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ONDUCT - SECTION\SPRING 2024\"/>
    </mc:Choice>
  </mc:AlternateContent>
  <xr:revisionPtr revIDLastSave="0" documentId="13_ncr:1_{33314EF0-7041-4140-83E7-185BACC5F053}" xr6:coauthVersionLast="47" xr6:coauthVersionMax="47" xr10:uidLastSave="{00000000-0000-0000-0000-000000000000}"/>
  <bookViews>
    <workbookView xWindow="-120" yWindow="-120" windowWidth="20730" windowHeight="11040" tabRatio="941" firstSheet="28" activeTab="56" xr2:uid="{00000000-000D-0000-FFFF-FFFF00000000}"/>
  </bookViews>
  <sheets>
    <sheet name="MASTER PRINTING MEMO" sheetId="664" state="hidden" r:id="rId1"/>
    <sheet name="Sheet2" sheetId="3" state="hidden" r:id="rId2"/>
    <sheet name="FOR STRENGTH" sheetId="667" state="hidden" r:id="rId3"/>
    <sheet name="DAYS DISTRIBUTION" sheetId="668" state="hidden" r:id="rId4"/>
    <sheet name="CODES PRINT - I" sheetId="671" state="hidden" r:id="rId5"/>
    <sheet name="CODES PRINT - II" sheetId="672" state="hidden" r:id="rId6"/>
    <sheet name="PACKING" sheetId="663" r:id="rId7"/>
    <sheet name="1" sheetId="2" r:id="rId8"/>
    <sheet name="2" sheetId="27" r:id="rId9"/>
    <sheet name="3" sheetId="4" r:id="rId10"/>
    <sheet name="4" sheetId="103" r:id="rId11"/>
    <sheet name="5" sheetId="203" r:id="rId12"/>
    <sheet name="6" sheetId="403" r:id="rId13"/>
    <sheet name="7" sheetId="404" r:id="rId14"/>
    <sheet name="8" sheetId="405" r:id="rId15"/>
    <sheet name="9" sheetId="406" r:id="rId16"/>
    <sheet name="10" sheetId="407" r:id="rId17"/>
    <sheet name="11" sheetId="408" r:id="rId18"/>
    <sheet name="12" sheetId="409" r:id="rId19"/>
    <sheet name="13" sheetId="410" r:id="rId20"/>
    <sheet name="14" sheetId="411" r:id="rId21"/>
    <sheet name="15" sheetId="412" r:id="rId22"/>
    <sheet name="16" sheetId="413" r:id="rId23"/>
    <sheet name="17" sheetId="414" r:id="rId24"/>
    <sheet name="18" sheetId="415" r:id="rId25"/>
    <sheet name="19" sheetId="416" r:id="rId26"/>
    <sheet name="20" sheetId="417" r:id="rId27"/>
    <sheet name="21" sheetId="418" r:id="rId28"/>
    <sheet name="22" sheetId="419" r:id="rId29"/>
    <sheet name="23" sheetId="420" r:id="rId30"/>
    <sheet name="24" sheetId="421" r:id="rId31"/>
    <sheet name="25" sheetId="422" r:id="rId32"/>
    <sheet name="26" sheetId="423" r:id="rId33"/>
    <sheet name="27" sheetId="424" r:id="rId34"/>
    <sheet name="28" sheetId="425" r:id="rId35"/>
    <sheet name="29" sheetId="426" r:id="rId36"/>
    <sheet name="30" sheetId="427" r:id="rId37"/>
    <sheet name="31" sheetId="428" r:id="rId38"/>
    <sheet name="32" sheetId="429" r:id="rId39"/>
    <sheet name="33" sheetId="430" r:id="rId40"/>
    <sheet name="34" sheetId="431" r:id="rId41"/>
    <sheet name="35" sheetId="432" r:id="rId42"/>
    <sheet name="36" sheetId="433" r:id="rId43"/>
    <sheet name="37" sheetId="434" r:id="rId44"/>
    <sheet name="38" sheetId="435" r:id="rId45"/>
    <sheet name="39" sheetId="436" r:id="rId46"/>
    <sheet name="40" sheetId="437" r:id="rId47"/>
    <sheet name="41" sheetId="438" r:id="rId48"/>
    <sheet name="42" sheetId="439" r:id="rId49"/>
    <sheet name="43" sheetId="440" r:id="rId50"/>
    <sheet name="44" sheetId="441" r:id="rId51"/>
    <sheet name="45" sheetId="442" r:id="rId52"/>
    <sheet name="46" sheetId="443" r:id="rId53"/>
    <sheet name="47" sheetId="444" r:id="rId54"/>
    <sheet name="48" sheetId="445" r:id="rId55"/>
    <sheet name="49" sheetId="446" r:id="rId56"/>
    <sheet name="50" sheetId="447" r:id="rId57"/>
  </sheets>
  <definedNames>
    <definedName name="_xlnm._FilterDatabase" localSheetId="4" hidden="1">'CODES PRINT - I'!$A$3:$P$3077</definedName>
    <definedName name="_xlnm._FilterDatabase" localSheetId="5" hidden="1">'CODES PRINT - II'!$A$3:$P$3077</definedName>
    <definedName name="_xlnm._FilterDatabase" localSheetId="3" hidden="1">'DAYS DISTRIBUTION'!$A$1:$K$11</definedName>
    <definedName name="_xlnm._FilterDatabase" localSheetId="6" hidden="1">PACKING!$A$1:$AO$2612</definedName>
    <definedName name="_xlnm._FilterDatabase" localSheetId="1" hidden="1">Sheet2!$11:$2580</definedName>
    <definedName name="_xlnm.Print_Area" localSheetId="7">'1'!$A$1:$P$47</definedName>
    <definedName name="_xlnm.Print_Area" localSheetId="16">'10'!$A$1:$P$47</definedName>
    <definedName name="_xlnm.Print_Area" localSheetId="17">'11'!$A$1:$P$47</definedName>
    <definedName name="_xlnm.Print_Area" localSheetId="18">'12'!$A$1:$P$47</definedName>
    <definedName name="_xlnm.Print_Area" localSheetId="19">'13'!$A$1:$P$47</definedName>
    <definedName name="_xlnm.Print_Area" localSheetId="20">'14'!$A$1:$P$47</definedName>
    <definedName name="_xlnm.Print_Area" localSheetId="21">'15'!$A$1:$P$47</definedName>
    <definedName name="_xlnm.Print_Area" localSheetId="22">'16'!$A$1:$P$47</definedName>
    <definedName name="_xlnm.Print_Area" localSheetId="23">'17'!$A$1:$P$47</definedName>
    <definedName name="_xlnm.Print_Area" localSheetId="24">'18'!$A$1:$P$47</definedName>
    <definedName name="_xlnm.Print_Area" localSheetId="25">'19'!$A$1:$P$47</definedName>
    <definedName name="_xlnm.Print_Area" localSheetId="8">'2'!$A$1:$P$47</definedName>
    <definedName name="_xlnm.Print_Area" localSheetId="26">'20'!$A$1:$P$47</definedName>
    <definedName name="_xlnm.Print_Area" localSheetId="27">'21'!$A$1:$P$47</definedName>
    <definedName name="_xlnm.Print_Area" localSheetId="28">'22'!$A$1:$P$47</definedName>
    <definedName name="_xlnm.Print_Area" localSheetId="29">'23'!$A$1:$P$47</definedName>
    <definedName name="_xlnm.Print_Area" localSheetId="30">'24'!$A$1:$P$47</definedName>
    <definedName name="_xlnm.Print_Area" localSheetId="31">'25'!$A$1:$P$47</definedName>
    <definedName name="_xlnm.Print_Area" localSheetId="32">'26'!$A$1:$P$47</definedName>
    <definedName name="_xlnm.Print_Area" localSheetId="33">'27'!$A$1:$P$47</definedName>
    <definedName name="_xlnm.Print_Area" localSheetId="34">'28'!$A$1:$P$47</definedName>
    <definedName name="_xlnm.Print_Area" localSheetId="35">'29'!$A$1:$P$47</definedName>
    <definedName name="_xlnm.Print_Area" localSheetId="9">'3'!$A$1:$P$47</definedName>
    <definedName name="_xlnm.Print_Area" localSheetId="36">'30'!$A$1:$P$47</definedName>
    <definedName name="_xlnm.Print_Area" localSheetId="37">'31'!$A$1:$P$47</definedName>
    <definedName name="_xlnm.Print_Area" localSheetId="38">'32'!$A$1:$P$47</definedName>
    <definedName name="_xlnm.Print_Area" localSheetId="39">'33'!$A$1:$P$47</definedName>
    <definedName name="_xlnm.Print_Area" localSheetId="40">'34'!$A$1:$P$47</definedName>
    <definedName name="_xlnm.Print_Area" localSheetId="41">'35'!$A$1:$P$47</definedName>
    <definedName name="_xlnm.Print_Area" localSheetId="42">'36'!$A$1:$P$47</definedName>
    <definedName name="_xlnm.Print_Area" localSheetId="43">'37'!$A$1:$P$47</definedName>
    <definedName name="_xlnm.Print_Area" localSheetId="44">'38'!$A$1:$P$47</definedName>
    <definedName name="_xlnm.Print_Area" localSheetId="45">'39'!$A$1:$P$47</definedName>
    <definedName name="_xlnm.Print_Area" localSheetId="10">'4'!$A$1:$P$47</definedName>
    <definedName name="_xlnm.Print_Area" localSheetId="46">'40'!$A$1:$P$47</definedName>
    <definedName name="_xlnm.Print_Area" localSheetId="47">'41'!$A$1:$P$47</definedName>
    <definedName name="_xlnm.Print_Area" localSheetId="48">'42'!$A$1:$P$47</definedName>
    <definedName name="_xlnm.Print_Area" localSheetId="49">'43'!$A$1:$P$47</definedName>
    <definedName name="_xlnm.Print_Area" localSheetId="50">'44'!$A$1:$P$47</definedName>
    <definedName name="_xlnm.Print_Area" localSheetId="51">'45'!$A$1:$P$47</definedName>
    <definedName name="_xlnm.Print_Area" localSheetId="52">'46'!$A$1:$P$47</definedName>
    <definedName name="_xlnm.Print_Area" localSheetId="53">'47'!$A$1:$P$47</definedName>
    <definedName name="_xlnm.Print_Area" localSheetId="54">'48'!$A$1:$P$47</definedName>
    <definedName name="_xlnm.Print_Area" localSheetId="55">'49'!$A$1:$P$47</definedName>
    <definedName name="_xlnm.Print_Area" localSheetId="11">'5'!$A$1:$P$47</definedName>
    <definedName name="_xlnm.Print_Area" localSheetId="56">'50'!$A$1:$P$47</definedName>
    <definedName name="_xlnm.Print_Area" localSheetId="12">'6'!$A$1:$P$47</definedName>
    <definedName name="_xlnm.Print_Area" localSheetId="13">'7'!$A$1:$P$47</definedName>
    <definedName name="_xlnm.Print_Area" localSheetId="14">'8'!$A$1:$P$47</definedName>
    <definedName name="_xlnm.Print_Area" localSheetId="15">'9'!$A$1:$P$47</definedName>
    <definedName name="_xlnm.Print_Area" localSheetId="4">'CODES PRINT - I'!$A$1:$I$3077</definedName>
    <definedName name="_xlnm.Print_Area" localSheetId="5">'CODES PRINT - II'!$C$1:$K$3077</definedName>
    <definedName name="_xlnm.Print_Area" localSheetId="2">'FOR STRENGTH'!$B$3</definedName>
    <definedName name="_xlnm.Print_Area" localSheetId="0">'MASTER PRINTING MEMO'!$A$1:$P$47</definedName>
    <definedName name="_xlnm.Print_Area" localSheetId="6">PACKING!$A$1:$S$2584</definedName>
    <definedName name="_xlnm.Print_Area" localSheetId="1">Sheet2!$A$1:$N$797</definedName>
    <definedName name="_xlnm.Print_Titles" localSheetId="4">'CODES PRINT - I'!$1:$3</definedName>
    <definedName name="_xlnm.Print_Titles" localSheetId="5">'CODES PRINT - II'!$1:$3</definedName>
    <definedName name="_xlnm.Print_Titles" localSheetId="6">PACKING!$1:$1</definedName>
  </definedNames>
  <calcPr calcId="191029"/>
</workbook>
</file>

<file path=xl/calcChain.xml><?xml version="1.0" encoding="utf-8"?>
<calcChain xmlns="http://schemas.openxmlformats.org/spreadsheetml/2006/main">
  <c r="AE2666" i="663" l="1"/>
  <c r="AE2665" i="663"/>
  <c r="AE2664" i="663"/>
  <c r="AE2663" i="663"/>
  <c r="AE2662" i="663"/>
  <c r="AE2661" i="663"/>
  <c r="AE2660" i="663"/>
  <c r="AE2659" i="663"/>
  <c r="AE2658" i="663"/>
  <c r="AE2657" i="663"/>
  <c r="AE2656" i="663"/>
  <c r="AE2655" i="663"/>
  <c r="AE2654" i="663"/>
  <c r="AE2653" i="663"/>
  <c r="AE2652" i="663"/>
  <c r="AE2651" i="663"/>
  <c r="AE2650" i="663"/>
  <c r="AE2649" i="663"/>
  <c r="AE2648" i="663"/>
  <c r="AE2647" i="663"/>
  <c r="AE2646" i="663"/>
  <c r="AE2645" i="663"/>
  <c r="AE2644" i="663"/>
  <c r="AE2643" i="663"/>
  <c r="AE2642" i="663"/>
  <c r="AE2641" i="663"/>
  <c r="AE2640" i="663"/>
  <c r="AE2639" i="663"/>
  <c r="AE2638" i="663"/>
  <c r="AE2637" i="663"/>
  <c r="AE2636" i="663"/>
  <c r="AE2635" i="663"/>
  <c r="AE2634" i="663"/>
  <c r="AE2633" i="663"/>
  <c r="AE2632" i="663"/>
  <c r="AE2631" i="663"/>
  <c r="AE2630" i="663"/>
  <c r="AE2629" i="663"/>
  <c r="AE2628" i="663"/>
  <c r="AE2627" i="663"/>
  <c r="AE2626" i="663"/>
  <c r="AE2625" i="663"/>
  <c r="AE2624" i="663"/>
  <c r="AE2623" i="663"/>
  <c r="AE2622" i="663"/>
  <c r="AE2621" i="663"/>
  <c r="AE2620" i="663"/>
  <c r="AE2619" i="663"/>
  <c r="AE2618" i="663"/>
  <c r="AE2617" i="663"/>
  <c r="AE2616" i="663"/>
  <c r="AE2615" i="663"/>
  <c r="AE2614" i="663"/>
  <c r="AE2613" i="663"/>
  <c r="AE2612" i="663"/>
  <c r="AE2611" i="663"/>
  <c r="AE2610" i="663"/>
  <c r="AE2609" i="663"/>
  <c r="AE2608" i="663"/>
  <c r="AE2607" i="663"/>
  <c r="AE2606" i="663"/>
  <c r="AE2605" i="663"/>
  <c r="AE2604" i="663"/>
  <c r="AE2603" i="663"/>
  <c r="AE2602" i="663"/>
  <c r="AE2601" i="663"/>
  <c r="AE2600" i="663"/>
  <c r="AE2599" i="663"/>
  <c r="AE2598" i="663"/>
  <c r="AE2597" i="663"/>
  <c r="AE2596" i="663"/>
  <c r="AE2595" i="663"/>
  <c r="AE2594" i="663"/>
  <c r="AE2593" i="663"/>
  <c r="AE2592" i="663"/>
  <c r="AE2591" i="663"/>
  <c r="AE2590" i="663"/>
  <c r="AE2589" i="663"/>
  <c r="AE2588" i="663"/>
  <c r="AE2587" i="663"/>
  <c r="AE2586" i="663"/>
  <c r="AE2585" i="663"/>
  <c r="AE2584" i="663"/>
  <c r="AE2583" i="663"/>
  <c r="AE2582" i="663"/>
  <c r="AE2581" i="663"/>
  <c r="AE2580" i="663"/>
  <c r="AE2579" i="663"/>
  <c r="AE2578" i="663"/>
  <c r="AE2577" i="663"/>
  <c r="AE2576" i="663"/>
  <c r="AE2575" i="663"/>
  <c r="AE2574" i="663"/>
  <c r="AE2573" i="663"/>
  <c r="AE2572" i="663"/>
  <c r="AE2571" i="663"/>
  <c r="AE2570" i="663"/>
  <c r="AE2569" i="663"/>
  <c r="AE2568" i="663"/>
  <c r="AE2567" i="663"/>
  <c r="AE2566" i="663"/>
  <c r="AE2565" i="663"/>
  <c r="AE2564" i="663"/>
  <c r="AE2563" i="663"/>
  <c r="AE2562" i="663"/>
  <c r="AE2561" i="663"/>
  <c r="AE2560" i="663"/>
  <c r="AE2559" i="663"/>
  <c r="AE2558" i="663"/>
  <c r="AE2557" i="663"/>
  <c r="AE2556" i="663"/>
  <c r="AE2555" i="663"/>
  <c r="AE2554" i="663"/>
  <c r="AE2553" i="663"/>
  <c r="AE2552" i="663"/>
  <c r="AE2551" i="663"/>
  <c r="AE2550" i="663"/>
  <c r="AE2549" i="663"/>
  <c r="AE2548" i="663"/>
  <c r="AE2547" i="663"/>
  <c r="AE2546" i="663"/>
  <c r="AE2545" i="663"/>
  <c r="AE2544" i="663"/>
  <c r="AE2543" i="663"/>
  <c r="AE2542" i="663"/>
  <c r="AE2541" i="663"/>
  <c r="AE2540" i="663"/>
  <c r="AE2" i="663"/>
  <c r="A2584" i="663"/>
  <c r="A2583" i="663"/>
  <c r="A2582" i="663"/>
  <c r="A2581" i="663"/>
  <c r="A2580" i="663"/>
  <c r="A2579" i="663"/>
  <c r="A2578" i="663"/>
  <c r="A2577" i="663"/>
  <c r="A2576" i="663"/>
  <c r="A2575" i="663"/>
  <c r="A2574" i="663"/>
  <c r="A2573" i="663"/>
  <c r="A2572" i="663"/>
  <c r="A2571" i="663"/>
  <c r="A2570" i="663"/>
  <c r="A2569" i="663"/>
  <c r="A2568" i="663"/>
  <c r="A2567" i="663"/>
  <c r="A2566" i="663"/>
  <c r="A2565" i="663"/>
  <c r="A2564" i="663"/>
  <c r="A2563" i="663"/>
  <c r="A2562" i="663"/>
  <c r="A2561" i="663"/>
  <c r="A2560" i="663"/>
  <c r="A2559" i="663"/>
  <c r="A2558" i="663"/>
  <c r="A2557" i="663"/>
  <c r="A2556" i="663"/>
  <c r="A2555" i="663"/>
  <c r="A2554" i="663"/>
  <c r="A2553" i="663"/>
  <c r="A2552" i="663"/>
  <c r="A2551" i="663"/>
  <c r="A2550" i="663"/>
  <c r="A2549" i="663"/>
  <c r="A2548" i="663"/>
  <c r="A2547" i="663"/>
  <c r="A2546" i="663"/>
  <c r="A2545" i="663"/>
  <c r="A2544" i="663"/>
  <c r="A2543" i="663"/>
  <c r="A2542" i="663"/>
  <c r="A2541" i="663"/>
  <c r="A2540" i="663"/>
  <c r="A2539" i="663"/>
  <c r="A2538" i="663"/>
  <c r="A2537" i="663"/>
  <c r="A2536" i="663"/>
  <c r="A2535" i="663"/>
  <c r="A2534" i="663"/>
  <c r="A2533" i="663"/>
  <c r="A2532" i="663"/>
  <c r="A2531" i="663"/>
  <c r="A2530" i="663"/>
  <c r="A2529" i="663"/>
  <c r="A2528" i="663"/>
  <c r="A2527" i="663"/>
  <c r="A2526" i="663"/>
  <c r="A2525" i="663"/>
  <c r="A2524" i="663"/>
  <c r="A2523" i="663"/>
  <c r="A2522" i="663"/>
  <c r="A2521" i="663"/>
  <c r="A2520" i="663"/>
  <c r="A2519" i="663"/>
  <c r="A2518" i="663"/>
  <c r="A2517" i="663"/>
  <c r="A2516" i="663"/>
  <c r="A2515" i="663"/>
  <c r="A2514" i="663"/>
  <c r="A2513" i="663"/>
  <c r="A2512" i="663"/>
  <c r="A2511" i="663"/>
  <c r="A2510" i="663"/>
  <c r="A2509" i="663"/>
  <c r="A2508" i="663"/>
  <c r="A2507" i="663"/>
  <c r="A2506" i="663"/>
  <c r="A2505" i="663"/>
  <c r="A2504" i="663"/>
  <c r="A2503" i="663"/>
  <c r="A2502" i="663"/>
  <c r="A2501" i="663"/>
  <c r="A2500" i="663"/>
  <c r="A2499" i="663"/>
  <c r="A2498" i="663"/>
  <c r="A2497" i="663"/>
  <c r="A2496" i="663"/>
  <c r="A2495" i="663"/>
  <c r="A2494" i="663"/>
  <c r="A2493" i="663"/>
  <c r="A2492" i="663"/>
  <c r="A2491" i="663"/>
  <c r="A2490" i="663"/>
  <c r="A2489" i="663"/>
  <c r="A2488" i="663"/>
  <c r="A2487" i="663"/>
  <c r="A2486" i="663"/>
  <c r="A2485" i="663"/>
  <c r="A2484" i="663"/>
  <c r="A2483" i="663"/>
  <c r="A2482" i="663"/>
  <c r="A2481" i="663"/>
  <c r="A2480" i="663"/>
  <c r="A2479" i="663"/>
  <c r="A2478" i="663"/>
  <c r="A2477" i="663"/>
  <c r="A2476" i="663"/>
  <c r="A2475" i="663"/>
  <c r="A2474" i="663"/>
  <c r="A2473" i="663"/>
  <c r="A2472" i="663"/>
  <c r="A2471" i="663"/>
  <c r="A2470" i="663"/>
  <c r="A2469" i="663"/>
  <c r="A2468" i="663"/>
  <c r="A2467" i="663"/>
  <c r="A2466" i="663"/>
  <c r="A2465" i="663"/>
  <c r="A2464" i="663"/>
  <c r="A2463" i="663"/>
  <c r="A2462" i="663"/>
  <c r="A2461" i="663"/>
  <c r="A2460" i="663"/>
  <c r="A2459" i="663"/>
  <c r="A2458" i="663"/>
  <c r="A2457" i="663"/>
  <c r="A2456" i="663"/>
  <c r="A2455" i="663"/>
  <c r="A2454" i="663"/>
  <c r="A2453" i="663"/>
  <c r="A2452" i="663"/>
  <c r="A2451" i="663"/>
  <c r="A2450" i="663"/>
  <c r="A2449" i="663"/>
  <c r="A2448" i="663"/>
  <c r="A2447" i="663"/>
  <c r="A2446" i="663"/>
  <c r="A2445" i="663"/>
  <c r="A2444" i="663"/>
  <c r="A2443" i="663"/>
  <c r="A2442" i="663"/>
  <c r="A2441" i="663"/>
  <c r="A2440" i="663"/>
  <c r="A2439" i="663"/>
  <c r="A2438" i="663"/>
  <c r="A2437" i="663"/>
  <c r="A2436" i="663"/>
  <c r="A2435" i="663"/>
  <c r="A2434" i="663"/>
  <c r="A2433" i="663"/>
  <c r="A2432" i="663"/>
  <c r="A2431" i="663"/>
  <c r="A2430" i="663"/>
  <c r="A2429" i="663"/>
  <c r="A2428" i="663"/>
  <c r="A2427" i="663"/>
  <c r="A2426" i="663"/>
  <c r="A2425" i="663"/>
  <c r="A2424" i="663"/>
  <c r="A2423" i="663"/>
  <c r="A2422" i="663"/>
  <c r="A2421" i="663"/>
  <c r="A2420" i="663"/>
  <c r="A2419" i="663"/>
  <c r="A2418" i="663"/>
  <c r="A2417" i="663"/>
  <c r="A2416" i="663"/>
  <c r="A2415" i="663"/>
  <c r="A2414" i="663"/>
  <c r="A2413" i="663"/>
  <c r="A2412" i="663"/>
  <c r="A2411" i="663"/>
  <c r="A2410" i="663"/>
  <c r="A2409" i="663"/>
  <c r="A2408" i="663"/>
  <c r="A2407" i="663"/>
  <c r="A2406" i="663"/>
  <c r="A2405" i="663"/>
  <c r="A2404" i="663"/>
  <c r="A2403" i="663"/>
  <c r="A2402" i="663"/>
  <c r="A2401" i="663"/>
  <c r="A2400" i="663"/>
  <c r="A2399" i="663"/>
  <c r="A2398" i="663"/>
  <c r="A2397" i="663"/>
  <c r="A2396" i="663"/>
  <c r="A2395" i="663"/>
  <c r="A2394" i="663"/>
  <c r="A2393" i="663"/>
  <c r="A2392" i="663"/>
  <c r="A2391" i="663"/>
  <c r="A2390" i="663"/>
  <c r="A2389" i="663"/>
  <c r="A2388" i="663"/>
  <c r="A2387" i="663"/>
  <c r="A2386" i="663"/>
  <c r="A2385" i="663"/>
  <c r="A2384" i="663"/>
  <c r="A2383" i="663"/>
  <c r="A2382" i="663"/>
  <c r="A2381" i="663"/>
  <c r="A2380" i="663"/>
  <c r="A2379" i="663"/>
  <c r="A2378" i="663"/>
  <c r="A2377" i="663"/>
  <c r="A2376" i="663"/>
  <c r="A2375" i="663"/>
  <c r="A2374" i="663"/>
  <c r="A2373" i="663"/>
  <c r="A2372" i="663"/>
  <c r="A2371" i="663"/>
  <c r="A2370" i="663"/>
  <c r="A2369" i="663"/>
  <c r="A2368" i="663"/>
  <c r="A2367" i="663"/>
  <c r="A2366" i="663"/>
  <c r="A2365" i="663"/>
  <c r="A2364" i="663"/>
  <c r="A2363" i="663"/>
  <c r="A2362" i="663"/>
  <c r="A2361" i="663"/>
  <c r="A2360" i="663"/>
  <c r="A2359" i="663"/>
  <c r="A2358" i="663"/>
  <c r="A2357" i="663"/>
  <c r="A2356" i="663"/>
  <c r="A2355" i="663"/>
  <c r="A2354" i="663"/>
  <c r="A2353" i="663"/>
  <c r="A2352" i="663"/>
  <c r="A2351" i="663"/>
  <c r="A2350" i="663"/>
  <c r="A2349" i="663"/>
  <c r="A2348" i="663"/>
  <c r="A2347" i="663"/>
  <c r="A2346" i="663"/>
  <c r="A2345" i="663"/>
  <c r="A2344" i="663"/>
  <c r="A2343" i="663"/>
  <c r="A2342" i="663"/>
  <c r="A2341" i="663"/>
  <c r="A2340" i="663"/>
  <c r="A2339" i="663"/>
  <c r="A2338" i="663"/>
  <c r="A2337" i="663"/>
  <c r="A2336" i="663"/>
  <c r="A2335" i="663"/>
  <c r="A2334" i="663"/>
  <c r="A2333" i="663"/>
  <c r="A2332" i="663"/>
  <c r="A2331" i="663"/>
  <c r="A2330" i="663"/>
  <c r="A2329" i="663"/>
  <c r="A2328" i="663"/>
  <c r="A2327" i="663"/>
  <c r="A2326" i="663"/>
  <c r="A2325" i="663"/>
  <c r="A2324" i="663"/>
  <c r="A2323" i="663"/>
  <c r="A2322" i="663"/>
  <c r="A2321" i="663"/>
  <c r="A2320" i="663"/>
  <c r="A2319" i="663"/>
  <c r="A2318" i="663"/>
  <c r="A2317" i="663"/>
  <c r="A2316" i="663"/>
  <c r="A2315" i="663"/>
  <c r="A2314" i="663"/>
  <c r="A2313" i="663"/>
  <c r="A2312" i="663"/>
  <c r="A2311" i="663"/>
  <c r="A2310" i="663"/>
  <c r="A2309" i="663"/>
  <c r="A2308" i="663"/>
  <c r="A2307" i="663"/>
  <c r="A2306" i="663"/>
  <c r="A2305" i="663"/>
  <c r="A2304" i="663"/>
  <c r="A2303" i="663"/>
  <c r="A2302" i="663"/>
  <c r="A2301" i="663"/>
  <c r="A2300" i="663"/>
  <c r="A2299" i="663"/>
  <c r="A2298" i="663"/>
  <c r="A2297" i="663"/>
  <c r="A2296" i="663"/>
  <c r="A2295" i="663"/>
  <c r="A2294" i="663"/>
  <c r="A2293" i="663"/>
  <c r="A2292" i="663"/>
  <c r="A2291" i="663"/>
  <c r="A2290" i="663"/>
  <c r="A2289" i="663"/>
  <c r="A2288" i="663"/>
  <c r="A2287" i="663"/>
  <c r="A2286" i="663"/>
  <c r="A2285" i="663"/>
  <c r="A2284" i="663"/>
  <c r="A2283" i="663"/>
  <c r="A2282" i="663"/>
  <c r="A2281" i="663"/>
  <c r="A2280" i="663"/>
  <c r="A2279" i="663"/>
  <c r="A2278" i="663"/>
  <c r="A2277" i="663"/>
  <c r="A2276" i="663"/>
  <c r="A2275" i="663"/>
  <c r="A2274" i="663"/>
  <c r="A2273" i="663"/>
  <c r="A2272" i="663"/>
  <c r="A2271" i="663"/>
  <c r="A2270" i="663"/>
  <c r="A2269" i="663"/>
  <c r="A2268" i="663"/>
  <c r="A2267" i="663"/>
  <c r="A2266" i="663"/>
  <c r="A2265" i="663"/>
  <c r="A2264" i="663"/>
  <c r="A2263" i="663"/>
  <c r="A2262" i="663"/>
  <c r="A2261" i="663"/>
  <c r="A2260" i="663"/>
  <c r="A2259" i="663"/>
  <c r="A2258" i="663"/>
  <c r="A2257" i="663"/>
  <c r="A2256" i="663"/>
  <c r="A2255" i="663"/>
  <c r="A2254" i="663"/>
  <c r="A2253" i="663"/>
  <c r="A2252" i="663"/>
  <c r="A2251" i="663"/>
  <c r="A2250" i="663"/>
  <c r="A2249" i="663"/>
  <c r="A2248" i="663"/>
  <c r="A2247" i="663"/>
  <c r="A2246" i="663"/>
  <c r="A2245" i="663"/>
  <c r="A2244" i="663"/>
  <c r="A2243" i="663"/>
  <c r="A2242" i="663"/>
  <c r="A2241" i="663"/>
  <c r="A2240" i="663"/>
  <c r="A2239" i="663"/>
  <c r="A2238" i="663"/>
  <c r="A2237" i="663"/>
  <c r="A2236" i="663"/>
  <c r="A2235" i="663"/>
  <c r="A2234" i="663"/>
  <c r="A2233" i="663"/>
  <c r="A2232" i="663"/>
  <c r="A2231" i="663"/>
  <c r="A2230" i="663"/>
  <c r="A2229" i="663"/>
  <c r="A2228" i="663"/>
  <c r="A2227" i="663"/>
  <c r="A2226" i="663"/>
  <c r="A2225" i="663"/>
  <c r="A2224" i="663"/>
  <c r="A2223" i="663"/>
  <c r="A2222" i="663"/>
  <c r="A2221" i="663"/>
  <c r="A2220" i="663"/>
  <c r="A2219" i="663"/>
  <c r="A2218" i="663"/>
  <c r="A2217" i="663"/>
  <c r="A2216" i="663"/>
  <c r="A2215" i="663"/>
  <c r="A2214" i="663"/>
  <c r="A2213" i="663"/>
  <c r="A2212" i="663"/>
  <c r="A2211" i="663"/>
  <c r="A2210" i="663"/>
  <c r="A2209" i="663"/>
  <c r="A2208" i="663"/>
  <c r="A2207" i="663"/>
  <c r="A2206" i="663"/>
  <c r="A2205" i="663"/>
  <c r="A2204" i="663"/>
  <c r="A2203" i="663"/>
  <c r="A2202" i="663"/>
  <c r="A2201" i="663"/>
  <c r="A2200" i="663"/>
  <c r="A2199" i="663"/>
  <c r="A2198" i="663"/>
  <c r="A2197" i="663"/>
  <c r="A2196" i="663"/>
  <c r="A2195" i="663"/>
  <c r="A2194" i="663"/>
  <c r="A2193" i="663"/>
  <c r="A2192" i="663"/>
  <c r="A2191" i="663"/>
  <c r="A2190" i="663"/>
  <c r="A2189" i="663"/>
  <c r="A2188" i="663"/>
  <c r="A2187" i="663"/>
  <c r="A2186" i="663"/>
  <c r="A2185" i="663"/>
  <c r="A2184" i="663"/>
  <c r="A2183" i="663"/>
  <c r="A2182" i="663"/>
  <c r="A2181" i="663"/>
  <c r="A2180" i="663"/>
  <c r="A2179" i="663"/>
  <c r="A2178" i="663"/>
  <c r="A2177" i="663"/>
  <c r="A2176" i="663"/>
  <c r="A2175" i="663"/>
  <c r="A2174" i="663"/>
  <c r="A2173" i="663"/>
  <c r="A2172" i="663"/>
  <c r="A2171" i="663"/>
  <c r="A2170" i="663"/>
  <c r="A2169" i="663"/>
  <c r="A2168" i="663"/>
  <c r="A2167" i="663"/>
  <c r="A2166" i="663"/>
  <c r="A2165" i="663"/>
  <c r="A2164" i="663"/>
  <c r="A2163" i="663"/>
  <c r="A2162" i="663"/>
  <c r="A2161" i="663"/>
  <c r="A2160" i="663"/>
  <c r="A2159" i="663"/>
  <c r="A2158" i="663"/>
  <c r="A2157" i="663"/>
  <c r="A2156" i="663"/>
  <c r="A2155" i="663"/>
  <c r="A2154" i="663"/>
  <c r="A2153" i="663"/>
  <c r="A2152" i="663"/>
  <c r="A2151" i="663"/>
  <c r="A2150" i="663"/>
  <c r="A2149" i="663"/>
  <c r="A2148" i="663"/>
  <c r="A2147" i="663"/>
  <c r="A2146" i="663"/>
  <c r="A2145" i="663"/>
  <c r="A2144" i="663"/>
  <c r="A2143" i="663"/>
  <c r="A2142" i="663"/>
  <c r="A2141" i="663"/>
  <c r="A2140" i="663"/>
  <c r="A2139" i="663"/>
  <c r="A2138" i="663"/>
  <c r="A2137" i="663"/>
  <c r="A2136" i="663"/>
  <c r="A2135" i="663"/>
  <c r="A2134" i="663"/>
  <c r="A2133" i="663"/>
  <c r="A2132" i="663"/>
  <c r="A2131" i="663"/>
  <c r="A2130" i="663"/>
  <c r="A2129" i="663"/>
  <c r="A2128" i="663"/>
  <c r="A2127" i="663"/>
  <c r="A2126" i="663"/>
  <c r="A2125" i="663"/>
  <c r="A2124" i="663"/>
  <c r="A2123" i="663"/>
  <c r="A2122" i="663"/>
  <c r="A2121" i="663"/>
  <c r="A2120" i="663"/>
  <c r="A2119" i="663"/>
  <c r="A2118" i="663"/>
  <c r="A2117" i="663"/>
  <c r="A2116" i="663"/>
  <c r="A2115" i="663"/>
  <c r="A2114" i="663"/>
  <c r="A2113" i="663"/>
  <c r="A2112" i="663"/>
  <c r="A2111" i="663"/>
  <c r="A2110" i="663"/>
  <c r="A2109" i="663"/>
  <c r="A2108" i="663"/>
  <c r="A2107" i="663"/>
  <c r="A2106" i="663"/>
  <c r="A2105" i="663"/>
  <c r="A2104" i="663"/>
  <c r="A2103" i="663"/>
  <c r="A2102" i="663"/>
  <c r="A2101" i="663"/>
  <c r="A2100" i="663"/>
  <c r="A2099" i="663"/>
  <c r="A2098" i="663"/>
  <c r="A2097" i="663"/>
  <c r="A2096" i="663"/>
  <c r="A2095" i="663"/>
  <c r="A2094" i="663"/>
  <c r="A2093" i="663"/>
  <c r="A2092" i="663"/>
  <c r="A2091" i="663"/>
  <c r="A2090" i="663"/>
  <c r="A2089" i="663"/>
  <c r="A2088" i="663"/>
  <c r="A2087" i="663"/>
  <c r="A2086" i="663"/>
  <c r="A2085" i="663"/>
  <c r="A2084" i="663"/>
  <c r="A2083" i="663"/>
  <c r="A2082" i="663"/>
  <c r="A2081" i="663"/>
  <c r="A2080" i="663"/>
  <c r="A2079" i="663"/>
  <c r="A2078" i="663"/>
  <c r="A2077" i="663"/>
  <c r="A2076" i="663"/>
  <c r="A2075" i="663"/>
  <c r="A2074" i="663"/>
  <c r="A2073" i="663"/>
  <c r="A2072" i="663"/>
  <c r="A2071" i="663"/>
  <c r="A2070" i="663"/>
  <c r="A2069" i="663"/>
  <c r="A2068" i="663"/>
  <c r="A2067" i="663"/>
  <c r="A2066" i="663"/>
  <c r="A2065" i="663"/>
  <c r="A2064" i="663"/>
  <c r="A2063" i="663"/>
  <c r="A2062" i="663"/>
  <c r="A2061" i="663"/>
  <c r="A2060" i="663"/>
  <c r="A2059" i="663"/>
  <c r="A2058" i="663"/>
  <c r="A2057" i="663"/>
  <c r="A2056" i="663"/>
  <c r="A2055" i="663"/>
  <c r="A2054" i="663"/>
  <c r="A2053" i="663"/>
  <c r="A2052" i="663"/>
  <c r="A2051" i="663"/>
  <c r="A2050" i="663"/>
  <c r="A2049" i="663"/>
  <c r="A2048" i="663"/>
  <c r="A2047" i="663"/>
  <c r="A2046" i="663"/>
  <c r="A2045" i="663"/>
  <c r="A2044" i="663"/>
  <c r="A2043" i="663"/>
  <c r="A2042" i="663"/>
  <c r="A2041" i="663"/>
  <c r="A2040" i="663"/>
  <c r="A2039" i="663"/>
  <c r="A2038" i="663"/>
  <c r="A2037" i="663"/>
  <c r="A2036" i="663"/>
  <c r="A2035" i="663"/>
  <c r="A2034" i="663"/>
  <c r="A2033" i="663"/>
  <c r="A2032" i="663"/>
  <c r="A2031" i="663"/>
  <c r="A2030" i="663"/>
  <c r="A2029" i="663"/>
  <c r="A2028" i="663"/>
  <c r="A2027" i="663"/>
  <c r="A2026" i="663"/>
  <c r="A2025" i="663"/>
  <c r="A2024" i="663"/>
  <c r="A2023" i="663"/>
  <c r="A2022" i="663"/>
  <c r="A2021" i="663"/>
  <c r="A2020" i="663"/>
  <c r="A2019" i="663"/>
  <c r="A2018" i="663"/>
  <c r="A2017" i="663"/>
  <c r="A2016" i="663"/>
  <c r="A2015" i="663"/>
  <c r="A2014" i="663"/>
  <c r="A2013" i="663"/>
  <c r="A2012" i="663"/>
  <c r="A2011" i="663"/>
  <c r="A2010" i="663"/>
  <c r="A2009" i="663"/>
  <c r="A2008" i="663"/>
  <c r="A2007" i="663"/>
  <c r="A2006" i="663"/>
  <c r="A2005" i="663"/>
  <c r="A2004" i="663"/>
  <c r="A2003" i="663"/>
  <c r="A2002" i="663"/>
  <c r="A2001" i="663"/>
  <c r="A2000" i="663"/>
  <c r="A1999" i="663"/>
  <c r="A1998" i="663"/>
  <c r="A1997" i="663"/>
  <c r="A1996" i="663"/>
  <c r="A1995" i="663"/>
  <c r="A1994" i="663"/>
  <c r="A1993" i="663"/>
  <c r="A1992" i="663"/>
  <c r="A1991" i="663"/>
  <c r="A1990" i="663"/>
  <c r="A1989" i="663"/>
  <c r="A1988" i="663"/>
  <c r="A1987" i="663"/>
  <c r="A1986" i="663"/>
  <c r="A1985" i="663"/>
  <c r="A1984" i="663"/>
  <c r="A1983" i="663"/>
  <c r="A1982" i="663"/>
  <c r="A1981" i="663"/>
  <c r="A1980" i="663"/>
  <c r="A1979" i="663"/>
  <c r="A1978" i="663"/>
  <c r="A1977" i="663"/>
  <c r="A1976" i="663"/>
  <c r="A1975" i="663"/>
  <c r="A1974" i="663"/>
  <c r="A1973" i="663"/>
  <c r="A1972" i="663"/>
  <c r="A1971" i="663"/>
  <c r="A1970" i="663"/>
  <c r="A1969" i="663"/>
  <c r="A1968" i="663"/>
  <c r="A1967" i="663"/>
  <c r="A1966" i="663"/>
  <c r="A1965" i="663"/>
  <c r="A1964" i="663"/>
  <c r="A1963" i="663"/>
  <c r="A1962" i="663"/>
  <c r="A1961" i="663"/>
  <c r="A1960" i="663"/>
  <c r="A1959" i="663"/>
  <c r="A1958" i="663"/>
  <c r="A1957" i="663"/>
  <c r="A1956" i="663"/>
  <c r="A1955" i="663"/>
  <c r="A1954" i="663"/>
  <c r="A1953" i="663"/>
  <c r="A1952" i="663"/>
  <c r="A1951" i="663"/>
  <c r="A1950" i="663"/>
  <c r="A1949" i="663"/>
  <c r="A1948" i="663"/>
  <c r="A1947" i="663"/>
  <c r="A1946" i="663"/>
  <c r="A1945" i="663"/>
  <c r="A1944" i="663"/>
  <c r="A1943" i="663"/>
  <c r="A1942" i="663"/>
  <c r="A1941" i="663"/>
  <c r="A1940" i="663"/>
  <c r="A1939" i="663"/>
  <c r="A1938" i="663"/>
  <c r="A1937" i="663"/>
  <c r="A1936" i="663"/>
  <c r="A1935" i="663"/>
  <c r="A1934" i="663"/>
  <c r="A1933" i="663"/>
  <c r="A1932" i="663"/>
  <c r="A1931" i="663"/>
  <c r="A1930" i="663"/>
  <c r="A1929" i="663"/>
  <c r="A1928" i="663"/>
  <c r="A1927" i="663"/>
  <c r="A1926" i="663"/>
  <c r="A1925" i="663"/>
  <c r="A1924" i="663"/>
  <c r="A1923" i="663"/>
  <c r="A1922" i="663"/>
  <c r="A1921" i="663"/>
  <c r="A1920" i="663"/>
  <c r="A1919" i="663"/>
  <c r="A1918" i="663"/>
  <c r="A1917" i="663"/>
  <c r="A1916" i="663"/>
  <c r="A1915" i="663"/>
  <c r="A1914" i="663"/>
  <c r="A1913" i="663"/>
  <c r="A1912" i="663"/>
  <c r="A1911" i="663"/>
  <c r="A1910" i="663"/>
  <c r="A1909" i="663"/>
  <c r="A1908" i="663"/>
  <c r="A1907" i="663"/>
  <c r="A1906" i="663"/>
  <c r="A1905" i="663"/>
  <c r="A1904" i="663"/>
  <c r="A1903" i="663"/>
  <c r="A1902" i="663"/>
  <c r="A1901" i="663"/>
  <c r="A1900" i="663"/>
  <c r="A1899" i="663"/>
  <c r="A1898" i="663"/>
  <c r="A1897" i="663"/>
  <c r="A1896" i="663"/>
  <c r="A1895" i="663"/>
  <c r="A1894" i="663"/>
  <c r="A1893" i="663"/>
  <c r="A1892" i="663"/>
  <c r="A1891" i="663"/>
  <c r="A1890" i="663"/>
  <c r="A1889" i="663"/>
  <c r="A1888" i="663"/>
  <c r="A1887" i="663"/>
  <c r="A1886" i="663"/>
  <c r="A1885" i="663"/>
  <c r="A1884" i="663"/>
  <c r="A1883" i="663"/>
  <c r="A1882" i="663"/>
  <c r="A1881" i="663"/>
  <c r="A1880" i="663"/>
  <c r="A1879" i="663"/>
  <c r="A1878" i="663"/>
  <c r="A1877" i="663"/>
  <c r="A1876" i="663"/>
  <c r="A1875" i="663"/>
  <c r="A1874" i="663"/>
  <c r="A1873" i="663"/>
  <c r="A1872" i="663"/>
  <c r="A1871" i="663"/>
  <c r="A1870" i="663"/>
  <c r="A1869" i="663"/>
  <c r="A1868" i="663"/>
  <c r="A1867" i="663"/>
  <c r="A1866" i="663"/>
  <c r="A1865" i="663"/>
  <c r="A1864" i="663"/>
  <c r="A1863" i="663"/>
  <c r="A1862" i="663"/>
  <c r="A1861" i="663"/>
  <c r="A1860" i="663"/>
  <c r="A1859" i="663"/>
  <c r="A1858" i="663"/>
  <c r="A1857" i="663"/>
  <c r="A1856" i="663"/>
  <c r="A1855" i="663"/>
  <c r="A1854" i="663"/>
  <c r="A1853" i="663"/>
  <c r="A1852" i="663"/>
  <c r="A1851" i="663"/>
  <c r="A1850" i="663"/>
  <c r="A1849" i="663"/>
  <c r="A1848" i="663"/>
  <c r="A1847" i="663"/>
  <c r="A1846" i="663"/>
  <c r="A1845" i="663"/>
  <c r="A1844" i="663"/>
  <c r="A1843" i="663"/>
  <c r="A1842" i="663"/>
  <c r="A1841" i="663"/>
  <c r="A1840" i="663"/>
  <c r="A1839" i="663"/>
  <c r="A1838" i="663"/>
  <c r="A1837" i="663"/>
  <c r="A1836" i="663"/>
  <c r="A1835" i="663"/>
  <c r="A1834" i="663"/>
  <c r="A1833" i="663"/>
  <c r="A1832" i="663"/>
  <c r="A1831" i="663"/>
  <c r="A1830" i="663"/>
  <c r="A1829" i="663"/>
  <c r="A1828" i="663"/>
  <c r="A1827" i="663"/>
  <c r="A1826" i="663"/>
  <c r="A1825" i="663"/>
  <c r="A1824" i="663"/>
  <c r="A1823" i="663"/>
  <c r="A1822" i="663"/>
  <c r="A1821" i="663"/>
  <c r="A1820" i="663"/>
  <c r="A1819" i="663"/>
  <c r="A1818" i="663"/>
  <c r="A1817" i="663"/>
  <c r="A1816" i="663"/>
  <c r="A1815" i="663"/>
  <c r="A1814" i="663"/>
  <c r="A1813" i="663"/>
  <c r="A1812" i="663"/>
  <c r="A1811" i="663"/>
  <c r="A1810" i="663"/>
  <c r="A1809" i="663"/>
  <c r="A1808" i="663"/>
  <c r="A1807" i="663"/>
  <c r="A1806" i="663"/>
  <c r="A1805" i="663"/>
  <c r="A1804" i="663"/>
  <c r="A1803" i="663"/>
  <c r="A1802" i="663"/>
  <c r="A1801" i="663"/>
  <c r="A1800" i="663"/>
  <c r="A1799" i="663"/>
  <c r="A1798" i="663"/>
  <c r="A1797" i="663"/>
  <c r="A1796" i="663"/>
  <c r="A1795" i="663"/>
  <c r="A1794" i="663"/>
  <c r="A1793" i="663"/>
  <c r="A1792" i="663"/>
  <c r="A1791" i="663"/>
  <c r="A1790" i="663"/>
  <c r="A1789" i="663"/>
  <c r="A1788" i="663"/>
  <c r="A1787" i="663"/>
  <c r="A1786" i="663"/>
  <c r="A1785" i="663"/>
  <c r="A1784" i="663"/>
  <c r="A1783" i="663"/>
  <c r="A1782" i="663"/>
  <c r="A1781" i="663"/>
  <c r="A1780" i="663"/>
  <c r="A1779" i="663"/>
  <c r="A1778" i="663"/>
  <c r="A1777" i="663"/>
  <c r="A1776" i="663"/>
  <c r="A1775" i="663"/>
  <c r="A1774" i="663"/>
  <c r="A1773" i="663"/>
  <c r="A1772" i="663"/>
  <c r="A1771" i="663"/>
  <c r="A1770" i="663"/>
  <c r="A1769" i="663"/>
  <c r="A1768" i="663"/>
  <c r="A1767" i="663"/>
  <c r="A1766" i="663"/>
  <c r="A1765" i="663"/>
  <c r="A1764" i="663"/>
  <c r="A1763" i="663"/>
  <c r="A1762" i="663"/>
  <c r="A1761" i="663"/>
  <c r="A1760" i="663"/>
  <c r="A1759" i="663"/>
  <c r="A1758" i="663"/>
  <c r="A1757" i="663"/>
  <c r="A1756" i="663"/>
  <c r="A1755" i="663"/>
  <c r="A1754" i="663"/>
  <c r="A1753" i="663"/>
  <c r="A1752" i="663"/>
  <c r="A1751" i="663"/>
  <c r="A1750" i="663"/>
  <c r="A1749" i="663"/>
  <c r="A1748" i="663"/>
  <c r="A1747" i="663"/>
  <c r="A1746" i="663"/>
  <c r="A1745" i="663"/>
  <c r="A1744" i="663"/>
  <c r="A1743" i="663"/>
  <c r="A1742" i="663"/>
  <c r="A1741" i="663"/>
  <c r="A1740" i="663"/>
  <c r="A1739" i="663"/>
  <c r="A1738" i="663"/>
  <c r="A1737" i="663"/>
  <c r="A1736" i="663"/>
  <c r="A1735" i="663"/>
  <c r="A1734" i="663"/>
  <c r="A1733" i="663"/>
  <c r="A1732" i="663"/>
  <c r="A1731" i="663"/>
  <c r="A1730" i="663"/>
  <c r="A1729" i="663"/>
  <c r="A1728" i="663"/>
  <c r="A1727" i="663"/>
  <c r="A1726" i="663"/>
  <c r="A1725" i="663"/>
  <c r="A1724" i="663"/>
  <c r="A1723" i="663"/>
  <c r="A1722" i="663"/>
  <c r="A1721" i="663"/>
  <c r="A1720" i="663"/>
  <c r="A1719" i="663"/>
  <c r="A1718" i="663"/>
  <c r="A1717" i="663"/>
  <c r="A1716" i="663"/>
  <c r="A1715" i="663"/>
  <c r="A1714" i="663"/>
  <c r="A1713" i="663"/>
  <c r="A1712" i="663"/>
  <c r="A1711" i="663"/>
  <c r="A1710" i="663"/>
  <c r="A1709" i="663"/>
  <c r="A1708" i="663"/>
  <c r="A1707" i="663"/>
  <c r="A1706" i="663"/>
  <c r="A1705" i="663"/>
  <c r="A1704" i="663"/>
  <c r="A1703" i="663"/>
  <c r="A1702" i="663"/>
  <c r="A1701" i="663"/>
  <c r="A1700" i="663"/>
  <c r="A1699" i="663"/>
  <c r="A1698" i="663"/>
  <c r="A1697" i="663"/>
  <c r="A1696" i="663"/>
  <c r="A1695" i="663"/>
  <c r="A1694" i="663"/>
  <c r="A1693" i="663"/>
  <c r="A1692" i="663"/>
  <c r="A1691" i="663"/>
  <c r="A1690" i="663"/>
  <c r="A1689" i="663"/>
  <c r="A1688" i="663"/>
  <c r="A1687" i="663"/>
  <c r="A1686" i="663"/>
  <c r="A1685" i="663"/>
  <c r="A1684" i="663"/>
  <c r="A1683" i="663"/>
  <c r="A1682" i="663"/>
  <c r="A1681" i="663"/>
  <c r="A1680" i="663"/>
  <c r="A1679" i="663"/>
  <c r="A1678" i="663"/>
  <c r="A1677" i="663"/>
  <c r="A1676" i="663"/>
  <c r="A1675" i="663"/>
  <c r="A1674" i="663"/>
  <c r="A1673" i="663"/>
  <c r="A1672" i="663"/>
  <c r="A1671" i="663"/>
  <c r="A1670" i="663"/>
  <c r="A1669" i="663"/>
  <c r="A1668" i="663"/>
  <c r="A1667" i="663"/>
  <c r="A1666" i="663"/>
  <c r="A1665" i="663"/>
  <c r="A1664" i="663"/>
  <c r="A1663" i="663"/>
  <c r="A1662" i="663"/>
  <c r="A1661" i="663"/>
  <c r="A1660" i="663"/>
  <c r="A1659" i="663"/>
  <c r="A1658" i="663"/>
  <c r="A1657" i="663"/>
  <c r="A1656" i="663"/>
  <c r="A1655" i="663"/>
  <c r="A1654" i="663"/>
  <c r="A1653" i="663"/>
  <c r="A1652" i="663"/>
  <c r="A1651" i="663"/>
  <c r="A1650" i="663"/>
  <c r="A1649" i="663"/>
  <c r="A1648" i="663"/>
  <c r="A1647" i="663"/>
  <c r="A1646" i="663"/>
  <c r="A1645" i="663"/>
  <c r="A1644" i="663"/>
  <c r="A1643" i="663"/>
  <c r="A1642" i="663"/>
  <c r="A1641" i="663"/>
  <c r="A1640" i="663"/>
  <c r="A1639" i="663"/>
  <c r="A1638" i="663"/>
  <c r="A1637" i="663"/>
  <c r="A1636" i="663"/>
  <c r="A1635" i="663"/>
  <c r="A1634" i="663"/>
  <c r="A1633" i="663"/>
  <c r="A1632" i="663"/>
  <c r="A1631" i="663"/>
  <c r="A1630" i="663"/>
  <c r="A1629" i="663"/>
  <c r="A1628" i="663"/>
  <c r="A1627" i="663"/>
  <c r="A1626" i="663"/>
  <c r="A1625" i="663"/>
  <c r="A1624" i="663"/>
  <c r="A1623" i="663"/>
  <c r="A1622" i="663"/>
  <c r="A1621" i="663"/>
  <c r="A1620" i="663"/>
  <c r="A1619" i="663"/>
  <c r="A1618" i="663"/>
  <c r="A1617" i="663"/>
  <c r="A1616" i="663"/>
  <c r="A1615" i="663"/>
  <c r="A1614" i="663"/>
  <c r="A1613" i="663"/>
  <c r="A1612" i="663"/>
  <c r="A1611" i="663"/>
  <c r="A1610" i="663"/>
  <c r="A1609" i="663"/>
  <c r="A1608" i="663"/>
  <c r="A1607" i="663"/>
  <c r="A1606" i="663"/>
  <c r="A1605" i="663"/>
  <c r="A1604" i="663"/>
  <c r="A1603" i="663"/>
  <c r="A1602" i="663"/>
  <c r="A1601" i="663"/>
  <c r="A1600" i="663"/>
  <c r="A1599" i="663"/>
  <c r="A1598" i="663"/>
  <c r="A1597" i="663"/>
  <c r="A1596" i="663"/>
  <c r="A1595" i="663"/>
  <c r="A1594" i="663"/>
  <c r="A1593" i="663"/>
  <c r="A1592" i="663"/>
  <c r="A1591" i="663"/>
  <c r="A1590" i="663"/>
  <c r="A1589" i="663"/>
  <c r="A1588" i="663"/>
  <c r="A1587" i="663"/>
  <c r="A1586" i="663"/>
  <c r="A1585" i="663"/>
  <c r="A1584" i="663"/>
  <c r="A1583" i="663"/>
  <c r="A1582" i="663"/>
  <c r="A1581" i="663"/>
  <c r="A1580" i="663"/>
  <c r="A1579" i="663"/>
  <c r="A1578" i="663"/>
  <c r="A1577" i="663"/>
  <c r="A1576" i="663"/>
  <c r="A1575" i="663"/>
  <c r="A1574" i="663"/>
  <c r="A1573" i="663"/>
  <c r="A1572" i="663"/>
  <c r="A1571" i="663"/>
  <c r="A1570" i="663"/>
  <c r="A1569" i="663"/>
  <c r="A1568" i="663"/>
  <c r="A1567" i="663"/>
  <c r="A1566" i="663"/>
  <c r="A1565" i="663"/>
  <c r="A1564" i="663"/>
  <c r="A1563" i="663"/>
  <c r="A1562" i="663"/>
  <c r="A1561" i="663"/>
  <c r="A1560" i="663"/>
  <c r="A1559" i="663"/>
  <c r="A1558" i="663"/>
  <c r="A1557" i="663"/>
  <c r="A1556" i="663"/>
  <c r="A1555" i="663"/>
  <c r="A1554" i="663"/>
  <c r="A1553" i="663"/>
  <c r="A1552" i="663"/>
  <c r="A1551" i="663"/>
  <c r="A1550" i="663"/>
  <c r="A1549" i="663"/>
  <c r="A1548" i="663"/>
  <c r="A1547" i="663"/>
  <c r="A1546" i="663"/>
  <c r="A1545" i="663"/>
  <c r="A1544" i="663"/>
  <c r="A1543" i="663"/>
  <c r="A1542" i="663"/>
  <c r="A1541" i="663"/>
  <c r="A1540" i="663"/>
  <c r="A1539" i="663"/>
  <c r="A1538" i="663"/>
  <c r="A1537" i="663"/>
  <c r="A1536" i="663"/>
  <c r="A1535" i="663"/>
  <c r="A1534" i="663"/>
  <c r="A1533" i="663"/>
  <c r="A1532" i="663"/>
  <c r="A1531" i="663"/>
  <c r="A1530" i="663"/>
  <c r="A1529" i="663"/>
  <c r="A1528" i="663"/>
  <c r="A1527" i="663"/>
  <c r="A1526" i="663"/>
  <c r="A1525" i="663"/>
  <c r="A1524" i="663"/>
  <c r="A1523" i="663"/>
  <c r="A1522" i="663"/>
  <c r="A1521" i="663"/>
  <c r="A1520" i="663"/>
  <c r="A1519" i="663"/>
  <c r="A1518" i="663"/>
  <c r="A1517" i="663"/>
  <c r="A1516" i="663"/>
  <c r="A1515" i="663"/>
  <c r="A1514" i="663"/>
  <c r="A1513" i="663"/>
  <c r="A1512" i="663"/>
  <c r="A1511" i="663"/>
  <c r="A1510" i="663"/>
  <c r="A1509" i="663"/>
  <c r="A1508" i="663"/>
  <c r="A1507" i="663"/>
  <c r="A1506" i="663"/>
  <c r="A1505" i="663"/>
  <c r="A1504" i="663"/>
  <c r="A1503" i="663"/>
  <c r="A1502" i="663"/>
  <c r="A1501" i="663"/>
  <c r="A1500" i="663"/>
  <c r="A1499" i="663"/>
  <c r="A1498" i="663"/>
  <c r="A1497" i="663"/>
  <c r="A1496" i="663"/>
  <c r="A1495" i="663"/>
  <c r="A1494" i="663"/>
  <c r="A1493" i="663"/>
  <c r="A1492" i="663"/>
  <c r="A1491" i="663"/>
  <c r="A1490" i="663"/>
  <c r="A1489" i="663"/>
  <c r="A1488" i="663"/>
  <c r="A1487" i="663"/>
  <c r="A1486" i="663"/>
  <c r="A1485" i="663"/>
  <c r="A1484" i="663"/>
  <c r="A1483" i="663"/>
  <c r="A1482" i="663"/>
  <c r="A1481" i="663"/>
  <c r="A1480" i="663"/>
  <c r="A1479" i="663"/>
  <c r="A1478" i="663"/>
  <c r="A1477" i="663"/>
  <c r="A1476" i="663"/>
  <c r="A1475" i="663"/>
  <c r="A1474" i="663"/>
  <c r="A1473" i="663"/>
  <c r="A1472" i="663"/>
  <c r="A1471" i="663"/>
  <c r="A1470" i="663"/>
  <c r="A1469" i="663"/>
  <c r="A1468" i="663"/>
  <c r="A1467" i="663"/>
  <c r="A1466" i="663"/>
  <c r="A1465" i="663"/>
  <c r="A1464" i="663"/>
  <c r="A1463" i="663"/>
  <c r="A1462" i="663"/>
  <c r="A1461" i="663"/>
  <c r="A1460" i="663"/>
  <c r="A1459" i="663"/>
  <c r="A1458" i="663"/>
  <c r="A1457" i="663"/>
  <c r="A1456" i="663"/>
  <c r="A1455" i="663"/>
  <c r="A1454" i="663"/>
  <c r="A1453" i="663"/>
  <c r="A1452" i="663"/>
  <c r="A1451" i="663"/>
  <c r="A1450" i="663"/>
  <c r="A1449" i="663"/>
  <c r="A1448" i="663"/>
  <c r="A1447" i="663"/>
  <c r="A1446" i="663"/>
  <c r="A1445" i="663"/>
  <c r="A1444" i="663"/>
  <c r="A1443" i="663"/>
  <c r="A1442" i="663"/>
  <c r="A1441" i="663"/>
  <c r="A1440" i="663"/>
  <c r="A1439" i="663"/>
  <c r="A1438" i="663"/>
  <c r="A1437" i="663"/>
  <c r="A1436" i="663"/>
  <c r="A1435" i="663"/>
  <c r="A1434" i="663"/>
  <c r="A1433" i="663"/>
  <c r="A1432" i="663"/>
  <c r="A1431" i="663"/>
  <c r="A1430" i="663"/>
  <c r="A1429" i="663"/>
  <c r="A1428" i="663"/>
  <c r="A1427" i="663"/>
  <c r="A1426" i="663"/>
  <c r="A1425" i="663"/>
  <c r="A1424" i="663"/>
  <c r="A1423" i="663"/>
  <c r="A1422" i="663"/>
  <c r="A1421" i="663"/>
  <c r="A1420" i="663"/>
  <c r="A1419" i="663"/>
  <c r="A1418" i="663"/>
  <c r="A1417" i="663"/>
  <c r="A1416" i="663"/>
  <c r="A1415" i="663"/>
  <c r="A1414" i="663"/>
  <c r="A1413" i="663"/>
  <c r="A1412" i="663"/>
  <c r="A1411" i="663"/>
  <c r="A1410" i="663"/>
  <c r="A1409" i="663"/>
  <c r="A1408" i="663"/>
  <c r="A1407" i="663"/>
  <c r="A1406" i="663"/>
  <c r="A1405" i="663"/>
  <c r="A1404" i="663"/>
  <c r="A1403" i="663"/>
  <c r="A1402" i="663"/>
  <c r="A1401" i="663"/>
  <c r="A1400" i="663"/>
  <c r="A1399" i="663"/>
  <c r="A1398" i="663"/>
  <c r="A1397" i="663"/>
  <c r="A1396" i="663"/>
  <c r="A1395" i="663"/>
  <c r="A1394" i="663"/>
  <c r="A1393" i="663"/>
  <c r="A1392" i="663"/>
  <c r="A1391" i="663"/>
  <c r="A1390" i="663"/>
  <c r="A1389" i="663"/>
  <c r="A1388" i="663"/>
  <c r="A1387" i="663"/>
  <c r="A1386" i="663"/>
  <c r="A1385" i="663"/>
  <c r="A1384" i="663"/>
  <c r="A1383" i="663"/>
  <c r="A1382" i="663"/>
  <c r="A1381" i="663"/>
  <c r="A1380" i="663"/>
  <c r="A1379" i="663"/>
  <c r="A1378" i="663"/>
  <c r="A1377" i="663"/>
  <c r="A1376" i="663"/>
  <c r="A1375" i="663"/>
  <c r="A1374" i="663"/>
  <c r="A1373" i="663"/>
  <c r="A1372" i="663"/>
  <c r="A1371" i="663"/>
  <c r="A1370" i="663"/>
  <c r="A1369" i="663"/>
  <c r="A1368" i="663"/>
  <c r="A1367" i="663"/>
  <c r="A1366" i="663"/>
  <c r="A1365" i="663"/>
  <c r="A1364" i="663"/>
  <c r="A1363" i="663"/>
  <c r="A1362" i="663"/>
  <c r="A1361" i="663"/>
  <c r="A1360" i="663"/>
  <c r="A1359" i="663"/>
  <c r="A1358" i="663"/>
  <c r="A1357" i="663"/>
  <c r="A1356" i="663"/>
  <c r="A1355" i="663"/>
  <c r="A1354" i="663"/>
  <c r="A1353" i="663"/>
  <c r="A1352" i="663"/>
  <c r="A1351" i="663"/>
  <c r="A1350" i="663"/>
  <c r="A1349" i="663"/>
  <c r="A1348" i="663"/>
  <c r="A1347" i="663"/>
  <c r="A1346" i="663"/>
  <c r="A1345" i="663"/>
  <c r="A1344" i="663"/>
  <c r="A1343" i="663"/>
  <c r="A1342" i="663"/>
  <c r="A1341" i="663"/>
  <c r="A1340" i="663"/>
  <c r="A1339" i="663"/>
  <c r="A1338" i="663"/>
  <c r="A1337" i="663"/>
  <c r="A1336" i="663"/>
  <c r="A1335" i="663"/>
  <c r="A1334" i="663"/>
  <c r="A1333" i="663"/>
  <c r="A1332" i="663"/>
  <c r="A1331" i="663"/>
  <c r="A1330" i="663"/>
  <c r="A1329" i="663"/>
  <c r="A1328" i="663"/>
  <c r="A1327" i="663"/>
  <c r="A1326" i="663"/>
  <c r="A1325" i="663"/>
  <c r="A1324" i="663"/>
  <c r="A1323" i="663"/>
  <c r="A1322" i="663"/>
  <c r="A1321" i="663"/>
  <c r="A1320" i="663"/>
  <c r="A1319" i="663"/>
  <c r="A1318" i="663"/>
  <c r="A1317" i="663"/>
  <c r="A1316" i="663"/>
  <c r="A1315" i="663"/>
  <c r="A1314" i="663"/>
  <c r="A1313" i="663"/>
  <c r="A1312" i="663"/>
  <c r="A1311" i="663"/>
  <c r="A1310" i="663"/>
  <c r="A1309" i="663"/>
  <c r="A1308" i="663"/>
  <c r="A1307" i="663"/>
  <c r="A1306" i="663"/>
  <c r="A1305" i="663"/>
  <c r="A1304" i="663"/>
  <c r="A1303" i="663"/>
  <c r="A1302" i="663"/>
  <c r="A1301" i="663"/>
  <c r="A1300" i="663"/>
  <c r="A1299" i="663"/>
  <c r="A1298" i="663"/>
  <c r="A1297" i="663"/>
  <c r="A1296" i="663"/>
  <c r="A1295" i="663"/>
  <c r="A1294" i="663"/>
  <c r="A1293" i="663"/>
  <c r="A1292" i="663"/>
  <c r="A1291" i="663"/>
  <c r="A1290" i="663"/>
  <c r="A1289" i="663"/>
  <c r="A1288" i="663"/>
  <c r="A1287" i="663"/>
  <c r="A1286" i="663"/>
  <c r="A1285" i="663"/>
  <c r="A1284" i="663"/>
  <c r="A1283" i="663"/>
  <c r="A1282" i="663"/>
  <c r="A1281" i="663"/>
  <c r="A1280" i="663"/>
  <c r="A1279" i="663"/>
  <c r="A1278" i="663"/>
  <c r="A1277" i="663"/>
  <c r="A1276" i="663"/>
  <c r="A1275" i="663"/>
  <c r="A1274" i="663"/>
  <c r="A1273" i="663"/>
  <c r="A1272" i="663"/>
  <c r="A1271" i="663"/>
  <c r="A1270" i="663"/>
  <c r="A1269" i="663"/>
  <c r="A1268" i="663"/>
  <c r="A1267" i="663"/>
  <c r="A1266" i="663"/>
  <c r="A1265" i="663"/>
  <c r="A1264" i="663"/>
  <c r="A1263" i="663"/>
  <c r="A1262" i="663"/>
  <c r="A1261" i="663"/>
  <c r="A1260" i="663"/>
  <c r="A1259" i="663"/>
  <c r="A1258" i="663"/>
  <c r="A1257" i="663"/>
  <c r="A1256" i="663"/>
  <c r="A1255" i="663"/>
  <c r="A1254" i="663"/>
  <c r="A1253" i="663"/>
  <c r="A1252" i="663"/>
  <c r="A1251" i="663"/>
  <c r="A1250" i="663"/>
  <c r="A1249" i="663"/>
  <c r="A1248" i="663"/>
  <c r="A1247" i="663"/>
  <c r="A1246" i="663"/>
  <c r="A1245" i="663"/>
  <c r="A1244" i="663"/>
  <c r="A1243" i="663"/>
  <c r="A1242" i="663"/>
  <c r="A1241" i="663"/>
  <c r="A1240" i="663"/>
  <c r="A1239" i="663"/>
  <c r="A1238" i="663"/>
  <c r="A1237" i="663"/>
  <c r="A1236" i="663"/>
  <c r="A1235" i="663"/>
  <c r="A1234" i="663"/>
  <c r="A1233" i="663"/>
  <c r="A1232" i="663"/>
  <c r="A1231" i="663"/>
  <c r="A1230" i="663"/>
  <c r="A1229" i="663"/>
  <c r="A1228" i="663"/>
  <c r="A1227" i="663"/>
  <c r="A1226" i="663"/>
  <c r="A1225" i="663"/>
  <c r="A1224" i="663"/>
  <c r="A1223" i="663"/>
  <c r="A1222" i="663"/>
  <c r="A1221" i="663"/>
  <c r="A1220" i="663"/>
  <c r="A1219" i="663"/>
  <c r="A1218" i="663"/>
  <c r="A1217" i="663"/>
  <c r="A1216" i="663"/>
  <c r="A1215" i="663"/>
  <c r="A1214" i="663"/>
  <c r="A1213" i="663"/>
  <c r="A1212" i="663"/>
  <c r="A1211" i="663"/>
  <c r="A1210" i="663"/>
  <c r="A1209" i="663"/>
  <c r="A1208" i="663"/>
  <c r="A1207" i="663"/>
  <c r="A1206" i="663"/>
  <c r="A1205" i="663"/>
  <c r="A1204" i="663"/>
  <c r="A1203" i="663"/>
  <c r="A1202" i="663"/>
  <c r="A1201" i="663"/>
  <c r="A1200" i="663"/>
  <c r="A1199" i="663"/>
  <c r="A1198" i="663"/>
  <c r="A1197" i="663"/>
  <c r="A1196" i="663"/>
  <c r="A1195" i="663"/>
  <c r="A1194" i="663"/>
  <c r="A1193" i="663"/>
  <c r="A1192" i="663"/>
  <c r="A1191" i="663"/>
  <c r="A1190" i="663"/>
  <c r="A1189" i="663"/>
  <c r="A1188" i="663"/>
  <c r="A1187" i="663"/>
  <c r="A1186" i="663"/>
  <c r="A1185" i="663"/>
  <c r="A1184" i="663"/>
  <c r="A1183" i="663"/>
  <c r="A1182" i="663"/>
  <c r="A1181" i="663"/>
  <c r="A1180" i="663"/>
  <c r="A1179" i="663"/>
  <c r="A1178" i="663"/>
  <c r="A1177" i="663"/>
  <c r="A1176" i="663"/>
  <c r="A1175" i="663"/>
  <c r="A1174" i="663"/>
  <c r="A1173" i="663"/>
  <c r="A1172" i="663"/>
  <c r="A1171" i="663"/>
  <c r="A1170" i="663"/>
  <c r="A1169" i="663"/>
  <c r="A1168" i="663"/>
  <c r="A1167" i="663"/>
  <c r="A1166" i="663"/>
  <c r="A1165" i="663"/>
  <c r="A1164" i="663"/>
  <c r="A1163" i="663"/>
  <c r="A1162" i="663"/>
  <c r="A1161" i="663"/>
  <c r="A1160" i="663"/>
  <c r="A1159" i="663"/>
  <c r="A1158" i="663"/>
  <c r="A1157" i="663"/>
  <c r="A1156" i="663"/>
  <c r="A1155" i="663"/>
  <c r="A1154" i="663"/>
  <c r="A1153" i="663"/>
  <c r="A1152" i="663"/>
  <c r="A1151" i="663"/>
  <c r="A1150" i="663"/>
  <c r="A1149" i="663"/>
  <c r="A1148" i="663"/>
  <c r="A1147" i="663"/>
  <c r="A1146" i="663"/>
  <c r="A1145" i="663"/>
  <c r="A1144" i="663"/>
  <c r="A1143" i="663"/>
  <c r="A1142" i="663"/>
  <c r="A1141" i="663"/>
  <c r="A1140" i="663"/>
  <c r="A1139" i="663"/>
  <c r="A1138" i="663"/>
  <c r="A1137" i="663"/>
  <c r="A1136" i="663"/>
  <c r="A1135" i="663"/>
  <c r="A1134" i="663"/>
  <c r="A1133" i="663"/>
  <c r="A1132" i="663"/>
  <c r="A1131" i="663"/>
  <c r="A1130" i="663"/>
  <c r="A1129" i="663"/>
  <c r="A1128" i="663"/>
  <c r="A1127" i="663"/>
  <c r="A1126" i="663"/>
  <c r="A1125" i="663"/>
  <c r="A1124" i="663"/>
  <c r="A1123" i="663"/>
  <c r="A1122" i="663"/>
  <c r="A1121" i="663"/>
  <c r="A1120" i="663"/>
  <c r="A1119" i="663"/>
  <c r="A1118" i="663"/>
  <c r="A1117" i="663"/>
  <c r="A1116" i="663"/>
  <c r="A1115" i="663"/>
  <c r="A1114" i="663"/>
  <c r="A1113" i="663"/>
  <c r="A1112" i="663"/>
  <c r="A1111" i="663"/>
  <c r="A1110" i="663"/>
  <c r="A1109" i="663"/>
  <c r="A1108" i="663"/>
  <c r="A1107" i="663"/>
  <c r="A1106" i="663"/>
  <c r="A1105" i="663"/>
  <c r="A1104" i="663"/>
  <c r="A1103" i="663"/>
  <c r="A1102" i="663"/>
  <c r="A1101" i="663"/>
  <c r="A1100" i="663"/>
  <c r="A1099" i="663"/>
  <c r="A1098" i="663"/>
  <c r="A1097" i="663"/>
  <c r="A1096" i="663"/>
  <c r="A1095" i="663"/>
  <c r="A1094" i="663"/>
  <c r="A1093" i="663"/>
  <c r="A1092" i="663"/>
  <c r="A1091" i="663"/>
  <c r="A1090" i="663"/>
  <c r="A1089" i="663"/>
  <c r="A1088" i="663"/>
  <c r="A1087" i="663"/>
  <c r="A1086" i="663"/>
  <c r="A1085" i="663"/>
  <c r="A1084" i="663"/>
  <c r="A1083" i="663"/>
  <c r="A1082" i="663"/>
  <c r="A1081" i="663"/>
  <c r="A1080" i="663"/>
  <c r="A1079" i="663"/>
  <c r="A1078" i="663"/>
  <c r="A1077" i="663"/>
  <c r="A1076" i="663"/>
  <c r="A1075" i="663"/>
  <c r="A1074" i="663"/>
  <c r="A1073" i="663"/>
  <c r="A1072" i="663"/>
  <c r="A1071" i="663"/>
  <c r="A1070" i="663"/>
  <c r="A1069" i="663"/>
  <c r="A1068" i="663"/>
  <c r="A1067" i="663"/>
  <c r="A1066" i="663"/>
  <c r="A1065" i="663"/>
  <c r="A1064" i="663"/>
  <c r="A1063" i="663"/>
  <c r="A1062" i="663"/>
  <c r="A1061" i="663"/>
  <c r="A1060" i="663"/>
  <c r="A1059" i="663"/>
  <c r="A1058" i="663"/>
  <c r="A1057" i="663"/>
  <c r="A1056" i="663"/>
  <c r="A1055" i="663"/>
  <c r="A1054" i="663"/>
  <c r="A1053" i="663"/>
  <c r="A1052" i="663"/>
  <c r="A1051" i="663"/>
  <c r="A1050" i="663"/>
  <c r="A1049" i="663"/>
  <c r="A1048" i="663"/>
  <c r="A1047" i="663"/>
  <c r="A1046" i="663"/>
  <c r="A1045" i="663"/>
  <c r="A1044" i="663"/>
  <c r="A1043" i="663"/>
  <c r="A1042" i="663"/>
  <c r="A1041" i="663"/>
  <c r="A1040" i="663"/>
  <c r="A1039" i="663"/>
  <c r="A1038" i="663"/>
  <c r="A1037" i="663"/>
  <c r="A1036" i="663"/>
  <c r="A1035" i="663"/>
  <c r="A1034" i="663"/>
  <c r="A1033" i="663"/>
  <c r="A1032" i="663"/>
  <c r="A1031" i="663"/>
  <c r="A1030" i="663"/>
  <c r="A1029" i="663"/>
  <c r="A1028" i="663"/>
  <c r="A1027" i="663"/>
  <c r="A1026" i="663"/>
  <c r="A1025" i="663"/>
  <c r="A1024" i="663"/>
  <c r="A1023" i="663"/>
  <c r="A1022" i="663"/>
  <c r="A1021" i="663"/>
  <c r="A1020" i="663"/>
  <c r="A1019" i="663"/>
  <c r="A1018" i="663"/>
  <c r="A1017" i="663"/>
  <c r="A1016" i="663"/>
  <c r="A1015" i="663"/>
  <c r="A1014" i="663"/>
  <c r="A1013" i="663"/>
  <c r="A1012" i="663"/>
  <c r="A1011" i="663"/>
  <c r="A1010" i="663"/>
  <c r="A1009" i="663"/>
  <c r="A1008" i="663"/>
  <c r="A1007" i="663"/>
  <c r="A1006" i="663"/>
  <c r="A1005" i="663"/>
  <c r="A1004" i="663"/>
  <c r="A1003" i="663"/>
  <c r="A1002" i="663"/>
  <c r="A1001" i="663"/>
  <c r="A1000" i="663"/>
  <c r="A999" i="663"/>
  <c r="A998" i="663"/>
  <c r="A997" i="663"/>
  <c r="A996" i="663"/>
  <c r="A995" i="663"/>
  <c r="A994" i="663"/>
  <c r="A993" i="663"/>
  <c r="A992" i="663"/>
  <c r="A991" i="663"/>
  <c r="A990" i="663"/>
  <c r="A989" i="663"/>
  <c r="A988" i="663"/>
  <c r="A987" i="663"/>
  <c r="A986" i="663"/>
  <c r="A985" i="663"/>
  <c r="A984" i="663"/>
  <c r="A983" i="663"/>
  <c r="A982" i="663"/>
  <c r="A981" i="663"/>
  <c r="A980" i="663"/>
  <c r="A979" i="663"/>
  <c r="A978" i="663"/>
  <c r="A977" i="663"/>
  <c r="A976" i="663"/>
  <c r="A975" i="663"/>
  <c r="A974" i="663"/>
  <c r="A973" i="663"/>
  <c r="A972" i="663"/>
  <c r="A971" i="663"/>
  <c r="A970" i="663"/>
  <c r="A969" i="663"/>
  <c r="A968" i="663"/>
  <c r="A967" i="663"/>
  <c r="A966" i="663"/>
  <c r="A965" i="663"/>
  <c r="A964" i="663"/>
  <c r="A963" i="663"/>
  <c r="A962" i="663"/>
  <c r="A961" i="663"/>
  <c r="A960" i="663"/>
  <c r="A959" i="663"/>
  <c r="A958" i="663"/>
  <c r="A957" i="663"/>
  <c r="A956" i="663"/>
  <c r="A955" i="663"/>
  <c r="A954" i="663"/>
  <c r="A953" i="663"/>
  <c r="A952" i="663"/>
  <c r="A951" i="663"/>
  <c r="A950" i="663"/>
  <c r="A949" i="663"/>
  <c r="A948" i="663"/>
  <c r="A947" i="663"/>
  <c r="A946" i="663"/>
  <c r="A945" i="663"/>
  <c r="A944" i="663"/>
  <c r="A943" i="663"/>
  <c r="A942" i="663"/>
  <c r="A941" i="663"/>
  <c r="A940" i="663"/>
  <c r="A939" i="663"/>
  <c r="A938" i="663"/>
  <c r="A937" i="663"/>
  <c r="A936" i="663"/>
  <c r="A935" i="663"/>
  <c r="A934" i="663"/>
  <c r="A933" i="663"/>
  <c r="A932" i="663"/>
  <c r="A931" i="663"/>
  <c r="A930" i="663"/>
  <c r="A929" i="663"/>
  <c r="A928" i="663"/>
  <c r="A927" i="663"/>
  <c r="A926" i="663"/>
  <c r="A925" i="663"/>
  <c r="A924" i="663"/>
  <c r="A923" i="663"/>
  <c r="A922" i="663"/>
  <c r="A921" i="663"/>
  <c r="A920" i="663"/>
  <c r="A919" i="663"/>
  <c r="A918" i="663"/>
  <c r="A917" i="663"/>
  <c r="A916" i="663"/>
  <c r="A915" i="663"/>
  <c r="A914" i="663"/>
  <c r="A913" i="663"/>
  <c r="A912" i="663"/>
  <c r="A911" i="663"/>
  <c r="A910" i="663"/>
  <c r="A909" i="663"/>
  <c r="A908" i="663"/>
  <c r="A907" i="663"/>
  <c r="A906" i="663"/>
  <c r="A905" i="663"/>
  <c r="A904" i="663"/>
  <c r="A903" i="663"/>
  <c r="A902" i="663"/>
  <c r="A901" i="663"/>
  <c r="A900" i="663"/>
  <c r="A899" i="663"/>
  <c r="A898" i="663"/>
  <c r="A897" i="663"/>
  <c r="A896" i="663"/>
  <c r="A895" i="663"/>
  <c r="A894" i="663"/>
  <c r="A893" i="663"/>
  <c r="A892" i="663"/>
  <c r="A891" i="663"/>
  <c r="A890" i="663"/>
  <c r="A889" i="663"/>
  <c r="A888" i="663"/>
  <c r="A887" i="663"/>
  <c r="A886" i="663"/>
  <c r="A885" i="663"/>
  <c r="A884" i="663"/>
  <c r="A883" i="663"/>
  <c r="A882" i="663"/>
  <c r="A881" i="663"/>
  <c r="A880" i="663"/>
  <c r="A879" i="663"/>
  <c r="A878" i="663"/>
  <c r="A877" i="663"/>
  <c r="A876" i="663"/>
  <c r="A875" i="663"/>
  <c r="A874" i="663"/>
  <c r="A873" i="663"/>
  <c r="A872" i="663"/>
  <c r="A871" i="663"/>
  <c r="A870" i="663"/>
  <c r="A869" i="663"/>
  <c r="A868" i="663"/>
  <c r="A867" i="663"/>
  <c r="A866" i="663"/>
  <c r="A865" i="663"/>
  <c r="A864" i="663"/>
  <c r="A863" i="663"/>
  <c r="A862" i="663"/>
  <c r="A861" i="663"/>
  <c r="A860" i="663"/>
  <c r="A859" i="663"/>
  <c r="A858" i="663"/>
  <c r="A857" i="663"/>
  <c r="A856" i="663"/>
  <c r="A855" i="663"/>
  <c r="A854" i="663"/>
  <c r="A853" i="663"/>
  <c r="A852" i="663"/>
  <c r="A851" i="663"/>
  <c r="A850" i="663"/>
  <c r="A849" i="663"/>
  <c r="A848" i="663"/>
  <c r="A847" i="663"/>
  <c r="A846" i="663"/>
  <c r="A845" i="663"/>
  <c r="A844" i="663"/>
  <c r="A843" i="663"/>
  <c r="A842" i="663"/>
  <c r="A841" i="663"/>
  <c r="A840" i="663"/>
  <c r="A839" i="663"/>
  <c r="A838" i="663"/>
  <c r="A837" i="663"/>
  <c r="A836" i="663"/>
  <c r="A835" i="663"/>
  <c r="A834" i="663"/>
  <c r="A833" i="663"/>
  <c r="A832" i="663"/>
  <c r="A831" i="663"/>
  <c r="A830" i="663"/>
  <c r="A829" i="663"/>
  <c r="A828" i="663"/>
  <c r="A827" i="663"/>
  <c r="A826" i="663"/>
  <c r="A825" i="663"/>
  <c r="A824" i="663"/>
  <c r="A823" i="663"/>
  <c r="A822" i="663"/>
  <c r="A821" i="663"/>
  <c r="A820" i="663"/>
  <c r="A819" i="663"/>
  <c r="A818" i="663"/>
  <c r="A817" i="663"/>
  <c r="A816" i="663"/>
  <c r="A815" i="663"/>
  <c r="A814" i="663"/>
  <c r="A813" i="663"/>
  <c r="A812" i="663"/>
  <c r="A811" i="663"/>
  <c r="A810" i="663"/>
  <c r="A809" i="663"/>
  <c r="A808" i="663"/>
  <c r="A807" i="663"/>
  <c r="A806" i="663"/>
  <c r="A805" i="663"/>
  <c r="A804" i="663"/>
  <c r="A803" i="663"/>
  <c r="A802" i="663"/>
  <c r="A801" i="663"/>
  <c r="A800" i="663"/>
  <c r="A799" i="663"/>
  <c r="A798" i="663"/>
  <c r="A797" i="663"/>
  <c r="A796" i="663"/>
  <c r="A795" i="663"/>
  <c r="A794" i="663"/>
  <c r="A793" i="663"/>
  <c r="A792" i="663"/>
  <c r="A791" i="663"/>
  <c r="A790" i="663"/>
  <c r="A789" i="663"/>
  <c r="A788" i="663"/>
  <c r="A787" i="663"/>
  <c r="A786" i="663"/>
  <c r="A785" i="663"/>
  <c r="A784" i="663"/>
  <c r="A783" i="663"/>
  <c r="A782" i="663"/>
  <c r="A781" i="663"/>
  <c r="A780" i="663"/>
  <c r="A779" i="663"/>
  <c r="A778" i="663"/>
  <c r="A777" i="663"/>
  <c r="A776" i="663"/>
  <c r="A775" i="663"/>
  <c r="A774" i="663"/>
  <c r="A773" i="663"/>
  <c r="A772" i="663"/>
  <c r="A771" i="663"/>
  <c r="A770" i="663"/>
  <c r="A769" i="663"/>
  <c r="A768" i="663"/>
  <c r="A767" i="663"/>
  <c r="A766" i="663"/>
  <c r="A765" i="663"/>
  <c r="A764" i="663"/>
  <c r="A763" i="663"/>
  <c r="A762" i="663"/>
  <c r="A761" i="663"/>
  <c r="A760" i="663"/>
  <c r="A759" i="663"/>
  <c r="A758" i="663"/>
  <c r="A757" i="663"/>
  <c r="A756" i="663"/>
  <c r="A755" i="663"/>
  <c r="A754" i="663"/>
  <c r="A753" i="663"/>
  <c r="A752" i="663"/>
  <c r="A751" i="663"/>
  <c r="A750" i="663"/>
  <c r="A749" i="663"/>
  <c r="A748" i="663"/>
  <c r="A747" i="663"/>
  <c r="A746" i="663"/>
  <c r="A745" i="663"/>
  <c r="A744" i="663"/>
  <c r="A743" i="663"/>
  <c r="A742" i="663"/>
  <c r="A741" i="663"/>
  <c r="A740" i="663"/>
  <c r="A739" i="663"/>
  <c r="A738" i="663"/>
  <c r="A737" i="663"/>
  <c r="A736" i="663"/>
  <c r="A735" i="663"/>
  <c r="A734" i="663"/>
  <c r="A733" i="663"/>
  <c r="A732" i="663"/>
  <c r="A731" i="663"/>
  <c r="A730" i="663"/>
  <c r="A729" i="663"/>
  <c r="A728" i="663"/>
  <c r="A727" i="663"/>
  <c r="A726" i="663"/>
  <c r="A725" i="663"/>
  <c r="A724" i="663"/>
  <c r="A723" i="663"/>
  <c r="A722" i="663"/>
  <c r="A721" i="663"/>
  <c r="A720" i="663"/>
  <c r="A719" i="663"/>
  <c r="A718" i="663"/>
  <c r="A717" i="663"/>
  <c r="A716" i="663"/>
  <c r="A715" i="663"/>
  <c r="A714" i="663"/>
  <c r="A713" i="663"/>
  <c r="A712" i="663"/>
  <c r="A711" i="663"/>
  <c r="A710" i="663"/>
  <c r="A709" i="663"/>
  <c r="A708" i="663"/>
  <c r="A707" i="663"/>
  <c r="A706" i="663"/>
  <c r="A705" i="663"/>
  <c r="A704" i="663"/>
  <c r="A703" i="663"/>
  <c r="A702" i="663"/>
  <c r="A701" i="663"/>
  <c r="A700" i="663"/>
  <c r="A699" i="663"/>
  <c r="A698" i="663"/>
  <c r="A697" i="663"/>
  <c r="A696" i="663"/>
  <c r="A695" i="663"/>
  <c r="A694" i="663"/>
  <c r="A693" i="663"/>
  <c r="A692" i="663"/>
  <c r="A691" i="663"/>
  <c r="A690" i="663"/>
  <c r="A689" i="663"/>
  <c r="A688" i="663"/>
  <c r="A687" i="663"/>
  <c r="A686" i="663"/>
  <c r="A685" i="663"/>
  <c r="A684" i="663"/>
  <c r="A683" i="663"/>
  <c r="A682" i="663"/>
  <c r="A681" i="663"/>
  <c r="A680" i="663"/>
  <c r="A679" i="663"/>
  <c r="A678" i="663"/>
  <c r="A677" i="663"/>
  <c r="A676" i="663"/>
  <c r="A675" i="663"/>
  <c r="A674" i="663"/>
  <c r="A673" i="663"/>
  <c r="A672" i="663"/>
  <c r="A671" i="663"/>
  <c r="A670" i="663"/>
  <c r="A669" i="663"/>
  <c r="A668" i="663"/>
  <c r="A667" i="663"/>
  <c r="A666" i="663"/>
  <c r="A665" i="663"/>
  <c r="A664" i="663"/>
  <c r="A663" i="663"/>
  <c r="A662" i="663"/>
  <c r="A661" i="663"/>
  <c r="A660" i="663"/>
  <c r="A659" i="663"/>
  <c r="A658" i="663"/>
  <c r="A657" i="663"/>
  <c r="A656" i="663"/>
  <c r="A655" i="663"/>
  <c r="A654" i="663"/>
  <c r="A653" i="663"/>
  <c r="A652" i="663"/>
  <c r="A651" i="663"/>
  <c r="A650" i="663"/>
  <c r="A649" i="663"/>
  <c r="A648" i="663"/>
  <c r="A647" i="663"/>
  <c r="A646" i="663"/>
  <c r="A645" i="663"/>
  <c r="A644" i="663"/>
  <c r="A643" i="663"/>
  <c r="A642" i="663"/>
  <c r="A641" i="663"/>
  <c r="A640" i="663"/>
  <c r="A639" i="663"/>
  <c r="A638" i="663"/>
  <c r="A637" i="663"/>
  <c r="A636" i="663"/>
  <c r="A635" i="663"/>
  <c r="A634" i="663"/>
  <c r="A633" i="663"/>
  <c r="A632" i="663"/>
  <c r="A631" i="663"/>
  <c r="A630" i="663"/>
  <c r="A629" i="663"/>
  <c r="A628" i="663"/>
  <c r="A627" i="663"/>
  <c r="A626" i="663"/>
  <c r="A625" i="663"/>
  <c r="A624" i="663"/>
  <c r="A623" i="663"/>
  <c r="A622" i="663"/>
  <c r="A621" i="663"/>
  <c r="A620" i="663"/>
  <c r="A619" i="663"/>
  <c r="A618" i="663"/>
  <c r="A617" i="663"/>
  <c r="A616" i="663"/>
  <c r="A615" i="663"/>
  <c r="A614" i="663"/>
  <c r="A613" i="663"/>
  <c r="A612" i="663"/>
  <c r="A611" i="663"/>
  <c r="A610" i="663"/>
  <c r="A609" i="663"/>
  <c r="A608" i="663"/>
  <c r="A607" i="663"/>
  <c r="A606" i="663"/>
  <c r="A605" i="663"/>
  <c r="A604" i="663"/>
  <c r="A603" i="663"/>
  <c r="A602" i="663"/>
  <c r="A601" i="663"/>
  <c r="A600" i="663"/>
  <c r="A599" i="663"/>
  <c r="A598" i="663"/>
  <c r="A597" i="663"/>
  <c r="A596" i="663"/>
  <c r="A595" i="663"/>
  <c r="A594" i="663"/>
  <c r="A593" i="663"/>
  <c r="A592" i="663"/>
  <c r="A591" i="663"/>
  <c r="A590" i="663"/>
  <c r="A589" i="663"/>
  <c r="A588" i="663"/>
  <c r="A587" i="663"/>
  <c r="A586" i="663"/>
  <c r="A585" i="663"/>
  <c r="A584" i="663"/>
  <c r="A583" i="663"/>
  <c r="A582" i="663"/>
  <c r="A581" i="663"/>
  <c r="A580" i="663"/>
  <c r="A579" i="663"/>
  <c r="A578" i="663"/>
  <c r="A577" i="663"/>
  <c r="A576" i="663"/>
  <c r="A575" i="663"/>
  <c r="A574" i="663"/>
  <c r="A573" i="663"/>
  <c r="A572" i="663"/>
  <c r="A571" i="663"/>
  <c r="A570" i="663"/>
  <c r="A569" i="663"/>
  <c r="A568" i="663"/>
  <c r="A567" i="663"/>
  <c r="A566" i="663"/>
  <c r="A565" i="663"/>
  <c r="A564" i="663"/>
  <c r="A563" i="663"/>
  <c r="A562" i="663"/>
  <c r="A561" i="663"/>
  <c r="A560" i="663"/>
  <c r="A559" i="663"/>
  <c r="A558" i="663"/>
  <c r="A557" i="663"/>
  <c r="A556" i="663"/>
  <c r="A555" i="663"/>
  <c r="A554" i="663"/>
  <c r="A553" i="663"/>
  <c r="A552" i="663"/>
  <c r="A551" i="663"/>
  <c r="A550" i="663"/>
  <c r="A549" i="663"/>
  <c r="A548" i="663"/>
  <c r="A547" i="663"/>
  <c r="A546" i="663"/>
  <c r="A545" i="663"/>
  <c r="A544" i="663"/>
  <c r="A543" i="663"/>
  <c r="A542" i="663"/>
  <c r="A541" i="663"/>
  <c r="A540" i="663"/>
  <c r="A539" i="663"/>
  <c r="A538" i="663"/>
  <c r="A537" i="663"/>
  <c r="A536" i="663"/>
  <c r="A535" i="663"/>
  <c r="A534" i="663"/>
  <c r="A533" i="663"/>
  <c r="A532" i="663"/>
  <c r="A531" i="663"/>
  <c r="A530" i="663"/>
  <c r="A529" i="663"/>
  <c r="A528" i="663"/>
  <c r="A527" i="663"/>
  <c r="A526" i="663"/>
  <c r="A525" i="663"/>
  <c r="A524" i="663"/>
  <c r="A523" i="663"/>
  <c r="A522" i="663"/>
  <c r="A521" i="663"/>
  <c r="A520" i="663"/>
  <c r="A519" i="663"/>
  <c r="A518" i="663"/>
  <c r="A517" i="663"/>
  <c r="A516" i="663"/>
  <c r="A515" i="663"/>
  <c r="A514" i="663"/>
  <c r="A513" i="663"/>
  <c r="A512" i="663"/>
  <c r="A511" i="663"/>
  <c r="A510" i="663"/>
  <c r="A509" i="663"/>
  <c r="A508" i="663"/>
  <c r="A507" i="663"/>
  <c r="A506" i="663"/>
  <c r="A505" i="663"/>
  <c r="A504" i="663"/>
  <c r="A503" i="663"/>
  <c r="A502" i="663"/>
  <c r="A501" i="663"/>
  <c r="A500" i="663"/>
  <c r="A499" i="663"/>
  <c r="A498" i="663"/>
  <c r="A497" i="663"/>
  <c r="A496" i="663"/>
  <c r="A495" i="663"/>
  <c r="A494" i="663"/>
  <c r="A493" i="663"/>
  <c r="A492" i="663"/>
  <c r="A491" i="663"/>
  <c r="A490" i="663"/>
  <c r="A489" i="663"/>
  <c r="A488" i="663"/>
  <c r="A487" i="663"/>
  <c r="A486" i="663"/>
  <c r="A485" i="663"/>
  <c r="A484" i="663"/>
  <c r="A483" i="663"/>
  <c r="A482" i="663"/>
  <c r="A481" i="663"/>
  <c r="A480" i="663"/>
  <c r="A479" i="663"/>
  <c r="A478" i="663"/>
  <c r="A477" i="663"/>
  <c r="A476" i="663"/>
  <c r="A475" i="663"/>
  <c r="A474" i="663"/>
  <c r="A473" i="663"/>
  <c r="A472" i="663"/>
  <c r="A471" i="663"/>
  <c r="A470" i="663"/>
  <c r="A469" i="663"/>
  <c r="A468" i="663"/>
  <c r="A467" i="663"/>
  <c r="A466" i="663"/>
  <c r="A465" i="663"/>
  <c r="A464" i="663"/>
  <c r="A463" i="663"/>
  <c r="A462" i="663"/>
  <c r="A461" i="663"/>
  <c r="A460" i="663"/>
  <c r="A459" i="663"/>
  <c r="A458" i="663"/>
  <c r="A457" i="663"/>
  <c r="A456" i="663"/>
  <c r="A455" i="663"/>
  <c r="A454" i="663"/>
  <c r="A453" i="663"/>
  <c r="A452" i="663"/>
  <c r="A451" i="663"/>
  <c r="A450" i="663"/>
  <c r="A449" i="663"/>
  <c r="A448" i="663"/>
  <c r="A447" i="663"/>
  <c r="A446" i="663"/>
  <c r="A445" i="663"/>
  <c r="A444" i="663"/>
  <c r="A443" i="663"/>
  <c r="A442" i="663"/>
  <c r="A441" i="663"/>
  <c r="A440" i="663"/>
  <c r="A439" i="663"/>
  <c r="A438" i="663"/>
  <c r="A437" i="663"/>
  <c r="A436" i="663"/>
  <c r="A435" i="663"/>
  <c r="A434" i="663"/>
  <c r="A433" i="663"/>
  <c r="A432" i="663"/>
  <c r="A431" i="663"/>
  <c r="A430" i="663"/>
  <c r="A429" i="663"/>
  <c r="A428" i="663"/>
  <c r="A427" i="663"/>
  <c r="A426" i="663"/>
  <c r="A425" i="663"/>
  <c r="A424" i="663"/>
  <c r="A423" i="663"/>
  <c r="A422" i="663"/>
  <c r="A421" i="663"/>
  <c r="A420" i="663"/>
  <c r="A419" i="663"/>
  <c r="A418" i="663"/>
  <c r="A417" i="663"/>
  <c r="A416" i="663"/>
  <c r="A415" i="663"/>
  <c r="A414" i="663"/>
  <c r="A413" i="663"/>
  <c r="A412" i="663"/>
  <c r="A411" i="663"/>
  <c r="A410" i="663"/>
  <c r="A409" i="663"/>
  <c r="A408" i="663"/>
  <c r="A407" i="663"/>
  <c r="A406" i="663"/>
  <c r="A405" i="663"/>
  <c r="A404" i="663"/>
  <c r="A403" i="663"/>
  <c r="A402" i="663"/>
  <c r="A401" i="663"/>
  <c r="A400" i="663"/>
  <c r="A399" i="663"/>
  <c r="A398" i="663"/>
  <c r="A397" i="663"/>
  <c r="A396" i="663"/>
  <c r="A395" i="663"/>
  <c r="A394" i="663"/>
  <c r="A393" i="663"/>
  <c r="A392" i="663"/>
  <c r="A391" i="663"/>
  <c r="A390" i="663"/>
  <c r="A389" i="663"/>
  <c r="A388" i="663"/>
  <c r="A387" i="663"/>
  <c r="A386" i="663"/>
  <c r="A385" i="663"/>
  <c r="A384" i="663"/>
  <c r="A383" i="663"/>
  <c r="A382" i="663"/>
  <c r="A381" i="663"/>
  <c r="A380" i="663"/>
  <c r="A379" i="663"/>
  <c r="A378" i="663"/>
  <c r="A377" i="663"/>
  <c r="A376" i="663"/>
  <c r="A375" i="663"/>
  <c r="A374" i="663"/>
  <c r="A373" i="663"/>
  <c r="A372" i="663"/>
  <c r="A371" i="663"/>
  <c r="A370" i="663"/>
  <c r="A369" i="663"/>
  <c r="A368" i="663"/>
  <c r="A367" i="663"/>
  <c r="A366" i="663"/>
  <c r="A365" i="663"/>
  <c r="A364" i="663"/>
  <c r="A363" i="663"/>
  <c r="A362" i="663"/>
  <c r="A361" i="663"/>
  <c r="A360" i="663"/>
  <c r="A359" i="663"/>
  <c r="A358" i="663"/>
  <c r="A357" i="663"/>
  <c r="A356" i="663"/>
  <c r="A355" i="663"/>
  <c r="A354" i="663"/>
  <c r="A353" i="663"/>
  <c r="A352" i="663"/>
  <c r="A351" i="663"/>
  <c r="A350" i="663"/>
  <c r="A349" i="663"/>
  <c r="A348" i="663"/>
  <c r="A347" i="663"/>
  <c r="A346" i="663"/>
  <c r="A345" i="663"/>
  <c r="A344" i="663"/>
  <c r="A343" i="663"/>
  <c r="A342" i="663"/>
  <c r="A341" i="663"/>
  <c r="A340" i="663"/>
  <c r="A339" i="663"/>
  <c r="A338" i="663"/>
  <c r="A337" i="663"/>
  <c r="A336" i="663"/>
  <c r="A335" i="663"/>
  <c r="A334" i="663"/>
  <c r="A333" i="663"/>
  <c r="A332" i="663"/>
  <c r="A331" i="663"/>
  <c r="A330" i="663"/>
  <c r="A329" i="663"/>
  <c r="A328" i="663"/>
  <c r="A327" i="663"/>
  <c r="A326" i="663"/>
  <c r="A325" i="663"/>
  <c r="A324" i="663"/>
  <c r="A323" i="663"/>
  <c r="A322" i="663"/>
  <c r="A321" i="663"/>
  <c r="A320" i="663"/>
  <c r="A319" i="663"/>
  <c r="A318" i="663"/>
  <c r="A317" i="663"/>
  <c r="A316" i="663"/>
  <c r="A315" i="663"/>
  <c r="A314" i="663"/>
  <c r="A313" i="663"/>
  <c r="A312" i="663"/>
  <c r="A311" i="663"/>
  <c r="A310" i="663"/>
  <c r="A309" i="663"/>
  <c r="A308" i="663"/>
  <c r="A307" i="663"/>
  <c r="A306" i="663"/>
  <c r="A305" i="663"/>
  <c r="A304" i="663"/>
  <c r="A303" i="663"/>
  <c r="A302" i="663"/>
  <c r="A301" i="663"/>
  <c r="A300" i="663"/>
  <c r="A299" i="663"/>
  <c r="A298" i="663"/>
  <c r="A297" i="663"/>
  <c r="A296" i="663"/>
  <c r="A295" i="663"/>
  <c r="A294" i="663"/>
  <c r="A293" i="663"/>
  <c r="A292" i="663"/>
  <c r="A291" i="663"/>
  <c r="A290" i="663"/>
  <c r="A289" i="663"/>
  <c r="A288" i="663"/>
  <c r="A287" i="663"/>
  <c r="A286" i="663"/>
  <c r="A285" i="663"/>
  <c r="A284" i="663"/>
  <c r="A283" i="663"/>
  <c r="A282" i="663"/>
  <c r="A281" i="663"/>
  <c r="A280" i="663"/>
  <c r="A279" i="663"/>
  <c r="A278" i="663"/>
  <c r="A277" i="663"/>
  <c r="A276" i="663"/>
  <c r="A275" i="663"/>
  <c r="A274" i="663"/>
  <c r="A273" i="663"/>
  <c r="A272" i="663"/>
  <c r="A271" i="663"/>
  <c r="A270" i="663"/>
  <c r="A269" i="663"/>
  <c r="A268" i="663"/>
  <c r="A267" i="663"/>
  <c r="A266" i="663"/>
  <c r="A265" i="663"/>
  <c r="A264" i="663"/>
  <c r="A263" i="663"/>
  <c r="B263" i="663" s="1"/>
  <c r="A262" i="663"/>
  <c r="A261" i="663"/>
  <c r="A260" i="663"/>
  <c r="A259" i="663"/>
  <c r="A258" i="663"/>
  <c r="A257" i="663"/>
  <c r="A256" i="663"/>
  <c r="A255" i="663"/>
  <c r="A254" i="663"/>
  <c r="A253" i="663"/>
  <c r="A252" i="663"/>
  <c r="A251" i="663"/>
  <c r="A250" i="663"/>
  <c r="A249" i="663"/>
  <c r="A248" i="663"/>
  <c r="A247" i="663"/>
  <c r="A246" i="663"/>
  <c r="A245" i="663"/>
  <c r="A244" i="663"/>
  <c r="A243" i="663"/>
  <c r="A242" i="663"/>
  <c r="A241" i="663"/>
  <c r="A240" i="663"/>
  <c r="A239" i="663"/>
  <c r="A238" i="663"/>
  <c r="A237" i="663"/>
  <c r="A236" i="663"/>
  <c r="A235" i="663"/>
  <c r="A234" i="663"/>
  <c r="A233" i="663"/>
  <c r="A232" i="663"/>
  <c r="A231" i="663"/>
  <c r="A230" i="663"/>
  <c r="A229" i="663"/>
  <c r="A228" i="663"/>
  <c r="A227" i="663"/>
  <c r="A226" i="663"/>
  <c r="A225" i="663"/>
  <c r="A224" i="663"/>
  <c r="A223" i="663"/>
  <c r="A222" i="663"/>
  <c r="A221" i="663"/>
  <c r="A220" i="663"/>
  <c r="A219" i="663"/>
  <c r="A218" i="663"/>
  <c r="A217" i="663"/>
  <c r="A216" i="663"/>
  <c r="A215" i="663"/>
  <c r="A214" i="663"/>
  <c r="A213" i="663"/>
  <c r="A212" i="663"/>
  <c r="A211" i="663"/>
  <c r="A210" i="663"/>
  <c r="A209" i="663"/>
  <c r="A208" i="663"/>
  <c r="A207" i="663"/>
  <c r="A206" i="663"/>
  <c r="A205" i="663"/>
  <c r="A204" i="663"/>
  <c r="A203" i="663"/>
  <c r="B203" i="663" s="1"/>
  <c r="A202" i="663"/>
  <c r="A201" i="663"/>
  <c r="A200" i="663"/>
  <c r="A199" i="663"/>
  <c r="A198" i="663"/>
  <c r="A197" i="663"/>
  <c r="A196" i="663"/>
  <c r="A195" i="663"/>
  <c r="A194" i="663"/>
  <c r="A193" i="663"/>
  <c r="A192" i="663"/>
  <c r="A191" i="663"/>
  <c r="B191" i="663" s="1"/>
  <c r="A190" i="663"/>
  <c r="A189" i="663"/>
  <c r="A188" i="663"/>
  <c r="A187" i="663"/>
  <c r="B187" i="663" s="1"/>
  <c r="A186" i="663"/>
  <c r="A185" i="663"/>
  <c r="A184" i="663"/>
  <c r="A183" i="663"/>
  <c r="B183" i="663" s="1"/>
  <c r="A182" i="663"/>
  <c r="A181" i="663"/>
  <c r="A180" i="663"/>
  <c r="A179" i="663"/>
  <c r="A178" i="663"/>
  <c r="A177" i="663"/>
  <c r="A176" i="663"/>
  <c r="A175" i="663"/>
  <c r="A174" i="663"/>
  <c r="A173" i="663"/>
  <c r="A172" i="663"/>
  <c r="A171" i="663"/>
  <c r="A170" i="663"/>
  <c r="A169" i="663"/>
  <c r="A168" i="663"/>
  <c r="A167" i="663"/>
  <c r="A166" i="663"/>
  <c r="A165" i="663"/>
  <c r="A164" i="663"/>
  <c r="A163" i="663"/>
  <c r="A162" i="663"/>
  <c r="A161" i="663"/>
  <c r="A160" i="663"/>
  <c r="A159" i="663"/>
  <c r="B159" i="663" s="1"/>
  <c r="A158" i="663"/>
  <c r="A157" i="663"/>
  <c r="A156" i="663"/>
  <c r="A155" i="663"/>
  <c r="B155" i="663" s="1"/>
  <c r="A154" i="663"/>
  <c r="A153" i="663"/>
  <c r="A152" i="663"/>
  <c r="A151" i="663"/>
  <c r="B151" i="663" s="1"/>
  <c r="A150" i="663"/>
  <c r="A149" i="663"/>
  <c r="A148" i="663"/>
  <c r="A147" i="663"/>
  <c r="A146" i="663"/>
  <c r="A145" i="663"/>
  <c r="A144" i="663"/>
  <c r="A143" i="663"/>
  <c r="A142" i="663"/>
  <c r="A141" i="663"/>
  <c r="A140" i="663"/>
  <c r="A139" i="663"/>
  <c r="A138" i="663"/>
  <c r="A137" i="663"/>
  <c r="A136" i="663"/>
  <c r="A135" i="663"/>
  <c r="A134" i="663"/>
  <c r="A133" i="663"/>
  <c r="A132" i="663"/>
  <c r="A131" i="663"/>
  <c r="A130" i="663"/>
  <c r="A129" i="663"/>
  <c r="A128" i="663"/>
  <c r="A127" i="663"/>
  <c r="B127" i="663" s="1"/>
  <c r="A126" i="663"/>
  <c r="A125" i="663"/>
  <c r="A124" i="663"/>
  <c r="A123" i="663"/>
  <c r="B123" i="663" s="1"/>
  <c r="A122" i="663"/>
  <c r="A121" i="663"/>
  <c r="A120" i="663"/>
  <c r="A119" i="663"/>
  <c r="B119" i="663" s="1"/>
  <c r="A118" i="663"/>
  <c r="A117" i="663"/>
  <c r="A116" i="663"/>
  <c r="A115" i="663"/>
  <c r="A114" i="663"/>
  <c r="A113" i="663"/>
  <c r="A112" i="663"/>
  <c r="A111" i="663"/>
  <c r="A110" i="663"/>
  <c r="A109" i="663"/>
  <c r="A108" i="663"/>
  <c r="A107" i="663"/>
  <c r="A106" i="663"/>
  <c r="B106" i="663" s="1"/>
  <c r="A105" i="663"/>
  <c r="A104" i="663"/>
  <c r="A103" i="663"/>
  <c r="A102" i="663"/>
  <c r="A101" i="663"/>
  <c r="A100" i="663"/>
  <c r="A99" i="663"/>
  <c r="A98" i="663"/>
  <c r="A97" i="663"/>
  <c r="A96" i="663"/>
  <c r="A95" i="663"/>
  <c r="B95" i="663" s="1"/>
  <c r="A94" i="663"/>
  <c r="A93" i="663"/>
  <c r="A92" i="663"/>
  <c r="A91" i="663"/>
  <c r="B91" i="663" s="1"/>
  <c r="A90" i="663"/>
  <c r="A89" i="663"/>
  <c r="A88" i="663"/>
  <c r="A87" i="663"/>
  <c r="B87" i="663" s="1"/>
  <c r="A86" i="663"/>
  <c r="A85" i="663"/>
  <c r="A84" i="663"/>
  <c r="A83" i="663"/>
  <c r="A82" i="663"/>
  <c r="A81" i="663"/>
  <c r="A80" i="663"/>
  <c r="A79" i="663"/>
  <c r="A78" i="663"/>
  <c r="A77" i="663"/>
  <c r="A76" i="663"/>
  <c r="A75" i="663"/>
  <c r="A74" i="663"/>
  <c r="B74" i="663" s="1"/>
  <c r="A73" i="663"/>
  <c r="A72" i="663"/>
  <c r="A71" i="663"/>
  <c r="A70" i="663"/>
  <c r="A69" i="663"/>
  <c r="A68" i="663"/>
  <c r="B67" i="663"/>
  <c r="A67" i="663"/>
  <c r="A66" i="663"/>
  <c r="A65" i="663"/>
  <c r="A64" i="663"/>
  <c r="A63" i="663"/>
  <c r="B63" i="663" s="1"/>
  <c r="A62" i="663"/>
  <c r="A61" i="663"/>
  <c r="A60" i="663"/>
  <c r="A59" i="663"/>
  <c r="B59" i="663" s="1"/>
  <c r="A58" i="663"/>
  <c r="A57" i="663"/>
  <c r="A56" i="663"/>
  <c r="A55" i="663"/>
  <c r="B55" i="663" s="1"/>
  <c r="A54" i="663"/>
  <c r="A53" i="663"/>
  <c r="A52" i="663"/>
  <c r="A51" i="663"/>
  <c r="A50" i="663"/>
  <c r="A49" i="663"/>
  <c r="A48" i="663"/>
  <c r="A47" i="663"/>
  <c r="A46" i="663"/>
  <c r="A45" i="663"/>
  <c r="A44" i="663"/>
  <c r="A43" i="663"/>
  <c r="A42" i="663"/>
  <c r="B42" i="663" s="1"/>
  <c r="A41" i="663"/>
  <c r="A40" i="663"/>
  <c r="A39" i="663"/>
  <c r="A38" i="663"/>
  <c r="A37" i="663"/>
  <c r="A36" i="663"/>
  <c r="B35" i="663"/>
  <c r="A35" i="663"/>
  <c r="A34" i="663"/>
  <c r="A33" i="663"/>
  <c r="A32" i="663"/>
  <c r="A31" i="663"/>
  <c r="B31" i="663" s="1"/>
  <c r="A30" i="663"/>
  <c r="A29" i="663"/>
  <c r="A28" i="663"/>
  <c r="A27" i="663"/>
  <c r="B27" i="663" s="1"/>
  <c r="A26" i="663"/>
  <c r="A25" i="663"/>
  <c r="A24" i="663"/>
  <c r="A23" i="663"/>
  <c r="B99" i="663" s="1"/>
  <c r="A22" i="663"/>
  <c r="A21" i="663"/>
  <c r="A20" i="663"/>
  <c r="A19" i="663"/>
  <c r="A18" i="663"/>
  <c r="A17" i="663"/>
  <c r="A16" i="663"/>
  <c r="A15" i="663"/>
  <c r="A14" i="663"/>
  <c r="B14" i="663" s="1"/>
  <c r="A13" i="663"/>
  <c r="A12" i="663"/>
  <c r="A11" i="663"/>
  <c r="A10" i="663"/>
  <c r="B10" i="663" s="1"/>
  <c r="A9" i="663"/>
  <c r="A8" i="663"/>
  <c r="B7" i="663"/>
  <c r="A7" i="663"/>
  <c r="B103" i="663" s="1"/>
  <c r="A6" i="663"/>
  <c r="A5" i="663"/>
  <c r="A4" i="663"/>
  <c r="B3" i="663"/>
  <c r="A3" i="663"/>
  <c r="B167" i="663" s="1"/>
  <c r="B1" i="663"/>
  <c r="X2584" i="663"/>
  <c r="W2584" i="663"/>
  <c r="U2584" i="663"/>
  <c r="V2584" i="663" s="1"/>
  <c r="X2583" i="663"/>
  <c r="W2583" i="663"/>
  <c r="U2583" i="663"/>
  <c r="V2583" i="663" s="1"/>
  <c r="X2582" i="663"/>
  <c r="W2582" i="663"/>
  <c r="U2582" i="663"/>
  <c r="V2582" i="663" s="1"/>
  <c r="X2581" i="663"/>
  <c r="W2581" i="663"/>
  <c r="U2581" i="663"/>
  <c r="V2581" i="663" s="1"/>
  <c r="X2580" i="663"/>
  <c r="W2580" i="663"/>
  <c r="U2580" i="663"/>
  <c r="V2580" i="663" s="1"/>
  <c r="X2579" i="663"/>
  <c r="W2579" i="663"/>
  <c r="U2579" i="663"/>
  <c r="V2579" i="663" s="1"/>
  <c r="X2578" i="663"/>
  <c r="W2578" i="663"/>
  <c r="U2578" i="663"/>
  <c r="V2578" i="663" s="1"/>
  <c r="X2577" i="663"/>
  <c r="W2577" i="663"/>
  <c r="U2577" i="663"/>
  <c r="V2577" i="663" s="1"/>
  <c r="X2576" i="663"/>
  <c r="W2576" i="663"/>
  <c r="U2576" i="663"/>
  <c r="V2576" i="663" s="1"/>
  <c r="X2575" i="663"/>
  <c r="W2575" i="663"/>
  <c r="U2575" i="663"/>
  <c r="V2575" i="663" s="1"/>
  <c r="X2574" i="663"/>
  <c r="W2574" i="663"/>
  <c r="U2574" i="663"/>
  <c r="V2574" i="663" s="1"/>
  <c r="X2573" i="663"/>
  <c r="W2573" i="663"/>
  <c r="U2573" i="663"/>
  <c r="V2573" i="663" s="1"/>
  <c r="X2572" i="663"/>
  <c r="W2572" i="663"/>
  <c r="U2572" i="663"/>
  <c r="V2572" i="663" s="1"/>
  <c r="X2571" i="663"/>
  <c r="W2571" i="663"/>
  <c r="U2571" i="663"/>
  <c r="V2571" i="663" s="1"/>
  <c r="X2570" i="663"/>
  <c r="W2570" i="663"/>
  <c r="U2570" i="663"/>
  <c r="V2570" i="663" s="1"/>
  <c r="X2569" i="663"/>
  <c r="W2569" i="663"/>
  <c r="U2569" i="663"/>
  <c r="V2569" i="663" s="1"/>
  <c r="X2568" i="663"/>
  <c r="W2568" i="663"/>
  <c r="U2568" i="663"/>
  <c r="V2568" i="663" s="1"/>
  <c r="X2567" i="663"/>
  <c r="W2567" i="663"/>
  <c r="U2567" i="663"/>
  <c r="V2567" i="663" s="1"/>
  <c r="X2566" i="663"/>
  <c r="W2566" i="663"/>
  <c r="U2566" i="663"/>
  <c r="V2566" i="663" s="1"/>
  <c r="X2565" i="663"/>
  <c r="W2565" i="663"/>
  <c r="U2565" i="663"/>
  <c r="V2565" i="663" s="1"/>
  <c r="X2564" i="663"/>
  <c r="W2564" i="663"/>
  <c r="U2564" i="663"/>
  <c r="V2564" i="663" s="1"/>
  <c r="X2563" i="663"/>
  <c r="W2563" i="663"/>
  <c r="U2563" i="663"/>
  <c r="V2563" i="663" s="1"/>
  <c r="X2562" i="663"/>
  <c r="W2562" i="663"/>
  <c r="U2562" i="663"/>
  <c r="V2562" i="663" s="1"/>
  <c r="X2561" i="663"/>
  <c r="W2561" i="663"/>
  <c r="U2561" i="663"/>
  <c r="V2561" i="663" s="1"/>
  <c r="X2560" i="663"/>
  <c r="W2560" i="663"/>
  <c r="U2560" i="663"/>
  <c r="V2560" i="663" s="1"/>
  <c r="X2559" i="663"/>
  <c r="W2559" i="663"/>
  <c r="U2559" i="663"/>
  <c r="V2559" i="663" s="1"/>
  <c r="X2558" i="663"/>
  <c r="W2558" i="663"/>
  <c r="U2558" i="663"/>
  <c r="V2558" i="663" s="1"/>
  <c r="X2557" i="663"/>
  <c r="W2557" i="663"/>
  <c r="U2557" i="663"/>
  <c r="V2557" i="663" s="1"/>
  <c r="X2556" i="663"/>
  <c r="W2556" i="663"/>
  <c r="U2556" i="663"/>
  <c r="V2556" i="663" s="1"/>
  <c r="X2555" i="663"/>
  <c r="W2555" i="663"/>
  <c r="U2555" i="663"/>
  <c r="V2555" i="663" s="1"/>
  <c r="X2554" i="663"/>
  <c r="W2554" i="663"/>
  <c r="U2554" i="663"/>
  <c r="V2554" i="663" s="1"/>
  <c r="X2553" i="663"/>
  <c r="W2553" i="663"/>
  <c r="U2553" i="663"/>
  <c r="V2553" i="663" s="1"/>
  <c r="X2552" i="663"/>
  <c r="W2552" i="663"/>
  <c r="U2552" i="663"/>
  <c r="V2552" i="663" s="1"/>
  <c r="X2551" i="663"/>
  <c r="W2551" i="663"/>
  <c r="U2551" i="663"/>
  <c r="V2551" i="663" s="1"/>
  <c r="X2550" i="663"/>
  <c r="W2550" i="663"/>
  <c r="U2550" i="663"/>
  <c r="V2550" i="663" s="1"/>
  <c r="X2549" i="663"/>
  <c r="W2549" i="663"/>
  <c r="U2549" i="663"/>
  <c r="V2549" i="663" s="1"/>
  <c r="X2548" i="663"/>
  <c r="W2548" i="663"/>
  <c r="U2548" i="663"/>
  <c r="V2548" i="663" s="1"/>
  <c r="X2547" i="663"/>
  <c r="W2547" i="663"/>
  <c r="U2547" i="663"/>
  <c r="V2547" i="663" s="1"/>
  <c r="X2546" i="663"/>
  <c r="W2546" i="663"/>
  <c r="U2546" i="663"/>
  <c r="V2546" i="663" s="1"/>
  <c r="X2545" i="663"/>
  <c r="W2545" i="663"/>
  <c r="U2545" i="663"/>
  <c r="V2545" i="663" s="1"/>
  <c r="X2544" i="663"/>
  <c r="W2544" i="663"/>
  <c r="U2544" i="663"/>
  <c r="V2544" i="663" s="1"/>
  <c r="X2543" i="663"/>
  <c r="W2543" i="663"/>
  <c r="U2543" i="663"/>
  <c r="V2543" i="663" s="1"/>
  <c r="X2542" i="663"/>
  <c r="W2542" i="663"/>
  <c r="U2542" i="663"/>
  <c r="V2542" i="663" s="1"/>
  <c r="X2541" i="663"/>
  <c r="W2541" i="663"/>
  <c r="U2541" i="663"/>
  <c r="V2541" i="663" s="1"/>
  <c r="X2540" i="663"/>
  <c r="W2540" i="663"/>
  <c r="U2540" i="663"/>
  <c r="V2540" i="663" s="1"/>
  <c r="M2584" i="663"/>
  <c r="M2583" i="663"/>
  <c r="M2582" i="663"/>
  <c r="M2581" i="663"/>
  <c r="M2580" i="663"/>
  <c r="M2579" i="663"/>
  <c r="M2578" i="663"/>
  <c r="M2577" i="663"/>
  <c r="M2576" i="663"/>
  <c r="M2575" i="663"/>
  <c r="M2574" i="663"/>
  <c r="M2573" i="663"/>
  <c r="M2572" i="663"/>
  <c r="M2571" i="663"/>
  <c r="M2570" i="663"/>
  <c r="M2569" i="663"/>
  <c r="M2568" i="663"/>
  <c r="M2567" i="663"/>
  <c r="M2566" i="663"/>
  <c r="M2565" i="663"/>
  <c r="M2564" i="663"/>
  <c r="M2563" i="663"/>
  <c r="M2562" i="663"/>
  <c r="M2561" i="663"/>
  <c r="M2560" i="663"/>
  <c r="M2559" i="663"/>
  <c r="M2558" i="663"/>
  <c r="M2557" i="663"/>
  <c r="M2556" i="663"/>
  <c r="M2555" i="663"/>
  <c r="M2554" i="663"/>
  <c r="M2553" i="663"/>
  <c r="M2552" i="663"/>
  <c r="M2551" i="663"/>
  <c r="M2550" i="663"/>
  <c r="M2549" i="663"/>
  <c r="M2548" i="663"/>
  <c r="M2547" i="663"/>
  <c r="M2546" i="663"/>
  <c r="M2545" i="663"/>
  <c r="M2544" i="663"/>
  <c r="M2543" i="663"/>
  <c r="M2542" i="663"/>
  <c r="M2541" i="663"/>
  <c r="M2540" i="663"/>
  <c r="M2539" i="663"/>
  <c r="M2538" i="663"/>
  <c r="M2537" i="663"/>
  <c r="M2536" i="663"/>
  <c r="M2535" i="663"/>
  <c r="M2534" i="663"/>
  <c r="M2533" i="663"/>
  <c r="M2532" i="663"/>
  <c r="M2531" i="663"/>
  <c r="M2530" i="663"/>
  <c r="M2529" i="663"/>
  <c r="M2528" i="663"/>
  <c r="M2527" i="663"/>
  <c r="M2526" i="663"/>
  <c r="M2525" i="663"/>
  <c r="M2524" i="663"/>
  <c r="M2523" i="663"/>
  <c r="M2522" i="663"/>
  <c r="M2521" i="663"/>
  <c r="M2520" i="663"/>
  <c r="M2519" i="663"/>
  <c r="M2518" i="663"/>
  <c r="M2517" i="663"/>
  <c r="M2516" i="663"/>
  <c r="M2515" i="663"/>
  <c r="M2514" i="663"/>
  <c r="M2513" i="663"/>
  <c r="M2512" i="663"/>
  <c r="M2511" i="663"/>
  <c r="M2510" i="663"/>
  <c r="M2509" i="663"/>
  <c r="M2508" i="663"/>
  <c r="M2507" i="663"/>
  <c r="M2506" i="663"/>
  <c r="M2505" i="663"/>
  <c r="M2504" i="663"/>
  <c r="M2503" i="663"/>
  <c r="M2502" i="663"/>
  <c r="M2501" i="663"/>
  <c r="M2500" i="663"/>
  <c r="M2499" i="663"/>
  <c r="M2498" i="663"/>
  <c r="M2497" i="663"/>
  <c r="M2496" i="663"/>
  <c r="M2495" i="663"/>
  <c r="M2494" i="663"/>
  <c r="M2493" i="663"/>
  <c r="M2492" i="663"/>
  <c r="M2491" i="663"/>
  <c r="M2490" i="663"/>
  <c r="M2489" i="663"/>
  <c r="M2488" i="663"/>
  <c r="M2487" i="663"/>
  <c r="M2486" i="663"/>
  <c r="M2485" i="663"/>
  <c r="M2484" i="663"/>
  <c r="M2483" i="663"/>
  <c r="M2482" i="663"/>
  <c r="M2481" i="663"/>
  <c r="M2480" i="663"/>
  <c r="M2479" i="663"/>
  <c r="M2478" i="663"/>
  <c r="M2477" i="663"/>
  <c r="M2476" i="663"/>
  <c r="M2475" i="663"/>
  <c r="M2474" i="663"/>
  <c r="M2473" i="663"/>
  <c r="M2472" i="663"/>
  <c r="M2471" i="663"/>
  <c r="M2470" i="663"/>
  <c r="M2469" i="663"/>
  <c r="M2468" i="663"/>
  <c r="M2467" i="663"/>
  <c r="M2466" i="663"/>
  <c r="B195" i="663" l="1"/>
  <c r="B226" i="663"/>
  <c r="B345" i="663"/>
  <c r="B377" i="663"/>
  <c r="B409" i="663"/>
  <c r="B441" i="663"/>
  <c r="B465" i="663"/>
  <c r="B489" i="663"/>
  <c r="B513" i="663"/>
  <c r="B553" i="663"/>
  <c r="B585" i="663"/>
  <c r="B131" i="663"/>
  <c r="B218" i="663"/>
  <c r="B258" i="663"/>
  <c r="B353" i="663"/>
  <c r="B393" i="663"/>
  <c r="B433" i="663"/>
  <c r="B577" i="663"/>
  <c r="B23" i="663"/>
  <c r="B30" i="663"/>
  <c r="B62" i="663"/>
  <c r="B94" i="663"/>
  <c r="B126" i="663"/>
  <c r="B158" i="663"/>
  <c r="B190" i="663"/>
  <c r="B211" i="663"/>
  <c r="B219" i="663"/>
  <c r="B227" i="663"/>
  <c r="B235" i="663"/>
  <c r="B243" i="663"/>
  <c r="B251" i="663"/>
  <c r="B259" i="663"/>
  <c r="B266" i="663"/>
  <c r="B274" i="663"/>
  <c r="B282" i="663"/>
  <c r="B290" i="663"/>
  <c r="B298" i="663"/>
  <c r="B306" i="663"/>
  <c r="B314" i="663"/>
  <c r="B322" i="663"/>
  <c r="B163" i="663"/>
  <c r="B250" i="663"/>
  <c r="B425" i="663"/>
  <c r="B449" i="663"/>
  <c r="B481" i="663"/>
  <c r="B505" i="663"/>
  <c r="B545" i="663"/>
  <c r="B18" i="663"/>
  <c r="B43" i="663"/>
  <c r="B75" i="663"/>
  <c r="B107" i="663"/>
  <c r="B139" i="663"/>
  <c r="B171" i="663"/>
  <c r="B275" i="663"/>
  <c r="B291" i="663"/>
  <c r="B307" i="663"/>
  <c r="B323" i="663"/>
  <c r="B339" i="663"/>
  <c r="B347" i="663"/>
  <c r="B355" i="663"/>
  <c r="B363" i="663"/>
  <c r="B379" i="663"/>
  <c r="B387" i="663"/>
  <c r="B395" i="663"/>
  <c r="B403" i="663"/>
  <c r="B411" i="663"/>
  <c r="B419" i="663"/>
  <c r="B427" i="663"/>
  <c r="B435" i="663"/>
  <c r="B443" i="663"/>
  <c r="B451" i="663"/>
  <c r="B459" i="663"/>
  <c r="B467" i="663"/>
  <c r="B475" i="663"/>
  <c r="B483" i="663"/>
  <c r="B491" i="663"/>
  <c r="B499" i="663"/>
  <c r="B747" i="663"/>
  <c r="B210" i="663"/>
  <c r="B242" i="663"/>
  <c r="B361" i="663"/>
  <c r="B385" i="663"/>
  <c r="B417" i="663"/>
  <c r="B457" i="663"/>
  <c r="B473" i="663"/>
  <c r="B497" i="663"/>
  <c r="B521" i="663"/>
  <c r="B11" i="663"/>
  <c r="B50" i="663"/>
  <c r="B82" i="663"/>
  <c r="B114" i="663"/>
  <c r="B146" i="663"/>
  <c r="B178" i="663"/>
  <c r="B267" i="663"/>
  <c r="B283" i="663"/>
  <c r="B299" i="663"/>
  <c r="B315" i="663"/>
  <c r="B331" i="663"/>
  <c r="B371" i="663"/>
  <c r="B6" i="663"/>
  <c r="B38" i="663"/>
  <c r="B70" i="663"/>
  <c r="B102" i="663"/>
  <c r="B134" i="663"/>
  <c r="B166" i="663"/>
  <c r="B198" i="663"/>
  <c r="B170" i="663"/>
  <c r="B234" i="663"/>
  <c r="B401" i="663"/>
  <c r="B19" i="663"/>
  <c r="B26" i="663"/>
  <c r="B51" i="663"/>
  <c r="B58" i="663"/>
  <c r="B83" i="663"/>
  <c r="B90" i="663"/>
  <c r="B115" i="663"/>
  <c r="B122" i="663"/>
  <c r="B147" i="663"/>
  <c r="B154" i="663"/>
  <c r="B179" i="663"/>
  <c r="B186" i="663"/>
  <c r="B199" i="663"/>
  <c r="B206" i="663"/>
  <c r="B214" i="663"/>
  <c r="B222" i="663"/>
  <c r="B230" i="663"/>
  <c r="B238" i="663"/>
  <c r="B246" i="663"/>
  <c r="B254" i="663"/>
  <c r="B262" i="663"/>
  <c r="B325" i="663"/>
  <c r="B333" i="663"/>
  <c r="B341" i="663"/>
  <c r="B349" i="663"/>
  <c r="B357" i="663"/>
  <c r="B365" i="663"/>
  <c r="B373" i="663"/>
  <c r="B381" i="663"/>
  <c r="B389" i="663"/>
  <c r="B397" i="663"/>
  <c r="B405" i="663"/>
  <c r="B413" i="663"/>
  <c r="B421" i="663"/>
  <c r="B429" i="663"/>
  <c r="B437" i="663"/>
  <c r="B445" i="663"/>
  <c r="B453" i="663"/>
  <c r="B461" i="663"/>
  <c r="B469" i="663"/>
  <c r="B477" i="663"/>
  <c r="B485" i="663"/>
  <c r="B493" i="663"/>
  <c r="B501" i="663"/>
  <c r="B509" i="663"/>
  <c r="B517" i="663"/>
  <c r="B533" i="663"/>
  <c r="B541" i="663"/>
  <c r="B549" i="663"/>
  <c r="B565" i="663"/>
  <c r="B573" i="663"/>
  <c r="B581" i="663"/>
  <c r="B597" i="663"/>
  <c r="B138" i="663"/>
  <c r="B329" i="663"/>
  <c r="B46" i="663"/>
  <c r="B71" i="663"/>
  <c r="B135" i="663"/>
  <c r="B174" i="663"/>
  <c r="B215" i="663"/>
  <c r="B231" i="663"/>
  <c r="B247" i="663"/>
  <c r="B255" i="663"/>
  <c r="B270" i="663"/>
  <c r="B278" i="663"/>
  <c r="B286" i="663"/>
  <c r="B294" i="663"/>
  <c r="B302" i="663"/>
  <c r="B310" i="663"/>
  <c r="B318" i="663"/>
  <c r="B326" i="663"/>
  <c r="B369" i="663"/>
  <c r="B39" i="663"/>
  <c r="B78" i="663"/>
  <c r="B110" i="663"/>
  <c r="B142" i="663"/>
  <c r="B207" i="663"/>
  <c r="B223" i="663"/>
  <c r="B239" i="663"/>
  <c r="B34" i="663"/>
  <c r="B66" i="663"/>
  <c r="B98" i="663"/>
  <c r="B130" i="663"/>
  <c r="B162" i="663"/>
  <c r="B194" i="663"/>
  <c r="B271" i="663"/>
  <c r="B279" i="663"/>
  <c r="B287" i="663"/>
  <c r="B295" i="663"/>
  <c r="B303" i="663"/>
  <c r="B311" i="663"/>
  <c r="B319" i="663"/>
  <c r="B327" i="663"/>
  <c r="B335" i="663"/>
  <c r="B343" i="663"/>
  <c r="B351" i="663"/>
  <c r="B359" i="663"/>
  <c r="B367" i="663"/>
  <c r="B375" i="663"/>
  <c r="B383" i="663"/>
  <c r="B391" i="663"/>
  <c r="B399" i="663"/>
  <c r="B407" i="663"/>
  <c r="B423" i="663"/>
  <c r="B431" i="663"/>
  <c r="B439" i="663"/>
  <c r="B447" i="663"/>
  <c r="B455" i="663"/>
  <c r="B463" i="663"/>
  <c r="B471" i="663"/>
  <c r="B479" i="663"/>
  <c r="B487" i="663"/>
  <c r="B495" i="663"/>
  <c r="B503" i="663"/>
  <c r="B337" i="663"/>
  <c r="B2584" i="663"/>
  <c r="B2582" i="663"/>
  <c r="B2578" i="663"/>
  <c r="B2564" i="663"/>
  <c r="B2555" i="663"/>
  <c r="B2546" i="663"/>
  <c r="B2532" i="663"/>
  <c r="B2523" i="663"/>
  <c r="B2514" i="663"/>
  <c r="B2500" i="663"/>
  <c r="B2491" i="663"/>
  <c r="B2482" i="663"/>
  <c r="B2468" i="663"/>
  <c r="B2459" i="663"/>
  <c r="B2450" i="663"/>
  <c r="B2436" i="663"/>
  <c r="B2427" i="663"/>
  <c r="B2568" i="663"/>
  <c r="B2559" i="663"/>
  <c r="B2550" i="663"/>
  <c r="B2536" i="663"/>
  <c r="B2527" i="663"/>
  <c r="B2518" i="663"/>
  <c r="B2504" i="663"/>
  <c r="B2495" i="663"/>
  <c r="B2486" i="663"/>
  <c r="B2472" i="663"/>
  <c r="B2463" i="663"/>
  <c r="B2454" i="663"/>
  <c r="B2440" i="663"/>
  <c r="B2431" i="663"/>
  <c r="B2422" i="663"/>
  <c r="B2408" i="663"/>
  <c r="B2399" i="663"/>
  <c r="B2390" i="663"/>
  <c r="B2376" i="663"/>
  <c r="B2367" i="663"/>
  <c r="B2358" i="663"/>
  <c r="B2344" i="663"/>
  <c r="B2335" i="663"/>
  <c r="B2326" i="663"/>
  <c r="B2312" i="663"/>
  <c r="B2303" i="663"/>
  <c r="B2294" i="663"/>
  <c r="B2280" i="663"/>
  <c r="B2262" i="663"/>
  <c r="B2248" i="663"/>
  <c r="B2572" i="663"/>
  <c r="B2563" i="663"/>
  <c r="B2554" i="663"/>
  <c r="B2540" i="663"/>
  <c r="B2531" i="663"/>
  <c r="B2522" i="663"/>
  <c r="B2508" i="663"/>
  <c r="B2499" i="663"/>
  <c r="B2490" i="663"/>
  <c r="B2476" i="663"/>
  <c r="B2467" i="663"/>
  <c r="B2458" i="663"/>
  <c r="B2444" i="663"/>
  <c r="B2435" i="663"/>
  <c r="B2426" i="663"/>
  <c r="B2412" i="663"/>
  <c r="B2403" i="663"/>
  <c r="B2394" i="663"/>
  <c r="B2380" i="663"/>
  <c r="B2371" i="663"/>
  <c r="B2362" i="663"/>
  <c r="B2348" i="663"/>
  <c r="B2339" i="663"/>
  <c r="B2330" i="663"/>
  <c r="B2316" i="663"/>
  <c r="B2307" i="663"/>
  <c r="B2298" i="663"/>
  <c r="B2284" i="663"/>
  <c r="B2266" i="663"/>
  <c r="B2252" i="663"/>
  <c r="B2580" i="663"/>
  <c r="B2571" i="663"/>
  <c r="B2562" i="663"/>
  <c r="B2548" i="663"/>
  <c r="B2539" i="663"/>
  <c r="B2530" i="663"/>
  <c r="B2516" i="663"/>
  <c r="B2507" i="663"/>
  <c r="B2498" i="663"/>
  <c r="B2484" i="663"/>
  <c r="B2475" i="663"/>
  <c r="B2466" i="663"/>
  <c r="B2452" i="663"/>
  <c r="B2443" i="663"/>
  <c r="B2434" i="663"/>
  <c r="B2420" i="663"/>
  <c r="B2411" i="663"/>
  <c r="B2402" i="663"/>
  <c r="B2388" i="663"/>
  <c r="B2379" i="663"/>
  <c r="B2370" i="663"/>
  <c r="B2356" i="663"/>
  <c r="B2347" i="663"/>
  <c r="B2338" i="663"/>
  <c r="B2324" i="663"/>
  <c r="B2315" i="663"/>
  <c r="B2306" i="663"/>
  <c r="B2292" i="663"/>
  <c r="B2274" i="663"/>
  <c r="B2260" i="663"/>
  <c r="B2242" i="663"/>
  <c r="B2238" i="663"/>
  <c r="B2575" i="663"/>
  <c r="B2566" i="663"/>
  <c r="B2552" i="663"/>
  <c r="B2543" i="663"/>
  <c r="B2534" i="663"/>
  <c r="B2520" i="663"/>
  <c r="B2511" i="663"/>
  <c r="B2502" i="663"/>
  <c r="B2488" i="663"/>
  <c r="B2479" i="663"/>
  <c r="B2470" i="663"/>
  <c r="B2456" i="663"/>
  <c r="B2447" i="663"/>
  <c r="B2438" i="663"/>
  <c r="B2424" i="663"/>
  <c r="B2415" i="663"/>
  <c r="B2579" i="663"/>
  <c r="B2570" i="663"/>
  <c r="B2556" i="663"/>
  <c r="B2547" i="663"/>
  <c r="B2538" i="663"/>
  <c r="B2524" i="663"/>
  <c r="B2515" i="663"/>
  <c r="B2506" i="663"/>
  <c r="B2492" i="663"/>
  <c r="B2483" i="663"/>
  <c r="B2474" i="663"/>
  <c r="B2460" i="663"/>
  <c r="B2451" i="663"/>
  <c r="B2442" i="663"/>
  <c r="B2428" i="663"/>
  <c r="B2419" i="663"/>
  <c r="B2410" i="663"/>
  <c r="B2396" i="663"/>
  <c r="B2387" i="663"/>
  <c r="B2378" i="663"/>
  <c r="B2364" i="663"/>
  <c r="B2355" i="663"/>
  <c r="B2346" i="663"/>
  <c r="B2332" i="663"/>
  <c r="B2323" i="663"/>
  <c r="B2314" i="663"/>
  <c r="B2300" i="663"/>
  <c r="B2576" i="663"/>
  <c r="B2462" i="663"/>
  <c r="B2455" i="663"/>
  <c r="B2448" i="663"/>
  <c r="B2374" i="663"/>
  <c r="B2368" i="663"/>
  <c r="B2351" i="663"/>
  <c r="B2310" i="663"/>
  <c r="B2304" i="663"/>
  <c r="B2282" i="663"/>
  <c r="B2244" i="663"/>
  <c r="B2228" i="663"/>
  <c r="B2212" i="663"/>
  <c r="B2196" i="663"/>
  <c r="B2180" i="663"/>
  <c r="B2164" i="663"/>
  <c r="B2148" i="663"/>
  <c r="B2132" i="663"/>
  <c r="B2116" i="663"/>
  <c r="B2100" i="663"/>
  <c r="B2084" i="663"/>
  <c r="B2494" i="663"/>
  <c r="B2487" i="663"/>
  <c r="B2480" i="663"/>
  <c r="B2414" i="663"/>
  <c r="B2407" i="663"/>
  <c r="B2384" i="663"/>
  <c r="B2350" i="663"/>
  <c r="B2343" i="663"/>
  <c r="B2320" i="663"/>
  <c r="B2291" i="663"/>
  <c r="B2264" i="663"/>
  <c r="B2254" i="663"/>
  <c r="B2232" i="663"/>
  <c r="B2216" i="663"/>
  <c r="B2200" i="663"/>
  <c r="B2184" i="663"/>
  <c r="B2168" i="663"/>
  <c r="B2152" i="663"/>
  <c r="B2136" i="663"/>
  <c r="B2120" i="663"/>
  <c r="B2104" i="663"/>
  <c r="B2088" i="663"/>
  <c r="B2072" i="663"/>
  <c r="B2068" i="663"/>
  <c r="B2064" i="663"/>
  <c r="B2060" i="663"/>
  <c r="B2056" i="663"/>
  <c r="B2052" i="663"/>
  <c r="B2048" i="663"/>
  <c r="B2044" i="663"/>
  <c r="B2040" i="663"/>
  <c r="B2036" i="663"/>
  <c r="B2032" i="663"/>
  <c r="B2028" i="663"/>
  <c r="B2024" i="663"/>
  <c r="B2020" i="663"/>
  <c r="B2016" i="663"/>
  <c r="B2012" i="663"/>
  <c r="B2008" i="663"/>
  <c r="B2526" i="663"/>
  <c r="B2519" i="663"/>
  <c r="B2512" i="663"/>
  <c r="B2418" i="663"/>
  <c r="B2406" i="663"/>
  <c r="B2400" i="663"/>
  <c r="B2383" i="663"/>
  <c r="B2342" i="663"/>
  <c r="B2336" i="663"/>
  <c r="B2319" i="663"/>
  <c r="B2290" i="663"/>
  <c r="B2279" i="663"/>
  <c r="B2268" i="663"/>
  <c r="B2263" i="663"/>
  <c r="B2241" i="663"/>
  <c r="B2236" i="663"/>
  <c r="B2225" i="663"/>
  <c r="B2220" i="663"/>
  <c r="B2209" i="663"/>
  <c r="B2204" i="663"/>
  <c r="B2193" i="663"/>
  <c r="B2188" i="663"/>
  <c r="B2177" i="663"/>
  <c r="B2172" i="663"/>
  <c r="B2161" i="663"/>
  <c r="B2156" i="663"/>
  <c r="B2145" i="663"/>
  <c r="B2140" i="663"/>
  <c r="B2129" i="663"/>
  <c r="B2124" i="663"/>
  <c r="B2113" i="663"/>
  <c r="B2108" i="663"/>
  <c r="B2097" i="663"/>
  <c r="B2092" i="663"/>
  <c r="B2081" i="663"/>
  <c r="B2076" i="663"/>
  <c r="B2071" i="663"/>
  <c r="B2478" i="663"/>
  <c r="B2471" i="663"/>
  <c r="B2464" i="663"/>
  <c r="B2359" i="663"/>
  <c r="B2295" i="663"/>
  <c r="B2246" i="663"/>
  <c r="B2542" i="663"/>
  <c r="B2535" i="663"/>
  <c r="B2528" i="663"/>
  <c r="B2318" i="663"/>
  <c r="B2311" i="663"/>
  <c r="B2286" i="663"/>
  <c r="B2267" i="663"/>
  <c r="B2059" i="663"/>
  <c r="B2054" i="663"/>
  <c r="B2043" i="663"/>
  <c r="B2038" i="663"/>
  <c r="B2027" i="663"/>
  <c r="B2022" i="663"/>
  <c r="B2011" i="663"/>
  <c r="B2006" i="663"/>
  <c r="B1992" i="663"/>
  <c r="B1983" i="663"/>
  <c r="B1974" i="663"/>
  <c r="B1960" i="663"/>
  <c r="B1951" i="663"/>
  <c r="B1942" i="663"/>
  <c r="B1933" i="663"/>
  <c r="B1929" i="663"/>
  <c r="B1925" i="663"/>
  <c r="B1921" i="663"/>
  <c r="B1917" i="663"/>
  <c r="B1913" i="663"/>
  <c r="B1909" i="663"/>
  <c r="B1905" i="663"/>
  <c r="B1901" i="663"/>
  <c r="B1897" i="663"/>
  <c r="B2430" i="663"/>
  <c r="B2423" i="663"/>
  <c r="B2416" i="663"/>
  <c r="B2395" i="663"/>
  <c r="B2363" i="663"/>
  <c r="B2278" i="663"/>
  <c r="B2272" i="663"/>
  <c r="B2259" i="663"/>
  <c r="B2247" i="663"/>
  <c r="B2240" i="663"/>
  <c r="B2197" i="663"/>
  <c r="B2176" i="663"/>
  <c r="B2133" i="663"/>
  <c r="B2112" i="663"/>
  <c r="B1996" i="663"/>
  <c r="B1987" i="663"/>
  <c r="B1978" i="663"/>
  <c r="B1964" i="663"/>
  <c r="B1955" i="663"/>
  <c r="B1946" i="663"/>
  <c r="B2574" i="663"/>
  <c r="B2567" i="663"/>
  <c r="B2560" i="663"/>
  <c r="B2382" i="663"/>
  <c r="B2375" i="663"/>
  <c r="B2063" i="663"/>
  <c r="B2047" i="663"/>
  <c r="B2031" i="663"/>
  <c r="B2015" i="663"/>
  <c r="B2000" i="663"/>
  <c r="B1991" i="663"/>
  <c r="B1959" i="663"/>
  <c r="B2510" i="663"/>
  <c r="B2503" i="663"/>
  <c r="B2496" i="663"/>
  <c r="B2334" i="663"/>
  <c r="B2328" i="663"/>
  <c r="B2322" i="663"/>
  <c r="B2302" i="663"/>
  <c r="B2296" i="663"/>
  <c r="B2258" i="663"/>
  <c r="B2224" i="663"/>
  <c r="B2181" i="663"/>
  <c r="B2160" i="663"/>
  <c r="B2117" i="663"/>
  <c r="B2096" i="663"/>
  <c r="B2004" i="663"/>
  <c r="B1995" i="663"/>
  <c r="B1986" i="663"/>
  <c r="B1972" i="663"/>
  <c r="B1963" i="663"/>
  <c r="B1954" i="663"/>
  <c r="B1940" i="663"/>
  <c r="B2354" i="663"/>
  <c r="B2340" i="663"/>
  <c r="B2308" i="663"/>
  <c r="B2288" i="663"/>
  <c r="B2276" i="663"/>
  <c r="B2270" i="663"/>
  <c r="B2067" i="663"/>
  <c r="B2051" i="663"/>
  <c r="B2035" i="663"/>
  <c r="B2019" i="663"/>
  <c r="B1999" i="663"/>
  <c r="B1967" i="663"/>
  <c r="B1935" i="663"/>
  <c r="B1931" i="663"/>
  <c r="B1927" i="663"/>
  <c r="B1923" i="663"/>
  <c r="B1919" i="663"/>
  <c r="B1915" i="663"/>
  <c r="B1911" i="663"/>
  <c r="B1907" i="663"/>
  <c r="B1903" i="663"/>
  <c r="B1899" i="663"/>
  <c r="B1895" i="663"/>
  <c r="B1891" i="663"/>
  <c r="B1887" i="663"/>
  <c r="B1883" i="663"/>
  <c r="B1879" i="663"/>
  <c r="B1875" i="663"/>
  <c r="B1871" i="663"/>
  <c r="B1867" i="663"/>
  <c r="B1863" i="663"/>
  <c r="B1859" i="663"/>
  <c r="B1855" i="663"/>
  <c r="B1851" i="663"/>
  <c r="B1847" i="663"/>
  <c r="B1843" i="663"/>
  <c r="B1839" i="663"/>
  <c r="B1835" i="663"/>
  <c r="B1831" i="663"/>
  <c r="B1827" i="663"/>
  <c r="B1823" i="663"/>
  <c r="B1819" i="663"/>
  <c r="B1815" i="663"/>
  <c r="B1811" i="663"/>
  <c r="B1807" i="663"/>
  <c r="B1803" i="663"/>
  <c r="B1799" i="663"/>
  <c r="B1795" i="663"/>
  <c r="B1791" i="663"/>
  <c r="B1787" i="663"/>
  <c r="B2558" i="663"/>
  <c r="B2551" i="663"/>
  <c r="B2544" i="663"/>
  <c r="B2398" i="663"/>
  <c r="B2392" i="663"/>
  <c r="B2386" i="663"/>
  <c r="B2366" i="663"/>
  <c r="B2360" i="663"/>
  <c r="B2327" i="663"/>
  <c r="B2250" i="663"/>
  <c r="B2229" i="663"/>
  <c r="B2208" i="663"/>
  <c r="B2165" i="663"/>
  <c r="B2144" i="663"/>
  <c r="B2101" i="663"/>
  <c r="B2080" i="663"/>
  <c r="B2003" i="663"/>
  <c r="B1994" i="663"/>
  <c r="B1980" i="663"/>
  <c r="B1971" i="663"/>
  <c r="B1962" i="663"/>
  <c r="B1948" i="663"/>
  <c r="B1939" i="663"/>
  <c r="B2446" i="663"/>
  <c r="B2439" i="663"/>
  <c r="B2432" i="663"/>
  <c r="B2404" i="663"/>
  <c r="B2372" i="663"/>
  <c r="B2287" i="663"/>
  <c r="B2256" i="663"/>
  <c r="B2055" i="663"/>
  <c r="B2039" i="663"/>
  <c r="B2023" i="663"/>
  <c r="B2007" i="663"/>
  <c r="B1975" i="663"/>
  <c r="B1943" i="663"/>
  <c r="B2299" i="663"/>
  <c r="B1979" i="663"/>
  <c r="B1889" i="663"/>
  <c r="B1857" i="663"/>
  <c r="B1825" i="663"/>
  <c r="B1793" i="663"/>
  <c r="B1781" i="663"/>
  <c r="B1765" i="663"/>
  <c r="B1749" i="663"/>
  <c r="B1733" i="663"/>
  <c r="B1717" i="663"/>
  <c r="B1701" i="663"/>
  <c r="B1685" i="663"/>
  <c r="B1669" i="663"/>
  <c r="B1653" i="663"/>
  <c r="B1637" i="663"/>
  <c r="B1621" i="663"/>
  <c r="B1605" i="663"/>
  <c r="B1589" i="663"/>
  <c r="B1573" i="663"/>
  <c r="B1557" i="663"/>
  <c r="B1541" i="663"/>
  <c r="B1525" i="663"/>
  <c r="B1509" i="663"/>
  <c r="B1493" i="663"/>
  <c r="B2391" i="663"/>
  <c r="B2352" i="663"/>
  <c r="B2149" i="663"/>
  <c r="B1956" i="663"/>
  <c r="B1970" i="663"/>
  <c r="B1881" i="663"/>
  <c r="B1849" i="663"/>
  <c r="B1817" i="663"/>
  <c r="B1785" i="663"/>
  <c r="B1769" i="663"/>
  <c r="B1753" i="663"/>
  <c r="B1737" i="663"/>
  <c r="B1721" i="663"/>
  <c r="B1705" i="663"/>
  <c r="B1689" i="663"/>
  <c r="B1673" i="663"/>
  <c r="B1657" i="663"/>
  <c r="B2085" i="663"/>
  <c r="B1947" i="663"/>
  <c r="B1893" i="663"/>
  <c r="B1861" i="663"/>
  <c r="B1829" i="663"/>
  <c r="B1797" i="663"/>
  <c r="B1779" i="663"/>
  <c r="B1763" i="663"/>
  <c r="B1747" i="663"/>
  <c r="B1731" i="663"/>
  <c r="B1715" i="663"/>
  <c r="B1699" i="663"/>
  <c r="B1683" i="663"/>
  <c r="B1667" i="663"/>
  <c r="B1651" i="663"/>
  <c r="B1635" i="663"/>
  <c r="B1619" i="663"/>
  <c r="B1603" i="663"/>
  <c r="B1587" i="663"/>
  <c r="B1571" i="663"/>
  <c r="B1555" i="663"/>
  <c r="B1539" i="663"/>
  <c r="B1523" i="663"/>
  <c r="B1507" i="663"/>
  <c r="B1491" i="663"/>
  <c r="B1873" i="663"/>
  <c r="B1841" i="663"/>
  <c r="B1809" i="663"/>
  <c r="B1773" i="663"/>
  <c r="B1757" i="663"/>
  <c r="B1741" i="663"/>
  <c r="B1725" i="663"/>
  <c r="B1709" i="663"/>
  <c r="B1693" i="663"/>
  <c r="B1677" i="663"/>
  <c r="B1661" i="663"/>
  <c r="B1645" i="663"/>
  <c r="B1629" i="663"/>
  <c r="B1613" i="663"/>
  <c r="B2192" i="663"/>
  <c r="B1938" i="663"/>
  <c r="B1885" i="663"/>
  <c r="B1853" i="663"/>
  <c r="B1821" i="663"/>
  <c r="B1789" i="663"/>
  <c r="B1783" i="663"/>
  <c r="B1767" i="663"/>
  <c r="B1751" i="663"/>
  <c r="B1735" i="663"/>
  <c r="B1719" i="663"/>
  <c r="B1703" i="663"/>
  <c r="B1687" i="663"/>
  <c r="B1671" i="663"/>
  <c r="B1655" i="663"/>
  <c r="B1639" i="663"/>
  <c r="B1623" i="663"/>
  <c r="B1607" i="663"/>
  <c r="B1591" i="663"/>
  <c r="B1575" i="663"/>
  <c r="B1559" i="663"/>
  <c r="B1543" i="663"/>
  <c r="B1527" i="663"/>
  <c r="B1511" i="663"/>
  <c r="B1495" i="663"/>
  <c r="B1479" i="663"/>
  <c r="B1463" i="663"/>
  <c r="B1447" i="663"/>
  <c r="B1431" i="663"/>
  <c r="B1415" i="663"/>
  <c r="B1399" i="663"/>
  <c r="B1988" i="663"/>
  <c r="B1865" i="663"/>
  <c r="B1833" i="663"/>
  <c r="B1801" i="663"/>
  <c r="B1777" i="663"/>
  <c r="B1761" i="663"/>
  <c r="B1745" i="663"/>
  <c r="B1729" i="663"/>
  <c r="B1713" i="663"/>
  <c r="B1697" i="663"/>
  <c r="B1681" i="663"/>
  <c r="B1665" i="663"/>
  <c r="B1649" i="663"/>
  <c r="B1633" i="663"/>
  <c r="B1617" i="663"/>
  <c r="B1601" i="663"/>
  <c r="B1585" i="663"/>
  <c r="B1569" i="663"/>
  <c r="B1553" i="663"/>
  <c r="B1537" i="663"/>
  <c r="B1521" i="663"/>
  <c r="B1505" i="663"/>
  <c r="B1489" i="663"/>
  <c r="B1869" i="663"/>
  <c r="B1771" i="663"/>
  <c r="B1707" i="663"/>
  <c r="B1643" i="663"/>
  <c r="B1583" i="663"/>
  <c r="B1551" i="663"/>
  <c r="B1519" i="663"/>
  <c r="B1487" i="663"/>
  <c r="B1465" i="663"/>
  <c r="B1459" i="663"/>
  <c r="B1437" i="663"/>
  <c r="B1409" i="663"/>
  <c r="B1383" i="663"/>
  <c r="B1374" i="663"/>
  <c r="B1360" i="663"/>
  <c r="B1351" i="663"/>
  <c r="B1342" i="663"/>
  <c r="B1328" i="663"/>
  <c r="B1319" i="663"/>
  <c r="B1315" i="663"/>
  <c r="B1311" i="663"/>
  <c r="B1307" i="663"/>
  <c r="B1303" i="663"/>
  <c r="B1299" i="663"/>
  <c r="B1295" i="663"/>
  <c r="B1291" i="663"/>
  <c r="B1287" i="663"/>
  <c r="B1283" i="663"/>
  <c r="B1279" i="663"/>
  <c r="B1275" i="663"/>
  <c r="B1271" i="663"/>
  <c r="B1267" i="663"/>
  <c r="B1263" i="663"/>
  <c r="B1259" i="663"/>
  <c r="B2002" i="663"/>
  <c r="B1845" i="663"/>
  <c r="B1727" i="663"/>
  <c r="B1663" i="663"/>
  <c r="B1615" i="663"/>
  <c r="B1609" i="663"/>
  <c r="B1577" i="663"/>
  <c r="B1545" i="663"/>
  <c r="B1513" i="663"/>
  <c r="B1481" i="663"/>
  <c r="B1475" i="663"/>
  <c r="B1453" i="663"/>
  <c r="B1425" i="663"/>
  <c r="B1403" i="663"/>
  <c r="B1397" i="663"/>
  <c r="B1387" i="663"/>
  <c r="B1378" i="663"/>
  <c r="B1364" i="663"/>
  <c r="B1355" i="663"/>
  <c r="B1346" i="663"/>
  <c r="B1332" i="663"/>
  <c r="B1323" i="663"/>
  <c r="B2128" i="663"/>
  <c r="B1837" i="663"/>
  <c r="B1755" i="663"/>
  <c r="B1691" i="663"/>
  <c r="B1595" i="663"/>
  <c r="B1563" i="663"/>
  <c r="B1531" i="663"/>
  <c r="B1499" i="663"/>
  <c r="B1469" i="663"/>
  <c r="B1441" i="663"/>
  <c r="B1419" i="663"/>
  <c r="B1391" i="663"/>
  <c r="B1359" i="663"/>
  <c r="B1327" i="663"/>
  <c r="B1813" i="663"/>
  <c r="B1775" i="663"/>
  <c r="B1711" i="663"/>
  <c r="B1647" i="663"/>
  <c r="B1641" i="663"/>
  <c r="B1627" i="663"/>
  <c r="B1581" i="663"/>
  <c r="B1549" i="663"/>
  <c r="B1517" i="663"/>
  <c r="B1485" i="663"/>
  <c r="B1457" i="663"/>
  <c r="B1435" i="663"/>
  <c r="B1407" i="663"/>
  <c r="B1363" i="663"/>
  <c r="B1331" i="663"/>
  <c r="B2213" i="663"/>
  <c r="B1805" i="663"/>
  <c r="B1739" i="663"/>
  <c r="B1675" i="663"/>
  <c r="B1599" i="663"/>
  <c r="B1567" i="663"/>
  <c r="B1535" i="663"/>
  <c r="B1503" i="663"/>
  <c r="B1473" i="663"/>
  <c r="B1451" i="663"/>
  <c r="B1445" i="663"/>
  <c r="B1423" i="663"/>
  <c r="B1395" i="663"/>
  <c r="B1367" i="663"/>
  <c r="B1335" i="663"/>
  <c r="B1723" i="663"/>
  <c r="B1659" i="663"/>
  <c r="B1631" i="663"/>
  <c r="B1625" i="663"/>
  <c r="B1611" i="663"/>
  <c r="B1579" i="663"/>
  <c r="B1547" i="663"/>
  <c r="B1515" i="663"/>
  <c r="B1483" i="663"/>
  <c r="B1477" i="663"/>
  <c r="B1455" i="663"/>
  <c r="B1427" i="663"/>
  <c r="B1405" i="663"/>
  <c r="B1375" i="663"/>
  <c r="B1343" i="663"/>
  <c r="B1877" i="663"/>
  <c r="B1743" i="663"/>
  <c r="B1679" i="663"/>
  <c r="B1597" i="663"/>
  <c r="B1565" i="663"/>
  <c r="B1533" i="663"/>
  <c r="B1501" i="663"/>
  <c r="B1471" i="663"/>
  <c r="B1449" i="663"/>
  <c r="B1443" i="663"/>
  <c r="B1421" i="663"/>
  <c r="B1393" i="663"/>
  <c r="B1388" i="663"/>
  <c r="B1379" i="663"/>
  <c r="B1370" i="663"/>
  <c r="B1356" i="663"/>
  <c r="B1347" i="663"/>
  <c r="B1338" i="663"/>
  <c r="B1324" i="663"/>
  <c r="B1411" i="663"/>
  <c r="B1380" i="663"/>
  <c r="B1289" i="663"/>
  <c r="B1257" i="663"/>
  <c r="B1241" i="663"/>
  <c r="B1225" i="663"/>
  <c r="B1209" i="663"/>
  <c r="B1193" i="663"/>
  <c r="B1177" i="663"/>
  <c r="B1161" i="663"/>
  <c r="B1145" i="663"/>
  <c r="B1129" i="663"/>
  <c r="B1113" i="663"/>
  <c r="B1097" i="663"/>
  <c r="B1081" i="663"/>
  <c r="B1065" i="663"/>
  <c r="B1049" i="663"/>
  <c r="B1033" i="663"/>
  <c r="B1017" i="663"/>
  <c r="B1001" i="663"/>
  <c r="B985" i="663"/>
  <c r="B969" i="663"/>
  <c r="B953" i="663"/>
  <c r="B937" i="663"/>
  <c r="B921" i="663"/>
  <c r="B905" i="663"/>
  <c r="B889" i="663"/>
  <c r="B873" i="663"/>
  <c r="B857" i="663"/>
  <c r="B841" i="663"/>
  <c r="B825" i="663"/>
  <c r="B1417" i="663"/>
  <c r="B1301" i="663"/>
  <c r="B1269" i="663"/>
  <c r="B1251" i="663"/>
  <c r="B1235" i="663"/>
  <c r="B1219" i="663"/>
  <c r="B1203" i="663"/>
  <c r="B1187" i="663"/>
  <c r="B1171" i="663"/>
  <c r="B1155" i="663"/>
  <c r="B1139" i="663"/>
  <c r="B1123" i="663"/>
  <c r="B1107" i="663"/>
  <c r="B1091" i="663"/>
  <c r="B1075" i="663"/>
  <c r="B1059" i="663"/>
  <c r="B1043" i="663"/>
  <c r="B1027" i="663"/>
  <c r="B1011" i="663"/>
  <c r="B995" i="663"/>
  <c r="B979" i="663"/>
  <c r="B963" i="663"/>
  <c r="B947" i="663"/>
  <c r="B931" i="663"/>
  <c r="B915" i="663"/>
  <c r="B899" i="663"/>
  <c r="B883" i="663"/>
  <c r="B867" i="663"/>
  <c r="B851" i="663"/>
  <c r="B835" i="663"/>
  <c r="B819" i="663"/>
  <c r="B803" i="663"/>
  <c r="B787" i="663"/>
  <c r="B782" i="663"/>
  <c r="B778" i="663"/>
  <c r="B774" i="663"/>
  <c r="B770" i="663"/>
  <c r="B766" i="663"/>
  <c r="B762" i="663"/>
  <c r="B758" i="663"/>
  <c r="B754" i="663"/>
  <c r="B750" i="663"/>
  <c r="B746" i="663"/>
  <c r="B1759" i="663"/>
  <c r="B1593" i="663"/>
  <c r="B1439" i="663"/>
  <c r="B1371" i="663"/>
  <c r="B1695" i="663"/>
  <c r="B1561" i="663"/>
  <c r="B1461" i="663"/>
  <c r="B1348" i="663"/>
  <c r="B1255" i="663"/>
  <c r="B1239" i="663"/>
  <c r="B1223" i="663"/>
  <c r="B1207" i="663"/>
  <c r="B1191" i="663"/>
  <c r="B1175" i="663"/>
  <c r="B1159" i="663"/>
  <c r="B1143" i="663"/>
  <c r="B1127" i="663"/>
  <c r="B1111" i="663"/>
  <c r="B1095" i="663"/>
  <c r="B1079" i="663"/>
  <c r="B1063" i="663"/>
  <c r="B1047" i="663"/>
  <c r="B1031" i="663"/>
  <c r="B1015" i="663"/>
  <c r="B999" i="663"/>
  <c r="B983" i="663"/>
  <c r="B967" i="663"/>
  <c r="B951" i="663"/>
  <c r="B935" i="663"/>
  <c r="B919" i="663"/>
  <c r="B903" i="663"/>
  <c r="B887" i="663"/>
  <c r="B871" i="663"/>
  <c r="B1529" i="663"/>
  <c r="B1467" i="663"/>
  <c r="B1362" i="663"/>
  <c r="B1297" i="663"/>
  <c r="B1265" i="663"/>
  <c r="B1253" i="663"/>
  <c r="B1237" i="663"/>
  <c r="B1330" i="663"/>
  <c r="B1247" i="663"/>
  <c r="B1231" i="663"/>
  <c r="B1215" i="663"/>
  <c r="B1199" i="663"/>
  <c r="B1183" i="663"/>
  <c r="B1167" i="663"/>
  <c r="B1151" i="663"/>
  <c r="B1135" i="663"/>
  <c r="B1119" i="663"/>
  <c r="B1103" i="663"/>
  <c r="B1087" i="663"/>
  <c r="B1071" i="663"/>
  <c r="B1055" i="663"/>
  <c r="B1039" i="663"/>
  <c r="B1023" i="663"/>
  <c r="B1007" i="663"/>
  <c r="B991" i="663"/>
  <c r="B975" i="663"/>
  <c r="B959" i="663"/>
  <c r="B943" i="663"/>
  <c r="B927" i="663"/>
  <c r="B911" i="663"/>
  <c r="B895" i="663"/>
  <c r="B879" i="663"/>
  <c r="B863" i="663"/>
  <c r="B847" i="663"/>
  <c r="B1497" i="663"/>
  <c r="B1147" i="663"/>
  <c r="B1019" i="663"/>
  <c r="B891" i="663"/>
  <c r="B807" i="663"/>
  <c r="B1131" i="663"/>
  <c r="B1003" i="663"/>
  <c r="B875" i="663"/>
  <c r="B839" i="663"/>
  <c r="B793" i="663"/>
  <c r="B776" i="663"/>
  <c r="B753" i="663"/>
  <c r="B744" i="663"/>
  <c r="B740" i="663"/>
  <c r="B736" i="663"/>
  <c r="B732" i="663"/>
  <c r="B728" i="663"/>
  <c r="B724" i="663"/>
  <c r="B720" i="663"/>
  <c r="B716" i="663"/>
  <c r="B712" i="663"/>
  <c r="B708" i="663"/>
  <c r="B704" i="663"/>
  <c r="B700" i="663"/>
  <c r="B696" i="663"/>
  <c r="B692" i="663"/>
  <c r="B688" i="663"/>
  <c r="B684" i="663"/>
  <c r="B680" i="663"/>
  <c r="B676" i="663"/>
  <c r="B672" i="663"/>
  <c r="B668" i="663"/>
  <c r="B1243" i="663"/>
  <c r="B1115" i="663"/>
  <c r="B987" i="663"/>
  <c r="B859" i="663"/>
  <c r="B831" i="663"/>
  <c r="B811" i="663"/>
  <c r="B780" i="663"/>
  <c r="B771" i="663"/>
  <c r="B757" i="663"/>
  <c r="B748" i="663"/>
  <c r="B1227" i="663"/>
  <c r="B1099" i="663"/>
  <c r="B971" i="663"/>
  <c r="B761" i="663"/>
  <c r="B752" i="663"/>
  <c r="B1211" i="663"/>
  <c r="B1083" i="663"/>
  <c r="B955" i="663"/>
  <c r="B1317" i="663"/>
  <c r="B1179" i="663"/>
  <c r="B1051" i="663"/>
  <c r="B923" i="663"/>
  <c r="B795" i="663"/>
  <c r="B773" i="663"/>
  <c r="B764" i="663"/>
  <c r="B1339" i="663"/>
  <c r="B1285" i="663"/>
  <c r="B1163" i="663"/>
  <c r="B1035" i="663"/>
  <c r="B907" i="663"/>
  <c r="B855" i="663"/>
  <c r="B827" i="663"/>
  <c r="B777" i="663"/>
  <c r="B768" i="663"/>
  <c r="B745" i="663"/>
  <c r="B741" i="663"/>
  <c r="B737" i="663"/>
  <c r="B733" i="663"/>
  <c r="B729" i="663"/>
  <c r="B725" i="663"/>
  <c r="B721" i="663"/>
  <c r="B717" i="663"/>
  <c r="B713" i="663"/>
  <c r="B709" i="663"/>
  <c r="B939" i="663"/>
  <c r="B779" i="663"/>
  <c r="B772" i="663"/>
  <c r="B760" i="663"/>
  <c r="B722" i="663"/>
  <c r="B698" i="663"/>
  <c r="B693" i="663"/>
  <c r="B682" i="663"/>
  <c r="B677" i="663"/>
  <c r="B666" i="663"/>
  <c r="B657" i="663"/>
  <c r="B648" i="663"/>
  <c r="B634" i="663"/>
  <c r="B625" i="663"/>
  <c r="B616" i="663"/>
  <c r="B602" i="663"/>
  <c r="B593" i="663"/>
  <c r="B584" i="663"/>
  <c r="B570" i="663"/>
  <c r="B561" i="663"/>
  <c r="B552" i="663"/>
  <c r="B538" i="663"/>
  <c r="B529" i="663"/>
  <c r="B520" i="663"/>
  <c r="B843" i="663"/>
  <c r="B791" i="663"/>
  <c r="B765" i="663"/>
  <c r="B734" i="663"/>
  <c r="B661" i="663"/>
  <c r="B652" i="663"/>
  <c r="B638" i="663"/>
  <c r="B629" i="663"/>
  <c r="B620" i="663"/>
  <c r="B606" i="663"/>
  <c r="B588" i="663"/>
  <c r="B574" i="663"/>
  <c r="B556" i="663"/>
  <c r="B542" i="663"/>
  <c r="B524" i="663"/>
  <c r="B510" i="663"/>
  <c r="B506" i="663"/>
  <c r="B502" i="663"/>
  <c r="B498" i="663"/>
  <c r="B494" i="663"/>
  <c r="B490" i="663"/>
  <c r="B486" i="663"/>
  <c r="B482" i="663"/>
  <c r="B478" i="663"/>
  <c r="B474" i="663"/>
  <c r="B470" i="663"/>
  <c r="B466" i="663"/>
  <c r="B462" i="663"/>
  <c r="B458" i="663"/>
  <c r="B454" i="663"/>
  <c r="B450" i="663"/>
  <c r="B446" i="663"/>
  <c r="B442" i="663"/>
  <c r="B438" i="663"/>
  <c r="B434" i="663"/>
  <c r="B430" i="663"/>
  <c r="B426" i="663"/>
  <c r="B422" i="663"/>
  <c r="B418" i="663"/>
  <c r="B414" i="663"/>
  <c r="B410" i="663"/>
  <c r="B406" i="663"/>
  <c r="B402" i="663"/>
  <c r="B398" i="663"/>
  <c r="B394" i="663"/>
  <c r="B390" i="663"/>
  <c r="B386" i="663"/>
  <c r="B382" i="663"/>
  <c r="B378" i="663"/>
  <c r="B374" i="663"/>
  <c r="B370" i="663"/>
  <c r="B366" i="663"/>
  <c r="B362" i="663"/>
  <c r="B358" i="663"/>
  <c r="B354" i="663"/>
  <c r="B350" i="663"/>
  <c r="B346" i="663"/>
  <c r="B342" i="663"/>
  <c r="B338" i="663"/>
  <c r="B334" i="663"/>
  <c r="B330" i="663"/>
  <c r="B53" i="663"/>
  <c r="B37" i="663"/>
  <c r="B25" i="663"/>
  <c r="B13" i="663"/>
  <c r="B20" i="663"/>
  <c r="B783" i="663"/>
  <c r="B714" i="663"/>
  <c r="B702" i="663"/>
  <c r="B697" i="663"/>
  <c r="B686" i="663"/>
  <c r="B681" i="663"/>
  <c r="B670" i="663"/>
  <c r="B665" i="663"/>
  <c r="B656" i="663"/>
  <c r="B642" i="663"/>
  <c r="B633" i="663"/>
  <c r="B624" i="663"/>
  <c r="B610" i="663"/>
  <c r="B601" i="663"/>
  <c r="B592" i="663"/>
  <c r="B578" i="663"/>
  <c r="B569" i="663"/>
  <c r="B560" i="663"/>
  <c r="B546" i="663"/>
  <c r="B537" i="663"/>
  <c r="B528" i="663"/>
  <c r="B514" i="663"/>
  <c r="B45" i="663"/>
  <c r="B29" i="663"/>
  <c r="B17" i="663"/>
  <c r="B5" i="663"/>
  <c r="B12" i="663"/>
  <c r="B751" i="663"/>
  <c r="B726" i="663"/>
  <c r="B660" i="663"/>
  <c r="B646" i="663"/>
  <c r="B637" i="663"/>
  <c r="B628" i="663"/>
  <c r="B614" i="663"/>
  <c r="B605" i="663"/>
  <c r="B596" i="663"/>
  <c r="B582" i="663"/>
  <c r="B564" i="663"/>
  <c r="B550" i="663"/>
  <c r="B532" i="663"/>
  <c r="B518" i="663"/>
  <c r="B321" i="663"/>
  <c r="B317" i="663"/>
  <c r="B313" i="663"/>
  <c r="B309" i="663"/>
  <c r="B305" i="663"/>
  <c r="B301" i="663"/>
  <c r="B297" i="663"/>
  <c r="B293" i="663"/>
  <c r="B289" i="663"/>
  <c r="B285" i="663"/>
  <c r="B281" i="663"/>
  <c r="B277" i="663"/>
  <c r="B273" i="663"/>
  <c r="B269" i="663"/>
  <c r="B265" i="663"/>
  <c r="B261" i="663"/>
  <c r="B257" i="663"/>
  <c r="B253" i="663"/>
  <c r="B249" i="663"/>
  <c r="B245" i="663"/>
  <c r="B241" i="663"/>
  <c r="B237" i="663"/>
  <c r="B233" i="663"/>
  <c r="B229" i="663"/>
  <c r="B225" i="663"/>
  <c r="B221" i="663"/>
  <c r="B217" i="663"/>
  <c r="B213" i="663"/>
  <c r="B209" i="663"/>
  <c r="B205" i="663"/>
  <c r="B201" i="663"/>
  <c r="B197" i="663"/>
  <c r="B193" i="663"/>
  <c r="B189" i="663"/>
  <c r="B185" i="663"/>
  <c r="B181" i="663"/>
  <c r="B177" i="663"/>
  <c r="B173" i="663"/>
  <c r="B169" i="663"/>
  <c r="B165" i="663"/>
  <c r="B161" i="663"/>
  <c r="B157" i="663"/>
  <c r="B153" i="663"/>
  <c r="B149" i="663"/>
  <c r="B145" i="663"/>
  <c r="B141" i="663"/>
  <c r="B137" i="663"/>
  <c r="B133" i="663"/>
  <c r="B129" i="663"/>
  <c r="B125" i="663"/>
  <c r="B121" i="663"/>
  <c r="B117" i="663"/>
  <c r="B113" i="663"/>
  <c r="B109" i="663"/>
  <c r="B105" i="663"/>
  <c r="B101" i="663"/>
  <c r="B97" i="663"/>
  <c r="B93" i="663"/>
  <c r="B89" i="663"/>
  <c r="B85" i="663"/>
  <c r="B81" i="663"/>
  <c r="B77" i="663"/>
  <c r="B73" i="663"/>
  <c r="B69" i="663"/>
  <c r="B65" i="663"/>
  <c r="B61" i="663"/>
  <c r="B57" i="663"/>
  <c r="B49" i="663"/>
  <c r="B41" i="663"/>
  <c r="B33" i="663"/>
  <c r="B21" i="663"/>
  <c r="B9" i="663"/>
  <c r="B4" i="663"/>
  <c r="B769" i="663"/>
  <c r="B763" i="663"/>
  <c r="B738" i="663"/>
  <c r="B706" i="663"/>
  <c r="B701" i="663"/>
  <c r="B690" i="663"/>
  <c r="B685" i="663"/>
  <c r="B674" i="663"/>
  <c r="B669" i="663"/>
  <c r="B664" i="663"/>
  <c r="B650" i="663"/>
  <c r="B641" i="663"/>
  <c r="B632" i="663"/>
  <c r="B618" i="663"/>
  <c r="B609" i="663"/>
  <c r="B600" i="663"/>
  <c r="B586" i="663"/>
  <c r="B568" i="663"/>
  <c r="B554" i="663"/>
  <c r="B536" i="663"/>
  <c r="B522" i="663"/>
  <c r="B360" i="663"/>
  <c r="B336" i="663"/>
  <c r="B328" i="663"/>
  <c r="B320" i="663"/>
  <c r="B312" i="663"/>
  <c r="B304" i="663"/>
  <c r="B296" i="663"/>
  <c r="B288" i="663"/>
  <c r="B280" i="663"/>
  <c r="B272" i="663"/>
  <c r="B264" i="663"/>
  <c r="B256" i="663"/>
  <c r="B248" i="663"/>
  <c r="B240" i="663"/>
  <c r="B232" i="663"/>
  <c r="B224" i="663"/>
  <c r="B216" i="663"/>
  <c r="B208" i="663"/>
  <c r="B200" i="663"/>
  <c r="B192" i="663"/>
  <c r="B184" i="663"/>
  <c r="B176" i="663"/>
  <c r="B168" i="663"/>
  <c r="B160" i="663"/>
  <c r="B152" i="663"/>
  <c r="B144" i="663"/>
  <c r="B136" i="663"/>
  <c r="B128" i="663"/>
  <c r="B120" i="663"/>
  <c r="B112" i="663"/>
  <c r="B104" i="663"/>
  <c r="B96" i="663"/>
  <c r="B88" i="663"/>
  <c r="B80" i="663"/>
  <c r="B72" i="663"/>
  <c r="B64" i="663"/>
  <c r="B56" i="663"/>
  <c r="B52" i="663"/>
  <c r="B44" i="663"/>
  <c r="B36" i="663"/>
  <c r="B28" i="663"/>
  <c r="B16" i="663"/>
  <c r="B415" i="663"/>
  <c r="B2331" i="663"/>
  <c r="B781" i="663"/>
  <c r="B756" i="663"/>
  <c r="B718" i="663"/>
  <c r="B654" i="663"/>
  <c r="B645" i="663"/>
  <c r="B636" i="663"/>
  <c r="B622" i="663"/>
  <c r="B613" i="663"/>
  <c r="B604" i="663"/>
  <c r="B590" i="663"/>
  <c r="B572" i="663"/>
  <c r="B558" i="663"/>
  <c r="B540" i="663"/>
  <c r="B526" i="663"/>
  <c r="B508" i="663"/>
  <c r="B504" i="663"/>
  <c r="B500" i="663"/>
  <c r="B496" i="663"/>
  <c r="B492" i="663"/>
  <c r="B488" i="663"/>
  <c r="B484" i="663"/>
  <c r="B480" i="663"/>
  <c r="B476" i="663"/>
  <c r="B472" i="663"/>
  <c r="B468" i="663"/>
  <c r="B464" i="663"/>
  <c r="B460" i="663"/>
  <c r="B456" i="663"/>
  <c r="B452" i="663"/>
  <c r="B448" i="663"/>
  <c r="B444" i="663"/>
  <c r="B440" i="663"/>
  <c r="B436" i="663"/>
  <c r="B432" i="663"/>
  <c r="B428" i="663"/>
  <c r="B424" i="663"/>
  <c r="B420" i="663"/>
  <c r="B416" i="663"/>
  <c r="B412" i="663"/>
  <c r="B408" i="663"/>
  <c r="B404" i="663"/>
  <c r="B400" i="663"/>
  <c r="B396" i="663"/>
  <c r="B392" i="663"/>
  <c r="B388" i="663"/>
  <c r="B384" i="663"/>
  <c r="B380" i="663"/>
  <c r="B376" i="663"/>
  <c r="B372" i="663"/>
  <c r="B368" i="663"/>
  <c r="B364" i="663"/>
  <c r="B356" i="663"/>
  <c r="B352" i="663"/>
  <c r="B348" i="663"/>
  <c r="B344" i="663"/>
  <c r="B340" i="663"/>
  <c r="B332" i="663"/>
  <c r="B324" i="663"/>
  <c r="B316" i="663"/>
  <c r="B308" i="663"/>
  <c r="B300" i="663"/>
  <c r="B292" i="663"/>
  <c r="B284" i="663"/>
  <c r="B276" i="663"/>
  <c r="B268" i="663"/>
  <c r="B260" i="663"/>
  <c r="B252" i="663"/>
  <c r="B244" i="663"/>
  <c r="B236" i="663"/>
  <c r="B228" i="663"/>
  <c r="B220" i="663"/>
  <c r="B212" i="663"/>
  <c r="B204" i="663"/>
  <c r="B196" i="663"/>
  <c r="B188" i="663"/>
  <c r="B180" i="663"/>
  <c r="B172" i="663"/>
  <c r="B164" i="663"/>
  <c r="B156" i="663"/>
  <c r="B148" i="663"/>
  <c r="B140" i="663"/>
  <c r="B132" i="663"/>
  <c r="B124" i="663"/>
  <c r="B116" i="663"/>
  <c r="B108" i="663"/>
  <c r="B100" i="663"/>
  <c r="B92" i="663"/>
  <c r="B84" i="663"/>
  <c r="B76" i="663"/>
  <c r="B68" i="663"/>
  <c r="B60" i="663"/>
  <c r="B48" i="663"/>
  <c r="B40" i="663"/>
  <c r="B32" i="663"/>
  <c r="B24" i="663"/>
  <c r="B8" i="663"/>
  <c r="B1195" i="663"/>
  <c r="B823" i="663"/>
  <c r="B809" i="663"/>
  <c r="B749" i="663"/>
  <c r="B730" i="663"/>
  <c r="B705" i="663"/>
  <c r="B694" i="663"/>
  <c r="B689" i="663"/>
  <c r="B678" i="663"/>
  <c r="B673" i="663"/>
  <c r="B658" i="663"/>
  <c r="B649" i="663"/>
  <c r="B640" i="663"/>
  <c r="B626" i="663"/>
  <c r="B617" i="663"/>
  <c r="B608" i="663"/>
  <c r="B594" i="663"/>
  <c r="B576" i="663"/>
  <c r="B562" i="663"/>
  <c r="B544" i="663"/>
  <c r="B530" i="663"/>
  <c r="B512" i="663"/>
  <c r="B1067" i="663"/>
  <c r="B815" i="663"/>
  <c r="B742" i="663"/>
  <c r="B710" i="663"/>
  <c r="B662" i="663"/>
  <c r="B653" i="663"/>
  <c r="B644" i="663"/>
  <c r="B630" i="663"/>
  <c r="B621" i="663"/>
  <c r="B612" i="663"/>
  <c r="B598" i="663"/>
  <c r="B589" i="663"/>
  <c r="B580" i="663"/>
  <c r="B566" i="663"/>
  <c r="B557" i="663"/>
  <c r="B548" i="663"/>
  <c r="B534" i="663"/>
  <c r="B525" i="663"/>
  <c r="B516" i="663"/>
  <c r="B507" i="663"/>
  <c r="B15" i="663"/>
  <c r="B22" i="663"/>
  <c r="B47" i="663"/>
  <c r="B54" i="663"/>
  <c r="B79" i="663"/>
  <c r="B86" i="663"/>
  <c r="B111" i="663"/>
  <c r="B118" i="663"/>
  <c r="B143" i="663"/>
  <c r="B150" i="663"/>
  <c r="B175" i="663"/>
  <c r="B182" i="663"/>
  <c r="B202" i="663"/>
  <c r="B539" i="663"/>
  <c r="B571" i="663"/>
  <c r="B603" i="663"/>
  <c r="B635" i="663"/>
  <c r="B667" i="663"/>
  <c r="B683" i="663"/>
  <c r="B699" i="663"/>
  <c r="B723" i="663"/>
  <c r="B755" i="663"/>
  <c r="B767" i="663"/>
  <c r="B909" i="663"/>
  <c r="B917" i="663"/>
  <c r="B535" i="663"/>
  <c r="B567" i="663"/>
  <c r="B599" i="663"/>
  <c r="B631" i="663"/>
  <c r="B663" i="663"/>
  <c r="B711" i="663"/>
  <c r="B743" i="663"/>
  <c r="B794" i="663"/>
  <c r="B902" i="663"/>
  <c r="B1037" i="663"/>
  <c r="B1045" i="663"/>
  <c r="B531" i="663"/>
  <c r="B563" i="663"/>
  <c r="B595" i="663"/>
  <c r="B627" i="663"/>
  <c r="B659" i="663"/>
  <c r="B679" i="663"/>
  <c r="B695" i="663"/>
  <c r="B731" i="663"/>
  <c r="B775" i="663"/>
  <c r="B788" i="663"/>
  <c r="B810" i="663"/>
  <c r="B1030" i="663"/>
  <c r="B1165" i="663"/>
  <c r="B1173" i="663"/>
  <c r="B1812" i="663"/>
  <c r="B527" i="663"/>
  <c r="B559" i="663"/>
  <c r="B591" i="663"/>
  <c r="B623" i="663"/>
  <c r="B655" i="663"/>
  <c r="B719" i="663"/>
  <c r="B804" i="663"/>
  <c r="B1158" i="663"/>
  <c r="B1429" i="663"/>
  <c r="B523" i="663"/>
  <c r="B555" i="663"/>
  <c r="B587" i="663"/>
  <c r="B619" i="663"/>
  <c r="B651" i="663"/>
  <c r="B675" i="663"/>
  <c r="B691" i="663"/>
  <c r="B707" i="663"/>
  <c r="B739" i="663"/>
  <c r="B797" i="663"/>
  <c r="B519" i="663"/>
  <c r="B551" i="663"/>
  <c r="B583" i="663"/>
  <c r="B615" i="663"/>
  <c r="B647" i="663"/>
  <c r="B727" i="663"/>
  <c r="B759" i="663"/>
  <c r="B850" i="663"/>
  <c r="B977" i="663"/>
  <c r="B515" i="663"/>
  <c r="B547" i="663"/>
  <c r="B579" i="663"/>
  <c r="B611" i="663"/>
  <c r="B643" i="663"/>
  <c r="B671" i="663"/>
  <c r="B687" i="663"/>
  <c r="B703" i="663"/>
  <c r="B715" i="663"/>
  <c r="B799" i="663"/>
  <c r="B1105" i="663"/>
  <c r="B511" i="663"/>
  <c r="B543" i="663"/>
  <c r="B575" i="663"/>
  <c r="B607" i="663"/>
  <c r="B639" i="663"/>
  <c r="B735" i="663"/>
  <c r="B829" i="663"/>
  <c r="B837" i="663"/>
  <c r="B1233" i="663"/>
  <c r="B789" i="663"/>
  <c r="B801" i="663"/>
  <c r="B821" i="663"/>
  <c r="B834" i="663"/>
  <c r="B870" i="663"/>
  <c r="B877" i="663"/>
  <c r="B885" i="663"/>
  <c r="B945" i="663"/>
  <c r="B998" i="663"/>
  <c r="B1005" i="663"/>
  <c r="B1013" i="663"/>
  <c r="B1073" i="663"/>
  <c r="B1126" i="663"/>
  <c r="B1133" i="663"/>
  <c r="B1141" i="663"/>
  <c r="B1201" i="663"/>
  <c r="B1254" i="663"/>
  <c r="B1293" i="663"/>
  <c r="B1309" i="663"/>
  <c r="B790" i="663"/>
  <c r="B802" i="663"/>
  <c r="B822" i="663"/>
  <c r="B842" i="663"/>
  <c r="B849" i="663"/>
  <c r="B886" i="663"/>
  <c r="B893" i="663"/>
  <c r="B901" i="663"/>
  <c r="B961" i="663"/>
  <c r="B1014" i="663"/>
  <c r="B1021" i="663"/>
  <c r="B1029" i="663"/>
  <c r="B1089" i="663"/>
  <c r="B1142" i="663"/>
  <c r="B1149" i="663"/>
  <c r="B1157" i="663"/>
  <c r="B1217" i="663"/>
  <c r="B865" i="663"/>
  <c r="B918" i="663"/>
  <c r="B925" i="663"/>
  <c r="B933" i="663"/>
  <c r="B993" i="663"/>
  <c r="B1046" i="663"/>
  <c r="B1053" i="663"/>
  <c r="B1061" i="663"/>
  <c r="B1121" i="663"/>
  <c r="B1174" i="663"/>
  <c r="B1181" i="663"/>
  <c r="B1189" i="663"/>
  <c r="B1249" i="663"/>
  <c r="B1273" i="663"/>
  <c r="B1281" i="663"/>
  <c r="B785" i="663"/>
  <c r="B805" i="663"/>
  <c r="B817" i="663"/>
  <c r="B838" i="663"/>
  <c r="B881" i="663"/>
  <c r="B934" i="663"/>
  <c r="B941" i="663"/>
  <c r="B949" i="663"/>
  <c r="B1009" i="663"/>
  <c r="B1062" i="663"/>
  <c r="B1069" i="663"/>
  <c r="B1077" i="663"/>
  <c r="B1137" i="663"/>
  <c r="B1190" i="663"/>
  <c r="B1197" i="663"/>
  <c r="B1205" i="663"/>
  <c r="B1266" i="663"/>
  <c r="B1305" i="663"/>
  <c r="B1313" i="663"/>
  <c r="B1606" i="663"/>
  <c r="B786" i="663"/>
  <c r="B806" i="663"/>
  <c r="B818" i="663"/>
  <c r="B845" i="663"/>
  <c r="B853" i="663"/>
  <c r="B897" i="663"/>
  <c r="B950" i="663"/>
  <c r="B957" i="663"/>
  <c r="B965" i="663"/>
  <c r="B1025" i="663"/>
  <c r="B1078" i="663"/>
  <c r="B1085" i="663"/>
  <c r="B1093" i="663"/>
  <c r="B1153" i="663"/>
  <c r="B1206" i="663"/>
  <c r="B1213" i="663"/>
  <c r="B1221" i="663"/>
  <c r="B1298" i="663"/>
  <c r="B1376" i="663"/>
  <c r="B826" i="663"/>
  <c r="B854" i="663"/>
  <c r="B913" i="663"/>
  <c r="B966" i="663"/>
  <c r="B973" i="663"/>
  <c r="B981" i="663"/>
  <c r="B1041" i="663"/>
  <c r="B1094" i="663"/>
  <c r="B1101" i="663"/>
  <c r="B1109" i="663"/>
  <c r="B1169" i="663"/>
  <c r="B1222" i="663"/>
  <c r="B1229" i="663"/>
  <c r="B1260" i="663"/>
  <c r="B813" i="663"/>
  <c r="B820" i="663"/>
  <c r="B833" i="663"/>
  <c r="B861" i="663"/>
  <c r="B869" i="663"/>
  <c r="B929" i="663"/>
  <c r="B982" i="663"/>
  <c r="B989" i="663"/>
  <c r="B997" i="663"/>
  <c r="B1057" i="663"/>
  <c r="B1110" i="663"/>
  <c r="B1117" i="663"/>
  <c r="B1125" i="663"/>
  <c r="B1185" i="663"/>
  <c r="B1238" i="663"/>
  <c r="B1245" i="663"/>
  <c r="B1261" i="663"/>
  <c r="B1277" i="663"/>
  <c r="B1292" i="663"/>
  <c r="B1354" i="663"/>
  <c r="B858" i="663"/>
  <c r="B874" i="663"/>
  <c r="B890" i="663"/>
  <c r="B906" i="663"/>
  <c r="B922" i="663"/>
  <c r="B938" i="663"/>
  <c r="B954" i="663"/>
  <c r="B970" i="663"/>
  <c r="B986" i="663"/>
  <c r="B1002" i="663"/>
  <c r="B1018" i="663"/>
  <c r="B1034" i="663"/>
  <c r="B1050" i="663"/>
  <c r="B1066" i="663"/>
  <c r="B1082" i="663"/>
  <c r="B1098" i="663"/>
  <c r="B1114" i="663"/>
  <c r="B1130" i="663"/>
  <c r="B1146" i="663"/>
  <c r="B1162" i="663"/>
  <c r="B1178" i="663"/>
  <c r="B1194" i="663"/>
  <c r="B1210" i="663"/>
  <c r="B1226" i="663"/>
  <c r="B1242" i="663"/>
  <c r="B1258" i="663"/>
  <c r="B1284" i="663"/>
  <c r="B1290" i="663"/>
  <c r="B1316" i="663"/>
  <c r="B1352" i="663"/>
  <c r="B1542" i="663"/>
  <c r="B784" i="663"/>
  <c r="B800" i="663"/>
  <c r="B816" i="663"/>
  <c r="B832" i="663"/>
  <c r="B848" i="663"/>
  <c r="B864" i="663"/>
  <c r="B880" i="663"/>
  <c r="B896" i="663"/>
  <c r="B912" i="663"/>
  <c r="B928" i="663"/>
  <c r="B944" i="663"/>
  <c r="B960" i="663"/>
  <c r="B976" i="663"/>
  <c r="B992" i="663"/>
  <c r="B1008" i="663"/>
  <c r="B1024" i="663"/>
  <c r="B1040" i="663"/>
  <c r="B1056" i="663"/>
  <c r="B1072" i="663"/>
  <c r="B1088" i="663"/>
  <c r="B1104" i="663"/>
  <c r="B1120" i="663"/>
  <c r="B1136" i="663"/>
  <c r="B1152" i="663"/>
  <c r="B1168" i="663"/>
  <c r="B1184" i="663"/>
  <c r="B1200" i="663"/>
  <c r="B1216" i="663"/>
  <c r="B1232" i="663"/>
  <c r="B1248" i="663"/>
  <c r="B1272" i="663"/>
  <c r="B1278" i="663"/>
  <c r="B1304" i="663"/>
  <c r="B1310" i="663"/>
  <c r="B1353" i="663"/>
  <c r="B1368" i="663"/>
  <c r="B1382" i="663"/>
  <c r="B1390" i="663"/>
  <c r="B1406" i="663"/>
  <c r="B1413" i="663"/>
  <c r="B1428" i="663"/>
  <c r="B1574" i="663"/>
  <c r="B796" i="663"/>
  <c r="B812" i="663"/>
  <c r="B828" i="663"/>
  <c r="B844" i="663"/>
  <c r="B860" i="663"/>
  <c r="B876" i="663"/>
  <c r="B892" i="663"/>
  <c r="B908" i="663"/>
  <c r="B924" i="663"/>
  <c r="B940" i="663"/>
  <c r="B956" i="663"/>
  <c r="B972" i="663"/>
  <c r="B988" i="663"/>
  <c r="B1004" i="663"/>
  <c r="B1020" i="663"/>
  <c r="B1036" i="663"/>
  <c r="B1052" i="663"/>
  <c r="B1068" i="663"/>
  <c r="B1084" i="663"/>
  <c r="B1100" i="663"/>
  <c r="B1116" i="663"/>
  <c r="B1132" i="663"/>
  <c r="B1148" i="663"/>
  <c r="B1164" i="663"/>
  <c r="B1180" i="663"/>
  <c r="B1196" i="663"/>
  <c r="B1212" i="663"/>
  <c r="B1228" i="663"/>
  <c r="B1244" i="663"/>
  <c r="B1280" i="663"/>
  <c r="B1286" i="663"/>
  <c r="B1312" i="663"/>
  <c r="B1318" i="663"/>
  <c r="B1326" i="663"/>
  <c r="B1340" i="663"/>
  <c r="B1384" i="663"/>
  <c r="B866" i="663"/>
  <c r="B882" i="663"/>
  <c r="B898" i="663"/>
  <c r="B914" i="663"/>
  <c r="B930" i="663"/>
  <c r="B946" i="663"/>
  <c r="B962" i="663"/>
  <c r="B978" i="663"/>
  <c r="B994" i="663"/>
  <c r="B1010" i="663"/>
  <c r="B1026" i="663"/>
  <c r="B1042" i="663"/>
  <c r="B1058" i="663"/>
  <c r="B1074" i="663"/>
  <c r="B1090" i="663"/>
  <c r="B1106" i="663"/>
  <c r="B1122" i="663"/>
  <c r="B1138" i="663"/>
  <c r="B1154" i="663"/>
  <c r="B1170" i="663"/>
  <c r="B1186" i="663"/>
  <c r="B1202" i="663"/>
  <c r="B1218" i="663"/>
  <c r="B1234" i="663"/>
  <c r="B1250" i="663"/>
  <c r="B1268" i="663"/>
  <c r="B1274" i="663"/>
  <c r="B1300" i="663"/>
  <c r="B1306" i="663"/>
  <c r="B1334" i="663"/>
  <c r="B1385" i="663"/>
  <c r="B1401" i="663"/>
  <c r="B792" i="663"/>
  <c r="B808" i="663"/>
  <c r="B824" i="663"/>
  <c r="B840" i="663"/>
  <c r="B856" i="663"/>
  <c r="B872" i="663"/>
  <c r="B888" i="663"/>
  <c r="B904" i="663"/>
  <c r="B920" i="663"/>
  <c r="B936" i="663"/>
  <c r="B952" i="663"/>
  <c r="B968" i="663"/>
  <c r="B984" i="663"/>
  <c r="B1000" i="663"/>
  <c r="B1016" i="663"/>
  <c r="B1032" i="663"/>
  <c r="B1048" i="663"/>
  <c r="B1064" i="663"/>
  <c r="B1080" i="663"/>
  <c r="B1096" i="663"/>
  <c r="B1112" i="663"/>
  <c r="B1128" i="663"/>
  <c r="B1144" i="663"/>
  <c r="B1160" i="663"/>
  <c r="B1176" i="663"/>
  <c r="B1192" i="663"/>
  <c r="B1208" i="663"/>
  <c r="B1224" i="663"/>
  <c r="B1240" i="663"/>
  <c r="B1256" i="663"/>
  <c r="B1262" i="663"/>
  <c r="B1288" i="663"/>
  <c r="B1294" i="663"/>
  <c r="B1320" i="663"/>
  <c r="B1386" i="663"/>
  <c r="B798" i="663"/>
  <c r="B814" i="663"/>
  <c r="B830" i="663"/>
  <c r="B846" i="663"/>
  <c r="B862" i="663"/>
  <c r="B878" i="663"/>
  <c r="B894" i="663"/>
  <c r="B910" i="663"/>
  <c r="B926" i="663"/>
  <c r="B942" i="663"/>
  <c r="B958" i="663"/>
  <c r="B974" i="663"/>
  <c r="B990" i="663"/>
  <c r="B1006" i="663"/>
  <c r="B1022" i="663"/>
  <c r="B1038" i="663"/>
  <c r="B1054" i="663"/>
  <c r="B1070" i="663"/>
  <c r="B1086" i="663"/>
  <c r="B1102" i="663"/>
  <c r="B1118" i="663"/>
  <c r="B1134" i="663"/>
  <c r="B1150" i="663"/>
  <c r="B1166" i="663"/>
  <c r="B1182" i="663"/>
  <c r="B1198" i="663"/>
  <c r="B1214" i="663"/>
  <c r="B1230" i="663"/>
  <c r="B1246" i="663"/>
  <c r="B1276" i="663"/>
  <c r="B1282" i="663"/>
  <c r="B1308" i="663"/>
  <c r="B1314" i="663"/>
  <c r="B1321" i="663"/>
  <c r="B1336" i="663"/>
  <c r="B1350" i="663"/>
  <c r="B1358" i="663"/>
  <c r="B1372" i="663"/>
  <c r="B1433" i="663"/>
  <c r="B1456" i="663"/>
  <c r="B1478" i="663"/>
  <c r="B1626" i="663"/>
  <c r="B836" i="663"/>
  <c r="B852" i="663"/>
  <c r="B868" i="663"/>
  <c r="B884" i="663"/>
  <c r="B900" i="663"/>
  <c r="B916" i="663"/>
  <c r="B932" i="663"/>
  <c r="B948" i="663"/>
  <c r="B964" i="663"/>
  <c r="B980" i="663"/>
  <c r="B996" i="663"/>
  <c r="B1012" i="663"/>
  <c r="B1028" i="663"/>
  <c r="B1044" i="663"/>
  <c r="B1060" i="663"/>
  <c r="B1076" i="663"/>
  <c r="B1092" i="663"/>
  <c r="B1108" i="663"/>
  <c r="B1124" i="663"/>
  <c r="B1140" i="663"/>
  <c r="B1156" i="663"/>
  <c r="B1172" i="663"/>
  <c r="B1188" i="663"/>
  <c r="B1204" i="663"/>
  <c r="B1220" i="663"/>
  <c r="B1236" i="663"/>
  <c r="B1252" i="663"/>
  <c r="B1264" i="663"/>
  <c r="B1270" i="663"/>
  <c r="B1296" i="663"/>
  <c r="B1302" i="663"/>
  <c r="B1322" i="663"/>
  <c r="B1344" i="663"/>
  <c r="B1366" i="663"/>
  <c r="B1434" i="663"/>
  <c r="B1510" i="663"/>
  <c r="B1329" i="663"/>
  <c r="B1361" i="663"/>
  <c r="B1416" i="663"/>
  <c r="B1438" i="663"/>
  <c r="B1460" i="663"/>
  <c r="B1466" i="663"/>
  <c r="B1488" i="663"/>
  <c r="B1496" i="663"/>
  <c r="B1508" i="663"/>
  <c r="B1528" i="663"/>
  <c r="B1540" i="663"/>
  <c r="B1560" i="663"/>
  <c r="B1572" i="663"/>
  <c r="B1592" i="663"/>
  <c r="B1604" i="663"/>
  <c r="B1638" i="663"/>
  <c r="B1325" i="663"/>
  <c r="B1357" i="663"/>
  <c r="B1389" i="663"/>
  <c r="B1400" i="663"/>
  <c r="B1422" i="663"/>
  <c r="B1444" i="663"/>
  <c r="B1450" i="663"/>
  <c r="B1472" i="663"/>
  <c r="B1652" i="663"/>
  <c r="B1674" i="663"/>
  <c r="B1702" i="663"/>
  <c r="B1738" i="663"/>
  <c r="B1766" i="663"/>
  <c r="B1788" i="663"/>
  <c r="B1818" i="663"/>
  <c r="B1826" i="663"/>
  <c r="B1958" i="663"/>
  <c r="B1966" i="663"/>
  <c r="B1349" i="663"/>
  <c r="B1381" i="663"/>
  <c r="B1412" i="663"/>
  <c r="B1418" i="663"/>
  <c r="B1440" i="663"/>
  <c r="B1462" i="663"/>
  <c r="B1468" i="663"/>
  <c r="B1498" i="663"/>
  <c r="B1530" i="663"/>
  <c r="B1562" i="663"/>
  <c r="B1594" i="663"/>
  <c r="B1620" i="663"/>
  <c r="B1654" i="663"/>
  <c r="B1690" i="663"/>
  <c r="B1718" i="663"/>
  <c r="B1754" i="663"/>
  <c r="B1782" i="663"/>
  <c r="B1820" i="663"/>
  <c r="B1850" i="663"/>
  <c r="B1858" i="663"/>
  <c r="B1944" i="663"/>
  <c r="B2221" i="663"/>
  <c r="B2261" i="663"/>
  <c r="B1345" i="663"/>
  <c r="B1377" i="663"/>
  <c r="B1396" i="663"/>
  <c r="B1402" i="663"/>
  <c r="B1424" i="663"/>
  <c r="B1446" i="663"/>
  <c r="B1452" i="663"/>
  <c r="B1480" i="663"/>
  <c r="B1492" i="663"/>
  <c r="B1512" i="663"/>
  <c r="B1524" i="663"/>
  <c r="B1544" i="663"/>
  <c r="B1556" i="663"/>
  <c r="B1576" i="663"/>
  <c r="B1588" i="663"/>
  <c r="B1608" i="663"/>
  <c r="B1844" i="663"/>
  <c r="B1341" i="663"/>
  <c r="B1373" i="663"/>
  <c r="B1408" i="663"/>
  <c r="B1430" i="663"/>
  <c r="B1436" i="663"/>
  <c r="B1464" i="663"/>
  <c r="B1486" i="663"/>
  <c r="B1622" i="663"/>
  <c r="B1642" i="663"/>
  <c r="B1670" i="663"/>
  <c r="B1706" i="663"/>
  <c r="B1734" i="663"/>
  <c r="B1770" i="663"/>
  <c r="B1852" i="663"/>
  <c r="B1882" i="663"/>
  <c r="B1890" i="663"/>
  <c r="B2121" i="663"/>
  <c r="B1337" i="663"/>
  <c r="B1369" i="663"/>
  <c r="B1392" i="663"/>
  <c r="B1414" i="663"/>
  <c r="B1420" i="663"/>
  <c r="B1448" i="663"/>
  <c r="B1470" i="663"/>
  <c r="B1494" i="663"/>
  <c r="B1526" i="663"/>
  <c r="B1558" i="663"/>
  <c r="B1590" i="663"/>
  <c r="B1636" i="663"/>
  <c r="B1876" i="663"/>
  <c r="B2010" i="663"/>
  <c r="B2018" i="663"/>
  <c r="B2026" i="663"/>
  <c r="B2034" i="663"/>
  <c r="B2042" i="663"/>
  <c r="B2050" i="663"/>
  <c r="B2058" i="663"/>
  <c r="B2066" i="663"/>
  <c r="B1333" i="663"/>
  <c r="B1365" i="663"/>
  <c r="B1398" i="663"/>
  <c r="B1404" i="663"/>
  <c r="B1432" i="663"/>
  <c r="B1454" i="663"/>
  <c r="B1476" i="663"/>
  <c r="B1482" i="663"/>
  <c r="B1514" i="663"/>
  <c r="B1546" i="663"/>
  <c r="B1578" i="663"/>
  <c r="B1610" i="663"/>
  <c r="B1658" i="663"/>
  <c r="B1686" i="663"/>
  <c r="B1722" i="663"/>
  <c r="B1750" i="663"/>
  <c r="B1786" i="663"/>
  <c r="B1794" i="663"/>
  <c r="B1884" i="663"/>
  <c r="B1484" i="663"/>
  <c r="B1500" i="663"/>
  <c r="B1516" i="663"/>
  <c r="B1532" i="663"/>
  <c r="B1548" i="663"/>
  <c r="B1564" i="663"/>
  <c r="B1580" i="663"/>
  <c r="B1596" i="663"/>
  <c r="B1612" i="663"/>
  <c r="B1628" i="663"/>
  <c r="B1644" i="663"/>
  <c r="B1660" i="663"/>
  <c r="B1676" i="663"/>
  <c r="B1692" i="663"/>
  <c r="B1708" i="663"/>
  <c r="B1724" i="663"/>
  <c r="B1740" i="663"/>
  <c r="B1756" i="663"/>
  <c r="B1772" i="663"/>
  <c r="B1808" i="663"/>
  <c r="B1814" i="663"/>
  <c r="B1840" i="663"/>
  <c r="B1846" i="663"/>
  <c r="B1872" i="663"/>
  <c r="B1878" i="663"/>
  <c r="B1898" i="663"/>
  <c r="B1906" i="663"/>
  <c r="B1914" i="663"/>
  <c r="B1922" i="663"/>
  <c r="B1930" i="663"/>
  <c r="B1952" i="663"/>
  <c r="B2114" i="663"/>
  <c r="B1394" i="663"/>
  <c r="B1410" i="663"/>
  <c r="B1426" i="663"/>
  <c r="B1442" i="663"/>
  <c r="B1458" i="663"/>
  <c r="B1474" i="663"/>
  <c r="B1490" i="663"/>
  <c r="B1506" i="663"/>
  <c r="B1522" i="663"/>
  <c r="B1538" i="663"/>
  <c r="B1554" i="663"/>
  <c r="B1570" i="663"/>
  <c r="B1586" i="663"/>
  <c r="B1602" i="663"/>
  <c r="B1618" i="663"/>
  <c r="B1634" i="663"/>
  <c r="B1650" i="663"/>
  <c r="B1666" i="663"/>
  <c r="B1682" i="663"/>
  <c r="B1698" i="663"/>
  <c r="B1714" i="663"/>
  <c r="B1730" i="663"/>
  <c r="B1746" i="663"/>
  <c r="B1762" i="663"/>
  <c r="B1778" i="663"/>
  <c r="B1796" i="663"/>
  <c r="B1802" i="663"/>
  <c r="B1828" i="663"/>
  <c r="B1834" i="663"/>
  <c r="B1860" i="663"/>
  <c r="B1866" i="663"/>
  <c r="B1892" i="663"/>
  <c r="B1968" i="663"/>
  <c r="B1982" i="663"/>
  <c r="B2107" i="663"/>
  <c r="B2185" i="663"/>
  <c r="B1624" i="663"/>
  <c r="B1640" i="663"/>
  <c r="B1656" i="663"/>
  <c r="B1672" i="663"/>
  <c r="B1688" i="663"/>
  <c r="B1704" i="663"/>
  <c r="B1720" i="663"/>
  <c r="B1736" i="663"/>
  <c r="B1752" i="663"/>
  <c r="B1768" i="663"/>
  <c r="B1784" i="663"/>
  <c r="B1790" i="663"/>
  <c r="B1816" i="663"/>
  <c r="B1822" i="663"/>
  <c r="B1848" i="663"/>
  <c r="B1854" i="663"/>
  <c r="B1880" i="663"/>
  <c r="B1886" i="663"/>
  <c r="B1900" i="663"/>
  <c r="B1908" i="663"/>
  <c r="B1916" i="663"/>
  <c r="B1924" i="663"/>
  <c r="B1932" i="663"/>
  <c r="B1961" i="663"/>
  <c r="B1976" i="663"/>
  <c r="B1990" i="663"/>
  <c r="B1998" i="663"/>
  <c r="B2178" i="663"/>
  <c r="B1502" i="663"/>
  <c r="B1518" i="663"/>
  <c r="B1534" i="663"/>
  <c r="B1550" i="663"/>
  <c r="B1566" i="663"/>
  <c r="B1582" i="663"/>
  <c r="B1598" i="663"/>
  <c r="B1614" i="663"/>
  <c r="B1630" i="663"/>
  <c r="B1646" i="663"/>
  <c r="B1662" i="663"/>
  <c r="B1678" i="663"/>
  <c r="B1694" i="663"/>
  <c r="B1710" i="663"/>
  <c r="B1726" i="663"/>
  <c r="B1742" i="663"/>
  <c r="B1758" i="663"/>
  <c r="B1774" i="663"/>
  <c r="B1804" i="663"/>
  <c r="B1810" i="663"/>
  <c r="B1836" i="663"/>
  <c r="B1842" i="663"/>
  <c r="B1868" i="663"/>
  <c r="B1874" i="663"/>
  <c r="B1984" i="663"/>
  <c r="B2014" i="663"/>
  <c r="B2030" i="663"/>
  <c r="B2046" i="663"/>
  <c r="B2062" i="663"/>
  <c r="B2070" i="663"/>
  <c r="B2093" i="663"/>
  <c r="B2171" i="663"/>
  <c r="B2249" i="663"/>
  <c r="B2397" i="663"/>
  <c r="B2453" i="663"/>
  <c r="B1668" i="663"/>
  <c r="B1684" i="663"/>
  <c r="B1700" i="663"/>
  <c r="B1716" i="663"/>
  <c r="B1732" i="663"/>
  <c r="B1748" i="663"/>
  <c r="B1764" i="663"/>
  <c r="B1780" i="663"/>
  <c r="B1792" i="663"/>
  <c r="B1798" i="663"/>
  <c r="B1824" i="663"/>
  <c r="B1830" i="663"/>
  <c r="B1856" i="663"/>
  <c r="B1862" i="663"/>
  <c r="B1888" i="663"/>
  <c r="B1894" i="663"/>
  <c r="B1902" i="663"/>
  <c r="B1910" i="663"/>
  <c r="B1918" i="663"/>
  <c r="B1926" i="663"/>
  <c r="B1934" i="663"/>
  <c r="B1993" i="663"/>
  <c r="B2157" i="663"/>
  <c r="B2235" i="663"/>
  <c r="B1504" i="663"/>
  <c r="B1520" i="663"/>
  <c r="B1536" i="663"/>
  <c r="B1552" i="663"/>
  <c r="B1568" i="663"/>
  <c r="B1584" i="663"/>
  <c r="B1600" i="663"/>
  <c r="B1616" i="663"/>
  <c r="B1632" i="663"/>
  <c r="B1648" i="663"/>
  <c r="B1664" i="663"/>
  <c r="B1680" i="663"/>
  <c r="B1696" i="663"/>
  <c r="B1712" i="663"/>
  <c r="B1728" i="663"/>
  <c r="B1744" i="663"/>
  <c r="B1760" i="663"/>
  <c r="B1776" i="663"/>
  <c r="B1800" i="663"/>
  <c r="B1806" i="663"/>
  <c r="B1832" i="663"/>
  <c r="B1838" i="663"/>
  <c r="B1864" i="663"/>
  <c r="B1870" i="663"/>
  <c r="B1896" i="663"/>
  <c r="B1904" i="663"/>
  <c r="B1912" i="663"/>
  <c r="B1920" i="663"/>
  <c r="B1928" i="663"/>
  <c r="B1936" i="663"/>
  <c r="B1950" i="663"/>
  <c r="B1957" i="663"/>
  <c r="B1989" i="663"/>
  <c r="B2013" i="663"/>
  <c r="B2029" i="663"/>
  <c r="B2045" i="663"/>
  <c r="B2061" i="663"/>
  <c r="B2094" i="663"/>
  <c r="B2122" i="663"/>
  <c r="B2158" i="663"/>
  <c r="B2186" i="663"/>
  <c r="B2222" i="663"/>
  <c r="B2269" i="663"/>
  <c r="B2275" i="663"/>
  <c r="B1953" i="663"/>
  <c r="B1985" i="663"/>
  <c r="B2073" i="663"/>
  <c r="B2109" i="663"/>
  <c r="B2123" i="663"/>
  <c r="B2130" i="663"/>
  <c r="B2137" i="663"/>
  <c r="B2173" i="663"/>
  <c r="B2187" i="663"/>
  <c r="B2194" i="663"/>
  <c r="B2201" i="663"/>
  <c r="B2237" i="663"/>
  <c r="B2333" i="663"/>
  <c r="B2405" i="663"/>
  <c r="B2565" i="663"/>
  <c r="B1949" i="663"/>
  <c r="B1981" i="663"/>
  <c r="B2009" i="663"/>
  <c r="B2025" i="663"/>
  <c r="B2041" i="663"/>
  <c r="B2057" i="663"/>
  <c r="B2074" i="663"/>
  <c r="B2110" i="663"/>
  <c r="B2138" i="663"/>
  <c r="B2174" i="663"/>
  <c r="B2202" i="663"/>
  <c r="B2245" i="663"/>
  <c r="B2251" i="663"/>
  <c r="B2283" i="663"/>
  <c r="B2421" i="663"/>
  <c r="B2517" i="663"/>
  <c r="B1945" i="663"/>
  <c r="B1977" i="663"/>
  <c r="B2075" i="663"/>
  <c r="B2082" i="663"/>
  <c r="B2089" i="663"/>
  <c r="B2125" i="663"/>
  <c r="B2139" i="663"/>
  <c r="B2146" i="663"/>
  <c r="B2153" i="663"/>
  <c r="B2189" i="663"/>
  <c r="B2203" i="663"/>
  <c r="B2210" i="663"/>
  <c r="B2217" i="663"/>
  <c r="B2341" i="663"/>
  <c r="B1941" i="663"/>
  <c r="B1973" i="663"/>
  <c r="B2005" i="663"/>
  <c r="B2021" i="663"/>
  <c r="B2037" i="663"/>
  <c r="B2053" i="663"/>
  <c r="B2069" i="663"/>
  <c r="B2090" i="663"/>
  <c r="B2126" i="663"/>
  <c r="B2154" i="663"/>
  <c r="B2190" i="663"/>
  <c r="B2218" i="663"/>
  <c r="B1937" i="663"/>
  <c r="B1969" i="663"/>
  <c r="B2001" i="663"/>
  <c r="B2077" i="663"/>
  <c r="B2091" i="663"/>
  <c r="B2098" i="663"/>
  <c r="B2105" i="663"/>
  <c r="B2141" i="663"/>
  <c r="B2155" i="663"/>
  <c r="B2162" i="663"/>
  <c r="B2169" i="663"/>
  <c r="B2205" i="663"/>
  <c r="B2219" i="663"/>
  <c r="B2226" i="663"/>
  <c r="B2233" i="663"/>
  <c r="B2437" i="663"/>
  <c r="B1965" i="663"/>
  <c r="B1997" i="663"/>
  <c r="B2017" i="663"/>
  <c r="B2033" i="663"/>
  <c r="B2049" i="663"/>
  <c r="B2065" i="663"/>
  <c r="B2078" i="663"/>
  <c r="B2106" i="663"/>
  <c r="B2142" i="663"/>
  <c r="B2170" i="663"/>
  <c r="B2206" i="663"/>
  <c r="B2234" i="663"/>
  <c r="B2255" i="663"/>
  <c r="B2086" i="663"/>
  <c r="B2102" i="663"/>
  <c r="B2118" i="663"/>
  <c r="B2134" i="663"/>
  <c r="B2150" i="663"/>
  <c r="B2166" i="663"/>
  <c r="B2182" i="663"/>
  <c r="B2198" i="663"/>
  <c r="B2214" i="663"/>
  <c r="B2230" i="663"/>
  <c r="B2273" i="663"/>
  <c r="B2301" i="663"/>
  <c r="B2365" i="663"/>
  <c r="B2485" i="663"/>
  <c r="B2087" i="663"/>
  <c r="B2103" i="663"/>
  <c r="B2119" i="663"/>
  <c r="B2135" i="663"/>
  <c r="B2151" i="663"/>
  <c r="B2167" i="663"/>
  <c r="B2183" i="663"/>
  <c r="B2199" i="663"/>
  <c r="B2215" i="663"/>
  <c r="B2231" i="663"/>
  <c r="B2313" i="663"/>
  <c r="B2325" i="663"/>
  <c r="B2377" i="663"/>
  <c r="B2389" i="663"/>
  <c r="B2533" i="663"/>
  <c r="B2083" i="663"/>
  <c r="B2099" i="663"/>
  <c r="B2115" i="663"/>
  <c r="B2131" i="663"/>
  <c r="B2147" i="663"/>
  <c r="B2163" i="663"/>
  <c r="B2179" i="663"/>
  <c r="B2195" i="663"/>
  <c r="B2211" i="663"/>
  <c r="B2227" i="663"/>
  <c r="B2243" i="663"/>
  <c r="B2281" i="663"/>
  <c r="B2309" i="663"/>
  <c r="B2373" i="663"/>
  <c r="B2501" i="663"/>
  <c r="B2549" i="663"/>
  <c r="B2079" i="663"/>
  <c r="B2095" i="663"/>
  <c r="B2111" i="663"/>
  <c r="B2127" i="663"/>
  <c r="B2143" i="663"/>
  <c r="B2159" i="663"/>
  <c r="B2175" i="663"/>
  <c r="B2191" i="663"/>
  <c r="B2207" i="663"/>
  <c r="B2223" i="663"/>
  <c r="B2239" i="663"/>
  <c r="B2271" i="663"/>
  <c r="B2277" i="663"/>
  <c r="B2293" i="663"/>
  <c r="B2345" i="663"/>
  <c r="B2357" i="663"/>
  <c r="B2409" i="663"/>
  <c r="B2469" i="663"/>
  <c r="B2305" i="663"/>
  <c r="B2337" i="663"/>
  <c r="B2369" i="663"/>
  <c r="B2401" i="663"/>
  <c r="B2433" i="663"/>
  <c r="B2465" i="663"/>
  <c r="B2497" i="663"/>
  <c r="B2529" i="663"/>
  <c r="B2561" i="663"/>
  <c r="B2429" i="663"/>
  <c r="B2461" i="663"/>
  <c r="B2493" i="663"/>
  <c r="B2525" i="663"/>
  <c r="B2557" i="663"/>
  <c r="B2265" i="663"/>
  <c r="B2297" i="663"/>
  <c r="B2329" i="663"/>
  <c r="B2361" i="663"/>
  <c r="B2393" i="663"/>
  <c r="B2425" i="663"/>
  <c r="B2457" i="663"/>
  <c r="B2489" i="663"/>
  <c r="B2521" i="663"/>
  <c r="B2553" i="663"/>
  <c r="B2581" i="663"/>
  <c r="B2257" i="663"/>
  <c r="B2289" i="663"/>
  <c r="B2321" i="663"/>
  <c r="B2353" i="663"/>
  <c r="B2385" i="663"/>
  <c r="B2417" i="663"/>
  <c r="B2449" i="663"/>
  <c r="B2481" i="663"/>
  <c r="B2513" i="663"/>
  <c r="B2545" i="663"/>
  <c r="B2577" i="663"/>
  <c r="B2253" i="663"/>
  <c r="B2285" i="663"/>
  <c r="B2317" i="663"/>
  <c r="B2349" i="663"/>
  <c r="B2381" i="663"/>
  <c r="B2413" i="663"/>
  <c r="B2445" i="663"/>
  <c r="B2477" i="663"/>
  <c r="B2509" i="663"/>
  <c r="B2541" i="663"/>
  <c r="B2573" i="663"/>
  <c r="B2583" i="663"/>
  <c r="B2441" i="663"/>
  <c r="B2473" i="663"/>
  <c r="B2505" i="663"/>
  <c r="B2537" i="663"/>
  <c r="B2569" i="663"/>
  <c r="M2465" i="663"/>
  <c r="M2464" i="663"/>
  <c r="M2463" i="663"/>
  <c r="M2462" i="663"/>
  <c r="M2461" i="663"/>
  <c r="M2460" i="663"/>
  <c r="M2459" i="663"/>
  <c r="M2458" i="663"/>
  <c r="M2457" i="663"/>
  <c r="M2456" i="663"/>
  <c r="M2455" i="663"/>
  <c r="M2454" i="663"/>
  <c r="M2453" i="663"/>
  <c r="M2452" i="663"/>
  <c r="M2451" i="663"/>
  <c r="M2450" i="663"/>
  <c r="M2449" i="663"/>
  <c r="M2448" i="663"/>
  <c r="M2447" i="663"/>
  <c r="M2446" i="663"/>
  <c r="M2445" i="663"/>
  <c r="M2444" i="663"/>
  <c r="M2443" i="663"/>
  <c r="M2442" i="663"/>
  <c r="M2441" i="663"/>
  <c r="M2440" i="663"/>
  <c r="M2439" i="663"/>
  <c r="M2438" i="663"/>
  <c r="M2437" i="663"/>
  <c r="M2436" i="663"/>
  <c r="M2435" i="663"/>
  <c r="M2434" i="663" l="1"/>
  <c r="AE2539" i="663" l="1"/>
  <c r="X2539" i="663"/>
  <c r="W2539" i="663"/>
  <c r="U2539" i="663"/>
  <c r="V2539" i="663" s="1"/>
  <c r="AE2538" i="663" l="1"/>
  <c r="X2538" i="663"/>
  <c r="W2538" i="663"/>
  <c r="U2538" i="663"/>
  <c r="V2538" i="663" s="1"/>
  <c r="AE2537" i="663"/>
  <c r="X2537" i="663"/>
  <c r="W2537" i="663"/>
  <c r="U2537" i="663"/>
  <c r="V2537" i="663" s="1"/>
  <c r="AE2536" i="663" l="1"/>
  <c r="AE2535" i="663"/>
  <c r="AE2534" i="663"/>
  <c r="AE2533" i="663"/>
  <c r="AE2532" i="663"/>
  <c r="AE2531" i="663"/>
  <c r="AE2530" i="663"/>
  <c r="AE2529" i="663"/>
  <c r="AE2528" i="663"/>
  <c r="AE2527" i="663"/>
  <c r="AE2526" i="663"/>
  <c r="AE2525" i="663"/>
  <c r="AE2524" i="663"/>
  <c r="AE2523" i="663"/>
  <c r="AE2522" i="663"/>
  <c r="AE2521" i="663"/>
  <c r="AE2520" i="663"/>
  <c r="AE2519" i="663"/>
  <c r="AE2518" i="663"/>
  <c r="AE2517" i="663"/>
  <c r="AE2516" i="663"/>
  <c r="AE2515" i="663"/>
  <c r="AE2514" i="663"/>
  <c r="AE2513" i="663"/>
  <c r="AE2512" i="663"/>
  <c r="AE2511" i="663"/>
  <c r="AE2510" i="663"/>
  <c r="AE2509" i="663"/>
  <c r="AE2508" i="663"/>
  <c r="AE2507" i="663"/>
  <c r="AE2506" i="663"/>
  <c r="AE2505" i="663"/>
  <c r="AE2504" i="663"/>
  <c r="AE2503" i="663"/>
  <c r="AE2502" i="663"/>
  <c r="AE2501" i="663"/>
  <c r="AE2500" i="663"/>
  <c r="AE2499" i="663"/>
  <c r="AE2498" i="663"/>
  <c r="AE2497" i="663"/>
  <c r="AE2496" i="663"/>
  <c r="AE2495" i="663"/>
  <c r="AE2494" i="663"/>
  <c r="AE2493" i="663"/>
  <c r="AE2492" i="663"/>
  <c r="AE2491" i="663"/>
  <c r="AE2490" i="663"/>
  <c r="AE2489" i="663"/>
  <c r="AE2488" i="663"/>
  <c r="AE2487" i="663"/>
  <c r="AE2486" i="663"/>
  <c r="AE2485" i="663"/>
  <c r="AE2484" i="663"/>
  <c r="AE2483" i="663"/>
  <c r="AE2482" i="663"/>
  <c r="AE2481" i="663"/>
  <c r="AE2480" i="663"/>
  <c r="AE2479" i="663"/>
  <c r="AE2478" i="663"/>
  <c r="AE2477" i="663"/>
  <c r="AE2476" i="663"/>
  <c r="AE2475" i="663"/>
  <c r="AE2474" i="663"/>
  <c r="AE2473" i="663"/>
  <c r="AE2472" i="663"/>
  <c r="AE2471" i="663"/>
  <c r="AE2470" i="663"/>
  <c r="AE2469" i="663"/>
  <c r="AE2468" i="663"/>
  <c r="AE2467" i="663"/>
  <c r="AE2466" i="663"/>
  <c r="AE2465" i="663"/>
  <c r="AE2464" i="663"/>
  <c r="AE2463" i="663"/>
  <c r="AE2462" i="663"/>
  <c r="AE2461" i="663"/>
  <c r="AE2460" i="663"/>
  <c r="AE2459" i="663"/>
  <c r="AE2458" i="663"/>
  <c r="AE2457" i="663"/>
  <c r="AE2456" i="663"/>
  <c r="AE2455" i="663"/>
  <c r="AE2454" i="663"/>
  <c r="AE2453" i="663"/>
  <c r="AE2452" i="663"/>
  <c r="AE2451" i="663"/>
  <c r="AE2450" i="663"/>
  <c r="AE2449" i="663"/>
  <c r="AE2448" i="663"/>
  <c r="AE2447" i="663"/>
  <c r="AE2446" i="663"/>
  <c r="AE2445" i="663"/>
  <c r="AE2444" i="663"/>
  <c r="AE2443" i="663"/>
  <c r="AE2442" i="663"/>
  <c r="AE2441" i="663"/>
  <c r="AE2440" i="663"/>
  <c r="AE2439" i="663"/>
  <c r="AE2438" i="663"/>
  <c r="AE2437" i="663"/>
  <c r="AE2436" i="663"/>
  <c r="AE2435" i="663"/>
  <c r="AE2434" i="663"/>
  <c r="AE2433" i="663"/>
  <c r="AE2432" i="663"/>
  <c r="AE2431" i="663"/>
  <c r="AE2430" i="663"/>
  <c r="AE2429" i="663"/>
  <c r="AE2428" i="663"/>
  <c r="AE2427" i="663"/>
  <c r="AE2426" i="663"/>
  <c r="AE2425" i="663"/>
  <c r="AE2424" i="663"/>
  <c r="AE2423" i="663"/>
  <c r="AE2422" i="663"/>
  <c r="AE2421" i="663"/>
  <c r="AE2420" i="663"/>
  <c r="AE2419" i="663"/>
  <c r="AE2418" i="663"/>
  <c r="AE2417" i="663"/>
  <c r="AE2416" i="663"/>
  <c r="AE2415" i="663"/>
  <c r="AE2414" i="663"/>
  <c r="AE2413" i="663"/>
  <c r="AE2412" i="663"/>
  <c r="AE2411" i="663"/>
  <c r="AE2410" i="663"/>
  <c r="AE2409" i="663"/>
  <c r="AE2408" i="663"/>
  <c r="AE2407" i="663"/>
  <c r="AE2406" i="663"/>
  <c r="AE2405" i="663"/>
  <c r="AE2404" i="663"/>
  <c r="AE2403" i="663"/>
  <c r="AE2402" i="663"/>
  <c r="AE2401" i="663"/>
  <c r="AE2400" i="663"/>
  <c r="AE2399" i="663"/>
  <c r="AE2398" i="663"/>
  <c r="AE2397" i="663"/>
  <c r="AE2396" i="663"/>
  <c r="AE2395" i="663"/>
  <c r="AE2394" i="663"/>
  <c r="AE2393" i="663"/>
  <c r="AE2392" i="663"/>
  <c r="AE2391" i="663"/>
  <c r="AE2390" i="663"/>
  <c r="AE2389" i="663"/>
  <c r="AE2388" i="663"/>
  <c r="AE2387" i="663"/>
  <c r="AE2386" i="663"/>
  <c r="AE2385" i="663"/>
  <c r="AE2384" i="663"/>
  <c r="AE2383" i="663"/>
  <c r="AE2382" i="663"/>
  <c r="AE2381" i="663"/>
  <c r="AE2380" i="663"/>
  <c r="AE2379" i="663"/>
  <c r="AE2378" i="663"/>
  <c r="AE2377" i="663"/>
  <c r="AE2376" i="663"/>
  <c r="AE2375" i="663"/>
  <c r="AE2374" i="663"/>
  <c r="AE2373" i="663"/>
  <c r="AE2372" i="663"/>
  <c r="AE2371" i="663"/>
  <c r="AE2370" i="663"/>
  <c r="AE2369" i="663"/>
  <c r="AE2368" i="663"/>
  <c r="AE2367" i="663"/>
  <c r="AE2366" i="663"/>
  <c r="AE2365" i="663"/>
  <c r="AE2364" i="663"/>
  <c r="AE2363" i="663"/>
  <c r="AE2362" i="663"/>
  <c r="AE2361" i="663"/>
  <c r="AE2360" i="663"/>
  <c r="AE2359" i="663"/>
  <c r="AE2358" i="663"/>
  <c r="AE2357" i="663"/>
  <c r="AE2356" i="663"/>
  <c r="AE2355" i="663"/>
  <c r="AE2354" i="663"/>
  <c r="AE2353" i="663"/>
  <c r="AE2352" i="663"/>
  <c r="AE2351" i="663"/>
  <c r="AE2350" i="663"/>
  <c r="AE2349" i="663"/>
  <c r="AE2348" i="663"/>
  <c r="AE2347" i="663"/>
  <c r="AE2346" i="663"/>
  <c r="AE2345" i="663"/>
  <c r="AE2344" i="663"/>
  <c r="AE2343" i="663"/>
  <c r="AE2342" i="663"/>
  <c r="AE2341" i="663"/>
  <c r="AE2340" i="663"/>
  <c r="AE2339" i="663"/>
  <c r="AE2338" i="663"/>
  <c r="AE2337" i="663"/>
  <c r="AE2336" i="663"/>
  <c r="AE2335" i="663"/>
  <c r="AE2334" i="663"/>
  <c r="AE2333" i="663"/>
  <c r="AE2332" i="663"/>
  <c r="AE2331" i="663"/>
  <c r="AE2330" i="663"/>
  <c r="AE2329" i="663"/>
  <c r="AE2328" i="663"/>
  <c r="AE2327" i="663"/>
  <c r="AE2326" i="663"/>
  <c r="AE2325" i="663"/>
  <c r="AE2324" i="663"/>
  <c r="AE2323" i="663"/>
  <c r="AE2322" i="663"/>
  <c r="AE2321" i="663"/>
  <c r="AE2320" i="663"/>
  <c r="AE2319" i="663"/>
  <c r="AE2318" i="663"/>
  <c r="AE2317" i="663"/>
  <c r="AE2316" i="663"/>
  <c r="AE2315" i="663"/>
  <c r="AE2314" i="663"/>
  <c r="AE2313" i="663"/>
  <c r="AE2312" i="663"/>
  <c r="AE2311" i="663"/>
  <c r="AE2310" i="663"/>
  <c r="AE2309" i="663"/>
  <c r="AE2308" i="663"/>
  <c r="AE2307" i="663"/>
  <c r="AE2306" i="663"/>
  <c r="AE2305" i="663"/>
  <c r="AE2304" i="663"/>
  <c r="AE2303" i="663"/>
  <c r="AE2302" i="663"/>
  <c r="AE2301" i="663"/>
  <c r="AE2300" i="663"/>
  <c r="AE2299" i="663"/>
  <c r="AE2298" i="663"/>
  <c r="AE2297" i="663"/>
  <c r="AE2296" i="663"/>
  <c r="AE2295" i="663"/>
  <c r="AE2294" i="663"/>
  <c r="AE2293" i="663"/>
  <c r="AE2292" i="663"/>
  <c r="AE2291" i="663"/>
  <c r="AE2290" i="663"/>
  <c r="AE2289" i="663"/>
  <c r="AE2288" i="663"/>
  <c r="AE2287" i="663"/>
  <c r="AE2286" i="663"/>
  <c r="AE2285" i="663"/>
  <c r="AE2284" i="663"/>
  <c r="AE2283" i="663"/>
  <c r="AE2282" i="663"/>
  <c r="AE2281" i="663"/>
  <c r="AE2280" i="663"/>
  <c r="AE2279" i="663"/>
  <c r="AE2278" i="663"/>
  <c r="AE2277" i="663"/>
  <c r="AE2276" i="663"/>
  <c r="AE2275" i="663"/>
  <c r="AE2274" i="663"/>
  <c r="AE2273" i="663"/>
  <c r="AE2272" i="663"/>
  <c r="AE2271" i="663"/>
  <c r="AE2270" i="663"/>
  <c r="AE2269" i="663"/>
  <c r="AE2268" i="663"/>
  <c r="AE2267" i="663"/>
  <c r="AE2266" i="663"/>
  <c r="AE2265" i="663"/>
  <c r="AE2264" i="663"/>
  <c r="AE2263" i="663"/>
  <c r="AE2262" i="663"/>
  <c r="AE2261" i="663"/>
  <c r="AE2260" i="663"/>
  <c r="AE2259" i="663"/>
  <c r="AE2258" i="663"/>
  <c r="AE2257" i="663"/>
  <c r="AE2256" i="663"/>
  <c r="AE2255" i="663"/>
  <c r="AE2254" i="663"/>
  <c r="AE2253" i="663"/>
  <c r="AE2252" i="663"/>
  <c r="AE2251" i="663"/>
  <c r="AE2250" i="663"/>
  <c r="AE2249" i="663"/>
  <c r="AE2248" i="663"/>
  <c r="AE2247" i="663"/>
  <c r="AE2246" i="663"/>
  <c r="AE2245" i="663"/>
  <c r="AE2244" i="663"/>
  <c r="AE2243" i="663"/>
  <c r="AE2242" i="663"/>
  <c r="AE2241" i="663"/>
  <c r="AE2240" i="663"/>
  <c r="AE2239" i="663"/>
  <c r="AE2238" i="663"/>
  <c r="AE2237" i="663"/>
  <c r="AE2236" i="663"/>
  <c r="AE2235" i="663"/>
  <c r="AE2234" i="663"/>
  <c r="AE2233" i="663"/>
  <c r="AE2232" i="663"/>
  <c r="AE2231" i="663"/>
  <c r="AE2230" i="663"/>
  <c r="AE2229" i="663"/>
  <c r="AE2228" i="663"/>
  <c r="AE2227" i="663"/>
  <c r="AE2226" i="663"/>
  <c r="AE2225" i="663"/>
  <c r="AE2224" i="663"/>
  <c r="AE2223" i="663"/>
  <c r="AE2222" i="663"/>
  <c r="AE2221" i="663"/>
  <c r="AE2220" i="663"/>
  <c r="AE2219" i="663"/>
  <c r="AE2218" i="663"/>
  <c r="AE2217" i="663"/>
  <c r="AE2216" i="663"/>
  <c r="AE2215" i="663"/>
  <c r="AE2214" i="663"/>
  <c r="AE2213" i="663"/>
  <c r="AE2212" i="663"/>
  <c r="AE2211" i="663"/>
  <c r="AE2210" i="663"/>
  <c r="AE2209" i="663"/>
  <c r="AE2208" i="663"/>
  <c r="AE2207" i="663"/>
  <c r="AE2206" i="663"/>
  <c r="AE2205" i="663"/>
  <c r="AE2204" i="663"/>
  <c r="AE2203" i="663"/>
  <c r="AE2202" i="663"/>
  <c r="AE2201" i="663"/>
  <c r="AE2200" i="663"/>
  <c r="AE2199" i="663"/>
  <c r="AE2198" i="663"/>
  <c r="AE2197" i="663"/>
  <c r="AE2196" i="663"/>
  <c r="AE2195" i="663"/>
  <c r="AE2194" i="663"/>
  <c r="AE2193" i="663"/>
  <c r="AE2192" i="663"/>
  <c r="AE2191" i="663"/>
  <c r="AE2190" i="663"/>
  <c r="AE2189" i="663"/>
  <c r="AE2188" i="663"/>
  <c r="AE2187" i="663"/>
  <c r="AE2186" i="663"/>
  <c r="AE2185" i="663"/>
  <c r="AE2184" i="663"/>
  <c r="AE2183" i="663"/>
  <c r="AE2182" i="663"/>
  <c r="AE2181" i="663"/>
  <c r="AE2180" i="663"/>
  <c r="AE2179" i="663"/>
  <c r="AE2178" i="663"/>
  <c r="AE2177" i="663"/>
  <c r="AE2176" i="663"/>
  <c r="AE2175" i="663"/>
  <c r="AE2174" i="663"/>
  <c r="AE2173" i="663"/>
  <c r="AE2172" i="663"/>
  <c r="AE2171" i="663"/>
  <c r="AE2170" i="663"/>
  <c r="AE2169" i="663"/>
  <c r="AE2168" i="663"/>
  <c r="AE2167" i="663"/>
  <c r="AE2166" i="663"/>
  <c r="AE2165" i="663"/>
  <c r="AE2164" i="663"/>
  <c r="AE2163" i="663"/>
  <c r="AE2162" i="663"/>
  <c r="AE2161" i="663"/>
  <c r="AE2160" i="663"/>
  <c r="AE2159" i="663"/>
  <c r="AE2158" i="663"/>
  <c r="AE2157" i="663"/>
  <c r="AE2156" i="663"/>
  <c r="AE2155" i="663"/>
  <c r="AE2154" i="663"/>
  <c r="AE2153" i="663"/>
  <c r="AE2152" i="663"/>
  <c r="AE2151" i="663"/>
  <c r="AE2150" i="663"/>
  <c r="AE2149" i="663"/>
  <c r="AE2148" i="663"/>
  <c r="AE2147" i="663"/>
  <c r="AE2146" i="663"/>
  <c r="AE2145" i="663"/>
  <c r="AE2144" i="663"/>
  <c r="AE2143" i="663"/>
  <c r="AE2142" i="663"/>
  <c r="AE2141" i="663"/>
  <c r="AE2140" i="663"/>
  <c r="AE2139" i="663"/>
  <c r="AE2138" i="663"/>
  <c r="AE2137" i="663"/>
  <c r="AE2136" i="663"/>
  <c r="AE2135" i="663"/>
  <c r="AE2134" i="663"/>
  <c r="AE2133" i="663"/>
  <c r="AE2132" i="663"/>
  <c r="AE2131" i="663"/>
  <c r="AE2130" i="663"/>
  <c r="AE2129" i="663"/>
  <c r="AE2128" i="663"/>
  <c r="AE2127" i="663"/>
  <c r="AE2126" i="663"/>
  <c r="AE2125" i="663"/>
  <c r="AE2124" i="663"/>
  <c r="AE2123" i="663"/>
  <c r="AE2122" i="663"/>
  <c r="AE2121" i="663"/>
  <c r="AE2120" i="663"/>
  <c r="AE2119" i="663"/>
  <c r="AE2118" i="663"/>
  <c r="AE2117" i="663"/>
  <c r="AE2116" i="663"/>
  <c r="AE2115" i="663"/>
  <c r="AE2114" i="663"/>
  <c r="AE2113" i="663"/>
  <c r="AE2112" i="663"/>
  <c r="AE2111" i="663"/>
  <c r="AE2110" i="663"/>
  <c r="AE2109" i="663"/>
  <c r="AE2108" i="663"/>
  <c r="AE2107" i="663"/>
  <c r="AE2106" i="663"/>
  <c r="AE2105" i="663"/>
  <c r="AE2104" i="663"/>
  <c r="AE2103" i="663"/>
  <c r="AE2102" i="663"/>
  <c r="AE2101" i="663"/>
  <c r="AE2100" i="663"/>
  <c r="AE2099" i="663"/>
  <c r="AE2098" i="663"/>
  <c r="AE2097" i="663"/>
  <c r="AE2096" i="663"/>
  <c r="AE2095" i="663"/>
  <c r="AE2094" i="663"/>
  <c r="AE2093" i="663"/>
  <c r="AE2092" i="663"/>
  <c r="AE2091" i="663"/>
  <c r="AE2090" i="663"/>
  <c r="AE2089" i="663"/>
  <c r="AE2088" i="663"/>
  <c r="AE2087" i="663"/>
  <c r="AE2086" i="663"/>
  <c r="AE2085" i="663"/>
  <c r="AE2084" i="663"/>
  <c r="AE2083" i="663"/>
  <c r="AE2082" i="663"/>
  <c r="AE2081" i="663"/>
  <c r="AE2080" i="663"/>
  <c r="AE2079" i="663"/>
  <c r="AE2078" i="663"/>
  <c r="AE2077" i="663"/>
  <c r="AE2076" i="663"/>
  <c r="AE2075" i="663"/>
  <c r="AE2074" i="663"/>
  <c r="AE2073" i="663"/>
  <c r="AE2072" i="663"/>
  <c r="AE2071" i="663"/>
  <c r="AE2070" i="663"/>
  <c r="AE2069" i="663"/>
  <c r="AE2068" i="663"/>
  <c r="AE2067" i="663"/>
  <c r="AE2066" i="663"/>
  <c r="AE2065" i="663"/>
  <c r="AE2064" i="663"/>
  <c r="AE2063" i="663"/>
  <c r="AE2062" i="663"/>
  <c r="AE2061" i="663"/>
  <c r="AE2060" i="663"/>
  <c r="AE2059" i="663"/>
  <c r="AE2058" i="663"/>
  <c r="AE2057" i="663"/>
  <c r="AE2056" i="663"/>
  <c r="AE2055" i="663"/>
  <c r="AE2054" i="663"/>
  <c r="AE2053" i="663"/>
  <c r="AE2052" i="663"/>
  <c r="AE2051" i="663"/>
  <c r="AE2050" i="663"/>
  <c r="AE2049" i="663"/>
  <c r="AE2048" i="663"/>
  <c r="AE2047" i="663"/>
  <c r="AE2046" i="663"/>
  <c r="AE2045" i="663"/>
  <c r="AE2044" i="663"/>
  <c r="AE2043" i="663"/>
  <c r="AE2042" i="663"/>
  <c r="AE2041" i="663"/>
  <c r="AE2040" i="663"/>
  <c r="AE2039" i="663"/>
  <c r="AE2038" i="663"/>
  <c r="AE2037" i="663"/>
  <c r="AE2036" i="663"/>
  <c r="AE2035" i="663"/>
  <c r="AE2034" i="663"/>
  <c r="AE2033" i="663"/>
  <c r="AE2032" i="663"/>
  <c r="AE2031" i="663"/>
  <c r="AE2030" i="663"/>
  <c r="AE2029" i="663"/>
  <c r="AE2028" i="663"/>
  <c r="AE2027" i="663"/>
  <c r="AE2026" i="663"/>
  <c r="AE2025" i="663"/>
  <c r="AE2024" i="663"/>
  <c r="AE2023" i="663"/>
  <c r="AE2022" i="663"/>
  <c r="AE2021" i="663"/>
  <c r="AE2020" i="663"/>
  <c r="AE2019" i="663"/>
  <c r="AE2018" i="663"/>
  <c r="AE2017" i="663"/>
  <c r="AE2016" i="663"/>
  <c r="AE2015" i="663"/>
  <c r="AE2014" i="663"/>
  <c r="AE2013" i="663"/>
  <c r="AE2012" i="663"/>
  <c r="AE2011" i="663"/>
  <c r="AE2010" i="663"/>
  <c r="AE2009" i="663"/>
  <c r="AE2008" i="663"/>
  <c r="AE2007" i="663"/>
  <c r="AE2006" i="663"/>
  <c r="AE2005" i="663"/>
  <c r="AE2004" i="663"/>
  <c r="AE2003" i="663"/>
  <c r="AE2002" i="663"/>
  <c r="AE2001" i="663"/>
  <c r="AE2000" i="663"/>
  <c r="AE1999" i="663"/>
  <c r="AE1998" i="663"/>
  <c r="AE1997" i="663"/>
  <c r="AE1996" i="663"/>
  <c r="AE1995" i="663"/>
  <c r="AE1994" i="663"/>
  <c r="AE1993" i="663"/>
  <c r="AE1992" i="663"/>
  <c r="AE1991" i="663"/>
  <c r="AE1990" i="663"/>
  <c r="AE1989" i="663"/>
  <c r="AE1988" i="663"/>
  <c r="AE1987" i="663"/>
  <c r="AE1986" i="663"/>
  <c r="AE1985" i="663"/>
  <c r="AE1984" i="663"/>
  <c r="AE1983" i="663"/>
  <c r="AE1982" i="663"/>
  <c r="AE1981" i="663"/>
  <c r="AE1980" i="663"/>
  <c r="AE1979" i="663"/>
  <c r="AE1978" i="663"/>
  <c r="AE1977" i="663"/>
  <c r="AE1976" i="663"/>
  <c r="AE1975" i="663"/>
  <c r="AE1974" i="663"/>
  <c r="AE1973" i="663"/>
  <c r="AE1972" i="663"/>
  <c r="AE1971" i="663"/>
  <c r="AE1970" i="663"/>
  <c r="AE1969" i="663"/>
  <c r="AE1968" i="663"/>
  <c r="AE1967" i="663"/>
  <c r="AE1966" i="663"/>
  <c r="AE1965" i="663"/>
  <c r="AE1964" i="663"/>
  <c r="AE1963" i="663"/>
  <c r="AE1962" i="663"/>
  <c r="AE1961" i="663"/>
  <c r="AE1960" i="663"/>
  <c r="AE1959" i="663"/>
  <c r="AE1958" i="663"/>
  <c r="AE1957" i="663"/>
  <c r="AE1956" i="663"/>
  <c r="AE1955" i="663"/>
  <c r="AE1954" i="663"/>
  <c r="AE1953" i="663"/>
  <c r="AE1952" i="663"/>
  <c r="AE1951" i="663"/>
  <c r="AE1950" i="663"/>
  <c r="AE1949" i="663"/>
  <c r="AE1948" i="663"/>
  <c r="AE1947" i="663"/>
  <c r="AE1946" i="663"/>
  <c r="AE1945" i="663"/>
  <c r="AE1944" i="663"/>
  <c r="AE1943" i="663"/>
  <c r="AE1942" i="663"/>
  <c r="AE1941" i="663"/>
  <c r="AE1940" i="663"/>
  <c r="AE1939" i="663"/>
  <c r="AE1938" i="663"/>
  <c r="AE1937" i="663"/>
  <c r="AE1936" i="663"/>
  <c r="AE1935" i="663"/>
  <c r="AE1934" i="663"/>
  <c r="AE1933" i="663"/>
  <c r="AE1932" i="663"/>
  <c r="AE1931" i="663"/>
  <c r="AE1930" i="663"/>
  <c r="AE1929" i="663"/>
  <c r="AE1928" i="663"/>
  <c r="AE1927" i="663"/>
  <c r="AE1926" i="663"/>
  <c r="AE1925" i="663"/>
  <c r="AE1924" i="663"/>
  <c r="AE1923" i="663"/>
  <c r="AE1922" i="663"/>
  <c r="AE1921" i="663"/>
  <c r="AE1920" i="663"/>
  <c r="AE1919" i="663"/>
  <c r="AE1918" i="663"/>
  <c r="AE1917" i="663"/>
  <c r="AE1916" i="663"/>
  <c r="AE1915" i="663"/>
  <c r="AE1914" i="663"/>
  <c r="AE1913" i="663"/>
  <c r="AE1912" i="663"/>
  <c r="AE1911" i="663"/>
  <c r="AE1910" i="663"/>
  <c r="AE1909" i="663"/>
  <c r="AE1908" i="663"/>
  <c r="AE1907" i="663"/>
  <c r="AE1906" i="663"/>
  <c r="AE1905" i="663"/>
  <c r="AE1904" i="663"/>
  <c r="AE1903" i="663"/>
  <c r="AE1902" i="663"/>
  <c r="AE1901" i="663"/>
  <c r="AE1900" i="663"/>
  <c r="AE1899" i="663"/>
  <c r="AE1898" i="663"/>
  <c r="AE1897" i="663"/>
  <c r="AE1896" i="663"/>
  <c r="AE1895" i="663"/>
  <c r="AE1894" i="663"/>
  <c r="AE1893" i="663"/>
  <c r="AE1892" i="663"/>
  <c r="AE1891" i="663"/>
  <c r="AE1890" i="663"/>
  <c r="AE1889" i="663"/>
  <c r="AE1888" i="663"/>
  <c r="AE1887" i="663"/>
  <c r="AE1886" i="663"/>
  <c r="AE1885" i="663"/>
  <c r="AE1884" i="663"/>
  <c r="AE1883" i="663"/>
  <c r="AE1882" i="663"/>
  <c r="AE1881" i="663"/>
  <c r="AE1880" i="663"/>
  <c r="AE1879" i="663"/>
  <c r="AE1878" i="663"/>
  <c r="AE1877" i="663"/>
  <c r="AE1876" i="663"/>
  <c r="AE1875" i="663"/>
  <c r="AE1874" i="663"/>
  <c r="AE1873" i="663"/>
  <c r="AE1872" i="663"/>
  <c r="AE1871" i="663"/>
  <c r="AE1870" i="663"/>
  <c r="AE1869" i="663"/>
  <c r="AE1868" i="663"/>
  <c r="AE1867" i="663"/>
  <c r="AE1866" i="663"/>
  <c r="AE1865" i="663"/>
  <c r="AE1864" i="663"/>
  <c r="AE1863" i="663"/>
  <c r="AE1862" i="663"/>
  <c r="AE1861" i="663"/>
  <c r="AE1860" i="663"/>
  <c r="AE1859" i="663"/>
  <c r="AE1858" i="663"/>
  <c r="AE1857" i="663"/>
  <c r="AE1856" i="663"/>
  <c r="AE1855" i="663"/>
  <c r="AE1854" i="663"/>
  <c r="AE1853" i="663"/>
  <c r="AE1852" i="663"/>
  <c r="AE1851" i="663"/>
  <c r="AE1850" i="663"/>
  <c r="AE1849" i="663"/>
  <c r="AE1848" i="663"/>
  <c r="AE1847" i="663"/>
  <c r="AE1846" i="663"/>
  <c r="AE1845" i="663"/>
  <c r="AE1844" i="663"/>
  <c r="AE1843" i="663"/>
  <c r="AE1842" i="663"/>
  <c r="AE1841" i="663"/>
  <c r="AE1840" i="663"/>
  <c r="AE1839" i="663"/>
  <c r="AE1838" i="663"/>
  <c r="AE1837" i="663"/>
  <c r="AE1836" i="663"/>
  <c r="AE1835" i="663"/>
  <c r="AE1834" i="663"/>
  <c r="AE1833" i="663"/>
  <c r="AE1832" i="663"/>
  <c r="AE1831" i="663"/>
  <c r="AE1830" i="663"/>
  <c r="AE1829" i="663"/>
  <c r="AE1828" i="663"/>
  <c r="AE1827" i="663"/>
  <c r="AE1826" i="663"/>
  <c r="AE1825" i="663"/>
  <c r="AE1824" i="663"/>
  <c r="AE1823" i="663"/>
  <c r="AE1822" i="663"/>
  <c r="AE1821" i="663"/>
  <c r="AE1820" i="663"/>
  <c r="AE1819" i="663"/>
  <c r="AE1818" i="663"/>
  <c r="AE1817" i="663"/>
  <c r="AE1816" i="663"/>
  <c r="AE1815" i="663"/>
  <c r="AE1814" i="663"/>
  <c r="AE1813" i="663"/>
  <c r="AE1812" i="663"/>
  <c r="AE1811" i="663"/>
  <c r="AE1810" i="663"/>
  <c r="AE1809" i="663"/>
  <c r="AE1808" i="663"/>
  <c r="AE1807" i="663"/>
  <c r="AE1806" i="663"/>
  <c r="AE1805" i="663"/>
  <c r="AE1804" i="663"/>
  <c r="AE1803" i="663"/>
  <c r="AE1802" i="663"/>
  <c r="AE1801" i="663"/>
  <c r="AE1800" i="663"/>
  <c r="AE1799" i="663"/>
  <c r="AE1798" i="663"/>
  <c r="AE1797" i="663"/>
  <c r="AE1796" i="663"/>
  <c r="AE1795" i="663"/>
  <c r="AE1794" i="663"/>
  <c r="AE1793" i="663"/>
  <c r="AE1792" i="663"/>
  <c r="AE1791" i="663"/>
  <c r="AE1790" i="663"/>
  <c r="AE1789" i="663"/>
  <c r="AE1788" i="663"/>
  <c r="AE1787" i="663"/>
  <c r="AE1786" i="663"/>
  <c r="AE1785" i="663"/>
  <c r="AE1784" i="663"/>
  <c r="AE1783" i="663"/>
  <c r="AE1782" i="663"/>
  <c r="AE1781" i="663"/>
  <c r="AE1780" i="663"/>
  <c r="AE1779" i="663"/>
  <c r="AE1778" i="663"/>
  <c r="AE1777" i="663"/>
  <c r="AE1776" i="663"/>
  <c r="AE1775" i="663"/>
  <c r="AE1774" i="663"/>
  <c r="AE1773" i="663"/>
  <c r="AE1772" i="663"/>
  <c r="AE1771" i="663"/>
  <c r="AE1770" i="663"/>
  <c r="AE1769" i="663"/>
  <c r="AE1768" i="663"/>
  <c r="AE1767" i="663"/>
  <c r="AE1766" i="663"/>
  <c r="AE1765" i="663"/>
  <c r="AE1764" i="663"/>
  <c r="AE1763" i="663"/>
  <c r="AE1762" i="663"/>
  <c r="AE1761" i="663"/>
  <c r="AE1760" i="663"/>
  <c r="AE1759" i="663"/>
  <c r="AE1758" i="663"/>
  <c r="AE1757" i="663"/>
  <c r="AE1756" i="663"/>
  <c r="AE1755" i="663"/>
  <c r="AE1754" i="663"/>
  <c r="AE1753" i="663"/>
  <c r="AE1752" i="663"/>
  <c r="AE1751" i="663"/>
  <c r="AE1750" i="663"/>
  <c r="AE1749" i="663"/>
  <c r="AE1748" i="663"/>
  <c r="AE1747" i="663"/>
  <c r="AE1746" i="663"/>
  <c r="AE1745" i="663"/>
  <c r="AE1744" i="663"/>
  <c r="AE1743" i="663"/>
  <c r="AE1742" i="663"/>
  <c r="AE1741" i="663"/>
  <c r="AE1740" i="663"/>
  <c r="AE1739" i="663"/>
  <c r="AE1738" i="663"/>
  <c r="AE1737" i="663"/>
  <c r="AE1736" i="663"/>
  <c r="AE1735" i="663"/>
  <c r="AE1734" i="663"/>
  <c r="AE1733" i="663"/>
  <c r="AE1732" i="663"/>
  <c r="AE1731" i="663"/>
  <c r="AE1730" i="663"/>
  <c r="AE1729" i="663"/>
  <c r="AE1728" i="663"/>
  <c r="AE1727" i="663"/>
  <c r="AE1726" i="663"/>
  <c r="AE1725" i="663"/>
  <c r="AE1724" i="663"/>
  <c r="AE1723" i="663"/>
  <c r="AE1722" i="663"/>
  <c r="AE1721" i="663"/>
  <c r="AE1720" i="663"/>
  <c r="AE1719" i="663"/>
  <c r="AE1718" i="663"/>
  <c r="AE1717" i="663"/>
  <c r="AE1716" i="663"/>
  <c r="AE1715" i="663"/>
  <c r="AE1714" i="663"/>
  <c r="AE1713" i="663"/>
  <c r="AE1712" i="663"/>
  <c r="AE1711" i="663"/>
  <c r="AE1710" i="663"/>
  <c r="AE1709" i="663"/>
  <c r="AE1708" i="663"/>
  <c r="AE1707" i="663"/>
  <c r="AE1706" i="663"/>
  <c r="AE1705" i="663"/>
  <c r="AE1704" i="663"/>
  <c r="AE1703" i="663"/>
  <c r="AE1702" i="663"/>
  <c r="AE1701" i="663"/>
  <c r="AE1700" i="663"/>
  <c r="AE1699" i="663"/>
  <c r="AE1698" i="663"/>
  <c r="AE1697" i="663"/>
  <c r="AE1696" i="663"/>
  <c r="AE1695" i="663"/>
  <c r="AE1694" i="663"/>
  <c r="AE1693" i="663"/>
  <c r="AE1692" i="663"/>
  <c r="AE1691" i="663"/>
  <c r="AE1690" i="663"/>
  <c r="AE1689" i="663"/>
  <c r="AE1688" i="663"/>
  <c r="AE1687" i="663"/>
  <c r="AE1686" i="663"/>
  <c r="AE1685" i="663"/>
  <c r="AE1684" i="663"/>
  <c r="AE1683" i="663"/>
  <c r="AE1682" i="663"/>
  <c r="AE1681" i="663"/>
  <c r="AE1680" i="663"/>
  <c r="AE1679" i="663"/>
  <c r="AE1678" i="663"/>
  <c r="AE1677" i="663"/>
  <c r="AE1676" i="663"/>
  <c r="AE1675" i="663"/>
  <c r="AE1674" i="663"/>
  <c r="AE1673" i="663"/>
  <c r="AE1672" i="663"/>
  <c r="AE1671" i="663"/>
  <c r="AE1670" i="663"/>
  <c r="AE1669" i="663"/>
  <c r="AE1668" i="663"/>
  <c r="AE1667" i="663"/>
  <c r="AE1666" i="663"/>
  <c r="AE1665" i="663"/>
  <c r="AE1664" i="663"/>
  <c r="AE1663" i="663"/>
  <c r="AE1662" i="663"/>
  <c r="AE1661" i="663"/>
  <c r="AE1660" i="663"/>
  <c r="AE1659" i="663"/>
  <c r="AE1658" i="663"/>
  <c r="AE1657" i="663"/>
  <c r="AE1656" i="663"/>
  <c r="AE1655" i="663"/>
  <c r="AE1654" i="663"/>
  <c r="AE1653" i="663"/>
  <c r="AE1652" i="663"/>
  <c r="AE1651" i="663"/>
  <c r="AE1650" i="663"/>
  <c r="AE1649" i="663"/>
  <c r="AE1648" i="663"/>
  <c r="AE1647" i="663"/>
  <c r="AE1646" i="663"/>
  <c r="AE1645" i="663"/>
  <c r="AE1644" i="663"/>
  <c r="AE1643" i="663"/>
  <c r="AE1642" i="663"/>
  <c r="AE1641" i="663"/>
  <c r="AE1640" i="663"/>
  <c r="AE1639" i="663"/>
  <c r="AE1638" i="663"/>
  <c r="AE1637" i="663"/>
  <c r="AE1636" i="663"/>
  <c r="AE1635" i="663"/>
  <c r="AE1634" i="663"/>
  <c r="AE1633" i="663"/>
  <c r="AE1632" i="663"/>
  <c r="AE1631" i="663"/>
  <c r="AE1630" i="663"/>
  <c r="AE1629" i="663"/>
  <c r="AE1628" i="663"/>
  <c r="AE1627" i="663"/>
  <c r="AE1626" i="663"/>
  <c r="AE1625" i="663"/>
  <c r="AE1624" i="663"/>
  <c r="AE1623" i="663"/>
  <c r="AE1622" i="663"/>
  <c r="AE1621" i="663"/>
  <c r="AE1620" i="663"/>
  <c r="AE1619" i="663"/>
  <c r="AE1618" i="663"/>
  <c r="AE1617" i="663"/>
  <c r="AE1616" i="663"/>
  <c r="AE1615" i="663"/>
  <c r="AE1614" i="663"/>
  <c r="AE1613" i="663"/>
  <c r="AE1612" i="663"/>
  <c r="AE1611" i="663"/>
  <c r="AE1610" i="663"/>
  <c r="AE1609" i="663"/>
  <c r="AE1608" i="663"/>
  <c r="AE1607" i="663"/>
  <c r="AE1606" i="663"/>
  <c r="AE1605" i="663"/>
  <c r="AE1604" i="663"/>
  <c r="AE1603" i="663"/>
  <c r="AE1602" i="663"/>
  <c r="AE1601" i="663"/>
  <c r="AE1600" i="663"/>
  <c r="AE1599" i="663"/>
  <c r="AE1598" i="663"/>
  <c r="AE1597" i="663"/>
  <c r="AE1596" i="663"/>
  <c r="AE1595" i="663"/>
  <c r="AE1594" i="663"/>
  <c r="AE1593" i="663"/>
  <c r="AE1592" i="663"/>
  <c r="AE1591" i="663"/>
  <c r="AE1590" i="663"/>
  <c r="AE1589" i="663"/>
  <c r="AE1588" i="663"/>
  <c r="AE1587" i="663"/>
  <c r="AE1586" i="663"/>
  <c r="AE1585" i="663"/>
  <c r="AE1584" i="663"/>
  <c r="AE1583" i="663"/>
  <c r="AE1582" i="663"/>
  <c r="AE1581" i="663"/>
  <c r="AE1580" i="663"/>
  <c r="AE1579" i="663"/>
  <c r="AE1578" i="663"/>
  <c r="AE1577" i="663"/>
  <c r="AE1576" i="663"/>
  <c r="AE1575" i="663"/>
  <c r="AE1574" i="663"/>
  <c r="AE1573" i="663"/>
  <c r="AE1572" i="663"/>
  <c r="AE1571" i="663"/>
  <c r="AE1570" i="663"/>
  <c r="AE1569" i="663"/>
  <c r="AE1568" i="663"/>
  <c r="AE1567" i="663"/>
  <c r="AE1566" i="663"/>
  <c r="AE1565" i="663"/>
  <c r="AE1564" i="663"/>
  <c r="AE1563" i="663"/>
  <c r="AE1562" i="663"/>
  <c r="AE1561" i="663"/>
  <c r="AE1560" i="663"/>
  <c r="AE1559" i="663"/>
  <c r="AE1558" i="663"/>
  <c r="AE1557" i="663"/>
  <c r="AE1556" i="663"/>
  <c r="AE1555" i="663"/>
  <c r="AE1554" i="663"/>
  <c r="AE1553" i="663"/>
  <c r="AE1552" i="663"/>
  <c r="AE1551" i="663"/>
  <c r="AE1550" i="663"/>
  <c r="AE1549" i="663"/>
  <c r="AE1548" i="663"/>
  <c r="AE1547" i="663"/>
  <c r="AE1546" i="663"/>
  <c r="AE1545" i="663"/>
  <c r="AE1544" i="663"/>
  <c r="AE1543" i="663"/>
  <c r="AE1542" i="663"/>
  <c r="AE1541" i="663"/>
  <c r="AE1540" i="663"/>
  <c r="AE1539" i="663"/>
  <c r="AE1538" i="663"/>
  <c r="AE1537" i="663"/>
  <c r="AE1536" i="663"/>
  <c r="AE1535" i="663"/>
  <c r="AE1534" i="663"/>
  <c r="AE1533" i="663"/>
  <c r="AE1532" i="663"/>
  <c r="AE1531" i="663"/>
  <c r="AE1530" i="663"/>
  <c r="AE1529" i="663"/>
  <c r="AE1528" i="663"/>
  <c r="AE1527" i="663"/>
  <c r="AE1526" i="663"/>
  <c r="AE1525" i="663"/>
  <c r="AE1524" i="663"/>
  <c r="AE1523" i="663"/>
  <c r="AE1522" i="663"/>
  <c r="AE1521" i="663"/>
  <c r="AE1520" i="663"/>
  <c r="AE1519" i="663"/>
  <c r="AE1518" i="663"/>
  <c r="AE1517" i="663"/>
  <c r="AE1516" i="663"/>
  <c r="AE1515" i="663"/>
  <c r="AE1514" i="663"/>
  <c r="AE1513" i="663"/>
  <c r="AE1512" i="663"/>
  <c r="AE1511" i="663"/>
  <c r="AE1510" i="663"/>
  <c r="AE1509" i="663"/>
  <c r="AE1508" i="663"/>
  <c r="AE1507" i="663"/>
  <c r="AE1506" i="663"/>
  <c r="AE1505" i="663"/>
  <c r="AE1504" i="663"/>
  <c r="AE1503" i="663"/>
  <c r="AE1502" i="663"/>
  <c r="AE1501" i="663"/>
  <c r="AE1500" i="663"/>
  <c r="AE1499" i="663"/>
  <c r="AE1498" i="663"/>
  <c r="AE1497" i="663"/>
  <c r="AE1496" i="663"/>
  <c r="AE1495" i="663"/>
  <c r="AE1494" i="663"/>
  <c r="AE1493" i="663"/>
  <c r="AE1492" i="663"/>
  <c r="AE1491" i="663"/>
  <c r="AE1490" i="663"/>
  <c r="AE1489" i="663"/>
  <c r="AE1488" i="663"/>
  <c r="AE1487" i="663"/>
  <c r="AE1486" i="663"/>
  <c r="AE1485" i="663"/>
  <c r="AE1484" i="663"/>
  <c r="AE1483" i="663"/>
  <c r="AE1482" i="663"/>
  <c r="AE1481" i="663"/>
  <c r="AE1480" i="663"/>
  <c r="AE1479" i="663"/>
  <c r="AE1478" i="663"/>
  <c r="AE1477" i="663"/>
  <c r="AE1476" i="663"/>
  <c r="AE1475" i="663"/>
  <c r="AE1474" i="663"/>
  <c r="AE1473" i="663"/>
  <c r="AE1472" i="663"/>
  <c r="AE1471" i="663"/>
  <c r="AE1470" i="663"/>
  <c r="AE1469" i="663"/>
  <c r="AE1468" i="663"/>
  <c r="AE1467" i="663"/>
  <c r="AE1466" i="663"/>
  <c r="AE1465" i="663"/>
  <c r="AE1464" i="663"/>
  <c r="AE1463" i="663"/>
  <c r="AE1462" i="663"/>
  <c r="AE1461" i="663"/>
  <c r="AE1460" i="663"/>
  <c r="AE1459" i="663"/>
  <c r="AE1458" i="663"/>
  <c r="AE1457" i="663"/>
  <c r="AE1456" i="663"/>
  <c r="AE1455" i="663"/>
  <c r="AE1454" i="663"/>
  <c r="AE1453" i="663"/>
  <c r="AE1452" i="663"/>
  <c r="AE1451" i="663"/>
  <c r="AE1450" i="663"/>
  <c r="AE1449" i="663"/>
  <c r="AE1448" i="663"/>
  <c r="AE1447" i="663"/>
  <c r="AE1446" i="663"/>
  <c r="AE1445" i="663"/>
  <c r="AE1444" i="663"/>
  <c r="AE1443" i="663"/>
  <c r="AE1442" i="663"/>
  <c r="AE1441" i="663"/>
  <c r="AE1440" i="663"/>
  <c r="AE1439" i="663"/>
  <c r="AE1438" i="663"/>
  <c r="AE1437" i="663"/>
  <c r="AE1436" i="663"/>
  <c r="AE1435" i="663"/>
  <c r="AE1434" i="663"/>
  <c r="AE1433" i="663"/>
  <c r="AE1432" i="663"/>
  <c r="AE1431" i="663"/>
  <c r="AE1430" i="663"/>
  <c r="AE1429" i="663"/>
  <c r="AE1428" i="663"/>
  <c r="AE1427" i="663"/>
  <c r="AE1426" i="663"/>
  <c r="AE1425" i="663"/>
  <c r="AE1424" i="663"/>
  <c r="AE1423" i="663"/>
  <c r="AE1422" i="663"/>
  <c r="AE1421" i="663"/>
  <c r="AE1420" i="663"/>
  <c r="AE1419" i="663"/>
  <c r="AE1418" i="663"/>
  <c r="AE1417" i="663"/>
  <c r="AE1416" i="663"/>
  <c r="AE1415" i="663"/>
  <c r="AE1414" i="663"/>
  <c r="AE1413" i="663"/>
  <c r="AE1412" i="663"/>
  <c r="AE1411" i="663"/>
  <c r="AE1410" i="663"/>
  <c r="AE1409" i="663"/>
  <c r="AE1408" i="663"/>
  <c r="AE1407" i="663"/>
  <c r="AE1406" i="663"/>
  <c r="AE1405" i="663"/>
  <c r="AE1404" i="663"/>
  <c r="AE1403" i="663"/>
  <c r="AE1402" i="663"/>
  <c r="AE1401" i="663"/>
  <c r="AE1400" i="663"/>
  <c r="AE1399" i="663"/>
  <c r="AE1398" i="663"/>
  <c r="AE1397" i="663"/>
  <c r="AE1396" i="663"/>
  <c r="AE1395" i="663"/>
  <c r="AE1394" i="663"/>
  <c r="AE1393" i="663"/>
  <c r="AE1392" i="663"/>
  <c r="AE1391" i="663"/>
  <c r="AE1390" i="663"/>
  <c r="AE1389" i="663"/>
  <c r="AE1388" i="663"/>
  <c r="AE1387" i="663"/>
  <c r="AE1386" i="663"/>
  <c r="AE1385" i="663"/>
  <c r="AE1384" i="663"/>
  <c r="AE1383" i="663"/>
  <c r="AE1382" i="663"/>
  <c r="AE1381" i="663"/>
  <c r="AE1380" i="663"/>
  <c r="AE1379" i="663"/>
  <c r="AE1378" i="663"/>
  <c r="AE1377" i="663"/>
  <c r="AE1376" i="663"/>
  <c r="AE1375" i="663"/>
  <c r="AE1374" i="663"/>
  <c r="AE1373" i="663"/>
  <c r="AE1372" i="663"/>
  <c r="AE1371" i="663"/>
  <c r="AE1370" i="663"/>
  <c r="AE1369" i="663"/>
  <c r="AE1368" i="663"/>
  <c r="AE1367" i="663"/>
  <c r="AE1366" i="663"/>
  <c r="AE1365" i="663"/>
  <c r="AE1364" i="663"/>
  <c r="AE1363" i="663"/>
  <c r="AE1362" i="663"/>
  <c r="AE1361" i="663"/>
  <c r="AE1360" i="663"/>
  <c r="AE1359" i="663"/>
  <c r="AE1358" i="663"/>
  <c r="AE1357" i="663"/>
  <c r="AE1356" i="663"/>
  <c r="AE1355" i="663"/>
  <c r="AE1354" i="663"/>
  <c r="AE1353" i="663"/>
  <c r="AE1352" i="663"/>
  <c r="AE1351" i="663"/>
  <c r="AE1350" i="663"/>
  <c r="AE1349" i="663"/>
  <c r="AE1348" i="663"/>
  <c r="AE1347" i="663"/>
  <c r="AE1346" i="663"/>
  <c r="AE1345" i="663"/>
  <c r="AE1344" i="663"/>
  <c r="AE1343" i="663"/>
  <c r="AE1342" i="663"/>
  <c r="AE1341" i="663"/>
  <c r="AE1340" i="663"/>
  <c r="AE1339" i="663"/>
  <c r="AE1338" i="663"/>
  <c r="AE1337" i="663"/>
  <c r="AE1336" i="663"/>
  <c r="AE1335" i="663"/>
  <c r="AE1334" i="663"/>
  <c r="AE1333" i="663"/>
  <c r="AE1332" i="663"/>
  <c r="AE1331" i="663"/>
  <c r="AE1330" i="663"/>
  <c r="AE1329" i="663"/>
  <c r="AE1328" i="663"/>
  <c r="AE1327" i="663"/>
  <c r="AE1326" i="663"/>
  <c r="AE1325" i="663"/>
  <c r="AE1324" i="663"/>
  <c r="AE1323" i="663"/>
  <c r="AE1322" i="663"/>
  <c r="AE1321" i="663"/>
  <c r="AE1320" i="663"/>
  <c r="AE1319" i="663"/>
  <c r="AE1318" i="663"/>
  <c r="AE1317" i="663"/>
  <c r="AE1316" i="663"/>
  <c r="AE1315" i="663"/>
  <c r="AE1314" i="663"/>
  <c r="AE1313" i="663"/>
  <c r="AE1312" i="663"/>
  <c r="AE1311" i="663"/>
  <c r="AE1310" i="663"/>
  <c r="AE1309" i="663"/>
  <c r="AE1308" i="663"/>
  <c r="AE1307" i="663"/>
  <c r="AE1306" i="663"/>
  <c r="AE1305" i="663"/>
  <c r="AE1304" i="663"/>
  <c r="AE1303" i="663"/>
  <c r="AE1302" i="663"/>
  <c r="AE1301" i="663"/>
  <c r="AE1300" i="663"/>
  <c r="AE1299" i="663"/>
  <c r="AE1298" i="663"/>
  <c r="AE1297" i="663"/>
  <c r="AE1296" i="663"/>
  <c r="AE1295" i="663"/>
  <c r="AE1294" i="663"/>
  <c r="AE1293" i="663"/>
  <c r="AE1292" i="663"/>
  <c r="AE1291" i="663"/>
  <c r="AE1290" i="663"/>
  <c r="AE1289" i="663"/>
  <c r="AE1288" i="663"/>
  <c r="AE1287" i="663"/>
  <c r="AE1286" i="663"/>
  <c r="AE1285" i="663"/>
  <c r="AE1284" i="663"/>
  <c r="AE1283" i="663"/>
  <c r="AE1282" i="663"/>
  <c r="AE1281" i="663"/>
  <c r="AE1280" i="663"/>
  <c r="AE1279" i="663"/>
  <c r="AE1278" i="663"/>
  <c r="AE1277" i="663"/>
  <c r="AE1276" i="663"/>
  <c r="AE1275" i="663"/>
  <c r="AE1274" i="663"/>
  <c r="AE1273" i="663"/>
  <c r="AE1272" i="663"/>
  <c r="AE1271" i="663"/>
  <c r="AE1270" i="663"/>
  <c r="AE1269" i="663"/>
  <c r="AE1268" i="663"/>
  <c r="AE1267" i="663"/>
  <c r="AE1266" i="663"/>
  <c r="AE1265" i="663"/>
  <c r="AE1264" i="663"/>
  <c r="AE1263" i="663"/>
  <c r="AE1262" i="663"/>
  <c r="AE1261" i="663"/>
  <c r="AE1260" i="663"/>
  <c r="AE1259" i="663"/>
  <c r="AE1258" i="663"/>
  <c r="AE1257" i="663"/>
  <c r="AE1256" i="663"/>
  <c r="AE1255" i="663"/>
  <c r="AE1254" i="663"/>
  <c r="AE1253" i="663"/>
  <c r="AE1252" i="663"/>
  <c r="AE1251" i="663"/>
  <c r="AE1250" i="663"/>
  <c r="AE1249" i="663"/>
  <c r="AE1248" i="663"/>
  <c r="AE1247" i="663"/>
  <c r="AE1246" i="663"/>
  <c r="AE1245" i="663"/>
  <c r="AE1244" i="663"/>
  <c r="AE1243" i="663"/>
  <c r="AE1242" i="663"/>
  <c r="AE1241" i="663"/>
  <c r="AE1240" i="663"/>
  <c r="AE1239" i="663"/>
  <c r="AE1238" i="663"/>
  <c r="AE1237" i="663"/>
  <c r="AE1236" i="663"/>
  <c r="AE1235" i="663"/>
  <c r="AE1234" i="663"/>
  <c r="AE1233" i="663"/>
  <c r="AE1232" i="663"/>
  <c r="AE1231" i="663"/>
  <c r="AE1230" i="663"/>
  <c r="AE1229" i="663"/>
  <c r="AE1228" i="663"/>
  <c r="AE1227" i="663"/>
  <c r="AE1226" i="663"/>
  <c r="AE1225" i="663"/>
  <c r="AE1224" i="663"/>
  <c r="AE1223" i="663"/>
  <c r="AE1222" i="663"/>
  <c r="AE1221" i="663"/>
  <c r="AE1220" i="663"/>
  <c r="AE1219" i="663"/>
  <c r="AE1218" i="663"/>
  <c r="AE1217" i="663"/>
  <c r="AE1216" i="663"/>
  <c r="AE1215" i="663"/>
  <c r="AE1214" i="663"/>
  <c r="AE1213" i="663"/>
  <c r="AE1212" i="663"/>
  <c r="AE1211" i="663"/>
  <c r="AE1210" i="663"/>
  <c r="AE1209" i="663"/>
  <c r="AE1208" i="663"/>
  <c r="AE1207" i="663"/>
  <c r="AE1206" i="663"/>
  <c r="AE1205" i="663"/>
  <c r="AE1204" i="663"/>
  <c r="AE1203" i="663"/>
  <c r="AE1202" i="663"/>
  <c r="AE1201" i="663"/>
  <c r="AE1200" i="663"/>
  <c r="AE1199" i="663"/>
  <c r="AE1198" i="663"/>
  <c r="AE1197" i="663"/>
  <c r="AE1196" i="663"/>
  <c r="AE1195" i="663"/>
  <c r="AE1194" i="663"/>
  <c r="AE1193" i="663"/>
  <c r="AE1192" i="663"/>
  <c r="AE1191" i="663"/>
  <c r="AE1190" i="663"/>
  <c r="AE1189" i="663"/>
  <c r="AE1188" i="663"/>
  <c r="AE1187" i="663"/>
  <c r="AE1186" i="663"/>
  <c r="AE1185" i="663"/>
  <c r="AE1184" i="663"/>
  <c r="AE1183" i="663"/>
  <c r="AE1182" i="663"/>
  <c r="AE1181" i="663"/>
  <c r="AE1180" i="663"/>
  <c r="AE1179" i="663"/>
  <c r="AE1178" i="663"/>
  <c r="AE1177" i="663"/>
  <c r="AE1176" i="663"/>
  <c r="AE1175" i="663"/>
  <c r="AE1174" i="663"/>
  <c r="AE1173" i="663"/>
  <c r="AE1172" i="663"/>
  <c r="AE1171" i="663"/>
  <c r="AE1170" i="663"/>
  <c r="AE1169" i="663"/>
  <c r="AE1168" i="663"/>
  <c r="AE1167" i="663"/>
  <c r="AE1166" i="663"/>
  <c r="AE1165" i="663"/>
  <c r="AE1164" i="663"/>
  <c r="AE1163" i="663"/>
  <c r="AE1162" i="663"/>
  <c r="AE1161" i="663"/>
  <c r="AE1160" i="663"/>
  <c r="AE1159" i="663"/>
  <c r="AE1158" i="663"/>
  <c r="AE1157" i="663"/>
  <c r="AE1156" i="663"/>
  <c r="AE1155" i="663"/>
  <c r="AE1154" i="663"/>
  <c r="AE1153" i="663"/>
  <c r="AE1152" i="663"/>
  <c r="AE1151" i="663"/>
  <c r="AE1150" i="663"/>
  <c r="AE1149" i="663"/>
  <c r="AE1148" i="663"/>
  <c r="AE1147" i="663"/>
  <c r="AE1146" i="663"/>
  <c r="AE1145" i="663"/>
  <c r="AE1144" i="663"/>
  <c r="AE1143" i="663"/>
  <c r="AE1142" i="663"/>
  <c r="AE1141" i="663"/>
  <c r="AE1140" i="663"/>
  <c r="AE1139" i="663"/>
  <c r="AE1138" i="663"/>
  <c r="AE1137" i="663"/>
  <c r="AE1136" i="663"/>
  <c r="AE1135" i="663"/>
  <c r="AE1134" i="663"/>
  <c r="AE1133" i="663"/>
  <c r="AE1132" i="663"/>
  <c r="AE1131" i="663"/>
  <c r="AE1130" i="663"/>
  <c r="AE1129" i="663"/>
  <c r="AE1128" i="663"/>
  <c r="AE1127" i="663"/>
  <c r="AE1126" i="663"/>
  <c r="AE1125" i="663"/>
  <c r="AE1124" i="663"/>
  <c r="AE1123" i="663"/>
  <c r="AE1122" i="663"/>
  <c r="AE1121" i="663"/>
  <c r="AE1120" i="663"/>
  <c r="AE1119" i="663"/>
  <c r="AE1118" i="663"/>
  <c r="AE1117" i="663"/>
  <c r="AE1116" i="663"/>
  <c r="AE1115" i="663"/>
  <c r="AE1114" i="663"/>
  <c r="AE1113" i="663"/>
  <c r="AE1112" i="663"/>
  <c r="AE1111" i="663"/>
  <c r="AE1110" i="663"/>
  <c r="AE1109" i="663"/>
  <c r="AE1108" i="663"/>
  <c r="AE1107" i="663"/>
  <c r="AE1106" i="663"/>
  <c r="AE1105" i="663"/>
  <c r="AE1104" i="663"/>
  <c r="AE1103" i="663"/>
  <c r="AE1102" i="663"/>
  <c r="AE1101" i="663"/>
  <c r="AE1100" i="663"/>
  <c r="AE1099" i="663"/>
  <c r="AE1098" i="663"/>
  <c r="AE1097" i="663"/>
  <c r="AE1096" i="663"/>
  <c r="AE1095" i="663"/>
  <c r="AE1094" i="663"/>
  <c r="AE1093" i="663"/>
  <c r="AE1092" i="663"/>
  <c r="AE1091" i="663"/>
  <c r="AE1090" i="663"/>
  <c r="AE1089" i="663"/>
  <c r="AE1088" i="663"/>
  <c r="AE1087" i="663"/>
  <c r="AE1086" i="663"/>
  <c r="AE1085" i="663"/>
  <c r="AE1084" i="663"/>
  <c r="AE1083" i="663"/>
  <c r="AE1082" i="663"/>
  <c r="AE1081" i="663"/>
  <c r="AE1080" i="663"/>
  <c r="AE1079" i="663"/>
  <c r="AE1078" i="663"/>
  <c r="AE1077" i="663"/>
  <c r="AE1076" i="663"/>
  <c r="AE1075" i="663"/>
  <c r="AE1074" i="663"/>
  <c r="AE1073" i="663"/>
  <c r="AE1072" i="663"/>
  <c r="AE1071" i="663"/>
  <c r="AE1070" i="663"/>
  <c r="AE1069" i="663"/>
  <c r="AE1068" i="663"/>
  <c r="AE1067" i="663"/>
  <c r="AE1066" i="663"/>
  <c r="AE1065" i="663"/>
  <c r="AE1064" i="663"/>
  <c r="AE1063" i="663"/>
  <c r="AE1062" i="663"/>
  <c r="AE1061" i="663"/>
  <c r="AE1060" i="663"/>
  <c r="AE1059" i="663"/>
  <c r="AE1058" i="663"/>
  <c r="AE1057" i="663"/>
  <c r="AE1056" i="663"/>
  <c r="AE1055" i="663"/>
  <c r="AE1054" i="663"/>
  <c r="AE1053" i="663"/>
  <c r="AE1052" i="663"/>
  <c r="AE1051" i="663"/>
  <c r="AE1050" i="663"/>
  <c r="AE1049" i="663"/>
  <c r="AE1048" i="663"/>
  <c r="AE1047" i="663"/>
  <c r="AE1046" i="663"/>
  <c r="AE1045" i="663"/>
  <c r="AE1044" i="663"/>
  <c r="AE1043" i="663"/>
  <c r="AE1042" i="663"/>
  <c r="AE1041" i="663"/>
  <c r="AE1040" i="663"/>
  <c r="AE1039" i="663"/>
  <c r="AE1038" i="663"/>
  <c r="AE1037" i="663"/>
  <c r="AE1036" i="663"/>
  <c r="AE1035" i="663"/>
  <c r="AE1034" i="663"/>
  <c r="AE1033" i="663"/>
  <c r="AE1032" i="663"/>
  <c r="AE1031" i="663"/>
  <c r="AE1030" i="663"/>
  <c r="AE1029" i="663"/>
  <c r="AE1028" i="663"/>
  <c r="AE1027" i="663"/>
  <c r="AE1026" i="663"/>
  <c r="AE1025" i="663"/>
  <c r="AE1024" i="663"/>
  <c r="AE1023" i="663"/>
  <c r="AE1022" i="663"/>
  <c r="AE1021" i="663"/>
  <c r="AE1020" i="663"/>
  <c r="AE1019" i="663"/>
  <c r="AE1018" i="663"/>
  <c r="AE1017" i="663"/>
  <c r="AE1016" i="663"/>
  <c r="AE1015" i="663"/>
  <c r="AE1014" i="663"/>
  <c r="AE1013" i="663"/>
  <c r="AE1012" i="663"/>
  <c r="AE1011" i="663"/>
  <c r="AE1010" i="663"/>
  <c r="AE1009" i="663"/>
  <c r="AE1008" i="663"/>
  <c r="AE1007" i="663"/>
  <c r="AE1006" i="663"/>
  <c r="AE1005" i="663"/>
  <c r="AE1004" i="663"/>
  <c r="AE1003" i="663"/>
  <c r="AE1002" i="663"/>
  <c r="AE1001" i="663"/>
  <c r="AE1000" i="663"/>
  <c r="AE999" i="663"/>
  <c r="AE998" i="663"/>
  <c r="AE997" i="663"/>
  <c r="AE996" i="663"/>
  <c r="AE995" i="663"/>
  <c r="AE994" i="663"/>
  <c r="AE993" i="663"/>
  <c r="AE992" i="663"/>
  <c r="AE991" i="663"/>
  <c r="AE990" i="663"/>
  <c r="AE989" i="663"/>
  <c r="AE988" i="663"/>
  <c r="AE987" i="663"/>
  <c r="AE986" i="663"/>
  <c r="AE985" i="663"/>
  <c r="AE984" i="663"/>
  <c r="AE983" i="663"/>
  <c r="AE982" i="663"/>
  <c r="AE981" i="663"/>
  <c r="AE980" i="663"/>
  <c r="AE979" i="663"/>
  <c r="AE978" i="663"/>
  <c r="AE977" i="663"/>
  <c r="AE976" i="663"/>
  <c r="AE975" i="663"/>
  <c r="AE974" i="663"/>
  <c r="AE973" i="663"/>
  <c r="AE972" i="663"/>
  <c r="AE971" i="663"/>
  <c r="AE970" i="663"/>
  <c r="AE969" i="663"/>
  <c r="AE968" i="663"/>
  <c r="AE967" i="663"/>
  <c r="AE966" i="663"/>
  <c r="AE965" i="663"/>
  <c r="AE964" i="663"/>
  <c r="AE963" i="663"/>
  <c r="AE962" i="663"/>
  <c r="AE961" i="663"/>
  <c r="AE960" i="663"/>
  <c r="AE959" i="663"/>
  <c r="AE958" i="663"/>
  <c r="AE957" i="663"/>
  <c r="AE956" i="663"/>
  <c r="AE955" i="663"/>
  <c r="AE954" i="663"/>
  <c r="AE953" i="663"/>
  <c r="AE952" i="663"/>
  <c r="AE951" i="663"/>
  <c r="AE950" i="663"/>
  <c r="AE949" i="663"/>
  <c r="AE948" i="663"/>
  <c r="AE947" i="663"/>
  <c r="AE946" i="663"/>
  <c r="AE945" i="663"/>
  <c r="AE944" i="663"/>
  <c r="AE943" i="663"/>
  <c r="AE942" i="663"/>
  <c r="AE941" i="663"/>
  <c r="AE940" i="663"/>
  <c r="AE939" i="663"/>
  <c r="AE938" i="663"/>
  <c r="AE937" i="663"/>
  <c r="AE936" i="663"/>
  <c r="AE935" i="663"/>
  <c r="AE934" i="663"/>
  <c r="AE933" i="663"/>
  <c r="AE932" i="663"/>
  <c r="AE931" i="663"/>
  <c r="AE930" i="663"/>
  <c r="AE929" i="663"/>
  <c r="AE928" i="663"/>
  <c r="AE927" i="663"/>
  <c r="AE926" i="663"/>
  <c r="AE925" i="663"/>
  <c r="AE924" i="663"/>
  <c r="AE923" i="663"/>
  <c r="AE922" i="663"/>
  <c r="AE921" i="663"/>
  <c r="AE920" i="663"/>
  <c r="AE919" i="663"/>
  <c r="AE918" i="663"/>
  <c r="AE917" i="663"/>
  <c r="AE916" i="663"/>
  <c r="AE915" i="663"/>
  <c r="AE914" i="663"/>
  <c r="AE913" i="663"/>
  <c r="AE912" i="663"/>
  <c r="AE911" i="663"/>
  <c r="AE910" i="663"/>
  <c r="AE909" i="663"/>
  <c r="AE908" i="663"/>
  <c r="AE907" i="663"/>
  <c r="AE906" i="663"/>
  <c r="AE905" i="663"/>
  <c r="AE904" i="663"/>
  <c r="AE903" i="663"/>
  <c r="AE902" i="663"/>
  <c r="AE901" i="663"/>
  <c r="AE900" i="663"/>
  <c r="AE899" i="663"/>
  <c r="AE898" i="663"/>
  <c r="AE897" i="663"/>
  <c r="AE896" i="663"/>
  <c r="AE895" i="663"/>
  <c r="AE894" i="663"/>
  <c r="AE893" i="663"/>
  <c r="AE892" i="663"/>
  <c r="AE891" i="663"/>
  <c r="AE890" i="663"/>
  <c r="AE889" i="663"/>
  <c r="AE888" i="663"/>
  <c r="AE887" i="663"/>
  <c r="AE886" i="663"/>
  <c r="AE885" i="663"/>
  <c r="AE884" i="663"/>
  <c r="AE883" i="663"/>
  <c r="AE882" i="663"/>
  <c r="AE881" i="663"/>
  <c r="AE880" i="663"/>
  <c r="AE879" i="663"/>
  <c r="AE878" i="663"/>
  <c r="AE877" i="663"/>
  <c r="AE876" i="663"/>
  <c r="AE875" i="663"/>
  <c r="AE874" i="663"/>
  <c r="AE873" i="663"/>
  <c r="AE872" i="663"/>
  <c r="AE871" i="663"/>
  <c r="AE870" i="663"/>
  <c r="AE869" i="663"/>
  <c r="AE868" i="663"/>
  <c r="AE867" i="663"/>
  <c r="AE866" i="663"/>
  <c r="AE865" i="663"/>
  <c r="AE864" i="663"/>
  <c r="AE863" i="663"/>
  <c r="AE862" i="663"/>
  <c r="AE861" i="663"/>
  <c r="AE860" i="663"/>
  <c r="AE859" i="663"/>
  <c r="AE858" i="663"/>
  <c r="AE857" i="663"/>
  <c r="AE856" i="663"/>
  <c r="AE855" i="663"/>
  <c r="AE854" i="663"/>
  <c r="AE853" i="663"/>
  <c r="AE852" i="663"/>
  <c r="AE851" i="663"/>
  <c r="AE850" i="663"/>
  <c r="AE849" i="663"/>
  <c r="AE848" i="663"/>
  <c r="AE847" i="663"/>
  <c r="AE846" i="663"/>
  <c r="AE845" i="663"/>
  <c r="AE844" i="663"/>
  <c r="AE843" i="663"/>
  <c r="AE842" i="663"/>
  <c r="AE841" i="663"/>
  <c r="AE840" i="663"/>
  <c r="AE839" i="663"/>
  <c r="AE838" i="663"/>
  <c r="AE837" i="663"/>
  <c r="AE836" i="663"/>
  <c r="AE835" i="663"/>
  <c r="AE834" i="663"/>
  <c r="AE833" i="663"/>
  <c r="AE832" i="663"/>
  <c r="AE831" i="663"/>
  <c r="AE830" i="663"/>
  <c r="AE829" i="663"/>
  <c r="AE828" i="663"/>
  <c r="AE827" i="663"/>
  <c r="AE826" i="663"/>
  <c r="AE825" i="663"/>
  <c r="AE824" i="663"/>
  <c r="AE823" i="663"/>
  <c r="AE822" i="663"/>
  <c r="AE821" i="663"/>
  <c r="AE820" i="663"/>
  <c r="AE819" i="663"/>
  <c r="AE818" i="663"/>
  <c r="AE817" i="663"/>
  <c r="AE816" i="663"/>
  <c r="AE815" i="663"/>
  <c r="AE814" i="663"/>
  <c r="AE813" i="663"/>
  <c r="AE812" i="663"/>
  <c r="AE811" i="663"/>
  <c r="AE810" i="663"/>
  <c r="AE809" i="663"/>
  <c r="AE808" i="663"/>
  <c r="AE807" i="663"/>
  <c r="AE806" i="663"/>
  <c r="AE805" i="663"/>
  <c r="AE804" i="663"/>
  <c r="AE803" i="663"/>
  <c r="AE802" i="663"/>
  <c r="AE801" i="663"/>
  <c r="AE800" i="663"/>
  <c r="AE799" i="663"/>
  <c r="AE798" i="663"/>
  <c r="AE797" i="663"/>
  <c r="AE796" i="663"/>
  <c r="AE795" i="663"/>
  <c r="AE794" i="663"/>
  <c r="AE793" i="663"/>
  <c r="AE792" i="663"/>
  <c r="AE791" i="663"/>
  <c r="AE790" i="663"/>
  <c r="AE789" i="663"/>
  <c r="AE788" i="663"/>
  <c r="AE787" i="663"/>
  <c r="AE786" i="663"/>
  <c r="AE785" i="663"/>
  <c r="AE784" i="663"/>
  <c r="AE783" i="663"/>
  <c r="AE782" i="663"/>
  <c r="AE781" i="663"/>
  <c r="AE780" i="663"/>
  <c r="AE779" i="663"/>
  <c r="AE778" i="663"/>
  <c r="AE777" i="663"/>
  <c r="AE776" i="663"/>
  <c r="AE775" i="663"/>
  <c r="AE774" i="663"/>
  <c r="AE773" i="663"/>
  <c r="AE772" i="663"/>
  <c r="AE771" i="663"/>
  <c r="AE770" i="663"/>
  <c r="AE769" i="663"/>
  <c r="AE768" i="663"/>
  <c r="AE767" i="663"/>
  <c r="AE766" i="663"/>
  <c r="AE765" i="663"/>
  <c r="AE764" i="663"/>
  <c r="AE763" i="663"/>
  <c r="AE762" i="663"/>
  <c r="AE761" i="663"/>
  <c r="AE760" i="663"/>
  <c r="AE759" i="663"/>
  <c r="AE758" i="663"/>
  <c r="AE757" i="663"/>
  <c r="AE756" i="663"/>
  <c r="AE755" i="663"/>
  <c r="AE754" i="663"/>
  <c r="AE753" i="663"/>
  <c r="AE752" i="663"/>
  <c r="AE751" i="663"/>
  <c r="AE750" i="663"/>
  <c r="AE749" i="663"/>
  <c r="AE748" i="663"/>
  <c r="AE747" i="663"/>
  <c r="AE746" i="663"/>
  <c r="AE745" i="663"/>
  <c r="AE744" i="663"/>
  <c r="AE743" i="663"/>
  <c r="AE742" i="663"/>
  <c r="AE741" i="663"/>
  <c r="AE740" i="663"/>
  <c r="AE739" i="663"/>
  <c r="AE738" i="663"/>
  <c r="AE737" i="663"/>
  <c r="AE736" i="663"/>
  <c r="AE735" i="663"/>
  <c r="AE734" i="663"/>
  <c r="AE733" i="663"/>
  <c r="AE732" i="663"/>
  <c r="AE731" i="663"/>
  <c r="AE730" i="663"/>
  <c r="AE729" i="663"/>
  <c r="AE728" i="663"/>
  <c r="AE727" i="663"/>
  <c r="AE726" i="663"/>
  <c r="AE725" i="663"/>
  <c r="AE724" i="663"/>
  <c r="AE723" i="663"/>
  <c r="AE722" i="663"/>
  <c r="AE721" i="663"/>
  <c r="AE720" i="663"/>
  <c r="AE719" i="663"/>
  <c r="AE718" i="663"/>
  <c r="AE717" i="663"/>
  <c r="AE716" i="663"/>
  <c r="AE715" i="663"/>
  <c r="AE714" i="663"/>
  <c r="AE713" i="663"/>
  <c r="AE712" i="663"/>
  <c r="AE711" i="663"/>
  <c r="AE710" i="663"/>
  <c r="AE709" i="663"/>
  <c r="AE708" i="663"/>
  <c r="AE707" i="663"/>
  <c r="AE706" i="663"/>
  <c r="AE705" i="663"/>
  <c r="AE704" i="663"/>
  <c r="AE703" i="663"/>
  <c r="AE702" i="663"/>
  <c r="AE701" i="663"/>
  <c r="AE700" i="663"/>
  <c r="AE699" i="663"/>
  <c r="AE698" i="663"/>
  <c r="AE697" i="663"/>
  <c r="AE696" i="663"/>
  <c r="AE695" i="663"/>
  <c r="AE694" i="663"/>
  <c r="AE693" i="663"/>
  <c r="AE692" i="663"/>
  <c r="AE691" i="663"/>
  <c r="AE690" i="663"/>
  <c r="AE689" i="663"/>
  <c r="AE688" i="663"/>
  <c r="AE687" i="663"/>
  <c r="AE686" i="663"/>
  <c r="AE685" i="663"/>
  <c r="AE684" i="663"/>
  <c r="AE683" i="663"/>
  <c r="AE682" i="663"/>
  <c r="AE681" i="663"/>
  <c r="AE680" i="663"/>
  <c r="AE679" i="663"/>
  <c r="AE678" i="663"/>
  <c r="AE677" i="663"/>
  <c r="AE676" i="663"/>
  <c r="AE675" i="663"/>
  <c r="AE674" i="663"/>
  <c r="AE673" i="663"/>
  <c r="AE672" i="663"/>
  <c r="AE671" i="663"/>
  <c r="AE670" i="663"/>
  <c r="AE669" i="663"/>
  <c r="AE668" i="663"/>
  <c r="AE667" i="663"/>
  <c r="AE666" i="663"/>
  <c r="AE665" i="663"/>
  <c r="AE664" i="663"/>
  <c r="AE663" i="663"/>
  <c r="AE662" i="663"/>
  <c r="AE661" i="663"/>
  <c r="AE660" i="663"/>
  <c r="AE659" i="663"/>
  <c r="AE658" i="663"/>
  <c r="AE657" i="663"/>
  <c r="AE656" i="663"/>
  <c r="AE655" i="663"/>
  <c r="AE654" i="663"/>
  <c r="AE653" i="663"/>
  <c r="AE652" i="663"/>
  <c r="AE651" i="663"/>
  <c r="AE650" i="663"/>
  <c r="AE649" i="663"/>
  <c r="AE648" i="663"/>
  <c r="AE647" i="663"/>
  <c r="AE646" i="663"/>
  <c r="AE645" i="663"/>
  <c r="AE644" i="663"/>
  <c r="AE643" i="663"/>
  <c r="AE642" i="663"/>
  <c r="AE641" i="663"/>
  <c r="AE640" i="663"/>
  <c r="AE639" i="663"/>
  <c r="AE638" i="663"/>
  <c r="AE637" i="663"/>
  <c r="AE636" i="663"/>
  <c r="AE635" i="663"/>
  <c r="AE634" i="663"/>
  <c r="AE633" i="663"/>
  <c r="AE632" i="663"/>
  <c r="AE631" i="663"/>
  <c r="AE630" i="663"/>
  <c r="AE629" i="663"/>
  <c r="AE628" i="663"/>
  <c r="AE627" i="663"/>
  <c r="AE626" i="663"/>
  <c r="AE625" i="663"/>
  <c r="AE624" i="663"/>
  <c r="AE623" i="663"/>
  <c r="AE622" i="663"/>
  <c r="AE621" i="663"/>
  <c r="AE620" i="663"/>
  <c r="AE619" i="663"/>
  <c r="AE618" i="663"/>
  <c r="AE617" i="663"/>
  <c r="AE616" i="663"/>
  <c r="AE615" i="663"/>
  <c r="AE614" i="663"/>
  <c r="AE613" i="663"/>
  <c r="AE612" i="663"/>
  <c r="AE611" i="663"/>
  <c r="AE610" i="663"/>
  <c r="AE609" i="663"/>
  <c r="AE608" i="663"/>
  <c r="AE607" i="663"/>
  <c r="AE606" i="663"/>
  <c r="AE605" i="663"/>
  <c r="AE604" i="663"/>
  <c r="AE603" i="663"/>
  <c r="AE602" i="663"/>
  <c r="AE601" i="663"/>
  <c r="AE600" i="663"/>
  <c r="AE599" i="663"/>
  <c r="AE598" i="663"/>
  <c r="AE597" i="663"/>
  <c r="AE596" i="663"/>
  <c r="AE595" i="663"/>
  <c r="AE594" i="663"/>
  <c r="AE593" i="663"/>
  <c r="AE592" i="663"/>
  <c r="AE591" i="663"/>
  <c r="AE590" i="663"/>
  <c r="AE589" i="663"/>
  <c r="AE588" i="663"/>
  <c r="AE587" i="663"/>
  <c r="AE586" i="663"/>
  <c r="AE585" i="663"/>
  <c r="AE584" i="663"/>
  <c r="AE583" i="663"/>
  <c r="AE582" i="663"/>
  <c r="AE581" i="663"/>
  <c r="AE580" i="663"/>
  <c r="AE579" i="663"/>
  <c r="AE578" i="663"/>
  <c r="AE577" i="663"/>
  <c r="AE576" i="663"/>
  <c r="AE575" i="663"/>
  <c r="AE574" i="663"/>
  <c r="AE573" i="663"/>
  <c r="AE572" i="663"/>
  <c r="AE571" i="663"/>
  <c r="AE570" i="663"/>
  <c r="AE569" i="663"/>
  <c r="AE568" i="663"/>
  <c r="AE567" i="663"/>
  <c r="AE566" i="663"/>
  <c r="AE565" i="663"/>
  <c r="AE564" i="663"/>
  <c r="AE563" i="663"/>
  <c r="AE562" i="663"/>
  <c r="AE561" i="663"/>
  <c r="AE560" i="663"/>
  <c r="AE559" i="663"/>
  <c r="AE558" i="663"/>
  <c r="AE557" i="663"/>
  <c r="AE556" i="663"/>
  <c r="AE555" i="663"/>
  <c r="AE554" i="663"/>
  <c r="AE553" i="663"/>
  <c r="AE552" i="663"/>
  <c r="AE551" i="663"/>
  <c r="AE550" i="663"/>
  <c r="AE549" i="663"/>
  <c r="AE548" i="663"/>
  <c r="AE547" i="663"/>
  <c r="AE546" i="663"/>
  <c r="AE545" i="663"/>
  <c r="AE544" i="663"/>
  <c r="AE543" i="663"/>
  <c r="AE542" i="663"/>
  <c r="AE541" i="663"/>
  <c r="AE540" i="663"/>
  <c r="AE539" i="663"/>
  <c r="AE538" i="663"/>
  <c r="AE537" i="663"/>
  <c r="AE536" i="663"/>
  <c r="AE535" i="663"/>
  <c r="AE534" i="663"/>
  <c r="AE533" i="663"/>
  <c r="AE532" i="663"/>
  <c r="AE531" i="663"/>
  <c r="AE530" i="663"/>
  <c r="AE529" i="663"/>
  <c r="AE528" i="663"/>
  <c r="AE527" i="663"/>
  <c r="AE526" i="663"/>
  <c r="AE525" i="663"/>
  <c r="AE524" i="663"/>
  <c r="AE523" i="663"/>
  <c r="AE522" i="663"/>
  <c r="AE521" i="663"/>
  <c r="AE520" i="663"/>
  <c r="AE519" i="663"/>
  <c r="AE518" i="663"/>
  <c r="AE517" i="663"/>
  <c r="AE516" i="663"/>
  <c r="AE515" i="663"/>
  <c r="AE514" i="663"/>
  <c r="AE513" i="663"/>
  <c r="AE512" i="663"/>
  <c r="AE511" i="663"/>
  <c r="AE510" i="663"/>
  <c r="AE509" i="663"/>
  <c r="AE508" i="663"/>
  <c r="AE507" i="663"/>
  <c r="AE506" i="663"/>
  <c r="AE505" i="663"/>
  <c r="AE504" i="663"/>
  <c r="AE503" i="663"/>
  <c r="AE502" i="663"/>
  <c r="AE501" i="663"/>
  <c r="AE500" i="663"/>
  <c r="AE499" i="663"/>
  <c r="AE498" i="663"/>
  <c r="AE497" i="663"/>
  <c r="AE496" i="663"/>
  <c r="AE495" i="663"/>
  <c r="AE494" i="663"/>
  <c r="AE493" i="663"/>
  <c r="AE492" i="663"/>
  <c r="AE491" i="663"/>
  <c r="AE490" i="663"/>
  <c r="AE489" i="663"/>
  <c r="AE488" i="663"/>
  <c r="AE487" i="663"/>
  <c r="AE486" i="663"/>
  <c r="AE485" i="663"/>
  <c r="AE484" i="663"/>
  <c r="AE483" i="663"/>
  <c r="AE482" i="663"/>
  <c r="AE481" i="663"/>
  <c r="AE480" i="663"/>
  <c r="AE479" i="663"/>
  <c r="AE478" i="663"/>
  <c r="AE477" i="663"/>
  <c r="AE476" i="663"/>
  <c r="AE475" i="663"/>
  <c r="AE474" i="663"/>
  <c r="AE473" i="663"/>
  <c r="AE472" i="663"/>
  <c r="AE471" i="663"/>
  <c r="AE470" i="663"/>
  <c r="AE469" i="663"/>
  <c r="AE468" i="663"/>
  <c r="AE467" i="663"/>
  <c r="AE466" i="663"/>
  <c r="AE465" i="663"/>
  <c r="AE464" i="663"/>
  <c r="AE463" i="663"/>
  <c r="AE462" i="663"/>
  <c r="AE461" i="663"/>
  <c r="AE460" i="663"/>
  <c r="AE459" i="663"/>
  <c r="AE458" i="663"/>
  <c r="AE457" i="663"/>
  <c r="AE456" i="663"/>
  <c r="AE455" i="663"/>
  <c r="AE454" i="663"/>
  <c r="AE453" i="663"/>
  <c r="AE452" i="663"/>
  <c r="AE451" i="663"/>
  <c r="AE450" i="663"/>
  <c r="AE449" i="663"/>
  <c r="AE448" i="663"/>
  <c r="AE447" i="663"/>
  <c r="AE446" i="663"/>
  <c r="AE445" i="663"/>
  <c r="AE444" i="663"/>
  <c r="AE443" i="663"/>
  <c r="AE442" i="663"/>
  <c r="AE441" i="663"/>
  <c r="AE440" i="663"/>
  <c r="AE439" i="663"/>
  <c r="AE438" i="663"/>
  <c r="AE437" i="663"/>
  <c r="AE436" i="663"/>
  <c r="AE435" i="663"/>
  <c r="AE434" i="663"/>
  <c r="AE433" i="663"/>
  <c r="AE432" i="663"/>
  <c r="AE431" i="663"/>
  <c r="AE430" i="663"/>
  <c r="AE429" i="663"/>
  <c r="AE428" i="663"/>
  <c r="AE427" i="663"/>
  <c r="AE426" i="663"/>
  <c r="AE425" i="663"/>
  <c r="AE424" i="663"/>
  <c r="AE423" i="663"/>
  <c r="AE422" i="663"/>
  <c r="AE421" i="663"/>
  <c r="AE420" i="663"/>
  <c r="AE419" i="663"/>
  <c r="AE418" i="663"/>
  <c r="AE417" i="663"/>
  <c r="AE416" i="663"/>
  <c r="AE415" i="663"/>
  <c r="AE414" i="663"/>
  <c r="AE413" i="663"/>
  <c r="AE412" i="663"/>
  <c r="AE411" i="663"/>
  <c r="AE410" i="663"/>
  <c r="AE409" i="663"/>
  <c r="AE408" i="663"/>
  <c r="AE407" i="663"/>
  <c r="AE406" i="663"/>
  <c r="AE405" i="663"/>
  <c r="AE404" i="663"/>
  <c r="AE403" i="663"/>
  <c r="AE402" i="663"/>
  <c r="AE401" i="663"/>
  <c r="AE400" i="663"/>
  <c r="AE399" i="663"/>
  <c r="AE398" i="663"/>
  <c r="AE397" i="663"/>
  <c r="AE396" i="663"/>
  <c r="AE395" i="663"/>
  <c r="AE394" i="663"/>
  <c r="AE393" i="663"/>
  <c r="AE392" i="663"/>
  <c r="AE391" i="663"/>
  <c r="AE390" i="663"/>
  <c r="AE389" i="663"/>
  <c r="AE388" i="663"/>
  <c r="AE387" i="663"/>
  <c r="AE386" i="663"/>
  <c r="AE385" i="663"/>
  <c r="AE384" i="663"/>
  <c r="AE383" i="663"/>
  <c r="AE382" i="663"/>
  <c r="AE381" i="663"/>
  <c r="AE380" i="663"/>
  <c r="AE379" i="663"/>
  <c r="AE378" i="663"/>
  <c r="AE377" i="663"/>
  <c r="AE376" i="663"/>
  <c r="AE375" i="663"/>
  <c r="AE374" i="663"/>
  <c r="AE373" i="663"/>
  <c r="AE372" i="663"/>
  <c r="AE371" i="663"/>
  <c r="AE370" i="663"/>
  <c r="AE369" i="663"/>
  <c r="AE368" i="663"/>
  <c r="AE367" i="663"/>
  <c r="AE366" i="663"/>
  <c r="AE365" i="663"/>
  <c r="AE364" i="663"/>
  <c r="AE363" i="663"/>
  <c r="AE362" i="663"/>
  <c r="AE361" i="663"/>
  <c r="AE360" i="663"/>
  <c r="AE359" i="663"/>
  <c r="AE358" i="663"/>
  <c r="AE357" i="663"/>
  <c r="AE356" i="663"/>
  <c r="AE355" i="663"/>
  <c r="AE354" i="663"/>
  <c r="AE353" i="663"/>
  <c r="AE352" i="663"/>
  <c r="AE351" i="663"/>
  <c r="AE350" i="663"/>
  <c r="AE349" i="663"/>
  <c r="AE348" i="663"/>
  <c r="AE347" i="663"/>
  <c r="AE346" i="663"/>
  <c r="AE345" i="663"/>
  <c r="AE344" i="663"/>
  <c r="AE343" i="663"/>
  <c r="AE342" i="663"/>
  <c r="AE341" i="663"/>
  <c r="AE340" i="663"/>
  <c r="AE339" i="663"/>
  <c r="AE338" i="663"/>
  <c r="AE337" i="663"/>
  <c r="AE336" i="663"/>
  <c r="AE335" i="663"/>
  <c r="AE334" i="663"/>
  <c r="AE333" i="663"/>
  <c r="AE332" i="663"/>
  <c r="AE331" i="663"/>
  <c r="AE330" i="663"/>
  <c r="AE329" i="663"/>
  <c r="AE328" i="663"/>
  <c r="AE327" i="663"/>
  <c r="AE326" i="663"/>
  <c r="AE325" i="663"/>
  <c r="AE324" i="663"/>
  <c r="AE323" i="663"/>
  <c r="AE322" i="663"/>
  <c r="AE321" i="663"/>
  <c r="AE320" i="663"/>
  <c r="AE319" i="663"/>
  <c r="AE318" i="663"/>
  <c r="AE317" i="663"/>
  <c r="AE316" i="663"/>
  <c r="AE315" i="663"/>
  <c r="AE314" i="663"/>
  <c r="AE313" i="663"/>
  <c r="AE312" i="663"/>
  <c r="AE311" i="663"/>
  <c r="AE310" i="663"/>
  <c r="AE309" i="663"/>
  <c r="AE308" i="663"/>
  <c r="AE307" i="663"/>
  <c r="AE306" i="663"/>
  <c r="AE305" i="663"/>
  <c r="AE304" i="663"/>
  <c r="AE303" i="663"/>
  <c r="AE302" i="663"/>
  <c r="AE301" i="663"/>
  <c r="AE300" i="663"/>
  <c r="AE299" i="663"/>
  <c r="AE298" i="663"/>
  <c r="AE297" i="663"/>
  <c r="AE296" i="663"/>
  <c r="AE295" i="663"/>
  <c r="AE294" i="663"/>
  <c r="AE293" i="663"/>
  <c r="AE292" i="663"/>
  <c r="AE291" i="663"/>
  <c r="AE290" i="663"/>
  <c r="AE289" i="663"/>
  <c r="AE288" i="663"/>
  <c r="AE287" i="663"/>
  <c r="AE286" i="663"/>
  <c r="AE285" i="663"/>
  <c r="AE284" i="663"/>
  <c r="AE283" i="663"/>
  <c r="AE282" i="663"/>
  <c r="AE281" i="663"/>
  <c r="AE280" i="663"/>
  <c r="AE279" i="663"/>
  <c r="AE278" i="663"/>
  <c r="AE277" i="663"/>
  <c r="AE276" i="663"/>
  <c r="AE275" i="663"/>
  <c r="AE274" i="663"/>
  <c r="AE273" i="663"/>
  <c r="AE272" i="663"/>
  <c r="AE271" i="663"/>
  <c r="AE270" i="663"/>
  <c r="AE269" i="663"/>
  <c r="AE268" i="663"/>
  <c r="AE267" i="663"/>
  <c r="AE266" i="663"/>
  <c r="AE265" i="663"/>
  <c r="AE264" i="663"/>
  <c r="AE263" i="663"/>
  <c r="AE262" i="663"/>
  <c r="AE261" i="663"/>
  <c r="AE260" i="663"/>
  <c r="AE259" i="663"/>
  <c r="AE258" i="663"/>
  <c r="AE257" i="663"/>
  <c r="AE256" i="663"/>
  <c r="AE255" i="663"/>
  <c r="AE254" i="663"/>
  <c r="AE253" i="663"/>
  <c r="AE252" i="663"/>
  <c r="AE251" i="663"/>
  <c r="AE250" i="663"/>
  <c r="AE249" i="663"/>
  <c r="AE248" i="663"/>
  <c r="AE247" i="663"/>
  <c r="AE246" i="663"/>
  <c r="AE245" i="663"/>
  <c r="AE244" i="663"/>
  <c r="AE243" i="663"/>
  <c r="AE242" i="663"/>
  <c r="AE241" i="663"/>
  <c r="AE240" i="663"/>
  <c r="AE239" i="663"/>
  <c r="AE238" i="663"/>
  <c r="AE237" i="663"/>
  <c r="AE236" i="663"/>
  <c r="AE235" i="663"/>
  <c r="AE234" i="663"/>
  <c r="AE233" i="663"/>
  <c r="AE232" i="663"/>
  <c r="AE231" i="663"/>
  <c r="AE230" i="663"/>
  <c r="AE229" i="663"/>
  <c r="AE228" i="663"/>
  <c r="AE227" i="663"/>
  <c r="AE226" i="663"/>
  <c r="AE225" i="663"/>
  <c r="AE224" i="663"/>
  <c r="AE223" i="663"/>
  <c r="AE222" i="663"/>
  <c r="AE221" i="663"/>
  <c r="AE220" i="663"/>
  <c r="AE219" i="663"/>
  <c r="AE218" i="663"/>
  <c r="AE217" i="663"/>
  <c r="AE216" i="663"/>
  <c r="AE215" i="663"/>
  <c r="AE214" i="663"/>
  <c r="AE213" i="663"/>
  <c r="AE212" i="663"/>
  <c r="AE211" i="663"/>
  <c r="AE210" i="663"/>
  <c r="AE209" i="663"/>
  <c r="AE208" i="663"/>
  <c r="AE207" i="663"/>
  <c r="AE206" i="663"/>
  <c r="AE205" i="663"/>
  <c r="AE204" i="663"/>
  <c r="AE203" i="663"/>
  <c r="AE202" i="663"/>
  <c r="AE201" i="663"/>
  <c r="AE200" i="663"/>
  <c r="AE199" i="663"/>
  <c r="AE198" i="663"/>
  <c r="AE197" i="663"/>
  <c r="AE196" i="663"/>
  <c r="AE195" i="663"/>
  <c r="AE194" i="663"/>
  <c r="AE193" i="663"/>
  <c r="AE192" i="663"/>
  <c r="AE191" i="663"/>
  <c r="AE190" i="663"/>
  <c r="AE189" i="663"/>
  <c r="AE188" i="663"/>
  <c r="AE187" i="663"/>
  <c r="AE186" i="663"/>
  <c r="AE185" i="663"/>
  <c r="AE184" i="663"/>
  <c r="AE183" i="663"/>
  <c r="AE182" i="663"/>
  <c r="AE181" i="663"/>
  <c r="AE180" i="663"/>
  <c r="AE179" i="663"/>
  <c r="AE178" i="663"/>
  <c r="AE177" i="663"/>
  <c r="AE176" i="663"/>
  <c r="AE175" i="663"/>
  <c r="AE174" i="663"/>
  <c r="AE173" i="663"/>
  <c r="AE172" i="663"/>
  <c r="AE171" i="663"/>
  <c r="AE170" i="663"/>
  <c r="AE169" i="663"/>
  <c r="AE168" i="663"/>
  <c r="AE167" i="663"/>
  <c r="AE166" i="663"/>
  <c r="AE165" i="663"/>
  <c r="AE164" i="663"/>
  <c r="AE163" i="663"/>
  <c r="AE162" i="663"/>
  <c r="AE161" i="663"/>
  <c r="AE160" i="663"/>
  <c r="AE159" i="663"/>
  <c r="AE158" i="663"/>
  <c r="AE157" i="663"/>
  <c r="AE156" i="663"/>
  <c r="AE155" i="663"/>
  <c r="AE154" i="663"/>
  <c r="AE153" i="663"/>
  <c r="AE152" i="663"/>
  <c r="AE151" i="663"/>
  <c r="AE150" i="663"/>
  <c r="AE149" i="663"/>
  <c r="AE148" i="663"/>
  <c r="AE147" i="663"/>
  <c r="AE146" i="663"/>
  <c r="AE145" i="663"/>
  <c r="AE144" i="663"/>
  <c r="AE143" i="663"/>
  <c r="AE142" i="663"/>
  <c r="AE141" i="663"/>
  <c r="AE140" i="663"/>
  <c r="AE139" i="663"/>
  <c r="AE138" i="663"/>
  <c r="AE137" i="663"/>
  <c r="AE136" i="663"/>
  <c r="AE135" i="663"/>
  <c r="AE134" i="663"/>
  <c r="AE133" i="663"/>
  <c r="AE132" i="663"/>
  <c r="AE131" i="663"/>
  <c r="AE130" i="663"/>
  <c r="AE129" i="663"/>
  <c r="AE128" i="663"/>
  <c r="AE127" i="663"/>
  <c r="AE126" i="663"/>
  <c r="AE125" i="663"/>
  <c r="AE124" i="663"/>
  <c r="AE123" i="663"/>
  <c r="AE122" i="663"/>
  <c r="AE121" i="663"/>
  <c r="AE120" i="663"/>
  <c r="AE119" i="663"/>
  <c r="AE118" i="663"/>
  <c r="AE117" i="663"/>
  <c r="AE116" i="663"/>
  <c r="AE115" i="663"/>
  <c r="AE114" i="663"/>
  <c r="AE113" i="663"/>
  <c r="AE112" i="663"/>
  <c r="AE111" i="663"/>
  <c r="AE110" i="663"/>
  <c r="AE109" i="663"/>
  <c r="AE108" i="663"/>
  <c r="AE107" i="663"/>
  <c r="AE106" i="663"/>
  <c r="AE105" i="663"/>
  <c r="AE104" i="663"/>
  <c r="AE103" i="663"/>
  <c r="AE102" i="663"/>
  <c r="AE101" i="663"/>
  <c r="AE100" i="663"/>
  <c r="AE99" i="663"/>
  <c r="AE98" i="663"/>
  <c r="AE97" i="663"/>
  <c r="AE96" i="663"/>
  <c r="AE95" i="663"/>
  <c r="AE94" i="663"/>
  <c r="AE93" i="663"/>
  <c r="AE92" i="663"/>
  <c r="AE91" i="663"/>
  <c r="AE90" i="663"/>
  <c r="AE89" i="663"/>
  <c r="AE88" i="663"/>
  <c r="AE87" i="663"/>
  <c r="AE86" i="663"/>
  <c r="AE85" i="663"/>
  <c r="AE84" i="663"/>
  <c r="AE83" i="663"/>
  <c r="AE82" i="663"/>
  <c r="AE81" i="663"/>
  <c r="AE80" i="663"/>
  <c r="AE79" i="663"/>
  <c r="AE78" i="663"/>
  <c r="AE77" i="663"/>
  <c r="AE76" i="663"/>
  <c r="AE75" i="663"/>
  <c r="AE74" i="663"/>
  <c r="AE73" i="663"/>
  <c r="AE72" i="663"/>
  <c r="AE71" i="663"/>
  <c r="AE70" i="663"/>
  <c r="AE69" i="663"/>
  <c r="AE68" i="663"/>
  <c r="AE67" i="663"/>
  <c r="AE66" i="663"/>
  <c r="AE65" i="663"/>
  <c r="AE64" i="663"/>
  <c r="AE63" i="663"/>
  <c r="AE62" i="663"/>
  <c r="AE61" i="663"/>
  <c r="AE60" i="663"/>
  <c r="AE59" i="663"/>
  <c r="AE58" i="663"/>
  <c r="AE57" i="663"/>
  <c r="AE56" i="663"/>
  <c r="AE55" i="663"/>
  <c r="AE54" i="663"/>
  <c r="AE53" i="663"/>
  <c r="AE52" i="663"/>
  <c r="AE51" i="663"/>
  <c r="AE50" i="663"/>
  <c r="AE49" i="663"/>
  <c r="AE48" i="663"/>
  <c r="AE47" i="663"/>
  <c r="AE46" i="663"/>
  <c r="AE45" i="663"/>
  <c r="AE44" i="663"/>
  <c r="AE43" i="663"/>
  <c r="AE42" i="663"/>
  <c r="AE41" i="663"/>
  <c r="AE40" i="663"/>
  <c r="AE39" i="663"/>
  <c r="AE38" i="663"/>
  <c r="AE37" i="663"/>
  <c r="AE36" i="663"/>
  <c r="AE35" i="663"/>
  <c r="AE34" i="663"/>
  <c r="AE33" i="663"/>
  <c r="AE32" i="663"/>
  <c r="AE31" i="663"/>
  <c r="AE30" i="663"/>
  <c r="AE29" i="663"/>
  <c r="AE28" i="663"/>
  <c r="AE27" i="663"/>
  <c r="AE26" i="663"/>
  <c r="AE25" i="663"/>
  <c r="AE24" i="663"/>
  <c r="AE23" i="663"/>
  <c r="AE22" i="663"/>
  <c r="AE21" i="663"/>
  <c r="AE20" i="663"/>
  <c r="AE19" i="663"/>
  <c r="AE18" i="663"/>
  <c r="AE17" i="663"/>
  <c r="AE16" i="663"/>
  <c r="AE15" i="663"/>
  <c r="AE14" i="663"/>
  <c r="AE13" i="663"/>
  <c r="AE12" i="663"/>
  <c r="AE11" i="663"/>
  <c r="AE10" i="663"/>
  <c r="AE9" i="663"/>
  <c r="AE8" i="663"/>
  <c r="AE7" i="663"/>
  <c r="AE6" i="663"/>
  <c r="AE5" i="663"/>
  <c r="AE4" i="663"/>
  <c r="AE3" i="663"/>
  <c r="X2536" i="663"/>
  <c r="W2536" i="663"/>
  <c r="U2536" i="663"/>
  <c r="V2536" i="663" s="1"/>
  <c r="X2535" i="663"/>
  <c r="W2535" i="663"/>
  <c r="U2535" i="663"/>
  <c r="V2535" i="663" s="1"/>
  <c r="X2534" i="663"/>
  <c r="W2534" i="663"/>
  <c r="U2534" i="663"/>
  <c r="V2534" i="663" s="1"/>
  <c r="X2533" i="663"/>
  <c r="W2533" i="663"/>
  <c r="U2533" i="663"/>
  <c r="V2533" i="663" s="1"/>
  <c r="X2532" i="663"/>
  <c r="W2532" i="663"/>
  <c r="U2532" i="663"/>
  <c r="V2532" i="663" s="1"/>
  <c r="X2531" i="663"/>
  <c r="W2531" i="663"/>
  <c r="U2531" i="663"/>
  <c r="V2531" i="663" s="1"/>
  <c r="X2530" i="663"/>
  <c r="W2530" i="663"/>
  <c r="U2530" i="663"/>
  <c r="V2530" i="663" s="1"/>
  <c r="X2529" i="663"/>
  <c r="W2529" i="663"/>
  <c r="U2529" i="663"/>
  <c r="V2529" i="663" s="1"/>
  <c r="X2528" i="663"/>
  <c r="W2528" i="663"/>
  <c r="U2528" i="663"/>
  <c r="V2528" i="663" s="1"/>
  <c r="X2527" i="663"/>
  <c r="W2527" i="663"/>
  <c r="U2527" i="663"/>
  <c r="V2527" i="663" s="1"/>
  <c r="X2526" i="663"/>
  <c r="W2526" i="663"/>
  <c r="U2526" i="663"/>
  <c r="V2526" i="663" s="1"/>
  <c r="X2525" i="663"/>
  <c r="W2525" i="663"/>
  <c r="U2525" i="663"/>
  <c r="V2525" i="663" s="1"/>
  <c r="X2524" i="663"/>
  <c r="W2524" i="663"/>
  <c r="U2524" i="663"/>
  <c r="V2524" i="663" s="1"/>
  <c r="X2523" i="663"/>
  <c r="W2523" i="663"/>
  <c r="U2523" i="663"/>
  <c r="V2523" i="663" s="1"/>
  <c r="X2522" i="663"/>
  <c r="W2522" i="663"/>
  <c r="U2522" i="663"/>
  <c r="V2522" i="663" s="1"/>
  <c r="X2521" i="663"/>
  <c r="W2521" i="663"/>
  <c r="U2521" i="663"/>
  <c r="V2521" i="663" s="1"/>
  <c r="X2520" i="663"/>
  <c r="W2520" i="663"/>
  <c r="U2520" i="663"/>
  <c r="V2520" i="663" s="1"/>
  <c r="X2519" i="663"/>
  <c r="W2519" i="663"/>
  <c r="U2519" i="663"/>
  <c r="V2519" i="663" s="1"/>
  <c r="X2518" i="663"/>
  <c r="W2518" i="663"/>
  <c r="U2518" i="663"/>
  <c r="V2518" i="663" s="1"/>
  <c r="X2517" i="663"/>
  <c r="W2517" i="663"/>
  <c r="U2517" i="663"/>
  <c r="V2517" i="663" s="1"/>
  <c r="X2516" i="663"/>
  <c r="W2516" i="663"/>
  <c r="U2516" i="663"/>
  <c r="V2516" i="663" s="1"/>
  <c r="X2515" i="663"/>
  <c r="W2515" i="663"/>
  <c r="U2515" i="663"/>
  <c r="V2515" i="663" s="1"/>
  <c r="X2514" i="663"/>
  <c r="W2514" i="663"/>
  <c r="U2514" i="663"/>
  <c r="V2514" i="663" s="1"/>
  <c r="X2513" i="663"/>
  <c r="W2513" i="663"/>
  <c r="U2513" i="663"/>
  <c r="V2513" i="663" s="1"/>
  <c r="X2512" i="663"/>
  <c r="W2512" i="663"/>
  <c r="U2512" i="663"/>
  <c r="V2512" i="663" s="1"/>
  <c r="X2511" i="663"/>
  <c r="W2511" i="663"/>
  <c r="U2511" i="663"/>
  <c r="V2511" i="663" s="1"/>
  <c r="X2510" i="663"/>
  <c r="W2510" i="663"/>
  <c r="U2510" i="663"/>
  <c r="V2510" i="663" s="1"/>
  <c r="X2509" i="663"/>
  <c r="W2509" i="663"/>
  <c r="U2509" i="663"/>
  <c r="V2509" i="663" s="1"/>
  <c r="X2508" i="663"/>
  <c r="W2508" i="663"/>
  <c r="U2508" i="663"/>
  <c r="V2508" i="663" s="1"/>
  <c r="X2507" i="663"/>
  <c r="W2507" i="663"/>
  <c r="U2507" i="663"/>
  <c r="V2507" i="663" s="1"/>
  <c r="X2506" i="663"/>
  <c r="W2506" i="663"/>
  <c r="U2506" i="663"/>
  <c r="V2506" i="663" s="1"/>
  <c r="X2505" i="663"/>
  <c r="W2505" i="663"/>
  <c r="U2505" i="663"/>
  <c r="V2505" i="663" s="1"/>
  <c r="X2504" i="663"/>
  <c r="W2504" i="663"/>
  <c r="U2504" i="663"/>
  <c r="V2504" i="663" s="1"/>
  <c r="X2503" i="663"/>
  <c r="W2503" i="663"/>
  <c r="U2503" i="663"/>
  <c r="V2503" i="663" s="1"/>
  <c r="X2502" i="663"/>
  <c r="W2502" i="663"/>
  <c r="U2502" i="663"/>
  <c r="V2502" i="663" s="1"/>
  <c r="X2501" i="663"/>
  <c r="W2501" i="663"/>
  <c r="U2501" i="663"/>
  <c r="V2501" i="663" s="1"/>
  <c r="X2500" i="663"/>
  <c r="W2500" i="663"/>
  <c r="U2500" i="663"/>
  <c r="V2500" i="663" s="1"/>
  <c r="X2499" i="663"/>
  <c r="W2499" i="663"/>
  <c r="U2499" i="663"/>
  <c r="V2499" i="663" s="1"/>
  <c r="X2498" i="663"/>
  <c r="W2498" i="663"/>
  <c r="U2498" i="663"/>
  <c r="V2498" i="663" s="1"/>
  <c r="X2497" i="663"/>
  <c r="W2497" i="663"/>
  <c r="U2497" i="663"/>
  <c r="V2497" i="663" s="1"/>
  <c r="X2496" i="663"/>
  <c r="W2496" i="663"/>
  <c r="U2496" i="663"/>
  <c r="V2496" i="663" s="1"/>
  <c r="X2495" i="663"/>
  <c r="W2495" i="663"/>
  <c r="U2495" i="663"/>
  <c r="V2495" i="663" s="1"/>
  <c r="X2494" i="663"/>
  <c r="W2494" i="663"/>
  <c r="U2494" i="663"/>
  <c r="V2494" i="663" s="1"/>
  <c r="X2493" i="663"/>
  <c r="W2493" i="663"/>
  <c r="U2493" i="663"/>
  <c r="V2493" i="663" s="1"/>
  <c r="X2492" i="663"/>
  <c r="W2492" i="663"/>
  <c r="U2492" i="663"/>
  <c r="V2492" i="663" s="1"/>
  <c r="X2491" i="663"/>
  <c r="W2491" i="663"/>
  <c r="U2491" i="663"/>
  <c r="V2491" i="663" s="1"/>
  <c r="X2490" i="663"/>
  <c r="W2490" i="663"/>
  <c r="U2490" i="663"/>
  <c r="V2490" i="663" s="1"/>
  <c r="X2489" i="663"/>
  <c r="W2489" i="663"/>
  <c r="U2489" i="663"/>
  <c r="V2489" i="663" s="1"/>
  <c r="X2488" i="663"/>
  <c r="W2488" i="663"/>
  <c r="U2488" i="663"/>
  <c r="V2488" i="663" s="1"/>
  <c r="X2487" i="663"/>
  <c r="W2487" i="663"/>
  <c r="U2487" i="663"/>
  <c r="V2487" i="663" s="1"/>
  <c r="X2486" i="663"/>
  <c r="W2486" i="663"/>
  <c r="U2486" i="663"/>
  <c r="V2486" i="663" s="1"/>
  <c r="X2485" i="663"/>
  <c r="W2485" i="663"/>
  <c r="U2485" i="663"/>
  <c r="V2485" i="663" s="1"/>
  <c r="X2484" i="663"/>
  <c r="W2484" i="663"/>
  <c r="U2484" i="663"/>
  <c r="V2484" i="663" s="1"/>
  <c r="X2483" i="663"/>
  <c r="W2483" i="663"/>
  <c r="U2483" i="663"/>
  <c r="V2483" i="663" s="1"/>
  <c r="X2482" i="663"/>
  <c r="W2482" i="663"/>
  <c r="U2482" i="663"/>
  <c r="V2482" i="663" s="1"/>
  <c r="X2481" i="663"/>
  <c r="W2481" i="663"/>
  <c r="U2481" i="663"/>
  <c r="V2481" i="663" s="1"/>
  <c r="X2480" i="663"/>
  <c r="W2480" i="663"/>
  <c r="U2480" i="663"/>
  <c r="V2480" i="663" s="1"/>
  <c r="X2479" i="663"/>
  <c r="W2479" i="663"/>
  <c r="U2479" i="663"/>
  <c r="V2479" i="663" s="1"/>
  <c r="X2478" i="663"/>
  <c r="W2478" i="663"/>
  <c r="U2478" i="663"/>
  <c r="V2478" i="663" s="1"/>
  <c r="X2477" i="663"/>
  <c r="W2477" i="663"/>
  <c r="U2477" i="663"/>
  <c r="V2477" i="663" s="1"/>
  <c r="X2476" i="663"/>
  <c r="W2476" i="663"/>
  <c r="U2476" i="663"/>
  <c r="V2476" i="663" s="1"/>
  <c r="X2475" i="663"/>
  <c r="W2475" i="663"/>
  <c r="U2475" i="663"/>
  <c r="V2475" i="663" s="1"/>
  <c r="X2474" i="663"/>
  <c r="W2474" i="663"/>
  <c r="U2474" i="663"/>
  <c r="V2474" i="663" s="1"/>
  <c r="X2473" i="663"/>
  <c r="W2473" i="663"/>
  <c r="U2473" i="663"/>
  <c r="V2473" i="663" s="1"/>
  <c r="X2472" i="663"/>
  <c r="W2472" i="663"/>
  <c r="U2472" i="663"/>
  <c r="V2472" i="663" s="1"/>
  <c r="X2471" i="663"/>
  <c r="W2471" i="663"/>
  <c r="U2471" i="663"/>
  <c r="V2471" i="663" s="1"/>
  <c r="X2470" i="663"/>
  <c r="W2470" i="663"/>
  <c r="U2470" i="663"/>
  <c r="V2470" i="663" s="1"/>
  <c r="X2469" i="663"/>
  <c r="W2469" i="663"/>
  <c r="U2469" i="663"/>
  <c r="V2469" i="663" s="1"/>
  <c r="X2468" i="663"/>
  <c r="W2468" i="663"/>
  <c r="U2468" i="663"/>
  <c r="V2468" i="663" s="1"/>
  <c r="X2467" i="663"/>
  <c r="W2467" i="663"/>
  <c r="U2467" i="663"/>
  <c r="V2467" i="663" s="1"/>
  <c r="X2466" i="663"/>
  <c r="W2466" i="663"/>
  <c r="U2466" i="663"/>
  <c r="V2466" i="663" s="1"/>
  <c r="X2465" i="663"/>
  <c r="W2465" i="663"/>
  <c r="U2465" i="663"/>
  <c r="V2465" i="663" s="1"/>
  <c r="X2464" i="663"/>
  <c r="W2464" i="663"/>
  <c r="U2464" i="663"/>
  <c r="V2464" i="663" s="1"/>
  <c r="X2463" i="663"/>
  <c r="W2463" i="663"/>
  <c r="U2463" i="663"/>
  <c r="V2463" i="663" s="1"/>
  <c r="X2462" i="663"/>
  <c r="W2462" i="663"/>
  <c r="U2462" i="663"/>
  <c r="V2462" i="663" s="1"/>
  <c r="X2461" i="663"/>
  <c r="W2461" i="663"/>
  <c r="U2461" i="663"/>
  <c r="V2461" i="663" s="1"/>
  <c r="X2460" i="663"/>
  <c r="W2460" i="663"/>
  <c r="U2460" i="663"/>
  <c r="V2460" i="663" s="1"/>
  <c r="X2459" i="663"/>
  <c r="W2459" i="663"/>
  <c r="U2459" i="663"/>
  <c r="V2459" i="663" s="1"/>
  <c r="X2458" i="663"/>
  <c r="W2458" i="663"/>
  <c r="U2458" i="663"/>
  <c r="V2458" i="663" s="1"/>
  <c r="X2457" i="663"/>
  <c r="W2457" i="663"/>
  <c r="U2457" i="663"/>
  <c r="V2457" i="663" s="1"/>
  <c r="X2456" i="663"/>
  <c r="W2456" i="663"/>
  <c r="U2456" i="663"/>
  <c r="V2456" i="663" s="1"/>
  <c r="X2455" i="663"/>
  <c r="W2455" i="663"/>
  <c r="U2455" i="663"/>
  <c r="V2455" i="663" s="1"/>
  <c r="X2454" i="663"/>
  <c r="W2454" i="663"/>
  <c r="U2454" i="663"/>
  <c r="V2454" i="663" s="1"/>
  <c r="X2453" i="663"/>
  <c r="W2453" i="663"/>
  <c r="U2453" i="663"/>
  <c r="V2453" i="663" s="1"/>
  <c r="X2452" i="663"/>
  <c r="W2452" i="663"/>
  <c r="U2452" i="663"/>
  <c r="V2452" i="663" s="1"/>
  <c r="X2451" i="663"/>
  <c r="W2451" i="663"/>
  <c r="U2451" i="663"/>
  <c r="V2451" i="663" s="1"/>
  <c r="X2450" i="663"/>
  <c r="W2450" i="663"/>
  <c r="U2450" i="663"/>
  <c r="V2450" i="663" s="1"/>
  <c r="X2449" i="663"/>
  <c r="W2449" i="663"/>
  <c r="U2449" i="663"/>
  <c r="V2449" i="663" s="1"/>
  <c r="X2448" i="663"/>
  <c r="W2448" i="663"/>
  <c r="U2448" i="663"/>
  <c r="V2448" i="663" s="1"/>
  <c r="X2447" i="663"/>
  <c r="W2447" i="663"/>
  <c r="U2447" i="663"/>
  <c r="V2447" i="663" s="1"/>
  <c r="X2446" i="663"/>
  <c r="W2446" i="663"/>
  <c r="U2446" i="663"/>
  <c r="V2446" i="663" s="1"/>
  <c r="X2445" i="663"/>
  <c r="W2445" i="663"/>
  <c r="U2445" i="663"/>
  <c r="V2445" i="663" s="1"/>
  <c r="X2444" i="663"/>
  <c r="W2444" i="663"/>
  <c r="U2444" i="663"/>
  <c r="V2444" i="663" s="1"/>
  <c r="X2443" i="663"/>
  <c r="W2443" i="663"/>
  <c r="U2443" i="663"/>
  <c r="V2443" i="663" s="1"/>
  <c r="X2442" i="663"/>
  <c r="W2442" i="663"/>
  <c r="U2442" i="663"/>
  <c r="V2442" i="663" s="1"/>
  <c r="X2441" i="663"/>
  <c r="W2441" i="663"/>
  <c r="U2441" i="663"/>
  <c r="V2441" i="663" s="1"/>
  <c r="X2440" i="663"/>
  <c r="W2440" i="663"/>
  <c r="U2440" i="663"/>
  <c r="V2440" i="663" s="1"/>
  <c r="X2439" i="663"/>
  <c r="W2439" i="663"/>
  <c r="U2439" i="663"/>
  <c r="V2439" i="663" s="1"/>
  <c r="X2438" i="663"/>
  <c r="W2438" i="663"/>
  <c r="U2438" i="663"/>
  <c r="V2438" i="663" s="1"/>
  <c r="X2437" i="663"/>
  <c r="W2437" i="663"/>
  <c r="U2437" i="663"/>
  <c r="V2437" i="663" s="1"/>
  <c r="X2436" i="663"/>
  <c r="W2436" i="663"/>
  <c r="U2436" i="663"/>
  <c r="V2436" i="663" s="1"/>
  <c r="X2435" i="663"/>
  <c r="W2435" i="663"/>
  <c r="U2435" i="663"/>
  <c r="V2435" i="663" s="1"/>
  <c r="X2434" i="663"/>
  <c r="W2434" i="663"/>
  <c r="U2434" i="663"/>
  <c r="V2434" i="663" s="1"/>
  <c r="X2433" i="663"/>
  <c r="W2433" i="663"/>
  <c r="U2433" i="663"/>
  <c r="V2433" i="663" s="1"/>
  <c r="X2432" i="663"/>
  <c r="W2432" i="663"/>
  <c r="U2432" i="663"/>
  <c r="V2432" i="663" s="1"/>
  <c r="X2431" i="663"/>
  <c r="W2431" i="663"/>
  <c r="U2431" i="663"/>
  <c r="V2431" i="663" s="1"/>
  <c r="X2430" i="663"/>
  <c r="W2430" i="663"/>
  <c r="U2430" i="663"/>
  <c r="V2430" i="663" s="1"/>
  <c r="X2429" i="663"/>
  <c r="W2429" i="663"/>
  <c r="U2429" i="663"/>
  <c r="V2429" i="663" s="1"/>
  <c r="X2428" i="663"/>
  <c r="W2428" i="663"/>
  <c r="U2428" i="663"/>
  <c r="V2428" i="663" s="1"/>
  <c r="X2427" i="663"/>
  <c r="W2427" i="663"/>
  <c r="U2427" i="663"/>
  <c r="V2427" i="663" s="1"/>
  <c r="X2426" i="663"/>
  <c r="W2426" i="663"/>
  <c r="U2426" i="663"/>
  <c r="V2426" i="663" s="1"/>
  <c r="X2425" i="663"/>
  <c r="W2425" i="663"/>
  <c r="U2425" i="663"/>
  <c r="V2425" i="663" s="1"/>
  <c r="X2424" i="663"/>
  <c r="W2424" i="663"/>
  <c r="U2424" i="663"/>
  <c r="V2424" i="663" s="1"/>
  <c r="X2423" i="663"/>
  <c r="W2423" i="663"/>
  <c r="U2423" i="663"/>
  <c r="V2423" i="663" s="1"/>
  <c r="X2422" i="663"/>
  <c r="W2422" i="663"/>
  <c r="U2422" i="663"/>
  <c r="V2422" i="663" s="1"/>
  <c r="X2421" i="663"/>
  <c r="W2421" i="663"/>
  <c r="U2421" i="663"/>
  <c r="V2421" i="663" s="1"/>
  <c r="X2420" i="663"/>
  <c r="W2420" i="663"/>
  <c r="U2420" i="663"/>
  <c r="V2420" i="663" s="1"/>
  <c r="X2419" i="663"/>
  <c r="W2419" i="663"/>
  <c r="U2419" i="663"/>
  <c r="V2419" i="663" s="1"/>
  <c r="X2418" i="663"/>
  <c r="W2418" i="663"/>
  <c r="U2418" i="663"/>
  <c r="V2418" i="663" s="1"/>
  <c r="X2417" i="663"/>
  <c r="W2417" i="663"/>
  <c r="U2417" i="663"/>
  <c r="V2417" i="663" s="1"/>
  <c r="X2416" i="663"/>
  <c r="W2416" i="663"/>
  <c r="U2416" i="663"/>
  <c r="V2416" i="663" s="1"/>
  <c r="X2415" i="663"/>
  <c r="W2415" i="663"/>
  <c r="U2415" i="663"/>
  <c r="V2415" i="663" s="1"/>
  <c r="X2414" i="663"/>
  <c r="W2414" i="663"/>
  <c r="U2414" i="663"/>
  <c r="V2414" i="663" s="1"/>
  <c r="X2413" i="663"/>
  <c r="W2413" i="663"/>
  <c r="U2413" i="663"/>
  <c r="V2413" i="663" s="1"/>
  <c r="X2412" i="663"/>
  <c r="W2412" i="663"/>
  <c r="U2412" i="663"/>
  <c r="V2412" i="663" s="1"/>
  <c r="X2411" i="663"/>
  <c r="W2411" i="663"/>
  <c r="U2411" i="663"/>
  <c r="V2411" i="663" s="1"/>
  <c r="X2410" i="663"/>
  <c r="W2410" i="663"/>
  <c r="U2410" i="663"/>
  <c r="V2410" i="663" s="1"/>
  <c r="X2409" i="663"/>
  <c r="W2409" i="663"/>
  <c r="U2409" i="663"/>
  <c r="V2409" i="663" s="1"/>
  <c r="X2408" i="663"/>
  <c r="W2408" i="663"/>
  <c r="U2408" i="663"/>
  <c r="V2408" i="663" s="1"/>
  <c r="X2407" i="663"/>
  <c r="W2407" i="663"/>
  <c r="U2407" i="663"/>
  <c r="V2407" i="663" s="1"/>
  <c r="X2406" i="663"/>
  <c r="W2406" i="663"/>
  <c r="U2406" i="663"/>
  <c r="V2406" i="663" s="1"/>
  <c r="X2405" i="663"/>
  <c r="W2405" i="663"/>
  <c r="U2405" i="663"/>
  <c r="V2405" i="663" s="1"/>
  <c r="X2404" i="663"/>
  <c r="W2404" i="663"/>
  <c r="U2404" i="663"/>
  <c r="V2404" i="663" s="1"/>
  <c r="X2403" i="663"/>
  <c r="W2403" i="663"/>
  <c r="U2403" i="663"/>
  <c r="V2403" i="663" s="1"/>
  <c r="X2402" i="663"/>
  <c r="W2402" i="663"/>
  <c r="U2402" i="663"/>
  <c r="V2402" i="663" s="1"/>
  <c r="X2401" i="663"/>
  <c r="W2401" i="663"/>
  <c r="U2401" i="663"/>
  <c r="V2401" i="663" s="1"/>
  <c r="X2400" i="663"/>
  <c r="W2400" i="663"/>
  <c r="U2400" i="663"/>
  <c r="V2400" i="663" s="1"/>
  <c r="X2399" i="663"/>
  <c r="W2399" i="663"/>
  <c r="U2399" i="663"/>
  <c r="V2399" i="663" s="1"/>
  <c r="X2398" i="663"/>
  <c r="W2398" i="663"/>
  <c r="U2398" i="663"/>
  <c r="V2398" i="663" s="1"/>
  <c r="X2397" i="663"/>
  <c r="W2397" i="663"/>
  <c r="U2397" i="663"/>
  <c r="V2397" i="663" s="1"/>
  <c r="X2396" i="663"/>
  <c r="W2396" i="663"/>
  <c r="U2396" i="663"/>
  <c r="V2396" i="663" s="1"/>
  <c r="X2395" i="663"/>
  <c r="W2395" i="663"/>
  <c r="U2395" i="663"/>
  <c r="V2395" i="663" s="1"/>
  <c r="X2394" i="663"/>
  <c r="W2394" i="663"/>
  <c r="U2394" i="663"/>
  <c r="V2394" i="663" s="1"/>
  <c r="X2393" i="663"/>
  <c r="W2393" i="663"/>
  <c r="U2393" i="663"/>
  <c r="V2393" i="663" s="1"/>
  <c r="X2392" i="663"/>
  <c r="W2392" i="663"/>
  <c r="U2392" i="663"/>
  <c r="V2392" i="663" s="1"/>
  <c r="X2391" i="663"/>
  <c r="W2391" i="663"/>
  <c r="U2391" i="663"/>
  <c r="V2391" i="663" s="1"/>
  <c r="X2390" i="663"/>
  <c r="W2390" i="663"/>
  <c r="U2390" i="663"/>
  <c r="V2390" i="663" s="1"/>
  <c r="X2389" i="663"/>
  <c r="W2389" i="663"/>
  <c r="U2389" i="663"/>
  <c r="V2389" i="663" s="1"/>
  <c r="X2388" i="663"/>
  <c r="W2388" i="663"/>
  <c r="U2388" i="663"/>
  <c r="V2388" i="663" s="1"/>
  <c r="X2387" i="663"/>
  <c r="W2387" i="663"/>
  <c r="U2387" i="663"/>
  <c r="V2387" i="663" s="1"/>
  <c r="X2386" i="663"/>
  <c r="W2386" i="663"/>
  <c r="U2386" i="663"/>
  <c r="V2386" i="663" s="1"/>
  <c r="X2385" i="663"/>
  <c r="W2385" i="663"/>
  <c r="U2385" i="663"/>
  <c r="V2385" i="663" s="1"/>
  <c r="X2384" i="663"/>
  <c r="W2384" i="663"/>
  <c r="U2384" i="663"/>
  <c r="V2384" i="663" s="1"/>
  <c r="X2383" i="663"/>
  <c r="W2383" i="663"/>
  <c r="U2383" i="663"/>
  <c r="V2383" i="663" s="1"/>
  <c r="X2382" i="663"/>
  <c r="W2382" i="663"/>
  <c r="U2382" i="663"/>
  <c r="V2382" i="663" s="1"/>
  <c r="X2381" i="663"/>
  <c r="W2381" i="663"/>
  <c r="U2381" i="663"/>
  <c r="V2381" i="663" s="1"/>
  <c r="X2380" i="663"/>
  <c r="W2380" i="663"/>
  <c r="U2380" i="663"/>
  <c r="V2380" i="663" s="1"/>
  <c r="X2379" i="663"/>
  <c r="W2379" i="663"/>
  <c r="U2379" i="663"/>
  <c r="V2379" i="663" s="1"/>
  <c r="X2378" i="663"/>
  <c r="W2378" i="663"/>
  <c r="U2378" i="663"/>
  <c r="V2378" i="663" s="1"/>
  <c r="X2377" i="663"/>
  <c r="W2377" i="663"/>
  <c r="U2377" i="663"/>
  <c r="V2377" i="663" s="1"/>
  <c r="X2376" i="663"/>
  <c r="W2376" i="663"/>
  <c r="U2376" i="663"/>
  <c r="V2376" i="663" s="1"/>
  <c r="X2375" i="663"/>
  <c r="W2375" i="663"/>
  <c r="U2375" i="663"/>
  <c r="V2375" i="663" s="1"/>
  <c r="X2374" i="663"/>
  <c r="W2374" i="663"/>
  <c r="U2374" i="663"/>
  <c r="V2374" i="663" s="1"/>
  <c r="X2373" i="663"/>
  <c r="W2373" i="663"/>
  <c r="U2373" i="663"/>
  <c r="V2373" i="663" s="1"/>
  <c r="X2372" i="663"/>
  <c r="W2372" i="663"/>
  <c r="U2372" i="663"/>
  <c r="V2372" i="663" s="1"/>
  <c r="X2371" i="663"/>
  <c r="W2371" i="663"/>
  <c r="U2371" i="663"/>
  <c r="V2371" i="663" s="1"/>
  <c r="X2370" i="663"/>
  <c r="W2370" i="663"/>
  <c r="U2370" i="663"/>
  <c r="V2370" i="663" s="1"/>
  <c r="X2369" i="663"/>
  <c r="W2369" i="663"/>
  <c r="U2369" i="663"/>
  <c r="V2369" i="663" s="1"/>
  <c r="X2368" i="663"/>
  <c r="W2368" i="663"/>
  <c r="U2368" i="663"/>
  <c r="V2368" i="663" s="1"/>
  <c r="X2367" i="663"/>
  <c r="W2367" i="663"/>
  <c r="U2367" i="663"/>
  <c r="V2367" i="663" s="1"/>
  <c r="X2366" i="663"/>
  <c r="W2366" i="663"/>
  <c r="U2366" i="663"/>
  <c r="V2366" i="663" s="1"/>
  <c r="X2365" i="663"/>
  <c r="W2365" i="663"/>
  <c r="U2365" i="663"/>
  <c r="V2365" i="663" s="1"/>
  <c r="X2364" i="663"/>
  <c r="W2364" i="663"/>
  <c r="U2364" i="663"/>
  <c r="V2364" i="663" s="1"/>
  <c r="X2363" i="663"/>
  <c r="W2363" i="663"/>
  <c r="U2363" i="663"/>
  <c r="V2363" i="663" s="1"/>
  <c r="X2362" i="663"/>
  <c r="W2362" i="663"/>
  <c r="U2362" i="663"/>
  <c r="V2362" i="663" s="1"/>
  <c r="X2361" i="663"/>
  <c r="W2361" i="663"/>
  <c r="U2361" i="663"/>
  <c r="V2361" i="663" s="1"/>
  <c r="X2360" i="663"/>
  <c r="W2360" i="663"/>
  <c r="U2360" i="663"/>
  <c r="V2360" i="663" s="1"/>
  <c r="X2359" i="663"/>
  <c r="W2359" i="663"/>
  <c r="U2359" i="663"/>
  <c r="V2359" i="663" s="1"/>
  <c r="X2358" i="663"/>
  <c r="W2358" i="663"/>
  <c r="U2358" i="663"/>
  <c r="V2358" i="663" s="1"/>
  <c r="X2357" i="663"/>
  <c r="W2357" i="663"/>
  <c r="U2357" i="663"/>
  <c r="V2357" i="663" s="1"/>
  <c r="X2356" i="663"/>
  <c r="W2356" i="663"/>
  <c r="U2356" i="663"/>
  <c r="V2356" i="663" s="1"/>
  <c r="X2355" i="663"/>
  <c r="W2355" i="663"/>
  <c r="U2355" i="663"/>
  <c r="V2355" i="663" s="1"/>
  <c r="X2354" i="663"/>
  <c r="W2354" i="663"/>
  <c r="U2354" i="663"/>
  <c r="V2354" i="663" s="1"/>
  <c r="X2353" i="663"/>
  <c r="W2353" i="663"/>
  <c r="U2353" i="663"/>
  <c r="V2353" i="663" s="1"/>
  <c r="X2352" i="663"/>
  <c r="W2352" i="663"/>
  <c r="U2352" i="663"/>
  <c r="V2352" i="663" s="1"/>
  <c r="X2351" i="663"/>
  <c r="W2351" i="663"/>
  <c r="U2351" i="663"/>
  <c r="V2351" i="663" s="1"/>
  <c r="X2350" i="663"/>
  <c r="W2350" i="663"/>
  <c r="U2350" i="663"/>
  <c r="V2350" i="663" s="1"/>
  <c r="X2349" i="663"/>
  <c r="W2349" i="663"/>
  <c r="U2349" i="663"/>
  <c r="V2349" i="663" s="1"/>
  <c r="X2348" i="663"/>
  <c r="W2348" i="663"/>
  <c r="U2348" i="663"/>
  <c r="V2348" i="663" s="1"/>
  <c r="X2347" i="663"/>
  <c r="W2347" i="663"/>
  <c r="U2347" i="663"/>
  <c r="V2347" i="663" s="1"/>
  <c r="X2346" i="663"/>
  <c r="W2346" i="663"/>
  <c r="U2346" i="663"/>
  <c r="V2346" i="663" s="1"/>
  <c r="X2345" i="663"/>
  <c r="W2345" i="663"/>
  <c r="U2345" i="663"/>
  <c r="V2345" i="663" s="1"/>
  <c r="X2344" i="663"/>
  <c r="W2344" i="663"/>
  <c r="U2344" i="663"/>
  <c r="V2344" i="663" s="1"/>
  <c r="X2343" i="663"/>
  <c r="W2343" i="663"/>
  <c r="U2343" i="663"/>
  <c r="V2343" i="663" s="1"/>
  <c r="X2342" i="663"/>
  <c r="W2342" i="663"/>
  <c r="U2342" i="663"/>
  <c r="V2342" i="663" s="1"/>
  <c r="X2341" i="663"/>
  <c r="W2341" i="663"/>
  <c r="U2341" i="663"/>
  <c r="V2341" i="663" s="1"/>
  <c r="X2340" i="663"/>
  <c r="W2340" i="663"/>
  <c r="U2340" i="663"/>
  <c r="V2340" i="663" s="1"/>
  <c r="X2339" i="663"/>
  <c r="W2339" i="663"/>
  <c r="U2339" i="663"/>
  <c r="V2339" i="663" s="1"/>
  <c r="X2338" i="663"/>
  <c r="W2338" i="663"/>
  <c r="U2338" i="663"/>
  <c r="V2338" i="663" s="1"/>
  <c r="X2337" i="663"/>
  <c r="W2337" i="663"/>
  <c r="U2337" i="663"/>
  <c r="V2337" i="663" s="1"/>
  <c r="X2336" i="663"/>
  <c r="W2336" i="663"/>
  <c r="U2336" i="663"/>
  <c r="V2336" i="663" s="1"/>
  <c r="X2335" i="663"/>
  <c r="W2335" i="663"/>
  <c r="U2335" i="663"/>
  <c r="V2335" i="663" s="1"/>
  <c r="X2334" i="663"/>
  <c r="W2334" i="663"/>
  <c r="U2334" i="663"/>
  <c r="V2334" i="663" s="1"/>
  <c r="X2333" i="663"/>
  <c r="W2333" i="663"/>
  <c r="U2333" i="663"/>
  <c r="V2333" i="663" s="1"/>
  <c r="X2332" i="663"/>
  <c r="W2332" i="663"/>
  <c r="U2332" i="663"/>
  <c r="V2332" i="663" s="1"/>
  <c r="X2331" i="663"/>
  <c r="W2331" i="663"/>
  <c r="U2331" i="663"/>
  <c r="V2331" i="663" s="1"/>
  <c r="X2330" i="663"/>
  <c r="W2330" i="663"/>
  <c r="U2330" i="663"/>
  <c r="V2330" i="663" s="1"/>
  <c r="X2329" i="663"/>
  <c r="W2329" i="663"/>
  <c r="U2329" i="663"/>
  <c r="V2329" i="663" s="1"/>
  <c r="X2328" i="663"/>
  <c r="W2328" i="663"/>
  <c r="U2328" i="663"/>
  <c r="V2328" i="663" s="1"/>
  <c r="X2327" i="663"/>
  <c r="W2327" i="663"/>
  <c r="U2327" i="663"/>
  <c r="V2327" i="663" s="1"/>
  <c r="X2326" i="663"/>
  <c r="W2326" i="663"/>
  <c r="U2326" i="663"/>
  <c r="V2326" i="663" s="1"/>
  <c r="X2325" i="663"/>
  <c r="W2325" i="663"/>
  <c r="U2325" i="663"/>
  <c r="V2325" i="663" s="1"/>
  <c r="X2324" i="663"/>
  <c r="W2324" i="663"/>
  <c r="U2324" i="663"/>
  <c r="V2324" i="663" s="1"/>
  <c r="X2323" i="663"/>
  <c r="W2323" i="663"/>
  <c r="U2323" i="663"/>
  <c r="V2323" i="663" s="1"/>
  <c r="X2322" i="663"/>
  <c r="W2322" i="663"/>
  <c r="U2322" i="663"/>
  <c r="V2322" i="663" s="1"/>
  <c r="X2321" i="663"/>
  <c r="W2321" i="663"/>
  <c r="U2321" i="663"/>
  <c r="V2321" i="663" s="1"/>
  <c r="X2320" i="663"/>
  <c r="W2320" i="663"/>
  <c r="U2320" i="663"/>
  <c r="V2320" i="663" s="1"/>
  <c r="X2319" i="663"/>
  <c r="W2319" i="663"/>
  <c r="U2319" i="663"/>
  <c r="V2319" i="663" s="1"/>
  <c r="X2318" i="663"/>
  <c r="W2318" i="663"/>
  <c r="U2318" i="663"/>
  <c r="V2318" i="663" s="1"/>
  <c r="X2317" i="663"/>
  <c r="W2317" i="663"/>
  <c r="U2317" i="663"/>
  <c r="V2317" i="663" s="1"/>
  <c r="X2316" i="663"/>
  <c r="W2316" i="663"/>
  <c r="U2316" i="663"/>
  <c r="V2316" i="663" s="1"/>
  <c r="X2315" i="663"/>
  <c r="W2315" i="663"/>
  <c r="U2315" i="663"/>
  <c r="V2315" i="663" s="1"/>
  <c r="X2314" i="663"/>
  <c r="W2314" i="663"/>
  <c r="U2314" i="663"/>
  <c r="V2314" i="663" s="1"/>
  <c r="X2313" i="663"/>
  <c r="W2313" i="663"/>
  <c r="U2313" i="663"/>
  <c r="V2313" i="663" s="1"/>
  <c r="X2312" i="663"/>
  <c r="W2312" i="663"/>
  <c r="U2312" i="663"/>
  <c r="V2312" i="663" s="1"/>
  <c r="X2311" i="663"/>
  <c r="W2311" i="663"/>
  <c r="U2311" i="663"/>
  <c r="V2311" i="663" s="1"/>
  <c r="X2310" i="663"/>
  <c r="W2310" i="663"/>
  <c r="U2310" i="663"/>
  <c r="V2310" i="663" s="1"/>
  <c r="X2309" i="663"/>
  <c r="W2309" i="663"/>
  <c r="U2309" i="663"/>
  <c r="V2309" i="663" s="1"/>
  <c r="X2308" i="663"/>
  <c r="W2308" i="663"/>
  <c r="U2308" i="663"/>
  <c r="V2308" i="663" s="1"/>
  <c r="X2307" i="663"/>
  <c r="W2307" i="663"/>
  <c r="U2307" i="663"/>
  <c r="V2307" i="663" s="1"/>
  <c r="X2306" i="663"/>
  <c r="W2306" i="663"/>
  <c r="U2306" i="663"/>
  <c r="V2306" i="663" s="1"/>
  <c r="X2305" i="663"/>
  <c r="W2305" i="663"/>
  <c r="U2305" i="663"/>
  <c r="V2305" i="663" s="1"/>
  <c r="X2304" i="663"/>
  <c r="W2304" i="663"/>
  <c r="U2304" i="663"/>
  <c r="V2304" i="663" s="1"/>
  <c r="X2303" i="663"/>
  <c r="W2303" i="663"/>
  <c r="U2303" i="663"/>
  <c r="V2303" i="663" s="1"/>
  <c r="X2302" i="663"/>
  <c r="W2302" i="663"/>
  <c r="U2302" i="663"/>
  <c r="V2302" i="663" s="1"/>
  <c r="X2301" i="663"/>
  <c r="W2301" i="663"/>
  <c r="U2301" i="663"/>
  <c r="V2301" i="663" s="1"/>
  <c r="X2300" i="663"/>
  <c r="W2300" i="663"/>
  <c r="U2300" i="663"/>
  <c r="V2300" i="663" s="1"/>
  <c r="X2299" i="663"/>
  <c r="W2299" i="663"/>
  <c r="U2299" i="663"/>
  <c r="V2299" i="663" s="1"/>
  <c r="X2298" i="663"/>
  <c r="W2298" i="663"/>
  <c r="U2298" i="663"/>
  <c r="V2298" i="663" s="1"/>
  <c r="X2297" i="663"/>
  <c r="W2297" i="663"/>
  <c r="U2297" i="663"/>
  <c r="V2297" i="663" s="1"/>
  <c r="X2296" i="663"/>
  <c r="W2296" i="663"/>
  <c r="U2296" i="663"/>
  <c r="V2296" i="663" s="1"/>
  <c r="X2295" i="663"/>
  <c r="W2295" i="663"/>
  <c r="U2295" i="663"/>
  <c r="V2295" i="663" s="1"/>
  <c r="X2294" i="663"/>
  <c r="W2294" i="663"/>
  <c r="U2294" i="663"/>
  <c r="V2294" i="663" s="1"/>
  <c r="X2293" i="663"/>
  <c r="W2293" i="663"/>
  <c r="U2293" i="663"/>
  <c r="V2293" i="663" s="1"/>
  <c r="X2292" i="663"/>
  <c r="W2292" i="663"/>
  <c r="U2292" i="663"/>
  <c r="V2292" i="663" s="1"/>
  <c r="X2291" i="663"/>
  <c r="W2291" i="663"/>
  <c r="U2291" i="663"/>
  <c r="V2291" i="663" s="1"/>
  <c r="X2290" i="663"/>
  <c r="W2290" i="663"/>
  <c r="U2290" i="663"/>
  <c r="V2290" i="663" s="1"/>
  <c r="X2289" i="663"/>
  <c r="W2289" i="663"/>
  <c r="U2289" i="663"/>
  <c r="V2289" i="663" s="1"/>
  <c r="X2288" i="663"/>
  <c r="W2288" i="663"/>
  <c r="U2288" i="663"/>
  <c r="V2288" i="663" s="1"/>
  <c r="X2287" i="663"/>
  <c r="W2287" i="663"/>
  <c r="U2287" i="663"/>
  <c r="V2287" i="663" s="1"/>
  <c r="X2286" i="663"/>
  <c r="W2286" i="663"/>
  <c r="U2286" i="663"/>
  <c r="V2286" i="663" s="1"/>
  <c r="X2285" i="663"/>
  <c r="W2285" i="663"/>
  <c r="U2285" i="663"/>
  <c r="V2285" i="663" s="1"/>
  <c r="X2284" i="663"/>
  <c r="W2284" i="663"/>
  <c r="U2284" i="663"/>
  <c r="V2284" i="663" s="1"/>
  <c r="X2283" i="663"/>
  <c r="W2283" i="663"/>
  <c r="U2283" i="663"/>
  <c r="V2283" i="663" s="1"/>
  <c r="X2282" i="663"/>
  <c r="W2282" i="663"/>
  <c r="U2282" i="663"/>
  <c r="V2282" i="663" s="1"/>
  <c r="X2281" i="663"/>
  <c r="W2281" i="663"/>
  <c r="U2281" i="663"/>
  <c r="V2281" i="663" s="1"/>
  <c r="X2280" i="663"/>
  <c r="W2280" i="663"/>
  <c r="U2280" i="663"/>
  <c r="V2280" i="663" s="1"/>
  <c r="X2279" i="663"/>
  <c r="W2279" i="663"/>
  <c r="U2279" i="663"/>
  <c r="V2279" i="663" s="1"/>
  <c r="X2278" i="663"/>
  <c r="W2278" i="663"/>
  <c r="U2278" i="663"/>
  <c r="V2278" i="663" s="1"/>
  <c r="X2277" i="663"/>
  <c r="W2277" i="663"/>
  <c r="U2277" i="663"/>
  <c r="V2277" i="663" s="1"/>
  <c r="X2276" i="663"/>
  <c r="W2276" i="663"/>
  <c r="U2276" i="663"/>
  <c r="V2276" i="663" s="1"/>
  <c r="X2275" i="663"/>
  <c r="W2275" i="663"/>
  <c r="U2275" i="663"/>
  <c r="V2275" i="663" s="1"/>
  <c r="X2274" i="663"/>
  <c r="W2274" i="663"/>
  <c r="U2274" i="663"/>
  <c r="V2274" i="663" s="1"/>
  <c r="X2273" i="663"/>
  <c r="W2273" i="663"/>
  <c r="U2273" i="663"/>
  <c r="V2273" i="663" s="1"/>
  <c r="X2272" i="663"/>
  <c r="W2272" i="663"/>
  <c r="U2272" i="663"/>
  <c r="V2272" i="663" s="1"/>
  <c r="X2271" i="663"/>
  <c r="W2271" i="663"/>
  <c r="U2271" i="663"/>
  <c r="V2271" i="663" s="1"/>
  <c r="X2270" i="663"/>
  <c r="W2270" i="663"/>
  <c r="U2270" i="663"/>
  <c r="V2270" i="663" s="1"/>
  <c r="X2269" i="663"/>
  <c r="W2269" i="663"/>
  <c r="U2269" i="663"/>
  <c r="V2269" i="663" s="1"/>
  <c r="X2268" i="663"/>
  <c r="W2268" i="663"/>
  <c r="U2268" i="663"/>
  <c r="V2268" i="663" s="1"/>
  <c r="X2267" i="663"/>
  <c r="W2267" i="663"/>
  <c r="U2267" i="663"/>
  <c r="V2267" i="663" s="1"/>
  <c r="X2266" i="663"/>
  <c r="W2266" i="663"/>
  <c r="U2266" i="663"/>
  <c r="V2266" i="663" s="1"/>
  <c r="X2265" i="663"/>
  <c r="W2265" i="663"/>
  <c r="U2265" i="663"/>
  <c r="V2265" i="663" s="1"/>
  <c r="X2264" i="663"/>
  <c r="W2264" i="663"/>
  <c r="U2264" i="663"/>
  <c r="V2264" i="663" s="1"/>
  <c r="X2263" i="663"/>
  <c r="W2263" i="663"/>
  <c r="U2263" i="663"/>
  <c r="V2263" i="663" s="1"/>
  <c r="X2262" i="663"/>
  <c r="W2262" i="663"/>
  <c r="U2262" i="663"/>
  <c r="V2262" i="663" s="1"/>
  <c r="X2261" i="663"/>
  <c r="W2261" i="663"/>
  <c r="U2261" i="663"/>
  <c r="V2261" i="663" s="1"/>
  <c r="X2260" i="663"/>
  <c r="W2260" i="663"/>
  <c r="U2260" i="663"/>
  <c r="V2260" i="663" s="1"/>
  <c r="X2259" i="663"/>
  <c r="W2259" i="663"/>
  <c r="U2259" i="663"/>
  <c r="V2259" i="663" s="1"/>
  <c r="X2258" i="663"/>
  <c r="W2258" i="663"/>
  <c r="U2258" i="663"/>
  <c r="V2258" i="663" s="1"/>
  <c r="X2257" i="663"/>
  <c r="W2257" i="663"/>
  <c r="U2257" i="663"/>
  <c r="V2257" i="663" s="1"/>
  <c r="X2256" i="663"/>
  <c r="W2256" i="663"/>
  <c r="U2256" i="663"/>
  <c r="V2256" i="663" s="1"/>
  <c r="X2255" i="663"/>
  <c r="W2255" i="663"/>
  <c r="U2255" i="663"/>
  <c r="V2255" i="663" s="1"/>
  <c r="X2254" i="663"/>
  <c r="W2254" i="663"/>
  <c r="U2254" i="663"/>
  <c r="V2254" i="663" s="1"/>
  <c r="X2253" i="663"/>
  <c r="W2253" i="663"/>
  <c r="U2253" i="663"/>
  <c r="V2253" i="663" s="1"/>
  <c r="X2252" i="663"/>
  <c r="W2252" i="663"/>
  <c r="U2252" i="663"/>
  <c r="V2252" i="663" s="1"/>
  <c r="X2251" i="663"/>
  <c r="W2251" i="663"/>
  <c r="U2251" i="663"/>
  <c r="V2251" i="663" s="1"/>
  <c r="X2250" i="663"/>
  <c r="W2250" i="663"/>
  <c r="U2250" i="663"/>
  <c r="V2250" i="663" s="1"/>
  <c r="X2249" i="663"/>
  <c r="W2249" i="663"/>
  <c r="U2249" i="663"/>
  <c r="V2249" i="663" s="1"/>
  <c r="X2248" i="663"/>
  <c r="W2248" i="663"/>
  <c r="U2248" i="663"/>
  <c r="V2248" i="663" s="1"/>
  <c r="X2247" i="663"/>
  <c r="W2247" i="663"/>
  <c r="U2247" i="663"/>
  <c r="V2247" i="663" s="1"/>
  <c r="X2246" i="663"/>
  <c r="W2246" i="663"/>
  <c r="U2246" i="663"/>
  <c r="V2246" i="663" s="1"/>
  <c r="X2245" i="663"/>
  <c r="W2245" i="663"/>
  <c r="U2245" i="663"/>
  <c r="V2245" i="663" s="1"/>
  <c r="X2244" i="663"/>
  <c r="W2244" i="663"/>
  <c r="U2244" i="663"/>
  <c r="V2244" i="663" s="1"/>
  <c r="X2243" i="663"/>
  <c r="W2243" i="663"/>
  <c r="U2243" i="663"/>
  <c r="V2243" i="663" s="1"/>
  <c r="X2242" i="663"/>
  <c r="W2242" i="663"/>
  <c r="U2242" i="663"/>
  <c r="V2242" i="663" s="1"/>
  <c r="X2241" i="663"/>
  <c r="W2241" i="663"/>
  <c r="U2241" i="663"/>
  <c r="V2241" i="663" s="1"/>
  <c r="X2240" i="663"/>
  <c r="W2240" i="663"/>
  <c r="U2240" i="663"/>
  <c r="V2240" i="663" s="1"/>
  <c r="X2239" i="663"/>
  <c r="W2239" i="663"/>
  <c r="U2239" i="663"/>
  <c r="V2239" i="663" s="1"/>
  <c r="X2238" i="663"/>
  <c r="W2238" i="663"/>
  <c r="U2238" i="663"/>
  <c r="V2238" i="663" s="1"/>
  <c r="X2237" i="663"/>
  <c r="W2237" i="663"/>
  <c r="U2237" i="663"/>
  <c r="V2237" i="663" s="1"/>
  <c r="X2236" i="663"/>
  <c r="W2236" i="663"/>
  <c r="U2236" i="663"/>
  <c r="V2236" i="663" s="1"/>
  <c r="X2235" i="663"/>
  <c r="W2235" i="663"/>
  <c r="U2235" i="663"/>
  <c r="V2235" i="663" s="1"/>
  <c r="X2234" i="663"/>
  <c r="W2234" i="663"/>
  <c r="U2234" i="663"/>
  <c r="V2234" i="663" s="1"/>
  <c r="X2233" i="663"/>
  <c r="W2233" i="663"/>
  <c r="U2233" i="663"/>
  <c r="V2233" i="663" s="1"/>
  <c r="X2232" i="663"/>
  <c r="W2232" i="663"/>
  <c r="U2232" i="663"/>
  <c r="V2232" i="663" s="1"/>
  <c r="X2231" i="663"/>
  <c r="W2231" i="663"/>
  <c r="U2231" i="663"/>
  <c r="V2231" i="663" s="1"/>
  <c r="X2230" i="663"/>
  <c r="W2230" i="663"/>
  <c r="U2230" i="663"/>
  <c r="V2230" i="663" s="1"/>
  <c r="X2229" i="663"/>
  <c r="W2229" i="663"/>
  <c r="U2229" i="663"/>
  <c r="V2229" i="663" s="1"/>
  <c r="X2228" i="663"/>
  <c r="W2228" i="663"/>
  <c r="U2228" i="663"/>
  <c r="V2228" i="663" s="1"/>
  <c r="X2227" i="663"/>
  <c r="W2227" i="663"/>
  <c r="U2227" i="663"/>
  <c r="V2227" i="663" s="1"/>
  <c r="X2226" i="663"/>
  <c r="W2226" i="663"/>
  <c r="U2226" i="663"/>
  <c r="V2226" i="663" s="1"/>
  <c r="X2225" i="663"/>
  <c r="W2225" i="663"/>
  <c r="U2225" i="663"/>
  <c r="V2225" i="663" s="1"/>
  <c r="X2224" i="663"/>
  <c r="W2224" i="663"/>
  <c r="U2224" i="663"/>
  <c r="V2224" i="663" s="1"/>
  <c r="X2223" i="663"/>
  <c r="W2223" i="663"/>
  <c r="U2223" i="663"/>
  <c r="V2223" i="663" s="1"/>
  <c r="X2222" i="663"/>
  <c r="W2222" i="663"/>
  <c r="U2222" i="663"/>
  <c r="V2222" i="663" s="1"/>
  <c r="X2221" i="663"/>
  <c r="W2221" i="663"/>
  <c r="U2221" i="663"/>
  <c r="V2221" i="663" s="1"/>
  <c r="X2220" i="663"/>
  <c r="W2220" i="663"/>
  <c r="U2220" i="663"/>
  <c r="V2220" i="663" s="1"/>
  <c r="X2219" i="663"/>
  <c r="W2219" i="663"/>
  <c r="U2219" i="663"/>
  <c r="V2219" i="663" s="1"/>
  <c r="X2218" i="663"/>
  <c r="W2218" i="663"/>
  <c r="U2218" i="663"/>
  <c r="V2218" i="663" s="1"/>
  <c r="X2217" i="663"/>
  <c r="W2217" i="663"/>
  <c r="U2217" i="663"/>
  <c r="V2217" i="663" s="1"/>
  <c r="X2216" i="663"/>
  <c r="W2216" i="663"/>
  <c r="U2216" i="663"/>
  <c r="V2216" i="663" s="1"/>
  <c r="X2215" i="663"/>
  <c r="W2215" i="663"/>
  <c r="U2215" i="663"/>
  <c r="V2215" i="663" s="1"/>
  <c r="X2214" i="663"/>
  <c r="W2214" i="663"/>
  <c r="U2214" i="663"/>
  <c r="V2214" i="663" s="1"/>
  <c r="X2213" i="663"/>
  <c r="W2213" i="663"/>
  <c r="U2213" i="663"/>
  <c r="V2213" i="663" s="1"/>
  <c r="X2212" i="663"/>
  <c r="W2212" i="663"/>
  <c r="U2212" i="663"/>
  <c r="V2212" i="663" s="1"/>
  <c r="X2211" i="663"/>
  <c r="W2211" i="663"/>
  <c r="U2211" i="663"/>
  <c r="V2211" i="663" s="1"/>
  <c r="X2210" i="663"/>
  <c r="W2210" i="663"/>
  <c r="U2210" i="663"/>
  <c r="V2210" i="663" s="1"/>
  <c r="X2209" i="663"/>
  <c r="W2209" i="663"/>
  <c r="U2209" i="663"/>
  <c r="V2209" i="663" s="1"/>
  <c r="X2208" i="663"/>
  <c r="W2208" i="663"/>
  <c r="U2208" i="663"/>
  <c r="V2208" i="663" s="1"/>
  <c r="X2207" i="663"/>
  <c r="W2207" i="663"/>
  <c r="U2207" i="663"/>
  <c r="V2207" i="663" s="1"/>
  <c r="X2206" i="663"/>
  <c r="W2206" i="663"/>
  <c r="U2206" i="663"/>
  <c r="V2206" i="663" s="1"/>
  <c r="X2205" i="663"/>
  <c r="W2205" i="663"/>
  <c r="U2205" i="663"/>
  <c r="V2205" i="663" s="1"/>
  <c r="X2204" i="663"/>
  <c r="W2204" i="663"/>
  <c r="U2204" i="663"/>
  <c r="V2204" i="663" s="1"/>
  <c r="X2203" i="663"/>
  <c r="W2203" i="663"/>
  <c r="U2203" i="663"/>
  <c r="V2203" i="663" s="1"/>
  <c r="X2202" i="663"/>
  <c r="W2202" i="663"/>
  <c r="U2202" i="663"/>
  <c r="V2202" i="663" s="1"/>
  <c r="X2201" i="663"/>
  <c r="W2201" i="663"/>
  <c r="U2201" i="663"/>
  <c r="V2201" i="663" s="1"/>
  <c r="X2200" i="663"/>
  <c r="W2200" i="663"/>
  <c r="U2200" i="663"/>
  <c r="V2200" i="663" s="1"/>
  <c r="X2199" i="663"/>
  <c r="W2199" i="663"/>
  <c r="U2199" i="663"/>
  <c r="V2199" i="663" s="1"/>
  <c r="X2198" i="663"/>
  <c r="W2198" i="663"/>
  <c r="U2198" i="663"/>
  <c r="V2198" i="663" s="1"/>
  <c r="X2197" i="663"/>
  <c r="W2197" i="663"/>
  <c r="U2197" i="663"/>
  <c r="V2197" i="663" s="1"/>
  <c r="X2196" i="663"/>
  <c r="W2196" i="663"/>
  <c r="U2196" i="663"/>
  <c r="V2196" i="663" s="1"/>
  <c r="X2195" i="663"/>
  <c r="W2195" i="663"/>
  <c r="U2195" i="663"/>
  <c r="V2195" i="663" s="1"/>
  <c r="X2194" i="663"/>
  <c r="W2194" i="663"/>
  <c r="U2194" i="663"/>
  <c r="V2194" i="663" s="1"/>
  <c r="X2193" i="663"/>
  <c r="W2193" i="663"/>
  <c r="U2193" i="663"/>
  <c r="V2193" i="663" s="1"/>
  <c r="X2192" i="663"/>
  <c r="W2192" i="663"/>
  <c r="U2192" i="663"/>
  <c r="V2192" i="663" s="1"/>
  <c r="X2191" i="663"/>
  <c r="W2191" i="663"/>
  <c r="U2191" i="663"/>
  <c r="V2191" i="663" s="1"/>
  <c r="X2190" i="663"/>
  <c r="W2190" i="663"/>
  <c r="U2190" i="663"/>
  <c r="V2190" i="663" s="1"/>
  <c r="X2189" i="663"/>
  <c r="W2189" i="663"/>
  <c r="U2189" i="663"/>
  <c r="V2189" i="663" s="1"/>
  <c r="X2188" i="663"/>
  <c r="W2188" i="663"/>
  <c r="U2188" i="663"/>
  <c r="V2188" i="663" s="1"/>
  <c r="X2187" i="663"/>
  <c r="W2187" i="663"/>
  <c r="U2187" i="663"/>
  <c r="V2187" i="663" s="1"/>
  <c r="X2186" i="663"/>
  <c r="W2186" i="663"/>
  <c r="U2186" i="663"/>
  <c r="V2186" i="663" s="1"/>
  <c r="X2185" i="663"/>
  <c r="W2185" i="663"/>
  <c r="U2185" i="663"/>
  <c r="V2185" i="663" s="1"/>
  <c r="X2184" i="663"/>
  <c r="W2184" i="663"/>
  <c r="U2184" i="663"/>
  <c r="V2184" i="663" s="1"/>
  <c r="X2183" i="663"/>
  <c r="W2183" i="663"/>
  <c r="U2183" i="663"/>
  <c r="V2183" i="663" s="1"/>
  <c r="X2182" i="663"/>
  <c r="W2182" i="663"/>
  <c r="U2182" i="663"/>
  <c r="V2182" i="663" s="1"/>
  <c r="X2181" i="663"/>
  <c r="W2181" i="663"/>
  <c r="U2181" i="663"/>
  <c r="V2181" i="663" s="1"/>
  <c r="X2180" i="663"/>
  <c r="W2180" i="663"/>
  <c r="U2180" i="663"/>
  <c r="V2180" i="663" s="1"/>
  <c r="X2179" i="663"/>
  <c r="W2179" i="663"/>
  <c r="U2179" i="663"/>
  <c r="V2179" i="663" s="1"/>
  <c r="X2178" i="663"/>
  <c r="W2178" i="663"/>
  <c r="U2178" i="663"/>
  <c r="V2178" i="663" s="1"/>
  <c r="X2177" i="663"/>
  <c r="W2177" i="663"/>
  <c r="U2177" i="663"/>
  <c r="V2177" i="663" s="1"/>
  <c r="X2176" i="663"/>
  <c r="W2176" i="663"/>
  <c r="U2176" i="663"/>
  <c r="V2176" i="663" s="1"/>
  <c r="X2175" i="663"/>
  <c r="W2175" i="663"/>
  <c r="U2175" i="663"/>
  <c r="V2175" i="663" s="1"/>
  <c r="X2174" i="663"/>
  <c r="W2174" i="663"/>
  <c r="U2174" i="663"/>
  <c r="V2174" i="663" s="1"/>
  <c r="X2173" i="663"/>
  <c r="W2173" i="663"/>
  <c r="U2173" i="663"/>
  <c r="V2173" i="663" s="1"/>
  <c r="X2172" i="663"/>
  <c r="W2172" i="663"/>
  <c r="U2172" i="663"/>
  <c r="V2172" i="663" s="1"/>
  <c r="X2171" i="663"/>
  <c r="W2171" i="663"/>
  <c r="U2171" i="663"/>
  <c r="V2171" i="663" s="1"/>
  <c r="X2170" i="663"/>
  <c r="W2170" i="663"/>
  <c r="U2170" i="663"/>
  <c r="V2170" i="663" s="1"/>
  <c r="X2169" i="663"/>
  <c r="W2169" i="663"/>
  <c r="U2169" i="663"/>
  <c r="V2169" i="663" s="1"/>
  <c r="X2168" i="663"/>
  <c r="W2168" i="663"/>
  <c r="U2168" i="663"/>
  <c r="V2168" i="663" s="1"/>
  <c r="X2167" i="663"/>
  <c r="W2167" i="663"/>
  <c r="U2167" i="663"/>
  <c r="V2167" i="663" s="1"/>
  <c r="X2166" i="663"/>
  <c r="W2166" i="663"/>
  <c r="U2166" i="663"/>
  <c r="V2166" i="663" s="1"/>
  <c r="X2165" i="663"/>
  <c r="W2165" i="663"/>
  <c r="U2165" i="663"/>
  <c r="V2165" i="663" s="1"/>
  <c r="X2164" i="663"/>
  <c r="W2164" i="663"/>
  <c r="U2164" i="663"/>
  <c r="V2164" i="663" s="1"/>
  <c r="X2163" i="663"/>
  <c r="W2163" i="663"/>
  <c r="U2163" i="663"/>
  <c r="V2163" i="663" s="1"/>
  <c r="X2162" i="663"/>
  <c r="W2162" i="663"/>
  <c r="U2162" i="663"/>
  <c r="V2162" i="663" s="1"/>
  <c r="X2161" i="663"/>
  <c r="W2161" i="663"/>
  <c r="U2161" i="663"/>
  <c r="V2161" i="663" s="1"/>
  <c r="X2160" i="663"/>
  <c r="W2160" i="663"/>
  <c r="U2160" i="663"/>
  <c r="V2160" i="663" s="1"/>
  <c r="X2159" i="663"/>
  <c r="W2159" i="663"/>
  <c r="U2159" i="663"/>
  <c r="V2159" i="663" s="1"/>
  <c r="X2158" i="663"/>
  <c r="W2158" i="663"/>
  <c r="U2158" i="663"/>
  <c r="V2158" i="663" s="1"/>
  <c r="X2157" i="663"/>
  <c r="W2157" i="663"/>
  <c r="U2157" i="663"/>
  <c r="V2157" i="663" s="1"/>
  <c r="X2156" i="663"/>
  <c r="W2156" i="663"/>
  <c r="U2156" i="663"/>
  <c r="V2156" i="663" s="1"/>
  <c r="X2155" i="663"/>
  <c r="W2155" i="663"/>
  <c r="U2155" i="663"/>
  <c r="V2155" i="663" s="1"/>
  <c r="X2154" i="663"/>
  <c r="W2154" i="663"/>
  <c r="U2154" i="663"/>
  <c r="V2154" i="663" s="1"/>
  <c r="X2153" i="663"/>
  <c r="W2153" i="663"/>
  <c r="U2153" i="663"/>
  <c r="V2153" i="663" s="1"/>
  <c r="X2152" i="663"/>
  <c r="W2152" i="663"/>
  <c r="U2152" i="663"/>
  <c r="V2152" i="663" s="1"/>
  <c r="X2151" i="663"/>
  <c r="W2151" i="663"/>
  <c r="U2151" i="663"/>
  <c r="V2151" i="663" s="1"/>
  <c r="X2150" i="663"/>
  <c r="W2150" i="663"/>
  <c r="U2150" i="663"/>
  <c r="V2150" i="663" s="1"/>
  <c r="X2149" i="663"/>
  <c r="W2149" i="663"/>
  <c r="U2149" i="663"/>
  <c r="V2149" i="663" s="1"/>
  <c r="X2148" i="663"/>
  <c r="W2148" i="663"/>
  <c r="U2148" i="663"/>
  <c r="V2148" i="663" s="1"/>
  <c r="X2147" i="663"/>
  <c r="W2147" i="663"/>
  <c r="U2147" i="663"/>
  <c r="V2147" i="663" s="1"/>
  <c r="X2146" i="663"/>
  <c r="W2146" i="663"/>
  <c r="U2146" i="663"/>
  <c r="V2146" i="663" s="1"/>
  <c r="X2145" i="663"/>
  <c r="W2145" i="663"/>
  <c r="U2145" i="663"/>
  <c r="V2145" i="663" s="1"/>
  <c r="X2144" i="663"/>
  <c r="W2144" i="663"/>
  <c r="U2144" i="663"/>
  <c r="V2144" i="663" s="1"/>
  <c r="X2143" i="663"/>
  <c r="W2143" i="663"/>
  <c r="U2143" i="663"/>
  <c r="V2143" i="663" s="1"/>
  <c r="X2142" i="663"/>
  <c r="W2142" i="663"/>
  <c r="U2142" i="663"/>
  <c r="V2142" i="663" s="1"/>
  <c r="X2141" i="663"/>
  <c r="W2141" i="663"/>
  <c r="U2141" i="663"/>
  <c r="V2141" i="663" s="1"/>
  <c r="X2140" i="663"/>
  <c r="W2140" i="663"/>
  <c r="U2140" i="663"/>
  <c r="V2140" i="663" s="1"/>
  <c r="X2139" i="663"/>
  <c r="W2139" i="663"/>
  <c r="U2139" i="663"/>
  <c r="V2139" i="663" s="1"/>
  <c r="X2138" i="663"/>
  <c r="W2138" i="663"/>
  <c r="U2138" i="663"/>
  <c r="V2138" i="663" s="1"/>
  <c r="X2137" i="663"/>
  <c r="W2137" i="663"/>
  <c r="U2137" i="663"/>
  <c r="V2137" i="663" s="1"/>
  <c r="X2136" i="663"/>
  <c r="W2136" i="663"/>
  <c r="U2136" i="663"/>
  <c r="V2136" i="663" s="1"/>
  <c r="X2135" i="663"/>
  <c r="W2135" i="663"/>
  <c r="U2135" i="663"/>
  <c r="V2135" i="663" s="1"/>
  <c r="X2134" i="663"/>
  <c r="W2134" i="663"/>
  <c r="U2134" i="663"/>
  <c r="V2134" i="663" s="1"/>
  <c r="X2133" i="663"/>
  <c r="W2133" i="663"/>
  <c r="U2133" i="663"/>
  <c r="V2133" i="663" s="1"/>
  <c r="X2132" i="663"/>
  <c r="W2132" i="663"/>
  <c r="U2132" i="663"/>
  <c r="V2132" i="663" s="1"/>
  <c r="X2131" i="663"/>
  <c r="W2131" i="663"/>
  <c r="U2131" i="663"/>
  <c r="V2131" i="663" s="1"/>
  <c r="X2130" i="663"/>
  <c r="W2130" i="663"/>
  <c r="U2130" i="663"/>
  <c r="V2130" i="663" s="1"/>
  <c r="X2129" i="663"/>
  <c r="W2129" i="663"/>
  <c r="U2129" i="663"/>
  <c r="V2129" i="663" s="1"/>
  <c r="X2128" i="663"/>
  <c r="W2128" i="663"/>
  <c r="U2128" i="663"/>
  <c r="V2128" i="663" s="1"/>
  <c r="X2127" i="663"/>
  <c r="W2127" i="663"/>
  <c r="U2127" i="663"/>
  <c r="V2127" i="663" s="1"/>
  <c r="X2126" i="663"/>
  <c r="W2126" i="663"/>
  <c r="U2126" i="663"/>
  <c r="V2126" i="663" s="1"/>
  <c r="X2125" i="663"/>
  <c r="W2125" i="663"/>
  <c r="U2125" i="663"/>
  <c r="V2125" i="663" s="1"/>
  <c r="X2124" i="663"/>
  <c r="W2124" i="663"/>
  <c r="U2124" i="663"/>
  <c r="V2124" i="663" s="1"/>
  <c r="X2123" i="663"/>
  <c r="W2123" i="663"/>
  <c r="U2123" i="663"/>
  <c r="V2123" i="663" s="1"/>
  <c r="X2122" i="663"/>
  <c r="W2122" i="663"/>
  <c r="U2122" i="663"/>
  <c r="V2122" i="663" s="1"/>
  <c r="X2121" i="663"/>
  <c r="W2121" i="663"/>
  <c r="U2121" i="663"/>
  <c r="V2121" i="663" s="1"/>
  <c r="X2120" i="663"/>
  <c r="W2120" i="663"/>
  <c r="U2120" i="663"/>
  <c r="V2120" i="663" s="1"/>
  <c r="X2119" i="663"/>
  <c r="W2119" i="663"/>
  <c r="U2119" i="663"/>
  <c r="V2119" i="663" s="1"/>
  <c r="X2118" i="663"/>
  <c r="W2118" i="663"/>
  <c r="U2118" i="663"/>
  <c r="V2118" i="663" s="1"/>
  <c r="X2117" i="663"/>
  <c r="W2117" i="663"/>
  <c r="U2117" i="663"/>
  <c r="V2117" i="663" s="1"/>
  <c r="X2116" i="663"/>
  <c r="W2116" i="663"/>
  <c r="U2116" i="663"/>
  <c r="V2116" i="663" s="1"/>
  <c r="X2115" i="663"/>
  <c r="W2115" i="663"/>
  <c r="U2115" i="663"/>
  <c r="V2115" i="663" s="1"/>
  <c r="X2114" i="663"/>
  <c r="W2114" i="663"/>
  <c r="U2114" i="663"/>
  <c r="V2114" i="663" s="1"/>
  <c r="X2113" i="663"/>
  <c r="W2113" i="663"/>
  <c r="U2113" i="663"/>
  <c r="V2113" i="663" s="1"/>
  <c r="X2112" i="663"/>
  <c r="W2112" i="663"/>
  <c r="U2112" i="663"/>
  <c r="V2112" i="663" s="1"/>
  <c r="X2111" i="663"/>
  <c r="W2111" i="663"/>
  <c r="U2111" i="663"/>
  <c r="V2111" i="663" s="1"/>
  <c r="X2110" i="663"/>
  <c r="W2110" i="663"/>
  <c r="U2110" i="663"/>
  <c r="V2110" i="663" s="1"/>
  <c r="X2109" i="663"/>
  <c r="W2109" i="663"/>
  <c r="U2109" i="663"/>
  <c r="V2109" i="663" s="1"/>
  <c r="X2108" i="663"/>
  <c r="W2108" i="663"/>
  <c r="U2108" i="663"/>
  <c r="V2108" i="663" s="1"/>
  <c r="X2107" i="663"/>
  <c r="W2107" i="663"/>
  <c r="U2107" i="663"/>
  <c r="V2107" i="663" s="1"/>
  <c r="X2106" i="663"/>
  <c r="W2106" i="663"/>
  <c r="U2106" i="663"/>
  <c r="V2106" i="663" s="1"/>
  <c r="X2105" i="663"/>
  <c r="W2105" i="663"/>
  <c r="U2105" i="663"/>
  <c r="V2105" i="663" s="1"/>
  <c r="X2104" i="663"/>
  <c r="W2104" i="663"/>
  <c r="U2104" i="663"/>
  <c r="V2104" i="663" s="1"/>
  <c r="X2103" i="663"/>
  <c r="W2103" i="663"/>
  <c r="U2103" i="663"/>
  <c r="V2103" i="663" s="1"/>
  <c r="X2102" i="663"/>
  <c r="W2102" i="663"/>
  <c r="U2102" i="663"/>
  <c r="V2102" i="663" s="1"/>
  <c r="X2101" i="663"/>
  <c r="W2101" i="663"/>
  <c r="U2101" i="663"/>
  <c r="V2101" i="663" s="1"/>
  <c r="X2100" i="663"/>
  <c r="W2100" i="663"/>
  <c r="U2100" i="663"/>
  <c r="V2100" i="663" s="1"/>
  <c r="X2099" i="663"/>
  <c r="W2099" i="663"/>
  <c r="U2099" i="663"/>
  <c r="V2099" i="663" s="1"/>
  <c r="X2098" i="663"/>
  <c r="W2098" i="663"/>
  <c r="U2098" i="663"/>
  <c r="V2098" i="663" s="1"/>
  <c r="X2097" i="663"/>
  <c r="W2097" i="663"/>
  <c r="U2097" i="663"/>
  <c r="V2097" i="663" s="1"/>
  <c r="X2096" i="663"/>
  <c r="W2096" i="663"/>
  <c r="U2096" i="663"/>
  <c r="V2096" i="663" s="1"/>
  <c r="X2095" i="663"/>
  <c r="W2095" i="663"/>
  <c r="U2095" i="663"/>
  <c r="V2095" i="663" s="1"/>
  <c r="X2094" i="663"/>
  <c r="W2094" i="663"/>
  <c r="U2094" i="663"/>
  <c r="V2094" i="663" s="1"/>
  <c r="X2093" i="663"/>
  <c r="W2093" i="663"/>
  <c r="U2093" i="663"/>
  <c r="V2093" i="663" s="1"/>
  <c r="X2092" i="663"/>
  <c r="W2092" i="663"/>
  <c r="U2092" i="663"/>
  <c r="V2092" i="663" s="1"/>
  <c r="X2091" i="663"/>
  <c r="W2091" i="663"/>
  <c r="U2091" i="663"/>
  <c r="V2091" i="663" s="1"/>
  <c r="X2090" i="663"/>
  <c r="W2090" i="663"/>
  <c r="U2090" i="663"/>
  <c r="V2090" i="663" s="1"/>
  <c r="X2089" i="663"/>
  <c r="W2089" i="663"/>
  <c r="U2089" i="663"/>
  <c r="V2089" i="663" s="1"/>
  <c r="X2088" i="663"/>
  <c r="W2088" i="663"/>
  <c r="U2088" i="663"/>
  <c r="V2088" i="663" s="1"/>
  <c r="X2087" i="663"/>
  <c r="W2087" i="663"/>
  <c r="U2087" i="663"/>
  <c r="V2087" i="663" s="1"/>
  <c r="X2086" i="663"/>
  <c r="W2086" i="663"/>
  <c r="U2086" i="663"/>
  <c r="V2086" i="663" s="1"/>
  <c r="X2085" i="663"/>
  <c r="W2085" i="663"/>
  <c r="U2085" i="663"/>
  <c r="V2085" i="663" s="1"/>
  <c r="X2084" i="663"/>
  <c r="W2084" i="663"/>
  <c r="U2084" i="663"/>
  <c r="V2084" i="663" s="1"/>
  <c r="X2083" i="663"/>
  <c r="W2083" i="663"/>
  <c r="U2083" i="663"/>
  <c r="V2083" i="663" s="1"/>
  <c r="X2082" i="663"/>
  <c r="W2082" i="663"/>
  <c r="U2082" i="663"/>
  <c r="V2082" i="663" s="1"/>
  <c r="X2081" i="663"/>
  <c r="W2081" i="663"/>
  <c r="U2081" i="663"/>
  <c r="V2081" i="663" s="1"/>
  <c r="X2080" i="663"/>
  <c r="W2080" i="663"/>
  <c r="U2080" i="663"/>
  <c r="V2080" i="663" s="1"/>
  <c r="X2079" i="663"/>
  <c r="W2079" i="663"/>
  <c r="U2079" i="663"/>
  <c r="V2079" i="663" s="1"/>
  <c r="X2078" i="663"/>
  <c r="W2078" i="663"/>
  <c r="U2078" i="663"/>
  <c r="V2078" i="663" s="1"/>
  <c r="X2077" i="663"/>
  <c r="W2077" i="663"/>
  <c r="U2077" i="663"/>
  <c r="V2077" i="663" s="1"/>
  <c r="X2076" i="663"/>
  <c r="W2076" i="663"/>
  <c r="U2076" i="663"/>
  <c r="V2076" i="663" s="1"/>
  <c r="X2075" i="663"/>
  <c r="W2075" i="663"/>
  <c r="U2075" i="663"/>
  <c r="V2075" i="663" s="1"/>
  <c r="X2074" i="663"/>
  <c r="W2074" i="663"/>
  <c r="U2074" i="663"/>
  <c r="V2074" i="663" s="1"/>
  <c r="X2073" i="663"/>
  <c r="W2073" i="663"/>
  <c r="U2073" i="663"/>
  <c r="V2073" i="663" s="1"/>
  <c r="X2072" i="663"/>
  <c r="W2072" i="663"/>
  <c r="U2072" i="663"/>
  <c r="V2072" i="663" s="1"/>
  <c r="X2071" i="663"/>
  <c r="W2071" i="663"/>
  <c r="U2071" i="663"/>
  <c r="V2071" i="663" s="1"/>
  <c r="X2070" i="663"/>
  <c r="W2070" i="663"/>
  <c r="U2070" i="663"/>
  <c r="V2070" i="663" s="1"/>
  <c r="X2069" i="663"/>
  <c r="W2069" i="663"/>
  <c r="U2069" i="663"/>
  <c r="V2069" i="663" s="1"/>
  <c r="X2068" i="663"/>
  <c r="W2068" i="663"/>
  <c r="U2068" i="663"/>
  <c r="V2068" i="663" s="1"/>
  <c r="X2067" i="663"/>
  <c r="W2067" i="663"/>
  <c r="U2067" i="663"/>
  <c r="V2067" i="663" s="1"/>
  <c r="X2066" i="663"/>
  <c r="W2066" i="663"/>
  <c r="U2066" i="663"/>
  <c r="V2066" i="663" s="1"/>
  <c r="X2065" i="663"/>
  <c r="W2065" i="663"/>
  <c r="U2065" i="663"/>
  <c r="V2065" i="663" s="1"/>
  <c r="X2064" i="663"/>
  <c r="W2064" i="663"/>
  <c r="U2064" i="663"/>
  <c r="V2064" i="663" s="1"/>
  <c r="X2063" i="663"/>
  <c r="W2063" i="663"/>
  <c r="U2063" i="663"/>
  <c r="V2063" i="663" s="1"/>
  <c r="X2062" i="663"/>
  <c r="W2062" i="663"/>
  <c r="U2062" i="663"/>
  <c r="V2062" i="663" s="1"/>
  <c r="X2061" i="663"/>
  <c r="W2061" i="663"/>
  <c r="U2061" i="663"/>
  <c r="V2061" i="663" s="1"/>
  <c r="X2060" i="663"/>
  <c r="W2060" i="663"/>
  <c r="U2060" i="663"/>
  <c r="V2060" i="663" s="1"/>
  <c r="X2059" i="663"/>
  <c r="W2059" i="663"/>
  <c r="U2059" i="663"/>
  <c r="V2059" i="663" s="1"/>
  <c r="X2058" i="663"/>
  <c r="W2058" i="663"/>
  <c r="U2058" i="663"/>
  <c r="V2058" i="663" s="1"/>
  <c r="X2057" i="663"/>
  <c r="W2057" i="663"/>
  <c r="U2057" i="663"/>
  <c r="V2057" i="663" s="1"/>
  <c r="X2056" i="663"/>
  <c r="W2056" i="663"/>
  <c r="U2056" i="663"/>
  <c r="V2056" i="663" s="1"/>
  <c r="X2055" i="663"/>
  <c r="W2055" i="663"/>
  <c r="U2055" i="663"/>
  <c r="V2055" i="663" s="1"/>
  <c r="X2054" i="663"/>
  <c r="W2054" i="663"/>
  <c r="U2054" i="663"/>
  <c r="V2054" i="663" s="1"/>
  <c r="X2053" i="663"/>
  <c r="W2053" i="663"/>
  <c r="U2053" i="663"/>
  <c r="V2053" i="663" s="1"/>
  <c r="X2052" i="663"/>
  <c r="W2052" i="663"/>
  <c r="U2052" i="663"/>
  <c r="V2052" i="663" s="1"/>
  <c r="X2051" i="663"/>
  <c r="W2051" i="663"/>
  <c r="U2051" i="663"/>
  <c r="V2051" i="663" s="1"/>
  <c r="X2050" i="663"/>
  <c r="W2050" i="663"/>
  <c r="U2050" i="663"/>
  <c r="V2050" i="663" s="1"/>
  <c r="X2049" i="663"/>
  <c r="W2049" i="663"/>
  <c r="U2049" i="663"/>
  <c r="V2049" i="663" s="1"/>
  <c r="X2048" i="663"/>
  <c r="W2048" i="663"/>
  <c r="U2048" i="663"/>
  <c r="V2048" i="663" s="1"/>
  <c r="X2047" i="663"/>
  <c r="W2047" i="663"/>
  <c r="U2047" i="663"/>
  <c r="V2047" i="663" s="1"/>
  <c r="X2046" i="663"/>
  <c r="W2046" i="663"/>
  <c r="U2046" i="663"/>
  <c r="V2046" i="663" s="1"/>
  <c r="X2045" i="663"/>
  <c r="W2045" i="663"/>
  <c r="U2045" i="663"/>
  <c r="V2045" i="663" s="1"/>
  <c r="X2044" i="663"/>
  <c r="W2044" i="663"/>
  <c r="U2044" i="663"/>
  <c r="V2044" i="663" s="1"/>
  <c r="X2043" i="663"/>
  <c r="W2043" i="663"/>
  <c r="U2043" i="663"/>
  <c r="V2043" i="663" s="1"/>
  <c r="X2042" i="663"/>
  <c r="W2042" i="663"/>
  <c r="U2042" i="663"/>
  <c r="V2042" i="663" s="1"/>
  <c r="X2041" i="663"/>
  <c r="W2041" i="663"/>
  <c r="U2041" i="663"/>
  <c r="V2041" i="663" s="1"/>
  <c r="X2040" i="663"/>
  <c r="W2040" i="663"/>
  <c r="U2040" i="663"/>
  <c r="V2040" i="663" s="1"/>
  <c r="X2039" i="663"/>
  <c r="W2039" i="663"/>
  <c r="U2039" i="663"/>
  <c r="V2039" i="663" s="1"/>
  <c r="X2038" i="663"/>
  <c r="W2038" i="663"/>
  <c r="U2038" i="663"/>
  <c r="V2038" i="663" s="1"/>
  <c r="X2037" i="663"/>
  <c r="W2037" i="663"/>
  <c r="U2037" i="663"/>
  <c r="V2037" i="663" s="1"/>
  <c r="X2036" i="663"/>
  <c r="W2036" i="663"/>
  <c r="U2036" i="663"/>
  <c r="V2036" i="663" s="1"/>
  <c r="X2035" i="663"/>
  <c r="W2035" i="663"/>
  <c r="U2035" i="663"/>
  <c r="V2035" i="663" s="1"/>
  <c r="X2034" i="663"/>
  <c r="W2034" i="663"/>
  <c r="U2034" i="663"/>
  <c r="V2034" i="663" s="1"/>
  <c r="X2033" i="663"/>
  <c r="W2033" i="663"/>
  <c r="U2033" i="663"/>
  <c r="V2033" i="663" s="1"/>
  <c r="X2032" i="663"/>
  <c r="W2032" i="663"/>
  <c r="U2032" i="663"/>
  <c r="V2032" i="663" s="1"/>
  <c r="X2031" i="663"/>
  <c r="W2031" i="663"/>
  <c r="U2031" i="663"/>
  <c r="V2031" i="663" s="1"/>
  <c r="X2030" i="663"/>
  <c r="W2030" i="663"/>
  <c r="U2030" i="663"/>
  <c r="V2030" i="663" s="1"/>
  <c r="X2029" i="663"/>
  <c r="W2029" i="663"/>
  <c r="U2029" i="663"/>
  <c r="V2029" i="663" s="1"/>
  <c r="X2028" i="663"/>
  <c r="W2028" i="663"/>
  <c r="U2028" i="663"/>
  <c r="V2028" i="663" s="1"/>
  <c r="X2027" i="663"/>
  <c r="W2027" i="663"/>
  <c r="U2027" i="663"/>
  <c r="V2027" i="663" s="1"/>
  <c r="X2026" i="663"/>
  <c r="W2026" i="663"/>
  <c r="U2026" i="663"/>
  <c r="V2026" i="663" s="1"/>
  <c r="X2025" i="663"/>
  <c r="W2025" i="663"/>
  <c r="U2025" i="663"/>
  <c r="V2025" i="663" s="1"/>
  <c r="X2024" i="663"/>
  <c r="W2024" i="663"/>
  <c r="U2024" i="663"/>
  <c r="V2024" i="663" s="1"/>
  <c r="X2023" i="663"/>
  <c r="W2023" i="663"/>
  <c r="U2023" i="663"/>
  <c r="V2023" i="663" s="1"/>
  <c r="X2022" i="663"/>
  <c r="W2022" i="663"/>
  <c r="U2022" i="663"/>
  <c r="V2022" i="663" s="1"/>
  <c r="X2021" i="663"/>
  <c r="W2021" i="663"/>
  <c r="U2021" i="663"/>
  <c r="V2021" i="663" s="1"/>
  <c r="X2020" i="663"/>
  <c r="W2020" i="663"/>
  <c r="U2020" i="663"/>
  <c r="V2020" i="663" s="1"/>
  <c r="X2019" i="663"/>
  <c r="W2019" i="663"/>
  <c r="U2019" i="663"/>
  <c r="V2019" i="663" s="1"/>
  <c r="X2018" i="663"/>
  <c r="W2018" i="663"/>
  <c r="U2018" i="663"/>
  <c r="V2018" i="663" s="1"/>
  <c r="X2017" i="663"/>
  <c r="W2017" i="663"/>
  <c r="U2017" i="663"/>
  <c r="V2017" i="663" s="1"/>
  <c r="X2016" i="663"/>
  <c r="W2016" i="663"/>
  <c r="U2016" i="663"/>
  <c r="V2016" i="663" s="1"/>
  <c r="X2015" i="663"/>
  <c r="W2015" i="663"/>
  <c r="U2015" i="663"/>
  <c r="V2015" i="663" s="1"/>
  <c r="X2014" i="663"/>
  <c r="W2014" i="663"/>
  <c r="U2014" i="663"/>
  <c r="V2014" i="663" s="1"/>
  <c r="X2013" i="663"/>
  <c r="W2013" i="663"/>
  <c r="U2013" i="663"/>
  <c r="V2013" i="663" s="1"/>
  <c r="X2012" i="663"/>
  <c r="W2012" i="663"/>
  <c r="U2012" i="663"/>
  <c r="V2012" i="663" s="1"/>
  <c r="X2011" i="663"/>
  <c r="W2011" i="663"/>
  <c r="U2011" i="663"/>
  <c r="V2011" i="663" s="1"/>
  <c r="X2010" i="663"/>
  <c r="W2010" i="663"/>
  <c r="U2010" i="663"/>
  <c r="V2010" i="663" s="1"/>
  <c r="X2009" i="663"/>
  <c r="W2009" i="663"/>
  <c r="U2009" i="663"/>
  <c r="V2009" i="663" s="1"/>
  <c r="X2008" i="663"/>
  <c r="W2008" i="663"/>
  <c r="U2008" i="663"/>
  <c r="V2008" i="663" s="1"/>
  <c r="X2007" i="663"/>
  <c r="W2007" i="663"/>
  <c r="U2007" i="663"/>
  <c r="V2007" i="663" s="1"/>
  <c r="X2006" i="663"/>
  <c r="W2006" i="663"/>
  <c r="U2006" i="663"/>
  <c r="V2006" i="663" s="1"/>
  <c r="X2005" i="663"/>
  <c r="W2005" i="663"/>
  <c r="U2005" i="663"/>
  <c r="V2005" i="663" s="1"/>
  <c r="X2004" i="663"/>
  <c r="W2004" i="663"/>
  <c r="U2004" i="663"/>
  <c r="V2004" i="663" s="1"/>
  <c r="X2003" i="663"/>
  <c r="W2003" i="663"/>
  <c r="U2003" i="663"/>
  <c r="V2003" i="663" s="1"/>
  <c r="X2002" i="663"/>
  <c r="W2002" i="663"/>
  <c r="U2002" i="663"/>
  <c r="V2002" i="663" s="1"/>
  <c r="X2001" i="663"/>
  <c r="W2001" i="663"/>
  <c r="U2001" i="663"/>
  <c r="V2001" i="663" s="1"/>
  <c r="X2000" i="663"/>
  <c r="W2000" i="663"/>
  <c r="U2000" i="663"/>
  <c r="V2000" i="663" s="1"/>
  <c r="X1999" i="663"/>
  <c r="W1999" i="663"/>
  <c r="U1999" i="663"/>
  <c r="V1999" i="663" s="1"/>
  <c r="X1998" i="663"/>
  <c r="W1998" i="663"/>
  <c r="U1998" i="663"/>
  <c r="V1998" i="663" s="1"/>
  <c r="X1997" i="663"/>
  <c r="W1997" i="663"/>
  <c r="U1997" i="663"/>
  <c r="V1997" i="663" s="1"/>
  <c r="X1996" i="663"/>
  <c r="W1996" i="663"/>
  <c r="U1996" i="663"/>
  <c r="V1996" i="663" s="1"/>
  <c r="X1995" i="663"/>
  <c r="W1995" i="663"/>
  <c r="U1995" i="663"/>
  <c r="V1995" i="663" s="1"/>
  <c r="X1994" i="663"/>
  <c r="W1994" i="663"/>
  <c r="U1994" i="663"/>
  <c r="V1994" i="663" s="1"/>
  <c r="X1993" i="663"/>
  <c r="W1993" i="663"/>
  <c r="U1993" i="663"/>
  <c r="V1993" i="663" s="1"/>
  <c r="X1992" i="663"/>
  <c r="W1992" i="663"/>
  <c r="U1992" i="663"/>
  <c r="V1992" i="663" s="1"/>
  <c r="X1991" i="663"/>
  <c r="W1991" i="663"/>
  <c r="U1991" i="663"/>
  <c r="V1991" i="663" s="1"/>
  <c r="X1990" i="663"/>
  <c r="W1990" i="663"/>
  <c r="U1990" i="663"/>
  <c r="V1990" i="663" s="1"/>
  <c r="X1989" i="663"/>
  <c r="W1989" i="663"/>
  <c r="U1989" i="663"/>
  <c r="V1989" i="663" s="1"/>
  <c r="X1988" i="663"/>
  <c r="W1988" i="663"/>
  <c r="U1988" i="663"/>
  <c r="V1988" i="663" s="1"/>
  <c r="X1987" i="663"/>
  <c r="W1987" i="663"/>
  <c r="U1987" i="663"/>
  <c r="V1987" i="663" s="1"/>
  <c r="X1986" i="663"/>
  <c r="W1986" i="663"/>
  <c r="U1986" i="663"/>
  <c r="V1986" i="663" s="1"/>
  <c r="X1985" i="663"/>
  <c r="W1985" i="663"/>
  <c r="U1985" i="663"/>
  <c r="V1985" i="663" s="1"/>
  <c r="X1984" i="663"/>
  <c r="W1984" i="663"/>
  <c r="U1984" i="663"/>
  <c r="V1984" i="663" s="1"/>
  <c r="X1983" i="663"/>
  <c r="W1983" i="663"/>
  <c r="U1983" i="663"/>
  <c r="V1983" i="663" s="1"/>
  <c r="X1982" i="663"/>
  <c r="W1982" i="663"/>
  <c r="U1982" i="663"/>
  <c r="V1982" i="663" s="1"/>
  <c r="X1981" i="663"/>
  <c r="W1981" i="663"/>
  <c r="U1981" i="663"/>
  <c r="V1981" i="663" s="1"/>
  <c r="X1980" i="663"/>
  <c r="W1980" i="663"/>
  <c r="U1980" i="663"/>
  <c r="V1980" i="663" s="1"/>
  <c r="X1979" i="663"/>
  <c r="W1979" i="663"/>
  <c r="U1979" i="663"/>
  <c r="V1979" i="663" s="1"/>
  <c r="A2" i="663" l="1"/>
  <c r="C2761" i="672" l="1"/>
  <c r="C2760" i="672"/>
  <c r="C2759" i="672"/>
  <c r="C2758" i="672"/>
  <c r="A2758" i="672" s="1"/>
  <c r="C2757" i="672"/>
  <c r="A2757" i="672" s="1"/>
  <c r="C2756" i="672"/>
  <c r="A2756" i="672" s="1"/>
  <c r="C2755" i="672"/>
  <c r="A2755" i="672" s="1"/>
  <c r="C2754" i="672"/>
  <c r="A2754" i="672" s="1"/>
  <c r="C2753" i="672"/>
  <c r="C2752" i="672"/>
  <c r="C2751" i="672"/>
  <c r="A2751" i="672" s="1"/>
  <c r="C2750" i="672"/>
  <c r="A2750" i="672" s="1"/>
  <c r="C2749" i="672"/>
  <c r="A2749" i="672" s="1"/>
  <c r="C2748" i="672"/>
  <c r="A2748" i="672" s="1"/>
  <c r="C2747" i="672"/>
  <c r="A2747" i="672" s="1"/>
  <c r="C2746" i="672"/>
  <c r="A2746" i="672" s="1"/>
  <c r="C2745" i="672"/>
  <c r="C2744" i="672"/>
  <c r="A2744" i="672" s="1"/>
  <c r="C2743" i="672"/>
  <c r="C2697" i="672"/>
  <c r="A2697" i="672" s="1"/>
  <c r="C2696" i="672"/>
  <c r="C2695" i="672"/>
  <c r="A2695" i="672" s="1"/>
  <c r="C2694" i="672"/>
  <c r="A2694" i="672" s="1"/>
  <c r="C2693" i="672"/>
  <c r="A2693" i="672" s="1"/>
  <c r="C2692" i="672"/>
  <c r="C2691" i="672"/>
  <c r="A2691" i="672" s="1"/>
  <c r="C2690" i="672"/>
  <c r="A2690" i="672" s="1"/>
  <c r="C2689" i="672"/>
  <c r="A2689" i="672" s="1"/>
  <c r="C2688" i="672"/>
  <c r="C2687" i="672"/>
  <c r="A2687" i="672" s="1"/>
  <c r="C2686" i="672"/>
  <c r="A2686" i="672" s="1"/>
  <c r="C2685" i="672"/>
  <c r="A2685" i="672" s="1"/>
  <c r="C2684" i="672"/>
  <c r="C2683" i="672"/>
  <c r="A2683" i="672" s="1"/>
  <c r="C2682" i="672"/>
  <c r="C2681" i="672"/>
  <c r="A2681" i="672" s="1"/>
  <c r="C2680" i="672"/>
  <c r="C2679" i="672"/>
  <c r="A2679" i="672" s="1"/>
  <c r="C2678" i="672"/>
  <c r="A2678" i="672" s="1"/>
  <c r="C2677" i="672"/>
  <c r="A2677" i="672" s="1"/>
  <c r="C2676" i="672"/>
  <c r="C2675" i="672"/>
  <c r="A2675" i="672" s="1"/>
  <c r="C2674" i="672"/>
  <c r="A2674" i="672" s="1"/>
  <c r="C2673" i="672"/>
  <c r="A2673" i="672" s="1"/>
  <c r="C2672" i="672"/>
  <c r="C2671" i="672"/>
  <c r="A2671" i="672" s="1"/>
  <c r="C2541" i="672"/>
  <c r="A2541" i="672" s="1"/>
  <c r="C2540" i="672"/>
  <c r="A2540" i="672" s="1"/>
  <c r="C2539" i="672"/>
  <c r="C2538" i="672"/>
  <c r="A2538" i="672" s="1"/>
  <c r="C2537" i="672"/>
  <c r="A2537" i="672" s="1"/>
  <c r="C2536" i="672"/>
  <c r="A2536" i="672" s="1"/>
  <c r="C2535" i="672"/>
  <c r="A2535" i="672" s="1"/>
  <c r="C2534" i="672"/>
  <c r="A2534" i="672" s="1"/>
  <c r="C2533" i="672"/>
  <c r="A2533" i="672" s="1"/>
  <c r="C2532" i="672"/>
  <c r="A2532" i="672" s="1"/>
  <c r="C2762" i="672"/>
  <c r="C2763" i="672"/>
  <c r="A2763" i="672" s="1"/>
  <c r="C2764" i="672"/>
  <c r="A2764" i="672" s="1"/>
  <c r="C2765" i="672"/>
  <c r="A2765" i="672" s="1"/>
  <c r="C2766" i="672"/>
  <c r="C2767" i="672"/>
  <c r="C2768" i="672"/>
  <c r="A2768" i="672" s="1"/>
  <c r="C2769" i="672"/>
  <c r="A2769" i="672" s="1"/>
  <c r="C2770" i="672"/>
  <c r="C2771" i="672"/>
  <c r="A2771" i="672" s="1"/>
  <c r="C2772" i="672"/>
  <c r="A2772" i="672" s="1"/>
  <c r="C2773" i="672"/>
  <c r="A2773" i="672" s="1"/>
  <c r="C2774" i="672"/>
  <c r="C2775" i="672"/>
  <c r="A2775" i="672" s="1"/>
  <c r="C2776" i="672"/>
  <c r="A2776" i="672" s="1"/>
  <c r="C2777" i="672"/>
  <c r="A2777" i="672" s="1"/>
  <c r="C2778" i="672"/>
  <c r="C2779" i="672"/>
  <c r="A2779" i="672" s="1"/>
  <c r="C2780" i="672"/>
  <c r="A2780" i="672" s="1"/>
  <c r="C2781" i="672"/>
  <c r="A2781" i="672" s="1"/>
  <c r="C2782" i="672"/>
  <c r="C2798" i="672"/>
  <c r="A2798" i="672" s="1"/>
  <c r="C2825" i="672"/>
  <c r="A2825" i="672" s="1"/>
  <c r="C2826" i="672"/>
  <c r="A2826" i="672" s="1"/>
  <c r="C2827" i="672"/>
  <c r="C2828" i="672"/>
  <c r="C2829" i="672"/>
  <c r="A2829" i="672" s="1"/>
  <c r="C2830" i="672"/>
  <c r="A2830" i="672" s="1"/>
  <c r="C2831" i="672"/>
  <c r="C2832" i="672"/>
  <c r="A2832" i="672" s="1"/>
  <c r="C2833" i="672"/>
  <c r="A2833" i="672" s="1"/>
  <c r="C2834" i="672"/>
  <c r="A2834" i="672" s="1"/>
  <c r="C2835" i="672"/>
  <c r="C2531" i="672"/>
  <c r="C2530" i="672"/>
  <c r="A2530" i="672" s="1"/>
  <c r="C2529" i="672"/>
  <c r="A2529" i="672" s="1"/>
  <c r="C2528" i="672"/>
  <c r="A2528" i="672" s="1"/>
  <c r="C2527" i="672"/>
  <c r="A2527" i="672" s="1"/>
  <c r="C2526" i="672"/>
  <c r="A2526" i="672" s="1"/>
  <c r="C2525" i="672"/>
  <c r="A2525" i="672" s="1"/>
  <c r="C2524" i="672"/>
  <c r="A2524" i="672" s="1"/>
  <c r="C2523" i="672"/>
  <c r="C2522" i="672"/>
  <c r="A2522" i="672" s="1"/>
  <c r="C2521" i="672"/>
  <c r="A2521" i="672" s="1"/>
  <c r="C2520" i="672"/>
  <c r="A2520" i="672" s="1"/>
  <c r="C2519" i="672"/>
  <c r="A2519" i="672" s="1"/>
  <c r="C2518" i="672"/>
  <c r="A2518" i="672" s="1"/>
  <c r="C2517" i="672"/>
  <c r="A2517" i="672" s="1"/>
  <c r="C2516" i="672"/>
  <c r="A2516" i="672" s="1"/>
  <c r="C2312" i="672"/>
  <c r="C2305" i="672"/>
  <c r="A2305" i="672" s="1"/>
  <c r="C2304" i="672"/>
  <c r="A2304" i="672" s="1"/>
  <c r="C2297" i="672"/>
  <c r="A2297" i="672" s="1"/>
  <c r="C2296" i="672"/>
  <c r="A2296" i="672" s="1"/>
  <c r="C2292" i="672"/>
  <c r="A2292" i="672" s="1"/>
  <c r="C2287" i="672"/>
  <c r="A2287" i="672" s="1"/>
  <c r="C2286" i="672"/>
  <c r="A2286" i="672" s="1"/>
  <c r="C2285" i="672"/>
  <c r="A2285" i="672" s="1"/>
  <c r="C2284" i="672"/>
  <c r="A2284" i="672" s="1"/>
  <c r="C2283" i="672"/>
  <c r="A2283" i="672" s="1"/>
  <c r="C2282" i="672"/>
  <c r="A2282" i="672" s="1"/>
  <c r="C2281" i="672"/>
  <c r="C2280" i="672"/>
  <c r="A2280" i="672" s="1"/>
  <c r="C2279" i="672"/>
  <c r="A2279" i="672" s="1"/>
  <c r="C2278" i="672"/>
  <c r="A2278" i="672" s="1"/>
  <c r="C2277" i="672"/>
  <c r="C2276" i="672"/>
  <c r="A2276" i="672" s="1"/>
  <c r="C2275" i="672"/>
  <c r="A2275" i="672" s="1"/>
  <c r="C2274" i="672"/>
  <c r="C2273" i="672"/>
  <c r="A2273" i="672" s="1"/>
  <c r="C2272" i="672"/>
  <c r="A2272" i="672" s="1"/>
  <c r="C2271" i="672"/>
  <c r="A2271" i="672" s="1"/>
  <c r="C2270" i="672"/>
  <c r="C2269" i="672"/>
  <c r="C2268" i="672"/>
  <c r="A2268" i="672" s="1"/>
  <c r="C2267" i="672"/>
  <c r="A2267" i="672" s="1"/>
  <c r="C2266" i="672"/>
  <c r="C2265" i="672"/>
  <c r="A2265" i="672" s="1"/>
  <c r="C2264" i="672"/>
  <c r="A2264" i="672" s="1"/>
  <c r="C2263" i="672"/>
  <c r="A2263" i="672" s="1"/>
  <c r="C2262" i="672"/>
  <c r="C2261" i="672"/>
  <c r="A2261" i="672" s="1"/>
  <c r="C2260" i="672"/>
  <c r="A2260" i="672" s="1"/>
  <c r="C2259" i="672"/>
  <c r="A2259" i="672" s="1"/>
  <c r="C2258" i="672"/>
  <c r="A2258" i="672" s="1"/>
  <c r="C2257" i="672"/>
  <c r="A2257" i="672" s="1"/>
  <c r="C2256" i="672"/>
  <c r="A2256" i="672" s="1"/>
  <c r="C2255" i="672"/>
  <c r="A2255" i="672" s="1"/>
  <c r="C2254" i="672"/>
  <c r="C2253" i="672"/>
  <c r="A2253" i="672" s="1"/>
  <c r="C2252" i="672"/>
  <c r="A2252" i="672" s="1"/>
  <c r="C2251" i="672"/>
  <c r="A2251" i="672" s="1"/>
  <c r="C2250" i="672"/>
  <c r="C2099" i="672"/>
  <c r="A2099" i="672" s="1"/>
  <c r="C2098" i="672"/>
  <c r="A2098" i="672" s="1"/>
  <c r="C2097" i="672"/>
  <c r="A2097" i="672" s="1"/>
  <c r="C2096" i="672"/>
  <c r="C2095" i="672"/>
  <c r="A2095" i="672" s="1"/>
  <c r="C2094" i="672"/>
  <c r="A2094" i="672" s="1"/>
  <c r="C2093" i="672"/>
  <c r="A2093" i="672" s="1"/>
  <c r="C2092" i="672"/>
  <c r="C2091" i="672"/>
  <c r="A2091" i="672" s="1"/>
  <c r="C2090" i="672"/>
  <c r="A2090" i="672" s="1"/>
  <c r="C2089" i="672"/>
  <c r="A2089" i="672" s="1"/>
  <c r="C2088" i="672"/>
  <c r="C2087" i="672"/>
  <c r="C2086" i="672"/>
  <c r="A2086" i="672" s="1"/>
  <c r="C2085" i="672"/>
  <c r="A2085" i="672" s="1"/>
  <c r="C2084" i="672"/>
  <c r="C2083" i="672"/>
  <c r="A2083" i="672" s="1"/>
  <c r="C2082" i="672"/>
  <c r="A2082" i="672" s="1"/>
  <c r="C2081" i="672"/>
  <c r="A2081" i="672" s="1"/>
  <c r="C2080" i="672"/>
  <c r="C2079" i="672"/>
  <c r="C2078" i="672"/>
  <c r="A2078" i="672" s="1"/>
  <c r="C2077" i="672"/>
  <c r="A2077" i="672" s="1"/>
  <c r="C2076" i="672"/>
  <c r="C1937" i="672"/>
  <c r="A1937" i="672" s="1"/>
  <c r="C1929" i="672"/>
  <c r="A1929" i="672" s="1"/>
  <c r="C1928" i="672"/>
  <c r="A1928" i="672" s="1"/>
  <c r="C1927" i="672"/>
  <c r="C1926" i="672"/>
  <c r="A1926" i="672" s="1"/>
  <c r="C2836" i="672"/>
  <c r="A2836" i="672" s="1"/>
  <c r="C2837" i="672"/>
  <c r="A2837" i="672" s="1"/>
  <c r="C2838" i="672"/>
  <c r="C2839" i="672"/>
  <c r="A2839" i="672" s="1"/>
  <c r="C2840" i="672"/>
  <c r="A2840" i="672" s="1"/>
  <c r="C2841" i="672"/>
  <c r="A2841" i="672" s="1"/>
  <c r="C2842" i="672"/>
  <c r="C2843" i="672"/>
  <c r="A2843" i="672" s="1"/>
  <c r="C2844" i="672"/>
  <c r="A2844" i="672" s="1"/>
  <c r="C2845" i="672"/>
  <c r="A2845" i="672" s="1"/>
  <c r="C2846" i="672"/>
  <c r="C2960" i="672"/>
  <c r="A2960" i="672" s="1"/>
  <c r="C2961" i="672"/>
  <c r="A2961" i="672" s="1"/>
  <c r="C2962" i="672"/>
  <c r="A2962" i="672" s="1"/>
  <c r="C2963" i="672"/>
  <c r="C2964" i="672"/>
  <c r="A2964" i="672" s="1"/>
  <c r="C2965" i="672"/>
  <c r="A2965" i="672" s="1"/>
  <c r="C2966" i="672"/>
  <c r="A2966" i="672" s="1"/>
  <c r="C2967" i="672"/>
  <c r="A2967" i="672" s="1"/>
  <c r="C2968" i="672"/>
  <c r="A2968" i="672" s="1"/>
  <c r="C2969" i="672"/>
  <c r="A2969" i="672" s="1"/>
  <c r="C2970" i="672"/>
  <c r="A2970" i="672" s="1"/>
  <c r="C3018" i="672"/>
  <c r="C3019" i="672"/>
  <c r="A3019" i="672" s="1"/>
  <c r="C3020" i="672"/>
  <c r="A3020" i="672" s="1"/>
  <c r="C3021" i="672"/>
  <c r="A3021" i="672" s="1"/>
  <c r="C3022" i="672"/>
  <c r="C3023" i="672"/>
  <c r="A3023" i="672" s="1"/>
  <c r="C3024" i="672"/>
  <c r="A3024" i="672" s="1"/>
  <c r="C3025" i="672"/>
  <c r="A3025" i="672" s="1"/>
  <c r="C3026" i="672"/>
  <c r="C3027" i="672"/>
  <c r="A3027" i="672" s="1"/>
  <c r="C3028" i="672"/>
  <c r="A3028" i="672" s="1"/>
  <c r="C3029" i="672"/>
  <c r="A3029" i="672" s="1"/>
  <c r="C3030" i="672"/>
  <c r="C3031" i="672"/>
  <c r="A3031" i="672" s="1"/>
  <c r="C3032" i="672"/>
  <c r="A3032" i="672" s="1"/>
  <c r="C3033" i="672"/>
  <c r="A3033" i="672" s="1"/>
  <c r="C3034" i="672"/>
  <c r="C3035" i="672"/>
  <c r="A3035" i="672" s="1"/>
  <c r="C3036" i="672"/>
  <c r="A3036" i="672" s="1"/>
  <c r="C3037" i="672"/>
  <c r="A3037" i="672" s="1"/>
  <c r="C3038" i="672"/>
  <c r="C3039" i="672"/>
  <c r="A3039" i="672" s="1"/>
  <c r="C3058" i="672"/>
  <c r="A3058" i="672" s="1"/>
  <c r="C3059" i="672"/>
  <c r="A3059" i="672" s="1"/>
  <c r="C3060" i="672"/>
  <c r="A3060" i="672" s="1"/>
  <c r="C3061" i="672"/>
  <c r="A3061" i="672" s="1"/>
  <c r="C3062" i="672"/>
  <c r="A3062" i="672" s="1"/>
  <c r="C3063" i="672"/>
  <c r="A3063" i="672" s="1"/>
  <c r="C1925" i="672"/>
  <c r="A1925" i="672" s="1"/>
  <c r="C1924" i="672"/>
  <c r="A1924" i="672" s="1"/>
  <c r="C1923" i="672"/>
  <c r="A1923" i="672" s="1"/>
  <c r="C1922" i="672"/>
  <c r="A1922" i="672" s="1"/>
  <c r="C1921" i="672"/>
  <c r="A1921" i="672" s="1"/>
  <c r="C1920" i="672"/>
  <c r="A1920" i="672" s="1"/>
  <c r="C1919" i="672"/>
  <c r="A1919" i="672" s="1"/>
  <c r="C1918" i="672"/>
  <c r="A1918" i="672" s="1"/>
  <c r="C1917" i="672"/>
  <c r="C1916" i="672"/>
  <c r="A1916" i="672" s="1"/>
  <c r="C1915" i="672"/>
  <c r="A1915" i="672" s="1"/>
  <c r="C1914" i="672"/>
  <c r="A1914" i="672" s="1"/>
  <c r="C3064" i="672"/>
  <c r="A3064" i="672" s="1"/>
  <c r="C3065" i="672"/>
  <c r="A3065" i="672" s="1"/>
  <c r="C3066" i="672"/>
  <c r="A3066" i="672" s="1"/>
  <c r="C3067" i="672"/>
  <c r="A3067" i="672" s="1"/>
  <c r="C3068" i="672"/>
  <c r="A3068" i="672" s="1"/>
  <c r="C3069" i="672"/>
  <c r="A3069" i="672" s="1"/>
  <c r="C3070" i="672"/>
  <c r="A3070" i="672" s="1"/>
  <c r="C3071" i="672"/>
  <c r="A3071" i="672" s="1"/>
  <c r="C3072" i="672"/>
  <c r="C1913" i="672"/>
  <c r="A1913" i="672" s="1"/>
  <c r="C1912" i="672"/>
  <c r="A1912" i="672" s="1"/>
  <c r="C1911" i="672"/>
  <c r="A1911" i="672" s="1"/>
  <c r="C1810" i="672"/>
  <c r="A1810" i="672" s="1"/>
  <c r="C1809" i="672"/>
  <c r="A1809" i="672" s="1"/>
  <c r="C1808" i="672"/>
  <c r="A1808" i="672" s="1"/>
  <c r="C1807" i="672"/>
  <c r="A1807" i="672" s="1"/>
  <c r="C1806" i="672"/>
  <c r="A1806" i="672" s="1"/>
  <c r="C1805" i="672"/>
  <c r="A1805" i="672" s="1"/>
  <c r="C1804" i="672"/>
  <c r="A1804" i="672" s="1"/>
  <c r="C1803" i="672"/>
  <c r="A1803" i="672" s="1"/>
  <c r="C1802" i="672"/>
  <c r="A1802" i="672" s="1"/>
  <c r="C1801" i="672"/>
  <c r="A1801" i="672" s="1"/>
  <c r="C1800" i="672"/>
  <c r="A1800" i="672" s="1"/>
  <c r="C1799" i="672"/>
  <c r="A1799" i="672" s="1"/>
  <c r="C1798" i="672"/>
  <c r="C1797" i="672"/>
  <c r="A1797" i="672" s="1"/>
  <c r="C1796" i="672"/>
  <c r="A1796" i="672" s="1"/>
  <c r="C1795" i="672"/>
  <c r="A1795" i="672" s="1"/>
  <c r="C1794" i="672"/>
  <c r="A1794" i="672" s="1"/>
  <c r="C1793" i="672"/>
  <c r="A1793" i="672" s="1"/>
  <c r="C3073" i="672"/>
  <c r="A3073" i="672" s="1"/>
  <c r="C1792" i="672"/>
  <c r="A1792" i="672" s="1"/>
  <c r="C1791" i="672"/>
  <c r="A1791" i="672" s="1"/>
  <c r="C1790" i="672"/>
  <c r="A1790" i="672" s="1"/>
  <c r="C1789" i="672"/>
  <c r="A1789" i="672" s="1"/>
  <c r="C1788" i="672"/>
  <c r="A1788" i="672" s="1"/>
  <c r="C1787" i="672"/>
  <c r="C1786" i="672"/>
  <c r="A1786" i="672" s="1"/>
  <c r="C1785" i="672"/>
  <c r="A1785" i="672" s="1"/>
  <c r="C1784" i="672"/>
  <c r="A1784" i="672" s="1"/>
  <c r="C1783" i="672"/>
  <c r="A1783" i="672" s="1"/>
  <c r="C1782" i="672"/>
  <c r="A1782" i="672" s="1"/>
  <c r="C1781" i="672"/>
  <c r="A1781" i="672" s="1"/>
  <c r="C1780" i="672"/>
  <c r="A1780" i="672" s="1"/>
  <c r="C1649" i="672"/>
  <c r="A1649" i="672" s="1"/>
  <c r="C1648" i="672"/>
  <c r="A1648" i="672" s="1"/>
  <c r="C1647" i="672"/>
  <c r="A1647" i="672" s="1"/>
  <c r="C1646" i="672"/>
  <c r="A1646" i="672" s="1"/>
  <c r="C1473" i="672"/>
  <c r="A1473" i="672" s="1"/>
  <c r="C1472" i="672"/>
  <c r="A1472" i="672" s="1"/>
  <c r="C3074" i="672"/>
  <c r="A3074" i="672" s="1"/>
  <c r="C1466" i="672"/>
  <c r="A1466" i="672" s="1"/>
  <c r="C1458" i="672"/>
  <c r="A1458" i="672" s="1"/>
  <c r="C1452" i="672"/>
  <c r="A1452" i="672" s="1"/>
  <c r="C1451" i="672"/>
  <c r="A1451" i="672" s="1"/>
  <c r="C1450" i="672"/>
  <c r="A1450" i="672" s="1"/>
  <c r="C1449" i="672"/>
  <c r="A1449" i="672" s="1"/>
  <c r="C1448" i="672"/>
  <c r="A1448" i="672" s="1"/>
  <c r="C1447" i="672"/>
  <c r="A1447" i="672" s="1"/>
  <c r="C1446" i="672"/>
  <c r="A1446" i="672" s="1"/>
  <c r="C1445" i="672"/>
  <c r="A1445" i="672" s="1"/>
  <c r="C1444" i="672"/>
  <c r="A1444" i="672" s="1"/>
  <c r="C1443" i="672"/>
  <c r="A1443" i="672" s="1"/>
  <c r="C1442" i="672"/>
  <c r="A1442" i="672" s="1"/>
  <c r="C1311" i="672"/>
  <c r="A1311" i="672" s="1"/>
  <c r="C1310" i="672"/>
  <c r="A1310" i="672" s="1"/>
  <c r="C3075" i="672"/>
  <c r="A3075" i="672" s="1"/>
  <c r="C1309" i="672"/>
  <c r="A1309" i="672" s="1"/>
  <c r="C1308" i="672"/>
  <c r="A1308" i="672" s="1"/>
  <c r="C1307" i="672"/>
  <c r="A1307" i="672" s="1"/>
  <c r="C1306" i="672"/>
  <c r="A1306" i="672" s="1"/>
  <c r="C1305" i="672"/>
  <c r="A1305" i="672" s="1"/>
  <c r="C1304" i="672"/>
  <c r="A1304" i="672" s="1"/>
  <c r="C1303" i="672"/>
  <c r="A1303" i="672" s="1"/>
  <c r="C1302" i="672"/>
  <c r="A1302" i="672" s="1"/>
  <c r="C1301" i="672"/>
  <c r="A1301" i="672" s="1"/>
  <c r="C1300" i="672"/>
  <c r="A1300" i="672" s="1"/>
  <c r="C1299" i="672"/>
  <c r="A1299" i="672" s="1"/>
  <c r="C1298" i="672"/>
  <c r="A1298" i="672" s="1"/>
  <c r="C1297" i="672"/>
  <c r="A1297" i="672" s="1"/>
  <c r="C1296" i="672"/>
  <c r="A1296" i="672" s="1"/>
  <c r="C1295" i="672"/>
  <c r="A1295" i="672" s="1"/>
  <c r="C1294" i="672"/>
  <c r="A1294" i="672" s="1"/>
  <c r="C1293" i="672"/>
  <c r="A1293" i="672" s="1"/>
  <c r="C1292" i="672"/>
  <c r="A1292" i="672" s="1"/>
  <c r="C1291" i="672"/>
  <c r="A1291" i="672" s="1"/>
  <c r="C1290" i="672"/>
  <c r="A1290" i="672" s="1"/>
  <c r="C1289" i="672"/>
  <c r="A1289" i="672" s="1"/>
  <c r="C1288" i="672"/>
  <c r="A1288" i="672" s="1"/>
  <c r="C1287" i="672"/>
  <c r="A1287" i="672" s="1"/>
  <c r="C1286" i="672"/>
  <c r="A1286" i="672" s="1"/>
  <c r="C1285" i="672"/>
  <c r="A1285" i="672" s="1"/>
  <c r="C1284" i="672"/>
  <c r="A1284" i="672" s="1"/>
  <c r="C1283" i="672"/>
  <c r="A1283" i="672" s="1"/>
  <c r="C1282" i="672"/>
  <c r="A1282" i="672" s="1"/>
  <c r="C1281" i="672"/>
  <c r="A1281" i="672" s="1"/>
  <c r="C1280" i="672"/>
  <c r="A1280" i="672" s="1"/>
  <c r="C1279" i="672"/>
  <c r="A1279" i="672" s="1"/>
  <c r="C1278" i="672"/>
  <c r="A1278" i="672" s="1"/>
  <c r="C1277" i="672"/>
  <c r="A1277" i="672" s="1"/>
  <c r="C1276" i="672"/>
  <c r="A1276" i="672" s="1"/>
  <c r="C1275" i="672"/>
  <c r="A1275" i="672" s="1"/>
  <c r="C1274" i="672"/>
  <c r="A1274" i="672" s="1"/>
  <c r="C1273" i="672"/>
  <c r="A1273" i="672" s="1"/>
  <c r="C1272" i="672"/>
  <c r="A1272" i="672" s="1"/>
  <c r="C1271" i="672"/>
  <c r="A1271" i="672" s="1"/>
  <c r="C1270" i="672"/>
  <c r="A1270" i="672" s="1"/>
  <c r="C1269" i="672"/>
  <c r="A1269" i="672" s="1"/>
  <c r="C1268" i="672"/>
  <c r="A1268" i="672" s="1"/>
  <c r="C1267" i="672"/>
  <c r="A1267" i="672" s="1"/>
  <c r="C1266" i="672"/>
  <c r="A1266" i="672" s="1"/>
  <c r="C1265" i="672"/>
  <c r="A1265" i="672" s="1"/>
  <c r="C1264" i="672"/>
  <c r="A1264" i="672" s="1"/>
  <c r="C1263" i="672"/>
  <c r="A1263" i="672" s="1"/>
  <c r="C1262" i="672"/>
  <c r="A1262" i="672" s="1"/>
  <c r="C1261" i="672"/>
  <c r="A1261" i="672" s="1"/>
  <c r="C1260" i="672"/>
  <c r="A1260" i="672" s="1"/>
  <c r="C1259" i="672"/>
  <c r="A1259" i="672" s="1"/>
  <c r="C1258" i="672"/>
  <c r="A1258" i="672" s="1"/>
  <c r="C1257" i="672"/>
  <c r="A1257" i="672" s="1"/>
  <c r="C1256" i="672"/>
  <c r="A1256" i="672" s="1"/>
  <c r="C1255" i="672"/>
  <c r="A1255" i="672" s="1"/>
  <c r="C1254" i="672"/>
  <c r="A1254" i="672" s="1"/>
  <c r="C3077" i="672"/>
  <c r="A3077" i="672" s="1"/>
  <c r="C1253" i="672"/>
  <c r="A1253" i="672" s="1"/>
  <c r="C1133" i="672"/>
  <c r="A1133" i="672" s="1"/>
  <c r="C1132" i="672"/>
  <c r="A1132" i="672" s="1"/>
  <c r="C1131" i="672"/>
  <c r="A1131" i="672" s="1"/>
  <c r="C1130" i="672"/>
  <c r="A1130" i="672" s="1"/>
  <c r="C1129" i="672"/>
  <c r="A1129" i="672" s="1"/>
  <c r="C1128" i="672"/>
  <c r="A1128" i="672" s="1"/>
  <c r="C1127" i="672"/>
  <c r="A1127" i="672" s="1"/>
  <c r="C1126" i="672"/>
  <c r="C1125" i="672"/>
  <c r="A1125" i="672" s="1"/>
  <c r="C1124" i="672"/>
  <c r="A1124" i="672" s="1"/>
  <c r="C1123" i="672"/>
  <c r="A1123" i="672" s="1"/>
  <c r="C1122" i="672"/>
  <c r="A1122" i="672" s="1"/>
  <c r="C1121" i="672"/>
  <c r="A1121" i="672" s="1"/>
  <c r="C1120" i="672"/>
  <c r="A1120" i="672" s="1"/>
  <c r="C1119" i="672"/>
  <c r="A1119" i="672" s="1"/>
  <c r="C1118" i="672"/>
  <c r="A1118" i="672" s="1"/>
  <c r="C1117" i="672"/>
  <c r="A1117" i="672" s="1"/>
  <c r="C1116" i="672"/>
  <c r="A1116" i="672" s="1"/>
  <c r="C1115" i="672"/>
  <c r="A1115" i="672" s="1"/>
  <c r="C982" i="672"/>
  <c r="A982" i="672" s="1"/>
  <c r="C981" i="672"/>
  <c r="A981" i="672" s="1"/>
  <c r="C980" i="672"/>
  <c r="A980" i="672" s="1"/>
  <c r="C979" i="672"/>
  <c r="A979" i="672" s="1"/>
  <c r="C974" i="672"/>
  <c r="A974" i="672" s="1"/>
  <c r="C973" i="672"/>
  <c r="A973" i="672" s="1"/>
  <c r="C966" i="672"/>
  <c r="A966" i="672" s="1"/>
  <c r="C965" i="672"/>
  <c r="A965" i="672" s="1"/>
  <c r="C964" i="672"/>
  <c r="A964" i="672" s="1"/>
  <c r="C963" i="672"/>
  <c r="A963" i="672" s="1"/>
  <c r="C962" i="672"/>
  <c r="A962" i="672" s="1"/>
  <c r="C961" i="672"/>
  <c r="A961" i="672" s="1"/>
  <c r="C960" i="672"/>
  <c r="A960" i="672" s="1"/>
  <c r="C959" i="672"/>
  <c r="A959" i="672" s="1"/>
  <c r="C958" i="672"/>
  <c r="A958" i="672" s="1"/>
  <c r="C957" i="672"/>
  <c r="A957" i="672" s="1"/>
  <c r="C956" i="672"/>
  <c r="A956" i="672" s="1"/>
  <c r="C955" i="672"/>
  <c r="A955" i="672" s="1"/>
  <c r="C954" i="672"/>
  <c r="A954" i="672" s="1"/>
  <c r="C953" i="672"/>
  <c r="A953" i="672" s="1"/>
  <c r="C952" i="672"/>
  <c r="A952" i="672" s="1"/>
  <c r="C951" i="672"/>
  <c r="A951" i="672" s="1"/>
  <c r="C950" i="672"/>
  <c r="A950" i="672" s="1"/>
  <c r="C949" i="672"/>
  <c r="A949" i="672" s="1"/>
  <c r="C948" i="672"/>
  <c r="A948" i="672" s="1"/>
  <c r="C947" i="672"/>
  <c r="A947" i="672" s="1"/>
  <c r="C946" i="672"/>
  <c r="A946" i="672" s="1"/>
  <c r="C945" i="672"/>
  <c r="A945" i="672" s="1"/>
  <c r="C944" i="672"/>
  <c r="A944" i="672" s="1"/>
  <c r="C943" i="672"/>
  <c r="A943" i="672" s="1"/>
  <c r="C942" i="672"/>
  <c r="A942" i="672" s="1"/>
  <c r="C941" i="672"/>
  <c r="A941" i="672" s="1"/>
  <c r="C940" i="672"/>
  <c r="C939" i="672"/>
  <c r="A939" i="672" s="1"/>
  <c r="C938" i="672"/>
  <c r="A938" i="672" s="1"/>
  <c r="C937" i="672"/>
  <c r="A937" i="672" s="1"/>
  <c r="C936" i="672"/>
  <c r="A936" i="672" s="1"/>
  <c r="C935" i="672"/>
  <c r="A935" i="672" s="1"/>
  <c r="C934" i="672"/>
  <c r="A934" i="672" s="1"/>
  <c r="C933" i="672"/>
  <c r="A933" i="672" s="1"/>
  <c r="C932" i="672"/>
  <c r="A932" i="672" s="1"/>
  <c r="C931" i="672"/>
  <c r="A931" i="672" s="1"/>
  <c r="C930" i="672"/>
  <c r="A930" i="672" s="1"/>
  <c r="C929" i="672"/>
  <c r="A929" i="672" s="1"/>
  <c r="C928" i="672"/>
  <c r="A928" i="672" s="1"/>
  <c r="C927" i="672"/>
  <c r="A927" i="672" s="1"/>
  <c r="C926" i="672"/>
  <c r="A926" i="672" s="1"/>
  <c r="C925" i="672"/>
  <c r="A925" i="672" s="1"/>
  <c r="C924" i="672"/>
  <c r="A924" i="672" s="1"/>
  <c r="C923" i="672"/>
  <c r="A923" i="672" s="1"/>
  <c r="C922" i="672"/>
  <c r="A922" i="672" s="1"/>
  <c r="C921" i="672"/>
  <c r="A921" i="672" s="1"/>
  <c r="C920" i="672"/>
  <c r="A920" i="672" s="1"/>
  <c r="C919" i="672"/>
  <c r="A919" i="672" s="1"/>
  <c r="C918" i="672"/>
  <c r="A918" i="672" s="1"/>
  <c r="C917" i="672"/>
  <c r="A917" i="672" s="1"/>
  <c r="C916" i="672"/>
  <c r="A916" i="672" s="1"/>
  <c r="C915" i="672"/>
  <c r="A915" i="672" s="1"/>
  <c r="C914" i="672"/>
  <c r="A914" i="672" s="1"/>
  <c r="C913" i="672"/>
  <c r="A913" i="672" s="1"/>
  <c r="C912" i="672"/>
  <c r="C911" i="672"/>
  <c r="A911" i="672" s="1"/>
  <c r="C910" i="672"/>
  <c r="A910" i="672" s="1"/>
  <c r="C909" i="672"/>
  <c r="A909" i="672" s="1"/>
  <c r="C908" i="672"/>
  <c r="A908" i="672" s="1"/>
  <c r="C907" i="672"/>
  <c r="A907" i="672" s="1"/>
  <c r="C906" i="672"/>
  <c r="A906" i="672" s="1"/>
  <c r="C905" i="672"/>
  <c r="A905" i="672" s="1"/>
  <c r="C904" i="672"/>
  <c r="A904" i="672" s="1"/>
  <c r="C800" i="672"/>
  <c r="A800" i="672" s="1"/>
  <c r="C799" i="672"/>
  <c r="A799" i="672" s="1"/>
  <c r="C798" i="672"/>
  <c r="A798" i="672" s="1"/>
  <c r="C797" i="672"/>
  <c r="A797" i="672" s="1"/>
  <c r="C796" i="672"/>
  <c r="A796" i="672" s="1"/>
  <c r="C795" i="672"/>
  <c r="A795" i="672" s="1"/>
  <c r="C794" i="672"/>
  <c r="A794" i="672" s="1"/>
  <c r="C793" i="672"/>
  <c r="C792" i="672"/>
  <c r="A792" i="672" s="1"/>
  <c r="C791" i="672"/>
  <c r="A791" i="672" s="1"/>
  <c r="C790" i="672"/>
  <c r="A790" i="672" s="1"/>
  <c r="C789" i="672"/>
  <c r="A789" i="672" s="1"/>
  <c r="C788" i="672"/>
  <c r="A788" i="672" s="1"/>
  <c r="C787" i="672"/>
  <c r="A787" i="672" s="1"/>
  <c r="C786" i="672"/>
  <c r="A786" i="672" s="1"/>
  <c r="C785" i="672"/>
  <c r="A785" i="672" s="1"/>
  <c r="C784" i="672"/>
  <c r="A784" i="672" s="1"/>
  <c r="C783" i="672"/>
  <c r="A783" i="672" s="1"/>
  <c r="C782" i="672"/>
  <c r="A782" i="672" s="1"/>
  <c r="C781" i="672"/>
  <c r="A781" i="672" s="1"/>
  <c r="C638" i="672"/>
  <c r="A638" i="672" s="1"/>
  <c r="C637" i="672"/>
  <c r="A637" i="672" s="1"/>
  <c r="C636" i="672"/>
  <c r="A636" i="672" s="1"/>
  <c r="C635" i="672"/>
  <c r="A635" i="672" s="1"/>
  <c r="C634" i="672"/>
  <c r="A634" i="672" s="1"/>
  <c r="C633" i="672"/>
  <c r="A633" i="672" s="1"/>
  <c r="C632" i="672"/>
  <c r="A632" i="672" s="1"/>
  <c r="C631" i="672"/>
  <c r="A631" i="672" s="1"/>
  <c r="C630" i="672"/>
  <c r="A630" i="672" s="1"/>
  <c r="C629" i="672"/>
  <c r="A629" i="672" s="1"/>
  <c r="C628" i="672"/>
  <c r="A628" i="672" s="1"/>
  <c r="C627" i="672"/>
  <c r="A627" i="672" s="1"/>
  <c r="C626" i="672"/>
  <c r="A626" i="672" s="1"/>
  <c r="C625" i="672"/>
  <c r="A625" i="672" s="1"/>
  <c r="C624" i="672"/>
  <c r="A624" i="672" s="1"/>
  <c r="C623" i="672"/>
  <c r="A623" i="672" s="1"/>
  <c r="C622" i="672"/>
  <c r="A622" i="672" s="1"/>
  <c r="C621" i="672"/>
  <c r="A621" i="672" s="1"/>
  <c r="C620" i="672"/>
  <c r="A620" i="672" s="1"/>
  <c r="C619" i="672"/>
  <c r="A619" i="672" s="1"/>
  <c r="C618" i="672"/>
  <c r="A618" i="672" s="1"/>
  <c r="C617" i="672"/>
  <c r="A617" i="672" s="1"/>
  <c r="C616" i="672"/>
  <c r="A616" i="672" s="1"/>
  <c r="C615" i="672"/>
  <c r="A615" i="672" s="1"/>
  <c r="C614" i="672"/>
  <c r="A614" i="672" s="1"/>
  <c r="C613" i="672"/>
  <c r="A613" i="672" s="1"/>
  <c r="C612" i="672"/>
  <c r="A612" i="672" s="1"/>
  <c r="C611" i="672"/>
  <c r="A611" i="672" s="1"/>
  <c r="C610" i="672"/>
  <c r="A610" i="672" s="1"/>
  <c r="C609" i="672"/>
  <c r="A609" i="672" s="1"/>
  <c r="C608" i="672"/>
  <c r="A608" i="672" s="1"/>
  <c r="C607" i="672"/>
  <c r="A607" i="672" s="1"/>
  <c r="C606" i="672"/>
  <c r="A606" i="672" s="1"/>
  <c r="C605" i="672"/>
  <c r="A605" i="672" s="1"/>
  <c r="C604" i="672"/>
  <c r="A604" i="672" s="1"/>
  <c r="C603" i="672"/>
  <c r="C602" i="672"/>
  <c r="A602" i="672" s="1"/>
  <c r="C601" i="672"/>
  <c r="A601" i="672" s="1"/>
  <c r="C600" i="672"/>
  <c r="A600" i="672" s="1"/>
  <c r="C599" i="672"/>
  <c r="A599" i="672" s="1"/>
  <c r="C598" i="672"/>
  <c r="A598" i="672" s="1"/>
  <c r="C597" i="672"/>
  <c r="A597" i="672" s="1"/>
  <c r="C596" i="672"/>
  <c r="A596" i="672" s="1"/>
  <c r="C595" i="672"/>
  <c r="A595" i="672" s="1"/>
  <c r="C594" i="672"/>
  <c r="A594" i="672" s="1"/>
  <c r="C593" i="672"/>
  <c r="A593" i="672" s="1"/>
  <c r="C592" i="672"/>
  <c r="A592" i="672" s="1"/>
  <c r="C591" i="672"/>
  <c r="A591" i="672" s="1"/>
  <c r="C590" i="672"/>
  <c r="A590" i="672" s="1"/>
  <c r="C589" i="672"/>
  <c r="A589" i="672" s="1"/>
  <c r="C588" i="672"/>
  <c r="A588" i="672" s="1"/>
  <c r="C587" i="672"/>
  <c r="A587" i="672" s="1"/>
  <c r="C586" i="672"/>
  <c r="A586" i="672" s="1"/>
  <c r="C585" i="672"/>
  <c r="A585" i="672" s="1"/>
  <c r="C584" i="672"/>
  <c r="A584" i="672" s="1"/>
  <c r="C583" i="672"/>
  <c r="C582" i="672"/>
  <c r="A582" i="672" s="1"/>
  <c r="C581" i="672"/>
  <c r="A581" i="672" s="1"/>
  <c r="C580" i="672"/>
  <c r="A580" i="672" s="1"/>
  <c r="C579" i="672"/>
  <c r="A579" i="672" s="1"/>
  <c r="C578" i="672"/>
  <c r="A578" i="672" s="1"/>
  <c r="C577" i="672"/>
  <c r="A577" i="672" s="1"/>
  <c r="C576" i="672"/>
  <c r="A576" i="672" s="1"/>
  <c r="C471" i="672"/>
  <c r="A471" i="672" s="1"/>
  <c r="C470" i="672"/>
  <c r="A470" i="672" s="1"/>
  <c r="C463" i="672"/>
  <c r="A463" i="672" s="1"/>
  <c r="C461" i="672"/>
  <c r="A461" i="672" s="1"/>
  <c r="C460" i="672"/>
  <c r="A460" i="672" s="1"/>
  <c r="C459" i="672"/>
  <c r="A459" i="672" s="1"/>
  <c r="C458" i="672"/>
  <c r="A458" i="672" s="1"/>
  <c r="C457" i="672"/>
  <c r="A457" i="672" s="1"/>
  <c r="C456" i="672"/>
  <c r="A456" i="672" s="1"/>
  <c r="C455" i="672"/>
  <c r="A455" i="672" s="1"/>
  <c r="C454" i="672"/>
  <c r="A454" i="672" s="1"/>
  <c r="C453" i="672"/>
  <c r="A453" i="672" s="1"/>
  <c r="C452" i="672"/>
  <c r="A452" i="672" s="1"/>
  <c r="C451" i="672"/>
  <c r="A451" i="672" s="1"/>
  <c r="C450" i="672"/>
  <c r="A450" i="672" s="1"/>
  <c r="C449" i="672"/>
  <c r="A449" i="672" s="1"/>
  <c r="C448" i="672"/>
  <c r="A448" i="672" s="1"/>
  <c r="C447" i="672"/>
  <c r="A447" i="672" s="1"/>
  <c r="C446" i="672"/>
  <c r="A446" i="672" s="1"/>
  <c r="C445" i="672"/>
  <c r="A445" i="672" s="1"/>
  <c r="C444" i="672"/>
  <c r="A444" i="672" s="1"/>
  <c r="C337" i="672"/>
  <c r="A337" i="672" s="1"/>
  <c r="C336" i="672"/>
  <c r="A336" i="672" s="1"/>
  <c r="C335" i="672"/>
  <c r="A335" i="672" s="1"/>
  <c r="C184" i="672"/>
  <c r="A184" i="672" s="1"/>
  <c r="C183" i="672"/>
  <c r="A183" i="672" s="1"/>
  <c r="C182" i="672"/>
  <c r="A182" i="672" s="1"/>
  <c r="C181" i="672"/>
  <c r="A181" i="672" s="1"/>
  <c r="C180" i="672"/>
  <c r="A180" i="672" s="1"/>
  <c r="C179" i="672"/>
  <c r="A179" i="672" s="1"/>
  <c r="C178" i="672"/>
  <c r="A178" i="672" s="1"/>
  <c r="C177" i="672"/>
  <c r="A177" i="672" s="1"/>
  <c r="C176" i="672"/>
  <c r="C175" i="672"/>
  <c r="A175" i="672" s="1"/>
  <c r="C174" i="672"/>
  <c r="A174" i="672" s="1"/>
  <c r="C173" i="672"/>
  <c r="A173" i="672" s="1"/>
  <c r="C172" i="672"/>
  <c r="A172" i="672" s="1"/>
  <c r="C171" i="672"/>
  <c r="A171" i="672" s="1"/>
  <c r="C170" i="672"/>
  <c r="A170" i="672" s="1"/>
  <c r="C169" i="672"/>
  <c r="A169" i="672" s="1"/>
  <c r="C168" i="672"/>
  <c r="A168" i="672" s="1"/>
  <c r="C167" i="672"/>
  <c r="C166" i="672"/>
  <c r="A176" i="672"/>
  <c r="A3076" i="672"/>
  <c r="A3072" i="672"/>
  <c r="A3057" i="672"/>
  <c r="A3056" i="672"/>
  <c r="A3055" i="672"/>
  <c r="A3054" i="672"/>
  <c r="A3053" i="672"/>
  <c r="A3052" i="672"/>
  <c r="A3051" i="672"/>
  <c r="A3050" i="672"/>
  <c r="A3049" i="672"/>
  <c r="A3048" i="672"/>
  <c r="A3047" i="672"/>
  <c r="A3046" i="672"/>
  <c r="A3045" i="672"/>
  <c r="A3044" i="672"/>
  <c r="A3043" i="672"/>
  <c r="A3042" i="672"/>
  <c r="A3041" i="672"/>
  <c r="A3040" i="672"/>
  <c r="A3038" i="672"/>
  <c r="A3034" i="672"/>
  <c r="A3030" i="672"/>
  <c r="A3026" i="672"/>
  <c r="A3022" i="672"/>
  <c r="A3018" i="672"/>
  <c r="A3017" i="672"/>
  <c r="A3016" i="672"/>
  <c r="A3015" i="672"/>
  <c r="A3014" i="672"/>
  <c r="A3013" i="672"/>
  <c r="A3012" i="672"/>
  <c r="A3011" i="672"/>
  <c r="A3010" i="672"/>
  <c r="A3009" i="672"/>
  <c r="A3008" i="672"/>
  <c r="A3007" i="672"/>
  <c r="A3006" i="672"/>
  <c r="A3005" i="672"/>
  <c r="A3004" i="672"/>
  <c r="A3003" i="672"/>
  <c r="A3002" i="672"/>
  <c r="A3001" i="672"/>
  <c r="A3000" i="672"/>
  <c r="A2999" i="672"/>
  <c r="A2998" i="672"/>
  <c r="A2997" i="672"/>
  <c r="A2996" i="672"/>
  <c r="A2995" i="672"/>
  <c r="A2994" i="672"/>
  <c r="A2993" i="672"/>
  <c r="A2992" i="672"/>
  <c r="A2991" i="672"/>
  <c r="A2990" i="672"/>
  <c r="A2989" i="672"/>
  <c r="A2988" i="672"/>
  <c r="A2987" i="672"/>
  <c r="A2986" i="672"/>
  <c r="A2985" i="672"/>
  <c r="A2984" i="672"/>
  <c r="A2983" i="672"/>
  <c r="A2982" i="672"/>
  <c r="A2981" i="672"/>
  <c r="A2980" i="672"/>
  <c r="A2979" i="672"/>
  <c r="A2978" i="672"/>
  <c r="A2977" i="672"/>
  <c r="A2976" i="672"/>
  <c r="A2975" i="672"/>
  <c r="A2974" i="672"/>
  <c r="A2973" i="672"/>
  <c r="A2972" i="672"/>
  <c r="A2971" i="672"/>
  <c r="A2963" i="672"/>
  <c r="A2959" i="672"/>
  <c r="A2958" i="672"/>
  <c r="A2957" i="672"/>
  <c r="A2956" i="672"/>
  <c r="A2955" i="672"/>
  <c r="A2954" i="672"/>
  <c r="A2953" i="672"/>
  <c r="A2952" i="672"/>
  <c r="A2951" i="672"/>
  <c r="A2950" i="672"/>
  <c r="A2949" i="672"/>
  <c r="A2948" i="672"/>
  <c r="A2947" i="672"/>
  <c r="A2946" i="672"/>
  <c r="A2945" i="672"/>
  <c r="A2944" i="672"/>
  <c r="A2943" i="672"/>
  <c r="A2942" i="672"/>
  <c r="A2941" i="672"/>
  <c r="A2940" i="672"/>
  <c r="A2939" i="672"/>
  <c r="A2938" i="672"/>
  <c r="A2937" i="672"/>
  <c r="A2936" i="672"/>
  <c r="A2935" i="672"/>
  <c r="A2934" i="672"/>
  <c r="A2933" i="672"/>
  <c r="A2932" i="672"/>
  <c r="A2931" i="672"/>
  <c r="A2930" i="672"/>
  <c r="A2929" i="672"/>
  <c r="A2928" i="672"/>
  <c r="A2927" i="672"/>
  <c r="A2926" i="672"/>
  <c r="A2925" i="672"/>
  <c r="A2924" i="672"/>
  <c r="A2923" i="672"/>
  <c r="A2922" i="672"/>
  <c r="A2921" i="672"/>
  <c r="A2920" i="672"/>
  <c r="A2919" i="672"/>
  <c r="A2918" i="672"/>
  <c r="A2917" i="672"/>
  <c r="A2916" i="672"/>
  <c r="A2915" i="672"/>
  <c r="A2914" i="672"/>
  <c r="A2913" i="672"/>
  <c r="A2912" i="672"/>
  <c r="A2911" i="672"/>
  <c r="A2910" i="672"/>
  <c r="A2909" i="672"/>
  <c r="A2908" i="672"/>
  <c r="A2907" i="672"/>
  <c r="A2906" i="672"/>
  <c r="A2905" i="672"/>
  <c r="A2904" i="672"/>
  <c r="A2903" i="672"/>
  <c r="A2902" i="672"/>
  <c r="A2901" i="672"/>
  <c r="A2900" i="672"/>
  <c r="A2899" i="672"/>
  <c r="A2898" i="672"/>
  <c r="A2897" i="672"/>
  <c r="A2896" i="672"/>
  <c r="A2895" i="672"/>
  <c r="A2894" i="672"/>
  <c r="A2893" i="672"/>
  <c r="A2892" i="672"/>
  <c r="A2891" i="672"/>
  <c r="A2890" i="672"/>
  <c r="A2889" i="672"/>
  <c r="A2888" i="672"/>
  <c r="A2887" i="672"/>
  <c r="A2886" i="672"/>
  <c r="A2885" i="672"/>
  <c r="A2884" i="672"/>
  <c r="A2883" i="672"/>
  <c r="A2882" i="672"/>
  <c r="A2881" i="672"/>
  <c r="A2880" i="672"/>
  <c r="A2879" i="672"/>
  <c r="A2878" i="672"/>
  <c r="A2877" i="672"/>
  <c r="A2876" i="672"/>
  <c r="A2875" i="672"/>
  <c r="A2874" i="672"/>
  <c r="A2873" i="672"/>
  <c r="A2872" i="672"/>
  <c r="A2871" i="672"/>
  <c r="A2870" i="672"/>
  <c r="A2869" i="672"/>
  <c r="A2868" i="672"/>
  <c r="A2867" i="672"/>
  <c r="A2866" i="672"/>
  <c r="A2865" i="672"/>
  <c r="A2864" i="672"/>
  <c r="A2863" i="672"/>
  <c r="A2862" i="672"/>
  <c r="A2861" i="672"/>
  <c r="A2860" i="672"/>
  <c r="A2859" i="672"/>
  <c r="A2858" i="672"/>
  <c r="A2857" i="672"/>
  <c r="A2856" i="672"/>
  <c r="A2855" i="672"/>
  <c r="A2854" i="672"/>
  <c r="A2853" i="672"/>
  <c r="A2852" i="672"/>
  <c r="A2851" i="672"/>
  <c r="A2850" i="672"/>
  <c r="A2849" i="672"/>
  <c r="A2848" i="672"/>
  <c r="A2847" i="672"/>
  <c r="A2846" i="672"/>
  <c r="A2842" i="672"/>
  <c r="A2838" i="672"/>
  <c r="A2835" i="672"/>
  <c r="A2831" i="672"/>
  <c r="A2828" i="672"/>
  <c r="A2827" i="672"/>
  <c r="A2824" i="672"/>
  <c r="A2823" i="672"/>
  <c r="A2822" i="672"/>
  <c r="A2821" i="672"/>
  <c r="A2820" i="672"/>
  <c r="A2819" i="672"/>
  <c r="A2818" i="672"/>
  <c r="A2817" i="672"/>
  <c r="A2816" i="672"/>
  <c r="A2815" i="672"/>
  <c r="A2814" i="672"/>
  <c r="A2813" i="672"/>
  <c r="A2812" i="672"/>
  <c r="A2811" i="672"/>
  <c r="A2810" i="672"/>
  <c r="A2809" i="672"/>
  <c r="A2808" i="672"/>
  <c r="A2807" i="672"/>
  <c r="A2806" i="672"/>
  <c r="A2805" i="672"/>
  <c r="A2804" i="672"/>
  <c r="A2803" i="672"/>
  <c r="A2802" i="672"/>
  <c r="A2801" i="672"/>
  <c r="A2800" i="672"/>
  <c r="A2799" i="672"/>
  <c r="A2797" i="672"/>
  <c r="A2796" i="672"/>
  <c r="A2795" i="672"/>
  <c r="A2794" i="672"/>
  <c r="A2793" i="672"/>
  <c r="A2792" i="672"/>
  <c r="A2791" i="672"/>
  <c r="A2790" i="672"/>
  <c r="A2789" i="672"/>
  <c r="A2788" i="672"/>
  <c r="A2787" i="672"/>
  <c r="A2786" i="672"/>
  <c r="A2785" i="672"/>
  <c r="A2784" i="672"/>
  <c r="A2783" i="672"/>
  <c r="A2782" i="672"/>
  <c r="A2778" i="672"/>
  <c r="A2774" i="672"/>
  <c r="A2770" i="672"/>
  <c r="A2767" i="672"/>
  <c r="A2766" i="672"/>
  <c r="A2762" i="672"/>
  <c r="A2761" i="672"/>
  <c r="A2760" i="672"/>
  <c r="A2759" i="672"/>
  <c r="A2753" i="672"/>
  <c r="A2752" i="672"/>
  <c r="A2745" i="672"/>
  <c r="A2743" i="672"/>
  <c r="A2742" i="672"/>
  <c r="A2741" i="672"/>
  <c r="A2740" i="672"/>
  <c r="A2739" i="672"/>
  <c r="A2738" i="672"/>
  <c r="A2737" i="672"/>
  <c r="A2736" i="672"/>
  <c r="A2735" i="672"/>
  <c r="A2734" i="672"/>
  <c r="A2733" i="672"/>
  <c r="A2732" i="672"/>
  <c r="A2731" i="672"/>
  <c r="A2730" i="672"/>
  <c r="A2729" i="672"/>
  <c r="A2728" i="672"/>
  <c r="A2727" i="672"/>
  <c r="A2726" i="672"/>
  <c r="A2725" i="672"/>
  <c r="A2724" i="672"/>
  <c r="A2723" i="672"/>
  <c r="A2722" i="672"/>
  <c r="A2721" i="672"/>
  <c r="A2720" i="672"/>
  <c r="A2719" i="672"/>
  <c r="A2718" i="672"/>
  <c r="A2717" i="672"/>
  <c r="A2716" i="672"/>
  <c r="A2715" i="672"/>
  <c r="A2714" i="672"/>
  <c r="A2713" i="672"/>
  <c r="A2712" i="672"/>
  <c r="A2711" i="672"/>
  <c r="A2710" i="672"/>
  <c r="A2709" i="672"/>
  <c r="A2708" i="672"/>
  <c r="A2707" i="672"/>
  <c r="A2706" i="672"/>
  <c r="A2705" i="672"/>
  <c r="A2704" i="672"/>
  <c r="A2703" i="672"/>
  <c r="A2702" i="672"/>
  <c r="A2701" i="672"/>
  <c r="A2700" i="672"/>
  <c r="A2699" i="672"/>
  <c r="A2698" i="672"/>
  <c r="A2696" i="672"/>
  <c r="A2692" i="672"/>
  <c r="A2688" i="672"/>
  <c r="A2684" i="672"/>
  <c r="A2682" i="672"/>
  <c r="A2680" i="672"/>
  <c r="A2676" i="672"/>
  <c r="A2672" i="672"/>
  <c r="A2670" i="672"/>
  <c r="A2669" i="672"/>
  <c r="A2668" i="672"/>
  <c r="A2667" i="672"/>
  <c r="A2666" i="672"/>
  <c r="A2665" i="672"/>
  <c r="A2664" i="672"/>
  <c r="A2663" i="672"/>
  <c r="A2662" i="672"/>
  <c r="A2661" i="672"/>
  <c r="A2660" i="672"/>
  <c r="A2659" i="672"/>
  <c r="A2658" i="672"/>
  <c r="A2657" i="672"/>
  <c r="A2656" i="672"/>
  <c r="A2655" i="672"/>
  <c r="A2654" i="672"/>
  <c r="A2653" i="672"/>
  <c r="A2652" i="672"/>
  <c r="A2651" i="672"/>
  <c r="A2650" i="672"/>
  <c r="A2649" i="672"/>
  <c r="A2648" i="672"/>
  <c r="A2647" i="672"/>
  <c r="A2646" i="672"/>
  <c r="A2645" i="672"/>
  <c r="A2644" i="672"/>
  <c r="A2643" i="672"/>
  <c r="A2642" i="672"/>
  <c r="A2641" i="672"/>
  <c r="A2640" i="672"/>
  <c r="A2639" i="672"/>
  <c r="A2638" i="672"/>
  <c r="A2637" i="672"/>
  <c r="A2636" i="672"/>
  <c r="A2635" i="672"/>
  <c r="A2634" i="672"/>
  <c r="A2633" i="672"/>
  <c r="A2632" i="672"/>
  <c r="A2631" i="672"/>
  <c r="A2630" i="672"/>
  <c r="A2629" i="672"/>
  <c r="A2628" i="672"/>
  <c r="A2627" i="672"/>
  <c r="A2626" i="672"/>
  <c r="A2625" i="672"/>
  <c r="A2624" i="672"/>
  <c r="A2623" i="672"/>
  <c r="A2622" i="672"/>
  <c r="A2621" i="672"/>
  <c r="A2620" i="672"/>
  <c r="A2619" i="672"/>
  <c r="A2618" i="672"/>
  <c r="A2617" i="672"/>
  <c r="A2616" i="672"/>
  <c r="A2615" i="672"/>
  <c r="A2614" i="672"/>
  <c r="A2613" i="672"/>
  <c r="A2612" i="672"/>
  <c r="A2611" i="672"/>
  <c r="A2610" i="672"/>
  <c r="A2609" i="672"/>
  <c r="A2608" i="672"/>
  <c r="A2607" i="672"/>
  <c r="A2606" i="672"/>
  <c r="A2605" i="672"/>
  <c r="A2604" i="672"/>
  <c r="A2603" i="672"/>
  <c r="A2602" i="672"/>
  <c r="A2601" i="672"/>
  <c r="A2600" i="672"/>
  <c r="A2599" i="672"/>
  <c r="A2598" i="672"/>
  <c r="A2597" i="672"/>
  <c r="A2596" i="672"/>
  <c r="A2595" i="672"/>
  <c r="A2594" i="672"/>
  <c r="A2593" i="672"/>
  <c r="A2592" i="672"/>
  <c r="A2591" i="672"/>
  <c r="A2590" i="672"/>
  <c r="A2589" i="672"/>
  <c r="A2588" i="672"/>
  <c r="A2587" i="672"/>
  <c r="A2586" i="672"/>
  <c r="A2585" i="672"/>
  <c r="A2584" i="672"/>
  <c r="A2583" i="672"/>
  <c r="A2582" i="672"/>
  <c r="A2581" i="672"/>
  <c r="A2580" i="672"/>
  <c r="A2579" i="672"/>
  <c r="A2578" i="672"/>
  <c r="A2577" i="672"/>
  <c r="A2576" i="672"/>
  <c r="A2575" i="672"/>
  <c r="A2574" i="672"/>
  <c r="A2573" i="672"/>
  <c r="A2572" i="672"/>
  <c r="A2571" i="672"/>
  <c r="A2570" i="672"/>
  <c r="A2569" i="672"/>
  <c r="A2568" i="672"/>
  <c r="A2567" i="672"/>
  <c r="A2566" i="672"/>
  <c r="A2565" i="672"/>
  <c r="A2564" i="672"/>
  <c r="A2563" i="672"/>
  <c r="A2562" i="672"/>
  <c r="A2561" i="672"/>
  <c r="A2560" i="672"/>
  <c r="A2559" i="672"/>
  <c r="A2558" i="672"/>
  <c r="A2557" i="672"/>
  <c r="A2556" i="672"/>
  <c r="A2555" i="672"/>
  <c r="A2554" i="672"/>
  <c r="A2553" i="672"/>
  <c r="A2552" i="672"/>
  <c r="A2551" i="672"/>
  <c r="A2550" i="672"/>
  <c r="A2549" i="672"/>
  <c r="A2548" i="672"/>
  <c r="A2547" i="672"/>
  <c r="A2546" i="672"/>
  <c r="A2545" i="672"/>
  <c r="A2544" i="672"/>
  <c r="A2543" i="672"/>
  <c r="A2542" i="672"/>
  <c r="A2539" i="672"/>
  <c r="A2531" i="672"/>
  <c r="A2523" i="672"/>
  <c r="A2515" i="672"/>
  <c r="A2514" i="672"/>
  <c r="A2513" i="672"/>
  <c r="A2512" i="672"/>
  <c r="A2511" i="672"/>
  <c r="A2510" i="672"/>
  <c r="A2509" i="672"/>
  <c r="A2508" i="672"/>
  <c r="A2507" i="672"/>
  <c r="A2506" i="672"/>
  <c r="A2505" i="672"/>
  <c r="A2504" i="672"/>
  <c r="A2503" i="672"/>
  <c r="A2502" i="672"/>
  <c r="A2501" i="672"/>
  <c r="A2500" i="672"/>
  <c r="A2499" i="672"/>
  <c r="A2498" i="672"/>
  <c r="A2497" i="672"/>
  <c r="A2496" i="672"/>
  <c r="A2495" i="672"/>
  <c r="A2494" i="672"/>
  <c r="A2493" i="672"/>
  <c r="A2492" i="672"/>
  <c r="A2491" i="672"/>
  <c r="A2490" i="672"/>
  <c r="A2489" i="672"/>
  <c r="A2488" i="672"/>
  <c r="A2487" i="672"/>
  <c r="A2486" i="672"/>
  <c r="A2485" i="672"/>
  <c r="A2484" i="672"/>
  <c r="A2483" i="672"/>
  <c r="A2482" i="672"/>
  <c r="A2481" i="672"/>
  <c r="A2480" i="672"/>
  <c r="A2479" i="672"/>
  <c r="A2478" i="672"/>
  <c r="A2477" i="672"/>
  <c r="A2476" i="672"/>
  <c r="A2475" i="672"/>
  <c r="A2474" i="672"/>
  <c r="A2473" i="672"/>
  <c r="A2472" i="672"/>
  <c r="A2471" i="672"/>
  <c r="A2470" i="672"/>
  <c r="A2469" i="672"/>
  <c r="A2468" i="672"/>
  <c r="A2467" i="672"/>
  <c r="A2466" i="672"/>
  <c r="A2465" i="672"/>
  <c r="A2464" i="672"/>
  <c r="A2463" i="672"/>
  <c r="A2462" i="672"/>
  <c r="A2461" i="672"/>
  <c r="A2460" i="672"/>
  <c r="A2459" i="672"/>
  <c r="A2458" i="672"/>
  <c r="A2457" i="672"/>
  <c r="A2456" i="672"/>
  <c r="A2455" i="672"/>
  <c r="A2454" i="672"/>
  <c r="A2453" i="672"/>
  <c r="A2452" i="672"/>
  <c r="A2451" i="672"/>
  <c r="A2450" i="672"/>
  <c r="A2449" i="672"/>
  <c r="A2448" i="672"/>
  <c r="A2447" i="672"/>
  <c r="A2446" i="672"/>
  <c r="A2445" i="672"/>
  <c r="A2444" i="672"/>
  <c r="A2443" i="672"/>
  <c r="A2442" i="672"/>
  <c r="A2441" i="672"/>
  <c r="A2440" i="672"/>
  <c r="A2439" i="672"/>
  <c r="A2438" i="672"/>
  <c r="A2437" i="672"/>
  <c r="A2436" i="672"/>
  <c r="A2435" i="672"/>
  <c r="A2434" i="672"/>
  <c r="A2433" i="672"/>
  <c r="A2432" i="672"/>
  <c r="A2431" i="672"/>
  <c r="A2430" i="672"/>
  <c r="A2429" i="672"/>
  <c r="A2428" i="672"/>
  <c r="A2427" i="672"/>
  <c r="A2426" i="672"/>
  <c r="A2425" i="672"/>
  <c r="A2424" i="672"/>
  <c r="A2423" i="672"/>
  <c r="A2422" i="672"/>
  <c r="A2421" i="672"/>
  <c r="A2420" i="672"/>
  <c r="A2419" i="672"/>
  <c r="A2418" i="672"/>
  <c r="A2417" i="672"/>
  <c r="A2416" i="672"/>
  <c r="A2415" i="672"/>
  <c r="A2414" i="672"/>
  <c r="A2413" i="672"/>
  <c r="A2412" i="672"/>
  <c r="A2411" i="672"/>
  <c r="A2410" i="672"/>
  <c r="A2409" i="672"/>
  <c r="A2408" i="672"/>
  <c r="A2407" i="672"/>
  <c r="A2406" i="672"/>
  <c r="A2405" i="672"/>
  <c r="A2404" i="672"/>
  <c r="A2403" i="672"/>
  <c r="A2402" i="672"/>
  <c r="A2401" i="672"/>
  <c r="A2400" i="672"/>
  <c r="A2399" i="672"/>
  <c r="A2398" i="672"/>
  <c r="A2397" i="672"/>
  <c r="A2396" i="672"/>
  <c r="A2395" i="672"/>
  <c r="A2394" i="672"/>
  <c r="A2393" i="672"/>
  <c r="A2392" i="672"/>
  <c r="A2391" i="672"/>
  <c r="A2390" i="672"/>
  <c r="A2389" i="672"/>
  <c r="A2388" i="672"/>
  <c r="A2387" i="672"/>
  <c r="A2386" i="672"/>
  <c r="A2385" i="672"/>
  <c r="A2384" i="672"/>
  <c r="A2383" i="672"/>
  <c r="A2382" i="672"/>
  <c r="A2381" i="672"/>
  <c r="A2380" i="672"/>
  <c r="A2379" i="672"/>
  <c r="A2378" i="672"/>
  <c r="A2377" i="672"/>
  <c r="A2376" i="672"/>
  <c r="A2375" i="672"/>
  <c r="A2374" i="672"/>
  <c r="A2373" i="672"/>
  <c r="A2372" i="672"/>
  <c r="A2371" i="672"/>
  <c r="A2370" i="672"/>
  <c r="A2369" i="672"/>
  <c r="A2368" i="672"/>
  <c r="A2367" i="672"/>
  <c r="A2366" i="672"/>
  <c r="A2365" i="672"/>
  <c r="A2364" i="672"/>
  <c r="A2363" i="672"/>
  <c r="A2362" i="672"/>
  <c r="A2361" i="672"/>
  <c r="A2360" i="672"/>
  <c r="A2359" i="672"/>
  <c r="A2358" i="672"/>
  <c r="A2357" i="672"/>
  <c r="A2356" i="672"/>
  <c r="A2355" i="672"/>
  <c r="A2354" i="672"/>
  <c r="A2353" i="672"/>
  <c r="A2352" i="672"/>
  <c r="A2351" i="672"/>
  <c r="A2350" i="672"/>
  <c r="A2349" i="672"/>
  <c r="A2348" i="672"/>
  <c r="A2347" i="672"/>
  <c r="A2346" i="672"/>
  <c r="A2345" i="672"/>
  <c r="A2344" i="672"/>
  <c r="A2343" i="672"/>
  <c r="A2342" i="672"/>
  <c r="A2341" i="672"/>
  <c r="A2340" i="672"/>
  <c r="A2339" i="672"/>
  <c r="A2338" i="672"/>
  <c r="A2337" i="672"/>
  <c r="A2336" i="672"/>
  <c r="A2335" i="672"/>
  <c r="A2334" i="672"/>
  <c r="A2333" i="672"/>
  <c r="A2332" i="672"/>
  <c r="A2331" i="672"/>
  <c r="A2330" i="672"/>
  <c r="A2329" i="672"/>
  <c r="A2328" i="672"/>
  <c r="A2327" i="672"/>
  <c r="A2326" i="672"/>
  <c r="A2325" i="672"/>
  <c r="A2324" i="672"/>
  <c r="A2323" i="672"/>
  <c r="A2322" i="672"/>
  <c r="A2321" i="672"/>
  <c r="A2320" i="672"/>
  <c r="A2319" i="672"/>
  <c r="A2318" i="672"/>
  <c r="A2317" i="672"/>
  <c r="A2316" i="672"/>
  <c r="A2315" i="672"/>
  <c r="A2314" i="672"/>
  <c r="A2313" i="672"/>
  <c r="A2312" i="672"/>
  <c r="A2311" i="672"/>
  <c r="A2310" i="672"/>
  <c r="A2309" i="672"/>
  <c r="A2308" i="672"/>
  <c r="A2307" i="672"/>
  <c r="A2306" i="672"/>
  <c r="A2303" i="672"/>
  <c r="A2302" i="672"/>
  <c r="A2301" i="672"/>
  <c r="A2300" i="672"/>
  <c r="A2299" i="672"/>
  <c r="A2298" i="672"/>
  <c r="A2295" i="672"/>
  <c r="A2294" i="672"/>
  <c r="A2293" i="672"/>
  <c r="A2291" i="672"/>
  <c r="A2290" i="672"/>
  <c r="A2289" i="672"/>
  <c r="A2288" i="672"/>
  <c r="A2281" i="672"/>
  <c r="A2277" i="672"/>
  <c r="A2274" i="672"/>
  <c r="A2270" i="672"/>
  <c r="A2269" i="672"/>
  <c r="A2266" i="672"/>
  <c r="A2262" i="672"/>
  <c r="A2254" i="672"/>
  <c r="A2250" i="672"/>
  <c r="A2249" i="672"/>
  <c r="A2248" i="672"/>
  <c r="A2247" i="672"/>
  <c r="A2246" i="672"/>
  <c r="A2245" i="672"/>
  <c r="A2244" i="672"/>
  <c r="A2243" i="672"/>
  <c r="A2242" i="672"/>
  <c r="A2241" i="672"/>
  <c r="A2240" i="672"/>
  <c r="A2239" i="672"/>
  <c r="A2238" i="672"/>
  <c r="A2237" i="672"/>
  <c r="A2236" i="672"/>
  <c r="A2235" i="672"/>
  <c r="A2234" i="672"/>
  <c r="A2233" i="672"/>
  <c r="A2232" i="672"/>
  <c r="A2231" i="672"/>
  <c r="A2230" i="672"/>
  <c r="A2229" i="672"/>
  <c r="A2228" i="672"/>
  <c r="A2227" i="672"/>
  <c r="A2226" i="672"/>
  <c r="A2225" i="672"/>
  <c r="A2224" i="672"/>
  <c r="A2223" i="672"/>
  <c r="A2222" i="672"/>
  <c r="A2221" i="672"/>
  <c r="A2220" i="672"/>
  <c r="A2219" i="672"/>
  <c r="A2218" i="672"/>
  <c r="A2217" i="672"/>
  <c r="A2216" i="672"/>
  <c r="A2215" i="672"/>
  <c r="A2214" i="672"/>
  <c r="A2213" i="672"/>
  <c r="A2212" i="672"/>
  <c r="A2211" i="672"/>
  <c r="A2210" i="672"/>
  <c r="A2209" i="672"/>
  <c r="A2208" i="672"/>
  <c r="A2207" i="672"/>
  <c r="A2206" i="672"/>
  <c r="A2205" i="672"/>
  <c r="A2204" i="672"/>
  <c r="A2203" i="672"/>
  <c r="A2202" i="672"/>
  <c r="A2201" i="672"/>
  <c r="A2200" i="672"/>
  <c r="A2199" i="672"/>
  <c r="A2198" i="672"/>
  <c r="A2197" i="672"/>
  <c r="A2196" i="672"/>
  <c r="A2195" i="672"/>
  <c r="A2194" i="672"/>
  <c r="A2193" i="672"/>
  <c r="A2192" i="672"/>
  <c r="A2191" i="672"/>
  <c r="A2190" i="672"/>
  <c r="A2189" i="672"/>
  <c r="A2188" i="672"/>
  <c r="A2187" i="672"/>
  <c r="A2186" i="672"/>
  <c r="A2185" i="672"/>
  <c r="A2184" i="672"/>
  <c r="A2183" i="672"/>
  <c r="A2182" i="672"/>
  <c r="A2181" i="672"/>
  <c r="A2180" i="672"/>
  <c r="A2179" i="672"/>
  <c r="A2178" i="672"/>
  <c r="A2177" i="672"/>
  <c r="A2176" i="672"/>
  <c r="A2175" i="672"/>
  <c r="A2174" i="672"/>
  <c r="A2173" i="672"/>
  <c r="A2172" i="672"/>
  <c r="A2171" i="672"/>
  <c r="A2170" i="672"/>
  <c r="A2169" i="672"/>
  <c r="A2168" i="672"/>
  <c r="A2167" i="672"/>
  <c r="A2166" i="672"/>
  <c r="A2165" i="672"/>
  <c r="A2164" i="672"/>
  <c r="A2163" i="672"/>
  <c r="A2162" i="672"/>
  <c r="A2161" i="672"/>
  <c r="A2160" i="672"/>
  <c r="A2159" i="672"/>
  <c r="A2158" i="672"/>
  <c r="A2157" i="672"/>
  <c r="A2156" i="672"/>
  <c r="A2155" i="672"/>
  <c r="A2154" i="672"/>
  <c r="A2153" i="672"/>
  <c r="A2152" i="672"/>
  <c r="A2151" i="672"/>
  <c r="A2150" i="672"/>
  <c r="A2149" i="672"/>
  <c r="A2148" i="672"/>
  <c r="A2147" i="672"/>
  <c r="A2146" i="672"/>
  <c r="A2145" i="672"/>
  <c r="A2144" i="672"/>
  <c r="A2143" i="672"/>
  <c r="A2142" i="672"/>
  <c r="A2141" i="672"/>
  <c r="A2140" i="672"/>
  <c r="A2139" i="672"/>
  <c r="A2138" i="672"/>
  <c r="A2137" i="672"/>
  <c r="A2136" i="672"/>
  <c r="A2135" i="672"/>
  <c r="A2134" i="672"/>
  <c r="A2133" i="672"/>
  <c r="A2132" i="672"/>
  <c r="A2131" i="672"/>
  <c r="A2130" i="672"/>
  <c r="A2129" i="672"/>
  <c r="A2128" i="672"/>
  <c r="A2127" i="672"/>
  <c r="A2126" i="672"/>
  <c r="A2125" i="672"/>
  <c r="A2124" i="672"/>
  <c r="A2123" i="672"/>
  <c r="A2122" i="672"/>
  <c r="A2121" i="672"/>
  <c r="A2120" i="672"/>
  <c r="A2119" i="672"/>
  <c r="A2118" i="672"/>
  <c r="A2117" i="672"/>
  <c r="A2116" i="672"/>
  <c r="A2115" i="672"/>
  <c r="A2114" i="672"/>
  <c r="A2113" i="672"/>
  <c r="A2112" i="672"/>
  <c r="A2111" i="672"/>
  <c r="A2110" i="672"/>
  <c r="A2109" i="672"/>
  <c r="A2108" i="672"/>
  <c r="A2107" i="672"/>
  <c r="A2106" i="672"/>
  <c r="A2105" i="672"/>
  <c r="A2104" i="672"/>
  <c r="A2103" i="672"/>
  <c r="A2102" i="672"/>
  <c r="A2101" i="672"/>
  <c r="A2100" i="672"/>
  <c r="A2096" i="672"/>
  <c r="A2092" i="672"/>
  <c r="A2088" i="672"/>
  <c r="A2087" i="672"/>
  <c r="A2084" i="672"/>
  <c r="A2080" i="672"/>
  <c r="A2079" i="672"/>
  <c r="A2076" i="672"/>
  <c r="A2075" i="672"/>
  <c r="A2074" i="672"/>
  <c r="A2073" i="672"/>
  <c r="A2072" i="672"/>
  <c r="A2071" i="672"/>
  <c r="A2070" i="672"/>
  <c r="A2069" i="672"/>
  <c r="A2068" i="672"/>
  <c r="A2067" i="672"/>
  <c r="A2066" i="672"/>
  <c r="A2065" i="672"/>
  <c r="A2064" i="672"/>
  <c r="A2063" i="672"/>
  <c r="A2062" i="672"/>
  <c r="A2061" i="672"/>
  <c r="A2060" i="672"/>
  <c r="A2059" i="672"/>
  <c r="A2058" i="672"/>
  <c r="A2057" i="672"/>
  <c r="A2056" i="672"/>
  <c r="A2055" i="672"/>
  <c r="A2054" i="672"/>
  <c r="A2053" i="672"/>
  <c r="A2052" i="672"/>
  <c r="A2051" i="672"/>
  <c r="A2050" i="672"/>
  <c r="A2049" i="672"/>
  <c r="A2048" i="672"/>
  <c r="A2047" i="672"/>
  <c r="A2046" i="672"/>
  <c r="A2045" i="672"/>
  <c r="A2044" i="672"/>
  <c r="A2043" i="672"/>
  <c r="A2042" i="672"/>
  <c r="A2041" i="672"/>
  <c r="A2040" i="672"/>
  <c r="A2039" i="672"/>
  <c r="A2038" i="672"/>
  <c r="A2037" i="672"/>
  <c r="A2036" i="672"/>
  <c r="A2035" i="672"/>
  <c r="A2034" i="672"/>
  <c r="A2033" i="672"/>
  <c r="A2032" i="672"/>
  <c r="A2031" i="672"/>
  <c r="A2030" i="672"/>
  <c r="A2029" i="672"/>
  <c r="A2028" i="672"/>
  <c r="A2027" i="672"/>
  <c r="A2026" i="672"/>
  <c r="A2025" i="672"/>
  <c r="A2024" i="672"/>
  <c r="A2023" i="672"/>
  <c r="A2022" i="672"/>
  <c r="A2021" i="672"/>
  <c r="A2020" i="672"/>
  <c r="A2019" i="672"/>
  <c r="A2018" i="672"/>
  <c r="A2017" i="672"/>
  <c r="A2016" i="672"/>
  <c r="A2015" i="672"/>
  <c r="A2014" i="672"/>
  <c r="A2013" i="672"/>
  <c r="A2012" i="672"/>
  <c r="A2011" i="672"/>
  <c r="A2010" i="672"/>
  <c r="A2009" i="672"/>
  <c r="A2008" i="672"/>
  <c r="A2007" i="672"/>
  <c r="A2006" i="672"/>
  <c r="A2005" i="672"/>
  <c r="A2004" i="672"/>
  <c r="A2003" i="672"/>
  <c r="A2002" i="672"/>
  <c r="A2001" i="672"/>
  <c r="A2000" i="672"/>
  <c r="A1999" i="672"/>
  <c r="A1998" i="672"/>
  <c r="A1997" i="672"/>
  <c r="A1996" i="672"/>
  <c r="A1995" i="672"/>
  <c r="A1994" i="672"/>
  <c r="A1993" i="672"/>
  <c r="A1992" i="672"/>
  <c r="A1991" i="672"/>
  <c r="A1990" i="672"/>
  <c r="A1989" i="672"/>
  <c r="A1988" i="672"/>
  <c r="A1987" i="672"/>
  <c r="A1986" i="672"/>
  <c r="A1985" i="672"/>
  <c r="A1984" i="672"/>
  <c r="A1983" i="672"/>
  <c r="A1982" i="672"/>
  <c r="A1981" i="672"/>
  <c r="A1980" i="672"/>
  <c r="A1979" i="672"/>
  <c r="A1978" i="672"/>
  <c r="A1977" i="672"/>
  <c r="A1976" i="672"/>
  <c r="A1975" i="672"/>
  <c r="A1974" i="672"/>
  <c r="A1973" i="672"/>
  <c r="A1972" i="672"/>
  <c r="A1971" i="672"/>
  <c r="A1970" i="672"/>
  <c r="A1969" i="672"/>
  <c r="A1968" i="672"/>
  <c r="A1967" i="672"/>
  <c r="A1966" i="672"/>
  <c r="A1965" i="672"/>
  <c r="A1964" i="672"/>
  <c r="A1963" i="672"/>
  <c r="A1962" i="672"/>
  <c r="A1961" i="672"/>
  <c r="A1960" i="672"/>
  <c r="A1959" i="672"/>
  <c r="A1958" i="672"/>
  <c r="A1957" i="672"/>
  <c r="A1956" i="672"/>
  <c r="A1955" i="672"/>
  <c r="A1954" i="672"/>
  <c r="A1953" i="672"/>
  <c r="A1952" i="672"/>
  <c r="A1951" i="672"/>
  <c r="A1950" i="672"/>
  <c r="A1949" i="672"/>
  <c r="A1948" i="672"/>
  <c r="A1947" i="672"/>
  <c r="A1946" i="672"/>
  <c r="A1945" i="672"/>
  <c r="A1944" i="672"/>
  <c r="A1943" i="672"/>
  <c r="A1942" i="672"/>
  <c r="A1941" i="672"/>
  <c r="A1940" i="672"/>
  <c r="A1939" i="672"/>
  <c r="A1938" i="672"/>
  <c r="A1936" i="672"/>
  <c r="A1935" i="672"/>
  <c r="A1934" i="672"/>
  <c r="A1933" i="672"/>
  <c r="A1932" i="672"/>
  <c r="A1931" i="672"/>
  <c r="A1930" i="672"/>
  <c r="A1927" i="672"/>
  <c r="A1917" i="672"/>
  <c r="A1910" i="672"/>
  <c r="A1909" i="672"/>
  <c r="A1908" i="672"/>
  <c r="A1907" i="672"/>
  <c r="A1906" i="672"/>
  <c r="A1905" i="672"/>
  <c r="A1904" i="672"/>
  <c r="A1903" i="672"/>
  <c r="A1902" i="672"/>
  <c r="A1901" i="672"/>
  <c r="A1900" i="672"/>
  <c r="A1899" i="672"/>
  <c r="A1898" i="672"/>
  <c r="A1897" i="672"/>
  <c r="A1896" i="672"/>
  <c r="A1895" i="672"/>
  <c r="A1894" i="672"/>
  <c r="A1893" i="672"/>
  <c r="A1892" i="672"/>
  <c r="A1891" i="672"/>
  <c r="A1890" i="672"/>
  <c r="A1889" i="672"/>
  <c r="A1888" i="672"/>
  <c r="A1887" i="672"/>
  <c r="A1886" i="672"/>
  <c r="A1885" i="672"/>
  <c r="A1884" i="672"/>
  <c r="A1883" i="672"/>
  <c r="A1882" i="672"/>
  <c r="A1881" i="672"/>
  <c r="A1880" i="672"/>
  <c r="A1879" i="672"/>
  <c r="A1878" i="672"/>
  <c r="A1877" i="672"/>
  <c r="A1876" i="672"/>
  <c r="A1875" i="672"/>
  <c r="A1874" i="672"/>
  <c r="A1873" i="672"/>
  <c r="A1872" i="672"/>
  <c r="A1871" i="672"/>
  <c r="A1870" i="672"/>
  <c r="A1869" i="672"/>
  <c r="A1868" i="672"/>
  <c r="A1867" i="672"/>
  <c r="A1866" i="672"/>
  <c r="A1865" i="672"/>
  <c r="A1864" i="672"/>
  <c r="A1863" i="672"/>
  <c r="A1862" i="672"/>
  <c r="A1861" i="672"/>
  <c r="A1860" i="672"/>
  <c r="A1859" i="672"/>
  <c r="A1858" i="672"/>
  <c r="A1857" i="672"/>
  <c r="A1856" i="672"/>
  <c r="A1855" i="672"/>
  <c r="A1854" i="672"/>
  <c r="A1853" i="672"/>
  <c r="A1852" i="672"/>
  <c r="A1851" i="672"/>
  <c r="A1850" i="672"/>
  <c r="A1849" i="672"/>
  <c r="A1848" i="672"/>
  <c r="A1847" i="672"/>
  <c r="A1846" i="672"/>
  <c r="A1845" i="672"/>
  <c r="A1844" i="672"/>
  <c r="A1843" i="672"/>
  <c r="A1842" i="672"/>
  <c r="A1841" i="672"/>
  <c r="A1840" i="672"/>
  <c r="A1839" i="672"/>
  <c r="A1838" i="672"/>
  <c r="A1837" i="672"/>
  <c r="A1836" i="672"/>
  <c r="A1835" i="672"/>
  <c r="A1834" i="672"/>
  <c r="A1833" i="672"/>
  <c r="A1832" i="672"/>
  <c r="A1831" i="672"/>
  <c r="A1830" i="672"/>
  <c r="A1829" i="672"/>
  <c r="A1828" i="672"/>
  <c r="A1827" i="672"/>
  <c r="A1826" i="672"/>
  <c r="A1825" i="672"/>
  <c r="A1824" i="672"/>
  <c r="A1823" i="672"/>
  <c r="A1822" i="672"/>
  <c r="A1821" i="672"/>
  <c r="A1820" i="672"/>
  <c r="A1819" i="672"/>
  <c r="A1818" i="672"/>
  <c r="A1817" i="672"/>
  <c r="A1816" i="672"/>
  <c r="A1815" i="672"/>
  <c r="A1814" i="672"/>
  <c r="A1813" i="672"/>
  <c r="A1812" i="672"/>
  <c r="A1811" i="672"/>
  <c r="A1798" i="672"/>
  <c r="A1787" i="672"/>
  <c r="A1779" i="672"/>
  <c r="A1778" i="672"/>
  <c r="A1777" i="672"/>
  <c r="A1776" i="672"/>
  <c r="A1775" i="672"/>
  <c r="A1774" i="672"/>
  <c r="A1773" i="672"/>
  <c r="A1772" i="672"/>
  <c r="A1771" i="672"/>
  <c r="A1770" i="672"/>
  <c r="A1769" i="672"/>
  <c r="A1768" i="672"/>
  <c r="A1767" i="672"/>
  <c r="A1766" i="672"/>
  <c r="A1765" i="672"/>
  <c r="A1764" i="672"/>
  <c r="A1763" i="672"/>
  <c r="A1762" i="672"/>
  <c r="A1761" i="672"/>
  <c r="A1760" i="672"/>
  <c r="A1759" i="672"/>
  <c r="A1758" i="672"/>
  <c r="A1757" i="672"/>
  <c r="A1756" i="672"/>
  <c r="A1755" i="672"/>
  <c r="A1754" i="672"/>
  <c r="A1753" i="672"/>
  <c r="A1752" i="672"/>
  <c r="A1751" i="672"/>
  <c r="A1750" i="672"/>
  <c r="A1749" i="672"/>
  <c r="A1748" i="672"/>
  <c r="A1747" i="672"/>
  <c r="A1746" i="672"/>
  <c r="A1745" i="672"/>
  <c r="A1744" i="672"/>
  <c r="A1743" i="672"/>
  <c r="A1742" i="672"/>
  <c r="A1741" i="672"/>
  <c r="A1740" i="672"/>
  <c r="A1739" i="672"/>
  <c r="A1738" i="672"/>
  <c r="A1737" i="672"/>
  <c r="A1736" i="672"/>
  <c r="A1735" i="672"/>
  <c r="A1734" i="672"/>
  <c r="A1733" i="672"/>
  <c r="A1732" i="672"/>
  <c r="A1731" i="672"/>
  <c r="A1730" i="672"/>
  <c r="A1729" i="672"/>
  <c r="A1728" i="672"/>
  <c r="A1727" i="672"/>
  <c r="A1726" i="672"/>
  <c r="A1725" i="672"/>
  <c r="A1724" i="672"/>
  <c r="A1723" i="672"/>
  <c r="A1722" i="672"/>
  <c r="A1721" i="672"/>
  <c r="A1720" i="672"/>
  <c r="A1719" i="672"/>
  <c r="A1718" i="672"/>
  <c r="A1717" i="672"/>
  <c r="A1716" i="672"/>
  <c r="A1715" i="672"/>
  <c r="A1714" i="672"/>
  <c r="A1713" i="672"/>
  <c r="A1712" i="672"/>
  <c r="A1711" i="672"/>
  <c r="A1710" i="672"/>
  <c r="A1709" i="672"/>
  <c r="A1708" i="672"/>
  <c r="A1707" i="672"/>
  <c r="A1706" i="672"/>
  <c r="A1705" i="672"/>
  <c r="A1704" i="672"/>
  <c r="A1703" i="672"/>
  <c r="A1702" i="672"/>
  <c r="A1701" i="672"/>
  <c r="A1700" i="672"/>
  <c r="A1699" i="672"/>
  <c r="A1698" i="672"/>
  <c r="A1697" i="672"/>
  <c r="A1696" i="672"/>
  <c r="A1695" i="672"/>
  <c r="A1694" i="672"/>
  <c r="A1693" i="672"/>
  <c r="A1692" i="672"/>
  <c r="A1691" i="672"/>
  <c r="A1690" i="672"/>
  <c r="A1689" i="672"/>
  <c r="A1688" i="672"/>
  <c r="A1687" i="672"/>
  <c r="A1686" i="672"/>
  <c r="A1685" i="672"/>
  <c r="A1684" i="672"/>
  <c r="A1683" i="672"/>
  <c r="A1682" i="672"/>
  <c r="A1681" i="672"/>
  <c r="A1680" i="672"/>
  <c r="A1679" i="672"/>
  <c r="A1678" i="672"/>
  <c r="A1677" i="672"/>
  <c r="A1676" i="672"/>
  <c r="A1675" i="672"/>
  <c r="A1674" i="672"/>
  <c r="A1673" i="672"/>
  <c r="A1672" i="672"/>
  <c r="A1671" i="672"/>
  <c r="A1670" i="672"/>
  <c r="A1669" i="672"/>
  <c r="A1668" i="672"/>
  <c r="A1667" i="672"/>
  <c r="A1666" i="672"/>
  <c r="A1665" i="672"/>
  <c r="A1664" i="672"/>
  <c r="A1663" i="672"/>
  <c r="A1662" i="672"/>
  <c r="A1661" i="672"/>
  <c r="A1660" i="672"/>
  <c r="A1659" i="672"/>
  <c r="A1658" i="672"/>
  <c r="A1657" i="672"/>
  <c r="A1656" i="672"/>
  <c r="A1655" i="672"/>
  <c r="A1654" i="672"/>
  <c r="A1653" i="672"/>
  <c r="A1652" i="672"/>
  <c r="A1651" i="672"/>
  <c r="A1650" i="672"/>
  <c r="A1645" i="672"/>
  <c r="A1644" i="672"/>
  <c r="A1643" i="672"/>
  <c r="A1642" i="672"/>
  <c r="A1641" i="672"/>
  <c r="A1640" i="672"/>
  <c r="A1639" i="672"/>
  <c r="A1638" i="672"/>
  <c r="A1637" i="672"/>
  <c r="A1636" i="672"/>
  <c r="A1635" i="672"/>
  <c r="A1634" i="672"/>
  <c r="A1633" i="672"/>
  <c r="A1632" i="672"/>
  <c r="A1631" i="672"/>
  <c r="A1630" i="672"/>
  <c r="A1629" i="672"/>
  <c r="A1628" i="672"/>
  <c r="A1627" i="672"/>
  <c r="A1626" i="672"/>
  <c r="A1625" i="672"/>
  <c r="A1624" i="672"/>
  <c r="A1623" i="672"/>
  <c r="A1622" i="672"/>
  <c r="A1621" i="672"/>
  <c r="A1620" i="672"/>
  <c r="A1619" i="672"/>
  <c r="A1618" i="672"/>
  <c r="A1617" i="672"/>
  <c r="A1616" i="672"/>
  <c r="A1615" i="672"/>
  <c r="A1614" i="672"/>
  <c r="A1613" i="672"/>
  <c r="A1612" i="672"/>
  <c r="A1611" i="672"/>
  <c r="A1610" i="672"/>
  <c r="A1609" i="672"/>
  <c r="A1608" i="672"/>
  <c r="A1607" i="672"/>
  <c r="A1606" i="672"/>
  <c r="A1605" i="672"/>
  <c r="A1604" i="672"/>
  <c r="A1603" i="672"/>
  <c r="A1602" i="672"/>
  <c r="A1601" i="672"/>
  <c r="A1600" i="672"/>
  <c r="A1599" i="672"/>
  <c r="A1598" i="672"/>
  <c r="A1597" i="672"/>
  <c r="A1596" i="672"/>
  <c r="A1595" i="672"/>
  <c r="A1594" i="672"/>
  <c r="A1593" i="672"/>
  <c r="A1592" i="672"/>
  <c r="A1591" i="672"/>
  <c r="A1590" i="672"/>
  <c r="A1589" i="672"/>
  <c r="A1588" i="672"/>
  <c r="A1587" i="672"/>
  <c r="A1586" i="672"/>
  <c r="A1585" i="672"/>
  <c r="A1584" i="672"/>
  <c r="A1583" i="672"/>
  <c r="A1582" i="672"/>
  <c r="A1581" i="672"/>
  <c r="A1580" i="672"/>
  <c r="A1579" i="672"/>
  <c r="A1578" i="672"/>
  <c r="A1577" i="672"/>
  <c r="A1576" i="672"/>
  <c r="A1575" i="672"/>
  <c r="A1574" i="672"/>
  <c r="A1573" i="672"/>
  <c r="A1572" i="672"/>
  <c r="A1571" i="672"/>
  <c r="A1570" i="672"/>
  <c r="A1569" i="672"/>
  <c r="A1568" i="672"/>
  <c r="A1567" i="672"/>
  <c r="A1566" i="672"/>
  <c r="A1565" i="672"/>
  <c r="A1564" i="672"/>
  <c r="A1563" i="672"/>
  <c r="A1562" i="672"/>
  <c r="A1561" i="672"/>
  <c r="A1560" i="672"/>
  <c r="A1559" i="672"/>
  <c r="A1558" i="672"/>
  <c r="A1557" i="672"/>
  <c r="A1556" i="672"/>
  <c r="A1555" i="672"/>
  <c r="A1554" i="672"/>
  <c r="A1553" i="672"/>
  <c r="A1552" i="672"/>
  <c r="A1551" i="672"/>
  <c r="A1550" i="672"/>
  <c r="A1549" i="672"/>
  <c r="A1548" i="672"/>
  <c r="A1547" i="672"/>
  <c r="A1546" i="672"/>
  <c r="A1545" i="672"/>
  <c r="A1544" i="672"/>
  <c r="A1543" i="672"/>
  <c r="A1542" i="672"/>
  <c r="A1541" i="672"/>
  <c r="A1540" i="672"/>
  <c r="A1539" i="672"/>
  <c r="A1538" i="672"/>
  <c r="A1537" i="672"/>
  <c r="A1536" i="672"/>
  <c r="A1535" i="672"/>
  <c r="A1534" i="672"/>
  <c r="A1533" i="672"/>
  <c r="A1532" i="672"/>
  <c r="A1531" i="672"/>
  <c r="A1530" i="672"/>
  <c r="A1529" i="672"/>
  <c r="A1528" i="672"/>
  <c r="A1527" i="672"/>
  <c r="A1526" i="672"/>
  <c r="A1525" i="672"/>
  <c r="A1524" i="672"/>
  <c r="A1523" i="672"/>
  <c r="A1522" i="672"/>
  <c r="A1521" i="672"/>
  <c r="A1520" i="672"/>
  <c r="A1519" i="672"/>
  <c r="A1518" i="672"/>
  <c r="A1517" i="672"/>
  <c r="A1516" i="672"/>
  <c r="A1515" i="672"/>
  <c r="A1514" i="672"/>
  <c r="A1513" i="672"/>
  <c r="A1512" i="672"/>
  <c r="A1511" i="672"/>
  <c r="A1510" i="672"/>
  <c r="A1509" i="672"/>
  <c r="A1508" i="672"/>
  <c r="A1507" i="672"/>
  <c r="A1506" i="672"/>
  <c r="A1505" i="672"/>
  <c r="A1504" i="672"/>
  <c r="A1503" i="672"/>
  <c r="A1502" i="672"/>
  <c r="A1501" i="672"/>
  <c r="A1500" i="672"/>
  <c r="A1499" i="672"/>
  <c r="A1498" i="672"/>
  <c r="A1497" i="672"/>
  <c r="A1496" i="672"/>
  <c r="A1495" i="672"/>
  <c r="A1494" i="672"/>
  <c r="A1493" i="672"/>
  <c r="A1492" i="672"/>
  <c r="A1491" i="672"/>
  <c r="A1490" i="672"/>
  <c r="A1489" i="672"/>
  <c r="A1488" i="672"/>
  <c r="A1487" i="672"/>
  <c r="A1486" i="672"/>
  <c r="A1485" i="672"/>
  <c r="A1484" i="672"/>
  <c r="A1483" i="672"/>
  <c r="A1482" i="672"/>
  <c r="A1481" i="672"/>
  <c r="A1480" i="672"/>
  <c r="A1479" i="672"/>
  <c r="A1478" i="672"/>
  <c r="A1477" i="672"/>
  <c r="A1476" i="672"/>
  <c r="A1475" i="672"/>
  <c r="A1474" i="672"/>
  <c r="A1471" i="672"/>
  <c r="A1470" i="672"/>
  <c r="A1469" i="672"/>
  <c r="A1468" i="672"/>
  <c r="A1467" i="672"/>
  <c r="A1465" i="672"/>
  <c r="A1464" i="672"/>
  <c r="A1463" i="672"/>
  <c r="A1462" i="672"/>
  <c r="A1461" i="672"/>
  <c r="A1460" i="672"/>
  <c r="A1459" i="672"/>
  <c r="A1457" i="672"/>
  <c r="A1456" i="672"/>
  <c r="A1455" i="672"/>
  <c r="A1454" i="672"/>
  <c r="A1453" i="672"/>
  <c r="A1441" i="672"/>
  <c r="A1440" i="672"/>
  <c r="A1439" i="672"/>
  <c r="A1438" i="672"/>
  <c r="A1437" i="672"/>
  <c r="A1436" i="672"/>
  <c r="A1435" i="672"/>
  <c r="A1434" i="672"/>
  <c r="A1433" i="672"/>
  <c r="A1432" i="672"/>
  <c r="A1431" i="672"/>
  <c r="A1430" i="672"/>
  <c r="A1429" i="672"/>
  <c r="A1428" i="672"/>
  <c r="A1427" i="672"/>
  <c r="A1426" i="672"/>
  <c r="A1425" i="672"/>
  <c r="A1424" i="672"/>
  <c r="A1423" i="672"/>
  <c r="A1422" i="672"/>
  <c r="A1421" i="672"/>
  <c r="A1420" i="672"/>
  <c r="A1419" i="672"/>
  <c r="A1418" i="672"/>
  <c r="A1417" i="672"/>
  <c r="A1416" i="672"/>
  <c r="A1415" i="672"/>
  <c r="A1414" i="672"/>
  <c r="A1413" i="672"/>
  <c r="A1412" i="672"/>
  <c r="A1411" i="672"/>
  <c r="A1410" i="672"/>
  <c r="A1409" i="672"/>
  <c r="A1408" i="672"/>
  <c r="A1407" i="672"/>
  <c r="A1406" i="672"/>
  <c r="A1405" i="672"/>
  <c r="A1404" i="672"/>
  <c r="A1403" i="672"/>
  <c r="A1402" i="672"/>
  <c r="A1401" i="672"/>
  <c r="A1400" i="672"/>
  <c r="A1399" i="672"/>
  <c r="A1398" i="672"/>
  <c r="A1397" i="672"/>
  <c r="A1396" i="672"/>
  <c r="A1395" i="672"/>
  <c r="A1394" i="672"/>
  <c r="A1393" i="672"/>
  <c r="A1392" i="672"/>
  <c r="A1391" i="672"/>
  <c r="A1390" i="672"/>
  <c r="A1389" i="672"/>
  <c r="A1388" i="672"/>
  <c r="A1387" i="672"/>
  <c r="A1386" i="672"/>
  <c r="A1385" i="672"/>
  <c r="A1384" i="672"/>
  <c r="A1383" i="672"/>
  <c r="A1382" i="672"/>
  <c r="A1381" i="672"/>
  <c r="A1380" i="672"/>
  <c r="A1379" i="672"/>
  <c r="A1378" i="672"/>
  <c r="A1377" i="672"/>
  <c r="A1376" i="672"/>
  <c r="A1375" i="672"/>
  <c r="A1374" i="672"/>
  <c r="A1373" i="672"/>
  <c r="A1372" i="672"/>
  <c r="A1371" i="672"/>
  <c r="A1370" i="672"/>
  <c r="A1369" i="672"/>
  <c r="A1368" i="672"/>
  <c r="A1367" i="672"/>
  <c r="A1366" i="672"/>
  <c r="A1365" i="672"/>
  <c r="A1364" i="672"/>
  <c r="A1363" i="672"/>
  <c r="A1362" i="672"/>
  <c r="A1361" i="672"/>
  <c r="A1360" i="672"/>
  <c r="A1359" i="672"/>
  <c r="A1358" i="672"/>
  <c r="A1357" i="672"/>
  <c r="A1356" i="672"/>
  <c r="A1355" i="672"/>
  <c r="A1354" i="672"/>
  <c r="A1353" i="672"/>
  <c r="A1352" i="672"/>
  <c r="A1351" i="672"/>
  <c r="A1350" i="672"/>
  <c r="A1349" i="672"/>
  <c r="A1348" i="672"/>
  <c r="A1347" i="672"/>
  <c r="A1346" i="672"/>
  <c r="A1345" i="672"/>
  <c r="A1344" i="672"/>
  <c r="A1343" i="672"/>
  <c r="A1342" i="672"/>
  <c r="A1341" i="672"/>
  <c r="A1340" i="672"/>
  <c r="A1339" i="672"/>
  <c r="A1338" i="672"/>
  <c r="A1337" i="672"/>
  <c r="A1336" i="672"/>
  <c r="A1335" i="672"/>
  <c r="A1334" i="672"/>
  <c r="A1333" i="672"/>
  <c r="A1332" i="672"/>
  <c r="A1331" i="672"/>
  <c r="A1330" i="672"/>
  <c r="A1329" i="672"/>
  <c r="A1328" i="672"/>
  <c r="A1327" i="672"/>
  <c r="A1326" i="672"/>
  <c r="A1325" i="672"/>
  <c r="A1324" i="672"/>
  <c r="A1323" i="672"/>
  <c r="A1322" i="672"/>
  <c r="A1321" i="672"/>
  <c r="A1320" i="672"/>
  <c r="A1319" i="672"/>
  <c r="A1318" i="672"/>
  <c r="A1317" i="672"/>
  <c r="A1316" i="672"/>
  <c r="A1315" i="672"/>
  <c r="A1314" i="672"/>
  <c r="A1313" i="672"/>
  <c r="A1312" i="672"/>
  <c r="A1252" i="672"/>
  <c r="A1251" i="672"/>
  <c r="A1250" i="672"/>
  <c r="A1249" i="672"/>
  <c r="A1248" i="672"/>
  <c r="A1247" i="672"/>
  <c r="A1246" i="672"/>
  <c r="A1245" i="672"/>
  <c r="A1244" i="672"/>
  <c r="A1243" i="672"/>
  <c r="A1242" i="672"/>
  <c r="A1241" i="672"/>
  <c r="A1240" i="672"/>
  <c r="A1239" i="672"/>
  <c r="A1238" i="672"/>
  <c r="A1237" i="672"/>
  <c r="A1236" i="672"/>
  <c r="A1235" i="672"/>
  <c r="A1234" i="672"/>
  <c r="A1233" i="672"/>
  <c r="A1232" i="672"/>
  <c r="A1231" i="672"/>
  <c r="A1230" i="672"/>
  <c r="A1229" i="672"/>
  <c r="A1228" i="672"/>
  <c r="A1227" i="672"/>
  <c r="A1226" i="672"/>
  <c r="A1225" i="672"/>
  <c r="A1224" i="672"/>
  <c r="A1223" i="672"/>
  <c r="A1222" i="672"/>
  <c r="A1221" i="672"/>
  <c r="A1220" i="672"/>
  <c r="A1219" i="672"/>
  <c r="A1218" i="672"/>
  <c r="A1217" i="672"/>
  <c r="A1216" i="672"/>
  <c r="A1215" i="672"/>
  <c r="A1214" i="672"/>
  <c r="A1213" i="672"/>
  <c r="A1212" i="672"/>
  <c r="A1211" i="672"/>
  <c r="A1210" i="672"/>
  <c r="A1209" i="672"/>
  <c r="A1208" i="672"/>
  <c r="A1207" i="672"/>
  <c r="A1206" i="672"/>
  <c r="A1205" i="672"/>
  <c r="A1204" i="672"/>
  <c r="A1203" i="672"/>
  <c r="A1202" i="672"/>
  <c r="A1201" i="672"/>
  <c r="A1200" i="672"/>
  <c r="A1199" i="672"/>
  <c r="A1198" i="672"/>
  <c r="A1197" i="672"/>
  <c r="A1196" i="672"/>
  <c r="A1195" i="672"/>
  <c r="A1194" i="672"/>
  <c r="A1193" i="672"/>
  <c r="A1192" i="672"/>
  <c r="A1191" i="672"/>
  <c r="A1190" i="672"/>
  <c r="A1189" i="672"/>
  <c r="A1188" i="672"/>
  <c r="A1187" i="672"/>
  <c r="A1186" i="672"/>
  <c r="A1185" i="672"/>
  <c r="A1184" i="672"/>
  <c r="A1183" i="672"/>
  <c r="A1182" i="672"/>
  <c r="A1181" i="672"/>
  <c r="A1180" i="672"/>
  <c r="A1179" i="672"/>
  <c r="A1178" i="672"/>
  <c r="A1177" i="672"/>
  <c r="A1176" i="672"/>
  <c r="A1175" i="672"/>
  <c r="A1174" i="672"/>
  <c r="A1173" i="672"/>
  <c r="A1172" i="672"/>
  <c r="A1171" i="672"/>
  <c r="A1170" i="672"/>
  <c r="A1169" i="672"/>
  <c r="A1168" i="672"/>
  <c r="A1167" i="672"/>
  <c r="A1166" i="672"/>
  <c r="A1165" i="672"/>
  <c r="A1164" i="672"/>
  <c r="A1163" i="672"/>
  <c r="A1162" i="672"/>
  <c r="A1161" i="672"/>
  <c r="A1160" i="672"/>
  <c r="A1159" i="672"/>
  <c r="A1158" i="672"/>
  <c r="A1157" i="672"/>
  <c r="A1156" i="672"/>
  <c r="A1155" i="672"/>
  <c r="A1154" i="672"/>
  <c r="A1153" i="672"/>
  <c r="A1152" i="672"/>
  <c r="A1151" i="672"/>
  <c r="A1150" i="672"/>
  <c r="A1149" i="672"/>
  <c r="A1148" i="672"/>
  <c r="A1147" i="672"/>
  <c r="A1146" i="672"/>
  <c r="A1145" i="672"/>
  <c r="A1144" i="672"/>
  <c r="A1143" i="672"/>
  <c r="A1142" i="672"/>
  <c r="A1141" i="672"/>
  <c r="A1140" i="672"/>
  <c r="A1139" i="672"/>
  <c r="A1138" i="672"/>
  <c r="A1137" i="672"/>
  <c r="A1136" i="672"/>
  <c r="A1135" i="672"/>
  <c r="A1134" i="672"/>
  <c r="A1126" i="672"/>
  <c r="A1114" i="672"/>
  <c r="A1113" i="672"/>
  <c r="A1112" i="672"/>
  <c r="A1111" i="672"/>
  <c r="A1110" i="672"/>
  <c r="A1109" i="672"/>
  <c r="A1108" i="672"/>
  <c r="A1107" i="672"/>
  <c r="A1106" i="672"/>
  <c r="A1105" i="672"/>
  <c r="A1104" i="672"/>
  <c r="A1103" i="672"/>
  <c r="A1102" i="672"/>
  <c r="A1101" i="672"/>
  <c r="A1100" i="672"/>
  <c r="A1099" i="672"/>
  <c r="A1098" i="672"/>
  <c r="A1097" i="672"/>
  <c r="A1096" i="672"/>
  <c r="A1095" i="672"/>
  <c r="A1094" i="672"/>
  <c r="A1093" i="672"/>
  <c r="A1092" i="672"/>
  <c r="A1091" i="672"/>
  <c r="A1090" i="672"/>
  <c r="A1089" i="672"/>
  <c r="A1088" i="672"/>
  <c r="A1087" i="672"/>
  <c r="A1086" i="672"/>
  <c r="A1085" i="672"/>
  <c r="A1084" i="672"/>
  <c r="A1083" i="672"/>
  <c r="A1082" i="672"/>
  <c r="A1081" i="672"/>
  <c r="A1080" i="672"/>
  <c r="A1079" i="672"/>
  <c r="A1078" i="672"/>
  <c r="A1077" i="672"/>
  <c r="A1076" i="672"/>
  <c r="A1075" i="672"/>
  <c r="A1074" i="672"/>
  <c r="A1073" i="672"/>
  <c r="A1072" i="672"/>
  <c r="A1071" i="672"/>
  <c r="A1070" i="672"/>
  <c r="A1069" i="672"/>
  <c r="A1068" i="672"/>
  <c r="A1067" i="672"/>
  <c r="A1066" i="672"/>
  <c r="A1065" i="672"/>
  <c r="A1064" i="672"/>
  <c r="A1063" i="672"/>
  <c r="A1062" i="672"/>
  <c r="A1061" i="672"/>
  <c r="A1060" i="672"/>
  <c r="A1059" i="672"/>
  <c r="A1058" i="672"/>
  <c r="A1057" i="672"/>
  <c r="A1056" i="672"/>
  <c r="A1055" i="672"/>
  <c r="A1054" i="672"/>
  <c r="A1053" i="672"/>
  <c r="A1052" i="672"/>
  <c r="A1051" i="672"/>
  <c r="A1050" i="672"/>
  <c r="A1049" i="672"/>
  <c r="A1048" i="672"/>
  <c r="A1047" i="672"/>
  <c r="A1046" i="672"/>
  <c r="A1045" i="672"/>
  <c r="A1044" i="672"/>
  <c r="A1043" i="672"/>
  <c r="A1042" i="672"/>
  <c r="A1041" i="672"/>
  <c r="A1040" i="672"/>
  <c r="A1039" i="672"/>
  <c r="A1038" i="672"/>
  <c r="A1037" i="672"/>
  <c r="A1036" i="672"/>
  <c r="A1035" i="672"/>
  <c r="A1034" i="672"/>
  <c r="A1033" i="672"/>
  <c r="A1032" i="672"/>
  <c r="A1031" i="672"/>
  <c r="A1030" i="672"/>
  <c r="A1029" i="672"/>
  <c r="A1028" i="672"/>
  <c r="A1027" i="672"/>
  <c r="A1026" i="672"/>
  <c r="A1025" i="672"/>
  <c r="A1024" i="672"/>
  <c r="A1023" i="672"/>
  <c r="A1022" i="672"/>
  <c r="A1021" i="672"/>
  <c r="A1020" i="672"/>
  <c r="A1019" i="672"/>
  <c r="A1018" i="672"/>
  <c r="A1017" i="672"/>
  <c r="A1016" i="672"/>
  <c r="A1015" i="672"/>
  <c r="A1014" i="672"/>
  <c r="A1013" i="672"/>
  <c r="A1012" i="672"/>
  <c r="A1011" i="672"/>
  <c r="A1010" i="672"/>
  <c r="A1009" i="672"/>
  <c r="A1008" i="672"/>
  <c r="A1007" i="672"/>
  <c r="A1006" i="672"/>
  <c r="A1005" i="672"/>
  <c r="A1004" i="672"/>
  <c r="A1003" i="672"/>
  <c r="A1002" i="672"/>
  <c r="A1001" i="672"/>
  <c r="A1000" i="672"/>
  <c r="A999" i="672"/>
  <c r="A998" i="672"/>
  <c r="A997" i="672"/>
  <c r="A996" i="672"/>
  <c r="A995" i="672"/>
  <c r="A994" i="672"/>
  <c r="A993" i="672"/>
  <c r="A992" i="672"/>
  <c r="A991" i="672"/>
  <c r="A990" i="672"/>
  <c r="A989" i="672"/>
  <c r="A988" i="672"/>
  <c r="A987" i="672"/>
  <c r="A986" i="672"/>
  <c r="A985" i="672"/>
  <c r="A984" i="672"/>
  <c r="A983" i="672"/>
  <c r="A978" i="672"/>
  <c r="A977" i="672"/>
  <c r="A976" i="672"/>
  <c r="A975" i="672"/>
  <c r="A972" i="672"/>
  <c r="A971" i="672"/>
  <c r="A970" i="672"/>
  <c r="A969" i="672"/>
  <c r="A968" i="672"/>
  <c r="A967" i="672"/>
  <c r="A940" i="672"/>
  <c r="A912" i="672"/>
  <c r="A903" i="672"/>
  <c r="A902" i="672"/>
  <c r="A901" i="672"/>
  <c r="A900" i="672"/>
  <c r="A899" i="672"/>
  <c r="A898" i="672"/>
  <c r="A897" i="672"/>
  <c r="A896" i="672"/>
  <c r="A895" i="672"/>
  <c r="A894" i="672"/>
  <c r="A893" i="672"/>
  <c r="A892" i="672"/>
  <c r="A891" i="672"/>
  <c r="A890" i="672"/>
  <c r="A889" i="672"/>
  <c r="A888" i="672"/>
  <c r="A887" i="672"/>
  <c r="A886" i="672"/>
  <c r="A885" i="672"/>
  <c r="A884" i="672"/>
  <c r="A883" i="672"/>
  <c r="A882" i="672"/>
  <c r="A881" i="672"/>
  <c r="A880" i="672"/>
  <c r="A879" i="672"/>
  <c r="A878" i="672"/>
  <c r="A877" i="672"/>
  <c r="A876" i="672"/>
  <c r="A875" i="672"/>
  <c r="A874" i="672"/>
  <c r="A873" i="672"/>
  <c r="A872" i="672"/>
  <c r="A871" i="672"/>
  <c r="A870" i="672"/>
  <c r="A869" i="672"/>
  <c r="A868" i="672"/>
  <c r="A867" i="672"/>
  <c r="A866" i="672"/>
  <c r="A865" i="672"/>
  <c r="A864" i="672"/>
  <c r="A863" i="672"/>
  <c r="A862" i="672"/>
  <c r="A861" i="672"/>
  <c r="A860" i="672"/>
  <c r="A859" i="672"/>
  <c r="A858" i="672"/>
  <c r="A857" i="672"/>
  <c r="A856" i="672"/>
  <c r="A855" i="672"/>
  <c r="A854" i="672"/>
  <c r="A853" i="672"/>
  <c r="A852" i="672"/>
  <c r="A851" i="672"/>
  <c r="A850" i="672"/>
  <c r="A849" i="672"/>
  <c r="A848" i="672"/>
  <c r="A847" i="672"/>
  <c r="A846" i="672"/>
  <c r="A845" i="672"/>
  <c r="A844" i="672"/>
  <c r="A843" i="672"/>
  <c r="A842" i="672"/>
  <c r="A841" i="672"/>
  <c r="A840" i="672"/>
  <c r="A839" i="672"/>
  <c r="A838" i="672"/>
  <c r="A837" i="672"/>
  <c r="A836" i="672"/>
  <c r="A835" i="672"/>
  <c r="A834" i="672"/>
  <c r="A833" i="672"/>
  <c r="A832" i="672"/>
  <c r="A831" i="672"/>
  <c r="A830" i="672"/>
  <c r="A829" i="672"/>
  <c r="A828" i="672"/>
  <c r="A827" i="672"/>
  <c r="A826" i="672"/>
  <c r="A825" i="672"/>
  <c r="A824" i="672"/>
  <c r="A823" i="672"/>
  <c r="A822" i="672"/>
  <c r="A821" i="672"/>
  <c r="A820" i="672"/>
  <c r="A819" i="672"/>
  <c r="A818" i="672"/>
  <c r="A817" i="672"/>
  <c r="A816" i="672"/>
  <c r="A815" i="672"/>
  <c r="A814" i="672"/>
  <c r="A813" i="672"/>
  <c r="A812" i="672"/>
  <c r="A811" i="672"/>
  <c r="A810" i="672"/>
  <c r="A809" i="672"/>
  <c r="A808" i="672"/>
  <c r="A807" i="672"/>
  <c r="A806" i="672"/>
  <c r="A805" i="672"/>
  <c r="A804" i="672"/>
  <c r="A803" i="672"/>
  <c r="A802" i="672"/>
  <c r="A801" i="672"/>
  <c r="A793" i="672"/>
  <c r="A780" i="672"/>
  <c r="A779" i="672"/>
  <c r="A778" i="672"/>
  <c r="A777" i="672"/>
  <c r="A776" i="672"/>
  <c r="A775" i="672"/>
  <c r="A774" i="672"/>
  <c r="A773" i="672"/>
  <c r="A772" i="672"/>
  <c r="A771" i="672"/>
  <c r="A770" i="672"/>
  <c r="A769" i="672"/>
  <c r="A768" i="672"/>
  <c r="A767" i="672"/>
  <c r="A766" i="672"/>
  <c r="A765" i="672"/>
  <c r="A764" i="672"/>
  <c r="A763" i="672"/>
  <c r="A762" i="672"/>
  <c r="A761" i="672"/>
  <c r="A760" i="672"/>
  <c r="A759" i="672"/>
  <c r="A758" i="672"/>
  <c r="A757" i="672"/>
  <c r="A756" i="672"/>
  <c r="A755" i="672"/>
  <c r="A754" i="672"/>
  <c r="A753" i="672"/>
  <c r="A752" i="672"/>
  <c r="A751" i="672"/>
  <c r="A750" i="672"/>
  <c r="A749" i="672"/>
  <c r="A748" i="672"/>
  <c r="A747" i="672"/>
  <c r="A746" i="672"/>
  <c r="A745" i="672"/>
  <c r="A744" i="672"/>
  <c r="A743" i="672"/>
  <c r="A742" i="672"/>
  <c r="A741" i="672"/>
  <c r="A740" i="672"/>
  <c r="A739" i="672"/>
  <c r="A738" i="672"/>
  <c r="A737" i="672"/>
  <c r="A736" i="672"/>
  <c r="A735" i="672"/>
  <c r="A734" i="672"/>
  <c r="A733" i="672"/>
  <c r="A732" i="672"/>
  <c r="A731" i="672"/>
  <c r="A730" i="672"/>
  <c r="A729" i="672"/>
  <c r="A728" i="672"/>
  <c r="A727" i="672"/>
  <c r="A726" i="672"/>
  <c r="A725" i="672"/>
  <c r="A724" i="672"/>
  <c r="A723" i="672"/>
  <c r="A722" i="672"/>
  <c r="A721" i="672"/>
  <c r="A720" i="672"/>
  <c r="A719" i="672"/>
  <c r="A718" i="672"/>
  <c r="A717" i="672"/>
  <c r="A716" i="672"/>
  <c r="A715" i="672"/>
  <c r="A714" i="672"/>
  <c r="A713" i="672"/>
  <c r="A712" i="672"/>
  <c r="A711" i="672"/>
  <c r="A710" i="672"/>
  <c r="A709" i="672"/>
  <c r="A708" i="672"/>
  <c r="A707" i="672"/>
  <c r="A706" i="672"/>
  <c r="A705" i="672"/>
  <c r="A704" i="672"/>
  <c r="A703" i="672"/>
  <c r="A702" i="672"/>
  <c r="A701" i="672"/>
  <c r="A700" i="672"/>
  <c r="A699" i="672"/>
  <c r="A698" i="672"/>
  <c r="A697" i="672"/>
  <c r="A696" i="672"/>
  <c r="A695" i="672"/>
  <c r="A694" i="672"/>
  <c r="A693" i="672"/>
  <c r="A692" i="672"/>
  <c r="A691" i="672"/>
  <c r="A690" i="672"/>
  <c r="A689" i="672"/>
  <c r="A688" i="672"/>
  <c r="A687" i="672"/>
  <c r="A686" i="672"/>
  <c r="A685" i="672"/>
  <c r="A684" i="672"/>
  <c r="A683" i="672"/>
  <c r="A682" i="672"/>
  <c r="A681" i="672"/>
  <c r="A680" i="672"/>
  <c r="A679" i="672"/>
  <c r="A678" i="672"/>
  <c r="A677" i="672"/>
  <c r="A676" i="672"/>
  <c r="A675" i="672"/>
  <c r="A674" i="672"/>
  <c r="A673" i="672"/>
  <c r="A672" i="672"/>
  <c r="A671" i="672"/>
  <c r="A670" i="672"/>
  <c r="A669" i="672"/>
  <c r="A668" i="672"/>
  <c r="A667" i="672"/>
  <c r="A666" i="672"/>
  <c r="A665" i="672"/>
  <c r="A664" i="672"/>
  <c r="A663" i="672"/>
  <c r="A662" i="672"/>
  <c r="A661" i="672"/>
  <c r="A660" i="672"/>
  <c r="A659" i="672"/>
  <c r="A658" i="672"/>
  <c r="A657" i="672"/>
  <c r="A656" i="672"/>
  <c r="A655" i="672"/>
  <c r="A654" i="672"/>
  <c r="A653" i="672"/>
  <c r="A652" i="672"/>
  <c r="A651" i="672"/>
  <c r="A650" i="672"/>
  <c r="A649" i="672"/>
  <c r="A648" i="672"/>
  <c r="A647" i="672"/>
  <c r="A646" i="672"/>
  <c r="A645" i="672"/>
  <c r="A644" i="672"/>
  <c r="A643" i="672"/>
  <c r="A642" i="672"/>
  <c r="A641" i="672"/>
  <c r="A640" i="672"/>
  <c r="A639" i="672"/>
  <c r="A603" i="672"/>
  <c r="A583" i="672"/>
  <c r="A575" i="672"/>
  <c r="A574" i="672"/>
  <c r="A573" i="672"/>
  <c r="A572" i="672"/>
  <c r="A571" i="672"/>
  <c r="A570" i="672"/>
  <c r="A569" i="672"/>
  <c r="A568" i="672"/>
  <c r="A567" i="672"/>
  <c r="A566" i="672"/>
  <c r="A565" i="672"/>
  <c r="A564" i="672"/>
  <c r="A563" i="672"/>
  <c r="A562" i="672"/>
  <c r="A561" i="672"/>
  <c r="A560" i="672"/>
  <c r="A559" i="672"/>
  <c r="A558" i="672"/>
  <c r="A557" i="672"/>
  <c r="A556" i="672"/>
  <c r="A555" i="672"/>
  <c r="A554" i="672"/>
  <c r="A553" i="672"/>
  <c r="A552" i="672"/>
  <c r="A551" i="672"/>
  <c r="A550" i="672"/>
  <c r="A549" i="672"/>
  <c r="A548" i="672"/>
  <c r="A547" i="672"/>
  <c r="A546" i="672"/>
  <c r="A545" i="672"/>
  <c r="A544" i="672"/>
  <c r="A543" i="672"/>
  <c r="A542" i="672"/>
  <c r="A541" i="672"/>
  <c r="A540" i="672"/>
  <c r="A539" i="672"/>
  <c r="A538" i="672"/>
  <c r="A537" i="672"/>
  <c r="A536" i="672"/>
  <c r="A535" i="672"/>
  <c r="A534" i="672"/>
  <c r="A533" i="672"/>
  <c r="A532" i="672"/>
  <c r="A531" i="672"/>
  <c r="A530" i="672"/>
  <c r="A529" i="672"/>
  <c r="A528" i="672"/>
  <c r="A527" i="672"/>
  <c r="A526" i="672"/>
  <c r="A525" i="672"/>
  <c r="A524" i="672"/>
  <c r="A523" i="672"/>
  <c r="A522" i="672"/>
  <c r="A521" i="672"/>
  <c r="A520" i="672"/>
  <c r="A519" i="672"/>
  <c r="A518" i="672"/>
  <c r="A517" i="672"/>
  <c r="A516" i="672"/>
  <c r="A515" i="672"/>
  <c r="A514" i="672"/>
  <c r="A513" i="672"/>
  <c r="A512" i="672"/>
  <c r="A511" i="672"/>
  <c r="A510" i="672"/>
  <c r="A509" i="672"/>
  <c r="A508" i="672"/>
  <c r="A507" i="672"/>
  <c r="A506" i="672"/>
  <c r="A505" i="672"/>
  <c r="A504" i="672"/>
  <c r="A503" i="672"/>
  <c r="A502" i="672"/>
  <c r="A501" i="672"/>
  <c r="A500" i="672"/>
  <c r="A499" i="672"/>
  <c r="A498" i="672"/>
  <c r="A497" i="672"/>
  <c r="A496" i="672"/>
  <c r="A495" i="672"/>
  <c r="A494" i="672"/>
  <c r="A493" i="672"/>
  <c r="A492" i="672"/>
  <c r="A491" i="672"/>
  <c r="A490" i="672"/>
  <c r="A489" i="672"/>
  <c r="A488" i="672"/>
  <c r="A487" i="672"/>
  <c r="A486" i="672"/>
  <c r="A485" i="672"/>
  <c r="A484" i="672"/>
  <c r="A483" i="672"/>
  <c r="A482" i="672"/>
  <c r="A481" i="672"/>
  <c r="A480" i="672"/>
  <c r="A479" i="672"/>
  <c r="A478" i="672"/>
  <c r="A477" i="672"/>
  <c r="A476" i="672"/>
  <c r="A475" i="672"/>
  <c r="A474" i="672"/>
  <c r="A473" i="672"/>
  <c r="A472" i="672"/>
  <c r="A469" i="672"/>
  <c r="A468" i="672"/>
  <c r="A467" i="672"/>
  <c r="A466" i="672"/>
  <c r="A465" i="672"/>
  <c r="A464" i="672"/>
  <c r="A462" i="672"/>
  <c r="A443" i="672"/>
  <c r="A442" i="672"/>
  <c r="A441" i="672"/>
  <c r="A440" i="672"/>
  <c r="A439" i="672"/>
  <c r="A438" i="672"/>
  <c r="A437" i="672"/>
  <c r="A436" i="672"/>
  <c r="A435" i="672"/>
  <c r="A434" i="672"/>
  <c r="A433" i="672"/>
  <c r="A432" i="672"/>
  <c r="A431" i="672"/>
  <c r="A430" i="672"/>
  <c r="A429" i="672"/>
  <c r="A428" i="672"/>
  <c r="A427" i="672"/>
  <c r="A426" i="672"/>
  <c r="A425" i="672"/>
  <c r="A424" i="672"/>
  <c r="A423" i="672"/>
  <c r="A422" i="672"/>
  <c r="A421" i="672"/>
  <c r="A420" i="672"/>
  <c r="A419" i="672"/>
  <c r="A418" i="672"/>
  <c r="A417" i="672"/>
  <c r="A416" i="672"/>
  <c r="A415" i="672"/>
  <c r="A414" i="672"/>
  <c r="A413" i="672"/>
  <c r="A412" i="672"/>
  <c r="A411" i="672"/>
  <c r="A410" i="672"/>
  <c r="A409" i="672"/>
  <c r="A408" i="672"/>
  <c r="A407" i="672"/>
  <c r="A406" i="672"/>
  <c r="A405" i="672"/>
  <c r="A404" i="672"/>
  <c r="A403" i="672"/>
  <c r="A402" i="672"/>
  <c r="A401" i="672"/>
  <c r="A400" i="672"/>
  <c r="A399" i="672"/>
  <c r="A398" i="672"/>
  <c r="A397" i="672"/>
  <c r="A396" i="672"/>
  <c r="A395" i="672"/>
  <c r="A394" i="672"/>
  <c r="A393" i="672"/>
  <c r="A392" i="672"/>
  <c r="A391" i="672"/>
  <c r="A390" i="672"/>
  <c r="A389" i="672"/>
  <c r="A388" i="672"/>
  <c r="A387" i="672"/>
  <c r="A386" i="672"/>
  <c r="A385" i="672"/>
  <c r="A384" i="672"/>
  <c r="A383" i="672"/>
  <c r="A382" i="672"/>
  <c r="A381" i="672"/>
  <c r="A380" i="672"/>
  <c r="A379" i="672"/>
  <c r="A378" i="672"/>
  <c r="A377" i="672"/>
  <c r="A376" i="672"/>
  <c r="A375" i="672"/>
  <c r="A374" i="672"/>
  <c r="A373" i="672"/>
  <c r="A372" i="672"/>
  <c r="A371" i="672"/>
  <c r="A370" i="672"/>
  <c r="A369" i="672"/>
  <c r="A368" i="672"/>
  <c r="A367" i="672"/>
  <c r="A366" i="672"/>
  <c r="A365" i="672"/>
  <c r="A364" i="672"/>
  <c r="A363" i="672"/>
  <c r="A362" i="672"/>
  <c r="A361" i="672"/>
  <c r="A360" i="672"/>
  <c r="A359" i="672"/>
  <c r="A358" i="672"/>
  <c r="A357" i="672"/>
  <c r="A356" i="672"/>
  <c r="A355" i="672"/>
  <c r="A354" i="672"/>
  <c r="A353" i="672"/>
  <c r="A352" i="672"/>
  <c r="A351" i="672"/>
  <c r="A350" i="672"/>
  <c r="A349" i="672"/>
  <c r="A348" i="672"/>
  <c r="A347" i="672"/>
  <c r="A346" i="672"/>
  <c r="A345" i="672"/>
  <c r="A344" i="672"/>
  <c r="A343" i="672"/>
  <c r="A342" i="672"/>
  <c r="A341" i="672"/>
  <c r="A340" i="672"/>
  <c r="A339" i="672"/>
  <c r="A338" i="672"/>
  <c r="A334" i="672"/>
  <c r="A333" i="672"/>
  <c r="A332" i="672"/>
  <c r="A331" i="672"/>
  <c r="A330" i="672"/>
  <c r="A329" i="672"/>
  <c r="A328" i="672"/>
  <c r="A327" i="672"/>
  <c r="A326" i="672"/>
  <c r="A325" i="672"/>
  <c r="A324" i="672"/>
  <c r="A323" i="672"/>
  <c r="A322" i="672"/>
  <c r="A321" i="672"/>
  <c r="A320" i="672"/>
  <c r="A319" i="672"/>
  <c r="A318" i="672"/>
  <c r="A317" i="672"/>
  <c r="A316" i="672"/>
  <c r="A315" i="672"/>
  <c r="A314" i="672"/>
  <c r="A313" i="672"/>
  <c r="A312" i="672"/>
  <c r="A311" i="672"/>
  <c r="A310" i="672"/>
  <c r="A309" i="672"/>
  <c r="A308" i="672"/>
  <c r="A307" i="672"/>
  <c r="A306" i="672"/>
  <c r="A305" i="672"/>
  <c r="A304" i="672"/>
  <c r="A303" i="672"/>
  <c r="A302" i="672"/>
  <c r="A301" i="672"/>
  <c r="A300" i="672"/>
  <c r="A299" i="672"/>
  <c r="A298" i="672"/>
  <c r="A297" i="672"/>
  <c r="A296" i="672"/>
  <c r="A295" i="672"/>
  <c r="A294" i="672"/>
  <c r="A293" i="672"/>
  <c r="A292" i="672"/>
  <c r="A291" i="672"/>
  <c r="A290" i="672"/>
  <c r="A289" i="672"/>
  <c r="A288" i="672"/>
  <c r="A287" i="672"/>
  <c r="A286" i="672"/>
  <c r="A285" i="672"/>
  <c r="A284" i="672"/>
  <c r="A283" i="672"/>
  <c r="A282" i="672"/>
  <c r="A281" i="672"/>
  <c r="A280" i="672"/>
  <c r="A279" i="672"/>
  <c r="A278" i="672"/>
  <c r="A277" i="672"/>
  <c r="A276" i="672"/>
  <c r="A275" i="672"/>
  <c r="A274" i="672"/>
  <c r="A273" i="672"/>
  <c r="A272" i="672"/>
  <c r="A271" i="672"/>
  <c r="A270" i="672"/>
  <c r="A269" i="672"/>
  <c r="A268" i="672"/>
  <c r="A267" i="672"/>
  <c r="A266" i="672"/>
  <c r="A265" i="672"/>
  <c r="A264" i="672"/>
  <c r="A263" i="672"/>
  <c r="A262" i="672"/>
  <c r="A261" i="672"/>
  <c r="A260" i="672"/>
  <c r="A259" i="672"/>
  <c r="A258" i="672"/>
  <c r="A257" i="672"/>
  <c r="A256" i="672"/>
  <c r="A255" i="672"/>
  <c r="A254" i="672"/>
  <c r="A253" i="672"/>
  <c r="A252" i="672"/>
  <c r="A251" i="672"/>
  <c r="A250" i="672"/>
  <c r="A249" i="672"/>
  <c r="A248" i="672"/>
  <c r="A247" i="672"/>
  <c r="A246" i="672"/>
  <c r="A245" i="672"/>
  <c r="A244" i="672"/>
  <c r="A243" i="672"/>
  <c r="A242" i="672"/>
  <c r="A241" i="672"/>
  <c r="A240" i="672"/>
  <c r="A239" i="672"/>
  <c r="A238" i="672"/>
  <c r="A237" i="672"/>
  <c r="A236" i="672"/>
  <c r="A235" i="672"/>
  <c r="A234" i="672"/>
  <c r="A233" i="672"/>
  <c r="A232" i="672"/>
  <c r="A231" i="672"/>
  <c r="A230" i="672"/>
  <c r="A229" i="672"/>
  <c r="A228" i="672"/>
  <c r="A227" i="672"/>
  <c r="A226" i="672"/>
  <c r="A225" i="672"/>
  <c r="A224" i="672"/>
  <c r="A223" i="672"/>
  <c r="A222" i="672"/>
  <c r="A221" i="672"/>
  <c r="A220" i="672"/>
  <c r="A219" i="672"/>
  <c r="A218" i="672"/>
  <c r="A217" i="672"/>
  <c r="A216" i="672"/>
  <c r="A215" i="672"/>
  <c r="A214" i="672"/>
  <c r="A213" i="672"/>
  <c r="A212" i="672"/>
  <c r="A211" i="672"/>
  <c r="A210" i="672"/>
  <c r="A209" i="672"/>
  <c r="A208" i="672"/>
  <c r="A207" i="672"/>
  <c r="A206" i="672"/>
  <c r="A205" i="672"/>
  <c r="A204" i="672"/>
  <c r="A203" i="672"/>
  <c r="A202" i="672"/>
  <c r="A201" i="672"/>
  <c r="A200" i="672"/>
  <c r="A199" i="672"/>
  <c r="A198" i="672"/>
  <c r="A197" i="672"/>
  <c r="A196" i="672"/>
  <c r="A195" i="672"/>
  <c r="A194" i="672"/>
  <c r="A193" i="672"/>
  <c r="A192" i="672"/>
  <c r="A191" i="672"/>
  <c r="A190" i="672"/>
  <c r="A189" i="672"/>
  <c r="A188" i="672"/>
  <c r="A187" i="672"/>
  <c r="A186" i="672"/>
  <c r="A185" i="672"/>
  <c r="A165" i="672"/>
  <c r="A164" i="672"/>
  <c r="A163" i="672"/>
  <c r="A162" i="672"/>
  <c r="A161" i="672"/>
  <c r="A160" i="672"/>
  <c r="A159" i="672"/>
  <c r="A158" i="672"/>
  <c r="A157" i="672"/>
  <c r="A156" i="672"/>
  <c r="A155" i="672"/>
  <c r="A154" i="672"/>
  <c r="A153" i="672"/>
  <c r="A152" i="672"/>
  <c r="A151" i="672"/>
  <c r="A150" i="672"/>
  <c r="A149" i="672"/>
  <c r="A148" i="672"/>
  <c r="A147" i="672"/>
  <c r="A146" i="672"/>
  <c r="A145" i="672"/>
  <c r="A144" i="672"/>
  <c r="A143" i="672"/>
  <c r="A142" i="672"/>
  <c r="A141" i="672"/>
  <c r="A140" i="672"/>
  <c r="A139" i="672"/>
  <c r="A138" i="672"/>
  <c r="A137" i="672"/>
  <c r="A136" i="672"/>
  <c r="A135" i="672"/>
  <c r="A134" i="672"/>
  <c r="A133" i="672"/>
  <c r="A132" i="672"/>
  <c r="A131" i="672"/>
  <c r="A130" i="672"/>
  <c r="A129" i="672"/>
  <c r="A128" i="672"/>
  <c r="A127" i="672"/>
  <c r="A126" i="672"/>
  <c r="A125" i="672"/>
  <c r="A124" i="672"/>
  <c r="A123" i="672"/>
  <c r="A122" i="672"/>
  <c r="A121" i="672"/>
  <c r="A120" i="672"/>
  <c r="A119" i="672"/>
  <c r="A118" i="672"/>
  <c r="A117" i="672"/>
  <c r="A116" i="672"/>
  <c r="A115" i="672"/>
  <c r="A114" i="672"/>
  <c r="A113" i="672"/>
  <c r="A112" i="672"/>
  <c r="A111" i="672"/>
  <c r="A110" i="672"/>
  <c r="A109" i="672"/>
  <c r="A108" i="672"/>
  <c r="A107" i="672"/>
  <c r="A106" i="672"/>
  <c r="A105" i="672"/>
  <c r="A104" i="672"/>
  <c r="A103" i="672"/>
  <c r="A102" i="672"/>
  <c r="A101" i="672"/>
  <c r="A100" i="672"/>
  <c r="A99" i="672"/>
  <c r="A98" i="672"/>
  <c r="A97" i="672"/>
  <c r="A96" i="672"/>
  <c r="A95" i="672"/>
  <c r="A94" i="672"/>
  <c r="A93" i="672"/>
  <c r="A92" i="672"/>
  <c r="A91" i="672"/>
  <c r="A90" i="672"/>
  <c r="A89" i="672"/>
  <c r="A88" i="672"/>
  <c r="A87" i="672"/>
  <c r="A86" i="672"/>
  <c r="A85" i="672"/>
  <c r="A84" i="672"/>
  <c r="A83" i="672"/>
  <c r="A82" i="672"/>
  <c r="A81" i="672"/>
  <c r="A80" i="672"/>
  <c r="A79" i="672"/>
  <c r="A78" i="672"/>
  <c r="A77" i="672"/>
  <c r="A76" i="672"/>
  <c r="A75" i="672"/>
  <c r="A74" i="672"/>
  <c r="A73" i="672"/>
  <c r="A72" i="672"/>
  <c r="A71" i="672"/>
  <c r="A70" i="672"/>
  <c r="A69" i="672"/>
  <c r="A68" i="672"/>
  <c r="A67" i="672"/>
  <c r="A66" i="672"/>
  <c r="A65" i="672"/>
  <c r="A64" i="672"/>
  <c r="A63" i="672"/>
  <c r="A62" i="672"/>
  <c r="A61" i="672"/>
  <c r="A60" i="672"/>
  <c r="A59" i="672"/>
  <c r="A58" i="672"/>
  <c r="A57" i="672"/>
  <c r="A56" i="672"/>
  <c r="A55" i="672"/>
  <c r="A54" i="672"/>
  <c r="A53" i="672"/>
  <c r="A52" i="672"/>
  <c r="A51" i="672"/>
  <c r="A50" i="672"/>
  <c r="A49" i="672"/>
  <c r="A48" i="672"/>
  <c r="A47" i="672"/>
  <c r="A46" i="672"/>
  <c r="A45" i="672"/>
  <c r="A44" i="672"/>
  <c r="A43" i="672"/>
  <c r="A42" i="672"/>
  <c r="A41" i="672"/>
  <c r="A40" i="672"/>
  <c r="A39" i="672"/>
  <c r="A38" i="672"/>
  <c r="A37" i="672"/>
  <c r="A36" i="672"/>
  <c r="A35" i="672"/>
  <c r="A34" i="672"/>
  <c r="A33" i="672"/>
  <c r="A32" i="672"/>
  <c r="A31" i="672"/>
  <c r="A30" i="672"/>
  <c r="A29" i="672"/>
  <c r="A28" i="672"/>
  <c r="A27" i="672"/>
  <c r="A26" i="672"/>
  <c r="A25" i="672"/>
  <c r="A24" i="672"/>
  <c r="A23" i="672"/>
  <c r="A22" i="672"/>
  <c r="A21" i="672"/>
  <c r="A20" i="672"/>
  <c r="A19" i="672"/>
  <c r="A18" i="672"/>
  <c r="A17" i="672"/>
  <c r="A16" i="672"/>
  <c r="A15" i="672"/>
  <c r="A14" i="672"/>
  <c r="A13" i="672"/>
  <c r="A12" i="672"/>
  <c r="A11" i="672"/>
  <c r="A10" i="672"/>
  <c r="A9" i="672"/>
  <c r="A8" i="672"/>
  <c r="A7" i="672"/>
  <c r="A6" i="672"/>
  <c r="A5" i="672"/>
  <c r="A4" i="672"/>
  <c r="L3077" i="672"/>
  <c r="L3076" i="672"/>
  <c r="L3075" i="672"/>
  <c r="L3074" i="672"/>
  <c r="L3073" i="672"/>
  <c r="L3072" i="672"/>
  <c r="L3071" i="672"/>
  <c r="L3070" i="672"/>
  <c r="L3069" i="672"/>
  <c r="L3068" i="672"/>
  <c r="L3067" i="672"/>
  <c r="L3066" i="672"/>
  <c r="L3065" i="672"/>
  <c r="L3064" i="672"/>
  <c r="L3063" i="672"/>
  <c r="L3062" i="672"/>
  <c r="L3061" i="672"/>
  <c r="L3060" i="672"/>
  <c r="L3059" i="672"/>
  <c r="L3058" i="672"/>
  <c r="L3057" i="672"/>
  <c r="L3056" i="672"/>
  <c r="L3055" i="672"/>
  <c r="L3054" i="672"/>
  <c r="L3053" i="672"/>
  <c r="L3052" i="672"/>
  <c r="L3051" i="672"/>
  <c r="L3050" i="672"/>
  <c r="L3049" i="672"/>
  <c r="L3048" i="672"/>
  <c r="L3047" i="672"/>
  <c r="L3046" i="672"/>
  <c r="L3045" i="672"/>
  <c r="L3044" i="672"/>
  <c r="L3043" i="672"/>
  <c r="L3042" i="672"/>
  <c r="L3041" i="672"/>
  <c r="L3040" i="672"/>
  <c r="L3039" i="672"/>
  <c r="L3038" i="672"/>
  <c r="L3037" i="672"/>
  <c r="L3036" i="672"/>
  <c r="L3035" i="672"/>
  <c r="L3034" i="672"/>
  <c r="L3033" i="672"/>
  <c r="L3032" i="672"/>
  <c r="L3031" i="672"/>
  <c r="L3030" i="672"/>
  <c r="L3029" i="672"/>
  <c r="L3028" i="672"/>
  <c r="L3027" i="672"/>
  <c r="L3026" i="672"/>
  <c r="L3025" i="672"/>
  <c r="L3024" i="672"/>
  <c r="L3023" i="672"/>
  <c r="L3022" i="672"/>
  <c r="L3021" i="672"/>
  <c r="L3020" i="672"/>
  <c r="L3019" i="672"/>
  <c r="L3018" i="672"/>
  <c r="L3017" i="672"/>
  <c r="L3016" i="672"/>
  <c r="L3015" i="672"/>
  <c r="L3014" i="672"/>
  <c r="L3013" i="672"/>
  <c r="L3012" i="672"/>
  <c r="L3011" i="672"/>
  <c r="L3010" i="672"/>
  <c r="L3009" i="672"/>
  <c r="L3008" i="672"/>
  <c r="L3007" i="672"/>
  <c r="L3006" i="672"/>
  <c r="L3005" i="672"/>
  <c r="L3004" i="672"/>
  <c r="L3003" i="672"/>
  <c r="L3002" i="672"/>
  <c r="L3001" i="672"/>
  <c r="L3000" i="672"/>
  <c r="L2999" i="672"/>
  <c r="L2998" i="672"/>
  <c r="L2997" i="672"/>
  <c r="L2996" i="672"/>
  <c r="L2995" i="672"/>
  <c r="L2994" i="672"/>
  <c r="L2993" i="672"/>
  <c r="L2992" i="672"/>
  <c r="L2991" i="672"/>
  <c r="L2990" i="672"/>
  <c r="L2989" i="672"/>
  <c r="L2988" i="672"/>
  <c r="L2987" i="672"/>
  <c r="L2986" i="672"/>
  <c r="L2985" i="672"/>
  <c r="L2984" i="672"/>
  <c r="L2983" i="672"/>
  <c r="L2982" i="672"/>
  <c r="L2981" i="672"/>
  <c r="L2980" i="672"/>
  <c r="L2979" i="672"/>
  <c r="L2978" i="672"/>
  <c r="L2977" i="672"/>
  <c r="L2976" i="672"/>
  <c r="L2975" i="672"/>
  <c r="L2974" i="672"/>
  <c r="L2973" i="672"/>
  <c r="L2972" i="672"/>
  <c r="L2971" i="672"/>
  <c r="L2970" i="672"/>
  <c r="L2969" i="672"/>
  <c r="L2968" i="672"/>
  <c r="L2967" i="672"/>
  <c r="L2966" i="672"/>
  <c r="L2965" i="672"/>
  <c r="L2964" i="672"/>
  <c r="L2963" i="672"/>
  <c r="L2962" i="672"/>
  <c r="L2961" i="672"/>
  <c r="L2960" i="672"/>
  <c r="L2959" i="672"/>
  <c r="L2958" i="672"/>
  <c r="L2957" i="672"/>
  <c r="L2956" i="672"/>
  <c r="L2955" i="672"/>
  <c r="L2954" i="672"/>
  <c r="L2953" i="672"/>
  <c r="L2952" i="672"/>
  <c r="L2951" i="672"/>
  <c r="L2950" i="672"/>
  <c r="L2949" i="672"/>
  <c r="L2948" i="672"/>
  <c r="L2947" i="672"/>
  <c r="L2946" i="672"/>
  <c r="L2945" i="672"/>
  <c r="L2944" i="672"/>
  <c r="L2943" i="672"/>
  <c r="L2942" i="672"/>
  <c r="L2941" i="672"/>
  <c r="L2940" i="672"/>
  <c r="L2939" i="672"/>
  <c r="L2938" i="672"/>
  <c r="L2937" i="672"/>
  <c r="L2936" i="672"/>
  <c r="L2935" i="672"/>
  <c r="L2934" i="672"/>
  <c r="L2933" i="672"/>
  <c r="L2932" i="672"/>
  <c r="L2931" i="672"/>
  <c r="L2930" i="672"/>
  <c r="L2929" i="672"/>
  <c r="L2928" i="672"/>
  <c r="L2927" i="672"/>
  <c r="L2926" i="672"/>
  <c r="L2925" i="672"/>
  <c r="L2924" i="672"/>
  <c r="L2923" i="672"/>
  <c r="L2922" i="672"/>
  <c r="L2921" i="672"/>
  <c r="L2920" i="672"/>
  <c r="L2919" i="672"/>
  <c r="L2918" i="672"/>
  <c r="L2917" i="672"/>
  <c r="L2916" i="672"/>
  <c r="L2915" i="672"/>
  <c r="L2914" i="672"/>
  <c r="L2913" i="672"/>
  <c r="L2912" i="672"/>
  <c r="L2911" i="672"/>
  <c r="L2910" i="672"/>
  <c r="L2909" i="672"/>
  <c r="L2908" i="672"/>
  <c r="L2907" i="672"/>
  <c r="L2906" i="672"/>
  <c r="L2905" i="672"/>
  <c r="L2904" i="672"/>
  <c r="L2903" i="672"/>
  <c r="L2902" i="672"/>
  <c r="L2901" i="672"/>
  <c r="L2900" i="672"/>
  <c r="L2899" i="672"/>
  <c r="L2898" i="672"/>
  <c r="L2897" i="672"/>
  <c r="L2896" i="672"/>
  <c r="L2895" i="672"/>
  <c r="L2894" i="672"/>
  <c r="L2893" i="672"/>
  <c r="L2892" i="672"/>
  <c r="L2891" i="672"/>
  <c r="L2890" i="672"/>
  <c r="L2889" i="672"/>
  <c r="L2888" i="672"/>
  <c r="L2887" i="672"/>
  <c r="L2886" i="672"/>
  <c r="L2885" i="672"/>
  <c r="L2884" i="672"/>
  <c r="L2883" i="672"/>
  <c r="L2882" i="672"/>
  <c r="L2881" i="672"/>
  <c r="L2880" i="672"/>
  <c r="L2879" i="672"/>
  <c r="L2878" i="672"/>
  <c r="L2877" i="672"/>
  <c r="L2876" i="672"/>
  <c r="L2875" i="672"/>
  <c r="L2874" i="672"/>
  <c r="L2873" i="672"/>
  <c r="L2872" i="672"/>
  <c r="L2871" i="672"/>
  <c r="L2870" i="672"/>
  <c r="L2869" i="672"/>
  <c r="L2868" i="672"/>
  <c r="L2867" i="672"/>
  <c r="L2866" i="672"/>
  <c r="L2865" i="672"/>
  <c r="L2864" i="672"/>
  <c r="L2863" i="672"/>
  <c r="L2862" i="672"/>
  <c r="L2861" i="672"/>
  <c r="L2860" i="672"/>
  <c r="L2859" i="672"/>
  <c r="L2858" i="672"/>
  <c r="L2857" i="672"/>
  <c r="L2856" i="672"/>
  <c r="L2855" i="672"/>
  <c r="L2854" i="672"/>
  <c r="L2853" i="672"/>
  <c r="L2852" i="672"/>
  <c r="L2851" i="672"/>
  <c r="L2850" i="672"/>
  <c r="L2849" i="672"/>
  <c r="L2848" i="672"/>
  <c r="L2847" i="672"/>
  <c r="L2846" i="672"/>
  <c r="L2845" i="672"/>
  <c r="L2844" i="672"/>
  <c r="L2843" i="672"/>
  <c r="L2842" i="672"/>
  <c r="L2841" i="672"/>
  <c r="L2840" i="672"/>
  <c r="L2839" i="672"/>
  <c r="L2838" i="672"/>
  <c r="L2837" i="672"/>
  <c r="L2836" i="672"/>
  <c r="L2835" i="672"/>
  <c r="L2834" i="672"/>
  <c r="L2833" i="672"/>
  <c r="L2832" i="672"/>
  <c r="L2831" i="672"/>
  <c r="L2830" i="672"/>
  <c r="L2829" i="672"/>
  <c r="L2828" i="672"/>
  <c r="L2827" i="672"/>
  <c r="L2826" i="672"/>
  <c r="L2825" i="672"/>
  <c r="L2824" i="672"/>
  <c r="L2823" i="672"/>
  <c r="L2822" i="672"/>
  <c r="L2821" i="672"/>
  <c r="L2820" i="672"/>
  <c r="L2819" i="672"/>
  <c r="L2818" i="672"/>
  <c r="L2817" i="672"/>
  <c r="L2816" i="672"/>
  <c r="L2815" i="672"/>
  <c r="L2814" i="672"/>
  <c r="L2813" i="672"/>
  <c r="L2812" i="672"/>
  <c r="L2811" i="672"/>
  <c r="L2810" i="672"/>
  <c r="L2809" i="672"/>
  <c r="L2808" i="672"/>
  <c r="L2807" i="672"/>
  <c r="L2806" i="672"/>
  <c r="L2805" i="672"/>
  <c r="L2804" i="672"/>
  <c r="L2803" i="672"/>
  <c r="L2802" i="672"/>
  <c r="L2801" i="672"/>
  <c r="L2800" i="672"/>
  <c r="L2799" i="672"/>
  <c r="L2798" i="672"/>
  <c r="L2797" i="672"/>
  <c r="L2796" i="672"/>
  <c r="L2795" i="672"/>
  <c r="L2794" i="672"/>
  <c r="L2793" i="672"/>
  <c r="L2792" i="672"/>
  <c r="L2791" i="672"/>
  <c r="L2790" i="672"/>
  <c r="L2789" i="672"/>
  <c r="L2788" i="672"/>
  <c r="L2787" i="672"/>
  <c r="L2786" i="672"/>
  <c r="L2785" i="672"/>
  <c r="L2784" i="672"/>
  <c r="L2783" i="672"/>
  <c r="L2782" i="672"/>
  <c r="L2781" i="672"/>
  <c r="L2780" i="672"/>
  <c r="L2779" i="672"/>
  <c r="L2778" i="672"/>
  <c r="L2777" i="672"/>
  <c r="L2776" i="672"/>
  <c r="L2775" i="672"/>
  <c r="L2774" i="672"/>
  <c r="L2773" i="672"/>
  <c r="L2772" i="672"/>
  <c r="L2771" i="672"/>
  <c r="L2770" i="672"/>
  <c r="L2769" i="672"/>
  <c r="L2768" i="672"/>
  <c r="L2767" i="672"/>
  <c r="L2766" i="672"/>
  <c r="L2765" i="672"/>
  <c r="L2764" i="672"/>
  <c r="L2763" i="672"/>
  <c r="L2762" i="672"/>
  <c r="L2761" i="672"/>
  <c r="L2760" i="672"/>
  <c r="L2759" i="672"/>
  <c r="L2758" i="672"/>
  <c r="L2757" i="672"/>
  <c r="L2756" i="672"/>
  <c r="L2755" i="672"/>
  <c r="L2754" i="672"/>
  <c r="L2753" i="672"/>
  <c r="L2752" i="672"/>
  <c r="L2751" i="672"/>
  <c r="L2750" i="672"/>
  <c r="L2749" i="672"/>
  <c r="L2748" i="672"/>
  <c r="L2747" i="672"/>
  <c r="L2746" i="672"/>
  <c r="L2745" i="672"/>
  <c r="L2744" i="672"/>
  <c r="L2743" i="672"/>
  <c r="L2742" i="672"/>
  <c r="L2741" i="672"/>
  <c r="L2740" i="672"/>
  <c r="L2739" i="672"/>
  <c r="L2738" i="672"/>
  <c r="L2737" i="672"/>
  <c r="L2736" i="672"/>
  <c r="L2735" i="672"/>
  <c r="L2734" i="672"/>
  <c r="L2733" i="672"/>
  <c r="L2732" i="672"/>
  <c r="L2731" i="672"/>
  <c r="L2730" i="672"/>
  <c r="L2729" i="672"/>
  <c r="L2728" i="672"/>
  <c r="L2727" i="672"/>
  <c r="L2726" i="672"/>
  <c r="L2725" i="672"/>
  <c r="L2724" i="672"/>
  <c r="L2723" i="672"/>
  <c r="L2722" i="672"/>
  <c r="L2721" i="672"/>
  <c r="L2720" i="672"/>
  <c r="L2719" i="672"/>
  <c r="L2718" i="672"/>
  <c r="L2717" i="672"/>
  <c r="L2716" i="672"/>
  <c r="L2715" i="672"/>
  <c r="L2714" i="672"/>
  <c r="L2713" i="672"/>
  <c r="L2712" i="672"/>
  <c r="L2711" i="672"/>
  <c r="L2710" i="672"/>
  <c r="L2709" i="672"/>
  <c r="L2708" i="672"/>
  <c r="L2707" i="672"/>
  <c r="L2706" i="672"/>
  <c r="L2705" i="672"/>
  <c r="L2704" i="672"/>
  <c r="L2703" i="672"/>
  <c r="L2702" i="672"/>
  <c r="L2701" i="672"/>
  <c r="L2700" i="672"/>
  <c r="L2699" i="672"/>
  <c r="L2698" i="672"/>
  <c r="L2697" i="672"/>
  <c r="L2696" i="672"/>
  <c r="L2695" i="672"/>
  <c r="L2694" i="672"/>
  <c r="L2693" i="672"/>
  <c r="L2692" i="672"/>
  <c r="L2691" i="672"/>
  <c r="L2690" i="672"/>
  <c r="L2689" i="672"/>
  <c r="L2688" i="672"/>
  <c r="L2687" i="672"/>
  <c r="L2686" i="672"/>
  <c r="L2685" i="672"/>
  <c r="L2684" i="672"/>
  <c r="L2683" i="672"/>
  <c r="L2682" i="672"/>
  <c r="L2681" i="672"/>
  <c r="L2680" i="672"/>
  <c r="L2679" i="672"/>
  <c r="L2678" i="672"/>
  <c r="L2677" i="672"/>
  <c r="L2676" i="672"/>
  <c r="L2675" i="672"/>
  <c r="L2674" i="672"/>
  <c r="L2673" i="672"/>
  <c r="L2672" i="672"/>
  <c r="L2671" i="672"/>
  <c r="L2670" i="672"/>
  <c r="L2669" i="672"/>
  <c r="L2668" i="672"/>
  <c r="L2667" i="672"/>
  <c r="L2666" i="672"/>
  <c r="L2665" i="672"/>
  <c r="L2664" i="672"/>
  <c r="L2663" i="672"/>
  <c r="L2662" i="672"/>
  <c r="L2661" i="672"/>
  <c r="L2660" i="672"/>
  <c r="L2659" i="672"/>
  <c r="L2658" i="672"/>
  <c r="L2657" i="672"/>
  <c r="L2656" i="672"/>
  <c r="L2655" i="672"/>
  <c r="L2654" i="672"/>
  <c r="L2653" i="672"/>
  <c r="L2652" i="672"/>
  <c r="L2651" i="672"/>
  <c r="L2650" i="672"/>
  <c r="L2649" i="672"/>
  <c r="L2648" i="672"/>
  <c r="L2647" i="672"/>
  <c r="L2646" i="672"/>
  <c r="L2645" i="672"/>
  <c r="L2644" i="672"/>
  <c r="L2643" i="672"/>
  <c r="L2642" i="672"/>
  <c r="L2641" i="672"/>
  <c r="L2640" i="672"/>
  <c r="L2639" i="672"/>
  <c r="L2638" i="672"/>
  <c r="L2637" i="672"/>
  <c r="L2636" i="672"/>
  <c r="L2635" i="672"/>
  <c r="L2634" i="672"/>
  <c r="L2633" i="672"/>
  <c r="L2632" i="672"/>
  <c r="L2631" i="672"/>
  <c r="L2630" i="672"/>
  <c r="L2629" i="672"/>
  <c r="L2628" i="672"/>
  <c r="L2627" i="672"/>
  <c r="L2626" i="672"/>
  <c r="L2625" i="672"/>
  <c r="L2624" i="672"/>
  <c r="L2623" i="672"/>
  <c r="L2622" i="672"/>
  <c r="L2621" i="672"/>
  <c r="L2620" i="672"/>
  <c r="L2619" i="672"/>
  <c r="L2618" i="672"/>
  <c r="L2617" i="672"/>
  <c r="L2616" i="672"/>
  <c r="L2615" i="672"/>
  <c r="L2614" i="672"/>
  <c r="L2613" i="672"/>
  <c r="L2612" i="672"/>
  <c r="L2611" i="672"/>
  <c r="L2610" i="672"/>
  <c r="L2609" i="672"/>
  <c r="L2608" i="672"/>
  <c r="L2607" i="672"/>
  <c r="L2606" i="672"/>
  <c r="L2605" i="672"/>
  <c r="L2604" i="672"/>
  <c r="L2603" i="672"/>
  <c r="L2602" i="672"/>
  <c r="L2601" i="672"/>
  <c r="L2600" i="672"/>
  <c r="L2599" i="672"/>
  <c r="L2598" i="672"/>
  <c r="L2597" i="672"/>
  <c r="L2596" i="672"/>
  <c r="L2595" i="672"/>
  <c r="L2594" i="672"/>
  <c r="L2593" i="672"/>
  <c r="L2592" i="672"/>
  <c r="L2591" i="672"/>
  <c r="L2590" i="672"/>
  <c r="L2589" i="672"/>
  <c r="L2588" i="672"/>
  <c r="L2587" i="672"/>
  <c r="L2586" i="672"/>
  <c r="L2585" i="672"/>
  <c r="L2584" i="672"/>
  <c r="L2583" i="672"/>
  <c r="L2582" i="672"/>
  <c r="L2581" i="672"/>
  <c r="L2580" i="672"/>
  <c r="L2579" i="672"/>
  <c r="L2578" i="672"/>
  <c r="L2577" i="672"/>
  <c r="L2576" i="672"/>
  <c r="L2575" i="672"/>
  <c r="L2574" i="672"/>
  <c r="L2573" i="672"/>
  <c r="L2572" i="672"/>
  <c r="L2571" i="672"/>
  <c r="L2570" i="672"/>
  <c r="L2569" i="672"/>
  <c r="L2568" i="672"/>
  <c r="L2567" i="672"/>
  <c r="L2566" i="672"/>
  <c r="L2565" i="672"/>
  <c r="L2564" i="672"/>
  <c r="L2563" i="672"/>
  <c r="L2562" i="672"/>
  <c r="L2561" i="672"/>
  <c r="L2560" i="672"/>
  <c r="L2559" i="672"/>
  <c r="L2558" i="672"/>
  <c r="L2557" i="672"/>
  <c r="L2556" i="672"/>
  <c r="L2555" i="672"/>
  <c r="L2554" i="672"/>
  <c r="L2553" i="672"/>
  <c r="L2552" i="672"/>
  <c r="L2551" i="672"/>
  <c r="L2550" i="672"/>
  <c r="L2549" i="672"/>
  <c r="L2548" i="672"/>
  <c r="L2547" i="672"/>
  <c r="L2546" i="672"/>
  <c r="L2545" i="672"/>
  <c r="L2544" i="672"/>
  <c r="L2543" i="672"/>
  <c r="L2542" i="672"/>
  <c r="L2541" i="672"/>
  <c r="L2540" i="672"/>
  <c r="L2539" i="672"/>
  <c r="L2538" i="672"/>
  <c r="L2537" i="672"/>
  <c r="L2536" i="672"/>
  <c r="L2535" i="672"/>
  <c r="L2534" i="672"/>
  <c r="L2533" i="672"/>
  <c r="L2532" i="672"/>
  <c r="L2531" i="672"/>
  <c r="L2530" i="672"/>
  <c r="L2529" i="672"/>
  <c r="L2528" i="672"/>
  <c r="L2527" i="672"/>
  <c r="L2526" i="672"/>
  <c r="L2525" i="672"/>
  <c r="L2524" i="672"/>
  <c r="L2523" i="672"/>
  <c r="L2522" i="672"/>
  <c r="L2521" i="672"/>
  <c r="L2520" i="672"/>
  <c r="L2519" i="672"/>
  <c r="L2518" i="672"/>
  <c r="L2517" i="672"/>
  <c r="L2516" i="672"/>
  <c r="L2515" i="672"/>
  <c r="L2514" i="672"/>
  <c r="L2513" i="672"/>
  <c r="L2512" i="672"/>
  <c r="L2511" i="672"/>
  <c r="L2510" i="672"/>
  <c r="L2509" i="672"/>
  <c r="L2508" i="672"/>
  <c r="L2507" i="672"/>
  <c r="L2506" i="672"/>
  <c r="L2505" i="672"/>
  <c r="L2504" i="672"/>
  <c r="L2503" i="672"/>
  <c r="L2502" i="672"/>
  <c r="L2501" i="672"/>
  <c r="L2500" i="672"/>
  <c r="L2499" i="672"/>
  <c r="L2498" i="672"/>
  <c r="L2497" i="672"/>
  <c r="L2496" i="672"/>
  <c r="L2495" i="672"/>
  <c r="L2494" i="672"/>
  <c r="L2493" i="672"/>
  <c r="L2492" i="672"/>
  <c r="L2491" i="672"/>
  <c r="L2490" i="672"/>
  <c r="L2489" i="672"/>
  <c r="L2488" i="672"/>
  <c r="L2487" i="672"/>
  <c r="L2486" i="672"/>
  <c r="L2485" i="672"/>
  <c r="L2484" i="672"/>
  <c r="L2483" i="672"/>
  <c r="L2482" i="672"/>
  <c r="L2481" i="672"/>
  <c r="L2480" i="672"/>
  <c r="L2479" i="672"/>
  <c r="L2478" i="672"/>
  <c r="L2477" i="672"/>
  <c r="L2476" i="672"/>
  <c r="L2475" i="672"/>
  <c r="L2474" i="672"/>
  <c r="L2473" i="672"/>
  <c r="L2472" i="672"/>
  <c r="L2471" i="672"/>
  <c r="L2470" i="672"/>
  <c r="L2469" i="672"/>
  <c r="L2468" i="672"/>
  <c r="L2467" i="672"/>
  <c r="L2466" i="672"/>
  <c r="L2465" i="672"/>
  <c r="L2464" i="672"/>
  <c r="L2463" i="672"/>
  <c r="L2462" i="672"/>
  <c r="L2461" i="672"/>
  <c r="L2460" i="672"/>
  <c r="L2459" i="672"/>
  <c r="L2458" i="672"/>
  <c r="L2457" i="672"/>
  <c r="L2456" i="672"/>
  <c r="L2455" i="672"/>
  <c r="L2454" i="672"/>
  <c r="L2453" i="672"/>
  <c r="L2452" i="672"/>
  <c r="L2451" i="672"/>
  <c r="L2450" i="672"/>
  <c r="L2449" i="672"/>
  <c r="L2448" i="672"/>
  <c r="L2447" i="672"/>
  <c r="L2446" i="672"/>
  <c r="L2445" i="672"/>
  <c r="L2444" i="672"/>
  <c r="L2443" i="672"/>
  <c r="L2442" i="672"/>
  <c r="L2441" i="672"/>
  <c r="L2440" i="672"/>
  <c r="L2439" i="672"/>
  <c r="L2438" i="672"/>
  <c r="L2437" i="672"/>
  <c r="L2436" i="672"/>
  <c r="L2435" i="672"/>
  <c r="L2434" i="672"/>
  <c r="L2433" i="672"/>
  <c r="L2432" i="672"/>
  <c r="L2431" i="672"/>
  <c r="L2430" i="672"/>
  <c r="L2429" i="672"/>
  <c r="L2428" i="672"/>
  <c r="L2427" i="672"/>
  <c r="L2426" i="672"/>
  <c r="L2425" i="672"/>
  <c r="L2424" i="672"/>
  <c r="L2423" i="672"/>
  <c r="L2422" i="672"/>
  <c r="L2421" i="672"/>
  <c r="L2420" i="672"/>
  <c r="L2419" i="672"/>
  <c r="L2418" i="672"/>
  <c r="L2417" i="672"/>
  <c r="L2416" i="672"/>
  <c r="L2415" i="672"/>
  <c r="L2414" i="672"/>
  <c r="L2413" i="672"/>
  <c r="L2412" i="672"/>
  <c r="L2411" i="672"/>
  <c r="L2410" i="672"/>
  <c r="L2409" i="672"/>
  <c r="L2408" i="672"/>
  <c r="L2407" i="672"/>
  <c r="L2406" i="672"/>
  <c r="L2405" i="672"/>
  <c r="L2404" i="672"/>
  <c r="L2403" i="672"/>
  <c r="L2402" i="672"/>
  <c r="L2401" i="672"/>
  <c r="L2400" i="672"/>
  <c r="L2399" i="672"/>
  <c r="L2398" i="672"/>
  <c r="L2397" i="672"/>
  <c r="L2396" i="672"/>
  <c r="L2395" i="672"/>
  <c r="L2394" i="672"/>
  <c r="L2393" i="672"/>
  <c r="L2392" i="672"/>
  <c r="L2391" i="672"/>
  <c r="L2390" i="672"/>
  <c r="L2389" i="672"/>
  <c r="L2388" i="672"/>
  <c r="L2387" i="672"/>
  <c r="L2386" i="672"/>
  <c r="L2385" i="672"/>
  <c r="L2384" i="672"/>
  <c r="L2383" i="672"/>
  <c r="L2382" i="672"/>
  <c r="L2381" i="672"/>
  <c r="L2380" i="672"/>
  <c r="L2379" i="672"/>
  <c r="L2378" i="672"/>
  <c r="L2377" i="672"/>
  <c r="L2376" i="672"/>
  <c r="L2375" i="672"/>
  <c r="L2374" i="672"/>
  <c r="L2373" i="672"/>
  <c r="L2372" i="672"/>
  <c r="L2371" i="672"/>
  <c r="L2370" i="672"/>
  <c r="L2369" i="672"/>
  <c r="L2368" i="672"/>
  <c r="L2367" i="672"/>
  <c r="L2366" i="672"/>
  <c r="L2365" i="672"/>
  <c r="L2364" i="672"/>
  <c r="L2363" i="672"/>
  <c r="L2362" i="672"/>
  <c r="L2361" i="672"/>
  <c r="L2360" i="672"/>
  <c r="L2359" i="672"/>
  <c r="L2358" i="672"/>
  <c r="L2357" i="672"/>
  <c r="L2356" i="672"/>
  <c r="L2355" i="672"/>
  <c r="L2354" i="672"/>
  <c r="L2353" i="672"/>
  <c r="L2352" i="672"/>
  <c r="L2351" i="672"/>
  <c r="L2350" i="672"/>
  <c r="L2349" i="672"/>
  <c r="L2348" i="672"/>
  <c r="L2347" i="672"/>
  <c r="L2346" i="672"/>
  <c r="L2345" i="672"/>
  <c r="L2344" i="672"/>
  <c r="L2343" i="672"/>
  <c r="L2342" i="672"/>
  <c r="L2341" i="672"/>
  <c r="L2340" i="672"/>
  <c r="L2339" i="672"/>
  <c r="L2338" i="672"/>
  <c r="L2337" i="672"/>
  <c r="L2336" i="672"/>
  <c r="L2335" i="672"/>
  <c r="L2334" i="672"/>
  <c r="L2333" i="672"/>
  <c r="L2332" i="672"/>
  <c r="L2331" i="672"/>
  <c r="L2330" i="672"/>
  <c r="L2329" i="672"/>
  <c r="L2328" i="672"/>
  <c r="L2327" i="672"/>
  <c r="L2326" i="672"/>
  <c r="L2325" i="672"/>
  <c r="L2324" i="672"/>
  <c r="L2323" i="672"/>
  <c r="L2322" i="672"/>
  <c r="L2321" i="672"/>
  <c r="L2320" i="672"/>
  <c r="L2319" i="672"/>
  <c r="L2318" i="672"/>
  <c r="L2317" i="672"/>
  <c r="L2316" i="672"/>
  <c r="L2315" i="672"/>
  <c r="L2314" i="672"/>
  <c r="L2313" i="672"/>
  <c r="L2312" i="672"/>
  <c r="L2311" i="672"/>
  <c r="L2310" i="672"/>
  <c r="L2309" i="672"/>
  <c r="L2308" i="672"/>
  <c r="L2307" i="672"/>
  <c r="L2306" i="672"/>
  <c r="L2305" i="672"/>
  <c r="L2304" i="672"/>
  <c r="L2303" i="672"/>
  <c r="L2302" i="672"/>
  <c r="L2301" i="672"/>
  <c r="L2300" i="672"/>
  <c r="L2299" i="672"/>
  <c r="L2298" i="672"/>
  <c r="L2297" i="672"/>
  <c r="L2296" i="672"/>
  <c r="L2295" i="672"/>
  <c r="L2294" i="672"/>
  <c r="L2293" i="672"/>
  <c r="L2292" i="672"/>
  <c r="L2291" i="672"/>
  <c r="L2290" i="672"/>
  <c r="L2289" i="672"/>
  <c r="L2288" i="672"/>
  <c r="L2287" i="672"/>
  <c r="L2286" i="672"/>
  <c r="L2285" i="672"/>
  <c r="L2284" i="672"/>
  <c r="L2283" i="672"/>
  <c r="L2282" i="672"/>
  <c r="L2281" i="672"/>
  <c r="L2280" i="672"/>
  <c r="L2279" i="672"/>
  <c r="L2278" i="672"/>
  <c r="L2277" i="672"/>
  <c r="L2276" i="672"/>
  <c r="L2275" i="672"/>
  <c r="L2274" i="672"/>
  <c r="L2273" i="672"/>
  <c r="L2272" i="672"/>
  <c r="L2271" i="672"/>
  <c r="L2270" i="672"/>
  <c r="L2269" i="672"/>
  <c r="L2268" i="672"/>
  <c r="L2267" i="672"/>
  <c r="L2266" i="672"/>
  <c r="L2265" i="672"/>
  <c r="L2264" i="672"/>
  <c r="L2263" i="672"/>
  <c r="L2262" i="672"/>
  <c r="L2261" i="672"/>
  <c r="L2260" i="672"/>
  <c r="L2259" i="672"/>
  <c r="L2258" i="672"/>
  <c r="L2257" i="672"/>
  <c r="L2256" i="672"/>
  <c r="L2255" i="672"/>
  <c r="L2254" i="672"/>
  <c r="L2253" i="672"/>
  <c r="L2252" i="672"/>
  <c r="L2251" i="672"/>
  <c r="L2250" i="672"/>
  <c r="L2249" i="672"/>
  <c r="L2248" i="672"/>
  <c r="L2247" i="672"/>
  <c r="L2246" i="672"/>
  <c r="L2245" i="672"/>
  <c r="L2244" i="672"/>
  <c r="L2243" i="672"/>
  <c r="L2242" i="672"/>
  <c r="L2241" i="672"/>
  <c r="L2240" i="672"/>
  <c r="L2239" i="672"/>
  <c r="L2238" i="672"/>
  <c r="L2237" i="672"/>
  <c r="L2236" i="672"/>
  <c r="L2235" i="672"/>
  <c r="L2234" i="672"/>
  <c r="L2233" i="672"/>
  <c r="L2232" i="672"/>
  <c r="L2231" i="672"/>
  <c r="L2230" i="672"/>
  <c r="L2229" i="672"/>
  <c r="L2228" i="672"/>
  <c r="L2227" i="672"/>
  <c r="L2226" i="672"/>
  <c r="L2225" i="672"/>
  <c r="L2224" i="672"/>
  <c r="L2223" i="672"/>
  <c r="L2222" i="672"/>
  <c r="L2221" i="672"/>
  <c r="L2220" i="672"/>
  <c r="L2219" i="672"/>
  <c r="L2218" i="672"/>
  <c r="L2217" i="672"/>
  <c r="L2216" i="672"/>
  <c r="L2215" i="672"/>
  <c r="L2214" i="672"/>
  <c r="L2213" i="672"/>
  <c r="L2212" i="672"/>
  <c r="L2211" i="672"/>
  <c r="L2210" i="672"/>
  <c r="L2209" i="672"/>
  <c r="L2208" i="672"/>
  <c r="L2207" i="672"/>
  <c r="L2206" i="672"/>
  <c r="L2205" i="672"/>
  <c r="L2204" i="672"/>
  <c r="L2203" i="672"/>
  <c r="L2202" i="672"/>
  <c r="L2201" i="672"/>
  <c r="L2200" i="672"/>
  <c r="L2199" i="672"/>
  <c r="L2198" i="672"/>
  <c r="L2197" i="672"/>
  <c r="L2196" i="672"/>
  <c r="L2195" i="672"/>
  <c r="L2194" i="672"/>
  <c r="L2193" i="672"/>
  <c r="L2192" i="672"/>
  <c r="L2191" i="672"/>
  <c r="L2190" i="672"/>
  <c r="L2189" i="672"/>
  <c r="L2188" i="672"/>
  <c r="L2187" i="672"/>
  <c r="L2186" i="672"/>
  <c r="L2185" i="672"/>
  <c r="L2184" i="672"/>
  <c r="L2183" i="672"/>
  <c r="L2182" i="672"/>
  <c r="L2181" i="672"/>
  <c r="L2180" i="672"/>
  <c r="L2179" i="672"/>
  <c r="L2178" i="672"/>
  <c r="L2177" i="672"/>
  <c r="L2176" i="672"/>
  <c r="L2175" i="672"/>
  <c r="L2174" i="672"/>
  <c r="L2173" i="672"/>
  <c r="L2172" i="672"/>
  <c r="L2171" i="672"/>
  <c r="L2170" i="672"/>
  <c r="L2169" i="672"/>
  <c r="L2168" i="672"/>
  <c r="L2167" i="672"/>
  <c r="L2166" i="672"/>
  <c r="L2165" i="672"/>
  <c r="L2164" i="672"/>
  <c r="L2163" i="672"/>
  <c r="L2162" i="672"/>
  <c r="L2161" i="672"/>
  <c r="L2160" i="672"/>
  <c r="L2159" i="672"/>
  <c r="L2158" i="672"/>
  <c r="L2157" i="672"/>
  <c r="L2156" i="672"/>
  <c r="L2155" i="672"/>
  <c r="L2154" i="672"/>
  <c r="L2153" i="672"/>
  <c r="L2152" i="672"/>
  <c r="L2151" i="672"/>
  <c r="L2150" i="672"/>
  <c r="L2149" i="672"/>
  <c r="L2148" i="672"/>
  <c r="L2147" i="672"/>
  <c r="L2146" i="672"/>
  <c r="L2145" i="672"/>
  <c r="L2144" i="672"/>
  <c r="L2143" i="672"/>
  <c r="L2142" i="672"/>
  <c r="L2141" i="672"/>
  <c r="L2140" i="672"/>
  <c r="L2139" i="672"/>
  <c r="L2138" i="672"/>
  <c r="L2137" i="672"/>
  <c r="L2136" i="672"/>
  <c r="L2135" i="672"/>
  <c r="L2134" i="672"/>
  <c r="L2133" i="672"/>
  <c r="L2132" i="672"/>
  <c r="L2131" i="672"/>
  <c r="L2130" i="672"/>
  <c r="L2129" i="672"/>
  <c r="L2128" i="672"/>
  <c r="L2127" i="672"/>
  <c r="L2126" i="672"/>
  <c r="L2125" i="672"/>
  <c r="L2124" i="672"/>
  <c r="L2123" i="672"/>
  <c r="L2122" i="672"/>
  <c r="L2121" i="672"/>
  <c r="L2120" i="672"/>
  <c r="L2119" i="672"/>
  <c r="L2118" i="672"/>
  <c r="L2117" i="672"/>
  <c r="L2116" i="672"/>
  <c r="L2115" i="672"/>
  <c r="L2114" i="672"/>
  <c r="L2113" i="672"/>
  <c r="L2112" i="672"/>
  <c r="L2111" i="672"/>
  <c r="L2110" i="672"/>
  <c r="L2109" i="672"/>
  <c r="L2108" i="672"/>
  <c r="L2107" i="672"/>
  <c r="L2106" i="672"/>
  <c r="L2105" i="672"/>
  <c r="L2104" i="672"/>
  <c r="L2103" i="672"/>
  <c r="L2102" i="672"/>
  <c r="L2101" i="672"/>
  <c r="L2100" i="672"/>
  <c r="L2099" i="672"/>
  <c r="L2098" i="672"/>
  <c r="L2097" i="672"/>
  <c r="L2096" i="672"/>
  <c r="L2095" i="672"/>
  <c r="L2094" i="672"/>
  <c r="L2093" i="672"/>
  <c r="L2092" i="672"/>
  <c r="L2091" i="672"/>
  <c r="L2090" i="672"/>
  <c r="L2089" i="672"/>
  <c r="L2088" i="672"/>
  <c r="L2087" i="672"/>
  <c r="L2086" i="672"/>
  <c r="L2085" i="672"/>
  <c r="L2084" i="672"/>
  <c r="L2083" i="672"/>
  <c r="L2082" i="672"/>
  <c r="L2081" i="672"/>
  <c r="L2080" i="672"/>
  <c r="L2079" i="672"/>
  <c r="L2078" i="672"/>
  <c r="L2077" i="672"/>
  <c r="L2076" i="672"/>
  <c r="L2075" i="672"/>
  <c r="L2074" i="672"/>
  <c r="L2073" i="672"/>
  <c r="L2072" i="672"/>
  <c r="L2071" i="672"/>
  <c r="L2070" i="672"/>
  <c r="L2069" i="672"/>
  <c r="L2068" i="672"/>
  <c r="L2067" i="672"/>
  <c r="L2066" i="672"/>
  <c r="L2065" i="672"/>
  <c r="L2064" i="672"/>
  <c r="L2063" i="672"/>
  <c r="L2062" i="672"/>
  <c r="L2061" i="672"/>
  <c r="L2060" i="672"/>
  <c r="L2059" i="672"/>
  <c r="L2058" i="672"/>
  <c r="L2057" i="672"/>
  <c r="L2056" i="672"/>
  <c r="L2055" i="672"/>
  <c r="L2054" i="672"/>
  <c r="L2053" i="672"/>
  <c r="L2052" i="672"/>
  <c r="L2051" i="672"/>
  <c r="L2050" i="672"/>
  <c r="L2049" i="672"/>
  <c r="L2048" i="672"/>
  <c r="L2047" i="672"/>
  <c r="L2046" i="672"/>
  <c r="L2045" i="672"/>
  <c r="L2044" i="672"/>
  <c r="L2043" i="672"/>
  <c r="L2042" i="672"/>
  <c r="L2041" i="672"/>
  <c r="L2040" i="672"/>
  <c r="L2039" i="672"/>
  <c r="L2038" i="672"/>
  <c r="L2037" i="672"/>
  <c r="L2036" i="672"/>
  <c r="L2035" i="672"/>
  <c r="L2034" i="672"/>
  <c r="L2033" i="672"/>
  <c r="L2032" i="672"/>
  <c r="L2031" i="672"/>
  <c r="L2030" i="672"/>
  <c r="L2029" i="672"/>
  <c r="L2028" i="672"/>
  <c r="L2027" i="672"/>
  <c r="L2026" i="672"/>
  <c r="L2025" i="672"/>
  <c r="L2024" i="672"/>
  <c r="L2023" i="672"/>
  <c r="L2022" i="672"/>
  <c r="L2021" i="672"/>
  <c r="L2020" i="672"/>
  <c r="L2019" i="672"/>
  <c r="L2018" i="672"/>
  <c r="L2017" i="672"/>
  <c r="L2016" i="672"/>
  <c r="L2015" i="672"/>
  <c r="L2014" i="672"/>
  <c r="L2013" i="672"/>
  <c r="L2012" i="672"/>
  <c r="L2011" i="672"/>
  <c r="L2010" i="672"/>
  <c r="L2009" i="672"/>
  <c r="L2008" i="672"/>
  <c r="L2007" i="672"/>
  <c r="L2006" i="672"/>
  <c r="L2005" i="672"/>
  <c r="L2004" i="672"/>
  <c r="L2003" i="672"/>
  <c r="L2002" i="672"/>
  <c r="L2001" i="672"/>
  <c r="L2000" i="672"/>
  <c r="L1999" i="672"/>
  <c r="L1998" i="672"/>
  <c r="L1997" i="672"/>
  <c r="L1996" i="672"/>
  <c r="L1995" i="672"/>
  <c r="L1994" i="672"/>
  <c r="L1993" i="672"/>
  <c r="L1992" i="672"/>
  <c r="L1991" i="672"/>
  <c r="L1990" i="672"/>
  <c r="L1989" i="672"/>
  <c r="L1988" i="672"/>
  <c r="L1987" i="672"/>
  <c r="L1986" i="672"/>
  <c r="L1985" i="672"/>
  <c r="L1984" i="672"/>
  <c r="L1983" i="672"/>
  <c r="L1982" i="672"/>
  <c r="L1981" i="672"/>
  <c r="L1980" i="672"/>
  <c r="L1979" i="672"/>
  <c r="L1978" i="672"/>
  <c r="L1977" i="672"/>
  <c r="L1976" i="672"/>
  <c r="L1975" i="672"/>
  <c r="L1974" i="672"/>
  <c r="L1973" i="672"/>
  <c r="L1972" i="672"/>
  <c r="L1971" i="672"/>
  <c r="L1970" i="672"/>
  <c r="L1969" i="672"/>
  <c r="L1968" i="672"/>
  <c r="L1967" i="672"/>
  <c r="L1966" i="672"/>
  <c r="L1965" i="672"/>
  <c r="L1964" i="672"/>
  <c r="L1963" i="672"/>
  <c r="L1962" i="672"/>
  <c r="L1961" i="672"/>
  <c r="L1960" i="672"/>
  <c r="L1959" i="672"/>
  <c r="L1958" i="672"/>
  <c r="L1957" i="672"/>
  <c r="L1956" i="672"/>
  <c r="L1955" i="672"/>
  <c r="L1954" i="672"/>
  <c r="L1953" i="672"/>
  <c r="L1952" i="672"/>
  <c r="L1951" i="672"/>
  <c r="L1950" i="672"/>
  <c r="L1949" i="672"/>
  <c r="L1948" i="672"/>
  <c r="L1947" i="672"/>
  <c r="L1946" i="672"/>
  <c r="L1945" i="672"/>
  <c r="L1944" i="672"/>
  <c r="L1943" i="672"/>
  <c r="L1942" i="672"/>
  <c r="L1941" i="672"/>
  <c r="L1940" i="672"/>
  <c r="L1939" i="672"/>
  <c r="L1938" i="672"/>
  <c r="L1937" i="672"/>
  <c r="L1936" i="672"/>
  <c r="L1935" i="672"/>
  <c r="L1934" i="672"/>
  <c r="L1933" i="672"/>
  <c r="L1932" i="672"/>
  <c r="L1931" i="672"/>
  <c r="L1930" i="672"/>
  <c r="L1929" i="672"/>
  <c r="L1928" i="672"/>
  <c r="L1927" i="672"/>
  <c r="L1926" i="672"/>
  <c r="L1925" i="672"/>
  <c r="L1924" i="672"/>
  <c r="L1923" i="672"/>
  <c r="L1922" i="672"/>
  <c r="L1921" i="672"/>
  <c r="L1920" i="672"/>
  <c r="L1919" i="672"/>
  <c r="L1918" i="672"/>
  <c r="L1917" i="672"/>
  <c r="L1916" i="672"/>
  <c r="L1915" i="672"/>
  <c r="L1914" i="672"/>
  <c r="L1913" i="672"/>
  <c r="L1912" i="672"/>
  <c r="L1911" i="672"/>
  <c r="L1910" i="672"/>
  <c r="L1909" i="672"/>
  <c r="L1908" i="672"/>
  <c r="L1907" i="672"/>
  <c r="L1906" i="672"/>
  <c r="L1905" i="672"/>
  <c r="L1904" i="672"/>
  <c r="L1903" i="672"/>
  <c r="L1902" i="672"/>
  <c r="L1901" i="672"/>
  <c r="L1900" i="672"/>
  <c r="L1899" i="672"/>
  <c r="L1898" i="672"/>
  <c r="L1897" i="672"/>
  <c r="L1896" i="672"/>
  <c r="L1895" i="672"/>
  <c r="L1894" i="672"/>
  <c r="L1893" i="672"/>
  <c r="L1892" i="672"/>
  <c r="L1891" i="672"/>
  <c r="L1890" i="672"/>
  <c r="L1889" i="672"/>
  <c r="L1888" i="672"/>
  <c r="L1887" i="672"/>
  <c r="L1886" i="672"/>
  <c r="L1885" i="672"/>
  <c r="L1884" i="672"/>
  <c r="L1883" i="672"/>
  <c r="L1882" i="672"/>
  <c r="L1881" i="672"/>
  <c r="L1880" i="672"/>
  <c r="L1879" i="672"/>
  <c r="L1878" i="672"/>
  <c r="L1877" i="672"/>
  <c r="L1876" i="672"/>
  <c r="L1875" i="672"/>
  <c r="L1874" i="672"/>
  <c r="L1873" i="672"/>
  <c r="L1872" i="672"/>
  <c r="L1871" i="672"/>
  <c r="L1870" i="672"/>
  <c r="L1869" i="672"/>
  <c r="L1868" i="672"/>
  <c r="L1867" i="672"/>
  <c r="L1866" i="672"/>
  <c r="L1865" i="672"/>
  <c r="L1864" i="672"/>
  <c r="L1863" i="672"/>
  <c r="L1862" i="672"/>
  <c r="L1861" i="672"/>
  <c r="L1860" i="672"/>
  <c r="L1859" i="672"/>
  <c r="L1858" i="672"/>
  <c r="L1857" i="672"/>
  <c r="L1856" i="672"/>
  <c r="L1855" i="672"/>
  <c r="L1854" i="672"/>
  <c r="L1853" i="672"/>
  <c r="L1852" i="672"/>
  <c r="L1851" i="672"/>
  <c r="L1850" i="672"/>
  <c r="L1849" i="672"/>
  <c r="L1848" i="672"/>
  <c r="L1847" i="672"/>
  <c r="L1846" i="672"/>
  <c r="L1845" i="672"/>
  <c r="L1844" i="672"/>
  <c r="L1843" i="672"/>
  <c r="L1842" i="672"/>
  <c r="L1841" i="672"/>
  <c r="L1840" i="672"/>
  <c r="L1839" i="672"/>
  <c r="L1838" i="672"/>
  <c r="L1837" i="672"/>
  <c r="L1836" i="672"/>
  <c r="L1835" i="672"/>
  <c r="L1834" i="672"/>
  <c r="L1833" i="672"/>
  <c r="L1832" i="672"/>
  <c r="L1831" i="672"/>
  <c r="L1830" i="672"/>
  <c r="L1829" i="672"/>
  <c r="L1828" i="672"/>
  <c r="L1827" i="672"/>
  <c r="L1826" i="672"/>
  <c r="L1825" i="672"/>
  <c r="L1824" i="672"/>
  <c r="L1823" i="672"/>
  <c r="L1822" i="672"/>
  <c r="L1821" i="672"/>
  <c r="L1820" i="672"/>
  <c r="L1819" i="672"/>
  <c r="L1818" i="672"/>
  <c r="L1817" i="672"/>
  <c r="L1816" i="672"/>
  <c r="L1815" i="672"/>
  <c r="L1814" i="672"/>
  <c r="L1813" i="672"/>
  <c r="L1812" i="672"/>
  <c r="L1811" i="672"/>
  <c r="L1810" i="672"/>
  <c r="L1809" i="672"/>
  <c r="L1808" i="672"/>
  <c r="L1807" i="672"/>
  <c r="L1806" i="672"/>
  <c r="L1805" i="672"/>
  <c r="L1804" i="672"/>
  <c r="L1803" i="672"/>
  <c r="L1802" i="672"/>
  <c r="L1801" i="672"/>
  <c r="L1800" i="672"/>
  <c r="L1799" i="672"/>
  <c r="L1798" i="672"/>
  <c r="L1797" i="672"/>
  <c r="L1796" i="672"/>
  <c r="L1795" i="672"/>
  <c r="L1794" i="672"/>
  <c r="L1793" i="672"/>
  <c r="L1792" i="672"/>
  <c r="L1791" i="672"/>
  <c r="L1790" i="672"/>
  <c r="L1789" i="672"/>
  <c r="L1788" i="672"/>
  <c r="L1787" i="672"/>
  <c r="L1786" i="672"/>
  <c r="L1785" i="672"/>
  <c r="L1784" i="672"/>
  <c r="L1783" i="672"/>
  <c r="L1782" i="672"/>
  <c r="L1781" i="672"/>
  <c r="L1780" i="672"/>
  <c r="L1779" i="672"/>
  <c r="L1778" i="672"/>
  <c r="L1777" i="672"/>
  <c r="L1776" i="672"/>
  <c r="L1775" i="672"/>
  <c r="L1774" i="672"/>
  <c r="L1773" i="672"/>
  <c r="L1772" i="672"/>
  <c r="L1771" i="672"/>
  <c r="L1770" i="672"/>
  <c r="L1769" i="672"/>
  <c r="L1768" i="672"/>
  <c r="L1767" i="672"/>
  <c r="L1766" i="672"/>
  <c r="L1765" i="672"/>
  <c r="L1764" i="672"/>
  <c r="L1763" i="672"/>
  <c r="L1762" i="672"/>
  <c r="L1761" i="672"/>
  <c r="L1760" i="672"/>
  <c r="L1759" i="672"/>
  <c r="L1758" i="672"/>
  <c r="L1757" i="672"/>
  <c r="L1756" i="672"/>
  <c r="L1755" i="672"/>
  <c r="L1754" i="672"/>
  <c r="L1753" i="672"/>
  <c r="L1752" i="672"/>
  <c r="L1751" i="672"/>
  <c r="L1750" i="672"/>
  <c r="L1749" i="672"/>
  <c r="L1748" i="672"/>
  <c r="L1747" i="672"/>
  <c r="L1746" i="672"/>
  <c r="L1745" i="672"/>
  <c r="L1744" i="672"/>
  <c r="L1743" i="672"/>
  <c r="L1742" i="672"/>
  <c r="L1741" i="672"/>
  <c r="L1740" i="672"/>
  <c r="L1739" i="672"/>
  <c r="L1738" i="672"/>
  <c r="L1737" i="672"/>
  <c r="L1736" i="672"/>
  <c r="L1735" i="672"/>
  <c r="L1734" i="672"/>
  <c r="L1733" i="672"/>
  <c r="L1732" i="672"/>
  <c r="L1731" i="672"/>
  <c r="L1730" i="672"/>
  <c r="L1729" i="672"/>
  <c r="L1728" i="672"/>
  <c r="L1727" i="672"/>
  <c r="L1726" i="672"/>
  <c r="L1725" i="672"/>
  <c r="L1724" i="672"/>
  <c r="L1723" i="672"/>
  <c r="L1722" i="672"/>
  <c r="L1721" i="672"/>
  <c r="L1720" i="672"/>
  <c r="L1719" i="672"/>
  <c r="L1718" i="672"/>
  <c r="L1717" i="672"/>
  <c r="L1716" i="672"/>
  <c r="L1715" i="672"/>
  <c r="L1714" i="672"/>
  <c r="L1713" i="672"/>
  <c r="L1712" i="672"/>
  <c r="L1711" i="672"/>
  <c r="L1710" i="672"/>
  <c r="L1709" i="672"/>
  <c r="L1708" i="672"/>
  <c r="L1707" i="672"/>
  <c r="L1706" i="672"/>
  <c r="L1705" i="672"/>
  <c r="L1704" i="672"/>
  <c r="L1703" i="672"/>
  <c r="L1702" i="672"/>
  <c r="L1701" i="672"/>
  <c r="L1700" i="672"/>
  <c r="L1699" i="672"/>
  <c r="L1698" i="672"/>
  <c r="L1697" i="672"/>
  <c r="L1696" i="672"/>
  <c r="L1695" i="672"/>
  <c r="L1694" i="672"/>
  <c r="L1693" i="672"/>
  <c r="L1692" i="672"/>
  <c r="L1691" i="672"/>
  <c r="L1690" i="672"/>
  <c r="L1689" i="672"/>
  <c r="L1688" i="672"/>
  <c r="L1687" i="672"/>
  <c r="L1686" i="672"/>
  <c r="L1685" i="672"/>
  <c r="L1684" i="672"/>
  <c r="L1683" i="672"/>
  <c r="L1682" i="672"/>
  <c r="L1681" i="672"/>
  <c r="L1680" i="672"/>
  <c r="L1679" i="672"/>
  <c r="L1678" i="672"/>
  <c r="L1677" i="672"/>
  <c r="L1676" i="672"/>
  <c r="L1675" i="672"/>
  <c r="L1674" i="672"/>
  <c r="L1673" i="672"/>
  <c r="L1672" i="672"/>
  <c r="L1671" i="672"/>
  <c r="L1670" i="672"/>
  <c r="L1669" i="672"/>
  <c r="L1668" i="672"/>
  <c r="L1667" i="672"/>
  <c r="L1666" i="672"/>
  <c r="L1665" i="672"/>
  <c r="L1664" i="672"/>
  <c r="L1663" i="672"/>
  <c r="L1662" i="672"/>
  <c r="L1661" i="672"/>
  <c r="L1660" i="672"/>
  <c r="L1659" i="672"/>
  <c r="L1658" i="672"/>
  <c r="L1657" i="672"/>
  <c r="L1656" i="672"/>
  <c r="L1655" i="672"/>
  <c r="L1654" i="672"/>
  <c r="L1653" i="672"/>
  <c r="L1652" i="672"/>
  <c r="L1651" i="672"/>
  <c r="L1650" i="672"/>
  <c r="L1649" i="672"/>
  <c r="L1648" i="672"/>
  <c r="L1647" i="672"/>
  <c r="L1646" i="672"/>
  <c r="L1645" i="672"/>
  <c r="L1644" i="672"/>
  <c r="L1643" i="672"/>
  <c r="L1642" i="672"/>
  <c r="L1641" i="672"/>
  <c r="L1640" i="672"/>
  <c r="L1639" i="672"/>
  <c r="L1638" i="672"/>
  <c r="L1637" i="672"/>
  <c r="L1636" i="672"/>
  <c r="L1635" i="672"/>
  <c r="L1634" i="672"/>
  <c r="L1633" i="672"/>
  <c r="L1632" i="672"/>
  <c r="L1631" i="672"/>
  <c r="L1630" i="672"/>
  <c r="L1629" i="672"/>
  <c r="L1628" i="672"/>
  <c r="L1627" i="672"/>
  <c r="L1626" i="672"/>
  <c r="L1625" i="672"/>
  <c r="L1624" i="672"/>
  <c r="L1623" i="672"/>
  <c r="L1622" i="672"/>
  <c r="L1621" i="672"/>
  <c r="L1620" i="672"/>
  <c r="L1619" i="672"/>
  <c r="L1618" i="672"/>
  <c r="L1617" i="672"/>
  <c r="L1616" i="672"/>
  <c r="L1615" i="672"/>
  <c r="L1614" i="672"/>
  <c r="L1613" i="672"/>
  <c r="L1612" i="672"/>
  <c r="L1611" i="672"/>
  <c r="L1610" i="672"/>
  <c r="L1609" i="672"/>
  <c r="L1608" i="672"/>
  <c r="L1607" i="672"/>
  <c r="L1606" i="672"/>
  <c r="L1605" i="672"/>
  <c r="L1604" i="672"/>
  <c r="L1603" i="672"/>
  <c r="L1602" i="672"/>
  <c r="L1601" i="672"/>
  <c r="L1600" i="672"/>
  <c r="L1599" i="672"/>
  <c r="L1598" i="672"/>
  <c r="L1597" i="672"/>
  <c r="L1596" i="672"/>
  <c r="L1595" i="672"/>
  <c r="L1594" i="672"/>
  <c r="L1593" i="672"/>
  <c r="L1592" i="672"/>
  <c r="L1591" i="672"/>
  <c r="L1590" i="672"/>
  <c r="L1589" i="672"/>
  <c r="L1588" i="672"/>
  <c r="L1587" i="672"/>
  <c r="L1586" i="672"/>
  <c r="L1585" i="672"/>
  <c r="L1584" i="672"/>
  <c r="L1583" i="672"/>
  <c r="L1582" i="672"/>
  <c r="L1581" i="672"/>
  <c r="L1580" i="672"/>
  <c r="L1579" i="672"/>
  <c r="L1578" i="672"/>
  <c r="L1577" i="672"/>
  <c r="L1576" i="672"/>
  <c r="L1575" i="672"/>
  <c r="L1574" i="672"/>
  <c r="L1573" i="672"/>
  <c r="L1572" i="672"/>
  <c r="L1571" i="672"/>
  <c r="L1570" i="672"/>
  <c r="L1569" i="672"/>
  <c r="L1568" i="672"/>
  <c r="L1567" i="672"/>
  <c r="L1566" i="672"/>
  <c r="L1565" i="672"/>
  <c r="L1564" i="672"/>
  <c r="L1563" i="672"/>
  <c r="L1562" i="672"/>
  <c r="L1561" i="672"/>
  <c r="L1560" i="672"/>
  <c r="L1559" i="672"/>
  <c r="L1558" i="672"/>
  <c r="L1557" i="672"/>
  <c r="L1556" i="672"/>
  <c r="L1555" i="672"/>
  <c r="L1554" i="672"/>
  <c r="L1553" i="672"/>
  <c r="L1552" i="672"/>
  <c r="L1551" i="672"/>
  <c r="L1550" i="672"/>
  <c r="L1549" i="672"/>
  <c r="L1548" i="672"/>
  <c r="L1547" i="672"/>
  <c r="L1546" i="672"/>
  <c r="L1545" i="672"/>
  <c r="L1544" i="672"/>
  <c r="L1543" i="672"/>
  <c r="L1542" i="672"/>
  <c r="L1541" i="672"/>
  <c r="L1540" i="672"/>
  <c r="L1539" i="672"/>
  <c r="L1538" i="672"/>
  <c r="L1537" i="672"/>
  <c r="L1536" i="672"/>
  <c r="L1535" i="672"/>
  <c r="L1534" i="672"/>
  <c r="L1533" i="672"/>
  <c r="L1532" i="672"/>
  <c r="L1531" i="672"/>
  <c r="L1530" i="672"/>
  <c r="L1529" i="672"/>
  <c r="L1528" i="672"/>
  <c r="L1527" i="672"/>
  <c r="L1526" i="672"/>
  <c r="L1525" i="672"/>
  <c r="L1524" i="672"/>
  <c r="L1523" i="672"/>
  <c r="L1522" i="672"/>
  <c r="L1521" i="672"/>
  <c r="L1520" i="672"/>
  <c r="L1519" i="672"/>
  <c r="L1518" i="672"/>
  <c r="L1517" i="672"/>
  <c r="L1516" i="672"/>
  <c r="L1515" i="672"/>
  <c r="L1514" i="672"/>
  <c r="L1513" i="672"/>
  <c r="L1512" i="672"/>
  <c r="L1511" i="672"/>
  <c r="L1510" i="672"/>
  <c r="L1509" i="672"/>
  <c r="L1508" i="672"/>
  <c r="L1507" i="672"/>
  <c r="L1506" i="672"/>
  <c r="L1505" i="672"/>
  <c r="L1504" i="672"/>
  <c r="L1503" i="672"/>
  <c r="L1502" i="672"/>
  <c r="L1501" i="672"/>
  <c r="L1500" i="672"/>
  <c r="L1499" i="672"/>
  <c r="L1498" i="672"/>
  <c r="L1497" i="672"/>
  <c r="L1496" i="672"/>
  <c r="L1495" i="672"/>
  <c r="L1494" i="672"/>
  <c r="L1493" i="672"/>
  <c r="L1492" i="672"/>
  <c r="L1491" i="672"/>
  <c r="L1490" i="672"/>
  <c r="L1489" i="672"/>
  <c r="L1488" i="672"/>
  <c r="L1487" i="672"/>
  <c r="L1486" i="672"/>
  <c r="L1485" i="672"/>
  <c r="L1484" i="672"/>
  <c r="L1483" i="672"/>
  <c r="L1482" i="672"/>
  <c r="L1481" i="672"/>
  <c r="L1480" i="672"/>
  <c r="L1479" i="672"/>
  <c r="L1478" i="672"/>
  <c r="L1477" i="672"/>
  <c r="L1476" i="672"/>
  <c r="L1475" i="672"/>
  <c r="L1474" i="672"/>
  <c r="L1473" i="672"/>
  <c r="L1472" i="672"/>
  <c r="L1471" i="672"/>
  <c r="L1470" i="672"/>
  <c r="L1469" i="672"/>
  <c r="L1468" i="672"/>
  <c r="L1467" i="672"/>
  <c r="L1466" i="672"/>
  <c r="L1465" i="672"/>
  <c r="L1464" i="672"/>
  <c r="L1463" i="672"/>
  <c r="L1462" i="672"/>
  <c r="L1461" i="672"/>
  <c r="L1460" i="672"/>
  <c r="L1459" i="672"/>
  <c r="L1458" i="672"/>
  <c r="L1457" i="672"/>
  <c r="L1456" i="672"/>
  <c r="L1455" i="672"/>
  <c r="L1454" i="672"/>
  <c r="L1453" i="672"/>
  <c r="L1452" i="672"/>
  <c r="L1451" i="672"/>
  <c r="L1450" i="672"/>
  <c r="L1449" i="672"/>
  <c r="L1448" i="672"/>
  <c r="L1447" i="672"/>
  <c r="L1446" i="672"/>
  <c r="L1445" i="672"/>
  <c r="L1444" i="672"/>
  <c r="L1443" i="672"/>
  <c r="L1442" i="672"/>
  <c r="L1441" i="672"/>
  <c r="L1440" i="672"/>
  <c r="L1439" i="672"/>
  <c r="L1438" i="672"/>
  <c r="L1437" i="672"/>
  <c r="L1436" i="672"/>
  <c r="L1435" i="672"/>
  <c r="L1434" i="672"/>
  <c r="L1433" i="672"/>
  <c r="L1432" i="672"/>
  <c r="L1431" i="672"/>
  <c r="L1430" i="672"/>
  <c r="L1429" i="672"/>
  <c r="L1428" i="672"/>
  <c r="L1427" i="672"/>
  <c r="L1426" i="672"/>
  <c r="L1425" i="672"/>
  <c r="L1424" i="672"/>
  <c r="L1423" i="672"/>
  <c r="L1422" i="672"/>
  <c r="L1421" i="672"/>
  <c r="L1420" i="672"/>
  <c r="L1419" i="672"/>
  <c r="L1418" i="672"/>
  <c r="L1417" i="672"/>
  <c r="L1416" i="672"/>
  <c r="L1415" i="672"/>
  <c r="L1414" i="672"/>
  <c r="L1413" i="672"/>
  <c r="L1412" i="672"/>
  <c r="L1411" i="672"/>
  <c r="L1410" i="672"/>
  <c r="L1409" i="672"/>
  <c r="L1408" i="672"/>
  <c r="L1407" i="672"/>
  <c r="L1406" i="672"/>
  <c r="L1405" i="672"/>
  <c r="L1404" i="672"/>
  <c r="L1403" i="672"/>
  <c r="L1402" i="672"/>
  <c r="L1401" i="672"/>
  <c r="L1400" i="672"/>
  <c r="L1399" i="672"/>
  <c r="L1398" i="672"/>
  <c r="L1397" i="672"/>
  <c r="L1396" i="672"/>
  <c r="L1395" i="672"/>
  <c r="L1394" i="672"/>
  <c r="L1393" i="672"/>
  <c r="L1392" i="672"/>
  <c r="L1391" i="672"/>
  <c r="L1390" i="672"/>
  <c r="L1389" i="672"/>
  <c r="L1388" i="672"/>
  <c r="L1387" i="672"/>
  <c r="L1386" i="672"/>
  <c r="L1385" i="672"/>
  <c r="L1384" i="672"/>
  <c r="L1383" i="672"/>
  <c r="L1382" i="672"/>
  <c r="L1381" i="672"/>
  <c r="L1380" i="672"/>
  <c r="L1379" i="672"/>
  <c r="L1378" i="672"/>
  <c r="L1377" i="672"/>
  <c r="L1376" i="672"/>
  <c r="L1375" i="672"/>
  <c r="L1374" i="672"/>
  <c r="L1373" i="672"/>
  <c r="L1372" i="672"/>
  <c r="L1371" i="672"/>
  <c r="L1370" i="672"/>
  <c r="L1369" i="672"/>
  <c r="L1368" i="672"/>
  <c r="L1367" i="672"/>
  <c r="L1366" i="672"/>
  <c r="L1365" i="672"/>
  <c r="L1364" i="672"/>
  <c r="L1363" i="672"/>
  <c r="L1362" i="672"/>
  <c r="L1361" i="672"/>
  <c r="L1360" i="672"/>
  <c r="L1359" i="672"/>
  <c r="L1358" i="672"/>
  <c r="L1357" i="672"/>
  <c r="L1356" i="672"/>
  <c r="L1355" i="672"/>
  <c r="L1354" i="672"/>
  <c r="L1353" i="672"/>
  <c r="L1352" i="672"/>
  <c r="L1351" i="672"/>
  <c r="L1350" i="672"/>
  <c r="L1349" i="672"/>
  <c r="L1348" i="672"/>
  <c r="L1347" i="672"/>
  <c r="L1346" i="672"/>
  <c r="L1345" i="672"/>
  <c r="L1344" i="672"/>
  <c r="L1343" i="672"/>
  <c r="L1342" i="672"/>
  <c r="L1341" i="672"/>
  <c r="L1340" i="672"/>
  <c r="L1339" i="672"/>
  <c r="L1338" i="672"/>
  <c r="L1337" i="672"/>
  <c r="L1336" i="672"/>
  <c r="L1335" i="672"/>
  <c r="L1334" i="672"/>
  <c r="L1333" i="672"/>
  <c r="L1332" i="672"/>
  <c r="L1331" i="672"/>
  <c r="L1330" i="672"/>
  <c r="L1329" i="672"/>
  <c r="L1328" i="672"/>
  <c r="L1327" i="672"/>
  <c r="L1326" i="672"/>
  <c r="L1325" i="672"/>
  <c r="L1324" i="672"/>
  <c r="L1323" i="672"/>
  <c r="L1322" i="672"/>
  <c r="L1321" i="672"/>
  <c r="L1320" i="672"/>
  <c r="L1319" i="672"/>
  <c r="L1318" i="672"/>
  <c r="L1317" i="672"/>
  <c r="L1316" i="672"/>
  <c r="L1315" i="672"/>
  <c r="L1314" i="672"/>
  <c r="L1313" i="672"/>
  <c r="L1312" i="672"/>
  <c r="L1311" i="672"/>
  <c r="L1310" i="672"/>
  <c r="L1309" i="672"/>
  <c r="L1308" i="672"/>
  <c r="L1307" i="672"/>
  <c r="L1306" i="672"/>
  <c r="L1305" i="672"/>
  <c r="L1304" i="672"/>
  <c r="L1303" i="672"/>
  <c r="L1302" i="672"/>
  <c r="L1301" i="672"/>
  <c r="L1300" i="672"/>
  <c r="L1299" i="672"/>
  <c r="L1298" i="672"/>
  <c r="L1297" i="672"/>
  <c r="L1296" i="672"/>
  <c r="L1295" i="672"/>
  <c r="L1294" i="672"/>
  <c r="L1293" i="672"/>
  <c r="L1292" i="672"/>
  <c r="L1291" i="672"/>
  <c r="L1290" i="672"/>
  <c r="L1289" i="672"/>
  <c r="L1288" i="672"/>
  <c r="L1287" i="672"/>
  <c r="L1286" i="672"/>
  <c r="L1285" i="672"/>
  <c r="L1284" i="672"/>
  <c r="L1283" i="672"/>
  <c r="L1282" i="672"/>
  <c r="L1281" i="672"/>
  <c r="L1280" i="672"/>
  <c r="L1279" i="672"/>
  <c r="L1278" i="672"/>
  <c r="L1277" i="672"/>
  <c r="L1276" i="672"/>
  <c r="L1275" i="672"/>
  <c r="L1274" i="672"/>
  <c r="L1273" i="672"/>
  <c r="L1272" i="672"/>
  <c r="L1271" i="672"/>
  <c r="L1270" i="672"/>
  <c r="L1269" i="672"/>
  <c r="L1268" i="672"/>
  <c r="L1267" i="672"/>
  <c r="L1266" i="672"/>
  <c r="L1265" i="672"/>
  <c r="L1264" i="672"/>
  <c r="L1263" i="672"/>
  <c r="L1262" i="672"/>
  <c r="L1261" i="672"/>
  <c r="L1260" i="672"/>
  <c r="L1259" i="672"/>
  <c r="L1258" i="672"/>
  <c r="L1257" i="672"/>
  <c r="L1256" i="672"/>
  <c r="L1255" i="672"/>
  <c r="L1254" i="672"/>
  <c r="L1253" i="672"/>
  <c r="L1252" i="672"/>
  <c r="L1251" i="672"/>
  <c r="L1250" i="672"/>
  <c r="L1249" i="672"/>
  <c r="L1248" i="672"/>
  <c r="L1247" i="672"/>
  <c r="L1246" i="672"/>
  <c r="L1245" i="672"/>
  <c r="L1244" i="672"/>
  <c r="L1243" i="672"/>
  <c r="L1242" i="672"/>
  <c r="L1241" i="672"/>
  <c r="L1240" i="672"/>
  <c r="L1239" i="672"/>
  <c r="L1238" i="672"/>
  <c r="L1237" i="672"/>
  <c r="L1236" i="672"/>
  <c r="L1235" i="672"/>
  <c r="L1234" i="672"/>
  <c r="L1233" i="672"/>
  <c r="L1232" i="672"/>
  <c r="L1231" i="672"/>
  <c r="L1230" i="672"/>
  <c r="L1229" i="672"/>
  <c r="L1228" i="672"/>
  <c r="L1227" i="672"/>
  <c r="L1226" i="672"/>
  <c r="L1225" i="672"/>
  <c r="L1224" i="672"/>
  <c r="L1223" i="672"/>
  <c r="L1222" i="672"/>
  <c r="L1221" i="672"/>
  <c r="L1220" i="672"/>
  <c r="L1219" i="672"/>
  <c r="L1218" i="672"/>
  <c r="L1217" i="672"/>
  <c r="L1216" i="672"/>
  <c r="L1215" i="672"/>
  <c r="L1214" i="672"/>
  <c r="L1213" i="672"/>
  <c r="L1212" i="672"/>
  <c r="L1211" i="672"/>
  <c r="L1210" i="672"/>
  <c r="L1209" i="672"/>
  <c r="L1208" i="672"/>
  <c r="L1207" i="672"/>
  <c r="L1206" i="672"/>
  <c r="L1205" i="672"/>
  <c r="L1204" i="672"/>
  <c r="L1203" i="672"/>
  <c r="L1202" i="672"/>
  <c r="L1201" i="672"/>
  <c r="L1200" i="672"/>
  <c r="L1199" i="672"/>
  <c r="L1198" i="672"/>
  <c r="L1197" i="672"/>
  <c r="L1196" i="672"/>
  <c r="L1195" i="672"/>
  <c r="L1194" i="672"/>
  <c r="L1193" i="672"/>
  <c r="L1192" i="672"/>
  <c r="L1191" i="672"/>
  <c r="L1190" i="672"/>
  <c r="L1189" i="672"/>
  <c r="L1188" i="672"/>
  <c r="L1187" i="672"/>
  <c r="L1186" i="672"/>
  <c r="L1185" i="672"/>
  <c r="L1184" i="672"/>
  <c r="L1183" i="672"/>
  <c r="L1182" i="672"/>
  <c r="L1181" i="672"/>
  <c r="L1180" i="672"/>
  <c r="L1179" i="672"/>
  <c r="L1178" i="672"/>
  <c r="L1177" i="672"/>
  <c r="L1176" i="672"/>
  <c r="L1175" i="672"/>
  <c r="L1174" i="672"/>
  <c r="L1173" i="672"/>
  <c r="L1172" i="672"/>
  <c r="L1171" i="672"/>
  <c r="L1170" i="672"/>
  <c r="L1169" i="672"/>
  <c r="L1168" i="672"/>
  <c r="L1167" i="672"/>
  <c r="L1166" i="672"/>
  <c r="L1165" i="672"/>
  <c r="L1164" i="672"/>
  <c r="L1163" i="672"/>
  <c r="L1162" i="672"/>
  <c r="L1161" i="672"/>
  <c r="L1160" i="672"/>
  <c r="L1159" i="672"/>
  <c r="L1158" i="672"/>
  <c r="L1157" i="672"/>
  <c r="L1156" i="672"/>
  <c r="L1155" i="672"/>
  <c r="L1154" i="672"/>
  <c r="L1153" i="672"/>
  <c r="L1152" i="672"/>
  <c r="L1151" i="672"/>
  <c r="L1150" i="672"/>
  <c r="L1149" i="672"/>
  <c r="L1148" i="672"/>
  <c r="L1147" i="672"/>
  <c r="L1146" i="672"/>
  <c r="L1145" i="672"/>
  <c r="L1144" i="672"/>
  <c r="L1143" i="672"/>
  <c r="L1142" i="672"/>
  <c r="L1141" i="672"/>
  <c r="L1140" i="672"/>
  <c r="L1139" i="672"/>
  <c r="L1138" i="672"/>
  <c r="L1137" i="672"/>
  <c r="L1136" i="672"/>
  <c r="L1135" i="672"/>
  <c r="L1134" i="672"/>
  <c r="L1133" i="672"/>
  <c r="L1132" i="672"/>
  <c r="L1131" i="672"/>
  <c r="L1130" i="672"/>
  <c r="L1129" i="672"/>
  <c r="L1128" i="672"/>
  <c r="L1127" i="672"/>
  <c r="L1126" i="672"/>
  <c r="L1125" i="672"/>
  <c r="L1124" i="672"/>
  <c r="L1123" i="672"/>
  <c r="L1122" i="672"/>
  <c r="L1121" i="672"/>
  <c r="L1120" i="672"/>
  <c r="L1119" i="672"/>
  <c r="L1118" i="672"/>
  <c r="L1117" i="672"/>
  <c r="L1116" i="672"/>
  <c r="L1115" i="672"/>
  <c r="L1114" i="672"/>
  <c r="L1113" i="672"/>
  <c r="L1112" i="672"/>
  <c r="L1111" i="672"/>
  <c r="L1110" i="672"/>
  <c r="L1109" i="672"/>
  <c r="L1108" i="672"/>
  <c r="L1107" i="672"/>
  <c r="L1106" i="672"/>
  <c r="L1105" i="672"/>
  <c r="L1104" i="672"/>
  <c r="L1103" i="672"/>
  <c r="L1102" i="672"/>
  <c r="L1101" i="672"/>
  <c r="L1100" i="672"/>
  <c r="L1099" i="672"/>
  <c r="L1098" i="672"/>
  <c r="L1097" i="672"/>
  <c r="L1096" i="672"/>
  <c r="L1095" i="672"/>
  <c r="L1094" i="672"/>
  <c r="L1093" i="672"/>
  <c r="L1092" i="672"/>
  <c r="L1091" i="672"/>
  <c r="L1090" i="672"/>
  <c r="L1089" i="672"/>
  <c r="L1088" i="672"/>
  <c r="L1087" i="672"/>
  <c r="L1086" i="672"/>
  <c r="L1085" i="672"/>
  <c r="L1084" i="672"/>
  <c r="L1083" i="672"/>
  <c r="L1082" i="672"/>
  <c r="L1081" i="672"/>
  <c r="L1080" i="672"/>
  <c r="L1079" i="672"/>
  <c r="L1078" i="672"/>
  <c r="L1077" i="672"/>
  <c r="L1076" i="672"/>
  <c r="L1075" i="672"/>
  <c r="L1074" i="672"/>
  <c r="L1073" i="672"/>
  <c r="L1072" i="672"/>
  <c r="L1071" i="672"/>
  <c r="L1070" i="672"/>
  <c r="L1069" i="672"/>
  <c r="L1068" i="672"/>
  <c r="L1067" i="672"/>
  <c r="L1066" i="672"/>
  <c r="L1065" i="672"/>
  <c r="L1064" i="672"/>
  <c r="L1063" i="672"/>
  <c r="L1062" i="672"/>
  <c r="L1061" i="672"/>
  <c r="L1060" i="672"/>
  <c r="L1059" i="672"/>
  <c r="L1058" i="672"/>
  <c r="L1057" i="672"/>
  <c r="L1056" i="672"/>
  <c r="L1055" i="672"/>
  <c r="L1054" i="672"/>
  <c r="L1053" i="672"/>
  <c r="L1052" i="672"/>
  <c r="L1051" i="672"/>
  <c r="L1050" i="672"/>
  <c r="L1049" i="672"/>
  <c r="L1048" i="672"/>
  <c r="L1047" i="672"/>
  <c r="L1046" i="672"/>
  <c r="L1045" i="672"/>
  <c r="L1044" i="672"/>
  <c r="L1043" i="672"/>
  <c r="L1042" i="672"/>
  <c r="L1041" i="672"/>
  <c r="L1040" i="672"/>
  <c r="L1039" i="672"/>
  <c r="L1038" i="672"/>
  <c r="L1037" i="672"/>
  <c r="L1036" i="672"/>
  <c r="L1035" i="672"/>
  <c r="L1034" i="672"/>
  <c r="L1033" i="672"/>
  <c r="L1032" i="672"/>
  <c r="L1031" i="672"/>
  <c r="L1030" i="672"/>
  <c r="L1029" i="672"/>
  <c r="L1028" i="672"/>
  <c r="L1027" i="672"/>
  <c r="L1026" i="672"/>
  <c r="L1025" i="672"/>
  <c r="L1024" i="672"/>
  <c r="L1023" i="672"/>
  <c r="L1022" i="672"/>
  <c r="L1021" i="672"/>
  <c r="L1020" i="672"/>
  <c r="L1019" i="672"/>
  <c r="L1018" i="672"/>
  <c r="L1017" i="672"/>
  <c r="L1016" i="672"/>
  <c r="L1015" i="672"/>
  <c r="L1014" i="672"/>
  <c r="L1013" i="672"/>
  <c r="L1012" i="672"/>
  <c r="L1011" i="672"/>
  <c r="L1010" i="672"/>
  <c r="L1009" i="672"/>
  <c r="L1008" i="672"/>
  <c r="L1007" i="672"/>
  <c r="L1006" i="672"/>
  <c r="L1005" i="672"/>
  <c r="L1004" i="672"/>
  <c r="L1003" i="672"/>
  <c r="L1002" i="672"/>
  <c r="L1001" i="672"/>
  <c r="L1000" i="672"/>
  <c r="L999" i="672"/>
  <c r="L998" i="672"/>
  <c r="L997" i="672"/>
  <c r="L996" i="672"/>
  <c r="L995" i="672"/>
  <c r="L994" i="672"/>
  <c r="L993" i="672"/>
  <c r="L992" i="672"/>
  <c r="L991" i="672"/>
  <c r="L990" i="672"/>
  <c r="L989" i="672"/>
  <c r="L988" i="672"/>
  <c r="L987" i="672"/>
  <c r="L986" i="672"/>
  <c r="L985" i="672"/>
  <c r="L984" i="672"/>
  <c r="L983" i="672"/>
  <c r="L982" i="672"/>
  <c r="L981" i="672"/>
  <c r="L980" i="672"/>
  <c r="L979" i="672"/>
  <c r="L978" i="672"/>
  <c r="L977" i="672"/>
  <c r="L976" i="672"/>
  <c r="L975" i="672"/>
  <c r="L974" i="672"/>
  <c r="L973" i="672"/>
  <c r="L972" i="672"/>
  <c r="L971" i="672"/>
  <c r="L970" i="672"/>
  <c r="L969" i="672"/>
  <c r="L968" i="672"/>
  <c r="L967" i="672"/>
  <c r="L966" i="672"/>
  <c r="L965" i="672"/>
  <c r="L964" i="672"/>
  <c r="L963" i="672"/>
  <c r="L962" i="672"/>
  <c r="L961" i="672"/>
  <c r="L960" i="672"/>
  <c r="L959" i="672"/>
  <c r="L958" i="672"/>
  <c r="L957" i="672"/>
  <c r="L956" i="672"/>
  <c r="L955" i="672"/>
  <c r="L954" i="672"/>
  <c r="L953" i="672"/>
  <c r="L952" i="672"/>
  <c r="L951" i="672"/>
  <c r="L950" i="672"/>
  <c r="L949" i="672"/>
  <c r="L948" i="672"/>
  <c r="L947" i="672"/>
  <c r="L946" i="672"/>
  <c r="L945" i="672"/>
  <c r="L944" i="672"/>
  <c r="L943" i="672"/>
  <c r="L942" i="672"/>
  <c r="L941" i="672"/>
  <c r="L940" i="672"/>
  <c r="L939" i="672"/>
  <c r="L938" i="672"/>
  <c r="L937" i="672"/>
  <c r="L936" i="672"/>
  <c r="L935" i="672"/>
  <c r="L934" i="672"/>
  <c r="L933" i="672"/>
  <c r="L932" i="672"/>
  <c r="L931" i="672"/>
  <c r="L930" i="672"/>
  <c r="L929" i="672"/>
  <c r="L928" i="672"/>
  <c r="L927" i="672"/>
  <c r="L926" i="672"/>
  <c r="L925" i="672"/>
  <c r="L924" i="672"/>
  <c r="L923" i="672"/>
  <c r="L922" i="672"/>
  <c r="L921" i="672"/>
  <c r="L920" i="672"/>
  <c r="L919" i="672"/>
  <c r="L918" i="672"/>
  <c r="L917" i="672"/>
  <c r="L916" i="672"/>
  <c r="L915" i="672"/>
  <c r="L914" i="672"/>
  <c r="L913" i="672"/>
  <c r="L912" i="672"/>
  <c r="L911" i="672"/>
  <c r="L910" i="672"/>
  <c r="L909" i="672"/>
  <c r="L908" i="672"/>
  <c r="L907" i="672"/>
  <c r="L906" i="672"/>
  <c r="L905" i="672"/>
  <c r="L904" i="672"/>
  <c r="L903" i="672"/>
  <c r="L902" i="672"/>
  <c r="L901" i="672"/>
  <c r="L900" i="672"/>
  <c r="L899" i="672"/>
  <c r="L898" i="672"/>
  <c r="L897" i="672"/>
  <c r="L896" i="672"/>
  <c r="L895" i="672"/>
  <c r="L894" i="672"/>
  <c r="L893" i="672"/>
  <c r="L892" i="672"/>
  <c r="L891" i="672"/>
  <c r="L890" i="672"/>
  <c r="L889" i="672"/>
  <c r="L888" i="672"/>
  <c r="L887" i="672"/>
  <c r="L886" i="672"/>
  <c r="L885" i="672"/>
  <c r="L884" i="672"/>
  <c r="L883" i="672"/>
  <c r="L882" i="672"/>
  <c r="L881" i="672"/>
  <c r="L880" i="672"/>
  <c r="L879" i="672"/>
  <c r="L878" i="672"/>
  <c r="L877" i="672"/>
  <c r="L876" i="672"/>
  <c r="L875" i="672"/>
  <c r="L874" i="672"/>
  <c r="L873" i="672"/>
  <c r="L872" i="672"/>
  <c r="L871" i="672"/>
  <c r="L870" i="672"/>
  <c r="L869" i="672"/>
  <c r="L868" i="672"/>
  <c r="L867" i="672"/>
  <c r="L866" i="672"/>
  <c r="L865" i="672"/>
  <c r="L864" i="672"/>
  <c r="L863" i="672"/>
  <c r="L862" i="672"/>
  <c r="L861" i="672"/>
  <c r="L860" i="672"/>
  <c r="L859" i="672"/>
  <c r="L858" i="672"/>
  <c r="L857" i="672"/>
  <c r="L856" i="672"/>
  <c r="L855" i="672"/>
  <c r="L854" i="672"/>
  <c r="L853" i="672"/>
  <c r="L852" i="672"/>
  <c r="L851" i="672"/>
  <c r="L850" i="672"/>
  <c r="L849" i="672"/>
  <c r="L848" i="672"/>
  <c r="L847" i="672"/>
  <c r="L846" i="672"/>
  <c r="L845" i="672"/>
  <c r="L844" i="672"/>
  <c r="L843" i="672"/>
  <c r="L842" i="672"/>
  <c r="L841" i="672"/>
  <c r="L840" i="672"/>
  <c r="L839" i="672"/>
  <c r="L838" i="672"/>
  <c r="L837" i="672"/>
  <c r="L836" i="672"/>
  <c r="L835" i="672"/>
  <c r="L834" i="672"/>
  <c r="L833" i="672"/>
  <c r="L832" i="672"/>
  <c r="L831" i="672"/>
  <c r="L830" i="672"/>
  <c r="L829" i="672"/>
  <c r="L828" i="672"/>
  <c r="L827" i="672"/>
  <c r="L826" i="672"/>
  <c r="L825" i="672"/>
  <c r="L824" i="672"/>
  <c r="L823" i="672"/>
  <c r="L822" i="672"/>
  <c r="L821" i="672"/>
  <c r="L820" i="672"/>
  <c r="L819" i="672"/>
  <c r="L818" i="672"/>
  <c r="L817" i="672"/>
  <c r="L816" i="672"/>
  <c r="L815" i="672"/>
  <c r="L814" i="672"/>
  <c r="L813" i="672"/>
  <c r="L812" i="672"/>
  <c r="L811" i="672"/>
  <c r="L810" i="672"/>
  <c r="L809" i="672"/>
  <c r="L808" i="672"/>
  <c r="L807" i="672"/>
  <c r="L806" i="672"/>
  <c r="L805" i="672"/>
  <c r="L804" i="672"/>
  <c r="L803" i="672"/>
  <c r="L802" i="672"/>
  <c r="L801" i="672"/>
  <c r="L800" i="672"/>
  <c r="L799" i="672"/>
  <c r="L798" i="672"/>
  <c r="L797" i="672"/>
  <c r="L796" i="672"/>
  <c r="L795" i="672"/>
  <c r="L794" i="672"/>
  <c r="L793" i="672"/>
  <c r="L792" i="672"/>
  <c r="L791" i="672"/>
  <c r="L790" i="672"/>
  <c r="L789" i="672"/>
  <c r="L788" i="672"/>
  <c r="L787" i="672"/>
  <c r="L786" i="672"/>
  <c r="L785" i="672"/>
  <c r="L784" i="672"/>
  <c r="L783" i="672"/>
  <c r="L782" i="672"/>
  <c r="L781" i="672"/>
  <c r="L780" i="672"/>
  <c r="L779" i="672"/>
  <c r="L778" i="672"/>
  <c r="L777" i="672"/>
  <c r="L776" i="672"/>
  <c r="L775" i="672"/>
  <c r="L774" i="672"/>
  <c r="L773" i="672"/>
  <c r="L772" i="672"/>
  <c r="L771" i="672"/>
  <c r="L770" i="672"/>
  <c r="L769" i="672"/>
  <c r="L768" i="672"/>
  <c r="L767" i="672"/>
  <c r="L766" i="672"/>
  <c r="L765" i="672"/>
  <c r="L764" i="672"/>
  <c r="L763" i="672"/>
  <c r="L762" i="672"/>
  <c r="L761" i="672"/>
  <c r="L760" i="672"/>
  <c r="L759" i="672"/>
  <c r="L758" i="672"/>
  <c r="L757" i="672"/>
  <c r="L756" i="672"/>
  <c r="L755" i="672"/>
  <c r="L754" i="672"/>
  <c r="L753" i="672"/>
  <c r="L752" i="672"/>
  <c r="L751" i="672"/>
  <c r="L750" i="672"/>
  <c r="L749" i="672"/>
  <c r="L748" i="672"/>
  <c r="L747" i="672"/>
  <c r="L746" i="672"/>
  <c r="L745" i="672"/>
  <c r="L744" i="672"/>
  <c r="L743" i="672"/>
  <c r="L742" i="672"/>
  <c r="L741" i="672"/>
  <c r="L740" i="672"/>
  <c r="L739" i="672"/>
  <c r="L738" i="672"/>
  <c r="L737" i="672"/>
  <c r="L736" i="672"/>
  <c r="L735" i="672"/>
  <c r="L734" i="672"/>
  <c r="L733" i="672"/>
  <c r="L732" i="672"/>
  <c r="L731" i="672"/>
  <c r="L730" i="672"/>
  <c r="L729" i="672"/>
  <c r="L728" i="672"/>
  <c r="L727" i="672"/>
  <c r="L726" i="672"/>
  <c r="L725" i="672"/>
  <c r="L724" i="672"/>
  <c r="L723" i="672"/>
  <c r="L722" i="672"/>
  <c r="L721" i="672"/>
  <c r="L720" i="672"/>
  <c r="L719" i="672"/>
  <c r="L718" i="672"/>
  <c r="L717" i="672"/>
  <c r="L716" i="672"/>
  <c r="L715" i="672"/>
  <c r="L714" i="672"/>
  <c r="L713" i="672"/>
  <c r="L712" i="672"/>
  <c r="L711" i="672"/>
  <c r="L710" i="672"/>
  <c r="L709" i="672"/>
  <c r="L708" i="672"/>
  <c r="L707" i="672"/>
  <c r="L706" i="672"/>
  <c r="L705" i="672"/>
  <c r="L704" i="672"/>
  <c r="L703" i="672"/>
  <c r="L702" i="672"/>
  <c r="L701" i="672"/>
  <c r="L700" i="672"/>
  <c r="L699" i="672"/>
  <c r="L698" i="672"/>
  <c r="L697" i="672"/>
  <c r="L696" i="672"/>
  <c r="L695" i="672"/>
  <c r="L694" i="672"/>
  <c r="L693" i="672"/>
  <c r="L692" i="672"/>
  <c r="L691" i="672"/>
  <c r="L690" i="672"/>
  <c r="L689" i="672"/>
  <c r="L688" i="672"/>
  <c r="L687" i="672"/>
  <c r="L686" i="672"/>
  <c r="L685" i="672"/>
  <c r="L684" i="672"/>
  <c r="L683" i="672"/>
  <c r="L682" i="672"/>
  <c r="L681" i="672"/>
  <c r="L680" i="672"/>
  <c r="L679" i="672"/>
  <c r="L678" i="672"/>
  <c r="L677" i="672"/>
  <c r="L676" i="672"/>
  <c r="L675" i="672"/>
  <c r="L674" i="672"/>
  <c r="L673" i="672"/>
  <c r="L672" i="672"/>
  <c r="L671" i="672"/>
  <c r="L670" i="672"/>
  <c r="L669" i="672"/>
  <c r="L668" i="672"/>
  <c r="L667" i="672"/>
  <c r="L666" i="672"/>
  <c r="L665" i="672"/>
  <c r="L664" i="672"/>
  <c r="L663" i="672"/>
  <c r="L662" i="672"/>
  <c r="L661" i="672"/>
  <c r="L660" i="672"/>
  <c r="L659" i="672"/>
  <c r="L658" i="672"/>
  <c r="L657" i="672"/>
  <c r="L656" i="672"/>
  <c r="L655" i="672"/>
  <c r="L654" i="672"/>
  <c r="L653" i="672"/>
  <c r="L652" i="672"/>
  <c r="L651" i="672"/>
  <c r="L650" i="672"/>
  <c r="L649" i="672"/>
  <c r="L648" i="672"/>
  <c r="L647" i="672"/>
  <c r="L646" i="672"/>
  <c r="L645" i="672"/>
  <c r="L644" i="672"/>
  <c r="L643" i="672"/>
  <c r="L642" i="672"/>
  <c r="L641" i="672"/>
  <c r="L640" i="672"/>
  <c r="L639" i="672"/>
  <c r="L638" i="672"/>
  <c r="L637" i="672"/>
  <c r="L636" i="672"/>
  <c r="L635" i="672"/>
  <c r="L634" i="672"/>
  <c r="L633" i="672"/>
  <c r="L632" i="672"/>
  <c r="L631" i="672"/>
  <c r="L630" i="672"/>
  <c r="L629" i="672"/>
  <c r="L628" i="672"/>
  <c r="L627" i="672"/>
  <c r="L626" i="672"/>
  <c r="L625" i="672"/>
  <c r="L624" i="672"/>
  <c r="L623" i="672"/>
  <c r="L622" i="672"/>
  <c r="L621" i="672"/>
  <c r="L620" i="672"/>
  <c r="L619" i="672"/>
  <c r="L618" i="672"/>
  <c r="L617" i="672"/>
  <c r="L616" i="672"/>
  <c r="L615" i="672"/>
  <c r="L614" i="672"/>
  <c r="L613" i="672"/>
  <c r="L612" i="672"/>
  <c r="L611" i="672"/>
  <c r="L610" i="672"/>
  <c r="L609" i="672"/>
  <c r="L608" i="672"/>
  <c r="L607" i="672"/>
  <c r="L606" i="672"/>
  <c r="L605" i="672"/>
  <c r="L604" i="672"/>
  <c r="L603" i="672"/>
  <c r="L602" i="672"/>
  <c r="L601" i="672"/>
  <c r="L600" i="672"/>
  <c r="L599" i="672"/>
  <c r="L598" i="672"/>
  <c r="L597" i="672"/>
  <c r="L596" i="672"/>
  <c r="L595" i="672"/>
  <c r="L594" i="672"/>
  <c r="L593" i="672"/>
  <c r="L592" i="672"/>
  <c r="L591" i="672"/>
  <c r="L590" i="672"/>
  <c r="L589" i="672"/>
  <c r="L588" i="672"/>
  <c r="L587" i="672"/>
  <c r="L586" i="672"/>
  <c r="L585" i="672"/>
  <c r="L584" i="672"/>
  <c r="L583" i="672"/>
  <c r="L582" i="672"/>
  <c r="L581" i="672"/>
  <c r="L580" i="672"/>
  <c r="L579" i="672"/>
  <c r="L578" i="672"/>
  <c r="L577" i="672"/>
  <c r="L576" i="672"/>
  <c r="L575" i="672"/>
  <c r="L574" i="672"/>
  <c r="L573" i="672"/>
  <c r="L572" i="672"/>
  <c r="L571" i="672"/>
  <c r="L570" i="672"/>
  <c r="L569" i="672"/>
  <c r="L568" i="672"/>
  <c r="L567" i="672"/>
  <c r="L566" i="672"/>
  <c r="L565" i="672"/>
  <c r="L564" i="672"/>
  <c r="L563" i="672"/>
  <c r="L562" i="672"/>
  <c r="L561" i="672"/>
  <c r="L560" i="672"/>
  <c r="L559" i="672"/>
  <c r="L558" i="672"/>
  <c r="L557" i="672"/>
  <c r="L556" i="672"/>
  <c r="L555" i="672"/>
  <c r="L554" i="672"/>
  <c r="L553" i="672"/>
  <c r="L552" i="672"/>
  <c r="L551" i="672"/>
  <c r="L550" i="672"/>
  <c r="L549" i="672"/>
  <c r="L548" i="672"/>
  <c r="L547" i="672"/>
  <c r="L546" i="672"/>
  <c r="L545" i="672"/>
  <c r="L544" i="672"/>
  <c r="L543" i="672"/>
  <c r="L542" i="672"/>
  <c r="L541" i="672"/>
  <c r="L540" i="672"/>
  <c r="L539" i="672"/>
  <c r="L538" i="672"/>
  <c r="L537" i="672"/>
  <c r="L536" i="672"/>
  <c r="L535" i="672"/>
  <c r="L534" i="672"/>
  <c r="L533" i="672"/>
  <c r="L532" i="672"/>
  <c r="L531" i="672"/>
  <c r="L530" i="672"/>
  <c r="L529" i="672"/>
  <c r="L528" i="672"/>
  <c r="L527" i="672"/>
  <c r="L526" i="672"/>
  <c r="L525" i="672"/>
  <c r="L524" i="672"/>
  <c r="L523" i="672"/>
  <c r="L522" i="672"/>
  <c r="L521" i="672"/>
  <c r="L520" i="672"/>
  <c r="L519" i="672"/>
  <c r="L518" i="672"/>
  <c r="L517" i="672"/>
  <c r="L516" i="672"/>
  <c r="L515" i="672"/>
  <c r="L514" i="672"/>
  <c r="L513" i="672"/>
  <c r="L512" i="672"/>
  <c r="L511" i="672"/>
  <c r="L510" i="672"/>
  <c r="L509" i="672"/>
  <c r="L508" i="672"/>
  <c r="L507" i="672"/>
  <c r="L506" i="672"/>
  <c r="L505" i="672"/>
  <c r="L504" i="672"/>
  <c r="L503" i="672"/>
  <c r="L502" i="672"/>
  <c r="L501" i="672"/>
  <c r="L500" i="672"/>
  <c r="L499" i="672"/>
  <c r="L498" i="672"/>
  <c r="L497" i="672"/>
  <c r="L496" i="672"/>
  <c r="L495" i="672"/>
  <c r="L494" i="672"/>
  <c r="L493" i="672"/>
  <c r="L492" i="672"/>
  <c r="L491" i="672"/>
  <c r="L490" i="672"/>
  <c r="L489" i="672"/>
  <c r="L488" i="672"/>
  <c r="L487" i="672"/>
  <c r="L486" i="672"/>
  <c r="L485" i="672"/>
  <c r="L484" i="672"/>
  <c r="L483" i="672"/>
  <c r="L482" i="672"/>
  <c r="L481" i="672"/>
  <c r="L480" i="672"/>
  <c r="L479" i="672"/>
  <c r="L478" i="672"/>
  <c r="L477" i="672"/>
  <c r="L476" i="672"/>
  <c r="L475" i="672"/>
  <c r="L474" i="672"/>
  <c r="L473" i="672"/>
  <c r="L472" i="672"/>
  <c r="L471" i="672"/>
  <c r="L470" i="672"/>
  <c r="L469" i="672"/>
  <c r="L468" i="672"/>
  <c r="L467" i="672"/>
  <c r="L466" i="672"/>
  <c r="L465" i="672"/>
  <c r="L464" i="672"/>
  <c r="L463" i="672"/>
  <c r="L462" i="672"/>
  <c r="L461" i="672"/>
  <c r="L460" i="672"/>
  <c r="L459" i="672"/>
  <c r="L458" i="672"/>
  <c r="L457" i="672"/>
  <c r="L456" i="672"/>
  <c r="L455" i="672"/>
  <c r="L454" i="672"/>
  <c r="L453" i="672"/>
  <c r="L452" i="672"/>
  <c r="L451" i="672"/>
  <c r="L450" i="672"/>
  <c r="L449" i="672"/>
  <c r="L448" i="672"/>
  <c r="L447" i="672"/>
  <c r="L446" i="672"/>
  <c r="L445" i="672"/>
  <c r="L444" i="672"/>
  <c r="L443" i="672"/>
  <c r="L442" i="672"/>
  <c r="L441" i="672"/>
  <c r="L440" i="672"/>
  <c r="L439" i="672"/>
  <c r="L438" i="672"/>
  <c r="L437" i="672"/>
  <c r="L436" i="672"/>
  <c r="L435" i="672"/>
  <c r="L434" i="672"/>
  <c r="L433" i="672"/>
  <c r="L432" i="672"/>
  <c r="L431" i="672"/>
  <c r="L430" i="672"/>
  <c r="L429" i="672"/>
  <c r="L428" i="672"/>
  <c r="L427" i="672"/>
  <c r="L426" i="672"/>
  <c r="L425" i="672"/>
  <c r="L424" i="672"/>
  <c r="L423" i="672"/>
  <c r="L422" i="672"/>
  <c r="L421" i="672"/>
  <c r="L420" i="672"/>
  <c r="L419" i="672"/>
  <c r="L418" i="672"/>
  <c r="L417" i="672"/>
  <c r="L416" i="672"/>
  <c r="L415" i="672"/>
  <c r="L414" i="672"/>
  <c r="L413" i="672"/>
  <c r="L412" i="672"/>
  <c r="L411" i="672"/>
  <c r="L410" i="672"/>
  <c r="L409" i="672"/>
  <c r="L408" i="672"/>
  <c r="L407" i="672"/>
  <c r="L406" i="672"/>
  <c r="L405" i="672"/>
  <c r="L404" i="672"/>
  <c r="L403" i="672"/>
  <c r="L402" i="672"/>
  <c r="L401" i="672"/>
  <c r="L400" i="672"/>
  <c r="L399" i="672"/>
  <c r="L398" i="672"/>
  <c r="L397" i="672"/>
  <c r="L396" i="672"/>
  <c r="L395" i="672"/>
  <c r="L394" i="672"/>
  <c r="L393" i="672"/>
  <c r="L392" i="672"/>
  <c r="L391" i="672"/>
  <c r="L390" i="672"/>
  <c r="L389" i="672"/>
  <c r="L388" i="672"/>
  <c r="L387" i="672"/>
  <c r="L386" i="672"/>
  <c r="L385" i="672"/>
  <c r="L384" i="672"/>
  <c r="L383" i="672"/>
  <c r="L382" i="672"/>
  <c r="L381" i="672"/>
  <c r="L380" i="672"/>
  <c r="L379" i="672"/>
  <c r="L378" i="672"/>
  <c r="L377" i="672"/>
  <c r="L376" i="672"/>
  <c r="L375" i="672"/>
  <c r="L374" i="672"/>
  <c r="L373" i="672"/>
  <c r="L372" i="672"/>
  <c r="L371" i="672"/>
  <c r="L370" i="672"/>
  <c r="L369" i="672"/>
  <c r="L368" i="672"/>
  <c r="L367" i="672"/>
  <c r="L366" i="672"/>
  <c r="L365" i="672"/>
  <c r="L364" i="672"/>
  <c r="L363" i="672"/>
  <c r="L362" i="672"/>
  <c r="L361" i="672"/>
  <c r="L360" i="672"/>
  <c r="L359" i="672"/>
  <c r="L358" i="672"/>
  <c r="L357" i="672"/>
  <c r="L356" i="672"/>
  <c r="L355" i="672"/>
  <c r="L354" i="672"/>
  <c r="L353" i="672"/>
  <c r="L352" i="672"/>
  <c r="L351" i="672"/>
  <c r="L350" i="672"/>
  <c r="L349" i="672"/>
  <c r="L348" i="672"/>
  <c r="L347" i="672"/>
  <c r="L346" i="672"/>
  <c r="L345" i="672"/>
  <c r="L344" i="672"/>
  <c r="L343" i="672"/>
  <c r="L342" i="672"/>
  <c r="L341" i="672"/>
  <c r="L340" i="672"/>
  <c r="L339" i="672"/>
  <c r="L338" i="672"/>
  <c r="L337" i="672"/>
  <c r="L336" i="672"/>
  <c r="L335" i="672"/>
  <c r="L334" i="672"/>
  <c r="L333" i="672"/>
  <c r="L332" i="672"/>
  <c r="L331" i="672"/>
  <c r="L330" i="672"/>
  <c r="L329" i="672"/>
  <c r="L328" i="672"/>
  <c r="L327" i="672"/>
  <c r="L326" i="672"/>
  <c r="L325" i="672"/>
  <c r="L324" i="672"/>
  <c r="L323" i="672"/>
  <c r="L322" i="672"/>
  <c r="L321" i="672"/>
  <c r="L320" i="672"/>
  <c r="L319" i="672"/>
  <c r="L318" i="672"/>
  <c r="L317" i="672"/>
  <c r="L316" i="672"/>
  <c r="L315" i="672"/>
  <c r="L314" i="672"/>
  <c r="L313" i="672"/>
  <c r="L312" i="672"/>
  <c r="L311" i="672"/>
  <c r="L310" i="672"/>
  <c r="L309" i="672"/>
  <c r="L308" i="672"/>
  <c r="L307" i="672"/>
  <c r="L306" i="672"/>
  <c r="L305" i="672"/>
  <c r="L304" i="672"/>
  <c r="L303" i="672"/>
  <c r="L302" i="672"/>
  <c r="L301" i="672"/>
  <c r="L300" i="672"/>
  <c r="L299" i="672"/>
  <c r="L298" i="672"/>
  <c r="L297" i="672"/>
  <c r="L296" i="672"/>
  <c r="L295" i="672"/>
  <c r="L294" i="672"/>
  <c r="L293" i="672"/>
  <c r="L292" i="672"/>
  <c r="L291" i="672"/>
  <c r="L290" i="672"/>
  <c r="L289" i="672"/>
  <c r="L288" i="672"/>
  <c r="L287" i="672"/>
  <c r="L286" i="672"/>
  <c r="L285" i="672"/>
  <c r="L284" i="672"/>
  <c r="L283" i="672"/>
  <c r="L282" i="672"/>
  <c r="L281" i="672"/>
  <c r="L280" i="672"/>
  <c r="L279" i="672"/>
  <c r="L278" i="672"/>
  <c r="L277" i="672"/>
  <c r="L276" i="672"/>
  <c r="L275" i="672"/>
  <c r="L274" i="672"/>
  <c r="L273" i="672"/>
  <c r="L272" i="672"/>
  <c r="L271" i="672"/>
  <c r="L270" i="672"/>
  <c r="L269" i="672"/>
  <c r="L268" i="672"/>
  <c r="L267" i="672"/>
  <c r="L266" i="672"/>
  <c r="L265" i="672"/>
  <c r="L264" i="672"/>
  <c r="L263" i="672"/>
  <c r="L262" i="672"/>
  <c r="L261" i="672"/>
  <c r="L260" i="672"/>
  <c r="L259" i="672"/>
  <c r="L258" i="672"/>
  <c r="L257" i="672"/>
  <c r="L256" i="672"/>
  <c r="L255" i="672"/>
  <c r="L254" i="672"/>
  <c r="L253" i="672"/>
  <c r="L252" i="672"/>
  <c r="L251" i="672"/>
  <c r="L250" i="672"/>
  <c r="L249" i="672"/>
  <c r="L248" i="672"/>
  <c r="L247" i="672"/>
  <c r="L246" i="672"/>
  <c r="L245" i="672"/>
  <c r="L244" i="672"/>
  <c r="L243" i="672"/>
  <c r="L242" i="672"/>
  <c r="L241" i="672"/>
  <c r="L240" i="672"/>
  <c r="L239" i="672"/>
  <c r="L238" i="672"/>
  <c r="L237" i="672"/>
  <c r="L236" i="672"/>
  <c r="L235" i="672"/>
  <c r="L234" i="672"/>
  <c r="L233" i="672"/>
  <c r="L232" i="672"/>
  <c r="L231" i="672"/>
  <c r="L230" i="672"/>
  <c r="L229" i="672"/>
  <c r="L228" i="672"/>
  <c r="L227" i="672"/>
  <c r="L226" i="672"/>
  <c r="L225" i="672"/>
  <c r="L224" i="672"/>
  <c r="L223" i="672"/>
  <c r="L222" i="672"/>
  <c r="L221" i="672"/>
  <c r="L220" i="672"/>
  <c r="L219" i="672"/>
  <c r="L218" i="672"/>
  <c r="L217" i="672"/>
  <c r="L216" i="672"/>
  <c r="L215" i="672"/>
  <c r="L214" i="672"/>
  <c r="L213" i="672"/>
  <c r="L212" i="672"/>
  <c r="L211" i="672"/>
  <c r="L210" i="672"/>
  <c r="L209" i="672"/>
  <c r="L208" i="672"/>
  <c r="L207" i="672"/>
  <c r="L206" i="672"/>
  <c r="L205" i="672"/>
  <c r="L204" i="672"/>
  <c r="L203" i="672"/>
  <c r="L202" i="672"/>
  <c r="L201" i="672"/>
  <c r="L200" i="672"/>
  <c r="L199" i="672"/>
  <c r="L198" i="672"/>
  <c r="L197" i="672"/>
  <c r="L196" i="672"/>
  <c r="L195" i="672"/>
  <c r="L194" i="672"/>
  <c r="L193" i="672"/>
  <c r="L192" i="672"/>
  <c r="L191" i="672"/>
  <c r="L190" i="672"/>
  <c r="L189" i="672"/>
  <c r="L188" i="672"/>
  <c r="L187" i="672"/>
  <c r="L186" i="672"/>
  <c r="L185" i="672"/>
  <c r="L184" i="672"/>
  <c r="L183" i="672"/>
  <c r="L182" i="672"/>
  <c r="L181" i="672"/>
  <c r="L180" i="672"/>
  <c r="L179" i="672"/>
  <c r="L178" i="672"/>
  <c r="L177" i="672"/>
  <c r="L176" i="672"/>
  <c r="L175" i="672"/>
  <c r="L174" i="672"/>
  <c r="L173" i="672"/>
  <c r="L172" i="672"/>
  <c r="L171" i="672"/>
  <c r="L170" i="672"/>
  <c r="L169" i="672"/>
  <c r="L168" i="672"/>
  <c r="L167" i="672"/>
  <c r="L166" i="672"/>
  <c r="L165" i="672"/>
  <c r="L164" i="672"/>
  <c r="L163" i="672"/>
  <c r="L162" i="672"/>
  <c r="L161" i="672"/>
  <c r="L160" i="672"/>
  <c r="L159" i="672"/>
  <c r="L158" i="672"/>
  <c r="L157" i="672"/>
  <c r="L156" i="672"/>
  <c r="L155" i="672"/>
  <c r="L154" i="672"/>
  <c r="L153" i="672"/>
  <c r="L152" i="672"/>
  <c r="L151" i="672"/>
  <c r="L150" i="672"/>
  <c r="L149" i="672"/>
  <c r="L148" i="672"/>
  <c r="L147" i="672"/>
  <c r="L146" i="672"/>
  <c r="L145" i="672"/>
  <c r="L144" i="672"/>
  <c r="L143" i="672"/>
  <c r="L142" i="672"/>
  <c r="L141" i="672"/>
  <c r="L140" i="672"/>
  <c r="L139" i="672"/>
  <c r="L138" i="672"/>
  <c r="L137" i="672"/>
  <c r="L136" i="672"/>
  <c r="L135" i="672"/>
  <c r="L134" i="672"/>
  <c r="L133" i="672"/>
  <c r="L132" i="672"/>
  <c r="L131" i="672"/>
  <c r="L130" i="672"/>
  <c r="L129" i="672"/>
  <c r="L128" i="672"/>
  <c r="L127" i="672"/>
  <c r="L126" i="672"/>
  <c r="L125" i="672"/>
  <c r="L124" i="672"/>
  <c r="L123" i="672"/>
  <c r="L122" i="672"/>
  <c r="L121" i="672"/>
  <c r="L120" i="672"/>
  <c r="L119" i="672"/>
  <c r="L118" i="672"/>
  <c r="L117" i="672"/>
  <c r="L116" i="672"/>
  <c r="L115" i="672"/>
  <c r="L114" i="672"/>
  <c r="L113" i="672"/>
  <c r="L112" i="672"/>
  <c r="L111" i="672"/>
  <c r="L110" i="672"/>
  <c r="L109" i="672"/>
  <c r="L108" i="672"/>
  <c r="L107" i="672"/>
  <c r="L106" i="672"/>
  <c r="L105" i="672"/>
  <c r="L104" i="672"/>
  <c r="L103" i="672"/>
  <c r="L102" i="672"/>
  <c r="L101" i="672"/>
  <c r="L100" i="672"/>
  <c r="L99" i="672"/>
  <c r="L98" i="672"/>
  <c r="L97" i="672"/>
  <c r="L96" i="672"/>
  <c r="L95" i="672"/>
  <c r="L94" i="672"/>
  <c r="L93" i="672"/>
  <c r="L92" i="672"/>
  <c r="L91" i="672"/>
  <c r="L90" i="672"/>
  <c r="L89" i="672"/>
  <c r="L88" i="672"/>
  <c r="L87" i="672"/>
  <c r="L86" i="672"/>
  <c r="L85" i="672"/>
  <c r="L84" i="672"/>
  <c r="L83" i="672"/>
  <c r="L82" i="672"/>
  <c r="L81" i="672"/>
  <c r="L80" i="672"/>
  <c r="L79" i="672"/>
  <c r="L78" i="672"/>
  <c r="L77" i="672"/>
  <c r="L76" i="672"/>
  <c r="L75" i="672"/>
  <c r="L74" i="672"/>
  <c r="L73" i="672"/>
  <c r="L72" i="672"/>
  <c r="L71" i="672"/>
  <c r="L70" i="672"/>
  <c r="L69" i="672"/>
  <c r="L68" i="672"/>
  <c r="L67" i="672"/>
  <c r="L66" i="672"/>
  <c r="L65" i="672"/>
  <c r="L64" i="672"/>
  <c r="L63" i="672"/>
  <c r="L62" i="672"/>
  <c r="L61" i="672"/>
  <c r="L60" i="672"/>
  <c r="L59" i="672"/>
  <c r="L58" i="672"/>
  <c r="L57" i="672"/>
  <c r="L56" i="672"/>
  <c r="L55" i="672"/>
  <c r="L54" i="672"/>
  <c r="L53" i="672"/>
  <c r="L52" i="672"/>
  <c r="L51" i="672"/>
  <c r="L50" i="672"/>
  <c r="L49" i="672"/>
  <c r="L48" i="672"/>
  <c r="L47" i="672"/>
  <c r="L46" i="672"/>
  <c r="L45" i="672"/>
  <c r="L44" i="672"/>
  <c r="L43" i="672"/>
  <c r="L42" i="672"/>
  <c r="L41" i="672"/>
  <c r="L40" i="672"/>
  <c r="L39" i="672"/>
  <c r="L38" i="672"/>
  <c r="L37" i="672"/>
  <c r="L36" i="672"/>
  <c r="L35" i="672"/>
  <c r="L34" i="672"/>
  <c r="L33" i="672"/>
  <c r="L32" i="672"/>
  <c r="L31" i="672"/>
  <c r="L30" i="672"/>
  <c r="L29" i="672"/>
  <c r="L28" i="672"/>
  <c r="L27" i="672"/>
  <c r="L26" i="672"/>
  <c r="L25" i="672"/>
  <c r="L24" i="672"/>
  <c r="L23" i="672"/>
  <c r="L22" i="672"/>
  <c r="L21" i="672"/>
  <c r="L20" i="672"/>
  <c r="L19" i="672"/>
  <c r="L18" i="672"/>
  <c r="L17" i="672"/>
  <c r="L16" i="672"/>
  <c r="L15" i="672"/>
  <c r="L14" i="672"/>
  <c r="L13" i="672"/>
  <c r="L12" i="672"/>
  <c r="L11" i="672"/>
  <c r="L10" i="672"/>
  <c r="L9" i="672"/>
  <c r="L8" i="672"/>
  <c r="L7" i="672"/>
  <c r="L6" i="672"/>
  <c r="L5" i="672"/>
  <c r="L4" i="672"/>
  <c r="A4" i="671"/>
  <c r="I401" i="672" l="1"/>
  <c r="I1924" i="672"/>
  <c r="I1908" i="672"/>
  <c r="I1920" i="672"/>
  <c r="I1812" i="672"/>
  <c r="I1816" i="672"/>
  <c r="I1820" i="672"/>
  <c r="I1824" i="672"/>
  <c r="I1828" i="672"/>
  <c r="I1832" i="672"/>
  <c r="I1836" i="672"/>
  <c r="I1840" i="672"/>
  <c r="I1844" i="672"/>
  <c r="I1848" i="672"/>
  <c r="I1852" i="672"/>
  <c r="I1856" i="672"/>
  <c r="I1860" i="672"/>
  <c r="I1864" i="672"/>
  <c r="I1868" i="672"/>
  <c r="I1872" i="672"/>
  <c r="I1876" i="672"/>
  <c r="I1880" i="672"/>
  <c r="I1884" i="672"/>
  <c r="I1888" i="672"/>
  <c r="I1892" i="672"/>
  <c r="I1896" i="672"/>
  <c r="I1900" i="672"/>
  <c r="I1904" i="672"/>
  <c r="I1916" i="672"/>
  <c r="I2252" i="672"/>
  <c r="I2256" i="672"/>
  <c r="I506" i="672"/>
  <c r="I953" i="672"/>
  <c r="I2264" i="672"/>
  <c r="I2268" i="672"/>
  <c r="I2272" i="672"/>
  <c r="I2276" i="672"/>
  <c r="I2280" i="672"/>
  <c r="I2284" i="672"/>
  <c r="I2288" i="672"/>
  <c r="I2292" i="672"/>
  <c r="I2296" i="672"/>
  <c r="I2300" i="672"/>
  <c r="I2304" i="672"/>
  <c r="I2308" i="672"/>
  <c r="I2312" i="672"/>
  <c r="I2316" i="672"/>
  <c r="I2320" i="672"/>
  <c r="I2324" i="672"/>
  <c r="I2328" i="672"/>
  <c r="I2332" i="672"/>
  <c r="I2336" i="672"/>
  <c r="I2340" i="672"/>
  <c r="I2344" i="672"/>
  <c r="I2348" i="672"/>
  <c r="I2352" i="672"/>
  <c r="I2356" i="672"/>
  <c r="I2360" i="672"/>
  <c r="I2364" i="672"/>
  <c r="I2368" i="672"/>
  <c r="I2372" i="672"/>
  <c r="I2376" i="672"/>
  <c r="I2380" i="672"/>
  <c r="I2384" i="672"/>
  <c r="I2388" i="672"/>
  <c r="I2392" i="672"/>
  <c r="I2396" i="672"/>
  <c r="I2400" i="672"/>
  <c r="I2404" i="672"/>
  <c r="I2408" i="672"/>
  <c r="I2412" i="672"/>
  <c r="I2416" i="672"/>
  <c r="I2420" i="672"/>
  <c r="I2424" i="672"/>
  <c r="I2428" i="672"/>
  <c r="I2432" i="672"/>
  <c r="I2436" i="672"/>
  <c r="I2440" i="672"/>
  <c r="I2444" i="672"/>
  <c r="I2448" i="672"/>
  <c r="I2452" i="672"/>
  <c r="I645" i="672"/>
  <c r="I653" i="672"/>
  <c r="I669" i="672"/>
  <c r="I677" i="672"/>
  <c r="I685" i="672"/>
  <c r="I701" i="672"/>
  <c r="I733" i="672"/>
  <c r="I773" i="672"/>
  <c r="I1940" i="672"/>
  <c r="I1944" i="672"/>
  <c r="I1948" i="672"/>
  <c r="I1952" i="672"/>
  <c r="I1956" i="672"/>
  <c r="I1960" i="672"/>
  <c r="I1964" i="672"/>
  <c r="I1968" i="672"/>
  <c r="I1972" i="672"/>
  <c r="I1976" i="672"/>
  <c r="I1980" i="672"/>
  <c r="I1984" i="672"/>
  <c r="I1988" i="672"/>
  <c r="I1992" i="672"/>
  <c r="I1996" i="672"/>
  <c r="I2000" i="672"/>
  <c r="I2004" i="672"/>
  <c r="I2008" i="672"/>
  <c r="I2012" i="672"/>
  <c r="I2016" i="672"/>
  <c r="I2020" i="672"/>
  <c r="I2024" i="672"/>
  <c r="I2028" i="672"/>
  <c r="I2032" i="672"/>
  <c r="I2036" i="672"/>
  <c r="I2040" i="672"/>
  <c r="I2044" i="672"/>
  <c r="I2048" i="672"/>
  <c r="I2052" i="672"/>
  <c r="I2056" i="672"/>
  <c r="I2060" i="672"/>
  <c r="I2064" i="672"/>
  <c r="I2068" i="672"/>
  <c r="I2072" i="672"/>
  <c r="I2076" i="672"/>
  <c r="I2080" i="672"/>
  <c r="I2084" i="672"/>
  <c r="I2088" i="672"/>
  <c r="I2092" i="672"/>
  <c r="I2096" i="672"/>
  <c r="I2100" i="672"/>
  <c r="I2104" i="672"/>
  <c r="I2108" i="672"/>
  <c r="I2112" i="672"/>
  <c r="I2116" i="672"/>
  <c r="I2120" i="672"/>
  <c r="I2124" i="672"/>
  <c r="I2260" i="672"/>
  <c r="I5" i="672"/>
  <c r="I17" i="672"/>
  <c r="I37" i="672"/>
  <c r="I45" i="672"/>
  <c r="I65" i="672"/>
  <c r="I69" i="672"/>
  <c r="I93" i="672"/>
  <c r="I101" i="672"/>
  <c r="I125" i="672"/>
  <c r="I129" i="672"/>
  <c r="I149" i="672"/>
  <c r="I157" i="672"/>
  <c r="I1912" i="672"/>
  <c r="I1928" i="672"/>
  <c r="I1932" i="672"/>
  <c r="I1936" i="672"/>
  <c r="I2128" i="672"/>
  <c r="I2132" i="672"/>
  <c r="I2136" i="672"/>
  <c r="I2140" i="672"/>
  <c r="I2144" i="672"/>
  <c r="I2148" i="672"/>
  <c r="I2152" i="672"/>
  <c r="I2156" i="672"/>
  <c r="I2160" i="672"/>
  <c r="I2164" i="672"/>
  <c r="I2168" i="672"/>
  <c r="I2172" i="672"/>
  <c r="I2176" i="672"/>
  <c r="I2180" i="672"/>
  <c r="I2184" i="672"/>
  <c r="I2188" i="672"/>
  <c r="I2192" i="672"/>
  <c r="I2196" i="672"/>
  <c r="I2200" i="672"/>
  <c r="I2204" i="672"/>
  <c r="I2208" i="672"/>
  <c r="I2212" i="672"/>
  <c r="I2216" i="672"/>
  <c r="I2220" i="672"/>
  <c r="I2224" i="672"/>
  <c r="I2228" i="672"/>
  <c r="I2232" i="672"/>
  <c r="I2236" i="672"/>
  <c r="I2240" i="672"/>
  <c r="I2244" i="672"/>
  <c r="I2248" i="672"/>
  <c r="I261" i="672"/>
  <c r="I1780" i="672"/>
  <c r="I2456" i="672"/>
  <c r="I2460" i="672"/>
  <c r="I2464" i="672"/>
  <c r="I2468" i="672"/>
  <c r="I2472" i="672"/>
  <c r="I2476" i="672"/>
  <c r="I2480" i="672"/>
  <c r="I2484" i="672"/>
  <c r="I2488" i="672"/>
  <c r="I2492" i="672"/>
  <c r="I2496" i="672"/>
  <c r="I2500" i="672"/>
  <c r="I2504" i="672"/>
  <c r="I2508" i="672"/>
  <c r="I2512" i="672"/>
  <c r="I2516" i="672"/>
  <c r="I2520" i="672"/>
  <c r="I2524" i="672"/>
  <c r="I2528" i="672"/>
  <c r="I2532" i="672"/>
  <c r="I2536" i="672"/>
  <c r="I2540" i="672"/>
  <c r="I2544" i="672"/>
  <c r="I2548" i="672"/>
  <c r="I2552" i="672"/>
  <c r="I2556" i="672"/>
  <c r="I2560" i="672"/>
  <c r="I2564" i="672"/>
  <c r="I2568" i="672"/>
  <c r="I2572" i="672"/>
  <c r="I2576" i="672"/>
  <c r="I2580" i="672"/>
  <c r="I2584" i="672"/>
  <c r="I2588" i="672"/>
  <c r="I2592" i="672"/>
  <c r="I2596" i="672"/>
  <c r="I2600" i="672"/>
  <c r="I2604" i="672"/>
  <c r="I2608" i="672"/>
  <c r="I2612" i="672"/>
  <c r="I2616" i="672"/>
  <c r="I2620" i="672"/>
  <c r="I2624" i="672"/>
  <c r="I2628" i="672"/>
  <c r="I2632" i="672"/>
  <c r="I2636" i="672"/>
  <c r="I2640" i="672"/>
  <c r="I2644" i="672"/>
  <c r="I2648" i="672"/>
  <c r="I2652" i="672"/>
  <c r="I2656" i="672"/>
  <c r="I2660" i="672"/>
  <c r="I2664" i="672"/>
  <c r="I2668" i="672"/>
  <c r="I2672" i="672"/>
  <c r="I2676" i="672"/>
  <c r="I2680" i="672"/>
  <c r="I2684" i="672"/>
  <c r="I2688" i="672"/>
  <c r="I2692" i="672"/>
  <c r="I2696" i="672"/>
  <c r="I2700" i="672"/>
  <c r="I2704" i="672"/>
  <c r="I2708" i="672"/>
  <c r="I2712" i="672"/>
  <c r="I2716" i="672"/>
  <c r="I2720" i="672"/>
  <c r="I2724" i="672"/>
  <c r="I2728" i="672"/>
  <c r="I2732" i="672"/>
  <c r="I2736" i="672"/>
  <c r="I2740" i="672"/>
  <c r="I2744" i="672"/>
  <c r="I2748" i="672"/>
  <c r="I2752" i="672"/>
  <c r="I2756" i="672"/>
  <c r="I2760" i="672"/>
  <c r="I2764" i="672"/>
  <c r="I2768" i="672"/>
  <c r="I2772" i="672"/>
  <c r="I2776" i="672"/>
  <c r="I2780" i="672"/>
  <c r="I2784" i="672"/>
  <c r="I197" i="672"/>
  <c r="I501" i="672"/>
  <c r="I385" i="672"/>
  <c r="I605" i="672"/>
  <c r="I637" i="672"/>
  <c r="I910" i="672"/>
  <c r="I1120" i="672"/>
  <c r="I1132" i="672"/>
  <c r="I1796" i="672"/>
  <c r="I1800" i="672"/>
  <c r="I1804" i="672"/>
  <c r="I1808" i="672"/>
  <c r="I1648" i="672"/>
  <c r="I1652" i="672"/>
  <c r="I1656" i="672"/>
  <c r="I1660" i="672"/>
  <c r="I1664" i="672"/>
  <c r="I1668" i="672"/>
  <c r="I1672" i="672"/>
  <c r="I1676" i="672"/>
  <c r="I1680" i="672"/>
  <c r="I1684" i="672"/>
  <c r="I1688" i="672"/>
  <c r="I1692" i="672"/>
  <c r="I1696" i="672"/>
  <c r="I1700" i="672"/>
  <c r="I1704" i="672"/>
  <c r="I1708" i="672"/>
  <c r="I1712" i="672"/>
  <c r="I1716" i="672"/>
  <c r="I1720" i="672"/>
  <c r="I1724" i="672"/>
  <c r="I1728" i="672"/>
  <c r="I1732" i="672"/>
  <c r="I1736" i="672"/>
  <c r="I1740" i="672"/>
  <c r="I1744" i="672"/>
  <c r="I1748" i="672"/>
  <c r="I1752" i="672"/>
  <c r="I1756" i="672"/>
  <c r="I1760" i="672"/>
  <c r="I1764" i="672"/>
  <c r="I1768" i="672"/>
  <c r="I1772" i="672"/>
  <c r="I1776" i="672"/>
  <c r="I1468" i="672"/>
  <c r="I1472" i="672"/>
  <c r="I1476" i="672"/>
  <c r="I1480" i="672"/>
  <c r="I1484" i="672"/>
  <c r="I1488" i="672"/>
  <c r="I1492" i="672"/>
  <c r="I1496" i="672"/>
  <c r="I1500" i="672"/>
  <c r="I1504" i="672"/>
  <c r="I1508" i="672"/>
  <c r="I1512" i="672"/>
  <c r="I1516" i="672"/>
  <c r="I1520" i="672"/>
  <c r="I1524" i="672"/>
  <c r="I1528" i="672"/>
  <c r="I1532" i="672"/>
  <c r="I1536" i="672"/>
  <c r="I1540" i="672"/>
  <c r="I1544" i="672"/>
  <c r="I1548" i="672"/>
  <c r="I1552" i="672"/>
  <c r="I1556" i="672"/>
  <c r="I1560" i="672"/>
  <c r="I1564" i="672"/>
  <c r="I1568" i="672"/>
  <c r="I1572" i="672"/>
  <c r="I1576" i="672"/>
  <c r="I1580" i="672"/>
  <c r="I1584" i="672"/>
  <c r="I1588" i="672"/>
  <c r="I1592" i="672"/>
  <c r="I1596" i="672"/>
  <c r="I1600" i="672"/>
  <c r="I1604" i="672"/>
  <c r="I1608" i="672"/>
  <c r="I1612" i="672"/>
  <c r="I1616" i="672"/>
  <c r="I1620" i="672"/>
  <c r="I1624" i="672"/>
  <c r="I1628" i="672"/>
  <c r="I1632" i="672"/>
  <c r="I1636" i="672"/>
  <c r="I1640" i="672"/>
  <c r="I1644" i="672"/>
  <c r="I341" i="672"/>
  <c r="I425" i="672"/>
  <c r="I281" i="672"/>
  <c r="I1161" i="672"/>
  <c r="I1268" i="672"/>
  <c r="I1448" i="672"/>
  <c r="I1792" i="672"/>
  <c r="I1361" i="672"/>
  <c r="I357" i="672"/>
  <c r="I441" i="672"/>
  <c r="I805" i="672"/>
  <c r="I1389" i="672"/>
  <c r="I1788" i="672"/>
  <c r="I543" i="672"/>
  <c r="I1784" i="672"/>
  <c r="I337" i="672"/>
  <c r="I800" i="672"/>
  <c r="I1133" i="672"/>
  <c r="I1444" i="672"/>
  <c r="I709" i="672"/>
  <c r="I717" i="672"/>
  <c r="I741" i="672"/>
  <c r="I749" i="672"/>
  <c r="I765" i="672"/>
  <c r="I781" i="672"/>
  <c r="I176" i="672"/>
  <c r="I797" i="672"/>
  <c r="I952" i="672"/>
  <c r="I1280" i="672"/>
  <c r="I361" i="672"/>
  <c r="I405" i="672"/>
  <c r="I449" i="672"/>
  <c r="I345" i="672"/>
  <c r="I349" i="672"/>
  <c r="I353" i="672"/>
  <c r="I365" i="672"/>
  <c r="I369" i="672"/>
  <c r="I373" i="672"/>
  <c r="I381" i="672"/>
  <c r="I389" i="672"/>
  <c r="I393" i="672"/>
  <c r="I397" i="672"/>
  <c r="I409" i="672"/>
  <c r="I413" i="672"/>
  <c r="I417" i="672"/>
  <c r="I429" i="672"/>
  <c r="I433" i="672"/>
  <c r="I437" i="672"/>
  <c r="I490" i="672"/>
  <c r="I522" i="672"/>
  <c r="I538" i="672"/>
  <c r="I1308" i="672"/>
  <c r="I180" i="672"/>
  <c r="I377" i="672"/>
  <c r="I421" i="672"/>
  <c r="I469" i="672"/>
  <c r="I589" i="672"/>
  <c r="I825" i="672"/>
  <c r="I465" i="672"/>
  <c r="I511" i="672"/>
  <c r="I527" i="672"/>
  <c r="I889" i="672"/>
  <c r="I974" i="672"/>
  <c r="I984" i="672"/>
  <c r="I988" i="672"/>
  <c r="I992" i="672"/>
  <c r="I996" i="672"/>
  <c r="I1000" i="672"/>
  <c r="I1004" i="672"/>
  <c r="I1008" i="672"/>
  <c r="I1012" i="672"/>
  <c r="I1016" i="672"/>
  <c r="I1020" i="672"/>
  <c r="I1024" i="672"/>
  <c r="I1028" i="672"/>
  <c r="I1032" i="672"/>
  <c r="I1036" i="672"/>
  <c r="I1040" i="672"/>
  <c r="I1044" i="672"/>
  <c r="I1048" i="672"/>
  <c r="I1052" i="672"/>
  <c r="I1056" i="672"/>
  <c r="I1060" i="672"/>
  <c r="I1064" i="672"/>
  <c r="I784" i="672"/>
  <c r="I931" i="672"/>
  <c r="I1275" i="672"/>
  <c r="I21" i="672"/>
  <c r="I49" i="672"/>
  <c r="I81" i="672"/>
  <c r="I109" i="672"/>
  <c r="I133" i="672"/>
  <c r="I165" i="672"/>
  <c r="I217" i="672"/>
  <c r="I305" i="672"/>
  <c r="I453" i="672"/>
  <c r="I473" i="672"/>
  <c r="I557" i="672"/>
  <c r="I613" i="672"/>
  <c r="I867" i="672"/>
  <c r="I1038" i="672"/>
  <c r="I1502" i="672"/>
  <c r="I9" i="672"/>
  <c r="I13" i="672"/>
  <c r="I794" i="672"/>
  <c r="I1264" i="672"/>
  <c r="I1460" i="672"/>
  <c r="I1464" i="672"/>
  <c r="I789" i="672"/>
  <c r="I920" i="672"/>
  <c r="I1256" i="672"/>
  <c r="I1260" i="672"/>
  <c r="I1272" i="672"/>
  <c r="I1276" i="672"/>
  <c r="I1288" i="672"/>
  <c r="I1304" i="672"/>
  <c r="I29" i="672"/>
  <c r="I61" i="672"/>
  <c r="I85" i="672"/>
  <c r="I113" i="672"/>
  <c r="I145" i="672"/>
  <c r="I241" i="672"/>
  <c r="I325" i="672"/>
  <c r="I457" i="672"/>
  <c r="I581" i="672"/>
  <c r="I621" i="672"/>
  <c r="I1587" i="672"/>
  <c r="I804" i="672"/>
  <c r="I808" i="672"/>
  <c r="I812" i="672"/>
  <c r="I816" i="672"/>
  <c r="I820" i="672"/>
  <c r="I824" i="672"/>
  <c r="I828" i="672"/>
  <c r="I832" i="672"/>
  <c r="I836" i="672"/>
  <c r="I840" i="672"/>
  <c r="I844" i="672"/>
  <c r="I848" i="672"/>
  <c r="I852" i="672"/>
  <c r="I856" i="672"/>
  <c r="I860" i="672"/>
  <c r="I864" i="672"/>
  <c r="I868" i="672"/>
  <c r="I872" i="672"/>
  <c r="I876" i="672"/>
  <c r="I880" i="672"/>
  <c r="I884" i="672"/>
  <c r="I888" i="672"/>
  <c r="I892" i="672"/>
  <c r="I995" i="672"/>
  <c r="I1059" i="672"/>
  <c r="I1452" i="672"/>
  <c r="I1456" i="672"/>
  <c r="I1068" i="672"/>
  <c r="I1072" i="672"/>
  <c r="I1076" i="672"/>
  <c r="I1080" i="672"/>
  <c r="I1084" i="672"/>
  <c r="I1088" i="672"/>
  <c r="I1092" i="672"/>
  <c r="I1096" i="672"/>
  <c r="I1100" i="672"/>
  <c r="I1104" i="672"/>
  <c r="I1108" i="672"/>
  <c r="I1112" i="672"/>
  <c r="I1116" i="672"/>
  <c r="I1136" i="672"/>
  <c r="I1140" i="672"/>
  <c r="I1144" i="672"/>
  <c r="I1148" i="672"/>
  <c r="I1152" i="672"/>
  <c r="I1156" i="672"/>
  <c r="I1160" i="672"/>
  <c r="I1164" i="672"/>
  <c r="I1168" i="672"/>
  <c r="I1172" i="672"/>
  <c r="I1176" i="672"/>
  <c r="I1180" i="672"/>
  <c r="I1184" i="672"/>
  <c r="I1188" i="672"/>
  <c r="I1192" i="672"/>
  <c r="I1196" i="672"/>
  <c r="I1200" i="672"/>
  <c r="I1204" i="672"/>
  <c r="I1208" i="672"/>
  <c r="I1212" i="672"/>
  <c r="I1216" i="672"/>
  <c r="I1220" i="672"/>
  <c r="I1224" i="672"/>
  <c r="I1228" i="672"/>
  <c r="I1232" i="672"/>
  <c r="I1236" i="672"/>
  <c r="I1240" i="672"/>
  <c r="I1244" i="672"/>
  <c r="I1248" i="672"/>
  <c r="I1252" i="672"/>
  <c r="I1292" i="672"/>
  <c r="I1312" i="672"/>
  <c r="I1316" i="672"/>
  <c r="I1320" i="672"/>
  <c r="I1324" i="672"/>
  <c r="I1328" i="672"/>
  <c r="I1332" i="672"/>
  <c r="I1336" i="672"/>
  <c r="I1340" i="672"/>
  <c r="I1344" i="672"/>
  <c r="I1348" i="672"/>
  <c r="I1352" i="672"/>
  <c r="I1356" i="672"/>
  <c r="I1360" i="672"/>
  <c r="I1364" i="672"/>
  <c r="I1368" i="672"/>
  <c r="I1372" i="672"/>
  <c r="I1376" i="672"/>
  <c r="I1380" i="672"/>
  <c r="I1384" i="672"/>
  <c r="I1388" i="672"/>
  <c r="I1392" i="672"/>
  <c r="I1396" i="672"/>
  <c r="I1400" i="672"/>
  <c r="I1404" i="672"/>
  <c r="I1408" i="672"/>
  <c r="I1412" i="672"/>
  <c r="I1416" i="672"/>
  <c r="I1420" i="672"/>
  <c r="I1424" i="672"/>
  <c r="I1428" i="672"/>
  <c r="I1432" i="672"/>
  <c r="I1436" i="672"/>
  <c r="I1440" i="672"/>
  <c r="I1623" i="672"/>
  <c r="I25" i="672"/>
  <c r="I33" i="672"/>
  <c r="I41" i="672"/>
  <c r="I53" i="672"/>
  <c r="I57" i="672"/>
  <c r="I73" i="672"/>
  <c r="I77" i="672"/>
  <c r="I89" i="672"/>
  <c r="I97" i="672"/>
  <c r="I105" i="672"/>
  <c r="I117" i="672"/>
  <c r="I121" i="672"/>
  <c r="I137" i="672"/>
  <c r="I141" i="672"/>
  <c r="I153" i="672"/>
  <c r="I161" i="672"/>
  <c r="I1417" i="672"/>
  <c r="I1697" i="672"/>
  <c r="I185" i="672"/>
  <c r="I189" i="672"/>
  <c r="I193" i="672"/>
  <c r="I201" i="672"/>
  <c r="I205" i="672"/>
  <c r="I209" i="672"/>
  <c r="I213" i="672"/>
  <c r="I221" i="672"/>
  <c r="I225" i="672"/>
  <c r="I229" i="672"/>
  <c r="I233" i="672"/>
  <c r="I237" i="672"/>
  <c r="I245" i="672"/>
  <c r="I249" i="672"/>
  <c r="I253" i="672"/>
  <c r="I257" i="672"/>
  <c r="I265" i="672"/>
  <c r="I269" i="672"/>
  <c r="I273" i="672"/>
  <c r="I277" i="672"/>
  <c r="I285" i="672"/>
  <c r="I289" i="672"/>
  <c r="I293" i="672"/>
  <c r="I297" i="672"/>
  <c r="I301" i="672"/>
  <c r="I309" i="672"/>
  <c r="I313" i="672"/>
  <c r="I317" i="672"/>
  <c r="I321" i="672"/>
  <c r="I329" i="672"/>
  <c r="I333" i="672"/>
  <c r="I477" i="672"/>
  <c r="I481" i="672"/>
  <c r="I485" i="672"/>
  <c r="I517" i="672"/>
  <c r="I533" i="672"/>
  <c r="I549" i="672"/>
  <c r="I565" i="672"/>
  <c r="I573" i="672"/>
  <c r="A167" i="672"/>
  <c r="I1559" i="672"/>
  <c r="I1446" i="672"/>
  <c r="I1331" i="672"/>
  <c r="I1218" i="672"/>
  <c r="I846" i="672"/>
  <c r="I757" i="672"/>
  <c r="I725" i="672"/>
  <c r="I693" i="672"/>
  <c r="I661" i="672"/>
  <c r="I629" i="672"/>
  <c r="I597" i="672"/>
  <c r="I495" i="672"/>
  <c r="I461" i="672"/>
  <c r="I445" i="672"/>
  <c r="I1843" i="672"/>
  <c r="I1531" i="672"/>
  <c r="I1190" i="672"/>
  <c r="I1081" i="672"/>
  <c r="I171" i="672"/>
  <c r="I1303" i="672"/>
  <c r="I1246" i="672"/>
  <c r="I1474" i="672"/>
  <c r="I976" i="672"/>
  <c r="I980" i="672"/>
  <c r="I1017" i="672"/>
  <c r="I1105" i="672"/>
  <c r="I1128" i="672"/>
  <c r="I1284" i="672"/>
  <c r="I1300" i="672"/>
  <c r="I896" i="672"/>
  <c r="I900" i="672"/>
  <c r="I904" i="672"/>
  <c r="I936" i="672"/>
  <c r="I968" i="672"/>
  <c r="I972" i="672"/>
  <c r="I1124" i="672"/>
  <c r="I1296" i="672"/>
  <c r="I2788" i="672"/>
  <c r="I2792" i="672"/>
  <c r="I2796" i="672"/>
  <c r="I2800" i="672"/>
  <c r="I2804" i="672"/>
  <c r="I2808" i="672"/>
  <c r="I2812" i="672"/>
  <c r="I2816" i="672"/>
  <c r="I2820" i="672"/>
  <c r="I2824" i="672"/>
  <c r="I2828" i="672"/>
  <c r="I2832" i="672"/>
  <c r="I2836" i="672"/>
  <c r="I2840" i="672"/>
  <c r="I2844" i="672"/>
  <c r="I2848" i="672"/>
  <c r="I2852" i="672"/>
  <c r="I2856" i="672"/>
  <c r="I2860" i="672"/>
  <c r="I2864" i="672"/>
  <c r="I2868" i="672"/>
  <c r="I2872" i="672"/>
  <c r="I2876" i="672"/>
  <c r="I2880" i="672"/>
  <c r="I2884" i="672"/>
  <c r="I2888" i="672"/>
  <c r="I2892" i="672"/>
  <c r="I2896" i="672"/>
  <c r="I2900" i="672"/>
  <c r="I2904" i="672"/>
  <c r="I2908" i="672"/>
  <c r="I2912" i="672"/>
  <c r="I2916" i="672"/>
  <c r="I2920" i="672"/>
  <c r="I2924" i="672"/>
  <c r="I2928" i="672"/>
  <c r="I2932" i="672"/>
  <c r="I2936" i="672"/>
  <c r="I2940" i="672"/>
  <c r="I2944" i="672"/>
  <c r="I2948" i="672"/>
  <c r="I2952" i="672"/>
  <c r="I2956" i="672"/>
  <c r="I2960" i="672"/>
  <c r="I2964" i="672"/>
  <c r="I2968" i="672"/>
  <c r="I2972" i="672"/>
  <c r="I2976" i="672"/>
  <c r="I2980" i="672"/>
  <c r="I2984" i="672"/>
  <c r="I2988" i="672"/>
  <c r="I2992" i="672"/>
  <c r="I2996" i="672"/>
  <c r="I3000" i="672"/>
  <c r="I3004" i="672"/>
  <c r="I3008" i="672"/>
  <c r="I3012" i="672"/>
  <c r="I3016" i="672"/>
  <c r="I3020" i="672"/>
  <c r="I3024" i="672"/>
  <c r="I3028" i="672"/>
  <c r="I3032" i="672"/>
  <c r="I3036" i="672"/>
  <c r="I3040" i="672"/>
  <c r="I3044" i="672"/>
  <c r="I3048" i="672"/>
  <c r="I3052" i="672"/>
  <c r="I3056" i="672"/>
  <c r="I3060" i="672"/>
  <c r="I3064" i="672"/>
  <c r="I3068" i="672"/>
  <c r="I3072" i="672"/>
  <c r="I3076" i="672"/>
  <c r="I2929" i="672"/>
  <c r="I170" i="672"/>
  <c r="I174" i="672"/>
  <c r="I178" i="672"/>
  <c r="I182" i="672"/>
  <c r="I336" i="672"/>
  <c r="I446" i="672"/>
  <c r="I450" i="672"/>
  <c r="I454" i="672"/>
  <c r="I458" i="672"/>
  <c r="I463" i="672"/>
  <c r="I577" i="672"/>
  <c r="I585" i="672"/>
  <c r="I593" i="672"/>
  <c r="I601" i="672"/>
  <c r="I609" i="672"/>
  <c r="I617" i="672"/>
  <c r="I625" i="672"/>
  <c r="I633" i="672"/>
  <c r="I926" i="672"/>
  <c r="I942" i="672"/>
  <c r="I958" i="672"/>
  <c r="I791" i="672"/>
  <c r="I906" i="672"/>
  <c r="I922" i="672"/>
  <c r="I938" i="672"/>
  <c r="I966" i="672"/>
  <c r="I6" i="672"/>
  <c r="I10" i="672"/>
  <c r="I14" i="672"/>
  <c r="I18" i="672"/>
  <c r="I22" i="672"/>
  <c r="I26" i="672"/>
  <c r="I30" i="672"/>
  <c r="I34" i="672"/>
  <c r="I38" i="672"/>
  <c r="I42" i="672"/>
  <c r="I46" i="672"/>
  <c r="I50" i="672"/>
  <c r="I54" i="672"/>
  <c r="I58" i="672"/>
  <c r="I62" i="672"/>
  <c r="I66" i="672"/>
  <c r="I70" i="672"/>
  <c r="I74" i="672"/>
  <c r="I78" i="672"/>
  <c r="I82" i="672"/>
  <c r="I86" i="672"/>
  <c r="I90" i="672"/>
  <c r="I94" i="672"/>
  <c r="I98" i="672"/>
  <c r="I102" i="672"/>
  <c r="I106" i="672"/>
  <c r="I110" i="672"/>
  <c r="I114" i="672"/>
  <c r="I118" i="672"/>
  <c r="I122" i="672"/>
  <c r="I126" i="672"/>
  <c r="I130" i="672"/>
  <c r="I134" i="672"/>
  <c r="I138" i="672"/>
  <c r="I142" i="672"/>
  <c r="I146" i="672"/>
  <c r="I150" i="672"/>
  <c r="I154" i="672"/>
  <c r="I158" i="672"/>
  <c r="I162" i="672"/>
  <c r="I168" i="672"/>
  <c r="I172" i="672"/>
  <c r="I177" i="672"/>
  <c r="I181" i="672"/>
  <c r="I186" i="672"/>
  <c r="I190" i="672"/>
  <c r="I194" i="672"/>
  <c r="I198" i="672"/>
  <c r="I202" i="672"/>
  <c r="I206" i="672"/>
  <c r="I210" i="672"/>
  <c r="I214" i="672"/>
  <c r="I218" i="672"/>
  <c r="I222" i="672"/>
  <c r="I226" i="672"/>
  <c r="I230" i="672"/>
  <c r="I234" i="672"/>
  <c r="I238" i="672"/>
  <c r="I242" i="672"/>
  <c r="I246" i="672"/>
  <c r="I250" i="672"/>
  <c r="I254" i="672"/>
  <c r="I258" i="672"/>
  <c r="I262" i="672"/>
  <c r="I266" i="672"/>
  <c r="I270" i="672"/>
  <c r="I274" i="672"/>
  <c r="I278" i="672"/>
  <c r="I282" i="672"/>
  <c r="I286" i="672"/>
  <c r="I290" i="672"/>
  <c r="I294" i="672"/>
  <c r="I298" i="672"/>
  <c r="I302" i="672"/>
  <c r="I306" i="672"/>
  <c r="I310" i="672"/>
  <c r="I314" i="672"/>
  <c r="I318" i="672"/>
  <c r="I322" i="672"/>
  <c r="I326" i="672"/>
  <c r="I330" i="672"/>
  <c r="I334" i="672"/>
  <c r="I338" i="672"/>
  <c r="I342" i="672"/>
  <c r="I346" i="672"/>
  <c r="I350" i="672"/>
  <c r="I354" i="672"/>
  <c r="I358" i="672"/>
  <c r="I362" i="672"/>
  <c r="I366" i="672"/>
  <c r="I370" i="672"/>
  <c r="I374" i="672"/>
  <c r="I378" i="672"/>
  <c r="I382" i="672"/>
  <c r="I386" i="672"/>
  <c r="I390" i="672"/>
  <c r="I394" i="672"/>
  <c r="I398" i="672"/>
  <c r="I402" i="672"/>
  <c r="I406" i="672"/>
  <c r="I410" i="672"/>
  <c r="I414" i="672"/>
  <c r="I418" i="672"/>
  <c r="I422" i="672"/>
  <c r="I426" i="672"/>
  <c r="I430" i="672"/>
  <c r="I434" i="672"/>
  <c r="I438" i="672"/>
  <c r="I442" i="672"/>
  <c r="I462" i="672"/>
  <c r="I466" i="672"/>
  <c r="I470" i="672"/>
  <c r="I474" i="672"/>
  <c r="I478" i="672"/>
  <c r="I482" i="672"/>
  <c r="I486" i="672"/>
  <c r="I491" i="672"/>
  <c r="I497" i="672"/>
  <c r="I502" i="672"/>
  <c r="I507" i="672"/>
  <c r="I513" i="672"/>
  <c r="I518" i="672"/>
  <c r="I523" i="672"/>
  <c r="I529" i="672"/>
  <c r="I534" i="672"/>
  <c r="I539" i="672"/>
  <c r="I545" i="672"/>
  <c r="I550" i="672"/>
  <c r="I558" i="672"/>
  <c r="I566" i="672"/>
  <c r="I574" i="672"/>
  <c r="I582" i="672"/>
  <c r="I590" i="672"/>
  <c r="I598" i="672"/>
  <c r="I606" i="672"/>
  <c r="I614" i="672"/>
  <c r="I622" i="672"/>
  <c r="I630" i="672"/>
  <c r="I638" i="672"/>
  <c r="I646" i="672"/>
  <c r="I654" i="672"/>
  <c r="I662" i="672"/>
  <c r="I670" i="672"/>
  <c r="I678" i="672"/>
  <c r="I686" i="672"/>
  <c r="I694" i="672"/>
  <c r="I702" i="672"/>
  <c r="I710" i="672"/>
  <c r="I718" i="672"/>
  <c r="I726" i="672"/>
  <c r="I734" i="672"/>
  <c r="I742" i="672"/>
  <c r="I750" i="672"/>
  <c r="I758" i="672"/>
  <c r="I766" i="672"/>
  <c r="I774" i="672"/>
  <c r="I782" i="672"/>
  <c r="I790" i="672"/>
  <c r="I798" i="672"/>
  <c r="I809" i="672"/>
  <c r="I830" i="672"/>
  <c r="I851" i="672"/>
  <c r="I873" i="672"/>
  <c r="I894" i="672"/>
  <c r="I915" i="672"/>
  <c r="I937" i="672"/>
  <c r="I979" i="672"/>
  <c r="I1001" i="672"/>
  <c r="I1022" i="672"/>
  <c r="I1043" i="672"/>
  <c r="I1065" i="672"/>
  <c r="I1086" i="672"/>
  <c r="I1111" i="672"/>
  <c r="I1139" i="672"/>
  <c r="I1169" i="672"/>
  <c r="I1197" i="672"/>
  <c r="I1225" i="672"/>
  <c r="I1254" i="672"/>
  <c r="I1282" i="672"/>
  <c r="I1310" i="672"/>
  <c r="I1339" i="672"/>
  <c r="I1367" i="672"/>
  <c r="I1395" i="672"/>
  <c r="I1425" i="672"/>
  <c r="I1453" i="672"/>
  <c r="I1481" i="672"/>
  <c r="I1510" i="672"/>
  <c r="I1538" i="672"/>
  <c r="I1566" i="672"/>
  <c r="I1595" i="672"/>
  <c r="I1631" i="672"/>
  <c r="I1753" i="672"/>
  <c r="I1803" i="672"/>
  <c r="I1857" i="672"/>
  <c r="I1917" i="672"/>
  <c r="I2073" i="672"/>
  <c r="A166" i="672"/>
  <c r="I166" i="672" s="1"/>
  <c r="I3075" i="672"/>
  <c r="I3067" i="672"/>
  <c r="I3053" i="672"/>
  <c r="I3037" i="672"/>
  <c r="I3029" i="672"/>
  <c r="I3023" i="672"/>
  <c r="I3013" i="672"/>
  <c r="I3007" i="672"/>
  <c r="I2999" i="672"/>
  <c r="I2979" i="672"/>
  <c r="I2959" i="672"/>
  <c r="I2947" i="672"/>
  <c r="I2927" i="672"/>
  <c r="I2915" i="672"/>
  <c r="I2891" i="672"/>
  <c r="I2879" i="672"/>
  <c r="I2867" i="672"/>
  <c r="I3071" i="672"/>
  <c r="I3061" i="672"/>
  <c r="I3051" i="672"/>
  <c r="I3041" i="672"/>
  <c r="I3031" i="672"/>
  <c r="I3021" i="672"/>
  <c r="I3011" i="672"/>
  <c r="I3001" i="672"/>
  <c r="I2991" i="672"/>
  <c r="I2939" i="672"/>
  <c r="I2931" i="672"/>
  <c r="I2923" i="672"/>
  <c r="I2875" i="672"/>
  <c r="I2853" i="672"/>
  <c r="I2843" i="672"/>
  <c r="I2837" i="672"/>
  <c r="I2827" i="672"/>
  <c r="I2821" i="672"/>
  <c r="I2811" i="672"/>
  <c r="I2805" i="672"/>
  <c r="I2795" i="672"/>
  <c r="I2789" i="672"/>
  <c r="I2779" i="672"/>
  <c r="I2773" i="672"/>
  <c r="I2763" i="672"/>
  <c r="I2757" i="672"/>
  <c r="I2747" i="672"/>
  <c r="I2741" i="672"/>
  <c r="I2731" i="672"/>
  <c r="I2725" i="672"/>
  <c r="I2715" i="672"/>
  <c r="I2709" i="672"/>
  <c r="I2699" i="672"/>
  <c r="I2693" i="672"/>
  <c r="I2683" i="672"/>
  <c r="I2677" i="672"/>
  <c r="I2667" i="672"/>
  <c r="I2661" i="672"/>
  <c r="I2651" i="672"/>
  <c r="I2645" i="672"/>
  <c r="I2635" i="672"/>
  <c r="I2629" i="672"/>
  <c r="I2619" i="672"/>
  <c r="I2613" i="672"/>
  <c r="I2603" i="672"/>
  <c r="I2597" i="672"/>
  <c r="I2587" i="672"/>
  <c r="I2581" i="672"/>
  <c r="I2571" i="672"/>
  <c r="I2565" i="672"/>
  <c r="I2555" i="672"/>
  <c r="I2549" i="672"/>
  <c r="I2539" i="672"/>
  <c r="I3065" i="672"/>
  <c r="I3057" i="672"/>
  <c r="I3047" i="672"/>
  <c r="I3035" i="672"/>
  <c r="I3025" i="672"/>
  <c r="I3015" i="672"/>
  <c r="I2987" i="672"/>
  <c r="I2977" i="672"/>
  <c r="I2969" i="672"/>
  <c r="I2961" i="672"/>
  <c r="I2951" i="672"/>
  <c r="I2943" i="672"/>
  <c r="I2935" i="672"/>
  <c r="I2925" i="672"/>
  <c r="I2917" i="672"/>
  <c r="I2909" i="672"/>
  <c r="I2893" i="672"/>
  <c r="I2885" i="672"/>
  <c r="I2877" i="672"/>
  <c r="I2869" i="672"/>
  <c r="I2863" i="672"/>
  <c r="I2857" i="672"/>
  <c r="I2851" i="672"/>
  <c r="I2845" i="672"/>
  <c r="I2835" i="672"/>
  <c r="I2829" i="672"/>
  <c r="I2819" i="672"/>
  <c r="I3063" i="672"/>
  <c r="I3043" i="672"/>
  <c r="I3003" i="672"/>
  <c r="I2983" i="672"/>
  <c r="I2967" i="672"/>
  <c r="I2949" i="672"/>
  <c r="I2899" i="672"/>
  <c r="I2883" i="672"/>
  <c r="I2855" i="672"/>
  <c r="I2833" i="672"/>
  <c r="I2823" i="672"/>
  <c r="I2813" i="672"/>
  <c r="I2807" i="672"/>
  <c r="I2799" i="672"/>
  <c r="I2785" i="672"/>
  <c r="I2777" i="672"/>
  <c r="I2771" i="672"/>
  <c r="I2749" i="672"/>
  <c r="I2743" i="672"/>
  <c r="I2735" i="672"/>
  <c r="I2721" i="672"/>
  <c r="I2713" i="672"/>
  <c r="I2707" i="672"/>
  <c r="I2685" i="672"/>
  <c r="I2679" i="672"/>
  <c r="I2671" i="672"/>
  <c r="I2657" i="672"/>
  <c r="I2649" i="672"/>
  <c r="I2643" i="672"/>
  <c r="I2621" i="672"/>
  <c r="I2615" i="672"/>
  <c r="I2607" i="672"/>
  <c r="I2593" i="672"/>
  <c r="I2585" i="672"/>
  <c r="I2579" i="672"/>
  <c r="I2557" i="672"/>
  <c r="I2551" i="672"/>
  <c r="I2543" i="672"/>
  <c r="I2531" i="672"/>
  <c r="I2525" i="672"/>
  <c r="I2515" i="672"/>
  <c r="I2509" i="672"/>
  <c r="I2499" i="672"/>
  <c r="I2493" i="672"/>
  <c r="I2483" i="672"/>
  <c r="I2477" i="672"/>
  <c r="I2467" i="672"/>
  <c r="I2461" i="672"/>
  <c r="I2451" i="672"/>
  <c r="I2445" i="672"/>
  <c r="I2435" i="672"/>
  <c r="I2429" i="672"/>
  <c r="I2419" i="672"/>
  <c r="I2413" i="672"/>
  <c r="I2403" i="672"/>
  <c r="I2397" i="672"/>
  <c r="I2387" i="672"/>
  <c r="I2381" i="672"/>
  <c r="I2371" i="672"/>
  <c r="I2365" i="672"/>
  <c r="I2355" i="672"/>
  <c r="I2349" i="672"/>
  <c r="I2339" i="672"/>
  <c r="I2333" i="672"/>
  <c r="I2323" i="672"/>
  <c r="I2317" i="672"/>
  <c r="I2307" i="672"/>
  <c r="I2301" i="672"/>
  <c r="I2291" i="672"/>
  <c r="I2285" i="672"/>
  <c r="I2275" i="672"/>
  <c r="I2269" i="672"/>
  <c r="I2259" i="672"/>
  <c r="I2253" i="672"/>
  <c r="I2243" i="672"/>
  <c r="I2237" i="672"/>
  <c r="I2227" i="672"/>
  <c r="I2221" i="672"/>
  <c r="I2211" i="672"/>
  <c r="I2205" i="672"/>
  <c r="I2195" i="672"/>
  <c r="I2189" i="672"/>
  <c r="I2179" i="672"/>
  <c r="I2173" i="672"/>
  <c r="I2163" i="672"/>
  <c r="I2157" i="672"/>
  <c r="I2147" i="672"/>
  <c r="I2141" i="672"/>
  <c r="I2131" i="672"/>
  <c r="I2125" i="672"/>
  <c r="I2115" i="672"/>
  <c r="I2109" i="672"/>
  <c r="I2099" i="672"/>
  <c r="I2093" i="672"/>
  <c r="I2083" i="672"/>
  <c r="I2077" i="672"/>
  <c r="I2067" i="672"/>
  <c r="I2061" i="672"/>
  <c r="I2051" i="672"/>
  <c r="I2045" i="672"/>
  <c r="I2035" i="672"/>
  <c r="I2029" i="672"/>
  <c r="I2019" i="672"/>
  <c r="I2013" i="672"/>
  <c r="I2003" i="672"/>
  <c r="I1997" i="672"/>
  <c r="I1987" i="672"/>
  <c r="I1981" i="672"/>
  <c r="I1971" i="672"/>
  <c r="I1965" i="672"/>
  <c r="I1955" i="672"/>
  <c r="I1949" i="672"/>
  <c r="I1939" i="672"/>
  <c r="I1933" i="672"/>
  <c r="I3059" i="672"/>
  <c r="I3009" i="672"/>
  <c r="I2957" i="672"/>
  <c r="I2937" i="672"/>
  <c r="I2911" i="672"/>
  <c r="I2871" i="672"/>
  <c r="I2839" i="672"/>
  <c r="I2825" i="672"/>
  <c r="I2803" i="672"/>
  <c r="I2793" i="672"/>
  <c r="I2783" i="672"/>
  <c r="I2775" i="672"/>
  <c r="I2765" i="672"/>
  <c r="I2755" i="672"/>
  <c r="I2745" i="672"/>
  <c r="I2737" i="672"/>
  <c r="I2727" i="672"/>
  <c r="I2717" i="672"/>
  <c r="I2697" i="672"/>
  <c r="I2689" i="672"/>
  <c r="I2669" i="672"/>
  <c r="I2641" i="672"/>
  <c r="I2623" i="672"/>
  <c r="I2595" i="672"/>
  <c r="I2575" i="672"/>
  <c r="I2567" i="672"/>
  <c r="I2547" i="672"/>
  <c r="I2537" i="672"/>
  <c r="I2529" i="672"/>
  <c r="I2523" i="672"/>
  <c r="I2501" i="672"/>
  <c r="I2495" i="672"/>
  <c r="I2487" i="672"/>
  <c r="I2473" i="672"/>
  <c r="I2465" i="672"/>
  <c r="I2459" i="672"/>
  <c r="I2437" i="672"/>
  <c r="I2431" i="672"/>
  <c r="I2423" i="672"/>
  <c r="I2409" i="672"/>
  <c r="I2401" i="672"/>
  <c r="I2395" i="672"/>
  <c r="I2373" i="672"/>
  <c r="I2367" i="672"/>
  <c r="I2359" i="672"/>
  <c r="I2345" i="672"/>
  <c r="I2337" i="672"/>
  <c r="I2331" i="672"/>
  <c r="I2309" i="672"/>
  <c r="I2303" i="672"/>
  <c r="I2295" i="672"/>
  <c r="I2281" i="672"/>
  <c r="I2273" i="672"/>
  <c r="I2267" i="672"/>
  <c r="I2245" i="672"/>
  <c r="I2239" i="672"/>
  <c r="I2231" i="672"/>
  <c r="I2217" i="672"/>
  <c r="I2209" i="672"/>
  <c r="I2203" i="672"/>
  <c r="I2181" i="672"/>
  <c r="I2175" i="672"/>
  <c r="I2167" i="672"/>
  <c r="I2153" i="672"/>
  <c r="I2145" i="672"/>
  <c r="I2139" i="672"/>
  <c r="I2117" i="672"/>
  <c r="I2111" i="672"/>
  <c r="I2103" i="672"/>
  <c r="I2089" i="672"/>
  <c r="I2081" i="672"/>
  <c r="I2075" i="672"/>
  <c r="I2053" i="672"/>
  <c r="I2047" i="672"/>
  <c r="I3073" i="672"/>
  <c r="I3049" i="672"/>
  <c r="I3019" i="672"/>
  <c r="I2995" i="672"/>
  <c r="I2971" i="672"/>
  <c r="I2945" i="672"/>
  <c r="I2903" i="672"/>
  <c r="I2861" i="672"/>
  <c r="I2847" i="672"/>
  <c r="I2831" i="672"/>
  <c r="I2817" i="672"/>
  <c r="I2797" i="672"/>
  <c r="I2769" i="672"/>
  <c r="I2751" i="672"/>
  <c r="I2723" i="672"/>
  <c r="I2703" i="672"/>
  <c r="I2695" i="672"/>
  <c r="I2675" i="672"/>
  <c r="I2665" i="672"/>
  <c r="I2655" i="672"/>
  <c r="I2647" i="672"/>
  <c r="I2637" i="672"/>
  <c r="I2627" i="672"/>
  <c r="I2617" i="672"/>
  <c r="I2609" i="672"/>
  <c r="I2599" i="672"/>
  <c r="I2589" i="672"/>
  <c r="I2569" i="672"/>
  <c r="I2561" i="672"/>
  <c r="I2541" i="672"/>
  <c r="I2533" i="672"/>
  <c r="I2527" i="672"/>
  <c r="I2519" i="672"/>
  <c r="I2505" i="672"/>
  <c r="I2497" i="672"/>
  <c r="I2491" i="672"/>
  <c r="I2469" i="672"/>
  <c r="I2463" i="672"/>
  <c r="I2455" i="672"/>
  <c r="I2441" i="672"/>
  <c r="I2433" i="672"/>
  <c r="I2427" i="672"/>
  <c r="I2405" i="672"/>
  <c r="I2399" i="672"/>
  <c r="I2391" i="672"/>
  <c r="I2377" i="672"/>
  <c r="I2369" i="672"/>
  <c r="I2363" i="672"/>
  <c r="I2341" i="672"/>
  <c r="I2335" i="672"/>
  <c r="I2327" i="672"/>
  <c r="I2313" i="672"/>
  <c r="I2305" i="672"/>
  <c r="I2299" i="672"/>
  <c r="I3039" i="672"/>
  <c r="I2941" i="672"/>
  <c r="I2895" i="672"/>
  <c r="I2859" i="672"/>
  <c r="I2787" i="672"/>
  <c r="I2767" i="672"/>
  <c r="I2729" i="672"/>
  <c r="I2711" i="672"/>
  <c r="I2691" i="672"/>
  <c r="I2673" i="672"/>
  <c r="I2653" i="672"/>
  <c r="I2633" i="672"/>
  <c r="I2577" i="672"/>
  <c r="I2559" i="672"/>
  <c r="I2511" i="672"/>
  <c r="I2481" i="672"/>
  <c r="I2453" i="672"/>
  <c r="I2439" i="672"/>
  <c r="I2425" i="672"/>
  <c r="I2411" i="672"/>
  <c r="I2383" i="672"/>
  <c r="I2353" i="672"/>
  <c r="I2325" i="672"/>
  <c r="I2311" i="672"/>
  <c r="I2297" i="672"/>
  <c r="I2265" i="672"/>
  <c r="I2247" i="672"/>
  <c r="I2219" i="672"/>
  <c r="I2199" i="672"/>
  <c r="I2191" i="672"/>
  <c r="I2171" i="672"/>
  <c r="I2161" i="672"/>
  <c r="I2151" i="672"/>
  <c r="I2143" i="672"/>
  <c r="I2133" i="672"/>
  <c r="I2123" i="672"/>
  <c r="I2113" i="672"/>
  <c r="I2105" i="672"/>
  <c r="I2095" i="672"/>
  <c r="I2085" i="672"/>
  <c r="I2065" i="672"/>
  <c r="I2057" i="672"/>
  <c r="I2039" i="672"/>
  <c r="I2025" i="672"/>
  <c r="I2017" i="672"/>
  <c r="I2011" i="672"/>
  <c r="I1989" i="672"/>
  <c r="I1983" i="672"/>
  <c r="I1975" i="672"/>
  <c r="I1961" i="672"/>
  <c r="I1953" i="672"/>
  <c r="I1947" i="672"/>
  <c r="I1925" i="672"/>
  <c r="I1915" i="672"/>
  <c r="I1909" i="672"/>
  <c r="I1899" i="672"/>
  <c r="I1893" i="672"/>
  <c r="I1883" i="672"/>
  <c r="I1877" i="672"/>
  <c r="I1867" i="672"/>
  <c r="I1861" i="672"/>
  <c r="I1851" i="672"/>
  <c r="I1845" i="672"/>
  <c r="I1835" i="672"/>
  <c r="I1829" i="672"/>
  <c r="I1819" i="672"/>
  <c r="I1813" i="672"/>
  <c r="I1809" i="672"/>
  <c r="I1805" i="672"/>
  <c r="I1801" i="672"/>
  <c r="I1797" i="672"/>
  <c r="I1793" i="672"/>
  <c r="I1789" i="672"/>
  <c r="I1785" i="672"/>
  <c r="I1781" i="672"/>
  <c r="I1771" i="672"/>
  <c r="I1765" i="672"/>
  <c r="I1755" i="672"/>
  <c r="I1749" i="672"/>
  <c r="I1739" i="672"/>
  <c r="I1733" i="672"/>
  <c r="I1723" i="672"/>
  <c r="I1717" i="672"/>
  <c r="I1707" i="672"/>
  <c r="I1701" i="672"/>
  <c r="I1691" i="672"/>
  <c r="I1685" i="672"/>
  <c r="I1675" i="672"/>
  <c r="I1669" i="672"/>
  <c r="I1659" i="672"/>
  <c r="I1653" i="672"/>
  <c r="I1643" i="672"/>
  <c r="I1637" i="672"/>
  <c r="I1627" i="672"/>
  <c r="I1621" i="672"/>
  <c r="I1611" i="672"/>
  <c r="I1605" i="672"/>
  <c r="I2963" i="672"/>
  <c r="I2919" i="672"/>
  <c r="I2841" i="672"/>
  <c r="I2815" i="672"/>
  <c r="I2759" i="672"/>
  <c r="I2739" i="672"/>
  <c r="I2719" i="672"/>
  <c r="I2701" i="672"/>
  <c r="I2681" i="672"/>
  <c r="I2663" i="672"/>
  <c r="I2625" i="672"/>
  <c r="I2605" i="672"/>
  <c r="I2517" i="672"/>
  <c r="I2503" i="672"/>
  <c r="I2489" i="672"/>
  <c r="I2475" i="672"/>
  <c r="I2447" i="672"/>
  <c r="I2417" i="672"/>
  <c r="I2389" i="672"/>
  <c r="I2375" i="672"/>
  <c r="I2361" i="672"/>
  <c r="I2347" i="672"/>
  <c r="I2319" i="672"/>
  <c r="I2289" i="672"/>
  <c r="I2279" i="672"/>
  <c r="I2271" i="672"/>
  <c r="I2261" i="672"/>
  <c r="I2251" i="672"/>
  <c r="I2241" i="672"/>
  <c r="I2233" i="672"/>
  <c r="I2223" i="672"/>
  <c r="I2213" i="672"/>
  <c r="I2193" i="672"/>
  <c r="I2997" i="672"/>
  <c r="I2907" i="672"/>
  <c r="I2791" i="672"/>
  <c r="I2753" i="672"/>
  <c r="I2639" i="672"/>
  <c r="I2601" i="672"/>
  <c r="I2563" i="672"/>
  <c r="I2471" i="672"/>
  <c r="I2443" i="672"/>
  <c r="I2415" i="672"/>
  <c r="I2385" i="672"/>
  <c r="I2357" i="672"/>
  <c r="I2329" i="672"/>
  <c r="I2277" i="672"/>
  <c r="I2257" i="672"/>
  <c r="I2201" i="672"/>
  <c r="I2185" i="672"/>
  <c r="I2159" i="672"/>
  <c r="I2135" i="672"/>
  <c r="I2121" i="672"/>
  <c r="I2097" i="672"/>
  <c r="I2071" i="672"/>
  <c r="I2059" i="672"/>
  <c r="I2027" i="672"/>
  <c r="I2007" i="672"/>
  <c r="I1999" i="672"/>
  <c r="I1979" i="672"/>
  <c r="I1969" i="672"/>
  <c r="I1959" i="672"/>
  <c r="I1951" i="672"/>
  <c r="I1941" i="672"/>
  <c r="I1931" i="672"/>
  <c r="I1923" i="672"/>
  <c r="I1901" i="672"/>
  <c r="I1895" i="672"/>
  <c r="I1887" i="672"/>
  <c r="I1873" i="672"/>
  <c r="I1865" i="672"/>
  <c r="I1859" i="672"/>
  <c r="I1837" i="672"/>
  <c r="I1831" i="672"/>
  <c r="I1823" i="672"/>
  <c r="I1810" i="672"/>
  <c r="I1799" i="672"/>
  <c r="I1794" i="672"/>
  <c r="I1783" i="672"/>
  <c r="I1777" i="672"/>
  <c r="I1769" i="672"/>
  <c r="I1763" i="672"/>
  <c r="I1741" i="672"/>
  <c r="I1735" i="672"/>
  <c r="I1727" i="672"/>
  <c r="I1713" i="672"/>
  <c r="I1705" i="672"/>
  <c r="I1699" i="672"/>
  <c r="I1677" i="672"/>
  <c r="I1671" i="672"/>
  <c r="I1663" i="672"/>
  <c r="I1649" i="672"/>
  <c r="I1641" i="672"/>
  <c r="I1635" i="672"/>
  <c r="I1613" i="672"/>
  <c r="I1607" i="672"/>
  <c r="I1599" i="672"/>
  <c r="I1589" i="672"/>
  <c r="I1583" i="672"/>
  <c r="I1573" i="672"/>
  <c r="I1567" i="672"/>
  <c r="I1557" i="672"/>
  <c r="I1551" i="672"/>
  <c r="I1541" i="672"/>
  <c r="I1535" i="672"/>
  <c r="I1525" i="672"/>
  <c r="I1519" i="672"/>
  <c r="I1509" i="672"/>
  <c r="I1503" i="672"/>
  <c r="I1493" i="672"/>
  <c r="I1487" i="672"/>
  <c r="I1477" i="672"/>
  <c r="I1471" i="672"/>
  <c r="I1461" i="672"/>
  <c r="I1455" i="672"/>
  <c r="I1445" i="672"/>
  <c r="I1439" i="672"/>
  <c r="I1429" i="672"/>
  <c r="I1423" i="672"/>
  <c r="I1413" i="672"/>
  <c r="I1407" i="672"/>
  <c r="I1397" i="672"/>
  <c r="I1391" i="672"/>
  <c r="I1381" i="672"/>
  <c r="I1375" i="672"/>
  <c r="I1370" i="672"/>
  <c r="I1365" i="672"/>
  <c r="I1359" i="672"/>
  <c r="I1354" i="672"/>
  <c r="I1349" i="672"/>
  <c r="I1343" i="672"/>
  <c r="I1338" i="672"/>
  <c r="I1333" i="672"/>
  <c r="I1327" i="672"/>
  <c r="I1322" i="672"/>
  <c r="I1317" i="672"/>
  <c r="I1311" i="672"/>
  <c r="I1306" i="672"/>
  <c r="I1301" i="672"/>
  <c r="I1295" i="672"/>
  <c r="I1290" i="672"/>
  <c r="I1285" i="672"/>
  <c r="I1279" i="672"/>
  <c r="I1274" i="672"/>
  <c r="I1269" i="672"/>
  <c r="I1263" i="672"/>
  <c r="I1258" i="672"/>
  <c r="I1253" i="672"/>
  <c r="I1247" i="672"/>
  <c r="I1242" i="672"/>
  <c r="I1237" i="672"/>
  <c r="I1231" i="672"/>
  <c r="I1226" i="672"/>
  <c r="I1221" i="672"/>
  <c r="I1215" i="672"/>
  <c r="I1210" i="672"/>
  <c r="I1205" i="672"/>
  <c r="I1199" i="672"/>
  <c r="I1194" i="672"/>
  <c r="I1189" i="672"/>
  <c r="I1183" i="672"/>
  <c r="I1178" i="672"/>
  <c r="I1173" i="672"/>
  <c r="I1167" i="672"/>
  <c r="I1162" i="672"/>
  <c r="I1157" i="672"/>
  <c r="I1151" i="672"/>
  <c r="I1146" i="672"/>
  <c r="I1141" i="672"/>
  <c r="I1135" i="672"/>
  <c r="I1130" i="672"/>
  <c r="I1125" i="672"/>
  <c r="I1119" i="672"/>
  <c r="I1114" i="672"/>
  <c r="I1109" i="672"/>
  <c r="I1103" i="672"/>
  <c r="I1098" i="672"/>
  <c r="I3077" i="672"/>
  <c r="I2975" i="672"/>
  <c r="I2887" i="672"/>
  <c r="I2781" i="672"/>
  <c r="I2705" i="672"/>
  <c r="I2631" i="672"/>
  <c r="I2591" i="672"/>
  <c r="I2553" i="672"/>
  <c r="I2521" i="672"/>
  <c r="I2407" i="672"/>
  <c r="I2379" i="672"/>
  <c r="I2351" i="672"/>
  <c r="I2321" i="672"/>
  <c r="I2293" i="672"/>
  <c r="I2255" i="672"/>
  <c r="I2235" i="672"/>
  <c r="I2215" i="672"/>
  <c r="I2197" i="672"/>
  <c r="I2183" i="672"/>
  <c r="I2169" i="672"/>
  <c r="I2129" i="672"/>
  <c r="I2119" i="672"/>
  <c r="I2107" i="672"/>
  <c r="I2069" i="672"/>
  <c r="I2055" i="672"/>
  <c r="I2043" i="672"/>
  <c r="I2033" i="672"/>
  <c r="I2023" i="672"/>
  <c r="I2015" i="672"/>
  <c r="I2005" i="672"/>
  <c r="I1995" i="672"/>
  <c r="I1985" i="672"/>
  <c r="I1977" i="672"/>
  <c r="I1967" i="672"/>
  <c r="I1957" i="672"/>
  <c r="I1937" i="672"/>
  <c r="I1929" i="672"/>
  <c r="I1921" i="672"/>
  <c r="I1913" i="672"/>
  <c r="I3055" i="672"/>
  <c r="I2955" i="672"/>
  <c r="I2809" i="672"/>
  <c r="I2733" i="672"/>
  <c r="I2659" i="672"/>
  <c r="I2583" i="672"/>
  <c r="I2545" i="672"/>
  <c r="I2513" i="672"/>
  <c r="I2485" i="672"/>
  <c r="I2457" i="672"/>
  <c r="I2343" i="672"/>
  <c r="I2315" i="672"/>
  <c r="I2287" i="672"/>
  <c r="I2249" i="672"/>
  <c r="I2229" i="672"/>
  <c r="I2177" i="672"/>
  <c r="I2165" i="672"/>
  <c r="I2155" i="672"/>
  <c r="I2101" i="672"/>
  <c r="I2091" i="672"/>
  <c r="I2079" i="672"/>
  <c r="I2041" i="672"/>
  <c r="I2031" i="672"/>
  <c r="I2021" i="672"/>
  <c r="I2001" i="672"/>
  <c r="I1993" i="672"/>
  <c r="I1973" i="672"/>
  <c r="I1945" i="672"/>
  <c r="I1927" i="672"/>
  <c r="I1919" i="672"/>
  <c r="I1905" i="672"/>
  <c r="I1897" i="672"/>
  <c r="I1891" i="672"/>
  <c r="I1869" i="672"/>
  <c r="I1863" i="672"/>
  <c r="I1855" i="672"/>
  <c r="I1841" i="672"/>
  <c r="I1833" i="672"/>
  <c r="I1827" i="672"/>
  <c r="I1807" i="672"/>
  <c r="I1802" i="672"/>
  <c r="I1791" i="672"/>
  <c r="I1786" i="672"/>
  <c r="I1773" i="672"/>
  <c r="I1767" i="672"/>
  <c r="I1759" i="672"/>
  <c r="I1745" i="672"/>
  <c r="I1737" i="672"/>
  <c r="I1731" i="672"/>
  <c r="I2849" i="672"/>
  <c r="I2687" i="672"/>
  <c r="I2535" i="672"/>
  <c r="I2421" i="672"/>
  <c r="I2225" i="672"/>
  <c r="I2063" i="672"/>
  <c r="I1943" i="672"/>
  <c r="I1911" i="672"/>
  <c r="I1881" i="672"/>
  <c r="I1853" i="672"/>
  <c r="I1839" i="672"/>
  <c r="I1825" i="672"/>
  <c r="I1811" i="672"/>
  <c r="I1790" i="672"/>
  <c r="I1779" i="672"/>
  <c r="I1751" i="672"/>
  <c r="I1715" i="672"/>
  <c r="I1695" i="672"/>
  <c r="I1687" i="672"/>
  <c r="I1667" i="672"/>
  <c r="I1657" i="672"/>
  <c r="I1647" i="672"/>
  <c r="I1639" i="672"/>
  <c r="I1629" i="672"/>
  <c r="I1619" i="672"/>
  <c r="I1609" i="672"/>
  <c r="I1601" i="672"/>
  <c r="I1593" i="672"/>
  <c r="I1586" i="672"/>
  <c r="I1579" i="672"/>
  <c r="I1571" i="672"/>
  <c r="I1565" i="672"/>
  <c r="I1558" i="672"/>
  <c r="I1550" i="672"/>
  <c r="I1543" i="672"/>
  <c r="I1537" i="672"/>
  <c r="I1529" i="672"/>
  <c r="I1522" i="672"/>
  <c r="I1515" i="672"/>
  <c r="I1507" i="672"/>
  <c r="I1501" i="672"/>
  <c r="I1494" i="672"/>
  <c r="I1486" i="672"/>
  <c r="I1479" i="672"/>
  <c r="I1473" i="672"/>
  <c r="I1465" i="672"/>
  <c r="I1458" i="672"/>
  <c r="I1451" i="672"/>
  <c r="I1443" i="672"/>
  <c r="I1437" i="672"/>
  <c r="I1430" i="672"/>
  <c r="I1422" i="672"/>
  <c r="I1415" i="672"/>
  <c r="I1409" i="672"/>
  <c r="I1401" i="672"/>
  <c r="I1394" i="672"/>
  <c r="I1387" i="672"/>
  <c r="I1379" i="672"/>
  <c r="I1373" i="672"/>
  <c r="I1366" i="672"/>
  <c r="I1358" i="672"/>
  <c r="I1351" i="672"/>
  <c r="I1345" i="672"/>
  <c r="I1337" i="672"/>
  <c r="I1330" i="672"/>
  <c r="I1323" i="672"/>
  <c r="I1315" i="672"/>
  <c r="I1309" i="672"/>
  <c r="I1302" i="672"/>
  <c r="I1294" i="672"/>
  <c r="I1287" i="672"/>
  <c r="I1281" i="672"/>
  <c r="I1273" i="672"/>
  <c r="I1266" i="672"/>
  <c r="I1259" i="672"/>
  <c r="I1251" i="672"/>
  <c r="I1245" i="672"/>
  <c r="I1238" i="672"/>
  <c r="I1230" i="672"/>
  <c r="I1223" i="672"/>
  <c r="I1217" i="672"/>
  <c r="I1209" i="672"/>
  <c r="I1202" i="672"/>
  <c r="I1195" i="672"/>
  <c r="I1187" i="672"/>
  <c r="I1181" i="672"/>
  <c r="I1174" i="672"/>
  <c r="I1166" i="672"/>
  <c r="I1159" i="672"/>
  <c r="I1153" i="672"/>
  <c r="I1145" i="672"/>
  <c r="I1138" i="672"/>
  <c r="I1131" i="672"/>
  <c r="I1123" i="672"/>
  <c r="I1117" i="672"/>
  <c r="I1110" i="672"/>
  <c r="I1102" i="672"/>
  <c r="I1095" i="672"/>
  <c r="I1090" i="672"/>
  <c r="I1085" i="672"/>
  <c r="I1079" i="672"/>
  <c r="I1074" i="672"/>
  <c r="I1069" i="672"/>
  <c r="I1063" i="672"/>
  <c r="I1058" i="672"/>
  <c r="I1053" i="672"/>
  <c r="I1047" i="672"/>
  <c r="I1042" i="672"/>
  <c r="I1037" i="672"/>
  <c r="I1031" i="672"/>
  <c r="I1026" i="672"/>
  <c r="I1021" i="672"/>
  <c r="I1015" i="672"/>
  <c r="I1010" i="672"/>
  <c r="I1005" i="672"/>
  <c r="I999" i="672"/>
  <c r="I994" i="672"/>
  <c r="I989" i="672"/>
  <c r="I983" i="672"/>
  <c r="I978" i="672"/>
  <c r="I973" i="672"/>
  <c r="I967" i="672"/>
  <c r="I957" i="672"/>
  <c r="I951" i="672"/>
  <c r="I941" i="672"/>
  <c r="I935" i="672"/>
  <c r="I925" i="672"/>
  <c r="I919" i="672"/>
  <c r="I909" i="672"/>
  <c r="I903" i="672"/>
  <c r="I898" i="672"/>
  <c r="I893" i="672"/>
  <c r="I887" i="672"/>
  <c r="I882" i="672"/>
  <c r="I877" i="672"/>
  <c r="I871" i="672"/>
  <c r="I866" i="672"/>
  <c r="I861" i="672"/>
  <c r="I855" i="672"/>
  <c r="I850" i="672"/>
  <c r="I845" i="672"/>
  <c r="I839" i="672"/>
  <c r="I834" i="672"/>
  <c r="I829" i="672"/>
  <c r="I823" i="672"/>
  <c r="I818" i="672"/>
  <c r="I813" i="672"/>
  <c r="I796" i="672"/>
  <c r="I792" i="672"/>
  <c r="I788" i="672"/>
  <c r="I780" i="672"/>
  <c r="I776" i="672"/>
  <c r="I772" i="672"/>
  <c r="I768" i="672"/>
  <c r="I764" i="672"/>
  <c r="I760" i="672"/>
  <c r="I756" i="672"/>
  <c r="I752" i="672"/>
  <c r="I748" i="672"/>
  <c r="I744" i="672"/>
  <c r="I740" i="672"/>
  <c r="I736" i="672"/>
  <c r="I732" i="672"/>
  <c r="I728" i="672"/>
  <c r="I724" i="672"/>
  <c r="I720" i="672"/>
  <c r="I716" i="672"/>
  <c r="I712" i="672"/>
  <c r="I708" i="672"/>
  <c r="I704" i="672"/>
  <c r="I700" i="672"/>
  <c r="I696" i="672"/>
  <c r="I692" i="672"/>
  <c r="I688" i="672"/>
  <c r="I684" i="672"/>
  <c r="I680" i="672"/>
  <c r="I676" i="672"/>
  <c r="I672" i="672"/>
  <c r="I668" i="672"/>
  <c r="I664" i="672"/>
  <c r="I660" i="672"/>
  <c r="I656" i="672"/>
  <c r="I652" i="672"/>
  <c r="I648" i="672"/>
  <c r="I644" i="672"/>
  <c r="I640" i="672"/>
  <c r="I636" i="672"/>
  <c r="I632" i="672"/>
  <c r="I628" i="672"/>
  <c r="I624" i="672"/>
  <c r="I620" i="672"/>
  <c r="I616" i="672"/>
  <c r="I612" i="672"/>
  <c r="I608" i="672"/>
  <c r="I604" i="672"/>
  <c r="I600" i="672"/>
  <c r="I596" i="672"/>
  <c r="I592" i="672"/>
  <c r="I588" i="672"/>
  <c r="I584" i="672"/>
  <c r="I580" i="672"/>
  <c r="I576" i="672"/>
  <c r="I572" i="672"/>
  <c r="I568" i="672"/>
  <c r="I564" i="672"/>
  <c r="I560" i="672"/>
  <c r="I556" i="672"/>
  <c r="I552" i="672"/>
  <c r="I548" i="672"/>
  <c r="I544" i="672"/>
  <c r="I540" i="672"/>
  <c r="I536" i="672"/>
  <c r="I532" i="672"/>
  <c r="I528" i="672"/>
  <c r="I524" i="672"/>
  <c r="I520" i="672"/>
  <c r="I516" i="672"/>
  <c r="I512" i="672"/>
  <c r="I508" i="672"/>
  <c r="I504" i="672"/>
  <c r="I500" i="672"/>
  <c r="I496" i="672"/>
  <c r="I492" i="672"/>
  <c r="I488" i="672"/>
  <c r="I2801" i="672"/>
  <c r="I2507" i="672"/>
  <c r="I2393" i="672"/>
  <c r="I2283" i="672"/>
  <c r="I2207" i="672"/>
  <c r="I2149" i="672"/>
  <c r="I2049" i="672"/>
  <c r="I2009" i="672"/>
  <c r="I1935" i="672"/>
  <c r="I1907" i="672"/>
  <c r="I1879" i="672"/>
  <c r="I1849" i="672"/>
  <c r="I1821" i="672"/>
  <c r="I1798" i="672"/>
  <c r="I1787" i="672"/>
  <c r="I1775" i="672"/>
  <c r="I1761" i="672"/>
  <c r="I1747" i="672"/>
  <c r="I1721" i="672"/>
  <c r="I1711" i="672"/>
  <c r="I1703" i="672"/>
  <c r="I1693" i="672"/>
  <c r="I1683" i="672"/>
  <c r="I1673" i="672"/>
  <c r="I1665" i="672"/>
  <c r="I1655" i="672"/>
  <c r="I1645" i="672"/>
  <c r="I1625" i="672"/>
  <c r="I1617" i="672"/>
  <c r="I1598" i="672"/>
  <c r="I1591" i="672"/>
  <c r="I1585" i="672"/>
  <c r="I1577" i="672"/>
  <c r="I1570" i="672"/>
  <c r="I1563" i="672"/>
  <c r="I1555" i="672"/>
  <c r="I1549" i="672"/>
  <c r="I1542" i="672"/>
  <c r="I1534" i="672"/>
  <c r="I1527" i="672"/>
  <c r="I1521" i="672"/>
  <c r="I1513" i="672"/>
  <c r="I1506" i="672"/>
  <c r="I1499" i="672"/>
  <c r="I1491" i="672"/>
  <c r="I1485" i="672"/>
  <c r="I1478" i="672"/>
  <c r="I1470" i="672"/>
  <c r="I1463" i="672"/>
  <c r="I1457" i="672"/>
  <c r="I1449" i="672"/>
  <c r="I1442" i="672"/>
  <c r="I1435" i="672"/>
  <c r="I1427" i="672"/>
  <c r="I1421" i="672"/>
  <c r="I1414" i="672"/>
  <c r="I1406" i="672"/>
  <c r="I1399" i="672"/>
  <c r="I1393" i="672"/>
  <c r="I1385" i="672"/>
  <c r="I1378" i="672"/>
  <c r="I1371" i="672"/>
  <c r="I1363" i="672"/>
  <c r="I1357" i="672"/>
  <c r="I1350" i="672"/>
  <c r="I1342" i="672"/>
  <c r="I1335" i="672"/>
  <c r="I1329" i="672"/>
  <c r="I1321" i="672"/>
  <c r="I1314" i="672"/>
  <c r="I1307" i="672"/>
  <c r="I1299" i="672"/>
  <c r="I1293" i="672"/>
  <c r="I1286" i="672"/>
  <c r="I1278" i="672"/>
  <c r="I1271" i="672"/>
  <c r="I1265" i="672"/>
  <c r="I1257" i="672"/>
  <c r="I1250" i="672"/>
  <c r="I1243" i="672"/>
  <c r="I1235" i="672"/>
  <c r="I1229" i="672"/>
  <c r="I1222" i="672"/>
  <c r="I1214" i="672"/>
  <c r="I1207" i="672"/>
  <c r="I1201" i="672"/>
  <c r="I1193" i="672"/>
  <c r="I1186" i="672"/>
  <c r="I1179" i="672"/>
  <c r="I1171" i="672"/>
  <c r="I1165" i="672"/>
  <c r="I1158" i="672"/>
  <c r="I1150" i="672"/>
  <c r="I1143" i="672"/>
  <c r="I1137" i="672"/>
  <c r="I1129" i="672"/>
  <c r="I1122" i="672"/>
  <c r="I1115" i="672"/>
  <c r="I1107" i="672"/>
  <c r="I1101" i="672"/>
  <c r="I1094" i="672"/>
  <c r="I1089" i="672"/>
  <c r="I1083" i="672"/>
  <c r="I1078" i="672"/>
  <c r="I1073" i="672"/>
  <c r="I1067" i="672"/>
  <c r="I1062" i="672"/>
  <c r="I1057" i="672"/>
  <c r="I1051" i="672"/>
  <c r="I1046" i="672"/>
  <c r="I1041" i="672"/>
  <c r="I1035" i="672"/>
  <c r="I1030" i="672"/>
  <c r="I1025" i="672"/>
  <c r="I1019" i="672"/>
  <c r="I1014" i="672"/>
  <c r="I1009" i="672"/>
  <c r="I1003" i="672"/>
  <c r="I998" i="672"/>
  <c r="I993" i="672"/>
  <c r="I987" i="672"/>
  <c r="I982" i="672"/>
  <c r="I977" i="672"/>
  <c r="I971" i="672"/>
  <c r="I961" i="672"/>
  <c r="I955" i="672"/>
  <c r="I945" i="672"/>
  <c r="I939" i="672"/>
  <c r="I929" i="672"/>
  <c r="I923" i="672"/>
  <c r="I913" i="672"/>
  <c r="I907" i="672"/>
  <c r="I902" i="672"/>
  <c r="I897" i="672"/>
  <c r="I891" i="672"/>
  <c r="I886" i="672"/>
  <c r="I881" i="672"/>
  <c r="I875" i="672"/>
  <c r="I870" i="672"/>
  <c r="I865" i="672"/>
  <c r="I859" i="672"/>
  <c r="I854" i="672"/>
  <c r="I849" i="672"/>
  <c r="I843" i="672"/>
  <c r="I838" i="672"/>
  <c r="I833" i="672"/>
  <c r="I827" i="672"/>
  <c r="I822" i="672"/>
  <c r="I817" i="672"/>
  <c r="I811" i="672"/>
  <c r="I807" i="672"/>
  <c r="I803" i="672"/>
  <c r="I779" i="672"/>
  <c r="I775" i="672"/>
  <c r="I771" i="672"/>
  <c r="I767" i="672"/>
  <c r="I763" i="672"/>
  <c r="I759" i="672"/>
  <c r="I755" i="672"/>
  <c r="I751" i="672"/>
  <c r="I747" i="672"/>
  <c r="I743" i="672"/>
  <c r="I739" i="672"/>
  <c r="I735" i="672"/>
  <c r="I731" i="672"/>
  <c r="I727" i="672"/>
  <c r="I723" i="672"/>
  <c r="I719" i="672"/>
  <c r="I715" i="672"/>
  <c r="I711" i="672"/>
  <c r="I707" i="672"/>
  <c r="I703" i="672"/>
  <c r="I699" i="672"/>
  <c r="I695" i="672"/>
  <c r="I691" i="672"/>
  <c r="I687" i="672"/>
  <c r="I683" i="672"/>
  <c r="I679" i="672"/>
  <c r="I675" i="672"/>
  <c r="I671" i="672"/>
  <c r="I667" i="672"/>
  <c r="I663" i="672"/>
  <c r="I659" i="672"/>
  <c r="I655" i="672"/>
  <c r="I651" i="672"/>
  <c r="I647" i="672"/>
  <c r="I643" i="672"/>
  <c r="I639" i="672"/>
  <c r="I635" i="672"/>
  <c r="I631" i="672"/>
  <c r="I627" i="672"/>
  <c r="I623" i="672"/>
  <c r="I619" i="672"/>
  <c r="I615" i="672"/>
  <c r="I611" i="672"/>
  <c r="I607" i="672"/>
  <c r="I603" i="672"/>
  <c r="I599" i="672"/>
  <c r="I595" i="672"/>
  <c r="I591" i="672"/>
  <c r="I587" i="672"/>
  <c r="I583" i="672"/>
  <c r="I579" i="672"/>
  <c r="I575" i="672"/>
  <c r="I571" i="672"/>
  <c r="I567" i="672"/>
  <c r="I563" i="672"/>
  <c r="I559" i="672"/>
  <c r="I555" i="672"/>
  <c r="I551" i="672"/>
  <c r="I3027" i="672"/>
  <c r="I2761" i="672"/>
  <c r="I2611" i="672"/>
  <c r="I2479" i="672"/>
  <c r="I2263" i="672"/>
  <c r="I2187" i="672"/>
  <c r="I2137" i="672"/>
  <c r="I2087" i="672"/>
  <c r="I2037" i="672"/>
  <c r="I1963" i="672"/>
  <c r="I1903" i="672"/>
  <c r="I1889" i="672"/>
  <c r="I1875" i="672"/>
  <c r="I1847" i="672"/>
  <c r="I1817" i="672"/>
  <c r="I1806" i="672"/>
  <c r="I1795" i="672"/>
  <c r="I1757" i="672"/>
  <c r="I1743" i="672"/>
  <c r="I1729" i="672"/>
  <c r="I1719" i="672"/>
  <c r="I1709" i="672"/>
  <c r="I1689" i="672"/>
  <c r="I1681" i="672"/>
  <c r="I1661" i="672"/>
  <c r="I1633" i="672"/>
  <c r="I1615" i="672"/>
  <c r="I1597" i="672"/>
  <c r="I1590" i="672"/>
  <c r="I1582" i="672"/>
  <c r="I1575" i="672"/>
  <c r="I1569" i="672"/>
  <c r="I1561" i="672"/>
  <c r="I1554" i="672"/>
  <c r="I1547" i="672"/>
  <c r="I1539" i="672"/>
  <c r="I1533" i="672"/>
  <c r="I1526" i="672"/>
  <c r="I1518" i="672"/>
  <c r="I1511" i="672"/>
  <c r="I1505" i="672"/>
  <c r="I1497" i="672"/>
  <c r="I1490" i="672"/>
  <c r="I1483" i="672"/>
  <c r="I1475" i="672"/>
  <c r="I1469" i="672"/>
  <c r="I1462" i="672"/>
  <c r="I1454" i="672"/>
  <c r="I1447" i="672"/>
  <c r="I1441" i="672"/>
  <c r="I1433" i="672"/>
  <c r="I1426" i="672"/>
  <c r="I1419" i="672"/>
  <c r="I1411" i="672"/>
  <c r="I1405" i="672"/>
  <c r="I1398" i="672"/>
  <c r="I1390" i="672"/>
  <c r="I1383" i="672"/>
  <c r="I1377" i="672"/>
  <c r="I1369" i="672"/>
  <c r="I1362" i="672"/>
  <c r="I1355" i="672"/>
  <c r="I1347" i="672"/>
  <c r="I1341" i="672"/>
  <c r="I1334" i="672"/>
  <c r="I1326" i="672"/>
  <c r="I1319" i="672"/>
  <c r="I1313" i="672"/>
  <c r="I1305" i="672"/>
  <c r="I1298" i="672"/>
  <c r="I1291" i="672"/>
  <c r="I1283" i="672"/>
  <c r="I1277" i="672"/>
  <c r="I1270" i="672"/>
  <c r="I1262" i="672"/>
  <c r="I1255" i="672"/>
  <c r="I1249" i="672"/>
  <c r="I1241" i="672"/>
  <c r="I1234" i="672"/>
  <c r="I1227" i="672"/>
  <c r="I1219" i="672"/>
  <c r="I1213" i="672"/>
  <c r="I1206" i="672"/>
  <c r="I1198" i="672"/>
  <c r="I1191" i="672"/>
  <c r="I1185" i="672"/>
  <c r="I1177" i="672"/>
  <c r="I1170" i="672"/>
  <c r="I1163" i="672"/>
  <c r="I1155" i="672"/>
  <c r="I1149" i="672"/>
  <c r="I1142" i="672"/>
  <c r="I1134" i="672"/>
  <c r="I1127" i="672"/>
  <c r="I1121" i="672"/>
  <c r="I1113" i="672"/>
  <c r="I1106" i="672"/>
  <c r="I1099" i="672"/>
  <c r="I1093" i="672"/>
  <c r="I1087" i="672"/>
  <c r="I1082" i="672"/>
  <c r="I1077" i="672"/>
  <c r="I1071" i="672"/>
  <c r="I1066" i="672"/>
  <c r="I1061" i="672"/>
  <c r="I1055" i="672"/>
  <c r="I1050" i="672"/>
  <c r="I1045" i="672"/>
  <c r="I1039" i="672"/>
  <c r="I1034" i="672"/>
  <c r="I1029" i="672"/>
  <c r="I1023" i="672"/>
  <c r="I1018" i="672"/>
  <c r="I1013" i="672"/>
  <c r="I1007" i="672"/>
  <c r="I1002" i="672"/>
  <c r="I997" i="672"/>
  <c r="I991" i="672"/>
  <c r="I986" i="672"/>
  <c r="I981" i="672"/>
  <c r="I975" i="672"/>
  <c r="I970" i="672"/>
  <c r="I965" i="672"/>
  <c r="I959" i="672"/>
  <c r="I949" i="672"/>
  <c r="I943" i="672"/>
  <c r="I933" i="672"/>
  <c r="I927" i="672"/>
  <c r="I917" i="672"/>
  <c r="I911" i="672"/>
  <c r="I901" i="672"/>
  <c r="I895" i="672"/>
  <c r="I890" i="672"/>
  <c r="I885" i="672"/>
  <c r="I879" i="672"/>
  <c r="I874" i="672"/>
  <c r="I869" i="672"/>
  <c r="I863" i="672"/>
  <c r="I858" i="672"/>
  <c r="I853" i="672"/>
  <c r="I847" i="672"/>
  <c r="I842" i="672"/>
  <c r="I837" i="672"/>
  <c r="I831" i="672"/>
  <c r="I826" i="672"/>
  <c r="I821" i="672"/>
  <c r="I815" i="672"/>
  <c r="I810" i="672"/>
  <c r="I806" i="672"/>
  <c r="I787" i="672"/>
  <c r="I799" i="672"/>
  <c r="I918" i="672"/>
  <c r="I934" i="672"/>
  <c r="I950" i="672"/>
  <c r="I954" i="672"/>
  <c r="I7" i="672"/>
  <c r="I11" i="672"/>
  <c r="I15" i="672"/>
  <c r="I19" i="672"/>
  <c r="I23" i="672"/>
  <c r="I27" i="672"/>
  <c r="I31" i="672"/>
  <c r="I35" i="672"/>
  <c r="I39" i="672"/>
  <c r="I43" i="672"/>
  <c r="I47" i="672"/>
  <c r="I51" i="672"/>
  <c r="I55" i="672"/>
  <c r="I59" i="672"/>
  <c r="I63" i="672"/>
  <c r="I67" i="672"/>
  <c r="I71" i="672"/>
  <c r="I75" i="672"/>
  <c r="I79" i="672"/>
  <c r="I83" i="672"/>
  <c r="I87" i="672"/>
  <c r="I91" i="672"/>
  <c r="I95" i="672"/>
  <c r="I99" i="672"/>
  <c r="I103" i="672"/>
  <c r="I107" i="672"/>
  <c r="I111" i="672"/>
  <c r="I115" i="672"/>
  <c r="I119" i="672"/>
  <c r="I123" i="672"/>
  <c r="I127" i="672"/>
  <c r="I131" i="672"/>
  <c r="I135" i="672"/>
  <c r="I139" i="672"/>
  <c r="I143" i="672"/>
  <c r="I147" i="672"/>
  <c r="I151" i="672"/>
  <c r="I155" i="672"/>
  <c r="I159" i="672"/>
  <c r="I163" i="672"/>
  <c r="I169" i="672"/>
  <c r="I183" i="672"/>
  <c r="I187" i="672"/>
  <c r="I191" i="672"/>
  <c r="I195" i="672"/>
  <c r="I199" i="672"/>
  <c r="I203" i="672"/>
  <c r="I207" i="672"/>
  <c r="I211" i="672"/>
  <c r="I215" i="672"/>
  <c r="I219" i="672"/>
  <c r="I223" i="672"/>
  <c r="I227" i="672"/>
  <c r="I231" i="672"/>
  <c r="I235" i="672"/>
  <c r="I239" i="672"/>
  <c r="I243" i="672"/>
  <c r="I247" i="672"/>
  <c r="I251" i="672"/>
  <c r="I255" i="672"/>
  <c r="I259" i="672"/>
  <c r="I263" i="672"/>
  <c r="I267" i="672"/>
  <c r="I271" i="672"/>
  <c r="I275" i="672"/>
  <c r="I279" i="672"/>
  <c r="I283" i="672"/>
  <c r="I287" i="672"/>
  <c r="I291" i="672"/>
  <c r="I295" i="672"/>
  <c r="I299" i="672"/>
  <c r="I303" i="672"/>
  <c r="I307" i="672"/>
  <c r="I311" i="672"/>
  <c r="I315" i="672"/>
  <c r="I319" i="672"/>
  <c r="I323" i="672"/>
  <c r="I327" i="672"/>
  <c r="I331" i="672"/>
  <c r="I335" i="672"/>
  <c r="I339" i="672"/>
  <c r="I343" i="672"/>
  <c r="I347" i="672"/>
  <c r="I351" i="672"/>
  <c r="I355" i="672"/>
  <c r="I359" i="672"/>
  <c r="I363" i="672"/>
  <c r="I367" i="672"/>
  <c r="I371" i="672"/>
  <c r="I375" i="672"/>
  <c r="I379" i="672"/>
  <c r="I383" i="672"/>
  <c r="I387" i="672"/>
  <c r="I391" i="672"/>
  <c r="I395" i="672"/>
  <c r="I399" i="672"/>
  <c r="I403" i="672"/>
  <c r="I407" i="672"/>
  <c r="I411" i="672"/>
  <c r="I415" i="672"/>
  <c r="I419" i="672"/>
  <c r="I423" i="672"/>
  <c r="I427" i="672"/>
  <c r="I431" i="672"/>
  <c r="I435" i="672"/>
  <c r="I439" i="672"/>
  <c r="I443" i="672"/>
  <c r="I447" i="672"/>
  <c r="I451" i="672"/>
  <c r="I455" i="672"/>
  <c r="I459" i="672"/>
  <c r="I467" i="672"/>
  <c r="I471" i="672"/>
  <c r="I475" i="672"/>
  <c r="I479" i="672"/>
  <c r="I483" i="672"/>
  <c r="I487" i="672"/>
  <c r="I493" i="672"/>
  <c r="I498" i="672"/>
  <c r="I503" i="672"/>
  <c r="I509" i="672"/>
  <c r="I514" i="672"/>
  <c r="I519" i="672"/>
  <c r="I525" i="672"/>
  <c r="I530" i="672"/>
  <c r="I535" i="672"/>
  <c r="I541" i="672"/>
  <c r="I546" i="672"/>
  <c r="I553" i="672"/>
  <c r="I561" i="672"/>
  <c r="I569" i="672"/>
  <c r="I641" i="672"/>
  <c r="I649" i="672"/>
  <c r="I657" i="672"/>
  <c r="I665" i="672"/>
  <c r="I673" i="672"/>
  <c r="I681" i="672"/>
  <c r="I689" i="672"/>
  <c r="I697" i="672"/>
  <c r="I705" i="672"/>
  <c r="I713" i="672"/>
  <c r="I721" i="672"/>
  <c r="I729" i="672"/>
  <c r="I737" i="672"/>
  <c r="I745" i="672"/>
  <c r="I753" i="672"/>
  <c r="I761" i="672"/>
  <c r="I769" i="672"/>
  <c r="I777" i="672"/>
  <c r="I785" i="672"/>
  <c r="I793" i="672"/>
  <c r="I801" i="672"/>
  <c r="I814" i="672"/>
  <c r="I835" i="672"/>
  <c r="I857" i="672"/>
  <c r="I878" i="672"/>
  <c r="I899" i="672"/>
  <c r="I921" i="672"/>
  <c r="I963" i="672"/>
  <c r="I985" i="672"/>
  <c r="I1006" i="672"/>
  <c r="I1027" i="672"/>
  <c r="I1049" i="672"/>
  <c r="I1070" i="672"/>
  <c r="I1091" i="672"/>
  <c r="I1118" i="672"/>
  <c r="I1147" i="672"/>
  <c r="I1175" i="672"/>
  <c r="I1203" i="672"/>
  <c r="I1233" i="672"/>
  <c r="I1261" i="672"/>
  <c r="I1289" i="672"/>
  <c r="I1318" i="672"/>
  <c r="I1346" i="672"/>
  <c r="I1374" i="672"/>
  <c r="I1403" i="672"/>
  <c r="I1431" i="672"/>
  <c r="I1459" i="672"/>
  <c r="I1489" i="672"/>
  <c r="I1517" i="672"/>
  <c r="I1545" i="672"/>
  <c r="I1574" i="672"/>
  <c r="I1603" i="672"/>
  <c r="I1679" i="672"/>
  <c r="I1815" i="672"/>
  <c r="I1871" i="672"/>
  <c r="I2127" i="672"/>
  <c r="I2449" i="672"/>
  <c r="I783" i="672"/>
  <c r="I795" i="672"/>
  <c r="I914" i="672"/>
  <c r="I930" i="672"/>
  <c r="I946" i="672"/>
  <c r="I962" i="672"/>
  <c r="I4" i="672"/>
  <c r="I8" i="672"/>
  <c r="I12" i="672"/>
  <c r="I16" i="672"/>
  <c r="I20" i="672"/>
  <c r="I24" i="672"/>
  <c r="I28" i="672"/>
  <c r="I32" i="672"/>
  <c r="I36" i="672"/>
  <c r="I40" i="672"/>
  <c r="I44" i="672"/>
  <c r="I48" i="672"/>
  <c r="I52" i="672"/>
  <c r="I56" i="672"/>
  <c r="I60" i="672"/>
  <c r="I64" i="672"/>
  <c r="I68" i="672"/>
  <c r="I72" i="672"/>
  <c r="I76" i="672"/>
  <c r="I80" i="672"/>
  <c r="I84" i="672"/>
  <c r="I88" i="672"/>
  <c r="I92" i="672"/>
  <c r="I96" i="672"/>
  <c r="I100" i="672"/>
  <c r="I104" i="672"/>
  <c r="I108" i="672"/>
  <c r="I112" i="672"/>
  <c r="I116" i="672"/>
  <c r="I120" i="672"/>
  <c r="I124" i="672"/>
  <c r="I128" i="672"/>
  <c r="I132" i="672"/>
  <c r="I136" i="672"/>
  <c r="I140" i="672"/>
  <c r="I144" i="672"/>
  <c r="I148" i="672"/>
  <c r="I152" i="672"/>
  <c r="I156" i="672"/>
  <c r="I160" i="672"/>
  <c r="I164" i="672"/>
  <c r="I175" i="672"/>
  <c r="I179" i="672"/>
  <c r="I184" i="672"/>
  <c r="I188" i="672"/>
  <c r="I192" i="672"/>
  <c r="I196" i="672"/>
  <c r="I200" i="672"/>
  <c r="I204" i="672"/>
  <c r="I208" i="672"/>
  <c r="I212" i="672"/>
  <c r="I216" i="672"/>
  <c r="I220" i="672"/>
  <c r="I224" i="672"/>
  <c r="I228" i="672"/>
  <c r="I232" i="672"/>
  <c r="I236" i="672"/>
  <c r="I240" i="672"/>
  <c r="I244" i="672"/>
  <c r="I248" i="672"/>
  <c r="I252" i="672"/>
  <c r="I256" i="672"/>
  <c r="I260" i="672"/>
  <c r="I264" i="672"/>
  <c r="I268" i="672"/>
  <c r="I272" i="672"/>
  <c r="I276" i="672"/>
  <c r="I280" i="672"/>
  <c r="I284" i="672"/>
  <c r="I288" i="672"/>
  <c r="I292" i="672"/>
  <c r="I296" i="672"/>
  <c r="I300" i="672"/>
  <c r="I304" i="672"/>
  <c r="I308" i="672"/>
  <c r="I312" i="672"/>
  <c r="I316" i="672"/>
  <c r="I320" i="672"/>
  <c r="I324" i="672"/>
  <c r="I328" i="672"/>
  <c r="I332" i="672"/>
  <c r="I340" i="672"/>
  <c r="I344" i="672"/>
  <c r="I348" i="672"/>
  <c r="I352" i="672"/>
  <c r="I356" i="672"/>
  <c r="I360" i="672"/>
  <c r="I364" i="672"/>
  <c r="I368" i="672"/>
  <c r="I372" i="672"/>
  <c r="I376" i="672"/>
  <c r="I380" i="672"/>
  <c r="I384" i="672"/>
  <c r="I388" i="672"/>
  <c r="I392" i="672"/>
  <c r="I396" i="672"/>
  <c r="I400" i="672"/>
  <c r="I404" i="672"/>
  <c r="I408" i="672"/>
  <c r="I412" i="672"/>
  <c r="I416" i="672"/>
  <c r="I420" i="672"/>
  <c r="I424" i="672"/>
  <c r="I428" i="672"/>
  <c r="I432" i="672"/>
  <c r="I436" i="672"/>
  <c r="I440" i="672"/>
  <c r="I444" i="672"/>
  <c r="I448" i="672"/>
  <c r="I452" i="672"/>
  <c r="I456" i="672"/>
  <c r="I460" i="672"/>
  <c r="I464" i="672"/>
  <c r="I468" i="672"/>
  <c r="I472" i="672"/>
  <c r="I476" i="672"/>
  <c r="I480" i="672"/>
  <c r="I484" i="672"/>
  <c r="I489" i="672"/>
  <c r="I494" i="672"/>
  <c r="I499" i="672"/>
  <c r="I505" i="672"/>
  <c r="I510" i="672"/>
  <c r="I515" i="672"/>
  <c r="I521" i="672"/>
  <c r="I526" i="672"/>
  <c r="I531" i="672"/>
  <c r="I537" i="672"/>
  <c r="I542" i="672"/>
  <c r="I547" i="672"/>
  <c r="I554" i="672"/>
  <c r="I562" i="672"/>
  <c r="I570" i="672"/>
  <c r="I578" i="672"/>
  <c r="I586" i="672"/>
  <c r="I594" i="672"/>
  <c r="I602" i="672"/>
  <c r="I610" i="672"/>
  <c r="I618" i="672"/>
  <c r="I626" i="672"/>
  <c r="I634" i="672"/>
  <c r="I642" i="672"/>
  <c r="I650" i="672"/>
  <c r="I658" i="672"/>
  <c r="I666" i="672"/>
  <c r="I674" i="672"/>
  <c r="I682" i="672"/>
  <c r="I690" i="672"/>
  <c r="I698" i="672"/>
  <c r="I706" i="672"/>
  <c r="I714" i="672"/>
  <c r="I722" i="672"/>
  <c r="I730" i="672"/>
  <c r="I738" i="672"/>
  <c r="I746" i="672"/>
  <c r="I754" i="672"/>
  <c r="I762" i="672"/>
  <c r="I770" i="672"/>
  <c r="I778" i="672"/>
  <c r="I786" i="672"/>
  <c r="I802" i="672"/>
  <c r="I819" i="672"/>
  <c r="I841" i="672"/>
  <c r="I862" i="672"/>
  <c r="I883" i="672"/>
  <c r="I905" i="672"/>
  <c r="I947" i="672"/>
  <c r="I969" i="672"/>
  <c r="I990" i="672"/>
  <c r="I1011" i="672"/>
  <c r="I1033" i="672"/>
  <c r="I1054" i="672"/>
  <c r="I1075" i="672"/>
  <c r="I1097" i="672"/>
  <c r="I1126" i="672"/>
  <c r="I1154" i="672"/>
  <c r="I1182" i="672"/>
  <c r="I1211" i="672"/>
  <c r="I1239" i="672"/>
  <c r="I1267" i="672"/>
  <c r="I1297" i="672"/>
  <c r="I1325" i="672"/>
  <c r="I1353" i="672"/>
  <c r="I1382" i="672"/>
  <c r="I1410" i="672"/>
  <c r="I1438" i="672"/>
  <c r="I1467" i="672"/>
  <c r="I1495" i="672"/>
  <c r="I1523" i="672"/>
  <c r="I1553" i="672"/>
  <c r="I1581" i="672"/>
  <c r="I1651" i="672"/>
  <c r="I1725" i="672"/>
  <c r="I1782" i="672"/>
  <c r="I1885" i="672"/>
  <c r="I1991" i="672"/>
  <c r="I2573" i="672"/>
  <c r="I916" i="672"/>
  <c r="I932" i="672"/>
  <c r="I948" i="672"/>
  <c r="I964" i="672"/>
  <c r="I912" i="672"/>
  <c r="I928" i="672"/>
  <c r="I944" i="672"/>
  <c r="I960" i="672"/>
  <c r="I1386" i="672"/>
  <c r="I1402" i="672"/>
  <c r="I1418" i="672"/>
  <c r="I1434" i="672"/>
  <c r="I1450" i="672"/>
  <c r="I1466" i="672"/>
  <c r="I1482" i="672"/>
  <c r="I1498" i="672"/>
  <c r="I1514" i="672"/>
  <c r="I1530" i="672"/>
  <c r="I1546" i="672"/>
  <c r="I1562" i="672"/>
  <c r="I1578" i="672"/>
  <c r="I1594" i="672"/>
  <c r="I908" i="672"/>
  <c r="I924" i="672"/>
  <c r="I940" i="672"/>
  <c r="I956" i="672"/>
  <c r="I1602" i="672"/>
  <c r="I1606" i="672"/>
  <c r="I1610" i="672"/>
  <c r="I1614" i="672"/>
  <c r="I1618" i="672"/>
  <c r="I1622" i="672"/>
  <c r="I1626" i="672"/>
  <c r="I1630" i="672"/>
  <c r="I1634" i="672"/>
  <c r="I1638" i="672"/>
  <c r="I1642" i="672"/>
  <c r="I1646" i="672"/>
  <c r="I1650" i="672"/>
  <c r="I1654" i="672"/>
  <c r="I1658" i="672"/>
  <c r="I1662" i="672"/>
  <c r="I1666" i="672"/>
  <c r="I1670" i="672"/>
  <c r="I1674" i="672"/>
  <c r="I1678" i="672"/>
  <c r="I1682" i="672"/>
  <c r="I1686" i="672"/>
  <c r="I1690" i="672"/>
  <c r="I1694" i="672"/>
  <c r="I1698" i="672"/>
  <c r="I1702" i="672"/>
  <c r="I1706" i="672"/>
  <c r="I1710" i="672"/>
  <c r="I1714" i="672"/>
  <c r="I1718" i="672"/>
  <c r="I1722" i="672"/>
  <c r="I1726" i="672"/>
  <c r="I1730" i="672"/>
  <c r="I1734" i="672"/>
  <c r="I1738" i="672"/>
  <c r="I1742" i="672"/>
  <c r="I1746" i="672"/>
  <c r="I1750" i="672"/>
  <c r="I1754" i="672"/>
  <c r="I1758" i="672"/>
  <c r="I1762" i="672"/>
  <c r="I1766" i="672"/>
  <c r="I1770" i="672"/>
  <c r="I1774" i="672"/>
  <c r="I1778" i="672"/>
  <c r="I1814" i="672"/>
  <c r="I1818" i="672"/>
  <c r="I1822" i="672"/>
  <c r="I1826" i="672"/>
  <c r="I1830" i="672"/>
  <c r="I1834" i="672"/>
  <c r="I1838" i="672"/>
  <c r="I1842" i="672"/>
  <c r="I1846" i="672"/>
  <c r="I1850" i="672"/>
  <c r="I1854" i="672"/>
  <c r="I1858" i="672"/>
  <c r="I1862" i="672"/>
  <c r="I1866" i="672"/>
  <c r="I1870" i="672"/>
  <c r="I1874" i="672"/>
  <c r="I1878" i="672"/>
  <c r="I1882" i="672"/>
  <c r="I1886" i="672"/>
  <c r="I1890" i="672"/>
  <c r="I1894" i="672"/>
  <c r="I1898" i="672"/>
  <c r="I1902" i="672"/>
  <c r="I1906" i="672"/>
  <c r="I1910" i="672"/>
  <c r="I1914" i="672"/>
  <c r="I1918" i="672"/>
  <c r="I1922" i="672"/>
  <c r="I1926" i="672"/>
  <c r="I1930" i="672"/>
  <c r="I1934" i="672"/>
  <c r="I1938" i="672"/>
  <c r="I1942" i="672"/>
  <c r="I1946" i="672"/>
  <c r="I1950" i="672"/>
  <c r="I1954" i="672"/>
  <c r="I1958" i="672"/>
  <c r="I1962" i="672"/>
  <c r="I1966" i="672"/>
  <c r="I1970" i="672"/>
  <c r="I1974" i="672"/>
  <c r="I1978" i="672"/>
  <c r="I1982" i="672"/>
  <c r="I1986" i="672"/>
  <c r="I1990" i="672"/>
  <c r="I1994" i="672"/>
  <c r="I1998" i="672"/>
  <c r="I2002" i="672"/>
  <c r="I2006" i="672"/>
  <c r="I2010" i="672"/>
  <c r="I2014" i="672"/>
  <c r="I2018" i="672"/>
  <c r="I2022" i="672"/>
  <c r="I2026" i="672"/>
  <c r="I2030" i="672"/>
  <c r="I2034" i="672"/>
  <c r="I2038" i="672"/>
  <c r="I2042" i="672"/>
  <c r="I2046" i="672"/>
  <c r="I2050" i="672"/>
  <c r="I2865" i="672"/>
  <c r="I2881" i="672"/>
  <c r="I2889" i="672"/>
  <c r="I2897" i="672"/>
  <c r="I2905" i="672"/>
  <c r="I2913" i="672"/>
  <c r="I2973" i="672"/>
  <c r="I2981" i="672"/>
  <c r="I2054" i="672"/>
  <c r="I2058" i="672"/>
  <c r="I2062" i="672"/>
  <c r="I2066" i="672"/>
  <c r="I2070" i="672"/>
  <c r="I2074" i="672"/>
  <c r="I2078" i="672"/>
  <c r="I2082" i="672"/>
  <c r="I2086" i="672"/>
  <c r="I2090" i="672"/>
  <c r="I2094" i="672"/>
  <c r="I2098" i="672"/>
  <c r="I2102" i="672"/>
  <c r="I2106" i="672"/>
  <c r="I2110" i="672"/>
  <c r="I2114" i="672"/>
  <c r="I2118" i="672"/>
  <c r="I2122" i="672"/>
  <c r="I2126" i="672"/>
  <c r="I2130" i="672"/>
  <c r="I2134" i="672"/>
  <c r="I2138" i="672"/>
  <c r="I2142" i="672"/>
  <c r="I2146" i="672"/>
  <c r="I2150" i="672"/>
  <c r="I2154" i="672"/>
  <c r="I2158" i="672"/>
  <c r="I2162" i="672"/>
  <c r="I2166" i="672"/>
  <c r="I2170" i="672"/>
  <c r="I2174" i="672"/>
  <c r="I2178" i="672"/>
  <c r="I2182" i="672"/>
  <c r="I2186" i="672"/>
  <c r="I2190" i="672"/>
  <c r="I2194" i="672"/>
  <c r="I2198" i="672"/>
  <c r="I2202" i="672"/>
  <c r="I2206" i="672"/>
  <c r="I2210" i="672"/>
  <c r="I2214" i="672"/>
  <c r="I2218" i="672"/>
  <c r="I2222" i="672"/>
  <c r="I2226" i="672"/>
  <c r="I2230" i="672"/>
  <c r="I2234" i="672"/>
  <c r="I2238" i="672"/>
  <c r="I2242" i="672"/>
  <c r="I2246" i="672"/>
  <c r="I2250" i="672"/>
  <c r="I2254" i="672"/>
  <c r="I2258" i="672"/>
  <c r="I2262" i="672"/>
  <c r="I2266" i="672"/>
  <c r="I2270" i="672"/>
  <c r="I2274" i="672"/>
  <c r="I2278" i="672"/>
  <c r="I2282" i="672"/>
  <c r="I2286" i="672"/>
  <c r="I2290" i="672"/>
  <c r="I2294" i="672"/>
  <c r="I2298" i="672"/>
  <c r="I2302" i="672"/>
  <c r="I2306" i="672"/>
  <c r="I2310" i="672"/>
  <c r="I2314" i="672"/>
  <c r="I2318" i="672"/>
  <c r="I2322" i="672"/>
  <c r="I2326" i="672"/>
  <c r="I2330" i="672"/>
  <c r="I2334" i="672"/>
  <c r="I2338" i="672"/>
  <c r="I2342" i="672"/>
  <c r="I2346" i="672"/>
  <c r="I2350" i="672"/>
  <c r="I2354" i="672"/>
  <c r="I2358" i="672"/>
  <c r="I2362" i="672"/>
  <c r="I2366" i="672"/>
  <c r="I2370" i="672"/>
  <c r="I2374" i="672"/>
  <c r="I2378" i="672"/>
  <c r="I2382" i="672"/>
  <c r="I2386" i="672"/>
  <c r="I2390" i="672"/>
  <c r="I2394" i="672"/>
  <c r="I2398" i="672"/>
  <c r="I2402" i="672"/>
  <c r="I2406" i="672"/>
  <c r="I2410" i="672"/>
  <c r="I2414" i="672"/>
  <c r="I2418" i="672"/>
  <c r="I2422" i="672"/>
  <c r="I2426" i="672"/>
  <c r="I2430" i="672"/>
  <c r="I2434" i="672"/>
  <c r="I2438" i="672"/>
  <c r="I2442" i="672"/>
  <c r="I2446" i="672"/>
  <c r="I2450" i="672"/>
  <c r="I2454" i="672"/>
  <c r="I2458" i="672"/>
  <c r="I2462" i="672"/>
  <c r="I2466" i="672"/>
  <c r="I2470" i="672"/>
  <c r="I2474" i="672"/>
  <c r="I2873" i="672"/>
  <c r="I2901" i="672"/>
  <c r="I2921" i="672"/>
  <c r="I2933" i="672"/>
  <c r="I2953" i="672"/>
  <c r="I2965" i="672"/>
  <c r="I2985" i="672"/>
  <c r="I2993" i="672"/>
  <c r="I2478" i="672"/>
  <c r="I2482" i="672"/>
  <c r="I2486" i="672"/>
  <c r="I2490" i="672"/>
  <c r="I2494" i="672"/>
  <c r="I2498" i="672"/>
  <c r="I2502" i="672"/>
  <c r="I2506" i="672"/>
  <c r="I2510" i="672"/>
  <c r="I2514" i="672"/>
  <c r="I2518" i="672"/>
  <c r="I2522" i="672"/>
  <c r="I2526" i="672"/>
  <c r="I2530" i="672"/>
  <c r="I2534" i="672"/>
  <c r="I2538" i="672"/>
  <c r="I2542" i="672"/>
  <c r="I2546" i="672"/>
  <c r="I2550" i="672"/>
  <c r="I2554" i="672"/>
  <c r="I2558" i="672"/>
  <c r="I2562" i="672"/>
  <c r="I2566" i="672"/>
  <c r="I2570" i="672"/>
  <c r="I2574" i="672"/>
  <c r="I2578" i="672"/>
  <c r="I2582" i="672"/>
  <c r="I2586" i="672"/>
  <c r="I2590" i="672"/>
  <c r="I2594" i="672"/>
  <c r="I2598" i="672"/>
  <c r="I2602" i="672"/>
  <c r="I2606" i="672"/>
  <c r="I2610" i="672"/>
  <c r="I2614" i="672"/>
  <c r="I2618" i="672"/>
  <c r="I2622" i="672"/>
  <c r="I2626" i="672"/>
  <c r="I2630" i="672"/>
  <c r="I2634" i="672"/>
  <c r="I2638" i="672"/>
  <c r="I2642" i="672"/>
  <c r="I2646" i="672"/>
  <c r="I2650" i="672"/>
  <c r="I2654" i="672"/>
  <c r="I2658" i="672"/>
  <c r="I2662" i="672"/>
  <c r="I2666" i="672"/>
  <c r="I2670" i="672"/>
  <c r="I2674" i="672"/>
  <c r="I2678" i="672"/>
  <c r="I2682" i="672"/>
  <c r="I2686" i="672"/>
  <c r="I2690" i="672"/>
  <c r="I2694" i="672"/>
  <c r="I2698" i="672"/>
  <c r="I2702" i="672"/>
  <c r="I2706" i="672"/>
  <c r="I2710" i="672"/>
  <c r="I2714" i="672"/>
  <c r="I2718" i="672"/>
  <c r="I2722" i="672"/>
  <c r="I2726" i="672"/>
  <c r="I2730" i="672"/>
  <c r="I2734" i="672"/>
  <c r="I2738" i="672"/>
  <c r="I2742" i="672"/>
  <c r="I2989" i="672"/>
  <c r="I3005" i="672"/>
  <c r="I3017" i="672"/>
  <c r="I3033" i="672"/>
  <c r="I3045" i="672"/>
  <c r="I3069" i="672"/>
  <c r="I167" i="672"/>
  <c r="I2746" i="672"/>
  <c r="I2750" i="672"/>
  <c r="I2754" i="672"/>
  <c r="I2758" i="672"/>
  <c r="I2762" i="672"/>
  <c r="I2766" i="672"/>
  <c r="I2770" i="672"/>
  <c r="I2774" i="672"/>
  <c r="I2778" i="672"/>
  <c r="I2782" i="672"/>
  <c r="I2786" i="672"/>
  <c r="I2790" i="672"/>
  <c r="I2794" i="672"/>
  <c r="I2798" i="672"/>
  <c r="I2802" i="672"/>
  <c r="I2806" i="672"/>
  <c r="I2810" i="672"/>
  <c r="I2814" i="672"/>
  <c r="I2818" i="672"/>
  <c r="I2822" i="672"/>
  <c r="I2826" i="672"/>
  <c r="I2830" i="672"/>
  <c r="I2834" i="672"/>
  <c r="I2838" i="672"/>
  <c r="I2842" i="672"/>
  <c r="I2846" i="672"/>
  <c r="I2850" i="672"/>
  <c r="I2854" i="672"/>
  <c r="I2858" i="672"/>
  <c r="I2862" i="672"/>
  <c r="I2866" i="672"/>
  <c r="I2870" i="672"/>
  <c r="I2874" i="672"/>
  <c r="I2878" i="672"/>
  <c r="I2882" i="672"/>
  <c r="I2886" i="672"/>
  <c r="I2890" i="672"/>
  <c r="I2894" i="672"/>
  <c r="I2898" i="672"/>
  <c r="I2902" i="672"/>
  <c r="I2906" i="672"/>
  <c r="I2910" i="672"/>
  <c r="I2914" i="672"/>
  <c r="I2918" i="672"/>
  <c r="I2922" i="672"/>
  <c r="I2926" i="672"/>
  <c r="I2930" i="672"/>
  <c r="I2934" i="672"/>
  <c r="I2938" i="672"/>
  <c r="I2942" i="672"/>
  <c r="I2946" i="672"/>
  <c r="I2950" i="672"/>
  <c r="I2954" i="672"/>
  <c r="I2958" i="672"/>
  <c r="I2962" i="672"/>
  <c r="I2966" i="672"/>
  <c r="I2970" i="672"/>
  <c r="I2974" i="672"/>
  <c r="I2978" i="672"/>
  <c r="I2982" i="672"/>
  <c r="I2986" i="672"/>
  <c r="I2990" i="672"/>
  <c r="I2994" i="672"/>
  <c r="I2998" i="672"/>
  <c r="I3002" i="672"/>
  <c r="I3006" i="672"/>
  <c r="I3010" i="672"/>
  <c r="I3014" i="672"/>
  <c r="I3018" i="672"/>
  <c r="I3022" i="672"/>
  <c r="I3026" i="672"/>
  <c r="I3030" i="672"/>
  <c r="I3034" i="672"/>
  <c r="I3038" i="672"/>
  <c r="I3042" i="672"/>
  <c r="I3046" i="672"/>
  <c r="I3050" i="672"/>
  <c r="I3054" i="672"/>
  <c r="I3058" i="672"/>
  <c r="I3062" i="672"/>
  <c r="I3066" i="672"/>
  <c r="I3070" i="672"/>
  <c r="I3074" i="672"/>
  <c r="I173" i="672"/>
  <c r="A817" i="671" l="1"/>
  <c r="D814" i="671"/>
  <c r="A814" i="671"/>
  <c r="D810" i="671"/>
  <c r="D807" i="671"/>
  <c r="D804" i="671"/>
  <c r="D799" i="671"/>
  <c r="D796" i="671"/>
  <c r="D792" i="671"/>
  <c r="D789" i="671"/>
  <c r="D784" i="671"/>
  <c r="D779" i="671"/>
  <c r="A779" i="671"/>
  <c r="D778" i="671"/>
  <c r="A778" i="671"/>
  <c r="D777" i="671"/>
  <c r="A777" i="671"/>
  <c r="D776" i="671"/>
  <c r="A776" i="671"/>
  <c r="D775" i="671"/>
  <c r="A775" i="671"/>
  <c r="D774" i="671"/>
  <c r="A774" i="671"/>
  <c r="D773" i="671"/>
  <c r="A773" i="671"/>
  <c r="D772" i="671"/>
  <c r="A772" i="671"/>
  <c r="D771" i="671"/>
  <c r="A771" i="671"/>
  <c r="D770" i="671"/>
  <c r="A770" i="671"/>
  <c r="D769" i="671"/>
  <c r="A769" i="671"/>
  <c r="D768" i="671"/>
  <c r="A768" i="671"/>
  <c r="D767" i="671"/>
  <c r="A767" i="671"/>
  <c r="D766" i="671"/>
  <c r="A766" i="671"/>
  <c r="D765" i="671"/>
  <c r="A765" i="671"/>
  <c r="D764" i="671"/>
  <c r="A764" i="671"/>
  <c r="D763" i="671"/>
  <c r="A763" i="671"/>
  <c r="D762" i="671"/>
  <c r="A762" i="671"/>
  <c r="D761" i="671"/>
  <c r="A761" i="671"/>
  <c r="D760" i="671"/>
  <c r="A760" i="671"/>
  <c r="D759" i="671"/>
  <c r="A759" i="671"/>
  <c r="D758" i="671"/>
  <c r="A758" i="671"/>
  <c r="D757" i="671"/>
  <c r="A757" i="671"/>
  <c r="D756" i="671"/>
  <c r="A756" i="671"/>
  <c r="D755" i="671"/>
  <c r="A755" i="671"/>
  <c r="D754" i="671"/>
  <c r="A754" i="671"/>
  <c r="D753" i="671"/>
  <c r="A753" i="671"/>
  <c r="D752" i="671"/>
  <c r="A752" i="671"/>
  <c r="D751" i="671"/>
  <c r="A751" i="671"/>
  <c r="D750" i="671"/>
  <c r="A750" i="671"/>
  <c r="D749" i="671"/>
  <c r="A749" i="671"/>
  <c r="D748" i="671"/>
  <c r="A748" i="671"/>
  <c r="D747" i="671"/>
  <c r="A747" i="671"/>
  <c r="D746" i="671"/>
  <c r="A746" i="671"/>
  <c r="D745" i="671"/>
  <c r="A745" i="671"/>
  <c r="D744" i="671"/>
  <c r="A744" i="671"/>
  <c r="D743" i="671"/>
  <c r="A743" i="671"/>
  <c r="D742" i="671"/>
  <c r="A742" i="671"/>
  <c r="D741" i="671"/>
  <c r="A741" i="671"/>
  <c r="D740" i="671"/>
  <c r="A740" i="671"/>
  <c r="D739" i="671"/>
  <c r="A739" i="671"/>
  <c r="D738" i="671"/>
  <c r="A738" i="671"/>
  <c r="D737" i="671"/>
  <c r="A737" i="671"/>
  <c r="D736" i="671"/>
  <c r="A736" i="671"/>
  <c r="D735" i="671"/>
  <c r="A735" i="671"/>
  <c r="D734" i="671"/>
  <c r="A734" i="671"/>
  <c r="D733" i="671"/>
  <c r="A733" i="671"/>
  <c r="D732" i="671"/>
  <c r="A732" i="671"/>
  <c r="D731" i="671"/>
  <c r="A731" i="671"/>
  <c r="D730" i="671"/>
  <c r="A730" i="671"/>
  <c r="D729" i="671"/>
  <c r="A729" i="671"/>
  <c r="D728" i="671"/>
  <c r="A728" i="671"/>
  <c r="D727" i="671"/>
  <c r="A727" i="671"/>
  <c r="D726" i="671"/>
  <c r="A726" i="671"/>
  <c r="D725" i="671"/>
  <c r="A725" i="671"/>
  <c r="D724" i="671"/>
  <c r="A724" i="671"/>
  <c r="D723" i="671"/>
  <c r="A723" i="671"/>
  <c r="D722" i="671"/>
  <c r="A722" i="671"/>
  <c r="D721" i="671"/>
  <c r="A721" i="671"/>
  <c r="D720" i="671"/>
  <c r="A720" i="671"/>
  <c r="D719" i="671"/>
  <c r="A719" i="671"/>
  <c r="D718" i="671"/>
  <c r="A718" i="671"/>
  <c r="D717" i="671"/>
  <c r="A717" i="671"/>
  <c r="D716" i="671"/>
  <c r="A716" i="671"/>
  <c r="D715" i="671"/>
  <c r="A715" i="671"/>
  <c r="D714" i="671"/>
  <c r="A714" i="671"/>
  <c r="D713" i="671"/>
  <c r="A713" i="671"/>
  <c r="D712" i="671"/>
  <c r="A712" i="671"/>
  <c r="D711" i="671"/>
  <c r="A711" i="671"/>
  <c r="D710" i="671"/>
  <c r="A710" i="671"/>
  <c r="D709" i="671"/>
  <c r="A709" i="671"/>
  <c r="D708" i="671"/>
  <c r="A708" i="671"/>
  <c r="D707" i="671"/>
  <c r="A707" i="671"/>
  <c r="D706" i="671"/>
  <c r="A706" i="671"/>
  <c r="D705" i="671"/>
  <c r="A705" i="671"/>
  <c r="D704" i="671"/>
  <c r="A704" i="671"/>
  <c r="D703" i="671"/>
  <c r="A703" i="671"/>
  <c r="D702" i="671"/>
  <c r="A702" i="671"/>
  <c r="D701" i="671"/>
  <c r="A701" i="671"/>
  <c r="D700" i="671"/>
  <c r="A700" i="671"/>
  <c r="D699" i="671"/>
  <c r="A699" i="671"/>
  <c r="D698" i="671"/>
  <c r="A698" i="671"/>
  <c r="D697" i="671"/>
  <c r="A697" i="671"/>
  <c r="D696" i="671"/>
  <c r="A696" i="671"/>
  <c r="D695" i="671"/>
  <c r="A695" i="671"/>
  <c r="D694" i="671"/>
  <c r="A694" i="671"/>
  <c r="D693" i="671"/>
  <c r="A693" i="671"/>
  <c r="D692" i="671"/>
  <c r="A692" i="671"/>
  <c r="D691" i="671"/>
  <c r="A691" i="671"/>
  <c r="D690" i="671"/>
  <c r="A690" i="671"/>
  <c r="D689" i="671"/>
  <c r="A689" i="671"/>
  <c r="D688" i="671"/>
  <c r="A688" i="671"/>
  <c r="D687" i="671"/>
  <c r="A687" i="671"/>
  <c r="D686" i="671"/>
  <c r="A686" i="671"/>
  <c r="D685" i="671"/>
  <c r="A685" i="671"/>
  <c r="D684" i="671"/>
  <c r="A684" i="671"/>
  <c r="D683" i="671"/>
  <c r="A683" i="671"/>
  <c r="D682" i="671"/>
  <c r="A682" i="671"/>
  <c r="D681" i="671"/>
  <c r="A681" i="671"/>
  <c r="D680" i="671"/>
  <c r="A680" i="671"/>
  <c r="D679" i="671"/>
  <c r="A679" i="671"/>
  <c r="D678" i="671"/>
  <c r="A678" i="671"/>
  <c r="D677" i="671"/>
  <c r="A677" i="671"/>
  <c r="D676" i="671"/>
  <c r="A676" i="671"/>
  <c r="D675" i="671"/>
  <c r="A675" i="671"/>
  <c r="D674" i="671"/>
  <c r="A674" i="671"/>
  <c r="D673" i="671"/>
  <c r="A673" i="671"/>
  <c r="D672" i="671"/>
  <c r="A672" i="671"/>
  <c r="D671" i="671"/>
  <c r="A671" i="671"/>
  <c r="D670" i="671"/>
  <c r="A670" i="671"/>
  <c r="D669" i="671"/>
  <c r="A669" i="671"/>
  <c r="D668" i="671"/>
  <c r="A668" i="671"/>
  <c r="D667" i="671"/>
  <c r="A667" i="671"/>
  <c r="D666" i="671"/>
  <c r="A666" i="671"/>
  <c r="D665" i="671"/>
  <c r="A665" i="671"/>
  <c r="D664" i="671"/>
  <c r="A664" i="671"/>
  <c r="D663" i="671"/>
  <c r="A663" i="671"/>
  <c r="D662" i="671"/>
  <c r="A662" i="671"/>
  <c r="D661" i="671"/>
  <c r="A661" i="671"/>
  <c r="D660" i="671"/>
  <c r="A660" i="671"/>
  <c r="D659" i="671"/>
  <c r="A659" i="671"/>
  <c r="D658" i="671"/>
  <c r="A658" i="671"/>
  <c r="D657" i="671"/>
  <c r="A657" i="671"/>
  <c r="D656" i="671"/>
  <c r="A656" i="671"/>
  <c r="D655" i="671"/>
  <c r="A655" i="671"/>
  <c r="D654" i="671"/>
  <c r="A654" i="671"/>
  <c r="D653" i="671"/>
  <c r="A653" i="671"/>
  <c r="D652" i="671"/>
  <c r="A652" i="671"/>
  <c r="D651" i="671"/>
  <c r="A651" i="671"/>
  <c r="D650" i="671"/>
  <c r="A650" i="671"/>
  <c r="D649" i="671"/>
  <c r="A649" i="671"/>
  <c r="D648" i="671"/>
  <c r="A648" i="671"/>
  <c r="D647" i="671"/>
  <c r="A647" i="671"/>
  <c r="D646" i="671"/>
  <c r="A646" i="671"/>
  <c r="D645" i="671"/>
  <c r="A645" i="671"/>
  <c r="D644" i="671"/>
  <c r="A644" i="671"/>
  <c r="D643" i="671"/>
  <c r="A643" i="671"/>
  <c r="D642" i="671"/>
  <c r="A642" i="671"/>
  <c r="D641" i="671"/>
  <c r="A641" i="671"/>
  <c r="D640" i="671"/>
  <c r="A640" i="671"/>
  <c r="D639" i="671"/>
  <c r="A639" i="671"/>
  <c r="D638" i="671"/>
  <c r="A638" i="671"/>
  <c r="D637" i="671"/>
  <c r="A637" i="671"/>
  <c r="D636" i="671"/>
  <c r="A636" i="671"/>
  <c r="D635" i="671"/>
  <c r="A635" i="671"/>
  <c r="D634" i="671"/>
  <c r="A634" i="671"/>
  <c r="D633" i="671"/>
  <c r="A633" i="671"/>
  <c r="D632" i="671"/>
  <c r="A632" i="671"/>
  <c r="D631" i="671"/>
  <c r="A631" i="671"/>
  <c r="D630" i="671"/>
  <c r="A630" i="671"/>
  <c r="D629" i="671"/>
  <c r="A629" i="671"/>
  <c r="D628" i="671"/>
  <c r="A628" i="671"/>
  <c r="D627" i="671"/>
  <c r="A627" i="671"/>
  <c r="D626" i="671"/>
  <c r="A626" i="671"/>
  <c r="D625" i="671"/>
  <c r="A625" i="671"/>
  <c r="D624" i="671"/>
  <c r="A624" i="671"/>
  <c r="D623" i="671"/>
  <c r="A623" i="671"/>
  <c r="D622" i="671"/>
  <c r="A622" i="671"/>
  <c r="D621" i="671"/>
  <c r="A621" i="671"/>
  <c r="D620" i="671"/>
  <c r="A620" i="671"/>
  <c r="D619" i="671"/>
  <c r="A619" i="671"/>
  <c r="D618" i="671"/>
  <c r="A618" i="671"/>
  <c r="D617" i="671"/>
  <c r="A617" i="671"/>
  <c r="D616" i="671"/>
  <c r="A616" i="671"/>
  <c r="D615" i="671"/>
  <c r="A615" i="671"/>
  <c r="D614" i="671"/>
  <c r="A614" i="671"/>
  <c r="D613" i="671"/>
  <c r="A613" i="671"/>
  <c r="D612" i="671"/>
  <c r="A612" i="671"/>
  <c r="D611" i="671"/>
  <c r="A611" i="671"/>
  <c r="D610" i="671"/>
  <c r="A610" i="671"/>
  <c r="D609" i="671"/>
  <c r="A609" i="671"/>
  <c r="D608" i="671"/>
  <c r="A608" i="671"/>
  <c r="D607" i="671"/>
  <c r="A607" i="671"/>
  <c r="D606" i="671"/>
  <c r="A606" i="671"/>
  <c r="D605" i="671"/>
  <c r="A605" i="671"/>
  <c r="D604" i="671"/>
  <c r="A604" i="671"/>
  <c r="D603" i="671"/>
  <c r="A603" i="671"/>
  <c r="D602" i="671"/>
  <c r="A602" i="671"/>
  <c r="D601" i="671"/>
  <c r="A601" i="671"/>
  <c r="D600" i="671"/>
  <c r="A600" i="671"/>
  <c r="D599" i="671"/>
  <c r="A599" i="671"/>
  <c r="D598" i="671"/>
  <c r="A598" i="671"/>
  <c r="D597" i="671"/>
  <c r="A597" i="671"/>
  <c r="D596" i="671"/>
  <c r="A596" i="671"/>
  <c r="D595" i="671"/>
  <c r="A595" i="671"/>
  <c r="D594" i="671"/>
  <c r="A594" i="671"/>
  <c r="D593" i="671"/>
  <c r="A593" i="671"/>
  <c r="D592" i="671"/>
  <c r="A592" i="671"/>
  <c r="D591" i="671"/>
  <c r="A591" i="671"/>
  <c r="D590" i="671"/>
  <c r="A590" i="671"/>
  <c r="D589" i="671"/>
  <c r="A589" i="671"/>
  <c r="D588" i="671"/>
  <c r="A588" i="671"/>
  <c r="D587" i="671"/>
  <c r="A587" i="671"/>
  <c r="D586" i="671"/>
  <c r="A586" i="671"/>
  <c r="D585" i="671"/>
  <c r="A585" i="671"/>
  <c r="D584" i="671"/>
  <c r="A584" i="671"/>
  <c r="D583" i="671"/>
  <c r="A583" i="671"/>
  <c r="D582" i="671"/>
  <c r="A582" i="671"/>
  <c r="D581" i="671"/>
  <c r="A581" i="671"/>
  <c r="D580" i="671"/>
  <c r="A580" i="671"/>
  <c r="D579" i="671"/>
  <c r="A579" i="671"/>
  <c r="D578" i="671"/>
  <c r="A578" i="671"/>
  <c r="D577" i="671"/>
  <c r="A577" i="671"/>
  <c r="D576" i="671"/>
  <c r="A576" i="671"/>
  <c r="D575" i="671"/>
  <c r="A575" i="671"/>
  <c r="D574" i="671"/>
  <c r="A574" i="671"/>
  <c r="D573" i="671"/>
  <c r="A573" i="671"/>
  <c r="D572" i="671"/>
  <c r="A572" i="671"/>
  <c r="D571" i="671"/>
  <c r="A571" i="671"/>
  <c r="D570" i="671"/>
  <c r="A570" i="671"/>
  <c r="D569" i="671"/>
  <c r="A569" i="671"/>
  <c r="D568" i="671"/>
  <c r="A568" i="671"/>
  <c r="D567" i="671"/>
  <c r="A567" i="671"/>
  <c r="D566" i="671"/>
  <c r="A566" i="671"/>
  <c r="D565" i="671"/>
  <c r="A565" i="671"/>
  <c r="D564" i="671"/>
  <c r="A564" i="671"/>
  <c r="D563" i="671"/>
  <c r="A563" i="671"/>
  <c r="D562" i="671"/>
  <c r="A562" i="671"/>
  <c r="D561" i="671"/>
  <c r="A561" i="671"/>
  <c r="D560" i="671"/>
  <c r="A560" i="671"/>
  <c r="D559" i="671"/>
  <c r="A559" i="671"/>
  <c r="D558" i="671"/>
  <c r="A558" i="671"/>
  <c r="D557" i="671"/>
  <c r="A557" i="671"/>
  <c r="D556" i="671"/>
  <c r="A556" i="671"/>
  <c r="D555" i="671"/>
  <c r="A555" i="671"/>
  <c r="D554" i="671"/>
  <c r="A554" i="671"/>
  <c r="D553" i="671"/>
  <c r="A553" i="671"/>
  <c r="D552" i="671"/>
  <c r="A552" i="671"/>
  <c r="D551" i="671"/>
  <c r="A551" i="671"/>
  <c r="D550" i="671"/>
  <c r="A550" i="671"/>
  <c r="D549" i="671"/>
  <c r="A549" i="671"/>
  <c r="D548" i="671"/>
  <c r="A548" i="671"/>
  <c r="D547" i="671"/>
  <c r="A547" i="671"/>
  <c r="D546" i="671"/>
  <c r="A546" i="671"/>
  <c r="D545" i="671"/>
  <c r="A545" i="671"/>
  <c r="D544" i="671"/>
  <c r="A544" i="671"/>
  <c r="D543" i="671"/>
  <c r="A543" i="671"/>
  <c r="D542" i="671"/>
  <c r="A542" i="671"/>
  <c r="D541" i="671"/>
  <c r="A541" i="671"/>
  <c r="D540" i="671"/>
  <c r="A540" i="671"/>
  <c r="D539" i="671"/>
  <c r="A539" i="671"/>
  <c r="D538" i="671"/>
  <c r="A538" i="671"/>
  <c r="D537" i="671"/>
  <c r="A537" i="671"/>
  <c r="D536" i="671"/>
  <c r="A536" i="671"/>
  <c r="D535" i="671"/>
  <c r="A535" i="671"/>
  <c r="D534" i="671"/>
  <c r="A534" i="671"/>
  <c r="D533" i="671"/>
  <c r="A533" i="671"/>
  <c r="D532" i="671"/>
  <c r="A532" i="671"/>
  <c r="D531" i="671"/>
  <c r="A531" i="671"/>
  <c r="D530" i="671"/>
  <c r="A530" i="671"/>
  <c r="D529" i="671"/>
  <c r="A529" i="671"/>
  <c r="D528" i="671"/>
  <c r="A528" i="671"/>
  <c r="D527" i="671"/>
  <c r="A527" i="671"/>
  <c r="D526" i="671"/>
  <c r="A526" i="671"/>
  <c r="D525" i="671"/>
  <c r="A525" i="671"/>
  <c r="D524" i="671"/>
  <c r="A524" i="671"/>
  <c r="D523" i="671"/>
  <c r="A523" i="671"/>
  <c r="D522" i="671"/>
  <c r="A522" i="671"/>
  <c r="D521" i="671"/>
  <c r="A521" i="671"/>
  <c r="D520" i="671"/>
  <c r="A520" i="671"/>
  <c r="D519" i="671"/>
  <c r="A519" i="671"/>
  <c r="D518" i="671"/>
  <c r="A518" i="671"/>
  <c r="D517" i="671"/>
  <c r="A517" i="671"/>
  <c r="D516" i="671"/>
  <c r="A516" i="671"/>
  <c r="D515" i="671"/>
  <c r="A515" i="671"/>
  <c r="D514" i="671"/>
  <c r="A514" i="671"/>
  <c r="D513" i="671"/>
  <c r="A513" i="671"/>
  <c r="D512" i="671"/>
  <c r="A512" i="671"/>
  <c r="D511" i="671"/>
  <c r="A511" i="671"/>
  <c r="D510" i="671"/>
  <c r="A510" i="671"/>
  <c r="D509" i="671"/>
  <c r="A509" i="671"/>
  <c r="D508" i="671"/>
  <c r="A508" i="671"/>
  <c r="D507" i="671"/>
  <c r="A507" i="671"/>
  <c r="D506" i="671"/>
  <c r="A506" i="671"/>
  <c r="D505" i="671"/>
  <c r="A505" i="671"/>
  <c r="D504" i="671"/>
  <c r="A504" i="671"/>
  <c r="D503" i="671"/>
  <c r="A503" i="671"/>
  <c r="D502" i="671"/>
  <c r="A502" i="671"/>
  <c r="D501" i="671"/>
  <c r="A501" i="671"/>
  <c r="D500" i="671"/>
  <c r="A500" i="671"/>
  <c r="D499" i="671"/>
  <c r="A499" i="671"/>
  <c r="D498" i="671"/>
  <c r="A498" i="671"/>
  <c r="D497" i="671"/>
  <c r="A497" i="671"/>
  <c r="D496" i="671"/>
  <c r="A496" i="671"/>
  <c r="D495" i="671"/>
  <c r="A495" i="671"/>
  <c r="D494" i="671"/>
  <c r="A494" i="671"/>
  <c r="D493" i="671"/>
  <c r="A493" i="671"/>
  <c r="D492" i="671"/>
  <c r="A492" i="671"/>
  <c r="D491" i="671"/>
  <c r="A491" i="671"/>
  <c r="D490" i="671"/>
  <c r="A490" i="671"/>
  <c r="D489" i="671"/>
  <c r="A489" i="671"/>
  <c r="D488" i="671"/>
  <c r="A488" i="671"/>
  <c r="D487" i="671"/>
  <c r="A487" i="671"/>
  <c r="D486" i="671"/>
  <c r="A486" i="671"/>
  <c r="D485" i="671"/>
  <c r="A485" i="671"/>
  <c r="D484" i="671"/>
  <c r="A484" i="671"/>
  <c r="D483" i="671"/>
  <c r="A483" i="671"/>
  <c r="D482" i="671"/>
  <c r="A482" i="671"/>
  <c r="D481" i="671"/>
  <c r="A481" i="671"/>
  <c r="D480" i="671"/>
  <c r="A480" i="671"/>
  <c r="D479" i="671"/>
  <c r="A479" i="671"/>
  <c r="D478" i="671"/>
  <c r="A478" i="671"/>
  <c r="D477" i="671"/>
  <c r="A477" i="671"/>
  <c r="D476" i="671"/>
  <c r="A476" i="671"/>
  <c r="D475" i="671"/>
  <c r="A475" i="671"/>
  <c r="D474" i="671"/>
  <c r="A474" i="671"/>
  <c r="D473" i="671"/>
  <c r="A473" i="671"/>
  <c r="D472" i="671"/>
  <c r="A472" i="671"/>
  <c r="D471" i="671"/>
  <c r="A471" i="671"/>
  <c r="D470" i="671"/>
  <c r="A470" i="671"/>
  <c r="D469" i="671"/>
  <c r="A469" i="671"/>
  <c r="D468" i="671"/>
  <c r="A468" i="671"/>
  <c r="D467" i="671"/>
  <c r="A467" i="671"/>
  <c r="D466" i="671"/>
  <c r="A466" i="671"/>
  <c r="D465" i="671"/>
  <c r="A465" i="671"/>
  <c r="D464" i="671"/>
  <c r="A464" i="671"/>
  <c r="D463" i="671"/>
  <c r="A463" i="671"/>
  <c r="D462" i="671"/>
  <c r="A462" i="671"/>
  <c r="D461" i="671"/>
  <c r="A461" i="671"/>
  <c r="D460" i="671"/>
  <c r="A460" i="671"/>
  <c r="D459" i="671"/>
  <c r="A459" i="671"/>
  <c r="D458" i="671"/>
  <c r="A458" i="671"/>
  <c r="D457" i="671"/>
  <c r="A457" i="671"/>
  <c r="D456" i="671"/>
  <c r="A456" i="671"/>
  <c r="D455" i="671"/>
  <c r="A455" i="671"/>
  <c r="D454" i="671"/>
  <c r="A454" i="671"/>
  <c r="D453" i="671"/>
  <c r="A453" i="671"/>
  <c r="D452" i="671"/>
  <c r="A452" i="671"/>
  <c r="D451" i="671"/>
  <c r="A451" i="671"/>
  <c r="D450" i="671"/>
  <c r="A450" i="671"/>
  <c r="D449" i="671"/>
  <c r="A449" i="671"/>
  <c r="D448" i="671"/>
  <c r="A448" i="671"/>
  <c r="D447" i="671"/>
  <c r="A447" i="671"/>
  <c r="D446" i="671"/>
  <c r="A446" i="671"/>
  <c r="D445" i="671"/>
  <c r="A445" i="671"/>
  <c r="D444" i="671"/>
  <c r="A444" i="671"/>
  <c r="D443" i="671"/>
  <c r="A443" i="671"/>
  <c r="D442" i="671"/>
  <c r="A442" i="671"/>
  <c r="D441" i="671"/>
  <c r="A441" i="671"/>
  <c r="D440" i="671"/>
  <c r="A440" i="671"/>
  <c r="D439" i="671"/>
  <c r="A439" i="671"/>
  <c r="D438" i="671"/>
  <c r="A438" i="671"/>
  <c r="D437" i="671"/>
  <c r="A437" i="671"/>
  <c r="D436" i="671"/>
  <c r="A436" i="671"/>
  <c r="D435" i="671"/>
  <c r="A435" i="671"/>
  <c r="D434" i="671"/>
  <c r="A434" i="671"/>
  <c r="D433" i="671"/>
  <c r="A433" i="671"/>
  <c r="D432" i="671"/>
  <c r="A432" i="671"/>
  <c r="D431" i="671"/>
  <c r="A431" i="671"/>
  <c r="D430" i="671"/>
  <c r="A430" i="671"/>
  <c r="D429" i="671"/>
  <c r="A429" i="671"/>
  <c r="D428" i="671"/>
  <c r="A428" i="671"/>
  <c r="D427" i="671"/>
  <c r="A427" i="671"/>
  <c r="D426" i="671"/>
  <c r="A426" i="671"/>
  <c r="D425" i="671"/>
  <c r="A425" i="671"/>
  <c r="D424" i="671"/>
  <c r="A424" i="671"/>
  <c r="D423" i="671"/>
  <c r="A423" i="671"/>
  <c r="D422" i="671"/>
  <c r="A422" i="671"/>
  <c r="D421" i="671"/>
  <c r="A421" i="671"/>
  <c r="D420" i="671"/>
  <c r="A420" i="671"/>
  <c r="D419" i="671"/>
  <c r="A419" i="671"/>
  <c r="D418" i="671"/>
  <c r="A418" i="671"/>
  <c r="D417" i="671"/>
  <c r="A417" i="671"/>
  <c r="D416" i="671"/>
  <c r="A416" i="671"/>
  <c r="D415" i="671"/>
  <c r="A415" i="671"/>
  <c r="D414" i="671"/>
  <c r="A414" i="671"/>
  <c r="D413" i="671"/>
  <c r="A413" i="671"/>
  <c r="D412" i="671"/>
  <c r="A412" i="671"/>
  <c r="D411" i="671"/>
  <c r="A411" i="671"/>
  <c r="D410" i="671"/>
  <c r="A410" i="671"/>
  <c r="D409" i="671"/>
  <c r="A409" i="671"/>
  <c r="D408" i="671"/>
  <c r="A408" i="671"/>
  <c r="D407" i="671"/>
  <c r="A407" i="671"/>
  <c r="D406" i="671"/>
  <c r="A406" i="671"/>
  <c r="D405" i="671"/>
  <c r="A405" i="671"/>
  <c r="D404" i="671"/>
  <c r="A404" i="671"/>
  <c r="D403" i="671"/>
  <c r="A403" i="671"/>
  <c r="D402" i="671"/>
  <c r="A402" i="671"/>
  <c r="D401" i="671"/>
  <c r="A401" i="671"/>
  <c r="D400" i="671"/>
  <c r="A400" i="671"/>
  <c r="D399" i="671"/>
  <c r="A399" i="671"/>
  <c r="D398" i="671"/>
  <c r="A398" i="671"/>
  <c r="D397" i="671"/>
  <c r="A397" i="671"/>
  <c r="D396" i="671"/>
  <c r="A396" i="671"/>
  <c r="D395" i="671"/>
  <c r="A395" i="671"/>
  <c r="D394" i="671"/>
  <c r="A394" i="671"/>
  <c r="D393" i="671"/>
  <c r="A393" i="671"/>
  <c r="D392" i="671"/>
  <c r="A392" i="671"/>
  <c r="D391" i="671"/>
  <c r="A391" i="671"/>
  <c r="D390" i="671"/>
  <c r="A390" i="671"/>
  <c r="D389" i="671"/>
  <c r="A389" i="671"/>
  <c r="D388" i="671"/>
  <c r="A388" i="671"/>
  <c r="D387" i="671"/>
  <c r="A387" i="671"/>
  <c r="D386" i="671"/>
  <c r="A386" i="671"/>
  <c r="D385" i="671"/>
  <c r="A385" i="671"/>
  <c r="D384" i="671"/>
  <c r="A384" i="671"/>
  <c r="D383" i="671"/>
  <c r="A383" i="671"/>
  <c r="D382" i="671"/>
  <c r="A382" i="671"/>
  <c r="D381" i="671"/>
  <c r="A381" i="671"/>
  <c r="D380" i="671"/>
  <c r="A380" i="671"/>
  <c r="D379" i="671"/>
  <c r="A379" i="671"/>
  <c r="D378" i="671"/>
  <c r="A378" i="671"/>
  <c r="D377" i="671"/>
  <c r="A377" i="671"/>
  <c r="D376" i="671"/>
  <c r="A376" i="671"/>
  <c r="D375" i="671"/>
  <c r="A375" i="671"/>
  <c r="D374" i="671"/>
  <c r="A374" i="671"/>
  <c r="D373" i="671"/>
  <c r="A373" i="671"/>
  <c r="D372" i="671"/>
  <c r="A372" i="671"/>
  <c r="D371" i="671"/>
  <c r="A371" i="671"/>
  <c r="D370" i="671"/>
  <c r="A370" i="671"/>
  <c r="D369" i="671"/>
  <c r="A369" i="671"/>
  <c r="D368" i="671"/>
  <c r="A368" i="671"/>
  <c r="D367" i="671"/>
  <c r="A367" i="671"/>
  <c r="D366" i="671"/>
  <c r="A366" i="671"/>
  <c r="D365" i="671"/>
  <c r="A365" i="671"/>
  <c r="D364" i="671"/>
  <c r="A364" i="671"/>
  <c r="D363" i="671"/>
  <c r="A363" i="671"/>
  <c r="D362" i="671"/>
  <c r="A362" i="671"/>
  <c r="D361" i="671"/>
  <c r="A361" i="671"/>
  <c r="D360" i="671"/>
  <c r="A360" i="671"/>
  <c r="D359" i="671"/>
  <c r="A359" i="671"/>
  <c r="D358" i="671"/>
  <c r="A358" i="671"/>
  <c r="D357" i="671"/>
  <c r="A357" i="671"/>
  <c r="D356" i="671"/>
  <c r="A356" i="671"/>
  <c r="D355" i="671"/>
  <c r="A355" i="671"/>
  <c r="D354" i="671"/>
  <c r="A354" i="671"/>
  <c r="D353" i="671"/>
  <c r="A353" i="671"/>
  <c r="D352" i="671"/>
  <c r="A352" i="671"/>
  <c r="D351" i="671"/>
  <c r="A351" i="671"/>
  <c r="D350" i="671"/>
  <c r="A350" i="671"/>
  <c r="D349" i="671"/>
  <c r="A349" i="671"/>
  <c r="D348" i="671"/>
  <c r="A348" i="671"/>
  <c r="D347" i="671"/>
  <c r="A347" i="671"/>
  <c r="D346" i="671"/>
  <c r="A346" i="671"/>
  <c r="D345" i="671"/>
  <c r="A345" i="671"/>
  <c r="D344" i="671"/>
  <c r="A344" i="671"/>
  <c r="D343" i="671"/>
  <c r="A343" i="671"/>
  <c r="D342" i="671"/>
  <c r="A342" i="671"/>
  <c r="D341" i="671"/>
  <c r="A341" i="671"/>
  <c r="D340" i="671"/>
  <c r="A340" i="671"/>
  <c r="D339" i="671"/>
  <c r="A339" i="671"/>
  <c r="D338" i="671"/>
  <c r="A338" i="671"/>
  <c r="D337" i="671"/>
  <c r="A337" i="671"/>
  <c r="D336" i="671"/>
  <c r="A336" i="671"/>
  <c r="D335" i="671"/>
  <c r="A335" i="671"/>
  <c r="D334" i="671"/>
  <c r="A334" i="671"/>
  <c r="D333" i="671"/>
  <c r="A333" i="671"/>
  <c r="D332" i="671"/>
  <c r="A332" i="671"/>
  <c r="D331" i="671"/>
  <c r="A331" i="671"/>
  <c r="D330" i="671"/>
  <c r="A330" i="671"/>
  <c r="D329" i="671"/>
  <c r="A329" i="671"/>
  <c r="D328" i="671"/>
  <c r="A328" i="671"/>
  <c r="D327" i="671"/>
  <c r="A327" i="671"/>
  <c r="D326" i="671"/>
  <c r="A326" i="671"/>
  <c r="D325" i="671"/>
  <c r="A325" i="671"/>
  <c r="D324" i="671"/>
  <c r="A324" i="671"/>
  <c r="D323" i="671"/>
  <c r="A323" i="671"/>
  <c r="D322" i="671"/>
  <c r="A322" i="671"/>
  <c r="D321" i="671"/>
  <c r="A321" i="671"/>
  <c r="D320" i="671"/>
  <c r="A320" i="671"/>
  <c r="D319" i="671"/>
  <c r="A319" i="671"/>
  <c r="D318" i="671"/>
  <c r="A318" i="671"/>
  <c r="D317" i="671"/>
  <c r="A317" i="671"/>
  <c r="D316" i="671"/>
  <c r="A316" i="671"/>
  <c r="D315" i="671"/>
  <c r="A315" i="671"/>
  <c r="D314" i="671"/>
  <c r="A314" i="671"/>
  <c r="D313" i="671"/>
  <c r="A313" i="671"/>
  <c r="D312" i="671"/>
  <c r="A312" i="671"/>
  <c r="D311" i="671"/>
  <c r="A311" i="671"/>
  <c r="D310" i="671"/>
  <c r="A310" i="671"/>
  <c r="D309" i="671"/>
  <c r="A309" i="671"/>
  <c r="D308" i="671"/>
  <c r="A308" i="671"/>
  <c r="D307" i="671"/>
  <c r="A307" i="671"/>
  <c r="D306" i="671"/>
  <c r="A306" i="671"/>
  <c r="D305" i="671"/>
  <c r="A305" i="671"/>
  <c r="D304" i="671"/>
  <c r="A304" i="671"/>
  <c r="D303" i="671"/>
  <c r="A303" i="671"/>
  <c r="D302" i="671"/>
  <c r="A302" i="671"/>
  <c r="D301" i="671"/>
  <c r="A301" i="671"/>
  <c r="D300" i="671"/>
  <c r="A300" i="671"/>
  <c r="D299" i="671"/>
  <c r="A299" i="671"/>
  <c r="D298" i="671"/>
  <c r="A298" i="671"/>
  <c r="D297" i="671"/>
  <c r="A297" i="671"/>
  <c r="D296" i="671"/>
  <c r="A296" i="671"/>
  <c r="D295" i="671"/>
  <c r="A295" i="671"/>
  <c r="D294" i="671"/>
  <c r="A294" i="671"/>
  <c r="D293" i="671"/>
  <c r="A293" i="671"/>
  <c r="D292" i="671"/>
  <c r="A292" i="671"/>
  <c r="D291" i="671"/>
  <c r="A291" i="671"/>
  <c r="D290" i="671"/>
  <c r="A290" i="671"/>
  <c r="D289" i="671"/>
  <c r="A289" i="671"/>
  <c r="D288" i="671"/>
  <c r="A288" i="671"/>
  <c r="D287" i="671"/>
  <c r="A287" i="671"/>
  <c r="D286" i="671"/>
  <c r="A286" i="671"/>
  <c r="D285" i="671"/>
  <c r="A285" i="671"/>
  <c r="D284" i="671"/>
  <c r="A284" i="671"/>
  <c r="D283" i="671"/>
  <c r="A283" i="671"/>
  <c r="D282" i="671"/>
  <c r="A282" i="671"/>
  <c r="D281" i="671"/>
  <c r="A281" i="671"/>
  <c r="D280" i="671"/>
  <c r="A280" i="671"/>
  <c r="D279" i="671"/>
  <c r="A279" i="671"/>
  <c r="D278" i="671"/>
  <c r="A278" i="671"/>
  <c r="D277" i="671"/>
  <c r="A277" i="671"/>
  <c r="D276" i="671"/>
  <c r="A276" i="671"/>
  <c r="D275" i="671"/>
  <c r="A275" i="671"/>
  <c r="D274" i="671"/>
  <c r="A274" i="671"/>
  <c r="D273" i="671"/>
  <c r="A273" i="671"/>
  <c r="D272" i="671"/>
  <c r="A272" i="671"/>
  <c r="D271" i="671"/>
  <c r="A271" i="671"/>
  <c r="D270" i="671"/>
  <c r="A270" i="671"/>
  <c r="D269" i="671"/>
  <c r="A269" i="671"/>
  <c r="D268" i="671"/>
  <c r="A268" i="671"/>
  <c r="D267" i="671"/>
  <c r="A267" i="671"/>
  <c r="D266" i="671"/>
  <c r="A266" i="671"/>
  <c r="D265" i="671"/>
  <c r="A265" i="671"/>
  <c r="D264" i="671"/>
  <c r="A264" i="671"/>
  <c r="D263" i="671"/>
  <c r="A263" i="671"/>
  <c r="D262" i="671"/>
  <c r="A262" i="671"/>
  <c r="D261" i="671"/>
  <c r="A261" i="671"/>
  <c r="D260" i="671"/>
  <c r="A260" i="671"/>
  <c r="D259" i="671"/>
  <c r="A259" i="671"/>
  <c r="D258" i="671"/>
  <c r="A258" i="671"/>
  <c r="D257" i="671"/>
  <c r="A257" i="671"/>
  <c r="D256" i="671"/>
  <c r="A256" i="671"/>
  <c r="D255" i="671"/>
  <c r="A255" i="671"/>
  <c r="D254" i="671"/>
  <c r="A254" i="671"/>
  <c r="D253" i="671"/>
  <c r="A253" i="671"/>
  <c r="D252" i="671"/>
  <c r="A252" i="671"/>
  <c r="D251" i="671"/>
  <c r="A251" i="671"/>
  <c r="D250" i="671"/>
  <c r="A250" i="671"/>
  <c r="D249" i="671"/>
  <c r="A249" i="671"/>
  <c r="D248" i="671"/>
  <c r="A248" i="671"/>
  <c r="D247" i="671"/>
  <c r="A247" i="671"/>
  <c r="D246" i="671"/>
  <c r="A246" i="671"/>
  <c r="D245" i="671"/>
  <c r="A245" i="671"/>
  <c r="D244" i="671"/>
  <c r="A244" i="671"/>
  <c r="D243" i="671"/>
  <c r="A243" i="671"/>
  <c r="D242" i="671"/>
  <c r="A242" i="671"/>
  <c r="D241" i="671"/>
  <c r="A241" i="671"/>
  <c r="D240" i="671"/>
  <c r="A240" i="671"/>
  <c r="D239" i="671"/>
  <c r="A239" i="671"/>
  <c r="D238" i="671"/>
  <c r="A238" i="671"/>
  <c r="D237" i="671"/>
  <c r="A237" i="671"/>
  <c r="D236" i="671"/>
  <c r="A236" i="671"/>
  <c r="D235" i="671"/>
  <c r="A235" i="671"/>
  <c r="D234" i="671"/>
  <c r="A234" i="671"/>
  <c r="D233" i="671"/>
  <c r="A233" i="671"/>
  <c r="D232" i="671"/>
  <c r="A232" i="671"/>
  <c r="D231" i="671"/>
  <c r="A231" i="671"/>
  <c r="D230" i="671"/>
  <c r="A230" i="671"/>
  <c r="D229" i="671"/>
  <c r="A229" i="671"/>
  <c r="D228" i="671"/>
  <c r="A228" i="671"/>
  <c r="D227" i="671"/>
  <c r="A227" i="671"/>
  <c r="D226" i="671"/>
  <c r="A226" i="671"/>
  <c r="D225" i="671"/>
  <c r="A225" i="671"/>
  <c r="D224" i="671"/>
  <c r="A224" i="671"/>
  <c r="D223" i="671"/>
  <c r="A223" i="671"/>
  <c r="D222" i="671"/>
  <c r="A222" i="671"/>
  <c r="D221" i="671"/>
  <c r="A221" i="671"/>
  <c r="D220" i="671"/>
  <c r="A220" i="671"/>
  <c r="D219" i="671"/>
  <c r="A219" i="671"/>
  <c r="D218" i="671"/>
  <c r="A218" i="671"/>
  <c r="D217" i="671"/>
  <c r="A217" i="671"/>
  <c r="D216" i="671"/>
  <c r="A216" i="671"/>
  <c r="D215" i="671"/>
  <c r="A215" i="671"/>
  <c r="D214" i="671"/>
  <c r="A214" i="671"/>
  <c r="D213" i="671"/>
  <c r="A213" i="671"/>
  <c r="D212" i="671"/>
  <c r="A212" i="671"/>
  <c r="D211" i="671"/>
  <c r="A211" i="671"/>
  <c r="D210" i="671"/>
  <c r="A210" i="671"/>
  <c r="D209" i="671"/>
  <c r="A209" i="671"/>
  <c r="D208" i="671"/>
  <c r="A208" i="671"/>
  <c r="D207" i="671"/>
  <c r="A207" i="671"/>
  <c r="D206" i="671"/>
  <c r="A206" i="671"/>
  <c r="D205" i="671"/>
  <c r="A205" i="671"/>
  <c r="D204" i="671"/>
  <c r="A204" i="671"/>
  <c r="D203" i="671"/>
  <c r="A203" i="671"/>
  <c r="D202" i="671"/>
  <c r="A202" i="671"/>
  <c r="D201" i="671"/>
  <c r="A201" i="671"/>
  <c r="D200" i="671"/>
  <c r="A200" i="671"/>
  <c r="D199" i="671"/>
  <c r="A199" i="671"/>
  <c r="D198" i="671"/>
  <c r="A198" i="671"/>
  <c r="D197" i="671"/>
  <c r="A197" i="671"/>
  <c r="D196" i="671"/>
  <c r="A196" i="671"/>
  <c r="D195" i="671"/>
  <c r="A195" i="671"/>
  <c r="D194" i="671"/>
  <c r="A194" i="671"/>
  <c r="D193" i="671"/>
  <c r="A193" i="671"/>
  <c r="D192" i="671"/>
  <c r="A192" i="671"/>
  <c r="D191" i="671"/>
  <c r="A191" i="671"/>
  <c r="D190" i="671"/>
  <c r="A190" i="671"/>
  <c r="D189" i="671"/>
  <c r="A189" i="671"/>
  <c r="D188" i="671"/>
  <c r="A188" i="671"/>
  <c r="D187" i="671"/>
  <c r="A187" i="671"/>
  <c r="D186" i="671"/>
  <c r="A186" i="671"/>
  <c r="D185" i="671"/>
  <c r="A185" i="671"/>
  <c r="D184" i="671"/>
  <c r="A184" i="671"/>
  <c r="D183" i="671"/>
  <c r="A183" i="671"/>
  <c r="D182" i="671"/>
  <c r="A182" i="671"/>
  <c r="D181" i="671"/>
  <c r="A181" i="671"/>
  <c r="D180" i="671"/>
  <c r="A180" i="671"/>
  <c r="D179" i="671"/>
  <c r="A179" i="671"/>
  <c r="D178" i="671"/>
  <c r="A178" i="671"/>
  <c r="D177" i="671"/>
  <c r="A177" i="671"/>
  <c r="D176" i="671"/>
  <c r="A176" i="671"/>
  <c r="D175" i="671"/>
  <c r="A175" i="671"/>
  <c r="D174" i="671"/>
  <c r="A174" i="671"/>
  <c r="D173" i="671"/>
  <c r="A173" i="671"/>
  <c r="D172" i="671"/>
  <c r="A172" i="671"/>
  <c r="D171" i="671"/>
  <c r="A171" i="671"/>
  <c r="D170" i="671"/>
  <c r="A170" i="671"/>
  <c r="D169" i="671"/>
  <c r="A169" i="671"/>
  <c r="D168" i="671"/>
  <c r="A168" i="671"/>
  <c r="D167" i="671"/>
  <c r="A167" i="671"/>
  <c r="D166" i="671"/>
  <c r="A166" i="671"/>
  <c r="D165" i="671"/>
  <c r="A165" i="671"/>
  <c r="D164" i="671"/>
  <c r="A164" i="671"/>
  <c r="D163" i="671"/>
  <c r="A163" i="671"/>
  <c r="D162" i="671"/>
  <c r="A162" i="671"/>
  <c r="D161" i="671"/>
  <c r="A161" i="671"/>
  <c r="D160" i="671"/>
  <c r="A160" i="671"/>
  <c r="D159" i="671"/>
  <c r="A159" i="671"/>
  <c r="D158" i="671"/>
  <c r="A158" i="671"/>
  <c r="D157" i="671"/>
  <c r="A157" i="671"/>
  <c r="D156" i="671"/>
  <c r="A156" i="671"/>
  <c r="D155" i="671"/>
  <c r="A155" i="671"/>
  <c r="D154" i="671"/>
  <c r="A154" i="671"/>
  <c r="D153" i="671"/>
  <c r="A153" i="671"/>
  <c r="D152" i="671"/>
  <c r="A152" i="671"/>
  <c r="D151" i="671"/>
  <c r="A151" i="671"/>
  <c r="D150" i="671"/>
  <c r="A150" i="671"/>
  <c r="D149" i="671"/>
  <c r="A149" i="671"/>
  <c r="D148" i="671"/>
  <c r="A148" i="671"/>
  <c r="D147" i="671"/>
  <c r="A147" i="671"/>
  <c r="D146" i="671"/>
  <c r="A146" i="671"/>
  <c r="D145" i="671"/>
  <c r="A145" i="671"/>
  <c r="D144" i="671"/>
  <c r="A144" i="671"/>
  <c r="D143" i="671"/>
  <c r="A143" i="671"/>
  <c r="D142" i="671"/>
  <c r="A142" i="671"/>
  <c r="D141" i="671"/>
  <c r="A141" i="671"/>
  <c r="D140" i="671"/>
  <c r="A140" i="671"/>
  <c r="D139" i="671"/>
  <c r="A139" i="671"/>
  <c r="D138" i="671"/>
  <c r="A138" i="671"/>
  <c r="D137" i="671"/>
  <c r="A137" i="671"/>
  <c r="D136" i="671"/>
  <c r="A136" i="671"/>
  <c r="D135" i="671"/>
  <c r="A135" i="671"/>
  <c r="D134" i="671"/>
  <c r="A134" i="671"/>
  <c r="D133" i="671"/>
  <c r="A133" i="671"/>
  <c r="D132" i="671"/>
  <c r="A132" i="671"/>
  <c r="D131" i="671"/>
  <c r="A131" i="671"/>
  <c r="D130" i="671"/>
  <c r="A130" i="671"/>
  <c r="D129" i="671"/>
  <c r="A129" i="671"/>
  <c r="D128" i="671"/>
  <c r="A128" i="671"/>
  <c r="D127" i="671"/>
  <c r="A127" i="671"/>
  <c r="D126" i="671"/>
  <c r="A126" i="671"/>
  <c r="D125" i="671"/>
  <c r="A125" i="671"/>
  <c r="D124" i="671"/>
  <c r="A124" i="671"/>
  <c r="D123" i="671"/>
  <c r="A123" i="671"/>
  <c r="D122" i="671"/>
  <c r="A122" i="671"/>
  <c r="D121" i="671"/>
  <c r="A121" i="671"/>
  <c r="D120" i="671"/>
  <c r="A120" i="671"/>
  <c r="D119" i="671"/>
  <c r="A119" i="671"/>
  <c r="D118" i="671"/>
  <c r="A118" i="671"/>
  <c r="D117" i="671"/>
  <c r="A117" i="671"/>
  <c r="D116" i="671"/>
  <c r="A116" i="671"/>
  <c r="D115" i="671"/>
  <c r="A115" i="671"/>
  <c r="D114" i="671"/>
  <c r="A114" i="671"/>
  <c r="D113" i="671"/>
  <c r="A113" i="671"/>
  <c r="D112" i="671"/>
  <c r="A112" i="671"/>
  <c r="D111" i="671"/>
  <c r="A111" i="671"/>
  <c r="D110" i="671"/>
  <c r="A110" i="671"/>
  <c r="D109" i="671"/>
  <c r="A109" i="671"/>
  <c r="D108" i="671"/>
  <c r="A108" i="671"/>
  <c r="D107" i="671"/>
  <c r="A107" i="671"/>
  <c r="D106" i="671"/>
  <c r="A106" i="671"/>
  <c r="D105" i="671"/>
  <c r="A105" i="671"/>
  <c r="D104" i="671"/>
  <c r="A104" i="671"/>
  <c r="D103" i="671"/>
  <c r="A103" i="671"/>
  <c r="D102" i="671"/>
  <c r="A102" i="671"/>
  <c r="D101" i="671"/>
  <c r="A101" i="671"/>
  <c r="D100" i="671"/>
  <c r="A100" i="671"/>
  <c r="D99" i="671"/>
  <c r="A99" i="671"/>
  <c r="D98" i="671"/>
  <c r="A98" i="671"/>
  <c r="D97" i="671"/>
  <c r="A97" i="671"/>
  <c r="D96" i="671"/>
  <c r="A96" i="671"/>
  <c r="D95" i="671"/>
  <c r="A95" i="671"/>
  <c r="D94" i="671"/>
  <c r="A94" i="671"/>
  <c r="D93" i="671"/>
  <c r="A93" i="671"/>
  <c r="D92" i="671"/>
  <c r="A92" i="671"/>
  <c r="D91" i="671"/>
  <c r="A91" i="671"/>
  <c r="D90" i="671"/>
  <c r="A90" i="671"/>
  <c r="D89" i="671"/>
  <c r="A89" i="671"/>
  <c r="D88" i="671"/>
  <c r="A88" i="671"/>
  <c r="D87" i="671"/>
  <c r="A87" i="671"/>
  <c r="D86" i="671"/>
  <c r="A86" i="671"/>
  <c r="D85" i="671"/>
  <c r="A85" i="671"/>
  <c r="D84" i="671"/>
  <c r="A84" i="671"/>
  <c r="D83" i="671"/>
  <c r="A83" i="671"/>
  <c r="D82" i="671"/>
  <c r="A82" i="671"/>
  <c r="D81" i="671"/>
  <c r="A81" i="671"/>
  <c r="D80" i="671"/>
  <c r="A80" i="671"/>
  <c r="D79" i="671"/>
  <c r="A79" i="671"/>
  <c r="D78" i="671"/>
  <c r="A78" i="671"/>
  <c r="D77" i="671"/>
  <c r="A77" i="671"/>
  <c r="D76" i="671"/>
  <c r="A76" i="671"/>
  <c r="D75" i="671"/>
  <c r="A75" i="671"/>
  <c r="D74" i="671"/>
  <c r="A74" i="671"/>
  <c r="D73" i="671"/>
  <c r="A73" i="671"/>
  <c r="D72" i="671"/>
  <c r="A72" i="671"/>
  <c r="D71" i="671"/>
  <c r="A71" i="671"/>
  <c r="D70" i="671"/>
  <c r="A70" i="671"/>
  <c r="D69" i="671"/>
  <c r="A69" i="671"/>
  <c r="D68" i="671"/>
  <c r="A68" i="671"/>
  <c r="D67" i="671"/>
  <c r="A67" i="671"/>
  <c r="D66" i="671"/>
  <c r="A66" i="671"/>
  <c r="D65" i="671"/>
  <c r="A65" i="671"/>
  <c r="D64" i="671"/>
  <c r="A64" i="671"/>
  <c r="D63" i="671"/>
  <c r="A63" i="671"/>
  <c r="D62" i="671"/>
  <c r="A62" i="671"/>
  <c r="D61" i="671"/>
  <c r="A61" i="671"/>
  <c r="D60" i="671"/>
  <c r="A60" i="671"/>
  <c r="D59" i="671"/>
  <c r="A59" i="671"/>
  <c r="D58" i="671"/>
  <c r="A58" i="671"/>
  <c r="D57" i="671"/>
  <c r="A57" i="671"/>
  <c r="D56" i="671"/>
  <c r="A56" i="671"/>
  <c r="D55" i="671"/>
  <c r="A55" i="671"/>
  <c r="D54" i="671"/>
  <c r="A54" i="671"/>
  <c r="D53" i="671"/>
  <c r="A53" i="671"/>
  <c r="D52" i="671"/>
  <c r="A52" i="671"/>
  <c r="D51" i="671"/>
  <c r="A51" i="671"/>
  <c r="D50" i="671"/>
  <c r="A50" i="671"/>
  <c r="D49" i="671"/>
  <c r="A49" i="671"/>
  <c r="D48" i="671"/>
  <c r="A48" i="671"/>
  <c r="D47" i="671"/>
  <c r="A47" i="671"/>
  <c r="D46" i="671"/>
  <c r="A46" i="671"/>
  <c r="D45" i="671"/>
  <c r="A45" i="671"/>
  <c r="D44" i="671"/>
  <c r="A44" i="671"/>
  <c r="D43" i="671"/>
  <c r="A43" i="671"/>
  <c r="D42" i="671"/>
  <c r="A42" i="671"/>
  <c r="D41" i="671"/>
  <c r="A41" i="671"/>
  <c r="D40" i="671"/>
  <c r="A40" i="671"/>
  <c r="D39" i="671"/>
  <c r="A39" i="671"/>
  <c r="D38" i="671"/>
  <c r="A38" i="671"/>
  <c r="D37" i="671"/>
  <c r="A37" i="671"/>
  <c r="D36" i="671"/>
  <c r="A36" i="671"/>
  <c r="D35" i="671"/>
  <c r="A35" i="671"/>
  <c r="D34" i="671"/>
  <c r="A34" i="671"/>
  <c r="D33" i="671"/>
  <c r="A33" i="671"/>
  <c r="D32" i="671"/>
  <c r="A32" i="671"/>
  <c r="D31" i="671"/>
  <c r="A31" i="671"/>
  <c r="D30" i="671"/>
  <c r="A30" i="671"/>
  <c r="D29" i="671"/>
  <c r="A29" i="671"/>
  <c r="D28" i="671"/>
  <c r="A28" i="671"/>
  <c r="D27" i="671"/>
  <c r="A27" i="671"/>
  <c r="D26" i="671"/>
  <c r="A26" i="671"/>
  <c r="D25" i="671"/>
  <c r="A25" i="671"/>
  <c r="D24" i="671"/>
  <c r="A24" i="671"/>
  <c r="D23" i="671"/>
  <c r="A23" i="671"/>
  <c r="D22" i="671"/>
  <c r="A22" i="671"/>
  <c r="D21" i="671"/>
  <c r="A21" i="671"/>
  <c r="D20" i="671"/>
  <c r="A20" i="671"/>
  <c r="D19" i="671"/>
  <c r="A19" i="671"/>
  <c r="D18" i="671"/>
  <c r="A18" i="671"/>
  <c r="D17" i="671"/>
  <c r="A17" i="671"/>
  <c r="D16" i="671"/>
  <c r="A16" i="671"/>
  <c r="D15" i="671"/>
  <c r="A15" i="671"/>
  <c r="D14" i="671"/>
  <c r="A14" i="671"/>
  <c r="D13" i="671"/>
  <c r="A13" i="671"/>
  <c r="D12" i="671"/>
  <c r="A12" i="671"/>
  <c r="D11" i="671"/>
  <c r="A11" i="671"/>
  <c r="D10" i="671"/>
  <c r="A10" i="671"/>
  <c r="D9" i="671"/>
  <c r="A9" i="671"/>
  <c r="D8" i="671"/>
  <c r="A8" i="671"/>
  <c r="D7" i="671"/>
  <c r="A7" i="671"/>
  <c r="D6" i="671"/>
  <c r="A6" i="671"/>
  <c r="D5" i="671"/>
  <c r="A5" i="671"/>
  <c r="A780" i="671" l="1"/>
  <c r="D780" i="671" l="1"/>
  <c r="A781" i="671" l="1"/>
  <c r="D781" i="671"/>
  <c r="D4" i="671"/>
  <c r="D782" i="671" l="1"/>
  <c r="A782" i="671"/>
  <c r="D817" i="671"/>
  <c r="A783" i="671" l="1"/>
  <c r="D783" i="671"/>
  <c r="A821" i="671"/>
  <c r="D818" i="671"/>
  <c r="D785" i="671" l="1"/>
  <c r="A784" i="671"/>
  <c r="A822" i="671"/>
  <c r="D819" i="671"/>
  <c r="A785" i="671" l="1"/>
  <c r="D786" i="671"/>
  <c r="A823" i="671"/>
  <c r="D820" i="671"/>
  <c r="D787" i="671" l="1"/>
  <c r="A786" i="671"/>
  <c r="A824" i="671"/>
  <c r="D821" i="671"/>
  <c r="A787" i="671" l="1"/>
  <c r="D788" i="671"/>
  <c r="A825" i="671"/>
  <c r="D822" i="671"/>
  <c r="D790" i="671" l="1"/>
  <c r="A788" i="671"/>
  <c r="A826" i="671"/>
  <c r="D823" i="671"/>
  <c r="A789" i="671" l="1"/>
  <c r="D791" i="671"/>
  <c r="A827" i="671"/>
  <c r="D824" i="671"/>
  <c r="D793" i="671" l="1"/>
  <c r="A790" i="671"/>
  <c r="A828" i="671"/>
  <c r="D825" i="671"/>
  <c r="A791" i="671" l="1"/>
  <c r="D794" i="671"/>
  <c r="A829" i="671"/>
  <c r="D826" i="671"/>
  <c r="D795" i="671" l="1"/>
  <c r="A792" i="671"/>
  <c r="A830" i="671"/>
  <c r="D827" i="671"/>
  <c r="A793" i="671" l="1"/>
  <c r="D797" i="671"/>
  <c r="A831" i="671"/>
  <c r="D828" i="671"/>
  <c r="D798" i="671" l="1"/>
  <c r="A794" i="671"/>
  <c r="A833" i="671"/>
  <c r="A832" i="671"/>
  <c r="D829" i="671"/>
  <c r="A795" i="671" l="1"/>
  <c r="D800" i="671"/>
  <c r="D830" i="671"/>
  <c r="D801" i="671" l="1"/>
  <c r="A796" i="671"/>
  <c r="D831" i="671"/>
  <c r="A797" i="671" l="1"/>
  <c r="D802" i="671"/>
  <c r="D833" i="671"/>
  <c r="D832" i="671"/>
  <c r="D803" i="671" l="1"/>
  <c r="A798" i="671"/>
  <c r="D805" i="671" l="1"/>
  <c r="A799" i="671"/>
  <c r="A800" i="671" l="1"/>
  <c r="D806" i="671"/>
  <c r="A801" i="671" l="1"/>
  <c r="D808" i="671"/>
  <c r="D809" i="671" l="1"/>
  <c r="A802" i="671"/>
  <c r="A803" i="671" l="1"/>
  <c r="D811" i="671"/>
  <c r="D812" i="671" l="1"/>
  <c r="A804" i="671"/>
  <c r="A805" i="671" l="1"/>
  <c r="D813" i="671"/>
  <c r="D816" i="671" l="1"/>
  <c r="D815" i="671"/>
  <c r="A806" i="671"/>
  <c r="A807" i="671" l="1"/>
  <c r="A808" i="671" l="1"/>
  <c r="A809" i="671" l="1"/>
  <c r="A810" i="671" l="1"/>
  <c r="A811" i="671" l="1"/>
  <c r="A812" i="671" l="1"/>
  <c r="A813" i="671" l="1"/>
  <c r="A815" i="671" l="1"/>
  <c r="A816" i="671" l="1"/>
  <c r="A818" i="671" l="1"/>
  <c r="A820" i="671" l="1"/>
  <c r="A819" i="671"/>
  <c r="B2" i="663" l="1"/>
  <c r="E83" i="671" l="1"/>
  <c r="B83" i="671"/>
  <c r="C83" i="671"/>
  <c r="B84" i="671"/>
  <c r="E84" i="671"/>
  <c r="C84" i="671"/>
  <c r="E85" i="671"/>
  <c r="C85" i="671"/>
  <c r="B85" i="671"/>
  <c r="E86" i="671"/>
  <c r="B86" i="671"/>
  <c r="C86" i="671"/>
  <c r="E87" i="671"/>
  <c r="C87" i="671"/>
  <c r="B87" i="671"/>
  <c r="B88" i="671"/>
  <c r="E88" i="671"/>
  <c r="C88" i="671"/>
  <c r="E89" i="671"/>
  <c r="B89" i="671"/>
  <c r="C89" i="671"/>
  <c r="E90" i="671"/>
  <c r="C90" i="671"/>
  <c r="B90" i="671"/>
  <c r="E91" i="671"/>
  <c r="C91" i="671"/>
  <c r="B91" i="671"/>
  <c r="B92" i="671"/>
  <c r="E92" i="671"/>
  <c r="C92" i="671"/>
  <c r="B93" i="671"/>
  <c r="E93" i="671"/>
  <c r="C93" i="671"/>
  <c r="B94" i="671"/>
  <c r="E94" i="671"/>
  <c r="C94" i="671"/>
  <c r="E95" i="671"/>
  <c r="C95" i="671"/>
  <c r="B95" i="671"/>
  <c r="B96" i="671"/>
  <c r="C96" i="671"/>
  <c r="E96" i="671"/>
  <c r="C97" i="671"/>
  <c r="E97" i="671"/>
  <c r="B97" i="671"/>
  <c r="E98" i="671"/>
  <c r="C98" i="671"/>
  <c r="B98" i="671"/>
  <c r="C99" i="671"/>
  <c r="B99" i="671"/>
  <c r="E99" i="671"/>
  <c r="B100" i="671"/>
  <c r="E100" i="671"/>
  <c r="C100" i="671"/>
  <c r="E101" i="671"/>
  <c r="C101" i="671"/>
  <c r="B101" i="671"/>
  <c r="E102" i="671"/>
  <c r="B102" i="671"/>
  <c r="C102" i="671"/>
  <c r="B103" i="671"/>
  <c r="C103" i="671"/>
  <c r="E103" i="671"/>
  <c r="B82" i="671"/>
  <c r="C81" i="671"/>
  <c r="E80" i="671"/>
  <c r="B78" i="671"/>
  <c r="J78" i="671" s="1"/>
  <c r="C77" i="671"/>
  <c r="E76" i="671"/>
  <c r="B74" i="671"/>
  <c r="J74" i="671" s="1"/>
  <c r="C73" i="671"/>
  <c r="E72" i="671"/>
  <c r="B70" i="671"/>
  <c r="J70" i="671" s="1"/>
  <c r="C69" i="671"/>
  <c r="E68" i="671"/>
  <c r="B66" i="671"/>
  <c r="J66" i="671" s="1"/>
  <c r="C65" i="671"/>
  <c r="E64" i="671"/>
  <c r="B62" i="671"/>
  <c r="J62" i="671" s="1"/>
  <c r="C61" i="671"/>
  <c r="E60" i="671"/>
  <c r="B58" i="671"/>
  <c r="J58" i="671" s="1"/>
  <c r="C57" i="671"/>
  <c r="E56" i="671"/>
  <c r="B54" i="671"/>
  <c r="J54" i="671" s="1"/>
  <c r="C53" i="671"/>
  <c r="E52" i="671"/>
  <c r="C82" i="671"/>
  <c r="E81" i="671"/>
  <c r="B79" i="671"/>
  <c r="J79" i="671" s="1"/>
  <c r="C78" i="671"/>
  <c r="E77" i="671"/>
  <c r="B75" i="671"/>
  <c r="J75" i="671" s="1"/>
  <c r="C74" i="671"/>
  <c r="E73" i="671"/>
  <c r="B71" i="671"/>
  <c r="J71" i="671" s="1"/>
  <c r="C70" i="671"/>
  <c r="E69" i="671"/>
  <c r="B67" i="671"/>
  <c r="J67" i="671" s="1"/>
  <c r="C66" i="671"/>
  <c r="E65" i="671"/>
  <c r="B63" i="671"/>
  <c r="J63" i="671" s="1"/>
  <c r="C62" i="671"/>
  <c r="E61" i="671"/>
  <c r="B59" i="671"/>
  <c r="J59" i="671" s="1"/>
  <c r="C58" i="671"/>
  <c r="E57" i="671"/>
  <c r="B55" i="671"/>
  <c r="J55" i="671" s="1"/>
  <c r="C54" i="671"/>
  <c r="E53" i="671"/>
  <c r="E82" i="671"/>
  <c r="B80" i="671"/>
  <c r="J80" i="671" s="1"/>
  <c r="C79" i="671"/>
  <c r="E78" i="671"/>
  <c r="B76" i="671"/>
  <c r="J76" i="671" s="1"/>
  <c r="C75" i="671"/>
  <c r="E74" i="671"/>
  <c r="B72" i="671"/>
  <c r="J72" i="671" s="1"/>
  <c r="C71" i="671"/>
  <c r="E70" i="671"/>
  <c r="B68" i="671"/>
  <c r="J68" i="671" s="1"/>
  <c r="C67" i="671"/>
  <c r="E66" i="671"/>
  <c r="B64" i="671"/>
  <c r="J64" i="671" s="1"/>
  <c r="C63" i="671"/>
  <c r="E62" i="671"/>
  <c r="B60" i="671"/>
  <c r="J60" i="671" s="1"/>
  <c r="C59" i="671"/>
  <c r="E58" i="671"/>
  <c r="B56" i="671"/>
  <c r="J56" i="671" s="1"/>
  <c r="C55" i="671"/>
  <c r="E54" i="671"/>
  <c r="B52" i="671"/>
  <c r="J52" i="671" s="1"/>
  <c r="B81" i="671"/>
  <c r="J81" i="671" s="1"/>
  <c r="E71" i="671"/>
  <c r="C68" i="671"/>
  <c r="B65" i="671"/>
  <c r="J65" i="671" s="1"/>
  <c r="E55" i="671"/>
  <c r="C52" i="671"/>
  <c r="B50" i="671"/>
  <c r="J50" i="671" s="1"/>
  <c r="C49" i="671"/>
  <c r="E48" i="671"/>
  <c r="B46" i="671"/>
  <c r="J46" i="671" s="1"/>
  <c r="C45" i="671"/>
  <c r="E44" i="671"/>
  <c r="B42" i="671"/>
  <c r="J42" i="671" s="1"/>
  <c r="C41" i="671"/>
  <c r="E40" i="671"/>
  <c r="B38" i="671"/>
  <c r="J38" i="671" s="1"/>
  <c r="C37" i="671"/>
  <c r="E36" i="671"/>
  <c r="B34" i="671"/>
  <c r="J34" i="671" s="1"/>
  <c r="C33" i="671"/>
  <c r="E32" i="671"/>
  <c r="B30" i="671"/>
  <c r="J30" i="671" s="1"/>
  <c r="E75" i="671"/>
  <c r="C72" i="671"/>
  <c r="B69" i="671"/>
  <c r="J69" i="671" s="1"/>
  <c r="E59" i="671"/>
  <c r="C56" i="671"/>
  <c r="B53" i="671"/>
  <c r="J53" i="671" s="1"/>
  <c r="B51" i="671"/>
  <c r="J51" i="671" s="1"/>
  <c r="C50" i="671"/>
  <c r="E49" i="671"/>
  <c r="B47" i="671"/>
  <c r="J47" i="671" s="1"/>
  <c r="C46" i="671"/>
  <c r="E45" i="671"/>
  <c r="B43" i="671"/>
  <c r="J43" i="671" s="1"/>
  <c r="C42" i="671"/>
  <c r="E41" i="671"/>
  <c r="B39" i="671"/>
  <c r="J39" i="671" s="1"/>
  <c r="C38" i="671"/>
  <c r="E37" i="671"/>
  <c r="B35" i="671"/>
  <c r="J35" i="671" s="1"/>
  <c r="C34" i="671"/>
  <c r="E33" i="671"/>
  <c r="B31" i="671"/>
  <c r="J31" i="671" s="1"/>
  <c r="C30" i="671"/>
  <c r="E29" i="671"/>
  <c r="E79" i="671"/>
  <c r="C76" i="671"/>
  <c r="B73" i="671"/>
  <c r="J73" i="671" s="1"/>
  <c r="E63" i="671"/>
  <c r="C60" i="671"/>
  <c r="B57" i="671"/>
  <c r="J57" i="671" s="1"/>
  <c r="C51" i="671"/>
  <c r="E50" i="671"/>
  <c r="B48" i="671"/>
  <c r="J48" i="671" s="1"/>
  <c r="C47" i="671"/>
  <c r="E46" i="671"/>
  <c r="B44" i="671"/>
  <c r="J44" i="671" s="1"/>
  <c r="C43" i="671"/>
  <c r="E42" i="671"/>
  <c r="B40" i="671"/>
  <c r="J40" i="671" s="1"/>
  <c r="C39" i="671"/>
  <c r="E38" i="671"/>
  <c r="B36" i="671"/>
  <c r="J36" i="671" s="1"/>
  <c r="C35" i="671"/>
  <c r="E34" i="671"/>
  <c r="B32" i="671"/>
  <c r="J32" i="671" s="1"/>
  <c r="C31" i="671"/>
  <c r="E30" i="671"/>
  <c r="C64" i="671"/>
  <c r="B49" i="671"/>
  <c r="J49" i="671" s="1"/>
  <c r="E39" i="671"/>
  <c r="C36" i="671"/>
  <c r="B33" i="671"/>
  <c r="J33" i="671" s="1"/>
  <c r="C29" i="671"/>
  <c r="E28" i="671"/>
  <c r="B26" i="671"/>
  <c r="J26" i="671" s="1"/>
  <c r="C25" i="671"/>
  <c r="E24" i="671"/>
  <c r="B22" i="671"/>
  <c r="J22" i="671" s="1"/>
  <c r="C21" i="671"/>
  <c r="E20" i="671"/>
  <c r="B18" i="671"/>
  <c r="J18" i="671" s="1"/>
  <c r="C17" i="671"/>
  <c r="E16" i="671"/>
  <c r="B14" i="671"/>
  <c r="J14" i="671" s="1"/>
  <c r="C13" i="671"/>
  <c r="E12" i="671"/>
  <c r="B10" i="671"/>
  <c r="J10" i="671" s="1"/>
  <c r="C9" i="671"/>
  <c r="E8" i="671"/>
  <c r="B6" i="671"/>
  <c r="J6" i="671" s="1"/>
  <c r="C5" i="671"/>
  <c r="C8" i="671"/>
  <c r="B5" i="671"/>
  <c r="J5" i="671" s="1"/>
  <c r="C4" i="671"/>
  <c r="C80" i="671"/>
  <c r="E43" i="671"/>
  <c r="C40" i="671"/>
  <c r="B37" i="671"/>
  <c r="J37" i="671" s="1"/>
  <c r="B27" i="671"/>
  <c r="J27" i="671" s="1"/>
  <c r="C26" i="671"/>
  <c r="E25" i="671"/>
  <c r="B23" i="671"/>
  <c r="J23" i="671" s="1"/>
  <c r="C22" i="671"/>
  <c r="E21" i="671"/>
  <c r="B19" i="671"/>
  <c r="J19" i="671" s="1"/>
  <c r="C18" i="671"/>
  <c r="E17" i="671"/>
  <c r="B15" i="671"/>
  <c r="J15" i="671" s="1"/>
  <c r="C14" i="671"/>
  <c r="E13" i="671"/>
  <c r="B11" i="671"/>
  <c r="J11" i="671" s="1"/>
  <c r="C10" i="671"/>
  <c r="E9" i="671"/>
  <c r="B7" i="671"/>
  <c r="J7" i="671" s="1"/>
  <c r="C6" i="671"/>
  <c r="E5" i="671"/>
  <c r="E67" i="671"/>
  <c r="B61" i="671"/>
  <c r="J61" i="671" s="1"/>
  <c r="E47" i="671"/>
  <c r="C44" i="671"/>
  <c r="B41" i="671"/>
  <c r="J41" i="671" s="1"/>
  <c r="E31" i="671"/>
  <c r="B28" i="671"/>
  <c r="J28" i="671" s="1"/>
  <c r="C27" i="671"/>
  <c r="E26" i="671"/>
  <c r="B24" i="671"/>
  <c r="J24" i="671" s="1"/>
  <c r="C23" i="671"/>
  <c r="E22" i="671"/>
  <c r="B20" i="671"/>
  <c r="J20" i="671" s="1"/>
  <c r="C19" i="671"/>
  <c r="E18" i="671"/>
  <c r="B16" i="671"/>
  <c r="J16" i="671" s="1"/>
  <c r="C15" i="671"/>
  <c r="E14" i="671"/>
  <c r="B12" i="671"/>
  <c r="J12" i="671" s="1"/>
  <c r="C11" i="671"/>
  <c r="E10" i="671"/>
  <c r="B8" i="671"/>
  <c r="J8" i="671" s="1"/>
  <c r="C7" i="671"/>
  <c r="E6" i="671"/>
  <c r="B4" i="671"/>
  <c r="B77" i="671"/>
  <c r="J77" i="671" s="1"/>
  <c r="E51" i="671"/>
  <c r="C48" i="671"/>
  <c r="B45" i="671"/>
  <c r="J45" i="671" s="1"/>
  <c r="E35" i="671"/>
  <c r="C32" i="671"/>
  <c r="B29" i="671"/>
  <c r="J29" i="671" s="1"/>
  <c r="C28" i="671"/>
  <c r="E27" i="671"/>
  <c r="B25" i="671"/>
  <c r="J25" i="671" s="1"/>
  <c r="C24" i="671"/>
  <c r="E23" i="671"/>
  <c r="B21" i="671"/>
  <c r="J21" i="671" s="1"/>
  <c r="C20" i="671"/>
  <c r="E19" i="671"/>
  <c r="B17" i="671"/>
  <c r="J17" i="671" s="1"/>
  <c r="C16" i="671"/>
  <c r="E15" i="671"/>
  <c r="B13" i="671"/>
  <c r="J13" i="671" s="1"/>
  <c r="C12" i="671"/>
  <c r="E11" i="671"/>
  <c r="B9" i="671"/>
  <c r="J9" i="671" s="1"/>
  <c r="E7" i="671"/>
  <c r="B104" i="671"/>
  <c r="E104" i="671"/>
  <c r="C104" i="671"/>
  <c r="E105" i="671" l="1"/>
  <c r="B105" i="671"/>
  <c r="C105" i="671"/>
  <c r="E4" i="671"/>
  <c r="J4" i="671"/>
  <c r="M2433" i="663"/>
  <c r="M2432" i="663"/>
  <c r="M2431" i="663"/>
  <c r="M2430" i="663"/>
  <c r="M2429" i="663"/>
  <c r="M2428" i="663"/>
  <c r="M2427" i="663"/>
  <c r="M2426" i="663"/>
  <c r="M2425" i="663"/>
  <c r="M2424" i="663"/>
  <c r="M2423" i="663"/>
  <c r="M2422" i="663"/>
  <c r="M2421" i="663"/>
  <c r="M2420" i="663"/>
  <c r="M2419" i="663"/>
  <c r="M2418" i="663"/>
  <c r="M2417" i="663"/>
  <c r="M2416" i="663"/>
  <c r="M2415" i="663"/>
  <c r="M2414" i="663"/>
  <c r="M2413" i="663"/>
  <c r="M2412" i="663"/>
  <c r="M2411" i="663"/>
  <c r="M2410" i="663"/>
  <c r="M2409" i="663"/>
  <c r="M2408" i="663"/>
  <c r="M2407" i="663"/>
  <c r="M2406" i="663"/>
  <c r="M2405" i="663"/>
  <c r="M2404" i="663"/>
  <c r="M2403" i="663"/>
  <c r="M2402" i="663"/>
  <c r="M2401" i="663"/>
  <c r="M2400" i="663"/>
  <c r="M2398" i="663"/>
  <c r="M2397" i="663"/>
  <c r="M2396" i="663"/>
  <c r="M2395" i="663"/>
  <c r="M2394" i="663"/>
  <c r="M2393" i="663"/>
  <c r="M2392" i="663"/>
  <c r="M2391" i="663"/>
  <c r="M2390" i="663"/>
  <c r="M2389" i="663"/>
  <c r="M2388" i="663"/>
  <c r="M2387" i="663"/>
  <c r="M2386" i="663"/>
  <c r="M2385" i="663"/>
  <c r="M2384" i="663"/>
  <c r="M2383" i="663"/>
  <c r="M2382" i="663"/>
  <c r="M2381" i="663"/>
  <c r="M2380" i="663"/>
  <c r="M2379" i="663"/>
  <c r="M2378" i="663"/>
  <c r="M2377" i="663"/>
  <c r="M2376" i="663"/>
  <c r="M2375" i="663"/>
  <c r="M2374" i="663"/>
  <c r="M2373" i="663"/>
  <c r="M2372" i="663"/>
  <c r="M2371" i="663"/>
  <c r="M2370" i="663"/>
  <c r="M2369" i="663"/>
  <c r="M2368" i="663"/>
  <c r="M2367" i="663"/>
  <c r="M2366" i="663"/>
  <c r="M2365" i="663"/>
  <c r="M2364" i="663"/>
  <c r="M2363" i="663"/>
  <c r="M2362" i="663"/>
  <c r="M2361" i="663"/>
  <c r="M2360" i="663"/>
  <c r="M2359" i="663"/>
  <c r="M2358" i="663"/>
  <c r="M2357" i="663"/>
  <c r="M2356" i="663"/>
  <c r="M2355" i="663"/>
  <c r="M2354" i="663"/>
  <c r="M2353" i="663"/>
  <c r="M2352" i="663"/>
  <c r="M2351" i="663"/>
  <c r="M2350" i="663"/>
  <c r="M2349" i="663"/>
  <c r="M2348" i="663"/>
  <c r="M2347" i="663"/>
  <c r="M2346" i="663"/>
  <c r="M2345" i="663"/>
  <c r="M2344" i="663"/>
  <c r="M2343" i="663"/>
  <c r="M2342" i="663"/>
  <c r="M2341" i="663"/>
  <c r="M2340" i="663"/>
  <c r="M2339" i="663"/>
  <c r="M2338" i="663"/>
  <c r="M2337" i="663"/>
  <c r="M2336" i="663"/>
  <c r="M2335" i="663"/>
  <c r="M2334" i="663"/>
  <c r="M2333" i="663"/>
  <c r="M2332" i="663"/>
  <c r="M2331" i="663"/>
  <c r="M2330" i="663"/>
  <c r="M2329" i="663"/>
  <c r="M2328" i="663"/>
  <c r="M2327" i="663"/>
  <c r="M2326" i="663"/>
  <c r="M2324" i="663"/>
  <c r="M2323" i="663"/>
  <c r="M2322" i="663"/>
  <c r="M2321" i="663"/>
  <c r="M2320" i="663"/>
  <c r="M2319" i="663"/>
  <c r="M2318" i="663"/>
  <c r="M2317" i="663"/>
  <c r="M2316" i="663"/>
  <c r="M2315" i="663"/>
  <c r="M2314" i="663"/>
  <c r="M2313" i="663"/>
  <c r="M2312" i="663"/>
  <c r="M2311" i="663"/>
  <c r="M2310" i="663"/>
  <c r="M2309" i="663"/>
  <c r="M2308" i="663"/>
  <c r="M2307" i="663"/>
  <c r="M2306" i="663"/>
  <c r="M2305" i="663"/>
  <c r="M2304" i="663"/>
  <c r="M2303" i="663"/>
  <c r="M2302" i="663"/>
  <c r="M2301" i="663"/>
  <c r="M2300" i="663"/>
  <c r="M2299" i="663"/>
  <c r="M2298" i="663"/>
  <c r="M2297" i="663"/>
  <c r="M2296" i="663"/>
  <c r="M2295" i="663"/>
  <c r="M2294" i="663"/>
  <c r="M2293" i="663"/>
  <c r="M2292" i="663"/>
  <c r="M2291" i="663"/>
  <c r="M2290" i="663"/>
  <c r="M2289" i="663"/>
  <c r="M2288" i="663"/>
  <c r="M2287" i="663"/>
  <c r="M2286" i="663"/>
  <c r="M2285" i="663"/>
  <c r="M2284" i="663"/>
  <c r="M2283" i="663"/>
  <c r="M2282" i="663"/>
  <c r="M2281" i="663"/>
  <c r="M2280" i="663"/>
  <c r="M2279" i="663"/>
  <c r="M2278" i="663"/>
  <c r="M2277" i="663"/>
  <c r="M2276" i="663"/>
  <c r="M2275" i="663"/>
  <c r="M2274" i="663"/>
  <c r="M2273" i="663"/>
  <c r="M2272" i="663"/>
  <c r="M2271" i="663"/>
  <c r="M2270" i="663"/>
  <c r="M2269" i="663"/>
  <c r="M2268" i="663"/>
  <c r="M2267" i="663"/>
  <c r="M2266" i="663"/>
  <c r="M2265" i="663"/>
  <c r="M2264" i="663"/>
  <c r="M2263" i="663"/>
  <c r="M2262" i="663"/>
  <c r="M2261" i="663"/>
  <c r="M2260" i="663"/>
  <c r="M2259" i="663"/>
  <c r="M2258" i="663"/>
  <c r="M2257" i="663"/>
  <c r="M2256" i="663"/>
  <c r="M2255" i="663"/>
  <c r="M2254" i="663"/>
  <c r="M2253" i="663"/>
  <c r="M2252" i="663"/>
  <c r="M2251" i="663"/>
  <c r="M2250" i="663"/>
  <c r="M2249" i="663"/>
  <c r="M2248" i="663"/>
  <c r="M2247" i="663"/>
  <c r="M2246" i="663"/>
  <c r="M2245" i="663"/>
  <c r="M2244" i="663"/>
  <c r="M2243" i="663"/>
  <c r="M2242" i="663"/>
  <c r="M2241" i="663"/>
  <c r="M2240" i="663"/>
  <c r="M2239" i="663"/>
  <c r="M2238" i="663"/>
  <c r="M2237" i="663"/>
  <c r="M2236" i="663"/>
  <c r="M2235" i="663"/>
  <c r="M2234" i="663"/>
  <c r="M2233" i="663"/>
  <c r="M2232" i="663"/>
  <c r="M2231" i="663"/>
  <c r="M2230" i="663"/>
  <c r="M2229" i="663"/>
  <c r="M2228" i="663"/>
  <c r="M2227" i="663"/>
  <c r="M2226" i="663"/>
  <c r="M2225" i="663"/>
  <c r="M2224" i="663"/>
  <c r="M2223" i="663"/>
  <c r="M2222" i="663"/>
  <c r="M2221" i="663"/>
  <c r="M2220" i="663"/>
  <c r="M2219" i="663"/>
  <c r="M2218" i="663"/>
  <c r="M2217" i="663"/>
  <c r="M2216" i="663"/>
  <c r="M2215" i="663"/>
  <c r="M2214" i="663"/>
  <c r="M2213" i="663"/>
  <c r="M2212" i="663"/>
  <c r="M2211" i="663"/>
  <c r="M2210" i="663"/>
  <c r="M2209" i="663"/>
  <c r="M2208" i="663"/>
  <c r="M2207" i="663"/>
  <c r="M2206" i="663"/>
  <c r="M2205" i="663"/>
  <c r="M2204" i="663"/>
  <c r="M2203" i="663"/>
  <c r="M2202" i="663"/>
  <c r="M2201" i="663"/>
  <c r="M2200" i="663"/>
  <c r="M2199" i="663"/>
  <c r="M2198" i="663"/>
  <c r="M2197" i="663"/>
  <c r="M2196" i="663"/>
  <c r="M2195" i="663"/>
  <c r="M2194" i="663"/>
  <c r="M2193" i="663"/>
  <c r="M2192" i="663"/>
  <c r="M2191" i="663"/>
  <c r="M2190" i="663"/>
  <c r="M2189" i="663"/>
  <c r="M2188" i="663"/>
  <c r="M2187" i="663"/>
  <c r="M2186" i="663"/>
  <c r="M2185" i="663"/>
  <c r="M2184" i="663"/>
  <c r="M2183" i="663"/>
  <c r="M2182" i="663"/>
  <c r="M2181" i="663"/>
  <c r="M2180" i="663"/>
  <c r="M2179" i="663"/>
  <c r="M2178" i="663"/>
  <c r="M2177" i="663"/>
  <c r="M2176" i="663"/>
  <c r="M2175" i="663"/>
  <c r="M2174" i="663"/>
  <c r="M2173" i="663"/>
  <c r="M2172" i="663"/>
  <c r="M2171" i="663"/>
  <c r="M2170" i="663"/>
  <c r="M2169" i="663"/>
  <c r="M2168" i="663"/>
  <c r="M2167" i="663"/>
  <c r="M2166" i="663"/>
  <c r="M2165" i="663"/>
  <c r="M2164" i="663"/>
  <c r="M2163" i="663"/>
  <c r="M2162" i="663"/>
  <c r="M2161" i="663"/>
  <c r="M2160" i="663"/>
  <c r="M2159" i="663"/>
  <c r="M2158" i="663"/>
  <c r="M2157" i="663"/>
  <c r="M2156" i="663"/>
  <c r="M2155" i="663"/>
  <c r="M2154" i="663"/>
  <c r="M2153" i="663"/>
  <c r="M2152" i="663"/>
  <c r="M2151" i="663"/>
  <c r="M2150" i="663"/>
  <c r="M2149" i="663"/>
  <c r="M2148" i="663"/>
  <c r="M2147" i="663"/>
  <c r="M2146" i="663"/>
  <c r="M2145" i="663"/>
  <c r="M2144" i="663"/>
  <c r="M2143" i="663"/>
  <c r="M2142" i="663"/>
  <c r="M2141" i="663"/>
  <c r="M2140" i="663"/>
  <c r="M2139" i="663"/>
  <c r="M2138" i="663"/>
  <c r="M2137" i="663"/>
  <c r="M2136" i="663"/>
  <c r="M2135" i="663"/>
  <c r="M2134" i="663"/>
  <c r="M2133" i="663"/>
  <c r="M2132" i="663"/>
  <c r="M2131" i="663"/>
  <c r="M2130" i="663"/>
  <c r="M2129" i="663"/>
  <c r="M2128" i="663"/>
  <c r="M2127" i="663"/>
  <c r="M2126" i="663"/>
  <c r="M2125" i="663"/>
  <c r="M2124" i="663"/>
  <c r="M2123" i="663"/>
  <c r="M2122" i="663"/>
  <c r="M2121" i="663"/>
  <c r="M2120" i="663"/>
  <c r="M2119" i="663"/>
  <c r="M2118" i="663"/>
  <c r="M2117" i="663"/>
  <c r="M2116" i="663"/>
  <c r="M2115" i="663"/>
  <c r="M2114" i="663"/>
  <c r="M2113" i="663"/>
  <c r="M2112" i="663"/>
  <c r="M2111" i="663"/>
  <c r="M2110" i="663"/>
  <c r="M2109" i="663"/>
  <c r="M2108" i="663"/>
  <c r="M2107" i="663"/>
  <c r="M2106" i="663"/>
  <c r="M2105" i="663"/>
  <c r="M2104" i="663"/>
  <c r="M2103" i="663"/>
  <c r="M2102" i="663"/>
  <c r="M2101" i="663"/>
  <c r="M2100" i="663"/>
  <c r="M2099" i="663"/>
  <c r="M2098" i="663"/>
  <c r="M2097" i="663"/>
  <c r="M2096" i="663"/>
  <c r="M2095" i="663"/>
  <c r="M2094" i="663"/>
  <c r="M2093" i="663"/>
  <c r="M2092" i="663"/>
  <c r="M2091" i="663"/>
  <c r="M2090" i="663"/>
  <c r="M2089" i="663"/>
  <c r="M2088" i="663"/>
  <c r="M2087" i="663"/>
  <c r="M2086" i="663"/>
  <c r="M2085" i="663"/>
  <c r="M2084" i="663"/>
  <c r="M2083" i="663"/>
  <c r="M2082" i="663"/>
  <c r="M2081" i="663"/>
  <c r="M2080" i="663"/>
  <c r="M2079" i="663"/>
  <c r="M2078" i="663"/>
  <c r="M2077" i="663"/>
  <c r="M2076" i="663"/>
  <c r="M2075" i="663"/>
  <c r="M2074" i="663"/>
  <c r="M2073" i="663"/>
  <c r="M2072" i="663"/>
  <c r="M2071" i="663"/>
  <c r="M2070" i="663"/>
  <c r="M2069" i="663"/>
  <c r="M2068" i="663"/>
  <c r="M2067" i="663"/>
  <c r="M2066" i="663"/>
  <c r="M2065" i="663"/>
  <c r="M2064" i="663"/>
  <c r="M2063" i="663"/>
  <c r="M2062" i="663"/>
  <c r="M2061" i="663"/>
  <c r="M2060" i="663"/>
  <c r="M2059" i="663"/>
  <c r="M2058" i="663"/>
  <c r="M2057" i="663"/>
  <c r="M2056" i="663"/>
  <c r="M2055" i="663"/>
  <c r="M2054" i="663"/>
  <c r="M2053" i="663"/>
  <c r="M2052" i="663"/>
  <c r="M2051" i="663"/>
  <c r="M2050" i="663"/>
  <c r="M2049" i="663"/>
  <c r="M2048" i="663"/>
  <c r="M2047" i="663"/>
  <c r="M2046" i="663"/>
  <c r="M2045" i="663"/>
  <c r="M2044" i="663"/>
  <c r="M2043" i="663"/>
  <c r="M2042" i="663"/>
  <c r="M2041" i="663"/>
  <c r="M2040" i="663"/>
  <c r="M2039" i="663"/>
  <c r="M2038" i="663"/>
  <c r="M2037" i="663"/>
  <c r="M2036" i="663"/>
  <c r="M2035" i="663"/>
  <c r="M2034" i="663"/>
  <c r="M2033" i="663"/>
  <c r="M2032" i="663"/>
  <c r="M2031" i="663"/>
  <c r="M2030" i="663"/>
  <c r="M2029" i="663"/>
  <c r="M2028" i="663"/>
  <c r="M2027" i="663"/>
  <c r="M2026" i="663"/>
  <c r="M2025" i="663"/>
  <c r="M2024" i="663"/>
  <c r="M2023" i="663"/>
  <c r="M2022" i="663"/>
  <c r="M2021" i="663"/>
  <c r="M2020" i="663"/>
  <c r="M2019" i="663"/>
  <c r="M2018" i="663"/>
  <c r="M2017" i="663"/>
  <c r="M2016" i="663"/>
  <c r="M2015" i="663"/>
  <c r="M2014" i="663"/>
  <c r="M2013" i="663"/>
  <c r="M2012" i="663"/>
  <c r="M2011" i="663"/>
  <c r="M2010" i="663"/>
  <c r="M2009" i="663"/>
  <c r="M2008" i="663"/>
  <c r="M2007" i="663"/>
  <c r="M2006" i="663"/>
  <c r="M2005" i="663"/>
  <c r="M2004" i="663"/>
  <c r="M2003" i="663"/>
  <c r="M2002" i="663"/>
  <c r="M2001" i="663"/>
  <c r="M2000" i="663"/>
  <c r="M1999" i="663"/>
  <c r="M1998" i="663"/>
  <c r="M1997" i="663"/>
  <c r="M1996" i="663"/>
  <c r="M1995" i="663"/>
  <c r="M1994" i="663"/>
  <c r="M1993" i="663"/>
  <c r="M1992" i="663"/>
  <c r="M1991" i="663"/>
  <c r="M1990" i="663"/>
  <c r="M1989" i="663"/>
  <c r="M1988" i="663"/>
  <c r="M1987" i="663"/>
  <c r="M1986" i="663"/>
  <c r="M1985" i="663"/>
  <c r="M1984" i="663"/>
  <c r="M1983" i="663"/>
  <c r="M1982" i="663"/>
  <c r="M1981" i="663"/>
  <c r="M1980" i="663"/>
  <c r="M1979" i="663"/>
  <c r="M1978" i="663"/>
  <c r="M1977" i="663"/>
  <c r="M1976" i="663"/>
  <c r="M1975" i="663"/>
  <c r="M1974" i="663"/>
  <c r="M1973" i="663"/>
  <c r="M1972" i="663"/>
  <c r="M1971" i="663"/>
  <c r="M1970" i="663"/>
  <c r="M1969" i="663"/>
  <c r="M1968" i="663"/>
  <c r="M1967" i="663"/>
  <c r="M1966" i="663"/>
  <c r="M1965" i="663"/>
  <c r="M1964" i="663"/>
  <c r="M1963" i="663"/>
  <c r="M1962" i="663"/>
  <c r="M1961" i="663"/>
  <c r="M1960" i="663"/>
  <c r="M1959" i="663"/>
  <c r="M1958" i="663"/>
  <c r="M1957" i="663"/>
  <c r="M1956" i="663"/>
  <c r="M1955" i="663"/>
  <c r="M1954" i="663"/>
  <c r="M1953" i="663"/>
  <c r="M1952" i="663"/>
  <c r="M1951" i="663"/>
  <c r="M1950" i="663"/>
  <c r="M1949" i="663"/>
  <c r="M1948" i="663"/>
  <c r="M1947" i="663"/>
  <c r="M1946" i="663"/>
  <c r="M1945" i="663"/>
  <c r="M1944" i="663"/>
  <c r="M1943" i="663"/>
  <c r="M1942" i="663"/>
  <c r="M1941" i="663"/>
  <c r="M1940" i="663"/>
  <c r="M1939" i="663"/>
  <c r="M1938" i="663"/>
  <c r="M1937" i="663"/>
  <c r="M1936" i="663"/>
  <c r="M1935" i="663"/>
  <c r="M1934" i="663"/>
  <c r="M1933" i="663"/>
  <c r="M1932" i="663"/>
  <c r="M1931" i="663"/>
  <c r="M1930" i="663"/>
  <c r="M1929" i="663"/>
  <c r="M1928" i="663"/>
  <c r="M1927" i="663"/>
  <c r="M1926" i="663"/>
  <c r="M1925" i="663"/>
  <c r="M1924" i="663"/>
  <c r="M1923" i="663"/>
  <c r="M1922" i="663"/>
  <c r="M1921" i="663"/>
  <c r="M1920" i="663"/>
  <c r="M1919" i="663"/>
  <c r="M1918" i="663"/>
  <c r="M1917" i="663"/>
  <c r="M1916" i="663"/>
  <c r="M1915" i="663"/>
  <c r="M1914" i="663"/>
  <c r="M1913" i="663"/>
  <c r="M1912" i="663"/>
  <c r="M1911" i="663"/>
  <c r="M1910" i="663"/>
  <c r="M1909" i="663"/>
  <c r="M1908" i="663"/>
  <c r="M1907" i="663"/>
  <c r="M1906" i="663"/>
  <c r="M1905" i="663"/>
  <c r="M1904" i="663"/>
  <c r="M1903" i="663"/>
  <c r="M1902" i="663"/>
  <c r="M1901" i="663"/>
  <c r="M1900" i="663"/>
  <c r="M1899" i="663"/>
  <c r="M1898" i="663"/>
  <c r="M1897" i="663"/>
  <c r="M1896" i="663"/>
  <c r="M1895" i="663"/>
  <c r="M1894" i="663"/>
  <c r="M1893" i="663"/>
  <c r="M1892" i="663"/>
  <c r="M1891" i="663"/>
  <c r="M1890" i="663"/>
  <c r="M1889" i="663"/>
  <c r="M1888" i="663"/>
  <c r="M1887" i="663"/>
  <c r="M1886" i="663"/>
  <c r="M1885" i="663"/>
  <c r="M1884" i="663"/>
  <c r="M1883" i="663"/>
  <c r="M1882" i="663"/>
  <c r="M1881" i="663"/>
  <c r="M1880" i="663"/>
  <c r="M1879" i="663"/>
  <c r="M1878" i="663"/>
  <c r="M1877" i="663"/>
  <c r="M1876" i="663"/>
  <c r="M1875" i="663"/>
  <c r="M1874" i="663"/>
  <c r="M1873" i="663"/>
  <c r="M1872" i="663"/>
  <c r="M1871" i="663"/>
  <c r="M1870" i="663"/>
  <c r="M1869" i="663"/>
  <c r="M1868" i="663"/>
  <c r="M1867" i="663"/>
  <c r="M1866" i="663"/>
  <c r="M1865" i="663"/>
  <c r="M1864" i="663"/>
  <c r="M1863" i="663"/>
  <c r="M1862" i="663"/>
  <c r="M1861" i="663"/>
  <c r="M1860" i="663"/>
  <c r="M1859" i="663"/>
  <c r="M1858" i="663"/>
  <c r="M1857" i="663"/>
  <c r="M1856" i="663"/>
  <c r="M1855" i="663"/>
  <c r="M1854" i="663"/>
  <c r="M1853" i="663"/>
  <c r="M1852" i="663"/>
  <c r="M1851" i="663"/>
  <c r="M1850" i="663"/>
  <c r="M1849" i="663"/>
  <c r="M1848" i="663"/>
  <c r="M1847" i="663"/>
  <c r="M1846" i="663"/>
  <c r="M1845" i="663"/>
  <c r="M1844" i="663"/>
  <c r="M1843" i="663"/>
  <c r="M1842" i="663"/>
  <c r="M1841" i="663"/>
  <c r="M1840" i="663"/>
  <c r="M1839" i="663"/>
  <c r="M1838" i="663"/>
  <c r="M1837" i="663"/>
  <c r="M1836" i="663"/>
  <c r="M1835" i="663"/>
  <c r="M1834" i="663"/>
  <c r="M1833" i="663"/>
  <c r="M1832" i="663"/>
  <c r="M1831" i="663"/>
  <c r="M1830" i="663"/>
  <c r="M1829" i="663"/>
  <c r="M1828" i="663"/>
  <c r="M1827" i="663"/>
  <c r="M1826" i="663"/>
  <c r="M1825" i="663"/>
  <c r="M1824" i="663"/>
  <c r="M1823" i="663"/>
  <c r="M1822" i="663"/>
  <c r="M1821" i="663"/>
  <c r="M1820" i="663"/>
  <c r="M1819" i="663"/>
  <c r="M1818" i="663"/>
  <c r="M1817" i="663"/>
  <c r="M1816" i="663"/>
  <c r="M1815" i="663"/>
  <c r="M1814" i="663"/>
  <c r="M1813" i="663"/>
  <c r="M1812" i="663"/>
  <c r="M1811" i="663"/>
  <c r="M1810" i="663"/>
  <c r="M1809" i="663"/>
  <c r="M1808" i="663"/>
  <c r="M1807" i="663"/>
  <c r="M1806" i="663"/>
  <c r="M1805" i="663"/>
  <c r="M1804" i="663"/>
  <c r="M1803" i="663"/>
  <c r="M1802" i="663"/>
  <c r="M1801" i="663"/>
  <c r="M1800" i="663"/>
  <c r="M1799" i="663"/>
  <c r="M1798" i="663"/>
  <c r="M1797" i="663"/>
  <c r="M1796" i="663"/>
  <c r="M1795" i="663"/>
  <c r="M1794" i="663"/>
  <c r="M1793" i="663"/>
  <c r="M1792" i="663"/>
  <c r="M1791" i="663"/>
  <c r="M1790" i="663"/>
  <c r="M1789" i="663"/>
  <c r="M1788" i="663"/>
  <c r="M1787" i="663"/>
  <c r="M1786" i="663"/>
  <c r="M1785" i="663"/>
  <c r="M1784" i="663"/>
  <c r="M1783" i="663"/>
  <c r="M1782" i="663"/>
  <c r="M1781" i="663"/>
  <c r="M1780" i="663"/>
  <c r="M1779" i="663"/>
  <c r="M1778" i="663"/>
  <c r="M1777" i="663"/>
  <c r="M1776" i="663"/>
  <c r="M1775" i="663"/>
  <c r="M1774" i="663"/>
  <c r="M1773" i="663"/>
  <c r="M1772" i="663"/>
  <c r="M1771" i="663"/>
  <c r="M1770" i="663"/>
  <c r="M1769" i="663"/>
  <c r="M1768" i="663"/>
  <c r="M1767" i="663"/>
  <c r="M1766" i="663"/>
  <c r="M1765" i="663"/>
  <c r="M1764" i="663"/>
  <c r="M1763" i="663"/>
  <c r="M1762" i="663"/>
  <c r="M1761" i="663"/>
  <c r="M1760" i="663"/>
  <c r="M1759" i="663"/>
  <c r="M1758" i="663"/>
  <c r="M1757" i="663"/>
  <c r="M1756" i="663"/>
  <c r="M1755" i="663"/>
  <c r="M1754" i="663"/>
  <c r="M1753" i="663"/>
  <c r="M1752" i="663"/>
  <c r="M1751" i="663"/>
  <c r="M1750" i="663"/>
  <c r="M1749" i="663"/>
  <c r="M1748" i="663"/>
  <c r="M1747" i="663"/>
  <c r="M1746" i="663"/>
  <c r="M1745" i="663"/>
  <c r="M1744" i="663"/>
  <c r="M1743" i="663"/>
  <c r="M1742" i="663"/>
  <c r="M1741" i="663"/>
  <c r="M1740" i="663"/>
  <c r="M1739" i="663"/>
  <c r="M1738" i="663"/>
  <c r="M1737" i="663"/>
  <c r="M1736" i="663"/>
  <c r="M1735" i="663"/>
  <c r="M1734" i="663"/>
  <c r="M1733" i="663"/>
  <c r="M1732" i="663"/>
  <c r="M1731" i="663"/>
  <c r="M1730" i="663"/>
  <c r="M1729" i="663"/>
  <c r="M1728" i="663"/>
  <c r="M1727" i="663"/>
  <c r="M1726" i="663"/>
  <c r="M1725" i="663"/>
  <c r="M1724" i="663"/>
  <c r="M1723" i="663"/>
  <c r="M1722" i="663"/>
  <c r="M1721" i="663"/>
  <c r="M1720" i="663"/>
  <c r="M1719" i="663"/>
  <c r="M1718" i="663"/>
  <c r="M1717" i="663"/>
  <c r="M1716" i="663"/>
  <c r="M1715" i="663"/>
  <c r="M1714" i="663"/>
  <c r="M1713" i="663"/>
  <c r="M1712" i="663"/>
  <c r="M1711" i="663"/>
  <c r="M1710" i="663"/>
  <c r="M1709" i="663"/>
  <c r="M1708" i="663"/>
  <c r="M1707" i="663"/>
  <c r="M1706" i="663"/>
  <c r="M1705" i="663"/>
  <c r="M1704" i="663"/>
  <c r="M1703" i="663"/>
  <c r="M1702" i="663"/>
  <c r="M1701" i="663"/>
  <c r="M1700" i="663"/>
  <c r="M1699" i="663"/>
  <c r="M1698" i="663"/>
  <c r="M1697" i="663"/>
  <c r="M1696" i="663"/>
  <c r="M1695" i="663"/>
  <c r="M1694" i="663"/>
  <c r="M1693" i="663"/>
  <c r="M1692" i="663"/>
  <c r="M1691" i="663"/>
  <c r="M1690" i="663"/>
  <c r="M1689" i="663"/>
  <c r="M1688" i="663"/>
  <c r="M1687" i="663"/>
  <c r="M1686" i="663"/>
  <c r="M1685" i="663"/>
  <c r="M1684" i="663"/>
  <c r="M1683" i="663"/>
  <c r="M1682" i="663"/>
  <c r="M1681" i="663"/>
  <c r="M1680" i="663"/>
  <c r="M1679" i="663"/>
  <c r="M1678" i="663"/>
  <c r="M1677" i="663"/>
  <c r="M1676" i="663"/>
  <c r="M1675" i="663"/>
  <c r="M1674" i="663"/>
  <c r="M1673" i="663"/>
  <c r="M1672" i="663"/>
  <c r="M1671" i="663"/>
  <c r="M1670" i="663"/>
  <c r="M1669" i="663"/>
  <c r="M1668" i="663"/>
  <c r="M1667" i="663"/>
  <c r="M1666" i="663"/>
  <c r="M1665" i="663"/>
  <c r="M1664" i="663"/>
  <c r="M1663" i="663"/>
  <c r="M1662" i="663"/>
  <c r="M1661" i="663"/>
  <c r="M1660" i="663"/>
  <c r="M1659" i="663"/>
  <c r="M1658" i="663"/>
  <c r="M1657" i="663"/>
  <c r="M1656" i="663"/>
  <c r="M1655" i="663"/>
  <c r="M1654" i="663"/>
  <c r="M1653" i="663"/>
  <c r="M1652" i="663"/>
  <c r="M1651" i="663"/>
  <c r="M1650" i="663"/>
  <c r="M1649" i="663"/>
  <c r="M1648" i="663"/>
  <c r="M1647" i="663"/>
  <c r="M1646" i="663"/>
  <c r="M1645" i="663"/>
  <c r="M1644" i="663"/>
  <c r="M1643" i="663"/>
  <c r="M1642" i="663"/>
  <c r="M1641" i="663"/>
  <c r="M1640" i="663"/>
  <c r="M1639" i="663"/>
  <c r="M1638" i="663"/>
  <c r="M1637" i="663"/>
  <c r="M1636" i="663"/>
  <c r="M1635" i="663"/>
  <c r="M1634" i="663"/>
  <c r="M1633" i="663"/>
  <c r="M1632" i="663"/>
  <c r="M1631" i="663"/>
  <c r="M1630" i="663"/>
  <c r="M1629" i="663"/>
  <c r="M1628" i="663"/>
  <c r="M1627" i="663"/>
  <c r="M1626" i="663"/>
  <c r="M1625" i="663"/>
  <c r="M1624" i="663"/>
  <c r="M1623" i="663"/>
  <c r="M1622" i="663"/>
  <c r="M1621" i="663"/>
  <c r="M1620" i="663"/>
  <c r="M1619" i="663"/>
  <c r="M1618" i="663"/>
  <c r="M1617" i="663"/>
  <c r="M1616" i="663"/>
  <c r="M1615" i="663"/>
  <c r="M1614" i="663"/>
  <c r="M1613" i="663"/>
  <c r="M1612" i="663"/>
  <c r="M1611" i="663"/>
  <c r="M1610" i="663"/>
  <c r="M1609" i="663"/>
  <c r="M1608" i="663"/>
  <c r="M1607" i="663"/>
  <c r="M1606" i="663"/>
  <c r="M1605" i="663"/>
  <c r="M1604" i="663"/>
  <c r="M1603" i="663"/>
  <c r="M1602" i="663"/>
  <c r="M1601" i="663"/>
  <c r="M1600" i="663"/>
  <c r="M1599" i="663"/>
  <c r="M1598" i="663"/>
  <c r="M1597" i="663"/>
  <c r="M1596" i="663"/>
  <c r="M1595" i="663"/>
  <c r="M1594" i="663"/>
  <c r="M1593" i="663"/>
  <c r="M1592" i="663"/>
  <c r="M1591" i="663"/>
  <c r="M1590" i="663"/>
  <c r="M1589" i="663"/>
  <c r="M1588" i="663"/>
  <c r="M1587" i="663"/>
  <c r="M1586" i="663"/>
  <c r="M1585" i="663"/>
  <c r="M1584" i="663"/>
  <c r="M1583" i="663"/>
  <c r="M1582" i="663"/>
  <c r="M1581" i="663"/>
  <c r="M1580" i="663"/>
  <c r="M1579" i="663"/>
  <c r="M1578" i="663"/>
  <c r="M1577" i="663"/>
  <c r="M1576" i="663"/>
  <c r="M1575" i="663"/>
  <c r="M1574" i="663"/>
  <c r="M1573" i="663"/>
  <c r="M1572" i="663"/>
  <c r="M1571" i="663"/>
  <c r="M1570" i="663"/>
  <c r="M1569" i="663"/>
  <c r="M1568" i="663"/>
  <c r="M1567" i="663"/>
  <c r="M1566" i="663"/>
  <c r="M1565" i="663"/>
  <c r="M1564" i="663"/>
  <c r="M1563" i="663"/>
  <c r="M1562" i="663"/>
  <c r="M1561" i="663"/>
  <c r="M1560" i="663"/>
  <c r="M1559" i="663"/>
  <c r="M1558" i="663"/>
  <c r="M1557" i="663"/>
  <c r="M1556" i="663"/>
  <c r="M1555" i="663"/>
  <c r="M1554" i="663"/>
  <c r="M1553" i="663"/>
  <c r="M1552" i="663"/>
  <c r="M1551" i="663"/>
  <c r="M1550" i="663"/>
  <c r="M1549" i="663"/>
  <c r="M1548" i="663"/>
  <c r="M1547" i="663"/>
  <c r="M1546" i="663"/>
  <c r="M1545" i="663"/>
  <c r="M1544" i="663"/>
  <c r="M1543" i="663"/>
  <c r="M1542" i="663"/>
  <c r="M1541" i="663"/>
  <c r="M1540" i="663"/>
  <c r="M1539" i="663"/>
  <c r="M1538" i="663"/>
  <c r="M1537" i="663"/>
  <c r="M1536" i="663"/>
  <c r="M1535" i="663"/>
  <c r="M1534" i="663"/>
  <c r="M1533" i="663"/>
  <c r="M1532" i="663"/>
  <c r="M1531" i="663"/>
  <c r="M1530" i="663"/>
  <c r="M1529" i="663"/>
  <c r="M1528" i="663"/>
  <c r="M1527" i="663"/>
  <c r="M1526" i="663"/>
  <c r="M1525" i="663"/>
  <c r="M1524" i="663"/>
  <c r="M1523" i="663"/>
  <c r="M1522" i="663"/>
  <c r="M1521" i="663"/>
  <c r="M1520" i="663"/>
  <c r="M1519" i="663"/>
  <c r="M1518" i="663"/>
  <c r="M1517" i="663"/>
  <c r="M1516" i="663"/>
  <c r="M1515" i="663"/>
  <c r="M1514" i="663"/>
  <c r="M1513" i="663"/>
  <c r="M1512" i="663"/>
  <c r="M1511" i="663"/>
  <c r="M1510" i="663"/>
  <c r="M1509" i="663"/>
  <c r="M1508" i="663"/>
  <c r="M1507" i="663"/>
  <c r="M1506" i="663"/>
  <c r="M1505" i="663"/>
  <c r="M1504" i="663"/>
  <c r="M1503" i="663"/>
  <c r="M1502" i="663"/>
  <c r="M1501" i="663"/>
  <c r="M1500" i="663"/>
  <c r="M1499" i="663"/>
  <c r="M1498" i="663"/>
  <c r="M1497" i="663"/>
  <c r="M1496" i="663"/>
  <c r="M1495" i="663"/>
  <c r="M1494" i="663"/>
  <c r="M1493" i="663"/>
  <c r="M1492" i="663"/>
  <c r="M1491" i="663"/>
  <c r="M1490" i="663"/>
  <c r="M1489" i="663"/>
  <c r="M1488" i="663"/>
  <c r="M1487" i="663"/>
  <c r="M1486" i="663"/>
  <c r="M1485" i="663"/>
  <c r="M1484" i="663"/>
  <c r="M1483" i="663"/>
  <c r="M1482" i="663"/>
  <c r="M1481" i="663"/>
  <c r="M1480" i="663"/>
  <c r="M1479" i="663"/>
  <c r="M1478" i="663"/>
  <c r="M1477" i="663"/>
  <c r="M1476" i="663"/>
  <c r="M1475" i="663"/>
  <c r="M1474" i="663"/>
  <c r="M1473" i="663"/>
  <c r="M1472" i="663"/>
  <c r="M1471" i="663"/>
  <c r="M1470" i="663"/>
  <c r="M1469" i="663"/>
  <c r="M1468" i="663"/>
  <c r="M1467" i="663"/>
  <c r="M1466" i="663"/>
  <c r="M1465" i="663"/>
  <c r="M1464" i="663"/>
  <c r="M1463" i="663"/>
  <c r="M1462" i="663"/>
  <c r="M1461" i="663"/>
  <c r="M1460" i="663"/>
  <c r="M1459" i="663"/>
  <c r="M1458" i="663"/>
  <c r="M1457" i="663"/>
  <c r="M1456" i="663"/>
  <c r="M1455" i="663"/>
  <c r="M1454" i="663"/>
  <c r="M1453" i="663"/>
  <c r="M1452" i="663"/>
  <c r="M1451" i="663"/>
  <c r="M1450" i="663"/>
  <c r="M1449" i="663"/>
  <c r="M1448" i="663"/>
  <c r="M1447" i="663"/>
  <c r="M1446" i="663"/>
  <c r="M1445" i="663"/>
  <c r="M1444" i="663"/>
  <c r="M1443" i="663"/>
  <c r="M1442" i="663"/>
  <c r="M1441" i="663"/>
  <c r="M1440" i="663"/>
  <c r="M1439" i="663"/>
  <c r="M1438" i="663"/>
  <c r="M1437" i="663"/>
  <c r="M1436" i="663"/>
  <c r="M1435" i="663"/>
  <c r="M1434" i="663"/>
  <c r="M1433" i="663"/>
  <c r="M1432" i="663"/>
  <c r="M1431" i="663"/>
  <c r="M1430" i="663"/>
  <c r="M1429" i="663"/>
  <c r="M1428" i="663"/>
  <c r="M1427" i="663"/>
  <c r="M1426" i="663"/>
  <c r="M1425" i="663"/>
  <c r="M1424" i="663"/>
  <c r="M1423" i="663"/>
  <c r="M1422" i="663"/>
  <c r="M1421" i="663"/>
  <c r="M1420" i="663"/>
  <c r="M1419" i="663"/>
  <c r="M1418" i="663"/>
  <c r="M1417" i="663"/>
  <c r="M1416" i="663"/>
  <c r="M1415" i="663"/>
  <c r="M1414" i="663"/>
  <c r="M1413" i="663"/>
  <c r="M1412" i="663"/>
  <c r="M1411" i="663"/>
  <c r="M1410" i="663"/>
  <c r="M1409" i="663"/>
  <c r="M1408" i="663"/>
  <c r="M1407" i="663"/>
  <c r="M1406" i="663"/>
  <c r="M1405" i="663"/>
  <c r="M1404" i="663"/>
  <c r="M1403" i="663"/>
  <c r="M1402" i="663"/>
  <c r="M1401" i="663"/>
  <c r="M1400" i="663"/>
  <c r="M1399" i="663"/>
  <c r="M1398" i="663"/>
  <c r="M1397" i="663"/>
  <c r="M1396" i="663"/>
  <c r="M1395" i="663"/>
  <c r="M1394" i="663"/>
  <c r="M1393" i="663"/>
  <c r="M1392" i="663"/>
  <c r="M1391" i="663"/>
  <c r="M1390" i="663"/>
  <c r="M1389" i="663"/>
  <c r="M1388" i="663"/>
  <c r="M1387" i="663"/>
  <c r="M1386" i="663"/>
  <c r="M1385" i="663"/>
  <c r="M1384" i="663"/>
  <c r="M1383" i="663"/>
  <c r="M1382" i="663"/>
  <c r="M1381" i="663"/>
  <c r="M1380" i="663"/>
  <c r="M1379" i="663"/>
  <c r="M1378" i="663"/>
  <c r="M1377" i="663"/>
  <c r="M1376" i="663"/>
  <c r="M1375" i="663"/>
  <c r="M1374" i="663"/>
  <c r="M1373" i="663"/>
  <c r="M1372" i="663"/>
  <c r="M1371" i="663"/>
  <c r="M1370" i="663"/>
  <c r="M1369" i="663"/>
  <c r="M1368" i="663"/>
  <c r="M1367" i="663"/>
  <c r="M1366" i="663"/>
  <c r="M1365" i="663"/>
  <c r="M1364" i="663"/>
  <c r="M1363" i="663"/>
  <c r="M1362" i="663"/>
  <c r="M1361" i="663"/>
  <c r="M1360" i="663"/>
  <c r="M1359" i="663"/>
  <c r="M1358" i="663"/>
  <c r="M1357" i="663"/>
  <c r="M1356" i="663"/>
  <c r="M1355" i="663"/>
  <c r="M1354" i="663"/>
  <c r="M1353" i="663"/>
  <c r="M1352" i="663"/>
  <c r="M1351" i="663"/>
  <c r="M1350" i="663"/>
  <c r="M1349" i="663"/>
  <c r="M1348" i="663"/>
  <c r="M1347" i="663"/>
  <c r="M1346" i="663"/>
  <c r="M1345" i="663"/>
  <c r="M1344" i="663"/>
  <c r="M1343" i="663"/>
  <c r="M1342" i="663"/>
  <c r="M1341" i="663"/>
  <c r="M1340" i="663"/>
  <c r="M1339" i="663"/>
  <c r="M1338" i="663"/>
  <c r="M1337" i="663"/>
  <c r="M1336" i="663"/>
  <c r="M1335" i="663"/>
  <c r="M1334" i="663"/>
  <c r="M1333" i="663"/>
  <c r="M1332" i="663"/>
  <c r="M1331" i="663"/>
  <c r="M1330" i="663"/>
  <c r="M1329" i="663"/>
  <c r="M1328" i="663"/>
  <c r="M1327" i="663"/>
  <c r="M1326" i="663"/>
  <c r="M1325" i="663"/>
  <c r="M1324" i="663"/>
  <c r="M1323" i="663"/>
  <c r="M1322" i="663"/>
  <c r="M1321" i="663"/>
  <c r="M1320" i="663"/>
  <c r="M1319" i="663"/>
  <c r="M1318" i="663"/>
  <c r="M1317" i="663"/>
  <c r="M1316" i="663"/>
  <c r="M1315" i="663"/>
  <c r="M1314" i="663"/>
  <c r="M1313" i="663"/>
  <c r="M1312" i="663"/>
  <c r="M1311" i="663"/>
  <c r="M1310" i="663"/>
  <c r="M1309" i="663"/>
  <c r="M1308" i="663"/>
  <c r="M1307" i="663"/>
  <c r="M1306" i="663"/>
  <c r="M1305" i="663"/>
  <c r="M1304" i="663"/>
  <c r="M1303" i="663"/>
  <c r="M1302" i="663"/>
  <c r="M1301" i="663"/>
  <c r="M1300" i="663"/>
  <c r="M1299" i="663"/>
  <c r="M1298" i="663"/>
  <c r="M1297" i="663"/>
  <c r="M1296" i="663"/>
  <c r="M1295" i="663"/>
  <c r="M1294" i="663"/>
  <c r="M1293" i="663"/>
  <c r="M1292" i="663"/>
  <c r="M1291" i="663"/>
  <c r="M1290" i="663"/>
  <c r="M1289" i="663"/>
  <c r="M1288" i="663"/>
  <c r="M1287" i="663"/>
  <c r="M1286" i="663"/>
  <c r="M1285" i="663"/>
  <c r="M1284" i="663"/>
  <c r="M1283" i="663"/>
  <c r="M1282" i="663"/>
  <c r="M1281" i="663"/>
  <c r="M1280" i="663"/>
  <c r="M1279" i="663"/>
  <c r="M1278" i="663"/>
  <c r="M1277" i="663"/>
  <c r="M1276" i="663"/>
  <c r="M1275" i="663"/>
  <c r="M1274" i="663"/>
  <c r="M1273" i="663"/>
  <c r="M1272" i="663"/>
  <c r="M1271" i="663"/>
  <c r="M1270" i="663"/>
  <c r="M1269" i="663"/>
  <c r="M1268" i="663"/>
  <c r="M1267" i="663"/>
  <c r="M1266" i="663"/>
  <c r="M1265" i="663"/>
  <c r="M1264" i="663"/>
  <c r="M1263" i="663"/>
  <c r="M1262" i="663"/>
  <c r="M1261" i="663"/>
  <c r="M1260" i="663"/>
  <c r="M1259" i="663"/>
  <c r="M1258" i="663"/>
  <c r="M1257" i="663"/>
  <c r="M1256" i="663"/>
  <c r="M1255" i="663"/>
  <c r="M1254" i="663"/>
  <c r="M1253" i="663"/>
  <c r="M1252" i="663"/>
  <c r="M1251" i="663"/>
  <c r="M1250" i="663"/>
  <c r="M1249" i="663"/>
  <c r="M1248" i="663"/>
  <c r="M1247" i="663"/>
  <c r="M1246" i="663"/>
  <c r="M1245" i="663"/>
  <c r="M1244" i="663"/>
  <c r="M1243" i="663"/>
  <c r="M1242" i="663"/>
  <c r="M1241" i="663"/>
  <c r="M1240" i="663"/>
  <c r="M1239" i="663"/>
  <c r="M1238" i="663"/>
  <c r="M1237" i="663"/>
  <c r="M1236" i="663"/>
  <c r="M1235" i="663"/>
  <c r="M1234" i="663"/>
  <c r="M1233" i="663"/>
  <c r="M1232" i="663"/>
  <c r="M1231" i="663"/>
  <c r="M1230" i="663"/>
  <c r="M1229" i="663"/>
  <c r="M1228" i="663"/>
  <c r="M1227" i="663"/>
  <c r="M1226" i="663"/>
  <c r="M1225" i="663"/>
  <c r="M1224" i="663"/>
  <c r="M1223" i="663"/>
  <c r="M1222" i="663"/>
  <c r="M1221" i="663"/>
  <c r="M1220" i="663"/>
  <c r="M1219" i="663"/>
  <c r="M1218" i="663"/>
  <c r="M1217" i="663"/>
  <c r="M1216" i="663"/>
  <c r="M1215" i="663"/>
  <c r="M1214" i="663"/>
  <c r="M1213" i="663"/>
  <c r="M1212" i="663"/>
  <c r="M1211" i="663"/>
  <c r="M1210" i="663"/>
  <c r="M1209" i="663"/>
  <c r="M1208" i="663"/>
  <c r="M1207" i="663"/>
  <c r="M1206" i="663"/>
  <c r="M1205" i="663"/>
  <c r="M1204" i="663"/>
  <c r="M1203" i="663"/>
  <c r="M1202" i="663"/>
  <c r="M1201" i="663"/>
  <c r="M1200" i="663"/>
  <c r="M1199" i="663"/>
  <c r="M1198" i="663"/>
  <c r="M1197" i="663"/>
  <c r="M1196" i="663"/>
  <c r="M1195" i="663"/>
  <c r="M1194" i="663"/>
  <c r="M1193" i="663"/>
  <c r="M1192" i="663"/>
  <c r="M1191" i="663"/>
  <c r="M1190" i="663"/>
  <c r="M1189" i="663"/>
  <c r="M1188" i="663"/>
  <c r="M1187" i="663"/>
  <c r="M1186" i="663"/>
  <c r="M1185" i="663"/>
  <c r="M1184" i="663"/>
  <c r="M1183" i="663"/>
  <c r="M1182" i="663"/>
  <c r="M1181" i="663"/>
  <c r="M1180" i="663"/>
  <c r="M1179" i="663"/>
  <c r="M1178" i="663"/>
  <c r="M1177" i="663"/>
  <c r="M1176" i="663"/>
  <c r="M1175" i="663"/>
  <c r="M1174" i="663"/>
  <c r="M1173" i="663"/>
  <c r="M1172" i="663"/>
  <c r="M1171" i="663"/>
  <c r="M1170" i="663"/>
  <c r="M1169" i="663"/>
  <c r="M1168" i="663"/>
  <c r="M1167" i="663"/>
  <c r="M1166" i="663"/>
  <c r="M1165" i="663"/>
  <c r="M1164" i="663"/>
  <c r="M1163" i="663"/>
  <c r="M1162" i="663"/>
  <c r="M1161" i="663"/>
  <c r="M1160" i="663"/>
  <c r="M1159" i="663"/>
  <c r="M1158" i="663"/>
  <c r="M1157" i="663"/>
  <c r="M1156" i="663"/>
  <c r="M1155" i="663"/>
  <c r="M1154" i="663"/>
  <c r="M1153" i="663"/>
  <c r="M1152" i="663"/>
  <c r="M1151" i="663"/>
  <c r="M1150" i="663"/>
  <c r="M1149" i="663"/>
  <c r="M1148" i="663"/>
  <c r="M1147" i="663"/>
  <c r="M1146" i="663"/>
  <c r="M1145" i="663"/>
  <c r="M1144" i="663"/>
  <c r="M1143" i="663"/>
  <c r="M1142" i="663"/>
  <c r="M1141" i="663"/>
  <c r="M1140" i="663"/>
  <c r="M1139" i="663"/>
  <c r="M1138" i="663"/>
  <c r="M1137" i="663"/>
  <c r="M1136" i="663"/>
  <c r="M1135" i="663"/>
  <c r="M1134" i="663"/>
  <c r="M1133" i="663"/>
  <c r="M1132" i="663"/>
  <c r="M1131" i="663"/>
  <c r="M1130" i="663"/>
  <c r="M1129" i="663"/>
  <c r="M1128" i="663"/>
  <c r="M1127" i="663"/>
  <c r="M1126" i="663"/>
  <c r="M1125" i="663"/>
  <c r="M1124" i="663"/>
  <c r="M1123" i="663"/>
  <c r="M1122" i="663"/>
  <c r="M1121" i="663"/>
  <c r="M1120" i="663"/>
  <c r="M1119" i="663"/>
  <c r="M1118" i="663"/>
  <c r="M1117" i="663"/>
  <c r="M1116" i="663"/>
  <c r="M1115" i="663"/>
  <c r="M1114" i="663"/>
  <c r="M1113" i="663"/>
  <c r="M1112" i="663"/>
  <c r="M1111" i="663"/>
  <c r="M1110" i="663"/>
  <c r="M1109" i="663"/>
  <c r="M1108" i="663"/>
  <c r="M1107" i="663"/>
  <c r="M1106" i="663"/>
  <c r="M1105" i="663"/>
  <c r="M1104" i="663"/>
  <c r="M1103" i="663"/>
  <c r="M1102" i="663"/>
  <c r="M1101" i="663"/>
  <c r="M1100" i="663"/>
  <c r="M1099" i="663"/>
  <c r="M1098" i="663"/>
  <c r="M1097" i="663"/>
  <c r="M1096" i="663"/>
  <c r="M1095" i="663"/>
  <c r="M1094" i="663"/>
  <c r="M1093" i="663"/>
  <c r="M1092" i="663"/>
  <c r="M1091" i="663"/>
  <c r="M1090" i="663"/>
  <c r="M1089" i="663"/>
  <c r="M1088" i="663"/>
  <c r="M1087" i="663"/>
  <c r="M1086" i="663"/>
  <c r="M1085" i="663"/>
  <c r="M1084" i="663"/>
  <c r="M1083" i="663"/>
  <c r="M1082" i="663"/>
  <c r="M1081" i="663"/>
  <c r="M1080" i="663"/>
  <c r="M1079" i="663"/>
  <c r="M1078" i="663"/>
  <c r="M1077" i="663"/>
  <c r="M1076" i="663"/>
  <c r="M1075" i="663"/>
  <c r="M1074" i="663"/>
  <c r="M1073" i="663"/>
  <c r="M1072" i="663"/>
  <c r="M1071" i="663"/>
  <c r="M1070" i="663"/>
  <c r="M1069" i="663"/>
  <c r="M1068" i="663"/>
  <c r="M1067" i="663"/>
  <c r="M1066" i="663"/>
  <c r="M1065" i="663"/>
  <c r="M1064" i="663"/>
  <c r="M1063" i="663"/>
  <c r="M1062" i="663"/>
  <c r="M1061" i="663"/>
  <c r="M1060" i="663"/>
  <c r="M1059" i="663"/>
  <c r="M1058" i="663"/>
  <c r="M1057" i="663"/>
  <c r="M1056" i="663"/>
  <c r="M1055" i="663"/>
  <c r="M1054" i="663"/>
  <c r="M1053" i="663"/>
  <c r="M1052" i="663"/>
  <c r="M1051" i="663"/>
  <c r="M1050" i="663"/>
  <c r="M1049" i="663"/>
  <c r="M1048" i="663"/>
  <c r="M1047" i="663"/>
  <c r="M1046" i="663"/>
  <c r="M1045" i="663"/>
  <c r="M1044" i="663"/>
  <c r="M1043" i="663"/>
  <c r="M1042" i="663"/>
  <c r="M1041" i="663"/>
  <c r="M1040" i="663"/>
  <c r="M1039" i="663"/>
  <c r="M1038" i="663"/>
  <c r="M1037" i="663"/>
  <c r="M1036" i="663"/>
  <c r="M1035" i="663"/>
  <c r="M1034" i="663"/>
  <c r="M1033" i="663"/>
  <c r="M1032" i="663"/>
  <c r="M1031" i="663"/>
  <c r="M1030" i="663"/>
  <c r="M1029" i="663"/>
  <c r="M1028" i="663"/>
  <c r="M1027" i="663"/>
  <c r="M1026" i="663"/>
  <c r="M1025" i="663"/>
  <c r="M1024" i="663"/>
  <c r="M1023" i="663"/>
  <c r="M1022" i="663"/>
  <c r="M1021" i="663"/>
  <c r="M1020" i="663"/>
  <c r="M1019" i="663"/>
  <c r="M1018" i="663"/>
  <c r="M1017" i="663"/>
  <c r="M1016" i="663"/>
  <c r="M1015" i="663"/>
  <c r="M1014" i="663"/>
  <c r="M1013" i="663"/>
  <c r="M1012" i="663"/>
  <c r="M1011" i="663"/>
  <c r="M1010" i="663"/>
  <c r="M1009" i="663"/>
  <c r="M1008" i="663"/>
  <c r="M1007" i="663"/>
  <c r="M1006" i="663"/>
  <c r="M1005" i="663"/>
  <c r="M1004" i="663"/>
  <c r="M1003" i="663"/>
  <c r="M1002" i="663"/>
  <c r="M1001" i="663"/>
  <c r="M1000" i="663"/>
  <c r="M999" i="663"/>
  <c r="M998" i="663"/>
  <c r="M997" i="663"/>
  <c r="M996" i="663"/>
  <c r="M995" i="663"/>
  <c r="M994" i="663"/>
  <c r="M993" i="663"/>
  <c r="M992" i="663"/>
  <c r="M991" i="663"/>
  <c r="M990" i="663"/>
  <c r="M989" i="663"/>
  <c r="M988" i="663"/>
  <c r="M987" i="663"/>
  <c r="M986" i="663"/>
  <c r="M985" i="663"/>
  <c r="M984" i="663"/>
  <c r="M983" i="663"/>
  <c r="M982" i="663"/>
  <c r="M981" i="663"/>
  <c r="M980" i="663"/>
  <c r="M979" i="663"/>
  <c r="M978" i="663"/>
  <c r="M977" i="663"/>
  <c r="M976" i="663"/>
  <c r="M975" i="663"/>
  <c r="M974" i="663"/>
  <c r="M973" i="663"/>
  <c r="M972" i="663"/>
  <c r="M970" i="663"/>
  <c r="M969" i="663"/>
  <c r="M968" i="663"/>
  <c r="M967" i="663"/>
  <c r="M966" i="663"/>
  <c r="M965" i="663"/>
  <c r="M964" i="663"/>
  <c r="M963" i="663"/>
  <c r="M962" i="663"/>
  <c r="M961" i="663"/>
  <c r="M960" i="663"/>
  <c r="M959" i="663"/>
  <c r="M958" i="663"/>
  <c r="M957" i="663"/>
  <c r="M956" i="663"/>
  <c r="M955" i="663"/>
  <c r="M954" i="663"/>
  <c r="M953" i="663"/>
  <c r="M952" i="663"/>
  <c r="M951" i="663"/>
  <c r="M950" i="663"/>
  <c r="M949" i="663"/>
  <c r="M948" i="663"/>
  <c r="M947" i="663"/>
  <c r="M946" i="663"/>
  <c r="M945" i="663"/>
  <c r="M944" i="663"/>
  <c r="M943" i="663"/>
  <c r="M942" i="663"/>
  <c r="M941" i="663"/>
  <c r="M940" i="663"/>
  <c r="M939" i="663"/>
  <c r="M938" i="663"/>
  <c r="M937" i="663"/>
  <c r="M936" i="663"/>
  <c r="M935" i="663"/>
  <c r="M934" i="663"/>
  <c r="M933" i="663"/>
  <c r="M932" i="663"/>
  <c r="M931" i="663"/>
  <c r="M930" i="663"/>
  <c r="M929" i="663"/>
  <c r="M928" i="663"/>
  <c r="M927" i="663"/>
  <c r="M926" i="663"/>
  <c r="M925" i="663"/>
  <c r="M924" i="663"/>
  <c r="M923" i="663"/>
  <c r="M922" i="663"/>
  <c r="M921" i="663"/>
  <c r="M920" i="663"/>
  <c r="M919" i="663"/>
  <c r="M918" i="663"/>
  <c r="M917" i="663"/>
  <c r="M916" i="663"/>
  <c r="M915" i="663"/>
  <c r="M914" i="663"/>
  <c r="M913" i="663"/>
  <c r="M912" i="663"/>
  <c r="M911" i="663"/>
  <c r="M910" i="663"/>
  <c r="M909" i="663"/>
  <c r="M908" i="663"/>
  <c r="M907" i="663"/>
  <c r="M906" i="663"/>
  <c r="M905" i="663"/>
  <c r="M904" i="663"/>
  <c r="M903" i="663"/>
  <c r="M902" i="663"/>
  <c r="M901" i="663"/>
  <c r="M900" i="663"/>
  <c r="M899" i="663"/>
  <c r="M898" i="663"/>
  <c r="M897" i="663"/>
  <c r="M896" i="663"/>
  <c r="M895" i="663"/>
  <c r="M894" i="663"/>
  <c r="M893" i="663"/>
  <c r="M892" i="663"/>
  <c r="M891" i="663"/>
  <c r="M890" i="663"/>
  <c r="M889" i="663"/>
  <c r="M888" i="663"/>
  <c r="M887" i="663"/>
  <c r="M886" i="663"/>
  <c r="M885" i="663"/>
  <c r="M884" i="663"/>
  <c r="M883" i="663"/>
  <c r="M882" i="663"/>
  <c r="M881" i="663"/>
  <c r="M880" i="663"/>
  <c r="M879" i="663"/>
  <c r="M878" i="663"/>
  <c r="M877" i="663"/>
  <c r="M876" i="663"/>
  <c r="M875" i="663"/>
  <c r="M874" i="663"/>
  <c r="M873" i="663"/>
  <c r="M872" i="663"/>
  <c r="M871" i="663"/>
  <c r="M870" i="663"/>
  <c r="M869" i="663"/>
  <c r="M868" i="663"/>
  <c r="M867" i="663"/>
  <c r="M866" i="663"/>
  <c r="M865" i="663"/>
  <c r="M864" i="663"/>
  <c r="M863" i="663"/>
  <c r="M862" i="663"/>
  <c r="M861" i="663"/>
  <c r="M860" i="663"/>
  <c r="M859" i="663"/>
  <c r="M858" i="663"/>
  <c r="M857" i="663"/>
  <c r="M856" i="663"/>
  <c r="M855" i="663"/>
  <c r="M854" i="663"/>
  <c r="M853" i="663"/>
  <c r="M852" i="663"/>
  <c r="M851" i="663"/>
  <c r="M850" i="663"/>
  <c r="M849" i="663"/>
  <c r="M848" i="663"/>
  <c r="M847" i="663"/>
  <c r="M846" i="663"/>
  <c r="M845" i="663"/>
  <c r="M844" i="663"/>
  <c r="M843" i="663"/>
  <c r="M842" i="663"/>
  <c r="M841" i="663"/>
  <c r="M840" i="663"/>
  <c r="M839" i="663"/>
  <c r="M838" i="663"/>
  <c r="M837" i="663"/>
  <c r="M836" i="663"/>
  <c r="M835" i="663"/>
  <c r="M834" i="663"/>
  <c r="M833" i="663"/>
  <c r="M832" i="663"/>
  <c r="M831" i="663"/>
  <c r="M830" i="663"/>
  <c r="M829" i="663"/>
  <c r="M828" i="663"/>
  <c r="M827" i="663"/>
  <c r="M826" i="663"/>
  <c r="M825" i="663"/>
  <c r="M824" i="663"/>
  <c r="M823" i="663"/>
  <c r="M822" i="663"/>
  <c r="M821" i="663"/>
  <c r="M820" i="663"/>
  <c r="M819" i="663"/>
  <c r="M818" i="663"/>
  <c r="M817" i="663"/>
  <c r="M816" i="663"/>
  <c r="M815" i="663"/>
  <c r="M814" i="663"/>
  <c r="M813" i="663"/>
  <c r="M812" i="663"/>
  <c r="M811" i="663"/>
  <c r="M810" i="663"/>
  <c r="M809" i="663"/>
  <c r="M808" i="663"/>
  <c r="M807" i="663"/>
  <c r="M806" i="663"/>
  <c r="M805" i="663"/>
  <c r="M804" i="663"/>
  <c r="M803" i="663"/>
  <c r="M802" i="663"/>
  <c r="M801" i="663"/>
  <c r="M800" i="663"/>
  <c r="M799" i="663"/>
  <c r="M798" i="663"/>
  <c r="M797" i="663"/>
  <c r="M796" i="663"/>
  <c r="M795" i="663"/>
  <c r="M794" i="663"/>
  <c r="M793" i="663"/>
  <c r="M792" i="663"/>
  <c r="M791" i="663"/>
  <c r="M790" i="663"/>
  <c r="M789" i="663"/>
  <c r="M788" i="663"/>
  <c r="M787" i="663"/>
  <c r="M786" i="663"/>
  <c r="M785" i="663"/>
  <c r="M784" i="663"/>
  <c r="M783" i="663"/>
  <c r="M782" i="663"/>
  <c r="M781" i="663"/>
  <c r="M780" i="663"/>
  <c r="M779" i="663"/>
  <c r="M778" i="663"/>
  <c r="M777" i="663"/>
  <c r="M776" i="663"/>
  <c r="M775" i="663"/>
  <c r="M774" i="663"/>
  <c r="M773" i="663"/>
  <c r="M772" i="663"/>
  <c r="M771" i="663"/>
  <c r="M770" i="663"/>
  <c r="M769" i="663"/>
  <c r="M768" i="663"/>
  <c r="M767" i="663"/>
  <c r="M766" i="663"/>
  <c r="M765" i="663"/>
  <c r="M764" i="663"/>
  <c r="M763" i="663"/>
  <c r="M762" i="663"/>
  <c r="M761" i="663"/>
  <c r="M760" i="663"/>
  <c r="M759" i="663"/>
  <c r="M758" i="663"/>
  <c r="M757" i="663"/>
  <c r="M756" i="663"/>
  <c r="M755" i="663"/>
  <c r="M754" i="663"/>
  <c r="M753" i="663"/>
  <c r="M752" i="663"/>
  <c r="M751" i="663"/>
  <c r="M750" i="663"/>
  <c r="M749" i="663"/>
  <c r="M748" i="663"/>
  <c r="M747" i="663"/>
  <c r="M746" i="663"/>
  <c r="M745" i="663"/>
  <c r="M744" i="663"/>
  <c r="M743" i="663"/>
  <c r="M742" i="663"/>
  <c r="M741" i="663"/>
  <c r="M740" i="663"/>
  <c r="M739" i="663"/>
  <c r="M738" i="663"/>
  <c r="M737" i="663"/>
  <c r="M736" i="663"/>
  <c r="M735" i="663"/>
  <c r="M734" i="663"/>
  <c r="M733" i="663"/>
  <c r="M732" i="663"/>
  <c r="M731" i="663"/>
  <c r="M730" i="663"/>
  <c r="M729" i="663"/>
  <c r="M728" i="663"/>
  <c r="M727" i="663"/>
  <c r="M726" i="663"/>
  <c r="M725" i="663"/>
  <c r="M724" i="663"/>
  <c r="M723" i="663"/>
  <c r="M722" i="663"/>
  <c r="M721" i="663"/>
  <c r="M720" i="663"/>
  <c r="M719" i="663"/>
  <c r="M718" i="663"/>
  <c r="M717" i="663"/>
  <c r="M716" i="663"/>
  <c r="M715" i="663"/>
  <c r="M714" i="663"/>
  <c r="M713" i="663"/>
  <c r="M712" i="663"/>
  <c r="M711" i="663"/>
  <c r="M710" i="663"/>
  <c r="M709" i="663"/>
  <c r="M708" i="663"/>
  <c r="M707" i="663"/>
  <c r="M706" i="663"/>
  <c r="M705" i="663"/>
  <c r="M704" i="663"/>
  <c r="M703" i="663"/>
  <c r="M702" i="663"/>
  <c r="M701" i="663"/>
  <c r="M700" i="663"/>
  <c r="M699" i="663"/>
  <c r="M698" i="663"/>
  <c r="M697" i="663"/>
  <c r="M696" i="663"/>
  <c r="M695" i="663"/>
  <c r="M694" i="663"/>
  <c r="M693" i="663"/>
  <c r="M692" i="663"/>
  <c r="M691" i="663"/>
  <c r="M690" i="663"/>
  <c r="M689" i="663"/>
  <c r="M688" i="663"/>
  <c r="M687" i="663"/>
  <c r="M686" i="663"/>
  <c r="M685" i="663"/>
  <c r="M684" i="663"/>
  <c r="M683" i="663"/>
  <c r="M682" i="663"/>
  <c r="M681" i="663"/>
  <c r="M680" i="663"/>
  <c r="M679" i="663"/>
  <c r="M678" i="663"/>
  <c r="M677" i="663"/>
  <c r="M676" i="663"/>
  <c r="M675" i="663"/>
  <c r="M674" i="663"/>
  <c r="M673" i="663"/>
  <c r="M672" i="663"/>
  <c r="M671" i="663"/>
  <c r="M670" i="663"/>
  <c r="M669" i="663"/>
  <c r="M668" i="663"/>
  <c r="M667" i="663"/>
  <c r="M666" i="663"/>
  <c r="M665" i="663"/>
  <c r="M664" i="663"/>
  <c r="M663" i="663"/>
  <c r="M662" i="663"/>
  <c r="M661" i="663"/>
  <c r="M660" i="663"/>
  <c r="M659" i="663"/>
  <c r="M658" i="663"/>
  <c r="M657" i="663"/>
  <c r="M656" i="663"/>
  <c r="M655" i="663"/>
  <c r="M654" i="663"/>
  <c r="M653" i="663"/>
  <c r="M652" i="663"/>
  <c r="M651" i="663"/>
  <c r="M650" i="663"/>
  <c r="M649" i="663"/>
  <c r="M648" i="663"/>
  <c r="M647" i="663"/>
  <c r="M646" i="663"/>
  <c r="M645" i="663"/>
  <c r="M644" i="663"/>
  <c r="M643" i="663"/>
  <c r="M642" i="663"/>
  <c r="M641" i="663"/>
  <c r="M640" i="663"/>
  <c r="M639" i="663"/>
  <c r="M638" i="663"/>
  <c r="M637" i="663"/>
  <c r="M636" i="663"/>
  <c r="M635" i="663"/>
  <c r="M634" i="663"/>
  <c r="M633" i="663"/>
  <c r="M632" i="663"/>
  <c r="M631" i="663"/>
  <c r="M630" i="663"/>
  <c r="M629" i="663"/>
  <c r="M628" i="663"/>
  <c r="M627" i="663"/>
  <c r="M626" i="663"/>
  <c r="M625" i="663"/>
  <c r="M624" i="663"/>
  <c r="M623" i="663"/>
  <c r="M622" i="663"/>
  <c r="M621" i="663"/>
  <c r="M620" i="663"/>
  <c r="M619" i="663"/>
  <c r="M618" i="663"/>
  <c r="M617" i="663"/>
  <c r="M616" i="663"/>
  <c r="M615" i="663"/>
  <c r="M614" i="663"/>
  <c r="M613" i="663"/>
  <c r="M612" i="663"/>
  <c r="M611" i="663"/>
  <c r="M610" i="663"/>
  <c r="M609" i="663"/>
  <c r="M608" i="663"/>
  <c r="M607" i="663"/>
  <c r="M606" i="663"/>
  <c r="M605" i="663"/>
  <c r="M604" i="663"/>
  <c r="M603" i="663"/>
  <c r="M602" i="663"/>
  <c r="M601" i="663"/>
  <c r="M600" i="663"/>
  <c r="M599" i="663"/>
  <c r="M598" i="663"/>
  <c r="M597" i="663"/>
  <c r="M596" i="663"/>
  <c r="M595" i="663"/>
  <c r="M594" i="663"/>
  <c r="M593" i="663"/>
  <c r="M592" i="663"/>
  <c r="M591" i="663"/>
  <c r="M590" i="663"/>
  <c r="M589" i="663"/>
  <c r="M588" i="663"/>
  <c r="M587" i="663"/>
  <c r="M586" i="663"/>
  <c r="M585" i="663"/>
  <c r="M584" i="663"/>
  <c r="M583" i="663"/>
  <c r="M582" i="663"/>
  <c r="M581" i="663"/>
  <c r="M580" i="663"/>
  <c r="M579" i="663"/>
  <c r="M578" i="663"/>
  <c r="M577" i="663"/>
  <c r="M576" i="663"/>
  <c r="M575" i="663"/>
  <c r="M574" i="663"/>
  <c r="M573" i="663"/>
  <c r="M572" i="663"/>
  <c r="M571" i="663"/>
  <c r="M570" i="663"/>
  <c r="M569" i="663"/>
  <c r="M568" i="663"/>
  <c r="M567" i="663"/>
  <c r="M566" i="663"/>
  <c r="M565" i="663"/>
  <c r="M564" i="663"/>
  <c r="M563" i="663"/>
  <c r="M562" i="663"/>
  <c r="M561" i="663"/>
  <c r="M560" i="663"/>
  <c r="M559" i="663"/>
  <c r="M558" i="663"/>
  <c r="M557" i="663"/>
  <c r="M556" i="663"/>
  <c r="M555" i="663"/>
  <c r="M554" i="663"/>
  <c r="M553" i="663"/>
  <c r="M552" i="663"/>
  <c r="M551" i="663"/>
  <c r="M550" i="663"/>
  <c r="M549" i="663"/>
  <c r="M548" i="663"/>
  <c r="M547" i="663"/>
  <c r="M546" i="663"/>
  <c r="M545" i="663"/>
  <c r="M544" i="663"/>
  <c r="M543" i="663"/>
  <c r="M542" i="663"/>
  <c r="M541" i="663"/>
  <c r="M540" i="663"/>
  <c r="M539" i="663"/>
  <c r="M538" i="663"/>
  <c r="M537" i="663"/>
  <c r="M536" i="663"/>
  <c r="M535" i="663"/>
  <c r="M534" i="663"/>
  <c r="M533" i="663"/>
  <c r="M532" i="663"/>
  <c r="M531" i="663"/>
  <c r="M530" i="663"/>
  <c r="M529" i="663"/>
  <c r="M528" i="663"/>
  <c r="M527" i="663"/>
  <c r="M526" i="663"/>
  <c r="M525" i="663"/>
  <c r="M524" i="663"/>
  <c r="M523" i="663"/>
  <c r="M522" i="663"/>
  <c r="M521" i="663"/>
  <c r="M520" i="663"/>
  <c r="M519" i="663"/>
  <c r="M518" i="663"/>
  <c r="M517" i="663"/>
  <c r="M516" i="663"/>
  <c r="M515" i="663"/>
  <c r="M514" i="663"/>
  <c r="M513" i="663"/>
  <c r="M512" i="663"/>
  <c r="M511" i="663"/>
  <c r="M510" i="663"/>
  <c r="M509" i="663"/>
  <c r="M508" i="663"/>
  <c r="M507" i="663"/>
  <c r="M506" i="663"/>
  <c r="M505" i="663"/>
  <c r="M504" i="663"/>
  <c r="M503" i="663"/>
  <c r="M502" i="663"/>
  <c r="M501" i="663"/>
  <c r="M500" i="663"/>
  <c r="M499" i="663"/>
  <c r="M498" i="663"/>
  <c r="M497" i="663"/>
  <c r="M496" i="663"/>
  <c r="M495" i="663"/>
  <c r="M494" i="663"/>
  <c r="M493" i="663"/>
  <c r="M492" i="663"/>
  <c r="M491" i="663"/>
  <c r="M490" i="663"/>
  <c r="M489" i="663"/>
  <c r="M488" i="663"/>
  <c r="M487" i="663"/>
  <c r="M486" i="663"/>
  <c r="M485" i="663"/>
  <c r="M484" i="663"/>
  <c r="M483" i="663"/>
  <c r="M482" i="663"/>
  <c r="M481" i="663"/>
  <c r="M480" i="663"/>
  <c r="M479" i="663"/>
  <c r="M478" i="663"/>
  <c r="M477" i="663"/>
  <c r="M476" i="663"/>
  <c r="M475" i="663"/>
  <c r="M474" i="663"/>
  <c r="M473" i="663"/>
  <c r="M472" i="663"/>
  <c r="M471" i="663"/>
  <c r="M470" i="663"/>
  <c r="M469" i="663"/>
  <c r="M468" i="663"/>
  <c r="M466" i="663"/>
  <c r="M465" i="663"/>
  <c r="M464" i="663"/>
  <c r="M463" i="663"/>
  <c r="M462" i="663"/>
  <c r="M461" i="663"/>
  <c r="M460" i="663"/>
  <c r="M459" i="663"/>
  <c r="M458" i="663"/>
  <c r="M457" i="663"/>
  <c r="M456" i="663"/>
  <c r="M455" i="663"/>
  <c r="M454" i="663"/>
  <c r="M453" i="663"/>
  <c r="M452" i="663"/>
  <c r="M451" i="663"/>
  <c r="M450" i="663"/>
  <c r="M449" i="663"/>
  <c r="M448" i="663"/>
  <c r="M447" i="663"/>
  <c r="M446" i="663"/>
  <c r="M445" i="663"/>
  <c r="M444" i="663"/>
  <c r="M443" i="663"/>
  <c r="M442" i="663"/>
  <c r="M441" i="663"/>
  <c r="M440" i="663"/>
  <c r="M439" i="663"/>
  <c r="M438" i="663"/>
  <c r="M437" i="663"/>
  <c r="M436" i="663"/>
  <c r="M435" i="663"/>
  <c r="M434" i="663"/>
  <c r="M433" i="663"/>
  <c r="M432" i="663"/>
  <c r="M431" i="663"/>
  <c r="M430" i="663"/>
  <c r="M429" i="663"/>
  <c r="M428" i="663"/>
  <c r="M427" i="663"/>
  <c r="M426" i="663"/>
  <c r="M425" i="663"/>
  <c r="M424" i="663"/>
  <c r="M423" i="663"/>
  <c r="M422" i="663"/>
  <c r="M421" i="663"/>
  <c r="M420" i="663"/>
  <c r="M419" i="663"/>
  <c r="M418" i="663"/>
  <c r="M417" i="663"/>
  <c r="M416" i="663"/>
  <c r="M415" i="663"/>
  <c r="M414" i="663"/>
  <c r="M413" i="663"/>
  <c r="M412" i="663"/>
  <c r="M411" i="663"/>
  <c r="M410" i="663"/>
  <c r="M409" i="663"/>
  <c r="M408" i="663"/>
  <c r="M407" i="663"/>
  <c r="M406" i="663"/>
  <c r="M405" i="663"/>
  <c r="M404" i="663"/>
  <c r="M403" i="663"/>
  <c r="M402" i="663"/>
  <c r="M401" i="663"/>
  <c r="M400" i="663"/>
  <c r="M399" i="663"/>
  <c r="M398" i="663"/>
  <c r="M397" i="663"/>
  <c r="M396" i="663"/>
  <c r="M395" i="663"/>
  <c r="M394" i="663"/>
  <c r="M393" i="663"/>
  <c r="M392" i="663"/>
  <c r="M391" i="663"/>
  <c r="M390" i="663"/>
  <c r="M389" i="663"/>
  <c r="M388" i="663"/>
  <c r="M387" i="663"/>
  <c r="M386" i="663"/>
  <c r="M385" i="663"/>
  <c r="M384" i="663"/>
  <c r="M383" i="663"/>
  <c r="M382" i="663"/>
  <c r="M381" i="663"/>
  <c r="M380" i="663"/>
  <c r="M379" i="663"/>
  <c r="M378" i="663"/>
  <c r="M377" i="663"/>
  <c r="M376" i="663"/>
  <c r="M375" i="663"/>
  <c r="M374" i="663"/>
  <c r="M373" i="663"/>
  <c r="M372" i="663"/>
  <c r="M371" i="663"/>
  <c r="M370" i="663"/>
  <c r="M369" i="663"/>
  <c r="M368" i="663"/>
  <c r="M367" i="663"/>
  <c r="M366" i="663"/>
  <c r="M365" i="663"/>
  <c r="M364" i="663"/>
  <c r="M363" i="663"/>
  <c r="M362" i="663"/>
  <c r="M361" i="663"/>
  <c r="M360" i="663"/>
  <c r="M359" i="663"/>
  <c r="M358" i="663"/>
  <c r="M357" i="663"/>
  <c r="M356" i="663"/>
  <c r="M355" i="663"/>
  <c r="M354" i="663"/>
  <c r="M353" i="663"/>
  <c r="M352" i="663"/>
  <c r="M351" i="663"/>
  <c r="M350" i="663"/>
  <c r="M349" i="663"/>
  <c r="M348" i="663"/>
  <c r="M347" i="663"/>
  <c r="M346" i="663"/>
  <c r="M345" i="663"/>
  <c r="M344" i="663"/>
  <c r="M343" i="663"/>
  <c r="M342" i="663"/>
  <c r="M341" i="663"/>
  <c r="M340" i="663"/>
  <c r="M339" i="663"/>
  <c r="M338" i="663"/>
  <c r="M337" i="663"/>
  <c r="M336" i="663"/>
  <c r="M335" i="663"/>
  <c r="M334" i="663"/>
  <c r="M333" i="663"/>
  <c r="M332" i="663"/>
  <c r="M331" i="663"/>
  <c r="M330" i="663"/>
  <c r="M329" i="663"/>
  <c r="M328" i="663"/>
  <c r="M327" i="663"/>
  <c r="M326" i="663"/>
  <c r="M325" i="663"/>
  <c r="M324" i="663"/>
  <c r="M323" i="663"/>
  <c r="M322" i="663"/>
  <c r="M321" i="663"/>
  <c r="M320" i="663"/>
  <c r="M319" i="663"/>
  <c r="M318" i="663"/>
  <c r="M317" i="663"/>
  <c r="M316" i="663"/>
  <c r="M315" i="663"/>
  <c r="M314" i="663"/>
  <c r="M313" i="663"/>
  <c r="M312" i="663"/>
  <c r="M311" i="663"/>
  <c r="M310" i="663"/>
  <c r="M309" i="663"/>
  <c r="M308" i="663"/>
  <c r="M307" i="663"/>
  <c r="M306" i="663"/>
  <c r="M305" i="663"/>
  <c r="M304" i="663"/>
  <c r="M303" i="663"/>
  <c r="M302" i="663"/>
  <c r="M301" i="663"/>
  <c r="M300" i="663"/>
  <c r="M299" i="663"/>
  <c r="M298" i="663"/>
  <c r="M297" i="663"/>
  <c r="M296" i="663"/>
  <c r="M295" i="663"/>
  <c r="M294" i="663"/>
  <c r="M293" i="663"/>
  <c r="M292" i="663"/>
  <c r="M291" i="663"/>
  <c r="M290" i="663"/>
  <c r="M289" i="663"/>
  <c r="M288" i="663"/>
  <c r="M287" i="663"/>
  <c r="M286" i="663"/>
  <c r="M285" i="663"/>
  <c r="M284" i="663"/>
  <c r="M283" i="663"/>
  <c r="M282" i="663"/>
  <c r="M281" i="663"/>
  <c r="M280" i="663"/>
  <c r="M279" i="663"/>
  <c r="M278" i="663"/>
  <c r="M277" i="663"/>
  <c r="M276" i="663"/>
  <c r="M275" i="663"/>
  <c r="M274" i="663"/>
  <c r="M273" i="663"/>
  <c r="M272" i="663"/>
  <c r="M271" i="663"/>
  <c r="M270" i="663"/>
  <c r="M269" i="663"/>
  <c r="M268" i="663"/>
  <c r="M267" i="663"/>
  <c r="M266" i="663"/>
  <c r="M265" i="663"/>
  <c r="M264" i="663"/>
  <c r="M263" i="663"/>
  <c r="M262" i="663"/>
  <c r="M261" i="663"/>
  <c r="M260" i="663"/>
  <c r="M259" i="663"/>
  <c r="M258" i="663"/>
  <c r="M257" i="663"/>
  <c r="M256" i="663"/>
  <c r="M255" i="663"/>
  <c r="M254" i="663"/>
  <c r="M253" i="663"/>
  <c r="M252" i="663"/>
  <c r="M251" i="663"/>
  <c r="M250" i="663"/>
  <c r="M249" i="663"/>
  <c r="M248" i="663"/>
  <c r="M247" i="663"/>
  <c r="M246" i="663"/>
  <c r="M245" i="663"/>
  <c r="M244" i="663"/>
  <c r="M243" i="663"/>
  <c r="M242" i="663"/>
  <c r="M241" i="663"/>
  <c r="M240" i="663"/>
  <c r="M239" i="663"/>
  <c r="M238" i="663"/>
  <c r="M237" i="663"/>
  <c r="M236" i="663"/>
  <c r="M235" i="663"/>
  <c r="M234" i="663"/>
  <c r="M233" i="663"/>
  <c r="M232" i="663"/>
  <c r="M231" i="663"/>
  <c r="M230" i="663"/>
  <c r="M229" i="663"/>
  <c r="M228" i="663"/>
  <c r="M227" i="663"/>
  <c r="M226" i="663"/>
  <c r="M225" i="663"/>
  <c r="M224" i="663"/>
  <c r="M223" i="663"/>
  <c r="M222" i="663"/>
  <c r="M221" i="663"/>
  <c r="M220" i="663"/>
  <c r="M219" i="663"/>
  <c r="M218" i="663"/>
  <c r="M217" i="663"/>
  <c r="M216" i="663"/>
  <c r="M215" i="663"/>
  <c r="M214" i="663"/>
  <c r="M213" i="663"/>
  <c r="M212" i="663"/>
  <c r="M211" i="663"/>
  <c r="M210" i="663"/>
  <c r="M209" i="663"/>
  <c r="M208" i="663"/>
  <c r="M207" i="663"/>
  <c r="M206" i="663"/>
  <c r="M205" i="663"/>
  <c r="M204" i="663"/>
  <c r="M203" i="663"/>
  <c r="M202" i="663"/>
  <c r="M201" i="663"/>
  <c r="M200" i="663"/>
  <c r="M199" i="663"/>
  <c r="M198" i="663"/>
  <c r="M197" i="663"/>
  <c r="M196" i="663"/>
  <c r="M195" i="663"/>
  <c r="M194" i="663"/>
  <c r="M193" i="663"/>
  <c r="M192" i="663"/>
  <c r="M191" i="663"/>
  <c r="M190" i="663"/>
  <c r="M189" i="663"/>
  <c r="M188" i="663"/>
  <c r="M187" i="663"/>
  <c r="M186" i="663"/>
  <c r="M185" i="663"/>
  <c r="M184" i="663"/>
  <c r="M183" i="663"/>
  <c r="M182" i="663"/>
  <c r="M181" i="663"/>
  <c r="M180" i="663"/>
  <c r="M179" i="663"/>
  <c r="M178" i="663"/>
  <c r="M177" i="663"/>
  <c r="M176" i="663"/>
  <c r="M175" i="663"/>
  <c r="M174" i="663"/>
  <c r="M173" i="663"/>
  <c r="M172" i="663"/>
  <c r="M171" i="663"/>
  <c r="M170" i="663"/>
  <c r="M169" i="663"/>
  <c r="M168" i="663"/>
  <c r="M167" i="663"/>
  <c r="M166" i="663"/>
  <c r="M165" i="663"/>
  <c r="M164" i="663"/>
  <c r="M163" i="663"/>
  <c r="M162" i="663"/>
  <c r="M161" i="663"/>
  <c r="M160" i="663"/>
  <c r="M159" i="663"/>
  <c r="M158" i="663"/>
  <c r="M157" i="663"/>
  <c r="M156" i="663"/>
  <c r="M155" i="663"/>
  <c r="M154" i="663"/>
  <c r="M153" i="663"/>
  <c r="M152" i="663"/>
  <c r="M151" i="663"/>
  <c r="M150" i="663"/>
  <c r="M149" i="663"/>
  <c r="M148" i="663"/>
  <c r="M147" i="663"/>
  <c r="M146" i="663"/>
  <c r="M145" i="663"/>
  <c r="M144" i="663"/>
  <c r="M143" i="663"/>
  <c r="M142" i="663"/>
  <c r="M141" i="663"/>
  <c r="M140" i="663"/>
  <c r="M139" i="663"/>
  <c r="M138" i="663"/>
  <c r="M137" i="663"/>
  <c r="M136" i="663"/>
  <c r="M135" i="663"/>
  <c r="M134" i="663"/>
  <c r="M133" i="663"/>
  <c r="M132" i="663"/>
  <c r="M131" i="663"/>
  <c r="M130" i="663"/>
  <c r="M129" i="663"/>
  <c r="M128" i="663"/>
  <c r="M127" i="663"/>
  <c r="M126" i="663"/>
  <c r="M125" i="663"/>
  <c r="M124" i="663"/>
  <c r="M123" i="663"/>
  <c r="M122" i="663"/>
  <c r="M121" i="663"/>
  <c r="M120" i="663"/>
  <c r="M119" i="663"/>
  <c r="M118" i="663"/>
  <c r="M117" i="663"/>
  <c r="M116" i="663"/>
  <c r="M115" i="663"/>
  <c r="M114" i="663"/>
  <c r="M113" i="663"/>
  <c r="M112" i="663"/>
  <c r="M111" i="663"/>
  <c r="M110" i="663"/>
  <c r="M109" i="663"/>
  <c r="M108" i="663"/>
  <c r="M107" i="663"/>
  <c r="M106" i="663"/>
  <c r="M105" i="663"/>
  <c r="M104" i="663"/>
  <c r="M103" i="663"/>
  <c r="M102" i="663"/>
  <c r="M101" i="663"/>
  <c r="M100" i="663"/>
  <c r="M99" i="663"/>
  <c r="M98" i="663"/>
  <c r="M97" i="663"/>
  <c r="M96" i="663"/>
  <c r="M95" i="663"/>
  <c r="M94" i="663"/>
  <c r="M93" i="663"/>
  <c r="M92" i="663"/>
  <c r="M91" i="663"/>
  <c r="M90" i="663"/>
  <c r="M89" i="663"/>
  <c r="M88" i="663"/>
  <c r="M87" i="663"/>
  <c r="M86" i="663"/>
  <c r="M85" i="663"/>
  <c r="M84" i="663"/>
  <c r="M83" i="663"/>
  <c r="M82" i="663"/>
  <c r="M81" i="663"/>
  <c r="M80" i="663"/>
  <c r="M79" i="663"/>
  <c r="M78" i="663"/>
  <c r="M77" i="663"/>
  <c r="M76" i="663"/>
  <c r="M75" i="663"/>
  <c r="M74" i="663"/>
  <c r="M73" i="663"/>
  <c r="M72" i="663"/>
  <c r="M71" i="663"/>
  <c r="M70" i="663"/>
  <c r="M69" i="663"/>
  <c r="M68" i="663"/>
  <c r="M67" i="663"/>
  <c r="M66" i="663"/>
  <c r="M65" i="663"/>
  <c r="M64" i="663"/>
  <c r="M63" i="663"/>
  <c r="M62" i="663"/>
  <c r="M61" i="663"/>
  <c r="M60" i="663"/>
  <c r="M59" i="663"/>
  <c r="M58" i="663"/>
  <c r="M57" i="663"/>
  <c r="M56" i="663"/>
  <c r="M55" i="663"/>
  <c r="M54" i="663"/>
  <c r="M53" i="663"/>
  <c r="M52" i="663"/>
  <c r="M51" i="663"/>
  <c r="M50" i="663"/>
  <c r="M49" i="663"/>
  <c r="M48" i="663"/>
  <c r="M47" i="663"/>
  <c r="M46" i="663"/>
  <c r="M45" i="663"/>
  <c r="M44" i="663"/>
  <c r="M43" i="663"/>
  <c r="M42" i="663"/>
  <c r="M41" i="663"/>
  <c r="M40" i="663"/>
  <c r="M38" i="663"/>
  <c r="M37" i="663"/>
  <c r="M36" i="663"/>
  <c r="M35" i="663"/>
  <c r="M34" i="663"/>
  <c r="M33" i="663"/>
  <c r="M32" i="663"/>
  <c r="M31" i="663"/>
  <c r="M30" i="663"/>
  <c r="M29" i="663"/>
  <c r="M28" i="663"/>
  <c r="M27" i="663"/>
  <c r="M26" i="663"/>
  <c r="M25" i="663"/>
  <c r="M24" i="663"/>
  <c r="M23" i="663"/>
  <c r="M22" i="663"/>
  <c r="M21" i="663"/>
  <c r="M20" i="663"/>
  <c r="M19" i="663"/>
  <c r="M18" i="663"/>
  <c r="M17" i="663"/>
  <c r="M16" i="663"/>
  <c r="M15" i="663"/>
  <c r="M14" i="663"/>
  <c r="M13" i="663"/>
  <c r="M12" i="663"/>
  <c r="M11" i="663"/>
  <c r="M10" i="663"/>
  <c r="M9" i="663"/>
  <c r="M7" i="663"/>
  <c r="M6" i="663"/>
  <c r="M5" i="663"/>
  <c r="M4" i="663"/>
  <c r="M3" i="663"/>
  <c r="F95" i="671" l="1"/>
  <c r="F104" i="671"/>
  <c r="F84" i="671"/>
  <c r="F96" i="671"/>
  <c r="F82" i="671"/>
  <c r="F83" i="671"/>
  <c r="F103" i="671"/>
  <c r="F56" i="671"/>
  <c r="F79" i="671"/>
  <c r="F98" i="671"/>
  <c r="F81" i="671"/>
  <c r="F99" i="671"/>
  <c r="F101" i="671"/>
  <c r="F52" i="671"/>
  <c r="F102" i="671"/>
  <c r="F54" i="671"/>
  <c r="F73" i="671"/>
  <c r="F94" i="671"/>
  <c r="F97" i="671"/>
  <c r="F105" i="671"/>
  <c r="F43" i="671"/>
  <c r="F59" i="671"/>
  <c r="F66" i="671"/>
  <c r="F93" i="671"/>
  <c r="F88" i="671"/>
  <c r="F50" i="671"/>
  <c r="F61" i="671"/>
  <c r="F46" i="671"/>
  <c r="F64" i="671"/>
  <c r="F58" i="671"/>
  <c r="F77" i="671"/>
  <c r="F69" i="671"/>
  <c r="F7" i="671"/>
  <c r="F14" i="671"/>
  <c r="F18" i="671"/>
  <c r="F25" i="671"/>
  <c r="F29" i="671"/>
  <c r="F33" i="671"/>
  <c r="F37" i="671"/>
  <c r="F41" i="671"/>
  <c r="F100" i="671"/>
  <c r="F80" i="671"/>
  <c r="F44" i="671"/>
  <c r="F48" i="671"/>
  <c r="F51" i="671"/>
  <c r="F10" i="671"/>
  <c r="F9" i="671"/>
  <c r="F15" i="671"/>
  <c r="F55" i="671"/>
  <c r="F19" i="671"/>
  <c r="F22" i="671"/>
  <c r="F26" i="671"/>
  <c r="F30" i="671"/>
  <c r="F34" i="671"/>
  <c r="F38" i="671"/>
  <c r="F42" i="671"/>
  <c r="F65" i="671"/>
  <c r="F67" i="671"/>
  <c r="F74" i="671"/>
  <c r="F87" i="671"/>
  <c r="F89" i="671"/>
  <c r="F76" i="671"/>
  <c r="F45" i="671"/>
  <c r="F49" i="671"/>
  <c r="F11" i="671"/>
  <c r="F13" i="671"/>
  <c r="F16" i="671"/>
  <c r="F20" i="671"/>
  <c r="F23" i="671"/>
  <c r="F27" i="671"/>
  <c r="F31" i="671"/>
  <c r="F35" i="671"/>
  <c r="F39" i="671"/>
  <c r="F72" i="671"/>
  <c r="F90" i="671"/>
  <c r="F91" i="671"/>
  <c r="F78" i="671"/>
  <c r="F12" i="671"/>
  <c r="F70" i="671"/>
  <c r="F63" i="671"/>
  <c r="F60" i="671"/>
  <c r="F62" i="671"/>
  <c r="F47" i="671"/>
  <c r="F6" i="671"/>
  <c r="F8" i="671"/>
  <c r="F53" i="671"/>
  <c r="F57" i="671"/>
  <c r="F17" i="671"/>
  <c r="F21" i="671"/>
  <c r="F24" i="671"/>
  <c r="F28" i="671"/>
  <c r="F32" i="671"/>
  <c r="F36" i="671"/>
  <c r="F40" i="671"/>
  <c r="F5" i="671"/>
  <c r="F71" i="671"/>
  <c r="F68" i="671"/>
  <c r="F75" i="671"/>
  <c r="F85" i="671"/>
  <c r="F86" i="671"/>
  <c r="F92" i="671"/>
  <c r="C106" i="671"/>
  <c r="E106" i="671"/>
  <c r="F106" i="671"/>
  <c r="B106" i="671"/>
  <c r="F107" i="671" l="1"/>
  <c r="B107" i="671"/>
  <c r="C107" i="671"/>
  <c r="E107" i="671"/>
  <c r="G6" i="668"/>
  <c r="B108" i="671" l="1"/>
  <c r="C108" i="671"/>
  <c r="E108" i="671"/>
  <c r="R4038" i="3"/>
  <c r="I4038" i="3" s="1"/>
  <c r="Q4038" i="3"/>
  <c r="O4038" i="3"/>
  <c r="N4038" i="3"/>
  <c r="L4038" i="3"/>
  <c r="M4038" i="3" s="1"/>
  <c r="J4038" i="3"/>
  <c r="G4038" i="3"/>
  <c r="F4038" i="3"/>
  <c r="C4038" i="3"/>
  <c r="B4038" i="3"/>
  <c r="A4038" i="3"/>
  <c r="R4037" i="3"/>
  <c r="I4037" i="3" s="1"/>
  <c r="Q4037" i="3"/>
  <c r="J4037" i="3" s="1"/>
  <c r="O4037" i="3"/>
  <c r="N4037" i="3"/>
  <c r="L4037" i="3"/>
  <c r="M4037" i="3" s="1"/>
  <c r="G4037" i="3"/>
  <c r="F4037" i="3"/>
  <c r="C4037" i="3"/>
  <c r="B4037" i="3"/>
  <c r="A4037" i="3"/>
  <c r="R4036" i="3"/>
  <c r="I4036" i="3" s="1"/>
  <c r="Q4036" i="3"/>
  <c r="J4036" i="3" s="1"/>
  <c r="O4036" i="3"/>
  <c r="N4036" i="3"/>
  <c r="L4036" i="3"/>
  <c r="M4036" i="3" s="1"/>
  <c r="G4036" i="3"/>
  <c r="F4036" i="3"/>
  <c r="C4036" i="3"/>
  <c r="B4036" i="3"/>
  <c r="A4036" i="3"/>
  <c r="R4035" i="3"/>
  <c r="I4035" i="3" s="1"/>
  <c r="Q4035" i="3"/>
  <c r="J4035" i="3" s="1"/>
  <c r="O4035" i="3"/>
  <c r="N4035" i="3"/>
  <c r="L4035" i="3"/>
  <c r="M4035" i="3" s="1"/>
  <c r="G4035" i="3"/>
  <c r="F4035" i="3"/>
  <c r="C4035" i="3"/>
  <c r="B4035" i="3"/>
  <c r="A4035" i="3"/>
  <c r="R4034" i="3"/>
  <c r="I4034" i="3" s="1"/>
  <c r="Q4034" i="3"/>
  <c r="J4034" i="3" s="1"/>
  <c r="O4034" i="3"/>
  <c r="N4034" i="3"/>
  <c r="L4034" i="3"/>
  <c r="M4034" i="3" s="1"/>
  <c r="G4034" i="3"/>
  <c r="F4034" i="3"/>
  <c r="C4034" i="3"/>
  <c r="B4034" i="3"/>
  <c r="A4034" i="3"/>
  <c r="R4033" i="3"/>
  <c r="I4033" i="3" s="1"/>
  <c r="Q4033" i="3"/>
  <c r="J4033" i="3" s="1"/>
  <c r="O4033" i="3"/>
  <c r="N4033" i="3"/>
  <c r="L4033" i="3"/>
  <c r="M4033" i="3" s="1"/>
  <c r="G4033" i="3"/>
  <c r="F4033" i="3"/>
  <c r="C4033" i="3"/>
  <c r="B4033" i="3"/>
  <c r="A4033" i="3"/>
  <c r="R4032" i="3"/>
  <c r="I4032" i="3" s="1"/>
  <c r="Q4032" i="3"/>
  <c r="J4032" i="3" s="1"/>
  <c r="O4032" i="3"/>
  <c r="N4032" i="3"/>
  <c r="L4032" i="3"/>
  <c r="M4032" i="3" s="1"/>
  <c r="G4032" i="3"/>
  <c r="F4032" i="3"/>
  <c r="C4032" i="3"/>
  <c r="B4032" i="3"/>
  <c r="A4032" i="3"/>
  <c r="R4031" i="3"/>
  <c r="I4031" i="3" s="1"/>
  <c r="Q4031" i="3"/>
  <c r="J4031" i="3" s="1"/>
  <c r="O4031" i="3"/>
  <c r="N4031" i="3"/>
  <c r="L4031" i="3"/>
  <c r="M4031" i="3" s="1"/>
  <c r="G4031" i="3"/>
  <c r="F4031" i="3"/>
  <c r="C4031" i="3"/>
  <c r="B4031" i="3"/>
  <c r="A4031" i="3"/>
  <c r="R4030" i="3"/>
  <c r="I4030" i="3" s="1"/>
  <c r="Q4030" i="3"/>
  <c r="J4030" i="3" s="1"/>
  <c r="O4030" i="3"/>
  <c r="N4030" i="3"/>
  <c r="L4030" i="3"/>
  <c r="M4030" i="3" s="1"/>
  <c r="G4030" i="3"/>
  <c r="F4030" i="3"/>
  <c r="C4030" i="3"/>
  <c r="B4030" i="3"/>
  <c r="A4030" i="3"/>
  <c r="R4029" i="3"/>
  <c r="I4029" i="3" s="1"/>
  <c r="Q4029" i="3"/>
  <c r="J4029" i="3" s="1"/>
  <c r="O4029" i="3"/>
  <c r="N4029" i="3"/>
  <c r="L4029" i="3"/>
  <c r="M4029" i="3" s="1"/>
  <c r="G4029" i="3"/>
  <c r="F4029" i="3"/>
  <c r="C4029" i="3"/>
  <c r="B4029" i="3"/>
  <c r="A4029" i="3"/>
  <c r="R4028" i="3"/>
  <c r="I4028" i="3" s="1"/>
  <c r="Q4028" i="3"/>
  <c r="J4028" i="3" s="1"/>
  <c r="O4028" i="3"/>
  <c r="N4028" i="3"/>
  <c r="L4028" i="3"/>
  <c r="M4028" i="3" s="1"/>
  <c r="G4028" i="3"/>
  <c r="F4028" i="3"/>
  <c r="C4028" i="3"/>
  <c r="B4028" i="3"/>
  <c r="A4028" i="3"/>
  <c r="R4027" i="3"/>
  <c r="I4027" i="3" s="1"/>
  <c r="Q4027" i="3"/>
  <c r="J4027" i="3" s="1"/>
  <c r="O4027" i="3"/>
  <c r="N4027" i="3"/>
  <c r="L4027" i="3"/>
  <c r="M4027" i="3" s="1"/>
  <c r="G4027" i="3"/>
  <c r="F4027" i="3"/>
  <c r="C4027" i="3"/>
  <c r="B4027" i="3"/>
  <c r="A4027" i="3"/>
  <c r="R4026" i="3"/>
  <c r="I4026" i="3" s="1"/>
  <c r="Q4026" i="3"/>
  <c r="J4026" i="3" s="1"/>
  <c r="O4026" i="3"/>
  <c r="N4026" i="3"/>
  <c r="L4026" i="3"/>
  <c r="M4026" i="3" s="1"/>
  <c r="G4026" i="3"/>
  <c r="F4026" i="3"/>
  <c r="C4026" i="3"/>
  <c r="B4026" i="3"/>
  <c r="A4026" i="3"/>
  <c r="R4025" i="3"/>
  <c r="I4025" i="3" s="1"/>
  <c r="Q4025" i="3"/>
  <c r="J4025" i="3" s="1"/>
  <c r="O4025" i="3"/>
  <c r="N4025" i="3"/>
  <c r="L4025" i="3"/>
  <c r="M4025" i="3" s="1"/>
  <c r="G4025" i="3"/>
  <c r="F4025" i="3"/>
  <c r="C4025" i="3"/>
  <c r="B4025" i="3"/>
  <c r="A4025" i="3"/>
  <c r="R4024" i="3"/>
  <c r="I4024" i="3" s="1"/>
  <c r="Q4024" i="3"/>
  <c r="J4024" i="3" s="1"/>
  <c r="O4024" i="3"/>
  <c r="N4024" i="3"/>
  <c r="L4024" i="3"/>
  <c r="M4024" i="3" s="1"/>
  <c r="G4024" i="3"/>
  <c r="F4024" i="3"/>
  <c r="C4024" i="3"/>
  <c r="B4024" i="3"/>
  <c r="A4024" i="3"/>
  <c r="R4023" i="3"/>
  <c r="I4023" i="3" s="1"/>
  <c r="Q4023" i="3"/>
  <c r="O4023" i="3"/>
  <c r="N4023" i="3"/>
  <c r="L4023" i="3"/>
  <c r="M4023" i="3" s="1"/>
  <c r="J4023" i="3"/>
  <c r="G4023" i="3"/>
  <c r="F4023" i="3"/>
  <c r="C4023" i="3"/>
  <c r="B4023" i="3"/>
  <c r="A4023" i="3"/>
  <c r="R4022" i="3"/>
  <c r="I4022" i="3" s="1"/>
  <c r="Q4022" i="3"/>
  <c r="J4022" i="3" s="1"/>
  <c r="O4022" i="3"/>
  <c r="N4022" i="3"/>
  <c r="L4022" i="3"/>
  <c r="M4022" i="3" s="1"/>
  <c r="G4022" i="3"/>
  <c r="F4022" i="3"/>
  <c r="C4022" i="3"/>
  <c r="B4022" i="3"/>
  <c r="A4022" i="3"/>
  <c r="R4021" i="3"/>
  <c r="I4021" i="3" s="1"/>
  <c r="Q4021" i="3"/>
  <c r="J4021" i="3" s="1"/>
  <c r="O4021" i="3"/>
  <c r="N4021" i="3"/>
  <c r="L4021" i="3"/>
  <c r="M4021" i="3" s="1"/>
  <c r="G4021" i="3"/>
  <c r="F4021" i="3"/>
  <c r="C4021" i="3"/>
  <c r="B4021" i="3"/>
  <c r="A4021" i="3"/>
  <c r="R4020" i="3"/>
  <c r="I4020" i="3" s="1"/>
  <c r="Q4020" i="3"/>
  <c r="J4020" i="3" s="1"/>
  <c r="O4020" i="3"/>
  <c r="N4020" i="3"/>
  <c r="L4020" i="3"/>
  <c r="M4020" i="3" s="1"/>
  <c r="G4020" i="3"/>
  <c r="F4020" i="3"/>
  <c r="C4020" i="3"/>
  <c r="B4020" i="3"/>
  <c r="A4020" i="3"/>
  <c r="R4019" i="3"/>
  <c r="I4019" i="3" s="1"/>
  <c r="Q4019" i="3"/>
  <c r="J4019" i="3" s="1"/>
  <c r="O4019" i="3"/>
  <c r="N4019" i="3"/>
  <c r="L4019" i="3"/>
  <c r="M4019" i="3" s="1"/>
  <c r="G4019" i="3"/>
  <c r="F4019" i="3"/>
  <c r="C4019" i="3"/>
  <c r="B4019" i="3"/>
  <c r="A4019" i="3"/>
  <c r="R4018" i="3"/>
  <c r="I4018" i="3" s="1"/>
  <c r="Q4018" i="3"/>
  <c r="J4018" i="3" s="1"/>
  <c r="O4018" i="3"/>
  <c r="N4018" i="3"/>
  <c r="L4018" i="3"/>
  <c r="M4018" i="3" s="1"/>
  <c r="G4018" i="3"/>
  <c r="F4018" i="3"/>
  <c r="C4018" i="3"/>
  <c r="B4018" i="3"/>
  <c r="A4018" i="3"/>
  <c r="R4017" i="3"/>
  <c r="I4017" i="3" s="1"/>
  <c r="Q4017" i="3"/>
  <c r="J4017" i="3" s="1"/>
  <c r="O4017" i="3"/>
  <c r="N4017" i="3"/>
  <c r="L4017" i="3"/>
  <c r="M4017" i="3" s="1"/>
  <c r="G4017" i="3"/>
  <c r="F4017" i="3"/>
  <c r="C4017" i="3"/>
  <c r="B4017" i="3"/>
  <c r="A4017" i="3"/>
  <c r="R4016" i="3"/>
  <c r="I4016" i="3" s="1"/>
  <c r="Q4016" i="3"/>
  <c r="J4016" i="3" s="1"/>
  <c r="O4016" i="3"/>
  <c r="N4016" i="3"/>
  <c r="L4016" i="3"/>
  <c r="M4016" i="3" s="1"/>
  <c r="G4016" i="3"/>
  <c r="F4016" i="3"/>
  <c r="C4016" i="3"/>
  <c r="B4016" i="3"/>
  <c r="A4016" i="3"/>
  <c r="R4015" i="3"/>
  <c r="I4015" i="3" s="1"/>
  <c r="Q4015" i="3"/>
  <c r="J4015" i="3" s="1"/>
  <c r="O4015" i="3"/>
  <c r="N4015" i="3"/>
  <c r="L4015" i="3"/>
  <c r="M4015" i="3" s="1"/>
  <c r="G4015" i="3"/>
  <c r="F4015" i="3"/>
  <c r="C4015" i="3"/>
  <c r="B4015" i="3"/>
  <c r="A4015" i="3"/>
  <c r="R4014" i="3"/>
  <c r="I4014" i="3" s="1"/>
  <c r="Q4014" i="3"/>
  <c r="J4014" i="3" s="1"/>
  <c r="O4014" i="3"/>
  <c r="N4014" i="3"/>
  <c r="L4014" i="3"/>
  <c r="M4014" i="3" s="1"/>
  <c r="G4014" i="3"/>
  <c r="F4014" i="3"/>
  <c r="C4014" i="3"/>
  <c r="B4014" i="3"/>
  <c r="A4014" i="3"/>
  <c r="R4013" i="3"/>
  <c r="I4013" i="3" s="1"/>
  <c r="Q4013" i="3"/>
  <c r="J4013" i="3" s="1"/>
  <c r="O4013" i="3"/>
  <c r="N4013" i="3"/>
  <c r="L4013" i="3"/>
  <c r="M4013" i="3" s="1"/>
  <c r="G4013" i="3"/>
  <c r="F4013" i="3"/>
  <c r="C4013" i="3"/>
  <c r="B4013" i="3"/>
  <c r="A4013" i="3"/>
  <c r="R4012" i="3"/>
  <c r="I4012" i="3" s="1"/>
  <c r="Q4012" i="3"/>
  <c r="J4012" i="3" s="1"/>
  <c r="O4012" i="3"/>
  <c r="N4012" i="3"/>
  <c r="L4012" i="3"/>
  <c r="M4012" i="3" s="1"/>
  <c r="G4012" i="3"/>
  <c r="F4012" i="3"/>
  <c r="C4012" i="3"/>
  <c r="B4012" i="3"/>
  <c r="A4012" i="3"/>
  <c r="R4011" i="3"/>
  <c r="I4011" i="3" s="1"/>
  <c r="Q4011" i="3"/>
  <c r="J4011" i="3" s="1"/>
  <c r="O4011" i="3"/>
  <c r="N4011" i="3"/>
  <c r="L4011" i="3"/>
  <c r="M4011" i="3" s="1"/>
  <c r="G4011" i="3"/>
  <c r="F4011" i="3"/>
  <c r="C4011" i="3"/>
  <c r="B4011" i="3"/>
  <c r="A4011" i="3"/>
  <c r="R4010" i="3"/>
  <c r="I4010" i="3" s="1"/>
  <c r="Q4010" i="3"/>
  <c r="J4010" i="3" s="1"/>
  <c r="O4010" i="3"/>
  <c r="N4010" i="3"/>
  <c r="L4010" i="3"/>
  <c r="M4010" i="3" s="1"/>
  <c r="G4010" i="3"/>
  <c r="F4010" i="3"/>
  <c r="C4010" i="3"/>
  <c r="B4010" i="3"/>
  <c r="A4010" i="3"/>
  <c r="R4009" i="3"/>
  <c r="I4009" i="3" s="1"/>
  <c r="Q4009" i="3"/>
  <c r="J4009" i="3" s="1"/>
  <c r="O4009" i="3"/>
  <c r="N4009" i="3"/>
  <c r="L4009" i="3"/>
  <c r="M4009" i="3" s="1"/>
  <c r="G4009" i="3"/>
  <c r="F4009" i="3"/>
  <c r="C4009" i="3"/>
  <c r="B4009" i="3"/>
  <c r="A4009" i="3"/>
  <c r="R4008" i="3"/>
  <c r="I4008" i="3" s="1"/>
  <c r="Q4008" i="3"/>
  <c r="J4008" i="3" s="1"/>
  <c r="O4008" i="3"/>
  <c r="N4008" i="3"/>
  <c r="L4008" i="3"/>
  <c r="M4008" i="3" s="1"/>
  <c r="G4008" i="3"/>
  <c r="F4008" i="3"/>
  <c r="C4008" i="3"/>
  <c r="B4008" i="3"/>
  <c r="A4008" i="3"/>
  <c r="R4007" i="3"/>
  <c r="I4007" i="3" s="1"/>
  <c r="Q4007" i="3"/>
  <c r="J4007" i="3" s="1"/>
  <c r="O4007" i="3"/>
  <c r="N4007" i="3"/>
  <c r="L4007" i="3"/>
  <c r="M4007" i="3" s="1"/>
  <c r="G4007" i="3"/>
  <c r="F4007" i="3"/>
  <c r="C4007" i="3"/>
  <c r="B4007" i="3"/>
  <c r="A4007" i="3"/>
  <c r="R4006" i="3"/>
  <c r="I4006" i="3" s="1"/>
  <c r="Q4006" i="3"/>
  <c r="J4006" i="3" s="1"/>
  <c r="O4006" i="3"/>
  <c r="N4006" i="3"/>
  <c r="L4006" i="3"/>
  <c r="M4006" i="3" s="1"/>
  <c r="G4006" i="3"/>
  <c r="F4006" i="3"/>
  <c r="C4006" i="3"/>
  <c r="B4006" i="3"/>
  <c r="A4006" i="3"/>
  <c r="R4005" i="3"/>
  <c r="I4005" i="3" s="1"/>
  <c r="Q4005" i="3"/>
  <c r="J4005" i="3" s="1"/>
  <c r="O4005" i="3"/>
  <c r="N4005" i="3"/>
  <c r="L4005" i="3"/>
  <c r="M4005" i="3" s="1"/>
  <c r="G4005" i="3"/>
  <c r="F4005" i="3"/>
  <c r="C4005" i="3"/>
  <c r="B4005" i="3"/>
  <c r="A4005" i="3"/>
  <c r="R4004" i="3"/>
  <c r="I4004" i="3" s="1"/>
  <c r="Q4004" i="3"/>
  <c r="J4004" i="3" s="1"/>
  <c r="O4004" i="3"/>
  <c r="N4004" i="3"/>
  <c r="L4004" i="3"/>
  <c r="M4004" i="3" s="1"/>
  <c r="G4004" i="3"/>
  <c r="F4004" i="3"/>
  <c r="C4004" i="3"/>
  <c r="B4004" i="3"/>
  <c r="A4004" i="3"/>
  <c r="R4003" i="3"/>
  <c r="I4003" i="3" s="1"/>
  <c r="Q4003" i="3"/>
  <c r="J4003" i="3" s="1"/>
  <c r="O4003" i="3"/>
  <c r="N4003" i="3"/>
  <c r="L4003" i="3"/>
  <c r="M4003" i="3" s="1"/>
  <c r="G4003" i="3"/>
  <c r="F4003" i="3"/>
  <c r="C4003" i="3"/>
  <c r="B4003" i="3"/>
  <c r="A4003" i="3"/>
  <c r="R4002" i="3"/>
  <c r="I4002" i="3" s="1"/>
  <c r="Q4002" i="3"/>
  <c r="J4002" i="3" s="1"/>
  <c r="O4002" i="3"/>
  <c r="N4002" i="3"/>
  <c r="L4002" i="3"/>
  <c r="M4002" i="3" s="1"/>
  <c r="G4002" i="3"/>
  <c r="F4002" i="3"/>
  <c r="C4002" i="3"/>
  <c r="B4002" i="3"/>
  <c r="A4002" i="3"/>
  <c r="R4001" i="3"/>
  <c r="I4001" i="3" s="1"/>
  <c r="Q4001" i="3"/>
  <c r="J4001" i="3" s="1"/>
  <c r="O4001" i="3"/>
  <c r="N4001" i="3"/>
  <c r="L4001" i="3"/>
  <c r="M4001" i="3" s="1"/>
  <c r="G4001" i="3"/>
  <c r="F4001" i="3"/>
  <c r="C4001" i="3"/>
  <c r="B4001" i="3"/>
  <c r="A4001" i="3"/>
  <c r="R4000" i="3"/>
  <c r="I4000" i="3" s="1"/>
  <c r="Q4000" i="3"/>
  <c r="J4000" i="3" s="1"/>
  <c r="O4000" i="3"/>
  <c r="N4000" i="3"/>
  <c r="L4000" i="3"/>
  <c r="M4000" i="3" s="1"/>
  <c r="G4000" i="3"/>
  <c r="F4000" i="3"/>
  <c r="C4000" i="3"/>
  <c r="B4000" i="3"/>
  <c r="A4000" i="3"/>
  <c r="R3999" i="3"/>
  <c r="I3999" i="3" s="1"/>
  <c r="Q3999" i="3"/>
  <c r="J3999" i="3" s="1"/>
  <c r="O3999" i="3"/>
  <c r="N3999" i="3"/>
  <c r="L3999" i="3"/>
  <c r="M3999" i="3" s="1"/>
  <c r="G3999" i="3"/>
  <c r="F3999" i="3"/>
  <c r="C3999" i="3"/>
  <c r="B3999" i="3"/>
  <c r="A3999" i="3"/>
  <c r="R3998" i="3"/>
  <c r="I3998" i="3" s="1"/>
  <c r="Q3998" i="3"/>
  <c r="J3998" i="3" s="1"/>
  <c r="O3998" i="3"/>
  <c r="N3998" i="3"/>
  <c r="L3998" i="3"/>
  <c r="M3998" i="3" s="1"/>
  <c r="G3998" i="3"/>
  <c r="F3998" i="3"/>
  <c r="C3998" i="3"/>
  <c r="B3998" i="3"/>
  <c r="A3998" i="3"/>
  <c r="R3997" i="3"/>
  <c r="I3997" i="3" s="1"/>
  <c r="Q3997" i="3"/>
  <c r="J3997" i="3" s="1"/>
  <c r="O3997" i="3"/>
  <c r="N3997" i="3"/>
  <c r="L3997" i="3"/>
  <c r="M3997" i="3" s="1"/>
  <c r="G3997" i="3"/>
  <c r="F3997" i="3"/>
  <c r="C3997" i="3"/>
  <c r="B3997" i="3"/>
  <c r="A3997" i="3"/>
  <c r="R3996" i="3"/>
  <c r="I3996" i="3" s="1"/>
  <c r="Q3996" i="3"/>
  <c r="J3996" i="3" s="1"/>
  <c r="O3996" i="3"/>
  <c r="N3996" i="3"/>
  <c r="L3996" i="3"/>
  <c r="M3996" i="3" s="1"/>
  <c r="G3996" i="3"/>
  <c r="F3996" i="3"/>
  <c r="C3996" i="3"/>
  <c r="B3996" i="3"/>
  <c r="A3996" i="3"/>
  <c r="R3995" i="3"/>
  <c r="I3995" i="3" s="1"/>
  <c r="Q3995" i="3"/>
  <c r="J3995" i="3" s="1"/>
  <c r="O3995" i="3"/>
  <c r="N3995" i="3"/>
  <c r="L3995" i="3"/>
  <c r="M3995" i="3" s="1"/>
  <c r="G3995" i="3"/>
  <c r="F3995" i="3"/>
  <c r="C3995" i="3"/>
  <c r="B3995" i="3"/>
  <c r="A3995" i="3"/>
  <c r="R3994" i="3"/>
  <c r="I3994" i="3" s="1"/>
  <c r="Q3994" i="3"/>
  <c r="J3994" i="3" s="1"/>
  <c r="O3994" i="3"/>
  <c r="N3994" i="3"/>
  <c r="L3994" i="3"/>
  <c r="M3994" i="3" s="1"/>
  <c r="G3994" i="3"/>
  <c r="F3994" i="3"/>
  <c r="C3994" i="3"/>
  <c r="B3994" i="3"/>
  <c r="A3994" i="3"/>
  <c r="R3993" i="3"/>
  <c r="I3993" i="3" s="1"/>
  <c r="Q3993" i="3"/>
  <c r="J3993" i="3" s="1"/>
  <c r="O3993" i="3"/>
  <c r="N3993" i="3"/>
  <c r="L3993" i="3"/>
  <c r="M3993" i="3" s="1"/>
  <c r="G3993" i="3"/>
  <c r="F3993" i="3"/>
  <c r="C3993" i="3"/>
  <c r="B3993" i="3"/>
  <c r="A3993" i="3"/>
  <c r="R3992" i="3"/>
  <c r="I3992" i="3" s="1"/>
  <c r="Q3992" i="3"/>
  <c r="J3992" i="3" s="1"/>
  <c r="O3992" i="3"/>
  <c r="N3992" i="3"/>
  <c r="L3992" i="3"/>
  <c r="M3992" i="3" s="1"/>
  <c r="G3992" i="3"/>
  <c r="F3992" i="3"/>
  <c r="C3992" i="3"/>
  <c r="B3992" i="3"/>
  <c r="A3992" i="3"/>
  <c r="R3991" i="3"/>
  <c r="I3991" i="3" s="1"/>
  <c r="Q3991" i="3"/>
  <c r="J3991" i="3" s="1"/>
  <c r="O3991" i="3"/>
  <c r="E3991" i="3" s="1"/>
  <c r="N3991" i="3"/>
  <c r="L3991" i="3"/>
  <c r="M3991" i="3" s="1"/>
  <c r="G3991" i="3"/>
  <c r="F3991" i="3"/>
  <c r="C3991" i="3"/>
  <c r="B3991" i="3"/>
  <c r="A3991" i="3"/>
  <c r="R3990" i="3"/>
  <c r="I3990" i="3" s="1"/>
  <c r="Q3990" i="3"/>
  <c r="J3990" i="3" s="1"/>
  <c r="O3990" i="3"/>
  <c r="N3990" i="3"/>
  <c r="L3990" i="3"/>
  <c r="M3990" i="3" s="1"/>
  <c r="G3990" i="3"/>
  <c r="F3990" i="3"/>
  <c r="C3990" i="3"/>
  <c r="B3990" i="3"/>
  <c r="A3990" i="3"/>
  <c r="R3989" i="3"/>
  <c r="I3989" i="3" s="1"/>
  <c r="Q3989" i="3"/>
  <c r="J3989" i="3" s="1"/>
  <c r="O3989" i="3"/>
  <c r="N3989" i="3"/>
  <c r="L3989" i="3"/>
  <c r="M3989" i="3" s="1"/>
  <c r="G3989" i="3"/>
  <c r="F3989" i="3"/>
  <c r="C3989" i="3"/>
  <c r="B3989" i="3"/>
  <c r="A3989" i="3"/>
  <c r="R3988" i="3"/>
  <c r="I3988" i="3" s="1"/>
  <c r="Q3988" i="3"/>
  <c r="J3988" i="3" s="1"/>
  <c r="O3988" i="3"/>
  <c r="E3988" i="3" s="1"/>
  <c r="N3988" i="3"/>
  <c r="L3988" i="3"/>
  <c r="M3988" i="3" s="1"/>
  <c r="G3988" i="3"/>
  <c r="F3988" i="3"/>
  <c r="C3988" i="3"/>
  <c r="B3988" i="3"/>
  <c r="A3988" i="3"/>
  <c r="R3987" i="3"/>
  <c r="I3987" i="3" s="1"/>
  <c r="Q3987" i="3"/>
  <c r="J3987" i="3" s="1"/>
  <c r="O3987" i="3"/>
  <c r="N3987" i="3"/>
  <c r="L3987" i="3"/>
  <c r="M3987" i="3" s="1"/>
  <c r="G3987" i="3"/>
  <c r="F3987" i="3"/>
  <c r="C3987" i="3"/>
  <c r="B3987" i="3"/>
  <c r="A3987" i="3"/>
  <c r="R3986" i="3"/>
  <c r="I3986" i="3" s="1"/>
  <c r="Q3986" i="3"/>
  <c r="J3986" i="3" s="1"/>
  <c r="O3986" i="3"/>
  <c r="N3986" i="3"/>
  <c r="L3986" i="3"/>
  <c r="M3986" i="3" s="1"/>
  <c r="G3986" i="3"/>
  <c r="F3986" i="3"/>
  <c r="C3986" i="3"/>
  <c r="B3986" i="3"/>
  <c r="A3986" i="3"/>
  <c r="R3985" i="3"/>
  <c r="I3985" i="3" s="1"/>
  <c r="Q3985" i="3"/>
  <c r="J3985" i="3" s="1"/>
  <c r="O3985" i="3"/>
  <c r="N3985" i="3"/>
  <c r="L3985" i="3"/>
  <c r="M3985" i="3" s="1"/>
  <c r="G3985" i="3"/>
  <c r="F3985" i="3"/>
  <c r="C3985" i="3"/>
  <c r="B3985" i="3"/>
  <c r="A3985" i="3"/>
  <c r="R3984" i="3"/>
  <c r="I3984" i="3" s="1"/>
  <c r="Q3984" i="3"/>
  <c r="J3984" i="3" s="1"/>
  <c r="O3984" i="3"/>
  <c r="N3984" i="3"/>
  <c r="L3984" i="3"/>
  <c r="M3984" i="3" s="1"/>
  <c r="G3984" i="3"/>
  <c r="F3984" i="3"/>
  <c r="C3984" i="3"/>
  <c r="B3984" i="3"/>
  <c r="A3984" i="3"/>
  <c r="R3983" i="3"/>
  <c r="I3983" i="3" s="1"/>
  <c r="Q3983" i="3"/>
  <c r="J3983" i="3" s="1"/>
  <c r="O3983" i="3"/>
  <c r="N3983" i="3"/>
  <c r="L3983" i="3"/>
  <c r="M3983" i="3" s="1"/>
  <c r="G3983" i="3"/>
  <c r="F3983" i="3"/>
  <c r="C3983" i="3"/>
  <c r="B3983" i="3"/>
  <c r="A3983" i="3"/>
  <c r="R3982" i="3"/>
  <c r="I3982" i="3" s="1"/>
  <c r="Q3982" i="3"/>
  <c r="J3982" i="3" s="1"/>
  <c r="O3982" i="3"/>
  <c r="N3982" i="3"/>
  <c r="L3982" i="3"/>
  <c r="M3982" i="3" s="1"/>
  <c r="G3982" i="3"/>
  <c r="F3982" i="3"/>
  <c r="C3982" i="3"/>
  <c r="B3982" i="3"/>
  <c r="A3982" i="3"/>
  <c r="R3981" i="3"/>
  <c r="I3981" i="3" s="1"/>
  <c r="Q3981" i="3"/>
  <c r="J3981" i="3" s="1"/>
  <c r="O3981" i="3"/>
  <c r="N3981" i="3"/>
  <c r="L3981" i="3"/>
  <c r="M3981" i="3" s="1"/>
  <c r="G3981" i="3"/>
  <c r="F3981" i="3"/>
  <c r="C3981" i="3"/>
  <c r="B3981" i="3"/>
  <c r="A3981" i="3"/>
  <c r="R3980" i="3"/>
  <c r="I3980" i="3" s="1"/>
  <c r="Q3980" i="3"/>
  <c r="J3980" i="3" s="1"/>
  <c r="O3980" i="3"/>
  <c r="N3980" i="3"/>
  <c r="L3980" i="3"/>
  <c r="M3980" i="3" s="1"/>
  <c r="G3980" i="3"/>
  <c r="F3980" i="3"/>
  <c r="C3980" i="3"/>
  <c r="B3980" i="3"/>
  <c r="A3980" i="3"/>
  <c r="R3979" i="3"/>
  <c r="I3979" i="3" s="1"/>
  <c r="Q3979" i="3"/>
  <c r="J3979" i="3" s="1"/>
  <c r="O3979" i="3"/>
  <c r="N3979" i="3"/>
  <c r="L3979" i="3"/>
  <c r="M3979" i="3" s="1"/>
  <c r="G3979" i="3"/>
  <c r="F3979" i="3"/>
  <c r="C3979" i="3"/>
  <c r="B3979" i="3"/>
  <c r="A3979" i="3"/>
  <c r="R3978" i="3"/>
  <c r="I3978" i="3" s="1"/>
  <c r="Q3978" i="3"/>
  <c r="J3978" i="3" s="1"/>
  <c r="O3978" i="3"/>
  <c r="N3978" i="3"/>
  <c r="L3978" i="3"/>
  <c r="M3978" i="3" s="1"/>
  <c r="G3978" i="3"/>
  <c r="F3978" i="3"/>
  <c r="C3978" i="3"/>
  <c r="B3978" i="3"/>
  <c r="A3978" i="3"/>
  <c r="R3977" i="3"/>
  <c r="I3977" i="3" s="1"/>
  <c r="Q3977" i="3"/>
  <c r="J3977" i="3" s="1"/>
  <c r="O3977" i="3"/>
  <c r="N3977" i="3"/>
  <c r="L3977" i="3"/>
  <c r="M3977" i="3" s="1"/>
  <c r="G3977" i="3"/>
  <c r="F3977" i="3"/>
  <c r="C3977" i="3"/>
  <c r="B3977" i="3"/>
  <c r="A3977" i="3"/>
  <c r="R3976" i="3"/>
  <c r="I3976" i="3" s="1"/>
  <c r="Q3976" i="3"/>
  <c r="J3976" i="3" s="1"/>
  <c r="O3976" i="3"/>
  <c r="N3976" i="3"/>
  <c r="L3976" i="3"/>
  <c r="M3976" i="3" s="1"/>
  <c r="G3976" i="3"/>
  <c r="F3976" i="3"/>
  <c r="C3976" i="3"/>
  <c r="B3976" i="3"/>
  <c r="A3976" i="3"/>
  <c r="R3975" i="3"/>
  <c r="I3975" i="3" s="1"/>
  <c r="Q3975" i="3"/>
  <c r="J3975" i="3" s="1"/>
  <c r="O3975" i="3"/>
  <c r="N3975" i="3"/>
  <c r="L3975" i="3"/>
  <c r="M3975" i="3" s="1"/>
  <c r="G3975" i="3"/>
  <c r="F3975" i="3"/>
  <c r="C3975" i="3"/>
  <c r="B3975" i="3"/>
  <c r="A3975" i="3"/>
  <c r="R3974" i="3"/>
  <c r="Q3974" i="3"/>
  <c r="J3974" i="3" s="1"/>
  <c r="O3974" i="3"/>
  <c r="N3974" i="3"/>
  <c r="L3974" i="3"/>
  <c r="M3974" i="3" s="1"/>
  <c r="I3974" i="3"/>
  <c r="G3974" i="3"/>
  <c r="F3974" i="3"/>
  <c r="C3974" i="3"/>
  <c r="B3974" i="3"/>
  <c r="A3974" i="3"/>
  <c r="R3973" i="3"/>
  <c r="I3973" i="3" s="1"/>
  <c r="Q3973" i="3"/>
  <c r="J3973" i="3" s="1"/>
  <c r="O3973" i="3"/>
  <c r="N3973" i="3"/>
  <c r="L3973" i="3"/>
  <c r="M3973" i="3" s="1"/>
  <c r="G3973" i="3"/>
  <c r="F3973" i="3"/>
  <c r="C3973" i="3"/>
  <c r="B3973" i="3"/>
  <c r="A3973" i="3"/>
  <c r="R3972" i="3"/>
  <c r="I3972" i="3" s="1"/>
  <c r="Q3972" i="3"/>
  <c r="J3972" i="3" s="1"/>
  <c r="O3972" i="3"/>
  <c r="N3972" i="3"/>
  <c r="L3972" i="3"/>
  <c r="M3972" i="3" s="1"/>
  <c r="G3972" i="3"/>
  <c r="F3972" i="3"/>
  <c r="C3972" i="3"/>
  <c r="B3972" i="3"/>
  <c r="A3972" i="3"/>
  <c r="R3971" i="3"/>
  <c r="I3971" i="3" s="1"/>
  <c r="Q3971" i="3"/>
  <c r="J3971" i="3" s="1"/>
  <c r="O3971" i="3"/>
  <c r="N3971" i="3"/>
  <c r="L3971" i="3"/>
  <c r="M3971" i="3" s="1"/>
  <c r="G3971" i="3"/>
  <c r="F3971" i="3"/>
  <c r="C3971" i="3"/>
  <c r="B3971" i="3"/>
  <c r="A3971" i="3"/>
  <c r="R3970" i="3"/>
  <c r="I3970" i="3" s="1"/>
  <c r="Q3970" i="3"/>
  <c r="J3970" i="3" s="1"/>
  <c r="O3970" i="3"/>
  <c r="N3970" i="3"/>
  <c r="L3970" i="3"/>
  <c r="M3970" i="3" s="1"/>
  <c r="G3970" i="3"/>
  <c r="F3970" i="3"/>
  <c r="C3970" i="3"/>
  <c r="B3970" i="3"/>
  <c r="A3970" i="3"/>
  <c r="R3969" i="3"/>
  <c r="I3969" i="3" s="1"/>
  <c r="Q3969" i="3"/>
  <c r="J3969" i="3" s="1"/>
  <c r="O3969" i="3"/>
  <c r="N3969" i="3"/>
  <c r="L3969" i="3"/>
  <c r="M3969" i="3" s="1"/>
  <c r="G3969" i="3"/>
  <c r="F3969" i="3"/>
  <c r="C3969" i="3"/>
  <c r="B3969" i="3"/>
  <c r="A3969" i="3"/>
  <c r="R3968" i="3"/>
  <c r="I3968" i="3" s="1"/>
  <c r="Q3968" i="3"/>
  <c r="J3968" i="3" s="1"/>
  <c r="O3968" i="3"/>
  <c r="N3968" i="3"/>
  <c r="L3968" i="3"/>
  <c r="M3968" i="3" s="1"/>
  <c r="G3968" i="3"/>
  <c r="F3968" i="3"/>
  <c r="C3968" i="3"/>
  <c r="B3968" i="3"/>
  <c r="A3968" i="3"/>
  <c r="R3967" i="3"/>
  <c r="I3967" i="3" s="1"/>
  <c r="Q3967" i="3"/>
  <c r="J3967" i="3" s="1"/>
  <c r="O3967" i="3"/>
  <c r="N3967" i="3"/>
  <c r="L3967" i="3"/>
  <c r="M3967" i="3" s="1"/>
  <c r="G3967" i="3"/>
  <c r="F3967" i="3"/>
  <c r="C3967" i="3"/>
  <c r="B3967" i="3"/>
  <c r="A3967" i="3"/>
  <c r="R3966" i="3"/>
  <c r="I3966" i="3" s="1"/>
  <c r="Q3966" i="3"/>
  <c r="J3966" i="3" s="1"/>
  <c r="O3966" i="3"/>
  <c r="N3966" i="3"/>
  <c r="L3966" i="3"/>
  <c r="M3966" i="3" s="1"/>
  <c r="G3966" i="3"/>
  <c r="F3966" i="3"/>
  <c r="C3966" i="3"/>
  <c r="B3966" i="3"/>
  <c r="A3966" i="3"/>
  <c r="R3965" i="3"/>
  <c r="I3965" i="3" s="1"/>
  <c r="Q3965" i="3"/>
  <c r="J3965" i="3" s="1"/>
  <c r="O3965" i="3"/>
  <c r="N3965" i="3"/>
  <c r="L3965" i="3"/>
  <c r="M3965" i="3" s="1"/>
  <c r="G3965" i="3"/>
  <c r="F3965" i="3"/>
  <c r="C3965" i="3"/>
  <c r="B3965" i="3"/>
  <c r="A3965" i="3"/>
  <c r="R3964" i="3"/>
  <c r="I3964" i="3" s="1"/>
  <c r="Q3964" i="3"/>
  <c r="J3964" i="3" s="1"/>
  <c r="O3964" i="3"/>
  <c r="N3964" i="3"/>
  <c r="L3964" i="3"/>
  <c r="M3964" i="3" s="1"/>
  <c r="G3964" i="3"/>
  <c r="F3964" i="3"/>
  <c r="C3964" i="3"/>
  <c r="B3964" i="3"/>
  <c r="A3964" i="3"/>
  <c r="R3963" i="3"/>
  <c r="I3963" i="3" s="1"/>
  <c r="Q3963" i="3"/>
  <c r="J3963" i="3" s="1"/>
  <c r="O3963" i="3"/>
  <c r="N3963" i="3"/>
  <c r="L3963" i="3"/>
  <c r="M3963" i="3" s="1"/>
  <c r="G3963" i="3"/>
  <c r="F3963" i="3"/>
  <c r="C3963" i="3"/>
  <c r="B3963" i="3"/>
  <c r="A3963" i="3"/>
  <c r="R3962" i="3"/>
  <c r="I3962" i="3" s="1"/>
  <c r="Q3962" i="3"/>
  <c r="J3962" i="3" s="1"/>
  <c r="O3962" i="3"/>
  <c r="N3962" i="3"/>
  <c r="L3962" i="3"/>
  <c r="M3962" i="3" s="1"/>
  <c r="G3962" i="3"/>
  <c r="F3962" i="3"/>
  <c r="C3962" i="3"/>
  <c r="B3962" i="3"/>
  <c r="A3962" i="3"/>
  <c r="R3961" i="3"/>
  <c r="I3961" i="3" s="1"/>
  <c r="Q3961" i="3"/>
  <c r="J3961" i="3" s="1"/>
  <c r="O3961" i="3"/>
  <c r="N3961" i="3"/>
  <c r="L3961" i="3"/>
  <c r="M3961" i="3" s="1"/>
  <c r="G3961" i="3"/>
  <c r="F3961" i="3"/>
  <c r="C3961" i="3"/>
  <c r="B3961" i="3"/>
  <c r="A3961" i="3"/>
  <c r="R3960" i="3"/>
  <c r="I3960" i="3" s="1"/>
  <c r="Q3960" i="3"/>
  <c r="J3960" i="3" s="1"/>
  <c r="O3960" i="3"/>
  <c r="N3960" i="3"/>
  <c r="L3960" i="3"/>
  <c r="M3960" i="3" s="1"/>
  <c r="G3960" i="3"/>
  <c r="F3960" i="3"/>
  <c r="C3960" i="3"/>
  <c r="B3960" i="3"/>
  <c r="A3960" i="3"/>
  <c r="R3959" i="3"/>
  <c r="I3959" i="3" s="1"/>
  <c r="Q3959" i="3"/>
  <c r="J3959" i="3" s="1"/>
  <c r="O3959" i="3"/>
  <c r="N3959" i="3"/>
  <c r="L3959" i="3"/>
  <c r="M3959" i="3" s="1"/>
  <c r="G3959" i="3"/>
  <c r="F3959" i="3"/>
  <c r="C3959" i="3"/>
  <c r="B3959" i="3"/>
  <c r="A3959" i="3"/>
  <c r="R3958" i="3"/>
  <c r="I3958" i="3" s="1"/>
  <c r="Q3958" i="3"/>
  <c r="J3958" i="3" s="1"/>
  <c r="O3958" i="3"/>
  <c r="N3958" i="3"/>
  <c r="L3958" i="3"/>
  <c r="M3958" i="3" s="1"/>
  <c r="G3958" i="3"/>
  <c r="F3958" i="3"/>
  <c r="C3958" i="3"/>
  <c r="B3958" i="3"/>
  <c r="A3958" i="3"/>
  <c r="R3957" i="3"/>
  <c r="I3957" i="3" s="1"/>
  <c r="Q3957" i="3"/>
  <c r="J3957" i="3" s="1"/>
  <c r="O3957" i="3"/>
  <c r="N3957" i="3"/>
  <c r="L3957" i="3"/>
  <c r="M3957" i="3" s="1"/>
  <c r="G3957" i="3"/>
  <c r="F3957" i="3"/>
  <c r="C3957" i="3"/>
  <c r="B3957" i="3"/>
  <c r="A3957" i="3"/>
  <c r="R3956" i="3"/>
  <c r="I3956" i="3" s="1"/>
  <c r="Q3956" i="3"/>
  <c r="J3956" i="3" s="1"/>
  <c r="O3956" i="3"/>
  <c r="N3956" i="3"/>
  <c r="L3956" i="3"/>
  <c r="M3956" i="3" s="1"/>
  <c r="G3956" i="3"/>
  <c r="F3956" i="3"/>
  <c r="C3956" i="3"/>
  <c r="B3956" i="3"/>
  <c r="A3956" i="3"/>
  <c r="R3955" i="3"/>
  <c r="I3955" i="3" s="1"/>
  <c r="Q3955" i="3"/>
  <c r="J3955" i="3" s="1"/>
  <c r="O3955" i="3"/>
  <c r="N3955" i="3"/>
  <c r="L3955" i="3"/>
  <c r="M3955" i="3" s="1"/>
  <c r="G3955" i="3"/>
  <c r="F3955" i="3"/>
  <c r="C3955" i="3"/>
  <c r="B3955" i="3"/>
  <c r="A3955" i="3"/>
  <c r="R3954" i="3"/>
  <c r="I3954" i="3" s="1"/>
  <c r="Q3954" i="3"/>
  <c r="J3954" i="3" s="1"/>
  <c r="O3954" i="3"/>
  <c r="N3954" i="3"/>
  <c r="L3954" i="3"/>
  <c r="M3954" i="3" s="1"/>
  <c r="G3954" i="3"/>
  <c r="F3954" i="3"/>
  <c r="C3954" i="3"/>
  <c r="B3954" i="3"/>
  <c r="A3954" i="3"/>
  <c r="R3953" i="3"/>
  <c r="I3953" i="3" s="1"/>
  <c r="Q3953" i="3"/>
  <c r="J3953" i="3" s="1"/>
  <c r="O3953" i="3"/>
  <c r="N3953" i="3"/>
  <c r="L3953" i="3"/>
  <c r="M3953" i="3" s="1"/>
  <c r="G3953" i="3"/>
  <c r="F3953" i="3"/>
  <c r="C3953" i="3"/>
  <c r="B3953" i="3"/>
  <c r="A3953" i="3"/>
  <c r="R3952" i="3"/>
  <c r="I3952" i="3" s="1"/>
  <c r="Q3952" i="3"/>
  <c r="J3952" i="3" s="1"/>
  <c r="O3952" i="3"/>
  <c r="N3952" i="3"/>
  <c r="L3952" i="3"/>
  <c r="M3952" i="3" s="1"/>
  <c r="G3952" i="3"/>
  <c r="F3952" i="3"/>
  <c r="C3952" i="3"/>
  <c r="B3952" i="3"/>
  <c r="A3952" i="3"/>
  <c r="R3951" i="3"/>
  <c r="I3951" i="3" s="1"/>
  <c r="Q3951" i="3"/>
  <c r="J3951" i="3" s="1"/>
  <c r="O3951" i="3"/>
  <c r="N3951" i="3"/>
  <c r="L3951" i="3"/>
  <c r="M3951" i="3" s="1"/>
  <c r="G3951" i="3"/>
  <c r="F3951" i="3"/>
  <c r="C3951" i="3"/>
  <c r="B3951" i="3"/>
  <c r="A3951" i="3"/>
  <c r="R3950" i="3"/>
  <c r="I3950" i="3" s="1"/>
  <c r="Q3950" i="3"/>
  <c r="J3950" i="3" s="1"/>
  <c r="O3950" i="3"/>
  <c r="N3950" i="3"/>
  <c r="L3950" i="3"/>
  <c r="M3950" i="3" s="1"/>
  <c r="G3950" i="3"/>
  <c r="F3950" i="3"/>
  <c r="C3950" i="3"/>
  <c r="B3950" i="3"/>
  <c r="A3950" i="3"/>
  <c r="R3949" i="3"/>
  <c r="I3949" i="3" s="1"/>
  <c r="Q3949" i="3"/>
  <c r="J3949" i="3" s="1"/>
  <c r="O3949" i="3"/>
  <c r="N3949" i="3"/>
  <c r="L3949" i="3"/>
  <c r="M3949" i="3" s="1"/>
  <c r="G3949" i="3"/>
  <c r="F3949" i="3"/>
  <c r="C3949" i="3"/>
  <c r="B3949" i="3"/>
  <c r="A3949" i="3"/>
  <c r="R3948" i="3"/>
  <c r="I3948" i="3" s="1"/>
  <c r="Q3948" i="3"/>
  <c r="J3948" i="3" s="1"/>
  <c r="O3948" i="3"/>
  <c r="N3948" i="3"/>
  <c r="L3948" i="3"/>
  <c r="M3948" i="3" s="1"/>
  <c r="G3948" i="3"/>
  <c r="F3948" i="3"/>
  <c r="C3948" i="3"/>
  <c r="B3948" i="3"/>
  <c r="A3948" i="3"/>
  <c r="R3947" i="3"/>
  <c r="I3947" i="3" s="1"/>
  <c r="Q3947" i="3"/>
  <c r="J3947" i="3" s="1"/>
  <c r="O3947" i="3"/>
  <c r="N3947" i="3"/>
  <c r="L3947" i="3"/>
  <c r="M3947" i="3" s="1"/>
  <c r="G3947" i="3"/>
  <c r="F3947" i="3"/>
  <c r="C3947" i="3"/>
  <c r="B3947" i="3"/>
  <c r="A3947" i="3"/>
  <c r="R3946" i="3"/>
  <c r="I3946" i="3" s="1"/>
  <c r="Q3946" i="3"/>
  <c r="J3946" i="3" s="1"/>
  <c r="O3946" i="3"/>
  <c r="N3946" i="3"/>
  <c r="L3946" i="3"/>
  <c r="M3946" i="3" s="1"/>
  <c r="G3946" i="3"/>
  <c r="F3946" i="3"/>
  <c r="C3946" i="3"/>
  <c r="B3946" i="3"/>
  <c r="A3946" i="3"/>
  <c r="R3945" i="3"/>
  <c r="I3945" i="3" s="1"/>
  <c r="Q3945" i="3"/>
  <c r="J3945" i="3" s="1"/>
  <c r="O3945" i="3"/>
  <c r="N3945" i="3"/>
  <c r="L3945" i="3"/>
  <c r="M3945" i="3" s="1"/>
  <c r="G3945" i="3"/>
  <c r="F3945" i="3"/>
  <c r="C3945" i="3"/>
  <c r="B3945" i="3"/>
  <c r="A3945" i="3"/>
  <c r="R3944" i="3"/>
  <c r="I3944" i="3" s="1"/>
  <c r="Q3944" i="3"/>
  <c r="J3944" i="3" s="1"/>
  <c r="O3944" i="3"/>
  <c r="N3944" i="3"/>
  <c r="L3944" i="3"/>
  <c r="M3944" i="3" s="1"/>
  <c r="G3944" i="3"/>
  <c r="F3944" i="3"/>
  <c r="C3944" i="3"/>
  <c r="B3944" i="3"/>
  <c r="A3944" i="3"/>
  <c r="R3943" i="3"/>
  <c r="I3943" i="3" s="1"/>
  <c r="Q3943" i="3"/>
  <c r="J3943" i="3" s="1"/>
  <c r="O3943" i="3"/>
  <c r="N3943" i="3"/>
  <c r="L3943" i="3"/>
  <c r="M3943" i="3" s="1"/>
  <c r="G3943" i="3"/>
  <c r="F3943" i="3"/>
  <c r="C3943" i="3"/>
  <c r="B3943" i="3"/>
  <c r="A3943" i="3"/>
  <c r="R3942" i="3"/>
  <c r="I3942" i="3" s="1"/>
  <c r="Q3942" i="3"/>
  <c r="J3942" i="3" s="1"/>
  <c r="O3942" i="3"/>
  <c r="N3942" i="3"/>
  <c r="L3942" i="3"/>
  <c r="M3942" i="3" s="1"/>
  <c r="G3942" i="3"/>
  <c r="F3942" i="3"/>
  <c r="C3942" i="3"/>
  <c r="B3942" i="3"/>
  <c r="A3942" i="3"/>
  <c r="R3941" i="3"/>
  <c r="I3941" i="3" s="1"/>
  <c r="Q3941" i="3"/>
  <c r="J3941" i="3" s="1"/>
  <c r="O3941" i="3"/>
  <c r="N3941" i="3"/>
  <c r="L3941" i="3"/>
  <c r="M3941" i="3" s="1"/>
  <c r="G3941" i="3"/>
  <c r="F3941" i="3"/>
  <c r="C3941" i="3"/>
  <c r="B3941" i="3"/>
  <c r="A3941" i="3"/>
  <c r="R3940" i="3"/>
  <c r="I3940" i="3" s="1"/>
  <c r="Q3940" i="3"/>
  <c r="J3940" i="3" s="1"/>
  <c r="O3940" i="3"/>
  <c r="N3940" i="3"/>
  <c r="L3940" i="3"/>
  <c r="M3940" i="3" s="1"/>
  <c r="G3940" i="3"/>
  <c r="F3940" i="3"/>
  <c r="C3940" i="3"/>
  <c r="B3940" i="3"/>
  <c r="A3940" i="3"/>
  <c r="R3939" i="3"/>
  <c r="I3939" i="3" s="1"/>
  <c r="Q3939" i="3"/>
  <c r="J3939" i="3" s="1"/>
  <c r="O3939" i="3"/>
  <c r="N3939" i="3"/>
  <c r="L3939" i="3"/>
  <c r="M3939" i="3" s="1"/>
  <c r="G3939" i="3"/>
  <c r="F3939" i="3"/>
  <c r="C3939" i="3"/>
  <c r="B3939" i="3"/>
  <c r="A3939" i="3"/>
  <c r="R3938" i="3"/>
  <c r="I3938" i="3" s="1"/>
  <c r="Q3938" i="3"/>
  <c r="J3938" i="3" s="1"/>
  <c r="O3938" i="3"/>
  <c r="N3938" i="3"/>
  <c r="L3938" i="3"/>
  <c r="M3938" i="3" s="1"/>
  <c r="G3938" i="3"/>
  <c r="F3938" i="3"/>
  <c r="C3938" i="3"/>
  <c r="B3938" i="3"/>
  <c r="A3938" i="3"/>
  <c r="R3937" i="3"/>
  <c r="I3937" i="3" s="1"/>
  <c r="Q3937" i="3"/>
  <c r="J3937" i="3" s="1"/>
  <c r="O3937" i="3"/>
  <c r="N3937" i="3"/>
  <c r="L3937" i="3"/>
  <c r="M3937" i="3" s="1"/>
  <c r="G3937" i="3"/>
  <c r="F3937" i="3"/>
  <c r="C3937" i="3"/>
  <c r="B3937" i="3"/>
  <c r="A3937" i="3"/>
  <c r="R3936" i="3"/>
  <c r="I3936" i="3" s="1"/>
  <c r="Q3936" i="3"/>
  <c r="J3936" i="3" s="1"/>
  <c r="O3936" i="3"/>
  <c r="N3936" i="3"/>
  <c r="L3936" i="3"/>
  <c r="M3936" i="3" s="1"/>
  <c r="G3936" i="3"/>
  <c r="F3936" i="3"/>
  <c r="C3936" i="3"/>
  <c r="B3936" i="3"/>
  <c r="A3936" i="3"/>
  <c r="R3935" i="3"/>
  <c r="I3935" i="3" s="1"/>
  <c r="Q3935" i="3"/>
  <c r="J3935" i="3" s="1"/>
  <c r="O3935" i="3"/>
  <c r="N3935" i="3"/>
  <c r="L3935" i="3"/>
  <c r="M3935" i="3" s="1"/>
  <c r="G3935" i="3"/>
  <c r="F3935" i="3"/>
  <c r="C3935" i="3"/>
  <c r="B3935" i="3"/>
  <c r="A3935" i="3"/>
  <c r="R3934" i="3"/>
  <c r="I3934" i="3" s="1"/>
  <c r="Q3934" i="3"/>
  <c r="J3934" i="3" s="1"/>
  <c r="O3934" i="3"/>
  <c r="N3934" i="3"/>
  <c r="L3934" i="3"/>
  <c r="M3934" i="3" s="1"/>
  <c r="G3934" i="3"/>
  <c r="F3934" i="3"/>
  <c r="C3934" i="3"/>
  <c r="B3934" i="3"/>
  <c r="A3934" i="3"/>
  <c r="R3933" i="3"/>
  <c r="I3933" i="3" s="1"/>
  <c r="Q3933" i="3"/>
  <c r="J3933" i="3" s="1"/>
  <c r="O3933" i="3"/>
  <c r="N3933" i="3"/>
  <c r="L3933" i="3"/>
  <c r="M3933" i="3" s="1"/>
  <c r="G3933" i="3"/>
  <c r="F3933" i="3"/>
  <c r="C3933" i="3"/>
  <c r="B3933" i="3"/>
  <c r="A3933" i="3"/>
  <c r="R3932" i="3"/>
  <c r="I3932" i="3" s="1"/>
  <c r="Q3932" i="3"/>
  <c r="J3932" i="3" s="1"/>
  <c r="O3932" i="3"/>
  <c r="N3932" i="3"/>
  <c r="L3932" i="3"/>
  <c r="M3932" i="3" s="1"/>
  <c r="G3932" i="3"/>
  <c r="F3932" i="3"/>
  <c r="C3932" i="3"/>
  <c r="B3932" i="3"/>
  <c r="A3932" i="3"/>
  <c r="R3931" i="3"/>
  <c r="I3931" i="3" s="1"/>
  <c r="Q3931" i="3"/>
  <c r="J3931" i="3" s="1"/>
  <c r="O3931" i="3"/>
  <c r="N3931" i="3"/>
  <c r="L3931" i="3"/>
  <c r="M3931" i="3" s="1"/>
  <c r="G3931" i="3"/>
  <c r="F3931" i="3"/>
  <c r="C3931" i="3"/>
  <c r="B3931" i="3"/>
  <c r="A3931" i="3"/>
  <c r="R3930" i="3"/>
  <c r="I3930" i="3" s="1"/>
  <c r="Q3930" i="3"/>
  <c r="J3930" i="3" s="1"/>
  <c r="O3930" i="3"/>
  <c r="N3930" i="3"/>
  <c r="L3930" i="3"/>
  <c r="M3930" i="3" s="1"/>
  <c r="G3930" i="3"/>
  <c r="F3930" i="3"/>
  <c r="C3930" i="3"/>
  <c r="B3930" i="3"/>
  <c r="A3930" i="3"/>
  <c r="R3929" i="3"/>
  <c r="I3929" i="3" s="1"/>
  <c r="Q3929" i="3"/>
  <c r="J3929" i="3" s="1"/>
  <c r="O3929" i="3"/>
  <c r="N3929" i="3"/>
  <c r="L3929" i="3"/>
  <c r="M3929" i="3" s="1"/>
  <c r="G3929" i="3"/>
  <c r="F3929" i="3"/>
  <c r="C3929" i="3"/>
  <c r="B3929" i="3"/>
  <c r="A3929" i="3"/>
  <c r="R3928" i="3"/>
  <c r="I3928" i="3" s="1"/>
  <c r="Q3928" i="3"/>
  <c r="J3928" i="3" s="1"/>
  <c r="O3928" i="3"/>
  <c r="N3928" i="3"/>
  <c r="L3928" i="3"/>
  <c r="M3928" i="3" s="1"/>
  <c r="G3928" i="3"/>
  <c r="F3928" i="3"/>
  <c r="C3928" i="3"/>
  <c r="B3928" i="3"/>
  <c r="A3928" i="3"/>
  <c r="R3927" i="3"/>
  <c r="I3927" i="3" s="1"/>
  <c r="Q3927" i="3"/>
  <c r="J3927" i="3" s="1"/>
  <c r="O3927" i="3"/>
  <c r="N3927" i="3"/>
  <c r="L3927" i="3"/>
  <c r="M3927" i="3" s="1"/>
  <c r="G3927" i="3"/>
  <c r="F3927" i="3"/>
  <c r="C3927" i="3"/>
  <c r="B3927" i="3"/>
  <c r="A3927" i="3"/>
  <c r="R3926" i="3"/>
  <c r="I3926" i="3" s="1"/>
  <c r="Q3926" i="3"/>
  <c r="J3926" i="3" s="1"/>
  <c r="O3926" i="3"/>
  <c r="N3926" i="3"/>
  <c r="L3926" i="3"/>
  <c r="M3926" i="3" s="1"/>
  <c r="G3926" i="3"/>
  <c r="F3926" i="3"/>
  <c r="C3926" i="3"/>
  <c r="B3926" i="3"/>
  <c r="A3926" i="3"/>
  <c r="R3925" i="3"/>
  <c r="I3925" i="3" s="1"/>
  <c r="Q3925" i="3"/>
  <c r="J3925" i="3" s="1"/>
  <c r="O3925" i="3"/>
  <c r="N3925" i="3"/>
  <c r="L3925" i="3"/>
  <c r="M3925" i="3" s="1"/>
  <c r="G3925" i="3"/>
  <c r="F3925" i="3"/>
  <c r="C3925" i="3"/>
  <c r="B3925" i="3"/>
  <c r="A3925" i="3"/>
  <c r="R3924" i="3"/>
  <c r="I3924" i="3" s="1"/>
  <c r="Q3924" i="3"/>
  <c r="J3924" i="3" s="1"/>
  <c r="O3924" i="3"/>
  <c r="N3924" i="3"/>
  <c r="L3924" i="3"/>
  <c r="M3924" i="3" s="1"/>
  <c r="G3924" i="3"/>
  <c r="F3924" i="3"/>
  <c r="C3924" i="3"/>
  <c r="B3924" i="3"/>
  <c r="A3924" i="3"/>
  <c r="R3923" i="3"/>
  <c r="I3923" i="3" s="1"/>
  <c r="Q3923" i="3"/>
  <c r="J3923" i="3" s="1"/>
  <c r="O3923" i="3"/>
  <c r="N3923" i="3"/>
  <c r="L3923" i="3"/>
  <c r="M3923" i="3" s="1"/>
  <c r="G3923" i="3"/>
  <c r="F3923" i="3"/>
  <c r="C3923" i="3"/>
  <c r="B3923" i="3"/>
  <c r="A3923" i="3"/>
  <c r="R3922" i="3"/>
  <c r="I3922" i="3" s="1"/>
  <c r="Q3922" i="3"/>
  <c r="J3922" i="3" s="1"/>
  <c r="O3922" i="3"/>
  <c r="N3922" i="3"/>
  <c r="L3922" i="3"/>
  <c r="M3922" i="3" s="1"/>
  <c r="G3922" i="3"/>
  <c r="F3922" i="3"/>
  <c r="C3922" i="3"/>
  <c r="B3922" i="3"/>
  <c r="A3922" i="3"/>
  <c r="R3921" i="3"/>
  <c r="I3921" i="3" s="1"/>
  <c r="Q3921" i="3"/>
  <c r="J3921" i="3" s="1"/>
  <c r="O3921" i="3"/>
  <c r="N3921" i="3"/>
  <c r="L3921" i="3"/>
  <c r="M3921" i="3" s="1"/>
  <c r="G3921" i="3"/>
  <c r="F3921" i="3"/>
  <c r="C3921" i="3"/>
  <c r="B3921" i="3"/>
  <c r="A3921" i="3"/>
  <c r="R3920" i="3"/>
  <c r="I3920" i="3" s="1"/>
  <c r="Q3920" i="3"/>
  <c r="J3920" i="3" s="1"/>
  <c r="O3920" i="3"/>
  <c r="N3920" i="3"/>
  <c r="L3920" i="3"/>
  <c r="M3920" i="3" s="1"/>
  <c r="G3920" i="3"/>
  <c r="F3920" i="3"/>
  <c r="C3920" i="3"/>
  <c r="B3920" i="3"/>
  <c r="A3920" i="3"/>
  <c r="R3919" i="3"/>
  <c r="I3919" i="3" s="1"/>
  <c r="Q3919" i="3"/>
  <c r="J3919" i="3" s="1"/>
  <c r="O3919" i="3"/>
  <c r="N3919" i="3"/>
  <c r="L3919" i="3"/>
  <c r="M3919" i="3" s="1"/>
  <c r="G3919" i="3"/>
  <c r="F3919" i="3"/>
  <c r="C3919" i="3"/>
  <c r="B3919" i="3"/>
  <c r="A3919" i="3"/>
  <c r="R3918" i="3"/>
  <c r="I3918" i="3" s="1"/>
  <c r="Q3918" i="3"/>
  <c r="J3918" i="3" s="1"/>
  <c r="O3918" i="3"/>
  <c r="N3918" i="3"/>
  <c r="L3918" i="3"/>
  <c r="M3918" i="3" s="1"/>
  <c r="G3918" i="3"/>
  <c r="F3918" i="3"/>
  <c r="C3918" i="3"/>
  <c r="B3918" i="3"/>
  <c r="A3918" i="3"/>
  <c r="R3917" i="3"/>
  <c r="I3917" i="3" s="1"/>
  <c r="Q3917" i="3"/>
  <c r="J3917" i="3" s="1"/>
  <c r="O3917" i="3"/>
  <c r="N3917" i="3"/>
  <c r="L3917" i="3"/>
  <c r="M3917" i="3" s="1"/>
  <c r="G3917" i="3"/>
  <c r="F3917" i="3"/>
  <c r="C3917" i="3"/>
  <c r="B3917" i="3"/>
  <c r="A3917" i="3"/>
  <c r="R3916" i="3"/>
  <c r="I3916" i="3" s="1"/>
  <c r="Q3916" i="3"/>
  <c r="O3916" i="3"/>
  <c r="N3916" i="3"/>
  <c r="L3916" i="3"/>
  <c r="M3916" i="3" s="1"/>
  <c r="J3916" i="3"/>
  <c r="G3916" i="3"/>
  <c r="F3916" i="3"/>
  <c r="C3916" i="3"/>
  <c r="B3916" i="3"/>
  <c r="A3916" i="3"/>
  <c r="R3915" i="3"/>
  <c r="I3915" i="3" s="1"/>
  <c r="Q3915" i="3"/>
  <c r="J3915" i="3" s="1"/>
  <c r="O3915" i="3"/>
  <c r="N3915" i="3"/>
  <c r="L3915" i="3"/>
  <c r="M3915" i="3" s="1"/>
  <c r="G3915" i="3"/>
  <c r="F3915" i="3"/>
  <c r="C3915" i="3"/>
  <c r="B3915" i="3"/>
  <c r="A3915" i="3"/>
  <c r="R3914" i="3"/>
  <c r="I3914" i="3" s="1"/>
  <c r="Q3914" i="3"/>
  <c r="J3914" i="3" s="1"/>
  <c r="O3914" i="3"/>
  <c r="N3914" i="3"/>
  <c r="L3914" i="3"/>
  <c r="M3914" i="3" s="1"/>
  <c r="G3914" i="3"/>
  <c r="F3914" i="3"/>
  <c r="C3914" i="3"/>
  <c r="B3914" i="3"/>
  <c r="A3914" i="3"/>
  <c r="R3913" i="3"/>
  <c r="I3913" i="3" s="1"/>
  <c r="Q3913" i="3"/>
  <c r="J3913" i="3" s="1"/>
  <c r="O3913" i="3"/>
  <c r="N3913" i="3"/>
  <c r="L3913" i="3"/>
  <c r="M3913" i="3" s="1"/>
  <c r="G3913" i="3"/>
  <c r="F3913" i="3"/>
  <c r="C3913" i="3"/>
  <c r="B3913" i="3"/>
  <c r="A3913" i="3"/>
  <c r="R3912" i="3"/>
  <c r="I3912" i="3" s="1"/>
  <c r="Q3912" i="3"/>
  <c r="J3912" i="3" s="1"/>
  <c r="O3912" i="3"/>
  <c r="N3912" i="3"/>
  <c r="L3912" i="3"/>
  <c r="M3912" i="3" s="1"/>
  <c r="G3912" i="3"/>
  <c r="F3912" i="3"/>
  <c r="C3912" i="3"/>
  <c r="B3912" i="3"/>
  <c r="A3912" i="3"/>
  <c r="R3911" i="3"/>
  <c r="I3911" i="3" s="1"/>
  <c r="Q3911" i="3"/>
  <c r="J3911" i="3" s="1"/>
  <c r="O3911" i="3"/>
  <c r="N3911" i="3"/>
  <c r="L3911" i="3"/>
  <c r="M3911" i="3" s="1"/>
  <c r="G3911" i="3"/>
  <c r="F3911" i="3"/>
  <c r="C3911" i="3"/>
  <c r="B3911" i="3"/>
  <c r="A3911" i="3"/>
  <c r="R3910" i="3"/>
  <c r="I3910" i="3" s="1"/>
  <c r="Q3910" i="3"/>
  <c r="J3910" i="3" s="1"/>
  <c r="O3910" i="3"/>
  <c r="N3910" i="3"/>
  <c r="L3910" i="3"/>
  <c r="M3910" i="3" s="1"/>
  <c r="G3910" i="3"/>
  <c r="F3910" i="3"/>
  <c r="C3910" i="3"/>
  <c r="B3910" i="3"/>
  <c r="A3910" i="3"/>
  <c r="R3909" i="3"/>
  <c r="I3909" i="3" s="1"/>
  <c r="Q3909" i="3"/>
  <c r="J3909" i="3" s="1"/>
  <c r="O3909" i="3"/>
  <c r="N3909" i="3"/>
  <c r="L3909" i="3"/>
  <c r="M3909" i="3" s="1"/>
  <c r="G3909" i="3"/>
  <c r="F3909" i="3"/>
  <c r="C3909" i="3"/>
  <c r="B3909" i="3"/>
  <c r="A3909" i="3"/>
  <c r="R3908" i="3"/>
  <c r="I3908" i="3" s="1"/>
  <c r="Q3908" i="3"/>
  <c r="J3908" i="3" s="1"/>
  <c r="O3908" i="3"/>
  <c r="N3908" i="3"/>
  <c r="L3908" i="3"/>
  <c r="M3908" i="3" s="1"/>
  <c r="G3908" i="3"/>
  <c r="F3908" i="3"/>
  <c r="C3908" i="3"/>
  <c r="B3908" i="3"/>
  <c r="A3908" i="3"/>
  <c r="R3907" i="3"/>
  <c r="I3907" i="3" s="1"/>
  <c r="Q3907" i="3"/>
  <c r="J3907" i="3" s="1"/>
  <c r="O3907" i="3"/>
  <c r="N3907" i="3"/>
  <c r="L3907" i="3"/>
  <c r="M3907" i="3" s="1"/>
  <c r="G3907" i="3"/>
  <c r="F3907" i="3"/>
  <c r="C3907" i="3"/>
  <c r="B3907" i="3"/>
  <c r="A3907" i="3"/>
  <c r="R3906" i="3"/>
  <c r="I3906" i="3" s="1"/>
  <c r="Q3906" i="3"/>
  <c r="J3906" i="3" s="1"/>
  <c r="O3906" i="3"/>
  <c r="N3906" i="3"/>
  <c r="L3906" i="3"/>
  <c r="M3906" i="3" s="1"/>
  <c r="G3906" i="3"/>
  <c r="F3906" i="3"/>
  <c r="C3906" i="3"/>
  <c r="B3906" i="3"/>
  <c r="A3906" i="3"/>
  <c r="R3905" i="3"/>
  <c r="I3905" i="3" s="1"/>
  <c r="Q3905" i="3"/>
  <c r="J3905" i="3" s="1"/>
  <c r="O3905" i="3"/>
  <c r="N3905" i="3"/>
  <c r="L3905" i="3"/>
  <c r="M3905" i="3" s="1"/>
  <c r="G3905" i="3"/>
  <c r="F3905" i="3"/>
  <c r="C3905" i="3"/>
  <c r="B3905" i="3"/>
  <c r="A3905" i="3"/>
  <c r="R3904" i="3"/>
  <c r="I3904" i="3" s="1"/>
  <c r="Q3904" i="3"/>
  <c r="J3904" i="3" s="1"/>
  <c r="O3904" i="3"/>
  <c r="N3904" i="3"/>
  <c r="L3904" i="3"/>
  <c r="M3904" i="3" s="1"/>
  <c r="G3904" i="3"/>
  <c r="F3904" i="3"/>
  <c r="C3904" i="3"/>
  <c r="B3904" i="3"/>
  <c r="A3904" i="3"/>
  <c r="R3903" i="3"/>
  <c r="I3903" i="3" s="1"/>
  <c r="Q3903" i="3"/>
  <c r="J3903" i="3" s="1"/>
  <c r="O3903" i="3"/>
  <c r="N3903" i="3"/>
  <c r="L3903" i="3"/>
  <c r="M3903" i="3" s="1"/>
  <c r="G3903" i="3"/>
  <c r="F3903" i="3"/>
  <c r="C3903" i="3"/>
  <c r="B3903" i="3"/>
  <c r="A3903" i="3"/>
  <c r="R3902" i="3"/>
  <c r="I3902" i="3" s="1"/>
  <c r="Q3902" i="3"/>
  <c r="J3902" i="3" s="1"/>
  <c r="O3902" i="3"/>
  <c r="N3902" i="3"/>
  <c r="L3902" i="3"/>
  <c r="M3902" i="3" s="1"/>
  <c r="G3902" i="3"/>
  <c r="F3902" i="3"/>
  <c r="C3902" i="3"/>
  <c r="B3902" i="3"/>
  <c r="A3902" i="3"/>
  <c r="R3901" i="3"/>
  <c r="I3901" i="3" s="1"/>
  <c r="Q3901" i="3"/>
  <c r="J3901" i="3" s="1"/>
  <c r="O3901" i="3"/>
  <c r="N3901" i="3"/>
  <c r="L3901" i="3"/>
  <c r="M3901" i="3" s="1"/>
  <c r="G3901" i="3"/>
  <c r="F3901" i="3"/>
  <c r="C3901" i="3"/>
  <c r="B3901" i="3"/>
  <c r="A3901" i="3"/>
  <c r="R3900" i="3"/>
  <c r="I3900" i="3" s="1"/>
  <c r="Q3900" i="3"/>
  <c r="J3900" i="3" s="1"/>
  <c r="O3900" i="3"/>
  <c r="N3900" i="3"/>
  <c r="L3900" i="3"/>
  <c r="M3900" i="3" s="1"/>
  <c r="G3900" i="3"/>
  <c r="F3900" i="3"/>
  <c r="C3900" i="3"/>
  <c r="B3900" i="3"/>
  <c r="A3900" i="3"/>
  <c r="R3899" i="3"/>
  <c r="I3899" i="3" s="1"/>
  <c r="Q3899" i="3"/>
  <c r="J3899" i="3" s="1"/>
  <c r="O3899" i="3"/>
  <c r="N3899" i="3"/>
  <c r="L3899" i="3"/>
  <c r="M3899" i="3" s="1"/>
  <c r="G3899" i="3"/>
  <c r="F3899" i="3"/>
  <c r="C3899" i="3"/>
  <c r="B3899" i="3"/>
  <c r="A3899" i="3"/>
  <c r="R3898" i="3"/>
  <c r="I3898" i="3" s="1"/>
  <c r="Q3898" i="3"/>
  <c r="J3898" i="3" s="1"/>
  <c r="O3898" i="3"/>
  <c r="N3898" i="3"/>
  <c r="L3898" i="3"/>
  <c r="M3898" i="3" s="1"/>
  <c r="G3898" i="3"/>
  <c r="F3898" i="3"/>
  <c r="C3898" i="3"/>
  <c r="B3898" i="3"/>
  <c r="A3898" i="3"/>
  <c r="R3897" i="3"/>
  <c r="I3897" i="3" s="1"/>
  <c r="Q3897" i="3"/>
  <c r="J3897" i="3" s="1"/>
  <c r="O3897" i="3"/>
  <c r="N3897" i="3"/>
  <c r="L3897" i="3"/>
  <c r="M3897" i="3" s="1"/>
  <c r="G3897" i="3"/>
  <c r="F3897" i="3"/>
  <c r="C3897" i="3"/>
  <c r="B3897" i="3"/>
  <c r="A3897" i="3"/>
  <c r="R3896" i="3"/>
  <c r="I3896" i="3" s="1"/>
  <c r="Q3896" i="3"/>
  <c r="J3896" i="3" s="1"/>
  <c r="O3896" i="3"/>
  <c r="N3896" i="3"/>
  <c r="L3896" i="3"/>
  <c r="M3896" i="3" s="1"/>
  <c r="G3896" i="3"/>
  <c r="F3896" i="3"/>
  <c r="C3896" i="3"/>
  <c r="B3896" i="3"/>
  <c r="A3896" i="3"/>
  <c r="R3895" i="3"/>
  <c r="I3895" i="3" s="1"/>
  <c r="Q3895" i="3"/>
  <c r="J3895" i="3" s="1"/>
  <c r="O3895" i="3"/>
  <c r="N3895" i="3"/>
  <c r="L3895" i="3"/>
  <c r="M3895" i="3" s="1"/>
  <c r="G3895" i="3"/>
  <c r="F3895" i="3"/>
  <c r="C3895" i="3"/>
  <c r="B3895" i="3"/>
  <c r="A3895" i="3"/>
  <c r="R3894" i="3"/>
  <c r="I3894" i="3" s="1"/>
  <c r="Q3894" i="3"/>
  <c r="J3894" i="3" s="1"/>
  <c r="O3894" i="3"/>
  <c r="N3894" i="3"/>
  <c r="L3894" i="3"/>
  <c r="M3894" i="3" s="1"/>
  <c r="G3894" i="3"/>
  <c r="F3894" i="3"/>
  <c r="C3894" i="3"/>
  <c r="B3894" i="3"/>
  <c r="A3894" i="3"/>
  <c r="R3893" i="3"/>
  <c r="I3893" i="3" s="1"/>
  <c r="Q3893" i="3"/>
  <c r="J3893" i="3" s="1"/>
  <c r="O3893" i="3"/>
  <c r="N3893" i="3"/>
  <c r="L3893" i="3"/>
  <c r="M3893" i="3" s="1"/>
  <c r="G3893" i="3"/>
  <c r="F3893" i="3"/>
  <c r="C3893" i="3"/>
  <c r="B3893" i="3"/>
  <c r="A3893" i="3"/>
  <c r="R3892" i="3"/>
  <c r="I3892" i="3" s="1"/>
  <c r="Q3892" i="3"/>
  <c r="J3892" i="3" s="1"/>
  <c r="O3892" i="3"/>
  <c r="N3892" i="3"/>
  <c r="L3892" i="3"/>
  <c r="M3892" i="3" s="1"/>
  <c r="G3892" i="3"/>
  <c r="F3892" i="3"/>
  <c r="C3892" i="3"/>
  <c r="B3892" i="3"/>
  <c r="A3892" i="3"/>
  <c r="R3891" i="3"/>
  <c r="I3891" i="3" s="1"/>
  <c r="Q3891" i="3"/>
  <c r="O3891" i="3"/>
  <c r="N3891" i="3"/>
  <c r="L3891" i="3"/>
  <c r="M3891" i="3" s="1"/>
  <c r="J3891" i="3"/>
  <c r="G3891" i="3"/>
  <c r="F3891" i="3"/>
  <c r="C3891" i="3"/>
  <c r="B3891" i="3"/>
  <c r="A3891" i="3"/>
  <c r="R3890" i="3"/>
  <c r="I3890" i="3" s="1"/>
  <c r="Q3890" i="3"/>
  <c r="J3890" i="3" s="1"/>
  <c r="O3890" i="3"/>
  <c r="N3890" i="3"/>
  <c r="L3890" i="3"/>
  <c r="M3890" i="3" s="1"/>
  <c r="G3890" i="3"/>
  <c r="F3890" i="3"/>
  <c r="C3890" i="3"/>
  <c r="B3890" i="3"/>
  <c r="A3890" i="3"/>
  <c r="R3889" i="3"/>
  <c r="I3889" i="3" s="1"/>
  <c r="Q3889" i="3"/>
  <c r="J3889" i="3" s="1"/>
  <c r="O3889" i="3"/>
  <c r="N3889" i="3"/>
  <c r="L3889" i="3"/>
  <c r="M3889" i="3" s="1"/>
  <c r="G3889" i="3"/>
  <c r="F3889" i="3"/>
  <c r="C3889" i="3"/>
  <c r="B3889" i="3"/>
  <c r="A3889" i="3"/>
  <c r="R3888" i="3"/>
  <c r="I3888" i="3" s="1"/>
  <c r="Q3888" i="3"/>
  <c r="J3888" i="3" s="1"/>
  <c r="O3888" i="3"/>
  <c r="N3888" i="3"/>
  <c r="L3888" i="3"/>
  <c r="M3888" i="3" s="1"/>
  <c r="G3888" i="3"/>
  <c r="F3888" i="3"/>
  <c r="C3888" i="3"/>
  <c r="B3888" i="3"/>
  <c r="A3888" i="3"/>
  <c r="R3887" i="3"/>
  <c r="I3887" i="3" s="1"/>
  <c r="Q3887" i="3"/>
  <c r="J3887" i="3" s="1"/>
  <c r="O3887" i="3"/>
  <c r="N3887" i="3"/>
  <c r="L3887" i="3"/>
  <c r="M3887" i="3" s="1"/>
  <c r="G3887" i="3"/>
  <c r="F3887" i="3"/>
  <c r="C3887" i="3"/>
  <c r="B3887" i="3"/>
  <c r="A3887" i="3"/>
  <c r="R3886" i="3"/>
  <c r="I3886" i="3" s="1"/>
  <c r="Q3886" i="3"/>
  <c r="J3886" i="3" s="1"/>
  <c r="O3886" i="3"/>
  <c r="N3886" i="3"/>
  <c r="L3886" i="3"/>
  <c r="M3886" i="3" s="1"/>
  <c r="G3886" i="3"/>
  <c r="F3886" i="3"/>
  <c r="C3886" i="3"/>
  <c r="B3886" i="3"/>
  <c r="A3886" i="3"/>
  <c r="R3885" i="3"/>
  <c r="I3885" i="3" s="1"/>
  <c r="Q3885" i="3"/>
  <c r="J3885" i="3" s="1"/>
  <c r="O3885" i="3"/>
  <c r="N3885" i="3"/>
  <c r="L3885" i="3"/>
  <c r="M3885" i="3" s="1"/>
  <c r="G3885" i="3"/>
  <c r="F3885" i="3"/>
  <c r="C3885" i="3"/>
  <c r="B3885" i="3"/>
  <c r="A3885" i="3"/>
  <c r="R3884" i="3"/>
  <c r="I3884" i="3" s="1"/>
  <c r="Q3884" i="3"/>
  <c r="J3884" i="3" s="1"/>
  <c r="O3884" i="3"/>
  <c r="N3884" i="3"/>
  <c r="L3884" i="3"/>
  <c r="M3884" i="3" s="1"/>
  <c r="G3884" i="3"/>
  <c r="F3884" i="3"/>
  <c r="C3884" i="3"/>
  <c r="B3884" i="3"/>
  <c r="A3884" i="3"/>
  <c r="R3883" i="3"/>
  <c r="I3883" i="3" s="1"/>
  <c r="Q3883" i="3"/>
  <c r="O3883" i="3"/>
  <c r="N3883" i="3"/>
  <c r="L3883" i="3"/>
  <c r="M3883" i="3" s="1"/>
  <c r="J3883" i="3"/>
  <c r="G3883" i="3"/>
  <c r="F3883" i="3"/>
  <c r="C3883" i="3"/>
  <c r="B3883" i="3"/>
  <c r="A3883" i="3"/>
  <c r="R3882" i="3"/>
  <c r="I3882" i="3" s="1"/>
  <c r="Q3882" i="3"/>
  <c r="J3882" i="3" s="1"/>
  <c r="O3882" i="3"/>
  <c r="N3882" i="3"/>
  <c r="L3882" i="3"/>
  <c r="M3882" i="3" s="1"/>
  <c r="G3882" i="3"/>
  <c r="F3882" i="3"/>
  <c r="C3882" i="3"/>
  <c r="B3882" i="3"/>
  <c r="A3882" i="3"/>
  <c r="R3881" i="3"/>
  <c r="I3881" i="3" s="1"/>
  <c r="Q3881" i="3"/>
  <c r="J3881" i="3" s="1"/>
  <c r="O3881" i="3"/>
  <c r="N3881" i="3"/>
  <c r="L3881" i="3"/>
  <c r="M3881" i="3" s="1"/>
  <c r="G3881" i="3"/>
  <c r="F3881" i="3"/>
  <c r="C3881" i="3"/>
  <c r="B3881" i="3"/>
  <c r="A3881" i="3"/>
  <c r="R3880" i="3"/>
  <c r="I3880" i="3" s="1"/>
  <c r="Q3880" i="3"/>
  <c r="J3880" i="3" s="1"/>
  <c r="O3880" i="3"/>
  <c r="N3880" i="3"/>
  <c r="L3880" i="3"/>
  <c r="M3880" i="3" s="1"/>
  <c r="G3880" i="3"/>
  <c r="F3880" i="3"/>
  <c r="C3880" i="3"/>
  <c r="B3880" i="3"/>
  <c r="A3880" i="3"/>
  <c r="R3879" i="3"/>
  <c r="I3879" i="3" s="1"/>
  <c r="Q3879" i="3"/>
  <c r="J3879" i="3" s="1"/>
  <c r="O3879" i="3"/>
  <c r="N3879" i="3"/>
  <c r="L3879" i="3"/>
  <c r="M3879" i="3" s="1"/>
  <c r="G3879" i="3"/>
  <c r="F3879" i="3"/>
  <c r="C3879" i="3"/>
  <c r="B3879" i="3"/>
  <c r="A3879" i="3"/>
  <c r="R3878" i="3"/>
  <c r="I3878" i="3" s="1"/>
  <c r="Q3878" i="3"/>
  <c r="J3878" i="3" s="1"/>
  <c r="O3878" i="3"/>
  <c r="N3878" i="3"/>
  <c r="L3878" i="3"/>
  <c r="M3878" i="3" s="1"/>
  <c r="G3878" i="3"/>
  <c r="F3878" i="3"/>
  <c r="C3878" i="3"/>
  <c r="B3878" i="3"/>
  <c r="A3878" i="3"/>
  <c r="R3877" i="3"/>
  <c r="I3877" i="3" s="1"/>
  <c r="Q3877" i="3"/>
  <c r="J3877" i="3" s="1"/>
  <c r="O3877" i="3"/>
  <c r="N3877" i="3"/>
  <c r="L3877" i="3"/>
  <c r="M3877" i="3" s="1"/>
  <c r="G3877" i="3"/>
  <c r="F3877" i="3"/>
  <c r="C3877" i="3"/>
  <c r="B3877" i="3"/>
  <c r="A3877" i="3"/>
  <c r="R3876" i="3"/>
  <c r="I3876" i="3" s="1"/>
  <c r="Q3876" i="3"/>
  <c r="J3876" i="3" s="1"/>
  <c r="O3876" i="3"/>
  <c r="N3876" i="3"/>
  <c r="L3876" i="3"/>
  <c r="M3876" i="3" s="1"/>
  <c r="G3876" i="3"/>
  <c r="F3876" i="3"/>
  <c r="C3876" i="3"/>
  <c r="B3876" i="3"/>
  <c r="A3876" i="3"/>
  <c r="R3875" i="3"/>
  <c r="I3875" i="3" s="1"/>
  <c r="Q3875" i="3"/>
  <c r="J3875" i="3" s="1"/>
  <c r="O3875" i="3"/>
  <c r="N3875" i="3"/>
  <c r="L3875" i="3"/>
  <c r="M3875" i="3" s="1"/>
  <c r="G3875" i="3"/>
  <c r="F3875" i="3"/>
  <c r="C3875" i="3"/>
  <c r="B3875" i="3"/>
  <c r="A3875" i="3"/>
  <c r="R3874" i="3"/>
  <c r="I3874" i="3" s="1"/>
  <c r="Q3874" i="3"/>
  <c r="J3874" i="3" s="1"/>
  <c r="O3874" i="3"/>
  <c r="N3874" i="3"/>
  <c r="L3874" i="3"/>
  <c r="M3874" i="3" s="1"/>
  <c r="G3874" i="3"/>
  <c r="F3874" i="3"/>
  <c r="C3874" i="3"/>
  <c r="B3874" i="3"/>
  <c r="A3874" i="3"/>
  <c r="R3873" i="3"/>
  <c r="I3873" i="3" s="1"/>
  <c r="Q3873" i="3"/>
  <c r="J3873" i="3" s="1"/>
  <c r="O3873" i="3"/>
  <c r="N3873" i="3"/>
  <c r="L3873" i="3"/>
  <c r="M3873" i="3" s="1"/>
  <c r="G3873" i="3"/>
  <c r="F3873" i="3"/>
  <c r="C3873" i="3"/>
  <c r="B3873" i="3"/>
  <c r="A3873" i="3"/>
  <c r="R3872" i="3"/>
  <c r="I3872" i="3" s="1"/>
  <c r="Q3872" i="3"/>
  <c r="J3872" i="3" s="1"/>
  <c r="O3872" i="3"/>
  <c r="N3872" i="3"/>
  <c r="L3872" i="3"/>
  <c r="M3872" i="3" s="1"/>
  <c r="G3872" i="3"/>
  <c r="F3872" i="3"/>
  <c r="C3872" i="3"/>
  <c r="B3872" i="3"/>
  <c r="A3872" i="3"/>
  <c r="R3871" i="3"/>
  <c r="I3871" i="3" s="1"/>
  <c r="Q3871" i="3"/>
  <c r="J3871" i="3" s="1"/>
  <c r="O3871" i="3"/>
  <c r="N3871" i="3"/>
  <c r="L3871" i="3"/>
  <c r="M3871" i="3" s="1"/>
  <c r="G3871" i="3"/>
  <c r="F3871" i="3"/>
  <c r="C3871" i="3"/>
  <c r="B3871" i="3"/>
  <c r="A3871" i="3"/>
  <c r="R3870" i="3"/>
  <c r="I3870" i="3" s="1"/>
  <c r="Q3870" i="3"/>
  <c r="J3870" i="3" s="1"/>
  <c r="O3870" i="3"/>
  <c r="N3870" i="3"/>
  <c r="L3870" i="3"/>
  <c r="M3870" i="3" s="1"/>
  <c r="G3870" i="3"/>
  <c r="F3870" i="3"/>
  <c r="C3870" i="3"/>
  <c r="B3870" i="3"/>
  <c r="A3870" i="3"/>
  <c r="R3869" i="3"/>
  <c r="I3869" i="3" s="1"/>
  <c r="Q3869" i="3"/>
  <c r="J3869" i="3" s="1"/>
  <c r="O3869" i="3"/>
  <c r="N3869" i="3"/>
  <c r="L3869" i="3"/>
  <c r="M3869" i="3" s="1"/>
  <c r="G3869" i="3"/>
  <c r="F3869" i="3"/>
  <c r="C3869" i="3"/>
  <c r="B3869" i="3"/>
  <c r="A3869" i="3"/>
  <c r="R3868" i="3"/>
  <c r="I3868" i="3" s="1"/>
  <c r="Q3868" i="3"/>
  <c r="J3868" i="3" s="1"/>
  <c r="O3868" i="3"/>
  <c r="N3868" i="3"/>
  <c r="L3868" i="3"/>
  <c r="M3868" i="3" s="1"/>
  <c r="G3868" i="3"/>
  <c r="F3868" i="3"/>
  <c r="C3868" i="3"/>
  <c r="B3868" i="3"/>
  <c r="A3868" i="3"/>
  <c r="R3867" i="3"/>
  <c r="I3867" i="3" s="1"/>
  <c r="Q3867" i="3"/>
  <c r="J3867" i="3" s="1"/>
  <c r="O3867" i="3"/>
  <c r="N3867" i="3"/>
  <c r="L3867" i="3"/>
  <c r="M3867" i="3" s="1"/>
  <c r="G3867" i="3"/>
  <c r="F3867" i="3"/>
  <c r="C3867" i="3"/>
  <c r="B3867" i="3"/>
  <c r="A3867" i="3"/>
  <c r="R3866" i="3"/>
  <c r="I3866" i="3" s="1"/>
  <c r="Q3866" i="3"/>
  <c r="J3866" i="3" s="1"/>
  <c r="O3866" i="3"/>
  <c r="N3866" i="3"/>
  <c r="L3866" i="3"/>
  <c r="M3866" i="3" s="1"/>
  <c r="G3866" i="3"/>
  <c r="F3866" i="3"/>
  <c r="C3866" i="3"/>
  <c r="B3866" i="3"/>
  <c r="A3866" i="3"/>
  <c r="R3865" i="3"/>
  <c r="I3865" i="3" s="1"/>
  <c r="Q3865" i="3"/>
  <c r="J3865" i="3" s="1"/>
  <c r="O3865" i="3"/>
  <c r="N3865" i="3"/>
  <c r="L3865" i="3"/>
  <c r="M3865" i="3" s="1"/>
  <c r="G3865" i="3"/>
  <c r="F3865" i="3"/>
  <c r="C3865" i="3"/>
  <c r="B3865" i="3"/>
  <c r="A3865" i="3"/>
  <c r="R3864" i="3"/>
  <c r="I3864" i="3" s="1"/>
  <c r="Q3864" i="3"/>
  <c r="J3864" i="3" s="1"/>
  <c r="O3864" i="3"/>
  <c r="N3864" i="3"/>
  <c r="L3864" i="3"/>
  <c r="M3864" i="3" s="1"/>
  <c r="G3864" i="3"/>
  <c r="F3864" i="3"/>
  <c r="C3864" i="3"/>
  <c r="B3864" i="3"/>
  <c r="A3864" i="3"/>
  <c r="R3863" i="3"/>
  <c r="I3863" i="3" s="1"/>
  <c r="Q3863" i="3"/>
  <c r="J3863" i="3" s="1"/>
  <c r="O3863" i="3"/>
  <c r="N3863" i="3"/>
  <c r="L3863" i="3"/>
  <c r="M3863" i="3" s="1"/>
  <c r="G3863" i="3"/>
  <c r="F3863" i="3"/>
  <c r="C3863" i="3"/>
  <c r="B3863" i="3"/>
  <c r="A3863" i="3"/>
  <c r="R3862" i="3"/>
  <c r="I3862" i="3" s="1"/>
  <c r="Q3862" i="3"/>
  <c r="J3862" i="3" s="1"/>
  <c r="O3862" i="3"/>
  <c r="N3862" i="3"/>
  <c r="L3862" i="3"/>
  <c r="M3862" i="3" s="1"/>
  <c r="G3862" i="3"/>
  <c r="F3862" i="3"/>
  <c r="C3862" i="3"/>
  <c r="B3862" i="3"/>
  <c r="A3862" i="3"/>
  <c r="R3861" i="3"/>
  <c r="I3861" i="3" s="1"/>
  <c r="Q3861" i="3"/>
  <c r="J3861" i="3" s="1"/>
  <c r="O3861" i="3"/>
  <c r="N3861" i="3"/>
  <c r="L3861" i="3"/>
  <c r="M3861" i="3" s="1"/>
  <c r="G3861" i="3"/>
  <c r="F3861" i="3"/>
  <c r="C3861" i="3"/>
  <c r="B3861" i="3"/>
  <c r="A3861" i="3"/>
  <c r="R3860" i="3"/>
  <c r="I3860" i="3" s="1"/>
  <c r="Q3860" i="3"/>
  <c r="J3860" i="3" s="1"/>
  <c r="O3860" i="3"/>
  <c r="N3860" i="3"/>
  <c r="L3860" i="3"/>
  <c r="M3860" i="3" s="1"/>
  <c r="G3860" i="3"/>
  <c r="F3860" i="3"/>
  <c r="C3860" i="3"/>
  <c r="B3860" i="3"/>
  <c r="A3860" i="3"/>
  <c r="R3859" i="3"/>
  <c r="I3859" i="3" s="1"/>
  <c r="Q3859" i="3"/>
  <c r="J3859" i="3" s="1"/>
  <c r="O3859" i="3"/>
  <c r="N3859" i="3"/>
  <c r="L3859" i="3"/>
  <c r="M3859" i="3" s="1"/>
  <c r="G3859" i="3"/>
  <c r="F3859" i="3"/>
  <c r="C3859" i="3"/>
  <c r="B3859" i="3"/>
  <c r="A3859" i="3"/>
  <c r="R3858" i="3"/>
  <c r="I3858" i="3" s="1"/>
  <c r="Q3858" i="3"/>
  <c r="J3858" i="3" s="1"/>
  <c r="O3858" i="3"/>
  <c r="N3858" i="3"/>
  <c r="L3858" i="3"/>
  <c r="M3858" i="3" s="1"/>
  <c r="G3858" i="3"/>
  <c r="F3858" i="3"/>
  <c r="C3858" i="3"/>
  <c r="B3858" i="3"/>
  <c r="A3858" i="3"/>
  <c r="R3857" i="3"/>
  <c r="I3857" i="3" s="1"/>
  <c r="Q3857" i="3"/>
  <c r="J3857" i="3" s="1"/>
  <c r="O3857" i="3"/>
  <c r="N3857" i="3"/>
  <c r="L3857" i="3"/>
  <c r="M3857" i="3" s="1"/>
  <c r="G3857" i="3"/>
  <c r="F3857" i="3"/>
  <c r="C3857" i="3"/>
  <c r="B3857" i="3"/>
  <c r="A3857" i="3"/>
  <c r="R3856" i="3"/>
  <c r="I3856" i="3" s="1"/>
  <c r="Q3856" i="3"/>
  <c r="J3856" i="3" s="1"/>
  <c r="O3856" i="3"/>
  <c r="N3856" i="3"/>
  <c r="L3856" i="3"/>
  <c r="M3856" i="3" s="1"/>
  <c r="G3856" i="3"/>
  <c r="F3856" i="3"/>
  <c r="C3856" i="3"/>
  <c r="B3856" i="3"/>
  <c r="A3856" i="3"/>
  <c r="R3855" i="3"/>
  <c r="I3855" i="3" s="1"/>
  <c r="Q3855" i="3"/>
  <c r="J3855" i="3" s="1"/>
  <c r="O3855" i="3"/>
  <c r="N3855" i="3"/>
  <c r="L3855" i="3"/>
  <c r="M3855" i="3" s="1"/>
  <c r="G3855" i="3"/>
  <c r="F3855" i="3"/>
  <c r="C3855" i="3"/>
  <c r="B3855" i="3"/>
  <c r="A3855" i="3"/>
  <c r="R3854" i="3"/>
  <c r="I3854" i="3" s="1"/>
  <c r="Q3854" i="3"/>
  <c r="J3854" i="3" s="1"/>
  <c r="O3854" i="3"/>
  <c r="N3854" i="3"/>
  <c r="L3854" i="3"/>
  <c r="M3854" i="3" s="1"/>
  <c r="G3854" i="3"/>
  <c r="F3854" i="3"/>
  <c r="C3854" i="3"/>
  <c r="B3854" i="3"/>
  <c r="A3854" i="3"/>
  <c r="R3853" i="3"/>
  <c r="I3853" i="3" s="1"/>
  <c r="Q3853" i="3"/>
  <c r="J3853" i="3" s="1"/>
  <c r="O3853" i="3"/>
  <c r="N3853" i="3"/>
  <c r="L3853" i="3"/>
  <c r="M3853" i="3" s="1"/>
  <c r="G3853" i="3"/>
  <c r="F3853" i="3"/>
  <c r="C3853" i="3"/>
  <c r="B3853" i="3"/>
  <c r="A3853" i="3"/>
  <c r="R3852" i="3"/>
  <c r="I3852" i="3" s="1"/>
  <c r="Q3852" i="3"/>
  <c r="J3852" i="3" s="1"/>
  <c r="O3852" i="3"/>
  <c r="N3852" i="3"/>
  <c r="L3852" i="3"/>
  <c r="M3852" i="3" s="1"/>
  <c r="G3852" i="3"/>
  <c r="F3852" i="3"/>
  <c r="C3852" i="3"/>
  <c r="B3852" i="3"/>
  <c r="A3852" i="3"/>
  <c r="R3851" i="3"/>
  <c r="I3851" i="3" s="1"/>
  <c r="Q3851" i="3"/>
  <c r="J3851" i="3" s="1"/>
  <c r="O3851" i="3"/>
  <c r="N3851" i="3"/>
  <c r="L3851" i="3"/>
  <c r="M3851" i="3" s="1"/>
  <c r="G3851" i="3"/>
  <c r="F3851" i="3"/>
  <c r="C3851" i="3"/>
  <c r="B3851" i="3"/>
  <c r="A3851" i="3"/>
  <c r="R3850" i="3"/>
  <c r="I3850" i="3" s="1"/>
  <c r="Q3850" i="3"/>
  <c r="J3850" i="3" s="1"/>
  <c r="O3850" i="3"/>
  <c r="N3850" i="3"/>
  <c r="L3850" i="3"/>
  <c r="M3850" i="3" s="1"/>
  <c r="G3850" i="3"/>
  <c r="F3850" i="3"/>
  <c r="C3850" i="3"/>
  <c r="B3850" i="3"/>
  <c r="A3850" i="3"/>
  <c r="R3849" i="3"/>
  <c r="I3849" i="3" s="1"/>
  <c r="Q3849" i="3"/>
  <c r="J3849" i="3" s="1"/>
  <c r="O3849" i="3"/>
  <c r="N3849" i="3"/>
  <c r="L3849" i="3"/>
  <c r="M3849" i="3" s="1"/>
  <c r="G3849" i="3"/>
  <c r="F3849" i="3"/>
  <c r="C3849" i="3"/>
  <c r="B3849" i="3"/>
  <c r="A3849" i="3"/>
  <c r="R3848" i="3"/>
  <c r="I3848" i="3" s="1"/>
  <c r="Q3848" i="3"/>
  <c r="J3848" i="3" s="1"/>
  <c r="O3848" i="3"/>
  <c r="N3848" i="3"/>
  <c r="L3848" i="3"/>
  <c r="M3848" i="3" s="1"/>
  <c r="G3848" i="3"/>
  <c r="F3848" i="3"/>
  <c r="C3848" i="3"/>
  <c r="B3848" i="3"/>
  <c r="A3848" i="3"/>
  <c r="R3847" i="3"/>
  <c r="I3847" i="3" s="1"/>
  <c r="Q3847" i="3"/>
  <c r="J3847" i="3" s="1"/>
  <c r="O3847" i="3"/>
  <c r="N3847" i="3"/>
  <c r="L3847" i="3"/>
  <c r="M3847" i="3" s="1"/>
  <c r="G3847" i="3"/>
  <c r="F3847" i="3"/>
  <c r="C3847" i="3"/>
  <c r="B3847" i="3"/>
  <c r="A3847" i="3"/>
  <c r="R3846" i="3"/>
  <c r="I3846" i="3" s="1"/>
  <c r="Q3846" i="3"/>
  <c r="J3846" i="3" s="1"/>
  <c r="O3846" i="3"/>
  <c r="N3846" i="3"/>
  <c r="L3846" i="3"/>
  <c r="M3846" i="3" s="1"/>
  <c r="G3846" i="3"/>
  <c r="F3846" i="3"/>
  <c r="C3846" i="3"/>
  <c r="B3846" i="3"/>
  <c r="A3846" i="3"/>
  <c r="R3845" i="3"/>
  <c r="I3845" i="3" s="1"/>
  <c r="Q3845" i="3"/>
  <c r="J3845" i="3" s="1"/>
  <c r="O3845" i="3"/>
  <c r="N3845" i="3"/>
  <c r="L3845" i="3"/>
  <c r="M3845" i="3" s="1"/>
  <c r="G3845" i="3"/>
  <c r="F3845" i="3"/>
  <c r="C3845" i="3"/>
  <c r="B3845" i="3"/>
  <c r="A3845" i="3"/>
  <c r="R3844" i="3"/>
  <c r="I3844" i="3" s="1"/>
  <c r="Q3844" i="3"/>
  <c r="J3844" i="3" s="1"/>
  <c r="O3844" i="3"/>
  <c r="N3844" i="3"/>
  <c r="L3844" i="3"/>
  <c r="M3844" i="3" s="1"/>
  <c r="G3844" i="3"/>
  <c r="F3844" i="3"/>
  <c r="C3844" i="3"/>
  <c r="B3844" i="3"/>
  <c r="A3844" i="3"/>
  <c r="R3843" i="3"/>
  <c r="I3843" i="3" s="1"/>
  <c r="Q3843" i="3"/>
  <c r="J3843" i="3" s="1"/>
  <c r="O3843" i="3"/>
  <c r="N3843" i="3"/>
  <c r="L3843" i="3"/>
  <c r="M3843" i="3" s="1"/>
  <c r="G3843" i="3"/>
  <c r="F3843" i="3"/>
  <c r="C3843" i="3"/>
  <c r="B3843" i="3"/>
  <c r="A3843" i="3"/>
  <c r="R3842" i="3"/>
  <c r="I3842" i="3" s="1"/>
  <c r="Q3842" i="3"/>
  <c r="J3842" i="3" s="1"/>
  <c r="O3842" i="3"/>
  <c r="N3842" i="3"/>
  <c r="L3842" i="3"/>
  <c r="M3842" i="3" s="1"/>
  <c r="G3842" i="3"/>
  <c r="F3842" i="3"/>
  <c r="C3842" i="3"/>
  <c r="B3842" i="3"/>
  <c r="A3842" i="3"/>
  <c r="R3841" i="3"/>
  <c r="Q3841" i="3"/>
  <c r="J3841" i="3" s="1"/>
  <c r="O3841" i="3"/>
  <c r="N3841" i="3"/>
  <c r="L3841" i="3"/>
  <c r="M3841" i="3" s="1"/>
  <c r="I3841" i="3"/>
  <c r="G3841" i="3"/>
  <c r="F3841" i="3"/>
  <c r="C3841" i="3"/>
  <c r="B3841" i="3"/>
  <c r="A3841" i="3"/>
  <c r="R3840" i="3"/>
  <c r="I3840" i="3" s="1"/>
  <c r="Q3840" i="3"/>
  <c r="J3840" i="3" s="1"/>
  <c r="O3840" i="3"/>
  <c r="N3840" i="3"/>
  <c r="L3840" i="3"/>
  <c r="M3840" i="3" s="1"/>
  <c r="G3840" i="3"/>
  <c r="F3840" i="3"/>
  <c r="C3840" i="3"/>
  <c r="B3840" i="3"/>
  <c r="A3840" i="3"/>
  <c r="R3839" i="3"/>
  <c r="I3839" i="3" s="1"/>
  <c r="Q3839" i="3"/>
  <c r="J3839" i="3" s="1"/>
  <c r="O3839" i="3"/>
  <c r="N3839" i="3"/>
  <c r="L3839" i="3"/>
  <c r="M3839" i="3" s="1"/>
  <c r="G3839" i="3"/>
  <c r="F3839" i="3"/>
  <c r="C3839" i="3"/>
  <c r="B3839" i="3"/>
  <c r="A3839" i="3"/>
  <c r="R3838" i="3"/>
  <c r="I3838" i="3" s="1"/>
  <c r="Q3838" i="3"/>
  <c r="J3838" i="3" s="1"/>
  <c r="O3838" i="3"/>
  <c r="N3838" i="3"/>
  <c r="L3838" i="3"/>
  <c r="M3838" i="3" s="1"/>
  <c r="G3838" i="3"/>
  <c r="F3838" i="3"/>
  <c r="C3838" i="3"/>
  <c r="B3838" i="3"/>
  <c r="A3838" i="3"/>
  <c r="R3837" i="3"/>
  <c r="I3837" i="3" s="1"/>
  <c r="Q3837" i="3"/>
  <c r="J3837" i="3" s="1"/>
  <c r="O3837" i="3"/>
  <c r="N3837" i="3"/>
  <c r="L3837" i="3"/>
  <c r="M3837" i="3" s="1"/>
  <c r="G3837" i="3"/>
  <c r="F3837" i="3"/>
  <c r="C3837" i="3"/>
  <c r="B3837" i="3"/>
  <c r="A3837" i="3"/>
  <c r="R3836" i="3"/>
  <c r="I3836" i="3" s="1"/>
  <c r="Q3836" i="3"/>
  <c r="J3836" i="3" s="1"/>
  <c r="O3836" i="3"/>
  <c r="N3836" i="3"/>
  <c r="L3836" i="3"/>
  <c r="M3836" i="3" s="1"/>
  <c r="G3836" i="3"/>
  <c r="F3836" i="3"/>
  <c r="C3836" i="3"/>
  <c r="B3836" i="3"/>
  <c r="A3836" i="3"/>
  <c r="R3835" i="3"/>
  <c r="I3835" i="3" s="1"/>
  <c r="Q3835" i="3"/>
  <c r="J3835" i="3" s="1"/>
  <c r="O3835" i="3"/>
  <c r="N3835" i="3"/>
  <c r="L3835" i="3"/>
  <c r="M3835" i="3" s="1"/>
  <c r="G3835" i="3"/>
  <c r="F3835" i="3"/>
  <c r="C3835" i="3"/>
  <c r="B3835" i="3"/>
  <c r="A3835" i="3"/>
  <c r="R3834" i="3"/>
  <c r="I3834" i="3" s="1"/>
  <c r="Q3834" i="3"/>
  <c r="O3834" i="3"/>
  <c r="N3834" i="3"/>
  <c r="L3834" i="3"/>
  <c r="M3834" i="3" s="1"/>
  <c r="J3834" i="3"/>
  <c r="G3834" i="3"/>
  <c r="F3834" i="3"/>
  <c r="C3834" i="3"/>
  <c r="B3834" i="3"/>
  <c r="A3834" i="3"/>
  <c r="R3833" i="3"/>
  <c r="I3833" i="3" s="1"/>
  <c r="Q3833" i="3"/>
  <c r="J3833" i="3" s="1"/>
  <c r="O3833" i="3"/>
  <c r="N3833" i="3"/>
  <c r="L3833" i="3"/>
  <c r="M3833" i="3" s="1"/>
  <c r="G3833" i="3"/>
  <c r="F3833" i="3"/>
  <c r="C3833" i="3"/>
  <c r="B3833" i="3"/>
  <c r="A3833" i="3"/>
  <c r="R3832" i="3"/>
  <c r="I3832" i="3" s="1"/>
  <c r="Q3832" i="3"/>
  <c r="J3832" i="3" s="1"/>
  <c r="O3832" i="3"/>
  <c r="N3832" i="3"/>
  <c r="L3832" i="3"/>
  <c r="M3832" i="3" s="1"/>
  <c r="G3832" i="3"/>
  <c r="F3832" i="3"/>
  <c r="C3832" i="3"/>
  <c r="B3832" i="3"/>
  <c r="A3832" i="3"/>
  <c r="R3831" i="3"/>
  <c r="I3831" i="3" s="1"/>
  <c r="Q3831" i="3"/>
  <c r="J3831" i="3" s="1"/>
  <c r="O3831" i="3"/>
  <c r="N3831" i="3"/>
  <c r="L3831" i="3"/>
  <c r="M3831" i="3" s="1"/>
  <c r="G3831" i="3"/>
  <c r="F3831" i="3"/>
  <c r="C3831" i="3"/>
  <c r="B3831" i="3"/>
  <c r="A3831" i="3"/>
  <c r="R3830" i="3"/>
  <c r="I3830" i="3" s="1"/>
  <c r="Q3830" i="3"/>
  <c r="J3830" i="3" s="1"/>
  <c r="O3830" i="3"/>
  <c r="N3830" i="3"/>
  <c r="L3830" i="3"/>
  <c r="M3830" i="3" s="1"/>
  <c r="G3830" i="3"/>
  <c r="F3830" i="3"/>
  <c r="C3830" i="3"/>
  <c r="B3830" i="3"/>
  <c r="A3830" i="3"/>
  <c r="R3829" i="3"/>
  <c r="I3829" i="3" s="1"/>
  <c r="Q3829" i="3"/>
  <c r="J3829" i="3" s="1"/>
  <c r="O3829" i="3"/>
  <c r="N3829" i="3"/>
  <c r="L3829" i="3"/>
  <c r="M3829" i="3" s="1"/>
  <c r="G3829" i="3"/>
  <c r="F3829" i="3"/>
  <c r="C3829" i="3"/>
  <c r="B3829" i="3"/>
  <c r="A3829" i="3"/>
  <c r="R3828" i="3"/>
  <c r="I3828" i="3" s="1"/>
  <c r="Q3828" i="3"/>
  <c r="J3828" i="3" s="1"/>
  <c r="O3828" i="3"/>
  <c r="N3828" i="3"/>
  <c r="L3828" i="3"/>
  <c r="M3828" i="3" s="1"/>
  <c r="G3828" i="3"/>
  <c r="F3828" i="3"/>
  <c r="C3828" i="3"/>
  <c r="B3828" i="3"/>
  <c r="A3828" i="3"/>
  <c r="R3827" i="3"/>
  <c r="I3827" i="3" s="1"/>
  <c r="Q3827" i="3"/>
  <c r="J3827" i="3" s="1"/>
  <c r="O3827" i="3"/>
  <c r="N3827" i="3"/>
  <c r="L3827" i="3"/>
  <c r="M3827" i="3" s="1"/>
  <c r="G3827" i="3"/>
  <c r="F3827" i="3"/>
  <c r="C3827" i="3"/>
  <c r="B3827" i="3"/>
  <c r="A3827" i="3"/>
  <c r="R3826" i="3"/>
  <c r="I3826" i="3" s="1"/>
  <c r="Q3826" i="3"/>
  <c r="J3826" i="3" s="1"/>
  <c r="O3826" i="3"/>
  <c r="N3826" i="3"/>
  <c r="L3826" i="3"/>
  <c r="M3826" i="3" s="1"/>
  <c r="G3826" i="3"/>
  <c r="F3826" i="3"/>
  <c r="C3826" i="3"/>
  <c r="B3826" i="3"/>
  <c r="A3826" i="3"/>
  <c r="R3825" i="3"/>
  <c r="I3825" i="3" s="1"/>
  <c r="Q3825" i="3"/>
  <c r="J3825" i="3" s="1"/>
  <c r="O3825" i="3"/>
  <c r="N3825" i="3"/>
  <c r="L3825" i="3"/>
  <c r="M3825" i="3" s="1"/>
  <c r="G3825" i="3"/>
  <c r="F3825" i="3"/>
  <c r="C3825" i="3"/>
  <c r="B3825" i="3"/>
  <c r="A3825" i="3"/>
  <c r="R3824" i="3"/>
  <c r="I3824" i="3" s="1"/>
  <c r="Q3824" i="3"/>
  <c r="J3824" i="3" s="1"/>
  <c r="O3824" i="3"/>
  <c r="N3824" i="3"/>
  <c r="L3824" i="3"/>
  <c r="M3824" i="3" s="1"/>
  <c r="G3824" i="3"/>
  <c r="F3824" i="3"/>
  <c r="C3824" i="3"/>
  <c r="B3824" i="3"/>
  <c r="A3824" i="3"/>
  <c r="R3823" i="3"/>
  <c r="I3823" i="3" s="1"/>
  <c r="Q3823" i="3"/>
  <c r="J3823" i="3" s="1"/>
  <c r="O3823" i="3"/>
  <c r="N3823" i="3"/>
  <c r="L3823" i="3"/>
  <c r="M3823" i="3" s="1"/>
  <c r="G3823" i="3"/>
  <c r="F3823" i="3"/>
  <c r="C3823" i="3"/>
  <c r="B3823" i="3"/>
  <c r="A3823" i="3"/>
  <c r="R3822" i="3"/>
  <c r="I3822" i="3" s="1"/>
  <c r="Q3822" i="3"/>
  <c r="J3822" i="3" s="1"/>
  <c r="O3822" i="3"/>
  <c r="N3822" i="3"/>
  <c r="L3822" i="3"/>
  <c r="M3822" i="3" s="1"/>
  <c r="G3822" i="3"/>
  <c r="F3822" i="3"/>
  <c r="C3822" i="3"/>
  <c r="B3822" i="3"/>
  <c r="A3822" i="3"/>
  <c r="R3821" i="3"/>
  <c r="I3821" i="3" s="1"/>
  <c r="Q3821" i="3"/>
  <c r="J3821" i="3" s="1"/>
  <c r="O3821" i="3"/>
  <c r="N3821" i="3"/>
  <c r="L3821" i="3"/>
  <c r="M3821" i="3" s="1"/>
  <c r="G3821" i="3"/>
  <c r="F3821" i="3"/>
  <c r="C3821" i="3"/>
  <c r="B3821" i="3"/>
  <c r="A3821" i="3"/>
  <c r="R3820" i="3"/>
  <c r="I3820" i="3" s="1"/>
  <c r="Q3820" i="3"/>
  <c r="J3820" i="3" s="1"/>
  <c r="O3820" i="3"/>
  <c r="N3820" i="3"/>
  <c r="L3820" i="3"/>
  <c r="M3820" i="3" s="1"/>
  <c r="G3820" i="3"/>
  <c r="F3820" i="3"/>
  <c r="C3820" i="3"/>
  <c r="B3820" i="3"/>
  <c r="A3820" i="3"/>
  <c r="R3819" i="3"/>
  <c r="I3819" i="3" s="1"/>
  <c r="Q3819" i="3"/>
  <c r="J3819" i="3" s="1"/>
  <c r="O3819" i="3"/>
  <c r="N3819" i="3"/>
  <c r="L3819" i="3"/>
  <c r="M3819" i="3" s="1"/>
  <c r="G3819" i="3"/>
  <c r="F3819" i="3"/>
  <c r="C3819" i="3"/>
  <c r="B3819" i="3"/>
  <c r="A3819" i="3"/>
  <c r="R3818" i="3"/>
  <c r="I3818" i="3" s="1"/>
  <c r="Q3818" i="3"/>
  <c r="J3818" i="3" s="1"/>
  <c r="O3818" i="3"/>
  <c r="N3818" i="3"/>
  <c r="L3818" i="3"/>
  <c r="M3818" i="3" s="1"/>
  <c r="G3818" i="3"/>
  <c r="F3818" i="3"/>
  <c r="C3818" i="3"/>
  <c r="B3818" i="3"/>
  <c r="A3818" i="3"/>
  <c r="R3817" i="3"/>
  <c r="I3817" i="3" s="1"/>
  <c r="Q3817" i="3"/>
  <c r="J3817" i="3" s="1"/>
  <c r="O3817" i="3"/>
  <c r="N3817" i="3"/>
  <c r="L3817" i="3"/>
  <c r="M3817" i="3" s="1"/>
  <c r="G3817" i="3"/>
  <c r="F3817" i="3"/>
  <c r="C3817" i="3"/>
  <c r="B3817" i="3"/>
  <c r="A3817" i="3"/>
  <c r="R3816" i="3"/>
  <c r="I3816" i="3" s="1"/>
  <c r="Q3816" i="3"/>
  <c r="J3816" i="3" s="1"/>
  <c r="O3816" i="3"/>
  <c r="N3816" i="3"/>
  <c r="L3816" i="3"/>
  <c r="M3816" i="3" s="1"/>
  <c r="G3816" i="3"/>
  <c r="F3816" i="3"/>
  <c r="C3816" i="3"/>
  <c r="B3816" i="3"/>
  <c r="A3816" i="3"/>
  <c r="R3815" i="3"/>
  <c r="I3815" i="3" s="1"/>
  <c r="Q3815" i="3"/>
  <c r="J3815" i="3" s="1"/>
  <c r="O3815" i="3"/>
  <c r="N3815" i="3"/>
  <c r="L3815" i="3"/>
  <c r="M3815" i="3" s="1"/>
  <c r="G3815" i="3"/>
  <c r="F3815" i="3"/>
  <c r="C3815" i="3"/>
  <c r="B3815" i="3"/>
  <c r="A3815" i="3"/>
  <c r="R3814" i="3"/>
  <c r="I3814" i="3" s="1"/>
  <c r="Q3814" i="3"/>
  <c r="J3814" i="3" s="1"/>
  <c r="O3814" i="3"/>
  <c r="N3814" i="3"/>
  <c r="L3814" i="3"/>
  <c r="M3814" i="3" s="1"/>
  <c r="G3814" i="3"/>
  <c r="F3814" i="3"/>
  <c r="C3814" i="3"/>
  <c r="B3814" i="3"/>
  <c r="A3814" i="3"/>
  <c r="R3813" i="3"/>
  <c r="I3813" i="3" s="1"/>
  <c r="Q3813" i="3"/>
  <c r="J3813" i="3" s="1"/>
  <c r="O3813" i="3"/>
  <c r="N3813" i="3"/>
  <c r="L3813" i="3"/>
  <c r="M3813" i="3" s="1"/>
  <c r="G3813" i="3"/>
  <c r="F3813" i="3"/>
  <c r="C3813" i="3"/>
  <c r="B3813" i="3"/>
  <c r="A3813" i="3"/>
  <c r="R3812" i="3"/>
  <c r="I3812" i="3" s="1"/>
  <c r="Q3812" i="3"/>
  <c r="J3812" i="3" s="1"/>
  <c r="O3812" i="3"/>
  <c r="N3812" i="3"/>
  <c r="L3812" i="3"/>
  <c r="M3812" i="3" s="1"/>
  <c r="G3812" i="3"/>
  <c r="F3812" i="3"/>
  <c r="C3812" i="3"/>
  <c r="B3812" i="3"/>
  <c r="A3812" i="3"/>
  <c r="R3811" i="3"/>
  <c r="I3811" i="3" s="1"/>
  <c r="Q3811" i="3"/>
  <c r="J3811" i="3" s="1"/>
  <c r="O3811" i="3"/>
  <c r="N3811" i="3"/>
  <c r="L3811" i="3"/>
  <c r="M3811" i="3" s="1"/>
  <c r="G3811" i="3"/>
  <c r="F3811" i="3"/>
  <c r="C3811" i="3"/>
  <c r="B3811" i="3"/>
  <c r="A3811" i="3"/>
  <c r="R3810" i="3"/>
  <c r="I3810" i="3" s="1"/>
  <c r="Q3810" i="3"/>
  <c r="J3810" i="3" s="1"/>
  <c r="O3810" i="3"/>
  <c r="N3810" i="3"/>
  <c r="L3810" i="3"/>
  <c r="M3810" i="3" s="1"/>
  <c r="G3810" i="3"/>
  <c r="F3810" i="3"/>
  <c r="C3810" i="3"/>
  <c r="B3810" i="3"/>
  <c r="A3810" i="3"/>
  <c r="R3809" i="3"/>
  <c r="I3809" i="3" s="1"/>
  <c r="Q3809" i="3"/>
  <c r="J3809" i="3" s="1"/>
  <c r="O3809" i="3"/>
  <c r="N3809" i="3"/>
  <c r="L3809" i="3"/>
  <c r="M3809" i="3" s="1"/>
  <c r="G3809" i="3"/>
  <c r="F3809" i="3"/>
  <c r="C3809" i="3"/>
  <c r="B3809" i="3"/>
  <c r="A3809" i="3"/>
  <c r="R3808" i="3"/>
  <c r="I3808" i="3" s="1"/>
  <c r="Q3808" i="3"/>
  <c r="J3808" i="3" s="1"/>
  <c r="O3808" i="3"/>
  <c r="N3808" i="3"/>
  <c r="L3808" i="3"/>
  <c r="M3808" i="3" s="1"/>
  <c r="G3808" i="3"/>
  <c r="F3808" i="3"/>
  <c r="C3808" i="3"/>
  <c r="B3808" i="3"/>
  <c r="A3808" i="3"/>
  <c r="R3807" i="3"/>
  <c r="I3807" i="3" s="1"/>
  <c r="Q3807" i="3"/>
  <c r="J3807" i="3" s="1"/>
  <c r="O3807" i="3"/>
  <c r="N3807" i="3"/>
  <c r="L3807" i="3"/>
  <c r="M3807" i="3" s="1"/>
  <c r="G3807" i="3"/>
  <c r="F3807" i="3"/>
  <c r="C3807" i="3"/>
  <c r="B3807" i="3"/>
  <c r="A3807" i="3"/>
  <c r="R3806" i="3"/>
  <c r="I3806" i="3" s="1"/>
  <c r="Q3806" i="3"/>
  <c r="J3806" i="3" s="1"/>
  <c r="O3806" i="3"/>
  <c r="N3806" i="3"/>
  <c r="L3806" i="3"/>
  <c r="M3806" i="3" s="1"/>
  <c r="G3806" i="3"/>
  <c r="F3806" i="3"/>
  <c r="C3806" i="3"/>
  <c r="B3806" i="3"/>
  <c r="A3806" i="3"/>
  <c r="R3805" i="3"/>
  <c r="I3805" i="3" s="1"/>
  <c r="Q3805" i="3"/>
  <c r="J3805" i="3" s="1"/>
  <c r="O3805" i="3"/>
  <c r="N3805" i="3"/>
  <c r="L3805" i="3"/>
  <c r="M3805" i="3" s="1"/>
  <c r="G3805" i="3"/>
  <c r="F3805" i="3"/>
  <c r="C3805" i="3"/>
  <c r="B3805" i="3"/>
  <c r="A3805" i="3"/>
  <c r="R3804" i="3"/>
  <c r="I3804" i="3" s="1"/>
  <c r="Q3804" i="3"/>
  <c r="J3804" i="3" s="1"/>
  <c r="O3804" i="3"/>
  <c r="N3804" i="3"/>
  <c r="L3804" i="3"/>
  <c r="M3804" i="3" s="1"/>
  <c r="G3804" i="3"/>
  <c r="F3804" i="3"/>
  <c r="C3804" i="3"/>
  <c r="B3804" i="3"/>
  <c r="A3804" i="3"/>
  <c r="R3803" i="3"/>
  <c r="I3803" i="3" s="1"/>
  <c r="Q3803" i="3"/>
  <c r="J3803" i="3" s="1"/>
  <c r="O3803" i="3"/>
  <c r="N3803" i="3"/>
  <c r="L3803" i="3"/>
  <c r="M3803" i="3" s="1"/>
  <c r="G3803" i="3"/>
  <c r="F3803" i="3"/>
  <c r="C3803" i="3"/>
  <c r="B3803" i="3"/>
  <c r="A3803" i="3"/>
  <c r="R3802" i="3"/>
  <c r="I3802" i="3" s="1"/>
  <c r="Q3802" i="3"/>
  <c r="J3802" i="3" s="1"/>
  <c r="O3802" i="3"/>
  <c r="N3802" i="3"/>
  <c r="L3802" i="3"/>
  <c r="M3802" i="3" s="1"/>
  <c r="G3802" i="3"/>
  <c r="F3802" i="3"/>
  <c r="C3802" i="3"/>
  <c r="B3802" i="3"/>
  <c r="A3802" i="3"/>
  <c r="R3801" i="3"/>
  <c r="I3801" i="3" s="1"/>
  <c r="Q3801" i="3"/>
  <c r="J3801" i="3" s="1"/>
  <c r="O3801" i="3"/>
  <c r="N3801" i="3"/>
  <c r="L3801" i="3"/>
  <c r="M3801" i="3" s="1"/>
  <c r="G3801" i="3"/>
  <c r="F3801" i="3"/>
  <c r="C3801" i="3"/>
  <c r="B3801" i="3"/>
  <c r="A3801" i="3"/>
  <c r="R3800" i="3"/>
  <c r="I3800" i="3" s="1"/>
  <c r="Q3800" i="3"/>
  <c r="J3800" i="3" s="1"/>
  <c r="O3800" i="3"/>
  <c r="N3800" i="3"/>
  <c r="L3800" i="3"/>
  <c r="M3800" i="3" s="1"/>
  <c r="G3800" i="3"/>
  <c r="F3800" i="3"/>
  <c r="C3800" i="3"/>
  <c r="B3800" i="3"/>
  <c r="A3800" i="3"/>
  <c r="R3799" i="3"/>
  <c r="I3799" i="3" s="1"/>
  <c r="Q3799" i="3"/>
  <c r="J3799" i="3" s="1"/>
  <c r="O3799" i="3"/>
  <c r="N3799" i="3"/>
  <c r="L3799" i="3"/>
  <c r="M3799" i="3" s="1"/>
  <c r="G3799" i="3"/>
  <c r="F3799" i="3"/>
  <c r="C3799" i="3"/>
  <c r="B3799" i="3"/>
  <c r="A3799" i="3"/>
  <c r="R3798" i="3"/>
  <c r="I3798" i="3" s="1"/>
  <c r="Q3798" i="3"/>
  <c r="J3798" i="3" s="1"/>
  <c r="O3798" i="3"/>
  <c r="N3798" i="3"/>
  <c r="L3798" i="3"/>
  <c r="M3798" i="3" s="1"/>
  <c r="G3798" i="3"/>
  <c r="F3798" i="3"/>
  <c r="C3798" i="3"/>
  <c r="B3798" i="3"/>
  <c r="A3798" i="3"/>
  <c r="R3797" i="3"/>
  <c r="I3797" i="3" s="1"/>
  <c r="Q3797" i="3"/>
  <c r="J3797" i="3" s="1"/>
  <c r="O3797" i="3"/>
  <c r="N3797" i="3"/>
  <c r="L3797" i="3"/>
  <c r="M3797" i="3" s="1"/>
  <c r="G3797" i="3"/>
  <c r="F3797" i="3"/>
  <c r="C3797" i="3"/>
  <c r="B3797" i="3"/>
  <c r="A3797" i="3"/>
  <c r="R3796" i="3"/>
  <c r="I3796" i="3" s="1"/>
  <c r="Q3796" i="3"/>
  <c r="O3796" i="3"/>
  <c r="N3796" i="3"/>
  <c r="L3796" i="3"/>
  <c r="M3796" i="3" s="1"/>
  <c r="J3796" i="3"/>
  <c r="G3796" i="3"/>
  <c r="F3796" i="3"/>
  <c r="C3796" i="3"/>
  <c r="B3796" i="3"/>
  <c r="A3796" i="3"/>
  <c r="R3795" i="3"/>
  <c r="I3795" i="3" s="1"/>
  <c r="Q3795" i="3"/>
  <c r="J3795" i="3" s="1"/>
  <c r="O3795" i="3"/>
  <c r="N3795" i="3"/>
  <c r="L3795" i="3"/>
  <c r="M3795" i="3" s="1"/>
  <c r="G3795" i="3"/>
  <c r="F3795" i="3"/>
  <c r="C3795" i="3"/>
  <c r="B3795" i="3"/>
  <c r="A3795" i="3"/>
  <c r="R3794" i="3"/>
  <c r="I3794" i="3" s="1"/>
  <c r="Q3794" i="3"/>
  <c r="J3794" i="3" s="1"/>
  <c r="O3794" i="3"/>
  <c r="N3794" i="3"/>
  <c r="L3794" i="3"/>
  <c r="M3794" i="3" s="1"/>
  <c r="G3794" i="3"/>
  <c r="F3794" i="3"/>
  <c r="C3794" i="3"/>
  <c r="B3794" i="3"/>
  <c r="A3794" i="3"/>
  <c r="R3793" i="3"/>
  <c r="I3793" i="3" s="1"/>
  <c r="Q3793" i="3"/>
  <c r="J3793" i="3" s="1"/>
  <c r="O3793" i="3"/>
  <c r="N3793" i="3"/>
  <c r="L3793" i="3"/>
  <c r="M3793" i="3" s="1"/>
  <c r="G3793" i="3"/>
  <c r="F3793" i="3"/>
  <c r="C3793" i="3"/>
  <c r="B3793" i="3"/>
  <c r="A3793" i="3"/>
  <c r="R3792" i="3"/>
  <c r="I3792" i="3" s="1"/>
  <c r="Q3792" i="3"/>
  <c r="J3792" i="3" s="1"/>
  <c r="O3792" i="3"/>
  <c r="N3792" i="3"/>
  <c r="L3792" i="3"/>
  <c r="M3792" i="3" s="1"/>
  <c r="G3792" i="3"/>
  <c r="F3792" i="3"/>
  <c r="C3792" i="3"/>
  <c r="B3792" i="3"/>
  <c r="A3792" i="3"/>
  <c r="R3791" i="3"/>
  <c r="I3791" i="3" s="1"/>
  <c r="Q3791" i="3"/>
  <c r="J3791" i="3" s="1"/>
  <c r="O3791" i="3"/>
  <c r="N3791" i="3"/>
  <c r="L3791" i="3"/>
  <c r="M3791" i="3" s="1"/>
  <c r="G3791" i="3"/>
  <c r="F3791" i="3"/>
  <c r="C3791" i="3"/>
  <c r="B3791" i="3"/>
  <c r="A3791" i="3"/>
  <c r="R3790" i="3"/>
  <c r="I3790" i="3" s="1"/>
  <c r="Q3790" i="3"/>
  <c r="J3790" i="3" s="1"/>
  <c r="O3790" i="3"/>
  <c r="N3790" i="3"/>
  <c r="L3790" i="3"/>
  <c r="M3790" i="3" s="1"/>
  <c r="G3790" i="3"/>
  <c r="F3790" i="3"/>
  <c r="C3790" i="3"/>
  <c r="B3790" i="3"/>
  <c r="A3790" i="3"/>
  <c r="R3789" i="3"/>
  <c r="I3789" i="3" s="1"/>
  <c r="Q3789" i="3"/>
  <c r="J3789" i="3" s="1"/>
  <c r="O3789" i="3"/>
  <c r="N3789" i="3"/>
  <c r="L3789" i="3"/>
  <c r="M3789" i="3" s="1"/>
  <c r="G3789" i="3"/>
  <c r="F3789" i="3"/>
  <c r="C3789" i="3"/>
  <c r="B3789" i="3"/>
  <c r="A3789" i="3"/>
  <c r="R3788" i="3"/>
  <c r="I3788" i="3" s="1"/>
  <c r="Q3788" i="3"/>
  <c r="J3788" i="3" s="1"/>
  <c r="O3788" i="3"/>
  <c r="N3788" i="3"/>
  <c r="L3788" i="3"/>
  <c r="M3788" i="3" s="1"/>
  <c r="G3788" i="3"/>
  <c r="F3788" i="3"/>
  <c r="C3788" i="3"/>
  <c r="B3788" i="3"/>
  <c r="A3788" i="3"/>
  <c r="R3787" i="3"/>
  <c r="I3787" i="3" s="1"/>
  <c r="Q3787" i="3"/>
  <c r="J3787" i="3" s="1"/>
  <c r="O3787" i="3"/>
  <c r="N3787" i="3"/>
  <c r="L3787" i="3"/>
  <c r="M3787" i="3" s="1"/>
  <c r="G3787" i="3"/>
  <c r="F3787" i="3"/>
  <c r="C3787" i="3"/>
  <c r="B3787" i="3"/>
  <c r="A3787" i="3"/>
  <c r="R3786" i="3"/>
  <c r="I3786" i="3" s="1"/>
  <c r="Q3786" i="3"/>
  <c r="J3786" i="3" s="1"/>
  <c r="O3786" i="3"/>
  <c r="N3786" i="3"/>
  <c r="L3786" i="3"/>
  <c r="M3786" i="3" s="1"/>
  <c r="G3786" i="3"/>
  <c r="F3786" i="3"/>
  <c r="C3786" i="3"/>
  <c r="B3786" i="3"/>
  <c r="A3786" i="3"/>
  <c r="R3785" i="3"/>
  <c r="I3785" i="3" s="1"/>
  <c r="Q3785" i="3"/>
  <c r="J3785" i="3" s="1"/>
  <c r="O3785" i="3"/>
  <c r="N3785" i="3"/>
  <c r="L3785" i="3"/>
  <c r="M3785" i="3" s="1"/>
  <c r="G3785" i="3"/>
  <c r="F3785" i="3"/>
  <c r="C3785" i="3"/>
  <c r="B3785" i="3"/>
  <c r="A3785" i="3"/>
  <c r="R3784" i="3"/>
  <c r="I3784" i="3" s="1"/>
  <c r="Q3784" i="3"/>
  <c r="J3784" i="3" s="1"/>
  <c r="O3784" i="3"/>
  <c r="N3784" i="3"/>
  <c r="L3784" i="3"/>
  <c r="M3784" i="3" s="1"/>
  <c r="G3784" i="3"/>
  <c r="F3784" i="3"/>
  <c r="C3784" i="3"/>
  <c r="B3784" i="3"/>
  <c r="A3784" i="3"/>
  <c r="R3783" i="3"/>
  <c r="I3783" i="3" s="1"/>
  <c r="Q3783" i="3"/>
  <c r="J3783" i="3" s="1"/>
  <c r="O3783" i="3"/>
  <c r="N3783" i="3"/>
  <c r="L3783" i="3"/>
  <c r="M3783" i="3" s="1"/>
  <c r="G3783" i="3"/>
  <c r="F3783" i="3"/>
  <c r="C3783" i="3"/>
  <c r="B3783" i="3"/>
  <c r="A3783" i="3"/>
  <c r="R3782" i="3"/>
  <c r="I3782" i="3" s="1"/>
  <c r="Q3782" i="3"/>
  <c r="J3782" i="3" s="1"/>
  <c r="O3782" i="3"/>
  <c r="N3782" i="3"/>
  <c r="L3782" i="3"/>
  <c r="M3782" i="3" s="1"/>
  <c r="G3782" i="3"/>
  <c r="F3782" i="3"/>
  <c r="C3782" i="3"/>
  <c r="B3782" i="3"/>
  <c r="A3782" i="3"/>
  <c r="R3781" i="3"/>
  <c r="I3781" i="3" s="1"/>
  <c r="Q3781" i="3"/>
  <c r="J3781" i="3" s="1"/>
  <c r="O3781" i="3"/>
  <c r="N3781" i="3"/>
  <c r="L3781" i="3"/>
  <c r="M3781" i="3" s="1"/>
  <c r="G3781" i="3"/>
  <c r="F3781" i="3"/>
  <c r="D3781" i="3" s="1"/>
  <c r="C3781" i="3"/>
  <c r="B3781" i="3"/>
  <c r="A3781" i="3"/>
  <c r="R3780" i="3"/>
  <c r="I3780" i="3" s="1"/>
  <c r="Q3780" i="3"/>
  <c r="J3780" i="3" s="1"/>
  <c r="O3780" i="3"/>
  <c r="N3780" i="3"/>
  <c r="M3780" i="3"/>
  <c r="L3780" i="3"/>
  <c r="G3780" i="3"/>
  <c r="F3780" i="3"/>
  <c r="C3780" i="3"/>
  <c r="B3780" i="3"/>
  <c r="A3780" i="3"/>
  <c r="R3779" i="3"/>
  <c r="I3779" i="3" s="1"/>
  <c r="Q3779" i="3"/>
  <c r="J3779" i="3" s="1"/>
  <c r="O3779" i="3"/>
  <c r="N3779" i="3"/>
  <c r="L3779" i="3"/>
  <c r="M3779" i="3" s="1"/>
  <c r="G3779" i="3"/>
  <c r="F3779" i="3"/>
  <c r="C3779" i="3"/>
  <c r="B3779" i="3"/>
  <c r="A3779" i="3"/>
  <c r="R3778" i="3"/>
  <c r="I3778" i="3" s="1"/>
  <c r="Q3778" i="3"/>
  <c r="J3778" i="3" s="1"/>
  <c r="O3778" i="3"/>
  <c r="N3778" i="3"/>
  <c r="L3778" i="3"/>
  <c r="M3778" i="3" s="1"/>
  <c r="G3778" i="3"/>
  <c r="F3778" i="3"/>
  <c r="C3778" i="3"/>
  <c r="B3778" i="3"/>
  <c r="A3778" i="3"/>
  <c r="R3777" i="3"/>
  <c r="I3777" i="3" s="1"/>
  <c r="Q3777" i="3"/>
  <c r="J3777" i="3" s="1"/>
  <c r="O3777" i="3"/>
  <c r="N3777" i="3"/>
  <c r="L3777" i="3"/>
  <c r="M3777" i="3" s="1"/>
  <c r="G3777" i="3"/>
  <c r="F3777" i="3"/>
  <c r="C3777" i="3"/>
  <c r="B3777" i="3"/>
  <c r="A3777" i="3"/>
  <c r="R3776" i="3"/>
  <c r="I3776" i="3" s="1"/>
  <c r="Q3776" i="3"/>
  <c r="J3776" i="3" s="1"/>
  <c r="O3776" i="3"/>
  <c r="N3776" i="3"/>
  <c r="L3776" i="3"/>
  <c r="M3776" i="3" s="1"/>
  <c r="G3776" i="3"/>
  <c r="F3776" i="3"/>
  <c r="C3776" i="3"/>
  <c r="B3776" i="3"/>
  <c r="A3776" i="3"/>
  <c r="R3775" i="3"/>
  <c r="I3775" i="3" s="1"/>
  <c r="Q3775" i="3"/>
  <c r="J3775" i="3" s="1"/>
  <c r="O3775" i="3"/>
  <c r="N3775" i="3"/>
  <c r="L3775" i="3"/>
  <c r="M3775" i="3" s="1"/>
  <c r="G3775" i="3"/>
  <c r="F3775" i="3"/>
  <c r="C3775" i="3"/>
  <c r="B3775" i="3"/>
  <c r="A3775" i="3"/>
  <c r="R3774" i="3"/>
  <c r="I3774" i="3" s="1"/>
  <c r="Q3774" i="3"/>
  <c r="J3774" i="3" s="1"/>
  <c r="O3774" i="3"/>
  <c r="N3774" i="3"/>
  <c r="L3774" i="3"/>
  <c r="M3774" i="3" s="1"/>
  <c r="G3774" i="3"/>
  <c r="F3774" i="3"/>
  <c r="C3774" i="3"/>
  <c r="B3774" i="3"/>
  <c r="A3774" i="3"/>
  <c r="R3773" i="3"/>
  <c r="I3773" i="3" s="1"/>
  <c r="Q3773" i="3"/>
  <c r="J3773" i="3" s="1"/>
  <c r="O3773" i="3"/>
  <c r="N3773" i="3"/>
  <c r="L3773" i="3"/>
  <c r="M3773" i="3" s="1"/>
  <c r="G3773" i="3"/>
  <c r="F3773" i="3"/>
  <c r="C3773" i="3"/>
  <c r="B3773" i="3"/>
  <c r="A3773" i="3"/>
  <c r="R3772" i="3"/>
  <c r="I3772" i="3" s="1"/>
  <c r="Q3772" i="3"/>
  <c r="J3772" i="3" s="1"/>
  <c r="O3772" i="3"/>
  <c r="N3772" i="3"/>
  <c r="L3772" i="3"/>
  <c r="M3772" i="3" s="1"/>
  <c r="G3772" i="3"/>
  <c r="F3772" i="3"/>
  <c r="C3772" i="3"/>
  <c r="B3772" i="3"/>
  <c r="A3772" i="3"/>
  <c r="R3771" i="3"/>
  <c r="I3771" i="3" s="1"/>
  <c r="Q3771" i="3"/>
  <c r="J3771" i="3" s="1"/>
  <c r="O3771" i="3"/>
  <c r="N3771" i="3"/>
  <c r="L3771" i="3"/>
  <c r="M3771" i="3" s="1"/>
  <c r="G3771" i="3"/>
  <c r="F3771" i="3"/>
  <c r="C3771" i="3"/>
  <c r="B3771" i="3"/>
  <c r="A3771" i="3"/>
  <c r="R3770" i="3"/>
  <c r="I3770" i="3" s="1"/>
  <c r="Q3770" i="3"/>
  <c r="J3770" i="3" s="1"/>
  <c r="O3770" i="3"/>
  <c r="N3770" i="3"/>
  <c r="L3770" i="3"/>
  <c r="M3770" i="3" s="1"/>
  <c r="G3770" i="3"/>
  <c r="F3770" i="3"/>
  <c r="C3770" i="3"/>
  <c r="B3770" i="3"/>
  <c r="A3770" i="3"/>
  <c r="R3769" i="3"/>
  <c r="I3769" i="3" s="1"/>
  <c r="Q3769" i="3"/>
  <c r="J3769" i="3" s="1"/>
  <c r="O3769" i="3"/>
  <c r="N3769" i="3"/>
  <c r="L3769" i="3"/>
  <c r="M3769" i="3" s="1"/>
  <c r="G3769" i="3"/>
  <c r="F3769" i="3"/>
  <c r="C3769" i="3"/>
  <c r="B3769" i="3"/>
  <c r="A3769" i="3"/>
  <c r="R3768" i="3"/>
  <c r="I3768" i="3" s="1"/>
  <c r="Q3768" i="3"/>
  <c r="J3768" i="3" s="1"/>
  <c r="O3768" i="3"/>
  <c r="N3768" i="3"/>
  <c r="L3768" i="3"/>
  <c r="M3768" i="3" s="1"/>
  <c r="G3768" i="3"/>
  <c r="F3768" i="3"/>
  <c r="C3768" i="3"/>
  <c r="B3768" i="3"/>
  <c r="A3768" i="3"/>
  <c r="R3767" i="3"/>
  <c r="I3767" i="3" s="1"/>
  <c r="Q3767" i="3"/>
  <c r="J3767" i="3" s="1"/>
  <c r="O3767" i="3"/>
  <c r="N3767" i="3"/>
  <c r="L3767" i="3"/>
  <c r="M3767" i="3" s="1"/>
  <c r="G3767" i="3"/>
  <c r="F3767" i="3"/>
  <c r="C3767" i="3"/>
  <c r="B3767" i="3"/>
  <c r="A3767" i="3"/>
  <c r="R3766" i="3"/>
  <c r="I3766" i="3" s="1"/>
  <c r="Q3766" i="3"/>
  <c r="J3766" i="3" s="1"/>
  <c r="O3766" i="3"/>
  <c r="N3766" i="3"/>
  <c r="L3766" i="3"/>
  <c r="M3766" i="3" s="1"/>
  <c r="G3766" i="3"/>
  <c r="F3766" i="3"/>
  <c r="C3766" i="3"/>
  <c r="B3766" i="3"/>
  <c r="A3766" i="3"/>
  <c r="R3765" i="3"/>
  <c r="I3765" i="3" s="1"/>
  <c r="Q3765" i="3"/>
  <c r="J3765" i="3" s="1"/>
  <c r="O3765" i="3"/>
  <c r="N3765" i="3"/>
  <c r="L3765" i="3"/>
  <c r="M3765" i="3" s="1"/>
  <c r="G3765" i="3"/>
  <c r="F3765" i="3"/>
  <c r="C3765" i="3"/>
  <c r="B3765" i="3"/>
  <c r="A3765" i="3"/>
  <c r="R3764" i="3"/>
  <c r="I3764" i="3" s="1"/>
  <c r="Q3764" i="3"/>
  <c r="J3764" i="3" s="1"/>
  <c r="O3764" i="3"/>
  <c r="N3764" i="3"/>
  <c r="L3764" i="3"/>
  <c r="M3764" i="3" s="1"/>
  <c r="G3764" i="3"/>
  <c r="F3764" i="3"/>
  <c r="C3764" i="3"/>
  <c r="B3764" i="3"/>
  <c r="A3764" i="3"/>
  <c r="R3763" i="3"/>
  <c r="I3763" i="3" s="1"/>
  <c r="Q3763" i="3"/>
  <c r="J3763" i="3" s="1"/>
  <c r="O3763" i="3"/>
  <c r="N3763" i="3"/>
  <c r="L3763" i="3"/>
  <c r="M3763" i="3" s="1"/>
  <c r="G3763" i="3"/>
  <c r="F3763" i="3"/>
  <c r="C3763" i="3"/>
  <c r="B3763" i="3"/>
  <c r="A3763" i="3"/>
  <c r="R3762" i="3"/>
  <c r="I3762" i="3" s="1"/>
  <c r="Q3762" i="3"/>
  <c r="J3762" i="3" s="1"/>
  <c r="O3762" i="3"/>
  <c r="N3762" i="3"/>
  <c r="L3762" i="3"/>
  <c r="M3762" i="3" s="1"/>
  <c r="G3762" i="3"/>
  <c r="F3762" i="3"/>
  <c r="C3762" i="3"/>
  <c r="B3762" i="3"/>
  <c r="A3762" i="3"/>
  <c r="R3761" i="3"/>
  <c r="I3761" i="3" s="1"/>
  <c r="Q3761" i="3"/>
  <c r="J3761" i="3" s="1"/>
  <c r="O3761" i="3"/>
  <c r="N3761" i="3"/>
  <c r="L3761" i="3"/>
  <c r="M3761" i="3" s="1"/>
  <c r="G3761" i="3"/>
  <c r="F3761" i="3"/>
  <c r="C3761" i="3"/>
  <c r="B3761" i="3"/>
  <c r="A3761" i="3"/>
  <c r="R3760" i="3"/>
  <c r="I3760" i="3" s="1"/>
  <c r="Q3760" i="3"/>
  <c r="J3760" i="3" s="1"/>
  <c r="O3760" i="3"/>
  <c r="N3760" i="3"/>
  <c r="L3760" i="3"/>
  <c r="M3760" i="3" s="1"/>
  <c r="G3760" i="3"/>
  <c r="F3760" i="3"/>
  <c r="C3760" i="3"/>
  <c r="B3760" i="3"/>
  <c r="A3760" i="3"/>
  <c r="R3759" i="3"/>
  <c r="I3759" i="3" s="1"/>
  <c r="Q3759" i="3"/>
  <c r="J3759" i="3" s="1"/>
  <c r="O3759" i="3"/>
  <c r="N3759" i="3"/>
  <c r="L3759" i="3"/>
  <c r="M3759" i="3" s="1"/>
  <c r="G3759" i="3"/>
  <c r="F3759" i="3"/>
  <c r="C3759" i="3"/>
  <c r="B3759" i="3"/>
  <c r="A3759" i="3"/>
  <c r="R3758" i="3"/>
  <c r="I3758" i="3" s="1"/>
  <c r="Q3758" i="3"/>
  <c r="O3758" i="3"/>
  <c r="N3758" i="3"/>
  <c r="L3758" i="3"/>
  <c r="M3758" i="3" s="1"/>
  <c r="J3758" i="3"/>
  <c r="G3758" i="3"/>
  <c r="F3758" i="3"/>
  <c r="C3758" i="3"/>
  <c r="B3758" i="3"/>
  <c r="A3758" i="3"/>
  <c r="R3757" i="3"/>
  <c r="I3757" i="3" s="1"/>
  <c r="Q3757" i="3"/>
  <c r="J3757" i="3" s="1"/>
  <c r="O3757" i="3"/>
  <c r="N3757" i="3"/>
  <c r="L3757" i="3"/>
  <c r="M3757" i="3" s="1"/>
  <c r="G3757" i="3"/>
  <c r="F3757" i="3"/>
  <c r="C3757" i="3"/>
  <c r="B3757" i="3"/>
  <c r="A3757" i="3"/>
  <c r="R3756" i="3"/>
  <c r="I3756" i="3" s="1"/>
  <c r="Q3756" i="3"/>
  <c r="J3756" i="3" s="1"/>
  <c r="O3756" i="3"/>
  <c r="N3756" i="3"/>
  <c r="L3756" i="3"/>
  <c r="M3756" i="3" s="1"/>
  <c r="G3756" i="3"/>
  <c r="F3756" i="3"/>
  <c r="C3756" i="3"/>
  <c r="B3756" i="3"/>
  <c r="A3756" i="3"/>
  <c r="R3755" i="3"/>
  <c r="I3755" i="3" s="1"/>
  <c r="Q3755" i="3"/>
  <c r="J3755" i="3" s="1"/>
  <c r="O3755" i="3"/>
  <c r="N3755" i="3"/>
  <c r="L3755" i="3"/>
  <c r="M3755" i="3" s="1"/>
  <c r="G3755" i="3"/>
  <c r="F3755" i="3"/>
  <c r="C3755" i="3"/>
  <c r="B3755" i="3"/>
  <c r="A3755" i="3"/>
  <c r="R3754" i="3"/>
  <c r="I3754" i="3" s="1"/>
  <c r="Q3754" i="3"/>
  <c r="J3754" i="3" s="1"/>
  <c r="O3754" i="3"/>
  <c r="N3754" i="3"/>
  <c r="L3754" i="3"/>
  <c r="M3754" i="3" s="1"/>
  <c r="G3754" i="3"/>
  <c r="F3754" i="3"/>
  <c r="C3754" i="3"/>
  <c r="B3754" i="3"/>
  <c r="A3754" i="3"/>
  <c r="R3753" i="3"/>
  <c r="I3753" i="3" s="1"/>
  <c r="Q3753" i="3"/>
  <c r="J3753" i="3" s="1"/>
  <c r="O3753" i="3"/>
  <c r="N3753" i="3"/>
  <c r="L3753" i="3"/>
  <c r="M3753" i="3" s="1"/>
  <c r="G3753" i="3"/>
  <c r="F3753" i="3"/>
  <c r="C3753" i="3"/>
  <c r="B3753" i="3"/>
  <c r="A3753" i="3"/>
  <c r="R3752" i="3"/>
  <c r="I3752" i="3" s="1"/>
  <c r="Q3752" i="3"/>
  <c r="J3752" i="3" s="1"/>
  <c r="O3752" i="3"/>
  <c r="N3752" i="3"/>
  <c r="L3752" i="3"/>
  <c r="M3752" i="3" s="1"/>
  <c r="G3752" i="3"/>
  <c r="F3752" i="3"/>
  <c r="C3752" i="3"/>
  <c r="B3752" i="3"/>
  <c r="A3752" i="3"/>
  <c r="R3751" i="3"/>
  <c r="I3751" i="3" s="1"/>
  <c r="Q3751" i="3"/>
  <c r="J3751" i="3" s="1"/>
  <c r="O3751" i="3"/>
  <c r="N3751" i="3"/>
  <c r="L3751" i="3"/>
  <c r="M3751" i="3" s="1"/>
  <c r="G3751" i="3"/>
  <c r="F3751" i="3"/>
  <c r="C3751" i="3"/>
  <c r="B3751" i="3"/>
  <c r="A3751" i="3"/>
  <c r="R3750" i="3"/>
  <c r="I3750" i="3" s="1"/>
  <c r="Q3750" i="3"/>
  <c r="J3750" i="3" s="1"/>
  <c r="O3750" i="3"/>
  <c r="N3750" i="3"/>
  <c r="L3750" i="3"/>
  <c r="M3750" i="3" s="1"/>
  <c r="G3750" i="3"/>
  <c r="F3750" i="3"/>
  <c r="C3750" i="3"/>
  <c r="B3750" i="3"/>
  <c r="A3750" i="3"/>
  <c r="R3749" i="3"/>
  <c r="I3749" i="3" s="1"/>
  <c r="Q3749" i="3"/>
  <c r="J3749" i="3" s="1"/>
  <c r="O3749" i="3"/>
  <c r="N3749" i="3"/>
  <c r="L3749" i="3"/>
  <c r="M3749" i="3" s="1"/>
  <c r="G3749" i="3"/>
  <c r="F3749" i="3"/>
  <c r="C3749" i="3"/>
  <c r="B3749" i="3"/>
  <c r="A3749" i="3"/>
  <c r="R3748" i="3"/>
  <c r="I3748" i="3" s="1"/>
  <c r="Q3748" i="3"/>
  <c r="O3748" i="3"/>
  <c r="N3748" i="3"/>
  <c r="L3748" i="3"/>
  <c r="M3748" i="3" s="1"/>
  <c r="J3748" i="3"/>
  <c r="G3748" i="3"/>
  <c r="F3748" i="3"/>
  <c r="C3748" i="3"/>
  <c r="B3748" i="3"/>
  <c r="A3748" i="3"/>
  <c r="R3747" i="3"/>
  <c r="I3747" i="3" s="1"/>
  <c r="Q3747" i="3"/>
  <c r="J3747" i="3" s="1"/>
  <c r="O3747" i="3"/>
  <c r="N3747" i="3"/>
  <c r="L3747" i="3"/>
  <c r="M3747" i="3" s="1"/>
  <c r="G3747" i="3"/>
  <c r="F3747" i="3"/>
  <c r="C3747" i="3"/>
  <c r="B3747" i="3"/>
  <c r="A3747" i="3"/>
  <c r="R3746" i="3"/>
  <c r="I3746" i="3" s="1"/>
  <c r="Q3746" i="3"/>
  <c r="J3746" i="3" s="1"/>
  <c r="O3746" i="3"/>
  <c r="N3746" i="3"/>
  <c r="L3746" i="3"/>
  <c r="M3746" i="3" s="1"/>
  <c r="G3746" i="3"/>
  <c r="F3746" i="3"/>
  <c r="C3746" i="3"/>
  <c r="B3746" i="3"/>
  <c r="A3746" i="3"/>
  <c r="R3745" i="3"/>
  <c r="I3745" i="3" s="1"/>
  <c r="Q3745" i="3"/>
  <c r="J3745" i="3" s="1"/>
  <c r="O3745" i="3"/>
  <c r="N3745" i="3"/>
  <c r="L3745" i="3"/>
  <c r="M3745" i="3" s="1"/>
  <c r="G3745" i="3"/>
  <c r="F3745" i="3"/>
  <c r="C3745" i="3"/>
  <c r="B3745" i="3"/>
  <c r="A3745" i="3"/>
  <c r="R3744" i="3"/>
  <c r="Q3744" i="3"/>
  <c r="J3744" i="3" s="1"/>
  <c r="O3744" i="3"/>
  <c r="N3744" i="3"/>
  <c r="L3744" i="3"/>
  <c r="M3744" i="3" s="1"/>
  <c r="I3744" i="3"/>
  <c r="G3744" i="3"/>
  <c r="F3744" i="3"/>
  <c r="C3744" i="3"/>
  <c r="B3744" i="3"/>
  <c r="A3744" i="3"/>
  <c r="R3743" i="3"/>
  <c r="I3743" i="3" s="1"/>
  <c r="Q3743" i="3"/>
  <c r="J3743" i="3" s="1"/>
  <c r="O3743" i="3"/>
  <c r="N3743" i="3"/>
  <c r="L3743" i="3"/>
  <c r="M3743" i="3" s="1"/>
  <c r="G3743" i="3"/>
  <c r="F3743" i="3"/>
  <c r="C3743" i="3"/>
  <c r="B3743" i="3"/>
  <c r="A3743" i="3"/>
  <c r="R3742" i="3"/>
  <c r="I3742" i="3" s="1"/>
  <c r="Q3742" i="3"/>
  <c r="J3742" i="3" s="1"/>
  <c r="O3742" i="3"/>
  <c r="N3742" i="3"/>
  <c r="E3742" i="3" s="1"/>
  <c r="L3742" i="3"/>
  <c r="M3742" i="3" s="1"/>
  <c r="G3742" i="3"/>
  <c r="F3742" i="3"/>
  <c r="C3742" i="3"/>
  <c r="B3742" i="3"/>
  <c r="A3742" i="3"/>
  <c r="R3741" i="3"/>
  <c r="I3741" i="3" s="1"/>
  <c r="Q3741" i="3"/>
  <c r="J3741" i="3" s="1"/>
  <c r="O3741" i="3"/>
  <c r="E3741" i="3" s="1"/>
  <c r="N3741" i="3"/>
  <c r="L3741" i="3"/>
  <c r="M3741" i="3" s="1"/>
  <c r="G3741" i="3"/>
  <c r="F3741" i="3"/>
  <c r="C3741" i="3"/>
  <c r="B3741" i="3"/>
  <c r="A3741" i="3"/>
  <c r="R3740" i="3"/>
  <c r="I3740" i="3" s="1"/>
  <c r="Q3740" i="3"/>
  <c r="J3740" i="3" s="1"/>
  <c r="O3740" i="3"/>
  <c r="N3740" i="3"/>
  <c r="L3740" i="3"/>
  <c r="M3740" i="3" s="1"/>
  <c r="G3740" i="3"/>
  <c r="F3740" i="3"/>
  <c r="C3740" i="3"/>
  <c r="B3740" i="3"/>
  <c r="A3740" i="3"/>
  <c r="R3739" i="3"/>
  <c r="I3739" i="3" s="1"/>
  <c r="Q3739" i="3"/>
  <c r="J3739" i="3" s="1"/>
  <c r="O3739" i="3"/>
  <c r="N3739" i="3"/>
  <c r="L3739" i="3"/>
  <c r="M3739" i="3" s="1"/>
  <c r="G3739" i="3"/>
  <c r="F3739" i="3"/>
  <c r="C3739" i="3"/>
  <c r="B3739" i="3"/>
  <c r="A3739" i="3"/>
  <c r="R3738" i="3"/>
  <c r="I3738" i="3" s="1"/>
  <c r="Q3738" i="3"/>
  <c r="J3738" i="3" s="1"/>
  <c r="O3738" i="3"/>
  <c r="N3738" i="3"/>
  <c r="L3738" i="3"/>
  <c r="M3738" i="3" s="1"/>
  <c r="G3738" i="3"/>
  <c r="F3738" i="3"/>
  <c r="C3738" i="3"/>
  <c r="B3738" i="3"/>
  <c r="A3738" i="3"/>
  <c r="R3737" i="3"/>
  <c r="I3737" i="3" s="1"/>
  <c r="Q3737" i="3"/>
  <c r="J3737" i="3" s="1"/>
  <c r="O3737" i="3"/>
  <c r="N3737" i="3"/>
  <c r="L3737" i="3"/>
  <c r="M3737" i="3" s="1"/>
  <c r="G3737" i="3"/>
  <c r="F3737" i="3"/>
  <c r="C3737" i="3"/>
  <c r="B3737" i="3"/>
  <c r="A3737" i="3"/>
  <c r="R3736" i="3"/>
  <c r="I3736" i="3" s="1"/>
  <c r="Q3736" i="3"/>
  <c r="J3736" i="3" s="1"/>
  <c r="O3736" i="3"/>
  <c r="N3736" i="3"/>
  <c r="L3736" i="3"/>
  <c r="M3736" i="3" s="1"/>
  <c r="G3736" i="3"/>
  <c r="F3736" i="3"/>
  <c r="C3736" i="3"/>
  <c r="B3736" i="3"/>
  <c r="A3736" i="3"/>
  <c r="R3735" i="3"/>
  <c r="I3735" i="3" s="1"/>
  <c r="Q3735" i="3"/>
  <c r="J3735" i="3" s="1"/>
  <c r="O3735" i="3"/>
  <c r="N3735" i="3"/>
  <c r="L3735" i="3"/>
  <c r="M3735" i="3" s="1"/>
  <c r="G3735" i="3"/>
  <c r="F3735" i="3"/>
  <c r="C3735" i="3"/>
  <c r="B3735" i="3"/>
  <c r="A3735" i="3"/>
  <c r="R3734" i="3"/>
  <c r="I3734" i="3" s="1"/>
  <c r="Q3734" i="3"/>
  <c r="J3734" i="3" s="1"/>
  <c r="O3734" i="3"/>
  <c r="N3734" i="3"/>
  <c r="L3734" i="3"/>
  <c r="M3734" i="3" s="1"/>
  <c r="G3734" i="3"/>
  <c r="F3734" i="3"/>
  <c r="C3734" i="3"/>
  <c r="B3734" i="3"/>
  <c r="A3734" i="3"/>
  <c r="R3733" i="3"/>
  <c r="I3733" i="3" s="1"/>
  <c r="Q3733" i="3"/>
  <c r="J3733" i="3" s="1"/>
  <c r="O3733" i="3"/>
  <c r="N3733" i="3"/>
  <c r="L3733" i="3"/>
  <c r="M3733" i="3" s="1"/>
  <c r="G3733" i="3"/>
  <c r="F3733" i="3"/>
  <c r="C3733" i="3"/>
  <c r="B3733" i="3"/>
  <c r="A3733" i="3"/>
  <c r="R3732" i="3"/>
  <c r="I3732" i="3" s="1"/>
  <c r="Q3732" i="3"/>
  <c r="O3732" i="3"/>
  <c r="N3732" i="3"/>
  <c r="L3732" i="3"/>
  <c r="M3732" i="3" s="1"/>
  <c r="J3732" i="3"/>
  <c r="G3732" i="3"/>
  <c r="F3732" i="3"/>
  <c r="C3732" i="3"/>
  <c r="B3732" i="3"/>
  <c r="A3732" i="3"/>
  <c r="R3731" i="3"/>
  <c r="I3731" i="3" s="1"/>
  <c r="Q3731" i="3"/>
  <c r="J3731" i="3" s="1"/>
  <c r="O3731" i="3"/>
  <c r="N3731" i="3"/>
  <c r="L3731" i="3"/>
  <c r="M3731" i="3" s="1"/>
  <c r="G3731" i="3"/>
  <c r="F3731" i="3"/>
  <c r="C3731" i="3"/>
  <c r="B3731" i="3"/>
  <c r="A3731" i="3"/>
  <c r="R3730" i="3"/>
  <c r="I3730" i="3" s="1"/>
  <c r="Q3730" i="3"/>
  <c r="J3730" i="3" s="1"/>
  <c r="O3730" i="3"/>
  <c r="N3730" i="3"/>
  <c r="L3730" i="3"/>
  <c r="M3730" i="3" s="1"/>
  <c r="G3730" i="3"/>
  <c r="F3730" i="3"/>
  <c r="C3730" i="3"/>
  <c r="B3730" i="3"/>
  <c r="A3730" i="3"/>
  <c r="R3729" i="3"/>
  <c r="I3729" i="3" s="1"/>
  <c r="Q3729" i="3"/>
  <c r="J3729" i="3" s="1"/>
  <c r="O3729" i="3"/>
  <c r="N3729" i="3"/>
  <c r="L3729" i="3"/>
  <c r="M3729" i="3" s="1"/>
  <c r="G3729" i="3"/>
  <c r="F3729" i="3"/>
  <c r="C3729" i="3"/>
  <c r="B3729" i="3"/>
  <c r="A3729" i="3"/>
  <c r="R3728" i="3"/>
  <c r="I3728" i="3" s="1"/>
  <c r="Q3728" i="3"/>
  <c r="J3728" i="3" s="1"/>
  <c r="O3728" i="3"/>
  <c r="N3728" i="3"/>
  <c r="L3728" i="3"/>
  <c r="M3728" i="3" s="1"/>
  <c r="G3728" i="3"/>
  <c r="F3728" i="3"/>
  <c r="C3728" i="3"/>
  <c r="B3728" i="3"/>
  <c r="A3728" i="3"/>
  <c r="R3727" i="3"/>
  <c r="I3727" i="3" s="1"/>
  <c r="Q3727" i="3"/>
  <c r="J3727" i="3" s="1"/>
  <c r="O3727" i="3"/>
  <c r="N3727" i="3"/>
  <c r="L3727" i="3"/>
  <c r="M3727" i="3" s="1"/>
  <c r="G3727" i="3"/>
  <c r="F3727" i="3"/>
  <c r="C3727" i="3"/>
  <c r="B3727" i="3"/>
  <c r="A3727" i="3"/>
  <c r="R3726" i="3"/>
  <c r="I3726" i="3" s="1"/>
  <c r="Q3726" i="3"/>
  <c r="J3726" i="3" s="1"/>
  <c r="O3726" i="3"/>
  <c r="N3726" i="3"/>
  <c r="L3726" i="3"/>
  <c r="M3726" i="3" s="1"/>
  <c r="G3726" i="3"/>
  <c r="F3726" i="3"/>
  <c r="C3726" i="3"/>
  <c r="B3726" i="3"/>
  <c r="A3726" i="3"/>
  <c r="R3725" i="3"/>
  <c r="I3725" i="3" s="1"/>
  <c r="Q3725" i="3"/>
  <c r="J3725" i="3" s="1"/>
  <c r="O3725" i="3"/>
  <c r="N3725" i="3"/>
  <c r="L3725" i="3"/>
  <c r="M3725" i="3" s="1"/>
  <c r="G3725" i="3"/>
  <c r="F3725" i="3"/>
  <c r="C3725" i="3"/>
  <c r="B3725" i="3"/>
  <c r="A3725" i="3"/>
  <c r="R3724" i="3"/>
  <c r="I3724" i="3" s="1"/>
  <c r="Q3724" i="3"/>
  <c r="J3724" i="3" s="1"/>
  <c r="O3724" i="3"/>
  <c r="N3724" i="3"/>
  <c r="L3724" i="3"/>
  <c r="M3724" i="3" s="1"/>
  <c r="G3724" i="3"/>
  <c r="F3724" i="3"/>
  <c r="C3724" i="3"/>
  <c r="B3724" i="3"/>
  <c r="A3724" i="3"/>
  <c r="R3723" i="3"/>
  <c r="I3723" i="3" s="1"/>
  <c r="Q3723" i="3"/>
  <c r="J3723" i="3" s="1"/>
  <c r="O3723" i="3"/>
  <c r="N3723" i="3"/>
  <c r="L3723" i="3"/>
  <c r="M3723" i="3" s="1"/>
  <c r="G3723" i="3"/>
  <c r="F3723" i="3"/>
  <c r="C3723" i="3"/>
  <c r="B3723" i="3"/>
  <c r="A3723" i="3"/>
  <c r="R3722" i="3"/>
  <c r="I3722" i="3" s="1"/>
  <c r="Q3722" i="3"/>
  <c r="J3722" i="3" s="1"/>
  <c r="O3722" i="3"/>
  <c r="N3722" i="3"/>
  <c r="L3722" i="3"/>
  <c r="M3722" i="3" s="1"/>
  <c r="G3722" i="3"/>
  <c r="F3722" i="3"/>
  <c r="C3722" i="3"/>
  <c r="B3722" i="3"/>
  <c r="A3722" i="3"/>
  <c r="R3721" i="3"/>
  <c r="I3721" i="3" s="1"/>
  <c r="Q3721" i="3"/>
  <c r="J3721" i="3" s="1"/>
  <c r="O3721" i="3"/>
  <c r="N3721" i="3"/>
  <c r="L3721" i="3"/>
  <c r="M3721" i="3" s="1"/>
  <c r="G3721" i="3"/>
  <c r="F3721" i="3"/>
  <c r="C3721" i="3"/>
  <c r="B3721" i="3"/>
  <c r="A3721" i="3"/>
  <c r="R3720" i="3"/>
  <c r="I3720" i="3" s="1"/>
  <c r="Q3720" i="3"/>
  <c r="J3720" i="3" s="1"/>
  <c r="O3720" i="3"/>
  <c r="N3720" i="3"/>
  <c r="L3720" i="3"/>
  <c r="M3720" i="3" s="1"/>
  <c r="G3720" i="3"/>
  <c r="F3720" i="3"/>
  <c r="C3720" i="3"/>
  <c r="B3720" i="3"/>
  <c r="A3720" i="3"/>
  <c r="R3719" i="3"/>
  <c r="I3719" i="3" s="1"/>
  <c r="Q3719" i="3"/>
  <c r="J3719" i="3" s="1"/>
  <c r="O3719" i="3"/>
  <c r="N3719" i="3"/>
  <c r="L3719" i="3"/>
  <c r="M3719" i="3" s="1"/>
  <c r="G3719" i="3"/>
  <c r="F3719" i="3"/>
  <c r="C3719" i="3"/>
  <c r="B3719" i="3"/>
  <c r="A3719" i="3"/>
  <c r="R3718" i="3"/>
  <c r="I3718" i="3" s="1"/>
  <c r="Q3718" i="3"/>
  <c r="J3718" i="3" s="1"/>
  <c r="O3718" i="3"/>
  <c r="N3718" i="3"/>
  <c r="L3718" i="3"/>
  <c r="M3718" i="3" s="1"/>
  <c r="G3718" i="3"/>
  <c r="F3718" i="3"/>
  <c r="C3718" i="3"/>
  <c r="B3718" i="3"/>
  <c r="A3718" i="3"/>
  <c r="R3717" i="3"/>
  <c r="I3717" i="3" s="1"/>
  <c r="Q3717" i="3"/>
  <c r="J3717" i="3" s="1"/>
  <c r="O3717" i="3"/>
  <c r="N3717" i="3"/>
  <c r="L3717" i="3"/>
  <c r="M3717" i="3" s="1"/>
  <c r="G3717" i="3"/>
  <c r="F3717" i="3"/>
  <c r="C3717" i="3"/>
  <c r="B3717" i="3"/>
  <c r="A3717" i="3"/>
  <c r="R3716" i="3"/>
  <c r="I3716" i="3" s="1"/>
  <c r="Q3716" i="3"/>
  <c r="J3716" i="3" s="1"/>
  <c r="O3716" i="3"/>
  <c r="N3716" i="3"/>
  <c r="L3716" i="3"/>
  <c r="M3716" i="3" s="1"/>
  <c r="G3716" i="3"/>
  <c r="F3716" i="3"/>
  <c r="C3716" i="3"/>
  <c r="B3716" i="3"/>
  <c r="A3716" i="3"/>
  <c r="R3715" i="3"/>
  <c r="I3715" i="3" s="1"/>
  <c r="Q3715" i="3"/>
  <c r="J3715" i="3" s="1"/>
  <c r="O3715" i="3"/>
  <c r="N3715" i="3"/>
  <c r="L3715" i="3"/>
  <c r="M3715" i="3" s="1"/>
  <c r="G3715" i="3"/>
  <c r="F3715" i="3"/>
  <c r="C3715" i="3"/>
  <c r="B3715" i="3"/>
  <c r="A3715" i="3"/>
  <c r="R3714" i="3"/>
  <c r="I3714" i="3" s="1"/>
  <c r="Q3714" i="3"/>
  <c r="J3714" i="3" s="1"/>
  <c r="O3714" i="3"/>
  <c r="N3714" i="3"/>
  <c r="L3714" i="3"/>
  <c r="M3714" i="3" s="1"/>
  <c r="G3714" i="3"/>
  <c r="F3714" i="3"/>
  <c r="C3714" i="3"/>
  <c r="B3714" i="3"/>
  <c r="A3714" i="3"/>
  <c r="R3713" i="3"/>
  <c r="I3713" i="3" s="1"/>
  <c r="Q3713" i="3"/>
  <c r="J3713" i="3" s="1"/>
  <c r="O3713" i="3"/>
  <c r="N3713" i="3"/>
  <c r="L3713" i="3"/>
  <c r="M3713" i="3" s="1"/>
  <c r="G3713" i="3"/>
  <c r="F3713" i="3"/>
  <c r="C3713" i="3"/>
  <c r="B3713" i="3"/>
  <c r="A3713" i="3"/>
  <c r="R3712" i="3"/>
  <c r="I3712" i="3" s="1"/>
  <c r="Q3712" i="3"/>
  <c r="J3712" i="3" s="1"/>
  <c r="O3712" i="3"/>
  <c r="N3712" i="3"/>
  <c r="L3712" i="3"/>
  <c r="M3712" i="3" s="1"/>
  <c r="G3712" i="3"/>
  <c r="F3712" i="3"/>
  <c r="C3712" i="3"/>
  <c r="B3712" i="3"/>
  <c r="A3712" i="3"/>
  <c r="R3711" i="3"/>
  <c r="I3711" i="3" s="1"/>
  <c r="Q3711" i="3"/>
  <c r="J3711" i="3" s="1"/>
  <c r="O3711" i="3"/>
  <c r="N3711" i="3"/>
  <c r="L3711" i="3"/>
  <c r="M3711" i="3" s="1"/>
  <c r="G3711" i="3"/>
  <c r="F3711" i="3"/>
  <c r="C3711" i="3"/>
  <c r="B3711" i="3"/>
  <c r="A3711" i="3"/>
  <c r="R3710" i="3"/>
  <c r="I3710" i="3" s="1"/>
  <c r="Q3710" i="3"/>
  <c r="J3710" i="3" s="1"/>
  <c r="O3710" i="3"/>
  <c r="N3710" i="3"/>
  <c r="L3710" i="3"/>
  <c r="M3710" i="3" s="1"/>
  <c r="G3710" i="3"/>
  <c r="F3710" i="3"/>
  <c r="C3710" i="3"/>
  <c r="B3710" i="3"/>
  <c r="A3710" i="3"/>
  <c r="R3709" i="3"/>
  <c r="I3709" i="3" s="1"/>
  <c r="Q3709" i="3"/>
  <c r="J3709" i="3" s="1"/>
  <c r="O3709" i="3"/>
  <c r="N3709" i="3"/>
  <c r="L3709" i="3"/>
  <c r="M3709" i="3" s="1"/>
  <c r="G3709" i="3"/>
  <c r="F3709" i="3"/>
  <c r="C3709" i="3"/>
  <c r="B3709" i="3"/>
  <c r="A3709" i="3"/>
  <c r="R3708" i="3"/>
  <c r="I3708" i="3" s="1"/>
  <c r="Q3708" i="3"/>
  <c r="J3708" i="3" s="1"/>
  <c r="O3708" i="3"/>
  <c r="N3708" i="3"/>
  <c r="L3708" i="3"/>
  <c r="M3708" i="3" s="1"/>
  <c r="G3708" i="3"/>
  <c r="F3708" i="3"/>
  <c r="C3708" i="3"/>
  <c r="B3708" i="3"/>
  <c r="A3708" i="3"/>
  <c r="R3707" i="3"/>
  <c r="I3707" i="3" s="1"/>
  <c r="Q3707" i="3"/>
  <c r="J3707" i="3" s="1"/>
  <c r="O3707" i="3"/>
  <c r="N3707" i="3"/>
  <c r="L3707" i="3"/>
  <c r="M3707" i="3" s="1"/>
  <c r="G3707" i="3"/>
  <c r="F3707" i="3"/>
  <c r="C3707" i="3"/>
  <c r="B3707" i="3"/>
  <c r="A3707" i="3"/>
  <c r="R3706" i="3"/>
  <c r="I3706" i="3" s="1"/>
  <c r="Q3706" i="3"/>
  <c r="J3706" i="3" s="1"/>
  <c r="O3706" i="3"/>
  <c r="N3706" i="3"/>
  <c r="L3706" i="3"/>
  <c r="M3706" i="3" s="1"/>
  <c r="G3706" i="3"/>
  <c r="F3706" i="3"/>
  <c r="C3706" i="3"/>
  <c r="B3706" i="3"/>
  <c r="A3706" i="3"/>
  <c r="R3705" i="3"/>
  <c r="I3705" i="3" s="1"/>
  <c r="Q3705" i="3"/>
  <c r="J3705" i="3" s="1"/>
  <c r="O3705" i="3"/>
  <c r="N3705" i="3"/>
  <c r="L3705" i="3"/>
  <c r="M3705" i="3" s="1"/>
  <c r="G3705" i="3"/>
  <c r="F3705" i="3"/>
  <c r="C3705" i="3"/>
  <c r="B3705" i="3"/>
  <c r="A3705" i="3"/>
  <c r="R3704" i="3"/>
  <c r="I3704" i="3" s="1"/>
  <c r="Q3704" i="3"/>
  <c r="J3704" i="3" s="1"/>
  <c r="O3704" i="3"/>
  <c r="N3704" i="3"/>
  <c r="L3704" i="3"/>
  <c r="M3704" i="3" s="1"/>
  <c r="G3704" i="3"/>
  <c r="F3704" i="3"/>
  <c r="C3704" i="3"/>
  <c r="B3704" i="3"/>
  <c r="A3704" i="3"/>
  <c r="R3703" i="3"/>
  <c r="I3703" i="3" s="1"/>
  <c r="Q3703" i="3"/>
  <c r="J3703" i="3" s="1"/>
  <c r="O3703" i="3"/>
  <c r="N3703" i="3"/>
  <c r="L3703" i="3"/>
  <c r="M3703" i="3" s="1"/>
  <c r="G3703" i="3"/>
  <c r="F3703" i="3"/>
  <c r="C3703" i="3"/>
  <c r="B3703" i="3"/>
  <c r="A3703" i="3"/>
  <c r="R3702" i="3"/>
  <c r="I3702" i="3" s="1"/>
  <c r="Q3702" i="3"/>
  <c r="J3702" i="3" s="1"/>
  <c r="O3702" i="3"/>
  <c r="N3702" i="3"/>
  <c r="L3702" i="3"/>
  <c r="M3702" i="3" s="1"/>
  <c r="G3702" i="3"/>
  <c r="F3702" i="3"/>
  <c r="C3702" i="3"/>
  <c r="B3702" i="3"/>
  <c r="A3702" i="3"/>
  <c r="R3701" i="3"/>
  <c r="I3701" i="3" s="1"/>
  <c r="Q3701" i="3"/>
  <c r="J3701" i="3" s="1"/>
  <c r="O3701" i="3"/>
  <c r="N3701" i="3"/>
  <c r="L3701" i="3"/>
  <c r="M3701" i="3" s="1"/>
  <c r="G3701" i="3"/>
  <c r="F3701" i="3"/>
  <c r="C3701" i="3"/>
  <c r="B3701" i="3"/>
  <c r="A3701" i="3"/>
  <c r="R3700" i="3"/>
  <c r="I3700" i="3" s="1"/>
  <c r="Q3700" i="3"/>
  <c r="J3700" i="3" s="1"/>
  <c r="O3700" i="3"/>
  <c r="N3700" i="3"/>
  <c r="L3700" i="3"/>
  <c r="M3700" i="3" s="1"/>
  <c r="G3700" i="3"/>
  <c r="F3700" i="3"/>
  <c r="C3700" i="3"/>
  <c r="B3700" i="3"/>
  <c r="A3700" i="3"/>
  <c r="R3699" i="3"/>
  <c r="I3699" i="3" s="1"/>
  <c r="Q3699" i="3"/>
  <c r="J3699" i="3" s="1"/>
  <c r="O3699" i="3"/>
  <c r="N3699" i="3"/>
  <c r="L3699" i="3"/>
  <c r="M3699" i="3" s="1"/>
  <c r="G3699" i="3"/>
  <c r="F3699" i="3"/>
  <c r="C3699" i="3"/>
  <c r="B3699" i="3"/>
  <c r="A3699" i="3"/>
  <c r="R3698" i="3"/>
  <c r="I3698" i="3" s="1"/>
  <c r="Q3698" i="3"/>
  <c r="J3698" i="3" s="1"/>
  <c r="O3698" i="3"/>
  <c r="N3698" i="3"/>
  <c r="L3698" i="3"/>
  <c r="M3698" i="3" s="1"/>
  <c r="G3698" i="3"/>
  <c r="F3698" i="3"/>
  <c r="C3698" i="3"/>
  <c r="B3698" i="3"/>
  <c r="A3698" i="3"/>
  <c r="R3697" i="3"/>
  <c r="I3697" i="3" s="1"/>
  <c r="Q3697" i="3"/>
  <c r="J3697" i="3" s="1"/>
  <c r="O3697" i="3"/>
  <c r="N3697" i="3"/>
  <c r="L3697" i="3"/>
  <c r="M3697" i="3" s="1"/>
  <c r="G3697" i="3"/>
  <c r="F3697" i="3"/>
  <c r="C3697" i="3"/>
  <c r="B3697" i="3"/>
  <c r="A3697" i="3"/>
  <c r="R3696" i="3"/>
  <c r="I3696" i="3" s="1"/>
  <c r="Q3696" i="3"/>
  <c r="J3696" i="3" s="1"/>
  <c r="O3696" i="3"/>
  <c r="N3696" i="3"/>
  <c r="L3696" i="3"/>
  <c r="M3696" i="3" s="1"/>
  <c r="G3696" i="3"/>
  <c r="F3696" i="3"/>
  <c r="C3696" i="3"/>
  <c r="B3696" i="3"/>
  <c r="A3696" i="3"/>
  <c r="R3695" i="3"/>
  <c r="I3695" i="3" s="1"/>
  <c r="Q3695" i="3"/>
  <c r="J3695" i="3" s="1"/>
  <c r="O3695" i="3"/>
  <c r="N3695" i="3"/>
  <c r="L3695" i="3"/>
  <c r="M3695" i="3" s="1"/>
  <c r="G3695" i="3"/>
  <c r="F3695" i="3"/>
  <c r="C3695" i="3"/>
  <c r="B3695" i="3"/>
  <c r="A3695" i="3"/>
  <c r="R3694" i="3"/>
  <c r="I3694" i="3" s="1"/>
  <c r="Q3694" i="3"/>
  <c r="J3694" i="3" s="1"/>
  <c r="O3694" i="3"/>
  <c r="N3694" i="3"/>
  <c r="L3694" i="3"/>
  <c r="M3694" i="3" s="1"/>
  <c r="G3694" i="3"/>
  <c r="F3694" i="3"/>
  <c r="C3694" i="3"/>
  <c r="B3694" i="3"/>
  <c r="A3694" i="3"/>
  <c r="R3693" i="3"/>
  <c r="I3693" i="3" s="1"/>
  <c r="Q3693" i="3"/>
  <c r="J3693" i="3" s="1"/>
  <c r="O3693" i="3"/>
  <c r="N3693" i="3"/>
  <c r="L3693" i="3"/>
  <c r="M3693" i="3" s="1"/>
  <c r="G3693" i="3"/>
  <c r="F3693" i="3"/>
  <c r="C3693" i="3"/>
  <c r="B3693" i="3"/>
  <c r="A3693" i="3"/>
  <c r="R3692" i="3"/>
  <c r="I3692" i="3" s="1"/>
  <c r="Q3692" i="3"/>
  <c r="J3692" i="3" s="1"/>
  <c r="O3692" i="3"/>
  <c r="N3692" i="3"/>
  <c r="L3692" i="3"/>
  <c r="M3692" i="3" s="1"/>
  <c r="G3692" i="3"/>
  <c r="F3692" i="3"/>
  <c r="C3692" i="3"/>
  <c r="B3692" i="3"/>
  <c r="A3692" i="3"/>
  <c r="R3691" i="3"/>
  <c r="I3691" i="3" s="1"/>
  <c r="Q3691" i="3"/>
  <c r="J3691" i="3" s="1"/>
  <c r="O3691" i="3"/>
  <c r="N3691" i="3"/>
  <c r="L3691" i="3"/>
  <c r="M3691" i="3" s="1"/>
  <c r="G3691" i="3"/>
  <c r="F3691" i="3"/>
  <c r="C3691" i="3"/>
  <c r="B3691" i="3"/>
  <c r="A3691" i="3"/>
  <c r="R3690" i="3"/>
  <c r="I3690" i="3" s="1"/>
  <c r="Q3690" i="3"/>
  <c r="J3690" i="3" s="1"/>
  <c r="O3690" i="3"/>
  <c r="N3690" i="3"/>
  <c r="L3690" i="3"/>
  <c r="M3690" i="3" s="1"/>
  <c r="G3690" i="3"/>
  <c r="F3690" i="3"/>
  <c r="C3690" i="3"/>
  <c r="B3690" i="3"/>
  <c r="A3690" i="3"/>
  <c r="R3689" i="3"/>
  <c r="I3689" i="3" s="1"/>
  <c r="Q3689" i="3"/>
  <c r="J3689" i="3" s="1"/>
  <c r="O3689" i="3"/>
  <c r="N3689" i="3"/>
  <c r="L3689" i="3"/>
  <c r="M3689" i="3" s="1"/>
  <c r="G3689" i="3"/>
  <c r="F3689" i="3"/>
  <c r="C3689" i="3"/>
  <c r="B3689" i="3"/>
  <c r="A3689" i="3"/>
  <c r="R3688" i="3"/>
  <c r="I3688" i="3" s="1"/>
  <c r="Q3688" i="3"/>
  <c r="J3688" i="3" s="1"/>
  <c r="O3688" i="3"/>
  <c r="N3688" i="3"/>
  <c r="L3688" i="3"/>
  <c r="M3688" i="3" s="1"/>
  <c r="G3688" i="3"/>
  <c r="F3688" i="3"/>
  <c r="C3688" i="3"/>
  <c r="B3688" i="3"/>
  <c r="A3688" i="3"/>
  <c r="R3687" i="3"/>
  <c r="I3687" i="3" s="1"/>
  <c r="Q3687" i="3"/>
  <c r="J3687" i="3" s="1"/>
  <c r="O3687" i="3"/>
  <c r="N3687" i="3"/>
  <c r="L3687" i="3"/>
  <c r="M3687" i="3" s="1"/>
  <c r="G3687" i="3"/>
  <c r="F3687" i="3"/>
  <c r="C3687" i="3"/>
  <c r="B3687" i="3"/>
  <c r="A3687" i="3"/>
  <c r="R3686" i="3"/>
  <c r="I3686" i="3" s="1"/>
  <c r="Q3686" i="3"/>
  <c r="J3686" i="3" s="1"/>
  <c r="O3686" i="3"/>
  <c r="N3686" i="3"/>
  <c r="L3686" i="3"/>
  <c r="M3686" i="3" s="1"/>
  <c r="G3686" i="3"/>
  <c r="F3686" i="3"/>
  <c r="C3686" i="3"/>
  <c r="B3686" i="3"/>
  <c r="A3686" i="3"/>
  <c r="R3685" i="3"/>
  <c r="I3685" i="3" s="1"/>
  <c r="Q3685" i="3"/>
  <c r="O3685" i="3"/>
  <c r="N3685" i="3"/>
  <c r="L3685" i="3"/>
  <c r="M3685" i="3" s="1"/>
  <c r="J3685" i="3"/>
  <c r="G3685" i="3"/>
  <c r="F3685" i="3"/>
  <c r="C3685" i="3"/>
  <c r="B3685" i="3"/>
  <c r="A3685" i="3"/>
  <c r="R3684" i="3"/>
  <c r="I3684" i="3" s="1"/>
  <c r="Q3684" i="3"/>
  <c r="J3684" i="3" s="1"/>
  <c r="O3684" i="3"/>
  <c r="N3684" i="3"/>
  <c r="L3684" i="3"/>
  <c r="M3684" i="3" s="1"/>
  <c r="G3684" i="3"/>
  <c r="F3684" i="3"/>
  <c r="C3684" i="3"/>
  <c r="B3684" i="3"/>
  <c r="A3684" i="3"/>
  <c r="R3683" i="3"/>
  <c r="I3683" i="3" s="1"/>
  <c r="Q3683" i="3"/>
  <c r="J3683" i="3" s="1"/>
  <c r="O3683" i="3"/>
  <c r="N3683" i="3"/>
  <c r="L3683" i="3"/>
  <c r="M3683" i="3" s="1"/>
  <c r="G3683" i="3"/>
  <c r="F3683" i="3"/>
  <c r="C3683" i="3"/>
  <c r="B3683" i="3"/>
  <c r="A3683" i="3"/>
  <c r="R3682" i="3"/>
  <c r="I3682" i="3" s="1"/>
  <c r="Q3682" i="3"/>
  <c r="J3682" i="3" s="1"/>
  <c r="O3682" i="3"/>
  <c r="N3682" i="3"/>
  <c r="L3682" i="3"/>
  <c r="M3682" i="3" s="1"/>
  <c r="G3682" i="3"/>
  <c r="F3682" i="3"/>
  <c r="C3682" i="3"/>
  <c r="B3682" i="3"/>
  <c r="A3682" i="3"/>
  <c r="R3681" i="3"/>
  <c r="I3681" i="3" s="1"/>
  <c r="Q3681" i="3"/>
  <c r="J3681" i="3" s="1"/>
  <c r="O3681" i="3"/>
  <c r="N3681" i="3"/>
  <c r="L3681" i="3"/>
  <c r="M3681" i="3" s="1"/>
  <c r="G3681" i="3"/>
  <c r="F3681" i="3"/>
  <c r="C3681" i="3"/>
  <c r="B3681" i="3"/>
  <c r="A3681" i="3"/>
  <c r="R3680" i="3"/>
  <c r="I3680" i="3" s="1"/>
  <c r="Q3680" i="3"/>
  <c r="J3680" i="3" s="1"/>
  <c r="O3680" i="3"/>
  <c r="N3680" i="3"/>
  <c r="L3680" i="3"/>
  <c r="M3680" i="3" s="1"/>
  <c r="G3680" i="3"/>
  <c r="F3680" i="3"/>
  <c r="C3680" i="3"/>
  <c r="B3680" i="3"/>
  <c r="A3680" i="3"/>
  <c r="R3679" i="3"/>
  <c r="I3679" i="3" s="1"/>
  <c r="Q3679" i="3"/>
  <c r="J3679" i="3" s="1"/>
  <c r="O3679" i="3"/>
  <c r="N3679" i="3"/>
  <c r="L3679" i="3"/>
  <c r="M3679" i="3" s="1"/>
  <c r="G3679" i="3"/>
  <c r="F3679" i="3"/>
  <c r="C3679" i="3"/>
  <c r="B3679" i="3"/>
  <c r="A3679" i="3"/>
  <c r="R3678" i="3"/>
  <c r="I3678" i="3" s="1"/>
  <c r="Q3678" i="3"/>
  <c r="J3678" i="3" s="1"/>
  <c r="O3678" i="3"/>
  <c r="N3678" i="3"/>
  <c r="L3678" i="3"/>
  <c r="M3678" i="3" s="1"/>
  <c r="G3678" i="3"/>
  <c r="F3678" i="3"/>
  <c r="C3678" i="3"/>
  <c r="B3678" i="3"/>
  <c r="A3678" i="3"/>
  <c r="R3677" i="3"/>
  <c r="I3677" i="3" s="1"/>
  <c r="Q3677" i="3"/>
  <c r="J3677" i="3" s="1"/>
  <c r="O3677" i="3"/>
  <c r="N3677" i="3"/>
  <c r="L3677" i="3"/>
  <c r="M3677" i="3" s="1"/>
  <c r="G3677" i="3"/>
  <c r="F3677" i="3"/>
  <c r="C3677" i="3"/>
  <c r="B3677" i="3"/>
  <c r="A3677" i="3"/>
  <c r="R3676" i="3"/>
  <c r="I3676" i="3" s="1"/>
  <c r="Q3676" i="3"/>
  <c r="J3676" i="3" s="1"/>
  <c r="O3676" i="3"/>
  <c r="N3676" i="3"/>
  <c r="L3676" i="3"/>
  <c r="M3676" i="3" s="1"/>
  <c r="G3676" i="3"/>
  <c r="F3676" i="3"/>
  <c r="C3676" i="3"/>
  <c r="B3676" i="3"/>
  <c r="A3676" i="3"/>
  <c r="R3675" i="3"/>
  <c r="I3675" i="3" s="1"/>
  <c r="Q3675" i="3"/>
  <c r="J3675" i="3" s="1"/>
  <c r="O3675" i="3"/>
  <c r="N3675" i="3"/>
  <c r="L3675" i="3"/>
  <c r="M3675" i="3" s="1"/>
  <c r="G3675" i="3"/>
  <c r="F3675" i="3"/>
  <c r="C3675" i="3"/>
  <c r="B3675" i="3"/>
  <c r="A3675" i="3"/>
  <c r="R3674" i="3"/>
  <c r="I3674" i="3" s="1"/>
  <c r="Q3674" i="3"/>
  <c r="J3674" i="3" s="1"/>
  <c r="O3674" i="3"/>
  <c r="N3674" i="3"/>
  <c r="L3674" i="3"/>
  <c r="M3674" i="3" s="1"/>
  <c r="G3674" i="3"/>
  <c r="F3674" i="3"/>
  <c r="C3674" i="3"/>
  <c r="B3674" i="3"/>
  <c r="A3674" i="3"/>
  <c r="R3673" i="3"/>
  <c r="I3673" i="3" s="1"/>
  <c r="Q3673" i="3"/>
  <c r="J3673" i="3" s="1"/>
  <c r="O3673" i="3"/>
  <c r="N3673" i="3"/>
  <c r="L3673" i="3"/>
  <c r="M3673" i="3" s="1"/>
  <c r="G3673" i="3"/>
  <c r="F3673" i="3"/>
  <c r="C3673" i="3"/>
  <c r="B3673" i="3"/>
  <c r="A3673" i="3"/>
  <c r="R3672" i="3"/>
  <c r="I3672" i="3" s="1"/>
  <c r="Q3672" i="3"/>
  <c r="J3672" i="3" s="1"/>
  <c r="O3672" i="3"/>
  <c r="N3672" i="3"/>
  <c r="L3672" i="3"/>
  <c r="M3672" i="3" s="1"/>
  <c r="G3672" i="3"/>
  <c r="F3672" i="3"/>
  <c r="C3672" i="3"/>
  <c r="B3672" i="3"/>
  <c r="A3672" i="3"/>
  <c r="R3671" i="3"/>
  <c r="I3671" i="3" s="1"/>
  <c r="Q3671" i="3"/>
  <c r="J3671" i="3" s="1"/>
  <c r="O3671" i="3"/>
  <c r="N3671" i="3"/>
  <c r="L3671" i="3"/>
  <c r="M3671" i="3" s="1"/>
  <c r="G3671" i="3"/>
  <c r="F3671" i="3"/>
  <c r="C3671" i="3"/>
  <c r="B3671" i="3"/>
  <c r="A3671" i="3"/>
  <c r="R3670" i="3"/>
  <c r="I3670" i="3" s="1"/>
  <c r="Q3670" i="3"/>
  <c r="J3670" i="3" s="1"/>
  <c r="O3670" i="3"/>
  <c r="N3670" i="3"/>
  <c r="L3670" i="3"/>
  <c r="M3670" i="3" s="1"/>
  <c r="G3670" i="3"/>
  <c r="F3670" i="3"/>
  <c r="C3670" i="3"/>
  <c r="B3670" i="3"/>
  <c r="A3670" i="3"/>
  <c r="R3669" i="3"/>
  <c r="I3669" i="3" s="1"/>
  <c r="Q3669" i="3"/>
  <c r="J3669" i="3" s="1"/>
  <c r="O3669" i="3"/>
  <c r="N3669" i="3"/>
  <c r="L3669" i="3"/>
  <c r="M3669" i="3" s="1"/>
  <c r="G3669" i="3"/>
  <c r="F3669" i="3"/>
  <c r="C3669" i="3"/>
  <c r="B3669" i="3"/>
  <c r="A3669" i="3"/>
  <c r="R3668" i="3"/>
  <c r="I3668" i="3" s="1"/>
  <c r="Q3668" i="3"/>
  <c r="J3668" i="3" s="1"/>
  <c r="O3668" i="3"/>
  <c r="N3668" i="3"/>
  <c r="L3668" i="3"/>
  <c r="M3668" i="3" s="1"/>
  <c r="G3668" i="3"/>
  <c r="F3668" i="3"/>
  <c r="C3668" i="3"/>
  <c r="B3668" i="3"/>
  <c r="A3668" i="3"/>
  <c r="R3667" i="3"/>
  <c r="I3667" i="3" s="1"/>
  <c r="Q3667" i="3"/>
  <c r="J3667" i="3" s="1"/>
  <c r="O3667" i="3"/>
  <c r="N3667" i="3"/>
  <c r="L3667" i="3"/>
  <c r="M3667" i="3" s="1"/>
  <c r="G3667" i="3"/>
  <c r="F3667" i="3"/>
  <c r="C3667" i="3"/>
  <c r="B3667" i="3"/>
  <c r="A3667" i="3"/>
  <c r="R3666" i="3"/>
  <c r="I3666" i="3" s="1"/>
  <c r="Q3666" i="3"/>
  <c r="J3666" i="3" s="1"/>
  <c r="O3666" i="3"/>
  <c r="N3666" i="3"/>
  <c r="L3666" i="3"/>
  <c r="M3666" i="3" s="1"/>
  <c r="G3666" i="3"/>
  <c r="F3666" i="3"/>
  <c r="C3666" i="3"/>
  <c r="B3666" i="3"/>
  <c r="A3666" i="3"/>
  <c r="R3665" i="3"/>
  <c r="I3665" i="3" s="1"/>
  <c r="Q3665" i="3"/>
  <c r="J3665" i="3" s="1"/>
  <c r="O3665" i="3"/>
  <c r="N3665" i="3"/>
  <c r="L3665" i="3"/>
  <c r="M3665" i="3" s="1"/>
  <c r="G3665" i="3"/>
  <c r="F3665" i="3"/>
  <c r="C3665" i="3"/>
  <c r="B3665" i="3"/>
  <c r="A3665" i="3"/>
  <c r="R3664" i="3"/>
  <c r="I3664" i="3" s="1"/>
  <c r="Q3664" i="3"/>
  <c r="J3664" i="3" s="1"/>
  <c r="O3664" i="3"/>
  <c r="N3664" i="3"/>
  <c r="L3664" i="3"/>
  <c r="M3664" i="3" s="1"/>
  <c r="G3664" i="3"/>
  <c r="F3664" i="3"/>
  <c r="C3664" i="3"/>
  <c r="B3664" i="3"/>
  <c r="A3664" i="3"/>
  <c r="R3663" i="3"/>
  <c r="I3663" i="3" s="1"/>
  <c r="Q3663" i="3"/>
  <c r="J3663" i="3" s="1"/>
  <c r="O3663" i="3"/>
  <c r="N3663" i="3"/>
  <c r="L3663" i="3"/>
  <c r="M3663" i="3" s="1"/>
  <c r="G3663" i="3"/>
  <c r="F3663" i="3"/>
  <c r="C3663" i="3"/>
  <c r="B3663" i="3"/>
  <c r="A3663" i="3"/>
  <c r="R3662" i="3"/>
  <c r="I3662" i="3" s="1"/>
  <c r="Q3662" i="3"/>
  <c r="J3662" i="3" s="1"/>
  <c r="O3662" i="3"/>
  <c r="N3662" i="3"/>
  <c r="L3662" i="3"/>
  <c r="M3662" i="3" s="1"/>
  <c r="G3662" i="3"/>
  <c r="F3662" i="3"/>
  <c r="C3662" i="3"/>
  <c r="B3662" i="3"/>
  <c r="A3662" i="3"/>
  <c r="R3661" i="3"/>
  <c r="I3661" i="3" s="1"/>
  <c r="Q3661" i="3"/>
  <c r="J3661" i="3" s="1"/>
  <c r="O3661" i="3"/>
  <c r="N3661" i="3"/>
  <c r="L3661" i="3"/>
  <c r="M3661" i="3" s="1"/>
  <c r="G3661" i="3"/>
  <c r="F3661" i="3"/>
  <c r="C3661" i="3"/>
  <c r="B3661" i="3"/>
  <c r="A3661" i="3"/>
  <c r="R3660" i="3"/>
  <c r="I3660" i="3" s="1"/>
  <c r="Q3660" i="3"/>
  <c r="J3660" i="3" s="1"/>
  <c r="O3660" i="3"/>
  <c r="N3660" i="3"/>
  <c r="L3660" i="3"/>
  <c r="M3660" i="3" s="1"/>
  <c r="G3660" i="3"/>
  <c r="F3660" i="3"/>
  <c r="C3660" i="3"/>
  <c r="B3660" i="3"/>
  <c r="A3660" i="3"/>
  <c r="R3659" i="3"/>
  <c r="I3659" i="3" s="1"/>
  <c r="Q3659" i="3"/>
  <c r="J3659" i="3" s="1"/>
  <c r="O3659" i="3"/>
  <c r="N3659" i="3"/>
  <c r="L3659" i="3"/>
  <c r="M3659" i="3" s="1"/>
  <c r="G3659" i="3"/>
  <c r="F3659" i="3"/>
  <c r="C3659" i="3"/>
  <c r="B3659" i="3"/>
  <c r="A3659" i="3"/>
  <c r="R3658" i="3"/>
  <c r="I3658" i="3" s="1"/>
  <c r="Q3658" i="3"/>
  <c r="J3658" i="3" s="1"/>
  <c r="O3658" i="3"/>
  <c r="N3658" i="3"/>
  <c r="L3658" i="3"/>
  <c r="M3658" i="3" s="1"/>
  <c r="G3658" i="3"/>
  <c r="F3658" i="3"/>
  <c r="C3658" i="3"/>
  <c r="B3658" i="3"/>
  <c r="A3658" i="3"/>
  <c r="R3657" i="3"/>
  <c r="I3657" i="3" s="1"/>
  <c r="Q3657" i="3"/>
  <c r="J3657" i="3" s="1"/>
  <c r="O3657" i="3"/>
  <c r="N3657" i="3"/>
  <c r="L3657" i="3"/>
  <c r="M3657" i="3" s="1"/>
  <c r="G3657" i="3"/>
  <c r="F3657" i="3"/>
  <c r="C3657" i="3"/>
  <c r="B3657" i="3"/>
  <c r="A3657" i="3"/>
  <c r="R3656" i="3"/>
  <c r="I3656" i="3" s="1"/>
  <c r="Q3656" i="3"/>
  <c r="J3656" i="3" s="1"/>
  <c r="O3656" i="3"/>
  <c r="N3656" i="3"/>
  <c r="L3656" i="3"/>
  <c r="M3656" i="3" s="1"/>
  <c r="G3656" i="3"/>
  <c r="F3656" i="3"/>
  <c r="C3656" i="3"/>
  <c r="B3656" i="3"/>
  <c r="A3656" i="3"/>
  <c r="R3655" i="3"/>
  <c r="I3655" i="3" s="1"/>
  <c r="Q3655" i="3"/>
  <c r="J3655" i="3" s="1"/>
  <c r="O3655" i="3"/>
  <c r="N3655" i="3"/>
  <c r="L3655" i="3"/>
  <c r="M3655" i="3" s="1"/>
  <c r="G3655" i="3"/>
  <c r="F3655" i="3"/>
  <c r="C3655" i="3"/>
  <c r="B3655" i="3"/>
  <c r="A3655" i="3"/>
  <c r="R3654" i="3"/>
  <c r="I3654" i="3" s="1"/>
  <c r="Q3654" i="3"/>
  <c r="J3654" i="3" s="1"/>
  <c r="O3654" i="3"/>
  <c r="N3654" i="3"/>
  <c r="L3654" i="3"/>
  <c r="M3654" i="3" s="1"/>
  <c r="G3654" i="3"/>
  <c r="F3654" i="3"/>
  <c r="C3654" i="3"/>
  <c r="B3654" i="3"/>
  <c r="A3654" i="3"/>
  <c r="R3653" i="3"/>
  <c r="I3653" i="3" s="1"/>
  <c r="Q3653" i="3"/>
  <c r="J3653" i="3" s="1"/>
  <c r="O3653" i="3"/>
  <c r="N3653" i="3"/>
  <c r="L3653" i="3"/>
  <c r="M3653" i="3" s="1"/>
  <c r="G3653" i="3"/>
  <c r="F3653" i="3"/>
  <c r="C3653" i="3"/>
  <c r="B3653" i="3"/>
  <c r="A3653" i="3"/>
  <c r="R3652" i="3"/>
  <c r="I3652" i="3" s="1"/>
  <c r="Q3652" i="3"/>
  <c r="J3652" i="3" s="1"/>
  <c r="O3652" i="3"/>
  <c r="N3652" i="3"/>
  <c r="L3652" i="3"/>
  <c r="M3652" i="3" s="1"/>
  <c r="G3652" i="3"/>
  <c r="F3652" i="3"/>
  <c r="C3652" i="3"/>
  <c r="B3652" i="3"/>
  <c r="A3652" i="3"/>
  <c r="R3651" i="3"/>
  <c r="I3651" i="3" s="1"/>
  <c r="Q3651" i="3"/>
  <c r="J3651" i="3" s="1"/>
  <c r="O3651" i="3"/>
  <c r="N3651" i="3"/>
  <c r="L3651" i="3"/>
  <c r="M3651" i="3" s="1"/>
  <c r="G3651" i="3"/>
  <c r="F3651" i="3"/>
  <c r="C3651" i="3"/>
  <c r="B3651" i="3"/>
  <c r="A3651" i="3"/>
  <c r="R3650" i="3"/>
  <c r="I3650" i="3" s="1"/>
  <c r="Q3650" i="3"/>
  <c r="J3650" i="3" s="1"/>
  <c r="O3650" i="3"/>
  <c r="N3650" i="3"/>
  <c r="L3650" i="3"/>
  <c r="M3650" i="3" s="1"/>
  <c r="G3650" i="3"/>
  <c r="F3650" i="3"/>
  <c r="C3650" i="3"/>
  <c r="B3650" i="3"/>
  <c r="A3650" i="3"/>
  <c r="R3649" i="3"/>
  <c r="I3649" i="3" s="1"/>
  <c r="Q3649" i="3"/>
  <c r="J3649" i="3" s="1"/>
  <c r="O3649" i="3"/>
  <c r="N3649" i="3"/>
  <c r="L3649" i="3"/>
  <c r="M3649" i="3" s="1"/>
  <c r="G3649" i="3"/>
  <c r="F3649" i="3"/>
  <c r="C3649" i="3"/>
  <c r="B3649" i="3"/>
  <c r="A3649" i="3"/>
  <c r="R3648" i="3"/>
  <c r="I3648" i="3" s="1"/>
  <c r="Q3648" i="3"/>
  <c r="J3648" i="3" s="1"/>
  <c r="O3648" i="3"/>
  <c r="N3648" i="3"/>
  <c r="L3648" i="3"/>
  <c r="M3648" i="3" s="1"/>
  <c r="G3648" i="3"/>
  <c r="F3648" i="3"/>
  <c r="C3648" i="3"/>
  <c r="B3648" i="3"/>
  <c r="A3648" i="3"/>
  <c r="R3647" i="3"/>
  <c r="I3647" i="3" s="1"/>
  <c r="Q3647" i="3"/>
  <c r="J3647" i="3" s="1"/>
  <c r="O3647" i="3"/>
  <c r="N3647" i="3"/>
  <c r="L3647" i="3"/>
  <c r="M3647" i="3" s="1"/>
  <c r="G3647" i="3"/>
  <c r="F3647" i="3"/>
  <c r="C3647" i="3"/>
  <c r="B3647" i="3"/>
  <c r="A3647" i="3"/>
  <c r="R3646" i="3"/>
  <c r="I3646" i="3" s="1"/>
  <c r="Q3646" i="3"/>
  <c r="J3646" i="3" s="1"/>
  <c r="O3646" i="3"/>
  <c r="N3646" i="3"/>
  <c r="L3646" i="3"/>
  <c r="M3646" i="3" s="1"/>
  <c r="G3646" i="3"/>
  <c r="F3646" i="3"/>
  <c r="C3646" i="3"/>
  <c r="B3646" i="3"/>
  <c r="A3646" i="3"/>
  <c r="R3645" i="3"/>
  <c r="I3645" i="3" s="1"/>
  <c r="Q3645" i="3"/>
  <c r="J3645" i="3" s="1"/>
  <c r="O3645" i="3"/>
  <c r="N3645" i="3"/>
  <c r="L3645" i="3"/>
  <c r="M3645" i="3" s="1"/>
  <c r="G3645" i="3"/>
  <c r="F3645" i="3"/>
  <c r="C3645" i="3"/>
  <c r="B3645" i="3"/>
  <c r="A3645" i="3"/>
  <c r="R3644" i="3"/>
  <c r="I3644" i="3" s="1"/>
  <c r="Q3644" i="3"/>
  <c r="J3644" i="3" s="1"/>
  <c r="O3644" i="3"/>
  <c r="N3644" i="3"/>
  <c r="L3644" i="3"/>
  <c r="M3644" i="3" s="1"/>
  <c r="G3644" i="3"/>
  <c r="F3644" i="3"/>
  <c r="C3644" i="3"/>
  <c r="B3644" i="3"/>
  <c r="A3644" i="3"/>
  <c r="R3643" i="3"/>
  <c r="I3643" i="3" s="1"/>
  <c r="Q3643" i="3"/>
  <c r="J3643" i="3" s="1"/>
  <c r="O3643" i="3"/>
  <c r="N3643" i="3"/>
  <c r="L3643" i="3"/>
  <c r="M3643" i="3" s="1"/>
  <c r="G3643" i="3"/>
  <c r="F3643" i="3"/>
  <c r="C3643" i="3"/>
  <c r="B3643" i="3"/>
  <c r="A3643" i="3"/>
  <c r="R3642" i="3"/>
  <c r="I3642" i="3" s="1"/>
  <c r="Q3642" i="3"/>
  <c r="J3642" i="3" s="1"/>
  <c r="O3642" i="3"/>
  <c r="N3642" i="3"/>
  <c r="L3642" i="3"/>
  <c r="M3642" i="3" s="1"/>
  <c r="G3642" i="3"/>
  <c r="F3642" i="3"/>
  <c r="C3642" i="3"/>
  <c r="B3642" i="3"/>
  <c r="A3642" i="3"/>
  <c r="R3641" i="3"/>
  <c r="I3641" i="3" s="1"/>
  <c r="Q3641" i="3"/>
  <c r="J3641" i="3" s="1"/>
  <c r="O3641" i="3"/>
  <c r="N3641" i="3"/>
  <c r="L3641" i="3"/>
  <c r="M3641" i="3" s="1"/>
  <c r="G3641" i="3"/>
  <c r="F3641" i="3"/>
  <c r="C3641" i="3"/>
  <c r="B3641" i="3"/>
  <c r="A3641" i="3"/>
  <c r="R3640" i="3"/>
  <c r="I3640" i="3" s="1"/>
  <c r="Q3640" i="3"/>
  <c r="J3640" i="3" s="1"/>
  <c r="O3640" i="3"/>
  <c r="N3640" i="3"/>
  <c r="L3640" i="3"/>
  <c r="M3640" i="3" s="1"/>
  <c r="G3640" i="3"/>
  <c r="F3640" i="3"/>
  <c r="C3640" i="3"/>
  <c r="B3640" i="3"/>
  <c r="A3640" i="3"/>
  <c r="R3639" i="3"/>
  <c r="I3639" i="3" s="1"/>
  <c r="Q3639" i="3"/>
  <c r="J3639" i="3" s="1"/>
  <c r="O3639" i="3"/>
  <c r="N3639" i="3"/>
  <c r="L3639" i="3"/>
  <c r="M3639" i="3" s="1"/>
  <c r="G3639" i="3"/>
  <c r="F3639" i="3"/>
  <c r="C3639" i="3"/>
  <c r="B3639" i="3"/>
  <c r="A3639" i="3"/>
  <c r="R3638" i="3"/>
  <c r="I3638" i="3" s="1"/>
  <c r="Q3638" i="3"/>
  <c r="J3638" i="3" s="1"/>
  <c r="O3638" i="3"/>
  <c r="N3638" i="3"/>
  <c r="L3638" i="3"/>
  <c r="M3638" i="3" s="1"/>
  <c r="G3638" i="3"/>
  <c r="F3638" i="3"/>
  <c r="C3638" i="3"/>
  <c r="B3638" i="3"/>
  <c r="A3638" i="3"/>
  <c r="R3637" i="3"/>
  <c r="I3637" i="3" s="1"/>
  <c r="Q3637" i="3"/>
  <c r="J3637" i="3" s="1"/>
  <c r="O3637" i="3"/>
  <c r="N3637" i="3"/>
  <c r="L3637" i="3"/>
  <c r="M3637" i="3" s="1"/>
  <c r="G3637" i="3"/>
  <c r="F3637" i="3"/>
  <c r="C3637" i="3"/>
  <c r="B3637" i="3"/>
  <c r="A3637" i="3"/>
  <c r="R3636" i="3"/>
  <c r="I3636" i="3" s="1"/>
  <c r="Q3636" i="3"/>
  <c r="J3636" i="3" s="1"/>
  <c r="O3636" i="3"/>
  <c r="N3636" i="3"/>
  <c r="L3636" i="3"/>
  <c r="M3636" i="3" s="1"/>
  <c r="G3636" i="3"/>
  <c r="F3636" i="3"/>
  <c r="C3636" i="3"/>
  <c r="B3636" i="3"/>
  <c r="A3636" i="3"/>
  <c r="R3635" i="3"/>
  <c r="I3635" i="3" s="1"/>
  <c r="Q3635" i="3"/>
  <c r="J3635" i="3" s="1"/>
  <c r="O3635" i="3"/>
  <c r="N3635" i="3"/>
  <c r="L3635" i="3"/>
  <c r="M3635" i="3" s="1"/>
  <c r="G3635" i="3"/>
  <c r="F3635" i="3"/>
  <c r="C3635" i="3"/>
  <c r="B3635" i="3"/>
  <c r="A3635" i="3"/>
  <c r="R3634" i="3"/>
  <c r="I3634" i="3" s="1"/>
  <c r="Q3634" i="3"/>
  <c r="J3634" i="3" s="1"/>
  <c r="O3634" i="3"/>
  <c r="N3634" i="3"/>
  <c r="L3634" i="3"/>
  <c r="M3634" i="3" s="1"/>
  <c r="G3634" i="3"/>
  <c r="F3634" i="3"/>
  <c r="C3634" i="3"/>
  <c r="B3634" i="3"/>
  <c r="A3634" i="3"/>
  <c r="R3633" i="3"/>
  <c r="I3633" i="3" s="1"/>
  <c r="Q3633" i="3"/>
  <c r="J3633" i="3" s="1"/>
  <c r="O3633" i="3"/>
  <c r="N3633" i="3"/>
  <c r="L3633" i="3"/>
  <c r="M3633" i="3" s="1"/>
  <c r="G3633" i="3"/>
  <c r="F3633" i="3"/>
  <c r="C3633" i="3"/>
  <c r="B3633" i="3"/>
  <c r="A3633" i="3"/>
  <c r="R3632" i="3"/>
  <c r="I3632" i="3" s="1"/>
  <c r="Q3632" i="3"/>
  <c r="J3632" i="3" s="1"/>
  <c r="O3632" i="3"/>
  <c r="N3632" i="3"/>
  <c r="L3632" i="3"/>
  <c r="M3632" i="3" s="1"/>
  <c r="G3632" i="3"/>
  <c r="F3632" i="3"/>
  <c r="C3632" i="3"/>
  <c r="B3632" i="3"/>
  <c r="A3632" i="3"/>
  <c r="R3631" i="3"/>
  <c r="I3631" i="3" s="1"/>
  <c r="Q3631" i="3"/>
  <c r="J3631" i="3" s="1"/>
  <c r="O3631" i="3"/>
  <c r="N3631" i="3"/>
  <c r="L3631" i="3"/>
  <c r="M3631" i="3" s="1"/>
  <c r="G3631" i="3"/>
  <c r="F3631" i="3"/>
  <c r="C3631" i="3"/>
  <c r="B3631" i="3"/>
  <c r="A3631" i="3"/>
  <c r="R3630" i="3"/>
  <c r="I3630" i="3" s="1"/>
  <c r="Q3630" i="3"/>
  <c r="J3630" i="3" s="1"/>
  <c r="O3630" i="3"/>
  <c r="N3630" i="3"/>
  <c r="L3630" i="3"/>
  <c r="M3630" i="3" s="1"/>
  <c r="G3630" i="3"/>
  <c r="F3630" i="3"/>
  <c r="C3630" i="3"/>
  <c r="B3630" i="3"/>
  <c r="A3630" i="3"/>
  <c r="R3629" i="3"/>
  <c r="I3629" i="3" s="1"/>
  <c r="Q3629" i="3"/>
  <c r="J3629" i="3" s="1"/>
  <c r="O3629" i="3"/>
  <c r="N3629" i="3"/>
  <c r="L3629" i="3"/>
  <c r="M3629" i="3" s="1"/>
  <c r="G3629" i="3"/>
  <c r="F3629" i="3"/>
  <c r="C3629" i="3"/>
  <c r="B3629" i="3"/>
  <c r="A3629" i="3"/>
  <c r="R3628" i="3"/>
  <c r="I3628" i="3" s="1"/>
  <c r="Q3628" i="3"/>
  <c r="J3628" i="3" s="1"/>
  <c r="O3628" i="3"/>
  <c r="N3628" i="3"/>
  <c r="L3628" i="3"/>
  <c r="M3628" i="3" s="1"/>
  <c r="G3628" i="3"/>
  <c r="F3628" i="3"/>
  <c r="C3628" i="3"/>
  <c r="B3628" i="3"/>
  <c r="A3628" i="3"/>
  <c r="R3627" i="3"/>
  <c r="I3627" i="3" s="1"/>
  <c r="Q3627" i="3"/>
  <c r="J3627" i="3" s="1"/>
  <c r="O3627" i="3"/>
  <c r="N3627" i="3"/>
  <c r="L3627" i="3"/>
  <c r="M3627" i="3" s="1"/>
  <c r="G3627" i="3"/>
  <c r="F3627" i="3"/>
  <c r="C3627" i="3"/>
  <c r="B3627" i="3"/>
  <c r="A3627" i="3"/>
  <c r="R3626" i="3"/>
  <c r="I3626" i="3" s="1"/>
  <c r="Q3626" i="3"/>
  <c r="J3626" i="3" s="1"/>
  <c r="O3626" i="3"/>
  <c r="N3626" i="3"/>
  <c r="L3626" i="3"/>
  <c r="M3626" i="3" s="1"/>
  <c r="G3626" i="3"/>
  <c r="F3626" i="3"/>
  <c r="C3626" i="3"/>
  <c r="B3626" i="3"/>
  <c r="A3626" i="3"/>
  <c r="R3625" i="3"/>
  <c r="I3625" i="3" s="1"/>
  <c r="Q3625" i="3"/>
  <c r="J3625" i="3" s="1"/>
  <c r="O3625" i="3"/>
  <c r="N3625" i="3"/>
  <c r="L3625" i="3"/>
  <c r="M3625" i="3" s="1"/>
  <c r="G3625" i="3"/>
  <c r="F3625" i="3"/>
  <c r="C3625" i="3"/>
  <c r="B3625" i="3"/>
  <c r="A3625" i="3"/>
  <c r="R3624" i="3"/>
  <c r="I3624" i="3" s="1"/>
  <c r="Q3624" i="3"/>
  <c r="J3624" i="3" s="1"/>
  <c r="O3624" i="3"/>
  <c r="N3624" i="3"/>
  <c r="L3624" i="3"/>
  <c r="M3624" i="3" s="1"/>
  <c r="G3624" i="3"/>
  <c r="F3624" i="3"/>
  <c r="C3624" i="3"/>
  <c r="B3624" i="3"/>
  <c r="A3624" i="3"/>
  <c r="R3623" i="3"/>
  <c r="I3623" i="3" s="1"/>
  <c r="Q3623" i="3"/>
  <c r="J3623" i="3" s="1"/>
  <c r="O3623" i="3"/>
  <c r="N3623" i="3"/>
  <c r="L3623" i="3"/>
  <c r="M3623" i="3" s="1"/>
  <c r="G3623" i="3"/>
  <c r="F3623" i="3"/>
  <c r="C3623" i="3"/>
  <c r="B3623" i="3"/>
  <c r="A3623" i="3"/>
  <c r="R3622" i="3"/>
  <c r="I3622" i="3" s="1"/>
  <c r="Q3622" i="3"/>
  <c r="J3622" i="3" s="1"/>
  <c r="O3622" i="3"/>
  <c r="N3622" i="3"/>
  <c r="L3622" i="3"/>
  <c r="M3622" i="3" s="1"/>
  <c r="G3622" i="3"/>
  <c r="F3622" i="3"/>
  <c r="C3622" i="3"/>
  <c r="B3622" i="3"/>
  <c r="A3622" i="3"/>
  <c r="R3621" i="3"/>
  <c r="I3621" i="3" s="1"/>
  <c r="Q3621" i="3"/>
  <c r="J3621" i="3" s="1"/>
  <c r="O3621" i="3"/>
  <c r="N3621" i="3"/>
  <c r="L3621" i="3"/>
  <c r="M3621" i="3" s="1"/>
  <c r="G3621" i="3"/>
  <c r="F3621" i="3"/>
  <c r="C3621" i="3"/>
  <c r="D3621" i="3" s="1"/>
  <c r="B3621" i="3"/>
  <c r="A3621" i="3"/>
  <c r="R3620" i="3"/>
  <c r="I3620" i="3" s="1"/>
  <c r="Q3620" i="3"/>
  <c r="J3620" i="3" s="1"/>
  <c r="O3620" i="3"/>
  <c r="N3620" i="3"/>
  <c r="L3620" i="3"/>
  <c r="M3620" i="3" s="1"/>
  <c r="G3620" i="3"/>
  <c r="F3620" i="3"/>
  <c r="C3620" i="3"/>
  <c r="B3620" i="3"/>
  <c r="A3620" i="3"/>
  <c r="R3619" i="3"/>
  <c r="I3619" i="3" s="1"/>
  <c r="Q3619" i="3"/>
  <c r="J3619" i="3" s="1"/>
  <c r="O3619" i="3"/>
  <c r="N3619" i="3"/>
  <c r="L3619" i="3"/>
  <c r="M3619" i="3" s="1"/>
  <c r="G3619" i="3"/>
  <c r="F3619" i="3"/>
  <c r="C3619" i="3"/>
  <c r="B3619" i="3"/>
  <c r="A3619" i="3"/>
  <c r="R3618" i="3"/>
  <c r="I3618" i="3" s="1"/>
  <c r="Q3618" i="3"/>
  <c r="J3618" i="3" s="1"/>
  <c r="O3618" i="3"/>
  <c r="N3618" i="3"/>
  <c r="L3618" i="3"/>
  <c r="M3618" i="3" s="1"/>
  <c r="G3618" i="3"/>
  <c r="F3618" i="3"/>
  <c r="C3618" i="3"/>
  <c r="B3618" i="3"/>
  <c r="A3618" i="3"/>
  <c r="R3617" i="3"/>
  <c r="I3617" i="3" s="1"/>
  <c r="Q3617" i="3"/>
  <c r="J3617" i="3" s="1"/>
  <c r="O3617" i="3"/>
  <c r="N3617" i="3"/>
  <c r="L3617" i="3"/>
  <c r="M3617" i="3" s="1"/>
  <c r="G3617" i="3"/>
  <c r="F3617" i="3"/>
  <c r="C3617" i="3"/>
  <c r="B3617" i="3"/>
  <c r="A3617" i="3"/>
  <c r="R3616" i="3"/>
  <c r="I3616" i="3" s="1"/>
  <c r="Q3616" i="3"/>
  <c r="J3616" i="3" s="1"/>
  <c r="O3616" i="3"/>
  <c r="N3616" i="3"/>
  <c r="L3616" i="3"/>
  <c r="M3616" i="3" s="1"/>
  <c r="G3616" i="3"/>
  <c r="F3616" i="3"/>
  <c r="C3616" i="3"/>
  <c r="B3616" i="3"/>
  <c r="A3616" i="3"/>
  <c r="R3615" i="3"/>
  <c r="I3615" i="3" s="1"/>
  <c r="Q3615" i="3"/>
  <c r="J3615" i="3" s="1"/>
  <c r="O3615" i="3"/>
  <c r="N3615" i="3"/>
  <c r="L3615" i="3"/>
  <c r="M3615" i="3" s="1"/>
  <c r="G3615" i="3"/>
  <c r="F3615" i="3"/>
  <c r="C3615" i="3"/>
  <c r="B3615" i="3"/>
  <c r="A3615" i="3"/>
  <c r="R3614" i="3"/>
  <c r="I3614" i="3" s="1"/>
  <c r="Q3614" i="3"/>
  <c r="J3614" i="3" s="1"/>
  <c r="O3614" i="3"/>
  <c r="N3614" i="3"/>
  <c r="L3614" i="3"/>
  <c r="M3614" i="3" s="1"/>
  <c r="G3614" i="3"/>
  <c r="F3614" i="3"/>
  <c r="C3614" i="3"/>
  <c r="B3614" i="3"/>
  <c r="A3614" i="3"/>
  <c r="R3613" i="3"/>
  <c r="I3613" i="3" s="1"/>
  <c r="Q3613" i="3"/>
  <c r="J3613" i="3" s="1"/>
  <c r="O3613" i="3"/>
  <c r="N3613" i="3"/>
  <c r="L3613" i="3"/>
  <c r="M3613" i="3" s="1"/>
  <c r="G3613" i="3"/>
  <c r="F3613" i="3"/>
  <c r="C3613" i="3"/>
  <c r="B3613" i="3"/>
  <c r="A3613" i="3"/>
  <c r="R3612" i="3"/>
  <c r="I3612" i="3" s="1"/>
  <c r="Q3612" i="3"/>
  <c r="J3612" i="3" s="1"/>
  <c r="O3612" i="3"/>
  <c r="N3612" i="3"/>
  <c r="L3612" i="3"/>
  <c r="M3612" i="3" s="1"/>
  <c r="G3612" i="3"/>
  <c r="F3612" i="3"/>
  <c r="C3612" i="3"/>
  <c r="B3612" i="3"/>
  <c r="A3612" i="3"/>
  <c r="R3611" i="3"/>
  <c r="I3611" i="3" s="1"/>
  <c r="Q3611" i="3"/>
  <c r="J3611" i="3" s="1"/>
  <c r="O3611" i="3"/>
  <c r="N3611" i="3"/>
  <c r="L3611" i="3"/>
  <c r="M3611" i="3" s="1"/>
  <c r="G3611" i="3"/>
  <c r="F3611" i="3"/>
  <c r="C3611" i="3"/>
  <c r="B3611" i="3"/>
  <c r="A3611" i="3"/>
  <c r="R3610" i="3"/>
  <c r="I3610" i="3" s="1"/>
  <c r="Q3610" i="3"/>
  <c r="J3610" i="3" s="1"/>
  <c r="O3610" i="3"/>
  <c r="N3610" i="3"/>
  <c r="L3610" i="3"/>
  <c r="M3610" i="3" s="1"/>
  <c r="G3610" i="3"/>
  <c r="F3610" i="3"/>
  <c r="C3610" i="3"/>
  <c r="B3610" i="3"/>
  <c r="A3610" i="3"/>
  <c r="R3609" i="3"/>
  <c r="I3609" i="3" s="1"/>
  <c r="Q3609" i="3"/>
  <c r="J3609" i="3" s="1"/>
  <c r="O3609" i="3"/>
  <c r="N3609" i="3"/>
  <c r="L3609" i="3"/>
  <c r="M3609" i="3" s="1"/>
  <c r="G3609" i="3"/>
  <c r="F3609" i="3"/>
  <c r="C3609" i="3"/>
  <c r="B3609" i="3"/>
  <c r="A3609" i="3"/>
  <c r="R3608" i="3"/>
  <c r="I3608" i="3" s="1"/>
  <c r="Q3608" i="3"/>
  <c r="J3608" i="3" s="1"/>
  <c r="O3608" i="3"/>
  <c r="N3608" i="3"/>
  <c r="L3608" i="3"/>
  <c r="M3608" i="3" s="1"/>
  <c r="G3608" i="3"/>
  <c r="F3608" i="3"/>
  <c r="C3608" i="3"/>
  <c r="B3608" i="3"/>
  <c r="A3608" i="3"/>
  <c r="R3607" i="3"/>
  <c r="I3607" i="3" s="1"/>
  <c r="Q3607" i="3"/>
  <c r="J3607" i="3" s="1"/>
  <c r="O3607" i="3"/>
  <c r="N3607" i="3"/>
  <c r="L3607" i="3"/>
  <c r="M3607" i="3" s="1"/>
  <c r="G3607" i="3"/>
  <c r="F3607" i="3"/>
  <c r="C3607" i="3"/>
  <c r="B3607" i="3"/>
  <c r="A3607" i="3"/>
  <c r="R3606" i="3"/>
  <c r="I3606" i="3" s="1"/>
  <c r="Q3606" i="3"/>
  <c r="J3606" i="3" s="1"/>
  <c r="O3606" i="3"/>
  <c r="N3606" i="3"/>
  <c r="L3606" i="3"/>
  <c r="M3606" i="3" s="1"/>
  <c r="G3606" i="3"/>
  <c r="F3606" i="3"/>
  <c r="C3606" i="3"/>
  <c r="B3606" i="3"/>
  <c r="A3606" i="3"/>
  <c r="R3605" i="3"/>
  <c r="I3605" i="3" s="1"/>
  <c r="Q3605" i="3"/>
  <c r="J3605" i="3" s="1"/>
  <c r="O3605" i="3"/>
  <c r="N3605" i="3"/>
  <c r="L3605" i="3"/>
  <c r="M3605" i="3" s="1"/>
  <c r="G3605" i="3"/>
  <c r="F3605" i="3"/>
  <c r="C3605" i="3"/>
  <c r="B3605" i="3"/>
  <c r="A3605" i="3"/>
  <c r="R3604" i="3"/>
  <c r="I3604" i="3" s="1"/>
  <c r="Q3604" i="3"/>
  <c r="J3604" i="3" s="1"/>
  <c r="O3604" i="3"/>
  <c r="N3604" i="3"/>
  <c r="L3604" i="3"/>
  <c r="M3604" i="3" s="1"/>
  <c r="G3604" i="3"/>
  <c r="F3604" i="3"/>
  <c r="C3604" i="3"/>
  <c r="B3604" i="3"/>
  <c r="A3604" i="3"/>
  <c r="R3603" i="3"/>
  <c r="I3603" i="3" s="1"/>
  <c r="Q3603" i="3"/>
  <c r="J3603" i="3" s="1"/>
  <c r="O3603" i="3"/>
  <c r="N3603" i="3"/>
  <c r="L3603" i="3"/>
  <c r="M3603" i="3" s="1"/>
  <c r="G3603" i="3"/>
  <c r="F3603" i="3"/>
  <c r="C3603" i="3"/>
  <c r="B3603" i="3"/>
  <c r="A3603" i="3"/>
  <c r="R3602" i="3"/>
  <c r="I3602" i="3" s="1"/>
  <c r="Q3602" i="3"/>
  <c r="J3602" i="3" s="1"/>
  <c r="O3602" i="3"/>
  <c r="N3602" i="3"/>
  <c r="L3602" i="3"/>
  <c r="M3602" i="3" s="1"/>
  <c r="G3602" i="3"/>
  <c r="F3602" i="3"/>
  <c r="C3602" i="3"/>
  <c r="B3602" i="3"/>
  <c r="A3602" i="3"/>
  <c r="R3601" i="3"/>
  <c r="I3601" i="3" s="1"/>
  <c r="Q3601" i="3"/>
  <c r="J3601" i="3" s="1"/>
  <c r="O3601" i="3"/>
  <c r="N3601" i="3"/>
  <c r="L3601" i="3"/>
  <c r="M3601" i="3" s="1"/>
  <c r="G3601" i="3"/>
  <c r="F3601" i="3"/>
  <c r="C3601" i="3"/>
  <c r="B3601" i="3"/>
  <c r="A3601" i="3"/>
  <c r="R3600" i="3"/>
  <c r="I3600" i="3" s="1"/>
  <c r="Q3600" i="3"/>
  <c r="J3600" i="3" s="1"/>
  <c r="O3600" i="3"/>
  <c r="N3600" i="3"/>
  <c r="L3600" i="3"/>
  <c r="M3600" i="3" s="1"/>
  <c r="G3600" i="3"/>
  <c r="F3600" i="3"/>
  <c r="C3600" i="3"/>
  <c r="B3600" i="3"/>
  <c r="A3600" i="3"/>
  <c r="R3599" i="3"/>
  <c r="I3599" i="3" s="1"/>
  <c r="Q3599" i="3"/>
  <c r="J3599" i="3" s="1"/>
  <c r="O3599" i="3"/>
  <c r="N3599" i="3"/>
  <c r="L3599" i="3"/>
  <c r="M3599" i="3" s="1"/>
  <c r="G3599" i="3"/>
  <c r="F3599" i="3"/>
  <c r="C3599" i="3"/>
  <c r="B3599" i="3"/>
  <c r="A3599" i="3"/>
  <c r="R3598" i="3"/>
  <c r="I3598" i="3" s="1"/>
  <c r="Q3598" i="3"/>
  <c r="J3598" i="3" s="1"/>
  <c r="O3598" i="3"/>
  <c r="N3598" i="3"/>
  <c r="L3598" i="3"/>
  <c r="M3598" i="3" s="1"/>
  <c r="G3598" i="3"/>
  <c r="F3598" i="3"/>
  <c r="C3598" i="3"/>
  <c r="B3598" i="3"/>
  <c r="A3598" i="3"/>
  <c r="R3597" i="3"/>
  <c r="I3597" i="3" s="1"/>
  <c r="Q3597" i="3"/>
  <c r="J3597" i="3" s="1"/>
  <c r="O3597" i="3"/>
  <c r="N3597" i="3"/>
  <c r="L3597" i="3"/>
  <c r="M3597" i="3" s="1"/>
  <c r="G3597" i="3"/>
  <c r="F3597" i="3"/>
  <c r="C3597" i="3"/>
  <c r="B3597" i="3"/>
  <c r="A3597" i="3"/>
  <c r="R3596" i="3"/>
  <c r="I3596" i="3" s="1"/>
  <c r="Q3596" i="3"/>
  <c r="J3596" i="3" s="1"/>
  <c r="O3596" i="3"/>
  <c r="N3596" i="3"/>
  <c r="L3596" i="3"/>
  <c r="M3596" i="3" s="1"/>
  <c r="G3596" i="3"/>
  <c r="F3596" i="3"/>
  <c r="C3596" i="3"/>
  <c r="B3596" i="3"/>
  <c r="A3596" i="3"/>
  <c r="R3595" i="3"/>
  <c r="I3595" i="3" s="1"/>
  <c r="Q3595" i="3"/>
  <c r="J3595" i="3" s="1"/>
  <c r="O3595" i="3"/>
  <c r="N3595" i="3"/>
  <c r="L3595" i="3"/>
  <c r="M3595" i="3" s="1"/>
  <c r="G3595" i="3"/>
  <c r="F3595" i="3"/>
  <c r="C3595" i="3"/>
  <c r="B3595" i="3"/>
  <c r="A3595" i="3"/>
  <c r="R3594" i="3"/>
  <c r="I3594" i="3" s="1"/>
  <c r="Q3594" i="3"/>
  <c r="J3594" i="3" s="1"/>
  <c r="O3594" i="3"/>
  <c r="N3594" i="3"/>
  <c r="L3594" i="3"/>
  <c r="M3594" i="3" s="1"/>
  <c r="G3594" i="3"/>
  <c r="F3594" i="3"/>
  <c r="C3594" i="3"/>
  <c r="B3594" i="3"/>
  <c r="A3594" i="3"/>
  <c r="R3593" i="3"/>
  <c r="I3593" i="3" s="1"/>
  <c r="Q3593" i="3"/>
  <c r="J3593" i="3" s="1"/>
  <c r="O3593" i="3"/>
  <c r="N3593" i="3"/>
  <c r="L3593" i="3"/>
  <c r="M3593" i="3" s="1"/>
  <c r="G3593" i="3"/>
  <c r="F3593" i="3"/>
  <c r="C3593" i="3"/>
  <c r="B3593" i="3"/>
  <c r="A3593" i="3"/>
  <c r="R3592" i="3"/>
  <c r="I3592" i="3" s="1"/>
  <c r="Q3592" i="3"/>
  <c r="J3592" i="3" s="1"/>
  <c r="O3592" i="3"/>
  <c r="N3592" i="3"/>
  <c r="L3592" i="3"/>
  <c r="M3592" i="3" s="1"/>
  <c r="G3592" i="3"/>
  <c r="F3592" i="3"/>
  <c r="C3592" i="3"/>
  <c r="B3592" i="3"/>
  <c r="A3592" i="3"/>
  <c r="R3591" i="3"/>
  <c r="I3591" i="3" s="1"/>
  <c r="Q3591" i="3"/>
  <c r="J3591" i="3" s="1"/>
  <c r="O3591" i="3"/>
  <c r="N3591" i="3"/>
  <c r="L3591" i="3"/>
  <c r="M3591" i="3" s="1"/>
  <c r="G3591" i="3"/>
  <c r="F3591" i="3"/>
  <c r="D3591" i="3" s="1"/>
  <c r="C3591" i="3"/>
  <c r="B3591" i="3"/>
  <c r="A3591" i="3"/>
  <c r="R3590" i="3"/>
  <c r="I3590" i="3" s="1"/>
  <c r="Q3590" i="3"/>
  <c r="J3590" i="3" s="1"/>
  <c r="O3590" i="3"/>
  <c r="N3590" i="3"/>
  <c r="M3590" i="3"/>
  <c r="L3590" i="3"/>
  <c r="G3590" i="3"/>
  <c r="F3590" i="3"/>
  <c r="C3590" i="3"/>
  <c r="B3590" i="3"/>
  <c r="A3590" i="3"/>
  <c r="R3589" i="3"/>
  <c r="I3589" i="3" s="1"/>
  <c r="Q3589" i="3"/>
  <c r="J3589" i="3" s="1"/>
  <c r="O3589" i="3"/>
  <c r="N3589" i="3"/>
  <c r="L3589" i="3"/>
  <c r="M3589" i="3" s="1"/>
  <c r="G3589" i="3"/>
  <c r="F3589" i="3"/>
  <c r="C3589" i="3"/>
  <c r="B3589" i="3"/>
  <c r="A3589" i="3"/>
  <c r="R3588" i="3"/>
  <c r="I3588" i="3" s="1"/>
  <c r="Q3588" i="3"/>
  <c r="J3588" i="3" s="1"/>
  <c r="O3588" i="3"/>
  <c r="N3588" i="3"/>
  <c r="L3588" i="3"/>
  <c r="M3588" i="3" s="1"/>
  <c r="G3588" i="3"/>
  <c r="F3588" i="3"/>
  <c r="C3588" i="3"/>
  <c r="B3588" i="3"/>
  <c r="A3588" i="3"/>
  <c r="R3587" i="3"/>
  <c r="I3587" i="3" s="1"/>
  <c r="Q3587" i="3"/>
  <c r="J3587" i="3" s="1"/>
  <c r="O3587" i="3"/>
  <c r="N3587" i="3"/>
  <c r="L3587" i="3"/>
  <c r="M3587" i="3" s="1"/>
  <c r="G3587" i="3"/>
  <c r="F3587" i="3"/>
  <c r="C3587" i="3"/>
  <c r="B3587" i="3"/>
  <c r="A3587" i="3"/>
  <c r="R3586" i="3"/>
  <c r="I3586" i="3" s="1"/>
  <c r="Q3586" i="3"/>
  <c r="J3586" i="3" s="1"/>
  <c r="O3586" i="3"/>
  <c r="N3586" i="3"/>
  <c r="L3586" i="3"/>
  <c r="M3586" i="3" s="1"/>
  <c r="G3586" i="3"/>
  <c r="F3586" i="3"/>
  <c r="C3586" i="3"/>
  <c r="B3586" i="3"/>
  <c r="A3586" i="3"/>
  <c r="R3585" i="3"/>
  <c r="I3585" i="3" s="1"/>
  <c r="Q3585" i="3"/>
  <c r="J3585" i="3" s="1"/>
  <c r="O3585" i="3"/>
  <c r="N3585" i="3"/>
  <c r="L3585" i="3"/>
  <c r="M3585" i="3" s="1"/>
  <c r="G3585" i="3"/>
  <c r="F3585" i="3"/>
  <c r="C3585" i="3"/>
  <c r="B3585" i="3"/>
  <c r="A3585" i="3"/>
  <c r="R3584" i="3"/>
  <c r="I3584" i="3" s="1"/>
  <c r="Q3584" i="3"/>
  <c r="J3584" i="3" s="1"/>
  <c r="O3584" i="3"/>
  <c r="N3584" i="3"/>
  <c r="L3584" i="3"/>
  <c r="M3584" i="3" s="1"/>
  <c r="G3584" i="3"/>
  <c r="F3584" i="3"/>
  <c r="C3584" i="3"/>
  <c r="B3584" i="3"/>
  <c r="A3584" i="3"/>
  <c r="R3583" i="3"/>
  <c r="I3583" i="3" s="1"/>
  <c r="Q3583" i="3"/>
  <c r="J3583" i="3" s="1"/>
  <c r="O3583" i="3"/>
  <c r="N3583" i="3"/>
  <c r="L3583" i="3"/>
  <c r="M3583" i="3" s="1"/>
  <c r="G3583" i="3"/>
  <c r="F3583" i="3"/>
  <c r="C3583" i="3"/>
  <c r="B3583" i="3"/>
  <c r="A3583" i="3"/>
  <c r="R3582" i="3"/>
  <c r="I3582" i="3" s="1"/>
  <c r="Q3582" i="3"/>
  <c r="J3582" i="3" s="1"/>
  <c r="O3582" i="3"/>
  <c r="N3582" i="3"/>
  <c r="L3582" i="3"/>
  <c r="M3582" i="3" s="1"/>
  <c r="G3582" i="3"/>
  <c r="F3582" i="3"/>
  <c r="C3582" i="3"/>
  <c r="B3582" i="3"/>
  <c r="A3582" i="3"/>
  <c r="R3581" i="3"/>
  <c r="I3581" i="3" s="1"/>
  <c r="Q3581" i="3"/>
  <c r="J3581" i="3" s="1"/>
  <c r="O3581" i="3"/>
  <c r="N3581" i="3"/>
  <c r="L3581" i="3"/>
  <c r="M3581" i="3" s="1"/>
  <c r="G3581" i="3"/>
  <c r="F3581" i="3"/>
  <c r="C3581" i="3"/>
  <c r="B3581" i="3"/>
  <c r="A3581" i="3"/>
  <c r="R3580" i="3"/>
  <c r="I3580" i="3" s="1"/>
  <c r="Q3580" i="3"/>
  <c r="J3580" i="3" s="1"/>
  <c r="O3580" i="3"/>
  <c r="N3580" i="3"/>
  <c r="L3580" i="3"/>
  <c r="M3580" i="3" s="1"/>
  <c r="G3580" i="3"/>
  <c r="F3580" i="3"/>
  <c r="C3580" i="3"/>
  <c r="B3580" i="3"/>
  <c r="A3580" i="3"/>
  <c r="R3579" i="3"/>
  <c r="I3579" i="3" s="1"/>
  <c r="Q3579" i="3"/>
  <c r="J3579" i="3" s="1"/>
  <c r="O3579" i="3"/>
  <c r="N3579" i="3"/>
  <c r="L3579" i="3"/>
  <c r="M3579" i="3" s="1"/>
  <c r="G3579" i="3"/>
  <c r="F3579" i="3"/>
  <c r="C3579" i="3"/>
  <c r="B3579" i="3"/>
  <c r="A3579" i="3"/>
  <c r="R3578" i="3"/>
  <c r="I3578" i="3" s="1"/>
  <c r="Q3578" i="3"/>
  <c r="J3578" i="3" s="1"/>
  <c r="O3578" i="3"/>
  <c r="N3578" i="3"/>
  <c r="L3578" i="3"/>
  <c r="M3578" i="3" s="1"/>
  <c r="G3578" i="3"/>
  <c r="F3578" i="3"/>
  <c r="C3578" i="3"/>
  <c r="B3578" i="3"/>
  <c r="A3578" i="3"/>
  <c r="R3577" i="3"/>
  <c r="I3577" i="3" s="1"/>
  <c r="Q3577" i="3"/>
  <c r="J3577" i="3" s="1"/>
  <c r="O3577" i="3"/>
  <c r="N3577" i="3"/>
  <c r="L3577" i="3"/>
  <c r="M3577" i="3" s="1"/>
  <c r="G3577" i="3"/>
  <c r="F3577" i="3"/>
  <c r="C3577" i="3"/>
  <c r="B3577" i="3"/>
  <c r="A3577" i="3"/>
  <c r="R3576" i="3"/>
  <c r="I3576" i="3" s="1"/>
  <c r="Q3576" i="3"/>
  <c r="J3576" i="3" s="1"/>
  <c r="O3576" i="3"/>
  <c r="N3576" i="3"/>
  <c r="L3576" i="3"/>
  <c r="M3576" i="3" s="1"/>
  <c r="G3576" i="3"/>
  <c r="F3576" i="3"/>
  <c r="C3576" i="3"/>
  <c r="B3576" i="3"/>
  <c r="A3576" i="3"/>
  <c r="R3575" i="3"/>
  <c r="I3575" i="3" s="1"/>
  <c r="Q3575" i="3"/>
  <c r="J3575" i="3" s="1"/>
  <c r="O3575" i="3"/>
  <c r="N3575" i="3"/>
  <c r="L3575" i="3"/>
  <c r="M3575" i="3" s="1"/>
  <c r="G3575" i="3"/>
  <c r="F3575" i="3"/>
  <c r="C3575" i="3"/>
  <c r="B3575" i="3"/>
  <c r="A3575" i="3"/>
  <c r="R3574" i="3"/>
  <c r="I3574" i="3" s="1"/>
  <c r="Q3574" i="3"/>
  <c r="J3574" i="3" s="1"/>
  <c r="O3574" i="3"/>
  <c r="N3574" i="3"/>
  <c r="L3574" i="3"/>
  <c r="M3574" i="3" s="1"/>
  <c r="G3574" i="3"/>
  <c r="F3574" i="3"/>
  <c r="C3574" i="3"/>
  <c r="B3574" i="3"/>
  <c r="A3574" i="3"/>
  <c r="R3573" i="3"/>
  <c r="I3573" i="3" s="1"/>
  <c r="Q3573" i="3"/>
  <c r="J3573" i="3" s="1"/>
  <c r="O3573" i="3"/>
  <c r="N3573" i="3"/>
  <c r="L3573" i="3"/>
  <c r="M3573" i="3" s="1"/>
  <c r="G3573" i="3"/>
  <c r="F3573" i="3"/>
  <c r="C3573" i="3"/>
  <c r="B3573" i="3"/>
  <c r="A3573" i="3"/>
  <c r="R3572" i="3"/>
  <c r="I3572" i="3" s="1"/>
  <c r="Q3572" i="3"/>
  <c r="J3572" i="3" s="1"/>
  <c r="O3572" i="3"/>
  <c r="N3572" i="3"/>
  <c r="L3572" i="3"/>
  <c r="M3572" i="3" s="1"/>
  <c r="G3572" i="3"/>
  <c r="F3572" i="3"/>
  <c r="C3572" i="3"/>
  <c r="B3572" i="3"/>
  <c r="A3572" i="3"/>
  <c r="R3571" i="3"/>
  <c r="I3571" i="3" s="1"/>
  <c r="Q3571" i="3"/>
  <c r="J3571" i="3" s="1"/>
  <c r="O3571" i="3"/>
  <c r="N3571" i="3"/>
  <c r="L3571" i="3"/>
  <c r="M3571" i="3" s="1"/>
  <c r="G3571" i="3"/>
  <c r="F3571" i="3"/>
  <c r="C3571" i="3"/>
  <c r="B3571" i="3"/>
  <c r="A3571" i="3"/>
  <c r="R3570" i="3"/>
  <c r="I3570" i="3" s="1"/>
  <c r="Q3570" i="3"/>
  <c r="J3570" i="3" s="1"/>
  <c r="O3570" i="3"/>
  <c r="N3570" i="3"/>
  <c r="L3570" i="3"/>
  <c r="M3570" i="3" s="1"/>
  <c r="G3570" i="3"/>
  <c r="F3570" i="3"/>
  <c r="C3570" i="3"/>
  <c r="B3570" i="3"/>
  <c r="A3570" i="3"/>
  <c r="R3569" i="3"/>
  <c r="I3569" i="3" s="1"/>
  <c r="Q3569" i="3"/>
  <c r="J3569" i="3" s="1"/>
  <c r="O3569" i="3"/>
  <c r="N3569" i="3"/>
  <c r="L3569" i="3"/>
  <c r="M3569" i="3" s="1"/>
  <c r="G3569" i="3"/>
  <c r="F3569" i="3"/>
  <c r="C3569" i="3"/>
  <c r="B3569" i="3"/>
  <c r="A3569" i="3"/>
  <c r="R3568" i="3"/>
  <c r="I3568" i="3" s="1"/>
  <c r="Q3568" i="3"/>
  <c r="J3568" i="3" s="1"/>
  <c r="O3568" i="3"/>
  <c r="N3568" i="3"/>
  <c r="L3568" i="3"/>
  <c r="M3568" i="3" s="1"/>
  <c r="G3568" i="3"/>
  <c r="F3568" i="3"/>
  <c r="C3568" i="3"/>
  <c r="B3568" i="3"/>
  <c r="A3568" i="3"/>
  <c r="R3567" i="3"/>
  <c r="I3567" i="3" s="1"/>
  <c r="Q3567" i="3"/>
  <c r="J3567" i="3" s="1"/>
  <c r="O3567" i="3"/>
  <c r="N3567" i="3"/>
  <c r="L3567" i="3"/>
  <c r="M3567" i="3" s="1"/>
  <c r="G3567" i="3"/>
  <c r="F3567" i="3"/>
  <c r="C3567" i="3"/>
  <c r="B3567" i="3"/>
  <c r="A3567" i="3"/>
  <c r="R3566" i="3"/>
  <c r="I3566" i="3" s="1"/>
  <c r="Q3566" i="3"/>
  <c r="J3566" i="3" s="1"/>
  <c r="O3566" i="3"/>
  <c r="N3566" i="3"/>
  <c r="L3566" i="3"/>
  <c r="M3566" i="3" s="1"/>
  <c r="G3566" i="3"/>
  <c r="F3566" i="3"/>
  <c r="C3566" i="3"/>
  <c r="B3566" i="3"/>
  <c r="A3566" i="3"/>
  <c r="R3565" i="3"/>
  <c r="I3565" i="3" s="1"/>
  <c r="Q3565" i="3"/>
  <c r="J3565" i="3" s="1"/>
  <c r="O3565" i="3"/>
  <c r="N3565" i="3"/>
  <c r="L3565" i="3"/>
  <c r="M3565" i="3" s="1"/>
  <c r="G3565" i="3"/>
  <c r="F3565" i="3"/>
  <c r="C3565" i="3"/>
  <c r="B3565" i="3"/>
  <c r="A3565" i="3"/>
  <c r="R3564" i="3"/>
  <c r="I3564" i="3" s="1"/>
  <c r="Q3564" i="3"/>
  <c r="J3564" i="3" s="1"/>
  <c r="O3564" i="3"/>
  <c r="N3564" i="3"/>
  <c r="L3564" i="3"/>
  <c r="M3564" i="3" s="1"/>
  <c r="G3564" i="3"/>
  <c r="F3564" i="3"/>
  <c r="C3564" i="3"/>
  <c r="B3564" i="3"/>
  <c r="A3564" i="3"/>
  <c r="R3563" i="3"/>
  <c r="I3563" i="3" s="1"/>
  <c r="Q3563" i="3"/>
  <c r="J3563" i="3" s="1"/>
  <c r="O3563" i="3"/>
  <c r="N3563" i="3"/>
  <c r="L3563" i="3"/>
  <c r="M3563" i="3" s="1"/>
  <c r="G3563" i="3"/>
  <c r="F3563" i="3"/>
  <c r="C3563" i="3"/>
  <c r="B3563" i="3"/>
  <c r="A3563" i="3"/>
  <c r="R3562" i="3"/>
  <c r="I3562" i="3" s="1"/>
  <c r="Q3562" i="3"/>
  <c r="J3562" i="3" s="1"/>
  <c r="O3562" i="3"/>
  <c r="N3562" i="3"/>
  <c r="L3562" i="3"/>
  <c r="M3562" i="3" s="1"/>
  <c r="G3562" i="3"/>
  <c r="F3562" i="3"/>
  <c r="C3562" i="3"/>
  <c r="B3562" i="3"/>
  <c r="A3562" i="3"/>
  <c r="R3561" i="3"/>
  <c r="I3561" i="3" s="1"/>
  <c r="Q3561" i="3"/>
  <c r="J3561" i="3" s="1"/>
  <c r="O3561" i="3"/>
  <c r="N3561" i="3"/>
  <c r="L3561" i="3"/>
  <c r="M3561" i="3" s="1"/>
  <c r="G3561" i="3"/>
  <c r="F3561" i="3"/>
  <c r="C3561" i="3"/>
  <c r="B3561" i="3"/>
  <c r="A3561" i="3"/>
  <c r="R3560" i="3"/>
  <c r="I3560" i="3" s="1"/>
  <c r="Q3560" i="3"/>
  <c r="J3560" i="3" s="1"/>
  <c r="O3560" i="3"/>
  <c r="N3560" i="3"/>
  <c r="L3560" i="3"/>
  <c r="M3560" i="3" s="1"/>
  <c r="G3560" i="3"/>
  <c r="F3560" i="3"/>
  <c r="C3560" i="3"/>
  <c r="B3560" i="3"/>
  <c r="A3560" i="3"/>
  <c r="R3559" i="3"/>
  <c r="I3559" i="3" s="1"/>
  <c r="Q3559" i="3"/>
  <c r="J3559" i="3" s="1"/>
  <c r="O3559" i="3"/>
  <c r="N3559" i="3"/>
  <c r="L3559" i="3"/>
  <c r="M3559" i="3" s="1"/>
  <c r="G3559" i="3"/>
  <c r="F3559" i="3"/>
  <c r="C3559" i="3"/>
  <c r="B3559" i="3"/>
  <c r="A3559" i="3"/>
  <c r="R3558" i="3"/>
  <c r="I3558" i="3" s="1"/>
  <c r="Q3558" i="3"/>
  <c r="J3558" i="3" s="1"/>
  <c r="O3558" i="3"/>
  <c r="N3558" i="3"/>
  <c r="L3558" i="3"/>
  <c r="M3558" i="3" s="1"/>
  <c r="G3558" i="3"/>
  <c r="F3558" i="3"/>
  <c r="C3558" i="3"/>
  <c r="B3558" i="3"/>
  <c r="A3558" i="3"/>
  <c r="R3557" i="3"/>
  <c r="I3557" i="3" s="1"/>
  <c r="Q3557" i="3"/>
  <c r="J3557" i="3" s="1"/>
  <c r="O3557" i="3"/>
  <c r="N3557" i="3"/>
  <c r="L3557" i="3"/>
  <c r="M3557" i="3" s="1"/>
  <c r="G3557" i="3"/>
  <c r="F3557" i="3"/>
  <c r="C3557" i="3"/>
  <c r="B3557" i="3"/>
  <c r="A3557" i="3"/>
  <c r="R3556" i="3"/>
  <c r="I3556" i="3" s="1"/>
  <c r="Q3556" i="3"/>
  <c r="J3556" i="3" s="1"/>
  <c r="O3556" i="3"/>
  <c r="N3556" i="3"/>
  <c r="L3556" i="3"/>
  <c r="M3556" i="3" s="1"/>
  <c r="G3556" i="3"/>
  <c r="F3556" i="3"/>
  <c r="C3556" i="3"/>
  <c r="B3556" i="3"/>
  <c r="A3556" i="3"/>
  <c r="R3555" i="3"/>
  <c r="I3555" i="3" s="1"/>
  <c r="Q3555" i="3"/>
  <c r="J3555" i="3" s="1"/>
  <c r="O3555" i="3"/>
  <c r="N3555" i="3"/>
  <c r="L3555" i="3"/>
  <c r="M3555" i="3" s="1"/>
  <c r="G3555" i="3"/>
  <c r="F3555" i="3"/>
  <c r="C3555" i="3"/>
  <c r="B3555" i="3"/>
  <c r="A3555" i="3"/>
  <c r="R3554" i="3"/>
  <c r="I3554" i="3" s="1"/>
  <c r="Q3554" i="3"/>
  <c r="J3554" i="3" s="1"/>
  <c r="O3554" i="3"/>
  <c r="N3554" i="3"/>
  <c r="L3554" i="3"/>
  <c r="M3554" i="3" s="1"/>
  <c r="G3554" i="3"/>
  <c r="F3554" i="3"/>
  <c r="C3554" i="3"/>
  <c r="B3554" i="3"/>
  <c r="A3554" i="3"/>
  <c r="R3553" i="3"/>
  <c r="I3553" i="3" s="1"/>
  <c r="Q3553" i="3"/>
  <c r="J3553" i="3" s="1"/>
  <c r="O3553" i="3"/>
  <c r="N3553" i="3"/>
  <c r="L3553" i="3"/>
  <c r="M3553" i="3" s="1"/>
  <c r="G3553" i="3"/>
  <c r="F3553" i="3"/>
  <c r="C3553" i="3"/>
  <c r="B3553" i="3"/>
  <c r="A3553" i="3"/>
  <c r="R3552" i="3"/>
  <c r="I3552" i="3" s="1"/>
  <c r="Q3552" i="3"/>
  <c r="J3552" i="3" s="1"/>
  <c r="O3552" i="3"/>
  <c r="N3552" i="3"/>
  <c r="L3552" i="3"/>
  <c r="M3552" i="3" s="1"/>
  <c r="G3552" i="3"/>
  <c r="F3552" i="3"/>
  <c r="C3552" i="3"/>
  <c r="B3552" i="3"/>
  <c r="A3552" i="3"/>
  <c r="R3551" i="3"/>
  <c r="I3551" i="3" s="1"/>
  <c r="Q3551" i="3"/>
  <c r="J3551" i="3" s="1"/>
  <c r="O3551" i="3"/>
  <c r="N3551" i="3"/>
  <c r="L3551" i="3"/>
  <c r="M3551" i="3" s="1"/>
  <c r="G3551" i="3"/>
  <c r="F3551" i="3"/>
  <c r="C3551" i="3"/>
  <c r="B3551" i="3"/>
  <c r="A3551" i="3"/>
  <c r="R3550" i="3"/>
  <c r="I3550" i="3" s="1"/>
  <c r="Q3550" i="3"/>
  <c r="J3550" i="3" s="1"/>
  <c r="O3550" i="3"/>
  <c r="N3550" i="3"/>
  <c r="L3550" i="3"/>
  <c r="M3550" i="3" s="1"/>
  <c r="G3550" i="3"/>
  <c r="F3550" i="3"/>
  <c r="C3550" i="3"/>
  <c r="B3550" i="3"/>
  <c r="A3550" i="3"/>
  <c r="R3549" i="3"/>
  <c r="I3549" i="3" s="1"/>
  <c r="Q3549" i="3"/>
  <c r="J3549" i="3" s="1"/>
  <c r="O3549" i="3"/>
  <c r="N3549" i="3"/>
  <c r="L3549" i="3"/>
  <c r="M3549" i="3" s="1"/>
  <c r="G3549" i="3"/>
  <c r="F3549" i="3"/>
  <c r="C3549" i="3"/>
  <c r="B3549" i="3"/>
  <c r="A3549" i="3"/>
  <c r="R3548" i="3"/>
  <c r="I3548" i="3" s="1"/>
  <c r="Q3548" i="3"/>
  <c r="J3548" i="3" s="1"/>
  <c r="O3548" i="3"/>
  <c r="N3548" i="3"/>
  <c r="L3548" i="3"/>
  <c r="M3548" i="3" s="1"/>
  <c r="G3548" i="3"/>
  <c r="F3548" i="3"/>
  <c r="C3548" i="3"/>
  <c r="B3548" i="3"/>
  <c r="A3548" i="3"/>
  <c r="R3547" i="3"/>
  <c r="I3547" i="3" s="1"/>
  <c r="Q3547" i="3"/>
  <c r="J3547" i="3" s="1"/>
  <c r="O3547" i="3"/>
  <c r="N3547" i="3"/>
  <c r="L3547" i="3"/>
  <c r="M3547" i="3" s="1"/>
  <c r="G3547" i="3"/>
  <c r="F3547" i="3"/>
  <c r="C3547" i="3"/>
  <c r="B3547" i="3"/>
  <c r="A3547" i="3"/>
  <c r="R3546" i="3"/>
  <c r="I3546" i="3" s="1"/>
  <c r="Q3546" i="3"/>
  <c r="J3546" i="3" s="1"/>
  <c r="O3546" i="3"/>
  <c r="N3546" i="3"/>
  <c r="L3546" i="3"/>
  <c r="M3546" i="3" s="1"/>
  <c r="G3546" i="3"/>
  <c r="F3546" i="3"/>
  <c r="C3546" i="3"/>
  <c r="B3546" i="3"/>
  <c r="A3546" i="3"/>
  <c r="R3545" i="3"/>
  <c r="I3545" i="3" s="1"/>
  <c r="Q3545" i="3"/>
  <c r="J3545" i="3" s="1"/>
  <c r="O3545" i="3"/>
  <c r="N3545" i="3"/>
  <c r="L3545" i="3"/>
  <c r="M3545" i="3" s="1"/>
  <c r="G3545" i="3"/>
  <c r="F3545" i="3"/>
  <c r="C3545" i="3"/>
  <c r="B3545" i="3"/>
  <c r="A3545" i="3"/>
  <c r="R3544" i="3"/>
  <c r="I3544" i="3" s="1"/>
  <c r="Q3544" i="3"/>
  <c r="J3544" i="3" s="1"/>
  <c r="O3544" i="3"/>
  <c r="N3544" i="3"/>
  <c r="L3544" i="3"/>
  <c r="M3544" i="3" s="1"/>
  <c r="G3544" i="3"/>
  <c r="F3544" i="3"/>
  <c r="C3544" i="3"/>
  <c r="B3544" i="3"/>
  <c r="A3544" i="3"/>
  <c r="R3543" i="3"/>
  <c r="I3543" i="3" s="1"/>
  <c r="Q3543" i="3"/>
  <c r="J3543" i="3" s="1"/>
  <c r="O3543" i="3"/>
  <c r="N3543" i="3"/>
  <c r="L3543" i="3"/>
  <c r="M3543" i="3" s="1"/>
  <c r="G3543" i="3"/>
  <c r="F3543" i="3"/>
  <c r="C3543" i="3"/>
  <c r="B3543" i="3"/>
  <c r="A3543" i="3"/>
  <c r="R3542" i="3"/>
  <c r="I3542" i="3" s="1"/>
  <c r="Q3542" i="3"/>
  <c r="J3542" i="3" s="1"/>
  <c r="O3542" i="3"/>
  <c r="N3542" i="3"/>
  <c r="L3542" i="3"/>
  <c r="M3542" i="3" s="1"/>
  <c r="G3542" i="3"/>
  <c r="F3542" i="3"/>
  <c r="C3542" i="3"/>
  <c r="B3542" i="3"/>
  <c r="A3542" i="3"/>
  <c r="R3541" i="3"/>
  <c r="I3541" i="3" s="1"/>
  <c r="Q3541" i="3"/>
  <c r="J3541" i="3" s="1"/>
  <c r="O3541" i="3"/>
  <c r="N3541" i="3"/>
  <c r="L3541" i="3"/>
  <c r="M3541" i="3" s="1"/>
  <c r="G3541" i="3"/>
  <c r="F3541" i="3"/>
  <c r="C3541" i="3"/>
  <c r="B3541" i="3"/>
  <c r="A3541" i="3"/>
  <c r="R3540" i="3"/>
  <c r="I3540" i="3" s="1"/>
  <c r="Q3540" i="3"/>
  <c r="J3540" i="3" s="1"/>
  <c r="O3540" i="3"/>
  <c r="N3540" i="3"/>
  <c r="L3540" i="3"/>
  <c r="M3540" i="3" s="1"/>
  <c r="G3540" i="3"/>
  <c r="F3540" i="3"/>
  <c r="C3540" i="3"/>
  <c r="B3540" i="3"/>
  <c r="A3540" i="3"/>
  <c r="R3539" i="3"/>
  <c r="I3539" i="3" s="1"/>
  <c r="Q3539" i="3"/>
  <c r="J3539" i="3" s="1"/>
  <c r="O3539" i="3"/>
  <c r="N3539" i="3"/>
  <c r="L3539" i="3"/>
  <c r="M3539" i="3" s="1"/>
  <c r="G3539" i="3"/>
  <c r="F3539" i="3"/>
  <c r="C3539" i="3"/>
  <c r="B3539" i="3"/>
  <c r="A3539" i="3"/>
  <c r="R3538" i="3"/>
  <c r="I3538" i="3" s="1"/>
  <c r="Q3538" i="3"/>
  <c r="J3538" i="3" s="1"/>
  <c r="O3538" i="3"/>
  <c r="N3538" i="3"/>
  <c r="L3538" i="3"/>
  <c r="M3538" i="3" s="1"/>
  <c r="G3538" i="3"/>
  <c r="F3538" i="3"/>
  <c r="C3538" i="3"/>
  <c r="B3538" i="3"/>
  <c r="A3538" i="3"/>
  <c r="R3537" i="3"/>
  <c r="I3537" i="3" s="1"/>
  <c r="Q3537" i="3"/>
  <c r="J3537" i="3" s="1"/>
  <c r="O3537" i="3"/>
  <c r="N3537" i="3"/>
  <c r="L3537" i="3"/>
  <c r="M3537" i="3" s="1"/>
  <c r="G3537" i="3"/>
  <c r="F3537" i="3"/>
  <c r="C3537" i="3"/>
  <c r="B3537" i="3"/>
  <c r="A3537" i="3"/>
  <c r="R3536" i="3"/>
  <c r="I3536" i="3" s="1"/>
  <c r="Q3536" i="3"/>
  <c r="J3536" i="3" s="1"/>
  <c r="O3536" i="3"/>
  <c r="N3536" i="3"/>
  <c r="L3536" i="3"/>
  <c r="M3536" i="3" s="1"/>
  <c r="G3536" i="3"/>
  <c r="F3536" i="3"/>
  <c r="C3536" i="3"/>
  <c r="B3536" i="3"/>
  <c r="A3536" i="3"/>
  <c r="R3535" i="3"/>
  <c r="I3535" i="3" s="1"/>
  <c r="Q3535" i="3"/>
  <c r="J3535" i="3" s="1"/>
  <c r="O3535" i="3"/>
  <c r="N3535" i="3"/>
  <c r="L3535" i="3"/>
  <c r="M3535" i="3" s="1"/>
  <c r="G3535" i="3"/>
  <c r="F3535" i="3"/>
  <c r="C3535" i="3"/>
  <c r="B3535" i="3"/>
  <c r="A3535" i="3"/>
  <c r="R3534" i="3"/>
  <c r="I3534" i="3" s="1"/>
  <c r="Q3534" i="3"/>
  <c r="J3534" i="3" s="1"/>
  <c r="O3534" i="3"/>
  <c r="N3534" i="3"/>
  <c r="L3534" i="3"/>
  <c r="M3534" i="3" s="1"/>
  <c r="G3534" i="3"/>
  <c r="F3534" i="3"/>
  <c r="C3534" i="3"/>
  <c r="B3534" i="3"/>
  <c r="A3534" i="3"/>
  <c r="R3533" i="3"/>
  <c r="I3533" i="3" s="1"/>
  <c r="Q3533" i="3"/>
  <c r="J3533" i="3" s="1"/>
  <c r="O3533" i="3"/>
  <c r="N3533" i="3"/>
  <c r="L3533" i="3"/>
  <c r="M3533" i="3" s="1"/>
  <c r="G3533" i="3"/>
  <c r="F3533" i="3"/>
  <c r="C3533" i="3"/>
  <c r="B3533" i="3"/>
  <c r="A3533" i="3"/>
  <c r="R3532" i="3"/>
  <c r="I3532" i="3" s="1"/>
  <c r="Q3532" i="3"/>
  <c r="J3532" i="3" s="1"/>
  <c r="O3532" i="3"/>
  <c r="N3532" i="3"/>
  <c r="L3532" i="3"/>
  <c r="M3532" i="3" s="1"/>
  <c r="G3532" i="3"/>
  <c r="F3532" i="3"/>
  <c r="C3532" i="3"/>
  <c r="B3532" i="3"/>
  <c r="A3532" i="3"/>
  <c r="R3531" i="3"/>
  <c r="I3531" i="3" s="1"/>
  <c r="Q3531" i="3"/>
  <c r="J3531" i="3" s="1"/>
  <c r="O3531" i="3"/>
  <c r="N3531" i="3"/>
  <c r="L3531" i="3"/>
  <c r="M3531" i="3" s="1"/>
  <c r="G3531" i="3"/>
  <c r="F3531" i="3"/>
  <c r="C3531" i="3"/>
  <c r="B3531" i="3"/>
  <c r="A3531" i="3"/>
  <c r="R3530" i="3"/>
  <c r="I3530" i="3" s="1"/>
  <c r="Q3530" i="3"/>
  <c r="J3530" i="3" s="1"/>
  <c r="O3530" i="3"/>
  <c r="N3530" i="3"/>
  <c r="L3530" i="3"/>
  <c r="M3530" i="3" s="1"/>
  <c r="G3530" i="3"/>
  <c r="F3530" i="3"/>
  <c r="C3530" i="3"/>
  <c r="B3530" i="3"/>
  <c r="A3530" i="3"/>
  <c r="R3529" i="3"/>
  <c r="I3529" i="3" s="1"/>
  <c r="Q3529" i="3"/>
  <c r="J3529" i="3" s="1"/>
  <c r="O3529" i="3"/>
  <c r="N3529" i="3"/>
  <c r="L3529" i="3"/>
  <c r="M3529" i="3" s="1"/>
  <c r="G3529" i="3"/>
  <c r="F3529" i="3"/>
  <c r="C3529" i="3"/>
  <c r="B3529" i="3"/>
  <c r="A3529" i="3"/>
  <c r="R3528" i="3"/>
  <c r="I3528" i="3" s="1"/>
  <c r="Q3528" i="3"/>
  <c r="J3528" i="3" s="1"/>
  <c r="O3528" i="3"/>
  <c r="N3528" i="3"/>
  <c r="L3528" i="3"/>
  <c r="M3528" i="3" s="1"/>
  <c r="G3528" i="3"/>
  <c r="F3528" i="3"/>
  <c r="C3528" i="3"/>
  <c r="B3528" i="3"/>
  <c r="A3528" i="3"/>
  <c r="R3527" i="3"/>
  <c r="I3527" i="3" s="1"/>
  <c r="Q3527" i="3"/>
  <c r="J3527" i="3" s="1"/>
  <c r="O3527" i="3"/>
  <c r="N3527" i="3"/>
  <c r="L3527" i="3"/>
  <c r="M3527" i="3" s="1"/>
  <c r="G3527" i="3"/>
  <c r="F3527" i="3"/>
  <c r="C3527" i="3"/>
  <c r="B3527" i="3"/>
  <c r="A3527" i="3"/>
  <c r="R3526" i="3"/>
  <c r="I3526" i="3" s="1"/>
  <c r="Q3526" i="3"/>
  <c r="J3526" i="3" s="1"/>
  <c r="O3526" i="3"/>
  <c r="N3526" i="3"/>
  <c r="L3526" i="3"/>
  <c r="M3526" i="3" s="1"/>
  <c r="G3526" i="3"/>
  <c r="F3526" i="3"/>
  <c r="C3526" i="3"/>
  <c r="B3526" i="3"/>
  <c r="A3526" i="3"/>
  <c r="R3525" i="3"/>
  <c r="I3525" i="3" s="1"/>
  <c r="Q3525" i="3"/>
  <c r="J3525" i="3" s="1"/>
  <c r="O3525" i="3"/>
  <c r="N3525" i="3"/>
  <c r="L3525" i="3"/>
  <c r="M3525" i="3" s="1"/>
  <c r="G3525" i="3"/>
  <c r="F3525" i="3"/>
  <c r="C3525" i="3"/>
  <c r="B3525" i="3"/>
  <c r="A3525" i="3"/>
  <c r="R3524" i="3"/>
  <c r="I3524" i="3" s="1"/>
  <c r="Q3524" i="3"/>
  <c r="J3524" i="3" s="1"/>
  <c r="O3524" i="3"/>
  <c r="N3524" i="3"/>
  <c r="L3524" i="3"/>
  <c r="M3524" i="3" s="1"/>
  <c r="G3524" i="3"/>
  <c r="F3524" i="3"/>
  <c r="C3524" i="3"/>
  <c r="B3524" i="3"/>
  <c r="A3524" i="3"/>
  <c r="R3523" i="3"/>
  <c r="I3523" i="3" s="1"/>
  <c r="Q3523" i="3"/>
  <c r="J3523" i="3" s="1"/>
  <c r="O3523" i="3"/>
  <c r="N3523" i="3"/>
  <c r="L3523" i="3"/>
  <c r="M3523" i="3" s="1"/>
  <c r="G3523" i="3"/>
  <c r="F3523" i="3"/>
  <c r="C3523" i="3"/>
  <c r="B3523" i="3"/>
  <c r="A3523" i="3"/>
  <c r="R3522" i="3"/>
  <c r="I3522" i="3" s="1"/>
  <c r="Q3522" i="3"/>
  <c r="J3522" i="3" s="1"/>
  <c r="O3522" i="3"/>
  <c r="N3522" i="3"/>
  <c r="L3522" i="3"/>
  <c r="M3522" i="3" s="1"/>
  <c r="G3522" i="3"/>
  <c r="F3522" i="3"/>
  <c r="C3522" i="3"/>
  <c r="B3522" i="3"/>
  <c r="A3522" i="3"/>
  <c r="R3521" i="3"/>
  <c r="I3521" i="3" s="1"/>
  <c r="Q3521" i="3"/>
  <c r="J3521" i="3" s="1"/>
  <c r="O3521" i="3"/>
  <c r="N3521" i="3"/>
  <c r="L3521" i="3"/>
  <c r="M3521" i="3" s="1"/>
  <c r="G3521" i="3"/>
  <c r="F3521" i="3"/>
  <c r="C3521" i="3"/>
  <c r="B3521" i="3"/>
  <c r="A3521" i="3"/>
  <c r="R3520" i="3"/>
  <c r="I3520" i="3" s="1"/>
  <c r="Q3520" i="3"/>
  <c r="J3520" i="3" s="1"/>
  <c r="O3520" i="3"/>
  <c r="N3520" i="3"/>
  <c r="L3520" i="3"/>
  <c r="M3520" i="3" s="1"/>
  <c r="G3520" i="3"/>
  <c r="F3520" i="3"/>
  <c r="C3520" i="3"/>
  <c r="B3520" i="3"/>
  <c r="A3520" i="3"/>
  <c r="R3519" i="3"/>
  <c r="I3519" i="3" s="1"/>
  <c r="Q3519" i="3"/>
  <c r="J3519" i="3" s="1"/>
  <c r="O3519" i="3"/>
  <c r="N3519" i="3"/>
  <c r="L3519" i="3"/>
  <c r="M3519" i="3" s="1"/>
  <c r="G3519" i="3"/>
  <c r="F3519" i="3"/>
  <c r="C3519" i="3"/>
  <c r="B3519" i="3"/>
  <c r="A3519" i="3"/>
  <c r="R3518" i="3"/>
  <c r="I3518" i="3" s="1"/>
  <c r="Q3518" i="3"/>
  <c r="J3518" i="3" s="1"/>
  <c r="O3518" i="3"/>
  <c r="N3518" i="3"/>
  <c r="L3518" i="3"/>
  <c r="M3518" i="3" s="1"/>
  <c r="G3518" i="3"/>
  <c r="F3518" i="3"/>
  <c r="C3518" i="3"/>
  <c r="B3518" i="3"/>
  <c r="A3518" i="3"/>
  <c r="R3517" i="3"/>
  <c r="I3517" i="3" s="1"/>
  <c r="Q3517" i="3"/>
  <c r="J3517" i="3" s="1"/>
  <c r="O3517" i="3"/>
  <c r="N3517" i="3"/>
  <c r="L3517" i="3"/>
  <c r="M3517" i="3" s="1"/>
  <c r="G3517" i="3"/>
  <c r="F3517" i="3"/>
  <c r="C3517" i="3"/>
  <c r="B3517" i="3"/>
  <c r="A3517" i="3"/>
  <c r="R3516" i="3"/>
  <c r="I3516" i="3" s="1"/>
  <c r="Q3516" i="3"/>
  <c r="J3516" i="3" s="1"/>
  <c r="O3516" i="3"/>
  <c r="N3516" i="3"/>
  <c r="L3516" i="3"/>
  <c r="M3516" i="3" s="1"/>
  <c r="G3516" i="3"/>
  <c r="F3516" i="3"/>
  <c r="C3516" i="3"/>
  <c r="B3516" i="3"/>
  <c r="A3516" i="3"/>
  <c r="R3515" i="3"/>
  <c r="I3515" i="3" s="1"/>
  <c r="Q3515" i="3"/>
  <c r="J3515" i="3" s="1"/>
  <c r="O3515" i="3"/>
  <c r="N3515" i="3"/>
  <c r="L3515" i="3"/>
  <c r="M3515" i="3" s="1"/>
  <c r="G3515" i="3"/>
  <c r="F3515" i="3"/>
  <c r="C3515" i="3"/>
  <c r="B3515" i="3"/>
  <c r="A3515" i="3"/>
  <c r="R3514" i="3"/>
  <c r="I3514" i="3" s="1"/>
  <c r="Q3514" i="3"/>
  <c r="J3514" i="3" s="1"/>
  <c r="O3514" i="3"/>
  <c r="N3514" i="3"/>
  <c r="L3514" i="3"/>
  <c r="M3514" i="3" s="1"/>
  <c r="G3514" i="3"/>
  <c r="F3514" i="3"/>
  <c r="C3514" i="3"/>
  <c r="B3514" i="3"/>
  <c r="A3514" i="3"/>
  <c r="R3513" i="3"/>
  <c r="I3513" i="3" s="1"/>
  <c r="Q3513" i="3"/>
  <c r="J3513" i="3" s="1"/>
  <c r="O3513" i="3"/>
  <c r="N3513" i="3"/>
  <c r="L3513" i="3"/>
  <c r="M3513" i="3" s="1"/>
  <c r="G3513" i="3"/>
  <c r="F3513" i="3"/>
  <c r="C3513" i="3"/>
  <c r="B3513" i="3"/>
  <c r="A3513" i="3"/>
  <c r="R3512" i="3"/>
  <c r="I3512" i="3" s="1"/>
  <c r="Q3512" i="3"/>
  <c r="J3512" i="3" s="1"/>
  <c r="O3512" i="3"/>
  <c r="N3512" i="3"/>
  <c r="L3512" i="3"/>
  <c r="M3512" i="3" s="1"/>
  <c r="G3512" i="3"/>
  <c r="F3512" i="3"/>
  <c r="C3512" i="3"/>
  <c r="B3512" i="3"/>
  <c r="A3512" i="3"/>
  <c r="R3511" i="3"/>
  <c r="I3511" i="3" s="1"/>
  <c r="Q3511" i="3"/>
  <c r="J3511" i="3" s="1"/>
  <c r="O3511" i="3"/>
  <c r="N3511" i="3"/>
  <c r="L3511" i="3"/>
  <c r="M3511" i="3" s="1"/>
  <c r="G3511" i="3"/>
  <c r="F3511" i="3"/>
  <c r="C3511" i="3"/>
  <c r="B3511" i="3"/>
  <c r="A3511" i="3"/>
  <c r="R3510" i="3"/>
  <c r="I3510" i="3" s="1"/>
  <c r="Q3510" i="3"/>
  <c r="J3510" i="3" s="1"/>
  <c r="O3510" i="3"/>
  <c r="N3510" i="3"/>
  <c r="L3510" i="3"/>
  <c r="M3510" i="3" s="1"/>
  <c r="G3510" i="3"/>
  <c r="F3510" i="3"/>
  <c r="C3510" i="3"/>
  <c r="B3510" i="3"/>
  <c r="A3510" i="3"/>
  <c r="R3509" i="3"/>
  <c r="I3509" i="3" s="1"/>
  <c r="Q3509" i="3"/>
  <c r="J3509" i="3" s="1"/>
  <c r="O3509" i="3"/>
  <c r="N3509" i="3"/>
  <c r="L3509" i="3"/>
  <c r="M3509" i="3" s="1"/>
  <c r="G3509" i="3"/>
  <c r="F3509" i="3"/>
  <c r="C3509" i="3"/>
  <c r="B3509" i="3"/>
  <c r="A3509" i="3"/>
  <c r="R3508" i="3"/>
  <c r="I3508" i="3" s="1"/>
  <c r="Q3508" i="3"/>
  <c r="J3508" i="3" s="1"/>
  <c r="O3508" i="3"/>
  <c r="N3508" i="3"/>
  <c r="L3508" i="3"/>
  <c r="M3508" i="3" s="1"/>
  <c r="G3508" i="3"/>
  <c r="F3508" i="3"/>
  <c r="C3508" i="3"/>
  <c r="B3508" i="3"/>
  <c r="A3508" i="3"/>
  <c r="R3507" i="3"/>
  <c r="I3507" i="3" s="1"/>
  <c r="Q3507" i="3"/>
  <c r="J3507" i="3" s="1"/>
  <c r="O3507" i="3"/>
  <c r="N3507" i="3"/>
  <c r="L3507" i="3"/>
  <c r="M3507" i="3" s="1"/>
  <c r="G3507" i="3"/>
  <c r="F3507" i="3"/>
  <c r="C3507" i="3"/>
  <c r="B3507" i="3"/>
  <c r="A3507" i="3"/>
  <c r="R3506" i="3"/>
  <c r="I3506" i="3" s="1"/>
  <c r="Q3506" i="3"/>
  <c r="J3506" i="3" s="1"/>
  <c r="O3506" i="3"/>
  <c r="N3506" i="3"/>
  <c r="L3506" i="3"/>
  <c r="M3506" i="3" s="1"/>
  <c r="G3506" i="3"/>
  <c r="F3506" i="3"/>
  <c r="C3506" i="3"/>
  <c r="B3506" i="3"/>
  <c r="A3506" i="3"/>
  <c r="R3505" i="3"/>
  <c r="I3505" i="3" s="1"/>
  <c r="Q3505" i="3"/>
  <c r="J3505" i="3" s="1"/>
  <c r="O3505" i="3"/>
  <c r="N3505" i="3"/>
  <c r="L3505" i="3"/>
  <c r="M3505" i="3" s="1"/>
  <c r="G3505" i="3"/>
  <c r="F3505" i="3"/>
  <c r="C3505" i="3"/>
  <c r="B3505" i="3"/>
  <c r="A3505" i="3"/>
  <c r="R3504" i="3"/>
  <c r="I3504" i="3" s="1"/>
  <c r="Q3504" i="3"/>
  <c r="J3504" i="3" s="1"/>
  <c r="O3504" i="3"/>
  <c r="N3504" i="3"/>
  <c r="L3504" i="3"/>
  <c r="M3504" i="3" s="1"/>
  <c r="G3504" i="3"/>
  <c r="F3504" i="3"/>
  <c r="C3504" i="3"/>
  <c r="B3504" i="3"/>
  <c r="A3504" i="3"/>
  <c r="R3503" i="3"/>
  <c r="I3503" i="3" s="1"/>
  <c r="Q3503" i="3"/>
  <c r="J3503" i="3" s="1"/>
  <c r="O3503" i="3"/>
  <c r="N3503" i="3"/>
  <c r="L3503" i="3"/>
  <c r="M3503" i="3" s="1"/>
  <c r="G3503" i="3"/>
  <c r="F3503" i="3"/>
  <c r="C3503" i="3"/>
  <c r="B3503" i="3"/>
  <c r="A3503" i="3"/>
  <c r="R3502" i="3"/>
  <c r="I3502" i="3" s="1"/>
  <c r="Q3502" i="3"/>
  <c r="J3502" i="3" s="1"/>
  <c r="O3502" i="3"/>
  <c r="N3502" i="3"/>
  <c r="L3502" i="3"/>
  <c r="M3502" i="3" s="1"/>
  <c r="G3502" i="3"/>
  <c r="F3502" i="3"/>
  <c r="C3502" i="3"/>
  <c r="B3502" i="3"/>
  <c r="A3502" i="3"/>
  <c r="R3501" i="3"/>
  <c r="I3501" i="3" s="1"/>
  <c r="Q3501" i="3"/>
  <c r="J3501" i="3" s="1"/>
  <c r="O3501" i="3"/>
  <c r="N3501" i="3"/>
  <c r="L3501" i="3"/>
  <c r="M3501" i="3" s="1"/>
  <c r="G3501" i="3"/>
  <c r="F3501" i="3"/>
  <c r="C3501" i="3"/>
  <c r="B3501" i="3"/>
  <c r="A3501" i="3"/>
  <c r="R3500" i="3"/>
  <c r="I3500" i="3" s="1"/>
  <c r="Q3500" i="3"/>
  <c r="J3500" i="3" s="1"/>
  <c r="O3500" i="3"/>
  <c r="N3500" i="3"/>
  <c r="L3500" i="3"/>
  <c r="M3500" i="3" s="1"/>
  <c r="G3500" i="3"/>
  <c r="F3500" i="3"/>
  <c r="C3500" i="3"/>
  <c r="B3500" i="3"/>
  <c r="A3500" i="3"/>
  <c r="R3499" i="3"/>
  <c r="I3499" i="3" s="1"/>
  <c r="Q3499" i="3"/>
  <c r="J3499" i="3" s="1"/>
  <c r="O3499" i="3"/>
  <c r="N3499" i="3"/>
  <c r="L3499" i="3"/>
  <c r="M3499" i="3" s="1"/>
  <c r="G3499" i="3"/>
  <c r="F3499" i="3"/>
  <c r="C3499" i="3"/>
  <c r="B3499" i="3"/>
  <c r="A3499" i="3"/>
  <c r="R3498" i="3"/>
  <c r="I3498" i="3" s="1"/>
  <c r="Q3498" i="3"/>
  <c r="J3498" i="3" s="1"/>
  <c r="O3498" i="3"/>
  <c r="N3498" i="3"/>
  <c r="L3498" i="3"/>
  <c r="M3498" i="3" s="1"/>
  <c r="G3498" i="3"/>
  <c r="F3498" i="3"/>
  <c r="C3498" i="3"/>
  <c r="B3498" i="3"/>
  <c r="A3498" i="3"/>
  <c r="R3497" i="3"/>
  <c r="I3497" i="3" s="1"/>
  <c r="Q3497" i="3"/>
  <c r="J3497" i="3" s="1"/>
  <c r="O3497" i="3"/>
  <c r="N3497" i="3"/>
  <c r="L3497" i="3"/>
  <c r="M3497" i="3" s="1"/>
  <c r="G3497" i="3"/>
  <c r="F3497" i="3"/>
  <c r="C3497" i="3"/>
  <c r="B3497" i="3"/>
  <c r="A3497" i="3"/>
  <c r="R3496" i="3"/>
  <c r="I3496" i="3" s="1"/>
  <c r="Q3496" i="3"/>
  <c r="J3496" i="3" s="1"/>
  <c r="O3496" i="3"/>
  <c r="N3496" i="3"/>
  <c r="L3496" i="3"/>
  <c r="M3496" i="3" s="1"/>
  <c r="G3496" i="3"/>
  <c r="F3496" i="3"/>
  <c r="C3496" i="3"/>
  <c r="B3496" i="3"/>
  <c r="A3496" i="3"/>
  <c r="R3495" i="3"/>
  <c r="I3495" i="3" s="1"/>
  <c r="Q3495" i="3"/>
  <c r="J3495" i="3" s="1"/>
  <c r="O3495" i="3"/>
  <c r="N3495" i="3"/>
  <c r="L3495" i="3"/>
  <c r="M3495" i="3" s="1"/>
  <c r="G3495" i="3"/>
  <c r="F3495" i="3"/>
  <c r="C3495" i="3"/>
  <c r="B3495" i="3"/>
  <c r="A3495" i="3"/>
  <c r="R3494" i="3"/>
  <c r="I3494" i="3" s="1"/>
  <c r="Q3494" i="3"/>
  <c r="J3494" i="3" s="1"/>
  <c r="O3494" i="3"/>
  <c r="N3494" i="3"/>
  <c r="L3494" i="3"/>
  <c r="M3494" i="3" s="1"/>
  <c r="G3494" i="3"/>
  <c r="F3494" i="3"/>
  <c r="C3494" i="3"/>
  <c r="B3494" i="3"/>
  <c r="A3494" i="3"/>
  <c r="R3493" i="3"/>
  <c r="I3493" i="3" s="1"/>
  <c r="Q3493" i="3"/>
  <c r="J3493" i="3" s="1"/>
  <c r="O3493" i="3"/>
  <c r="N3493" i="3"/>
  <c r="L3493" i="3"/>
  <c r="M3493" i="3" s="1"/>
  <c r="G3493" i="3"/>
  <c r="F3493" i="3"/>
  <c r="C3493" i="3"/>
  <c r="B3493" i="3"/>
  <c r="A3493" i="3"/>
  <c r="R3492" i="3"/>
  <c r="I3492" i="3" s="1"/>
  <c r="Q3492" i="3"/>
  <c r="J3492" i="3" s="1"/>
  <c r="O3492" i="3"/>
  <c r="N3492" i="3"/>
  <c r="L3492" i="3"/>
  <c r="M3492" i="3" s="1"/>
  <c r="G3492" i="3"/>
  <c r="F3492" i="3"/>
  <c r="C3492" i="3"/>
  <c r="B3492" i="3"/>
  <c r="A3492" i="3"/>
  <c r="R3491" i="3"/>
  <c r="I3491" i="3" s="1"/>
  <c r="Q3491" i="3"/>
  <c r="J3491" i="3" s="1"/>
  <c r="O3491" i="3"/>
  <c r="N3491" i="3"/>
  <c r="L3491" i="3"/>
  <c r="M3491" i="3" s="1"/>
  <c r="G3491" i="3"/>
  <c r="F3491" i="3"/>
  <c r="C3491" i="3"/>
  <c r="B3491" i="3"/>
  <c r="A3491" i="3"/>
  <c r="R3490" i="3"/>
  <c r="I3490" i="3" s="1"/>
  <c r="Q3490" i="3"/>
  <c r="J3490" i="3" s="1"/>
  <c r="O3490" i="3"/>
  <c r="N3490" i="3"/>
  <c r="L3490" i="3"/>
  <c r="M3490" i="3" s="1"/>
  <c r="G3490" i="3"/>
  <c r="F3490" i="3"/>
  <c r="C3490" i="3"/>
  <c r="B3490" i="3"/>
  <c r="A3490" i="3"/>
  <c r="R3489" i="3"/>
  <c r="I3489" i="3" s="1"/>
  <c r="Q3489" i="3"/>
  <c r="J3489" i="3" s="1"/>
  <c r="O3489" i="3"/>
  <c r="N3489" i="3"/>
  <c r="L3489" i="3"/>
  <c r="M3489" i="3" s="1"/>
  <c r="G3489" i="3"/>
  <c r="F3489" i="3"/>
  <c r="C3489" i="3"/>
  <c r="B3489" i="3"/>
  <c r="A3489" i="3"/>
  <c r="R3488" i="3"/>
  <c r="I3488" i="3" s="1"/>
  <c r="Q3488" i="3"/>
  <c r="J3488" i="3" s="1"/>
  <c r="O3488" i="3"/>
  <c r="N3488" i="3"/>
  <c r="L3488" i="3"/>
  <c r="M3488" i="3" s="1"/>
  <c r="G3488" i="3"/>
  <c r="F3488" i="3"/>
  <c r="C3488" i="3"/>
  <c r="B3488" i="3"/>
  <c r="A3488" i="3"/>
  <c r="R3487" i="3"/>
  <c r="I3487" i="3" s="1"/>
  <c r="Q3487" i="3"/>
  <c r="J3487" i="3" s="1"/>
  <c r="O3487" i="3"/>
  <c r="N3487" i="3"/>
  <c r="L3487" i="3"/>
  <c r="M3487" i="3" s="1"/>
  <c r="G3487" i="3"/>
  <c r="F3487" i="3"/>
  <c r="C3487" i="3"/>
  <c r="B3487" i="3"/>
  <c r="A3487" i="3"/>
  <c r="R3486" i="3"/>
  <c r="I3486" i="3" s="1"/>
  <c r="Q3486" i="3"/>
  <c r="J3486" i="3" s="1"/>
  <c r="O3486" i="3"/>
  <c r="N3486" i="3"/>
  <c r="L3486" i="3"/>
  <c r="M3486" i="3" s="1"/>
  <c r="G3486" i="3"/>
  <c r="F3486" i="3"/>
  <c r="C3486" i="3"/>
  <c r="B3486" i="3"/>
  <c r="A3486" i="3"/>
  <c r="R3485" i="3"/>
  <c r="I3485" i="3" s="1"/>
  <c r="Q3485" i="3"/>
  <c r="J3485" i="3" s="1"/>
  <c r="O3485" i="3"/>
  <c r="N3485" i="3"/>
  <c r="L3485" i="3"/>
  <c r="M3485" i="3" s="1"/>
  <c r="G3485" i="3"/>
  <c r="F3485" i="3"/>
  <c r="C3485" i="3"/>
  <c r="B3485" i="3"/>
  <c r="A3485" i="3"/>
  <c r="R3484" i="3"/>
  <c r="I3484" i="3" s="1"/>
  <c r="Q3484" i="3"/>
  <c r="J3484" i="3" s="1"/>
  <c r="O3484" i="3"/>
  <c r="N3484" i="3"/>
  <c r="L3484" i="3"/>
  <c r="M3484" i="3" s="1"/>
  <c r="G3484" i="3"/>
  <c r="F3484" i="3"/>
  <c r="C3484" i="3"/>
  <c r="B3484" i="3"/>
  <c r="A3484" i="3"/>
  <c r="R3483" i="3"/>
  <c r="I3483" i="3" s="1"/>
  <c r="Q3483" i="3"/>
  <c r="J3483" i="3" s="1"/>
  <c r="O3483" i="3"/>
  <c r="N3483" i="3"/>
  <c r="L3483" i="3"/>
  <c r="M3483" i="3" s="1"/>
  <c r="G3483" i="3"/>
  <c r="F3483" i="3"/>
  <c r="C3483" i="3"/>
  <c r="B3483" i="3"/>
  <c r="A3483" i="3"/>
  <c r="R3482" i="3"/>
  <c r="I3482" i="3" s="1"/>
  <c r="Q3482" i="3"/>
  <c r="J3482" i="3" s="1"/>
  <c r="O3482" i="3"/>
  <c r="N3482" i="3"/>
  <c r="L3482" i="3"/>
  <c r="M3482" i="3" s="1"/>
  <c r="G3482" i="3"/>
  <c r="F3482" i="3"/>
  <c r="C3482" i="3"/>
  <c r="B3482" i="3"/>
  <c r="A3482" i="3"/>
  <c r="R3481" i="3"/>
  <c r="I3481" i="3" s="1"/>
  <c r="Q3481" i="3"/>
  <c r="J3481" i="3" s="1"/>
  <c r="O3481" i="3"/>
  <c r="N3481" i="3"/>
  <c r="L3481" i="3"/>
  <c r="M3481" i="3" s="1"/>
  <c r="G3481" i="3"/>
  <c r="F3481" i="3"/>
  <c r="C3481" i="3"/>
  <c r="B3481" i="3"/>
  <c r="A3481" i="3"/>
  <c r="R3480" i="3"/>
  <c r="I3480" i="3" s="1"/>
  <c r="Q3480" i="3"/>
  <c r="J3480" i="3" s="1"/>
  <c r="O3480" i="3"/>
  <c r="N3480" i="3"/>
  <c r="L3480" i="3"/>
  <c r="M3480" i="3" s="1"/>
  <c r="G3480" i="3"/>
  <c r="F3480" i="3"/>
  <c r="C3480" i="3"/>
  <c r="B3480" i="3"/>
  <c r="A3480" i="3"/>
  <c r="R3479" i="3"/>
  <c r="I3479" i="3" s="1"/>
  <c r="Q3479" i="3"/>
  <c r="J3479" i="3" s="1"/>
  <c r="O3479" i="3"/>
  <c r="N3479" i="3"/>
  <c r="L3479" i="3"/>
  <c r="M3479" i="3" s="1"/>
  <c r="G3479" i="3"/>
  <c r="F3479" i="3"/>
  <c r="C3479" i="3"/>
  <c r="B3479" i="3"/>
  <c r="A3479" i="3"/>
  <c r="R3478" i="3"/>
  <c r="I3478" i="3" s="1"/>
  <c r="Q3478" i="3"/>
  <c r="J3478" i="3" s="1"/>
  <c r="O3478" i="3"/>
  <c r="N3478" i="3"/>
  <c r="L3478" i="3"/>
  <c r="M3478" i="3" s="1"/>
  <c r="G3478" i="3"/>
  <c r="F3478" i="3"/>
  <c r="C3478" i="3"/>
  <c r="B3478" i="3"/>
  <c r="A3478" i="3"/>
  <c r="R3477" i="3"/>
  <c r="I3477" i="3" s="1"/>
  <c r="Q3477" i="3"/>
  <c r="J3477" i="3" s="1"/>
  <c r="O3477" i="3"/>
  <c r="N3477" i="3"/>
  <c r="L3477" i="3"/>
  <c r="M3477" i="3" s="1"/>
  <c r="G3477" i="3"/>
  <c r="F3477" i="3"/>
  <c r="C3477" i="3"/>
  <c r="B3477" i="3"/>
  <c r="A3477" i="3"/>
  <c r="R3476" i="3"/>
  <c r="I3476" i="3" s="1"/>
  <c r="Q3476" i="3"/>
  <c r="J3476" i="3" s="1"/>
  <c r="O3476" i="3"/>
  <c r="N3476" i="3"/>
  <c r="L3476" i="3"/>
  <c r="M3476" i="3" s="1"/>
  <c r="G3476" i="3"/>
  <c r="F3476" i="3"/>
  <c r="C3476" i="3"/>
  <c r="B3476" i="3"/>
  <c r="A3476" i="3"/>
  <c r="R3475" i="3"/>
  <c r="I3475" i="3" s="1"/>
  <c r="Q3475" i="3"/>
  <c r="J3475" i="3" s="1"/>
  <c r="O3475" i="3"/>
  <c r="N3475" i="3"/>
  <c r="L3475" i="3"/>
  <c r="M3475" i="3" s="1"/>
  <c r="G3475" i="3"/>
  <c r="F3475" i="3"/>
  <c r="C3475" i="3"/>
  <c r="B3475" i="3"/>
  <c r="A3475" i="3"/>
  <c r="R3474" i="3"/>
  <c r="I3474" i="3" s="1"/>
  <c r="Q3474" i="3"/>
  <c r="J3474" i="3" s="1"/>
  <c r="O3474" i="3"/>
  <c r="N3474" i="3"/>
  <c r="L3474" i="3"/>
  <c r="M3474" i="3" s="1"/>
  <c r="G3474" i="3"/>
  <c r="F3474" i="3"/>
  <c r="C3474" i="3"/>
  <c r="B3474" i="3"/>
  <c r="A3474" i="3"/>
  <c r="R3473" i="3"/>
  <c r="I3473" i="3" s="1"/>
  <c r="Q3473" i="3"/>
  <c r="J3473" i="3" s="1"/>
  <c r="O3473" i="3"/>
  <c r="N3473" i="3"/>
  <c r="L3473" i="3"/>
  <c r="M3473" i="3" s="1"/>
  <c r="G3473" i="3"/>
  <c r="F3473" i="3"/>
  <c r="C3473" i="3"/>
  <c r="B3473" i="3"/>
  <c r="A3473" i="3"/>
  <c r="R3472" i="3"/>
  <c r="I3472" i="3" s="1"/>
  <c r="Q3472" i="3"/>
  <c r="J3472" i="3" s="1"/>
  <c r="O3472" i="3"/>
  <c r="N3472" i="3"/>
  <c r="L3472" i="3"/>
  <c r="M3472" i="3" s="1"/>
  <c r="G3472" i="3"/>
  <c r="F3472" i="3"/>
  <c r="C3472" i="3"/>
  <c r="B3472" i="3"/>
  <c r="A3472" i="3"/>
  <c r="R3471" i="3"/>
  <c r="I3471" i="3" s="1"/>
  <c r="Q3471" i="3"/>
  <c r="J3471" i="3" s="1"/>
  <c r="O3471" i="3"/>
  <c r="N3471" i="3"/>
  <c r="L3471" i="3"/>
  <c r="M3471" i="3" s="1"/>
  <c r="G3471" i="3"/>
  <c r="F3471" i="3"/>
  <c r="C3471" i="3"/>
  <c r="B3471" i="3"/>
  <c r="A3471" i="3"/>
  <c r="R3470" i="3"/>
  <c r="I3470" i="3" s="1"/>
  <c r="Q3470" i="3"/>
  <c r="J3470" i="3" s="1"/>
  <c r="O3470" i="3"/>
  <c r="N3470" i="3"/>
  <c r="L3470" i="3"/>
  <c r="M3470" i="3" s="1"/>
  <c r="G3470" i="3"/>
  <c r="F3470" i="3"/>
  <c r="C3470" i="3"/>
  <c r="B3470" i="3"/>
  <c r="A3470" i="3"/>
  <c r="R3469" i="3"/>
  <c r="I3469" i="3" s="1"/>
  <c r="Q3469" i="3"/>
  <c r="J3469" i="3" s="1"/>
  <c r="O3469" i="3"/>
  <c r="N3469" i="3"/>
  <c r="L3469" i="3"/>
  <c r="M3469" i="3" s="1"/>
  <c r="G3469" i="3"/>
  <c r="F3469" i="3"/>
  <c r="C3469" i="3"/>
  <c r="B3469" i="3"/>
  <c r="A3469" i="3"/>
  <c r="R3468" i="3"/>
  <c r="I3468" i="3" s="1"/>
  <c r="Q3468" i="3"/>
  <c r="J3468" i="3" s="1"/>
  <c r="O3468" i="3"/>
  <c r="N3468" i="3"/>
  <c r="L3468" i="3"/>
  <c r="M3468" i="3" s="1"/>
  <c r="G3468" i="3"/>
  <c r="F3468" i="3"/>
  <c r="C3468" i="3"/>
  <c r="B3468" i="3"/>
  <c r="A3468" i="3"/>
  <c r="R3467" i="3"/>
  <c r="I3467" i="3" s="1"/>
  <c r="Q3467" i="3"/>
  <c r="J3467" i="3" s="1"/>
  <c r="O3467" i="3"/>
  <c r="N3467" i="3"/>
  <c r="L3467" i="3"/>
  <c r="M3467" i="3" s="1"/>
  <c r="G3467" i="3"/>
  <c r="F3467" i="3"/>
  <c r="C3467" i="3"/>
  <c r="B3467" i="3"/>
  <c r="A3467" i="3"/>
  <c r="R3466" i="3"/>
  <c r="I3466" i="3" s="1"/>
  <c r="Q3466" i="3"/>
  <c r="J3466" i="3" s="1"/>
  <c r="O3466" i="3"/>
  <c r="N3466" i="3"/>
  <c r="L3466" i="3"/>
  <c r="M3466" i="3" s="1"/>
  <c r="G3466" i="3"/>
  <c r="F3466" i="3"/>
  <c r="C3466" i="3"/>
  <c r="B3466" i="3"/>
  <c r="A3466" i="3"/>
  <c r="R3465" i="3"/>
  <c r="I3465" i="3" s="1"/>
  <c r="Q3465" i="3"/>
  <c r="J3465" i="3" s="1"/>
  <c r="O3465" i="3"/>
  <c r="N3465" i="3"/>
  <c r="L3465" i="3"/>
  <c r="M3465" i="3" s="1"/>
  <c r="G3465" i="3"/>
  <c r="F3465" i="3"/>
  <c r="C3465" i="3"/>
  <c r="B3465" i="3"/>
  <c r="A3465" i="3"/>
  <c r="R3464" i="3"/>
  <c r="I3464" i="3" s="1"/>
  <c r="Q3464" i="3"/>
  <c r="J3464" i="3" s="1"/>
  <c r="O3464" i="3"/>
  <c r="N3464" i="3"/>
  <c r="L3464" i="3"/>
  <c r="M3464" i="3" s="1"/>
  <c r="G3464" i="3"/>
  <c r="F3464" i="3"/>
  <c r="C3464" i="3"/>
  <c r="B3464" i="3"/>
  <c r="A3464" i="3"/>
  <c r="R3463" i="3"/>
  <c r="I3463" i="3" s="1"/>
  <c r="Q3463" i="3"/>
  <c r="J3463" i="3" s="1"/>
  <c r="O3463" i="3"/>
  <c r="N3463" i="3"/>
  <c r="L3463" i="3"/>
  <c r="M3463" i="3" s="1"/>
  <c r="G3463" i="3"/>
  <c r="F3463" i="3"/>
  <c r="C3463" i="3"/>
  <c r="B3463" i="3"/>
  <c r="A3463" i="3"/>
  <c r="R3462" i="3"/>
  <c r="I3462" i="3" s="1"/>
  <c r="Q3462" i="3"/>
  <c r="J3462" i="3" s="1"/>
  <c r="O3462" i="3"/>
  <c r="N3462" i="3"/>
  <c r="L3462" i="3"/>
  <c r="M3462" i="3" s="1"/>
  <c r="G3462" i="3"/>
  <c r="F3462" i="3"/>
  <c r="C3462" i="3"/>
  <c r="B3462" i="3"/>
  <c r="A3462" i="3"/>
  <c r="R3461" i="3"/>
  <c r="I3461" i="3" s="1"/>
  <c r="Q3461" i="3"/>
  <c r="J3461" i="3" s="1"/>
  <c r="O3461" i="3"/>
  <c r="N3461" i="3"/>
  <c r="L3461" i="3"/>
  <c r="M3461" i="3" s="1"/>
  <c r="G3461" i="3"/>
  <c r="F3461" i="3"/>
  <c r="C3461" i="3"/>
  <c r="B3461" i="3"/>
  <c r="A3461" i="3"/>
  <c r="R3460" i="3"/>
  <c r="I3460" i="3" s="1"/>
  <c r="Q3460" i="3"/>
  <c r="J3460" i="3" s="1"/>
  <c r="O3460" i="3"/>
  <c r="N3460" i="3"/>
  <c r="L3460" i="3"/>
  <c r="M3460" i="3" s="1"/>
  <c r="G3460" i="3"/>
  <c r="F3460" i="3"/>
  <c r="C3460" i="3"/>
  <c r="B3460" i="3"/>
  <c r="A3460" i="3"/>
  <c r="R3459" i="3"/>
  <c r="I3459" i="3" s="1"/>
  <c r="Q3459" i="3"/>
  <c r="J3459" i="3" s="1"/>
  <c r="O3459" i="3"/>
  <c r="N3459" i="3"/>
  <c r="L3459" i="3"/>
  <c r="M3459" i="3" s="1"/>
  <c r="G3459" i="3"/>
  <c r="F3459" i="3"/>
  <c r="C3459" i="3"/>
  <c r="B3459" i="3"/>
  <c r="A3459" i="3"/>
  <c r="R3458" i="3"/>
  <c r="I3458" i="3" s="1"/>
  <c r="Q3458" i="3"/>
  <c r="J3458" i="3" s="1"/>
  <c r="O3458" i="3"/>
  <c r="N3458" i="3"/>
  <c r="L3458" i="3"/>
  <c r="M3458" i="3" s="1"/>
  <c r="G3458" i="3"/>
  <c r="F3458" i="3"/>
  <c r="C3458" i="3"/>
  <c r="B3458" i="3"/>
  <c r="A3458" i="3"/>
  <c r="R3457" i="3"/>
  <c r="I3457" i="3" s="1"/>
  <c r="Q3457" i="3"/>
  <c r="J3457" i="3" s="1"/>
  <c r="O3457" i="3"/>
  <c r="N3457" i="3"/>
  <c r="L3457" i="3"/>
  <c r="M3457" i="3" s="1"/>
  <c r="G3457" i="3"/>
  <c r="F3457" i="3"/>
  <c r="C3457" i="3"/>
  <c r="B3457" i="3"/>
  <c r="A3457" i="3"/>
  <c r="R3456" i="3"/>
  <c r="I3456" i="3" s="1"/>
  <c r="Q3456" i="3"/>
  <c r="J3456" i="3" s="1"/>
  <c r="O3456" i="3"/>
  <c r="N3456" i="3"/>
  <c r="L3456" i="3"/>
  <c r="M3456" i="3" s="1"/>
  <c r="G3456" i="3"/>
  <c r="F3456" i="3"/>
  <c r="C3456" i="3"/>
  <c r="B3456" i="3"/>
  <c r="A3456" i="3"/>
  <c r="R3455" i="3"/>
  <c r="I3455" i="3" s="1"/>
  <c r="Q3455" i="3"/>
  <c r="J3455" i="3" s="1"/>
  <c r="O3455" i="3"/>
  <c r="N3455" i="3"/>
  <c r="L3455" i="3"/>
  <c r="M3455" i="3" s="1"/>
  <c r="G3455" i="3"/>
  <c r="F3455" i="3"/>
  <c r="C3455" i="3"/>
  <c r="B3455" i="3"/>
  <c r="A3455" i="3"/>
  <c r="R3454" i="3"/>
  <c r="I3454" i="3" s="1"/>
  <c r="Q3454" i="3"/>
  <c r="J3454" i="3" s="1"/>
  <c r="O3454" i="3"/>
  <c r="N3454" i="3"/>
  <c r="L3454" i="3"/>
  <c r="M3454" i="3" s="1"/>
  <c r="G3454" i="3"/>
  <c r="F3454" i="3"/>
  <c r="C3454" i="3"/>
  <c r="B3454" i="3"/>
  <c r="A3454" i="3"/>
  <c r="R3453" i="3"/>
  <c r="I3453" i="3" s="1"/>
  <c r="Q3453" i="3"/>
  <c r="J3453" i="3" s="1"/>
  <c r="O3453" i="3"/>
  <c r="N3453" i="3"/>
  <c r="L3453" i="3"/>
  <c r="M3453" i="3" s="1"/>
  <c r="G3453" i="3"/>
  <c r="F3453" i="3"/>
  <c r="C3453" i="3"/>
  <c r="B3453" i="3"/>
  <c r="A3453" i="3"/>
  <c r="R3452" i="3"/>
  <c r="I3452" i="3" s="1"/>
  <c r="Q3452" i="3"/>
  <c r="J3452" i="3" s="1"/>
  <c r="O3452" i="3"/>
  <c r="N3452" i="3"/>
  <c r="L3452" i="3"/>
  <c r="M3452" i="3" s="1"/>
  <c r="G3452" i="3"/>
  <c r="F3452" i="3"/>
  <c r="C3452" i="3"/>
  <c r="B3452" i="3"/>
  <c r="A3452" i="3"/>
  <c r="R3451" i="3"/>
  <c r="I3451" i="3" s="1"/>
  <c r="Q3451" i="3"/>
  <c r="J3451" i="3" s="1"/>
  <c r="O3451" i="3"/>
  <c r="N3451" i="3"/>
  <c r="L3451" i="3"/>
  <c r="M3451" i="3" s="1"/>
  <c r="G3451" i="3"/>
  <c r="F3451" i="3"/>
  <c r="C3451" i="3"/>
  <c r="B3451" i="3"/>
  <c r="A3451" i="3"/>
  <c r="R3450" i="3"/>
  <c r="I3450" i="3" s="1"/>
  <c r="Q3450" i="3"/>
  <c r="J3450" i="3" s="1"/>
  <c r="O3450" i="3"/>
  <c r="N3450" i="3"/>
  <c r="L3450" i="3"/>
  <c r="M3450" i="3" s="1"/>
  <c r="G3450" i="3"/>
  <c r="F3450" i="3"/>
  <c r="C3450" i="3"/>
  <c r="B3450" i="3"/>
  <c r="A3450" i="3"/>
  <c r="R3449" i="3"/>
  <c r="I3449" i="3" s="1"/>
  <c r="Q3449" i="3"/>
  <c r="J3449" i="3" s="1"/>
  <c r="O3449" i="3"/>
  <c r="N3449" i="3"/>
  <c r="L3449" i="3"/>
  <c r="M3449" i="3" s="1"/>
  <c r="G3449" i="3"/>
  <c r="F3449" i="3"/>
  <c r="C3449" i="3"/>
  <c r="B3449" i="3"/>
  <c r="A3449" i="3"/>
  <c r="R3448" i="3"/>
  <c r="I3448" i="3" s="1"/>
  <c r="Q3448" i="3"/>
  <c r="J3448" i="3" s="1"/>
  <c r="O3448" i="3"/>
  <c r="N3448" i="3"/>
  <c r="L3448" i="3"/>
  <c r="M3448" i="3" s="1"/>
  <c r="G3448" i="3"/>
  <c r="F3448" i="3"/>
  <c r="C3448" i="3"/>
  <c r="B3448" i="3"/>
  <c r="A3448" i="3"/>
  <c r="R3447" i="3"/>
  <c r="I3447" i="3" s="1"/>
  <c r="Q3447" i="3"/>
  <c r="J3447" i="3" s="1"/>
  <c r="O3447" i="3"/>
  <c r="N3447" i="3"/>
  <c r="L3447" i="3"/>
  <c r="M3447" i="3" s="1"/>
  <c r="G3447" i="3"/>
  <c r="F3447" i="3"/>
  <c r="C3447" i="3"/>
  <c r="B3447" i="3"/>
  <c r="A3447" i="3"/>
  <c r="R3446" i="3"/>
  <c r="I3446" i="3" s="1"/>
  <c r="Q3446" i="3"/>
  <c r="J3446" i="3" s="1"/>
  <c r="O3446" i="3"/>
  <c r="N3446" i="3"/>
  <c r="L3446" i="3"/>
  <c r="M3446" i="3" s="1"/>
  <c r="G3446" i="3"/>
  <c r="F3446" i="3"/>
  <c r="C3446" i="3"/>
  <c r="B3446" i="3"/>
  <c r="A3446" i="3"/>
  <c r="R3445" i="3"/>
  <c r="I3445" i="3" s="1"/>
  <c r="Q3445" i="3"/>
  <c r="J3445" i="3" s="1"/>
  <c r="O3445" i="3"/>
  <c r="N3445" i="3"/>
  <c r="L3445" i="3"/>
  <c r="M3445" i="3" s="1"/>
  <c r="G3445" i="3"/>
  <c r="F3445" i="3"/>
  <c r="C3445" i="3"/>
  <c r="B3445" i="3"/>
  <c r="A3445" i="3"/>
  <c r="R3444" i="3"/>
  <c r="I3444" i="3" s="1"/>
  <c r="Q3444" i="3"/>
  <c r="J3444" i="3" s="1"/>
  <c r="O3444" i="3"/>
  <c r="N3444" i="3"/>
  <c r="L3444" i="3"/>
  <c r="M3444" i="3" s="1"/>
  <c r="G3444" i="3"/>
  <c r="F3444" i="3"/>
  <c r="C3444" i="3"/>
  <c r="B3444" i="3"/>
  <c r="A3444" i="3"/>
  <c r="R3443" i="3"/>
  <c r="I3443" i="3" s="1"/>
  <c r="Q3443" i="3"/>
  <c r="J3443" i="3" s="1"/>
  <c r="O3443" i="3"/>
  <c r="N3443" i="3"/>
  <c r="L3443" i="3"/>
  <c r="M3443" i="3" s="1"/>
  <c r="G3443" i="3"/>
  <c r="F3443" i="3"/>
  <c r="C3443" i="3"/>
  <c r="B3443" i="3"/>
  <c r="A3443" i="3"/>
  <c r="R3442" i="3"/>
  <c r="I3442" i="3" s="1"/>
  <c r="Q3442" i="3"/>
  <c r="J3442" i="3" s="1"/>
  <c r="O3442" i="3"/>
  <c r="N3442" i="3"/>
  <c r="L3442" i="3"/>
  <c r="M3442" i="3" s="1"/>
  <c r="G3442" i="3"/>
  <c r="F3442" i="3"/>
  <c r="C3442" i="3"/>
  <c r="B3442" i="3"/>
  <c r="A3442" i="3"/>
  <c r="R3441" i="3"/>
  <c r="I3441" i="3" s="1"/>
  <c r="Q3441" i="3"/>
  <c r="J3441" i="3" s="1"/>
  <c r="O3441" i="3"/>
  <c r="N3441" i="3"/>
  <c r="L3441" i="3"/>
  <c r="M3441" i="3" s="1"/>
  <c r="G3441" i="3"/>
  <c r="F3441" i="3"/>
  <c r="C3441" i="3"/>
  <c r="B3441" i="3"/>
  <c r="A3441" i="3"/>
  <c r="R3440" i="3"/>
  <c r="I3440" i="3" s="1"/>
  <c r="Q3440" i="3"/>
  <c r="J3440" i="3" s="1"/>
  <c r="O3440" i="3"/>
  <c r="N3440" i="3"/>
  <c r="L3440" i="3"/>
  <c r="M3440" i="3" s="1"/>
  <c r="G3440" i="3"/>
  <c r="F3440" i="3"/>
  <c r="C3440" i="3"/>
  <c r="B3440" i="3"/>
  <c r="A3440" i="3"/>
  <c r="R3439" i="3"/>
  <c r="I3439" i="3" s="1"/>
  <c r="Q3439" i="3"/>
  <c r="J3439" i="3" s="1"/>
  <c r="O3439" i="3"/>
  <c r="N3439" i="3"/>
  <c r="L3439" i="3"/>
  <c r="M3439" i="3" s="1"/>
  <c r="G3439" i="3"/>
  <c r="F3439" i="3"/>
  <c r="C3439" i="3"/>
  <c r="B3439" i="3"/>
  <c r="A3439" i="3"/>
  <c r="R3438" i="3"/>
  <c r="I3438" i="3" s="1"/>
  <c r="Q3438" i="3"/>
  <c r="J3438" i="3" s="1"/>
  <c r="O3438" i="3"/>
  <c r="N3438" i="3"/>
  <c r="L3438" i="3"/>
  <c r="M3438" i="3" s="1"/>
  <c r="G3438" i="3"/>
  <c r="F3438" i="3"/>
  <c r="C3438" i="3"/>
  <c r="B3438" i="3"/>
  <c r="A3438" i="3"/>
  <c r="R3437" i="3"/>
  <c r="I3437" i="3" s="1"/>
  <c r="Q3437" i="3"/>
  <c r="J3437" i="3" s="1"/>
  <c r="O3437" i="3"/>
  <c r="N3437" i="3"/>
  <c r="L3437" i="3"/>
  <c r="M3437" i="3" s="1"/>
  <c r="G3437" i="3"/>
  <c r="F3437" i="3"/>
  <c r="C3437" i="3"/>
  <c r="B3437" i="3"/>
  <c r="A3437" i="3"/>
  <c r="R3436" i="3"/>
  <c r="I3436" i="3" s="1"/>
  <c r="Q3436" i="3"/>
  <c r="J3436" i="3" s="1"/>
  <c r="O3436" i="3"/>
  <c r="N3436" i="3"/>
  <c r="L3436" i="3"/>
  <c r="M3436" i="3" s="1"/>
  <c r="G3436" i="3"/>
  <c r="F3436" i="3"/>
  <c r="C3436" i="3"/>
  <c r="B3436" i="3"/>
  <c r="A3436" i="3"/>
  <c r="R3435" i="3"/>
  <c r="I3435" i="3" s="1"/>
  <c r="Q3435" i="3"/>
  <c r="J3435" i="3" s="1"/>
  <c r="O3435" i="3"/>
  <c r="N3435" i="3"/>
  <c r="L3435" i="3"/>
  <c r="M3435" i="3" s="1"/>
  <c r="G3435" i="3"/>
  <c r="F3435" i="3"/>
  <c r="C3435" i="3"/>
  <c r="B3435" i="3"/>
  <c r="A3435" i="3"/>
  <c r="R3434" i="3"/>
  <c r="I3434" i="3" s="1"/>
  <c r="Q3434" i="3"/>
  <c r="J3434" i="3" s="1"/>
  <c r="O3434" i="3"/>
  <c r="N3434" i="3"/>
  <c r="L3434" i="3"/>
  <c r="M3434" i="3" s="1"/>
  <c r="G3434" i="3"/>
  <c r="F3434" i="3"/>
  <c r="C3434" i="3"/>
  <c r="B3434" i="3"/>
  <c r="A3434" i="3"/>
  <c r="R3433" i="3"/>
  <c r="I3433" i="3" s="1"/>
  <c r="Q3433" i="3"/>
  <c r="J3433" i="3" s="1"/>
  <c r="O3433" i="3"/>
  <c r="N3433" i="3"/>
  <c r="L3433" i="3"/>
  <c r="M3433" i="3" s="1"/>
  <c r="G3433" i="3"/>
  <c r="F3433" i="3"/>
  <c r="C3433" i="3"/>
  <c r="B3433" i="3"/>
  <c r="A3433" i="3"/>
  <c r="R3432" i="3"/>
  <c r="I3432" i="3" s="1"/>
  <c r="Q3432" i="3"/>
  <c r="J3432" i="3" s="1"/>
  <c r="O3432" i="3"/>
  <c r="N3432" i="3"/>
  <c r="L3432" i="3"/>
  <c r="M3432" i="3" s="1"/>
  <c r="G3432" i="3"/>
  <c r="F3432" i="3"/>
  <c r="C3432" i="3"/>
  <c r="B3432" i="3"/>
  <c r="A3432" i="3"/>
  <c r="R3431" i="3"/>
  <c r="I3431" i="3" s="1"/>
  <c r="Q3431" i="3"/>
  <c r="J3431" i="3" s="1"/>
  <c r="O3431" i="3"/>
  <c r="N3431" i="3"/>
  <c r="L3431" i="3"/>
  <c r="M3431" i="3" s="1"/>
  <c r="G3431" i="3"/>
  <c r="F3431" i="3"/>
  <c r="C3431" i="3"/>
  <c r="B3431" i="3"/>
  <c r="A3431" i="3"/>
  <c r="R3430" i="3"/>
  <c r="I3430" i="3" s="1"/>
  <c r="Q3430" i="3"/>
  <c r="J3430" i="3" s="1"/>
  <c r="O3430" i="3"/>
  <c r="N3430" i="3"/>
  <c r="L3430" i="3"/>
  <c r="M3430" i="3" s="1"/>
  <c r="G3430" i="3"/>
  <c r="F3430" i="3"/>
  <c r="C3430" i="3"/>
  <c r="B3430" i="3"/>
  <c r="A3430" i="3"/>
  <c r="R3429" i="3"/>
  <c r="I3429" i="3" s="1"/>
  <c r="Q3429" i="3"/>
  <c r="J3429" i="3" s="1"/>
  <c r="O3429" i="3"/>
  <c r="N3429" i="3"/>
  <c r="L3429" i="3"/>
  <c r="M3429" i="3" s="1"/>
  <c r="G3429" i="3"/>
  <c r="F3429" i="3"/>
  <c r="C3429" i="3"/>
  <c r="B3429" i="3"/>
  <c r="A3429" i="3"/>
  <c r="R3428" i="3"/>
  <c r="I3428" i="3" s="1"/>
  <c r="Q3428" i="3"/>
  <c r="J3428" i="3" s="1"/>
  <c r="O3428" i="3"/>
  <c r="N3428" i="3"/>
  <c r="L3428" i="3"/>
  <c r="M3428" i="3" s="1"/>
  <c r="G3428" i="3"/>
  <c r="F3428" i="3"/>
  <c r="C3428" i="3"/>
  <c r="B3428" i="3"/>
  <c r="A3428" i="3"/>
  <c r="R3427" i="3"/>
  <c r="I3427" i="3" s="1"/>
  <c r="Q3427" i="3"/>
  <c r="J3427" i="3" s="1"/>
  <c r="O3427" i="3"/>
  <c r="N3427" i="3"/>
  <c r="L3427" i="3"/>
  <c r="M3427" i="3" s="1"/>
  <c r="G3427" i="3"/>
  <c r="F3427" i="3"/>
  <c r="C3427" i="3"/>
  <c r="B3427" i="3"/>
  <c r="A3427" i="3"/>
  <c r="R3426" i="3"/>
  <c r="I3426" i="3" s="1"/>
  <c r="Q3426" i="3"/>
  <c r="J3426" i="3" s="1"/>
  <c r="O3426" i="3"/>
  <c r="N3426" i="3"/>
  <c r="L3426" i="3"/>
  <c r="M3426" i="3" s="1"/>
  <c r="G3426" i="3"/>
  <c r="F3426" i="3"/>
  <c r="C3426" i="3"/>
  <c r="B3426" i="3"/>
  <c r="A3426" i="3"/>
  <c r="R3425" i="3"/>
  <c r="I3425" i="3" s="1"/>
  <c r="Q3425" i="3"/>
  <c r="J3425" i="3" s="1"/>
  <c r="O3425" i="3"/>
  <c r="N3425" i="3"/>
  <c r="L3425" i="3"/>
  <c r="M3425" i="3" s="1"/>
  <c r="G3425" i="3"/>
  <c r="F3425" i="3"/>
  <c r="C3425" i="3"/>
  <c r="B3425" i="3"/>
  <c r="A3425" i="3"/>
  <c r="R3424" i="3"/>
  <c r="I3424" i="3" s="1"/>
  <c r="Q3424" i="3"/>
  <c r="J3424" i="3" s="1"/>
  <c r="O3424" i="3"/>
  <c r="N3424" i="3"/>
  <c r="L3424" i="3"/>
  <c r="M3424" i="3" s="1"/>
  <c r="G3424" i="3"/>
  <c r="F3424" i="3"/>
  <c r="C3424" i="3"/>
  <c r="B3424" i="3"/>
  <c r="A3424" i="3"/>
  <c r="R3423" i="3"/>
  <c r="I3423" i="3" s="1"/>
  <c r="Q3423" i="3"/>
  <c r="J3423" i="3" s="1"/>
  <c r="O3423" i="3"/>
  <c r="N3423" i="3"/>
  <c r="L3423" i="3"/>
  <c r="M3423" i="3" s="1"/>
  <c r="G3423" i="3"/>
  <c r="F3423" i="3"/>
  <c r="C3423" i="3"/>
  <c r="B3423" i="3"/>
  <c r="A3423" i="3"/>
  <c r="R3422" i="3"/>
  <c r="I3422" i="3" s="1"/>
  <c r="Q3422" i="3"/>
  <c r="J3422" i="3" s="1"/>
  <c r="O3422" i="3"/>
  <c r="N3422" i="3"/>
  <c r="L3422" i="3"/>
  <c r="M3422" i="3" s="1"/>
  <c r="G3422" i="3"/>
  <c r="F3422" i="3"/>
  <c r="C3422" i="3"/>
  <c r="B3422" i="3"/>
  <c r="A3422" i="3"/>
  <c r="R3421" i="3"/>
  <c r="I3421" i="3" s="1"/>
  <c r="Q3421" i="3"/>
  <c r="J3421" i="3" s="1"/>
  <c r="O3421" i="3"/>
  <c r="N3421" i="3"/>
  <c r="L3421" i="3"/>
  <c r="M3421" i="3" s="1"/>
  <c r="G3421" i="3"/>
  <c r="F3421" i="3"/>
  <c r="C3421" i="3"/>
  <c r="B3421" i="3"/>
  <c r="A3421" i="3"/>
  <c r="R3420" i="3"/>
  <c r="I3420" i="3" s="1"/>
  <c r="Q3420" i="3"/>
  <c r="J3420" i="3" s="1"/>
  <c r="O3420" i="3"/>
  <c r="N3420" i="3"/>
  <c r="L3420" i="3"/>
  <c r="M3420" i="3" s="1"/>
  <c r="G3420" i="3"/>
  <c r="F3420" i="3"/>
  <c r="C3420" i="3"/>
  <c r="B3420" i="3"/>
  <c r="A3420" i="3"/>
  <c r="R3419" i="3"/>
  <c r="I3419" i="3" s="1"/>
  <c r="Q3419" i="3"/>
  <c r="J3419" i="3" s="1"/>
  <c r="O3419" i="3"/>
  <c r="N3419" i="3"/>
  <c r="L3419" i="3"/>
  <c r="M3419" i="3" s="1"/>
  <c r="G3419" i="3"/>
  <c r="F3419" i="3"/>
  <c r="C3419" i="3"/>
  <c r="B3419" i="3"/>
  <c r="A3419" i="3"/>
  <c r="R3418" i="3"/>
  <c r="I3418" i="3" s="1"/>
  <c r="Q3418" i="3"/>
  <c r="J3418" i="3" s="1"/>
  <c r="O3418" i="3"/>
  <c r="N3418" i="3"/>
  <c r="L3418" i="3"/>
  <c r="M3418" i="3" s="1"/>
  <c r="G3418" i="3"/>
  <c r="F3418" i="3"/>
  <c r="C3418" i="3"/>
  <c r="B3418" i="3"/>
  <c r="A3418" i="3"/>
  <c r="R3417" i="3"/>
  <c r="I3417" i="3" s="1"/>
  <c r="Q3417" i="3"/>
  <c r="J3417" i="3" s="1"/>
  <c r="O3417" i="3"/>
  <c r="N3417" i="3"/>
  <c r="L3417" i="3"/>
  <c r="M3417" i="3" s="1"/>
  <c r="G3417" i="3"/>
  <c r="F3417" i="3"/>
  <c r="C3417" i="3"/>
  <c r="B3417" i="3"/>
  <c r="A3417" i="3"/>
  <c r="R3416" i="3"/>
  <c r="I3416" i="3" s="1"/>
  <c r="Q3416" i="3"/>
  <c r="J3416" i="3" s="1"/>
  <c r="O3416" i="3"/>
  <c r="N3416" i="3"/>
  <c r="L3416" i="3"/>
  <c r="M3416" i="3" s="1"/>
  <c r="G3416" i="3"/>
  <c r="F3416" i="3"/>
  <c r="C3416" i="3"/>
  <c r="B3416" i="3"/>
  <c r="A3416" i="3"/>
  <c r="R3415" i="3"/>
  <c r="I3415" i="3" s="1"/>
  <c r="Q3415" i="3"/>
  <c r="J3415" i="3" s="1"/>
  <c r="O3415" i="3"/>
  <c r="N3415" i="3"/>
  <c r="L3415" i="3"/>
  <c r="M3415" i="3" s="1"/>
  <c r="G3415" i="3"/>
  <c r="F3415" i="3"/>
  <c r="C3415" i="3"/>
  <c r="B3415" i="3"/>
  <c r="A3415" i="3"/>
  <c r="R3414" i="3"/>
  <c r="I3414" i="3" s="1"/>
  <c r="Q3414" i="3"/>
  <c r="J3414" i="3" s="1"/>
  <c r="O3414" i="3"/>
  <c r="N3414" i="3"/>
  <c r="L3414" i="3"/>
  <c r="M3414" i="3" s="1"/>
  <c r="G3414" i="3"/>
  <c r="F3414" i="3"/>
  <c r="C3414" i="3"/>
  <c r="B3414" i="3"/>
  <c r="A3414" i="3"/>
  <c r="R3413" i="3"/>
  <c r="I3413" i="3" s="1"/>
  <c r="Q3413" i="3"/>
  <c r="J3413" i="3" s="1"/>
  <c r="O3413" i="3"/>
  <c r="N3413" i="3"/>
  <c r="L3413" i="3"/>
  <c r="M3413" i="3" s="1"/>
  <c r="G3413" i="3"/>
  <c r="F3413" i="3"/>
  <c r="C3413" i="3"/>
  <c r="B3413" i="3"/>
  <c r="A3413" i="3"/>
  <c r="R3412" i="3"/>
  <c r="I3412" i="3" s="1"/>
  <c r="Q3412" i="3"/>
  <c r="J3412" i="3" s="1"/>
  <c r="O3412" i="3"/>
  <c r="N3412" i="3"/>
  <c r="L3412" i="3"/>
  <c r="M3412" i="3" s="1"/>
  <c r="G3412" i="3"/>
  <c r="F3412" i="3"/>
  <c r="C3412" i="3"/>
  <c r="B3412" i="3"/>
  <c r="A3412" i="3"/>
  <c r="R3411" i="3"/>
  <c r="I3411" i="3" s="1"/>
  <c r="Q3411" i="3"/>
  <c r="J3411" i="3" s="1"/>
  <c r="O3411" i="3"/>
  <c r="N3411" i="3"/>
  <c r="L3411" i="3"/>
  <c r="M3411" i="3" s="1"/>
  <c r="G3411" i="3"/>
  <c r="F3411" i="3"/>
  <c r="C3411" i="3"/>
  <c r="B3411" i="3"/>
  <c r="A3411" i="3"/>
  <c r="R3410" i="3"/>
  <c r="I3410" i="3" s="1"/>
  <c r="Q3410" i="3"/>
  <c r="J3410" i="3" s="1"/>
  <c r="O3410" i="3"/>
  <c r="N3410" i="3"/>
  <c r="L3410" i="3"/>
  <c r="M3410" i="3" s="1"/>
  <c r="G3410" i="3"/>
  <c r="F3410" i="3"/>
  <c r="C3410" i="3"/>
  <c r="B3410" i="3"/>
  <c r="A3410" i="3"/>
  <c r="R3409" i="3"/>
  <c r="I3409" i="3" s="1"/>
  <c r="Q3409" i="3"/>
  <c r="J3409" i="3" s="1"/>
  <c r="O3409" i="3"/>
  <c r="N3409" i="3"/>
  <c r="L3409" i="3"/>
  <c r="M3409" i="3" s="1"/>
  <c r="G3409" i="3"/>
  <c r="F3409" i="3"/>
  <c r="C3409" i="3"/>
  <c r="B3409" i="3"/>
  <c r="A3409" i="3"/>
  <c r="R3408" i="3"/>
  <c r="I3408" i="3" s="1"/>
  <c r="Q3408" i="3"/>
  <c r="J3408" i="3" s="1"/>
  <c r="O3408" i="3"/>
  <c r="N3408" i="3"/>
  <c r="L3408" i="3"/>
  <c r="M3408" i="3" s="1"/>
  <c r="G3408" i="3"/>
  <c r="F3408" i="3"/>
  <c r="C3408" i="3"/>
  <c r="B3408" i="3"/>
  <c r="A3408" i="3"/>
  <c r="R3407" i="3"/>
  <c r="I3407" i="3" s="1"/>
  <c r="Q3407" i="3"/>
  <c r="J3407" i="3" s="1"/>
  <c r="O3407" i="3"/>
  <c r="N3407" i="3"/>
  <c r="L3407" i="3"/>
  <c r="M3407" i="3" s="1"/>
  <c r="G3407" i="3"/>
  <c r="F3407" i="3"/>
  <c r="C3407" i="3"/>
  <c r="B3407" i="3"/>
  <c r="A3407" i="3"/>
  <c r="R3406" i="3"/>
  <c r="I3406" i="3" s="1"/>
  <c r="Q3406" i="3"/>
  <c r="J3406" i="3" s="1"/>
  <c r="O3406" i="3"/>
  <c r="N3406" i="3"/>
  <c r="L3406" i="3"/>
  <c r="M3406" i="3" s="1"/>
  <c r="G3406" i="3"/>
  <c r="F3406" i="3"/>
  <c r="C3406" i="3"/>
  <c r="B3406" i="3"/>
  <c r="A3406" i="3"/>
  <c r="R3405" i="3"/>
  <c r="I3405" i="3" s="1"/>
  <c r="Q3405" i="3"/>
  <c r="J3405" i="3" s="1"/>
  <c r="O3405" i="3"/>
  <c r="N3405" i="3"/>
  <c r="L3405" i="3"/>
  <c r="M3405" i="3" s="1"/>
  <c r="G3405" i="3"/>
  <c r="F3405" i="3"/>
  <c r="C3405" i="3"/>
  <c r="B3405" i="3"/>
  <c r="A3405" i="3"/>
  <c r="R3404" i="3"/>
  <c r="I3404" i="3" s="1"/>
  <c r="Q3404" i="3"/>
  <c r="J3404" i="3" s="1"/>
  <c r="O3404" i="3"/>
  <c r="N3404" i="3"/>
  <c r="L3404" i="3"/>
  <c r="M3404" i="3" s="1"/>
  <c r="G3404" i="3"/>
  <c r="F3404" i="3"/>
  <c r="C3404" i="3"/>
  <c r="B3404" i="3"/>
  <c r="A3404" i="3"/>
  <c r="R3403" i="3"/>
  <c r="I3403" i="3" s="1"/>
  <c r="Q3403" i="3"/>
  <c r="J3403" i="3" s="1"/>
  <c r="O3403" i="3"/>
  <c r="N3403" i="3"/>
  <c r="L3403" i="3"/>
  <c r="M3403" i="3" s="1"/>
  <c r="G3403" i="3"/>
  <c r="F3403" i="3"/>
  <c r="C3403" i="3"/>
  <c r="B3403" i="3"/>
  <c r="A3403" i="3"/>
  <c r="R3402" i="3"/>
  <c r="I3402" i="3" s="1"/>
  <c r="Q3402" i="3"/>
  <c r="J3402" i="3" s="1"/>
  <c r="O3402" i="3"/>
  <c r="N3402" i="3"/>
  <c r="L3402" i="3"/>
  <c r="M3402" i="3" s="1"/>
  <c r="G3402" i="3"/>
  <c r="F3402" i="3"/>
  <c r="C3402" i="3"/>
  <c r="B3402" i="3"/>
  <c r="A3402" i="3"/>
  <c r="R3401" i="3"/>
  <c r="I3401" i="3" s="1"/>
  <c r="Q3401" i="3"/>
  <c r="J3401" i="3" s="1"/>
  <c r="O3401" i="3"/>
  <c r="N3401" i="3"/>
  <c r="L3401" i="3"/>
  <c r="M3401" i="3" s="1"/>
  <c r="G3401" i="3"/>
  <c r="F3401" i="3"/>
  <c r="C3401" i="3"/>
  <c r="B3401" i="3"/>
  <c r="A3401" i="3"/>
  <c r="R3400" i="3"/>
  <c r="I3400" i="3" s="1"/>
  <c r="Q3400" i="3"/>
  <c r="J3400" i="3" s="1"/>
  <c r="O3400" i="3"/>
  <c r="N3400" i="3"/>
  <c r="L3400" i="3"/>
  <c r="M3400" i="3" s="1"/>
  <c r="G3400" i="3"/>
  <c r="F3400" i="3"/>
  <c r="C3400" i="3"/>
  <c r="B3400" i="3"/>
  <c r="A3400" i="3"/>
  <c r="R3399" i="3"/>
  <c r="I3399" i="3" s="1"/>
  <c r="Q3399" i="3"/>
  <c r="J3399" i="3" s="1"/>
  <c r="O3399" i="3"/>
  <c r="N3399" i="3"/>
  <c r="L3399" i="3"/>
  <c r="M3399" i="3" s="1"/>
  <c r="G3399" i="3"/>
  <c r="F3399" i="3"/>
  <c r="C3399" i="3"/>
  <c r="B3399" i="3"/>
  <c r="A3399" i="3"/>
  <c r="R3398" i="3"/>
  <c r="I3398" i="3" s="1"/>
  <c r="Q3398" i="3"/>
  <c r="J3398" i="3" s="1"/>
  <c r="O3398" i="3"/>
  <c r="N3398" i="3"/>
  <c r="L3398" i="3"/>
  <c r="M3398" i="3" s="1"/>
  <c r="G3398" i="3"/>
  <c r="F3398" i="3"/>
  <c r="C3398" i="3"/>
  <c r="B3398" i="3"/>
  <c r="A3398" i="3"/>
  <c r="R3397" i="3"/>
  <c r="I3397" i="3" s="1"/>
  <c r="Q3397" i="3"/>
  <c r="J3397" i="3" s="1"/>
  <c r="O3397" i="3"/>
  <c r="N3397" i="3"/>
  <c r="L3397" i="3"/>
  <c r="M3397" i="3" s="1"/>
  <c r="G3397" i="3"/>
  <c r="F3397" i="3"/>
  <c r="C3397" i="3"/>
  <c r="B3397" i="3"/>
  <c r="A3397" i="3"/>
  <c r="R3396" i="3"/>
  <c r="I3396" i="3" s="1"/>
  <c r="Q3396" i="3"/>
  <c r="J3396" i="3" s="1"/>
  <c r="O3396" i="3"/>
  <c r="N3396" i="3"/>
  <c r="L3396" i="3"/>
  <c r="M3396" i="3" s="1"/>
  <c r="G3396" i="3"/>
  <c r="F3396" i="3"/>
  <c r="C3396" i="3"/>
  <c r="B3396" i="3"/>
  <c r="A3396" i="3"/>
  <c r="R3395" i="3"/>
  <c r="I3395" i="3" s="1"/>
  <c r="Q3395" i="3"/>
  <c r="J3395" i="3" s="1"/>
  <c r="O3395" i="3"/>
  <c r="N3395" i="3"/>
  <c r="L3395" i="3"/>
  <c r="M3395" i="3" s="1"/>
  <c r="G3395" i="3"/>
  <c r="F3395" i="3"/>
  <c r="C3395" i="3"/>
  <c r="B3395" i="3"/>
  <c r="A3395" i="3"/>
  <c r="R3394" i="3"/>
  <c r="I3394" i="3" s="1"/>
  <c r="Q3394" i="3"/>
  <c r="J3394" i="3" s="1"/>
  <c r="O3394" i="3"/>
  <c r="N3394" i="3"/>
  <c r="L3394" i="3"/>
  <c r="M3394" i="3" s="1"/>
  <c r="G3394" i="3"/>
  <c r="F3394" i="3"/>
  <c r="C3394" i="3"/>
  <c r="B3394" i="3"/>
  <c r="A3394" i="3"/>
  <c r="R3393" i="3"/>
  <c r="I3393" i="3" s="1"/>
  <c r="Q3393" i="3"/>
  <c r="J3393" i="3" s="1"/>
  <c r="O3393" i="3"/>
  <c r="N3393" i="3"/>
  <c r="L3393" i="3"/>
  <c r="M3393" i="3" s="1"/>
  <c r="G3393" i="3"/>
  <c r="F3393" i="3"/>
  <c r="C3393" i="3"/>
  <c r="B3393" i="3"/>
  <c r="A3393" i="3"/>
  <c r="R3392" i="3"/>
  <c r="I3392" i="3" s="1"/>
  <c r="Q3392" i="3"/>
  <c r="J3392" i="3" s="1"/>
  <c r="O3392" i="3"/>
  <c r="N3392" i="3"/>
  <c r="L3392" i="3"/>
  <c r="M3392" i="3" s="1"/>
  <c r="G3392" i="3"/>
  <c r="F3392" i="3"/>
  <c r="C3392" i="3"/>
  <c r="B3392" i="3"/>
  <c r="A3392" i="3"/>
  <c r="R3391" i="3"/>
  <c r="I3391" i="3" s="1"/>
  <c r="Q3391" i="3"/>
  <c r="J3391" i="3" s="1"/>
  <c r="O3391" i="3"/>
  <c r="N3391" i="3"/>
  <c r="L3391" i="3"/>
  <c r="M3391" i="3" s="1"/>
  <c r="G3391" i="3"/>
  <c r="F3391" i="3"/>
  <c r="C3391" i="3"/>
  <c r="B3391" i="3"/>
  <c r="A3391" i="3"/>
  <c r="R3390" i="3"/>
  <c r="I3390" i="3" s="1"/>
  <c r="Q3390" i="3"/>
  <c r="J3390" i="3" s="1"/>
  <c r="O3390" i="3"/>
  <c r="N3390" i="3"/>
  <c r="L3390" i="3"/>
  <c r="M3390" i="3" s="1"/>
  <c r="G3390" i="3"/>
  <c r="F3390" i="3"/>
  <c r="C3390" i="3"/>
  <c r="B3390" i="3"/>
  <c r="A3390" i="3"/>
  <c r="R3389" i="3"/>
  <c r="I3389" i="3" s="1"/>
  <c r="Q3389" i="3"/>
  <c r="J3389" i="3" s="1"/>
  <c r="O3389" i="3"/>
  <c r="N3389" i="3"/>
  <c r="L3389" i="3"/>
  <c r="M3389" i="3" s="1"/>
  <c r="G3389" i="3"/>
  <c r="F3389" i="3"/>
  <c r="C3389" i="3"/>
  <c r="B3389" i="3"/>
  <c r="A3389" i="3"/>
  <c r="R3388" i="3"/>
  <c r="I3388" i="3" s="1"/>
  <c r="Q3388" i="3"/>
  <c r="J3388" i="3" s="1"/>
  <c r="O3388" i="3"/>
  <c r="N3388" i="3"/>
  <c r="L3388" i="3"/>
  <c r="M3388" i="3" s="1"/>
  <c r="G3388" i="3"/>
  <c r="F3388" i="3"/>
  <c r="C3388" i="3"/>
  <c r="B3388" i="3"/>
  <c r="A3388" i="3"/>
  <c r="R3387" i="3"/>
  <c r="I3387" i="3" s="1"/>
  <c r="Q3387" i="3"/>
  <c r="J3387" i="3" s="1"/>
  <c r="O3387" i="3"/>
  <c r="N3387" i="3"/>
  <c r="L3387" i="3"/>
  <c r="M3387" i="3" s="1"/>
  <c r="G3387" i="3"/>
  <c r="F3387" i="3"/>
  <c r="C3387" i="3"/>
  <c r="B3387" i="3"/>
  <c r="A3387" i="3"/>
  <c r="R3386" i="3"/>
  <c r="I3386" i="3" s="1"/>
  <c r="Q3386" i="3"/>
  <c r="J3386" i="3" s="1"/>
  <c r="O3386" i="3"/>
  <c r="N3386" i="3"/>
  <c r="L3386" i="3"/>
  <c r="M3386" i="3" s="1"/>
  <c r="G3386" i="3"/>
  <c r="F3386" i="3"/>
  <c r="C3386" i="3"/>
  <c r="B3386" i="3"/>
  <c r="A3386" i="3"/>
  <c r="R3385" i="3"/>
  <c r="I3385" i="3" s="1"/>
  <c r="Q3385" i="3"/>
  <c r="J3385" i="3" s="1"/>
  <c r="O3385" i="3"/>
  <c r="N3385" i="3"/>
  <c r="L3385" i="3"/>
  <c r="M3385" i="3" s="1"/>
  <c r="G3385" i="3"/>
  <c r="F3385" i="3"/>
  <c r="C3385" i="3"/>
  <c r="B3385" i="3"/>
  <c r="A3385" i="3"/>
  <c r="R3384" i="3"/>
  <c r="I3384" i="3" s="1"/>
  <c r="Q3384" i="3"/>
  <c r="J3384" i="3" s="1"/>
  <c r="O3384" i="3"/>
  <c r="N3384" i="3"/>
  <c r="L3384" i="3"/>
  <c r="M3384" i="3" s="1"/>
  <c r="G3384" i="3"/>
  <c r="F3384" i="3"/>
  <c r="C3384" i="3"/>
  <c r="B3384" i="3"/>
  <c r="A3384" i="3"/>
  <c r="R3383" i="3"/>
  <c r="I3383" i="3" s="1"/>
  <c r="Q3383" i="3"/>
  <c r="J3383" i="3" s="1"/>
  <c r="O3383" i="3"/>
  <c r="N3383" i="3"/>
  <c r="L3383" i="3"/>
  <c r="M3383" i="3" s="1"/>
  <c r="G3383" i="3"/>
  <c r="F3383" i="3"/>
  <c r="C3383" i="3"/>
  <c r="B3383" i="3"/>
  <c r="A3383" i="3"/>
  <c r="R3382" i="3"/>
  <c r="I3382" i="3" s="1"/>
  <c r="Q3382" i="3"/>
  <c r="J3382" i="3" s="1"/>
  <c r="O3382" i="3"/>
  <c r="N3382" i="3"/>
  <c r="L3382" i="3"/>
  <c r="M3382" i="3" s="1"/>
  <c r="G3382" i="3"/>
  <c r="F3382" i="3"/>
  <c r="C3382" i="3"/>
  <c r="B3382" i="3"/>
  <c r="A3382" i="3"/>
  <c r="R3381" i="3"/>
  <c r="I3381" i="3" s="1"/>
  <c r="Q3381" i="3"/>
  <c r="J3381" i="3" s="1"/>
  <c r="O3381" i="3"/>
  <c r="N3381" i="3"/>
  <c r="L3381" i="3"/>
  <c r="M3381" i="3" s="1"/>
  <c r="G3381" i="3"/>
  <c r="F3381" i="3"/>
  <c r="C3381" i="3"/>
  <c r="B3381" i="3"/>
  <c r="A3381" i="3"/>
  <c r="R3380" i="3"/>
  <c r="I3380" i="3" s="1"/>
  <c r="Q3380" i="3"/>
  <c r="J3380" i="3" s="1"/>
  <c r="O3380" i="3"/>
  <c r="N3380" i="3"/>
  <c r="L3380" i="3"/>
  <c r="M3380" i="3" s="1"/>
  <c r="G3380" i="3"/>
  <c r="F3380" i="3"/>
  <c r="C3380" i="3"/>
  <c r="B3380" i="3"/>
  <c r="A3380" i="3"/>
  <c r="R3379" i="3"/>
  <c r="I3379" i="3" s="1"/>
  <c r="Q3379" i="3"/>
  <c r="J3379" i="3" s="1"/>
  <c r="O3379" i="3"/>
  <c r="N3379" i="3"/>
  <c r="L3379" i="3"/>
  <c r="M3379" i="3" s="1"/>
  <c r="G3379" i="3"/>
  <c r="F3379" i="3"/>
  <c r="C3379" i="3"/>
  <c r="B3379" i="3"/>
  <c r="A3379" i="3"/>
  <c r="R3378" i="3"/>
  <c r="I3378" i="3" s="1"/>
  <c r="Q3378" i="3"/>
  <c r="J3378" i="3" s="1"/>
  <c r="O3378" i="3"/>
  <c r="N3378" i="3"/>
  <c r="L3378" i="3"/>
  <c r="M3378" i="3" s="1"/>
  <c r="G3378" i="3"/>
  <c r="F3378" i="3"/>
  <c r="C3378" i="3"/>
  <c r="B3378" i="3"/>
  <c r="A3378" i="3"/>
  <c r="R3377" i="3"/>
  <c r="I3377" i="3" s="1"/>
  <c r="Q3377" i="3"/>
  <c r="J3377" i="3" s="1"/>
  <c r="O3377" i="3"/>
  <c r="N3377" i="3"/>
  <c r="L3377" i="3"/>
  <c r="M3377" i="3" s="1"/>
  <c r="G3377" i="3"/>
  <c r="F3377" i="3"/>
  <c r="C3377" i="3"/>
  <c r="B3377" i="3"/>
  <c r="A3377" i="3"/>
  <c r="R3376" i="3"/>
  <c r="I3376" i="3" s="1"/>
  <c r="Q3376" i="3"/>
  <c r="J3376" i="3" s="1"/>
  <c r="O3376" i="3"/>
  <c r="N3376" i="3"/>
  <c r="L3376" i="3"/>
  <c r="M3376" i="3" s="1"/>
  <c r="G3376" i="3"/>
  <c r="F3376" i="3"/>
  <c r="C3376" i="3"/>
  <c r="B3376" i="3"/>
  <c r="A3376" i="3"/>
  <c r="R3375" i="3"/>
  <c r="I3375" i="3" s="1"/>
  <c r="Q3375" i="3"/>
  <c r="J3375" i="3" s="1"/>
  <c r="O3375" i="3"/>
  <c r="N3375" i="3"/>
  <c r="L3375" i="3"/>
  <c r="M3375" i="3" s="1"/>
  <c r="G3375" i="3"/>
  <c r="F3375" i="3"/>
  <c r="C3375" i="3"/>
  <c r="B3375" i="3"/>
  <c r="A3375" i="3"/>
  <c r="R3374" i="3"/>
  <c r="I3374" i="3" s="1"/>
  <c r="Q3374" i="3"/>
  <c r="J3374" i="3" s="1"/>
  <c r="O3374" i="3"/>
  <c r="N3374" i="3"/>
  <c r="L3374" i="3"/>
  <c r="M3374" i="3" s="1"/>
  <c r="G3374" i="3"/>
  <c r="F3374" i="3"/>
  <c r="C3374" i="3"/>
  <c r="B3374" i="3"/>
  <c r="A3374" i="3"/>
  <c r="R3373" i="3"/>
  <c r="I3373" i="3" s="1"/>
  <c r="Q3373" i="3"/>
  <c r="J3373" i="3" s="1"/>
  <c r="O3373" i="3"/>
  <c r="N3373" i="3"/>
  <c r="L3373" i="3"/>
  <c r="M3373" i="3" s="1"/>
  <c r="G3373" i="3"/>
  <c r="F3373" i="3"/>
  <c r="C3373" i="3"/>
  <c r="B3373" i="3"/>
  <c r="A3373" i="3"/>
  <c r="R3372" i="3"/>
  <c r="I3372" i="3" s="1"/>
  <c r="Q3372" i="3"/>
  <c r="J3372" i="3" s="1"/>
  <c r="O3372" i="3"/>
  <c r="N3372" i="3"/>
  <c r="L3372" i="3"/>
  <c r="M3372" i="3" s="1"/>
  <c r="G3372" i="3"/>
  <c r="F3372" i="3"/>
  <c r="C3372" i="3"/>
  <c r="B3372" i="3"/>
  <c r="A3372" i="3"/>
  <c r="R3371" i="3"/>
  <c r="I3371" i="3" s="1"/>
  <c r="Q3371" i="3"/>
  <c r="J3371" i="3" s="1"/>
  <c r="O3371" i="3"/>
  <c r="N3371" i="3"/>
  <c r="L3371" i="3"/>
  <c r="M3371" i="3" s="1"/>
  <c r="G3371" i="3"/>
  <c r="F3371" i="3"/>
  <c r="C3371" i="3"/>
  <c r="B3371" i="3"/>
  <c r="A3371" i="3"/>
  <c r="R3370" i="3"/>
  <c r="I3370" i="3" s="1"/>
  <c r="Q3370" i="3"/>
  <c r="J3370" i="3" s="1"/>
  <c r="O3370" i="3"/>
  <c r="N3370" i="3"/>
  <c r="L3370" i="3"/>
  <c r="M3370" i="3" s="1"/>
  <c r="G3370" i="3"/>
  <c r="F3370" i="3"/>
  <c r="C3370" i="3"/>
  <c r="B3370" i="3"/>
  <c r="A3370" i="3"/>
  <c r="R3369" i="3"/>
  <c r="I3369" i="3" s="1"/>
  <c r="Q3369" i="3"/>
  <c r="J3369" i="3" s="1"/>
  <c r="O3369" i="3"/>
  <c r="N3369" i="3"/>
  <c r="L3369" i="3"/>
  <c r="M3369" i="3" s="1"/>
  <c r="G3369" i="3"/>
  <c r="F3369" i="3"/>
  <c r="C3369" i="3"/>
  <c r="B3369" i="3"/>
  <c r="A3369" i="3"/>
  <c r="R3368" i="3"/>
  <c r="I3368" i="3" s="1"/>
  <c r="Q3368" i="3"/>
  <c r="J3368" i="3" s="1"/>
  <c r="O3368" i="3"/>
  <c r="N3368" i="3"/>
  <c r="L3368" i="3"/>
  <c r="M3368" i="3" s="1"/>
  <c r="G3368" i="3"/>
  <c r="F3368" i="3"/>
  <c r="C3368" i="3"/>
  <c r="B3368" i="3"/>
  <c r="A3368" i="3"/>
  <c r="R3367" i="3"/>
  <c r="I3367" i="3" s="1"/>
  <c r="Q3367" i="3"/>
  <c r="J3367" i="3" s="1"/>
  <c r="O3367" i="3"/>
  <c r="N3367" i="3"/>
  <c r="L3367" i="3"/>
  <c r="M3367" i="3" s="1"/>
  <c r="G3367" i="3"/>
  <c r="F3367" i="3"/>
  <c r="C3367" i="3"/>
  <c r="B3367" i="3"/>
  <c r="A3367" i="3"/>
  <c r="R3366" i="3"/>
  <c r="I3366" i="3" s="1"/>
  <c r="Q3366" i="3"/>
  <c r="J3366" i="3" s="1"/>
  <c r="O3366" i="3"/>
  <c r="N3366" i="3"/>
  <c r="L3366" i="3"/>
  <c r="M3366" i="3" s="1"/>
  <c r="G3366" i="3"/>
  <c r="F3366" i="3"/>
  <c r="C3366" i="3"/>
  <c r="B3366" i="3"/>
  <c r="A3366" i="3"/>
  <c r="R3365" i="3"/>
  <c r="I3365" i="3" s="1"/>
  <c r="Q3365" i="3"/>
  <c r="J3365" i="3" s="1"/>
  <c r="O3365" i="3"/>
  <c r="N3365" i="3"/>
  <c r="L3365" i="3"/>
  <c r="M3365" i="3" s="1"/>
  <c r="G3365" i="3"/>
  <c r="F3365" i="3"/>
  <c r="C3365" i="3"/>
  <c r="B3365" i="3"/>
  <c r="A3365" i="3"/>
  <c r="R3364" i="3"/>
  <c r="I3364" i="3" s="1"/>
  <c r="Q3364" i="3"/>
  <c r="J3364" i="3" s="1"/>
  <c r="O3364" i="3"/>
  <c r="N3364" i="3"/>
  <c r="L3364" i="3"/>
  <c r="M3364" i="3" s="1"/>
  <c r="G3364" i="3"/>
  <c r="F3364" i="3"/>
  <c r="C3364" i="3"/>
  <c r="B3364" i="3"/>
  <c r="A3364" i="3"/>
  <c r="R3363" i="3"/>
  <c r="I3363" i="3" s="1"/>
  <c r="Q3363" i="3"/>
  <c r="J3363" i="3" s="1"/>
  <c r="O3363" i="3"/>
  <c r="N3363" i="3"/>
  <c r="L3363" i="3"/>
  <c r="M3363" i="3" s="1"/>
  <c r="G3363" i="3"/>
  <c r="F3363" i="3"/>
  <c r="C3363" i="3"/>
  <c r="B3363" i="3"/>
  <c r="A3363" i="3"/>
  <c r="R3362" i="3"/>
  <c r="I3362" i="3" s="1"/>
  <c r="Q3362" i="3"/>
  <c r="J3362" i="3" s="1"/>
  <c r="O3362" i="3"/>
  <c r="N3362" i="3"/>
  <c r="L3362" i="3"/>
  <c r="M3362" i="3" s="1"/>
  <c r="G3362" i="3"/>
  <c r="F3362" i="3"/>
  <c r="C3362" i="3"/>
  <c r="B3362" i="3"/>
  <c r="A3362" i="3"/>
  <c r="R3361" i="3"/>
  <c r="I3361" i="3" s="1"/>
  <c r="Q3361" i="3"/>
  <c r="J3361" i="3" s="1"/>
  <c r="O3361" i="3"/>
  <c r="N3361" i="3"/>
  <c r="L3361" i="3"/>
  <c r="M3361" i="3" s="1"/>
  <c r="G3361" i="3"/>
  <c r="F3361" i="3"/>
  <c r="C3361" i="3"/>
  <c r="B3361" i="3"/>
  <c r="A3361" i="3"/>
  <c r="R3360" i="3"/>
  <c r="I3360" i="3" s="1"/>
  <c r="Q3360" i="3"/>
  <c r="J3360" i="3" s="1"/>
  <c r="O3360" i="3"/>
  <c r="N3360" i="3"/>
  <c r="L3360" i="3"/>
  <c r="M3360" i="3" s="1"/>
  <c r="G3360" i="3"/>
  <c r="F3360" i="3"/>
  <c r="C3360" i="3"/>
  <c r="B3360" i="3"/>
  <c r="A3360" i="3"/>
  <c r="R3359" i="3"/>
  <c r="I3359" i="3" s="1"/>
  <c r="Q3359" i="3"/>
  <c r="J3359" i="3" s="1"/>
  <c r="O3359" i="3"/>
  <c r="N3359" i="3"/>
  <c r="L3359" i="3"/>
  <c r="M3359" i="3" s="1"/>
  <c r="G3359" i="3"/>
  <c r="F3359" i="3"/>
  <c r="C3359" i="3"/>
  <c r="B3359" i="3"/>
  <c r="A3359" i="3"/>
  <c r="R3358" i="3"/>
  <c r="I3358" i="3" s="1"/>
  <c r="Q3358" i="3"/>
  <c r="J3358" i="3" s="1"/>
  <c r="O3358" i="3"/>
  <c r="N3358" i="3"/>
  <c r="L3358" i="3"/>
  <c r="M3358" i="3" s="1"/>
  <c r="G3358" i="3"/>
  <c r="F3358" i="3"/>
  <c r="C3358" i="3"/>
  <c r="B3358" i="3"/>
  <c r="A3358" i="3"/>
  <c r="R3357" i="3"/>
  <c r="I3357" i="3" s="1"/>
  <c r="Q3357" i="3"/>
  <c r="J3357" i="3" s="1"/>
  <c r="O3357" i="3"/>
  <c r="N3357" i="3"/>
  <c r="L3357" i="3"/>
  <c r="M3357" i="3" s="1"/>
  <c r="G3357" i="3"/>
  <c r="F3357" i="3"/>
  <c r="C3357" i="3"/>
  <c r="B3357" i="3"/>
  <c r="A3357" i="3"/>
  <c r="R3356" i="3"/>
  <c r="I3356" i="3" s="1"/>
  <c r="Q3356" i="3"/>
  <c r="J3356" i="3" s="1"/>
  <c r="O3356" i="3"/>
  <c r="N3356" i="3"/>
  <c r="L3356" i="3"/>
  <c r="M3356" i="3" s="1"/>
  <c r="G3356" i="3"/>
  <c r="F3356" i="3"/>
  <c r="C3356" i="3"/>
  <c r="B3356" i="3"/>
  <c r="A3356" i="3"/>
  <c r="R3355" i="3"/>
  <c r="I3355" i="3" s="1"/>
  <c r="Q3355" i="3"/>
  <c r="J3355" i="3" s="1"/>
  <c r="O3355" i="3"/>
  <c r="N3355" i="3"/>
  <c r="L3355" i="3"/>
  <c r="M3355" i="3" s="1"/>
  <c r="G3355" i="3"/>
  <c r="F3355" i="3"/>
  <c r="C3355" i="3"/>
  <c r="B3355" i="3"/>
  <c r="A3355" i="3"/>
  <c r="R3354" i="3"/>
  <c r="I3354" i="3" s="1"/>
  <c r="Q3354" i="3"/>
  <c r="J3354" i="3" s="1"/>
  <c r="O3354" i="3"/>
  <c r="N3354" i="3"/>
  <c r="L3354" i="3"/>
  <c r="M3354" i="3" s="1"/>
  <c r="G3354" i="3"/>
  <c r="F3354" i="3"/>
  <c r="C3354" i="3"/>
  <c r="B3354" i="3"/>
  <c r="A3354" i="3"/>
  <c r="R3353" i="3"/>
  <c r="I3353" i="3" s="1"/>
  <c r="Q3353" i="3"/>
  <c r="J3353" i="3" s="1"/>
  <c r="O3353" i="3"/>
  <c r="N3353" i="3"/>
  <c r="L3353" i="3"/>
  <c r="M3353" i="3" s="1"/>
  <c r="G3353" i="3"/>
  <c r="F3353" i="3"/>
  <c r="C3353" i="3"/>
  <c r="B3353" i="3"/>
  <c r="A3353" i="3"/>
  <c r="R3352" i="3"/>
  <c r="I3352" i="3" s="1"/>
  <c r="Q3352" i="3"/>
  <c r="J3352" i="3" s="1"/>
  <c r="O3352" i="3"/>
  <c r="N3352" i="3"/>
  <c r="L3352" i="3"/>
  <c r="M3352" i="3" s="1"/>
  <c r="G3352" i="3"/>
  <c r="F3352" i="3"/>
  <c r="C3352" i="3"/>
  <c r="B3352" i="3"/>
  <c r="A3352" i="3"/>
  <c r="R3351" i="3"/>
  <c r="I3351" i="3" s="1"/>
  <c r="Q3351" i="3"/>
  <c r="J3351" i="3" s="1"/>
  <c r="O3351" i="3"/>
  <c r="N3351" i="3"/>
  <c r="L3351" i="3"/>
  <c r="M3351" i="3" s="1"/>
  <c r="G3351" i="3"/>
  <c r="F3351" i="3"/>
  <c r="C3351" i="3"/>
  <c r="B3351" i="3"/>
  <c r="A3351" i="3"/>
  <c r="R3350" i="3"/>
  <c r="I3350" i="3" s="1"/>
  <c r="Q3350" i="3"/>
  <c r="J3350" i="3" s="1"/>
  <c r="O3350" i="3"/>
  <c r="N3350" i="3"/>
  <c r="L3350" i="3"/>
  <c r="M3350" i="3" s="1"/>
  <c r="G3350" i="3"/>
  <c r="F3350" i="3"/>
  <c r="C3350" i="3"/>
  <c r="B3350" i="3"/>
  <c r="A3350" i="3"/>
  <c r="R3349" i="3"/>
  <c r="I3349" i="3" s="1"/>
  <c r="Q3349" i="3"/>
  <c r="J3349" i="3" s="1"/>
  <c r="O3349" i="3"/>
  <c r="N3349" i="3"/>
  <c r="L3349" i="3"/>
  <c r="M3349" i="3" s="1"/>
  <c r="G3349" i="3"/>
  <c r="F3349" i="3"/>
  <c r="C3349" i="3"/>
  <c r="B3349" i="3"/>
  <c r="A3349" i="3"/>
  <c r="R3348" i="3"/>
  <c r="I3348" i="3" s="1"/>
  <c r="Q3348" i="3"/>
  <c r="J3348" i="3" s="1"/>
  <c r="O3348" i="3"/>
  <c r="N3348" i="3"/>
  <c r="L3348" i="3"/>
  <c r="M3348" i="3" s="1"/>
  <c r="G3348" i="3"/>
  <c r="F3348" i="3"/>
  <c r="C3348" i="3"/>
  <c r="B3348" i="3"/>
  <c r="A3348" i="3"/>
  <c r="R3347" i="3"/>
  <c r="I3347" i="3" s="1"/>
  <c r="Q3347" i="3"/>
  <c r="J3347" i="3" s="1"/>
  <c r="O3347" i="3"/>
  <c r="N3347" i="3"/>
  <c r="L3347" i="3"/>
  <c r="M3347" i="3" s="1"/>
  <c r="G3347" i="3"/>
  <c r="F3347" i="3"/>
  <c r="C3347" i="3"/>
  <c r="B3347" i="3"/>
  <c r="A3347" i="3"/>
  <c r="R3346" i="3"/>
  <c r="I3346" i="3" s="1"/>
  <c r="Q3346" i="3"/>
  <c r="J3346" i="3" s="1"/>
  <c r="O3346" i="3"/>
  <c r="N3346" i="3"/>
  <c r="L3346" i="3"/>
  <c r="M3346" i="3" s="1"/>
  <c r="G3346" i="3"/>
  <c r="F3346" i="3"/>
  <c r="C3346" i="3"/>
  <c r="B3346" i="3"/>
  <c r="A3346" i="3"/>
  <c r="R3345" i="3"/>
  <c r="I3345" i="3" s="1"/>
  <c r="Q3345" i="3"/>
  <c r="J3345" i="3" s="1"/>
  <c r="O3345" i="3"/>
  <c r="N3345" i="3"/>
  <c r="L3345" i="3"/>
  <c r="M3345" i="3" s="1"/>
  <c r="G3345" i="3"/>
  <c r="F3345" i="3"/>
  <c r="C3345" i="3"/>
  <c r="B3345" i="3"/>
  <c r="A3345" i="3"/>
  <c r="R3344" i="3"/>
  <c r="I3344" i="3" s="1"/>
  <c r="Q3344" i="3"/>
  <c r="J3344" i="3" s="1"/>
  <c r="O3344" i="3"/>
  <c r="N3344" i="3"/>
  <c r="L3344" i="3"/>
  <c r="M3344" i="3" s="1"/>
  <c r="G3344" i="3"/>
  <c r="F3344" i="3"/>
  <c r="C3344" i="3"/>
  <c r="B3344" i="3"/>
  <c r="A3344" i="3"/>
  <c r="R3343" i="3"/>
  <c r="I3343" i="3" s="1"/>
  <c r="Q3343" i="3"/>
  <c r="J3343" i="3" s="1"/>
  <c r="O3343" i="3"/>
  <c r="N3343" i="3"/>
  <c r="L3343" i="3"/>
  <c r="M3343" i="3" s="1"/>
  <c r="G3343" i="3"/>
  <c r="F3343" i="3"/>
  <c r="C3343" i="3"/>
  <c r="B3343" i="3"/>
  <c r="A3343" i="3"/>
  <c r="R3342" i="3"/>
  <c r="I3342" i="3" s="1"/>
  <c r="Q3342" i="3"/>
  <c r="J3342" i="3" s="1"/>
  <c r="O3342" i="3"/>
  <c r="N3342" i="3"/>
  <c r="L3342" i="3"/>
  <c r="M3342" i="3" s="1"/>
  <c r="G3342" i="3"/>
  <c r="F3342" i="3"/>
  <c r="C3342" i="3"/>
  <c r="B3342" i="3"/>
  <c r="A3342" i="3"/>
  <c r="R3341" i="3"/>
  <c r="I3341" i="3" s="1"/>
  <c r="Q3341" i="3"/>
  <c r="J3341" i="3" s="1"/>
  <c r="O3341" i="3"/>
  <c r="N3341" i="3"/>
  <c r="L3341" i="3"/>
  <c r="M3341" i="3" s="1"/>
  <c r="G3341" i="3"/>
  <c r="F3341" i="3"/>
  <c r="C3341" i="3"/>
  <c r="B3341" i="3"/>
  <c r="A3341" i="3"/>
  <c r="R3340" i="3"/>
  <c r="I3340" i="3" s="1"/>
  <c r="Q3340" i="3"/>
  <c r="J3340" i="3" s="1"/>
  <c r="O3340" i="3"/>
  <c r="N3340" i="3"/>
  <c r="L3340" i="3"/>
  <c r="M3340" i="3" s="1"/>
  <c r="G3340" i="3"/>
  <c r="F3340" i="3"/>
  <c r="C3340" i="3"/>
  <c r="B3340" i="3"/>
  <c r="A3340" i="3"/>
  <c r="R3339" i="3"/>
  <c r="I3339" i="3" s="1"/>
  <c r="Q3339" i="3"/>
  <c r="J3339" i="3" s="1"/>
  <c r="O3339" i="3"/>
  <c r="N3339" i="3"/>
  <c r="L3339" i="3"/>
  <c r="M3339" i="3" s="1"/>
  <c r="G3339" i="3"/>
  <c r="F3339" i="3"/>
  <c r="C3339" i="3"/>
  <c r="B3339" i="3"/>
  <c r="A3339" i="3"/>
  <c r="R3338" i="3"/>
  <c r="I3338" i="3" s="1"/>
  <c r="Q3338" i="3"/>
  <c r="J3338" i="3" s="1"/>
  <c r="O3338" i="3"/>
  <c r="N3338" i="3"/>
  <c r="L3338" i="3"/>
  <c r="M3338" i="3" s="1"/>
  <c r="G3338" i="3"/>
  <c r="F3338" i="3"/>
  <c r="C3338" i="3"/>
  <c r="B3338" i="3"/>
  <c r="A3338" i="3"/>
  <c r="R3337" i="3"/>
  <c r="I3337" i="3" s="1"/>
  <c r="Q3337" i="3"/>
  <c r="J3337" i="3" s="1"/>
  <c r="O3337" i="3"/>
  <c r="N3337" i="3"/>
  <c r="L3337" i="3"/>
  <c r="M3337" i="3" s="1"/>
  <c r="G3337" i="3"/>
  <c r="F3337" i="3"/>
  <c r="C3337" i="3"/>
  <c r="B3337" i="3"/>
  <c r="A3337" i="3"/>
  <c r="R3336" i="3"/>
  <c r="I3336" i="3" s="1"/>
  <c r="Q3336" i="3"/>
  <c r="J3336" i="3" s="1"/>
  <c r="O3336" i="3"/>
  <c r="N3336" i="3"/>
  <c r="L3336" i="3"/>
  <c r="M3336" i="3" s="1"/>
  <c r="G3336" i="3"/>
  <c r="F3336" i="3"/>
  <c r="C3336" i="3"/>
  <c r="B3336" i="3"/>
  <c r="A3336" i="3"/>
  <c r="R3335" i="3"/>
  <c r="I3335" i="3" s="1"/>
  <c r="Q3335" i="3"/>
  <c r="J3335" i="3" s="1"/>
  <c r="O3335" i="3"/>
  <c r="N3335" i="3"/>
  <c r="L3335" i="3"/>
  <c r="M3335" i="3" s="1"/>
  <c r="G3335" i="3"/>
  <c r="F3335" i="3"/>
  <c r="C3335" i="3"/>
  <c r="B3335" i="3"/>
  <c r="A3335" i="3"/>
  <c r="R3334" i="3"/>
  <c r="I3334" i="3" s="1"/>
  <c r="Q3334" i="3"/>
  <c r="J3334" i="3" s="1"/>
  <c r="O3334" i="3"/>
  <c r="N3334" i="3"/>
  <c r="L3334" i="3"/>
  <c r="M3334" i="3" s="1"/>
  <c r="G3334" i="3"/>
  <c r="F3334" i="3"/>
  <c r="C3334" i="3"/>
  <c r="B3334" i="3"/>
  <c r="A3334" i="3"/>
  <c r="R3333" i="3"/>
  <c r="I3333" i="3" s="1"/>
  <c r="Q3333" i="3"/>
  <c r="J3333" i="3" s="1"/>
  <c r="O3333" i="3"/>
  <c r="N3333" i="3"/>
  <c r="L3333" i="3"/>
  <c r="M3333" i="3" s="1"/>
  <c r="G3333" i="3"/>
  <c r="F3333" i="3"/>
  <c r="C3333" i="3"/>
  <c r="B3333" i="3"/>
  <c r="A3333" i="3"/>
  <c r="R3332" i="3"/>
  <c r="I3332" i="3" s="1"/>
  <c r="Q3332" i="3"/>
  <c r="J3332" i="3" s="1"/>
  <c r="O3332" i="3"/>
  <c r="N3332" i="3"/>
  <c r="L3332" i="3"/>
  <c r="M3332" i="3" s="1"/>
  <c r="G3332" i="3"/>
  <c r="F3332" i="3"/>
  <c r="C3332" i="3"/>
  <c r="B3332" i="3"/>
  <c r="A3332" i="3"/>
  <c r="R3331" i="3"/>
  <c r="I3331" i="3" s="1"/>
  <c r="Q3331" i="3"/>
  <c r="J3331" i="3" s="1"/>
  <c r="O3331" i="3"/>
  <c r="N3331" i="3"/>
  <c r="L3331" i="3"/>
  <c r="M3331" i="3" s="1"/>
  <c r="G3331" i="3"/>
  <c r="F3331" i="3"/>
  <c r="C3331" i="3"/>
  <c r="B3331" i="3"/>
  <c r="A3331" i="3"/>
  <c r="R3330" i="3"/>
  <c r="I3330" i="3" s="1"/>
  <c r="Q3330" i="3"/>
  <c r="J3330" i="3" s="1"/>
  <c r="O3330" i="3"/>
  <c r="N3330" i="3"/>
  <c r="L3330" i="3"/>
  <c r="M3330" i="3" s="1"/>
  <c r="G3330" i="3"/>
  <c r="F3330" i="3"/>
  <c r="C3330" i="3"/>
  <c r="B3330" i="3"/>
  <c r="A3330" i="3"/>
  <c r="R3329" i="3"/>
  <c r="I3329" i="3" s="1"/>
  <c r="Q3329" i="3"/>
  <c r="J3329" i="3" s="1"/>
  <c r="O3329" i="3"/>
  <c r="N3329" i="3"/>
  <c r="L3329" i="3"/>
  <c r="M3329" i="3" s="1"/>
  <c r="G3329" i="3"/>
  <c r="F3329" i="3"/>
  <c r="C3329" i="3"/>
  <c r="B3329" i="3"/>
  <c r="A3329" i="3"/>
  <c r="R3328" i="3"/>
  <c r="I3328" i="3" s="1"/>
  <c r="Q3328" i="3"/>
  <c r="J3328" i="3" s="1"/>
  <c r="O3328" i="3"/>
  <c r="N3328" i="3"/>
  <c r="L3328" i="3"/>
  <c r="M3328" i="3" s="1"/>
  <c r="G3328" i="3"/>
  <c r="F3328" i="3"/>
  <c r="C3328" i="3"/>
  <c r="B3328" i="3"/>
  <c r="A3328" i="3"/>
  <c r="R3327" i="3"/>
  <c r="I3327" i="3" s="1"/>
  <c r="Q3327" i="3"/>
  <c r="J3327" i="3" s="1"/>
  <c r="O3327" i="3"/>
  <c r="N3327" i="3"/>
  <c r="L3327" i="3"/>
  <c r="M3327" i="3" s="1"/>
  <c r="G3327" i="3"/>
  <c r="F3327" i="3"/>
  <c r="C3327" i="3"/>
  <c r="B3327" i="3"/>
  <c r="A3327" i="3"/>
  <c r="R3326" i="3"/>
  <c r="I3326" i="3" s="1"/>
  <c r="Q3326" i="3"/>
  <c r="J3326" i="3" s="1"/>
  <c r="O3326" i="3"/>
  <c r="N3326" i="3"/>
  <c r="L3326" i="3"/>
  <c r="M3326" i="3" s="1"/>
  <c r="G3326" i="3"/>
  <c r="F3326" i="3"/>
  <c r="C3326" i="3"/>
  <c r="B3326" i="3"/>
  <c r="A3326" i="3"/>
  <c r="R3325" i="3"/>
  <c r="I3325" i="3" s="1"/>
  <c r="Q3325" i="3"/>
  <c r="J3325" i="3" s="1"/>
  <c r="O3325" i="3"/>
  <c r="N3325" i="3"/>
  <c r="L3325" i="3"/>
  <c r="M3325" i="3" s="1"/>
  <c r="G3325" i="3"/>
  <c r="F3325" i="3"/>
  <c r="C3325" i="3"/>
  <c r="B3325" i="3"/>
  <c r="A3325" i="3"/>
  <c r="R3324" i="3"/>
  <c r="I3324" i="3" s="1"/>
  <c r="Q3324" i="3"/>
  <c r="J3324" i="3" s="1"/>
  <c r="O3324" i="3"/>
  <c r="N3324" i="3"/>
  <c r="L3324" i="3"/>
  <c r="M3324" i="3" s="1"/>
  <c r="G3324" i="3"/>
  <c r="F3324" i="3"/>
  <c r="C3324" i="3"/>
  <c r="B3324" i="3"/>
  <c r="A3324" i="3"/>
  <c r="R3323" i="3"/>
  <c r="I3323" i="3" s="1"/>
  <c r="Q3323" i="3"/>
  <c r="J3323" i="3" s="1"/>
  <c r="O3323" i="3"/>
  <c r="N3323" i="3"/>
  <c r="L3323" i="3"/>
  <c r="M3323" i="3" s="1"/>
  <c r="G3323" i="3"/>
  <c r="F3323" i="3"/>
  <c r="C3323" i="3"/>
  <c r="B3323" i="3"/>
  <c r="A3323" i="3"/>
  <c r="R3322" i="3"/>
  <c r="I3322" i="3" s="1"/>
  <c r="Q3322" i="3"/>
  <c r="J3322" i="3" s="1"/>
  <c r="O3322" i="3"/>
  <c r="N3322" i="3"/>
  <c r="L3322" i="3"/>
  <c r="M3322" i="3" s="1"/>
  <c r="G3322" i="3"/>
  <c r="F3322" i="3"/>
  <c r="C3322" i="3"/>
  <c r="B3322" i="3"/>
  <c r="A3322" i="3"/>
  <c r="R3321" i="3"/>
  <c r="I3321" i="3" s="1"/>
  <c r="Q3321" i="3"/>
  <c r="J3321" i="3" s="1"/>
  <c r="O3321" i="3"/>
  <c r="N3321" i="3"/>
  <c r="L3321" i="3"/>
  <c r="M3321" i="3" s="1"/>
  <c r="G3321" i="3"/>
  <c r="F3321" i="3"/>
  <c r="C3321" i="3"/>
  <c r="B3321" i="3"/>
  <c r="A3321" i="3"/>
  <c r="R3320" i="3"/>
  <c r="I3320" i="3" s="1"/>
  <c r="Q3320" i="3"/>
  <c r="J3320" i="3" s="1"/>
  <c r="O3320" i="3"/>
  <c r="N3320" i="3"/>
  <c r="L3320" i="3"/>
  <c r="M3320" i="3" s="1"/>
  <c r="G3320" i="3"/>
  <c r="F3320" i="3"/>
  <c r="C3320" i="3"/>
  <c r="B3320" i="3"/>
  <c r="A3320" i="3"/>
  <c r="R3319" i="3"/>
  <c r="I3319" i="3" s="1"/>
  <c r="Q3319" i="3"/>
  <c r="J3319" i="3" s="1"/>
  <c r="O3319" i="3"/>
  <c r="N3319" i="3"/>
  <c r="L3319" i="3"/>
  <c r="M3319" i="3" s="1"/>
  <c r="G3319" i="3"/>
  <c r="F3319" i="3"/>
  <c r="C3319" i="3"/>
  <c r="B3319" i="3"/>
  <c r="A3319" i="3"/>
  <c r="R3318" i="3"/>
  <c r="I3318" i="3" s="1"/>
  <c r="Q3318" i="3"/>
  <c r="J3318" i="3" s="1"/>
  <c r="O3318" i="3"/>
  <c r="N3318" i="3"/>
  <c r="L3318" i="3"/>
  <c r="M3318" i="3" s="1"/>
  <c r="G3318" i="3"/>
  <c r="F3318" i="3"/>
  <c r="C3318" i="3"/>
  <c r="B3318" i="3"/>
  <c r="A3318" i="3"/>
  <c r="R3317" i="3"/>
  <c r="I3317" i="3" s="1"/>
  <c r="Q3317" i="3"/>
  <c r="J3317" i="3" s="1"/>
  <c r="O3317" i="3"/>
  <c r="N3317" i="3"/>
  <c r="L3317" i="3"/>
  <c r="M3317" i="3" s="1"/>
  <c r="G3317" i="3"/>
  <c r="F3317" i="3"/>
  <c r="C3317" i="3"/>
  <c r="B3317" i="3"/>
  <c r="A3317" i="3"/>
  <c r="R3316" i="3"/>
  <c r="I3316" i="3" s="1"/>
  <c r="Q3316" i="3"/>
  <c r="J3316" i="3" s="1"/>
  <c r="O3316" i="3"/>
  <c r="N3316" i="3"/>
  <c r="L3316" i="3"/>
  <c r="M3316" i="3" s="1"/>
  <c r="G3316" i="3"/>
  <c r="F3316" i="3"/>
  <c r="C3316" i="3"/>
  <c r="B3316" i="3"/>
  <c r="A3316" i="3"/>
  <c r="R3315" i="3"/>
  <c r="I3315" i="3" s="1"/>
  <c r="Q3315" i="3"/>
  <c r="J3315" i="3" s="1"/>
  <c r="O3315" i="3"/>
  <c r="N3315" i="3"/>
  <c r="L3315" i="3"/>
  <c r="M3315" i="3" s="1"/>
  <c r="G3315" i="3"/>
  <c r="F3315" i="3"/>
  <c r="C3315" i="3"/>
  <c r="B3315" i="3"/>
  <c r="A3315" i="3"/>
  <c r="R3314" i="3"/>
  <c r="I3314" i="3" s="1"/>
  <c r="Q3314" i="3"/>
  <c r="J3314" i="3" s="1"/>
  <c r="O3314" i="3"/>
  <c r="N3314" i="3"/>
  <c r="L3314" i="3"/>
  <c r="M3314" i="3" s="1"/>
  <c r="G3314" i="3"/>
  <c r="F3314" i="3"/>
  <c r="C3314" i="3"/>
  <c r="B3314" i="3"/>
  <c r="A3314" i="3"/>
  <c r="R3313" i="3"/>
  <c r="I3313" i="3" s="1"/>
  <c r="Q3313" i="3"/>
  <c r="J3313" i="3" s="1"/>
  <c r="O3313" i="3"/>
  <c r="N3313" i="3"/>
  <c r="L3313" i="3"/>
  <c r="M3313" i="3" s="1"/>
  <c r="G3313" i="3"/>
  <c r="F3313" i="3"/>
  <c r="C3313" i="3"/>
  <c r="B3313" i="3"/>
  <c r="A3313" i="3"/>
  <c r="R3312" i="3"/>
  <c r="I3312" i="3" s="1"/>
  <c r="Q3312" i="3"/>
  <c r="J3312" i="3" s="1"/>
  <c r="O3312" i="3"/>
  <c r="N3312" i="3"/>
  <c r="L3312" i="3"/>
  <c r="M3312" i="3" s="1"/>
  <c r="G3312" i="3"/>
  <c r="F3312" i="3"/>
  <c r="C3312" i="3"/>
  <c r="B3312" i="3"/>
  <c r="A3312" i="3"/>
  <c r="R3311" i="3"/>
  <c r="I3311" i="3" s="1"/>
  <c r="Q3311" i="3"/>
  <c r="J3311" i="3" s="1"/>
  <c r="O3311" i="3"/>
  <c r="N3311" i="3"/>
  <c r="L3311" i="3"/>
  <c r="M3311" i="3" s="1"/>
  <c r="G3311" i="3"/>
  <c r="F3311" i="3"/>
  <c r="C3311" i="3"/>
  <c r="B3311" i="3"/>
  <c r="A3311" i="3"/>
  <c r="R3310" i="3"/>
  <c r="I3310" i="3" s="1"/>
  <c r="Q3310" i="3"/>
  <c r="J3310" i="3" s="1"/>
  <c r="O3310" i="3"/>
  <c r="N3310" i="3"/>
  <c r="L3310" i="3"/>
  <c r="M3310" i="3" s="1"/>
  <c r="G3310" i="3"/>
  <c r="F3310" i="3"/>
  <c r="C3310" i="3"/>
  <c r="B3310" i="3"/>
  <c r="A3310" i="3"/>
  <c r="R3309" i="3"/>
  <c r="I3309" i="3" s="1"/>
  <c r="Q3309" i="3"/>
  <c r="J3309" i="3" s="1"/>
  <c r="O3309" i="3"/>
  <c r="N3309" i="3"/>
  <c r="L3309" i="3"/>
  <c r="M3309" i="3" s="1"/>
  <c r="G3309" i="3"/>
  <c r="F3309" i="3"/>
  <c r="C3309" i="3"/>
  <c r="B3309" i="3"/>
  <c r="A3309" i="3"/>
  <c r="R3308" i="3"/>
  <c r="I3308" i="3" s="1"/>
  <c r="Q3308" i="3"/>
  <c r="J3308" i="3" s="1"/>
  <c r="O3308" i="3"/>
  <c r="N3308" i="3"/>
  <c r="L3308" i="3"/>
  <c r="M3308" i="3" s="1"/>
  <c r="G3308" i="3"/>
  <c r="F3308" i="3"/>
  <c r="C3308" i="3"/>
  <c r="B3308" i="3"/>
  <c r="A3308" i="3"/>
  <c r="R3307" i="3"/>
  <c r="I3307" i="3" s="1"/>
  <c r="Q3307" i="3"/>
  <c r="J3307" i="3" s="1"/>
  <c r="O3307" i="3"/>
  <c r="N3307" i="3"/>
  <c r="L3307" i="3"/>
  <c r="M3307" i="3" s="1"/>
  <c r="G3307" i="3"/>
  <c r="F3307" i="3"/>
  <c r="C3307" i="3"/>
  <c r="B3307" i="3"/>
  <c r="A3307" i="3"/>
  <c r="R3306" i="3"/>
  <c r="I3306" i="3" s="1"/>
  <c r="Q3306" i="3"/>
  <c r="J3306" i="3" s="1"/>
  <c r="O3306" i="3"/>
  <c r="N3306" i="3"/>
  <c r="L3306" i="3"/>
  <c r="M3306" i="3" s="1"/>
  <c r="G3306" i="3"/>
  <c r="F3306" i="3"/>
  <c r="C3306" i="3"/>
  <c r="B3306" i="3"/>
  <c r="A3306" i="3"/>
  <c r="R3305" i="3"/>
  <c r="I3305" i="3" s="1"/>
  <c r="Q3305" i="3"/>
  <c r="J3305" i="3" s="1"/>
  <c r="O3305" i="3"/>
  <c r="N3305" i="3"/>
  <c r="L3305" i="3"/>
  <c r="M3305" i="3" s="1"/>
  <c r="G3305" i="3"/>
  <c r="F3305" i="3"/>
  <c r="C3305" i="3"/>
  <c r="B3305" i="3"/>
  <c r="A3305" i="3"/>
  <c r="R3304" i="3"/>
  <c r="I3304" i="3" s="1"/>
  <c r="Q3304" i="3"/>
  <c r="J3304" i="3" s="1"/>
  <c r="O3304" i="3"/>
  <c r="N3304" i="3"/>
  <c r="L3304" i="3"/>
  <c r="M3304" i="3" s="1"/>
  <c r="G3304" i="3"/>
  <c r="F3304" i="3"/>
  <c r="C3304" i="3"/>
  <c r="B3304" i="3"/>
  <c r="A3304" i="3"/>
  <c r="R3303" i="3"/>
  <c r="I3303" i="3" s="1"/>
  <c r="Q3303" i="3"/>
  <c r="J3303" i="3" s="1"/>
  <c r="O3303" i="3"/>
  <c r="N3303" i="3"/>
  <c r="L3303" i="3"/>
  <c r="M3303" i="3" s="1"/>
  <c r="G3303" i="3"/>
  <c r="F3303" i="3"/>
  <c r="C3303" i="3"/>
  <c r="B3303" i="3"/>
  <c r="A3303" i="3"/>
  <c r="R3302" i="3"/>
  <c r="I3302" i="3" s="1"/>
  <c r="Q3302" i="3"/>
  <c r="J3302" i="3" s="1"/>
  <c r="O3302" i="3"/>
  <c r="N3302" i="3"/>
  <c r="L3302" i="3"/>
  <c r="M3302" i="3" s="1"/>
  <c r="G3302" i="3"/>
  <c r="F3302" i="3"/>
  <c r="C3302" i="3"/>
  <c r="B3302" i="3"/>
  <c r="A3302" i="3"/>
  <c r="R3301" i="3"/>
  <c r="I3301" i="3" s="1"/>
  <c r="Q3301" i="3"/>
  <c r="J3301" i="3" s="1"/>
  <c r="O3301" i="3"/>
  <c r="N3301" i="3"/>
  <c r="L3301" i="3"/>
  <c r="M3301" i="3" s="1"/>
  <c r="G3301" i="3"/>
  <c r="F3301" i="3"/>
  <c r="C3301" i="3"/>
  <c r="B3301" i="3"/>
  <c r="A3301" i="3"/>
  <c r="R3300" i="3"/>
  <c r="I3300" i="3" s="1"/>
  <c r="Q3300" i="3"/>
  <c r="J3300" i="3" s="1"/>
  <c r="O3300" i="3"/>
  <c r="N3300" i="3"/>
  <c r="L3300" i="3"/>
  <c r="M3300" i="3" s="1"/>
  <c r="G3300" i="3"/>
  <c r="F3300" i="3"/>
  <c r="C3300" i="3"/>
  <c r="B3300" i="3"/>
  <c r="A3300" i="3"/>
  <c r="R3299" i="3"/>
  <c r="I3299" i="3" s="1"/>
  <c r="Q3299" i="3"/>
  <c r="J3299" i="3" s="1"/>
  <c r="O3299" i="3"/>
  <c r="N3299" i="3"/>
  <c r="L3299" i="3"/>
  <c r="M3299" i="3" s="1"/>
  <c r="G3299" i="3"/>
  <c r="F3299" i="3"/>
  <c r="C3299" i="3"/>
  <c r="B3299" i="3"/>
  <c r="A3299" i="3"/>
  <c r="R3298" i="3"/>
  <c r="I3298" i="3" s="1"/>
  <c r="Q3298" i="3"/>
  <c r="J3298" i="3" s="1"/>
  <c r="O3298" i="3"/>
  <c r="N3298" i="3"/>
  <c r="L3298" i="3"/>
  <c r="M3298" i="3" s="1"/>
  <c r="G3298" i="3"/>
  <c r="F3298" i="3"/>
  <c r="C3298" i="3"/>
  <c r="B3298" i="3"/>
  <c r="A3298" i="3"/>
  <c r="R3297" i="3"/>
  <c r="I3297" i="3" s="1"/>
  <c r="Q3297" i="3"/>
  <c r="J3297" i="3" s="1"/>
  <c r="O3297" i="3"/>
  <c r="N3297" i="3"/>
  <c r="L3297" i="3"/>
  <c r="M3297" i="3" s="1"/>
  <c r="G3297" i="3"/>
  <c r="F3297" i="3"/>
  <c r="C3297" i="3"/>
  <c r="B3297" i="3"/>
  <c r="A3297" i="3"/>
  <c r="R3296" i="3"/>
  <c r="I3296" i="3" s="1"/>
  <c r="Q3296" i="3"/>
  <c r="J3296" i="3" s="1"/>
  <c r="O3296" i="3"/>
  <c r="N3296" i="3"/>
  <c r="L3296" i="3"/>
  <c r="M3296" i="3" s="1"/>
  <c r="G3296" i="3"/>
  <c r="F3296" i="3"/>
  <c r="C3296" i="3"/>
  <c r="B3296" i="3"/>
  <c r="A3296" i="3"/>
  <c r="R3295" i="3"/>
  <c r="I3295" i="3" s="1"/>
  <c r="Q3295" i="3"/>
  <c r="J3295" i="3" s="1"/>
  <c r="O3295" i="3"/>
  <c r="N3295" i="3"/>
  <c r="L3295" i="3"/>
  <c r="M3295" i="3" s="1"/>
  <c r="G3295" i="3"/>
  <c r="F3295" i="3"/>
  <c r="C3295" i="3"/>
  <c r="B3295" i="3"/>
  <c r="A3295" i="3"/>
  <c r="R3294" i="3"/>
  <c r="I3294" i="3" s="1"/>
  <c r="Q3294" i="3"/>
  <c r="J3294" i="3" s="1"/>
  <c r="O3294" i="3"/>
  <c r="N3294" i="3"/>
  <c r="L3294" i="3"/>
  <c r="M3294" i="3" s="1"/>
  <c r="G3294" i="3"/>
  <c r="F3294" i="3"/>
  <c r="C3294" i="3"/>
  <c r="B3294" i="3"/>
  <c r="A3294" i="3"/>
  <c r="R3293" i="3"/>
  <c r="I3293" i="3" s="1"/>
  <c r="Q3293" i="3"/>
  <c r="J3293" i="3" s="1"/>
  <c r="O3293" i="3"/>
  <c r="N3293" i="3"/>
  <c r="L3293" i="3"/>
  <c r="M3293" i="3" s="1"/>
  <c r="G3293" i="3"/>
  <c r="F3293" i="3"/>
  <c r="C3293" i="3"/>
  <c r="B3293" i="3"/>
  <c r="A3293" i="3"/>
  <c r="R3292" i="3"/>
  <c r="I3292" i="3" s="1"/>
  <c r="Q3292" i="3"/>
  <c r="J3292" i="3" s="1"/>
  <c r="O3292" i="3"/>
  <c r="N3292" i="3"/>
  <c r="L3292" i="3"/>
  <c r="M3292" i="3" s="1"/>
  <c r="G3292" i="3"/>
  <c r="F3292" i="3"/>
  <c r="C3292" i="3"/>
  <c r="B3292" i="3"/>
  <c r="A3292" i="3"/>
  <c r="R3291" i="3"/>
  <c r="I3291" i="3" s="1"/>
  <c r="Q3291" i="3"/>
  <c r="J3291" i="3" s="1"/>
  <c r="O3291" i="3"/>
  <c r="N3291" i="3"/>
  <c r="L3291" i="3"/>
  <c r="M3291" i="3" s="1"/>
  <c r="G3291" i="3"/>
  <c r="F3291" i="3"/>
  <c r="C3291" i="3"/>
  <c r="B3291" i="3"/>
  <c r="A3291" i="3"/>
  <c r="R3290" i="3"/>
  <c r="I3290" i="3" s="1"/>
  <c r="Q3290" i="3"/>
  <c r="J3290" i="3" s="1"/>
  <c r="O3290" i="3"/>
  <c r="N3290" i="3"/>
  <c r="L3290" i="3"/>
  <c r="M3290" i="3" s="1"/>
  <c r="G3290" i="3"/>
  <c r="F3290" i="3"/>
  <c r="C3290" i="3"/>
  <c r="B3290" i="3"/>
  <c r="A3290" i="3"/>
  <c r="R3289" i="3"/>
  <c r="I3289" i="3" s="1"/>
  <c r="Q3289" i="3"/>
  <c r="J3289" i="3" s="1"/>
  <c r="O3289" i="3"/>
  <c r="N3289" i="3"/>
  <c r="L3289" i="3"/>
  <c r="M3289" i="3" s="1"/>
  <c r="G3289" i="3"/>
  <c r="F3289" i="3"/>
  <c r="C3289" i="3"/>
  <c r="B3289" i="3"/>
  <c r="A3289" i="3"/>
  <c r="R3288" i="3"/>
  <c r="I3288" i="3" s="1"/>
  <c r="Q3288" i="3"/>
  <c r="J3288" i="3" s="1"/>
  <c r="O3288" i="3"/>
  <c r="N3288" i="3"/>
  <c r="L3288" i="3"/>
  <c r="M3288" i="3" s="1"/>
  <c r="G3288" i="3"/>
  <c r="F3288" i="3"/>
  <c r="C3288" i="3"/>
  <c r="B3288" i="3"/>
  <c r="A3288" i="3"/>
  <c r="R3287" i="3"/>
  <c r="I3287" i="3" s="1"/>
  <c r="Q3287" i="3"/>
  <c r="J3287" i="3" s="1"/>
  <c r="O3287" i="3"/>
  <c r="N3287" i="3"/>
  <c r="L3287" i="3"/>
  <c r="M3287" i="3" s="1"/>
  <c r="G3287" i="3"/>
  <c r="F3287" i="3"/>
  <c r="C3287" i="3"/>
  <c r="B3287" i="3"/>
  <c r="A3287" i="3"/>
  <c r="R3286" i="3"/>
  <c r="I3286" i="3" s="1"/>
  <c r="Q3286" i="3"/>
  <c r="J3286" i="3" s="1"/>
  <c r="O3286" i="3"/>
  <c r="N3286" i="3"/>
  <c r="L3286" i="3"/>
  <c r="M3286" i="3" s="1"/>
  <c r="G3286" i="3"/>
  <c r="F3286" i="3"/>
  <c r="C3286" i="3"/>
  <c r="B3286" i="3"/>
  <c r="A3286" i="3"/>
  <c r="R3285" i="3"/>
  <c r="I3285" i="3" s="1"/>
  <c r="Q3285" i="3"/>
  <c r="J3285" i="3" s="1"/>
  <c r="O3285" i="3"/>
  <c r="N3285" i="3"/>
  <c r="L3285" i="3"/>
  <c r="M3285" i="3" s="1"/>
  <c r="G3285" i="3"/>
  <c r="F3285" i="3"/>
  <c r="C3285" i="3"/>
  <c r="B3285" i="3"/>
  <c r="A3285" i="3"/>
  <c r="R3284" i="3"/>
  <c r="I3284" i="3" s="1"/>
  <c r="Q3284" i="3"/>
  <c r="J3284" i="3" s="1"/>
  <c r="O3284" i="3"/>
  <c r="N3284" i="3"/>
  <c r="L3284" i="3"/>
  <c r="M3284" i="3" s="1"/>
  <c r="G3284" i="3"/>
  <c r="F3284" i="3"/>
  <c r="C3284" i="3"/>
  <c r="B3284" i="3"/>
  <c r="A3284" i="3"/>
  <c r="R3283" i="3"/>
  <c r="I3283" i="3" s="1"/>
  <c r="Q3283" i="3"/>
  <c r="J3283" i="3" s="1"/>
  <c r="O3283" i="3"/>
  <c r="N3283" i="3"/>
  <c r="L3283" i="3"/>
  <c r="M3283" i="3" s="1"/>
  <c r="G3283" i="3"/>
  <c r="F3283" i="3"/>
  <c r="C3283" i="3"/>
  <c r="B3283" i="3"/>
  <c r="A3283" i="3"/>
  <c r="R3282" i="3"/>
  <c r="I3282" i="3" s="1"/>
  <c r="Q3282" i="3"/>
  <c r="J3282" i="3" s="1"/>
  <c r="O3282" i="3"/>
  <c r="N3282" i="3"/>
  <c r="L3282" i="3"/>
  <c r="M3282" i="3" s="1"/>
  <c r="G3282" i="3"/>
  <c r="F3282" i="3"/>
  <c r="C3282" i="3"/>
  <c r="B3282" i="3"/>
  <c r="A3282" i="3"/>
  <c r="R3281" i="3"/>
  <c r="I3281" i="3" s="1"/>
  <c r="Q3281" i="3"/>
  <c r="J3281" i="3" s="1"/>
  <c r="O3281" i="3"/>
  <c r="N3281" i="3"/>
  <c r="L3281" i="3"/>
  <c r="M3281" i="3" s="1"/>
  <c r="G3281" i="3"/>
  <c r="F3281" i="3"/>
  <c r="C3281" i="3"/>
  <c r="B3281" i="3"/>
  <c r="A3281" i="3"/>
  <c r="R3280" i="3"/>
  <c r="I3280" i="3" s="1"/>
  <c r="Q3280" i="3"/>
  <c r="J3280" i="3" s="1"/>
  <c r="O3280" i="3"/>
  <c r="N3280" i="3"/>
  <c r="L3280" i="3"/>
  <c r="M3280" i="3" s="1"/>
  <c r="G3280" i="3"/>
  <c r="F3280" i="3"/>
  <c r="C3280" i="3"/>
  <c r="B3280" i="3"/>
  <c r="A3280" i="3"/>
  <c r="R3279" i="3"/>
  <c r="I3279" i="3" s="1"/>
  <c r="Q3279" i="3"/>
  <c r="J3279" i="3" s="1"/>
  <c r="O3279" i="3"/>
  <c r="N3279" i="3"/>
  <c r="L3279" i="3"/>
  <c r="M3279" i="3" s="1"/>
  <c r="G3279" i="3"/>
  <c r="F3279" i="3"/>
  <c r="C3279" i="3"/>
  <c r="B3279" i="3"/>
  <c r="A3279" i="3"/>
  <c r="R3278" i="3"/>
  <c r="I3278" i="3" s="1"/>
  <c r="Q3278" i="3"/>
  <c r="J3278" i="3" s="1"/>
  <c r="O3278" i="3"/>
  <c r="N3278" i="3"/>
  <c r="L3278" i="3"/>
  <c r="M3278" i="3" s="1"/>
  <c r="G3278" i="3"/>
  <c r="F3278" i="3"/>
  <c r="C3278" i="3"/>
  <c r="B3278" i="3"/>
  <c r="A3278" i="3"/>
  <c r="R3277" i="3"/>
  <c r="I3277" i="3" s="1"/>
  <c r="Q3277" i="3"/>
  <c r="J3277" i="3" s="1"/>
  <c r="O3277" i="3"/>
  <c r="N3277" i="3"/>
  <c r="L3277" i="3"/>
  <c r="M3277" i="3" s="1"/>
  <c r="G3277" i="3"/>
  <c r="F3277" i="3"/>
  <c r="C3277" i="3"/>
  <c r="B3277" i="3"/>
  <c r="A3277" i="3"/>
  <c r="R3276" i="3"/>
  <c r="I3276" i="3" s="1"/>
  <c r="Q3276" i="3"/>
  <c r="J3276" i="3" s="1"/>
  <c r="O3276" i="3"/>
  <c r="N3276" i="3"/>
  <c r="L3276" i="3"/>
  <c r="M3276" i="3" s="1"/>
  <c r="G3276" i="3"/>
  <c r="F3276" i="3"/>
  <c r="C3276" i="3"/>
  <c r="B3276" i="3"/>
  <c r="A3276" i="3"/>
  <c r="R3275" i="3"/>
  <c r="I3275" i="3" s="1"/>
  <c r="Q3275" i="3"/>
  <c r="J3275" i="3" s="1"/>
  <c r="O3275" i="3"/>
  <c r="N3275" i="3"/>
  <c r="L3275" i="3"/>
  <c r="M3275" i="3" s="1"/>
  <c r="G3275" i="3"/>
  <c r="F3275" i="3"/>
  <c r="C3275" i="3"/>
  <c r="B3275" i="3"/>
  <c r="A3275" i="3"/>
  <c r="R3274" i="3"/>
  <c r="I3274" i="3" s="1"/>
  <c r="Q3274" i="3"/>
  <c r="J3274" i="3" s="1"/>
  <c r="O3274" i="3"/>
  <c r="N3274" i="3"/>
  <c r="L3274" i="3"/>
  <c r="M3274" i="3" s="1"/>
  <c r="G3274" i="3"/>
  <c r="F3274" i="3"/>
  <c r="C3274" i="3"/>
  <c r="B3274" i="3"/>
  <c r="A3274" i="3"/>
  <c r="R3273" i="3"/>
  <c r="I3273" i="3" s="1"/>
  <c r="Q3273" i="3"/>
  <c r="J3273" i="3" s="1"/>
  <c r="O3273" i="3"/>
  <c r="N3273" i="3"/>
  <c r="L3273" i="3"/>
  <c r="M3273" i="3" s="1"/>
  <c r="G3273" i="3"/>
  <c r="F3273" i="3"/>
  <c r="C3273" i="3"/>
  <c r="B3273" i="3"/>
  <c r="A3273" i="3"/>
  <c r="R3272" i="3"/>
  <c r="I3272" i="3" s="1"/>
  <c r="Q3272" i="3"/>
  <c r="J3272" i="3" s="1"/>
  <c r="O3272" i="3"/>
  <c r="N3272" i="3"/>
  <c r="L3272" i="3"/>
  <c r="M3272" i="3" s="1"/>
  <c r="G3272" i="3"/>
  <c r="F3272" i="3"/>
  <c r="C3272" i="3"/>
  <c r="B3272" i="3"/>
  <c r="A3272" i="3"/>
  <c r="R3271" i="3"/>
  <c r="I3271" i="3" s="1"/>
  <c r="Q3271" i="3"/>
  <c r="J3271" i="3" s="1"/>
  <c r="O3271" i="3"/>
  <c r="N3271" i="3"/>
  <c r="L3271" i="3"/>
  <c r="M3271" i="3" s="1"/>
  <c r="G3271" i="3"/>
  <c r="F3271" i="3"/>
  <c r="C3271" i="3"/>
  <c r="B3271" i="3"/>
  <c r="A3271" i="3"/>
  <c r="R3270" i="3"/>
  <c r="I3270" i="3" s="1"/>
  <c r="Q3270" i="3"/>
  <c r="J3270" i="3" s="1"/>
  <c r="O3270" i="3"/>
  <c r="N3270" i="3"/>
  <c r="L3270" i="3"/>
  <c r="M3270" i="3" s="1"/>
  <c r="G3270" i="3"/>
  <c r="F3270" i="3"/>
  <c r="C3270" i="3"/>
  <c r="B3270" i="3"/>
  <c r="A3270" i="3"/>
  <c r="R3269" i="3"/>
  <c r="I3269" i="3" s="1"/>
  <c r="Q3269" i="3"/>
  <c r="J3269" i="3" s="1"/>
  <c r="O3269" i="3"/>
  <c r="N3269" i="3"/>
  <c r="L3269" i="3"/>
  <c r="M3269" i="3" s="1"/>
  <c r="G3269" i="3"/>
  <c r="F3269" i="3"/>
  <c r="C3269" i="3"/>
  <c r="B3269" i="3"/>
  <c r="A3269" i="3"/>
  <c r="R3268" i="3"/>
  <c r="I3268" i="3" s="1"/>
  <c r="Q3268" i="3"/>
  <c r="J3268" i="3" s="1"/>
  <c r="O3268" i="3"/>
  <c r="N3268" i="3"/>
  <c r="L3268" i="3"/>
  <c r="M3268" i="3" s="1"/>
  <c r="G3268" i="3"/>
  <c r="F3268" i="3"/>
  <c r="C3268" i="3"/>
  <c r="B3268" i="3"/>
  <c r="A3268" i="3"/>
  <c r="R3267" i="3"/>
  <c r="I3267" i="3" s="1"/>
  <c r="Q3267" i="3"/>
  <c r="J3267" i="3" s="1"/>
  <c r="O3267" i="3"/>
  <c r="N3267" i="3"/>
  <c r="L3267" i="3"/>
  <c r="M3267" i="3" s="1"/>
  <c r="G3267" i="3"/>
  <c r="F3267" i="3"/>
  <c r="C3267" i="3"/>
  <c r="B3267" i="3"/>
  <c r="A3267" i="3"/>
  <c r="R3266" i="3"/>
  <c r="I3266" i="3" s="1"/>
  <c r="Q3266" i="3"/>
  <c r="J3266" i="3" s="1"/>
  <c r="O3266" i="3"/>
  <c r="N3266" i="3"/>
  <c r="L3266" i="3"/>
  <c r="M3266" i="3" s="1"/>
  <c r="G3266" i="3"/>
  <c r="F3266" i="3"/>
  <c r="C3266" i="3"/>
  <c r="B3266" i="3"/>
  <c r="A3266" i="3"/>
  <c r="R3265" i="3"/>
  <c r="I3265" i="3" s="1"/>
  <c r="Q3265" i="3"/>
  <c r="J3265" i="3" s="1"/>
  <c r="O3265" i="3"/>
  <c r="N3265" i="3"/>
  <c r="L3265" i="3"/>
  <c r="M3265" i="3" s="1"/>
  <c r="G3265" i="3"/>
  <c r="F3265" i="3"/>
  <c r="C3265" i="3"/>
  <c r="B3265" i="3"/>
  <c r="A3265" i="3"/>
  <c r="R3264" i="3"/>
  <c r="I3264" i="3" s="1"/>
  <c r="Q3264" i="3"/>
  <c r="J3264" i="3" s="1"/>
  <c r="O3264" i="3"/>
  <c r="N3264" i="3"/>
  <c r="L3264" i="3"/>
  <c r="M3264" i="3" s="1"/>
  <c r="G3264" i="3"/>
  <c r="F3264" i="3"/>
  <c r="C3264" i="3"/>
  <c r="B3264" i="3"/>
  <c r="A3264" i="3"/>
  <c r="R3263" i="3"/>
  <c r="I3263" i="3" s="1"/>
  <c r="Q3263" i="3"/>
  <c r="J3263" i="3" s="1"/>
  <c r="O3263" i="3"/>
  <c r="N3263" i="3"/>
  <c r="L3263" i="3"/>
  <c r="M3263" i="3" s="1"/>
  <c r="G3263" i="3"/>
  <c r="F3263" i="3"/>
  <c r="C3263" i="3"/>
  <c r="B3263" i="3"/>
  <c r="A3263" i="3"/>
  <c r="R3262" i="3"/>
  <c r="I3262" i="3" s="1"/>
  <c r="Q3262" i="3"/>
  <c r="J3262" i="3" s="1"/>
  <c r="O3262" i="3"/>
  <c r="N3262" i="3"/>
  <c r="L3262" i="3"/>
  <c r="M3262" i="3" s="1"/>
  <c r="G3262" i="3"/>
  <c r="F3262" i="3"/>
  <c r="C3262" i="3"/>
  <c r="B3262" i="3"/>
  <c r="A3262" i="3"/>
  <c r="R3261" i="3"/>
  <c r="I3261" i="3" s="1"/>
  <c r="Q3261" i="3"/>
  <c r="J3261" i="3" s="1"/>
  <c r="O3261" i="3"/>
  <c r="N3261" i="3"/>
  <c r="L3261" i="3"/>
  <c r="M3261" i="3" s="1"/>
  <c r="G3261" i="3"/>
  <c r="F3261" i="3"/>
  <c r="C3261" i="3"/>
  <c r="B3261" i="3"/>
  <c r="A3261" i="3"/>
  <c r="R3260" i="3"/>
  <c r="I3260" i="3" s="1"/>
  <c r="Q3260" i="3"/>
  <c r="J3260" i="3" s="1"/>
  <c r="O3260" i="3"/>
  <c r="N3260" i="3"/>
  <c r="L3260" i="3"/>
  <c r="M3260" i="3" s="1"/>
  <c r="G3260" i="3"/>
  <c r="F3260" i="3"/>
  <c r="C3260" i="3"/>
  <c r="B3260" i="3"/>
  <c r="A3260" i="3"/>
  <c r="R3259" i="3"/>
  <c r="I3259" i="3" s="1"/>
  <c r="Q3259" i="3"/>
  <c r="J3259" i="3" s="1"/>
  <c r="O3259" i="3"/>
  <c r="N3259" i="3"/>
  <c r="L3259" i="3"/>
  <c r="M3259" i="3" s="1"/>
  <c r="G3259" i="3"/>
  <c r="F3259" i="3"/>
  <c r="C3259" i="3"/>
  <c r="B3259" i="3"/>
  <c r="A3259" i="3"/>
  <c r="R3258" i="3"/>
  <c r="I3258" i="3" s="1"/>
  <c r="Q3258" i="3"/>
  <c r="J3258" i="3" s="1"/>
  <c r="O3258" i="3"/>
  <c r="N3258" i="3"/>
  <c r="L3258" i="3"/>
  <c r="M3258" i="3" s="1"/>
  <c r="G3258" i="3"/>
  <c r="F3258" i="3"/>
  <c r="C3258" i="3"/>
  <c r="B3258" i="3"/>
  <c r="A3258" i="3"/>
  <c r="R3257" i="3"/>
  <c r="I3257" i="3" s="1"/>
  <c r="Q3257" i="3"/>
  <c r="J3257" i="3" s="1"/>
  <c r="O3257" i="3"/>
  <c r="N3257" i="3"/>
  <c r="L3257" i="3"/>
  <c r="M3257" i="3" s="1"/>
  <c r="G3257" i="3"/>
  <c r="F3257" i="3"/>
  <c r="C3257" i="3"/>
  <c r="B3257" i="3"/>
  <c r="A3257" i="3"/>
  <c r="R3256" i="3"/>
  <c r="I3256" i="3" s="1"/>
  <c r="Q3256" i="3"/>
  <c r="J3256" i="3" s="1"/>
  <c r="O3256" i="3"/>
  <c r="N3256" i="3"/>
  <c r="L3256" i="3"/>
  <c r="M3256" i="3" s="1"/>
  <c r="G3256" i="3"/>
  <c r="F3256" i="3"/>
  <c r="C3256" i="3"/>
  <c r="B3256" i="3"/>
  <c r="A3256" i="3"/>
  <c r="R3255" i="3"/>
  <c r="I3255" i="3" s="1"/>
  <c r="Q3255" i="3"/>
  <c r="J3255" i="3" s="1"/>
  <c r="O3255" i="3"/>
  <c r="N3255" i="3"/>
  <c r="L3255" i="3"/>
  <c r="M3255" i="3" s="1"/>
  <c r="G3255" i="3"/>
  <c r="F3255" i="3"/>
  <c r="C3255" i="3"/>
  <c r="B3255" i="3"/>
  <c r="A3255" i="3"/>
  <c r="R3254" i="3"/>
  <c r="I3254" i="3" s="1"/>
  <c r="Q3254" i="3"/>
  <c r="J3254" i="3" s="1"/>
  <c r="O3254" i="3"/>
  <c r="N3254" i="3"/>
  <c r="L3254" i="3"/>
  <c r="M3254" i="3" s="1"/>
  <c r="G3254" i="3"/>
  <c r="F3254" i="3"/>
  <c r="C3254" i="3"/>
  <c r="B3254" i="3"/>
  <c r="A3254" i="3"/>
  <c r="R3253" i="3"/>
  <c r="I3253" i="3" s="1"/>
  <c r="Q3253" i="3"/>
  <c r="J3253" i="3" s="1"/>
  <c r="O3253" i="3"/>
  <c r="N3253" i="3"/>
  <c r="L3253" i="3"/>
  <c r="M3253" i="3" s="1"/>
  <c r="G3253" i="3"/>
  <c r="F3253" i="3"/>
  <c r="C3253" i="3"/>
  <c r="B3253" i="3"/>
  <c r="A3253" i="3"/>
  <c r="R3252" i="3"/>
  <c r="I3252" i="3" s="1"/>
  <c r="Q3252" i="3"/>
  <c r="J3252" i="3" s="1"/>
  <c r="O3252" i="3"/>
  <c r="N3252" i="3"/>
  <c r="L3252" i="3"/>
  <c r="M3252" i="3" s="1"/>
  <c r="G3252" i="3"/>
  <c r="F3252" i="3"/>
  <c r="C3252" i="3"/>
  <c r="B3252" i="3"/>
  <c r="A3252" i="3"/>
  <c r="R3251" i="3"/>
  <c r="I3251" i="3" s="1"/>
  <c r="Q3251" i="3"/>
  <c r="J3251" i="3" s="1"/>
  <c r="O3251" i="3"/>
  <c r="N3251" i="3"/>
  <c r="L3251" i="3"/>
  <c r="M3251" i="3" s="1"/>
  <c r="G3251" i="3"/>
  <c r="F3251" i="3"/>
  <c r="C3251" i="3"/>
  <c r="B3251" i="3"/>
  <c r="A3251" i="3"/>
  <c r="R3250" i="3"/>
  <c r="I3250" i="3" s="1"/>
  <c r="Q3250" i="3"/>
  <c r="J3250" i="3" s="1"/>
  <c r="O3250" i="3"/>
  <c r="N3250" i="3"/>
  <c r="L3250" i="3"/>
  <c r="M3250" i="3" s="1"/>
  <c r="G3250" i="3"/>
  <c r="F3250" i="3"/>
  <c r="C3250" i="3"/>
  <c r="B3250" i="3"/>
  <c r="A3250" i="3"/>
  <c r="R3249" i="3"/>
  <c r="I3249" i="3" s="1"/>
  <c r="Q3249" i="3"/>
  <c r="J3249" i="3" s="1"/>
  <c r="O3249" i="3"/>
  <c r="N3249" i="3"/>
  <c r="L3249" i="3"/>
  <c r="M3249" i="3" s="1"/>
  <c r="G3249" i="3"/>
  <c r="F3249" i="3"/>
  <c r="C3249" i="3"/>
  <c r="B3249" i="3"/>
  <c r="A3249" i="3"/>
  <c r="R3248" i="3"/>
  <c r="I3248" i="3" s="1"/>
  <c r="Q3248" i="3"/>
  <c r="J3248" i="3" s="1"/>
  <c r="O3248" i="3"/>
  <c r="N3248" i="3"/>
  <c r="L3248" i="3"/>
  <c r="M3248" i="3" s="1"/>
  <c r="G3248" i="3"/>
  <c r="F3248" i="3"/>
  <c r="C3248" i="3"/>
  <c r="B3248" i="3"/>
  <c r="A3248" i="3"/>
  <c r="R3247" i="3"/>
  <c r="I3247" i="3" s="1"/>
  <c r="Q3247" i="3"/>
  <c r="J3247" i="3" s="1"/>
  <c r="O3247" i="3"/>
  <c r="N3247" i="3"/>
  <c r="L3247" i="3"/>
  <c r="M3247" i="3" s="1"/>
  <c r="G3247" i="3"/>
  <c r="F3247" i="3"/>
  <c r="C3247" i="3"/>
  <c r="B3247" i="3"/>
  <c r="A3247" i="3"/>
  <c r="R3246" i="3"/>
  <c r="I3246" i="3" s="1"/>
  <c r="Q3246" i="3"/>
  <c r="J3246" i="3" s="1"/>
  <c r="O3246" i="3"/>
  <c r="N3246" i="3"/>
  <c r="L3246" i="3"/>
  <c r="M3246" i="3" s="1"/>
  <c r="G3246" i="3"/>
  <c r="F3246" i="3"/>
  <c r="C3246" i="3"/>
  <c r="B3246" i="3"/>
  <c r="A3246" i="3"/>
  <c r="R3245" i="3"/>
  <c r="I3245" i="3" s="1"/>
  <c r="Q3245" i="3"/>
  <c r="J3245" i="3" s="1"/>
  <c r="O3245" i="3"/>
  <c r="N3245" i="3"/>
  <c r="L3245" i="3"/>
  <c r="M3245" i="3" s="1"/>
  <c r="G3245" i="3"/>
  <c r="F3245" i="3"/>
  <c r="C3245" i="3"/>
  <c r="B3245" i="3"/>
  <c r="A3245" i="3"/>
  <c r="R3244" i="3"/>
  <c r="I3244" i="3" s="1"/>
  <c r="Q3244" i="3"/>
  <c r="J3244" i="3" s="1"/>
  <c r="O3244" i="3"/>
  <c r="N3244" i="3"/>
  <c r="L3244" i="3"/>
  <c r="M3244" i="3" s="1"/>
  <c r="G3244" i="3"/>
  <c r="F3244" i="3"/>
  <c r="C3244" i="3"/>
  <c r="B3244" i="3"/>
  <c r="A3244" i="3"/>
  <c r="R3243" i="3"/>
  <c r="I3243" i="3" s="1"/>
  <c r="Q3243" i="3"/>
  <c r="J3243" i="3" s="1"/>
  <c r="O3243" i="3"/>
  <c r="N3243" i="3"/>
  <c r="L3243" i="3"/>
  <c r="M3243" i="3" s="1"/>
  <c r="G3243" i="3"/>
  <c r="F3243" i="3"/>
  <c r="C3243" i="3"/>
  <c r="B3243" i="3"/>
  <c r="A3243" i="3"/>
  <c r="R3242" i="3"/>
  <c r="I3242" i="3" s="1"/>
  <c r="Q3242" i="3"/>
  <c r="J3242" i="3" s="1"/>
  <c r="O3242" i="3"/>
  <c r="N3242" i="3"/>
  <c r="L3242" i="3"/>
  <c r="M3242" i="3" s="1"/>
  <c r="G3242" i="3"/>
  <c r="F3242" i="3"/>
  <c r="C3242" i="3"/>
  <c r="B3242" i="3"/>
  <c r="A3242" i="3"/>
  <c r="R3241" i="3"/>
  <c r="I3241" i="3" s="1"/>
  <c r="Q3241" i="3"/>
  <c r="J3241" i="3" s="1"/>
  <c r="O3241" i="3"/>
  <c r="N3241" i="3"/>
  <c r="L3241" i="3"/>
  <c r="M3241" i="3" s="1"/>
  <c r="G3241" i="3"/>
  <c r="F3241" i="3"/>
  <c r="C3241" i="3"/>
  <c r="B3241" i="3"/>
  <c r="A3241" i="3"/>
  <c r="R3240" i="3"/>
  <c r="I3240" i="3" s="1"/>
  <c r="Q3240" i="3"/>
  <c r="J3240" i="3" s="1"/>
  <c r="O3240" i="3"/>
  <c r="N3240" i="3"/>
  <c r="L3240" i="3"/>
  <c r="M3240" i="3" s="1"/>
  <c r="G3240" i="3"/>
  <c r="F3240" i="3"/>
  <c r="C3240" i="3"/>
  <c r="B3240" i="3"/>
  <c r="A3240" i="3"/>
  <c r="R3239" i="3"/>
  <c r="I3239" i="3" s="1"/>
  <c r="Q3239" i="3"/>
  <c r="J3239" i="3" s="1"/>
  <c r="O3239" i="3"/>
  <c r="N3239" i="3"/>
  <c r="L3239" i="3"/>
  <c r="M3239" i="3" s="1"/>
  <c r="G3239" i="3"/>
  <c r="F3239" i="3"/>
  <c r="C3239" i="3"/>
  <c r="B3239" i="3"/>
  <c r="A3239" i="3"/>
  <c r="R3238" i="3"/>
  <c r="I3238" i="3" s="1"/>
  <c r="Q3238" i="3"/>
  <c r="J3238" i="3" s="1"/>
  <c r="O3238" i="3"/>
  <c r="N3238" i="3"/>
  <c r="L3238" i="3"/>
  <c r="M3238" i="3" s="1"/>
  <c r="G3238" i="3"/>
  <c r="F3238" i="3"/>
  <c r="C3238" i="3"/>
  <c r="B3238" i="3"/>
  <c r="A3238" i="3"/>
  <c r="R3237" i="3"/>
  <c r="I3237" i="3" s="1"/>
  <c r="Q3237" i="3"/>
  <c r="J3237" i="3" s="1"/>
  <c r="O3237" i="3"/>
  <c r="N3237" i="3"/>
  <c r="L3237" i="3"/>
  <c r="M3237" i="3" s="1"/>
  <c r="G3237" i="3"/>
  <c r="F3237" i="3"/>
  <c r="C3237" i="3"/>
  <c r="B3237" i="3"/>
  <c r="A3237" i="3"/>
  <c r="R3236" i="3"/>
  <c r="I3236" i="3" s="1"/>
  <c r="Q3236" i="3"/>
  <c r="J3236" i="3" s="1"/>
  <c r="O3236" i="3"/>
  <c r="N3236" i="3"/>
  <c r="L3236" i="3"/>
  <c r="M3236" i="3" s="1"/>
  <c r="G3236" i="3"/>
  <c r="F3236" i="3"/>
  <c r="C3236" i="3"/>
  <c r="B3236" i="3"/>
  <c r="A3236" i="3"/>
  <c r="R3235" i="3"/>
  <c r="I3235" i="3" s="1"/>
  <c r="Q3235" i="3"/>
  <c r="J3235" i="3" s="1"/>
  <c r="O3235" i="3"/>
  <c r="N3235" i="3"/>
  <c r="L3235" i="3"/>
  <c r="M3235" i="3" s="1"/>
  <c r="G3235" i="3"/>
  <c r="F3235" i="3"/>
  <c r="C3235" i="3"/>
  <c r="B3235" i="3"/>
  <c r="A3235" i="3"/>
  <c r="R3234" i="3"/>
  <c r="I3234" i="3" s="1"/>
  <c r="Q3234" i="3"/>
  <c r="J3234" i="3" s="1"/>
  <c r="O3234" i="3"/>
  <c r="N3234" i="3"/>
  <c r="L3234" i="3"/>
  <c r="M3234" i="3" s="1"/>
  <c r="G3234" i="3"/>
  <c r="F3234" i="3"/>
  <c r="C3234" i="3"/>
  <c r="B3234" i="3"/>
  <c r="A3234" i="3"/>
  <c r="R3233" i="3"/>
  <c r="I3233" i="3" s="1"/>
  <c r="Q3233" i="3"/>
  <c r="J3233" i="3" s="1"/>
  <c r="O3233" i="3"/>
  <c r="N3233" i="3"/>
  <c r="L3233" i="3"/>
  <c r="M3233" i="3" s="1"/>
  <c r="G3233" i="3"/>
  <c r="F3233" i="3"/>
  <c r="C3233" i="3"/>
  <c r="B3233" i="3"/>
  <c r="A3233" i="3"/>
  <c r="R3232" i="3"/>
  <c r="I3232" i="3" s="1"/>
  <c r="Q3232" i="3"/>
  <c r="J3232" i="3" s="1"/>
  <c r="O3232" i="3"/>
  <c r="N3232" i="3"/>
  <c r="L3232" i="3"/>
  <c r="M3232" i="3" s="1"/>
  <c r="G3232" i="3"/>
  <c r="F3232" i="3"/>
  <c r="C3232" i="3"/>
  <c r="B3232" i="3"/>
  <c r="A3232" i="3"/>
  <c r="R3231" i="3"/>
  <c r="I3231" i="3" s="1"/>
  <c r="Q3231" i="3"/>
  <c r="J3231" i="3" s="1"/>
  <c r="O3231" i="3"/>
  <c r="N3231" i="3"/>
  <c r="L3231" i="3"/>
  <c r="M3231" i="3" s="1"/>
  <c r="G3231" i="3"/>
  <c r="F3231" i="3"/>
  <c r="C3231" i="3"/>
  <c r="B3231" i="3"/>
  <c r="A3231" i="3"/>
  <c r="R3230" i="3"/>
  <c r="I3230" i="3" s="1"/>
  <c r="Q3230" i="3"/>
  <c r="J3230" i="3" s="1"/>
  <c r="O3230" i="3"/>
  <c r="N3230" i="3"/>
  <c r="L3230" i="3"/>
  <c r="M3230" i="3" s="1"/>
  <c r="G3230" i="3"/>
  <c r="F3230" i="3"/>
  <c r="C3230" i="3"/>
  <c r="B3230" i="3"/>
  <c r="A3230" i="3"/>
  <c r="R3229" i="3"/>
  <c r="I3229" i="3" s="1"/>
  <c r="Q3229" i="3"/>
  <c r="J3229" i="3" s="1"/>
  <c r="O3229" i="3"/>
  <c r="N3229" i="3"/>
  <c r="L3229" i="3"/>
  <c r="M3229" i="3" s="1"/>
  <c r="G3229" i="3"/>
  <c r="F3229" i="3"/>
  <c r="C3229" i="3"/>
  <c r="B3229" i="3"/>
  <c r="A3229" i="3"/>
  <c r="R3228" i="3"/>
  <c r="I3228" i="3" s="1"/>
  <c r="Q3228" i="3"/>
  <c r="J3228" i="3" s="1"/>
  <c r="O3228" i="3"/>
  <c r="N3228" i="3"/>
  <c r="L3228" i="3"/>
  <c r="M3228" i="3" s="1"/>
  <c r="G3228" i="3"/>
  <c r="F3228" i="3"/>
  <c r="C3228" i="3"/>
  <c r="B3228" i="3"/>
  <c r="A3228" i="3"/>
  <c r="R3227" i="3"/>
  <c r="I3227" i="3" s="1"/>
  <c r="Q3227" i="3"/>
  <c r="J3227" i="3" s="1"/>
  <c r="O3227" i="3"/>
  <c r="N3227" i="3"/>
  <c r="L3227" i="3"/>
  <c r="M3227" i="3" s="1"/>
  <c r="G3227" i="3"/>
  <c r="F3227" i="3"/>
  <c r="C3227" i="3"/>
  <c r="B3227" i="3"/>
  <c r="A3227" i="3"/>
  <c r="R3226" i="3"/>
  <c r="I3226" i="3" s="1"/>
  <c r="Q3226" i="3"/>
  <c r="J3226" i="3" s="1"/>
  <c r="O3226" i="3"/>
  <c r="N3226" i="3"/>
  <c r="L3226" i="3"/>
  <c r="M3226" i="3" s="1"/>
  <c r="G3226" i="3"/>
  <c r="F3226" i="3"/>
  <c r="C3226" i="3"/>
  <c r="B3226" i="3"/>
  <c r="A3226" i="3"/>
  <c r="R3225" i="3"/>
  <c r="I3225" i="3" s="1"/>
  <c r="Q3225" i="3"/>
  <c r="J3225" i="3" s="1"/>
  <c r="O3225" i="3"/>
  <c r="N3225" i="3"/>
  <c r="L3225" i="3"/>
  <c r="M3225" i="3" s="1"/>
  <c r="G3225" i="3"/>
  <c r="F3225" i="3"/>
  <c r="C3225" i="3"/>
  <c r="B3225" i="3"/>
  <c r="A3225" i="3"/>
  <c r="R3224" i="3"/>
  <c r="I3224" i="3" s="1"/>
  <c r="Q3224" i="3"/>
  <c r="J3224" i="3" s="1"/>
  <c r="O3224" i="3"/>
  <c r="N3224" i="3"/>
  <c r="L3224" i="3"/>
  <c r="M3224" i="3" s="1"/>
  <c r="G3224" i="3"/>
  <c r="F3224" i="3"/>
  <c r="C3224" i="3"/>
  <c r="B3224" i="3"/>
  <c r="A3224" i="3"/>
  <c r="R3223" i="3"/>
  <c r="I3223" i="3" s="1"/>
  <c r="Q3223" i="3"/>
  <c r="J3223" i="3" s="1"/>
  <c r="O3223" i="3"/>
  <c r="N3223" i="3"/>
  <c r="L3223" i="3"/>
  <c r="M3223" i="3" s="1"/>
  <c r="G3223" i="3"/>
  <c r="F3223" i="3"/>
  <c r="C3223" i="3"/>
  <c r="B3223" i="3"/>
  <c r="A3223" i="3"/>
  <c r="R3222" i="3"/>
  <c r="I3222" i="3" s="1"/>
  <c r="Q3222" i="3"/>
  <c r="J3222" i="3" s="1"/>
  <c r="O3222" i="3"/>
  <c r="N3222" i="3"/>
  <c r="L3222" i="3"/>
  <c r="M3222" i="3" s="1"/>
  <c r="G3222" i="3"/>
  <c r="F3222" i="3"/>
  <c r="C3222" i="3"/>
  <c r="B3222" i="3"/>
  <c r="A3222" i="3"/>
  <c r="R3221" i="3"/>
  <c r="I3221" i="3" s="1"/>
  <c r="Q3221" i="3"/>
  <c r="J3221" i="3" s="1"/>
  <c r="O3221" i="3"/>
  <c r="N3221" i="3"/>
  <c r="L3221" i="3"/>
  <c r="M3221" i="3" s="1"/>
  <c r="G3221" i="3"/>
  <c r="F3221" i="3"/>
  <c r="C3221" i="3"/>
  <c r="B3221" i="3"/>
  <c r="A3221" i="3"/>
  <c r="R3220" i="3"/>
  <c r="I3220" i="3" s="1"/>
  <c r="Q3220" i="3"/>
  <c r="J3220" i="3" s="1"/>
  <c r="O3220" i="3"/>
  <c r="N3220" i="3"/>
  <c r="L3220" i="3"/>
  <c r="M3220" i="3" s="1"/>
  <c r="G3220" i="3"/>
  <c r="F3220" i="3"/>
  <c r="C3220" i="3"/>
  <c r="B3220" i="3"/>
  <c r="A3220" i="3"/>
  <c r="R3219" i="3"/>
  <c r="I3219" i="3" s="1"/>
  <c r="Q3219" i="3"/>
  <c r="J3219" i="3" s="1"/>
  <c r="O3219" i="3"/>
  <c r="N3219" i="3"/>
  <c r="L3219" i="3"/>
  <c r="M3219" i="3" s="1"/>
  <c r="G3219" i="3"/>
  <c r="F3219" i="3"/>
  <c r="C3219" i="3"/>
  <c r="B3219" i="3"/>
  <c r="A3219" i="3"/>
  <c r="R3218" i="3"/>
  <c r="I3218" i="3" s="1"/>
  <c r="Q3218" i="3"/>
  <c r="J3218" i="3" s="1"/>
  <c r="O3218" i="3"/>
  <c r="N3218" i="3"/>
  <c r="L3218" i="3"/>
  <c r="M3218" i="3" s="1"/>
  <c r="G3218" i="3"/>
  <c r="F3218" i="3"/>
  <c r="C3218" i="3"/>
  <c r="B3218" i="3"/>
  <c r="A3218" i="3"/>
  <c r="R3217" i="3"/>
  <c r="I3217" i="3" s="1"/>
  <c r="Q3217" i="3"/>
  <c r="J3217" i="3" s="1"/>
  <c r="O3217" i="3"/>
  <c r="N3217" i="3"/>
  <c r="L3217" i="3"/>
  <c r="M3217" i="3" s="1"/>
  <c r="G3217" i="3"/>
  <c r="F3217" i="3"/>
  <c r="C3217" i="3"/>
  <c r="B3217" i="3"/>
  <c r="A3217" i="3"/>
  <c r="R3216" i="3"/>
  <c r="I3216" i="3" s="1"/>
  <c r="Q3216" i="3"/>
  <c r="J3216" i="3" s="1"/>
  <c r="O3216" i="3"/>
  <c r="N3216" i="3"/>
  <c r="L3216" i="3"/>
  <c r="M3216" i="3" s="1"/>
  <c r="G3216" i="3"/>
  <c r="F3216" i="3"/>
  <c r="C3216" i="3"/>
  <c r="B3216" i="3"/>
  <c r="A3216" i="3"/>
  <c r="R3215" i="3"/>
  <c r="I3215" i="3" s="1"/>
  <c r="Q3215" i="3"/>
  <c r="J3215" i="3" s="1"/>
  <c r="O3215" i="3"/>
  <c r="N3215" i="3"/>
  <c r="L3215" i="3"/>
  <c r="M3215" i="3" s="1"/>
  <c r="G3215" i="3"/>
  <c r="F3215" i="3"/>
  <c r="C3215" i="3"/>
  <c r="B3215" i="3"/>
  <c r="A3215" i="3"/>
  <c r="R3214" i="3"/>
  <c r="I3214" i="3" s="1"/>
  <c r="Q3214" i="3"/>
  <c r="J3214" i="3" s="1"/>
  <c r="O3214" i="3"/>
  <c r="N3214" i="3"/>
  <c r="L3214" i="3"/>
  <c r="M3214" i="3" s="1"/>
  <c r="G3214" i="3"/>
  <c r="F3214" i="3"/>
  <c r="C3214" i="3"/>
  <c r="B3214" i="3"/>
  <c r="A3214" i="3"/>
  <c r="R3213" i="3"/>
  <c r="I3213" i="3" s="1"/>
  <c r="Q3213" i="3"/>
  <c r="J3213" i="3" s="1"/>
  <c r="O3213" i="3"/>
  <c r="N3213" i="3"/>
  <c r="L3213" i="3"/>
  <c r="M3213" i="3" s="1"/>
  <c r="G3213" i="3"/>
  <c r="F3213" i="3"/>
  <c r="C3213" i="3"/>
  <c r="B3213" i="3"/>
  <c r="A3213" i="3"/>
  <c r="R3212" i="3"/>
  <c r="I3212" i="3" s="1"/>
  <c r="Q3212" i="3"/>
  <c r="J3212" i="3" s="1"/>
  <c r="O3212" i="3"/>
  <c r="N3212" i="3"/>
  <c r="L3212" i="3"/>
  <c r="M3212" i="3" s="1"/>
  <c r="G3212" i="3"/>
  <c r="F3212" i="3"/>
  <c r="C3212" i="3"/>
  <c r="B3212" i="3"/>
  <c r="A3212" i="3"/>
  <c r="R3211" i="3"/>
  <c r="I3211" i="3" s="1"/>
  <c r="Q3211" i="3"/>
  <c r="J3211" i="3" s="1"/>
  <c r="O3211" i="3"/>
  <c r="N3211" i="3"/>
  <c r="L3211" i="3"/>
  <c r="M3211" i="3" s="1"/>
  <c r="G3211" i="3"/>
  <c r="F3211" i="3"/>
  <c r="C3211" i="3"/>
  <c r="B3211" i="3"/>
  <c r="A3211" i="3"/>
  <c r="R3210" i="3"/>
  <c r="I3210" i="3" s="1"/>
  <c r="Q3210" i="3"/>
  <c r="J3210" i="3" s="1"/>
  <c r="O3210" i="3"/>
  <c r="N3210" i="3"/>
  <c r="L3210" i="3"/>
  <c r="M3210" i="3" s="1"/>
  <c r="G3210" i="3"/>
  <c r="F3210" i="3"/>
  <c r="C3210" i="3"/>
  <c r="B3210" i="3"/>
  <c r="A3210" i="3"/>
  <c r="R3209" i="3"/>
  <c r="I3209" i="3" s="1"/>
  <c r="Q3209" i="3"/>
  <c r="J3209" i="3" s="1"/>
  <c r="O3209" i="3"/>
  <c r="N3209" i="3"/>
  <c r="L3209" i="3"/>
  <c r="M3209" i="3" s="1"/>
  <c r="G3209" i="3"/>
  <c r="F3209" i="3"/>
  <c r="C3209" i="3"/>
  <c r="B3209" i="3"/>
  <c r="A3209" i="3"/>
  <c r="R3208" i="3"/>
  <c r="I3208" i="3" s="1"/>
  <c r="Q3208" i="3"/>
  <c r="J3208" i="3" s="1"/>
  <c r="O3208" i="3"/>
  <c r="N3208" i="3"/>
  <c r="L3208" i="3"/>
  <c r="M3208" i="3" s="1"/>
  <c r="G3208" i="3"/>
  <c r="F3208" i="3"/>
  <c r="C3208" i="3"/>
  <c r="B3208" i="3"/>
  <c r="A3208" i="3"/>
  <c r="R3207" i="3"/>
  <c r="I3207" i="3" s="1"/>
  <c r="Q3207" i="3"/>
  <c r="J3207" i="3" s="1"/>
  <c r="O3207" i="3"/>
  <c r="N3207" i="3"/>
  <c r="L3207" i="3"/>
  <c r="M3207" i="3" s="1"/>
  <c r="G3207" i="3"/>
  <c r="F3207" i="3"/>
  <c r="C3207" i="3"/>
  <c r="B3207" i="3"/>
  <c r="A3207" i="3"/>
  <c r="R3206" i="3"/>
  <c r="I3206" i="3" s="1"/>
  <c r="Q3206" i="3"/>
  <c r="J3206" i="3" s="1"/>
  <c r="O3206" i="3"/>
  <c r="N3206" i="3"/>
  <c r="L3206" i="3"/>
  <c r="M3206" i="3" s="1"/>
  <c r="G3206" i="3"/>
  <c r="F3206" i="3"/>
  <c r="C3206" i="3"/>
  <c r="B3206" i="3"/>
  <c r="A3206" i="3"/>
  <c r="R3205" i="3"/>
  <c r="I3205" i="3" s="1"/>
  <c r="Q3205" i="3"/>
  <c r="J3205" i="3" s="1"/>
  <c r="O3205" i="3"/>
  <c r="N3205" i="3"/>
  <c r="L3205" i="3"/>
  <c r="M3205" i="3" s="1"/>
  <c r="G3205" i="3"/>
  <c r="F3205" i="3"/>
  <c r="C3205" i="3"/>
  <c r="B3205" i="3"/>
  <c r="A3205" i="3"/>
  <c r="R3204" i="3"/>
  <c r="I3204" i="3" s="1"/>
  <c r="Q3204" i="3"/>
  <c r="J3204" i="3" s="1"/>
  <c r="O3204" i="3"/>
  <c r="N3204" i="3"/>
  <c r="L3204" i="3"/>
  <c r="M3204" i="3" s="1"/>
  <c r="G3204" i="3"/>
  <c r="F3204" i="3"/>
  <c r="C3204" i="3"/>
  <c r="B3204" i="3"/>
  <c r="A3204" i="3"/>
  <c r="R3203" i="3"/>
  <c r="I3203" i="3" s="1"/>
  <c r="Q3203" i="3"/>
  <c r="J3203" i="3" s="1"/>
  <c r="O3203" i="3"/>
  <c r="N3203" i="3"/>
  <c r="L3203" i="3"/>
  <c r="M3203" i="3" s="1"/>
  <c r="G3203" i="3"/>
  <c r="F3203" i="3"/>
  <c r="C3203" i="3"/>
  <c r="B3203" i="3"/>
  <c r="A3203" i="3"/>
  <c r="R3202" i="3"/>
  <c r="I3202" i="3" s="1"/>
  <c r="Q3202" i="3"/>
  <c r="J3202" i="3" s="1"/>
  <c r="O3202" i="3"/>
  <c r="N3202" i="3"/>
  <c r="L3202" i="3"/>
  <c r="M3202" i="3" s="1"/>
  <c r="G3202" i="3"/>
  <c r="F3202" i="3"/>
  <c r="C3202" i="3"/>
  <c r="B3202" i="3"/>
  <c r="A3202" i="3"/>
  <c r="R3201" i="3"/>
  <c r="I3201" i="3" s="1"/>
  <c r="Q3201" i="3"/>
  <c r="J3201" i="3" s="1"/>
  <c r="O3201" i="3"/>
  <c r="N3201" i="3"/>
  <c r="L3201" i="3"/>
  <c r="M3201" i="3" s="1"/>
  <c r="G3201" i="3"/>
  <c r="F3201" i="3"/>
  <c r="C3201" i="3"/>
  <c r="B3201" i="3"/>
  <c r="A3201" i="3"/>
  <c r="R3200" i="3"/>
  <c r="I3200" i="3" s="1"/>
  <c r="Q3200" i="3"/>
  <c r="J3200" i="3" s="1"/>
  <c r="O3200" i="3"/>
  <c r="N3200" i="3"/>
  <c r="L3200" i="3"/>
  <c r="M3200" i="3" s="1"/>
  <c r="G3200" i="3"/>
  <c r="F3200" i="3"/>
  <c r="C3200" i="3"/>
  <c r="B3200" i="3"/>
  <c r="A3200" i="3"/>
  <c r="R3199" i="3"/>
  <c r="I3199" i="3" s="1"/>
  <c r="Q3199" i="3"/>
  <c r="J3199" i="3" s="1"/>
  <c r="O3199" i="3"/>
  <c r="N3199" i="3"/>
  <c r="L3199" i="3"/>
  <c r="M3199" i="3" s="1"/>
  <c r="G3199" i="3"/>
  <c r="F3199" i="3"/>
  <c r="C3199" i="3"/>
  <c r="B3199" i="3"/>
  <c r="A3199" i="3"/>
  <c r="R3198" i="3"/>
  <c r="I3198" i="3" s="1"/>
  <c r="Q3198" i="3"/>
  <c r="J3198" i="3" s="1"/>
  <c r="O3198" i="3"/>
  <c r="N3198" i="3"/>
  <c r="L3198" i="3"/>
  <c r="M3198" i="3" s="1"/>
  <c r="G3198" i="3"/>
  <c r="F3198" i="3"/>
  <c r="C3198" i="3"/>
  <c r="B3198" i="3"/>
  <c r="A3198" i="3"/>
  <c r="R3197" i="3"/>
  <c r="I3197" i="3" s="1"/>
  <c r="Q3197" i="3"/>
  <c r="J3197" i="3" s="1"/>
  <c r="O3197" i="3"/>
  <c r="N3197" i="3"/>
  <c r="L3197" i="3"/>
  <c r="M3197" i="3" s="1"/>
  <c r="G3197" i="3"/>
  <c r="F3197" i="3"/>
  <c r="C3197" i="3"/>
  <c r="B3197" i="3"/>
  <c r="A3197" i="3"/>
  <c r="R3196" i="3"/>
  <c r="I3196" i="3" s="1"/>
  <c r="Q3196" i="3"/>
  <c r="J3196" i="3" s="1"/>
  <c r="O3196" i="3"/>
  <c r="N3196" i="3"/>
  <c r="L3196" i="3"/>
  <c r="M3196" i="3" s="1"/>
  <c r="G3196" i="3"/>
  <c r="F3196" i="3"/>
  <c r="C3196" i="3"/>
  <c r="B3196" i="3"/>
  <c r="A3196" i="3"/>
  <c r="R3195" i="3"/>
  <c r="I3195" i="3" s="1"/>
  <c r="Q3195" i="3"/>
  <c r="J3195" i="3" s="1"/>
  <c r="O3195" i="3"/>
  <c r="N3195" i="3"/>
  <c r="L3195" i="3"/>
  <c r="M3195" i="3" s="1"/>
  <c r="G3195" i="3"/>
  <c r="F3195" i="3"/>
  <c r="C3195" i="3"/>
  <c r="B3195" i="3"/>
  <c r="A3195" i="3"/>
  <c r="R3194" i="3"/>
  <c r="I3194" i="3" s="1"/>
  <c r="Q3194" i="3"/>
  <c r="J3194" i="3" s="1"/>
  <c r="O3194" i="3"/>
  <c r="N3194" i="3"/>
  <c r="L3194" i="3"/>
  <c r="M3194" i="3" s="1"/>
  <c r="G3194" i="3"/>
  <c r="F3194" i="3"/>
  <c r="C3194" i="3"/>
  <c r="B3194" i="3"/>
  <c r="A3194" i="3"/>
  <c r="R3193" i="3"/>
  <c r="I3193" i="3" s="1"/>
  <c r="Q3193" i="3"/>
  <c r="J3193" i="3" s="1"/>
  <c r="O3193" i="3"/>
  <c r="N3193" i="3"/>
  <c r="L3193" i="3"/>
  <c r="M3193" i="3" s="1"/>
  <c r="G3193" i="3"/>
  <c r="F3193" i="3"/>
  <c r="C3193" i="3"/>
  <c r="B3193" i="3"/>
  <c r="A3193" i="3"/>
  <c r="R3192" i="3"/>
  <c r="I3192" i="3" s="1"/>
  <c r="Q3192" i="3"/>
  <c r="J3192" i="3" s="1"/>
  <c r="O3192" i="3"/>
  <c r="N3192" i="3"/>
  <c r="L3192" i="3"/>
  <c r="M3192" i="3" s="1"/>
  <c r="G3192" i="3"/>
  <c r="F3192" i="3"/>
  <c r="C3192" i="3"/>
  <c r="B3192" i="3"/>
  <c r="A3192" i="3"/>
  <c r="R3191" i="3"/>
  <c r="I3191" i="3" s="1"/>
  <c r="Q3191" i="3"/>
  <c r="J3191" i="3" s="1"/>
  <c r="O3191" i="3"/>
  <c r="N3191" i="3"/>
  <c r="L3191" i="3"/>
  <c r="M3191" i="3" s="1"/>
  <c r="G3191" i="3"/>
  <c r="F3191" i="3"/>
  <c r="C3191" i="3"/>
  <c r="B3191" i="3"/>
  <c r="A3191" i="3"/>
  <c r="R3190" i="3"/>
  <c r="I3190" i="3" s="1"/>
  <c r="Q3190" i="3"/>
  <c r="J3190" i="3" s="1"/>
  <c r="O3190" i="3"/>
  <c r="N3190" i="3"/>
  <c r="L3190" i="3"/>
  <c r="M3190" i="3" s="1"/>
  <c r="G3190" i="3"/>
  <c r="F3190" i="3"/>
  <c r="C3190" i="3"/>
  <c r="B3190" i="3"/>
  <c r="A3190" i="3"/>
  <c r="R3189" i="3"/>
  <c r="I3189" i="3" s="1"/>
  <c r="Q3189" i="3"/>
  <c r="J3189" i="3" s="1"/>
  <c r="O3189" i="3"/>
  <c r="N3189" i="3"/>
  <c r="L3189" i="3"/>
  <c r="M3189" i="3" s="1"/>
  <c r="G3189" i="3"/>
  <c r="F3189" i="3"/>
  <c r="C3189" i="3"/>
  <c r="B3189" i="3"/>
  <c r="A3189" i="3"/>
  <c r="R3188" i="3"/>
  <c r="I3188" i="3" s="1"/>
  <c r="Q3188" i="3"/>
  <c r="J3188" i="3" s="1"/>
  <c r="O3188" i="3"/>
  <c r="N3188" i="3"/>
  <c r="L3188" i="3"/>
  <c r="M3188" i="3" s="1"/>
  <c r="G3188" i="3"/>
  <c r="F3188" i="3"/>
  <c r="C3188" i="3"/>
  <c r="B3188" i="3"/>
  <c r="A3188" i="3"/>
  <c r="R3187" i="3"/>
  <c r="I3187" i="3" s="1"/>
  <c r="Q3187" i="3"/>
  <c r="J3187" i="3" s="1"/>
  <c r="O3187" i="3"/>
  <c r="N3187" i="3"/>
  <c r="L3187" i="3"/>
  <c r="M3187" i="3" s="1"/>
  <c r="G3187" i="3"/>
  <c r="F3187" i="3"/>
  <c r="C3187" i="3"/>
  <c r="B3187" i="3"/>
  <c r="A3187" i="3"/>
  <c r="R3186" i="3"/>
  <c r="I3186" i="3" s="1"/>
  <c r="Q3186" i="3"/>
  <c r="J3186" i="3" s="1"/>
  <c r="O3186" i="3"/>
  <c r="N3186" i="3"/>
  <c r="L3186" i="3"/>
  <c r="M3186" i="3" s="1"/>
  <c r="G3186" i="3"/>
  <c r="F3186" i="3"/>
  <c r="C3186" i="3"/>
  <c r="B3186" i="3"/>
  <c r="A3186" i="3"/>
  <c r="R3185" i="3"/>
  <c r="I3185" i="3" s="1"/>
  <c r="Q3185" i="3"/>
  <c r="J3185" i="3" s="1"/>
  <c r="O3185" i="3"/>
  <c r="N3185" i="3"/>
  <c r="L3185" i="3"/>
  <c r="M3185" i="3" s="1"/>
  <c r="G3185" i="3"/>
  <c r="F3185" i="3"/>
  <c r="C3185" i="3"/>
  <c r="B3185" i="3"/>
  <c r="A3185" i="3"/>
  <c r="R3184" i="3"/>
  <c r="I3184" i="3" s="1"/>
  <c r="Q3184" i="3"/>
  <c r="J3184" i="3" s="1"/>
  <c r="O3184" i="3"/>
  <c r="N3184" i="3"/>
  <c r="L3184" i="3"/>
  <c r="M3184" i="3" s="1"/>
  <c r="G3184" i="3"/>
  <c r="F3184" i="3"/>
  <c r="C3184" i="3"/>
  <c r="B3184" i="3"/>
  <c r="A3184" i="3"/>
  <c r="R3183" i="3"/>
  <c r="I3183" i="3" s="1"/>
  <c r="Q3183" i="3"/>
  <c r="J3183" i="3" s="1"/>
  <c r="O3183" i="3"/>
  <c r="N3183" i="3"/>
  <c r="L3183" i="3"/>
  <c r="M3183" i="3" s="1"/>
  <c r="G3183" i="3"/>
  <c r="F3183" i="3"/>
  <c r="C3183" i="3"/>
  <c r="B3183" i="3"/>
  <c r="A3183" i="3"/>
  <c r="R3182" i="3"/>
  <c r="I3182" i="3" s="1"/>
  <c r="Q3182" i="3"/>
  <c r="J3182" i="3" s="1"/>
  <c r="O3182" i="3"/>
  <c r="N3182" i="3"/>
  <c r="L3182" i="3"/>
  <c r="M3182" i="3" s="1"/>
  <c r="G3182" i="3"/>
  <c r="F3182" i="3"/>
  <c r="C3182" i="3"/>
  <c r="B3182" i="3"/>
  <c r="A3182" i="3"/>
  <c r="R3181" i="3"/>
  <c r="I3181" i="3" s="1"/>
  <c r="Q3181" i="3"/>
  <c r="J3181" i="3" s="1"/>
  <c r="O3181" i="3"/>
  <c r="N3181" i="3"/>
  <c r="L3181" i="3"/>
  <c r="M3181" i="3" s="1"/>
  <c r="G3181" i="3"/>
  <c r="F3181" i="3"/>
  <c r="C3181" i="3"/>
  <c r="B3181" i="3"/>
  <c r="A3181" i="3"/>
  <c r="R3180" i="3"/>
  <c r="I3180" i="3" s="1"/>
  <c r="Q3180" i="3"/>
  <c r="J3180" i="3" s="1"/>
  <c r="O3180" i="3"/>
  <c r="N3180" i="3"/>
  <c r="L3180" i="3"/>
  <c r="M3180" i="3" s="1"/>
  <c r="G3180" i="3"/>
  <c r="F3180" i="3"/>
  <c r="C3180" i="3"/>
  <c r="B3180" i="3"/>
  <c r="A3180" i="3"/>
  <c r="R3179" i="3"/>
  <c r="I3179" i="3" s="1"/>
  <c r="Q3179" i="3"/>
  <c r="J3179" i="3" s="1"/>
  <c r="O3179" i="3"/>
  <c r="N3179" i="3"/>
  <c r="L3179" i="3"/>
  <c r="M3179" i="3" s="1"/>
  <c r="G3179" i="3"/>
  <c r="F3179" i="3"/>
  <c r="C3179" i="3"/>
  <c r="B3179" i="3"/>
  <c r="A3179" i="3"/>
  <c r="R3178" i="3"/>
  <c r="I3178" i="3" s="1"/>
  <c r="Q3178" i="3"/>
  <c r="J3178" i="3" s="1"/>
  <c r="O3178" i="3"/>
  <c r="N3178" i="3"/>
  <c r="L3178" i="3"/>
  <c r="M3178" i="3" s="1"/>
  <c r="G3178" i="3"/>
  <c r="F3178" i="3"/>
  <c r="C3178" i="3"/>
  <c r="B3178" i="3"/>
  <c r="A3178" i="3"/>
  <c r="R3177" i="3"/>
  <c r="I3177" i="3" s="1"/>
  <c r="Q3177" i="3"/>
  <c r="J3177" i="3" s="1"/>
  <c r="O3177" i="3"/>
  <c r="N3177" i="3"/>
  <c r="L3177" i="3"/>
  <c r="M3177" i="3" s="1"/>
  <c r="G3177" i="3"/>
  <c r="F3177" i="3"/>
  <c r="C3177" i="3"/>
  <c r="B3177" i="3"/>
  <c r="A3177" i="3"/>
  <c r="R3176" i="3"/>
  <c r="I3176" i="3" s="1"/>
  <c r="Q3176" i="3"/>
  <c r="J3176" i="3" s="1"/>
  <c r="O3176" i="3"/>
  <c r="N3176" i="3"/>
  <c r="L3176" i="3"/>
  <c r="M3176" i="3" s="1"/>
  <c r="G3176" i="3"/>
  <c r="F3176" i="3"/>
  <c r="C3176" i="3"/>
  <c r="B3176" i="3"/>
  <c r="A3176" i="3"/>
  <c r="R3175" i="3"/>
  <c r="I3175" i="3" s="1"/>
  <c r="Q3175" i="3"/>
  <c r="J3175" i="3" s="1"/>
  <c r="O3175" i="3"/>
  <c r="N3175" i="3"/>
  <c r="L3175" i="3"/>
  <c r="M3175" i="3" s="1"/>
  <c r="G3175" i="3"/>
  <c r="F3175" i="3"/>
  <c r="C3175" i="3"/>
  <c r="B3175" i="3"/>
  <c r="A3175" i="3"/>
  <c r="R3174" i="3"/>
  <c r="I3174" i="3" s="1"/>
  <c r="Q3174" i="3"/>
  <c r="J3174" i="3" s="1"/>
  <c r="O3174" i="3"/>
  <c r="N3174" i="3"/>
  <c r="L3174" i="3"/>
  <c r="M3174" i="3" s="1"/>
  <c r="G3174" i="3"/>
  <c r="F3174" i="3"/>
  <c r="C3174" i="3"/>
  <c r="B3174" i="3"/>
  <c r="A3174" i="3"/>
  <c r="R3173" i="3"/>
  <c r="I3173" i="3" s="1"/>
  <c r="Q3173" i="3"/>
  <c r="J3173" i="3" s="1"/>
  <c r="O3173" i="3"/>
  <c r="N3173" i="3"/>
  <c r="L3173" i="3"/>
  <c r="M3173" i="3" s="1"/>
  <c r="G3173" i="3"/>
  <c r="F3173" i="3"/>
  <c r="C3173" i="3"/>
  <c r="B3173" i="3"/>
  <c r="A3173" i="3"/>
  <c r="R3172" i="3"/>
  <c r="I3172" i="3" s="1"/>
  <c r="Q3172" i="3"/>
  <c r="J3172" i="3" s="1"/>
  <c r="O3172" i="3"/>
  <c r="N3172" i="3"/>
  <c r="L3172" i="3"/>
  <c r="M3172" i="3" s="1"/>
  <c r="G3172" i="3"/>
  <c r="F3172" i="3"/>
  <c r="C3172" i="3"/>
  <c r="B3172" i="3"/>
  <c r="A3172" i="3"/>
  <c r="R3171" i="3"/>
  <c r="I3171" i="3" s="1"/>
  <c r="Q3171" i="3"/>
  <c r="J3171" i="3" s="1"/>
  <c r="O3171" i="3"/>
  <c r="N3171" i="3"/>
  <c r="L3171" i="3"/>
  <c r="M3171" i="3" s="1"/>
  <c r="G3171" i="3"/>
  <c r="F3171" i="3"/>
  <c r="C3171" i="3"/>
  <c r="B3171" i="3"/>
  <c r="A3171" i="3"/>
  <c r="R3170" i="3"/>
  <c r="I3170" i="3" s="1"/>
  <c r="Q3170" i="3"/>
  <c r="J3170" i="3" s="1"/>
  <c r="O3170" i="3"/>
  <c r="N3170" i="3"/>
  <c r="L3170" i="3"/>
  <c r="M3170" i="3" s="1"/>
  <c r="G3170" i="3"/>
  <c r="F3170" i="3"/>
  <c r="C3170" i="3"/>
  <c r="B3170" i="3"/>
  <c r="A3170" i="3"/>
  <c r="R3169" i="3"/>
  <c r="I3169" i="3" s="1"/>
  <c r="Q3169" i="3"/>
  <c r="J3169" i="3" s="1"/>
  <c r="O3169" i="3"/>
  <c r="N3169" i="3"/>
  <c r="L3169" i="3"/>
  <c r="M3169" i="3" s="1"/>
  <c r="G3169" i="3"/>
  <c r="F3169" i="3"/>
  <c r="C3169" i="3"/>
  <c r="B3169" i="3"/>
  <c r="A3169" i="3"/>
  <c r="R3168" i="3"/>
  <c r="I3168" i="3" s="1"/>
  <c r="Q3168" i="3"/>
  <c r="J3168" i="3" s="1"/>
  <c r="O3168" i="3"/>
  <c r="N3168" i="3"/>
  <c r="L3168" i="3"/>
  <c r="M3168" i="3" s="1"/>
  <c r="G3168" i="3"/>
  <c r="F3168" i="3"/>
  <c r="C3168" i="3"/>
  <c r="B3168" i="3"/>
  <c r="A3168" i="3"/>
  <c r="R3167" i="3"/>
  <c r="I3167" i="3" s="1"/>
  <c r="Q3167" i="3"/>
  <c r="J3167" i="3" s="1"/>
  <c r="O3167" i="3"/>
  <c r="N3167" i="3"/>
  <c r="L3167" i="3"/>
  <c r="M3167" i="3" s="1"/>
  <c r="G3167" i="3"/>
  <c r="F3167" i="3"/>
  <c r="C3167" i="3"/>
  <c r="B3167" i="3"/>
  <c r="A3167" i="3"/>
  <c r="R3166" i="3"/>
  <c r="I3166" i="3" s="1"/>
  <c r="Q3166" i="3"/>
  <c r="J3166" i="3" s="1"/>
  <c r="O3166" i="3"/>
  <c r="N3166" i="3"/>
  <c r="L3166" i="3"/>
  <c r="M3166" i="3" s="1"/>
  <c r="G3166" i="3"/>
  <c r="F3166" i="3"/>
  <c r="C3166" i="3"/>
  <c r="B3166" i="3"/>
  <c r="A3166" i="3"/>
  <c r="R3165" i="3"/>
  <c r="I3165" i="3" s="1"/>
  <c r="Q3165" i="3"/>
  <c r="J3165" i="3" s="1"/>
  <c r="O3165" i="3"/>
  <c r="N3165" i="3"/>
  <c r="L3165" i="3"/>
  <c r="M3165" i="3" s="1"/>
  <c r="G3165" i="3"/>
  <c r="F3165" i="3"/>
  <c r="C3165" i="3"/>
  <c r="B3165" i="3"/>
  <c r="A3165" i="3"/>
  <c r="R3164" i="3"/>
  <c r="I3164" i="3" s="1"/>
  <c r="Q3164" i="3"/>
  <c r="J3164" i="3" s="1"/>
  <c r="O3164" i="3"/>
  <c r="N3164" i="3"/>
  <c r="L3164" i="3"/>
  <c r="M3164" i="3" s="1"/>
  <c r="G3164" i="3"/>
  <c r="F3164" i="3"/>
  <c r="C3164" i="3"/>
  <c r="B3164" i="3"/>
  <c r="A3164" i="3"/>
  <c r="R3163" i="3"/>
  <c r="I3163" i="3" s="1"/>
  <c r="Q3163" i="3"/>
  <c r="J3163" i="3" s="1"/>
  <c r="O3163" i="3"/>
  <c r="N3163" i="3"/>
  <c r="L3163" i="3"/>
  <c r="M3163" i="3" s="1"/>
  <c r="G3163" i="3"/>
  <c r="F3163" i="3"/>
  <c r="C3163" i="3"/>
  <c r="B3163" i="3"/>
  <c r="A3163" i="3"/>
  <c r="R3162" i="3"/>
  <c r="I3162" i="3" s="1"/>
  <c r="Q3162" i="3"/>
  <c r="J3162" i="3" s="1"/>
  <c r="O3162" i="3"/>
  <c r="N3162" i="3"/>
  <c r="L3162" i="3"/>
  <c r="M3162" i="3" s="1"/>
  <c r="G3162" i="3"/>
  <c r="F3162" i="3"/>
  <c r="C3162" i="3"/>
  <c r="B3162" i="3"/>
  <c r="A3162" i="3"/>
  <c r="R3161" i="3"/>
  <c r="I3161" i="3" s="1"/>
  <c r="Q3161" i="3"/>
  <c r="J3161" i="3" s="1"/>
  <c r="O3161" i="3"/>
  <c r="N3161" i="3"/>
  <c r="L3161" i="3"/>
  <c r="M3161" i="3" s="1"/>
  <c r="G3161" i="3"/>
  <c r="F3161" i="3"/>
  <c r="C3161" i="3"/>
  <c r="B3161" i="3"/>
  <c r="A3161" i="3"/>
  <c r="R3160" i="3"/>
  <c r="I3160" i="3" s="1"/>
  <c r="Q3160" i="3"/>
  <c r="J3160" i="3" s="1"/>
  <c r="O3160" i="3"/>
  <c r="N3160" i="3"/>
  <c r="L3160" i="3"/>
  <c r="M3160" i="3" s="1"/>
  <c r="G3160" i="3"/>
  <c r="F3160" i="3"/>
  <c r="C3160" i="3"/>
  <c r="B3160" i="3"/>
  <c r="A3160" i="3"/>
  <c r="R3159" i="3"/>
  <c r="I3159" i="3" s="1"/>
  <c r="Q3159" i="3"/>
  <c r="J3159" i="3" s="1"/>
  <c r="O3159" i="3"/>
  <c r="N3159" i="3"/>
  <c r="L3159" i="3"/>
  <c r="M3159" i="3" s="1"/>
  <c r="G3159" i="3"/>
  <c r="F3159" i="3"/>
  <c r="C3159" i="3"/>
  <c r="B3159" i="3"/>
  <c r="A3159" i="3"/>
  <c r="R3158" i="3"/>
  <c r="I3158" i="3" s="1"/>
  <c r="Q3158" i="3"/>
  <c r="J3158" i="3" s="1"/>
  <c r="O3158" i="3"/>
  <c r="N3158" i="3"/>
  <c r="L3158" i="3"/>
  <c r="M3158" i="3" s="1"/>
  <c r="G3158" i="3"/>
  <c r="F3158" i="3"/>
  <c r="C3158" i="3"/>
  <c r="B3158" i="3"/>
  <c r="A3158" i="3"/>
  <c r="R3157" i="3"/>
  <c r="I3157" i="3" s="1"/>
  <c r="Q3157" i="3"/>
  <c r="J3157" i="3" s="1"/>
  <c r="O3157" i="3"/>
  <c r="N3157" i="3"/>
  <c r="L3157" i="3"/>
  <c r="M3157" i="3" s="1"/>
  <c r="G3157" i="3"/>
  <c r="F3157" i="3"/>
  <c r="C3157" i="3"/>
  <c r="B3157" i="3"/>
  <c r="A3157" i="3"/>
  <c r="R3156" i="3"/>
  <c r="I3156" i="3" s="1"/>
  <c r="Q3156" i="3"/>
  <c r="J3156" i="3" s="1"/>
  <c r="O3156" i="3"/>
  <c r="N3156" i="3"/>
  <c r="L3156" i="3"/>
  <c r="M3156" i="3" s="1"/>
  <c r="G3156" i="3"/>
  <c r="F3156" i="3"/>
  <c r="C3156" i="3"/>
  <c r="B3156" i="3"/>
  <c r="A3156" i="3"/>
  <c r="R3155" i="3"/>
  <c r="I3155" i="3" s="1"/>
  <c r="Q3155" i="3"/>
  <c r="J3155" i="3" s="1"/>
  <c r="O3155" i="3"/>
  <c r="N3155" i="3"/>
  <c r="L3155" i="3"/>
  <c r="M3155" i="3" s="1"/>
  <c r="G3155" i="3"/>
  <c r="F3155" i="3"/>
  <c r="C3155" i="3"/>
  <c r="B3155" i="3"/>
  <c r="A3155" i="3"/>
  <c r="R3154" i="3"/>
  <c r="I3154" i="3" s="1"/>
  <c r="Q3154" i="3"/>
  <c r="J3154" i="3" s="1"/>
  <c r="O3154" i="3"/>
  <c r="N3154" i="3"/>
  <c r="L3154" i="3"/>
  <c r="M3154" i="3" s="1"/>
  <c r="G3154" i="3"/>
  <c r="F3154" i="3"/>
  <c r="C3154" i="3"/>
  <c r="B3154" i="3"/>
  <c r="A3154" i="3"/>
  <c r="R3153" i="3"/>
  <c r="I3153" i="3" s="1"/>
  <c r="Q3153" i="3"/>
  <c r="J3153" i="3" s="1"/>
  <c r="O3153" i="3"/>
  <c r="N3153" i="3"/>
  <c r="L3153" i="3"/>
  <c r="M3153" i="3" s="1"/>
  <c r="G3153" i="3"/>
  <c r="F3153" i="3"/>
  <c r="C3153" i="3"/>
  <c r="B3153" i="3"/>
  <c r="A3153" i="3"/>
  <c r="R3152" i="3"/>
  <c r="I3152" i="3" s="1"/>
  <c r="Q3152" i="3"/>
  <c r="J3152" i="3" s="1"/>
  <c r="O3152" i="3"/>
  <c r="N3152" i="3"/>
  <c r="L3152" i="3"/>
  <c r="M3152" i="3" s="1"/>
  <c r="G3152" i="3"/>
  <c r="F3152" i="3"/>
  <c r="C3152" i="3"/>
  <c r="B3152" i="3"/>
  <c r="A3152" i="3"/>
  <c r="R3151" i="3"/>
  <c r="I3151" i="3" s="1"/>
  <c r="Q3151" i="3"/>
  <c r="J3151" i="3" s="1"/>
  <c r="O3151" i="3"/>
  <c r="N3151" i="3"/>
  <c r="L3151" i="3"/>
  <c r="M3151" i="3" s="1"/>
  <c r="G3151" i="3"/>
  <c r="F3151" i="3"/>
  <c r="C3151" i="3"/>
  <c r="B3151" i="3"/>
  <c r="A3151" i="3"/>
  <c r="R3150" i="3"/>
  <c r="I3150" i="3" s="1"/>
  <c r="Q3150" i="3"/>
  <c r="J3150" i="3" s="1"/>
  <c r="O3150" i="3"/>
  <c r="N3150" i="3"/>
  <c r="L3150" i="3"/>
  <c r="M3150" i="3" s="1"/>
  <c r="G3150" i="3"/>
  <c r="F3150" i="3"/>
  <c r="C3150" i="3"/>
  <c r="B3150" i="3"/>
  <c r="A3150" i="3"/>
  <c r="R3149" i="3"/>
  <c r="I3149" i="3" s="1"/>
  <c r="Q3149" i="3"/>
  <c r="J3149" i="3" s="1"/>
  <c r="O3149" i="3"/>
  <c r="N3149" i="3"/>
  <c r="L3149" i="3"/>
  <c r="M3149" i="3" s="1"/>
  <c r="G3149" i="3"/>
  <c r="F3149" i="3"/>
  <c r="C3149" i="3"/>
  <c r="B3149" i="3"/>
  <c r="A3149" i="3"/>
  <c r="R3148" i="3"/>
  <c r="I3148" i="3" s="1"/>
  <c r="Q3148" i="3"/>
  <c r="J3148" i="3" s="1"/>
  <c r="O3148" i="3"/>
  <c r="N3148" i="3"/>
  <c r="L3148" i="3"/>
  <c r="M3148" i="3" s="1"/>
  <c r="G3148" i="3"/>
  <c r="F3148" i="3"/>
  <c r="C3148" i="3"/>
  <c r="B3148" i="3"/>
  <c r="A3148" i="3"/>
  <c r="R3147" i="3"/>
  <c r="I3147" i="3" s="1"/>
  <c r="Q3147" i="3"/>
  <c r="J3147" i="3" s="1"/>
  <c r="O3147" i="3"/>
  <c r="N3147" i="3"/>
  <c r="L3147" i="3"/>
  <c r="M3147" i="3" s="1"/>
  <c r="G3147" i="3"/>
  <c r="F3147" i="3"/>
  <c r="C3147" i="3"/>
  <c r="B3147" i="3"/>
  <c r="A3147" i="3"/>
  <c r="R3146" i="3"/>
  <c r="I3146" i="3" s="1"/>
  <c r="Q3146" i="3"/>
  <c r="J3146" i="3" s="1"/>
  <c r="O3146" i="3"/>
  <c r="N3146" i="3"/>
  <c r="L3146" i="3"/>
  <c r="M3146" i="3" s="1"/>
  <c r="G3146" i="3"/>
  <c r="F3146" i="3"/>
  <c r="C3146" i="3"/>
  <c r="B3146" i="3"/>
  <c r="A3146" i="3"/>
  <c r="R3145" i="3"/>
  <c r="I3145" i="3" s="1"/>
  <c r="Q3145" i="3"/>
  <c r="J3145" i="3" s="1"/>
  <c r="O3145" i="3"/>
  <c r="N3145" i="3"/>
  <c r="L3145" i="3"/>
  <c r="M3145" i="3" s="1"/>
  <c r="G3145" i="3"/>
  <c r="F3145" i="3"/>
  <c r="C3145" i="3"/>
  <c r="B3145" i="3"/>
  <c r="A3145" i="3"/>
  <c r="R3144" i="3"/>
  <c r="I3144" i="3" s="1"/>
  <c r="Q3144" i="3"/>
  <c r="J3144" i="3" s="1"/>
  <c r="O3144" i="3"/>
  <c r="N3144" i="3"/>
  <c r="L3144" i="3"/>
  <c r="M3144" i="3" s="1"/>
  <c r="G3144" i="3"/>
  <c r="F3144" i="3"/>
  <c r="C3144" i="3"/>
  <c r="B3144" i="3"/>
  <c r="A3144" i="3"/>
  <c r="R3143" i="3"/>
  <c r="I3143" i="3" s="1"/>
  <c r="Q3143" i="3"/>
  <c r="J3143" i="3" s="1"/>
  <c r="O3143" i="3"/>
  <c r="N3143" i="3"/>
  <c r="L3143" i="3"/>
  <c r="M3143" i="3" s="1"/>
  <c r="G3143" i="3"/>
  <c r="F3143" i="3"/>
  <c r="C3143" i="3"/>
  <c r="B3143" i="3"/>
  <c r="A3143" i="3"/>
  <c r="R3142" i="3"/>
  <c r="I3142" i="3" s="1"/>
  <c r="Q3142" i="3"/>
  <c r="J3142" i="3" s="1"/>
  <c r="O3142" i="3"/>
  <c r="N3142" i="3"/>
  <c r="L3142" i="3"/>
  <c r="M3142" i="3" s="1"/>
  <c r="G3142" i="3"/>
  <c r="F3142" i="3"/>
  <c r="C3142" i="3"/>
  <c r="B3142" i="3"/>
  <c r="A3142" i="3"/>
  <c r="R3141" i="3"/>
  <c r="I3141" i="3" s="1"/>
  <c r="Q3141" i="3"/>
  <c r="J3141" i="3" s="1"/>
  <c r="O3141" i="3"/>
  <c r="N3141" i="3"/>
  <c r="L3141" i="3"/>
  <c r="M3141" i="3" s="1"/>
  <c r="G3141" i="3"/>
  <c r="F3141" i="3"/>
  <c r="C3141" i="3"/>
  <c r="B3141" i="3"/>
  <c r="A3141" i="3"/>
  <c r="R3140" i="3"/>
  <c r="I3140" i="3" s="1"/>
  <c r="Q3140" i="3"/>
  <c r="J3140" i="3" s="1"/>
  <c r="O3140" i="3"/>
  <c r="N3140" i="3"/>
  <c r="L3140" i="3"/>
  <c r="M3140" i="3" s="1"/>
  <c r="G3140" i="3"/>
  <c r="F3140" i="3"/>
  <c r="C3140" i="3"/>
  <c r="B3140" i="3"/>
  <c r="A3140" i="3"/>
  <c r="R3139" i="3"/>
  <c r="I3139" i="3" s="1"/>
  <c r="Q3139" i="3"/>
  <c r="J3139" i="3" s="1"/>
  <c r="O3139" i="3"/>
  <c r="N3139" i="3"/>
  <c r="L3139" i="3"/>
  <c r="M3139" i="3" s="1"/>
  <c r="G3139" i="3"/>
  <c r="F3139" i="3"/>
  <c r="C3139" i="3"/>
  <c r="B3139" i="3"/>
  <c r="A3139" i="3"/>
  <c r="R3138" i="3"/>
  <c r="I3138" i="3" s="1"/>
  <c r="Q3138" i="3"/>
  <c r="J3138" i="3" s="1"/>
  <c r="O3138" i="3"/>
  <c r="N3138" i="3"/>
  <c r="L3138" i="3"/>
  <c r="M3138" i="3" s="1"/>
  <c r="G3138" i="3"/>
  <c r="F3138" i="3"/>
  <c r="C3138" i="3"/>
  <c r="B3138" i="3"/>
  <c r="A3138" i="3"/>
  <c r="R3137" i="3"/>
  <c r="I3137" i="3" s="1"/>
  <c r="Q3137" i="3"/>
  <c r="J3137" i="3" s="1"/>
  <c r="O3137" i="3"/>
  <c r="N3137" i="3"/>
  <c r="L3137" i="3"/>
  <c r="M3137" i="3" s="1"/>
  <c r="G3137" i="3"/>
  <c r="F3137" i="3"/>
  <c r="C3137" i="3"/>
  <c r="B3137" i="3"/>
  <c r="A3137" i="3"/>
  <c r="R3136" i="3"/>
  <c r="I3136" i="3" s="1"/>
  <c r="Q3136" i="3"/>
  <c r="J3136" i="3" s="1"/>
  <c r="O3136" i="3"/>
  <c r="N3136" i="3"/>
  <c r="L3136" i="3"/>
  <c r="M3136" i="3" s="1"/>
  <c r="G3136" i="3"/>
  <c r="F3136" i="3"/>
  <c r="C3136" i="3"/>
  <c r="B3136" i="3"/>
  <c r="A3136" i="3"/>
  <c r="R3135" i="3"/>
  <c r="I3135" i="3" s="1"/>
  <c r="Q3135" i="3"/>
  <c r="J3135" i="3" s="1"/>
  <c r="O3135" i="3"/>
  <c r="N3135" i="3"/>
  <c r="L3135" i="3"/>
  <c r="M3135" i="3" s="1"/>
  <c r="G3135" i="3"/>
  <c r="F3135" i="3"/>
  <c r="C3135" i="3"/>
  <c r="B3135" i="3"/>
  <c r="A3135" i="3"/>
  <c r="R3134" i="3"/>
  <c r="I3134" i="3" s="1"/>
  <c r="Q3134" i="3"/>
  <c r="J3134" i="3" s="1"/>
  <c r="O3134" i="3"/>
  <c r="N3134" i="3"/>
  <c r="L3134" i="3"/>
  <c r="M3134" i="3" s="1"/>
  <c r="G3134" i="3"/>
  <c r="F3134" i="3"/>
  <c r="C3134" i="3"/>
  <c r="B3134" i="3"/>
  <c r="A3134" i="3"/>
  <c r="R3133" i="3"/>
  <c r="I3133" i="3" s="1"/>
  <c r="Q3133" i="3"/>
  <c r="J3133" i="3" s="1"/>
  <c r="O3133" i="3"/>
  <c r="N3133" i="3"/>
  <c r="L3133" i="3"/>
  <c r="M3133" i="3" s="1"/>
  <c r="G3133" i="3"/>
  <c r="F3133" i="3"/>
  <c r="C3133" i="3"/>
  <c r="B3133" i="3"/>
  <c r="A3133" i="3"/>
  <c r="R3132" i="3"/>
  <c r="I3132" i="3" s="1"/>
  <c r="Q3132" i="3"/>
  <c r="J3132" i="3" s="1"/>
  <c r="O3132" i="3"/>
  <c r="N3132" i="3"/>
  <c r="L3132" i="3"/>
  <c r="M3132" i="3" s="1"/>
  <c r="G3132" i="3"/>
  <c r="F3132" i="3"/>
  <c r="C3132" i="3"/>
  <c r="B3132" i="3"/>
  <c r="A3132" i="3"/>
  <c r="R3131" i="3"/>
  <c r="I3131" i="3" s="1"/>
  <c r="Q3131" i="3"/>
  <c r="J3131" i="3" s="1"/>
  <c r="O3131" i="3"/>
  <c r="N3131" i="3"/>
  <c r="L3131" i="3"/>
  <c r="M3131" i="3" s="1"/>
  <c r="G3131" i="3"/>
  <c r="F3131" i="3"/>
  <c r="C3131" i="3"/>
  <c r="B3131" i="3"/>
  <c r="A3131" i="3"/>
  <c r="R3130" i="3"/>
  <c r="I3130" i="3" s="1"/>
  <c r="Q3130" i="3"/>
  <c r="J3130" i="3" s="1"/>
  <c r="O3130" i="3"/>
  <c r="N3130" i="3"/>
  <c r="L3130" i="3"/>
  <c r="M3130" i="3" s="1"/>
  <c r="G3130" i="3"/>
  <c r="F3130" i="3"/>
  <c r="C3130" i="3"/>
  <c r="B3130" i="3"/>
  <c r="A3130" i="3"/>
  <c r="R3129" i="3"/>
  <c r="I3129" i="3" s="1"/>
  <c r="Q3129" i="3"/>
  <c r="J3129" i="3" s="1"/>
  <c r="O3129" i="3"/>
  <c r="N3129" i="3"/>
  <c r="L3129" i="3"/>
  <c r="M3129" i="3" s="1"/>
  <c r="G3129" i="3"/>
  <c r="F3129" i="3"/>
  <c r="C3129" i="3"/>
  <c r="B3129" i="3"/>
  <c r="A3129" i="3"/>
  <c r="R3128" i="3"/>
  <c r="I3128" i="3" s="1"/>
  <c r="Q3128" i="3"/>
  <c r="J3128" i="3" s="1"/>
  <c r="O3128" i="3"/>
  <c r="N3128" i="3"/>
  <c r="L3128" i="3"/>
  <c r="M3128" i="3" s="1"/>
  <c r="G3128" i="3"/>
  <c r="F3128" i="3"/>
  <c r="C3128" i="3"/>
  <c r="B3128" i="3"/>
  <c r="A3128" i="3"/>
  <c r="R3127" i="3"/>
  <c r="I3127" i="3" s="1"/>
  <c r="Q3127" i="3"/>
  <c r="J3127" i="3" s="1"/>
  <c r="O3127" i="3"/>
  <c r="N3127" i="3"/>
  <c r="L3127" i="3"/>
  <c r="M3127" i="3" s="1"/>
  <c r="G3127" i="3"/>
  <c r="F3127" i="3"/>
  <c r="C3127" i="3"/>
  <c r="B3127" i="3"/>
  <c r="A3127" i="3"/>
  <c r="R3126" i="3"/>
  <c r="I3126" i="3" s="1"/>
  <c r="Q3126" i="3"/>
  <c r="J3126" i="3" s="1"/>
  <c r="O3126" i="3"/>
  <c r="N3126" i="3"/>
  <c r="L3126" i="3"/>
  <c r="M3126" i="3" s="1"/>
  <c r="G3126" i="3"/>
  <c r="F3126" i="3"/>
  <c r="C3126" i="3"/>
  <c r="B3126" i="3"/>
  <c r="A3126" i="3"/>
  <c r="R3125" i="3"/>
  <c r="I3125" i="3" s="1"/>
  <c r="Q3125" i="3"/>
  <c r="J3125" i="3" s="1"/>
  <c r="O3125" i="3"/>
  <c r="N3125" i="3"/>
  <c r="L3125" i="3"/>
  <c r="M3125" i="3" s="1"/>
  <c r="G3125" i="3"/>
  <c r="F3125" i="3"/>
  <c r="C3125" i="3"/>
  <c r="B3125" i="3"/>
  <c r="A3125" i="3"/>
  <c r="R3124" i="3"/>
  <c r="I3124" i="3" s="1"/>
  <c r="Q3124" i="3"/>
  <c r="J3124" i="3" s="1"/>
  <c r="O3124" i="3"/>
  <c r="N3124" i="3"/>
  <c r="L3124" i="3"/>
  <c r="M3124" i="3" s="1"/>
  <c r="G3124" i="3"/>
  <c r="F3124" i="3"/>
  <c r="C3124" i="3"/>
  <c r="B3124" i="3"/>
  <c r="A3124" i="3"/>
  <c r="R3123" i="3"/>
  <c r="I3123" i="3" s="1"/>
  <c r="Q3123" i="3"/>
  <c r="J3123" i="3" s="1"/>
  <c r="O3123" i="3"/>
  <c r="N3123" i="3"/>
  <c r="L3123" i="3"/>
  <c r="M3123" i="3" s="1"/>
  <c r="G3123" i="3"/>
  <c r="F3123" i="3"/>
  <c r="C3123" i="3"/>
  <c r="B3123" i="3"/>
  <c r="A3123" i="3"/>
  <c r="R3122" i="3"/>
  <c r="I3122" i="3" s="1"/>
  <c r="Q3122" i="3"/>
  <c r="J3122" i="3" s="1"/>
  <c r="O3122" i="3"/>
  <c r="N3122" i="3"/>
  <c r="L3122" i="3"/>
  <c r="M3122" i="3" s="1"/>
  <c r="G3122" i="3"/>
  <c r="F3122" i="3"/>
  <c r="C3122" i="3"/>
  <c r="B3122" i="3"/>
  <c r="A3122" i="3"/>
  <c r="R3121" i="3"/>
  <c r="I3121" i="3" s="1"/>
  <c r="Q3121" i="3"/>
  <c r="J3121" i="3" s="1"/>
  <c r="O3121" i="3"/>
  <c r="N3121" i="3"/>
  <c r="L3121" i="3"/>
  <c r="M3121" i="3" s="1"/>
  <c r="G3121" i="3"/>
  <c r="F3121" i="3"/>
  <c r="C3121" i="3"/>
  <c r="B3121" i="3"/>
  <c r="A3121" i="3"/>
  <c r="R3120" i="3"/>
  <c r="I3120" i="3" s="1"/>
  <c r="Q3120" i="3"/>
  <c r="J3120" i="3" s="1"/>
  <c r="O3120" i="3"/>
  <c r="N3120" i="3"/>
  <c r="L3120" i="3"/>
  <c r="M3120" i="3" s="1"/>
  <c r="G3120" i="3"/>
  <c r="F3120" i="3"/>
  <c r="C3120" i="3"/>
  <c r="B3120" i="3"/>
  <c r="A3120" i="3"/>
  <c r="R3119" i="3"/>
  <c r="I3119" i="3" s="1"/>
  <c r="Q3119" i="3"/>
  <c r="J3119" i="3" s="1"/>
  <c r="O3119" i="3"/>
  <c r="N3119" i="3"/>
  <c r="L3119" i="3"/>
  <c r="M3119" i="3" s="1"/>
  <c r="G3119" i="3"/>
  <c r="F3119" i="3"/>
  <c r="C3119" i="3"/>
  <c r="B3119" i="3"/>
  <c r="A3119" i="3"/>
  <c r="R3118" i="3"/>
  <c r="I3118" i="3" s="1"/>
  <c r="Q3118" i="3"/>
  <c r="J3118" i="3" s="1"/>
  <c r="O3118" i="3"/>
  <c r="N3118" i="3"/>
  <c r="L3118" i="3"/>
  <c r="M3118" i="3" s="1"/>
  <c r="G3118" i="3"/>
  <c r="F3118" i="3"/>
  <c r="C3118" i="3"/>
  <c r="B3118" i="3"/>
  <c r="A3118" i="3"/>
  <c r="R3117" i="3"/>
  <c r="I3117" i="3" s="1"/>
  <c r="Q3117" i="3"/>
  <c r="J3117" i="3" s="1"/>
  <c r="O3117" i="3"/>
  <c r="N3117" i="3"/>
  <c r="L3117" i="3"/>
  <c r="M3117" i="3" s="1"/>
  <c r="G3117" i="3"/>
  <c r="F3117" i="3"/>
  <c r="C3117" i="3"/>
  <c r="B3117" i="3"/>
  <c r="A3117" i="3"/>
  <c r="R3116" i="3"/>
  <c r="I3116" i="3" s="1"/>
  <c r="Q3116" i="3"/>
  <c r="J3116" i="3" s="1"/>
  <c r="O3116" i="3"/>
  <c r="N3116" i="3"/>
  <c r="L3116" i="3"/>
  <c r="M3116" i="3" s="1"/>
  <c r="G3116" i="3"/>
  <c r="F3116" i="3"/>
  <c r="C3116" i="3"/>
  <c r="B3116" i="3"/>
  <c r="A3116" i="3"/>
  <c r="R3115" i="3"/>
  <c r="I3115" i="3" s="1"/>
  <c r="Q3115" i="3"/>
  <c r="J3115" i="3" s="1"/>
  <c r="O3115" i="3"/>
  <c r="N3115" i="3"/>
  <c r="L3115" i="3"/>
  <c r="M3115" i="3" s="1"/>
  <c r="G3115" i="3"/>
  <c r="F3115" i="3"/>
  <c r="C3115" i="3"/>
  <c r="B3115" i="3"/>
  <c r="A3115" i="3"/>
  <c r="R3114" i="3"/>
  <c r="I3114" i="3" s="1"/>
  <c r="Q3114" i="3"/>
  <c r="J3114" i="3" s="1"/>
  <c r="O3114" i="3"/>
  <c r="N3114" i="3"/>
  <c r="L3114" i="3"/>
  <c r="M3114" i="3" s="1"/>
  <c r="G3114" i="3"/>
  <c r="F3114" i="3"/>
  <c r="C3114" i="3"/>
  <c r="B3114" i="3"/>
  <c r="A3114" i="3"/>
  <c r="R3113" i="3"/>
  <c r="I3113" i="3" s="1"/>
  <c r="Q3113" i="3"/>
  <c r="J3113" i="3" s="1"/>
  <c r="O3113" i="3"/>
  <c r="N3113" i="3"/>
  <c r="L3113" i="3"/>
  <c r="M3113" i="3" s="1"/>
  <c r="G3113" i="3"/>
  <c r="F3113" i="3"/>
  <c r="C3113" i="3"/>
  <c r="B3113" i="3"/>
  <c r="A3113" i="3"/>
  <c r="R3112" i="3"/>
  <c r="I3112" i="3" s="1"/>
  <c r="Q3112" i="3"/>
  <c r="J3112" i="3" s="1"/>
  <c r="O3112" i="3"/>
  <c r="N3112" i="3"/>
  <c r="L3112" i="3"/>
  <c r="M3112" i="3" s="1"/>
  <c r="G3112" i="3"/>
  <c r="F3112" i="3"/>
  <c r="C3112" i="3"/>
  <c r="B3112" i="3"/>
  <c r="A3112" i="3"/>
  <c r="R3111" i="3"/>
  <c r="I3111" i="3" s="1"/>
  <c r="Q3111" i="3"/>
  <c r="J3111" i="3" s="1"/>
  <c r="O3111" i="3"/>
  <c r="N3111" i="3"/>
  <c r="L3111" i="3"/>
  <c r="M3111" i="3" s="1"/>
  <c r="G3111" i="3"/>
  <c r="F3111" i="3"/>
  <c r="C3111" i="3"/>
  <c r="B3111" i="3"/>
  <c r="A3111" i="3"/>
  <c r="R3110" i="3"/>
  <c r="I3110" i="3" s="1"/>
  <c r="Q3110" i="3"/>
  <c r="J3110" i="3" s="1"/>
  <c r="O3110" i="3"/>
  <c r="N3110" i="3"/>
  <c r="L3110" i="3"/>
  <c r="M3110" i="3" s="1"/>
  <c r="G3110" i="3"/>
  <c r="F3110" i="3"/>
  <c r="C3110" i="3"/>
  <c r="B3110" i="3"/>
  <c r="A3110" i="3"/>
  <c r="R3109" i="3"/>
  <c r="I3109" i="3" s="1"/>
  <c r="Q3109" i="3"/>
  <c r="J3109" i="3" s="1"/>
  <c r="O3109" i="3"/>
  <c r="N3109" i="3"/>
  <c r="L3109" i="3"/>
  <c r="M3109" i="3" s="1"/>
  <c r="G3109" i="3"/>
  <c r="F3109" i="3"/>
  <c r="C3109" i="3"/>
  <c r="B3109" i="3"/>
  <c r="A3109" i="3"/>
  <c r="R3108" i="3"/>
  <c r="I3108" i="3" s="1"/>
  <c r="Q3108" i="3"/>
  <c r="J3108" i="3" s="1"/>
  <c r="O3108" i="3"/>
  <c r="N3108" i="3"/>
  <c r="L3108" i="3"/>
  <c r="M3108" i="3" s="1"/>
  <c r="G3108" i="3"/>
  <c r="F3108" i="3"/>
  <c r="C3108" i="3"/>
  <c r="B3108" i="3"/>
  <c r="A3108" i="3"/>
  <c r="R3107" i="3"/>
  <c r="I3107" i="3" s="1"/>
  <c r="Q3107" i="3"/>
  <c r="J3107" i="3" s="1"/>
  <c r="O3107" i="3"/>
  <c r="N3107" i="3"/>
  <c r="L3107" i="3"/>
  <c r="M3107" i="3" s="1"/>
  <c r="G3107" i="3"/>
  <c r="F3107" i="3"/>
  <c r="C3107" i="3"/>
  <c r="B3107" i="3"/>
  <c r="A3107" i="3"/>
  <c r="R3106" i="3"/>
  <c r="I3106" i="3" s="1"/>
  <c r="Q3106" i="3"/>
  <c r="J3106" i="3" s="1"/>
  <c r="O3106" i="3"/>
  <c r="N3106" i="3"/>
  <c r="L3106" i="3"/>
  <c r="M3106" i="3" s="1"/>
  <c r="G3106" i="3"/>
  <c r="F3106" i="3"/>
  <c r="C3106" i="3"/>
  <c r="B3106" i="3"/>
  <c r="A3106" i="3"/>
  <c r="R3105" i="3"/>
  <c r="I3105" i="3" s="1"/>
  <c r="Q3105" i="3"/>
  <c r="J3105" i="3" s="1"/>
  <c r="O3105" i="3"/>
  <c r="N3105" i="3"/>
  <c r="L3105" i="3"/>
  <c r="M3105" i="3" s="1"/>
  <c r="G3105" i="3"/>
  <c r="F3105" i="3"/>
  <c r="C3105" i="3"/>
  <c r="B3105" i="3"/>
  <c r="A3105" i="3"/>
  <c r="R3104" i="3"/>
  <c r="I3104" i="3" s="1"/>
  <c r="Q3104" i="3"/>
  <c r="J3104" i="3" s="1"/>
  <c r="O3104" i="3"/>
  <c r="N3104" i="3"/>
  <c r="L3104" i="3"/>
  <c r="M3104" i="3" s="1"/>
  <c r="G3104" i="3"/>
  <c r="F3104" i="3"/>
  <c r="C3104" i="3"/>
  <c r="B3104" i="3"/>
  <c r="A3104" i="3"/>
  <c r="R3103" i="3"/>
  <c r="I3103" i="3" s="1"/>
  <c r="Q3103" i="3"/>
  <c r="J3103" i="3" s="1"/>
  <c r="O3103" i="3"/>
  <c r="N3103" i="3"/>
  <c r="L3103" i="3"/>
  <c r="M3103" i="3" s="1"/>
  <c r="G3103" i="3"/>
  <c r="F3103" i="3"/>
  <c r="C3103" i="3"/>
  <c r="B3103" i="3"/>
  <c r="A3103" i="3"/>
  <c r="R3102" i="3"/>
  <c r="I3102" i="3" s="1"/>
  <c r="Q3102" i="3"/>
  <c r="J3102" i="3" s="1"/>
  <c r="O3102" i="3"/>
  <c r="N3102" i="3"/>
  <c r="L3102" i="3"/>
  <c r="M3102" i="3" s="1"/>
  <c r="G3102" i="3"/>
  <c r="F3102" i="3"/>
  <c r="C3102" i="3"/>
  <c r="B3102" i="3"/>
  <c r="A3102" i="3"/>
  <c r="R3101" i="3"/>
  <c r="I3101" i="3" s="1"/>
  <c r="Q3101" i="3"/>
  <c r="J3101" i="3" s="1"/>
  <c r="O3101" i="3"/>
  <c r="N3101" i="3"/>
  <c r="L3101" i="3"/>
  <c r="M3101" i="3" s="1"/>
  <c r="G3101" i="3"/>
  <c r="F3101" i="3"/>
  <c r="C3101" i="3"/>
  <c r="B3101" i="3"/>
  <c r="A3101" i="3"/>
  <c r="R3100" i="3"/>
  <c r="I3100" i="3" s="1"/>
  <c r="Q3100" i="3"/>
  <c r="J3100" i="3" s="1"/>
  <c r="O3100" i="3"/>
  <c r="N3100" i="3"/>
  <c r="L3100" i="3"/>
  <c r="M3100" i="3" s="1"/>
  <c r="G3100" i="3"/>
  <c r="F3100" i="3"/>
  <c r="C3100" i="3"/>
  <c r="B3100" i="3"/>
  <c r="A3100" i="3"/>
  <c r="R3099" i="3"/>
  <c r="I3099" i="3" s="1"/>
  <c r="Q3099" i="3"/>
  <c r="J3099" i="3" s="1"/>
  <c r="O3099" i="3"/>
  <c r="N3099" i="3"/>
  <c r="L3099" i="3"/>
  <c r="M3099" i="3" s="1"/>
  <c r="G3099" i="3"/>
  <c r="F3099" i="3"/>
  <c r="C3099" i="3"/>
  <c r="B3099" i="3"/>
  <c r="A3099" i="3"/>
  <c r="R3098" i="3"/>
  <c r="I3098" i="3" s="1"/>
  <c r="Q3098" i="3"/>
  <c r="J3098" i="3" s="1"/>
  <c r="O3098" i="3"/>
  <c r="N3098" i="3"/>
  <c r="L3098" i="3"/>
  <c r="M3098" i="3" s="1"/>
  <c r="G3098" i="3"/>
  <c r="F3098" i="3"/>
  <c r="C3098" i="3"/>
  <c r="B3098" i="3"/>
  <c r="A3098" i="3"/>
  <c r="R3097" i="3"/>
  <c r="I3097" i="3" s="1"/>
  <c r="Q3097" i="3"/>
  <c r="J3097" i="3" s="1"/>
  <c r="O3097" i="3"/>
  <c r="N3097" i="3"/>
  <c r="L3097" i="3"/>
  <c r="M3097" i="3" s="1"/>
  <c r="G3097" i="3"/>
  <c r="F3097" i="3"/>
  <c r="C3097" i="3"/>
  <c r="B3097" i="3"/>
  <c r="A3097" i="3"/>
  <c r="R3096" i="3"/>
  <c r="I3096" i="3" s="1"/>
  <c r="Q3096" i="3"/>
  <c r="J3096" i="3" s="1"/>
  <c r="O3096" i="3"/>
  <c r="N3096" i="3"/>
  <c r="L3096" i="3"/>
  <c r="M3096" i="3" s="1"/>
  <c r="G3096" i="3"/>
  <c r="F3096" i="3"/>
  <c r="C3096" i="3"/>
  <c r="B3096" i="3"/>
  <c r="A3096" i="3"/>
  <c r="R3095" i="3"/>
  <c r="I3095" i="3" s="1"/>
  <c r="Q3095" i="3"/>
  <c r="J3095" i="3" s="1"/>
  <c r="O3095" i="3"/>
  <c r="N3095" i="3"/>
  <c r="L3095" i="3"/>
  <c r="M3095" i="3" s="1"/>
  <c r="G3095" i="3"/>
  <c r="F3095" i="3"/>
  <c r="C3095" i="3"/>
  <c r="B3095" i="3"/>
  <c r="A3095" i="3"/>
  <c r="R3094" i="3"/>
  <c r="I3094" i="3" s="1"/>
  <c r="Q3094" i="3"/>
  <c r="J3094" i="3" s="1"/>
  <c r="O3094" i="3"/>
  <c r="N3094" i="3"/>
  <c r="L3094" i="3"/>
  <c r="M3094" i="3" s="1"/>
  <c r="G3094" i="3"/>
  <c r="F3094" i="3"/>
  <c r="C3094" i="3"/>
  <c r="B3094" i="3"/>
  <c r="A3094" i="3"/>
  <c r="R3093" i="3"/>
  <c r="I3093" i="3" s="1"/>
  <c r="Q3093" i="3"/>
  <c r="J3093" i="3" s="1"/>
  <c r="O3093" i="3"/>
  <c r="N3093" i="3"/>
  <c r="L3093" i="3"/>
  <c r="M3093" i="3" s="1"/>
  <c r="G3093" i="3"/>
  <c r="F3093" i="3"/>
  <c r="C3093" i="3"/>
  <c r="B3093" i="3"/>
  <c r="A3093" i="3"/>
  <c r="R3092" i="3"/>
  <c r="I3092" i="3" s="1"/>
  <c r="Q3092" i="3"/>
  <c r="J3092" i="3" s="1"/>
  <c r="O3092" i="3"/>
  <c r="N3092" i="3"/>
  <c r="L3092" i="3"/>
  <c r="M3092" i="3" s="1"/>
  <c r="G3092" i="3"/>
  <c r="F3092" i="3"/>
  <c r="C3092" i="3"/>
  <c r="B3092" i="3"/>
  <c r="A3092" i="3"/>
  <c r="R3091" i="3"/>
  <c r="I3091" i="3" s="1"/>
  <c r="Q3091" i="3"/>
  <c r="J3091" i="3" s="1"/>
  <c r="O3091" i="3"/>
  <c r="N3091" i="3"/>
  <c r="L3091" i="3"/>
  <c r="M3091" i="3" s="1"/>
  <c r="G3091" i="3"/>
  <c r="F3091" i="3"/>
  <c r="C3091" i="3"/>
  <c r="B3091" i="3"/>
  <c r="A3091" i="3"/>
  <c r="R3090" i="3"/>
  <c r="I3090" i="3" s="1"/>
  <c r="Q3090" i="3"/>
  <c r="J3090" i="3" s="1"/>
  <c r="O3090" i="3"/>
  <c r="N3090" i="3"/>
  <c r="L3090" i="3"/>
  <c r="M3090" i="3" s="1"/>
  <c r="G3090" i="3"/>
  <c r="F3090" i="3"/>
  <c r="C3090" i="3"/>
  <c r="B3090" i="3"/>
  <c r="A3090" i="3"/>
  <c r="R3089" i="3"/>
  <c r="I3089" i="3" s="1"/>
  <c r="Q3089" i="3"/>
  <c r="J3089" i="3" s="1"/>
  <c r="O3089" i="3"/>
  <c r="N3089" i="3"/>
  <c r="L3089" i="3"/>
  <c r="M3089" i="3" s="1"/>
  <c r="G3089" i="3"/>
  <c r="F3089" i="3"/>
  <c r="C3089" i="3"/>
  <c r="B3089" i="3"/>
  <c r="A3089" i="3"/>
  <c r="R3088" i="3"/>
  <c r="I3088" i="3" s="1"/>
  <c r="Q3088" i="3"/>
  <c r="J3088" i="3" s="1"/>
  <c r="O3088" i="3"/>
  <c r="N3088" i="3"/>
  <c r="L3088" i="3"/>
  <c r="M3088" i="3" s="1"/>
  <c r="G3088" i="3"/>
  <c r="F3088" i="3"/>
  <c r="C3088" i="3"/>
  <c r="B3088" i="3"/>
  <c r="A3088" i="3"/>
  <c r="R3087" i="3"/>
  <c r="I3087" i="3" s="1"/>
  <c r="Q3087" i="3"/>
  <c r="J3087" i="3" s="1"/>
  <c r="O3087" i="3"/>
  <c r="N3087" i="3"/>
  <c r="L3087" i="3"/>
  <c r="M3087" i="3" s="1"/>
  <c r="G3087" i="3"/>
  <c r="F3087" i="3"/>
  <c r="C3087" i="3"/>
  <c r="B3087" i="3"/>
  <c r="A3087" i="3"/>
  <c r="R3086" i="3"/>
  <c r="I3086" i="3" s="1"/>
  <c r="Q3086" i="3"/>
  <c r="J3086" i="3" s="1"/>
  <c r="O3086" i="3"/>
  <c r="N3086" i="3"/>
  <c r="L3086" i="3"/>
  <c r="M3086" i="3" s="1"/>
  <c r="G3086" i="3"/>
  <c r="F3086" i="3"/>
  <c r="C3086" i="3"/>
  <c r="B3086" i="3"/>
  <c r="A3086" i="3"/>
  <c r="R3085" i="3"/>
  <c r="I3085" i="3" s="1"/>
  <c r="Q3085" i="3"/>
  <c r="J3085" i="3" s="1"/>
  <c r="O3085" i="3"/>
  <c r="N3085" i="3"/>
  <c r="L3085" i="3"/>
  <c r="M3085" i="3" s="1"/>
  <c r="G3085" i="3"/>
  <c r="F3085" i="3"/>
  <c r="C3085" i="3"/>
  <c r="B3085" i="3"/>
  <c r="A3085" i="3"/>
  <c r="R3084" i="3"/>
  <c r="I3084" i="3" s="1"/>
  <c r="Q3084" i="3"/>
  <c r="J3084" i="3" s="1"/>
  <c r="O3084" i="3"/>
  <c r="N3084" i="3"/>
  <c r="L3084" i="3"/>
  <c r="M3084" i="3" s="1"/>
  <c r="G3084" i="3"/>
  <c r="F3084" i="3"/>
  <c r="C3084" i="3"/>
  <c r="B3084" i="3"/>
  <c r="A3084" i="3"/>
  <c r="R3083" i="3"/>
  <c r="I3083" i="3" s="1"/>
  <c r="Q3083" i="3"/>
  <c r="J3083" i="3" s="1"/>
  <c r="O3083" i="3"/>
  <c r="N3083" i="3"/>
  <c r="L3083" i="3"/>
  <c r="M3083" i="3" s="1"/>
  <c r="G3083" i="3"/>
  <c r="F3083" i="3"/>
  <c r="C3083" i="3"/>
  <c r="B3083" i="3"/>
  <c r="A3083" i="3"/>
  <c r="R3082" i="3"/>
  <c r="I3082" i="3" s="1"/>
  <c r="Q3082" i="3"/>
  <c r="J3082" i="3" s="1"/>
  <c r="O3082" i="3"/>
  <c r="N3082" i="3"/>
  <c r="L3082" i="3"/>
  <c r="M3082" i="3" s="1"/>
  <c r="G3082" i="3"/>
  <c r="F3082" i="3"/>
  <c r="C3082" i="3"/>
  <c r="B3082" i="3"/>
  <c r="A3082" i="3"/>
  <c r="R3081" i="3"/>
  <c r="I3081" i="3" s="1"/>
  <c r="Q3081" i="3"/>
  <c r="J3081" i="3" s="1"/>
  <c r="O3081" i="3"/>
  <c r="N3081" i="3"/>
  <c r="L3081" i="3"/>
  <c r="M3081" i="3" s="1"/>
  <c r="G3081" i="3"/>
  <c r="F3081" i="3"/>
  <c r="C3081" i="3"/>
  <c r="B3081" i="3"/>
  <c r="A3081" i="3"/>
  <c r="R3080" i="3"/>
  <c r="I3080" i="3" s="1"/>
  <c r="Q3080" i="3"/>
  <c r="J3080" i="3" s="1"/>
  <c r="O3080" i="3"/>
  <c r="N3080" i="3"/>
  <c r="L3080" i="3"/>
  <c r="M3080" i="3" s="1"/>
  <c r="G3080" i="3"/>
  <c r="F3080" i="3"/>
  <c r="C3080" i="3"/>
  <c r="B3080" i="3"/>
  <c r="A3080" i="3"/>
  <c r="R3079" i="3"/>
  <c r="I3079" i="3" s="1"/>
  <c r="Q3079" i="3"/>
  <c r="J3079" i="3" s="1"/>
  <c r="O3079" i="3"/>
  <c r="N3079" i="3"/>
  <c r="L3079" i="3"/>
  <c r="M3079" i="3" s="1"/>
  <c r="G3079" i="3"/>
  <c r="F3079" i="3"/>
  <c r="C3079" i="3"/>
  <c r="B3079" i="3"/>
  <c r="A3079" i="3"/>
  <c r="R3078" i="3"/>
  <c r="I3078" i="3" s="1"/>
  <c r="Q3078" i="3"/>
  <c r="J3078" i="3" s="1"/>
  <c r="O3078" i="3"/>
  <c r="N3078" i="3"/>
  <c r="L3078" i="3"/>
  <c r="M3078" i="3" s="1"/>
  <c r="G3078" i="3"/>
  <c r="F3078" i="3"/>
  <c r="C3078" i="3"/>
  <c r="B3078" i="3"/>
  <c r="A3078" i="3"/>
  <c r="R3077" i="3"/>
  <c r="I3077" i="3" s="1"/>
  <c r="Q3077" i="3"/>
  <c r="J3077" i="3" s="1"/>
  <c r="O3077" i="3"/>
  <c r="N3077" i="3"/>
  <c r="L3077" i="3"/>
  <c r="M3077" i="3" s="1"/>
  <c r="G3077" i="3"/>
  <c r="F3077" i="3"/>
  <c r="C3077" i="3"/>
  <c r="B3077" i="3"/>
  <c r="A3077" i="3"/>
  <c r="R3076" i="3"/>
  <c r="I3076" i="3" s="1"/>
  <c r="Q3076" i="3"/>
  <c r="J3076" i="3" s="1"/>
  <c r="O3076" i="3"/>
  <c r="N3076" i="3"/>
  <c r="L3076" i="3"/>
  <c r="M3076" i="3" s="1"/>
  <c r="G3076" i="3"/>
  <c r="F3076" i="3"/>
  <c r="C3076" i="3"/>
  <c r="B3076" i="3"/>
  <c r="A3076" i="3"/>
  <c r="R3075" i="3"/>
  <c r="I3075" i="3" s="1"/>
  <c r="Q3075" i="3"/>
  <c r="J3075" i="3" s="1"/>
  <c r="O3075" i="3"/>
  <c r="N3075" i="3"/>
  <c r="L3075" i="3"/>
  <c r="M3075" i="3" s="1"/>
  <c r="G3075" i="3"/>
  <c r="F3075" i="3"/>
  <c r="C3075" i="3"/>
  <c r="B3075" i="3"/>
  <c r="A3075" i="3"/>
  <c r="R3074" i="3"/>
  <c r="I3074" i="3" s="1"/>
  <c r="Q3074" i="3"/>
  <c r="J3074" i="3" s="1"/>
  <c r="O3074" i="3"/>
  <c r="N3074" i="3"/>
  <c r="L3074" i="3"/>
  <c r="M3074" i="3" s="1"/>
  <c r="G3074" i="3"/>
  <c r="F3074" i="3"/>
  <c r="C3074" i="3"/>
  <c r="B3074" i="3"/>
  <c r="A3074" i="3"/>
  <c r="R3073" i="3"/>
  <c r="I3073" i="3" s="1"/>
  <c r="Q3073" i="3"/>
  <c r="J3073" i="3" s="1"/>
  <c r="O3073" i="3"/>
  <c r="N3073" i="3"/>
  <c r="L3073" i="3"/>
  <c r="M3073" i="3" s="1"/>
  <c r="G3073" i="3"/>
  <c r="F3073" i="3"/>
  <c r="C3073" i="3"/>
  <c r="B3073" i="3"/>
  <c r="A3073" i="3"/>
  <c r="R3072" i="3"/>
  <c r="I3072" i="3" s="1"/>
  <c r="Q3072" i="3"/>
  <c r="J3072" i="3" s="1"/>
  <c r="O3072" i="3"/>
  <c r="N3072" i="3"/>
  <c r="L3072" i="3"/>
  <c r="M3072" i="3" s="1"/>
  <c r="G3072" i="3"/>
  <c r="F3072" i="3"/>
  <c r="C3072" i="3"/>
  <c r="B3072" i="3"/>
  <c r="A3072" i="3"/>
  <c r="R3071" i="3"/>
  <c r="I3071" i="3" s="1"/>
  <c r="Q3071" i="3"/>
  <c r="J3071" i="3" s="1"/>
  <c r="O3071" i="3"/>
  <c r="N3071" i="3"/>
  <c r="L3071" i="3"/>
  <c r="M3071" i="3" s="1"/>
  <c r="G3071" i="3"/>
  <c r="F3071" i="3"/>
  <c r="C3071" i="3"/>
  <c r="B3071" i="3"/>
  <c r="A3071" i="3"/>
  <c r="R3070" i="3"/>
  <c r="I3070" i="3" s="1"/>
  <c r="Q3070" i="3"/>
  <c r="J3070" i="3" s="1"/>
  <c r="O3070" i="3"/>
  <c r="N3070" i="3"/>
  <c r="L3070" i="3"/>
  <c r="M3070" i="3" s="1"/>
  <c r="G3070" i="3"/>
  <c r="F3070" i="3"/>
  <c r="C3070" i="3"/>
  <c r="B3070" i="3"/>
  <c r="A3070" i="3"/>
  <c r="R3069" i="3"/>
  <c r="I3069" i="3" s="1"/>
  <c r="Q3069" i="3"/>
  <c r="J3069" i="3" s="1"/>
  <c r="O3069" i="3"/>
  <c r="N3069" i="3"/>
  <c r="L3069" i="3"/>
  <c r="M3069" i="3" s="1"/>
  <c r="G3069" i="3"/>
  <c r="F3069" i="3"/>
  <c r="C3069" i="3"/>
  <c r="B3069" i="3"/>
  <c r="A3069" i="3"/>
  <c r="R3068" i="3"/>
  <c r="I3068" i="3" s="1"/>
  <c r="Q3068" i="3"/>
  <c r="J3068" i="3" s="1"/>
  <c r="O3068" i="3"/>
  <c r="N3068" i="3"/>
  <c r="L3068" i="3"/>
  <c r="M3068" i="3" s="1"/>
  <c r="G3068" i="3"/>
  <c r="F3068" i="3"/>
  <c r="C3068" i="3"/>
  <c r="B3068" i="3"/>
  <c r="A3068" i="3"/>
  <c r="R3067" i="3"/>
  <c r="I3067" i="3" s="1"/>
  <c r="Q3067" i="3"/>
  <c r="J3067" i="3" s="1"/>
  <c r="O3067" i="3"/>
  <c r="N3067" i="3"/>
  <c r="L3067" i="3"/>
  <c r="M3067" i="3" s="1"/>
  <c r="G3067" i="3"/>
  <c r="F3067" i="3"/>
  <c r="C3067" i="3"/>
  <c r="B3067" i="3"/>
  <c r="A3067" i="3"/>
  <c r="R3066" i="3"/>
  <c r="I3066" i="3" s="1"/>
  <c r="Q3066" i="3"/>
  <c r="J3066" i="3" s="1"/>
  <c r="O3066" i="3"/>
  <c r="N3066" i="3"/>
  <c r="L3066" i="3"/>
  <c r="M3066" i="3" s="1"/>
  <c r="G3066" i="3"/>
  <c r="F3066" i="3"/>
  <c r="C3066" i="3"/>
  <c r="B3066" i="3"/>
  <c r="A3066" i="3"/>
  <c r="R3065" i="3"/>
  <c r="I3065" i="3" s="1"/>
  <c r="Q3065" i="3"/>
  <c r="J3065" i="3" s="1"/>
  <c r="O3065" i="3"/>
  <c r="N3065" i="3"/>
  <c r="L3065" i="3"/>
  <c r="M3065" i="3" s="1"/>
  <c r="G3065" i="3"/>
  <c r="F3065" i="3"/>
  <c r="C3065" i="3"/>
  <c r="B3065" i="3"/>
  <c r="A3065" i="3"/>
  <c r="R3064" i="3"/>
  <c r="I3064" i="3" s="1"/>
  <c r="Q3064" i="3"/>
  <c r="J3064" i="3" s="1"/>
  <c r="O3064" i="3"/>
  <c r="N3064" i="3"/>
  <c r="L3064" i="3"/>
  <c r="M3064" i="3" s="1"/>
  <c r="G3064" i="3"/>
  <c r="F3064" i="3"/>
  <c r="C3064" i="3"/>
  <c r="B3064" i="3"/>
  <c r="A3064" i="3"/>
  <c r="R3063" i="3"/>
  <c r="I3063" i="3" s="1"/>
  <c r="Q3063" i="3"/>
  <c r="J3063" i="3" s="1"/>
  <c r="O3063" i="3"/>
  <c r="N3063" i="3"/>
  <c r="L3063" i="3"/>
  <c r="M3063" i="3" s="1"/>
  <c r="G3063" i="3"/>
  <c r="F3063" i="3"/>
  <c r="C3063" i="3"/>
  <c r="B3063" i="3"/>
  <c r="A3063" i="3"/>
  <c r="R3062" i="3"/>
  <c r="I3062" i="3" s="1"/>
  <c r="Q3062" i="3"/>
  <c r="J3062" i="3" s="1"/>
  <c r="O3062" i="3"/>
  <c r="N3062" i="3"/>
  <c r="L3062" i="3"/>
  <c r="M3062" i="3" s="1"/>
  <c r="G3062" i="3"/>
  <c r="F3062" i="3"/>
  <c r="C3062" i="3"/>
  <c r="B3062" i="3"/>
  <c r="A3062" i="3"/>
  <c r="R3061" i="3"/>
  <c r="I3061" i="3" s="1"/>
  <c r="Q3061" i="3"/>
  <c r="J3061" i="3" s="1"/>
  <c r="O3061" i="3"/>
  <c r="N3061" i="3"/>
  <c r="L3061" i="3"/>
  <c r="M3061" i="3" s="1"/>
  <c r="G3061" i="3"/>
  <c r="F3061" i="3"/>
  <c r="C3061" i="3"/>
  <c r="B3061" i="3"/>
  <c r="A3061" i="3"/>
  <c r="R3060" i="3"/>
  <c r="I3060" i="3" s="1"/>
  <c r="Q3060" i="3"/>
  <c r="J3060" i="3" s="1"/>
  <c r="O3060" i="3"/>
  <c r="N3060" i="3"/>
  <c r="L3060" i="3"/>
  <c r="M3060" i="3" s="1"/>
  <c r="G3060" i="3"/>
  <c r="F3060" i="3"/>
  <c r="C3060" i="3"/>
  <c r="B3060" i="3"/>
  <c r="A3060" i="3"/>
  <c r="R3059" i="3"/>
  <c r="I3059" i="3" s="1"/>
  <c r="Q3059" i="3"/>
  <c r="J3059" i="3" s="1"/>
  <c r="O3059" i="3"/>
  <c r="N3059" i="3"/>
  <c r="L3059" i="3"/>
  <c r="M3059" i="3" s="1"/>
  <c r="G3059" i="3"/>
  <c r="F3059" i="3"/>
  <c r="C3059" i="3"/>
  <c r="B3059" i="3"/>
  <c r="A3059" i="3"/>
  <c r="R3058" i="3"/>
  <c r="I3058" i="3" s="1"/>
  <c r="Q3058" i="3"/>
  <c r="J3058" i="3" s="1"/>
  <c r="O3058" i="3"/>
  <c r="N3058" i="3"/>
  <c r="L3058" i="3"/>
  <c r="M3058" i="3" s="1"/>
  <c r="G3058" i="3"/>
  <c r="F3058" i="3"/>
  <c r="C3058" i="3"/>
  <c r="B3058" i="3"/>
  <c r="A3058" i="3"/>
  <c r="R3057" i="3"/>
  <c r="I3057" i="3" s="1"/>
  <c r="Q3057" i="3"/>
  <c r="J3057" i="3" s="1"/>
  <c r="O3057" i="3"/>
  <c r="N3057" i="3"/>
  <c r="L3057" i="3"/>
  <c r="M3057" i="3" s="1"/>
  <c r="G3057" i="3"/>
  <c r="F3057" i="3"/>
  <c r="C3057" i="3"/>
  <c r="B3057" i="3"/>
  <c r="A3057" i="3"/>
  <c r="R3056" i="3"/>
  <c r="I3056" i="3" s="1"/>
  <c r="Q3056" i="3"/>
  <c r="J3056" i="3" s="1"/>
  <c r="O3056" i="3"/>
  <c r="N3056" i="3"/>
  <c r="L3056" i="3"/>
  <c r="M3056" i="3" s="1"/>
  <c r="G3056" i="3"/>
  <c r="F3056" i="3"/>
  <c r="C3056" i="3"/>
  <c r="B3056" i="3"/>
  <c r="A3056" i="3"/>
  <c r="R3055" i="3"/>
  <c r="I3055" i="3" s="1"/>
  <c r="Q3055" i="3"/>
  <c r="J3055" i="3" s="1"/>
  <c r="O3055" i="3"/>
  <c r="N3055" i="3"/>
  <c r="L3055" i="3"/>
  <c r="M3055" i="3" s="1"/>
  <c r="G3055" i="3"/>
  <c r="F3055" i="3"/>
  <c r="C3055" i="3"/>
  <c r="B3055" i="3"/>
  <c r="A3055" i="3"/>
  <c r="R3054" i="3"/>
  <c r="I3054" i="3" s="1"/>
  <c r="Q3054" i="3"/>
  <c r="J3054" i="3" s="1"/>
  <c r="O3054" i="3"/>
  <c r="N3054" i="3"/>
  <c r="L3054" i="3"/>
  <c r="M3054" i="3" s="1"/>
  <c r="G3054" i="3"/>
  <c r="F3054" i="3"/>
  <c r="C3054" i="3"/>
  <c r="B3054" i="3"/>
  <c r="A3054" i="3"/>
  <c r="R3053" i="3"/>
  <c r="I3053" i="3" s="1"/>
  <c r="Q3053" i="3"/>
  <c r="J3053" i="3" s="1"/>
  <c r="O3053" i="3"/>
  <c r="N3053" i="3"/>
  <c r="L3053" i="3"/>
  <c r="M3053" i="3" s="1"/>
  <c r="G3053" i="3"/>
  <c r="F3053" i="3"/>
  <c r="C3053" i="3"/>
  <c r="B3053" i="3"/>
  <c r="A3053" i="3"/>
  <c r="R3052" i="3"/>
  <c r="I3052" i="3" s="1"/>
  <c r="Q3052" i="3"/>
  <c r="J3052" i="3" s="1"/>
  <c r="O3052" i="3"/>
  <c r="N3052" i="3"/>
  <c r="L3052" i="3"/>
  <c r="M3052" i="3" s="1"/>
  <c r="G3052" i="3"/>
  <c r="F3052" i="3"/>
  <c r="C3052" i="3"/>
  <c r="B3052" i="3"/>
  <c r="A3052" i="3"/>
  <c r="R3051" i="3"/>
  <c r="I3051" i="3" s="1"/>
  <c r="Q3051" i="3"/>
  <c r="J3051" i="3" s="1"/>
  <c r="O3051" i="3"/>
  <c r="N3051" i="3"/>
  <c r="L3051" i="3"/>
  <c r="M3051" i="3" s="1"/>
  <c r="G3051" i="3"/>
  <c r="F3051" i="3"/>
  <c r="C3051" i="3"/>
  <c r="B3051" i="3"/>
  <c r="A3051" i="3"/>
  <c r="R3050" i="3"/>
  <c r="I3050" i="3" s="1"/>
  <c r="Q3050" i="3"/>
  <c r="J3050" i="3" s="1"/>
  <c r="O3050" i="3"/>
  <c r="N3050" i="3"/>
  <c r="L3050" i="3"/>
  <c r="M3050" i="3" s="1"/>
  <c r="G3050" i="3"/>
  <c r="F3050" i="3"/>
  <c r="C3050" i="3"/>
  <c r="B3050" i="3"/>
  <c r="A3050" i="3"/>
  <c r="R3049" i="3"/>
  <c r="I3049" i="3" s="1"/>
  <c r="Q3049" i="3"/>
  <c r="J3049" i="3" s="1"/>
  <c r="O3049" i="3"/>
  <c r="N3049" i="3"/>
  <c r="L3049" i="3"/>
  <c r="M3049" i="3" s="1"/>
  <c r="G3049" i="3"/>
  <c r="F3049" i="3"/>
  <c r="C3049" i="3"/>
  <c r="B3049" i="3"/>
  <c r="A3049" i="3"/>
  <c r="R3048" i="3"/>
  <c r="I3048" i="3" s="1"/>
  <c r="Q3048" i="3"/>
  <c r="J3048" i="3" s="1"/>
  <c r="O3048" i="3"/>
  <c r="N3048" i="3"/>
  <c r="L3048" i="3"/>
  <c r="M3048" i="3" s="1"/>
  <c r="G3048" i="3"/>
  <c r="F3048" i="3"/>
  <c r="C3048" i="3"/>
  <c r="B3048" i="3"/>
  <c r="A3048" i="3"/>
  <c r="R3047" i="3"/>
  <c r="I3047" i="3" s="1"/>
  <c r="Q3047" i="3"/>
  <c r="J3047" i="3" s="1"/>
  <c r="O3047" i="3"/>
  <c r="N3047" i="3"/>
  <c r="L3047" i="3"/>
  <c r="M3047" i="3" s="1"/>
  <c r="G3047" i="3"/>
  <c r="F3047" i="3"/>
  <c r="C3047" i="3"/>
  <c r="B3047" i="3"/>
  <c r="A3047" i="3"/>
  <c r="R3046" i="3"/>
  <c r="I3046" i="3" s="1"/>
  <c r="Q3046" i="3"/>
  <c r="J3046" i="3" s="1"/>
  <c r="O3046" i="3"/>
  <c r="N3046" i="3"/>
  <c r="L3046" i="3"/>
  <c r="M3046" i="3" s="1"/>
  <c r="G3046" i="3"/>
  <c r="F3046" i="3"/>
  <c r="C3046" i="3"/>
  <c r="B3046" i="3"/>
  <c r="A3046" i="3"/>
  <c r="R3045" i="3"/>
  <c r="I3045" i="3" s="1"/>
  <c r="Q3045" i="3"/>
  <c r="J3045" i="3" s="1"/>
  <c r="O3045" i="3"/>
  <c r="N3045" i="3"/>
  <c r="L3045" i="3"/>
  <c r="M3045" i="3" s="1"/>
  <c r="G3045" i="3"/>
  <c r="F3045" i="3"/>
  <c r="C3045" i="3"/>
  <c r="B3045" i="3"/>
  <c r="A3045" i="3"/>
  <c r="R3044" i="3"/>
  <c r="I3044" i="3" s="1"/>
  <c r="Q3044" i="3"/>
  <c r="J3044" i="3" s="1"/>
  <c r="O3044" i="3"/>
  <c r="N3044" i="3"/>
  <c r="L3044" i="3"/>
  <c r="M3044" i="3" s="1"/>
  <c r="G3044" i="3"/>
  <c r="F3044" i="3"/>
  <c r="C3044" i="3"/>
  <c r="B3044" i="3"/>
  <c r="A3044" i="3"/>
  <c r="R3043" i="3"/>
  <c r="I3043" i="3" s="1"/>
  <c r="Q3043" i="3"/>
  <c r="J3043" i="3" s="1"/>
  <c r="O3043" i="3"/>
  <c r="N3043" i="3"/>
  <c r="L3043" i="3"/>
  <c r="M3043" i="3" s="1"/>
  <c r="G3043" i="3"/>
  <c r="F3043" i="3"/>
  <c r="C3043" i="3"/>
  <c r="B3043" i="3"/>
  <c r="A3043" i="3"/>
  <c r="R3042" i="3"/>
  <c r="I3042" i="3" s="1"/>
  <c r="Q3042" i="3"/>
  <c r="J3042" i="3" s="1"/>
  <c r="O3042" i="3"/>
  <c r="N3042" i="3"/>
  <c r="L3042" i="3"/>
  <c r="M3042" i="3" s="1"/>
  <c r="G3042" i="3"/>
  <c r="F3042" i="3"/>
  <c r="C3042" i="3"/>
  <c r="B3042" i="3"/>
  <c r="A3042" i="3"/>
  <c r="R3041" i="3"/>
  <c r="I3041" i="3" s="1"/>
  <c r="Q3041" i="3"/>
  <c r="J3041" i="3" s="1"/>
  <c r="O3041" i="3"/>
  <c r="N3041" i="3"/>
  <c r="L3041" i="3"/>
  <c r="M3041" i="3" s="1"/>
  <c r="G3041" i="3"/>
  <c r="F3041" i="3"/>
  <c r="C3041" i="3"/>
  <c r="B3041" i="3"/>
  <c r="A3041" i="3"/>
  <c r="R3040" i="3"/>
  <c r="I3040" i="3" s="1"/>
  <c r="Q3040" i="3"/>
  <c r="J3040" i="3" s="1"/>
  <c r="O3040" i="3"/>
  <c r="N3040" i="3"/>
  <c r="L3040" i="3"/>
  <c r="M3040" i="3" s="1"/>
  <c r="G3040" i="3"/>
  <c r="F3040" i="3"/>
  <c r="C3040" i="3"/>
  <c r="B3040" i="3"/>
  <c r="A3040" i="3"/>
  <c r="R3039" i="3"/>
  <c r="I3039" i="3" s="1"/>
  <c r="Q3039" i="3"/>
  <c r="J3039" i="3" s="1"/>
  <c r="O3039" i="3"/>
  <c r="N3039" i="3"/>
  <c r="L3039" i="3"/>
  <c r="M3039" i="3" s="1"/>
  <c r="G3039" i="3"/>
  <c r="F3039" i="3"/>
  <c r="C3039" i="3"/>
  <c r="B3039" i="3"/>
  <c r="A3039" i="3"/>
  <c r="R3038" i="3"/>
  <c r="I3038" i="3" s="1"/>
  <c r="Q3038" i="3"/>
  <c r="J3038" i="3" s="1"/>
  <c r="O3038" i="3"/>
  <c r="N3038" i="3"/>
  <c r="L3038" i="3"/>
  <c r="M3038" i="3" s="1"/>
  <c r="G3038" i="3"/>
  <c r="F3038" i="3"/>
  <c r="C3038" i="3"/>
  <c r="B3038" i="3"/>
  <c r="A3038" i="3"/>
  <c r="R3037" i="3"/>
  <c r="I3037" i="3" s="1"/>
  <c r="Q3037" i="3"/>
  <c r="J3037" i="3" s="1"/>
  <c r="O3037" i="3"/>
  <c r="N3037" i="3"/>
  <c r="L3037" i="3"/>
  <c r="M3037" i="3" s="1"/>
  <c r="G3037" i="3"/>
  <c r="F3037" i="3"/>
  <c r="C3037" i="3"/>
  <c r="B3037" i="3"/>
  <c r="A3037" i="3"/>
  <c r="R3036" i="3"/>
  <c r="I3036" i="3" s="1"/>
  <c r="Q3036" i="3"/>
  <c r="J3036" i="3" s="1"/>
  <c r="O3036" i="3"/>
  <c r="N3036" i="3"/>
  <c r="L3036" i="3"/>
  <c r="M3036" i="3" s="1"/>
  <c r="G3036" i="3"/>
  <c r="F3036" i="3"/>
  <c r="C3036" i="3"/>
  <c r="B3036" i="3"/>
  <c r="A3036" i="3"/>
  <c r="R3035" i="3"/>
  <c r="I3035" i="3" s="1"/>
  <c r="Q3035" i="3"/>
  <c r="J3035" i="3" s="1"/>
  <c r="O3035" i="3"/>
  <c r="N3035" i="3"/>
  <c r="L3035" i="3"/>
  <c r="M3035" i="3" s="1"/>
  <c r="G3035" i="3"/>
  <c r="F3035" i="3"/>
  <c r="C3035" i="3"/>
  <c r="B3035" i="3"/>
  <c r="A3035" i="3"/>
  <c r="R3034" i="3"/>
  <c r="I3034" i="3" s="1"/>
  <c r="Q3034" i="3"/>
  <c r="J3034" i="3" s="1"/>
  <c r="O3034" i="3"/>
  <c r="N3034" i="3"/>
  <c r="L3034" i="3"/>
  <c r="M3034" i="3" s="1"/>
  <c r="G3034" i="3"/>
  <c r="F3034" i="3"/>
  <c r="C3034" i="3"/>
  <c r="B3034" i="3"/>
  <c r="A3034" i="3"/>
  <c r="R3033" i="3"/>
  <c r="I3033" i="3" s="1"/>
  <c r="Q3033" i="3"/>
  <c r="J3033" i="3" s="1"/>
  <c r="O3033" i="3"/>
  <c r="N3033" i="3"/>
  <c r="L3033" i="3"/>
  <c r="M3033" i="3" s="1"/>
  <c r="G3033" i="3"/>
  <c r="F3033" i="3"/>
  <c r="C3033" i="3"/>
  <c r="B3033" i="3"/>
  <c r="A3033" i="3"/>
  <c r="R3032" i="3"/>
  <c r="I3032" i="3" s="1"/>
  <c r="Q3032" i="3"/>
  <c r="J3032" i="3" s="1"/>
  <c r="O3032" i="3"/>
  <c r="N3032" i="3"/>
  <c r="L3032" i="3"/>
  <c r="M3032" i="3" s="1"/>
  <c r="G3032" i="3"/>
  <c r="F3032" i="3"/>
  <c r="C3032" i="3"/>
  <c r="B3032" i="3"/>
  <c r="A3032" i="3"/>
  <c r="R3031" i="3"/>
  <c r="I3031" i="3" s="1"/>
  <c r="Q3031" i="3"/>
  <c r="J3031" i="3" s="1"/>
  <c r="O3031" i="3"/>
  <c r="N3031" i="3"/>
  <c r="L3031" i="3"/>
  <c r="M3031" i="3" s="1"/>
  <c r="G3031" i="3"/>
  <c r="F3031" i="3"/>
  <c r="C3031" i="3"/>
  <c r="B3031" i="3"/>
  <c r="A3031" i="3"/>
  <c r="R3030" i="3"/>
  <c r="I3030" i="3" s="1"/>
  <c r="Q3030" i="3"/>
  <c r="J3030" i="3" s="1"/>
  <c r="O3030" i="3"/>
  <c r="N3030" i="3"/>
  <c r="L3030" i="3"/>
  <c r="M3030" i="3" s="1"/>
  <c r="G3030" i="3"/>
  <c r="F3030" i="3"/>
  <c r="C3030" i="3"/>
  <c r="B3030" i="3"/>
  <c r="A3030" i="3"/>
  <c r="R3029" i="3"/>
  <c r="I3029" i="3" s="1"/>
  <c r="Q3029" i="3"/>
  <c r="J3029" i="3" s="1"/>
  <c r="O3029" i="3"/>
  <c r="N3029" i="3"/>
  <c r="L3029" i="3"/>
  <c r="M3029" i="3" s="1"/>
  <c r="G3029" i="3"/>
  <c r="F3029" i="3"/>
  <c r="C3029" i="3"/>
  <c r="B3029" i="3"/>
  <c r="A3029" i="3"/>
  <c r="R3028" i="3"/>
  <c r="I3028" i="3" s="1"/>
  <c r="Q3028" i="3"/>
  <c r="J3028" i="3" s="1"/>
  <c r="O3028" i="3"/>
  <c r="N3028" i="3"/>
  <c r="L3028" i="3"/>
  <c r="M3028" i="3" s="1"/>
  <c r="G3028" i="3"/>
  <c r="F3028" i="3"/>
  <c r="C3028" i="3"/>
  <c r="B3028" i="3"/>
  <c r="A3028" i="3"/>
  <c r="R3027" i="3"/>
  <c r="I3027" i="3" s="1"/>
  <c r="Q3027" i="3"/>
  <c r="J3027" i="3" s="1"/>
  <c r="O3027" i="3"/>
  <c r="N3027" i="3"/>
  <c r="L3027" i="3"/>
  <c r="M3027" i="3" s="1"/>
  <c r="G3027" i="3"/>
  <c r="F3027" i="3"/>
  <c r="C3027" i="3"/>
  <c r="B3027" i="3"/>
  <c r="A3027" i="3"/>
  <c r="R3026" i="3"/>
  <c r="I3026" i="3" s="1"/>
  <c r="Q3026" i="3"/>
  <c r="J3026" i="3" s="1"/>
  <c r="O3026" i="3"/>
  <c r="N3026" i="3"/>
  <c r="L3026" i="3"/>
  <c r="M3026" i="3" s="1"/>
  <c r="G3026" i="3"/>
  <c r="F3026" i="3"/>
  <c r="C3026" i="3"/>
  <c r="B3026" i="3"/>
  <c r="A3026" i="3"/>
  <c r="R3025" i="3"/>
  <c r="I3025" i="3" s="1"/>
  <c r="Q3025" i="3"/>
  <c r="J3025" i="3" s="1"/>
  <c r="O3025" i="3"/>
  <c r="N3025" i="3"/>
  <c r="L3025" i="3"/>
  <c r="M3025" i="3" s="1"/>
  <c r="G3025" i="3"/>
  <c r="F3025" i="3"/>
  <c r="C3025" i="3"/>
  <c r="B3025" i="3"/>
  <c r="A3025" i="3"/>
  <c r="R3024" i="3"/>
  <c r="I3024" i="3" s="1"/>
  <c r="Q3024" i="3"/>
  <c r="J3024" i="3" s="1"/>
  <c r="O3024" i="3"/>
  <c r="N3024" i="3"/>
  <c r="L3024" i="3"/>
  <c r="M3024" i="3" s="1"/>
  <c r="G3024" i="3"/>
  <c r="F3024" i="3"/>
  <c r="C3024" i="3"/>
  <c r="B3024" i="3"/>
  <c r="A3024" i="3"/>
  <c r="R3023" i="3"/>
  <c r="I3023" i="3" s="1"/>
  <c r="Q3023" i="3"/>
  <c r="J3023" i="3" s="1"/>
  <c r="O3023" i="3"/>
  <c r="N3023" i="3"/>
  <c r="L3023" i="3"/>
  <c r="M3023" i="3" s="1"/>
  <c r="G3023" i="3"/>
  <c r="F3023" i="3"/>
  <c r="C3023" i="3"/>
  <c r="B3023" i="3"/>
  <c r="A3023" i="3"/>
  <c r="R3022" i="3"/>
  <c r="I3022" i="3" s="1"/>
  <c r="Q3022" i="3"/>
  <c r="J3022" i="3" s="1"/>
  <c r="O3022" i="3"/>
  <c r="N3022" i="3"/>
  <c r="L3022" i="3"/>
  <c r="M3022" i="3" s="1"/>
  <c r="G3022" i="3"/>
  <c r="F3022" i="3"/>
  <c r="C3022" i="3"/>
  <c r="B3022" i="3"/>
  <c r="A3022" i="3"/>
  <c r="R3021" i="3"/>
  <c r="I3021" i="3" s="1"/>
  <c r="Q3021" i="3"/>
  <c r="J3021" i="3" s="1"/>
  <c r="O3021" i="3"/>
  <c r="N3021" i="3"/>
  <c r="L3021" i="3"/>
  <c r="M3021" i="3" s="1"/>
  <c r="G3021" i="3"/>
  <c r="F3021" i="3"/>
  <c r="C3021" i="3"/>
  <c r="B3021" i="3"/>
  <c r="A3021" i="3"/>
  <c r="R3020" i="3"/>
  <c r="I3020" i="3" s="1"/>
  <c r="Q3020" i="3"/>
  <c r="J3020" i="3" s="1"/>
  <c r="O3020" i="3"/>
  <c r="N3020" i="3"/>
  <c r="L3020" i="3"/>
  <c r="M3020" i="3" s="1"/>
  <c r="G3020" i="3"/>
  <c r="F3020" i="3"/>
  <c r="C3020" i="3"/>
  <c r="B3020" i="3"/>
  <c r="A3020" i="3"/>
  <c r="R3019" i="3"/>
  <c r="I3019" i="3" s="1"/>
  <c r="Q3019" i="3"/>
  <c r="J3019" i="3" s="1"/>
  <c r="O3019" i="3"/>
  <c r="N3019" i="3"/>
  <c r="L3019" i="3"/>
  <c r="M3019" i="3" s="1"/>
  <c r="G3019" i="3"/>
  <c r="F3019" i="3"/>
  <c r="C3019" i="3"/>
  <c r="B3019" i="3"/>
  <c r="A3019" i="3"/>
  <c r="R3018" i="3"/>
  <c r="I3018" i="3" s="1"/>
  <c r="Q3018" i="3"/>
  <c r="J3018" i="3" s="1"/>
  <c r="O3018" i="3"/>
  <c r="N3018" i="3"/>
  <c r="L3018" i="3"/>
  <c r="M3018" i="3" s="1"/>
  <c r="G3018" i="3"/>
  <c r="F3018" i="3"/>
  <c r="C3018" i="3"/>
  <c r="B3018" i="3"/>
  <c r="A3018" i="3"/>
  <c r="R3017" i="3"/>
  <c r="I3017" i="3" s="1"/>
  <c r="Q3017" i="3"/>
  <c r="J3017" i="3" s="1"/>
  <c r="O3017" i="3"/>
  <c r="N3017" i="3"/>
  <c r="L3017" i="3"/>
  <c r="M3017" i="3" s="1"/>
  <c r="G3017" i="3"/>
  <c r="F3017" i="3"/>
  <c r="C3017" i="3"/>
  <c r="B3017" i="3"/>
  <c r="A3017" i="3"/>
  <c r="R3016" i="3"/>
  <c r="I3016" i="3" s="1"/>
  <c r="Q3016" i="3"/>
  <c r="J3016" i="3" s="1"/>
  <c r="O3016" i="3"/>
  <c r="N3016" i="3"/>
  <c r="L3016" i="3"/>
  <c r="M3016" i="3" s="1"/>
  <c r="G3016" i="3"/>
  <c r="F3016" i="3"/>
  <c r="C3016" i="3"/>
  <c r="B3016" i="3"/>
  <c r="A3016" i="3"/>
  <c r="R3015" i="3"/>
  <c r="I3015" i="3" s="1"/>
  <c r="Q3015" i="3"/>
  <c r="J3015" i="3" s="1"/>
  <c r="O3015" i="3"/>
  <c r="N3015" i="3"/>
  <c r="L3015" i="3"/>
  <c r="M3015" i="3" s="1"/>
  <c r="G3015" i="3"/>
  <c r="F3015" i="3"/>
  <c r="C3015" i="3"/>
  <c r="B3015" i="3"/>
  <c r="A3015" i="3"/>
  <c r="R3014" i="3"/>
  <c r="I3014" i="3" s="1"/>
  <c r="Q3014" i="3"/>
  <c r="J3014" i="3" s="1"/>
  <c r="O3014" i="3"/>
  <c r="N3014" i="3"/>
  <c r="L3014" i="3"/>
  <c r="M3014" i="3" s="1"/>
  <c r="G3014" i="3"/>
  <c r="F3014" i="3"/>
  <c r="C3014" i="3"/>
  <c r="B3014" i="3"/>
  <c r="A3014" i="3"/>
  <c r="R3013" i="3"/>
  <c r="I3013" i="3" s="1"/>
  <c r="Q3013" i="3"/>
  <c r="J3013" i="3" s="1"/>
  <c r="O3013" i="3"/>
  <c r="N3013" i="3"/>
  <c r="L3013" i="3"/>
  <c r="M3013" i="3" s="1"/>
  <c r="G3013" i="3"/>
  <c r="F3013" i="3"/>
  <c r="C3013" i="3"/>
  <c r="B3013" i="3"/>
  <c r="A3013" i="3"/>
  <c r="R3012" i="3"/>
  <c r="I3012" i="3" s="1"/>
  <c r="Q3012" i="3"/>
  <c r="J3012" i="3" s="1"/>
  <c r="O3012" i="3"/>
  <c r="N3012" i="3"/>
  <c r="L3012" i="3"/>
  <c r="M3012" i="3" s="1"/>
  <c r="G3012" i="3"/>
  <c r="F3012" i="3"/>
  <c r="C3012" i="3"/>
  <c r="B3012" i="3"/>
  <c r="A3012" i="3"/>
  <c r="R3011" i="3"/>
  <c r="I3011" i="3" s="1"/>
  <c r="Q3011" i="3"/>
  <c r="J3011" i="3" s="1"/>
  <c r="O3011" i="3"/>
  <c r="N3011" i="3"/>
  <c r="L3011" i="3"/>
  <c r="M3011" i="3" s="1"/>
  <c r="G3011" i="3"/>
  <c r="F3011" i="3"/>
  <c r="C3011" i="3"/>
  <c r="B3011" i="3"/>
  <c r="A3011" i="3"/>
  <c r="R3010" i="3"/>
  <c r="I3010" i="3" s="1"/>
  <c r="Q3010" i="3"/>
  <c r="J3010" i="3" s="1"/>
  <c r="O3010" i="3"/>
  <c r="N3010" i="3"/>
  <c r="L3010" i="3"/>
  <c r="M3010" i="3" s="1"/>
  <c r="G3010" i="3"/>
  <c r="F3010" i="3"/>
  <c r="C3010" i="3"/>
  <c r="B3010" i="3"/>
  <c r="A3010" i="3"/>
  <c r="R3009" i="3"/>
  <c r="I3009" i="3" s="1"/>
  <c r="Q3009" i="3"/>
  <c r="J3009" i="3" s="1"/>
  <c r="O3009" i="3"/>
  <c r="N3009" i="3"/>
  <c r="L3009" i="3"/>
  <c r="M3009" i="3" s="1"/>
  <c r="G3009" i="3"/>
  <c r="F3009" i="3"/>
  <c r="C3009" i="3"/>
  <c r="B3009" i="3"/>
  <c r="A3009" i="3"/>
  <c r="R3008" i="3"/>
  <c r="I3008" i="3" s="1"/>
  <c r="Q3008" i="3"/>
  <c r="J3008" i="3" s="1"/>
  <c r="O3008" i="3"/>
  <c r="N3008" i="3"/>
  <c r="L3008" i="3"/>
  <c r="M3008" i="3" s="1"/>
  <c r="G3008" i="3"/>
  <c r="F3008" i="3"/>
  <c r="C3008" i="3"/>
  <c r="B3008" i="3"/>
  <c r="A3008" i="3"/>
  <c r="R3007" i="3"/>
  <c r="I3007" i="3" s="1"/>
  <c r="Q3007" i="3"/>
  <c r="J3007" i="3" s="1"/>
  <c r="O3007" i="3"/>
  <c r="N3007" i="3"/>
  <c r="L3007" i="3"/>
  <c r="M3007" i="3" s="1"/>
  <c r="G3007" i="3"/>
  <c r="F3007" i="3"/>
  <c r="C3007" i="3"/>
  <c r="B3007" i="3"/>
  <c r="A3007" i="3"/>
  <c r="R3006" i="3"/>
  <c r="I3006" i="3" s="1"/>
  <c r="Q3006" i="3"/>
  <c r="J3006" i="3" s="1"/>
  <c r="O3006" i="3"/>
  <c r="N3006" i="3"/>
  <c r="L3006" i="3"/>
  <c r="M3006" i="3" s="1"/>
  <c r="G3006" i="3"/>
  <c r="F3006" i="3"/>
  <c r="C3006" i="3"/>
  <c r="B3006" i="3"/>
  <c r="A3006" i="3"/>
  <c r="R3005" i="3"/>
  <c r="I3005" i="3" s="1"/>
  <c r="Q3005" i="3"/>
  <c r="J3005" i="3" s="1"/>
  <c r="O3005" i="3"/>
  <c r="N3005" i="3"/>
  <c r="L3005" i="3"/>
  <c r="M3005" i="3" s="1"/>
  <c r="G3005" i="3"/>
  <c r="F3005" i="3"/>
  <c r="C3005" i="3"/>
  <c r="B3005" i="3"/>
  <c r="A3005" i="3"/>
  <c r="R3004" i="3"/>
  <c r="I3004" i="3" s="1"/>
  <c r="Q3004" i="3"/>
  <c r="J3004" i="3" s="1"/>
  <c r="O3004" i="3"/>
  <c r="N3004" i="3"/>
  <c r="L3004" i="3"/>
  <c r="M3004" i="3" s="1"/>
  <c r="G3004" i="3"/>
  <c r="F3004" i="3"/>
  <c r="C3004" i="3"/>
  <c r="B3004" i="3"/>
  <c r="A3004" i="3"/>
  <c r="R3003" i="3"/>
  <c r="I3003" i="3" s="1"/>
  <c r="Q3003" i="3"/>
  <c r="J3003" i="3" s="1"/>
  <c r="O3003" i="3"/>
  <c r="N3003" i="3"/>
  <c r="L3003" i="3"/>
  <c r="M3003" i="3" s="1"/>
  <c r="G3003" i="3"/>
  <c r="F3003" i="3"/>
  <c r="C3003" i="3"/>
  <c r="B3003" i="3"/>
  <c r="A3003" i="3"/>
  <c r="R3002" i="3"/>
  <c r="I3002" i="3" s="1"/>
  <c r="Q3002" i="3"/>
  <c r="J3002" i="3" s="1"/>
  <c r="O3002" i="3"/>
  <c r="N3002" i="3"/>
  <c r="L3002" i="3"/>
  <c r="M3002" i="3" s="1"/>
  <c r="G3002" i="3"/>
  <c r="F3002" i="3"/>
  <c r="C3002" i="3"/>
  <c r="B3002" i="3"/>
  <c r="A3002" i="3"/>
  <c r="R3001" i="3"/>
  <c r="I3001" i="3" s="1"/>
  <c r="Q3001" i="3"/>
  <c r="J3001" i="3" s="1"/>
  <c r="O3001" i="3"/>
  <c r="N3001" i="3"/>
  <c r="L3001" i="3"/>
  <c r="M3001" i="3" s="1"/>
  <c r="G3001" i="3"/>
  <c r="F3001" i="3"/>
  <c r="C3001" i="3"/>
  <c r="B3001" i="3"/>
  <c r="A3001" i="3"/>
  <c r="R3000" i="3"/>
  <c r="I3000" i="3" s="1"/>
  <c r="Q3000" i="3"/>
  <c r="J3000" i="3" s="1"/>
  <c r="O3000" i="3"/>
  <c r="N3000" i="3"/>
  <c r="L3000" i="3"/>
  <c r="M3000" i="3" s="1"/>
  <c r="G3000" i="3"/>
  <c r="F3000" i="3"/>
  <c r="C3000" i="3"/>
  <c r="B3000" i="3"/>
  <c r="A3000" i="3"/>
  <c r="R2999" i="3"/>
  <c r="I2999" i="3" s="1"/>
  <c r="Q2999" i="3"/>
  <c r="J2999" i="3" s="1"/>
  <c r="O2999" i="3"/>
  <c r="N2999" i="3"/>
  <c r="L2999" i="3"/>
  <c r="M2999" i="3" s="1"/>
  <c r="G2999" i="3"/>
  <c r="F2999" i="3"/>
  <c r="C2999" i="3"/>
  <c r="B2999" i="3"/>
  <c r="A2999" i="3"/>
  <c r="R2998" i="3"/>
  <c r="I2998" i="3" s="1"/>
  <c r="Q2998" i="3"/>
  <c r="J2998" i="3" s="1"/>
  <c r="O2998" i="3"/>
  <c r="N2998" i="3"/>
  <c r="L2998" i="3"/>
  <c r="M2998" i="3" s="1"/>
  <c r="G2998" i="3"/>
  <c r="F2998" i="3"/>
  <c r="C2998" i="3"/>
  <c r="B2998" i="3"/>
  <c r="A2998" i="3"/>
  <c r="R2997" i="3"/>
  <c r="I2997" i="3" s="1"/>
  <c r="Q2997" i="3"/>
  <c r="J2997" i="3" s="1"/>
  <c r="O2997" i="3"/>
  <c r="N2997" i="3"/>
  <c r="L2997" i="3"/>
  <c r="M2997" i="3" s="1"/>
  <c r="G2997" i="3"/>
  <c r="F2997" i="3"/>
  <c r="C2997" i="3"/>
  <c r="B2997" i="3"/>
  <c r="A2997" i="3"/>
  <c r="R2996" i="3"/>
  <c r="I2996" i="3" s="1"/>
  <c r="Q2996" i="3"/>
  <c r="J2996" i="3" s="1"/>
  <c r="O2996" i="3"/>
  <c r="N2996" i="3"/>
  <c r="L2996" i="3"/>
  <c r="M2996" i="3" s="1"/>
  <c r="G2996" i="3"/>
  <c r="F2996" i="3"/>
  <c r="C2996" i="3"/>
  <c r="B2996" i="3"/>
  <c r="A2996" i="3"/>
  <c r="R2995" i="3"/>
  <c r="I2995" i="3" s="1"/>
  <c r="Q2995" i="3"/>
  <c r="J2995" i="3" s="1"/>
  <c r="O2995" i="3"/>
  <c r="N2995" i="3"/>
  <c r="L2995" i="3"/>
  <c r="M2995" i="3" s="1"/>
  <c r="G2995" i="3"/>
  <c r="F2995" i="3"/>
  <c r="C2995" i="3"/>
  <c r="B2995" i="3"/>
  <c r="A2995" i="3"/>
  <c r="R2994" i="3"/>
  <c r="I2994" i="3" s="1"/>
  <c r="Q2994" i="3"/>
  <c r="J2994" i="3" s="1"/>
  <c r="O2994" i="3"/>
  <c r="N2994" i="3"/>
  <c r="L2994" i="3"/>
  <c r="M2994" i="3" s="1"/>
  <c r="G2994" i="3"/>
  <c r="F2994" i="3"/>
  <c r="C2994" i="3"/>
  <c r="B2994" i="3"/>
  <c r="A2994" i="3"/>
  <c r="R2993" i="3"/>
  <c r="I2993" i="3" s="1"/>
  <c r="Q2993" i="3"/>
  <c r="J2993" i="3" s="1"/>
  <c r="O2993" i="3"/>
  <c r="N2993" i="3"/>
  <c r="L2993" i="3"/>
  <c r="M2993" i="3" s="1"/>
  <c r="G2993" i="3"/>
  <c r="F2993" i="3"/>
  <c r="C2993" i="3"/>
  <c r="B2993" i="3"/>
  <c r="A2993" i="3"/>
  <c r="R2992" i="3"/>
  <c r="I2992" i="3" s="1"/>
  <c r="Q2992" i="3"/>
  <c r="J2992" i="3" s="1"/>
  <c r="O2992" i="3"/>
  <c r="N2992" i="3"/>
  <c r="L2992" i="3"/>
  <c r="M2992" i="3" s="1"/>
  <c r="G2992" i="3"/>
  <c r="F2992" i="3"/>
  <c r="C2992" i="3"/>
  <c r="B2992" i="3"/>
  <c r="A2992" i="3"/>
  <c r="R2991" i="3"/>
  <c r="I2991" i="3" s="1"/>
  <c r="Q2991" i="3"/>
  <c r="J2991" i="3" s="1"/>
  <c r="O2991" i="3"/>
  <c r="N2991" i="3"/>
  <c r="L2991" i="3"/>
  <c r="M2991" i="3" s="1"/>
  <c r="G2991" i="3"/>
  <c r="F2991" i="3"/>
  <c r="C2991" i="3"/>
  <c r="B2991" i="3"/>
  <c r="A2991" i="3"/>
  <c r="R2990" i="3"/>
  <c r="I2990" i="3" s="1"/>
  <c r="Q2990" i="3"/>
  <c r="J2990" i="3" s="1"/>
  <c r="O2990" i="3"/>
  <c r="N2990" i="3"/>
  <c r="L2990" i="3"/>
  <c r="M2990" i="3" s="1"/>
  <c r="G2990" i="3"/>
  <c r="F2990" i="3"/>
  <c r="C2990" i="3"/>
  <c r="B2990" i="3"/>
  <c r="A2990" i="3"/>
  <c r="R2989" i="3"/>
  <c r="I2989" i="3" s="1"/>
  <c r="Q2989" i="3"/>
  <c r="J2989" i="3" s="1"/>
  <c r="O2989" i="3"/>
  <c r="N2989" i="3"/>
  <c r="L2989" i="3"/>
  <c r="M2989" i="3" s="1"/>
  <c r="G2989" i="3"/>
  <c r="F2989" i="3"/>
  <c r="C2989" i="3"/>
  <c r="B2989" i="3"/>
  <c r="A2989" i="3"/>
  <c r="R2988" i="3"/>
  <c r="I2988" i="3" s="1"/>
  <c r="Q2988" i="3"/>
  <c r="J2988" i="3" s="1"/>
  <c r="O2988" i="3"/>
  <c r="N2988" i="3"/>
  <c r="L2988" i="3"/>
  <c r="M2988" i="3" s="1"/>
  <c r="G2988" i="3"/>
  <c r="F2988" i="3"/>
  <c r="C2988" i="3"/>
  <c r="B2988" i="3"/>
  <c r="A2988" i="3"/>
  <c r="R2987" i="3"/>
  <c r="I2987" i="3" s="1"/>
  <c r="Q2987" i="3"/>
  <c r="J2987" i="3" s="1"/>
  <c r="O2987" i="3"/>
  <c r="N2987" i="3"/>
  <c r="L2987" i="3"/>
  <c r="M2987" i="3" s="1"/>
  <c r="G2987" i="3"/>
  <c r="F2987" i="3"/>
  <c r="C2987" i="3"/>
  <c r="B2987" i="3"/>
  <c r="A2987" i="3"/>
  <c r="R2986" i="3"/>
  <c r="I2986" i="3" s="1"/>
  <c r="Q2986" i="3"/>
  <c r="J2986" i="3" s="1"/>
  <c r="O2986" i="3"/>
  <c r="N2986" i="3"/>
  <c r="L2986" i="3"/>
  <c r="M2986" i="3" s="1"/>
  <c r="G2986" i="3"/>
  <c r="F2986" i="3"/>
  <c r="C2986" i="3"/>
  <c r="B2986" i="3"/>
  <c r="A2986" i="3"/>
  <c r="R2985" i="3"/>
  <c r="I2985" i="3" s="1"/>
  <c r="Q2985" i="3"/>
  <c r="J2985" i="3" s="1"/>
  <c r="O2985" i="3"/>
  <c r="N2985" i="3"/>
  <c r="L2985" i="3"/>
  <c r="M2985" i="3" s="1"/>
  <c r="G2985" i="3"/>
  <c r="F2985" i="3"/>
  <c r="C2985" i="3"/>
  <c r="B2985" i="3"/>
  <c r="A2985" i="3"/>
  <c r="R2984" i="3"/>
  <c r="I2984" i="3" s="1"/>
  <c r="Q2984" i="3"/>
  <c r="J2984" i="3" s="1"/>
  <c r="O2984" i="3"/>
  <c r="N2984" i="3"/>
  <c r="L2984" i="3"/>
  <c r="M2984" i="3" s="1"/>
  <c r="G2984" i="3"/>
  <c r="F2984" i="3"/>
  <c r="C2984" i="3"/>
  <c r="B2984" i="3"/>
  <c r="A2984" i="3"/>
  <c r="R2983" i="3"/>
  <c r="I2983" i="3" s="1"/>
  <c r="Q2983" i="3"/>
  <c r="J2983" i="3" s="1"/>
  <c r="O2983" i="3"/>
  <c r="N2983" i="3"/>
  <c r="L2983" i="3"/>
  <c r="M2983" i="3" s="1"/>
  <c r="G2983" i="3"/>
  <c r="F2983" i="3"/>
  <c r="C2983" i="3"/>
  <c r="B2983" i="3"/>
  <c r="A2983" i="3"/>
  <c r="R2982" i="3"/>
  <c r="I2982" i="3" s="1"/>
  <c r="Q2982" i="3"/>
  <c r="J2982" i="3" s="1"/>
  <c r="O2982" i="3"/>
  <c r="N2982" i="3"/>
  <c r="L2982" i="3"/>
  <c r="M2982" i="3" s="1"/>
  <c r="G2982" i="3"/>
  <c r="F2982" i="3"/>
  <c r="C2982" i="3"/>
  <c r="B2982" i="3"/>
  <c r="A2982" i="3"/>
  <c r="R2981" i="3"/>
  <c r="I2981" i="3" s="1"/>
  <c r="Q2981" i="3"/>
  <c r="J2981" i="3" s="1"/>
  <c r="O2981" i="3"/>
  <c r="N2981" i="3"/>
  <c r="L2981" i="3"/>
  <c r="M2981" i="3" s="1"/>
  <c r="G2981" i="3"/>
  <c r="F2981" i="3"/>
  <c r="C2981" i="3"/>
  <c r="B2981" i="3"/>
  <c r="A2981" i="3"/>
  <c r="R2980" i="3"/>
  <c r="I2980" i="3" s="1"/>
  <c r="Q2980" i="3"/>
  <c r="J2980" i="3" s="1"/>
  <c r="O2980" i="3"/>
  <c r="N2980" i="3"/>
  <c r="L2980" i="3"/>
  <c r="M2980" i="3" s="1"/>
  <c r="G2980" i="3"/>
  <c r="F2980" i="3"/>
  <c r="C2980" i="3"/>
  <c r="B2980" i="3"/>
  <c r="A2980" i="3"/>
  <c r="R2979" i="3"/>
  <c r="I2979" i="3" s="1"/>
  <c r="Q2979" i="3"/>
  <c r="J2979" i="3" s="1"/>
  <c r="O2979" i="3"/>
  <c r="N2979" i="3"/>
  <c r="L2979" i="3"/>
  <c r="M2979" i="3" s="1"/>
  <c r="G2979" i="3"/>
  <c r="F2979" i="3"/>
  <c r="C2979" i="3"/>
  <c r="B2979" i="3"/>
  <c r="A2979" i="3"/>
  <c r="R2978" i="3"/>
  <c r="I2978" i="3" s="1"/>
  <c r="Q2978" i="3"/>
  <c r="J2978" i="3" s="1"/>
  <c r="O2978" i="3"/>
  <c r="N2978" i="3"/>
  <c r="L2978" i="3"/>
  <c r="M2978" i="3" s="1"/>
  <c r="G2978" i="3"/>
  <c r="F2978" i="3"/>
  <c r="C2978" i="3"/>
  <c r="B2978" i="3"/>
  <c r="A2978" i="3"/>
  <c r="R2977" i="3"/>
  <c r="I2977" i="3" s="1"/>
  <c r="Q2977" i="3"/>
  <c r="J2977" i="3" s="1"/>
  <c r="O2977" i="3"/>
  <c r="N2977" i="3"/>
  <c r="L2977" i="3"/>
  <c r="M2977" i="3" s="1"/>
  <c r="G2977" i="3"/>
  <c r="F2977" i="3"/>
  <c r="C2977" i="3"/>
  <c r="B2977" i="3"/>
  <c r="A2977" i="3"/>
  <c r="R2976" i="3"/>
  <c r="I2976" i="3" s="1"/>
  <c r="Q2976" i="3"/>
  <c r="J2976" i="3" s="1"/>
  <c r="O2976" i="3"/>
  <c r="N2976" i="3"/>
  <c r="L2976" i="3"/>
  <c r="M2976" i="3" s="1"/>
  <c r="G2976" i="3"/>
  <c r="F2976" i="3"/>
  <c r="C2976" i="3"/>
  <c r="B2976" i="3"/>
  <c r="A2976" i="3"/>
  <c r="R2975" i="3"/>
  <c r="I2975" i="3" s="1"/>
  <c r="Q2975" i="3"/>
  <c r="J2975" i="3" s="1"/>
  <c r="O2975" i="3"/>
  <c r="N2975" i="3"/>
  <c r="L2975" i="3"/>
  <c r="M2975" i="3" s="1"/>
  <c r="G2975" i="3"/>
  <c r="F2975" i="3"/>
  <c r="C2975" i="3"/>
  <c r="B2975" i="3"/>
  <c r="A2975" i="3"/>
  <c r="R2974" i="3"/>
  <c r="I2974" i="3" s="1"/>
  <c r="Q2974" i="3"/>
  <c r="J2974" i="3" s="1"/>
  <c r="O2974" i="3"/>
  <c r="N2974" i="3"/>
  <c r="L2974" i="3"/>
  <c r="M2974" i="3" s="1"/>
  <c r="G2974" i="3"/>
  <c r="F2974" i="3"/>
  <c r="C2974" i="3"/>
  <c r="B2974" i="3"/>
  <c r="A2974" i="3"/>
  <c r="R2973" i="3"/>
  <c r="I2973" i="3" s="1"/>
  <c r="Q2973" i="3"/>
  <c r="J2973" i="3" s="1"/>
  <c r="O2973" i="3"/>
  <c r="N2973" i="3"/>
  <c r="L2973" i="3"/>
  <c r="M2973" i="3" s="1"/>
  <c r="G2973" i="3"/>
  <c r="F2973" i="3"/>
  <c r="C2973" i="3"/>
  <c r="B2973" i="3"/>
  <c r="A2973" i="3"/>
  <c r="R2972" i="3"/>
  <c r="I2972" i="3" s="1"/>
  <c r="Q2972" i="3"/>
  <c r="J2972" i="3" s="1"/>
  <c r="O2972" i="3"/>
  <c r="N2972" i="3"/>
  <c r="L2972" i="3"/>
  <c r="M2972" i="3" s="1"/>
  <c r="G2972" i="3"/>
  <c r="F2972" i="3"/>
  <c r="C2972" i="3"/>
  <c r="B2972" i="3"/>
  <c r="A2972" i="3"/>
  <c r="R2971" i="3"/>
  <c r="I2971" i="3" s="1"/>
  <c r="Q2971" i="3"/>
  <c r="J2971" i="3" s="1"/>
  <c r="O2971" i="3"/>
  <c r="N2971" i="3"/>
  <c r="L2971" i="3"/>
  <c r="M2971" i="3" s="1"/>
  <c r="G2971" i="3"/>
  <c r="F2971" i="3"/>
  <c r="C2971" i="3"/>
  <c r="B2971" i="3"/>
  <c r="A2971" i="3"/>
  <c r="R2970" i="3"/>
  <c r="I2970" i="3" s="1"/>
  <c r="Q2970" i="3"/>
  <c r="J2970" i="3" s="1"/>
  <c r="O2970" i="3"/>
  <c r="N2970" i="3"/>
  <c r="L2970" i="3"/>
  <c r="M2970" i="3" s="1"/>
  <c r="G2970" i="3"/>
  <c r="F2970" i="3"/>
  <c r="C2970" i="3"/>
  <c r="B2970" i="3"/>
  <c r="A2970" i="3"/>
  <c r="R2969" i="3"/>
  <c r="I2969" i="3" s="1"/>
  <c r="Q2969" i="3"/>
  <c r="J2969" i="3" s="1"/>
  <c r="O2969" i="3"/>
  <c r="N2969" i="3"/>
  <c r="L2969" i="3"/>
  <c r="M2969" i="3" s="1"/>
  <c r="G2969" i="3"/>
  <c r="F2969" i="3"/>
  <c r="C2969" i="3"/>
  <c r="B2969" i="3"/>
  <c r="A2969" i="3"/>
  <c r="R2968" i="3"/>
  <c r="I2968" i="3" s="1"/>
  <c r="Q2968" i="3"/>
  <c r="J2968" i="3" s="1"/>
  <c r="O2968" i="3"/>
  <c r="N2968" i="3"/>
  <c r="L2968" i="3"/>
  <c r="M2968" i="3" s="1"/>
  <c r="G2968" i="3"/>
  <c r="F2968" i="3"/>
  <c r="C2968" i="3"/>
  <c r="B2968" i="3"/>
  <c r="A2968" i="3"/>
  <c r="R2967" i="3"/>
  <c r="I2967" i="3" s="1"/>
  <c r="Q2967" i="3"/>
  <c r="J2967" i="3" s="1"/>
  <c r="O2967" i="3"/>
  <c r="N2967" i="3"/>
  <c r="L2967" i="3"/>
  <c r="M2967" i="3" s="1"/>
  <c r="G2967" i="3"/>
  <c r="F2967" i="3"/>
  <c r="C2967" i="3"/>
  <c r="B2967" i="3"/>
  <c r="A2967" i="3"/>
  <c r="R2966" i="3"/>
  <c r="I2966" i="3" s="1"/>
  <c r="Q2966" i="3"/>
  <c r="J2966" i="3" s="1"/>
  <c r="O2966" i="3"/>
  <c r="N2966" i="3"/>
  <c r="L2966" i="3"/>
  <c r="M2966" i="3" s="1"/>
  <c r="G2966" i="3"/>
  <c r="F2966" i="3"/>
  <c r="C2966" i="3"/>
  <c r="B2966" i="3"/>
  <c r="A2966" i="3"/>
  <c r="R2965" i="3"/>
  <c r="I2965" i="3" s="1"/>
  <c r="Q2965" i="3"/>
  <c r="J2965" i="3" s="1"/>
  <c r="O2965" i="3"/>
  <c r="N2965" i="3"/>
  <c r="L2965" i="3"/>
  <c r="M2965" i="3" s="1"/>
  <c r="G2965" i="3"/>
  <c r="F2965" i="3"/>
  <c r="C2965" i="3"/>
  <c r="B2965" i="3"/>
  <c r="A2965" i="3"/>
  <c r="R2964" i="3"/>
  <c r="I2964" i="3" s="1"/>
  <c r="Q2964" i="3"/>
  <c r="J2964" i="3" s="1"/>
  <c r="O2964" i="3"/>
  <c r="N2964" i="3"/>
  <c r="L2964" i="3"/>
  <c r="M2964" i="3" s="1"/>
  <c r="G2964" i="3"/>
  <c r="F2964" i="3"/>
  <c r="C2964" i="3"/>
  <c r="B2964" i="3"/>
  <c r="A2964" i="3"/>
  <c r="R2963" i="3"/>
  <c r="I2963" i="3" s="1"/>
  <c r="Q2963" i="3"/>
  <c r="J2963" i="3" s="1"/>
  <c r="O2963" i="3"/>
  <c r="N2963" i="3"/>
  <c r="L2963" i="3"/>
  <c r="M2963" i="3" s="1"/>
  <c r="G2963" i="3"/>
  <c r="F2963" i="3"/>
  <c r="C2963" i="3"/>
  <c r="B2963" i="3"/>
  <c r="A2963" i="3"/>
  <c r="R2962" i="3"/>
  <c r="I2962" i="3" s="1"/>
  <c r="Q2962" i="3"/>
  <c r="J2962" i="3" s="1"/>
  <c r="O2962" i="3"/>
  <c r="N2962" i="3"/>
  <c r="L2962" i="3"/>
  <c r="M2962" i="3" s="1"/>
  <c r="G2962" i="3"/>
  <c r="F2962" i="3"/>
  <c r="C2962" i="3"/>
  <c r="B2962" i="3"/>
  <c r="A2962" i="3"/>
  <c r="R2961" i="3"/>
  <c r="I2961" i="3" s="1"/>
  <c r="Q2961" i="3"/>
  <c r="J2961" i="3" s="1"/>
  <c r="O2961" i="3"/>
  <c r="N2961" i="3"/>
  <c r="L2961" i="3"/>
  <c r="M2961" i="3" s="1"/>
  <c r="G2961" i="3"/>
  <c r="F2961" i="3"/>
  <c r="C2961" i="3"/>
  <c r="B2961" i="3"/>
  <c r="A2961" i="3"/>
  <c r="R2960" i="3"/>
  <c r="I2960" i="3" s="1"/>
  <c r="Q2960" i="3"/>
  <c r="J2960" i="3" s="1"/>
  <c r="O2960" i="3"/>
  <c r="N2960" i="3"/>
  <c r="L2960" i="3"/>
  <c r="M2960" i="3" s="1"/>
  <c r="G2960" i="3"/>
  <c r="F2960" i="3"/>
  <c r="C2960" i="3"/>
  <c r="B2960" i="3"/>
  <c r="A2960" i="3"/>
  <c r="R2959" i="3"/>
  <c r="I2959" i="3" s="1"/>
  <c r="Q2959" i="3"/>
  <c r="J2959" i="3" s="1"/>
  <c r="O2959" i="3"/>
  <c r="N2959" i="3"/>
  <c r="L2959" i="3"/>
  <c r="M2959" i="3" s="1"/>
  <c r="G2959" i="3"/>
  <c r="F2959" i="3"/>
  <c r="C2959" i="3"/>
  <c r="B2959" i="3"/>
  <c r="A2959" i="3"/>
  <c r="R2958" i="3"/>
  <c r="I2958" i="3" s="1"/>
  <c r="Q2958" i="3"/>
  <c r="J2958" i="3" s="1"/>
  <c r="O2958" i="3"/>
  <c r="N2958" i="3"/>
  <c r="L2958" i="3"/>
  <c r="M2958" i="3" s="1"/>
  <c r="G2958" i="3"/>
  <c r="F2958" i="3"/>
  <c r="C2958" i="3"/>
  <c r="B2958" i="3"/>
  <c r="A2958" i="3"/>
  <c r="R2957" i="3"/>
  <c r="I2957" i="3" s="1"/>
  <c r="Q2957" i="3"/>
  <c r="J2957" i="3" s="1"/>
  <c r="O2957" i="3"/>
  <c r="N2957" i="3"/>
  <c r="L2957" i="3"/>
  <c r="M2957" i="3" s="1"/>
  <c r="G2957" i="3"/>
  <c r="F2957" i="3"/>
  <c r="C2957" i="3"/>
  <c r="B2957" i="3"/>
  <c r="A2957" i="3"/>
  <c r="R2956" i="3"/>
  <c r="I2956" i="3" s="1"/>
  <c r="Q2956" i="3"/>
  <c r="J2956" i="3" s="1"/>
  <c r="O2956" i="3"/>
  <c r="N2956" i="3"/>
  <c r="L2956" i="3"/>
  <c r="M2956" i="3" s="1"/>
  <c r="G2956" i="3"/>
  <c r="F2956" i="3"/>
  <c r="C2956" i="3"/>
  <c r="B2956" i="3"/>
  <c r="A2956" i="3"/>
  <c r="R2955" i="3"/>
  <c r="I2955" i="3" s="1"/>
  <c r="Q2955" i="3"/>
  <c r="J2955" i="3" s="1"/>
  <c r="O2955" i="3"/>
  <c r="N2955" i="3"/>
  <c r="L2955" i="3"/>
  <c r="M2955" i="3" s="1"/>
  <c r="G2955" i="3"/>
  <c r="F2955" i="3"/>
  <c r="C2955" i="3"/>
  <c r="B2955" i="3"/>
  <c r="A2955" i="3"/>
  <c r="R2954" i="3"/>
  <c r="I2954" i="3" s="1"/>
  <c r="Q2954" i="3"/>
  <c r="J2954" i="3" s="1"/>
  <c r="O2954" i="3"/>
  <c r="N2954" i="3"/>
  <c r="L2954" i="3"/>
  <c r="M2954" i="3" s="1"/>
  <c r="G2954" i="3"/>
  <c r="F2954" i="3"/>
  <c r="C2954" i="3"/>
  <c r="B2954" i="3"/>
  <c r="A2954" i="3"/>
  <c r="R2953" i="3"/>
  <c r="I2953" i="3" s="1"/>
  <c r="Q2953" i="3"/>
  <c r="J2953" i="3" s="1"/>
  <c r="O2953" i="3"/>
  <c r="N2953" i="3"/>
  <c r="L2953" i="3"/>
  <c r="M2953" i="3" s="1"/>
  <c r="G2953" i="3"/>
  <c r="F2953" i="3"/>
  <c r="C2953" i="3"/>
  <c r="B2953" i="3"/>
  <c r="A2953" i="3"/>
  <c r="R2952" i="3"/>
  <c r="I2952" i="3" s="1"/>
  <c r="Q2952" i="3"/>
  <c r="J2952" i="3" s="1"/>
  <c r="O2952" i="3"/>
  <c r="N2952" i="3"/>
  <c r="L2952" i="3"/>
  <c r="M2952" i="3" s="1"/>
  <c r="G2952" i="3"/>
  <c r="F2952" i="3"/>
  <c r="C2952" i="3"/>
  <c r="B2952" i="3"/>
  <c r="A2952" i="3"/>
  <c r="R2951" i="3"/>
  <c r="I2951" i="3" s="1"/>
  <c r="Q2951" i="3"/>
  <c r="J2951" i="3" s="1"/>
  <c r="O2951" i="3"/>
  <c r="N2951" i="3"/>
  <c r="L2951" i="3"/>
  <c r="M2951" i="3" s="1"/>
  <c r="G2951" i="3"/>
  <c r="F2951" i="3"/>
  <c r="C2951" i="3"/>
  <c r="B2951" i="3"/>
  <c r="A2951" i="3"/>
  <c r="R2950" i="3"/>
  <c r="I2950" i="3" s="1"/>
  <c r="Q2950" i="3"/>
  <c r="J2950" i="3" s="1"/>
  <c r="O2950" i="3"/>
  <c r="N2950" i="3"/>
  <c r="L2950" i="3"/>
  <c r="M2950" i="3" s="1"/>
  <c r="G2950" i="3"/>
  <c r="F2950" i="3"/>
  <c r="C2950" i="3"/>
  <c r="B2950" i="3"/>
  <c r="A2950" i="3"/>
  <c r="R2949" i="3"/>
  <c r="I2949" i="3" s="1"/>
  <c r="Q2949" i="3"/>
  <c r="J2949" i="3" s="1"/>
  <c r="O2949" i="3"/>
  <c r="N2949" i="3"/>
  <c r="L2949" i="3"/>
  <c r="M2949" i="3" s="1"/>
  <c r="G2949" i="3"/>
  <c r="F2949" i="3"/>
  <c r="C2949" i="3"/>
  <c r="B2949" i="3"/>
  <c r="A2949" i="3"/>
  <c r="R2948" i="3"/>
  <c r="I2948" i="3" s="1"/>
  <c r="Q2948" i="3"/>
  <c r="J2948" i="3" s="1"/>
  <c r="O2948" i="3"/>
  <c r="N2948" i="3"/>
  <c r="L2948" i="3"/>
  <c r="M2948" i="3" s="1"/>
  <c r="G2948" i="3"/>
  <c r="F2948" i="3"/>
  <c r="C2948" i="3"/>
  <c r="B2948" i="3"/>
  <c r="A2948" i="3"/>
  <c r="R2947" i="3"/>
  <c r="I2947" i="3" s="1"/>
  <c r="Q2947" i="3"/>
  <c r="J2947" i="3" s="1"/>
  <c r="O2947" i="3"/>
  <c r="N2947" i="3"/>
  <c r="L2947" i="3"/>
  <c r="M2947" i="3" s="1"/>
  <c r="G2947" i="3"/>
  <c r="F2947" i="3"/>
  <c r="C2947" i="3"/>
  <c r="B2947" i="3"/>
  <c r="A2947" i="3"/>
  <c r="R2946" i="3"/>
  <c r="I2946" i="3" s="1"/>
  <c r="Q2946" i="3"/>
  <c r="J2946" i="3" s="1"/>
  <c r="O2946" i="3"/>
  <c r="N2946" i="3"/>
  <c r="L2946" i="3"/>
  <c r="M2946" i="3" s="1"/>
  <c r="G2946" i="3"/>
  <c r="F2946" i="3"/>
  <c r="C2946" i="3"/>
  <c r="B2946" i="3"/>
  <c r="A2946" i="3"/>
  <c r="R2945" i="3"/>
  <c r="I2945" i="3" s="1"/>
  <c r="Q2945" i="3"/>
  <c r="J2945" i="3" s="1"/>
  <c r="O2945" i="3"/>
  <c r="N2945" i="3"/>
  <c r="L2945" i="3"/>
  <c r="M2945" i="3" s="1"/>
  <c r="G2945" i="3"/>
  <c r="F2945" i="3"/>
  <c r="C2945" i="3"/>
  <c r="B2945" i="3"/>
  <c r="A2945" i="3"/>
  <c r="R2944" i="3"/>
  <c r="I2944" i="3" s="1"/>
  <c r="Q2944" i="3"/>
  <c r="J2944" i="3" s="1"/>
  <c r="O2944" i="3"/>
  <c r="N2944" i="3"/>
  <c r="L2944" i="3"/>
  <c r="M2944" i="3" s="1"/>
  <c r="G2944" i="3"/>
  <c r="F2944" i="3"/>
  <c r="C2944" i="3"/>
  <c r="B2944" i="3"/>
  <c r="A2944" i="3"/>
  <c r="R2943" i="3"/>
  <c r="I2943" i="3" s="1"/>
  <c r="Q2943" i="3"/>
  <c r="J2943" i="3" s="1"/>
  <c r="O2943" i="3"/>
  <c r="N2943" i="3"/>
  <c r="L2943" i="3"/>
  <c r="M2943" i="3" s="1"/>
  <c r="G2943" i="3"/>
  <c r="F2943" i="3"/>
  <c r="C2943" i="3"/>
  <c r="B2943" i="3"/>
  <c r="A2943" i="3"/>
  <c r="R2942" i="3"/>
  <c r="I2942" i="3" s="1"/>
  <c r="Q2942" i="3"/>
  <c r="J2942" i="3" s="1"/>
  <c r="O2942" i="3"/>
  <c r="N2942" i="3"/>
  <c r="L2942" i="3"/>
  <c r="M2942" i="3" s="1"/>
  <c r="G2942" i="3"/>
  <c r="F2942" i="3"/>
  <c r="C2942" i="3"/>
  <c r="B2942" i="3"/>
  <c r="A2942" i="3"/>
  <c r="R2941" i="3"/>
  <c r="I2941" i="3" s="1"/>
  <c r="Q2941" i="3"/>
  <c r="J2941" i="3" s="1"/>
  <c r="O2941" i="3"/>
  <c r="N2941" i="3"/>
  <c r="L2941" i="3"/>
  <c r="M2941" i="3" s="1"/>
  <c r="G2941" i="3"/>
  <c r="F2941" i="3"/>
  <c r="C2941" i="3"/>
  <c r="B2941" i="3"/>
  <c r="A2941" i="3"/>
  <c r="R2940" i="3"/>
  <c r="I2940" i="3" s="1"/>
  <c r="Q2940" i="3"/>
  <c r="J2940" i="3" s="1"/>
  <c r="O2940" i="3"/>
  <c r="N2940" i="3"/>
  <c r="L2940" i="3"/>
  <c r="M2940" i="3" s="1"/>
  <c r="G2940" i="3"/>
  <c r="F2940" i="3"/>
  <c r="C2940" i="3"/>
  <c r="B2940" i="3"/>
  <c r="A2940" i="3"/>
  <c r="R2939" i="3"/>
  <c r="I2939" i="3" s="1"/>
  <c r="Q2939" i="3"/>
  <c r="J2939" i="3" s="1"/>
  <c r="O2939" i="3"/>
  <c r="N2939" i="3"/>
  <c r="L2939" i="3"/>
  <c r="M2939" i="3" s="1"/>
  <c r="G2939" i="3"/>
  <c r="F2939" i="3"/>
  <c r="C2939" i="3"/>
  <c r="B2939" i="3"/>
  <c r="A2939" i="3"/>
  <c r="R2938" i="3"/>
  <c r="I2938" i="3" s="1"/>
  <c r="Q2938" i="3"/>
  <c r="J2938" i="3" s="1"/>
  <c r="O2938" i="3"/>
  <c r="N2938" i="3"/>
  <c r="L2938" i="3"/>
  <c r="M2938" i="3" s="1"/>
  <c r="G2938" i="3"/>
  <c r="F2938" i="3"/>
  <c r="C2938" i="3"/>
  <c r="B2938" i="3"/>
  <c r="A2938" i="3"/>
  <c r="R2937" i="3"/>
  <c r="I2937" i="3" s="1"/>
  <c r="Q2937" i="3"/>
  <c r="J2937" i="3" s="1"/>
  <c r="O2937" i="3"/>
  <c r="N2937" i="3"/>
  <c r="L2937" i="3"/>
  <c r="M2937" i="3" s="1"/>
  <c r="G2937" i="3"/>
  <c r="F2937" i="3"/>
  <c r="C2937" i="3"/>
  <c r="B2937" i="3"/>
  <c r="A2937" i="3"/>
  <c r="R2936" i="3"/>
  <c r="I2936" i="3" s="1"/>
  <c r="Q2936" i="3"/>
  <c r="J2936" i="3" s="1"/>
  <c r="O2936" i="3"/>
  <c r="N2936" i="3"/>
  <c r="L2936" i="3"/>
  <c r="M2936" i="3" s="1"/>
  <c r="G2936" i="3"/>
  <c r="F2936" i="3"/>
  <c r="C2936" i="3"/>
  <c r="B2936" i="3"/>
  <c r="A2936" i="3"/>
  <c r="R2935" i="3"/>
  <c r="I2935" i="3" s="1"/>
  <c r="Q2935" i="3"/>
  <c r="J2935" i="3" s="1"/>
  <c r="O2935" i="3"/>
  <c r="N2935" i="3"/>
  <c r="L2935" i="3"/>
  <c r="M2935" i="3" s="1"/>
  <c r="G2935" i="3"/>
  <c r="F2935" i="3"/>
  <c r="C2935" i="3"/>
  <c r="B2935" i="3"/>
  <c r="A2935" i="3"/>
  <c r="R2934" i="3"/>
  <c r="I2934" i="3" s="1"/>
  <c r="Q2934" i="3"/>
  <c r="J2934" i="3" s="1"/>
  <c r="O2934" i="3"/>
  <c r="N2934" i="3"/>
  <c r="L2934" i="3"/>
  <c r="M2934" i="3" s="1"/>
  <c r="G2934" i="3"/>
  <c r="F2934" i="3"/>
  <c r="C2934" i="3"/>
  <c r="B2934" i="3"/>
  <c r="A2934" i="3"/>
  <c r="R2933" i="3"/>
  <c r="I2933" i="3" s="1"/>
  <c r="Q2933" i="3"/>
  <c r="J2933" i="3" s="1"/>
  <c r="O2933" i="3"/>
  <c r="N2933" i="3"/>
  <c r="L2933" i="3"/>
  <c r="M2933" i="3" s="1"/>
  <c r="G2933" i="3"/>
  <c r="F2933" i="3"/>
  <c r="C2933" i="3"/>
  <c r="B2933" i="3"/>
  <c r="A2933" i="3"/>
  <c r="R2932" i="3"/>
  <c r="I2932" i="3" s="1"/>
  <c r="Q2932" i="3"/>
  <c r="J2932" i="3" s="1"/>
  <c r="O2932" i="3"/>
  <c r="N2932" i="3"/>
  <c r="L2932" i="3"/>
  <c r="M2932" i="3" s="1"/>
  <c r="G2932" i="3"/>
  <c r="F2932" i="3"/>
  <c r="C2932" i="3"/>
  <c r="B2932" i="3"/>
  <c r="A2932" i="3"/>
  <c r="R2931" i="3"/>
  <c r="I2931" i="3" s="1"/>
  <c r="Q2931" i="3"/>
  <c r="J2931" i="3" s="1"/>
  <c r="O2931" i="3"/>
  <c r="N2931" i="3"/>
  <c r="L2931" i="3"/>
  <c r="M2931" i="3" s="1"/>
  <c r="G2931" i="3"/>
  <c r="F2931" i="3"/>
  <c r="C2931" i="3"/>
  <c r="B2931" i="3"/>
  <c r="A2931" i="3"/>
  <c r="R2930" i="3"/>
  <c r="I2930" i="3" s="1"/>
  <c r="Q2930" i="3"/>
  <c r="J2930" i="3" s="1"/>
  <c r="O2930" i="3"/>
  <c r="N2930" i="3"/>
  <c r="L2930" i="3"/>
  <c r="M2930" i="3" s="1"/>
  <c r="G2930" i="3"/>
  <c r="F2930" i="3"/>
  <c r="C2930" i="3"/>
  <c r="B2930" i="3"/>
  <c r="A2930" i="3"/>
  <c r="R2929" i="3"/>
  <c r="I2929" i="3" s="1"/>
  <c r="Q2929" i="3"/>
  <c r="J2929" i="3" s="1"/>
  <c r="O2929" i="3"/>
  <c r="N2929" i="3"/>
  <c r="L2929" i="3"/>
  <c r="M2929" i="3" s="1"/>
  <c r="G2929" i="3"/>
  <c r="F2929" i="3"/>
  <c r="C2929" i="3"/>
  <c r="B2929" i="3"/>
  <c r="A2929" i="3"/>
  <c r="R2928" i="3"/>
  <c r="I2928" i="3" s="1"/>
  <c r="Q2928" i="3"/>
  <c r="J2928" i="3" s="1"/>
  <c r="O2928" i="3"/>
  <c r="N2928" i="3"/>
  <c r="L2928" i="3"/>
  <c r="M2928" i="3" s="1"/>
  <c r="G2928" i="3"/>
  <c r="F2928" i="3"/>
  <c r="C2928" i="3"/>
  <c r="B2928" i="3"/>
  <c r="A2928" i="3"/>
  <c r="R2927" i="3"/>
  <c r="I2927" i="3" s="1"/>
  <c r="Q2927" i="3"/>
  <c r="J2927" i="3" s="1"/>
  <c r="O2927" i="3"/>
  <c r="N2927" i="3"/>
  <c r="L2927" i="3"/>
  <c r="M2927" i="3" s="1"/>
  <c r="G2927" i="3"/>
  <c r="F2927" i="3"/>
  <c r="C2927" i="3"/>
  <c r="B2927" i="3"/>
  <c r="A2927" i="3"/>
  <c r="R2926" i="3"/>
  <c r="I2926" i="3" s="1"/>
  <c r="Q2926" i="3"/>
  <c r="J2926" i="3" s="1"/>
  <c r="O2926" i="3"/>
  <c r="N2926" i="3"/>
  <c r="L2926" i="3"/>
  <c r="M2926" i="3" s="1"/>
  <c r="G2926" i="3"/>
  <c r="F2926" i="3"/>
  <c r="C2926" i="3"/>
  <c r="B2926" i="3"/>
  <c r="A2926" i="3"/>
  <c r="R2925" i="3"/>
  <c r="I2925" i="3" s="1"/>
  <c r="Q2925" i="3"/>
  <c r="J2925" i="3" s="1"/>
  <c r="O2925" i="3"/>
  <c r="N2925" i="3"/>
  <c r="L2925" i="3"/>
  <c r="M2925" i="3" s="1"/>
  <c r="G2925" i="3"/>
  <c r="F2925" i="3"/>
  <c r="C2925" i="3"/>
  <c r="B2925" i="3"/>
  <c r="A2925" i="3"/>
  <c r="R2924" i="3"/>
  <c r="I2924" i="3" s="1"/>
  <c r="Q2924" i="3"/>
  <c r="J2924" i="3" s="1"/>
  <c r="O2924" i="3"/>
  <c r="N2924" i="3"/>
  <c r="L2924" i="3"/>
  <c r="M2924" i="3" s="1"/>
  <c r="G2924" i="3"/>
  <c r="F2924" i="3"/>
  <c r="C2924" i="3"/>
  <c r="B2924" i="3"/>
  <c r="A2924" i="3"/>
  <c r="R2923" i="3"/>
  <c r="I2923" i="3" s="1"/>
  <c r="Q2923" i="3"/>
  <c r="J2923" i="3" s="1"/>
  <c r="O2923" i="3"/>
  <c r="N2923" i="3"/>
  <c r="L2923" i="3"/>
  <c r="M2923" i="3" s="1"/>
  <c r="G2923" i="3"/>
  <c r="F2923" i="3"/>
  <c r="C2923" i="3"/>
  <c r="B2923" i="3"/>
  <c r="A2923" i="3"/>
  <c r="R2922" i="3"/>
  <c r="I2922" i="3" s="1"/>
  <c r="Q2922" i="3"/>
  <c r="J2922" i="3" s="1"/>
  <c r="O2922" i="3"/>
  <c r="N2922" i="3"/>
  <c r="L2922" i="3"/>
  <c r="M2922" i="3" s="1"/>
  <c r="G2922" i="3"/>
  <c r="F2922" i="3"/>
  <c r="C2922" i="3"/>
  <c r="B2922" i="3"/>
  <c r="A2922" i="3"/>
  <c r="R2921" i="3"/>
  <c r="I2921" i="3" s="1"/>
  <c r="Q2921" i="3"/>
  <c r="J2921" i="3" s="1"/>
  <c r="O2921" i="3"/>
  <c r="N2921" i="3"/>
  <c r="L2921" i="3"/>
  <c r="M2921" i="3" s="1"/>
  <c r="G2921" i="3"/>
  <c r="F2921" i="3"/>
  <c r="C2921" i="3"/>
  <c r="B2921" i="3"/>
  <c r="A2921" i="3"/>
  <c r="R2920" i="3"/>
  <c r="I2920" i="3" s="1"/>
  <c r="Q2920" i="3"/>
  <c r="J2920" i="3" s="1"/>
  <c r="O2920" i="3"/>
  <c r="N2920" i="3"/>
  <c r="L2920" i="3"/>
  <c r="M2920" i="3" s="1"/>
  <c r="G2920" i="3"/>
  <c r="F2920" i="3"/>
  <c r="C2920" i="3"/>
  <c r="B2920" i="3"/>
  <c r="A2920" i="3"/>
  <c r="R2919" i="3"/>
  <c r="I2919" i="3" s="1"/>
  <c r="Q2919" i="3"/>
  <c r="J2919" i="3" s="1"/>
  <c r="O2919" i="3"/>
  <c r="N2919" i="3"/>
  <c r="L2919" i="3"/>
  <c r="M2919" i="3" s="1"/>
  <c r="G2919" i="3"/>
  <c r="F2919" i="3"/>
  <c r="C2919" i="3"/>
  <c r="B2919" i="3"/>
  <c r="A2919" i="3"/>
  <c r="R2918" i="3"/>
  <c r="I2918" i="3" s="1"/>
  <c r="Q2918" i="3"/>
  <c r="J2918" i="3" s="1"/>
  <c r="O2918" i="3"/>
  <c r="N2918" i="3"/>
  <c r="L2918" i="3"/>
  <c r="M2918" i="3" s="1"/>
  <c r="G2918" i="3"/>
  <c r="F2918" i="3"/>
  <c r="C2918" i="3"/>
  <c r="B2918" i="3"/>
  <c r="A2918" i="3"/>
  <c r="R2917" i="3"/>
  <c r="I2917" i="3" s="1"/>
  <c r="Q2917" i="3"/>
  <c r="J2917" i="3" s="1"/>
  <c r="O2917" i="3"/>
  <c r="N2917" i="3"/>
  <c r="L2917" i="3"/>
  <c r="M2917" i="3" s="1"/>
  <c r="G2917" i="3"/>
  <c r="F2917" i="3"/>
  <c r="C2917" i="3"/>
  <c r="B2917" i="3"/>
  <c r="A2917" i="3"/>
  <c r="R2916" i="3"/>
  <c r="I2916" i="3" s="1"/>
  <c r="Q2916" i="3"/>
  <c r="J2916" i="3" s="1"/>
  <c r="O2916" i="3"/>
  <c r="N2916" i="3"/>
  <c r="L2916" i="3"/>
  <c r="M2916" i="3" s="1"/>
  <c r="G2916" i="3"/>
  <c r="F2916" i="3"/>
  <c r="C2916" i="3"/>
  <c r="B2916" i="3"/>
  <c r="A2916" i="3"/>
  <c r="R2915" i="3"/>
  <c r="I2915" i="3" s="1"/>
  <c r="Q2915" i="3"/>
  <c r="J2915" i="3" s="1"/>
  <c r="O2915" i="3"/>
  <c r="N2915" i="3"/>
  <c r="L2915" i="3"/>
  <c r="M2915" i="3" s="1"/>
  <c r="G2915" i="3"/>
  <c r="F2915" i="3"/>
  <c r="C2915" i="3"/>
  <c r="B2915" i="3"/>
  <c r="A2915" i="3"/>
  <c r="R2914" i="3"/>
  <c r="I2914" i="3" s="1"/>
  <c r="Q2914" i="3"/>
  <c r="J2914" i="3" s="1"/>
  <c r="O2914" i="3"/>
  <c r="N2914" i="3"/>
  <c r="L2914" i="3"/>
  <c r="M2914" i="3" s="1"/>
  <c r="G2914" i="3"/>
  <c r="F2914" i="3"/>
  <c r="C2914" i="3"/>
  <c r="B2914" i="3"/>
  <c r="A2914" i="3"/>
  <c r="R2913" i="3"/>
  <c r="I2913" i="3" s="1"/>
  <c r="Q2913" i="3"/>
  <c r="J2913" i="3" s="1"/>
  <c r="O2913" i="3"/>
  <c r="N2913" i="3"/>
  <c r="L2913" i="3"/>
  <c r="M2913" i="3" s="1"/>
  <c r="G2913" i="3"/>
  <c r="F2913" i="3"/>
  <c r="C2913" i="3"/>
  <c r="B2913" i="3"/>
  <c r="A2913" i="3"/>
  <c r="R2912" i="3"/>
  <c r="I2912" i="3" s="1"/>
  <c r="Q2912" i="3"/>
  <c r="J2912" i="3" s="1"/>
  <c r="O2912" i="3"/>
  <c r="N2912" i="3"/>
  <c r="L2912" i="3"/>
  <c r="M2912" i="3" s="1"/>
  <c r="G2912" i="3"/>
  <c r="F2912" i="3"/>
  <c r="C2912" i="3"/>
  <c r="B2912" i="3"/>
  <c r="A2912" i="3"/>
  <c r="R2911" i="3"/>
  <c r="I2911" i="3" s="1"/>
  <c r="Q2911" i="3"/>
  <c r="J2911" i="3" s="1"/>
  <c r="O2911" i="3"/>
  <c r="N2911" i="3"/>
  <c r="L2911" i="3"/>
  <c r="M2911" i="3" s="1"/>
  <c r="G2911" i="3"/>
  <c r="F2911" i="3"/>
  <c r="C2911" i="3"/>
  <c r="B2911" i="3"/>
  <c r="A2911" i="3"/>
  <c r="R2910" i="3"/>
  <c r="I2910" i="3" s="1"/>
  <c r="Q2910" i="3"/>
  <c r="J2910" i="3" s="1"/>
  <c r="O2910" i="3"/>
  <c r="N2910" i="3"/>
  <c r="L2910" i="3"/>
  <c r="M2910" i="3" s="1"/>
  <c r="G2910" i="3"/>
  <c r="F2910" i="3"/>
  <c r="C2910" i="3"/>
  <c r="B2910" i="3"/>
  <c r="A2910" i="3"/>
  <c r="R2909" i="3"/>
  <c r="I2909" i="3" s="1"/>
  <c r="Q2909" i="3"/>
  <c r="J2909" i="3" s="1"/>
  <c r="O2909" i="3"/>
  <c r="N2909" i="3"/>
  <c r="L2909" i="3"/>
  <c r="M2909" i="3" s="1"/>
  <c r="G2909" i="3"/>
  <c r="F2909" i="3"/>
  <c r="C2909" i="3"/>
  <c r="B2909" i="3"/>
  <c r="A2909" i="3"/>
  <c r="R2908" i="3"/>
  <c r="I2908" i="3" s="1"/>
  <c r="Q2908" i="3"/>
  <c r="J2908" i="3" s="1"/>
  <c r="O2908" i="3"/>
  <c r="N2908" i="3"/>
  <c r="L2908" i="3"/>
  <c r="M2908" i="3" s="1"/>
  <c r="G2908" i="3"/>
  <c r="F2908" i="3"/>
  <c r="C2908" i="3"/>
  <c r="B2908" i="3"/>
  <c r="A2908" i="3"/>
  <c r="R2907" i="3"/>
  <c r="I2907" i="3" s="1"/>
  <c r="Q2907" i="3"/>
  <c r="J2907" i="3" s="1"/>
  <c r="O2907" i="3"/>
  <c r="N2907" i="3"/>
  <c r="L2907" i="3"/>
  <c r="M2907" i="3" s="1"/>
  <c r="G2907" i="3"/>
  <c r="F2907" i="3"/>
  <c r="C2907" i="3"/>
  <c r="B2907" i="3"/>
  <c r="A2907" i="3"/>
  <c r="R2906" i="3"/>
  <c r="I2906" i="3" s="1"/>
  <c r="Q2906" i="3"/>
  <c r="J2906" i="3" s="1"/>
  <c r="O2906" i="3"/>
  <c r="N2906" i="3"/>
  <c r="L2906" i="3"/>
  <c r="M2906" i="3" s="1"/>
  <c r="G2906" i="3"/>
  <c r="F2906" i="3"/>
  <c r="C2906" i="3"/>
  <c r="B2906" i="3"/>
  <c r="A2906" i="3"/>
  <c r="R2905" i="3"/>
  <c r="I2905" i="3" s="1"/>
  <c r="Q2905" i="3"/>
  <c r="J2905" i="3" s="1"/>
  <c r="O2905" i="3"/>
  <c r="N2905" i="3"/>
  <c r="L2905" i="3"/>
  <c r="M2905" i="3" s="1"/>
  <c r="G2905" i="3"/>
  <c r="F2905" i="3"/>
  <c r="C2905" i="3"/>
  <c r="B2905" i="3"/>
  <c r="A2905" i="3"/>
  <c r="R2904" i="3"/>
  <c r="I2904" i="3" s="1"/>
  <c r="Q2904" i="3"/>
  <c r="J2904" i="3" s="1"/>
  <c r="O2904" i="3"/>
  <c r="N2904" i="3"/>
  <c r="L2904" i="3"/>
  <c r="M2904" i="3" s="1"/>
  <c r="G2904" i="3"/>
  <c r="F2904" i="3"/>
  <c r="C2904" i="3"/>
  <c r="B2904" i="3"/>
  <c r="A2904" i="3"/>
  <c r="R2903" i="3"/>
  <c r="I2903" i="3" s="1"/>
  <c r="Q2903" i="3"/>
  <c r="J2903" i="3" s="1"/>
  <c r="O2903" i="3"/>
  <c r="N2903" i="3"/>
  <c r="L2903" i="3"/>
  <c r="M2903" i="3" s="1"/>
  <c r="G2903" i="3"/>
  <c r="F2903" i="3"/>
  <c r="C2903" i="3"/>
  <c r="B2903" i="3"/>
  <c r="A2903" i="3"/>
  <c r="R2902" i="3"/>
  <c r="I2902" i="3" s="1"/>
  <c r="Q2902" i="3"/>
  <c r="J2902" i="3" s="1"/>
  <c r="O2902" i="3"/>
  <c r="N2902" i="3"/>
  <c r="L2902" i="3"/>
  <c r="M2902" i="3" s="1"/>
  <c r="G2902" i="3"/>
  <c r="F2902" i="3"/>
  <c r="C2902" i="3"/>
  <c r="B2902" i="3"/>
  <c r="A2902" i="3"/>
  <c r="R2901" i="3"/>
  <c r="I2901" i="3" s="1"/>
  <c r="Q2901" i="3"/>
  <c r="J2901" i="3" s="1"/>
  <c r="O2901" i="3"/>
  <c r="N2901" i="3"/>
  <c r="L2901" i="3"/>
  <c r="M2901" i="3" s="1"/>
  <c r="G2901" i="3"/>
  <c r="F2901" i="3"/>
  <c r="C2901" i="3"/>
  <c r="B2901" i="3"/>
  <c r="A2901" i="3"/>
  <c r="R2900" i="3"/>
  <c r="I2900" i="3" s="1"/>
  <c r="Q2900" i="3"/>
  <c r="J2900" i="3" s="1"/>
  <c r="O2900" i="3"/>
  <c r="N2900" i="3"/>
  <c r="L2900" i="3"/>
  <c r="M2900" i="3" s="1"/>
  <c r="G2900" i="3"/>
  <c r="F2900" i="3"/>
  <c r="C2900" i="3"/>
  <c r="B2900" i="3"/>
  <c r="A2900" i="3"/>
  <c r="R2899" i="3"/>
  <c r="I2899" i="3" s="1"/>
  <c r="Q2899" i="3"/>
  <c r="J2899" i="3" s="1"/>
  <c r="O2899" i="3"/>
  <c r="N2899" i="3"/>
  <c r="L2899" i="3"/>
  <c r="M2899" i="3" s="1"/>
  <c r="G2899" i="3"/>
  <c r="F2899" i="3"/>
  <c r="C2899" i="3"/>
  <c r="B2899" i="3"/>
  <c r="A2899" i="3"/>
  <c r="R2898" i="3"/>
  <c r="I2898" i="3" s="1"/>
  <c r="Q2898" i="3"/>
  <c r="J2898" i="3" s="1"/>
  <c r="O2898" i="3"/>
  <c r="N2898" i="3"/>
  <c r="L2898" i="3"/>
  <c r="M2898" i="3" s="1"/>
  <c r="G2898" i="3"/>
  <c r="F2898" i="3"/>
  <c r="C2898" i="3"/>
  <c r="B2898" i="3"/>
  <c r="A2898" i="3"/>
  <c r="R2897" i="3"/>
  <c r="I2897" i="3" s="1"/>
  <c r="Q2897" i="3"/>
  <c r="J2897" i="3" s="1"/>
  <c r="O2897" i="3"/>
  <c r="N2897" i="3"/>
  <c r="L2897" i="3"/>
  <c r="M2897" i="3" s="1"/>
  <c r="G2897" i="3"/>
  <c r="F2897" i="3"/>
  <c r="C2897" i="3"/>
  <c r="B2897" i="3"/>
  <c r="A2897" i="3"/>
  <c r="R2896" i="3"/>
  <c r="I2896" i="3" s="1"/>
  <c r="Q2896" i="3"/>
  <c r="J2896" i="3" s="1"/>
  <c r="O2896" i="3"/>
  <c r="N2896" i="3"/>
  <c r="L2896" i="3"/>
  <c r="M2896" i="3" s="1"/>
  <c r="G2896" i="3"/>
  <c r="F2896" i="3"/>
  <c r="C2896" i="3"/>
  <c r="B2896" i="3"/>
  <c r="A2896" i="3"/>
  <c r="R2895" i="3"/>
  <c r="I2895" i="3" s="1"/>
  <c r="Q2895" i="3"/>
  <c r="J2895" i="3" s="1"/>
  <c r="O2895" i="3"/>
  <c r="N2895" i="3"/>
  <c r="L2895" i="3"/>
  <c r="M2895" i="3" s="1"/>
  <c r="G2895" i="3"/>
  <c r="F2895" i="3"/>
  <c r="C2895" i="3"/>
  <c r="B2895" i="3"/>
  <c r="A2895" i="3"/>
  <c r="R2894" i="3"/>
  <c r="I2894" i="3" s="1"/>
  <c r="Q2894" i="3"/>
  <c r="J2894" i="3" s="1"/>
  <c r="O2894" i="3"/>
  <c r="N2894" i="3"/>
  <c r="L2894" i="3"/>
  <c r="M2894" i="3" s="1"/>
  <c r="G2894" i="3"/>
  <c r="F2894" i="3"/>
  <c r="C2894" i="3"/>
  <c r="B2894" i="3"/>
  <c r="A2894" i="3"/>
  <c r="R2893" i="3"/>
  <c r="I2893" i="3" s="1"/>
  <c r="Q2893" i="3"/>
  <c r="J2893" i="3" s="1"/>
  <c r="O2893" i="3"/>
  <c r="N2893" i="3"/>
  <c r="L2893" i="3"/>
  <c r="M2893" i="3" s="1"/>
  <c r="G2893" i="3"/>
  <c r="F2893" i="3"/>
  <c r="C2893" i="3"/>
  <c r="B2893" i="3"/>
  <c r="A2893" i="3"/>
  <c r="R2892" i="3"/>
  <c r="I2892" i="3" s="1"/>
  <c r="Q2892" i="3"/>
  <c r="J2892" i="3" s="1"/>
  <c r="O2892" i="3"/>
  <c r="N2892" i="3"/>
  <c r="L2892" i="3"/>
  <c r="M2892" i="3" s="1"/>
  <c r="G2892" i="3"/>
  <c r="F2892" i="3"/>
  <c r="C2892" i="3"/>
  <c r="B2892" i="3"/>
  <c r="A2892" i="3"/>
  <c r="R2891" i="3"/>
  <c r="I2891" i="3" s="1"/>
  <c r="Q2891" i="3"/>
  <c r="J2891" i="3" s="1"/>
  <c r="O2891" i="3"/>
  <c r="N2891" i="3"/>
  <c r="L2891" i="3"/>
  <c r="M2891" i="3" s="1"/>
  <c r="G2891" i="3"/>
  <c r="F2891" i="3"/>
  <c r="C2891" i="3"/>
  <c r="B2891" i="3"/>
  <c r="A2891" i="3"/>
  <c r="R2890" i="3"/>
  <c r="I2890" i="3" s="1"/>
  <c r="Q2890" i="3"/>
  <c r="J2890" i="3" s="1"/>
  <c r="O2890" i="3"/>
  <c r="N2890" i="3"/>
  <c r="L2890" i="3"/>
  <c r="M2890" i="3" s="1"/>
  <c r="G2890" i="3"/>
  <c r="F2890" i="3"/>
  <c r="C2890" i="3"/>
  <c r="B2890" i="3"/>
  <c r="A2890" i="3"/>
  <c r="R2889" i="3"/>
  <c r="I2889" i="3" s="1"/>
  <c r="Q2889" i="3"/>
  <c r="J2889" i="3" s="1"/>
  <c r="O2889" i="3"/>
  <c r="N2889" i="3"/>
  <c r="L2889" i="3"/>
  <c r="M2889" i="3" s="1"/>
  <c r="G2889" i="3"/>
  <c r="F2889" i="3"/>
  <c r="C2889" i="3"/>
  <c r="B2889" i="3"/>
  <c r="A2889" i="3"/>
  <c r="R2888" i="3"/>
  <c r="I2888" i="3" s="1"/>
  <c r="Q2888" i="3"/>
  <c r="J2888" i="3" s="1"/>
  <c r="O2888" i="3"/>
  <c r="N2888" i="3"/>
  <c r="L2888" i="3"/>
  <c r="M2888" i="3" s="1"/>
  <c r="G2888" i="3"/>
  <c r="F2888" i="3"/>
  <c r="C2888" i="3"/>
  <c r="B2888" i="3"/>
  <c r="A2888" i="3"/>
  <c r="R2887" i="3"/>
  <c r="I2887" i="3" s="1"/>
  <c r="Q2887" i="3"/>
  <c r="J2887" i="3" s="1"/>
  <c r="O2887" i="3"/>
  <c r="N2887" i="3"/>
  <c r="L2887" i="3"/>
  <c r="M2887" i="3" s="1"/>
  <c r="G2887" i="3"/>
  <c r="F2887" i="3"/>
  <c r="C2887" i="3"/>
  <c r="B2887" i="3"/>
  <c r="A2887" i="3"/>
  <c r="R2886" i="3"/>
  <c r="I2886" i="3" s="1"/>
  <c r="Q2886" i="3"/>
  <c r="J2886" i="3" s="1"/>
  <c r="O2886" i="3"/>
  <c r="N2886" i="3"/>
  <c r="L2886" i="3"/>
  <c r="M2886" i="3" s="1"/>
  <c r="G2886" i="3"/>
  <c r="F2886" i="3"/>
  <c r="C2886" i="3"/>
  <c r="B2886" i="3"/>
  <c r="A2886" i="3"/>
  <c r="R2885" i="3"/>
  <c r="I2885" i="3" s="1"/>
  <c r="Q2885" i="3"/>
  <c r="J2885" i="3" s="1"/>
  <c r="O2885" i="3"/>
  <c r="N2885" i="3"/>
  <c r="L2885" i="3"/>
  <c r="M2885" i="3" s="1"/>
  <c r="G2885" i="3"/>
  <c r="F2885" i="3"/>
  <c r="C2885" i="3"/>
  <c r="B2885" i="3"/>
  <c r="A2885" i="3"/>
  <c r="R2884" i="3"/>
  <c r="I2884" i="3" s="1"/>
  <c r="Q2884" i="3"/>
  <c r="J2884" i="3" s="1"/>
  <c r="O2884" i="3"/>
  <c r="N2884" i="3"/>
  <c r="L2884" i="3"/>
  <c r="M2884" i="3" s="1"/>
  <c r="G2884" i="3"/>
  <c r="F2884" i="3"/>
  <c r="C2884" i="3"/>
  <c r="B2884" i="3"/>
  <c r="A2884" i="3"/>
  <c r="R2883" i="3"/>
  <c r="I2883" i="3" s="1"/>
  <c r="Q2883" i="3"/>
  <c r="J2883" i="3" s="1"/>
  <c r="O2883" i="3"/>
  <c r="N2883" i="3"/>
  <c r="L2883" i="3"/>
  <c r="M2883" i="3" s="1"/>
  <c r="G2883" i="3"/>
  <c r="F2883" i="3"/>
  <c r="C2883" i="3"/>
  <c r="B2883" i="3"/>
  <c r="A2883" i="3"/>
  <c r="R2882" i="3"/>
  <c r="I2882" i="3" s="1"/>
  <c r="Q2882" i="3"/>
  <c r="J2882" i="3" s="1"/>
  <c r="O2882" i="3"/>
  <c r="N2882" i="3"/>
  <c r="L2882" i="3"/>
  <c r="M2882" i="3" s="1"/>
  <c r="G2882" i="3"/>
  <c r="F2882" i="3"/>
  <c r="C2882" i="3"/>
  <c r="B2882" i="3"/>
  <c r="A2882" i="3"/>
  <c r="R2881" i="3"/>
  <c r="I2881" i="3" s="1"/>
  <c r="Q2881" i="3"/>
  <c r="J2881" i="3" s="1"/>
  <c r="O2881" i="3"/>
  <c r="N2881" i="3"/>
  <c r="L2881" i="3"/>
  <c r="M2881" i="3" s="1"/>
  <c r="G2881" i="3"/>
  <c r="F2881" i="3"/>
  <c r="C2881" i="3"/>
  <c r="B2881" i="3"/>
  <c r="A2881" i="3"/>
  <c r="R2880" i="3"/>
  <c r="I2880" i="3" s="1"/>
  <c r="Q2880" i="3"/>
  <c r="J2880" i="3" s="1"/>
  <c r="O2880" i="3"/>
  <c r="N2880" i="3"/>
  <c r="L2880" i="3"/>
  <c r="M2880" i="3" s="1"/>
  <c r="G2880" i="3"/>
  <c r="F2880" i="3"/>
  <c r="C2880" i="3"/>
  <c r="B2880" i="3"/>
  <c r="A2880" i="3"/>
  <c r="R2879" i="3"/>
  <c r="I2879" i="3" s="1"/>
  <c r="Q2879" i="3"/>
  <c r="J2879" i="3" s="1"/>
  <c r="O2879" i="3"/>
  <c r="N2879" i="3"/>
  <c r="L2879" i="3"/>
  <c r="M2879" i="3" s="1"/>
  <c r="G2879" i="3"/>
  <c r="F2879" i="3"/>
  <c r="C2879" i="3"/>
  <c r="B2879" i="3"/>
  <c r="A2879" i="3"/>
  <c r="R2878" i="3"/>
  <c r="I2878" i="3" s="1"/>
  <c r="Q2878" i="3"/>
  <c r="J2878" i="3" s="1"/>
  <c r="O2878" i="3"/>
  <c r="N2878" i="3"/>
  <c r="L2878" i="3"/>
  <c r="M2878" i="3" s="1"/>
  <c r="G2878" i="3"/>
  <c r="F2878" i="3"/>
  <c r="C2878" i="3"/>
  <c r="B2878" i="3"/>
  <c r="A2878" i="3"/>
  <c r="R2877" i="3"/>
  <c r="I2877" i="3" s="1"/>
  <c r="Q2877" i="3"/>
  <c r="J2877" i="3" s="1"/>
  <c r="O2877" i="3"/>
  <c r="N2877" i="3"/>
  <c r="L2877" i="3"/>
  <c r="M2877" i="3" s="1"/>
  <c r="G2877" i="3"/>
  <c r="F2877" i="3"/>
  <c r="C2877" i="3"/>
  <c r="B2877" i="3"/>
  <c r="A2877" i="3"/>
  <c r="R2876" i="3"/>
  <c r="I2876" i="3" s="1"/>
  <c r="Q2876" i="3"/>
  <c r="J2876" i="3" s="1"/>
  <c r="O2876" i="3"/>
  <c r="N2876" i="3"/>
  <c r="L2876" i="3"/>
  <c r="M2876" i="3" s="1"/>
  <c r="G2876" i="3"/>
  <c r="F2876" i="3"/>
  <c r="C2876" i="3"/>
  <c r="B2876" i="3"/>
  <c r="A2876" i="3"/>
  <c r="R2875" i="3"/>
  <c r="I2875" i="3" s="1"/>
  <c r="Q2875" i="3"/>
  <c r="J2875" i="3" s="1"/>
  <c r="O2875" i="3"/>
  <c r="N2875" i="3"/>
  <c r="L2875" i="3"/>
  <c r="M2875" i="3" s="1"/>
  <c r="G2875" i="3"/>
  <c r="F2875" i="3"/>
  <c r="C2875" i="3"/>
  <c r="B2875" i="3"/>
  <c r="A2875" i="3"/>
  <c r="R2874" i="3"/>
  <c r="I2874" i="3" s="1"/>
  <c r="Q2874" i="3"/>
  <c r="J2874" i="3" s="1"/>
  <c r="O2874" i="3"/>
  <c r="N2874" i="3"/>
  <c r="L2874" i="3"/>
  <c r="M2874" i="3" s="1"/>
  <c r="G2874" i="3"/>
  <c r="F2874" i="3"/>
  <c r="C2874" i="3"/>
  <c r="B2874" i="3"/>
  <c r="A2874" i="3"/>
  <c r="R2873" i="3"/>
  <c r="I2873" i="3" s="1"/>
  <c r="Q2873" i="3"/>
  <c r="J2873" i="3" s="1"/>
  <c r="O2873" i="3"/>
  <c r="N2873" i="3"/>
  <c r="L2873" i="3"/>
  <c r="M2873" i="3" s="1"/>
  <c r="G2873" i="3"/>
  <c r="F2873" i="3"/>
  <c r="C2873" i="3"/>
  <c r="B2873" i="3"/>
  <c r="A2873" i="3"/>
  <c r="R2872" i="3"/>
  <c r="I2872" i="3" s="1"/>
  <c r="Q2872" i="3"/>
  <c r="J2872" i="3" s="1"/>
  <c r="O2872" i="3"/>
  <c r="N2872" i="3"/>
  <c r="L2872" i="3"/>
  <c r="M2872" i="3" s="1"/>
  <c r="G2872" i="3"/>
  <c r="F2872" i="3"/>
  <c r="C2872" i="3"/>
  <c r="B2872" i="3"/>
  <c r="A2872" i="3"/>
  <c r="R2871" i="3"/>
  <c r="I2871" i="3" s="1"/>
  <c r="Q2871" i="3"/>
  <c r="J2871" i="3" s="1"/>
  <c r="O2871" i="3"/>
  <c r="N2871" i="3"/>
  <c r="L2871" i="3"/>
  <c r="M2871" i="3" s="1"/>
  <c r="G2871" i="3"/>
  <c r="F2871" i="3"/>
  <c r="C2871" i="3"/>
  <c r="B2871" i="3"/>
  <c r="A2871" i="3"/>
  <c r="R2870" i="3"/>
  <c r="I2870" i="3" s="1"/>
  <c r="Q2870" i="3"/>
  <c r="J2870" i="3" s="1"/>
  <c r="O2870" i="3"/>
  <c r="N2870" i="3"/>
  <c r="L2870" i="3"/>
  <c r="M2870" i="3" s="1"/>
  <c r="G2870" i="3"/>
  <c r="F2870" i="3"/>
  <c r="C2870" i="3"/>
  <c r="B2870" i="3"/>
  <c r="A2870" i="3"/>
  <c r="R2869" i="3"/>
  <c r="I2869" i="3" s="1"/>
  <c r="Q2869" i="3"/>
  <c r="J2869" i="3" s="1"/>
  <c r="O2869" i="3"/>
  <c r="N2869" i="3"/>
  <c r="L2869" i="3"/>
  <c r="M2869" i="3" s="1"/>
  <c r="G2869" i="3"/>
  <c r="F2869" i="3"/>
  <c r="C2869" i="3"/>
  <c r="B2869" i="3"/>
  <c r="A2869" i="3"/>
  <c r="R2868" i="3"/>
  <c r="I2868" i="3" s="1"/>
  <c r="Q2868" i="3"/>
  <c r="J2868" i="3" s="1"/>
  <c r="O2868" i="3"/>
  <c r="N2868" i="3"/>
  <c r="L2868" i="3"/>
  <c r="M2868" i="3" s="1"/>
  <c r="G2868" i="3"/>
  <c r="F2868" i="3"/>
  <c r="C2868" i="3"/>
  <c r="B2868" i="3"/>
  <c r="A2868" i="3"/>
  <c r="R2867" i="3"/>
  <c r="I2867" i="3" s="1"/>
  <c r="Q2867" i="3"/>
  <c r="J2867" i="3" s="1"/>
  <c r="O2867" i="3"/>
  <c r="N2867" i="3"/>
  <c r="L2867" i="3"/>
  <c r="M2867" i="3" s="1"/>
  <c r="G2867" i="3"/>
  <c r="F2867" i="3"/>
  <c r="C2867" i="3"/>
  <c r="B2867" i="3"/>
  <c r="A2867" i="3"/>
  <c r="R2866" i="3"/>
  <c r="I2866" i="3" s="1"/>
  <c r="Q2866" i="3"/>
  <c r="J2866" i="3" s="1"/>
  <c r="O2866" i="3"/>
  <c r="N2866" i="3"/>
  <c r="L2866" i="3"/>
  <c r="M2866" i="3" s="1"/>
  <c r="G2866" i="3"/>
  <c r="F2866" i="3"/>
  <c r="C2866" i="3"/>
  <c r="B2866" i="3"/>
  <c r="A2866" i="3"/>
  <c r="R2865" i="3"/>
  <c r="I2865" i="3" s="1"/>
  <c r="Q2865" i="3"/>
  <c r="J2865" i="3" s="1"/>
  <c r="O2865" i="3"/>
  <c r="N2865" i="3"/>
  <c r="L2865" i="3"/>
  <c r="M2865" i="3" s="1"/>
  <c r="G2865" i="3"/>
  <c r="F2865" i="3"/>
  <c r="C2865" i="3"/>
  <c r="B2865" i="3"/>
  <c r="A2865" i="3"/>
  <c r="R2864" i="3"/>
  <c r="I2864" i="3" s="1"/>
  <c r="Q2864" i="3"/>
  <c r="J2864" i="3" s="1"/>
  <c r="O2864" i="3"/>
  <c r="N2864" i="3"/>
  <c r="L2864" i="3"/>
  <c r="M2864" i="3" s="1"/>
  <c r="G2864" i="3"/>
  <c r="F2864" i="3"/>
  <c r="C2864" i="3"/>
  <c r="B2864" i="3"/>
  <c r="A2864" i="3"/>
  <c r="R2863" i="3"/>
  <c r="I2863" i="3" s="1"/>
  <c r="Q2863" i="3"/>
  <c r="J2863" i="3" s="1"/>
  <c r="O2863" i="3"/>
  <c r="N2863" i="3"/>
  <c r="L2863" i="3"/>
  <c r="M2863" i="3" s="1"/>
  <c r="G2863" i="3"/>
  <c r="F2863" i="3"/>
  <c r="C2863" i="3"/>
  <c r="B2863" i="3"/>
  <c r="A2863" i="3"/>
  <c r="R2862" i="3"/>
  <c r="I2862" i="3" s="1"/>
  <c r="Q2862" i="3"/>
  <c r="J2862" i="3" s="1"/>
  <c r="O2862" i="3"/>
  <c r="N2862" i="3"/>
  <c r="L2862" i="3"/>
  <c r="M2862" i="3" s="1"/>
  <c r="G2862" i="3"/>
  <c r="F2862" i="3"/>
  <c r="C2862" i="3"/>
  <c r="B2862" i="3"/>
  <c r="A2862" i="3"/>
  <c r="R2861" i="3"/>
  <c r="I2861" i="3" s="1"/>
  <c r="Q2861" i="3"/>
  <c r="J2861" i="3" s="1"/>
  <c r="O2861" i="3"/>
  <c r="N2861" i="3"/>
  <c r="L2861" i="3"/>
  <c r="M2861" i="3" s="1"/>
  <c r="G2861" i="3"/>
  <c r="F2861" i="3"/>
  <c r="C2861" i="3"/>
  <c r="B2861" i="3"/>
  <c r="A2861" i="3"/>
  <c r="R2860" i="3"/>
  <c r="I2860" i="3" s="1"/>
  <c r="Q2860" i="3"/>
  <c r="J2860" i="3" s="1"/>
  <c r="O2860" i="3"/>
  <c r="N2860" i="3"/>
  <c r="L2860" i="3"/>
  <c r="M2860" i="3" s="1"/>
  <c r="G2860" i="3"/>
  <c r="F2860" i="3"/>
  <c r="C2860" i="3"/>
  <c r="B2860" i="3"/>
  <c r="A2860" i="3"/>
  <c r="R2859" i="3"/>
  <c r="I2859" i="3" s="1"/>
  <c r="Q2859" i="3"/>
  <c r="J2859" i="3" s="1"/>
  <c r="O2859" i="3"/>
  <c r="N2859" i="3"/>
  <c r="L2859" i="3"/>
  <c r="M2859" i="3" s="1"/>
  <c r="G2859" i="3"/>
  <c r="F2859" i="3"/>
  <c r="C2859" i="3"/>
  <c r="B2859" i="3"/>
  <c r="A2859" i="3"/>
  <c r="R2858" i="3"/>
  <c r="I2858" i="3" s="1"/>
  <c r="Q2858" i="3"/>
  <c r="J2858" i="3" s="1"/>
  <c r="O2858" i="3"/>
  <c r="N2858" i="3"/>
  <c r="L2858" i="3"/>
  <c r="M2858" i="3" s="1"/>
  <c r="G2858" i="3"/>
  <c r="F2858" i="3"/>
  <c r="C2858" i="3"/>
  <c r="B2858" i="3"/>
  <c r="A2858" i="3"/>
  <c r="R2857" i="3"/>
  <c r="I2857" i="3" s="1"/>
  <c r="Q2857" i="3"/>
  <c r="J2857" i="3" s="1"/>
  <c r="O2857" i="3"/>
  <c r="N2857" i="3"/>
  <c r="L2857" i="3"/>
  <c r="M2857" i="3" s="1"/>
  <c r="G2857" i="3"/>
  <c r="F2857" i="3"/>
  <c r="C2857" i="3"/>
  <c r="B2857" i="3"/>
  <c r="A2857" i="3"/>
  <c r="R2856" i="3"/>
  <c r="I2856" i="3" s="1"/>
  <c r="Q2856" i="3"/>
  <c r="J2856" i="3" s="1"/>
  <c r="O2856" i="3"/>
  <c r="N2856" i="3"/>
  <c r="L2856" i="3"/>
  <c r="M2856" i="3" s="1"/>
  <c r="G2856" i="3"/>
  <c r="F2856" i="3"/>
  <c r="C2856" i="3"/>
  <c r="B2856" i="3"/>
  <c r="A2856" i="3"/>
  <c r="R2855" i="3"/>
  <c r="I2855" i="3" s="1"/>
  <c r="Q2855" i="3"/>
  <c r="J2855" i="3" s="1"/>
  <c r="O2855" i="3"/>
  <c r="N2855" i="3"/>
  <c r="L2855" i="3"/>
  <c r="M2855" i="3" s="1"/>
  <c r="G2855" i="3"/>
  <c r="F2855" i="3"/>
  <c r="C2855" i="3"/>
  <c r="B2855" i="3"/>
  <c r="A2855" i="3"/>
  <c r="R2854" i="3"/>
  <c r="I2854" i="3" s="1"/>
  <c r="Q2854" i="3"/>
  <c r="J2854" i="3" s="1"/>
  <c r="O2854" i="3"/>
  <c r="N2854" i="3"/>
  <c r="L2854" i="3"/>
  <c r="M2854" i="3" s="1"/>
  <c r="G2854" i="3"/>
  <c r="F2854" i="3"/>
  <c r="C2854" i="3"/>
  <c r="B2854" i="3"/>
  <c r="A2854" i="3"/>
  <c r="R2853" i="3"/>
  <c r="I2853" i="3" s="1"/>
  <c r="Q2853" i="3"/>
  <c r="J2853" i="3" s="1"/>
  <c r="O2853" i="3"/>
  <c r="N2853" i="3"/>
  <c r="L2853" i="3"/>
  <c r="M2853" i="3" s="1"/>
  <c r="G2853" i="3"/>
  <c r="F2853" i="3"/>
  <c r="C2853" i="3"/>
  <c r="B2853" i="3"/>
  <c r="A2853" i="3"/>
  <c r="R2852" i="3"/>
  <c r="I2852" i="3" s="1"/>
  <c r="Q2852" i="3"/>
  <c r="J2852" i="3" s="1"/>
  <c r="O2852" i="3"/>
  <c r="N2852" i="3"/>
  <c r="L2852" i="3"/>
  <c r="M2852" i="3" s="1"/>
  <c r="G2852" i="3"/>
  <c r="F2852" i="3"/>
  <c r="C2852" i="3"/>
  <c r="B2852" i="3"/>
  <c r="A2852" i="3"/>
  <c r="R2851" i="3"/>
  <c r="I2851" i="3" s="1"/>
  <c r="Q2851" i="3"/>
  <c r="J2851" i="3" s="1"/>
  <c r="O2851" i="3"/>
  <c r="N2851" i="3"/>
  <c r="L2851" i="3"/>
  <c r="M2851" i="3" s="1"/>
  <c r="G2851" i="3"/>
  <c r="F2851" i="3"/>
  <c r="C2851" i="3"/>
  <c r="B2851" i="3"/>
  <c r="A2851" i="3"/>
  <c r="R2850" i="3"/>
  <c r="I2850" i="3" s="1"/>
  <c r="Q2850" i="3"/>
  <c r="J2850" i="3" s="1"/>
  <c r="O2850" i="3"/>
  <c r="N2850" i="3"/>
  <c r="L2850" i="3"/>
  <c r="M2850" i="3" s="1"/>
  <c r="G2850" i="3"/>
  <c r="F2850" i="3"/>
  <c r="C2850" i="3"/>
  <c r="B2850" i="3"/>
  <c r="A2850" i="3"/>
  <c r="R2849" i="3"/>
  <c r="I2849" i="3" s="1"/>
  <c r="Q2849" i="3"/>
  <c r="J2849" i="3" s="1"/>
  <c r="O2849" i="3"/>
  <c r="N2849" i="3"/>
  <c r="L2849" i="3"/>
  <c r="M2849" i="3" s="1"/>
  <c r="G2849" i="3"/>
  <c r="F2849" i="3"/>
  <c r="C2849" i="3"/>
  <c r="B2849" i="3"/>
  <c r="A2849" i="3"/>
  <c r="R2848" i="3"/>
  <c r="I2848" i="3" s="1"/>
  <c r="Q2848" i="3"/>
  <c r="J2848" i="3" s="1"/>
  <c r="O2848" i="3"/>
  <c r="N2848" i="3"/>
  <c r="L2848" i="3"/>
  <c r="M2848" i="3" s="1"/>
  <c r="G2848" i="3"/>
  <c r="F2848" i="3"/>
  <c r="C2848" i="3"/>
  <c r="B2848" i="3"/>
  <c r="A2848" i="3"/>
  <c r="R2847" i="3"/>
  <c r="I2847" i="3" s="1"/>
  <c r="Q2847" i="3"/>
  <c r="J2847" i="3" s="1"/>
  <c r="O2847" i="3"/>
  <c r="N2847" i="3"/>
  <c r="L2847" i="3"/>
  <c r="M2847" i="3" s="1"/>
  <c r="G2847" i="3"/>
  <c r="F2847" i="3"/>
  <c r="C2847" i="3"/>
  <c r="B2847" i="3"/>
  <c r="A2847" i="3"/>
  <c r="R2846" i="3"/>
  <c r="I2846" i="3" s="1"/>
  <c r="Q2846" i="3"/>
  <c r="J2846" i="3" s="1"/>
  <c r="O2846" i="3"/>
  <c r="N2846" i="3"/>
  <c r="L2846" i="3"/>
  <c r="M2846" i="3" s="1"/>
  <c r="G2846" i="3"/>
  <c r="F2846" i="3"/>
  <c r="C2846" i="3"/>
  <c r="B2846" i="3"/>
  <c r="A2846" i="3"/>
  <c r="R2845" i="3"/>
  <c r="I2845" i="3" s="1"/>
  <c r="Q2845" i="3"/>
  <c r="J2845" i="3" s="1"/>
  <c r="O2845" i="3"/>
  <c r="N2845" i="3"/>
  <c r="L2845" i="3"/>
  <c r="M2845" i="3" s="1"/>
  <c r="G2845" i="3"/>
  <c r="F2845" i="3"/>
  <c r="C2845" i="3"/>
  <c r="B2845" i="3"/>
  <c r="A2845" i="3"/>
  <c r="R2844" i="3"/>
  <c r="I2844" i="3" s="1"/>
  <c r="Q2844" i="3"/>
  <c r="J2844" i="3" s="1"/>
  <c r="O2844" i="3"/>
  <c r="N2844" i="3"/>
  <c r="L2844" i="3"/>
  <c r="M2844" i="3" s="1"/>
  <c r="G2844" i="3"/>
  <c r="F2844" i="3"/>
  <c r="C2844" i="3"/>
  <c r="B2844" i="3"/>
  <c r="A2844" i="3"/>
  <c r="R2843" i="3"/>
  <c r="I2843" i="3" s="1"/>
  <c r="Q2843" i="3"/>
  <c r="J2843" i="3" s="1"/>
  <c r="O2843" i="3"/>
  <c r="N2843" i="3"/>
  <c r="L2843" i="3"/>
  <c r="M2843" i="3" s="1"/>
  <c r="G2843" i="3"/>
  <c r="F2843" i="3"/>
  <c r="C2843" i="3"/>
  <c r="B2843" i="3"/>
  <c r="A2843" i="3"/>
  <c r="R2842" i="3"/>
  <c r="I2842" i="3" s="1"/>
  <c r="Q2842" i="3"/>
  <c r="J2842" i="3" s="1"/>
  <c r="O2842" i="3"/>
  <c r="N2842" i="3"/>
  <c r="L2842" i="3"/>
  <c r="M2842" i="3" s="1"/>
  <c r="G2842" i="3"/>
  <c r="F2842" i="3"/>
  <c r="C2842" i="3"/>
  <c r="B2842" i="3"/>
  <c r="A2842" i="3"/>
  <c r="R2841" i="3"/>
  <c r="I2841" i="3" s="1"/>
  <c r="Q2841" i="3"/>
  <c r="J2841" i="3" s="1"/>
  <c r="O2841" i="3"/>
  <c r="N2841" i="3"/>
  <c r="L2841" i="3"/>
  <c r="M2841" i="3" s="1"/>
  <c r="G2841" i="3"/>
  <c r="F2841" i="3"/>
  <c r="C2841" i="3"/>
  <c r="B2841" i="3"/>
  <c r="A2841" i="3"/>
  <c r="R2840" i="3"/>
  <c r="I2840" i="3" s="1"/>
  <c r="Q2840" i="3"/>
  <c r="J2840" i="3" s="1"/>
  <c r="O2840" i="3"/>
  <c r="N2840" i="3"/>
  <c r="L2840" i="3"/>
  <c r="M2840" i="3" s="1"/>
  <c r="G2840" i="3"/>
  <c r="F2840" i="3"/>
  <c r="C2840" i="3"/>
  <c r="B2840" i="3"/>
  <c r="A2840" i="3"/>
  <c r="R2839" i="3"/>
  <c r="I2839" i="3" s="1"/>
  <c r="Q2839" i="3"/>
  <c r="J2839" i="3" s="1"/>
  <c r="O2839" i="3"/>
  <c r="N2839" i="3"/>
  <c r="L2839" i="3"/>
  <c r="M2839" i="3" s="1"/>
  <c r="G2839" i="3"/>
  <c r="F2839" i="3"/>
  <c r="C2839" i="3"/>
  <c r="B2839" i="3"/>
  <c r="A2839" i="3"/>
  <c r="R2838" i="3"/>
  <c r="I2838" i="3" s="1"/>
  <c r="Q2838" i="3"/>
  <c r="J2838" i="3" s="1"/>
  <c r="O2838" i="3"/>
  <c r="N2838" i="3"/>
  <c r="L2838" i="3"/>
  <c r="M2838" i="3" s="1"/>
  <c r="G2838" i="3"/>
  <c r="F2838" i="3"/>
  <c r="C2838" i="3"/>
  <c r="B2838" i="3"/>
  <c r="A2838" i="3"/>
  <c r="R2837" i="3"/>
  <c r="I2837" i="3" s="1"/>
  <c r="Q2837" i="3"/>
  <c r="J2837" i="3" s="1"/>
  <c r="O2837" i="3"/>
  <c r="N2837" i="3"/>
  <c r="L2837" i="3"/>
  <c r="M2837" i="3" s="1"/>
  <c r="G2837" i="3"/>
  <c r="F2837" i="3"/>
  <c r="C2837" i="3"/>
  <c r="B2837" i="3"/>
  <c r="A2837" i="3"/>
  <c r="R2836" i="3"/>
  <c r="I2836" i="3" s="1"/>
  <c r="Q2836" i="3"/>
  <c r="J2836" i="3" s="1"/>
  <c r="O2836" i="3"/>
  <c r="N2836" i="3"/>
  <c r="L2836" i="3"/>
  <c r="M2836" i="3" s="1"/>
  <c r="G2836" i="3"/>
  <c r="F2836" i="3"/>
  <c r="C2836" i="3"/>
  <c r="B2836" i="3"/>
  <c r="A2836" i="3"/>
  <c r="R2835" i="3"/>
  <c r="I2835" i="3" s="1"/>
  <c r="Q2835" i="3"/>
  <c r="J2835" i="3" s="1"/>
  <c r="O2835" i="3"/>
  <c r="N2835" i="3"/>
  <c r="L2835" i="3"/>
  <c r="M2835" i="3" s="1"/>
  <c r="G2835" i="3"/>
  <c r="F2835" i="3"/>
  <c r="C2835" i="3"/>
  <c r="B2835" i="3"/>
  <c r="A2835" i="3"/>
  <c r="R2834" i="3"/>
  <c r="I2834" i="3" s="1"/>
  <c r="Q2834" i="3"/>
  <c r="J2834" i="3" s="1"/>
  <c r="O2834" i="3"/>
  <c r="N2834" i="3"/>
  <c r="L2834" i="3"/>
  <c r="M2834" i="3" s="1"/>
  <c r="G2834" i="3"/>
  <c r="F2834" i="3"/>
  <c r="C2834" i="3"/>
  <c r="B2834" i="3"/>
  <c r="A2834" i="3"/>
  <c r="R2833" i="3"/>
  <c r="I2833" i="3" s="1"/>
  <c r="Q2833" i="3"/>
  <c r="J2833" i="3" s="1"/>
  <c r="O2833" i="3"/>
  <c r="N2833" i="3"/>
  <c r="L2833" i="3"/>
  <c r="M2833" i="3" s="1"/>
  <c r="G2833" i="3"/>
  <c r="F2833" i="3"/>
  <c r="C2833" i="3"/>
  <c r="B2833" i="3"/>
  <c r="A2833" i="3"/>
  <c r="R2832" i="3"/>
  <c r="I2832" i="3" s="1"/>
  <c r="Q2832" i="3"/>
  <c r="J2832" i="3" s="1"/>
  <c r="O2832" i="3"/>
  <c r="N2832" i="3"/>
  <c r="L2832" i="3"/>
  <c r="M2832" i="3" s="1"/>
  <c r="G2832" i="3"/>
  <c r="F2832" i="3"/>
  <c r="C2832" i="3"/>
  <c r="B2832" i="3"/>
  <c r="A2832" i="3"/>
  <c r="R2831" i="3"/>
  <c r="I2831" i="3" s="1"/>
  <c r="Q2831" i="3"/>
  <c r="J2831" i="3" s="1"/>
  <c r="O2831" i="3"/>
  <c r="N2831" i="3"/>
  <c r="L2831" i="3"/>
  <c r="M2831" i="3" s="1"/>
  <c r="G2831" i="3"/>
  <c r="F2831" i="3"/>
  <c r="C2831" i="3"/>
  <c r="B2831" i="3"/>
  <c r="A2831" i="3"/>
  <c r="R2830" i="3"/>
  <c r="I2830" i="3" s="1"/>
  <c r="Q2830" i="3"/>
  <c r="J2830" i="3" s="1"/>
  <c r="O2830" i="3"/>
  <c r="N2830" i="3"/>
  <c r="L2830" i="3"/>
  <c r="M2830" i="3" s="1"/>
  <c r="G2830" i="3"/>
  <c r="F2830" i="3"/>
  <c r="C2830" i="3"/>
  <c r="B2830" i="3"/>
  <c r="A2830" i="3"/>
  <c r="R2829" i="3"/>
  <c r="I2829" i="3" s="1"/>
  <c r="Q2829" i="3"/>
  <c r="J2829" i="3" s="1"/>
  <c r="O2829" i="3"/>
  <c r="N2829" i="3"/>
  <c r="L2829" i="3"/>
  <c r="M2829" i="3" s="1"/>
  <c r="G2829" i="3"/>
  <c r="F2829" i="3"/>
  <c r="C2829" i="3"/>
  <c r="B2829" i="3"/>
  <c r="A2829" i="3"/>
  <c r="R2828" i="3"/>
  <c r="I2828" i="3" s="1"/>
  <c r="Q2828" i="3"/>
  <c r="J2828" i="3" s="1"/>
  <c r="O2828" i="3"/>
  <c r="N2828" i="3"/>
  <c r="L2828" i="3"/>
  <c r="M2828" i="3" s="1"/>
  <c r="G2828" i="3"/>
  <c r="F2828" i="3"/>
  <c r="C2828" i="3"/>
  <c r="B2828" i="3"/>
  <c r="A2828" i="3"/>
  <c r="R2827" i="3"/>
  <c r="I2827" i="3" s="1"/>
  <c r="Q2827" i="3"/>
  <c r="J2827" i="3" s="1"/>
  <c r="O2827" i="3"/>
  <c r="N2827" i="3"/>
  <c r="L2827" i="3"/>
  <c r="M2827" i="3" s="1"/>
  <c r="G2827" i="3"/>
  <c r="F2827" i="3"/>
  <c r="C2827" i="3"/>
  <c r="B2827" i="3"/>
  <c r="A2827" i="3"/>
  <c r="R2826" i="3"/>
  <c r="I2826" i="3" s="1"/>
  <c r="Q2826" i="3"/>
  <c r="J2826" i="3" s="1"/>
  <c r="O2826" i="3"/>
  <c r="N2826" i="3"/>
  <c r="L2826" i="3"/>
  <c r="M2826" i="3" s="1"/>
  <c r="G2826" i="3"/>
  <c r="F2826" i="3"/>
  <c r="C2826" i="3"/>
  <c r="B2826" i="3"/>
  <c r="A2826" i="3"/>
  <c r="R2825" i="3"/>
  <c r="I2825" i="3" s="1"/>
  <c r="Q2825" i="3"/>
  <c r="J2825" i="3" s="1"/>
  <c r="O2825" i="3"/>
  <c r="N2825" i="3"/>
  <c r="L2825" i="3"/>
  <c r="M2825" i="3" s="1"/>
  <c r="G2825" i="3"/>
  <c r="F2825" i="3"/>
  <c r="C2825" i="3"/>
  <c r="B2825" i="3"/>
  <c r="A2825" i="3"/>
  <c r="R2824" i="3"/>
  <c r="I2824" i="3" s="1"/>
  <c r="Q2824" i="3"/>
  <c r="J2824" i="3" s="1"/>
  <c r="O2824" i="3"/>
  <c r="N2824" i="3"/>
  <c r="L2824" i="3"/>
  <c r="M2824" i="3" s="1"/>
  <c r="G2824" i="3"/>
  <c r="F2824" i="3"/>
  <c r="C2824" i="3"/>
  <c r="B2824" i="3"/>
  <c r="A2824" i="3"/>
  <c r="R2823" i="3"/>
  <c r="I2823" i="3" s="1"/>
  <c r="Q2823" i="3"/>
  <c r="J2823" i="3" s="1"/>
  <c r="O2823" i="3"/>
  <c r="N2823" i="3"/>
  <c r="L2823" i="3"/>
  <c r="M2823" i="3" s="1"/>
  <c r="G2823" i="3"/>
  <c r="F2823" i="3"/>
  <c r="C2823" i="3"/>
  <c r="B2823" i="3"/>
  <c r="A2823" i="3"/>
  <c r="R2822" i="3"/>
  <c r="I2822" i="3" s="1"/>
  <c r="Q2822" i="3"/>
  <c r="J2822" i="3" s="1"/>
  <c r="O2822" i="3"/>
  <c r="N2822" i="3"/>
  <c r="L2822" i="3"/>
  <c r="M2822" i="3" s="1"/>
  <c r="G2822" i="3"/>
  <c r="F2822" i="3"/>
  <c r="C2822" i="3"/>
  <c r="B2822" i="3"/>
  <c r="A2822" i="3"/>
  <c r="R2821" i="3"/>
  <c r="I2821" i="3" s="1"/>
  <c r="Q2821" i="3"/>
  <c r="J2821" i="3" s="1"/>
  <c r="O2821" i="3"/>
  <c r="N2821" i="3"/>
  <c r="L2821" i="3"/>
  <c r="M2821" i="3" s="1"/>
  <c r="G2821" i="3"/>
  <c r="F2821" i="3"/>
  <c r="C2821" i="3"/>
  <c r="B2821" i="3"/>
  <c r="A2821" i="3"/>
  <c r="R2820" i="3"/>
  <c r="I2820" i="3" s="1"/>
  <c r="Q2820" i="3"/>
  <c r="J2820" i="3" s="1"/>
  <c r="O2820" i="3"/>
  <c r="N2820" i="3"/>
  <c r="L2820" i="3"/>
  <c r="M2820" i="3" s="1"/>
  <c r="G2820" i="3"/>
  <c r="F2820" i="3"/>
  <c r="C2820" i="3"/>
  <c r="B2820" i="3"/>
  <c r="A2820" i="3"/>
  <c r="R2819" i="3"/>
  <c r="I2819" i="3" s="1"/>
  <c r="Q2819" i="3"/>
  <c r="J2819" i="3" s="1"/>
  <c r="O2819" i="3"/>
  <c r="N2819" i="3"/>
  <c r="L2819" i="3"/>
  <c r="M2819" i="3" s="1"/>
  <c r="G2819" i="3"/>
  <c r="F2819" i="3"/>
  <c r="C2819" i="3"/>
  <c r="B2819" i="3"/>
  <c r="A2819" i="3"/>
  <c r="R2818" i="3"/>
  <c r="I2818" i="3" s="1"/>
  <c r="Q2818" i="3"/>
  <c r="J2818" i="3" s="1"/>
  <c r="O2818" i="3"/>
  <c r="N2818" i="3"/>
  <c r="L2818" i="3"/>
  <c r="M2818" i="3" s="1"/>
  <c r="G2818" i="3"/>
  <c r="F2818" i="3"/>
  <c r="C2818" i="3"/>
  <c r="B2818" i="3"/>
  <c r="A2818" i="3"/>
  <c r="R2817" i="3"/>
  <c r="I2817" i="3" s="1"/>
  <c r="Q2817" i="3"/>
  <c r="J2817" i="3" s="1"/>
  <c r="O2817" i="3"/>
  <c r="N2817" i="3"/>
  <c r="L2817" i="3"/>
  <c r="M2817" i="3" s="1"/>
  <c r="G2817" i="3"/>
  <c r="F2817" i="3"/>
  <c r="C2817" i="3"/>
  <c r="B2817" i="3"/>
  <c r="A2817" i="3"/>
  <c r="R2816" i="3"/>
  <c r="I2816" i="3" s="1"/>
  <c r="Q2816" i="3"/>
  <c r="J2816" i="3" s="1"/>
  <c r="O2816" i="3"/>
  <c r="N2816" i="3"/>
  <c r="L2816" i="3"/>
  <c r="M2816" i="3" s="1"/>
  <c r="G2816" i="3"/>
  <c r="F2816" i="3"/>
  <c r="C2816" i="3"/>
  <c r="B2816" i="3"/>
  <c r="A2816" i="3"/>
  <c r="R2815" i="3"/>
  <c r="I2815" i="3" s="1"/>
  <c r="Q2815" i="3"/>
  <c r="J2815" i="3" s="1"/>
  <c r="O2815" i="3"/>
  <c r="N2815" i="3"/>
  <c r="L2815" i="3"/>
  <c r="M2815" i="3" s="1"/>
  <c r="G2815" i="3"/>
  <c r="F2815" i="3"/>
  <c r="C2815" i="3"/>
  <c r="B2815" i="3"/>
  <c r="A2815" i="3"/>
  <c r="R2814" i="3"/>
  <c r="I2814" i="3" s="1"/>
  <c r="Q2814" i="3"/>
  <c r="J2814" i="3" s="1"/>
  <c r="O2814" i="3"/>
  <c r="N2814" i="3"/>
  <c r="L2814" i="3"/>
  <c r="M2814" i="3" s="1"/>
  <c r="G2814" i="3"/>
  <c r="F2814" i="3"/>
  <c r="C2814" i="3"/>
  <c r="B2814" i="3"/>
  <c r="A2814" i="3"/>
  <c r="R2813" i="3"/>
  <c r="I2813" i="3" s="1"/>
  <c r="Q2813" i="3"/>
  <c r="J2813" i="3" s="1"/>
  <c r="O2813" i="3"/>
  <c r="N2813" i="3"/>
  <c r="L2813" i="3"/>
  <c r="M2813" i="3" s="1"/>
  <c r="G2813" i="3"/>
  <c r="F2813" i="3"/>
  <c r="C2813" i="3"/>
  <c r="B2813" i="3"/>
  <c r="A2813" i="3"/>
  <c r="R2812" i="3"/>
  <c r="I2812" i="3" s="1"/>
  <c r="Q2812" i="3"/>
  <c r="J2812" i="3" s="1"/>
  <c r="O2812" i="3"/>
  <c r="N2812" i="3"/>
  <c r="L2812" i="3"/>
  <c r="M2812" i="3" s="1"/>
  <c r="G2812" i="3"/>
  <c r="F2812" i="3"/>
  <c r="C2812" i="3"/>
  <c r="B2812" i="3"/>
  <c r="A2812" i="3"/>
  <c r="R2811" i="3"/>
  <c r="I2811" i="3" s="1"/>
  <c r="Q2811" i="3"/>
  <c r="J2811" i="3" s="1"/>
  <c r="O2811" i="3"/>
  <c r="N2811" i="3"/>
  <c r="L2811" i="3"/>
  <c r="M2811" i="3" s="1"/>
  <c r="G2811" i="3"/>
  <c r="F2811" i="3"/>
  <c r="C2811" i="3"/>
  <c r="B2811" i="3"/>
  <c r="A2811" i="3"/>
  <c r="R2810" i="3"/>
  <c r="I2810" i="3" s="1"/>
  <c r="Q2810" i="3"/>
  <c r="J2810" i="3" s="1"/>
  <c r="O2810" i="3"/>
  <c r="N2810" i="3"/>
  <c r="L2810" i="3"/>
  <c r="M2810" i="3" s="1"/>
  <c r="G2810" i="3"/>
  <c r="F2810" i="3"/>
  <c r="C2810" i="3"/>
  <c r="B2810" i="3"/>
  <c r="A2810" i="3"/>
  <c r="R2809" i="3"/>
  <c r="I2809" i="3" s="1"/>
  <c r="Q2809" i="3"/>
  <c r="J2809" i="3" s="1"/>
  <c r="O2809" i="3"/>
  <c r="N2809" i="3"/>
  <c r="L2809" i="3"/>
  <c r="M2809" i="3" s="1"/>
  <c r="G2809" i="3"/>
  <c r="F2809" i="3"/>
  <c r="C2809" i="3"/>
  <c r="B2809" i="3"/>
  <c r="A2809" i="3"/>
  <c r="R2808" i="3"/>
  <c r="I2808" i="3" s="1"/>
  <c r="Q2808" i="3"/>
  <c r="J2808" i="3" s="1"/>
  <c r="O2808" i="3"/>
  <c r="N2808" i="3"/>
  <c r="L2808" i="3"/>
  <c r="M2808" i="3" s="1"/>
  <c r="G2808" i="3"/>
  <c r="F2808" i="3"/>
  <c r="C2808" i="3"/>
  <c r="B2808" i="3"/>
  <c r="A2808" i="3"/>
  <c r="R2807" i="3"/>
  <c r="I2807" i="3" s="1"/>
  <c r="Q2807" i="3"/>
  <c r="J2807" i="3" s="1"/>
  <c r="O2807" i="3"/>
  <c r="N2807" i="3"/>
  <c r="L2807" i="3"/>
  <c r="M2807" i="3" s="1"/>
  <c r="G2807" i="3"/>
  <c r="F2807" i="3"/>
  <c r="C2807" i="3"/>
  <c r="B2807" i="3"/>
  <c r="A2807" i="3"/>
  <c r="R2806" i="3"/>
  <c r="I2806" i="3" s="1"/>
  <c r="Q2806" i="3"/>
  <c r="J2806" i="3" s="1"/>
  <c r="O2806" i="3"/>
  <c r="N2806" i="3"/>
  <c r="L2806" i="3"/>
  <c r="M2806" i="3" s="1"/>
  <c r="G2806" i="3"/>
  <c r="F2806" i="3"/>
  <c r="C2806" i="3"/>
  <c r="B2806" i="3"/>
  <c r="A2806" i="3"/>
  <c r="R2805" i="3"/>
  <c r="I2805" i="3" s="1"/>
  <c r="Q2805" i="3"/>
  <c r="J2805" i="3" s="1"/>
  <c r="O2805" i="3"/>
  <c r="N2805" i="3"/>
  <c r="L2805" i="3"/>
  <c r="M2805" i="3" s="1"/>
  <c r="G2805" i="3"/>
  <c r="F2805" i="3"/>
  <c r="C2805" i="3"/>
  <c r="B2805" i="3"/>
  <c r="A2805" i="3"/>
  <c r="R2804" i="3"/>
  <c r="I2804" i="3" s="1"/>
  <c r="Q2804" i="3"/>
  <c r="J2804" i="3" s="1"/>
  <c r="O2804" i="3"/>
  <c r="N2804" i="3"/>
  <c r="L2804" i="3"/>
  <c r="M2804" i="3" s="1"/>
  <c r="G2804" i="3"/>
  <c r="F2804" i="3"/>
  <c r="C2804" i="3"/>
  <c r="B2804" i="3"/>
  <c r="A2804" i="3"/>
  <c r="R2803" i="3"/>
  <c r="I2803" i="3" s="1"/>
  <c r="Q2803" i="3"/>
  <c r="J2803" i="3" s="1"/>
  <c r="O2803" i="3"/>
  <c r="N2803" i="3"/>
  <c r="L2803" i="3"/>
  <c r="M2803" i="3" s="1"/>
  <c r="G2803" i="3"/>
  <c r="F2803" i="3"/>
  <c r="C2803" i="3"/>
  <c r="B2803" i="3"/>
  <c r="A2803" i="3"/>
  <c r="R2802" i="3"/>
  <c r="I2802" i="3" s="1"/>
  <c r="Q2802" i="3"/>
  <c r="J2802" i="3" s="1"/>
  <c r="O2802" i="3"/>
  <c r="N2802" i="3"/>
  <c r="L2802" i="3"/>
  <c r="M2802" i="3" s="1"/>
  <c r="G2802" i="3"/>
  <c r="F2802" i="3"/>
  <c r="C2802" i="3"/>
  <c r="B2802" i="3"/>
  <c r="A2802" i="3"/>
  <c r="R2801" i="3"/>
  <c r="I2801" i="3" s="1"/>
  <c r="Q2801" i="3"/>
  <c r="J2801" i="3" s="1"/>
  <c r="O2801" i="3"/>
  <c r="N2801" i="3"/>
  <c r="L2801" i="3"/>
  <c r="M2801" i="3" s="1"/>
  <c r="G2801" i="3"/>
  <c r="F2801" i="3"/>
  <c r="C2801" i="3"/>
  <c r="B2801" i="3"/>
  <c r="A2801" i="3"/>
  <c r="R2800" i="3"/>
  <c r="I2800" i="3" s="1"/>
  <c r="Q2800" i="3"/>
  <c r="J2800" i="3" s="1"/>
  <c r="O2800" i="3"/>
  <c r="N2800" i="3"/>
  <c r="L2800" i="3"/>
  <c r="M2800" i="3" s="1"/>
  <c r="G2800" i="3"/>
  <c r="F2800" i="3"/>
  <c r="C2800" i="3"/>
  <c r="B2800" i="3"/>
  <c r="A2800" i="3"/>
  <c r="R2799" i="3"/>
  <c r="I2799" i="3" s="1"/>
  <c r="Q2799" i="3"/>
  <c r="J2799" i="3" s="1"/>
  <c r="O2799" i="3"/>
  <c r="N2799" i="3"/>
  <c r="L2799" i="3"/>
  <c r="M2799" i="3" s="1"/>
  <c r="G2799" i="3"/>
  <c r="F2799" i="3"/>
  <c r="C2799" i="3"/>
  <c r="B2799" i="3"/>
  <c r="A2799" i="3"/>
  <c r="R2798" i="3"/>
  <c r="I2798" i="3" s="1"/>
  <c r="Q2798" i="3"/>
  <c r="J2798" i="3" s="1"/>
  <c r="O2798" i="3"/>
  <c r="N2798" i="3"/>
  <c r="L2798" i="3"/>
  <c r="M2798" i="3" s="1"/>
  <c r="G2798" i="3"/>
  <c r="F2798" i="3"/>
  <c r="C2798" i="3"/>
  <c r="B2798" i="3"/>
  <c r="A2798" i="3"/>
  <c r="R2797" i="3"/>
  <c r="I2797" i="3" s="1"/>
  <c r="Q2797" i="3"/>
  <c r="J2797" i="3" s="1"/>
  <c r="O2797" i="3"/>
  <c r="N2797" i="3"/>
  <c r="L2797" i="3"/>
  <c r="M2797" i="3" s="1"/>
  <c r="G2797" i="3"/>
  <c r="F2797" i="3"/>
  <c r="C2797" i="3"/>
  <c r="B2797" i="3"/>
  <c r="A2797" i="3"/>
  <c r="R2796" i="3"/>
  <c r="I2796" i="3" s="1"/>
  <c r="Q2796" i="3"/>
  <c r="J2796" i="3" s="1"/>
  <c r="O2796" i="3"/>
  <c r="N2796" i="3"/>
  <c r="L2796" i="3"/>
  <c r="M2796" i="3" s="1"/>
  <c r="G2796" i="3"/>
  <c r="F2796" i="3"/>
  <c r="C2796" i="3"/>
  <c r="B2796" i="3"/>
  <c r="A2796" i="3"/>
  <c r="R2795" i="3"/>
  <c r="I2795" i="3" s="1"/>
  <c r="Q2795" i="3"/>
  <c r="J2795" i="3" s="1"/>
  <c r="O2795" i="3"/>
  <c r="N2795" i="3"/>
  <c r="L2795" i="3"/>
  <c r="M2795" i="3" s="1"/>
  <c r="G2795" i="3"/>
  <c r="F2795" i="3"/>
  <c r="C2795" i="3"/>
  <c r="B2795" i="3"/>
  <c r="A2795" i="3"/>
  <c r="R2794" i="3"/>
  <c r="I2794" i="3" s="1"/>
  <c r="Q2794" i="3"/>
  <c r="J2794" i="3" s="1"/>
  <c r="O2794" i="3"/>
  <c r="N2794" i="3"/>
  <c r="L2794" i="3"/>
  <c r="M2794" i="3" s="1"/>
  <c r="G2794" i="3"/>
  <c r="F2794" i="3"/>
  <c r="C2794" i="3"/>
  <c r="B2794" i="3"/>
  <c r="A2794" i="3"/>
  <c r="R2793" i="3"/>
  <c r="I2793" i="3" s="1"/>
  <c r="Q2793" i="3"/>
  <c r="J2793" i="3" s="1"/>
  <c r="O2793" i="3"/>
  <c r="N2793" i="3"/>
  <c r="L2793" i="3"/>
  <c r="M2793" i="3" s="1"/>
  <c r="G2793" i="3"/>
  <c r="F2793" i="3"/>
  <c r="C2793" i="3"/>
  <c r="B2793" i="3"/>
  <c r="A2793" i="3"/>
  <c r="R2792" i="3"/>
  <c r="I2792" i="3" s="1"/>
  <c r="Q2792" i="3"/>
  <c r="J2792" i="3" s="1"/>
  <c r="O2792" i="3"/>
  <c r="N2792" i="3"/>
  <c r="L2792" i="3"/>
  <c r="M2792" i="3" s="1"/>
  <c r="G2792" i="3"/>
  <c r="F2792" i="3"/>
  <c r="C2792" i="3"/>
  <c r="B2792" i="3"/>
  <c r="A2792" i="3"/>
  <c r="R2791" i="3"/>
  <c r="I2791" i="3" s="1"/>
  <c r="Q2791" i="3"/>
  <c r="J2791" i="3" s="1"/>
  <c r="O2791" i="3"/>
  <c r="N2791" i="3"/>
  <c r="L2791" i="3"/>
  <c r="M2791" i="3" s="1"/>
  <c r="G2791" i="3"/>
  <c r="F2791" i="3"/>
  <c r="C2791" i="3"/>
  <c r="B2791" i="3"/>
  <c r="A2791" i="3"/>
  <c r="R2790" i="3"/>
  <c r="I2790" i="3" s="1"/>
  <c r="Q2790" i="3"/>
  <c r="J2790" i="3" s="1"/>
  <c r="O2790" i="3"/>
  <c r="N2790" i="3"/>
  <c r="L2790" i="3"/>
  <c r="M2790" i="3" s="1"/>
  <c r="G2790" i="3"/>
  <c r="F2790" i="3"/>
  <c r="C2790" i="3"/>
  <c r="B2790" i="3"/>
  <c r="A2790" i="3"/>
  <c r="R2789" i="3"/>
  <c r="I2789" i="3" s="1"/>
  <c r="Q2789" i="3"/>
  <c r="J2789" i="3" s="1"/>
  <c r="O2789" i="3"/>
  <c r="N2789" i="3"/>
  <c r="L2789" i="3"/>
  <c r="M2789" i="3" s="1"/>
  <c r="G2789" i="3"/>
  <c r="F2789" i="3"/>
  <c r="C2789" i="3"/>
  <c r="B2789" i="3"/>
  <c r="A2789" i="3"/>
  <c r="R2788" i="3"/>
  <c r="I2788" i="3" s="1"/>
  <c r="Q2788" i="3"/>
  <c r="J2788" i="3" s="1"/>
  <c r="O2788" i="3"/>
  <c r="N2788" i="3"/>
  <c r="L2788" i="3"/>
  <c r="M2788" i="3" s="1"/>
  <c r="G2788" i="3"/>
  <c r="F2788" i="3"/>
  <c r="C2788" i="3"/>
  <c r="B2788" i="3"/>
  <c r="A2788" i="3"/>
  <c r="R2787" i="3"/>
  <c r="I2787" i="3" s="1"/>
  <c r="Q2787" i="3"/>
  <c r="J2787" i="3" s="1"/>
  <c r="O2787" i="3"/>
  <c r="N2787" i="3"/>
  <c r="L2787" i="3"/>
  <c r="M2787" i="3" s="1"/>
  <c r="G2787" i="3"/>
  <c r="F2787" i="3"/>
  <c r="C2787" i="3"/>
  <c r="B2787" i="3"/>
  <c r="A2787" i="3"/>
  <c r="R2786" i="3"/>
  <c r="I2786" i="3" s="1"/>
  <c r="Q2786" i="3"/>
  <c r="J2786" i="3" s="1"/>
  <c r="O2786" i="3"/>
  <c r="N2786" i="3"/>
  <c r="L2786" i="3"/>
  <c r="M2786" i="3" s="1"/>
  <c r="G2786" i="3"/>
  <c r="F2786" i="3"/>
  <c r="C2786" i="3"/>
  <c r="B2786" i="3"/>
  <c r="A2786" i="3"/>
  <c r="R2785" i="3"/>
  <c r="I2785" i="3" s="1"/>
  <c r="Q2785" i="3"/>
  <c r="J2785" i="3" s="1"/>
  <c r="O2785" i="3"/>
  <c r="N2785" i="3"/>
  <c r="L2785" i="3"/>
  <c r="M2785" i="3" s="1"/>
  <c r="G2785" i="3"/>
  <c r="F2785" i="3"/>
  <c r="C2785" i="3"/>
  <c r="B2785" i="3"/>
  <c r="A2785" i="3"/>
  <c r="R2784" i="3"/>
  <c r="I2784" i="3" s="1"/>
  <c r="Q2784" i="3"/>
  <c r="J2784" i="3" s="1"/>
  <c r="O2784" i="3"/>
  <c r="N2784" i="3"/>
  <c r="L2784" i="3"/>
  <c r="M2784" i="3" s="1"/>
  <c r="G2784" i="3"/>
  <c r="F2784" i="3"/>
  <c r="C2784" i="3"/>
  <c r="B2784" i="3"/>
  <c r="A2784" i="3"/>
  <c r="R2783" i="3"/>
  <c r="I2783" i="3" s="1"/>
  <c r="Q2783" i="3"/>
  <c r="J2783" i="3" s="1"/>
  <c r="O2783" i="3"/>
  <c r="N2783" i="3"/>
  <c r="L2783" i="3"/>
  <c r="M2783" i="3" s="1"/>
  <c r="G2783" i="3"/>
  <c r="F2783" i="3"/>
  <c r="C2783" i="3"/>
  <c r="B2783" i="3"/>
  <c r="A2783" i="3"/>
  <c r="R2782" i="3"/>
  <c r="I2782" i="3" s="1"/>
  <c r="Q2782" i="3"/>
  <c r="J2782" i="3" s="1"/>
  <c r="O2782" i="3"/>
  <c r="N2782" i="3"/>
  <c r="L2782" i="3"/>
  <c r="M2782" i="3" s="1"/>
  <c r="G2782" i="3"/>
  <c r="F2782" i="3"/>
  <c r="C2782" i="3"/>
  <c r="B2782" i="3"/>
  <c r="A2782" i="3"/>
  <c r="R2781" i="3"/>
  <c r="I2781" i="3" s="1"/>
  <c r="Q2781" i="3"/>
  <c r="J2781" i="3" s="1"/>
  <c r="O2781" i="3"/>
  <c r="N2781" i="3"/>
  <c r="L2781" i="3"/>
  <c r="M2781" i="3" s="1"/>
  <c r="G2781" i="3"/>
  <c r="F2781" i="3"/>
  <c r="C2781" i="3"/>
  <c r="B2781" i="3"/>
  <c r="A2781" i="3"/>
  <c r="R2780" i="3"/>
  <c r="I2780" i="3" s="1"/>
  <c r="Q2780" i="3"/>
  <c r="J2780" i="3" s="1"/>
  <c r="O2780" i="3"/>
  <c r="N2780" i="3"/>
  <c r="L2780" i="3"/>
  <c r="M2780" i="3" s="1"/>
  <c r="G2780" i="3"/>
  <c r="F2780" i="3"/>
  <c r="C2780" i="3"/>
  <c r="B2780" i="3"/>
  <c r="A2780" i="3"/>
  <c r="R2779" i="3"/>
  <c r="I2779" i="3" s="1"/>
  <c r="Q2779" i="3"/>
  <c r="J2779" i="3" s="1"/>
  <c r="O2779" i="3"/>
  <c r="N2779" i="3"/>
  <c r="L2779" i="3"/>
  <c r="M2779" i="3" s="1"/>
  <c r="G2779" i="3"/>
  <c r="F2779" i="3"/>
  <c r="C2779" i="3"/>
  <c r="B2779" i="3"/>
  <c r="A2779" i="3"/>
  <c r="R2778" i="3"/>
  <c r="I2778" i="3" s="1"/>
  <c r="Q2778" i="3"/>
  <c r="J2778" i="3" s="1"/>
  <c r="O2778" i="3"/>
  <c r="N2778" i="3"/>
  <c r="L2778" i="3"/>
  <c r="M2778" i="3" s="1"/>
  <c r="G2778" i="3"/>
  <c r="F2778" i="3"/>
  <c r="C2778" i="3"/>
  <c r="B2778" i="3"/>
  <c r="A2778" i="3"/>
  <c r="R2777" i="3"/>
  <c r="I2777" i="3" s="1"/>
  <c r="Q2777" i="3"/>
  <c r="J2777" i="3" s="1"/>
  <c r="O2777" i="3"/>
  <c r="N2777" i="3"/>
  <c r="L2777" i="3"/>
  <c r="M2777" i="3" s="1"/>
  <c r="G2777" i="3"/>
  <c r="F2777" i="3"/>
  <c r="C2777" i="3"/>
  <c r="B2777" i="3"/>
  <c r="A2777" i="3"/>
  <c r="R2776" i="3"/>
  <c r="I2776" i="3" s="1"/>
  <c r="Q2776" i="3"/>
  <c r="J2776" i="3" s="1"/>
  <c r="O2776" i="3"/>
  <c r="N2776" i="3"/>
  <c r="L2776" i="3"/>
  <c r="M2776" i="3" s="1"/>
  <c r="G2776" i="3"/>
  <c r="F2776" i="3"/>
  <c r="C2776" i="3"/>
  <c r="B2776" i="3"/>
  <c r="A2776" i="3"/>
  <c r="R2775" i="3"/>
  <c r="I2775" i="3" s="1"/>
  <c r="Q2775" i="3"/>
  <c r="J2775" i="3" s="1"/>
  <c r="O2775" i="3"/>
  <c r="N2775" i="3"/>
  <c r="L2775" i="3"/>
  <c r="M2775" i="3" s="1"/>
  <c r="G2775" i="3"/>
  <c r="F2775" i="3"/>
  <c r="C2775" i="3"/>
  <c r="B2775" i="3"/>
  <c r="A2775" i="3"/>
  <c r="R2774" i="3"/>
  <c r="I2774" i="3" s="1"/>
  <c r="Q2774" i="3"/>
  <c r="J2774" i="3" s="1"/>
  <c r="O2774" i="3"/>
  <c r="N2774" i="3"/>
  <c r="L2774" i="3"/>
  <c r="M2774" i="3" s="1"/>
  <c r="G2774" i="3"/>
  <c r="F2774" i="3"/>
  <c r="C2774" i="3"/>
  <c r="B2774" i="3"/>
  <c r="A2774" i="3"/>
  <c r="R2773" i="3"/>
  <c r="I2773" i="3" s="1"/>
  <c r="Q2773" i="3"/>
  <c r="J2773" i="3" s="1"/>
  <c r="O2773" i="3"/>
  <c r="N2773" i="3"/>
  <c r="L2773" i="3"/>
  <c r="M2773" i="3" s="1"/>
  <c r="G2773" i="3"/>
  <c r="F2773" i="3"/>
  <c r="C2773" i="3"/>
  <c r="B2773" i="3"/>
  <c r="A2773" i="3"/>
  <c r="R2772" i="3"/>
  <c r="I2772" i="3" s="1"/>
  <c r="Q2772" i="3"/>
  <c r="J2772" i="3" s="1"/>
  <c r="O2772" i="3"/>
  <c r="N2772" i="3"/>
  <c r="L2772" i="3"/>
  <c r="M2772" i="3" s="1"/>
  <c r="G2772" i="3"/>
  <c r="F2772" i="3"/>
  <c r="C2772" i="3"/>
  <c r="B2772" i="3"/>
  <c r="A2772" i="3"/>
  <c r="R2771" i="3"/>
  <c r="I2771" i="3" s="1"/>
  <c r="Q2771" i="3"/>
  <c r="J2771" i="3" s="1"/>
  <c r="O2771" i="3"/>
  <c r="N2771" i="3"/>
  <c r="L2771" i="3"/>
  <c r="M2771" i="3" s="1"/>
  <c r="G2771" i="3"/>
  <c r="F2771" i="3"/>
  <c r="C2771" i="3"/>
  <c r="B2771" i="3"/>
  <c r="A2771" i="3"/>
  <c r="R2770" i="3"/>
  <c r="I2770" i="3" s="1"/>
  <c r="Q2770" i="3"/>
  <c r="J2770" i="3" s="1"/>
  <c r="O2770" i="3"/>
  <c r="N2770" i="3"/>
  <c r="L2770" i="3"/>
  <c r="M2770" i="3" s="1"/>
  <c r="G2770" i="3"/>
  <c r="F2770" i="3"/>
  <c r="C2770" i="3"/>
  <c r="B2770" i="3"/>
  <c r="A2770" i="3"/>
  <c r="R2769" i="3"/>
  <c r="I2769" i="3" s="1"/>
  <c r="Q2769" i="3"/>
  <c r="J2769" i="3" s="1"/>
  <c r="O2769" i="3"/>
  <c r="N2769" i="3"/>
  <c r="L2769" i="3"/>
  <c r="M2769" i="3" s="1"/>
  <c r="G2769" i="3"/>
  <c r="F2769" i="3"/>
  <c r="C2769" i="3"/>
  <c r="B2769" i="3"/>
  <c r="A2769" i="3"/>
  <c r="R2768" i="3"/>
  <c r="I2768" i="3" s="1"/>
  <c r="Q2768" i="3"/>
  <c r="J2768" i="3" s="1"/>
  <c r="O2768" i="3"/>
  <c r="N2768" i="3"/>
  <c r="L2768" i="3"/>
  <c r="M2768" i="3" s="1"/>
  <c r="G2768" i="3"/>
  <c r="F2768" i="3"/>
  <c r="C2768" i="3"/>
  <c r="B2768" i="3"/>
  <c r="A2768" i="3"/>
  <c r="R2767" i="3"/>
  <c r="I2767" i="3" s="1"/>
  <c r="Q2767" i="3"/>
  <c r="J2767" i="3" s="1"/>
  <c r="O2767" i="3"/>
  <c r="N2767" i="3"/>
  <c r="L2767" i="3"/>
  <c r="M2767" i="3" s="1"/>
  <c r="G2767" i="3"/>
  <c r="F2767" i="3"/>
  <c r="C2767" i="3"/>
  <c r="B2767" i="3"/>
  <c r="A2767" i="3"/>
  <c r="R2766" i="3"/>
  <c r="I2766" i="3" s="1"/>
  <c r="Q2766" i="3"/>
  <c r="J2766" i="3" s="1"/>
  <c r="O2766" i="3"/>
  <c r="N2766" i="3"/>
  <c r="L2766" i="3"/>
  <c r="M2766" i="3" s="1"/>
  <c r="G2766" i="3"/>
  <c r="F2766" i="3"/>
  <c r="C2766" i="3"/>
  <c r="B2766" i="3"/>
  <c r="A2766" i="3"/>
  <c r="R2765" i="3"/>
  <c r="I2765" i="3" s="1"/>
  <c r="Q2765" i="3"/>
  <c r="J2765" i="3" s="1"/>
  <c r="O2765" i="3"/>
  <c r="N2765" i="3"/>
  <c r="L2765" i="3"/>
  <c r="M2765" i="3" s="1"/>
  <c r="G2765" i="3"/>
  <c r="F2765" i="3"/>
  <c r="C2765" i="3"/>
  <c r="B2765" i="3"/>
  <c r="A2765" i="3"/>
  <c r="R2764" i="3"/>
  <c r="I2764" i="3" s="1"/>
  <c r="Q2764" i="3"/>
  <c r="J2764" i="3" s="1"/>
  <c r="O2764" i="3"/>
  <c r="N2764" i="3"/>
  <c r="L2764" i="3"/>
  <c r="M2764" i="3" s="1"/>
  <c r="G2764" i="3"/>
  <c r="F2764" i="3"/>
  <c r="C2764" i="3"/>
  <c r="B2764" i="3"/>
  <c r="A2764" i="3"/>
  <c r="R2763" i="3"/>
  <c r="I2763" i="3" s="1"/>
  <c r="Q2763" i="3"/>
  <c r="J2763" i="3" s="1"/>
  <c r="O2763" i="3"/>
  <c r="N2763" i="3"/>
  <c r="L2763" i="3"/>
  <c r="M2763" i="3" s="1"/>
  <c r="G2763" i="3"/>
  <c r="F2763" i="3"/>
  <c r="C2763" i="3"/>
  <c r="B2763" i="3"/>
  <c r="A2763" i="3"/>
  <c r="R2762" i="3"/>
  <c r="I2762" i="3" s="1"/>
  <c r="Q2762" i="3"/>
  <c r="J2762" i="3" s="1"/>
  <c r="O2762" i="3"/>
  <c r="N2762" i="3"/>
  <c r="L2762" i="3"/>
  <c r="M2762" i="3" s="1"/>
  <c r="G2762" i="3"/>
  <c r="F2762" i="3"/>
  <c r="C2762" i="3"/>
  <c r="B2762" i="3"/>
  <c r="A2762" i="3"/>
  <c r="R2761" i="3"/>
  <c r="I2761" i="3" s="1"/>
  <c r="Q2761" i="3"/>
  <c r="J2761" i="3" s="1"/>
  <c r="O2761" i="3"/>
  <c r="N2761" i="3"/>
  <c r="L2761" i="3"/>
  <c r="M2761" i="3" s="1"/>
  <c r="G2761" i="3"/>
  <c r="F2761" i="3"/>
  <c r="C2761" i="3"/>
  <c r="B2761" i="3"/>
  <c r="A2761" i="3"/>
  <c r="R2760" i="3"/>
  <c r="I2760" i="3" s="1"/>
  <c r="Q2760" i="3"/>
  <c r="J2760" i="3" s="1"/>
  <c r="O2760" i="3"/>
  <c r="N2760" i="3"/>
  <c r="L2760" i="3"/>
  <c r="M2760" i="3" s="1"/>
  <c r="G2760" i="3"/>
  <c r="F2760" i="3"/>
  <c r="C2760" i="3"/>
  <c r="B2760" i="3"/>
  <c r="A2760" i="3"/>
  <c r="R2759" i="3"/>
  <c r="I2759" i="3" s="1"/>
  <c r="Q2759" i="3"/>
  <c r="J2759" i="3" s="1"/>
  <c r="O2759" i="3"/>
  <c r="N2759" i="3"/>
  <c r="L2759" i="3"/>
  <c r="M2759" i="3" s="1"/>
  <c r="G2759" i="3"/>
  <c r="F2759" i="3"/>
  <c r="C2759" i="3"/>
  <c r="B2759" i="3"/>
  <c r="A2759" i="3"/>
  <c r="R2758" i="3"/>
  <c r="I2758" i="3" s="1"/>
  <c r="Q2758" i="3"/>
  <c r="J2758" i="3" s="1"/>
  <c r="O2758" i="3"/>
  <c r="N2758" i="3"/>
  <c r="L2758" i="3"/>
  <c r="M2758" i="3" s="1"/>
  <c r="G2758" i="3"/>
  <c r="F2758" i="3"/>
  <c r="C2758" i="3"/>
  <c r="B2758" i="3"/>
  <c r="A2758" i="3"/>
  <c r="R2757" i="3"/>
  <c r="I2757" i="3" s="1"/>
  <c r="Q2757" i="3"/>
  <c r="J2757" i="3" s="1"/>
  <c r="O2757" i="3"/>
  <c r="N2757" i="3"/>
  <c r="L2757" i="3"/>
  <c r="M2757" i="3" s="1"/>
  <c r="G2757" i="3"/>
  <c r="F2757" i="3"/>
  <c r="C2757" i="3"/>
  <c r="B2757" i="3"/>
  <c r="A2757" i="3"/>
  <c r="R2756" i="3"/>
  <c r="I2756" i="3" s="1"/>
  <c r="Q2756" i="3"/>
  <c r="J2756" i="3" s="1"/>
  <c r="O2756" i="3"/>
  <c r="N2756" i="3"/>
  <c r="L2756" i="3"/>
  <c r="M2756" i="3" s="1"/>
  <c r="G2756" i="3"/>
  <c r="F2756" i="3"/>
  <c r="C2756" i="3"/>
  <c r="B2756" i="3"/>
  <c r="A2756" i="3"/>
  <c r="R2755" i="3"/>
  <c r="I2755" i="3" s="1"/>
  <c r="Q2755" i="3"/>
  <c r="J2755" i="3" s="1"/>
  <c r="O2755" i="3"/>
  <c r="N2755" i="3"/>
  <c r="L2755" i="3"/>
  <c r="M2755" i="3" s="1"/>
  <c r="G2755" i="3"/>
  <c r="F2755" i="3"/>
  <c r="C2755" i="3"/>
  <c r="B2755" i="3"/>
  <c r="A2755" i="3"/>
  <c r="R2754" i="3"/>
  <c r="I2754" i="3" s="1"/>
  <c r="Q2754" i="3"/>
  <c r="J2754" i="3" s="1"/>
  <c r="O2754" i="3"/>
  <c r="N2754" i="3"/>
  <c r="L2754" i="3"/>
  <c r="M2754" i="3" s="1"/>
  <c r="G2754" i="3"/>
  <c r="F2754" i="3"/>
  <c r="C2754" i="3"/>
  <c r="B2754" i="3"/>
  <c r="A2754" i="3"/>
  <c r="R2753" i="3"/>
  <c r="I2753" i="3" s="1"/>
  <c r="Q2753" i="3"/>
  <c r="J2753" i="3" s="1"/>
  <c r="O2753" i="3"/>
  <c r="N2753" i="3"/>
  <c r="L2753" i="3"/>
  <c r="M2753" i="3" s="1"/>
  <c r="G2753" i="3"/>
  <c r="F2753" i="3"/>
  <c r="C2753" i="3"/>
  <c r="B2753" i="3"/>
  <c r="A2753" i="3"/>
  <c r="R2752" i="3"/>
  <c r="I2752" i="3" s="1"/>
  <c r="Q2752" i="3"/>
  <c r="J2752" i="3" s="1"/>
  <c r="O2752" i="3"/>
  <c r="N2752" i="3"/>
  <c r="L2752" i="3"/>
  <c r="M2752" i="3" s="1"/>
  <c r="G2752" i="3"/>
  <c r="F2752" i="3"/>
  <c r="C2752" i="3"/>
  <c r="B2752" i="3"/>
  <c r="A2752" i="3"/>
  <c r="R2751" i="3"/>
  <c r="I2751" i="3" s="1"/>
  <c r="Q2751" i="3"/>
  <c r="J2751" i="3" s="1"/>
  <c r="O2751" i="3"/>
  <c r="N2751" i="3"/>
  <c r="L2751" i="3"/>
  <c r="M2751" i="3" s="1"/>
  <c r="G2751" i="3"/>
  <c r="F2751" i="3"/>
  <c r="C2751" i="3"/>
  <c r="B2751" i="3"/>
  <c r="A2751" i="3"/>
  <c r="R2750" i="3"/>
  <c r="I2750" i="3" s="1"/>
  <c r="Q2750" i="3"/>
  <c r="J2750" i="3" s="1"/>
  <c r="O2750" i="3"/>
  <c r="N2750" i="3"/>
  <c r="L2750" i="3"/>
  <c r="M2750" i="3" s="1"/>
  <c r="G2750" i="3"/>
  <c r="F2750" i="3"/>
  <c r="C2750" i="3"/>
  <c r="B2750" i="3"/>
  <c r="A2750" i="3"/>
  <c r="R2749" i="3"/>
  <c r="I2749" i="3" s="1"/>
  <c r="Q2749" i="3"/>
  <c r="J2749" i="3" s="1"/>
  <c r="O2749" i="3"/>
  <c r="N2749" i="3"/>
  <c r="L2749" i="3"/>
  <c r="M2749" i="3" s="1"/>
  <c r="G2749" i="3"/>
  <c r="F2749" i="3"/>
  <c r="C2749" i="3"/>
  <c r="B2749" i="3"/>
  <c r="A2749" i="3"/>
  <c r="R2748" i="3"/>
  <c r="I2748" i="3" s="1"/>
  <c r="Q2748" i="3"/>
  <c r="J2748" i="3" s="1"/>
  <c r="O2748" i="3"/>
  <c r="N2748" i="3"/>
  <c r="L2748" i="3"/>
  <c r="M2748" i="3" s="1"/>
  <c r="G2748" i="3"/>
  <c r="F2748" i="3"/>
  <c r="C2748" i="3"/>
  <c r="B2748" i="3"/>
  <c r="A2748" i="3"/>
  <c r="R2747" i="3"/>
  <c r="I2747" i="3" s="1"/>
  <c r="Q2747" i="3"/>
  <c r="J2747" i="3" s="1"/>
  <c r="O2747" i="3"/>
  <c r="N2747" i="3"/>
  <c r="L2747" i="3"/>
  <c r="M2747" i="3" s="1"/>
  <c r="G2747" i="3"/>
  <c r="F2747" i="3"/>
  <c r="C2747" i="3"/>
  <c r="B2747" i="3"/>
  <c r="A2747" i="3"/>
  <c r="R2746" i="3"/>
  <c r="I2746" i="3" s="1"/>
  <c r="Q2746" i="3"/>
  <c r="J2746" i="3" s="1"/>
  <c r="O2746" i="3"/>
  <c r="N2746" i="3"/>
  <c r="L2746" i="3"/>
  <c r="M2746" i="3" s="1"/>
  <c r="G2746" i="3"/>
  <c r="F2746" i="3"/>
  <c r="C2746" i="3"/>
  <c r="B2746" i="3"/>
  <c r="A2746" i="3"/>
  <c r="R2745" i="3"/>
  <c r="I2745" i="3" s="1"/>
  <c r="Q2745" i="3"/>
  <c r="J2745" i="3" s="1"/>
  <c r="O2745" i="3"/>
  <c r="N2745" i="3"/>
  <c r="L2745" i="3"/>
  <c r="M2745" i="3" s="1"/>
  <c r="G2745" i="3"/>
  <c r="F2745" i="3"/>
  <c r="C2745" i="3"/>
  <c r="B2745" i="3"/>
  <c r="A2745" i="3"/>
  <c r="R2744" i="3"/>
  <c r="I2744" i="3" s="1"/>
  <c r="Q2744" i="3"/>
  <c r="J2744" i="3" s="1"/>
  <c r="O2744" i="3"/>
  <c r="N2744" i="3"/>
  <c r="L2744" i="3"/>
  <c r="M2744" i="3" s="1"/>
  <c r="G2744" i="3"/>
  <c r="F2744" i="3"/>
  <c r="C2744" i="3"/>
  <c r="B2744" i="3"/>
  <c r="A2744" i="3"/>
  <c r="R2743" i="3"/>
  <c r="I2743" i="3" s="1"/>
  <c r="Q2743" i="3"/>
  <c r="J2743" i="3" s="1"/>
  <c r="O2743" i="3"/>
  <c r="N2743" i="3"/>
  <c r="L2743" i="3"/>
  <c r="M2743" i="3" s="1"/>
  <c r="G2743" i="3"/>
  <c r="F2743" i="3"/>
  <c r="C2743" i="3"/>
  <c r="B2743" i="3"/>
  <c r="A2743" i="3"/>
  <c r="R2742" i="3"/>
  <c r="I2742" i="3" s="1"/>
  <c r="Q2742" i="3"/>
  <c r="J2742" i="3" s="1"/>
  <c r="O2742" i="3"/>
  <c r="N2742" i="3"/>
  <c r="L2742" i="3"/>
  <c r="M2742" i="3" s="1"/>
  <c r="G2742" i="3"/>
  <c r="F2742" i="3"/>
  <c r="C2742" i="3"/>
  <c r="B2742" i="3"/>
  <c r="A2742" i="3"/>
  <c r="R2741" i="3"/>
  <c r="I2741" i="3" s="1"/>
  <c r="Q2741" i="3"/>
  <c r="J2741" i="3" s="1"/>
  <c r="O2741" i="3"/>
  <c r="N2741" i="3"/>
  <c r="L2741" i="3"/>
  <c r="M2741" i="3" s="1"/>
  <c r="G2741" i="3"/>
  <c r="F2741" i="3"/>
  <c r="C2741" i="3"/>
  <c r="B2741" i="3"/>
  <c r="A2741" i="3"/>
  <c r="R2740" i="3"/>
  <c r="I2740" i="3" s="1"/>
  <c r="Q2740" i="3"/>
  <c r="J2740" i="3" s="1"/>
  <c r="O2740" i="3"/>
  <c r="N2740" i="3"/>
  <c r="L2740" i="3"/>
  <c r="M2740" i="3" s="1"/>
  <c r="G2740" i="3"/>
  <c r="F2740" i="3"/>
  <c r="C2740" i="3"/>
  <c r="B2740" i="3"/>
  <c r="A2740" i="3"/>
  <c r="R2739" i="3"/>
  <c r="I2739" i="3" s="1"/>
  <c r="Q2739" i="3"/>
  <c r="J2739" i="3" s="1"/>
  <c r="O2739" i="3"/>
  <c r="N2739" i="3"/>
  <c r="L2739" i="3"/>
  <c r="M2739" i="3" s="1"/>
  <c r="G2739" i="3"/>
  <c r="F2739" i="3"/>
  <c r="C2739" i="3"/>
  <c r="B2739" i="3"/>
  <c r="A2739" i="3"/>
  <c r="R2738" i="3"/>
  <c r="I2738" i="3" s="1"/>
  <c r="Q2738" i="3"/>
  <c r="J2738" i="3" s="1"/>
  <c r="O2738" i="3"/>
  <c r="N2738" i="3"/>
  <c r="L2738" i="3"/>
  <c r="M2738" i="3" s="1"/>
  <c r="G2738" i="3"/>
  <c r="F2738" i="3"/>
  <c r="C2738" i="3"/>
  <c r="B2738" i="3"/>
  <c r="A2738" i="3"/>
  <c r="R2737" i="3"/>
  <c r="I2737" i="3" s="1"/>
  <c r="Q2737" i="3"/>
  <c r="J2737" i="3" s="1"/>
  <c r="O2737" i="3"/>
  <c r="N2737" i="3"/>
  <c r="L2737" i="3"/>
  <c r="M2737" i="3" s="1"/>
  <c r="G2737" i="3"/>
  <c r="F2737" i="3"/>
  <c r="C2737" i="3"/>
  <c r="B2737" i="3"/>
  <c r="A2737" i="3"/>
  <c r="R2736" i="3"/>
  <c r="I2736" i="3" s="1"/>
  <c r="Q2736" i="3"/>
  <c r="J2736" i="3" s="1"/>
  <c r="O2736" i="3"/>
  <c r="N2736" i="3"/>
  <c r="L2736" i="3"/>
  <c r="M2736" i="3" s="1"/>
  <c r="G2736" i="3"/>
  <c r="F2736" i="3"/>
  <c r="C2736" i="3"/>
  <c r="B2736" i="3"/>
  <c r="A2736" i="3"/>
  <c r="R2735" i="3"/>
  <c r="I2735" i="3" s="1"/>
  <c r="Q2735" i="3"/>
  <c r="J2735" i="3" s="1"/>
  <c r="O2735" i="3"/>
  <c r="N2735" i="3"/>
  <c r="L2735" i="3"/>
  <c r="M2735" i="3" s="1"/>
  <c r="G2735" i="3"/>
  <c r="F2735" i="3"/>
  <c r="C2735" i="3"/>
  <c r="B2735" i="3"/>
  <c r="A2735" i="3"/>
  <c r="R2734" i="3"/>
  <c r="I2734" i="3" s="1"/>
  <c r="Q2734" i="3"/>
  <c r="J2734" i="3" s="1"/>
  <c r="O2734" i="3"/>
  <c r="N2734" i="3"/>
  <c r="L2734" i="3"/>
  <c r="M2734" i="3" s="1"/>
  <c r="G2734" i="3"/>
  <c r="F2734" i="3"/>
  <c r="C2734" i="3"/>
  <c r="B2734" i="3"/>
  <c r="A2734" i="3"/>
  <c r="R2733" i="3"/>
  <c r="I2733" i="3" s="1"/>
  <c r="Q2733" i="3"/>
  <c r="J2733" i="3" s="1"/>
  <c r="O2733" i="3"/>
  <c r="N2733" i="3"/>
  <c r="L2733" i="3"/>
  <c r="M2733" i="3" s="1"/>
  <c r="G2733" i="3"/>
  <c r="F2733" i="3"/>
  <c r="C2733" i="3"/>
  <c r="B2733" i="3"/>
  <c r="A2733" i="3"/>
  <c r="R2732" i="3"/>
  <c r="I2732" i="3" s="1"/>
  <c r="Q2732" i="3"/>
  <c r="J2732" i="3" s="1"/>
  <c r="O2732" i="3"/>
  <c r="N2732" i="3"/>
  <c r="L2732" i="3"/>
  <c r="M2732" i="3" s="1"/>
  <c r="G2732" i="3"/>
  <c r="F2732" i="3"/>
  <c r="C2732" i="3"/>
  <c r="B2732" i="3"/>
  <c r="A2732" i="3"/>
  <c r="R2731" i="3"/>
  <c r="I2731" i="3" s="1"/>
  <c r="Q2731" i="3"/>
  <c r="J2731" i="3" s="1"/>
  <c r="O2731" i="3"/>
  <c r="N2731" i="3"/>
  <c r="L2731" i="3"/>
  <c r="M2731" i="3" s="1"/>
  <c r="G2731" i="3"/>
  <c r="F2731" i="3"/>
  <c r="C2731" i="3"/>
  <c r="B2731" i="3"/>
  <c r="A2731" i="3"/>
  <c r="R2730" i="3"/>
  <c r="I2730" i="3" s="1"/>
  <c r="Q2730" i="3"/>
  <c r="J2730" i="3" s="1"/>
  <c r="O2730" i="3"/>
  <c r="N2730" i="3"/>
  <c r="L2730" i="3"/>
  <c r="M2730" i="3" s="1"/>
  <c r="G2730" i="3"/>
  <c r="F2730" i="3"/>
  <c r="C2730" i="3"/>
  <c r="B2730" i="3"/>
  <c r="A2730" i="3"/>
  <c r="R2729" i="3"/>
  <c r="I2729" i="3" s="1"/>
  <c r="Q2729" i="3"/>
  <c r="J2729" i="3" s="1"/>
  <c r="O2729" i="3"/>
  <c r="N2729" i="3"/>
  <c r="L2729" i="3"/>
  <c r="M2729" i="3" s="1"/>
  <c r="G2729" i="3"/>
  <c r="F2729" i="3"/>
  <c r="C2729" i="3"/>
  <c r="B2729" i="3"/>
  <c r="A2729" i="3"/>
  <c r="R2728" i="3"/>
  <c r="I2728" i="3" s="1"/>
  <c r="Q2728" i="3"/>
  <c r="J2728" i="3" s="1"/>
  <c r="O2728" i="3"/>
  <c r="N2728" i="3"/>
  <c r="L2728" i="3"/>
  <c r="M2728" i="3" s="1"/>
  <c r="G2728" i="3"/>
  <c r="F2728" i="3"/>
  <c r="C2728" i="3"/>
  <c r="B2728" i="3"/>
  <c r="A2728" i="3"/>
  <c r="R2727" i="3"/>
  <c r="I2727" i="3" s="1"/>
  <c r="Q2727" i="3"/>
  <c r="J2727" i="3" s="1"/>
  <c r="O2727" i="3"/>
  <c r="N2727" i="3"/>
  <c r="L2727" i="3"/>
  <c r="M2727" i="3" s="1"/>
  <c r="G2727" i="3"/>
  <c r="F2727" i="3"/>
  <c r="C2727" i="3"/>
  <c r="B2727" i="3"/>
  <c r="A2727" i="3"/>
  <c r="R2726" i="3"/>
  <c r="I2726" i="3" s="1"/>
  <c r="Q2726" i="3"/>
  <c r="J2726" i="3" s="1"/>
  <c r="O2726" i="3"/>
  <c r="N2726" i="3"/>
  <c r="L2726" i="3"/>
  <c r="M2726" i="3" s="1"/>
  <c r="G2726" i="3"/>
  <c r="F2726" i="3"/>
  <c r="C2726" i="3"/>
  <c r="B2726" i="3"/>
  <c r="A2726" i="3"/>
  <c r="R2725" i="3"/>
  <c r="I2725" i="3" s="1"/>
  <c r="Q2725" i="3"/>
  <c r="J2725" i="3" s="1"/>
  <c r="O2725" i="3"/>
  <c r="N2725" i="3"/>
  <c r="L2725" i="3"/>
  <c r="M2725" i="3" s="1"/>
  <c r="G2725" i="3"/>
  <c r="F2725" i="3"/>
  <c r="C2725" i="3"/>
  <c r="B2725" i="3"/>
  <c r="A2725" i="3"/>
  <c r="R2724" i="3"/>
  <c r="I2724" i="3" s="1"/>
  <c r="Q2724" i="3"/>
  <c r="J2724" i="3" s="1"/>
  <c r="O2724" i="3"/>
  <c r="N2724" i="3"/>
  <c r="L2724" i="3"/>
  <c r="M2724" i="3" s="1"/>
  <c r="G2724" i="3"/>
  <c r="F2724" i="3"/>
  <c r="C2724" i="3"/>
  <c r="B2724" i="3"/>
  <c r="A2724" i="3"/>
  <c r="R2723" i="3"/>
  <c r="I2723" i="3" s="1"/>
  <c r="Q2723" i="3"/>
  <c r="J2723" i="3" s="1"/>
  <c r="O2723" i="3"/>
  <c r="N2723" i="3"/>
  <c r="L2723" i="3"/>
  <c r="M2723" i="3" s="1"/>
  <c r="G2723" i="3"/>
  <c r="F2723" i="3"/>
  <c r="C2723" i="3"/>
  <c r="B2723" i="3"/>
  <c r="A2723" i="3"/>
  <c r="R2722" i="3"/>
  <c r="I2722" i="3" s="1"/>
  <c r="Q2722" i="3"/>
  <c r="J2722" i="3" s="1"/>
  <c r="O2722" i="3"/>
  <c r="N2722" i="3"/>
  <c r="L2722" i="3"/>
  <c r="M2722" i="3" s="1"/>
  <c r="G2722" i="3"/>
  <c r="F2722" i="3"/>
  <c r="C2722" i="3"/>
  <c r="B2722" i="3"/>
  <c r="A2722" i="3"/>
  <c r="R2721" i="3"/>
  <c r="I2721" i="3" s="1"/>
  <c r="Q2721" i="3"/>
  <c r="J2721" i="3" s="1"/>
  <c r="O2721" i="3"/>
  <c r="N2721" i="3"/>
  <c r="L2721" i="3"/>
  <c r="M2721" i="3" s="1"/>
  <c r="G2721" i="3"/>
  <c r="F2721" i="3"/>
  <c r="C2721" i="3"/>
  <c r="B2721" i="3"/>
  <c r="A2721" i="3"/>
  <c r="R2720" i="3"/>
  <c r="I2720" i="3" s="1"/>
  <c r="Q2720" i="3"/>
  <c r="J2720" i="3" s="1"/>
  <c r="O2720" i="3"/>
  <c r="N2720" i="3"/>
  <c r="L2720" i="3"/>
  <c r="M2720" i="3" s="1"/>
  <c r="G2720" i="3"/>
  <c r="F2720" i="3"/>
  <c r="C2720" i="3"/>
  <c r="B2720" i="3"/>
  <c r="A2720" i="3"/>
  <c r="R2719" i="3"/>
  <c r="I2719" i="3" s="1"/>
  <c r="Q2719" i="3"/>
  <c r="J2719" i="3" s="1"/>
  <c r="O2719" i="3"/>
  <c r="N2719" i="3"/>
  <c r="L2719" i="3"/>
  <c r="M2719" i="3" s="1"/>
  <c r="G2719" i="3"/>
  <c r="F2719" i="3"/>
  <c r="C2719" i="3"/>
  <c r="B2719" i="3"/>
  <c r="A2719" i="3"/>
  <c r="R2718" i="3"/>
  <c r="I2718" i="3" s="1"/>
  <c r="Q2718" i="3"/>
  <c r="J2718" i="3" s="1"/>
  <c r="O2718" i="3"/>
  <c r="N2718" i="3"/>
  <c r="L2718" i="3"/>
  <c r="M2718" i="3" s="1"/>
  <c r="G2718" i="3"/>
  <c r="F2718" i="3"/>
  <c r="C2718" i="3"/>
  <c r="B2718" i="3"/>
  <c r="A2718" i="3"/>
  <c r="R2717" i="3"/>
  <c r="I2717" i="3" s="1"/>
  <c r="Q2717" i="3"/>
  <c r="J2717" i="3" s="1"/>
  <c r="O2717" i="3"/>
  <c r="N2717" i="3"/>
  <c r="L2717" i="3"/>
  <c r="M2717" i="3" s="1"/>
  <c r="G2717" i="3"/>
  <c r="F2717" i="3"/>
  <c r="C2717" i="3"/>
  <c r="B2717" i="3"/>
  <c r="A2717" i="3"/>
  <c r="R2716" i="3"/>
  <c r="I2716" i="3" s="1"/>
  <c r="Q2716" i="3"/>
  <c r="J2716" i="3" s="1"/>
  <c r="O2716" i="3"/>
  <c r="N2716" i="3"/>
  <c r="L2716" i="3"/>
  <c r="M2716" i="3" s="1"/>
  <c r="G2716" i="3"/>
  <c r="F2716" i="3"/>
  <c r="C2716" i="3"/>
  <c r="B2716" i="3"/>
  <c r="A2716" i="3"/>
  <c r="R2715" i="3"/>
  <c r="I2715" i="3" s="1"/>
  <c r="Q2715" i="3"/>
  <c r="J2715" i="3" s="1"/>
  <c r="O2715" i="3"/>
  <c r="N2715" i="3"/>
  <c r="L2715" i="3"/>
  <c r="M2715" i="3" s="1"/>
  <c r="G2715" i="3"/>
  <c r="F2715" i="3"/>
  <c r="C2715" i="3"/>
  <c r="B2715" i="3"/>
  <c r="A2715" i="3"/>
  <c r="R2714" i="3"/>
  <c r="I2714" i="3" s="1"/>
  <c r="Q2714" i="3"/>
  <c r="J2714" i="3" s="1"/>
  <c r="O2714" i="3"/>
  <c r="N2714" i="3"/>
  <c r="L2714" i="3"/>
  <c r="M2714" i="3" s="1"/>
  <c r="G2714" i="3"/>
  <c r="F2714" i="3"/>
  <c r="C2714" i="3"/>
  <c r="B2714" i="3"/>
  <c r="A2714" i="3"/>
  <c r="R2713" i="3"/>
  <c r="I2713" i="3" s="1"/>
  <c r="Q2713" i="3"/>
  <c r="J2713" i="3" s="1"/>
  <c r="O2713" i="3"/>
  <c r="N2713" i="3"/>
  <c r="L2713" i="3"/>
  <c r="M2713" i="3" s="1"/>
  <c r="G2713" i="3"/>
  <c r="F2713" i="3"/>
  <c r="C2713" i="3"/>
  <c r="B2713" i="3"/>
  <c r="A2713" i="3"/>
  <c r="R2712" i="3"/>
  <c r="I2712" i="3" s="1"/>
  <c r="Q2712" i="3"/>
  <c r="J2712" i="3" s="1"/>
  <c r="O2712" i="3"/>
  <c r="N2712" i="3"/>
  <c r="L2712" i="3"/>
  <c r="M2712" i="3" s="1"/>
  <c r="G2712" i="3"/>
  <c r="F2712" i="3"/>
  <c r="C2712" i="3"/>
  <c r="B2712" i="3"/>
  <c r="A2712" i="3"/>
  <c r="R2711" i="3"/>
  <c r="I2711" i="3" s="1"/>
  <c r="Q2711" i="3"/>
  <c r="J2711" i="3" s="1"/>
  <c r="O2711" i="3"/>
  <c r="N2711" i="3"/>
  <c r="L2711" i="3"/>
  <c r="M2711" i="3" s="1"/>
  <c r="G2711" i="3"/>
  <c r="F2711" i="3"/>
  <c r="C2711" i="3"/>
  <c r="B2711" i="3"/>
  <c r="A2711" i="3"/>
  <c r="R2710" i="3"/>
  <c r="I2710" i="3" s="1"/>
  <c r="Q2710" i="3"/>
  <c r="J2710" i="3" s="1"/>
  <c r="O2710" i="3"/>
  <c r="N2710" i="3"/>
  <c r="L2710" i="3"/>
  <c r="M2710" i="3" s="1"/>
  <c r="G2710" i="3"/>
  <c r="F2710" i="3"/>
  <c r="C2710" i="3"/>
  <c r="B2710" i="3"/>
  <c r="A2710" i="3"/>
  <c r="R2709" i="3"/>
  <c r="I2709" i="3" s="1"/>
  <c r="Q2709" i="3"/>
  <c r="J2709" i="3" s="1"/>
  <c r="O2709" i="3"/>
  <c r="N2709" i="3"/>
  <c r="L2709" i="3"/>
  <c r="M2709" i="3" s="1"/>
  <c r="G2709" i="3"/>
  <c r="F2709" i="3"/>
  <c r="C2709" i="3"/>
  <c r="B2709" i="3"/>
  <c r="A2709" i="3"/>
  <c r="R2708" i="3"/>
  <c r="I2708" i="3" s="1"/>
  <c r="Q2708" i="3"/>
  <c r="J2708" i="3" s="1"/>
  <c r="O2708" i="3"/>
  <c r="N2708" i="3"/>
  <c r="L2708" i="3"/>
  <c r="M2708" i="3" s="1"/>
  <c r="G2708" i="3"/>
  <c r="F2708" i="3"/>
  <c r="C2708" i="3"/>
  <c r="B2708" i="3"/>
  <c r="A2708" i="3"/>
  <c r="R2707" i="3"/>
  <c r="I2707" i="3" s="1"/>
  <c r="Q2707" i="3"/>
  <c r="J2707" i="3" s="1"/>
  <c r="O2707" i="3"/>
  <c r="N2707" i="3"/>
  <c r="L2707" i="3"/>
  <c r="M2707" i="3" s="1"/>
  <c r="G2707" i="3"/>
  <c r="F2707" i="3"/>
  <c r="C2707" i="3"/>
  <c r="B2707" i="3"/>
  <c r="A2707" i="3"/>
  <c r="R2706" i="3"/>
  <c r="I2706" i="3" s="1"/>
  <c r="Q2706" i="3"/>
  <c r="J2706" i="3" s="1"/>
  <c r="O2706" i="3"/>
  <c r="N2706" i="3"/>
  <c r="L2706" i="3"/>
  <c r="M2706" i="3" s="1"/>
  <c r="G2706" i="3"/>
  <c r="F2706" i="3"/>
  <c r="C2706" i="3"/>
  <c r="B2706" i="3"/>
  <c r="A2706" i="3"/>
  <c r="R2705" i="3"/>
  <c r="I2705" i="3" s="1"/>
  <c r="Q2705" i="3"/>
  <c r="J2705" i="3" s="1"/>
  <c r="O2705" i="3"/>
  <c r="N2705" i="3"/>
  <c r="L2705" i="3"/>
  <c r="M2705" i="3" s="1"/>
  <c r="G2705" i="3"/>
  <c r="F2705" i="3"/>
  <c r="C2705" i="3"/>
  <c r="B2705" i="3"/>
  <c r="A2705" i="3"/>
  <c r="R2704" i="3"/>
  <c r="I2704" i="3" s="1"/>
  <c r="Q2704" i="3"/>
  <c r="J2704" i="3" s="1"/>
  <c r="O2704" i="3"/>
  <c r="N2704" i="3"/>
  <c r="L2704" i="3"/>
  <c r="M2704" i="3" s="1"/>
  <c r="G2704" i="3"/>
  <c r="F2704" i="3"/>
  <c r="C2704" i="3"/>
  <c r="B2704" i="3"/>
  <c r="A2704" i="3"/>
  <c r="R2703" i="3"/>
  <c r="I2703" i="3" s="1"/>
  <c r="Q2703" i="3"/>
  <c r="J2703" i="3" s="1"/>
  <c r="O2703" i="3"/>
  <c r="N2703" i="3"/>
  <c r="L2703" i="3"/>
  <c r="M2703" i="3" s="1"/>
  <c r="G2703" i="3"/>
  <c r="F2703" i="3"/>
  <c r="C2703" i="3"/>
  <c r="B2703" i="3"/>
  <c r="A2703" i="3"/>
  <c r="R2702" i="3"/>
  <c r="I2702" i="3" s="1"/>
  <c r="Q2702" i="3"/>
  <c r="J2702" i="3" s="1"/>
  <c r="O2702" i="3"/>
  <c r="N2702" i="3"/>
  <c r="L2702" i="3"/>
  <c r="M2702" i="3" s="1"/>
  <c r="G2702" i="3"/>
  <c r="F2702" i="3"/>
  <c r="C2702" i="3"/>
  <c r="B2702" i="3"/>
  <c r="A2702" i="3"/>
  <c r="R2701" i="3"/>
  <c r="I2701" i="3" s="1"/>
  <c r="Q2701" i="3"/>
  <c r="J2701" i="3" s="1"/>
  <c r="O2701" i="3"/>
  <c r="N2701" i="3"/>
  <c r="L2701" i="3"/>
  <c r="M2701" i="3" s="1"/>
  <c r="G2701" i="3"/>
  <c r="F2701" i="3"/>
  <c r="C2701" i="3"/>
  <c r="B2701" i="3"/>
  <c r="A2701" i="3"/>
  <c r="R2700" i="3"/>
  <c r="I2700" i="3" s="1"/>
  <c r="Q2700" i="3"/>
  <c r="J2700" i="3" s="1"/>
  <c r="O2700" i="3"/>
  <c r="N2700" i="3"/>
  <c r="L2700" i="3"/>
  <c r="M2700" i="3" s="1"/>
  <c r="G2700" i="3"/>
  <c r="F2700" i="3"/>
  <c r="C2700" i="3"/>
  <c r="B2700" i="3"/>
  <c r="A2700" i="3"/>
  <c r="R2699" i="3"/>
  <c r="I2699" i="3" s="1"/>
  <c r="Q2699" i="3"/>
  <c r="J2699" i="3" s="1"/>
  <c r="O2699" i="3"/>
  <c r="N2699" i="3"/>
  <c r="L2699" i="3"/>
  <c r="M2699" i="3" s="1"/>
  <c r="G2699" i="3"/>
  <c r="F2699" i="3"/>
  <c r="C2699" i="3"/>
  <c r="B2699" i="3"/>
  <c r="A2699" i="3"/>
  <c r="R2698" i="3"/>
  <c r="I2698" i="3" s="1"/>
  <c r="Q2698" i="3"/>
  <c r="J2698" i="3" s="1"/>
  <c r="O2698" i="3"/>
  <c r="N2698" i="3"/>
  <c r="L2698" i="3"/>
  <c r="M2698" i="3" s="1"/>
  <c r="G2698" i="3"/>
  <c r="F2698" i="3"/>
  <c r="C2698" i="3"/>
  <c r="B2698" i="3"/>
  <c r="A2698" i="3"/>
  <c r="R2697" i="3"/>
  <c r="I2697" i="3" s="1"/>
  <c r="Q2697" i="3"/>
  <c r="J2697" i="3" s="1"/>
  <c r="O2697" i="3"/>
  <c r="N2697" i="3"/>
  <c r="L2697" i="3"/>
  <c r="M2697" i="3" s="1"/>
  <c r="G2697" i="3"/>
  <c r="F2697" i="3"/>
  <c r="C2697" i="3"/>
  <c r="B2697" i="3"/>
  <c r="A2697" i="3"/>
  <c r="R2696" i="3"/>
  <c r="I2696" i="3" s="1"/>
  <c r="Q2696" i="3"/>
  <c r="J2696" i="3" s="1"/>
  <c r="O2696" i="3"/>
  <c r="N2696" i="3"/>
  <c r="L2696" i="3"/>
  <c r="M2696" i="3" s="1"/>
  <c r="G2696" i="3"/>
  <c r="F2696" i="3"/>
  <c r="C2696" i="3"/>
  <c r="B2696" i="3"/>
  <c r="A2696" i="3"/>
  <c r="R2695" i="3"/>
  <c r="I2695" i="3" s="1"/>
  <c r="Q2695" i="3"/>
  <c r="J2695" i="3" s="1"/>
  <c r="O2695" i="3"/>
  <c r="N2695" i="3"/>
  <c r="L2695" i="3"/>
  <c r="M2695" i="3" s="1"/>
  <c r="G2695" i="3"/>
  <c r="F2695" i="3"/>
  <c r="C2695" i="3"/>
  <c r="B2695" i="3"/>
  <c r="A2695" i="3"/>
  <c r="R2694" i="3"/>
  <c r="I2694" i="3" s="1"/>
  <c r="Q2694" i="3"/>
  <c r="J2694" i="3" s="1"/>
  <c r="O2694" i="3"/>
  <c r="N2694" i="3"/>
  <c r="L2694" i="3"/>
  <c r="M2694" i="3" s="1"/>
  <c r="G2694" i="3"/>
  <c r="F2694" i="3"/>
  <c r="C2694" i="3"/>
  <c r="B2694" i="3"/>
  <c r="A2694" i="3"/>
  <c r="R2693" i="3"/>
  <c r="I2693" i="3" s="1"/>
  <c r="Q2693" i="3"/>
  <c r="J2693" i="3" s="1"/>
  <c r="O2693" i="3"/>
  <c r="N2693" i="3"/>
  <c r="L2693" i="3"/>
  <c r="M2693" i="3" s="1"/>
  <c r="G2693" i="3"/>
  <c r="F2693" i="3"/>
  <c r="C2693" i="3"/>
  <c r="B2693" i="3"/>
  <c r="A2693" i="3"/>
  <c r="R2692" i="3"/>
  <c r="I2692" i="3" s="1"/>
  <c r="Q2692" i="3"/>
  <c r="J2692" i="3" s="1"/>
  <c r="O2692" i="3"/>
  <c r="N2692" i="3"/>
  <c r="L2692" i="3"/>
  <c r="M2692" i="3" s="1"/>
  <c r="G2692" i="3"/>
  <c r="F2692" i="3"/>
  <c r="C2692" i="3"/>
  <c r="B2692" i="3"/>
  <c r="A2692" i="3"/>
  <c r="R2691" i="3"/>
  <c r="I2691" i="3" s="1"/>
  <c r="Q2691" i="3"/>
  <c r="J2691" i="3" s="1"/>
  <c r="O2691" i="3"/>
  <c r="N2691" i="3"/>
  <c r="L2691" i="3"/>
  <c r="M2691" i="3" s="1"/>
  <c r="G2691" i="3"/>
  <c r="F2691" i="3"/>
  <c r="C2691" i="3"/>
  <c r="B2691" i="3"/>
  <c r="A2691" i="3"/>
  <c r="R2690" i="3"/>
  <c r="I2690" i="3" s="1"/>
  <c r="Q2690" i="3"/>
  <c r="J2690" i="3" s="1"/>
  <c r="O2690" i="3"/>
  <c r="N2690" i="3"/>
  <c r="L2690" i="3"/>
  <c r="M2690" i="3" s="1"/>
  <c r="G2690" i="3"/>
  <c r="F2690" i="3"/>
  <c r="C2690" i="3"/>
  <c r="B2690" i="3"/>
  <c r="A2690" i="3"/>
  <c r="R2689" i="3"/>
  <c r="I2689" i="3" s="1"/>
  <c r="Q2689" i="3"/>
  <c r="J2689" i="3" s="1"/>
  <c r="O2689" i="3"/>
  <c r="N2689" i="3"/>
  <c r="L2689" i="3"/>
  <c r="M2689" i="3" s="1"/>
  <c r="G2689" i="3"/>
  <c r="F2689" i="3"/>
  <c r="C2689" i="3"/>
  <c r="B2689" i="3"/>
  <c r="A2689" i="3"/>
  <c r="R2688" i="3"/>
  <c r="I2688" i="3" s="1"/>
  <c r="Q2688" i="3"/>
  <c r="J2688" i="3" s="1"/>
  <c r="O2688" i="3"/>
  <c r="N2688" i="3"/>
  <c r="L2688" i="3"/>
  <c r="M2688" i="3" s="1"/>
  <c r="G2688" i="3"/>
  <c r="F2688" i="3"/>
  <c r="C2688" i="3"/>
  <c r="B2688" i="3"/>
  <c r="A2688" i="3"/>
  <c r="R2687" i="3"/>
  <c r="I2687" i="3" s="1"/>
  <c r="Q2687" i="3"/>
  <c r="J2687" i="3" s="1"/>
  <c r="O2687" i="3"/>
  <c r="N2687" i="3"/>
  <c r="L2687" i="3"/>
  <c r="M2687" i="3" s="1"/>
  <c r="G2687" i="3"/>
  <c r="F2687" i="3"/>
  <c r="C2687" i="3"/>
  <c r="B2687" i="3"/>
  <c r="A2687" i="3"/>
  <c r="R2686" i="3"/>
  <c r="I2686" i="3" s="1"/>
  <c r="Q2686" i="3"/>
  <c r="J2686" i="3" s="1"/>
  <c r="O2686" i="3"/>
  <c r="N2686" i="3"/>
  <c r="L2686" i="3"/>
  <c r="M2686" i="3" s="1"/>
  <c r="G2686" i="3"/>
  <c r="F2686" i="3"/>
  <c r="C2686" i="3"/>
  <c r="B2686" i="3"/>
  <c r="A2686" i="3"/>
  <c r="R2685" i="3"/>
  <c r="I2685" i="3" s="1"/>
  <c r="Q2685" i="3"/>
  <c r="J2685" i="3" s="1"/>
  <c r="O2685" i="3"/>
  <c r="N2685" i="3"/>
  <c r="L2685" i="3"/>
  <c r="M2685" i="3" s="1"/>
  <c r="G2685" i="3"/>
  <c r="F2685" i="3"/>
  <c r="C2685" i="3"/>
  <c r="B2685" i="3"/>
  <c r="A2685" i="3"/>
  <c r="R2684" i="3"/>
  <c r="I2684" i="3" s="1"/>
  <c r="Q2684" i="3"/>
  <c r="J2684" i="3" s="1"/>
  <c r="O2684" i="3"/>
  <c r="N2684" i="3"/>
  <c r="L2684" i="3"/>
  <c r="M2684" i="3" s="1"/>
  <c r="G2684" i="3"/>
  <c r="F2684" i="3"/>
  <c r="C2684" i="3"/>
  <c r="B2684" i="3"/>
  <c r="A2684" i="3"/>
  <c r="R2683" i="3"/>
  <c r="I2683" i="3" s="1"/>
  <c r="Q2683" i="3"/>
  <c r="J2683" i="3" s="1"/>
  <c r="O2683" i="3"/>
  <c r="N2683" i="3"/>
  <c r="L2683" i="3"/>
  <c r="M2683" i="3" s="1"/>
  <c r="G2683" i="3"/>
  <c r="F2683" i="3"/>
  <c r="C2683" i="3"/>
  <c r="B2683" i="3"/>
  <c r="A2683" i="3"/>
  <c r="R2682" i="3"/>
  <c r="I2682" i="3" s="1"/>
  <c r="Q2682" i="3"/>
  <c r="J2682" i="3" s="1"/>
  <c r="O2682" i="3"/>
  <c r="N2682" i="3"/>
  <c r="L2682" i="3"/>
  <c r="M2682" i="3" s="1"/>
  <c r="G2682" i="3"/>
  <c r="F2682" i="3"/>
  <c r="C2682" i="3"/>
  <c r="B2682" i="3"/>
  <c r="A2682" i="3"/>
  <c r="R2681" i="3"/>
  <c r="I2681" i="3" s="1"/>
  <c r="Q2681" i="3"/>
  <c r="J2681" i="3" s="1"/>
  <c r="O2681" i="3"/>
  <c r="N2681" i="3"/>
  <c r="L2681" i="3"/>
  <c r="M2681" i="3" s="1"/>
  <c r="G2681" i="3"/>
  <c r="F2681" i="3"/>
  <c r="C2681" i="3"/>
  <c r="B2681" i="3"/>
  <c r="A2681" i="3"/>
  <c r="R2680" i="3"/>
  <c r="I2680" i="3" s="1"/>
  <c r="Q2680" i="3"/>
  <c r="J2680" i="3" s="1"/>
  <c r="O2680" i="3"/>
  <c r="N2680" i="3"/>
  <c r="L2680" i="3"/>
  <c r="M2680" i="3" s="1"/>
  <c r="G2680" i="3"/>
  <c r="F2680" i="3"/>
  <c r="C2680" i="3"/>
  <c r="B2680" i="3"/>
  <c r="A2680" i="3"/>
  <c r="R2679" i="3"/>
  <c r="I2679" i="3" s="1"/>
  <c r="Q2679" i="3"/>
  <c r="J2679" i="3" s="1"/>
  <c r="O2679" i="3"/>
  <c r="N2679" i="3"/>
  <c r="L2679" i="3"/>
  <c r="M2679" i="3" s="1"/>
  <c r="G2679" i="3"/>
  <c r="F2679" i="3"/>
  <c r="C2679" i="3"/>
  <c r="B2679" i="3"/>
  <c r="A2679" i="3"/>
  <c r="R2678" i="3"/>
  <c r="I2678" i="3" s="1"/>
  <c r="Q2678" i="3"/>
  <c r="J2678" i="3" s="1"/>
  <c r="O2678" i="3"/>
  <c r="N2678" i="3"/>
  <c r="L2678" i="3"/>
  <c r="M2678" i="3" s="1"/>
  <c r="G2678" i="3"/>
  <c r="F2678" i="3"/>
  <c r="C2678" i="3"/>
  <c r="B2678" i="3"/>
  <c r="A2678" i="3"/>
  <c r="R2677" i="3"/>
  <c r="I2677" i="3" s="1"/>
  <c r="Q2677" i="3"/>
  <c r="J2677" i="3" s="1"/>
  <c r="O2677" i="3"/>
  <c r="N2677" i="3"/>
  <c r="L2677" i="3"/>
  <c r="M2677" i="3" s="1"/>
  <c r="G2677" i="3"/>
  <c r="F2677" i="3"/>
  <c r="C2677" i="3"/>
  <c r="B2677" i="3"/>
  <c r="A2677" i="3"/>
  <c r="R2676" i="3"/>
  <c r="I2676" i="3" s="1"/>
  <c r="Q2676" i="3"/>
  <c r="J2676" i="3" s="1"/>
  <c r="O2676" i="3"/>
  <c r="N2676" i="3"/>
  <c r="L2676" i="3"/>
  <c r="M2676" i="3" s="1"/>
  <c r="G2676" i="3"/>
  <c r="F2676" i="3"/>
  <c r="C2676" i="3"/>
  <c r="B2676" i="3"/>
  <c r="A2676" i="3"/>
  <c r="R2675" i="3"/>
  <c r="I2675" i="3" s="1"/>
  <c r="Q2675" i="3"/>
  <c r="J2675" i="3" s="1"/>
  <c r="O2675" i="3"/>
  <c r="N2675" i="3"/>
  <c r="L2675" i="3"/>
  <c r="M2675" i="3" s="1"/>
  <c r="G2675" i="3"/>
  <c r="F2675" i="3"/>
  <c r="C2675" i="3"/>
  <c r="B2675" i="3"/>
  <c r="A2675" i="3"/>
  <c r="R2674" i="3"/>
  <c r="I2674" i="3" s="1"/>
  <c r="Q2674" i="3"/>
  <c r="J2674" i="3" s="1"/>
  <c r="O2674" i="3"/>
  <c r="N2674" i="3"/>
  <c r="L2674" i="3"/>
  <c r="M2674" i="3" s="1"/>
  <c r="G2674" i="3"/>
  <c r="F2674" i="3"/>
  <c r="C2674" i="3"/>
  <c r="B2674" i="3"/>
  <c r="A2674" i="3"/>
  <c r="R2673" i="3"/>
  <c r="I2673" i="3" s="1"/>
  <c r="Q2673" i="3"/>
  <c r="J2673" i="3" s="1"/>
  <c r="O2673" i="3"/>
  <c r="N2673" i="3"/>
  <c r="L2673" i="3"/>
  <c r="M2673" i="3" s="1"/>
  <c r="G2673" i="3"/>
  <c r="F2673" i="3"/>
  <c r="C2673" i="3"/>
  <c r="B2673" i="3"/>
  <c r="A2673" i="3"/>
  <c r="R2672" i="3"/>
  <c r="I2672" i="3" s="1"/>
  <c r="Q2672" i="3"/>
  <c r="J2672" i="3" s="1"/>
  <c r="O2672" i="3"/>
  <c r="N2672" i="3"/>
  <c r="L2672" i="3"/>
  <c r="M2672" i="3" s="1"/>
  <c r="G2672" i="3"/>
  <c r="F2672" i="3"/>
  <c r="C2672" i="3"/>
  <c r="B2672" i="3"/>
  <c r="A2672" i="3"/>
  <c r="R2671" i="3"/>
  <c r="I2671" i="3" s="1"/>
  <c r="Q2671" i="3"/>
  <c r="J2671" i="3" s="1"/>
  <c r="O2671" i="3"/>
  <c r="N2671" i="3"/>
  <c r="L2671" i="3"/>
  <c r="M2671" i="3" s="1"/>
  <c r="G2671" i="3"/>
  <c r="F2671" i="3"/>
  <c r="C2671" i="3"/>
  <c r="B2671" i="3"/>
  <c r="A2671" i="3"/>
  <c r="R2670" i="3"/>
  <c r="I2670" i="3" s="1"/>
  <c r="Q2670" i="3"/>
  <c r="J2670" i="3" s="1"/>
  <c r="O2670" i="3"/>
  <c r="N2670" i="3"/>
  <c r="L2670" i="3"/>
  <c r="M2670" i="3" s="1"/>
  <c r="G2670" i="3"/>
  <c r="F2670" i="3"/>
  <c r="C2670" i="3"/>
  <c r="B2670" i="3"/>
  <c r="A2670" i="3"/>
  <c r="R2669" i="3"/>
  <c r="I2669" i="3" s="1"/>
  <c r="Q2669" i="3"/>
  <c r="J2669" i="3" s="1"/>
  <c r="O2669" i="3"/>
  <c r="N2669" i="3"/>
  <c r="L2669" i="3"/>
  <c r="M2669" i="3" s="1"/>
  <c r="G2669" i="3"/>
  <c r="F2669" i="3"/>
  <c r="C2669" i="3"/>
  <c r="B2669" i="3"/>
  <c r="A2669" i="3"/>
  <c r="R2668" i="3"/>
  <c r="I2668" i="3" s="1"/>
  <c r="Q2668" i="3"/>
  <c r="J2668" i="3" s="1"/>
  <c r="O2668" i="3"/>
  <c r="N2668" i="3"/>
  <c r="L2668" i="3"/>
  <c r="M2668" i="3" s="1"/>
  <c r="G2668" i="3"/>
  <c r="F2668" i="3"/>
  <c r="C2668" i="3"/>
  <c r="B2668" i="3"/>
  <c r="A2668" i="3"/>
  <c r="R2667" i="3"/>
  <c r="I2667" i="3" s="1"/>
  <c r="Q2667" i="3"/>
  <c r="J2667" i="3" s="1"/>
  <c r="O2667" i="3"/>
  <c r="N2667" i="3"/>
  <c r="L2667" i="3"/>
  <c r="M2667" i="3" s="1"/>
  <c r="G2667" i="3"/>
  <c r="F2667" i="3"/>
  <c r="C2667" i="3"/>
  <c r="B2667" i="3"/>
  <c r="A2667" i="3"/>
  <c r="R2666" i="3"/>
  <c r="I2666" i="3" s="1"/>
  <c r="Q2666" i="3"/>
  <c r="J2666" i="3" s="1"/>
  <c r="O2666" i="3"/>
  <c r="N2666" i="3"/>
  <c r="L2666" i="3"/>
  <c r="M2666" i="3" s="1"/>
  <c r="G2666" i="3"/>
  <c r="F2666" i="3"/>
  <c r="C2666" i="3"/>
  <c r="B2666" i="3"/>
  <c r="A2666" i="3"/>
  <c r="R2665" i="3"/>
  <c r="I2665" i="3" s="1"/>
  <c r="Q2665" i="3"/>
  <c r="J2665" i="3" s="1"/>
  <c r="O2665" i="3"/>
  <c r="N2665" i="3"/>
  <c r="L2665" i="3"/>
  <c r="M2665" i="3" s="1"/>
  <c r="G2665" i="3"/>
  <c r="F2665" i="3"/>
  <c r="C2665" i="3"/>
  <c r="B2665" i="3"/>
  <c r="A2665" i="3"/>
  <c r="R2664" i="3"/>
  <c r="I2664" i="3" s="1"/>
  <c r="Q2664" i="3"/>
  <c r="J2664" i="3" s="1"/>
  <c r="O2664" i="3"/>
  <c r="N2664" i="3"/>
  <c r="L2664" i="3"/>
  <c r="M2664" i="3" s="1"/>
  <c r="G2664" i="3"/>
  <c r="F2664" i="3"/>
  <c r="C2664" i="3"/>
  <c r="B2664" i="3"/>
  <c r="A2664" i="3"/>
  <c r="R2663" i="3"/>
  <c r="I2663" i="3" s="1"/>
  <c r="Q2663" i="3"/>
  <c r="J2663" i="3" s="1"/>
  <c r="O2663" i="3"/>
  <c r="N2663" i="3"/>
  <c r="L2663" i="3"/>
  <c r="M2663" i="3" s="1"/>
  <c r="G2663" i="3"/>
  <c r="F2663" i="3"/>
  <c r="C2663" i="3"/>
  <c r="B2663" i="3"/>
  <c r="A2663" i="3"/>
  <c r="R2662" i="3"/>
  <c r="I2662" i="3" s="1"/>
  <c r="Q2662" i="3"/>
  <c r="J2662" i="3" s="1"/>
  <c r="O2662" i="3"/>
  <c r="N2662" i="3"/>
  <c r="L2662" i="3"/>
  <c r="M2662" i="3" s="1"/>
  <c r="G2662" i="3"/>
  <c r="F2662" i="3"/>
  <c r="C2662" i="3"/>
  <c r="B2662" i="3"/>
  <c r="A2662" i="3"/>
  <c r="R2661" i="3"/>
  <c r="I2661" i="3" s="1"/>
  <c r="Q2661" i="3"/>
  <c r="J2661" i="3" s="1"/>
  <c r="O2661" i="3"/>
  <c r="N2661" i="3"/>
  <c r="L2661" i="3"/>
  <c r="M2661" i="3" s="1"/>
  <c r="G2661" i="3"/>
  <c r="F2661" i="3"/>
  <c r="C2661" i="3"/>
  <c r="B2661" i="3"/>
  <c r="A2661" i="3"/>
  <c r="R2660" i="3"/>
  <c r="I2660" i="3" s="1"/>
  <c r="Q2660" i="3"/>
  <c r="J2660" i="3" s="1"/>
  <c r="O2660" i="3"/>
  <c r="N2660" i="3"/>
  <c r="L2660" i="3"/>
  <c r="M2660" i="3" s="1"/>
  <c r="G2660" i="3"/>
  <c r="F2660" i="3"/>
  <c r="C2660" i="3"/>
  <c r="B2660" i="3"/>
  <c r="A2660" i="3"/>
  <c r="R2659" i="3"/>
  <c r="I2659" i="3" s="1"/>
  <c r="Q2659" i="3"/>
  <c r="J2659" i="3" s="1"/>
  <c r="O2659" i="3"/>
  <c r="N2659" i="3"/>
  <c r="L2659" i="3"/>
  <c r="M2659" i="3" s="1"/>
  <c r="G2659" i="3"/>
  <c r="F2659" i="3"/>
  <c r="C2659" i="3"/>
  <c r="B2659" i="3"/>
  <c r="A2659" i="3"/>
  <c r="R2658" i="3"/>
  <c r="I2658" i="3" s="1"/>
  <c r="Q2658" i="3"/>
  <c r="J2658" i="3" s="1"/>
  <c r="O2658" i="3"/>
  <c r="N2658" i="3"/>
  <c r="L2658" i="3"/>
  <c r="M2658" i="3" s="1"/>
  <c r="G2658" i="3"/>
  <c r="F2658" i="3"/>
  <c r="C2658" i="3"/>
  <c r="B2658" i="3"/>
  <c r="A2658" i="3"/>
  <c r="R2657" i="3"/>
  <c r="I2657" i="3" s="1"/>
  <c r="Q2657" i="3"/>
  <c r="J2657" i="3" s="1"/>
  <c r="O2657" i="3"/>
  <c r="N2657" i="3"/>
  <c r="L2657" i="3"/>
  <c r="M2657" i="3" s="1"/>
  <c r="G2657" i="3"/>
  <c r="F2657" i="3"/>
  <c r="C2657" i="3"/>
  <c r="B2657" i="3"/>
  <c r="A2657" i="3"/>
  <c r="R2656" i="3"/>
  <c r="I2656" i="3" s="1"/>
  <c r="Q2656" i="3"/>
  <c r="J2656" i="3" s="1"/>
  <c r="O2656" i="3"/>
  <c r="N2656" i="3"/>
  <c r="L2656" i="3"/>
  <c r="M2656" i="3" s="1"/>
  <c r="G2656" i="3"/>
  <c r="F2656" i="3"/>
  <c r="C2656" i="3"/>
  <c r="B2656" i="3"/>
  <c r="A2656" i="3"/>
  <c r="R2655" i="3"/>
  <c r="I2655" i="3" s="1"/>
  <c r="Q2655" i="3"/>
  <c r="J2655" i="3" s="1"/>
  <c r="O2655" i="3"/>
  <c r="N2655" i="3"/>
  <c r="L2655" i="3"/>
  <c r="M2655" i="3" s="1"/>
  <c r="G2655" i="3"/>
  <c r="F2655" i="3"/>
  <c r="C2655" i="3"/>
  <c r="B2655" i="3"/>
  <c r="A2655" i="3"/>
  <c r="R2654" i="3"/>
  <c r="I2654" i="3" s="1"/>
  <c r="Q2654" i="3"/>
  <c r="J2654" i="3" s="1"/>
  <c r="O2654" i="3"/>
  <c r="N2654" i="3"/>
  <c r="L2654" i="3"/>
  <c r="M2654" i="3" s="1"/>
  <c r="G2654" i="3"/>
  <c r="F2654" i="3"/>
  <c r="C2654" i="3"/>
  <c r="B2654" i="3"/>
  <c r="A2654" i="3"/>
  <c r="R2653" i="3"/>
  <c r="I2653" i="3" s="1"/>
  <c r="Q2653" i="3"/>
  <c r="J2653" i="3" s="1"/>
  <c r="O2653" i="3"/>
  <c r="N2653" i="3"/>
  <c r="L2653" i="3"/>
  <c r="M2653" i="3" s="1"/>
  <c r="G2653" i="3"/>
  <c r="F2653" i="3"/>
  <c r="C2653" i="3"/>
  <c r="B2653" i="3"/>
  <c r="A2653" i="3"/>
  <c r="R2652" i="3"/>
  <c r="I2652" i="3" s="1"/>
  <c r="Q2652" i="3"/>
  <c r="J2652" i="3" s="1"/>
  <c r="O2652" i="3"/>
  <c r="N2652" i="3"/>
  <c r="L2652" i="3"/>
  <c r="M2652" i="3" s="1"/>
  <c r="G2652" i="3"/>
  <c r="F2652" i="3"/>
  <c r="C2652" i="3"/>
  <c r="B2652" i="3"/>
  <c r="A2652" i="3"/>
  <c r="R2651" i="3"/>
  <c r="I2651" i="3" s="1"/>
  <c r="Q2651" i="3"/>
  <c r="J2651" i="3" s="1"/>
  <c r="O2651" i="3"/>
  <c r="N2651" i="3"/>
  <c r="L2651" i="3"/>
  <c r="M2651" i="3" s="1"/>
  <c r="G2651" i="3"/>
  <c r="F2651" i="3"/>
  <c r="C2651" i="3"/>
  <c r="B2651" i="3"/>
  <c r="A2651" i="3"/>
  <c r="R2650" i="3"/>
  <c r="I2650" i="3" s="1"/>
  <c r="Q2650" i="3"/>
  <c r="J2650" i="3" s="1"/>
  <c r="O2650" i="3"/>
  <c r="N2650" i="3"/>
  <c r="L2650" i="3"/>
  <c r="M2650" i="3" s="1"/>
  <c r="G2650" i="3"/>
  <c r="F2650" i="3"/>
  <c r="C2650" i="3"/>
  <c r="B2650" i="3"/>
  <c r="A2650" i="3"/>
  <c r="R2649" i="3"/>
  <c r="I2649" i="3" s="1"/>
  <c r="Q2649" i="3"/>
  <c r="J2649" i="3" s="1"/>
  <c r="O2649" i="3"/>
  <c r="N2649" i="3"/>
  <c r="L2649" i="3"/>
  <c r="M2649" i="3" s="1"/>
  <c r="G2649" i="3"/>
  <c r="F2649" i="3"/>
  <c r="C2649" i="3"/>
  <c r="B2649" i="3"/>
  <c r="A2649" i="3"/>
  <c r="R2648" i="3"/>
  <c r="I2648" i="3" s="1"/>
  <c r="Q2648" i="3"/>
  <c r="J2648" i="3" s="1"/>
  <c r="O2648" i="3"/>
  <c r="N2648" i="3"/>
  <c r="L2648" i="3"/>
  <c r="M2648" i="3" s="1"/>
  <c r="G2648" i="3"/>
  <c r="F2648" i="3"/>
  <c r="C2648" i="3"/>
  <c r="B2648" i="3"/>
  <c r="A2648" i="3"/>
  <c r="R2647" i="3"/>
  <c r="I2647" i="3" s="1"/>
  <c r="Q2647" i="3"/>
  <c r="J2647" i="3" s="1"/>
  <c r="O2647" i="3"/>
  <c r="N2647" i="3"/>
  <c r="L2647" i="3"/>
  <c r="M2647" i="3" s="1"/>
  <c r="G2647" i="3"/>
  <c r="F2647" i="3"/>
  <c r="C2647" i="3"/>
  <c r="B2647" i="3"/>
  <c r="A2647" i="3"/>
  <c r="R2646" i="3"/>
  <c r="I2646" i="3" s="1"/>
  <c r="Q2646" i="3"/>
  <c r="J2646" i="3" s="1"/>
  <c r="O2646" i="3"/>
  <c r="N2646" i="3"/>
  <c r="L2646" i="3"/>
  <c r="M2646" i="3" s="1"/>
  <c r="G2646" i="3"/>
  <c r="F2646" i="3"/>
  <c r="C2646" i="3"/>
  <c r="B2646" i="3"/>
  <c r="A2646" i="3"/>
  <c r="R2645" i="3"/>
  <c r="I2645" i="3" s="1"/>
  <c r="Q2645" i="3"/>
  <c r="J2645" i="3" s="1"/>
  <c r="O2645" i="3"/>
  <c r="N2645" i="3"/>
  <c r="L2645" i="3"/>
  <c r="M2645" i="3" s="1"/>
  <c r="G2645" i="3"/>
  <c r="F2645" i="3"/>
  <c r="C2645" i="3"/>
  <c r="B2645" i="3"/>
  <c r="A2645" i="3"/>
  <c r="R2644" i="3"/>
  <c r="I2644" i="3" s="1"/>
  <c r="Q2644" i="3"/>
  <c r="J2644" i="3" s="1"/>
  <c r="O2644" i="3"/>
  <c r="N2644" i="3"/>
  <c r="L2644" i="3"/>
  <c r="M2644" i="3" s="1"/>
  <c r="G2644" i="3"/>
  <c r="F2644" i="3"/>
  <c r="C2644" i="3"/>
  <c r="B2644" i="3"/>
  <c r="A2644" i="3"/>
  <c r="R2643" i="3"/>
  <c r="I2643" i="3" s="1"/>
  <c r="Q2643" i="3"/>
  <c r="J2643" i="3" s="1"/>
  <c r="O2643" i="3"/>
  <c r="N2643" i="3"/>
  <c r="L2643" i="3"/>
  <c r="M2643" i="3" s="1"/>
  <c r="G2643" i="3"/>
  <c r="F2643" i="3"/>
  <c r="C2643" i="3"/>
  <c r="B2643" i="3"/>
  <c r="A2643" i="3"/>
  <c r="R2642" i="3"/>
  <c r="I2642" i="3" s="1"/>
  <c r="Q2642" i="3"/>
  <c r="J2642" i="3" s="1"/>
  <c r="O2642" i="3"/>
  <c r="N2642" i="3"/>
  <c r="L2642" i="3"/>
  <c r="M2642" i="3" s="1"/>
  <c r="G2642" i="3"/>
  <c r="F2642" i="3"/>
  <c r="C2642" i="3"/>
  <c r="B2642" i="3"/>
  <c r="A2642" i="3"/>
  <c r="R2641" i="3"/>
  <c r="I2641" i="3" s="1"/>
  <c r="Q2641" i="3"/>
  <c r="J2641" i="3" s="1"/>
  <c r="O2641" i="3"/>
  <c r="N2641" i="3"/>
  <c r="L2641" i="3"/>
  <c r="M2641" i="3" s="1"/>
  <c r="G2641" i="3"/>
  <c r="F2641" i="3"/>
  <c r="C2641" i="3"/>
  <c r="B2641" i="3"/>
  <c r="A2641" i="3"/>
  <c r="R2640" i="3"/>
  <c r="I2640" i="3" s="1"/>
  <c r="Q2640" i="3"/>
  <c r="J2640" i="3" s="1"/>
  <c r="O2640" i="3"/>
  <c r="N2640" i="3"/>
  <c r="L2640" i="3"/>
  <c r="M2640" i="3" s="1"/>
  <c r="G2640" i="3"/>
  <c r="F2640" i="3"/>
  <c r="C2640" i="3"/>
  <c r="B2640" i="3"/>
  <c r="A2640" i="3"/>
  <c r="R2639" i="3"/>
  <c r="I2639" i="3" s="1"/>
  <c r="Q2639" i="3"/>
  <c r="J2639" i="3" s="1"/>
  <c r="O2639" i="3"/>
  <c r="N2639" i="3"/>
  <c r="L2639" i="3"/>
  <c r="M2639" i="3" s="1"/>
  <c r="G2639" i="3"/>
  <c r="F2639" i="3"/>
  <c r="C2639" i="3"/>
  <c r="B2639" i="3"/>
  <c r="A2639" i="3"/>
  <c r="R2638" i="3"/>
  <c r="I2638" i="3" s="1"/>
  <c r="Q2638" i="3"/>
  <c r="J2638" i="3" s="1"/>
  <c r="O2638" i="3"/>
  <c r="N2638" i="3"/>
  <c r="L2638" i="3"/>
  <c r="M2638" i="3" s="1"/>
  <c r="G2638" i="3"/>
  <c r="F2638" i="3"/>
  <c r="C2638" i="3"/>
  <c r="B2638" i="3"/>
  <c r="A2638" i="3"/>
  <c r="R2637" i="3"/>
  <c r="I2637" i="3" s="1"/>
  <c r="Q2637" i="3"/>
  <c r="J2637" i="3" s="1"/>
  <c r="O2637" i="3"/>
  <c r="N2637" i="3"/>
  <c r="L2637" i="3"/>
  <c r="M2637" i="3" s="1"/>
  <c r="G2637" i="3"/>
  <c r="F2637" i="3"/>
  <c r="C2637" i="3"/>
  <c r="B2637" i="3"/>
  <c r="A2637" i="3"/>
  <c r="R2636" i="3"/>
  <c r="I2636" i="3" s="1"/>
  <c r="Q2636" i="3"/>
  <c r="J2636" i="3" s="1"/>
  <c r="O2636" i="3"/>
  <c r="N2636" i="3"/>
  <c r="L2636" i="3"/>
  <c r="M2636" i="3" s="1"/>
  <c r="G2636" i="3"/>
  <c r="F2636" i="3"/>
  <c r="C2636" i="3"/>
  <c r="B2636" i="3"/>
  <c r="A2636" i="3"/>
  <c r="R2635" i="3"/>
  <c r="I2635" i="3" s="1"/>
  <c r="Q2635" i="3"/>
  <c r="J2635" i="3" s="1"/>
  <c r="O2635" i="3"/>
  <c r="N2635" i="3"/>
  <c r="L2635" i="3"/>
  <c r="M2635" i="3" s="1"/>
  <c r="G2635" i="3"/>
  <c r="F2635" i="3"/>
  <c r="C2635" i="3"/>
  <c r="B2635" i="3"/>
  <c r="A2635" i="3"/>
  <c r="R2634" i="3"/>
  <c r="I2634" i="3" s="1"/>
  <c r="Q2634" i="3"/>
  <c r="J2634" i="3" s="1"/>
  <c r="O2634" i="3"/>
  <c r="N2634" i="3"/>
  <c r="L2634" i="3"/>
  <c r="M2634" i="3" s="1"/>
  <c r="G2634" i="3"/>
  <c r="F2634" i="3"/>
  <c r="C2634" i="3"/>
  <c r="B2634" i="3"/>
  <c r="A2634" i="3"/>
  <c r="R2633" i="3"/>
  <c r="I2633" i="3" s="1"/>
  <c r="Q2633" i="3"/>
  <c r="J2633" i="3" s="1"/>
  <c r="O2633" i="3"/>
  <c r="N2633" i="3"/>
  <c r="L2633" i="3"/>
  <c r="M2633" i="3" s="1"/>
  <c r="G2633" i="3"/>
  <c r="F2633" i="3"/>
  <c r="C2633" i="3"/>
  <c r="B2633" i="3"/>
  <c r="A2633" i="3"/>
  <c r="R2632" i="3"/>
  <c r="I2632" i="3" s="1"/>
  <c r="Q2632" i="3"/>
  <c r="J2632" i="3" s="1"/>
  <c r="O2632" i="3"/>
  <c r="N2632" i="3"/>
  <c r="L2632" i="3"/>
  <c r="M2632" i="3" s="1"/>
  <c r="G2632" i="3"/>
  <c r="F2632" i="3"/>
  <c r="C2632" i="3"/>
  <c r="B2632" i="3"/>
  <c r="A2632" i="3"/>
  <c r="R2631" i="3"/>
  <c r="I2631" i="3" s="1"/>
  <c r="Q2631" i="3"/>
  <c r="J2631" i="3" s="1"/>
  <c r="O2631" i="3"/>
  <c r="N2631" i="3"/>
  <c r="L2631" i="3"/>
  <c r="M2631" i="3" s="1"/>
  <c r="G2631" i="3"/>
  <c r="F2631" i="3"/>
  <c r="C2631" i="3"/>
  <c r="B2631" i="3"/>
  <c r="A2631" i="3"/>
  <c r="R2630" i="3"/>
  <c r="I2630" i="3" s="1"/>
  <c r="Q2630" i="3"/>
  <c r="J2630" i="3" s="1"/>
  <c r="O2630" i="3"/>
  <c r="N2630" i="3"/>
  <c r="L2630" i="3"/>
  <c r="M2630" i="3" s="1"/>
  <c r="G2630" i="3"/>
  <c r="F2630" i="3"/>
  <c r="C2630" i="3"/>
  <c r="B2630" i="3"/>
  <c r="A2630" i="3"/>
  <c r="R2629" i="3"/>
  <c r="I2629" i="3" s="1"/>
  <c r="Q2629" i="3"/>
  <c r="J2629" i="3" s="1"/>
  <c r="O2629" i="3"/>
  <c r="N2629" i="3"/>
  <c r="L2629" i="3"/>
  <c r="M2629" i="3" s="1"/>
  <c r="G2629" i="3"/>
  <c r="F2629" i="3"/>
  <c r="C2629" i="3"/>
  <c r="B2629" i="3"/>
  <c r="A2629" i="3"/>
  <c r="R2628" i="3"/>
  <c r="I2628" i="3" s="1"/>
  <c r="Q2628" i="3"/>
  <c r="J2628" i="3" s="1"/>
  <c r="O2628" i="3"/>
  <c r="N2628" i="3"/>
  <c r="L2628" i="3"/>
  <c r="M2628" i="3" s="1"/>
  <c r="G2628" i="3"/>
  <c r="F2628" i="3"/>
  <c r="C2628" i="3"/>
  <c r="B2628" i="3"/>
  <c r="A2628" i="3"/>
  <c r="R2627" i="3"/>
  <c r="I2627" i="3" s="1"/>
  <c r="Q2627" i="3"/>
  <c r="J2627" i="3" s="1"/>
  <c r="O2627" i="3"/>
  <c r="N2627" i="3"/>
  <c r="L2627" i="3"/>
  <c r="M2627" i="3" s="1"/>
  <c r="G2627" i="3"/>
  <c r="F2627" i="3"/>
  <c r="C2627" i="3"/>
  <c r="B2627" i="3"/>
  <c r="A2627" i="3"/>
  <c r="R2626" i="3"/>
  <c r="I2626" i="3" s="1"/>
  <c r="Q2626" i="3"/>
  <c r="J2626" i="3" s="1"/>
  <c r="O2626" i="3"/>
  <c r="N2626" i="3"/>
  <c r="L2626" i="3"/>
  <c r="M2626" i="3" s="1"/>
  <c r="G2626" i="3"/>
  <c r="F2626" i="3"/>
  <c r="C2626" i="3"/>
  <c r="B2626" i="3"/>
  <c r="A2626" i="3"/>
  <c r="R2625" i="3"/>
  <c r="I2625" i="3" s="1"/>
  <c r="Q2625" i="3"/>
  <c r="J2625" i="3" s="1"/>
  <c r="O2625" i="3"/>
  <c r="N2625" i="3"/>
  <c r="L2625" i="3"/>
  <c r="M2625" i="3" s="1"/>
  <c r="G2625" i="3"/>
  <c r="F2625" i="3"/>
  <c r="C2625" i="3"/>
  <c r="B2625" i="3"/>
  <c r="A2625" i="3"/>
  <c r="R2624" i="3"/>
  <c r="I2624" i="3" s="1"/>
  <c r="Q2624" i="3"/>
  <c r="J2624" i="3" s="1"/>
  <c r="O2624" i="3"/>
  <c r="N2624" i="3"/>
  <c r="L2624" i="3"/>
  <c r="M2624" i="3" s="1"/>
  <c r="G2624" i="3"/>
  <c r="F2624" i="3"/>
  <c r="C2624" i="3"/>
  <c r="B2624" i="3"/>
  <c r="A2624" i="3"/>
  <c r="R2623" i="3"/>
  <c r="I2623" i="3" s="1"/>
  <c r="Q2623" i="3"/>
  <c r="J2623" i="3" s="1"/>
  <c r="O2623" i="3"/>
  <c r="N2623" i="3"/>
  <c r="L2623" i="3"/>
  <c r="M2623" i="3" s="1"/>
  <c r="G2623" i="3"/>
  <c r="F2623" i="3"/>
  <c r="C2623" i="3"/>
  <c r="B2623" i="3"/>
  <c r="A2623" i="3"/>
  <c r="R2622" i="3"/>
  <c r="I2622" i="3" s="1"/>
  <c r="Q2622" i="3"/>
  <c r="J2622" i="3" s="1"/>
  <c r="O2622" i="3"/>
  <c r="N2622" i="3"/>
  <c r="L2622" i="3"/>
  <c r="M2622" i="3" s="1"/>
  <c r="G2622" i="3"/>
  <c r="F2622" i="3"/>
  <c r="C2622" i="3"/>
  <c r="B2622" i="3"/>
  <c r="A2622" i="3"/>
  <c r="R2621" i="3"/>
  <c r="I2621" i="3" s="1"/>
  <c r="Q2621" i="3"/>
  <c r="J2621" i="3" s="1"/>
  <c r="O2621" i="3"/>
  <c r="N2621" i="3"/>
  <c r="L2621" i="3"/>
  <c r="M2621" i="3" s="1"/>
  <c r="G2621" i="3"/>
  <c r="F2621" i="3"/>
  <c r="C2621" i="3"/>
  <c r="B2621" i="3"/>
  <c r="A2621" i="3"/>
  <c r="R2620" i="3"/>
  <c r="I2620" i="3" s="1"/>
  <c r="Q2620" i="3"/>
  <c r="J2620" i="3" s="1"/>
  <c r="O2620" i="3"/>
  <c r="N2620" i="3"/>
  <c r="L2620" i="3"/>
  <c r="M2620" i="3" s="1"/>
  <c r="G2620" i="3"/>
  <c r="F2620" i="3"/>
  <c r="C2620" i="3"/>
  <c r="B2620" i="3"/>
  <c r="A2620" i="3"/>
  <c r="R2619" i="3"/>
  <c r="I2619" i="3" s="1"/>
  <c r="Q2619" i="3"/>
  <c r="J2619" i="3" s="1"/>
  <c r="O2619" i="3"/>
  <c r="N2619" i="3"/>
  <c r="L2619" i="3"/>
  <c r="M2619" i="3" s="1"/>
  <c r="G2619" i="3"/>
  <c r="F2619" i="3"/>
  <c r="C2619" i="3"/>
  <c r="B2619" i="3"/>
  <c r="A2619" i="3"/>
  <c r="R2618" i="3"/>
  <c r="I2618" i="3" s="1"/>
  <c r="Q2618" i="3"/>
  <c r="J2618" i="3" s="1"/>
  <c r="O2618" i="3"/>
  <c r="N2618" i="3"/>
  <c r="L2618" i="3"/>
  <c r="M2618" i="3" s="1"/>
  <c r="G2618" i="3"/>
  <c r="F2618" i="3"/>
  <c r="C2618" i="3"/>
  <c r="B2618" i="3"/>
  <c r="A2618" i="3"/>
  <c r="R2617" i="3"/>
  <c r="I2617" i="3" s="1"/>
  <c r="Q2617" i="3"/>
  <c r="J2617" i="3" s="1"/>
  <c r="O2617" i="3"/>
  <c r="N2617" i="3"/>
  <c r="L2617" i="3"/>
  <c r="M2617" i="3" s="1"/>
  <c r="G2617" i="3"/>
  <c r="F2617" i="3"/>
  <c r="C2617" i="3"/>
  <c r="B2617" i="3"/>
  <c r="A2617" i="3"/>
  <c r="R2616" i="3"/>
  <c r="I2616" i="3" s="1"/>
  <c r="Q2616" i="3"/>
  <c r="J2616" i="3" s="1"/>
  <c r="O2616" i="3"/>
  <c r="N2616" i="3"/>
  <c r="L2616" i="3"/>
  <c r="M2616" i="3" s="1"/>
  <c r="G2616" i="3"/>
  <c r="F2616" i="3"/>
  <c r="C2616" i="3"/>
  <c r="B2616" i="3"/>
  <c r="A2616" i="3"/>
  <c r="R2615" i="3"/>
  <c r="I2615" i="3" s="1"/>
  <c r="Q2615" i="3"/>
  <c r="J2615" i="3" s="1"/>
  <c r="O2615" i="3"/>
  <c r="N2615" i="3"/>
  <c r="L2615" i="3"/>
  <c r="M2615" i="3" s="1"/>
  <c r="G2615" i="3"/>
  <c r="F2615" i="3"/>
  <c r="C2615" i="3"/>
  <c r="B2615" i="3"/>
  <c r="A2615" i="3"/>
  <c r="R2614" i="3"/>
  <c r="I2614" i="3" s="1"/>
  <c r="Q2614" i="3"/>
  <c r="J2614" i="3" s="1"/>
  <c r="O2614" i="3"/>
  <c r="N2614" i="3"/>
  <c r="L2614" i="3"/>
  <c r="M2614" i="3" s="1"/>
  <c r="G2614" i="3"/>
  <c r="F2614" i="3"/>
  <c r="C2614" i="3"/>
  <c r="B2614" i="3"/>
  <c r="A2614" i="3"/>
  <c r="R2613" i="3"/>
  <c r="I2613" i="3" s="1"/>
  <c r="Q2613" i="3"/>
  <c r="J2613" i="3" s="1"/>
  <c r="O2613" i="3"/>
  <c r="N2613" i="3"/>
  <c r="L2613" i="3"/>
  <c r="M2613" i="3" s="1"/>
  <c r="G2613" i="3"/>
  <c r="F2613" i="3"/>
  <c r="C2613" i="3"/>
  <c r="B2613" i="3"/>
  <c r="A2613" i="3"/>
  <c r="R2612" i="3"/>
  <c r="I2612" i="3" s="1"/>
  <c r="Q2612" i="3"/>
  <c r="J2612" i="3" s="1"/>
  <c r="O2612" i="3"/>
  <c r="N2612" i="3"/>
  <c r="L2612" i="3"/>
  <c r="M2612" i="3" s="1"/>
  <c r="G2612" i="3"/>
  <c r="F2612" i="3"/>
  <c r="C2612" i="3"/>
  <c r="B2612" i="3"/>
  <c r="A2612" i="3"/>
  <c r="R2611" i="3"/>
  <c r="I2611" i="3" s="1"/>
  <c r="Q2611" i="3"/>
  <c r="J2611" i="3" s="1"/>
  <c r="O2611" i="3"/>
  <c r="N2611" i="3"/>
  <c r="L2611" i="3"/>
  <c r="M2611" i="3" s="1"/>
  <c r="G2611" i="3"/>
  <c r="F2611" i="3"/>
  <c r="C2611" i="3"/>
  <c r="B2611" i="3"/>
  <c r="A2611" i="3"/>
  <c r="R2610" i="3"/>
  <c r="I2610" i="3" s="1"/>
  <c r="Q2610" i="3"/>
  <c r="J2610" i="3" s="1"/>
  <c r="O2610" i="3"/>
  <c r="N2610" i="3"/>
  <c r="L2610" i="3"/>
  <c r="M2610" i="3" s="1"/>
  <c r="G2610" i="3"/>
  <c r="F2610" i="3"/>
  <c r="C2610" i="3"/>
  <c r="B2610" i="3"/>
  <c r="A2610" i="3"/>
  <c r="R2609" i="3"/>
  <c r="I2609" i="3" s="1"/>
  <c r="Q2609" i="3"/>
  <c r="J2609" i="3" s="1"/>
  <c r="O2609" i="3"/>
  <c r="N2609" i="3"/>
  <c r="L2609" i="3"/>
  <c r="M2609" i="3" s="1"/>
  <c r="G2609" i="3"/>
  <c r="F2609" i="3"/>
  <c r="C2609" i="3"/>
  <c r="B2609" i="3"/>
  <c r="A2609" i="3"/>
  <c r="R2608" i="3"/>
  <c r="I2608" i="3" s="1"/>
  <c r="Q2608" i="3"/>
  <c r="J2608" i="3" s="1"/>
  <c r="O2608" i="3"/>
  <c r="N2608" i="3"/>
  <c r="L2608" i="3"/>
  <c r="M2608" i="3" s="1"/>
  <c r="G2608" i="3"/>
  <c r="F2608" i="3"/>
  <c r="C2608" i="3"/>
  <c r="B2608" i="3"/>
  <c r="A2608" i="3"/>
  <c r="R2607" i="3"/>
  <c r="I2607" i="3" s="1"/>
  <c r="Q2607" i="3"/>
  <c r="J2607" i="3" s="1"/>
  <c r="O2607" i="3"/>
  <c r="N2607" i="3"/>
  <c r="L2607" i="3"/>
  <c r="M2607" i="3" s="1"/>
  <c r="G2607" i="3"/>
  <c r="F2607" i="3"/>
  <c r="C2607" i="3"/>
  <c r="B2607" i="3"/>
  <c r="A2607" i="3"/>
  <c r="R2606" i="3"/>
  <c r="I2606" i="3" s="1"/>
  <c r="Q2606" i="3"/>
  <c r="J2606" i="3" s="1"/>
  <c r="O2606" i="3"/>
  <c r="N2606" i="3"/>
  <c r="L2606" i="3"/>
  <c r="M2606" i="3" s="1"/>
  <c r="G2606" i="3"/>
  <c r="F2606" i="3"/>
  <c r="C2606" i="3"/>
  <c r="B2606" i="3"/>
  <c r="A2606" i="3"/>
  <c r="R2605" i="3"/>
  <c r="I2605" i="3" s="1"/>
  <c r="Q2605" i="3"/>
  <c r="J2605" i="3" s="1"/>
  <c r="O2605" i="3"/>
  <c r="N2605" i="3"/>
  <c r="L2605" i="3"/>
  <c r="M2605" i="3" s="1"/>
  <c r="G2605" i="3"/>
  <c r="F2605" i="3"/>
  <c r="C2605" i="3"/>
  <c r="B2605" i="3"/>
  <c r="A2605" i="3"/>
  <c r="R2604" i="3"/>
  <c r="I2604" i="3" s="1"/>
  <c r="Q2604" i="3"/>
  <c r="J2604" i="3" s="1"/>
  <c r="O2604" i="3"/>
  <c r="N2604" i="3"/>
  <c r="L2604" i="3"/>
  <c r="M2604" i="3" s="1"/>
  <c r="G2604" i="3"/>
  <c r="F2604" i="3"/>
  <c r="C2604" i="3"/>
  <c r="B2604" i="3"/>
  <c r="A2604" i="3"/>
  <c r="R2603" i="3"/>
  <c r="I2603" i="3" s="1"/>
  <c r="Q2603" i="3"/>
  <c r="J2603" i="3" s="1"/>
  <c r="O2603" i="3"/>
  <c r="N2603" i="3"/>
  <c r="L2603" i="3"/>
  <c r="M2603" i="3" s="1"/>
  <c r="G2603" i="3"/>
  <c r="F2603" i="3"/>
  <c r="C2603" i="3"/>
  <c r="B2603" i="3"/>
  <c r="A2603" i="3"/>
  <c r="R2602" i="3"/>
  <c r="I2602" i="3" s="1"/>
  <c r="Q2602" i="3"/>
  <c r="J2602" i="3" s="1"/>
  <c r="O2602" i="3"/>
  <c r="N2602" i="3"/>
  <c r="L2602" i="3"/>
  <c r="M2602" i="3" s="1"/>
  <c r="G2602" i="3"/>
  <c r="F2602" i="3"/>
  <c r="C2602" i="3"/>
  <c r="B2602" i="3"/>
  <c r="A2602" i="3"/>
  <c r="R2601" i="3"/>
  <c r="I2601" i="3" s="1"/>
  <c r="Q2601" i="3"/>
  <c r="J2601" i="3" s="1"/>
  <c r="O2601" i="3"/>
  <c r="N2601" i="3"/>
  <c r="L2601" i="3"/>
  <c r="M2601" i="3" s="1"/>
  <c r="G2601" i="3"/>
  <c r="F2601" i="3"/>
  <c r="C2601" i="3"/>
  <c r="B2601" i="3"/>
  <c r="A2601" i="3"/>
  <c r="R2600" i="3"/>
  <c r="I2600" i="3" s="1"/>
  <c r="Q2600" i="3"/>
  <c r="J2600" i="3" s="1"/>
  <c r="O2600" i="3"/>
  <c r="N2600" i="3"/>
  <c r="L2600" i="3"/>
  <c r="M2600" i="3" s="1"/>
  <c r="G2600" i="3"/>
  <c r="F2600" i="3"/>
  <c r="C2600" i="3"/>
  <c r="B2600" i="3"/>
  <c r="A2600" i="3"/>
  <c r="R2599" i="3"/>
  <c r="I2599" i="3" s="1"/>
  <c r="Q2599" i="3"/>
  <c r="J2599" i="3" s="1"/>
  <c r="O2599" i="3"/>
  <c r="N2599" i="3"/>
  <c r="L2599" i="3"/>
  <c r="M2599" i="3" s="1"/>
  <c r="G2599" i="3"/>
  <c r="F2599" i="3"/>
  <c r="C2599" i="3"/>
  <c r="B2599" i="3"/>
  <c r="A2599" i="3"/>
  <c r="R2598" i="3"/>
  <c r="I2598" i="3" s="1"/>
  <c r="Q2598" i="3"/>
  <c r="J2598" i="3" s="1"/>
  <c r="O2598" i="3"/>
  <c r="N2598" i="3"/>
  <c r="L2598" i="3"/>
  <c r="M2598" i="3" s="1"/>
  <c r="G2598" i="3"/>
  <c r="F2598" i="3"/>
  <c r="C2598" i="3"/>
  <c r="B2598" i="3"/>
  <c r="A2598" i="3"/>
  <c r="R2597" i="3"/>
  <c r="I2597" i="3" s="1"/>
  <c r="Q2597" i="3"/>
  <c r="J2597" i="3" s="1"/>
  <c r="O2597" i="3"/>
  <c r="N2597" i="3"/>
  <c r="L2597" i="3"/>
  <c r="M2597" i="3" s="1"/>
  <c r="G2597" i="3"/>
  <c r="F2597" i="3"/>
  <c r="C2597" i="3"/>
  <c r="B2597" i="3"/>
  <c r="A2597" i="3"/>
  <c r="R2596" i="3"/>
  <c r="I2596" i="3" s="1"/>
  <c r="Q2596" i="3"/>
  <c r="J2596" i="3" s="1"/>
  <c r="O2596" i="3"/>
  <c r="N2596" i="3"/>
  <c r="L2596" i="3"/>
  <c r="M2596" i="3" s="1"/>
  <c r="G2596" i="3"/>
  <c r="F2596" i="3"/>
  <c r="C2596" i="3"/>
  <c r="B2596" i="3"/>
  <c r="A2596" i="3"/>
  <c r="R2595" i="3"/>
  <c r="I2595" i="3" s="1"/>
  <c r="Q2595" i="3"/>
  <c r="J2595" i="3" s="1"/>
  <c r="O2595" i="3"/>
  <c r="N2595" i="3"/>
  <c r="L2595" i="3"/>
  <c r="M2595" i="3" s="1"/>
  <c r="G2595" i="3"/>
  <c r="F2595" i="3"/>
  <c r="C2595" i="3"/>
  <c r="B2595" i="3"/>
  <c r="A2595" i="3"/>
  <c r="R2594" i="3"/>
  <c r="I2594" i="3" s="1"/>
  <c r="Q2594" i="3"/>
  <c r="J2594" i="3" s="1"/>
  <c r="O2594" i="3"/>
  <c r="N2594" i="3"/>
  <c r="L2594" i="3"/>
  <c r="M2594" i="3" s="1"/>
  <c r="G2594" i="3"/>
  <c r="F2594" i="3"/>
  <c r="C2594" i="3"/>
  <c r="B2594" i="3"/>
  <c r="A2594" i="3"/>
  <c r="R2593" i="3"/>
  <c r="I2593" i="3" s="1"/>
  <c r="Q2593" i="3"/>
  <c r="J2593" i="3" s="1"/>
  <c r="O2593" i="3"/>
  <c r="N2593" i="3"/>
  <c r="L2593" i="3"/>
  <c r="M2593" i="3" s="1"/>
  <c r="G2593" i="3"/>
  <c r="F2593" i="3"/>
  <c r="C2593" i="3"/>
  <c r="B2593" i="3"/>
  <c r="A2593" i="3"/>
  <c r="R2592" i="3"/>
  <c r="I2592" i="3" s="1"/>
  <c r="Q2592" i="3"/>
  <c r="J2592" i="3" s="1"/>
  <c r="O2592" i="3"/>
  <c r="N2592" i="3"/>
  <c r="L2592" i="3"/>
  <c r="M2592" i="3" s="1"/>
  <c r="G2592" i="3"/>
  <c r="F2592" i="3"/>
  <c r="C2592" i="3"/>
  <c r="B2592" i="3"/>
  <c r="A2592" i="3"/>
  <c r="R2591" i="3"/>
  <c r="I2591" i="3" s="1"/>
  <c r="Q2591" i="3"/>
  <c r="J2591" i="3" s="1"/>
  <c r="O2591" i="3"/>
  <c r="N2591" i="3"/>
  <c r="L2591" i="3"/>
  <c r="M2591" i="3" s="1"/>
  <c r="G2591" i="3"/>
  <c r="F2591" i="3"/>
  <c r="C2591" i="3"/>
  <c r="B2591" i="3"/>
  <c r="A2591" i="3"/>
  <c r="R2590" i="3"/>
  <c r="I2590" i="3" s="1"/>
  <c r="Q2590" i="3"/>
  <c r="J2590" i="3" s="1"/>
  <c r="O2590" i="3"/>
  <c r="N2590" i="3"/>
  <c r="L2590" i="3"/>
  <c r="M2590" i="3" s="1"/>
  <c r="G2590" i="3"/>
  <c r="F2590" i="3"/>
  <c r="C2590" i="3"/>
  <c r="B2590" i="3"/>
  <c r="A2590" i="3"/>
  <c r="R2589" i="3"/>
  <c r="I2589" i="3" s="1"/>
  <c r="Q2589" i="3"/>
  <c r="J2589" i="3" s="1"/>
  <c r="O2589" i="3"/>
  <c r="N2589" i="3"/>
  <c r="L2589" i="3"/>
  <c r="M2589" i="3" s="1"/>
  <c r="G2589" i="3"/>
  <c r="F2589" i="3"/>
  <c r="C2589" i="3"/>
  <c r="B2589" i="3"/>
  <c r="A2589" i="3"/>
  <c r="R2588" i="3"/>
  <c r="I2588" i="3" s="1"/>
  <c r="Q2588" i="3"/>
  <c r="J2588" i="3" s="1"/>
  <c r="O2588" i="3"/>
  <c r="N2588" i="3"/>
  <c r="L2588" i="3"/>
  <c r="M2588" i="3" s="1"/>
  <c r="G2588" i="3"/>
  <c r="F2588" i="3"/>
  <c r="C2588" i="3"/>
  <c r="B2588" i="3"/>
  <c r="A2588" i="3"/>
  <c r="R2587" i="3"/>
  <c r="I2587" i="3" s="1"/>
  <c r="Q2587" i="3"/>
  <c r="J2587" i="3" s="1"/>
  <c r="O2587" i="3"/>
  <c r="N2587" i="3"/>
  <c r="L2587" i="3"/>
  <c r="M2587" i="3" s="1"/>
  <c r="G2587" i="3"/>
  <c r="F2587" i="3"/>
  <c r="C2587" i="3"/>
  <c r="B2587" i="3"/>
  <c r="A2587" i="3"/>
  <c r="R2586" i="3"/>
  <c r="I2586" i="3" s="1"/>
  <c r="Q2586" i="3"/>
  <c r="J2586" i="3" s="1"/>
  <c r="O2586" i="3"/>
  <c r="N2586" i="3"/>
  <c r="L2586" i="3"/>
  <c r="M2586" i="3" s="1"/>
  <c r="G2586" i="3"/>
  <c r="F2586" i="3"/>
  <c r="C2586" i="3"/>
  <c r="B2586" i="3"/>
  <c r="A2586" i="3"/>
  <c r="R2585" i="3"/>
  <c r="I2585" i="3" s="1"/>
  <c r="Q2585" i="3"/>
  <c r="J2585" i="3" s="1"/>
  <c r="O2585" i="3"/>
  <c r="N2585" i="3"/>
  <c r="L2585" i="3"/>
  <c r="M2585" i="3" s="1"/>
  <c r="G2585" i="3"/>
  <c r="F2585" i="3"/>
  <c r="C2585" i="3"/>
  <c r="B2585" i="3"/>
  <c r="A2585" i="3"/>
  <c r="R2584" i="3"/>
  <c r="I2584" i="3" s="1"/>
  <c r="Q2584" i="3"/>
  <c r="J2584" i="3" s="1"/>
  <c r="O2584" i="3"/>
  <c r="N2584" i="3"/>
  <c r="L2584" i="3"/>
  <c r="M2584" i="3" s="1"/>
  <c r="G2584" i="3"/>
  <c r="F2584" i="3"/>
  <c r="C2584" i="3"/>
  <c r="B2584" i="3"/>
  <c r="A2584" i="3"/>
  <c r="R2583" i="3"/>
  <c r="I2583" i="3" s="1"/>
  <c r="Q2583" i="3"/>
  <c r="J2583" i="3" s="1"/>
  <c r="O2583" i="3"/>
  <c r="N2583" i="3"/>
  <c r="L2583" i="3"/>
  <c r="M2583" i="3" s="1"/>
  <c r="G2583" i="3"/>
  <c r="F2583" i="3"/>
  <c r="C2583" i="3"/>
  <c r="B2583" i="3"/>
  <c r="A2583" i="3"/>
  <c r="R2582" i="3"/>
  <c r="I2582" i="3" s="1"/>
  <c r="Q2582" i="3"/>
  <c r="J2582" i="3" s="1"/>
  <c r="O2582" i="3"/>
  <c r="N2582" i="3"/>
  <c r="L2582" i="3"/>
  <c r="M2582" i="3" s="1"/>
  <c r="G2582" i="3"/>
  <c r="F2582" i="3"/>
  <c r="C2582" i="3"/>
  <c r="B2582" i="3"/>
  <c r="A2582" i="3"/>
  <c r="R2581" i="3"/>
  <c r="I2581" i="3" s="1"/>
  <c r="Q2581" i="3"/>
  <c r="J2581" i="3" s="1"/>
  <c r="O2581" i="3"/>
  <c r="N2581" i="3"/>
  <c r="L2581" i="3"/>
  <c r="M2581" i="3" s="1"/>
  <c r="G2581" i="3"/>
  <c r="F2581" i="3"/>
  <c r="C2581" i="3"/>
  <c r="B2581" i="3"/>
  <c r="A2581" i="3"/>
  <c r="D3813" i="3" l="1"/>
  <c r="E3814" i="3"/>
  <c r="E3636" i="3"/>
  <c r="D3918" i="3"/>
  <c r="D3819" i="3"/>
  <c r="E3987" i="3"/>
  <c r="D3975" i="3"/>
  <c r="D3724" i="3"/>
  <c r="E3732" i="3"/>
  <c r="E4023" i="3"/>
  <c r="D3717" i="3"/>
  <c r="E3719" i="3"/>
  <c r="D3775" i="3"/>
  <c r="E3788" i="3"/>
  <c r="E3941" i="3"/>
  <c r="E3623" i="3"/>
  <c r="E3716" i="3"/>
  <c r="E3770" i="3"/>
  <c r="E3999" i="3"/>
  <c r="D3949" i="3"/>
  <c r="D3953" i="3"/>
  <c r="E4026" i="3"/>
  <c r="E3981" i="3"/>
  <c r="F108" i="671"/>
  <c r="D3595" i="3"/>
  <c r="D3618" i="3"/>
  <c r="E3638" i="3"/>
  <c r="E3649" i="3"/>
  <c r="D3658" i="3"/>
  <c r="E3734" i="3"/>
  <c r="D3842" i="3"/>
  <c r="D3901" i="3"/>
  <c r="E3918" i="3"/>
  <c r="E3777" i="3"/>
  <c r="D3814" i="3"/>
  <c r="E3993" i="3"/>
  <c r="E4029" i="3"/>
  <c r="E3632" i="3"/>
  <c r="E3568" i="3"/>
  <c r="E3572" i="3"/>
  <c r="E3576" i="3"/>
  <c r="E3580" i="3"/>
  <c r="E3584" i="3"/>
  <c r="D3678" i="3"/>
  <c r="E3715" i="3"/>
  <c r="E3745" i="3"/>
  <c r="E3748" i="3"/>
  <c r="E3816" i="3"/>
  <c r="D3850" i="3"/>
  <c r="E3897" i="3"/>
  <c r="E3592" i="3"/>
  <c r="D3635" i="3"/>
  <c r="D3795" i="3"/>
  <c r="E4027" i="3"/>
  <c r="D3742" i="3"/>
  <c r="D3755" i="3"/>
  <c r="E3940" i="3"/>
  <c r="E3944" i="3"/>
  <c r="E3948" i="3"/>
  <c r="E3971" i="3"/>
  <c r="D3986" i="3"/>
  <c r="E4031" i="3"/>
  <c r="E4038" i="3"/>
  <c r="E3552" i="3"/>
  <c r="D3557" i="3"/>
  <c r="E3538" i="3"/>
  <c r="E3530" i="3"/>
  <c r="D3535" i="3"/>
  <c r="E3554" i="3"/>
  <c r="D3540" i="3"/>
  <c r="E3564" i="3"/>
  <c r="D3543" i="3"/>
  <c r="D3544" i="3"/>
  <c r="D3567" i="3"/>
  <c r="D3571" i="3"/>
  <c r="D3575" i="3"/>
  <c r="D3579" i="3"/>
  <c r="D3626" i="3"/>
  <c r="E3626" i="3"/>
  <c r="D3663" i="3"/>
  <c r="E3720" i="3"/>
  <c r="E3727" i="3"/>
  <c r="D3737" i="3"/>
  <c r="E3737" i="3"/>
  <c r="E3751" i="3"/>
  <c r="D3758" i="3"/>
  <c r="E3838" i="3"/>
  <c r="D3877" i="3"/>
  <c r="E3877" i="3"/>
  <c r="D3880" i="3"/>
  <c r="D3882" i="3"/>
  <c r="E3882" i="3"/>
  <c r="D3962" i="3"/>
  <c r="D3964" i="3"/>
  <c r="E3989" i="3"/>
  <c r="D4002" i="3"/>
  <c r="D4032" i="3"/>
  <c r="D4034" i="3"/>
  <c r="D3599" i="3"/>
  <c r="E3610" i="3"/>
  <c r="E3612" i="3"/>
  <c r="E3616" i="3"/>
  <c r="E3740" i="3"/>
  <c r="E3758" i="3"/>
  <c r="E3762" i="3"/>
  <c r="D3809" i="3"/>
  <c r="E3872" i="3"/>
  <c r="D3885" i="3"/>
  <c r="D3983" i="3"/>
  <c r="E3995" i="3"/>
  <c r="E4020" i="3"/>
  <c r="D3539" i="3"/>
  <c r="E3596" i="3"/>
  <c r="D3613" i="3"/>
  <c r="E3613" i="3"/>
  <c r="D3625" i="3"/>
  <c r="D3636" i="3"/>
  <c r="E3688" i="3"/>
  <c r="E3708" i="3"/>
  <c r="E3710" i="3"/>
  <c r="D3783" i="3"/>
  <c r="E3785" i="3"/>
  <c r="D3799" i="3"/>
  <c r="D3835" i="3"/>
  <c r="E3873" i="3"/>
  <c r="D3909" i="3"/>
  <c r="D3913" i="3"/>
  <c r="D3994" i="3"/>
  <c r="D3998" i="3"/>
  <c r="E4008" i="3"/>
  <c r="E3633" i="3"/>
  <c r="D3637" i="3"/>
  <c r="E3639" i="3"/>
  <c r="D3650" i="3"/>
  <c r="D3652" i="3"/>
  <c r="E3672" i="3"/>
  <c r="E3703" i="3"/>
  <c r="E3728" i="3"/>
  <c r="D3764" i="3"/>
  <c r="D3776" i="3"/>
  <c r="E3961" i="3"/>
  <c r="D3967" i="3"/>
  <c r="E3985" i="3"/>
  <c r="E4001" i="3"/>
  <c r="E4010" i="3"/>
  <c r="E3536" i="3"/>
  <c r="D3787" i="3"/>
  <c r="E3804" i="3"/>
  <c r="E3806" i="3"/>
  <c r="D3811" i="3"/>
  <c r="E3812" i="3"/>
  <c r="D3839" i="3"/>
  <c r="D3863" i="3"/>
  <c r="D3893" i="3"/>
  <c r="D3939" i="3"/>
  <c r="E3992" i="3"/>
  <c r="E3560" i="3"/>
  <c r="E3588" i="3"/>
  <c r="D3607" i="3"/>
  <c r="D3630" i="3"/>
  <c r="E3656" i="3"/>
  <c r="D3674" i="3"/>
  <c r="D3679" i="3"/>
  <c r="D3741" i="3"/>
  <c r="E3756" i="3"/>
  <c r="D3793" i="3"/>
  <c r="D3801" i="3"/>
  <c r="D3807" i="3"/>
  <c r="D3825" i="3"/>
  <c r="E3828" i="3"/>
  <c r="D3833" i="3"/>
  <c r="E3836" i="3"/>
  <c r="D3849" i="3"/>
  <c r="D3859" i="3"/>
  <c r="E3861" i="3"/>
  <c r="E3886" i="3"/>
  <c r="E3924" i="3"/>
  <c r="E3954" i="3"/>
  <c r="E3956" i="3"/>
  <c r="E3964" i="3"/>
  <c r="E3972" i="3"/>
  <c r="E3996" i="3"/>
  <c r="E4036" i="3"/>
  <c r="D3532" i="3"/>
  <c r="D3548" i="3"/>
  <c r="D3551" i="3"/>
  <c r="E3557" i="3"/>
  <c r="D3559" i="3"/>
  <c r="D3563" i="3"/>
  <c r="E3604" i="3"/>
  <c r="D3620" i="3"/>
  <c r="D3659" i="3"/>
  <c r="D3692" i="3"/>
  <c r="E3694" i="3"/>
  <c r="D3696" i="3"/>
  <c r="E3696" i="3"/>
  <c r="D3698" i="3"/>
  <c r="D3700" i="3"/>
  <c r="D3703" i="3"/>
  <c r="E3704" i="3"/>
  <c r="D3706" i="3"/>
  <c r="D3712" i="3"/>
  <c r="D3713" i="3"/>
  <c r="E3731" i="3"/>
  <c r="D3754" i="3"/>
  <c r="E3755" i="3"/>
  <c r="D3772" i="3"/>
  <c r="D3782" i="3"/>
  <c r="E3798" i="3"/>
  <c r="E3824" i="3"/>
  <c r="D3847" i="3"/>
  <c r="D3851" i="3"/>
  <c r="E3890" i="3"/>
  <c r="D3905" i="3"/>
  <c r="D3925" i="3"/>
  <c r="D3929" i="3"/>
  <c r="E3933" i="3"/>
  <c r="D3937" i="3"/>
  <c r="D3946" i="3"/>
  <c r="D3957" i="3"/>
  <c r="E3979" i="3"/>
  <c r="E3980" i="3"/>
  <c r="D3982" i="3"/>
  <c r="E3984" i="3"/>
  <c r="D3990" i="3"/>
  <c r="E3997" i="3"/>
  <c r="E4000" i="3"/>
  <c r="E4006" i="3"/>
  <c r="E4011" i="3"/>
  <c r="E4013" i="3"/>
  <c r="D4015" i="3"/>
  <c r="D4016" i="3"/>
  <c r="D4018" i="3"/>
  <c r="D4023" i="3"/>
  <c r="E3491" i="3"/>
  <c r="E109" i="671"/>
  <c r="C109" i="671"/>
  <c r="B109" i="671"/>
  <c r="D3262" i="3"/>
  <c r="D3523" i="3"/>
  <c r="E3301" i="3"/>
  <c r="E3339" i="3"/>
  <c r="D3341" i="3"/>
  <c r="D3460" i="3"/>
  <c r="E3395" i="3"/>
  <c r="E3401" i="3"/>
  <c r="D3258" i="3"/>
  <c r="E3359" i="3"/>
  <c r="E3365" i="3"/>
  <c r="E3389" i="3"/>
  <c r="D3392" i="3"/>
  <c r="E3418" i="3"/>
  <c r="D3265" i="3"/>
  <c r="D3275" i="3"/>
  <c r="D3335" i="3"/>
  <c r="D3350" i="3"/>
  <c r="E3350" i="3"/>
  <c r="E3385" i="3"/>
  <c r="D3371" i="3"/>
  <c r="D3374" i="3"/>
  <c r="E3377" i="3"/>
  <c r="D3504" i="3"/>
  <c r="D3513" i="3"/>
  <c r="D3517" i="3"/>
  <c r="D3521" i="3"/>
  <c r="E3277" i="3"/>
  <c r="E3306" i="3"/>
  <c r="E3309" i="3"/>
  <c r="D3314" i="3"/>
  <c r="D3362" i="3"/>
  <c r="E3380" i="3"/>
  <c r="E3392" i="3"/>
  <c r="D3435" i="3"/>
  <c r="E3435" i="3"/>
  <c r="D3448" i="3"/>
  <c r="E3448" i="3"/>
  <c r="E3468" i="3"/>
  <c r="D3488" i="3"/>
  <c r="E3220" i="3"/>
  <c r="E3356" i="3"/>
  <c r="E3230" i="3"/>
  <c r="E3239" i="3"/>
  <c r="E3414" i="3"/>
  <c r="E3441" i="3"/>
  <c r="E3461" i="3"/>
  <c r="E3331" i="3"/>
  <c r="E3333" i="3"/>
  <c r="E3432" i="3"/>
  <c r="E3518" i="3"/>
  <c r="E3520" i="3"/>
  <c r="E3217" i="3"/>
  <c r="E3405" i="3"/>
  <c r="E3438" i="3"/>
  <c r="E3460" i="3"/>
  <c r="E3464" i="3"/>
  <c r="E3466" i="3"/>
  <c r="E3502" i="3"/>
  <c r="E3488" i="3"/>
  <c r="E3490" i="3"/>
  <c r="E3496" i="3"/>
  <c r="D3282" i="3"/>
  <c r="D3324" i="3"/>
  <c r="D3503" i="3"/>
  <c r="D3420" i="3"/>
  <c r="D3497" i="3"/>
  <c r="D3222" i="3"/>
  <c r="D3345" i="3"/>
  <c r="D3383" i="3"/>
  <c r="D3398" i="3"/>
  <c r="D3405" i="3"/>
  <c r="D3496" i="3"/>
  <c r="D3254" i="3"/>
  <c r="D3257" i="3"/>
  <c r="D3307" i="3"/>
  <c r="D3310" i="3"/>
  <c r="D3406" i="3"/>
  <c r="D3443" i="3"/>
  <c r="D3452" i="3"/>
  <c r="D3492" i="3"/>
  <c r="D3498" i="3"/>
  <c r="E3235" i="3"/>
  <c r="D3264" i="3"/>
  <c r="E3265" i="3"/>
  <c r="E3305" i="3"/>
  <c r="D3316" i="3"/>
  <c r="E3345" i="3"/>
  <c r="E3369" i="3"/>
  <c r="E3383" i="3"/>
  <c r="E3409" i="3"/>
  <c r="E3422" i="3"/>
  <c r="D3450" i="3"/>
  <c r="D3459" i="3"/>
  <c r="E3541" i="3"/>
  <c r="E3542" i="3"/>
  <c r="D3549" i="3"/>
  <c r="D3583" i="3"/>
  <c r="D3641" i="3"/>
  <c r="E3650" i="3"/>
  <c r="E3793" i="3"/>
  <c r="D3808" i="3"/>
  <c r="D3815" i="3"/>
  <c r="E3817" i="3"/>
  <c r="D3917" i="3"/>
  <c r="D3234" i="3"/>
  <c r="E3236" i="3"/>
  <c r="D3238" i="3"/>
  <c r="D3243" i="3"/>
  <c r="E3251" i="3"/>
  <c r="E3279" i="3"/>
  <c r="E3324" i="3"/>
  <c r="E3334" i="3"/>
  <c r="D3338" i="3"/>
  <c r="D3352" i="3"/>
  <c r="D3395" i="3"/>
  <c r="E3402" i="3"/>
  <c r="D3410" i="3"/>
  <c r="D3413" i="3"/>
  <c r="D3461" i="3"/>
  <c r="E3523" i="3"/>
  <c r="D3525" i="3"/>
  <c r="D3553" i="3"/>
  <c r="D3556" i="3"/>
  <c r="E3660" i="3"/>
  <c r="E3833" i="3"/>
  <c r="E3834" i="3"/>
  <c r="D3874" i="3"/>
  <c r="D3879" i="3"/>
  <c r="D3317" i="3"/>
  <c r="D3427" i="3"/>
  <c r="D3455" i="3"/>
  <c r="E3458" i="3"/>
  <c r="E3480" i="3"/>
  <c r="E3503" i="3"/>
  <c r="E3543" i="3"/>
  <c r="D3587" i="3"/>
  <c r="E3749" i="3"/>
  <c r="E3772" i="3"/>
  <c r="E3774" i="3"/>
  <c r="D3777" i="3"/>
  <c r="E3881" i="3"/>
  <c r="D3891" i="3"/>
  <c r="E3893" i="3"/>
  <c r="D3895" i="3"/>
  <c r="E3283" i="3"/>
  <c r="D3292" i="3"/>
  <c r="E3293" i="3"/>
  <c r="E3295" i="3"/>
  <c r="E3363" i="3"/>
  <c r="E3434" i="3"/>
  <c r="E3497" i="3"/>
  <c r="D3499" i="3"/>
  <c r="E3509" i="3"/>
  <c r="E3522" i="3"/>
  <c r="D3524" i="3"/>
  <c r="E3534" i="3"/>
  <c r="E3600" i="3"/>
  <c r="D3603" i="3"/>
  <c r="D3667" i="3"/>
  <c r="D3670" i="3"/>
  <c r="E3676" i="3"/>
  <c r="E3680" i="3"/>
  <c r="D3683" i="3"/>
  <c r="D3728" i="3"/>
  <c r="E3759" i="3"/>
  <c r="E3904" i="3"/>
  <c r="E3916" i="3"/>
  <c r="D3976" i="3"/>
  <c r="E4004" i="3"/>
  <c r="E4024" i="3"/>
  <c r="E3618" i="3"/>
  <c r="D3623" i="3"/>
  <c r="E3644" i="3"/>
  <c r="D3646" i="3"/>
  <c r="D3666" i="3"/>
  <c r="E3668" i="3"/>
  <c r="D3675" i="3"/>
  <c r="E3707" i="3"/>
  <c r="E3717" i="3"/>
  <c r="E3750" i="3"/>
  <c r="D3757" i="3"/>
  <c r="D3779" i="3"/>
  <c r="E3780" i="3"/>
  <c r="E3796" i="3"/>
  <c r="D3803" i="3"/>
  <c r="E3808" i="3"/>
  <c r="D3823" i="3"/>
  <c r="E3823" i="3"/>
  <c r="D3827" i="3"/>
  <c r="D3841" i="3"/>
  <c r="E3842" i="3"/>
  <c r="E3844" i="3"/>
  <c r="E3856" i="3"/>
  <c r="D3861" i="3"/>
  <c r="E3864" i="3"/>
  <c r="E3868" i="3"/>
  <c r="E3870" i="3"/>
  <c r="E3888" i="3"/>
  <c r="E3892" i="3"/>
  <c r="E3894" i="3"/>
  <c r="E3908" i="3"/>
  <c r="D3922" i="3"/>
  <c r="E3922" i="3"/>
  <c r="E3945" i="3"/>
  <c r="E3952" i="3"/>
  <c r="D3954" i="3"/>
  <c r="D3956" i="3"/>
  <c r="D4011" i="3"/>
  <c r="D4014" i="3"/>
  <c r="E4015" i="3"/>
  <c r="E4017" i="3"/>
  <c r="D4030" i="3"/>
  <c r="E4033" i="3"/>
  <c r="D3609" i="3"/>
  <c r="E3620" i="3"/>
  <c r="D3629" i="3"/>
  <c r="D3655" i="3"/>
  <c r="D3662" i="3"/>
  <c r="E3664" i="3"/>
  <c r="D3671" i="3"/>
  <c r="E3684" i="3"/>
  <c r="D3687" i="3"/>
  <c r="D3690" i="3"/>
  <c r="E3691" i="3"/>
  <c r="D3708" i="3"/>
  <c r="D3711" i="3"/>
  <c r="D3718" i="3"/>
  <c r="E3718" i="3"/>
  <c r="D3731" i="3"/>
  <c r="D3738" i="3"/>
  <c r="E3747" i="3"/>
  <c r="E3753" i="3"/>
  <c r="D3765" i="3"/>
  <c r="E3766" i="3"/>
  <c r="D3768" i="3"/>
  <c r="D3770" i="3"/>
  <c r="E3778" i="3"/>
  <c r="E3791" i="3"/>
  <c r="E3809" i="3"/>
  <c r="E3825" i="3"/>
  <c r="E3826" i="3"/>
  <c r="D3831" i="3"/>
  <c r="E3839" i="3"/>
  <c r="D3843" i="3"/>
  <c r="E3845" i="3"/>
  <c r="E3852" i="3"/>
  <c r="E3854" i="3"/>
  <c r="E3858" i="3"/>
  <c r="E3865" i="3"/>
  <c r="E3867" i="3"/>
  <c r="D3869" i="3"/>
  <c r="D3896" i="3"/>
  <c r="D3898" i="3"/>
  <c r="E3898" i="3"/>
  <c r="D3902" i="3"/>
  <c r="E3902" i="3"/>
  <c r="D3934" i="3"/>
  <c r="D3936" i="3"/>
  <c r="E3936" i="3"/>
  <c r="D3942" i="3"/>
  <c r="D3968" i="3"/>
  <c r="D3970" i="3"/>
  <c r="E3977" i="3"/>
  <c r="D3979" i="3"/>
  <c r="D4007" i="3"/>
  <c r="E4022" i="3"/>
  <c r="D4027" i="3"/>
  <c r="D3428" i="3"/>
  <c r="E3429" i="3"/>
  <c r="E3436" i="3"/>
  <c r="D3211" i="3"/>
  <c r="D3251" i="3"/>
  <c r="D3261" i="3"/>
  <c r="E3271" i="3"/>
  <c r="D3276" i="3"/>
  <c r="D3278" i="3"/>
  <c r="D3283" i="3"/>
  <c r="D3306" i="3"/>
  <c r="E3307" i="3"/>
  <c r="E3313" i="3"/>
  <c r="D3318" i="3"/>
  <c r="E3318" i="3"/>
  <c r="E3321" i="3"/>
  <c r="E3328" i="3"/>
  <c r="D3330" i="3"/>
  <c r="E3338" i="3"/>
  <c r="E3341" i="3"/>
  <c r="D3346" i="3"/>
  <c r="D3349" i="3"/>
  <c r="D3356" i="3"/>
  <c r="D3367" i="3"/>
  <c r="E3373" i="3"/>
  <c r="D3378" i="3"/>
  <c r="E3387" i="3"/>
  <c r="E3415" i="3"/>
  <c r="D3441" i="3"/>
  <c r="E3446" i="3"/>
  <c r="E3450" i="3"/>
  <c r="E3454" i="3"/>
  <c r="D3467" i="3"/>
  <c r="D3206" i="3"/>
  <c r="E3272" i="3"/>
  <c r="E3411" i="3"/>
  <c r="E3417" i="3"/>
  <c r="E3424" i="3"/>
  <c r="E3428" i="3"/>
  <c r="D3430" i="3"/>
  <c r="E3439" i="3"/>
  <c r="E3440" i="3"/>
  <c r="D3462" i="3"/>
  <c r="D3208" i="3"/>
  <c r="D3214" i="3"/>
  <c r="E3214" i="3"/>
  <c r="D3216" i="3"/>
  <c r="D3219" i="3"/>
  <c r="E3219" i="3"/>
  <c r="D3229" i="3"/>
  <c r="D3239" i="3"/>
  <c r="D3242" i="3"/>
  <c r="D3245" i="3"/>
  <c r="D3253" i="3"/>
  <c r="E3263" i="3"/>
  <c r="D3266" i="3"/>
  <c r="D3269" i="3"/>
  <c r="E3284" i="3"/>
  <c r="E3287" i="3"/>
  <c r="E3290" i="3"/>
  <c r="D3294" i="3"/>
  <c r="E3296" i="3"/>
  <c r="D3298" i="3"/>
  <c r="D3303" i="3"/>
  <c r="D3313" i="3"/>
  <c r="D3322" i="3"/>
  <c r="E3322" i="3"/>
  <c r="D3326" i="3"/>
  <c r="E3327" i="3"/>
  <c r="E3329" i="3"/>
  <c r="E3337" i="3"/>
  <c r="D3339" i="3"/>
  <c r="D3342" i="3"/>
  <c r="D3348" i="3"/>
  <c r="D3354" i="3"/>
  <c r="E3354" i="3"/>
  <c r="D3358" i="3"/>
  <c r="E3361" i="3"/>
  <c r="D3365" i="3"/>
  <c r="E3366" i="3"/>
  <c r="D3370" i="3"/>
  <c r="E3371" i="3"/>
  <c r="D3373" i="3"/>
  <c r="E3379" i="3"/>
  <c r="E3381" i="3"/>
  <c r="E3384" i="3"/>
  <c r="D3390" i="3"/>
  <c r="D3394" i="3"/>
  <c r="E3397" i="3"/>
  <c r="D3399" i="3"/>
  <c r="D3401" i="3"/>
  <c r="E3413" i="3"/>
  <c r="E3420" i="3"/>
  <c r="E3425" i="3"/>
  <c r="D3442" i="3"/>
  <c r="E3442" i="3"/>
  <c r="E3451" i="3"/>
  <c r="E3455" i="3"/>
  <c r="D3505" i="3"/>
  <c r="D3536" i="3"/>
  <c r="D3617" i="3"/>
  <c r="D3619" i="3"/>
  <c r="E3619" i="3"/>
  <c r="E3622" i="3"/>
  <c r="D3624" i="3"/>
  <c r="E3629" i="3"/>
  <c r="E3640" i="3"/>
  <c r="D3642" i="3"/>
  <c r="E3642" i="3"/>
  <c r="D3644" i="3"/>
  <c r="E3645" i="3"/>
  <c r="E3651" i="3"/>
  <c r="D3665" i="3"/>
  <c r="E3701" i="3"/>
  <c r="D3716" i="3"/>
  <c r="D3473" i="3"/>
  <c r="E3475" i="3"/>
  <c r="D3478" i="3"/>
  <c r="E3498" i="3"/>
  <c r="D3500" i="3"/>
  <c r="E3500" i="3"/>
  <c r="D3509" i="3"/>
  <c r="D3511" i="3"/>
  <c r="E3511" i="3"/>
  <c r="E3512" i="3"/>
  <c r="E3514" i="3"/>
  <c r="E3521" i="3"/>
  <c r="E3524" i="3"/>
  <c r="D3526" i="3"/>
  <c r="E3526" i="3"/>
  <c r="D3528" i="3"/>
  <c r="E3528" i="3"/>
  <c r="D3555" i="3"/>
  <c r="E3607" i="3"/>
  <c r="E3608" i="3"/>
  <c r="D3614" i="3"/>
  <c r="E3617" i="3"/>
  <c r="E3628" i="3"/>
  <c r="D3633" i="3"/>
  <c r="E3635" i="3"/>
  <c r="D3640" i="3"/>
  <c r="E3647" i="3"/>
  <c r="D3651" i="3"/>
  <c r="E3654" i="3"/>
  <c r="D3656" i="3"/>
  <c r="E3658" i="3"/>
  <c r="D3660" i="3"/>
  <c r="E3662" i="3"/>
  <c r="D3664" i="3"/>
  <c r="E3666" i="3"/>
  <c r="D3668" i="3"/>
  <c r="E3670" i="3"/>
  <c r="D3672" i="3"/>
  <c r="E3674" i="3"/>
  <c r="D3676" i="3"/>
  <c r="E3678" i="3"/>
  <c r="D3682" i="3"/>
  <c r="E3682" i="3"/>
  <c r="D3686" i="3"/>
  <c r="E3686" i="3"/>
  <c r="E3693" i="3"/>
  <c r="D3695" i="3"/>
  <c r="E3699" i="3"/>
  <c r="E3702" i="3"/>
  <c r="E3706" i="3"/>
  <c r="E3709" i="3"/>
  <c r="E3711" i="3"/>
  <c r="E3712" i="3"/>
  <c r="D3719" i="3"/>
  <c r="D3729" i="3"/>
  <c r="E3743" i="3"/>
  <c r="D3746" i="3"/>
  <c r="E3746" i="3"/>
  <c r="D3760" i="3"/>
  <c r="E3763" i="3"/>
  <c r="E3764" i="3"/>
  <c r="D3791" i="3"/>
  <c r="E3801" i="3"/>
  <c r="E3802" i="3"/>
  <c r="D3817" i="3"/>
  <c r="D3474" i="3"/>
  <c r="E3474" i="3"/>
  <c r="D3477" i="3"/>
  <c r="E3478" i="3"/>
  <c r="E3483" i="3"/>
  <c r="D3491" i="3"/>
  <c r="E3492" i="3"/>
  <c r="E3504" i="3"/>
  <c r="D3506" i="3"/>
  <c r="E3506" i="3"/>
  <c r="E3508" i="3"/>
  <c r="E3510" i="3"/>
  <c r="D3515" i="3"/>
  <c r="E3515" i="3"/>
  <c r="E3516" i="3"/>
  <c r="D3522" i="3"/>
  <c r="D3527" i="3"/>
  <c r="D3533" i="3"/>
  <c r="D3537" i="3"/>
  <c r="D3541" i="3"/>
  <c r="E3546" i="3"/>
  <c r="E3550" i="3"/>
  <c r="E3558" i="3"/>
  <c r="E3562" i="3"/>
  <c r="E3566" i="3"/>
  <c r="E3570" i="3"/>
  <c r="E3574" i="3"/>
  <c r="E3578" i="3"/>
  <c r="E3582" i="3"/>
  <c r="E3586" i="3"/>
  <c r="E3590" i="3"/>
  <c r="E3594" i="3"/>
  <c r="E3598" i="3"/>
  <c r="E3602" i="3"/>
  <c r="E3606" i="3"/>
  <c r="E3624" i="3"/>
  <c r="E3634" i="3"/>
  <c r="D3639" i="3"/>
  <c r="E3653" i="3"/>
  <c r="E3657" i="3"/>
  <c r="E3661" i="3"/>
  <c r="E3665" i="3"/>
  <c r="E3669" i="3"/>
  <c r="E3673" i="3"/>
  <c r="E3677" i="3"/>
  <c r="E3681" i="3"/>
  <c r="E3685" i="3"/>
  <c r="E3689" i="3"/>
  <c r="D3694" i="3"/>
  <c r="D3785" i="3"/>
  <c r="E3794" i="3"/>
  <c r="E3840" i="3"/>
  <c r="D3845" i="3"/>
  <c r="E3848" i="3"/>
  <c r="E3862" i="3"/>
  <c r="D3871" i="3"/>
  <c r="E3880" i="3"/>
  <c r="E3920" i="3"/>
  <c r="D3947" i="3"/>
  <c r="E3725" i="3"/>
  <c r="D3747" i="3"/>
  <c r="D3759" i="3"/>
  <c r="D3767" i="3"/>
  <c r="E3767" i="3"/>
  <c r="D3774" i="3"/>
  <c r="E3775" i="3"/>
  <c r="E3790" i="3"/>
  <c r="E3792" i="3"/>
  <c r="D3797" i="3"/>
  <c r="E3797" i="3"/>
  <c r="E3800" i="3"/>
  <c r="E3807" i="3"/>
  <c r="E3810" i="3"/>
  <c r="E3818" i="3"/>
  <c r="D3820" i="3"/>
  <c r="E3820" i="3"/>
  <c r="D3822" i="3"/>
  <c r="E3822" i="3"/>
  <c r="D3829" i="3"/>
  <c r="E3829" i="3"/>
  <c r="E3830" i="3"/>
  <c r="E3832" i="3"/>
  <c r="E3846" i="3"/>
  <c r="D3857" i="3"/>
  <c r="E3857" i="3"/>
  <c r="E3860" i="3"/>
  <c r="D3864" i="3"/>
  <c r="D3866" i="3"/>
  <c r="E3878" i="3"/>
  <c r="E3883" i="3"/>
  <c r="E3884" i="3"/>
  <c r="E3896" i="3"/>
  <c r="E3899" i="3"/>
  <c r="E3900" i="3"/>
  <c r="D3910" i="3"/>
  <c r="E3910" i="3"/>
  <c r="D3921" i="3"/>
  <c r="E3722" i="3"/>
  <c r="E3723" i="3"/>
  <c r="E3724" i="3"/>
  <c r="E3726" i="3"/>
  <c r="D3732" i="3"/>
  <c r="E3733" i="3"/>
  <c r="E3735" i="3"/>
  <c r="D3739" i="3"/>
  <c r="E3739" i="3"/>
  <c r="D3743" i="3"/>
  <c r="D3751" i="3"/>
  <c r="D3756" i="3"/>
  <c r="E3757" i="3"/>
  <c r="D3763" i="3"/>
  <c r="D3778" i="3"/>
  <c r="E3781" i="3"/>
  <c r="E3782" i="3"/>
  <c r="E3784" i="3"/>
  <c r="D3786" i="3"/>
  <c r="D3810" i="3"/>
  <c r="E3813" i="3"/>
  <c r="D3818" i="3"/>
  <c r="E3841" i="3"/>
  <c r="D3846" i="3"/>
  <c r="E3849" i="3"/>
  <c r="E3850" i="3"/>
  <c r="E3855" i="3"/>
  <c r="E3866" i="3"/>
  <c r="D3873" i="3"/>
  <c r="E3874" i="3"/>
  <c r="E3876" i="3"/>
  <c r="D3889" i="3"/>
  <c r="E3889" i="3"/>
  <c r="D3906" i="3"/>
  <c r="E3906" i="3"/>
  <c r="D3926" i="3"/>
  <c r="E3926" i="3"/>
  <c r="D3978" i="3"/>
  <c r="E4007" i="3"/>
  <c r="D3887" i="3"/>
  <c r="D3890" i="3"/>
  <c r="E3912" i="3"/>
  <c r="D3914" i="3"/>
  <c r="E3914" i="3"/>
  <c r="E3928" i="3"/>
  <c r="D3930" i="3"/>
  <c r="E3930" i="3"/>
  <c r="D3932" i="3"/>
  <c r="E3932" i="3"/>
  <c r="E3937" i="3"/>
  <c r="E3938" i="3"/>
  <c r="E3946" i="3"/>
  <c r="D3951" i="3"/>
  <c r="E3951" i="3"/>
  <c r="D3958" i="3"/>
  <c r="D3960" i="3"/>
  <c r="E3960" i="3"/>
  <c r="E3965" i="3"/>
  <c r="E3969" i="3"/>
  <c r="D3971" i="3"/>
  <c r="D3980" i="3"/>
  <c r="D3985" i="3"/>
  <c r="D3987" i="3"/>
  <c r="D3989" i="3"/>
  <c r="D3991" i="3"/>
  <c r="D3993" i="3"/>
  <c r="D3995" i="3"/>
  <c r="D3997" i="3"/>
  <c r="D3999" i="3"/>
  <c r="D4001" i="3"/>
  <c r="D4003" i="3"/>
  <c r="D4006" i="3"/>
  <c r="D4008" i="3"/>
  <c r="E4012" i="3"/>
  <c r="E4014" i="3"/>
  <c r="E4016" i="3"/>
  <c r="E4018" i="3"/>
  <c r="E4019" i="3"/>
  <c r="E4021" i="3"/>
  <c r="E4025" i="3"/>
  <c r="D4031" i="3"/>
  <c r="D4035" i="3"/>
  <c r="D4038" i="3"/>
  <c r="E3947" i="3"/>
  <c r="E3950" i="3"/>
  <c r="E3957" i="3"/>
  <c r="D3972" i="3"/>
  <c r="E3973" i="3"/>
  <c r="E3976" i="3"/>
  <c r="D3984" i="3"/>
  <c r="E3986" i="3"/>
  <c r="E3990" i="3"/>
  <c r="E3994" i="3"/>
  <c r="E3998" i="3"/>
  <c r="E4002" i="3"/>
  <c r="E4003" i="3"/>
  <c r="E4005" i="3"/>
  <c r="E4009" i="3"/>
  <c r="D4019" i="3"/>
  <c r="D4022" i="3"/>
  <c r="D4024" i="3"/>
  <c r="E4028" i="3"/>
  <c r="E4030" i="3"/>
  <c r="E4032" i="3"/>
  <c r="E4034" i="3"/>
  <c r="E4035" i="3"/>
  <c r="E4037" i="3"/>
  <c r="E3207" i="3"/>
  <c r="E3273" i="3"/>
  <c r="E3299" i="3"/>
  <c r="E3315" i="3"/>
  <c r="E3319" i="3"/>
  <c r="E3325" i="3"/>
  <c r="E3347" i="3"/>
  <c r="E3351" i="3"/>
  <c r="E3357" i="3"/>
  <c r="D3380" i="3"/>
  <c r="D3384" i="3"/>
  <c r="E3393" i="3"/>
  <c r="E3419" i="3"/>
  <c r="D3425" i="3"/>
  <c r="D3439" i="3"/>
  <c r="D3445" i="3"/>
  <c r="E3456" i="3"/>
  <c r="D3458" i="3"/>
  <c r="D3468" i="3"/>
  <c r="E3470" i="3"/>
  <c r="D3472" i="3"/>
  <c r="D3475" i="3"/>
  <c r="D3482" i="3"/>
  <c r="E3482" i="3"/>
  <c r="E3487" i="3"/>
  <c r="D3489" i="3"/>
  <c r="E3489" i="3"/>
  <c r="D3493" i="3"/>
  <c r="E3493" i="3"/>
  <c r="E3494" i="3"/>
  <c r="D3502" i="3"/>
  <c r="D3508" i="3"/>
  <c r="E3513" i="3"/>
  <c r="E3517" i="3"/>
  <c r="D3519" i="3"/>
  <c r="E3519" i="3"/>
  <c r="E3529" i="3"/>
  <c r="D3531" i="3"/>
  <c r="E3532" i="3"/>
  <c r="E3533" i="3"/>
  <c r="E3535" i="3"/>
  <c r="E3539" i="3"/>
  <c r="E3544" i="3"/>
  <c r="E3545" i="3"/>
  <c r="D3547" i="3"/>
  <c r="E3548" i="3"/>
  <c r="E3549" i="3"/>
  <c r="E3551" i="3"/>
  <c r="E3555" i="3"/>
  <c r="E3559" i="3"/>
  <c r="D3561" i="3"/>
  <c r="E3561" i="3"/>
  <c r="E3563" i="3"/>
  <c r="D3565" i="3"/>
  <c r="E3565" i="3"/>
  <c r="E3567" i="3"/>
  <c r="D3569" i="3"/>
  <c r="E3569" i="3"/>
  <c r="E3571" i="3"/>
  <c r="D3573" i="3"/>
  <c r="E3573" i="3"/>
  <c r="E3575" i="3"/>
  <c r="D3577" i="3"/>
  <c r="E3577" i="3"/>
  <c r="E3579" i="3"/>
  <c r="D3581" i="3"/>
  <c r="E3581" i="3"/>
  <c r="E3583" i="3"/>
  <c r="D3585" i="3"/>
  <c r="E3585" i="3"/>
  <c r="E3587" i="3"/>
  <c r="D3589" i="3"/>
  <c r="E3589" i="3"/>
  <c r="E3591" i="3"/>
  <c r="D3593" i="3"/>
  <c r="E3593" i="3"/>
  <c r="E3595" i="3"/>
  <c r="D3597" i="3"/>
  <c r="E3597" i="3"/>
  <c r="E3599" i="3"/>
  <c r="D3601" i="3"/>
  <c r="E3601" i="3"/>
  <c r="E3603" i="3"/>
  <c r="D3605" i="3"/>
  <c r="E3605" i="3"/>
  <c r="E3609" i="3"/>
  <c r="D3611" i="3"/>
  <c r="E3611" i="3"/>
  <c r="D3615" i="3"/>
  <c r="E3615" i="3"/>
  <c r="D3622" i="3"/>
  <c r="D3657" i="3"/>
  <c r="D3661" i="3"/>
  <c r="D3228" i="3"/>
  <c r="E3255" i="3"/>
  <c r="E3259" i="3"/>
  <c r="E3269" i="3"/>
  <c r="D3272" i="3"/>
  <c r="D3274" i="3"/>
  <c r="E3280" i="3"/>
  <c r="D3286" i="3"/>
  <c r="E3289" i="3"/>
  <c r="E3317" i="3"/>
  <c r="E3323" i="3"/>
  <c r="D3328" i="3"/>
  <c r="E3349" i="3"/>
  <c r="E3353" i="3"/>
  <c r="E3355" i="3"/>
  <c r="D3360" i="3"/>
  <c r="E3360" i="3"/>
  <c r="D3369" i="3"/>
  <c r="E3370" i="3"/>
  <c r="E3376" i="3"/>
  <c r="D3388" i="3"/>
  <c r="E3388" i="3"/>
  <c r="E3391" i="3"/>
  <c r="D3397" i="3"/>
  <c r="E3398" i="3"/>
  <c r="D3403" i="3"/>
  <c r="D3412" i="3"/>
  <c r="E3412" i="3"/>
  <c r="D3415" i="3"/>
  <c r="D3416" i="3"/>
  <c r="E3416" i="3"/>
  <c r="D3423" i="3"/>
  <c r="E3423" i="3"/>
  <c r="E3426" i="3"/>
  <c r="D3429" i="3"/>
  <c r="D3480" i="3"/>
  <c r="D3510" i="3"/>
  <c r="D3512" i="3"/>
  <c r="D3516" i="3"/>
  <c r="D3530" i="3"/>
  <c r="D3546" i="3"/>
  <c r="D3608" i="3"/>
  <c r="D3680" i="3"/>
  <c r="D3684" i="3"/>
  <c r="D3688" i="3"/>
  <c r="D3714" i="3"/>
  <c r="D3727" i="3"/>
  <c r="E3786" i="3"/>
  <c r="E3201" i="3"/>
  <c r="D3203" i="3"/>
  <c r="D3217" i="3"/>
  <c r="D3227" i="3"/>
  <c r="D3237" i="3"/>
  <c r="E3243" i="3"/>
  <c r="D3250" i="3"/>
  <c r="D3268" i="3"/>
  <c r="D3270" i="3"/>
  <c r="E3276" i="3"/>
  <c r="D3287" i="3"/>
  <c r="D3315" i="3"/>
  <c r="E3316" i="3"/>
  <c r="D3319" i="3"/>
  <c r="D3320" i="3"/>
  <c r="E3320" i="3"/>
  <c r="D3334" i="3"/>
  <c r="E3348" i="3"/>
  <c r="D3351" i="3"/>
  <c r="E3352" i="3"/>
  <c r="D3363" i="3"/>
  <c r="D3366" i="3"/>
  <c r="D3381" i="3"/>
  <c r="E3382" i="3"/>
  <c r="D3385" i="3"/>
  <c r="E3386" i="3"/>
  <c r="D3402" i="3"/>
  <c r="E3403" i="3"/>
  <c r="D3414" i="3"/>
  <c r="D3418" i="3"/>
  <c r="D3426" i="3"/>
  <c r="D3436" i="3"/>
  <c r="D3440" i="3"/>
  <c r="E3444" i="3"/>
  <c r="D3446" i="3"/>
  <c r="D3451" i="3"/>
  <c r="E3452" i="3"/>
  <c r="D3457" i="3"/>
  <c r="E3457" i="3"/>
  <c r="E3467" i="3"/>
  <c r="D3471" i="3"/>
  <c r="E3471" i="3"/>
  <c r="E3472" i="3"/>
  <c r="E3476" i="3"/>
  <c r="D3483" i="3"/>
  <c r="E3484" i="3"/>
  <c r="E3486" i="3"/>
  <c r="D3490" i="3"/>
  <c r="D3494" i="3"/>
  <c r="D3495" i="3"/>
  <c r="E3495" i="3"/>
  <c r="E3499" i="3"/>
  <c r="D3501" i="3"/>
  <c r="E3501" i="3"/>
  <c r="E3505" i="3"/>
  <c r="D3507" i="3"/>
  <c r="E3507" i="3"/>
  <c r="D3514" i="3"/>
  <c r="D3518" i="3"/>
  <c r="D3520" i="3"/>
  <c r="E3525" i="3"/>
  <c r="E3527" i="3"/>
  <c r="D3529" i="3"/>
  <c r="E3531" i="3"/>
  <c r="E3540" i="3"/>
  <c r="D3542" i="3"/>
  <c r="D3545" i="3"/>
  <c r="E3547" i="3"/>
  <c r="D3552" i="3"/>
  <c r="E3556" i="3"/>
  <c r="D3558" i="3"/>
  <c r="D3560" i="3"/>
  <c r="D3562" i="3"/>
  <c r="D3564" i="3"/>
  <c r="D3566" i="3"/>
  <c r="D3568" i="3"/>
  <c r="D3570" i="3"/>
  <c r="D3572" i="3"/>
  <c r="D3574" i="3"/>
  <c r="D3576" i="3"/>
  <c r="D3578" i="3"/>
  <c r="D3580" i="3"/>
  <c r="D3582" i="3"/>
  <c r="D3584" i="3"/>
  <c r="D3586" i="3"/>
  <c r="D3588" i="3"/>
  <c r="D3590" i="3"/>
  <c r="D3592" i="3"/>
  <c r="D3594" i="3"/>
  <c r="D3596" i="3"/>
  <c r="D3598" i="3"/>
  <c r="D3600" i="3"/>
  <c r="D3602" i="3"/>
  <c r="D3604" i="3"/>
  <c r="D3606" i="3"/>
  <c r="D3610" i="3"/>
  <c r="D3612" i="3"/>
  <c r="E3614" i="3"/>
  <c r="D3616" i="3"/>
  <c r="E3621" i="3"/>
  <c r="E3625" i="3"/>
  <c r="D3634" i="3"/>
  <c r="D3645" i="3"/>
  <c r="D3648" i="3"/>
  <c r="D3653" i="3"/>
  <c r="D3722" i="3"/>
  <c r="D3730" i="3"/>
  <c r="D3735" i="3"/>
  <c r="E3776" i="3"/>
  <c r="D3627" i="3"/>
  <c r="E3627" i="3"/>
  <c r="D3631" i="3"/>
  <c r="E3631" i="3"/>
  <c r="D3638" i="3"/>
  <c r="E3646" i="3"/>
  <c r="E3648" i="3"/>
  <c r="E3655" i="3"/>
  <c r="E3659" i="3"/>
  <c r="E3663" i="3"/>
  <c r="E3667" i="3"/>
  <c r="E3671" i="3"/>
  <c r="E3675" i="3"/>
  <c r="E3679" i="3"/>
  <c r="E3683" i="3"/>
  <c r="E3687" i="3"/>
  <c r="E3690" i="3"/>
  <c r="E3692" i="3"/>
  <c r="E3695" i="3"/>
  <c r="E3697" i="3"/>
  <c r="D3699" i="3"/>
  <c r="E3700" i="3"/>
  <c r="E3705" i="3"/>
  <c r="E3713" i="3"/>
  <c r="D3715" i="3"/>
  <c r="E3721" i="3"/>
  <c r="E3729" i="3"/>
  <c r="D3736" i="3"/>
  <c r="E3744" i="3"/>
  <c r="D3750" i="3"/>
  <c r="E3752" i="3"/>
  <c r="E3754" i="3"/>
  <c r="D3761" i="3"/>
  <c r="E3761" i="3"/>
  <c r="D3766" i="3"/>
  <c r="D3769" i="3"/>
  <c r="E3769" i="3"/>
  <c r="D3771" i="3"/>
  <c r="E3771" i="3"/>
  <c r="D3773" i="3"/>
  <c r="E3773" i="3"/>
  <c r="D3780" i="3"/>
  <c r="D3784" i="3"/>
  <c r="D3788" i="3"/>
  <c r="D3790" i="3"/>
  <c r="E3795" i="3"/>
  <c r="E3799" i="3"/>
  <c r="E3803" i="3"/>
  <c r="D3805" i="3"/>
  <c r="E3805" i="3"/>
  <c r="D3812" i="3"/>
  <c r="D3816" i="3"/>
  <c r="E3827" i="3"/>
  <c r="E3831" i="3"/>
  <c r="E3835" i="3"/>
  <c r="D3837" i="3"/>
  <c r="E3837" i="3"/>
  <c r="D3669" i="3"/>
  <c r="D3673" i="3"/>
  <c r="D3677" i="3"/>
  <c r="D3681" i="3"/>
  <c r="D3685" i="3"/>
  <c r="D3689" i="3"/>
  <c r="D3701" i="3"/>
  <c r="D3707" i="3"/>
  <c r="D3723" i="3"/>
  <c r="D3740" i="3"/>
  <c r="D3753" i="3"/>
  <c r="D3792" i="3"/>
  <c r="D3794" i="3"/>
  <c r="D3798" i="3"/>
  <c r="D3802" i="3"/>
  <c r="D3824" i="3"/>
  <c r="D3826" i="3"/>
  <c r="D3830" i="3"/>
  <c r="D3834" i="3"/>
  <c r="D3628" i="3"/>
  <c r="E3630" i="3"/>
  <c r="D3632" i="3"/>
  <c r="E3637" i="3"/>
  <c r="E3641" i="3"/>
  <c r="D3643" i="3"/>
  <c r="E3643" i="3"/>
  <c r="D3647" i="3"/>
  <c r="E3652" i="3"/>
  <c r="D3654" i="3"/>
  <c r="D3691" i="3"/>
  <c r="D3693" i="3"/>
  <c r="E3698" i="3"/>
  <c r="D3704" i="3"/>
  <c r="D3710" i="3"/>
  <c r="E3714" i="3"/>
  <c r="D3720" i="3"/>
  <c r="E3730" i="3"/>
  <c r="D3734" i="3"/>
  <c r="E3736" i="3"/>
  <c r="E3738" i="3"/>
  <c r="D3744" i="3"/>
  <c r="D3748" i="3"/>
  <c r="D3752" i="3"/>
  <c r="E3760" i="3"/>
  <c r="D3762" i="3"/>
  <c r="E3765" i="3"/>
  <c r="E3768" i="3"/>
  <c r="E3779" i="3"/>
  <c r="E3783" i="3"/>
  <c r="E3787" i="3"/>
  <c r="D3789" i="3"/>
  <c r="E3789" i="3"/>
  <c r="D3796" i="3"/>
  <c r="D3800" i="3"/>
  <c r="D3804" i="3"/>
  <c r="D3806" i="3"/>
  <c r="E3811" i="3"/>
  <c r="E3815" i="3"/>
  <c r="E3819" i="3"/>
  <c r="D3821" i="3"/>
  <c r="E3821" i="3"/>
  <c r="D3828" i="3"/>
  <c r="D3832" i="3"/>
  <c r="D3836" i="3"/>
  <c r="D3840" i="3"/>
  <c r="D3855" i="3"/>
  <c r="D3875" i="3"/>
  <c r="D3933" i="3"/>
  <c r="D3844" i="3"/>
  <c r="D3848" i="3"/>
  <c r="D3852" i="3"/>
  <c r="D3854" i="3"/>
  <c r="E3859" i="3"/>
  <c r="D3868" i="3"/>
  <c r="D3870" i="3"/>
  <c r="E3875" i="3"/>
  <c r="D3884" i="3"/>
  <c r="D3886" i="3"/>
  <c r="E3891" i="3"/>
  <c r="D3900" i="3"/>
  <c r="D3904" i="3"/>
  <c r="D3908" i="3"/>
  <c r="D3912" i="3"/>
  <c r="D3916" i="3"/>
  <c r="D3920" i="3"/>
  <c r="D3924" i="3"/>
  <c r="D3928" i="3"/>
  <c r="E3934" i="3"/>
  <c r="D3941" i="3"/>
  <c r="D3948" i="3"/>
  <c r="D4010" i="3"/>
  <c r="D3856" i="3"/>
  <c r="D3858" i="3"/>
  <c r="D3862" i="3"/>
  <c r="D3867" i="3"/>
  <c r="D3878" i="3"/>
  <c r="D3883" i="3"/>
  <c r="D3894" i="3"/>
  <c r="D3899" i="3"/>
  <c r="D3938" i="3"/>
  <c r="D3838" i="3"/>
  <c r="E3843" i="3"/>
  <c r="E3847" i="3"/>
  <c r="E3851" i="3"/>
  <c r="D3853" i="3"/>
  <c r="E3853" i="3"/>
  <c r="D3860" i="3"/>
  <c r="E3863" i="3"/>
  <c r="D3865" i="3"/>
  <c r="E3869" i="3"/>
  <c r="E3871" i="3"/>
  <c r="E3879" i="3"/>
  <c r="E3885" i="3"/>
  <c r="E3887" i="3"/>
  <c r="E3895" i="3"/>
  <c r="E3901" i="3"/>
  <c r="D3903" i="3"/>
  <c r="E3903" i="3"/>
  <c r="E3905" i="3"/>
  <c r="D3907" i="3"/>
  <c r="E3907" i="3"/>
  <c r="E3909" i="3"/>
  <c r="D3911" i="3"/>
  <c r="E3911" i="3"/>
  <c r="E3913" i="3"/>
  <c r="D3915" i="3"/>
  <c r="E3915" i="3"/>
  <c r="E3917" i="3"/>
  <c r="D3919" i="3"/>
  <c r="E3919" i="3"/>
  <c r="E3921" i="3"/>
  <c r="D3923" i="3"/>
  <c r="E3923" i="3"/>
  <c r="E3925" i="3"/>
  <c r="D3927" i="3"/>
  <c r="E3927" i="3"/>
  <c r="E3929" i="3"/>
  <c r="D3931" i="3"/>
  <c r="E3931" i="3"/>
  <c r="D3935" i="3"/>
  <c r="E3935" i="3"/>
  <c r="E3939" i="3"/>
  <c r="D3945" i="3"/>
  <c r="D3952" i="3"/>
  <c r="D3961" i="3"/>
  <c r="D4026" i="3"/>
  <c r="D3943" i="3"/>
  <c r="E3943" i="3"/>
  <c r="D3950" i="3"/>
  <c r="E3958" i="3"/>
  <c r="E3962" i="3"/>
  <c r="D3966" i="3"/>
  <c r="E3967" i="3"/>
  <c r="E3968" i="3"/>
  <c r="E3970" i="3"/>
  <c r="D3974" i="3"/>
  <c r="E3975" i="3"/>
  <c r="E3978" i="3"/>
  <c r="E3983" i="3"/>
  <c r="D3988" i="3"/>
  <c r="D3992" i="3"/>
  <c r="D3996" i="3"/>
  <c r="D4000" i="3"/>
  <c r="D4005" i="3"/>
  <c r="D4013" i="3"/>
  <c r="D4021" i="3"/>
  <c r="D4029" i="3"/>
  <c r="D4037" i="3"/>
  <c r="D3965" i="3"/>
  <c r="D3973" i="3"/>
  <c r="D3940" i="3"/>
  <c r="E3942" i="3"/>
  <c r="D3944" i="3"/>
  <c r="E3949" i="3"/>
  <c r="E3953" i="3"/>
  <c r="D3955" i="3"/>
  <c r="E3955" i="3"/>
  <c r="D3959" i="3"/>
  <c r="E3959" i="3"/>
  <c r="D3963" i="3"/>
  <c r="E3963" i="3"/>
  <c r="E3966" i="3"/>
  <c r="E3974" i="3"/>
  <c r="E3982" i="3"/>
  <c r="D4009" i="3"/>
  <c r="D4017" i="3"/>
  <c r="D4025" i="3"/>
  <c r="D4033" i="3"/>
  <c r="D3280" i="3"/>
  <c r="E3281" i="3"/>
  <c r="D3284" i="3"/>
  <c r="E3285" i="3"/>
  <c r="E3291" i="3"/>
  <c r="E3225" i="3"/>
  <c r="E3267" i="3"/>
  <c r="E3209" i="3"/>
  <c r="D3212" i="3"/>
  <c r="E3233" i="3"/>
  <c r="D3236" i="3"/>
  <c r="D3244" i="3"/>
  <c r="E3244" i="3"/>
  <c r="D3246" i="3"/>
  <c r="E3247" i="3"/>
  <c r="D3252" i="3"/>
  <c r="E3252" i="3"/>
  <c r="E3253" i="3"/>
  <c r="D3255" i="3"/>
  <c r="D3256" i="3"/>
  <c r="E3256" i="3"/>
  <c r="E3257" i="3"/>
  <c r="D3260" i="3"/>
  <c r="E3260" i="3"/>
  <c r="E3261" i="3"/>
  <c r="D3263" i="3"/>
  <c r="D3273" i="3"/>
  <c r="E3275" i="3"/>
  <c r="D3277" i="3"/>
  <c r="D3288" i="3"/>
  <c r="E3288" i="3"/>
  <c r="E3297" i="3"/>
  <c r="D3302" i="3"/>
  <c r="E3205" i="3"/>
  <c r="E3241" i="3"/>
  <c r="E3249" i="3"/>
  <c r="D3296" i="3"/>
  <c r="D3201" i="3"/>
  <c r="D3204" i="3"/>
  <c r="E3208" i="3"/>
  <c r="E3210" i="3"/>
  <c r="E3212" i="3"/>
  <c r="E3213" i="3"/>
  <c r="D3215" i="3"/>
  <c r="E3216" i="3"/>
  <c r="E3218" i="3"/>
  <c r="D3221" i="3"/>
  <c r="E3223" i="3"/>
  <c r="E3228" i="3"/>
  <c r="D3230" i="3"/>
  <c r="E3231" i="3"/>
  <c r="E3238" i="3"/>
  <c r="E3246" i="3"/>
  <c r="E3264" i="3"/>
  <c r="E3268" i="3"/>
  <c r="D3271" i="3"/>
  <c r="D3281" i="3"/>
  <c r="D3285" i="3"/>
  <c r="D3290" i="3"/>
  <c r="E3292" i="3"/>
  <c r="E3302" i="3"/>
  <c r="E3203" i="3"/>
  <c r="E3204" i="3"/>
  <c r="E3211" i="3"/>
  <c r="D3220" i="3"/>
  <c r="E3222" i="3"/>
  <c r="D3224" i="3"/>
  <c r="E3227" i="3"/>
  <c r="D3232" i="3"/>
  <c r="E3232" i="3"/>
  <c r="E3234" i="3"/>
  <c r="E3237" i="3"/>
  <c r="D3241" i="3"/>
  <c r="D3247" i="3"/>
  <c r="E3202" i="3"/>
  <c r="D3205" i="3"/>
  <c r="D3207" i="3"/>
  <c r="E3215" i="3"/>
  <c r="E3221" i="3"/>
  <c r="D3223" i="3"/>
  <c r="D3226" i="3"/>
  <c r="E3226" i="3"/>
  <c r="E3229" i="3"/>
  <c r="D3233" i="3"/>
  <c r="D3235" i="3"/>
  <c r="D3240" i="3"/>
  <c r="E3240" i="3"/>
  <c r="E3242" i="3"/>
  <c r="D3231" i="3"/>
  <c r="D3387" i="3"/>
  <c r="E3245" i="3"/>
  <c r="D3249" i="3"/>
  <c r="E3254" i="3"/>
  <c r="D3259" i="3"/>
  <c r="E3262" i="3"/>
  <c r="D3267" i="3"/>
  <c r="E3270" i="3"/>
  <c r="E3278" i="3"/>
  <c r="E3286" i="3"/>
  <c r="E3294" i="3"/>
  <c r="E3298" i="3"/>
  <c r="D3300" i="3"/>
  <c r="E3300" i="3"/>
  <c r="D3304" i="3"/>
  <c r="E3304" i="3"/>
  <c r="D3308" i="3"/>
  <c r="E3308" i="3"/>
  <c r="E3310" i="3"/>
  <c r="E3311" i="3"/>
  <c r="E3326" i="3"/>
  <c r="E3330" i="3"/>
  <c r="D3332" i="3"/>
  <c r="E3332" i="3"/>
  <c r="D3336" i="3"/>
  <c r="E3336" i="3"/>
  <c r="D3340" i="3"/>
  <c r="E3340" i="3"/>
  <c r="E3342" i="3"/>
  <c r="E3343" i="3"/>
  <c r="D3347" i="3"/>
  <c r="E3358" i="3"/>
  <c r="E3362" i="3"/>
  <c r="D3364" i="3"/>
  <c r="E3364" i="3"/>
  <c r="D3368" i="3"/>
  <c r="E3368" i="3"/>
  <c r="D3372" i="3"/>
  <c r="E3372" i="3"/>
  <c r="D3382" i="3"/>
  <c r="D3386" i="3"/>
  <c r="D3393" i="3"/>
  <c r="D3289" i="3"/>
  <c r="D3291" i="3"/>
  <c r="D3293" i="3"/>
  <c r="D3297" i="3"/>
  <c r="D3321" i="3"/>
  <c r="D3323" i="3"/>
  <c r="D3325" i="3"/>
  <c r="D3329" i="3"/>
  <c r="D3353" i="3"/>
  <c r="D3355" i="3"/>
  <c r="D3357" i="3"/>
  <c r="D3361" i="3"/>
  <c r="D3248" i="3"/>
  <c r="E3248" i="3"/>
  <c r="E3250" i="3"/>
  <c r="E3258" i="3"/>
  <c r="E3266" i="3"/>
  <c r="E3274" i="3"/>
  <c r="D3279" i="3"/>
  <c r="E3282" i="3"/>
  <c r="D3295" i="3"/>
  <c r="D3299" i="3"/>
  <c r="D3301" i="3"/>
  <c r="E3303" i="3"/>
  <c r="D3305" i="3"/>
  <c r="D3309" i="3"/>
  <c r="D3311" i="3"/>
  <c r="D3312" i="3"/>
  <c r="E3312" i="3"/>
  <c r="E3314" i="3"/>
  <c r="D3327" i="3"/>
  <c r="D3331" i="3"/>
  <c r="D3333" i="3"/>
  <c r="E3335" i="3"/>
  <c r="D3337" i="3"/>
  <c r="D3343" i="3"/>
  <c r="D3344" i="3"/>
  <c r="E3344" i="3"/>
  <c r="E3346" i="3"/>
  <c r="D3359" i="3"/>
  <c r="E3367" i="3"/>
  <c r="D3375" i="3"/>
  <c r="D3376" i="3"/>
  <c r="D3389" i="3"/>
  <c r="D3484" i="3"/>
  <c r="D3487" i="3"/>
  <c r="E3374" i="3"/>
  <c r="E3375" i="3"/>
  <c r="D3377" i="3"/>
  <c r="D3379" i="3"/>
  <c r="E3390" i="3"/>
  <c r="E3394" i="3"/>
  <c r="D3396" i="3"/>
  <c r="E3396" i="3"/>
  <c r="D3400" i="3"/>
  <c r="E3400" i="3"/>
  <c r="D3404" i="3"/>
  <c r="E3404" i="3"/>
  <c r="E3406" i="3"/>
  <c r="E3407" i="3"/>
  <c r="D3409" i="3"/>
  <c r="D3411" i="3"/>
  <c r="D3421" i="3"/>
  <c r="E3421" i="3"/>
  <c r="E3427" i="3"/>
  <c r="E3430" i="3"/>
  <c r="D3432" i="3"/>
  <c r="D3434" i="3"/>
  <c r="D3438" i="3"/>
  <c r="D3444" i="3"/>
  <c r="D3447" i="3"/>
  <c r="E3447" i="3"/>
  <c r="D3449" i="3"/>
  <c r="E3449" i="3"/>
  <c r="D3453" i="3"/>
  <c r="E3453" i="3"/>
  <c r="E3459" i="3"/>
  <c r="E3462" i="3"/>
  <c r="D3464" i="3"/>
  <c r="D3466" i="3"/>
  <c r="D3470" i="3"/>
  <c r="D3476" i="3"/>
  <c r="D3479" i="3"/>
  <c r="E3479" i="3"/>
  <c r="D3481" i="3"/>
  <c r="E3481" i="3"/>
  <c r="D3485" i="3"/>
  <c r="E3485" i="3"/>
  <c r="D3417" i="3"/>
  <c r="D3419" i="3"/>
  <c r="D3424" i="3"/>
  <c r="E3445" i="3"/>
  <c r="D3456" i="3"/>
  <c r="E3473" i="3"/>
  <c r="E3477" i="3"/>
  <c r="E3378" i="3"/>
  <c r="D3391" i="3"/>
  <c r="E3399" i="3"/>
  <c r="D3407" i="3"/>
  <c r="D3408" i="3"/>
  <c r="E3408" i="3"/>
  <c r="E3410" i="3"/>
  <c r="D3422" i="3"/>
  <c r="D3431" i="3"/>
  <c r="E3431" i="3"/>
  <c r="D3433" i="3"/>
  <c r="E3433" i="3"/>
  <c r="D3437" i="3"/>
  <c r="E3437" i="3"/>
  <c r="E3443" i="3"/>
  <c r="D3454" i="3"/>
  <c r="D3463" i="3"/>
  <c r="E3463" i="3"/>
  <c r="D3465" i="3"/>
  <c r="E3465" i="3"/>
  <c r="D3469" i="3"/>
  <c r="E3469" i="3"/>
  <c r="D3486" i="3"/>
  <c r="D3196" i="3"/>
  <c r="E3199" i="3"/>
  <c r="E3200" i="3"/>
  <c r="E3206" i="3"/>
  <c r="E2971" i="3"/>
  <c r="E3059" i="3"/>
  <c r="E2744" i="3"/>
  <c r="E2696" i="3"/>
  <c r="E3148" i="3"/>
  <c r="E2650" i="3"/>
  <c r="E2803" i="3"/>
  <c r="D3064" i="3"/>
  <c r="D3094" i="3"/>
  <c r="D3016" i="3"/>
  <c r="E3094" i="3"/>
  <c r="D2971" i="3"/>
  <c r="E2968" i="3"/>
  <c r="E2771" i="3"/>
  <c r="E2983" i="3"/>
  <c r="D2992" i="3"/>
  <c r="D3148" i="3"/>
  <c r="D2653" i="3"/>
  <c r="D2708" i="3"/>
  <c r="D3086" i="3"/>
  <c r="D3165" i="3"/>
  <c r="D2664" i="3"/>
  <c r="E2908" i="3"/>
  <c r="E2909" i="3"/>
  <c r="D2911" i="3"/>
  <c r="D2982" i="3"/>
  <c r="E3064" i="3"/>
  <c r="D3118" i="3"/>
  <c r="D3152" i="3"/>
  <c r="E3177" i="3"/>
  <c r="E3185" i="3"/>
  <c r="E2960" i="3"/>
  <c r="D3048" i="3"/>
  <c r="D3052" i="3"/>
  <c r="E2814" i="3"/>
  <c r="D3000" i="3"/>
  <c r="D3012" i="3"/>
  <c r="D3056" i="3"/>
  <c r="D3090" i="3"/>
  <c r="D3121" i="3"/>
  <c r="E3164" i="3"/>
  <c r="E3169" i="3"/>
  <c r="E3180" i="3"/>
  <c r="E2600" i="3"/>
  <c r="E2614" i="3"/>
  <c r="D2722" i="3"/>
  <c r="D2808" i="3"/>
  <c r="E2835" i="3"/>
  <c r="D2958" i="3"/>
  <c r="E2963" i="3"/>
  <c r="D2966" i="3"/>
  <c r="E2987" i="3"/>
  <c r="E3057" i="3"/>
  <c r="D3062" i="3"/>
  <c r="E3084" i="3"/>
  <c r="D3087" i="3"/>
  <c r="E3088" i="3"/>
  <c r="D3091" i="3"/>
  <c r="E3092" i="3"/>
  <c r="D3115" i="3"/>
  <c r="E3116" i="3"/>
  <c r="D2650" i="3"/>
  <c r="E2773" i="3"/>
  <c r="D2820" i="3"/>
  <c r="E2911" i="3"/>
  <c r="D2990" i="3"/>
  <c r="E3007" i="3"/>
  <c r="E3043" i="3"/>
  <c r="E3045" i="3"/>
  <c r="E3051" i="3"/>
  <c r="D3150" i="3"/>
  <c r="D3153" i="3"/>
  <c r="D3157" i="3"/>
  <c r="D2707" i="3"/>
  <c r="E2726" i="3"/>
  <c r="D2884" i="3"/>
  <c r="E2956" i="3"/>
  <c r="D2985" i="3"/>
  <c r="D3017" i="3"/>
  <c r="E3017" i="3"/>
  <c r="E3055" i="3"/>
  <c r="D3057" i="3"/>
  <c r="D3088" i="3"/>
  <c r="D3092" i="3"/>
  <c r="D3116" i="3"/>
  <c r="D3120" i="3"/>
  <c r="D2604" i="3"/>
  <c r="E2640" i="3"/>
  <c r="E2665" i="3"/>
  <c r="D2709" i="3"/>
  <c r="E2709" i="3"/>
  <c r="D2711" i="3"/>
  <c r="E2711" i="3"/>
  <c r="E2723" i="3"/>
  <c r="D2745" i="3"/>
  <c r="D2799" i="3"/>
  <c r="E2863" i="3"/>
  <c r="E2883" i="3"/>
  <c r="E2903" i="3"/>
  <c r="E2907" i="3"/>
  <c r="E2912" i="3"/>
  <c r="E2919" i="3"/>
  <c r="D2921" i="3"/>
  <c r="D2949" i="3"/>
  <c r="E2949" i="3"/>
  <c r="E2959" i="3"/>
  <c r="D2963" i="3"/>
  <c r="E2967" i="3"/>
  <c r="E2979" i="3"/>
  <c r="E2992" i="3"/>
  <c r="D2996" i="3"/>
  <c r="E3024" i="3"/>
  <c r="E3027" i="3"/>
  <c r="D3029" i="3"/>
  <c r="D3030" i="3"/>
  <c r="E3030" i="3"/>
  <c r="D3032" i="3"/>
  <c r="D3036" i="3"/>
  <c r="E3041" i="3"/>
  <c r="D3043" i="3"/>
  <c r="E3067" i="3"/>
  <c r="D3071" i="3"/>
  <c r="D3075" i="3"/>
  <c r="E3077" i="3"/>
  <c r="E3100" i="3"/>
  <c r="D3102" i="3"/>
  <c r="D3103" i="3"/>
  <c r="D3105" i="3"/>
  <c r="D3132" i="3"/>
  <c r="D3136" i="3"/>
  <c r="E3166" i="3"/>
  <c r="D3174" i="3"/>
  <c r="E3186" i="3"/>
  <c r="D3200" i="3"/>
  <c r="D2581" i="3"/>
  <c r="E2639" i="3"/>
  <c r="D2641" i="3"/>
  <c r="E2653" i="3"/>
  <c r="D2659" i="3"/>
  <c r="E2659" i="3"/>
  <c r="D2661" i="3"/>
  <c r="D2679" i="3"/>
  <c r="E2679" i="3"/>
  <c r="E2708" i="3"/>
  <c r="E2764" i="3"/>
  <c r="D2771" i="3"/>
  <c r="E2792" i="3"/>
  <c r="E2859" i="3"/>
  <c r="E2875" i="3"/>
  <c r="E2901" i="3"/>
  <c r="D2903" i="3"/>
  <c r="D2920" i="3"/>
  <c r="E2955" i="3"/>
  <c r="D2968" i="3"/>
  <c r="D2988" i="3"/>
  <c r="E3019" i="3"/>
  <c r="E3023" i="3"/>
  <c r="D3025" i="3"/>
  <c r="E3028" i="3"/>
  <c r="D3031" i="3"/>
  <c r="E3031" i="3"/>
  <c r="E3035" i="3"/>
  <c r="D3040" i="3"/>
  <c r="E3071" i="3"/>
  <c r="D3073" i="3"/>
  <c r="D3074" i="3"/>
  <c r="D3104" i="3"/>
  <c r="D3131" i="3"/>
  <c r="E3132" i="3"/>
  <c r="D3134" i="3"/>
  <c r="D3137" i="3"/>
  <c r="D3172" i="3"/>
  <c r="E3179" i="3"/>
  <c r="D2594" i="3"/>
  <c r="E2594" i="3"/>
  <c r="D2596" i="3"/>
  <c r="E2596" i="3"/>
  <c r="D2625" i="3"/>
  <c r="E2625" i="3"/>
  <c r="D2627" i="3"/>
  <c r="E2627" i="3"/>
  <c r="D2629" i="3"/>
  <c r="D2675" i="3"/>
  <c r="D2829" i="3"/>
  <c r="E2833" i="3"/>
  <c r="E2839" i="3"/>
  <c r="E2853" i="3"/>
  <c r="E2861" i="3"/>
  <c r="D2863" i="3"/>
  <c r="E2866" i="3"/>
  <c r="E2869" i="3"/>
  <c r="D2935" i="3"/>
  <c r="D2943" i="3"/>
  <c r="D2960" i="3"/>
  <c r="E2973" i="3"/>
  <c r="D2980" i="3"/>
  <c r="D2987" i="3"/>
  <c r="E2997" i="3"/>
  <c r="D2999" i="3"/>
  <c r="D3005" i="3"/>
  <c r="D3020" i="3"/>
  <c r="E3065" i="3"/>
  <c r="E3080" i="3"/>
  <c r="D3082" i="3"/>
  <c r="E3082" i="3"/>
  <c r="D3108" i="3"/>
  <c r="D3112" i="3"/>
  <c r="D3123" i="3"/>
  <c r="E3124" i="3"/>
  <c r="D3126" i="3"/>
  <c r="D3127" i="3"/>
  <c r="D3129" i="3"/>
  <c r="D3140" i="3"/>
  <c r="D3144" i="3"/>
  <c r="D3161" i="3"/>
  <c r="E3173" i="3"/>
  <c r="E3178" i="3"/>
  <c r="D3189" i="3"/>
  <c r="E3193" i="3"/>
  <c r="E3196" i="3"/>
  <c r="D3198" i="3"/>
  <c r="E2731" i="3"/>
  <c r="D2738" i="3"/>
  <c r="D2770" i="3"/>
  <c r="E2805" i="3"/>
  <c r="E2820" i="3"/>
  <c r="E2822" i="3"/>
  <c r="D2885" i="3"/>
  <c r="E2890" i="3"/>
  <c r="D2909" i="3"/>
  <c r="D2913" i="3"/>
  <c r="E2920" i="3"/>
  <c r="D2940" i="3"/>
  <c r="D2948" i="3"/>
  <c r="D2950" i="3"/>
  <c r="D2969" i="3"/>
  <c r="D2972" i="3"/>
  <c r="D2979" i="3"/>
  <c r="D2984" i="3"/>
  <c r="E2984" i="3"/>
  <c r="E2991" i="3"/>
  <c r="D2993" i="3"/>
  <c r="D2995" i="3"/>
  <c r="E2995" i="3"/>
  <c r="D3168" i="3"/>
  <c r="D3171" i="3"/>
  <c r="D3180" i="3"/>
  <c r="D3184" i="3"/>
  <c r="D3187" i="3"/>
  <c r="E2622" i="3"/>
  <c r="D2624" i="3"/>
  <c r="E2672" i="3"/>
  <c r="E2685" i="3"/>
  <c r="E2714" i="3"/>
  <c r="E2740" i="3"/>
  <c r="D2742" i="3"/>
  <c r="D2840" i="3"/>
  <c r="D2854" i="3"/>
  <c r="D2861" i="3"/>
  <c r="D2865" i="3"/>
  <c r="E2867" i="3"/>
  <c r="D2869" i="3"/>
  <c r="D2873" i="3"/>
  <c r="E2934" i="3"/>
  <c r="E2942" i="3"/>
  <c r="D2957" i="3"/>
  <c r="D2961" i="3"/>
  <c r="D2964" i="3"/>
  <c r="D2974" i="3"/>
  <c r="E2989" i="3"/>
  <c r="D2998" i="3"/>
  <c r="E2998" i="3"/>
  <c r="E2999" i="3"/>
  <c r="D3001" i="3"/>
  <c r="E3004" i="3"/>
  <c r="D3023" i="3"/>
  <c r="D3044" i="3"/>
  <c r="D3068" i="3"/>
  <c r="E3096" i="3"/>
  <c r="D3098" i="3"/>
  <c r="E3098" i="3"/>
  <c r="D3107" i="3"/>
  <c r="E3108" i="3"/>
  <c r="D3110" i="3"/>
  <c r="D3111" i="3"/>
  <c r="D3113" i="3"/>
  <c r="D3124" i="3"/>
  <c r="D3128" i="3"/>
  <c r="E3140" i="3"/>
  <c r="D3142" i="3"/>
  <c r="D3143" i="3"/>
  <c r="D3145" i="3"/>
  <c r="E3156" i="3"/>
  <c r="D3158" i="3"/>
  <c r="E3158" i="3"/>
  <c r="D3176" i="3"/>
  <c r="D3179" i="3"/>
  <c r="E3187" i="3"/>
  <c r="E3188" i="3"/>
  <c r="D3190" i="3"/>
  <c r="D3199" i="3"/>
  <c r="D2585" i="3"/>
  <c r="D2592" i="3"/>
  <c r="D2601" i="3"/>
  <c r="D2607" i="3"/>
  <c r="E2607" i="3"/>
  <c r="D2609" i="3"/>
  <c r="E2609" i="3"/>
  <c r="D2611" i="3"/>
  <c r="D2632" i="3"/>
  <c r="E2633" i="3"/>
  <c r="E2674" i="3"/>
  <c r="D2703" i="3"/>
  <c r="D2724" i="3"/>
  <c r="E2759" i="3"/>
  <c r="D3008" i="3"/>
  <c r="E3011" i="3"/>
  <c r="D2783" i="3"/>
  <c r="E2793" i="3"/>
  <c r="D2803" i="3"/>
  <c r="E2813" i="3"/>
  <c r="D2838" i="3"/>
  <c r="D2845" i="3"/>
  <c r="D2852" i="3"/>
  <c r="D2876" i="3"/>
  <c r="D2928" i="3"/>
  <c r="E2928" i="3"/>
  <c r="D2934" i="3"/>
  <c r="D2938" i="3"/>
  <c r="E2938" i="3"/>
  <c r="E2939" i="3"/>
  <c r="D2941" i="3"/>
  <c r="E2941" i="3"/>
  <c r="E2945" i="3"/>
  <c r="D2947" i="3"/>
  <c r="E2950" i="3"/>
  <c r="D2953" i="3"/>
  <c r="E2957" i="3"/>
  <c r="E2964" i="3"/>
  <c r="E2965" i="3"/>
  <c r="E2972" i="3"/>
  <c r="D2976" i="3"/>
  <c r="E2976" i="3"/>
  <c r="D2981" i="3"/>
  <c r="D2989" i="3"/>
  <c r="D2997" i="3"/>
  <c r="D3004" i="3"/>
  <c r="D3007" i="3"/>
  <c r="E3008" i="3"/>
  <c r="D3014" i="3"/>
  <c r="E3014" i="3"/>
  <c r="E3015" i="3"/>
  <c r="D3021" i="3"/>
  <c r="D3024" i="3"/>
  <c r="D3027" i="3"/>
  <c r="D2584" i="3"/>
  <c r="E2608" i="3"/>
  <c r="D2612" i="3"/>
  <c r="D2616" i="3"/>
  <c r="E2621" i="3"/>
  <c r="E2676" i="3"/>
  <c r="E2700" i="3"/>
  <c r="D2702" i="3"/>
  <c r="E2702" i="3"/>
  <c r="D2717" i="3"/>
  <c r="E2717" i="3"/>
  <c r="E2749" i="3"/>
  <c r="E2761" i="3"/>
  <c r="D2955" i="3"/>
  <c r="E2689" i="3"/>
  <c r="D2728" i="3"/>
  <c r="E2728" i="3"/>
  <c r="E2730" i="3"/>
  <c r="D2739" i="3"/>
  <c r="E2765" i="3"/>
  <c r="E2776" i="3"/>
  <c r="E2784" i="3"/>
  <c r="D2786" i="3"/>
  <c r="E2786" i="3"/>
  <c r="E2791" i="3"/>
  <c r="E2797" i="3"/>
  <c r="E2808" i="3"/>
  <c r="E2844" i="3"/>
  <c r="E2851" i="3"/>
  <c r="E2873" i="3"/>
  <c r="E2927" i="3"/>
  <c r="D2929" i="3"/>
  <c r="D2933" i="3"/>
  <c r="E2933" i="3"/>
  <c r="E2937" i="3"/>
  <c r="D2939" i="3"/>
  <c r="D2942" i="3"/>
  <c r="D2946" i="3"/>
  <c r="E2946" i="3"/>
  <c r="E2947" i="3"/>
  <c r="D2952" i="3"/>
  <c r="E2953" i="3"/>
  <c r="D2965" i="3"/>
  <c r="D2973" i="3"/>
  <c r="E2975" i="3"/>
  <c r="D2977" i="3"/>
  <c r="E2980" i="3"/>
  <c r="E2981" i="3"/>
  <c r="E2988" i="3"/>
  <c r="E2996" i="3"/>
  <c r="E3001" i="3"/>
  <c r="D3003" i="3"/>
  <c r="E3003" i="3"/>
  <c r="D3009" i="3"/>
  <c r="D3011" i="3"/>
  <c r="E3012" i="3"/>
  <c r="E3013" i="3"/>
  <c r="D3019" i="3"/>
  <c r="E3020" i="3"/>
  <c r="D3166" i="3"/>
  <c r="D3028" i="3"/>
  <c r="E3029" i="3"/>
  <c r="E3033" i="3"/>
  <c r="E3036" i="3"/>
  <c r="E3037" i="3"/>
  <c r="E3044" i="3"/>
  <c r="D3047" i="3"/>
  <c r="E3049" i="3"/>
  <c r="E3052" i="3"/>
  <c r="E3053" i="3"/>
  <c r="E3056" i="3"/>
  <c r="D3059" i="3"/>
  <c r="E3061" i="3"/>
  <c r="E3063" i="3"/>
  <c r="E3066" i="3"/>
  <c r="D3069" i="3"/>
  <c r="D3076" i="3"/>
  <c r="D3078" i="3"/>
  <c r="D3080" i="3"/>
  <c r="D3084" i="3"/>
  <c r="D3096" i="3"/>
  <c r="D3100" i="3"/>
  <c r="E3106" i="3"/>
  <c r="D3109" i="3"/>
  <c r="E3110" i="3"/>
  <c r="E3112" i="3"/>
  <c r="D3114" i="3"/>
  <c r="E3122" i="3"/>
  <c r="D3125" i="3"/>
  <c r="E3126" i="3"/>
  <c r="E3128" i="3"/>
  <c r="D3130" i="3"/>
  <c r="E3138" i="3"/>
  <c r="D3141" i="3"/>
  <c r="E3142" i="3"/>
  <c r="E3144" i="3"/>
  <c r="D3146" i="3"/>
  <c r="E3160" i="3"/>
  <c r="D3162" i="3"/>
  <c r="E3162" i="3"/>
  <c r="E3168" i="3"/>
  <c r="D3182" i="3"/>
  <c r="E3183" i="3"/>
  <c r="E3190" i="3"/>
  <c r="D3195" i="3"/>
  <c r="D3169" i="3"/>
  <c r="D3038" i="3"/>
  <c r="E3038" i="3"/>
  <c r="E3039" i="3"/>
  <c r="D3041" i="3"/>
  <c r="D3045" i="3"/>
  <c r="D3046" i="3"/>
  <c r="E3046" i="3"/>
  <c r="E3047" i="3"/>
  <c r="D3054" i="3"/>
  <c r="E3054" i="3"/>
  <c r="D3060" i="3"/>
  <c r="E3069" i="3"/>
  <c r="D3072" i="3"/>
  <c r="D3081" i="3"/>
  <c r="D3083" i="3"/>
  <c r="D3085" i="3"/>
  <c r="E3086" i="3"/>
  <c r="D3089" i="3"/>
  <c r="E3090" i="3"/>
  <c r="D3093" i="3"/>
  <c r="D3095" i="3"/>
  <c r="D3097" i="3"/>
  <c r="D3099" i="3"/>
  <c r="D3101" i="3"/>
  <c r="E3102" i="3"/>
  <c r="E3104" i="3"/>
  <c r="D3106" i="3"/>
  <c r="E3114" i="3"/>
  <c r="D3117" i="3"/>
  <c r="E3118" i="3"/>
  <c r="E3120" i="3"/>
  <c r="D3122" i="3"/>
  <c r="E3130" i="3"/>
  <c r="D3133" i="3"/>
  <c r="E3134" i="3"/>
  <c r="E3136" i="3"/>
  <c r="D3138" i="3"/>
  <c r="E3146" i="3"/>
  <c r="D3149" i="3"/>
  <c r="E3150" i="3"/>
  <c r="E3152" i="3"/>
  <c r="D3154" i="3"/>
  <c r="E3154" i="3"/>
  <c r="D3167" i="3"/>
  <c r="E3175" i="3"/>
  <c r="E3176" i="3"/>
  <c r="D3192" i="3"/>
  <c r="E3197" i="3"/>
  <c r="E2729" i="3"/>
  <c r="E2733" i="3"/>
  <c r="D2749" i="3"/>
  <c r="D2751" i="3"/>
  <c r="E2752" i="3"/>
  <c r="D2754" i="3"/>
  <c r="E2754" i="3"/>
  <c r="E2760" i="3"/>
  <c r="E2801" i="3"/>
  <c r="E2816" i="3"/>
  <c r="D2818" i="3"/>
  <c r="D2871" i="3"/>
  <c r="E2588" i="3"/>
  <c r="D2590" i="3"/>
  <c r="D2593" i="3"/>
  <c r="D2605" i="3"/>
  <c r="D2606" i="3"/>
  <c r="E2613" i="3"/>
  <c r="E2616" i="3"/>
  <c r="D2619" i="3"/>
  <c r="E2619" i="3"/>
  <c r="E2634" i="3"/>
  <c r="D2636" i="3"/>
  <c r="D2642" i="3"/>
  <c r="D2645" i="3"/>
  <c r="D2651" i="3"/>
  <c r="E2651" i="3"/>
  <c r="E2652" i="3"/>
  <c r="E2666" i="3"/>
  <c r="D2668" i="3"/>
  <c r="E2668" i="3"/>
  <c r="D2670" i="3"/>
  <c r="D2673" i="3"/>
  <c r="E2673" i="3"/>
  <c r="E2680" i="3"/>
  <c r="D2683" i="3"/>
  <c r="E2684" i="3"/>
  <c r="D2686" i="3"/>
  <c r="E2686" i="3"/>
  <c r="D2691" i="3"/>
  <c r="D2697" i="3"/>
  <c r="E2697" i="3"/>
  <c r="D2713" i="3"/>
  <c r="E2713" i="3"/>
  <c r="D2715" i="3"/>
  <c r="E2718" i="3"/>
  <c r="D2720" i="3"/>
  <c r="E2781" i="3"/>
  <c r="D2787" i="3"/>
  <c r="D2793" i="3"/>
  <c r="E2795" i="3"/>
  <c r="E2796" i="3"/>
  <c r="E2802" i="3"/>
  <c r="D2815" i="3"/>
  <c r="D2824" i="3"/>
  <c r="D2827" i="3"/>
  <c r="D2832" i="3"/>
  <c r="E2841" i="3"/>
  <c r="E2849" i="3"/>
  <c r="E2885" i="3"/>
  <c r="E2893" i="3"/>
  <c r="D2895" i="3"/>
  <c r="E2898" i="3"/>
  <c r="D2900" i="3"/>
  <c r="E2906" i="3"/>
  <c r="E2915" i="3"/>
  <c r="D2917" i="3"/>
  <c r="E2917" i="3"/>
  <c r="E2923" i="3"/>
  <c r="D2925" i="3"/>
  <c r="E2931" i="3"/>
  <c r="E2935" i="3"/>
  <c r="D2937" i="3"/>
  <c r="E2943" i="3"/>
  <c r="D2945" i="3"/>
  <c r="E2951" i="3"/>
  <c r="E2724" i="3"/>
  <c r="D2726" i="3"/>
  <c r="E2727" i="3"/>
  <c r="E2732" i="3"/>
  <c r="E2737" i="3"/>
  <c r="D2743" i="3"/>
  <c r="E2743" i="3"/>
  <c r="E2750" i="3"/>
  <c r="D2755" i="3"/>
  <c r="D2761" i="3"/>
  <c r="E2763" i="3"/>
  <c r="D2767" i="3"/>
  <c r="E2782" i="3"/>
  <c r="D2819" i="3"/>
  <c r="E2871" i="3"/>
  <c r="D2874" i="3"/>
  <c r="E2585" i="3"/>
  <c r="E2587" i="3"/>
  <c r="D2589" i="3"/>
  <c r="E2593" i="3"/>
  <c r="E2599" i="3"/>
  <c r="E2615" i="3"/>
  <c r="D2617" i="3"/>
  <c r="E2618" i="3"/>
  <c r="E2620" i="3"/>
  <c r="E2628" i="3"/>
  <c r="D2637" i="3"/>
  <c r="D2638" i="3"/>
  <c r="E2645" i="3"/>
  <c r="D2647" i="3"/>
  <c r="E2647" i="3"/>
  <c r="D2649" i="3"/>
  <c r="E2654" i="3"/>
  <c r="D2656" i="3"/>
  <c r="E2657" i="3"/>
  <c r="E2660" i="3"/>
  <c r="D2671" i="3"/>
  <c r="E2675" i="3"/>
  <c r="D2677" i="3"/>
  <c r="E2677" i="3"/>
  <c r="E2678" i="3"/>
  <c r="D2681" i="3"/>
  <c r="E2681" i="3"/>
  <c r="D2690" i="3"/>
  <c r="D2693" i="3"/>
  <c r="E2707" i="3"/>
  <c r="E2738" i="3"/>
  <c r="D2826" i="3"/>
  <c r="E2840" i="3"/>
  <c r="E2858" i="3"/>
  <c r="D2878" i="3"/>
  <c r="E2881" i="3"/>
  <c r="D2886" i="3"/>
  <c r="E2891" i="3"/>
  <c r="D2893" i="3"/>
  <c r="E2895" i="3"/>
  <c r="D2897" i="3"/>
  <c r="E2899" i="3"/>
  <c r="D2901" i="3"/>
  <c r="E2916" i="3"/>
  <c r="D2918" i="3"/>
  <c r="E2924" i="3"/>
  <c r="D2926" i="3"/>
  <c r="E2932" i="3"/>
  <c r="D2936" i="3"/>
  <c r="E2936" i="3"/>
  <c r="E2940" i="3"/>
  <c r="D2944" i="3"/>
  <c r="E2944" i="3"/>
  <c r="E2948" i="3"/>
  <c r="E2952" i="3"/>
  <c r="D2956" i="3"/>
  <c r="E2958" i="3"/>
  <c r="E2961" i="3"/>
  <c r="E2966" i="3"/>
  <c r="E2969" i="3"/>
  <c r="E2974" i="3"/>
  <c r="E2977" i="3"/>
  <c r="E2982" i="3"/>
  <c r="E2985" i="3"/>
  <c r="E2990" i="3"/>
  <c r="E2993" i="3"/>
  <c r="E3000" i="3"/>
  <c r="D3002" i="3"/>
  <c r="E3002" i="3"/>
  <c r="D3006" i="3"/>
  <c r="E3006" i="3"/>
  <c r="D3010" i="3"/>
  <c r="E3010" i="3"/>
  <c r="E3021" i="3"/>
  <c r="E3025" i="3"/>
  <c r="E3032" i="3"/>
  <c r="D3034" i="3"/>
  <c r="E3034" i="3"/>
  <c r="E3048" i="3"/>
  <c r="D3050" i="3"/>
  <c r="E3050" i="3"/>
  <c r="D3066" i="3"/>
  <c r="D2951" i="3"/>
  <c r="D2954" i="3"/>
  <c r="E2954" i="3"/>
  <c r="D2959" i="3"/>
  <c r="D2962" i="3"/>
  <c r="E2962" i="3"/>
  <c r="D2967" i="3"/>
  <c r="D2970" i="3"/>
  <c r="E2970" i="3"/>
  <c r="D2975" i="3"/>
  <c r="D2978" i="3"/>
  <c r="E2978" i="3"/>
  <c r="D2983" i="3"/>
  <c r="D2986" i="3"/>
  <c r="E2986" i="3"/>
  <c r="D2991" i="3"/>
  <c r="D2994" i="3"/>
  <c r="E2994" i="3"/>
  <c r="E3005" i="3"/>
  <c r="E3009" i="3"/>
  <c r="E3016" i="3"/>
  <c r="D3018" i="3"/>
  <c r="E3018" i="3"/>
  <c r="D3022" i="3"/>
  <c r="E3022" i="3"/>
  <c r="D3026" i="3"/>
  <c r="E3026" i="3"/>
  <c r="D3033" i="3"/>
  <c r="D3035" i="3"/>
  <c r="E3040" i="3"/>
  <c r="D3042" i="3"/>
  <c r="E3042" i="3"/>
  <c r="D3049" i="3"/>
  <c r="D3051" i="3"/>
  <c r="D3058" i="3"/>
  <c r="E3058" i="3"/>
  <c r="E3060" i="3"/>
  <c r="E3075" i="3"/>
  <c r="D3013" i="3"/>
  <c r="D3015" i="3"/>
  <c r="D3037" i="3"/>
  <c r="D3039" i="3"/>
  <c r="D3053" i="3"/>
  <c r="D3055" i="3"/>
  <c r="E3062" i="3"/>
  <c r="E3073" i="3"/>
  <c r="D3061" i="3"/>
  <c r="D3063" i="3"/>
  <c r="E3068" i="3"/>
  <c r="D3070" i="3"/>
  <c r="E3070" i="3"/>
  <c r="D3077" i="3"/>
  <c r="D3079" i="3"/>
  <c r="D3065" i="3"/>
  <c r="D3067" i="3"/>
  <c r="E3072" i="3"/>
  <c r="E3074" i="3"/>
  <c r="E3079" i="3"/>
  <c r="E3081" i="3"/>
  <c r="E3083" i="3"/>
  <c r="E3085" i="3"/>
  <c r="E3087" i="3"/>
  <c r="E3089" i="3"/>
  <c r="E3091" i="3"/>
  <c r="E3093" i="3"/>
  <c r="E3095" i="3"/>
  <c r="E3097" i="3"/>
  <c r="E3099" i="3"/>
  <c r="E3101" i="3"/>
  <c r="E3103" i="3"/>
  <c r="E3105" i="3"/>
  <c r="E3107" i="3"/>
  <c r="E3109" i="3"/>
  <c r="E3111" i="3"/>
  <c r="E3113" i="3"/>
  <c r="E3115" i="3"/>
  <c r="E3117" i="3"/>
  <c r="D3119" i="3"/>
  <c r="E3119" i="3"/>
  <c r="E3121" i="3"/>
  <c r="E3123" i="3"/>
  <c r="E3125" i="3"/>
  <c r="E3127" i="3"/>
  <c r="E3129" i="3"/>
  <c r="E3131" i="3"/>
  <c r="E3133" i="3"/>
  <c r="D3135" i="3"/>
  <c r="E3135" i="3"/>
  <c r="E3137" i="3"/>
  <c r="D3139" i="3"/>
  <c r="E3139" i="3"/>
  <c r="E3141" i="3"/>
  <c r="E3143" i="3"/>
  <c r="E3145" i="3"/>
  <c r="D3147" i="3"/>
  <c r="E3147" i="3"/>
  <c r="E3149" i="3"/>
  <c r="D3151" i="3"/>
  <c r="E3151" i="3"/>
  <c r="E3153" i="3"/>
  <c r="D3155" i="3"/>
  <c r="E3155" i="3"/>
  <c r="E3157" i="3"/>
  <c r="D3159" i="3"/>
  <c r="E3159" i="3"/>
  <c r="E3161" i="3"/>
  <c r="D3163" i="3"/>
  <c r="E3163" i="3"/>
  <c r="E3165" i="3"/>
  <c r="E3167" i="3"/>
  <c r="E3171" i="3"/>
  <c r="E3172" i="3"/>
  <c r="E3174" i="3"/>
  <c r="E3181" i="3"/>
  <c r="D3183" i="3"/>
  <c r="E3184" i="3"/>
  <c r="E3189" i="3"/>
  <c r="E3191" i="3"/>
  <c r="E3192" i="3"/>
  <c r="E3195" i="3"/>
  <c r="E3076" i="3"/>
  <c r="E3078" i="3"/>
  <c r="D3185" i="3"/>
  <c r="D3191" i="3"/>
  <c r="E3198" i="3"/>
  <c r="D3156" i="3"/>
  <c r="D3160" i="3"/>
  <c r="D3164" i="3"/>
  <c r="E3170" i="3"/>
  <c r="D3173" i="3"/>
  <c r="D3175" i="3"/>
  <c r="E3182" i="3"/>
  <c r="D3188" i="3"/>
  <c r="E3194" i="3"/>
  <c r="E2586" i="3"/>
  <c r="E2626" i="3"/>
  <c r="E2658" i="3"/>
  <c r="E2716" i="3"/>
  <c r="E2741" i="3"/>
  <c r="D2719" i="3"/>
  <c r="E2693" i="3"/>
  <c r="E2705" i="3"/>
  <c r="D2729" i="3"/>
  <c r="D2735" i="3"/>
  <c r="D2740" i="3"/>
  <c r="D2744" i="3"/>
  <c r="E2610" i="3"/>
  <c r="D2621" i="3"/>
  <c r="E2669" i="3"/>
  <c r="E2582" i="3"/>
  <c r="D2613" i="3"/>
  <c r="D2618" i="3"/>
  <c r="E2583" i="3"/>
  <c r="E2592" i="3"/>
  <c r="E2595" i="3"/>
  <c r="D2597" i="3"/>
  <c r="E2598" i="3"/>
  <c r="E2601" i="3"/>
  <c r="E2606" i="3"/>
  <c r="E2612" i="3"/>
  <c r="D2630" i="3"/>
  <c r="D2633" i="3"/>
  <c r="E2638" i="3"/>
  <c r="D2644" i="3"/>
  <c r="E2646" i="3"/>
  <c r="E2648" i="3"/>
  <c r="D2657" i="3"/>
  <c r="D2662" i="3"/>
  <c r="D2665" i="3"/>
  <c r="D2687" i="3"/>
  <c r="D2692" i="3"/>
  <c r="E2692" i="3"/>
  <c r="E2694" i="3"/>
  <c r="E2695" i="3"/>
  <c r="D2696" i="3"/>
  <c r="D2699" i="3"/>
  <c r="E2701" i="3"/>
  <c r="D2706" i="3"/>
  <c r="E2712" i="3"/>
  <c r="D2714" i="3"/>
  <c r="D2716" i="3"/>
  <c r="E2721" i="3"/>
  <c r="D2723" i="3"/>
  <c r="E2725" i="3"/>
  <c r="D2733" i="3"/>
  <c r="E2734" i="3"/>
  <c r="E2739" i="3"/>
  <c r="D2760" i="3"/>
  <c r="D2868" i="3"/>
  <c r="E2757" i="3"/>
  <c r="D2759" i="3"/>
  <c r="E2762" i="3"/>
  <c r="E2769" i="3"/>
  <c r="D2775" i="3"/>
  <c r="D2777" i="3"/>
  <c r="E2777" i="3"/>
  <c r="D2779" i="3"/>
  <c r="E2779" i="3"/>
  <c r="E2780" i="3"/>
  <c r="D2782" i="3"/>
  <c r="E2785" i="3"/>
  <c r="D2788" i="3"/>
  <c r="E2788" i="3"/>
  <c r="D2790" i="3"/>
  <c r="D2797" i="3"/>
  <c r="E2798" i="3"/>
  <c r="D2807" i="3"/>
  <c r="D2809" i="3"/>
  <c r="E2809" i="3"/>
  <c r="D2811" i="3"/>
  <c r="E2811" i="3"/>
  <c r="E2812" i="3"/>
  <c r="D2814" i="3"/>
  <c r="E2817" i="3"/>
  <c r="E2821" i="3"/>
  <c r="E2823" i="3"/>
  <c r="D2831" i="3"/>
  <c r="E2836" i="3"/>
  <c r="E2837" i="3"/>
  <c r="E2838" i="3"/>
  <c r="D2843" i="3"/>
  <c r="E2850" i="3"/>
  <c r="D2855" i="3"/>
  <c r="E2857" i="3"/>
  <c r="D2862" i="3"/>
  <c r="D2870" i="3"/>
  <c r="E2874" i="3"/>
  <c r="D2877" i="3"/>
  <c r="E2879" i="3"/>
  <c r="D2881" i="3"/>
  <c r="E2887" i="3"/>
  <c r="D2889" i="3"/>
  <c r="D2890" i="3"/>
  <c r="D2892" i="3"/>
  <c r="E2897" i="3"/>
  <c r="E2905" i="3"/>
  <c r="D2910" i="3"/>
  <c r="D2916" i="3"/>
  <c r="D2924" i="3"/>
  <c r="D2932" i="3"/>
  <c r="D2781" i="3"/>
  <c r="D2792" i="3"/>
  <c r="D2813" i="3"/>
  <c r="D2853" i="3"/>
  <c r="D2915" i="3"/>
  <c r="D2923" i="3"/>
  <c r="E2745" i="3"/>
  <c r="D2747" i="3"/>
  <c r="E2747" i="3"/>
  <c r="E2748" i="3"/>
  <c r="D2750" i="3"/>
  <c r="E2753" i="3"/>
  <c r="D2756" i="3"/>
  <c r="E2756" i="3"/>
  <c r="D2758" i="3"/>
  <c r="D2765" i="3"/>
  <c r="E2766" i="3"/>
  <c r="E2770" i="3"/>
  <c r="D2772" i="3"/>
  <c r="E2772" i="3"/>
  <c r="D2774" i="3"/>
  <c r="E2775" i="3"/>
  <c r="D2776" i="3"/>
  <c r="E2789" i="3"/>
  <c r="D2791" i="3"/>
  <c r="E2794" i="3"/>
  <c r="D2802" i="3"/>
  <c r="D2804" i="3"/>
  <c r="E2804" i="3"/>
  <c r="D2806" i="3"/>
  <c r="E2807" i="3"/>
  <c r="E2819" i="3"/>
  <c r="E2824" i="3"/>
  <c r="E2825" i="3"/>
  <c r="E2828" i="3"/>
  <c r="E2830" i="3"/>
  <c r="E2831" i="3"/>
  <c r="D2833" i="3"/>
  <c r="E2834" i="3"/>
  <c r="D2842" i="3"/>
  <c r="E2846" i="3"/>
  <c r="E2847" i="3"/>
  <c r="D2849" i="3"/>
  <c r="E2855" i="3"/>
  <c r="D2857" i="3"/>
  <c r="D2858" i="3"/>
  <c r="D2860" i="3"/>
  <c r="E2865" i="3"/>
  <c r="E2877" i="3"/>
  <c r="D2879" i="3"/>
  <c r="E2882" i="3"/>
  <c r="D2887" i="3"/>
  <c r="E2889" i="3"/>
  <c r="D2894" i="3"/>
  <c r="D2902" i="3"/>
  <c r="D2906" i="3"/>
  <c r="D2908" i="3"/>
  <c r="E2925" i="3"/>
  <c r="E2605" i="3"/>
  <c r="E2590" i="3"/>
  <c r="E2602" i="3"/>
  <c r="D2610" i="3"/>
  <c r="E2611" i="3"/>
  <c r="E2617" i="3"/>
  <c r="D2620" i="3"/>
  <c r="D2626" i="3"/>
  <c r="E2629" i="3"/>
  <c r="E2630" i="3"/>
  <c r="D2634" i="3"/>
  <c r="D2635" i="3"/>
  <c r="E2635" i="3"/>
  <c r="E2636" i="3"/>
  <c r="E2641" i="3"/>
  <c r="E2642" i="3"/>
  <c r="D2646" i="3"/>
  <c r="E2649" i="3"/>
  <c r="D2652" i="3"/>
  <c r="D2658" i="3"/>
  <c r="E2661" i="3"/>
  <c r="E2662" i="3"/>
  <c r="D2666" i="3"/>
  <c r="D2667" i="3"/>
  <c r="E2667" i="3"/>
  <c r="D2669" i="3"/>
  <c r="E2670" i="3"/>
  <c r="E2671" i="3"/>
  <c r="D2680" i="3"/>
  <c r="D2682" i="3"/>
  <c r="D2688" i="3"/>
  <c r="D2695" i="3"/>
  <c r="D2698" i="3"/>
  <c r="D2704" i="3"/>
  <c r="D2734" i="3"/>
  <c r="D2766" i="3"/>
  <c r="D2798" i="3"/>
  <c r="E2581" i="3"/>
  <c r="E2584" i="3"/>
  <c r="D2588" i="3"/>
  <c r="E2589" i="3"/>
  <c r="D2591" i="3"/>
  <c r="E2591" i="3"/>
  <c r="D2595" i="3"/>
  <c r="E2597" i="3"/>
  <c r="D2600" i="3"/>
  <c r="E2603" i="3"/>
  <c r="E2604" i="3"/>
  <c r="D2608" i="3"/>
  <c r="D2622" i="3"/>
  <c r="E2623" i="3"/>
  <c r="E2624" i="3"/>
  <c r="D2628" i="3"/>
  <c r="D2631" i="3"/>
  <c r="E2631" i="3"/>
  <c r="E2632" i="3"/>
  <c r="E2637" i="3"/>
  <c r="D2640" i="3"/>
  <c r="D2643" i="3"/>
  <c r="E2643" i="3"/>
  <c r="E2644" i="3"/>
  <c r="D2648" i="3"/>
  <c r="D2654" i="3"/>
  <c r="E2655" i="3"/>
  <c r="E2656" i="3"/>
  <c r="D2660" i="3"/>
  <c r="D2663" i="3"/>
  <c r="E2663" i="3"/>
  <c r="E2664" i="3"/>
  <c r="D2676" i="3"/>
  <c r="E2682" i="3"/>
  <c r="D2685" i="3"/>
  <c r="E2687" i="3"/>
  <c r="E2688" i="3"/>
  <c r="E2691" i="3"/>
  <c r="E2698" i="3"/>
  <c r="D2701" i="3"/>
  <c r="E2703" i="3"/>
  <c r="E2704" i="3"/>
  <c r="E2710" i="3"/>
  <c r="E2720" i="3"/>
  <c r="D2727" i="3"/>
  <c r="D2731" i="3"/>
  <c r="E2736" i="3"/>
  <c r="E2746" i="3"/>
  <c r="E2755" i="3"/>
  <c r="D2763" i="3"/>
  <c r="E2768" i="3"/>
  <c r="E2778" i="3"/>
  <c r="E2787" i="3"/>
  <c r="D2795" i="3"/>
  <c r="E2800" i="3"/>
  <c r="E2810" i="3"/>
  <c r="D2905" i="3"/>
  <c r="D2712" i="3"/>
  <c r="D2721" i="3"/>
  <c r="D2732" i="3"/>
  <c r="D2737" i="3"/>
  <c r="D2748" i="3"/>
  <c r="D2753" i="3"/>
  <c r="D2764" i="3"/>
  <c r="D2769" i="3"/>
  <c r="D2780" i="3"/>
  <c r="D2785" i="3"/>
  <c r="D2796" i="3"/>
  <c r="D2801" i="3"/>
  <c r="D2812" i="3"/>
  <c r="D2821" i="3"/>
  <c r="D2828" i="3"/>
  <c r="D2844" i="3"/>
  <c r="D2850" i="3"/>
  <c r="D2866" i="3"/>
  <c r="D2882" i="3"/>
  <c r="D2898" i="3"/>
  <c r="D2672" i="3"/>
  <c r="D2674" i="3"/>
  <c r="D2678" i="3"/>
  <c r="E2683" i="3"/>
  <c r="D2684" i="3"/>
  <c r="D2689" i="3"/>
  <c r="E2690" i="3"/>
  <c r="D2694" i="3"/>
  <c r="E2699" i="3"/>
  <c r="D2700" i="3"/>
  <c r="D2705" i="3"/>
  <c r="E2706" i="3"/>
  <c r="D2710" i="3"/>
  <c r="E2715" i="3"/>
  <c r="D2718" i="3"/>
  <c r="E2719" i="3"/>
  <c r="E2722" i="3"/>
  <c r="D2725" i="3"/>
  <c r="D2730" i="3"/>
  <c r="E2735" i="3"/>
  <c r="D2736" i="3"/>
  <c r="D2741" i="3"/>
  <c r="E2742" i="3"/>
  <c r="D2746" i="3"/>
  <c r="E2751" i="3"/>
  <c r="D2752" i="3"/>
  <c r="D2757" i="3"/>
  <c r="E2758" i="3"/>
  <c r="D2762" i="3"/>
  <c r="E2767" i="3"/>
  <c r="D2768" i="3"/>
  <c r="D2773" i="3"/>
  <c r="E2774" i="3"/>
  <c r="D2778" i="3"/>
  <c r="E2783" i="3"/>
  <c r="D2784" i="3"/>
  <c r="D2789" i="3"/>
  <c r="E2790" i="3"/>
  <c r="D2794" i="3"/>
  <c r="E2799" i="3"/>
  <c r="D2800" i="3"/>
  <c r="D2805" i="3"/>
  <c r="E2806" i="3"/>
  <c r="D2810" i="3"/>
  <c r="E2815" i="3"/>
  <c r="D2816" i="3"/>
  <c r="D2823" i="3"/>
  <c r="D2834" i="3"/>
  <c r="D2837" i="3"/>
  <c r="D2914" i="3"/>
  <c r="E2914" i="3"/>
  <c r="D2919" i="3"/>
  <c r="D2922" i="3"/>
  <c r="E2922" i="3"/>
  <c r="D2927" i="3"/>
  <c r="D2930" i="3"/>
  <c r="E2930" i="3"/>
  <c r="D2847" i="3"/>
  <c r="D2848" i="3"/>
  <c r="E2848" i="3"/>
  <c r="E2852" i="3"/>
  <c r="D2856" i="3"/>
  <c r="E2856" i="3"/>
  <c r="E2860" i="3"/>
  <c r="D2864" i="3"/>
  <c r="E2864" i="3"/>
  <c r="E2868" i="3"/>
  <c r="D2872" i="3"/>
  <c r="E2872" i="3"/>
  <c r="E2876" i="3"/>
  <c r="D2880" i="3"/>
  <c r="E2880" i="3"/>
  <c r="E2884" i="3"/>
  <c r="D2888" i="3"/>
  <c r="E2888" i="3"/>
  <c r="E2892" i="3"/>
  <c r="D2896" i="3"/>
  <c r="E2896" i="3"/>
  <c r="E2900" i="3"/>
  <c r="D2904" i="3"/>
  <c r="E2904" i="3"/>
  <c r="D2912" i="3"/>
  <c r="D2817" i="3"/>
  <c r="E2818" i="3"/>
  <c r="D2822" i="3"/>
  <c r="D2825" i="3"/>
  <c r="E2826" i="3"/>
  <c r="E2827" i="3"/>
  <c r="E2829" i="3"/>
  <c r="D2830" i="3"/>
  <c r="E2832" i="3"/>
  <c r="D2836" i="3"/>
  <c r="D2841" i="3"/>
  <c r="E2842" i="3"/>
  <c r="E2843" i="3"/>
  <c r="E2845" i="3"/>
  <c r="D2846" i="3"/>
  <c r="D2851" i="3"/>
  <c r="E2854" i="3"/>
  <c r="D2859" i="3"/>
  <c r="E2862" i="3"/>
  <c r="D2867" i="3"/>
  <c r="E2870" i="3"/>
  <c r="D2875" i="3"/>
  <c r="E2878" i="3"/>
  <c r="D2883" i="3"/>
  <c r="E2886" i="3"/>
  <c r="D2891" i="3"/>
  <c r="E2894" i="3"/>
  <c r="D2899" i="3"/>
  <c r="E2902" i="3"/>
  <c r="D2907" i="3"/>
  <c r="E2910" i="3"/>
  <c r="E2913" i="3"/>
  <c r="E2918" i="3"/>
  <c r="E2921" i="3"/>
  <c r="E2926" i="3"/>
  <c r="E2929" i="3"/>
  <c r="D2931" i="3"/>
  <c r="D2586" i="3"/>
  <c r="D2587" i="3"/>
  <c r="D2602" i="3"/>
  <c r="D2603" i="3"/>
  <c r="D2582" i="3"/>
  <c r="D2583" i="3"/>
  <c r="D2598" i="3"/>
  <c r="D2599" i="3"/>
  <c r="D2614" i="3"/>
  <c r="D2615" i="3"/>
  <c r="D2623" i="3"/>
  <c r="D2639" i="3"/>
  <c r="D2655" i="3"/>
  <c r="D2839" i="3"/>
  <c r="D2835" i="3"/>
  <c r="E3224" i="3"/>
  <c r="D3170" i="3"/>
  <c r="D3178" i="3"/>
  <c r="D3181" i="3"/>
  <c r="D3186" i="3"/>
  <c r="D3194" i="3"/>
  <c r="D3197" i="3"/>
  <c r="D3202" i="3"/>
  <c r="D3210" i="3"/>
  <c r="D3213" i="3"/>
  <c r="D3218" i="3"/>
  <c r="D3177" i="3"/>
  <c r="D3193" i="3"/>
  <c r="D3209" i="3"/>
  <c r="D3225" i="3"/>
  <c r="E3537" i="3"/>
  <c r="E3553" i="3"/>
  <c r="D3538" i="3"/>
  <c r="D3554" i="3"/>
  <c r="D3534" i="3"/>
  <c r="D3550" i="3"/>
  <c r="D3697" i="3"/>
  <c r="D3702" i="3"/>
  <c r="D3726" i="3"/>
  <c r="D3649" i="3"/>
  <c r="D3897" i="3"/>
  <c r="D3709" i="3"/>
  <c r="D3725" i="3"/>
  <c r="D3745" i="3"/>
  <c r="D3705" i="3"/>
  <c r="D3721" i="3"/>
  <c r="D3733" i="3"/>
  <c r="D3749" i="3"/>
  <c r="D3881" i="3"/>
  <c r="D3876" i="3"/>
  <c r="D3892" i="3"/>
  <c r="D3872" i="3"/>
  <c r="D3888" i="3"/>
  <c r="D3977" i="3"/>
  <c r="D3969" i="3"/>
  <c r="D3981" i="3"/>
  <c r="D4004" i="3"/>
  <c r="D4012" i="3"/>
  <c r="D4020" i="3"/>
  <c r="D4028" i="3"/>
  <c r="D4036" i="3"/>
  <c r="M2" i="663"/>
  <c r="F4" i="671" s="1"/>
  <c r="F109" i="671" l="1"/>
  <c r="C110" i="671"/>
  <c r="E110" i="671"/>
  <c r="F110" i="671"/>
  <c r="B110" i="671"/>
  <c r="X1978" i="663"/>
  <c r="X1977" i="663"/>
  <c r="X1976" i="663"/>
  <c r="X1975" i="663"/>
  <c r="X1974" i="663"/>
  <c r="X1973" i="663"/>
  <c r="X1972" i="663"/>
  <c r="X1971" i="663"/>
  <c r="X1970" i="663"/>
  <c r="X1969" i="663"/>
  <c r="X1968" i="663"/>
  <c r="X1967" i="663"/>
  <c r="X1966" i="663"/>
  <c r="X1965" i="663"/>
  <c r="X1964" i="663"/>
  <c r="X1963" i="663"/>
  <c r="X1962" i="663"/>
  <c r="X1961" i="663"/>
  <c r="X1960" i="663"/>
  <c r="X1959" i="663"/>
  <c r="X1958" i="663"/>
  <c r="X1957" i="663"/>
  <c r="X1956" i="663"/>
  <c r="X1955" i="663"/>
  <c r="X1954" i="663"/>
  <c r="X1953" i="663"/>
  <c r="X1952" i="663"/>
  <c r="X1951" i="663"/>
  <c r="X1950" i="663"/>
  <c r="X1949" i="663"/>
  <c r="X1948" i="663"/>
  <c r="X1947" i="663"/>
  <c r="X1946" i="663"/>
  <c r="X1945" i="663"/>
  <c r="X1944" i="663"/>
  <c r="X1943" i="663"/>
  <c r="X1942" i="663"/>
  <c r="X1941" i="663"/>
  <c r="X1940" i="663"/>
  <c r="X1939" i="663"/>
  <c r="X1938" i="663"/>
  <c r="X1937" i="663"/>
  <c r="X1936" i="663"/>
  <c r="X1935" i="663"/>
  <c r="X1934" i="663"/>
  <c r="X1933" i="663"/>
  <c r="X1932" i="663"/>
  <c r="X1931" i="663"/>
  <c r="X1930" i="663"/>
  <c r="X1929" i="663"/>
  <c r="X1928" i="663"/>
  <c r="X1927" i="663"/>
  <c r="X1926" i="663"/>
  <c r="X1925" i="663"/>
  <c r="X1924" i="663"/>
  <c r="X1923" i="663"/>
  <c r="X1922" i="663"/>
  <c r="X1921" i="663"/>
  <c r="X1920" i="663"/>
  <c r="X1919" i="663"/>
  <c r="X1918" i="663"/>
  <c r="X1917" i="663"/>
  <c r="X1916" i="663"/>
  <c r="X1915" i="663"/>
  <c r="X1914" i="663"/>
  <c r="X1913" i="663"/>
  <c r="X1912" i="663"/>
  <c r="X1911" i="663"/>
  <c r="X1910" i="663"/>
  <c r="X1909" i="663"/>
  <c r="X1908" i="663"/>
  <c r="X1907" i="663"/>
  <c r="X1906" i="663"/>
  <c r="X1905" i="663"/>
  <c r="X1904" i="663"/>
  <c r="X1903" i="663"/>
  <c r="X1902" i="663"/>
  <c r="X1901" i="663"/>
  <c r="X1900" i="663"/>
  <c r="X1899" i="663"/>
  <c r="X1898" i="663"/>
  <c r="X1897" i="663"/>
  <c r="X1896" i="663"/>
  <c r="X1895" i="663"/>
  <c r="X1894" i="663"/>
  <c r="X1893" i="663"/>
  <c r="X1892" i="663"/>
  <c r="X1891" i="663"/>
  <c r="X1890" i="663"/>
  <c r="X1889" i="663"/>
  <c r="X1888" i="663"/>
  <c r="X1887" i="663"/>
  <c r="X1886" i="663"/>
  <c r="X1885" i="663"/>
  <c r="X1884" i="663"/>
  <c r="X1883" i="663"/>
  <c r="X1882" i="663"/>
  <c r="X1881" i="663"/>
  <c r="X1880" i="663"/>
  <c r="X1879" i="663"/>
  <c r="X1878" i="663"/>
  <c r="X1877" i="663"/>
  <c r="X1876" i="663"/>
  <c r="X1875" i="663"/>
  <c r="X1874" i="663"/>
  <c r="X1873" i="663"/>
  <c r="X1872" i="663"/>
  <c r="X1871" i="663"/>
  <c r="X1870" i="663"/>
  <c r="X1869" i="663"/>
  <c r="X1868" i="663"/>
  <c r="X1867" i="663"/>
  <c r="X1866" i="663"/>
  <c r="X1865" i="663"/>
  <c r="X1864" i="663"/>
  <c r="X1863" i="663"/>
  <c r="X1862" i="663"/>
  <c r="X1861" i="663"/>
  <c r="X1860" i="663"/>
  <c r="X1859" i="663"/>
  <c r="X1858" i="663"/>
  <c r="X1857" i="663"/>
  <c r="X1856" i="663"/>
  <c r="X1855" i="663"/>
  <c r="X1854" i="663"/>
  <c r="X1853" i="663"/>
  <c r="X1852" i="663"/>
  <c r="X1851" i="663"/>
  <c r="X1850" i="663"/>
  <c r="X1849" i="663"/>
  <c r="X1848" i="663"/>
  <c r="X1847" i="663"/>
  <c r="X1846" i="663"/>
  <c r="X1845" i="663"/>
  <c r="X1844" i="663"/>
  <c r="X1843" i="663"/>
  <c r="X1842" i="663"/>
  <c r="X1841" i="663"/>
  <c r="X1840" i="663"/>
  <c r="X1839" i="663"/>
  <c r="X1838" i="663"/>
  <c r="X1837" i="663"/>
  <c r="X1836" i="663"/>
  <c r="X1835" i="663"/>
  <c r="X1834" i="663"/>
  <c r="X1833" i="663"/>
  <c r="X1832" i="663"/>
  <c r="X1831" i="663"/>
  <c r="X1830" i="663"/>
  <c r="X1829" i="663"/>
  <c r="X1828" i="663"/>
  <c r="X1827" i="663"/>
  <c r="X1826" i="663"/>
  <c r="X1825" i="663"/>
  <c r="X1824" i="663"/>
  <c r="X1823" i="663"/>
  <c r="X1822" i="663"/>
  <c r="X1821" i="663"/>
  <c r="X1820" i="663"/>
  <c r="X1819" i="663"/>
  <c r="X1818" i="663"/>
  <c r="X1817" i="663"/>
  <c r="X1816" i="663"/>
  <c r="X1815" i="663"/>
  <c r="X1814" i="663"/>
  <c r="X1813" i="663"/>
  <c r="X1812" i="663"/>
  <c r="X1811" i="663"/>
  <c r="X1810" i="663"/>
  <c r="X1809" i="663"/>
  <c r="X1808" i="663"/>
  <c r="X1807" i="663"/>
  <c r="X1806" i="663"/>
  <c r="X1805" i="663"/>
  <c r="X1804" i="663"/>
  <c r="X1803" i="663"/>
  <c r="X1802" i="663"/>
  <c r="X1801" i="663"/>
  <c r="X1800" i="663"/>
  <c r="X1799" i="663"/>
  <c r="X1798" i="663"/>
  <c r="X1797" i="663"/>
  <c r="X1796" i="663"/>
  <c r="X1795" i="663"/>
  <c r="X1794" i="663"/>
  <c r="X1793" i="663"/>
  <c r="X1792" i="663"/>
  <c r="X1791" i="663"/>
  <c r="X1790" i="663"/>
  <c r="X1789" i="663"/>
  <c r="X1788" i="663"/>
  <c r="X1787" i="663"/>
  <c r="X1786" i="663"/>
  <c r="X1785" i="663"/>
  <c r="X1784" i="663"/>
  <c r="X1783" i="663"/>
  <c r="X1782" i="663"/>
  <c r="X1781" i="663"/>
  <c r="X1780" i="663"/>
  <c r="X1779" i="663"/>
  <c r="X1778" i="663"/>
  <c r="X1777" i="663"/>
  <c r="X1776" i="663"/>
  <c r="X1775" i="663"/>
  <c r="X1774" i="663"/>
  <c r="X1773" i="663"/>
  <c r="X1772" i="663"/>
  <c r="X1771" i="663"/>
  <c r="X1770" i="663"/>
  <c r="X1769" i="663"/>
  <c r="X1768" i="663"/>
  <c r="X1767" i="663"/>
  <c r="X1766" i="663"/>
  <c r="X1765" i="663"/>
  <c r="X1764" i="663"/>
  <c r="X1763" i="663"/>
  <c r="X1762" i="663"/>
  <c r="X1761" i="663"/>
  <c r="X1760" i="663"/>
  <c r="X1759" i="663"/>
  <c r="X1758" i="663"/>
  <c r="X1757" i="663"/>
  <c r="X1756" i="663"/>
  <c r="X1755" i="663"/>
  <c r="X1754" i="663"/>
  <c r="X1753" i="663"/>
  <c r="X1752" i="663"/>
  <c r="X1751" i="663"/>
  <c r="X1750" i="663"/>
  <c r="X1749" i="663"/>
  <c r="X1748" i="663"/>
  <c r="X1747" i="663"/>
  <c r="X1746" i="663"/>
  <c r="X1745" i="663"/>
  <c r="X1744" i="663"/>
  <c r="X1743" i="663"/>
  <c r="X1742" i="663"/>
  <c r="X1741" i="663"/>
  <c r="X1740" i="663"/>
  <c r="X1739" i="663"/>
  <c r="X1738" i="663"/>
  <c r="X1737" i="663"/>
  <c r="X1736" i="663"/>
  <c r="X1735" i="663"/>
  <c r="X1734" i="663"/>
  <c r="X1733" i="663"/>
  <c r="X1732" i="663"/>
  <c r="X1731" i="663"/>
  <c r="X1730" i="663"/>
  <c r="X1729" i="663"/>
  <c r="X1728" i="663"/>
  <c r="X1727" i="663"/>
  <c r="X1726" i="663"/>
  <c r="X1725" i="663"/>
  <c r="X1724" i="663"/>
  <c r="X1723" i="663"/>
  <c r="X1722" i="663"/>
  <c r="X1721" i="663"/>
  <c r="X1720" i="663"/>
  <c r="X1719" i="663"/>
  <c r="X1718" i="663"/>
  <c r="X1717" i="663"/>
  <c r="X1716" i="663"/>
  <c r="X1715" i="663"/>
  <c r="X1714" i="663"/>
  <c r="X1713" i="663"/>
  <c r="X1712" i="663"/>
  <c r="X1711" i="663"/>
  <c r="X1710" i="663"/>
  <c r="X1709" i="663"/>
  <c r="X1708" i="663"/>
  <c r="X1707" i="663"/>
  <c r="X1706" i="663"/>
  <c r="X1705" i="663"/>
  <c r="X1704" i="663"/>
  <c r="X1703" i="663"/>
  <c r="X1702" i="663"/>
  <c r="X1701" i="663"/>
  <c r="X1700" i="663"/>
  <c r="X1699" i="663"/>
  <c r="X1698" i="663"/>
  <c r="X1697" i="663"/>
  <c r="X1696" i="663"/>
  <c r="X1695" i="663"/>
  <c r="X1694" i="663"/>
  <c r="X1693" i="663"/>
  <c r="X1692" i="663"/>
  <c r="X1691" i="663"/>
  <c r="X1690" i="663"/>
  <c r="X1689" i="663"/>
  <c r="X1688" i="663"/>
  <c r="X1687" i="663"/>
  <c r="X1686" i="663"/>
  <c r="X1685" i="663"/>
  <c r="X1684" i="663"/>
  <c r="X1683" i="663"/>
  <c r="X1682" i="663"/>
  <c r="X1681" i="663"/>
  <c r="X1680" i="663"/>
  <c r="X1679" i="663"/>
  <c r="X1678" i="663"/>
  <c r="X1677" i="663"/>
  <c r="X1676" i="663"/>
  <c r="X1675" i="663"/>
  <c r="X1674" i="663"/>
  <c r="X1673" i="663"/>
  <c r="X1672" i="663"/>
  <c r="X1671" i="663"/>
  <c r="X1670" i="663"/>
  <c r="X1669" i="663"/>
  <c r="X1668" i="663"/>
  <c r="X1667" i="663"/>
  <c r="X1666" i="663"/>
  <c r="X1665" i="663"/>
  <c r="X1664" i="663"/>
  <c r="X1663" i="663"/>
  <c r="X1662" i="663"/>
  <c r="X1661" i="663"/>
  <c r="X1660" i="663"/>
  <c r="X1659" i="663"/>
  <c r="X1658" i="663"/>
  <c r="X1657" i="663"/>
  <c r="X1656" i="663"/>
  <c r="X1655" i="663"/>
  <c r="X1654" i="663"/>
  <c r="X1653" i="663"/>
  <c r="X1652" i="663"/>
  <c r="X1651" i="663"/>
  <c r="X1650" i="663"/>
  <c r="X1649" i="663"/>
  <c r="X1648" i="663"/>
  <c r="X1647" i="663"/>
  <c r="X1646" i="663"/>
  <c r="X1645" i="663"/>
  <c r="X1644" i="663"/>
  <c r="X1643" i="663"/>
  <c r="X1642" i="663"/>
  <c r="X1641" i="663"/>
  <c r="X1640" i="663"/>
  <c r="X1639" i="663"/>
  <c r="X1638" i="663"/>
  <c r="X1637" i="663"/>
  <c r="X1636" i="663"/>
  <c r="X1635" i="663"/>
  <c r="X1634" i="663"/>
  <c r="X1633" i="663"/>
  <c r="X1632" i="663"/>
  <c r="X1631" i="663"/>
  <c r="X1630" i="663"/>
  <c r="X1629" i="663"/>
  <c r="X1628" i="663"/>
  <c r="X1627" i="663"/>
  <c r="X1626" i="663"/>
  <c r="X1625" i="663"/>
  <c r="X1624" i="663"/>
  <c r="X1623" i="663"/>
  <c r="X1622" i="663"/>
  <c r="X1621" i="663"/>
  <c r="X1620" i="663"/>
  <c r="X1619" i="663"/>
  <c r="X1618" i="663"/>
  <c r="X1617" i="663"/>
  <c r="X1616" i="663"/>
  <c r="X1615" i="663"/>
  <c r="X1614" i="663"/>
  <c r="X1613" i="663"/>
  <c r="X1612" i="663"/>
  <c r="X1611" i="663"/>
  <c r="X1610" i="663"/>
  <c r="X1609" i="663"/>
  <c r="X1608" i="663"/>
  <c r="X1607" i="663"/>
  <c r="X1606" i="663"/>
  <c r="X1605" i="663"/>
  <c r="X1604" i="663"/>
  <c r="X1603" i="663"/>
  <c r="X1602" i="663"/>
  <c r="X1601" i="663"/>
  <c r="X1600" i="663"/>
  <c r="X1599" i="663"/>
  <c r="X1598" i="663"/>
  <c r="X1597" i="663"/>
  <c r="X1596" i="663"/>
  <c r="X1595" i="663"/>
  <c r="X1594" i="663"/>
  <c r="X1593" i="663"/>
  <c r="X1592" i="663"/>
  <c r="X1591" i="663"/>
  <c r="X1590" i="663"/>
  <c r="X1589" i="663"/>
  <c r="X1588" i="663"/>
  <c r="X1587" i="663"/>
  <c r="X1586" i="663"/>
  <c r="X1585" i="663"/>
  <c r="X1584" i="663"/>
  <c r="X1583" i="663"/>
  <c r="X1582" i="663"/>
  <c r="X1581" i="663"/>
  <c r="X1580" i="663"/>
  <c r="X1579" i="663"/>
  <c r="X1578" i="663"/>
  <c r="X1577" i="663"/>
  <c r="X1576" i="663"/>
  <c r="X1575" i="663"/>
  <c r="X1574" i="663"/>
  <c r="X1573" i="663"/>
  <c r="X1572" i="663"/>
  <c r="X1571" i="663"/>
  <c r="X1570" i="663"/>
  <c r="X1569" i="663"/>
  <c r="X1568" i="663"/>
  <c r="X1567" i="663"/>
  <c r="X1566" i="663"/>
  <c r="X1565" i="663"/>
  <c r="X1564" i="663"/>
  <c r="X1563" i="663"/>
  <c r="X1562" i="663"/>
  <c r="X1561" i="663"/>
  <c r="X1560" i="663"/>
  <c r="X1559" i="663"/>
  <c r="X1558" i="663"/>
  <c r="X1557" i="663"/>
  <c r="X1556" i="663"/>
  <c r="X1555" i="663"/>
  <c r="X1554" i="663"/>
  <c r="X1553" i="663"/>
  <c r="X1552" i="663"/>
  <c r="X1551" i="663"/>
  <c r="X1550" i="663"/>
  <c r="X1549" i="663"/>
  <c r="X1548" i="663"/>
  <c r="X1547" i="663"/>
  <c r="X1546" i="663"/>
  <c r="X1545" i="663"/>
  <c r="X1544" i="663"/>
  <c r="X1543" i="663"/>
  <c r="X1542" i="663"/>
  <c r="X1541" i="663"/>
  <c r="X1540" i="663"/>
  <c r="X1539" i="663"/>
  <c r="X1538" i="663"/>
  <c r="X1537" i="663"/>
  <c r="X1536" i="663"/>
  <c r="X1535" i="663"/>
  <c r="X1534" i="663"/>
  <c r="X1533" i="663"/>
  <c r="X1532" i="663"/>
  <c r="X1531" i="663"/>
  <c r="X1530" i="663"/>
  <c r="X1529" i="663"/>
  <c r="X1528" i="663"/>
  <c r="X1527" i="663"/>
  <c r="X1526" i="663"/>
  <c r="X1525" i="663"/>
  <c r="X1524" i="663"/>
  <c r="X1523" i="663"/>
  <c r="X1522" i="663"/>
  <c r="X1521" i="663"/>
  <c r="X1520" i="663"/>
  <c r="X1519" i="663"/>
  <c r="X1518" i="663"/>
  <c r="X1517" i="663"/>
  <c r="X1516" i="663"/>
  <c r="X1515" i="663"/>
  <c r="X1514" i="663"/>
  <c r="X1513" i="663"/>
  <c r="X1512" i="663"/>
  <c r="X1511" i="663"/>
  <c r="X1510" i="663"/>
  <c r="X1509" i="663"/>
  <c r="X1508" i="663"/>
  <c r="X1507" i="663"/>
  <c r="X1506" i="663"/>
  <c r="X1505" i="663"/>
  <c r="X1504" i="663"/>
  <c r="X1503" i="663"/>
  <c r="X1502" i="663"/>
  <c r="X1501" i="663"/>
  <c r="X1500" i="663"/>
  <c r="X1499" i="663"/>
  <c r="X1498" i="663"/>
  <c r="X1497" i="663"/>
  <c r="X1496" i="663"/>
  <c r="X1495" i="663"/>
  <c r="X1494" i="663"/>
  <c r="X1493" i="663"/>
  <c r="X1492" i="663"/>
  <c r="X1491" i="663"/>
  <c r="X1490" i="663"/>
  <c r="X1489" i="663"/>
  <c r="X1488" i="663"/>
  <c r="X1487" i="663"/>
  <c r="X1486" i="663"/>
  <c r="X1485" i="663"/>
  <c r="X1484" i="663"/>
  <c r="X1483" i="663"/>
  <c r="X1482" i="663"/>
  <c r="X1481" i="663"/>
  <c r="X1480" i="663"/>
  <c r="X1479" i="663"/>
  <c r="X1478" i="663"/>
  <c r="X1477" i="663"/>
  <c r="X1476" i="663"/>
  <c r="X1475" i="663"/>
  <c r="X1474" i="663"/>
  <c r="X1473" i="663"/>
  <c r="X1472" i="663"/>
  <c r="X1471" i="663"/>
  <c r="X1470" i="663"/>
  <c r="X1469" i="663"/>
  <c r="X1468" i="663"/>
  <c r="X1467" i="663"/>
  <c r="X1466" i="663"/>
  <c r="X1465" i="663"/>
  <c r="X1464" i="663"/>
  <c r="X1463" i="663"/>
  <c r="X1462" i="663"/>
  <c r="X1461" i="663"/>
  <c r="X1460" i="663"/>
  <c r="X1459" i="663"/>
  <c r="X1458" i="663"/>
  <c r="X1457" i="663"/>
  <c r="X1456" i="663"/>
  <c r="X1455" i="663"/>
  <c r="X1454" i="663"/>
  <c r="X1453" i="663"/>
  <c r="X1452" i="663"/>
  <c r="X1451" i="663"/>
  <c r="X1450" i="663"/>
  <c r="X1449" i="663"/>
  <c r="X1448" i="663"/>
  <c r="X1447" i="663"/>
  <c r="X1446" i="663"/>
  <c r="X1445" i="663"/>
  <c r="X1444" i="663"/>
  <c r="X1443" i="663"/>
  <c r="X1442" i="663"/>
  <c r="X1441" i="663"/>
  <c r="X1440" i="663"/>
  <c r="X1439" i="663"/>
  <c r="X1438" i="663"/>
  <c r="X1437" i="663"/>
  <c r="X1436" i="663"/>
  <c r="X1435" i="663"/>
  <c r="X1434" i="663"/>
  <c r="X1433" i="663"/>
  <c r="X1432" i="663"/>
  <c r="X1431" i="663"/>
  <c r="X1430" i="663"/>
  <c r="X1429" i="663"/>
  <c r="X1428" i="663"/>
  <c r="X1427" i="663"/>
  <c r="X1426" i="663"/>
  <c r="X1425" i="663"/>
  <c r="X1424" i="663"/>
  <c r="X1423" i="663"/>
  <c r="X1422" i="663"/>
  <c r="X1421" i="663"/>
  <c r="X1420" i="663"/>
  <c r="X1419" i="663"/>
  <c r="X1418" i="663"/>
  <c r="X1417" i="663"/>
  <c r="X1416" i="663"/>
  <c r="X1415" i="663"/>
  <c r="X1414" i="663"/>
  <c r="X1413" i="663"/>
  <c r="X1412" i="663"/>
  <c r="X1411" i="663"/>
  <c r="X1410" i="663"/>
  <c r="X1409" i="663"/>
  <c r="X1408" i="663"/>
  <c r="X1407" i="663"/>
  <c r="X1406" i="663"/>
  <c r="X1405" i="663"/>
  <c r="X1404" i="663"/>
  <c r="X1403" i="663"/>
  <c r="X1402" i="663"/>
  <c r="X1401" i="663"/>
  <c r="X1400" i="663"/>
  <c r="X1399" i="663"/>
  <c r="X1398" i="663"/>
  <c r="X1397" i="663"/>
  <c r="X1396" i="663"/>
  <c r="X1395" i="663"/>
  <c r="X1394" i="663"/>
  <c r="X1393" i="663"/>
  <c r="X1392" i="663"/>
  <c r="X1391" i="663"/>
  <c r="X1390" i="663"/>
  <c r="X1389" i="663"/>
  <c r="X1388" i="663"/>
  <c r="X1387" i="663"/>
  <c r="X1386" i="663"/>
  <c r="X1385" i="663"/>
  <c r="X1384" i="663"/>
  <c r="X1383" i="663"/>
  <c r="X1382" i="663"/>
  <c r="X1381" i="663"/>
  <c r="X1380" i="663"/>
  <c r="X1379" i="663"/>
  <c r="X1378" i="663"/>
  <c r="X1377" i="663"/>
  <c r="X1376" i="663"/>
  <c r="X1375" i="663"/>
  <c r="X1374" i="663"/>
  <c r="X1373" i="663"/>
  <c r="X1372" i="663"/>
  <c r="X1371" i="663"/>
  <c r="X1370" i="663"/>
  <c r="X1369" i="663"/>
  <c r="X1368" i="663"/>
  <c r="X1367" i="663"/>
  <c r="X1366" i="663"/>
  <c r="X1365" i="663"/>
  <c r="X1364" i="663"/>
  <c r="X1363" i="663"/>
  <c r="X1362" i="663"/>
  <c r="X1361" i="663"/>
  <c r="X1360" i="663"/>
  <c r="X1359" i="663"/>
  <c r="X1358" i="663"/>
  <c r="X1357" i="663"/>
  <c r="X1356" i="663"/>
  <c r="X1355" i="663"/>
  <c r="X1354" i="663"/>
  <c r="X1353" i="663"/>
  <c r="X1352" i="663"/>
  <c r="X1351" i="663"/>
  <c r="X1350" i="663"/>
  <c r="X1349" i="663"/>
  <c r="X1348" i="663"/>
  <c r="X1347" i="663"/>
  <c r="X1346" i="663"/>
  <c r="X1345" i="663"/>
  <c r="X1344" i="663"/>
  <c r="X1343" i="663"/>
  <c r="X1342" i="663"/>
  <c r="X1341" i="663"/>
  <c r="X1340" i="663"/>
  <c r="X1339" i="663"/>
  <c r="X1338" i="663"/>
  <c r="X1337" i="663"/>
  <c r="X1336" i="663"/>
  <c r="X1335" i="663"/>
  <c r="X1334" i="663"/>
  <c r="X1333" i="663"/>
  <c r="X1332" i="663"/>
  <c r="X1331" i="663"/>
  <c r="X1330" i="663"/>
  <c r="X1329" i="663"/>
  <c r="X1328" i="663"/>
  <c r="X1327" i="663"/>
  <c r="X1326" i="663"/>
  <c r="X1325" i="663"/>
  <c r="X1324" i="663"/>
  <c r="X1323" i="663"/>
  <c r="X1322" i="663"/>
  <c r="X1321" i="663"/>
  <c r="X1320" i="663"/>
  <c r="X1319" i="663"/>
  <c r="X1318" i="663"/>
  <c r="X1317" i="663"/>
  <c r="X1316" i="663"/>
  <c r="X1315" i="663"/>
  <c r="X1314" i="663"/>
  <c r="X1313" i="663"/>
  <c r="X1312" i="663"/>
  <c r="X1311" i="663"/>
  <c r="X1310" i="663"/>
  <c r="X1309" i="663"/>
  <c r="X1308" i="663"/>
  <c r="X1307" i="663"/>
  <c r="X1306" i="663"/>
  <c r="X1305" i="663"/>
  <c r="X1304" i="663"/>
  <c r="X1303" i="663"/>
  <c r="X1302" i="663"/>
  <c r="X1301" i="663"/>
  <c r="X1300" i="663"/>
  <c r="X1299" i="663"/>
  <c r="X1298" i="663"/>
  <c r="X1297" i="663"/>
  <c r="X1296" i="663"/>
  <c r="X1295" i="663"/>
  <c r="X1294" i="663"/>
  <c r="X1293" i="663"/>
  <c r="X1292" i="663"/>
  <c r="X1291" i="663"/>
  <c r="X1290" i="663"/>
  <c r="X1289" i="663"/>
  <c r="X1288" i="663"/>
  <c r="X1287" i="663"/>
  <c r="X1286" i="663"/>
  <c r="X1285" i="663"/>
  <c r="X1284" i="663"/>
  <c r="X1283" i="663"/>
  <c r="X1282" i="663"/>
  <c r="X1281" i="663"/>
  <c r="X1280" i="663"/>
  <c r="X1279" i="663"/>
  <c r="X1278" i="663"/>
  <c r="X1277" i="663"/>
  <c r="X1276" i="663"/>
  <c r="X1275" i="663"/>
  <c r="X1274" i="663"/>
  <c r="X1273" i="663"/>
  <c r="X1272" i="663"/>
  <c r="X1271" i="663"/>
  <c r="X1270" i="663"/>
  <c r="X1269" i="663"/>
  <c r="X1268" i="663"/>
  <c r="X1267" i="663"/>
  <c r="X1266" i="663"/>
  <c r="X1265" i="663"/>
  <c r="X1264" i="663"/>
  <c r="X1263" i="663"/>
  <c r="X1262" i="663"/>
  <c r="X1261" i="663"/>
  <c r="X1260" i="663"/>
  <c r="X1259" i="663"/>
  <c r="X1258" i="663"/>
  <c r="X1257" i="663"/>
  <c r="X1256" i="663"/>
  <c r="X1255" i="663"/>
  <c r="X1254" i="663"/>
  <c r="X1253" i="663"/>
  <c r="X1252" i="663"/>
  <c r="X1251" i="663"/>
  <c r="X1250" i="663"/>
  <c r="X1249" i="663"/>
  <c r="X1248" i="663"/>
  <c r="X1247" i="663"/>
  <c r="X1246" i="663"/>
  <c r="X1245" i="663"/>
  <c r="X1244" i="663"/>
  <c r="X1243" i="663"/>
  <c r="X1242" i="663"/>
  <c r="X1241" i="663"/>
  <c r="X1240" i="663"/>
  <c r="X1239" i="663"/>
  <c r="X1238" i="663"/>
  <c r="X1237" i="663"/>
  <c r="X1236" i="663"/>
  <c r="X1235" i="663"/>
  <c r="X1234" i="663"/>
  <c r="X1233" i="663"/>
  <c r="X1232" i="663"/>
  <c r="X1231" i="663"/>
  <c r="X1230" i="663"/>
  <c r="X1229" i="663"/>
  <c r="X1228" i="663"/>
  <c r="X1227" i="663"/>
  <c r="X1226" i="663"/>
  <c r="X1225" i="663"/>
  <c r="X1224" i="663"/>
  <c r="X1223" i="663"/>
  <c r="X1222" i="663"/>
  <c r="X1221" i="663"/>
  <c r="X1220" i="663"/>
  <c r="X1219" i="663"/>
  <c r="X1218" i="663"/>
  <c r="X1217" i="663"/>
  <c r="X1216" i="663"/>
  <c r="X1215" i="663"/>
  <c r="X1214" i="663"/>
  <c r="X1213" i="663"/>
  <c r="X1212" i="663"/>
  <c r="X1211" i="663"/>
  <c r="X1210" i="663"/>
  <c r="X1209" i="663"/>
  <c r="X1208" i="663"/>
  <c r="X1207" i="663"/>
  <c r="X1206" i="663"/>
  <c r="X1205" i="663"/>
  <c r="X1204" i="663"/>
  <c r="X1203" i="663"/>
  <c r="X1202" i="663"/>
  <c r="X1201" i="663"/>
  <c r="X1200" i="663"/>
  <c r="X1199" i="663"/>
  <c r="X1198" i="663"/>
  <c r="X1197" i="663"/>
  <c r="X1196" i="663"/>
  <c r="X1195" i="663"/>
  <c r="X1194" i="663"/>
  <c r="X1193" i="663"/>
  <c r="X1192" i="663"/>
  <c r="X1191" i="663"/>
  <c r="X1190" i="663"/>
  <c r="X1189" i="663"/>
  <c r="X1188" i="663"/>
  <c r="X1187" i="663"/>
  <c r="X1186" i="663"/>
  <c r="X1185" i="663"/>
  <c r="X1184" i="663"/>
  <c r="X1183" i="663"/>
  <c r="X1182" i="663"/>
  <c r="X1181" i="663"/>
  <c r="X1180" i="663"/>
  <c r="X1179" i="663"/>
  <c r="X1178" i="663"/>
  <c r="X1177" i="663"/>
  <c r="X1176" i="663"/>
  <c r="X1175" i="663"/>
  <c r="X1174" i="663"/>
  <c r="X1173" i="663"/>
  <c r="X1172" i="663"/>
  <c r="X1171" i="663"/>
  <c r="X1170" i="663"/>
  <c r="X1169" i="663"/>
  <c r="X1168" i="663"/>
  <c r="X1167" i="663"/>
  <c r="X1166" i="663"/>
  <c r="X1165" i="663"/>
  <c r="X1164" i="663"/>
  <c r="X1163" i="663"/>
  <c r="X1162" i="663"/>
  <c r="X1161" i="663"/>
  <c r="X1160" i="663"/>
  <c r="X1159" i="663"/>
  <c r="X1158" i="663"/>
  <c r="X1157" i="663"/>
  <c r="X1156" i="663"/>
  <c r="X1155" i="663"/>
  <c r="X1154" i="663"/>
  <c r="X1153" i="663"/>
  <c r="X1152" i="663"/>
  <c r="X1151" i="663"/>
  <c r="X1150" i="663"/>
  <c r="X1149" i="663"/>
  <c r="X1148" i="663"/>
  <c r="X1147" i="663"/>
  <c r="X1146" i="663"/>
  <c r="X1145" i="663"/>
  <c r="X1144" i="663"/>
  <c r="X1143" i="663"/>
  <c r="X1142" i="663"/>
  <c r="X1141" i="663"/>
  <c r="X1140" i="663"/>
  <c r="X1139" i="663"/>
  <c r="X1138" i="663"/>
  <c r="X1137" i="663"/>
  <c r="X1136" i="663"/>
  <c r="X1135" i="663"/>
  <c r="X1134" i="663"/>
  <c r="X1133" i="663"/>
  <c r="X1132" i="663"/>
  <c r="X1131" i="663"/>
  <c r="X1130" i="663"/>
  <c r="X1129" i="663"/>
  <c r="X1128" i="663"/>
  <c r="X1127" i="663"/>
  <c r="X1126" i="663"/>
  <c r="X1125" i="663"/>
  <c r="X1124" i="663"/>
  <c r="X1123" i="663"/>
  <c r="X1122" i="663"/>
  <c r="X1121" i="663"/>
  <c r="X1120" i="663"/>
  <c r="X1119" i="663"/>
  <c r="X1118" i="663"/>
  <c r="X1117" i="663"/>
  <c r="X1116" i="663"/>
  <c r="X1115" i="663"/>
  <c r="X1114" i="663"/>
  <c r="X1113" i="663"/>
  <c r="X1112" i="663"/>
  <c r="X1111" i="663"/>
  <c r="X1110" i="663"/>
  <c r="X1109" i="663"/>
  <c r="X1108" i="663"/>
  <c r="X1107" i="663"/>
  <c r="X1106" i="663"/>
  <c r="X1105" i="663"/>
  <c r="X1104" i="663"/>
  <c r="X1103" i="663"/>
  <c r="X1102" i="663"/>
  <c r="X1101" i="663"/>
  <c r="X1100" i="663"/>
  <c r="X1099" i="663"/>
  <c r="X1098" i="663"/>
  <c r="X1097" i="663"/>
  <c r="X1096" i="663"/>
  <c r="X1095" i="663"/>
  <c r="X1094" i="663"/>
  <c r="X1093" i="663"/>
  <c r="X1092" i="663"/>
  <c r="X1091" i="663"/>
  <c r="X1090" i="663"/>
  <c r="X1089" i="663"/>
  <c r="X1088" i="663"/>
  <c r="X1087" i="663"/>
  <c r="X1086" i="663"/>
  <c r="X1085" i="663"/>
  <c r="X1084" i="663"/>
  <c r="X1083" i="663"/>
  <c r="X1082" i="663"/>
  <c r="X1081" i="663"/>
  <c r="X1080" i="663"/>
  <c r="X1079" i="663"/>
  <c r="X1078" i="663"/>
  <c r="X1077" i="663"/>
  <c r="X1076" i="663"/>
  <c r="X1075" i="663"/>
  <c r="X1074" i="663"/>
  <c r="X1073" i="663"/>
  <c r="X1072" i="663"/>
  <c r="X1071" i="663"/>
  <c r="X1070" i="663"/>
  <c r="X1069" i="663"/>
  <c r="X1068" i="663"/>
  <c r="X1067" i="663"/>
  <c r="X1066" i="663"/>
  <c r="X1065" i="663"/>
  <c r="X1064" i="663"/>
  <c r="X1063" i="663"/>
  <c r="X1062" i="663"/>
  <c r="X1061" i="663"/>
  <c r="X1060" i="663"/>
  <c r="X1059" i="663"/>
  <c r="X1058" i="663"/>
  <c r="X1057" i="663"/>
  <c r="X1056" i="663"/>
  <c r="X1055" i="663"/>
  <c r="X1054" i="663"/>
  <c r="X1053" i="663"/>
  <c r="X1052" i="663"/>
  <c r="X1051" i="663"/>
  <c r="X1050" i="663"/>
  <c r="X1049" i="663"/>
  <c r="X1048" i="663"/>
  <c r="X1047" i="663"/>
  <c r="X1046" i="663"/>
  <c r="X1045" i="663"/>
  <c r="X1044" i="663"/>
  <c r="X1043" i="663"/>
  <c r="X1042" i="663"/>
  <c r="X1041" i="663"/>
  <c r="X1040" i="663"/>
  <c r="X1039" i="663"/>
  <c r="X1038" i="663"/>
  <c r="X1037" i="663"/>
  <c r="X1036" i="663"/>
  <c r="X1035" i="663"/>
  <c r="X1034" i="663"/>
  <c r="X1033" i="663"/>
  <c r="X1032" i="663"/>
  <c r="X1031" i="663"/>
  <c r="X1030" i="663"/>
  <c r="X1029" i="663"/>
  <c r="X1028" i="663"/>
  <c r="X1027" i="663"/>
  <c r="X1026" i="663"/>
  <c r="X1025" i="663"/>
  <c r="X1024" i="663"/>
  <c r="X1023" i="663"/>
  <c r="X1022" i="663"/>
  <c r="X1021" i="663"/>
  <c r="X1020" i="663"/>
  <c r="X1019" i="663"/>
  <c r="X1018" i="663"/>
  <c r="X1017" i="663"/>
  <c r="X1016" i="663"/>
  <c r="X1015" i="663"/>
  <c r="X1014" i="663"/>
  <c r="X1013" i="663"/>
  <c r="X1012" i="663"/>
  <c r="X1011" i="663"/>
  <c r="X1010" i="663"/>
  <c r="X1009" i="663"/>
  <c r="X1008" i="663"/>
  <c r="X1007" i="663"/>
  <c r="X1006" i="663"/>
  <c r="X1005" i="663"/>
  <c r="X1004" i="663"/>
  <c r="X1003" i="663"/>
  <c r="X1002" i="663"/>
  <c r="X1001" i="663"/>
  <c r="X1000" i="663"/>
  <c r="X999" i="663"/>
  <c r="X998" i="663"/>
  <c r="X997" i="663"/>
  <c r="X996" i="663"/>
  <c r="X995" i="663"/>
  <c r="X994" i="663"/>
  <c r="X993" i="663"/>
  <c r="X992" i="663"/>
  <c r="X991" i="663"/>
  <c r="X990" i="663"/>
  <c r="X989" i="663"/>
  <c r="X988" i="663"/>
  <c r="X987" i="663"/>
  <c r="X986" i="663"/>
  <c r="X985" i="663"/>
  <c r="X984" i="663"/>
  <c r="X983" i="663"/>
  <c r="X982" i="663"/>
  <c r="X981" i="663"/>
  <c r="X980" i="663"/>
  <c r="X979" i="663"/>
  <c r="X978" i="663"/>
  <c r="X977" i="663"/>
  <c r="X976" i="663"/>
  <c r="X975" i="663"/>
  <c r="X974" i="663"/>
  <c r="X973" i="663"/>
  <c r="X972" i="663"/>
  <c r="X971" i="663"/>
  <c r="X970" i="663"/>
  <c r="X969" i="663"/>
  <c r="X968" i="663"/>
  <c r="X967" i="663"/>
  <c r="X966" i="663"/>
  <c r="X965" i="663"/>
  <c r="X964" i="663"/>
  <c r="X963" i="663"/>
  <c r="X962" i="663"/>
  <c r="X961" i="663"/>
  <c r="X960" i="663"/>
  <c r="X959" i="663"/>
  <c r="X958" i="663"/>
  <c r="X957" i="663"/>
  <c r="X956" i="663"/>
  <c r="X955" i="663"/>
  <c r="X954" i="663"/>
  <c r="X953" i="663"/>
  <c r="X952" i="663"/>
  <c r="X951" i="663"/>
  <c r="X950" i="663"/>
  <c r="X949" i="663"/>
  <c r="X948" i="663"/>
  <c r="X947" i="663"/>
  <c r="X946" i="663"/>
  <c r="X945" i="663"/>
  <c r="X944" i="663"/>
  <c r="X943" i="663"/>
  <c r="X942" i="663"/>
  <c r="X941" i="663"/>
  <c r="X940" i="663"/>
  <c r="X939" i="663"/>
  <c r="X938" i="663"/>
  <c r="X937" i="663"/>
  <c r="X936" i="663"/>
  <c r="X935" i="663"/>
  <c r="X934" i="663"/>
  <c r="X933" i="663"/>
  <c r="X932" i="663"/>
  <c r="X931" i="663"/>
  <c r="X930" i="663"/>
  <c r="X929" i="663"/>
  <c r="X928" i="663"/>
  <c r="X927" i="663"/>
  <c r="X926" i="663"/>
  <c r="X925" i="663"/>
  <c r="X924" i="663"/>
  <c r="X923" i="663"/>
  <c r="X922" i="663"/>
  <c r="X921" i="663"/>
  <c r="X920" i="663"/>
  <c r="X919" i="663"/>
  <c r="X918" i="663"/>
  <c r="X917" i="663"/>
  <c r="X916" i="663"/>
  <c r="X915" i="663"/>
  <c r="X914" i="663"/>
  <c r="X913" i="663"/>
  <c r="X912" i="663"/>
  <c r="X911" i="663"/>
  <c r="X910" i="663"/>
  <c r="X909" i="663"/>
  <c r="X908" i="663"/>
  <c r="X907" i="663"/>
  <c r="X906" i="663"/>
  <c r="X905" i="663"/>
  <c r="X904" i="663"/>
  <c r="X903" i="663"/>
  <c r="X902" i="663"/>
  <c r="X901" i="663"/>
  <c r="X900" i="663"/>
  <c r="X899" i="663"/>
  <c r="X898" i="663"/>
  <c r="X897" i="663"/>
  <c r="X896" i="663"/>
  <c r="X895" i="663"/>
  <c r="X894" i="663"/>
  <c r="X893" i="663"/>
  <c r="X892" i="663"/>
  <c r="X891" i="663"/>
  <c r="X890" i="663"/>
  <c r="X889" i="663"/>
  <c r="X888" i="663"/>
  <c r="X887" i="663"/>
  <c r="X886" i="663"/>
  <c r="X885" i="663"/>
  <c r="X884" i="663"/>
  <c r="X883" i="663"/>
  <c r="X882" i="663"/>
  <c r="X881" i="663"/>
  <c r="X880" i="663"/>
  <c r="X879" i="663"/>
  <c r="X878" i="663"/>
  <c r="X877" i="663"/>
  <c r="X876" i="663"/>
  <c r="X875" i="663"/>
  <c r="X874" i="663"/>
  <c r="X873" i="663"/>
  <c r="X872" i="663"/>
  <c r="X871" i="663"/>
  <c r="X870" i="663"/>
  <c r="X869" i="663"/>
  <c r="X868" i="663"/>
  <c r="X867" i="663"/>
  <c r="X866" i="663"/>
  <c r="X865" i="663"/>
  <c r="X864" i="663"/>
  <c r="X863" i="663"/>
  <c r="X862" i="663"/>
  <c r="X861" i="663"/>
  <c r="X860" i="663"/>
  <c r="X859" i="663"/>
  <c r="X858" i="663"/>
  <c r="X857" i="663"/>
  <c r="X856" i="663"/>
  <c r="X855" i="663"/>
  <c r="X854" i="663"/>
  <c r="X853" i="663"/>
  <c r="X852" i="663"/>
  <c r="X851" i="663"/>
  <c r="X850" i="663"/>
  <c r="X849" i="663"/>
  <c r="X848" i="663"/>
  <c r="X847" i="663"/>
  <c r="X846" i="663"/>
  <c r="X845" i="663"/>
  <c r="X844" i="663"/>
  <c r="X843" i="663"/>
  <c r="X842" i="663"/>
  <c r="X841" i="663"/>
  <c r="X840" i="663"/>
  <c r="X839" i="663"/>
  <c r="X838" i="663"/>
  <c r="X837" i="663"/>
  <c r="X836" i="663"/>
  <c r="X835" i="663"/>
  <c r="X834" i="663"/>
  <c r="X833" i="663"/>
  <c r="X832" i="663"/>
  <c r="X831" i="663"/>
  <c r="X830" i="663"/>
  <c r="X829" i="663"/>
  <c r="X828" i="663"/>
  <c r="X827" i="663"/>
  <c r="X826" i="663"/>
  <c r="X825" i="663"/>
  <c r="X824" i="663"/>
  <c r="X823" i="663"/>
  <c r="X822" i="663"/>
  <c r="X821" i="663"/>
  <c r="X820" i="663"/>
  <c r="X819" i="663"/>
  <c r="X818" i="663"/>
  <c r="X817" i="663"/>
  <c r="X816" i="663"/>
  <c r="X815" i="663"/>
  <c r="X814" i="663"/>
  <c r="X813" i="663"/>
  <c r="X812" i="663"/>
  <c r="X811" i="663"/>
  <c r="X810" i="663"/>
  <c r="X809" i="663"/>
  <c r="X808" i="663"/>
  <c r="X807" i="663"/>
  <c r="X806" i="663"/>
  <c r="X805" i="663"/>
  <c r="X804" i="663"/>
  <c r="X803" i="663"/>
  <c r="X802" i="663"/>
  <c r="X801" i="663"/>
  <c r="X800" i="663"/>
  <c r="X799" i="663"/>
  <c r="X798" i="663"/>
  <c r="X797" i="663"/>
  <c r="X796" i="663"/>
  <c r="X795" i="663"/>
  <c r="X794" i="663"/>
  <c r="X793" i="663"/>
  <c r="X792" i="663"/>
  <c r="X791" i="663"/>
  <c r="X790" i="663"/>
  <c r="X789" i="663"/>
  <c r="X788" i="663"/>
  <c r="X787" i="663"/>
  <c r="X786" i="663"/>
  <c r="X785" i="663"/>
  <c r="X784" i="663"/>
  <c r="X783" i="663"/>
  <c r="X782" i="663"/>
  <c r="X781" i="663"/>
  <c r="X780" i="663"/>
  <c r="X779" i="663"/>
  <c r="X778" i="663"/>
  <c r="X777" i="663"/>
  <c r="X776" i="663"/>
  <c r="X775" i="663"/>
  <c r="X774" i="663"/>
  <c r="X773" i="663"/>
  <c r="X772" i="663"/>
  <c r="X771" i="663"/>
  <c r="X770" i="663"/>
  <c r="X769" i="663"/>
  <c r="X768" i="663"/>
  <c r="X767" i="663"/>
  <c r="X766" i="663"/>
  <c r="X765" i="663"/>
  <c r="X764" i="663"/>
  <c r="X763" i="663"/>
  <c r="X762" i="663"/>
  <c r="X761" i="663"/>
  <c r="X760" i="663"/>
  <c r="X759" i="663"/>
  <c r="X758" i="663"/>
  <c r="X757" i="663"/>
  <c r="X756" i="663"/>
  <c r="X755" i="663"/>
  <c r="X754" i="663"/>
  <c r="X753" i="663"/>
  <c r="X752" i="663"/>
  <c r="X751" i="663"/>
  <c r="X750" i="663"/>
  <c r="X749" i="663"/>
  <c r="X748" i="663"/>
  <c r="X747" i="663"/>
  <c r="X746" i="663"/>
  <c r="X745" i="663"/>
  <c r="X744" i="663"/>
  <c r="X743" i="663"/>
  <c r="X742" i="663"/>
  <c r="X741" i="663"/>
  <c r="X740" i="663"/>
  <c r="X739" i="663"/>
  <c r="X738" i="663"/>
  <c r="X737" i="663"/>
  <c r="X736" i="663"/>
  <c r="X735" i="663"/>
  <c r="X734" i="663"/>
  <c r="X733" i="663"/>
  <c r="X732" i="663"/>
  <c r="X731" i="663"/>
  <c r="X730" i="663"/>
  <c r="X729" i="663"/>
  <c r="X728" i="663"/>
  <c r="X727" i="663"/>
  <c r="X726" i="663"/>
  <c r="X725" i="663"/>
  <c r="X724" i="663"/>
  <c r="X723" i="663"/>
  <c r="X722" i="663"/>
  <c r="X721" i="663"/>
  <c r="X720" i="663"/>
  <c r="X719" i="663"/>
  <c r="X718" i="663"/>
  <c r="X717" i="663"/>
  <c r="X716" i="663"/>
  <c r="X715" i="663"/>
  <c r="X714" i="663"/>
  <c r="X713" i="663"/>
  <c r="X712" i="663"/>
  <c r="X711" i="663"/>
  <c r="X710" i="663"/>
  <c r="X709" i="663"/>
  <c r="X708" i="663"/>
  <c r="X707" i="663"/>
  <c r="X706" i="663"/>
  <c r="X705" i="663"/>
  <c r="X704" i="663"/>
  <c r="X703" i="663"/>
  <c r="X702" i="663"/>
  <c r="X701" i="663"/>
  <c r="X700" i="663"/>
  <c r="X699" i="663"/>
  <c r="X698" i="663"/>
  <c r="X697" i="663"/>
  <c r="X696" i="663"/>
  <c r="X695" i="663"/>
  <c r="X694" i="663"/>
  <c r="X693" i="663"/>
  <c r="X692" i="663"/>
  <c r="X691" i="663"/>
  <c r="X690" i="663"/>
  <c r="X689" i="663"/>
  <c r="X688" i="663"/>
  <c r="X687" i="663"/>
  <c r="X686" i="663"/>
  <c r="X685" i="663"/>
  <c r="X684" i="663"/>
  <c r="X683" i="663"/>
  <c r="X682" i="663"/>
  <c r="X681" i="663"/>
  <c r="X680" i="663"/>
  <c r="X679" i="663"/>
  <c r="X678" i="663"/>
  <c r="X677" i="663"/>
  <c r="X676" i="663"/>
  <c r="X675" i="663"/>
  <c r="X674" i="663"/>
  <c r="X673" i="663"/>
  <c r="X672" i="663"/>
  <c r="X671" i="663"/>
  <c r="X670" i="663"/>
  <c r="X669" i="663"/>
  <c r="X668" i="663"/>
  <c r="X667" i="663"/>
  <c r="X666" i="663"/>
  <c r="X665" i="663"/>
  <c r="X664" i="663"/>
  <c r="X663" i="663"/>
  <c r="X662" i="663"/>
  <c r="X661" i="663"/>
  <c r="X660" i="663"/>
  <c r="X659" i="663"/>
  <c r="X658" i="663"/>
  <c r="X657" i="663"/>
  <c r="X656" i="663"/>
  <c r="X655" i="663"/>
  <c r="X654" i="663"/>
  <c r="X653" i="663"/>
  <c r="X652" i="663"/>
  <c r="X651" i="663"/>
  <c r="X650" i="663"/>
  <c r="X649" i="663"/>
  <c r="X648" i="663"/>
  <c r="X647" i="663"/>
  <c r="X646" i="663"/>
  <c r="X645" i="663"/>
  <c r="X644" i="663"/>
  <c r="X643" i="663"/>
  <c r="X642" i="663"/>
  <c r="X641" i="663"/>
  <c r="X640" i="663"/>
  <c r="X639" i="663"/>
  <c r="X638" i="663"/>
  <c r="X637" i="663"/>
  <c r="X636" i="663"/>
  <c r="X635" i="663"/>
  <c r="X634" i="663"/>
  <c r="X633" i="663"/>
  <c r="X632" i="663"/>
  <c r="X631" i="663"/>
  <c r="X630" i="663"/>
  <c r="X629" i="663"/>
  <c r="X628" i="663"/>
  <c r="X627" i="663"/>
  <c r="X626" i="663"/>
  <c r="X625" i="663"/>
  <c r="X624" i="663"/>
  <c r="X623" i="663"/>
  <c r="X622" i="663"/>
  <c r="X621" i="663"/>
  <c r="X620" i="663"/>
  <c r="X619" i="663"/>
  <c r="X618" i="663"/>
  <c r="X617" i="663"/>
  <c r="X616" i="663"/>
  <c r="X615" i="663"/>
  <c r="X614" i="663"/>
  <c r="X613" i="663"/>
  <c r="X612" i="663"/>
  <c r="X611" i="663"/>
  <c r="X610" i="663"/>
  <c r="X609" i="663"/>
  <c r="X608" i="663"/>
  <c r="X607" i="663"/>
  <c r="X606" i="663"/>
  <c r="X605" i="663"/>
  <c r="X604" i="663"/>
  <c r="X603" i="663"/>
  <c r="X602" i="663"/>
  <c r="X601" i="663"/>
  <c r="X600" i="663"/>
  <c r="X599" i="663"/>
  <c r="X598" i="663"/>
  <c r="X597" i="663"/>
  <c r="X596" i="663"/>
  <c r="X595" i="663"/>
  <c r="X594" i="663"/>
  <c r="X593" i="663"/>
  <c r="X592" i="663"/>
  <c r="X591" i="663"/>
  <c r="X590" i="663"/>
  <c r="X589" i="663"/>
  <c r="X588" i="663"/>
  <c r="X587" i="663"/>
  <c r="X586" i="663"/>
  <c r="X585" i="663"/>
  <c r="X584" i="663"/>
  <c r="X583" i="663"/>
  <c r="X582" i="663"/>
  <c r="X581" i="663"/>
  <c r="X580" i="663"/>
  <c r="X579" i="663"/>
  <c r="X578" i="663"/>
  <c r="X577" i="663"/>
  <c r="X576" i="663"/>
  <c r="X575" i="663"/>
  <c r="X574" i="663"/>
  <c r="X573" i="663"/>
  <c r="X572" i="663"/>
  <c r="X571" i="663"/>
  <c r="X570" i="663"/>
  <c r="X569" i="663"/>
  <c r="X568" i="663"/>
  <c r="X567" i="663"/>
  <c r="X566" i="663"/>
  <c r="X565" i="663"/>
  <c r="X564" i="663"/>
  <c r="X563" i="663"/>
  <c r="X562" i="663"/>
  <c r="X561" i="663"/>
  <c r="X560" i="663"/>
  <c r="X559" i="663"/>
  <c r="X558" i="663"/>
  <c r="X557" i="663"/>
  <c r="X556" i="663"/>
  <c r="X555" i="663"/>
  <c r="X554" i="663"/>
  <c r="X553" i="663"/>
  <c r="X552" i="663"/>
  <c r="X551" i="663"/>
  <c r="X550" i="663"/>
  <c r="X549" i="663"/>
  <c r="X548" i="663"/>
  <c r="X547" i="663"/>
  <c r="X546" i="663"/>
  <c r="X545" i="663"/>
  <c r="X544" i="663"/>
  <c r="X543" i="663"/>
  <c r="X542" i="663"/>
  <c r="X541" i="663"/>
  <c r="X540" i="663"/>
  <c r="X539" i="663"/>
  <c r="X538" i="663"/>
  <c r="X537" i="663"/>
  <c r="X536" i="663"/>
  <c r="X535" i="663"/>
  <c r="X534" i="663"/>
  <c r="X533" i="663"/>
  <c r="X532" i="663"/>
  <c r="X531" i="663"/>
  <c r="X530" i="663"/>
  <c r="X529" i="663"/>
  <c r="X528" i="663"/>
  <c r="X527" i="663"/>
  <c r="X526" i="663"/>
  <c r="X525" i="663"/>
  <c r="X524" i="663"/>
  <c r="X523" i="663"/>
  <c r="X522" i="663"/>
  <c r="X521" i="663"/>
  <c r="X520" i="663"/>
  <c r="X519" i="663"/>
  <c r="X518" i="663"/>
  <c r="X517" i="663"/>
  <c r="X516" i="663"/>
  <c r="X515" i="663"/>
  <c r="X514" i="663"/>
  <c r="X513" i="663"/>
  <c r="X512" i="663"/>
  <c r="X511" i="663"/>
  <c r="X510" i="663"/>
  <c r="X509" i="663"/>
  <c r="X508" i="663"/>
  <c r="X507" i="663"/>
  <c r="X506" i="663"/>
  <c r="X505" i="663"/>
  <c r="X504" i="663"/>
  <c r="X503" i="663"/>
  <c r="X502" i="663"/>
  <c r="X501" i="663"/>
  <c r="X500" i="663"/>
  <c r="X499" i="663"/>
  <c r="X498" i="663"/>
  <c r="X497" i="663"/>
  <c r="X496" i="663"/>
  <c r="X495" i="663"/>
  <c r="X494" i="663"/>
  <c r="X493" i="663"/>
  <c r="X492" i="663"/>
  <c r="X491" i="663"/>
  <c r="X490" i="663"/>
  <c r="X489" i="663"/>
  <c r="X488" i="663"/>
  <c r="X487" i="663"/>
  <c r="X486" i="663"/>
  <c r="X485" i="663"/>
  <c r="X484" i="663"/>
  <c r="X483" i="663"/>
  <c r="X482" i="663"/>
  <c r="X481" i="663"/>
  <c r="X480" i="663"/>
  <c r="X479" i="663"/>
  <c r="X478" i="663"/>
  <c r="X477" i="663"/>
  <c r="X476" i="663"/>
  <c r="X475" i="663"/>
  <c r="X474" i="663"/>
  <c r="X473" i="663"/>
  <c r="X472" i="663"/>
  <c r="X471" i="663"/>
  <c r="X470" i="663"/>
  <c r="X469" i="663"/>
  <c r="X468" i="663"/>
  <c r="X467" i="663"/>
  <c r="X466" i="663"/>
  <c r="X465" i="663"/>
  <c r="X464" i="663"/>
  <c r="X463" i="663"/>
  <c r="X462" i="663"/>
  <c r="X461" i="663"/>
  <c r="X460" i="663"/>
  <c r="X459" i="663"/>
  <c r="X458" i="663"/>
  <c r="X457" i="663"/>
  <c r="X456" i="663"/>
  <c r="X455" i="663"/>
  <c r="X454" i="663"/>
  <c r="X453" i="663"/>
  <c r="X452" i="663"/>
  <c r="X451" i="663"/>
  <c r="X450" i="663"/>
  <c r="X449" i="663"/>
  <c r="X448" i="663"/>
  <c r="X447" i="663"/>
  <c r="X446" i="663"/>
  <c r="X445" i="663"/>
  <c r="X444" i="663"/>
  <c r="X443" i="663"/>
  <c r="X442" i="663"/>
  <c r="X441" i="663"/>
  <c r="X440" i="663"/>
  <c r="X439" i="663"/>
  <c r="X438" i="663"/>
  <c r="X437" i="663"/>
  <c r="X436" i="663"/>
  <c r="X435" i="663"/>
  <c r="X434" i="663"/>
  <c r="X433" i="663"/>
  <c r="X432" i="663"/>
  <c r="X431" i="663"/>
  <c r="X430" i="663"/>
  <c r="X429" i="663"/>
  <c r="X428" i="663"/>
  <c r="X427" i="663"/>
  <c r="X426" i="663"/>
  <c r="X425" i="663"/>
  <c r="X424" i="663"/>
  <c r="X423" i="663"/>
  <c r="X422" i="663"/>
  <c r="X421" i="663"/>
  <c r="X420" i="663"/>
  <c r="X419" i="663"/>
  <c r="X418" i="663"/>
  <c r="X417" i="663"/>
  <c r="X416" i="663"/>
  <c r="X415" i="663"/>
  <c r="X414" i="663"/>
  <c r="X413" i="663"/>
  <c r="X412" i="663"/>
  <c r="X411" i="663"/>
  <c r="X410" i="663"/>
  <c r="X409" i="663"/>
  <c r="X408" i="663"/>
  <c r="X407" i="663"/>
  <c r="X406" i="663"/>
  <c r="X405" i="663"/>
  <c r="X404" i="663"/>
  <c r="X403" i="663"/>
  <c r="X402" i="663"/>
  <c r="X401" i="663"/>
  <c r="X400" i="663"/>
  <c r="X399" i="663"/>
  <c r="X398" i="663"/>
  <c r="X397" i="663"/>
  <c r="X396" i="663"/>
  <c r="X395" i="663"/>
  <c r="X394" i="663"/>
  <c r="X393" i="663"/>
  <c r="X392" i="663"/>
  <c r="X391" i="663"/>
  <c r="X390" i="663"/>
  <c r="X389" i="663"/>
  <c r="X388" i="663"/>
  <c r="X387" i="663"/>
  <c r="X386" i="663"/>
  <c r="X385" i="663"/>
  <c r="X384" i="663"/>
  <c r="X383" i="663"/>
  <c r="X382" i="663"/>
  <c r="X381" i="663"/>
  <c r="X380" i="663"/>
  <c r="X379" i="663"/>
  <c r="X378" i="663"/>
  <c r="X377" i="663"/>
  <c r="X376" i="663"/>
  <c r="X375" i="663"/>
  <c r="X374" i="663"/>
  <c r="X373" i="663"/>
  <c r="X372" i="663"/>
  <c r="X371" i="663"/>
  <c r="X370" i="663"/>
  <c r="X369" i="663"/>
  <c r="X368" i="663"/>
  <c r="X367" i="663"/>
  <c r="X366" i="663"/>
  <c r="X365" i="663"/>
  <c r="X364" i="663"/>
  <c r="X363" i="663"/>
  <c r="X362" i="663"/>
  <c r="X361" i="663"/>
  <c r="X360" i="663"/>
  <c r="X359" i="663"/>
  <c r="X358" i="663"/>
  <c r="X357" i="663"/>
  <c r="X356" i="663"/>
  <c r="X355" i="663"/>
  <c r="X354" i="663"/>
  <c r="X353" i="663"/>
  <c r="X352" i="663"/>
  <c r="X351" i="663"/>
  <c r="X350" i="663"/>
  <c r="X349" i="663"/>
  <c r="X348" i="663"/>
  <c r="X347" i="663"/>
  <c r="X346" i="663"/>
  <c r="X345" i="663"/>
  <c r="X344" i="663"/>
  <c r="X343" i="663"/>
  <c r="X342" i="663"/>
  <c r="X341" i="663"/>
  <c r="X340" i="663"/>
  <c r="X339" i="663"/>
  <c r="X338" i="663"/>
  <c r="X337" i="663"/>
  <c r="X336" i="663"/>
  <c r="X335" i="663"/>
  <c r="X334" i="663"/>
  <c r="X333" i="663"/>
  <c r="X332" i="663"/>
  <c r="X331" i="663"/>
  <c r="X330" i="663"/>
  <c r="X329" i="663"/>
  <c r="X328" i="663"/>
  <c r="X327" i="663"/>
  <c r="X326" i="663"/>
  <c r="X325" i="663"/>
  <c r="X324" i="663"/>
  <c r="X323" i="663"/>
  <c r="X322" i="663"/>
  <c r="X321" i="663"/>
  <c r="X320" i="663"/>
  <c r="X319" i="663"/>
  <c r="X318" i="663"/>
  <c r="X317" i="663"/>
  <c r="X316" i="663"/>
  <c r="X315" i="663"/>
  <c r="X314" i="663"/>
  <c r="X313" i="663"/>
  <c r="X312" i="663"/>
  <c r="X311" i="663"/>
  <c r="X310" i="663"/>
  <c r="X309" i="663"/>
  <c r="X308" i="663"/>
  <c r="X307" i="663"/>
  <c r="X306" i="663"/>
  <c r="X305" i="663"/>
  <c r="X304" i="663"/>
  <c r="X303" i="663"/>
  <c r="X302" i="663"/>
  <c r="X301" i="663"/>
  <c r="X300" i="663"/>
  <c r="X299" i="663"/>
  <c r="X298" i="663"/>
  <c r="X297" i="663"/>
  <c r="X296" i="663"/>
  <c r="X295" i="663"/>
  <c r="X294" i="663"/>
  <c r="X293" i="663"/>
  <c r="X292" i="663"/>
  <c r="X291" i="663"/>
  <c r="X290" i="663"/>
  <c r="X289" i="663"/>
  <c r="X288" i="663"/>
  <c r="X287" i="663"/>
  <c r="X286" i="663"/>
  <c r="X285" i="663"/>
  <c r="X284" i="663"/>
  <c r="X283" i="663"/>
  <c r="X282" i="663"/>
  <c r="X281" i="663"/>
  <c r="X280" i="663"/>
  <c r="X279" i="663"/>
  <c r="X278" i="663"/>
  <c r="X277" i="663"/>
  <c r="X276" i="663"/>
  <c r="X275" i="663"/>
  <c r="X274" i="663"/>
  <c r="X273" i="663"/>
  <c r="X272" i="663"/>
  <c r="X271" i="663"/>
  <c r="X270" i="663"/>
  <c r="X269" i="663"/>
  <c r="X268" i="663"/>
  <c r="X267" i="663"/>
  <c r="X266" i="663"/>
  <c r="X265" i="663"/>
  <c r="X264" i="663"/>
  <c r="X263" i="663"/>
  <c r="X262" i="663"/>
  <c r="X261" i="663"/>
  <c r="X260" i="663"/>
  <c r="X259" i="663"/>
  <c r="X258" i="663"/>
  <c r="X257" i="663"/>
  <c r="X256" i="663"/>
  <c r="X255" i="663"/>
  <c r="X254" i="663"/>
  <c r="X253" i="663"/>
  <c r="X252" i="663"/>
  <c r="X251" i="663"/>
  <c r="X250" i="663"/>
  <c r="X249" i="663"/>
  <c r="X248" i="663"/>
  <c r="X247" i="663"/>
  <c r="X246" i="663"/>
  <c r="X245" i="663"/>
  <c r="X244" i="663"/>
  <c r="X243" i="663"/>
  <c r="X242" i="663"/>
  <c r="X241" i="663"/>
  <c r="X240" i="663"/>
  <c r="X239" i="663"/>
  <c r="X238" i="663"/>
  <c r="X237" i="663"/>
  <c r="X236" i="663"/>
  <c r="X235" i="663"/>
  <c r="X234" i="663"/>
  <c r="X233" i="663"/>
  <c r="X232" i="663"/>
  <c r="X231" i="663"/>
  <c r="X230" i="663"/>
  <c r="X229" i="663"/>
  <c r="X228" i="663"/>
  <c r="X227" i="663"/>
  <c r="X226" i="663"/>
  <c r="X225" i="663"/>
  <c r="X224" i="663"/>
  <c r="X223" i="663"/>
  <c r="X222" i="663"/>
  <c r="X221" i="663"/>
  <c r="X220" i="663"/>
  <c r="X219" i="663"/>
  <c r="X218" i="663"/>
  <c r="X217" i="663"/>
  <c r="X216" i="663"/>
  <c r="X215" i="663"/>
  <c r="X214" i="663"/>
  <c r="X213" i="663"/>
  <c r="X212" i="663"/>
  <c r="X211" i="663"/>
  <c r="X210" i="663"/>
  <c r="X209" i="663"/>
  <c r="X208" i="663"/>
  <c r="X207" i="663"/>
  <c r="X206" i="663"/>
  <c r="X205" i="663"/>
  <c r="X204" i="663"/>
  <c r="X203" i="663"/>
  <c r="X202" i="663"/>
  <c r="X201" i="663"/>
  <c r="X200" i="663"/>
  <c r="X199" i="663"/>
  <c r="X198" i="663"/>
  <c r="X197" i="663"/>
  <c r="X196" i="663"/>
  <c r="X195" i="663"/>
  <c r="X194" i="663"/>
  <c r="X193" i="663"/>
  <c r="X192" i="663"/>
  <c r="X191" i="663"/>
  <c r="X190" i="663"/>
  <c r="X189" i="663"/>
  <c r="X188" i="663"/>
  <c r="X187" i="663"/>
  <c r="X186" i="663"/>
  <c r="X185" i="663"/>
  <c r="X184" i="663"/>
  <c r="X183" i="663"/>
  <c r="X182" i="663"/>
  <c r="X181" i="663"/>
  <c r="X180" i="663"/>
  <c r="X179" i="663"/>
  <c r="X178" i="663"/>
  <c r="X177" i="663"/>
  <c r="X176" i="663"/>
  <c r="X175" i="663"/>
  <c r="X174" i="663"/>
  <c r="X173" i="663"/>
  <c r="X172" i="663"/>
  <c r="X171" i="663"/>
  <c r="X170" i="663"/>
  <c r="X169" i="663"/>
  <c r="X168" i="663"/>
  <c r="X167" i="663"/>
  <c r="X166" i="663"/>
  <c r="X165" i="663"/>
  <c r="X164" i="663"/>
  <c r="X163" i="663"/>
  <c r="X162" i="663"/>
  <c r="X161" i="663"/>
  <c r="X160" i="663"/>
  <c r="X159" i="663"/>
  <c r="X158" i="663"/>
  <c r="X157" i="663"/>
  <c r="X156" i="663"/>
  <c r="X155" i="663"/>
  <c r="X154" i="663"/>
  <c r="X153" i="663"/>
  <c r="X152" i="663"/>
  <c r="X151" i="663"/>
  <c r="X150" i="663"/>
  <c r="X149" i="663"/>
  <c r="X148" i="663"/>
  <c r="X147" i="663"/>
  <c r="X146" i="663"/>
  <c r="X145" i="663"/>
  <c r="X144" i="663"/>
  <c r="X143" i="663"/>
  <c r="X142" i="663"/>
  <c r="X141" i="663"/>
  <c r="X140" i="663"/>
  <c r="X139" i="663"/>
  <c r="X138" i="663"/>
  <c r="X137" i="663"/>
  <c r="X136" i="663"/>
  <c r="X135" i="663"/>
  <c r="X134" i="663"/>
  <c r="X133" i="663"/>
  <c r="X132" i="663"/>
  <c r="X131" i="663"/>
  <c r="X130" i="663"/>
  <c r="X129" i="663"/>
  <c r="X128" i="663"/>
  <c r="X127" i="663"/>
  <c r="X126" i="663"/>
  <c r="X125" i="663"/>
  <c r="X124" i="663"/>
  <c r="X123" i="663"/>
  <c r="X122" i="663"/>
  <c r="X121" i="663"/>
  <c r="X120" i="663"/>
  <c r="X119" i="663"/>
  <c r="X118" i="663"/>
  <c r="X117" i="663"/>
  <c r="X116" i="663"/>
  <c r="X115" i="663"/>
  <c r="X114" i="663"/>
  <c r="X113" i="663"/>
  <c r="X112" i="663"/>
  <c r="X111" i="663"/>
  <c r="X110" i="663"/>
  <c r="X109" i="663"/>
  <c r="X108" i="663"/>
  <c r="X107" i="663"/>
  <c r="X106" i="663"/>
  <c r="X105" i="663"/>
  <c r="X104" i="663"/>
  <c r="X103" i="663"/>
  <c r="X102" i="663"/>
  <c r="X101" i="663"/>
  <c r="X100" i="663"/>
  <c r="X99" i="663"/>
  <c r="X98" i="663"/>
  <c r="X97" i="663"/>
  <c r="X96" i="663"/>
  <c r="X95" i="663"/>
  <c r="X94" i="663"/>
  <c r="X93" i="663"/>
  <c r="X92" i="663"/>
  <c r="X91" i="663"/>
  <c r="X90" i="663"/>
  <c r="X89" i="663"/>
  <c r="X88" i="663"/>
  <c r="X87" i="663"/>
  <c r="X86" i="663"/>
  <c r="X85" i="663"/>
  <c r="X84" i="663"/>
  <c r="X83" i="663"/>
  <c r="X82" i="663"/>
  <c r="X81" i="663"/>
  <c r="X80" i="663"/>
  <c r="X79" i="663"/>
  <c r="X78" i="663"/>
  <c r="X77" i="663"/>
  <c r="X76" i="663"/>
  <c r="X75" i="663"/>
  <c r="X74" i="663"/>
  <c r="X73" i="663"/>
  <c r="X72" i="663"/>
  <c r="X71" i="663"/>
  <c r="X70" i="663"/>
  <c r="X69" i="663"/>
  <c r="X68" i="663"/>
  <c r="X67" i="663"/>
  <c r="X66" i="663"/>
  <c r="X65" i="663"/>
  <c r="X64" i="663"/>
  <c r="X63" i="663"/>
  <c r="X62" i="663"/>
  <c r="X61" i="663"/>
  <c r="X60" i="663"/>
  <c r="X59" i="663"/>
  <c r="X58" i="663"/>
  <c r="X57" i="663"/>
  <c r="X56" i="663"/>
  <c r="X55" i="663"/>
  <c r="X54" i="663"/>
  <c r="X53" i="663"/>
  <c r="X52" i="663"/>
  <c r="X51" i="663"/>
  <c r="X50" i="663"/>
  <c r="X49" i="663"/>
  <c r="X48" i="663"/>
  <c r="X47" i="663"/>
  <c r="X46" i="663"/>
  <c r="X45" i="663"/>
  <c r="X44" i="663"/>
  <c r="X43" i="663"/>
  <c r="X42" i="663"/>
  <c r="X41" i="663"/>
  <c r="X40" i="663"/>
  <c r="X39" i="663"/>
  <c r="X38" i="663"/>
  <c r="X37" i="663"/>
  <c r="X36" i="663"/>
  <c r="X35" i="663"/>
  <c r="X34" i="663"/>
  <c r="X33" i="663"/>
  <c r="X32" i="663"/>
  <c r="X31" i="663"/>
  <c r="X30" i="663"/>
  <c r="X29" i="663"/>
  <c r="X28" i="663"/>
  <c r="X27" i="663"/>
  <c r="X26" i="663"/>
  <c r="X25" i="663"/>
  <c r="X24" i="663"/>
  <c r="X23" i="663"/>
  <c r="X22" i="663"/>
  <c r="X21" i="663"/>
  <c r="X20" i="663"/>
  <c r="X19" i="663"/>
  <c r="X18" i="663"/>
  <c r="X17" i="663"/>
  <c r="X16" i="663"/>
  <c r="X15" i="663"/>
  <c r="X14" i="663"/>
  <c r="X13" i="663"/>
  <c r="X12" i="663"/>
  <c r="X11" i="663"/>
  <c r="X10" i="663"/>
  <c r="X9" i="663"/>
  <c r="X8" i="663"/>
  <c r="X7" i="663"/>
  <c r="X6" i="663"/>
  <c r="X5" i="663"/>
  <c r="X4" i="663"/>
  <c r="X3" i="663"/>
  <c r="X2" i="663"/>
  <c r="W1978" i="663"/>
  <c r="W1977" i="663"/>
  <c r="W1976" i="663"/>
  <c r="W1975" i="663"/>
  <c r="W1974" i="663"/>
  <c r="W1973" i="663"/>
  <c r="W1972" i="663"/>
  <c r="W1971" i="663"/>
  <c r="W1970" i="663"/>
  <c r="W1969" i="663"/>
  <c r="W1968" i="663"/>
  <c r="W1967" i="663"/>
  <c r="W1966" i="663"/>
  <c r="W1965" i="663"/>
  <c r="W1964" i="663"/>
  <c r="W1963" i="663"/>
  <c r="W1962" i="663"/>
  <c r="W1961" i="663"/>
  <c r="W1960" i="663"/>
  <c r="W1959" i="663"/>
  <c r="W1958" i="663"/>
  <c r="W1957" i="663"/>
  <c r="W1956" i="663"/>
  <c r="W1955" i="663"/>
  <c r="W1954" i="663"/>
  <c r="W1953" i="663"/>
  <c r="W1952" i="663"/>
  <c r="W1951" i="663"/>
  <c r="W1950" i="663"/>
  <c r="W1949" i="663"/>
  <c r="W1948" i="663"/>
  <c r="W1947" i="663"/>
  <c r="W1946" i="663"/>
  <c r="W1945" i="663"/>
  <c r="W1944" i="663"/>
  <c r="W1943" i="663"/>
  <c r="W1942" i="663"/>
  <c r="W1941" i="663"/>
  <c r="W1940" i="663"/>
  <c r="W1939" i="663"/>
  <c r="W1938" i="663"/>
  <c r="W1937" i="663"/>
  <c r="W1936" i="663"/>
  <c r="W1935" i="663"/>
  <c r="W1934" i="663"/>
  <c r="W1933" i="663"/>
  <c r="W1932" i="663"/>
  <c r="W1931" i="663"/>
  <c r="W1930" i="663"/>
  <c r="W1929" i="663"/>
  <c r="W1928" i="663"/>
  <c r="W1927" i="663"/>
  <c r="W1926" i="663"/>
  <c r="W1925" i="663"/>
  <c r="W1924" i="663"/>
  <c r="W1923" i="663"/>
  <c r="W1922" i="663"/>
  <c r="W1921" i="663"/>
  <c r="W1920" i="663"/>
  <c r="W1919" i="663"/>
  <c r="W1918" i="663"/>
  <c r="W1917" i="663"/>
  <c r="W1916" i="663"/>
  <c r="W1915" i="663"/>
  <c r="W1914" i="663"/>
  <c r="W1913" i="663"/>
  <c r="W1912" i="663"/>
  <c r="W1911" i="663"/>
  <c r="W1910" i="663"/>
  <c r="W1909" i="663"/>
  <c r="W1908" i="663"/>
  <c r="W1907" i="663"/>
  <c r="W1906" i="663"/>
  <c r="W1905" i="663"/>
  <c r="W1904" i="663"/>
  <c r="W1903" i="663"/>
  <c r="W1902" i="663"/>
  <c r="W1901" i="663"/>
  <c r="W1900" i="663"/>
  <c r="W1899" i="663"/>
  <c r="W1898" i="663"/>
  <c r="W1897" i="663"/>
  <c r="W1896" i="663"/>
  <c r="W1895" i="663"/>
  <c r="W1894" i="663"/>
  <c r="W1893" i="663"/>
  <c r="W1892" i="663"/>
  <c r="W1891" i="663"/>
  <c r="W1890" i="663"/>
  <c r="W1889" i="663"/>
  <c r="W1888" i="663"/>
  <c r="W1887" i="663"/>
  <c r="W1886" i="663"/>
  <c r="W1885" i="663"/>
  <c r="W1884" i="663"/>
  <c r="W1883" i="663"/>
  <c r="W1882" i="663"/>
  <c r="W1881" i="663"/>
  <c r="W1880" i="663"/>
  <c r="W1879" i="663"/>
  <c r="W1878" i="663"/>
  <c r="W1877" i="663"/>
  <c r="W1876" i="663"/>
  <c r="W1875" i="663"/>
  <c r="W1874" i="663"/>
  <c r="W1873" i="663"/>
  <c r="W1872" i="663"/>
  <c r="W1871" i="663"/>
  <c r="W1870" i="663"/>
  <c r="W1869" i="663"/>
  <c r="W1868" i="663"/>
  <c r="W1867" i="663"/>
  <c r="W1866" i="663"/>
  <c r="W1865" i="663"/>
  <c r="W1864" i="663"/>
  <c r="W1863" i="663"/>
  <c r="W1862" i="663"/>
  <c r="W1861" i="663"/>
  <c r="W1860" i="663"/>
  <c r="W1859" i="663"/>
  <c r="W1858" i="663"/>
  <c r="W1857" i="663"/>
  <c r="W1856" i="663"/>
  <c r="W1855" i="663"/>
  <c r="W1854" i="663"/>
  <c r="W1853" i="663"/>
  <c r="W1852" i="663"/>
  <c r="W1851" i="663"/>
  <c r="W1850" i="663"/>
  <c r="W1849" i="663"/>
  <c r="W1848" i="663"/>
  <c r="W1847" i="663"/>
  <c r="W1846" i="663"/>
  <c r="W1845" i="663"/>
  <c r="W1844" i="663"/>
  <c r="W1843" i="663"/>
  <c r="W1842" i="663"/>
  <c r="W1841" i="663"/>
  <c r="W1840" i="663"/>
  <c r="W1839" i="663"/>
  <c r="W1838" i="663"/>
  <c r="W1837" i="663"/>
  <c r="W1836" i="663"/>
  <c r="W1835" i="663"/>
  <c r="W1834" i="663"/>
  <c r="W1833" i="663"/>
  <c r="W1832" i="663"/>
  <c r="W1831" i="663"/>
  <c r="W1830" i="663"/>
  <c r="W1829" i="663"/>
  <c r="W1828" i="663"/>
  <c r="W1827" i="663"/>
  <c r="W1826" i="663"/>
  <c r="W1825" i="663"/>
  <c r="W1824" i="663"/>
  <c r="W1823" i="663"/>
  <c r="W1822" i="663"/>
  <c r="W1821" i="663"/>
  <c r="W1820" i="663"/>
  <c r="W1819" i="663"/>
  <c r="W1818" i="663"/>
  <c r="W1817" i="663"/>
  <c r="W1816" i="663"/>
  <c r="W1815" i="663"/>
  <c r="W1814" i="663"/>
  <c r="W1813" i="663"/>
  <c r="W1812" i="663"/>
  <c r="W1811" i="663"/>
  <c r="W1810" i="663"/>
  <c r="W1809" i="663"/>
  <c r="W1808" i="663"/>
  <c r="W1807" i="663"/>
  <c r="W1806" i="663"/>
  <c r="W1805" i="663"/>
  <c r="W1804" i="663"/>
  <c r="W1803" i="663"/>
  <c r="W1802" i="663"/>
  <c r="W1801" i="663"/>
  <c r="W1800" i="663"/>
  <c r="W1799" i="663"/>
  <c r="W1798" i="663"/>
  <c r="W1797" i="663"/>
  <c r="W1796" i="663"/>
  <c r="W1795" i="663"/>
  <c r="W1794" i="663"/>
  <c r="W1793" i="663"/>
  <c r="W1792" i="663"/>
  <c r="W1791" i="663"/>
  <c r="W1790" i="663"/>
  <c r="W1789" i="663"/>
  <c r="W1788" i="663"/>
  <c r="W1787" i="663"/>
  <c r="W1786" i="663"/>
  <c r="W1785" i="663"/>
  <c r="W1784" i="663"/>
  <c r="W1783" i="663"/>
  <c r="W1782" i="663"/>
  <c r="W1781" i="663"/>
  <c r="W1780" i="663"/>
  <c r="W1779" i="663"/>
  <c r="W1778" i="663"/>
  <c r="W1777" i="663"/>
  <c r="W1776" i="663"/>
  <c r="W1775" i="663"/>
  <c r="W1774" i="663"/>
  <c r="W1773" i="663"/>
  <c r="W1772" i="663"/>
  <c r="W1771" i="663"/>
  <c r="W1770" i="663"/>
  <c r="W1769" i="663"/>
  <c r="W1768" i="663"/>
  <c r="W1767" i="663"/>
  <c r="W1766" i="663"/>
  <c r="W1765" i="663"/>
  <c r="W1764" i="663"/>
  <c r="W1763" i="663"/>
  <c r="W1762" i="663"/>
  <c r="W1761" i="663"/>
  <c r="W1760" i="663"/>
  <c r="W1759" i="663"/>
  <c r="W1758" i="663"/>
  <c r="W1757" i="663"/>
  <c r="W1756" i="663"/>
  <c r="W1755" i="663"/>
  <c r="W1754" i="663"/>
  <c r="W1753" i="663"/>
  <c r="W1752" i="663"/>
  <c r="W1751" i="663"/>
  <c r="W1750" i="663"/>
  <c r="W1749" i="663"/>
  <c r="W1748" i="663"/>
  <c r="W1747" i="663"/>
  <c r="W1746" i="663"/>
  <c r="W1745" i="663"/>
  <c r="W1744" i="663"/>
  <c r="W1743" i="663"/>
  <c r="W1742" i="663"/>
  <c r="W1741" i="663"/>
  <c r="W1740" i="663"/>
  <c r="W1739" i="663"/>
  <c r="W1738" i="663"/>
  <c r="W1737" i="663"/>
  <c r="W1736" i="663"/>
  <c r="W1735" i="663"/>
  <c r="W1734" i="663"/>
  <c r="W1733" i="663"/>
  <c r="W1732" i="663"/>
  <c r="W1731" i="663"/>
  <c r="W1730" i="663"/>
  <c r="W1729" i="663"/>
  <c r="W1728" i="663"/>
  <c r="W1727" i="663"/>
  <c r="W1726" i="663"/>
  <c r="W1725" i="663"/>
  <c r="W1724" i="663"/>
  <c r="W1723" i="663"/>
  <c r="W1722" i="663"/>
  <c r="W1721" i="663"/>
  <c r="W1720" i="663"/>
  <c r="W1719" i="663"/>
  <c r="W1718" i="663"/>
  <c r="W1717" i="663"/>
  <c r="W1716" i="663"/>
  <c r="W1715" i="663"/>
  <c r="W1714" i="663"/>
  <c r="W1713" i="663"/>
  <c r="W1712" i="663"/>
  <c r="W1711" i="663"/>
  <c r="W1710" i="663"/>
  <c r="W1709" i="663"/>
  <c r="W1708" i="663"/>
  <c r="W1707" i="663"/>
  <c r="W1706" i="663"/>
  <c r="W1705" i="663"/>
  <c r="W1704" i="663"/>
  <c r="W1703" i="663"/>
  <c r="W1702" i="663"/>
  <c r="W1701" i="663"/>
  <c r="W1700" i="663"/>
  <c r="W1699" i="663"/>
  <c r="W1698" i="663"/>
  <c r="W1697" i="663"/>
  <c r="W1696" i="663"/>
  <c r="W1695" i="663"/>
  <c r="W1694" i="663"/>
  <c r="W1693" i="663"/>
  <c r="W1692" i="663"/>
  <c r="W1691" i="663"/>
  <c r="W1690" i="663"/>
  <c r="W1689" i="663"/>
  <c r="W1688" i="663"/>
  <c r="W1687" i="663"/>
  <c r="W1686" i="663"/>
  <c r="W1685" i="663"/>
  <c r="W1684" i="663"/>
  <c r="W1683" i="663"/>
  <c r="W1682" i="663"/>
  <c r="W1681" i="663"/>
  <c r="W1680" i="663"/>
  <c r="W1679" i="663"/>
  <c r="W1678" i="663"/>
  <c r="W1677" i="663"/>
  <c r="W1676" i="663"/>
  <c r="W1675" i="663"/>
  <c r="W1674" i="663"/>
  <c r="W1673" i="663"/>
  <c r="W1672" i="663"/>
  <c r="W1671" i="663"/>
  <c r="W1670" i="663"/>
  <c r="W1669" i="663"/>
  <c r="W1668" i="663"/>
  <c r="W1667" i="663"/>
  <c r="W1666" i="663"/>
  <c r="W1665" i="663"/>
  <c r="W1664" i="663"/>
  <c r="W1663" i="663"/>
  <c r="W1662" i="663"/>
  <c r="W1661" i="663"/>
  <c r="W1660" i="663"/>
  <c r="W1659" i="663"/>
  <c r="W1658" i="663"/>
  <c r="W1657" i="663"/>
  <c r="W1656" i="663"/>
  <c r="W1655" i="663"/>
  <c r="W1654" i="663"/>
  <c r="W1653" i="663"/>
  <c r="W1652" i="663"/>
  <c r="W1651" i="663"/>
  <c r="W1650" i="663"/>
  <c r="W1649" i="663"/>
  <c r="W1648" i="663"/>
  <c r="W1647" i="663"/>
  <c r="W1646" i="663"/>
  <c r="W1645" i="663"/>
  <c r="W1644" i="663"/>
  <c r="W1643" i="663"/>
  <c r="W1642" i="663"/>
  <c r="W1641" i="663"/>
  <c r="W1640" i="663"/>
  <c r="W1639" i="663"/>
  <c r="W1638" i="663"/>
  <c r="W1637" i="663"/>
  <c r="W1636" i="663"/>
  <c r="W1635" i="663"/>
  <c r="W1634" i="663"/>
  <c r="W1633" i="663"/>
  <c r="W1632" i="663"/>
  <c r="W1631" i="663"/>
  <c r="W1630" i="663"/>
  <c r="W1629" i="663"/>
  <c r="W1628" i="663"/>
  <c r="W1627" i="663"/>
  <c r="W1626" i="663"/>
  <c r="W1625" i="663"/>
  <c r="W1624" i="663"/>
  <c r="W1623" i="663"/>
  <c r="W1622" i="663"/>
  <c r="W1621" i="663"/>
  <c r="W1620" i="663"/>
  <c r="W1619" i="663"/>
  <c r="W1618" i="663"/>
  <c r="W1617" i="663"/>
  <c r="W1616" i="663"/>
  <c r="W1615" i="663"/>
  <c r="W1614" i="663"/>
  <c r="W1613" i="663"/>
  <c r="W1612" i="663"/>
  <c r="W1611" i="663"/>
  <c r="W1610" i="663"/>
  <c r="W1609" i="663"/>
  <c r="W1608" i="663"/>
  <c r="W1607" i="663"/>
  <c r="W1606" i="663"/>
  <c r="W1605" i="663"/>
  <c r="W1604" i="663"/>
  <c r="W1603" i="663"/>
  <c r="W1602" i="663"/>
  <c r="W1601" i="663"/>
  <c r="W1600" i="663"/>
  <c r="W1599" i="663"/>
  <c r="W1598" i="663"/>
  <c r="W1597" i="663"/>
  <c r="W1596" i="663"/>
  <c r="W1595" i="663"/>
  <c r="W1594" i="663"/>
  <c r="W1593" i="663"/>
  <c r="W1592" i="663"/>
  <c r="W1591" i="663"/>
  <c r="W1590" i="663"/>
  <c r="W1589" i="663"/>
  <c r="W1588" i="663"/>
  <c r="W1587" i="663"/>
  <c r="W1586" i="663"/>
  <c r="W1585" i="663"/>
  <c r="W1584" i="663"/>
  <c r="W1583" i="663"/>
  <c r="W1582" i="663"/>
  <c r="W1581" i="663"/>
  <c r="W1580" i="663"/>
  <c r="W1579" i="663"/>
  <c r="W1578" i="663"/>
  <c r="W1577" i="663"/>
  <c r="W1576" i="663"/>
  <c r="W1575" i="663"/>
  <c r="W1574" i="663"/>
  <c r="W1573" i="663"/>
  <c r="W1572" i="663"/>
  <c r="W1571" i="663"/>
  <c r="W1570" i="663"/>
  <c r="W1569" i="663"/>
  <c r="W1568" i="663"/>
  <c r="W1567" i="663"/>
  <c r="W1566" i="663"/>
  <c r="W1565" i="663"/>
  <c r="W1564" i="663"/>
  <c r="W1563" i="663"/>
  <c r="W1562" i="663"/>
  <c r="W1561" i="663"/>
  <c r="W1560" i="663"/>
  <c r="W1559" i="663"/>
  <c r="W1558" i="663"/>
  <c r="W1557" i="663"/>
  <c r="W1556" i="663"/>
  <c r="W1555" i="663"/>
  <c r="W1554" i="663"/>
  <c r="W1553" i="663"/>
  <c r="W1552" i="663"/>
  <c r="W1551" i="663"/>
  <c r="W1550" i="663"/>
  <c r="W1549" i="663"/>
  <c r="W1548" i="663"/>
  <c r="W1547" i="663"/>
  <c r="W1546" i="663"/>
  <c r="W1545" i="663"/>
  <c r="W1544" i="663"/>
  <c r="W1543" i="663"/>
  <c r="W1542" i="663"/>
  <c r="W1541" i="663"/>
  <c r="W1540" i="663"/>
  <c r="W1539" i="663"/>
  <c r="W1538" i="663"/>
  <c r="W1537" i="663"/>
  <c r="W1536" i="663"/>
  <c r="W1535" i="663"/>
  <c r="W1534" i="663"/>
  <c r="W1533" i="663"/>
  <c r="W1532" i="663"/>
  <c r="W1531" i="663"/>
  <c r="W1530" i="663"/>
  <c r="W1529" i="663"/>
  <c r="W1528" i="663"/>
  <c r="W1527" i="663"/>
  <c r="W1526" i="663"/>
  <c r="W1525" i="663"/>
  <c r="W1524" i="663"/>
  <c r="W1523" i="663"/>
  <c r="W1522" i="663"/>
  <c r="W1521" i="663"/>
  <c r="W1520" i="663"/>
  <c r="W1519" i="663"/>
  <c r="W1518" i="663"/>
  <c r="W1517" i="663"/>
  <c r="W1516" i="663"/>
  <c r="W1515" i="663"/>
  <c r="W1514" i="663"/>
  <c r="W1513" i="663"/>
  <c r="W1512" i="663"/>
  <c r="W1511" i="663"/>
  <c r="W1510" i="663"/>
  <c r="W1509" i="663"/>
  <c r="W1508" i="663"/>
  <c r="W1507" i="663"/>
  <c r="W1506" i="663"/>
  <c r="W1505" i="663"/>
  <c r="W1504" i="663"/>
  <c r="W1503" i="663"/>
  <c r="W1502" i="663"/>
  <c r="W1501" i="663"/>
  <c r="W1500" i="663"/>
  <c r="W1499" i="663"/>
  <c r="W1498" i="663"/>
  <c r="W1497" i="663"/>
  <c r="W1496" i="663"/>
  <c r="W1495" i="663"/>
  <c r="W1494" i="663"/>
  <c r="W1493" i="663"/>
  <c r="W1492" i="663"/>
  <c r="W1491" i="663"/>
  <c r="W1490" i="663"/>
  <c r="W1489" i="663"/>
  <c r="W1488" i="663"/>
  <c r="W1487" i="663"/>
  <c r="W1486" i="663"/>
  <c r="W1485" i="663"/>
  <c r="W1484" i="663"/>
  <c r="W1483" i="663"/>
  <c r="W1482" i="663"/>
  <c r="W1481" i="663"/>
  <c r="W1480" i="663"/>
  <c r="W1479" i="663"/>
  <c r="W1478" i="663"/>
  <c r="W1477" i="663"/>
  <c r="W1476" i="663"/>
  <c r="W1475" i="663"/>
  <c r="W1474" i="663"/>
  <c r="W1473" i="663"/>
  <c r="W1472" i="663"/>
  <c r="W1471" i="663"/>
  <c r="W1470" i="663"/>
  <c r="W1469" i="663"/>
  <c r="W1468" i="663"/>
  <c r="W1467" i="663"/>
  <c r="W1466" i="663"/>
  <c r="W1465" i="663"/>
  <c r="W1464" i="663"/>
  <c r="W1463" i="663"/>
  <c r="W1462" i="663"/>
  <c r="W1461" i="663"/>
  <c r="W1460" i="663"/>
  <c r="W1459" i="663"/>
  <c r="W1458" i="663"/>
  <c r="W1457" i="663"/>
  <c r="W1456" i="663"/>
  <c r="W1455" i="663"/>
  <c r="W1454" i="663"/>
  <c r="W1453" i="663"/>
  <c r="W1452" i="663"/>
  <c r="W1451" i="663"/>
  <c r="W1450" i="663"/>
  <c r="W1449" i="663"/>
  <c r="W1448" i="663"/>
  <c r="W1447" i="663"/>
  <c r="W1446" i="663"/>
  <c r="W1445" i="663"/>
  <c r="W1444" i="663"/>
  <c r="W1443" i="663"/>
  <c r="W1442" i="663"/>
  <c r="W1441" i="663"/>
  <c r="W1440" i="663"/>
  <c r="W1439" i="663"/>
  <c r="W1438" i="663"/>
  <c r="W1437" i="663"/>
  <c r="W1436" i="663"/>
  <c r="W1435" i="663"/>
  <c r="W1434" i="663"/>
  <c r="W1433" i="663"/>
  <c r="W1432" i="663"/>
  <c r="W1431" i="663"/>
  <c r="W1430" i="663"/>
  <c r="W1429" i="663"/>
  <c r="W1428" i="663"/>
  <c r="W1427" i="663"/>
  <c r="W1426" i="663"/>
  <c r="W1425" i="663"/>
  <c r="W1424" i="663"/>
  <c r="W1423" i="663"/>
  <c r="W1422" i="663"/>
  <c r="W1421" i="663"/>
  <c r="W1420" i="663"/>
  <c r="W1419" i="663"/>
  <c r="W1418" i="663"/>
  <c r="W1417" i="663"/>
  <c r="W1416" i="663"/>
  <c r="W1415" i="663"/>
  <c r="W1414" i="663"/>
  <c r="W1413" i="663"/>
  <c r="W1412" i="663"/>
  <c r="W1411" i="663"/>
  <c r="W1410" i="663"/>
  <c r="W1409" i="663"/>
  <c r="W1408" i="663"/>
  <c r="W1407" i="663"/>
  <c r="W1406" i="663"/>
  <c r="W1405" i="663"/>
  <c r="W1404" i="663"/>
  <c r="W1403" i="663"/>
  <c r="W1402" i="663"/>
  <c r="W1401" i="663"/>
  <c r="W1400" i="663"/>
  <c r="W1399" i="663"/>
  <c r="W1398" i="663"/>
  <c r="W1397" i="663"/>
  <c r="W1396" i="663"/>
  <c r="W1395" i="663"/>
  <c r="W1394" i="663"/>
  <c r="W1393" i="663"/>
  <c r="W1392" i="663"/>
  <c r="W1391" i="663"/>
  <c r="W1390" i="663"/>
  <c r="W1389" i="663"/>
  <c r="W1388" i="663"/>
  <c r="W1387" i="663"/>
  <c r="W1386" i="663"/>
  <c r="W1385" i="663"/>
  <c r="W1384" i="663"/>
  <c r="W1383" i="663"/>
  <c r="W1382" i="663"/>
  <c r="W1381" i="663"/>
  <c r="W1380" i="663"/>
  <c r="W1379" i="663"/>
  <c r="W1378" i="663"/>
  <c r="W1377" i="663"/>
  <c r="W1376" i="663"/>
  <c r="W1375" i="663"/>
  <c r="W1374" i="663"/>
  <c r="W1373" i="663"/>
  <c r="W1372" i="663"/>
  <c r="W1371" i="663"/>
  <c r="W1370" i="663"/>
  <c r="W1369" i="663"/>
  <c r="W1368" i="663"/>
  <c r="W1367" i="663"/>
  <c r="W1366" i="663"/>
  <c r="W1365" i="663"/>
  <c r="W1364" i="663"/>
  <c r="W1363" i="663"/>
  <c r="W1362" i="663"/>
  <c r="W1361" i="663"/>
  <c r="W1360" i="663"/>
  <c r="W1359" i="663"/>
  <c r="W1358" i="663"/>
  <c r="W1357" i="663"/>
  <c r="W1356" i="663"/>
  <c r="W1355" i="663"/>
  <c r="W1354" i="663"/>
  <c r="W1353" i="663"/>
  <c r="W1352" i="663"/>
  <c r="W1351" i="663"/>
  <c r="W1350" i="663"/>
  <c r="W1349" i="663"/>
  <c r="W1348" i="663"/>
  <c r="W1347" i="663"/>
  <c r="W1346" i="663"/>
  <c r="W1345" i="663"/>
  <c r="W1344" i="663"/>
  <c r="W1343" i="663"/>
  <c r="W1342" i="663"/>
  <c r="W1341" i="663"/>
  <c r="W1340" i="663"/>
  <c r="W1339" i="663"/>
  <c r="W1338" i="663"/>
  <c r="W1337" i="663"/>
  <c r="W1336" i="663"/>
  <c r="W1335" i="663"/>
  <c r="W1334" i="663"/>
  <c r="W1333" i="663"/>
  <c r="W1332" i="663"/>
  <c r="W1331" i="663"/>
  <c r="W1330" i="663"/>
  <c r="W1329" i="663"/>
  <c r="W1328" i="663"/>
  <c r="W1327" i="663"/>
  <c r="W1326" i="663"/>
  <c r="W1325" i="663"/>
  <c r="W1324" i="663"/>
  <c r="W1323" i="663"/>
  <c r="W1322" i="663"/>
  <c r="W1321" i="663"/>
  <c r="W1320" i="663"/>
  <c r="W1319" i="663"/>
  <c r="W1318" i="663"/>
  <c r="W1317" i="663"/>
  <c r="W1316" i="663"/>
  <c r="W1315" i="663"/>
  <c r="W1314" i="663"/>
  <c r="W1313" i="663"/>
  <c r="W1312" i="663"/>
  <c r="W1311" i="663"/>
  <c r="W1310" i="663"/>
  <c r="W1309" i="663"/>
  <c r="W1308" i="663"/>
  <c r="W1307" i="663"/>
  <c r="W1306" i="663"/>
  <c r="W1305" i="663"/>
  <c r="W1304" i="663"/>
  <c r="W1303" i="663"/>
  <c r="W1302" i="663"/>
  <c r="W1301" i="663"/>
  <c r="W1300" i="663"/>
  <c r="W1299" i="663"/>
  <c r="W1298" i="663"/>
  <c r="W1297" i="663"/>
  <c r="W1296" i="663"/>
  <c r="W1295" i="663"/>
  <c r="W1294" i="663"/>
  <c r="W1293" i="663"/>
  <c r="W1292" i="663"/>
  <c r="W1291" i="663"/>
  <c r="W1290" i="663"/>
  <c r="W1289" i="663"/>
  <c r="W1288" i="663"/>
  <c r="W1287" i="663"/>
  <c r="W1286" i="663"/>
  <c r="W1285" i="663"/>
  <c r="W1284" i="663"/>
  <c r="W1283" i="663"/>
  <c r="W1282" i="663"/>
  <c r="W1281" i="663"/>
  <c r="W1280" i="663"/>
  <c r="W1279" i="663"/>
  <c r="W1278" i="663"/>
  <c r="W1277" i="663"/>
  <c r="W1276" i="663"/>
  <c r="W1275" i="663"/>
  <c r="W1274" i="663"/>
  <c r="W1273" i="663"/>
  <c r="W1272" i="663"/>
  <c r="W1271" i="663"/>
  <c r="W1270" i="663"/>
  <c r="W1269" i="663"/>
  <c r="W1268" i="663"/>
  <c r="W1267" i="663"/>
  <c r="W1266" i="663"/>
  <c r="W1265" i="663"/>
  <c r="W1264" i="663"/>
  <c r="W1263" i="663"/>
  <c r="W1262" i="663"/>
  <c r="W1261" i="663"/>
  <c r="W1260" i="663"/>
  <c r="W1259" i="663"/>
  <c r="W1258" i="663"/>
  <c r="W1257" i="663"/>
  <c r="W1256" i="663"/>
  <c r="W1255" i="663"/>
  <c r="W1254" i="663"/>
  <c r="W1253" i="663"/>
  <c r="W1252" i="663"/>
  <c r="W1251" i="663"/>
  <c r="W1250" i="663"/>
  <c r="W1249" i="663"/>
  <c r="W1248" i="663"/>
  <c r="W1247" i="663"/>
  <c r="W1246" i="663"/>
  <c r="W1245" i="663"/>
  <c r="W1244" i="663"/>
  <c r="W1243" i="663"/>
  <c r="W1242" i="663"/>
  <c r="W1241" i="663"/>
  <c r="W1240" i="663"/>
  <c r="W1239" i="663"/>
  <c r="W1238" i="663"/>
  <c r="W1237" i="663"/>
  <c r="W1236" i="663"/>
  <c r="W1235" i="663"/>
  <c r="W1234" i="663"/>
  <c r="W1233" i="663"/>
  <c r="W1232" i="663"/>
  <c r="W1231" i="663"/>
  <c r="W1230" i="663"/>
  <c r="W1229" i="663"/>
  <c r="W1228" i="663"/>
  <c r="W1227" i="663"/>
  <c r="W1226" i="663"/>
  <c r="W1225" i="663"/>
  <c r="W1224" i="663"/>
  <c r="W1223" i="663"/>
  <c r="W1222" i="663"/>
  <c r="W1221" i="663"/>
  <c r="W1220" i="663"/>
  <c r="W1219" i="663"/>
  <c r="W1218" i="663"/>
  <c r="W1217" i="663"/>
  <c r="W1216" i="663"/>
  <c r="W1215" i="663"/>
  <c r="W1214" i="663"/>
  <c r="W1213" i="663"/>
  <c r="W1212" i="663"/>
  <c r="W1211" i="663"/>
  <c r="W1210" i="663"/>
  <c r="W1209" i="663"/>
  <c r="W1208" i="663"/>
  <c r="W1207" i="663"/>
  <c r="W1206" i="663"/>
  <c r="W1205" i="663"/>
  <c r="W1204" i="663"/>
  <c r="W1203" i="663"/>
  <c r="W1202" i="663"/>
  <c r="W1201" i="663"/>
  <c r="W1200" i="663"/>
  <c r="W1199" i="663"/>
  <c r="W1198" i="663"/>
  <c r="W1197" i="663"/>
  <c r="W1196" i="663"/>
  <c r="W1195" i="663"/>
  <c r="W1194" i="663"/>
  <c r="W1193" i="663"/>
  <c r="W1192" i="663"/>
  <c r="W1191" i="663"/>
  <c r="W1190" i="663"/>
  <c r="W1189" i="663"/>
  <c r="W1188" i="663"/>
  <c r="W1187" i="663"/>
  <c r="W1186" i="663"/>
  <c r="W1185" i="663"/>
  <c r="W1184" i="663"/>
  <c r="W1183" i="663"/>
  <c r="W1182" i="663"/>
  <c r="W1181" i="663"/>
  <c r="W1180" i="663"/>
  <c r="W1179" i="663"/>
  <c r="W1178" i="663"/>
  <c r="W1177" i="663"/>
  <c r="W1176" i="663"/>
  <c r="W1175" i="663"/>
  <c r="W1174" i="663"/>
  <c r="W1173" i="663"/>
  <c r="W1172" i="663"/>
  <c r="W1171" i="663"/>
  <c r="W1170" i="663"/>
  <c r="W1169" i="663"/>
  <c r="W1168" i="663"/>
  <c r="W1167" i="663"/>
  <c r="W1166" i="663"/>
  <c r="W1165" i="663"/>
  <c r="W1164" i="663"/>
  <c r="W1163" i="663"/>
  <c r="W1162" i="663"/>
  <c r="W1161" i="663"/>
  <c r="W1160" i="663"/>
  <c r="W1159" i="663"/>
  <c r="W1158" i="663"/>
  <c r="W1157" i="663"/>
  <c r="W1156" i="663"/>
  <c r="W1155" i="663"/>
  <c r="W1154" i="663"/>
  <c r="W1153" i="663"/>
  <c r="W1152" i="663"/>
  <c r="W1151" i="663"/>
  <c r="W1150" i="663"/>
  <c r="W1149" i="663"/>
  <c r="W1148" i="663"/>
  <c r="W1147" i="663"/>
  <c r="W1146" i="663"/>
  <c r="W1145" i="663"/>
  <c r="W1144" i="663"/>
  <c r="W1143" i="663"/>
  <c r="W1142" i="663"/>
  <c r="W1141" i="663"/>
  <c r="W1140" i="663"/>
  <c r="W1139" i="663"/>
  <c r="W1138" i="663"/>
  <c r="W1137" i="663"/>
  <c r="W1136" i="663"/>
  <c r="W1135" i="663"/>
  <c r="W1134" i="663"/>
  <c r="W1133" i="663"/>
  <c r="W1132" i="663"/>
  <c r="W1131" i="663"/>
  <c r="W1130" i="663"/>
  <c r="W1129" i="663"/>
  <c r="W1128" i="663"/>
  <c r="W1127" i="663"/>
  <c r="W1126" i="663"/>
  <c r="W1125" i="663"/>
  <c r="W1124" i="663"/>
  <c r="W1123" i="663"/>
  <c r="W1122" i="663"/>
  <c r="W1121" i="663"/>
  <c r="W1120" i="663"/>
  <c r="W1119" i="663"/>
  <c r="W1118" i="663"/>
  <c r="W1117" i="663"/>
  <c r="W1116" i="663"/>
  <c r="W1115" i="663"/>
  <c r="W1114" i="663"/>
  <c r="W1113" i="663"/>
  <c r="W1112" i="663"/>
  <c r="W1111" i="663"/>
  <c r="W1110" i="663"/>
  <c r="W1109" i="663"/>
  <c r="W1108" i="663"/>
  <c r="W1107" i="663"/>
  <c r="W1106" i="663"/>
  <c r="W1105" i="663"/>
  <c r="W1104" i="663"/>
  <c r="W1103" i="663"/>
  <c r="W1102" i="663"/>
  <c r="W1101" i="663"/>
  <c r="W1100" i="663"/>
  <c r="W1099" i="663"/>
  <c r="W1098" i="663"/>
  <c r="W1097" i="663"/>
  <c r="W1096" i="663"/>
  <c r="W1095" i="663"/>
  <c r="W1094" i="663"/>
  <c r="W1093" i="663"/>
  <c r="W1092" i="663"/>
  <c r="W1091" i="663"/>
  <c r="W1090" i="663"/>
  <c r="W1089" i="663"/>
  <c r="W1088" i="663"/>
  <c r="W1087" i="663"/>
  <c r="W1086" i="663"/>
  <c r="W1085" i="663"/>
  <c r="W1084" i="663"/>
  <c r="W1083" i="663"/>
  <c r="W1082" i="663"/>
  <c r="W1081" i="663"/>
  <c r="W1080" i="663"/>
  <c r="W1079" i="663"/>
  <c r="W1078" i="663"/>
  <c r="W1077" i="663"/>
  <c r="W1076" i="663"/>
  <c r="W1075" i="663"/>
  <c r="W1074" i="663"/>
  <c r="W1073" i="663"/>
  <c r="W1072" i="663"/>
  <c r="W1071" i="663"/>
  <c r="W1070" i="663"/>
  <c r="W1069" i="663"/>
  <c r="W1068" i="663"/>
  <c r="W1067" i="663"/>
  <c r="W1066" i="663"/>
  <c r="W1065" i="663"/>
  <c r="W1064" i="663"/>
  <c r="W1063" i="663"/>
  <c r="W1062" i="663"/>
  <c r="W1061" i="663"/>
  <c r="W1060" i="663"/>
  <c r="W1059" i="663"/>
  <c r="W1058" i="663"/>
  <c r="W1057" i="663"/>
  <c r="W1056" i="663"/>
  <c r="W1055" i="663"/>
  <c r="W1054" i="663"/>
  <c r="W1053" i="663"/>
  <c r="W1052" i="663"/>
  <c r="W1051" i="663"/>
  <c r="W1050" i="663"/>
  <c r="W1049" i="663"/>
  <c r="W1048" i="663"/>
  <c r="W1047" i="663"/>
  <c r="W1046" i="663"/>
  <c r="W1045" i="663"/>
  <c r="W1044" i="663"/>
  <c r="W1043" i="663"/>
  <c r="W1042" i="663"/>
  <c r="W1041" i="663"/>
  <c r="W1040" i="663"/>
  <c r="W1039" i="663"/>
  <c r="W1038" i="663"/>
  <c r="W1037" i="663"/>
  <c r="W1036" i="663"/>
  <c r="W1035" i="663"/>
  <c r="W1034" i="663"/>
  <c r="W1033" i="663"/>
  <c r="W1032" i="663"/>
  <c r="W1031" i="663"/>
  <c r="W1030" i="663"/>
  <c r="W1029" i="663"/>
  <c r="W1028" i="663"/>
  <c r="W1027" i="663"/>
  <c r="W1026" i="663"/>
  <c r="W1025" i="663"/>
  <c r="W1024" i="663"/>
  <c r="W1023" i="663"/>
  <c r="W1022" i="663"/>
  <c r="W1021" i="663"/>
  <c r="W1020" i="663"/>
  <c r="W1019" i="663"/>
  <c r="W1018" i="663"/>
  <c r="W1017" i="663"/>
  <c r="W1016" i="663"/>
  <c r="W1015" i="663"/>
  <c r="W1014" i="663"/>
  <c r="W1013" i="663"/>
  <c r="W1012" i="663"/>
  <c r="W1011" i="663"/>
  <c r="W1010" i="663"/>
  <c r="W1009" i="663"/>
  <c r="W1008" i="663"/>
  <c r="W1007" i="663"/>
  <c r="W1006" i="663"/>
  <c r="W1005" i="663"/>
  <c r="W1004" i="663"/>
  <c r="W1003" i="663"/>
  <c r="W1002" i="663"/>
  <c r="W1001" i="663"/>
  <c r="W1000" i="663"/>
  <c r="W999" i="663"/>
  <c r="W998" i="663"/>
  <c r="W997" i="663"/>
  <c r="W996" i="663"/>
  <c r="W995" i="663"/>
  <c r="W994" i="663"/>
  <c r="W993" i="663"/>
  <c r="W992" i="663"/>
  <c r="W991" i="663"/>
  <c r="W990" i="663"/>
  <c r="W989" i="663"/>
  <c r="W988" i="663"/>
  <c r="W987" i="663"/>
  <c r="W986" i="663"/>
  <c r="W985" i="663"/>
  <c r="W984" i="663"/>
  <c r="W983" i="663"/>
  <c r="W982" i="663"/>
  <c r="W981" i="663"/>
  <c r="W980" i="663"/>
  <c r="W979" i="663"/>
  <c r="W978" i="663"/>
  <c r="W977" i="663"/>
  <c r="W976" i="663"/>
  <c r="W975" i="663"/>
  <c r="W974" i="663"/>
  <c r="W973" i="663"/>
  <c r="W972" i="663"/>
  <c r="W971" i="663"/>
  <c r="W970" i="663"/>
  <c r="W969" i="663"/>
  <c r="W968" i="663"/>
  <c r="W967" i="663"/>
  <c r="W966" i="663"/>
  <c r="W965" i="663"/>
  <c r="W964" i="663"/>
  <c r="W963" i="663"/>
  <c r="W962" i="663"/>
  <c r="W961" i="663"/>
  <c r="W960" i="663"/>
  <c r="W959" i="663"/>
  <c r="W958" i="663"/>
  <c r="W957" i="663"/>
  <c r="W956" i="663"/>
  <c r="W955" i="663"/>
  <c r="W954" i="663"/>
  <c r="W953" i="663"/>
  <c r="W952" i="663"/>
  <c r="W951" i="663"/>
  <c r="W950" i="663"/>
  <c r="W949" i="663"/>
  <c r="W948" i="663"/>
  <c r="W947" i="663"/>
  <c r="W946" i="663"/>
  <c r="W945" i="663"/>
  <c r="W944" i="663"/>
  <c r="W943" i="663"/>
  <c r="W942" i="663"/>
  <c r="W941" i="663"/>
  <c r="W940" i="663"/>
  <c r="W939" i="663"/>
  <c r="W938" i="663"/>
  <c r="W937" i="663"/>
  <c r="W936" i="663"/>
  <c r="W935" i="663"/>
  <c r="W934" i="663"/>
  <c r="W933" i="663"/>
  <c r="W932" i="663"/>
  <c r="W931" i="663"/>
  <c r="W930" i="663"/>
  <c r="W929" i="663"/>
  <c r="W928" i="663"/>
  <c r="W927" i="663"/>
  <c r="W926" i="663"/>
  <c r="W925" i="663"/>
  <c r="W924" i="663"/>
  <c r="W923" i="663"/>
  <c r="W922" i="663"/>
  <c r="W921" i="663"/>
  <c r="W920" i="663"/>
  <c r="W919" i="663"/>
  <c r="W918" i="663"/>
  <c r="W917" i="663"/>
  <c r="W916" i="663"/>
  <c r="W915" i="663"/>
  <c r="W914" i="663"/>
  <c r="W913" i="663"/>
  <c r="W912" i="663"/>
  <c r="W911" i="663"/>
  <c r="W910" i="663"/>
  <c r="W909" i="663"/>
  <c r="W908" i="663"/>
  <c r="W907" i="663"/>
  <c r="W906" i="663"/>
  <c r="W905" i="663"/>
  <c r="W904" i="663"/>
  <c r="W903" i="663"/>
  <c r="W902" i="663"/>
  <c r="W901" i="663"/>
  <c r="W900" i="663"/>
  <c r="W899" i="663"/>
  <c r="W898" i="663"/>
  <c r="W897" i="663"/>
  <c r="W896" i="663"/>
  <c r="W895" i="663"/>
  <c r="W894" i="663"/>
  <c r="W893" i="663"/>
  <c r="W892" i="663"/>
  <c r="W891" i="663"/>
  <c r="W890" i="663"/>
  <c r="W889" i="663"/>
  <c r="W888" i="663"/>
  <c r="W887" i="663"/>
  <c r="W886" i="663"/>
  <c r="W885" i="663"/>
  <c r="W884" i="663"/>
  <c r="W883" i="663"/>
  <c r="W882" i="663"/>
  <c r="W881" i="663"/>
  <c r="W880" i="663"/>
  <c r="W879" i="663"/>
  <c r="W878" i="663"/>
  <c r="W877" i="663"/>
  <c r="W876" i="663"/>
  <c r="W875" i="663"/>
  <c r="W874" i="663"/>
  <c r="W873" i="663"/>
  <c r="W872" i="663"/>
  <c r="W871" i="663"/>
  <c r="W870" i="663"/>
  <c r="W869" i="663"/>
  <c r="W868" i="663"/>
  <c r="W867" i="663"/>
  <c r="W866" i="663"/>
  <c r="W865" i="663"/>
  <c r="W864" i="663"/>
  <c r="W863" i="663"/>
  <c r="W862" i="663"/>
  <c r="W861" i="663"/>
  <c r="W860" i="663"/>
  <c r="W859" i="663"/>
  <c r="W858" i="663"/>
  <c r="W857" i="663"/>
  <c r="W856" i="663"/>
  <c r="W855" i="663"/>
  <c r="W854" i="663"/>
  <c r="W853" i="663"/>
  <c r="W852" i="663"/>
  <c r="W851" i="663"/>
  <c r="W850" i="663"/>
  <c r="W849" i="663"/>
  <c r="W848" i="663"/>
  <c r="W847" i="663"/>
  <c r="W846" i="663"/>
  <c r="W845" i="663"/>
  <c r="W844" i="663"/>
  <c r="W843" i="663"/>
  <c r="W842" i="663"/>
  <c r="W841" i="663"/>
  <c r="W840" i="663"/>
  <c r="W839" i="663"/>
  <c r="W838" i="663"/>
  <c r="W837" i="663"/>
  <c r="W836" i="663"/>
  <c r="W835" i="663"/>
  <c r="W834" i="663"/>
  <c r="W833" i="663"/>
  <c r="W832" i="663"/>
  <c r="W831" i="663"/>
  <c r="W830" i="663"/>
  <c r="W829" i="663"/>
  <c r="W828" i="663"/>
  <c r="W827" i="663"/>
  <c r="W826" i="663"/>
  <c r="W825" i="663"/>
  <c r="W824" i="663"/>
  <c r="W823" i="663"/>
  <c r="W822" i="663"/>
  <c r="W821" i="663"/>
  <c r="W820" i="663"/>
  <c r="W819" i="663"/>
  <c r="W818" i="663"/>
  <c r="W817" i="663"/>
  <c r="W816" i="663"/>
  <c r="W815" i="663"/>
  <c r="W814" i="663"/>
  <c r="W813" i="663"/>
  <c r="W812" i="663"/>
  <c r="W811" i="663"/>
  <c r="W810" i="663"/>
  <c r="W809" i="663"/>
  <c r="W808" i="663"/>
  <c r="W807" i="663"/>
  <c r="W806" i="663"/>
  <c r="W805" i="663"/>
  <c r="W804" i="663"/>
  <c r="W803" i="663"/>
  <c r="W802" i="663"/>
  <c r="W801" i="663"/>
  <c r="W800" i="663"/>
  <c r="W799" i="663"/>
  <c r="W798" i="663"/>
  <c r="W797" i="663"/>
  <c r="W796" i="663"/>
  <c r="W795" i="663"/>
  <c r="W794" i="663"/>
  <c r="W793" i="663"/>
  <c r="W792" i="663"/>
  <c r="W791" i="663"/>
  <c r="W790" i="663"/>
  <c r="W789" i="663"/>
  <c r="W788" i="663"/>
  <c r="W787" i="663"/>
  <c r="W786" i="663"/>
  <c r="W785" i="663"/>
  <c r="W784" i="663"/>
  <c r="W783" i="663"/>
  <c r="W782" i="663"/>
  <c r="W781" i="663"/>
  <c r="W780" i="663"/>
  <c r="W779" i="663"/>
  <c r="W778" i="663"/>
  <c r="W777" i="663"/>
  <c r="W776" i="663"/>
  <c r="W775" i="663"/>
  <c r="W774" i="663"/>
  <c r="W773" i="663"/>
  <c r="W772" i="663"/>
  <c r="W771" i="663"/>
  <c r="W770" i="663"/>
  <c r="W769" i="663"/>
  <c r="W768" i="663"/>
  <c r="W767" i="663"/>
  <c r="W766" i="663"/>
  <c r="W765" i="663"/>
  <c r="W764" i="663"/>
  <c r="W763" i="663"/>
  <c r="W762" i="663"/>
  <c r="W761" i="663"/>
  <c r="W760" i="663"/>
  <c r="W759" i="663"/>
  <c r="W758" i="663"/>
  <c r="W757" i="663"/>
  <c r="W756" i="663"/>
  <c r="W755" i="663"/>
  <c r="W754" i="663"/>
  <c r="W753" i="663"/>
  <c r="W752" i="663"/>
  <c r="W751" i="663"/>
  <c r="W750" i="663"/>
  <c r="W749" i="663"/>
  <c r="W748" i="663"/>
  <c r="W747" i="663"/>
  <c r="W746" i="663"/>
  <c r="W745" i="663"/>
  <c r="W744" i="663"/>
  <c r="W743" i="663"/>
  <c r="W742" i="663"/>
  <c r="W741" i="663"/>
  <c r="W740" i="663"/>
  <c r="W739" i="663"/>
  <c r="W738" i="663"/>
  <c r="W737" i="663"/>
  <c r="W736" i="663"/>
  <c r="W735" i="663"/>
  <c r="W734" i="663"/>
  <c r="W733" i="663"/>
  <c r="W732" i="663"/>
  <c r="W731" i="663"/>
  <c r="W730" i="663"/>
  <c r="W729" i="663"/>
  <c r="W728" i="663"/>
  <c r="W727" i="663"/>
  <c r="W726" i="663"/>
  <c r="W725" i="663"/>
  <c r="W724" i="663"/>
  <c r="W723" i="663"/>
  <c r="W722" i="663"/>
  <c r="W721" i="663"/>
  <c r="W720" i="663"/>
  <c r="W719" i="663"/>
  <c r="W718" i="663"/>
  <c r="W717" i="663"/>
  <c r="W716" i="663"/>
  <c r="W715" i="663"/>
  <c r="W714" i="663"/>
  <c r="W713" i="663"/>
  <c r="W712" i="663"/>
  <c r="W711" i="663"/>
  <c r="W710" i="663"/>
  <c r="W709" i="663"/>
  <c r="W708" i="663"/>
  <c r="W707" i="663"/>
  <c r="W706" i="663"/>
  <c r="W705" i="663"/>
  <c r="W704" i="663"/>
  <c r="W703" i="663"/>
  <c r="W702" i="663"/>
  <c r="W701" i="663"/>
  <c r="W700" i="663"/>
  <c r="W699" i="663"/>
  <c r="W698" i="663"/>
  <c r="W697" i="663"/>
  <c r="W696" i="663"/>
  <c r="W695" i="663"/>
  <c r="W694" i="663"/>
  <c r="W693" i="663"/>
  <c r="W692" i="663"/>
  <c r="W691" i="663"/>
  <c r="W690" i="663"/>
  <c r="W689" i="663"/>
  <c r="W688" i="663"/>
  <c r="W687" i="663"/>
  <c r="W686" i="663"/>
  <c r="W685" i="663"/>
  <c r="W684" i="663"/>
  <c r="W683" i="663"/>
  <c r="W682" i="663"/>
  <c r="W681" i="663"/>
  <c r="W680" i="663"/>
  <c r="W679" i="663"/>
  <c r="W678" i="663"/>
  <c r="W677" i="663"/>
  <c r="W676" i="663"/>
  <c r="W675" i="663"/>
  <c r="W674" i="663"/>
  <c r="W673" i="663"/>
  <c r="W672" i="663"/>
  <c r="W671" i="663"/>
  <c r="W670" i="663"/>
  <c r="W669" i="663"/>
  <c r="W668" i="663"/>
  <c r="W667" i="663"/>
  <c r="W666" i="663"/>
  <c r="W665" i="663"/>
  <c r="W664" i="663"/>
  <c r="W663" i="663"/>
  <c r="W662" i="663"/>
  <c r="W661" i="663"/>
  <c r="W660" i="663"/>
  <c r="W659" i="663"/>
  <c r="W658" i="663"/>
  <c r="W657" i="663"/>
  <c r="W656" i="663"/>
  <c r="W655" i="663"/>
  <c r="W654" i="663"/>
  <c r="W653" i="663"/>
  <c r="W652" i="663"/>
  <c r="W651" i="663"/>
  <c r="W650" i="663"/>
  <c r="W649" i="663"/>
  <c r="W648" i="663"/>
  <c r="W647" i="663"/>
  <c r="W646" i="663"/>
  <c r="W645" i="663"/>
  <c r="W644" i="663"/>
  <c r="W643" i="663"/>
  <c r="W642" i="663"/>
  <c r="W641" i="663"/>
  <c r="W640" i="663"/>
  <c r="W639" i="663"/>
  <c r="W638" i="663"/>
  <c r="W637" i="663"/>
  <c r="W636" i="663"/>
  <c r="W635" i="663"/>
  <c r="W634" i="663"/>
  <c r="W633" i="663"/>
  <c r="W632" i="663"/>
  <c r="W631" i="663"/>
  <c r="W630" i="663"/>
  <c r="W629" i="663"/>
  <c r="W628" i="663"/>
  <c r="W627" i="663"/>
  <c r="W626" i="663"/>
  <c r="W625" i="663"/>
  <c r="W624" i="663"/>
  <c r="W623" i="663"/>
  <c r="W622" i="663"/>
  <c r="W621" i="663"/>
  <c r="W620" i="663"/>
  <c r="W619" i="663"/>
  <c r="W618" i="663"/>
  <c r="W617" i="663"/>
  <c r="W616" i="663"/>
  <c r="W615" i="663"/>
  <c r="W614" i="663"/>
  <c r="W613" i="663"/>
  <c r="W612" i="663"/>
  <c r="W611" i="663"/>
  <c r="W610" i="663"/>
  <c r="W609" i="663"/>
  <c r="W608" i="663"/>
  <c r="W607" i="663"/>
  <c r="W606" i="663"/>
  <c r="W605" i="663"/>
  <c r="W604" i="663"/>
  <c r="W603" i="663"/>
  <c r="W602" i="663"/>
  <c r="W601" i="663"/>
  <c r="W600" i="663"/>
  <c r="W599" i="663"/>
  <c r="W598" i="663"/>
  <c r="W597" i="663"/>
  <c r="W596" i="663"/>
  <c r="W595" i="663"/>
  <c r="W594" i="663"/>
  <c r="W593" i="663"/>
  <c r="W592" i="663"/>
  <c r="W591" i="663"/>
  <c r="W590" i="663"/>
  <c r="W589" i="663"/>
  <c r="W588" i="663"/>
  <c r="W587" i="663"/>
  <c r="W586" i="663"/>
  <c r="W585" i="663"/>
  <c r="W584" i="663"/>
  <c r="W583" i="663"/>
  <c r="W582" i="663"/>
  <c r="W581" i="663"/>
  <c r="W580" i="663"/>
  <c r="W579" i="663"/>
  <c r="W578" i="663"/>
  <c r="W577" i="663"/>
  <c r="W576" i="663"/>
  <c r="W575" i="663"/>
  <c r="W574" i="663"/>
  <c r="W573" i="663"/>
  <c r="W572" i="663"/>
  <c r="W571" i="663"/>
  <c r="W570" i="663"/>
  <c r="W569" i="663"/>
  <c r="W568" i="663"/>
  <c r="W567" i="663"/>
  <c r="W566" i="663"/>
  <c r="W565" i="663"/>
  <c r="W564" i="663"/>
  <c r="W563" i="663"/>
  <c r="W562" i="663"/>
  <c r="W561" i="663"/>
  <c r="W560" i="663"/>
  <c r="W559" i="663"/>
  <c r="W558" i="663"/>
  <c r="W557" i="663"/>
  <c r="W556" i="663"/>
  <c r="W555" i="663"/>
  <c r="W554" i="663"/>
  <c r="W553" i="663"/>
  <c r="W552" i="663"/>
  <c r="W551" i="663"/>
  <c r="W550" i="663"/>
  <c r="W549" i="663"/>
  <c r="W548" i="663"/>
  <c r="W547" i="663"/>
  <c r="W546" i="663"/>
  <c r="W545" i="663"/>
  <c r="W544" i="663"/>
  <c r="W543" i="663"/>
  <c r="W542" i="663"/>
  <c r="W541" i="663"/>
  <c r="W540" i="663"/>
  <c r="W539" i="663"/>
  <c r="W538" i="663"/>
  <c r="W537" i="663"/>
  <c r="W536" i="663"/>
  <c r="W535" i="663"/>
  <c r="W534" i="663"/>
  <c r="W533" i="663"/>
  <c r="W532" i="663"/>
  <c r="W531" i="663"/>
  <c r="W530" i="663"/>
  <c r="W529" i="663"/>
  <c r="W528" i="663"/>
  <c r="W527" i="663"/>
  <c r="W526" i="663"/>
  <c r="W525" i="663"/>
  <c r="W524" i="663"/>
  <c r="W523" i="663"/>
  <c r="W522" i="663"/>
  <c r="W521" i="663"/>
  <c r="W520" i="663"/>
  <c r="W519" i="663"/>
  <c r="W518" i="663"/>
  <c r="W517" i="663"/>
  <c r="W516" i="663"/>
  <c r="W515" i="663"/>
  <c r="W514" i="663"/>
  <c r="W513" i="663"/>
  <c r="W512" i="663"/>
  <c r="W511" i="663"/>
  <c r="W510" i="663"/>
  <c r="W509" i="663"/>
  <c r="W508" i="663"/>
  <c r="W507" i="663"/>
  <c r="W506" i="663"/>
  <c r="W505" i="663"/>
  <c r="W504" i="663"/>
  <c r="W503" i="663"/>
  <c r="W502" i="663"/>
  <c r="W501" i="663"/>
  <c r="W500" i="663"/>
  <c r="W499" i="663"/>
  <c r="W498" i="663"/>
  <c r="W497" i="663"/>
  <c r="W496" i="663"/>
  <c r="W495" i="663"/>
  <c r="W494" i="663"/>
  <c r="W493" i="663"/>
  <c r="W492" i="663"/>
  <c r="W491" i="663"/>
  <c r="W490" i="663"/>
  <c r="W489" i="663"/>
  <c r="W488" i="663"/>
  <c r="W487" i="663"/>
  <c r="W486" i="663"/>
  <c r="W485" i="663"/>
  <c r="W484" i="663"/>
  <c r="W483" i="663"/>
  <c r="W482" i="663"/>
  <c r="W481" i="663"/>
  <c r="W480" i="663"/>
  <c r="W479" i="663"/>
  <c r="W478" i="663"/>
  <c r="W477" i="663"/>
  <c r="W476" i="663"/>
  <c r="W475" i="663"/>
  <c r="W474" i="663"/>
  <c r="W473" i="663"/>
  <c r="W472" i="663"/>
  <c r="W471" i="663"/>
  <c r="W470" i="663"/>
  <c r="W469" i="663"/>
  <c r="W468" i="663"/>
  <c r="W467" i="663"/>
  <c r="W466" i="663"/>
  <c r="W465" i="663"/>
  <c r="W464" i="663"/>
  <c r="W463" i="663"/>
  <c r="W462" i="663"/>
  <c r="W461" i="663"/>
  <c r="W460" i="663"/>
  <c r="W459" i="663"/>
  <c r="W458" i="663"/>
  <c r="W457" i="663"/>
  <c r="W456" i="663"/>
  <c r="W455" i="663"/>
  <c r="W454" i="663"/>
  <c r="W453" i="663"/>
  <c r="W452" i="663"/>
  <c r="W451" i="663"/>
  <c r="W450" i="663"/>
  <c r="W449" i="663"/>
  <c r="W448" i="663"/>
  <c r="W447" i="663"/>
  <c r="W446" i="663"/>
  <c r="W445" i="663"/>
  <c r="W444" i="663"/>
  <c r="W443" i="663"/>
  <c r="W442" i="663"/>
  <c r="W441" i="663"/>
  <c r="W440" i="663"/>
  <c r="W439" i="663"/>
  <c r="W438" i="663"/>
  <c r="W437" i="663"/>
  <c r="W436" i="663"/>
  <c r="W435" i="663"/>
  <c r="W434" i="663"/>
  <c r="W433" i="663"/>
  <c r="W432" i="663"/>
  <c r="W431" i="663"/>
  <c r="W430" i="663"/>
  <c r="W429" i="663"/>
  <c r="W428" i="663"/>
  <c r="W427" i="663"/>
  <c r="W426" i="663"/>
  <c r="W425" i="663"/>
  <c r="W424" i="663"/>
  <c r="W423" i="663"/>
  <c r="W422" i="663"/>
  <c r="W421" i="663"/>
  <c r="W420" i="663"/>
  <c r="W419" i="663"/>
  <c r="W418" i="663"/>
  <c r="W417" i="663"/>
  <c r="W416" i="663"/>
  <c r="W415" i="663"/>
  <c r="W414" i="663"/>
  <c r="W413" i="663"/>
  <c r="W412" i="663"/>
  <c r="W411" i="663"/>
  <c r="W410" i="663"/>
  <c r="W409" i="663"/>
  <c r="W408" i="663"/>
  <c r="W407" i="663"/>
  <c r="W406" i="663"/>
  <c r="W405" i="663"/>
  <c r="W404" i="663"/>
  <c r="W403" i="663"/>
  <c r="W402" i="663"/>
  <c r="W401" i="663"/>
  <c r="W400" i="663"/>
  <c r="W399" i="663"/>
  <c r="W398" i="663"/>
  <c r="W397" i="663"/>
  <c r="W396" i="663"/>
  <c r="W395" i="663"/>
  <c r="W394" i="663"/>
  <c r="W393" i="663"/>
  <c r="W392" i="663"/>
  <c r="W391" i="663"/>
  <c r="W390" i="663"/>
  <c r="W389" i="663"/>
  <c r="W388" i="663"/>
  <c r="W387" i="663"/>
  <c r="W386" i="663"/>
  <c r="W385" i="663"/>
  <c r="W384" i="663"/>
  <c r="W383" i="663"/>
  <c r="W382" i="663"/>
  <c r="W381" i="663"/>
  <c r="W380" i="663"/>
  <c r="W379" i="663"/>
  <c r="W378" i="663"/>
  <c r="W377" i="663"/>
  <c r="W376" i="663"/>
  <c r="W375" i="663"/>
  <c r="W374" i="663"/>
  <c r="W373" i="663"/>
  <c r="W372" i="663"/>
  <c r="W371" i="663"/>
  <c r="W370" i="663"/>
  <c r="W369" i="663"/>
  <c r="W368" i="663"/>
  <c r="W367" i="663"/>
  <c r="W366" i="663"/>
  <c r="W365" i="663"/>
  <c r="W364" i="663"/>
  <c r="W363" i="663"/>
  <c r="W362" i="663"/>
  <c r="W361" i="663"/>
  <c r="W360" i="663"/>
  <c r="W359" i="663"/>
  <c r="W358" i="663"/>
  <c r="W357" i="663"/>
  <c r="W356" i="663"/>
  <c r="W355" i="663"/>
  <c r="W354" i="663"/>
  <c r="W353" i="663"/>
  <c r="W352" i="663"/>
  <c r="W351" i="663"/>
  <c r="W350" i="663"/>
  <c r="W349" i="663"/>
  <c r="W348" i="663"/>
  <c r="W347" i="663"/>
  <c r="W346" i="663"/>
  <c r="W345" i="663"/>
  <c r="W344" i="663"/>
  <c r="W343" i="663"/>
  <c r="W342" i="663"/>
  <c r="W341" i="663"/>
  <c r="W340" i="663"/>
  <c r="W339" i="663"/>
  <c r="W338" i="663"/>
  <c r="W337" i="663"/>
  <c r="W336" i="663"/>
  <c r="W335" i="663"/>
  <c r="W334" i="663"/>
  <c r="W333" i="663"/>
  <c r="W332" i="663"/>
  <c r="W331" i="663"/>
  <c r="W330" i="663"/>
  <c r="W329" i="663"/>
  <c r="W328" i="663"/>
  <c r="W327" i="663"/>
  <c r="W326" i="663"/>
  <c r="W325" i="663"/>
  <c r="W324" i="663"/>
  <c r="W323" i="663"/>
  <c r="W322" i="663"/>
  <c r="W321" i="663"/>
  <c r="W320" i="663"/>
  <c r="W319" i="663"/>
  <c r="W318" i="663"/>
  <c r="W317" i="663"/>
  <c r="W316" i="663"/>
  <c r="W315" i="663"/>
  <c r="W314" i="663"/>
  <c r="W313" i="663"/>
  <c r="W312" i="663"/>
  <c r="W311" i="663"/>
  <c r="W310" i="663"/>
  <c r="W309" i="663"/>
  <c r="W308" i="663"/>
  <c r="W307" i="663"/>
  <c r="W306" i="663"/>
  <c r="W305" i="663"/>
  <c r="W304" i="663"/>
  <c r="W303" i="663"/>
  <c r="W302" i="663"/>
  <c r="W301" i="663"/>
  <c r="W300" i="663"/>
  <c r="W299" i="663"/>
  <c r="W298" i="663"/>
  <c r="W297" i="663"/>
  <c r="W296" i="663"/>
  <c r="W295" i="663"/>
  <c r="W294" i="663"/>
  <c r="W293" i="663"/>
  <c r="W292" i="663"/>
  <c r="W291" i="663"/>
  <c r="W290" i="663"/>
  <c r="W289" i="663"/>
  <c r="W288" i="663"/>
  <c r="W287" i="663"/>
  <c r="W286" i="663"/>
  <c r="W285" i="663"/>
  <c r="W284" i="663"/>
  <c r="W283" i="663"/>
  <c r="W282" i="663"/>
  <c r="W281" i="663"/>
  <c r="W280" i="663"/>
  <c r="W279" i="663"/>
  <c r="W278" i="663"/>
  <c r="W277" i="663"/>
  <c r="W276" i="663"/>
  <c r="W275" i="663"/>
  <c r="W274" i="663"/>
  <c r="W273" i="663"/>
  <c r="W272" i="663"/>
  <c r="W271" i="663"/>
  <c r="W270" i="663"/>
  <c r="W269" i="663"/>
  <c r="W268" i="663"/>
  <c r="W267" i="663"/>
  <c r="W266" i="663"/>
  <c r="W265" i="663"/>
  <c r="W264" i="663"/>
  <c r="W263" i="663"/>
  <c r="W262" i="663"/>
  <c r="W261" i="663"/>
  <c r="W260" i="663"/>
  <c r="W259" i="663"/>
  <c r="W258" i="663"/>
  <c r="W257" i="663"/>
  <c r="W256" i="663"/>
  <c r="W255" i="663"/>
  <c r="W254" i="663"/>
  <c r="W253" i="663"/>
  <c r="W252" i="663"/>
  <c r="W251" i="663"/>
  <c r="W250" i="663"/>
  <c r="W249" i="663"/>
  <c r="W248" i="663"/>
  <c r="W247" i="663"/>
  <c r="W246" i="663"/>
  <c r="W245" i="663"/>
  <c r="W244" i="663"/>
  <c r="W243" i="663"/>
  <c r="W242" i="663"/>
  <c r="W241" i="663"/>
  <c r="W240" i="663"/>
  <c r="W239" i="663"/>
  <c r="W238" i="663"/>
  <c r="W237" i="663"/>
  <c r="W236" i="663"/>
  <c r="W235" i="663"/>
  <c r="W234" i="663"/>
  <c r="W233" i="663"/>
  <c r="W232" i="663"/>
  <c r="W231" i="663"/>
  <c r="W230" i="663"/>
  <c r="W229" i="663"/>
  <c r="W228" i="663"/>
  <c r="W227" i="663"/>
  <c r="W226" i="663"/>
  <c r="W225" i="663"/>
  <c r="W224" i="663"/>
  <c r="W223" i="663"/>
  <c r="W222" i="663"/>
  <c r="W221" i="663"/>
  <c r="W220" i="663"/>
  <c r="W219" i="663"/>
  <c r="W218" i="663"/>
  <c r="W217" i="663"/>
  <c r="W216" i="663"/>
  <c r="W215" i="663"/>
  <c r="W214" i="663"/>
  <c r="W213" i="663"/>
  <c r="W212" i="663"/>
  <c r="W211" i="663"/>
  <c r="W210" i="663"/>
  <c r="W209" i="663"/>
  <c r="W208" i="663"/>
  <c r="W207" i="663"/>
  <c r="W206" i="663"/>
  <c r="W205" i="663"/>
  <c r="W204" i="663"/>
  <c r="W203" i="663"/>
  <c r="W202" i="663"/>
  <c r="W201" i="663"/>
  <c r="W200" i="663"/>
  <c r="W199" i="663"/>
  <c r="W198" i="663"/>
  <c r="W197" i="663"/>
  <c r="W196" i="663"/>
  <c r="W195" i="663"/>
  <c r="W194" i="663"/>
  <c r="W193" i="663"/>
  <c r="W192" i="663"/>
  <c r="W191" i="663"/>
  <c r="W190" i="663"/>
  <c r="W189" i="663"/>
  <c r="W188" i="663"/>
  <c r="W187" i="663"/>
  <c r="W186" i="663"/>
  <c r="W185" i="663"/>
  <c r="W184" i="663"/>
  <c r="W183" i="663"/>
  <c r="W182" i="663"/>
  <c r="W181" i="663"/>
  <c r="W180" i="663"/>
  <c r="W179" i="663"/>
  <c r="W178" i="663"/>
  <c r="W177" i="663"/>
  <c r="W176" i="663"/>
  <c r="W175" i="663"/>
  <c r="W174" i="663"/>
  <c r="W173" i="663"/>
  <c r="W172" i="663"/>
  <c r="W171" i="663"/>
  <c r="W170" i="663"/>
  <c r="W169" i="663"/>
  <c r="W168" i="663"/>
  <c r="W167" i="663"/>
  <c r="W166" i="663"/>
  <c r="W165" i="663"/>
  <c r="W164" i="663"/>
  <c r="W163" i="663"/>
  <c r="W162" i="663"/>
  <c r="W161" i="663"/>
  <c r="W160" i="663"/>
  <c r="W159" i="663"/>
  <c r="W158" i="663"/>
  <c r="W157" i="663"/>
  <c r="W156" i="663"/>
  <c r="W155" i="663"/>
  <c r="W154" i="663"/>
  <c r="W153" i="663"/>
  <c r="W152" i="663"/>
  <c r="W151" i="663"/>
  <c r="W150" i="663"/>
  <c r="W149" i="663"/>
  <c r="W148" i="663"/>
  <c r="W147" i="663"/>
  <c r="W146" i="663"/>
  <c r="W145" i="663"/>
  <c r="W144" i="663"/>
  <c r="W143" i="663"/>
  <c r="W142" i="663"/>
  <c r="W141" i="663"/>
  <c r="W140" i="663"/>
  <c r="W139" i="663"/>
  <c r="W138" i="663"/>
  <c r="W137" i="663"/>
  <c r="W136" i="663"/>
  <c r="W135" i="663"/>
  <c r="W134" i="663"/>
  <c r="W133" i="663"/>
  <c r="W132" i="663"/>
  <c r="W131" i="663"/>
  <c r="W130" i="663"/>
  <c r="W129" i="663"/>
  <c r="W128" i="663"/>
  <c r="W127" i="663"/>
  <c r="W126" i="663"/>
  <c r="W125" i="663"/>
  <c r="W124" i="663"/>
  <c r="W123" i="663"/>
  <c r="W122" i="663"/>
  <c r="W121" i="663"/>
  <c r="W120" i="663"/>
  <c r="W119" i="663"/>
  <c r="W118" i="663"/>
  <c r="W117" i="663"/>
  <c r="W116" i="663"/>
  <c r="W115" i="663"/>
  <c r="W114" i="663"/>
  <c r="W113" i="663"/>
  <c r="W112" i="663"/>
  <c r="W111" i="663"/>
  <c r="W110" i="663"/>
  <c r="W109" i="663"/>
  <c r="W108" i="663"/>
  <c r="W107" i="663"/>
  <c r="W106" i="663"/>
  <c r="W105" i="663"/>
  <c r="W104" i="663"/>
  <c r="W103" i="663"/>
  <c r="W102" i="663"/>
  <c r="W101" i="663"/>
  <c r="W100" i="663"/>
  <c r="W99" i="663"/>
  <c r="W98" i="663"/>
  <c r="W97" i="663"/>
  <c r="W96" i="663"/>
  <c r="W95" i="663"/>
  <c r="W94" i="663"/>
  <c r="W93" i="663"/>
  <c r="W92" i="663"/>
  <c r="W91" i="663"/>
  <c r="W90" i="663"/>
  <c r="W89" i="663"/>
  <c r="W88" i="663"/>
  <c r="W87" i="663"/>
  <c r="W86" i="663"/>
  <c r="W85" i="663"/>
  <c r="W84" i="663"/>
  <c r="W83" i="663"/>
  <c r="W82" i="663"/>
  <c r="W81" i="663"/>
  <c r="W80" i="663"/>
  <c r="W79" i="663"/>
  <c r="W78" i="663"/>
  <c r="W77" i="663"/>
  <c r="W76" i="663"/>
  <c r="W75" i="663"/>
  <c r="W74" i="663"/>
  <c r="W73" i="663"/>
  <c r="W72" i="663"/>
  <c r="W71" i="663"/>
  <c r="W70" i="663"/>
  <c r="W69" i="663"/>
  <c r="W68" i="663"/>
  <c r="W67" i="663"/>
  <c r="W66" i="663"/>
  <c r="W65" i="663"/>
  <c r="W64" i="663"/>
  <c r="W63" i="663"/>
  <c r="W62" i="663"/>
  <c r="W61" i="663"/>
  <c r="W60" i="663"/>
  <c r="W59" i="663"/>
  <c r="W58" i="663"/>
  <c r="W57" i="663"/>
  <c r="W56" i="663"/>
  <c r="W55" i="663"/>
  <c r="W54" i="663"/>
  <c r="W53" i="663"/>
  <c r="W52" i="663"/>
  <c r="W51" i="663"/>
  <c r="W50" i="663"/>
  <c r="W49" i="663"/>
  <c r="W48" i="663"/>
  <c r="W47" i="663"/>
  <c r="W46" i="663"/>
  <c r="W45" i="663"/>
  <c r="W44" i="663"/>
  <c r="W43" i="663"/>
  <c r="W42" i="663"/>
  <c r="W41" i="663"/>
  <c r="W40" i="663"/>
  <c r="W39" i="663"/>
  <c r="W38" i="663"/>
  <c r="W37" i="663"/>
  <c r="W36" i="663"/>
  <c r="W35" i="663"/>
  <c r="W34" i="663"/>
  <c r="W33" i="663"/>
  <c r="W32" i="663"/>
  <c r="W31" i="663"/>
  <c r="W30" i="663"/>
  <c r="W29" i="663"/>
  <c r="W28" i="663"/>
  <c r="W27" i="663"/>
  <c r="W26" i="663"/>
  <c r="W25" i="663"/>
  <c r="W24" i="663"/>
  <c r="W23" i="663"/>
  <c r="W22" i="663"/>
  <c r="W21" i="663"/>
  <c r="W20" i="663"/>
  <c r="W19" i="663"/>
  <c r="W18" i="663"/>
  <c r="W17" i="663"/>
  <c r="W16" i="663"/>
  <c r="W15" i="663"/>
  <c r="W14" i="663"/>
  <c r="W13" i="663"/>
  <c r="W12" i="663"/>
  <c r="W11" i="663"/>
  <c r="W10" i="663"/>
  <c r="W9" i="663"/>
  <c r="W8" i="663"/>
  <c r="W7" i="663"/>
  <c r="W6" i="663"/>
  <c r="W5" i="663"/>
  <c r="W4" i="663"/>
  <c r="W3" i="663"/>
  <c r="W2" i="663"/>
  <c r="F111" i="671" l="1"/>
  <c r="B111" i="671"/>
  <c r="C111" i="671"/>
  <c r="E111" i="671"/>
  <c r="B4" i="667"/>
  <c r="B5" i="667" s="1"/>
  <c r="E3" i="667"/>
  <c r="B112" i="671" l="1"/>
  <c r="E112" i="671"/>
  <c r="C112" i="671"/>
  <c r="E4" i="667"/>
  <c r="B6" i="667"/>
  <c r="E5" i="667"/>
  <c r="F112" i="671" l="1"/>
  <c r="E113" i="671"/>
  <c r="F113" i="671"/>
  <c r="B113" i="671"/>
  <c r="C113" i="671"/>
  <c r="B7" i="667"/>
  <c r="E6" i="667"/>
  <c r="C114" i="671" l="1"/>
  <c r="E114" i="671"/>
  <c r="B114" i="671"/>
  <c r="B8" i="667"/>
  <c r="E7" i="667"/>
  <c r="F114" i="671" l="1"/>
  <c r="F115" i="671"/>
  <c r="B115" i="671"/>
  <c r="C115" i="671"/>
  <c r="E115" i="671"/>
  <c r="B9" i="667"/>
  <c r="E8" i="667"/>
  <c r="B116" i="671" l="1"/>
  <c r="C116" i="671"/>
  <c r="E116" i="671"/>
  <c r="B10" i="667"/>
  <c r="E9" i="667"/>
  <c r="F116" i="671" l="1"/>
  <c r="E117" i="671"/>
  <c r="C117" i="671"/>
  <c r="F117" i="671"/>
  <c r="B117" i="671"/>
  <c r="B11" i="667"/>
  <c r="E10" i="667"/>
  <c r="C118" i="671" l="1"/>
  <c r="E118" i="671"/>
  <c r="F118" i="671"/>
  <c r="B118" i="671"/>
  <c r="B12" i="667"/>
  <c r="E11" i="667"/>
  <c r="F119" i="671" l="1"/>
  <c r="B119" i="671"/>
  <c r="C119" i="671"/>
  <c r="E119" i="671"/>
  <c r="B13" i="667"/>
  <c r="E12" i="667"/>
  <c r="B120" i="671" l="1"/>
  <c r="E120" i="671"/>
  <c r="C120" i="671"/>
  <c r="B14" i="667"/>
  <c r="E13" i="667"/>
  <c r="F120" i="671" l="1"/>
  <c r="E121" i="671"/>
  <c r="B121" i="671"/>
  <c r="C121" i="671"/>
  <c r="B15" i="667"/>
  <c r="E14" i="667"/>
  <c r="F121" i="671" l="1"/>
  <c r="C122" i="671"/>
  <c r="E122" i="671"/>
  <c r="F122" i="671"/>
  <c r="B122" i="671"/>
  <c r="B16" i="667"/>
  <c r="E15" i="667"/>
  <c r="F123" i="671" l="1"/>
  <c r="B123" i="671"/>
  <c r="C123" i="671"/>
  <c r="E123" i="671"/>
  <c r="B17" i="667"/>
  <c r="E16" i="667"/>
  <c r="F124" i="671" l="1"/>
  <c r="B124" i="671"/>
  <c r="C124" i="671"/>
  <c r="E124" i="671"/>
  <c r="B18" i="667"/>
  <c r="E17" i="667"/>
  <c r="E125" i="671" l="1"/>
  <c r="C125" i="671"/>
  <c r="F125" i="671"/>
  <c r="B125" i="671"/>
  <c r="B19" i="667"/>
  <c r="E18" i="667"/>
  <c r="C126" i="671" l="1"/>
  <c r="E126" i="671"/>
  <c r="F126" i="671"/>
  <c r="B126" i="671"/>
  <c r="B20" i="667"/>
  <c r="E19" i="667"/>
  <c r="F127" i="671" l="1"/>
  <c r="B127" i="671"/>
  <c r="C127" i="671"/>
  <c r="E127" i="671"/>
  <c r="B21" i="667"/>
  <c r="E20" i="667"/>
  <c r="F128" i="671" l="1"/>
  <c r="B128" i="671"/>
  <c r="E128" i="671"/>
  <c r="C128" i="671"/>
  <c r="B22" i="667"/>
  <c r="E21" i="667"/>
  <c r="E129" i="671" l="1"/>
  <c r="B129" i="671"/>
  <c r="C129" i="671"/>
  <c r="B23" i="667"/>
  <c r="E22" i="667"/>
  <c r="F129" i="671" l="1"/>
  <c r="C130" i="671"/>
  <c r="E130" i="671"/>
  <c r="F130" i="671"/>
  <c r="B130" i="671"/>
  <c r="B24" i="667"/>
  <c r="E23" i="667"/>
  <c r="F131" i="671" l="1"/>
  <c r="B131" i="671"/>
  <c r="C131" i="671"/>
  <c r="E131" i="671"/>
  <c r="B25" i="667"/>
  <c r="E24" i="667"/>
  <c r="F132" i="671" l="1"/>
  <c r="B132" i="671"/>
  <c r="C132" i="671"/>
  <c r="E132" i="671"/>
  <c r="J82" i="671"/>
  <c r="B26" i="667"/>
  <c r="E25" i="667"/>
  <c r="E133" i="671" l="1"/>
  <c r="C133" i="671"/>
  <c r="F133" i="671"/>
  <c r="B133" i="671"/>
  <c r="J83" i="671"/>
  <c r="B27" i="667"/>
  <c r="E26" i="667"/>
  <c r="C134" i="671" l="1"/>
  <c r="E134" i="671"/>
  <c r="F134" i="671"/>
  <c r="B134" i="671"/>
  <c r="B28" i="667"/>
  <c r="E27" i="667"/>
  <c r="F135" i="671" l="1"/>
  <c r="B135" i="671"/>
  <c r="C135" i="671"/>
  <c r="E135" i="671"/>
  <c r="B29" i="667"/>
  <c r="E28" i="667"/>
  <c r="F136" i="671" l="1"/>
  <c r="B136" i="671"/>
  <c r="E136" i="671"/>
  <c r="C136" i="671"/>
  <c r="B30" i="667"/>
  <c r="E29" i="667"/>
  <c r="E137" i="671" l="1"/>
  <c r="F137" i="671"/>
  <c r="B137" i="671"/>
  <c r="C137" i="671"/>
  <c r="B31" i="667"/>
  <c r="E30" i="667"/>
  <c r="C138" i="671" l="1"/>
  <c r="E138" i="671"/>
  <c r="F138" i="671"/>
  <c r="B138" i="671"/>
  <c r="B32" i="667"/>
  <c r="E31" i="667"/>
  <c r="F139" i="671" l="1"/>
  <c r="B139" i="671"/>
  <c r="C139" i="671"/>
  <c r="E139" i="671"/>
  <c r="B33" i="667"/>
  <c r="E32" i="667"/>
  <c r="F140" i="671" l="1"/>
  <c r="B140" i="671"/>
  <c r="C140" i="671"/>
  <c r="E140" i="671"/>
  <c r="B34" i="667"/>
  <c r="E33" i="667"/>
  <c r="E141" i="671" l="1"/>
  <c r="C141" i="671"/>
  <c r="B141" i="671"/>
  <c r="F141" i="671"/>
  <c r="B35" i="667"/>
  <c r="E34" i="667"/>
  <c r="C142" i="671" l="1"/>
  <c r="E142" i="671"/>
  <c r="F142" i="671"/>
  <c r="B142" i="671"/>
  <c r="B36" i="667"/>
  <c r="E35" i="667"/>
  <c r="F143" i="671" l="1"/>
  <c r="B143" i="671"/>
  <c r="C143" i="671"/>
  <c r="E143" i="671"/>
  <c r="B37" i="667"/>
  <c r="E36" i="667"/>
  <c r="F144" i="671" l="1"/>
  <c r="B144" i="671"/>
  <c r="E144" i="671"/>
  <c r="C144" i="671"/>
  <c r="B38" i="667"/>
  <c r="E37" i="667"/>
  <c r="E145" i="671" l="1"/>
  <c r="F145" i="671"/>
  <c r="B145" i="671"/>
  <c r="C145" i="671"/>
  <c r="B39" i="667"/>
  <c r="E38" i="667"/>
  <c r="C146" i="671" l="1"/>
  <c r="E146" i="671"/>
  <c r="F146" i="671"/>
  <c r="B146" i="671"/>
  <c r="B40" i="667"/>
  <c r="E39" i="667"/>
  <c r="F147" i="671" l="1"/>
  <c r="B147" i="671"/>
  <c r="C147" i="671"/>
  <c r="E147" i="671"/>
  <c r="B41" i="667"/>
  <c r="E40" i="667"/>
  <c r="F148" i="671" l="1"/>
  <c r="B148" i="671"/>
  <c r="C148" i="671"/>
  <c r="E148" i="671"/>
  <c r="B42" i="667"/>
  <c r="E41" i="667"/>
  <c r="E149" i="671" l="1"/>
  <c r="C149" i="671"/>
  <c r="F149" i="671"/>
  <c r="B149" i="671"/>
  <c r="B43" i="667"/>
  <c r="E42" i="667"/>
  <c r="C150" i="671" l="1"/>
  <c r="E150" i="671"/>
  <c r="F150" i="671"/>
  <c r="B150" i="671"/>
  <c r="B44" i="667"/>
  <c r="E43" i="667"/>
  <c r="F151" i="671" l="1"/>
  <c r="B151" i="671"/>
  <c r="C151" i="671"/>
  <c r="E151" i="671"/>
  <c r="B45" i="667"/>
  <c r="E44" i="667"/>
  <c r="F152" i="671" l="1"/>
  <c r="B152" i="671"/>
  <c r="E152" i="671"/>
  <c r="C152" i="671"/>
  <c r="B46" i="667"/>
  <c r="E45" i="667"/>
  <c r="E153" i="671" l="1"/>
  <c r="F153" i="671"/>
  <c r="B153" i="671"/>
  <c r="C153" i="671"/>
  <c r="B47" i="667"/>
  <c r="E46" i="667"/>
  <c r="C154" i="671" l="1"/>
  <c r="E154" i="671"/>
  <c r="F154" i="671"/>
  <c r="B154" i="671"/>
  <c r="B48" i="667"/>
  <c r="E47" i="667"/>
  <c r="F155" i="671" l="1"/>
  <c r="B155" i="671"/>
  <c r="C155" i="671"/>
  <c r="E155" i="671"/>
  <c r="B49" i="667"/>
  <c r="E48" i="667"/>
  <c r="F156" i="671" l="1"/>
  <c r="B156" i="671"/>
  <c r="C156" i="671"/>
  <c r="E156" i="671"/>
  <c r="B50" i="667"/>
  <c r="E49" i="667"/>
  <c r="E157" i="671" l="1"/>
  <c r="C157" i="671"/>
  <c r="F157" i="671"/>
  <c r="B157" i="671"/>
  <c r="B51" i="667"/>
  <c r="E50" i="667"/>
  <c r="C158" i="671" l="1"/>
  <c r="E158" i="671"/>
  <c r="F158" i="671"/>
  <c r="B158" i="671"/>
  <c r="B52" i="667"/>
  <c r="E51" i="667"/>
  <c r="B159" i="671" l="1"/>
  <c r="C159" i="671"/>
  <c r="E159" i="671"/>
  <c r="B53" i="667"/>
  <c r="E52" i="667"/>
  <c r="F159" i="671" l="1"/>
  <c r="F160" i="671"/>
  <c r="B160" i="671"/>
  <c r="E160" i="671"/>
  <c r="C160" i="671"/>
  <c r="B54" i="667"/>
  <c r="E53" i="667"/>
  <c r="E161" i="671" l="1"/>
  <c r="B161" i="671"/>
  <c r="C161" i="671"/>
  <c r="B55" i="667"/>
  <c r="E54" i="667"/>
  <c r="F161" i="671" l="1"/>
  <c r="C162" i="671"/>
  <c r="E162" i="671"/>
  <c r="F162" i="671"/>
  <c r="B162" i="671"/>
  <c r="B56" i="667"/>
  <c r="E55" i="667"/>
  <c r="F163" i="671" l="1"/>
  <c r="B163" i="671"/>
  <c r="C163" i="671"/>
  <c r="E163" i="671"/>
  <c r="B57" i="667"/>
  <c r="E56" i="667"/>
  <c r="F164" i="671" l="1"/>
  <c r="B164" i="671"/>
  <c r="C164" i="671"/>
  <c r="E164" i="671"/>
  <c r="B58" i="667"/>
  <c r="E57" i="667"/>
  <c r="E165" i="671" l="1"/>
  <c r="C165" i="671"/>
  <c r="F165" i="671"/>
  <c r="B165" i="671"/>
  <c r="B59" i="667"/>
  <c r="E58" i="667"/>
  <c r="C166" i="671" l="1"/>
  <c r="E166" i="671"/>
  <c r="F166" i="671"/>
  <c r="B166" i="671"/>
  <c r="B60" i="667"/>
  <c r="E59" i="667"/>
  <c r="F167" i="671" l="1"/>
  <c r="B167" i="671"/>
  <c r="C167" i="671"/>
  <c r="E167" i="671"/>
  <c r="B61" i="667"/>
  <c r="E60" i="667"/>
  <c r="F168" i="671" l="1"/>
  <c r="B168" i="671"/>
  <c r="E168" i="671"/>
  <c r="C168" i="671"/>
  <c r="B62" i="667"/>
  <c r="E61" i="667"/>
  <c r="E169" i="671" l="1"/>
  <c r="F169" i="671"/>
  <c r="B169" i="671"/>
  <c r="C169" i="671"/>
  <c r="B63" i="667"/>
  <c r="E62" i="667"/>
  <c r="C170" i="671" l="1"/>
  <c r="E170" i="671"/>
  <c r="B170" i="671"/>
  <c r="B64" i="667"/>
  <c r="E63" i="667"/>
  <c r="F170" i="671" l="1"/>
  <c r="F171" i="671"/>
  <c r="B171" i="671"/>
  <c r="C171" i="671"/>
  <c r="E171" i="671"/>
  <c r="B65" i="667"/>
  <c r="E64" i="667"/>
  <c r="F172" i="671" l="1"/>
  <c r="B172" i="671"/>
  <c r="C172" i="671"/>
  <c r="E172" i="671"/>
  <c r="B66" i="667"/>
  <c r="E65" i="667"/>
  <c r="E173" i="671" l="1"/>
  <c r="C173" i="671"/>
  <c r="B173" i="671"/>
  <c r="F173" i="671"/>
  <c r="B67" i="667"/>
  <c r="E66" i="667"/>
  <c r="C174" i="671" l="1"/>
  <c r="E174" i="671"/>
  <c r="F174" i="671"/>
  <c r="B174" i="671"/>
  <c r="B68" i="667"/>
  <c r="E67" i="667"/>
  <c r="F175" i="671" l="1"/>
  <c r="B175" i="671"/>
  <c r="C175" i="671"/>
  <c r="E175" i="671"/>
  <c r="B69" i="667"/>
  <c r="E68" i="667"/>
  <c r="B176" i="671" l="1"/>
  <c r="E176" i="671"/>
  <c r="C176" i="671"/>
  <c r="B70" i="667"/>
  <c r="E69" i="667"/>
  <c r="F176" i="671" l="1"/>
  <c r="E177" i="671"/>
  <c r="B177" i="671"/>
  <c r="C177" i="671"/>
  <c r="B71" i="667"/>
  <c r="E70" i="667"/>
  <c r="F177" i="671" l="1"/>
  <c r="C178" i="671"/>
  <c r="E178" i="671"/>
  <c r="F178" i="671"/>
  <c r="B178" i="671"/>
  <c r="B72" i="667"/>
  <c r="E71" i="667"/>
  <c r="F179" i="671" l="1"/>
  <c r="B179" i="671"/>
  <c r="C179" i="671"/>
  <c r="E179" i="671"/>
  <c r="B73" i="667"/>
  <c r="E72" i="667"/>
  <c r="F180" i="671" l="1"/>
  <c r="B180" i="671"/>
  <c r="C180" i="671"/>
  <c r="E180" i="671"/>
  <c r="B74" i="667"/>
  <c r="E73" i="667"/>
  <c r="E181" i="671" l="1"/>
  <c r="C181" i="671"/>
  <c r="F181" i="671"/>
  <c r="B181" i="671"/>
  <c r="B75" i="667"/>
  <c r="E74" i="667"/>
  <c r="C182" i="671" l="1"/>
  <c r="E182" i="671"/>
  <c r="F182" i="671"/>
  <c r="B182" i="671"/>
  <c r="B76" i="667"/>
  <c r="E75" i="667"/>
  <c r="B183" i="671" l="1"/>
  <c r="C183" i="671"/>
  <c r="E183" i="671"/>
  <c r="B77" i="667"/>
  <c r="E76" i="667"/>
  <c r="F183" i="671" l="1"/>
  <c r="F184" i="671"/>
  <c r="B184" i="671"/>
  <c r="E184" i="671"/>
  <c r="C184" i="671"/>
  <c r="B78" i="667"/>
  <c r="E77" i="667"/>
  <c r="E185" i="671" l="1"/>
  <c r="F185" i="671"/>
  <c r="B185" i="671"/>
  <c r="C185" i="671"/>
  <c r="B79" i="667"/>
  <c r="E78" i="667"/>
  <c r="C186" i="671" l="1"/>
  <c r="E186" i="671"/>
  <c r="F186" i="671"/>
  <c r="B186" i="671"/>
  <c r="B80" i="667"/>
  <c r="E79" i="667"/>
  <c r="F187" i="671" l="1"/>
  <c r="B187" i="671"/>
  <c r="C187" i="671"/>
  <c r="E187" i="671"/>
  <c r="B81" i="667"/>
  <c r="E80" i="667"/>
  <c r="F188" i="671" l="1"/>
  <c r="B188" i="671"/>
  <c r="C188" i="671"/>
  <c r="E188" i="671"/>
  <c r="B82" i="667"/>
  <c r="E81" i="667"/>
  <c r="E189" i="671" l="1"/>
  <c r="C189" i="671"/>
  <c r="F189" i="671"/>
  <c r="B189" i="671"/>
  <c r="B83" i="667"/>
  <c r="E82" i="667"/>
  <c r="C190" i="671" l="1"/>
  <c r="E190" i="671"/>
  <c r="F190" i="671"/>
  <c r="B190" i="671"/>
  <c r="B84" i="667"/>
  <c r="E83" i="667"/>
  <c r="F191" i="671" l="1"/>
  <c r="B191" i="671"/>
  <c r="C191" i="671"/>
  <c r="E191" i="671"/>
  <c r="B85" i="667"/>
  <c r="E84" i="667"/>
  <c r="F192" i="671" l="1"/>
  <c r="B192" i="671"/>
  <c r="E192" i="671"/>
  <c r="C192" i="671"/>
  <c r="B86" i="667"/>
  <c r="E85" i="667"/>
  <c r="E193" i="671" l="1"/>
  <c r="F193" i="671"/>
  <c r="B193" i="671"/>
  <c r="C193" i="671"/>
  <c r="B87" i="667"/>
  <c r="E86" i="667"/>
  <c r="C194" i="671" l="1"/>
  <c r="E194" i="671"/>
  <c r="B194" i="671"/>
  <c r="B88" i="667"/>
  <c r="E87" i="667"/>
  <c r="F194" i="671" l="1"/>
  <c r="F195" i="671"/>
  <c r="B195" i="671"/>
  <c r="C195" i="671"/>
  <c r="E195" i="671"/>
  <c r="B89" i="667"/>
  <c r="E88" i="667"/>
  <c r="F196" i="671" l="1"/>
  <c r="B196" i="671"/>
  <c r="C196" i="671"/>
  <c r="E196" i="671"/>
  <c r="B90" i="667"/>
  <c r="E89" i="667"/>
  <c r="E197" i="671" l="1"/>
  <c r="C197" i="671"/>
  <c r="F197" i="671"/>
  <c r="B197" i="671"/>
  <c r="B91" i="667"/>
  <c r="E90" i="667"/>
  <c r="C198" i="671" l="1"/>
  <c r="E198" i="671"/>
  <c r="F198" i="671"/>
  <c r="B198" i="671"/>
  <c r="B92" i="667"/>
  <c r="E91" i="667"/>
  <c r="F199" i="671" l="1"/>
  <c r="B199" i="671"/>
  <c r="C199" i="671"/>
  <c r="E199" i="671"/>
  <c r="B93" i="667"/>
  <c r="E92" i="667"/>
  <c r="F200" i="671" l="1"/>
  <c r="B200" i="671"/>
  <c r="E200" i="671"/>
  <c r="C200" i="671"/>
  <c r="B94" i="667"/>
  <c r="E93" i="667"/>
  <c r="E201" i="671" l="1"/>
  <c r="F201" i="671"/>
  <c r="B201" i="671"/>
  <c r="C201" i="671"/>
  <c r="B95" i="667"/>
  <c r="E94" i="667"/>
  <c r="C202" i="671" l="1"/>
  <c r="E202" i="671"/>
  <c r="F202" i="671"/>
  <c r="B202" i="671"/>
  <c r="B96" i="667"/>
  <c r="E95" i="667"/>
  <c r="F203" i="671" l="1"/>
  <c r="B203" i="671"/>
  <c r="C203" i="671"/>
  <c r="E203" i="671"/>
  <c r="B97" i="667"/>
  <c r="E96" i="667"/>
  <c r="F204" i="671" l="1"/>
  <c r="B204" i="671"/>
  <c r="C204" i="671"/>
  <c r="E204" i="671"/>
  <c r="B98" i="667"/>
  <c r="E97" i="667"/>
  <c r="U1978" i="663"/>
  <c r="V1978" i="663" s="1"/>
  <c r="U1977" i="663"/>
  <c r="V1977" i="663" s="1"/>
  <c r="U1976" i="663"/>
  <c r="V1976" i="663" s="1"/>
  <c r="U1975" i="663"/>
  <c r="V1975" i="663" s="1"/>
  <c r="U1974" i="663"/>
  <c r="V1974" i="663" s="1"/>
  <c r="U1973" i="663"/>
  <c r="V1973" i="663" s="1"/>
  <c r="U1972" i="663"/>
  <c r="V1972" i="663" s="1"/>
  <c r="U1971" i="663"/>
  <c r="V1971" i="663" s="1"/>
  <c r="U1970" i="663"/>
  <c r="V1970" i="663" s="1"/>
  <c r="U1969" i="663"/>
  <c r="V1969" i="663" s="1"/>
  <c r="U1968" i="663"/>
  <c r="V1968" i="663" s="1"/>
  <c r="U1967" i="663"/>
  <c r="V1967" i="663" s="1"/>
  <c r="U1966" i="663"/>
  <c r="V1966" i="663" s="1"/>
  <c r="U1965" i="663"/>
  <c r="V1965" i="663" s="1"/>
  <c r="U1964" i="663"/>
  <c r="V1964" i="663" s="1"/>
  <c r="U1963" i="663"/>
  <c r="V1963" i="663" s="1"/>
  <c r="U1962" i="663"/>
  <c r="V1962" i="663" s="1"/>
  <c r="U1961" i="663"/>
  <c r="V1961" i="663" s="1"/>
  <c r="U1960" i="663"/>
  <c r="V1960" i="663" s="1"/>
  <c r="U1959" i="663"/>
  <c r="V1959" i="663" s="1"/>
  <c r="U1958" i="663"/>
  <c r="V1958" i="663" s="1"/>
  <c r="U1957" i="663"/>
  <c r="V1957" i="663" s="1"/>
  <c r="U1956" i="663"/>
  <c r="V1956" i="663" s="1"/>
  <c r="U1955" i="663"/>
  <c r="V1955" i="663" s="1"/>
  <c r="U1954" i="663"/>
  <c r="V1954" i="663" s="1"/>
  <c r="U1953" i="663"/>
  <c r="V1953" i="663" s="1"/>
  <c r="U1952" i="663"/>
  <c r="V1952" i="663" s="1"/>
  <c r="U1951" i="663"/>
  <c r="V1951" i="663" s="1"/>
  <c r="U1950" i="663"/>
  <c r="V1950" i="663" s="1"/>
  <c r="U1949" i="663"/>
  <c r="V1949" i="663" s="1"/>
  <c r="U1948" i="663"/>
  <c r="V1948" i="663" s="1"/>
  <c r="U1947" i="663"/>
  <c r="V1947" i="663" s="1"/>
  <c r="U1946" i="663"/>
  <c r="V1946" i="663" s="1"/>
  <c r="U1945" i="663"/>
  <c r="V1945" i="663" s="1"/>
  <c r="U1944" i="663"/>
  <c r="V1944" i="663" s="1"/>
  <c r="U1943" i="663"/>
  <c r="V1943" i="663" s="1"/>
  <c r="U1942" i="663"/>
  <c r="V1942" i="663" s="1"/>
  <c r="U1941" i="663"/>
  <c r="V1941" i="663" s="1"/>
  <c r="U1940" i="663"/>
  <c r="V1940" i="663" s="1"/>
  <c r="U1939" i="663"/>
  <c r="V1939" i="663" s="1"/>
  <c r="U1938" i="663"/>
  <c r="V1938" i="663" s="1"/>
  <c r="U1937" i="663"/>
  <c r="V1937" i="663" s="1"/>
  <c r="U1936" i="663"/>
  <c r="V1936" i="663" s="1"/>
  <c r="U1935" i="663"/>
  <c r="V1935" i="663" s="1"/>
  <c r="U1934" i="663"/>
  <c r="V1934" i="663" s="1"/>
  <c r="U1933" i="663"/>
  <c r="V1933" i="663" s="1"/>
  <c r="U1932" i="663"/>
  <c r="V1932" i="663" s="1"/>
  <c r="U1931" i="663"/>
  <c r="V1931" i="663" s="1"/>
  <c r="U1930" i="663"/>
  <c r="V1930" i="663" s="1"/>
  <c r="U1929" i="663"/>
  <c r="V1929" i="663" s="1"/>
  <c r="U1928" i="663"/>
  <c r="V1928" i="663" s="1"/>
  <c r="U1927" i="663"/>
  <c r="V1927" i="663" s="1"/>
  <c r="U1926" i="663"/>
  <c r="V1926" i="663" s="1"/>
  <c r="U1925" i="663"/>
  <c r="V1925" i="663" s="1"/>
  <c r="U1924" i="663"/>
  <c r="V1924" i="663" s="1"/>
  <c r="U1923" i="663"/>
  <c r="V1923" i="663" s="1"/>
  <c r="U1922" i="663"/>
  <c r="V1922" i="663" s="1"/>
  <c r="U1921" i="663"/>
  <c r="V1921" i="663" s="1"/>
  <c r="U1920" i="663"/>
  <c r="V1920" i="663" s="1"/>
  <c r="U1919" i="663"/>
  <c r="V1919" i="663" s="1"/>
  <c r="U1918" i="663"/>
  <c r="V1918" i="663" s="1"/>
  <c r="U1917" i="663"/>
  <c r="V1917" i="663" s="1"/>
  <c r="U1916" i="663"/>
  <c r="V1916" i="663" s="1"/>
  <c r="U1915" i="663"/>
  <c r="V1915" i="663" s="1"/>
  <c r="U1914" i="663"/>
  <c r="V1914" i="663" s="1"/>
  <c r="U1913" i="663"/>
  <c r="V1913" i="663" s="1"/>
  <c r="U1912" i="663"/>
  <c r="V1912" i="663" s="1"/>
  <c r="U1911" i="663"/>
  <c r="V1911" i="663" s="1"/>
  <c r="U1910" i="663"/>
  <c r="V1910" i="663" s="1"/>
  <c r="U1909" i="663"/>
  <c r="V1909" i="663" s="1"/>
  <c r="U1908" i="663"/>
  <c r="V1908" i="663" s="1"/>
  <c r="U1907" i="663"/>
  <c r="V1907" i="663" s="1"/>
  <c r="U1906" i="663"/>
  <c r="V1906" i="663" s="1"/>
  <c r="U1905" i="663"/>
  <c r="V1905" i="663" s="1"/>
  <c r="U1904" i="663"/>
  <c r="V1904" i="663" s="1"/>
  <c r="U1903" i="663"/>
  <c r="V1903" i="663" s="1"/>
  <c r="U1902" i="663"/>
  <c r="V1902" i="663" s="1"/>
  <c r="U1901" i="663"/>
  <c r="V1901" i="663" s="1"/>
  <c r="U1900" i="663"/>
  <c r="V1900" i="663" s="1"/>
  <c r="U1899" i="663"/>
  <c r="V1899" i="663" s="1"/>
  <c r="U1898" i="663"/>
  <c r="V1898" i="663" s="1"/>
  <c r="U1897" i="663"/>
  <c r="V1897" i="663" s="1"/>
  <c r="U1896" i="663"/>
  <c r="V1896" i="663" s="1"/>
  <c r="U1895" i="663"/>
  <c r="V1895" i="663" s="1"/>
  <c r="U1894" i="663"/>
  <c r="V1894" i="663" s="1"/>
  <c r="U1893" i="663"/>
  <c r="V1893" i="663" s="1"/>
  <c r="U1892" i="663"/>
  <c r="V1892" i="663" s="1"/>
  <c r="U1891" i="663"/>
  <c r="V1891" i="663" s="1"/>
  <c r="U1890" i="663"/>
  <c r="V1890" i="663" s="1"/>
  <c r="U1889" i="663"/>
  <c r="V1889" i="663" s="1"/>
  <c r="U1888" i="663"/>
  <c r="V1888" i="663" s="1"/>
  <c r="U1887" i="663"/>
  <c r="V1887" i="663" s="1"/>
  <c r="U1886" i="663"/>
  <c r="V1886" i="663" s="1"/>
  <c r="U1885" i="663"/>
  <c r="V1885" i="663" s="1"/>
  <c r="U1884" i="663"/>
  <c r="V1884" i="663" s="1"/>
  <c r="U1883" i="663"/>
  <c r="V1883" i="663" s="1"/>
  <c r="U1882" i="663"/>
  <c r="V1882" i="663" s="1"/>
  <c r="U1881" i="663"/>
  <c r="V1881" i="663" s="1"/>
  <c r="U1880" i="663"/>
  <c r="V1880" i="663" s="1"/>
  <c r="U1879" i="663"/>
  <c r="V1879" i="663" s="1"/>
  <c r="U1878" i="663"/>
  <c r="V1878" i="663" s="1"/>
  <c r="U1877" i="663"/>
  <c r="V1877" i="663" s="1"/>
  <c r="U1876" i="663"/>
  <c r="V1876" i="663" s="1"/>
  <c r="U1875" i="663"/>
  <c r="V1875" i="663" s="1"/>
  <c r="U1874" i="663"/>
  <c r="V1874" i="663" s="1"/>
  <c r="U1873" i="663"/>
  <c r="V1873" i="663" s="1"/>
  <c r="U1872" i="663"/>
  <c r="V1872" i="663" s="1"/>
  <c r="U1871" i="663"/>
  <c r="V1871" i="663" s="1"/>
  <c r="U1870" i="663"/>
  <c r="V1870" i="663" s="1"/>
  <c r="U1869" i="663"/>
  <c r="V1869" i="663" s="1"/>
  <c r="U1868" i="663"/>
  <c r="V1868" i="663" s="1"/>
  <c r="U1867" i="663"/>
  <c r="V1867" i="663" s="1"/>
  <c r="U1866" i="663"/>
  <c r="V1866" i="663" s="1"/>
  <c r="U1865" i="663"/>
  <c r="V1865" i="663" s="1"/>
  <c r="U1864" i="663"/>
  <c r="V1864" i="663" s="1"/>
  <c r="U1863" i="663"/>
  <c r="V1863" i="663" s="1"/>
  <c r="U1862" i="663"/>
  <c r="V1862" i="663" s="1"/>
  <c r="U1861" i="663"/>
  <c r="V1861" i="663" s="1"/>
  <c r="U1860" i="663"/>
  <c r="V1860" i="663" s="1"/>
  <c r="U1859" i="663"/>
  <c r="V1859" i="663" s="1"/>
  <c r="U1858" i="663"/>
  <c r="V1858" i="663" s="1"/>
  <c r="U1857" i="663"/>
  <c r="V1857" i="663" s="1"/>
  <c r="U1856" i="663"/>
  <c r="V1856" i="663" s="1"/>
  <c r="U1855" i="663"/>
  <c r="V1855" i="663" s="1"/>
  <c r="U1854" i="663"/>
  <c r="V1854" i="663" s="1"/>
  <c r="U1853" i="663"/>
  <c r="V1853" i="663" s="1"/>
  <c r="U1852" i="663"/>
  <c r="V1852" i="663" s="1"/>
  <c r="U1851" i="663"/>
  <c r="V1851" i="663" s="1"/>
  <c r="U1850" i="663"/>
  <c r="V1850" i="663" s="1"/>
  <c r="U1849" i="663"/>
  <c r="V1849" i="663" s="1"/>
  <c r="U1848" i="663"/>
  <c r="V1848" i="663" s="1"/>
  <c r="U1847" i="663"/>
  <c r="V1847" i="663" s="1"/>
  <c r="U1846" i="663"/>
  <c r="V1846" i="663" s="1"/>
  <c r="U1845" i="663"/>
  <c r="V1845" i="663" s="1"/>
  <c r="U1844" i="663"/>
  <c r="V1844" i="663" s="1"/>
  <c r="U1843" i="663"/>
  <c r="V1843" i="663" s="1"/>
  <c r="U1842" i="663"/>
  <c r="V1842" i="663" s="1"/>
  <c r="U1841" i="663"/>
  <c r="V1841" i="663" s="1"/>
  <c r="U1840" i="663"/>
  <c r="V1840" i="663" s="1"/>
  <c r="U1839" i="663"/>
  <c r="V1839" i="663" s="1"/>
  <c r="U1838" i="663"/>
  <c r="V1838" i="663" s="1"/>
  <c r="U1837" i="663"/>
  <c r="V1837" i="663" s="1"/>
  <c r="U1836" i="663"/>
  <c r="V1836" i="663" s="1"/>
  <c r="U1835" i="663"/>
  <c r="V1835" i="663" s="1"/>
  <c r="U1834" i="663"/>
  <c r="V1834" i="663" s="1"/>
  <c r="U1833" i="663"/>
  <c r="V1833" i="663" s="1"/>
  <c r="U1832" i="663"/>
  <c r="V1832" i="663" s="1"/>
  <c r="U1831" i="663"/>
  <c r="V1831" i="663" s="1"/>
  <c r="U1830" i="663"/>
  <c r="V1830" i="663" s="1"/>
  <c r="U1829" i="663"/>
  <c r="V1829" i="663" s="1"/>
  <c r="U1828" i="663"/>
  <c r="V1828" i="663" s="1"/>
  <c r="U1827" i="663"/>
  <c r="V1827" i="663" s="1"/>
  <c r="U1826" i="663"/>
  <c r="V1826" i="663" s="1"/>
  <c r="U1825" i="663"/>
  <c r="V1825" i="663" s="1"/>
  <c r="U1824" i="663"/>
  <c r="V1824" i="663" s="1"/>
  <c r="U1823" i="663"/>
  <c r="V1823" i="663" s="1"/>
  <c r="U1822" i="663"/>
  <c r="V1822" i="663" s="1"/>
  <c r="U1821" i="663"/>
  <c r="V1821" i="663" s="1"/>
  <c r="U1820" i="663"/>
  <c r="V1820" i="663" s="1"/>
  <c r="U1819" i="663"/>
  <c r="V1819" i="663" s="1"/>
  <c r="U1818" i="663"/>
  <c r="V1818" i="663" s="1"/>
  <c r="U1817" i="663"/>
  <c r="V1817" i="663" s="1"/>
  <c r="U1816" i="663"/>
  <c r="V1816" i="663" s="1"/>
  <c r="U1815" i="663"/>
  <c r="V1815" i="663" s="1"/>
  <c r="U1814" i="663"/>
  <c r="V1814" i="663" s="1"/>
  <c r="U1813" i="663"/>
  <c r="V1813" i="663" s="1"/>
  <c r="U1812" i="663"/>
  <c r="V1812" i="663" s="1"/>
  <c r="U1811" i="663"/>
  <c r="V1811" i="663" s="1"/>
  <c r="U1810" i="663"/>
  <c r="V1810" i="663" s="1"/>
  <c r="U1809" i="663"/>
  <c r="V1809" i="663" s="1"/>
  <c r="U1808" i="663"/>
  <c r="V1808" i="663" s="1"/>
  <c r="U1807" i="663"/>
  <c r="V1807" i="663" s="1"/>
  <c r="U1806" i="663"/>
  <c r="V1806" i="663" s="1"/>
  <c r="U1805" i="663"/>
  <c r="V1805" i="663" s="1"/>
  <c r="U1804" i="663"/>
  <c r="V1804" i="663" s="1"/>
  <c r="U1803" i="663"/>
  <c r="V1803" i="663" s="1"/>
  <c r="U1802" i="663"/>
  <c r="V1802" i="663" s="1"/>
  <c r="U1801" i="663"/>
  <c r="V1801" i="663" s="1"/>
  <c r="U1800" i="663"/>
  <c r="V1800" i="663" s="1"/>
  <c r="U1799" i="663"/>
  <c r="V1799" i="663" s="1"/>
  <c r="U1798" i="663"/>
  <c r="V1798" i="663" s="1"/>
  <c r="U1797" i="663"/>
  <c r="V1797" i="663" s="1"/>
  <c r="U1796" i="663"/>
  <c r="V1796" i="663" s="1"/>
  <c r="U1795" i="663"/>
  <c r="V1795" i="663" s="1"/>
  <c r="U1794" i="663"/>
  <c r="V1794" i="663" s="1"/>
  <c r="U1793" i="663"/>
  <c r="V1793" i="663" s="1"/>
  <c r="U1792" i="663"/>
  <c r="V1792" i="663" s="1"/>
  <c r="U1791" i="663"/>
  <c r="V1791" i="663" s="1"/>
  <c r="U1790" i="663"/>
  <c r="V1790" i="663" s="1"/>
  <c r="U1789" i="663"/>
  <c r="V1789" i="663" s="1"/>
  <c r="U1788" i="663"/>
  <c r="V1788" i="663" s="1"/>
  <c r="U1787" i="663"/>
  <c r="V1787" i="663" s="1"/>
  <c r="U1786" i="663"/>
  <c r="V1786" i="663" s="1"/>
  <c r="U1785" i="663"/>
  <c r="V1785" i="663" s="1"/>
  <c r="U1784" i="663"/>
  <c r="V1784" i="663" s="1"/>
  <c r="U1783" i="663"/>
  <c r="V1783" i="663" s="1"/>
  <c r="U1782" i="663"/>
  <c r="V1782" i="663" s="1"/>
  <c r="U1781" i="663"/>
  <c r="V1781" i="663" s="1"/>
  <c r="U1780" i="663"/>
  <c r="V1780" i="663" s="1"/>
  <c r="U1779" i="663"/>
  <c r="V1779" i="663" s="1"/>
  <c r="U1778" i="663"/>
  <c r="V1778" i="663" s="1"/>
  <c r="U1777" i="663"/>
  <c r="V1777" i="663" s="1"/>
  <c r="U1776" i="663"/>
  <c r="V1776" i="663" s="1"/>
  <c r="U1775" i="663"/>
  <c r="V1775" i="663" s="1"/>
  <c r="U1774" i="663"/>
  <c r="V1774" i="663" s="1"/>
  <c r="U1773" i="663"/>
  <c r="V1773" i="663" s="1"/>
  <c r="U1772" i="663"/>
  <c r="V1772" i="663" s="1"/>
  <c r="U1771" i="663"/>
  <c r="V1771" i="663" s="1"/>
  <c r="U1770" i="663"/>
  <c r="V1770" i="663" s="1"/>
  <c r="U1769" i="663"/>
  <c r="V1769" i="663" s="1"/>
  <c r="U1768" i="663"/>
  <c r="V1768" i="663" s="1"/>
  <c r="U1767" i="663"/>
  <c r="V1767" i="663" s="1"/>
  <c r="U1766" i="663"/>
  <c r="V1766" i="663" s="1"/>
  <c r="U1765" i="663"/>
  <c r="V1765" i="663" s="1"/>
  <c r="U1764" i="663"/>
  <c r="V1764" i="663" s="1"/>
  <c r="U1763" i="663"/>
  <c r="V1763" i="663" s="1"/>
  <c r="U1762" i="663"/>
  <c r="V1762" i="663" s="1"/>
  <c r="U1761" i="663"/>
  <c r="V1761" i="663" s="1"/>
  <c r="U1760" i="663"/>
  <c r="V1760" i="663" s="1"/>
  <c r="U1759" i="663"/>
  <c r="V1759" i="663" s="1"/>
  <c r="U1758" i="663"/>
  <c r="V1758" i="663" s="1"/>
  <c r="U1757" i="663"/>
  <c r="V1757" i="663" s="1"/>
  <c r="U1756" i="663"/>
  <c r="V1756" i="663" s="1"/>
  <c r="U1755" i="663"/>
  <c r="V1755" i="663" s="1"/>
  <c r="U1754" i="663"/>
  <c r="V1754" i="663" s="1"/>
  <c r="U1753" i="663"/>
  <c r="V1753" i="663" s="1"/>
  <c r="U1752" i="663"/>
  <c r="V1752" i="663" s="1"/>
  <c r="U1751" i="663"/>
  <c r="V1751" i="663" s="1"/>
  <c r="U1750" i="663"/>
  <c r="V1750" i="663" s="1"/>
  <c r="U1749" i="663"/>
  <c r="V1749" i="663" s="1"/>
  <c r="U1748" i="663"/>
  <c r="V1748" i="663" s="1"/>
  <c r="U1747" i="663"/>
  <c r="V1747" i="663" s="1"/>
  <c r="U1746" i="663"/>
  <c r="V1746" i="663" s="1"/>
  <c r="U1745" i="663"/>
  <c r="V1745" i="663" s="1"/>
  <c r="U1744" i="663"/>
  <c r="V1744" i="663" s="1"/>
  <c r="U1743" i="663"/>
  <c r="V1743" i="663" s="1"/>
  <c r="U1742" i="663"/>
  <c r="V1742" i="663" s="1"/>
  <c r="U1741" i="663"/>
  <c r="V1741" i="663" s="1"/>
  <c r="U1740" i="663"/>
  <c r="V1740" i="663" s="1"/>
  <c r="U1739" i="663"/>
  <c r="V1739" i="663" s="1"/>
  <c r="U1738" i="663"/>
  <c r="V1738" i="663" s="1"/>
  <c r="U1737" i="663"/>
  <c r="V1737" i="663" s="1"/>
  <c r="U1736" i="663"/>
  <c r="V1736" i="663" s="1"/>
  <c r="U1735" i="663"/>
  <c r="V1735" i="663" s="1"/>
  <c r="U1734" i="663"/>
  <c r="V1734" i="663" s="1"/>
  <c r="U1733" i="663"/>
  <c r="V1733" i="663" s="1"/>
  <c r="U1732" i="663"/>
  <c r="V1732" i="663" s="1"/>
  <c r="U1731" i="663"/>
  <c r="V1731" i="663" s="1"/>
  <c r="U1730" i="663"/>
  <c r="V1730" i="663" s="1"/>
  <c r="U1729" i="663"/>
  <c r="V1729" i="663" s="1"/>
  <c r="U1728" i="663"/>
  <c r="V1728" i="663" s="1"/>
  <c r="U1727" i="663"/>
  <c r="V1727" i="663" s="1"/>
  <c r="U1726" i="663"/>
  <c r="V1726" i="663" s="1"/>
  <c r="U1725" i="663"/>
  <c r="V1725" i="663" s="1"/>
  <c r="U1724" i="663"/>
  <c r="V1724" i="663" s="1"/>
  <c r="U1723" i="663"/>
  <c r="V1723" i="663" s="1"/>
  <c r="U1722" i="663"/>
  <c r="V1722" i="663" s="1"/>
  <c r="U1721" i="663"/>
  <c r="V1721" i="663" s="1"/>
  <c r="U1720" i="663"/>
  <c r="V1720" i="663" s="1"/>
  <c r="U1719" i="663"/>
  <c r="V1719" i="663" s="1"/>
  <c r="U1718" i="663"/>
  <c r="V1718" i="663" s="1"/>
  <c r="U1717" i="663"/>
  <c r="V1717" i="663" s="1"/>
  <c r="U1716" i="663"/>
  <c r="V1716" i="663" s="1"/>
  <c r="U1715" i="663"/>
  <c r="V1715" i="663" s="1"/>
  <c r="U1714" i="663"/>
  <c r="V1714" i="663" s="1"/>
  <c r="U1713" i="663"/>
  <c r="V1713" i="663" s="1"/>
  <c r="U1712" i="663"/>
  <c r="V1712" i="663" s="1"/>
  <c r="U1711" i="663"/>
  <c r="V1711" i="663" s="1"/>
  <c r="U1710" i="663"/>
  <c r="V1710" i="663" s="1"/>
  <c r="U1709" i="663"/>
  <c r="V1709" i="663" s="1"/>
  <c r="U1708" i="663"/>
  <c r="V1708" i="663" s="1"/>
  <c r="U1707" i="663"/>
  <c r="V1707" i="663" s="1"/>
  <c r="U1706" i="663"/>
  <c r="V1706" i="663" s="1"/>
  <c r="U1705" i="663"/>
  <c r="V1705" i="663" s="1"/>
  <c r="U1704" i="663"/>
  <c r="V1704" i="663" s="1"/>
  <c r="U1703" i="663"/>
  <c r="V1703" i="663" s="1"/>
  <c r="U1702" i="663"/>
  <c r="V1702" i="663" s="1"/>
  <c r="U1701" i="663"/>
  <c r="V1701" i="663" s="1"/>
  <c r="U1700" i="663"/>
  <c r="V1700" i="663" s="1"/>
  <c r="U1699" i="663"/>
  <c r="V1699" i="663" s="1"/>
  <c r="U1698" i="663"/>
  <c r="V1698" i="663" s="1"/>
  <c r="U1697" i="663"/>
  <c r="V1697" i="663" s="1"/>
  <c r="U1696" i="663"/>
  <c r="V1696" i="663" s="1"/>
  <c r="U1695" i="663"/>
  <c r="V1695" i="663" s="1"/>
  <c r="U1694" i="663"/>
  <c r="V1694" i="663" s="1"/>
  <c r="U1693" i="663"/>
  <c r="V1693" i="663" s="1"/>
  <c r="U1692" i="663"/>
  <c r="V1692" i="663" s="1"/>
  <c r="U1691" i="663"/>
  <c r="V1691" i="663" s="1"/>
  <c r="U1690" i="663"/>
  <c r="V1690" i="663" s="1"/>
  <c r="U1689" i="663"/>
  <c r="V1689" i="663" s="1"/>
  <c r="U1688" i="663"/>
  <c r="V1688" i="663" s="1"/>
  <c r="U1687" i="663"/>
  <c r="V1687" i="663" s="1"/>
  <c r="U1686" i="663"/>
  <c r="V1686" i="663" s="1"/>
  <c r="U1685" i="663"/>
  <c r="V1685" i="663" s="1"/>
  <c r="U1684" i="663"/>
  <c r="V1684" i="663" s="1"/>
  <c r="U1683" i="663"/>
  <c r="V1683" i="663" s="1"/>
  <c r="U1682" i="663"/>
  <c r="V1682" i="663" s="1"/>
  <c r="U1681" i="663"/>
  <c r="V1681" i="663" s="1"/>
  <c r="U1680" i="663"/>
  <c r="V1680" i="663" s="1"/>
  <c r="U1679" i="663"/>
  <c r="V1679" i="663" s="1"/>
  <c r="U1678" i="663"/>
  <c r="V1678" i="663" s="1"/>
  <c r="U1677" i="663"/>
  <c r="V1677" i="663" s="1"/>
  <c r="U1676" i="663"/>
  <c r="V1676" i="663" s="1"/>
  <c r="U1675" i="663"/>
  <c r="V1675" i="663" s="1"/>
  <c r="U1674" i="663"/>
  <c r="V1674" i="663" s="1"/>
  <c r="U1673" i="663"/>
  <c r="V1673" i="663" s="1"/>
  <c r="U1672" i="663"/>
  <c r="V1672" i="663" s="1"/>
  <c r="U1671" i="663"/>
  <c r="V1671" i="663" s="1"/>
  <c r="U1670" i="663"/>
  <c r="V1670" i="663" s="1"/>
  <c r="U1669" i="663"/>
  <c r="V1669" i="663" s="1"/>
  <c r="U1668" i="663"/>
  <c r="V1668" i="663" s="1"/>
  <c r="U1667" i="663"/>
  <c r="V1667" i="663" s="1"/>
  <c r="U1666" i="663"/>
  <c r="V1666" i="663" s="1"/>
  <c r="U1665" i="663"/>
  <c r="V1665" i="663" s="1"/>
  <c r="U1664" i="663"/>
  <c r="V1664" i="663" s="1"/>
  <c r="U1663" i="663"/>
  <c r="V1663" i="663" s="1"/>
  <c r="U1662" i="663"/>
  <c r="V1662" i="663" s="1"/>
  <c r="U1661" i="663"/>
  <c r="V1661" i="663" s="1"/>
  <c r="U1660" i="663"/>
  <c r="V1660" i="663" s="1"/>
  <c r="U1659" i="663"/>
  <c r="V1659" i="663" s="1"/>
  <c r="U1658" i="663"/>
  <c r="V1658" i="663" s="1"/>
  <c r="U1657" i="663"/>
  <c r="V1657" i="663" s="1"/>
  <c r="U1656" i="663"/>
  <c r="V1656" i="663" s="1"/>
  <c r="U1655" i="663"/>
  <c r="V1655" i="663" s="1"/>
  <c r="U1654" i="663"/>
  <c r="V1654" i="663" s="1"/>
  <c r="U1653" i="663"/>
  <c r="V1653" i="663" s="1"/>
  <c r="U1652" i="663"/>
  <c r="V1652" i="663" s="1"/>
  <c r="U1651" i="663"/>
  <c r="V1651" i="663" s="1"/>
  <c r="U1650" i="663"/>
  <c r="V1650" i="663" s="1"/>
  <c r="U1649" i="663"/>
  <c r="V1649" i="663" s="1"/>
  <c r="U1648" i="663"/>
  <c r="V1648" i="663" s="1"/>
  <c r="U1647" i="663"/>
  <c r="V1647" i="663" s="1"/>
  <c r="U1646" i="663"/>
  <c r="V1646" i="663" s="1"/>
  <c r="U1645" i="663"/>
  <c r="V1645" i="663" s="1"/>
  <c r="U1644" i="663"/>
  <c r="V1644" i="663" s="1"/>
  <c r="U1643" i="663"/>
  <c r="V1643" i="663" s="1"/>
  <c r="U1642" i="663"/>
  <c r="V1642" i="663" s="1"/>
  <c r="U1641" i="663"/>
  <c r="V1641" i="663" s="1"/>
  <c r="U1640" i="663"/>
  <c r="V1640" i="663" s="1"/>
  <c r="U1639" i="663"/>
  <c r="V1639" i="663" s="1"/>
  <c r="U1638" i="663"/>
  <c r="V1638" i="663" s="1"/>
  <c r="U1637" i="663"/>
  <c r="V1637" i="663" s="1"/>
  <c r="U1636" i="663"/>
  <c r="V1636" i="663" s="1"/>
  <c r="U1635" i="663"/>
  <c r="V1635" i="663" s="1"/>
  <c r="U1634" i="663"/>
  <c r="V1634" i="663" s="1"/>
  <c r="U1633" i="663"/>
  <c r="V1633" i="663" s="1"/>
  <c r="U1632" i="663"/>
  <c r="V1632" i="663" s="1"/>
  <c r="U1631" i="663"/>
  <c r="V1631" i="663" s="1"/>
  <c r="U1630" i="663"/>
  <c r="V1630" i="663" s="1"/>
  <c r="U1629" i="663"/>
  <c r="V1629" i="663" s="1"/>
  <c r="U1628" i="663"/>
  <c r="V1628" i="663" s="1"/>
  <c r="U1627" i="663"/>
  <c r="V1627" i="663" s="1"/>
  <c r="U1626" i="663"/>
  <c r="V1626" i="663" s="1"/>
  <c r="U1625" i="663"/>
  <c r="V1625" i="663" s="1"/>
  <c r="U1624" i="663"/>
  <c r="V1624" i="663" s="1"/>
  <c r="U1623" i="663"/>
  <c r="V1623" i="663" s="1"/>
  <c r="U1622" i="663"/>
  <c r="V1622" i="663" s="1"/>
  <c r="U1621" i="663"/>
  <c r="V1621" i="663" s="1"/>
  <c r="U1620" i="663"/>
  <c r="V1620" i="663" s="1"/>
  <c r="U1619" i="663"/>
  <c r="V1619" i="663" s="1"/>
  <c r="U1618" i="663"/>
  <c r="V1618" i="663" s="1"/>
  <c r="U1617" i="663"/>
  <c r="V1617" i="663" s="1"/>
  <c r="U1616" i="663"/>
  <c r="V1616" i="663" s="1"/>
  <c r="U1615" i="663"/>
  <c r="V1615" i="663" s="1"/>
  <c r="U1614" i="663"/>
  <c r="V1614" i="663" s="1"/>
  <c r="U1613" i="663"/>
  <c r="V1613" i="663" s="1"/>
  <c r="U1612" i="663"/>
  <c r="V1612" i="663" s="1"/>
  <c r="U1611" i="663"/>
  <c r="V1611" i="663" s="1"/>
  <c r="U1610" i="663"/>
  <c r="V1610" i="663" s="1"/>
  <c r="U1609" i="663"/>
  <c r="V1609" i="663" s="1"/>
  <c r="U1608" i="663"/>
  <c r="V1608" i="663" s="1"/>
  <c r="U1607" i="663"/>
  <c r="V1607" i="663" s="1"/>
  <c r="U1606" i="663"/>
  <c r="V1606" i="663" s="1"/>
  <c r="U1605" i="663"/>
  <c r="V1605" i="663" s="1"/>
  <c r="U1604" i="663"/>
  <c r="V1604" i="663" s="1"/>
  <c r="U1603" i="663"/>
  <c r="V1603" i="663" s="1"/>
  <c r="U1602" i="663"/>
  <c r="V1602" i="663" s="1"/>
  <c r="U1601" i="663"/>
  <c r="V1601" i="663" s="1"/>
  <c r="U1600" i="663"/>
  <c r="V1600" i="663" s="1"/>
  <c r="U1599" i="663"/>
  <c r="V1599" i="663" s="1"/>
  <c r="U1598" i="663"/>
  <c r="V1598" i="663" s="1"/>
  <c r="U1597" i="663"/>
  <c r="V1597" i="663" s="1"/>
  <c r="U1596" i="663"/>
  <c r="V1596" i="663" s="1"/>
  <c r="U1595" i="663"/>
  <c r="V1595" i="663" s="1"/>
  <c r="U1594" i="663"/>
  <c r="V1594" i="663" s="1"/>
  <c r="U1593" i="663"/>
  <c r="V1593" i="663" s="1"/>
  <c r="U1592" i="663"/>
  <c r="V1592" i="663" s="1"/>
  <c r="U1591" i="663"/>
  <c r="V1591" i="663" s="1"/>
  <c r="U1590" i="663"/>
  <c r="V1590" i="663" s="1"/>
  <c r="U1589" i="663"/>
  <c r="V1589" i="663" s="1"/>
  <c r="U1588" i="663"/>
  <c r="V1588" i="663" s="1"/>
  <c r="U1587" i="663"/>
  <c r="V1587" i="663" s="1"/>
  <c r="U1586" i="663"/>
  <c r="V1586" i="663" s="1"/>
  <c r="U1585" i="663"/>
  <c r="V1585" i="663" s="1"/>
  <c r="U1584" i="663"/>
  <c r="V1584" i="663" s="1"/>
  <c r="U1583" i="663"/>
  <c r="V1583" i="663" s="1"/>
  <c r="U1582" i="663"/>
  <c r="V1582" i="663" s="1"/>
  <c r="U1581" i="663"/>
  <c r="V1581" i="663" s="1"/>
  <c r="U1580" i="663"/>
  <c r="V1580" i="663" s="1"/>
  <c r="U1579" i="663"/>
  <c r="V1579" i="663" s="1"/>
  <c r="U1578" i="663"/>
  <c r="V1578" i="663" s="1"/>
  <c r="U1577" i="663"/>
  <c r="V1577" i="663" s="1"/>
  <c r="U1576" i="663"/>
  <c r="V1576" i="663" s="1"/>
  <c r="U1575" i="663"/>
  <c r="V1575" i="663" s="1"/>
  <c r="U1574" i="663"/>
  <c r="V1574" i="663" s="1"/>
  <c r="U1573" i="663"/>
  <c r="V1573" i="663" s="1"/>
  <c r="U1572" i="663"/>
  <c r="V1572" i="663" s="1"/>
  <c r="U1571" i="663"/>
  <c r="V1571" i="663" s="1"/>
  <c r="U1570" i="663"/>
  <c r="V1570" i="663" s="1"/>
  <c r="U1569" i="663"/>
  <c r="V1569" i="663" s="1"/>
  <c r="U1568" i="663"/>
  <c r="V1568" i="663" s="1"/>
  <c r="U1567" i="663"/>
  <c r="V1567" i="663" s="1"/>
  <c r="U1566" i="663"/>
  <c r="V1566" i="663" s="1"/>
  <c r="U1565" i="663"/>
  <c r="V1565" i="663" s="1"/>
  <c r="U1564" i="663"/>
  <c r="V1564" i="663" s="1"/>
  <c r="U1563" i="663"/>
  <c r="V1563" i="663" s="1"/>
  <c r="U1562" i="663"/>
  <c r="V1562" i="663" s="1"/>
  <c r="U1561" i="663"/>
  <c r="V1561" i="663" s="1"/>
  <c r="U1560" i="663"/>
  <c r="V1560" i="663" s="1"/>
  <c r="U1559" i="663"/>
  <c r="V1559" i="663" s="1"/>
  <c r="U1558" i="663"/>
  <c r="V1558" i="663" s="1"/>
  <c r="U1557" i="663"/>
  <c r="V1557" i="663" s="1"/>
  <c r="U1556" i="663"/>
  <c r="V1556" i="663" s="1"/>
  <c r="U1555" i="663"/>
  <c r="V1555" i="663" s="1"/>
  <c r="U1554" i="663"/>
  <c r="V1554" i="663" s="1"/>
  <c r="U1553" i="663"/>
  <c r="V1553" i="663" s="1"/>
  <c r="U1552" i="663"/>
  <c r="V1552" i="663" s="1"/>
  <c r="U1551" i="663"/>
  <c r="V1551" i="663" s="1"/>
  <c r="U1550" i="663"/>
  <c r="V1550" i="663" s="1"/>
  <c r="U1549" i="663"/>
  <c r="V1549" i="663" s="1"/>
  <c r="U1548" i="663"/>
  <c r="V1548" i="663" s="1"/>
  <c r="U1547" i="663"/>
  <c r="V1547" i="663" s="1"/>
  <c r="U1546" i="663"/>
  <c r="V1546" i="663" s="1"/>
  <c r="U1545" i="663"/>
  <c r="V1545" i="663" s="1"/>
  <c r="U1544" i="663"/>
  <c r="V1544" i="663" s="1"/>
  <c r="U1543" i="663"/>
  <c r="V1543" i="663" s="1"/>
  <c r="U1542" i="663"/>
  <c r="V1542" i="663" s="1"/>
  <c r="U1541" i="663"/>
  <c r="V1541" i="663" s="1"/>
  <c r="U1540" i="663"/>
  <c r="V1540" i="663" s="1"/>
  <c r="U1539" i="663"/>
  <c r="V1539" i="663" s="1"/>
  <c r="U1538" i="663"/>
  <c r="V1538" i="663" s="1"/>
  <c r="U1537" i="663"/>
  <c r="V1537" i="663" s="1"/>
  <c r="U1536" i="663"/>
  <c r="V1536" i="663" s="1"/>
  <c r="U1535" i="663"/>
  <c r="V1535" i="663" s="1"/>
  <c r="U1534" i="663"/>
  <c r="V1534" i="663" s="1"/>
  <c r="U1533" i="663"/>
  <c r="V1533" i="663" s="1"/>
  <c r="U1532" i="663"/>
  <c r="V1532" i="663" s="1"/>
  <c r="U1531" i="663"/>
  <c r="V1531" i="663" s="1"/>
  <c r="U1530" i="663"/>
  <c r="V1530" i="663" s="1"/>
  <c r="U1529" i="663"/>
  <c r="V1529" i="663" s="1"/>
  <c r="U1528" i="663"/>
  <c r="V1528" i="663" s="1"/>
  <c r="U1527" i="663"/>
  <c r="V1527" i="663" s="1"/>
  <c r="U1526" i="663"/>
  <c r="V1526" i="663" s="1"/>
  <c r="U1525" i="663"/>
  <c r="V1525" i="663" s="1"/>
  <c r="U1524" i="663"/>
  <c r="V1524" i="663" s="1"/>
  <c r="U1523" i="663"/>
  <c r="V1523" i="663" s="1"/>
  <c r="U1522" i="663"/>
  <c r="V1522" i="663" s="1"/>
  <c r="U1521" i="663"/>
  <c r="V1521" i="663" s="1"/>
  <c r="U1520" i="663"/>
  <c r="V1520" i="663" s="1"/>
  <c r="U1519" i="663"/>
  <c r="V1519" i="663" s="1"/>
  <c r="U1518" i="663"/>
  <c r="V1518" i="663" s="1"/>
  <c r="U1517" i="663"/>
  <c r="V1517" i="663" s="1"/>
  <c r="U1516" i="663"/>
  <c r="V1516" i="663" s="1"/>
  <c r="U1515" i="663"/>
  <c r="V1515" i="663" s="1"/>
  <c r="U1514" i="663"/>
  <c r="V1514" i="663" s="1"/>
  <c r="U1513" i="663"/>
  <c r="V1513" i="663" s="1"/>
  <c r="U1512" i="663"/>
  <c r="V1512" i="663" s="1"/>
  <c r="U1511" i="663"/>
  <c r="V1511" i="663" s="1"/>
  <c r="U1510" i="663"/>
  <c r="V1510" i="663" s="1"/>
  <c r="U1509" i="663"/>
  <c r="V1509" i="663" s="1"/>
  <c r="U1508" i="663"/>
  <c r="V1508" i="663" s="1"/>
  <c r="U1507" i="663"/>
  <c r="V1507" i="663" s="1"/>
  <c r="U1506" i="663"/>
  <c r="V1506" i="663" s="1"/>
  <c r="U1505" i="663"/>
  <c r="V1505" i="663" s="1"/>
  <c r="U1504" i="663"/>
  <c r="V1504" i="663" s="1"/>
  <c r="U1503" i="663"/>
  <c r="V1503" i="663" s="1"/>
  <c r="U1502" i="663"/>
  <c r="V1502" i="663" s="1"/>
  <c r="U1501" i="663"/>
  <c r="V1501" i="663" s="1"/>
  <c r="U1500" i="663"/>
  <c r="V1500" i="663" s="1"/>
  <c r="U1499" i="663"/>
  <c r="V1499" i="663" s="1"/>
  <c r="U1498" i="663"/>
  <c r="V1498" i="663" s="1"/>
  <c r="U1497" i="663"/>
  <c r="V1497" i="663" s="1"/>
  <c r="U1496" i="663"/>
  <c r="V1496" i="663" s="1"/>
  <c r="U1495" i="663"/>
  <c r="V1495" i="663" s="1"/>
  <c r="U1494" i="663"/>
  <c r="V1494" i="663" s="1"/>
  <c r="U1493" i="663"/>
  <c r="V1493" i="663" s="1"/>
  <c r="U1492" i="663"/>
  <c r="V1492" i="663" s="1"/>
  <c r="U1491" i="663"/>
  <c r="V1491" i="663" s="1"/>
  <c r="U1490" i="663"/>
  <c r="V1490" i="663" s="1"/>
  <c r="U1489" i="663"/>
  <c r="V1489" i="663" s="1"/>
  <c r="U1488" i="663"/>
  <c r="V1488" i="663" s="1"/>
  <c r="U1487" i="663"/>
  <c r="V1487" i="663" s="1"/>
  <c r="U1486" i="663"/>
  <c r="V1486" i="663" s="1"/>
  <c r="U1485" i="663"/>
  <c r="V1485" i="663" s="1"/>
  <c r="U1484" i="663"/>
  <c r="V1484" i="663" s="1"/>
  <c r="U1483" i="663"/>
  <c r="V1483" i="663" s="1"/>
  <c r="U1482" i="663"/>
  <c r="V1482" i="663" s="1"/>
  <c r="U1481" i="663"/>
  <c r="V1481" i="663" s="1"/>
  <c r="U1480" i="663"/>
  <c r="V1480" i="663" s="1"/>
  <c r="U1479" i="663"/>
  <c r="V1479" i="663" s="1"/>
  <c r="U1478" i="663"/>
  <c r="V1478" i="663" s="1"/>
  <c r="U1477" i="663"/>
  <c r="V1477" i="663" s="1"/>
  <c r="U1476" i="663"/>
  <c r="V1476" i="663" s="1"/>
  <c r="U1475" i="663"/>
  <c r="V1475" i="663" s="1"/>
  <c r="U1474" i="663"/>
  <c r="V1474" i="663" s="1"/>
  <c r="U1473" i="663"/>
  <c r="V1473" i="663" s="1"/>
  <c r="U1472" i="663"/>
  <c r="V1472" i="663" s="1"/>
  <c r="U1471" i="663"/>
  <c r="V1471" i="663" s="1"/>
  <c r="U1470" i="663"/>
  <c r="V1470" i="663" s="1"/>
  <c r="U1469" i="663"/>
  <c r="V1469" i="663" s="1"/>
  <c r="U1468" i="663"/>
  <c r="V1468" i="663" s="1"/>
  <c r="U1467" i="663"/>
  <c r="V1467" i="663" s="1"/>
  <c r="U1466" i="663"/>
  <c r="V1466" i="663" s="1"/>
  <c r="U1465" i="663"/>
  <c r="V1465" i="663" s="1"/>
  <c r="U1464" i="663"/>
  <c r="V1464" i="663" s="1"/>
  <c r="U1463" i="663"/>
  <c r="V1463" i="663" s="1"/>
  <c r="U1462" i="663"/>
  <c r="V1462" i="663" s="1"/>
  <c r="U1461" i="663"/>
  <c r="V1461" i="663" s="1"/>
  <c r="U1460" i="663"/>
  <c r="V1460" i="663" s="1"/>
  <c r="U1459" i="663"/>
  <c r="V1459" i="663" s="1"/>
  <c r="U1458" i="663"/>
  <c r="V1458" i="663" s="1"/>
  <c r="U1457" i="663"/>
  <c r="V1457" i="663" s="1"/>
  <c r="U1456" i="663"/>
  <c r="V1456" i="663" s="1"/>
  <c r="U1455" i="663"/>
  <c r="V1455" i="663" s="1"/>
  <c r="U1454" i="663"/>
  <c r="V1454" i="663" s="1"/>
  <c r="U1453" i="663"/>
  <c r="V1453" i="663" s="1"/>
  <c r="U1452" i="663"/>
  <c r="V1452" i="663" s="1"/>
  <c r="U1451" i="663"/>
  <c r="V1451" i="663" s="1"/>
  <c r="U1450" i="663"/>
  <c r="V1450" i="663" s="1"/>
  <c r="U1449" i="663"/>
  <c r="V1449" i="663" s="1"/>
  <c r="U1448" i="663"/>
  <c r="V1448" i="663" s="1"/>
  <c r="U1447" i="663"/>
  <c r="V1447" i="663" s="1"/>
  <c r="U1446" i="663"/>
  <c r="V1446" i="663" s="1"/>
  <c r="U1445" i="663"/>
  <c r="V1445" i="663" s="1"/>
  <c r="U1444" i="663"/>
  <c r="V1444" i="663" s="1"/>
  <c r="U1443" i="663"/>
  <c r="V1443" i="663" s="1"/>
  <c r="U1442" i="663"/>
  <c r="V1442" i="663" s="1"/>
  <c r="U1441" i="663"/>
  <c r="V1441" i="663" s="1"/>
  <c r="U1440" i="663"/>
  <c r="V1440" i="663" s="1"/>
  <c r="U1439" i="663"/>
  <c r="V1439" i="663" s="1"/>
  <c r="U1438" i="663"/>
  <c r="V1438" i="663" s="1"/>
  <c r="U1437" i="663"/>
  <c r="V1437" i="663" s="1"/>
  <c r="U1436" i="663"/>
  <c r="V1436" i="663" s="1"/>
  <c r="U1435" i="663"/>
  <c r="V1435" i="663" s="1"/>
  <c r="U1434" i="663"/>
  <c r="V1434" i="663" s="1"/>
  <c r="U1433" i="663"/>
  <c r="V1433" i="663" s="1"/>
  <c r="U1432" i="663"/>
  <c r="V1432" i="663" s="1"/>
  <c r="U1431" i="663"/>
  <c r="V1431" i="663" s="1"/>
  <c r="U1430" i="663"/>
  <c r="V1430" i="663" s="1"/>
  <c r="U1429" i="663"/>
  <c r="V1429" i="663" s="1"/>
  <c r="U1428" i="663"/>
  <c r="V1428" i="663" s="1"/>
  <c r="U1427" i="663"/>
  <c r="V1427" i="663" s="1"/>
  <c r="U1426" i="663"/>
  <c r="V1426" i="663" s="1"/>
  <c r="U1425" i="663"/>
  <c r="V1425" i="663" s="1"/>
  <c r="U1424" i="663"/>
  <c r="V1424" i="663" s="1"/>
  <c r="U1423" i="663"/>
  <c r="V1423" i="663" s="1"/>
  <c r="U1422" i="663"/>
  <c r="V1422" i="663" s="1"/>
  <c r="U1421" i="663"/>
  <c r="V1421" i="663" s="1"/>
  <c r="U1420" i="663"/>
  <c r="V1420" i="663" s="1"/>
  <c r="U1419" i="663"/>
  <c r="V1419" i="663" s="1"/>
  <c r="U1418" i="663"/>
  <c r="V1418" i="663" s="1"/>
  <c r="U1417" i="663"/>
  <c r="V1417" i="663" s="1"/>
  <c r="U1416" i="663"/>
  <c r="V1416" i="663" s="1"/>
  <c r="U1415" i="663"/>
  <c r="V1415" i="663" s="1"/>
  <c r="U1414" i="663"/>
  <c r="V1414" i="663" s="1"/>
  <c r="U1413" i="663"/>
  <c r="V1413" i="663" s="1"/>
  <c r="U1412" i="663"/>
  <c r="V1412" i="663" s="1"/>
  <c r="U1411" i="663"/>
  <c r="V1411" i="663" s="1"/>
  <c r="U1410" i="663"/>
  <c r="V1410" i="663" s="1"/>
  <c r="U1409" i="663"/>
  <c r="V1409" i="663" s="1"/>
  <c r="U1408" i="663"/>
  <c r="V1408" i="663" s="1"/>
  <c r="U1407" i="663"/>
  <c r="V1407" i="663" s="1"/>
  <c r="U1406" i="663"/>
  <c r="V1406" i="663" s="1"/>
  <c r="U1405" i="663"/>
  <c r="V1405" i="663" s="1"/>
  <c r="U1404" i="663"/>
  <c r="V1404" i="663" s="1"/>
  <c r="U1403" i="663"/>
  <c r="V1403" i="663" s="1"/>
  <c r="U1402" i="663"/>
  <c r="V1402" i="663" s="1"/>
  <c r="U1401" i="663"/>
  <c r="V1401" i="663" s="1"/>
  <c r="U1400" i="663"/>
  <c r="V1400" i="663" s="1"/>
  <c r="U1399" i="663"/>
  <c r="V1399" i="663" s="1"/>
  <c r="U1398" i="663"/>
  <c r="V1398" i="663" s="1"/>
  <c r="U1397" i="663"/>
  <c r="V1397" i="663" s="1"/>
  <c r="U1396" i="663"/>
  <c r="V1396" i="663" s="1"/>
  <c r="U1395" i="663"/>
  <c r="V1395" i="663" s="1"/>
  <c r="U1394" i="663"/>
  <c r="V1394" i="663" s="1"/>
  <c r="U1393" i="663"/>
  <c r="V1393" i="663" s="1"/>
  <c r="U1392" i="663"/>
  <c r="V1392" i="663" s="1"/>
  <c r="U1391" i="663"/>
  <c r="V1391" i="663" s="1"/>
  <c r="U1390" i="663"/>
  <c r="V1390" i="663" s="1"/>
  <c r="U1389" i="663"/>
  <c r="V1389" i="663" s="1"/>
  <c r="U1388" i="663"/>
  <c r="V1388" i="663" s="1"/>
  <c r="U1387" i="663"/>
  <c r="V1387" i="663" s="1"/>
  <c r="U1386" i="663"/>
  <c r="V1386" i="663" s="1"/>
  <c r="U1385" i="663"/>
  <c r="V1385" i="663" s="1"/>
  <c r="U1384" i="663"/>
  <c r="V1384" i="663" s="1"/>
  <c r="U1383" i="663"/>
  <c r="V1383" i="663" s="1"/>
  <c r="U1382" i="663"/>
  <c r="V1382" i="663" s="1"/>
  <c r="U1381" i="663"/>
  <c r="V1381" i="663" s="1"/>
  <c r="U1380" i="663"/>
  <c r="V1380" i="663" s="1"/>
  <c r="U1379" i="663"/>
  <c r="V1379" i="663" s="1"/>
  <c r="U1378" i="663"/>
  <c r="V1378" i="663" s="1"/>
  <c r="U1377" i="663"/>
  <c r="V1377" i="663" s="1"/>
  <c r="U1376" i="663"/>
  <c r="V1376" i="663" s="1"/>
  <c r="U1375" i="663"/>
  <c r="V1375" i="663" s="1"/>
  <c r="U1374" i="663"/>
  <c r="V1374" i="663" s="1"/>
  <c r="U1373" i="663"/>
  <c r="V1373" i="663" s="1"/>
  <c r="U1372" i="663"/>
  <c r="V1372" i="663" s="1"/>
  <c r="U1371" i="663"/>
  <c r="V1371" i="663" s="1"/>
  <c r="U1370" i="663"/>
  <c r="V1370" i="663" s="1"/>
  <c r="U1369" i="663"/>
  <c r="V1369" i="663" s="1"/>
  <c r="U1368" i="663"/>
  <c r="V1368" i="663" s="1"/>
  <c r="U1367" i="663"/>
  <c r="V1367" i="663" s="1"/>
  <c r="U1366" i="663"/>
  <c r="V1366" i="663" s="1"/>
  <c r="U1365" i="663"/>
  <c r="V1365" i="663" s="1"/>
  <c r="U1364" i="663"/>
  <c r="V1364" i="663" s="1"/>
  <c r="U1363" i="663"/>
  <c r="V1363" i="663" s="1"/>
  <c r="U1362" i="663"/>
  <c r="V1362" i="663" s="1"/>
  <c r="U1361" i="663"/>
  <c r="V1361" i="663" s="1"/>
  <c r="U1360" i="663"/>
  <c r="V1360" i="663" s="1"/>
  <c r="U1359" i="663"/>
  <c r="V1359" i="663" s="1"/>
  <c r="U1358" i="663"/>
  <c r="V1358" i="663" s="1"/>
  <c r="U1357" i="663"/>
  <c r="V1357" i="663" s="1"/>
  <c r="U1356" i="663"/>
  <c r="V1356" i="663" s="1"/>
  <c r="U1355" i="663"/>
  <c r="V1355" i="663" s="1"/>
  <c r="U1354" i="663"/>
  <c r="V1354" i="663" s="1"/>
  <c r="U1353" i="663"/>
  <c r="V1353" i="663" s="1"/>
  <c r="U1352" i="663"/>
  <c r="V1352" i="663" s="1"/>
  <c r="U1351" i="663"/>
  <c r="V1351" i="663" s="1"/>
  <c r="U1350" i="663"/>
  <c r="V1350" i="663" s="1"/>
  <c r="U1349" i="663"/>
  <c r="V1349" i="663" s="1"/>
  <c r="U1348" i="663"/>
  <c r="V1348" i="663" s="1"/>
  <c r="U1347" i="663"/>
  <c r="V1347" i="663" s="1"/>
  <c r="U1346" i="663"/>
  <c r="V1346" i="663" s="1"/>
  <c r="U1345" i="663"/>
  <c r="V1345" i="663" s="1"/>
  <c r="U1344" i="663"/>
  <c r="V1344" i="663" s="1"/>
  <c r="U1343" i="663"/>
  <c r="V1343" i="663" s="1"/>
  <c r="U1342" i="663"/>
  <c r="V1342" i="663" s="1"/>
  <c r="U1341" i="663"/>
  <c r="V1341" i="663" s="1"/>
  <c r="U1340" i="663"/>
  <c r="V1340" i="663" s="1"/>
  <c r="U1339" i="663"/>
  <c r="V1339" i="663" s="1"/>
  <c r="U1338" i="663"/>
  <c r="V1338" i="663" s="1"/>
  <c r="U1337" i="663"/>
  <c r="V1337" i="663" s="1"/>
  <c r="U1336" i="663"/>
  <c r="V1336" i="663" s="1"/>
  <c r="U1335" i="663"/>
  <c r="V1335" i="663" s="1"/>
  <c r="U1334" i="663"/>
  <c r="V1334" i="663" s="1"/>
  <c r="U1333" i="663"/>
  <c r="V1333" i="663" s="1"/>
  <c r="U1332" i="663"/>
  <c r="V1332" i="663" s="1"/>
  <c r="U1331" i="663"/>
  <c r="V1331" i="663" s="1"/>
  <c r="U1330" i="663"/>
  <c r="V1330" i="663" s="1"/>
  <c r="U1329" i="663"/>
  <c r="V1329" i="663" s="1"/>
  <c r="U1328" i="663"/>
  <c r="V1328" i="663" s="1"/>
  <c r="U1327" i="663"/>
  <c r="V1327" i="663" s="1"/>
  <c r="U1326" i="663"/>
  <c r="V1326" i="663" s="1"/>
  <c r="U1325" i="663"/>
  <c r="V1325" i="663" s="1"/>
  <c r="U1324" i="663"/>
  <c r="V1324" i="663" s="1"/>
  <c r="U1323" i="663"/>
  <c r="V1323" i="663" s="1"/>
  <c r="U1322" i="663"/>
  <c r="V1322" i="663" s="1"/>
  <c r="U1321" i="663"/>
  <c r="V1321" i="663" s="1"/>
  <c r="U1320" i="663"/>
  <c r="V1320" i="663" s="1"/>
  <c r="U1319" i="663"/>
  <c r="V1319" i="663" s="1"/>
  <c r="U1318" i="663"/>
  <c r="V1318" i="663" s="1"/>
  <c r="U1317" i="663"/>
  <c r="V1317" i="663" s="1"/>
  <c r="U1316" i="663"/>
  <c r="V1316" i="663" s="1"/>
  <c r="U1315" i="663"/>
  <c r="V1315" i="663" s="1"/>
  <c r="U1314" i="663"/>
  <c r="V1314" i="663" s="1"/>
  <c r="U1313" i="663"/>
  <c r="V1313" i="663" s="1"/>
  <c r="U1312" i="663"/>
  <c r="V1312" i="663" s="1"/>
  <c r="U1311" i="663"/>
  <c r="V1311" i="663" s="1"/>
  <c r="U1310" i="663"/>
  <c r="V1310" i="663" s="1"/>
  <c r="U1309" i="663"/>
  <c r="V1309" i="663" s="1"/>
  <c r="U1308" i="663"/>
  <c r="V1308" i="663" s="1"/>
  <c r="U1307" i="663"/>
  <c r="V1307" i="663" s="1"/>
  <c r="U1306" i="663"/>
  <c r="V1306" i="663" s="1"/>
  <c r="U1305" i="663"/>
  <c r="V1305" i="663" s="1"/>
  <c r="U1304" i="663"/>
  <c r="V1304" i="663" s="1"/>
  <c r="U1303" i="663"/>
  <c r="V1303" i="663" s="1"/>
  <c r="U1302" i="663"/>
  <c r="V1302" i="663" s="1"/>
  <c r="U1301" i="663"/>
  <c r="V1301" i="663" s="1"/>
  <c r="U1300" i="663"/>
  <c r="V1300" i="663" s="1"/>
  <c r="U1299" i="663"/>
  <c r="V1299" i="663" s="1"/>
  <c r="U1298" i="663"/>
  <c r="V1298" i="663" s="1"/>
  <c r="U1297" i="663"/>
  <c r="V1297" i="663" s="1"/>
  <c r="U1296" i="663"/>
  <c r="V1296" i="663" s="1"/>
  <c r="U1295" i="663"/>
  <c r="V1295" i="663" s="1"/>
  <c r="U1294" i="663"/>
  <c r="V1294" i="663" s="1"/>
  <c r="U1293" i="663"/>
  <c r="V1293" i="663" s="1"/>
  <c r="U1292" i="663"/>
  <c r="V1292" i="663" s="1"/>
  <c r="U1291" i="663"/>
  <c r="V1291" i="663" s="1"/>
  <c r="U1290" i="663"/>
  <c r="V1290" i="663" s="1"/>
  <c r="U1289" i="663"/>
  <c r="V1289" i="663" s="1"/>
  <c r="U1288" i="663"/>
  <c r="V1288" i="663" s="1"/>
  <c r="U1287" i="663"/>
  <c r="V1287" i="663" s="1"/>
  <c r="U1286" i="663"/>
  <c r="V1286" i="663" s="1"/>
  <c r="U1285" i="663"/>
  <c r="V1285" i="663" s="1"/>
  <c r="U1284" i="663"/>
  <c r="V1284" i="663" s="1"/>
  <c r="U1283" i="663"/>
  <c r="V1283" i="663" s="1"/>
  <c r="U1282" i="663"/>
  <c r="V1282" i="663" s="1"/>
  <c r="U1281" i="663"/>
  <c r="V1281" i="663" s="1"/>
  <c r="U1280" i="663"/>
  <c r="V1280" i="663" s="1"/>
  <c r="U1279" i="663"/>
  <c r="V1279" i="663" s="1"/>
  <c r="U1278" i="663"/>
  <c r="V1278" i="663" s="1"/>
  <c r="U1277" i="663"/>
  <c r="V1277" i="663" s="1"/>
  <c r="U1276" i="663"/>
  <c r="V1276" i="663" s="1"/>
  <c r="U1275" i="663"/>
  <c r="V1275" i="663" s="1"/>
  <c r="U1274" i="663"/>
  <c r="V1274" i="663" s="1"/>
  <c r="U1273" i="663"/>
  <c r="V1273" i="663" s="1"/>
  <c r="U1272" i="663"/>
  <c r="V1272" i="663" s="1"/>
  <c r="U1271" i="663"/>
  <c r="V1271" i="663" s="1"/>
  <c r="U1270" i="663"/>
  <c r="V1270" i="663" s="1"/>
  <c r="U1269" i="663"/>
  <c r="V1269" i="663" s="1"/>
  <c r="U1268" i="663"/>
  <c r="V1268" i="663" s="1"/>
  <c r="U1267" i="663"/>
  <c r="V1267" i="663" s="1"/>
  <c r="U1266" i="663"/>
  <c r="V1266" i="663" s="1"/>
  <c r="U1265" i="663"/>
  <c r="V1265" i="663" s="1"/>
  <c r="U1264" i="663"/>
  <c r="V1264" i="663" s="1"/>
  <c r="U1263" i="663"/>
  <c r="V1263" i="663" s="1"/>
  <c r="U1262" i="663"/>
  <c r="V1262" i="663" s="1"/>
  <c r="U1261" i="663"/>
  <c r="V1261" i="663" s="1"/>
  <c r="U1260" i="663"/>
  <c r="V1260" i="663" s="1"/>
  <c r="U1259" i="663"/>
  <c r="V1259" i="663" s="1"/>
  <c r="U1258" i="663"/>
  <c r="V1258" i="663" s="1"/>
  <c r="U1257" i="663"/>
  <c r="V1257" i="663" s="1"/>
  <c r="U1256" i="663"/>
  <c r="V1256" i="663" s="1"/>
  <c r="U1255" i="663"/>
  <c r="V1255" i="663" s="1"/>
  <c r="U1254" i="663"/>
  <c r="V1254" i="663" s="1"/>
  <c r="U1253" i="663"/>
  <c r="V1253" i="663" s="1"/>
  <c r="U1252" i="663"/>
  <c r="V1252" i="663" s="1"/>
  <c r="U1251" i="663"/>
  <c r="V1251" i="663" s="1"/>
  <c r="U1250" i="663"/>
  <c r="V1250" i="663" s="1"/>
  <c r="U1249" i="663"/>
  <c r="V1249" i="663" s="1"/>
  <c r="U1248" i="663"/>
  <c r="V1248" i="663" s="1"/>
  <c r="U1247" i="663"/>
  <c r="V1247" i="663" s="1"/>
  <c r="U1246" i="663"/>
  <c r="V1246" i="663" s="1"/>
  <c r="U1245" i="663"/>
  <c r="V1245" i="663" s="1"/>
  <c r="U1244" i="663"/>
  <c r="V1244" i="663" s="1"/>
  <c r="U1243" i="663"/>
  <c r="V1243" i="663" s="1"/>
  <c r="U1242" i="663"/>
  <c r="V1242" i="663" s="1"/>
  <c r="U1241" i="663"/>
  <c r="V1241" i="663" s="1"/>
  <c r="U1240" i="663"/>
  <c r="V1240" i="663" s="1"/>
  <c r="U1239" i="663"/>
  <c r="V1239" i="663" s="1"/>
  <c r="U1238" i="663"/>
  <c r="V1238" i="663" s="1"/>
  <c r="U1237" i="663"/>
  <c r="V1237" i="663" s="1"/>
  <c r="U1236" i="663"/>
  <c r="V1236" i="663" s="1"/>
  <c r="U1235" i="663"/>
  <c r="V1235" i="663" s="1"/>
  <c r="U1234" i="663"/>
  <c r="V1234" i="663" s="1"/>
  <c r="U1233" i="663"/>
  <c r="V1233" i="663" s="1"/>
  <c r="U1232" i="663"/>
  <c r="V1232" i="663" s="1"/>
  <c r="U1231" i="663"/>
  <c r="V1231" i="663" s="1"/>
  <c r="U1230" i="663"/>
  <c r="V1230" i="663" s="1"/>
  <c r="U1229" i="663"/>
  <c r="V1229" i="663" s="1"/>
  <c r="U1228" i="663"/>
  <c r="V1228" i="663" s="1"/>
  <c r="U1227" i="663"/>
  <c r="V1227" i="663" s="1"/>
  <c r="U1226" i="663"/>
  <c r="V1226" i="663" s="1"/>
  <c r="U1225" i="663"/>
  <c r="V1225" i="663" s="1"/>
  <c r="U1224" i="663"/>
  <c r="V1224" i="663" s="1"/>
  <c r="U1223" i="663"/>
  <c r="V1223" i="663" s="1"/>
  <c r="U1222" i="663"/>
  <c r="V1222" i="663" s="1"/>
  <c r="U1221" i="663"/>
  <c r="V1221" i="663" s="1"/>
  <c r="U1220" i="663"/>
  <c r="V1220" i="663" s="1"/>
  <c r="U1219" i="663"/>
  <c r="V1219" i="663" s="1"/>
  <c r="U1218" i="663"/>
  <c r="V1218" i="663" s="1"/>
  <c r="U1217" i="663"/>
  <c r="V1217" i="663" s="1"/>
  <c r="U1216" i="663"/>
  <c r="V1216" i="663" s="1"/>
  <c r="U1215" i="663"/>
  <c r="V1215" i="663" s="1"/>
  <c r="U1214" i="663"/>
  <c r="V1214" i="663" s="1"/>
  <c r="U1213" i="663"/>
  <c r="V1213" i="663" s="1"/>
  <c r="U1212" i="663"/>
  <c r="V1212" i="663" s="1"/>
  <c r="U1211" i="663"/>
  <c r="V1211" i="663" s="1"/>
  <c r="U1210" i="663"/>
  <c r="V1210" i="663" s="1"/>
  <c r="U1209" i="663"/>
  <c r="V1209" i="663" s="1"/>
  <c r="U1208" i="663"/>
  <c r="V1208" i="663" s="1"/>
  <c r="U1207" i="663"/>
  <c r="V1207" i="663" s="1"/>
  <c r="U1206" i="663"/>
  <c r="V1206" i="663" s="1"/>
  <c r="U1205" i="663"/>
  <c r="V1205" i="663" s="1"/>
  <c r="U1204" i="663"/>
  <c r="V1204" i="663" s="1"/>
  <c r="U1203" i="663"/>
  <c r="V1203" i="663" s="1"/>
  <c r="U1202" i="663"/>
  <c r="V1202" i="663" s="1"/>
  <c r="U1201" i="663"/>
  <c r="V1201" i="663" s="1"/>
  <c r="U1200" i="663"/>
  <c r="V1200" i="663" s="1"/>
  <c r="U1199" i="663"/>
  <c r="V1199" i="663" s="1"/>
  <c r="U1198" i="663"/>
  <c r="V1198" i="663" s="1"/>
  <c r="U1197" i="663"/>
  <c r="V1197" i="663" s="1"/>
  <c r="U1196" i="663"/>
  <c r="V1196" i="663" s="1"/>
  <c r="U1195" i="663"/>
  <c r="V1195" i="663" s="1"/>
  <c r="U1194" i="663"/>
  <c r="V1194" i="663" s="1"/>
  <c r="U1193" i="663"/>
  <c r="V1193" i="663" s="1"/>
  <c r="U1192" i="663"/>
  <c r="V1192" i="663" s="1"/>
  <c r="U1191" i="663"/>
  <c r="V1191" i="663" s="1"/>
  <c r="U1190" i="663"/>
  <c r="V1190" i="663" s="1"/>
  <c r="U1189" i="663"/>
  <c r="V1189" i="663" s="1"/>
  <c r="U1188" i="663"/>
  <c r="V1188" i="663" s="1"/>
  <c r="U1187" i="663"/>
  <c r="V1187" i="663" s="1"/>
  <c r="U1186" i="663"/>
  <c r="V1186" i="663" s="1"/>
  <c r="U1185" i="663"/>
  <c r="V1185" i="663" s="1"/>
  <c r="U1184" i="663"/>
  <c r="V1184" i="663" s="1"/>
  <c r="U1183" i="663"/>
  <c r="V1183" i="663" s="1"/>
  <c r="U1182" i="663"/>
  <c r="V1182" i="663" s="1"/>
  <c r="U1181" i="663"/>
  <c r="V1181" i="663" s="1"/>
  <c r="U1180" i="663"/>
  <c r="V1180" i="663" s="1"/>
  <c r="U1179" i="663"/>
  <c r="V1179" i="663" s="1"/>
  <c r="U1178" i="663"/>
  <c r="V1178" i="663" s="1"/>
  <c r="U1177" i="663"/>
  <c r="V1177" i="663" s="1"/>
  <c r="U1176" i="663"/>
  <c r="V1176" i="663" s="1"/>
  <c r="U1175" i="663"/>
  <c r="V1175" i="663" s="1"/>
  <c r="U1174" i="663"/>
  <c r="V1174" i="663" s="1"/>
  <c r="U1173" i="663"/>
  <c r="V1173" i="663" s="1"/>
  <c r="U1172" i="663"/>
  <c r="V1172" i="663" s="1"/>
  <c r="U1171" i="663"/>
  <c r="V1171" i="663" s="1"/>
  <c r="U1170" i="663"/>
  <c r="V1170" i="663" s="1"/>
  <c r="U1169" i="663"/>
  <c r="V1169" i="663" s="1"/>
  <c r="U1168" i="663"/>
  <c r="V1168" i="663" s="1"/>
  <c r="U1167" i="663"/>
  <c r="V1167" i="663" s="1"/>
  <c r="U1166" i="663"/>
  <c r="V1166" i="663" s="1"/>
  <c r="U1165" i="663"/>
  <c r="V1165" i="663" s="1"/>
  <c r="U1164" i="663"/>
  <c r="V1164" i="663" s="1"/>
  <c r="U1163" i="663"/>
  <c r="V1163" i="663" s="1"/>
  <c r="U1162" i="663"/>
  <c r="V1162" i="663" s="1"/>
  <c r="U1161" i="663"/>
  <c r="V1161" i="663" s="1"/>
  <c r="U1160" i="663"/>
  <c r="V1160" i="663" s="1"/>
  <c r="U1159" i="663"/>
  <c r="V1159" i="663" s="1"/>
  <c r="U1158" i="663"/>
  <c r="V1158" i="663" s="1"/>
  <c r="U1157" i="663"/>
  <c r="V1157" i="663" s="1"/>
  <c r="U1156" i="663"/>
  <c r="V1156" i="663" s="1"/>
  <c r="U1155" i="663"/>
  <c r="V1155" i="663" s="1"/>
  <c r="U1154" i="663"/>
  <c r="V1154" i="663" s="1"/>
  <c r="U1153" i="663"/>
  <c r="V1153" i="663" s="1"/>
  <c r="U1152" i="663"/>
  <c r="V1152" i="663" s="1"/>
  <c r="U1151" i="663"/>
  <c r="V1151" i="663" s="1"/>
  <c r="U1150" i="663"/>
  <c r="V1150" i="663" s="1"/>
  <c r="U1149" i="663"/>
  <c r="V1149" i="663" s="1"/>
  <c r="U1148" i="663"/>
  <c r="V1148" i="663" s="1"/>
  <c r="U1147" i="663"/>
  <c r="V1147" i="663" s="1"/>
  <c r="U1146" i="663"/>
  <c r="V1146" i="663" s="1"/>
  <c r="U1145" i="663"/>
  <c r="V1145" i="663" s="1"/>
  <c r="U1144" i="663"/>
  <c r="V1144" i="663" s="1"/>
  <c r="U1143" i="663"/>
  <c r="V1143" i="663" s="1"/>
  <c r="U1142" i="663"/>
  <c r="V1142" i="663" s="1"/>
  <c r="U1141" i="663"/>
  <c r="V1141" i="663" s="1"/>
  <c r="U1140" i="663"/>
  <c r="V1140" i="663" s="1"/>
  <c r="U1139" i="663"/>
  <c r="V1139" i="663" s="1"/>
  <c r="U1138" i="663"/>
  <c r="V1138" i="663" s="1"/>
  <c r="U1137" i="663"/>
  <c r="V1137" i="663" s="1"/>
  <c r="U1136" i="663"/>
  <c r="V1136" i="663" s="1"/>
  <c r="U1135" i="663"/>
  <c r="V1135" i="663" s="1"/>
  <c r="U1134" i="663"/>
  <c r="V1134" i="663" s="1"/>
  <c r="U1133" i="663"/>
  <c r="V1133" i="663" s="1"/>
  <c r="U1132" i="663"/>
  <c r="V1132" i="663" s="1"/>
  <c r="U1131" i="663"/>
  <c r="V1131" i="663" s="1"/>
  <c r="U1130" i="663"/>
  <c r="V1130" i="663" s="1"/>
  <c r="U1129" i="663"/>
  <c r="V1129" i="663" s="1"/>
  <c r="U1128" i="663"/>
  <c r="V1128" i="663" s="1"/>
  <c r="U1127" i="663"/>
  <c r="V1127" i="663" s="1"/>
  <c r="U1126" i="663"/>
  <c r="V1126" i="663" s="1"/>
  <c r="U1125" i="663"/>
  <c r="V1125" i="663" s="1"/>
  <c r="U1124" i="663"/>
  <c r="V1124" i="663" s="1"/>
  <c r="U1123" i="663"/>
  <c r="V1123" i="663" s="1"/>
  <c r="U1122" i="663"/>
  <c r="V1122" i="663" s="1"/>
  <c r="U1121" i="663"/>
  <c r="V1121" i="663" s="1"/>
  <c r="U1120" i="663"/>
  <c r="V1120" i="663" s="1"/>
  <c r="U1119" i="663"/>
  <c r="V1119" i="663" s="1"/>
  <c r="U1118" i="663"/>
  <c r="V1118" i="663" s="1"/>
  <c r="U1117" i="663"/>
  <c r="V1117" i="663" s="1"/>
  <c r="U1116" i="663"/>
  <c r="V1116" i="663" s="1"/>
  <c r="U1115" i="663"/>
  <c r="V1115" i="663" s="1"/>
  <c r="U1114" i="663"/>
  <c r="V1114" i="663" s="1"/>
  <c r="U1113" i="663"/>
  <c r="V1113" i="663" s="1"/>
  <c r="U1112" i="663"/>
  <c r="V1112" i="663" s="1"/>
  <c r="U1111" i="663"/>
  <c r="V1111" i="663" s="1"/>
  <c r="U1110" i="663"/>
  <c r="V1110" i="663" s="1"/>
  <c r="U1109" i="663"/>
  <c r="V1109" i="663" s="1"/>
  <c r="U1108" i="663"/>
  <c r="V1108" i="663" s="1"/>
  <c r="U1107" i="663"/>
  <c r="V1107" i="663" s="1"/>
  <c r="U1106" i="663"/>
  <c r="V1106" i="663" s="1"/>
  <c r="U1105" i="663"/>
  <c r="V1105" i="663" s="1"/>
  <c r="U1104" i="663"/>
  <c r="V1104" i="663" s="1"/>
  <c r="U1103" i="663"/>
  <c r="V1103" i="663" s="1"/>
  <c r="U1102" i="663"/>
  <c r="V1102" i="663" s="1"/>
  <c r="U1101" i="663"/>
  <c r="V1101" i="663" s="1"/>
  <c r="U1100" i="663"/>
  <c r="V1100" i="663" s="1"/>
  <c r="U1099" i="663"/>
  <c r="V1099" i="663" s="1"/>
  <c r="U1098" i="663"/>
  <c r="V1098" i="663" s="1"/>
  <c r="U1097" i="663"/>
  <c r="V1097" i="663" s="1"/>
  <c r="U1096" i="663"/>
  <c r="V1096" i="663" s="1"/>
  <c r="U1095" i="663"/>
  <c r="V1095" i="663" s="1"/>
  <c r="U1094" i="663"/>
  <c r="V1094" i="663" s="1"/>
  <c r="U1093" i="663"/>
  <c r="V1093" i="663" s="1"/>
  <c r="U1092" i="663"/>
  <c r="V1092" i="663" s="1"/>
  <c r="U1091" i="663"/>
  <c r="V1091" i="663" s="1"/>
  <c r="U1090" i="663"/>
  <c r="V1090" i="663" s="1"/>
  <c r="U1089" i="663"/>
  <c r="V1089" i="663" s="1"/>
  <c r="U1088" i="663"/>
  <c r="V1088" i="663" s="1"/>
  <c r="U1087" i="663"/>
  <c r="V1087" i="663" s="1"/>
  <c r="U1086" i="663"/>
  <c r="V1086" i="663" s="1"/>
  <c r="U1085" i="663"/>
  <c r="V1085" i="663" s="1"/>
  <c r="U1084" i="663"/>
  <c r="V1084" i="663" s="1"/>
  <c r="U1083" i="663"/>
  <c r="V1083" i="663" s="1"/>
  <c r="U1082" i="663"/>
  <c r="V1082" i="663" s="1"/>
  <c r="U1081" i="663"/>
  <c r="V1081" i="663" s="1"/>
  <c r="U1080" i="663"/>
  <c r="V1080" i="663" s="1"/>
  <c r="U1079" i="663"/>
  <c r="V1079" i="663" s="1"/>
  <c r="U1078" i="663"/>
  <c r="V1078" i="663" s="1"/>
  <c r="U1077" i="663"/>
  <c r="V1077" i="663" s="1"/>
  <c r="U1076" i="663"/>
  <c r="V1076" i="663" s="1"/>
  <c r="U1075" i="663"/>
  <c r="V1075" i="663" s="1"/>
  <c r="U1074" i="663"/>
  <c r="V1074" i="663" s="1"/>
  <c r="U1073" i="663"/>
  <c r="V1073" i="663" s="1"/>
  <c r="U1072" i="663"/>
  <c r="V1072" i="663" s="1"/>
  <c r="U1071" i="663"/>
  <c r="V1071" i="663" s="1"/>
  <c r="U1070" i="663"/>
  <c r="V1070" i="663" s="1"/>
  <c r="U1069" i="663"/>
  <c r="V1069" i="663" s="1"/>
  <c r="U1068" i="663"/>
  <c r="V1068" i="663" s="1"/>
  <c r="U1067" i="663"/>
  <c r="V1067" i="663" s="1"/>
  <c r="U1066" i="663"/>
  <c r="V1066" i="663" s="1"/>
  <c r="U1065" i="663"/>
  <c r="V1065" i="663" s="1"/>
  <c r="U1064" i="663"/>
  <c r="V1064" i="663" s="1"/>
  <c r="U1063" i="663"/>
  <c r="V1063" i="663" s="1"/>
  <c r="U1062" i="663"/>
  <c r="V1062" i="663" s="1"/>
  <c r="U1061" i="663"/>
  <c r="V1061" i="663" s="1"/>
  <c r="U1060" i="663"/>
  <c r="V1060" i="663" s="1"/>
  <c r="U1059" i="663"/>
  <c r="V1059" i="663" s="1"/>
  <c r="U1058" i="663"/>
  <c r="V1058" i="663" s="1"/>
  <c r="U1057" i="663"/>
  <c r="V1057" i="663" s="1"/>
  <c r="U1056" i="663"/>
  <c r="V1056" i="663" s="1"/>
  <c r="U1055" i="663"/>
  <c r="V1055" i="663" s="1"/>
  <c r="U1054" i="663"/>
  <c r="V1054" i="663" s="1"/>
  <c r="U1053" i="663"/>
  <c r="V1053" i="663" s="1"/>
  <c r="U1052" i="663"/>
  <c r="V1052" i="663" s="1"/>
  <c r="U1051" i="663"/>
  <c r="V1051" i="663" s="1"/>
  <c r="U1050" i="663"/>
  <c r="V1050" i="663" s="1"/>
  <c r="U1049" i="663"/>
  <c r="V1049" i="663" s="1"/>
  <c r="U1048" i="663"/>
  <c r="V1048" i="663" s="1"/>
  <c r="U1047" i="663"/>
  <c r="V1047" i="663" s="1"/>
  <c r="U1046" i="663"/>
  <c r="V1046" i="663" s="1"/>
  <c r="U1045" i="663"/>
  <c r="V1045" i="663" s="1"/>
  <c r="U1044" i="663"/>
  <c r="V1044" i="663" s="1"/>
  <c r="U1043" i="663"/>
  <c r="V1043" i="663" s="1"/>
  <c r="U1042" i="663"/>
  <c r="V1042" i="663" s="1"/>
  <c r="U1041" i="663"/>
  <c r="V1041" i="663" s="1"/>
  <c r="U1040" i="663"/>
  <c r="V1040" i="663" s="1"/>
  <c r="U1039" i="663"/>
  <c r="V1039" i="663" s="1"/>
  <c r="U1038" i="663"/>
  <c r="V1038" i="663" s="1"/>
  <c r="U1037" i="663"/>
  <c r="V1037" i="663" s="1"/>
  <c r="U1036" i="663"/>
  <c r="V1036" i="663" s="1"/>
  <c r="U1035" i="663"/>
  <c r="V1035" i="663" s="1"/>
  <c r="U1034" i="663"/>
  <c r="V1034" i="663" s="1"/>
  <c r="U1033" i="663"/>
  <c r="V1033" i="663" s="1"/>
  <c r="U1032" i="663"/>
  <c r="V1032" i="663" s="1"/>
  <c r="U1031" i="663"/>
  <c r="V1031" i="663" s="1"/>
  <c r="U1030" i="663"/>
  <c r="V1030" i="663" s="1"/>
  <c r="U1029" i="663"/>
  <c r="V1029" i="663" s="1"/>
  <c r="U1028" i="663"/>
  <c r="V1028" i="663" s="1"/>
  <c r="U1027" i="663"/>
  <c r="V1027" i="663" s="1"/>
  <c r="U1026" i="663"/>
  <c r="V1026" i="663" s="1"/>
  <c r="U1025" i="663"/>
  <c r="V1025" i="663" s="1"/>
  <c r="U1024" i="663"/>
  <c r="V1024" i="663" s="1"/>
  <c r="U1023" i="663"/>
  <c r="V1023" i="663" s="1"/>
  <c r="U1022" i="663"/>
  <c r="V1022" i="663" s="1"/>
  <c r="U1021" i="663"/>
  <c r="V1021" i="663" s="1"/>
  <c r="U1020" i="663"/>
  <c r="V1020" i="663" s="1"/>
  <c r="U1019" i="663"/>
  <c r="V1019" i="663" s="1"/>
  <c r="U1018" i="663"/>
  <c r="V1018" i="663" s="1"/>
  <c r="U1017" i="663"/>
  <c r="V1017" i="663" s="1"/>
  <c r="U1016" i="663"/>
  <c r="V1016" i="663" s="1"/>
  <c r="U1015" i="663"/>
  <c r="V1015" i="663" s="1"/>
  <c r="U1014" i="663"/>
  <c r="V1014" i="663" s="1"/>
  <c r="U1013" i="663"/>
  <c r="V1013" i="663" s="1"/>
  <c r="U1012" i="663"/>
  <c r="V1012" i="663" s="1"/>
  <c r="U1011" i="663"/>
  <c r="V1011" i="663" s="1"/>
  <c r="U1010" i="663"/>
  <c r="V1010" i="663" s="1"/>
  <c r="U1009" i="663"/>
  <c r="V1009" i="663" s="1"/>
  <c r="U1008" i="663"/>
  <c r="V1008" i="663" s="1"/>
  <c r="U1007" i="663"/>
  <c r="V1007" i="663" s="1"/>
  <c r="U1006" i="663"/>
  <c r="V1006" i="663" s="1"/>
  <c r="U1005" i="663"/>
  <c r="V1005" i="663" s="1"/>
  <c r="U1004" i="663"/>
  <c r="V1004" i="663" s="1"/>
  <c r="U1003" i="663"/>
  <c r="V1003" i="663" s="1"/>
  <c r="U1002" i="663"/>
  <c r="V1002" i="663" s="1"/>
  <c r="U1001" i="663"/>
  <c r="V1001" i="663" s="1"/>
  <c r="U1000" i="663"/>
  <c r="V1000" i="663" s="1"/>
  <c r="U999" i="663"/>
  <c r="V999" i="663" s="1"/>
  <c r="U998" i="663"/>
  <c r="V998" i="663" s="1"/>
  <c r="U997" i="663"/>
  <c r="V997" i="663" s="1"/>
  <c r="U996" i="663"/>
  <c r="V996" i="663" s="1"/>
  <c r="U995" i="663"/>
  <c r="V995" i="663" s="1"/>
  <c r="U994" i="663"/>
  <c r="V994" i="663" s="1"/>
  <c r="U993" i="663"/>
  <c r="V993" i="663" s="1"/>
  <c r="U992" i="663"/>
  <c r="V992" i="663" s="1"/>
  <c r="U991" i="663"/>
  <c r="V991" i="663" s="1"/>
  <c r="U990" i="663"/>
  <c r="V990" i="663" s="1"/>
  <c r="U989" i="663"/>
  <c r="V989" i="663" s="1"/>
  <c r="U988" i="663"/>
  <c r="V988" i="663" s="1"/>
  <c r="U987" i="663"/>
  <c r="V987" i="663" s="1"/>
  <c r="U986" i="663"/>
  <c r="V986" i="663" s="1"/>
  <c r="U985" i="663"/>
  <c r="V985" i="663" s="1"/>
  <c r="U984" i="663"/>
  <c r="V984" i="663" s="1"/>
  <c r="U983" i="663"/>
  <c r="V983" i="663" s="1"/>
  <c r="U982" i="663"/>
  <c r="V982" i="663" s="1"/>
  <c r="U981" i="663"/>
  <c r="V981" i="663" s="1"/>
  <c r="U980" i="663"/>
  <c r="V980" i="663" s="1"/>
  <c r="U979" i="663"/>
  <c r="V979" i="663" s="1"/>
  <c r="U978" i="663"/>
  <c r="V978" i="663" s="1"/>
  <c r="U977" i="663"/>
  <c r="V977" i="663" s="1"/>
  <c r="U976" i="663"/>
  <c r="V976" i="663" s="1"/>
  <c r="U975" i="663"/>
  <c r="V975" i="663" s="1"/>
  <c r="U974" i="663"/>
  <c r="V974" i="663" s="1"/>
  <c r="U973" i="663"/>
  <c r="V973" i="663" s="1"/>
  <c r="U972" i="663"/>
  <c r="V972" i="663" s="1"/>
  <c r="U971" i="663"/>
  <c r="V971" i="663" s="1"/>
  <c r="U970" i="663"/>
  <c r="V970" i="663" s="1"/>
  <c r="U969" i="663"/>
  <c r="V969" i="663" s="1"/>
  <c r="U968" i="663"/>
  <c r="V968" i="663" s="1"/>
  <c r="U967" i="663"/>
  <c r="V967" i="663" s="1"/>
  <c r="U966" i="663"/>
  <c r="V966" i="663" s="1"/>
  <c r="U965" i="663"/>
  <c r="V965" i="663" s="1"/>
  <c r="U964" i="663"/>
  <c r="V964" i="663" s="1"/>
  <c r="U963" i="663"/>
  <c r="V963" i="663" s="1"/>
  <c r="U962" i="663"/>
  <c r="V962" i="663" s="1"/>
  <c r="U961" i="663"/>
  <c r="V961" i="663" s="1"/>
  <c r="U960" i="663"/>
  <c r="V960" i="663" s="1"/>
  <c r="U959" i="663"/>
  <c r="V959" i="663" s="1"/>
  <c r="U958" i="663"/>
  <c r="V958" i="663" s="1"/>
  <c r="U957" i="663"/>
  <c r="V957" i="663" s="1"/>
  <c r="U956" i="663"/>
  <c r="V956" i="663" s="1"/>
  <c r="U955" i="663"/>
  <c r="V955" i="663" s="1"/>
  <c r="U954" i="663"/>
  <c r="V954" i="663" s="1"/>
  <c r="U953" i="663"/>
  <c r="V953" i="663" s="1"/>
  <c r="U952" i="663"/>
  <c r="V952" i="663" s="1"/>
  <c r="U951" i="663"/>
  <c r="V951" i="663" s="1"/>
  <c r="U950" i="663"/>
  <c r="V950" i="663" s="1"/>
  <c r="U949" i="663"/>
  <c r="V949" i="663" s="1"/>
  <c r="U948" i="663"/>
  <c r="V948" i="663" s="1"/>
  <c r="U947" i="663"/>
  <c r="V947" i="663" s="1"/>
  <c r="U946" i="663"/>
  <c r="V946" i="663" s="1"/>
  <c r="U945" i="663"/>
  <c r="V945" i="663" s="1"/>
  <c r="U944" i="663"/>
  <c r="V944" i="663" s="1"/>
  <c r="U943" i="663"/>
  <c r="V943" i="663" s="1"/>
  <c r="U942" i="663"/>
  <c r="V942" i="663" s="1"/>
  <c r="U941" i="663"/>
  <c r="V941" i="663" s="1"/>
  <c r="U940" i="663"/>
  <c r="V940" i="663" s="1"/>
  <c r="U939" i="663"/>
  <c r="V939" i="663" s="1"/>
  <c r="U938" i="663"/>
  <c r="V938" i="663" s="1"/>
  <c r="U937" i="663"/>
  <c r="V937" i="663" s="1"/>
  <c r="U936" i="663"/>
  <c r="V936" i="663" s="1"/>
  <c r="U935" i="663"/>
  <c r="V935" i="663" s="1"/>
  <c r="U934" i="663"/>
  <c r="V934" i="663" s="1"/>
  <c r="U933" i="663"/>
  <c r="V933" i="663" s="1"/>
  <c r="U932" i="663"/>
  <c r="V932" i="663" s="1"/>
  <c r="U931" i="663"/>
  <c r="V931" i="663" s="1"/>
  <c r="U930" i="663"/>
  <c r="V930" i="663" s="1"/>
  <c r="U929" i="663"/>
  <c r="V929" i="663" s="1"/>
  <c r="U928" i="663"/>
  <c r="V928" i="663" s="1"/>
  <c r="U927" i="663"/>
  <c r="V927" i="663" s="1"/>
  <c r="U926" i="663"/>
  <c r="V926" i="663" s="1"/>
  <c r="U925" i="663"/>
  <c r="V925" i="663" s="1"/>
  <c r="U924" i="663"/>
  <c r="V924" i="663" s="1"/>
  <c r="U923" i="663"/>
  <c r="V923" i="663" s="1"/>
  <c r="U922" i="663"/>
  <c r="V922" i="663" s="1"/>
  <c r="U921" i="663"/>
  <c r="V921" i="663" s="1"/>
  <c r="U920" i="663"/>
  <c r="V920" i="663" s="1"/>
  <c r="U919" i="663"/>
  <c r="V919" i="663" s="1"/>
  <c r="U918" i="663"/>
  <c r="V918" i="663" s="1"/>
  <c r="U917" i="663"/>
  <c r="V917" i="663" s="1"/>
  <c r="U916" i="663"/>
  <c r="V916" i="663" s="1"/>
  <c r="U915" i="663"/>
  <c r="V915" i="663" s="1"/>
  <c r="U914" i="663"/>
  <c r="V914" i="663" s="1"/>
  <c r="U913" i="663"/>
  <c r="V913" i="663" s="1"/>
  <c r="U912" i="663"/>
  <c r="V912" i="663" s="1"/>
  <c r="U911" i="663"/>
  <c r="V911" i="663" s="1"/>
  <c r="U910" i="663"/>
  <c r="V910" i="663" s="1"/>
  <c r="U909" i="663"/>
  <c r="V909" i="663" s="1"/>
  <c r="U908" i="663"/>
  <c r="V908" i="663" s="1"/>
  <c r="U907" i="663"/>
  <c r="V907" i="663" s="1"/>
  <c r="U906" i="663"/>
  <c r="V906" i="663" s="1"/>
  <c r="U905" i="663"/>
  <c r="V905" i="663" s="1"/>
  <c r="U904" i="663"/>
  <c r="V904" i="663" s="1"/>
  <c r="U903" i="663"/>
  <c r="V903" i="663" s="1"/>
  <c r="U902" i="663"/>
  <c r="V902" i="663" s="1"/>
  <c r="U901" i="663"/>
  <c r="V901" i="663" s="1"/>
  <c r="U900" i="663"/>
  <c r="V900" i="663" s="1"/>
  <c r="U899" i="663"/>
  <c r="V899" i="663" s="1"/>
  <c r="U898" i="663"/>
  <c r="V898" i="663" s="1"/>
  <c r="U897" i="663"/>
  <c r="V897" i="663" s="1"/>
  <c r="U896" i="663"/>
  <c r="V896" i="663" s="1"/>
  <c r="U895" i="663"/>
  <c r="V895" i="663" s="1"/>
  <c r="U894" i="663"/>
  <c r="V894" i="663" s="1"/>
  <c r="U893" i="663"/>
  <c r="V893" i="663" s="1"/>
  <c r="U892" i="663"/>
  <c r="V892" i="663" s="1"/>
  <c r="U891" i="663"/>
  <c r="V891" i="663" s="1"/>
  <c r="U890" i="663"/>
  <c r="V890" i="663" s="1"/>
  <c r="U889" i="663"/>
  <c r="V889" i="663" s="1"/>
  <c r="U888" i="663"/>
  <c r="V888" i="663" s="1"/>
  <c r="U887" i="663"/>
  <c r="V887" i="663" s="1"/>
  <c r="U886" i="663"/>
  <c r="V886" i="663" s="1"/>
  <c r="U885" i="663"/>
  <c r="V885" i="663" s="1"/>
  <c r="U884" i="663"/>
  <c r="V884" i="663" s="1"/>
  <c r="U883" i="663"/>
  <c r="V883" i="663" s="1"/>
  <c r="U882" i="663"/>
  <c r="V882" i="663" s="1"/>
  <c r="U881" i="663"/>
  <c r="V881" i="663" s="1"/>
  <c r="U880" i="663"/>
  <c r="V880" i="663" s="1"/>
  <c r="U879" i="663"/>
  <c r="V879" i="663" s="1"/>
  <c r="U878" i="663"/>
  <c r="V878" i="663" s="1"/>
  <c r="U877" i="663"/>
  <c r="V877" i="663" s="1"/>
  <c r="U876" i="663"/>
  <c r="V876" i="663" s="1"/>
  <c r="U875" i="663"/>
  <c r="V875" i="663" s="1"/>
  <c r="U874" i="663"/>
  <c r="V874" i="663" s="1"/>
  <c r="U873" i="663"/>
  <c r="V873" i="663" s="1"/>
  <c r="U872" i="663"/>
  <c r="V872" i="663" s="1"/>
  <c r="U871" i="663"/>
  <c r="V871" i="663" s="1"/>
  <c r="U870" i="663"/>
  <c r="V870" i="663" s="1"/>
  <c r="U869" i="663"/>
  <c r="V869" i="663" s="1"/>
  <c r="U868" i="663"/>
  <c r="V868" i="663" s="1"/>
  <c r="U867" i="663"/>
  <c r="V867" i="663" s="1"/>
  <c r="U866" i="663"/>
  <c r="V866" i="663" s="1"/>
  <c r="U865" i="663"/>
  <c r="V865" i="663" s="1"/>
  <c r="U864" i="663"/>
  <c r="V864" i="663" s="1"/>
  <c r="U863" i="663"/>
  <c r="V863" i="663" s="1"/>
  <c r="U862" i="663"/>
  <c r="V862" i="663" s="1"/>
  <c r="U861" i="663"/>
  <c r="V861" i="663" s="1"/>
  <c r="U860" i="663"/>
  <c r="V860" i="663" s="1"/>
  <c r="U859" i="663"/>
  <c r="V859" i="663" s="1"/>
  <c r="U858" i="663"/>
  <c r="V858" i="663" s="1"/>
  <c r="U857" i="663"/>
  <c r="V857" i="663" s="1"/>
  <c r="U856" i="663"/>
  <c r="V856" i="663" s="1"/>
  <c r="U855" i="663"/>
  <c r="V855" i="663" s="1"/>
  <c r="U854" i="663"/>
  <c r="V854" i="663" s="1"/>
  <c r="U853" i="663"/>
  <c r="V853" i="663" s="1"/>
  <c r="U852" i="663"/>
  <c r="V852" i="663" s="1"/>
  <c r="U851" i="663"/>
  <c r="V851" i="663" s="1"/>
  <c r="U850" i="663"/>
  <c r="V850" i="663" s="1"/>
  <c r="U849" i="663"/>
  <c r="V849" i="663" s="1"/>
  <c r="U848" i="663"/>
  <c r="V848" i="663" s="1"/>
  <c r="U847" i="663"/>
  <c r="V847" i="663" s="1"/>
  <c r="U846" i="663"/>
  <c r="V846" i="663" s="1"/>
  <c r="U845" i="663"/>
  <c r="V845" i="663" s="1"/>
  <c r="U844" i="663"/>
  <c r="V844" i="663" s="1"/>
  <c r="U843" i="663"/>
  <c r="V843" i="663" s="1"/>
  <c r="U842" i="663"/>
  <c r="V842" i="663" s="1"/>
  <c r="U841" i="663"/>
  <c r="V841" i="663" s="1"/>
  <c r="U840" i="663"/>
  <c r="V840" i="663" s="1"/>
  <c r="U839" i="663"/>
  <c r="V839" i="663" s="1"/>
  <c r="U838" i="663"/>
  <c r="V838" i="663" s="1"/>
  <c r="U837" i="663"/>
  <c r="V837" i="663" s="1"/>
  <c r="U836" i="663"/>
  <c r="V836" i="663" s="1"/>
  <c r="U835" i="663"/>
  <c r="V835" i="663" s="1"/>
  <c r="U834" i="663"/>
  <c r="V834" i="663" s="1"/>
  <c r="U833" i="663"/>
  <c r="V833" i="663" s="1"/>
  <c r="U832" i="663"/>
  <c r="V832" i="663" s="1"/>
  <c r="U831" i="663"/>
  <c r="V831" i="663" s="1"/>
  <c r="U830" i="663"/>
  <c r="V830" i="663" s="1"/>
  <c r="U829" i="663"/>
  <c r="V829" i="663" s="1"/>
  <c r="U828" i="663"/>
  <c r="V828" i="663" s="1"/>
  <c r="U827" i="663"/>
  <c r="V827" i="663" s="1"/>
  <c r="U826" i="663"/>
  <c r="V826" i="663" s="1"/>
  <c r="U825" i="663"/>
  <c r="V825" i="663" s="1"/>
  <c r="U824" i="663"/>
  <c r="V824" i="663" s="1"/>
  <c r="U823" i="663"/>
  <c r="V823" i="663" s="1"/>
  <c r="U822" i="663"/>
  <c r="V822" i="663" s="1"/>
  <c r="U821" i="663"/>
  <c r="V821" i="663" s="1"/>
  <c r="U820" i="663"/>
  <c r="V820" i="663" s="1"/>
  <c r="U819" i="663"/>
  <c r="V819" i="663" s="1"/>
  <c r="U818" i="663"/>
  <c r="V818" i="663" s="1"/>
  <c r="U817" i="663"/>
  <c r="V817" i="663" s="1"/>
  <c r="U816" i="663"/>
  <c r="V816" i="663" s="1"/>
  <c r="U815" i="663"/>
  <c r="V815" i="663" s="1"/>
  <c r="U814" i="663"/>
  <c r="V814" i="663" s="1"/>
  <c r="U813" i="663"/>
  <c r="V813" i="663" s="1"/>
  <c r="U812" i="663"/>
  <c r="V812" i="663" s="1"/>
  <c r="U811" i="663"/>
  <c r="V811" i="663" s="1"/>
  <c r="U810" i="663"/>
  <c r="V810" i="663" s="1"/>
  <c r="U809" i="663"/>
  <c r="V809" i="663" s="1"/>
  <c r="U808" i="663"/>
  <c r="V808" i="663" s="1"/>
  <c r="U807" i="663"/>
  <c r="V807" i="663" s="1"/>
  <c r="U806" i="663"/>
  <c r="V806" i="663" s="1"/>
  <c r="U805" i="663"/>
  <c r="V805" i="663" s="1"/>
  <c r="U804" i="663"/>
  <c r="V804" i="663" s="1"/>
  <c r="U803" i="663"/>
  <c r="V803" i="663" s="1"/>
  <c r="U802" i="663"/>
  <c r="V802" i="663" s="1"/>
  <c r="U801" i="663"/>
  <c r="V801" i="663" s="1"/>
  <c r="U800" i="663"/>
  <c r="V800" i="663" s="1"/>
  <c r="U799" i="663"/>
  <c r="V799" i="663" s="1"/>
  <c r="U798" i="663"/>
  <c r="V798" i="663" s="1"/>
  <c r="U797" i="663"/>
  <c r="V797" i="663" s="1"/>
  <c r="U796" i="663"/>
  <c r="V796" i="663" s="1"/>
  <c r="U795" i="663"/>
  <c r="V795" i="663" s="1"/>
  <c r="U794" i="663"/>
  <c r="V794" i="663" s="1"/>
  <c r="U793" i="663"/>
  <c r="V793" i="663" s="1"/>
  <c r="U792" i="663"/>
  <c r="V792" i="663" s="1"/>
  <c r="U791" i="663"/>
  <c r="V791" i="663" s="1"/>
  <c r="U790" i="663"/>
  <c r="V790" i="663" s="1"/>
  <c r="U789" i="663"/>
  <c r="V789" i="663" s="1"/>
  <c r="U788" i="663"/>
  <c r="V788" i="663" s="1"/>
  <c r="U787" i="663"/>
  <c r="V787" i="663" s="1"/>
  <c r="U786" i="663"/>
  <c r="V786" i="663" s="1"/>
  <c r="U785" i="663"/>
  <c r="V785" i="663" s="1"/>
  <c r="U784" i="663"/>
  <c r="V784" i="663" s="1"/>
  <c r="U783" i="663"/>
  <c r="V783" i="663" s="1"/>
  <c r="U782" i="663"/>
  <c r="V782" i="663" s="1"/>
  <c r="U781" i="663"/>
  <c r="V781" i="663" s="1"/>
  <c r="U780" i="663"/>
  <c r="V780" i="663" s="1"/>
  <c r="U779" i="663"/>
  <c r="V779" i="663" s="1"/>
  <c r="U778" i="663"/>
  <c r="V778" i="663" s="1"/>
  <c r="U777" i="663"/>
  <c r="V777" i="663" s="1"/>
  <c r="U776" i="663"/>
  <c r="V776" i="663" s="1"/>
  <c r="U775" i="663"/>
  <c r="V775" i="663" s="1"/>
  <c r="U774" i="663"/>
  <c r="V774" i="663" s="1"/>
  <c r="U773" i="663"/>
  <c r="V773" i="663" s="1"/>
  <c r="U772" i="663"/>
  <c r="V772" i="663" s="1"/>
  <c r="U771" i="663"/>
  <c r="V771" i="663" s="1"/>
  <c r="U770" i="663"/>
  <c r="V770" i="663" s="1"/>
  <c r="U769" i="663"/>
  <c r="V769" i="663" s="1"/>
  <c r="U768" i="663"/>
  <c r="V768" i="663" s="1"/>
  <c r="U767" i="663"/>
  <c r="V767" i="663" s="1"/>
  <c r="U766" i="663"/>
  <c r="V766" i="663" s="1"/>
  <c r="U765" i="663"/>
  <c r="V765" i="663" s="1"/>
  <c r="U764" i="663"/>
  <c r="V764" i="663" s="1"/>
  <c r="U763" i="663"/>
  <c r="V763" i="663" s="1"/>
  <c r="U762" i="663"/>
  <c r="V762" i="663" s="1"/>
  <c r="U761" i="663"/>
  <c r="V761" i="663" s="1"/>
  <c r="U760" i="663"/>
  <c r="V760" i="663" s="1"/>
  <c r="U759" i="663"/>
  <c r="V759" i="663" s="1"/>
  <c r="U758" i="663"/>
  <c r="V758" i="663" s="1"/>
  <c r="U757" i="663"/>
  <c r="V757" i="663" s="1"/>
  <c r="U756" i="663"/>
  <c r="V756" i="663" s="1"/>
  <c r="U755" i="663"/>
  <c r="V755" i="663" s="1"/>
  <c r="U754" i="663"/>
  <c r="V754" i="663" s="1"/>
  <c r="U753" i="663"/>
  <c r="V753" i="663" s="1"/>
  <c r="U752" i="663"/>
  <c r="V752" i="663" s="1"/>
  <c r="U751" i="663"/>
  <c r="V751" i="663" s="1"/>
  <c r="U750" i="663"/>
  <c r="V750" i="663" s="1"/>
  <c r="U749" i="663"/>
  <c r="V749" i="663" s="1"/>
  <c r="U748" i="663"/>
  <c r="V748" i="663" s="1"/>
  <c r="U747" i="663"/>
  <c r="V747" i="663" s="1"/>
  <c r="U746" i="663"/>
  <c r="V746" i="663" s="1"/>
  <c r="U745" i="663"/>
  <c r="V745" i="663" s="1"/>
  <c r="U744" i="663"/>
  <c r="V744" i="663" s="1"/>
  <c r="U743" i="663"/>
  <c r="V743" i="663" s="1"/>
  <c r="U742" i="663"/>
  <c r="V742" i="663" s="1"/>
  <c r="U741" i="663"/>
  <c r="V741" i="663" s="1"/>
  <c r="U740" i="663"/>
  <c r="V740" i="663" s="1"/>
  <c r="U739" i="663"/>
  <c r="V739" i="663" s="1"/>
  <c r="U738" i="663"/>
  <c r="V738" i="663" s="1"/>
  <c r="U737" i="663"/>
  <c r="V737" i="663" s="1"/>
  <c r="U736" i="663"/>
  <c r="V736" i="663" s="1"/>
  <c r="U735" i="663"/>
  <c r="V735" i="663" s="1"/>
  <c r="U734" i="663"/>
  <c r="V734" i="663" s="1"/>
  <c r="U733" i="663"/>
  <c r="V733" i="663" s="1"/>
  <c r="U732" i="663"/>
  <c r="V732" i="663" s="1"/>
  <c r="U731" i="663"/>
  <c r="V731" i="663" s="1"/>
  <c r="U730" i="663"/>
  <c r="V730" i="663" s="1"/>
  <c r="U729" i="663"/>
  <c r="V729" i="663" s="1"/>
  <c r="U728" i="663"/>
  <c r="V728" i="663" s="1"/>
  <c r="U727" i="663"/>
  <c r="V727" i="663" s="1"/>
  <c r="U726" i="663"/>
  <c r="V726" i="663" s="1"/>
  <c r="U725" i="663"/>
  <c r="V725" i="663" s="1"/>
  <c r="U724" i="663"/>
  <c r="V724" i="663" s="1"/>
  <c r="U723" i="663"/>
  <c r="V723" i="663" s="1"/>
  <c r="U722" i="663"/>
  <c r="V722" i="663" s="1"/>
  <c r="U721" i="663"/>
  <c r="V721" i="663" s="1"/>
  <c r="U720" i="663"/>
  <c r="V720" i="663" s="1"/>
  <c r="U719" i="663"/>
  <c r="V719" i="663" s="1"/>
  <c r="U718" i="663"/>
  <c r="V718" i="663" s="1"/>
  <c r="U717" i="663"/>
  <c r="V717" i="663" s="1"/>
  <c r="U716" i="663"/>
  <c r="V716" i="663" s="1"/>
  <c r="U715" i="663"/>
  <c r="V715" i="663" s="1"/>
  <c r="U714" i="663"/>
  <c r="V714" i="663" s="1"/>
  <c r="U713" i="663"/>
  <c r="V713" i="663" s="1"/>
  <c r="U712" i="663"/>
  <c r="V712" i="663" s="1"/>
  <c r="U711" i="663"/>
  <c r="V711" i="663" s="1"/>
  <c r="U710" i="663"/>
  <c r="V710" i="663" s="1"/>
  <c r="U709" i="663"/>
  <c r="V709" i="663" s="1"/>
  <c r="U708" i="663"/>
  <c r="V708" i="663" s="1"/>
  <c r="U707" i="663"/>
  <c r="V707" i="663" s="1"/>
  <c r="U706" i="663"/>
  <c r="V706" i="663" s="1"/>
  <c r="U705" i="663"/>
  <c r="V705" i="663" s="1"/>
  <c r="U704" i="663"/>
  <c r="V704" i="663" s="1"/>
  <c r="U703" i="663"/>
  <c r="V703" i="663" s="1"/>
  <c r="U702" i="663"/>
  <c r="V702" i="663" s="1"/>
  <c r="U701" i="663"/>
  <c r="V701" i="663" s="1"/>
  <c r="U700" i="663"/>
  <c r="V700" i="663" s="1"/>
  <c r="U699" i="663"/>
  <c r="V699" i="663" s="1"/>
  <c r="U698" i="663"/>
  <c r="V698" i="663" s="1"/>
  <c r="U697" i="663"/>
  <c r="V697" i="663" s="1"/>
  <c r="U696" i="663"/>
  <c r="V696" i="663" s="1"/>
  <c r="U695" i="663"/>
  <c r="V695" i="663" s="1"/>
  <c r="U694" i="663"/>
  <c r="V694" i="663" s="1"/>
  <c r="U693" i="663"/>
  <c r="V693" i="663" s="1"/>
  <c r="U692" i="663"/>
  <c r="V692" i="663" s="1"/>
  <c r="U691" i="663"/>
  <c r="V691" i="663" s="1"/>
  <c r="U690" i="663"/>
  <c r="V690" i="663" s="1"/>
  <c r="U689" i="663"/>
  <c r="V689" i="663" s="1"/>
  <c r="U688" i="663"/>
  <c r="V688" i="663" s="1"/>
  <c r="U687" i="663"/>
  <c r="V687" i="663" s="1"/>
  <c r="U686" i="663"/>
  <c r="V686" i="663" s="1"/>
  <c r="U685" i="663"/>
  <c r="V685" i="663" s="1"/>
  <c r="U684" i="663"/>
  <c r="V684" i="663" s="1"/>
  <c r="U683" i="663"/>
  <c r="V683" i="663" s="1"/>
  <c r="U682" i="663"/>
  <c r="V682" i="663" s="1"/>
  <c r="U681" i="663"/>
  <c r="V681" i="663" s="1"/>
  <c r="U680" i="663"/>
  <c r="V680" i="663" s="1"/>
  <c r="U679" i="663"/>
  <c r="V679" i="663" s="1"/>
  <c r="U678" i="663"/>
  <c r="V678" i="663" s="1"/>
  <c r="U677" i="663"/>
  <c r="V677" i="663" s="1"/>
  <c r="U676" i="663"/>
  <c r="V676" i="663" s="1"/>
  <c r="U675" i="663"/>
  <c r="V675" i="663" s="1"/>
  <c r="U674" i="663"/>
  <c r="V674" i="663" s="1"/>
  <c r="U673" i="663"/>
  <c r="V673" i="663" s="1"/>
  <c r="U672" i="663"/>
  <c r="V672" i="663" s="1"/>
  <c r="U671" i="663"/>
  <c r="V671" i="663" s="1"/>
  <c r="U670" i="663"/>
  <c r="V670" i="663" s="1"/>
  <c r="U669" i="663"/>
  <c r="V669" i="663" s="1"/>
  <c r="U668" i="663"/>
  <c r="V668" i="663" s="1"/>
  <c r="U667" i="663"/>
  <c r="V667" i="663" s="1"/>
  <c r="U666" i="663"/>
  <c r="V666" i="663" s="1"/>
  <c r="U665" i="663"/>
  <c r="V665" i="663" s="1"/>
  <c r="U664" i="663"/>
  <c r="V664" i="663" s="1"/>
  <c r="U663" i="663"/>
  <c r="V663" i="663" s="1"/>
  <c r="U662" i="663"/>
  <c r="V662" i="663" s="1"/>
  <c r="U661" i="663"/>
  <c r="V661" i="663" s="1"/>
  <c r="U660" i="663"/>
  <c r="V660" i="663" s="1"/>
  <c r="U659" i="663"/>
  <c r="V659" i="663" s="1"/>
  <c r="U658" i="663"/>
  <c r="V658" i="663" s="1"/>
  <c r="U657" i="663"/>
  <c r="V657" i="663" s="1"/>
  <c r="U656" i="663"/>
  <c r="V656" i="663" s="1"/>
  <c r="U655" i="663"/>
  <c r="V655" i="663" s="1"/>
  <c r="U654" i="663"/>
  <c r="V654" i="663" s="1"/>
  <c r="U653" i="663"/>
  <c r="V653" i="663" s="1"/>
  <c r="U652" i="663"/>
  <c r="V652" i="663" s="1"/>
  <c r="U651" i="663"/>
  <c r="V651" i="663" s="1"/>
  <c r="U650" i="663"/>
  <c r="V650" i="663" s="1"/>
  <c r="U649" i="663"/>
  <c r="V649" i="663" s="1"/>
  <c r="U648" i="663"/>
  <c r="V648" i="663" s="1"/>
  <c r="U647" i="663"/>
  <c r="V647" i="663" s="1"/>
  <c r="U646" i="663"/>
  <c r="V646" i="663" s="1"/>
  <c r="U645" i="663"/>
  <c r="V645" i="663" s="1"/>
  <c r="U644" i="663"/>
  <c r="V644" i="663" s="1"/>
  <c r="U643" i="663"/>
  <c r="V643" i="663" s="1"/>
  <c r="U642" i="663"/>
  <c r="V642" i="663" s="1"/>
  <c r="U641" i="663"/>
  <c r="V641" i="663" s="1"/>
  <c r="U640" i="663"/>
  <c r="V640" i="663" s="1"/>
  <c r="U639" i="663"/>
  <c r="V639" i="663" s="1"/>
  <c r="U638" i="663"/>
  <c r="V638" i="663" s="1"/>
  <c r="U637" i="663"/>
  <c r="V637" i="663" s="1"/>
  <c r="U636" i="663"/>
  <c r="V636" i="663" s="1"/>
  <c r="U635" i="663"/>
  <c r="V635" i="663" s="1"/>
  <c r="U634" i="663"/>
  <c r="V634" i="663" s="1"/>
  <c r="U633" i="663"/>
  <c r="V633" i="663" s="1"/>
  <c r="U632" i="663"/>
  <c r="V632" i="663" s="1"/>
  <c r="U631" i="663"/>
  <c r="V631" i="663" s="1"/>
  <c r="U630" i="663"/>
  <c r="V630" i="663" s="1"/>
  <c r="U629" i="663"/>
  <c r="V629" i="663" s="1"/>
  <c r="U628" i="663"/>
  <c r="V628" i="663" s="1"/>
  <c r="U627" i="663"/>
  <c r="V627" i="663" s="1"/>
  <c r="U626" i="663"/>
  <c r="V626" i="663" s="1"/>
  <c r="U625" i="663"/>
  <c r="V625" i="663" s="1"/>
  <c r="U624" i="663"/>
  <c r="V624" i="663" s="1"/>
  <c r="U623" i="663"/>
  <c r="V623" i="663" s="1"/>
  <c r="U622" i="663"/>
  <c r="V622" i="663" s="1"/>
  <c r="U621" i="663"/>
  <c r="V621" i="663" s="1"/>
  <c r="U620" i="663"/>
  <c r="V620" i="663" s="1"/>
  <c r="U619" i="663"/>
  <c r="V619" i="663" s="1"/>
  <c r="U618" i="663"/>
  <c r="V618" i="663" s="1"/>
  <c r="U617" i="663"/>
  <c r="V617" i="663" s="1"/>
  <c r="U616" i="663"/>
  <c r="V616" i="663" s="1"/>
  <c r="U615" i="663"/>
  <c r="V615" i="663" s="1"/>
  <c r="U614" i="663"/>
  <c r="V614" i="663" s="1"/>
  <c r="U613" i="663"/>
  <c r="V613" i="663" s="1"/>
  <c r="U612" i="663"/>
  <c r="V612" i="663" s="1"/>
  <c r="U611" i="663"/>
  <c r="V611" i="663" s="1"/>
  <c r="U610" i="663"/>
  <c r="V610" i="663" s="1"/>
  <c r="U609" i="663"/>
  <c r="V609" i="663" s="1"/>
  <c r="U608" i="663"/>
  <c r="V608" i="663" s="1"/>
  <c r="U607" i="663"/>
  <c r="V607" i="663" s="1"/>
  <c r="U606" i="663"/>
  <c r="V606" i="663" s="1"/>
  <c r="U605" i="663"/>
  <c r="V605" i="663" s="1"/>
  <c r="U604" i="663"/>
  <c r="V604" i="663" s="1"/>
  <c r="U603" i="663"/>
  <c r="V603" i="663" s="1"/>
  <c r="U602" i="663"/>
  <c r="V602" i="663" s="1"/>
  <c r="U601" i="663"/>
  <c r="V601" i="663" s="1"/>
  <c r="U600" i="663"/>
  <c r="V600" i="663" s="1"/>
  <c r="U599" i="663"/>
  <c r="V599" i="663" s="1"/>
  <c r="U598" i="663"/>
  <c r="V598" i="663" s="1"/>
  <c r="U597" i="663"/>
  <c r="V597" i="663" s="1"/>
  <c r="U596" i="663"/>
  <c r="V596" i="663" s="1"/>
  <c r="U595" i="663"/>
  <c r="V595" i="663" s="1"/>
  <c r="U594" i="663"/>
  <c r="V594" i="663" s="1"/>
  <c r="U593" i="663"/>
  <c r="V593" i="663" s="1"/>
  <c r="U592" i="663"/>
  <c r="V592" i="663" s="1"/>
  <c r="U591" i="663"/>
  <c r="V591" i="663" s="1"/>
  <c r="U590" i="663"/>
  <c r="V590" i="663" s="1"/>
  <c r="U589" i="663"/>
  <c r="V589" i="663" s="1"/>
  <c r="U588" i="663"/>
  <c r="V588" i="663" s="1"/>
  <c r="U587" i="663"/>
  <c r="V587" i="663" s="1"/>
  <c r="U586" i="663"/>
  <c r="V586" i="663" s="1"/>
  <c r="U585" i="663"/>
  <c r="V585" i="663" s="1"/>
  <c r="U584" i="663"/>
  <c r="V584" i="663" s="1"/>
  <c r="U583" i="663"/>
  <c r="V583" i="663" s="1"/>
  <c r="U582" i="663"/>
  <c r="V582" i="663" s="1"/>
  <c r="U581" i="663"/>
  <c r="V581" i="663" s="1"/>
  <c r="U580" i="663"/>
  <c r="V580" i="663" s="1"/>
  <c r="U579" i="663"/>
  <c r="V579" i="663" s="1"/>
  <c r="U578" i="663"/>
  <c r="V578" i="663" s="1"/>
  <c r="U577" i="663"/>
  <c r="V577" i="663" s="1"/>
  <c r="U576" i="663"/>
  <c r="V576" i="663" s="1"/>
  <c r="U575" i="663"/>
  <c r="V575" i="663" s="1"/>
  <c r="U574" i="663"/>
  <c r="V574" i="663" s="1"/>
  <c r="U573" i="663"/>
  <c r="V573" i="663" s="1"/>
  <c r="U572" i="663"/>
  <c r="V572" i="663" s="1"/>
  <c r="U571" i="663"/>
  <c r="V571" i="663" s="1"/>
  <c r="U570" i="663"/>
  <c r="V570" i="663" s="1"/>
  <c r="U569" i="663"/>
  <c r="V569" i="663" s="1"/>
  <c r="U568" i="663"/>
  <c r="V568" i="663" s="1"/>
  <c r="U567" i="663"/>
  <c r="V567" i="663" s="1"/>
  <c r="U566" i="663"/>
  <c r="V566" i="663" s="1"/>
  <c r="U565" i="663"/>
  <c r="V565" i="663" s="1"/>
  <c r="U564" i="663"/>
  <c r="V564" i="663" s="1"/>
  <c r="U563" i="663"/>
  <c r="V563" i="663" s="1"/>
  <c r="U562" i="663"/>
  <c r="V562" i="663" s="1"/>
  <c r="U561" i="663"/>
  <c r="V561" i="663" s="1"/>
  <c r="U560" i="663"/>
  <c r="V560" i="663" s="1"/>
  <c r="U559" i="663"/>
  <c r="V559" i="663" s="1"/>
  <c r="U558" i="663"/>
  <c r="V558" i="663" s="1"/>
  <c r="U557" i="663"/>
  <c r="V557" i="663" s="1"/>
  <c r="U556" i="663"/>
  <c r="V556" i="663" s="1"/>
  <c r="U555" i="663"/>
  <c r="V555" i="663" s="1"/>
  <c r="U554" i="663"/>
  <c r="V554" i="663" s="1"/>
  <c r="U553" i="663"/>
  <c r="V553" i="663" s="1"/>
  <c r="U552" i="663"/>
  <c r="V552" i="663" s="1"/>
  <c r="U551" i="663"/>
  <c r="V551" i="663" s="1"/>
  <c r="U550" i="663"/>
  <c r="V550" i="663" s="1"/>
  <c r="U549" i="663"/>
  <c r="V549" i="663" s="1"/>
  <c r="U548" i="663"/>
  <c r="V548" i="663" s="1"/>
  <c r="U547" i="663"/>
  <c r="V547" i="663" s="1"/>
  <c r="U546" i="663"/>
  <c r="V546" i="663" s="1"/>
  <c r="U545" i="663"/>
  <c r="V545" i="663" s="1"/>
  <c r="U544" i="663"/>
  <c r="V544" i="663" s="1"/>
  <c r="U543" i="663"/>
  <c r="V543" i="663" s="1"/>
  <c r="U542" i="663"/>
  <c r="V542" i="663" s="1"/>
  <c r="U541" i="663"/>
  <c r="V541" i="663" s="1"/>
  <c r="U540" i="663"/>
  <c r="V540" i="663" s="1"/>
  <c r="U539" i="663"/>
  <c r="V539" i="663" s="1"/>
  <c r="U538" i="663"/>
  <c r="V538" i="663" s="1"/>
  <c r="U537" i="663"/>
  <c r="V537" i="663" s="1"/>
  <c r="U536" i="663"/>
  <c r="V536" i="663" s="1"/>
  <c r="U535" i="663"/>
  <c r="V535" i="663" s="1"/>
  <c r="U534" i="663"/>
  <c r="V534" i="663" s="1"/>
  <c r="U533" i="663"/>
  <c r="V533" i="663" s="1"/>
  <c r="U532" i="663"/>
  <c r="V532" i="663" s="1"/>
  <c r="U531" i="663"/>
  <c r="V531" i="663" s="1"/>
  <c r="U530" i="663"/>
  <c r="V530" i="663" s="1"/>
  <c r="U529" i="663"/>
  <c r="V529" i="663" s="1"/>
  <c r="U528" i="663"/>
  <c r="V528" i="663" s="1"/>
  <c r="U527" i="663"/>
  <c r="V527" i="663" s="1"/>
  <c r="U526" i="663"/>
  <c r="V526" i="663" s="1"/>
  <c r="U525" i="663"/>
  <c r="V525" i="663" s="1"/>
  <c r="U524" i="663"/>
  <c r="V524" i="663" s="1"/>
  <c r="U523" i="663"/>
  <c r="V523" i="663" s="1"/>
  <c r="U522" i="663"/>
  <c r="V522" i="663" s="1"/>
  <c r="U521" i="663"/>
  <c r="V521" i="663" s="1"/>
  <c r="U520" i="663"/>
  <c r="V520" i="663" s="1"/>
  <c r="U519" i="663"/>
  <c r="V519" i="663" s="1"/>
  <c r="U518" i="663"/>
  <c r="V518" i="663" s="1"/>
  <c r="U517" i="663"/>
  <c r="V517" i="663" s="1"/>
  <c r="U516" i="663"/>
  <c r="V516" i="663" s="1"/>
  <c r="U515" i="663"/>
  <c r="V515" i="663" s="1"/>
  <c r="U514" i="663"/>
  <c r="V514" i="663" s="1"/>
  <c r="U513" i="663"/>
  <c r="V513" i="663" s="1"/>
  <c r="U512" i="663"/>
  <c r="V512" i="663" s="1"/>
  <c r="U511" i="663"/>
  <c r="V511" i="663" s="1"/>
  <c r="U510" i="663"/>
  <c r="V510" i="663" s="1"/>
  <c r="U509" i="663"/>
  <c r="V509" i="663" s="1"/>
  <c r="U508" i="663"/>
  <c r="V508" i="663" s="1"/>
  <c r="U507" i="663"/>
  <c r="V507" i="663" s="1"/>
  <c r="U506" i="663"/>
  <c r="V506" i="663" s="1"/>
  <c r="U505" i="663"/>
  <c r="V505" i="663" s="1"/>
  <c r="U504" i="663"/>
  <c r="V504" i="663" s="1"/>
  <c r="U503" i="663"/>
  <c r="V503" i="663" s="1"/>
  <c r="U502" i="663"/>
  <c r="V502" i="663" s="1"/>
  <c r="U501" i="663"/>
  <c r="V501" i="663" s="1"/>
  <c r="U500" i="663"/>
  <c r="V500" i="663" s="1"/>
  <c r="U499" i="663"/>
  <c r="V499" i="663" s="1"/>
  <c r="U498" i="663"/>
  <c r="V498" i="663" s="1"/>
  <c r="U497" i="663"/>
  <c r="V497" i="663" s="1"/>
  <c r="U496" i="663"/>
  <c r="V496" i="663" s="1"/>
  <c r="U495" i="663"/>
  <c r="V495" i="663" s="1"/>
  <c r="U494" i="663"/>
  <c r="V494" i="663" s="1"/>
  <c r="U493" i="663"/>
  <c r="V493" i="663" s="1"/>
  <c r="U492" i="663"/>
  <c r="V492" i="663" s="1"/>
  <c r="U491" i="663"/>
  <c r="V491" i="663" s="1"/>
  <c r="U490" i="663"/>
  <c r="V490" i="663" s="1"/>
  <c r="U489" i="663"/>
  <c r="V489" i="663" s="1"/>
  <c r="U488" i="663"/>
  <c r="V488" i="663" s="1"/>
  <c r="U487" i="663"/>
  <c r="V487" i="663" s="1"/>
  <c r="U486" i="663"/>
  <c r="V486" i="663" s="1"/>
  <c r="U485" i="663"/>
  <c r="V485" i="663" s="1"/>
  <c r="U484" i="663"/>
  <c r="V484" i="663" s="1"/>
  <c r="U483" i="663"/>
  <c r="V483" i="663" s="1"/>
  <c r="U482" i="663"/>
  <c r="V482" i="663" s="1"/>
  <c r="U481" i="663"/>
  <c r="V481" i="663" s="1"/>
  <c r="U480" i="663"/>
  <c r="V480" i="663" s="1"/>
  <c r="U479" i="663"/>
  <c r="V479" i="663" s="1"/>
  <c r="U478" i="663"/>
  <c r="V478" i="663" s="1"/>
  <c r="U477" i="663"/>
  <c r="V477" i="663" s="1"/>
  <c r="U476" i="663"/>
  <c r="V476" i="663" s="1"/>
  <c r="U475" i="663"/>
  <c r="V475" i="663" s="1"/>
  <c r="U474" i="663"/>
  <c r="V474" i="663" s="1"/>
  <c r="U473" i="663"/>
  <c r="V473" i="663" s="1"/>
  <c r="U472" i="663"/>
  <c r="V472" i="663" s="1"/>
  <c r="U471" i="663"/>
  <c r="V471" i="663" s="1"/>
  <c r="U470" i="663"/>
  <c r="V470" i="663" s="1"/>
  <c r="U469" i="663"/>
  <c r="V469" i="663" s="1"/>
  <c r="U468" i="663"/>
  <c r="V468" i="663" s="1"/>
  <c r="U467" i="663"/>
  <c r="V467" i="663" s="1"/>
  <c r="U466" i="663"/>
  <c r="V466" i="663" s="1"/>
  <c r="U465" i="663"/>
  <c r="V465" i="663" s="1"/>
  <c r="U464" i="663"/>
  <c r="V464" i="663" s="1"/>
  <c r="U463" i="663"/>
  <c r="V463" i="663" s="1"/>
  <c r="U462" i="663"/>
  <c r="V462" i="663" s="1"/>
  <c r="U461" i="663"/>
  <c r="V461" i="663" s="1"/>
  <c r="U460" i="663"/>
  <c r="V460" i="663" s="1"/>
  <c r="U459" i="663"/>
  <c r="V459" i="663" s="1"/>
  <c r="U458" i="663"/>
  <c r="V458" i="663" s="1"/>
  <c r="U457" i="663"/>
  <c r="V457" i="663" s="1"/>
  <c r="U456" i="663"/>
  <c r="V456" i="663" s="1"/>
  <c r="U455" i="663"/>
  <c r="V455" i="663" s="1"/>
  <c r="U454" i="663"/>
  <c r="V454" i="663" s="1"/>
  <c r="U453" i="663"/>
  <c r="V453" i="663" s="1"/>
  <c r="U452" i="663"/>
  <c r="V452" i="663" s="1"/>
  <c r="U451" i="663"/>
  <c r="V451" i="663" s="1"/>
  <c r="U450" i="663"/>
  <c r="V450" i="663" s="1"/>
  <c r="U449" i="663"/>
  <c r="V449" i="663" s="1"/>
  <c r="U448" i="663"/>
  <c r="V448" i="663" s="1"/>
  <c r="U447" i="663"/>
  <c r="V447" i="663" s="1"/>
  <c r="U446" i="663"/>
  <c r="V446" i="663" s="1"/>
  <c r="U445" i="663"/>
  <c r="V445" i="663" s="1"/>
  <c r="U444" i="663"/>
  <c r="V444" i="663" s="1"/>
  <c r="U443" i="663"/>
  <c r="V443" i="663" s="1"/>
  <c r="U442" i="663"/>
  <c r="V442" i="663" s="1"/>
  <c r="U441" i="663"/>
  <c r="V441" i="663" s="1"/>
  <c r="U440" i="663"/>
  <c r="V440" i="663" s="1"/>
  <c r="U439" i="663"/>
  <c r="V439" i="663" s="1"/>
  <c r="U438" i="663"/>
  <c r="V438" i="663" s="1"/>
  <c r="U437" i="663"/>
  <c r="V437" i="663" s="1"/>
  <c r="U436" i="663"/>
  <c r="V436" i="663" s="1"/>
  <c r="U435" i="663"/>
  <c r="V435" i="663" s="1"/>
  <c r="U434" i="663"/>
  <c r="V434" i="663" s="1"/>
  <c r="U433" i="663"/>
  <c r="V433" i="663" s="1"/>
  <c r="U432" i="663"/>
  <c r="V432" i="663" s="1"/>
  <c r="U431" i="663"/>
  <c r="V431" i="663" s="1"/>
  <c r="U430" i="663"/>
  <c r="V430" i="663" s="1"/>
  <c r="U429" i="663"/>
  <c r="V429" i="663" s="1"/>
  <c r="U428" i="663"/>
  <c r="V428" i="663" s="1"/>
  <c r="U427" i="663"/>
  <c r="V427" i="663" s="1"/>
  <c r="U426" i="663"/>
  <c r="V426" i="663" s="1"/>
  <c r="U425" i="663"/>
  <c r="V425" i="663" s="1"/>
  <c r="U424" i="663"/>
  <c r="V424" i="663" s="1"/>
  <c r="U423" i="663"/>
  <c r="V423" i="663" s="1"/>
  <c r="U422" i="663"/>
  <c r="V422" i="663" s="1"/>
  <c r="U421" i="663"/>
  <c r="V421" i="663" s="1"/>
  <c r="U420" i="663"/>
  <c r="V420" i="663" s="1"/>
  <c r="U419" i="663"/>
  <c r="V419" i="663" s="1"/>
  <c r="U418" i="663"/>
  <c r="V418" i="663" s="1"/>
  <c r="U417" i="663"/>
  <c r="V417" i="663" s="1"/>
  <c r="U416" i="663"/>
  <c r="V416" i="663" s="1"/>
  <c r="U415" i="663"/>
  <c r="V415" i="663" s="1"/>
  <c r="U414" i="663"/>
  <c r="V414" i="663" s="1"/>
  <c r="U413" i="663"/>
  <c r="V413" i="663" s="1"/>
  <c r="U412" i="663"/>
  <c r="V412" i="663" s="1"/>
  <c r="U411" i="663"/>
  <c r="V411" i="663" s="1"/>
  <c r="U410" i="663"/>
  <c r="V410" i="663" s="1"/>
  <c r="U409" i="663"/>
  <c r="V409" i="663" s="1"/>
  <c r="U408" i="663"/>
  <c r="V408" i="663" s="1"/>
  <c r="U407" i="663"/>
  <c r="V407" i="663" s="1"/>
  <c r="U406" i="663"/>
  <c r="V406" i="663" s="1"/>
  <c r="U405" i="663"/>
  <c r="V405" i="663" s="1"/>
  <c r="U404" i="663"/>
  <c r="V404" i="663" s="1"/>
  <c r="U403" i="663"/>
  <c r="V403" i="663" s="1"/>
  <c r="U402" i="663"/>
  <c r="V402" i="663" s="1"/>
  <c r="U401" i="663"/>
  <c r="V401" i="663" s="1"/>
  <c r="U400" i="663"/>
  <c r="V400" i="663" s="1"/>
  <c r="U399" i="663"/>
  <c r="V399" i="663" s="1"/>
  <c r="U398" i="663"/>
  <c r="V398" i="663" s="1"/>
  <c r="U397" i="663"/>
  <c r="V397" i="663" s="1"/>
  <c r="U396" i="663"/>
  <c r="V396" i="663" s="1"/>
  <c r="U395" i="663"/>
  <c r="V395" i="663" s="1"/>
  <c r="U394" i="663"/>
  <c r="V394" i="663" s="1"/>
  <c r="U393" i="663"/>
  <c r="V393" i="663" s="1"/>
  <c r="U392" i="663"/>
  <c r="V392" i="663" s="1"/>
  <c r="U391" i="663"/>
  <c r="V391" i="663" s="1"/>
  <c r="U390" i="663"/>
  <c r="V390" i="663" s="1"/>
  <c r="U389" i="663"/>
  <c r="V389" i="663" s="1"/>
  <c r="U388" i="663"/>
  <c r="V388" i="663" s="1"/>
  <c r="U387" i="663"/>
  <c r="V387" i="663" s="1"/>
  <c r="U386" i="663"/>
  <c r="V386" i="663" s="1"/>
  <c r="U385" i="663"/>
  <c r="V385" i="663" s="1"/>
  <c r="U384" i="663"/>
  <c r="V384" i="663" s="1"/>
  <c r="U383" i="663"/>
  <c r="V383" i="663" s="1"/>
  <c r="U382" i="663"/>
  <c r="V382" i="663" s="1"/>
  <c r="U381" i="663"/>
  <c r="V381" i="663" s="1"/>
  <c r="U380" i="663"/>
  <c r="V380" i="663" s="1"/>
  <c r="U379" i="663"/>
  <c r="V379" i="663" s="1"/>
  <c r="U378" i="663"/>
  <c r="V378" i="663" s="1"/>
  <c r="U377" i="663"/>
  <c r="V377" i="663" s="1"/>
  <c r="U376" i="663"/>
  <c r="V376" i="663" s="1"/>
  <c r="U375" i="663"/>
  <c r="V375" i="663" s="1"/>
  <c r="U374" i="663"/>
  <c r="V374" i="663" s="1"/>
  <c r="U373" i="663"/>
  <c r="V373" i="663" s="1"/>
  <c r="U372" i="663"/>
  <c r="V372" i="663" s="1"/>
  <c r="U371" i="663"/>
  <c r="V371" i="663" s="1"/>
  <c r="U370" i="663"/>
  <c r="V370" i="663" s="1"/>
  <c r="U369" i="663"/>
  <c r="V369" i="663" s="1"/>
  <c r="U368" i="663"/>
  <c r="V368" i="663" s="1"/>
  <c r="U367" i="663"/>
  <c r="V367" i="663" s="1"/>
  <c r="U366" i="663"/>
  <c r="V366" i="663" s="1"/>
  <c r="U365" i="663"/>
  <c r="V365" i="663" s="1"/>
  <c r="U364" i="663"/>
  <c r="V364" i="663" s="1"/>
  <c r="U363" i="663"/>
  <c r="V363" i="663" s="1"/>
  <c r="U362" i="663"/>
  <c r="V362" i="663" s="1"/>
  <c r="U361" i="663"/>
  <c r="V361" i="663" s="1"/>
  <c r="U360" i="663"/>
  <c r="V360" i="663" s="1"/>
  <c r="U359" i="663"/>
  <c r="V359" i="663" s="1"/>
  <c r="U358" i="663"/>
  <c r="V358" i="663" s="1"/>
  <c r="U357" i="663"/>
  <c r="V357" i="663" s="1"/>
  <c r="U356" i="663"/>
  <c r="V356" i="663" s="1"/>
  <c r="U355" i="663"/>
  <c r="V355" i="663" s="1"/>
  <c r="U354" i="663"/>
  <c r="V354" i="663" s="1"/>
  <c r="U353" i="663"/>
  <c r="V353" i="663" s="1"/>
  <c r="U352" i="663"/>
  <c r="V352" i="663" s="1"/>
  <c r="U351" i="663"/>
  <c r="V351" i="663" s="1"/>
  <c r="U350" i="663"/>
  <c r="V350" i="663" s="1"/>
  <c r="U349" i="663"/>
  <c r="V349" i="663" s="1"/>
  <c r="U348" i="663"/>
  <c r="V348" i="663" s="1"/>
  <c r="U347" i="663"/>
  <c r="V347" i="663" s="1"/>
  <c r="U346" i="663"/>
  <c r="V346" i="663" s="1"/>
  <c r="U345" i="663"/>
  <c r="V345" i="663" s="1"/>
  <c r="U344" i="663"/>
  <c r="V344" i="663" s="1"/>
  <c r="U343" i="663"/>
  <c r="V343" i="663" s="1"/>
  <c r="U342" i="663"/>
  <c r="V342" i="663" s="1"/>
  <c r="U341" i="663"/>
  <c r="V341" i="663" s="1"/>
  <c r="U340" i="663"/>
  <c r="V340" i="663" s="1"/>
  <c r="U339" i="663"/>
  <c r="V339" i="663" s="1"/>
  <c r="U338" i="663"/>
  <c r="V338" i="663" s="1"/>
  <c r="U337" i="663"/>
  <c r="V337" i="663" s="1"/>
  <c r="U336" i="663"/>
  <c r="V336" i="663" s="1"/>
  <c r="U335" i="663"/>
  <c r="V335" i="663" s="1"/>
  <c r="U334" i="663"/>
  <c r="V334" i="663" s="1"/>
  <c r="U333" i="663"/>
  <c r="V333" i="663" s="1"/>
  <c r="U332" i="663"/>
  <c r="V332" i="663" s="1"/>
  <c r="U331" i="663"/>
  <c r="V331" i="663" s="1"/>
  <c r="U330" i="663"/>
  <c r="V330" i="663" s="1"/>
  <c r="U329" i="663"/>
  <c r="V329" i="663" s="1"/>
  <c r="U328" i="663"/>
  <c r="V328" i="663" s="1"/>
  <c r="U327" i="663"/>
  <c r="V327" i="663" s="1"/>
  <c r="U326" i="663"/>
  <c r="V326" i="663" s="1"/>
  <c r="U325" i="663"/>
  <c r="V325" i="663" s="1"/>
  <c r="U324" i="663"/>
  <c r="V324" i="663" s="1"/>
  <c r="U323" i="663"/>
  <c r="V323" i="663" s="1"/>
  <c r="U322" i="663"/>
  <c r="V322" i="663" s="1"/>
  <c r="U321" i="663"/>
  <c r="V321" i="663" s="1"/>
  <c r="U320" i="663"/>
  <c r="V320" i="663" s="1"/>
  <c r="U319" i="663"/>
  <c r="V319" i="663" s="1"/>
  <c r="U318" i="663"/>
  <c r="V318" i="663" s="1"/>
  <c r="U317" i="663"/>
  <c r="V317" i="663" s="1"/>
  <c r="U316" i="663"/>
  <c r="V316" i="663" s="1"/>
  <c r="U315" i="663"/>
  <c r="V315" i="663" s="1"/>
  <c r="U314" i="663"/>
  <c r="V314" i="663" s="1"/>
  <c r="U313" i="663"/>
  <c r="V313" i="663" s="1"/>
  <c r="U312" i="663"/>
  <c r="V312" i="663" s="1"/>
  <c r="U311" i="663"/>
  <c r="V311" i="663" s="1"/>
  <c r="U310" i="663"/>
  <c r="V310" i="663" s="1"/>
  <c r="U309" i="663"/>
  <c r="V309" i="663" s="1"/>
  <c r="U308" i="663"/>
  <c r="V308" i="663" s="1"/>
  <c r="U307" i="663"/>
  <c r="V307" i="663" s="1"/>
  <c r="U306" i="663"/>
  <c r="V306" i="663" s="1"/>
  <c r="U305" i="663"/>
  <c r="V305" i="663" s="1"/>
  <c r="U304" i="663"/>
  <c r="V304" i="663" s="1"/>
  <c r="U303" i="663"/>
  <c r="V303" i="663" s="1"/>
  <c r="U302" i="663"/>
  <c r="V302" i="663" s="1"/>
  <c r="U301" i="663"/>
  <c r="V301" i="663" s="1"/>
  <c r="U300" i="663"/>
  <c r="V300" i="663" s="1"/>
  <c r="U299" i="663"/>
  <c r="V299" i="663" s="1"/>
  <c r="U298" i="663"/>
  <c r="V298" i="663" s="1"/>
  <c r="U297" i="663"/>
  <c r="V297" i="663" s="1"/>
  <c r="U296" i="663"/>
  <c r="V296" i="663" s="1"/>
  <c r="U295" i="663"/>
  <c r="V295" i="663" s="1"/>
  <c r="U294" i="663"/>
  <c r="V294" i="663" s="1"/>
  <c r="U293" i="663"/>
  <c r="V293" i="663" s="1"/>
  <c r="U292" i="663"/>
  <c r="V292" i="663" s="1"/>
  <c r="U291" i="663"/>
  <c r="V291" i="663" s="1"/>
  <c r="U290" i="663"/>
  <c r="V290" i="663" s="1"/>
  <c r="U289" i="663"/>
  <c r="V289" i="663" s="1"/>
  <c r="U288" i="663"/>
  <c r="V288" i="663" s="1"/>
  <c r="U287" i="663"/>
  <c r="V287" i="663" s="1"/>
  <c r="U286" i="663"/>
  <c r="V286" i="663" s="1"/>
  <c r="U285" i="663"/>
  <c r="V285" i="663" s="1"/>
  <c r="U284" i="663"/>
  <c r="V284" i="663" s="1"/>
  <c r="U283" i="663"/>
  <c r="V283" i="663" s="1"/>
  <c r="U282" i="663"/>
  <c r="V282" i="663" s="1"/>
  <c r="U281" i="663"/>
  <c r="V281" i="663" s="1"/>
  <c r="U280" i="663"/>
  <c r="V280" i="663" s="1"/>
  <c r="U279" i="663"/>
  <c r="V279" i="663" s="1"/>
  <c r="U278" i="663"/>
  <c r="V278" i="663" s="1"/>
  <c r="U277" i="663"/>
  <c r="V277" i="663" s="1"/>
  <c r="U276" i="663"/>
  <c r="V276" i="663" s="1"/>
  <c r="U275" i="663"/>
  <c r="V275" i="663" s="1"/>
  <c r="U274" i="663"/>
  <c r="V274" i="663" s="1"/>
  <c r="U273" i="663"/>
  <c r="V273" i="663" s="1"/>
  <c r="U272" i="663"/>
  <c r="V272" i="663" s="1"/>
  <c r="U271" i="663"/>
  <c r="V271" i="663" s="1"/>
  <c r="U270" i="663"/>
  <c r="V270" i="663" s="1"/>
  <c r="U269" i="663"/>
  <c r="V269" i="663" s="1"/>
  <c r="U268" i="663"/>
  <c r="V268" i="663" s="1"/>
  <c r="U267" i="663"/>
  <c r="V267" i="663" s="1"/>
  <c r="U266" i="663"/>
  <c r="V266" i="663" s="1"/>
  <c r="U265" i="663"/>
  <c r="V265" i="663" s="1"/>
  <c r="U264" i="663"/>
  <c r="V264" i="663" s="1"/>
  <c r="U263" i="663"/>
  <c r="V263" i="663" s="1"/>
  <c r="U262" i="663"/>
  <c r="V262" i="663" s="1"/>
  <c r="U261" i="663"/>
  <c r="V261" i="663" s="1"/>
  <c r="U260" i="663"/>
  <c r="V260" i="663" s="1"/>
  <c r="U259" i="663"/>
  <c r="V259" i="663" s="1"/>
  <c r="U258" i="663"/>
  <c r="V258" i="663" s="1"/>
  <c r="U257" i="663"/>
  <c r="V257" i="663" s="1"/>
  <c r="U256" i="663"/>
  <c r="V256" i="663" s="1"/>
  <c r="U255" i="663"/>
  <c r="V255" i="663" s="1"/>
  <c r="U254" i="663"/>
  <c r="V254" i="663" s="1"/>
  <c r="U253" i="663"/>
  <c r="V253" i="663" s="1"/>
  <c r="U252" i="663"/>
  <c r="V252" i="663" s="1"/>
  <c r="U251" i="663"/>
  <c r="V251" i="663" s="1"/>
  <c r="U250" i="663"/>
  <c r="V250" i="663" s="1"/>
  <c r="U249" i="663"/>
  <c r="V249" i="663" s="1"/>
  <c r="U248" i="663"/>
  <c r="V248" i="663" s="1"/>
  <c r="U247" i="663"/>
  <c r="V247" i="663" s="1"/>
  <c r="U246" i="663"/>
  <c r="V246" i="663" s="1"/>
  <c r="U245" i="663"/>
  <c r="V245" i="663" s="1"/>
  <c r="U244" i="663"/>
  <c r="V244" i="663" s="1"/>
  <c r="U243" i="663"/>
  <c r="V243" i="663" s="1"/>
  <c r="U242" i="663"/>
  <c r="V242" i="663" s="1"/>
  <c r="U241" i="663"/>
  <c r="V241" i="663" s="1"/>
  <c r="U240" i="663"/>
  <c r="V240" i="663" s="1"/>
  <c r="U239" i="663"/>
  <c r="V239" i="663" s="1"/>
  <c r="U238" i="663"/>
  <c r="V238" i="663" s="1"/>
  <c r="U237" i="663"/>
  <c r="V237" i="663" s="1"/>
  <c r="U236" i="663"/>
  <c r="V236" i="663" s="1"/>
  <c r="U235" i="663"/>
  <c r="V235" i="663" s="1"/>
  <c r="U234" i="663"/>
  <c r="V234" i="663" s="1"/>
  <c r="U233" i="663"/>
  <c r="V233" i="663" s="1"/>
  <c r="U232" i="663"/>
  <c r="V232" i="663" s="1"/>
  <c r="U231" i="663"/>
  <c r="V231" i="663" s="1"/>
  <c r="U230" i="663"/>
  <c r="V230" i="663" s="1"/>
  <c r="U229" i="663"/>
  <c r="V229" i="663" s="1"/>
  <c r="U228" i="663"/>
  <c r="V228" i="663" s="1"/>
  <c r="U227" i="663"/>
  <c r="V227" i="663" s="1"/>
  <c r="U226" i="663"/>
  <c r="V226" i="663" s="1"/>
  <c r="U225" i="663"/>
  <c r="V225" i="663" s="1"/>
  <c r="U224" i="663"/>
  <c r="V224" i="663" s="1"/>
  <c r="U223" i="663"/>
  <c r="V223" i="663" s="1"/>
  <c r="U222" i="663"/>
  <c r="V222" i="663" s="1"/>
  <c r="U221" i="663"/>
  <c r="V221" i="663" s="1"/>
  <c r="U220" i="663"/>
  <c r="V220" i="663" s="1"/>
  <c r="U219" i="663"/>
  <c r="V219" i="663" s="1"/>
  <c r="U218" i="663"/>
  <c r="V218" i="663" s="1"/>
  <c r="U217" i="663"/>
  <c r="V217" i="663" s="1"/>
  <c r="U216" i="663"/>
  <c r="V216" i="663" s="1"/>
  <c r="U215" i="663"/>
  <c r="V215" i="663" s="1"/>
  <c r="U214" i="663"/>
  <c r="V214" i="663" s="1"/>
  <c r="U213" i="663"/>
  <c r="V213" i="663" s="1"/>
  <c r="U212" i="663"/>
  <c r="V212" i="663" s="1"/>
  <c r="U211" i="663"/>
  <c r="V211" i="663" s="1"/>
  <c r="U210" i="663"/>
  <c r="V210" i="663" s="1"/>
  <c r="U209" i="663"/>
  <c r="V209" i="663" s="1"/>
  <c r="U208" i="663"/>
  <c r="V208" i="663" s="1"/>
  <c r="U207" i="663"/>
  <c r="V207" i="663" s="1"/>
  <c r="U206" i="663"/>
  <c r="V206" i="663" s="1"/>
  <c r="U205" i="663"/>
  <c r="V205" i="663" s="1"/>
  <c r="U204" i="663"/>
  <c r="V204" i="663" s="1"/>
  <c r="U203" i="663"/>
  <c r="V203" i="663" s="1"/>
  <c r="U202" i="663"/>
  <c r="V202" i="663" s="1"/>
  <c r="U201" i="663"/>
  <c r="V201" i="663" s="1"/>
  <c r="U200" i="663"/>
  <c r="V200" i="663" s="1"/>
  <c r="U199" i="663"/>
  <c r="V199" i="663" s="1"/>
  <c r="U198" i="663"/>
  <c r="V198" i="663" s="1"/>
  <c r="U197" i="663"/>
  <c r="V197" i="663" s="1"/>
  <c r="U196" i="663"/>
  <c r="V196" i="663" s="1"/>
  <c r="U195" i="663"/>
  <c r="V195" i="663" s="1"/>
  <c r="U194" i="663"/>
  <c r="V194" i="663" s="1"/>
  <c r="U193" i="663"/>
  <c r="V193" i="663" s="1"/>
  <c r="U192" i="663"/>
  <c r="V192" i="663" s="1"/>
  <c r="U191" i="663"/>
  <c r="V191" i="663" s="1"/>
  <c r="U190" i="663"/>
  <c r="V190" i="663" s="1"/>
  <c r="U189" i="663"/>
  <c r="V189" i="663" s="1"/>
  <c r="U188" i="663"/>
  <c r="V188" i="663" s="1"/>
  <c r="U187" i="663"/>
  <c r="V187" i="663" s="1"/>
  <c r="U186" i="663"/>
  <c r="V186" i="663" s="1"/>
  <c r="U185" i="663"/>
  <c r="V185" i="663" s="1"/>
  <c r="U184" i="663"/>
  <c r="V184" i="663" s="1"/>
  <c r="U183" i="663"/>
  <c r="V183" i="663" s="1"/>
  <c r="U182" i="663"/>
  <c r="V182" i="663" s="1"/>
  <c r="U181" i="663"/>
  <c r="V181" i="663" s="1"/>
  <c r="U180" i="663"/>
  <c r="V180" i="663" s="1"/>
  <c r="U179" i="663"/>
  <c r="V179" i="663" s="1"/>
  <c r="U178" i="663"/>
  <c r="V178" i="663" s="1"/>
  <c r="U177" i="663"/>
  <c r="V177" i="663" s="1"/>
  <c r="U176" i="663"/>
  <c r="V176" i="663" s="1"/>
  <c r="U175" i="663"/>
  <c r="V175" i="663" s="1"/>
  <c r="U174" i="663"/>
  <c r="V174" i="663" s="1"/>
  <c r="U173" i="663"/>
  <c r="V173" i="663" s="1"/>
  <c r="U172" i="663"/>
  <c r="V172" i="663" s="1"/>
  <c r="U171" i="663"/>
  <c r="V171" i="663" s="1"/>
  <c r="U170" i="663"/>
  <c r="V170" i="663" s="1"/>
  <c r="U169" i="663"/>
  <c r="V169" i="663" s="1"/>
  <c r="U168" i="663"/>
  <c r="V168" i="663" s="1"/>
  <c r="U167" i="663"/>
  <c r="V167" i="663" s="1"/>
  <c r="U166" i="663"/>
  <c r="V166" i="663" s="1"/>
  <c r="U165" i="663"/>
  <c r="V165" i="663" s="1"/>
  <c r="U164" i="663"/>
  <c r="V164" i="663" s="1"/>
  <c r="U163" i="663"/>
  <c r="V163" i="663" s="1"/>
  <c r="U162" i="663"/>
  <c r="V162" i="663" s="1"/>
  <c r="U161" i="663"/>
  <c r="V161" i="663" s="1"/>
  <c r="U160" i="663"/>
  <c r="V160" i="663" s="1"/>
  <c r="U159" i="663"/>
  <c r="V159" i="663" s="1"/>
  <c r="U158" i="663"/>
  <c r="V158" i="663" s="1"/>
  <c r="U157" i="663"/>
  <c r="V157" i="663" s="1"/>
  <c r="U156" i="663"/>
  <c r="V156" i="663" s="1"/>
  <c r="U155" i="663"/>
  <c r="V155" i="663" s="1"/>
  <c r="U154" i="663"/>
  <c r="V154" i="663" s="1"/>
  <c r="U153" i="663"/>
  <c r="V153" i="663" s="1"/>
  <c r="U152" i="663"/>
  <c r="V152" i="663" s="1"/>
  <c r="U151" i="663"/>
  <c r="V151" i="663" s="1"/>
  <c r="U150" i="663"/>
  <c r="V150" i="663" s="1"/>
  <c r="U149" i="663"/>
  <c r="V149" i="663" s="1"/>
  <c r="U148" i="663"/>
  <c r="V148" i="663" s="1"/>
  <c r="U147" i="663"/>
  <c r="V147" i="663" s="1"/>
  <c r="U146" i="663"/>
  <c r="V146" i="663" s="1"/>
  <c r="U145" i="663"/>
  <c r="V145" i="663" s="1"/>
  <c r="U144" i="663"/>
  <c r="V144" i="663" s="1"/>
  <c r="U143" i="663"/>
  <c r="V143" i="663" s="1"/>
  <c r="U142" i="663"/>
  <c r="V142" i="663" s="1"/>
  <c r="U141" i="663"/>
  <c r="V141" i="663" s="1"/>
  <c r="U140" i="663"/>
  <c r="V140" i="663" s="1"/>
  <c r="U139" i="663"/>
  <c r="V139" i="663" s="1"/>
  <c r="U138" i="663"/>
  <c r="V138" i="663" s="1"/>
  <c r="U137" i="663"/>
  <c r="V137" i="663" s="1"/>
  <c r="U136" i="663"/>
  <c r="V136" i="663" s="1"/>
  <c r="U135" i="663"/>
  <c r="V135" i="663" s="1"/>
  <c r="U134" i="663"/>
  <c r="V134" i="663" s="1"/>
  <c r="U133" i="663"/>
  <c r="V133" i="663" s="1"/>
  <c r="U132" i="663"/>
  <c r="V132" i="663" s="1"/>
  <c r="U131" i="663"/>
  <c r="V131" i="663" s="1"/>
  <c r="U130" i="663"/>
  <c r="V130" i="663" s="1"/>
  <c r="U129" i="663"/>
  <c r="V129" i="663" s="1"/>
  <c r="U128" i="663"/>
  <c r="V128" i="663" s="1"/>
  <c r="U127" i="663"/>
  <c r="V127" i="663" s="1"/>
  <c r="U126" i="663"/>
  <c r="V126" i="663" s="1"/>
  <c r="U125" i="663"/>
  <c r="V125" i="663" s="1"/>
  <c r="U124" i="663"/>
  <c r="V124" i="663" s="1"/>
  <c r="U123" i="663"/>
  <c r="V123" i="663" s="1"/>
  <c r="U122" i="663"/>
  <c r="V122" i="663" s="1"/>
  <c r="U121" i="663"/>
  <c r="V121" i="663" s="1"/>
  <c r="U120" i="663"/>
  <c r="V120" i="663" s="1"/>
  <c r="U119" i="663"/>
  <c r="V119" i="663" s="1"/>
  <c r="U118" i="663"/>
  <c r="V118" i="663" s="1"/>
  <c r="U117" i="663"/>
  <c r="V117" i="663" s="1"/>
  <c r="U116" i="663"/>
  <c r="V116" i="663" s="1"/>
  <c r="U115" i="663"/>
  <c r="V115" i="663" s="1"/>
  <c r="U114" i="663"/>
  <c r="V114" i="663" s="1"/>
  <c r="U113" i="663"/>
  <c r="V113" i="663" s="1"/>
  <c r="U112" i="663"/>
  <c r="V112" i="663" s="1"/>
  <c r="U111" i="663"/>
  <c r="V111" i="663" s="1"/>
  <c r="U110" i="663"/>
  <c r="V110" i="663" s="1"/>
  <c r="U109" i="663"/>
  <c r="V109" i="663" s="1"/>
  <c r="U108" i="663"/>
  <c r="V108" i="663" s="1"/>
  <c r="U107" i="663"/>
  <c r="V107" i="663" s="1"/>
  <c r="U106" i="663"/>
  <c r="V106" i="663" s="1"/>
  <c r="U105" i="663"/>
  <c r="V105" i="663" s="1"/>
  <c r="U104" i="663"/>
  <c r="V104" i="663" s="1"/>
  <c r="U103" i="663"/>
  <c r="V103" i="663" s="1"/>
  <c r="U102" i="663"/>
  <c r="V102" i="663" s="1"/>
  <c r="U101" i="663"/>
  <c r="V101" i="663" s="1"/>
  <c r="U100" i="663"/>
  <c r="V100" i="663" s="1"/>
  <c r="U99" i="663"/>
  <c r="V99" i="663" s="1"/>
  <c r="U98" i="663"/>
  <c r="V98" i="663" s="1"/>
  <c r="U97" i="663"/>
  <c r="V97" i="663" s="1"/>
  <c r="U96" i="663"/>
  <c r="V96" i="663" s="1"/>
  <c r="U95" i="663"/>
  <c r="V95" i="663" s="1"/>
  <c r="U94" i="663"/>
  <c r="V94" i="663" s="1"/>
  <c r="U93" i="663"/>
  <c r="V93" i="663" s="1"/>
  <c r="U92" i="663"/>
  <c r="V92" i="663" s="1"/>
  <c r="U91" i="663"/>
  <c r="V91" i="663" s="1"/>
  <c r="U90" i="663"/>
  <c r="V90" i="663" s="1"/>
  <c r="U89" i="663"/>
  <c r="V89" i="663" s="1"/>
  <c r="U88" i="663"/>
  <c r="V88" i="663" s="1"/>
  <c r="U87" i="663"/>
  <c r="V87" i="663" s="1"/>
  <c r="U86" i="663"/>
  <c r="V86" i="663" s="1"/>
  <c r="U85" i="663"/>
  <c r="V85" i="663" s="1"/>
  <c r="U84" i="663"/>
  <c r="V84" i="663" s="1"/>
  <c r="U83" i="663"/>
  <c r="V83" i="663" s="1"/>
  <c r="U82" i="663"/>
  <c r="V82" i="663" s="1"/>
  <c r="U81" i="663"/>
  <c r="V81" i="663" s="1"/>
  <c r="U80" i="663"/>
  <c r="V80" i="663" s="1"/>
  <c r="U79" i="663"/>
  <c r="V79" i="663" s="1"/>
  <c r="U78" i="663"/>
  <c r="V78" i="663" s="1"/>
  <c r="U77" i="663"/>
  <c r="V77" i="663" s="1"/>
  <c r="U76" i="663"/>
  <c r="V76" i="663" s="1"/>
  <c r="U75" i="663"/>
  <c r="V75" i="663" s="1"/>
  <c r="U74" i="663"/>
  <c r="V74" i="663" s="1"/>
  <c r="U73" i="663"/>
  <c r="V73" i="663" s="1"/>
  <c r="U72" i="663"/>
  <c r="V72" i="663" s="1"/>
  <c r="U71" i="663"/>
  <c r="V71" i="663" s="1"/>
  <c r="U70" i="663"/>
  <c r="V70" i="663" s="1"/>
  <c r="U69" i="663"/>
  <c r="V69" i="663" s="1"/>
  <c r="U68" i="663"/>
  <c r="V68" i="663" s="1"/>
  <c r="U67" i="663"/>
  <c r="V67" i="663" s="1"/>
  <c r="U66" i="663"/>
  <c r="V66" i="663" s="1"/>
  <c r="U65" i="663"/>
  <c r="V65" i="663" s="1"/>
  <c r="U64" i="663"/>
  <c r="V64" i="663" s="1"/>
  <c r="U63" i="663"/>
  <c r="V63" i="663" s="1"/>
  <c r="U62" i="663"/>
  <c r="V62" i="663" s="1"/>
  <c r="U61" i="663"/>
  <c r="V61" i="663" s="1"/>
  <c r="U60" i="663"/>
  <c r="V60" i="663" s="1"/>
  <c r="U59" i="663"/>
  <c r="V59" i="663" s="1"/>
  <c r="U58" i="663"/>
  <c r="V58" i="663" s="1"/>
  <c r="U57" i="663"/>
  <c r="V57" i="663" s="1"/>
  <c r="U56" i="663"/>
  <c r="V56" i="663" s="1"/>
  <c r="U55" i="663"/>
  <c r="V55" i="663" s="1"/>
  <c r="U54" i="663"/>
  <c r="V54" i="663" s="1"/>
  <c r="U53" i="663"/>
  <c r="V53" i="663" s="1"/>
  <c r="U52" i="663"/>
  <c r="V52" i="663" s="1"/>
  <c r="U51" i="663"/>
  <c r="V51" i="663" s="1"/>
  <c r="U50" i="663"/>
  <c r="V50" i="663" s="1"/>
  <c r="U49" i="663"/>
  <c r="V49" i="663" s="1"/>
  <c r="U48" i="663"/>
  <c r="V48" i="663" s="1"/>
  <c r="U47" i="663"/>
  <c r="V47" i="663" s="1"/>
  <c r="U46" i="663"/>
  <c r="V46" i="663" s="1"/>
  <c r="U45" i="663"/>
  <c r="V45" i="663" s="1"/>
  <c r="U44" i="663"/>
  <c r="V44" i="663" s="1"/>
  <c r="U43" i="663"/>
  <c r="V43" i="663" s="1"/>
  <c r="U42" i="663"/>
  <c r="V42" i="663" s="1"/>
  <c r="U41" i="663"/>
  <c r="V41" i="663" s="1"/>
  <c r="U40" i="663"/>
  <c r="V40" i="663" s="1"/>
  <c r="U39" i="663"/>
  <c r="V39" i="663" s="1"/>
  <c r="U38" i="663"/>
  <c r="V38" i="663" s="1"/>
  <c r="U37" i="663"/>
  <c r="V37" i="663" s="1"/>
  <c r="U36" i="663"/>
  <c r="V36" i="663" s="1"/>
  <c r="U35" i="663"/>
  <c r="V35" i="663" s="1"/>
  <c r="U34" i="663"/>
  <c r="V34" i="663" s="1"/>
  <c r="U33" i="663"/>
  <c r="V33" i="663" s="1"/>
  <c r="U32" i="663"/>
  <c r="V32" i="663" s="1"/>
  <c r="U31" i="663"/>
  <c r="V31" i="663" s="1"/>
  <c r="U30" i="663"/>
  <c r="V30" i="663" s="1"/>
  <c r="U29" i="663"/>
  <c r="V29" i="663" s="1"/>
  <c r="U28" i="663"/>
  <c r="V28" i="663" s="1"/>
  <c r="U27" i="663"/>
  <c r="V27" i="663" s="1"/>
  <c r="U26" i="663"/>
  <c r="V26" i="663" s="1"/>
  <c r="U25" i="663"/>
  <c r="V25" i="663" s="1"/>
  <c r="U24" i="663"/>
  <c r="V24" i="663" s="1"/>
  <c r="U23" i="663"/>
  <c r="V23" i="663" s="1"/>
  <c r="U22" i="663"/>
  <c r="V22" i="663" s="1"/>
  <c r="U21" i="663"/>
  <c r="V21" i="663" s="1"/>
  <c r="U20" i="663"/>
  <c r="V20" i="663" s="1"/>
  <c r="U19" i="663"/>
  <c r="V19" i="663" s="1"/>
  <c r="U18" i="663"/>
  <c r="V18" i="663" s="1"/>
  <c r="U17" i="663"/>
  <c r="V17" i="663" s="1"/>
  <c r="U16" i="663"/>
  <c r="V16" i="663" s="1"/>
  <c r="U15" i="663"/>
  <c r="V15" i="663" s="1"/>
  <c r="U14" i="663"/>
  <c r="V14" i="663" s="1"/>
  <c r="U13" i="663"/>
  <c r="V13" i="663" s="1"/>
  <c r="U12" i="663"/>
  <c r="V12" i="663" s="1"/>
  <c r="U11" i="663"/>
  <c r="V11" i="663" s="1"/>
  <c r="U10" i="663"/>
  <c r="V10" i="663" s="1"/>
  <c r="U9" i="663"/>
  <c r="V9" i="663" s="1"/>
  <c r="U8" i="663"/>
  <c r="V8" i="663" s="1"/>
  <c r="U7" i="663"/>
  <c r="V7" i="663" s="1"/>
  <c r="U6" i="663"/>
  <c r="V6" i="663" s="1"/>
  <c r="U5" i="663"/>
  <c r="V5" i="663" s="1"/>
  <c r="U4" i="663"/>
  <c r="V4" i="663" s="1"/>
  <c r="U3" i="663"/>
  <c r="V3" i="663" s="1"/>
  <c r="U2" i="663"/>
  <c r="V2" i="663" s="1"/>
  <c r="E205" i="671" l="1"/>
  <c r="C205" i="671"/>
  <c r="B205" i="671"/>
  <c r="F205" i="671"/>
  <c r="B99" i="667"/>
  <c r="E98" i="667"/>
  <c r="C206" i="671" l="1"/>
  <c r="E206" i="671"/>
  <c r="F206" i="671"/>
  <c r="B206" i="671"/>
  <c r="B100" i="667"/>
  <c r="E99" i="667"/>
  <c r="F207" i="671" l="1"/>
  <c r="B207" i="671"/>
  <c r="C207" i="671"/>
  <c r="E207" i="671"/>
  <c r="B101" i="667"/>
  <c r="E100" i="667"/>
  <c r="S1" i="2"/>
  <c r="T1" i="2" s="1"/>
  <c r="F208" i="671" l="1"/>
  <c r="B208" i="671"/>
  <c r="E208" i="671"/>
  <c r="C208" i="671"/>
  <c r="B102" i="667"/>
  <c r="E102" i="667" s="1"/>
  <c r="E101" i="667"/>
  <c r="R2580" i="3"/>
  <c r="I2580" i="3" s="1"/>
  <c r="Q2580" i="3"/>
  <c r="J2580" i="3" s="1"/>
  <c r="O2580" i="3"/>
  <c r="N2580" i="3"/>
  <c r="L2580" i="3"/>
  <c r="M2580" i="3" s="1"/>
  <c r="G2580" i="3"/>
  <c r="F2580" i="3"/>
  <c r="C2580" i="3"/>
  <c r="B2580" i="3"/>
  <c r="A2580" i="3"/>
  <c r="R2579" i="3"/>
  <c r="I2579" i="3" s="1"/>
  <c r="Q2579" i="3"/>
  <c r="J2579" i="3" s="1"/>
  <c r="O2579" i="3"/>
  <c r="N2579" i="3"/>
  <c r="L2579" i="3"/>
  <c r="M2579" i="3" s="1"/>
  <c r="G2579" i="3"/>
  <c r="F2579" i="3"/>
  <c r="C2579" i="3"/>
  <c r="B2579" i="3"/>
  <c r="A2579" i="3"/>
  <c r="R2578" i="3"/>
  <c r="I2578" i="3" s="1"/>
  <c r="Q2578" i="3"/>
  <c r="J2578" i="3" s="1"/>
  <c r="O2578" i="3"/>
  <c r="N2578" i="3"/>
  <c r="L2578" i="3"/>
  <c r="M2578" i="3" s="1"/>
  <c r="G2578" i="3"/>
  <c r="F2578" i="3"/>
  <c r="C2578" i="3"/>
  <c r="B2578" i="3"/>
  <c r="A2578" i="3"/>
  <c r="R2577" i="3"/>
  <c r="I2577" i="3" s="1"/>
  <c r="Q2577" i="3"/>
  <c r="J2577" i="3" s="1"/>
  <c r="O2577" i="3"/>
  <c r="N2577" i="3"/>
  <c r="L2577" i="3"/>
  <c r="M2577" i="3" s="1"/>
  <c r="G2577" i="3"/>
  <c r="F2577" i="3"/>
  <c r="C2577" i="3"/>
  <c r="B2577" i="3"/>
  <c r="A2577" i="3"/>
  <c r="R2576" i="3"/>
  <c r="I2576" i="3" s="1"/>
  <c r="Q2576" i="3"/>
  <c r="J2576" i="3" s="1"/>
  <c r="O2576" i="3"/>
  <c r="N2576" i="3"/>
  <c r="L2576" i="3"/>
  <c r="M2576" i="3" s="1"/>
  <c r="G2576" i="3"/>
  <c r="F2576" i="3"/>
  <c r="C2576" i="3"/>
  <c r="B2576" i="3"/>
  <c r="A2576" i="3"/>
  <c r="R2575" i="3"/>
  <c r="I2575" i="3" s="1"/>
  <c r="Q2575" i="3"/>
  <c r="J2575" i="3" s="1"/>
  <c r="O2575" i="3"/>
  <c r="N2575" i="3"/>
  <c r="L2575" i="3"/>
  <c r="M2575" i="3" s="1"/>
  <c r="G2575" i="3"/>
  <c r="F2575" i="3"/>
  <c r="C2575" i="3"/>
  <c r="B2575" i="3"/>
  <c r="A2575" i="3"/>
  <c r="R2574" i="3"/>
  <c r="I2574" i="3" s="1"/>
  <c r="Q2574" i="3"/>
  <c r="J2574" i="3" s="1"/>
  <c r="O2574" i="3"/>
  <c r="N2574" i="3"/>
  <c r="L2574" i="3"/>
  <c r="M2574" i="3" s="1"/>
  <c r="G2574" i="3"/>
  <c r="F2574" i="3"/>
  <c r="C2574" i="3"/>
  <c r="B2574" i="3"/>
  <c r="A2574" i="3"/>
  <c r="R2573" i="3"/>
  <c r="I2573" i="3" s="1"/>
  <c r="Q2573" i="3"/>
  <c r="J2573" i="3" s="1"/>
  <c r="O2573" i="3"/>
  <c r="N2573" i="3"/>
  <c r="L2573" i="3"/>
  <c r="M2573" i="3" s="1"/>
  <c r="G2573" i="3"/>
  <c r="F2573" i="3"/>
  <c r="C2573" i="3"/>
  <c r="B2573" i="3"/>
  <c r="A2573" i="3"/>
  <c r="R2572" i="3"/>
  <c r="I2572" i="3" s="1"/>
  <c r="Q2572" i="3"/>
  <c r="J2572" i="3" s="1"/>
  <c r="O2572" i="3"/>
  <c r="N2572" i="3"/>
  <c r="L2572" i="3"/>
  <c r="M2572" i="3" s="1"/>
  <c r="G2572" i="3"/>
  <c r="F2572" i="3"/>
  <c r="C2572" i="3"/>
  <c r="B2572" i="3"/>
  <c r="A2572" i="3"/>
  <c r="R2571" i="3"/>
  <c r="I2571" i="3" s="1"/>
  <c r="Q2571" i="3"/>
  <c r="J2571" i="3" s="1"/>
  <c r="O2571" i="3"/>
  <c r="N2571" i="3"/>
  <c r="L2571" i="3"/>
  <c r="M2571" i="3" s="1"/>
  <c r="G2571" i="3"/>
  <c r="F2571" i="3"/>
  <c r="C2571" i="3"/>
  <c r="B2571" i="3"/>
  <c r="A2571" i="3"/>
  <c r="R2570" i="3"/>
  <c r="I2570" i="3" s="1"/>
  <c r="Q2570" i="3"/>
  <c r="J2570" i="3" s="1"/>
  <c r="O2570" i="3"/>
  <c r="N2570" i="3"/>
  <c r="L2570" i="3"/>
  <c r="M2570" i="3" s="1"/>
  <c r="G2570" i="3"/>
  <c r="F2570" i="3"/>
  <c r="C2570" i="3"/>
  <c r="B2570" i="3"/>
  <c r="A2570" i="3"/>
  <c r="R2569" i="3"/>
  <c r="I2569" i="3" s="1"/>
  <c r="Q2569" i="3"/>
  <c r="J2569" i="3" s="1"/>
  <c r="O2569" i="3"/>
  <c r="N2569" i="3"/>
  <c r="L2569" i="3"/>
  <c r="M2569" i="3" s="1"/>
  <c r="G2569" i="3"/>
  <c r="F2569" i="3"/>
  <c r="C2569" i="3"/>
  <c r="B2569" i="3"/>
  <c r="A2569" i="3"/>
  <c r="R2568" i="3"/>
  <c r="I2568" i="3" s="1"/>
  <c r="Q2568" i="3"/>
  <c r="J2568" i="3" s="1"/>
  <c r="O2568" i="3"/>
  <c r="N2568" i="3"/>
  <c r="L2568" i="3"/>
  <c r="M2568" i="3" s="1"/>
  <c r="G2568" i="3"/>
  <c r="F2568" i="3"/>
  <c r="C2568" i="3"/>
  <c r="B2568" i="3"/>
  <c r="A2568" i="3"/>
  <c r="R2567" i="3"/>
  <c r="I2567" i="3" s="1"/>
  <c r="Q2567" i="3"/>
  <c r="J2567" i="3" s="1"/>
  <c r="O2567" i="3"/>
  <c r="N2567" i="3"/>
  <c r="L2567" i="3"/>
  <c r="M2567" i="3" s="1"/>
  <c r="G2567" i="3"/>
  <c r="F2567" i="3"/>
  <c r="C2567" i="3"/>
  <c r="B2567" i="3"/>
  <c r="A2567" i="3"/>
  <c r="R2566" i="3"/>
  <c r="I2566" i="3" s="1"/>
  <c r="Q2566" i="3"/>
  <c r="J2566" i="3" s="1"/>
  <c r="O2566" i="3"/>
  <c r="N2566" i="3"/>
  <c r="L2566" i="3"/>
  <c r="M2566" i="3" s="1"/>
  <c r="G2566" i="3"/>
  <c r="F2566" i="3"/>
  <c r="C2566" i="3"/>
  <c r="B2566" i="3"/>
  <c r="A2566" i="3"/>
  <c r="R2565" i="3"/>
  <c r="I2565" i="3" s="1"/>
  <c r="Q2565" i="3"/>
  <c r="J2565" i="3" s="1"/>
  <c r="O2565" i="3"/>
  <c r="N2565" i="3"/>
  <c r="L2565" i="3"/>
  <c r="M2565" i="3" s="1"/>
  <c r="G2565" i="3"/>
  <c r="F2565" i="3"/>
  <c r="C2565" i="3"/>
  <c r="B2565" i="3"/>
  <c r="A2565" i="3"/>
  <c r="R2564" i="3"/>
  <c r="I2564" i="3" s="1"/>
  <c r="Q2564" i="3"/>
  <c r="J2564" i="3" s="1"/>
  <c r="O2564" i="3"/>
  <c r="N2564" i="3"/>
  <c r="L2564" i="3"/>
  <c r="M2564" i="3" s="1"/>
  <c r="G2564" i="3"/>
  <c r="F2564" i="3"/>
  <c r="C2564" i="3"/>
  <c r="B2564" i="3"/>
  <c r="A2564" i="3"/>
  <c r="R2563" i="3"/>
  <c r="I2563" i="3" s="1"/>
  <c r="Q2563" i="3"/>
  <c r="J2563" i="3" s="1"/>
  <c r="O2563" i="3"/>
  <c r="N2563" i="3"/>
  <c r="L2563" i="3"/>
  <c r="M2563" i="3" s="1"/>
  <c r="G2563" i="3"/>
  <c r="F2563" i="3"/>
  <c r="C2563" i="3"/>
  <c r="B2563" i="3"/>
  <c r="A2563" i="3"/>
  <c r="R2562" i="3"/>
  <c r="I2562" i="3" s="1"/>
  <c r="Q2562" i="3"/>
  <c r="J2562" i="3" s="1"/>
  <c r="O2562" i="3"/>
  <c r="N2562" i="3"/>
  <c r="L2562" i="3"/>
  <c r="M2562" i="3" s="1"/>
  <c r="G2562" i="3"/>
  <c r="F2562" i="3"/>
  <c r="C2562" i="3"/>
  <c r="B2562" i="3"/>
  <c r="A2562" i="3"/>
  <c r="R2561" i="3"/>
  <c r="I2561" i="3" s="1"/>
  <c r="Q2561" i="3"/>
  <c r="J2561" i="3" s="1"/>
  <c r="O2561" i="3"/>
  <c r="N2561" i="3"/>
  <c r="L2561" i="3"/>
  <c r="M2561" i="3" s="1"/>
  <c r="G2561" i="3"/>
  <c r="F2561" i="3"/>
  <c r="C2561" i="3"/>
  <c r="B2561" i="3"/>
  <c r="A2561" i="3"/>
  <c r="R2560" i="3"/>
  <c r="I2560" i="3" s="1"/>
  <c r="Q2560" i="3"/>
  <c r="J2560" i="3" s="1"/>
  <c r="O2560" i="3"/>
  <c r="N2560" i="3"/>
  <c r="L2560" i="3"/>
  <c r="M2560" i="3" s="1"/>
  <c r="G2560" i="3"/>
  <c r="F2560" i="3"/>
  <c r="C2560" i="3"/>
  <c r="B2560" i="3"/>
  <c r="A2560" i="3"/>
  <c r="R2559" i="3"/>
  <c r="I2559" i="3" s="1"/>
  <c r="Q2559" i="3"/>
  <c r="J2559" i="3" s="1"/>
  <c r="O2559" i="3"/>
  <c r="N2559" i="3"/>
  <c r="L2559" i="3"/>
  <c r="M2559" i="3" s="1"/>
  <c r="G2559" i="3"/>
  <c r="F2559" i="3"/>
  <c r="C2559" i="3"/>
  <c r="B2559" i="3"/>
  <c r="A2559" i="3"/>
  <c r="R2558" i="3"/>
  <c r="I2558" i="3" s="1"/>
  <c r="Q2558" i="3"/>
  <c r="J2558" i="3" s="1"/>
  <c r="O2558" i="3"/>
  <c r="N2558" i="3"/>
  <c r="L2558" i="3"/>
  <c r="M2558" i="3" s="1"/>
  <c r="G2558" i="3"/>
  <c r="F2558" i="3"/>
  <c r="C2558" i="3"/>
  <c r="B2558" i="3"/>
  <c r="A2558" i="3"/>
  <c r="R2557" i="3"/>
  <c r="I2557" i="3" s="1"/>
  <c r="Q2557" i="3"/>
  <c r="J2557" i="3" s="1"/>
  <c r="O2557" i="3"/>
  <c r="N2557" i="3"/>
  <c r="L2557" i="3"/>
  <c r="M2557" i="3" s="1"/>
  <c r="G2557" i="3"/>
  <c r="F2557" i="3"/>
  <c r="C2557" i="3"/>
  <c r="B2557" i="3"/>
  <c r="A2557" i="3"/>
  <c r="R2556" i="3"/>
  <c r="I2556" i="3" s="1"/>
  <c r="Q2556" i="3"/>
  <c r="J2556" i="3" s="1"/>
  <c r="O2556" i="3"/>
  <c r="N2556" i="3"/>
  <c r="L2556" i="3"/>
  <c r="M2556" i="3" s="1"/>
  <c r="G2556" i="3"/>
  <c r="F2556" i="3"/>
  <c r="C2556" i="3"/>
  <c r="B2556" i="3"/>
  <c r="A2556" i="3"/>
  <c r="R2555" i="3"/>
  <c r="I2555" i="3" s="1"/>
  <c r="Q2555" i="3"/>
  <c r="J2555" i="3" s="1"/>
  <c r="O2555" i="3"/>
  <c r="N2555" i="3"/>
  <c r="L2555" i="3"/>
  <c r="M2555" i="3" s="1"/>
  <c r="G2555" i="3"/>
  <c r="F2555" i="3"/>
  <c r="C2555" i="3"/>
  <c r="B2555" i="3"/>
  <c r="A2555" i="3"/>
  <c r="R2554" i="3"/>
  <c r="I2554" i="3" s="1"/>
  <c r="Q2554" i="3"/>
  <c r="J2554" i="3" s="1"/>
  <c r="O2554" i="3"/>
  <c r="N2554" i="3"/>
  <c r="L2554" i="3"/>
  <c r="M2554" i="3" s="1"/>
  <c r="G2554" i="3"/>
  <c r="F2554" i="3"/>
  <c r="C2554" i="3"/>
  <c r="B2554" i="3"/>
  <c r="A2554" i="3"/>
  <c r="R2553" i="3"/>
  <c r="I2553" i="3" s="1"/>
  <c r="Q2553" i="3"/>
  <c r="J2553" i="3" s="1"/>
  <c r="O2553" i="3"/>
  <c r="N2553" i="3"/>
  <c r="L2553" i="3"/>
  <c r="M2553" i="3" s="1"/>
  <c r="G2553" i="3"/>
  <c r="F2553" i="3"/>
  <c r="C2553" i="3"/>
  <c r="B2553" i="3"/>
  <c r="A2553" i="3"/>
  <c r="R2552" i="3"/>
  <c r="I2552" i="3" s="1"/>
  <c r="Q2552" i="3"/>
  <c r="J2552" i="3" s="1"/>
  <c r="O2552" i="3"/>
  <c r="N2552" i="3"/>
  <c r="L2552" i="3"/>
  <c r="M2552" i="3" s="1"/>
  <c r="G2552" i="3"/>
  <c r="F2552" i="3"/>
  <c r="C2552" i="3"/>
  <c r="B2552" i="3"/>
  <c r="A2552" i="3"/>
  <c r="R2551" i="3"/>
  <c r="I2551" i="3" s="1"/>
  <c r="Q2551" i="3"/>
  <c r="J2551" i="3" s="1"/>
  <c r="O2551" i="3"/>
  <c r="N2551" i="3"/>
  <c r="L2551" i="3"/>
  <c r="M2551" i="3" s="1"/>
  <c r="G2551" i="3"/>
  <c r="F2551" i="3"/>
  <c r="C2551" i="3"/>
  <c r="B2551" i="3"/>
  <c r="A2551" i="3"/>
  <c r="R2550" i="3"/>
  <c r="I2550" i="3" s="1"/>
  <c r="Q2550" i="3"/>
  <c r="J2550" i="3" s="1"/>
  <c r="O2550" i="3"/>
  <c r="N2550" i="3"/>
  <c r="L2550" i="3"/>
  <c r="M2550" i="3" s="1"/>
  <c r="G2550" i="3"/>
  <c r="F2550" i="3"/>
  <c r="C2550" i="3"/>
  <c r="B2550" i="3"/>
  <c r="A2550" i="3"/>
  <c r="R2549" i="3"/>
  <c r="I2549" i="3" s="1"/>
  <c r="Q2549" i="3"/>
  <c r="J2549" i="3" s="1"/>
  <c r="O2549" i="3"/>
  <c r="N2549" i="3"/>
  <c r="L2549" i="3"/>
  <c r="M2549" i="3" s="1"/>
  <c r="G2549" i="3"/>
  <c r="F2549" i="3"/>
  <c r="C2549" i="3"/>
  <c r="B2549" i="3"/>
  <c r="A2549" i="3"/>
  <c r="R2548" i="3"/>
  <c r="I2548" i="3" s="1"/>
  <c r="Q2548" i="3"/>
  <c r="J2548" i="3" s="1"/>
  <c r="O2548" i="3"/>
  <c r="N2548" i="3"/>
  <c r="L2548" i="3"/>
  <c r="M2548" i="3" s="1"/>
  <c r="G2548" i="3"/>
  <c r="F2548" i="3"/>
  <c r="C2548" i="3"/>
  <c r="B2548" i="3"/>
  <c r="A2548" i="3"/>
  <c r="R2547" i="3"/>
  <c r="I2547" i="3" s="1"/>
  <c r="Q2547" i="3"/>
  <c r="J2547" i="3" s="1"/>
  <c r="O2547" i="3"/>
  <c r="N2547" i="3"/>
  <c r="L2547" i="3"/>
  <c r="M2547" i="3" s="1"/>
  <c r="G2547" i="3"/>
  <c r="F2547" i="3"/>
  <c r="C2547" i="3"/>
  <c r="B2547" i="3"/>
  <c r="A2547" i="3"/>
  <c r="R2546" i="3"/>
  <c r="I2546" i="3" s="1"/>
  <c r="Q2546" i="3"/>
  <c r="J2546" i="3" s="1"/>
  <c r="O2546" i="3"/>
  <c r="N2546" i="3"/>
  <c r="L2546" i="3"/>
  <c r="M2546" i="3" s="1"/>
  <c r="G2546" i="3"/>
  <c r="F2546" i="3"/>
  <c r="C2546" i="3"/>
  <c r="B2546" i="3"/>
  <c r="A2546" i="3"/>
  <c r="R2545" i="3"/>
  <c r="I2545" i="3" s="1"/>
  <c r="Q2545" i="3"/>
  <c r="J2545" i="3" s="1"/>
  <c r="O2545" i="3"/>
  <c r="N2545" i="3"/>
  <c r="L2545" i="3"/>
  <c r="M2545" i="3" s="1"/>
  <c r="G2545" i="3"/>
  <c r="F2545" i="3"/>
  <c r="C2545" i="3"/>
  <c r="B2545" i="3"/>
  <c r="A2545" i="3"/>
  <c r="R2544" i="3"/>
  <c r="I2544" i="3" s="1"/>
  <c r="Q2544" i="3"/>
  <c r="J2544" i="3" s="1"/>
  <c r="O2544" i="3"/>
  <c r="N2544" i="3"/>
  <c r="L2544" i="3"/>
  <c r="M2544" i="3" s="1"/>
  <c r="G2544" i="3"/>
  <c r="F2544" i="3"/>
  <c r="C2544" i="3"/>
  <c r="B2544" i="3"/>
  <c r="A2544" i="3"/>
  <c r="R2543" i="3"/>
  <c r="I2543" i="3" s="1"/>
  <c r="Q2543" i="3"/>
  <c r="J2543" i="3" s="1"/>
  <c r="O2543" i="3"/>
  <c r="N2543" i="3"/>
  <c r="L2543" i="3"/>
  <c r="M2543" i="3" s="1"/>
  <c r="G2543" i="3"/>
  <c r="F2543" i="3"/>
  <c r="C2543" i="3"/>
  <c r="B2543" i="3"/>
  <c r="A2543" i="3"/>
  <c r="R2542" i="3"/>
  <c r="I2542" i="3" s="1"/>
  <c r="Q2542" i="3"/>
  <c r="J2542" i="3" s="1"/>
  <c r="O2542" i="3"/>
  <c r="N2542" i="3"/>
  <c r="L2542" i="3"/>
  <c r="M2542" i="3" s="1"/>
  <c r="G2542" i="3"/>
  <c r="F2542" i="3"/>
  <c r="C2542" i="3"/>
  <c r="B2542" i="3"/>
  <c r="A2542" i="3"/>
  <c r="R2541" i="3"/>
  <c r="I2541" i="3" s="1"/>
  <c r="Q2541" i="3"/>
  <c r="J2541" i="3" s="1"/>
  <c r="O2541" i="3"/>
  <c r="N2541" i="3"/>
  <c r="L2541" i="3"/>
  <c r="M2541" i="3" s="1"/>
  <c r="G2541" i="3"/>
  <c r="F2541" i="3"/>
  <c r="C2541" i="3"/>
  <c r="B2541" i="3"/>
  <c r="A2541" i="3"/>
  <c r="R2540" i="3"/>
  <c r="I2540" i="3" s="1"/>
  <c r="Q2540" i="3"/>
  <c r="J2540" i="3" s="1"/>
  <c r="O2540" i="3"/>
  <c r="N2540" i="3"/>
  <c r="L2540" i="3"/>
  <c r="M2540" i="3" s="1"/>
  <c r="G2540" i="3"/>
  <c r="F2540" i="3"/>
  <c r="C2540" i="3"/>
  <c r="B2540" i="3"/>
  <c r="A2540" i="3"/>
  <c r="R2539" i="3"/>
  <c r="I2539" i="3" s="1"/>
  <c r="Q2539" i="3"/>
  <c r="J2539" i="3" s="1"/>
  <c r="O2539" i="3"/>
  <c r="N2539" i="3"/>
  <c r="L2539" i="3"/>
  <c r="M2539" i="3" s="1"/>
  <c r="G2539" i="3"/>
  <c r="F2539" i="3"/>
  <c r="C2539" i="3"/>
  <c r="B2539" i="3"/>
  <c r="A2539" i="3"/>
  <c r="R2538" i="3"/>
  <c r="I2538" i="3" s="1"/>
  <c r="Q2538" i="3"/>
  <c r="J2538" i="3" s="1"/>
  <c r="O2538" i="3"/>
  <c r="N2538" i="3"/>
  <c r="L2538" i="3"/>
  <c r="M2538" i="3" s="1"/>
  <c r="G2538" i="3"/>
  <c r="F2538" i="3"/>
  <c r="C2538" i="3"/>
  <c r="B2538" i="3"/>
  <c r="A2538" i="3"/>
  <c r="R2537" i="3"/>
  <c r="I2537" i="3" s="1"/>
  <c r="Q2537" i="3"/>
  <c r="J2537" i="3" s="1"/>
  <c r="O2537" i="3"/>
  <c r="N2537" i="3"/>
  <c r="L2537" i="3"/>
  <c r="M2537" i="3" s="1"/>
  <c r="G2537" i="3"/>
  <c r="F2537" i="3"/>
  <c r="C2537" i="3"/>
  <c r="B2537" i="3"/>
  <c r="A2537" i="3"/>
  <c r="R2536" i="3"/>
  <c r="I2536" i="3" s="1"/>
  <c r="Q2536" i="3"/>
  <c r="J2536" i="3" s="1"/>
  <c r="O2536" i="3"/>
  <c r="N2536" i="3"/>
  <c r="L2536" i="3"/>
  <c r="M2536" i="3" s="1"/>
  <c r="G2536" i="3"/>
  <c r="F2536" i="3"/>
  <c r="C2536" i="3"/>
  <c r="B2536" i="3"/>
  <c r="A2536" i="3"/>
  <c r="R2535" i="3"/>
  <c r="I2535" i="3" s="1"/>
  <c r="Q2535" i="3"/>
  <c r="J2535" i="3" s="1"/>
  <c r="O2535" i="3"/>
  <c r="N2535" i="3"/>
  <c r="L2535" i="3"/>
  <c r="M2535" i="3" s="1"/>
  <c r="G2535" i="3"/>
  <c r="F2535" i="3"/>
  <c r="C2535" i="3"/>
  <c r="B2535" i="3"/>
  <c r="A2535" i="3"/>
  <c r="R2534" i="3"/>
  <c r="I2534" i="3" s="1"/>
  <c r="Q2534" i="3"/>
  <c r="J2534" i="3" s="1"/>
  <c r="O2534" i="3"/>
  <c r="N2534" i="3"/>
  <c r="L2534" i="3"/>
  <c r="M2534" i="3" s="1"/>
  <c r="G2534" i="3"/>
  <c r="F2534" i="3"/>
  <c r="C2534" i="3"/>
  <c r="B2534" i="3"/>
  <c r="A2534" i="3"/>
  <c r="R2533" i="3"/>
  <c r="I2533" i="3" s="1"/>
  <c r="Q2533" i="3"/>
  <c r="J2533" i="3" s="1"/>
  <c r="O2533" i="3"/>
  <c r="N2533" i="3"/>
  <c r="L2533" i="3"/>
  <c r="M2533" i="3" s="1"/>
  <c r="G2533" i="3"/>
  <c r="F2533" i="3"/>
  <c r="C2533" i="3"/>
  <c r="B2533" i="3"/>
  <c r="A2533" i="3"/>
  <c r="R2532" i="3"/>
  <c r="I2532" i="3" s="1"/>
  <c r="Q2532" i="3"/>
  <c r="J2532" i="3" s="1"/>
  <c r="O2532" i="3"/>
  <c r="N2532" i="3"/>
  <c r="L2532" i="3"/>
  <c r="M2532" i="3" s="1"/>
  <c r="G2532" i="3"/>
  <c r="F2532" i="3"/>
  <c r="C2532" i="3"/>
  <c r="B2532" i="3"/>
  <c r="A2532" i="3"/>
  <c r="R2531" i="3"/>
  <c r="I2531" i="3" s="1"/>
  <c r="Q2531" i="3"/>
  <c r="J2531" i="3" s="1"/>
  <c r="O2531" i="3"/>
  <c r="N2531" i="3"/>
  <c r="L2531" i="3"/>
  <c r="M2531" i="3" s="1"/>
  <c r="G2531" i="3"/>
  <c r="F2531" i="3"/>
  <c r="C2531" i="3"/>
  <c r="B2531" i="3"/>
  <c r="A2531" i="3"/>
  <c r="R2530" i="3"/>
  <c r="I2530" i="3" s="1"/>
  <c r="Q2530" i="3"/>
  <c r="J2530" i="3" s="1"/>
  <c r="O2530" i="3"/>
  <c r="N2530" i="3"/>
  <c r="L2530" i="3"/>
  <c r="M2530" i="3" s="1"/>
  <c r="G2530" i="3"/>
  <c r="F2530" i="3"/>
  <c r="C2530" i="3"/>
  <c r="B2530" i="3"/>
  <c r="A2530" i="3"/>
  <c r="R2529" i="3"/>
  <c r="I2529" i="3" s="1"/>
  <c r="Q2529" i="3"/>
  <c r="J2529" i="3" s="1"/>
  <c r="O2529" i="3"/>
  <c r="N2529" i="3"/>
  <c r="L2529" i="3"/>
  <c r="M2529" i="3" s="1"/>
  <c r="G2529" i="3"/>
  <c r="F2529" i="3"/>
  <c r="C2529" i="3"/>
  <c r="B2529" i="3"/>
  <c r="A2529" i="3"/>
  <c r="R2528" i="3"/>
  <c r="I2528" i="3" s="1"/>
  <c r="Q2528" i="3"/>
  <c r="J2528" i="3" s="1"/>
  <c r="O2528" i="3"/>
  <c r="N2528" i="3"/>
  <c r="L2528" i="3"/>
  <c r="M2528" i="3" s="1"/>
  <c r="G2528" i="3"/>
  <c r="F2528" i="3"/>
  <c r="C2528" i="3"/>
  <c r="B2528" i="3"/>
  <c r="A2528" i="3"/>
  <c r="R2527" i="3"/>
  <c r="I2527" i="3" s="1"/>
  <c r="Q2527" i="3"/>
  <c r="J2527" i="3" s="1"/>
  <c r="O2527" i="3"/>
  <c r="N2527" i="3"/>
  <c r="L2527" i="3"/>
  <c r="M2527" i="3" s="1"/>
  <c r="G2527" i="3"/>
  <c r="F2527" i="3"/>
  <c r="C2527" i="3"/>
  <c r="B2527" i="3"/>
  <c r="A2527" i="3"/>
  <c r="R2526" i="3"/>
  <c r="I2526" i="3" s="1"/>
  <c r="Q2526" i="3"/>
  <c r="J2526" i="3" s="1"/>
  <c r="O2526" i="3"/>
  <c r="N2526" i="3"/>
  <c r="L2526" i="3"/>
  <c r="M2526" i="3" s="1"/>
  <c r="G2526" i="3"/>
  <c r="F2526" i="3"/>
  <c r="C2526" i="3"/>
  <c r="B2526" i="3"/>
  <c r="A2526" i="3"/>
  <c r="R2525" i="3"/>
  <c r="I2525" i="3" s="1"/>
  <c r="Q2525" i="3"/>
  <c r="J2525" i="3" s="1"/>
  <c r="O2525" i="3"/>
  <c r="N2525" i="3"/>
  <c r="L2525" i="3"/>
  <c r="M2525" i="3" s="1"/>
  <c r="G2525" i="3"/>
  <c r="F2525" i="3"/>
  <c r="C2525" i="3"/>
  <c r="B2525" i="3"/>
  <c r="A2525" i="3"/>
  <c r="R2524" i="3"/>
  <c r="I2524" i="3" s="1"/>
  <c r="Q2524" i="3"/>
  <c r="J2524" i="3" s="1"/>
  <c r="O2524" i="3"/>
  <c r="N2524" i="3"/>
  <c r="L2524" i="3"/>
  <c r="M2524" i="3" s="1"/>
  <c r="G2524" i="3"/>
  <c r="F2524" i="3"/>
  <c r="C2524" i="3"/>
  <c r="B2524" i="3"/>
  <c r="A2524" i="3"/>
  <c r="R2523" i="3"/>
  <c r="I2523" i="3" s="1"/>
  <c r="Q2523" i="3"/>
  <c r="J2523" i="3" s="1"/>
  <c r="O2523" i="3"/>
  <c r="N2523" i="3"/>
  <c r="L2523" i="3"/>
  <c r="M2523" i="3" s="1"/>
  <c r="G2523" i="3"/>
  <c r="F2523" i="3"/>
  <c r="C2523" i="3"/>
  <c r="B2523" i="3"/>
  <c r="A2523" i="3"/>
  <c r="R2522" i="3"/>
  <c r="I2522" i="3" s="1"/>
  <c r="Q2522" i="3"/>
  <c r="J2522" i="3" s="1"/>
  <c r="O2522" i="3"/>
  <c r="N2522" i="3"/>
  <c r="L2522" i="3"/>
  <c r="M2522" i="3" s="1"/>
  <c r="G2522" i="3"/>
  <c r="F2522" i="3"/>
  <c r="C2522" i="3"/>
  <c r="B2522" i="3"/>
  <c r="A2522" i="3"/>
  <c r="R2521" i="3"/>
  <c r="I2521" i="3" s="1"/>
  <c r="Q2521" i="3"/>
  <c r="J2521" i="3" s="1"/>
  <c r="O2521" i="3"/>
  <c r="N2521" i="3"/>
  <c r="L2521" i="3"/>
  <c r="M2521" i="3" s="1"/>
  <c r="G2521" i="3"/>
  <c r="F2521" i="3"/>
  <c r="C2521" i="3"/>
  <c r="B2521" i="3"/>
  <c r="A2521" i="3"/>
  <c r="R2520" i="3"/>
  <c r="I2520" i="3" s="1"/>
  <c r="Q2520" i="3"/>
  <c r="J2520" i="3" s="1"/>
  <c r="O2520" i="3"/>
  <c r="N2520" i="3"/>
  <c r="L2520" i="3"/>
  <c r="M2520" i="3" s="1"/>
  <c r="G2520" i="3"/>
  <c r="F2520" i="3"/>
  <c r="C2520" i="3"/>
  <c r="B2520" i="3"/>
  <c r="A2520" i="3"/>
  <c r="R2519" i="3"/>
  <c r="I2519" i="3" s="1"/>
  <c r="Q2519" i="3"/>
  <c r="J2519" i="3" s="1"/>
  <c r="O2519" i="3"/>
  <c r="N2519" i="3"/>
  <c r="L2519" i="3"/>
  <c r="M2519" i="3" s="1"/>
  <c r="G2519" i="3"/>
  <c r="F2519" i="3"/>
  <c r="C2519" i="3"/>
  <c r="B2519" i="3"/>
  <c r="A2519" i="3"/>
  <c r="R2518" i="3"/>
  <c r="I2518" i="3" s="1"/>
  <c r="Q2518" i="3"/>
  <c r="J2518" i="3" s="1"/>
  <c r="O2518" i="3"/>
  <c r="N2518" i="3"/>
  <c r="L2518" i="3"/>
  <c r="M2518" i="3" s="1"/>
  <c r="G2518" i="3"/>
  <c r="F2518" i="3"/>
  <c r="C2518" i="3"/>
  <c r="B2518" i="3"/>
  <c r="A2518" i="3"/>
  <c r="R2517" i="3"/>
  <c r="I2517" i="3" s="1"/>
  <c r="Q2517" i="3"/>
  <c r="J2517" i="3" s="1"/>
  <c r="O2517" i="3"/>
  <c r="N2517" i="3"/>
  <c r="L2517" i="3"/>
  <c r="M2517" i="3" s="1"/>
  <c r="G2517" i="3"/>
  <c r="F2517" i="3"/>
  <c r="C2517" i="3"/>
  <c r="B2517" i="3"/>
  <c r="A2517" i="3"/>
  <c r="R2516" i="3"/>
  <c r="I2516" i="3" s="1"/>
  <c r="Q2516" i="3"/>
  <c r="J2516" i="3" s="1"/>
  <c r="O2516" i="3"/>
  <c r="N2516" i="3"/>
  <c r="L2516" i="3"/>
  <c r="M2516" i="3" s="1"/>
  <c r="G2516" i="3"/>
  <c r="F2516" i="3"/>
  <c r="C2516" i="3"/>
  <c r="B2516" i="3"/>
  <c r="A2516" i="3"/>
  <c r="R2515" i="3"/>
  <c r="I2515" i="3" s="1"/>
  <c r="Q2515" i="3"/>
  <c r="J2515" i="3" s="1"/>
  <c r="O2515" i="3"/>
  <c r="N2515" i="3"/>
  <c r="L2515" i="3"/>
  <c r="M2515" i="3" s="1"/>
  <c r="G2515" i="3"/>
  <c r="F2515" i="3"/>
  <c r="C2515" i="3"/>
  <c r="B2515" i="3"/>
  <c r="A2515" i="3"/>
  <c r="R2514" i="3"/>
  <c r="I2514" i="3" s="1"/>
  <c r="Q2514" i="3"/>
  <c r="J2514" i="3" s="1"/>
  <c r="O2514" i="3"/>
  <c r="N2514" i="3"/>
  <c r="L2514" i="3"/>
  <c r="M2514" i="3" s="1"/>
  <c r="G2514" i="3"/>
  <c r="F2514" i="3"/>
  <c r="C2514" i="3"/>
  <c r="B2514" i="3"/>
  <c r="A2514" i="3"/>
  <c r="R2513" i="3"/>
  <c r="I2513" i="3" s="1"/>
  <c r="Q2513" i="3"/>
  <c r="J2513" i="3" s="1"/>
  <c r="O2513" i="3"/>
  <c r="N2513" i="3"/>
  <c r="L2513" i="3"/>
  <c r="M2513" i="3" s="1"/>
  <c r="G2513" i="3"/>
  <c r="F2513" i="3"/>
  <c r="C2513" i="3"/>
  <c r="B2513" i="3"/>
  <c r="A2513" i="3"/>
  <c r="R2512" i="3"/>
  <c r="I2512" i="3" s="1"/>
  <c r="Q2512" i="3"/>
  <c r="J2512" i="3" s="1"/>
  <c r="O2512" i="3"/>
  <c r="N2512" i="3"/>
  <c r="L2512" i="3"/>
  <c r="M2512" i="3" s="1"/>
  <c r="G2512" i="3"/>
  <c r="F2512" i="3"/>
  <c r="C2512" i="3"/>
  <c r="B2512" i="3"/>
  <c r="A2512" i="3"/>
  <c r="R2511" i="3"/>
  <c r="I2511" i="3" s="1"/>
  <c r="Q2511" i="3"/>
  <c r="J2511" i="3" s="1"/>
  <c r="O2511" i="3"/>
  <c r="N2511" i="3"/>
  <c r="L2511" i="3"/>
  <c r="M2511" i="3" s="1"/>
  <c r="G2511" i="3"/>
  <c r="F2511" i="3"/>
  <c r="C2511" i="3"/>
  <c r="B2511" i="3"/>
  <c r="A2511" i="3"/>
  <c r="R2510" i="3"/>
  <c r="I2510" i="3" s="1"/>
  <c r="Q2510" i="3"/>
  <c r="J2510" i="3" s="1"/>
  <c r="O2510" i="3"/>
  <c r="N2510" i="3"/>
  <c r="L2510" i="3"/>
  <c r="M2510" i="3" s="1"/>
  <c r="G2510" i="3"/>
  <c r="F2510" i="3"/>
  <c r="C2510" i="3"/>
  <c r="B2510" i="3"/>
  <c r="A2510" i="3"/>
  <c r="R2509" i="3"/>
  <c r="I2509" i="3" s="1"/>
  <c r="Q2509" i="3"/>
  <c r="J2509" i="3" s="1"/>
  <c r="O2509" i="3"/>
  <c r="N2509" i="3"/>
  <c r="L2509" i="3"/>
  <c r="M2509" i="3" s="1"/>
  <c r="G2509" i="3"/>
  <c r="F2509" i="3"/>
  <c r="C2509" i="3"/>
  <c r="B2509" i="3"/>
  <c r="A2509" i="3"/>
  <c r="R2508" i="3"/>
  <c r="I2508" i="3" s="1"/>
  <c r="Q2508" i="3"/>
  <c r="J2508" i="3" s="1"/>
  <c r="O2508" i="3"/>
  <c r="N2508" i="3"/>
  <c r="L2508" i="3"/>
  <c r="M2508" i="3" s="1"/>
  <c r="G2508" i="3"/>
  <c r="F2508" i="3"/>
  <c r="C2508" i="3"/>
  <c r="B2508" i="3"/>
  <c r="A2508" i="3"/>
  <c r="R2507" i="3"/>
  <c r="I2507" i="3" s="1"/>
  <c r="Q2507" i="3"/>
  <c r="J2507" i="3" s="1"/>
  <c r="O2507" i="3"/>
  <c r="N2507" i="3"/>
  <c r="L2507" i="3"/>
  <c r="M2507" i="3" s="1"/>
  <c r="G2507" i="3"/>
  <c r="F2507" i="3"/>
  <c r="C2507" i="3"/>
  <c r="B2507" i="3"/>
  <c r="A2507" i="3"/>
  <c r="R2506" i="3"/>
  <c r="I2506" i="3" s="1"/>
  <c r="Q2506" i="3"/>
  <c r="J2506" i="3" s="1"/>
  <c r="O2506" i="3"/>
  <c r="N2506" i="3"/>
  <c r="L2506" i="3"/>
  <c r="M2506" i="3" s="1"/>
  <c r="G2506" i="3"/>
  <c r="F2506" i="3"/>
  <c r="C2506" i="3"/>
  <c r="B2506" i="3"/>
  <c r="A2506" i="3"/>
  <c r="R2505" i="3"/>
  <c r="I2505" i="3" s="1"/>
  <c r="Q2505" i="3"/>
  <c r="J2505" i="3" s="1"/>
  <c r="O2505" i="3"/>
  <c r="N2505" i="3"/>
  <c r="L2505" i="3"/>
  <c r="M2505" i="3" s="1"/>
  <c r="G2505" i="3"/>
  <c r="F2505" i="3"/>
  <c r="C2505" i="3"/>
  <c r="B2505" i="3"/>
  <c r="A2505" i="3"/>
  <c r="R2504" i="3"/>
  <c r="I2504" i="3" s="1"/>
  <c r="Q2504" i="3"/>
  <c r="J2504" i="3" s="1"/>
  <c r="O2504" i="3"/>
  <c r="N2504" i="3"/>
  <c r="L2504" i="3"/>
  <c r="M2504" i="3" s="1"/>
  <c r="G2504" i="3"/>
  <c r="F2504" i="3"/>
  <c r="C2504" i="3"/>
  <c r="B2504" i="3"/>
  <c r="A2504" i="3"/>
  <c r="R2503" i="3"/>
  <c r="I2503" i="3" s="1"/>
  <c r="Q2503" i="3"/>
  <c r="J2503" i="3" s="1"/>
  <c r="O2503" i="3"/>
  <c r="N2503" i="3"/>
  <c r="L2503" i="3"/>
  <c r="M2503" i="3" s="1"/>
  <c r="G2503" i="3"/>
  <c r="F2503" i="3"/>
  <c r="C2503" i="3"/>
  <c r="B2503" i="3"/>
  <c r="A2503" i="3"/>
  <c r="R2502" i="3"/>
  <c r="I2502" i="3" s="1"/>
  <c r="Q2502" i="3"/>
  <c r="J2502" i="3" s="1"/>
  <c r="O2502" i="3"/>
  <c r="N2502" i="3"/>
  <c r="L2502" i="3"/>
  <c r="M2502" i="3" s="1"/>
  <c r="G2502" i="3"/>
  <c r="F2502" i="3"/>
  <c r="C2502" i="3"/>
  <c r="B2502" i="3"/>
  <c r="A2502" i="3"/>
  <c r="R2501" i="3"/>
  <c r="I2501" i="3" s="1"/>
  <c r="Q2501" i="3"/>
  <c r="J2501" i="3" s="1"/>
  <c r="O2501" i="3"/>
  <c r="N2501" i="3"/>
  <c r="L2501" i="3"/>
  <c r="M2501" i="3" s="1"/>
  <c r="G2501" i="3"/>
  <c r="F2501" i="3"/>
  <c r="C2501" i="3"/>
  <c r="B2501" i="3"/>
  <c r="A2501" i="3"/>
  <c r="R2500" i="3"/>
  <c r="I2500" i="3" s="1"/>
  <c r="Q2500" i="3"/>
  <c r="J2500" i="3" s="1"/>
  <c r="O2500" i="3"/>
  <c r="N2500" i="3"/>
  <c r="L2500" i="3"/>
  <c r="M2500" i="3" s="1"/>
  <c r="G2500" i="3"/>
  <c r="F2500" i="3"/>
  <c r="C2500" i="3"/>
  <c r="B2500" i="3"/>
  <c r="A2500" i="3"/>
  <c r="R2499" i="3"/>
  <c r="I2499" i="3" s="1"/>
  <c r="Q2499" i="3"/>
  <c r="J2499" i="3" s="1"/>
  <c r="O2499" i="3"/>
  <c r="N2499" i="3"/>
  <c r="L2499" i="3"/>
  <c r="M2499" i="3" s="1"/>
  <c r="G2499" i="3"/>
  <c r="F2499" i="3"/>
  <c r="C2499" i="3"/>
  <c r="B2499" i="3"/>
  <c r="A2499" i="3"/>
  <c r="R2498" i="3"/>
  <c r="I2498" i="3" s="1"/>
  <c r="Q2498" i="3"/>
  <c r="J2498" i="3" s="1"/>
  <c r="O2498" i="3"/>
  <c r="N2498" i="3"/>
  <c r="L2498" i="3"/>
  <c r="M2498" i="3" s="1"/>
  <c r="G2498" i="3"/>
  <c r="F2498" i="3"/>
  <c r="C2498" i="3"/>
  <c r="B2498" i="3"/>
  <c r="A2498" i="3"/>
  <c r="R2497" i="3"/>
  <c r="I2497" i="3" s="1"/>
  <c r="Q2497" i="3"/>
  <c r="J2497" i="3" s="1"/>
  <c r="O2497" i="3"/>
  <c r="N2497" i="3"/>
  <c r="L2497" i="3"/>
  <c r="M2497" i="3" s="1"/>
  <c r="G2497" i="3"/>
  <c r="F2497" i="3"/>
  <c r="C2497" i="3"/>
  <c r="B2497" i="3"/>
  <c r="A2497" i="3"/>
  <c r="R2496" i="3"/>
  <c r="I2496" i="3" s="1"/>
  <c r="Q2496" i="3"/>
  <c r="J2496" i="3" s="1"/>
  <c r="O2496" i="3"/>
  <c r="N2496" i="3"/>
  <c r="L2496" i="3"/>
  <c r="M2496" i="3" s="1"/>
  <c r="G2496" i="3"/>
  <c r="F2496" i="3"/>
  <c r="C2496" i="3"/>
  <c r="B2496" i="3"/>
  <c r="A2496" i="3"/>
  <c r="R2495" i="3"/>
  <c r="I2495" i="3" s="1"/>
  <c r="Q2495" i="3"/>
  <c r="J2495" i="3" s="1"/>
  <c r="O2495" i="3"/>
  <c r="N2495" i="3"/>
  <c r="L2495" i="3"/>
  <c r="M2495" i="3" s="1"/>
  <c r="G2495" i="3"/>
  <c r="F2495" i="3"/>
  <c r="C2495" i="3"/>
  <c r="B2495" i="3"/>
  <c r="A2495" i="3"/>
  <c r="R2494" i="3"/>
  <c r="I2494" i="3" s="1"/>
  <c r="Q2494" i="3"/>
  <c r="J2494" i="3" s="1"/>
  <c r="O2494" i="3"/>
  <c r="N2494" i="3"/>
  <c r="L2494" i="3"/>
  <c r="M2494" i="3" s="1"/>
  <c r="G2494" i="3"/>
  <c r="F2494" i="3"/>
  <c r="C2494" i="3"/>
  <c r="B2494" i="3"/>
  <c r="A2494" i="3"/>
  <c r="R2493" i="3"/>
  <c r="I2493" i="3" s="1"/>
  <c r="Q2493" i="3"/>
  <c r="J2493" i="3" s="1"/>
  <c r="O2493" i="3"/>
  <c r="N2493" i="3"/>
  <c r="L2493" i="3"/>
  <c r="M2493" i="3" s="1"/>
  <c r="G2493" i="3"/>
  <c r="F2493" i="3"/>
  <c r="C2493" i="3"/>
  <c r="B2493" i="3"/>
  <c r="A2493" i="3"/>
  <c r="R2492" i="3"/>
  <c r="I2492" i="3" s="1"/>
  <c r="Q2492" i="3"/>
  <c r="J2492" i="3" s="1"/>
  <c r="O2492" i="3"/>
  <c r="N2492" i="3"/>
  <c r="L2492" i="3"/>
  <c r="M2492" i="3" s="1"/>
  <c r="G2492" i="3"/>
  <c r="F2492" i="3"/>
  <c r="C2492" i="3"/>
  <c r="B2492" i="3"/>
  <c r="A2492" i="3"/>
  <c r="R2491" i="3"/>
  <c r="I2491" i="3" s="1"/>
  <c r="Q2491" i="3"/>
  <c r="J2491" i="3" s="1"/>
  <c r="O2491" i="3"/>
  <c r="N2491" i="3"/>
  <c r="L2491" i="3"/>
  <c r="M2491" i="3" s="1"/>
  <c r="G2491" i="3"/>
  <c r="F2491" i="3"/>
  <c r="C2491" i="3"/>
  <c r="B2491" i="3"/>
  <c r="A2491" i="3"/>
  <c r="R2490" i="3"/>
  <c r="I2490" i="3" s="1"/>
  <c r="Q2490" i="3"/>
  <c r="J2490" i="3" s="1"/>
  <c r="O2490" i="3"/>
  <c r="N2490" i="3"/>
  <c r="L2490" i="3"/>
  <c r="M2490" i="3" s="1"/>
  <c r="G2490" i="3"/>
  <c r="F2490" i="3"/>
  <c r="C2490" i="3"/>
  <c r="B2490" i="3"/>
  <c r="A2490" i="3"/>
  <c r="R2489" i="3"/>
  <c r="I2489" i="3" s="1"/>
  <c r="Q2489" i="3"/>
  <c r="J2489" i="3" s="1"/>
  <c r="O2489" i="3"/>
  <c r="N2489" i="3"/>
  <c r="L2489" i="3"/>
  <c r="M2489" i="3" s="1"/>
  <c r="G2489" i="3"/>
  <c r="F2489" i="3"/>
  <c r="C2489" i="3"/>
  <c r="B2489" i="3"/>
  <c r="A2489" i="3"/>
  <c r="R2488" i="3"/>
  <c r="I2488" i="3" s="1"/>
  <c r="Q2488" i="3"/>
  <c r="J2488" i="3" s="1"/>
  <c r="O2488" i="3"/>
  <c r="N2488" i="3"/>
  <c r="L2488" i="3"/>
  <c r="M2488" i="3" s="1"/>
  <c r="G2488" i="3"/>
  <c r="F2488" i="3"/>
  <c r="C2488" i="3"/>
  <c r="B2488" i="3"/>
  <c r="A2488" i="3"/>
  <c r="R2487" i="3"/>
  <c r="I2487" i="3" s="1"/>
  <c r="Q2487" i="3"/>
  <c r="J2487" i="3" s="1"/>
  <c r="O2487" i="3"/>
  <c r="N2487" i="3"/>
  <c r="L2487" i="3"/>
  <c r="M2487" i="3" s="1"/>
  <c r="G2487" i="3"/>
  <c r="F2487" i="3"/>
  <c r="C2487" i="3"/>
  <c r="B2487" i="3"/>
  <c r="A2487" i="3"/>
  <c r="R2486" i="3"/>
  <c r="I2486" i="3" s="1"/>
  <c r="Q2486" i="3"/>
  <c r="J2486" i="3" s="1"/>
  <c r="O2486" i="3"/>
  <c r="N2486" i="3"/>
  <c r="L2486" i="3"/>
  <c r="M2486" i="3" s="1"/>
  <c r="G2486" i="3"/>
  <c r="F2486" i="3"/>
  <c r="C2486" i="3"/>
  <c r="B2486" i="3"/>
  <c r="A2486" i="3"/>
  <c r="R2485" i="3"/>
  <c r="I2485" i="3" s="1"/>
  <c r="Q2485" i="3"/>
  <c r="J2485" i="3" s="1"/>
  <c r="O2485" i="3"/>
  <c r="N2485" i="3"/>
  <c r="L2485" i="3"/>
  <c r="M2485" i="3" s="1"/>
  <c r="G2485" i="3"/>
  <c r="F2485" i="3"/>
  <c r="C2485" i="3"/>
  <c r="B2485" i="3"/>
  <c r="A2485" i="3"/>
  <c r="R2484" i="3"/>
  <c r="I2484" i="3" s="1"/>
  <c r="Q2484" i="3"/>
  <c r="J2484" i="3" s="1"/>
  <c r="O2484" i="3"/>
  <c r="N2484" i="3"/>
  <c r="L2484" i="3"/>
  <c r="M2484" i="3" s="1"/>
  <c r="G2484" i="3"/>
  <c r="F2484" i="3"/>
  <c r="C2484" i="3"/>
  <c r="B2484" i="3"/>
  <c r="A2484" i="3"/>
  <c r="R2483" i="3"/>
  <c r="I2483" i="3" s="1"/>
  <c r="Q2483" i="3"/>
  <c r="J2483" i="3" s="1"/>
  <c r="O2483" i="3"/>
  <c r="N2483" i="3"/>
  <c r="L2483" i="3"/>
  <c r="M2483" i="3" s="1"/>
  <c r="G2483" i="3"/>
  <c r="F2483" i="3"/>
  <c r="C2483" i="3"/>
  <c r="B2483" i="3"/>
  <c r="A2483" i="3"/>
  <c r="R2482" i="3"/>
  <c r="I2482" i="3" s="1"/>
  <c r="Q2482" i="3"/>
  <c r="J2482" i="3" s="1"/>
  <c r="O2482" i="3"/>
  <c r="N2482" i="3"/>
  <c r="L2482" i="3"/>
  <c r="M2482" i="3" s="1"/>
  <c r="G2482" i="3"/>
  <c r="F2482" i="3"/>
  <c r="C2482" i="3"/>
  <c r="B2482" i="3"/>
  <c r="A2482" i="3"/>
  <c r="R2481" i="3"/>
  <c r="I2481" i="3" s="1"/>
  <c r="Q2481" i="3"/>
  <c r="J2481" i="3" s="1"/>
  <c r="O2481" i="3"/>
  <c r="N2481" i="3"/>
  <c r="L2481" i="3"/>
  <c r="M2481" i="3" s="1"/>
  <c r="G2481" i="3"/>
  <c r="F2481" i="3"/>
  <c r="C2481" i="3"/>
  <c r="B2481" i="3"/>
  <c r="A2481" i="3"/>
  <c r="R2480" i="3"/>
  <c r="I2480" i="3" s="1"/>
  <c r="Q2480" i="3"/>
  <c r="J2480" i="3" s="1"/>
  <c r="O2480" i="3"/>
  <c r="N2480" i="3"/>
  <c r="L2480" i="3"/>
  <c r="M2480" i="3" s="1"/>
  <c r="G2480" i="3"/>
  <c r="F2480" i="3"/>
  <c r="C2480" i="3"/>
  <c r="B2480" i="3"/>
  <c r="A2480" i="3"/>
  <c r="R2479" i="3"/>
  <c r="I2479" i="3" s="1"/>
  <c r="Q2479" i="3"/>
  <c r="J2479" i="3" s="1"/>
  <c r="O2479" i="3"/>
  <c r="N2479" i="3"/>
  <c r="L2479" i="3"/>
  <c r="M2479" i="3" s="1"/>
  <c r="G2479" i="3"/>
  <c r="F2479" i="3"/>
  <c r="C2479" i="3"/>
  <c r="B2479" i="3"/>
  <c r="A2479" i="3"/>
  <c r="R2478" i="3"/>
  <c r="I2478" i="3" s="1"/>
  <c r="Q2478" i="3"/>
  <c r="J2478" i="3" s="1"/>
  <c r="O2478" i="3"/>
  <c r="N2478" i="3"/>
  <c r="L2478" i="3"/>
  <c r="M2478" i="3" s="1"/>
  <c r="G2478" i="3"/>
  <c r="F2478" i="3"/>
  <c r="C2478" i="3"/>
  <c r="B2478" i="3"/>
  <c r="A2478" i="3"/>
  <c r="R2477" i="3"/>
  <c r="I2477" i="3" s="1"/>
  <c r="Q2477" i="3"/>
  <c r="J2477" i="3" s="1"/>
  <c r="O2477" i="3"/>
  <c r="N2477" i="3"/>
  <c r="L2477" i="3"/>
  <c r="M2477" i="3" s="1"/>
  <c r="G2477" i="3"/>
  <c r="F2477" i="3"/>
  <c r="C2477" i="3"/>
  <c r="B2477" i="3"/>
  <c r="A2477" i="3"/>
  <c r="R2476" i="3"/>
  <c r="I2476" i="3" s="1"/>
  <c r="Q2476" i="3"/>
  <c r="J2476" i="3" s="1"/>
  <c r="O2476" i="3"/>
  <c r="N2476" i="3"/>
  <c r="L2476" i="3"/>
  <c r="M2476" i="3" s="1"/>
  <c r="G2476" i="3"/>
  <c r="F2476" i="3"/>
  <c r="C2476" i="3"/>
  <c r="B2476" i="3"/>
  <c r="A2476" i="3"/>
  <c r="R2475" i="3"/>
  <c r="I2475" i="3" s="1"/>
  <c r="Q2475" i="3"/>
  <c r="J2475" i="3" s="1"/>
  <c r="O2475" i="3"/>
  <c r="N2475" i="3"/>
  <c r="L2475" i="3"/>
  <c r="M2475" i="3" s="1"/>
  <c r="G2475" i="3"/>
  <c r="F2475" i="3"/>
  <c r="C2475" i="3"/>
  <c r="B2475" i="3"/>
  <c r="A2475" i="3"/>
  <c r="R2474" i="3"/>
  <c r="I2474" i="3" s="1"/>
  <c r="Q2474" i="3"/>
  <c r="J2474" i="3" s="1"/>
  <c r="O2474" i="3"/>
  <c r="N2474" i="3"/>
  <c r="L2474" i="3"/>
  <c r="M2474" i="3" s="1"/>
  <c r="G2474" i="3"/>
  <c r="F2474" i="3"/>
  <c r="C2474" i="3"/>
  <c r="B2474" i="3"/>
  <c r="A2474" i="3"/>
  <c r="R2473" i="3"/>
  <c r="I2473" i="3" s="1"/>
  <c r="Q2473" i="3"/>
  <c r="J2473" i="3" s="1"/>
  <c r="O2473" i="3"/>
  <c r="N2473" i="3"/>
  <c r="L2473" i="3"/>
  <c r="M2473" i="3" s="1"/>
  <c r="G2473" i="3"/>
  <c r="F2473" i="3"/>
  <c r="C2473" i="3"/>
  <c r="B2473" i="3"/>
  <c r="A2473" i="3"/>
  <c r="R2472" i="3"/>
  <c r="I2472" i="3" s="1"/>
  <c r="Q2472" i="3"/>
  <c r="J2472" i="3" s="1"/>
  <c r="O2472" i="3"/>
  <c r="N2472" i="3"/>
  <c r="L2472" i="3"/>
  <c r="M2472" i="3" s="1"/>
  <c r="G2472" i="3"/>
  <c r="F2472" i="3"/>
  <c r="C2472" i="3"/>
  <c r="B2472" i="3"/>
  <c r="A2472" i="3"/>
  <c r="R2471" i="3"/>
  <c r="I2471" i="3" s="1"/>
  <c r="Q2471" i="3"/>
  <c r="J2471" i="3" s="1"/>
  <c r="O2471" i="3"/>
  <c r="N2471" i="3"/>
  <c r="L2471" i="3"/>
  <c r="M2471" i="3" s="1"/>
  <c r="G2471" i="3"/>
  <c r="F2471" i="3"/>
  <c r="C2471" i="3"/>
  <c r="B2471" i="3"/>
  <c r="A2471" i="3"/>
  <c r="R2470" i="3"/>
  <c r="I2470" i="3" s="1"/>
  <c r="Q2470" i="3"/>
  <c r="J2470" i="3" s="1"/>
  <c r="O2470" i="3"/>
  <c r="N2470" i="3"/>
  <c r="L2470" i="3"/>
  <c r="M2470" i="3" s="1"/>
  <c r="G2470" i="3"/>
  <c r="F2470" i="3"/>
  <c r="C2470" i="3"/>
  <c r="B2470" i="3"/>
  <c r="A2470" i="3"/>
  <c r="R2469" i="3"/>
  <c r="I2469" i="3" s="1"/>
  <c r="Q2469" i="3"/>
  <c r="J2469" i="3" s="1"/>
  <c r="O2469" i="3"/>
  <c r="N2469" i="3"/>
  <c r="L2469" i="3"/>
  <c r="M2469" i="3" s="1"/>
  <c r="G2469" i="3"/>
  <c r="F2469" i="3"/>
  <c r="C2469" i="3"/>
  <c r="B2469" i="3"/>
  <c r="A2469" i="3"/>
  <c r="R2468" i="3"/>
  <c r="I2468" i="3" s="1"/>
  <c r="Q2468" i="3"/>
  <c r="J2468" i="3" s="1"/>
  <c r="O2468" i="3"/>
  <c r="N2468" i="3"/>
  <c r="L2468" i="3"/>
  <c r="M2468" i="3" s="1"/>
  <c r="G2468" i="3"/>
  <c r="F2468" i="3"/>
  <c r="C2468" i="3"/>
  <c r="B2468" i="3"/>
  <c r="A2468" i="3"/>
  <c r="R2467" i="3"/>
  <c r="I2467" i="3" s="1"/>
  <c r="Q2467" i="3"/>
  <c r="J2467" i="3" s="1"/>
  <c r="O2467" i="3"/>
  <c r="N2467" i="3"/>
  <c r="L2467" i="3"/>
  <c r="M2467" i="3" s="1"/>
  <c r="G2467" i="3"/>
  <c r="F2467" i="3"/>
  <c r="C2467" i="3"/>
  <c r="B2467" i="3"/>
  <c r="A2467" i="3"/>
  <c r="R2466" i="3"/>
  <c r="I2466" i="3" s="1"/>
  <c r="Q2466" i="3"/>
  <c r="J2466" i="3" s="1"/>
  <c r="O2466" i="3"/>
  <c r="N2466" i="3"/>
  <c r="L2466" i="3"/>
  <c r="M2466" i="3" s="1"/>
  <c r="G2466" i="3"/>
  <c r="F2466" i="3"/>
  <c r="C2466" i="3"/>
  <c r="B2466" i="3"/>
  <c r="A2466" i="3"/>
  <c r="R2465" i="3"/>
  <c r="I2465" i="3" s="1"/>
  <c r="Q2465" i="3"/>
  <c r="J2465" i="3" s="1"/>
  <c r="O2465" i="3"/>
  <c r="N2465" i="3"/>
  <c r="L2465" i="3"/>
  <c r="M2465" i="3" s="1"/>
  <c r="G2465" i="3"/>
  <c r="F2465" i="3"/>
  <c r="C2465" i="3"/>
  <c r="B2465" i="3"/>
  <c r="A2465" i="3"/>
  <c r="R2464" i="3"/>
  <c r="I2464" i="3" s="1"/>
  <c r="Q2464" i="3"/>
  <c r="J2464" i="3" s="1"/>
  <c r="O2464" i="3"/>
  <c r="N2464" i="3"/>
  <c r="L2464" i="3"/>
  <c r="M2464" i="3" s="1"/>
  <c r="G2464" i="3"/>
  <c r="F2464" i="3"/>
  <c r="C2464" i="3"/>
  <c r="B2464" i="3"/>
  <c r="A2464" i="3"/>
  <c r="R2463" i="3"/>
  <c r="I2463" i="3" s="1"/>
  <c r="Q2463" i="3"/>
  <c r="J2463" i="3" s="1"/>
  <c r="O2463" i="3"/>
  <c r="N2463" i="3"/>
  <c r="L2463" i="3"/>
  <c r="M2463" i="3" s="1"/>
  <c r="G2463" i="3"/>
  <c r="F2463" i="3"/>
  <c r="C2463" i="3"/>
  <c r="B2463" i="3"/>
  <c r="A2463" i="3"/>
  <c r="R2462" i="3"/>
  <c r="I2462" i="3" s="1"/>
  <c r="Q2462" i="3"/>
  <c r="J2462" i="3" s="1"/>
  <c r="O2462" i="3"/>
  <c r="N2462" i="3"/>
  <c r="L2462" i="3"/>
  <c r="M2462" i="3" s="1"/>
  <c r="G2462" i="3"/>
  <c r="F2462" i="3"/>
  <c r="C2462" i="3"/>
  <c r="B2462" i="3"/>
  <c r="A2462" i="3"/>
  <c r="R2461" i="3"/>
  <c r="I2461" i="3" s="1"/>
  <c r="Q2461" i="3"/>
  <c r="J2461" i="3" s="1"/>
  <c r="O2461" i="3"/>
  <c r="N2461" i="3"/>
  <c r="L2461" i="3"/>
  <c r="M2461" i="3" s="1"/>
  <c r="G2461" i="3"/>
  <c r="F2461" i="3"/>
  <c r="C2461" i="3"/>
  <c r="B2461" i="3"/>
  <c r="A2461" i="3"/>
  <c r="R2460" i="3"/>
  <c r="I2460" i="3" s="1"/>
  <c r="Q2460" i="3"/>
  <c r="J2460" i="3" s="1"/>
  <c r="O2460" i="3"/>
  <c r="N2460" i="3"/>
  <c r="L2460" i="3"/>
  <c r="M2460" i="3" s="1"/>
  <c r="G2460" i="3"/>
  <c r="F2460" i="3"/>
  <c r="C2460" i="3"/>
  <c r="B2460" i="3"/>
  <c r="A2460" i="3"/>
  <c r="R2459" i="3"/>
  <c r="I2459" i="3" s="1"/>
  <c r="Q2459" i="3"/>
  <c r="J2459" i="3" s="1"/>
  <c r="O2459" i="3"/>
  <c r="N2459" i="3"/>
  <c r="L2459" i="3"/>
  <c r="M2459" i="3" s="1"/>
  <c r="G2459" i="3"/>
  <c r="F2459" i="3"/>
  <c r="C2459" i="3"/>
  <c r="B2459" i="3"/>
  <c r="A2459" i="3"/>
  <c r="R2458" i="3"/>
  <c r="I2458" i="3" s="1"/>
  <c r="Q2458" i="3"/>
  <c r="J2458" i="3" s="1"/>
  <c r="O2458" i="3"/>
  <c r="N2458" i="3"/>
  <c r="L2458" i="3"/>
  <c r="M2458" i="3" s="1"/>
  <c r="G2458" i="3"/>
  <c r="F2458" i="3"/>
  <c r="C2458" i="3"/>
  <c r="B2458" i="3"/>
  <c r="A2458" i="3"/>
  <c r="R2457" i="3"/>
  <c r="I2457" i="3" s="1"/>
  <c r="Q2457" i="3"/>
  <c r="J2457" i="3" s="1"/>
  <c r="O2457" i="3"/>
  <c r="N2457" i="3"/>
  <c r="L2457" i="3"/>
  <c r="M2457" i="3" s="1"/>
  <c r="G2457" i="3"/>
  <c r="F2457" i="3"/>
  <c r="C2457" i="3"/>
  <c r="B2457" i="3"/>
  <c r="A2457" i="3"/>
  <c r="R2456" i="3"/>
  <c r="I2456" i="3" s="1"/>
  <c r="Q2456" i="3"/>
  <c r="J2456" i="3" s="1"/>
  <c r="O2456" i="3"/>
  <c r="N2456" i="3"/>
  <c r="L2456" i="3"/>
  <c r="M2456" i="3" s="1"/>
  <c r="G2456" i="3"/>
  <c r="F2456" i="3"/>
  <c r="C2456" i="3"/>
  <c r="B2456" i="3"/>
  <c r="A2456" i="3"/>
  <c r="R2455" i="3"/>
  <c r="I2455" i="3" s="1"/>
  <c r="Q2455" i="3"/>
  <c r="J2455" i="3" s="1"/>
  <c r="O2455" i="3"/>
  <c r="N2455" i="3"/>
  <c r="L2455" i="3"/>
  <c r="M2455" i="3" s="1"/>
  <c r="G2455" i="3"/>
  <c r="F2455" i="3"/>
  <c r="C2455" i="3"/>
  <c r="B2455" i="3"/>
  <c r="A2455" i="3"/>
  <c r="R2454" i="3"/>
  <c r="I2454" i="3" s="1"/>
  <c r="Q2454" i="3"/>
  <c r="J2454" i="3" s="1"/>
  <c r="O2454" i="3"/>
  <c r="N2454" i="3"/>
  <c r="L2454" i="3"/>
  <c r="M2454" i="3" s="1"/>
  <c r="G2454" i="3"/>
  <c r="F2454" i="3"/>
  <c r="C2454" i="3"/>
  <c r="B2454" i="3"/>
  <c r="A2454" i="3"/>
  <c r="R2453" i="3"/>
  <c r="I2453" i="3" s="1"/>
  <c r="Q2453" i="3"/>
  <c r="J2453" i="3" s="1"/>
  <c r="O2453" i="3"/>
  <c r="N2453" i="3"/>
  <c r="L2453" i="3"/>
  <c r="M2453" i="3" s="1"/>
  <c r="G2453" i="3"/>
  <c r="F2453" i="3"/>
  <c r="C2453" i="3"/>
  <c r="B2453" i="3"/>
  <c r="A2453" i="3"/>
  <c r="R2452" i="3"/>
  <c r="I2452" i="3" s="1"/>
  <c r="Q2452" i="3"/>
  <c r="J2452" i="3" s="1"/>
  <c r="O2452" i="3"/>
  <c r="N2452" i="3"/>
  <c r="L2452" i="3"/>
  <c r="M2452" i="3" s="1"/>
  <c r="G2452" i="3"/>
  <c r="F2452" i="3"/>
  <c r="C2452" i="3"/>
  <c r="B2452" i="3"/>
  <c r="A2452" i="3"/>
  <c r="R2451" i="3"/>
  <c r="I2451" i="3" s="1"/>
  <c r="Q2451" i="3"/>
  <c r="J2451" i="3" s="1"/>
  <c r="O2451" i="3"/>
  <c r="N2451" i="3"/>
  <c r="L2451" i="3"/>
  <c r="M2451" i="3" s="1"/>
  <c r="G2451" i="3"/>
  <c r="F2451" i="3"/>
  <c r="C2451" i="3"/>
  <c r="B2451" i="3"/>
  <c r="A2451" i="3"/>
  <c r="R2450" i="3"/>
  <c r="I2450" i="3" s="1"/>
  <c r="Q2450" i="3"/>
  <c r="J2450" i="3" s="1"/>
  <c r="O2450" i="3"/>
  <c r="N2450" i="3"/>
  <c r="L2450" i="3"/>
  <c r="M2450" i="3" s="1"/>
  <c r="G2450" i="3"/>
  <c r="F2450" i="3"/>
  <c r="C2450" i="3"/>
  <c r="B2450" i="3"/>
  <c r="A2450" i="3"/>
  <c r="R2449" i="3"/>
  <c r="I2449" i="3" s="1"/>
  <c r="Q2449" i="3"/>
  <c r="J2449" i="3" s="1"/>
  <c r="O2449" i="3"/>
  <c r="N2449" i="3"/>
  <c r="L2449" i="3"/>
  <c r="M2449" i="3" s="1"/>
  <c r="G2449" i="3"/>
  <c r="F2449" i="3"/>
  <c r="C2449" i="3"/>
  <c r="B2449" i="3"/>
  <c r="A2449" i="3"/>
  <c r="R2448" i="3"/>
  <c r="I2448" i="3" s="1"/>
  <c r="Q2448" i="3"/>
  <c r="J2448" i="3" s="1"/>
  <c r="O2448" i="3"/>
  <c r="N2448" i="3"/>
  <c r="L2448" i="3"/>
  <c r="M2448" i="3" s="1"/>
  <c r="G2448" i="3"/>
  <c r="F2448" i="3"/>
  <c r="C2448" i="3"/>
  <c r="B2448" i="3"/>
  <c r="A2448" i="3"/>
  <c r="R2447" i="3"/>
  <c r="I2447" i="3" s="1"/>
  <c r="Q2447" i="3"/>
  <c r="J2447" i="3" s="1"/>
  <c r="O2447" i="3"/>
  <c r="N2447" i="3"/>
  <c r="L2447" i="3"/>
  <c r="M2447" i="3" s="1"/>
  <c r="G2447" i="3"/>
  <c r="F2447" i="3"/>
  <c r="C2447" i="3"/>
  <c r="B2447" i="3"/>
  <c r="A2447" i="3"/>
  <c r="R2446" i="3"/>
  <c r="I2446" i="3" s="1"/>
  <c r="Q2446" i="3"/>
  <c r="J2446" i="3" s="1"/>
  <c r="O2446" i="3"/>
  <c r="N2446" i="3"/>
  <c r="L2446" i="3"/>
  <c r="M2446" i="3" s="1"/>
  <c r="G2446" i="3"/>
  <c r="F2446" i="3"/>
  <c r="C2446" i="3"/>
  <c r="B2446" i="3"/>
  <c r="A2446" i="3"/>
  <c r="R2445" i="3"/>
  <c r="I2445" i="3" s="1"/>
  <c r="Q2445" i="3"/>
  <c r="J2445" i="3" s="1"/>
  <c r="O2445" i="3"/>
  <c r="N2445" i="3"/>
  <c r="L2445" i="3"/>
  <c r="M2445" i="3" s="1"/>
  <c r="G2445" i="3"/>
  <c r="F2445" i="3"/>
  <c r="C2445" i="3"/>
  <c r="B2445" i="3"/>
  <c r="A2445" i="3"/>
  <c r="R2444" i="3"/>
  <c r="I2444" i="3" s="1"/>
  <c r="Q2444" i="3"/>
  <c r="J2444" i="3" s="1"/>
  <c r="O2444" i="3"/>
  <c r="N2444" i="3"/>
  <c r="L2444" i="3"/>
  <c r="M2444" i="3" s="1"/>
  <c r="G2444" i="3"/>
  <c r="F2444" i="3"/>
  <c r="C2444" i="3"/>
  <c r="B2444" i="3"/>
  <c r="A2444" i="3"/>
  <c r="R2443" i="3"/>
  <c r="I2443" i="3" s="1"/>
  <c r="Q2443" i="3"/>
  <c r="J2443" i="3" s="1"/>
  <c r="O2443" i="3"/>
  <c r="N2443" i="3"/>
  <c r="L2443" i="3"/>
  <c r="M2443" i="3" s="1"/>
  <c r="G2443" i="3"/>
  <c r="F2443" i="3"/>
  <c r="C2443" i="3"/>
  <c r="B2443" i="3"/>
  <c r="A2443" i="3"/>
  <c r="R2442" i="3"/>
  <c r="I2442" i="3" s="1"/>
  <c r="Q2442" i="3"/>
  <c r="J2442" i="3" s="1"/>
  <c r="O2442" i="3"/>
  <c r="N2442" i="3"/>
  <c r="L2442" i="3"/>
  <c r="M2442" i="3" s="1"/>
  <c r="G2442" i="3"/>
  <c r="F2442" i="3"/>
  <c r="C2442" i="3"/>
  <c r="B2442" i="3"/>
  <c r="A2442" i="3"/>
  <c r="R2441" i="3"/>
  <c r="I2441" i="3" s="1"/>
  <c r="Q2441" i="3"/>
  <c r="J2441" i="3" s="1"/>
  <c r="O2441" i="3"/>
  <c r="N2441" i="3"/>
  <c r="L2441" i="3"/>
  <c r="M2441" i="3" s="1"/>
  <c r="G2441" i="3"/>
  <c r="F2441" i="3"/>
  <c r="C2441" i="3"/>
  <c r="B2441" i="3"/>
  <c r="A2441" i="3"/>
  <c r="R2440" i="3"/>
  <c r="I2440" i="3" s="1"/>
  <c r="Q2440" i="3"/>
  <c r="J2440" i="3" s="1"/>
  <c r="O2440" i="3"/>
  <c r="N2440" i="3"/>
  <c r="L2440" i="3"/>
  <c r="M2440" i="3" s="1"/>
  <c r="G2440" i="3"/>
  <c r="F2440" i="3"/>
  <c r="C2440" i="3"/>
  <c r="B2440" i="3"/>
  <c r="A2440" i="3"/>
  <c r="R2439" i="3"/>
  <c r="I2439" i="3" s="1"/>
  <c r="Q2439" i="3"/>
  <c r="J2439" i="3" s="1"/>
  <c r="O2439" i="3"/>
  <c r="N2439" i="3"/>
  <c r="L2439" i="3"/>
  <c r="M2439" i="3" s="1"/>
  <c r="G2439" i="3"/>
  <c r="F2439" i="3"/>
  <c r="C2439" i="3"/>
  <c r="B2439" i="3"/>
  <c r="A2439" i="3"/>
  <c r="R2438" i="3"/>
  <c r="I2438" i="3" s="1"/>
  <c r="Q2438" i="3"/>
  <c r="J2438" i="3" s="1"/>
  <c r="O2438" i="3"/>
  <c r="N2438" i="3"/>
  <c r="L2438" i="3"/>
  <c r="M2438" i="3" s="1"/>
  <c r="G2438" i="3"/>
  <c r="F2438" i="3"/>
  <c r="C2438" i="3"/>
  <c r="B2438" i="3"/>
  <c r="A2438" i="3"/>
  <c r="R2437" i="3"/>
  <c r="I2437" i="3" s="1"/>
  <c r="Q2437" i="3"/>
  <c r="J2437" i="3" s="1"/>
  <c r="O2437" i="3"/>
  <c r="N2437" i="3"/>
  <c r="L2437" i="3"/>
  <c r="M2437" i="3" s="1"/>
  <c r="G2437" i="3"/>
  <c r="F2437" i="3"/>
  <c r="C2437" i="3"/>
  <c r="B2437" i="3"/>
  <c r="A2437" i="3"/>
  <c r="R2436" i="3"/>
  <c r="I2436" i="3" s="1"/>
  <c r="Q2436" i="3"/>
  <c r="J2436" i="3" s="1"/>
  <c r="O2436" i="3"/>
  <c r="N2436" i="3"/>
  <c r="L2436" i="3"/>
  <c r="M2436" i="3" s="1"/>
  <c r="G2436" i="3"/>
  <c r="F2436" i="3"/>
  <c r="C2436" i="3"/>
  <c r="B2436" i="3"/>
  <c r="A2436" i="3"/>
  <c r="R2435" i="3"/>
  <c r="I2435" i="3" s="1"/>
  <c r="Q2435" i="3"/>
  <c r="J2435" i="3" s="1"/>
  <c r="O2435" i="3"/>
  <c r="N2435" i="3"/>
  <c r="L2435" i="3"/>
  <c r="M2435" i="3" s="1"/>
  <c r="G2435" i="3"/>
  <c r="F2435" i="3"/>
  <c r="C2435" i="3"/>
  <c r="B2435" i="3"/>
  <c r="A2435" i="3"/>
  <c r="R2434" i="3"/>
  <c r="I2434" i="3" s="1"/>
  <c r="Q2434" i="3"/>
  <c r="J2434" i="3" s="1"/>
  <c r="O2434" i="3"/>
  <c r="N2434" i="3"/>
  <c r="L2434" i="3"/>
  <c r="M2434" i="3" s="1"/>
  <c r="G2434" i="3"/>
  <c r="F2434" i="3"/>
  <c r="C2434" i="3"/>
  <c r="B2434" i="3"/>
  <c r="A2434" i="3"/>
  <c r="R2433" i="3"/>
  <c r="I2433" i="3" s="1"/>
  <c r="Q2433" i="3"/>
  <c r="J2433" i="3" s="1"/>
  <c r="O2433" i="3"/>
  <c r="N2433" i="3"/>
  <c r="L2433" i="3"/>
  <c r="M2433" i="3" s="1"/>
  <c r="G2433" i="3"/>
  <c r="F2433" i="3"/>
  <c r="C2433" i="3"/>
  <c r="B2433" i="3"/>
  <c r="A2433" i="3"/>
  <c r="R2432" i="3"/>
  <c r="I2432" i="3" s="1"/>
  <c r="Q2432" i="3"/>
  <c r="J2432" i="3" s="1"/>
  <c r="O2432" i="3"/>
  <c r="N2432" i="3"/>
  <c r="L2432" i="3"/>
  <c r="M2432" i="3" s="1"/>
  <c r="G2432" i="3"/>
  <c r="F2432" i="3"/>
  <c r="C2432" i="3"/>
  <c r="B2432" i="3"/>
  <c r="A2432" i="3"/>
  <c r="R2431" i="3"/>
  <c r="I2431" i="3" s="1"/>
  <c r="Q2431" i="3"/>
  <c r="J2431" i="3" s="1"/>
  <c r="O2431" i="3"/>
  <c r="N2431" i="3"/>
  <c r="L2431" i="3"/>
  <c r="M2431" i="3" s="1"/>
  <c r="G2431" i="3"/>
  <c r="F2431" i="3"/>
  <c r="C2431" i="3"/>
  <c r="B2431" i="3"/>
  <c r="A2431" i="3"/>
  <c r="R2430" i="3"/>
  <c r="I2430" i="3" s="1"/>
  <c r="Q2430" i="3"/>
  <c r="J2430" i="3" s="1"/>
  <c r="O2430" i="3"/>
  <c r="N2430" i="3"/>
  <c r="L2430" i="3"/>
  <c r="M2430" i="3" s="1"/>
  <c r="G2430" i="3"/>
  <c r="F2430" i="3"/>
  <c r="C2430" i="3"/>
  <c r="B2430" i="3"/>
  <c r="A2430" i="3"/>
  <c r="R2429" i="3"/>
  <c r="I2429" i="3" s="1"/>
  <c r="Q2429" i="3"/>
  <c r="J2429" i="3" s="1"/>
  <c r="O2429" i="3"/>
  <c r="N2429" i="3"/>
  <c r="L2429" i="3"/>
  <c r="M2429" i="3" s="1"/>
  <c r="G2429" i="3"/>
  <c r="F2429" i="3"/>
  <c r="C2429" i="3"/>
  <c r="B2429" i="3"/>
  <c r="A2429" i="3"/>
  <c r="R2428" i="3"/>
  <c r="I2428" i="3" s="1"/>
  <c r="Q2428" i="3"/>
  <c r="J2428" i="3" s="1"/>
  <c r="O2428" i="3"/>
  <c r="N2428" i="3"/>
  <c r="L2428" i="3"/>
  <c r="M2428" i="3" s="1"/>
  <c r="G2428" i="3"/>
  <c r="F2428" i="3"/>
  <c r="C2428" i="3"/>
  <c r="B2428" i="3"/>
  <c r="A2428" i="3"/>
  <c r="R2427" i="3"/>
  <c r="I2427" i="3" s="1"/>
  <c r="Q2427" i="3"/>
  <c r="J2427" i="3" s="1"/>
  <c r="O2427" i="3"/>
  <c r="N2427" i="3"/>
  <c r="L2427" i="3"/>
  <c r="M2427" i="3" s="1"/>
  <c r="G2427" i="3"/>
  <c r="F2427" i="3"/>
  <c r="C2427" i="3"/>
  <c r="B2427" i="3"/>
  <c r="A2427" i="3"/>
  <c r="R2426" i="3"/>
  <c r="I2426" i="3" s="1"/>
  <c r="Q2426" i="3"/>
  <c r="J2426" i="3" s="1"/>
  <c r="O2426" i="3"/>
  <c r="N2426" i="3"/>
  <c r="L2426" i="3"/>
  <c r="M2426" i="3" s="1"/>
  <c r="G2426" i="3"/>
  <c r="F2426" i="3"/>
  <c r="C2426" i="3"/>
  <c r="B2426" i="3"/>
  <c r="A2426" i="3"/>
  <c r="R2425" i="3"/>
  <c r="I2425" i="3" s="1"/>
  <c r="Q2425" i="3"/>
  <c r="J2425" i="3" s="1"/>
  <c r="O2425" i="3"/>
  <c r="N2425" i="3"/>
  <c r="L2425" i="3"/>
  <c r="M2425" i="3" s="1"/>
  <c r="G2425" i="3"/>
  <c r="F2425" i="3"/>
  <c r="C2425" i="3"/>
  <c r="B2425" i="3"/>
  <c r="A2425" i="3"/>
  <c r="R2424" i="3"/>
  <c r="I2424" i="3" s="1"/>
  <c r="Q2424" i="3"/>
  <c r="J2424" i="3" s="1"/>
  <c r="O2424" i="3"/>
  <c r="N2424" i="3"/>
  <c r="L2424" i="3"/>
  <c r="M2424" i="3" s="1"/>
  <c r="G2424" i="3"/>
  <c r="F2424" i="3"/>
  <c r="C2424" i="3"/>
  <c r="B2424" i="3"/>
  <c r="A2424" i="3"/>
  <c r="R2423" i="3"/>
  <c r="I2423" i="3" s="1"/>
  <c r="Q2423" i="3"/>
  <c r="J2423" i="3" s="1"/>
  <c r="O2423" i="3"/>
  <c r="N2423" i="3"/>
  <c r="L2423" i="3"/>
  <c r="M2423" i="3" s="1"/>
  <c r="G2423" i="3"/>
  <c r="F2423" i="3"/>
  <c r="C2423" i="3"/>
  <c r="B2423" i="3"/>
  <c r="A2423" i="3"/>
  <c r="R2422" i="3"/>
  <c r="I2422" i="3" s="1"/>
  <c r="Q2422" i="3"/>
  <c r="J2422" i="3" s="1"/>
  <c r="O2422" i="3"/>
  <c r="N2422" i="3"/>
  <c r="L2422" i="3"/>
  <c r="M2422" i="3" s="1"/>
  <c r="G2422" i="3"/>
  <c r="F2422" i="3"/>
  <c r="C2422" i="3"/>
  <c r="B2422" i="3"/>
  <c r="A2422" i="3"/>
  <c r="R2421" i="3"/>
  <c r="I2421" i="3" s="1"/>
  <c r="Q2421" i="3"/>
  <c r="J2421" i="3" s="1"/>
  <c r="O2421" i="3"/>
  <c r="N2421" i="3"/>
  <c r="L2421" i="3"/>
  <c r="M2421" i="3" s="1"/>
  <c r="G2421" i="3"/>
  <c r="F2421" i="3"/>
  <c r="C2421" i="3"/>
  <c r="B2421" i="3"/>
  <c r="A2421" i="3"/>
  <c r="R2420" i="3"/>
  <c r="I2420" i="3" s="1"/>
  <c r="Q2420" i="3"/>
  <c r="J2420" i="3" s="1"/>
  <c r="O2420" i="3"/>
  <c r="N2420" i="3"/>
  <c r="L2420" i="3"/>
  <c r="M2420" i="3" s="1"/>
  <c r="G2420" i="3"/>
  <c r="F2420" i="3"/>
  <c r="C2420" i="3"/>
  <c r="B2420" i="3"/>
  <c r="A2420" i="3"/>
  <c r="R2419" i="3"/>
  <c r="I2419" i="3" s="1"/>
  <c r="Q2419" i="3"/>
  <c r="J2419" i="3" s="1"/>
  <c r="O2419" i="3"/>
  <c r="N2419" i="3"/>
  <c r="L2419" i="3"/>
  <c r="M2419" i="3" s="1"/>
  <c r="G2419" i="3"/>
  <c r="F2419" i="3"/>
  <c r="C2419" i="3"/>
  <c r="B2419" i="3"/>
  <c r="A2419" i="3"/>
  <c r="R2418" i="3"/>
  <c r="I2418" i="3" s="1"/>
  <c r="Q2418" i="3"/>
  <c r="J2418" i="3" s="1"/>
  <c r="O2418" i="3"/>
  <c r="N2418" i="3"/>
  <c r="L2418" i="3"/>
  <c r="M2418" i="3" s="1"/>
  <c r="G2418" i="3"/>
  <c r="F2418" i="3"/>
  <c r="C2418" i="3"/>
  <c r="B2418" i="3"/>
  <c r="A2418" i="3"/>
  <c r="R2417" i="3"/>
  <c r="I2417" i="3" s="1"/>
  <c r="Q2417" i="3"/>
  <c r="J2417" i="3" s="1"/>
  <c r="O2417" i="3"/>
  <c r="N2417" i="3"/>
  <c r="L2417" i="3"/>
  <c r="M2417" i="3" s="1"/>
  <c r="G2417" i="3"/>
  <c r="F2417" i="3"/>
  <c r="C2417" i="3"/>
  <c r="B2417" i="3"/>
  <c r="A2417" i="3"/>
  <c r="R2416" i="3"/>
  <c r="I2416" i="3" s="1"/>
  <c r="Q2416" i="3"/>
  <c r="J2416" i="3" s="1"/>
  <c r="O2416" i="3"/>
  <c r="N2416" i="3"/>
  <c r="L2416" i="3"/>
  <c r="M2416" i="3" s="1"/>
  <c r="G2416" i="3"/>
  <c r="F2416" i="3"/>
  <c r="C2416" i="3"/>
  <c r="B2416" i="3"/>
  <c r="A2416" i="3"/>
  <c r="R2415" i="3"/>
  <c r="I2415" i="3" s="1"/>
  <c r="Q2415" i="3"/>
  <c r="J2415" i="3" s="1"/>
  <c r="O2415" i="3"/>
  <c r="N2415" i="3"/>
  <c r="L2415" i="3"/>
  <c r="M2415" i="3" s="1"/>
  <c r="G2415" i="3"/>
  <c r="F2415" i="3"/>
  <c r="C2415" i="3"/>
  <c r="B2415" i="3"/>
  <c r="A2415" i="3"/>
  <c r="R2414" i="3"/>
  <c r="I2414" i="3" s="1"/>
  <c r="Q2414" i="3"/>
  <c r="J2414" i="3" s="1"/>
  <c r="O2414" i="3"/>
  <c r="N2414" i="3"/>
  <c r="L2414" i="3"/>
  <c r="M2414" i="3" s="1"/>
  <c r="G2414" i="3"/>
  <c r="F2414" i="3"/>
  <c r="C2414" i="3"/>
  <c r="B2414" i="3"/>
  <c r="A2414" i="3"/>
  <c r="R2413" i="3"/>
  <c r="I2413" i="3" s="1"/>
  <c r="Q2413" i="3"/>
  <c r="J2413" i="3" s="1"/>
  <c r="O2413" i="3"/>
  <c r="N2413" i="3"/>
  <c r="L2413" i="3"/>
  <c r="M2413" i="3" s="1"/>
  <c r="G2413" i="3"/>
  <c r="F2413" i="3"/>
  <c r="C2413" i="3"/>
  <c r="B2413" i="3"/>
  <c r="A2413" i="3"/>
  <c r="R2412" i="3"/>
  <c r="I2412" i="3" s="1"/>
  <c r="Q2412" i="3"/>
  <c r="J2412" i="3" s="1"/>
  <c r="O2412" i="3"/>
  <c r="N2412" i="3"/>
  <c r="L2412" i="3"/>
  <c r="M2412" i="3" s="1"/>
  <c r="G2412" i="3"/>
  <c r="F2412" i="3"/>
  <c r="C2412" i="3"/>
  <c r="B2412" i="3"/>
  <c r="A2412" i="3"/>
  <c r="R2411" i="3"/>
  <c r="I2411" i="3" s="1"/>
  <c r="Q2411" i="3"/>
  <c r="J2411" i="3" s="1"/>
  <c r="O2411" i="3"/>
  <c r="N2411" i="3"/>
  <c r="L2411" i="3"/>
  <c r="M2411" i="3" s="1"/>
  <c r="G2411" i="3"/>
  <c r="F2411" i="3"/>
  <c r="C2411" i="3"/>
  <c r="B2411" i="3"/>
  <c r="A2411" i="3"/>
  <c r="R2410" i="3"/>
  <c r="I2410" i="3" s="1"/>
  <c r="Q2410" i="3"/>
  <c r="J2410" i="3" s="1"/>
  <c r="O2410" i="3"/>
  <c r="N2410" i="3"/>
  <c r="L2410" i="3"/>
  <c r="M2410" i="3" s="1"/>
  <c r="G2410" i="3"/>
  <c r="F2410" i="3"/>
  <c r="C2410" i="3"/>
  <c r="B2410" i="3"/>
  <c r="A2410" i="3"/>
  <c r="R2409" i="3"/>
  <c r="I2409" i="3" s="1"/>
  <c r="Q2409" i="3"/>
  <c r="J2409" i="3" s="1"/>
  <c r="O2409" i="3"/>
  <c r="N2409" i="3"/>
  <c r="L2409" i="3"/>
  <c r="M2409" i="3" s="1"/>
  <c r="G2409" i="3"/>
  <c r="F2409" i="3"/>
  <c r="C2409" i="3"/>
  <c r="B2409" i="3"/>
  <c r="A2409" i="3"/>
  <c r="R2408" i="3"/>
  <c r="I2408" i="3" s="1"/>
  <c r="Q2408" i="3"/>
  <c r="J2408" i="3" s="1"/>
  <c r="O2408" i="3"/>
  <c r="N2408" i="3"/>
  <c r="L2408" i="3"/>
  <c r="M2408" i="3" s="1"/>
  <c r="G2408" i="3"/>
  <c r="F2408" i="3"/>
  <c r="C2408" i="3"/>
  <c r="B2408" i="3"/>
  <c r="A2408" i="3"/>
  <c r="R2407" i="3"/>
  <c r="I2407" i="3" s="1"/>
  <c r="Q2407" i="3"/>
  <c r="J2407" i="3" s="1"/>
  <c r="O2407" i="3"/>
  <c r="N2407" i="3"/>
  <c r="L2407" i="3"/>
  <c r="M2407" i="3" s="1"/>
  <c r="G2407" i="3"/>
  <c r="F2407" i="3"/>
  <c r="C2407" i="3"/>
  <c r="B2407" i="3"/>
  <c r="A2407" i="3"/>
  <c r="R2406" i="3"/>
  <c r="I2406" i="3" s="1"/>
  <c r="Q2406" i="3"/>
  <c r="J2406" i="3" s="1"/>
  <c r="O2406" i="3"/>
  <c r="N2406" i="3"/>
  <c r="L2406" i="3"/>
  <c r="M2406" i="3" s="1"/>
  <c r="G2406" i="3"/>
  <c r="F2406" i="3"/>
  <c r="C2406" i="3"/>
  <c r="B2406" i="3"/>
  <c r="A2406" i="3"/>
  <c r="R2405" i="3"/>
  <c r="I2405" i="3" s="1"/>
  <c r="Q2405" i="3"/>
  <c r="J2405" i="3" s="1"/>
  <c r="O2405" i="3"/>
  <c r="N2405" i="3"/>
  <c r="L2405" i="3"/>
  <c r="M2405" i="3" s="1"/>
  <c r="G2405" i="3"/>
  <c r="F2405" i="3"/>
  <c r="C2405" i="3"/>
  <c r="B2405" i="3"/>
  <c r="A2405" i="3"/>
  <c r="R2404" i="3"/>
  <c r="I2404" i="3" s="1"/>
  <c r="Q2404" i="3"/>
  <c r="J2404" i="3" s="1"/>
  <c r="O2404" i="3"/>
  <c r="N2404" i="3"/>
  <c r="L2404" i="3"/>
  <c r="M2404" i="3" s="1"/>
  <c r="G2404" i="3"/>
  <c r="F2404" i="3"/>
  <c r="C2404" i="3"/>
  <c r="B2404" i="3"/>
  <c r="A2404" i="3"/>
  <c r="R2403" i="3"/>
  <c r="I2403" i="3" s="1"/>
  <c r="Q2403" i="3"/>
  <c r="J2403" i="3" s="1"/>
  <c r="O2403" i="3"/>
  <c r="N2403" i="3"/>
  <c r="L2403" i="3"/>
  <c r="M2403" i="3" s="1"/>
  <c r="G2403" i="3"/>
  <c r="F2403" i="3"/>
  <c r="C2403" i="3"/>
  <c r="B2403" i="3"/>
  <c r="A2403" i="3"/>
  <c r="R2402" i="3"/>
  <c r="I2402" i="3" s="1"/>
  <c r="Q2402" i="3"/>
  <c r="J2402" i="3" s="1"/>
  <c r="O2402" i="3"/>
  <c r="N2402" i="3"/>
  <c r="L2402" i="3"/>
  <c r="M2402" i="3" s="1"/>
  <c r="G2402" i="3"/>
  <c r="F2402" i="3"/>
  <c r="C2402" i="3"/>
  <c r="B2402" i="3"/>
  <c r="A2402" i="3"/>
  <c r="R2401" i="3"/>
  <c r="I2401" i="3" s="1"/>
  <c r="Q2401" i="3"/>
  <c r="J2401" i="3" s="1"/>
  <c r="O2401" i="3"/>
  <c r="N2401" i="3"/>
  <c r="L2401" i="3"/>
  <c r="M2401" i="3" s="1"/>
  <c r="G2401" i="3"/>
  <c r="F2401" i="3"/>
  <c r="C2401" i="3"/>
  <c r="B2401" i="3"/>
  <c r="A2401" i="3"/>
  <c r="R2400" i="3"/>
  <c r="I2400" i="3" s="1"/>
  <c r="Q2400" i="3"/>
  <c r="J2400" i="3" s="1"/>
  <c r="O2400" i="3"/>
  <c r="N2400" i="3"/>
  <c r="L2400" i="3"/>
  <c r="M2400" i="3" s="1"/>
  <c r="G2400" i="3"/>
  <c r="F2400" i="3"/>
  <c r="C2400" i="3"/>
  <c r="B2400" i="3"/>
  <c r="A2400" i="3"/>
  <c r="R2399" i="3"/>
  <c r="I2399" i="3" s="1"/>
  <c r="Q2399" i="3"/>
  <c r="J2399" i="3" s="1"/>
  <c r="O2399" i="3"/>
  <c r="N2399" i="3"/>
  <c r="L2399" i="3"/>
  <c r="M2399" i="3" s="1"/>
  <c r="G2399" i="3"/>
  <c r="F2399" i="3"/>
  <c r="C2399" i="3"/>
  <c r="B2399" i="3"/>
  <c r="A2399" i="3"/>
  <c r="R2398" i="3"/>
  <c r="I2398" i="3" s="1"/>
  <c r="Q2398" i="3"/>
  <c r="J2398" i="3" s="1"/>
  <c r="O2398" i="3"/>
  <c r="N2398" i="3"/>
  <c r="L2398" i="3"/>
  <c r="M2398" i="3" s="1"/>
  <c r="G2398" i="3"/>
  <c r="F2398" i="3"/>
  <c r="C2398" i="3"/>
  <c r="B2398" i="3"/>
  <c r="A2398" i="3"/>
  <c r="R2397" i="3"/>
  <c r="I2397" i="3" s="1"/>
  <c r="Q2397" i="3"/>
  <c r="J2397" i="3" s="1"/>
  <c r="O2397" i="3"/>
  <c r="N2397" i="3"/>
  <c r="L2397" i="3"/>
  <c r="M2397" i="3" s="1"/>
  <c r="G2397" i="3"/>
  <c r="F2397" i="3"/>
  <c r="C2397" i="3"/>
  <c r="B2397" i="3"/>
  <c r="A2397" i="3"/>
  <c r="R2396" i="3"/>
  <c r="I2396" i="3" s="1"/>
  <c r="Q2396" i="3"/>
  <c r="J2396" i="3" s="1"/>
  <c r="O2396" i="3"/>
  <c r="N2396" i="3"/>
  <c r="L2396" i="3"/>
  <c r="M2396" i="3" s="1"/>
  <c r="G2396" i="3"/>
  <c r="F2396" i="3"/>
  <c r="C2396" i="3"/>
  <c r="B2396" i="3"/>
  <c r="A2396" i="3"/>
  <c r="R2395" i="3"/>
  <c r="I2395" i="3" s="1"/>
  <c r="Q2395" i="3"/>
  <c r="J2395" i="3" s="1"/>
  <c r="O2395" i="3"/>
  <c r="N2395" i="3"/>
  <c r="L2395" i="3"/>
  <c r="M2395" i="3" s="1"/>
  <c r="G2395" i="3"/>
  <c r="F2395" i="3"/>
  <c r="C2395" i="3"/>
  <c r="B2395" i="3"/>
  <c r="A2395" i="3"/>
  <c r="R2394" i="3"/>
  <c r="I2394" i="3" s="1"/>
  <c r="Q2394" i="3"/>
  <c r="J2394" i="3" s="1"/>
  <c r="O2394" i="3"/>
  <c r="N2394" i="3"/>
  <c r="L2394" i="3"/>
  <c r="M2394" i="3" s="1"/>
  <c r="G2394" i="3"/>
  <c r="F2394" i="3"/>
  <c r="C2394" i="3"/>
  <c r="B2394" i="3"/>
  <c r="A2394" i="3"/>
  <c r="R2393" i="3"/>
  <c r="I2393" i="3" s="1"/>
  <c r="Q2393" i="3"/>
  <c r="J2393" i="3" s="1"/>
  <c r="O2393" i="3"/>
  <c r="N2393" i="3"/>
  <c r="L2393" i="3"/>
  <c r="M2393" i="3" s="1"/>
  <c r="G2393" i="3"/>
  <c r="F2393" i="3"/>
  <c r="C2393" i="3"/>
  <c r="B2393" i="3"/>
  <c r="A2393" i="3"/>
  <c r="R2392" i="3"/>
  <c r="I2392" i="3" s="1"/>
  <c r="Q2392" i="3"/>
  <c r="J2392" i="3" s="1"/>
  <c r="O2392" i="3"/>
  <c r="N2392" i="3"/>
  <c r="L2392" i="3"/>
  <c r="M2392" i="3" s="1"/>
  <c r="G2392" i="3"/>
  <c r="F2392" i="3"/>
  <c r="C2392" i="3"/>
  <c r="B2392" i="3"/>
  <c r="A2392" i="3"/>
  <c r="R2391" i="3"/>
  <c r="I2391" i="3" s="1"/>
  <c r="Q2391" i="3"/>
  <c r="J2391" i="3" s="1"/>
  <c r="O2391" i="3"/>
  <c r="N2391" i="3"/>
  <c r="L2391" i="3"/>
  <c r="M2391" i="3" s="1"/>
  <c r="G2391" i="3"/>
  <c r="F2391" i="3"/>
  <c r="C2391" i="3"/>
  <c r="B2391" i="3"/>
  <c r="A2391" i="3"/>
  <c r="R2390" i="3"/>
  <c r="I2390" i="3" s="1"/>
  <c r="Q2390" i="3"/>
  <c r="J2390" i="3" s="1"/>
  <c r="O2390" i="3"/>
  <c r="N2390" i="3"/>
  <c r="L2390" i="3"/>
  <c r="M2390" i="3" s="1"/>
  <c r="G2390" i="3"/>
  <c r="F2390" i="3"/>
  <c r="C2390" i="3"/>
  <c r="B2390" i="3"/>
  <c r="A2390" i="3"/>
  <c r="R2389" i="3"/>
  <c r="I2389" i="3" s="1"/>
  <c r="Q2389" i="3"/>
  <c r="J2389" i="3" s="1"/>
  <c r="O2389" i="3"/>
  <c r="N2389" i="3"/>
  <c r="L2389" i="3"/>
  <c r="M2389" i="3" s="1"/>
  <c r="G2389" i="3"/>
  <c r="F2389" i="3"/>
  <c r="C2389" i="3"/>
  <c r="B2389" i="3"/>
  <c r="A2389" i="3"/>
  <c r="R2388" i="3"/>
  <c r="I2388" i="3" s="1"/>
  <c r="Q2388" i="3"/>
  <c r="J2388" i="3" s="1"/>
  <c r="O2388" i="3"/>
  <c r="N2388" i="3"/>
  <c r="L2388" i="3"/>
  <c r="M2388" i="3" s="1"/>
  <c r="G2388" i="3"/>
  <c r="F2388" i="3"/>
  <c r="C2388" i="3"/>
  <c r="B2388" i="3"/>
  <c r="A2388" i="3"/>
  <c r="R2387" i="3"/>
  <c r="I2387" i="3" s="1"/>
  <c r="Q2387" i="3"/>
  <c r="J2387" i="3" s="1"/>
  <c r="O2387" i="3"/>
  <c r="N2387" i="3"/>
  <c r="L2387" i="3"/>
  <c r="M2387" i="3" s="1"/>
  <c r="G2387" i="3"/>
  <c r="F2387" i="3"/>
  <c r="C2387" i="3"/>
  <c r="B2387" i="3"/>
  <c r="A2387" i="3"/>
  <c r="R2386" i="3"/>
  <c r="I2386" i="3" s="1"/>
  <c r="Q2386" i="3"/>
  <c r="J2386" i="3" s="1"/>
  <c r="O2386" i="3"/>
  <c r="N2386" i="3"/>
  <c r="L2386" i="3"/>
  <c r="M2386" i="3" s="1"/>
  <c r="G2386" i="3"/>
  <c r="F2386" i="3"/>
  <c r="C2386" i="3"/>
  <c r="B2386" i="3"/>
  <c r="A2386" i="3"/>
  <c r="R2385" i="3"/>
  <c r="I2385" i="3" s="1"/>
  <c r="Q2385" i="3"/>
  <c r="J2385" i="3" s="1"/>
  <c r="O2385" i="3"/>
  <c r="N2385" i="3"/>
  <c r="L2385" i="3"/>
  <c r="M2385" i="3" s="1"/>
  <c r="G2385" i="3"/>
  <c r="F2385" i="3"/>
  <c r="C2385" i="3"/>
  <c r="B2385" i="3"/>
  <c r="A2385" i="3"/>
  <c r="R2384" i="3"/>
  <c r="I2384" i="3" s="1"/>
  <c r="Q2384" i="3"/>
  <c r="J2384" i="3" s="1"/>
  <c r="O2384" i="3"/>
  <c r="N2384" i="3"/>
  <c r="L2384" i="3"/>
  <c r="M2384" i="3" s="1"/>
  <c r="G2384" i="3"/>
  <c r="F2384" i="3"/>
  <c r="C2384" i="3"/>
  <c r="B2384" i="3"/>
  <c r="A2384" i="3"/>
  <c r="R2383" i="3"/>
  <c r="I2383" i="3" s="1"/>
  <c r="Q2383" i="3"/>
  <c r="J2383" i="3" s="1"/>
  <c r="O2383" i="3"/>
  <c r="N2383" i="3"/>
  <c r="L2383" i="3"/>
  <c r="M2383" i="3" s="1"/>
  <c r="G2383" i="3"/>
  <c r="F2383" i="3"/>
  <c r="C2383" i="3"/>
  <c r="B2383" i="3"/>
  <c r="A2383" i="3"/>
  <c r="R2382" i="3"/>
  <c r="I2382" i="3" s="1"/>
  <c r="Q2382" i="3"/>
  <c r="J2382" i="3" s="1"/>
  <c r="O2382" i="3"/>
  <c r="N2382" i="3"/>
  <c r="L2382" i="3"/>
  <c r="M2382" i="3" s="1"/>
  <c r="G2382" i="3"/>
  <c r="F2382" i="3"/>
  <c r="C2382" i="3"/>
  <c r="B2382" i="3"/>
  <c r="A2382" i="3"/>
  <c r="R2381" i="3"/>
  <c r="I2381" i="3" s="1"/>
  <c r="Q2381" i="3"/>
  <c r="J2381" i="3" s="1"/>
  <c r="O2381" i="3"/>
  <c r="N2381" i="3"/>
  <c r="L2381" i="3"/>
  <c r="M2381" i="3" s="1"/>
  <c r="G2381" i="3"/>
  <c r="F2381" i="3"/>
  <c r="C2381" i="3"/>
  <c r="B2381" i="3"/>
  <c r="A2381" i="3"/>
  <c r="R2380" i="3"/>
  <c r="I2380" i="3" s="1"/>
  <c r="Q2380" i="3"/>
  <c r="J2380" i="3" s="1"/>
  <c r="O2380" i="3"/>
  <c r="N2380" i="3"/>
  <c r="L2380" i="3"/>
  <c r="M2380" i="3" s="1"/>
  <c r="G2380" i="3"/>
  <c r="F2380" i="3"/>
  <c r="C2380" i="3"/>
  <c r="B2380" i="3"/>
  <c r="A2380" i="3"/>
  <c r="R2379" i="3"/>
  <c r="I2379" i="3" s="1"/>
  <c r="Q2379" i="3"/>
  <c r="J2379" i="3" s="1"/>
  <c r="O2379" i="3"/>
  <c r="N2379" i="3"/>
  <c r="L2379" i="3"/>
  <c r="M2379" i="3" s="1"/>
  <c r="G2379" i="3"/>
  <c r="F2379" i="3"/>
  <c r="C2379" i="3"/>
  <c r="B2379" i="3"/>
  <c r="A2379" i="3"/>
  <c r="R2378" i="3"/>
  <c r="I2378" i="3" s="1"/>
  <c r="Q2378" i="3"/>
  <c r="J2378" i="3" s="1"/>
  <c r="O2378" i="3"/>
  <c r="N2378" i="3"/>
  <c r="L2378" i="3"/>
  <c r="M2378" i="3" s="1"/>
  <c r="G2378" i="3"/>
  <c r="F2378" i="3"/>
  <c r="C2378" i="3"/>
  <c r="B2378" i="3"/>
  <c r="A2378" i="3"/>
  <c r="R2377" i="3"/>
  <c r="I2377" i="3" s="1"/>
  <c r="Q2377" i="3"/>
  <c r="J2377" i="3" s="1"/>
  <c r="O2377" i="3"/>
  <c r="N2377" i="3"/>
  <c r="L2377" i="3"/>
  <c r="M2377" i="3" s="1"/>
  <c r="G2377" i="3"/>
  <c r="F2377" i="3"/>
  <c r="C2377" i="3"/>
  <c r="B2377" i="3"/>
  <c r="A2377" i="3"/>
  <c r="R2376" i="3"/>
  <c r="I2376" i="3" s="1"/>
  <c r="Q2376" i="3"/>
  <c r="J2376" i="3" s="1"/>
  <c r="O2376" i="3"/>
  <c r="N2376" i="3"/>
  <c r="L2376" i="3"/>
  <c r="M2376" i="3" s="1"/>
  <c r="G2376" i="3"/>
  <c r="F2376" i="3"/>
  <c r="C2376" i="3"/>
  <c r="B2376" i="3"/>
  <c r="A2376" i="3"/>
  <c r="R2375" i="3"/>
  <c r="I2375" i="3" s="1"/>
  <c r="Q2375" i="3"/>
  <c r="J2375" i="3" s="1"/>
  <c r="O2375" i="3"/>
  <c r="N2375" i="3"/>
  <c r="L2375" i="3"/>
  <c r="M2375" i="3" s="1"/>
  <c r="G2375" i="3"/>
  <c r="F2375" i="3"/>
  <c r="C2375" i="3"/>
  <c r="B2375" i="3"/>
  <c r="A2375" i="3"/>
  <c r="R2374" i="3"/>
  <c r="I2374" i="3" s="1"/>
  <c r="Q2374" i="3"/>
  <c r="J2374" i="3" s="1"/>
  <c r="O2374" i="3"/>
  <c r="N2374" i="3"/>
  <c r="L2374" i="3"/>
  <c r="M2374" i="3" s="1"/>
  <c r="G2374" i="3"/>
  <c r="F2374" i="3"/>
  <c r="C2374" i="3"/>
  <c r="B2374" i="3"/>
  <c r="A2374" i="3"/>
  <c r="R2373" i="3"/>
  <c r="I2373" i="3" s="1"/>
  <c r="Q2373" i="3"/>
  <c r="J2373" i="3" s="1"/>
  <c r="O2373" i="3"/>
  <c r="N2373" i="3"/>
  <c r="L2373" i="3"/>
  <c r="M2373" i="3" s="1"/>
  <c r="G2373" i="3"/>
  <c r="F2373" i="3"/>
  <c r="C2373" i="3"/>
  <c r="B2373" i="3"/>
  <c r="A2373" i="3"/>
  <c r="R2372" i="3"/>
  <c r="I2372" i="3" s="1"/>
  <c r="Q2372" i="3"/>
  <c r="J2372" i="3" s="1"/>
  <c r="O2372" i="3"/>
  <c r="N2372" i="3"/>
  <c r="L2372" i="3"/>
  <c r="M2372" i="3" s="1"/>
  <c r="G2372" i="3"/>
  <c r="F2372" i="3"/>
  <c r="C2372" i="3"/>
  <c r="B2372" i="3"/>
  <c r="A2372" i="3"/>
  <c r="R2371" i="3"/>
  <c r="I2371" i="3" s="1"/>
  <c r="Q2371" i="3"/>
  <c r="J2371" i="3" s="1"/>
  <c r="O2371" i="3"/>
  <c r="N2371" i="3"/>
  <c r="L2371" i="3"/>
  <c r="M2371" i="3" s="1"/>
  <c r="G2371" i="3"/>
  <c r="F2371" i="3"/>
  <c r="C2371" i="3"/>
  <c r="B2371" i="3"/>
  <c r="A2371" i="3"/>
  <c r="R2370" i="3"/>
  <c r="I2370" i="3" s="1"/>
  <c r="Q2370" i="3"/>
  <c r="J2370" i="3" s="1"/>
  <c r="O2370" i="3"/>
  <c r="N2370" i="3"/>
  <c r="L2370" i="3"/>
  <c r="M2370" i="3" s="1"/>
  <c r="G2370" i="3"/>
  <c r="F2370" i="3"/>
  <c r="C2370" i="3"/>
  <c r="B2370" i="3"/>
  <c r="A2370" i="3"/>
  <c r="R2369" i="3"/>
  <c r="I2369" i="3" s="1"/>
  <c r="Q2369" i="3"/>
  <c r="J2369" i="3" s="1"/>
  <c r="O2369" i="3"/>
  <c r="N2369" i="3"/>
  <c r="L2369" i="3"/>
  <c r="M2369" i="3" s="1"/>
  <c r="G2369" i="3"/>
  <c r="F2369" i="3"/>
  <c r="C2369" i="3"/>
  <c r="B2369" i="3"/>
  <c r="A2369" i="3"/>
  <c r="R2368" i="3"/>
  <c r="I2368" i="3" s="1"/>
  <c r="Q2368" i="3"/>
  <c r="J2368" i="3" s="1"/>
  <c r="O2368" i="3"/>
  <c r="N2368" i="3"/>
  <c r="L2368" i="3"/>
  <c r="M2368" i="3" s="1"/>
  <c r="G2368" i="3"/>
  <c r="F2368" i="3"/>
  <c r="C2368" i="3"/>
  <c r="B2368" i="3"/>
  <c r="A2368" i="3"/>
  <c r="R2367" i="3"/>
  <c r="I2367" i="3" s="1"/>
  <c r="Q2367" i="3"/>
  <c r="J2367" i="3" s="1"/>
  <c r="O2367" i="3"/>
  <c r="N2367" i="3"/>
  <c r="L2367" i="3"/>
  <c r="M2367" i="3" s="1"/>
  <c r="G2367" i="3"/>
  <c r="F2367" i="3"/>
  <c r="C2367" i="3"/>
  <c r="B2367" i="3"/>
  <c r="A2367" i="3"/>
  <c r="R2366" i="3"/>
  <c r="I2366" i="3" s="1"/>
  <c r="Q2366" i="3"/>
  <c r="J2366" i="3" s="1"/>
  <c r="O2366" i="3"/>
  <c r="N2366" i="3"/>
  <c r="L2366" i="3"/>
  <c r="M2366" i="3" s="1"/>
  <c r="G2366" i="3"/>
  <c r="F2366" i="3"/>
  <c r="C2366" i="3"/>
  <c r="B2366" i="3"/>
  <c r="A2366" i="3"/>
  <c r="R2365" i="3"/>
  <c r="I2365" i="3" s="1"/>
  <c r="Q2365" i="3"/>
  <c r="J2365" i="3" s="1"/>
  <c r="O2365" i="3"/>
  <c r="N2365" i="3"/>
  <c r="L2365" i="3"/>
  <c r="M2365" i="3" s="1"/>
  <c r="G2365" i="3"/>
  <c r="F2365" i="3"/>
  <c r="C2365" i="3"/>
  <c r="B2365" i="3"/>
  <c r="A2365" i="3"/>
  <c r="R2364" i="3"/>
  <c r="I2364" i="3" s="1"/>
  <c r="Q2364" i="3"/>
  <c r="J2364" i="3" s="1"/>
  <c r="O2364" i="3"/>
  <c r="N2364" i="3"/>
  <c r="L2364" i="3"/>
  <c r="M2364" i="3" s="1"/>
  <c r="G2364" i="3"/>
  <c r="F2364" i="3"/>
  <c r="C2364" i="3"/>
  <c r="B2364" i="3"/>
  <c r="A2364" i="3"/>
  <c r="R2363" i="3"/>
  <c r="I2363" i="3" s="1"/>
  <c r="Q2363" i="3"/>
  <c r="J2363" i="3" s="1"/>
  <c r="O2363" i="3"/>
  <c r="N2363" i="3"/>
  <c r="L2363" i="3"/>
  <c r="M2363" i="3" s="1"/>
  <c r="G2363" i="3"/>
  <c r="F2363" i="3"/>
  <c r="C2363" i="3"/>
  <c r="B2363" i="3"/>
  <c r="A2363" i="3"/>
  <c r="R2362" i="3"/>
  <c r="I2362" i="3" s="1"/>
  <c r="Q2362" i="3"/>
  <c r="J2362" i="3" s="1"/>
  <c r="O2362" i="3"/>
  <c r="N2362" i="3"/>
  <c r="L2362" i="3"/>
  <c r="M2362" i="3" s="1"/>
  <c r="G2362" i="3"/>
  <c r="F2362" i="3"/>
  <c r="C2362" i="3"/>
  <c r="B2362" i="3"/>
  <c r="A2362" i="3"/>
  <c r="R2361" i="3"/>
  <c r="I2361" i="3" s="1"/>
  <c r="Q2361" i="3"/>
  <c r="J2361" i="3" s="1"/>
  <c r="O2361" i="3"/>
  <c r="N2361" i="3"/>
  <c r="L2361" i="3"/>
  <c r="M2361" i="3" s="1"/>
  <c r="G2361" i="3"/>
  <c r="F2361" i="3"/>
  <c r="C2361" i="3"/>
  <c r="B2361" i="3"/>
  <c r="A2361" i="3"/>
  <c r="R2360" i="3"/>
  <c r="I2360" i="3" s="1"/>
  <c r="Q2360" i="3"/>
  <c r="J2360" i="3" s="1"/>
  <c r="O2360" i="3"/>
  <c r="N2360" i="3"/>
  <c r="L2360" i="3"/>
  <c r="M2360" i="3" s="1"/>
  <c r="G2360" i="3"/>
  <c r="F2360" i="3"/>
  <c r="C2360" i="3"/>
  <c r="B2360" i="3"/>
  <c r="A2360" i="3"/>
  <c r="R2359" i="3"/>
  <c r="I2359" i="3" s="1"/>
  <c r="Q2359" i="3"/>
  <c r="J2359" i="3" s="1"/>
  <c r="O2359" i="3"/>
  <c r="N2359" i="3"/>
  <c r="L2359" i="3"/>
  <c r="M2359" i="3" s="1"/>
  <c r="G2359" i="3"/>
  <c r="F2359" i="3"/>
  <c r="C2359" i="3"/>
  <c r="B2359" i="3"/>
  <c r="A2359" i="3"/>
  <c r="R2358" i="3"/>
  <c r="I2358" i="3" s="1"/>
  <c r="Q2358" i="3"/>
  <c r="J2358" i="3" s="1"/>
  <c r="O2358" i="3"/>
  <c r="N2358" i="3"/>
  <c r="L2358" i="3"/>
  <c r="M2358" i="3" s="1"/>
  <c r="G2358" i="3"/>
  <c r="F2358" i="3"/>
  <c r="C2358" i="3"/>
  <c r="B2358" i="3"/>
  <c r="A2358" i="3"/>
  <c r="R2357" i="3"/>
  <c r="I2357" i="3" s="1"/>
  <c r="Q2357" i="3"/>
  <c r="J2357" i="3" s="1"/>
  <c r="O2357" i="3"/>
  <c r="N2357" i="3"/>
  <c r="L2357" i="3"/>
  <c r="M2357" i="3" s="1"/>
  <c r="G2357" i="3"/>
  <c r="F2357" i="3"/>
  <c r="C2357" i="3"/>
  <c r="B2357" i="3"/>
  <c r="A2357" i="3"/>
  <c r="R2356" i="3"/>
  <c r="I2356" i="3" s="1"/>
  <c r="Q2356" i="3"/>
  <c r="J2356" i="3" s="1"/>
  <c r="O2356" i="3"/>
  <c r="N2356" i="3"/>
  <c r="L2356" i="3"/>
  <c r="M2356" i="3" s="1"/>
  <c r="G2356" i="3"/>
  <c r="F2356" i="3"/>
  <c r="C2356" i="3"/>
  <c r="B2356" i="3"/>
  <c r="A2356" i="3"/>
  <c r="R2355" i="3"/>
  <c r="I2355" i="3" s="1"/>
  <c r="Q2355" i="3"/>
  <c r="J2355" i="3" s="1"/>
  <c r="O2355" i="3"/>
  <c r="N2355" i="3"/>
  <c r="L2355" i="3"/>
  <c r="M2355" i="3" s="1"/>
  <c r="G2355" i="3"/>
  <c r="F2355" i="3"/>
  <c r="C2355" i="3"/>
  <c r="B2355" i="3"/>
  <c r="A2355" i="3"/>
  <c r="R2354" i="3"/>
  <c r="I2354" i="3" s="1"/>
  <c r="Q2354" i="3"/>
  <c r="J2354" i="3" s="1"/>
  <c r="O2354" i="3"/>
  <c r="N2354" i="3"/>
  <c r="L2354" i="3"/>
  <c r="M2354" i="3" s="1"/>
  <c r="G2354" i="3"/>
  <c r="F2354" i="3"/>
  <c r="C2354" i="3"/>
  <c r="B2354" i="3"/>
  <c r="A2354" i="3"/>
  <c r="R2353" i="3"/>
  <c r="I2353" i="3" s="1"/>
  <c r="Q2353" i="3"/>
  <c r="J2353" i="3" s="1"/>
  <c r="O2353" i="3"/>
  <c r="N2353" i="3"/>
  <c r="L2353" i="3"/>
  <c r="M2353" i="3" s="1"/>
  <c r="G2353" i="3"/>
  <c r="F2353" i="3"/>
  <c r="C2353" i="3"/>
  <c r="B2353" i="3"/>
  <c r="A2353" i="3"/>
  <c r="R2352" i="3"/>
  <c r="I2352" i="3" s="1"/>
  <c r="Q2352" i="3"/>
  <c r="J2352" i="3" s="1"/>
  <c r="O2352" i="3"/>
  <c r="N2352" i="3"/>
  <c r="L2352" i="3"/>
  <c r="M2352" i="3" s="1"/>
  <c r="G2352" i="3"/>
  <c r="F2352" i="3"/>
  <c r="C2352" i="3"/>
  <c r="B2352" i="3"/>
  <c r="A2352" i="3"/>
  <c r="R2351" i="3"/>
  <c r="I2351" i="3" s="1"/>
  <c r="Q2351" i="3"/>
  <c r="J2351" i="3" s="1"/>
  <c r="O2351" i="3"/>
  <c r="N2351" i="3"/>
  <c r="L2351" i="3"/>
  <c r="M2351" i="3" s="1"/>
  <c r="G2351" i="3"/>
  <c r="F2351" i="3"/>
  <c r="C2351" i="3"/>
  <c r="B2351" i="3"/>
  <c r="A2351" i="3"/>
  <c r="R2350" i="3"/>
  <c r="I2350" i="3" s="1"/>
  <c r="Q2350" i="3"/>
  <c r="J2350" i="3" s="1"/>
  <c r="O2350" i="3"/>
  <c r="N2350" i="3"/>
  <c r="L2350" i="3"/>
  <c r="M2350" i="3" s="1"/>
  <c r="G2350" i="3"/>
  <c r="F2350" i="3"/>
  <c r="C2350" i="3"/>
  <c r="B2350" i="3"/>
  <c r="A2350" i="3"/>
  <c r="R2349" i="3"/>
  <c r="I2349" i="3" s="1"/>
  <c r="Q2349" i="3"/>
  <c r="J2349" i="3" s="1"/>
  <c r="O2349" i="3"/>
  <c r="N2349" i="3"/>
  <c r="L2349" i="3"/>
  <c r="M2349" i="3" s="1"/>
  <c r="G2349" i="3"/>
  <c r="F2349" i="3"/>
  <c r="C2349" i="3"/>
  <c r="B2349" i="3"/>
  <c r="A2349" i="3"/>
  <c r="R2348" i="3"/>
  <c r="I2348" i="3" s="1"/>
  <c r="Q2348" i="3"/>
  <c r="J2348" i="3" s="1"/>
  <c r="O2348" i="3"/>
  <c r="N2348" i="3"/>
  <c r="L2348" i="3"/>
  <c r="M2348" i="3" s="1"/>
  <c r="G2348" i="3"/>
  <c r="F2348" i="3"/>
  <c r="C2348" i="3"/>
  <c r="B2348" i="3"/>
  <c r="A2348" i="3"/>
  <c r="R2347" i="3"/>
  <c r="I2347" i="3" s="1"/>
  <c r="Q2347" i="3"/>
  <c r="J2347" i="3" s="1"/>
  <c r="O2347" i="3"/>
  <c r="N2347" i="3"/>
  <c r="L2347" i="3"/>
  <c r="M2347" i="3" s="1"/>
  <c r="G2347" i="3"/>
  <c r="F2347" i="3"/>
  <c r="C2347" i="3"/>
  <c r="B2347" i="3"/>
  <c r="A2347" i="3"/>
  <c r="R2346" i="3"/>
  <c r="I2346" i="3" s="1"/>
  <c r="Q2346" i="3"/>
  <c r="J2346" i="3" s="1"/>
  <c r="O2346" i="3"/>
  <c r="N2346" i="3"/>
  <c r="L2346" i="3"/>
  <c r="M2346" i="3" s="1"/>
  <c r="G2346" i="3"/>
  <c r="F2346" i="3"/>
  <c r="C2346" i="3"/>
  <c r="B2346" i="3"/>
  <c r="A2346" i="3"/>
  <c r="R2345" i="3"/>
  <c r="I2345" i="3" s="1"/>
  <c r="Q2345" i="3"/>
  <c r="J2345" i="3" s="1"/>
  <c r="O2345" i="3"/>
  <c r="N2345" i="3"/>
  <c r="L2345" i="3"/>
  <c r="M2345" i="3" s="1"/>
  <c r="G2345" i="3"/>
  <c r="F2345" i="3"/>
  <c r="C2345" i="3"/>
  <c r="B2345" i="3"/>
  <c r="A2345" i="3"/>
  <c r="R2344" i="3"/>
  <c r="I2344" i="3" s="1"/>
  <c r="Q2344" i="3"/>
  <c r="J2344" i="3" s="1"/>
  <c r="O2344" i="3"/>
  <c r="N2344" i="3"/>
  <c r="L2344" i="3"/>
  <c r="M2344" i="3" s="1"/>
  <c r="G2344" i="3"/>
  <c r="F2344" i="3"/>
  <c r="C2344" i="3"/>
  <c r="B2344" i="3"/>
  <c r="A2344" i="3"/>
  <c r="R2343" i="3"/>
  <c r="I2343" i="3" s="1"/>
  <c r="Q2343" i="3"/>
  <c r="J2343" i="3" s="1"/>
  <c r="O2343" i="3"/>
  <c r="N2343" i="3"/>
  <c r="L2343" i="3"/>
  <c r="M2343" i="3" s="1"/>
  <c r="G2343" i="3"/>
  <c r="F2343" i="3"/>
  <c r="C2343" i="3"/>
  <c r="B2343" i="3"/>
  <c r="A2343" i="3"/>
  <c r="R2342" i="3"/>
  <c r="I2342" i="3" s="1"/>
  <c r="Q2342" i="3"/>
  <c r="J2342" i="3" s="1"/>
  <c r="O2342" i="3"/>
  <c r="N2342" i="3"/>
  <c r="L2342" i="3"/>
  <c r="M2342" i="3" s="1"/>
  <c r="G2342" i="3"/>
  <c r="F2342" i="3"/>
  <c r="C2342" i="3"/>
  <c r="B2342" i="3"/>
  <c r="A2342" i="3"/>
  <c r="R2341" i="3"/>
  <c r="I2341" i="3" s="1"/>
  <c r="Q2341" i="3"/>
  <c r="J2341" i="3" s="1"/>
  <c r="O2341" i="3"/>
  <c r="N2341" i="3"/>
  <c r="L2341" i="3"/>
  <c r="M2341" i="3" s="1"/>
  <c r="G2341" i="3"/>
  <c r="F2341" i="3"/>
  <c r="C2341" i="3"/>
  <c r="B2341" i="3"/>
  <c r="A2341" i="3"/>
  <c r="R2340" i="3"/>
  <c r="I2340" i="3" s="1"/>
  <c r="Q2340" i="3"/>
  <c r="J2340" i="3" s="1"/>
  <c r="O2340" i="3"/>
  <c r="N2340" i="3"/>
  <c r="L2340" i="3"/>
  <c r="M2340" i="3" s="1"/>
  <c r="G2340" i="3"/>
  <c r="F2340" i="3"/>
  <c r="C2340" i="3"/>
  <c r="B2340" i="3"/>
  <c r="A2340" i="3"/>
  <c r="R2339" i="3"/>
  <c r="I2339" i="3" s="1"/>
  <c r="Q2339" i="3"/>
  <c r="J2339" i="3" s="1"/>
  <c r="O2339" i="3"/>
  <c r="N2339" i="3"/>
  <c r="L2339" i="3"/>
  <c r="M2339" i="3" s="1"/>
  <c r="G2339" i="3"/>
  <c r="F2339" i="3"/>
  <c r="C2339" i="3"/>
  <c r="B2339" i="3"/>
  <c r="A2339" i="3"/>
  <c r="R2338" i="3"/>
  <c r="I2338" i="3" s="1"/>
  <c r="Q2338" i="3"/>
  <c r="J2338" i="3" s="1"/>
  <c r="O2338" i="3"/>
  <c r="N2338" i="3"/>
  <c r="L2338" i="3"/>
  <c r="M2338" i="3" s="1"/>
  <c r="G2338" i="3"/>
  <c r="F2338" i="3"/>
  <c r="C2338" i="3"/>
  <c r="B2338" i="3"/>
  <c r="A2338" i="3"/>
  <c r="R2337" i="3"/>
  <c r="I2337" i="3" s="1"/>
  <c r="Q2337" i="3"/>
  <c r="J2337" i="3" s="1"/>
  <c r="O2337" i="3"/>
  <c r="N2337" i="3"/>
  <c r="L2337" i="3"/>
  <c r="M2337" i="3" s="1"/>
  <c r="G2337" i="3"/>
  <c r="F2337" i="3"/>
  <c r="C2337" i="3"/>
  <c r="B2337" i="3"/>
  <c r="A2337" i="3"/>
  <c r="R2336" i="3"/>
  <c r="I2336" i="3" s="1"/>
  <c r="Q2336" i="3"/>
  <c r="J2336" i="3" s="1"/>
  <c r="O2336" i="3"/>
  <c r="N2336" i="3"/>
  <c r="L2336" i="3"/>
  <c r="M2336" i="3" s="1"/>
  <c r="G2336" i="3"/>
  <c r="F2336" i="3"/>
  <c r="C2336" i="3"/>
  <c r="B2336" i="3"/>
  <c r="A2336" i="3"/>
  <c r="R2335" i="3"/>
  <c r="I2335" i="3" s="1"/>
  <c r="Q2335" i="3"/>
  <c r="J2335" i="3" s="1"/>
  <c r="O2335" i="3"/>
  <c r="N2335" i="3"/>
  <c r="L2335" i="3"/>
  <c r="M2335" i="3" s="1"/>
  <c r="G2335" i="3"/>
  <c r="F2335" i="3"/>
  <c r="C2335" i="3"/>
  <c r="B2335" i="3"/>
  <c r="A2335" i="3"/>
  <c r="R2334" i="3"/>
  <c r="I2334" i="3" s="1"/>
  <c r="Q2334" i="3"/>
  <c r="J2334" i="3" s="1"/>
  <c r="O2334" i="3"/>
  <c r="N2334" i="3"/>
  <c r="L2334" i="3"/>
  <c r="M2334" i="3" s="1"/>
  <c r="G2334" i="3"/>
  <c r="F2334" i="3"/>
  <c r="C2334" i="3"/>
  <c r="B2334" i="3"/>
  <c r="A2334" i="3"/>
  <c r="R2333" i="3"/>
  <c r="I2333" i="3" s="1"/>
  <c r="Q2333" i="3"/>
  <c r="J2333" i="3" s="1"/>
  <c r="O2333" i="3"/>
  <c r="N2333" i="3"/>
  <c r="L2333" i="3"/>
  <c r="M2333" i="3" s="1"/>
  <c r="G2333" i="3"/>
  <c r="F2333" i="3"/>
  <c r="C2333" i="3"/>
  <c r="B2333" i="3"/>
  <c r="A2333" i="3"/>
  <c r="R2332" i="3"/>
  <c r="I2332" i="3" s="1"/>
  <c r="Q2332" i="3"/>
  <c r="J2332" i="3" s="1"/>
  <c r="O2332" i="3"/>
  <c r="N2332" i="3"/>
  <c r="L2332" i="3"/>
  <c r="M2332" i="3" s="1"/>
  <c r="G2332" i="3"/>
  <c r="F2332" i="3"/>
  <c r="C2332" i="3"/>
  <c r="B2332" i="3"/>
  <c r="A2332" i="3"/>
  <c r="R2331" i="3"/>
  <c r="I2331" i="3" s="1"/>
  <c r="Q2331" i="3"/>
  <c r="J2331" i="3" s="1"/>
  <c r="O2331" i="3"/>
  <c r="N2331" i="3"/>
  <c r="L2331" i="3"/>
  <c r="M2331" i="3" s="1"/>
  <c r="G2331" i="3"/>
  <c r="F2331" i="3"/>
  <c r="C2331" i="3"/>
  <c r="B2331" i="3"/>
  <c r="A2331" i="3"/>
  <c r="R2330" i="3"/>
  <c r="I2330" i="3" s="1"/>
  <c r="Q2330" i="3"/>
  <c r="J2330" i="3" s="1"/>
  <c r="O2330" i="3"/>
  <c r="N2330" i="3"/>
  <c r="L2330" i="3"/>
  <c r="M2330" i="3" s="1"/>
  <c r="G2330" i="3"/>
  <c r="F2330" i="3"/>
  <c r="C2330" i="3"/>
  <c r="B2330" i="3"/>
  <c r="A2330" i="3"/>
  <c r="R2329" i="3"/>
  <c r="I2329" i="3" s="1"/>
  <c r="Q2329" i="3"/>
  <c r="J2329" i="3" s="1"/>
  <c r="O2329" i="3"/>
  <c r="N2329" i="3"/>
  <c r="L2329" i="3"/>
  <c r="M2329" i="3" s="1"/>
  <c r="G2329" i="3"/>
  <c r="F2329" i="3"/>
  <c r="C2329" i="3"/>
  <c r="B2329" i="3"/>
  <c r="A2329" i="3"/>
  <c r="R2328" i="3"/>
  <c r="I2328" i="3" s="1"/>
  <c r="Q2328" i="3"/>
  <c r="J2328" i="3" s="1"/>
  <c r="O2328" i="3"/>
  <c r="N2328" i="3"/>
  <c r="L2328" i="3"/>
  <c r="M2328" i="3" s="1"/>
  <c r="G2328" i="3"/>
  <c r="F2328" i="3"/>
  <c r="C2328" i="3"/>
  <c r="B2328" i="3"/>
  <c r="A2328" i="3"/>
  <c r="R2327" i="3"/>
  <c r="I2327" i="3" s="1"/>
  <c r="Q2327" i="3"/>
  <c r="J2327" i="3" s="1"/>
  <c r="O2327" i="3"/>
  <c r="N2327" i="3"/>
  <c r="L2327" i="3"/>
  <c r="M2327" i="3" s="1"/>
  <c r="G2327" i="3"/>
  <c r="F2327" i="3"/>
  <c r="C2327" i="3"/>
  <c r="B2327" i="3"/>
  <c r="A2327" i="3"/>
  <c r="R2326" i="3"/>
  <c r="I2326" i="3" s="1"/>
  <c r="Q2326" i="3"/>
  <c r="J2326" i="3" s="1"/>
  <c r="O2326" i="3"/>
  <c r="N2326" i="3"/>
  <c r="L2326" i="3"/>
  <c r="M2326" i="3" s="1"/>
  <c r="G2326" i="3"/>
  <c r="F2326" i="3"/>
  <c r="C2326" i="3"/>
  <c r="B2326" i="3"/>
  <c r="A2326" i="3"/>
  <c r="R2325" i="3"/>
  <c r="I2325" i="3" s="1"/>
  <c r="Q2325" i="3"/>
  <c r="J2325" i="3" s="1"/>
  <c r="O2325" i="3"/>
  <c r="N2325" i="3"/>
  <c r="L2325" i="3"/>
  <c r="M2325" i="3" s="1"/>
  <c r="G2325" i="3"/>
  <c r="F2325" i="3"/>
  <c r="C2325" i="3"/>
  <c r="B2325" i="3"/>
  <c r="A2325" i="3"/>
  <c r="R2324" i="3"/>
  <c r="I2324" i="3" s="1"/>
  <c r="Q2324" i="3"/>
  <c r="J2324" i="3" s="1"/>
  <c r="O2324" i="3"/>
  <c r="N2324" i="3"/>
  <c r="L2324" i="3"/>
  <c r="M2324" i="3" s="1"/>
  <c r="G2324" i="3"/>
  <c r="F2324" i="3"/>
  <c r="C2324" i="3"/>
  <c r="B2324" i="3"/>
  <c r="A2324" i="3"/>
  <c r="R2323" i="3"/>
  <c r="I2323" i="3" s="1"/>
  <c r="Q2323" i="3"/>
  <c r="J2323" i="3" s="1"/>
  <c r="O2323" i="3"/>
  <c r="N2323" i="3"/>
  <c r="L2323" i="3"/>
  <c r="M2323" i="3" s="1"/>
  <c r="G2323" i="3"/>
  <c r="F2323" i="3"/>
  <c r="C2323" i="3"/>
  <c r="B2323" i="3"/>
  <c r="A2323" i="3"/>
  <c r="R2322" i="3"/>
  <c r="I2322" i="3" s="1"/>
  <c r="Q2322" i="3"/>
  <c r="J2322" i="3" s="1"/>
  <c r="O2322" i="3"/>
  <c r="N2322" i="3"/>
  <c r="L2322" i="3"/>
  <c r="M2322" i="3" s="1"/>
  <c r="G2322" i="3"/>
  <c r="F2322" i="3"/>
  <c r="C2322" i="3"/>
  <c r="B2322" i="3"/>
  <c r="A2322" i="3"/>
  <c r="R2321" i="3"/>
  <c r="I2321" i="3" s="1"/>
  <c r="Q2321" i="3"/>
  <c r="J2321" i="3" s="1"/>
  <c r="O2321" i="3"/>
  <c r="N2321" i="3"/>
  <c r="L2321" i="3"/>
  <c r="M2321" i="3" s="1"/>
  <c r="G2321" i="3"/>
  <c r="F2321" i="3"/>
  <c r="C2321" i="3"/>
  <c r="B2321" i="3"/>
  <c r="A2321" i="3"/>
  <c r="R2320" i="3"/>
  <c r="I2320" i="3" s="1"/>
  <c r="Q2320" i="3"/>
  <c r="J2320" i="3" s="1"/>
  <c r="O2320" i="3"/>
  <c r="N2320" i="3"/>
  <c r="L2320" i="3"/>
  <c r="M2320" i="3" s="1"/>
  <c r="G2320" i="3"/>
  <c r="F2320" i="3"/>
  <c r="C2320" i="3"/>
  <c r="B2320" i="3"/>
  <c r="A2320" i="3"/>
  <c r="R2319" i="3"/>
  <c r="I2319" i="3" s="1"/>
  <c r="Q2319" i="3"/>
  <c r="J2319" i="3" s="1"/>
  <c r="O2319" i="3"/>
  <c r="N2319" i="3"/>
  <c r="L2319" i="3"/>
  <c r="M2319" i="3" s="1"/>
  <c r="G2319" i="3"/>
  <c r="F2319" i="3"/>
  <c r="C2319" i="3"/>
  <c r="B2319" i="3"/>
  <c r="A2319" i="3"/>
  <c r="R2318" i="3"/>
  <c r="I2318" i="3" s="1"/>
  <c r="Q2318" i="3"/>
  <c r="J2318" i="3" s="1"/>
  <c r="O2318" i="3"/>
  <c r="N2318" i="3"/>
  <c r="L2318" i="3"/>
  <c r="M2318" i="3" s="1"/>
  <c r="G2318" i="3"/>
  <c r="F2318" i="3"/>
  <c r="C2318" i="3"/>
  <c r="B2318" i="3"/>
  <c r="A2318" i="3"/>
  <c r="R2317" i="3"/>
  <c r="I2317" i="3" s="1"/>
  <c r="Q2317" i="3"/>
  <c r="J2317" i="3" s="1"/>
  <c r="O2317" i="3"/>
  <c r="N2317" i="3"/>
  <c r="L2317" i="3"/>
  <c r="M2317" i="3" s="1"/>
  <c r="G2317" i="3"/>
  <c r="F2317" i="3"/>
  <c r="C2317" i="3"/>
  <c r="B2317" i="3"/>
  <c r="A2317" i="3"/>
  <c r="R2316" i="3"/>
  <c r="I2316" i="3" s="1"/>
  <c r="Q2316" i="3"/>
  <c r="J2316" i="3" s="1"/>
  <c r="O2316" i="3"/>
  <c r="N2316" i="3"/>
  <c r="L2316" i="3"/>
  <c r="M2316" i="3" s="1"/>
  <c r="G2316" i="3"/>
  <c r="F2316" i="3"/>
  <c r="C2316" i="3"/>
  <c r="B2316" i="3"/>
  <c r="A2316" i="3"/>
  <c r="R2315" i="3"/>
  <c r="I2315" i="3" s="1"/>
  <c r="Q2315" i="3"/>
  <c r="J2315" i="3" s="1"/>
  <c r="O2315" i="3"/>
  <c r="N2315" i="3"/>
  <c r="L2315" i="3"/>
  <c r="M2315" i="3" s="1"/>
  <c r="G2315" i="3"/>
  <c r="F2315" i="3"/>
  <c r="C2315" i="3"/>
  <c r="B2315" i="3"/>
  <c r="A2315" i="3"/>
  <c r="R2314" i="3"/>
  <c r="I2314" i="3" s="1"/>
  <c r="Q2314" i="3"/>
  <c r="J2314" i="3" s="1"/>
  <c r="O2314" i="3"/>
  <c r="N2314" i="3"/>
  <c r="L2314" i="3"/>
  <c r="M2314" i="3" s="1"/>
  <c r="G2314" i="3"/>
  <c r="F2314" i="3"/>
  <c r="C2314" i="3"/>
  <c r="B2314" i="3"/>
  <c r="A2314" i="3"/>
  <c r="R2313" i="3"/>
  <c r="I2313" i="3" s="1"/>
  <c r="Q2313" i="3"/>
  <c r="J2313" i="3" s="1"/>
  <c r="O2313" i="3"/>
  <c r="N2313" i="3"/>
  <c r="L2313" i="3"/>
  <c r="M2313" i="3" s="1"/>
  <c r="G2313" i="3"/>
  <c r="F2313" i="3"/>
  <c r="C2313" i="3"/>
  <c r="B2313" i="3"/>
  <c r="A2313" i="3"/>
  <c r="R2312" i="3"/>
  <c r="I2312" i="3" s="1"/>
  <c r="Q2312" i="3"/>
  <c r="J2312" i="3" s="1"/>
  <c r="O2312" i="3"/>
  <c r="N2312" i="3"/>
  <c r="L2312" i="3"/>
  <c r="M2312" i="3" s="1"/>
  <c r="G2312" i="3"/>
  <c r="F2312" i="3"/>
  <c r="C2312" i="3"/>
  <c r="B2312" i="3"/>
  <c r="A2312" i="3"/>
  <c r="R2311" i="3"/>
  <c r="I2311" i="3" s="1"/>
  <c r="Q2311" i="3"/>
  <c r="J2311" i="3" s="1"/>
  <c r="O2311" i="3"/>
  <c r="N2311" i="3"/>
  <c r="L2311" i="3"/>
  <c r="M2311" i="3" s="1"/>
  <c r="G2311" i="3"/>
  <c r="F2311" i="3"/>
  <c r="C2311" i="3"/>
  <c r="B2311" i="3"/>
  <c r="A2311" i="3"/>
  <c r="R2310" i="3"/>
  <c r="I2310" i="3" s="1"/>
  <c r="Q2310" i="3"/>
  <c r="J2310" i="3" s="1"/>
  <c r="O2310" i="3"/>
  <c r="N2310" i="3"/>
  <c r="L2310" i="3"/>
  <c r="M2310" i="3" s="1"/>
  <c r="G2310" i="3"/>
  <c r="F2310" i="3"/>
  <c r="C2310" i="3"/>
  <c r="B2310" i="3"/>
  <c r="A2310" i="3"/>
  <c r="R2309" i="3"/>
  <c r="I2309" i="3" s="1"/>
  <c r="Q2309" i="3"/>
  <c r="J2309" i="3" s="1"/>
  <c r="O2309" i="3"/>
  <c r="N2309" i="3"/>
  <c r="L2309" i="3"/>
  <c r="M2309" i="3" s="1"/>
  <c r="G2309" i="3"/>
  <c r="F2309" i="3"/>
  <c r="C2309" i="3"/>
  <c r="B2309" i="3"/>
  <c r="A2309" i="3"/>
  <c r="R2308" i="3"/>
  <c r="I2308" i="3" s="1"/>
  <c r="Q2308" i="3"/>
  <c r="J2308" i="3" s="1"/>
  <c r="O2308" i="3"/>
  <c r="N2308" i="3"/>
  <c r="L2308" i="3"/>
  <c r="M2308" i="3" s="1"/>
  <c r="G2308" i="3"/>
  <c r="F2308" i="3"/>
  <c r="C2308" i="3"/>
  <c r="B2308" i="3"/>
  <c r="A2308" i="3"/>
  <c r="R2307" i="3"/>
  <c r="I2307" i="3" s="1"/>
  <c r="Q2307" i="3"/>
  <c r="J2307" i="3" s="1"/>
  <c r="O2307" i="3"/>
  <c r="N2307" i="3"/>
  <c r="L2307" i="3"/>
  <c r="M2307" i="3" s="1"/>
  <c r="G2307" i="3"/>
  <c r="F2307" i="3"/>
  <c r="C2307" i="3"/>
  <c r="B2307" i="3"/>
  <c r="A2307" i="3"/>
  <c r="R2306" i="3"/>
  <c r="I2306" i="3" s="1"/>
  <c r="Q2306" i="3"/>
  <c r="J2306" i="3" s="1"/>
  <c r="O2306" i="3"/>
  <c r="N2306" i="3"/>
  <c r="L2306" i="3"/>
  <c r="M2306" i="3" s="1"/>
  <c r="G2306" i="3"/>
  <c r="F2306" i="3"/>
  <c r="C2306" i="3"/>
  <c r="B2306" i="3"/>
  <c r="A2306" i="3"/>
  <c r="R2305" i="3"/>
  <c r="I2305" i="3" s="1"/>
  <c r="Q2305" i="3"/>
  <c r="J2305" i="3" s="1"/>
  <c r="O2305" i="3"/>
  <c r="N2305" i="3"/>
  <c r="L2305" i="3"/>
  <c r="M2305" i="3" s="1"/>
  <c r="G2305" i="3"/>
  <c r="F2305" i="3"/>
  <c r="C2305" i="3"/>
  <c r="B2305" i="3"/>
  <c r="A2305" i="3"/>
  <c r="R2304" i="3"/>
  <c r="I2304" i="3" s="1"/>
  <c r="Q2304" i="3"/>
  <c r="J2304" i="3" s="1"/>
  <c r="O2304" i="3"/>
  <c r="N2304" i="3"/>
  <c r="L2304" i="3"/>
  <c r="M2304" i="3" s="1"/>
  <c r="G2304" i="3"/>
  <c r="F2304" i="3"/>
  <c r="C2304" i="3"/>
  <c r="B2304" i="3"/>
  <c r="A2304" i="3"/>
  <c r="R2303" i="3"/>
  <c r="I2303" i="3" s="1"/>
  <c r="Q2303" i="3"/>
  <c r="J2303" i="3" s="1"/>
  <c r="O2303" i="3"/>
  <c r="N2303" i="3"/>
  <c r="L2303" i="3"/>
  <c r="M2303" i="3" s="1"/>
  <c r="G2303" i="3"/>
  <c r="F2303" i="3"/>
  <c r="C2303" i="3"/>
  <c r="B2303" i="3"/>
  <c r="A2303" i="3"/>
  <c r="R2302" i="3"/>
  <c r="I2302" i="3" s="1"/>
  <c r="Q2302" i="3"/>
  <c r="J2302" i="3" s="1"/>
  <c r="O2302" i="3"/>
  <c r="N2302" i="3"/>
  <c r="L2302" i="3"/>
  <c r="M2302" i="3" s="1"/>
  <c r="G2302" i="3"/>
  <c r="F2302" i="3"/>
  <c r="C2302" i="3"/>
  <c r="B2302" i="3"/>
  <c r="A2302" i="3"/>
  <c r="R2301" i="3"/>
  <c r="I2301" i="3" s="1"/>
  <c r="Q2301" i="3"/>
  <c r="J2301" i="3" s="1"/>
  <c r="O2301" i="3"/>
  <c r="N2301" i="3"/>
  <c r="L2301" i="3"/>
  <c r="M2301" i="3" s="1"/>
  <c r="G2301" i="3"/>
  <c r="F2301" i="3"/>
  <c r="C2301" i="3"/>
  <c r="B2301" i="3"/>
  <c r="A2301" i="3"/>
  <c r="R2300" i="3"/>
  <c r="I2300" i="3" s="1"/>
  <c r="Q2300" i="3"/>
  <c r="J2300" i="3" s="1"/>
  <c r="O2300" i="3"/>
  <c r="N2300" i="3"/>
  <c r="L2300" i="3"/>
  <c r="M2300" i="3" s="1"/>
  <c r="G2300" i="3"/>
  <c r="F2300" i="3"/>
  <c r="C2300" i="3"/>
  <c r="B2300" i="3"/>
  <c r="A2300" i="3"/>
  <c r="R2299" i="3"/>
  <c r="I2299" i="3" s="1"/>
  <c r="Q2299" i="3"/>
  <c r="J2299" i="3" s="1"/>
  <c r="O2299" i="3"/>
  <c r="N2299" i="3"/>
  <c r="L2299" i="3"/>
  <c r="M2299" i="3" s="1"/>
  <c r="G2299" i="3"/>
  <c r="F2299" i="3"/>
  <c r="C2299" i="3"/>
  <c r="B2299" i="3"/>
  <c r="A2299" i="3"/>
  <c r="R2298" i="3"/>
  <c r="I2298" i="3" s="1"/>
  <c r="Q2298" i="3"/>
  <c r="J2298" i="3" s="1"/>
  <c r="O2298" i="3"/>
  <c r="N2298" i="3"/>
  <c r="L2298" i="3"/>
  <c r="M2298" i="3" s="1"/>
  <c r="G2298" i="3"/>
  <c r="F2298" i="3"/>
  <c r="C2298" i="3"/>
  <c r="B2298" i="3"/>
  <c r="A2298" i="3"/>
  <c r="R2297" i="3"/>
  <c r="I2297" i="3" s="1"/>
  <c r="Q2297" i="3"/>
  <c r="J2297" i="3" s="1"/>
  <c r="O2297" i="3"/>
  <c r="N2297" i="3"/>
  <c r="L2297" i="3"/>
  <c r="M2297" i="3" s="1"/>
  <c r="G2297" i="3"/>
  <c r="F2297" i="3"/>
  <c r="C2297" i="3"/>
  <c r="B2297" i="3"/>
  <c r="A2297" i="3"/>
  <c r="R2296" i="3"/>
  <c r="I2296" i="3" s="1"/>
  <c r="Q2296" i="3"/>
  <c r="J2296" i="3" s="1"/>
  <c r="O2296" i="3"/>
  <c r="N2296" i="3"/>
  <c r="L2296" i="3"/>
  <c r="M2296" i="3" s="1"/>
  <c r="G2296" i="3"/>
  <c r="F2296" i="3"/>
  <c r="C2296" i="3"/>
  <c r="B2296" i="3"/>
  <c r="A2296" i="3"/>
  <c r="R2295" i="3"/>
  <c r="I2295" i="3" s="1"/>
  <c r="Q2295" i="3"/>
  <c r="J2295" i="3" s="1"/>
  <c r="O2295" i="3"/>
  <c r="N2295" i="3"/>
  <c r="L2295" i="3"/>
  <c r="M2295" i="3" s="1"/>
  <c r="G2295" i="3"/>
  <c r="F2295" i="3"/>
  <c r="C2295" i="3"/>
  <c r="B2295" i="3"/>
  <c r="A2295" i="3"/>
  <c r="R2294" i="3"/>
  <c r="I2294" i="3" s="1"/>
  <c r="Q2294" i="3"/>
  <c r="J2294" i="3" s="1"/>
  <c r="O2294" i="3"/>
  <c r="N2294" i="3"/>
  <c r="L2294" i="3"/>
  <c r="M2294" i="3" s="1"/>
  <c r="G2294" i="3"/>
  <c r="F2294" i="3"/>
  <c r="C2294" i="3"/>
  <c r="B2294" i="3"/>
  <c r="A2294" i="3"/>
  <c r="R2293" i="3"/>
  <c r="I2293" i="3" s="1"/>
  <c r="Q2293" i="3"/>
  <c r="J2293" i="3" s="1"/>
  <c r="O2293" i="3"/>
  <c r="N2293" i="3"/>
  <c r="L2293" i="3"/>
  <c r="M2293" i="3" s="1"/>
  <c r="G2293" i="3"/>
  <c r="F2293" i="3"/>
  <c r="C2293" i="3"/>
  <c r="B2293" i="3"/>
  <c r="A2293" i="3"/>
  <c r="R2292" i="3"/>
  <c r="I2292" i="3" s="1"/>
  <c r="Q2292" i="3"/>
  <c r="J2292" i="3" s="1"/>
  <c r="O2292" i="3"/>
  <c r="N2292" i="3"/>
  <c r="L2292" i="3"/>
  <c r="M2292" i="3" s="1"/>
  <c r="G2292" i="3"/>
  <c r="F2292" i="3"/>
  <c r="C2292" i="3"/>
  <c r="B2292" i="3"/>
  <c r="A2292" i="3"/>
  <c r="R2291" i="3"/>
  <c r="I2291" i="3" s="1"/>
  <c r="Q2291" i="3"/>
  <c r="J2291" i="3" s="1"/>
  <c r="O2291" i="3"/>
  <c r="N2291" i="3"/>
  <c r="L2291" i="3"/>
  <c r="M2291" i="3" s="1"/>
  <c r="G2291" i="3"/>
  <c r="F2291" i="3"/>
  <c r="C2291" i="3"/>
  <c r="B2291" i="3"/>
  <c r="A2291" i="3"/>
  <c r="R2290" i="3"/>
  <c r="I2290" i="3" s="1"/>
  <c r="Q2290" i="3"/>
  <c r="J2290" i="3" s="1"/>
  <c r="O2290" i="3"/>
  <c r="N2290" i="3"/>
  <c r="L2290" i="3"/>
  <c r="M2290" i="3" s="1"/>
  <c r="G2290" i="3"/>
  <c r="F2290" i="3"/>
  <c r="C2290" i="3"/>
  <c r="B2290" i="3"/>
  <c r="A2290" i="3"/>
  <c r="R2289" i="3"/>
  <c r="I2289" i="3" s="1"/>
  <c r="Q2289" i="3"/>
  <c r="J2289" i="3" s="1"/>
  <c r="O2289" i="3"/>
  <c r="N2289" i="3"/>
  <c r="L2289" i="3"/>
  <c r="M2289" i="3" s="1"/>
  <c r="G2289" i="3"/>
  <c r="F2289" i="3"/>
  <c r="C2289" i="3"/>
  <c r="B2289" i="3"/>
  <c r="A2289" i="3"/>
  <c r="R2288" i="3"/>
  <c r="I2288" i="3" s="1"/>
  <c r="Q2288" i="3"/>
  <c r="J2288" i="3" s="1"/>
  <c r="O2288" i="3"/>
  <c r="N2288" i="3"/>
  <c r="L2288" i="3"/>
  <c r="M2288" i="3" s="1"/>
  <c r="G2288" i="3"/>
  <c r="F2288" i="3"/>
  <c r="C2288" i="3"/>
  <c r="B2288" i="3"/>
  <c r="A2288" i="3"/>
  <c r="R2287" i="3"/>
  <c r="I2287" i="3" s="1"/>
  <c r="Q2287" i="3"/>
  <c r="J2287" i="3" s="1"/>
  <c r="O2287" i="3"/>
  <c r="N2287" i="3"/>
  <c r="L2287" i="3"/>
  <c r="M2287" i="3" s="1"/>
  <c r="G2287" i="3"/>
  <c r="F2287" i="3"/>
  <c r="C2287" i="3"/>
  <c r="B2287" i="3"/>
  <c r="A2287" i="3"/>
  <c r="R2286" i="3"/>
  <c r="I2286" i="3" s="1"/>
  <c r="Q2286" i="3"/>
  <c r="J2286" i="3" s="1"/>
  <c r="O2286" i="3"/>
  <c r="N2286" i="3"/>
  <c r="L2286" i="3"/>
  <c r="M2286" i="3" s="1"/>
  <c r="G2286" i="3"/>
  <c r="F2286" i="3"/>
  <c r="C2286" i="3"/>
  <c r="B2286" i="3"/>
  <c r="A2286" i="3"/>
  <c r="R2285" i="3"/>
  <c r="I2285" i="3" s="1"/>
  <c r="Q2285" i="3"/>
  <c r="J2285" i="3" s="1"/>
  <c r="O2285" i="3"/>
  <c r="N2285" i="3"/>
  <c r="L2285" i="3"/>
  <c r="M2285" i="3" s="1"/>
  <c r="G2285" i="3"/>
  <c r="F2285" i="3"/>
  <c r="C2285" i="3"/>
  <c r="B2285" i="3"/>
  <c r="A2285" i="3"/>
  <c r="R2284" i="3"/>
  <c r="I2284" i="3" s="1"/>
  <c r="Q2284" i="3"/>
  <c r="J2284" i="3" s="1"/>
  <c r="O2284" i="3"/>
  <c r="N2284" i="3"/>
  <c r="L2284" i="3"/>
  <c r="M2284" i="3" s="1"/>
  <c r="G2284" i="3"/>
  <c r="F2284" i="3"/>
  <c r="C2284" i="3"/>
  <c r="B2284" i="3"/>
  <c r="A2284" i="3"/>
  <c r="R2283" i="3"/>
  <c r="I2283" i="3" s="1"/>
  <c r="Q2283" i="3"/>
  <c r="J2283" i="3" s="1"/>
  <c r="O2283" i="3"/>
  <c r="N2283" i="3"/>
  <c r="L2283" i="3"/>
  <c r="M2283" i="3" s="1"/>
  <c r="G2283" i="3"/>
  <c r="F2283" i="3"/>
  <c r="C2283" i="3"/>
  <c r="B2283" i="3"/>
  <c r="A2283" i="3"/>
  <c r="R2282" i="3"/>
  <c r="I2282" i="3" s="1"/>
  <c r="Q2282" i="3"/>
  <c r="J2282" i="3" s="1"/>
  <c r="O2282" i="3"/>
  <c r="N2282" i="3"/>
  <c r="L2282" i="3"/>
  <c r="M2282" i="3" s="1"/>
  <c r="G2282" i="3"/>
  <c r="F2282" i="3"/>
  <c r="C2282" i="3"/>
  <c r="B2282" i="3"/>
  <c r="A2282" i="3"/>
  <c r="R2281" i="3"/>
  <c r="I2281" i="3" s="1"/>
  <c r="Q2281" i="3"/>
  <c r="J2281" i="3" s="1"/>
  <c r="O2281" i="3"/>
  <c r="N2281" i="3"/>
  <c r="L2281" i="3"/>
  <c r="M2281" i="3" s="1"/>
  <c r="G2281" i="3"/>
  <c r="F2281" i="3"/>
  <c r="C2281" i="3"/>
  <c r="B2281" i="3"/>
  <c r="A2281" i="3"/>
  <c r="R2280" i="3"/>
  <c r="I2280" i="3" s="1"/>
  <c r="Q2280" i="3"/>
  <c r="J2280" i="3" s="1"/>
  <c r="O2280" i="3"/>
  <c r="N2280" i="3"/>
  <c r="L2280" i="3"/>
  <c r="M2280" i="3" s="1"/>
  <c r="G2280" i="3"/>
  <c r="F2280" i="3"/>
  <c r="C2280" i="3"/>
  <c r="B2280" i="3"/>
  <c r="A2280" i="3"/>
  <c r="R2279" i="3"/>
  <c r="I2279" i="3" s="1"/>
  <c r="Q2279" i="3"/>
  <c r="J2279" i="3" s="1"/>
  <c r="O2279" i="3"/>
  <c r="N2279" i="3"/>
  <c r="L2279" i="3"/>
  <c r="M2279" i="3" s="1"/>
  <c r="G2279" i="3"/>
  <c r="F2279" i="3"/>
  <c r="C2279" i="3"/>
  <c r="B2279" i="3"/>
  <c r="A2279" i="3"/>
  <c r="R2278" i="3"/>
  <c r="I2278" i="3" s="1"/>
  <c r="Q2278" i="3"/>
  <c r="J2278" i="3" s="1"/>
  <c r="O2278" i="3"/>
  <c r="N2278" i="3"/>
  <c r="L2278" i="3"/>
  <c r="M2278" i="3" s="1"/>
  <c r="G2278" i="3"/>
  <c r="F2278" i="3"/>
  <c r="C2278" i="3"/>
  <c r="B2278" i="3"/>
  <c r="A2278" i="3"/>
  <c r="R2277" i="3"/>
  <c r="I2277" i="3" s="1"/>
  <c r="Q2277" i="3"/>
  <c r="J2277" i="3" s="1"/>
  <c r="O2277" i="3"/>
  <c r="N2277" i="3"/>
  <c r="L2277" i="3"/>
  <c r="M2277" i="3" s="1"/>
  <c r="G2277" i="3"/>
  <c r="F2277" i="3"/>
  <c r="C2277" i="3"/>
  <c r="B2277" i="3"/>
  <c r="A2277" i="3"/>
  <c r="R2276" i="3"/>
  <c r="I2276" i="3" s="1"/>
  <c r="Q2276" i="3"/>
  <c r="J2276" i="3" s="1"/>
  <c r="O2276" i="3"/>
  <c r="N2276" i="3"/>
  <c r="L2276" i="3"/>
  <c r="M2276" i="3" s="1"/>
  <c r="G2276" i="3"/>
  <c r="F2276" i="3"/>
  <c r="C2276" i="3"/>
  <c r="B2276" i="3"/>
  <c r="A2276" i="3"/>
  <c r="R2275" i="3"/>
  <c r="I2275" i="3" s="1"/>
  <c r="Q2275" i="3"/>
  <c r="J2275" i="3" s="1"/>
  <c r="O2275" i="3"/>
  <c r="N2275" i="3"/>
  <c r="L2275" i="3"/>
  <c r="M2275" i="3" s="1"/>
  <c r="G2275" i="3"/>
  <c r="F2275" i="3"/>
  <c r="C2275" i="3"/>
  <c r="B2275" i="3"/>
  <c r="A2275" i="3"/>
  <c r="R2274" i="3"/>
  <c r="I2274" i="3" s="1"/>
  <c r="Q2274" i="3"/>
  <c r="J2274" i="3" s="1"/>
  <c r="O2274" i="3"/>
  <c r="N2274" i="3"/>
  <c r="L2274" i="3"/>
  <c r="M2274" i="3" s="1"/>
  <c r="G2274" i="3"/>
  <c r="F2274" i="3"/>
  <c r="C2274" i="3"/>
  <c r="B2274" i="3"/>
  <c r="A2274" i="3"/>
  <c r="R2273" i="3"/>
  <c r="I2273" i="3" s="1"/>
  <c r="Q2273" i="3"/>
  <c r="J2273" i="3" s="1"/>
  <c r="O2273" i="3"/>
  <c r="N2273" i="3"/>
  <c r="L2273" i="3"/>
  <c r="M2273" i="3" s="1"/>
  <c r="G2273" i="3"/>
  <c r="F2273" i="3"/>
  <c r="C2273" i="3"/>
  <c r="B2273" i="3"/>
  <c r="A2273" i="3"/>
  <c r="R2272" i="3"/>
  <c r="I2272" i="3" s="1"/>
  <c r="Q2272" i="3"/>
  <c r="J2272" i="3" s="1"/>
  <c r="O2272" i="3"/>
  <c r="N2272" i="3"/>
  <c r="L2272" i="3"/>
  <c r="M2272" i="3" s="1"/>
  <c r="G2272" i="3"/>
  <c r="F2272" i="3"/>
  <c r="C2272" i="3"/>
  <c r="B2272" i="3"/>
  <c r="A2272" i="3"/>
  <c r="R2271" i="3"/>
  <c r="I2271" i="3" s="1"/>
  <c r="Q2271" i="3"/>
  <c r="J2271" i="3" s="1"/>
  <c r="O2271" i="3"/>
  <c r="N2271" i="3"/>
  <c r="L2271" i="3"/>
  <c r="M2271" i="3" s="1"/>
  <c r="G2271" i="3"/>
  <c r="F2271" i="3"/>
  <c r="C2271" i="3"/>
  <c r="B2271" i="3"/>
  <c r="A2271" i="3"/>
  <c r="R2270" i="3"/>
  <c r="I2270" i="3" s="1"/>
  <c r="Q2270" i="3"/>
  <c r="J2270" i="3" s="1"/>
  <c r="O2270" i="3"/>
  <c r="N2270" i="3"/>
  <c r="L2270" i="3"/>
  <c r="M2270" i="3" s="1"/>
  <c r="G2270" i="3"/>
  <c r="F2270" i="3"/>
  <c r="C2270" i="3"/>
  <c r="B2270" i="3"/>
  <c r="A2270" i="3"/>
  <c r="R2269" i="3"/>
  <c r="I2269" i="3" s="1"/>
  <c r="Q2269" i="3"/>
  <c r="J2269" i="3" s="1"/>
  <c r="O2269" i="3"/>
  <c r="N2269" i="3"/>
  <c r="L2269" i="3"/>
  <c r="M2269" i="3" s="1"/>
  <c r="G2269" i="3"/>
  <c r="F2269" i="3"/>
  <c r="C2269" i="3"/>
  <c r="B2269" i="3"/>
  <c r="A2269" i="3"/>
  <c r="R2268" i="3"/>
  <c r="I2268" i="3" s="1"/>
  <c r="Q2268" i="3"/>
  <c r="J2268" i="3" s="1"/>
  <c r="O2268" i="3"/>
  <c r="N2268" i="3"/>
  <c r="L2268" i="3"/>
  <c r="M2268" i="3" s="1"/>
  <c r="G2268" i="3"/>
  <c r="F2268" i="3"/>
  <c r="C2268" i="3"/>
  <c r="B2268" i="3"/>
  <c r="A2268" i="3"/>
  <c r="R2267" i="3"/>
  <c r="I2267" i="3" s="1"/>
  <c r="Q2267" i="3"/>
  <c r="J2267" i="3" s="1"/>
  <c r="O2267" i="3"/>
  <c r="N2267" i="3"/>
  <c r="L2267" i="3"/>
  <c r="M2267" i="3" s="1"/>
  <c r="G2267" i="3"/>
  <c r="F2267" i="3"/>
  <c r="C2267" i="3"/>
  <c r="B2267" i="3"/>
  <c r="A2267" i="3"/>
  <c r="R2266" i="3"/>
  <c r="I2266" i="3" s="1"/>
  <c r="Q2266" i="3"/>
  <c r="J2266" i="3" s="1"/>
  <c r="O2266" i="3"/>
  <c r="N2266" i="3"/>
  <c r="L2266" i="3"/>
  <c r="M2266" i="3" s="1"/>
  <c r="G2266" i="3"/>
  <c r="F2266" i="3"/>
  <c r="C2266" i="3"/>
  <c r="B2266" i="3"/>
  <c r="A2266" i="3"/>
  <c r="R2265" i="3"/>
  <c r="I2265" i="3" s="1"/>
  <c r="Q2265" i="3"/>
  <c r="J2265" i="3" s="1"/>
  <c r="O2265" i="3"/>
  <c r="N2265" i="3"/>
  <c r="L2265" i="3"/>
  <c r="M2265" i="3" s="1"/>
  <c r="G2265" i="3"/>
  <c r="F2265" i="3"/>
  <c r="C2265" i="3"/>
  <c r="B2265" i="3"/>
  <c r="A2265" i="3"/>
  <c r="R2264" i="3"/>
  <c r="I2264" i="3" s="1"/>
  <c r="Q2264" i="3"/>
  <c r="J2264" i="3" s="1"/>
  <c r="O2264" i="3"/>
  <c r="N2264" i="3"/>
  <c r="L2264" i="3"/>
  <c r="M2264" i="3" s="1"/>
  <c r="G2264" i="3"/>
  <c r="F2264" i="3"/>
  <c r="C2264" i="3"/>
  <c r="B2264" i="3"/>
  <c r="A2264" i="3"/>
  <c r="R2263" i="3"/>
  <c r="I2263" i="3" s="1"/>
  <c r="Q2263" i="3"/>
  <c r="J2263" i="3" s="1"/>
  <c r="O2263" i="3"/>
  <c r="N2263" i="3"/>
  <c r="L2263" i="3"/>
  <c r="M2263" i="3" s="1"/>
  <c r="G2263" i="3"/>
  <c r="F2263" i="3"/>
  <c r="C2263" i="3"/>
  <c r="B2263" i="3"/>
  <c r="A2263" i="3"/>
  <c r="R2262" i="3"/>
  <c r="I2262" i="3" s="1"/>
  <c r="Q2262" i="3"/>
  <c r="J2262" i="3" s="1"/>
  <c r="O2262" i="3"/>
  <c r="N2262" i="3"/>
  <c r="L2262" i="3"/>
  <c r="M2262" i="3" s="1"/>
  <c r="G2262" i="3"/>
  <c r="F2262" i="3"/>
  <c r="C2262" i="3"/>
  <c r="B2262" i="3"/>
  <c r="A2262" i="3"/>
  <c r="R2261" i="3"/>
  <c r="I2261" i="3" s="1"/>
  <c r="Q2261" i="3"/>
  <c r="J2261" i="3" s="1"/>
  <c r="O2261" i="3"/>
  <c r="N2261" i="3"/>
  <c r="L2261" i="3"/>
  <c r="M2261" i="3" s="1"/>
  <c r="G2261" i="3"/>
  <c r="F2261" i="3"/>
  <c r="C2261" i="3"/>
  <c r="B2261" i="3"/>
  <c r="A2261" i="3"/>
  <c r="R2260" i="3"/>
  <c r="I2260" i="3" s="1"/>
  <c r="Q2260" i="3"/>
  <c r="J2260" i="3" s="1"/>
  <c r="O2260" i="3"/>
  <c r="N2260" i="3"/>
  <c r="L2260" i="3"/>
  <c r="M2260" i="3" s="1"/>
  <c r="G2260" i="3"/>
  <c r="F2260" i="3"/>
  <c r="C2260" i="3"/>
  <c r="B2260" i="3"/>
  <c r="A2260" i="3"/>
  <c r="R2259" i="3"/>
  <c r="I2259" i="3" s="1"/>
  <c r="Q2259" i="3"/>
  <c r="J2259" i="3" s="1"/>
  <c r="O2259" i="3"/>
  <c r="N2259" i="3"/>
  <c r="L2259" i="3"/>
  <c r="M2259" i="3" s="1"/>
  <c r="G2259" i="3"/>
  <c r="F2259" i="3"/>
  <c r="C2259" i="3"/>
  <c r="B2259" i="3"/>
  <c r="A2259" i="3"/>
  <c r="R2258" i="3"/>
  <c r="I2258" i="3" s="1"/>
  <c r="Q2258" i="3"/>
  <c r="J2258" i="3" s="1"/>
  <c r="O2258" i="3"/>
  <c r="N2258" i="3"/>
  <c r="L2258" i="3"/>
  <c r="M2258" i="3" s="1"/>
  <c r="G2258" i="3"/>
  <c r="F2258" i="3"/>
  <c r="C2258" i="3"/>
  <c r="B2258" i="3"/>
  <c r="A2258" i="3"/>
  <c r="R2257" i="3"/>
  <c r="I2257" i="3" s="1"/>
  <c r="Q2257" i="3"/>
  <c r="J2257" i="3" s="1"/>
  <c r="O2257" i="3"/>
  <c r="N2257" i="3"/>
  <c r="L2257" i="3"/>
  <c r="M2257" i="3" s="1"/>
  <c r="G2257" i="3"/>
  <c r="F2257" i="3"/>
  <c r="C2257" i="3"/>
  <c r="B2257" i="3"/>
  <c r="A2257" i="3"/>
  <c r="R2256" i="3"/>
  <c r="I2256" i="3" s="1"/>
  <c r="Q2256" i="3"/>
  <c r="J2256" i="3" s="1"/>
  <c r="O2256" i="3"/>
  <c r="N2256" i="3"/>
  <c r="L2256" i="3"/>
  <c r="M2256" i="3" s="1"/>
  <c r="G2256" i="3"/>
  <c r="F2256" i="3"/>
  <c r="C2256" i="3"/>
  <c r="B2256" i="3"/>
  <c r="A2256" i="3"/>
  <c r="R2255" i="3"/>
  <c r="I2255" i="3" s="1"/>
  <c r="Q2255" i="3"/>
  <c r="J2255" i="3" s="1"/>
  <c r="O2255" i="3"/>
  <c r="N2255" i="3"/>
  <c r="L2255" i="3"/>
  <c r="M2255" i="3" s="1"/>
  <c r="G2255" i="3"/>
  <c r="F2255" i="3"/>
  <c r="C2255" i="3"/>
  <c r="B2255" i="3"/>
  <c r="A2255" i="3"/>
  <c r="R2254" i="3"/>
  <c r="I2254" i="3" s="1"/>
  <c r="Q2254" i="3"/>
  <c r="J2254" i="3" s="1"/>
  <c r="O2254" i="3"/>
  <c r="N2254" i="3"/>
  <c r="L2254" i="3"/>
  <c r="M2254" i="3" s="1"/>
  <c r="G2254" i="3"/>
  <c r="F2254" i="3"/>
  <c r="C2254" i="3"/>
  <c r="B2254" i="3"/>
  <c r="A2254" i="3"/>
  <c r="R2253" i="3"/>
  <c r="I2253" i="3" s="1"/>
  <c r="Q2253" i="3"/>
  <c r="J2253" i="3" s="1"/>
  <c r="O2253" i="3"/>
  <c r="N2253" i="3"/>
  <c r="L2253" i="3"/>
  <c r="M2253" i="3" s="1"/>
  <c r="G2253" i="3"/>
  <c r="F2253" i="3"/>
  <c r="C2253" i="3"/>
  <c r="B2253" i="3"/>
  <c r="A2253" i="3"/>
  <c r="R2252" i="3"/>
  <c r="I2252" i="3" s="1"/>
  <c r="Q2252" i="3"/>
  <c r="J2252" i="3" s="1"/>
  <c r="O2252" i="3"/>
  <c r="N2252" i="3"/>
  <c r="L2252" i="3"/>
  <c r="M2252" i="3" s="1"/>
  <c r="G2252" i="3"/>
  <c r="F2252" i="3"/>
  <c r="C2252" i="3"/>
  <c r="B2252" i="3"/>
  <c r="A2252" i="3"/>
  <c r="R2251" i="3"/>
  <c r="I2251" i="3" s="1"/>
  <c r="Q2251" i="3"/>
  <c r="J2251" i="3" s="1"/>
  <c r="O2251" i="3"/>
  <c r="N2251" i="3"/>
  <c r="L2251" i="3"/>
  <c r="M2251" i="3" s="1"/>
  <c r="G2251" i="3"/>
  <c r="F2251" i="3"/>
  <c r="C2251" i="3"/>
  <c r="B2251" i="3"/>
  <c r="A2251" i="3"/>
  <c r="R2250" i="3"/>
  <c r="I2250" i="3" s="1"/>
  <c r="Q2250" i="3"/>
  <c r="J2250" i="3" s="1"/>
  <c r="O2250" i="3"/>
  <c r="N2250" i="3"/>
  <c r="L2250" i="3"/>
  <c r="M2250" i="3" s="1"/>
  <c r="G2250" i="3"/>
  <c r="F2250" i="3"/>
  <c r="C2250" i="3"/>
  <c r="B2250" i="3"/>
  <c r="A2250" i="3"/>
  <c r="R2249" i="3"/>
  <c r="I2249" i="3" s="1"/>
  <c r="Q2249" i="3"/>
  <c r="J2249" i="3" s="1"/>
  <c r="O2249" i="3"/>
  <c r="N2249" i="3"/>
  <c r="L2249" i="3"/>
  <c r="M2249" i="3" s="1"/>
  <c r="G2249" i="3"/>
  <c r="F2249" i="3"/>
  <c r="C2249" i="3"/>
  <c r="B2249" i="3"/>
  <c r="A2249" i="3"/>
  <c r="R2248" i="3"/>
  <c r="I2248" i="3" s="1"/>
  <c r="Q2248" i="3"/>
  <c r="J2248" i="3" s="1"/>
  <c r="O2248" i="3"/>
  <c r="N2248" i="3"/>
  <c r="L2248" i="3"/>
  <c r="M2248" i="3" s="1"/>
  <c r="G2248" i="3"/>
  <c r="F2248" i="3"/>
  <c r="C2248" i="3"/>
  <c r="B2248" i="3"/>
  <c r="A2248" i="3"/>
  <c r="R2247" i="3"/>
  <c r="I2247" i="3" s="1"/>
  <c r="Q2247" i="3"/>
  <c r="J2247" i="3" s="1"/>
  <c r="O2247" i="3"/>
  <c r="N2247" i="3"/>
  <c r="L2247" i="3"/>
  <c r="M2247" i="3" s="1"/>
  <c r="G2247" i="3"/>
  <c r="F2247" i="3"/>
  <c r="C2247" i="3"/>
  <c r="B2247" i="3"/>
  <c r="A2247" i="3"/>
  <c r="R2246" i="3"/>
  <c r="I2246" i="3" s="1"/>
  <c r="Q2246" i="3"/>
  <c r="J2246" i="3" s="1"/>
  <c r="O2246" i="3"/>
  <c r="N2246" i="3"/>
  <c r="L2246" i="3"/>
  <c r="M2246" i="3" s="1"/>
  <c r="G2246" i="3"/>
  <c r="F2246" i="3"/>
  <c r="C2246" i="3"/>
  <c r="B2246" i="3"/>
  <c r="A2246" i="3"/>
  <c r="R2245" i="3"/>
  <c r="I2245" i="3" s="1"/>
  <c r="Q2245" i="3"/>
  <c r="J2245" i="3" s="1"/>
  <c r="O2245" i="3"/>
  <c r="N2245" i="3"/>
  <c r="L2245" i="3"/>
  <c r="M2245" i="3" s="1"/>
  <c r="G2245" i="3"/>
  <c r="F2245" i="3"/>
  <c r="C2245" i="3"/>
  <c r="B2245" i="3"/>
  <c r="A2245" i="3"/>
  <c r="R2244" i="3"/>
  <c r="I2244" i="3" s="1"/>
  <c r="Q2244" i="3"/>
  <c r="J2244" i="3" s="1"/>
  <c r="O2244" i="3"/>
  <c r="N2244" i="3"/>
  <c r="L2244" i="3"/>
  <c r="M2244" i="3" s="1"/>
  <c r="G2244" i="3"/>
  <c r="F2244" i="3"/>
  <c r="C2244" i="3"/>
  <c r="B2244" i="3"/>
  <c r="A2244" i="3"/>
  <c r="R2243" i="3"/>
  <c r="I2243" i="3" s="1"/>
  <c r="Q2243" i="3"/>
  <c r="J2243" i="3" s="1"/>
  <c r="O2243" i="3"/>
  <c r="N2243" i="3"/>
  <c r="L2243" i="3"/>
  <c r="M2243" i="3" s="1"/>
  <c r="G2243" i="3"/>
  <c r="F2243" i="3"/>
  <c r="C2243" i="3"/>
  <c r="B2243" i="3"/>
  <c r="A2243" i="3"/>
  <c r="R2242" i="3"/>
  <c r="I2242" i="3" s="1"/>
  <c r="Q2242" i="3"/>
  <c r="J2242" i="3" s="1"/>
  <c r="O2242" i="3"/>
  <c r="N2242" i="3"/>
  <c r="L2242" i="3"/>
  <c r="M2242" i="3" s="1"/>
  <c r="G2242" i="3"/>
  <c r="F2242" i="3"/>
  <c r="C2242" i="3"/>
  <c r="B2242" i="3"/>
  <c r="A2242" i="3"/>
  <c r="R2241" i="3"/>
  <c r="I2241" i="3" s="1"/>
  <c r="Q2241" i="3"/>
  <c r="J2241" i="3" s="1"/>
  <c r="O2241" i="3"/>
  <c r="N2241" i="3"/>
  <c r="L2241" i="3"/>
  <c r="M2241" i="3" s="1"/>
  <c r="G2241" i="3"/>
  <c r="F2241" i="3"/>
  <c r="C2241" i="3"/>
  <c r="B2241" i="3"/>
  <c r="A2241" i="3"/>
  <c r="R2240" i="3"/>
  <c r="I2240" i="3" s="1"/>
  <c r="Q2240" i="3"/>
  <c r="J2240" i="3" s="1"/>
  <c r="O2240" i="3"/>
  <c r="N2240" i="3"/>
  <c r="L2240" i="3"/>
  <c r="M2240" i="3" s="1"/>
  <c r="G2240" i="3"/>
  <c r="F2240" i="3"/>
  <c r="C2240" i="3"/>
  <c r="B2240" i="3"/>
  <c r="A2240" i="3"/>
  <c r="R2239" i="3"/>
  <c r="I2239" i="3" s="1"/>
  <c r="Q2239" i="3"/>
  <c r="J2239" i="3" s="1"/>
  <c r="O2239" i="3"/>
  <c r="N2239" i="3"/>
  <c r="L2239" i="3"/>
  <c r="M2239" i="3" s="1"/>
  <c r="G2239" i="3"/>
  <c r="F2239" i="3"/>
  <c r="C2239" i="3"/>
  <c r="B2239" i="3"/>
  <c r="A2239" i="3"/>
  <c r="R2238" i="3"/>
  <c r="I2238" i="3" s="1"/>
  <c r="Q2238" i="3"/>
  <c r="J2238" i="3" s="1"/>
  <c r="O2238" i="3"/>
  <c r="N2238" i="3"/>
  <c r="L2238" i="3"/>
  <c r="M2238" i="3" s="1"/>
  <c r="G2238" i="3"/>
  <c r="F2238" i="3"/>
  <c r="C2238" i="3"/>
  <c r="B2238" i="3"/>
  <c r="A2238" i="3"/>
  <c r="R2237" i="3"/>
  <c r="I2237" i="3" s="1"/>
  <c r="Q2237" i="3"/>
  <c r="J2237" i="3" s="1"/>
  <c r="O2237" i="3"/>
  <c r="N2237" i="3"/>
  <c r="L2237" i="3"/>
  <c r="M2237" i="3" s="1"/>
  <c r="G2237" i="3"/>
  <c r="F2237" i="3"/>
  <c r="C2237" i="3"/>
  <c r="B2237" i="3"/>
  <c r="A2237" i="3"/>
  <c r="R2236" i="3"/>
  <c r="I2236" i="3" s="1"/>
  <c r="Q2236" i="3"/>
  <c r="J2236" i="3" s="1"/>
  <c r="O2236" i="3"/>
  <c r="N2236" i="3"/>
  <c r="L2236" i="3"/>
  <c r="M2236" i="3" s="1"/>
  <c r="G2236" i="3"/>
  <c r="F2236" i="3"/>
  <c r="C2236" i="3"/>
  <c r="B2236" i="3"/>
  <c r="A2236" i="3"/>
  <c r="R2235" i="3"/>
  <c r="I2235" i="3" s="1"/>
  <c r="Q2235" i="3"/>
  <c r="J2235" i="3" s="1"/>
  <c r="O2235" i="3"/>
  <c r="N2235" i="3"/>
  <c r="L2235" i="3"/>
  <c r="M2235" i="3" s="1"/>
  <c r="G2235" i="3"/>
  <c r="F2235" i="3"/>
  <c r="C2235" i="3"/>
  <c r="B2235" i="3"/>
  <c r="A2235" i="3"/>
  <c r="R2234" i="3"/>
  <c r="I2234" i="3" s="1"/>
  <c r="Q2234" i="3"/>
  <c r="J2234" i="3" s="1"/>
  <c r="O2234" i="3"/>
  <c r="N2234" i="3"/>
  <c r="L2234" i="3"/>
  <c r="M2234" i="3" s="1"/>
  <c r="G2234" i="3"/>
  <c r="F2234" i="3"/>
  <c r="C2234" i="3"/>
  <c r="B2234" i="3"/>
  <c r="A2234" i="3"/>
  <c r="R2233" i="3"/>
  <c r="I2233" i="3" s="1"/>
  <c r="Q2233" i="3"/>
  <c r="J2233" i="3" s="1"/>
  <c r="O2233" i="3"/>
  <c r="N2233" i="3"/>
  <c r="L2233" i="3"/>
  <c r="M2233" i="3" s="1"/>
  <c r="G2233" i="3"/>
  <c r="F2233" i="3"/>
  <c r="C2233" i="3"/>
  <c r="B2233" i="3"/>
  <c r="A2233" i="3"/>
  <c r="R2232" i="3"/>
  <c r="I2232" i="3" s="1"/>
  <c r="Q2232" i="3"/>
  <c r="J2232" i="3" s="1"/>
  <c r="O2232" i="3"/>
  <c r="N2232" i="3"/>
  <c r="L2232" i="3"/>
  <c r="M2232" i="3" s="1"/>
  <c r="G2232" i="3"/>
  <c r="F2232" i="3"/>
  <c r="C2232" i="3"/>
  <c r="B2232" i="3"/>
  <c r="A2232" i="3"/>
  <c r="R2231" i="3"/>
  <c r="I2231" i="3" s="1"/>
  <c r="Q2231" i="3"/>
  <c r="J2231" i="3" s="1"/>
  <c r="O2231" i="3"/>
  <c r="N2231" i="3"/>
  <c r="L2231" i="3"/>
  <c r="M2231" i="3" s="1"/>
  <c r="G2231" i="3"/>
  <c r="F2231" i="3"/>
  <c r="C2231" i="3"/>
  <c r="B2231" i="3"/>
  <c r="A2231" i="3"/>
  <c r="R2230" i="3"/>
  <c r="I2230" i="3" s="1"/>
  <c r="Q2230" i="3"/>
  <c r="J2230" i="3" s="1"/>
  <c r="O2230" i="3"/>
  <c r="N2230" i="3"/>
  <c r="L2230" i="3"/>
  <c r="M2230" i="3" s="1"/>
  <c r="G2230" i="3"/>
  <c r="F2230" i="3"/>
  <c r="C2230" i="3"/>
  <c r="B2230" i="3"/>
  <c r="A2230" i="3"/>
  <c r="R2229" i="3"/>
  <c r="I2229" i="3" s="1"/>
  <c r="Q2229" i="3"/>
  <c r="J2229" i="3" s="1"/>
  <c r="O2229" i="3"/>
  <c r="N2229" i="3"/>
  <c r="L2229" i="3"/>
  <c r="M2229" i="3" s="1"/>
  <c r="G2229" i="3"/>
  <c r="F2229" i="3"/>
  <c r="C2229" i="3"/>
  <c r="B2229" i="3"/>
  <c r="A2229" i="3"/>
  <c r="R2228" i="3"/>
  <c r="I2228" i="3" s="1"/>
  <c r="Q2228" i="3"/>
  <c r="J2228" i="3" s="1"/>
  <c r="O2228" i="3"/>
  <c r="N2228" i="3"/>
  <c r="L2228" i="3"/>
  <c r="M2228" i="3" s="1"/>
  <c r="G2228" i="3"/>
  <c r="F2228" i="3"/>
  <c r="C2228" i="3"/>
  <c r="B2228" i="3"/>
  <c r="A2228" i="3"/>
  <c r="R2227" i="3"/>
  <c r="I2227" i="3" s="1"/>
  <c r="Q2227" i="3"/>
  <c r="J2227" i="3" s="1"/>
  <c r="O2227" i="3"/>
  <c r="N2227" i="3"/>
  <c r="L2227" i="3"/>
  <c r="M2227" i="3" s="1"/>
  <c r="G2227" i="3"/>
  <c r="F2227" i="3"/>
  <c r="C2227" i="3"/>
  <c r="B2227" i="3"/>
  <c r="A2227" i="3"/>
  <c r="R2226" i="3"/>
  <c r="I2226" i="3" s="1"/>
  <c r="Q2226" i="3"/>
  <c r="J2226" i="3" s="1"/>
  <c r="O2226" i="3"/>
  <c r="N2226" i="3"/>
  <c r="L2226" i="3"/>
  <c r="M2226" i="3" s="1"/>
  <c r="G2226" i="3"/>
  <c r="F2226" i="3"/>
  <c r="C2226" i="3"/>
  <c r="B2226" i="3"/>
  <c r="A2226" i="3"/>
  <c r="R2225" i="3"/>
  <c r="I2225" i="3" s="1"/>
  <c r="Q2225" i="3"/>
  <c r="J2225" i="3" s="1"/>
  <c r="O2225" i="3"/>
  <c r="N2225" i="3"/>
  <c r="L2225" i="3"/>
  <c r="M2225" i="3" s="1"/>
  <c r="G2225" i="3"/>
  <c r="F2225" i="3"/>
  <c r="C2225" i="3"/>
  <c r="B2225" i="3"/>
  <c r="A2225" i="3"/>
  <c r="R2224" i="3"/>
  <c r="I2224" i="3" s="1"/>
  <c r="Q2224" i="3"/>
  <c r="J2224" i="3" s="1"/>
  <c r="O2224" i="3"/>
  <c r="N2224" i="3"/>
  <c r="L2224" i="3"/>
  <c r="M2224" i="3" s="1"/>
  <c r="G2224" i="3"/>
  <c r="F2224" i="3"/>
  <c r="C2224" i="3"/>
  <c r="B2224" i="3"/>
  <c r="A2224" i="3"/>
  <c r="R2223" i="3"/>
  <c r="I2223" i="3" s="1"/>
  <c r="Q2223" i="3"/>
  <c r="J2223" i="3" s="1"/>
  <c r="O2223" i="3"/>
  <c r="N2223" i="3"/>
  <c r="L2223" i="3"/>
  <c r="M2223" i="3" s="1"/>
  <c r="G2223" i="3"/>
  <c r="F2223" i="3"/>
  <c r="C2223" i="3"/>
  <c r="B2223" i="3"/>
  <c r="A2223" i="3"/>
  <c r="R2222" i="3"/>
  <c r="I2222" i="3" s="1"/>
  <c r="Q2222" i="3"/>
  <c r="J2222" i="3" s="1"/>
  <c r="O2222" i="3"/>
  <c r="N2222" i="3"/>
  <c r="L2222" i="3"/>
  <c r="M2222" i="3" s="1"/>
  <c r="G2222" i="3"/>
  <c r="F2222" i="3"/>
  <c r="C2222" i="3"/>
  <c r="B2222" i="3"/>
  <c r="A2222" i="3"/>
  <c r="R2221" i="3"/>
  <c r="I2221" i="3" s="1"/>
  <c r="Q2221" i="3"/>
  <c r="J2221" i="3" s="1"/>
  <c r="O2221" i="3"/>
  <c r="N2221" i="3"/>
  <c r="L2221" i="3"/>
  <c r="M2221" i="3" s="1"/>
  <c r="G2221" i="3"/>
  <c r="F2221" i="3"/>
  <c r="C2221" i="3"/>
  <c r="B2221" i="3"/>
  <c r="A2221" i="3"/>
  <c r="R2220" i="3"/>
  <c r="I2220" i="3" s="1"/>
  <c r="Q2220" i="3"/>
  <c r="J2220" i="3" s="1"/>
  <c r="O2220" i="3"/>
  <c r="N2220" i="3"/>
  <c r="L2220" i="3"/>
  <c r="M2220" i="3" s="1"/>
  <c r="G2220" i="3"/>
  <c r="F2220" i="3"/>
  <c r="C2220" i="3"/>
  <c r="B2220" i="3"/>
  <c r="A2220" i="3"/>
  <c r="R2219" i="3"/>
  <c r="I2219" i="3" s="1"/>
  <c r="Q2219" i="3"/>
  <c r="J2219" i="3" s="1"/>
  <c r="O2219" i="3"/>
  <c r="N2219" i="3"/>
  <c r="L2219" i="3"/>
  <c r="M2219" i="3" s="1"/>
  <c r="G2219" i="3"/>
  <c r="F2219" i="3"/>
  <c r="C2219" i="3"/>
  <c r="B2219" i="3"/>
  <c r="A2219" i="3"/>
  <c r="R2218" i="3"/>
  <c r="I2218" i="3" s="1"/>
  <c r="Q2218" i="3"/>
  <c r="J2218" i="3" s="1"/>
  <c r="O2218" i="3"/>
  <c r="N2218" i="3"/>
  <c r="L2218" i="3"/>
  <c r="M2218" i="3" s="1"/>
  <c r="G2218" i="3"/>
  <c r="F2218" i="3"/>
  <c r="C2218" i="3"/>
  <c r="B2218" i="3"/>
  <c r="A2218" i="3"/>
  <c r="R2217" i="3"/>
  <c r="I2217" i="3" s="1"/>
  <c r="Q2217" i="3"/>
  <c r="J2217" i="3" s="1"/>
  <c r="O2217" i="3"/>
  <c r="N2217" i="3"/>
  <c r="L2217" i="3"/>
  <c r="M2217" i="3" s="1"/>
  <c r="G2217" i="3"/>
  <c r="F2217" i="3"/>
  <c r="C2217" i="3"/>
  <c r="B2217" i="3"/>
  <c r="A2217" i="3"/>
  <c r="R2216" i="3"/>
  <c r="I2216" i="3" s="1"/>
  <c r="Q2216" i="3"/>
  <c r="J2216" i="3" s="1"/>
  <c r="O2216" i="3"/>
  <c r="N2216" i="3"/>
  <c r="L2216" i="3"/>
  <c r="M2216" i="3" s="1"/>
  <c r="G2216" i="3"/>
  <c r="F2216" i="3"/>
  <c r="C2216" i="3"/>
  <c r="B2216" i="3"/>
  <c r="A2216" i="3"/>
  <c r="R2215" i="3"/>
  <c r="I2215" i="3" s="1"/>
  <c r="Q2215" i="3"/>
  <c r="J2215" i="3" s="1"/>
  <c r="O2215" i="3"/>
  <c r="N2215" i="3"/>
  <c r="L2215" i="3"/>
  <c r="M2215" i="3" s="1"/>
  <c r="G2215" i="3"/>
  <c r="F2215" i="3"/>
  <c r="C2215" i="3"/>
  <c r="B2215" i="3"/>
  <c r="A2215" i="3"/>
  <c r="R2214" i="3"/>
  <c r="I2214" i="3" s="1"/>
  <c r="Q2214" i="3"/>
  <c r="J2214" i="3" s="1"/>
  <c r="O2214" i="3"/>
  <c r="N2214" i="3"/>
  <c r="L2214" i="3"/>
  <c r="M2214" i="3" s="1"/>
  <c r="G2214" i="3"/>
  <c r="F2214" i="3"/>
  <c r="C2214" i="3"/>
  <c r="B2214" i="3"/>
  <c r="A2214" i="3"/>
  <c r="R2213" i="3"/>
  <c r="I2213" i="3" s="1"/>
  <c r="Q2213" i="3"/>
  <c r="J2213" i="3" s="1"/>
  <c r="O2213" i="3"/>
  <c r="N2213" i="3"/>
  <c r="L2213" i="3"/>
  <c r="M2213" i="3" s="1"/>
  <c r="G2213" i="3"/>
  <c r="F2213" i="3"/>
  <c r="C2213" i="3"/>
  <c r="B2213" i="3"/>
  <c r="A2213" i="3"/>
  <c r="R2212" i="3"/>
  <c r="I2212" i="3" s="1"/>
  <c r="Q2212" i="3"/>
  <c r="J2212" i="3" s="1"/>
  <c r="O2212" i="3"/>
  <c r="N2212" i="3"/>
  <c r="L2212" i="3"/>
  <c r="M2212" i="3" s="1"/>
  <c r="G2212" i="3"/>
  <c r="F2212" i="3"/>
  <c r="C2212" i="3"/>
  <c r="B2212" i="3"/>
  <c r="A2212" i="3"/>
  <c r="R2211" i="3"/>
  <c r="I2211" i="3" s="1"/>
  <c r="Q2211" i="3"/>
  <c r="J2211" i="3" s="1"/>
  <c r="O2211" i="3"/>
  <c r="N2211" i="3"/>
  <c r="L2211" i="3"/>
  <c r="M2211" i="3" s="1"/>
  <c r="G2211" i="3"/>
  <c r="F2211" i="3"/>
  <c r="C2211" i="3"/>
  <c r="B2211" i="3"/>
  <c r="A2211" i="3"/>
  <c r="R2210" i="3"/>
  <c r="I2210" i="3" s="1"/>
  <c r="Q2210" i="3"/>
  <c r="J2210" i="3" s="1"/>
  <c r="O2210" i="3"/>
  <c r="N2210" i="3"/>
  <c r="L2210" i="3"/>
  <c r="M2210" i="3" s="1"/>
  <c r="G2210" i="3"/>
  <c r="F2210" i="3"/>
  <c r="C2210" i="3"/>
  <c r="B2210" i="3"/>
  <c r="A2210" i="3"/>
  <c r="R2209" i="3"/>
  <c r="I2209" i="3" s="1"/>
  <c r="Q2209" i="3"/>
  <c r="J2209" i="3" s="1"/>
  <c r="O2209" i="3"/>
  <c r="N2209" i="3"/>
  <c r="L2209" i="3"/>
  <c r="M2209" i="3" s="1"/>
  <c r="G2209" i="3"/>
  <c r="F2209" i="3"/>
  <c r="C2209" i="3"/>
  <c r="B2209" i="3"/>
  <c r="A2209" i="3"/>
  <c r="R2208" i="3"/>
  <c r="I2208" i="3" s="1"/>
  <c r="Q2208" i="3"/>
  <c r="J2208" i="3" s="1"/>
  <c r="O2208" i="3"/>
  <c r="N2208" i="3"/>
  <c r="L2208" i="3"/>
  <c r="M2208" i="3" s="1"/>
  <c r="G2208" i="3"/>
  <c r="F2208" i="3"/>
  <c r="C2208" i="3"/>
  <c r="B2208" i="3"/>
  <c r="A2208" i="3"/>
  <c r="R2207" i="3"/>
  <c r="I2207" i="3" s="1"/>
  <c r="Q2207" i="3"/>
  <c r="J2207" i="3" s="1"/>
  <c r="O2207" i="3"/>
  <c r="N2207" i="3"/>
  <c r="L2207" i="3"/>
  <c r="M2207" i="3" s="1"/>
  <c r="G2207" i="3"/>
  <c r="F2207" i="3"/>
  <c r="C2207" i="3"/>
  <c r="B2207" i="3"/>
  <c r="A2207" i="3"/>
  <c r="R2206" i="3"/>
  <c r="I2206" i="3" s="1"/>
  <c r="Q2206" i="3"/>
  <c r="J2206" i="3" s="1"/>
  <c r="O2206" i="3"/>
  <c r="N2206" i="3"/>
  <c r="L2206" i="3"/>
  <c r="M2206" i="3" s="1"/>
  <c r="G2206" i="3"/>
  <c r="F2206" i="3"/>
  <c r="C2206" i="3"/>
  <c r="B2206" i="3"/>
  <c r="A2206" i="3"/>
  <c r="R2205" i="3"/>
  <c r="I2205" i="3" s="1"/>
  <c r="Q2205" i="3"/>
  <c r="J2205" i="3" s="1"/>
  <c r="O2205" i="3"/>
  <c r="N2205" i="3"/>
  <c r="L2205" i="3"/>
  <c r="M2205" i="3" s="1"/>
  <c r="G2205" i="3"/>
  <c r="F2205" i="3"/>
  <c r="C2205" i="3"/>
  <c r="B2205" i="3"/>
  <c r="A2205" i="3"/>
  <c r="R2204" i="3"/>
  <c r="I2204" i="3" s="1"/>
  <c r="Q2204" i="3"/>
  <c r="J2204" i="3" s="1"/>
  <c r="O2204" i="3"/>
  <c r="N2204" i="3"/>
  <c r="L2204" i="3"/>
  <c r="M2204" i="3" s="1"/>
  <c r="G2204" i="3"/>
  <c r="F2204" i="3"/>
  <c r="C2204" i="3"/>
  <c r="B2204" i="3"/>
  <c r="A2204" i="3"/>
  <c r="R2203" i="3"/>
  <c r="I2203" i="3" s="1"/>
  <c r="Q2203" i="3"/>
  <c r="J2203" i="3" s="1"/>
  <c r="O2203" i="3"/>
  <c r="N2203" i="3"/>
  <c r="L2203" i="3"/>
  <c r="M2203" i="3" s="1"/>
  <c r="G2203" i="3"/>
  <c r="F2203" i="3"/>
  <c r="C2203" i="3"/>
  <c r="B2203" i="3"/>
  <c r="A2203" i="3"/>
  <c r="R2202" i="3"/>
  <c r="I2202" i="3" s="1"/>
  <c r="Q2202" i="3"/>
  <c r="J2202" i="3" s="1"/>
  <c r="O2202" i="3"/>
  <c r="N2202" i="3"/>
  <c r="L2202" i="3"/>
  <c r="M2202" i="3" s="1"/>
  <c r="G2202" i="3"/>
  <c r="F2202" i="3"/>
  <c r="C2202" i="3"/>
  <c r="B2202" i="3"/>
  <c r="A2202" i="3"/>
  <c r="R2201" i="3"/>
  <c r="I2201" i="3" s="1"/>
  <c r="Q2201" i="3"/>
  <c r="J2201" i="3" s="1"/>
  <c r="O2201" i="3"/>
  <c r="N2201" i="3"/>
  <c r="L2201" i="3"/>
  <c r="M2201" i="3" s="1"/>
  <c r="G2201" i="3"/>
  <c r="F2201" i="3"/>
  <c r="C2201" i="3"/>
  <c r="B2201" i="3"/>
  <c r="A2201" i="3"/>
  <c r="R2200" i="3"/>
  <c r="I2200" i="3" s="1"/>
  <c r="Q2200" i="3"/>
  <c r="J2200" i="3" s="1"/>
  <c r="O2200" i="3"/>
  <c r="N2200" i="3"/>
  <c r="L2200" i="3"/>
  <c r="M2200" i="3" s="1"/>
  <c r="G2200" i="3"/>
  <c r="F2200" i="3"/>
  <c r="C2200" i="3"/>
  <c r="B2200" i="3"/>
  <c r="A2200" i="3"/>
  <c r="R2199" i="3"/>
  <c r="I2199" i="3" s="1"/>
  <c r="Q2199" i="3"/>
  <c r="J2199" i="3" s="1"/>
  <c r="O2199" i="3"/>
  <c r="N2199" i="3"/>
  <c r="L2199" i="3"/>
  <c r="M2199" i="3" s="1"/>
  <c r="G2199" i="3"/>
  <c r="F2199" i="3"/>
  <c r="C2199" i="3"/>
  <c r="B2199" i="3"/>
  <c r="A2199" i="3"/>
  <c r="R2198" i="3"/>
  <c r="I2198" i="3" s="1"/>
  <c r="Q2198" i="3"/>
  <c r="J2198" i="3" s="1"/>
  <c r="O2198" i="3"/>
  <c r="N2198" i="3"/>
  <c r="L2198" i="3"/>
  <c r="M2198" i="3" s="1"/>
  <c r="G2198" i="3"/>
  <c r="F2198" i="3"/>
  <c r="C2198" i="3"/>
  <c r="B2198" i="3"/>
  <c r="A2198" i="3"/>
  <c r="R2197" i="3"/>
  <c r="I2197" i="3" s="1"/>
  <c r="Q2197" i="3"/>
  <c r="J2197" i="3" s="1"/>
  <c r="O2197" i="3"/>
  <c r="N2197" i="3"/>
  <c r="L2197" i="3"/>
  <c r="M2197" i="3" s="1"/>
  <c r="G2197" i="3"/>
  <c r="F2197" i="3"/>
  <c r="C2197" i="3"/>
  <c r="B2197" i="3"/>
  <c r="A2197" i="3"/>
  <c r="R2196" i="3"/>
  <c r="I2196" i="3" s="1"/>
  <c r="Q2196" i="3"/>
  <c r="J2196" i="3" s="1"/>
  <c r="O2196" i="3"/>
  <c r="N2196" i="3"/>
  <c r="L2196" i="3"/>
  <c r="M2196" i="3" s="1"/>
  <c r="G2196" i="3"/>
  <c r="F2196" i="3"/>
  <c r="C2196" i="3"/>
  <c r="B2196" i="3"/>
  <c r="A2196" i="3"/>
  <c r="R2195" i="3"/>
  <c r="I2195" i="3" s="1"/>
  <c r="Q2195" i="3"/>
  <c r="J2195" i="3" s="1"/>
  <c r="O2195" i="3"/>
  <c r="N2195" i="3"/>
  <c r="L2195" i="3"/>
  <c r="M2195" i="3" s="1"/>
  <c r="G2195" i="3"/>
  <c r="F2195" i="3"/>
  <c r="C2195" i="3"/>
  <c r="B2195" i="3"/>
  <c r="A2195" i="3"/>
  <c r="R2194" i="3"/>
  <c r="I2194" i="3" s="1"/>
  <c r="Q2194" i="3"/>
  <c r="J2194" i="3" s="1"/>
  <c r="O2194" i="3"/>
  <c r="N2194" i="3"/>
  <c r="L2194" i="3"/>
  <c r="M2194" i="3" s="1"/>
  <c r="G2194" i="3"/>
  <c r="F2194" i="3"/>
  <c r="C2194" i="3"/>
  <c r="B2194" i="3"/>
  <c r="A2194" i="3"/>
  <c r="R2193" i="3"/>
  <c r="I2193" i="3" s="1"/>
  <c r="Q2193" i="3"/>
  <c r="J2193" i="3" s="1"/>
  <c r="O2193" i="3"/>
  <c r="N2193" i="3"/>
  <c r="L2193" i="3"/>
  <c r="M2193" i="3" s="1"/>
  <c r="G2193" i="3"/>
  <c r="F2193" i="3"/>
  <c r="C2193" i="3"/>
  <c r="B2193" i="3"/>
  <c r="A2193" i="3"/>
  <c r="R2192" i="3"/>
  <c r="I2192" i="3" s="1"/>
  <c r="Q2192" i="3"/>
  <c r="J2192" i="3" s="1"/>
  <c r="O2192" i="3"/>
  <c r="N2192" i="3"/>
  <c r="L2192" i="3"/>
  <c r="M2192" i="3" s="1"/>
  <c r="G2192" i="3"/>
  <c r="F2192" i="3"/>
  <c r="C2192" i="3"/>
  <c r="B2192" i="3"/>
  <c r="A2192" i="3"/>
  <c r="R2191" i="3"/>
  <c r="I2191" i="3" s="1"/>
  <c r="Q2191" i="3"/>
  <c r="J2191" i="3" s="1"/>
  <c r="O2191" i="3"/>
  <c r="N2191" i="3"/>
  <c r="L2191" i="3"/>
  <c r="M2191" i="3" s="1"/>
  <c r="G2191" i="3"/>
  <c r="F2191" i="3"/>
  <c r="C2191" i="3"/>
  <c r="B2191" i="3"/>
  <c r="A2191" i="3"/>
  <c r="R2190" i="3"/>
  <c r="I2190" i="3" s="1"/>
  <c r="Q2190" i="3"/>
  <c r="J2190" i="3" s="1"/>
  <c r="O2190" i="3"/>
  <c r="N2190" i="3"/>
  <c r="L2190" i="3"/>
  <c r="M2190" i="3" s="1"/>
  <c r="G2190" i="3"/>
  <c r="F2190" i="3"/>
  <c r="C2190" i="3"/>
  <c r="B2190" i="3"/>
  <c r="A2190" i="3"/>
  <c r="R2189" i="3"/>
  <c r="I2189" i="3" s="1"/>
  <c r="Q2189" i="3"/>
  <c r="J2189" i="3" s="1"/>
  <c r="O2189" i="3"/>
  <c r="N2189" i="3"/>
  <c r="L2189" i="3"/>
  <c r="M2189" i="3" s="1"/>
  <c r="G2189" i="3"/>
  <c r="F2189" i="3"/>
  <c r="C2189" i="3"/>
  <c r="B2189" i="3"/>
  <c r="A2189" i="3"/>
  <c r="R2188" i="3"/>
  <c r="I2188" i="3" s="1"/>
  <c r="Q2188" i="3"/>
  <c r="J2188" i="3" s="1"/>
  <c r="O2188" i="3"/>
  <c r="N2188" i="3"/>
  <c r="L2188" i="3"/>
  <c r="M2188" i="3" s="1"/>
  <c r="G2188" i="3"/>
  <c r="F2188" i="3"/>
  <c r="C2188" i="3"/>
  <c r="B2188" i="3"/>
  <c r="A2188" i="3"/>
  <c r="R2187" i="3"/>
  <c r="I2187" i="3" s="1"/>
  <c r="Q2187" i="3"/>
  <c r="J2187" i="3" s="1"/>
  <c r="O2187" i="3"/>
  <c r="N2187" i="3"/>
  <c r="L2187" i="3"/>
  <c r="M2187" i="3" s="1"/>
  <c r="G2187" i="3"/>
  <c r="F2187" i="3"/>
  <c r="C2187" i="3"/>
  <c r="B2187" i="3"/>
  <c r="A2187" i="3"/>
  <c r="R2186" i="3"/>
  <c r="I2186" i="3" s="1"/>
  <c r="Q2186" i="3"/>
  <c r="J2186" i="3" s="1"/>
  <c r="O2186" i="3"/>
  <c r="N2186" i="3"/>
  <c r="L2186" i="3"/>
  <c r="M2186" i="3" s="1"/>
  <c r="G2186" i="3"/>
  <c r="F2186" i="3"/>
  <c r="C2186" i="3"/>
  <c r="B2186" i="3"/>
  <c r="A2186" i="3"/>
  <c r="R2185" i="3"/>
  <c r="I2185" i="3" s="1"/>
  <c r="Q2185" i="3"/>
  <c r="J2185" i="3" s="1"/>
  <c r="O2185" i="3"/>
  <c r="N2185" i="3"/>
  <c r="L2185" i="3"/>
  <c r="M2185" i="3" s="1"/>
  <c r="G2185" i="3"/>
  <c r="F2185" i="3"/>
  <c r="C2185" i="3"/>
  <c r="B2185" i="3"/>
  <c r="A2185" i="3"/>
  <c r="R2184" i="3"/>
  <c r="I2184" i="3" s="1"/>
  <c r="Q2184" i="3"/>
  <c r="J2184" i="3" s="1"/>
  <c r="O2184" i="3"/>
  <c r="N2184" i="3"/>
  <c r="L2184" i="3"/>
  <c r="M2184" i="3" s="1"/>
  <c r="G2184" i="3"/>
  <c r="F2184" i="3"/>
  <c r="C2184" i="3"/>
  <c r="B2184" i="3"/>
  <c r="A2184" i="3"/>
  <c r="R2183" i="3"/>
  <c r="I2183" i="3" s="1"/>
  <c r="Q2183" i="3"/>
  <c r="J2183" i="3" s="1"/>
  <c r="O2183" i="3"/>
  <c r="N2183" i="3"/>
  <c r="L2183" i="3"/>
  <c r="M2183" i="3" s="1"/>
  <c r="G2183" i="3"/>
  <c r="F2183" i="3"/>
  <c r="C2183" i="3"/>
  <c r="B2183" i="3"/>
  <c r="A2183" i="3"/>
  <c r="R2182" i="3"/>
  <c r="I2182" i="3" s="1"/>
  <c r="Q2182" i="3"/>
  <c r="J2182" i="3" s="1"/>
  <c r="O2182" i="3"/>
  <c r="N2182" i="3"/>
  <c r="L2182" i="3"/>
  <c r="M2182" i="3" s="1"/>
  <c r="G2182" i="3"/>
  <c r="F2182" i="3"/>
  <c r="C2182" i="3"/>
  <c r="B2182" i="3"/>
  <c r="A2182" i="3"/>
  <c r="R2181" i="3"/>
  <c r="I2181" i="3" s="1"/>
  <c r="Q2181" i="3"/>
  <c r="J2181" i="3" s="1"/>
  <c r="O2181" i="3"/>
  <c r="N2181" i="3"/>
  <c r="L2181" i="3"/>
  <c r="M2181" i="3" s="1"/>
  <c r="G2181" i="3"/>
  <c r="F2181" i="3"/>
  <c r="C2181" i="3"/>
  <c r="B2181" i="3"/>
  <c r="A2181" i="3"/>
  <c r="R2180" i="3"/>
  <c r="I2180" i="3" s="1"/>
  <c r="Q2180" i="3"/>
  <c r="J2180" i="3" s="1"/>
  <c r="O2180" i="3"/>
  <c r="N2180" i="3"/>
  <c r="L2180" i="3"/>
  <c r="M2180" i="3" s="1"/>
  <c r="G2180" i="3"/>
  <c r="F2180" i="3"/>
  <c r="C2180" i="3"/>
  <c r="B2180" i="3"/>
  <c r="A2180" i="3"/>
  <c r="R2179" i="3"/>
  <c r="I2179" i="3" s="1"/>
  <c r="Q2179" i="3"/>
  <c r="J2179" i="3" s="1"/>
  <c r="O2179" i="3"/>
  <c r="N2179" i="3"/>
  <c r="L2179" i="3"/>
  <c r="M2179" i="3" s="1"/>
  <c r="G2179" i="3"/>
  <c r="F2179" i="3"/>
  <c r="C2179" i="3"/>
  <c r="B2179" i="3"/>
  <c r="A2179" i="3"/>
  <c r="R2178" i="3"/>
  <c r="I2178" i="3" s="1"/>
  <c r="Q2178" i="3"/>
  <c r="J2178" i="3" s="1"/>
  <c r="O2178" i="3"/>
  <c r="N2178" i="3"/>
  <c r="L2178" i="3"/>
  <c r="M2178" i="3" s="1"/>
  <c r="G2178" i="3"/>
  <c r="F2178" i="3"/>
  <c r="C2178" i="3"/>
  <c r="B2178" i="3"/>
  <c r="A2178" i="3"/>
  <c r="R2177" i="3"/>
  <c r="I2177" i="3" s="1"/>
  <c r="Q2177" i="3"/>
  <c r="J2177" i="3" s="1"/>
  <c r="O2177" i="3"/>
  <c r="N2177" i="3"/>
  <c r="L2177" i="3"/>
  <c r="M2177" i="3" s="1"/>
  <c r="G2177" i="3"/>
  <c r="F2177" i="3"/>
  <c r="C2177" i="3"/>
  <c r="B2177" i="3"/>
  <c r="A2177" i="3"/>
  <c r="R2176" i="3"/>
  <c r="I2176" i="3" s="1"/>
  <c r="Q2176" i="3"/>
  <c r="J2176" i="3" s="1"/>
  <c r="O2176" i="3"/>
  <c r="N2176" i="3"/>
  <c r="L2176" i="3"/>
  <c r="M2176" i="3" s="1"/>
  <c r="G2176" i="3"/>
  <c r="F2176" i="3"/>
  <c r="C2176" i="3"/>
  <c r="B2176" i="3"/>
  <c r="A2176" i="3"/>
  <c r="R2175" i="3"/>
  <c r="I2175" i="3" s="1"/>
  <c r="Q2175" i="3"/>
  <c r="J2175" i="3" s="1"/>
  <c r="O2175" i="3"/>
  <c r="N2175" i="3"/>
  <c r="L2175" i="3"/>
  <c r="M2175" i="3" s="1"/>
  <c r="G2175" i="3"/>
  <c r="F2175" i="3"/>
  <c r="C2175" i="3"/>
  <c r="B2175" i="3"/>
  <c r="A2175" i="3"/>
  <c r="R2174" i="3"/>
  <c r="I2174" i="3" s="1"/>
  <c r="Q2174" i="3"/>
  <c r="J2174" i="3" s="1"/>
  <c r="O2174" i="3"/>
  <c r="N2174" i="3"/>
  <c r="L2174" i="3"/>
  <c r="M2174" i="3" s="1"/>
  <c r="G2174" i="3"/>
  <c r="F2174" i="3"/>
  <c r="C2174" i="3"/>
  <c r="B2174" i="3"/>
  <c r="A2174" i="3"/>
  <c r="R2173" i="3"/>
  <c r="I2173" i="3" s="1"/>
  <c r="Q2173" i="3"/>
  <c r="J2173" i="3" s="1"/>
  <c r="O2173" i="3"/>
  <c r="N2173" i="3"/>
  <c r="L2173" i="3"/>
  <c r="M2173" i="3" s="1"/>
  <c r="G2173" i="3"/>
  <c r="F2173" i="3"/>
  <c r="C2173" i="3"/>
  <c r="B2173" i="3"/>
  <c r="A2173" i="3"/>
  <c r="R2172" i="3"/>
  <c r="I2172" i="3" s="1"/>
  <c r="Q2172" i="3"/>
  <c r="J2172" i="3" s="1"/>
  <c r="O2172" i="3"/>
  <c r="N2172" i="3"/>
  <c r="L2172" i="3"/>
  <c r="M2172" i="3" s="1"/>
  <c r="G2172" i="3"/>
  <c r="F2172" i="3"/>
  <c r="C2172" i="3"/>
  <c r="B2172" i="3"/>
  <c r="A2172" i="3"/>
  <c r="R2171" i="3"/>
  <c r="I2171" i="3" s="1"/>
  <c r="Q2171" i="3"/>
  <c r="J2171" i="3" s="1"/>
  <c r="O2171" i="3"/>
  <c r="N2171" i="3"/>
  <c r="L2171" i="3"/>
  <c r="M2171" i="3" s="1"/>
  <c r="G2171" i="3"/>
  <c r="F2171" i="3"/>
  <c r="C2171" i="3"/>
  <c r="B2171" i="3"/>
  <c r="A2171" i="3"/>
  <c r="R2170" i="3"/>
  <c r="I2170" i="3" s="1"/>
  <c r="Q2170" i="3"/>
  <c r="J2170" i="3" s="1"/>
  <c r="O2170" i="3"/>
  <c r="N2170" i="3"/>
  <c r="L2170" i="3"/>
  <c r="M2170" i="3" s="1"/>
  <c r="G2170" i="3"/>
  <c r="F2170" i="3"/>
  <c r="C2170" i="3"/>
  <c r="B2170" i="3"/>
  <c r="A2170" i="3"/>
  <c r="R2169" i="3"/>
  <c r="I2169" i="3" s="1"/>
  <c r="Q2169" i="3"/>
  <c r="J2169" i="3" s="1"/>
  <c r="O2169" i="3"/>
  <c r="N2169" i="3"/>
  <c r="L2169" i="3"/>
  <c r="M2169" i="3" s="1"/>
  <c r="G2169" i="3"/>
  <c r="F2169" i="3"/>
  <c r="C2169" i="3"/>
  <c r="B2169" i="3"/>
  <c r="A2169" i="3"/>
  <c r="R2168" i="3"/>
  <c r="I2168" i="3" s="1"/>
  <c r="Q2168" i="3"/>
  <c r="J2168" i="3" s="1"/>
  <c r="O2168" i="3"/>
  <c r="N2168" i="3"/>
  <c r="L2168" i="3"/>
  <c r="M2168" i="3" s="1"/>
  <c r="G2168" i="3"/>
  <c r="F2168" i="3"/>
  <c r="C2168" i="3"/>
  <c r="B2168" i="3"/>
  <c r="A2168" i="3"/>
  <c r="R2167" i="3"/>
  <c r="I2167" i="3" s="1"/>
  <c r="Q2167" i="3"/>
  <c r="J2167" i="3" s="1"/>
  <c r="O2167" i="3"/>
  <c r="N2167" i="3"/>
  <c r="L2167" i="3"/>
  <c r="M2167" i="3" s="1"/>
  <c r="G2167" i="3"/>
  <c r="F2167" i="3"/>
  <c r="C2167" i="3"/>
  <c r="B2167" i="3"/>
  <c r="A2167" i="3"/>
  <c r="R2166" i="3"/>
  <c r="I2166" i="3" s="1"/>
  <c r="Q2166" i="3"/>
  <c r="J2166" i="3" s="1"/>
  <c r="O2166" i="3"/>
  <c r="N2166" i="3"/>
  <c r="L2166" i="3"/>
  <c r="M2166" i="3" s="1"/>
  <c r="G2166" i="3"/>
  <c r="F2166" i="3"/>
  <c r="C2166" i="3"/>
  <c r="B2166" i="3"/>
  <c r="A2166" i="3"/>
  <c r="R2165" i="3"/>
  <c r="I2165" i="3" s="1"/>
  <c r="Q2165" i="3"/>
  <c r="J2165" i="3" s="1"/>
  <c r="O2165" i="3"/>
  <c r="N2165" i="3"/>
  <c r="L2165" i="3"/>
  <c r="M2165" i="3" s="1"/>
  <c r="G2165" i="3"/>
  <c r="F2165" i="3"/>
  <c r="C2165" i="3"/>
  <c r="B2165" i="3"/>
  <c r="A2165" i="3"/>
  <c r="R2164" i="3"/>
  <c r="I2164" i="3" s="1"/>
  <c r="Q2164" i="3"/>
  <c r="J2164" i="3" s="1"/>
  <c r="O2164" i="3"/>
  <c r="N2164" i="3"/>
  <c r="L2164" i="3"/>
  <c r="M2164" i="3" s="1"/>
  <c r="G2164" i="3"/>
  <c r="F2164" i="3"/>
  <c r="C2164" i="3"/>
  <c r="B2164" i="3"/>
  <c r="A2164" i="3"/>
  <c r="R2163" i="3"/>
  <c r="I2163" i="3" s="1"/>
  <c r="Q2163" i="3"/>
  <c r="J2163" i="3" s="1"/>
  <c r="O2163" i="3"/>
  <c r="N2163" i="3"/>
  <c r="L2163" i="3"/>
  <c r="M2163" i="3" s="1"/>
  <c r="G2163" i="3"/>
  <c r="F2163" i="3"/>
  <c r="C2163" i="3"/>
  <c r="B2163" i="3"/>
  <c r="A2163" i="3"/>
  <c r="R2162" i="3"/>
  <c r="I2162" i="3" s="1"/>
  <c r="Q2162" i="3"/>
  <c r="J2162" i="3" s="1"/>
  <c r="O2162" i="3"/>
  <c r="N2162" i="3"/>
  <c r="L2162" i="3"/>
  <c r="M2162" i="3" s="1"/>
  <c r="G2162" i="3"/>
  <c r="F2162" i="3"/>
  <c r="C2162" i="3"/>
  <c r="B2162" i="3"/>
  <c r="A2162" i="3"/>
  <c r="R2161" i="3"/>
  <c r="I2161" i="3" s="1"/>
  <c r="Q2161" i="3"/>
  <c r="J2161" i="3" s="1"/>
  <c r="O2161" i="3"/>
  <c r="N2161" i="3"/>
  <c r="L2161" i="3"/>
  <c r="M2161" i="3" s="1"/>
  <c r="G2161" i="3"/>
  <c r="F2161" i="3"/>
  <c r="C2161" i="3"/>
  <c r="B2161" i="3"/>
  <c r="A2161" i="3"/>
  <c r="R2160" i="3"/>
  <c r="I2160" i="3" s="1"/>
  <c r="Q2160" i="3"/>
  <c r="J2160" i="3" s="1"/>
  <c r="O2160" i="3"/>
  <c r="N2160" i="3"/>
  <c r="L2160" i="3"/>
  <c r="M2160" i="3" s="1"/>
  <c r="G2160" i="3"/>
  <c r="F2160" i="3"/>
  <c r="C2160" i="3"/>
  <c r="B2160" i="3"/>
  <c r="A2160" i="3"/>
  <c r="R2159" i="3"/>
  <c r="I2159" i="3" s="1"/>
  <c r="Q2159" i="3"/>
  <c r="J2159" i="3" s="1"/>
  <c r="O2159" i="3"/>
  <c r="N2159" i="3"/>
  <c r="L2159" i="3"/>
  <c r="M2159" i="3" s="1"/>
  <c r="G2159" i="3"/>
  <c r="F2159" i="3"/>
  <c r="C2159" i="3"/>
  <c r="B2159" i="3"/>
  <c r="A2159" i="3"/>
  <c r="R2158" i="3"/>
  <c r="I2158" i="3" s="1"/>
  <c r="Q2158" i="3"/>
  <c r="J2158" i="3" s="1"/>
  <c r="O2158" i="3"/>
  <c r="N2158" i="3"/>
  <c r="L2158" i="3"/>
  <c r="M2158" i="3" s="1"/>
  <c r="G2158" i="3"/>
  <c r="F2158" i="3"/>
  <c r="C2158" i="3"/>
  <c r="B2158" i="3"/>
  <c r="A2158" i="3"/>
  <c r="R2157" i="3"/>
  <c r="I2157" i="3" s="1"/>
  <c r="Q2157" i="3"/>
  <c r="J2157" i="3" s="1"/>
  <c r="O2157" i="3"/>
  <c r="N2157" i="3"/>
  <c r="L2157" i="3"/>
  <c r="M2157" i="3" s="1"/>
  <c r="G2157" i="3"/>
  <c r="F2157" i="3"/>
  <c r="C2157" i="3"/>
  <c r="B2157" i="3"/>
  <c r="A2157" i="3"/>
  <c r="R2156" i="3"/>
  <c r="I2156" i="3" s="1"/>
  <c r="Q2156" i="3"/>
  <c r="J2156" i="3" s="1"/>
  <c r="O2156" i="3"/>
  <c r="N2156" i="3"/>
  <c r="L2156" i="3"/>
  <c r="M2156" i="3" s="1"/>
  <c r="G2156" i="3"/>
  <c r="F2156" i="3"/>
  <c r="C2156" i="3"/>
  <c r="B2156" i="3"/>
  <c r="A2156" i="3"/>
  <c r="R2155" i="3"/>
  <c r="I2155" i="3" s="1"/>
  <c r="Q2155" i="3"/>
  <c r="J2155" i="3" s="1"/>
  <c r="O2155" i="3"/>
  <c r="N2155" i="3"/>
  <c r="L2155" i="3"/>
  <c r="M2155" i="3" s="1"/>
  <c r="G2155" i="3"/>
  <c r="F2155" i="3"/>
  <c r="C2155" i="3"/>
  <c r="B2155" i="3"/>
  <c r="A2155" i="3"/>
  <c r="R2154" i="3"/>
  <c r="I2154" i="3" s="1"/>
  <c r="Q2154" i="3"/>
  <c r="J2154" i="3" s="1"/>
  <c r="O2154" i="3"/>
  <c r="N2154" i="3"/>
  <c r="L2154" i="3"/>
  <c r="M2154" i="3" s="1"/>
  <c r="G2154" i="3"/>
  <c r="F2154" i="3"/>
  <c r="C2154" i="3"/>
  <c r="B2154" i="3"/>
  <c r="A2154" i="3"/>
  <c r="R2153" i="3"/>
  <c r="I2153" i="3" s="1"/>
  <c r="Q2153" i="3"/>
  <c r="J2153" i="3" s="1"/>
  <c r="O2153" i="3"/>
  <c r="N2153" i="3"/>
  <c r="L2153" i="3"/>
  <c r="M2153" i="3" s="1"/>
  <c r="G2153" i="3"/>
  <c r="F2153" i="3"/>
  <c r="C2153" i="3"/>
  <c r="B2153" i="3"/>
  <c r="A2153" i="3"/>
  <c r="R2152" i="3"/>
  <c r="I2152" i="3" s="1"/>
  <c r="Q2152" i="3"/>
  <c r="J2152" i="3" s="1"/>
  <c r="O2152" i="3"/>
  <c r="N2152" i="3"/>
  <c r="L2152" i="3"/>
  <c r="M2152" i="3" s="1"/>
  <c r="G2152" i="3"/>
  <c r="F2152" i="3"/>
  <c r="C2152" i="3"/>
  <c r="B2152" i="3"/>
  <c r="A2152" i="3"/>
  <c r="R2151" i="3"/>
  <c r="I2151" i="3" s="1"/>
  <c r="Q2151" i="3"/>
  <c r="J2151" i="3" s="1"/>
  <c r="O2151" i="3"/>
  <c r="N2151" i="3"/>
  <c r="L2151" i="3"/>
  <c r="M2151" i="3" s="1"/>
  <c r="G2151" i="3"/>
  <c r="F2151" i="3"/>
  <c r="C2151" i="3"/>
  <c r="B2151" i="3"/>
  <c r="A2151" i="3"/>
  <c r="R2150" i="3"/>
  <c r="I2150" i="3" s="1"/>
  <c r="Q2150" i="3"/>
  <c r="J2150" i="3" s="1"/>
  <c r="O2150" i="3"/>
  <c r="N2150" i="3"/>
  <c r="L2150" i="3"/>
  <c r="M2150" i="3" s="1"/>
  <c r="G2150" i="3"/>
  <c r="F2150" i="3"/>
  <c r="C2150" i="3"/>
  <c r="B2150" i="3"/>
  <c r="A2150" i="3"/>
  <c r="R2149" i="3"/>
  <c r="I2149" i="3" s="1"/>
  <c r="Q2149" i="3"/>
  <c r="J2149" i="3" s="1"/>
  <c r="O2149" i="3"/>
  <c r="N2149" i="3"/>
  <c r="L2149" i="3"/>
  <c r="M2149" i="3" s="1"/>
  <c r="G2149" i="3"/>
  <c r="F2149" i="3"/>
  <c r="C2149" i="3"/>
  <c r="B2149" i="3"/>
  <c r="A2149" i="3"/>
  <c r="R2148" i="3"/>
  <c r="I2148" i="3" s="1"/>
  <c r="Q2148" i="3"/>
  <c r="J2148" i="3" s="1"/>
  <c r="O2148" i="3"/>
  <c r="N2148" i="3"/>
  <c r="L2148" i="3"/>
  <c r="M2148" i="3" s="1"/>
  <c r="G2148" i="3"/>
  <c r="F2148" i="3"/>
  <c r="C2148" i="3"/>
  <c r="B2148" i="3"/>
  <c r="A2148" i="3"/>
  <c r="R2147" i="3"/>
  <c r="I2147" i="3" s="1"/>
  <c r="Q2147" i="3"/>
  <c r="J2147" i="3" s="1"/>
  <c r="O2147" i="3"/>
  <c r="N2147" i="3"/>
  <c r="L2147" i="3"/>
  <c r="M2147" i="3" s="1"/>
  <c r="G2147" i="3"/>
  <c r="F2147" i="3"/>
  <c r="C2147" i="3"/>
  <c r="B2147" i="3"/>
  <c r="A2147" i="3"/>
  <c r="R2146" i="3"/>
  <c r="I2146" i="3" s="1"/>
  <c r="Q2146" i="3"/>
  <c r="J2146" i="3" s="1"/>
  <c r="O2146" i="3"/>
  <c r="N2146" i="3"/>
  <c r="L2146" i="3"/>
  <c r="M2146" i="3" s="1"/>
  <c r="G2146" i="3"/>
  <c r="F2146" i="3"/>
  <c r="C2146" i="3"/>
  <c r="B2146" i="3"/>
  <c r="A2146" i="3"/>
  <c r="R2145" i="3"/>
  <c r="I2145" i="3" s="1"/>
  <c r="Q2145" i="3"/>
  <c r="J2145" i="3" s="1"/>
  <c r="O2145" i="3"/>
  <c r="N2145" i="3"/>
  <c r="L2145" i="3"/>
  <c r="M2145" i="3" s="1"/>
  <c r="G2145" i="3"/>
  <c r="F2145" i="3"/>
  <c r="C2145" i="3"/>
  <c r="B2145" i="3"/>
  <c r="A2145" i="3"/>
  <c r="R2144" i="3"/>
  <c r="I2144" i="3" s="1"/>
  <c r="Q2144" i="3"/>
  <c r="J2144" i="3" s="1"/>
  <c r="O2144" i="3"/>
  <c r="N2144" i="3"/>
  <c r="L2144" i="3"/>
  <c r="M2144" i="3" s="1"/>
  <c r="G2144" i="3"/>
  <c r="F2144" i="3"/>
  <c r="C2144" i="3"/>
  <c r="B2144" i="3"/>
  <c r="A2144" i="3"/>
  <c r="R2143" i="3"/>
  <c r="I2143" i="3" s="1"/>
  <c r="Q2143" i="3"/>
  <c r="J2143" i="3" s="1"/>
  <c r="O2143" i="3"/>
  <c r="N2143" i="3"/>
  <c r="L2143" i="3"/>
  <c r="M2143" i="3" s="1"/>
  <c r="G2143" i="3"/>
  <c r="F2143" i="3"/>
  <c r="C2143" i="3"/>
  <c r="B2143" i="3"/>
  <c r="A2143" i="3"/>
  <c r="R2142" i="3"/>
  <c r="I2142" i="3" s="1"/>
  <c r="Q2142" i="3"/>
  <c r="J2142" i="3" s="1"/>
  <c r="O2142" i="3"/>
  <c r="N2142" i="3"/>
  <c r="L2142" i="3"/>
  <c r="M2142" i="3" s="1"/>
  <c r="G2142" i="3"/>
  <c r="F2142" i="3"/>
  <c r="C2142" i="3"/>
  <c r="B2142" i="3"/>
  <c r="A2142" i="3"/>
  <c r="R2141" i="3"/>
  <c r="I2141" i="3" s="1"/>
  <c r="Q2141" i="3"/>
  <c r="J2141" i="3" s="1"/>
  <c r="O2141" i="3"/>
  <c r="N2141" i="3"/>
  <c r="L2141" i="3"/>
  <c r="M2141" i="3" s="1"/>
  <c r="G2141" i="3"/>
  <c r="F2141" i="3"/>
  <c r="C2141" i="3"/>
  <c r="B2141" i="3"/>
  <c r="A2141" i="3"/>
  <c r="R2140" i="3"/>
  <c r="I2140" i="3" s="1"/>
  <c r="Q2140" i="3"/>
  <c r="J2140" i="3" s="1"/>
  <c r="O2140" i="3"/>
  <c r="N2140" i="3"/>
  <c r="L2140" i="3"/>
  <c r="M2140" i="3" s="1"/>
  <c r="G2140" i="3"/>
  <c r="F2140" i="3"/>
  <c r="C2140" i="3"/>
  <c r="B2140" i="3"/>
  <c r="A2140" i="3"/>
  <c r="R2139" i="3"/>
  <c r="I2139" i="3" s="1"/>
  <c r="Q2139" i="3"/>
  <c r="J2139" i="3" s="1"/>
  <c r="O2139" i="3"/>
  <c r="N2139" i="3"/>
  <c r="L2139" i="3"/>
  <c r="M2139" i="3" s="1"/>
  <c r="G2139" i="3"/>
  <c r="F2139" i="3"/>
  <c r="C2139" i="3"/>
  <c r="B2139" i="3"/>
  <c r="A2139" i="3"/>
  <c r="R2138" i="3"/>
  <c r="I2138" i="3" s="1"/>
  <c r="Q2138" i="3"/>
  <c r="J2138" i="3" s="1"/>
  <c r="O2138" i="3"/>
  <c r="N2138" i="3"/>
  <c r="L2138" i="3"/>
  <c r="M2138" i="3" s="1"/>
  <c r="G2138" i="3"/>
  <c r="F2138" i="3"/>
  <c r="C2138" i="3"/>
  <c r="B2138" i="3"/>
  <c r="A2138" i="3"/>
  <c r="R2137" i="3"/>
  <c r="I2137" i="3" s="1"/>
  <c r="Q2137" i="3"/>
  <c r="J2137" i="3" s="1"/>
  <c r="O2137" i="3"/>
  <c r="N2137" i="3"/>
  <c r="L2137" i="3"/>
  <c r="M2137" i="3" s="1"/>
  <c r="G2137" i="3"/>
  <c r="F2137" i="3"/>
  <c r="C2137" i="3"/>
  <c r="B2137" i="3"/>
  <c r="A2137" i="3"/>
  <c r="R2136" i="3"/>
  <c r="I2136" i="3" s="1"/>
  <c r="Q2136" i="3"/>
  <c r="J2136" i="3" s="1"/>
  <c r="O2136" i="3"/>
  <c r="N2136" i="3"/>
  <c r="L2136" i="3"/>
  <c r="M2136" i="3" s="1"/>
  <c r="G2136" i="3"/>
  <c r="F2136" i="3"/>
  <c r="C2136" i="3"/>
  <c r="B2136" i="3"/>
  <c r="A2136" i="3"/>
  <c r="R2135" i="3"/>
  <c r="I2135" i="3" s="1"/>
  <c r="Q2135" i="3"/>
  <c r="J2135" i="3" s="1"/>
  <c r="O2135" i="3"/>
  <c r="N2135" i="3"/>
  <c r="L2135" i="3"/>
  <c r="M2135" i="3" s="1"/>
  <c r="G2135" i="3"/>
  <c r="F2135" i="3"/>
  <c r="C2135" i="3"/>
  <c r="B2135" i="3"/>
  <c r="A2135" i="3"/>
  <c r="R2134" i="3"/>
  <c r="I2134" i="3" s="1"/>
  <c r="Q2134" i="3"/>
  <c r="J2134" i="3" s="1"/>
  <c r="O2134" i="3"/>
  <c r="N2134" i="3"/>
  <c r="L2134" i="3"/>
  <c r="M2134" i="3" s="1"/>
  <c r="G2134" i="3"/>
  <c r="F2134" i="3"/>
  <c r="C2134" i="3"/>
  <c r="B2134" i="3"/>
  <c r="A2134" i="3"/>
  <c r="R2133" i="3"/>
  <c r="I2133" i="3" s="1"/>
  <c r="Q2133" i="3"/>
  <c r="J2133" i="3" s="1"/>
  <c r="O2133" i="3"/>
  <c r="N2133" i="3"/>
  <c r="L2133" i="3"/>
  <c r="M2133" i="3" s="1"/>
  <c r="G2133" i="3"/>
  <c r="F2133" i="3"/>
  <c r="C2133" i="3"/>
  <c r="B2133" i="3"/>
  <c r="A2133" i="3"/>
  <c r="R2132" i="3"/>
  <c r="I2132" i="3" s="1"/>
  <c r="Q2132" i="3"/>
  <c r="J2132" i="3" s="1"/>
  <c r="O2132" i="3"/>
  <c r="N2132" i="3"/>
  <c r="L2132" i="3"/>
  <c r="M2132" i="3" s="1"/>
  <c r="G2132" i="3"/>
  <c r="F2132" i="3"/>
  <c r="C2132" i="3"/>
  <c r="B2132" i="3"/>
  <c r="A2132" i="3"/>
  <c r="R2131" i="3"/>
  <c r="I2131" i="3" s="1"/>
  <c r="Q2131" i="3"/>
  <c r="J2131" i="3" s="1"/>
  <c r="O2131" i="3"/>
  <c r="N2131" i="3"/>
  <c r="L2131" i="3"/>
  <c r="M2131" i="3" s="1"/>
  <c r="G2131" i="3"/>
  <c r="F2131" i="3"/>
  <c r="C2131" i="3"/>
  <c r="B2131" i="3"/>
  <c r="A2131" i="3"/>
  <c r="R2130" i="3"/>
  <c r="I2130" i="3" s="1"/>
  <c r="Q2130" i="3"/>
  <c r="J2130" i="3" s="1"/>
  <c r="O2130" i="3"/>
  <c r="N2130" i="3"/>
  <c r="L2130" i="3"/>
  <c r="M2130" i="3" s="1"/>
  <c r="G2130" i="3"/>
  <c r="F2130" i="3"/>
  <c r="C2130" i="3"/>
  <c r="B2130" i="3"/>
  <c r="A2130" i="3"/>
  <c r="R2129" i="3"/>
  <c r="I2129" i="3" s="1"/>
  <c r="Q2129" i="3"/>
  <c r="J2129" i="3" s="1"/>
  <c r="O2129" i="3"/>
  <c r="N2129" i="3"/>
  <c r="L2129" i="3"/>
  <c r="M2129" i="3" s="1"/>
  <c r="G2129" i="3"/>
  <c r="F2129" i="3"/>
  <c r="C2129" i="3"/>
  <c r="B2129" i="3"/>
  <c r="A2129" i="3"/>
  <c r="R2128" i="3"/>
  <c r="I2128" i="3" s="1"/>
  <c r="Q2128" i="3"/>
  <c r="J2128" i="3" s="1"/>
  <c r="O2128" i="3"/>
  <c r="N2128" i="3"/>
  <c r="L2128" i="3"/>
  <c r="M2128" i="3" s="1"/>
  <c r="G2128" i="3"/>
  <c r="F2128" i="3"/>
  <c r="C2128" i="3"/>
  <c r="B2128" i="3"/>
  <c r="A2128" i="3"/>
  <c r="R2127" i="3"/>
  <c r="I2127" i="3" s="1"/>
  <c r="Q2127" i="3"/>
  <c r="J2127" i="3" s="1"/>
  <c r="O2127" i="3"/>
  <c r="N2127" i="3"/>
  <c r="L2127" i="3"/>
  <c r="M2127" i="3" s="1"/>
  <c r="G2127" i="3"/>
  <c r="F2127" i="3"/>
  <c r="C2127" i="3"/>
  <c r="B2127" i="3"/>
  <c r="A2127" i="3"/>
  <c r="R2126" i="3"/>
  <c r="I2126" i="3" s="1"/>
  <c r="Q2126" i="3"/>
  <c r="J2126" i="3" s="1"/>
  <c r="O2126" i="3"/>
  <c r="N2126" i="3"/>
  <c r="L2126" i="3"/>
  <c r="M2126" i="3" s="1"/>
  <c r="G2126" i="3"/>
  <c r="F2126" i="3"/>
  <c r="C2126" i="3"/>
  <c r="B2126" i="3"/>
  <c r="A2126" i="3"/>
  <c r="R2125" i="3"/>
  <c r="I2125" i="3" s="1"/>
  <c r="Q2125" i="3"/>
  <c r="J2125" i="3" s="1"/>
  <c r="O2125" i="3"/>
  <c r="N2125" i="3"/>
  <c r="L2125" i="3"/>
  <c r="M2125" i="3" s="1"/>
  <c r="G2125" i="3"/>
  <c r="F2125" i="3"/>
  <c r="C2125" i="3"/>
  <c r="B2125" i="3"/>
  <c r="A2125" i="3"/>
  <c r="R2124" i="3"/>
  <c r="I2124" i="3" s="1"/>
  <c r="Q2124" i="3"/>
  <c r="J2124" i="3" s="1"/>
  <c r="O2124" i="3"/>
  <c r="N2124" i="3"/>
  <c r="L2124" i="3"/>
  <c r="M2124" i="3" s="1"/>
  <c r="G2124" i="3"/>
  <c r="F2124" i="3"/>
  <c r="C2124" i="3"/>
  <c r="B2124" i="3"/>
  <c r="A2124" i="3"/>
  <c r="R2123" i="3"/>
  <c r="I2123" i="3" s="1"/>
  <c r="Q2123" i="3"/>
  <c r="J2123" i="3" s="1"/>
  <c r="O2123" i="3"/>
  <c r="N2123" i="3"/>
  <c r="L2123" i="3"/>
  <c r="M2123" i="3" s="1"/>
  <c r="G2123" i="3"/>
  <c r="F2123" i="3"/>
  <c r="C2123" i="3"/>
  <c r="B2123" i="3"/>
  <c r="A2123" i="3"/>
  <c r="R2122" i="3"/>
  <c r="I2122" i="3" s="1"/>
  <c r="Q2122" i="3"/>
  <c r="J2122" i="3" s="1"/>
  <c r="O2122" i="3"/>
  <c r="N2122" i="3"/>
  <c r="L2122" i="3"/>
  <c r="M2122" i="3" s="1"/>
  <c r="G2122" i="3"/>
  <c r="F2122" i="3"/>
  <c r="C2122" i="3"/>
  <c r="B2122" i="3"/>
  <c r="A2122" i="3"/>
  <c r="R2121" i="3"/>
  <c r="I2121" i="3" s="1"/>
  <c r="Q2121" i="3"/>
  <c r="J2121" i="3" s="1"/>
  <c r="O2121" i="3"/>
  <c r="N2121" i="3"/>
  <c r="L2121" i="3"/>
  <c r="M2121" i="3" s="1"/>
  <c r="G2121" i="3"/>
  <c r="F2121" i="3"/>
  <c r="C2121" i="3"/>
  <c r="B2121" i="3"/>
  <c r="A2121" i="3"/>
  <c r="R2120" i="3"/>
  <c r="I2120" i="3" s="1"/>
  <c r="Q2120" i="3"/>
  <c r="J2120" i="3" s="1"/>
  <c r="O2120" i="3"/>
  <c r="N2120" i="3"/>
  <c r="L2120" i="3"/>
  <c r="M2120" i="3" s="1"/>
  <c r="G2120" i="3"/>
  <c r="F2120" i="3"/>
  <c r="C2120" i="3"/>
  <c r="B2120" i="3"/>
  <c r="A2120" i="3"/>
  <c r="R2119" i="3"/>
  <c r="I2119" i="3" s="1"/>
  <c r="Q2119" i="3"/>
  <c r="J2119" i="3" s="1"/>
  <c r="O2119" i="3"/>
  <c r="N2119" i="3"/>
  <c r="L2119" i="3"/>
  <c r="M2119" i="3" s="1"/>
  <c r="G2119" i="3"/>
  <c r="F2119" i="3"/>
  <c r="C2119" i="3"/>
  <c r="B2119" i="3"/>
  <c r="A2119" i="3"/>
  <c r="R2118" i="3"/>
  <c r="I2118" i="3" s="1"/>
  <c r="Q2118" i="3"/>
  <c r="J2118" i="3" s="1"/>
  <c r="O2118" i="3"/>
  <c r="N2118" i="3"/>
  <c r="L2118" i="3"/>
  <c r="M2118" i="3" s="1"/>
  <c r="G2118" i="3"/>
  <c r="F2118" i="3"/>
  <c r="C2118" i="3"/>
  <c r="B2118" i="3"/>
  <c r="A2118" i="3"/>
  <c r="R2117" i="3"/>
  <c r="I2117" i="3" s="1"/>
  <c r="Q2117" i="3"/>
  <c r="J2117" i="3" s="1"/>
  <c r="O2117" i="3"/>
  <c r="N2117" i="3"/>
  <c r="L2117" i="3"/>
  <c r="M2117" i="3" s="1"/>
  <c r="G2117" i="3"/>
  <c r="F2117" i="3"/>
  <c r="C2117" i="3"/>
  <c r="B2117" i="3"/>
  <c r="A2117" i="3"/>
  <c r="R2116" i="3"/>
  <c r="I2116" i="3" s="1"/>
  <c r="Q2116" i="3"/>
  <c r="J2116" i="3" s="1"/>
  <c r="O2116" i="3"/>
  <c r="N2116" i="3"/>
  <c r="L2116" i="3"/>
  <c r="M2116" i="3" s="1"/>
  <c r="G2116" i="3"/>
  <c r="F2116" i="3"/>
  <c r="C2116" i="3"/>
  <c r="B2116" i="3"/>
  <c r="A2116" i="3"/>
  <c r="R2115" i="3"/>
  <c r="I2115" i="3" s="1"/>
  <c r="Q2115" i="3"/>
  <c r="J2115" i="3" s="1"/>
  <c r="O2115" i="3"/>
  <c r="N2115" i="3"/>
  <c r="L2115" i="3"/>
  <c r="M2115" i="3" s="1"/>
  <c r="G2115" i="3"/>
  <c r="F2115" i="3"/>
  <c r="C2115" i="3"/>
  <c r="B2115" i="3"/>
  <c r="A2115" i="3"/>
  <c r="R2114" i="3"/>
  <c r="I2114" i="3" s="1"/>
  <c r="Q2114" i="3"/>
  <c r="J2114" i="3" s="1"/>
  <c r="O2114" i="3"/>
  <c r="N2114" i="3"/>
  <c r="L2114" i="3"/>
  <c r="M2114" i="3" s="1"/>
  <c r="G2114" i="3"/>
  <c r="F2114" i="3"/>
  <c r="C2114" i="3"/>
  <c r="B2114" i="3"/>
  <c r="A2114" i="3"/>
  <c r="R2113" i="3"/>
  <c r="I2113" i="3" s="1"/>
  <c r="Q2113" i="3"/>
  <c r="J2113" i="3" s="1"/>
  <c r="O2113" i="3"/>
  <c r="N2113" i="3"/>
  <c r="L2113" i="3"/>
  <c r="M2113" i="3" s="1"/>
  <c r="G2113" i="3"/>
  <c r="F2113" i="3"/>
  <c r="C2113" i="3"/>
  <c r="B2113" i="3"/>
  <c r="A2113" i="3"/>
  <c r="R2112" i="3"/>
  <c r="I2112" i="3" s="1"/>
  <c r="Q2112" i="3"/>
  <c r="J2112" i="3" s="1"/>
  <c r="O2112" i="3"/>
  <c r="N2112" i="3"/>
  <c r="L2112" i="3"/>
  <c r="M2112" i="3" s="1"/>
  <c r="G2112" i="3"/>
  <c r="F2112" i="3"/>
  <c r="C2112" i="3"/>
  <c r="B2112" i="3"/>
  <c r="A2112" i="3"/>
  <c r="R2111" i="3"/>
  <c r="I2111" i="3" s="1"/>
  <c r="Q2111" i="3"/>
  <c r="J2111" i="3" s="1"/>
  <c r="O2111" i="3"/>
  <c r="N2111" i="3"/>
  <c r="L2111" i="3"/>
  <c r="M2111" i="3" s="1"/>
  <c r="G2111" i="3"/>
  <c r="F2111" i="3"/>
  <c r="C2111" i="3"/>
  <c r="B2111" i="3"/>
  <c r="A2111" i="3"/>
  <c r="R2110" i="3"/>
  <c r="I2110" i="3" s="1"/>
  <c r="Q2110" i="3"/>
  <c r="J2110" i="3" s="1"/>
  <c r="O2110" i="3"/>
  <c r="N2110" i="3"/>
  <c r="L2110" i="3"/>
  <c r="M2110" i="3" s="1"/>
  <c r="G2110" i="3"/>
  <c r="F2110" i="3"/>
  <c r="C2110" i="3"/>
  <c r="B2110" i="3"/>
  <c r="A2110" i="3"/>
  <c r="R2109" i="3"/>
  <c r="I2109" i="3" s="1"/>
  <c r="Q2109" i="3"/>
  <c r="J2109" i="3" s="1"/>
  <c r="O2109" i="3"/>
  <c r="N2109" i="3"/>
  <c r="L2109" i="3"/>
  <c r="M2109" i="3" s="1"/>
  <c r="G2109" i="3"/>
  <c r="F2109" i="3"/>
  <c r="C2109" i="3"/>
  <c r="B2109" i="3"/>
  <c r="A2109" i="3"/>
  <c r="R2108" i="3"/>
  <c r="I2108" i="3" s="1"/>
  <c r="Q2108" i="3"/>
  <c r="J2108" i="3" s="1"/>
  <c r="O2108" i="3"/>
  <c r="N2108" i="3"/>
  <c r="L2108" i="3"/>
  <c r="M2108" i="3" s="1"/>
  <c r="G2108" i="3"/>
  <c r="F2108" i="3"/>
  <c r="C2108" i="3"/>
  <c r="B2108" i="3"/>
  <c r="A2108" i="3"/>
  <c r="R2107" i="3"/>
  <c r="I2107" i="3" s="1"/>
  <c r="Q2107" i="3"/>
  <c r="J2107" i="3" s="1"/>
  <c r="O2107" i="3"/>
  <c r="N2107" i="3"/>
  <c r="L2107" i="3"/>
  <c r="M2107" i="3" s="1"/>
  <c r="G2107" i="3"/>
  <c r="F2107" i="3"/>
  <c r="C2107" i="3"/>
  <c r="B2107" i="3"/>
  <c r="A2107" i="3"/>
  <c r="R2106" i="3"/>
  <c r="I2106" i="3" s="1"/>
  <c r="Q2106" i="3"/>
  <c r="J2106" i="3" s="1"/>
  <c r="O2106" i="3"/>
  <c r="N2106" i="3"/>
  <c r="L2106" i="3"/>
  <c r="M2106" i="3" s="1"/>
  <c r="G2106" i="3"/>
  <c r="F2106" i="3"/>
  <c r="C2106" i="3"/>
  <c r="B2106" i="3"/>
  <c r="A2106" i="3"/>
  <c r="R2105" i="3"/>
  <c r="I2105" i="3" s="1"/>
  <c r="Q2105" i="3"/>
  <c r="J2105" i="3" s="1"/>
  <c r="O2105" i="3"/>
  <c r="N2105" i="3"/>
  <c r="L2105" i="3"/>
  <c r="M2105" i="3" s="1"/>
  <c r="G2105" i="3"/>
  <c r="F2105" i="3"/>
  <c r="C2105" i="3"/>
  <c r="B2105" i="3"/>
  <c r="A2105" i="3"/>
  <c r="R2104" i="3"/>
  <c r="I2104" i="3" s="1"/>
  <c r="Q2104" i="3"/>
  <c r="J2104" i="3" s="1"/>
  <c r="O2104" i="3"/>
  <c r="N2104" i="3"/>
  <c r="L2104" i="3"/>
  <c r="M2104" i="3" s="1"/>
  <c r="G2104" i="3"/>
  <c r="F2104" i="3"/>
  <c r="C2104" i="3"/>
  <c r="B2104" i="3"/>
  <c r="A2104" i="3"/>
  <c r="R2103" i="3"/>
  <c r="I2103" i="3" s="1"/>
  <c r="Q2103" i="3"/>
  <c r="J2103" i="3" s="1"/>
  <c r="O2103" i="3"/>
  <c r="N2103" i="3"/>
  <c r="L2103" i="3"/>
  <c r="M2103" i="3" s="1"/>
  <c r="G2103" i="3"/>
  <c r="F2103" i="3"/>
  <c r="C2103" i="3"/>
  <c r="B2103" i="3"/>
  <c r="A2103" i="3"/>
  <c r="R2102" i="3"/>
  <c r="I2102" i="3" s="1"/>
  <c r="Q2102" i="3"/>
  <c r="J2102" i="3" s="1"/>
  <c r="O2102" i="3"/>
  <c r="N2102" i="3"/>
  <c r="L2102" i="3"/>
  <c r="M2102" i="3" s="1"/>
  <c r="G2102" i="3"/>
  <c r="F2102" i="3"/>
  <c r="C2102" i="3"/>
  <c r="B2102" i="3"/>
  <c r="A2102" i="3"/>
  <c r="R2101" i="3"/>
  <c r="I2101" i="3" s="1"/>
  <c r="Q2101" i="3"/>
  <c r="J2101" i="3" s="1"/>
  <c r="O2101" i="3"/>
  <c r="N2101" i="3"/>
  <c r="L2101" i="3"/>
  <c r="M2101" i="3" s="1"/>
  <c r="G2101" i="3"/>
  <c r="F2101" i="3"/>
  <c r="C2101" i="3"/>
  <c r="B2101" i="3"/>
  <c r="A2101" i="3"/>
  <c r="R2100" i="3"/>
  <c r="I2100" i="3" s="1"/>
  <c r="Q2100" i="3"/>
  <c r="J2100" i="3" s="1"/>
  <c r="O2100" i="3"/>
  <c r="N2100" i="3"/>
  <c r="L2100" i="3"/>
  <c r="M2100" i="3" s="1"/>
  <c r="G2100" i="3"/>
  <c r="F2100" i="3"/>
  <c r="C2100" i="3"/>
  <c r="B2100" i="3"/>
  <c r="A2100" i="3"/>
  <c r="R2099" i="3"/>
  <c r="I2099" i="3" s="1"/>
  <c r="Q2099" i="3"/>
  <c r="J2099" i="3" s="1"/>
  <c r="O2099" i="3"/>
  <c r="N2099" i="3"/>
  <c r="L2099" i="3"/>
  <c r="M2099" i="3" s="1"/>
  <c r="G2099" i="3"/>
  <c r="F2099" i="3"/>
  <c r="C2099" i="3"/>
  <c r="B2099" i="3"/>
  <c r="A2099" i="3"/>
  <c r="R2098" i="3"/>
  <c r="I2098" i="3" s="1"/>
  <c r="Q2098" i="3"/>
  <c r="J2098" i="3" s="1"/>
  <c r="O2098" i="3"/>
  <c r="N2098" i="3"/>
  <c r="L2098" i="3"/>
  <c r="M2098" i="3" s="1"/>
  <c r="G2098" i="3"/>
  <c r="F2098" i="3"/>
  <c r="C2098" i="3"/>
  <c r="B2098" i="3"/>
  <c r="A2098" i="3"/>
  <c r="R2097" i="3"/>
  <c r="I2097" i="3" s="1"/>
  <c r="Q2097" i="3"/>
  <c r="J2097" i="3" s="1"/>
  <c r="O2097" i="3"/>
  <c r="N2097" i="3"/>
  <c r="L2097" i="3"/>
  <c r="M2097" i="3" s="1"/>
  <c r="G2097" i="3"/>
  <c r="F2097" i="3"/>
  <c r="C2097" i="3"/>
  <c r="B2097" i="3"/>
  <c r="A2097" i="3"/>
  <c r="R2096" i="3"/>
  <c r="I2096" i="3" s="1"/>
  <c r="Q2096" i="3"/>
  <c r="J2096" i="3" s="1"/>
  <c r="O2096" i="3"/>
  <c r="N2096" i="3"/>
  <c r="L2096" i="3"/>
  <c r="M2096" i="3" s="1"/>
  <c r="G2096" i="3"/>
  <c r="F2096" i="3"/>
  <c r="C2096" i="3"/>
  <c r="B2096" i="3"/>
  <c r="A2096" i="3"/>
  <c r="R2095" i="3"/>
  <c r="I2095" i="3" s="1"/>
  <c r="Q2095" i="3"/>
  <c r="J2095" i="3" s="1"/>
  <c r="O2095" i="3"/>
  <c r="N2095" i="3"/>
  <c r="L2095" i="3"/>
  <c r="M2095" i="3" s="1"/>
  <c r="G2095" i="3"/>
  <c r="F2095" i="3"/>
  <c r="C2095" i="3"/>
  <c r="B2095" i="3"/>
  <c r="A2095" i="3"/>
  <c r="R2094" i="3"/>
  <c r="I2094" i="3" s="1"/>
  <c r="Q2094" i="3"/>
  <c r="J2094" i="3" s="1"/>
  <c r="O2094" i="3"/>
  <c r="N2094" i="3"/>
  <c r="L2094" i="3"/>
  <c r="M2094" i="3" s="1"/>
  <c r="G2094" i="3"/>
  <c r="F2094" i="3"/>
  <c r="C2094" i="3"/>
  <c r="B2094" i="3"/>
  <c r="A2094" i="3"/>
  <c r="R2093" i="3"/>
  <c r="I2093" i="3" s="1"/>
  <c r="Q2093" i="3"/>
  <c r="J2093" i="3" s="1"/>
  <c r="O2093" i="3"/>
  <c r="N2093" i="3"/>
  <c r="L2093" i="3"/>
  <c r="M2093" i="3" s="1"/>
  <c r="G2093" i="3"/>
  <c r="F2093" i="3"/>
  <c r="C2093" i="3"/>
  <c r="B2093" i="3"/>
  <c r="A2093" i="3"/>
  <c r="R2092" i="3"/>
  <c r="I2092" i="3" s="1"/>
  <c r="Q2092" i="3"/>
  <c r="J2092" i="3" s="1"/>
  <c r="O2092" i="3"/>
  <c r="N2092" i="3"/>
  <c r="L2092" i="3"/>
  <c r="M2092" i="3" s="1"/>
  <c r="G2092" i="3"/>
  <c r="F2092" i="3"/>
  <c r="C2092" i="3"/>
  <c r="B2092" i="3"/>
  <c r="A2092" i="3"/>
  <c r="R2091" i="3"/>
  <c r="I2091" i="3" s="1"/>
  <c r="Q2091" i="3"/>
  <c r="J2091" i="3" s="1"/>
  <c r="O2091" i="3"/>
  <c r="N2091" i="3"/>
  <c r="L2091" i="3"/>
  <c r="M2091" i="3" s="1"/>
  <c r="G2091" i="3"/>
  <c r="F2091" i="3"/>
  <c r="C2091" i="3"/>
  <c r="B2091" i="3"/>
  <c r="A2091" i="3"/>
  <c r="R2090" i="3"/>
  <c r="I2090" i="3" s="1"/>
  <c r="Q2090" i="3"/>
  <c r="J2090" i="3" s="1"/>
  <c r="O2090" i="3"/>
  <c r="N2090" i="3"/>
  <c r="L2090" i="3"/>
  <c r="M2090" i="3" s="1"/>
  <c r="G2090" i="3"/>
  <c r="F2090" i="3"/>
  <c r="C2090" i="3"/>
  <c r="B2090" i="3"/>
  <c r="A2090" i="3"/>
  <c r="R2089" i="3"/>
  <c r="I2089" i="3" s="1"/>
  <c r="Q2089" i="3"/>
  <c r="J2089" i="3" s="1"/>
  <c r="O2089" i="3"/>
  <c r="N2089" i="3"/>
  <c r="L2089" i="3"/>
  <c r="M2089" i="3" s="1"/>
  <c r="G2089" i="3"/>
  <c r="F2089" i="3"/>
  <c r="C2089" i="3"/>
  <c r="B2089" i="3"/>
  <c r="A2089" i="3"/>
  <c r="R2088" i="3"/>
  <c r="I2088" i="3" s="1"/>
  <c r="Q2088" i="3"/>
  <c r="J2088" i="3" s="1"/>
  <c r="O2088" i="3"/>
  <c r="N2088" i="3"/>
  <c r="L2088" i="3"/>
  <c r="M2088" i="3" s="1"/>
  <c r="G2088" i="3"/>
  <c r="F2088" i="3"/>
  <c r="C2088" i="3"/>
  <c r="B2088" i="3"/>
  <c r="A2088" i="3"/>
  <c r="R2087" i="3"/>
  <c r="I2087" i="3" s="1"/>
  <c r="Q2087" i="3"/>
  <c r="J2087" i="3" s="1"/>
  <c r="O2087" i="3"/>
  <c r="N2087" i="3"/>
  <c r="L2087" i="3"/>
  <c r="M2087" i="3" s="1"/>
  <c r="G2087" i="3"/>
  <c r="F2087" i="3"/>
  <c r="C2087" i="3"/>
  <c r="B2087" i="3"/>
  <c r="A2087" i="3"/>
  <c r="R2086" i="3"/>
  <c r="I2086" i="3" s="1"/>
  <c r="Q2086" i="3"/>
  <c r="J2086" i="3" s="1"/>
  <c r="O2086" i="3"/>
  <c r="N2086" i="3"/>
  <c r="L2086" i="3"/>
  <c r="M2086" i="3" s="1"/>
  <c r="G2086" i="3"/>
  <c r="F2086" i="3"/>
  <c r="C2086" i="3"/>
  <c r="B2086" i="3"/>
  <c r="A2086" i="3"/>
  <c r="R2085" i="3"/>
  <c r="I2085" i="3" s="1"/>
  <c r="Q2085" i="3"/>
  <c r="J2085" i="3" s="1"/>
  <c r="O2085" i="3"/>
  <c r="N2085" i="3"/>
  <c r="L2085" i="3"/>
  <c r="M2085" i="3" s="1"/>
  <c r="G2085" i="3"/>
  <c r="F2085" i="3"/>
  <c r="C2085" i="3"/>
  <c r="B2085" i="3"/>
  <c r="A2085" i="3"/>
  <c r="R2084" i="3"/>
  <c r="I2084" i="3" s="1"/>
  <c r="Q2084" i="3"/>
  <c r="J2084" i="3" s="1"/>
  <c r="O2084" i="3"/>
  <c r="N2084" i="3"/>
  <c r="L2084" i="3"/>
  <c r="M2084" i="3" s="1"/>
  <c r="G2084" i="3"/>
  <c r="F2084" i="3"/>
  <c r="C2084" i="3"/>
  <c r="B2084" i="3"/>
  <c r="A2084" i="3"/>
  <c r="R2083" i="3"/>
  <c r="I2083" i="3" s="1"/>
  <c r="Q2083" i="3"/>
  <c r="J2083" i="3" s="1"/>
  <c r="O2083" i="3"/>
  <c r="N2083" i="3"/>
  <c r="L2083" i="3"/>
  <c r="M2083" i="3" s="1"/>
  <c r="G2083" i="3"/>
  <c r="F2083" i="3"/>
  <c r="C2083" i="3"/>
  <c r="B2083" i="3"/>
  <c r="A2083" i="3"/>
  <c r="R2082" i="3"/>
  <c r="I2082" i="3" s="1"/>
  <c r="Q2082" i="3"/>
  <c r="J2082" i="3" s="1"/>
  <c r="O2082" i="3"/>
  <c r="N2082" i="3"/>
  <c r="L2082" i="3"/>
  <c r="M2082" i="3" s="1"/>
  <c r="G2082" i="3"/>
  <c r="F2082" i="3"/>
  <c r="C2082" i="3"/>
  <c r="B2082" i="3"/>
  <c r="A2082" i="3"/>
  <c r="R2081" i="3"/>
  <c r="I2081" i="3" s="1"/>
  <c r="Q2081" i="3"/>
  <c r="J2081" i="3" s="1"/>
  <c r="O2081" i="3"/>
  <c r="N2081" i="3"/>
  <c r="L2081" i="3"/>
  <c r="M2081" i="3" s="1"/>
  <c r="G2081" i="3"/>
  <c r="F2081" i="3"/>
  <c r="C2081" i="3"/>
  <c r="B2081" i="3"/>
  <c r="A2081" i="3"/>
  <c r="R2080" i="3"/>
  <c r="I2080" i="3" s="1"/>
  <c r="Q2080" i="3"/>
  <c r="J2080" i="3" s="1"/>
  <c r="O2080" i="3"/>
  <c r="N2080" i="3"/>
  <c r="L2080" i="3"/>
  <c r="M2080" i="3" s="1"/>
  <c r="G2080" i="3"/>
  <c r="F2080" i="3"/>
  <c r="C2080" i="3"/>
  <c r="B2080" i="3"/>
  <c r="A2080" i="3"/>
  <c r="R2079" i="3"/>
  <c r="I2079" i="3" s="1"/>
  <c r="Q2079" i="3"/>
  <c r="J2079" i="3" s="1"/>
  <c r="O2079" i="3"/>
  <c r="N2079" i="3"/>
  <c r="L2079" i="3"/>
  <c r="M2079" i="3" s="1"/>
  <c r="G2079" i="3"/>
  <c r="F2079" i="3"/>
  <c r="C2079" i="3"/>
  <c r="B2079" i="3"/>
  <c r="A2079" i="3"/>
  <c r="R2078" i="3"/>
  <c r="I2078" i="3" s="1"/>
  <c r="Q2078" i="3"/>
  <c r="J2078" i="3" s="1"/>
  <c r="O2078" i="3"/>
  <c r="N2078" i="3"/>
  <c r="L2078" i="3"/>
  <c r="M2078" i="3" s="1"/>
  <c r="G2078" i="3"/>
  <c r="F2078" i="3"/>
  <c r="C2078" i="3"/>
  <c r="B2078" i="3"/>
  <c r="A2078" i="3"/>
  <c r="R2077" i="3"/>
  <c r="I2077" i="3" s="1"/>
  <c r="Q2077" i="3"/>
  <c r="J2077" i="3" s="1"/>
  <c r="O2077" i="3"/>
  <c r="N2077" i="3"/>
  <c r="L2077" i="3"/>
  <c r="M2077" i="3" s="1"/>
  <c r="G2077" i="3"/>
  <c r="F2077" i="3"/>
  <c r="C2077" i="3"/>
  <c r="B2077" i="3"/>
  <c r="A2077" i="3"/>
  <c r="R2076" i="3"/>
  <c r="I2076" i="3" s="1"/>
  <c r="Q2076" i="3"/>
  <c r="J2076" i="3" s="1"/>
  <c r="O2076" i="3"/>
  <c r="N2076" i="3"/>
  <c r="L2076" i="3"/>
  <c r="M2076" i="3" s="1"/>
  <c r="G2076" i="3"/>
  <c r="F2076" i="3"/>
  <c r="C2076" i="3"/>
  <c r="B2076" i="3"/>
  <c r="A2076" i="3"/>
  <c r="R2075" i="3"/>
  <c r="I2075" i="3" s="1"/>
  <c r="Q2075" i="3"/>
  <c r="J2075" i="3" s="1"/>
  <c r="O2075" i="3"/>
  <c r="N2075" i="3"/>
  <c r="L2075" i="3"/>
  <c r="M2075" i="3" s="1"/>
  <c r="G2075" i="3"/>
  <c r="F2075" i="3"/>
  <c r="C2075" i="3"/>
  <c r="B2075" i="3"/>
  <c r="A2075" i="3"/>
  <c r="R2074" i="3"/>
  <c r="I2074" i="3" s="1"/>
  <c r="Q2074" i="3"/>
  <c r="J2074" i="3" s="1"/>
  <c r="O2074" i="3"/>
  <c r="N2074" i="3"/>
  <c r="L2074" i="3"/>
  <c r="M2074" i="3" s="1"/>
  <c r="G2074" i="3"/>
  <c r="F2074" i="3"/>
  <c r="C2074" i="3"/>
  <c r="B2074" i="3"/>
  <c r="A2074" i="3"/>
  <c r="R2073" i="3"/>
  <c r="I2073" i="3" s="1"/>
  <c r="Q2073" i="3"/>
  <c r="J2073" i="3" s="1"/>
  <c r="O2073" i="3"/>
  <c r="N2073" i="3"/>
  <c r="L2073" i="3"/>
  <c r="M2073" i="3" s="1"/>
  <c r="G2073" i="3"/>
  <c r="F2073" i="3"/>
  <c r="C2073" i="3"/>
  <c r="B2073" i="3"/>
  <c r="A2073" i="3"/>
  <c r="R2072" i="3"/>
  <c r="I2072" i="3" s="1"/>
  <c r="Q2072" i="3"/>
  <c r="J2072" i="3" s="1"/>
  <c r="O2072" i="3"/>
  <c r="N2072" i="3"/>
  <c r="L2072" i="3"/>
  <c r="M2072" i="3" s="1"/>
  <c r="G2072" i="3"/>
  <c r="F2072" i="3"/>
  <c r="C2072" i="3"/>
  <c r="B2072" i="3"/>
  <c r="A2072" i="3"/>
  <c r="R2071" i="3"/>
  <c r="I2071" i="3" s="1"/>
  <c r="Q2071" i="3"/>
  <c r="J2071" i="3" s="1"/>
  <c r="O2071" i="3"/>
  <c r="N2071" i="3"/>
  <c r="L2071" i="3"/>
  <c r="M2071" i="3" s="1"/>
  <c r="G2071" i="3"/>
  <c r="F2071" i="3"/>
  <c r="C2071" i="3"/>
  <c r="B2071" i="3"/>
  <c r="A2071" i="3"/>
  <c r="R2070" i="3"/>
  <c r="I2070" i="3" s="1"/>
  <c r="Q2070" i="3"/>
  <c r="J2070" i="3" s="1"/>
  <c r="O2070" i="3"/>
  <c r="N2070" i="3"/>
  <c r="L2070" i="3"/>
  <c r="M2070" i="3" s="1"/>
  <c r="G2070" i="3"/>
  <c r="F2070" i="3"/>
  <c r="C2070" i="3"/>
  <c r="B2070" i="3"/>
  <c r="A2070" i="3"/>
  <c r="R2069" i="3"/>
  <c r="I2069" i="3" s="1"/>
  <c r="Q2069" i="3"/>
  <c r="J2069" i="3" s="1"/>
  <c r="O2069" i="3"/>
  <c r="N2069" i="3"/>
  <c r="L2069" i="3"/>
  <c r="M2069" i="3" s="1"/>
  <c r="G2069" i="3"/>
  <c r="F2069" i="3"/>
  <c r="C2069" i="3"/>
  <c r="B2069" i="3"/>
  <c r="A2069" i="3"/>
  <c r="R2068" i="3"/>
  <c r="I2068" i="3" s="1"/>
  <c r="Q2068" i="3"/>
  <c r="J2068" i="3" s="1"/>
  <c r="O2068" i="3"/>
  <c r="N2068" i="3"/>
  <c r="L2068" i="3"/>
  <c r="M2068" i="3" s="1"/>
  <c r="G2068" i="3"/>
  <c r="F2068" i="3"/>
  <c r="C2068" i="3"/>
  <c r="B2068" i="3"/>
  <c r="A2068" i="3"/>
  <c r="R2067" i="3"/>
  <c r="I2067" i="3" s="1"/>
  <c r="Q2067" i="3"/>
  <c r="J2067" i="3" s="1"/>
  <c r="O2067" i="3"/>
  <c r="N2067" i="3"/>
  <c r="L2067" i="3"/>
  <c r="M2067" i="3" s="1"/>
  <c r="G2067" i="3"/>
  <c r="F2067" i="3"/>
  <c r="C2067" i="3"/>
  <c r="B2067" i="3"/>
  <c r="A2067" i="3"/>
  <c r="R2066" i="3"/>
  <c r="I2066" i="3" s="1"/>
  <c r="Q2066" i="3"/>
  <c r="J2066" i="3" s="1"/>
  <c r="O2066" i="3"/>
  <c r="N2066" i="3"/>
  <c r="L2066" i="3"/>
  <c r="M2066" i="3" s="1"/>
  <c r="G2066" i="3"/>
  <c r="F2066" i="3"/>
  <c r="C2066" i="3"/>
  <c r="B2066" i="3"/>
  <c r="A2066" i="3"/>
  <c r="R2065" i="3"/>
  <c r="I2065" i="3" s="1"/>
  <c r="Q2065" i="3"/>
  <c r="J2065" i="3" s="1"/>
  <c r="O2065" i="3"/>
  <c r="N2065" i="3"/>
  <c r="L2065" i="3"/>
  <c r="M2065" i="3" s="1"/>
  <c r="G2065" i="3"/>
  <c r="F2065" i="3"/>
  <c r="C2065" i="3"/>
  <c r="B2065" i="3"/>
  <c r="A2065" i="3"/>
  <c r="R2064" i="3"/>
  <c r="I2064" i="3" s="1"/>
  <c r="Q2064" i="3"/>
  <c r="J2064" i="3" s="1"/>
  <c r="O2064" i="3"/>
  <c r="N2064" i="3"/>
  <c r="L2064" i="3"/>
  <c r="M2064" i="3" s="1"/>
  <c r="G2064" i="3"/>
  <c r="F2064" i="3"/>
  <c r="C2064" i="3"/>
  <c r="B2064" i="3"/>
  <c r="A2064" i="3"/>
  <c r="R2063" i="3"/>
  <c r="I2063" i="3" s="1"/>
  <c r="Q2063" i="3"/>
  <c r="J2063" i="3" s="1"/>
  <c r="O2063" i="3"/>
  <c r="N2063" i="3"/>
  <c r="L2063" i="3"/>
  <c r="M2063" i="3" s="1"/>
  <c r="G2063" i="3"/>
  <c r="F2063" i="3"/>
  <c r="C2063" i="3"/>
  <c r="B2063" i="3"/>
  <c r="A2063" i="3"/>
  <c r="R2062" i="3"/>
  <c r="I2062" i="3" s="1"/>
  <c r="Q2062" i="3"/>
  <c r="J2062" i="3" s="1"/>
  <c r="O2062" i="3"/>
  <c r="N2062" i="3"/>
  <c r="L2062" i="3"/>
  <c r="M2062" i="3" s="1"/>
  <c r="G2062" i="3"/>
  <c r="F2062" i="3"/>
  <c r="C2062" i="3"/>
  <c r="B2062" i="3"/>
  <c r="A2062" i="3"/>
  <c r="R2061" i="3"/>
  <c r="I2061" i="3" s="1"/>
  <c r="Q2061" i="3"/>
  <c r="J2061" i="3" s="1"/>
  <c r="O2061" i="3"/>
  <c r="N2061" i="3"/>
  <c r="L2061" i="3"/>
  <c r="M2061" i="3" s="1"/>
  <c r="G2061" i="3"/>
  <c r="F2061" i="3"/>
  <c r="C2061" i="3"/>
  <c r="B2061" i="3"/>
  <c r="A2061" i="3"/>
  <c r="R2060" i="3"/>
  <c r="I2060" i="3" s="1"/>
  <c r="Q2060" i="3"/>
  <c r="J2060" i="3" s="1"/>
  <c r="O2060" i="3"/>
  <c r="N2060" i="3"/>
  <c r="L2060" i="3"/>
  <c r="M2060" i="3" s="1"/>
  <c r="G2060" i="3"/>
  <c r="F2060" i="3"/>
  <c r="C2060" i="3"/>
  <c r="B2060" i="3"/>
  <c r="A2060" i="3"/>
  <c r="R2059" i="3"/>
  <c r="I2059" i="3" s="1"/>
  <c r="Q2059" i="3"/>
  <c r="J2059" i="3" s="1"/>
  <c r="O2059" i="3"/>
  <c r="N2059" i="3"/>
  <c r="L2059" i="3"/>
  <c r="M2059" i="3" s="1"/>
  <c r="G2059" i="3"/>
  <c r="F2059" i="3"/>
  <c r="C2059" i="3"/>
  <c r="B2059" i="3"/>
  <c r="A2059" i="3"/>
  <c r="R2058" i="3"/>
  <c r="I2058" i="3" s="1"/>
  <c r="Q2058" i="3"/>
  <c r="J2058" i="3" s="1"/>
  <c r="O2058" i="3"/>
  <c r="N2058" i="3"/>
  <c r="L2058" i="3"/>
  <c r="M2058" i="3" s="1"/>
  <c r="G2058" i="3"/>
  <c r="F2058" i="3"/>
  <c r="C2058" i="3"/>
  <c r="B2058" i="3"/>
  <c r="A2058" i="3"/>
  <c r="R2057" i="3"/>
  <c r="I2057" i="3" s="1"/>
  <c r="Q2057" i="3"/>
  <c r="J2057" i="3" s="1"/>
  <c r="O2057" i="3"/>
  <c r="N2057" i="3"/>
  <c r="L2057" i="3"/>
  <c r="M2057" i="3" s="1"/>
  <c r="G2057" i="3"/>
  <c r="F2057" i="3"/>
  <c r="C2057" i="3"/>
  <c r="B2057" i="3"/>
  <c r="A2057" i="3"/>
  <c r="R2056" i="3"/>
  <c r="I2056" i="3" s="1"/>
  <c r="Q2056" i="3"/>
  <c r="J2056" i="3" s="1"/>
  <c r="O2056" i="3"/>
  <c r="N2056" i="3"/>
  <c r="L2056" i="3"/>
  <c r="M2056" i="3" s="1"/>
  <c r="G2056" i="3"/>
  <c r="F2056" i="3"/>
  <c r="C2056" i="3"/>
  <c r="B2056" i="3"/>
  <c r="A2056" i="3"/>
  <c r="R2055" i="3"/>
  <c r="I2055" i="3" s="1"/>
  <c r="Q2055" i="3"/>
  <c r="J2055" i="3" s="1"/>
  <c r="O2055" i="3"/>
  <c r="N2055" i="3"/>
  <c r="L2055" i="3"/>
  <c r="M2055" i="3" s="1"/>
  <c r="G2055" i="3"/>
  <c r="F2055" i="3"/>
  <c r="C2055" i="3"/>
  <c r="B2055" i="3"/>
  <c r="A2055" i="3"/>
  <c r="R2054" i="3"/>
  <c r="I2054" i="3" s="1"/>
  <c r="Q2054" i="3"/>
  <c r="J2054" i="3" s="1"/>
  <c r="O2054" i="3"/>
  <c r="N2054" i="3"/>
  <c r="L2054" i="3"/>
  <c r="M2054" i="3" s="1"/>
  <c r="G2054" i="3"/>
  <c r="F2054" i="3"/>
  <c r="C2054" i="3"/>
  <c r="B2054" i="3"/>
  <c r="A2054" i="3"/>
  <c r="R2053" i="3"/>
  <c r="I2053" i="3" s="1"/>
  <c r="Q2053" i="3"/>
  <c r="J2053" i="3" s="1"/>
  <c r="O2053" i="3"/>
  <c r="N2053" i="3"/>
  <c r="L2053" i="3"/>
  <c r="M2053" i="3" s="1"/>
  <c r="G2053" i="3"/>
  <c r="F2053" i="3"/>
  <c r="C2053" i="3"/>
  <c r="B2053" i="3"/>
  <c r="A2053" i="3"/>
  <c r="R2052" i="3"/>
  <c r="I2052" i="3" s="1"/>
  <c r="Q2052" i="3"/>
  <c r="J2052" i="3" s="1"/>
  <c r="O2052" i="3"/>
  <c r="N2052" i="3"/>
  <c r="L2052" i="3"/>
  <c r="M2052" i="3" s="1"/>
  <c r="G2052" i="3"/>
  <c r="F2052" i="3"/>
  <c r="C2052" i="3"/>
  <c r="B2052" i="3"/>
  <c r="A2052" i="3"/>
  <c r="R2051" i="3"/>
  <c r="I2051" i="3" s="1"/>
  <c r="Q2051" i="3"/>
  <c r="J2051" i="3" s="1"/>
  <c r="O2051" i="3"/>
  <c r="N2051" i="3"/>
  <c r="L2051" i="3"/>
  <c r="M2051" i="3" s="1"/>
  <c r="G2051" i="3"/>
  <c r="F2051" i="3"/>
  <c r="C2051" i="3"/>
  <c r="B2051" i="3"/>
  <c r="A2051" i="3"/>
  <c r="R2050" i="3"/>
  <c r="I2050" i="3" s="1"/>
  <c r="Q2050" i="3"/>
  <c r="J2050" i="3" s="1"/>
  <c r="O2050" i="3"/>
  <c r="N2050" i="3"/>
  <c r="L2050" i="3"/>
  <c r="M2050" i="3" s="1"/>
  <c r="G2050" i="3"/>
  <c r="F2050" i="3"/>
  <c r="C2050" i="3"/>
  <c r="B2050" i="3"/>
  <c r="A2050" i="3"/>
  <c r="R2049" i="3"/>
  <c r="I2049" i="3" s="1"/>
  <c r="Q2049" i="3"/>
  <c r="J2049" i="3" s="1"/>
  <c r="O2049" i="3"/>
  <c r="N2049" i="3"/>
  <c r="L2049" i="3"/>
  <c r="M2049" i="3" s="1"/>
  <c r="G2049" i="3"/>
  <c r="F2049" i="3"/>
  <c r="C2049" i="3"/>
  <c r="B2049" i="3"/>
  <c r="A2049" i="3"/>
  <c r="R2048" i="3"/>
  <c r="I2048" i="3" s="1"/>
  <c r="Q2048" i="3"/>
  <c r="J2048" i="3" s="1"/>
  <c r="O2048" i="3"/>
  <c r="N2048" i="3"/>
  <c r="L2048" i="3"/>
  <c r="M2048" i="3" s="1"/>
  <c r="G2048" i="3"/>
  <c r="F2048" i="3"/>
  <c r="C2048" i="3"/>
  <c r="B2048" i="3"/>
  <c r="A2048" i="3"/>
  <c r="R2047" i="3"/>
  <c r="I2047" i="3" s="1"/>
  <c r="Q2047" i="3"/>
  <c r="J2047" i="3" s="1"/>
  <c r="O2047" i="3"/>
  <c r="N2047" i="3"/>
  <c r="L2047" i="3"/>
  <c r="M2047" i="3" s="1"/>
  <c r="G2047" i="3"/>
  <c r="F2047" i="3"/>
  <c r="C2047" i="3"/>
  <c r="B2047" i="3"/>
  <c r="A2047" i="3"/>
  <c r="R2046" i="3"/>
  <c r="I2046" i="3" s="1"/>
  <c r="Q2046" i="3"/>
  <c r="J2046" i="3" s="1"/>
  <c r="O2046" i="3"/>
  <c r="N2046" i="3"/>
  <c r="L2046" i="3"/>
  <c r="M2046" i="3" s="1"/>
  <c r="G2046" i="3"/>
  <c r="F2046" i="3"/>
  <c r="C2046" i="3"/>
  <c r="B2046" i="3"/>
  <c r="A2046" i="3"/>
  <c r="R2045" i="3"/>
  <c r="I2045" i="3" s="1"/>
  <c r="Q2045" i="3"/>
  <c r="J2045" i="3" s="1"/>
  <c r="O2045" i="3"/>
  <c r="N2045" i="3"/>
  <c r="L2045" i="3"/>
  <c r="M2045" i="3" s="1"/>
  <c r="G2045" i="3"/>
  <c r="F2045" i="3"/>
  <c r="C2045" i="3"/>
  <c r="B2045" i="3"/>
  <c r="A2045" i="3"/>
  <c r="R2044" i="3"/>
  <c r="I2044" i="3" s="1"/>
  <c r="Q2044" i="3"/>
  <c r="J2044" i="3" s="1"/>
  <c r="O2044" i="3"/>
  <c r="N2044" i="3"/>
  <c r="L2044" i="3"/>
  <c r="M2044" i="3" s="1"/>
  <c r="G2044" i="3"/>
  <c r="F2044" i="3"/>
  <c r="C2044" i="3"/>
  <c r="B2044" i="3"/>
  <c r="A2044" i="3"/>
  <c r="R2043" i="3"/>
  <c r="I2043" i="3" s="1"/>
  <c r="Q2043" i="3"/>
  <c r="J2043" i="3" s="1"/>
  <c r="O2043" i="3"/>
  <c r="N2043" i="3"/>
  <c r="L2043" i="3"/>
  <c r="M2043" i="3" s="1"/>
  <c r="G2043" i="3"/>
  <c r="F2043" i="3"/>
  <c r="C2043" i="3"/>
  <c r="B2043" i="3"/>
  <c r="A2043" i="3"/>
  <c r="R2042" i="3"/>
  <c r="I2042" i="3" s="1"/>
  <c r="Q2042" i="3"/>
  <c r="J2042" i="3" s="1"/>
  <c r="O2042" i="3"/>
  <c r="N2042" i="3"/>
  <c r="L2042" i="3"/>
  <c r="M2042" i="3" s="1"/>
  <c r="G2042" i="3"/>
  <c r="F2042" i="3"/>
  <c r="C2042" i="3"/>
  <c r="B2042" i="3"/>
  <c r="A2042" i="3"/>
  <c r="R2041" i="3"/>
  <c r="I2041" i="3" s="1"/>
  <c r="Q2041" i="3"/>
  <c r="J2041" i="3" s="1"/>
  <c r="O2041" i="3"/>
  <c r="N2041" i="3"/>
  <c r="L2041" i="3"/>
  <c r="M2041" i="3" s="1"/>
  <c r="G2041" i="3"/>
  <c r="F2041" i="3"/>
  <c r="C2041" i="3"/>
  <c r="B2041" i="3"/>
  <c r="A2041" i="3"/>
  <c r="R2040" i="3"/>
  <c r="I2040" i="3" s="1"/>
  <c r="Q2040" i="3"/>
  <c r="J2040" i="3" s="1"/>
  <c r="O2040" i="3"/>
  <c r="N2040" i="3"/>
  <c r="L2040" i="3"/>
  <c r="M2040" i="3" s="1"/>
  <c r="G2040" i="3"/>
  <c r="F2040" i="3"/>
  <c r="C2040" i="3"/>
  <c r="B2040" i="3"/>
  <c r="A2040" i="3"/>
  <c r="R2039" i="3"/>
  <c r="I2039" i="3" s="1"/>
  <c r="Q2039" i="3"/>
  <c r="J2039" i="3" s="1"/>
  <c r="O2039" i="3"/>
  <c r="N2039" i="3"/>
  <c r="L2039" i="3"/>
  <c r="M2039" i="3" s="1"/>
  <c r="G2039" i="3"/>
  <c r="F2039" i="3"/>
  <c r="C2039" i="3"/>
  <c r="B2039" i="3"/>
  <c r="A2039" i="3"/>
  <c r="R2038" i="3"/>
  <c r="I2038" i="3" s="1"/>
  <c r="Q2038" i="3"/>
  <c r="J2038" i="3" s="1"/>
  <c r="O2038" i="3"/>
  <c r="N2038" i="3"/>
  <c r="L2038" i="3"/>
  <c r="M2038" i="3" s="1"/>
  <c r="G2038" i="3"/>
  <c r="F2038" i="3"/>
  <c r="C2038" i="3"/>
  <c r="B2038" i="3"/>
  <c r="A2038" i="3"/>
  <c r="R2037" i="3"/>
  <c r="I2037" i="3" s="1"/>
  <c r="Q2037" i="3"/>
  <c r="J2037" i="3" s="1"/>
  <c r="O2037" i="3"/>
  <c r="N2037" i="3"/>
  <c r="L2037" i="3"/>
  <c r="M2037" i="3" s="1"/>
  <c r="G2037" i="3"/>
  <c r="F2037" i="3"/>
  <c r="C2037" i="3"/>
  <c r="B2037" i="3"/>
  <c r="A2037" i="3"/>
  <c r="R2036" i="3"/>
  <c r="I2036" i="3" s="1"/>
  <c r="Q2036" i="3"/>
  <c r="J2036" i="3" s="1"/>
  <c r="O2036" i="3"/>
  <c r="N2036" i="3"/>
  <c r="L2036" i="3"/>
  <c r="M2036" i="3" s="1"/>
  <c r="G2036" i="3"/>
  <c r="F2036" i="3"/>
  <c r="C2036" i="3"/>
  <c r="B2036" i="3"/>
  <c r="A2036" i="3"/>
  <c r="R2035" i="3"/>
  <c r="I2035" i="3" s="1"/>
  <c r="Q2035" i="3"/>
  <c r="J2035" i="3" s="1"/>
  <c r="O2035" i="3"/>
  <c r="N2035" i="3"/>
  <c r="L2035" i="3"/>
  <c r="M2035" i="3" s="1"/>
  <c r="G2035" i="3"/>
  <c r="F2035" i="3"/>
  <c r="C2035" i="3"/>
  <c r="B2035" i="3"/>
  <c r="A2035" i="3"/>
  <c r="R2034" i="3"/>
  <c r="I2034" i="3" s="1"/>
  <c r="Q2034" i="3"/>
  <c r="J2034" i="3" s="1"/>
  <c r="O2034" i="3"/>
  <c r="N2034" i="3"/>
  <c r="L2034" i="3"/>
  <c r="M2034" i="3" s="1"/>
  <c r="G2034" i="3"/>
  <c r="F2034" i="3"/>
  <c r="C2034" i="3"/>
  <c r="B2034" i="3"/>
  <c r="A2034" i="3"/>
  <c r="R2033" i="3"/>
  <c r="I2033" i="3" s="1"/>
  <c r="Q2033" i="3"/>
  <c r="J2033" i="3" s="1"/>
  <c r="O2033" i="3"/>
  <c r="N2033" i="3"/>
  <c r="L2033" i="3"/>
  <c r="M2033" i="3" s="1"/>
  <c r="G2033" i="3"/>
  <c r="F2033" i="3"/>
  <c r="C2033" i="3"/>
  <c r="B2033" i="3"/>
  <c r="A2033" i="3"/>
  <c r="R2032" i="3"/>
  <c r="I2032" i="3" s="1"/>
  <c r="Q2032" i="3"/>
  <c r="J2032" i="3" s="1"/>
  <c r="O2032" i="3"/>
  <c r="N2032" i="3"/>
  <c r="L2032" i="3"/>
  <c r="M2032" i="3" s="1"/>
  <c r="G2032" i="3"/>
  <c r="F2032" i="3"/>
  <c r="C2032" i="3"/>
  <c r="B2032" i="3"/>
  <c r="A2032" i="3"/>
  <c r="R2031" i="3"/>
  <c r="I2031" i="3" s="1"/>
  <c r="Q2031" i="3"/>
  <c r="J2031" i="3" s="1"/>
  <c r="O2031" i="3"/>
  <c r="N2031" i="3"/>
  <c r="L2031" i="3"/>
  <c r="M2031" i="3" s="1"/>
  <c r="G2031" i="3"/>
  <c r="F2031" i="3"/>
  <c r="C2031" i="3"/>
  <c r="B2031" i="3"/>
  <c r="A2031" i="3"/>
  <c r="R2030" i="3"/>
  <c r="I2030" i="3" s="1"/>
  <c r="Q2030" i="3"/>
  <c r="J2030" i="3" s="1"/>
  <c r="O2030" i="3"/>
  <c r="N2030" i="3"/>
  <c r="L2030" i="3"/>
  <c r="M2030" i="3" s="1"/>
  <c r="G2030" i="3"/>
  <c r="F2030" i="3"/>
  <c r="C2030" i="3"/>
  <c r="B2030" i="3"/>
  <c r="A2030" i="3"/>
  <c r="R2029" i="3"/>
  <c r="I2029" i="3" s="1"/>
  <c r="Q2029" i="3"/>
  <c r="J2029" i="3" s="1"/>
  <c r="O2029" i="3"/>
  <c r="N2029" i="3"/>
  <c r="L2029" i="3"/>
  <c r="M2029" i="3" s="1"/>
  <c r="G2029" i="3"/>
  <c r="F2029" i="3"/>
  <c r="C2029" i="3"/>
  <c r="B2029" i="3"/>
  <c r="A2029" i="3"/>
  <c r="R2028" i="3"/>
  <c r="I2028" i="3" s="1"/>
  <c r="Q2028" i="3"/>
  <c r="J2028" i="3" s="1"/>
  <c r="O2028" i="3"/>
  <c r="N2028" i="3"/>
  <c r="L2028" i="3"/>
  <c r="M2028" i="3" s="1"/>
  <c r="G2028" i="3"/>
  <c r="F2028" i="3"/>
  <c r="C2028" i="3"/>
  <c r="B2028" i="3"/>
  <c r="A2028" i="3"/>
  <c r="R2027" i="3"/>
  <c r="I2027" i="3" s="1"/>
  <c r="Q2027" i="3"/>
  <c r="J2027" i="3" s="1"/>
  <c r="O2027" i="3"/>
  <c r="N2027" i="3"/>
  <c r="L2027" i="3"/>
  <c r="M2027" i="3" s="1"/>
  <c r="G2027" i="3"/>
  <c r="F2027" i="3"/>
  <c r="C2027" i="3"/>
  <c r="B2027" i="3"/>
  <c r="A2027" i="3"/>
  <c r="R2026" i="3"/>
  <c r="I2026" i="3" s="1"/>
  <c r="Q2026" i="3"/>
  <c r="J2026" i="3" s="1"/>
  <c r="O2026" i="3"/>
  <c r="N2026" i="3"/>
  <c r="L2026" i="3"/>
  <c r="M2026" i="3" s="1"/>
  <c r="G2026" i="3"/>
  <c r="F2026" i="3"/>
  <c r="C2026" i="3"/>
  <c r="B2026" i="3"/>
  <c r="A2026" i="3"/>
  <c r="R2025" i="3"/>
  <c r="I2025" i="3" s="1"/>
  <c r="Q2025" i="3"/>
  <c r="J2025" i="3" s="1"/>
  <c r="O2025" i="3"/>
  <c r="N2025" i="3"/>
  <c r="L2025" i="3"/>
  <c r="M2025" i="3" s="1"/>
  <c r="G2025" i="3"/>
  <c r="F2025" i="3"/>
  <c r="C2025" i="3"/>
  <c r="B2025" i="3"/>
  <c r="A2025" i="3"/>
  <c r="R2024" i="3"/>
  <c r="I2024" i="3" s="1"/>
  <c r="Q2024" i="3"/>
  <c r="J2024" i="3" s="1"/>
  <c r="O2024" i="3"/>
  <c r="N2024" i="3"/>
  <c r="L2024" i="3"/>
  <c r="M2024" i="3" s="1"/>
  <c r="G2024" i="3"/>
  <c r="F2024" i="3"/>
  <c r="C2024" i="3"/>
  <c r="B2024" i="3"/>
  <c r="A2024" i="3"/>
  <c r="R2023" i="3"/>
  <c r="I2023" i="3" s="1"/>
  <c r="Q2023" i="3"/>
  <c r="J2023" i="3" s="1"/>
  <c r="O2023" i="3"/>
  <c r="N2023" i="3"/>
  <c r="L2023" i="3"/>
  <c r="M2023" i="3" s="1"/>
  <c r="G2023" i="3"/>
  <c r="F2023" i="3"/>
  <c r="C2023" i="3"/>
  <c r="B2023" i="3"/>
  <c r="A2023" i="3"/>
  <c r="R2022" i="3"/>
  <c r="I2022" i="3" s="1"/>
  <c r="Q2022" i="3"/>
  <c r="J2022" i="3" s="1"/>
  <c r="O2022" i="3"/>
  <c r="N2022" i="3"/>
  <c r="L2022" i="3"/>
  <c r="M2022" i="3" s="1"/>
  <c r="G2022" i="3"/>
  <c r="F2022" i="3"/>
  <c r="C2022" i="3"/>
  <c r="B2022" i="3"/>
  <c r="A2022" i="3"/>
  <c r="R2021" i="3"/>
  <c r="I2021" i="3" s="1"/>
  <c r="Q2021" i="3"/>
  <c r="J2021" i="3" s="1"/>
  <c r="O2021" i="3"/>
  <c r="N2021" i="3"/>
  <c r="L2021" i="3"/>
  <c r="M2021" i="3" s="1"/>
  <c r="G2021" i="3"/>
  <c r="F2021" i="3"/>
  <c r="C2021" i="3"/>
  <c r="B2021" i="3"/>
  <c r="A2021" i="3"/>
  <c r="R2020" i="3"/>
  <c r="I2020" i="3" s="1"/>
  <c r="Q2020" i="3"/>
  <c r="J2020" i="3" s="1"/>
  <c r="O2020" i="3"/>
  <c r="N2020" i="3"/>
  <c r="L2020" i="3"/>
  <c r="M2020" i="3" s="1"/>
  <c r="G2020" i="3"/>
  <c r="F2020" i="3"/>
  <c r="C2020" i="3"/>
  <c r="B2020" i="3"/>
  <c r="A2020" i="3"/>
  <c r="R2019" i="3"/>
  <c r="I2019" i="3" s="1"/>
  <c r="Q2019" i="3"/>
  <c r="J2019" i="3" s="1"/>
  <c r="O2019" i="3"/>
  <c r="N2019" i="3"/>
  <c r="L2019" i="3"/>
  <c r="M2019" i="3" s="1"/>
  <c r="G2019" i="3"/>
  <c r="F2019" i="3"/>
  <c r="C2019" i="3"/>
  <c r="B2019" i="3"/>
  <c r="A2019" i="3"/>
  <c r="R2018" i="3"/>
  <c r="I2018" i="3" s="1"/>
  <c r="Q2018" i="3"/>
  <c r="J2018" i="3" s="1"/>
  <c r="O2018" i="3"/>
  <c r="N2018" i="3"/>
  <c r="L2018" i="3"/>
  <c r="M2018" i="3" s="1"/>
  <c r="G2018" i="3"/>
  <c r="F2018" i="3"/>
  <c r="C2018" i="3"/>
  <c r="B2018" i="3"/>
  <c r="A2018" i="3"/>
  <c r="R2017" i="3"/>
  <c r="I2017" i="3" s="1"/>
  <c r="Q2017" i="3"/>
  <c r="J2017" i="3" s="1"/>
  <c r="O2017" i="3"/>
  <c r="N2017" i="3"/>
  <c r="L2017" i="3"/>
  <c r="M2017" i="3" s="1"/>
  <c r="G2017" i="3"/>
  <c r="F2017" i="3"/>
  <c r="C2017" i="3"/>
  <c r="B2017" i="3"/>
  <c r="A2017" i="3"/>
  <c r="R2016" i="3"/>
  <c r="I2016" i="3" s="1"/>
  <c r="Q2016" i="3"/>
  <c r="J2016" i="3" s="1"/>
  <c r="O2016" i="3"/>
  <c r="N2016" i="3"/>
  <c r="L2016" i="3"/>
  <c r="M2016" i="3" s="1"/>
  <c r="G2016" i="3"/>
  <c r="F2016" i="3"/>
  <c r="C2016" i="3"/>
  <c r="B2016" i="3"/>
  <c r="A2016" i="3"/>
  <c r="R2015" i="3"/>
  <c r="I2015" i="3" s="1"/>
  <c r="Q2015" i="3"/>
  <c r="J2015" i="3" s="1"/>
  <c r="O2015" i="3"/>
  <c r="N2015" i="3"/>
  <c r="L2015" i="3"/>
  <c r="M2015" i="3" s="1"/>
  <c r="G2015" i="3"/>
  <c r="F2015" i="3"/>
  <c r="C2015" i="3"/>
  <c r="B2015" i="3"/>
  <c r="A2015" i="3"/>
  <c r="R2014" i="3"/>
  <c r="I2014" i="3" s="1"/>
  <c r="Q2014" i="3"/>
  <c r="J2014" i="3" s="1"/>
  <c r="O2014" i="3"/>
  <c r="N2014" i="3"/>
  <c r="L2014" i="3"/>
  <c r="M2014" i="3" s="1"/>
  <c r="G2014" i="3"/>
  <c r="F2014" i="3"/>
  <c r="C2014" i="3"/>
  <c r="B2014" i="3"/>
  <c r="A2014" i="3"/>
  <c r="R2013" i="3"/>
  <c r="I2013" i="3" s="1"/>
  <c r="Q2013" i="3"/>
  <c r="J2013" i="3" s="1"/>
  <c r="O2013" i="3"/>
  <c r="N2013" i="3"/>
  <c r="L2013" i="3"/>
  <c r="M2013" i="3" s="1"/>
  <c r="G2013" i="3"/>
  <c r="F2013" i="3"/>
  <c r="C2013" i="3"/>
  <c r="B2013" i="3"/>
  <c r="A2013" i="3"/>
  <c r="R2012" i="3"/>
  <c r="I2012" i="3" s="1"/>
  <c r="Q2012" i="3"/>
  <c r="J2012" i="3" s="1"/>
  <c r="O2012" i="3"/>
  <c r="N2012" i="3"/>
  <c r="L2012" i="3"/>
  <c r="M2012" i="3" s="1"/>
  <c r="G2012" i="3"/>
  <c r="F2012" i="3"/>
  <c r="C2012" i="3"/>
  <c r="B2012" i="3"/>
  <c r="A2012" i="3"/>
  <c r="R2011" i="3"/>
  <c r="I2011" i="3" s="1"/>
  <c r="Q2011" i="3"/>
  <c r="J2011" i="3" s="1"/>
  <c r="O2011" i="3"/>
  <c r="N2011" i="3"/>
  <c r="L2011" i="3"/>
  <c r="M2011" i="3" s="1"/>
  <c r="G2011" i="3"/>
  <c r="F2011" i="3"/>
  <c r="C2011" i="3"/>
  <c r="B2011" i="3"/>
  <c r="A2011" i="3"/>
  <c r="R2010" i="3"/>
  <c r="I2010" i="3" s="1"/>
  <c r="Q2010" i="3"/>
  <c r="J2010" i="3" s="1"/>
  <c r="O2010" i="3"/>
  <c r="N2010" i="3"/>
  <c r="L2010" i="3"/>
  <c r="M2010" i="3" s="1"/>
  <c r="G2010" i="3"/>
  <c r="F2010" i="3"/>
  <c r="C2010" i="3"/>
  <c r="B2010" i="3"/>
  <c r="A2010" i="3"/>
  <c r="R2009" i="3"/>
  <c r="I2009" i="3" s="1"/>
  <c r="Q2009" i="3"/>
  <c r="J2009" i="3" s="1"/>
  <c r="O2009" i="3"/>
  <c r="N2009" i="3"/>
  <c r="L2009" i="3"/>
  <c r="M2009" i="3" s="1"/>
  <c r="G2009" i="3"/>
  <c r="F2009" i="3"/>
  <c r="C2009" i="3"/>
  <c r="B2009" i="3"/>
  <c r="A2009" i="3"/>
  <c r="R2008" i="3"/>
  <c r="I2008" i="3" s="1"/>
  <c r="Q2008" i="3"/>
  <c r="J2008" i="3" s="1"/>
  <c r="O2008" i="3"/>
  <c r="N2008" i="3"/>
  <c r="L2008" i="3"/>
  <c r="M2008" i="3" s="1"/>
  <c r="G2008" i="3"/>
  <c r="F2008" i="3"/>
  <c r="C2008" i="3"/>
  <c r="B2008" i="3"/>
  <c r="A2008" i="3"/>
  <c r="R2007" i="3"/>
  <c r="I2007" i="3" s="1"/>
  <c r="Q2007" i="3"/>
  <c r="J2007" i="3" s="1"/>
  <c r="O2007" i="3"/>
  <c r="N2007" i="3"/>
  <c r="L2007" i="3"/>
  <c r="M2007" i="3" s="1"/>
  <c r="G2007" i="3"/>
  <c r="F2007" i="3"/>
  <c r="C2007" i="3"/>
  <c r="B2007" i="3"/>
  <c r="A2007" i="3"/>
  <c r="R2006" i="3"/>
  <c r="I2006" i="3" s="1"/>
  <c r="Q2006" i="3"/>
  <c r="J2006" i="3" s="1"/>
  <c r="O2006" i="3"/>
  <c r="N2006" i="3"/>
  <c r="L2006" i="3"/>
  <c r="M2006" i="3" s="1"/>
  <c r="G2006" i="3"/>
  <c r="F2006" i="3"/>
  <c r="C2006" i="3"/>
  <c r="B2006" i="3"/>
  <c r="A2006" i="3"/>
  <c r="R2005" i="3"/>
  <c r="I2005" i="3" s="1"/>
  <c r="Q2005" i="3"/>
  <c r="J2005" i="3" s="1"/>
  <c r="O2005" i="3"/>
  <c r="N2005" i="3"/>
  <c r="L2005" i="3"/>
  <c r="M2005" i="3" s="1"/>
  <c r="G2005" i="3"/>
  <c r="F2005" i="3"/>
  <c r="C2005" i="3"/>
  <c r="B2005" i="3"/>
  <c r="A2005" i="3"/>
  <c r="R2004" i="3"/>
  <c r="I2004" i="3" s="1"/>
  <c r="Q2004" i="3"/>
  <c r="J2004" i="3" s="1"/>
  <c r="O2004" i="3"/>
  <c r="N2004" i="3"/>
  <c r="L2004" i="3"/>
  <c r="M2004" i="3" s="1"/>
  <c r="G2004" i="3"/>
  <c r="F2004" i="3"/>
  <c r="C2004" i="3"/>
  <c r="B2004" i="3"/>
  <c r="A2004" i="3"/>
  <c r="R2003" i="3"/>
  <c r="I2003" i="3" s="1"/>
  <c r="Q2003" i="3"/>
  <c r="J2003" i="3" s="1"/>
  <c r="O2003" i="3"/>
  <c r="N2003" i="3"/>
  <c r="L2003" i="3"/>
  <c r="M2003" i="3" s="1"/>
  <c r="G2003" i="3"/>
  <c r="F2003" i="3"/>
  <c r="C2003" i="3"/>
  <c r="B2003" i="3"/>
  <c r="A2003" i="3"/>
  <c r="R2002" i="3"/>
  <c r="I2002" i="3" s="1"/>
  <c r="Q2002" i="3"/>
  <c r="J2002" i="3" s="1"/>
  <c r="O2002" i="3"/>
  <c r="N2002" i="3"/>
  <c r="L2002" i="3"/>
  <c r="M2002" i="3" s="1"/>
  <c r="G2002" i="3"/>
  <c r="F2002" i="3"/>
  <c r="C2002" i="3"/>
  <c r="B2002" i="3"/>
  <c r="A2002" i="3"/>
  <c r="R2001" i="3"/>
  <c r="I2001" i="3" s="1"/>
  <c r="Q2001" i="3"/>
  <c r="J2001" i="3" s="1"/>
  <c r="O2001" i="3"/>
  <c r="N2001" i="3"/>
  <c r="L2001" i="3"/>
  <c r="M2001" i="3" s="1"/>
  <c r="G2001" i="3"/>
  <c r="F2001" i="3"/>
  <c r="C2001" i="3"/>
  <c r="B2001" i="3"/>
  <c r="A2001" i="3"/>
  <c r="R2000" i="3"/>
  <c r="I2000" i="3" s="1"/>
  <c r="Q2000" i="3"/>
  <c r="J2000" i="3" s="1"/>
  <c r="O2000" i="3"/>
  <c r="N2000" i="3"/>
  <c r="L2000" i="3"/>
  <c r="M2000" i="3" s="1"/>
  <c r="G2000" i="3"/>
  <c r="F2000" i="3"/>
  <c r="C2000" i="3"/>
  <c r="B2000" i="3"/>
  <c r="A2000" i="3"/>
  <c r="R1999" i="3"/>
  <c r="I1999" i="3" s="1"/>
  <c r="Q1999" i="3"/>
  <c r="J1999" i="3" s="1"/>
  <c r="O1999" i="3"/>
  <c r="N1999" i="3"/>
  <c r="L1999" i="3"/>
  <c r="M1999" i="3" s="1"/>
  <c r="G1999" i="3"/>
  <c r="F1999" i="3"/>
  <c r="C1999" i="3"/>
  <c r="B1999" i="3"/>
  <c r="A1999" i="3"/>
  <c r="R1998" i="3"/>
  <c r="I1998" i="3" s="1"/>
  <c r="Q1998" i="3"/>
  <c r="J1998" i="3" s="1"/>
  <c r="O1998" i="3"/>
  <c r="N1998" i="3"/>
  <c r="L1998" i="3"/>
  <c r="M1998" i="3" s="1"/>
  <c r="G1998" i="3"/>
  <c r="F1998" i="3"/>
  <c r="C1998" i="3"/>
  <c r="B1998" i="3"/>
  <c r="A1998" i="3"/>
  <c r="R1997" i="3"/>
  <c r="I1997" i="3" s="1"/>
  <c r="Q1997" i="3"/>
  <c r="J1997" i="3" s="1"/>
  <c r="O1997" i="3"/>
  <c r="N1997" i="3"/>
  <c r="L1997" i="3"/>
  <c r="M1997" i="3" s="1"/>
  <c r="G1997" i="3"/>
  <c r="F1997" i="3"/>
  <c r="C1997" i="3"/>
  <c r="B1997" i="3"/>
  <c r="A1997" i="3"/>
  <c r="R1996" i="3"/>
  <c r="I1996" i="3" s="1"/>
  <c r="Q1996" i="3"/>
  <c r="J1996" i="3" s="1"/>
  <c r="O1996" i="3"/>
  <c r="N1996" i="3"/>
  <c r="L1996" i="3"/>
  <c r="M1996" i="3" s="1"/>
  <c r="G1996" i="3"/>
  <c r="F1996" i="3"/>
  <c r="C1996" i="3"/>
  <c r="B1996" i="3"/>
  <c r="A1996" i="3"/>
  <c r="R1995" i="3"/>
  <c r="I1995" i="3" s="1"/>
  <c r="Q1995" i="3"/>
  <c r="J1995" i="3" s="1"/>
  <c r="O1995" i="3"/>
  <c r="N1995" i="3"/>
  <c r="L1995" i="3"/>
  <c r="M1995" i="3" s="1"/>
  <c r="G1995" i="3"/>
  <c r="F1995" i="3"/>
  <c r="C1995" i="3"/>
  <c r="B1995" i="3"/>
  <c r="A1995" i="3"/>
  <c r="R1994" i="3"/>
  <c r="I1994" i="3" s="1"/>
  <c r="Q1994" i="3"/>
  <c r="J1994" i="3" s="1"/>
  <c r="O1994" i="3"/>
  <c r="N1994" i="3"/>
  <c r="L1994" i="3"/>
  <c r="M1994" i="3" s="1"/>
  <c r="G1994" i="3"/>
  <c r="F1994" i="3"/>
  <c r="C1994" i="3"/>
  <c r="B1994" i="3"/>
  <c r="A1994" i="3"/>
  <c r="R1993" i="3"/>
  <c r="I1993" i="3" s="1"/>
  <c r="Q1993" i="3"/>
  <c r="J1993" i="3" s="1"/>
  <c r="O1993" i="3"/>
  <c r="N1993" i="3"/>
  <c r="L1993" i="3"/>
  <c r="M1993" i="3" s="1"/>
  <c r="G1993" i="3"/>
  <c r="F1993" i="3"/>
  <c r="C1993" i="3"/>
  <c r="B1993" i="3"/>
  <c r="A1993" i="3"/>
  <c r="R1992" i="3"/>
  <c r="I1992" i="3" s="1"/>
  <c r="Q1992" i="3"/>
  <c r="J1992" i="3" s="1"/>
  <c r="O1992" i="3"/>
  <c r="N1992" i="3"/>
  <c r="L1992" i="3"/>
  <c r="M1992" i="3" s="1"/>
  <c r="G1992" i="3"/>
  <c r="F1992" i="3"/>
  <c r="C1992" i="3"/>
  <c r="B1992" i="3"/>
  <c r="A1992" i="3"/>
  <c r="R1991" i="3"/>
  <c r="I1991" i="3" s="1"/>
  <c r="Q1991" i="3"/>
  <c r="J1991" i="3" s="1"/>
  <c r="O1991" i="3"/>
  <c r="N1991" i="3"/>
  <c r="L1991" i="3"/>
  <c r="M1991" i="3" s="1"/>
  <c r="G1991" i="3"/>
  <c r="F1991" i="3"/>
  <c r="C1991" i="3"/>
  <c r="B1991" i="3"/>
  <c r="A1991" i="3"/>
  <c r="R1990" i="3"/>
  <c r="I1990" i="3" s="1"/>
  <c r="Q1990" i="3"/>
  <c r="J1990" i="3" s="1"/>
  <c r="O1990" i="3"/>
  <c r="N1990" i="3"/>
  <c r="L1990" i="3"/>
  <c r="M1990" i="3" s="1"/>
  <c r="G1990" i="3"/>
  <c r="F1990" i="3"/>
  <c r="C1990" i="3"/>
  <c r="B1990" i="3"/>
  <c r="A1990" i="3"/>
  <c r="R1989" i="3"/>
  <c r="I1989" i="3" s="1"/>
  <c r="Q1989" i="3"/>
  <c r="J1989" i="3" s="1"/>
  <c r="O1989" i="3"/>
  <c r="N1989" i="3"/>
  <c r="L1989" i="3"/>
  <c r="M1989" i="3" s="1"/>
  <c r="G1989" i="3"/>
  <c r="F1989" i="3"/>
  <c r="C1989" i="3"/>
  <c r="B1989" i="3"/>
  <c r="A1989" i="3"/>
  <c r="R1988" i="3"/>
  <c r="I1988" i="3" s="1"/>
  <c r="Q1988" i="3"/>
  <c r="J1988" i="3" s="1"/>
  <c r="O1988" i="3"/>
  <c r="N1988" i="3"/>
  <c r="L1988" i="3"/>
  <c r="M1988" i="3" s="1"/>
  <c r="G1988" i="3"/>
  <c r="F1988" i="3"/>
  <c r="C1988" i="3"/>
  <c r="B1988" i="3"/>
  <c r="A1988" i="3"/>
  <c r="R1987" i="3"/>
  <c r="I1987" i="3" s="1"/>
  <c r="Q1987" i="3"/>
  <c r="J1987" i="3" s="1"/>
  <c r="O1987" i="3"/>
  <c r="N1987" i="3"/>
  <c r="L1987" i="3"/>
  <c r="M1987" i="3" s="1"/>
  <c r="G1987" i="3"/>
  <c r="F1987" i="3"/>
  <c r="C1987" i="3"/>
  <c r="B1987" i="3"/>
  <c r="A1987" i="3"/>
  <c r="R1986" i="3"/>
  <c r="I1986" i="3" s="1"/>
  <c r="Q1986" i="3"/>
  <c r="J1986" i="3" s="1"/>
  <c r="O1986" i="3"/>
  <c r="N1986" i="3"/>
  <c r="L1986" i="3"/>
  <c r="M1986" i="3" s="1"/>
  <c r="G1986" i="3"/>
  <c r="F1986" i="3"/>
  <c r="C1986" i="3"/>
  <c r="B1986" i="3"/>
  <c r="A1986" i="3"/>
  <c r="R1985" i="3"/>
  <c r="I1985" i="3" s="1"/>
  <c r="Q1985" i="3"/>
  <c r="J1985" i="3" s="1"/>
  <c r="O1985" i="3"/>
  <c r="N1985" i="3"/>
  <c r="L1985" i="3"/>
  <c r="M1985" i="3" s="1"/>
  <c r="G1985" i="3"/>
  <c r="F1985" i="3"/>
  <c r="C1985" i="3"/>
  <c r="B1985" i="3"/>
  <c r="A1985" i="3"/>
  <c r="R1984" i="3"/>
  <c r="I1984" i="3" s="1"/>
  <c r="Q1984" i="3"/>
  <c r="J1984" i="3" s="1"/>
  <c r="O1984" i="3"/>
  <c r="N1984" i="3"/>
  <c r="L1984" i="3"/>
  <c r="M1984" i="3" s="1"/>
  <c r="G1984" i="3"/>
  <c r="F1984" i="3"/>
  <c r="C1984" i="3"/>
  <c r="B1984" i="3"/>
  <c r="A1984" i="3"/>
  <c r="R1983" i="3"/>
  <c r="I1983" i="3" s="1"/>
  <c r="Q1983" i="3"/>
  <c r="J1983" i="3" s="1"/>
  <c r="O1983" i="3"/>
  <c r="N1983" i="3"/>
  <c r="L1983" i="3"/>
  <c r="M1983" i="3" s="1"/>
  <c r="G1983" i="3"/>
  <c r="F1983" i="3"/>
  <c r="C1983" i="3"/>
  <c r="B1983" i="3"/>
  <c r="A1983" i="3"/>
  <c r="R1982" i="3"/>
  <c r="I1982" i="3" s="1"/>
  <c r="Q1982" i="3"/>
  <c r="J1982" i="3" s="1"/>
  <c r="O1982" i="3"/>
  <c r="N1982" i="3"/>
  <c r="L1982" i="3"/>
  <c r="M1982" i="3" s="1"/>
  <c r="G1982" i="3"/>
  <c r="F1982" i="3"/>
  <c r="C1982" i="3"/>
  <c r="B1982" i="3"/>
  <c r="A1982" i="3"/>
  <c r="R1981" i="3"/>
  <c r="I1981" i="3" s="1"/>
  <c r="Q1981" i="3"/>
  <c r="J1981" i="3" s="1"/>
  <c r="O1981" i="3"/>
  <c r="N1981" i="3"/>
  <c r="L1981" i="3"/>
  <c r="M1981" i="3" s="1"/>
  <c r="G1981" i="3"/>
  <c r="F1981" i="3"/>
  <c r="C1981" i="3"/>
  <c r="B1981" i="3"/>
  <c r="A1981" i="3"/>
  <c r="R1980" i="3"/>
  <c r="I1980" i="3" s="1"/>
  <c r="Q1980" i="3"/>
  <c r="J1980" i="3" s="1"/>
  <c r="O1980" i="3"/>
  <c r="N1980" i="3"/>
  <c r="L1980" i="3"/>
  <c r="M1980" i="3" s="1"/>
  <c r="G1980" i="3"/>
  <c r="F1980" i="3"/>
  <c r="C1980" i="3"/>
  <c r="B1980" i="3"/>
  <c r="A1980" i="3"/>
  <c r="R1979" i="3"/>
  <c r="I1979" i="3" s="1"/>
  <c r="Q1979" i="3"/>
  <c r="J1979" i="3" s="1"/>
  <c r="O1979" i="3"/>
  <c r="N1979" i="3"/>
  <c r="L1979" i="3"/>
  <c r="M1979" i="3" s="1"/>
  <c r="G1979" i="3"/>
  <c r="F1979" i="3"/>
  <c r="C1979" i="3"/>
  <c r="B1979" i="3"/>
  <c r="A1979" i="3"/>
  <c r="R1978" i="3"/>
  <c r="I1978" i="3" s="1"/>
  <c r="Q1978" i="3"/>
  <c r="J1978" i="3" s="1"/>
  <c r="O1978" i="3"/>
  <c r="N1978" i="3"/>
  <c r="L1978" i="3"/>
  <c r="M1978" i="3" s="1"/>
  <c r="G1978" i="3"/>
  <c r="F1978" i="3"/>
  <c r="C1978" i="3"/>
  <c r="B1978" i="3"/>
  <c r="A1978" i="3"/>
  <c r="R1977" i="3"/>
  <c r="I1977" i="3" s="1"/>
  <c r="Q1977" i="3"/>
  <c r="J1977" i="3" s="1"/>
  <c r="O1977" i="3"/>
  <c r="N1977" i="3"/>
  <c r="L1977" i="3"/>
  <c r="M1977" i="3" s="1"/>
  <c r="G1977" i="3"/>
  <c r="F1977" i="3"/>
  <c r="C1977" i="3"/>
  <c r="B1977" i="3"/>
  <c r="A1977" i="3"/>
  <c r="R1976" i="3"/>
  <c r="I1976" i="3" s="1"/>
  <c r="Q1976" i="3"/>
  <c r="J1976" i="3" s="1"/>
  <c r="O1976" i="3"/>
  <c r="N1976" i="3"/>
  <c r="L1976" i="3"/>
  <c r="M1976" i="3" s="1"/>
  <c r="G1976" i="3"/>
  <c r="F1976" i="3"/>
  <c r="C1976" i="3"/>
  <c r="B1976" i="3"/>
  <c r="A1976" i="3"/>
  <c r="R1975" i="3"/>
  <c r="I1975" i="3" s="1"/>
  <c r="Q1975" i="3"/>
  <c r="J1975" i="3" s="1"/>
  <c r="O1975" i="3"/>
  <c r="N1975" i="3"/>
  <c r="L1975" i="3"/>
  <c r="M1975" i="3" s="1"/>
  <c r="G1975" i="3"/>
  <c r="F1975" i="3"/>
  <c r="C1975" i="3"/>
  <c r="B1975" i="3"/>
  <c r="A1975" i="3"/>
  <c r="R1974" i="3"/>
  <c r="I1974" i="3" s="1"/>
  <c r="Q1974" i="3"/>
  <c r="J1974" i="3" s="1"/>
  <c r="O1974" i="3"/>
  <c r="N1974" i="3"/>
  <c r="L1974" i="3"/>
  <c r="M1974" i="3" s="1"/>
  <c r="G1974" i="3"/>
  <c r="F1974" i="3"/>
  <c r="C1974" i="3"/>
  <c r="B1974" i="3"/>
  <c r="A1974" i="3"/>
  <c r="R1973" i="3"/>
  <c r="I1973" i="3" s="1"/>
  <c r="Q1973" i="3"/>
  <c r="J1973" i="3" s="1"/>
  <c r="O1973" i="3"/>
  <c r="N1973" i="3"/>
  <c r="L1973" i="3"/>
  <c r="M1973" i="3" s="1"/>
  <c r="G1973" i="3"/>
  <c r="F1973" i="3"/>
  <c r="C1973" i="3"/>
  <c r="B1973" i="3"/>
  <c r="A1973" i="3"/>
  <c r="R1972" i="3"/>
  <c r="I1972" i="3" s="1"/>
  <c r="Q1972" i="3"/>
  <c r="J1972" i="3" s="1"/>
  <c r="O1972" i="3"/>
  <c r="N1972" i="3"/>
  <c r="L1972" i="3"/>
  <c r="M1972" i="3" s="1"/>
  <c r="G1972" i="3"/>
  <c r="F1972" i="3"/>
  <c r="C1972" i="3"/>
  <c r="B1972" i="3"/>
  <c r="A1972" i="3"/>
  <c r="R1971" i="3"/>
  <c r="I1971" i="3" s="1"/>
  <c r="Q1971" i="3"/>
  <c r="J1971" i="3" s="1"/>
  <c r="O1971" i="3"/>
  <c r="N1971" i="3"/>
  <c r="L1971" i="3"/>
  <c r="M1971" i="3" s="1"/>
  <c r="G1971" i="3"/>
  <c r="F1971" i="3"/>
  <c r="C1971" i="3"/>
  <c r="B1971" i="3"/>
  <c r="A1971" i="3"/>
  <c r="R1970" i="3"/>
  <c r="I1970" i="3" s="1"/>
  <c r="Q1970" i="3"/>
  <c r="J1970" i="3" s="1"/>
  <c r="O1970" i="3"/>
  <c r="N1970" i="3"/>
  <c r="L1970" i="3"/>
  <c r="M1970" i="3" s="1"/>
  <c r="G1970" i="3"/>
  <c r="F1970" i="3"/>
  <c r="C1970" i="3"/>
  <c r="B1970" i="3"/>
  <c r="A1970" i="3"/>
  <c r="R1969" i="3"/>
  <c r="I1969" i="3" s="1"/>
  <c r="Q1969" i="3"/>
  <c r="J1969" i="3" s="1"/>
  <c r="O1969" i="3"/>
  <c r="N1969" i="3"/>
  <c r="L1969" i="3"/>
  <c r="M1969" i="3" s="1"/>
  <c r="G1969" i="3"/>
  <c r="F1969" i="3"/>
  <c r="C1969" i="3"/>
  <c r="B1969" i="3"/>
  <c r="A1969" i="3"/>
  <c r="R1968" i="3"/>
  <c r="I1968" i="3" s="1"/>
  <c r="Q1968" i="3"/>
  <c r="J1968" i="3" s="1"/>
  <c r="O1968" i="3"/>
  <c r="N1968" i="3"/>
  <c r="L1968" i="3"/>
  <c r="M1968" i="3" s="1"/>
  <c r="G1968" i="3"/>
  <c r="F1968" i="3"/>
  <c r="C1968" i="3"/>
  <c r="B1968" i="3"/>
  <c r="A1968" i="3"/>
  <c r="R1967" i="3"/>
  <c r="I1967" i="3" s="1"/>
  <c r="Q1967" i="3"/>
  <c r="J1967" i="3" s="1"/>
  <c r="O1967" i="3"/>
  <c r="N1967" i="3"/>
  <c r="L1967" i="3"/>
  <c r="M1967" i="3" s="1"/>
  <c r="G1967" i="3"/>
  <c r="F1967" i="3"/>
  <c r="C1967" i="3"/>
  <c r="B1967" i="3"/>
  <c r="A1967" i="3"/>
  <c r="R1966" i="3"/>
  <c r="I1966" i="3" s="1"/>
  <c r="Q1966" i="3"/>
  <c r="J1966" i="3" s="1"/>
  <c r="O1966" i="3"/>
  <c r="N1966" i="3"/>
  <c r="L1966" i="3"/>
  <c r="M1966" i="3" s="1"/>
  <c r="G1966" i="3"/>
  <c r="F1966" i="3"/>
  <c r="C1966" i="3"/>
  <c r="B1966" i="3"/>
  <c r="A1966" i="3"/>
  <c r="R1965" i="3"/>
  <c r="I1965" i="3" s="1"/>
  <c r="Q1965" i="3"/>
  <c r="J1965" i="3" s="1"/>
  <c r="O1965" i="3"/>
  <c r="N1965" i="3"/>
  <c r="L1965" i="3"/>
  <c r="M1965" i="3" s="1"/>
  <c r="G1965" i="3"/>
  <c r="F1965" i="3"/>
  <c r="C1965" i="3"/>
  <c r="B1965" i="3"/>
  <c r="A1965" i="3"/>
  <c r="R1964" i="3"/>
  <c r="I1964" i="3" s="1"/>
  <c r="Q1964" i="3"/>
  <c r="J1964" i="3" s="1"/>
  <c r="O1964" i="3"/>
  <c r="N1964" i="3"/>
  <c r="L1964" i="3"/>
  <c r="M1964" i="3" s="1"/>
  <c r="G1964" i="3"/>
  <c r="F1964" i="3"/>
  <c r="C1964" i="3"/>
  <c r="B1964" i="3"/>
  <c r="A1964" i="3"/>
  <c r="R1963" i="3"/>
  <c r="I1963" i="3" s="1"/>
  <c r="Q1963" i="3"/>
  <c r="J1963" i="3" s="1"/>
  <c r="O1963" i="3"/>
  <c r="N1963" i="3"/>
  <c r="L1963" i="3"/>
  <c r="M1963" i="3" s="1"/>
  <c r="G1963" i="3"/>
  <c r="F1963" i="3"/>
  <c r="C1963" i="3"/>
  <c r="B1963" i="3"/>
  <c r="A1963" i="3"/>
  <c r="R1962" i="3"/>
  <c r="I1962" i="3" s="1"/>
  <c r="Q1962" i="3"/>
  <c r="J1962" i="3" s="1"/>
  <c r="O1962" i="3"/>
  <c r="N1962" i="3"/>
  <c r="L1962" i="3"/>
  <c r="M1962" i="3" s="1"/>
  <c r="G1962" i="3"/>
  <c r="F1962" i="3"/>
  <c r="C1962" i="3"/>
  <c r="B1962" i="3"/>
  <c r="A1962" i="3"/>
  <c r="R1961" i="3"/>
  <c r="I1961" i="3" s="1"/>
  <c r="Q1961" i="3"/>
  <c r="J1961" i="3" s="1"/>
  <c r="O1961" i="3"/>
  <c r="N1961" i="3"/>
  <c r="L1961" i="3"/>
  <c r="M1961" i="3" s="1"/>
  <c r="G1961" i="3"/>
  <c r="F1961" i="3"/>
  <c r="C1961" i="3"/>
  <c r="B1961" i="3"/>
  <c r="A1961" i="3"/>
  <c r="R1960" i="3"/>
  <c r="I1960" i="3" s="1"/>
  <c r="Q1960" i="3"/>
  <c r="J1960" i="3" s="1"/>
  <c r="O1960" i="3"/>
  <c r="N1960" i="3"/>
  <c r="L1960" i="3"/>
  <c r="M1960" i="3" s="1"/>
  <c r="G1960" i="3"/>
  <c r="F1960" i="3"/>
  <c r="C1960" i="3"/>
  <c r="B1960" i="3"/>
  <c r="A1960" i="3"/>
  <c r="R1959" i="3"/>
  <c r="I1959" i="3" s="1"/>
  <c r="Q1959" i="3"/>
  <c r="J1959" i="3" s="1"/>
  <c r="O1959" i="3"/>
  <c r="N1959" i="3"/>
  <c r="L1959" i="3"/>
  <c r="M1959" i="3" s="1"/>
  <c r="G1959" i="3"/>
  <c r="F1959" i="3"/>
  <c r="C1959" i="3"/>
  <c r="B1959" i="3"/>
  <c r="A1959" i="3"/>
  <c r="R1958" i="3"/>
  <c r="I1958" i="3" s="1"/>
  <c r="Q1958" i="3"/>
  <c r="J1958" i="3" s="1"/>
  <c r="O1958" i="3"/>
  <c r="N1958" i="3"/>
  <c r="L1958" i="3"/>
  <c r="M1958" i="3" s="1"/>
  <c r="G1958" i="3"/>
  <c r="F1958" i="3"/>
  <c r="C1958" i="3"/>
  <c r="B1958" i="3"/>
  <c r="A1958" i="3"/>
  <c r="R1957" i="3"/>
  <c r="I1957" i="3" s="1"/>
  <c r="Q1957" i="3"/>
  <c r="J1957" i="3" s="1"/>
  <c r="O1957" i="3"/>
  <c r="N1957" i="3"/>
  <c r="L1957" i="3"/>
  <c r="M1957" i="3" s="1"/>
  <c r="G1957" i="3"/>
  <c r="F1957" i="3"/>
  <c r="C1957" i="3"/>
  <c r="B1957" i="3"/>
  <c r="A1957" i="3"/>
  <c r="R1956" i="3"/>
  <c r="I1956" i="3" s="1"/>
  <c r="Q1956" i="3"/>
  <c r="J1956" i="3" s="1"/>
  <c r="O1956" i="3"/>
  <c r="N1956" i="3"/>
  <c r="L1956" i="3"/>
  <c r="M1956" i="3" s="1"/>
  <c r="G1956" i="3"/>
  <c r="F1956" i="3"/>
  <c r="C1956" i="3"/>
  <c r="B1956" i="3"/>
  <c r="A1956" i="3"/>
  <c r="R1955" i="3"/>
  <c r="I1955" i="3" s="1"/>
  <c r="Q1955" i="3"/>
  <c r="J1955" i="3" s="1"/>
  <c r="O1955" i="3"/>
  <c r="N1955" i="3"/>
  <c r="L1955" i="3"/>
  <c r="M1955" i="3" s="1"/>
  <c r="G1955" i="3"/>
  <c r="F1955" i="3"/>
  <c r="C1955" i="3"/>
  <c r="B1955" i="3"/>
  <c r="A1955" i="3"/>
  <c r="R1954" i="3"/>
  <c r="I1954" i="3" s="1"/>
  <c r="Q1954" i="3"/>
  <c r="J1954" i="3" s="1"/>
  <c r="O1954" i="3"/>
  <c r="N1954" i="3"/>
  <c r="L1954" i="3"/>
  <c r="M1954" i="3" s="1"/>
  <c r="G1954" i="3"/>
  <c r="F1954" i="3"/>
  <c r="C1954" i="3"/>
  <c r="B1954" i="3"/>
  <c r="A1954" i="3"/>
  <c r="R1953" i="3"/>
  <c r="I1953" i="3" s="1"/>
  <c r="Q1953" i="3"/>
  <c r="J1953" i="3" s="1"/>
  <c r="O1953" i="3"/>
  <c r="N1953" i="3"/>
  <c r="L1953" i="3"/>
  <c r="M1953" i="3" s="1"/>
  <c r="G1953" i="3"/>
  <c r="F1953" i="3"/>
  <c r="C1953" i="3"/>
  <c r="B1953" i="3"/>
  <c r="A1953" i="3"/>
  <c r="R1952" i="3"/>
  <c r="I1952" i="3" s="1"/>
  <c r="Q1952" i="3"/>
  <c r="J1952" i="3" s="1"/>
  <c r="O1952" i="3"/>
  <c r="N1952" i="3"/>
  <c r="L1952" i="3"/>
  <c r="M1952" i="3" s="1"/>
  <c r="G1952" i="3"/>
  <c r="F1952" i="3"/>
  <c r="C1952" i="3"/>
  <c r="B1952" i="3"/>
  <c r="A1952" i="3"/>
  <c r="R1951" i="3"/>
  <c r="I1951" i="3" s="1"/>
  <c r="Q1951" i="3"/>
  <c r="J1951" i="3" s="1"/>
  <c r="O1951" i="3"/>
  <c r="N1951" i="3"/>
  <c r="L1951" i="3"/>
  <c r="M1951" i="3" s="1"/>
  <c r="G1951" i="3"/>
  <c r="F1951" i="3"/>
  <c r="C1951" i="3"/>
  <c r="B1951" i="3"/>
  <c r="A1951" i="3"/>
  <c r="R1950" i="3"/>
  <c r="I1950" i="3" s="1"/>
  <c r="Q1950" i="3"/>
  <c r="J1950" i="3" s="1"/>
  <c r="O1950" i="3"/>
  <c r="N1950" i="3"/>
  <c r="L1950" i="3"/>
  <c r="M1950" i="3" s="1"/>
  <c r="G1950" i="3"/>
  <c r="F1950" i="3"/>
  <c r="C1950" i="3"/>
  <c r="B1950" i="3"/>
  <c r="A1950" i="3"/>
  <c r="R1949" i="3"/>
  <c r="I1949" i="3" s="1"/>
  <c r="Q1949" i="3"/>
  <c r="J1949" i="3" s="1"/>
  <c r="O1949" i="3"/>
  <c r="N1949" i="3"/>
  <c r="L1949" i="3"/>
  <c r="M1949" i="3" s="1"/>
  <c r="G1949" i="3"/>
  <c r="F1949" i="3"/>
  <c r="C1949" i="3"/>
  <c r="B1949" i="3"/>
  <c r="A1949" i="3"/>
  <c r="R1948" i="3"/>
  <c r="I1948" i="3" s="1"/>
  <c r="Q1948" i="3"/>
  <c r="J1948" i="3" s="1"/>
  <c r="O1948" i="3"/>
  <c r="N1948" i="3"/>
  <c r="L1948" i="3"/>
  <c r="M1948" i="3" s="1"/>
  <c r="G1948" i="3"/>
  <c r="F1948" i="3"/>
  <c r="C1948" i="3"/>
  <c r="B1948" i="3"/>
  <c r="A1948" i="3"/>
  <c r="R1947" i="3"/>
  <c r="I1947" i="3" s="1"/>
  <c r="Q1947" i="3"/>
  <c r="J1947" i="3" s="1"/>
  <c r="O1947" i="3"/>
  <c r="N1947" i="3"/>
  <c r="L1947" i="3"/>
  <c r="M1947" i="3" s="1"/>
  <c r="G1947" i="3"/>
  <c r="F1947" i="3"/>
  <c r="C1947" i="3"/>
  <c r="B1947" i="3"/>
  <c r="A1947" i="3"/>
  <c r="R1946" i="3"/>
  <c r="I1946" i="3" s="1"/>
  <c r="Q1946" i="3"/>
  <c r="J1946" i="3" s="1"/>
  <c r="O1946" i="3"/>
  <c r="N1946" i="3"/>
  <c r="L1946" i="3"/>
  <c r="M1946" i="3" s="1"/>
  <c r="G1946" i="3"/>
  <c r="F1946" i="3"/>
  <c r="C1946" i="3"/>
  <c r="B1946" i="3"/>
  <c r="A1946" i="3"/>
  <c r="R1945" i="3"/>
  <c r="I1945" i="3" s="1"/>
  <c r="Q1945" i="3"/>
  <c r="J1945" i="3" s="1"/>
  <c r="O1945" i="3"/>
  <c r="N1945" i="3"/>
  <c r="L1945" i="3"/>
  <c r="M1945" i="3" s="1"/>
  <c r="G1945" i="3"/>
  <c r="F1945" i="3"/>
  <c r="C1945" i="3"/>
  <c r="B1945" i="3"/>
  <c r="A1945" i="3"/>
  <c r="R1944" i="3"/>
  <c r="I1944" i="3" s="1"/>
  <c r="Q1944" i="3"/>
  <c r="J1944" i="3" s="1"/>
  <c r="O1944" i="3"/>
  <c r="N1944" i="3"/>
  <c r="L1944" i="3"/>
  <c r="M1944" i="3" s="1"/>
  <c r="G1944" i="3"/>
  <c r="F1944" i="3"/>
  <c r="C1944" i="3"/>
  <c r="B1944" i="3"/>
  <c r="A1944" i="3"/>
  <c r="R1943" i="3"/>
  <c r="I1943" i="3" s="1"/>
  <c r="Q1943" i="3"/>
  <c r="J1943" i="3" s="1"/>
  <c r="O1943" i="3"/>
  <c r="N1943" i="3"/>
  <c r="L1943" i="3"/>
  <c r="M1943" i="3" s="1"/>
  <c r="G1943" i="3"/>
  <c r="F1943" i="3"/>
  <c r="C1943" i="3"/>
  <c r="B1943" i="3"/>
  <c r="A1943" i="3"/>
  <c r="R1942" i="3"/>
  <c r="I1942" i="3" s="1"/>
  <c r="Q1942" i="3"/>
  <c r="J1942" i="3" s="1"/>
  <c r="O1942" i="3"/>
  <c r="N1942" i="3"/>
  <c r="L1942" i="3"/>
  <c r="M1942" i="3" s="1"/>
  <c r="G1942" i="3"/>
  <c r="F1942" i="3"/>
  <c r="C1942" i="3"/>
  <c r="B1942" i="3"/>
  <c r="A1942" i="3"/>
  <c r="R1941" i="3"/>
  <c r="I1941" i="3" s="1"/>
  <c r="Q1941" i="3"/>
  <c r="J1941" i="3" s="1"/>
  <c r="O1941" i="3"/>
  <c r="N1941" i="3"/>
  <c r="L1941" i="3"/>
  <c r="M1941" i="3" s="1"/>
  <c r="G1941" i="3"/>
  <c r="F1941" i="3"/>
  <c r="C1941" i="3"/>
  <c r="B1941" i="3"/>
  <c r="A1941" i="3"/>
  <c r="R1940" i="3"/>
  <c r="I1940" i="3" s="1"/>
  <c r="Q1940" i="3"/>
  <c r="J1940" i="3" s="1"/>
  <c r="O1940" i="3"/>
  <c r="N1940" i="3"/>
  <c r="L1940" i="3"/>
  <c r="M1940" i="3" s="1"/>
  <c r="G1940" i="3"/>
  <c r="F1940" i="3"/>
  <c r="C1940" i="3"/>
  <c r="B1940" i="3"/>
  <c r="A1940" i="3"/>
  <c r="R1939" i="3"/>
  <c r="I1939" i="3" s="1"/>
  <c r="Q1939" i="3"/>
  <c r="J1939" i="3" s="1"/>
  <c r="O1939" i="3"/>
  <c r="N1939" i="3"/>
  <c r="L1939" i="3"/>
  <c r="M1939" i="3" s="1"/>
  <c r="G1939" i="3"/>
  <c r="F1939" i="3"/>
  <c r="C1939" i="3"/>
  <c r="B1939" i="3"/>
  <c r="A1939" i="3"/>
  <c r="R1938" i="3"/>
  <c r="I1938" i="3" s="1"/>
  <c r="Q1938" i="3"/>
  <c r="J1938" i="3" s="1"/>
  <c r="O1938" i="3"/>
  <c r="N1938" i="3"/>
  <c r="L1938" i="3"/>
  <c r="M1938" i="3" s="1"/>
  <c r="G1938" i="3"/>
  <c r="F1938" i="3"/>
  <c r="C1938" i="3"/>
  <c r="B1938" i="3"/>
  <c r="A1938" i="3"/>
  <c r="R1937" i="3"/>
  <c r="I1937" i="3" s="1"/>
  <c r="Q1937" i="3"/>
  <c r="J1937" i="3" s="1"/>
  <c r="O1937" i="3"/>
  <c r="N1937" i="3"/>
  <c r="L1937" i="3"/>
  <c r="M1937" i="3" s="1"/>
  <c r="G1937" i="3"/>
  <c r="F1937" i="3"/>
  <c r="C1937" i="3"/>
  <c r="B1937" i="3"/>
  <c r="A1937" i="3"/>
  <c r="R1936" i="3"/>
  <c r="I1936" i="3" s="1"/>
  <c r="Q1936" i="3"/>
  <c r="J1936" i="3" s="1"/>
  <c r="O1936" i="3"/>
  <c r="N1936" i="3"/>
  <c r="L1936" i="3"/>
  <c r="M1936" i="3" s="1"/>
  <c r="G1936" i="3"/>
  <c r="F1936" i="3"/>
  <c r="C1936" i="3"/>
  <c r="B1936" i="3"/>
  <c r="A1936" i="3"/>
  <c r="R1935" i="3"/>
  <c r="I1935" i="3" s="1"/>
  <c r="Q1935" i="3"/>
  <c r="J1935" i="3" s="1"/>
  <c r="O1935" i="3"/>
  <c r="N1935" i="3"/>
  <c r="L1935" i="3"/>
  <c r="M1935" i="3" s="1"/>
  <c r="G1935" i="3"/>
  <c r="F1935" i="3"/>
  <c r="C1935" i="3"/>
  <c r="B1935" i="3"/>
  <c r="A1935" i="3"/>
  <c r="R1934" i="3"/>
  <c r="I1934" i="3" s="1"/>
  <c r="Q1934" i="3"/>
  <c r="J1934" i="3" s="1"/>
  <c r="O1934" i="3"/>
  <c r="N1934" i="3"/>
  <c r="L1934" i="3"/>
  <c r="M1934" i="3" s="1"/>
  <c r="G1934" i="3"/>
  <c r="F1934" i="3"/>
  <c r="C1934" i="3"/>
  <c r="B1934" i="3"/>
  <c r="A1934" i="3"/>
  <c r="R1933" i="3"/>
  <c r="I1933" i="3" s="1"/>
  <c r="Q1933" i="3"/>
  <c r="J1933" i="3" s="1"/>
  <c r="O1933" i="3"/>
  <c r="N1933" i="3"/>
  <c r="L1933" i="3"/>
  <c r="M1933" i="3" s="1"/>
  <c r="G1933" i="3"/>
  <c r="F1933" i="3"/>
  <c r="C1933" i="3"/>
  <c r="B1933" i="3"/>
  <c r="A1933" i="3"/>
  <c r="R1932" i="3"/>
  <c r="I1932" i="3" s="1"/>
  <c r="Q1932" i="3"/>
  <c r="J1932" i="3" s="1"/>
  <c r="O1932" i="3"/>
  <c r="N1932" i="3"/>
  <c r="L1932" i="3"/>
  <c r="M1932" i="3" s="1"/>
  <c r="G1932" i="3"/>
  <c r="F1932" i="3"/>
  <c r="C1932" i="3"/>
  <c r="B1932" i="3"/>
  <c r="A1932" i="3"/>
  <c r="R1931" i="3"/>
  <c r="I1931" i="3" s="1"/>
  <c r="Q1931" i="3"/>
  <c r="J1931" i="3" s="1"/>
  <c r="O1931" i="3"/>
  <c r="N1931" i="3"/>
  <c r="L1931" i="3"/>
  <c r="M1931" i="3" s="1"/>
  <c r="G1931" i="3"/>
  <c r="F1931" i="3"/>
  <c r="C1931" i="3"/>
  <c r="B1931" i="3"/>
  <c r="A1931" i="3"/>
  <c r="R1930" i="3"/>
  <c r="I1930" i="3" s="1"/>
  <c r="Q1930" i="3"/>
  <c r="J1930" i="3" s="1"/>
  <c r="O1930" i="3"/>
  <c r="N1930" i="3"/>
  <c r="L1930" i="3"/>
  <c r="M1930" i="3" s="1"/>
  <c r="G1930" i="3"/>
  <c r="F1930" i="3"/>
  <c r="C1930" i="3"/>
  <c r="B1930" i="3"/>
  <c r="A1930" i="3"/>
  <c r="R1929" i="3"/>
  <c r="I1929" i="3" s="1"/>
  <c r="Q1929" i="3"/>
  <c r="J1929" i="3" s="1"/>
  <c r="O1929" i="3"/>
  <c r="N1929" i="3"/>
  <c r="L1929" i="3"/>
  <c r="M1929" i="3" s="1"/>
  <c r="G1929" i="3"/>
  <c r="F1929" i="3"/>
  <c r="C1929" i="3"/>
  <c r="B1929" i="3"/>
  <c r="A1929" i="3"/>
  <c r="R1928" i="3"/>
  <c r="I1928" i="3" s="1"/>
  <c r="Q1928" i="3"/>
  <c r="J1928" i="3" s="1"/>
  <c r="O1928" i="3"/>
  <c r="N1928" i="3"/>
  <c r="L1928" i="3"/>
  <c r="M1928" i="3" s="1"/>
  <c r="G1928" i="3"/>
  <c r="F1928" i="3"/>
  <c r="C1928" i="3"/>
  <c r="B1928" i="3"/>
  <c r="A1928" i="3"/>
  <c r="R1927" i="3"/>
  <c r="I1927" i="3" s="1"/>
  <c r="Q1927" i="3"/>
  <c r="J1927" i="3" s="1"/>
  <c r="O1927" i="3"/>
  <c r="N1927" i="3"/>
  <c r="L1927" i="3"/>
  <c r="M1927" i="3" s="1"/>
  <c r="G1927" i="3"/>
  <c r="F1927" i="3"/>
  <c r="C1927" i="3"/>
  <c r="B1927" i="3"/>
  <c r="A1927" i="3"/>
  <c r="R1926" i="3"/>
  <c r="I1926" i="3" s="1"/>
  <c r="Q1926" i="3"/>
  <c r="J1926" i="3" s="1"/>
  <c r="O1926" i="3"/>
  <c r="N1926" i="3"/>
  <c r="L1926" i="3"/>
  <c r="M1926" i="3" s="1"/>
  <c r="G1926" i="3"/>
  <c r="F1926" i="3"/>
  <c r="C1926" i="3"/>
  <c r="B1926" i="3"/>
  <c r="A1926" i="3"/>
  <c r="R1925" i="3"/>
  <c r="I1925" i="3" s="1"/>
  <c r="Q1925" i="3"/>
  <c r="J1925" i="3" s="1"/>
  <c r="O1925" i="3"/>
  <c r="N1925" i="3"/>
  <c r="L1925" i="3"/>
  <c r="M1925" i="3" s="1"/>
  <c r="G1925" i="3"/>
  <c r="F1925" i="3"/>
  <c r="C1925" i="3"/>
  <c r="B1925" i="3"/>
  <c r="A1925" i="3"/>
  <c r="R1924" i="3"/>
  <c r="I1924" i="3" s="1"/>
  <c r="Q1924" i="3"/>
  <c r="J1924" i="3" s="1"/>
  <c r="O1924" i="3"/>
  <c r="N1924" i="3"/>
  <c r="L1924" i="3"/>
  <c r="M1924" i="3" s="1"/>
  <c r="G1924" i="3"/>
  <c r="F1924" i="3"/>
  <c r="C1924" i="3"/>
  <c r="B1924" i="3"/>
  <c r="A1924" i="3"/>
  <c r="R1923" i="3"/>
  <c r="I1923" i="3" s="1"/>
  <c r="Q1923" i="3"/>
  <c r="J1923" i="3" s="1"/>
  <c r="O1923" i="3"/>
  <c r="N1923" i="3"/>
  <c r="L1923" i="3"/>
  <c r="M1923" i="3" s="1"/>
  <c r="G1923" i="3"/>
  <c r="F1923" i="3"/>
  <c r="C1923" i="3"/>
  <c r="B1923" i="3"/>
  <c r="A1923" i="3"/>
  <c r="R1922" i="3"/>
  <c r="I1922" i="3" s="1"/>
  <c r="Q1922" i="3"/>
  <c r="J1922" i="3" s="1"/>
  <c r="O1922" i="3"/>
  <c r="N1922" i="3"/>
  <c r="L1922" i="3"/>
  <c r="M1922" i="3" s="1"/>
  <c r="G1922" i="3"/>
  <c r="F1922" i="3"/>
  <c r="C1922" i="3"/>
  <c r="B1922" i="3"/>
  <c r="A1922" i="3"/>
  <c r="R1921" i="3"/>
  <c r="I1921" i="3" s="1"/>
  <c r="Q1921" i="3"/>
  <c r="J1921" i="3" s="1"/>
  <c r="O1921" i="3"/>
  <c r="N1921" i="3"/>
  <c r="L1921" i="3"/>
  <c r="M1921" i="3" s="1"/>
  <c r="G1921" i="3"/>
  <c r="F1921" i="3"/>
  <c r="C1921" i="3"/>
  <c r="B1921" i="3"/>
  <c r="A1921" i="3"/>
  <c r="R1920" i="3"/>
  <c r="I1920" i="3" s="1"/>
  <c r="Q1920" i="3"/>
  <c r="J1920" i="3" s="1"/>
  <c r="O1920" i="3"/>
  <c r="N1920" i="3"/>
  <c r="L1920" i="3"/>
  <c r="M1920" i="3" s="1"/>
  <c r="G1920" i="3"/>
  <c r="F1920" i="3"/>
  <c r="C1920" i="3"/>
  <c r="B1920" i="3"/>
  <c r="A1920" i="3"/>
  <c r="R1919" i="3"/>
  <c r="I1919" i="3" s="1"/>
  <c r="Q1919" i="3"/>
  <c r="J1919" i="3" s="1"/>
  <c r="O1919" i="3"/>
  <c r="N1919" i="3"/>
  <c r="L1919" i="3"/>
  <c r="M1919" i="3" s="1"/>
  <c r="G1919" i="3"/>
  <c r="F1919" i="3"/>
  <c r="C1919" i="3"/>
  <c r="B1919" i="3"/>
  <c r="A1919" i="3"/>
  <c r="R1918" i="3"/>
  <c r="I1918" i="3" s="1"/>
  <c r="Q1918" i="3"/>
  <c r="J1918" i="3" s="1"/>
  <c r="O1918" i="3"/>
  <c r="N1918" i="3"/>
  <c r="L1918" i="3"/>
  <c r="M1918" i="3" s="1"/>
  <c r="G1918" i="3"/>
  <c r="F1918" i="3"/>
  <c r="C1918" i="3"/>
  <c r="B1918" i="3"/>
  <c r="A1918" i="3"/>
  <c r="R1917" i="3"/>
  <c r="I1917" i="3" s="1"/>
  <c r="Q1917" i="3"/>
  <c r="J1917" i="3" s="1"/>
  <c r="O1917" i="3"/>
  <c r="N1917" i="3"/>
  <c r="L1917" i="3"/>
  <c r="M1917" i="3" s="1"/>
  <c r="G1917" i="3"/>
  <c r="F1917" i="3"/>
  <c r="C1917" i="3"/>
  <c r="B1917" i="3"/>
  <c r="A1917" i="3"/>
  <c r="R1916" i="3"/>
  <c r="I1916" i="3" s="1"/>
  <c r="Q1916" i="3"/>
  <c r="J1916" i="3" s="1"/>
  <c r="O1916" i="3"/>
  <c r="N1916" i="3"/>
  <c r="L1916" i="3"/>
  <c r="M1916" i="3" s="1"/>
  <c r="G1916" i="3"/>
  <c r="F1916" i="3"/>
  <c r="C1916" i="3"/>
  <c r="B1916" i="3"/>
  <c r="A1916" i="3"/>
  <c r="R1915" i="3"/>
  <c r="I1915" i="3" s="1"/>
  <c r="Q1915" i="3"/>
  <c r="J1915" i="3" s="1"/>
  <c r="O1915" i="3"/>
  <c r="N1915" i="3"/>
  <c r="L1915" i="3"/>
  <c r="M1915" i="3" s="1"/>
  <c r="G1915" i="3"/>
  <c r="F1915" i="3"/>
  <c r="C1915" i="3"/>
  <c r="B1915" i="3"/>
  <c r="A1915" i="3"/>
  <c r="R1914" i="3"/>
  <c r="I1914" i="3" s="1"/>
  <c r="Q1914" i="3"/>
  <c r="J1914" i="3" s="1"/>
  <c r="O1914" i="3"/>
  <c r="N1914" i="3"/>
  <c r="L1914" i="3"/>
  <c r="M1914" i="3" s="1"/>
  <c r="G1914" i="3"/>
  <c r="F1914" i="3"/>
  <c r="C1914" i="3"/>
  <c r="B1914" i="3"/>
  <c r="A1914" i="3"/>
  <c r="R1913" i="3"/>
  <c r="I1913" i="3" s="1"/>
  <c r="Q1913" i="3"/>
  <c r="J1913" i="3" s="1"/>
  <c r="O1913" i="3"/>
  <c r="N1913" i="3"/>
  <c r="L1913" i="3"/>
  <c r="M1913" i="3" s="1"/>
  <c r="G1913" i="3"/>
  <c r="F1913" i="3"/>
  <c r="C1913" i="3"/>
  <c r="B1913" i="3"/>
  <c r="A1913" i="3"/>
  <c r="R1912" i="3"/>
  <c r="I1912" i="3" s="1"/>
  <c r="Q1912" i="3"/>
  <c r="J1912" i="3" s="1"/>
  <c r="O1912" i="3"/>
  <c r="N1912" i="3"/>
  <c r="L1912" i="3"/>
  <c r="M1912" i="3" s="1"/>
  <c r="G1912" i="3"/>
  <c r="F1912" i="3"/>
  <c r="C1912" i="3"/>
  <c r="B1912" i="3"/>
  <c r="A1912" i="3"/>
  <c r="R1911" i="3"/>
  <c r="I1911" i="3" s="1"/>
  <c r="Q1911" i="3"/>
  <c r="J1911" i="3" s="1"/>
  <c r="O1911" i="3"/>
  <c r="N1911" i="3"/>
  <c r="L1911" i="3"/>
  <c r="M1911" i="3" s="1"/>
  <c r="G1911" i="3"/>
  <c r="F1911" i="3"/>
  <c r="C1911" i="3"/>
  <c r="B1911" i="3"/>
  <c r="A1911" i="3"/>
  <c r="R1910" i="3"/>
  <c r="I1910" i="3" s="1"/>
  <c r="Q1910" i="3"/>
  <c r="J1910" i="3" s="1"/>
  <c r="O1910" i="3"/>
  <c r="N1910" i="3"/>
  <c r="L1910" i="3"/>
  <c r="M1910" i="3" s="1"/>
  <c r="G1910" i="3"/>
  <c r="F1910" i="3"/>
  <c r="C1910" i="3"/>
  <c r="B1910" i="3"/>
  <c r="A1910" i="3"/>
  <c r="R1909" i="3"/>
  <c r="I1909" i="3" s="1"/>
  <c r="Q1909" i="3"/>
  <c r="J1909" i="3" s="1"/>
  <c r="O1909" i="3"/>
  <c r="N1909" i="3"/>
  <c r="L1909" i="3"/>
  <c r="M1909" i="3" s="1"/>
  <c r="G1909" i="3"/>
  <c r="F1909" i="3"/>
  <c r="C1909" i="3"/>
  <c r="B1909" i="3"/>
  <c r="A1909" i="3"/>
  <c r="R1908" i="3"/>
  <c r="I1908" i="3" s="1"/>
  <c r="Q1908" i="3"/>
  <c r="J1908" i="3" s="1"/>
  <c r="O1908" i="3"/>
  <c r="N1908" i="3"/>
  <c r="L1908" i="3"/>
  <c r="M1908" i="3" s="1"/>
  <c r="G1908" i="3"/>
  <c r="F1908" i="3"/>
  <c r="C1908" i="3"/>
  <c r="B1908" i="3"/>
  <c r="A1908" i="3"/>
  <c r="R1907" i="3"/>
  <c r="I1907" i="3" s="1"/>
  <c r="Q1907" i="3"/>
  <c r="J1907" i="3" s="1"/>
  <c r="O1907" i="3"/>
  <c r="N1907" i="3"/>
  <c r="L1907" i="3"/>
  <c r="M1907" i="3" s="1"/>
  <c r="G1907" i="3"/>
  <c r="F1907" i="3"/>
  <c r="C1907" i="3"/>
  <c r="B1907" i="3"/>
  <c r="A1907" i="3"/>
  <c r="R1906" i="3"/>
  <c r="I1906" i="3" s="1"/>
  <c r="Q1906" i="3"/>
  <c r="J1906" i="3" s="1"/>
  <c r="O1906" i="3"/>
  <c r="N1906" i="3"/>
  <c r="L1906" i="3"/>
  <c r="M1906" i="3" s="1"/>
  <c r="G1906" i="3"/>
  <c r="F1906" i="3"/>
  <c r="C1906" i="3"/>
  <c r="B1906" i="3"/>
  <c r="A1906" i="3"/>
  <c r="R1905" i="3"/>
  <c r="I1905" i="3" s="1"/>
  <c r="Q1905" i="3"/>
  <c r="J1905" i="3" s="1"/>
  <c r="O1905" i="3"/>
  <c r="N1905" i="3"/>
  <c r="L1905" i="3"/>
  <c r="M1905" i="3" s="1"/>
  <c r="G1905" i="3"/>
  <c r="F1905" i="3"/>
  <c r="C1905" i="3"/>
  <c r="B1905" i="3"/>
  <c r="A1905" i="3"/>
  <c r="R1904" i="3"/>
  <c r="I1904" i="3" s="1"/>
  <c r="Q1904" i="3"/>
  <c r="J1904" i="3" s="1"/>
  <c r="O1904" i="3"/>
  <c r="N1904" i="3"/>
  <c r="L1904" i="3"/>
  <c r="M1904" i="3" s="1"/>
  <c r="G1904" i="3"/>
  <c r="F1904" i="3"/>
  <c r="C1904" i="3"/>
  <c r="B1904" i="3"/>
  <c r="A1904" i="3"/>
  <c r="R1903" i="3"/>
  <c r="I1903" i="3" s="1"/>
  <c r="Q1903" i="3"/>
  <c r="J1903" i="3" s="1"/>
  <c r="O1903" i="3"/>
  <c r="N1903" i="3"/>
  <c r="L1903" i="3"/>
  <c r="M1903" i="3" s="1"/>
  <c r="G1903" i="3"/>
  <c r="F1903" i="3"/>
  <c r="C1903" i="3"/>
  <c r="B1903" i="3"/>
  <c r="A1903" i="3"/>
  <c r="R1902" i="3"/>
  <c r="I1902" i="3" s="1"/>
  <c r="Q1902" i="3"/>
  <c r="J1902" i="3" s="1"/>
  <c r="O1902" i="3"/>
  <c r="N1902" i="3"/>
  <c r="L1902" i="3"/>
  <c r="M1902" i="3" s="1"/>
  <c r="G1902" i="3"/>
  <c r="F1902" i="3"/>
  <c r="C1902" i="3"/>
  <c r="B1902" i="3"/>
  <c r="A1902" i="3"/>
  <c r="R1901" i="3"/>
  <c r="I1901" i="3" s="1"/>
  <c r="Q1901" i="3"/>
  <c r="J1901" i="3" s="1"/>
  <c r="O1901" i="3"/>
  <c r="N1901" i="3"/>
  <c r="L1901" i="3"/>
  <c r="M1901" i="3" s="1"/>
  <c r="G1901" i="3"/>
  <c r="F1901" i="3"/>
  <c r="C1901" i="3"/>
  <c r="B1901" i="3"/>
  <c r="A1901" i="3"/>
  <c r="R1900" i="3"/>
  <c r="I1900" i="3" s="1"/>
  <c r="Q1900" i="3"/>
  <c r="J1900" i="3" s="1"/>
  <c r="O1900" i="3"/>
  <c r="N1900" i="3"/>
  <c r="L1900" i="3"/>
  <c r="M1900" i="3" s="1"/>
  <c r="G1900" i="3"/>
  <c r="F1900" i="3"/>
  <c r="C1900" i="3"/>
  <c r="B1900" i="3"/>
  <c r="A1900" i="3"/>
  <c r="R1899" i="3"/>
  <c r="I1899" i="3" s="1"/>
  <c r="Q1899" i="3"/>
  <c r="J1899" i="3" s="1"/>
  <c r="O1899" i="3"/>
  <c r="N1899" i="3"/>
  <c r="L1899" i="3"/>
  <c r="M1899" i="3" s="1"/>
  <c r="G1899" i="3"/>
  <c r="F1899" i="3"/>
  <c r="C1899" i="3"/>
  <c r="B1899" i="3"/>
  <c r="A1899" i="3"/>
  <c r="R1898" i="3"/>
  <c r="I1898" i="3" s="1"/>
  <c r="Q1898" i="3"/>
  <c r="J1898" i="3" s="1"/>
  <c r="O1898" i="3"/>
  <c r="N1898" i="3"/>
  <c r="L1898" i="3"/>
  <c r="M1898" i="3" s="1"/>
  <c r="G1898" i="3"/>
  <c r="F1898" i="3"/>
  <c r="C1898" i="3"/>
  <c r="B1898" i="3"/>
  <c r="A1898" i="3"/>
  <c r="R1897" i="3"/>
  <c r="I1897" i="3" s="1"/>
  <c r="Q1897" i="3"/>
  <c r="J1897" i="3" s="1"/>
  <c r="O1897" i="3"/>
  <c r="N1897" i="3"/>
  <c r="L1897" i="3"/>
  <c r="M1897" i="3" s="1"/>
  <c r="G1897" i="3"/>
  <c r="F1897" i="3"/>
  <c r="C1897" i="3"/>
  <c r="B1897" i="3"/>
  <c r="A1897" i="3"/>
  <c r="R1896" i="3"/>
  <c r="I1896" i="3" s="1"/>
  <c r="Q1896" i="3"/>
  <c r="J1896" i="3" s="1"/>
  <c r="O1896" i="3"/>
  <c r="N1896" i="3"/>
  <c r="L1896" i="3"/>
  <c r="M1896" i="3" s="1"/>
  <c r="G1896" i="3"/>
  <c r="F1896" i="3"/>
  <c r="C1896" i="3"/>
  <c r="B1896" i="3"/>
  <c r="A1896" i="3"/>
  <c r="R1895" i="3"/>
  <c r="I1895" i="3" s="1"/>
  <c r="Q1895" i="3"/>
  <c r="J1895" i="3" s="1"/>
  <c r="O1895" i="3"/>
  <c r="N1895" i="3"/>
  <c r="L1895" i="3"/>
  <c r="M1895" i="3" s="1"/>
  <c r="G1895" i="3"/>
  <c r="F1895" i="3"/>
  <c r="C1895" i="3"/>
  <c r="B1895" i="3"/>
  <c r="A1895" i="3"/>
  <c r="R1894" i="3"/>
  <c r="I1894" i="3" s="1"/>
  <c r="Q1894" i="3"/>
  <c r="J1894" i="3" s="1"/>
  <c r="O1894" i="3"/>
  <c r="N1894" i="3"/>
  <c r="L1894" i="3"/>
  <c r="M1894" i="3" s="1"/>
  <c r="G1894" i="3"/>
  <c r="F1894" i="3"/>
  <c r="C1894" i="3"/>
  <c r="B1894" i="3"/>
  <c r="A1894" i="3"/>
  <c r="R1893" i="3"/>
  <c r="I1893" i="3" s="1"/>
  <c r="Q1893" i="3"/>
  <c r="J1893" i="3" s="1"/>
  <c r="O1893" i="3"/>
  <c r="N1893" i="3"/>
  <c r="L1893" i="3"/>
  <c r="M1893" i="3" s="1"/>
  <c r="G1893" i="3"/>
  <c r="F1893" i="3"/>
  <c r="C1893" i="3"/>
  <c r="B1893" i="3"/>
  <c r="A1893" i="3"/>
  <c r="R1892" i="3"/>
  <c r="I1892" i="3" s="1"/>
  <c r="Q1892" i="3"/>
  <c r="J1892" i="3" s="1"/>
  <c r="O1892" i="3"/>
  <c r="N1892" i="3"/>
  <c r="L1892" i="3"/>
  <c r="M1892" i="3" s="1"/>
  <c r="G1892" i="3"/>
  <c r="F1892" i="3"/>
  <c r="C1892" i="3"/>
  <c r="B1892" i="3"/>
  <c r="A1892" i="3"/>
  <c r="R1891" i="3"/>
  <c r="I1891" i="3" s="1"/>
  <c r="Q1891" i="3"/>
  <c r="J1891" i="3" s="1"/>
  <c r="O1891" i="3"/>
  <c r="N1891" i="3"/>
  <c r="L1891" i="3"/>
  <c r="M1891" i="3" s="1"/>
  <c r="G1891" i="3"/>
  <c r="F1891" i="3"/>
  <c r="C1891" i="3"/>
  <c r="B1891" i="3"/>
  <c r="A1891" i="3"/>
  <c r="R1890" i="3"/>
  <c r="I1890" i="3" s="1"/>
  <c r="Q1890" i="3"/>
  <c r="J1890" i="3" s="1"/>
  <c r="O1890" i="3"/>
  <c r="N1890" i="3"/>
  <c r="L1890" i="3"/>
  <c r="M1890" i="3" s="1"/>
  <c r="G1890" i="3"/>
  <c r="F1890" i="3"/>
  <c r="C1890" i="3"/>
  <c r="B1890" i="3"/>
  <c r="A1890" i="3"/>
  <c r="R1889" i="3"/>
  <c r="I1889" i="3" s="1"/>
  <c r="Q1889" i="3"/>
  <c r="J1889" i="3" s="1"/>
  <c r="O1889" i="3"/>
  <c r="N1889" i="3"/>
  <c r="L1889" i="3"/>
  <c r="M1889" i="3" s="1"/>
  <c r="G1889" i="3"/>
  <c r="F1889" i="3"/>
  <c r="C1889" i="3"/>
  <c r="B1889" i="3"/>
  <c r="A1889" i="3"/>
  <c r="R1888" i="3"/>
  <c r="I1888" i="3" s="1"/>
  <c r="Q1888" i="3"/>
  <c r="J1888" i="3" s="1"/>
  <c r="O1888" i="3"/>
  <c r="N1888" i="3"/>
  <c r="L1888" i="3"/>
  <c r="M1888" i="3" s="1"/>
  <c r="G1888" i="3"/>
  <c r="F1888" i="3"/>
  <c r="C1888" i="3"/>
  <c r="B1888" i="3"/>
  <c r="A1888" i="3"/>
  <c r="R1887" i="3"/>
  <c r="I1887" i="3" s="1"/>
  <c r="Q1887" i="3"/>
  <c r="J1887" i="3" s="1"/>
  <c r="O1887" i="3"/>
  <c r="N1887" i="3"/>
  <c r="L1887" i="3"/>
  <c r="M1887" i="3" s="1"/>
  <c r="G1887" i="3"/>
  <c r="F1887" i="3"/>
  <c r="C1887" i="3"/>
  <c r="B1887" i="3"/>
  <c r="A1887" i="3"/>
  <c r="R1886" i="3"/>
  <c r="I1886" i="3" s="1"/>
  <c r="Q1886" i="3"/>
  <c r="J1886" i="3" s="1"/>
  <c r="O1886" i="3"/>
  <c r="N1886" i="3"/>
  <c r="L1886" i="3"/>
  <c r="M1886" i="3" s="1"/>
  <c r="G1886" i="3"/>
  <c r="F1886" i="3"/>
  <c r="C1886" i="3"/>
  <c r="B1886" i="3"/>
  <c r="A1886" i="3"/>
  <c r="R1885" i="3"/>
  <c r="I1885" i="3" s="1"/>
  <c r="Q1885" i="3"/>
  <c r="J1885" i="3" s="1"/>
  <c r="O1885" i="3"/>
  <c r="N1885" i="3"/>
  <c r="L1885" i="3"/>
  <c r="M1885" i="3" s="1"/>
  <c r="G1885" i="3"/>
  <c r="F1885" i="3"/>
  <c r="C1885" i="3"/>
  <c r="B1885" i="3"/>
  <c r="A1885" i="3"/>
  <c r="R1884" i="3"/>
  <c r="I1884" i="3" s="1"/>
  <c r="Q1884" i="3"/>
  <c r="J1884" i="3" s="1"/>
  <c r="O1884" i="3"/>
  <c r="N1884" i="3"/>
  <c r="L1884" i="3"/>
  <c r="M1884" i="3" s="1"/>
  <c r="G1884" i="3"/>
  <c r="F1884" i="3"/>
  <c r="C1884" i="3"/>
  <c r="B1884" i="3"/>
  <c r="A1884" i="3"/>
  <c r="R1883" i="3"/>
  <c r="I1883" i="3" s="1"/>
  <c r="Q1883" i="3"/>
  <c r="J1883" i="3" s="1"/>
  <c r="O1883" i="3"/>
  <c r="N1883" i="3"/>
  <c r="L1883" i="3"/>
  <c r="M1883" i="3" s="1"/>
  <c r="G1883" i="3"/>
  <c r="F1883" i="3"/>
  <c r="C1883" i="3"/>
  <c r="B1883" i="3"/>
  <c r="A1883" i="3"/>
  <c r="R1882" i="3"/>
  <c r="I1882" i="3" s="1"/>
  <c r="Q1882" i="3"/>
  <c r="J1882" i="3" s="1"/>
  <c r="O1882" i="3"/>
  <c r="N1882" i="3"/>
  <c r="L1882" i="3"/>
  <c r="M1882" i="3" s="1"/>
  <c r="G1882" i="3"/>
  <c r="F1882" i="3"/>
  <c r="C1882" i="3"/>
  <c r="B1882" i="3"/>
  <c r="A1882" i="3"/>
  <c r="R1881" i="3"/>
  <c r="I1881" i="3" s="1"/>
  <c r="Q1881" i="3"/>
  <c r="J1881" i="3" s="1"/>
  <c r="O1881" i="3"/>
  <c r="N1881" i="3"/>
  <c r="L1881" i="3"/>
  <c r="M1881" i="3" s="1"/>
  <c r="G1881" i="3"/>
  <c r="F1881" i="3"/>
  <c r="C1881" i="3"/>
  <c r="B1881" i="3"/>
  <c r="A1881" i="3"/>
  <c r="R1880" i="3"/>
  <c r="I1880" i="3" s="1"/>
  <c r="Q1880" i="3"/>
  <c r="J1880" i="3" s="1"/>
  <c r="O1880" i="3"/>
  <c r="N1880" i="3"/>
  <c r="L1880" i="3"/>
  <c r="M1880" i="3" s="1"/>
  <c r="G1880" i="3"/>
  <c r="F1880" i="3"/>
  <c r="C1880" i="3"/>
  <c r="B1880" i="3"/>
  <c r="A1880" i="3"/>
  <c r="R1879" i="3"/>
  <c r="I1879" i="3" s="1"/>
  <c r="Q1879" i="3"/>
  <c r="J1879" i="3" s="1"/>
  <c r="O1879" i="3"/>
  <c r="N1879" i="3"/>
  <c r="L1879" i="3"/>
  <c r="M1879" i="3" s="1"/>
  <c r="G1879" i="3"/>
  <c r="F1879" i="3"/>
  <c r="C1879" i="3"/>
  <c r="B1879" i="3"/>
  <c r="A1879" i="3"/>
  <c r="R1878" i="3"/>
  <c r="I1878" i="3" s="1"/>
  <c r="Q1878" i="3"/>
  <c r="J1878" i="3" s="1"/>
  <c r="O1878" i="3"/>
  <c r="N1878" i="3"/>
  <c r="L1878" i="3"/>
  <c r="M1878" i="3" s="1"/>
  <c r="G1878" i="3"/>
  <c r="F1878" i="3"/>
  <c r="C1878" i="3"/>
  <c r="B1878" i="3"/>
  <c r="A1878" i="3"/>
  <c r="R1877" i="3"/>
  <c r="I1877" i="3" s="1"/>
  <c r="Q1877" i="3"/>
  <c r="J1877" i="3" s="1"/>
  <c r="O1877" i="3"/>
  <c r="N1877" i="3"/>
  <c r="L1877" i="3"/>
  <c r="M1877" i="3" s="1"/>
  <c r="G1877" i="3"/>
  <c r="F1877" i="3"/>
  <c r="C1877" i="3"/>
  <c r="B1877" i="3"/>
  <c r="A1877" i="3"/>
  <c r="R1876" i="3"/>
  <c r="I1876" i="3" s="1"/>
  <c r="Q1876" i="3"/>
  <c r="J1876" i="3" s="1"/>
  <c r="O1876" i="3"/>
  <c r="N1876" i="3"/>
  <c r="L1876" i="3"/>
  <c r="M1876" i="3" s="1"/>
  <c r="G1876" i="3"/>
  <c r="F1876" i="3"/>
  <c r="C1876" i="3"/>
  <c r="B1876" i="3"/>
  <c r="A1876" i="3"/>
  <c r="R1875" i="3"/>
  <c r="I1875" i="3" s="1"/>
  <c r="Q1875" i="3"/>
  <c r="J1875" i="3" s="1"/>
  <c r="O1875" i="3"/>
  <c r="N1875" i="3"/>
  <c r="L1875" i="3"/>
  <c r="M1875" i="3" s="1"/>
  <c r="G1875" i="3"/>
  <c r="F1875" i="3"/>
  <c r="C1875" i="3"/>
  <c r="B1875" i="3"/>
  <c r="A1875" i="3"/>
  <c r="R1874" i="3"/>
  <c r="I1874" i="3" s="1"/>
  <c r="Q1874" i="3"/>
  <c r="J1874" i="3" s="1"/>
  <c r="O1874" i="3"/>
  <c r="N1874" i="3"/>
  <c r="L1874" i="3"/>
  <c r="M1874" i="3" s="1"/>
  <c r="G1874" i="3"/>
  <c r="F1874" i="3"/>
  <c r="C1874" i="3"/>
  <c r="B1874" i="3"/>
  <c r="A1874" i="3"/>
  <c r="R1873" i="3"/>
  <c r="I1873" i="3" s="1"/>
  <c r="Q1873" i="3"/>
  <c r="J1873" i="3" s="1"/>
  <c r="O1873" i="3"/>
  <c r="N1873" i="3"/>
  <c r="L1873" i="3"/>
  <c r="M1873" i="3" s="1"/>
  <c r="G1873" i="3"/>
  <c r="F1873" i="3"/>
  <c r="C1873" i="3"/>
  <c r="B1873" i="3"/>
  <c r="A1873" i="3"/>
  <c r="R1872" i="3"/>
  <c r="I1872" i="3" s="1"/>
  <c r="Q1872" i="3"/>
  <c r="J1872" i="3" s="1"/>
  <c r="O1872" i="3"/>
  <c r="N1872" i="3"/>
  <c r="L1872" i="3"/>
  <c r="M1872" i="3" s="1"/>
  <c r="G1872" i="3"/>
  <c r="F1872" i="3"/>
  <c r="C1872" i="3"/>
  <c r="B1872" i="3"/>
  <c r="A1872" i="3"/>
  <c r="R1871" i="3"/>
  <c r="I1871" i="3" s="1"/>
  <c r="Q1871" i="3"/>
  <c r="J1871" i="3" s="1"/>
  <c r="O1871" i="3"/>
  <c r="N1871" i="3"/>
  <c r="L1871" i="3"/>
  <c r="M1871" i="3" s="1"/>
  <c r="G1871" i="3"/>
  <c r="F1871" i="3"/>
  <c r="C1871" i="3"/>
  <c r="B1871" i="3"/>
  <c r="A1871" i="3"/>
  <c r="R1870" i="3"/>
  <c r="I1870" i="3" s="1"/>
  <c r="Q1870" i="3"/>
  <c r="J1870" i="3" s="1"/>
  <c r="O1870" i="3"/>
  <c r="N1870" i="3"/>
  <c r="L1870" i="3"/>
  <c r="M1870" i="3" s="1"/>
  <c r="G1870" i="3"/>
  <c r="F1870" i="3"/>
  <c r="C1870" i="3"/>
  <c r="B1870" i="3"/>
  <c r="A1870" i="3"/>
  <c r="R1869" i="3"/>
  <c r="I1869" i="3" s="1"/>
  <c r="Q1869" i="3"/>
  <c r="J1869" i="3" s="1"/>
  <c r="O1869" i="3"/>
  <c r="N1869" i="3"/>
  <c r="L1869" i="3"/>
  <c r="M1869" i="3" s="1"/>
  <c r="G1869" i="3"/>
  <c r="F1869" i="3"/>
  <c r="C1869" i="3"/>
  <c r="B1869" i="3"/>
  <c r="A1869" i="3"/>
  <c r="R1868" i="3"/>
  <c r="I1868" i="3" s="1"/>
  <c r="Q1868" i="3"/>
  <c r="J1868" i="3" s="1"/>
  <c r="O1868" i="3"/>
  <c r="N1868" i="3"/>
  <c r="L1868" i="3"/>
  <c r="M1868" i="3" s="1"/>
  <c r="G1868" i="3"/>
  <c r="F1868" i="3"/>
  <c r="C1868" i="3"/>
  <c r="B1868" i="3"/>
  <c r="A1868" i="3"/>
  <c r="R1867" i="3"/>
  <c r="I1867" i="3" s="1"/>
  <c r="Q1867" i="3"/>
  <c r="J1867" i="3" s="1"/>
  <c r="O1867" i="3"/>
  <c r="N1867" i="3"/>
  <c r="L1867" i="3"/>
  <c r="M1867" i="3" s="1"/>
  <c r="G1867" i="3"/>
  <c r="F1867" i="3"/>
  <c r="C1867" i="3"/>
  <c r="B1867" i="3"/>
  <c r="A1867" i="3"/>
  <c r="R1866" i="3"/>
  <c r="I1866" i="3" s="1"/>
  <c r="Q1866" i="3"/>
  <c r="J1866" i="3" s="1"/>
  <c r="O1866" i="3"/>
  <c r="N1866" i="3"/>
  <c r="L1866" i="3"/>
  <c r="M1866" i="3" s="1"/>
  <c r="G1866" i="3"/>
  <c r="F1866" i="3"/>
  <c r="C1866" i="3"/>
  <c r="B1866" i="3"/>
  <c r="A1866" i="3"/>
  <c r="R1865" i="3"/>
  <c r="I1865" i="3" s="1"/>
  <c r="Q1865" i="3"/>
  <c r="J1865" i="3" s="1"/>
  <c r="O1865" i="3"/>
  <c r="N1865" i="3"/>
  <c r="L1865" i="3"/>
  <c r="M1865" i="3" s="1"/>
  <c r="G1865" i="3"/>
  <c r="F1865" i="3"/>
  <c r="C1865" i="3"/>
  <c r="B1865" i="3"/>
  <c r="A1865" i="3"/>
  <c r="R1864" i="3"/>
  <c r="I1864" i="3" s="1"/>
  <c r="Q1864" i="3"/>
  <c r="J1864" i="3" s="1"/>
  <c r="O1864" i="3"/>
  <c r="N1864" i="3"/>
  <c r="L1864" i="3"/>
  <c r="M1864" i="3" s="1"/>
  <c r="G1864" i="3"/>
  <c r="F1864" i="3"/>
  <c r="C1864" i="3"/>
  <c r="B1864" i="3"/>
  <c r="A1864" i="3"/>
  <c r="R1863" i="3"/>
  <c r="I1863" i="3" s="1"/>
  <c r="Q1863" i="3"/>
  <c r="J1863" i="3" s="1"/>
  <c r="O1863" i="3"/>
  <c r="N1863" i="3"/>
  <c r="L1863" i="3"/>
  <c r="M1863" i="3" s="1"/>
  <c r="G1863" i="3"/>
  <c r="F1863" i="3"/>
  <c r="C1863" i="3"/>
  <c r="B1863" i="3"/>
  <c r="A1863" i="3"/>
  <c r="R1862" i="3"/>
  <c r="I1862" i="3" s="1"/>
  <c r="Q1862" i="3"/>
  <c r="J1862" i="3" s="1"/>
  <c r="O1862" i="3"/>
  <c r="N1862" i="3"/>
  <c r="L1862" i="3"/>
  <c r="M1862" i="3" s="1"/>
  <c r="G1862" i="3"/>
  <c r="F1862" i="3"/>
  <c r="C1862" i="3"/>
  <c r="B1862" i="3"/>
  <c r="A1862" i="3"/>
  <c r="R1861" i="3"/>
  <c r="I1861" i="3" s="1"/>
  <c r="Q1861" i="3"/>
  <c r="J1861" i="3" s="1"/>
  <c r="O1861" i="3"/>
  <c r="N1861" i="3"/>
  <c r="L1861" i="3"/>
  <c r="M1861" i="3" s="1"/>
  <c r="G1861" i="3"/>
  <c r="F1861" i="3"/>
  <c r="C1861" i="3"/>
  <c r="B1861" i="3"/>
  <c r="A1861" i="3"/>
  <c r="R1860" i="3"/>
  <c r="I1860" i="3" s="1"/>
  <c r="Q1860" i="3"/>
  <c r="J1860" i="3" s="1"/>
  <c r="O1860" i="3"/>
  <c r="N1860" i="3"/>
  <c r="L1860" i="3"/>
  <c r="M1860" i="3" s="1"/>
  <c r="G1860" i="3"/>
  <c r="F1860" i="3"/>
  <c r="C1860" i="3"/>
  <c r="B1860" i="3"/>
  <c r="A1860" i="3"/>
  <c r="R1859" i="3"/>
  <c r="I1859" i="3" s="1"/>
  <c r="Q1859" i="3"/>
  <c r="J1859" i="3" s="1"/>
  <c r="O1859" i="3"/>
  <c r="N1859" i="3"/>
  <c r="L1859" i="3"/>
  <c r="M1859" i="3" s="1"/>
  <c r="G1859" i="3"/>
  <c r="F1859" i="3"/>
  <c r="C1859" i="3"/>
  <c r="B1859" i="3"/>
  <c r="A1859" i="3"/>
  <c r="R1858" i="3"/>
  <c r="I1858" i="3" s="1"/>
  <c r="Q1858" i="3"/>
  <c r="J1858" i="3" s="1"/>
  <c r="O1858" i="3"/>
  <c r="N1858" i="3"/>
  <c r="L1858" i="3"/>
  <c r="M1858" i="3" s="1"/>
  <c r="G1858" i="3"/>
  <c r="F1858" i="3"/>
  <c r="C1858" i="3"/>
  <c r="B1858" i="3"/>
  <c r="A1858" i="3"/>
  <c r="R1857" i="3"/>
  <c r="I1857" i="3" s="1"/>
  <c r="Q1857" i="3"/>
  <c r="J1857" i="3" s="1"/>
  <c r="O1857" i="3"/>
  <c r="N1857" i="3"/>
  <c r="L1857" i="3"/>
  <c r="M1857" i="3" s="1"/>
  <c r="G1857" i="3"/>
  <c r="F1857" i="3"/>
  <c r="C1857" i="3"/>
  <c r="B1857" i="3"/>
  <c r="A1857" i="3"/>
  <c r="R1856" i="3"/>
  <c r="I1856" i="3" s="1"/>
  <c r="Q1856" i="3"/>
  <c r="J1856" i="3" s="1"/>
  <c r="O1856" i="3"/>
  <c r="N1856" i="3"/>
  <c r="L1856" i="3"/>
  <c r="M1856" i="3" s="1"/>
  <c r="G1856" i="3"/>
  <c r="F1856" i="3"/>
  <c r="C1856" i="3"/>
  <c r="B1856" i="3"/>
  <c r="A1856" i="3"/>
  <c r="R1855" i="3"/>
  <c r="I1855" i="3" s="1"/>
  <c r="Q1855" i="3"/>
  <c r="J1855" i="3" s="1"/>
  <c r="O1855" i="3"/>
  <c r="N1855" i="3"/>
  <c r="L1855" i="3"/>
  <c r="M1855" i="3" s="1"/>
  <c r="G1855" i="3"/>
  <c r="F1855" i="3"/>
  <c r="C1855" i="3"/>
  <c r="B1855" i="3"/>
  <c r="A1855" i="3"/>
  <c r="R1854" i="3"/>
  <c r="I1854" i="3" s="1"/>
  <c r="Q1854" i="3"/>
  <c r="J1854" i="3" s="1"/>
  <c r="O1854" i="3"/>
  <c r="N1854" i="3"/>
  <c r="L1854" i="3"/>
  <c r="M1854" i="3" s="1"/>
  <c r="G1854" i="3"/>
  <c r="F1854" i="3"/>
  <c r="C1854" i="3"/>
  <c r="B1854" i="3"/>
  <c r="A1854" i="3"/>
  <c r="R1853" i="3"/>
  <c r="I1853" i="3" s="1"/>
  <c r="Q1853" i="3"/>
  <c r="J1853" i="3" s="1"/>
  <c r="O1853" i="3"/>
  <c r="N1853" i="3"/>
  <c r="L1853" i="3"/>
  <c r="M1853" i="3" s="1"/>
  <c r="G1853" i="3"/>
  <c r="F1853" i="3"/>
  <c r="C1853" i="3"/>
  <c r="B1853" i="3"/>
  <c r="A1853" i="3"/>
  <c r="R1852" i="3"/>
  <c r="I1852" i="3" s="1"/>
  <c r="Q1852" i="3"/>
  <c r="J1852" i="3" s="1"/>
  <c r="O1852" i="3"/>
  <c r="N1852" i="3"/>
  <c r="L1852" i="3"/>
  <c r="M1852" i="3" s="1"/>
  <c r="G1852" i="3"/>
  <c r="F1852" i="3"/>
  <c r="C1852" i="3"/>
  <c r="B1852" i="3"/>
  <c r="A1852" i="3"/>
  <c r="R1851" i="3"/>
  <c r="I1851" i="3" s="1"/>
  <c r="Q1851" i="3"/>
  <c r="J1851" i="3" s="1"/>
  <c r="O1851" i="3"/>
  <c r="N1851" i="3"/>
  <c r="L1851" i="3"/>
  <c r="M1851" i="3" s="1"/>
  <c r="G1851" i="3"/>
  <c r="F1851" i="3"/>
  <c r="C1851" i="3"/>
  <c r="B1851" i="3"/>
  <c r="A1851" i="3"/>
  <c r="R1850" i="3"/>
  <c r="I1850" i="3" s="1"/>
  <c r="Q1850" i="3"/>
  <c r="J1850" i="3" s="1"/>
  <c r="O1850" i="3"/>
  <c r="N1850" i="3"/>
  <c r="L1850" i="3"/>
  <c r="M1850" i="3" s="1"/>
  <c r="G1850" i="3"/>
  <c r="F1850" i="3"/>
  <c r="C1850" i="3"/>
  <c r="B1850" i="3"/>
  <c r="A1850" i="3"/>
  <c r="R1849" i="3"/>
  <c r="I1849" i="3" s="1"/>
  <c r="Q1849" i="3"/>
  <c r="J1849" i="3" s="1"/>
  <c r="O1849" i="3"/>
  <c r="N1849" i="3"/>
  <c r="L1849" i="3"/>
  <c r="M1849" i="3" s="1"/>
  <c r="G1849" i="3"/>
  <c r="F1849" i="3"/>
  <c r="C1849" i="3"/>
  <c r="B1849" i="3"/>
  <c r="A1849" i="3"/>
  <c r="R1848" i="3"/>
  <c r="I1848" i="3" s="1"/>
  <c r="Q1848" i="3"/>
  <c r="J1848" i="3" s="1"/>
  <c r="O1848" i="3"/>
  <c r="N1848" i="3"/>
  <c r="L1848" i="3"/>
  <c r="M1848" i="3" s="1"/>
  <c r="G1848" i="3"/>
  <c r="F1848" i="3"/>
  <c r="C1848" i="3"/>
  <c r="B1848" i="3"/>
  <c r="A1848" i="3"/>
  <c r="R1847" i="3"/>
  <c r="I1847" i="3" s="1"/>
  <c r="Q1847" i="3"/>
  <c r="J1847" i="3" s="1"/>
  <c r="O1847" i="3"/>
  <c r="N1847" i="3"/>
  <c r="L1847" i="3"/>
  <c r="M1847" i="3" s="1"/>
  <c r="G1847" i="3"/>
  <c r="F1847" i="3"/>
  <c r="C1847" i="3"/>
  <c r="B1847" i="3"/>
  <c r="A1847" i="3"/>
  <c r="R1846" i="3"/>
  <c r="I1846" i="3" s="1"/>
  <c r="Q1846" i="3"/>
  <c r="J1846" i="3" s="1"/>
  <c r="O1846" i="3"/>
  <c r="N1846" i="3"/>
  <c r="L1846" i="3"/>
  <c r="M1846" i="3" s="1"/>
  <c r="G1846" i="3"/>
  <c r="F1846" i="3"/>
  <c r="C1846" i="3"/>
  <c r="B1846" i="3"/>
  <c r="A1846" i="3"/>
  <c r="R1845" i="3"/>
  <c r="I1845" i="3" s="1"/>
  <c r="Q1845" i="3"/>
  <c r="J1845" i="3" s="1"/>
  <c r="O1845" i="3"/>
  <c r="N1845" i="3"/>
  <c r="L1845" i="3"/>
  <c r="M1845" i="3" s="1"/>
  <c r="G1845" i="3"/>
  <c r="F1845" i="3"/>
  <c r="C1845" i="3"/>
  <c r="B1845" i="3"/>
  <c r="A1845" i="3"/>
  <c r="R1844" i="3"/>
  <c r="I1844" i="3" s="1"/>
  <c r="Q1844" i="3"/>
  <c r="J1844" i="3" s="1"/>
  <c r="O1844" i="3"/>
  <c r="N1844" i="3"/>
  <c r="L1844" i="3"/>
  <c r="M1844" i="3" s="1"/>
  <c r="G1844" i="3"/>
  <c r="F1844" i="3"/>
  <c r="C1844" i="3"/>
  <c r="B1844" i="3"/>
  <c r="A1844" i="3"/>
  <c r="R1843" i="3"/>
  <c r="I1843" i="3" s="1"/>
  <c r="Q1843" i="3"/>
  <c r="J1843" i="3" s="1"/>
  <c r="O1843" i="3"/>
  <c r="N1843" i="3"/>
  <c r="L1843" i="3"/>
  <c r="M1843" i="3" s="1"/>
  <c r="G1843" i="3"/>
  <c r="F1843" i="3"/>
  <c r="C1843" i="3"/>
  <c r="B1843" i="3"/>
  <c r="A1843" i="3"/>
  <c r="R1842" i="3"/>
  <c r="I1842" i="3" s="1"/>
  <c r="Q1842" i="3"/>
  <c r="J1842" i="3" s="1"/>
  <c r="O1842" i="3"/>
  <c r="N1842" i="3"/>
  <c r="L1842" i="3"/>
  <c r="M1842" i="3" s="1"/>
  <c r="G1842" i="3"/>
  <c r="F1842" i="3"/>
  <c r="C1842" i="3"/>
  <c r="B1842" i="3"/>
  <c r="A1842" i="3"/>
  <c r="R1841" i="3"/>
  <c r="I1841" i="3" s="1"/>
  <c r="Q1841" i="3"/>
  <c r="J1841" i="3" s="1"/>
  <c r="O1841" i="3"/>
  <c r="N1841" i="3"/>
  <c r="L1841" i="3"/>
  <c r="M1841" i="3" s="1"/>
  <c r="G1841" i="3"/>
  <c r="F1841" i="3"/>
  <c r="C1841" i="3"/>
  <c r="B1841" i="3"/>
  <c r="A1841" i="3"/>
  <c r="R1840" i="3"/>
  <c r="I1840" i="3" s="1"/>
  <c r="Q1840" i="3"/>
  <c r="J1840" i="3" s="1"/>
  <c r="O1840" i="3"/>
  <c r="N1840" i="3"/>
  <c r="L1840" i="3"/>
  <c r="M1840" i="3" s="1"/>
  <c r="G1840" i="3"/>
  <c r="F1840" i="3"/>
  <c r="C1840" i="3"/>
  <c r="B1840" i="3"/>
  <c r="A1840" i="3"/>
  <c r="R1839" i="3"/>
  <c r="I1839" i="3" s="1"/>
  <c r="Q1839" i="3"/>
  <c r="J1839" i="3" s="1"/>
  <c r="O1839" i="3"/>
  <c r="N1839" i="3"/>
  <c r="L1839" i="3"/>
  <c r="M1839" i="3" s="1"/>
  <c r="G1839" i="3"/>
  <c r="F1839" i="3"/>
  <c r="C1839" i="3"/>
  <c r="B1839" i="3"/>
  <c r="A1839" i="3"/>
  <c r="R1838" i="3"/>
  <c r="I1838" i="3" s="1"/>
  <c r="Q1838" i="3"/>
  <c r="J1838" i="3" s="1"/>
  <c r="O1838" i="3"/>
  <c r="N1838" i="3"/>
  <c r="L1838" i="3"/>
  <c r="M1838" i="3" s="1"/>
  <c r="G1838" i="3"/>
  <c r="F1838" i="3"/>
  <c r="C1838" i="3"/>
  <c r="B1838" i="3"/>
  <c r="A1838" i="3"/>
  <c r="R1837" i="3"/>
  <c r="I1837" i="3" s="1"/>
  <c r="Q1837" i="3"/>
  <c r="J1837" i="3" s="1"/>
  <c r="O1837" i="3"/>
  <c r="N1837" i="3"/>
  <c r="L1837" i="3"/>
  <c r="M1837" i="3" s="1"/>
  <c r="G1837" i="3"/>
  <c r="F1837" i="3"/>
  <c r="C1837" i="3"/>
  <c r="B1837" i="3"/>
  <c r="A1837" i="3"/>
  <c r="R1836" i="3"/>
  <c r="I1836" i="3" s="1"/>
  <c r="Q1836" i="3"/>
  <c r="J1836" i="3" s="1"/>
  <c r="O1836" i="3"/>
  <c r="N1836" i="3"/>
  <c r="L1836" i="3"/>
  <c r="M1836" i="3" s="1"/>
  <c r="G1836" i="3"/>
  <c r="F1836" i="3"/>
  <c r="C1836" i="3"/>
  <c r="B1836" i="3"/>
  <c r="A1836" i="3"/>
  <c r="R1835" i="3"/>
  <c r="I1835" i="3" s="1"/>
  <c r="Q1835" i="3"/>
  <c r="J1835" i="3" s="1"/>
  <c r="O1835" i="3"/>
  <c r="N1835" i="3"/>
  <c r="L1835" i="3"/>
  <c r="M1835" i="3" s="1"/>
  <c r="G1835" i="3"/>
  <c r="F1835" i="3"/>
  <c r="C1835" i="3"/>
  <c r="B1835" i="3"/>
  <c r="A1835" i="3"/>
  <c r="R1834" i="3"/>
  <c r="I1834" i="3" s="1"/>
  <c r="Q1834" i="3"/>
  <c r="J1834" i="3" s="1"/>
  <c r="O1834" i="3"/>
  <c r="N1834" i="3"/>
  <c r="L1834" i="3"/>
  <c r="M1834" i="3" s="1"/>
  <c r="G1834" i="3"/>
  <c r="F1834" i="3"/>
  <c r="C1834" i="3"/>
  <c r="B1834" i="3"/>
  <c r="A1834" i="3"/>
  <c r="R1833" i="3"/>
  <c r="I1833" i="3" s="1"/>
  <c r="Q1833" i="3"/>
  <c r="J1833" i="3" s="1"/>
  <c r="O1833" i="3"/>
  <c r="N1833" i="3"/>
  <c r="L1833" i="3"/>
  <c r="M1833" i="3" s="1"/>
  <c r="G1833" i="3"/>
  <c r="F1833" i="3"/>
  <c r="C1833" i="3"/>
  <c r="B1833" i="3"/>
  <c r="A1833" i="3"/>
  <c r="R1832" i="3"/>
  <c r="I1832" i="3" s="1"/>
  <c r="Q1832" i="3"/>
  <c r="J1832" i="3" s="1"/>
  <c r="O1832" i="3"/>
  <c r="N1832" i="3"/>
  <c r="L1832" i="3"/>
  <c r="M1832" i="3" s="1"/>
  <c r="G1832" i="3"/>
  <c r="F1832" i="3"/>
  <c r="C1832" i="3"/>
  <c r="B1832" i="3"/>
  <c r="A1832" i="3"/>
  <c r="R1831" i="3"/>
  <c r="I1831" i="3" s="1"/>
  <c r="Q1831" i="3"/>
  <c r="J1831" i="3" s="1"/>
  <c r="O1831" i="3"/>
  <c r="N1831" i="3"/>
  <c r="L1831" i="3"/>
  <c r="M1831" i="3" s="1"/>
  <c r="G1831" i="3"/>
  <c r="F1831" i="3"/>
  <c r="C1831" i="3"/>
  <c r="B1831" i="3"/>
  <c r="A1831" i="3"/>
  <c r="R1830" i="3"/>
  <c r="I1830" i="3" s="1"/>
  <c r="Q1830" i="3"/>
  <c r="J1830" i="3" s="1"/>
  <c r="O1830" i="3"/>
  <c r="N1830" i="3"/>
  <c r="L1830" i="3"/>
  <c r="M1830" i="3" s="1"/>
  <c r="G1830" i="3"/>
  <c r="F1830" i="3"/>
  <c r="C1830" i="3"/>
  <c r="B1830" i="3"/>
  <c r="A1830" i="3"/>
  <c r="R1829" i="3"/>
  <c r="I1829" i="3" s="1"/>
  <c r="Q1829" i="3"/>
  <c r="J1829" i="3" s="1"/>
  <c r="O1829" i="3"/>
  <c r="N1829" i="3"/>
  <c r="L1829" i="3"/>
  <c r="M1829" i="3" s="1"/>
  <c r="G1829" i="3"/>
  <c r="F1829" i="3"/>
  <c r="C1829" i="3"/>
  <c r="B1829" i="3"/>
  <c r="A1829" i="3"/>
  <c r="R1828" i="3"/>
  <c r="I1828" i="3" s="1"/>
  <c r="Q1828" i="3"/>
  <c r="J1828" i="3" s="1"/>
  <c r="O1828" i="3"/>
  <c r="N1828" i="3"/>
  <c r="L1828" i="3"/>
  <c r="M1828" i="3" s="1"/>
  <c r="G1828" i="3"/>
  <c r="F1828" i="3"/>
  <c r="C1828" i="3"/>
  <c r="B1828" i="3"/>
  <c r="A1828" i="3"/>
  <c r="R1827" i="3"/>
  <c r="I1827" i="3" s="1"/>
  <c r="Q1827" i="3"/>
  <c r="J1827" i="3" s="1"/>
  <c r="O1827" i="3"/>
  <c r="N1827" i="3"/>
  <c r="L1827" i="3"/>
  <c r="M1827" i="3" s="1"/>
  <c r="G1827" i="3"/>
  <c r="F1827" i="3"/>
  <c r="C1827" i="3"/>
  <c r="B1827" i="3"/>
  <c r="A1827" i="3"/>
  <c r="R1826" i="3"/>
  <c r="I1826" i="3" s="1"/>
  <c r="Q1826" i="3"/>
  <c r="J1826" i="3" s="1"/>
  <c r="O1826" i="3"/>
  <c r="N1826" i="3"/>
  <c r="L1826" i="3"/>
  <c r="M1826" i="3" s="1"/>
  <c r="G1826" i="3"/>
  <c r="F1826" i="3"/>
  <c r="C1826" i="3"/>
  <c r="B1826" i="3"/>
  <c r="A1826" i="3"/>
  <c r="R1825" i="3"/>
  <c r="I1825" i="3" s="1"/>
  <c r="Q1825" i="3"/>
  <c r="J1825" i="3" s="1"/>
  <c r="O1825" i="3"/>
  <c r="N1825" i="3"/>
  <c r="L1825" i="3"/>
  <c r="M1825" i="3" s="1"/>
  <c r="G1825" i="3"/>
  <c r="F1825" i="3"/>
  <c r="C1825" i="3"/>
  <c r="B1825" i="3"/>
  <c r="A1825" i="3"/>
  <c r="R1824" i="3"/>
  <c r="I1824" i="3" s="1"/>
  <c r="Q1824" i="3"/>
  <c r="J1824" i="3" s="1"/>
  <c r="O1824" i="3"/>
  <c r="N1824" i="3"/>
  <c r="L1824" i="3"/>
  <c r="M1824" i="3" s="1"/>
  <c r="G1824" i="3"/>
  <c r="F1824" i="3"/>
  <c r="C1824" i="3"/>
  <c r="B1824" i="3"/>
  <c r="A1824" i="3"/>
  <c r="R1823" i="3"/>
  <c r="I1823" i="3" s="1"/>
  <c r="Q1823" i="3"/>
  <c r="J1823" i="3" s="1"/>
  <c r="O1823" i="3"/>
  <c r="N1823" i="3"/>
  <c r="L1823" i="3"/>
  <c r="M1823" i="3" s="1"/>
  <c r="G1823" i="3"/>
  <c r="F1823" i="3"/>
  <c r="C1823" i="3"/>
  <c r="B1823" i="3"/>
  <c r="A1823" i="3"/>
  <c r="R1822" i="3"/>
  <c r="I1822" i="3" s="1"/>
  <c r="Q1822" i="3"/>
  <c r="J1822" i="3" s="1"/>
  <c r="O1822" i="3"/>
  <c r="N1822" i="3"/>
  <c r="L1822" i="3"/>
  <c r="M1822" i="3" s="1"/>
  <c r="G1822" i="3"/>
  <c r="F1822" i="3"/>
  <c r="C1822" i="3"/>
  <c r="B1822" i="3"/>
  <c r="A1822" i="3"/>
  <c r="R1821" i="3"/>
  <c r="I1821" i="3" s="1"/>
  <c r="Q1821" i="3"/>
  <c r="J1821" i="3" s="1"/>
  <c r="O1821" i="3"/>
  <c r="N1821" i="3"/>
  <c r="L1821" i="3"/>
  <c r="M1821" i="3" s="1"/>
  <c r="G1821" i="3"/>
  <c r="F1821" i="3"/>
  <c r="C1821" i="3"/>
  <c r="B1821" i="3"/>
  <c r="A1821" i="3"/>
  <c r="R1820" i="3"/>
  <c r="I1820" i="3" s="1"/>
  <c r="Q1820" i="3"/>
  <c r="J1820" i="3" s="1"/>
  <c r="O1820" i="3"/>
  <c r="N1820" i="3"/>
  <c r="L1820" i="3"/>
  <c r="M1820" i="3" s="1"/>
  <c r="G1820" i="3"/>
  <c r="F1820" i="3"/>
  <c r="C1820" i="3"/>
  <c r="B1820" i="3"/>
  <c r="A1820" i="3"/>
  <c r="R1819" i="3"/>
  <c r="I1819" i="3" s="1"/>
  <c r="Q1819" i="3"/>
  <c r="J1819" i="3" s="1"/>
  <c r="O1819" i="3"/>
  <c r="N1819" i="3"/>
  <c r="L1819" i="3"/>
  <c r="M1819" i="3" s="1"/>
  <c r="G1819" i="3"/>
  <c r="F1819" i="3"/>
  <c r="C1819" i="3"/>
  <c r="B1819" i="3"/>
  <c r="A1819" i="3"/>
  <c r="R1818" i="3"/>
  <c r="I1818" i="3" s="1"/>
  <c r="Q1818" i="3"/>
  <c r="J1818" i="3" s="1"/>
  <c r="O1818" i="3"/>
  <c r="N1818" i="3"/>
  <c r="L1818" i="3"/>
  <c r="M1818" i="3" s="1"/>
  <c r="G1818" i="3"/>
  <c r="F1818" i="3"/>
  <c r="C1818" i="3"/>
  <c r="B1818" i="3"/>
  <c r="A1818" i="3"/>
  <c r="R1817" i="3"/>
  <c r="I1817" i="3" s="1"/>
  <c r="Q1817" i="3"/>
  <c r="J1817" i="3" s="1"/>
  <c r="O1817" i="3"/>
  <c r="N1817" i="3"/>
  <c r="L1817" i="3"/>
  <c r="M1817" i="3" s="1"/>
  <c r="G1817" i="3"/>
  <c r="F1817" i="3"/>
  <c r="C1817" i="3"/>
  <c r="B1817" i="3"/>
  <c r="A1817" i="3"/>
  <c r="R1816" i="3"/>
  <c r="I1816" i="3" s="1"/>
  <c r="Q1816" i="3"/>
  <c r="J1816" i="3" s="1"/>
  <c r="O1816" i="3"/>
  <c r="N1816" i="3"/>
  <c r="L1816" i="3"/>
  <c r="M1816" i="3" s="1"/>
  <c r="G1816" i="3"/>
  <c r="F1816" i="3"/>
  <c r="C1816" i="3"/>
  <c r="B1816" i="3"/>
  <c r="A1816" i="3"/>
  <c r="R1815" i="3"/>
  <c r="I1815" i="3" s="1"/>
  <c r="Q1815" i="3"/>
  <c r="J1815" i="3" s="1"/>
  <c r="O1815" i="3"/>
  <c r="N1815" i="3"/>
  <c r="L1815" i="3"/>
  <c r="M1815" i="3" s="1"/>
  <c r="G1815" i="3"/>
  <c r="F1815" i="3"/>
  <c r="C1815" i="3"/>
  <c r="B1815" i="3"/>
  <c r="A1815" i="3"/>
  <c r="R1814" i="3"/>
  <c r="I1814" i="3" s="1"/>
  <c r="Q1814" i="3"/>
  <c r="J1814" i="3" s="1"/>
  <c r="O1814" i="3"/>
  <c r="N1814" i="3"/>
  <c r="L1814" i="3"/>
  <c r="M1814" i="3" s="1"/>
  <c r="G1814" i="3"/>
  <c r="F1814" i="3"/>
  <c r="C1814" i="3"/>
  <c r="B1814" i="3"/>
  <c r="A1814" i="3"/>
  <c r="R1813" i="3"/>
  <c r="I1813" i="3" s="1"/>
  <c r="Q1813" i="3"/>
  <c r="J1813" i="3" s="1"/>
  <c r="O1813" i="3"/>
  <c r="N1813" i="3"/>
  <c r="L1813" i="3"/>
  <c r="M1813" i="3" s="1"/>
  <c r="G1813" i="3"/>
  <c r="F1813" i="3"/>
  <c r="C1813" i="3"/>
  <c r="B1813" i="3"/>
  <c r="A1813" i="3"/>
  <c r="R1812" i="3"/>
  <c r="I1812" i="3" s="1"/>
  <c r="Q1812" i="3"/>
  <c r="J1812" i="3" s="1"/>
  <c r="O1812" i="3"/>
  <c r="N1812" i="3"/>
  <c r="L1812" i="3"/>
  <c r="M1812" i="3" s="1"/>
  <c r="G1812" i="3"/>
  <c r="F1812" i="3"/>
  <c r="C1812" i="3"/>
  <c r="B1812" i="3"/>
  <c r="A1812" i="3"/>
  <c r="R1811" i="3"/>
  <c r="I1811" i="3" s="1"/>
  <c r="Q1811" i="3"/>
  <c r="J1811" i="3" s="1"/>
  <c r="O1811" i="3"/>
  <c r="N1811" i="3"/>
  <c r="L1811" i="3"/>
  <c r="M1811" i="3" s="1"/>
  <c r="G1811" i="3"/>
  <c r="F1811" i="3"/>
  <c r="C1811" i="3"/>
  <c r="B1811" i="3"/>
  <c r="A1811" i="3"/>
  <c r="R1810" i="3"/>
  <c r="I1810" i="3" s="1"/>
  <c r="Q1810" i="3"/>
  <c r="J1810" i="3" s="1"/>
  <c r="O1810" i="3"/>
  <c r="N1810" i="3"/>
  <c r="L1810" i="3"/>
  <c r="M1810" i="3" s="1"/>
  <c r="G1810" i="3"/>
  <c r="F1810" i="3"/>
  <c r="C1810" i="3"/>
  <c r="B1810" i="3"/>
  <c r="A1810" i="3"/>
  <c r="R1809" i="3"/>
  <c r="I1809" i="3" s="1"/>
  <c r="Q1809" i="3"/>
  <c r="J1809" i="3" s="1"/>
  <c r="O1809" i="3"/>
  <c r="N1809" i="3"/>
  <c r="L1809" i="3"/>
  <c r="M1809" i="3" s="1"/>
  <c r="G1809" i="3"/>
  <c r="F1809" i="3"/>
  <c r="C1809" i="3"/>
  <c r="B1809" i="3"/>
  <c r="A1809" i="3"/>
  <c r="R1808" i="3"/>
  <c r="I1808" i="3" s="1"/>
  <c r="Q1808" i="3"/>
  <c r="J1808" i="3" s="1"/>
  <c r="O1808" i="3"/>
  <c r="N1808" i="3"/>
  <c r="L1808" i="3"/>
  <c r="M1808" i="3" s="1"/>
  <c r="G1808" i="3"/>
  <c r="F1808" i="3"/>
  <c r="C1808" i="3"/>
  <c r="B1808" i="3"/>
  <c r="A1808" i="3"/>
  <c r="R1807" i="3"/>
  <c r="I1807" i="3" s="1"/>
  <c r="Q1807" i="3"/>
  <c r="J1807" i="3" s="1"/>
  <c r="O1807" i="3"/>
  <c r="N1807" i="3"/>
  <c r="L1807" i="3"/>
  <c r="M1807" i="3" s="1"/>
  <c r="G1807" i="3"/>
  <c r="F1807" i="3"/>
  <c r="C1807" i="3"/>
  <c r="B1807" i="3"/>
  <c r="A1807" i="3"/>
  <c r="R1806" i="3"/>
  <c r="I1806" i="3" s="1"/>
  <c r="Q1806" i="3"/>
  <c r="J1806" i="3" s="1"/>
  <c r="O1806" i="3"/>
  <c r="N1806" i="3"/>
  <c r="L1806" i="3"/>
  <c r="M1806" i="3" s="1"/>
  <c r="G1806" i="3"/>
  <c r="F1806" i="3"/>
  <c r="C1806" i="3"/>
  <c r="B1806" i="3"/>
  <c r="A1806" i="3"/>
  <c r="R1805" i="3"/>
  <c r="I1805" i="3" s="1"/>
  <c r="Q1805" i="3"/>
  <c r="J1805" i="3" s="1"/>
  <c r="O1805" i="3"/>
  <c r="N1805" i="3"/>
  <c r="L1805" i="3"/>
  <c r="M1805" i="3" s="1"/>
  <c r="G1805" i="3"/>
  <c r="F1805" i="3"/>
  <c r="C1805" i="3"/>
  <c r="B1805" i="3"/>
  <c r="A1805" i="3"/>
  <c r="R1804" i="3"/>
  <c r="I1804" i="3" s="1"/>
  <c r="Q1804" i="3"/>
  <c r="J1804" i="3" s="1"/>
  <c r="O1804" i="3"/>
  <c r="N1804" i="3"/>
  <c r="L1804" i="3"/>
  <c r="M1804" i="3" s="1"/>
  <c r="G1804" i="3"/>
  <c r="F1804" i="3"/>
  <c r="C1804" i="3"/>
  <c r="B1804" i="3"/>
  <c r="A1804" i="3"/>
  <c r="R1803" i="3"/>
  <c r="I1803" i="3" s="1"/>
  <c r="Q1803" i="3"/>
  <c r="J1803" i="3" s="1"/>
  <c r="O1803" i="3"/>
  <c r="N1803" i="3"/>
  <c r="L1803" i="3"/>
  <c r="M1803" i="3" s="1"/>
  <c r="G1803" i="3"/>
  <c r="F1803" i="3"/>
  <c r="C1803" i="3"/>
  <c r="B1803" i="3"/>
  <c r="A1803" i="3"/>
  <c r="R1802" i="3"/>
  <c r="I1802" i="3" s="1"/>
  <c r="Q1802" i="3"/>
  <c r="J1802" i="3" s="1"/>
  <c r="O1802" i="3"/>
  <c r="N1802" i="3"/>
  <c r="L1802" i="3"/>
  <c r="M1802" i="3" s="1"/>
  <c r="G1802" i="3"/>
  <c r="F1802" i="3"/>
  <c r="C1802" i="3"/>
  <c r="B1802" i="3"/>
  <c r="A1802" i="3"/>
  <c r="R1801" i="3"/>
  <c r="I1801" i="3" s="1"/>
  <c r="Q1801" i="3"/>
  <c r="J1801" i="3" s="1"/>
  <c r="O1801" i="3"/>
  <c r="N1801" i="3"/>
  <c r="L1801" i="3"/>
  <c r="M1801" i="3" s="1"/>
  <c r="G1801" i="3"/>
  <c r="F1801" i="3"/>
  <c r="C1801" i="3"/>
  <c r="B1801" i="3"/>
  <c r="A1801" i="3"/>
  <c r="R1800" i="3"/>
  <c r="I1800" i="3" s="1"/>
  <c r="Q1800" i="3"/>
  <c r="J1800" i="3" s="1"/>
  <c r="O1800" i="3"/>
  <c r="N1800" i="3"/>
  <c r="L1800" i="3"/>
  <c r="M1800" i="3" s="1"/>
  <c r="G1800" i="3"/>
  <c r="F1800" i="3"/>
  <c r="C1800" i="3"/>
  <c r="B1800" i="3"/>
  <c r="A1800" i="3"/>
  <c r="R1799" i="3"/>
  <c r="I1799" i="3" s="1"/>
  <c r="Q1799" i="3"/>
  <c r="J1799" i="3" s="1"/>
  <c r="O1799" i="3"/>
  <c r="N1799" i="3"/>
  <c r="L1799" i="3"/>
  <c r="M1799" i="3" s="1"/>
  <c r="G1799" i="3"/>
  <c r="F1799" i="3"/>
  <c r="C1799" i="3"/>
  <c r="B1799" i="3"/>
  <c r="A1799" i="3"/>
  <c r="R1798" i="3"/>
  <c r="I1798" i="3" s="1"/>
  <c r="Q1798" i="3"/>
  <c r="J1798" i="3" s="1"/>
  <c r="O1798" i="3"/>
  <c r="N1798" i="3"/>
  <c r="L1798" i="3"/>
  <c r="M1798" i="3" s="1"/>
  <c r="G1798" i="3"/>
  <c r="F1798" i="3"/>
  <c r="C1798" i="3"/>
  <c r="B1798" i="3"/>
  <c r="A1798" i="3"/>
  <c r="R1797" i="3"/>
  <c r="I1797" i="3" s="1"/>
  <c r="Q1797" i="3"/>
  <c r="J1797" i="3" s="1"/>
  <c r="O1797" i="3"/>
  <c r="N1797" i="3"/>
  <c r="L1797" i="3"/>
  <c r="M1797" i="3" s="1"/>
  <c r="G1797" i="3"/>
  <c r="F1797" i="3"/>
  <c r="C1797" i="3"/>
  <c r="B1797" i="3"/>
  <c r="A1797" i="3"/>
  <c r="R1796" i="3"/>
  <c r="I1796" i="3" s="1"/>
  <c r="Q1796" i="3"/>
  <c r="J1796" i="3" s="1"/>
  <c r="O1796" i="3"/>
  <c r="N1796" i="3"/>
  <c r="L1796" i="3"/>
  <c r="M1796" i="3" s="1"/>
  <c r="G1796" i="3"/>
  <c r="F1796" i="3"/>
  <c r="C1796" i="3"/>
  <c r="B1796" i="3"/>
  <c r="A1796" i="3"/>
  <c r="R1795" i="3"/>
  <c r="I1795" i="3" s="1"/>
  <c r="Q1795" i="3"/>
  <c r="J1795" i="3" s="1"/>
  <c r="O1795" i="3"/>
  <c r="N1795" i="3"/>
  <c r="L1795" i="3"/>
  <c r="M1795" i="3" s="1"/>
  <c r="G1795" i="3"/>
  <c r="F1795" i="3"/>
  <c r="C1795" i="3"/>
  <c r="B1795" i="3"/>
  <c r="A1795" i="3"/>
  <c r="R1794" i="3"/>
  <c r="I1794" i="3" s="1"/>
  <c r="Q1794" i="3"/>
  <c r="J1794" i="3" s="1"/>
  <c r="O1794" i="3"/>
  <c r="N1794" i="3"/>
  <c r="L1794" i="3"/>
  <c r="M1794" i="3" s="1"/>
  <c r="G1794" i="3"/>
  <c r="F1794" i="3"/>
  <c r="C1794" i="3"/>
  <c r="B1794" i="3"/>
  <c r="A1794" i="3"/>
  <c r="R1793" i="3"/>
  <c r="I1793" i="3" s="1"/>
  <c r="Q1793" i="3"/>
  <c r="J1793" i="3" s="1"/>
  <c r="O1793" i="3"/>
  <c r="N1793" i="3"/>
  <c r="L1793" i="3"/>
  <c r="M1793" i="3" s="1"/>
  <c r="G1793" i="3"/>
  <c r="F1793" i="3"/>
  <c r="C1793" i="3"/>
  <c r="B1793" i="3"/>
  <c r="A1793" i="3"/>
  <c r="R1792" i="3"/>
  <c r="I1792" i="3" s="1"/>
  <c r="Q1792" i="3"/>
  <c r="J1792" i="3" s="1"/>
  <c r="O1792" i="3"/>
  <c r="N1792" i="3"/>
  <c r="L1792" i="3"/>
  <c r="M1792" i="3" s="1"/>
  <c r="G1792" i="3"/>
  <c r="F1792" i="3"/>
  <c r="C1792" i="3"/>
  <c r="B1792" i="3"/>
  <c r="A1792" i="3"/>
  <c r="R1791" i="3"/>
  <c r="I1791" i="3" s="1"/>
  <c r="Q1791" i="3"/>
  <c r="J1791" i="3" s="1"/>
  <c r="O1791" i="3"/>
  <c r="N1791" i="3"/>
  <c r="L1791" i="3"/>
  <c r="M1791" i="3" s="1"/>
  <c r="G1791" i="3"/>
  <c r="F1791" i="3"/>
  <c r="C1791" i="3"/>
  <c r="B1791" i="3"/>
  <c r="A1791" i="3"/>
  <c r="R1790" i="3"/>
  <c r="I1790" i="3" s="1"/>
  <c r="Q1790" i="3"/>
  <c r="J1790" i="3" s="1"/>
  <c r="O1790" i="3"/>
  <c r="N1790" i="3"/>
  <c r="L1790" i="3"/>
  <c r="M1790" i="3" s="1"/>
  <c r="G1790" i="3"/>
  <c r="F1790" i="3"/>
  <c r="C1790" i="3"/>
  <c r="B1790" i="3"/>
  <c r="A1790" i="3"/>
  <c r="R1789" i="3"/>
  <c r="I1789" i="3" s="1"/>
  <c r="Q1789" i="3"/>
  <c r="J1789" i="3" s="1"/>
  <c r="O1789" i="3"/>
  <c r="N1789" i="3"/>
  <c r="L1789" i="3"/>
  <c r="M1789" i="3" s="1"/>
  <c r="G1789" i="3"/>
  <c r="F1789" i="3"/>
  <c r="C1789" i="3"/>
  <c r="B1789" i="3"/>
  <c r="A1789" i="3"/>
  <c r="R1788" i="3"/>
  <c r="I1788" i="3" s="1"/>
  <c r="Q1788" i="3"/>
  <c r="J1788" i="3" s="1"/>
  <c r="O1788" i="3"/>
  <c r="N1788" i="3"/>
  <c r="L1788" i="3"/>
  <c r="M1788" i="3" s="1"/>
  <c r="G1788" i="3"/>
  <c r="F1788" i="3"/>
  <c r="C1788" i="3"/>
  <c r="B1788" i="3"/>
  <c r="A1788" i="3"/>
  <c r="R1787" i="3"/>
  <c r="I1787" i="3" s="1"/>
  <c r="Q1787" i="3"/>
  <c r="J1787" i="3" s="1"/>
  <c r="O1787" i="3"/>
  <c r="N1787" i="3"/>
  <c r="L1787" i="3"/>
  <c r="M1787" i="3" s="1"/>
  <c r="G1787" i="3"/>
  <c r="F1787" i="3"/>
  <c r="C1787" i="3"/>
  <c r="B1787" i="3"/>
  <c r="A1787" i="3"/>
  <c r="R1786" i="3"/>
  <c r="I1786" i="3" s="1"/>
  <c r="Q1786" i="3"/>
  <c r="J1786" i="3" s="1"/>
  <c r="O1786" i="3"/>
  <c r="N1786" i="3"/>
  <c r="L1786" i="3"/>
  <c r="M1786" i="3" s="1"/>
  <c r="G1786" i="3"/>
  <c r="F1786" i="3"/>
  <c r="C1786" i="3"/>
  <c r="B1786" i="3"/>
  <c r="A1786" i="3"/>
  <c r="R1785" i="3"/>
  <c r="I1785" i="3" s="1"/>
  <c r="Q1785" i="3"/>
  <c r="J1785" i="3" s="1"/>
  <c r="O1785" i="3"/>
  <c r="N1785" i="3"/>
  <c r="L1785" i="3"/>
  <c r="M1785" i="3" s="1"/>
  <c r="G1785" i="3"/>
  <c r="F1785" i="3"/>
  <c r="C1785" i="3"/>
  <c r="B1785" i="3"/>
  <c r="A1785" i="3"/>
  <c r="R1784" i="3"/>
  <c r="I1784" i="3" s="1"/>
  <c r="Q1784" i="3"/>
  <c r="J1784" i="3" s="1"/>
  <c r="O1784" i="3"/>
  <c r="N1784" i="3"/>
  <c r="L1784" i="3"/>
  <c r="M1784" i="3" s="1"/>
  <c r="G1784" i="3"/>
  <c r="F1784" i="3"/>
  <c r="C1784" i="3"/>
  <c r="B1784" i="3"/>
  <c r="A1784" i="3"/>
  <c r="R1783" i="3"/>
  <c r="I1783" i="3" s="1"/>
  <c r="Q1783" i="3"/>
  <c r="J1783" i="3" s="1"/>
  <c r="O1783" i="3"/>
  <c r="N1783" i="3"/>
  <c r="L1783" i="3"/>
  <c r="M1783" i="3" s="1"/>
  <c r="G1783" i="3"/>
  <c r="F1783" i="3"/>
  <c r="C1783" i="3"/>
  <c r="B1783" i="3"/>
  <c r="A1783" i="3"/>
  <c r="R1782" i="3"/>
  <c r="I1782" i="3" s="1"/>
  <c r="Q1782" i="3"/>
  <c r="J1782" i="3" s="1"/>
  <c r="O1782" i="3"/>
  <c r="N1782" i="3"/>
  <c r="L1782" i="3"/>
  <c r="M1782" i="3" s="1"/>
  <c r="G1782" i="3"/>
  <c r="F1782" i="3"/>
  <c r="C1782" i="3"/>
  <c r="B1782" i="3"/>
  <c r="A1782" i="3"/>
  <c r="R1781" i="3"/>
  <c r="I1781" i="3" s="1"/>
  <c r="Q1781" i="3"/>
  <c r="J1781" i="3" s="1"/>
  <c r="O1781" i="3"/>
  <c r="N1781" i="3"/>
  <c r="L1781" i="3"/>
  <c r="M1781" i="3" s="1"/>
  <c r="G1781" i="3"/>
  <c r="F1781" i="3"/>
  <c r="C1781" i="3"/>
  <c r="B1781" i="3"/>
  <c r="A1781" i="3"/>
  <c r="R1780" i="3"/>
  <c r="I1780" i="3" s="1"/>
  <c r="Q1780" i="3"/>
  <c r="J1780" i="3" s="1"/>
  <c r="O1780" i="3"/>
  <c r="N1780" i="3"/>
  <c r="L1780" i="3"/>
  <c r="M1780" i="3" s="1"/>
  <c r="G1780" i="3"/>
  <c r="F1780" i="3"/>
  <c r="C1780" i="3"/>
  <c r="B1780" i="3"/>
  <c r="A1780" i="3"/>
  <c r="R1779" i="3"/>
  <c r="I1779" i="3" s="1"/>
  <c r="Q1779" i="3"/>
  <c r="J1779" i="3" s="1"/>
  <c r="O1779" i="3"/>
  <c r="N1779" i="3"/>
  <c r="L1779" i="3"/>
  <c r="M1779" i="3" s="1"/>
  <c r="G1779" i="3"/>
  <c r="F1779" i="3"/>
  <c r="C1779" i="3"/>
  <c r="B1779" i="3"/>
  <c r="A1779" i="3"/>
  <c r="R1778" i="3"/>
  <c r="I1778" i="3" s="1"/>
  <c r="Q1778" i="3"/>
  <c r="J1778" i="3" s="1"/>
  <c r="O1778" i="3"/>
  <c r="N1778" i="3"/>
  <c r="L1778" i="3"/>
  <c r="M1778" i="3" s="1"/>
  <c r="G1778" i="3"/>
  <c r="F1778" i="3"/>
  <c r="C1778" i="3"/>
  <c r="B1778" i="3"/>
  <c r="A1778" i="3"/>
  <c r="R1777" i="3"/>
  <c r="I1777" i="3" s="1"/>
  <c r="Q1777" i="3"/>
  <c r="J1777" i="3" s="1"/>
  <c r="O1777" i="3"/>
  <c r="N1777" i="3"/>
  <c r="L1777" i="3"/>
  <c r="M1777" i="3" s="1"/>
  <c r="G1777" i="3"/>
  <c r="F1777" i="3"/>
  <c r="C1777" i="3"/>
  <c r="B1777" i="3"/>
  <c r="A1777" i="3"/>
  <c r="R1776" i="3"/>
  <c r="I1776" i="3" s="1"/>
  <c r="Q1776" i="3"/>
  <c r="J1776" i="3" s="1"/>
  <c r="O1776" i="3"/>
  <c r="N1776" i="3"/>
  <c r="L1776" i="3"/>
  <c r="M1776" i="3" s="1"/>
  <c r="G1776" i="3"/>
  <c r="F1776" i="3"/>
  <c r="C1776" i="3"/>
  <c r="B1776" i="3"/>
  <c r="A1776" i="3"/>
  <c r="R1775" i="3"/>
  <c r="I1775" i="3" s="1"/>
  <c r="Q1775" i="3"/>
  <c r="J1775" i="3" s="1"/>
  <c r="O1775" i="3"/>
  <c r="N1775" i="3"/>
  <c r="L1775" i="3"/>
  <c r="M1775" i="3" s="1"/>
  <c r="G1775" i="3"/>
  <c r="F1775" i="3"/>
  <c r="C1775" i="3"/>
  <c r="B1775" i="3"/>
  <c r="A1775" i="3"/>
  <c r="R1774" i="3"/>
  <c r="I1774" i="3" s="1"/>
  <c r="Q1774" i="3"/>
  <c r="J1774" i="3" s="1"/>
  <c r="O1774" i="3"/>
  <c r="N1774" i="3"/>
  <c r="L1774" i="3"/>
  <c r="M1774" i="3" s="1"/>
  <c r="G1774" i="3"/>
  <c r="F1774" i="3"/>
  <c r="C1774" i="3"/>
  <c r="B1774" i="3"/>
  <c r="A1774" i="3"/>
  <c r="R1773" i="3"/>
  <c r="I1773" i="3" s="1"/>
  <c r="Q1773" i="3"/>
  <c r="J1773" i="3" s="1"/>
  <c r="O1773" i="3"/>
  <c r="N1773" i="3"/>
  <c r="L1773" i="3"/>
  <c r="M1773" i="3" s="1"/>
  <c r="G1773" i="3"/>
  <c r="F1773" i="3"/>
  <c r="C1773" i="3"/>
  <c r="B1773" i="3"/>
  <c r="A1773" i="3"/>
  <c r="R1772" i="3"/>
  <c r="I1772" i="3" s="1"/>
  <c r="Q1772" i="3"/>
  <c r="J1772" i="3" s="1"/>
  <c r="O1772" i="3"/>
  <c r="N1772" i="3"/>
  <c r="L1772" i="3"/>
  <c r="M1772" i="3" s="1"/>
  <c r="G1772" i="3"/>
  <c r="F1772" i="3"/>
  <c r="C1772" i="3"/>
  <c r="B1772" i="3"/>
  <c r="A1772" i="3"/>
  <c r="R1771" i="3"/>
  <c r="I1771" i="3" s="1"/>
  <c r="Q1771" i="3"/>
  <c r="J1771" i="3" s="1"/>
  <c r="O1771" i="3"/>
  <c r="N1771" i="3"/>
  <c r="L1771" i="3"/>
  <c r="M1771" i="3" s="1"/>
  <c r="G1771" i="3"/>
  <c r="F1771" i="3"/>
  <c r="C1771" i="3"/>
  <c r="B1771" i="3"/>
  <c r="A1771" i="3"/>
  <c r="R1770" i="3"/>
  <c r="I1770" i="3" s="1"/>
  <c r="Q1770" i="3"/>
  <c r="J1770" i="3" s="1"/>
  <c r="O1770" i="3"/>
  <c r="N1770" i="3"/>
  <c r="L1770" i="3"/>
  <c r="M1770" i="3" s="1"/>
  <c r="G1770" i="3"/>
  <c r="F1770" i="3"/>
  <c r="C1770" i="3"/>
  <c r="B1770" i="3"/>
  <c r="A1770" i="3"/>
  <c r="R1769" i="3"/>
  <c r="I1769" i="3" s="1"/>
  <c r="Q1769" i="3"/>
  <c r="J1769" i="3" s="1"/>
  <c r="O1769" i="3"/>
  <c r="N1769" i="3"/>
  <c r="L1769" i="3"/>
  <c r="M1769" i="3" s="1"/>
  <c r="G1769" i="3"/>
  <c r="F1769" i="3"/>
  <c r="C1769" i="3"/>
  <c r="B1769" i="3"/>
  <c r="A1769" i="3"/>
  <c r="R1768" i="3"/>
  <c r="I1768" i="3" s="1"/>
  <c r="Q1768" i="3"/>
  <c r="J1768" i="3" s="1"/>
  <c r="O1768" i="3"/>
  <c r="N1768" i="3"/>
  <c r="L1768" i="3"/>
  <c r="M1768" i="3" s="1"/>
  <c r="G1768" i="3"/>
  <c r="F1768" i="3"/>
  <c r="C1768" i="3"/>
  <c r="B1768" i="3"/>
  <c r="A1768" i="3"/>
  <c r="R1767" i="3"/>
  <c r="I1767" i="3" s="1"/>
  <c r="Q1767" i="3"/>
  <c r="J1767" i="3" s="1"/>
  <c r="O1767" i="3"/>
  <c r="N1767" i="3"/>
  <c r="L1767" i="3"/>
  <c r="M1767" i="3" s="1"/>
  <c r="G1767" i="3"/>
  <c r="F1767" i="3"/>
  <c r="C1767" i="3"/>
  <c r="B1767" i="3"/>
  <c r="A1767" i="3"/>
  <c r="R1766" i="3"/>
  <c r="I1766" i="3" s="1"/>
  <c r="Q1766" i="3"/>
  <c r="J1766" i="3" s="1"/>
  <c r="O1766" i="3"/>
  <c r="N1766" i="3"/>
  <c r="L1766" i="3"/>
  <c r="M1766" i="3" s="1"/>
  <c r="G1766" i="3"/>
  <c r="F1766" i="3"/>
  <c r="C1766" i="3"/>
  <c r="B1766" i="3"/>
  <c r="A1766" i="3"/>
  <c r="R1765" i="3"/>
  <c r="I1765" i="3" s="1"/>
  <c r="Q1765" i="3"/>
  <c r="J1765" i="3" s="1"/>
  <c r="O1765" i="3"/>
  <c r="N1765" i="3"/>
  <c r="L1765" i="3"/>
  <c r="M1765" i="3" s="1"/>
  <c r="G1765" i="3"/>
  <c r="F1765" i="3"/>
  <c r="C1765" i="3"/>
  <c r="B1765" i="3"/>
  <c r="A1765" i="3"/>
  <c r="R1764" i="3"/>
  <c r="I1764" i="3" s="1"/>
  <c r="Q1764" i="3"/>
  <c r="J1764" i="3" s="1"/>
  <c r="O1764" i="3"/>
  <c r="N1764" i="3"/>
  <c r="L1764" i="3"/>
  <c r="M1764" i="3" s="1"/>
  <c r="G1764" i="3"/>
  <c r="F1764" i="3"/>
  <c r="C1764" i="3"/>
  <c r="B1764" i="3"/>
  <c r="A1764" i="3"/>
  <c r="R1763" i="3"/>
  <c r="I1763" i="3" s="1"/>
  <c r="Q1763" i="3"/>
  <c r="J1763" i="3" s="1"/>
  <c r="O1763" i="3"/>
  <c r="N1763" i="3"/>
  <c r="L1763" i="3"/>
  <c r="M1763" i="3" s="1"/>
  <c r="G1763" i="3"/>
  <c r="F1763" i="3"/>
  <c r="C1763" i="3"/>
  <c r="B1763" i="3"/>
  <c r="A1763" i="3"/>
  <c r="R1762" i="3"/>
  <c r="I1762" i="3" s="1"/>
  <c r="Q1762" i="3"/>
  <c r="J1762" i="3" s="1"/>
  <c r="O1762" i="3"/>
  <c r="N1762" i="3"/>
  <c r="L1762" i="3"/>
  <c r="M1762" i="3" s="1"/>
  <c r="G1762" i="3"/>
  <c r="F1762" i="3"/>
  <c r="C1762" i="3"/>
  <c r="B1762" i="3"/>
  <c r="A1762" i="3"/>
  <c r="R1761" i="3"/>
  <c r="I1761" i="3" s="1"/>
  <c r="Q1761" i="3"/>
  <c r="J1761" i="3" s="1"/>
  <c r="O1761" i="3"/>
  <c r="N1761" i="3"/>
  <c r="L1761" i="3"/>
  <c r="M1761" i="3" s="1"/>
  <c r="G1761" i="3"/>
  <c r="F1761" i="3"/>
  <c r="C1761" i="3"/>
  <c r="B1761" i="3"/>
  <c r="A1761" i="3"/>
  <c r="R1760" i="3"/>
  <c r="I1760" i="3" s="1"/>
  <c r="Q1760" i="3"/>
  <c r="J1760" i="3" s="1"/>
  <c r="O1760" i="3"/>
  <c r="N1760" i="3"/>
  <c r="L1760" i="3"/>
  <c r="M1760" i="3" s="1"/>
  <c r="G1760" i="3"/>
  <c r="F1760" i="3"/>
  <c r="C1760" i="3"/>
  <c r="B1760" i="3"/>
  <c r="A1760" i="3"/>
  <c r="R1759" i="3"/>
  <c r="I1759" i="3" s="1"/>
  <c r="Q1759" i="3"/>
  <c r="J1759" i="3" s="1"/>
  <c r="O1759" i="3"/>
  <c r="N1759" i="3"/>
  <c r="L1759" i="3"/>
  <c r="M1759" i="3" s="1"/>
  <c r="G1759" i="3"/>
  <c r="F1759" i="3"/>
  <c r="C1759" i="3"/>
  <c r="B1759" i="3"/>
  <c r="A1759" i="3"/>
  <c r="R1758" i="3"/>
  <c r="I1758" i="3" s="1"/>
  <c r="Q1758" i="3"/>
  <c r="J1758" i="3" s="1"/>
  <c r="O1758" i="3"/>
  <c r="N1758" i="3"/>
  <c r="L1758" i="3"/>
  <c r="M1758" i="3" s="1"/>
  <c r="G1758" i="3"/>
  <c r="F1758" i="3"/>
  <c r="C1758" i="3"/>
  <c r="B1758" i="3"/>
  <c r="A1758" i="3"/>
  <c r="R1757" i="3"/>
  <c r="I1757" i="3" s="1"/>
  <c r="Q1757" i="3"/>
  <c r="J1757" i="3" s="1"/>
  <c r="O1757" i="3"/>
  <c r="N1757" i="3"/>
  <c r="L1757" i="3"/>
  <c r="M1757" i="3" s="1"/>
  <c r="G1757" i="3"/>
  <c r="F1757" i="3"/>
  <c r="C1757" i="3"/>
  <c r="B1757" i="3"/>
  <c r="A1757" i="3"/>
  <c r="R1756" i="3"/>
  <c r="I1756" i="3" s="1"/>
  <c r="Q1756" i="3"/>
  <c r="J1756" i="3" s="1"/>
  <c r="O1756" i="3"/>
  <c r="N1756" i="3"/>
  <c r="L1756" i="3"/>
  <c r="M1756" i="3" s="1"/>
  <c r="G1756" i="3"/>
  <c r="F1756" i="3"/>
  <c r="C1756" i="3"/>
  <c r="B1756" i="3"/>
  <c r="A1756" i="3"/>
  <c r="R1755" i="3"/>
  <c r="I1755" i="3" s="1"/>
  <c r="Q1755" i="3"/>
  <c r="J1755" i="3" s="1"/>
  <c r="O1755" i="3"/>
  <c r="N1755" i="3"/>
  <c r="L1755" i="3"/>
  <c r="M1755" i="3" s="1"/>
  <c r="G1755" i="3"/>
  <c r="F1755" i="3"/>
  <c r="C1755" i="3"/>
  <c r="B1755" i="3"/>
  <c r="A1755" i="3"/>
  <c r="R1754" i="3"/>
  <c r="I1754" i="3" s="1"/>
  <c r="Q1754" i="3"/>
  <c r="J1754" i="3" s="1"/>
  <c r="O1754" i="3"/>
  <c r="N1754" i="3"/>
  <c r="L1754" i="3"/>
  <c r="M1754" i="3" s="1"/>
  <c r="G1754" i="3"/>
  <c r="F1754" i="3"/>
  <c r="C1754" i="3"/>
  <c r="B1754" i="3"/>
  <c r="A1754" i="3"/>
  <c r="R1753" i="3"/>
  <c r="I1753" i="3" s="1"/>
  <c r="Q1753" i="3"/>
  <c r="J1753" i="3" s="1"/>
  <c r="O1753" i="3"/>
  <c r="N1753" i="3"/>
  <c r="L1753" i="3"/>
  <c r="M1753" i="3" s="1"/>
  <c r="G1753" i="3"/>
  <c r="F1753" i="3"/>
  <c r="C1753" i="3"/>
  <c r="B1753" i="3"/>
  <c r="A1753" i="3"/>
  <c r="R1752" i="3"/>
  <c r="I1752" i="3" s="1"/>
  <c r="Q1752" i="3"/>
  <c r="J1752" i="3" s="1"/>
  <c r="O1752" i="3"/>
  <c r="N1752" i="3"/>
  <c r="L1752" i="3"/>
  <c r="M1752" i="3" s="1"/>
  <c r="G1752" i="3"/>
  <c r="F1752" i="3"/>
  <c r="C1752" i="3"/>
  <c r="B1752" i="3"/>
  <c r="A1752" i="3"/>
  <c r="R1751" i="3"/>
  <c r="I1751" i="3" s="1"/>
  <c r="Q1751" i="3"/>
  <c r="J1751" i="3" s="1"/>
  <c r="O1751" i="3"/>
  <c r="N1751" i="3"/>
  <c r="L1751" i="3"/>
  <c r="M1751" i="3" s="1"/>
  <c r="G1751" i="3"/>
  <c r="F1751" i="3"/>
  <c r="C1751" i="3"/>
  <c r="B1751" i="3"/>
  <c r="A1751" i="3"/>
  <c r="R1750" i="3"/>
  <c r="I1750" i="3" s="1"/>
  <c r="Q1750" i="3"/>
  <c r="J1750" i="3" s="1"/>
  <c r="O1750" i="3"/>
  <c r="N1750" i="3"/>
  <c r="L1750" i="3"/>
  <c r="M1750" i="3" s="1"/>
  <c r="G1750" i="3"/>
  <c r="F1750" i="3"/>
  <c r="C1750" i="3"/>
  <c r="B1750" i="3"/>
  <c r="A1750" i="3"/>
  <c r="R1749" i="3"/>
  <c r="I1749" i="3" s="1"/>
  <c r="Q1749" i="3"/>
  <c r="J1749" i="3" s="1"/>
  <c r="O1749" i="3"/>
  <c r="N1749" i="3"/>
  <c r="L1749" i="3"/>
  <c r="M1749" i="3" s="1"/>
  <c r="G1749" i="3"/>
  <c r="F1749" i="3"/>
  <c r="C1749" i="3"/>
  <c r="B1749" i="3"/>
  <c r="A1749" i="3"/>
  <c r="R1748" i="3"/>
  <c r="I1748" i="3" s="1"/>
  <c r="Q1748" i="3"/>
  <c r="J1748" i="3" s="1"/>
  <c r="O1748" i="3"/>
  <c r="N1748" i="3"/>
  <c r="L1748" i="3"/>
  <c r="M1748" i="3" s="1"/>
  <c r="G1748" i="3"/>
  <c r="F1748" i="3"/>
  <c r="C1748" i="3"/>
  <c r="B1748" i="3"/>
  <c r="A1748" i="3"/>
  <c r="R1747" i="3"/>
  <c r="I1747" i="3" s="1"/>
  <c r="Q1747" i="3"/>
  <c r="J1747" i="3" s="1"/>
  <c r="O1747" i="3"/>
  <c r="N1747" i="3"/>
  <c r="L1747" i="3"/>
  <c r="M1747" i="3" s="1"/>
  <c r="G1747" i="3"/>
  <c r="F1747" i="3"/>
  <c r="C1747" i="3"/>
  <c r="B1747" i="3"/>
  <c r="A1747" i="3"/>
  <c r="R1746" i="3"/>
  <c r="I1746" i="3" s="1"/>
  <c r="Q1746" i="3"/>
  <c r="J1746" i="3" s="1"/>
  <c r="O1746" i="3"/>
  <c r="N1746" i="3"/>
  <c r="L1746" i="3"/>
  <c r="M1746" i="3" s="1"/>
  <c r="G1746" i="3"/>
  <c r="F1746" i="3"/>
  <c r="C1746" i="3"/>
  <c r="B1746" i="3"/>
  <c r="A1746" i="3"/>
  <c r="R1745" i="3"/>
  <c r="I1745" i="3" s="1"/>
  <c r="Q1745" i="3"/>
  <c r="J1745" i="3" s="1"/>
  <c r="O1745" i="3"/>
  <c r="N1745" i="3"/>
  <c r="L1745" i="3"/>
  <c r="M1745" i="3" s="1"/>
  <c r="G1745" i="3"/>
  <c r="F1745" i="3"/>
  <c r="C1745" i="3"/>
  <c r="B1745" i="3"/>
  <c r="A1745" i="3"/>
  <c r="R1744" i="3"/>
  <c r="I1744" i="3" s="1"/>
  <c r="Q1744" i="3"/>
  <c r="J1744" i="3" s="1"/>
  <c r="O1744" i="3"/>
  <c r="N1744" i="3"/>
  <c r="L1744" i="3"/>
  <c r="M1744" i="3" s="1"/>
  <c r="G1744" i="3"/>
  <c r="F1744" i="3"/>
  <c r="C1744" i="3"/>
  <c r="B1744" i="3"/>
  <c r="A1744" i="3"/>
  <c r="R1743" i="3"/>
  <c r="I1743" i="3" s="1"/>
  <c r="Q1743" i="3"/>
  <c r="J1743" i="3" s="1"/>
  <c r="O1743" i="3"/>
  <c r="N1743" i="3"/>
  <c r="L1743" i="3"/>
  <c r="M1743" i="3" s="1"/>
  <c r="G1743" i="3"/>
  <c r="F1743" i="3"/>
  <c r="C1743" i="3"/>
  <c r="B1743" i="3"/>
  <c r="A1743" i="3"/>
  <c r="R1742" i="3"/>
  <c r="I1742" i="3" s="1"/>
  <c r="Q1742" i="3"/>
  <c r="J1742" i="3" s="1"/>
  <c r="O1742" i="3"/>
  <c r="N1742" i="3"/>
  <c r="L1742" i="3"/>
  <c r="M1742" i="3" s="1"/>
  <c r="G1742" i="3"/>
  <c r="F1742" i="3"/>
  <c r="C1742" i="3"/>
  <c r="B1742" i="3"/>
  <c r="A1742" i="3"/>
  <c r="R1741" i="3"/>
  <c r="I1741" i="3" s="1"/>
  <c r="Q1741" i="3"/>
  <c r="J1741" i="3" s="1"/>
  <c r="O1741" i="3"/>
  <c r="N1741" i="3"/>
  <c r="L1741" i="3"/>
  <c r="M1741" i="3" s="1"/>
  <c r="G1741" i="3"/>
  <c r="F1741" i="3"/>
  <c r="C1741" i="3"/>
  <c r="B1741" i="3"/>
  <c r="A1741" i="3"/>
  <c r="R1740" i="3"/>
  <c r="I1740" i="3" s="1"/>
  <c r="Q1740" i="3"/>
  <c r="J1740" i="3" s="1"/>
  <c r="O1740" i="3"/>
  <c r="N1740" i="3"/>
  <c r="L1740" i="3"/>
  <c r="M1740" i="3" s="1"/>
  <c r="G1740" i="3"/>
  <c r="F1740" i="3"/>
  <c r="C1740" i="3"/>
  <c r="B1740" i="3"/>
  <c r="A1740" i="3"/>
  <c r="R1739" i="3"/>
  <c r="I1739" i="3" s="1"/>
  <c r="Q1739" i="3"/>
  <c r="J1739" i="3" s="1"/>
  <c r="O1739" i="3"/>
  <c r="N1739" i="3"/>
  <c r="L1739" i="3"/>
  <c r="M1739" i="3" s="1"/>
  <c r="G1739" i="3"/>
  <c r="F1739" i="3"/>
  <c r="C1739" i="3"/>
  <c r="B1739" i="3"/>
  <c r="A1739" i="3"/>
  <c r="R1738" i="3"/>
  <c r="I1738" i="3" s="1"/>
  <c r="Q1738" i="3"/>
  <c r="J1738" i="3" s="1"/>
  <c r="O1738" i="3"/>
  <c r="N1738" i="3"/>
  <c r="L1738" i="3"/>
  <c r="M1738" i="3" s="1"/>
  <c r="G1738" i="3"/>
  <c r="F1738" i="3"/>
  <c r="C1738" i="3"/>
  <c r="B1738" i="3"/>
  <c r="A1738" i="3"/>
  <c r="R1737" i="3"/>
  <c r="I1737" i="3" s="1"/>
  <c r="Q1737" i="3"/>
  <c r="J1737" i="3" s="1"/>
  <c r="O1737" i="3"/>
  <c r="N1737" i="3"/>
  <c r="L1737" i="3"/>
  <c r="M1737" i="3" s="1"/>
  <c r="G1737" i="3"/>
  <c r="F1737" i="3"/>
  <c r="C1737" i="3"/>
  <c r="B1737" i="3"/>
  <c r="A1737" i="3"/>
  <c r="R1736" i="3"/>
  <c r="I1736" i="3" s="1"/>
  <c r="Q1736" i="3"/>
  <c r="J1736" i="3" s="1"/>
  <c r="O1736" i="3"/>
  <c r="N1736" i="3"/>
  <c r="L1736" i="3"/>
  <c r="M1736" i="3" s="1"/>
  <c r="G1736" i="3"/>
  <c r="F1736" i="3"/>
  <c r="C1736" i="3"/>
  <c r="B1736" i="3"/>
  <c r="A1736" i="3"/>
  <c r="R1735" i="3"/>
  <c r="I1735" i="3" s="1"/>
  <c r="Q1735" i="3"/>
  <c r="J1735" i="3" s="1"/>
  <c r="O1735" i="3"/>
  <c r="N1735" i="3"/>
  <c r="L1735" i="3"/>
  <c r="M1735" i="3" s="1"/>
  <c r="G1735" i="3"/>
  <c r="F1735" i="3"/>
  <c r="C1735" i="3"/>
  <c r="B1735" i="3"/>
  <c r="A1735" i="3"/>
  <c r="R1734" i="3"/>
  <c r="I1734" i="3" s="1"/>
  <c r="Q1734" i="3"/>
  <c r="J1734" i="3" s="1"/>
  <c r="O1734" i="3"/>
  <c r="N1734" i="3"/>
  <c r="L1734" i="3"/>
  <c r="M1734" i="3" s="1"/>
  <c r="G1734" i="3"/>
  <c r="F1734" i="3"/>
  <c r="C1734" i="3"/>
  <c r="B1734" i="3"/>
  <c r="A1734" i="3"/>
  <c r="R1733" i="3"/>
  <c r="I1733" i="3" s="1"/>
  <c r="Q1733" i="3"/>
  <c r="J1733" i="3" s="1"/>
  <c r="O1733" i="3"/>
  <c r="N1733" i="3"/>
  <c r="L1733" i="3"/>
  <c r="M1733" i="3" s="1"/>
  <c r="G1733" i="3"/>
  <c r="F1733" i="3"/>
  <c r="C1733" i="3"/>
  <c r="B1733" i="3"/>
  <c r="A1733" i="3"/>
  <c r="R1732" i="3"/>
  <c r="I1732" i="3" s="1"/>
  <c r="Q1732" i="3"/>
  <c r="J1732" i="3" s="1"/>
  <c r="O1732" i="3"/>
  <c r="N1732" i="3"/>
  <c r="L1732" i="3"/>
  <c r="M1732" i="3" s="1"/>
  <c r="G1732" i="3"/>
  <c r="F1732" i="3"/>
  <c r="C1732" i="3"/>
  <c r="B1732" i="3"/>
  <c r="A1732" i="3"/>
  <c r="R1731" i="3"/>
  <c r="I1731" i="3" s="1"/>
  <c r="Q1731" i="3"/>
  <c r="J1731" i="3" s="1"/>
  <c r="O1731" i="3"/>
  <c r="N1731" i="3"/>
  <c r="L1731" i="3"/>
  <c r="M1731" i="3" s="1"/>
  <c r="G1731" i="3"/>
  <c r="F1731" i="3"/>
  <c r="C1731" i="3"/>
  <c r="B1731" i="3"/>
  <c r="A1731" i="3"/>
  <c r="R1730" i="3"/>
  <c r="I1730" i="3" s="1"/>
  <c r="Q1730" i="3"/>
  <c r="J1730" i="3" s="1"/>
  <c r="O1730" i="3"/>
  <c r="N1730" i="3"/>
  <c r="L1730" i="3"/>
  <c r="M1730" i="3" s="1"/>
  <c r="G1730" i="3"/>
  <c r="F1730" i="3"/>
  <c r="C1730" i="3"/>
  <c r="B1730" i="3"/>
  <c r="A1730" i="3"/>
  <c r="R1729" i="3"/>
  <c r="I1729" i="3" s="1"/>
  <c r="Q1729" i="3"/>
  <c r="J1729" i="3" s="1"/>
  <c r="O1729" i="3"/>
  <c r="N1729" i="3"/>
  <c r="L1729" i="3"/>
  <c r="M1729" i="3" s="1"/>
  <c r="G1729" i="3"/>
  <c r="F1729" i="3"/>
  <c r="C1729" i="3"/>
  <c r="B1729" i="3"/>
  <c r="A1729" i="3"/>
  <c r="R1728" i="3"/>
  <c r="I1728" i="3" s="1"/>
  <c r="Q1728" i="3"/>
  <c r="J1728" i="3" s="1"/>
  <c r="O1728" i="3"/>
  <c r="N1728" i="3"/>
  <c r="L1728" i="3"/>
  <c r="M1728" i="3" s="1"/>
  <c r="G1728" i="3"/>
  <c r="F1728" i="3"/>
  <c r="C1728" i="3"/>
  <c r="B1728" i="3"/>
  <c r="A1728" i="3"/>
  <c r="R1727" i="3"/>
  <c r="I1727" i="3" s="1"/>
  <c r="Q1727" i="3"/>
  <c r="J1727" i="3" s="1"/>
  <c r="O1727" i="3"/>
  <c r="N1727" i="3"/>
  <c r="L1727" i="3"/>
  <c r="M1727" i="3" s="1"/>
  <c r="G1727" i="3"/>
  <c r="F1727" i="3"/>
  <c r="C1727" i="3"/>
  <c r="B1727" i="3"/>
  <c r="A1727" i="3"/>
  <c r="R1726" i="3"/>
  <c r="I1726" i="3" s="1"/>
  <c r="Q1726" i="3"/>
  <c r="J1726" i="3" s="1"/>
  <c r="O1726" i="3"/>
  <c r="N1726" i="3"/>
  <c r="L1726" i="3"/>
  <c r="M1726" i="3" s="1"/>
  <c r="G1726" i="3"/>
  <c r="F1726" i="3"/>
  <c r="C1726" i="3"/>
  <c r="B1726" i="3"/>
  <c r="A1726" i="3"/>
  <c r="R1725" i="3"/>
  <c r="I1725" i="3" s="1"/>
  <c r="Q1725" i="3"/>
  <c r="J1725" i="3" s="1"/>
  <c r="O1725" i="3"/>
  <c r="N1725" i="3"/>
  <c r="L1725" i="3"/>
  <c r="M1725" i="3" s="1"/>
  <c r="G1725" i="3"/>
  <c r="F1725" i="3"/>
  <c r="C1725" i="3"/>
  <c r="B1725" i="3"/>
  <c r="A1725" i="3"/>
  <c r="R1724" i="3"/>
  <c r="I1724" i="3" s="1"/>
  <c r="Q1724" i="3"/>
  <c r="J1724" i="3" s="1"/>
  <c r="O1724" i="3"/>
  <c r="N1724" i="3"/>
  <c r="L1724" i="3"/>
  <c r="M1724" i="3" s="1"/>
  <c r="G1724" i="3"/>
  <c r="F1724" i="3"/>
  <c r="C1724" i="3"/>
  <c r="B1724" i="3"/>
  <c r="A1724" i="3"/>
  <c r="R1723" i="3"/>
  <c r="I1723" i="3" s="1"/>
  <c r="Q1723" i="3"/>
  <c r="J1723" i="3" s="1"/>
  <c r="O1723" i="3"/>
  <c r="N1723" i="3"/>
  <c r="L1723" i="3"/>
  <c r="M1723" i="3" s="1"/>
  <c r="G1723" i="3"/>
  <c r="F1723" i="3"/>
  <c r="C1723" i="3"/>
  <c r="B1723" i="3"/>
  <c r="A1723" i="3"/>
  <c r="R1722" i="3"/>
  <c r="I1722" i="3" s="1"/>
  <c r="Q1722" i="3"/>
  <c r="J1722" i="3" s="1"/>
  <c r="O1722" i="3"/>
  <c r="N1722" i="3"/>
  <c r="L1722" i="3"/>
  <c r="M1722" i="3" s="1"/>
  <c r="G1722" i="3"/>
  <c r="F1722" i="3"/>
  <c r="C1722" i="3"/>
  <c r="B1722" i="3"/>
  <c r="A1722" i="3"/>
  <c r="R1721" i="3"/>
  <c r="I1721" i="3" s="1"/>
  <c r="Q1721" i="3"/>
  <c r="J1721" i="3" s="1"/>
  <c r="O1721" i="3"/>
  <c r="N1721" i="3"/>
  <c r="L1721" i="3"/>
  <c r="M1721" i="3" s="1"/>
  <c r="G1721" i="3"/>
  <c r="F1721" i="3"/>
  <c r="C1721" i="3"/>
  <c r="B1721" i="3"/>
  <c r="A1721" i="3"/>
  <c r="R1720" i="3"/>
  <c r="I1720" i="3" s="1"/>
  <c r="Q1720" i="3"/>
  <c r="J1720" i="3" s="1"/>
  <c r="O1720" i="3"/>
  <c r="N1720" i="3"/>
  <c r="L1720" i="3"/>
  <c r="M1720" i="3" s="1"/>
  <c r="G1720" i="3"/>
  <c r="F1720" i="3"/>
  <c r="C1720" i="3"/>
  <c r="B1720" i="3"/>
  <c r="A1720" i="3"/>
  <c r="R1719" i="3"/>
  <c r="I1719" i="3" s="1"/>
  <c r="Q1719" i="3"/>
  <c r="J1719" i="3" s="1"/>
  <c r="O1719" i="3"/>
  <c r="N1719" i="3"/>
  <c r="L1719" i="3"/>
  <c r="M1719" i="3" s="1"/>
  <c r="G1719" i="3"/>
  <c r="F1719" i="3"/>
  <c r="C1719" i="3"/>
  <c r="B1719" i="3"/>
  <c r="A1719" i="3"/>
  <c r="R1718" i="3"/>
  <c r="I1718" i="3" s="1"/>
  <c r="Q1718" i="3"/>
  <c r="J1718" i="3" s="1"/>
  <c r="O1718" i="3"/>
  <c r="N1718" i="3"/>
  <c r="L1718" i="3"/>
  <c r="M1718" i="3" s="1"/>
  <c r="G1718" i="3"/>
  <c r="F1718" i="3"/>
  <c r="C1718" i="3"/>
  <c r="B1718" i="3"/>
  <c r="A1718" i="3"/>
  <c r="R1717" i="3"/>
  <c r="I1717" i="3" s="1"/>
  <c r="Q1717" i="3"/>
  <c r="J1717" i="3" s="1"/>
  <c r="O1717" i="3"/>
  <c r="N1717" i="3"/>
  <c r="L1717" i="3"/>
  <c r="M1717" i="3" s="1"/>
  <c r="G1717" i="3"/>
  <c r="F1717" i="3"/>
  <c r="C1717" i="3"/>
  <c r="B1717" i="3"/>
  <c r="A1717" i="3"/>
  <c r="R1716" i="3"/>
  <c r="I1716" i="3" s="1"/>
  <c r="Q1716" i="3"/>
  <c r="J1716" i="3" s="1"/>
  <c r="O1716" i="3"/>
  <c r="N1716" i="3"/>
  <c r="L1716" i="3"/>
  <c r="M1716" i="3" s="1"/>
  <c r="G1716" i="3"/>
  <c r="F1716" i="3"/>
  <c r="C1716" i="3"/>
  <c r="B1716" i="3"/>
  <c r="A1716" i="3"/>
  <c r="R1715" i="3"/>
  <c r="I1715" i="3" s="1"/>
  <c r="Q1715" i="3"/>
  <c r="J1715" i="3" s="1"/>
  <c r="O1715" i="3"/>
  <c r="N1715" i="3"/>
  <c r="L1715" i="3"/>
  <c r="M1715" i="3" s="1"/>
  <c r="G1715" i="3"/>
  <c r="F1715" i="3"/>
  <c r="C1715" i="3"/>
  <c r="B1715" i="3"/>
  <c r="A1715" i="3"/>
  <c r="R1714" i="3"/>
  <c r="I1714" i="3" s="1"/>
  <c r="Q1714" i="3"/>
  <c r="J1714" i="3" s="1"/>
  <c r="O1714" i="3"/>
  <c r="N1714" i="3"/>
  <c r="L1714" i="3"/>
  <c r="M1714" i="3" s="1"/>
  <c r="G1714" i="3"/>
  <c r="F1714" i="3"/>
  <c r="C1714" i="3"/>
  <c r="B1714" i="3"/>
  <c r="A1714" i="3"/>
  <c r="R1713" i="3"/>
  <c r="I1713" i="3" s="1"/>
  <c r="Q1713" i="3"/>
  <c r="J1713" i="3" s="1"/>
  <c r="O1713" i="3"/>
  <c r="N1713" i="3"/>
  <c r="L1713" i="3"/>
  <c r="M1713" i="3" s="1"/>
  <c r="G1713" i="3"/>
  <c r="F1713" i="3"/>
  <c r="C1713" i="3"/>
  <c r="B1713" i="3"/>
  <c r="A1713" i="3"/>
  <c r="R1712" i="3"/>
  <c r="I1712" i="3" s="1"/>
  <c r="Q1712" i="3"/>
  <c r="J1712" i="3" s="1"/>
  <c r="O1712" i="3"/>
  <c r="N1712" i="3"/>
  <c r="L1712" i="3"/>
  <c r="M1712" i="3" s="1"/>
  <c r="G1712" i="3"/>
  <c r="F1712" i="3"/>
  <c r="C1712" i="3"/>
  <c r="B1712" i="3"/>
  <c r="A1712" i="3"/>
  <c r="R1711" i="3"/>
  <c r="I1711" i="3" s="1"/>
  <c r="Q1711" i="3"/>
  <c r="J1711" i="3" s="1"/>
  <c r="O1711" i="3"/>
  <c r="N1711" i="3"/>
  <c r="L1711" i="3"/>
  <c r="M1711" i="3" s="1"/>
  <c r="G1711" i="3"/>
  <c r="F1711" i="3"/>
  <c r="C1711" i="3"/>
  <c r="B1711" i="3"/>
  <c r="A1711" i="3"/>
  <c r="R1710" i="3"/>
  <c r="I1710" i="3" s="1"/>
  <c r="Q1710" i="3"/>
  <c r="J1710" i="3" s="1"/>
  <c r="O1710" i="3"/>
  <c r="N1710" i="3"/>
  <c r="L1710" i="3"/>
  <c r="M1710" i="3" s="1"/>
  <c r="G1710" i="3"/>
  <c r="F1710" i="3"/>
  <c r="C1710" i="3"/>
  <c r="B1710" i="3"/>
  <c r="A1710" i="3"/>
  <c r="R1709" i="3"/>
  <c r="I1709" i="3" s="1"/>
  <c r="Q1709" i="3"/>
  <c r="J1709" i="3" s="1"/>
  <c r="O1709" i="3"/>
  <c r="N1709" i="3"/>
  <c r="L1709" i="3"/>
  <c r="M1709" i="3" s="1"/>
  <c r="G1709" i="3"/>
  <c r="F1709" i="3"/>
  <c r="C1709" i="3"/>
  <c r="B1709" i="3"/>
  <c r="A1709" i="3"/>
  <c r="R1708" i="3"/>
  <c r="I1708" i="3" s="1"/>
  <c r="Q1708" i="3"/>
  <c r="J1708" i="3" s="1"/>
  <c r="O1708" i="3"/>
  <c r="N1708" i="3"/>
  <c r="L1708" i="3"/>
  <c r="M1708" i="3" s="1"/>
  <c r="G1708" i="3"/>
  <c r="F1708" i="3"/>
  <c r="C1708" i="3"/>
  <c r="B1708" i="3"/>
  <c r="A1708" i="3"/>
  <c r="R1707" i="3"/>
  <c r="I1707" i="3" s="1"/>
  <c r="Q1707" i="3"/>
  <c r="J1707" i="3" s="1"/>
  <c r="O1707" i="3"/>
  <c r="N1707" i="3"/>
  <c r="L1707" i="3"/>
  <c r="M1707" i="3" s="1"/>
  <c r="G1707" i="3"/>
  <c r="F1707" i="3"/>
  <c r="C1707" i="3"/>
  <c r="B1707" i="3"/>
  <c r="A1707" i="3"/>
  <c r="R1706" i="3"/>
  <c r="I1706" i="3" s="1"/>
  <c r="Q1706" i="3"/>
  <c r="J1706" i="3" s="1"/>
  <c r="O1706" i="3"/>
  <c r="N1706" i="3"/>
  <c r="L1706" i="3"/>
  <c r="M1706" i="3" s="1"/>
  <c r="G1706" i="3"/>
  <c r="F1706" i="3"/>
  <c r="C1706" i="3"/>
  <c r="B1706" i="3"/>
  <c r="A1706" i="3"/>
  <c r="R1705" i="3"/>
  <c r="I1705" i="3" s="1"/>
  <c r="Q1705" i="3"/>
  <c r="J1705" i="3" s="1"/>
  <c r="O1705" i="3"/>
  <c r="N1705" i="3"/>
  <c r="L1705" i="3"/>
  <c r="M1705" i="3" s="1"/>
  <c r="G1705" i="3"/>
  <c r="F1705" i="3"/>
  <c r="C1705" i="3"/>
  <c r="B1705" i="3"/>
  <c r="A1705" i="3"/>
  <c r="R1704" i="3"/>
  <c r="I1704" i="3" s="1"/>
  <c r="Q1704" i="3"/>
  <c r="J1704" i="3" s="1"/>
  <c r="O1704" i="3"/>
  <c r="N1704" i="3"/>
  <c r="L1704" i="3"/>
  <c r="M1704" i="3" s="1"/>
  <c r="G1704" i="3"/>
  <c r="F1704" i="3"/>
  <c r="C1704" i="3"/>
  <c r="B1704" i="3"/>
  <c r="A1704" i="3"/>
  <c r="R1703" i="3"/>
  <c r="I1703" i="3" s="1"/>
  <c r="Q1703" i="3"/>
  <c r="J1703" i="3" s="1"/>
  <c r="O1703" i="3"/>
  <c r="N1703" i="3"/>
  <c r="L1703" i="3"/>
  <c r="M1703" i="3" s="1"/>
  <c r="G1703" i="3"/>
  <c r="F1703" i="3"/>
  <c r="C1703" i="3"/>
  <c r="B1703" i="3"/>
  <c r="A1703" i="3"/>
  <c r="R1702" i="3"/>
  <c r="I1702" i="3" s="1"/>
  <c r="Q1702" i="3"/>
  <c r="J1702" i="3" s="1"/>
  <c r="O1702" i="3"/>
  <c r="N1702" i="3"/>
  <c r="L1702" i="3"/>
  <c r="M1702" i="3" s="1"/>
  <c r="G1702" i="3"/>
  <c r="F1702" i="3"/>
  <c r="C1702" i="3"/>
  <c r="B1702" i="3"/>
  <c r="A1702" i="3"/>
  <c r="R1701" i="3"/>
  <c r="I1701" i="3" s="1"/>
  <c r="Q1701" i="3"/>
  <c r="J1701" i="3" s="1"/>
  <c r="O1701" i="3"/>
  <c r="N1701" i="3"/>
  <c r="L1701" i="3"/>
  <c r="M1701" i="3" s="1"/>
  <c r="G1701" i="3"/>
  <c r="F1701" i="3"/>
  <c r="C1701" i="3"/>
  <c r="B1701" i="3"/>
  <c r="A1701" i="3"/>
  <c r="R1700" i="3"/>
  <c r="I1700" i="3" s="1"/>
  <c r="Q1700" i="3"/>
  <c r="J1700" i="3" s="1"/>
  <c r="O1700" i="3"/>
  <c r="N1700" i="3"/>
  <c r="L1700" i="3"/>
  <c r="M1700" i="3" s="1"/>
  <c r="G1700" i="3"/>
  <c r="F1700" i="3"/>
  <c r="C1700" i="3"/>
  <c r="B1700" i="3"/>
  <c r="A1700" i="3"/>
  <c r="R1699" i="3"/>
  <c r="I1699" i="3" s="1"/>
  <c r="Q1699" i="3"/>
  <c r="J1699" i="3" s="1"/>
  <c r="O1699" i="3"/>
  <c r="N1699" i="3"/>
  <c r="L1699" i="3"/>
  <c r="M1699" i="3" s="1"/>
  <c r="G1699" i="3"/>
  <c r="F1699" i="3"/>
  <c r="C1699" i="3"/>
  <c r="B1699" i="3"/>
  <c r="A1699" i="3"/>
  <c r="R1698" i="3"/>
  <c r="I1698" i="3" s="1"/>
  <c r="Q1698" i="3"/>
  <c r="J1698" i="3" s="1"/>
  <c r="O1698" i="3"/>
  <c r="N1698" i="3"/>
  <c r="L1698" i="3"/>
  <c r="M1698" i="3" s="1"/>
  <c r="G1698" i="3"/>
  <c r="F1698" i="3"/>
  <c r="C1698" i="3"/>
  <c r="B1698" i="3"/>
  <c r="A1698" i="3"/>
  <c r="R1697" i="3"/>
  <c r="I1697" i="3" s="1"/>
  <c r="Q1697" i="3"/>
  <c r="J1697" i="3" s="1"/>
  <c r="O1697" i="3"/>
  <c r="N1697" i="3"/>
  <c r="L1697" i="3"/>
  <c r="M1697" i="3" s="1"/>
  <c r="G1697" i="3"/>
  <c r="F1697" i="3"/>
  <c r="C1697" i="3"/>
  <c r="B1697" i="3"/>
  <c r="A1697" i="3"/>
  <c r="R1696" i="3"/>
  <c r="I1696" i="3" s="1"/>
  <c r="Q1696" i="3"/>
  <c r="J1696" i="3" s="1"/>
  <c r="O1696" i="3"/>
  <c r="N1696" i="3"/>
  <c r="L1696" i="3"/>
  <c r="M1696" i="3" s="1"/>
  <c r="G1696" i="3"/>
  <c r="F1696" i="3"/>
  <c r="C1696" i="3"/>
  <c r="B1696" i="3"/>
  <c r="A1696" i="3"/>
  <c r="R1695" i="3"/>
  <c r="I1695" i="3" s="1"/>
  <c r="Q1695" i="3"/>
  <c r="J1695" i="3" s="1"/>
  <c r="O1695" i="3"/>
  <c r="N1695" i="3"/>
  <c r="L1695" i="3"/>
  <c r="M1695" i="3" s="1"/>
  <c r="G1695" i="3"/>
  <c r="F1695" i="3"/>
  <c r="C1695" i="3"/>
  <c r="B1695" i="3"/>
  <c r="A1695" i="3"/>
  <c r="R1694" i="3"/>
  <c r="I1694" i="3" s="1"/>
  <c r="Q1694" i="3"/>
  <c r="J1694" i="3" s="1"/>
  <c r="O1694" i="3"/>
  <c r="N1694" i="3"/>
  <c r="L1694" i="3"/>
  <c r="M1694" i="3" s="1"/>
  <c r="G1694" i="3"/>
  <c r="F1694" i="3"/>
  <c r="C1694" i="3"/>
  <c r="B1694" i="3"/>
  <c r="A1694" i="3"/>
  <c r="R1693" i="3"/>
  <c r="I1693" i="3" s="1"/>
  <c r="Q1693" i="3"/>
  <c r="J1693" i="3" s="1"/>
  <c r="O1693" i="3"/>
  <c r="N1693" i="3"/>
  <c r="L1693" i="3"/>
  <c r="M1693" i="3" s="1"/>
  <c r="G1693" i="3"/>
  <c r="F1693" i="3"/>
  <c r="C1693" i="3"/>
  <c r="B1693" i="3"/>
  <c r="A1693" i="3"/>
  <c r="R1692" i="3"/>
  <c r="I1692" i="3" s="1"/>
  <c r="Q1692" i="3"/>
  <c r="J1692" i="3" s="1"/>
  <c r="O1692" i="3"/>
  <c r="N1692" i="3"/>
  <c r="L1692" i="3"/>
  <c r="M1692" i="3" s="1"/>
  <c r="G1692" i="3"/>
  <c r="F1692" i="3"/>
  <c r="C1692" i="3"/>
  <c r="B1692" i="3"/>
  <c r="A1692" i="3"/>
  <c r="R1691" i="3"/>
  <c r="I1691" i="3" s="1"/>
  <c r="Q1691" i="3"/>
  <c r="J1691" i="3" s="1"/>
  <c r="O1691" i="3"/>
  <c r="N1691" i="3"/>
  <c r="L1691" i="3"/>
  <c r="M1691" i="3" s="1"/>
  <c r="G1691" i="3"/>
  <c r="F1691" i="3"/>
  <c r="C1691" i="3"/>
  <c r="B1691" i="3"/>
  <c r="A1691" i="3"/>
  <c r="R1690" i="3"/>
  <c r="I1690" i="3" s="1"/>
  <c r="Q1690" i="3"/>
  <c r="J1690" i="3" s="1"/>
  <c r="O1690" i="3"/>
  <c r="N1690" i="3"/>
  <c r="L1690" i="3"/>
  <c r="M1690" i="3" s="1"/>
  <c r="G1690" i="3"/>
  <c r="F1690" i="3"/>
  <c r="C1690" i="3"/>
  <c r="B1690" i="3"/>
  <c r="A1690" i="3"/>
  <c r="R1689" i="3"/>
  <c r="I1689" i="3" s="1"/>
  <c r="Q1689" i="3"/>
  <c r="J1689" i="3" s="1"/>
  <c r="O1689" i="3"/>
  <c r="N1689" i="3"/>
  <c r="L1689" i="3"/>
  <c r="M1689" i="3" s="1"/>
  <c r="G1689" i="3"/>
  <c r="F1689" i="3"/>
  <c r="C1689" i="3"/>
  <c r="B1689" i="3"/>
  <c r="A1689" i="3"/>
  <c r="R1688" i="3"/>
  <c r="I1688" i="3" s="1"/>
  <c r="Q1688" i="3"/>
  <c r="J1688" i="3" s="1"/>
  <c r="O1688" i="3"/>
  <c r="N1688" i="3"/>
  <c r="L1688" i="3"/>
  <c r="M1688" i="3" s="1"/>
  <c r="G1688" i="3"/>
  <c r="F1688" i="3"/>
  <c r="C1688" i="3"/>
  <c r="B1688" i="3"/>
  <c r="A1688" i="3"/>
  <c r="R1687" i="3"/>
  <c r="I1687" i="3" s="1"/>
  <c r="Q1687" i="3"/>
  <c r="J1687" i="3" s="1"/>
  <c r="O1687" i="3"/>
  <c r="N1687" i="3"/>
  <c r="L1687" i="3"/>
  <c r="M1687" i="3" s="1"/>
  <c r="G1687" i="3"/>
  <c r="F1687" i="3"/>
  <c r="C1687" i="3"/>
  <c r="B1687" i="3"/>
  <c r="A1687" i="3"/>
  <c r="R1686" i="3"/>
  <c r="I1686" i="3" s="1"/>
  <c r="Q1686" i="3"/>
  <c r="J1686" i="3" s="1"/>
  <c r="O1686" i="3"/>
  <c r="N1686" i="3"/>
  <c r="L1686" i="3"/>
  <c r="M1686" i="3" s="1"/>
  <c r="G1686" i="3"/>
  <c r="F1686" i="3"/>
  <c r="C1686" i="3"/>
  <c r="B1686" i="3"/>
  <c r="A1686" i="3"/>
  <c r="R1685" i="3"/>
  <c r="I1685" i="3" s="1"/>
  <c r="Q1685" i="3"/>
  <c r="J1685" i="3" s="1"/>
  <c r="O1685" i="3"/>
  <c r="N1685" i="3"/>
  <c r="L1685" i="3"/>
  <c r="M1685" i="3" s="1"/>
  <c r="G1685" i="3"/>
  <c r="F1685" i="3"/>
  <c r="C1685" i="3"/>
  <c r="B1685" i="3"/>
  <c r="A1685" i="3"/>
  <c r="R1684" i="3"/>
  <c r="I1684" i="3" s="1"/>
  <c r="Q1684" i="3"/>
  <c r="J1684" i="3" s="1"/>
  <c r="O1684" i="3"/>
  <c r="N1684" i="3"/>
  <c r="L1684" i="3"/>
  <c r="M1684" i="3" s="1"/>
  <c r="G1684" i="3"/>
  <c r="F1684" i="3"/>
  <c r="C1684" i="3"/>
  <c r="B1684" i="3"/>
  <c r="A1684" i="3"/>
  <c r="R1683" i="3"/>
  <c r="I1683" i="3" s="1"/>
  <c r="Q1683" i="3"/>
  <c r="J1683" i="3" s="1"/>
  <c r="O1683" i="3"/>
  <c r="N1683" i="3"/>
  <c r="L1683" i="3"/>
  <c r="M1683" i="3" s="1"/>
  <c r="G1683" i="3"/>
  <c r="F1683" i="3"/>
  <c r="C1683" i="3"/>
  <c r="B1683" i="3"/>
  <c r="A1683" i="3"/>
  <c r="R1682" i="3"/>
  <c r="I1682" i="3" s="1"/>
  <c r="Q1682" i="3"/>
  <c r="J1682" i="3" s="1"/>
  <c r="O1682" i="3"/>
  <c r="N1682" i="3"/>
  <c r="L1682" i="3"/>
  <c r="M1682" i="3" s="1"/>
  <c r="G1682" i="3"/>
  <c r="F1682" i="3"/>
  <c r="C1682" i="3"/>
  <c r="B1682" i="3"/>
  <c r="A1682" i="3"/>
  <c r="R1681" i="3"/>
  <c r="I1681" i="3" s="1"/>
  <c r="Q1681" i="3"/>
  <c r="J1681" i="3" s="1"/>
  <c r="O1681" i="3"/>
  <c r="N1681" i="3"/>
  <c r="L1681" i="3"/>
  <c r="M1681" i="3" s="1"/>
  <c r="G1681" i="3"/>
  <c r="F1681" i="3"/>
  <c r="C1681" i="3"/>
  <c r="B1681" i="3"/>
  <c r="A1681" i="3"/>
  <c r="R1680" i="3"/>
  <c r="I1680" i="3" s="1"/>
  <c r="Q1680" i="3"/>
  <c r="J1680" i="3" s="1"/>
  <c r="O1680" i="3"/>
  <c r="N1680" i="3"/>
  <c r="L1680" i="3"/>
  <c r="M1680" i="3" s="1"/>
  <c r="G1680" i="3"/>
  <c r="F1680" i="3"/>
  <c r="C1680" i="3"/>
  <c r="B1680" i="3"/>
  <c r="A1680" i="3"/>
  <c r="R1679" i="3"/>
  <c r="I1679" i="3" s="1"/>
  <c r="Q1679" i="3"/>
  <c r="J1679" i="3" s="1"/>
  <c r="O1679" i="3"/>
  <c r="N1679" i="3"/>
  <c r="L1679" i="3"/>
  <c r="M1679" i="3" s="1"/>
  <c r="G1679" i="3"/>
  <c r="F1679" i="3"/>
  <c r="C1679" i="3"/>
  <c r="B1679" i="3"/>
  <c r="A1679" i="3"/>
  <c r="R1678" i="3"/>
  <c r="I1678" i="3" s="1"/>
  <c r="Q1678" i="3"/>
  <c r="J1678" i="3" s="1"/>
  <c r="O1678" i="3"/>
  <c r="N1678" i="3"/>
  <c r="L1678" i="3"/>
  <c r="M1678" i="3" s="1"/>
  <c r="G1678" i="3"/>
  <c r="F1678" i="3"/>
  <c r="C1678" i="3"/>
  <c r="B1678" i="3"/>
  <c r="A1678" i="3"/>
  <c r="R1677" i="3"/>
  <c r="I1677" i="3" s="1"/>
  <c r="Q1677" i="3"/>
  <c r="J1677" i="3" s="1"/>
  <c r="O1677" i="3"/>
  <c r="N1677" i="3"/>
  <c r="L1677" i="3"/>
  <c r="M1677" i="3" s="1"/>
  <c r="G1677" i="3"/>
  <c r="F1677" i="3"/>
  <c r="C1677" i="3"/>
  <c r="B1677" i="3"/>
  <c r="A1677" i="3"/>
  <c r="R1676" i="3"/>
  <c r="I1676" i="3" s="1"/>
  <c r="Q1676" i="3"/>
  <c r="J1676" i="3" s="1"/>
  <c r="O1676" i="3"/>
  <c r="N1676" i="3"/>
  <c r="L1676" i="3"/>
  <c r="M1676" i="3" s="1"/>
  <c r="G1676" i="3"/>
  <c r="F1676" i="3"/>
  <c r="C1676" i="3"/>
  <c r="B1676" i="3"/>
  <c r="A1676" i="3"/>
  <c r="R1675" i="3"/>
  <c r="I1675" i="3" s="1"/>
  <c r="Q1675" i="3"/>
  <c r="J1675" i="3" s="1"/>
  <c r="O1675" i="3"/>
  <c r="N1675" i="3"/>
  <c r="L1675" i="3"/>
  <c r="M1675" i="3" s="1"/>
  <c r="G1675" i="3"/>
  <c r="F1675" i="3"/>
  <c r="C1675" i="3"/>
  <c r="B1675" i="3"/>
  <c r="A1675" i="3"/>
  <c r="R1674" i="3"/>
  <c r="I1674" i="3" s="1"/>
  <c r="Q1674" i="3"/>
  <c r="J1674" i="3" s="1"/>
  <c r="O1674" i="3"/>
  <c r="N1674" i="3"/>
  <c r="L1674" i="3"/>
  <c r="M1674" i="3" s="1"/>
  <c r="G1674" i="3"/>
  <c r="F1674" i="3"/>
  <c r="C1674" i="3"/>
  <c r="B1674" i="3"/>
  <c r="A1674" i="3"/>
  <c r="R1673" i="3"/>
  <c r="I1673" i="3" s="1"/>
  <c r="Q1673" i="3"/>
  <c r="J1673" i="3" s="1"/>
  <c r="O1673" i="3"/>
  <c r="N1673" i="3"/>
  <c r="L1673" i="3"/>
  <c r="M1673" i="3" s="1"/>
  <c r="G1673" i="3"/>
  <c r="F1673" i="3"/>
  <c r="C1673" i="3"/>
  <c r="B1673" i="3"/>
  <c r="A1673" i="3"/>
  <c r="R1672" i="3"/>
  <c r="I1672" i="3" s="1"/>
  <c r="Q1672" i="3"/>
  <c r="J1672" i="3" s="1"/>
  <c r="O1672" i="3"/>
  <c r="N1672" i="3"/>
  <c r="L1672" i="3"/>
  <c r="M1672" i="3" s="1"/>
  <c r="G1672" i="3"/>
  <c r="F1672" i="3"/>
  <c r="C1672" i="3"/>
  <c r="B1672" i="3"/>
  <c r="A1672" i="3"/>
  <c r="R1671" i="3"/>
  <c r="I1671" i="3" s="1"/>
  <c r="Q1671" i="3"/>
  <c r="J1671" i="3" s="1"/>
  <c r="O1671" i="3"/>
  <c r="N1671" i="3"/>
  <c r="L1671" i="3"/>
  <c r="M1671" i="3" s="1"/>
  <c r="G1671" i="3"/>
  <c r="F1671" i="3"/>
  <c r="C1671" i="3"/>
  <c r="B1671" i="3"/>
  <c r="A1671" i="3"/>
  <c r="R1670" i="3"/>
  <c r="I1670" i="3" s="1"/>
  <c r="Q1670" i="3"/>
  <c r="J1670" i="3" s="1"/>
  <c r="O1670" i="3"/>
  <c r="N1670" i="3"/>
  <c r="L1670" i="3"/>
  <c r="M1670" i="3" s="1"/>
  <c r="G1670" i="3"/>
  <c r="F1670" i="3"/>
  <c r="C1670" i="3"/>
  <c r="B1670" i="3"/>
  <c r="A1670" i="3"/>
  <c r="R1669" i="3"/>
  <c r="I1669" i="3" s="1"/>
  <c r="Q1669" i="3"/>
  <c r="J1669" i="3" s="1"/>
  <c r="O1669" i="3"/>
  <c r="N1669" i="3"/>
  <c r="L1669" i="3"/>
  <c r="M1669" i="3" s="1"/>
  <c r="G1669" i="3"/>
  <c r="F1669" i="3"/>
  <c r="C1669" i="3"/>
  <c r="B1669" i="3"/>
  <c r="A1669" i="3"/>
  <c r="R1668" i="3"/>
  <c r="I1668" i="3" s="1"/>
  <c r="Q1668" i="3"/>
  <c r="J1668" i="3" s="1"/>
  <c r="O1668" i="3"/>
  <c r="N1668" i="3"/>
  <c r="L1668" i="3"/>
  <c r="M1668" i="3" s="1"/>
  <c r="G1668" i="3"/>
  <c r="F1668" i="3"/>
  <c r="C1668" i="3"/>
  <c r="B1668" i="3"/>
  <c r="A1668" i="3"/>
  <c r="R1667" i="3"/>
  <c r="I1667" i="3" s="1"/>
  <c r="Q1667" i="3"/>
  <c r="J1667" i="3" s="1"/>
  <c r="O1667" i="3"/>
  <c r="N1667" i="3"/>
  <c r="L1667" i="3"/>
  <c r="M1667" i="3" s="1"/>
  <c r="G1667" i="3"/>
  <c r="F1667" i="3"/>
  <c r="C1667" i="3"/>
  <c r="B1667" i="3"/>
  <c r="A1667" i="3"/>
  <c r="R1666" i="3"/>
  <c r="I1666" i="3" s="1"/>
  <c r="Q1666" i="3"/>
  <c r="J1666" i="3" s="1"/>
  <c r="O1666" i="3"/>
  <c r="N1666" i="3"/>
  <c r="L1666" i="3"/>
  <c r="M1666" i="3" s="1"/>
  <c r="G1666" i="3"/>
  <c r="F1666" i="3"/>
  <c r="C1666" i="3"/>
  <c r="B1666" i="3"/>
  <c r="A1666" i="3"/>
  <c r="R1665" i="3"/>
  <c r="I1665" i="3" s="1"/>
  <c r="Q1665" i="3"/>
  <c r="J1665" i="3" s="1"/>
  <c r="O1665" i="3"/>
  <c r="N1665" i="3"/>
  <c r="L1665" i="3"/>
  <c r="M1665" i="3" s="1"/>
  <c r="G1665" i="3"/>
  <c r="F1665" i="3"/>
  <c r="C1665" i="3"/>
  <c r="B1665" i="3"/>
  <c r="A1665" i="3"/>
  <c r="R1664" i="3"/>
  <c r="I1664" i="3" s="1"/>
  <c r="Q1664" i="3"/>
  <c r="J1664" i="3" s="1"/>
  <c r="O1664" i="3"/>
  <c r="N1664" i="3"/>
  <c r="L1664" i="3"/>
  <c r="M1664" i="3" s="1"/>
  <c r="G1664" i="3"/>
  <c r="F1664" i="3"/>
  <c r="C1664" i="3"/>
  <c r="B1664" i="3"/>
  <c r="A1664" i="3"/>
  <c r="R1663" i="3"/>
  <c r="I1663" i="3" s="1"/>
  <c r="Q1663" i="3"/>
  <c r="J1663" i="3" s="1"/>
  <c r="O1663" i="3"/>
  <c r="N1663" i="3"/>
  <c r="L1663" i="3"/>
  <c r="M1663" i="3" s="1"/>
  <c r="G1663" i="3"/>
  <c r="F1663" i="3"/>
  <c r="C1663" i="3"/>
  <c r="B1663" i="3"/>
  <c r="A1663" i="3"/>
  <c r="R1662" i="3"/>
  <c r="I1662" i="3" s="1"/>
  <c r="Q1662" i="3"/>
  <c r="J1662" i="3" s="1"/>
  <c r="O1662" i="3"/>
  <c r="N1662" i="3"/>
  <c r="L1662" i="3"/>
  <c r="M1662" i="3" s="1"/>
  <c r="G1662" i="3"/>
  <c r="F1662" i="3"/>
  <c r="C1662" i="3"/>
  <c r="B1662" i="3"/>
  <c r="A1662" i="3"/>
  <c r="R1661" i="3"/>
  <c r="I1661" i="3" s="1"/>
  <c r="Q1661" i="3"/>
  <c r="J1661" i="3" s="1"/>
  <c r="O1661" i="3"/>
  <c r="N1661" i="3"/>
  <c r="L1661" i="3"/>
  <c r="M1661" i="3" s="1"/>
  <c r="G1661" i="3"/>
  <c r="F1661" i="3"/>
  <c r="C1661" i="3"/>
  <c r="B1661" i="3"/>
  <c r="A1661" i="3"/>
  <c r="R1660" i="3"/>
  <c r="I1660" i="3" s="1"/>
  <c r="Q1660" i="3"/>
  <c r="J1660" i="3" s="1"/>
  <c r="O1660" i="3"/>
  <c r="N1660" i="3"/>
  <c r="L1660" i="3"/>
  <c r="M1660" i="3" s="1"/>
  <c r="G1660" i="3"/>
  <c r="F1660" i="3"/>
  <c r="C1660" i="3"/>
  <c r="B1660" i="3"/>
  <c r="A1660" i="3"/>
  <c r="R1659" i="3"/>
  <c r="I1659" i="3" s="1"/>
  <c r="Q1659" i="3"/>
  <c r="J1659" i="3" s="1"/>
  <c r="O1659" i="3"/>
  <c r="N1659" i="3"/>
  <c r="L1659" i="3"/>
  <c r="M1659" i="3" s="1"/>
  <c r="G1659" i="3"/>
  <c r="F1659" i="3"/>
  <c r="C1659" i="3"/>
  <c r="B1659" i="3"/>
  <c r="A1659" i="3"/>
  <c r="R1658" i="3"/>
  <c r="I1658" i="3" s="1"/>
  <c r="Q1658" i="3"/>
  <c r="J1658" i="3" s="1"/>
  <c r="O1658" i="3"/>
  <c r="N1658" i="3"/>
  <c r="L1658" i="3"/>
  <c r="M1658" i="3" s="1"/>
  <c r="G1658" i="3"/>
  <c r="F1658" i="3"/>
  <c r="C1658" i="3"/>
  <c r="B1658" i="3"/>
  <c r="A1658" i="3"/>
  <c r="R1657" i="3"/>
  <c r="I1657" i="3" s="1"/>
  <c r="Q1657" i="3"/>
  <c r="J1657" i="3" s="1"/>
  <c r="O1657" i="3"/>
  <c r="N1657" i="3"/>
  <c r="L1657" i="3"/>
  <c r="M1657" i="3" s="1"/>
  <c r="G1657" i="3"/>
  <c r="F1657" i="3"/>
  <c r="C1657" i="3"/>
  <c r="B1657" i="3"/>
  <c r="A1657" i="3"/>
  <c r="R1656" i="3"/>
  <c r="I1656" i="3" s="1"/>
  <c r="Q1656" i="3"/>
  <c r="J1656" i="3" s="1"/>
  <c r="O1656" i="3"/>
  <c r="N1656" i="3"/>
  <c r="L1656" i="3"/>
  <c r="M1656" i="3" s="1"/>
  <c r="G1656" i="3"/>
  <c r="F1656" i="3"/>
  <c r="C1656" i="3"/>
  <c r="B1656" i="3"/>
  <c r="A1656" i="3"/>
  <c r="R1655" i="3"/>
  <c r="I1655" i="3" s="1"/>
  <c r="Q1655" i="3"/>
  <c r="J1655" i="3" s="1"/>
  <c r="O1655" i="3"/>
  <c r="N1655" i="3"/>
  <c r="L1655" i="3"/>
  <c r="M1655" i="3" s="1"/>
  <c r="G1655" i="3"/>
  <c r="F1655" i="3"/>
  <c r="C1655" i="3"/>
  <c r="B1655" i="3"/>
  <c r="A1655" i="3"/>
  <c r="R1654" i="3"/>
  <c r="I1654" i="3" s="1"/>
  <c r="Q1654" i="3"/>
  <c r="J1654" i="3" s="1"/>
  <c r="O1654" i="3"/>
  <c r="N1654" i="3"/>
  <c r="L1654" i="3"/>
  <c r="M1654" i="3" s="1"/>
  <c r="G1654" i="3"/>
  <c r="F1654" i="3"/>
  <c r="C1654" i="3"/>
  <c r="B1654" i="3"/>
  <c r="A1654" i="3"/>
  <c r="R1653" i="3"/>
  <c r="I1653" i="3" s="1"/>
  <c r="Q1653" i="3"/>
  <c r="J1653" i="3" s="1"/>
  <c r="O1653" i="3"/>
  <c r="N1653" i="3"/>
  <c r="L1653" i="3"/>
  <c r="M1653" i="3" s="1"/>
  <c r="G1653" i="3"/>
  <c r="F1653" i="3"/>
  <c r="C1653" i="3"/>
  <c r="B1653" i="3"/>
  <c r="A1653" i="3"/>
  <c r="R1652" i="3"/>
  <c r="I1652" i="3" s="1"/>
  <c r="Q1652" i="3"/>
  <c r="J1652" i="3" s="1"/>
  <c r="O1652" i="3"/>
  <c r="N1652" i="3"/>
  <c r="L1652" i="3"/>
  <c r="M1652" i="3" s="1"/>
  <c r="G1652" i="3"/>
  <c r="F1652" i="3"/>
  <c r="C1652" i="3"/>
  <c r="B1652" i="3"/>
  <c r="A1652" i="3"/>
  <c r="R1651" i="3"/>
  <c r="I1651" i="3" s="1"/>
  <c r="Q1651" i="3"/>
  <c r="J1651" i="3" s="1"/>
  <c r="O1651" i="3"/>
  <c r="N1651" i="3"/>
  <c r="L1651" i="3"/>
  <c r="M1651" i="3" s="1"/>
  <c r="G1651" i="3"/>
  <c r="F1651" i="3"/>
  <c r="C1651" i="3"/>
  <c r="B1651" i="3"/>
  <c r="A1651" i="3"/>
  <c r="R1650" i="3"/>
  <c r="I1650" i="3" s="1"/>
  <c r="Q1650" i="3"/>
  <c r="J1650" i="3" s="1"/>
  <c r="O1650" i="3"/>
  <c r="N1650" i="3"/>
  <c r="L1650" i="3"/>
  <c r="M1650" i="3" s="1"/>
  <c r="G1650" i="3"/>
  <c r="F1650" i="3"/>
  <c r="C1650" i="3"/>
  <c r="B1650" i="3"/>
  <c r="A1650" i="3"/>
  <c r="R1649" i="3"/>
  <c r="I1649" i="3" s="1"/>
  <c r="Q1649" i="3"/>
  <c r="J1649" i="3" s="1"/>
  <c r="O1649" i="3"/>
  <c r="N1649" i="3"/>
  <c r="L1649" i="3"/>
  <c r="M1649" i="3" s="1"/>
  <c r="G1649" i="3"/>
  <c r="F1649" i="3"/>
  <c r="C1649" i="3"/>
  <c r="B1649" i="3"/>
  <c r="A1649" i="3"/>
  <c r="R1648" i="3"/>
  <c r="I1648" i="3" s="1"/>
  <c r="Q1648" i="3"/>
  <c r="J1648" i="3" s="1"/>
  <c r="O1648" i="3"/>
  <c r="N1648" i="3"/>
  <c r="L1648" i="3"/>
  <c r="M1648" i="3" s="1"/>
  <c r="G1648" i="3"/>
  <c r="F1648" i="3"/>
  <c r="C1648" i="3"/>
  <c r="B1648" i="3"/>
  <c r="A1648" i="3"/>
  <c r="R1647" i="3"/>
  <c r="I1647" i="3" s="1"/>
  <c r="Q1647" i="3"/>
  <c r="J1647" i="3" s="1"/>
  <c r="O1647" i="3"/>
  <c r="N1647" i="3"/>
  <c r="L1647" i="3"/>
  <c r="M1647" i="3" s="1"/>
  <c r="G1647" i="3"/>
  <c r="F1647" i="3"/>
  <c r="C1647" i="3"/>
  <c r="B1647" i="3"/>
  <c r="A1647" i="3"/>
  <c r="R1646" i="3"/>
  <c r="I1646" i="3" s="1"/>
  <c r="Q1646" i="3"/>
  <c r="J1646" i="3" s="1"/>
  <c r="O1646" i="3"/>
  <c r="N1646" i="3"/>
  <c r="L1646" i="3"/>
  <c r="M1646" i="3" s="1"/>
  <c r="G1646" i="3"/>
  <c r="F1646" i="3"/>
  <c r="C1646" i="3"/>
  <c r="B1646" i="3"/>
  <c r="A1646" i="3"/>
  <c r="R1645" i="3"/>
  <c r="I1645" i="3" s="1"/>
  <c r="Q1645" i="3"/>
  <c r="J1645" i="3" s="1"/>
  <c r="O1645" i="3"/>
  <c r="N1645" i="3"/>
  <c r="L1645" i="3"/>
  <c r="M1645" i="3" s="1"/>
  <c r="G1645" i="3"/>
  <c r="F1645" i="3"/>
  <c r="C1645" i="3"/>
  <c r="B1645" i="3"/>
  <c r="A1645" i="3"/>
  <c r="R1644" i="3"/>
  <c r="I1644" i="3" s="1"/>
  <c r="Q1644" i="3"/>
  <c r="J1644" i="3" s="1"/>
  <c r="O1644" i="3"/>
  <c r="N1644" i="3"/>
  <c r="L1644" i="3"/>
  <c r="M1644" i="3" s="1"/>
  <c r="G1644" i="3"/>
  <c r="F1644" i="3"/>
  <c r="C1644" i="3"/>
  <c r="B1644" i="3"/>
  <c r="A1644" i="3"/>
  <c r="R1643" i="3"/>
  <c r="I1643" i="3" s="1"/>
  <c r="Q1643" i="3"/>
  <c r="J1643" i="3" s="1"/>
  <c r="O1643" i="3"/>
  <c r="N1643" i="3"/>
  <c r="L1643" i="3"/>
  <c r="M1643" i="3" s="1"/>
  <c r="G1643" i="3"/>
  <c r="F1643" i="3"/>
  <c r="C1643" i="3"/>
  <c r="B1643" i="3"/>
  <c r="A1643" i="3"/>
  <c r="R1642" i="3"/>
  <c r="I1642" i="3" s="1"/>
  <c r="Q1642" i="3"/>
  <c r="J1642" i="3" s="1"/>
  <c r="O1642" i="3"/>
  <c r="N1642" i="3"/>
  <c r="L1642" i="3"/>
  <c r="M1642" i="3" s="1"/>
  <c r="G1642" i="3"/>
  <c r="F1642" i="3"/>
  <c r="C1642" i="3"/>
  <c r="B1642" i="3"/>
  <c r="A1642" i="3"/>
  <c r="R1641" i="3"/>
  <c r="I1641" i="3" s="1"/>
  <c r="Q1641" i="3"/>
  <c r="J1641" i="3" s="1"/>
  <c r="O1641" i="3"/>
  <c r="N1641" i="3"/>
  <c r="L1641" i="3"/>
  <c r="M1641" i="3" s="1"/>
  <c r="G1641" i="3"/>
  <c r="F1641" i="3"/>
  <c r="C1641" i="3"/>
  <c r="B1641" i="3"/>
  <c r="A1641" i="3"/>
  <c r="R1640" i="3"/>
  <c r="I1640" i="3" s="1"/>
  <c r="Q1640" i="3"/>
  <c r="J1640" i="3" s="1"/>
  <c r="O1640" i="3"/>
  <c r="N1640" i="3"/>
  <c r="L1640" i="3"/>
  <c r="M1640" i="3" s="1"/>
  <c r="G1640" i="3"/>
  <c r="F1640" i="3"/>
  <c r="C1640" i="3"/>
  <c r="B1640" i="3"/>
  <c r="A1640" i="3"/>
  <c r="R1639" i="3"/>
  <c r="I1639" i="3" s="1"/>
  <c r="Q1639" i="3"/>
  <c r="J1639" i="3" s="1"/>
  <c r="O1639" i="3"/>
  <c r="N1639" i="3"/>
  <c r="L1639" i="3"/>
  <c r="M1639" i="3" s="1"/>
  <c r="G1639" i="3"/>
  <c r="F1639" i="3"/>
  <c r="C1639" i="3"/>
  <c r="B1639" i="3"/>
  <c r="A1639" i="3"/>
  <c r="R1638" i="3"/>
  <c r="I1638" i="3" s="1"/>
  <c r="Q1638" i="3"/>
  <c r="J1638" i="3" s="1"/>
  <c r="O1638" i="3"/>
  <c r="N1638" i="3"/>
  <c r="L1638" i="3"/>
  <c r="M1638" i="3" s="1"/>
  <c r="G1638" i="3"/>
  <c r="F1638" i="3"/>
  <c r="C1638" i="3"/>
  <c r="B1638" i="3"/>
  <c r="A1638" i="3"/>
  <c r="R1637" i="3"/>
  <c r="I1637" i="3" s="1"/>
  <c r="Q1637" i="3"/>
  <c r="J1637" i="3" s="1"/>
  <c r="O1637" i="3"/>
  <c r="N1637" i="3"/>
  <c r="L1637" i="3"/>
  <c r="M1637" i="3" s="1"/>
  <c r="G1637" i="3"/>
  <c r="F1637" i="3"/>
  <c r="C1637" i="3"/>
  <c r="B1637" i="3"/>
  <c r="A1637" i="3"/>
  <c r="R1636" i="3"/>
  <c r="I1636" i="3" s="1"/>
  <c r="Q1636" i="3"/>
  <c r="J1636" i="3" s="1"/>
  <c r="O1636" i="3"/>
  <c r="N1636" i="3"/>
  <c r="L1636" i="3"/>
  <c r="M1636" i="3" s="1"/>
  <c r="G1636" i="3"/>
  <c r="F1636" i="3"/>
  <c r="C1636" i="3"/>
  <c r="B1636" i="3"/>
  <c r="A1636" i="3"/>
  <c r="R1635" i="3"/>
  <c r="I1635" i="3" s="1"/>
  <c r="Q1635" i="3"/>
  <c r="J1635" i="3" s="1"/>
  <c r="O1635" i="3"/>
  <c r="N1635" i="3"/>
  <c r="L1635" i="3"/>
  <c r="M1635" i="3" s="1"/>
  <c r="G1635" i="3"/>
  <c r="F1635" i="3"/>
  <c r="C1635" i="3"/>
  <c r="B1635" i="3"/>
  <c r="A1635" i="3"/>
  <c r="R1634" i="3"/>
  <c r="I1634" i="3" s="1"/>
  <c r="Q1634" i="3"/>
  <c r="J1634" i="3" s="1"/>
  <c r="O1634" i="3"/>
  <c r="N1634" i="3"/>
  <c r="L1634" i="3"/>
  <c r="M1634" i="3" s="1"/>
  <c r="G1634" i="3"/>
  <c r="F1634" i="3"/>
  <c r="C1634" i="3"/>
  <c r="B1634" i="3"/>
  <c r="A1634" i="3"/>
  <c r="R1633" i="3"/>
  <c r="I1633" i="3" s="1"/>
  <c r="Q1633" i="3"/>
  <c r="J1633" i="3" s="1"/>
  <c r="O1633" i="3"/>
  <c r="N1633" i="3"/>
  <c r="L1633" i="3"/>
  <c r="M1633" i="3" s="1"/>
  <c r="G1633" i="3"/>
  <c r="F1633" i="3"/>
  <c r="C1633" i="3"/>
  <c r="B1633" i="3"/>
  <c r="A1633" i="3"/>
  <c r="R1632" i="3"/>
  <c r="I1632" i="3" s="1"/>
  <c r="Q1632" i="3"/>
  <c r="J1632" i="3" s="1"/>
  <c r="O1632" i="3"/>
  <c r="N1632" i="3"/>
  <c r="L1632" i="3"/>
  <c r="M1632" i="3" s="1"/>
  <c r="G1632" i="3"/>
  <c r="F1632" i="3"/>
  <c r="C1632" i="3"/>
  <c r="B1632" i="3"/>
  <c r="A1632" i="3"/>
  <c r="R1631" i="3"/>
  <c r="I1631" i="3" s="1"/>
  <c r="Q1631" i="3"/>
  <c r="J1631" i="3" s="1"/>
  <c r="O1631" i="3"/>
  <c r="N1631" i="3"/>
  <c r="L1631" i="3"/>
  <c r="M1631" i="3" s="1"/>
  <c r="G1631" i="3"/>
  <c r="F1631" i="3"/>
  <c r="C1631" i="3"/>
  <c r="B1631" i="3"/>
  <c r="A1631" i="3"/>
  <c r="R1630" i="3"/>
  <c r="I1630" i="3" s="1"/>
  <c r="Q1630" i="3"/>
  <c r="J1630" i="3" s="1"/>
  <c r="O1630" i="3"/>
  <c r="N1630" i="3"/>
  <c r="L1630" i="3"/>
  <c r="M1630" i="3" s="1"/>
  <c r="G1630" i="3"/>
  <c r="F1630" i="3"/>
  <c r="C1630" i="3"/>
  <c r="B1630" i="3"/>
  <c r="A1630" i="3"/>
  <c r="R1629" i="3"/>
  <c r="I1629" i="3" s="1"/>
  <c r="Q1629" i="3"/>
  <c r="J1629" i="3" s="1"/>
  <c r="O1629" i="3"/>
  <c r="N1629" i="3"/>
  <c r="L1629" i="3"/>
  <c r="M1629" i="3" s="1"/>
  <c r="G1629" i="3"/>
  <c r="F1629" i="3"/>
  <c r="C1629" i="3"/>
  <c r="B1629" i="3"/>
  <c r="A1629" i="3"/>
  <c r="R1628" i="3"/>
  <c r="I1628" i="3" s="1"/>
  <c r="Q1628" i="3"/>
  <c r="J1628" i="3" s="1"/>
  <c r="O1628" i="3"/>
  <c r="N1628" i="3"/>
  <c r="L1628" i="3"/>
  <c r="M1628" i="3" s="1"/>
  <c r="G1628" i="3"/>
  <c r="F1628" i="3"/>
  <c r="C1628" i="3"/>
  <c r="B1628" i="3"/>
  <c r="A1628" i="3"/>
  <c r="R1627" i="3"/>
  <c r="I1627" i="3" s="1"/>
  <c r="Q1627" i="3"/>
  <c r="J1627" i="3" s="1"/>
  <c r="O1627" i="3"/>
  <c r="N1627" i="3"/>
  <c r="L1627" i="3"/>
  <c r="M1627" i="3" s="1"/>
  <c r="G1627" i="3"/>
  <c r="F1627" i="3"/>
  <c r="C1627" i="3"/>
  <c r="B1627" i="3"/>
  <c r="A1627" i="3"/>
  <c r="R1626" i="3"/>
  <c r="I1626" i="3" s="1"/>
  <c r="Q1626" i="3"/>
  <c r="J1626" i="3" s="1"/>
  <c r="O1626" i="3"/>
  <c r="N1626" i="3"/>
  <c r="L1626" i="3"/>
  <c r="M1626" i="3" s="1"/>
  <c r="G1626" i="3"/>
  <c r="F1626" i="3"/>
  <c r="C1626" i="3"/>
  <c r="B1626" i="3"/>
  <c r="A1626" i="3"/>
  <c r="R1625" i="3"/>
  <c r="I1625" i="3" s="1"/>
  <c r="Q1625" i="3"/>
  <c r="J1625" i="3" s="1"/>
  <c r="O1625" i="3"/>
  <c r="N1625" i="3"/>
  <c r="L1625" i="3"/>
  <c r="M1625" i="3" s="1"/>
  <c r="G1625" i="3"/>
  <c r="F1625" i="3"/>
  <c r="C1625" i="3"/>
  <c r="B1625" i="3"/>
  <c r="A1625" i="3"/>
  <c r="R1624" i="3"/>
  <c r="I1624" i="3" s="1"/>
  <c r="Q1624" i="3"/>
  <c r="J1624" i="3" s="1"/>
  <c r="O1624" i="3"/>
  <c r="N1624" i="3"/>
  <c r="L1624" i="3"/>
  <c r="M1624" i="3" s="1"/>
  <c r="G1624" i="3"/>
  <c r="F1624" i="3"/>
  <c r="C1624" i="3"/>
  <c r="B1624" i="3"/>
  <c r="A1624" i="3"/>
  <c r="R1623" i="3"/>
  <c r="I1623" i="3" s="1"/>
  <c r="Q1623" i="3"/>
  <c r="J1623" i="3" s="1"/>
  <c r="O1623" i="3"/>
  <c r="N1623" i="3"/>
  <c r="L1623" i="3"/>
  <c r="M1623" i="3" s="1"/>
  <c r="G1623" i="3"/>
  <c r="F1623" i="3"/>
  <c r="C1623" i="3"/>
  <c r="B1623" i="3"/>
  <c r="A1623" i="3"/>
  <c r="R1622" i="3"/>
  <c r="I1622" i="3" s="1"/>
  <c r="Q1622" i="3"/>
  <c r="J1622" i="3" s="1"/>
  <c r="O1622" i="3"/>
  <c r="N1622" i="3"/>
  <c r="L1622" i="3"/>
  <c r="M1622" i="3" s="1"/>
  <c r="G1622" i="3"/>
  <c r="F1622" i="3"/>
  <c r="C1622" i="3"/>
  <c r="B1622" i="3"/>
  <c r="A1622" i="3"/>
  <c r="R1621" i="3"/>
  <c r="I1621" i="3" s="1"/>
  <c r="Q1621" i="3"/>
  <c r="J1621" i="3" s="1"/>
  <c r="O1621" i="3"/>
  <c r="N1621" i="3"/>
  <c r="L1621" i="3"/>
  <c r="M1621" i="3" s="1"/>
  <c r="G1621" i="3"/>
  <c r="F1621" i="3"/>
  <c r="C1621" i="3"/>
  <c r="B1621" i="3"/>
  <c r="A1621" i="3"/>
  <c r="R1620" i="3"/>
  <c r="I1620" i="3" s="1"/>
  <c r="Q1620" i="3"/>
  <c r="J1620" i="3" s="1"/>
  <c r="O1620" i="3"/>
  <c r="N1620" i="3"/>
  <c r="L1620" i="3"/>
  <c r="M1620" i="3" s="1"/>
  <c r="G1620" i="3"/>
  <c r="F1620" i="3"/>
  <c r="C1620" i="3"/>
  <c r="B1620" i="3"/>
  <c r="A1620" i="3"/>
  <c r="R1619" i="3"/>
  <c r="I1619" i="3" s="1"/>
  <c r="Q1619" i="3"/>
  <c r="J1619" i="3" s="1"/>
  <c r="O1619" i="3"/>
  <c r="N1619" i="3"/>
  <c r="L1619" i="3"/>
  <c r="M1619" i="3" s="1"/>
  <c r="G1619" i="3"/>
  <c r="F1619" i="3"/>
  <c r="C1619" i="3"/>
  <c r="B1619" i="3"/>
  <c r="A1619" i="3"/>
  <c r="R1618" i="3"/>
  <c r="I1618" i="3" s="1"/>
  <c r="Q1618" i="3"/>
  <c r="J1618" i="3" s="1"/>
  <c r="O1618" i="3"/>
  <c r="N1618" i="3"/>
  <c r="L1618" i="3"/>
  <c r="M1618" i="3" s="1"/>
  <c r="G1618" i="3"/>
  <c r="F1618" i="3"/>
  <c r="C1618" i="3"/>
  <c r="B1618" i="3"/>
  <c r="A1618" i="3"/>
  <c r="R1617" i="3"/>
  <c r="I1617" i="3" s="1"/>
  <c r="Q1617" i="3"/>
  <c r="J1617" i="3" s="1"/>
  <c r="O1617" i="3"/>
  <c r="N1617" i="3"/>
  <c r="L1617" i="3"/>
  <c r="M1617" i="3" s="1"/>
  <c r="G1617" i="3"/>
  <c r="F1617" i="3"/>
  <c r="C1617" i="3"/>
  <c r="B1617" i="3"/>
  <c r="A1617" i="3"/>
  <c r="R1616" i="3"/>
  <c r="I1616" i="3" s="1"/>
  <c r="Q1616" i="3"/>
  <c r="J1616" i="3" s="1"/>
  <c r="O1616" i="3"/>
  <c r="N1616" i="3"/>
  <c r="L1616" i="3"/>
  <c r="M1616" i="3" s="1"/>
  <c r="G1616" i="3"/>
  <c r="F1616" i="3"/>
  <c r="C1616" i="3"/>
  <c r="B1616" i="3"/>
  <c r="A1616" i="3"/>
  <c r="R1615" i="3"/>
  <c r="I1615" i="3" s="1"/>
  <c r="Q1615" i="3"/>
  <c r="J1615" i="3" s="1"/>
  <c r="O1615" i="3"/>
  <c r="N1615" i="3"/>
  <c r="L1615" i="3"/>
  <c r="M1615" i="3" s="1"/>
  <c r="G1615" i="3"/>
  <c r="F1615" i="3"/>
  <c r="C1615" i="3"/>
  <c r="B1615" i="3"/>
  <c r="A1615" i="3"/>
  <c r="R1614" i="3"/>
  <c r="I1614" i="3" s="1"/>
  <c r="Q1614" i="3"/>
  <c r="J1614" i="3" s="1"/>
  <c r="O1614" i="3"/>
  <c r="N1614" i="3"/>
  <c r="L1614" i="3"/>
  <c r="M1614" i="3" s="1"/>
  <c r="G1614" i="3"/>
  <c r="F1614" i="3"/>
  <c r="C1614" i="3"/>
  <c r="B1614" i="3"/>
  <c r="A1614" i="3"/>
  <c r="R1613" i="3"/>
  <c r="I1613" i="3" s="1"/>
  <c r="Q1613" i="3"/>
  <c r="J1613" i="3" s="1"/>
  <c r="O1613" i="3"/>
  <c r="N1613" i="3"/>
  <c r="L1613" i="3"/>
  <c r="M1613" i="3" s="1"/>
  <c r="G1613" i="3"/>
  <c r="F1613" i="3"/>
  <c r="C1613" i="3"/>
  <c r="B1613" i="3"/>
  <c r="A1613" i="3"/>
  <c r="R1612" i="3"/>
  <c r="I1612" i="3" s="1"/>
  <c r="Q1612" i="3"/>
  <c r="J1612" i="3" s="1"/>
  <c r="O1612" i="3"/>
  <c r="N1612" i="3"/>
  <c r="L1612" i="3"/>
  <c r="M1612" i="3" s="1"/>
  <c r="G1612" i="3"/>
  <c r="F1612" i="3"/>
  <c r="C1612" i="3"/>
  <c r="B1612" i="3"/>
  <c r="A1612" i="3"/>
  <c r="R1611" i="3"/>
  <c r="I1611" i="3" s="1"/>
  <c r="Q1611" i="3"/>
  <c r="J1611" i="3" s="1"/>
  <c r="O1611" i="3"/>
  <c r="N1611" i="3"/>
  <c r="L1611" i="3"/>
  <c r="M1611" i="3" s="1"/>
  <c r="G1611" i="3"/>
  <c r="F1611" i="3"/>
  <c r="C1611" i="3"/>
  <c r="B1611" i="3"/>
  <c r="A1611" i="3"/>
  <c r="R1610" i="3"/>
  <c r="I1610" i="3" s="1"/>
  <c r="Q1610" i="3"/>
  <c r="J1610" i="3" s="1"/>
  <c r="O1610" i="3"/>
  <c r="N1610" i="3"/>
  <c r="L1610" i="3"/>
  <c r="M1610" i="3" s="1"/>
  <c r="G1610" i="3"/>
  <c r="F1610" i="3"/>
  <c r="C1610" i="3"/>
  <c r="B1610" i="3"/>
  <c r="A1610" i="3"/>
  <c r="R1609" i="3"/>
  <c r="I1609" i="3" s="1"/>
  <c r="Q1609" i="3"/>
  <c r="J1609" i="3" s="1"/>
  <c r="O1609" i="3"/>
  <c r="N1609" i="3"/>
  <c r="L1609" i="3"/>
  <c r="M1609" i="3" s="1"/>
  <c r="G1609" i="3"/>
  <c r="F1609" i="3"/>
  <c r="C1609" i="3"/>
  <c r="B1609" i="3"/>
  <c r="A1609" i="3"/>
  <c r="R1608" i="3"/>
  <c r="I1608" i="3" s="1"/>
  <c r="Q1608" i="3"/>
  <c r="J1608" i="3" s="1"/>
  <c r="O1608" i="3"/>
  <c r="N1608" i="3"/>
  <c r="L1608" i="3"/>
  <c r="M1608" i="3" s="1"/>
  <c r="G1608" i="3"/>
  <c r="F1608" i="3"/>
  <c r="C1608" i="3"/>
  <c r="B1608" i="3"/>
  <c r="A1608" i="3"/>
  <c r="R1607" i="3"/>
  <c r="I1607" i="3" s="1"/>
  <c r="Q1607" i="3"/>
  <c r="J1607" i="3" s="1"/>
  <c r="O1607" i="3"/>
  <c r="N1607" i="3"/>
  <c r="L1607" i="3"/>
  <c r="M1607" i="3" s="1"/>
  <c r="G1607" i="3"/>
  <c r="F1607" i="3"/>
  <c r="C1607" i="3"/>
  <c r="B1607" i="3"/>
  <c r="A1607" i="3"/>
  <c r="R1606" i="3"/>
  <c r="I1606" i="3" s="1"/>
  <c r="Q1606" i="3"/>
  <c r="J1606" i="3" s="1"/>
  <c r="O1606" i="3"/>
  <c r="N1606" i="3"/>
  <c r="L1606" i="3"/>
  <c r="M1606" i="3" s="1"/>
  <c r="G1606" i="3"/>
  <c r="F1606" i="3"/>
  <c r="C1606" i="3"/>
  <c r="B1606" i="3"/>
  <c r="A1606" i="3"/>
  <c r="R1605" i="3"/>
  <c r="I1605" i="3" s="1"/>
  <c r="Q1605" i="3"/>
  <c r="J1605" i="3" s="1"/>
  <c r="O1605" i="3"/>
  <c r="N1605" i="3"/>
  <c r="L1605" i="3"/>
  <c r="M1605" i="3" s="1"/>
  <c r="G1605" i="3"/>
  <c r="F1605" i="3"/>
  <c r="C1605" i="3"/>
  <c r="B1605" i="3"/>
  <c r="A1605" i="3"/>
  <c r="R1604" i="3"/>
  <c r="I1604" i="3" s="1"/>
  <c r="Q1604" i="3"/>
  <c r="J1604" i="3" s="1"/>
  <c r="O1604" i="3"/>
  <c r="N1604" i="3"/>
  <c r="L1604" i="3"/>
  <c r="M1604" i="3" s="1"/>
  <c r="G1604" i="3"/>
  <c r="F1604" i="3"/>
  <c r="C1604" i="3"/>
  <c r="B1604" i="3"/>
  <c r="A1604" i="3"/>
  <c r="R1603" i="3"/>
  <c r="I1603" i="3" s="1"/>
  <c r="Q1603" i="3"/>
  <c r="J1603" i="3" s="1"/>
  <c r="O1603" i="3"/>
  <c r="N1603" i="3"/>
  <c r="L1603" i="3"/>
  <c r="M1603" i="3" s="1"/>
  <c r="G1603" i="3"/>
  <c r="F1603" i="3"/>
  <c r="C1603" i="3"/>
  <c r="B1603" i="3"/>
  <c r="A1603" i="3"/>
  <c r="R1602" i="3"/>
  <c r="I1602" i="3" s="1"/>
  <c r="Q1602" i="3"/>
  <c r="J1602" i="3" s="1"/>
  <c r="O1602" i="3"/>
  <c r="N1602" i="3"/>
  <c r="L1602" i="3"/>
  <c r="M1602" i="3" s="1"/>
  <c r="G1602" i="3"/>
  <c r="F1602" i="3"/>
  <c r="C1602" i="3"/>
  <c r="B1602" i="3"/>
  <c r="A1602" i="3"/>
  <c r="R1601" i="3"/>
  <c r="I1601" i="3" s="1"/>
  <c r="Q1601" i="3"/>
  <c r="J1601" i="3" s="1"/>
  <c r="O1601" i="3"/>
  <c r="N1601" i="3"/>
  <c r="L1601" i="3"/>
  <c r="M1601" i="3" s="1"/>
  <c r="G1601" i="3"/>
  <c r="F1601" i="3"/>
  <c r="C1601" i="3"/>
  <c r="B1601" i="3"/>
  <c r="A1601" i="3"/>
  <c r="R1600" i="3"/>
  <c r="I1600" i="3" s="1"/>
  <c r="Q1600" i="3"/>
  <c r="J1600" i="3" s="1"/>
  <c r="O1600" i="3"/>
  <c r="N1600" i="3"/>
  <c r="L1600" i="3"/>
  <c r="M1600" i="3" s="1"/>
  <c r="G1600" i="3"/>
  <c r="F1600" i="3"/>
  <c r="C1600" i="3"/>
  <c r="B1600" i="3"/>
  <c r="A1600" i="3"/>
  <c r="R1599" i="3"/>
  <c r="I1599" i="3" s="1"/>
  <c r="Q1599" i="3"/>
  <c r="J1599" i="3" s="1"/>
  <c r="O1599" i="3"/>
  <c r="N1599" i="3"/>
  <c r="L1599" i="3"/>
  <c r="M1599" i="3" s="1"/>
  <c r="G1599" i="3"/>
  <c r="F1599" i="3"/>
  <c r="C1599" i="3"/>
  <c r="B1599" i="3"/>
  <c r="A1599" i="3"/>
  <c r="R1598" i="3"/>
  <c r="I1598" i="3" s="1"/>
  <c r="Q1598" i="3"/>
  <c r="J1598" i="3" s="1"/>
  <c r="O1598" i="3"/>
  <c r="N1598" i="3"/>
  <c r="L1598" i="3"/>
  <c r="M1598" i="3" s="1"/>
  <c r="G1598" i="3"/>
  <c r="F1598" i="3"/>
  <c r="C1598" i="3"/>
  <c r="B1598" i="3"/>
  <c r="A1598" i="3"/>
  <c r="R1597" i="3"/>
  <c r="I1597" i="3" s="1"/>
  <c r="Q1597" i="3"/>
  <c r="J1597" i="3" s="1"/>
  <c r="O1597" i="3"/>
  <c r="N1597" i="3"/>
  <c r="L1597" i="3"/>
  <c r="M1597" i="3" s="1"/>
  <c r="G1597" i="3"/>
  <c r="F1597" i="3"/>
  <c r="C1597" i="3"/>
  <c r="B1597" i="3"/>
  <c r="A1597" i="3"/>
  <c r="R1596" i="3"/>
  <c r="I1596" i="3" s="1"/>
  <c r="Q1596" i="3"/>
  <c r="J1596" i="3" s="1"/>
  <c r="O1596" i="3"/>
  <c r="N1596" i="3"/>
  <c r="L1596" i="3"/>
  <c r="M1596" i="3" s="1"/>
  <c r="G1596" i="3"/>
  <c r="F1596" i="3"/>
  <c r="C1596" i="3"/>
  <c r="B1596" i="3"/>
  <c r="A1596" i="3"/>
  <c r="R1595" i="3"/>
  <c r="I1595" i="3" s="1"/>
  <c r="Q1595" i="3"/>
  <c r="J1595" i="3" s="1"/>
  <c r="O1595" i="3"/>
  <c r="N1595" i="3"/>
  <c r="L1595" i="3"/>
  <c r="M1595" i="3" s="1"/>
  <c r="G1595" i="3"/>
  <c r="F1595" i="3"/>
  <c r="C1595" i="3"/>
  <c r="B1595" i="3"/>
  <c r="A1595" i="3"/>
  <c r="R1594" i="3"/>
  <c r="I1594" i="3" s="1"/>
  <c r="Q1594" i="3"/>
  <c r="J1594" i="3" s="1"/>
  <c r="O1594" i="3"/>
  <c r="N1594" i="3"/>
  <c r="L1594" i="3"/>
  <c r="M1594" i="3" s="1"/>
  <c r="G1594" i="3"/>
  <c r="F1594" i="3"/>
  <c r="C1594" i="3"/>
  <c r="B1594" i="3"/>
  <c r="A1594" i="3"/>
  <c r="R1593" i="3"/>
  <c r="I1593" i="3" s="1"/>
  <c r="Q1593" i="3"/>
  <c r="J1593" i="3" s="1"/>
  <c r="O1593" i="3"/>
  <c r="N1593" i="3"/>
  <c r="L1593" i="3"/>
  <c r="M1593" i="3" s="1"/>
  <c r="G1593" i="3"/>
  <c r="F1593" i="3"/>
  <c r="C1593" i="3"/>
  <c r="B1593" i="3"/>
  <c r="A1593" i="3"/>
  <c r="R1592" i="3"/>
  <c r="I1592" i="3" s="1"/>
  <c r="Q1592" i="3"/>
  <c r="J1592" i="3" s="1"/>
  <c r="O1592" i="3"/>
  <c r="N1592" i="3"/>
  <c r="L1592" i="3"/>
  <c r="M1592" i="3" s="1"/>
  <c r="G1592" i="3"/>
  <c r="F1592" i="3"/>
  <c r="C1592" i="3"/>
  <c r="B1592" i="3"/>
  <c r="A1592" i="3"/>
  <c r="R1591" i="3"/>
  <c r="I1591" i="3" s="1"/>
  <c r="Q1591" i="3"/>
  <c r="J1591" i="3" s="1"/>
  <c r="O1591" i="3"/>
  <c r="N1591" i="3"/>
  <c r="L1591" i="3"/>
  <c r="M1591" i="3" s="1"/>
  <c r="G1591" i="3"/>
  <c r="F1591" i="3"/>
  <c r="C1591" i="3"/>
  <c r="B1591" i="3"/>
  <c r="A1591" i="3"/>
  <c r="R1590" i="3"/>
  <c r="I1590" i="3" s="1"/>
  <c r="Q1590" i="3"/>
  <c r="J1590" i="3" s="1"/>
  <c r="O1590" i="3"/>
  <c r="N1590" i="3"/>
  <c r="L1590" i="3"/>
  <c r="M1590" i="3" s="1"/>
  <c r="G1590" i="3"/>
  <c r="F1590" i="3"/>
  <c r="C1590" i="3"/>
  <c r="B1590" i="3"/>
  <c r="A1590" i="3"/>
  <c r="R1589" i="3"/>
  <c r="I1589" i="3" s="1"/>
  <c r="Q1589" i="3"/>
  <c r="J1589" i="3" s="1"/>
  <c r="O1589" i="3"/>
  <c r="N1589" i="3"/>
  <c r="L1589" i="3"/>
  <c r="M1589" i="3" s="1"/>
  <c r="G1589" i="3"/>
  <c r="F1589" i="3"/>
  <c r="C1589" i="3"/>
  <c r="B1589" i="3"/>
  <c r="A1589" i="3"/>
  <c r="R1588" i="3"/>
  <c r="I1588" i="3" s="1"/>
  <c r="Q1588" i="3"/>
  <c r="J1588" i="3" s="1"/>
  <c r="O1588" i="3"/>
  <c r="N1588" i="3"/>
  <c r="L1588" i="3"/>
  <c r="M1588" i="3" s="1"/>
  <c r="G1588" i="3"/>
  <c r="F1588" i="3"/>
  <c r="C1588" i="3"/>
  <c r="B1588" i="3"/>
  <c r="A1588" i="3"/>
  <c r="R1587" i="3"/>
  <c r="I1587" i="3" s="1"/>
  <c r="Q1587" i="3"/>
  <c r="J1587" i="3" s="1"/>
  <c r="O1587" i="3"/>
  <c r="N1587" i="3"/>
  <c r="L1587" i="3"/>
  <c r="M1587" i="3" s="1"/>
  <c r="G1587" i="3"/>
  <c r="F1587" i="3"/>
  <c r="C1587" i="3"/>
  <c r="B1587" i="3"/>
  <c r="A1587" i="3"/>
  <c r="R1586" i="3"/>
  <c r="I1586" i="3" s="1"/>
  <c r="Q1586" i="3"/>
  <c r="J1586" i="3" s="1"/>
  <c r="O1586" i="3"/>
  <c r="N1586" i="3"/>
  <c r="L1586" i="3"/>
  <c r="M1586" i="3" s="1"/>
  <c r="G1586" i="3"/>
  <c r="F1586" i="3"/>
  <c r="C1586" i="3"/>
  <c r="B1586" i="3"/>
  <c r="A1586" i="3"/>
  <c r="R1585" i="3"/>
  <c r="I1585" i="3" s="1"/>
  <c r="Q1585" i="3"/>
  <c r="J1585" i="3" s="1"/>
  <c r="O1585" i="3"/>
  <c r="N1585" i="3"/>
  <c r="L1585" i="3"/>
  <c r="M1585" i="3" s="1"/>
  <c r="G1585" i="3"/>
  <c r="F1585" i="3"/>
  <c r="C1585" i="3"/>
  <c r="B1585" i="3"/>
  <c r="A1585" i="3"/>
  <c r="R1584" i="3"/>
  <c r="I1584" i="3" s="1"/>
  <c r="Q1584" i="3"/>
  <c r="J1584" i="3" s="1"/>
  <c r="O1584" i="3"/>
  <c r="N1584" i="3"/>
  <c r="L1584" i="3"/>
  <c r="M1584" i="3" s="1"/>
  <c r="G1584" i="3"/>
  <c r="F1584" i="3"/>
  <c r="C1584" i="3"/>
  <c r="B1584" i="3"/>
  <c r="A1584" i="3"/>
  <c r="R1583" i="3"/>
  <c r="I1583" i="3" s="1"/>
  <c r="Q1583" i="3"/>
  <c r="J1583" i="3" s="1"/>
  <c r="O1583" i="3"/>
  <c r="N1583" i="3"/>
  <c r="L1583" i="3"/>
  <c r="M1583" i="3" s="1"/>
  <c r="G1583" i="3"/>
  <c r="F1583" i="3"/>
  <c r="C1583" i="3"/>
  <c r="B1583" i="3"/>
  <c r="A1583" i="3"/>
  <c r="R1582" i="3"/>
  <c r="I1582" i="3" s="1"/>
  <c r="Q1582" i="3"/>
  <c r="J1582" i="3" s="1"/>
  <c r="O1582" i="3"/>
  <c r="N1582" i="3"/>
  <c r="L1582" i="3"/>
  <c r="M1582" i="3" s="1"/>
  <c r="G1582" i="3"/>
  <c r="F1582" i="3"/>
  <c r="C1582" i="3"/>
  <c r="B1582" i="3"/>
  <c r="A1582" i="3"/>
  <c r="R1581" i="3"/>
  <c r="I1581" i="3" s="1"/>
  <c r="Q1581" i="3"/>
  <c r="J1581" i="3" s="1"/>
  <c r="O1581" i="3"/>
  <c r="N1581" i="3"/>
  <c r="L1581" i="3"/>
  <c r="M1581" i="3" s="1"/>
  <c r="G1581" i="3"/>
  <c r="F1581" i="3"/>
  <c r="C1581" i="3"/>
  <c r="B1581" i="3"/>
  <c r="A1581" i="3"/>
  <c r="R1580" i="3"/>
  <c r="I1580" i="3" s="1"/>
  <c r="Q1580" i="3"/>
  <c r="J1580" i="3" s="1"/>
  <c r="O1580" i="3"/>
  <c r="N1580" i="3"/>
  <c r="L1580" i="3"/>
  <c r="M1580" i="3" s="1"/>
  <c r="G1580" i="3"/>
  <c r="F1580" i="3"/>
  <c r="C1580" i="3"/>
  <c r="B1580" i="3"/>
  <c r="A1580" i="3"/>
  <c r="R1579" i="3"/>
  <c r="I1579" i="3" s="1"/>
  <c r="Q1579" i="3"/>
  <c r="J1579" i="3" s="1"/>
  <c r="O1579" i="3"/>
  <c r="N1579" i="3"/>
  <c r="L1579" i="3"/>
  <c r="M1579" i="3" s="1"/>
  <c r="G1579" i="3"/>
  <c r="F1579" i="3"/>
  <c r="C1579" i="3"/>
  <c r="B1579" i="3"/>
  <c r="A1579" i="3"/>
  <c r="R1578" i="3"/>
  <c r="I1578" i="3" s="1"/>
  <c r="Q1578" i="3"/>
  <c r="J1578" i="3" s="1"/>
  <c r="O1578" i="3"/>
  <c r="N1578" i="3"/>
  <c r="L1578" i="3"/>
  <c r="M1578" i="3" s="1"/>
  <c r="G1578" i="3"/>
  <c r="F1578" i="3"/>
  <c r="C1578" i="3"/>
  <c r="B1578" i="3"/>
  <c r="A1578" i="3"/>
  <c r="R1577" i="3"/>
  <c r="I1577" i="3" s="1"/>
  <c r="Q1577" i="3"/>
  <c r="J1577" i="3" s="1"/>
  <c r="O1577" i="3"/>
  <c r="N1577" i="3"/>
  <c r="L1577" i="3"/>
  <c r="M1577" i="3" s="1"/>
  <c r="G1577" i="3"/>
  <c r="F1577" i="3"/>
  <c r="C1577" i="3"/>
  <c r="B1577" i="3"/>
  <c r="A1577" i="3"/>
  <c r="R1576" i="3"/>
  <c r="I1576" i="3" s="1"/>
  <c r="Q1576" i="3"/>
  <c r="J1576" i="3" s="1"/>
  <c r="O1576" i="3"/>
  <c r="N1576" i="3"/>
  <c r="L1576" i="3"/>
  <c r="M1576" i="3" s="1"/>
  <c r="G1576" i="3"/>
  <c r="F1576" i="3"/>
  <c r="C1576" i="3"/>
  <c r="B1576" i="3"/>
  <c r="A1576" i="3"/>
  <c r="R1575" i="3"/>
  <c r="I1575" i="3" s="1"/>
  <c r="Q1575" i="3"/>
  <c r="J1575" i="3" s="1"/>
  <c r="O1575" i="3"/>
  <c r="N1575" i="3"/>
  <c r="L1575" i="3"/>
  <c r="M1575" i="3" s="1"/>
  <c r="G1575" i="3"/>
  <c r="F1575" i="3"/>
  <c r="C1575" i="3"/>
  <c r="B1575" i="3"/>
  <c r="A1575" i="3"/>
  <c r="R1574" i="3"/>
  <c r="I1574" i="3" s="1"/>
  <c r="Q1574" i="3"/>
  <c r="J1574" i="3" s="1"/>
  <c r="O1574" i="3"/>
  <c r="N1574" i="3"/>
  <c r="L1574" i="3"/>
  <c r="M1574" i="3" s="1"/>
  <c r="G1574" i="3"/>
  <c r="F1574" i="3"/>
  <c r="C1574" i="3"/>
  <c r="B1574" i="3"/>
  <c r="A1574" i="3"/>
  <c r="R1573" i="3"/>
  <c r="I1573" i="3" s="1"/>
  <c r="Q1573" i="3"/>
  <c r="J1573" i="3" s="1"/>
  <c r="O1573" i="3"/>
  <c r="N1573" i="3"/>
  <c r="L1573" i="3"/>
  <c r="M1573" i="3" s="1"/>
  <c r="G1573" i="3"/>
  <c r="F1573" i="3"/>
  <c r="C1573" i="3"/>
  <c r="B1573" i="3"/>
  <c r="A1573" i="3"/>
  <c r="R1572" i="3"/>
  <c r="I1572" i="3" s="1"/>
  <c r="Q1572" i="3"/>
  <c r="J1572" i="3" s="1"/>
  <c r="O1572" i="3"/>
  <c r="N1572" i="3"/>
  <c r="L1572" i="3"/>
  <c r="M1572" i="3" s="1"/>
  <c r="G1572" i="3"/>
  <c r="F1572" i="3"/>
  <c r="C1572" i="3"/>
  <c r="B1572" i="3"/>
  <c r="A1572" i="3"/>
  <c r="R1571" i="3"/>
  <c r="I1571" i="3" s="1"/>
  <c r="Q1571" i="3"/>
  <c r="J1571" i="3" s="1"/>
  <c r="O1571" i="3"/>
  <c r="N1571" i="3"/>
  <c r="L1571" i="3"/>
  <c r="M1571" i="3" s="1"/>
  <c r="G1571" i="3"/>
  <c r="F1571" i="3"/>
  <c r="C1571" i="3"/>
  <c r="B1571" i="3"/>
  <c r="A1571" i="3"/>
  <c r="R1570" i="3"/>
  <c r="I1570" i="3" s="1"/>
  <c r="Q1570" i="3"/>
  <c r="J1570" i="3" s="1"/>
  <c r="O1570" i="3"/>
  <c r="N1570" i="3"/>
  <c r="L1570" i="3"/>
  <c r="M1570" i="3" s="1"/>
  <c r="G1570" i="3"/>
  <c r="F1570" i="3"/>
  <c r="C1570" i="3"/>
  <c r="B1570" i="3"/>
  <c r="A1570" i="3"/>
  <c r="R1569" i="3"/>
  <c r="I1569" i="3" s="1"/>
  <c r="Q1569" i="3"/>
  <c r="J1569" i="3" s="1"/>
  <c r="O1569" i="3"/>
  <c r="N1569" i="3"/>
  <c r="L1569" i="3"/>
  <c r="M1569" i="3" s="1"/>
  <c r="G1569" i="3"/>
  <c r="F1569" i="3"/>
  <c r="C1569" i="3"/>
  <c r="B1569" i="3"/>
  <c r="A1569" i="3"/>
  <c r="R1568" i="3"/>
  <c r="I1568" i="3" s="1"/>
  <c r="Q1568" i="3"/>
  <c r="J1568" i="3" s="1"/>
  <c r="O1568" i="3"/>
  <c r="N1568" i="3"/>
  <c r="L1568" i="3"/>
  <c r="M1568" i="3" s="1"/>
  <c r="G1568" i="3"/>
  <c r="F1568" i="3"/>
  <c r="C1568" i="3"/>
  <c r="B1568" i="3"/>
  <c r="A1568" i="3"/>
  <c r="R1567" i="3"/>
  <c r="I1567" i="3" s="1"/>
  <c r="Q1567" i="3"/>
  <c r="J1567" i="3" s="1"/>
  <c r="O1567" i="3"/>
  <c r="N1567" i="3"/>
  <c r="L1567" i="3"/>
  <c r="M1567" i="3" s="1"/>
  <c r="G1567" i="3"/>
  <c r="F1567" i="3"/>
  <c r="C1567" i="3"/>
  <c r="B1567" i="3"/>
  <c r="A1567" i="3"/>
  <c r="R1566" i="3"/>
  <c r="I1566" i="3" s="1"/>
  <c r="Q1566" i="3"/>
  <c r="J1566" i="3" s="1"/>
  <c r="O1566" i="3"/>
  <c r="N1566" i="3"/>
  <c r="L1566" i="3"/>
  <c r="M1566" i="3" s="1"/>
  <c r="G1566" i="3"/>
  <c r="F1566" i="3"/>
  <c r="C1566" i="3"/>
  <c r="B1566" i="3"/>
  <c r="A1566" i="3"/>
  <c r="R1565" i="3"/>
  <c r="I1565" i="3" s="1"/>
  <c r="Q1565" i="3"/>
  <c r="J1565" i="3" s="1"/>
  <c r="O1565" i="3"/>
  <c r="N1565" i="3"/>
  <c r="L1565" i="3"/>
  <c r="M1565" i="3" s="1"/>
  <c r="G1565" i="3"/>
  <c r="F1565" i="3"/>
  <c r="C1565" i="3"/>
  <c r="B1565" i="3"/>
  <c r="A1565" i="3"/>
  <c r="R1564" i="3"/>
  <c r="I1564" i="3" s="1"/>
  <c r="Q1564" i="3"/>
  <c r="J1564" i="3" s="1"/>
  <c r="O1564" i="3"/>
  <c r="N1564" i="3"/>
  <c r="L1564" i="3"/>
  <c r="M1564" i="3" s="1"/>
  <c r="G1564" i="3"/>
  <c r="F1564" i="3"/>
  <c r="C1564" i="3"/>
  <c r="B1564" i="3"/>
  <c r="A1564" i="3"/>
  <c r="R1563" i="3"/>
  <c r="I1563" i="3" s="1"/>
  <c r="Q1563" i="3"/>
  <c r="J1563" i="3" s="1"/>
  <c r="O1563" i="3"/>
  <c r="N1563" i="3"/>
  <c r="L1563" i="3"/>
  <c r="M1563" i="3" s="1"/>
  <c r="G1563" i="3"/>
  <c r="F1563" i="3"/>
  <c r="C1563" i="3"/>
  <c r="B1563" i="3"/>
  <c r="A1563" i="3"/>
  <c r="R1562" i="3"/>
  <c r="I1562" i="3" s="1"/>
  <c r="Q1562" i="3"/>
  <c r="J1562" i="3" s="1"/>
  <c r="O1562" i="3"/>
  <c r="N1562" i="3"/>
  <c r="L1562" i="3"/>
  <c r="M1562" i="3" s="1"/>
  <c r="G1562" i="3"/>
  <c r="F1562" i="3"/>
  <c r="C1562" i="3"/>
  <c r="B1562" i="3"/>
  <c r="A1562" i="3"/>
  <c r="R1561" i="3"/>
  <c r="I1561" i="3" s="1"/>
  <c r="Q1561" i="3"/>
  <c r="J1561" i="3" s="1"/>
  <c r="O1561" i="3"/>
  <c r="N1561" i="3"/>
  <c r="L1561" i="3"/>
  <c r="M1561" i="3" s="1"/>
  <c r="G1561" i="3"/>
  <c r="F1561" i="3"/>
  <c r="C1561" i="3"/>
  <c r="B1561" i="3"/>
  <c r="A1561" i="3"/>
  <c r="R1560" i="3"/>
  <c r="I1560" i="3" s="1"/>
  <c r="Q1560" i="3"/>
  <c r="J1560" i="3" s="1"/>
  <c r="O1560" i="3"/>
  <c r="N1560" i="3"/>
  <c r="L1560" i="3"/>
  <c r="M1560" i="3" s="1"/>
  <c r="G1560" i="3"/>
  <c r="F1560" i="3"/>
  <c r="C1560" i="3"/>
  <c r="B1560" i="3"/>
  <c r="A1560" i="3"/>
  <c r="R1559" i="3"/>
  <c r="I1559" i="3" s="1"/>
  <c r="Q1559" i="3"/>
  <c r="J1559" i="3" s="1"/>
  <c r="O1559" i="3"/>
  <c r="N1559" i="3"/>
  <c r="L1559" i="3"/>
  <c r="M1559" i="3" s="1"/>
  <c r="G1559" i="3"/>
  <c r="F1559" i="3"/>
  <c r="C1559" i="3"/>
  <c r="B1559" i="3"/>
  <c r="A1559" i="3"/>
  <c r="R1558" i="3"/>
  <c r="I1558" i="3" s="1"/>
  <c r="Q1558" i="3"/>
  <c r="J1558" i="3" s="1"/>
  <c r="O1558" i="3"/>
  <c r="N1558" i="3"/>
  <c r="L1558" i="3"/>
  <c r="M1558" i="3" s="1"/>
  <c r="G1558" i="3"/>
  <c r="F1558" i="3"/>
  <c r="C1558" i="3"/>
  <c r="B1558" i="3"/>
  <c r="A1558" i="3"/>
  <c r="R1557" i="3"/>
  <c r="I1557" i="3" s="1"/>
  <c r="Q1557" i="3"/>
  <c r="J1557" i="3" s="1"/>
  <c r="O1557" i="3"/>
  <c r="N1557" i="3"/>
  <c r="L1557" i="3"/>
  <c r="M1557" i="3" s="1"/>
  <c r="G1557" i="3"/>
  <c r="F1557" i="3"/>
  <c r="C1557" i="3"/>
  <c r="B1557" i="3"/>
  <c r="A1557" i="3"/>
  <c r="R1556" i="3"/>
  <c r="I1556" i="3" s="1"/>
  <c r="Q1556" i="3"/>
  <c r="J1556" i="3" s="1"/>
  <c r="O1556" i="3"/>
  <c r="N1556" i="3"/>
  <c r="L1556" i="3"/>
  <c r="M1556" i="3" s="1"/>
  <c r="G1556" i="3"/>
  <c r="F1556" i="3"/>
  <c r="C1556" i="3"/>
  <c r="B1556" i="3"/>
  <c r="A1556" i="3"/>
  <c r="R1555" i="3"/>
  <c r="I1555" i="3" s="1"/>
  <c r="Q1555" i="3"/>
  <c r="J1555" i="3" s="1"/>
  <c r="O1555" i="3"/>
  <c r="N1555" i="3"/>
  <c r="L1555" i="3"/>
  <c r="M1555" i="3" s="1"/>
  <c r="G1555" i="3"/>
  <c r="F1555" i="3"/>
  <c r="C1555" i="3"/>
  <c r="B1555" i="3"/>
  <c r="A1555" i="3"/>
  <c r="R1554" i="3"/>
  <c r="I1554" i="3" s="1"/>
  <c r="Q1554" i="3"/>
  <c r="J1554" i="3" s="1"/>
  <c r="O1554" i="3"/>
  <c r="N1554" i="3"/>
  <c r="L1554" i="3"/>
  <c r="M1554" i="3" s="1"/>
  <c r="G1554" i="3"/>
  <c r="F1554" i="3"/>
  <c r="C1554" i="3"/>
  <c r="B1554" i="3"/>
  <c r="A1554" i="3"/>
  <c r="R1553" i="3"/>
  <c r="I1553" i="3" s="1"/>
  <c r="Q1553" i="3"/>
  <c r="J1553" i="3" s="1"/>
  <c r="O1553" i="3"/>
  <c r="N1553" i="3"/>
  <c r="L1553" i="3"/>
  <c r="M1553" i="3" s="1"/>
  <c r="G1553" i="3"/>
  <c r="F1553" i="3"/>
  <c r="C1553" i="3"/>
  <c r="B1553" i="3"/>
  <c r="A1553" i="3"/>
  <c r="R1552" i="3"/>
  <c r="I1552" i="3" s="1"/>
  <c r="Q1552" i="3"/>
  <c r="J1552" i="3" s="1"/>
  <c r="O1552" i="3"/>
  <c r="N1552" i="3"/>
  <c r="L1552" i="3"/>
  <c r="M1552" i="3" s="1"/>
  <c r="G1552" i="3"/>
  <c r="F1552" i="3"/>
  <c r="C1552" i="3"/>
  <c r="B1552" i="3"/>
  <c r="A1552" i="3"/>
  <c r="R1551" i="3"/>
  <c r="I1551" i="3" s="1"/>
  <c r="Q1551" i="3"/>
  <c r="J1551" i="3" s="1"/>
  <c r="O1551" i="3"/>
  <c r="N1551" i="3"/>
  <c r="L1551" i="3"/>
  <c r="M1551" i="3" s="1"/>
  <c r="G1551" i="3"/>
  <c r="F1551" i="3"/>
  <c r="C1551" i="3"/>
  <c r="B1551" i="3"/>
  <c r="A1551" i="3"/>
  <c r="R1550" i="3"/>
  <c r="I1550" i="3" s="1"/>
  <c r="Q1550" i="3"/>
  <c r="J1550" i="3" s="1"/>
  <c r="O1550" i="3"/>
  <c r="N1550" i="3"/>
  <c r="L1550" i="3"/>
  <c r="M1550" i="3" s="1"/>
  <c r="G1550" i="3"/>
  <c r="F1550" i="3"/>
  <c r="C1550" i="3"/>
  <c r="B1550" i="3"/>
  <c r="A1550" i="3"/>
  <c r="R1549" i="3"/>
  <c r="I1549" i="3" s="1"/>
  <c r="Q1549" i="3"/>
  <c r="J1549" i="3" s="1"/>
  <c r="O1549" i="3"/>
  <c r="N1549" i="3"/>
  <c r="L1549" i="3"/>
  <c r="M1549" i="3" s="1"/>
  <c r="G1549" i="3"/>
  <c r="F1549" i="3"/>
  <c r="C1549" i="3"/>
  <c r="B1549" i="3"/>
  <c r="A1549" i="3"/>
  <c r="R1548" i="3"/>
  <c r="I1548" i="3" s="1"/>
  <c r="Q1548" i="3"/>
  <c r="J1548" i="3" s="1"/>
  <c r="O1548" i="3"/>
  <c r="N1548" i="3"/>
  <c r="L1548" i="3"/>
  <c r="M1548" i="3" s="1"/>
  <c r="G1548" i="3"/>
  <c r="F1548" i="3"/>
  <c r="C1548" i="3"/>
  <c r="B1548" i="3"/>
  <c r="A1548" i="3"/>
  <c r="R1547" i="3"/>
  <c r="I1547" i="3" s="1"/>
  <c r="Q1547" i="3"/>
  <c r="J1547" i="3" s="1"/>
  <c r="O1547" i="3"/>
  <c r="N1547" i="3"/>
  <c r="L1547" i="3"/>
  <c r="M1547" i="3" s="1"/>
  <c r="G1547" i="3"/>
  <c r="F1547" i="3"/>
  <c r="C1547" i="3"/>
  <c r="B1547" i="3"/>
  <c r="A1547" i="3"/>
  <c r="R1546" i="3"/>
  <c r="I1546" i="3" s="1"/>
  <c r="Q1546" i="3"/>
  <c r="J1546" i="3" s="1"/>
  <c r="O1546" i="3"/>
  <c r="N1546" i="3"/>
  <c r="L1546" i="3"/>
  <c r="M1546" i="3" s="1"/>
  <c r="G1546" i="3"/>
  <c r="F1546" i="3"/>
  <c r="C1546" i="3"/>
  <c r="B1546" i="3"/>
  <c r="A1546" i="3"/>
  <c r="R1545" i="3"/>
  <c r="I1545" i="3" s="1"/>
  <c r="Q1545" i="3"/>
  <c r="J1545" i="3" s="1"/>
  <c r="O1545" i="3"/>
  <c r="N1545" i="3"/>
  <c r="L1545" i="3"/>
  <c r="M1545" i="3" s="1"/>
  <c r="G1545" i="3"/>
  <c r="F1545" i="3"/>
  <c r="C1545" i="3"/>
  <c r="B1545" i="3"/>
  <c r="A1545" i="3"/>
  <c r="R1544" i="3"/>
  <c r="I1544" i="3" s="1"/>
  <c r="Q1544" i="3"/>
  <c r="J1544" i="3" s="1"/>
  <c r="O1544" i="3"/>
  <c r="N1544" i="3"/>
  <c r="L1544" i="3"/>
  <c r="M1544" i="3" s="1"/>
  <c r="G1544" i="3"/>
  <c r="F1544" i="3"/>
  <c r="C1544" i="3"/>
  <c r="B1544" i="3"/>
  <c r="A1544" i="3"/>
  <c r="R1543" i="3"/>
  <c r="I1543" i="3" s="1"/>
  <c r="Q1543" i="3"/>
  <c r="J1543" i="3" s="1"/>
  <c r="O1543" i="3"/>
  <c r="N1543" i="3"/>
  <c r="L1543" i="3"/>
  <c r="M1543" i="3" s="1"/>
  <c r="G1543" i="3"/>
  <c r="F1543" i="3"/>
  <c r="C1543" i="3"/>
  <c r="B1543" i="3"/>
  <c r="A1543" i="3"/>
  <c r="R1542" i="3"/>
  <c r="I1542" i="3" s="1"/>
  <c r="Q1542" i="3"/>
  <c r="J1542" i="3" s="1"/>
  <c r="O1542" i="3"/>
  <c r="N1542" i="3"/>
  <c r="L1542" i="3"/>
  <c r="M1542" i="3" s="1"/>
  <c r="G1542" i="3"/>
  <c r="F1542" i="3"/>
  <c r="C1542" i="3"/>
  <c r="B1542" i="3"/>
  <c r="A1542" i="3"/>
  <c r="R1541" i="3"/>
  <c r="I1541" i="3" s="1"/>
  <c r="Q1541" i="3"/>
  <c r="J1541" i="3" s="1"/>
  <c r="O1541" i="3"/>
  <c r="N1541" i="3"/>
  <c r="L1541" i="3"/>
  <c r="M1541" i="3" s="1"/>
  <c r="G1541" i="3"/>
  <c r="F1541" i="3"/>
  <c r="C1541" i="3"/>
  <c r="B1541" i="3"/>
  <c r="A1541" i="3"/>
  <c r="R1540" i="3"/>
  <c r="I1540" i="3" s="1"/>
  <c r="Q1540" i="3"/>
  <c r="J1540" i="3" s="1"/>
  <c r="O1540" i="3"/>
  <c r="N1540" i="3"/>
  <c r="L1540" i="3"/>
  <c r="M1540" i="3" s="1"/>
  <c r="G1540" i="3"/>
  <c r="F1540" i="3"/>
  <c r="C1540" i="3"/>
  <c r="B1540" i="3"/>
  <c r="A1540" i="3"/>
  <c r="R1539" i="3"/>
  <c r="I1539" i="3" s="1"/>
  <c r="Q1539" i="3"/>
  <c r="J1539" i="3" s="1"/>
  <c r="O1539" i="3"/>
  <c r="N1539" i="3"/>
  <c r="L1539" i="3"/>
  <c r="M1539" i="3" s="1"/>
  <c r="G1539" i="3"/>
  <c r="F1539" i="3"/>
  <c r="C1539" i="3"/>
  <c r="B1539" i="3"/>
  <c r="A1539" i="3"/>
  <c r="R1538" i="3"/>
  <c r="I1538" i="3" s="1"/>
  <c r="Q1538" i="3"/>
  <c r="J1538" i="3" s="1"/>
  <c r="O1538" i="3"/>
  <c r="N1538" i="3"/>
  <c r="L1538" i="3"/>
  <c r="M1538" i="3" s="1"/>
  <c r="G1538" i="3"/>
  <c r="F1538" i="3"/>
  <c r="C1538" i="3"/>
  <c r="B1538" i="3"/>
  <c r="A1538" i="3"/>
  <c r="R1537" i="3"/>
  <c r="I1537" i="3" s="1"/>
  <c r="Q1537" i="3"/>
  <c r="J1537" i="3" s="1"/>
  <c r="O1537" i="3"/>
  <c r="N1537" i="3"/>
  <c r="L1537" i="3"/>
  <c r="M1537" i="3" s="1"/>
  <c r="G1537" i="3"/>
  <c r="F1537" i="3"/>
  <c r="C1537" i="3"/>
  <c r="B1537" i="3"/>
  <c r="A1537" i="3"/>
  <c r="R1536" i="3"/>
  <c r="I1536" i="3" s="1"/>
  <c r="Q1536" i="3"/>
  <c r="J1536" i="3" s="1"/>
  <c r="O1536" i="3"/>
  <c r="N1536" i="3"/>
  <c r="L1536" i="3"/>
  <c r="M1536" i="3" s="1"/>
  <c r="G1536" i="3"/>
  <c r="F1536" i="3"/>
  <c r="C1536" i="3"/>
  <c r="B1536" i="3"/>
  <c r="A1536" i="3"/>
  <c r="R1535" i="3"/>
  <c r="I1535" i="3" s="1"/>
  <c r="Q1535" i="3"/>
  <c r="J1535" i="3" s="1"/>
  <c r="O1535" i="3"/>
  <c r="N1535" i="3"/>
  <c r="L1535" i="3"/>
  <c r="M1535" i="3" s="1"/>
  <c r="G1535" i="3"/>
  <c r="F1535" i="3"/>
  <c r="C1535" i="3"/>
  <c r="B1535" i="3"/>
  <c r="A1535" i="3"/>
  <c r="R1534" i="3"/>
  <c r="I1534" i="3" s="1"/>
  <c r="Q1534" i="3"/>
  <c r="J1534" i="3" s="1"/>
  <c r="O1534" i="3"/>
  <c r="N1534" i="3"/>
  <c r="L1534" i="3"/>
  <c r="M1534" i="3" s="1"/>
  <c r="G1534" i="3"/>
  <c r="F1534" i="3"/>
  <c r="C1534" i="3"/>
  <c r="B1534" i="3"/>
  <c r="A1534" i="3"/>
  <c r="R1533" i="3"/>
  <c r="I1533" i="3" s="1"/>
  <c r="Q1533" i="3"/>
  <c r="J1533" i="3" s="1"/>
  <c r="O1533" i="3"/>
  <c r="N1533" i="3"/>
  <c r="L1533" i="3"/>
  <c r="M1533" i="3" s="1"/>
  <c r="G1533" i="3"/>
  <c r="F1533" i="3"/>
  <c r="C1533" i="3"/>
  <c r="B1533" i="3"/>
  <c r="A1533" i="3"/>
  <c r="R1532" i="3"/>
  <c r="I1532" i="3" s="1"/>
  <c r="Q1532" i="3"/>
  <c r="J1532" i="3" s="1"/>
  <c r="O1532" i="3"/>
  <c r="N1532" i="3"/>
  <c r="L1532" i="3"/>
  <c r="M1532" i="3" s="1"/>
  <c r="G1532" i="3"/>
  <c r="F1532" i="3"/>
  <c r="C1532" i="3"/>
  <c r="B1532" i="3"/>
  <c r="A1532" i="3"/>
  <c r="R1531" i="3"/>
  <c r="I1531" i="3" s="1"/>
  <c r="Q1531" i="3"/>
  <c r="J1531" i="3" s="1"/>
  <c r="O1531" i="3"/>
  <c r="N1531" i="3"/>
  <c r="L1531" i="3"/>
  <c r="M1531" i="3" s="1"/>
  <c r="G1531" i="3"/>
  <c r="F1531" i="3"/>
  <c r="C1531" i="3"/>
  <c r="B1531" i="3"/>
  <c r="A1531" i="3"/>
  <c r="R1530" i="3"/>
  <c r="I1530" i="3" s="1"/>
  <c r="Q1530" i="3"/>
  <c r="J1530" i="3" s="1"/>
  <c r="O1530" i="3"/>
  <c r="N1530" i="3"/>
  <c r="L1530" i="3"/>
  <c r="M1530" i="3" s="1"/>
  <c r="G1530" i="3"/>
  <c r="F1530" i="3"/>
  <c r="C1530" i="3"/>
  <c r="B1530" i="3"/>
  <c r="A1530" i="3"/>
  <c r="R1529" i="3"/>
  <c r="I1529" i="3" s="1"/>
  <c r="Q1529" i="3"/>
  <c r="J1529" i="3" s="1"/>
  <c r="O1529" i="3"/>
  <c r="N1529" i="3"/>
  <c r="L1529" i="3"/>
  <c r="M1529" i="3" s="1"/>
  <c r="G1529" i="3"/>
  <c r="F1529" i="3"/>
  <c r="C1529" i="3"/>
  <c r="B1529" i="3"/>
  <c r="A1529" i="3"/>
  <c r="R1528" i="3"/>
  <c r="I1528" i="3" s="1"/>
  <c r="Q1528" i="3"/>
  <c r="J1528" i="3" s="1"/>
  <c r="O1528" i="3"/>
  <c r="N1528" i="3"/>
  <c r="L1528" i="3"/>
  <c r="M1528" i="3" s="1"/>
  <c r="G1528" i="3"/>
  <c r="F1528" i="3"/>
  <c r="C1528" i="3"/>
  <c r="B1528" i="3"/>
  <c r="A1528" i="3"/>
  <c r="R1527" i="3"/>
  <c r="I1527" i="3" s="1"/>
  <c r="Q1527" i="3"/>
  <c r="J1527" i="3" s="1"/>
  <c r="O1527" i="3"/>
  <c r="N1527" i="3"/>
  <c r="L1527" i="3"/>
  <c r="M1527" i="3" s="1"/>
  <c r="G1527" i="3"/>
  <c r="F1527" i="3"/>
  <c r="C1527" i="3"/>
  <c r="B1527" i="3"/>
  <c r="A1527" i="3"/>
  <c r="R1526" i="3"/>
  <c r="I1526" i="3" s="1"/>
  <c r="Q1526" i="3"/>
  <c r="J1526" i="3" s="1"/>
  <c r="O1526" i="3"/>
  <c r="N1526" i="3"/>
  <c r="L1526" i="3"/>
  <c r="M1526" i="3" s="1"/>
  <c r="G1526" i="3"/>
  <c r="F1526" i="3"/>
  <c r="C1526" i="3"/>
  <c r="B1526" i="3"/>
  <c r="A1526" i="3"/>
  <c r="R1525" i="3"/>
  <c r="I1525" i="3" s="1"/>
  <c r="Q1525" i="3"/>
  <c r="J1525" i="3" s="1"/>
  <c r="O1525" i="3"/>
  <c r="N1525" i="3"/>
  <c r="L1525" i="3"/>
  <c r="M1525" i="3" s="1"/>
  <c r="G1525" i="3"/>
  <c r="F1525" i="3"/>
  <c r="C1525" i="3"/>
  <c r="B1525" i="3"/>
  <c r="A1525" i="3"/>
  <c r="R1524" i="3"/>
  <c r="I1524" i="3" s="1"/>
  <c r="Q1524" i="3"/>
  <c r="J1524" i="3" s="1"/>
  <c r="O1524" i="3"/>
  <c r="N1524" i="3"/>
  <c r="L1524" i="3"/>
  <c r="M1524" i="3" s="1"/>
  <c r="G1524" i="3"/>
  <c r="F1524" i="3"/>
  <c r="C1524" i="3"/>
  <c r="B1524" i="3"/>
  <c r="A1524" i="3"/>
  <c r="R1523" i="3"/>
  <c r="I1523" i="3" s="1"/>
  <c r="Q1523" i="3"/>
  <c r="J1523" i="3" s="1"/>
  <c r="O1523" i="3"/>
  <c r="N1523" i="3"/>
  <c r="L1523" i="3"/>
  <c r="M1523" i="3" s="1"/>
  <c r="G1523" i="3"/>
  <c r="F1523" i="3"/>
  <c r="C1523" i="3"/>
  <c r="B1523" i="3"/>
  <c r="A1523" i="3"/>
  <c r="R1522" i="3"/>
  <c r="I1522" i="3" s="1"/>
  <c r="Q1522" i="3"/>
  <c r="J1522" i="3" s="1"/>
  <c r="O1522" i="3"/>
  <c r="N1522" i="3"/>
  <c r="L1522" i="3"/>
  <c r="M1522" i="3" s="1"/>
  <c r="G1522" i="3"/>
  <c r="F1522" i="3"/>
  <c r="C1522" i="3"/>
  <c r="B1522" i="3"/>
  <c r="A1522" i="3"/>
  <c r="R1521" i="3"/>
  <c r="I1521" i="3" s="1"/>
  <c r="Q1521" i="3"/>
  <c r="J1521" i="3" s="1"/>
  <c r="O1521" i="3"/>
  <c r="N1521" i="3"/>
  <c r="L1521" i="3"/>
  <c r="M1521" i="3" s="1"/>
  <c r="G1521" i="3"/>
  <c r="F1521" i="3"/>
  <c r="C1521" i="3"/>
  <c r="B1521" i="3"/>
  <c r="A1521" i="3"/>
  <c r="R1520" i="3"/>
  <c r="I1520" i="3" s="1"/>
  <c r="Q1520" i="3"/>
  <c r="J1520" i="3" s="1"/>
  <c r="O1520" i="3"/>
  <c r="N1520" i="3"/>
  <c r="L1520" i="3"/>
  <c r="M1520" i="3" s="1"/>
  <c r="G1520" i="3"/>
  <c r="F1520" i="3"/>
  <c r="C1520" i="3"/>
  <c r="B1520" i="3"/>
  <c r="A1520" i="3"/>
  <c r="R1519" i="3"/>
  <c r="I1519" i="3" s="1"/>
  <c r="Q1519" i="3"/>
  <c r="J1519" i="3" s="1"/>
  <c r="O1519" i="3"/>
  <c r="N1519" i="3"/>
  <c r="L1519" i="3"/>
  <c r="M1519" i="3" s="1"/>
  <c r="G1519" i="3"/>
  <c r="F1519" i="3"/>
  <c r="C1519" i="3"/>
  <c r="B1519" i="3"/>
  <c r="A1519" i="3"/>
  <c r="R1518" i="3"/>
  <c r="I1518" i="3" s="1"/>
  <c r="Q1518" i="3"/>
  <c r="J1518" i="3" s="1"/>
  <c r="O1518" i="3"/>
  <c r="N1518" i="3"/>
  <c r="L1518" i="3"/>
  <c r="M1518" i="3" s="1"/>
  <c r="G1518" i="3"/>
  <c r="F1518" i="3"/>
  <c r="C1518" i="3"/>
  <c r="B1518" i="3"/>
  <c r="A1518" i="3"/>
  <c r="R1517" i="3"/>
  <c r="I1517" i="3" s="1"/>
  <c r="Q1517" i="3"/>
  <c r="J1517" i="3" s="1"/>
  <c r="O1517" i="3"/>
  <c r="N1517" i="3"/>
  <c r="L1517" i="3"/>
  <c r="M1517" i="3" s="1"/>
  <c r="G1517" i="3"/>
  <c r="F1517" i="3"/>
  <c r="C1517" i="3"/>
  <c r="B1517" i="3"/>
  <c r="A1517" i="3"/>
  <c r="R1516" i="3"/>
  <c r="I1516" i="3" s="1"/>
  <c r="Q1516" i="3"/>
  <c r="J1516" i="3" s="1"/>
  <c r="O1516" i="3"/>
  <c r="N1516" i="3"/>
  <c r="L1516" i="3"/>
  <c r="M1516" i="3" s="1"/>
  <c r="G1516" i="3"/>
  <c r="F1516" i="3"/>
  <c r="C1516" i="3"/>
  <c r="B1516" i="3"/>
  <c r="A1516" i="3"/>
  <c r="R1515" i="3"/>
  <c r="I1515" i="3" s="1"/>
  <c r="Q1515" i="3"/>
  <c r="J1515" i="3" s="1"/>
  <c r="O1515" i="3"/>
  <c r="N1515" i="3"/>
  <c r="L1515" i="3"/>
  <c r="M1515" i="3" s="1"/>
  <c r="G1515" i="3"/>
  <c r="F1515" i="3"/>
  <c r="C1515" i="3"/>
  <c r="B1515" i="3"/>
  <c r="A1515" i="3"/>
  <c r="R1514" i="3"/>
  <c r="I1514" i="3" s="1"/>
  <c r="Q1514" i="3"/>
  <c r="J1514" i="3" s="1"/>
  <c r="O1514" i="3"/>
  <c r="N1514" i="3"/>
  <c r="L1514" i="3"/>
  <c r="M1514" i="3" s="1"/>
  <c r="G1514" i="3"/>
  <c r="F1514" i="3"/>
  <c r="C1514" i="3"/>
  <c r="B1514" i="3"/>
  <c r="A1514" i="3"/>
  <c r="R1513" i="3"/>
  <c r="I1513" i="3" s="1"/>
  <c r="Q1513" i="3"/>
  <c r="J1513" i="3" s="1"/>
  <c r="O1513" i="3"/>
  <c r="N1513" i="3"/>
  <c r="L1513" i="3"/>
  <c r="M1513" i="3" s="1"/>
  <c r="G1513" i="3"/>
  <c r="F1513" i="3"/>
  <c r="C1513" i="3"/>
  <c r="B1513" i="3"/>
  <c r="A1513" i="3"/>
  <c r="R1512" i="3"/>
  <c r="I1512" i="3" s="1"/>
  <c r="Q1512" i="3"/>
  <c r="J1512" i="3" s="1"/>
  <c r="O1512" i="3"/>
  <c r="N1512" i="3"/>
  <c r="L1512" i="3"/>
  <c r="M1512" i="3" s="1"/>
  <c r="G1512" i="3"/>
  <c r="F1512" i="3"/>
  <c r="C1512" i="3"/>
  <c r="B1512" i="3"/>
  <c r="A1512" i="3"/>
  <c r="R1511" i="3"/>
  <c r="I1511" i="3" s="1"/>
  <c r="Q1511" i="3"/>
  <c r="J1511" i="3" s="1"/>
  <c r="O1511" i="3"/>
  <c r="N1511" i="3"/>
  <c r="L1511" i="3"/>
  <c r="M1511" i="3" s="1"/>
  <c r="G1511" i="3"/>
  <c r="F1511" i="3"/>
  <c r="C1511" i="3"/>
  <c r="B1511" i="3"/>
  <c r="A1511" i="3"/>
  <c r="R1510" i="3"/>
  <c r="I1510" i="3" s="1"/>
  <c r="Q1510" i="3"/>
  <c r="J1510" i="3" s="1"/>
  <c r="O1510" i="3"/>
  <c r="N1510" i="3"/>
  <c r="L1510" i="3"/>
  <c r="M1510" i="3" s="1"/>
  <c r="G1510" i="3"/>
  <c r="F1510" i="3"/>
  <c r="C1510" i="3"/>
  <c r="B1510" i="3"/>
  <c r="A1510" i="3"/>
  <c r="R1509" i="3"/>
  <c r="I1509" i="3" s="1"/>
  <c r="Q1509" i="3"/>
  <c r="J1509" i="3" s="1"/>
  <c r="O1509" i="3"/>
  <c r="N1509" i="3"/>
  <c r="L1509" i="3"/>
  <c r="M1509" i="3" s="1"/>
  <c r="G1509" i="3"/>
  <c r="F1509" i="3"/>
  <c r="C1509" i="3"/>
  <c r="B1509" i="3"/>
  <c r="A1509" i="3"/>
  <c r="R1508" i="3"/>
  <c r="I1508" i="3" s="1"/>
  <c r="Q1508" i="3"/>
  <c r="J1508" i="3" s="1"/>
  <c r="O1508" i="3"/>
  <c r="N1508" i="3"/>
  <c r="L1508" i="3"/>
  <c r="M1508" i="3" s="1"/>
  <c r="G1508" i="3"/>
  <c r="F1508" i="3"/>
  <c r="C1508" i="3"/>
  <c r="B1508" i="3"/>
  <c r="A1508" i="3"/>
  <c r="R1507" i="3"/>
  <c r="I1507" i="3" s="1"/>
  <c r="Q1507" i="3"/>
  <c r="J1507" i="3" s="1"/>
  <c r="O1507" i="3"/>
  <c r="N1507" i="3"/>
  <c r="L1507" i="3"/>
  <c r="M1507" i="3" s="1"/>
  <c r="G1507" i="3"/>
  <c r="F1507" i="3"/>
  <c r="C1507" i="3"/>
  <c r="B1507" i="3"/>
  <c r="A1507" i="3"/>
  <c r="R1506" i="3"/>
  <c r="I1506" i="3" s="1"/>
  <c r="Q1506" i="3"/>
  <c r="J1506" i="3" s="1"/>
  <c r="O1506" i="3"/>
  <c r="N1506" i="3"/>
  <c r="L1506" i="3"/>
  <c r="M1506" i="3" s="1"/>
  <c r="G1506" i="3"/>
  <c r="F1506" i="3"/>
  <c r="C1506" i="3"/>
  <c r="B1506" i="3"/>
  <c r="A1506" i="3"/>
  <c r="R1505" i="3"/>
  <c r="I1505" i="3" s="1"/>
  <c r="Q1505" i="3"/>
  <c r="J1505" i="3" s="1"/>
  <c r="O1505" i="3"/>
  <c r="N1505" i="3"/>
  <c r="L1505" i="3"/>
  <c r="M1505" i="3" s="1"/>
  <c r="G1505" i="3"/>
  <c r="F1505" i="3"/>
  <c r="C1505" i="3"/>
  <c r="B1505" i="3"/>
  <c r="A1505" i="3"/>
  <c r="R1504" i="3"/>
  <c r="I1504" i="3" s="1"/>
  <c r="Q1504" i="3"/>
  <c r="J1504" i="3" s="1"/>
  <c r="O1504" i="3"/>
  <c r="N1504" i="3"/>
  <c r="L1504" i="3"/>
  <c r="M1504" i="3" s="1"/>
  <c r="G1504" i="3"/>
  <c r="F1504" i="3"/>
  <c r="C1504" i="3"/>
  <c r="B1504" i="3"/>
  <c r="A1504" i="3"/>
  <c r="R1503" i="3"/>
  <c r="I1503" i="3" s="1"/>
  <c r="Q1503" i="3"/>
  <c r="J1503" i="3" s="1"/>
  <c r="O1503" i="3"/>
  <c r="N1503" i="3"/>
  <c r="L1503" i="3"/>
  <c r="M1503" i="3" s="1"/>
  <c r="G1503" i="3"/>
  <c r="F1503" i="3"/>
  <c r="C1503" i="3"/>
  <c r="B1503" i="3"/>
  <c r="A1503" i="3"/>
  <c r="R1502" i="3"/>
  <c r="I1502" i="3" s="1"/>
  <c r="Q1502" i="3"/>
  <c r="J1502" i="3" s="1"/>
  <c r="O1502" i="3"/>
  <c r="N1502" i="3"/>
  <c r="L1502" i="3"/>
  <c r="M1502" i="3" s="1"/>
  <c r="G1502" i="3"/>
  <c r="F1502" i="3"/>
  <c r="C1502" i="3"/>
  <c r="B1502" i="3"/>
  <c r="A1502" i="3"/>
  <c r="R1501" i="3"/>
  <c r="I1501" i="3" s="1"/>
  <c r="Q1501" i="3"/>
  <c r="J1501" i="3" s="1"/>
  <c r="O1501" i="3"/>
  <c r="N1501" i="3"/>
  <c r="L1501" i="3"/>
  <c r="M1501" i="3" s="1"/>
  <c r="G1501" i="3"/>
  <c r="F1501" i="3"/>
  <c r="C1501" i="3"/>
  <c r="B1501" i="3"/>
  <c r="A1501" i="3"/>
  <c r="R1500" i="3"/>
  <c r="I1500" i="3" s="1"/>
  <c r="Q1500" i="3"/>
  <c r="J1500" i="3" s="1"/>
  <c r="O1500" i="3"/>
  <c r="N1500" i="3"/>
  <c r="L1500" i="3"/>
  <c r="M1500" i="3" s="1"/>
  <c r="G1500" i="3"/>
  <c r="F1500" i="3"/>
  <c r="C1500" i="3"/>
  <c r="B1500" i="3"/>
  <c r="A1500" i="3"/>
  <c r="R1499" i="3"/>
  <c r="I1499" i="3" s="1"/>
  <c r="Q1499" i="3"/>
  <c r="J1499" i="3" s="1"/>
  <c r="O1499" i="3"/>
  <c r="N1499" i="3"/>
  <c r="L1499" i="3"/>
  <c r="M1499" i="3" s="1"/>
  <c r="G1499" i="3"/>
  <c r="F1499" i="3"/>
  <c r="C1499" i="3"/>
  <c r="B1499" i="3"/>
  <c r="A1499" i="3"/>
  <c r="R1498" i="3"/>
  <c r="I1498" i="3" s="1"/>
  <c r="Q1498" i="3"/>
  <c r="J1498" i="3" s="1"/>
  <c r="O1498" i="3"/>
  <c r="N1498" i="3"/>
  <c r="L1498" i="3"/>
  <c r="M1498" i="3" s="1"/>
  <c r="G1498" i="3"/>
  <c r="F1498" i="3"/>
  <c r="C1498" i="3"/>
  <c r="B1498" i="3"/>
  <c r="A1498" i="3"/>
  <c r="R1497" i="3"/>
  <c r="I1497" i="3" s="1"/>
  <c r="Q1497" i="3"/>
  <c r="J1497" i="3" s="1"/>
  <c r="O1497" i="3"/>
  <c r="N1497" i="3"/>
  <c r="L1497" i="3"/>
  <c r="M1497" i="3" s="1"/>
  <c r="G1497" i="3"/>
  <c r="F1497" i="3"/>
  <c r="C1497" i="3"/>
  <c r="B1497" i="3"/>
  <c r="A1497" i="3"/>
  <c r="R1496" i="3"/>
  <c r="I1496" i="3" s="1"/>
  <c r="Q1496" i="3"/>
  <c r="J1496" i="3" s="1"/>
  <c r="O1496" i="3"/>
  <c r="N1496" i="3"/>
  <c r="L1496" i="3"/>
  <c r="M1496" i="3" s="1"/>
  <c r="G1496" i="3"/>
  <c r="F1496" i="3"/>
  <c r="C1496" i="3"/>
  <c r="B1496" i="3"/>
  <c r="A1496" i="3"/>
  <c r="R1495" i="3"/>
  <c r="I1495" i="3" s="1"/>
  <c r="Q1495" i="3"/>
  <c r="J1495" i="3" s="1"/>
  <c r="O1495" i="3"/>
  <c r="N1495" i="3"/>
  <c r="L1495" i="3"/>
  <c r="M1495" i="3" s="1"/>
  <c r="G1495" i="3"/>
  <c r="F1495" i="3"/>
  <c r="C1495" i="3"/>
  <c r="B1495" i="3"/>
  <c r="A1495" i="3"/>
  <c r="R1494" i="3"/>
  <c r="I1494" i="3" s="1"/>
  <c r="Q1494" i="3"/>
  <c r="J1494" i="3" s="1"/>
  <c r="O1494" i="3"/>
  <c r="N1494" i="3"/>
  <c r="L1494" i="3"/>
  <c r="M1494" i="3" s="1"/>
  <c r="G1494" i="3"/>
  <c r="F1494" i="3"/>
  <c r="C1494" i="3"/>
  <c r="B1494" i="3"/>
  <c r="A1494" i="3"/>
  <c r="R1493" i="3"/>
  <c r="I1493" i="3" s="1"/>
  <c r="Q1493" i="3"/>
  <c r="J1493" i="3" s="1"/>
  <c r="O1493" i="3"/>
  <c r="N1493" i="3"/>
  <c r="L1493" i="3"/>
  <c r="M1493" i="3" s="1"/>
  <c r="G1493" i="3"/>
  <c r="F1493" i="3"/>
  <c r="C1493" i="3"/>
  <c r="B1493" i="3"/>
  <c r="A1493" i="3"/>
  <c r="R1492" i="3"/>
  <c r="I1492" i="3" s="1"/>
  <c r="Q1492" i="3"/>
  <c r="J1492" i="3" s="1"/>
  <c r="O1492" i="3"/>
  <c r="N1492" i="3"/>
  <c r="L1492" i="3"/>
  <c r="M1492" i="3" s="1"/>
  <c r="G1492" i="3"/>
  <c r="F1492" i="3"/>
  <c r="C1492" i="3"/>
  <c r="B1492" i="3"/>
  <c r="A1492" i="3"/>
  <c r="R1491" i="3"/>
  <c r="I1491" i="3" s="1"/>
  <c r="Q1491" i="3"/>
  <c r="J1491" i="3" s="1"/>
  <c r="O1491" i="3"/>
  <c r="N1491" i="3"/>
  <c r="L1491" i="3"/>
  <c r="M1491" i="3" s="1"/>
  <c r="G1491" i="3"/>
  <c r="F1491" i="3"/>
  <c r="C1491" i="3"/>
  <c r="B1491" i="3"/>
  <c r="A1491" i="3"/>
  <c r="R1490" i="3"/>
  <c r="I1490" i="3" s="1"/>
  <c r="Q1490" i="3"/>
  <c r="J1490" i="3" s="1"/>
  <c r="O1490" i="3"/>
  <c r="N1490" i="3"/>
  <c r="L1490" i="3"/>
  <c r="M1490" i="3" s="1"/>
  <c r="G1490" i="3"/>
  <c r="F1490" i="3"/>
  <c r="C1490" i="3"/>
  <c r="B1490" i="3"/>
  <c r="A1490" i="3"/>
  <c r="R1489" i="3"/>
  <c r="I1489" i="3" s="1"/>
  <c r="Q1489" i="3"/>
  <c r="J1489" i="3" s="1"/>
  <c r="O1489" i="3"/>
  <c r="N1489" i="3"/>
  <c r="L1489" i="3"/>
  <c r="M1489" i="3" s="1"/>
  <c r="G1489" i="3"/>
  <c r="F1489" i="3"/>
  <c r="C1489" i="3"/>
  <c r="B1489" i="3"/>
  <c r="A1489" i="3"/>
  <c r="R1488" i="3"/>
  <c r="I1488" i="3" s="1"/>
  <c r="Q1488" i="3"/>
  <c r="J1488" i="3" s="1"/>
  <c r="O1488" i="3"/>
  <c r="N1488" i="3"/>
  <c r="L1488" i="3"/>
  <c r="M1488" i="3" s="1"/>
  <c r="G1488" i="3"/>
  <c r="F1488" i="3"/>
  <c r="C1488" i="3"/>
  <c r="B1488" i="3"/>
  <c r="A1488" i="3"/>
  <c r="R1487" i="3"/>
  <c r="I1487" i="3" s="1"/>
  <c r="Q1487" i="3"/>
  <c r="J1487" i="3" s="1"/>
  <c r="O1487" i="3"/>
  <c r="N1487" i="3"/>
  <c r="L1487" i="3"/>
  <c r="M1487" i="3" s="1"/>
  <c r="G1487" i="3"/>
  <c r="F1487" i="3"/>
  <c r="C1487" i="3"/>
  <c r="B1487" i="3"/>
  <c r="A1487" i="3"/>
  <c r="R1486" i="3"/>
  <c r="I1486" i="3" s="1"/>
  <c r="Q1486" i="3"/>
  <c r="J1486" i="3" s="1"/>
  <c r="O1486" i="3"/>
  <c r="N1486" i="3"/>
  <c r="L1486" i="3"/>
  <c r="M1486" i="3" s="1"/>
  <c r="G1486" i="3"/>
  <c r="F1486" i="3"/>
  <c r="C1486" i="3"/>
  <c r="B1486" i="3"/>
  <c r="A1486" i="3"/>
  <c r="R1485" i="3"/>
  <c r="I1485" i="3" s="1"/>
  <c r="Q1485" i="3"/>
  <c r="J1485" i="3" s="1"/>
  <c r="O1485" i="3"/>
  <c r="N1485" i="3"/>
  <c r="L1485" i="3"/>
  <c r="M1485" i="3" s="1"/>
  <c r="G1485" i="3"/>
  <c r="F1485" i="3"/>
  <c r="C1485" i="3"/>
  <c r="B1485" i="3"/>
  <c r="A1485" i="3"/>
  <c r="R1484" i="3"/>
  <c r="I1484" i="3" s="1"/>
  <c r="Q1484" i="3"/>
  <c r="J1484" i="3" s="1"/>
  <c r="O1484" i="3"/>
  <c r="N1484" i="3"/>
  <c r="L1484" i="3"/>
  <c r="M1484" i="3" s="1"/>
  <c r="G1484" i="3"/>
  <c r="F1484" i="3"/>
  <c r="C1484" i="3"/>
  <c r="B1484" i="3"/>
  <c r="A1484" i="3"/>
  <c r="R1483" i="3"/>
  <c r="I1483" i="3" s="1"/>
  <c r="Q1483" i="3"/>
  <c r="J1483" i="3" s="1"/>
  <c r="O1483" i="3"/>
  <c r="N1483" i="3"/>
  <c r="L1483" i="3"/>
  <c r="M1483" i="3" s="1"/>
  <c r="G1483" i="3"/>
  <c r="F1483" i="3"/>
  <c r="C1483" i="3"/>
  <c r="B1483" i="3"/>
  <c r="A1483" i="3"/>
  <c r="R1482" i="3"/>
  <c r="I1482" i="3" s="1"/>
  <c r="Q1482" i="3"/>
  <c r="J1482" i="3" s="1"/>
  <c r="O1482" i="3"/>
  <c r="N1482" i="3"/>
  <c r="L1482" i="3"/>
  <c r="M1482" i="3" s="1"/>
  <c r="G1482" i="3"/>
  <c r="F1482" i="3"/>
  <c r="C1482" i="3"/>
  <c r="B1482" i="3"/>
  <c r="A1482" i="3"/>
  <c r="R1481" i="3"/>
  <c r="I1481" i="3" s="1"/>
  <c r="Q1481" i="3"/>
  <c r="J1481" i="3" s="1"/>
  <c r="O1481" i="3"/>
  <c r="N1481" i="3"/>
  <c r="L1481" i="3"/>
  <c r="M1481" i="3" s="1"/>
  <c r="G1481" i="3"/>
  <c r="F1481" i="3"/>
  <c r="C1481" i="3"/>
  <c r="B1481" i="3"/>
  <c r="A1481" i="3"/>
  <c r="R1480" i="3"/>
  <c r="I1480" i="3" s="1"/>
  <c r="Q1480" i="3"/>
  <c r="J1480" i="3" s="1"/>
  <c r="O1480" i="3"/>
  <c r="N1480" i="3"/>
  <c r="L1480" i="3"/>
  <c r="M1480" i="3" s="1"/>
  <c r="G1480" i="3"/>
  <c r="F1480" i="3"/>
  <c r="C1480" i="3"/>
  <c r="B1480" i="3"/>
  <c r="A1480" i="3"/>
  <c r="R1479" i="3"/>
  <c r="I1479" i="3" s="1"/>
  <c r="Q1479" i="3"/>
  <c r="J1479" i="3" s="1"/>
  <c r="O1479" i="3"/>
  <c r="N1479" i="3"/>
  <c r="L1479" i="3"/>
  <c r="M1479" i="3" s="1"/>
  <c r="G1479" i="3"/>
  <c r="F1479" i="3"/>
  <c r="C1479" i="3"/>
  <c r="B1479" i="3"/>
  <c r="A1479" i="3"/>
  <c r="R1478" i="3"/>
  <c r="I1478" i="3" s="1"/>
  <c r="Q1478" i="3"/>
  <c r="J1478" i="3" s="1"/>
  <c r="O1478" i="3"/>
  <c r="N1478" i="3"/>
  <c r="L1478" i="3"/>
  <c r="M1478" i="3" s="1"/>
  <c r="G1478" i="3"/>
  <c r="F1478" i="3"/>
  <c r="C1478" i="3"/>
  <c r="B1478" i="3"/>
  <c r="A1478" i="3"/>
  <c r="R1477" i="3"/>
  <c r="I1477" i="3" s="1"/>
  <c r="Q1477" i="3"/>
  <c r="J1477" i="3" s="1"/>
  <c r="O1477" i="3"/>
  <c r="N1477" i="3"/>
  <c r="L1477" i="3"/>
  <c r="M1477" i="3" s="1"/>
  <c r="G1477" i="3"/>
  <c r="F1477" i="3"/>
  <c r="C1477" i="3"/>
  <c r="B1477" i="3"/>
  <c r="A1477" i="3"/>
  <c r="R1476" i="3"/>
  <c r="I1476" i="3" s="1"/>
  <c r="Q1476" i="3"/>
  <c r="J1476" i="3" s="1"/>
  <c r="O1476" i="3"/>
  <c r="N1476" i="3"/>
  <c r="L1476" i="3"/>
  <c r="M1476" i="3" s="1"/>
  <c r="G1476" i="3"/>
  <c r="F1476" i="3"/>
  <c r="C1476" i="3"/>
  <c r="B1476" i="3"/>
  <c r="A1476" i="3"/>
  <c r="R1475" i="3"/>
  <c r="I1475" i="3" s="1"/>
  <c r="Q1475" i="3"/>
  <c r="J1475" i="3" s="1"/>
  <c r="O1475" i="3"/>
  <c r="N1475" i="3"/>
  <c r="L1475" i="3"/>
  <c r="M1475" i="3" s="1"/>
  <c r="G1475" i="3"/>
  <c r="F1475" i="3"/>
  <c r="C1475" i="3"/>
  <c r="B1475" i="3"/>
  <c r="A1475" i="3"/>
  <c r="R1474" i="3"/>
  <c r="I1474" i="3" s="1"/>
  <c r="Q1474" i="3"/>
  <c r="J1474" i="3" s="1"/>
  <c r="O1474" i="3"/>
  <c r="N1474" i="3"/>
  <c r="L1474" i="3"/>
  <c r="M1474" i="3" s="1"/>
  <c r="G1474" i="3"/>
  <c r="F1474" i="3"/>
  <c r="C1474" i="3"/>
  <c r="B1474" i="3"/>
  <c r="A1474" i="3"/>
  <c r="R1473" i="3"/>
  <c r="I1473" i="3" s="1"/>
  <c r="Q1473" i="3"/>
  <c r="J1473" i="3" s="1"/>
  <c r="O1473" i="3"/>
  <c r="N1473" i="3"/>
  <c r="L1473" i="3"/>
  <c r="M1473" i="3" s="1"/>
  <c r="G1473" i="3"/>
  <c r="F1473" i="3"/>
  <c r="C1473" i="3"/>
  <c r="B1473" i="3"/>
  <c r="A1473" i="3"/>
  <c r="R1472" i="3"/>
  <c r="I1472" i="3" s="1"/>
  <c r="Q1472" i="3"/>
  <c r="J1472" i="3" s="1"/>
  <c r="O1472" i="3"/>
  <c r="N1472" i="3"/>
  <c r="L1472" i="3"/>
  <c r="M1472" i="3" s="1"/>
  <c r="G1472" i="3"/>
  <c r="F1472" i="3"/>
  <c r="C1472" i="3"/>
  <c r="B1472" i="3"/>
  <c r="A1472" i="3"/>
  <c r="R1471" i="3"/>
  <c r="I1471" i="3" s="1"/>
  <c r="Q1471" i="3"/>
  <c r="J1471" i="3" s="1"/>
  <c r="O1471" i="3"/>
  <c r="N1471" i="3"/>
  <c r="L1471" i="3"/>
  <c r="M1471" i="3" s="1"/>
  <c r="G1471" i="3"/>
  <c r="F1471" i="3"/>
  <c r="C1471" i="3"/>
  <c r="B1471" i="3"/>
  <c r="A1471" i="3"/>
  <c r="R1470" i="3"/>
  <c r="I1470" i="3" s="1"/>
  <c r="Q1470" i="3"/>
  <c r="J1470" i="3" s="1"/>
  <c r="O1470" i="3"/>
  <c r="N1470" i="3"/>
  <c r="L1470" i="3"/>
  <c r="M1470" i="3" s="1"/>
  <c r="G1470" i="3"/>
  <c r="F1470" i="3"/>
  <c r="C1470" i="3"/>
  <c r="B1470" i="3"/>
  <c r="A1470" i="3"/>
  <c r="R1469" i="3"/>
  <c r="I1469" i="3" s="1"/>
  <c r="Q1469" i="3"/>
  <c r="J1469" i="3" s="1"/>
  <c r="O1469" i="3"/>
  <c r="N1469" i="3"/>
  <c r="L1469" i="3"/>
  <c r="M1469" i="3" s="1"/>
  <c r="G1469" i="3"/>
  <c r="F1469" i="3"/>
  <c r="C1469" i="3"/>
  <c r="B1469" i="3"/>
  <c r="A1469" i="3"/>
  <c r="R1468" i="3"/>
  <c r="I1468" i="3" s="1"/>
  <c r="Q1468" i="3"/>
  <c r="J1468" i="3" s="1"/>
  <c r="O1468" i="3"/>
  <c r="N1468" i="3"/>
  <c r="L1468" i="3"/>
  <c r="M1468" i="3" s="1"/>
  <c r="G1468" i="3"/>
  <c r="F1468" i="3"/>
  <c r="C1468" i="3"/>
  <c r="B1468" i="3"/>
  <c r="A1468" i="3"/>
  <c r="R1467" i="3"/>
  <c r="I1467" i="3" s="1"/>
  <c r="Q1467" i="3"/>
  <c r="J1467" i="3" s="1"/>
  <c r="O1467" i="3"/>
  <c r="N1467" i="3"/>
  <c r="L1467" i="3"/>
  <c r="M1467" i="3" s="1"/>
  <c r="G1467" i="3"/>
  <c r="F1467" i="3"/>
  <c r="C1467" i="3"/>
  <c r="B1467" i="3"/>
  <c r="A1467" i="3"/>
  <c r="R1466" i="3"/>
  <c r="I1466" i="3" s="1"/>
  <c r="Q1466" i="3"/>
  <c r="J1466" i="3" s="1"/>
  <c r="O1466" i="3"/>
  <c r="N1466" i="3"/>
  <c r="L1466" i="3"/>
  <c r="M1466" i="3" s="1"/>
  <c r="G1466" i="3"/>
  <c r="F1466" i="3"/>
  <c r="C1466" i="3"/>
  <c r="B1466" i="3"/>
  <c r="A1466" i="3"/>
  <c r="R1465" i="3"/>
  <c r="I1465" i="3" s="1"/>
  <c r="Q1465" i="3"/>
  <c r="J1465" i="3" s="1"/>
  <c r="O1465" i="3"/>
  <c r="N1465" i="3"/>
  <c r="L1465" i="3"/>
  <c r="M1465" i="3" s="1"/>
  <c r="G1465" i="3"/>
  <c r="F1465" i="3"/>
  <c r="C1465" i="3"/>
  <c r="B1465" i="3"/>
  <c r="A1465" i="3"/>
  <c r="R1464" i="3"/>
  <c r="I1464" i="3" s="1"/>
  <c r="Q1464" i="3"/>
  <c r="J1464" i="3" s="1"/>
  <c r="O1464" i="3"/>
  <c r="N1464" i="3"/>
  <c r="L1464" i="3"/>
  <c r="M1464" i="3" s="1"/>
  <c r="G1464" i="3"/>
  <c r="F1464" i="3"/>
  <c r="C1464" i="3"/>
  <c r="B1464" i="3"/>
  <c r="A1464" i="3"/>
  <c r="R1463" i="3"/>
  <c r="I1463" i="3" s="1"/>
  <c r="Q1463" i="3"/>
  <c r="J1463" i="3" s="1"/>
  <c r="O1463" i="3"/>
  <c r="N1463" i="3"/>
  <c r="L1463" i="3"/>
  <c r="M1463" i="3" s="1"/>
  <c r="G1463" i="3"/>
  <c r="F1463" i="3"/>
  <c r="C1463" i="3"/>
  <c r="B1463" i="3"/>
  <c r="A1463" i="3"/>
  <c r="R1462" i="3"/>
  <c r="I1462" i="3" s="1"/>
  <c r="Q1462" i="3"/>
  <c r="J1462" i="3" s="1"/>
  <c r="O1462" i="3"/>
  <c r="N1462" i="3"/>
  <c r="L1462" i="3"/>
  <c r="M1462" i="3" s="1"/>
  <c r="G1462" i="3"/>
  <c r="F1462" i="3"/>
  <c r="C1462" i="3"/>
  <c r="B1462" i="3"/>
  <c r="A1462" i="3"/>
  <c r="R1461" i="3"/>
  <c r="I1461" i="3" s="1"/>
  <c r="Q1461" i="3"/>
  <c r="J1461" i="3" s="1"/>
  <c r="O1461" i="3"/>
  <c r="N1461" i="3"/>
  <c r="L1461" i="3"/>
  <c r="M1461" i="3" s="1"/>
  <c r="G1461" i="3"/>
  <c r="F1461" i="3"/>
  <c r="C1461" i="3"/>
  <c r="B1461" i="3"/>
  <c r="A1461" i="3"/>
  <c r="R1460" i="3"/>
  <c r="I1460" i="3" s="1"/>
  <c r="Q1460" i="3"/>
  <c r="J1460" i="3" s="1"/>
  <c r="O1460" i="3"/>
  <c r="N1460" i="3"/>
  <c r="L1460" i="3"/>
  <c r="M1460" i="3" s="1"/>
  <c r="G1460" i="3"/>
  <c r="F1460" i="3"/>
  <c r="C1460" i="3"/>
  <c r="B1460" i="3"/>
  <c r="A1460" i="3"/>
  <c r="R1459" i="3"/>
  <c r="I1459" i="3" s="1"/>
  <c r="Q1459" i="3"/>
  <c r="J1459" i="3" s="1"/>
  <c r="O1459" i="3"/>
  <c r="N1459" i="3"/>
  <c r="L1459" i="3"/>
  <c r="M1459" i="3" s="1"/>
  <c r="G1459" i="3"/>
  <c r="F1459" i="3"/>
  <c r="C1459" i="3"/>
  <c r="B1459" i="3"/>
  <c r="A1459" i="3"/>
  <c r="R1458" i="3"/>
  <c r="I1458" i="3" s="1"/>
  <c r="Q1458" i="3"/>
  <c r="J1458" i="3" s="1"/>
  <c r="O1458" i="3"/>
  <c r="N1458" i="3"/>
  <c r="L1458" i="3"/>
  <c r="M1458" i="3" s="1"/>
  <c r="G1458" i="3"/>
  <c r="F1458" i="3"/>
  <c r="C1458" i="3"/>
  <c r="B1458" i="3"/>
  <c r="A1458" i="3"/>
  <c r="R1457" i="3"/>
  <c r="I1457" i="3" s="1"/>
  <c r="Q1457" i="3"/>
  <c r="J1457" i="3" s="1"/>
  <c r="O1457" i="3"/>
  <c r="N1457" i="3"/>
  <c r="L1457" i="3"/>
  <c r="M1457" i="3" s="1"/>
  <c r="G1457" i="3"/>
  <c r="F1457" i="3"/>
  <c r="C1457" i="3"/>
  <c r="B1457" i="3"/>
  <c r="A1457" i="3"/>
  <c r="R1456" i="3"/>
  <c r="I1456" i="3" s="1"/>
  <c r="Q1456" i="3"/>
  <c r="J1456" i="3" s="1"/>
  <c r="O1456" i="3"/>
  <c r="N1456" i="3"/>
  <c r="L1456" i="3"/>
  <c r="M1456" i="3" s="1"/>
  <c r="G1456" i="3"/>
  <c r="F1456" i="3"/>
  <c r="C1456" i="3"/>
  <c r="B1456" i="3"/>
  <c r="A1456" i="3"/>
  <c r="R1455" i="3"/>
  <c r="I1455" i="3" s="1"/>
  <c r="Q1455" i="3"/>
  <c r="J1455" i="3" s="1"/>
  <c r="O1455" i="3"/>
  <c r="N1455" i="3"/>
  <c r="L1455" i="3"/>
  <c r="M1455" i="3" s="1"/>
  <c r="G1455" i="3"/>
  <c r="F1455" i="3"/>
  <c r="C1455" i="3"/>
  <c r="B1455" i="3"/>
  <c r="A1455" i="3"/>
  <c r="R1454" i="3"/>
  <c r="I1454" i="3" s="1"/>
  <c r="Q1454" i="3"/>
  <c r="J1454" i="3" s="1"/>
  <c r="O1454" i="3"/>
  <c r="N1454" i="3"/>
  <c r="L1454" i="3"/>
  <c r="M1454" i="3" s="1"/>
  <c r="G1454" i="3"/>
  <c r="F1454" i="3"/>
  <c r="C1454" i="3"/>
  <c r="B1454" i="3"/>
  <c r="A1454" i="3"/>
  <c r="R1453" i="3"/>
  <c r="I1453" i="3" s="1"/>
  <c r="Q1453" i="3"/>
  <c r="J1453" i="3" s="1"/>
  <c r="O1453" i="3"/>
  <c r="N1453" i="3"/>
  <c r="L1453" i="3"/>
  <c r="M1453" i="3" s="1"/>
  <c r="G1453" i="3"/>
  <c r="F1453" i="3"/>
  <c r="C1453" i="3"/>
  <c r="B1453" i="3"/>
  <c r="A1453" i="3"/>
  <c r="R1452" i="3"/>
  <c r="I1452" i="3" s="1"/>
  <c r="Q1452" i="3"/>
  <c r="J1452" i="3" s="1"/>
  <c r="O1452" i="3"/>
  <c r="N1452" i="3"/>
  <c r="L1452" i="3"/>
  <c r="M1452" i="3" s="1"/>
  <c r="G1452" i="3"/>
  <c r="F1452" i="3"/>
  <c r="C1452" i="3"/>
  <c r="B1452" i="3"/>
  <c r="A1452" i="3"/>
  <c r="R1451" i="3"/>
  <c r="I1451" i="3" s="1"/>
  <c r="Q1451" i="3"/>
  <c r="J1451" i="3" s="1"/>
  <c r="O1451" i="3"/>
  <c r="N1451" i="3"/>
  <c r="L1451" i="3"/>
  <c r="M1451" i="3" s="1"/>
  <c r="G1451" i="3"/>
  <c r="F1451" i="3"/>
  <c r="C1451" i="3"/>
  <c r="B1451" i="3"/>
  <c r="A1451" i="3"/>
  <c r="R1450" i="3"/>
  <c r="I1450" i="3" s="1"/>
  <c r="Q1450" i="3"/>
  <c r="J1450" i="3" s="1"/>
  <c r="O1450" i="3"/>
  <c r="N1450" i="3"/>
  <c r="L1450" i="3"/>
  <c r="M1450" i="3" s="1"/>
  <c r="G1450" i="3"/>
  <c r="F1450" i="3"/>
  <c r="C1450" i="3"/>
  <c r="B1450" i="3"/>
  <c r="A1450" i="3"/>
  <c r="R1449" i="3"/>
  <c r="I1449" i="3" s="1"/>
  <c r="Q1449" i="3"/>
  <c r="J1449" i="3" s="1"/>
  <c r="O1449" i="3"/>
  <c r="N1449" i="3"/>
  <c r="L1449" i="3"/>
  <c r="M1449" i="3" s="1"/>
  <c r="G1449" i="3"/>
  <c r="F1449" i="3"/>
  <c r="C1449" i="3"/>
  <c r="B1449" i="3"/>
  <c r="A1449" i="3"/>
  <c r="R1448" i="3"/>
  <c r="I1448" i="3" s="1"/>
  <c r="Q1448" i="3"/>
  <c r="J1448" i="3" s="1"/>
  <c r="O1448" i="3"/>
  <c r="N1448" i="3"/>
  <c r="L1448" i="3"/>
  <c r="M1448" i="3" s="1"/>
  <c r="G1448" i="3"/>
  <c r="F1448" i="3"/>
  <c r="C1448" i="3"/>
  <c r="B1448" i="3"/>
  <c r="A1448" i="3"/>
  <c r="R1447" i="3"/>
  <c r="I1447" i="3" s="1"/>
  <c r="Q1447" i="3"/>
  <c r="J1447" i="3" s="1"/>
  <c r="O1447" i="3"/>
  <c r="N1447" i="3"/>
  <c r="L1447" i="3"/>
  <c r="M1447" i="3" s="1"/>
  <c r="G1447" i="3"/>
  <c r="F1447" i="3"/>
  <c r="C1447" i="3"/>
  <c r="B1447" i="3"/>
  <c r="A1447" i="3"/>
  <c r="R1446" i="3"/>
  <c r="I1446" i="3" s="1"/>
  <c r="Q1446" i="3"/>
  <c r="J1446" i="3" s="1"/>
  <c r="O1446" i="3"/>
  <c r="N1446" i="3"/>
  <c r="L1446" i="3"/>
  <c r="M1446" i="3" s="1"/>
  <c r="G1446" i="3"/>
  <c r="F1446" i="3"/>
  <c r="C1446" i="3"/>
  <c r="B1446" i="3"/>
  <c r="A1446" i="3"/>
  <c r="R1445" i="3"/>
  <c r="I1445" i="3" s="1"/>
  <c r="Q1445" i="3"/>
  <c r="J1445" i="3" s="1"/>
  <c r="O1445" i="3"/>
  <c r="N1445" i="3"/>
  <c r="L1445" i="3"/>
  <c r="M1445" i="3" s="1"/>
  <c r="G1445" i="3"/>
  <c r="F1445" i="3"/>
  <c r="C1445" i="3"/>
  <c r="B1445" i="3"/>
  <c r="A1445" i="3"/>
  <c r="R1444" i="3"/>
  <c r="I1444" i="3" s="1"/>
  <c r="Q1444" i="3"/>
  <c r="J1444" i="3" s="1"/>
  <c r="O1444" i="3"/>
  <c r="N1444" i="3"/>
  <c r="L1444" i="3"/>
  <c r="M1444" i="3" s="1"/>
  <c r="G1444" i="3"/>
  <c r="F1444" i="3"/>
  <c r="C1444" i="3"/>
  <c r="B1444" i="3"/>
  <c r="A1444" i="3"/>
  <c r="R1443" i="3"/>
  <c r="I1443" i="3" s="1"/>
  <c r="Q1443" i="3"/>
  <c r="J1443" i="3" s="1"/>
  <c r="O1443" i="3"/>
  <c r="N1443" i="3"/>
  <c r="L1443" i="3"/>
  <c r="M1443" i="3" s="1"/>
  <c r="G1443" i="3"/>
  <c r="F1443" i="3"/>
  <c r="C1443" i="3"/>
  <c r="B1443" i="3"/>
  <c r="A1443" i="3"/>
  <c r="R1442" i="3"/>
  <c r="I1442" i="3" s="1"/>
  <c r="Q1442" i="3"/>
  <c r="J1442" i="3" s="1"/>
  <c r="O1442" i="3"/>
  <c r="N1442" i="3"/>
  <c r="L1442" i="3"/>
  <c r="M1442" i="3" s="1"/>
  <c r="G1442" i="3"/>
  <c r="F1442" i="3"/>
  <c r="C1442" i="3"/>
  <c r="B1442" i="3"/>
  <c r="A1442" i="3"/>
  <c r="R1441" i="3"/>
  <c r="I1441" i="3" s="1"/>
  <c r="Q1441" i="3"/>
  <c r="J1441" i="3" s="1"/>
  <c r="O1441" i="3"/>
  <c r="N1441" i="3"/>
  <c r="L1441" i="3"/>
  <c r="M1441" i="3" s="1"/>
  <c r="G1441" i="3"/>
  <c r="F1441" i="3"/>
  <c r="C1441" i="3"/>
  <c r="B1441" i="3"/>
  <c r="A1441" i="3"/>
  <c r="R1440" i="3"/>
  <c r="I1440" i="3" s="1"/>
  <c r="Q1440" i="3"/>
  <c r="J1440" i="3" s="1"/>
  <c r="O1440" i="3"/>
  <c r="N1440" i="3"/>
  <c r="L1440" i="3"/>
  <c r="M1440" i="3" s="1"/>
  <c r="G1440" i="3"/>
  <c r="F1440" i="3"/>
  <c r="C1440" i="3"/>
  <c r="B1440" i="3"/>
  <c r="A1440" i="3"/>
  <c r="R1439" i="3"/>
  <c r="I1439" i="3" s="1"/>
  <c r="Q1439" i="3"/>
  <c r="J1439" i="3" s="1"/>
  <c r="O1439" i="3"/>
  <c r="N1439" i="3"/>
  <c r="L1439" i="3"/>
  <c r="M1439" i="3" s="1"/>
  <c r="G1439" i="3"/>
  <c r="F1439" i="3"/>
  <c r="C1439" i="3"/>
  <c r="B1439" i="3"/>
  <c r="A1439" i="3"/>
  <c r="R1438" i="3"/>
  <c r="I1438" i="3" s="1"/>
  <c r="Q1438" i="3"/>
  <c r="J1438" i="3" s="1"/>
  <c r="O1438" i="3"/>
  <c r="N1438" i="3"/>
  <c r="L1438" i="3"/>
  <c r="M1438" i="3" s="1"/>
  <c r="G1438" i="3"/>
  <c r="F1438" i="3"/>
  <c r="C1438" i="3"/>
  <c r="B1438" i="3"/>
  <c r="A1438" i="3"/>
  <c r="R1437" i="3"/>
  <c r="I1437" i="3" s="1"/>
  <c r="Q1437" i="3"/>
  <c r="J1437" i="3" s="1"/>
  <c r="O1437" i="3"/>
  <c r="N1437" i="3"/>
  <c r="L1437" i="3"/>
  <c r="M1437" i="3" s="1"/>
  <c r="G1437" i="3"/>
  <c r="F1437" i="3"/>
  <c r="C1437" i="3"/>
  <c r="B1437" i="3"/>
  <c r="A1437" i="3"/>
  <c r="R1436" i="3"/>
  <c r="I1436" i="3" s="1"/>
  <c r="Q1436" i="3"/>
  <c r="J1436" i="3" s="1"/>
  <c r="O1436" i="3"/>
  <c r="N1436" i="3"/>
  <c r="L1436" i="3"/>
  <c r="M1436" i="3" s="1"/>
  <c r="G1436" i="3"/>
  <c r="F1436" i="3"/>
  <c r="C1436" i="3"/>
  <c r="B1436" i="3"/>
  <c r="A1436" i="3"/>
  <c r="R1435" i="3"/>
  <c r="I1435" i="3" s="1"/>
  <c r="Q1435" i="3"/>
  <c r="J1435" i="3" s="1"/>
  <c r="O1435" i="3"/>
  <c r="N1435" i="3"/>
  <c r="L1435" i="3"/>
  <c r="M1435" i="3" s="1"/>
  <c r="G1435" i="3"/>
  <c r="F1435" i="3"/>
  <c r="C1435" i="3"/>
  <c r="B1435" i="3"/>
  <c r="A1435" i="3"/>
  <c r="R1434" i="3"/>
  <c r="I1434" i="3" s="1"/>
  <c r="Q1434" i="3"/>
  <c r="J1434" i="3" s="1"/>
  <c r="O1434" i="3"/>
  <c r="N1434" i="3"/>
  <c r="L1434" i="3"/>
  <c r="M1434" i="3" s="1"/>
  <c r="G1434" i="3"/>
  <c r="F1434" i="3"/>
  <c r="C1434" i="3"/>
  <c r="B1434" i="3"/>
  <c r="A1434" i="3"/>
  <c r="R1433" i="3"/>
  <c r="I1433" i="3" s="1"/>
  <c r="Q1433" i="3"/>
  <c r="J1433" i="3" s="1"/>
  <c r="O1433" i="3"/>
  <c r="N1433" i="3"/>
  <c r="L1433" i="3"/>
  <c r="M1433" i="3" s="1"/>
  <c r="G1433" i="3"/>
  <c r="F1433" i="3"/>
  <c r="C1433" i="3"/>
  <c r="B1433" i="3"/>
  <c r="A1433" i="3"/>
  <c r="R1432" i="3"/>
  <c r="I1432" i="3" s="1"/>
  <c r="Q1432" i="3"/>
  <c r="J1432" i="3" s="1"/>
  <c r="O1432" i="3"/>
  <c r="N1432" i="3"/>
  <c r="L1432" i="3"/>
  <c r="M1432" i="3" s="1"/>
  <c r="G1432" i="3"/>
  <c r="F1432" i="3"/>
  <c r="C1432" i="3"/>
  <c r="B1432" i="3"/>
  <c r="A1432" i="3"/>
  <c r="R1431" i="3"/>
  <c r="I1431" i="3" s="1"/>
  <c r="Q1431" i="3"/>
  <c r="J1431" i="3" s="1"/>
  <c r="O1431" i="3"/>
  <c r="N1431" i="3"/>
  <c r="L1431" i="3"/>
  <c r="M1431" i="3" s="1"/>
  <c r="G1431" i="3"/>
  <c r="F1431" i="3"/>
  <c r="C1431" i="3"/>
  <c r="B1431" i="3"/>
  <c r="A1431" i="3"/>
  <c r="R1430" i="3"/>
  <c r="I1430" i="3" s="1"/>
  <c r="Q1430" i="3"/>
  <c r="J1430" i="3" s="1"/>
  <c r="O1430" i="3"/>
  <c r="N1430" i="3"/>
  <c r="L1430" i="3"/>
  <c r="M1430" i="3" s="1"/>
  <c r="G1430" i="3"/>
  <c r="F1430" i="3"/>
  <c r="C1430" i="3"/>
  <c r="B1430" i="3"/>
  <c r="A1430" i="3"/>
  <c r="R1429" i="3"/>
  <c r="I1429" i="3" s="1"/>
  <c r="Q1429" i="3"/>
  <c r="J1429" i="3" s="1"/>
  <c r="O1429" i="3"/>
  <c r="N1429" i="3"/>
  <c r="L1429" i="3"/>
  <c r="M1429" i="3" s="1"/>
  <c r="G1429" i="3"/>
  <c r="F1429" i="3"/>
  <c r="C1429" i="3"/>
  <c r="B1429" i="3"/>
  <c r="A1429" i="3"/>
  <c r="R1428" i="3"/>
  <c r="I1428" i="3" s="1"/>
  <c r="Q1428" i="3"/>
  <c r="J1428" i="3" s="1"/>
  <c r="O1428" i="3"/>
  <c r="N1428" i="3"/>
  <c r="L1428" i="3"/>
  <c r="M1428" i="3" s="1"/>
  <c r="G1428" i="3"/>
  <c r="F1428" i="3"/>
  <c r="C1428" i="3"/>
  <c r="B1428" i="3"/>
  <c r="A1428" i="3"/>
  <c r="R1427" i="3"/>
  <c r="I1427" i="3" s="1"/>
  <c r="Q1427" i="3"/>
  <c r="J1427" i="3" s="1"/>
  <c r="O1427" i="3"/>
  <c r="N1427" i="3"/>
  <c r="L1427" i="3"/>
  <c r="M1427" i="3" s="1"/>
  <c r="G1427" i="3"/>
  <c r="F1427" i="3"/>
  <c r="C1427" i="3"/>
  <c r="B1427" i="3"/>
  <c r="A1427" i="3"/>
  <c r="R1426" i="3"/>
  <c r="I1426" i="3" s="1"/>
  <c r="Q1426" i="3"/>
  <c r="J1426" i="3" s="1"/>
  <c r="O1426" i="3"/>
  <c r="N1426" i="3"/>
  <c r="L1426" i="3"/>
  <c r="M1426" i="3" s="1"/>
  <c r="G1426" i="3"/>
  <c r="F1426" i="3"/>
  <c r="C1426" i="3"/>
  <c r="B1426" i="3"/>
  <c r="A1426" i="3"/>
  <c r="R1425" i="3"/>
  <c r="I1425" i="3" s="1"/>
  <c r="Q1425" i="3"/>
  <c r="J1425" i="3" s="1"/>
  <c r="O1425" i="3"/>
  <c r="N1425" i="3"/>
  <c r="L1425" i="3"/>
  <c r="M1425" i="3" s="1"/>
  <c r="G1425" i="3"/>
  <c r="F1425" i="3"/>
  <c r="C1425" i="3"/>
  <c r="B1425" i="3"/>
  <c r="A1425" i="3"/>
  <c r="R1424" i="3"/>
  <c r="I1424" i="3" s="1"/>
  <c r="Q1424" i="3"/>
  <c r="J1424" i="3" s="1"/>
  <c r="O1424" i="3"/>
  <c r="N1424" i="3"/>
  <c r="L1424" i="3"/>
  <c r="M1424" i="3" s="1"/>
  <c r="G1424" i="3"/>
  <c r="F1424" i="3"/>
  <c r="C1424" i="3"/>
  <c r="B1424" i="3"/>
  <c r="A1424" i="3"/>
  <c r="R1423" i="3"/>
  <c r="I1423" i="3" s="1"/>
  <c r="Q1423" i="3"/>
  <c r="J1423" i="3" s="1"/>
  <c r="O1423" i="3"/>
  <c r="N1423" i="3"/>
  <c r="L1423" i="3"/>
  <c r="M1423" i="3" s="1"/>
  <c r="G1423" i="3"/>
  <c r="F1423" i="3"/>
  <c r="C1423" i="3"/>
  <c r="B1423" i="3"/>
  <c r="A1423" i="3"/>
  <c r="R1422" i="3"/>
  <c r="I1422" i="3" s="1"/>
  <c r="Q1422" i="3"/>
  <c r="J1422" i="3" s="1"/>
  <c r="O1422" i="3"/>
  <c r="N1422" i="3"/>
  <c r="L1422" i="3"/>
  <c r="M1422" i="3" s="1"/>
  <c r="G1422" i="3"/>
  <c r="F1422" i="3"/>
  <c r="C1422" i="3"/>
  <c r="B1422" i="3"/>
  <c r="A1422" i="3"/>
  <c r="R1421" i="3"/>
  <c r="I1421" i="3" s="1"/>
  <c r="Q1421" i="3"/>
  <c r="J1421" i="3" s="1"/>
  <c r="O1421" i="3"/>
  <c r="N1421" i="3"/>
  <c r="L1421" i="3"/>
  <c r="M1421" i="3" s="1"/>
  <c r="G1421" i="3"/>
  <c r="F1421" i="3"/>
  <c r="C1421" i="3"/>
  <c r="B1421" i="3"/>
  <c r="A1421" i="3"/>
  <c r="R1420" i="3"/>
  <c r="I1420" i="3" s="1"/>
  <c r="Q1420" i="3"/>
  <c r="J1420" i="3" s="1"/>
  <c r="O1420" i="3"/>
  <c r="N1420" i="3"/>
  <c r="L1420" i="3"/>
  <c r="M1420" i="3" s="1"/>
  <c r="G1420" i="3"/>
  <c r="F1420" i="3"/>
  <c r="C1420" i="3"/>
  <c r="B1420" i="3"/>
  <c r="A1420" i="3"/>
  <c r="R1419" i="3"/>
  <c r="I1419" i="3" s="1"/>
  <c r="Q1419" i="3"/>
  <c r="J1419" i="3" s="1"/>
  <c r="O1419" i="3"/>
  <c r="N1419" i="3"/>
  <c r="L1419" i="3"/>
  <c r="M1419" i="3" s="1"/>
  <c r="G1419" i="3"/>
  <c r="F1419" i="3"/>
  <c r="C1419" i="3"/>
  <c r="B1419" i="3"/>
  <c r="A1419" i="3"/>
  <c r="R1418" i="3"/>
  <c r="I1418" i="3" s="1"/>
  <c r="Q1418" i="3"/>
  <c r="J1418" i="3" s="1"/>
  <c r="O1418" i="3"/>
  <c r="N1418" i="3"/>
  <c r="L1418" i="3"/>
  <c r="M1418" i="3" s="1"/>
  <c r="G1418" i="3"/>
  <c r="F1418" i="3"/>
  <c r="C1418" i="3"/>
  <c r="B1418" i="3"/>
  <c r="A1418" i="3"/>
  <c r="R1417" i="3"/>
  <c r="I1417" i="3" s="1"/>
  <c r="Q1417" i="3"/>
  <c r="J1417" i="3" s="1"/>
  <c r="O1417" i="3"/>
  <c r="N1417" i="3"/>
  <c r="L1417" i="3"/>
  <c r="M1417" i="3" s="1"/>
  <c r="G1417" i="3"/>
  <c r="F1417" i="3"/>
  <c r="C1417" i="3"/>
  <c r="B1417" i="3"/>
  <c r="A1417" i="3"/>
  <c r="R1416" i="3"/>
  <c r="I1416" i="3" s="1"/>
  <c r="Q1416" i="3"/>
  <c r="J1416" i="3" s="1"/>
  <c r="O1416" i="3"/>
  <c r="N1416" i="3"/>
  <c r="L1416" i="3"/>
  <c r="M1416" i="3" s="1"/>
  <c r="G1416" i="3"/>
  <c r="F1416" i="3"/>
  <c r="C1416" i="3"/>
  <c r="B1416" i="3"/>
  <c r="A1416" i="3"/>
  <c r="R1415" i="3"/>
  <c r="I1415" i="3" s="1"/>
  <c r="Q1415" i="3"/>
  <c r="J1415" i="3" s="1"/>
  <c r="O1415" i="3"/>
  <c r="N1415" i="3"/>
  <c r="L1415" i="3"/>
  <c r="M1415" i="3" s="1"/>
  <c r="G1415" i="3"/>
  <c r="F1415" i="3"/>
  <c r="C1415" i="3"/>
  <c r="B1415" i="3"/>
  <c r="A1415" i="3"/>
  <c r="R1414" i="3"/>
  <c r="I1414" i="3" s="1"/>
  <c r="Q1414" i="3"/>
  <c r="J1414" i="3" s="1"/>
  <c r="O1414" i="3"/>
  <c r="N1414" i="3"/>
  <c r="L1414" i="3"/>
  <c r="M1414" i="3" s="1"/>
  <c r="G1414" i="3"/>
  <c r="F1414" i="3"/>
  <c r="C1414" i="3"/>
  <c r="B1414" i="3"/>
  <c r="A1414" i="3"/>
  <c r="R1413" i="3"/>
  <c r="I1413" i="3" s="1"/>
  <c r="Q1413" i="3"/>
  <c r="J1413" i="3" s="1"/>
  <c r="O1413" i="3"/>
  <c r="N1413" i="3"/>
  <c r="L1413" i="3"/>
  <c r="M1413" i="3" s="1"/>
  <c r="G1413" i="3"/>
  <c r="F1413" i="3"/>
  <c r="C1413" i="3"/>
  <c r="B1413" i="3"/>
  <c r="A1413" i="3"/>
  <c r="R1412" i="3"/>
  <c r="I1412" i="3" s="1"/>
  <c r="Q1412" i="3"/>
  <c r="J1412" i="3" s="1"/>
  <c r="O1412" i="3"/>
  <c r="N1412" i="3"/>
  <c r="L1412" i="3"/>
  <c r="M1412" i="3" s="1"/>
  <c r="G1412" i="3"/>
  <c r="F1412" i="3"/>
  <c r="C1412" i="3"/>
  <c r="B1412" i="3"/>
  <c r="A1412" i="3"/>
  <c r="R1411" i="3"/>
  <c r="I1411" i="3" s="1"/>
  <c r="Q1411" i="3"/>
  <c r="J1411" i="3" s="1"/>
  <c r="O1411" i="3"/>
  <c r="N1411" i="3"/>
  <c r="L1411" i="3"/>
  <c r="M1411" i="3" s="1"/>
  <c r="G1411" i="3"/>
  <c r="F1411" i="3"/>
  <c r="C1411" i="3"/>
  <c r="B1411" i="3"/>
  <c r="A1411" i="3"/>
  <c r="R1410" i="3"/>
  <c r="I1410" i="3" s="1"/>
  <c r="Q1410" i="3"/>
  <c r="J1410" i="3" s="1"/>
  <c r="O1410" i="3"/>
  <c r="N1410" i="3"/>
  <c r="L1410" i="3"/>
  <c r="M1410" i="3" s="1"/>
  <c r="G1410" i="3"/>
  <c r="F1410" i="3"/>
  <c r="C1410" i="3"/>
  <c r="B1410" i="3"/>
  <c r="A1410" i="3"/>
  <c r="R1409" i="3"/>
  <c r="I1409" i="3" s="1"/>
  <c r="Q1409" i="3"/>
  <c r="J1409" i="3" s="1"/>
  <c r="O1409" i="3"/>
  <c r="N1409" i="3"/>
  <c r="L1409" i="3"/>
  <c r="M1409" i="3" s="1"/>
  <c r="G1409" i="3"/>
  <c r="F1409" i="3"/>
  <c r="C1409" i="3"/>
  <c r="B1409" i="3"/>
  <c r="A1409" i="3"/>
  <c r="R1408" i="3"/>
  <c r="I1408" i="3" s="1"/>
  <c r="Q1408" i="3"/>
  <c r="J1408" i="3" s="1"/>
  <c r="O1408" i="3"/>
  <c r="N1408" i="3"/>
  <c r="L1408" i="3"/>
  <c r="M1408" i="3" s="1"/>
  <c r="G1408" i="3"/>
  <c r="F1408" i="3"/>
  <c r="C1408" i="3"/>
  <c r="B1408" i="3"/>
  <c r="A1408" i="3"/>
  <c r="R1407" i="3"/>
  <c r="I1407" i="3" s="1"/>
  <c r="Q1407" i="3"/>
  <c r="J1407" i="3" s="1"/>
  <c r="O1407" i="3"/>
  <c r="N1407" i="3"/>
  <c r="L1407" i="3"/>
  <c r="M1407" i="3" s="1"/>
  <c r="G1407" i="3"/>
  <c r="F1407" i="3"/>
  <c r="C1407" i="3"/>
  <c r="B1407" i="3"/>
  <c r="A1407" i="3"/>
  <c r="R1406" i="3"/>
  <c r="I1406" i="3" s="1"/>
  <c r="Q1406" i="3"/>
  <c r="J1406" i="3" s="1"/>
  <c r="O1406" i="3"/>
  <c r="N1406" i="3"/>
  <c r="L1406" i="3"/>
  <c r="M1406" i="3" s="1"/>
  <c r="G1406" i="3"/>
  <c r="F1406" i="3"/>
  <c r="C1406" i="3"/>
  <c r="B1406" i="3"/>
  <c r="A1406" i="3"/>
  <c r="R1405" i="3"/>
  <c r="I1405" i="3" s="1"/>
  <c r="Q1405" i="3"/>
  <c r="J1405" i="3" s="1"/>
  <c r="O1405" i="3"/>
  <c r="N1405" i="3"/>
  <c r="L1405" i="3"/>
  <c r="M1405" i="3" s="1"/>
  <c r="G1405" i="3"/>
  <c r="F1405" i="3"/>
  <c r="C1405" i="3"/>
  <c r="B1405" i="3"/>
  <c r="A1405" i="3"/>
  <c r="R1404" i="3"/>
  <c r="I1404" i="3" s="1"/>
  <c r="Q1404" i="3"/>
  <c r="J1404" i="3" s="1"/>
  <c r="O1404" i="3"/>
  <c r="N1404" i="3"/>
  <c r="L1404" i="3"/>
  <c r="M1404" i="3" s="1"/>
  <c r="G1404" i="3"/>
  <c r="F1404" i="3"/>
  <c r="C1404" i="3"/>
  <c r="B1404" i="3"/>
  <c r="A1404" i="3"/>
  <c r="R1403" i="3"/>
  <c r="I1403" i="3" s="1"/>
  <c r="Q1403" i="3"/>
  <c r="J1403" i="3" s="1"/>
  <c r="O1403" i="3"/>
  <c r="N1403" i="3"/>
  <c r="L1403" i="3"/>
  <c r="M1403" i="3" s="1"/>
  <c r="G1403" i="3"/>
  <c r="F1403" i="3"/>
  <c r="C1403" i="3"/>
  <c r="B1403" i="3"/>
  <c r="A1403" i="3"/>
  <c r="R1402" i="3"/>
  <c r="I1402" i="3" s="1"/>
  <c r="Q1402" i="3"/>
  <c r="J1402" i="3" s="1"/>
  <c r="O1402" i="3"/>
  <c r="N1402" i="3"/>
  <c r="L1402" i="3"/>
  <c r="M1402" i="3" s="1"/>
  <c r="G1402" i="3"/>
  <c r="F1402" i="3"/>
  <c r="C1402" i="3"/>
  <c r="B1402" i="3"/>
  <c r="A1402" i="3"/>
  <c r="R1401" i="3"/>
  <c r="I1401" i="3" s="1"/>
  <c r="Q1401" i="3"/>
  <c r="J1401" i="3" s="1"/>
  <c r="O1401" i="3"/>
  <c r="N1401" i="3"/>
  <c r="L1401" i="3"/>
  <c r="M1401" i="3" s="1"/>
  <c r="G1401" i="3"/>
  <c r="F1401" i="3"/>
  <c r="C1401" i="3"/>
  <c r="B1401" i="3"/>
  <c r="A1401" i="3"/>
  <c r="R1400" i="3"/>
  <c r="I1400" i="3" s="1"/>
  <c r="Q1400" i="3"/>
  <c r="J1400" i="3" s="1"/>
  <c r="O1400" i="3"/>
  <c r="N1400" i="3"/>
  <c r="L1400" i="3"/>
  <c r="M1400" i="3" s="1"/>
  <c r="G1400" i="3"/>
  <c r="F1400" i="3"/>
  <c r="C1400" i="3"/>
  <c r="B1400" i="3"/>
  <c r="A1400" i="3"/>
  <c r="R1399" i="3"/>
  <c r="I1399" i="3" s="1"/>
  <c r="Q1399" i="3"/>
  <c r="J1399" i="3" s="1"/>
  <c r="O1399" i="3"/>
  <c r="N1399" i="3"/>
  <c r="L1399" i="3"/>
  <c r="M1399" i="3" s="1"/>
  <c r="G1399" i="3"/>
  <c r="F1399" i="3"/>
  <c r="C1399" i="3"/>
  <c r="B1399" i="3"/>
  <c r="A1399" i="3"/>
  <c r="R1398" i="3"/>
  <c r="I1398" i="3" s="1"/>
  <c r="Q1398" i="3"/>
  <c r="J1398" i="3" s="1"/>
  <c r="O1398" i="3"/>
  <c r="N1398" i="3"/>
  <c r="L1398" i="3"/>
  <c r="M1398" i="3" s="1"/>
  <c r="G1398" i="3"/>
  <c r="F1398" i="3"/>
  <c r="C1398" i="3"/>
  <c r="B1398" i="3"/>
  <c r="A1398" i="3"/>
  <c r="R1397" i="3"/>
  <c r="I1397" i="3" s="1"/>
  <c r="Q1397" i="3"/>
  <c r="J1397" i="3" s="1"/>
  <c r="O1397" i="3"/>
  <c r="N1397" i="3"/>
  <c r="L1397" i="3"/>
  <c r="M1397" i="3" s="1"/>
  <c r="G1397" i="3"/>
  <c r="F1397" i="3"/>
  <c r="C1397" i="3"/>
  <c r="B1397" i="3"/>
  <c r="A1397" i="3"/>
  <c r="R1396" i="3"/>
  <c r="I1396" i="3" s="1"/>
  <c r="Q1396" i="3"/>
  <c r="J1396" i="3" s="1"/>
  <c r="O1396" i="3"/>
  <c r="N1396" i="3"/>
  <c r="L1396" i="3"/>
  <c r="M1396" i="3" s="1"/>
  <c r="G1396" i="3"/>
  <c r="F1396" i="3"/>
  <c r="C1396" i="3"/>
  <c r="B1396" i="3"/>
  <c r="A1396" i="3"/>
  <c r="R1395" i="3"/>
  <c r="I1395" i="3" s="1"/>
  <c r="Q1395" i="3"/>
  <c r="J1395" i="3" s="1"/>
  <c r="O1395" i="3"/>
  <c r="N1395" i="3"/>
  <c r="L1395" i="3"/>
  <c r="M1395" i="3" s="1"/>
  <c r="G1395" i="3"/>
  <c r="F1395" i="3"/>
  <c r="C1395" i="3"/>
  <c r="B1395" i="3"/>
  <c r="A1395" i="3"/>
  <c r="R1394" i="3"/>
  <c r="I1394" i="3" s="1"/>
  <c r="Q1394" i="3"/>
  <c r="J1394" i="3" s="1"/>
  <c r="O1394" i="3"/>
  <c r="N1394" i="3"/>
  <c r="L1394" i="3"/>
  <c r="M1394" i="3" s="1"/>
  <c r="G1394" i="3"/>
  <c r="F1394" i="3"/>
  <c r="C1394" i="3"/>
  <c r="B1394" i="3"/>
  <c r="A1394" i="3"/>
  <c r="R1393" i="3"/>
  <c r="I1393" i="3" s="1"/>
  <c r="Q1393" i="3"/>
  <c r="J1393" i="3" s="1"/>
  <c r="O1393" i="3"/>
  <c r="N1393" i="3"/>
  <c r="L1393" i="3"/>
  <c r="M1393" i="3" s="1"/>
  <c r="G1393" i="3"/>
  <c r="F1393" i="3"/>
  <c r="C1393" i="3"/>
  <c r="B1393" i="3"/>
  <c r="A1393" i="3"/>
  <c r="R1392" i="3"/>
  <c r="I1392" i="3" s="1"/>
  <c r="Q1392" i="3"/>
  <c r="J1392" i="3" s="1"/>
  <c r="O1392" i="3"/>
  <c r="N1392" i="3"/>
  <c r="L1392" i="3"/>
  <c r="M1392" i="3" s="1"/>
  <c r="G1392" i="3"/>
  <c r="F1392" i="3"/>
  <c r="C1392" i="3"/>
  <c r="B1392" i="3"/>
  <c r="A1392" i="3"/>
  <c r="R1391" i="3"/>
  <c r="I1391" i="3" s="1"/>
  <c r="Q1391" i="3"/>
  <c r="J1391" i="3" s="1"/>
  <c r="O1391" i="3"/>
  <c r="N1391" i="3"/>
  <c r="L1391" i="3"/>
  <c r="M1391" i="3" s="1"/>
  <c r="G1391" i="3"/>
  <c r="F1391" i="3"/>
  <c r="C1391" i="3"/>
  <c r="B1391" i="3"/>
  <c r="A1391" i="3"/>
  <c r="R1390" i="3"/>
  <c r="I1390" i="3" s="1"/>
  <c r="Q1390" i="3"/>
  <c r="J1390" i="3" s="1"/>
  <c r="O1390" i="3"/>
  <c r="N1390" i="3"/>
  <c r="L1390" i="3"/>
  <c r="M1390" i="3" s="1"/>
  <c r="G1390" i="3"/>
  <c r="F1390" i="3"/>
  <c r="C1390" i="3"/>
  <c r="B1390" i="3"/>
  <c r="A1390" i="3"/>
  <c r="R1389" i="3"/>
  <c r="I1389" i="3" s="1"/>
  <c r="Q1389" i="3"/>
  <c r="J1389" i="3" s="1"/>
  <c r="O1389" i="3"/>
  <c r="N1389" i="3"/>
  <c r="L1389" i="3"/>
  <c r="M1389" i="3" s="1"/>
  <c r="G1389" i="3"/>
  <c r="F1389" i="3"/>
  <c r="C1389" i="3"/>
  <c r="B1389" i="3"/>
  <c r="A1389" i="3"/>
  <c r="R1388" i="3"/>
  <c r="I1388" i="3" s="1"/>
  <c r="Q1388" i="3"/>
  <c r="J1388" i="3" s="1"/>
  <c r="O1388" i="3"/>
  <c r="N1388" i="3"/>
  <c r="L1388" i="3"/>
  <c r="M1388" i="3" s="1"/>
  <c r="G1388" i="3"/>
  <c r="F1388" i="3"/>
  <c r="C1388" i="3"/>
  <c r="B1388" i="3"/>
  <c r="A1388" i="3"/>
  <c r="R1387" i="3"/>
  <c r="I1387" i="3" s="1"/>
  <c r="Q1387" i="3"/>
  <c r="J1387" i="3" s="1"/>
  <c r="O1387" i="3"/>
  <c r="N1387" i="3"/>
  <c r="L1387" i="3"/>
  <c r="M1387" i="3" s="1"/>
  <c r="G1387" i="3"/>
  <c r="F1387" i="3"/>
  <c r="C1387" i="3"/>
  <c r="B1387" i="3"/>
  <c r="A1387" i="3"/>
  <c r="R1386" i="3"/>
  <c r="I1386" i="3" s="1"/>
  <c r="Q1386" i="3"/>
  <c r="J1386" i="3" s="1"/>
  <c r="O1386" i="3"/>
  <c r="N1386" i="3"/>
  <c r="L1386" i="3"/>
  <c r="M1386" i="3" s="1"/>
  <c r="G1386" i="3"/>
  <c r="F1386" i="3"/>
  <c r="C1386" i="3"/>
  <c r="B1386" i="3"/>
  <c r="A1386" i="3"/>
  <c r="R1385" i="3"/>
  <c r="I1385" i="3" s="1"/>
  <c r="Q1385" i="3"/>
  <c r="J1385" i="3" s="1"/>
  <c r="O1385" i="3"/>
  <c r="N1385" i="3"/>
  <c r="L1385" i="3"/>
  <c r="M1385" i="3" s="1"/>
  <c r="G1385" i="3"/>
  <c r="F1385" i="3"/>
  <c r="C1385" i="3"/>
  <c r="B1385" i="3"/>
  <c r="A1385" i="3"/>
  <c r="R1384" i="3"/>
  <c r="I1384" i="3" s="1"/>
  <c r="Q1384" i="3"/>
  <c r="J1384" i="3" s="1"/>
  <c r="O1384" i="3"/>
  <c r="N1384" i="3"/>
  <c r="L1384" i="3"/>
  <c r="M1384" i="3" s="1"/>
  <c r="G1384" i="3"/>
  <c r="F1384" i="3"/>
  <c r="C1384" i="3"/>
  <c r="B1384" i="3"/>
  <c r="A1384" i="3"/>
  <c r="R1383" i="3"/>
  <c r="I1383" i="3" s="1"/>
  <c r="Q1383" i="3"/>
  <c r="J1383" i="3" s="1"/>
  <c r="O1383" i="3"/>
  <c r="N1383" i="3"/>
  <c r="L1383" i="3"/>
  <c r="M1383" i="3" s="1"/>
  <c r="G1383" i="3"/>
  <c r="F1383" i="3"/>
  <c r="C1383" i="3"/>
  <c r="B1383" i="3"/>
  <c r="A1383" i="3"/>
  <c r="R1382" i="3"/>
  <c r="I1382" i="3" s="1"/>
  <c r="Q1382" i="3"/>
  <c r="J1382" i="3" s="1"/>
  <c r="O1382" i="3"/>
  <c r="N1382" i="3"/>
  <c r="L1382" i="3"/>
  <c r="M1382" i="3" s="1"/>
  <c r="G1382" i="3"/>
  <c r="F1382" i="3"/>
  <c r="C1382" i="3"/>
  <c r="B1382" i="3"/>
  <c r="A1382" i="3"/>
  <c r="R1381" i="3"/>
  <c r="I1381" i="3" s="1"/>
  <c r="Q1381" i="3"/>
  <c r="J1381" i="3" s="1"/>
  <c r="O1381" i="3"/>
  <c r="N1381" i="3"/>
  <c r="L1381" i="3"/>
  <c r="M1381" i="3" s="1"/>
  <c r="G1381" i="3"/>
  <c r="F1381" i="3"/>
  <c r="C1381" i="3"/>
  <c r="B1381" i="3"/>
  <c r="A1381" i="3"/>
  <c r="R1380" i="3"/>
  <c r="I1380" i="3" s="1"/>
  <c r="Q1380" i="3"/>
  <c r="J1380" i="3" s="1"/>
  <c r="O1380" i="3"/>
  <c r="N1380" i="3"/>
  <c r="L1380" i="3"/>
  <c r="M1380" i="3" s="1"/>
  <c r="G1380" i="3"/>
  <c r="F1380" i="3"/>
  <c r="C1380" i="3"/>
  <c r="B1380" i="3"/>
  <c r="A1380" i="3"/>
  <c r="R1379" i="3"/>
  <c r="I1379" i="3" s="1"/>
  <c r="Q1379" i="3"/>
  <c r="J1379" i="3" s="1"/>
  <c r="O1379" i="3"/>
  <c r="N1379" i="3"/>
  <c r="L1379" i="3"/>
  <c r="M1379" i="3" s="1"/>
  <c r="G1379" i="3"/>
  <c r="F1379" i="3"/>
  <c r="C1379" i="3"/>
  <c r="B1379" i="3"/>
  <c r="A1379" i="3"/>
  <c r="R1378" i="3"/>
  <c r="I1378" i="3" s="1"/>
  <c r="Q1378" i="3"/>
  <c r="J1378" i="3" s="1"/>
  <c r="O1378" i="3"/>
  <c r="N1378" i="3"/>
  <c r="L1378" i="3"/>
  <c r="M1378" i="3" s="1"/>
  <c r="G1378" i="3"/>
  <c r="F1378" i="3"/>
  <c r="C1378" i="3"/>
  <c r="B1378" i="3"/>
  <c r="A1378" i="3"/>
  <c r="R1377" i="3"/>
  <c r="I1377" i="3" s="1"/>
  <c r="Q1377" i="3"/>
  <c r="J1377" i="3" s="1"/>
  <c r="O1377" i="3"/>
  <c r="N1377" i="3"/>
  <c r="L1377" i="3"/>
  <c r="M1377" i="3" s="1"/>
  <c r="G1377" i="3"/>
  <c r="F1377" i="3"/>
  <c r="C1377" i="3"/>
  <c r="B1377" i="3"/>
  <c r="A1377" i="3"/>
  <c r="R1376" i="3"/>
  <c r="I1376" i="3" s="1"/>
  <c r="Q1376" i="3"/>
  <c r="J1376" i="3" s="1"/>
  <c r="O1376" i="3"/>
  <c r="N1376" i="3"/>
  <c r="L1376" i="3"/>
  <c r="M1376" i="3" s="1"/>
  <c r="G1376" i="3"/>
  <c r="F1376" i="3"/>
  <c r="C1376" i="3"/>
  <c r="B1376" i="3"/>
  <c r="A1376" i="3"/>
  <c r="R1375" i="3"/>
  <c r="I1375" i="3" s="1"/>
  <c r="Q1375" i="3"/>
  <c r="J1375" i="3" s="1"/>
  <c r="O1375" i="3"/>
  <c r="N1375" i="3"/>
  <c r="L1375" i="3"/>
  <c r="M1375" i="3" s="1"/>
  <c r="G1375" i="3"/>
  <c r="F1375" i="3"/>
  <c r="C1375" i="3"/>
  <c r="B1375" i="3"/>
  <c r="A1375" i="3"/>
  <c r="R1374" i="3"/>
  <c r="I1374" i="3" s="1"/>
  <c r="Q1374" i="3"/>
  <c r="J1374" i="3" s="1"/>
  <c r="O1374" i="3"/>
  <c r="N1374" i="3"/>
  <c r="L1374" i="3"/>
  <c r="M1374" i="3" s="1"/>
  <c r="G1374" i="3"/>
  <c r="F1374" i="3"/>
  <c r="C1374" i="3"/>
  <c r="B1374" i="3"/>
  <c r="A1374" i="3"/>
  <c r="R1373" i="3"/>
  <c r="I1373" i="3" s="1"/>
  <c r="Q1373" i="3"/>
  <c r="J1373" i="3" s="1"/>
  <c r="O1373" i="3"/>
  <c r="N1373" i="3"/>
  <c r="L1373" i="3"/>
  <c r="M1373" i="3" s="1"/>
  <c r="G1373" i="3"/>
  <c r="F1373" i="3"/>
  <c r="C1373" i="3"/>
  <c r="B1373" i="3"/>
  <c r="A1373" i="3"/>
  <c r="R1372" i="3"/>
  <c r="I1372" i="3" s="1"/>
  <c r="Q1372" i="3"/>
  <c r="J1372" i="3" s="1"/>
  <c r="O1372" i="3"/>
  <c r="N1372" i="3"/>
  <c r="L1372" i="3"/>
  <c r="M1372" i="3" s="1"/>
  <c r="G1372" i="3"/>
  <c r="F1372" i="3"/>
  <c r="C1372" i="3"/>
  <c r="B1372" i="3"/>
  <c r="A1372" i="3"/>
  <c r="R1371" i="3"/>
  <c r="I1371" i="3" s="1"/>
  <c r="Q1371" i="3"/>
  <c r="J1371" i="3" s="1"/>
  <c r="O1371" i="3"/>
  <c r="N1371" i="3"/>
  <c r="L1371" i="3"/>
  <c r="M1371" i="3" s="1"/>
  <c r="G1371" i="3"/>
  <c r="F1371" i="3"/>
  <c r="C1371" i="3"/>
  <c r="B1371" i="3"/>
  <c r="A1371" i="3"/>
  <c r="R1370" i="3"/>
  <c r="I1370" i="3" s="1"/>
  <c r="Q1370" i="3"/>
  <c r="J1370" i="3" s="1"/>
  <c r="O1370" i="3"/>
  <c r="N1370" i="3"/>
  <c r="L1370" i="3"/>
  <c r="M1370" i="3" s="1"/>
  <c r="G1370" i="3"/>
  <c r="F1370" i="3"/>
  <c r="C1370" i="3"/>
  <c r="B1370" i="3"/>
  <c r="A1370" i="3"/>
  <c r="R1369" i="3"/>
  <c r="I1369" i="3" s="1"/>
  <c r="Q1369" i="3"/>
  <c r="J1369" i="3" s="1"/>
  <c r="O1369" i="3"/>
  <c r="N1369" i="3"/>
  <c r="L1369" i="3"/>
  <c r="M1369" i="3" s="1"/>
  <c r="G1369" i="3"/>
  <c r="F1369" i="3"/>
  <c r="C1369" i="3"/>
  <c r="B1369" i="3"/>
  <c r="A1369" i="3"/>
  <c r="R1368" i="3"/>
  <c r="I1368" i="3" s="1"/>
  <c r="Q1368" i="3"/>
  <c r="J1368" i="3" s="1"/>
  <c r="O1368" i="3"/>
  <c r="N1368" i="3"/>
  <c r="L1368" i="3"/>
  <c r="M1368" i="3" s="1"/>
  <c r="G1368" i="3"/>
  <c r="F1368" i="3"/>
  <c r="C1368" i="3"/>
  <c r="B1368" i="3"/>
  <c r="A1368" i="3"/>
  <c r="R1367" i="3"/>
  <c r="I1367" i="3" s="1"/>
  <c r="Q1367" i="3"/>
  <c r="J1367" i="3" s="1"/>
  <c r="O1367" i="3"/>
  <c r="N1367" i="3"/>
  <c r="L1367" i="3"/>
  <c r="M1367" i="3" s="1"/>
  <c r="G1367" i="3"/>
  <c r="F1367" i="3"/>
  <c r="C1367" i="3"/>
  <c r="B1367" i="3"/>
  <c r="A1367" i="3"/>
  <c r="R1366" i="3"/>
  <c r="I1366" i="3" s="1"/>
  <c r="Q1366" i="3"/>
  <c r="J1366" i="3" s="1"/>
  <c r="O1366" i="3"/>
  <c r="N1366" i="3"/>
  <c r="L1366" i="3"/>
  <c r="M1366" i="3" s="1"/>
  <c r="G1366" i="3"/>
  <c r="F1366" i="3"/>
  <c r="C1366" i="3"/>
  <c r="B1366" i="3"/>
  <c r="A1366" i="3"/>
  <c r="R1365" i="3"/>
  <c r="I1365" i="3" s="1"/>
  <c r="Q1365" i="3"/>
  <c r="J1365" i="3" s="1"/>
  <c r="O1365" i="3"/>
  <c r="N1365" i="3"/>
  <c r="L1365" i="3"/>
  <c r="M1365" i="3" s="1"/>
  <c r="G1365" i="3"/>
  <c r="F1365" i="3"/>
  <c r="C1365" i="3"/>
  <c r="B1365" i="3"/>
  <c r="A1365" i="3"/>
  <c r="R1364" i="3"/>
  <c r="I1364" i="3" s="1"/>
  <c r="Q1364" i="3"/>
  <c r="J1364" i="3" s="1"/>
  <c r="O1364" i="3"/>
  <c r="N1364" i="3"/>
  <c r="L1364" i="3"/>
  <c r="M1364" i="3" s="1"/>
  <c r="G1364" i="3"/>
  <c r="F1364" i="3"/>
  <c r="C1364" i="3"/>
  <c r="B1364" i="3"/>
  <c r="A1364" i="3"/>
  <c r="R1363" i="3"/>
  <c r="I1363" i="3" s="1"/>
  <c r="Q1363" i="3"/>
  <c r="J1363" i="3" s="1"/>
  <c r="O1363" i="3"/>
  <c r="N1363" i="3"/>
  <c r="L1363" i="3"/>
  <c r="M1363" i="3" s="1"/>
  <c r="G1363" i="3"/>
  <c r="F1363" i="3"/>
  <c r="C1363" i="3"/>
  <c r="B1363" i="3"/>
  <c r="A1363" i="3"/>
  <c r="R1362" i="3"/>
  <c r="I1362" i="3" s="1"/>
  <c r="Q1362" i="3"/>
  <c r="J1362" i="3" s="1"/>
  <c r="O1362" i="3"/>
  <c r="N1362" i="3"/>
  <c r="L1362" i="3"/>
  <c r="M1362" i="3" s="1"/>
  <c r="G1362" i="3"/>
  <c r="F1362" i="3"/>
  <c r="C1362" i="3"/>
  <c r="B1362" i="3"/>
  <c r="A1362" i="3"/>
  <c r="R1361" i="3"/>
  <c r="I1361" i="3" s="1"/>
  <c r="Q1361" i="3"/>
  <c r="J1361" i="3" s="1"/>
  <c r="O1361" i="3"/>
  <c r="N1361" i="3"/>
  <c r="L1361" i="3"/>
  <c r="M1361" i="3" s="1"/>
  <c r="G1361" i="3"/>
  <c r="F1361" i="3"/>
  <c r="C1361" i="3"/>
  <c r="B1361" i="3"/>
  <c r="A1361" i="3"/>
  <c r="R1360" i="3"/>
  <c r="I1360" i="3" s="1"/>
  <c r="Q1360" i="3"/>
  <c r="J1360" i="3" s="1"/>
  <c r="O1360" i="3"/>
  <c r="N1360" i="3"/>
  <c r="L1360" i="3"/>
  <c r="M1360" i="3" s="1"/>
  <c r="G1360" i="3"/>
  <c r="F1360" i="3"/>
  <c r="C1360" i="3"/>
  <c r="B1360" i="3"/>
  <c r="A1360" i="3"/>
  <c r="R1359" i="3"/>
  <c r="I1359" i="3" s="1"/>
  <c r="Q1359" i="3"/>
  <c r="J1359" i="3" s="1"/>
  <c r="O1359" i="3"/>
  <c r="N1359" i="3"/>
  <c r="L1359" i="3"/>
  <c r="M1359" i="3" s="1"/>
  <c r="G1359" i="3"/>
  <c r="F1359" i="3"/>
  <c r="C1359" i="3"/>
  <c r="B1359" i="3"/>
  <c r="A1359" i="3"/>
  <c r="R1358" i="3"/>
  <c r="I1358" i="3" s="1"/>
  <c r="Q1358" i="3"/>
  <c r="J1358" i="3" s="1"/>
  <c r="O1358" i="3"/>
  <c r="N1358" i="3"/>
  <c r="L1358" i="3"/>
  <c r="M1358" i="3" s="1"/>
  <c r="G1358" i="3"/>
  <c r="F1358" i="3"/>
  <c r="C1358" i="3"/>
  <c r="B1358" i="3"/>
  <c r="A1358" i="3"/>
  <c r="R1357" i="3"/>
  <c r="I1357" i="3" s="1"/>
  <c r="Q1357" i="3"/>
  <c r="J1357" i="3" s="1"/>
  <c r="O1357" i="3"/>
  <c r="N1357" i="3"/>
  <c r="L1357" i="3"/>
  <c r="M1357" i="3" s="1"/>
  <c r="G1357" i="3"/>
  <c r="F1357" i="3"/>
  <c r="C1357" i="3"/>
  <c r="B1357" i="3"/>
  <c r="A1357" i="3"/>
  <c r="R1356" i="3"/>
  <c r="I1356" i="3" s="1"/>
  <c r="Q1356" i="3"/>
  <c r="J1356" i="3" s="1"/>
  <c r="O1356" i="3"/>
  <c r="N1356" i="3"/>
  <c r="L1356" i="3"/>
  <c r="M1356" i="3" s="1"/>
  <c r="G1356" i="3"/>
  <c r="F1356" i="3"/>
  <c r="C1356" i="3"/>
  <c r="B1356" i="3"/>
  <c r="A1356" i="3"/>
  <c r="R1355" i="3"/>
  <c r="I1355" i="3" s="1"/>
  <c r="Q1355" i="3"/>
  <c r="J1355" i="3" s="1"/>
  <c r="O1355" i="3"/>
  <c r="N1355" i="3"/>
  <c r="L1355" i="3"/>
  <c r="M1355" i="3" s="1"/>
  <c r="G1355" i="3"/>
  <c r="F1355" i="3"/>
  <c r="C1355" i="3"/>
  <c r="B1355" i="3"/>
  <c r="A1355" i="3"/>
  <c r="R1354" i="3"/>
  <c r="I1354" i="3" s="1"/>
  <c r="Q1354" i="3"/>
  <c r="J1354" i="3" s="1"/>
  <c r="O1354" i="3"/>
  <c r="N1354" i="3"/>
  <c r="L1354" i="3"/>
  <c r="M1354" i="3" s="1"/>
  <c r="G1354" i="3"/>
  <c r="F1354" i="3"/>
  <c r="C1354" i="3"/>
  <c r="B1354" i="3"/>
  <c r="A1354" i="3"/>
  <c r="R1353" i="3"/>
  <c r="I1353" i="3" s="1"/>
  <c r="Q1353" i="3"/>
  <c r="J1353" i="3" s="1"/>
  <c r="O1353" i="3"/>
  <c r="N1353" i="3"/>
  <c r="L1353" i="3"/>
  <c r="M1353" i="3" s="1"/>
  <c r="G1353" i="3"/>
  <c r="F1353" i="3"/>
  <c r="C1353" i="3"/>
  <c r="B1353" i="3"/>
  <c r="A1353" i="3"/>
  <c r="R1352" i="3"/>
  <c r="I1352" i="3" s="1"/>
  <c r="Q1352" i="3"/>
  <c r="J1352" i="3" s="1"/>
  <c r="O1352" i="3"/>
  <c r="N1352" i="3"/>
  <c r="L1352" i="3"/>
  <c r="M1352" i="3" s="1"/>
  <c r="G1352" i="3"/>
  <c r="F1352" i="3"/>
  <c r="C1352" i="3"/>
  <c r="B1352" i="3"/>
  <c r="A1352" i="3"/>
  <c r="R1351" i="3"/>
  <c r="I1351" i="3" s="1"/>
  <c r="Q1351" i="3"/>
  <c r="J1351" i="3" s="1"/>
  <c r="O1351" i="3"/>
  <c r="N1351" i="3"/>
  <c r="L1351" i="3"/>
  <c r="M1351" i="3" s="1"/>
  <c r="G1351" i="3"/>
  <c r="F1351" i="3"/>
  <c r="C1351" i="3"/>
  <c r="B1351" i="3"/>
  <c r="A1351" i="3"/>
  <c r="R1350" i="3"/>
  <c r="I1350" i="3" s="1"/>
  <c r="Q1350" i="3"/>
  <c r="J1350" i="3" s="1"/>
  <c r="O1350" i="3"/>
  <c r="N1350" i="3"/>
  <c r="L1350" i="3"/>
  <c r="M1350" i="3" s="1"/>
  <c r="G1350" i="3"/>
  <c r="F1350" i="3"/>
  <c r="C1350" i="3"/>
  <c r="B1350" i="3"/>
  <c r="A1350" i="3"/>
  <c r="R1349" i="3"/>
  <c r="I1349" i="3" s="1"/>
  <c r="Q1349" i="3"/>
  <c r="J1349" i="3" s="1"/>
  <c r="O1349" i="3"/>
  <c r="N1349" i="3"/>
  <c r="L1349" i="3"/>
  <c r="M1349" i="3" s="1"/>
  <c r="G1349" i="3"/>
  <c r="F1349" i="3"/>
  <c r="C1349" i="3"/>
  <c r="B1349" i="3"/>
  <c r="A1349" i="3"/>
  <c r="R1348" i="3"/>
  <c r="I1348" i="3" s="1"/>
  <c r="Q1348" i="3"/>
  <c r="J1348" i="3" s="1"/>
  <c r="O1348" i="3"/>
  <c r="N1348" i="3"/>
  <c r="L1348" i="3"/>
  <c r="M1348" i="3" s="1"/>
  <c r="G1348" i="3"/>
  <c r="F1348" i="3"/>
  <c r="C1348" i="3"/>
  <c r="B1348" i="3"/>
  <c r="A1348" i="3"/>
  <c r="R1347" i="3"/>
  <c r="I1347" i="3" s="1"/>
  <c r="Q1347" i="3"/>
  <c r="J1347" i="3" s="1"/>
  <c r="O1347" i="3"/>
  <c r="N1347" i="3"/>
  <c r="L1347" i="3"/>
  <c r="M1347" i="3" s="1"/>
  <c r="G1347" i="3"/>
  <c r="F1347" i="3"/>
  <c r="C1347" i="3"/>
  <c r="B1347" i="3"/>
  <c r="A1347" i="3"/>
  <c r="R1346" i="3"/>
  <c r="I1346" i="3" s="1"/>
  <c r="Q1346" i="3"/>
  <c r="J1346" i="3" s="1"/>
  <c r="O1346" i="3"/>
  <c r="N1346" i="3"/>
  <c r="L1346" i="3"/>
  <c r="M1346" i="3" s="1"/>
  <c r="G1346" i="3"/>
  <c r="F1346" i="3"/>
  <c r="C1346" i="3"/>
  <c r="B1346" i="3"/>
  <c r="A1346" i="3"/>
  <c r="R1345" i="3"/>
  <c r="I1345" i="3" s="1"/>
  <c r="Q1345" i="3"/>
  <c r="J1345" i="3" s="1"/>
  <c r="O1345" i="3"/>
  <c r="N1345" i="3"/>
  <c r="L1345" i="3"/>
  <c r="M1345" i="3" s="1"/>
  <c r="G1345" i="3"/>
  <c r="F1345" i="3"/>
  <c r="C1345" i="3"/>
  <c r="B1345" i="3"/>
  <c r="A1345" i="3"/>
  <c r="R1344" i="3"/>
  <c r="I1344" i="3" s="1"/>
  <c r="Q1344" i="3"/>
  <c r="J1344" i="3" s="1"/>
  <c r="O1344" i="3"/>
  <c r="N1344" i="3"/>
  <c r="L1344" i="3"/>
  <c r="M1344" i="3" s="1"/>
  <c r="G1344" i="3"/>
  <c r="F1344" i="3"/>
  <c r="C1344" i="3"/>
  <c r="B1344" i="3"/>
  <c r="A1344" i="3"/>
  <c r="R1343" i="3"/>
  <c r="I1343" i="3" s="1"/>
  <c r="Q1343" i="3"/>
  <c r="J1343" i="3" s="1"/>
  <c r="O1343" i="3"/>
  <c r="N1343" i="3"/>
  <c r="L1343" i="3"/>
  <c r="M1343" i="3" s="1"/>
  <c r="G1343" i="3"/>
  <c r="F1343" i="3"/>
  <c r="C1343" i="3"/>
  <c r="B1343" i="3"/>
  <c r="A1343" i="3"/>
  <c r="R1342" i="3"/>
  <c r="I1342" i="3" s="1"/>
  <c r="Q1342" i="3"/>
  <c r="J1342" i="3" s="1"/>
  <c r="O1342" i="3"/>
  <c r="N1342" i="3"/>
  <c r="L1342" i="3"/>
  <c r="M1342" i="3" s="1"/>
  <c r="G1342" i="3"/>
  <c r="F1342" i="3"/>
  <c r="C1342" i="3"/>
  <c r="B1342" i="3"/>
  <c r="A1342" i="3"/>
  <c r="R1341" i="3"/>
  <c r="I1341" i="3" s="1"/>
  <c r="Q1341" i="3"/>
  <c r="J1341" i="3" s="1"/>
  <c r="O1341" i="3"/>
  <c r="N1341" i="3"/>
  <c r="L1341" i="3"/>
  <c r="M1341" i="3" s="1"/>
  <c r="G1341" i="3"/>
  <c r="F1341" i="3"/>
  <c r="C1341" i="3"/>
  <c r="B1341" i="3"/>
  <c r="A1341" i="3"/>
  <c r="R1340" i="3"/>
  <c r="I1340" i="3" s="1"/>
  <c r="Q1340" i="3"/>
  <c r="J1340" i="3" s="1"/>
  <c r="O1340" i="3"/>
  <c r="N1340" i="3"/>
  <c r="L1340" i="3"/>
  <c r="M1340" i="3" s="1"/>
  <c r="G1340" i="3"/>
  <c r="F1340" i="3"/>
  <c r="C1340" i="3"/>
  <c r="B1340" i="3"/>
  <c r="A1340" i="3"/>
  <c r="R1339" i="3"/>
  <c r="I1339" i="3" s="1"/>
  <c r="Q1339" i="3"/>
  <c r="J1339" i="3" s="1"/>
  <c r="O1339" i="3"/>
  <c r="N1339" i="3"/>
  <c r="L1339" i="3"/>
  <c r="M1339" i="3" s="1"/>
  <c r="G1339" i="3"/>
  <c r="F1339" i="3"/>
  <c r="C1339" i="3"/>
  <c r="B1339" i="3"/>
  <c r="A1339" i="3"/>
  <c r="R1338" i="3"/>
  <c r="I1338" i="3" s="1"/>
  <c r="Q1338" i="3"/>
  <c r="J1338" i="3" s="1"/>
  <c r="O1338" i="3"/>
  <c r="N1338" i="3"/>
  <c r="L1338" i="3"/>
  <c r="M1338" i="3" s="1"/>
  <c r="G1338" i="3"/>
  <c r="F1338" i="3"/>
  <c r="C1338" i="3"/>
  <c r="B1338" i="3"/>
  <c r="A1338" i="3"/>
  <c r="R1337" i="3"/>
  <c r="I1337" i="3" s="1"/>
  <c r="Q1337" i="3"/>
  <c r="J1337" i="3" s="1"/>
  <c r="O1337" i="3"/>
  <c r="N1337" i="3"/>
  <c r="L1337" i="3"/>
  <c r="M1337" i="3" s="1"/>
  <c r="G1337" i="3"/>
  <c r="F1337" i="3"/>
  <c r="C1337" i="3"/>
  <c r="B1337" i="3"/>
  <c r="A1337" i="3"/>
  <c r="R1336" i="3"/>
  <c r="I1336" i="3" s="1"/>
  <c r="Q1336" i="3"/>
  <c r="J1336" i="3" s="1"/>
  <c r="O1336" i="3"/>
  <c r="N1336" i="3"/>
  <c r="L1336" i="3"/>
  <c r="M1336" i="3" s="1"/>
  <c r="G1336" i="3"/>
  <c r="F1336" i="3"/>
  <c r="C1336" i="3"/>
  <c r="B1336" i="3"/>
  <c r="A1336" i="3"/>
  <c r="R1335" i="3"/>
  <c r="I1335" i="3" s="1"/>
  <c r="Q1335" i="3"/>
  <c r="J1335" i="3" s="1"/>
  <c r="O1335" i="3"/>
  <c r="N1335" i="3"/>
  <c r="L1335" i="3"/>
  <c r="M1335" i="3" s="1"/>
  <c r="G1335" i="3"/>
  <c r="F1335" i="3"/>
  <c r="C1335" i="3"/>
  <c r="B1335" i="3"/>
  <c r="A1335" i="3"/>
  <c r="R1334" i="3"/>
  <c r="I1334" i="3" s="1"/>
  <c r="Q1334" i="3"/>
  <c r="J1334" i="3" s="1"/>
  <c r="O1334" i="3"/>
  <c r="N1334" i="3"/>
  <c r="L1334" i="3"/>
  <c r="M1334" i="3" s="1"/>
  <c r="G1334" i="3"/>
  <c r="F1334" i="3"/>
  <c r="C1334" i="3"/>
  <c r="B1334" i="3"/>
  <c r="A1334" i="3"/>
  <c r="R1333" i="3"/>
  <c r="I1333" i="3" s="1"/>
  <c r="Q1333" i="3"/>
  <c r="J1333" i="3" s="1"/>
  <c r="O1333" i="3"/>
  <c r="N1333" i="3"/>
  <c r="L1333" i="3"/>
  <c r="M1333" i="3" s="1"/>
  <c r="G1333" i="3"/>
  <c r="F1333" i="3"/>
  <c r="C1333" i="3"/>
  <c r="B1333" i="3"/>
  <c r="A1333" i="3"/>
  <c r="R1332" i="3"/>
  <c r="I1332" i="3" s="1"/>
  <c r="Q1332" i="3"/>
  <c r="J1332" i="3" s="1"/>
  <c r="O1332" i="3"/>
  <c r="N1332" i="3"/>
  <c r="L1332" i="3"/>
  <c r="M1332" i="3" s="1"/>
  <c r="G1332" i="3"/>
  <c r="F1332" i="3"/>
  <c r="C1332" i="3"/>
  <c r="B1332" i="3"/>
  <c r="A1332" i="3"/>
  <c r="R1331" i="3"/>
  <c r="I1331" i="3" s="1"/>
  <c r="Q1331" i="3"/>
  <c r="J1331" i="3" s="1"/>
  <c r="O1331" i="3"/>
  <c r="N1331" i="3"/>
  <c r="L1331" i="3"/>
  <c r="M1331" i="3" s="1"/>
  <c r="G1331" i="3"/>
  <c r="F1331" i="3"/>
  <c r="C1331" i="3"/>
  <c r="B1331" i="3"/>
  <c r="A1331" i="3"/>
  <c r="R1330" i="3"/>
  <c r="I1330" i="3" s="1"/>
  <c r="Q1330" i="3"/>
  <c r="J1330" i="3" s="1"/>
  <c r="O1330" i="3"/>
  <c r="N1330" i="3"/>
  <c r="L1330" i="3"/>
  <c r="M1330" i="3" s="1"/>
  <c r="G1330" i="3"/>
  <c r="F1330" i="3"/>
  <c r="C1330" i="3"/>
  <c r="B1330" i="3"/>
  <c r="A1330" i="3"/>
  <c r="R1329" i="3"/>
  <c r="I1329" i="3" s="1"/>
  <c r="Q1329" i="3"/>
  <c r="J1329" i="3" s="1"/>
  <c r="O1329" i="3"/>
  <c r="N1329" i="3"/>
  <c r="L1329" i="3"/>
  <c r="M1329" i="3" s="1"/>
  <c r="G1329" i="3"/>
  <c r="F1329" i="3"/>
  <c r="C1329" i="3"/>
  <c r="B1329" i="3"/>
  <c r="A1329" i="3"/>
  <c r="R1328" i="3"/>
  <c r="I1328" i="3" s="1"/>
  <c r="Q1328" i="3"/>
  <c r="J1328" i="3" s="1"/>
  <c r="O1328" i="3"/>
  <c r="N1328" i="3"/>
  <c r="L1328" i="3"/>
  <c r="M1328" i="3" s="1"/>
  <c r="G1328" i="3"/>
  <c r="F1328" i="3"/>
  <c r="C1328" i="3"/>
  <c r="B1328" i="3"/>
  <c r="A1328" i="3"/>
  <c r="R1327" i="3"/>
  <c r="I1327" i="3" s="1"/>
  <c r="Q1327" i="3"/>
  <c r="J1327" i="3" s="1"/>
  <c r="O1327" i="3"/>
  <c r="N1327" i="3"/>
  <c r="L1327" i="3"/>
  <c r="M1327" i="3" s="1"/>
  <c r="G1327" i="3"/>
  <c r="F1327" i="3"/>
  <c r="C1327" i="3"/>
  <c r="B1327" i="3"/>
  <c r="A1327" i="3"/>
  <c r="R1326" i="3"/>
  <c r="I1326" i="3" s="1"/>
  <c r="Q1326" i="3"/>
  <c r="J1326" i="3" s="1"/>
  <c r="O1326" i="3"/>
  <c r="N1326" i="3"/>
  <c r="L1326" i="3"/>
  <c r="M1326" i="3" s="1"/>
  <c r="G1326" i="3"/>
  <c r="F1326" i="3"/>
  <c r="C1326" i="3"/>
  <c r="B1326" i="3"/>
  <c r="A1326" i="3"/>
  <c r="R1325" i="3"/>
  <c r="I1325" i="3" s="1"/>
  <c r="Q1325" i="3"/>
  <c r="J1325" i="3" s="1"/>
  <c r="O1325" i="3"/>
  <c r="N1325" i="3"/>
  <c r="L1325" i="3"/>
  <c r="M1325" i="3" s="1"/>
  <c r="G1325" i="3"/>
  <c r="F1325" i="3"/>
  <c r="C1325" i="3"/>
  <c r="B1325" i="3"/>
  <c r="A1325" i="3"/>
  <c r="R1324" i="3"/>
  <c r="I1324" i="3" s="1"/>
  <c r="Q1324" i="3"/>
  <c r="J1324" i="3" s="1"/>
  <c r="O1324" i="3"/>
  <c r="N1324" i="3"/>
  <c r="L1324" i="3"/>
  <c r="M1324" i="3" s="1"/>
  <c r="G1324" i="3"/>
  <c r="F1324" i="3"/>
  <c r="C1324" i="3"/>
  <c r="B1324" i="3"/>
  <c r="A1324" i="3"/>
  <c r="R1323" i="3"/>
  <c r="I1323" i="3" s="1"/>
  <c r="Q1323" i="3"/>
  <c r="J1323" i="3" s="1"/>
  <c r="O1323" i="3"/>
  <c r="N1323" i="3"/>
  <c r="L1323" i="3"/>
  <c r="M1323" i="3" s="1"/>
  <c r="G1323" i="3"/>
  <c r="F1323" i="3"/>
  <c r="C1323" i="3"/>
  <c r="B1323" i="3"/>
  <c r="A1323" i="3"/>
  <c r="R1322" i="3"/>
  <c r="I1322" i="3" s="1"/>
  <c r="Q1322" i="3"/>
  <c r="J1322" i="3" s="1"/>
  <c r="O1322" i="3"/>
  <c r="N1322" i="3"/>
  <c r="L1322" i="3"/>
  <c r="M1322" i="3" s="1"/>
  <c r="G1322" i="3"/>
  <c r="F1322" i="3"/>
  <c r="C1322" i="3"/>
  <c r="B1322" i="3"/>
  <c r="A1322" i="3"/>
  <c r="R1321" i="3"/>
  <c r="I1321" i="3" s="1"/>
  <c r="Q1321" i="3"/>
  <c r="J1321" i="3" s="1"/>
  <c r="O1321" i="3"/>
  <c r="N1321" i="3"/>
  <c r="L1321" i="3"/>
  <c r="M1321" i="3" s="1"/>
  <c r="G1321" i="3"/>
  <c r="F1321" i="3"/>
  <c r="C1321" i="3"/>
  <c r="B1321" i="3"/>
  <c r="A1321" i="3"/>
  <c r="R1320" i="3"/>
  <c r="I1320" i="3" s="1"/>
  <c r="Q1320" i="3"/>
  <c r="J1320" i="3" s="1"/>
  <c r="O1320" i="3"/>
  <c r="N1320" i="3"/>
  <c r="L1320" i="3"/>
  <c r="M1320" i="3" s="1"/>
  <c r="G1320" i="3"/>
  <c r="F1320" i="3"/>
  <c r="C1320" i="3"/>
  <c r="B1320" i="3"/>
  <c r="A1320" i="3"/>
  <c r="R1319" i="3"/>
  <c r="I1319" i="3" s="1"/>
  <c r="Q1319" i="3"/>
  <c r="J1319" i="3" s="1"/>
  <c r="O1319" i="3"/>
  <c r="N1319" i="3"/>
  <c r="L1319" i="3"/>
  <c r="M1319" i="3" s="1"/>
  <c r="G1319" i="3"/>
  <c r="F1319" i="3"/>
  <c r="C1319" i="3"/>
  <c r="B1319" i="3"/>
  <c r="A1319" i="3"/>
  <c r="R1318" i="3"/>
  <c r="I1318" i="3" s="1"/>
  <c r="Q1318" i="3"/>
  <c r="J1318" i="3" s="1"/>
  <c r="O1318" i="3"/>
  <c r="N1318" i="3"/>
  <c r="L1318" i="3"/>
  <c r="M1318" i="3" s="1"/>
  <c r="G1318" i="3"/>
  <c r="F1318" i="3"/>
  <c r="C1318" i="3"/>
  <c r="B1318" i="3"/>
  <c r="A1318" i="3"/>
  <c r="R1317" i="3"/>
  <c r="I1317" i="3" s="1"/>
  <c r="Q1317" i="3"/>
  <c r="J1317" i="3" s="1"/>
  <c r="O1317" i="3"/>
  <c r="N1317" i="3"/>
  <c r="L1317" i="3"/>
  <c r="M1317" i="3" s="1"/>
  <c r="G1317" i="3"/>
  <c r="F1317" i="3"/>
  <c r="C1317" i="3"/>
  <c r="B1317" i="3"/>
  <c r="A1317" i="3"/>
  <c r="R1316" i="3"/>
  <c r="I1316" i="3" s="1"/>
  <c r="Q1316" i="3"/>
  <c r="J1316" i="3" s="1"/>
  <c r="O1316" i="3"/>
  <c r="N1316" i="3"/>
  <c r="L1316" i="3"/>
  <c r="M1316" i="3" s="1"/>
  <c r="G1316" i="3"/>
  <c r="F1316" i="3"/>
  <c r="C1316" i="3"/>
  <c r="B1316" i="3"/>
  <c r="A1316" i="3"/>
  <c r="R1315" i="3"/>
  <c r="I1315" i="3" s="1"/>
  <c r="Q1315" i="3"/>
  <c r="J1315" i="3" s="1"/>
  <c r="O1315" i="3"/>
  <c r="N1315" i="3"/>
  <c r="L1315" i="3"/>
  <c r="M1315" i="3" s="1"/>
  <c r="G1315" i="3"/>
  <c r="F1315" i="3"/>
  <c r="C1315" i="3"/>
  <c r="B1315" i="3"/>
  <c r="A1315" i="3"/>
  <c r="R1314" i="3"/>
  <c r="I1314" i="3" s="1"/>
  <c r="Q1314" i="3"/>
  <c r="J1314" i="3" s="1"/>
  <c r="O1314" i="3"/>
  <c r="N1314" i="3"/>
  <c r="L1314" i="3"/>
  <c r="M1314" i="3" s="1"/>
  <c r="G1314" i="3"/>
  <c r="F1314" i="3"/>
  <c r="C1314" i="3"/>
  <c r="B1314" i="3"/>
  <c r="A1314" i="3"/>
  <c r="R1313" i="3"/>
  <c r="I1313" i="3" s="1"/>
  <c r="Q1313" i="3"/>
  <c r="J1313" i="3" s="1"/>
  <c r="O1313" i="3"/>
  <c r="N1313" i="3"/>
  <c r="L1313" i="3"/>
  <c r="M1313" i="3" s="1"/>
  <c r="G1313" i="3"/>
  <c r="F1313" i="3"/>
  <c r="C1313" i="3"/>
  <c r="B1313" i="3"/>
  <c r="A1313" i="3"/>
  <c r="R1312" i="3"/>
  <c r="I1312" i="3" s="1"/>
  <c r="Q1312" i="3"/>
  <c r="J1312" i="3" s="1"/>
  <c r="O1312" i="3"/>
  <c r="N1312" i="3"/>
  <c r="L1312" i="3"/>
  <c r="M1312" i="3" s="1"/>
  <c r="G1312" i="3"/>
  <c r="F1312" i="3"/>
  <c r="C1312" i="3"/>
  <c r="B1312" i="3"/>
  <c r="A1312" i="3"/>
  <c r="R1311" i="3"/>
  <c r="I1311" i="3" s="1"/>
  <c r="Q1311" i="3"/>
  <c r="J1311" i="3" s="1"/>
  <c r="O1311" i="3"/>
  <c r="N1311" i="3"/>
  <c r="L1311" i="3"/>
  <c r="M1311" i="3" s="1"/>
  <c r="G1311" i="3"/>
  <c r="F1311" i="3"/>
  <c r="C1311" i="3"/>
  <c r="B1311" i="3"/>
  <c r="A1311" i="3"/>
  <c r="R1310" i="3"/>
  <c r="I1310" i="3" s="1"/>
  <c r="Q1310" i="3"/>
  <c r="J1310" i="3" s="1"/>
  <c r="O1310" i="3"/>
  <c r="N1310" i="3"/>
  <c r="L1310" i="3"/>
  <c r="M1310" i="3" s="1"/>
  <c r="G1310" i="3"/>
  <c r="F1310" i="3"/>
  <c r="C1310" i="3"/>
  <c r="B1310" i="3"/>
  <c r="A1310" i="3"/>
  <c r="R1309" i="3"/>
  <c r="I1309" i="3" s="1"/>
  <c r="Q1309" i="3"/>
  <c r="J1309" i="3" s="1"/>
  <c r="O1309" i="3"/>
  <c r="N1309" i="3"/>
  <c r="L1309" i="3"/>
  <c r="M1309" i="3" s="1"/>
  <c r="G1309" i="3"/>
  <c r="F1309" i="3"/>
  <c r="C1309" i="3"/>
  <c r="B1309" i="3"/>
  <c r="A1309" i="3"/>
  <c r="R1308" i="3"/>
  <c r="I1308" i="3" s="1"/>
  <c r="Q1308" i="3"/>
  <c r="J1308" i="3" s="1"/>
  <c r="O1308" i="3"/>
  <c r="N1308" i="3"/>
  <c r="L1308" i="3"/>
  <c r="M1308" i="3" s="1"/>
  <c r="G1308" i="3"/>
  <c r="F1308" i="3"/>
  <c r="C1308" i="3"/>
  <c r="B1308" i="3"/>
  <c r="A1308" i="3"/>
  <c r="R1307" i="3"/>
  <c r="I1307" i="3" s="1"/>
  <c r="Q1307" i="3"/>
  <c r="J1307" i="3" s="1"/>
  <c r="O1307" i="3"/>
  <c r="N1307" i="3"/>
  <c r="L1307" i="3"/>
  <c r="M1307" i="3" s="1"/>
  <c r="G1307" i="3"/>
  <c r="F1307" i="3"/>
  <c r="C1307" i="3"/>
  <c r="B1307" i="3"/>
  <c r="A1307" i="3"/>
  <c r="R1306" i="3"/>
  <c r="I1306" i="3" s="1"/>
  <c r="Q1306" i="3"/>
  <c r="J1306" i="3" s="1"/>
  <c r="O1306" i="3"/>
  <c r="N1306" i="3"/>
  <c r="L1306" i="3"/>
  <c r="M1306" i="3" s="1"/>
  <c r="G1306" i="3"/>
  <c r="F1306" i="3"/>
  <c r="C1306" i="3"/>
  <c r="B1306" i="3"/>
  <c r="A1306" i="3"/>
  <c r="R1305" i="3"/>
  <c r="I1305" i="3" s="1"/>
  <c r="Q1305" i="3"/>
  <c r="J1305" i="3" s="1"/>
  <c r="O1305" i="3"/>
  <c r="N1305" i="3"/>
  <c r="L1305" i="3"/>
  <c r="M1305" i="3" s="1"/>
  <c r="G1305" i="3"/>
  <c r="F1305" i="3"/>
  <c r="C1305" i="3"/>
  <c r="B1305" i="3"/>
  <c r="A1305" i="3"/>
  <c r="R1304" i="3"/>
  <c r="I1304" i="3" s="1"/>
  <c r="Q1304" i="3"/>
  <c r="J1304" i="3" s="1"/>
  <c r="O1304" i="3"/>
  <c r="N1304" i="3"/>
  <c r="L1304" i="3"/>
  <c r="M1304" i="3" s="1"/>
  <c r="G1304" i="3"/>
  <c r="F1304" i="3"/>
  <c r="C1304" i="3"/>
  <c r="B1304" i="3"/>
  <c r="A1304" i="3"/>
  <c r="R1303" i="3"/>
  <c r="I1303" i="3" s="1"/>
  <c r="Q1303" i="3"/>
  <c r="J1303" i="3" s="1"/>
  <c r="O1303" i="3"/>
  <c r="N1303" i="3"/>
  <c r="L1303" i="3"/>
  <c r="M1303" i="3" s="1"/>
  <c r="G1303" i="3"/>
  <c r="F1303" i="3"/>
  <c r="C1303" i="3"/>
  <c r="B1303" i="3"/>
  <c r="A1303" i="3"/>
  <c r="R1302" i="3"/>
  <c r="I1302" i="3" s="1"/>
  <c r="Q1302" i="3"/>
  <c r="J1302" i="3" s="1"/>
  <c r="O1302" i="3"/>
  <c r="N1302" i="3"/>
  <c r="L1302" i="3"/>
  <c r="M1302" i="3" s="1"/>
  <c r="G1302" i="3"/>
  <c r="F1302" i="3"/>
  <c r="C1302" i="3"/>
  <c r="B1302" i="3"/>
  <c r="A1302" i="3"/>
  <c r="R1301" i="3"/>
  <c r="I1301" i="3" s="1"/>
  <c r="Q1301" i="3"/>
  <c r="J1301" i="3" s="1"/>
  <c r="O1301" i="3"/>
  <c r="N1301" i="3"/>
  <c r="L1301" i="3"/>
  <c r="M1301" i="3" s="1"/>
  <c r="G1301" i="3"/>
  <c r="F1301" i="3"/>
  <c r="C1301" i="3"/>
  <c r="B1301" i="3"/>
  <c r="A1301" i="3"/>
  <c r="R1300" i="3"/>
  <c r="I1300" i="3" s="1"/>
  <c r="Q1300" i="3"/>
  <c r="J1300" i="3" s="1"/>
  <c r="O1300" i="3"/>
  <c r="N1300" i="3"/>
  <c r="L1300" i="3"/>
  <c r="M1300" i="3" s="1"/>
  <c r="G1300" i="3"/>
  <c r="F1300" i="3"/>
  <c r="C1300" i="3"/>
  <c r="B1300" i="3"/>
  <c r="A1300" i="3"/>
  <c r="R1299" i="3"/>
  <c r="I1299" i="3" s="1"/>
  <c r="Q1299" i="3"/>
  <c r="J1299" i="3" s="1"/>
  <c r="O1299" i="3"/>
  <c r="N1299" i="3"/>
  <c r="L1299" i="3"/>
  <c r="M1299" i="3" s="1"/>
  <c r="G1299" i="3"/>
  <c r="F1299" i="3"/>
  <c r="C1299" i="3"/>
  <c r="B1299" i="3"/>
  <c r="A1299" i="3"/>
  <c r="R1298" i="3"/>
  <c r="I1298" i="3" s="1"/>
  <c r="Q1298" i="3"/>
  <c r="J1298" i="3" s="1"/>
  <c r="O1298" i="3"/>
  <c r="N1298" i="3"/>
  <c r="L1298" i="3"/>
  <c r="M1298" i="3" s="1"/>
  <c r="G1298" i="3"/>
  <c r="F1298" i="3"/>
  <c r="C1298" i="3"/>
  <c r="B1298" i="3"/>
  <c r="A1298" i="3"/>
  <c r="R1297" i="3"/>
  <c r="I1297" i="3" s="1"/>
  <c r="Q1297" i="3"/>
  <c r="J1297" i="3" s="1"/>
  <c r="O1297" i="3"/>
  <c r="N1297" i="3"/>
  <c r="L1297" i="3"/>
  <c r="M1297" i="3" s="1"/>
  <c r="G1297" i="3"/>
  <c r="F1297" i="3"/>
  <c r="C1297" i="3"/>
  <c r="B1297" i="3"/>
  <c r="A1297" i="3"/>
  <c r="R1296" i="3"/>
  <c r="I1296" i="3" s="1"/>
  <c r="Q1296" i="3"/>
  <c r="J1296" i="3" s="1"/>
  <c r="O1296" i="3"/>
  <c r="N1296" i="3"/>
  <c r="L1296" i="3"/>
  <c r="M1296" i="3" s="1"/>
  <c r="G1296" i="3"/>
  <c r="F1296" i="3"/>
  <c r="C1296" i="3"/>
  <c r="B1296" i="3"/>
  <c r="A1296" i="3"/>
  <c r="R1295" i="3"/>
  <c r="I1295" i="3" s="1"/>
  <c r="Q1295" i="3"/>
  <c r="J1295" i="3" s="1"/>
  <c r="O1295" i="3"/>
  <c r="N1295" i="3"/>
  <c r="L1295" i="3"/>
  <c r="M1295" i="3" s="1"/>
  <c r="G1295" i="3"/>
  <c r="F1295" i="3"/>
  <c r="C1295" i="3"/>
  <c r="B1295" i="3"/>
  <c r="A1295" i="3"/>
  <c r="R1294" i="3"/>
  <c r="I1294" i="3" s="1"/>
  <c r="Q1294" i="3"/>
  <c r="J1294" i="3" s="1"/>
  <c r="O1294" i="3"/>
  <c r="N1294" i="3"/>
  <c r="L1294" i="3"/>
  <c r="M1294" i="3" s="1"/>
  <c r="G1294" i="3"/>
  <c r="F1294" i="3"/>
  <c r="C1294" i="3"/>
  <c r="B1294" i="3"/>
  <c r="A1294" i="3"/>
  <c r="R1293" i="3"/>
  <c r="I1293" i="3" s="1"/>
  <c r="Q1293" i="3"/>
  <c r="J1293" i="3" s="1"/>
  <c r="O1293" i="3"/>
  <c r="N1293" i="3"/>
  <c r="L1293" i="3"/>
  <c r="M1293" i="3" s="1"/>
  <c r="G1293" i="3"/>
  <c r="F1293" i="3"/>
  <c r="C1293" i="3"/>
  <c r="B1293" i="3"/>
  <c r="A1293" i="3"/>
  <c r="R1292" i="3"/>
  <c r="I1292" i="3" s="1"/>
  <c r="Q1292" i="3"/>
  <c r="J1292" i="3" s="1"/>
  <c r="O1292" i="3"/>
  <c r="N1292" i="3"/>
  <c r="L1292" i="3"/>
  <c r="M1292" i="3" s="1"/>
  <c r="G1292" i="3"/>
  <c r="F1292" i="3"/>
  <c r="C1292" i="3"/>
  <c r="B1292" i="3"/>
  <c r="A1292" i="3"/>
  <c r="R1291" i="3"/>
  <c r="I1291" i="3" s="1"/>
  <c r="Q1291" i="3"/>
  <c r="J1291" i="3" s="1"/>
  <c r="O1291" i="3"/>
  <c r="N1291" i="3"/>
  <c r="L1291" i="3"/>
  <c r="M1291" i="3" s="1"/>
  <c r="G1291" i="3"/>
  <c r="F1291" i="3"/>
  <c r="C1291" i="3"/>
  <c r="B1291" i="3"/>
  <c r="A1291" i="3"/>
  <c r="R1290" i="3"/>
  <c r="I1290" i="3" s="1"/>
  <c r="Q1290" i="3"/>
  <c r="J1290" i="3" s="1"/>
  <c r="O1290" i="3"/>
  <c r="N1290" i="3"/>
  <c r="L1290" i="3"/>
  <c r="M1290" i="3" s="1"/>
  <c r="G1290" i="3"/>
  <c r="F1290" i="3"/>
  <c r="C1290" i="3"/>
  <c r="B1290" i="3"/>
  <c r="A1290" i="3"/>
  <c r="R1289" i="3"/>
  <c r="I1289" i="3" s="1"/>
  <c r="Q1289" i="3"/>
  <c r="J1289" i="3" s="1"/>
  <c r="O1289" i="3"/>
  <c r="N1289" i="3"/>
  <c r="L1289" i="3"/>
  <c r="M1289" i="3" s="1"/>
  <c r="G1289" i="3"/>
  <c r="F1289" i="3"/>
  <c r="C1289" i="3"/>
  <c r="B1289" i="3"/>
  <c r="A1289" i="3"/>
  <c r="R1288" i="3"/>
  <c r="I1288" i="3" s="1"/>
  <c r="Q1288" i="3"/>
  <c r="J1288" i="3" s="1"/>
  <c r="O1288" i="3"/>
  <c r="N1288" i="3"/>
  <c r="L1288" i="3"/>
  <c r="M1288" i="3" s="1"/>
  <c r="G1288" i="3"/>
  <c r="F1288" i="3"/>
  <c r="C1288" i="3"/>
  <c r="B1288" i="3"/>
  <c r="A1288" i="3"/>
  <c r="R1287" i="3"/>
  <c r="I1287" i="3" s="1"/>
  <c r="Q1287" i="3"/>
  <c r="J1287" i="3" s="1"/>
  <c r="O1287" i="3"/>
  <c r="N1287" i="3"/>
  <c r="L1287" i="3"/>
  <c r="M1287" i="3" s="1"/>
  <c r="G1287" i="3"/>
  <c r="F1287" i="3"/>
  <c r="C1287" i="3"/>
  <c r="B1287" i="3"/>
  <c r="A1287" i="3"/>
  <c r="R1286" i="3"/>
  <c r="I1286" i="3" s="1"/>
  <c r="Q1286" i="3"/>
  <c r="J1286" i="3" s="1"/>
  <c r="O1286" i="3"/>
  <c r="N1286" i="3"/>
  <c r="L1286" i="3"/>
  <c r="M1286" i="3" s="1"/>
  <c r="G1286" i="3"/>
  <c r="F1286" i="3"/>
  <c r="C1286" i="3"/>
  <c r="B1286" i="3"/>
  <c r="A1286" i="3"/>
  <c r="R1285" i="3"/>
  <c r="I1285" i="3" s="1"/>
  <c r="Q1285" i="3"/>
  <c r="J1285" i="3" s="1"/>
  <c r="O1285" i="3"/>
  <c r="N1285" i="3"/>
  <c r="L1285" i="3"/>
  <c r="M1285" i="3" s="1"/>
  <c r="G1285" i="3"/>
  <c r="F1285" i="3"/>
  <c r="C1285" i="3"/>
  <c r="B1285" i="3"/>
  <c r="A1285" i="3"/>
  <c r="R1284" i="3"/>
  <c r="I1284" i="3" s="1"/>
  <c r="Q1284" i="3"/>
  <c r="J1284" i="3" s="1"/>
  <c r="O1284" i="3"/>
  <c r="N1284" i="3"/>
  <c r="L1284" i="3"/>
  <c r="M1284" i="3" s="1"/>
  <c r="G1284" i="3"/>
  <c r="F1284" i="3"/>
  <c r="C1284" i="3"/>
  <c r="B1284" i="3"/>
  <c r="A1284" i="3"/>
  <c r="R1283" i="3"/>
  <c r="I1283" i="3" s="1"/>
  <c r="Q1283" i="3"/>
  <c r="J1283" i="3" s="1"/>
  <c r="O1283" i="3"/>
  <c r="N1283" i="3"/>
  <c r="L1283" i="3"/>
  <c r="M1283" i="3" s="1"/>
  <c r="G1283" i="3"/>
  <c r="F1283" i="3"/>
  <c r="C1283" i="3"/>
  <c r="B1283" i="3"/>
  <c r="A1283" i="3"/>
  <c r="R1282" i="3"/>
  <c r="I1282" i="3" s="1"/>
  <c r="Q1282" i="3"/>
  <c r="J1282" i="3" s="1"/>
  <c r="O1282" i="3"/>
  <c r="N1282" i="3"/>
  <c r="L1282" i="3"/>
  <c r="M1282" i="3" s="1"/>
  <c r="G1282" i="3"/>
  <c r="F1282" i="3"/>
  <c r="C1282" i="3"/>
  <c r="B1282" i="3"/>
  <c r="A1282" i="3"/>
  <c r="R1281" i="3"/>
  <c r="I1281" i="3" s="1"/>
  <c r="Q1281" i="3"/>
  <c r="J1281" i="3" s="1"/>
  <c r="O1281" i="3"/>
  <c r="N1281" i="3"/>
  <c r="L1281" i="3"/>
  <c r="M1281" i="3" s="1"/>
  <c r="G1281" i="3"/>
  <c r="F1281" i="3"/>
  <c r="C1281" i="3"/>
  <c r="B1281" i="3"/>
  <c r="A1281" i="3"/>
  <c r="R1280" i="3"/>
  <c r="I1280" i="3" s="1"/>
  <c r="Q1280" i="3"/>
  <c r="J1280" i="3" s="1"/>
  <c r="O1280" i="3"/>
  <c r="N1280" i="3"/>
  <c r="L1280" i="3"/>
  <c r="M1280" i="3" s="1"/>
  <c r="G1280" i="3"/>
  <c r="F1280" i="3"/>
  <c r="C1280" i="3"/>
  <c r="B1280" i="3"/>
  <c r="A1280" i="3"/>
  <c r="R1279" i="3"/>
  <c r="I1279" i="3" s="1"/>
  <c r="Q1279" i="3"/>
  <c r="J1279" i="3" s="1"/>
  <c r="O1279" i="3"/>
  <c r="N1279" i="3"/>
  <c r="L1279" i="3"/>
  <c r="M1279" i="3" s="1"/>
  <c r="G1279" i="3"/>
  <c r="F1279" i="3"/>
  <c r="C1279" i="3"/>
  <c r="B1279" i="3"/>
  <c r="A1279" i="3"/>
  <c r="R1278" i="3"/>
  <c r="I1278" i="3" s="1"/>
  <c r="Q1278" i="3"/>
  <c r="J1278" i="3" s="1"/>
  <c r="O1278" i="3"/>
  <c r="N1278" i="3"/>
  <c r="L1278" i="3"/>
  <c r="M1278" i="3" s="1"/>
  <c r="G1278" i="3"/>
  <c r="F1278" i="3"/>
  <c r="C1278" i="3"/>
  <c r="B1278" i="3"/>
  <c r="A1278" i="3"/>
  <c r="R1277" i="3"/>
  <c r="I1277" i="3" s="1"/>
  <c r="Q1277" i="3"/>
  <c r="J1277" i="3" s="1"/>
  <c r="O1277" i="3"/>
  <c r="N1277" i="3"/>
  <c r="L1277" i="3"/>
  <c r="M1277" i="3" s="1"/>
  <c r="G1277" i="3"/>
  <c r="F1277" i="3"/>
  <c r="C1277" i="3"/>
  <c r="B1277" i="3"/>
  <c r="A1277" i="3"/>
  <c r="R1276" i="3"/>
  <c r="I1276" i="3" s="1"/>
  <c r="Q1276" i="3"/>
  <c r="J1276" i="3" s="1"/>
  <c r="O1276" i="3"/>
  <c r="N1276" i="3"/>
  <c r="L1276" i="3"/>
  <c r="M1276" i="3" s="1"/>
  <c r="G1276" i="3"/>
  <c r="F1276" i="3"/>
  <c r="C1276" i="3"/>
  <c r="B1276" i="3"/>
  <c r="A1276" i="3"/>
  <c r="R1275" i="3"/>
  <c r="I1275" i="3" s="1"/>
  <c r="Q1275" i="3"/>
  <c r="J1275" i="3" s="1"/>
  <c r="O1275" i="3"/>
  <c r="N1275" i="3"/>
  <c r="L1275" i="3"/>
  <c r="M1275" i="3" s="1"/>
  <c r="G1275" i="3"/>
  <c r="F1275" i="3"/>
  <c r="C1275" i="3"/>
  <c r="B1275" i="3"/>
  <c r="A1275" i="3"/>
  <c r="R1274" i="3"/>
  <c r="I1274" i="3" s="1"/>
  <c r="Q1274" i="3"/>
  <c r="J1274" i="3" s="1"/>
  <c r="O1274" i="3"/>
  <c r="N1274" i="3"/>
  <c r="L1274" i="3"/>
  <c r="M1274" i="3" s="1"/>
  <c r="G1274" i="3"/>
  <c r="F1274" i="3"/>
  <c r="C1274" i="3"/>
  <c r="B1274" i="3"/>
  <c r="A1274" i="3"/>
  <c r="R1273" i="3"/>
  <c r="I1273" i="3" s="1"/>
  <c r="Q1273" i="3"/>
  <c r="J1273" i="3" s="1"/>
  <c r="O1273" i="3"/>
  <c r="N1273" i="3"/>
  <c r="L1273" i="3"/>
  <c r="M1273" i="3" s="1"/>
  <c r="G1273" i="3"/>
  <c r="F1273" i="3"/>
  <c r="C1273" i="3"/>
  <c r="B1273" i="3"/>
  <c r="A1273" i="3"/>
  <c r="R1272" i="3"/>
  <c r="I1272" i="3" s="1"/>
  <c r="Q1272" i="3"/>
  <c r="J1272" i="3" s="1"/>
  <c r="O1272" i="3"/>
  <c r="N1272" i="3"/>
  <c r="L1272" i="3"/>
  <c r="M1272" i="3" s="1"/>
  <c r="G1272" i="3"/>
  <c r="F1272" i="3"/>
  <c r="C1272" i="3"/>
  <c r="B1272" i="3"/>
  <c r="A1272" i="3"/>
  <c r="R1271" i="3"/>
  <c r="I1271" i="3" s="1"/>
  <c r="Q1271" i="3"/>
  <c r="J1271" i="3" s="1"/>
  <c r="O1271" i="3"/>
  <c r="N1271" i="3"/>
  <c r="L1271" i="3"/>
  <c r="M1271" i="3" s="1"/>
  <c r="G1271" i="3"/>
  <c r="F1271" i="3"/>
  <c r="C1271" i="3"/>
  <c r="B1271" i="3"/>
  <c r="A1271" i="3"/>
  <c r="R1270" i="3"/>
  <c r="I1270" i="3" s="1"/>
  <c r="Q1270" i="3"/>
  <c r="J1270" i="3" s="1"/>
  <c r="O1270" i="3"/>
  <c r="N1270" i="3"/>
  <c r="L1270" i="3"/>
  <c r="M1270" i="3" s="1"/>
  <c r="G1270" i="3"/>
  <c r="F1270" i="3"/>
  <c r="C1270" i="3"/>
  <c r="B1270" i="3"/>
  <c r="A1270" i="3"/>
  <c r="R1269" i="3"/>
  <c r="I1269" i="3" s="1"/>
  <c r="Q1269" i="3"/>
  <c r="J1269" i="3" s="1"/>
  <c r="O1269" i="3"/>
  <c r="N1269" i="3"/>
  <c r="L1269" i="3"/>
  <c r="M1269" i="3" s="1"/>
  <c r="G1269" i="3"/>
  <c r="F1269" i="3"/>
  <c r="C1269" i="3"/>
  <c r="B1269" i="3"/>
  <c r="A1269" i="3"/>
  <c r="R1268" i="3"/>
  <c r="I1268" i="3" s="1"/>
  <c r="Q1268" i="3"/>
  <c r="J1268" i="3" s="1"/>
  <c r="O1268" i="3"/>
  <c r="N1268" i="3"/>
  <c r="L1268" i="3"/>
  <c r="M1268" i="3" s="1"/>
  <c r="G1268" i="3"/>
  <c r="F1268" i="3"/>
  <c r="C1268" i="3"/>
  <c r="B1268" i="3"/>
  <c r="A1268" i="3"/>
  <c r="R1267" i="3"/>
  <c r="I1267" i="3" s="1"/>
  <c r="Q1267" i="3"/>
  <c r="J1267" i="3" s="1"/>
  <c r="O1267" i="3"/>
  <c r="N1267" i="3"/>
  <c r="L1267" i="3"/>
  <c r="M1267" i="3" s="1"/>
  <c r="G1267" i="3"/>
  <c r="F1267" i="3"/>
  <c r="C1267" i="3"/>
  <c r="B1267" i="3"/>
  <c r="A1267" i="3"/>
  <c r="R1266" i="3"/>
  <c r="I1266" i="3" s="1"/>
  <c r="Q1266" i="3"/>
  <c r="J1266" i="3" s="1"/>
  <c r="O1266" i="3"/>
  <c r="N1266" i="3"/>
  <c r="L1266" i="3"/>
  <c r="M1266" i="3" s="1"/>
  <c r="G1266" i="3"/>
  <c r="F1266" i="3"/>
  <c r="C1266" i="3"/>
  <c r="B1266" i="3"/>
  <c r="A1266" i="3"/>
  <c r="R1265" i="3"/>
  <c r="I1265" i="3" s="1"/>
  <c r="Q1265" i="3"/>
  <c r="J1265" i="3" s="1"/>
  <c r="O1265" i="3"/>
  <c r="N1265" i="3"/>
  <c r="L1265" i="3"/>
  <c r="M1265" i="3" s="1"/>
  <c r="G1265" i="3"/>
  <c r="F1265" i="3"/>
  <c r="C1265" i="3"/>
  <c r="B1265" i="3"/>
  <c r="A1265" i="3"/>
  <c r="R1264" i="3"/>
  <c r="I1264" i="3" s="1"/>
  <c r="Q1264" i="3"/>
  <c r="J1264" i="3" s="1"/>
  <c r="O1264" i="3"/>
  <c r="N1264" i="3"/>
  <c r="L1264" i="3"/>
  <c r="M1264" i="3" s="1"/>
  <c r="G1264" i="3"/>
  <c r="F1264" i="3"/>
  <c r="C1264" i="3"/>
  <c r="B1264" i="3"/>
  <c r="A1264" i="3"/>
  <c r="R1263" i="3"/>
  <c r="I1263" i="3" s="1"/>
  <c r="Q1263" i="3"/>
  <c r="J1263" i="3" s="1"/>
  <c r="O1263" i="3"/>
  <c r="N1263" i="3"/>
  <c r="L1263" i="3"/>
  <c r="M1263" i="3" s="1"/>
  <c r="G1263" i="3"/>
  <c r="F1263" i="3"/>
  <c r="C1263" i="3"/>
  <c r="B1263" i="3"/>
  <c r="A1263" i="3"/>
  <c r="R1262" i="3"/>
  <c r="I1262" i="3" s="1"/>
  <c r="Q1262" i="3"/>
  <c r="J1262" i="3" s="1"/>
  <c r="O1262" i="3"/>
  <c r="N1262" i="3"/>
  <c r="L1262" i="3"/>
  <c r="M1262" i="3" s="1"/>
  <c r="G1262" i="3"/>
  <c r="F1262" i="3"/>
  <c r="C1262" i="3"/>
  <c r="B1262" i="3"/>
  <c r="A1262" i="3"/>
  <c r="R1261" i="3"/>
  <c r="I1261" i="3" s="1"/>
  <c r="Q1261" i="3"/>
  <c r="J1261" i="3" s="1"/>
  <c r="O1261" i="3"/>
  <c r="N1261" i="3"/>
  <c r="L1261" i="3"/>
  <c r="M1261" i="3" s="1"/>
  <c r="G1261" i="3"/>
  <c r="F1261" i="3"/>
  <c r="C1261" i="3"/>
  <c r="B1261" i="3"/>
  <c r="A1261" i="3"/>
  <c r="R1260" i="3"/>
  <c r="I1260" i="3" s="1"/>
  <c r="Q1260" i="3"/>
  <c r="J1260" i="3" s="1"/>
  <c r="O1260" i="3"/>
  <c r="N1260" i="3"/>
  <c r="L1260" i="3"/>
  <c r="M1260" i="3" s="1"/>
  <c r="G1260" i="3"/>
  <c r="F1260" i="3"/>
  <c r="C1260" i="3"/>
  <c r="B1260" i="3"/>
  <c r="A1260" i="3"/>
  <c r="R1259" i="3"/>
  <c r="I1259" i="3" s="1"/>
  <c r="Q1259" i="3"/>
  <c r="J1259" i="3" s="1"/>
  <c r="O1259" i="3"/>
  <c r="N1259" i="3"/>
  <c r="L1259" i="3"/>
  <c r="M1259" i="3" s="1"/>
  <c r="G1259" i="3"/>
  <c r="F1259" i="3"/>
  <c r="C1259" i="3"/>
  <c r="B1259" i="3"/>
  <c r="A1259" i="3"/>
  <c r="R1258" i="3"/>
  <c r="I1258" i="3" s="1"/>
  <c r="Q1258" i="3"/>
  <c r="J1258" i="3" s="1"/>
  <c r="O1258" i="3"/>
  <c r="N1258" i="3"/>
  <c r="L1258" i="3"/>
  <c r="M1258" i="3" s="1"/>
  <c r="G1258" i="3"/>
  <c r="F1258" i="3"/>
  <c r="C1258" i="3"/>
  <c r="B1258" i="3"/>
  <c r="A1258" i="3"/>
  <c r="R1257" i="3"/>
  <c r="I1257" i="3" s="1"/>
  <c r="Q1257" i="3"/>
  <c r="J1257" i="3" s="1"/>
  <c r="O1257" i="3"/>
  <c r="N1257" i="3"/>
  <c r="L1257" i="3"/>
  <c r="M1257" i="3" s="1"/>
  <c r="G1257" i="3"/>
  <c r="F1257" i="3"/>
  <c r="C1257" i="3"/>
  <c r="B1257" i="3"/>
  <c r="A1257" i="3"/>
  <c r="R1256" i="3"/>
  <c r="I1256" i="3" s="1"/>
  <c r="Q1256" i="3"/>
  <c r="J1256" i="3" s="1"/>
  <c r="O1256" i="3"/>
  <c r="N1256" i="3"/>
  <c r="L1256" i="3"/>
  <c r="M1256" i="3" s="1"/>
  <c r="G1256" i="3"/>
  <c r="F1256" i="3"/>
  <c r="C1256" i="3"/>
  <c r="B1256" i="3"/>
  <c r="A1256" i="3"/>
  <c r="R1255" i="3"/>
  <c r="I1255" i="3" s="1"/>
  <c r="Q1255" i="3"/>
  <c r="J1255" i="3" s="1"/>
  <c r="O1255" i="3"/>
  <c r="N1255" i="3"/>
  <c r="L1255" i="3"/>
  <c r="M1255" i="3" s="1"/>
  <c r="G1255" i="3"/>
  <c r="F1255" i="3"/>
  <c r="C1255" i="3"/>
  <c r="B1255" i="3"/>
  <c r="A1255" i="3"/>
  <c r="R1254" i="3"/>
  <c r="I1254" i="3" s="1"/>
  <c r="Q1254" i="3"/>
  <c r="J1254" i="3" s="1"/>
  <c r="O1254" i="3"/>
  <c r="N1254" i="3"/>
  <c r="L1254" i="3"/>
  <c r="M1254" i="3" s="1"/>
  <c r="G1254" i="3"/>
  <c r="F1254" i="3"/>
  <c r="C1254" i="3"/>
  <c r="B1254" i="3"/>
  <c r="A1254" i="3"/>
  <c r="R1253" i="3"/>
  <c r="I1253" i="3" s="1"/>
  <c r="Q1253" i="3"/>
  <c r="J1253" i="3" s="1"/>
  <c r="O1253" i="3"/>
  <c r="N1253" i="3"/>
  <c r="L1253" i="3"/>
  <c r="M1253" i="3" s="1"/>
  <c r="G1253" i="3"/>
  <c r="F1253" i="3"/>
  <c r="C1253" i="3"/>
  <c r="B1253" i="3"/>
  <c r="A1253" i="3"/>
  <c r="R1252" i="3"/>
  <c r="I1252" i="3" s="1"/>
  <c r="Q1252" i="3"/>
  <c r="J1252" i="3" s="1"/>
  <c r="O1252" i="3"/>
  <c r="N1252" i="3"/>
  <c r="L1252" i="3"/>
  <c r="M1252" i="3" s="1"/>
  <c r="G1252" i="3"/>
  <c r="F1252" i="3"/>
  <c r="C1252" i="3"/>
  <c r="B1252" i="3"/>
  <c r="A1252" i="3"/>
  <c r="R1251" i="3"/>
  <c r="I1251" i="3" s="1"/>
  <c r="Q1251" i="3"/>
  <c r="J1251" i="3" s="1"/>
  <c r="O1251" i="3"/>
  <c r="N1251" i="3"/>
  <c r="L1251" i="3"/>
  <c r="M1251" i="3" s="1"/>
  <c r="G1251" i="3"/>
  <c r="F1251" i="3"/>
  <c r="C1251" i="3"/>
  <c r="B1251" i="3"/>
  <c r="A1251" i="3"/>
  <c r="R1250" i="3"/>
  <c r="I1250" i="3" s="1"/>
  <c r="Q1250" i="3"/>
  <c r="J1250" i="3" s="1"/>
  <c r="O1250" i="3"/>
  <c r="N1250" i="3"/>
  <c r="L1250" i="3"/>
  <c r="M1250" i="3" s="1"/>
  <c r="G1250" i="3"/>
  <c r="F1250" i="3"/>
  <c r="C1250" i="3"/>
  <c r="B1250" i="3"/>
  <c r="A1250" i="3"/>
  <c r="R1249" i="3"/>
  <c r="I1249" i="3" s="1"/>
  <c r="Q1249" i="3"/>
  <c r="J1249" i="3" s="1"/>
  <c r="O1249" i="3"/>
  <c r="N1249" i="3"/>
  <c r="L1249" i="3"/>
  <c r="M1249" i="3" s="1"/>
  <c r="G1249" i="3"/>
  <c r="F1249" i="3"/>
  <c r="C1249" i="3"/>
  <c r="B1249" i="3"/>
  <c r="A1249" i="3"/>
  <c r="R1248" i="3"/>
  <c r="I1248" i="3" s="1"/>
  <c r="Q1248" i="3"/>
  <c r="J1248" i="3" s="1"/>
  <c r="O1248" i="3"/>
  <c r="N1248" i="3"/>
  <c r="L1248" i="3"/>
  <c r="M1248" i="3" s="1"/>
  <c r="G1248" i="3"/>
  <c r="F1248" i="3"/>
  <c r="C1248" i="3"/>
  <c r="B1248" i="3"/>
  <c r="A1248" i="3"/>
  <c r="R1247" i="3"/>
  <c r="I1247" i="3" s="1"/>
  <c r="Q1247" i="3"/>
  <c r="J1247" i="3" s="1"/>
  <c r="O1247" i="3"/>
  <c r="N1247" i="3"/>
  <c r="L1247" i="3"/>
  <c r="M1247" i="3" s="1"/>
  <c r="G1247" i="3"/>
  <c r="F1247" i="3"/>
  <c r="C1247" i="3"/>
  <c r="B1247" i="3"/>
  <c r="A1247" i="3"/>
  <c r="R1246" i="3"/>
  <c r="I1246" i="3" s="1"/>
  <c r="Q1246" i="3"/>
  <c r="J1246" i="3" s="1"/>
  <c r="O1246" i="3"/>
  <c r="N1246" i="3"/>
  <c r="L1246" i="3"/>
  <c r="M1246" i="3" s="1"/>
  <c r="G1246" i="3"/>
  <c r="F1246" i="3"/>
  <c r="C1246" i="3"/>
  <c r="B1246" i="3"/>
  <c r="A1246" i="3"/>
  <c r="R1245" i="3"/>
  <c r="I1245" i="3" s="1"/>
  <c r="Q1245" i="3"/>
  <c r="J1245" i="3" s="1"/>
  <c r="O1245" i="3"/>
  <c r="N1245" i="3"/>
  <c r="L1245" i="3"/>
  <c r="M1245" i="3" s="1"/>
  <c r="G1245" i="3"/>
  <c r="F1245" i="3"/>
  <c r="C1245" i="3"/>
  <c r="B1245" i="3"/>
  <c r="A1245" i="3"/>
  <c r="R1244" i="3"/>
  <c r="I1244" i="3" s="1"/>
  <c r="Q1244" i="3"/>
  <c r="J1244" i="3" s="1"/>
  <c r="O1244" i="3"/>
  <c r="N1244" i="3"/>
  <c r="L1244" i="3"/>
  <c r="M1244" i="3" s="1"/>
  <c r="G1244" i="3"/>
  <c r="F1244" i="3"/>
  <c r="C1244" i="3"/>
  <c r="B1244" i="3"/>
  <c r="A1244" i="3"/>
  <c r="R1243" i="3"/>
  <c r="I1243" i="3" s="1"/>
  <c r="Q1243" i="3"/>
  <c r="J1243" i="3" s="1"/>
  <c r="O1243" i="3"/>
  <c r="N1243" i="3"/>
  <c r="L1243" i="3"/>
  <c r="M1243" i="3" s="1"/>
  <c r="G1243" i="3"/>
  <c r="F1243" i="3"/>
  <c r="C1243" i="3"/>
  <c r="B1243" i="3"/>
  <c r="A1243" i="3"/>
  <c r="R1242" i="3"/>
  <c r="I1242" i="3" s="1"/>
  <c r="Q1242" i="3"/>
  <c r="J1242" i="3" s="1"/>
  <c r="O1242" i="3"/>
  <c r="N1242" i="3"/>
  <c r="L1242" i="3"/>
  <c r="M1242" i="3" s="1"/>
  <c r="G1242" i="3"/>
  <c r="F1242" i="3"/>
  <c r="C1242" i="3"/>
  <c r="B1242" i="3"/>
  <c r="A1242" i="3"/>
  <c r="R1241" i="3"/>
  <c r="I1241" i="3" s="1"/>
  <c r="Q1241" i="3"/>
  <c r="J1241" i="3" s="1"/>
  <c r="O1241" i="3"/>
  <c r="N1241" i="3"/>
  <c r="L1241" i="3"/>
  <c r="M1241" i="3" s="1"/>
  <c r="G1241" i="3"/>
  <c r="F1241" i="3"/>
  <c r="C1241" i="3"/>
  <c r="B1241" i="3"/>
  <c r="A1241" i="3"/>
  <c r="R1240" i="3"/>
  <c r="I1240" i="3" s="1"/>
  <c r="Q1240" i="3"/>
  <c r="J1240" i="3" s="1"/>
  <c r="O1240" i="3"/>
  <c r="N1240" i="3"/>
  <c r="L1240" i="3"/>
  <c r="M1240" i="3" s="1"/>
  <c r="G1240" i="3"/>
  <c r="F1240" i="3"/>
  <c r="C1240" i="3"/>
  <c r="B1240" i="3"/>
  <c r="A1240" i="3"/>
  <c r="R1239" i="3"/>
  <c r="I1239" i="3" s="1"/>
  <c r="Q1239" i="3"/>
  <c r="J1239" i="3" s="1"/>
  <c r="O1239" i="3"/>
  <c r="N1239" i="3"/>
  <c r="L1239" i="3"/>
  <c r="M1239" i="3" s="1"/>
  <c r="G1239" i="3"/>
  <c r="F1239" i="3"/>
  <c r="C1239" i="3"/>
  <c r="B1239" i="3"/>
  <c r="A1239" i="3"/>
  <c r="R1238" i="3"/>
  <c r="I1238" i="3" s="1"/>
  <c r="Q1238" i="3"/>
  <c r="J1238" i="3" s="1"/>
  <c r="O1238" i="3"/>
  <c r="N1238" i="3"/>
  <c r="L1238" i="3"/>
  <c r="M1238" i="3" s="1"/>
  <c r="G1238" i="3"/>
  <c r="F1238" i="3"/>
  <c r="C1238" i="3"/>
  <c r="B1238" i="3"/>
  <c r="A1238" i="3"/>
  <c r="R1237" i="3"/>
  <c r="I1237" i="3" s="1"/>
  <c r="Q1237" i="3"/>
  <c r="J1237" i="3" s="1"/>
  <c r="O1237" i="3"/>
  <c r="N1237" i="3"/>
  <c r="L1237" i="3"/>
  <c r="M1237" i="3" s="1"/>
  <c r="G1237" i="3"/>
  <c r="F1237" i="3"/>
  <c r="C1237" i="3"/>
  <c r="B1237" i="3"/>
  <c r="A1237" i="3"/>
  <c r="R1236" i="3"/>
  <c r="I1236" i="3" s="1"/>
  <c r="Q1236" i="3"/>
  <c r="J1236" i="3" s="1"/>
  <c r="O1236" i="3"/>
  <c r="N1236" i="3"/>
  <c r="L1236" i="3"/>
  <c r="M1236" i="3" s="1"/>
  <c r="G1236" i="3"/>
  <c r="F1236" i="3"/>
  <c r="C1236" i="3"/>
  <c r="B1236" i="3"/>
  <c r="A1236" i="3"/>
  <c r="R1235" i="3"/>
  <c r="I1235" i="3" s="1"/>
  <c r="Q1235" i="3"/>
  <c r="J1235" i="3" s="1"/>
  <c r="O1235" i="3"/>
  <c r="N1235" i="3"/>
  <c r="L1235" i="3"/>
  <c r="M1235" i="3" s="1"/>
  <c r="G1235" i="3"/>
  <c r="F1235" i="3"/>
  <c r="C1235" i="3"/>
  <c r="B1235" i="3"/>
  <c r="A1235" i="3"/>
  <c r="R1234" i="3"/>
  <c r="I1234" i="3" s="1"/>
  <c r="Q1234" i="3"/>
  <c r="J1234" i="3" s="1"/>
  <c r="O1234" i="3"/>
  <c r="N1234" i="3"/>
  <c r="L1234" i="3"/>
  <c r="M1234" i="3" s="1"/>
  <c r="G1234" i="3"/>
  <c r="F1234" i="3"/>
  <c r="C1234" i="3"/>
  <c r="B1234" i="3"/>
  <c r="A1234" i="3"/>
  <c r="R1233" i="3"/>
  <c r="I1233" i="3" s="1"/>
  <c r="Q1233" i="3"/>
  <c r="J1233" i="3" s="1"/>
  <c r="O1233" i="3"/>
  <c r="N1233" i="3"/>
  <c r="L1233" i="3"/>
  <c r="M1233" i="3" s="1"/>
  <c r="G1233" i="3"/>
  <c r="F1233" i="3"/>
  <c r="C1233" i="3"/>
  <c r="B1233" i="3"/>
  <c r="A1233" i="3"/>
  <c r="R1232" i="3"/>
  <c r="I1232" i="3" s="1"/>
  <c r="Q1232" i="3"/>
  <c r="J1232" i="3" s="1"/>
  <c r="O1232" i="3"/>
  <c r="N1232" i="3"/>
  <c r="L1232" i="3"/>
  <c r="M1232" i="3" s="1"/>
  <c r="G1232" i="3"/>
  <c r="F1232" i="3"/>
  <c r="C1232" i="3"/>
  <c r="B1232" i="3"/>
  <c r="A1232" i="3"/>
  <c r="R1231" i="3"/>
  <c r="I1231" i="3" s="1"/>
  <c r="Q1231" i="3"/>
  <c r="J1231" i="3" s="1"/>
  <c r="O1231" i="3"/>
  <c r="N1231" i="3"/>
  <c r="L1231" i="3"/>
  <c r="M1231" i="3" s="1"/>
  <c r="G1231" i="3"/>
  <c r="F1231" i="3"/>
  <c r="C1231" i="3"/>
  <c r="B1231" i="3"/>
  <c r="A1231" i="3"/>
  <c r="R1230" i="3"/>
  <c r="I1230" i="3" s="1"/>
  <c r="Q1230" i="3"/>
  <c r="J1230" i="3" s="1"/>
  <c r="O1230" i="3"/>
  <c r="N1230" i="3"/>
  <c r="L1230" i="3"/>
  <c r="M1230" i="3" s="1"/>
  <c r="G1230" i="3"/>
  <c r="F1230" i="3"/>
  <c r="C1230" i="3"/>
  <c r="B1230" i="3"/>
  <c r="A1230" i="3"/>
  <c r="R1229" i="3"/>
  <c r="I1229" i="3" s="1"/>
  <c r="Q1229" i="3"/>
  <c r="J1229" i="3" s="1"/>
  <c r="O1229" i="3"/>
  <c r="N1229" i="3"/>
  <c r="L1229" i="3"/>
  <c r="M1229" i="3" s="1"/>
  <c r="G1229" i="3"/>
  <c r="F1229" i="3"/>
  <c r="C1229" i="3"/>
  <c r="B1229" i="3"/>
  <c r="A1229" i="3"/>
  <c r="R1228" i="3"/>
  <c r="I1228" i="3" s="1"/>
  <c r="Q1228" i="3"/>
  <c r="J1228" i="3" s="1"/>
  <c r="O1228" i="3"/>
  <c r="N1228" i="3"/>
  <c r="L1228" i="3"/>
  <c r="M1228" i="3" s="1"/>
  <c r="G1228" i="3"/>
  <c r="F1228" i="3"/>
  <c r="C1228" i="3"/>
  <c r="B1228" i="3"/>
  <c r="A1228" i="3"/>
  <c r="R1227" i="3"/>
  <c r="I1227" i="3" s="1"/>
  <c r="Q1227" i="3"/>
  <c r="J1227" i="3" s="1"/>
  <c r="O1227" i="3"/>
  <c r="N1227" i="3"/>
  <c r="L1227" i="3"/>
  <c r="M1227" i="3" s="1"/>
  <c r="G1227" i="3"/>
  <c r="F1227" i="3"/>
  <c r="C1227" i="3"/>
  <c r="B1227" i="3"/>
  <c r="A1227" i="3"/>
  <c r="R1226" i="3"/>
  <c r="I1226" i="3" s="1"/>
  <c r="Q1226" i="3"/>
  <c r="J1226" i="3" s="1"/>
  <c r="O1226" i="3"/>
  <c r="N1226" i="3"/>
  <c r="L1226" i="3"/>
  <c r="M1226" i="3" s="1"/>
  <c r="G1226" i="3"/>
  <c r="F1226" i="3"/>
  <c r="C1226" i="3"/>
  <c r="B1226" i="3"/>
  <c r="A1226" i="3"/>
  <c r="R1225" i="3"/>
  <c r="I1225" i="3" s="1"/>
  <c r="Q1225" i="3"/>
  <c r="J1225" i="3" s="1"/>
  <c r="O1225" i="3"/>
  <c r="N1225" i="3"/>
  <c r="L1225" i="3"/>
  <c r="M1225" i="3" s="1"/>
  <c r="G1225" i="3"/>
  <c r="F1225" i="3"/>
  <c r="C1225" i="3"/>
  <c r="B1225" i="3"/>
  <c r="A1225" i="3"/>
  <c r="R1224" i="3"/>
  <c r="I1224" i="3" s="1"/>
  <c r="Q1224" i="3"/>
  <c r="J1224" i="3" s="1"/>
  <c r="O1224" i="3"/>
  <c r="N1224" i="3"/>
  <c r="L1224" i="3"/>
  <c r="M1224" i="3" s="1"/>
  <c r="G1224" i="3"/>
  <c r="F1224" i="3"/>
  <c r="C1224" i="3"/>
  <c r="B1224" i="3"/>
  <c r="A1224" i="3"/>
  <c r="R1223" i="3"/>
  <c r="I1223" i="3" s="1"/>
  <c r="Q1223" i="3"/>
  <c r="J1223" i="3" s="1"/>
  <c r="O1223" i="3"/>
  <c r="N1223" i="3"/>
  <c r="L1223" i="3"/>
  <c r="M1223" i="3" s="1"/>
  <c r="G1223" i="3"/>
  <c r="F1223" i="3"/>
  <c r="C1223" i="3"/>
  <c r="B1223" i="3"/>
  <c r="A1223" i="3"/>
  <c r="R1222" i="3"/>
  <c r="I1222" i="3" s="1"/>
  <c r="Q1222" i="3"/>
  <c r="J1222" i="3" s="1"/>
  <c r="O1222" i="3"/>
  <c r="N1222" i="3"/>
  <c r="L1222" i="3"/>
  <c r="M1222" i="3" s="1"/>
  <c r="G1222" i="3"/>
  <c r="F1222" i="3"/>
  <c r="C1222" i="3"/>
  <c r="B1222" i="3"/>
  <c r="A1222" i="3"/>
  <c r="R1221" i="3"/>
  <c r="I1221" i="3" s="1"/>
  <c r="Q1221" i="3"/>
  <c r="J1221" i="3" s="1"/>
  <c r="O1221" i="3"/>
  <c r="N1221" i="3"/>
  <c r="L1221" i="3"/>
  <c r="M1221" i="3" s="1"/>
  <c r="G1221" i="3"/>
  <c r="F1221" i="3"/>
  <c r="C1221" i="3"/>
  <c r="B1221" i="3"/>
  <c r="A1221" i="3"/>
  <c r="R1220" i="3"/>
  <c r="I1220" i="3" s="1"/>
  <c r="Q1220" i="3"/>
  <c r="J1220" i="3" s="1"/>
  <c r="O1220" i="3"/>
  <c r="N1220" i="3"/>
  <c r="L1220" i="3"/>
  <c r="M1220" i="3" s="1"/>
  <c r="G1220" i="3"/>
  <c r="F1220" i="3"/>
  <c r="C1220" i="3"/>
  <c r="B1220" i="3"/>
  <c r="A1220" i="3"/>
  <c r="R1219" i="3"/>
  <c r="I1219" i="3" s="1"/>
  <c r="Q1219" i="3"/>
  <c r="J1219" i="3" s="1"/>
  <c r="O1219" i="3"/>
  <c r="N1219" i="3"/>
  <c r="L1219" i="3"/>
  <c r="M1219" i="3" s="1"/>
  <c r="G1219" i="3"/>
  <c r="F1219" i="3"/>
  <c r="C1219" i="3"/>
  <c r="B1219" i="3"/>
  <c r="A1219" i="3"/>
  <c r="R1218" i="3"/>
  <c r="I1218" i="3" s="1"/>
  <c r="Q1218" i="3"/>
  <c r="J1218" i="3" s="1"/>
  <c r="O1218" i="3"/>
  <c r="N1218" i="3"/>
  <c r="L1218" i="3"/>
  <c r="M1218" i="3" s="1"/>
  <c r="G1218" i="3"/>
  <c r="F1218" i="3"/>
  <c r="C1218" i="3"/>
  <c r="B1218" i="3"/>
  <c r="A1218" i="3"/>
  <c r="R1217" i="3"/>
  <c r="I1217" i="3" s="1"/>
  <c r="Q1217" i="3"/>
  <c r="J1217" i="3" s="1"/>
  <c r="O1217" i="3"/>
  <c r="N1217" i="3"/>
  <c r="L1217" i="3"/>
  <c r="M1217" i="3" s="1"/>
  <c r="G1217" i="3"/>
  <c r="F1217" i="3"/>
  <c r="C1217" i="3"/>
  <c r="B1217" i="3"/>
  <c r="A1217" i="3"/>
  <c r="R1216" i="3"/>
  <c r="I1216" i="3" s="1"/>
  <c r="Q1216" i="3"/>
  <c r="J1216" i="3" s="1"/>
  <c r="O1216" i="3"/>
  <c r="N1216" i="3"/>
  <c r="L1216" i="3"/>
  <c r="M1216" i="3" s="1"/>
  <c r="G1216" i="3"/>
  <c r="F1216" i="3"/>
  <c r="C1216" i="3"/>
  <c r="B1216" i="3"/>
  <c r="A1216" i="3"/>
  <c r="R1215" i="3"/>
  <c r="I1215" i="3" s="1"/>
  <c r="Q1215" i="3"/>
  <c r="J1215" i="3" s="1"/>
  <c r="O1215" i="3"/>
  <c r="N1215" i="3"/>
  <c r="L1215" i="3"/>
  <c r="M1215" i="3" s="1"/>
  <c r="G1215" i="3"/>
  <c r="F1215" i="3"/>
  <c r="C1215" i="3"/>
  <c r="B1215" i="3"/>
  <c r="A1215" i="3"/>
  <c r="R1214" i="3"/>
  <c r="I1214" i="3" s="1"/>
  <c r="Q1214" i="3"/>
  <c r="J1214" i="3" s="1"/>
  <c r="O1214" i="3"/>
  <c r="N1214" i="3"/>
  <c r="L1214" i="3"/>
  <c r="M1214" i="3" s="1"/>
  <c r="G1214" i="3"/>
  <c r="F1214" i="3"/>
  <c r="C1214" i="3"/>
  <c r="B1214" i="3"/>
  <c r="A1214" i="3"/>
  <c r="R1213" i="3"/>
  <c r="I1213" i="3" s="1"/>
  <c r="Q1213" i="3"/>
  <c r="J1213" i="3" s="1"/>
  <c r="O1213" i="3"/>
  <c r="N1213" i="3"/>
  <c r="L1213" i="3"/>
  <c r="M1213" i="3" s="1"/>
  <c r="G1213" i="3"/>
  <c r="F1213" i="3"/>
  <c r="C1213" i="3"/>
  <c r="B1213" i="3"/>
  <c r="A1213" i="3"/>
  <c r="R1212" i="3"/>
  <c r="I1212" i="3" s="1"/>
  <c r="Q1212" i="3"/>
  <c r="J1212" i="3" s="1"/>
  <c r="O1212" i="3"/>
  <c r="N1212" i="3"/>
  <c r="L1212" i="3"/>
  <c r="M1212" i="3" s="1"/>
  <c r="G1212" i="3"/>
  <c r="F1212" i="3"/>
  <c r="C1212" i="3"/>
  <c r="B1212" i="3"/>
  <c r="A1212" i="3"/>
  <c r="R1211" i="3"/>
  <c r="I1211" i="3" s="1"/>
  <c r="Q1211" i="3"/>
  <c r="J1211" i="3" s="1"/>
  <c r="O1211" i="3"/>
  <c r="N1211" i="3"/>
  <c r="L1211" i="3"/>
  <c r="M1211" i="3" s="1"/>
  <c r="G1211" i="3"/>
  <c r="F1211" i="3"/>
  <c r="C1211" i="3"/>
  <c r="B1211" i="3"/>
  <c r="A1211" i="3"/>
  <c r="R1210" i="3"/>
  <c r="I1210" i="3" s="1"/>
  <c r="Q1210" i="3"/>
  <c r="J1210" i="3" s="1"/>
  <c r="O1210" i="3"/>
  <c r="N1210" i="3"/>
  <c r="L1210" i="3"/>
  <c r="M1210" i="3" s="1"/>
  <c r="G1210" i="3"/>
  <c r="F1210" i="3"/>
  <c r="C1210" i="3"/>
  <c r="B1210" i="3"/>
  <c r="A1210" i="3"/>
  <c r="R1209" i="3"/>
  <c r="I1209" i="3" s="1"/>
  <c r="Q1209" i="3"/>
  <c r="J1209" i="3" s="1"/>
  <c r="O1209" i="3"/>
  <c r="N1209" i="3"/>
  <c r="L1209" i="3"/>
  <c r="M1209" i="3" s="1"/>
  <c r="G1209" i="3"/>
  <c r="F1209" i="3"/>
  <c r="C1209" i="3"/>
  <c r="B1209" i="3"/>
  <c r="A1209" i="3"/>
  <c r="R1208" i="3"/>
  <c r="I1208" i="3" s="1"/>
  <c r="Q1208" i="3"/>
  <c r="J1208" i="3" s="1"/>
  <c r="O1208" i="3"/>
  <c r="N1208" i="3"/>
  <c r="L1208" i="3"/>
  <c r="M1208" i="3" s="1"/>
  <c r="G1208" i="3"/>
  <c r="F1208" i="3"/>
  <c r="C1208" i="3"/>
  <c r="B1208" i="3"/>
  <c r="A1208" i="3"/>
  <c r="R1207" i="3"/>
  <c r="I1207" i="3" s="1"/>
  <c r="Q1207" i="3"/>
  <c r="J1207" i="3" s="1"/>
  <c r="O1207" i="3"/>
  <c r="N1207" i="3"/>
  <c r="L1207" i="3"/>
  <c r="M1207" i="3" s="1"/>
  <c r="G1207" i="3"/>
  <c r="F1207" i="3"/>
  <c r="C1207" i="3"/>
  <c r="B1207" i="3"/>
  <c r="A1207" i="3"/>
  <c r="R1206" i="3"/>
  <c r="I1206" i="3" s="1"/>
  <c r="Q1206" i="3"/>
  <c r="J1206" i="3" s="1"/>
  <c r="O1206" i="3"/>
  <c r="N1206" i="3"/>
  <c r="L1206" i="3"/>
  <c r="M1206" i="3" s="1"/>
  <c r="G1206" i="3"/>
  <c r="F1206" i="3"/>
  <c r="C1206" i="3"/>
  <c r="B1206" i="3"/>
  <c r="A1206" i="3"/>
  <c r="R1205" i="3"/>
  <c r="I1205" i="3" s="1"/>
  <c r="Q1205" i="3"/>
  <c r="J1205" i="3" s="1"/>
  <c r="O1205" i="3"/>
  <c r="N1205" i="3"/>
  <c r="L1205" i="3"/>
  <c r="M1205" i="3" s="1"/>
  <c r="G1205" i="3"/>
  <c r="F1205" i="3"/>
  <c r="C1205" i="3"/>
  <c r="B1205" i="3"/>
  <c r="A1205" i="3"/>
  <c r="R1204" i="3"/>
  <c r="I1204" i="3" s="1"/>
  <c r="Q1204" i="3"/>
  <c r="J1204" i="3" s="1"/>
  <c r="O1204" i="3"/>
  <c r="N1204" i="3"/>
  <c r="L1204" i="3"/>
  <c r="M1204" i="3" s="1"/>
  <c r="G1204" i="3"/>
  <c r="F1204" i="3"/>
  <c r="C1204" i="3"/>
  <c r="B1204" i="3"/>
  <c r="A1204" i="3"/>
  <c r="R1203" i="3"/>
  <c r="I1203" i="3" s="1"/>
  <c r="Q1203" i="3"/>
  <c r="J1203" i="3" s="1"/>
  <c r="O1203" i="3"/>
  <c r="N1203" i="3"/>
  <c r="L1203" i="3"/>
  <c r="M1203" i="3" s="1"/>
  <c r="G1203" i="3"/>
  <c r="F1203" i="3"/>
  <c r="C1203" i="3"/>
  <c r="B1203" i="3"/>
  <c r="A1203" i="3"/>
  <c r="R1202" i="3"/>
  <c r="I1202" i="3" s="1"/>
  <c r="Q1202" i="3"/>
  <c r="J1202" i="3" s="1"/>
  <c r="O1202" i="3"/>
  <c r="N1202" i="3"/>
  <c r="L1202" i="3"/>
  <c r="M1202" i="3" s="1"/>
  <c r="G1202" i="3"/>
  <c r="F1202" i="3"/>
  <c r="C1202" i="3"/>
  <c r="B1202" i="3"/>
  <c r="A1202" i="3"/>
  <c r="R1201" i="3"/>
  <c r="I1201" i="3" s="1"/>
  <c r="Q1201" i="3"/>
  <c r="J1201" i="3" s="1"/>
  <c r="O1201" i="3"/>
  <c r="N1201" i="3"/>
  <c r="L1201" i="3"/>
  <c r="M1201" i="3" s="1"/>
  <c r="G1201" i="3"/>
  <c r="F1201" i="3"/>
  <c r="C1201" i="3"/>
  <c r="B1201" i="3"/>
  <c r="A1201" i="3"/>
  <c r="R1200" i="3"/>
  <c r="I1200" i="3" s="1"/>
  <c r="Q1200" i="3"/>
  <c r="J1200" i="3" s="1"/>
  <c r="O1200" i="3"/>
  <c r="N1200" i="3"/>
  <c r="L1200" i="3"/>
  <c r="M1200" i="3" s="1"/>
  <c r="G1200" i="3"/>
  <c r="F1200" i="3"/>
  <c r="C1200" i="3"/>
  <c r="B1200" i="3"/>
  <c r="A1200" i="3"/>
  <c r="R1199" i="3"/>
  <c r="I1199" i="3" s="1"/>
  <c r="Q1199" i="3"/>
  <c r="J1199" i="3" s="1"/>
  <c r="O1199" i="3"/>
  <c r="N1199" i="3"/>
  <c r="L1199" i="3"/>
  <c r="M1199" i="3" s="1"/>
  <c r="G1199" i="3"/>
  <c r="F1199" i="3"/>
  <c r="C1199" i="3"/>
  <c r="B1199" i="3"/>
  <c r="A1199" i="3"/>
  <c r="R1198" i="3"/>
  <c r="I1198" i="3" s="1"/>
  <c r="Q1198" i="3"/>
  <c r="J1198" i="3" s="1"/>
  <c r="O1198" i="3"/>
  <c r="N1198" i="3"/>
  <c r="L1198" i="3"/>
  <c r="M1198" i="3" s="1"/>
  <c r="G1198" i="3"/>
  <c r="F1198" i="3"/>
  <c r="C1198" i="3"/>
  <c r="B1198" i="3"/>
  <c r="A1198" i="3"/>
  <c r="R1197" i="3"/>
  <c r="I1197" i="3" s="1"/>
  <c r="Q1197" i="3"/>
  <c r="J1197" i="3" s="1"/>
  <c r="O1197" i="3"/>
  <c r="N1197" i="3"/>
  <c r="L1197" i="3"/>
  <c r="M1197" i="3" s="1"/>
  <c r="G1197" i="3"/>
  <c r="F1197" i="3"/>
  <c r="C1197" i="3"/>
  <c r="B1197" i="3"/>
  <c r="A1197" i="3"/>
  <c r="R1196" i="3"/>
  <c r="I1196" i="3" s="1"/>
  <c r="Q1196" i="3"/>
  <c r="J1196" i="3" s="1"/>
  <c r="O1196" i="3"/>
  <c r="N1196" i="3"/>
  <c r="L1196" i="3"/>
  <c r="M1196" i="3" s="1"/>
  <c r="G1196" i="3"/>
  <c r="F1196" i="3"/>
  <c r="C1196" i="3"/>
  <c r="B1196" i="3"/>
  <c r="A1196" i="3"/>
  <c r="R1195" i="3"/>
  <c r="I1195" i="3" s="1"/>
  <c r="Q1195" i="3"/>
  <c r="J1195" i="3" s="1"/>
  <c r="O1195" i="3"/>
  <c r="N1195" i="3"/>
  <c r="L1195" i="3"/>
  <c r="M1195" i="3" s="1"/>
  <c r="G1195" i="3"/>
  <c r="F1195" i="3"/>
  <c r="C1195" i="3"/>
  <c r="B1195" i="3"/>
  <c r="A1195" i="3"/>
  <c r="R1194" i="3"/>
  <c r="I1194" i="3" s="1"/>
  <c r="Q1194" i="3"/>
  <c r="J1194" i="3" s="1"/>
  <c r="O1194" i="3"/>
  <c r="N1194" i="3"/>
  <c r="L1194" i="3"/>
  <c r="M1194" i="3" s="1"/>
  <c r="G1194" i="3"/>
  <c r="F1194" i="3"/>
  <c r="C1194" i="3"/>
  <c r="B1194" i="3"/>
  <c r="A1194" i="3"/>
  <c r="R1193" i="3"/>
  <c r="I1193" i="3" s="1"/>
  <c r="Q1193" i="3"/>
  <c r="J1193" i="3" s="1"/>
  <c r="O1193" i="3"/>
  <c r="N1193" i="3"/>
  <c r="L1193" i="3"/>
  <c r="M1193" i="3" s="1"/>
  <c r="G1193" i="3"/>
  <c r="F1193" i="3"/>
  <c r="C1193" i="3"/>
  <c r="B1193" i="3"/>
  <c r="A1193" i="3"/>
  <c r="R1192" i="3"/>
  <c r="I1192" i="3" s="1"/>
  <c r="Q1192" i="3"/>
  <c r="J1192" i="3" s="1"/>
  <c r="O1192" i="3"/>
  <c r="N1192" i="3"/>
  <c r="L1192" i="3"/>
  <c r="M1192" i="3" s="1"/>
  <c r="G1192" i="3"/>
  <c r="F1192" i="3"/>
  <c r="C1192" i="3"/>
  <c r="B1192" i="3"/>
  <c r="A1192" i="3"/>
  <c r="R1191" i="3"/>
  <c r="I1191" i="3" s="1"/>
  <c r="Q1191" i="3"/>
  <c r="J1191" i="3" s="1"/>
  <c r="O1191" i="3"/>
  <c r="N1191" i="3"/>
  <c r="L1191" i="3"/>
  <c r="M1191" i="3" s="1"/>
  <c r="G1191" i="3"/>
  <c r="F1191" i="3"/>
  <c r="C1191" i="3"/>
  <c r="B1191" i="3"/>
  <c r="A1191" i="3"/>
  <c r="R1190" i="3"/>
  <c r="I1190" i="3" s="1"/>
  <c r="Q1190" i="3"/>
  <c r="J1190" i="3" s="1"/>
  <c r="O1190" i="3"/>
  <c r="N1190" i="3"/>
  <c r="L1190" i="3"/>
  <c r="M1190" i="3" s="1"/>
  <c r="G1190" i="3"/>
  <c r="F1190" i="3"/>
  <c r="C1190" i="3"/>
  <c r="B1190" i="3"/>
  <c r="A1190" i="3"/>
  <c r="R1189" i="3"/>
  <c r="I1189" i="3" s="1"/>
  <c r="Q1189" i="3"/>
  <c r="J1189" i="3" s="1"/>
  <c r="O1189" i="3"/>
  <c r="N1189" i="3"/>
  <c r="L1189" i="3"/>
  <c r="M1189" i="3" s="1"/>
  <c r="G1189" i="3"/>
  <c r="F1189" i="3"/>
  <c r="C1189" i="3"/>
  <c r="B1189" i="3"/>
  <c r="A1189" i="3"/>
  <c r="R1188" i="3"/>
  <c r="I1188" i="3" s="1"/>
  <c r="Q1188" i="3"/>
  <c r="J1188" i="3" s="1"/>
  <c r="O1188" i="3"/>
  <c r="N1188" i="3"/>
  <c r="L1188" i="3"/>
  <c r="M1188" i="3" s="1"/>
  <c r="G1188" i="3"/>
  <c r="F1188" i="3"/>
  <c r="C1188" i="3"/>
  <c r="B1188" i="3"/>
  <c r="A1188" i="3"/>
  <c r="R1187" i="3"/>
  <c r="I1187" i="3" s="1"/>
  <c r="Q1187" i="3"/>
  <c r="J1187" i="3" s="1"/>
  <c r="O1187" i="3"/>
  <c r="N1187" i="3"/>
  <c r="L1187" i="3"/>
  <c r="M1187" i="3" s="1"/>
  <c r="G1187" i="3"/>
  <c r="F1187" i="3"/>
  <c r="C1187" i="3"/>
  <c r="B1187" i="3"/>
  <c r="A1187" i="3"/>
  <c r="R1186" i="3"/>
  <c r="I1186" i="3" s="1"/>
  <c r="Q1186" i="3"/>
  <c r="J1186" i="3" s="1"/>
  <c r="O1186" i="3"/>
  <c r="N1186" i="3"/>
  <c r="L1186" i="3"/>
  <c r="M1186" i="3" s="1"/>
  <c r="G1186" i="3"/>
  <c r="F1186" i="3"/>
  <c r="C1186" i="3"/>
  <c r="B1186" i="3"/>
  <c r="A1186" i="3"/>
  <c r="R1185" i="3"/>
  <c r="I1185" i="3" s="1"/>
  <c r="Q1185" i="3"/>
  <c r="J1185" i="3" s="1"/>
  <c r="O1185" i="3"/>
  <c r="N1185" i="3"/>
  <c r="L1185" i="3"/>
  <c r="M1185" i="3" s="1"/>
  <c r="G1185" i="3"/>
  <c r="F1185" i="3"/>
  <c r="C1185" i="3"/>
  <c r="B1185" i="3"/>
  <c r="A1185" i="3"/>
  <c r="R1184" i="3"/>
  <c r="I1184" i="3" s="1"/>
  <c r="Q1184" i="3"/>
  <c r="J1184" i="3" s="1"/>
  <c r="O1184" i="3"/>
  <c r="N1184" i="3"/>
  <c r="L1184" i="3"/>
  <c r="M1184" i="3" s="1"/>
  <c r="G1184" i="3"/>
  <c r="F1184" i="3"/>
  <c r="C1184" i="3"/>
  <c r="B1184" i="3"/>
  <c r="A1184" i="3"/>
  <c r="R1183" i="3"/>
  <c r="I1183" i="3" s="1"/>
  <c r="Q1183" i="3"/>
  <c r="J1183" i="3" s="1"/>
  <c r="O1183" i="3"/>
  <c r="N1183" i="3"/>
  <c r="L1183" i="3"/>
  <c r="M1183" i="3" s="1"/>
  <c r="G1183" i="3"/>
  <c r="F1183" i="3"/>
  <c r="C1183" i="3"/>
  <c r="B1183" i="3"/>
  <c r="A1183" i="3"/>
  <c r="R1182" i="3"/>
  <c r="I1182" i="3" s="1"/>
  <c r="Q1182" i="3"/>
  <c r="J1182" i="3" s="1"/>
  <c r="O1182" i="3"/>
  <c r="N1182" i="3"/>
  <c r="L1182" i="3"/>
  <c r="M1182" i="3" s="1"/>
  <c r="G1182" i="3"/>
  <c r="F1182" i="3"/>
  <c r="C1182" i="3"/>
  <c r="B1182" i="3"/>
  <c r="A1182" i="3"/>
  <c r="R1181" i="3"/>
  <c r="I1181" i="3" s="1"/>
  <c r="Q1181" i="3"/>
  <c r="J1181" i="3" s="1"/>
  <c r="O1181" i="3"/>
  <c r="N1181" i="3"/>
  <c r="L1181" i="3"/>
  <c r="M1181" i="3" s="1"/>
  <c r="G1181" i="3"/>
  <c r="F1181" i="3"/>
  <c r="C1181" i="3"/>
  <c r="B1181" i="3"/>
  <c r="A1181" i="3"/>
  <c r="R1180" i="3"/>
  <c r="I1180" i="3" s="1"/>
  <c r="Q1180" i="3"/>
  <c r="J1180" i="3" s="1"/>
  <c r="O1180" i="3"/>
  <c r="N1180" i="3"/>
  <c r="L1180" i="3"/>
  <c r="M1180" i="3" s="1"/>
  <c r="G1180" i="3"/>
  <c r="F1180" i="3"/>
  <c r="C1180" i="3"/>
  <c r="B1180" i="3"/>
  <c r="A1180" i="3"/>
  <c r="R1179" i="3"/>
  <c r="I1179" i="3" s="1"/>
  <c r="Q1179" i="3"/>
  <c r="J1179" i="3" s="1"/>
  <c r="O1179" i="3"/>
  <c r="N1179" i="3"/>
  <c r="L1179" i="3"/>
  <c r="M1179" i="3" s="1"/>
  <c r="G1179" i="3"/>
  <c r="F1179" i="3"/>
  <c r="C1179" i="3"/>
  <c r="B1179" i="3"/>
  <c r="A1179" i="3"/>
  <c r="R1178" i="3"/>
  <c r="I1178" i="3" s="1"/>
  <c r="Q1178" i="3"/>
  <c r="J1178" i="3" s="1"/>
  <c r="O1178" i="3"/>
  <c r="N1178" i="3"/>
  <c r="L1178" i="3"/>
  <c r="M1178" i="3" s="1"/>
  <c r="G1178" i="3"/>
  <c r="F1178" i="3"/>
  <c r="C1178" i="3"/>
  <c r="B1178" i="3"/>
  <c r="A1178" i="3"/>
  <c r="R1177" i="3"/>
  <c r="I1177" i="3" s="1"/>
  <c r="Q1177" i="3"/>
  <c r="J1177" i="3" s="1"/>
  <c r="O1177" i="3"/>
  <c r="N1177" i="3"/>
  <c r="L1177" i="3"/>
  <c r="M1177" i="3" s="1"/>
  <c r="G1177" i="3"/>
  <c r="F1177" i="3"/>
  <c r="C1177" i="3"/>
  <c r="B1177" i="3"/>
  <c r="A1177" i="3"/>
  <c r="R1176" i="3"/>
  <c r="I1176" i="3" s="1"/>
  <c r="Q1176" i="3"/>
  <c r="J1176" i="3" s="1"/>
  <c r="O1176" i="3"/>
  <c r="N1176" i="3"/>
  <c r="L1176" i="3"/>
  <c r="M1176" i="3" s="1"/>
  <c r="G1176" i="3"/>
  <c r="F1176" i="3"/>
  <c r="C1176" i="3"/>
  <c r="B1176" i="3"/>
  <c r="A1176" i="3"/>
  <c r="R1175" i="3"/>
  <c r="I1175" i="3" s="1"/>
  <c r="Q1175" i="3"/>
  <c r="J1175" i="3" s="1"/>
  <c r="O1175" i="3"/>
  <c r="N1175" i="3"/>
  <c r="L1175" i="3"/>
  <c r="M1175" i="3" s="1"/>
  <c r="G1175" i="3"/>
  <c r="F1175" i="3"/>
  <c r="C1175" i="3"/>
  <c r="B1175" i="3"/>
  <c r="A1175" i="3"/>
  <c r="R1174" i="3"/>
  <c r="I1174" i="3" s="1"/>
  <c r="Q1174" i="3"/>
  <c r="J1174" i="3" s="1"/>
  <c r="O1174" i="3"/>
  <c r="N1174" i="3"/>
  <c r="L1174" i="3"/>
  <c r="M1174" i="3" s="1"/>
  <c r="G1174" i="3"/>
  <c r="F1174" i="3"/>
  <c r="C1174" i="3"/>
  <c r="B1174" i="3"/>
  <c r="A1174" i="3"/>
  <c r="R1173" i="3"/>
  <c r="I1173" i="3" s="1"/>
  <c r="Q1173" i="3"/>
  <c r="J1173" i="3" s="1"/>
  <c r="O1173" i="3"/>
  <c r="N1173" i="3"/>
  <c r="L1173" i="3"/>
  <c r="M1173" i="3" s="1"/>
  <c r="G1173" i="3"/>
  <c r="F1173" i="3"/>
  <c r="C1173" i="3"/>
  <c r="B1173" i="3"/>
  <c r="A1173" i="3"/>
  <c r="R1172" i="3"/>
  <c r="I1172" i="3" s="1"/>
  <c r="Q1172" i="3"/>
  <c r="J1172" i="3" s="1"/>
  <c r="O1172" i="3"/>
  <c r="N1172" i="3"/>
  <c r="L1172" i="3"/>
  <c r="M1172" i="3" s="1"/>
  <c r="G1172" i="3"/>
  <c r="F1172" i="3"/>
  <c r="C1172" i="3"/>
  <c r="B1172" i="3"/>
  <c r="A1172" i="3"/>
  <c r="R1171" i="3"/>
  <c r="I1171" i="3" s="1"/>
  <c r="Q1171" i="3"/>
  <c r="J1171" i="3" s="1"/>
  <c r="O1171" i="3"/>
  <c r="N1171" i="3"/>
  <c r="L1171" i="3"/>
  <c r="M1171" i="3" s="1"/>
  <c r="G1171" i="3"/>
  <c r="F1171" i="3"/>
  <c r="C1171" i="3"/>
  <c r="B1171" i="3"/>
  <c r="A1171" i="3"/>
  <c r="R1170" i="3"/>
  <c r="I1170" i="3" s="1"/>
  <c r="Q1170" i="3"/>
  <c r="J1170" i="3" s="1"/>
  <c r="O1170" i="3"/>
  <c r="N1170" i="3"/>
  <c r="L1170" i="3"/>
  <c r="M1170" i="3" s="1"/>
  <c r="G1170" i="3"/>
  <c r="F1170" i="3"/>
  <c r="C1170" i="3"/>
  <c r="B1170" i="3"/>
  <c r="A1170" i="3"/>
  <c r="R1169" i="3"/>
  <c r="I1169" i="3" s="1"/>
  <c r="Q1169" i="3"/>
  <c r="J1169" i="3" s="1"/>
  <c r="O1169" i="3"/>
  <c r="N1169" i="3"/>
  <c r="L1169" i="3"/>
  <c r="M1169" i="3" s="1"/>
  <c r="G1169" i="3"/>
  <c r="F1169" i="3"/>
  <c r="C1169" i="3"/>
  <c r="B1169" i="3"/>
  <c r="A1169" i="3"/>
  <c r="R1168" i="3"/>
  <c r="I1168" i="3" s="1"/>
  <c r="Q1168" i="3"/>
  <c r="J1168" i="3" s="1"/>
  <c r="O1168" i="3"/>
  <c r="N1168" i="3"/>
  <c r="L1168" i="3"/>
  <c r="M1168" i="3" s="1"/>
  <c r="G1168" i="3"/>
  <c r="F1168" i="3"/>
  <c r="C1168" i="3"/>
  <c r="B1168" i="3"/>
  <c r="A1168" i="3"/>
  <c r="R1167" i="3"/>
  <c r="I1167" i="3" s="1"/>
  <c r="Q1167" i="3"/>
  <c r="J1167" i="3" s="1"/>
  <c r="O1167" i="3"/>
  <c r="N1167" i="3"/>
  <c r="L1167" i="3"/>
  <c r="M1167" i="3" s="1"/>
  <c r="G1167" i="3"/>
  <c r="F1167" i="3"/>
  <c r="C1167" i="3"/>
  <c r="B1167" i="3"/>
  <c r="A1167" i="3"/>
  <c r="R1166" i="3"/>
  <c r="I1166" i="3" s="1"/>
  <c r="Q1166" i="3"/>
  <c r="J1166" i="3" s="1"/>
  <c r="O1166" i="3"/>
  <c r="N1166" i="3"/>
  <c r="L1166" i="3"/>
  <c r="M1166" i="3" s="1"/>
  <c r="G1166" i="3"/>
  <c r="F1166" i="3"/>
  <c r="C1166" i="3"/>
  <c r="B1166" i="3"/>
  <c r="A1166" i="3"/>
  <c r="R1165" i="3"/>
  <c r="I1165" i="3" s="1"/>
  <c r="Q1165" i="3"/>
  <c r="J1165" i="3" s="1"/>
  <c r="O1165" i="3"/>
  <c r="N1165" i="3"/>
  <c r="L1165" i="3"/>
  <c r="M1165" i="3" s="1"/>
  <c r="G1165" i="3"/>
  <c r="F1165" i="3"/>
  <c r="C1165" i="3"/>
  <c r="B1165" i="3"/>
  <c r="A1165" i="3"/>
  <c r="R1164" i="3"/>
  <c r="I1164" i="3" s="1"/>
  <c r="Q1164" i="3"/>
  <c r="J1164" i="3" s="1"/>
  <c r="O1164" i="3"/>
  <c r="N1164" i="3"/>
  <c r="L1164" i="3"/>
  <c r="M1164" i="3" s="1"/>
  <c r="G1164" i="3"/>
  <c r="F1164" i="3"/>
  <c r="C1164" i="3"/>
  <c r="B1164" i="3"/>
  <c r="A1164" i="3"/>
  <c r="R1163" i="3"/>
  <c r="I1163" i="3" s="1"/>
  <c r="Q1163" i="3"/>
  <c r="J1163" i="3" s="1"/>
  <c r="O1163" i="3"/>
  <c r="N1163" i="3"/>
  <c r="L1163" i="3"/>
  <c r="M1163" i="3" s="1"/>
  <c r="G1163" i="3"/>
  <c r="F1163" i="3"/>
  <c r="C1163" i="3"/>
  <c r="B1163" i="3"/>
  <c r="A1163" i="3"/>
  <c r="R1162" i="3"/>
  <c r="I1162" i="3" s="1"/>
  <c r="Q1162" i="3"/>
  <c r="J1162" i="3" s="1"/>
  <c r="O1162" i="3"/>
  <c r="N1162" i="3"/>
  <c r="L1162" i="3"/>
  <c r="M1162" i="3" s="1"/>
  <c r="G1162" i="3"/>
  <c r="F1162" i="3"/>
  <c r="C1162" i="3"/>
  <c r="B1162" i="3"/>
  <c r="A1162" i="3"/>
  <c r="R1161" i="3"/>
  <c r="I1161" i="3" s="1"/>
  <c r="Q1161" i="3"/>
  <c r="J1161" i="3" s="1"/>
  <c r="O1161" i="3"/>
  <c r="N1161" i="3"/>
  <c r="L1161" i="3"/>
  <c r="M1161" i="3" s="1"/>
  <c r="G1161" i="3"/>
  <c r="F1161" i="3"/>
  <c r="C1161" i="3"/>
  <c r="B1161" i="3"/>
  <c r="A1161" i="3"/>
  <c r="R1160" i="3"/>
  <c r="I1160" i="3" s="1"/>
  <c r="Q1160" i="3"/>
  <c r="J1160" i="3" s="1"/>
  <c r="O1160" i="3"/>
  <c r="N1160" i="3"/>
  <c r="L1160" i="3"/>
  <c r="M1160" i="3" s="1"/>
  <c r="G1160" i="3"/>
  <c r="F1160" i="3"/>
  <c r="C1160" i="3"/>
  <c r="B1160" i="3"/>
  <c r="A1160" i="3"/>
  <c r="R1159" i="3"/>
  <c r="I1159" i="3" s="1"/>
  <c r="Q1159" i="3"/>
  <c r="J1159" i="3" s="1"/>
  <c r="O1159" i="3"/>
  <c r="N1159" i="3"/>
  <c r="L1159" i="3"/>
  <c r="M1159" i="3" s="1"/>
  <c r="G1159" i="3"/>
  <c r="F1159" i="3"/>
  <c r="C1159" i="3"/>
  <c r="B1159" i="3"/>
  <c r="A1159" i="3"/>
  <c r="R1158" i="3"/>
  <c r="I1158" i="3" s="1"/>
  <c r="Q1158" i="3"/>
  <c r="J1158" i="3" s="1"/>
  <c r="O1158" i="3"/>
  <c r="N1158" i="3"/>
  <c r="L1158" i="3"/>
  <c r="M1158" i="3" s="1"/>
  <c r="G1158" i="3"/>
  <c r="F1158" i="3"/>
  <c r="C1158" i="3"/>
  <c r="B1158" i="3"/>
  <c r="A1158" i="3"/>
  <c r="R1157" i="3"/>
  <c r="I1157" i="3" s="1"/>
  <c r="Q1157" i="3"/>
  <c r="J1157" i="3" s="1"/>
  <c r="O1157" i="3"/>
  <c r="N1157" i="3"/>
  <c r="L1157" i="3"/>
  <c r="M1157" i="3" s="1"/>
  <c r="G1157" i="3"/>
  <c r="F1157" i="3"/>
  <c r="C1157" i="3"/>
  <c r="B1157" i="3"/>
  <c r="A1157" i="3"/>
  <c r="R1156" i="3"/>
  <c r="I1156" i="3" s="1"/>
  <c r="Q1156" i="3"/>
  <c r="J1156" i="3" s="1"/>
  <c r="O1156" i="3"/>
  <c r="N1156" i="3"/>
  <c r="L1156" i="3"/>
  <c r="M1156" i="3" s="1"/>
  <c r="G1156" i="3"/>
  <c r="F1156" i="3"/>
  <c r="C1156" i="3"/>
  <c r="B1156" i="3"/>
  <c r="A1156" i="3"/>
  <c r="R1155" i="3"/>
  <c r="I1155" i="3" s="1"/>
  <c r="Q1155" i="3"/>
  <c r="J1155" i="3" s="1"/>
  <c r="O1155" i="3"/>
  <c r="N1155" i="3"/>
  <c r="L1155" i="3"/>
  <c r="M1155" i="3" s="1"/>
  <c r="G1155" i="3"/>
  <c r="F1155" i="3"/>
  <c r="C1155" i="3"/>
  <c r="B1155" i="3"/>
  <c r="A1155" i="3"/>
  <c r="R1154" i="3"/>
  <c r="I1154" i="3" s="1"/>
  <c r="Q1154" i="3"/>
  <c r="J1154" i="3" s="1"/>
  <c r="O1154" i="3"/>
  <c r="N1154" i="3"/>
  <c r="L1154" i="3"/>
  <c r="M1154" i="3" s="1"/>
  <c r="G1154" i="3"/>
  <c r="F1154" i="3"/>
  <c r="C1154" i="3"/>
  <c r="B1154" i="3"/>
  <c r="A1154" i="3"/>
  <c r="R1153" i="3"/>
  <c r="I1153" i="3" s="1"/>
  <c r="Q1153" i="3"/>
  <c r="J1153" i="3" s="1"/>
  <c r="O1153" i="3"/>
  <c r="N1153" i="3"/>
  <c r="L1153" i="3"/>
  <c r="M1153" i="3" s="1"/>
  <c r="G1153" i="3"/>
  <c r="F1153" i="3"/>
  <c r="C1153" i="3"/>
  <c r="B1153" i="3"/>
  <c r="A1153" i="3"/>
  <c r="R1152" i="3"/>
  <c r="I1152" i="3" s="1"/>
  <c r="Q1152" i="3"/>
  <c r="J1152" i="3" s="1"/>
  <c r="O1152" i="3"/>
  <c r="N1152" i="3"/>
  <c r="L1152" i="3"/>
  <c r="M1152" i="3" s="1"/>
  <c r="G1152" i="3"/>
  <c r="F1152" i="3"/>
  <c r="C1152" i="3"/>
  <c r="B1152" i="3"/>
  <c r="A1152" i="3"/>
  <c r="R1151" i="3"/>
  <c r="I1151" i="3" s="1"/>
  <c r="Q1151" i="3"/>
  <c r="J1151" i="3" s="1"/>
  <c r="O1151" i="3"/>
  <c r="N1151" i="3"/>
  <c r="L1151" i="3"/>
  <c r="M1151" i="3" s="1"/>
  <c r="G1151" i="3"/>
  <c r="F1151" i="3"/>
  <c r="C1151" i="3"/>
  <c r="B1151" i="3"/>
  <c r="A1151" i="3"/>
  <c r="R1150" i="3"/>
  <c r="I1150" i="3" s="1"/>
  <c r="Q1150" i="3"/>
  <c r="J1150" i="3" s="1"/>
  <c r="O1150" i="3"/>
  <c r="N1150" i="3"/>
  <c r="L1150" i="3"/>
  <c r="M1150" i="3" s="1"/>
  <c r="G1150" i="3"/>
  <c r="F1150" i="3"/>
  <c r="C1150" i="3"/>
  <c r="B1150" i="3"/>
  <c r="A1150" i="3"/>
  <c r="R1149" i="3"/>
  <c r="I1149" i="3" s="1"/>
  <c r="Q1149" i="3"/>
  <c r="J1149" i="3" s="1"/>
  <c r="O1149" i="3"/>
  <c r="N1149" i="3"/>
  <c r="L1149" i="3"/>
  <c r="M1149" i="3" s="1"/>
  <c r="G1149" i="3"/>
  <c r="F1149" i="3"/>
  <c r="C1149" i="3"/>
  <c r="B1149" i="3"/>
  <c r="A1149" i="3"/>
  <c r="R1148" i="3"/>
  <c r="I1148" i="3" s="1"/>
  <c r="Q1148" i="3"/>
  <c r="J1148" i="3" s="1"/>
  <c r="O1148" i="3"/>
  <c r="N1148" i="3"/>
  <c r="L1148" i="3"/>
  <c r="M1148" i="3" s="1"/>
  <c r="G1148" i="3"/>
  <c r="F1148" i="3"/>
  <c r="C1148" i="3"/>
  <c r="B1148" i="3"/>
  <c r="A1148" i="3"/>
  <c r="R1147" i="3"/>
  <c r="I1147" i="3" s="1"/>
  <c r="Q1147" i="3"/>
  <c r="J1147" i="3" s="1"/>
  <c r="O1147" i="3"/>
  <c r="N1147" i="3"/>
  <c r="L1147" i="3"/>
  <c r="M1147" i="3" s="1"/>
  <c r="G1147" i="3"/>
  <c r="F1147" i="3"/>
  <c r="C1147" i="3"/>
  <c r="B1147" i="3"/>
  <c r="A1147" i="3"/>
  <c r="R1146" i="3"/>
  <c r="I1146" i="3" s="1"/>
  <c r="Q1146" i="3"/>
  <c r="J1146" i="3" s="1"/>
  <c r="O1146" i="3"/>
  <c r="N1146" i="3"/>
  <c r="L1146" i="3"/>
  <c r="M1146" i="3" s="1"/>
  <c r="G1146" i="3"/>
  <c r="F1146" i="3"/>
  <c r="C1146" i="3"/>
  <c r="B1146" i="3"/>
  <c r="A1146" i="3"/>
  <c r="R1145" i="3"/>
  <c r="I1145" i="3" s="1"/>
  <c r="Q1145" i="3"/>
  <c r="J1145" i="3" s="1"/>
  <c r="O1145" i="3"/>
  <c r="N1145" i="3"/>
  <c r="L1145" i="3"/>
  <c r="M1145" i="3" s="1"/>
  <c r="G1145" i="3"/>
  <c r="F1145" i="3"/>
  <c r="C1145" i="3"/>
  <c r="B1145" i="3"/>
  <c r="A1145" i="3"/>
  <c r="R1144" i="3"/>
  <c r="I1144" i="3" s="1"/>
  <c r="Q1144" i="3"/>
  <c r="J1144" i="3" s="1"/>
  <c r="O1144" i="3"/>
  <c r="N1144" i="3"/>
  <c r="L1144" i="3"/>
  <c r="M1144" i="3" s="1"/>
  <c r="G1144" i="3"/>
  <c r="F1144" i="3"/>
  <c r="C1144" i="3"/>
  <c r="B1144" i="3"/>
  <c r="A1144" i="3"/>
  <c r="R1143" i="3"/>
  <c r="I1143" i="3" s="1"/>
  <c r="Q1143" i="3"/>
  <c r="J1143" i="3" s="1"/>
  <c r="O1143" i="3"/>
  <c r="N1143" i="3"/>
  <c r="L1143" i="3"/>
  <c r="M1143" i="3" s="1"/>
  <c r="G1143" i="3"/>
  <c r="F1143" i="3"/>
  <c r="C1143" i="3"/>
  <c r="B1143" i="3"/>
  <c r="A1143" i="3"/>
  <c r="R1142" i="3"/>
  <c r="I1142" i="3" s="1"/>
  <c r="Q1142" i="3"/>
  <c r="J1142" i="3" s="1"/>
  <c r="O1142" i="3"/>
  <c r="N1142" i="3"/>
  <c r="L1142" i="3"/>
  <c r="M1142" i="3" s="1"/>
  <c r="G1142" i="3"/>
  <c r="F1142" i="3"/>
  <c r="C1142" i="3"/>
  <c r="B1142" i="3"/>
  <c r="A1142" i="3"/>
  <c r="R1141" i="3"/>
  <c r="I1141" i="3" s="1"/>
  <c r="Q1141" i="3"/>
  <c r="J1141" i="3" s="1"/>
  <c r="O1141" i="3"/>
  <c r="N1141" i="3"/>
  <c r="L1141" i="3"/>
  <c r="M1141" i="3" s="1"/>
  <c r="G1141" i="3"/>
  <c r="F1141" i="3"/>
  <c r="C1141" i="3"/>
  <c r="B1141" i="3"/>
  <c r="A1141" i="3"/>
  <c r="R1140" i="3"/>
  <c r="I1140" i="3" s="1"/>
  <c r="Q1140" i="3"/>
  <c r="J1140" i="3" s="1"/>
  <c r="O1140" i="3"/>
  <c r="N1140" i="3"/>
  <c r="L1140" i="3"/>
  <c r="M1140" i="3" s="1"/>
  <c r="G1140" i="3"/>
  <c r="F1140" i="3"/>
  <c r="C1140" i="3"/>
  <c r="B1140" i="3"/>
  <c r="A1140" i="3"/>
  <c r="R1139" i="3"/>
  <c r="I1139" i="3" s="1"/>
  <c r="Q1139" i="3"/>
  <c r="J1139" i="3" s="1"/>
  <c r="O1139" i="3"/>
  <c r="N1139" i="3"/>
  <c r="L1139" i="3"/>
  <c r="M1139" i="3" s="1"/>
  <c r="G1139" i="3"/>
  <c r="F1139" i="3"/>
  <c r="C1139" i="3"/>
  <c r="B1139" i="3"/>
  <c r="A1139" i="3"/>
  <c r="R1138" i="3"/>
  <c r="I1138" i="3" s="1"/>
  <c r="Q1138" i="3"/>
  <c r="J1138" i="3" s="1"/>
  <c r="O1138" i="3"/>
  <c r="N1138" i="3"/>
  <c r="L1138" i="3"/>
  <c r="M1138" i="3" s="1"/>
  <c r="G1138" i="3"/>
  <c r="F1138" i="3"/>
  <c r="C1138" i="3"/>
  <c r="B1138" i="3"/>
  <c r="A1138" i="3"/>
  <c r="R1137" i="3"/>
  <c r="I1137" i="3" s="1"/>
  <c r="Q1137" i="3"/>
  <c r="J1137" i="3" s="1"/>
  <c r="O1137" i="3"/>
  <c r="N1137" i="3"/>
  <c r="L1137" i="3"/>
  <c r="M1137" i="3" s="1"/>
  <c r="G1137" i="3"/>
  <c r="F1137" i="3"/>
  <c r="C1137" i="3"/>
  <c r="B1137" i="3"/>
  <c r="A1137" i="3"/>
  <c r="R1136" i="3"/>
  <c r="I1136" i="3" s="1"/>
  <c r="Q1136" i="3"/>
  <c r="J1136" i="3" s="1"/>
  <c r="O1136" i="3"/>
  <c r="N1136" i="3"/>
  <c r="L1136" i="3"/>
  <c r="M1136" i="3" s="1"/>
  <c r="G1136" i="3"/>
  <c r="F1136" i="3"/>
  <c r="C1136" i="3"/>
  <c r="B1136" i="3"/>
  <c r="A1136" i="3"/>
  <c r="R1135" i="3"/>
  <c r="I1135" i="3" s="1"/>
  <c r="Q1135" i="3"/>
  <c r="J1135" i="3" s="1"/>
  <c r="O1135" i="3"/>
  <c r="N1135" i="3"/>
  <c r="L1135" i="3"/>
  <c r="M1135" i="3" s="1"/>
  <c r="G1135" i="3"/>
  <c r="F1135" i="3"/>
  <c r="C1135" i="3"/>
  <c r="B1135" i="3"/>
  <c r="A1135" i="3"/>
  <c r="R1134" i="3"/>
  <c r="I1134" i="3" s="1"/>
  <c r="Q1134" i="3"/>
  <c r="J1134" i="3" s="1"/>
  <c r="O1134" i="3"/>
  <c r="N1134" i="3"/>
  <c r="L1134" i="3"/>
  <c r="M1134" i="3" s="1"/>
  <c r="G1134" i="3"/>
  <c r="F1134" i="3"/>
  <c r="C1134" i="3"/>
  <c r="B1134" i="3"/>
  <c r="A1134" i="3"/>
  <c r="R1133" i="3"/>
  <c r="I1133" i="3" s="1"/>
  <c r="Q1133" i="3"/>
  <c r="J1133" i="3" s="1"/>
  <c r="O1133" i="3"/>
  <c r="N1133" i="3"/>
  <c r="L1133" i="3"/>
  <c r="M1133" i="3" s="1"/>
  <c r="G1133" i="3"/>
  <c r="F1133" i="3"/>
  <c r="C1133" i="3"/>
  <c r="B1133" i="3"/>
  <c r="A1133" i="3"/>
  <c r="R1132" i="3"/>
  <c r="I1132" i="3" s="1"/>
  <c r="Q1132" i="3"/>
  <c r="J1132" i="3" s="1"/>
  <c r="O1132" i="3"/>
  <c r="N1132" i="3"/>
  <c r="L1132" i="3"/>
  <c r="M1132" i="3" s="1"/>
  <c r="G1132" i="3"/>
  <c r="F1132" i="3"/>
  <c r="C1132" i="3"/>
  <c r="B1132" i="3"/>
  <c r="A1132" i="3"/>
  <c r="R1131" i="3"/>
  <c r="I1131" i="3" s="1"/>
  <c r="Q1131" i="3"/>
  <c r="J1131" i="3" s="1"/>
  <c r="O1131" i="3"/>
  <c r="N1131" i="3"/>
  <c r="L1131" i="3"/>
  <c r="M1131" i="3" s="1"/>
  <c r="G1131" i="3"/>
  <c r="F1131" i="3"/>
  <c r="C1131" i="3"/>
  <c r="B1131" i="3"/>
  <c r="A1131" i="3"/>
  <c r="R1130" i="3"/>
  <c r="I1130" i="3" s="1"/>
  <c r="Q1130" i="3"/>
  <c r="J1130" i="3" s="1"/>
  <c r="O1130" i="3"/>
  <c r="N1130" i="3"/>
  <c r="L1130" i="3"/>
  <c r="M1130" i="3" s="1"/>
  <c r="G1130" i="3"/>
  <c r="F1130" i="3"/>
  <c r="C1130" i="3"/>
  <c r="B1130" i="3"/>
  <c r="A1130" i="3"/>
  <c r="R1129" i="3"/>
  <c r="I1129" i="3" s="1"/>
  <c r="Q1129" i="3"/>
  <c r="J1129" i="3" s="1"/>
  <c r="O1129" i="3"/>
  <c r="N1129" i="3"/>
  <c r="L1129" i="3"/>
  <c r="M1129" i="3" s="1"/>
  <c r="G1129" i="3"/>
  <c r="F1129" i="3"/>
  <c r="C1129" i="3"/>
  <c r="B1129" i="3"/>
  <c r="A1129" i="3"/>
  <c r="R1128" i="3"/>
  <c r="I1128" i="3" s="1"/>
  <c r="Q1128" i="3"/>
  <c r="J1128" i="3" s="1"/>
  <c r="O1128" i="3"/>
  <c r="N1128" i="3"/>
  <c r="L1128" i="3"/>
  <c r="M1128" i="3" s="1"/>
  <c r="G1128" i="3"/>
  <c r="F1128" i="3"/>
  <c r="C1128" i="3"/>
  <c r="B1128" i="3"/>
  <c r="A1128" i="3"/>
  <c r="R1127" i="3"/>
  <c r="I1127" i="3" s="1"/>
  <c r="Q1127" i="3"/>
  <c r="J1127" i="3" s="1"/>
  <c r="O1127" i="3"/>
  <c r="N1127" i="3"/>
  <c r="L1127" i="3"/>
  <c r="M1127" i="3" s="1"/>
  <c r="G1127" i="3"/>
  <c r="F1127" i="3"/>
  <c r="C1127" i="3"/>
  <c r="B1127" i="3"/>
  <c r="A1127" i="3"/>
  <c r="R1126" i="3"/>
  <c r="I1126" i="3" s="1"/>
  <c r="Q1126" i="3"/>
  <c r="J1126" i="3" s="1"/>
  <c r="O1126" i="3"/>
  <c r="N1126" i="3"/>
  <c r="L1126" i="3"/>
  <c r="M1126" i="3" s="1"/>
  <c r="G1126" i="3"/>
  <c r="F1126" i="3"/>
  <c r="C1126" i="3"/>
  <c r="B1126" i="3"/>
  <c r="A1126" i="3"/>
  <c r="R1125" i="3"/>
  <c r="I1125" i="3" s="1"/>
  <c r="Q1125" i="3"/>
  <c r="J1125" i="3" s="1"/>
  <c r="O1125" i="3"/>
  <c r="N1125" i="3"/>
  <c r="L1125" i="3"/>
  <c r="M1125" i="3" s="1"/>
  <c r="G1125" i="3"/>
  <c r="F1125" i="3"/>
  <c r="C1125" i="3"/>
  <c r="B1125" i="3"/>
  <c r="A1125" i="3"/>
  <c r="R1124" i="3"/>
  <c r="I1124" i="3" s="1"/>
  <c r="Q1124" i="3"/>
  <c r="J1124" i="3" s="1"/>
  <c r="O1124" i="3"/>
  <c r="N1124" i="3"/>
  <c r="L1124" i="3"/>
  <c r="M1124" i="3" s="1"/>
  <c r="G1124" i="3"/>
  <c r="F1124" i="3"/>
  <c r="C1124" i="3"/>
  <c r="B1124" i="3"/>
  <c r="A1124" i="3"/>
  <c r="R1123" i="3"/>
  <c r="I1123" i="3" s="1"/>
  <c r="Q1123" i="3"/>
  <c r="J1123" i="3" s="1"/>
  <c r="O1123" i="3"/>
  <c r="N1123" i="3"/>
  <c r="L1123" i="3"/>
  <c r="M1123" i="3" s="1"/>
  <c r="G1123" i="3"/>
  <c r="F1123" i="3"/>
  <c r="C1123" i="3"/>
  <c r="B1123" i="3"/>
  <c r="A1123" i="3"/>
  <c r="R1122" i="3"/>
  <c r="I1122" i="3" s="1"/>
  <c r="Q1122" i="3"/>
  <c r="J1122" i="3" s="1"/>
  <c r="O1122" i="3"/>
  <c r="N1122" i="3"/>
  <c r="L1122" i="3"/>
  <c r="M1122" i="3" s="1"/>
  <c r="G1122" i="3"/>
  <c r="F1122" i="3"/>
  <c r="C1122" i="3"/>
  <c r="B1122" i="3"/>
  <c r="A1122" i="3"/>
  <c r="R1121" i="3"/>
  <c r="I1121" i="3" s="1"/>
  <c r="Q1121" i="3"/>
  <c r="J1121" i="3" s="1"/>
  <c r="O1121" i="3"/>
  <c r="N1121" i="3"/>
  <c r="L1121" i="3"/>
  <c r="M1121" i="3" s="1"/>
  <c r="G1121" i="3"/>
  <c r="F1121" i="3"/>
  <c r="C1121" i="3"/>
  <c r="B1121" i="3"/>
  <c r="A1121" i="3"/>
  <c r="R1120" i="3"/>
  <c r="I1120" i="3" s="1"/>
  <c r="Q1120" i="3"/>
  <c r="J1120" i="3" s="1"/>
  <c r="O1120" i="3"/>
  <c r="N1120" i="3"/>
  <c r="L1120" i="3"/>
  <c r="M1120" i="3" s="1"/>
  <c r="G1120" i="3"/>
  <c r="F1120" i="3"/>
  <c r="C1120" i="3"/>
  <c r="B1120" i="3"/>
  <c r="A1120" i="3"/>
  <c r="R1119" i="3"/>
  <c r="I1119" i="3" s="1"/>
  <c r="Q1119" i="3"/>
  <c r="J1119" i="3" s="1"/>
  <c r="O1119" i="3"/>
  <c r="N1119" i="3"/>
  <c r="L1119" i="3"/>
  <c r="M1119" i="3" s="1"/>
  <c r="G1119" i="3"/>
  <c r="F1119" i="3"/>
  <c r="C1119" i="3"/>
  <c r="B1119" i="3"/>
  <c r="A1119" i="3"/>
  <c r="R1118" i="3"/>
  <c r="I1118" i="3" s="1"/>
  <c r="Q1118" i="3"/>
  <c r="J1118" i="3" s="1"/>
  <c r="O1118" i="3"/>
  <c r="N1118" i="3"/>
  <c r="L1118" i="3"/>
  <c r="M1118" i="3" s="1"/>
  <c r="G1118" i="3"/>
  <c r="F1118" i="3"/>
  <c r="C1118" i="3"/>
  <c r="B1118" i="3"/>
  <c r="A1118" i="3"/>
  <c r="R1117" i="3"/>
  <c r="I1117" i="3" s="1"/>
  <c r="Q1117" i="3"/>
  <c r="J1117" i="3" s="1"/>
  <c r="O1117" i="3"/>
  <c r="N1117" i="3"/>
  <c r="L1117" i="3"/>
  <c r="M1117" i="3" s="1"/>
  <c r="G1117" i="3"/>
  <c r="F1117" i="3"/>
  <c r="C1117" i="3"/>
  <c r="B1117" i="3"/>
  <c r="A1117" i="3"/>
  <c r="R1116" i="3"/>
  <c r="I1116" i="3" s="1"/>
  <c r="Q1116" i="3"/>
  <c r="J1116" i="3" s="1"/>
  <c r="O1116" i="3"/>
  <c r="N1116" i="3"/>
  <c r="L1116" i="3"/>
  <c r="M1116" i="3" s="1"/>
  <c r="G1116" i="3"/>
  <c r="F1116" i="3"/>
  <c r="C1116" i="3"/>
  <c r="B1116" i="3"/>
  <c r="A1116" i="3"/>
  <c r="R1115" i="3"/>
  <c r="I1115" i="3" s="1"/>
  <c r="Q1115" i="3"/>
  <c r="J1115" i="3" s="1"/>
  <c r="O1115" i="3"/>
  <c r="N1115" i="3"/>
  <c r="L1115" i="3"/>
  <c r="M1115" i="3" s="1"/>
  <c r="G1115" i="3"/>
  <c r="F1115" i="3"/>
  <c r="C1115" i="3"/>
  <c r="B1115" i="3"/>
  <c r="A1115" i="3"/>
  <c r="R1114" i="3"/>
  <c r="I1114" i="3" s="1"/>
  <c r="Q1114" i="3"/>
  <c r="J1114" i="3" s="1"/>
  <c r="O1114" i="3"/>
  <c r="N1114" i="3"/>
  <c r="L1114" i="3"/>
  <c r="M1114" i="3" s="1"/>
  <c r="G1114" i="3"/>
  <c r="F1114" i="3"/>
  <c r="C1114" i="3"/>
  <c r="B1114" i="3"/>
  <c r="A1114" i="3"/>
  <c r="R1113" i="3"/>
  <c r="I1113" i="3" s="1"/>
  <c r="Q1113" i="3"/>
  <c r="J1113" i="3" s="1"/>
  <c r="O1113" i="3"/>
  <c r="N1113" i="3"/>
  <c r="L1113" i="3"/>
  <c r="M1113" i="3" s="1"/>
  <c r="G1113" i="3"/>
  <c r="F1113" i="3"/>
  <c r="C1113" i="3"/>
  <c r="B1113" i="3"/>
  <c r="A1113" i="3"/>
  <c r="R1112" i="3"/>
  <c r="I1112" i="3" s="1"/>
  <c r="Q1112" i="3"/>
  <c r="J1112" i="3" s="1"/>
  <c r="O1112" i="3"/>
  <c r="N1112" i="3"/>
  <c r="L1112" i="3"/>
  <c r="M1112" i="3" s="1"/>
  <c r="G1112" i="3"/>
  <c r="F1112" i="3"/>
  <c r="C1112" i="3"/>
  <c r="B1112" i="3"/>
  <c r="A1112" i="3"/>
  <c r="R1111" i="3"/>
  <c r="I1111" i="3" s="1"/>
  <c r="Q1111" i="3"/>
  <c r="J1111" i="3" s="1"/>
  <c r="O1111" i="3"/>
  <c r="N1111" i="3"/>
  <c r="L1111" i="3"/>
  <c r="M1111" i="3" s="1"/>
  <c r="G1111" i="3"/>
  <c r="F1111" i="3"/>
  <c r="C1111" i="3"/>
  <c r="B1111" i="3"/>
  <c r="A1111" i="3"/>
  <c r="R1110" i="3"/>
  <c r="I1110" i="3" s="1"/>
  <c r="Q1110" i="3"/>
  <c r="J1110" i="3" s="1"/>
  <c r="O1110" i="3"/>
  <c r="N1110" i="3"/>
  <c r="L1110" i="3"/>
  <c r="M1110" i="3" s="1"/>
  <c r="G1110" i="3"/>
  <c r="F1110" i="3"/>
  <c r="C1110" i="3"/>
  <c r="B1110" i="3"/>
  <c r="A1110" i="3"/>
  <c r="R1109" i="3"/>
  <c r="I1109" i="3" s="1"/>
  <c r="Q1109" i="3"/>
  <c r="J1109" i="3" s="1"/>
  <c r="O1109" i="3"/>
  <c r="N1109" i="3"/>
  <c r="L1109" i="3"/>
  <c r="M1109" i="3" s="1"/>
  <c r="G1109" i="3"/>
  <c r="F1109" i="3"/>
  <c r="C1109" i="3"/>
  <c r="B1109" i="3"/>
  <c r="A1109" i="3"/>
  <c r="R1108" i="3"/>
  <c r="I1108" i="3" s="1"/>
  <c r="Q1108" i="3"/>
  <c r="J1108" i="3" s="1"/>
  <c r="O1108" i="3"/>
  <c r="N1108" i="3"/>
  <c r="L1108" i="3"/>
  <c r="M1108" i="3" s="1"/>
  <c r="G1108" i="3"/>
  <c r="F1108" i="3"/>
  <c r="C1108" i="3"/>
  <c r="B1108" i="3"/>
  <c r="A1108" i="3"/>
  <c r="R1107" i="3"/>
  <c r="I1107" i="3" s="1"/>
  <c r="Q1107" i="3"/>
  <c r="J1107" i="3" s="1"/>
  <c r="O1107" i="3"/>
  <c r="N1107" i="3"/>
  <c r="L1107" i="3"/>
  <c r="M1107" i="3" s="1"/>
  <c r="G1107" i="3"/>
  <c r="F1107" i="3"/>
  <c r="C1107" i="3"/>
  <c r="B1107" i="3"/>
  <c r="A1107" i="3"/>
  <c r="R1106" i="3"/>
  <c r="I1106" i="3" s="1"/>
  <c r="Q1106" i="3"/>
  <c r="J1106" i="3" s="1"/>
  <c r="O1106" i="3"/>
  <c r="N1106" i="3"/>
  <c r="L1106" i="3"/>
  <c r="M1106" i="3" s="1"/>
  <c r="G1106" i="3"/>
  <c r="F1106" i="3"/>
  <c r="C1106" i="3"/>
  <c r="B1106" i="3"/>
  <c r="A1106" i="3"/>
  <c r="R1105" i="3"/>
  <c r="I1105" i="3" s="1"/>
  <c r="Q1105" i="3"/>
  <c r="J1105" i="3" s="1"/>
  <c r="O1105" i="3"/>
  <c r="N1105" i="3"/>
  <c r="L1105" i="3"/>
  <c r="M1105" i="3" s="1"/>
  <c r="G1105" i="3"/>
  <c r="F1105" i="3"/>
  <c r="C1105" i="3"/>
  <c r="B1105" i="3"/>
  <c r="A1105" i="3"/>
  <c r="R1104" i="3"/>
  <c r="I1104" i="3" s="1"/>
  <c r="Q1104" i="3"/>
  <c r="J1104" i="3" s="1"/>
  <c r="O1104" i="3"/>
  <c r="N1104" i="3"/>
  <c r="L1104" i="3"/>
  <c r="M1104" i="3" s="1"/>
  <c r="G1104" i="3"/>
  <c r="F1104" i="3"/>
  <c r="C1104" i="3"/>
  <c r="B1104" i="3"/>
  <c r="A1104" i="3"/>
  <c r="R1103" i="3"/>
  <c r="I1103" i="3" s="1"/>
  <c r="Q1103" i="3"/>
  <c r="J1103" i="3" s="1"/>
  <c r="O1103" i="3"/>
  <c r="N1103" i="3"/>
  <c r="L1103" i="3"/>
  <c r="M1103" i="3" s="1"/>
  <c r="G1103" i="3"/>
  <c r="F1103" i="3"/>
  <c r="C1103" i="3"/>
  <c r="B1103" i="3"/>
  <c r="A1103" i="3"/>
  <c r="R1102" i="3"/>
  <c r="I1102" i="3" s="1"/>
  <c r="Q1102" i="3"/>
  <c r="J1102" i="3" s="1"/>
  <c r="O1102" i="3"/>
  <c r="N1102" i="3"/>
  <c r="L1102" i="3"/>
  <c r="M1102" i="3" s="1"/>
  <c r="G1102" i="3"/>
  <c r="F1102" i="3"/>
  <c r="C1102" i="3"/>
  <c r="B1102" i="3"/>
  <c r="A1102" i="3"/>
  <c r="R1101" i="3"/>
  <c r="I1101" i="3" s="1"/>
  <c r="Q1101" i="3"/>
  <c r="J1101" i="3" s="1"/>
  <c r="O1101" i="3"/>
  <c r="N1101" i="3"/>
  <c r="L1101" i="3"/>
  <c r="M1101" i="3" s="1"/>
  <c r="G1101" i="3"/>
  <c r="F1101" i="3"/>
  <c r="C1101" i="3"/>
  <c r="B1101" i="3"/>
  <c r="A1101" i="3"/>
  <c r="R1100" i="3"/>
  <c r="I1100" i="3" s="1"/>
  <c r="Q1100" i="3"/>
  <c r="J1100" i="3" s="1"/>
  <c r="O1100" i="3"/>
  <c r="N1100" i="3"/>
  <c r="L1100" i="3"/>
  <c r="M1100" i="3" s="1"/>
  <c r="G1100" i="3"/>
  <c r="F1100" i="3"/>
  <c r="C1100" i="3"/>
  <c r="B1100" i="3"/>
  <c r="A1100" i="3"/>
  <c r="R1099" i="3"/>
  <c r="I1099" i="3" s="1"/>
  <c r="Q1099" i="3"/>
  <c r="J1099" i="3" s="1"/>
  <c r="O1099" i="3"/>
  <c r="N1099" i="3"/>
  <c r="L1099" i="3"/>
  <c r="M1099" i="3" s="1"/>
  <c r="G1099" i="3"/>
  <c r="F1099" i="3"/>
  <c r="C1099" i="3"/>
  <c r="B1099" i="3"/>
  <c r="A1099" i="3"/>
  <c r="R1098" i="3"/>
  <c r="I1098" i="3" s="1"/>
  <c r="Q1098" i="3"/>
  <c r="J1098" i="3" s="1"/>
  <c r="O1098" i="3"/>
  <c r="N1098" i="3"/>
  <c r="L1098" i="3"/>
  <c r="M1098" i="3" s="1"/>
  <c r="G1098" i="3"/>
  <c r="F1098" i="3"/>
  <c r="C1098" i="3"/>
  <c r="B1098" i="3"/>
  <c r="A1098" i="3"/>
  <c r="R1097" i="3"/>
  <c r="I1097" i="3" s="1"/>
  <c r="Q1097" i="3"/>
  <c r="J1097" i="3" s="1"/>
  <c r="O1097" i="3"/>
  <c r="N1097" i="3"/>
  <c r="L1097" i="3"/>
  <c r="M1097" i="3" s="1"/>
  <c r="G1097" i="3"/>
  <c r="F1097" i="3"/>
  <c r="C1097" i="3"/>
  <c r="B1097" i="3"/>
  <c r="A1097" i="3"/>
  <c r="R1096" i="3"/>
  <c r="I1096" i="3" s="1"/>
  <c r="Q1096" i="3"/>
  <c r="J1096" i="3" s="1"/>
  <c r="O1096" i="3"/>
  <c r="N1096" i="3"/>
  <c r="L1096" i="3"/>
  <c r="M1096" i="3" s="1"/>
  <c r="G1096" i="3"/>
  <c r="F1096" i="3"/>
  <c r="C1096" i="3"/>
  <c r="B1096" i="3"/>
  <c r="A1096" i="3"/>
  <c r="R1095" i="3"/>
  <c r="I1095" i="3" s="1"/>
  <c r="Q1095" i="3"/>
  <c r="J1095" i="3" s="1"/>
  <c r="O1095" i="3"/>
  <c r="N1095" i="3"/>
  <c r="L1095" i="3"/>
  <c r="M1095" i="3" s="1"/>
  <c r="G1095" i="3"/>
  <c r="F1095" i="3"/>
  <c r="C1095" i="3"/>
  <c r="B1095" i="3"/>
  <c r="A1095" i="3"/>
  <c r="R1094" i="3"/>
  <c r="I1094" i="3" s="1"/>
  <c r="Q1094" i="3"/>
  <c r="J1094" i="3" s="1"/>
  <c r="O1094" i="3"/>
  <c r="N1094" i="3"/>
  <c r="L1094" i="3"/>
  <c r="M1094" i="3" s="1"/>
  <c r="G1094" i="3"/>
  <c r="F1094" i="3"/>
  <c r="C1094" i="3"/>
  <c r="B1094" i="3"/>
  <c r="A1094" i="3"/>
  <c r="R1093" i="3"/>
  <c r="I1093" i="3" s="1"/>
  <c r="Q1093" i="3"/>
  <c r="J1093" i="3" s="1"/>
  <c r="O1093" i="3"/>
  <c r="N1093" i="3"/>
  <c r="L1093" i="3"/>
  <c r="M1093" i="3" s="1"/>
  <c r="G1093" i="3"/>
  <c r="F1093" i="3"/>
  <c r="C1093" i="3"/>
  <c r="B1093" i="3"/>
  <c r="A1093" i="3"/>
  <c r="R1092" i="3"/>
  <c r="I1092" i="3" s="1"/>
  <c r="Q1092" i="3"/>
  <c r="J1092" i="3" s="1"/>
  <c r="O1092" i="3"/>
  <c r="N1092" i="3"/>
  <c r="L1092" i="3"/>
  <c r="M1092" i="3" s="1"/>
  <c r="G1092" i="3"/>
  <c r="F1092" i="3"/>
  <c r="C1092" i="3"/>
  <c r="B1092" i="3"/>
  <c r="A1092" i="3"/>
  <c r="R1091" i="3"/>
  <c r="I1091" i="3" s="1"/>
  <c r="Q1091" i="3"/>
  <c r="J1091" i="3" s="1"/>
  <c r="O1091" i="3"/>
  <c r="N1091" i="3"/>
  <c r="L1091" i="3"/>
  <c r="M1091" i="3" s="1"/>
  <c r="G1091" i="3"/>
  <c r="F1091" i="3"/>
  <c r="C1091" i="3"/>
  <c r="B1091" i="3"/>
  <c r="A1091" i="3"/>
  <c r="R1090" i="3"/>
  <c r="I1090" i="3" s="1"/>
  <c r="Q1090" i="3"/>
  <c r="J1090" i="3" s="1"/>
  <c r="O1090" i="3"/>
  <c r="N1090" i="3"/>
  <c r="L1090" i="3"/>
  <c r="M1090" i="3" s="1"/>
  <c r="G1090" i="3"/>
  <c r="F1090" i="3"/>
  <c r="C1090" i="3"/>
  <c r="B1090" i="3"/>
  <c r="A1090" i="3"/>
  <c r="R1089" i="3"/>
  <c r="I1089" i="3" s="1"/>
  <c r="Q1089" i="3"/>
  <c r="J1089" i="3" s="1"/>
  <c r="O1089" i="3"/>
  <c r="N1089" i="3"/>
  <c r="L1089" i="3"/>
  <c r="M1089" i="3" s="1"/>
  <c r="G1089" i="3"/>
  <c r="F1089" i="3"/>
  <c r="C1089" i="3"/>
  <c r="B1089" i="3"/>
  <c r="A1089" i="3"/>
  <c r="R1088" i="3"/>
  <c r="I1088" i="3" s="1"/>
  <c r="Q1088" i="3"/>
  <c r="J1088" i="3" s="1"/>
  <c r="O1088" i="3"/>
  <c r="N1088" i="3"/>
  <c r="L1088" i="3"/>
  <c r="M1088" i="3" s="1"/>
  <c r="G1088" i="3"/>
  <c r="F1088" i="3"/>
  <c r="C1088" i="3"/>
  <c r="B1088" i="3"/>
  <c r="A1088" i="3"/>
  <c r="R1087" i="3"/>
  <c r="I1087" i="3" s="1"/>
  <c r="Q1087" i="3"/>
  <c r="J1087" i="3" s="1"/>
  <c r="O1087" i="3"/>
  <c r="N1087" i="3"/>
  <c r="L1087" i="3"/>
  <c r="M1087" i="3" s="1"/>
  <c r="G1087" i="3"/>
  <c r="F1087" i="3"/>
  <c r="C1087" i="3"/>
  <c r="B1087" i="3"/>
  <c r="A1087" i="3"/>
  <c r="R1086" i="3"/>
  <c r="I1086" i="3" s="1"/>
  <c r="Q1086" i="3"/>
  <c r="J1086" i="3" s="1"/>
  <c r="O1086" i="3"/>
  <c r="N1086" i="3"/>
  <c r="L1086" i="3"/>
  <c r="M1086" i="3" s="1"/>
  <c r="G1086" i="3"/>
  <c r="F1086" i="3"/>
  <c r="C1086" i="3"/>
  <c r="B1086" i="3"/>
  <c r="A1086" i="3"/>
  <c r="R1085" i="3"/>
  <c r="I1085" i="3" s="1"/>
  <c r="Q1085" i="3"/>
  <c r="J1085" i="3" s="1"/>
  <c r="O1085" i="3"/>
  <c r="N1085" i="3"/>
  <c r="L1085" i="3"/>
  <c r="M1085" i="3" s="1"/>
  <c r="G1085" i="3"/>
  <c r="F1085" i="3"/>
  <c r="C1085" i="3"/>
  <c r="B1085" i="3"/>
  <c r="A1085" i="3"/>
  <c r="R1084" i="3"/>
  <c r="I1084" i="3" s="1"/>
  <c r="Q1084" i="3"/>
  <c r="J1084" i="3" s="1"/>
  <c r="O1084" i="3"/>
  <c r="N1084" i="3"/>
  <c r="L1084" i="3"/>
  <c r="M1084" i="3" s="1"/>
  <c r="G1084" i="3"/>
  <c r="F1084" i="3"/>
  <c r="C1084" i="3"/>
  <c r="B1084" i="3"/>
  <c r="A1084" i="3"/>
  <c r="R1083" i="3"/>
  <c r="I1083" i="3" s="1"/>
  <c r="Q1083" i="3"/>
  <c r="J1083" i="3" s="1"/>
  <c r="O1083" i="3"/>
  <c r="N1083" i="3"/>
  <c r="L1083" i="3"/>
  <c r="M1083" i="3" s="1"/>
  <c r="G1083" i="3"/>
  <c r="F1083" i="3"/>
  <c r="C1083" i="3"/>
  <c r="B1083" i="3"/>
  <c r="A1083" i="3"/>
  <c r="R1082" i="3"/>
  <c r="I1082" i="3" s="1"/>
  <c r="Q1082" i="3"/>
  <c r="J1082" i="3" s="1"/>
  <c r="O1082" i="3"/>
  <c r="N1082" i="3"/>
  <c r="L1082" i="3"/>
  <c r="M1082" i="3" s="1"/>
  <c r="G1082" i="3"/>
  <c r="F1082" i="3"/>
  <c r="C1082" i="3"/>
  <c r="B1082" i="3"/>
  <c r="A1082" i="3"/>
  <c r="R1081" i="3"/>
  <c r="I1081" i="3" s="1"/>
  <c r="Q1081" i="3"/>
  <c r="J1081" i="3" s="1"/>
  <c r="O1081" i="3"/>
  <c r="N1081" i="3"/>
  <c r="L1081" i="3"/>
  <c r="M1081" i="3" s="1"/>
  <c r="G1081" i="3"/>
  <c r="F1081" i="3"/>
  <c r="C1081" i="3"/>
  <c r="B1081" i="3"/>
  <c r="A1081" i="3"/>
  <c r="R1080" i="3"/>
  <c r="I1080" i="3" s="1"/>
  <c r="Q1080" i="3"/>
  <c r="J1080" i="3" s="1"/>
  <c r="O1080" i="3"/>
  <c r="N1080" i="3"/>
  <c r="L1080" i="3"/>
  <c r="M1080" i="3" s="1"/>
  <c r="G1080" i="3"/>
  <c r="F1080" i="3"/>
  <c r="C1080" i="3"/>
  <c r="B1080" i="3"/>
  <c r="A1080" i="3"/>
  <c r="R1079" i="3"/>
  <c r="I1079" i="3" s="1"/>
  <c r="Q1079" i="3"/>
  <c r="J1079" i="3" s="1"/>
  <c r="O1079" i="3"/>
  <c r="N1079" i="3"/>
  <c r="L1079" i="3"/>
  <c r="M1079" i="3" s="1"/>
  <c r="G1079" i="3"/>
  <c r="F1079" i="3"/>
  <c r="C1079" i="3"/>
  <c r="B1079" i="3"/>
  <c r="A1079" i="3"/>
  <c r="R1078" i="3"/>
  <c r="I1078" i="3" s="1"/>
  <c r="Q1078" i="3"/>
  <c r="J1078" i="3" s="1"/>
  <c r="O1078" i="3"/>
  <c r="N1078" i="3"/>
  <c r="L1078" i="3"/>
  <c r="M1078" i="3" s="1"/>
  <c r="G1078" i="3"/>
  <c r="F1078" i="3"/>
  <c r="C1078" i="3"/>
  <c r="B1078" i="3"/>
  <c r="A1078" i="3"/>
  <c r="R1077" i="3"/>
  <c r="I1077" i="3" s="1"/>
  <c r="Q1077" i="3"/>
  <c r="J1077" i="3" s="1"/>
  <c r="O1077" i="3"/>
  <c r="N1077" i="3"/>
  <c r="L1077" i="3"/>
  <c r="M1077" i="3" s="1"/>
  <c r="G1077" i="3"/>
  <c r="F1077" i="3"/>
  <c r="C1077" i="3"/>
  <c r="B1077" i="3"/>
  <c r="A1077" i="3"/>
  <c r="R1076" i="3"/>
  <c r="I1076" i="3" s="1"/>
  <c r="Q1076" i="3"/>
  <c r="J1076" i="3" s="1"/>
  <c r="O1076" i="3"/>
  <c r="N1076" i="3"/>
  <c r="L1076" i="3"/>
  <c r="M1076" i="3" s="1"/>
  <c r="G1076" i="3"/>
  <c r="F1076" i="3"/>
  <c r="C1076" i="3"/>
  <c r="B1076" i="3"/>
  <c r="A1076" i="3"/>
  <c r="R1075" i="3"/>
  <c r="I1075" i="3" s="1"/>
  <c r="Q1075" i="3"/>
  <c r="J1075" i="3" s="1"/>
  <c r="O1075" i="3"/>
  <c r="N1075" i="3"/>
  <c r="L1075" i="3"/>
  <c r="M1075" i="3" s="1"/>
  <c r="G1075" i="3"/>
  <c r="F1075" i="3"/>
  <c r="C1075" i="3"/>
  <c r="B1075" i="3"/>
  <c r="A1075" i="3"/>
  <c r="R1074" i="3"/>
  <c r="I1074" i="3" s="1"/>
  <c r="Q1074" i="3"/>
  <c r="J1074" i="3" s="1"/>
  <c r="O1074" i="3"/>
  <c r="N1074" i="3"/>
  <c r="L1074" i="3"/>
  <c r="M1074" i="3" s="1"/>
  <c r="G1074" i="3"/>
  <c r="F1074" i="3"/>
  <c r="C1074" i="3"/>
  <c r="B1074" i="3"/>
  <c r="A1074" i="3"/>
  <c r="R1073" i="3"/>
  <c r="I1073" i="3" s="1"/>
  <c r="Q1073" i="3"/>
  <c r="J1073" i="3" s="1"/>
  <c r="O1073" i="3"/>
  <c r="N1073" i="3"/>
  <c r="L1073" i="3"/>
  <c r="M1073" i="3" s="1"/>
  <c r="G1073" i="3"/>
  <c r="F1073" i="3"/>
  <c r="C1073" i="3"/>
  <c r="B1073" i="3"/>
  <c r="A1073" i="3"/>
  <c r="R1072" i="3"/>
  <c r="I1072" i="3" s="1"/>
  <c r="Q1072" i="3"/>
  <c r="J1072" i="3" s="1"/>
  <c r="O1072" i="3"/>
  <c r="N1072" i="3"/>
  <c r="L1072" i="3"/>
  <c r="M1072" i="3" s="1"/>
  <c r="G1072" i="3"/>
  <c r="F1072" i="3"/>
  <c r="C1072" i="3"/>
  <c r="B1072" i="3"/>
  <c r="A1072" i="3"/>
  <c r="R1071" i="3"/>
  <c r="I1071" i="3" s="1"/>
  <c r="Q1071" i="3"/>
  <c r="J1071" i="3" s="1"/>
  <c r="O1071" i="3"/>
  <c r="N1071" i="3"/>
  <c r="L1071" i="3"/>
  <c r="M1071" i="3" s="1"/>
  <c r="G1071" i="3"/>
  <c r="F1071" i="3"/>
  <c r="C1071" i="3"/>
  <c r="B1071" i="3"/>
  <c r="A1071" i="3"/>
  <c r="R1070" i="3"/>
  <c r="I1070" i="3" s="1"/>
  <c r="Q1070" i="3"/>
  <c r="J1070" i="3" s="1"/>
  <c r="O1070" i="3"/>
  <c r="N1070" i="3"/>
  <c r="L1070" i="3"/>
  <c r="M1070" i="3" s="1"/>
  <c r="G1070" i="3"/>
  <c r="F1070" i="3"/>
  <c r="C1070" i="3"/>
  <c r="B1070" i="3"/>
  <c r="A1070" i="3"/>
  <c r="R1069" i="3"/>
  <c r="I1069" i="3" s="1"/>
  <c r="Q1069" i="3"/>
  <c r="J1069" i="3" s="1"/>
  <c r="O1069" i="3"/>
  <c r="N1069" i="3"/>
  <c r="L1069" i="3"/>
  <c r="M1069" i="3" s="1"/>
  <c r="G1069" i="3"/>
  <c r="F1069" i="3"/>
  <c r="C1069" i="3"/>
  <c r="B1069" i="3"/>
  <c r="A1069" i="3"/>
  <c r="R1068" i="3"/>
  <c r="I1068" i="3" s="1"/>
  <c r="Q1068" i="3"/>
  <c r="J1068" i="3" s="1"/>
  <c r="O1068" i="3"/>
  <c r="N1068" i="3"/>
  <c r="L1068" i="3"/>
  <c r="M1068" i="3" s="1"/>
  <c r="G1068" i="3"/>
  <c r="F1068" i="3"/>
  <c r="C1068" i="3"/>
  <c r="B1068" i="3"/>
  <c r="A1068" i="3"/>
  <c r="R1067" i="3"/>
  <c r="I1067" i="3" s="1"/>
  <c r="Q1067" i="3"/>
  <c r="J1067" i="3" s="1"/>
  <c r="O1067" i="3"/>
  <c r="N1067" i="3"/>
  <c r="L1067" i="3"/>
  <c r="M1067" i="3" s="1"/>
  <c r="G1067" i="3"/>
  <c r="F1067" i="3"/>
  <c r="C1067" i="3"/>
  <c r="B1067" i="3"/>
  <c r="A1067" i="3"/>
  <c r="R1066" i="3"/>
  <c r="I1066" i="3" s="1"/>
  <c r="Q1066" i="3"/>
  <c r="J1066" i="3" s="1"/>
  <c r="O1066" i="3"/>
  <c r="N1066" i="3"/>
  <c r="L1066" i="3"/>
  <c r="M1066" i="3" s="1"/>
  <c r="G1066" i="3"/>
  <c r="F1066" i="3"/>
  <c r="C1066" i="3"/>
  <c r="B1066" i="3"/>
  <c r="A1066" i="3"/>
  <c r="R1065" i="3"/>
  <c r="I1065" i="3" s="1"/>
  <c r="Q1065" i="3"/>
  <c r="J1065" i="3" s="1"/>
  <c r="O1065" i="3"/>
  <c r="N1065" i="3"/>
  <c r="L1065" i="3"/>
  <c r="M1065" i="3" s="1"/>
  <c r="G1065" i="3"/>
  <c r="F1065" i="3"/>
  <c r="C1065" i="3"/>
  <c r="B1065" i="3"/>
  <c r="A1065" i="3"/>
  <c r="R1064" i="3"/>
  <c r="I1064" i="3" s="1"/>
  <c r="Q1064" i="3"/>
  <c r="J1064" i="3" s="1"/>
  <c r="O1064" i="3"/>
  <c r="N1064" i="3"/>
  <c r="L1064" i="3"/>
  <c r="M1064" i="3" s="1"/>
  <c r="G1064" i="3"/>
  <c r="F1064" i="3"/>
  <c r="C1064" i="3"/>
  <c r="B1064" i="3"/>
  <c r="A1064" i="3"/>
  <c r="R1063" i="3"/>
  <c r="I1063" i="3" s="1"/>
  <c r="Q1063" i="3"/>
  <c r="J1063" i="3" s="1"/>
  <c r="O1063" i="3"/>
  <c r="N1063" i="3"/>
  <c r="L1063" i="3"/>
  <c r="M1063" i="3" s="1"/>
  <c r="G1063" i="3"/>
  <c r="F1063" i="3"/>
  <c r="C1063" i="3"/>
  <c r="B1063" i="3"/>
  <c r="A1063" i="3"/>
  <c r="R1062" i="3"/>
  <c r="I1062" i="3" s="1"/>
  <c r="Q1062" i="3"/>
  <c r="J1062" i="3" s="1"/>
  <c r="O1062" i="3"/>
  <c r="N1062" i="3"/>
  <c r="L1062" i="3"/>
  <c r="M1062" i="3" s="1"/>
  <c r="G1062" i="3"/>
  <c r="F1062" i="3"/>
  <c r="C1062" i="3"/>
  <c r="B1062" i="3"/>
  <c r="A1062" i="3"/>
  <c r="R1061" i="3"/>
  <c r="I1061" i="3" s="1"/>
  <c r="Q1061" i="3"/>
  <c r="J1061" i="3" s="1"/>
  <c r="O1061" i="3"/>
  <c r="N1061" i="3"/>
  <c r="L1061" i="3"/>
  <c r="M1061" i="3" s="1"/>
  <c r="G1061" i="3"/>
  <c r="F1061" i="3"/>
  <c r="C1061" i="3"/>
  <c r="B1061" i="3"/>
  <c r="A1061" i="3"/>
  <c r="R1060" i="3"/>
  <c r="I1060" i="3" s="1"/>
  <c r="Q1060" i="3"/>
  <c r="J1060" i="3" s="1"/>
  <c r="O1060" i="3"/>
  <c r="N1060" i="3"/>
  <c r="L1060" i="3"/>
  <c r="M1060" i="3" s="1"/>
  <c r="G1060" i="3"/>
  <c r="F1060" i="3"/>
  <c r="C1060" i="3"/>
  <c r="B1060" i="3"/>
  <c r="A1060" i="3"/>
  <c r="R1059" i="3"/>
  <c r="I1059" i="3" s="1"/>
  <c r="Q1059" i="3"/>
  <c r="J1059" i="3" s="1"/>
  <c r="O1059" i="3"/>
  <c r="N1059" i="3"/>
  <c r="L1059" i="3"/>
  <c r="M1059" i="3" s="1"/>
  <c r="G1059" i="3"/>
  <c r="F1059" i="3"/>
  <c r="C1059" i="3"/>
  <c r="B1059" i="3"/>
  <c r="A1059" i="3"/>
  <c r="R1058" i="3"/>
  <c r="I1058" i="3" s="1"/>
  <c r="Q1058" i="3"/>
  <c r="J1058" i="3" s="1"/>
  <c r="O1058" i="3"/>
  <c r="N1058" i="3"/>
  <c r="L1058" i="3"/>
  <c r="M1058" i="3" s="1"/>
  <c r="G1058" i="3"/>
  <c r="F1058" i="3"/>
  <c r="C1058" i="3"/>
  <c r="B1058" i="3"/>
  <c r="A1058" i="3"/>
  <c r="R1057" i="3"/>
  <c r="I1057" i="3" s="1"/>
  <c r="Q1057" i="3"/>
  <c r="J1057" i="3" s="1"/>
  <c r="O1057" i="3"/>
  <c r="N1057" i="3"/>
  <c r="L1057" i="3"/>
  <c r="M1057" i="3" s="1"/>
  <c r="G1057" i="3"/>
  <c r="F1057" i="3"/>
  <c r="C1057" i="3"/>
  <c r="B1057" i="3"/>
  <c r="A1057" i="3"/>
  <c r="R1056" i="3"/>
  <c r="I1056" i="3" s="1"/>
  <c r="Q1056" i="3"/>
  <c r="J1056" i="3" s="1"/>
  <c r="O1056" i="3"/>
  <c r="N1056" i="3"/>
  <c r="L1056" i="3"/>
  <c r="M1056" i="3" s="1"/>
  <c r="G1056" i="3"/>
  <c r="F1056" i="3"/>
  <c r="C1056" i="3"/>
  <c r="B1056" i="3"/>
  <c r="A1056" i="3"/>
  <c r="R1055" i="3"/>
  <c r="I1055" i="3" s="1"/>
  <c r="Q1055" i="3"/>
  <c r="J1055" i="3" s="1"/>
  <c r="O1055" i="3"/>
  <c r="N1055" i="3"/>
  <c r="L1055" i="3"/>
  <c r="M1055" i="3" s="1"/>
  <c r="G1055" i="3"/>
  <c r="F1055" i="3"/>
  <c r="C1055" i="3"/>
  <c r="B1055" i="3"/>
  <c r="A1055" i="3"/>
  <c r="R1054" i="3"/>
  <c r="I1054" i="3" s="1"/>
  <c r="Q1054" i="3"/>
  <c r="J1054" i="3" s="1"/>
  <c r="O1054" i="3"/>
  <c r="N1054" i="3"/>
  <c r="L1054" i="3"/>
  <c r="M1054" i="3" s="1"/>
  <c r="G1054" i="3"/>
  <c r="F1054" i="3"/>
  <c r="C1054" i="3"/>
  <c r="B1054" i="3"/>
  <c r="A1054" i="3"/>
  <c r="R1053" i="3"/>
  <c r="I1053" i="3" s="1"/>
  <c r="Q1053" i="3"/>
  <c r="J1053" i="3" s="1"/>
  <c r="O1053" i="3"/>
  <c r="N1053" i="3"/>
  <c r="L1053" i="3"/>
  <c r="M1053" i="3" s="1"/>
  <c r="G1053" i="3"/>
  <c r="F1053" i="3"/>
  <c r="C1053" i="3"/>
  <c r="B1053" i="3"/>
  <c r="A1053" i="3"/>
  <c r="R1052" i="3"/>
  <c r="I1052" i="3" s="1"/>
  <c r="Q1052" i="3"/>
  <c r="J1052" i="3" s="1"/>
  <c r="O1052" i="3"/>
  <c r="N1052" i="3"/>
  <c r="L1052" i="3"/>
  <c r="M1052" i="3" s="1"/>
  <c r="G1052" i="3"/>
  <c r="F1052" i="3"/>
  <c r="C1052" i="3"/>
  <c r="B1052" i="3"/>
  <c r="A1052" i="3"/>
  <c r="R1051" i="3"/>
  <c r="I1051" i="3" s="1"/>
  <c r="Q1051" i="3"/>
  <c r="J1051" i="3" s="1"/>
  <c r="O1051" i="3"/>
  <c r="N1051" i="3"/>
  <c r="L1051" i="3"/>
  <c r="M1051" i="3" s="1"/>
  <c r="G1051" i="3"/>
  <c r="F1051" i="3"/>
  <c r="C1051" i="3"/>
  <c r="B1051" i="3"/>
  <c r="A1051" i="3"/>
  <c r="R1050" i="3"/>
  <c r="I1050" i="3" s="1"/>
  <c r="Q1050" i="3"/>
  <c r="J1050" i="3" s="1"/>
  <c r="O1050" i="3"/>
  <c r="N1050" i="3"/>
  <c r="L1050" i="3"/>
  <c r="M1050" i="3" s="1"/>
  <c r="G1050" i="3"/>
  <c r="F1050" i="3"/>
  <c r="C1050" i="3"/>
  <c r="B1050" i="3"/>
  <c r="A1050" i="3"/>
  <c r="R1049" i="3"/>
  <c r="I1049" i="3" s="1"/>
  <c r="Q1049" i="3"/>
  <c r="J1049" i="3" s="1"/>
  <c r="O1049" i="3"/>
  <c r="N1049" i="3"/>
  <c r="L1049" i="3"/>
  <c r="M1049" i="3" s="1"/>
  <c r="G1049" i="3"/>
  <c r="F1049" i="3"/>
  <c r="C1049" i="3"/>
  <c r="B1049" i="3"/>
  <c r="A1049" i="3"/>
  <c r="R1048" i="3"/>
  <c r="I1048" i="3" s="1"/>
  <c r="Q1048" i="3"/>
  <c r="J1048" i="3" s="1"/>
  <c r="O1048" i="3"/>
  <c r="N1048" i="3"/>
  <c r="L1048" i="3"/>
  <c r="M1048" i="3" s="1"/>
  <c r="G1048" i="3"/>
  <c r="F1048" i="3"/>
  <c r="C1048" i="3"/>
  <c r="B1048" i="3"/>
  <c r="A1048" i="3"/>
  <c r="R1047" i="3"/>
  <c r="I1047" i="3" s="1"/>
  <c r="Q1047" i="3"/>
  <c r="J1047" i="3" s="1"/>
  <c r="O1047" i="3"/>
  <c r="N1047" i="3"/>
  <c r="L1047" i="3"/>
  <c r="M1047" i="3" s="1"/>
  <c r="G1047" i="3"/>
  <c r="F1047" i="3"/>
  <c r="C1047" i="3"/>
  <c r="B1047" i="3"/>
  <c r="A1047" i="3"/>
  <c r="R1046" i="3"/>
  <c r="I1046" i="3" s="1"/>
  <c r="Q1046" i="3"/>
  <c r="J1046" i="3" s="1"/>
  <c r="O1046" i="3"/>
  <c r="N1046" i="3"/>
  <c r="L1046" i="3"/>
  <c r="M1046" i="3" s="1"/>
  <c r="G1046" i="3"/>
  <c r="F1046" i="3"/>
  <c r="C1046" i="3"/>
  <c r="B1046" i="3"/>
  <c r="A1046" i="3"/>
  <c r="R1045" i="3"/>
  <c r="I1045" i="3" s="1"/>
  <c r="Q1045" i="3"/>
  <c r="J1045" i="3" s="1"/>
  <c r="O1045" i="3"/>
  <c r="N1045" i="3"/>
  <c r="L1045" i="3"/>
  <c r="M1045" i="3" s="1"/>
  <c r="G1045" i="3"/>
  <c r="F1045" i="3"/>
  <c r="C1045" i="3"/>
  <c r="B1045" i="3"/>
  <c r="A1045" i="3"/>
  <c r="R1044" i="3"/>
  <c r="I1044" i="3" s="1"/>
  <c r="Q1044" i="3"/>
  <c r="J1044" i="3" s="1"/>
  <c r="O1044" i="3"/>
  <c r="N1044" i="3"/>
  <c r="L1044" i="3"/>
  <c r="M1044" i="3" s="1"/>
  <c r="G1044" i="3"/>
  <c r="F1044" i="3"/>
  <c r="C1044" i="3"/>
  <c r="B1044" i="3"/>
  <c r="A1044" i="3"/>
  <c r="R1043" i="3"/>
  <c r="I1043" i="3" s="1"/>
  <c r="Q1043" i="3"/>
  <c r="J1043" i="3" s="1"/>
  <c r="O1043" i="3"/>
  <c r="N1043" i="3"/>
  <c r="L1043" i="3"/>
  <c r="M1043" i="3" s="1"/>
  <c r="G1043" i="3"/>
  <c r="F1043" i="3"/>
  <c r="C1043" i="3"/>
  <c r="B1043" i="3"/>
  <c r="A1043" i="3"/>
  <c r="R1042" i="3"/>
  <c r="I1042" i="3" s="1"/>
  <c r="Q1042" i="3"/>
  <c r="J1042" i="3" s="1"/>
  <c r="O1042" i="3"/>
  <c r="N1042" i="3"/>
  <c r="L1042" i="3"/>
  <c r="M1042" i="3" s="1"/>
  <c r="G1042" i="3"/>
  <c r="F1042" i="3"/>
  <c r="C1042" i="3"/>
  <c r="B1042" i="3"/>
  <c r="A1042" i="3"/>
  <c r="R1041" i="3"/>
  <c r="I1041" i="3" s="1"/>
  <c r="Q1041" i="3"/>
  <c r="J1041" i="3" s="1"/>
  <c r="O1041" i="3"/>
  <c r="N1041" i="3"/>
  <c r="L1041" i="3"/>
  <c r="M1041" i="3" s="1"/>
  <c r="G1041" i="3"/>
  <c r="F1041" i="3"/>
  <c r="C1041" i="3"/>
  <c r="B1041" i="3"/>
  <c r="A1041" i="3"/>
  <c r="R1040" i="3"/>
  <c r="I1040" i="3" s="1"/>
  <c r="Q1040" i="3"/>
  <c r="J1040" i="3" s="1"/>
  <c r="O1040" i="3"/>
  <c r="N1040" i="3"/>
  <c r="L1040" i="3"/>
  <c r="M1040" i="3" s="1"/>
  <c r="G1040" i="3"/>
  <c r="F1040" i="3"/>
  <c r="C1040" i="3"/>
  <c r="B1040" i="3"/>
  <c r="A1040" i="3"/>
  <c r="R1039" i="3"/>
  <c r="I1039" i="3" s="1"/>
  <c r="Q1039" i="3"/>
  <c r="J1039" i="3" s="1"/>
  <c r="O1039" i="3"/>
  <c r="N1039" i="3"/>
  <c r="L1039" i="3"/>
  <c r="M1039" i="3" s="1"/>
  <c r="G1039" i="3"/>
  <c r="F1039" i="3"/>
  <c r="C1039" i="3"/>
  <c r="B1039" i="3"/>
  <c r="A1039" i="3"/>
  <c r="R1038" i="3"/>
  <c r="I1038" i="3" s="1"/>
  <c r="Q1038" i="3"/>
  <c r="J1038" i="3" s="1"/>
  <c r="O1038" i="3"/>
  <c r="N1038" i="3"/>
  <c r="L1038" i="3"/>
  <c r="M1038" i="3" s="1"/>
  <c r="G1038" i="3"/>
  <c r="F1038" i="3"/>
  <c r="C1038" i="3"/>
  <c r="B1038" i="3"/>
  <c r="A1038" i="3"/>
  <c r="R1037" i="3"/>
  <c r="I1037" i="3" s="1"/>
  <c r="Q1037" i="3"/>
  <c r="J1037" i="3" s="1"/>
  <c r="O1037" i="3"/>
  <c r="N1037" i="3"/>
  <c r="L1037" i="3"/>
  <c r="M1037" i="3" s="1"/>
  <c r="G1037" i="3"/>
  <c r="F1037" i="3"/>
  <c r="C1037" i="3"/>
  <c r="B1037" i="3"/>
  <c r="A1037" i="3"/>
  <c r="R1036" i="3"/>
  <c r="I1036" i="3" s="1"/>
  <c r="Q1036" i="3"/>
  <c r="J1036" i="3" s="1"/>
  <c r="O1036" i="3"/>
  <c r="N1036" i="3"/>
  <c r="L1036" i="3"/>
  <c r="M1036" i="3" s="1"/>
  <c r="G1036" i="3"/>
  <c r="F1036" i="3"/>
  <c r="C1036" i="3"/>
  <c r="B1036" i="3"/>
  <c r="A1036" i="3"/>
  <c r="R1035" i="3"/>
  <c r="I1035" i="3" s="1"/>
  <c r="Q1035" i="3"/>
  <c r="J1035" i="3" s="1"/>
  <c r="O1035" i="3"/>
  <c r="N1035" i="3"/>
  <c r="L1035" i="3"/>
  <c r="M1035" i="3" s="1"/>
  <c r="G1035" i="3"/>
  <c r="F1035" i="3"/>
  <c r="C1035" i="3"/>
  <c r="B1035" i="3"/>
  <c r="A1035" i="3"/>
  <c r="R1034" i="3"/>
  <c r="I1034" i="3" s="1"/>
  <c r="Q1034" i="3"/>
  <c r="J1034" i="3" s="1"/>
  <c r="O1034" i="3"/>
  <c r="N1034" i="3"/>
  <c r="L1034" i="3"/>
  <c r="M1034" i="3" s="1"/>
  <c r="G1034" i="3"/>
  <c r="F1034" i="3"/>
  <c r="C1034" i="3"/>
  <c r="B1034" i="3"/>
  <c r="A1034" i="3"/>
  <c r="R1033" i="3"/>
  <c r="I1033" i="3" s="1"/>
  <c r="Q1033" i="3"/>
  <c r="J1033" i="3" s="1"/>
  <c r="O1033" i="3"/>
  <c r="N1033" i="3"/>
  <c r="L1033" i="3"/>
  <c r="M1033" i="3" s="1"/>
  <c r="G1033" i="3"/>
  <c r="F1033" i="3"/>
  <c r="C1033" i="3"/>
  <c r="B1033" i="3"/>
  <c r="A1033" i="3"/>
  <c r="R1032" i="3"/>
  <c r="I1032" i="3" s="1"/>
  <c r="Q1032" i="3"/>
  <c r="J1032" i="3" s="1"/>
  <c r="O1032" i="3"/>
  <c r="N1032" i="3"/>
  <c r="L1032" i="3"/>
  <c r="M1032" i="3" s="1"/>
  <c r="G1032" i="3"/>
  <c r="F1032" i="3"/>
  <c r="C1032" i="3"/>
  <c r="B1032" i="3"/>
  <c r="A1032" i="3"/>
  <c r="R1031" i="3"/>
  <c r="I1031" i="3" s="1"/>
  <c r="Q1031" i="3"/>
  <c r="J1031" i="3" s="1"/>
  <c r="O1031" i="3"/>
  <c r="N1031" i="3"/>
  <c r="L1031" i="3"/>
  <c r="M1031" i="3" s="1"/>
  <c r="G1031" i="3"/>
  <c r="F1031" i="3"/>
  <c r="C1031" i="3"/>
  <c r="B1031" i="3"/>
  <c r="A1031" i="3"/>
  <c r="R1030" i="3"/>
  <c r="I1030" i="3" s="1"/>
  <c r="Q1030" i="3"/>
  <c r="J1030" i="3" s="1"/>
  <c r="O1030" i="3"/>
  <c r="N1030" i="3"/>
  <c r="L1030" i="3"/>
  <c r="M1030" i="3" s="1"/>
  <c r="G1030" i="3"/>
  <c r="F1030" i="3"/>
  <c r="C1030" i="3"/>
  <c r="B1030" i="3"/>
  <c r="A1030" i="3"/>
  <c r="R1029" i="3"/>
  <c r="I1029" i="3" s="1"/>
  <c r="Q1029" i="3"/>
  <c r="J1029" i="3" s="1"/>
  <c r="O1029" i="3"/>
  <c r="N1029" i="3"/>
  <c r="L1029" i="3"/>
  <c r="M1029" i="3" s="1"/>
  <c r="G1029" i="3"/>
  <c r="F1029" i="3"/>
  <c r="C1029" i="3"/>
  <c r="B1029" i="3"/>
  <c r="A1029" i="3"/>
  <c r="R1028" i="3"/>
  <c r="I1028" i="3" s="1"/>
  <c r="Q1028" i="3"/>
  <c r="J1028" i="3" s="1"/>
  <c r="O1028" i="3"/>
  <c r="N1028" i="3"/>
  <c r="L1028" i="3"/>
  <c r="M1028" i="3" s="1"/>
  <c r="G1028" i="3"/>
  <c r="F1028" i="3"/>
  <c r="C1028" i="3"/>
  <c r="B1028" i="3"/>
  <c r="A1028" i="3"/>
  <c r="R1027" i="3"/>
  <c r="I1027" i="3" s="1"/>
  <c r="Q1027" i="3"/>
  <c r="J1027" i="3" s="1"/>
  <c r="O1027" i="3"/>
  <c r="N1027" i="3"/>
  <c r="L1027" i="3"/>
  <c r="M1027" i="3" s="1"/>
  <c r="G1027" i="3"/>
  <c r="F1027" i="3"/>
  <c r="C1027" i="3"/>
  <c r="B1027" i="3"/>
  <c r="A1027" i="3"/>
  <c r="R1026" i="3"/>
  <c r="I1026" i="3" s="1"/>
  <c r="Q1026" i="3"/>
  <c r="J1026" i="3" s="1"/>
  <c r="O1026" i="3"/>
  <c r="N1026" i="3"/>
  <c r="L1026" i="3"/>
  <c r="M1026" i="3" s="1"/>
  <c r="G1026" i="3"/>
  <c r="F1026" i="3"/>
  <c r="C1026" i="3"/>
  <c r="B1026" i="3"/>
  <c r="A1026" i="3"/>
  <c r="R1025" i="3"/>
  <c r="I1025" i="3" s="1"/>
  <c r="Q1025" i="3"/>
  <c r="J1025" i="3" s="1"/>
  <c r="O1025" i="3"/>
  <c r="N1025" i="3"/>
  <c r="L1025" i="3"/>
  <c r="M1025" i="3" s="1"/>
  <c r="G1025" i="3"/>
  <c r="F1025" i="3"/>
  <c r="C1025" i="3"/>
  <c r="B1025" i="3"/>
  <c r="A1025" i="3"/>
  <c r="R1024" i="3"/>
  <c r="I1024" i="3" s="1"/>
  <c r="Q1024" i="3"/>
  <c r="J1024" i="3" s="1"/>
  <c r="O1024" i="3"/>
  <c r="N1024" i="3"/>
  <c r="L1024" i="3"/>
  <c r="M1024" i="3" s="1"/>
  <c r="G1024" i="3"/>
  <c r="F1024" i="3"/>
  <c r="C1024" i="3"/>
  <c r="B1024" i="3"/>
  <c r="A1024" i="3"/>
  <c r="R1023" i="3"/>
  <c r="I1023" i="3" s="1"/>
  <c r="Q1023" i="3"/>
  <c r="J1023" i="3" s="1"/>
  <c r="O1023" i="3"/>
  <c r="N1023" i="3"/>
  <c r="L1023" i="3"/>
  <c r="M1023" i="3" s="1"/>
  <c r="G1023" i="3"/>
  <c r="F1023" i="3"/>
  <c r="C1023" i="3"/>
  <c r="B1023" i="3"/>
  <c r="A1023" i="3"/>
  <c r="R1022" i="3"/>
  <c r="I1022" i="3" s="1"/>
  <c r="Q1022" i="3"/>
  <c r="J1022" i="3" s="1"/>
  <c r="O1022" i="3"/>
  <c r="N1022" i="3"/>
  <c r="L1022" i="3"/>
  <c r="M1022" i="3" s="1"/>
  <c r="G1022" i="3"/>
  <c r="F1022" i="3"/>
  <c r="C1022" i="3"/>
  <c r="B1022" i="3"/>
  <c r="A1022" i="3"/>
  <c r="R1021" i="3"/>
  <c r="I1021" i="3" s="1"/>
  <c r="Q1021" i="3"/>
  <c r="J1021" i="3" s="1"/>
  <c r="O1021" i="3"/>
  <c r="N1021" i="3"/>
  <c r="L1021" i="3"/>
  <c r="M1021" i="3" s="1"/>
  <c r="G1021" i="3"/>
  <c r="F1021" i="3"/>
  <c r="C1021" i="3"/>
  <c r="B1021" i="3"/>
  <c r="A1021" i="3"/>
  <c r="R1020" i="3"/>
  <c r="I1020" i="3" s="1"/>
  <c r="Q1020" i="3"/>
  <c r="J1020" i="3" s="1"/>
  <c r="O1020" i="3"/>
  <c r="N1020" i="3"/>
  <c r="L1020" i="3"/>
  <c r="M1020" i="3" s="1"/>
  <c r="G1020" i="3"/>
  <c r="F1020" i="3"/>
  <c r="C1020" i="3"/>
  <c r="B1020" i="3"/>
  <c r="A1020" i="3"/>
  <c r="R1019" i="3"/>
  <c r="I1019" i="3" s="1"/>
  <c r="Q1019" i="3"/>
  <c r="J1019" i="3" s="1"/>
  <c r="O1019" i="3"/>
  <c r="N1019" i="3"/>
  <c r="L1019" i="3"/>
  <c r="M1019" i="3" s="1"/>
  <c r="G1019" i="3"/>
  <c r="F1019" i="3"/>
  <c r="C1019" i="3"/>
  <c r="B1019" i="3"/>
  <c r="A1019" i="3"/>
  <c r="R1018" i="3"/>
  <c r="I1018" i="3" s="1"/>
  <c r="Q1018" i="3"/>
  <c r="J1018" i="3" s="1"/>
  <c r="O1018" i="3"/>
  <c r="N1018" i="3"/>
  <c r="L1018" i="3"/>
  <c r="M1018" i="3" s="1"/>
  <c r="G1018" i="3"/>
  <c r="F1018" i="3"/>
  <c r="C1018" i="3"/>
  <c r="B1018" i="3"/>
  <c r="A1018" i="3"/>
  <c r="R1017" i="3"/>
  <c r="I1017" i="3" s="1"/>
  <c r="Q1017" i="3"/>
  <c r="J1017" i="3" s="1"/>
  <c r="O1017" i="3"/>
  <c r="N1017" i="3"/>
  <c r="L1017" i="3"/>
  <c r="M1017" i="3" s="1"/>
  <c r="G1017" i="3"/>
  <c r="F1017" i="3"/>
  <c r="C1017" i="3"/>
  <c r="B1017" i="3"/>
  <c r="A1017" i="3"/>
  <c r="R1016" i="3"/>
  <c r="I1016" i="3" s="1"/>
  <c r="Q1016" i="3"/>
  <c r="J1016" i="3" s="1"/>
  <c r="O1016" i="3"/>
  <c r="N1016" i="3"/>
  <c r="L1016" i="3"/>
  <c r="M1016" i="3" s="1"/>
  <c r="G1016" i="3"/>
  <c r="F1016" i="3"/>
  <c r="C1016" i="3"/>
  <c r="B1016" i="3"/>
  <c r="A1016" i="3"/>
  <c r="R1015" i="3"/>
  <c r="I1015" i="3" s="1"/>
  <c r="Q1015" i="3"/>
  <c r="J1015" i="3" s="1"/>
  <c r="O1015" i="3"/>
  <c r="N1015" i="3"/>
  <c r="L1015" i="3"/>
  <c r="M1015" i="3" s="1"/>
  <c r="G1015" i="3"/>
  <c r="F1015" i="3"/>
  <c r="C1015" i="3"/>
  <c r="B1015" i="3"/>
  <c r="A1015" i="3"/>
  <c r="R1014" i="3"/>
  <c r="I1014" i="3" s="1"/>
  <c r="Q1014" i="3"/>
  <c r="J1014" i="3" s="1"/>
  <c r="O1014" i="3"/>
  <c r="N1014" i="3"/>
  <c r="L1014" i="3"/>
  <c r="M1014" i="3" s="1"/>
  <c r="G1014" i="3"/>
  <c r="F1014" i="3"/>
  <c r="C1014" i="3"/>
  <c r="B1014" i="3"/>
  <c r="A1014" i="3"/>
  <c r="R1013" i="3"/>
  <c r="I1013" i="3" s="1"/>
  <c r="Q1013" i="3"/>
  <c r="J1013" i="3" s="1"/>
  <c r="O1013" i="3"/>
  <c r="N1013" i="3"/>
  <c r="L1013" i="3"/>
  <c r="M1013" i="3" s="1"/>
  <c r="G1013" i="3"/>
  <c r="F1013" i="3"/>
  <c r="C1013" i="3"/>
  <c r="B1013" i="3"/>
  <c r="A1013" i="3"/>
  <c r="R1012" i="3"/>
  <c r="I1012" i="3" s="1"/>
  <c r="Q1012" i="3"/>
  <c r="J1012" i="3" s="1"/>
  <c r="O1012" i="3"/>
  <c r="N1012" i="3"/>
  <c r="L1012" i="3"/>
  <c r="M1012" i="3" s="1"/>
  <c r="G1012" i="3"/>
  <c r="F1012" i="3"/>
  <c r="C1012" i="3"/>
  <c r="B1012" i="3"/>
  <c r="A1012" i="3"/>
  <c r="R1011" i="3"/>
  <c r="I1011" i="3" s="1"/>
  <c r="Q1011" i="3"/>
  <c r="J1011" i="3" s="1"/>
  <c r="O1011" i="3"/>
  <c r="N1011" i="3"/>
  <c r="L1011" i="3"/>
  <c r="M1011" i="3" s="1"/>
  <c r="G1011" i="3"/>
  <c r="F1011" i="3"/>
  <c r="C1011" i="3"/>
  <c r="B1011" i="3"/>
  <c r="A1011" i="3"/>
  <c r="R1010" i="3"/>
  <c r="I1010" i="3" s="1"/>
  <c r="Q1010" i="3"/>
  <c r="J1010" i="3" s="1"/>
  <c r="O1010" i="3"/>
  <c r="N1010" i="3"/>
  <c r="L1010" i="3"/>
  <c r="M1010" i="3" s="1"/>
  <c r="G1010" i="3"/>
  <c r="F1010" i="3"/>
  <c r="C1010" i="3"/>
  <c r="B1010" i="3"/>
  <c r="A1010" i="3"/>
  <c r="R1009" i="3"/>
  <c r="I1009" i="3" s="1"/>
  <c r="Q1009" i="3"/>
  <c r="J1009" i="3" s="1"/>
  <c r="O1009" i="3"/>
  <c r="N1009" i="3"/>
  <c r="L1009" i="3"/>
  <c r="M1009" i="3" s="1"/>
  <c r="G1009" i="3"/>
  <c r="F1009" i="3"/>
  <c r="C1009" i="3"/>
  <c r="B1009" i="3"/>
  <c r="A1009" i="3"/>
  <c r="R1008" i="3"/>
  <c r="I1008" i="3" s="1"/>
  <c r="Q1008" i="3"/>
  <c r="J1008" i="3" s="1"/>
  <c r="O1008" i="3"/>
  <c r="N1008" i="3"/>
  <c r="L1008" i="3"/>
  <c r="M1008" i="3" s="1"/>
  <c r="G1008" i="3"/>
  <c r="F1008" i="3"/>
  <c r="C1008" i="3"/>
  <c r="B1008" i="3"/>
  <c r="A1008" i="3"/>
  <c r="R1007" i="3"/>
  <c r="I1007" i="3" s="1"/>
  <c r="Q1007" i="3"/>
  <c r="J1007" i="3" s="1"/>
  <c r="O1007" i="3"/>
  <c r="N1007" i="3"/>
  <c r="L1007" i="3"/>
  <c r="M1007" i="3" s="1"/>
  <c r="G1007" i="3"/>
  <c r="F1007" i="3"/>
  <c r="C1007" i="3"/>
  <c r="B1007" i="3"/>
  <c r="A1007" i="3"/>
  <c r="R1006" i="3"/>
  <c r="I1006" i="3" s="1"/>
  <c r="Q1006" i="3"/>
  <c r="J1006" i="3" s="1"/>
  <c r="O1006" i="3"/>
  <c r="N1006" i="3"/>
  <c r="L1006" i="3"/>
  <c r="M1006" i="3" s="1"/>
  <c r="G1006" i="3"/>
  <c r="F1006" i="3"/>
  <c r="C1006" i="3"/>
  <c r="B1006" i="3"/>
  <c r="A1006" i="3"/>
  <c r="R1005" i="3"/>
  <c r="I1005" i="3" s="1"/>
  <c r="Q1005" i="3"/>
  <c r="J1005" i="3" s="1"/>
  <c r="O1005" i="3"/>
  <c r="N1005" i="3"/>
  <c r="L1005" i="3"/>
  <c r="M1005" i="3" s="1"/>
  <c r="G1005" i="3"/>
  <c r="F1005" i="3"/>
  <c r="C1005" i="3"/>
  <c r="B1005" i="3"/>
  <c r="A1005" i="3"/>
  <c r="R1004" i="3"/>
  <c r="I1004" i="3" s="1"/>
  <c r="Q1004" i="3"/>
  <c r="J1004" i="3" s="1"/>
  <c r="O1004" i="3"/>
  <c r="N1004" i="3"/>
  <c r="L1004" i="3"/>
  <c r="M1004" i="3" s="1"/>
  <c r="G1004" i="3"/>
  <c r="F1004" i="3"/>
  <c r="C1004" i="3"/>
  <c r="B1004" i="3"/>
  <c r="A1004" i="3"/>
  <c r="R1003" i="3"/>
  <c r="I1003" i="3" s="1"/>
  <c r="Q1003" i="3"/>
  <c r="J1003" i="3" s="1"/>
  <c r="O1003" i="3"/>
  <c r="N1003" i="3"/>
  <c r="L1003" i="3"/>
  <c r="M1003" i="3" s="1"/>
  <c r="G1003" i="3"/>
  <c r="F1003" i="3"/>
  <c r="C1003" i="3"/>
  <c r="B1003" i="3"/>
  <c r="A1003" i="3"/>
  <c r="R1002" i="3"/>
  <c r="I1002" i="3" s="1"/>
  <c r="Q1002" i="3"/>
  <c r="J1002" i="3" s="1"/>
  <c r="O1002" i="3"/>
  <c r="N1002" i="3"/>
  <c r="L1002" i="3"/>
  <c r="M1002" i="3" s="1"/>
  <c r="G1002" i="3"/>
  <c r="F1002" i="3"/>
  <c r="C1002" i="3"/>
  <c r="B1002" i="3"/>
  <c r="A1002" i="3"/>
  <c r="R1001" i="3"/>
  <c r="I1001" i="3" s="1"/>
  <c r="Q1001" i="3"/>
  <c r="J1001" i="3" s="1"/>
  <c r="O1001" i="3"/>
  <c r="N1001" i="3"/>
  <c r="L1001" i="3"/>
  <c r="M1001" i="3" s="1"/>
  <c r="G1001" i="3"/>
  <c r="F1001" i="3"/>
  <c r="C1001" i="3"/>
  <c r="B1001" i="3"/>
  <c r="A1001" i="3"/>
  <c r="R1000" i="3"/>
  <c r="I1000" i="3" s="1"/>
  <c r="Q1000" i="3"/>
  <c r="J1000" i="3" s="1"/>
  <c r="O1000" i="3"/>
  <c r="N1000" i="3"/>
  <c r="L1000" i="3"/>
  <c r="M1000" i="3" s="1"/>
  <c r="G1000" i="3"/>
  <c r="F1000" i="3"/>
  <c r="C1000" i="3"/>
  <c r="B1000" i="3"/>
  <c r="A1000" i="3"/>
  <c r="R999" i="3"/>
  <c r="I999" i="3" s="1"/>
  <c r="Q999" i="3"/>
  <c r="J999" i="3" s="1"/>
  <c r="O999" i="3"/>
  <c r="N999" i="3"/>
  <c r="L999" i="3"/>
  <c r="M999" i="3" s="1"/>
  <c r="G999" i="3"/>
  <c r="F999" i="3"/>
  <c r="C999" i="3"/>
  <c r="B999" i="3"/>
  <c r="A999" i="3"/>
  <c r="R998" i="3"/>
  <c r="I998" i="3" s="1"/>
  <c r="Q998" i="3"/>
  <c r="J998" i="3" s="1"/>
  <c r="O998" i="3"/>
  <c r="N998" i="3"/>
  <c r="L998" i="3"/>
  <c r="M998" i="3" s="1"/>
  <c r="G998" i="3"/>
  <c r="F998" i="3"/>
  <c r="C998" i="3"/>
  <c r="B998" i="3"/>
  <c r="A998" i="3"/>
  <c r="R997" i="3"/>
  <c r="I997" i="3" s="1"/>
  <c r="Q997" i="3"/>
  <c r="J997" i="3" s="1"/>
  <c r="O997" i="3"/>
  <c r="N997" i="3"/>
  <c r="L997" i="3"/>
  <c r="M997" i="3" s="1"/>
  <c r="G997" i="3"/>
  <c r="F997" i="3"/>
  <c r="C997" i="3"/>
  <c r="B997" i="3"/>
  <c r="A997" i="3"/>
  <c r="R996" i="3"/>
  <c r="I996" i="3" s="1"/>
  <c r="Q996" i="3"/>
  <c r="J996" i="3" s="1"/>
  <c r="O996" i="3"/>
  <c r="N996" i="3"/>
  <c r="L996" i="3"/>
  <c r="M996" i="3" s="1"/>
  <c r="G996" i="3"/>
  <c r="F996" i="3"/>
  <c r="C996" i="3"/>
  <c r="B996" i="3"/>
  <c r="A996" i="3"/>
  <c r="R995" i="3"/>
  <c r="I995" i="3" s="1"/>
  <c r="Q995" i="3"/>
  <c r="J995" i="3" s="1"/>
  <c r="O995" i="3"/>
  <c r="N995" i="3"/>
  <c r="L995" i="3"/>
  <c r="M995" i="3" s="1"/>
  <c r="G995" i="3"/>
  <c r="F995" i="3"/>
  <c r="C995" i="3"/>
  <c r="B995" i="3"/>
  <c r="A995" i="3"/>
  <c r="R994" i="3"/>
  <c r="I994" i="3" s="1"/>
  <c r="Q994" i="3"/>
  <c r="J994" i="3" s="1"/>
  <c r="O994" i="3"/>
  <c r="N994" i="3"/>
  <c r="L994" i="3"/>
  <c r="M994" i="3" s="1"/>
  <c r="G994" i="3"/>
  <c r="F994" i="3"/>
  <c r="C994" i="3"/>
  <c r="B994" i="3"/>
  <c r="A994" i="3"/>
  <c r="R993" i="3"/>
  <c r="I993" i="3" s="1"/>
  <c r="Q993" i="3"/>
  <c r="J993" i="3" s="1"/>
  <c r="O993" i="3"/>
  <c r="N993" i="3"/>
  <c r="L993" i="3"/>
  <c r="M993" i="3" s="1"/>
  <c r="G993" i="3"/>
  <c r="F993" i="3"/>
  <c r="C993" i="3"/>
  <c r="B993" i="3"/>
  <c r="A993" i="3"/>
  <c r="R992" i="3"/>
  <c r="I992" i="3" s="1"/>
  <c r="Q992" i="3"/>
  <c r="J992" i="3" s="1"/>
  <c r="O992" i="3"/>
  <c r="N992" i="3"/>
  <c r="L992" i="3"/>
  <c r="M992" i="3" s="1"/>
  <c r="G992" i="3"/>
  <c r="F992" i="3"/>
  <c r="C992" i="3"/>
  <c r="B992" i="3"/>
  <c r="A992" i="3"/>
  <c r="R991" i="3"/>
  <c r="I991" i="3" s="1"/>
  <c r="Q991" i="3"/>
  <c r="J991" i="3" s="1"/>
  <c r="O991" i="3"/>
  <c r="N991" i="3"/>
  <c r="L991" i="3"/>
  <c r="M991" i="3" s="1"/>
  <c r="G991" i="3"/>
  <c r="F991" i="3"/>
  <c r="C991" i="3"/>
  <c r="B991" i="3"/>
  <c r="A991" i="3"/>
  <c r="R990" i="3"/>
  <c r="I990" i="3" s="1"/>
  <c r="Q990" i="3"/>
  <c r="J990" i="3" s="1"/>
  <c r="O990" i="3"/>
  <c r="N990" i="3"/>
  <c r="L990" i="3"/>
  <c r="M990" i="3" s="1"/>
  <c r="G990" i="3"/>
  <c r="F990" i="3"/>
  <c r="C990" i="3"/>
  <c r="B990" i="3"/>
  <c r="A990" i="3"/>
  <c r="R989" i="3"/>
  <c r="I989" i="3" s="1"/>
  <c r="Q989" i="3"/>
  <c r="J989" i="3" s="1"/>
  <c r="O989" i="3"/>
  <c r="N989" i="3"/>
  <c r="L989" i="3"/>
  <c r="M989" i="3" s="1"/>
  <c r="G989" i="3"/>
  <c r="F989" i="3"/>
  <c r="C989" i="3"/>
  <c r="B989" i="3"/>
  <c r="A989" i="3"/>
  <c r="R988" i="3"/>
  <c r="I988" i="3" s="1"/>
  <c r="Q988" i="3"/>
  <c r="J988" i="3" s="1"/>
  <c r="O988" i="3"/>
  <c r="N988" i="3"/>
  <c r="L988" i="3"/>
  <c r="M988" i="3" s="1"/>
  <c r="G988" i="3"/>
  <c r="F988" i="3"/>
  <c r="C988" i="3"/>
  <c r="B988" i="3"/>
  <c r="A988" i="3"/>
  <c r="R987" i="3"/>
  <c r="I987" i="3" s="1"/>
  <c r="Q987" i="3"/>
  <c r="J987" i="3" s="1"/>
  <c r="O987" i="3"/>
  <c r="N987" i="3"/>
  <c r="L987" i="3"/>
  <c r="M987" i="3" s="1"/>
  <c r="G987" i="3"/>
  <c r="F987" i="3"/>
  <c r="C987" i="3"/>
  <c r="B987" i="3"/>
  <c r="A987" i="3"/>
  <c r="R986" i="3"/>
  <c r="I986" i="3" s="1"/>
  <c r="Q986" i="3"/>
  <c r="J986" i="3" s="1"/>
  <c r="O986" i="3"/>
  <c r="N986" i="3"/>
  <c r="L986" i="3"/>
  <c r="M986" i="3" s="1"/>
  <c r="G986" i="3"/>
  <c r="F986" i="3"/>
  <c r="C986" i="3"/>
  <c r="B986" i="3"/>
  <c r="A986" i="3"/>
  <c r="R985" i="3"/>
  <c r="I985" i="3" s="1"/>
  <c r="Q985" i="3"/>
  <c r="J985" i="3" s="1"/>
  <c r="O985" i="3"/>
  <c r="N985" i="3"/>
  <c r="L985" i="3"/>
  <c r="M985" i="3" s="1"/>
  <c r="G985" i="3"/>
  <c r="F985" i="3"/>
  <c r="C985" i="3"/>
  <c r="B985" i="3"/>
  <c r="A985" i="3"/>
  <c r="R984" i="3"/>
  <c r="I984" i="3" s="1"/>
  <c r="Q984" i="3"/>
  <c r="J984" i="3" s="1"/>
  <c r="O984" i="3"/>
  <c r="N984" i="3"/>
  <c r="L984" i="3"/>
  <c r="M984" i="3" s="1"/>
  <c r="G984" i="3"/>
  <c r="F984" i="3"/>
  <c r="C984" i="3"/>
  <c r="B984" i="3"/>
  <c r="A984" i="3"/>
  <c r="R983" i="3"/>
  <c r="I983" i="3" s="1"/>
  <c r="Q983" i="3"/>
  <c r="J983" i="3" s="1"/>
  <c r="O983" i="3"/>
  <c r="N983" i="3"/>
  <c r="L983" i="3"/>
  <c r="M983" i="3" s="1"/>
  <c r="G983" i="3"/>
  <c r="F983" i="3"/>
  <c r="C983" i="3"/>
  <c r="B983" i="3"/>
  <c r="A983" i="3"/>
  <c r="R982" i="3"/>
  <c r="I982" i="3" s="1"/>
  <c r="Q982" i="3"/>
  <c r="J982" i="3" s="1"/>
  <c r="O982" i="3"/>
  <c r="N982" i="3"/>
  <c r="L982" i="3"/>
  <c r="M982" i="3" s="1"/>
  <c r="G982" i="3"/>
  <c r="F982" i="3"/>
  <c r="C982" i="3"/>
  <c r="B982" i="3"/>
  <c r="A982" i="3"/>
  <c r="R981" i="3"/>
  <c r="I981" i="3" s="1"/>
  <c r="Q981" i="3"/>
  <c r="J981" i="3" s="1"/>
  <c r="O981" i="3"/>
  <c r="N981" i="3"/>
  <c r="L981" i="3"/>
  <c r="M981" i="3" s="1"/>
  <c r="G981" i="3"/>
  <c r="F981" i="3"/>
  <c r="C981" i="3"/>
  <c r="B981" i="3"/>
  <c r="A981" i="3"/>
  <c r="R980" i="3"/>
  <c r="I980" i="3" s="1"/>
  <c r="Q980" i="3"/>
  <c r="J980" i="3" s="1"/>
  <c r="O980" i="3"/>
  <c r="N980" i="3"/>
  <c r="L980" i="3"/>
  <c r="M980" i="3" s="1"/>
  <c r="G980" i="3"/>
  <c r="F980" i="3"/>
  <c r="C980" i="3"/>
  <c r="B980" i="3"/>
  <c r="A980" i="3"/>
  <c r="R979" i="3"/>
  <c r="I979" i="3" s="1"/>
  <c r="Q979" i="3"/>
  <c r="J979" i="3" s="1"/>
  <c r="O979" i="3"/>
  <c r="N979" i="3"/>
  <c r="L979" i="3"/>
  <c r="M979" i="3" s="1"/>
  <c r="G979" i="3"/>
  <c r="F979" i="3"/>
  <c r="C979" i="3"/>
  <c r="B979" i="3"/>
  <c r="A979" i="3"/>
  <c r="R978" i="3"/>
  <c r="I978" i="3" s="1"/>
  <c r="Q978" i="3"/>
  <c r="J978" i="3" s="1"/>
  <c r="O978" i="3"/>
  <c r="N978" i="3"/>
  <c r="L978" i="3"/>
  <c r="M978" i="3" s="1"/>
  <c r="G978" i="3"/>
  <c r="F978" i="3"/>
  <c r="C978" i="3"/>
  <c r="B978" i="3"/>
  <c r="A978" i="3"/>
  <c r="R977" i="3"/>
  <c r="I977" i="3" s="1"/>
  <c r="Q977" i="3"/>
  <c r="J977" i="3" s="1"/>
  <c r="O977" i="3"/>
  <c r="N977" i="3"/>
  <c r="L977" i="3"/>
  <c r="M977" i="3" s="1"/>
  <c r="G977" i="3"/>
  <c r="F977" i="3"/>
  <c r="C977" i="3"/>
  <c r="B977" i="3"/>
  <c r="A977" i="3"/>
  <c r="R976" i="3"/>
  <c r="I976" i="3" s="1"/>
  <c r="Q976" i="3"/>
  <c r="J976" i="3" s="1"/>
  <c r="O976" i="3"/>
  <c r="N976" i="3"/>
  <c r="L976" i="3"/>
  <c r="M976" i="3" s="1"/>
  <c r="G976" i="3"/>
  <c r="F976" i="3"/>
  <c r="C976" i="3"/>
  <c r="B976" i="3"/>
  <c r="A976" i="3"/>
  <c r="R975" i="3"/>
  <c r="I975" i="3" s="1"/>
  <c r="Q975" i="3"/>
  <c r="J975" i="3" s="1"/>
  <c r="O975" i="3"/>
  <c r="N975" i="3"/>
  <c r="L975" i="3"/>
  <c r="M975" i="3" s="1"/>
  <c r="G975" i="3"/>
  <c r="F975" i="3"/>
  <c r="C975" i="3"/>
  <c r="B975" i="3"/>
  <c r="A975" i="3"/>
  <c r="R974" i="3"/>
  <c r="I974" i="3" s="1"/>
  <c r="Q974" i="3"/>
  <c r="J974" i="3" s="1"/>
  <c r="O974" i="3"/>
  <c r="N974" i="3"/>
  <c r="L974" i="3"/>
  <c r="M974" i="3" s="1"/>
  <c r="G974" i="3"/>
  <c r="F974" i="3"/>
  <c r="C974" i="3"/>
  <c r="B974" i="3"/>
  <c r="A974" i="3"/>
  <c r="R973" i="3"/>
  <c r="I973" i="3" s="1"/>
  <c r="Q973" i="3"/>
  <c r="J973" i="3" s="1"/>
  <c r="O973" i="3"/>
  <c r="N973" i="3"/>
  <c r="L973" i="3"/>
  <c r="M973" i="3" s="1"/>
  <c r="G973" i="3"/>
  <c r="F973" i="3"/>
  <c r="C973" i="3"/>
  <c r="B973" i="3"/>
  <c r="A973" i="3"/>
  <c r="R972" i="3"/>
  <c r="I972" i="3" s="1"/>
  <c r="Q972" i="3"/>
  <c r="J972" i="3" s="1"/>
  <c r="O972" i="3"/>
  <c r="N972" i="3"/>
  <c r="L972" i="3"/>
  <c r="M972" i="3" s="1"/>
  <c r="G972" i="3"/>
  <c r="F972" i="3"/>
  <c r="C972" i="3"/>
  <c r="B972" i="3"/>
  <c r="A972" i="3"/>
  <c r="R971" i="3"/>
  <c r="I971" i="3" s="1"/>
  <c r="Q971" i="3"/>
  <c r="J971" i="3" s="1"/>
  <c r="O971" i="3"/>
  <c r="N971" i="3"/>
  <c r="L971" i="3"/>
  <c r="M971" i="3" s="1"/>
  <c r="G971" i="3"/>
  <c r="F971" i="3"/>
  <c r="C971" i="3"/>
  <c r="B971" i="3"/>
  <c r="A971" i="3"/>
  <c r="R970" i="3"/>
  <c r="I970" i="3" s="1"/>
  <c r="Q970" i="3"/>
  <c r="J970" i="3" s="1"/>
  <c r="O970" i="3"/>
  <c r="N970" i="3"/>
  <c r="L970" i="3"/>
  <c r="M970" i="3" s="1"/>
  <c r="G970" i="3"/>
  <c r="F970" i="3"/>
  <c r="C970" i="3"/>
  <c r="B970" i="3"/>
  <c r="A970" i="3"/>
  <c r="R969" i="3"/>
  <c r="I969" i="3" s="1"/>
  <c r="Q969" i="3"/>
  <c r="J969" i="3" s="1"/>
  <c r="O969" i="3"/>
  <c r="N969" i="3"/>
  <c r="L969" i="3"/>
  <c r="M969" i="3" s="1"/>
  <c r="G969" i="3"/>
  <c r="F969" i="3"/>
  <c r="C969" i="3"/>
  <c r="B969" i="3"/>
  <c r="A969" i="3"/>
  <c r="R968" i="3"/>
  <c r="I968" i="3" s="1"/>
  <c r="Q968" i="3"/>
  <c r="J968" i="3" s="1"/>
  <c r="O968" i="3"/>
  <c r="N968" i="3"/>
  <c r="L968" i="3"/>
  <c r="M968" i="3" s="1"/>
  <c r="G968" i="3"/>
  <c r="F968" i="3"/>
  <c r="C968" i="3"/>
  <c r="B968" i="3"/>
  <c r="A968" i="3"/>
  <c r="R967" i="3"/>
  <c r="I967" i="3" s="1"/>
  <c r="Q967" i="3"/>
  <c r="J967" i="3" s="1"/>
  <c r="O967" i="3"/>
  <c r="N967" i="3"/>
  <c r="L967" i="3"/>
  <c r="M967" i="3" s="1"/>
  <c r="G967" i="3"/>
  <c r="F967" i="3"/>
  <c r="C967" i="3"/>
  <c r="B967" i="3"/>
  <c r="A967" i="3"/>
  <c r="R966" i="3"/>
  <c r="I966" i="3" s="1"/>
  <c r="Q966" i="3"/>
  <c r="J966" i="3" s="1"/>
  <c r="O966" i="3"/>
  <c r="N966" i="3"/>
  <c r="L966" i="3"/>
  <c r="M966" i="3" s="1"/>
  <c r="G966" i="3"/>
  <c r="F966" i="3"/>
  <c r="C966" i="3"/>
  <c r="B966" i="3"/>
  <c r="A966" i="3"/>
  <c r="R965" i="3"/>
  <c r="I965" i="3" s="1"/>
  <c r="Q965" i="3"/>
  <c r="J965" i="3" s="1"/>
  <c r="O965" i="3"/>
  <c r="N965" i="3"/>
  <c r="L965" i="3"/>
  <c r="M965" i="3" s="1"/>
  <c r="G965" i="3"/>
  <c r="F965" i="3"/>
  <c r="C965" i="3"/>
  <c r="B965" i="3"/>
  <c r="A965" i="3"/>
  <c r="R964" i="3"/>
  <c r="I964" i="3" s="1"/>
  <c r="Q964" i="3"/>
  <c r="J964" i="3" s="1"/>
  <c r="O964" i="3"/>
  <c r="N964" i="3"/>
  <c r="L964" i="3"/>
  <c r="M964" i="3" s="1"/>
  <c r="G964" i="3"/>
  <c r="F964" i="3"/>
  <c r="C964" i="3"/>
  <c r="B964" i="3"/>
  <c r="A964" i="3"/>
  <c r="R963" i="3"/>
  <c r="I963" i="3" s="1"/>
  <c r="Q963" i="3"/>
  <c r="J963" i="3" s="1"/>
  <c r="O963" i="3"/>
  <c r="N963" i="3"/>
  <c r="L963" i="3"/>
  <c r="M963" i="3" s="1"/>
  <c r="G963" i="3"/>
  <c r="F963" i="3"/>
  <c r="C963" i="3"/>
  <c r="B963" i="3"/>
  <c r="A963" i="3"/>
  <c r="R962" i="3"/>
  <c r="I962" i="3" s="1"/>
  <c r="Q962" i="3"/>
  <c r="J962" i="3" s="1"/>
  <c r="O962" i="3"/>
  <c r="N962" i="3"/>
  <c r="L962" i="3"/>
  <c r="M962" i="3" s="1"/>
  <c r="G962" i="3"/>
  <c r="F962" i="3"/>
  <c r="C962" i="3"/>
  <c r="B962" i="3"/>
  <c r="A962" i="3"/>
  <c r="R961" i="3"/>
  <c r="I961" i="3" s="1"/>
  <c r="Q961" i="3"/>
  <c r="J961" i="3" s="1"/>
  <c r="O961" i="3"/>
  <c r="N961" i="3"/>
  <c r="L961" i="3"/>
  <c r="M961" i="3" s="1"/>
  <c r="G961" i="3"/>
  <c r="F961" i="3"/>
  <c r="C961" i="3"/>
  <c r="B961" i="3"/>
  <c r="A961" i="3"/>
  <c r="R960" i="3"/>
  <c r="I960" i="3" s="1"/>
  <c r="Q960" i="3"/>
  <c r="J960" i="3" s="1"/>
  <c r="O960" i="3"/>
  <c r="N960" i="3"/>
  <c r="L960" i="3"/>
  <c r="M960" i="3" s="1"/>
  <c r="G960" i="3"/>
  <c r="F960" i="3"/>
  <c r="C960" i="3"/>
  <c r="B960" i="3"/>
  <c r="A960" i="3"/>
  <c r="R959" i="3"/>
  <c r="I959" i="3" s="1"/>
  <c r="Q959" i="3"/>
  <c r="J959" i="3" s="1"/>
  <c r="O959" i="3"/>
  <c r="N959" i="3"/>
  <c r="L959" i="3"/>
  <c r="M959" i="3" s="1"/>
  <c r="G959" i="3"/>
  <c r="F959" i="3"/>
  <c r="C959" i="3"/>
  <c r="B959" i="3"/>
  <c r="A959" i="3"/>
  <c r="R958" i="3"/>
  <c r="I958" i="3" s="1"/>
  <c r="Q958" i="3"/>
  <c r="J958" i="3" s="1"/>
  <c r="O958" i="3"/>
  <c r="N958" i="3"/>
  <c r="L958" i="3"/>
  <c r="M958" i="3" s="1"/>
  <c r="G958" i="3"/>
  <c r="F958" i="3"/>
  <c r="C958" i="3"/>
  <c r="B958" i="3"/>
  <c r="A958" i="3"/>
  <c r="R957" i="3"/>
  <c r="I957" i="3" s="1"/>
  <c r="Q957" i="3"/>
  <c r="J957" i="3" s="1"/>
  <c r="O957" i="3"/>
  <c r="N957" i="3"/>
  <c r="L957" i="3"/>
  <c r="M957" i="3" s="1"/>
  <c r="G957" i="3"/>
  <c r="F957" i="3"/>
  <c r="C957" i="3"/>
  <c r="B957" i="3"/>
  <c r="A957" i="3"/>
  <c r="R956" i="3"/>
  <c r="I956" i="3" s="1"/>
  <c r="Q956" i="3"/>
  <c r="J956" i="3" s="1"/>
  <c r="O956" i="3"/>
  <c r="N956" i="3"/>
  <c r="L956" i="3"/>
  <c r="M956" i="3" s="1"/>
  <c r="G956" i="3"/>
  <c r="F956" i="3"/>
  <c r="C956" i="3"/>
  <c r="B956" i="3"/>
  <c r="A956" i="3"/>
  <c r="R955" i="3"/>
  <c r="I955" i="3" s="1"/>
  <c r="Q955" i="3"/>
  <c r="J955" i="3" s="1"/>
  <c r="O955" i="3"/>
  <c r="N955" i="3"/>
  <c r="L955" i="3"/>
  <c r="M955" i="3" s="1"/>
  <c r="G955" i="3"/>
  <c r="F955" i="3"/>
  <c r="C955" i="3"/>
  <c r="B955" i="3"/>
  <c r="A955" i="3"/>
  <c r="R954" i="3"/>
  <c r="I954" i="3" s="1"/>
  <c r="Q954" i="3"/>
  <c r="J954" i="3" s="1"/>
  <c r="O954" i="3"/>
  <c r="N954" i="3"/>
  <c r="L954" i="3"/>
  <c r="M954" i="3" s="1"/>
  <c r="G954" i="3"/>
  <c r="F954" i="3"/>
  <c r="C954" i="3"/>
  <c r="B954" i="3"/>
  <c r="A954" i="3"/>
  <c r="R953" i="3"/>
  <c r="I953" i="3" s="1"/>
  <c r="Q953" i="3"/>
  <c r="J953" i="3" s="1"/>
  <c r="O953" i="3"/>
  <c r="N953" i="3"/>
  <c r="L953" i="3"/>
  <c r="M953" i="3" s="1"/>
  <c r="G953" i="3"/>
  <c r="F953" i="3"/>
  <c r="C953" i="3"/>
  <c r="B953" i="3"/>
  <c r="A953" i="3"/>
  <c r="R952" i="3"/>
  <c r="I952" i="3" s="1"/>
  <c r="Q952" i="3"/>
  <c r="J952" i="3" s="1"/>
  <c r="O952" i="3"/>
  <c r="N952" i="3"/>
  <c r="L952" i="3"/>
  <c r="M952" i="3" s="1"/>
  <c r="G952" i="3"/>
  <c r="F952" i="3"/>
  <c r="C952" i="3"/>
  <c r="B952" i="3"/>
  <c r="A952" i="3"/>
  <c r="R951" i="3"/>
  <c r="I951" i="3" s="1"/>
  <c r="Q951" i="3"/>
  <c r="J951" i="3" s="1"/>
  <c r="O951" i="3"/>
  <c r="N951" i="3"/>
  <c r="L951" i="3"/>
  <c r="M951" i="3" s="1"/>
  <c r="G951" i="3"/>
  <c r="F951" i="3"/>
  <c r="C951" i="3"/>
  <c r="B951" i="3"/>
  <c r="A951" i="3"/>
  <c r="R950" i="3"/>
  <c r="I950" i="3" s="1"/>
  <c r="Q950" i="3"/>
  <c r="J950" i="3" s="1"/>
  <c r="O950" i="3"/>
  <c r="N950" i="3"/>
  <c r="L950" i="3"/>
  <c r="M950" i="3" s="1"/>
  <c r="G950" i="3"/>
  <c r="F950" i="3"/>
  <c r="C950" i="3"/>
  <c r="B950" i="3"/>
  <c r="A950" i="3"/>
  <c r="R949" i="3"/>
  <c r="I949" i="3" s="1"/>
  <c r="Q949" i="3"/>
  <c r="J949" i="3" s="1"/>
  <c r="O949" i="3"/>
  <c r="N949" i="3"/>
  <c r="L949" i="3"/>
  <c r="M949" i="3" s="1"/>
  <c r="G949" i="3"/>
  <c r="F949" i="3"/>
  <c r="C949" i="3"/>
  <c r="B949" i="3"/>
  <c r="A949" i="3"/>
  <c r="R948" i="3"/>
  <c r="I948" i="3" s="1"/>
  <c r="Q948" i="3"/>
  <c r="J948" i="3" s="1"/>
  <c r="O948" i="3"/>
  <c r="N948" i="3"/>
  <c r="L948" i="3"/>
  <c r="M948" i="3" s="1"/>
  <c r="G948" i="3"/>
  <c r="F948" i="3"/>
  <c r="C948" i="3"/>
  <c r="B948" i="3"/>
  <c r="A948" i="3"/>
  <c r="R947" i="3"/>
  <c r="I947" i="3" s="1"/>
  <c r="Q947" i="3"/>
  <c r="J947" i="3" s="1"/>
  <c r="O947" i="3"/>
  <c r="N947" i="3"/>
  <c r="L947" i="3"/>
  <c r="M947" i="3" s="1"/>
  <c r="G947" i="3"/>
  <c r="F947" i="3"/>
  <c r="C947" i="3"/>
  <c r="B947" i="3"/>
  <c r="A947" i="3"/>
  <c r="R946" i="3"/>
  <c r="I946" i="3" s="1"/>
  <c r="Q946" i="3"/>
  <c r="J946" i="3" s="1"/>
  <c r="O946" i="3"/>
  <c r="N946" i="3"/>
  <c r="L946" i="3"/>
  <c r="M946" i="3" s="1"/>
  <c r="G946" i="3"/>
  <c r="F946" i="3"/>
  <c r="C946" i="3"/>
  <c r="B946" i="3"/>
  <c r="A946" i="3"/>
  <c r="R945" i="3"/>
  <c r="I945" i="3" s="1"/>
  <c r="Q945" i="3"/>
  <c r="J945" i="3" s="1"/>
  <c r="O945" i="3"/>
  <c r="N945" i="3"/>
  <c r="L945" i="3"/>
  <c r="M945" i="3" s="1"/>
  <c r="G945" i="3"/>
  <c r="F945" i="3"/>
  <c r="C945" i="3"/>
  <c r="B945" i="3"/>
  <c r="A945" i="3"/>
  <c r="R944" i="3"/>
  <c r="I944" i="3" s="1"/>
  <c r="Q944" i="3"/>
  <c r="J944" i="3" s="1"/>
  <c r="O944" i="3"/>
  <c r="N944" i="3"/>
  <c r="L944" i="3"/>
  <c r="M944" i="3" s="1"/>
  <c r="G944" i="3"/>
  <c r="F944" i="3"/>
  <c r="C944" i="3"/>
  <c r="B944" i="3"/>
  <c r="A944" i="3"/>
  <c r="R943" i="3"/>
  <c r="I943" i="3" s="1"/>
  <c r="Q943" i="3"/>
  <c r="J943" i="3" s="1"/>
  <c r="O943" i="3"/>
  <c r="N943" i="3"/>
  <c r="L943" i="3"/>
  <c r="M943" i="3" s="1"/>
  <c r="G943" i="3"/>
  <c r="F943" i="3"/>
  <c r="C943" i="3"/>
  <c r="B943" i="3"/>
  <c r="A943" i="3"/>
  <c r="R942" i="3"/>
  <c r="I942" i="3" s="1"/>
  <c r="Q942" i="3"/>
  <c r="J942" i="3" s="1"/>
  <c r="O942" i="3"/>
  <c r="N942" i="3"/>
  <c r="L942" i="3"/>
  <c r="M942" i="3" s="1"/>
  <c r="G942" i="3"/>
  <c r="F942" i="3"/>
  <c r="C942" i="3"/>
  <c r="B942" i="3"/>
  <c r="A942" i="3"/>
  <c r="R941" i="3"/>
  <c r="I941" i="3" s="1"/>
  <c r="Q941" i="3"/>
  <c r="J941" i="3" s="1"/>
  <c r="O941" i="3"/>
  <c r="N941" i="3"/>
  <c r="L941" i="3"/>
  <c r="M941" i="3" s="1"/>
  <c r="G941" i="3"/>
  <c r="F941" i="3"/>
  <c r="C941" i="3"/>
  <c r="B941" i="3"/>
  <c r="A941" i="3"/>
  <c r="R940" i="3"/>
  <c r="I940" i="3" s="1"/>
  <c r="Q940" i="3"/>
  <c r="J940" i="3" s="1"/>
  <c r="O940" i="3"/>
  <c r="N940" i="3"/>
  <c r="L940" i="3"/>
  <c r="M940" i="3" s="1"/>
  <c r="G940" i="3"/>
  <c r="F940" i="3"/>
  <c r="C940" i="3"/>
  <c r="B940" i="3"/>
  <c r="A940" i="3"/>
  <c r="R939" i="3"/>
  <c r="I939" i="3" s="1"/>
  <c r="Q939" i="3"/>
  <c r="J939" i="3" s="1"/>
  <c r="O939" i="3"/>
  <c r="N939" i="3"/>
  <c r="L939" i="3"/>
  <c r="M939" i="3" s="1"/>
  <c r="G939" i="3"/>
  <c r="F939" i="3"/>
  <c r="C939" i="3"/>
  <c r="B939" i="3"/>
  <c r="A939" i="3"/>
  <c r="R938" i="3"/>
  <c r="I938" i="3" s="1"/>
  <c r="Q938" i="3"/>
  <c r="J938" i="3" s="1"/>
  <c r="O938" i="3"/>
  <c r="N938" i="3"/>
  <c r="L938" i="3"/>
  <c r="M938" i="3" s="1"/>
  <c r="G938" i="3"/>
  <c r="F938" i="3"/>
  <c r="C938" i="3"/>
  <c r="B938" i="3"/>
  <c r="A938" i="3"/>
  <c r="R937" i="3"/>
  <c r="I937" i="3" s="1"/>
  <c r="Q937" i="3"/>
  <c r="J937" i="3" s="1"/>
  <c r="O937" i="3"/>
  <c r="N937" i="3"/>
  <c r="L937" i="3"/>
  <c r="M937" i="3" s="1"/>
  <c r="G937" i="3"/>
  <c r="F937" i="3"/>
  <c r="C937" i="3"/>
  <c r="B937" i="3"/>
  <c r="A937" i="3"/>
  <c r="R936" i="3"/>
  <c r="I936" i="3" s="1"/>
  <c r="Q936" i="3"/>
  <c r="J936" i="3" s="1"/>
  <c r="O936" i="3"/>
  <c r="N936" i="3"/>
  <c r="L936" i="3"/>
  <c r="M936" i="3" s="1"/>
  <c r="G936" i="3"/>
  <c r="F936" i="3"/>
  <c r="C936" i="3"/>
  <c r="B936" i="3"/>
  <c r="A936" i="3"/>
  <c r="R935" i="3"/>
  <c r="I935" i="3" s="1"/>
  <c r="Q935" i="3"/>
  <c r="J935" i="3" s="1"/>
  <c r="O935" i="3"/>
  <c r="N935" i="3"/>
  <c r="L935" i="3"/>
  <c r="M935" i="3" s="1"/>
  <c r="G935" i="3"/>
  <c r="F935" i="3"/>
  <c r="C935" i="3"/>
  <c r="B935" i="3"/>
  <c r="A935" i="3"/>
  <c r="R934" i="3"/>
  <c r="I934" i="3" s="1"/>
  <c r="Q934" i="3"/>
  <c r="J934" i="3" s="1"/>
  <c r="O934" i="3"/>
  <c r="N934" i="3"/>
  <c r="L934" i="3"/>
  <c r="M934" i="3" s="1"/>
  <c r="G934" i="3"/>
  <c r="F934" i="3"/>
  <c r="C934" i="3"/>
  <c r="B934" i="3"/>
  <c r="A934" i="3"/>
  <c r="R933" i="3"/>
  <c r="I933" i="3" s="1"/>
  <c r="Q933" i="3"/>
  <c r="J933" i="3" s="1"/>
  <c r="O933" i="3"/>
  <c r="N933" i="3"/>
  <c r="L933" i="3"/>
  <c r="M933" i="3" s="1"/>
  <c r="G933" i="3"/>
  <c r="F933" i="3"/>
  <c r="C933" i="3"/>
  <c r="B933" i="3"/>
  <c r="A933" i="3"/>
  <c r="R932" i="3"/>
  <c r="I932" i="3" s="1"/>
  <c r="Q932" i="3"/>
  <c r="J932" i="3" s="1"/>
  <c r="O932" i="3"/>
  <c r="N932" i="3"/>
  <c r="L932" i="3"/>
  <c r="M932" i="3" s="1"/>
  <c r="G932" i="3"/>
  <c r="F932" i="3"/>
  <c r="C932" i="3"/>
  <c r="B932" i="3"/>
  <c r="A932" i="3"/>
  <c r="R931" i="3"/>
  <c r="I931" i="3" s="1"/>
  <c r="Q931" i="3"/>
  <c r="J931" i="3" s="1"/>
  <c r="O931" i="3"/>
  <c r="N931" i="3"/>
  <c r="L931" i="3"/>
  <c r="M931" i="3" s="1"/>
  <c r="G931" i="3"/>
  <c r="F931" i="3"/>
  <c r="C931" i="3"/>
  <c r="B931" i="3"/>
  <c r="A931" i="3"/>
  <c r="R930" i="3"/>
  <c r="I930" i="3" s="1"/>
  <c r="Q930" i="3"/>
  <c r="J930" i="3" s="1"/>
  <c r="O930" i="3"/>
  <c r="N930" i="3"/>
  <c r="L930" i="3"/>
  <c r="M930" i="3" s="1"/>
  <c r="G930" i="3"/>
  <c r="F930" i="3"/>
  <c r="C930" i="3"/>
  <c r="B930" i="3"/>
  <c r="A930" i="3"/>
  <c r="R929" i="3"/>
  <c r="I929" i="3" s="1"/>
  <c r="Q929" i="3"/>
  <c r="J929" i="3" s="1"/>
  <c r="O929" i="3"/>
  <c r="N929" i="3"/>
  <c r="L929" i="3"/>
  <c r="M929" i="3" s="1"/>
  <c r="G929" i="3"/>
  <c r="F929" i="3"/>
  <c r="C929" i="3"/>
  <c r="B929" i="3"/>
  <c r="A929" i="3"/>
  <c r="R928" i="3"/>
  <c r="I928" i="3" s="1"/>
  <c r="Q928" i="3"/>
  <c r="J928" i="3" s="1"/>
  <c r="O928" i="3"/>
  <c r="N928" i="3"/>
  <c r="L928" i="3"/>
  <c r="M928" i="3" s="1"/>
  <c r="G928" i="3"/>
  <c r="F928" i="3"/>
  <c r="C928" i="3"/>
  <c r="B928" i="3"/>
  <c r="A928" i="3"/>
  <c r="R927" i="3"/>
  <c r="I927" i="3" s="1"/>
  <c r="Q927" i="3"/>
  <c r="J927" i="3" s="1"/>
  <c r="O927" i="3"/>
  <c r="N927" i="3"/>
  <c r="L927" i="3"/>
  <c r="M927" i="3" s="1"/>
  <c r="G927" i="3"/>
  <c r="F927" i="3"/>
  <c r="C927" i="3"/>
  <c r="B927" i="3"/>
  <c r="A927" i="3"/>
  <c r="R926" i="3"/>
  <c r="I926" i="3" s="1"/>
  <c r="Q926" i="3"/>
  <c r="J926" i="3" s="1"/>
  <c r="O926" i="3"/>
  <c r="N926" i="3"/>
  <c r="L926" i="3"/>
  <c r="M926" i="3" s="1"/>
  <c r="G926" i="3"/>
  <c r="F926" i="3"/>
  <c r="C926" i="3"/>
  <c r="B926" i="3"/>
  <c r="A926" i="3"/>
  <c r="R925" i="3"/>
  <c r="I925" i="3" s="1"/>
  <c r="Q925" i="3"/>
  <c r="J925" i="3" s="1"/>
  <c r="O925" i="3"/>
  <c r="N925" i="3"/>
  <c r="L925" i="3"/>
  <c r="M925" i="3" s="1"/>
  <c r="G925" i="3"/>
  <c r="F925" i="3"/>
  <c r="C925" i="3"/>
  <c r="B925" i="3"/>
  <c r="A925" i="3"/>
  <c r="R924" i="3"/>
  <c r="I924" i="3" s="1"/>
  <c r="Q924" i="3"/>
  <c r="J924" i="3" s="1"/>
  <c r="O924" i="3"/>
  <c r="N924" i="3"/>
  <c r="L924" i="3"/>
  <c r="M924" i="3" s="1"/>
  <c r="G924" i="3"/>
  <c r="F924" i="3"/>
  <c r="C924" i="3"/>
  <c r="B924" i="3"/>
  <c r="A924" i="3"/>
  <c r="R923" i="3"/>
  <c r="I923" i="3" s="1"/>
  <c r="Q923" i="3"/>
  <c r="J923" i="3" s="1"/>
  <c r="O923" i="3"/>
  <c r="N923" i="3"/>
  <c r="L923" i="3"/>
  <c r="M923" i="3" s="1"/>
  <c r="G923" i="3"/>
  <c r="F923" i="3"/>
  <c r="C923" i="3"/>
  <c r="B923" i="3"/>
  <c r="A923" i="3"/>
  <c r="R922" i="3"/>
  <c r="I922" i="3" s="1"/>
  <c r="Q922" i="3"/>
  <c r="J922" i="3" s="1"/>
  <c r="O922" i="3"/>
  <c r="N922" i="3"/>
  <c r="L922" i="3"/>
  <c r="M922" i="3" s="1"/>
  <c r="G922" i="3"/>
  <c r="F922" i="3"/>
  <c r="C922" i="3"/>
  <c r="B922" i="3"/>
  <c r="A922" i="3"/>
  <c r="R921" i="3"/>
  <c r="I921" i="3" s="1"/>
  <c r="Q921" i="3"/>
  <c r="J921" i="3" s="1"/>
  <c r="O921" i="3"/>
  <c r="N921" i="3"/>
  <c r="L921" i="3"/>
  <c r="M921" i="3" s="1"/>
  <c r="G921" i="3"/>
  <c r="F921" i="3"/>
  <c r="C921" i="3"/>
  <c r="B921" i="3"/>
  <c r="A921" i="3"/>
  <c r="R920" i="3"/>
  <c r="I920" i="3" s="1"/>
  <c r="Q920" i="3"/>
  <c r="J920" i="3" s="1"/>
  <c r="O920" i="3"/>
  <c r="N920" i="3"/>
  <c r="L920" i="3"/>
  <c r="M920" i="3" s="1"/>
  <c r="G920" i="3"/>
  <c r="F920" i="3"/>
  <c r="C920" i="3"/>
  <c r="B920" i="3"/>
  <c r="A920" i="3"/>
  <c r="R919" i="3"/>
  <c r="I919" i="3" s="1"/>
  <c r="Q919" i="3"/>
  <c r="J919" i="3" s="1"/>
  <c r="O919" i="3"/>
  <c r="N919" i="3"/>
  <c r="L919" i="3"/>
  <c r="M919" i="3" s="1"/>
  <c r="G919" i="3"/>
  <c r="F919" i="3"/>
  <c r="C919" i="3"/>
  <c r="B919" i="3"/>
  <c r="A919" i="3"/>
  <c r="R918" i="3"/>
  <c r="I918" i="3" s="1"/>
  <c r="Q918" i="3"/>
  <c r="J918" i="3" s="1"/>
  <c r="O918" i="3"/>
  <c r="N918" i="3"/>
  <c r="L918" i="3"/>
  <c r="M918" i="3" s="1"/>
  <c r="G918" i="3"/>
  <c r="F918" i="3"/>
  <c r="C918" i="3"/>
  <c r="B918" i="3"/>
  <c r="A918" i="3"/>
  <c r="R917" i="3"/>
  <c r="I917" i="3" s="1"/>
  <c r="Q917" i="3"/>
  <c r="J917" i="3" s="1"/>
  <c r="O917" i="3"/>
  <c r="N917" i="3"/>
  <c r="L917" i="3"/>
  <c r="M917" i="3" s="1"/>
  <c r="G917" i="3"/>
  <c r="F917" i="3"/>
  <c r="C917" i="3"/>
  <c r="B917" i="3"/>
  <c r="A917" i="3"/>
  <c r="R916" i="3"/>
  <c r="I916" i="3" s="1"/>
  <c r="Q916" i="3"/>
  <c r="J916" i="3" s="1"/>
  <c r="O916" i="3"/>
  <c r="N916" i="3"/>
  <c r="L916" i="3"/>
  <c r="M916" i="3" s="1"/>
  <c r="G916" i="3"/>
  <c r="F916" i="3"/>
  <c r="C916" i="3"/>
  <c r="B916" i="3"/>
  <c r="A916" i="3"/>
  <c r="R915" i="3"/>
  <c r="I915" i="3" s="1"/>
  <c r="Q915" i="3"/>
  <c r="J915" i="3" s="1"/>
  <c r="O915" i="3"/>
  <c r="N915" i="3"/>
  <c r="L915" i="3"/>
  <c r="M915" i="3" s="1"/>
  <c r="G915" i="3"/>
  <c r="F915" i="3"/>
  <c r="C915" i="3"/>
  <c r="B915" i="3"/>
  <c r="A915" i="3"/>
  <c r="R914" i="3"/>
  <c r="I914" i="3" s="1"/>
  <c r="Q914" i="3"/>
  <c r="J914" i="3" s="1"/>
  <c r="O914" i="3"/>
  <c r="N914" i="3"/>
  <c r="L914" i="3"/>
  <c r="M914" i="3" s="1"/>
  <c r="G914" i="3"/>
  <c r="F914" i="3"/>
  <c r="C914" i="3"/>
  <c r="B914" i="3"/>
  <c r="A914" i="3"/>
  <c r="R913" i="3"/>
  <c r="I913" i="3" s="1"/>
  <c r="Q913" i="3"/>
  <c r="J913" i="3" s="1"/>
  <c r="O913" i="3"/>
  <c r="N913" i="3"/>
  <c r="L913" i="3"/>
  <c r="M913" i="3" s="1"/>
  <c r="G913" i="3"/>
  <c r="F913" i="3"/>
  <c r="C913" i="3"/>
  <c r="B913" i="3"/>
  <c r="A913" i="3"/>
  <c r="R912" i="3"/>
  <c r="I912" i="3" s="1"/>
  <c r="Q912" i="3"/>
  <c r="J912" i="3" s="1"/>
  <c r="O912" i="3"/>
  <c r="N912" i="3"/>
  <c r="L912" i="3"/>
  <c r="M912" i="3" s="1"/>
  <c r="G912" i="3"/>
  <c r="F912" i="3"/>
  <c r="C912" i="3"/>
  <c r="B912" i="3"/>
  <c r="A912" i="3"/>
  <c r="R911" i="3"/>
  <c r="I911" i="3" s="1"/>
  <c r="Q911" i="3"/>
  <c r="J911" i="3" s="1"/>
  <c r="O911" i="3"/>
  <c r="N911" i="3"/>
  <c r="L911" i="3"/>
  <c r="M911" i="3" s="1"/>
  <c r="G911" i="3"/>
  <c r="F911" i="3"/>
  <c r="C911" i="3"/>
  <c r="B911" i="3"/>
  <c r="A911" i="3"/>
  <c r="R910" i="3"/>
  <c r="I910" i="3" s="1"/>
  <c r="Q910" i="3"/>
  <c r="J910" i="3" s="1"/>
  <c r="O910" i="3"/>
  <c r="N910" i="3"/>
  <c r="L910" i="3"/>
  <c r="M910" i="3" s="1"/>
  <c r="G910" i="3"/>
  <c r="F910" i="3"/>
  <c r="C910" i="3"/>
  <c r="B910" i="3"/>
  <c r="A910" i="3"/>
  <c r="R909" i="3"/>
  <c r="I909" i="3" s="1"/>
  <c r="Q909" i="3"/>
  <c r="J909" i="3" s="1"/>
  <c r="O909" i="3"/>
  <c r="N909" i="3"/>
  <c r="L909" i="3"/>
  <c r="M909" i="3" s="1"/>
  <c r="G909" i="3"/>
  <c r="F909" i="3"/>
  <c r="C909" i="3"/>
  <c r="B909" i="3"/>
  <c r="A909" i="3"/>
  <c r="R908" i="3"/>
  <c r="I908" i="3" s="1"/>
  <c r="Q908" i="3"/>
  <c r="J908" i="3" s="1"/>
  <c r="O908" i="3"/>
  <c r="N908" i="3"/>
  <c r="L908" i="3"/>
  <c r="M908" i="3" s="1"/>
  <c r="G908" i="3"/>
  <c r="F908" i="3"/>
  <c r="C908" i="3"/>
  <c r="B908" i="3"/>
  <c r="A908" i="3"/>
  <c r="R907" i="3"/>
  <c r="I907" i="3" s="1"/>
  <c r="Q907" i="3"/>
  <c r="J907" i="3" s="1"/>
  <c r="O907" i="3"/>
  <c r="N907" i="3"/>
  <c r="L907" i="3"/>
  <c r="M907" i="3" s="1"/>
  <c r="G907" i="3"/>
  <c r="F907" i="3"/>
  <c r="C907" i="3"/>
  <c r="B907" i="3"/>
  <c r="A907" i="3"/>
  <c r="R906" i="3"/>
  <c r="I906" i="3" s="1"/>
  <c r="Q906" i="3"/>
  <c r="J906" i="3" s="1"/>
  <c r="O906" i="3"/>
  <c r="N906" i="3"/>
  <c r="L906" i="3"/>
  <c r="M906" i="3" s="1"/>
  <c r="G906" i="3"/>
  <c r="F906" i="3"/>
  <c r="C906" i="3"/>
  <c r="B906" i="3"/>
  <c r="A906" i="3"/>
  <c r="R905" i="3"/>
  <c r="I905" i="3" s="1"/>
  <c r="Q905" i="3"/>
  <c r="J905" i="3" s="1"/>
  <c r="O905" i="3"/>
  <c r="N905" i="3"/>
  <c r="L905" i="3"/>
  <c r="M905" i="3" s="1"/>
  <c r="G905" i="3"/>
  <c r="F905" i="3"/>
  <c r="C905" i="3"/>
  <c r="B905" i="3"/>
  <c r="A905" i="3"/>
  <c r="R904" i="3"/>
  <c r="I904" i="3" s="1"/>
  <c r="Q904" i="3"/>
  <c r="J904" i="3" s="1"/>
  <c r="O904" i="3"/>
  <c r="N904" i="3"/>
  <c r="L904" i="3"/>
  <c r="M904" i="3" s="1"/>
  <c r="G904" i="3"/>
  <c r="F904" i="3"/>
  <c r="C904" i="3"/>
  <c r="B904" i="3"/>
  <c r="A904" i="3"/>
  <c r="R903" i="3"/>
  <c r="I903" i="3" s="1"/>
  <c r="Q903" i="3"/>
  <c r="J903" i="3" s="1"/>
  <c r="O903" i="3"/>
  <c r="N903" i="3"/>
  <c r="L903" i="3"/>
  <c r="M903" i="3" s="1"/>
  <c r="G903" i="3"/>
  <c r="F903" i="3"/>
  <c r="C903" i="3"/>
  <c r="B903" i="3"/>
  <c r="A903" i="3"/>
  <c r="R902" i="3"/>
  <c r="I902" i="3" s="1"/>
  <c r="Q902" i="3"/>
  <c r="J902" i="3" s="1"/>
  <c r="O902" i="3"/>
  <c r="N902" i="3"/>
  <c r="L902" i="3"/>
  <c r="M902" i="3" s="1"/>
  <c r="G902" i="3"/>
  <c r="F902" i="3"/>
  <c r="C902" i="3"/>
  <c r="B902" i="3"/>
  <c r="A902" i="3"/>
  <c r="R901" i="3"/>
  <c r="I901" i="3" s="1"/>
  <c r="Q901" i="3"/>
  <c r="J901" i="3" s="1"/>
  <c r="O901" i="3"/>
  <c r="N901" i="3"/>
  <c r="L901" i="3"/>
  <c r="M901" i="3" s="1"/>
  <c r="G901" i="3"/>
  <c r="F901" i="3"/>
  <c r="C901" i="3"/>
  <c r="B901" i="3"/>
  <c r="A901" i="3"/>
  <c r="R900" i="3"/>
  <c r="I900" i="3" s="1"/>
  <c r="Q900" i="3"/>
  <c r="J900" i="3" s="1"/>
  <c r="O900" i="3"/>
  <c r="N900" i="3"/>
  <c r="L900" i="3"/>
  <c r="M900" i="3" s="1"/>
  <c r="G900" i="3"/>
  <c r="F900" i="3"/>
  <c r="C900" i="3"/>
  <c r="B900" i="3"/>
  <c r="A900" i="3"/>
  <c r="R899" i="3"/>
  <c r="I899" i="3" s="1"/>
  <c r="Q899" i="3"/>
  <c r="J899" i="3" s="1"/>
  <c r="O899" i="3"/>
  <c r="N899" i="3"/>
  <c r="L899" i="3"/>
  <c r="M899" i="3" s="1"/>
  <c r="G899" i="3"/>
  <c r="F899" i="3"/>
  <c r="C899" i="3"/>
  <c r="B899" i="3"/>
  <c r="A899" i="3"/>
  <c r="R898" i="3"/>
  <c r="I898" i="3" s="1"/>
  <c r="Q898" i="3"/>
  <c r="J898" i="3" s="1"/>
  <c r="O898" i="3"/>
  <c r="N898" i="3"/>
  <c r="L898" i="3"/>
  <c r="M898" i="3" s="1"/>
  <c r="G898" i="3"/>
  <c r="F898" i="3"/>
  <c r="C898" i="3"/>
  <c r="B898" i="3"/>
  <c r="A898" i="3"/>
  <c r="R897" i="3"/>
  <c r="I897" i="3" s="1"/>
  <c r="Q897" i="3"/>
  <c r="J897" i="3" s="1"/>
  <c r="O897" i="3"/>
  <c r="N897" i="3"/>
  <c r="L897" i="3"/>
  <c r="M897" i="3" s="1"/>
  <c r="G897" i="3"/>
  <c r="F897" i="3"/>
  <c r="C897" i="3"/>
  <c r="B897" i="3"/>
  <c r="A897" i="3"/>
  <c r="R896" i="3"/>
  <c r="I896" i="3" s="1"/>
  <c r="Q896" i="3"/>
  <c r="J896" i="3" s="1"/>
  <c r="O896" i="3"/>
  <c r="N896" i="3"/>
  <c r="L896" i="3"/>
  <c r="M896" i="3" s="1"/>
  <c r="G896" i="3"/>
  <c r="F896" i="3"/>
  <c r="C896" i="3"/>
  <c r="B896" i="3"/>
  <c r="A896" i="3"/>
  <c r="R895" i="3"/>
  <c r="I895" i="3" s="1"/>
  <c r="Q895" i="3"/>
  <c r="J895" i="3" s="1"/>
  <c r="O895" i="3"/>
  <c r="N895" i="3"/>
  <c r="L895" i="3"/>
  <c r="M895" i="3" s="1"/>
  <c r="G895" i="3"/>
  <c r="F895" i="3"/>
  <c r="C895" i="3"/>
  <c r="B895" i="3"/>
  <c r="A895" i="3"/>
  <c r="R894" i="3"/>
  <c r="I894" i="3" s="1"/>
  <c r="Q894" i="3"/>
  <c r="J894" i="3" s="1"/>
  <c r="O894" i="3"/>
  <c r="N894" i="3"/>
  <c r="L894" i="3"/>
  <c r="M894" i="3" s="1"/>
  <c r="G894" i="3"/>
  <c r="F894" i="3"/>
  <c r="C894" i="3"/>
  <c r="B894" i="3"/>
  <c r="A894" i="3"/>
  <c r="R893" i="3"/>
  <c r="I893" i="3" s="1"/>
  <c r="Q893" i="3"/>
  <c r="J893" i="3" s="1"/>
  <c r="O893" i="3"/>
  <c r="N893" i="3"/>
  <c r="L893" i="3"/>
  <c r="M893" i="3" s="1"/>
  <c r="G893" i="3"/>
  <c r="F893" i="3"/>
  <c r="C893" i="3"/>
  <c r="B893" i="3"/>
  <c r="A893" i="3"/>
  <c r="R892" i="3"/>
  <c r="I892" i="3" s="1"/>
  <c r="Q892" i="3"/>
  <c r="J892" i="3" s="1"/>
  <c r="O892" i="3"/>
  <c r="N892" i="3"/>
  <c r="L892" i="3"/>
  <c r="M892" i="3" s="1"/>
  <c r="G892" i="3"/>
  <c r="F892" i="3"/>
  <c r="C892" i="3"/>
  <c r="B892" i="3"/>
  <c r="A892" i="3"/>
  <c r="R891" i="3"/>
  <c r="I891" i="3" s="1"/>
  <c r="Q891" i="3"/>
  <c r="J891" i="3" s="1"/>
  <c r="O891" i="3"/>
  <c r="N891" i="3"/>
  <c r="L891" i="3"/>
  <c r="M891" i="3" s="1"/>
  <c r="G891" i="3"/>
  <c r="F891" i="3"/>
  <c r="C891" i="3"/>
  <c r="B891" i="3"/>
  <c r="A891" i="3"/>
  <c r="R890" i="3"/>
  <c r="I890" i="3" s="1"/>
  <c r="Q890" i="3"/>
  <c r="J890" i="3" s="1"/>
  <c r="O890" i="3"/>
  <c r="N890" i="3"/>
  <c r="L890" i="3"/>
  <c r="M890" i="3" s="1"/>
  <c r="G890" i="3"/>
  <c r="F890" i="3"/>
  <c r="C890" i="3"/>
  <c r="B890" i="3"/>
  <c r="A890" i="3"/>
  <c r="R889" i="3"/>
  <c r="I889" i="3" s="1"/>
  <c r="Q889" i="3"/>
  <c r="J889" i="3" s="1"/>
  <c r="O889" i="3"/>
  <c r="N889" i="3"/>
  <c r="L889" i="3"/>
  <c r="M889" i="3" s="1"/>
  <c r="G889" i="3"/>
  <c r="F889" i="3"/>
  <c r="C889" i="3"/>
  <c r="B889" i="3"/>
  <c r="A889" i="3"/>
  <c r="R888" i="3"/>
  <c r="I888" i="3" s="1"/>
  <c r="Q888" i="3"/>
  <c r="J888" i="3" s="1"/>
  <c r="O888" i="3"/>
  <c r="N888" i="3"/>
  <c r="L888" i="3"/>
  <c r="M888" i="3" s="1"/>
  <c r="G888" i="3"/>
  <c r="F888" i="3"/>
  <c r="C888" i="3"/>
  <c r="B888" i="3"/>
  <c r="A888" i="3"/>
  <c r="R887" i="3"/>
  <c r="I887" i="3" s="1"/>
  <c r="Q887" i="3"/>
  <c r="J887" i="3" s="1"/>
  <c r="O887" i="3"/>
  <c r="N887" i="3"/>
  <c r="L887" i="3"/>
  <c r="M887" i="3" s="1"/>
  <c r="G887" i="3"/>
  <c r="F887" i="3"/>
  <c r="C887" i="3"/>
  <c r="B887" i="3"/>
  <c r="A887" i="3"/>
  <c r="R886" i="3"/>
  <c r="I886" i="3" s="1"/>
  <c r="Q886" i="3"/>
  <c r="J886" i="3" s="1"/>
  <c r="O886" i="3"/>
  <c r="N886" i="3"/>
  <c r="L886" i="3"/>
  <c r="M886" i="3" s="1"/>
  <c r="G886" i="3"/>
  <c r="F886" i="3"/>
  <c r="C886" i="3"/>
  <c r="B886" i="3"/>
  <c r="A886" i="3"/>
  <c r="R885" i="3"/>
  <c r="I885" i="3" s="1"/>
  <c r="Q885" i="3"/>
  <c r="J885" i="3" s="1"/>
  <c r="O885" i="3"/>
  <c r="N885" i="3"/>
  <c r="L885" i="3"/>
  <c r="M885" i="3" s="1"/>
  <c r="G885" i="3"/>
  <c r="F885" i="3"/>
  <c r="C885" i="3"/>
  <c r="B885" i="3"/>
  <c r="A885" i="3"/>
  <c r="R884" i="3"/>
  <c r="I884" i="3" s="1"/>
  <c r="Q884" i="3"/>
  <c r="J884" i="3" s="1"/>
  <c r="O884" i="3"/>
  <c r="N884" i="3"/>
  <c r="L884" i="3"/>
  <c r="M884" i="3" s="1"/>
  <c r="G884" i="3"/>
  <c r="F884" i="3"/>
  <c r="C884" i="3"/>
  <c r="B884" i="3"/>
  <c r="A884" i="3"/>
  <c r="R883" i="3"/>
  <c r="I883" i="3" s="1"/>
  <c r="Q883" i="3"/>
  <c r="J883" i="3" s="1"/>
  <c r="O883" i="3"/>
  <c r="N883" i="3"/>
  <c r="L883" i="3"/>
  <c r="M883" i="3" s="1"/>
  <c r="G883" i="3"/>
  <c r="F883" i="3"/>
  <c r="C883" i="3"/>
  <c r="B883" i="3"/>
  <c r="A883" i="3"/>
  <c r="R882" i="3"/>
  <c r="I882" i="3" s="1"/>
  <c r="Q882" i="3"/>
  <c r="J882" i="3" s="1"/>
  <c r="O882" i="3"/>
  <c r="N882" i="3"/>
  <c r="L882" i="3"/>
  <c r="M882" i="3" s="1"/>
  <c r="G882" i="3"/>
  <c r="F882" i="3"/>
  <c r="C882" i="3"/>
  <c r="B882" i="3"/>
  <c r="A882" i="3"/>
  <c r="R881" i="3"/>
  <c r="I881" i="3" s="1"/>
  <c r="Q881" i="3"/>
  <c r="J881" i="3" s="1"/>
  <c r="O881" i="3"/>
  <c r="N881" i="3"/>
  <c r="L881" i="3"/>
  <c r="M881" i="3" s="1"/>
  <c r="G881" i="3"/>
  <c r="F881" i="3"/>
  <c r="C881" i="3"/>
  <c r="B881" i="3"/>
  <c r="A881" i="3"/>
  <c r="R880" i="3"/>
  <c r="I880" i="3" s="1"/>
  <c r="Q880" i="3"/>
  <c r="J880" i="3" s="1"/>
  <c r="O880" i="3"/>
  <c r="N880" i="3"/>
  <c r="L880" i="3"/>
  <c r="M880" i="3" s="1"/>
  <c r="G880" i="3"/>
  <c r="F880" i="3"/>
  <c r="C880" i="3"/>
  <c r="B880" i="3"/>
  <c r="A880" i="3"/>
  <c r="R879" i="3"/>
  <c r="I879" i="3" s="1"/>
  <c r="Q879" i="3"/>
  <c r="J879" i="3" s="1"/>
  <c r="O879" i="3"/>
  <c r="N879" i="3"/>
  <c r="L879" i="3"/>
  <c r="M879" i="3" s="1"/>
  <c r="G879" i="3"/>
  <c r="F879" i="3"/>
  <c r="C879" i="3"/>
  <c r="B879" i="3"/>
  <c r="A879" i="3"/>
  <c r="R878" i="3"/>
  <c r="I878" i="3" s="1"/>
  <c r="Q878" i="3"/>
  <c r="J878" i="3" s="1"/>
  <c r="O878" i="3"/>
  <c r="N878" i="3"/>
  <c r="L878" i="3"/>
  <c r="M878" i="3" s="1"/>
  <c r="G878" i="3"/>
  <c r="F878" i="3"/>
  <c r="C878" i="3"/>
  <c r="B878" i="3"/>
  <c r="A878" i="3"/>
  <c r="R877" i="3"/>
  <c r="I877" i="3" s="1"/>
  <c r="Q877" i="3"/>
  <c r="J877" i="3" s="1"/>
  <c r="O877" i="3"/>
  <c r="N877" i="3"/>
  <c r="L877" i="3"/>
  <c r="M877" i="3" s="1"/>
  <c r="G877" i="3"/>
  <c r="F877" i="3"/>
  <c r="C877" i="3"/>
  <c r="B877" i="3"/>
  <c r="A877" i="3"/>
  <c r="R876" i="3"/>
  <c r="I876" i="3" s="1"/>
  <c r="Q876" i="3"/>
  <c r="J876" i="3" s="1"/>
  <c r="O876" i="3"/>
  <c r="N876" i="3"/>
  <c r="L876" i="3"/>
  <c r="M876" i="3" s="1"/>
  <c r="G876" i="3"/>
  <c r="F876" i="3"/>
  <c r="C876" i="3"/>
  <c r="B876" i="3"/>
  <c r="A876" i="3"/>
  <c r="R875" i="3"/>
  <c r="I875" i="3" s="1"/>
  <c r="Q875" i="3"/>
  <c r="J875" i="3" s="1"/>
  <c r="O875" i="3"/>
  <c r="N875" i="3"/>
  <c r="L875" i="3"/>
  <c r="M875" i="3" s="1"/>
  <c r="G875" i="3"/>
  <c r="F875" i="3"/>
  <c r="C875" i="3"/>
  <c r="B875" i="3"/>
  <c r="A875" i="3"/>
  <c r="R874" i="3"/>
  <c r="I874" i="3" s="1"/>
  <c r="Q874" i="3"/>
  <c r="J874" i="3" s="1"/>
  <c r="O874" i="3"/>
  <c r="N874" i="3"/>
  <c r="L874" i="3"/>
  <c r="M874" i="3" s="1"/>
  <c r="G874" i="3"/>
  <c r="F874" i="3"/>
  <c r="C874" i="3"/>
  <c r="B874" i="3"/>
  <c r="A874" i="3"/>
  <c r="R873" i="3"/>
  <c r="I873" i="3" s="1"/>
  <c r="Q873" i="3"/>
  <c r="J873" i="3" s="1"/>
  <c r="O873" i="3"/>
  <c r="N873" i="3"/>
  <c r="L873" i="3"/>
  <c r="M873" i="3" s="1"/>
  <c r="G873" i="3"/>
  <c r="F873" i="3"/>
  <c r="C873" i="3"/>
  <c r="B873" i="3"/>
  <c r="A873" i="3"/>
  <c r="R872" i="3"/>
  <c r="I872" i="3" s="1"/>
  <c r="Q872" i="3"/>
  <c r="J872" i="3" s="1"/>
  <c r="O872" i="3"/>
  <c r="N872" i="3"/>
  <c r="L872" i="3"/>
  <c r="M872" i="3" s="1"/>
  <c r="G872" i="3"/>
  <c r="F872" i="3"/>
  <c r="C872" i="3"/>
  <c r="B872" i="3"/>
  <c r="A872" i="3"/>
  <c r="R871" i="3"/>
  <c r="I871" i="3" s="1"/>
  <c r="Q871" i="3"/>
  <c r="J871" i="3" s="1"/>
  <c r="O871" i="3"/>
  <c r="N871" i="3"/>
  <c r="L871" i="3"/>
  <c r="M871" i="3" s="1"/>
  <c r="G871" i="3"/>
  <c r="F871" i="3"/>
  <c r="C871" i="3"/>
  <c r="B871" i="3"/>
  <c r="A871" i="3"/>
  <c r="R870" i="3"/>
  <c r="I870" i="3" s="1"/>
  <c r="Q870" i="3"/>
  <c r="J870" i="3" s="1"/>
  <c r="O870" i="3"/>
  <c r="N870" i="3"/>
  <c r="L870" i="3"/>
  <c r="M870" i="3" s="1"/>
  <c r="G870" i="3"/>
  <c r="F870" i="3"/>
  <c r="C870" i="3"/>
  <c r="B870" i="3"/>
  <c r="A870" i="3"/>
  <c r="R869" i="3"/>
  <c r="I869" i="3" s="1"/>
  <c r="Q869" i="3"/>
  <c r="J869" i="3" s="1"/>
  <c r="O869" i="3"/>
  <c r="N869" i="3"/>
  <c r="L869" i="3"/>
  <c r="M869" i="3" s="1"/>
  <c r="G869" i="3"/>
  <c r="F869" i="3"/>
  <c r="C869" i="3"/>
  <c r="B869" i="3"/>
  <c r="A869" i="3"/>
  <c r="R868" i="3"/>
  <c r="I868" i="3" s="1"/>
  <c r="Q868" i="3"/>
  <c r="J868" i="3" s="1"/>
  <c r="O868" i="3"/>
  <c r="N868" i="3"/>
  <c r="L868" i="3"/>
  <c r="M868" i="3" s="1"/>
  <c r="G868" i="3"/>
  <c r="F868" i="3"/>
  <c r="C868" i="3"/>
  <c r="B868" i="3"/>
  <c r="A868" i="3"/>
  <c r="R867" i="3"/>
  <c r="I867" i="3" s="1"/>
  <c r="Q867" i="3"/>
  <c r="J867" i="3" s="1"/>
  <c r="O867" i="3"/>
  <c r="N867" i="3"/>
  <c r="L867" i="3"/>
  <c r="M867" i="3" s="1"/>
  <c r="G867" i="3"/>
  <c r="F867" i="3"/>
  <c r="C867" i="3"/>
  <c r="B867" i="3"/>
  <c r="A867" i="3"/>
  <c r="R866" i="3"/>
  <c r="I866" i="3" s="1"/>
  <c r="Q866" i="3"/>
  <c r="J866" i="3" s="1"/>
  <c r="O866" i="3"/>
  <c r="N866" i="3"/>
  <c r="L866" i="3"/>
  <c r="M866" i="3" s="1"/>
  <c r="G866" i="3"/>
  <c r="F866" i="3"/>
  <c r="C866" i="3"/>
  <c r="B866" i="3"/>
  <c r="A866" i="3"/>
  <c r="R865" i="3"/>
  <c r="I865" i="3" s="1"/>
  <c r="Q865" i="3"/>
  <c r="J865" i="3" s="1"/>
  <c r="O865" i="3"/>
  <c r="N865" i="3"/>
  <c r="L865" i="3"/>
  <c r="M865" i="3" s="1"/>
  <c r="G865" i="3"/>
  <c r="F865" i="3"/>
  <c r="C865" i="3"/>
  <c r="B865" i="3"/>
  <c r="A865" i="3"/>
  <c r="R864" i="3"/>
  <c r="I864" i="3" s="1"/>
  <c r="Q864" i="3"/>
  <c r="J864" i="3" s="1"/>
  <c r="O864" i="3"/>
  <c r="N864" i="3"/>
  <c r="L864" i="3"/>
  <c r="M864" i="3" s="1"/>
  <c r="G864" i="3"/>
  <c r="F864" i="3"/>
  <c r="C864" i="3"/>
  <c r="B864" i="3"/>
  <c r="A864" i="3"/>
  <c r="R863" i="3"/>
  <c r="I863" i="3" s="1"/>
  <c r="Q863" i="3"/>
  <c r="J863" i="3" s="1"/>
  <c r="O863" i="3"/>
  <c r="N863" i="3"/>
  <c r="L863" i="3"/>
  <c r="M863" i="3" s="1"/>
  <c r="G863" i="3"/>
  <c r="F863" i="3"/>
  <c r="C863" i="3"/>
  <c r="B863" i="3"/>
  <c r="A863" i="3"/>
  <c r="R862" i="3"/>
  <c r="I862" i="3" s="1"/>
  <c r="Q862" i="3"/>
  <c r="J862" i="3" s="1"/>
  <c r="O862" i="3"/>
  <c r="N862" i="3"/>
  <c r="L862" i="3"/>
  <c r="M862" i="3" s="1"/>
  <c r="G862" i="3"/>
  <c r="F862" i="3"/>
  <c r="C862" i="3"/>
  <c r="B862" i="3"/>
  <c r="A862" i="3"/>
  <c r="R861" i="3"/>
  <c r="I861" i="3" s="1"/>
  <c r="Q861" i="3"/>
  <c r="J861" i="3" s="1"/>
  <c r="O861" i="3"/>
  <c r="N861" i="3"/>
  <c r="L861" i="3"/>
  <c r="M861" i="3" s="1"/>
  <c r="G861" i="3"/>
  <c r="F861" i="3"/>
  <c r="C861" i="3"/>
  <c r="B861" i="3"/>
  <c r="A861" i="3"/>
  <c r="R860" i="3"/>
  <c r="I860" i="3" s="1"/>
  <c r="Q860" i="3"/>
  <c r="J860" i="3" s="1"/>
  <c r="O860" i="3"/>
  <c r="N860" i="3"/>
  <c r="L860" i="3"/>
  <c r="M860" i="3" s="1"/>
  <c r="G860" i="3"/>
  <c r="F860" i="3"/>
  <c r="C860" i="3"/>
  <c r="B860" i="3"/>
  <c r="A860" i="3"/>
  <c r="R859" i="3"/>
  <c r="I859" i="3" s="1"/>
  <c r="Q859" i="3"/>
  <c r="J859" i="3" s="1"/>
  <c r="O859" i="3"/>
  <c r="N859" i="3"/>
  <c r="L859" i="3"/>
  <c r="M859" i="3" s="1"/>
  <c r="G859" i="3"/>
  <c r="F859" i="3"/>
  <c r="C859" i="3"/>
  <c r="B859" i="3"/>
  <c r="A859" i="3"/>
  <c r="R858" i="3"/>
  <c r="I858" i="3" s="1"/>
  <c r="Q858" i="3"/>
  <c r="J858" i="3" s="1"/>
  <c r="O858" i="3"/>
  <c r="N858" i="3"/>
  <c r="L858" i="3"/>
  <c r="M858" i="3" s="1"/>
  <c r="G858" i="3"/>
  <c r="F858" i="3"/>
  <c r="C858" i="3"/>
  <c r="B858" i="3"/>
  <c r="A858" i="3"/>
  <c r="R857" i="3"/>
  <c r="I857" i="3" s="1"/>
  <c r="Q857" i="3"/>
  <c r="J857" i="3" s="1"/>
  <c r="O857" i="3"/>
  <c r="N857" i="3"/>
  <c r="L857" i="3"/>
  <c r="M857" i="3" s="1"/>
  <c r="G857" i="3"/>
  <c r="F857" i="3"/>
  <c r="C857" i="3"/>
  <c r="B857" i="3"/>
  <c r="A857" i="3"/>
  <c r="R856" i="3"/>
  <c r="I856" i="3" s="1"/>
  <c r="Q856" i="3"/>
  <c r="J856" i="3" s="1"/>
  <c r="O856" i="3"/>
  <c r="N856" i="3"/>
  <c r="L856" i="3"/>
  <c r="M856" i="3" s="1"/>
  <c r="G856" i="3"/>
  <c r="F856" i="3"/>
  <c r="C856" i="3"/>
  <c r="B856" i="3"/>
  <c r="A856" i="3"/>
  <c r="R855" i="3"/>
  <c r="I855" i="3" s="1"/>
  <c r="Q855" i="3"/>
  <c r="J855" i="3" s="1"/>
  <c r="O855" i="3"/>
  <c r="N855" i="3"/>
  <c r="L855" i="3"/>
  <c r="M855" i="3" s="1"/>
  <c r="G855" i="3"/>
  <c r="F855" i="3"/>
  <c r="C855" i="3"/>
  <c r="B855" i="3"/>
  <c r="A855" i="3"/>
  <c r="R854" i="3"/>
  <c r="I854" i="3" s="1"/>
  <c r="Q854" i="3"/>
  <c r="J854" i="3" s="1"/>
  <c r="O854" i="3"/>
  <c r="N854" i="3"/>
  <c r="L854" i="3"/>
  <c r="M854" i="3" s="1"/>
  <c r="G854" i="3"/>
  <c r="F854" i="3"/>
  <c r="C854" i="3"/>
  <c r="B854" i="3"/>
  <c r="A854" i="3"/>
  <c r="R853" i="3"/>
  <c r="I853" i="3" s="1"/>
  <c r="Q853" i="3"/>
  <c r="J853" i="3" s="1"/>
  <c r="O853" i="3"/>
  <c r="N853" i="3"/>
  <c r="L853" i="3"/>
  <c r="M853" i="3" s="1"/>
  <c r="G853" i="3"/>
  <c r="F853" i="3"/>
  <c r="C853" i="3"/>
  <c r="B853" i="3"/>
  <c r="A853" i="3"/>
  <c r="R852" i="3"/>
  <c r="I852" i="3" s="1"/>
  <c r="Q852" i="3"/>
  <c r="J852" i="3" s="1"/>
  <c r="O852" i="3"/>
  <c r="N852" i="3"/>
  <c r="L852" i="3"/>
  <c r="M852" i="3" s="1"/>
  <c r="G852" i="3"/>
  <c r="F852" i="3"/>
  <c r="C852" i="3"/>
  <c r="B852" i="3"/>
  <c r="A852" i="3"/>
  <c r="R851" i="3"/>
  <c r="I851" i="3" s="1"/>
  <c r="Q851" i="3"/>
  <c r="J851" i="3" s="1"/>
  <c r="O851" i="3"/>
  <c r="N851" i="3"/>
  <c r="L851" i="3"/>
  <c r="M851" i="3" s="1"/>
  <c r="G851" i="3"/>
  <c r="F851" i="3"/>
  <c r="C851" i="3"/>
  <c r="B851" i="3"/>
  <c r="A851" i="3"/>
  <c r="R850" i="3"/>
  <c r="I850" i="3" s="1"/>
  <c r="Q850" i="3"/>
  <c r="J850" i="3" s="1"/>
  <c r="O850" i="3"/>
  <c r="N850" i="3"/>
  <c r="L850" i="3"/>
  <c r="M850" i="3" s="1"/>
  <c r="G850" i="3"/>
  <c r="F850" i="3"/>
  <c r="C850" i="3"/>
  <c r="B850" i="3"/>
  <c r="A850" i="3"/>
  <c r="R849" i="3"/>
  <c r="I849" i="3" s="1"/>
  <c r="Q849" i="3"/>
  <c r="J849" i="3" s="1"/>
  <c r="O849" i="3"/>
  <c r="N849" i="3"/>
  <c r="L849" i="3"/>
  <c r="M849" i="3" s="1"/>
  <c r="G849" i="3"/>
  <c r="F849" i="3"/>
  <c r="C849" i="3"/>
  <c r="B849" i="3"/>
  <c r="A849" i="3"/>
  <c r="R848" i="3"/>
  <c r="I848" i="3" s="1"/>
  <c r="Q848" i="3"/>
  <c r="J848" i="3" s="1"/>
  <c r="O848" i="3"/>
  <c r="N848" i="3"/>
  <c r="L848" i="3"/>
  <c r="M848" i="3" s="1"/>
  <c r="G848" i="3"/>
  <c r="F848" i="3"/>
  <c r="C848" i="3"/>
  <c r="B848" i="3"/>
  <c r="A848" i="3"/>
  <c r="R847" i="3"/>
  <c r="I847" i="3" s="1"/>
  <c r="Q847" i="3"/>
  <c r="J847" i="3" s="1"/>
  <c r="O847" i="3"/>
  <c r="N847" i="3"/>
  <c r="L847" i="3"/>
  <c r="M847" i="3" s="1"/>
  <c r="G847" i="3"/>
  <c r="F847" i="3"/>
  <c r="C847" i="3"/>
  <c r="B847" i="3"/>
  <c r="A847" i="3"/>
  <c r="R846" i="3"/>
  <c r="I846" i="3" s="1"/>
  <c r="Q846" i="3"/>
  <c r="J846" i="3" s="1"/>
  <c r="O846" i="3"/>
  <c r="N846" i="3"/>
  <c r="L846" i="3"/>
  <c r="M846" i="3" s="1"/>
  <c r="G846" i="3"/>
  <c r="F846" i="3"/>
  <c r="C846" i="3"/>
  <c r="B846" i="3"/>
  <c r="A846" i="3"/>
  <c r="R845" i="3"/>
  <c r="I845" i="3" s="1"/>
  <c r="Q845" i="3"/>
  <c r="J845" i="3" s="1"/>
  <c r="O845" i="3"/>
  <c r="N845" i="3"/>
  <c r="L845" i="3"/>
  <c r="M845" i="3" s="1"/>
  <c r="G845" i="3"/>
  <c r="F845" i="3"/>
  <c r="C845" i="3"/>
  <c r="B845" i="3"/>
  <c r="A845" i="3"/>
  <c r="R844" i="3"/>
  <c r="I844" i="3" s="1"/>
  <c r="Q844" i="3"/>
  <c r="J844" i="3" s="1"/>
  <c r="O844" i="3"/>
  <c r="N844" i="3"/>
  <c r="L844" i="3"/>
  <c r="M844" i="3" s="1"/>
  <c r="G844" i="3"/>
  <c r="F844" i="3"/>
  <c r="C844" i="3"/>
  <c r="B844" i="3"/>
  <c r="A844" i="3"/>
  <c r="R843" i="3"/>
  <c r="I843" i="3" s="1"/>
  <c r="Q843" i="3"/>
  <c r="J843" i="3" s="1"/>
  <c r="O843" i="3"/>
  <c r="N843" i="3"/>
  <c r="L843" i="3"/>
  <c r="M843" i="3" s="1"/>
  <c r="G843" i="3"/>
  <c r="F843" i="3"/>
  <c r="C843" i="3"/>
  <c r="B843" i="3"/>
  <c r="A843" i="3"/>
  <c r="R842" i="3"/>
  <c r="I842" i="3" s="1"/>
  <c r="Q842" i="3"/>
  <c r="J842" i="3" s="1"/>
  <c r="O842" i="3"/>
  <c r="N842" i="3"/>
  <c r="L842" i="3"/>
  <c r="M842" i="3" s="1"/>
  <c r="G842" i="3"/>
  <c r="F842" i="3"/>
  <c r="C842" i="3"/>
  <c r="B842" i="3"/>
  <c r="A842" i="3"/>
  <c r="R841" i="3"/>
  <c r="I841" i="3" s="1"/>
  <c r="Q841" i="3"/>
  <c r="J841" i="3" s="1"/>
  <c r="O841" i="3"/>
  <c r="N841" i="3"/>
  <c r="L841" i="3"/>
  <c r="M841" i="3" s="1"/>
  <c r="G841" i="3"/>
  <c r="F841" i="3"/>
  <c r="C841" i="3"/>
  <c r="B841" i="3"/>
  <c r="A841" i="3"/>
  <c r="R840" i="3"/>
  <c r="I840" i="3" s="1"/>
  <c r="Q840" i="3"/>
  <c r="J840" i="3" s="1"/>
  <c r="O840" i="3"/>
  <c r="N840" i="3"/>
  <c r="L840" i="3"/>
  <c r="M840" i="3" s="1"/>
  <c r="G840" i="3"/>
  <c r="F840" i="3"/>
  <c r="C840" i="3"/>
  <c r="B840" i="3"/>
  <c r="A840" i="3"/>
  <c r="R839" i="3"/>
  <c r="I839" i="3" s="1"/>
  <c r="Q839" i="3"/>
  <c r="J839" i="3" s="1"/>
  <c r="O839" i="3"/>
  <c r="N839" i="3"/>
  <c r="L839" i="3"/>
  <c r="M839" i="3" s="1"/>
  <c r="G839" i="3"/>
  <c r="F839" i="3"/>
  <c r="C839" i="3"/>
  <c r="B839" i="3"/>
  <c r="A839" i="3"/>
  <c r="R838" i="3"/>
  <c r="I838" i="3" s="1"/>
  <c r="Q838" i="3"/>
  <c r="J838" i="3" s="1"/>
  <c r="O838" i="3"/>
  <c r="N838" i="3"/>
  <c r="L838" i="3"/>
  <c r="M838" i="3" s="1"/>
  <c r="G838" i="3"/>
  <c r="F838" i="3"/>
  <c r="C838" i="3"/>
  <c r="B838" i="3"/>
  <c r="A838" i="3"/>
  <c r="R837" i="3"/>
  <c r="I837" i="3" s="1"/>
  <c r="Q837" i="3"/>
  <c r="J837" i="3" s="1"/>
  <c r="O837" i="3"/>
  <c r="N837" i="3"/>
  <c r="L837" i="3"/>
  <c r="M837" i="3" s="1"/>
  <c r="G837" i="3"/>
  <c r="F837" i="3"/>
  <c r="C837" i="3"/>
  <c r="B837" i="3"/>
  <c r="A837" i="3"/>
  <c r="R836" i="3"/>
  <c r="I836" i="3" s="1"/>
  <c r="Q836" i="3"/>
  <c r="J836" i="3" s="1"/>
  <c r="O836" i="3"/>
  <c r="N836" i="3"/>
  <c r="L836" i="3"/>
  <c r="M836" i="3" s="1"/>
  <c r="G836" i="3"/>
  <c r="F836" i="3"/>
  <c r="C836" i="3"/>
  <c r="B836" i="3"/>
  <c r="A836" i="3"/>
  <c r="R835" i="3"/>
  <c r="I835" i="3" s="1"/>
  <c r="Q835" i="3"/>
  <c r="J835" i="3" s="1"/>
  <c r="O835" i="3"/>
  <c r="N835" i="3"/>
  <c r="L835" i="3"/>
  <c r="M835" i="3" s="1"/>
  <c r="G835" i="3"/>
  <c r="F835" i="3"/>
  <c r="C835" i="3"/>
  <c r="B835" i="3"/>
  <c r="A835" i="3"/>
  <c r="R834" i="3"/>
  <c r="I834" i="3" s="1"/>
  <c r="Q834" i="3"/>
  <c r="J834" i="3" s="1"/>
  <c r="O834" i="3"/>
  <c r="N834" i="3"/>
  <c r="L834" i="3"/>
  <c r="M834" i="3" s="1"/>
  <c r="G834" i="3"/>
  <c r="F834" i="3"/>
  <c r="C834" i="3"/>
  <c r="B834" i="3"/>
  <c r="A834" i="3"/>
  <c r="R833" i="3"/>
  <c r="I833" i="3" s="1"/>
  <c r="Q833" i="3"/>
  <c r="J833" i="3" s="1"/>
  <c r="O833" i="3"/>
  <c r="N833" i="3"/>
  <c r="L833" i="3"/>
  <c r="M833" i="3" s="1"/>
  <c r="G833" i="3"/>
  <c r="F833" i="3"/>
  <c r="C833" i="3"/>
  <c r="B833" i="3"/>
  <c r="A833" i="3"/>
  <c r="R832" i="3"/>
  <c r="I832" i="3" s="1"/>
  <c r="Q832" i="3"/>
  <c r="J832" i="3" s="1"/>
  <c r="O832" i="3"/>
  <c r="N832" i="3"/>
  <c r="L832" i="3"/>
  <c r="M832" i="3" s="1"/>
  <c r="G832" i="3"/>
  <c r="F832" i="3"/>
  <c r="C832" i="3"/>
  <c r="B832" i="3"/>
  <c r="A832" i="3"/>
  <c r="R831" i="3"/>
  <c r="I831" i="3" s="1"/>
  <c r="Q831" i="3"/>
  <c r="J831" i="3" s="1"/>
  <c r="O831" i="3"/>
  <c r="N831" i="3"/>
  <c r="L831" i="3"/>
  <c r="M831" i="3" s="1"/>
  <c r="G831" i="3"/>
  <c r="F831" i="3"/>
  <c r="C831" i="3"/>
  <c r="B831" i="3"/>
  <c r="A831" i="3"/>
  <c r="R830" i="3"/>
  <c r="I830" i="3" s="1"/>
  <c r="Q830" i="3"/>
  <c r="J830" i="3" s="1"/>
  <c r="O830" i="3"/>
  <c r="N830" i="3"/>
  <c r="L830" i="3"/>
  <c r="M830" i="3" s="1"/>
  <c r="G830" i="3"/>
  <c r="F830" i="3"/>
  <c r="C830" i="3"/>
  <c r="B830" i="3"/>
  <c r="A830" i="3"/>
  <c r="R829" i="3"/>
  <c r="I829" i="3" s="1"/>
  <c r="Q829" i="3"/>
  <c r="J829" i="3" s="1"/>
  <c r="O829" i="3"/>
  <c r="N829" i="3"/>
  <c r="L829" i="3"/>
  <c r="M829" i="3" s="1"/>
  <c r="G829" i="3"/>
  <c r="F829" i="3"/>
  <c r="C829" i="3"/>
  <c r="B829" i="3"/>
  <c r="A829" i="3"/>
  <c r="R828" i="3"/>
  <c r="I828" i="3" s="1"/>
  <c r="Q828" i="3"/>
  <c r="J828" i="3" s="1"/>
  <c r="O828" i="3"/>
  <c r="N828" i="3"/>
  <c r="L828" i="3"/>
  <c r="M828" i="3" s="1"/>
  <c r="G828" i="3"/>
  <c r="F828" i="3"/>
  <c r="C828" i="3"/>
  <c r="B828" i="3"/>
  <c r="A828" i="3"/>
  <c r="R827" i="3"/>
  <c r="I827" i="3" s="1"/>
  <c r="Q827" i="3"/>
  <c r="J827" i="3" s="1"/>
  <c r="O827" i="3"/>
  <c r="N827" i="3"/>
  <c r="L827" i="3"/>
  <c r="M827" i="3" s="1"/>
  <c r="G827" i="3"/>
  <c r="F827" i="3"/>
  <c r="C827" i="3"/>
  <c r="B827" i="3"/>
  <c r="A827" i="3"/>
  <c r="R826" i="3"/>
  <c r="I826" i="3" s="1"/>
  <c r="Q826" i="3"/>
  <c r="J826" i="3" s="1"/>
  <c r="O826" i="3"/>
  <c r="N826" i="3"/>
  <c r="L826" i="3"/>
  <c r="M826" i="3" s="1"/>
  <c r="G826" i="3"/>
  <c r="F826" i="3"/>
  <c r="C826" i="3"/>
  <c r="B826" i="3"/>
  <c r="A826" i="3"/>
  <c r="R825" i="3"/>
  <c r="I825" i="3" s="1"/>
  <c r="Q825" i="3"/>
  <c r="J825" i="3" s="1"/>
  <c r="O825" i="3"/>
  <c r="N825" i="3"/>
  <c r="L825" i="3"/>
  <c r="M825" i="3" s="1"/>
  <c r="G825" i="3"/>
  <c r="F825" i="3"/>
  <c r="C825" i="3"/>
  <c r="B825" i="3"/>
  <c r="A825" i="3"/>
  <c r="R824" i="3"/>
  <c r="I824" i="3" s="1"/>
  <c r="Q824" i="3"/>
  <c r="J824" i="3" s="1"/>
  <c r="O824" i="3"/>
  <c r="N824" i="3"/>
  <c r="L824" i="3"/>
  <c r="M824" i="3" s="1"/>
  <c r="G824" i="3"/>
  <c r="F824" i="3"/>
  <c r="C824" i="3"/>
  <c r="B824" i="3"/>
  <c r="A824" i="3"/>
  <c r="R823" i="3"/>
  <c r="I823" i="3" s="1"/>
  <c r="Q823" i="3"/>
  <c r="J823" i="3" s="1"/>
  <c r="O823" i="3"/>
  <c r="N823" i="3"/>
  <c r="L823" i="3"/>
  <c r="M823" i="3" s="1"/>
  <c r="G823" i="3"/>
  <c r="F823" i="3"/>
  <c r="C823" i="3"/>
  <c r="B823" i="3"/>
  <c r="A823" i="3"/>
  <c r="R822" i="3"/>
  <c r="I822" i="3" s="1"/>
  <c r="Q822" i="3"/>
  <c r="J822" i="3" s="1"/>
  <c r="O822" i="3"/>
  <c r="N822" i="3"/>
  <c r="L822" i="3"/>
  <c r="M822" i="3" s="1"/>
  <c r="G822" i="3"/>
  <c r="F822" i="3"/>
  <c r="C822" i="3"/>
  <c r="B822" i="3"/>
  <c r="A822" i="3"/>
  <c r="R821" i="3"/>
  <c r="I821" i="3" s="1"/>
  <c r="Q821" i="3"/>
  <c r="J821" i="3" s="1"/>
  <c r="O821" i="3"/>
  <c r="N821" i="3"/>
  <c r="L821" i="3"/>
  <c r="M821" i="3" s="1"/>
  <c r="G821" i="3"/>
  <c r="F821" i="3"/>
  <c r="C821" i="3"/>
  <c r="B821" i="3"/>
  <c r="A821" i="3"/>
  <c r="R820" i="3"/>
  <c r="I820" i="3" s="1"/>
  <c r="Q820" i="3"/>
  <c r="J820" i="3" s="1"/>
  <c r="O820" i="3"/>
  <c r="N820" i="3"/>
  <c r="L820" i="3"/>
  <c r="M820" i="3" s="1"/>
  <c r="G820" i="3"/>
  <c r="F820" i="3"/>
  <c r="C820" i="3"/>
  <c r="B820" i="3"/>
  <c r="A820" i="3"/>
  <c r="R819" i="3"/>
  <c r="I819" i="3" s="1"/>
  <c r="Q819" i="3"/>
  <c r="J819" i="3" s="1"/>
  <c r="O819" i="3"/>
  <c r="N819" i="3"/>
  <c r="L819" i="3"/>
  <c r="M819" i="3" s="1"/>
  <c r="G819" i="3"/>
  <c r="F819" i="3"/>
  <c r="C819" i="3"/>
  <c r="B819" i="3"/>
  <c r="A819" i="3"/>
  <c r="R818" i="3"/>
  <c r="I818" i="3" s="1"/>
  <c r="Q818" i="3"/>
  <c r="J818" i="3" s="1"/>
  <c r="O818" i="3"/>
  <c r="N818" i="3"/>
  <c r="L818" i="3"/>
  <c r="M818" i="3" s="1"/>
  <c r="G818" i="3"/>
  <c r="F818" i="3"/>
  <c r="C818" i="3"/>
  <c r="B818" i="3"/>
  <c r="A818" i="3"/>
  <c r="R817" i="3"/>
  <c r="I817" i="3" s="1"/>
  <c r="Q817" i="3"/>
  <c r="J817" i="3" s="1"/>
  <c r="O817" i="3"/>
  <c r="N817" i="3"/>
  <c r="L817" i="3"/>
  <c r="M817" i="3" s="1"/>
  <c r="G817" i="3"/>
  <c r="F817" i="3"/>
  <c r="C817" i="3"/>
  <c r="B817" i="3"/>
  <c r="A817" i="3"/>
  <c r="R816" i="3"/>
  <c r="I816" i="3" s="1"/>
  <c r="Q816" i="3"/>
  <c r="J816" i="3" s="1"/>
  <c r="O816" i="3"/>
  <c r="N816" i="3"/>
  <c r="L816" i="3"/>
  <c r="M816" i="3" s="1"/>
  <c r="G816" i="3"/>
  <c r="F816" i="3"/>
  <c r="C816" i="3"/>
  <c r="B816" i="3"/>
  <c r="A816" i="3"/>
  <c r="R815" i="3"/>
  <c r="I815" i="3" s="1"/>
  <c r="Q815" i="3"/>
  <c r="J815" i="3" s="1"/>
  <c r="O815" i="3"/>
  <c r="N815" i="3"/>
  <c r="L815" i="3"/>
  <c r="M815" i="3" s="1"/>
  <c r="G815" i="3"/>
  <c r="F815" i="3"/>
  <c r="C815" i="3"/>
  <c r="B815" i="3"/>
  <c r="A815" i="3"/>
  <c r="R814" i="3"/>
  <c r="I814" i="3" s="1"/>
  <c r="Q814" i="3"/>
  <c r="J814" i="3" s="1"/>
  <c r="O814" i="3"/>
  <c r="N814" i="3"/>
  <c r="L814" i="3"/>
  <c r="M814" i="3" s="1"/>
  <c r="G814" i="3"/>
  <c r="F814" i="3"/>
  <c r="C814" i="3"/>
  <c r="B814" i="3"/>
  <c r="A814" i="3"/>
  <c r="R813" i="3"/>
  <c r="I813" i="3" s="1"/>
  <c r="Q813" i="3"/>
  <c r="J813" i="3" s="1"/>
  <c r="O813" i="3"/>
  <c r="N813" i="3"/>
  <c r="L813" i="3"/>
  <c r="M813" i="3" s="1"/>
  <c r="G813" i="3"/>
  <c r="F813" i="3"/>
  <c r="C813" i="3"/>
  <c r="B813" i="3"/>
  <c r="A813" i="3"/>
  <c r="R812" i="3"/>
  <c r="I812" i="3" s="1"/>
  <c r="Q812" i="3"/>
  <c r="J812" i="3" s="1"/>
  <c r="O812" i="3"/>
  <c r="N812" i="3"/>
  <c r="L812" i="3"/>
  <c r="M812" i="3" s="1"/>
  <c r="G812" i="3"/>
  <c r="F812" i="3"/>
  <c r="C812" i="3"/>
  <c r="B812" i="3"/>
  <c r="A812" i="3"/>
  <c r="R811" i="3"/>
  <c r="I811" i="3" s="1"/>
  <c r="Q811" i="3"/>
  <c r="J811" i="3" s="1"/>
  <c r="O811" i="3"/>
  <c r="N811" i="3"/>
  <c r="L811" i="3"/>
  <c r="M811" i="3" s="1"/>
  <c r="G811" i="3"/>
  <c r="F811" i="3"/>
  <c r="C811" i="3"/>
  <c r="B811" i="3"/>
  <c r="A811" i="3"/>
  <c r="R810" i="3"/>
  <c r="I810" i="3" s="1"/>
  <c r="Q810" i="3"/>
  <c r="J810" i="3" s="1"/>
  <c r="O810" i="3"/>
  <c r="N810" i="3"/>
  <c r="L810" i="3"/>
  <c r="M810" i="3" s="1"/>
  <c r="G810" i="3"/>
  <c r="F810" i="3"/>
  <c r="C810" i="3"/>
  <c r="B810" i="3"/>
  <c r="A810" i="3"/>
  <c r="R809" i="3"/>
  <c r="I809" i="3" s="1"/>
  <c r="Q809" i="3"/>
  <c r="J809" i="3" s="1"/>
  <c r="O809" i="3"/>
  <c r="N809" i="3"/>
  <c r="L809" i="3"/>
  <c r="M809" i="3" s="1"/>
  <c r="G809" i="3"/>
  <c r="F809" i="3"/>
  <c r="C809" i="3"/>
  <c r="B809" i="3"/>
  <c r="A809" i="3"/>
  <c r="R808" i="3"/>
  <c r="I808" i="3" s="1"/>
  <c r="Q808" i="3"/>
  <c r="J808" i="3" s="1"/>
  <c r="O808" i="3"/>
  <c r="N808" i="3"/>
  <c r="L808" i="3"/>
  <c r="M808" i="3" s="1"/>
  <c r="G808" i="3"/>
  <c r="F808" i="3"/>
  <c r="C808" i="3"/>
  <c r="B808" i="3"/>
  <c r="A808" i="3"/>
  <c r="R807" i="3"/>
  <c r="I807" i="3" s="1"/>
  <c r="Q807" i="3"/>
  <c r="J807" i="3" s="1"/>
  <c r="O807" i="3"/>
  <c r="N807" i="3"/>
  <c r="L807" i="3"/>
  <c r="M807" i="3" s="1"/>
  <c r="G807" i="3"/>
  <c r="F807" i="3"/>
  <c r="C807" i="3"/>
  <c r="B807" i="3"/>
  <c r="A807" i="3"/>
  <c r="R806" i="3"/>
  <c r="I806" i="3" s="1"/>
  <c r="Q806" i="3"/>
  <c r="J806" i="3" s="1"/>
  <c r="O806" i="3"/>
  <c r="N806" i="3"/>
  <c r="L806" i="3"/>
  <c r="M806" i="3" s="1"/>
  <c r="G806" i="3"/>
  <c r="F806" i="3"/>
  <c r="C806" i="3"/>
  <c r="B806" i="3"/>
  <c r="A806" i="3"/>
  <c r="R805" i="3"/>
  <c r="I805" i="3" s="1"/>
  <c r="Q805" i="3"/>
  <c r="J805" i="3" s="1"/>
  <c r="O805" i="3"/>
  <c r="N805" i="3"/>
  <c r="L805" i="3"/>
  <c r="M805" i="3" s="1"/>
  <c r="G805" i="3"/>
  <c r="F805" i="3"/>
  <c r="C805" i="3"/>
  <c r="B805" i="3"/>
  <c r="A805" i="3"/>
  <c r="R804" i="3"/>
  <c r="I804" i="3" s="1"/>
  <c r="Q804" i="3"/>
  <c r="J804" i="3" s="1"/>
  <c r="O804" i="3"/>
  <c r="N804" i="3"/>
  <c r="L804" i="3"/>
  <c r="M804" i="3" s="1"/>
  <c r="G804" i="3"/>
  <c r="F804" i="3"/>
  <c r="C804" i="3"/>
  <c r="B804" i="3"/>
  <c r="A804" i="3"/>
  <c r="R803" i="3"/>
  <c r="I803" i="3" s="1"/>
  <c r="Q803" i="3"/>
  <c r="J803" i="3" s="1"/>
  <c r="O803" i="3"/>
  <c r="N803" i="3"/>
  <c r="L803" i="3"/>
  <c r="M803" i="3" s="1"/>
  <c r="G803" i="3"/>
  <c r="F803" i="3"/>
  <c r="C803" i="3"/>
  <c r="B803" i="3"/>
  <c r="A803" i="3"/>
  <c r="R802" i="3"/>
  <c r="I802" i="3" s="1"/>
  <c r="Q802" i="3"/>
  <c r="J802" i="3" s="1"/>
  <c r="O802" i="3"/>
  <c r="N802" i="3"/>
  <c r="L802" i="3"/>
  <c r="M802" i="3" s="1"/>
  <c r="G802" i="3"/>
  <c r="F802" i="3"/>
  <c r="C802" i="3"/>
  <c r="B802" i="3"/>
  <c r="A802" i="3"/>
  <c r="R801" i="3"/>
  <c r="I801" i="3" s="1"/>
  <c r="Q801" i="3"/>
  <c r="J801" i="3" s="1"/>
  <c r="O801" i="3"/>
  <c r="N801" i="3"/>
  <c r="L801" i="3"/>
  <c r="M801" i="3" s="1"/>
  <c r="G801" i="3"/>
  <c r="F801" i="3"/>
  <c r="C801" i="3"/>
  <c r="B801" i="3"/>
  <c r="A801" i="3"/>
  <c r="R800" i="3"/>
  <c r="I800" i="3" s="1"/>
  <c r="Q800" i="3"/>
  <c r="J800" i="3" s="1"/>
  <c r="O800" i="3"/>
  <c r="N800" i="3"/>
  <c r="L800" i="3"/>
  <c r="M800" i="3" s="1"/>
  <c r="G800" i="3"/>
  <c r="F800" i="3"/>
  <c r="C800" i="3"/>
  <c r="B800" i="3"/>
  <c r="A800" i="3"/>
  <c r="R799" i="3"/>
  <c r="I799" i="3" s="1"/>
  <c r="Q799" i="3"/>
  <c r="J799" i="3" s="1"/>
  <c r="O799" i="3"/>
  <c r="N799" i="3"/>
  <c r="L799" i="3"/>
  <c r="M799" i="3" s="1"/>
  <c r="G799" i="3"/>
  <c r="F799" i="3"/>
  <c r="C799" i="3"/>
  <c r="B799" i="3"/>
  <c r="A799" i="3"/>
  <c r="R798" i="3"/>
  <c r="I798" i="3" s="1"/>
  <c r="Q798" i="3"/>
  <c r="J798" i="3" s="1"/>
  <c r="O798" i="3"/>
  <c r="N798" i="3"/>
  <c r="L798" i="3"/>
  <c r="M798" i="3" s="1"/>
  <c r="G798" i="3"/>
  <c r="F798" i="3"/>
  <c r="C798" i="3"/>
  <c r="B798" i="3"/>
  <c r="A798" i="3"/>
  <c r="R797" i="3"/>
  <c r="I797" i="3" s="1"/>
  <c r="Q797" i="3"/>
  <c r="J797" i="3" s="1"/>
  <c r="O797" i="3"/>
  <c r="N797" i="3"/>
  <c r="L797" i="3"/>
  <c r="M797" i="3" s="1"/>
  <c r="G797" i="3"/>
  <c r="F797" i="3"/>
  <c r="C797" i="3"/>
  <c r="B797" i="3"/>
  <c r="A797" i="3"/>
  <c r="R796" i="3"/>
  <c r="I796" i="3" s="1"/>
  <c r="Q796" i="3"/>
  <c r="J796" i="3" s="1"/>
  <c r="O796" i="3"/>
  <c r="N796" i="3"/>
  <c r="L796" i="3"/>
  <c r="M796" i="3" s="1"/>
  <c r="G796" i="3"/>
  <c r="F796" i="3"/>
  <c r="C796" i="3"/>
  <c r="B796" i="3"/>
  <c r="A796" i="3"/>
  <c r="R795" i="3"/>
  <c r="I795" i="3" s="1"/>
  <c r="Q795" i="3"/>
  <c r="J795" i="3" s="1"/>
  <c r="O795" i="3"/>
  <c r="N795" i="3"/>
  <c r="L795" i="3"/>
  <c r="M795" i="3" s="1"/>
  <c r="G795" i="3"/>
  <c r="F795" i="3"/>
  <c r="C795" i="3"/>
  <c r="B795" i="3"/>
  <c r="A795" i="3"/>
  <c r="R794" i="3"/>
  <c r="I794" i="3" s="1"/>
  <c r="Q794" i="3"/>
  <c r="J794" i="3" s="1"/>
  <c r="O794" i="3"/>
  <c r="N794" i="3"/>
  <c r="L794" i="3"/>
  <c r="M794" i="3" s="1"/>
  <c r="G794" i="3"/>
  <c r="F794" i="3"/>
  <c r="C794" i="3"/>
  <c r="B794" i="3"/>
  <c r="A794" i="3"/>
  <c r="R793" i="3"/>
  <c r="I793" i="3" s="1"/>
  <c r="Q793" i="3"/>
  <c r="J793" i="3" s="1"/>
  <c r="O793" i="3"/>
  <c r="N793" i="3"/>
  <c r="L793" i="3"/>
  <c r="M793" i="3" s="1"/>
  <c r="G793" i="3"/>
  <c r="F793" i="3"/>
  <c r="C793" i="3"/>
  <c r="B793" i="3"/>
  <c r="A793" i="3"/>
  <c r="R792" i="3"/>
  <c r="I792" i="3" s="1"/>
  <c r="Q792" i="3"/>
  <c r="J792" i="3" s="1"/>
  <c r="O792" i="3"/>
  <c r="N792" i="3"/>
  <c r="L792" i="3"/>
  <c r="M792" i="3" s="1"/>
  <c r="G792" i="3"/>
  <c r="F792" i="3"/>
  <c r="C792" i="3"/>
  <c r="B792" i="3"/>
  <c r="A792" i="3"/>
  <c r="R791" i="3"/>
  <c r="I791" i="3" s="1"/>
  <c r="Q791" i="3"/>
  <c r="J791" i="3" s="1"/>
  <c r="O791" i="3"/>
  <c r="N791" i="3"/>
  <c r="L791" i="3"/>
  <c r="M791" i="3" s="1"/>
  <c r="G791" i="3"/>
  <c r="F791" i="3"/>
  <c r="C791" i="3"/>
  <c r="B791" i="3"/>
  <c r="A791" i="3"/>
  <c r="R790" i="3"/>
  <c r="I790" i="3" s="1"/>
  <c r="Q790" i="3"/>
  <c r="J790" i="3" s="1"/>
  <c r="O790" i="3"/>
  <c r="N790" i="3"/>
  <c r="L790" i="3"/>
  <c r="M790" i="3" s="1"/>
  <c r="G790" i="3"/>
  <c r="F790" i="3"/>
  <c r="C790" i="3"/>
  <c r="B790" i="3"/>
  <c r="A790" i="3"/>
  <c r="R789" i="3"/>
  <c r="I789" i="3" s="1"/>
  <c r="Q789" i="3"/>
  <c r="J789" i="3" s="1"/>
  <c r="O789" i="3"/>
  <c r="N789" i="3"/>
  <c r="L789" i="3"/>
  <c r="M789" i="3" s="1"/>
  <c r="G789" i="3"/>
  <c r="F789" i="3"/>
  <c r="C789" i="3"/>
  <c r="B789" i="3"/>
  <c r="A789" i="3"/>
  <c r="R788" i="3"/>
  <c r="I788" i="3" s="1"/>
  <c r="Q788" i="3"/>
  <c r="J788" i="3" s="1"/>
  <c r="O788" i="3"/>
  <c r="N788" i="3"/>
  <c r="L788" i="3"/>
  <c r="M788" i="3" s="1"/>
  <c r="G788" i="3"/>
  <c r="F788" i="3"/>
  <c r="C788" i="3"/>
  <c r="B788" i="3"/>
  <c r="A788" i="3"/>
  <c r="R787" i="3"/>
  <c r="I787" i="3" s="1"/>
  <c r="Q787" i="3"/>
  <c r="J787" i="3" s="1"/>
  <c r="O787" i="3"/>
  <c r="N787" i="3"/>
  <c r="L787" i="3"/>
  <c r="M787" i="3" s="1"/>
  <c r="G787" i="3"/>
  <c r="F787" i="3"/>
  <c r="C787" i="3"/>
  <c r="B787" i="3"/>
  <c r="A787" i="3"/>
  <c r="R786" i="3"/>
  <c r="I786" i="3" s="1"/>
  <c r="Q786" i="3"/>
  <c r="J786" i="3" s="1"/>
  <c r="O786" i="3"/>
  <c r="N786" i="3"/>
  <c r="L786" i="3"/>
  <c r="M786" i="3" s="1"/>
  <c r="G786" i="3"/>
  <c r="F786" i="3"/>
  <c r="C786" i="3"/>
  <c r="B786" i="3"/>
  <c r="A786" i="3"/>
  <c r="R785" i="3"/>
  <c r="I785" i="3" s="1"/>
  <c r="Q785" i="3"/>
  <c r="J785" i="3" s="1"/>
  <c r="O785" i="3"/>
  <c r="N785" i="3"/>
  <c r="L785" i="3"/>
  <c r="M785" i="3" s="1"/>
  <c r="G785" i="3"/>
  <c r="F785" i="3"/>
  <c r="C785" i="3"/>
  <c r="B785" i="3"/>
  <c r="A785" i="3"/>
  <c r="R784" i="3"/>
  <c r="I784" i="3" s="1"/>
  <c r="Q784" i="3"/>
  <c r="J784" i="3" s="1"/>
  <c r="O784" i="3"/>
  <c r="N784" i="3"/>
  <c r="L784" i="3"/>
  <c r="M784" i="3" s="1"/>
  <c r="G784" i="3"/>
  <c r="F784" i="3"/>
  <c r="C784" i="3"/>
  <c r="B784" i="3"/>
  <c r="A784" i="3"/>
  <c r="R783" i="3"/>
  <c r="I783" i="3" s="1"/>
  <c r="Q783" i="3"/>
  <c r="J783" i="3" s="1"/>
  <c r="O783" i="3"/>
  <c r="N783" i="3"/>
  <c r="L783" i="3"/>
  <c r="M783" i="3" s="1"/>
  <c r="G783" i="3"/>
  <c r="F783" i="3"/>
  <c r="C783" i="3"/>
  <c r="B783" i="3"/>
  <c r="A783" i="3"/>
  <c r="R782" i="3"/>
  <c r="I782" i="3" s="1"/>
  <c r="Q782" i="3"/>
  <c r="J782" i="3" s="1"/>
  <c r="O782" i="3"/>
  <c r="N782" i="3"/>
  <c r="L782" i="3"/>
  <c r="M782" i="3" s="1"/>
  <c r="G782" i="3"/>
  <c r="F782" i="3"/>
  <c r="C782" i="3"/>
  <c r="B782" i="3"/>
  <c r="A782" i="3"/>
  <c r="R781" i="3"/>
  <c r="I781" i="3" s="1"/>
  <c r="Q781" i="3"/>
  <c r="J781" i="3" s="1"/>
  <c r="O781" i="3"/>
  <c r="N781" i="3"/>
  <c r="L781" i="3"/>
  <c r="M781" i="3" s="1"/>
  <c r="G781" i="3"/>
  <c r="F781" i="3"/>
  <c r="C781" i="3"/>
  <c r="B781" i="3"/>
  <c r="A781" i="3"/>
  <c r="R780" i="3"/>
  <c r="I780" i="3" s="1"/>
  <c r="Q780" i="3"/>
  <c r="J780" i="3" s="1"/>
  <c r="O780" i="3"/>
  <c r="N780" i="3"/>
  <c r="L780" i="3"/>
  <c r="M780" i="3" s="1"/>
  <c r="G780" i="3"/>
  <c r="F780" i="3"/>
  <c r="C780" i="3"/>
  <c r="B780" i="3"/>
  <c r="A780" i="3"/>
  <c r="R779" i="3"/>
  <c r="I779" i="3" s="1"/>
  <c r="Q779" i="3"/>
  <c r="J779" i="3" s="1"/>
  <c r="O779" i="3"/>
  <c r="N779" i="3"/>
  <c r="L779" i="3"/>
  <c r="M779" i="3" s="1"/>
  <c r="G779" i="3"/>
  <c r="F779" i="3"/>
  <c r="C779" i="3"/>
  <c r="B779" i="3"/>
  <c r="A779" i="3"/>
  <c r="R778" i="3"/>
  <c r="I778" i="3" s="1"/>
  <c r="Q778" i="3"/>
  <c r="J778" i="3" s="1"/>
  <c r="O778" i="3"/>
  <c r="N778" i="3"/>
  <c r="L778" i="3"/>
  <c r="M778" i="3" s="1"/>
  <c r="G778" i="3"/>
  <c r="F778" i="3"/>
  <c r="C778" i="3"/>
  <c r="B778" i="3"/>
  <c r="A778" i="3"/>
  <c r="R777" i="3"/>
  <c r="I777" i="3" s="1"/>
  <c r="Q777" i="3"/>
  <c r="J777" i="3" s="1"/>
  <c r="O777" i="3"/>
  <c r="N777" i="3"/>
  <c r="L777" i="3"/>
  <c r="M777" i="3" s="1"/>
  <c r="G777" i="3"/>
  <c r="F777" i="3"/>
  <c r="C777" i="3"/>
  <c r="B777" i="3"/>
  <c r="A777" i="3"/>
  <c r="R776" i="3"/>
  <c r="I776" i="3" s="1"/>
  <c r="Q776" i="3"/>
  <c r="J776" i="3" s="1"/>
  <c r="O776" i="3"/>
  <c r="N776" i="3"/>
  <c r="L776" i="3"/>
  <c r="M776" i="3" s="1"/>
  <c r="G776" i="3"/>
  <c r="F776" i="3"/>
  <c r="C776" i="3"/>
  <c r="B776" i="3"/>
  <c r="A776" i="3"/>
  <c r="R775" i="3"/>
  <c r="I775" i="3" s="1"/>
  <c r="Q775" i="3"/>
  <c r="J775" i="3" s="1"/>
  <c r="O775" i="3"/>
  <c r="N775" i="3"/>
  <c r="L775" i="3"/>
  <c r="M775" i="3" s="1"/>
  <c r="G775" i="3"/>
  <c r="F775" i="3"/>
  <c r="C775" i="3"/>
  <c r="B775" i="3"/>
  <c r="A775" i="3"/>
  <c r="R774" i="3"/>
  <c r="I774" i="3" s="1"/>
  <c r="Q774" i="3"/>
  <c r="J774" i="3" s="1"/>
  <c r="O774" i="3"/>
  <c r="N774" i="3"/>
  <c r="L774" i="3"/>
  <c r="M774" i="3" s="1"/>
  <c r="G774" i="3"/>
  <c r="F774" i="3"/>
  <c r="C774" i="3"/>
  <c r="B774" i="3"/>
  <c r="A774" i="3"/>
  <c r="R773" i="3"/>
  <c r="I773" i="3" s="1"/>
  <c r="Q773" i="3"/>
  <c r="J773" i="3" s="1"/>
  <c r="O773" i="3"/>
  <c r="N773" i="3"/>
  <c r="L773" i="3"/>
  <c r="M773" i="3" s="1"/>
  <c r="G773" i="3"/>
  <c r="F773" i="3"/>
  <c r="C773" i="3"/>
  <c r="B773" i="3"/>
  <c r="A773" i="3"/>
  <c r="R772" i="3"/>
  <c r="I772" i="3" s="1"/>
  <c r="Q772" i="3"/>
  <c r="J772" i="3" s="1"/>
  <c r="O772" i="3"/>
  <c r="N772" i="3"/>
  <c r="L772" i="3"/>
  <c r="M772" i="3" s="1"/>
  <c r="G772" i="3"/>
  <c r="F772" i="3"/>
  <c r="C772" i="3"/>
  <c r="B772" i="3"/>
  <c r="A772" i="3"/>
  <c r="R771" i="3"/>
  <c r="I771" i="3" s="1"/>
  <c r="Q771" i="3"/>
  <c r="J771" i="3" s="1"/>
  <c r="O771" i="3"/>
  <c r="N771" i="3"/>
  <c r="L771" i="3"/>
  <c r="M771" i="3" s="1"/>
  <c r="G771" i="3"/>
  <c r="F771" i="3"/>
  <c r="C771" i="3"/>
  <c r="B771" i="3"/>
  <c r="A771" i="3"/>
  <c r="R770" i="3"/>
  <c r="I770" i="3" s="1"/>
  <c r="Q770" i="3"/>
  <c r="J770" i="3" s="1"/>
  <c r="O770" i="3"/>
  <c r="N770" i="3"/>
  <c r="L770" i="3"/>
  <c r="M770" i="3" s="1"/>
  <c r="G770" i="3"/>
  <c r="F770" i="3"/>
  <c r="C770" i="3"/>
  <c r="B770" i="3"/>
  <c r="A770" i="3"/>
  <c r="R769" i="3"/>
  <c r="I769" i="3" s="1"/>
  <c r="Q769" i="3"/>
  <c r="J769" i="3" s="1"/>
  <c r="O769" i="3"/>
  <c r="N769" i="3"/>
  <c r="L769" i="3"/>
  <c r="M769" i="3" s="1"/>
  <c r="G769" i="3"/>
  <c r="F769" i="3"/>
  <c r="C769" i="3"/>
  <c r="B769" i="3"/>
  <c r="A769" i="3"/>
  <c r="R768" i="3"/>
  <c r="I768" i="3" s="1"/>
  <c r="Q768" i="3"/>
  <c r="J768" i="3" s="1"/>
  <c r="O768" i="3"/>
  <c r="N768" i="3"/>
  <c r="L768" i="3"/>
  <c r="M768" i="3" s="1"/>
  <c r="G768" i="3"/>
  <c r="F768" i="3"/>
  <c r="C768" i="3"/>
  <c r="B768" i="3"/>
  <c r="A768" i="3"/>
  <c r="R767" i="3"/>
  <c r="I767" i="3" s="1"/>
  <c r="Q767" i="3"/>
  <c r="J767" i="3" s="1"/>
  <c r="O767" i="3"/>
  <c r="N767" i="3"/>
  <c r="L767" i="3"/>
  <c r="M767" i="3" s="1"/>
  <c r="G767" i="3"/>
  <c r="F767" i="3"/>
  <c r="C767" i="3"/>
  <c r="B767" i="3"/>
  <c r="A767" i="3"/>
  <c r="R766" i="3"/>
  <c r="I766" i="3" s="1"/>
  <c r="Q766" i="3"/>
  <c r="J766" i="3" s="1"/>
  <c r="O766" i="3"/>
  <c r="N766" i="3"/>
  <c r="L766" i="3"/>
  <c r="M766" i="3" s="1"/>
  <c r="G766" i="3"/>
  <c r="F766" i="3"/>
  <c r="C766" i="3"/>
  <c r="B766" i="3"/>
  <c r="A766" i="3"/>
  <c r="R765" i="3"/>
  <c r="I765" i="3" s="1"/>
  <c r="Q765" i="3"/>
  <c r="J765" i="3" s="1"/>
  <c r="O765" i="3"/>
  <c r="N765" i="3"/>
  <c r="L765" i="3"/>
  <c r="M765" i="3" s="1"/>
  <c r="G765" i="3"/>
  <c r="F765" i="3"/>
  <c r="C765" i="3"/>
  <c r="B765" i="3"/>
  <c r="A765" i="3"/>
  <c r="R764" i="3"/>
  <c r="I764" i="3" s="1"/>
  <c r="Q764" i="3"/>
  <c r="J764" i="3" s="1"/>
  <c r="O764" i="3"/>
  <c r="N764" i="3"/>
  <c r="L764" i="3"/>
  <c r="M764" i="3" s="1"/>
  <c r="G764" i="3"/>
  <c r="F764" i="3"/>
  <c r="C764" i="3"/>
  <c r="B764" i="3"/>
  <c r="A764" i="3"/>
  <c r="R763" i="3"/>
  <c r="I763" i="3" s="1"/>
  <c r="Q763" i="3"/>
  <c r="J763" i="3" s="1"/>
  <c r="O763" i="3"/>
  <c r="N763" i="3"/>
  <c r="L763" i="3"/>
  <c r="M763" i="3" s="1"/>
  <c r="G763" i="3"/>
  <c r="F763" i="3"/>
  <c r="C763" i="3"/>
  <c r="B763" i="3"/>
  <c r="A763" i="3"/>
  <c r="R762" i="3"/>
  <c r="I762" i="3" s="1"/>
  <c r="Q762" i="3"/>
  <c r="J762" i="3" s="1"/>
  <c r="O762" i="3"/>
  <c r="N762" i="3"/>
  <c r="L762" i="3"/>
  <c r="M762" i="3" s="1"/>
  <c r="G762" i="3"/>
  <c r="F762" i="3"/>
  <c r="C762" i="3"/>
  <c r="B762" i="3"/>
  <c r="A762" i="3"/>
  <c r="R761" i="3"/>
  <c r="I761" i="3" s="1"/>
  <c r="Q761" i="3"/>
  <c r="J761" i="3" s="1"/>
  <c r="O761" i="3"/>
  <c r="N761" i="3"/>
  <c r="L761" i="3"/>
  <c r="M761" i="3" s="1"/>
  <c r="G761" i="3"/>
  <c r="F761" i="3"/>
  <c r="C761" i="3"/>
  <c r="B761" i="3"/>
  <c r="A761" i="3"/>
  <c r="R760" i="3"/>
  <c r="I760" i="3" s="1"/>
  <c r="Q760" i="3"/>
  <c r="J760" i="3" s="1"/>
  <c r="O760" i="3"/>
  <c r="N760" i="3"/>
  <c r="L760" i="3"/>
  <c r="M760" i="3" s="1"/>
  <c r="G760" i="3"/>
  <c r="F760" i="3"/>
  <c r="C760" i="3"/>
  <c r="B760" i="3"/>
  <c r="A760" i="3"/>
  <c r="R759" i="3"/>
  <c r="I759" i="3" s="1"/>
  <c r="Q759" i="3"/>
  <c r="J759" i="3" s="1"/>
  <c r="O759" i="3"/>
  <c r="N759" i="3"/>
  <c r="L759" i="3"/>
  <c r="M759" i="3" s="1"/>
  <c r="G759" i="3"/>
  <c r="F759" i="3"/>
  <c r="C759" i="3"/>
  <c r="B759" i="3"/>
  <c r="A759" i="3"/>
  <c r="R758" i="3"/>
  <c r="I758" i="3" s="1"/>
  <c r="Q758" i="3"/>
  <c r="J758" i="3" s="1"/>
  <c r="O758" i="3"/>
  <c r="N758" i="3"/>
  <c r="L758" i="3"/>
  <c r="M758" i="3" s="1"/>
  <c r="G758" i="3"/>
  <c r="F758" i="3"/>
  <c r="C758" i="3"/>
  <c r="B758" i="3"/>
  <c r="A758" i="3"/>
  <c r="R757" i="3"/>
  <c r="I757" i="3" s="1"/>
  <c r="Q757" i="3"/>
  <c r="J757" i="3" s="1"/>
  <c r="O757" i="3"/>
  <c r="N757" i="3"/>
  <c r="L757" i="3"/>
  <c r="M757" i="3" s="1"/>
  <c r="G757" i="3"/>
  <c r="F757" i="3"/>
  <c r="C757" i="3"/>
  <c r="B757" i="3"/>
  <c r="A757" i="3"/>
  <c r="R756" i="3"/>
  <c r="I756" i="3" s="1"/>
  <c r="Q756" i="3"/>
  <c r="J756" i="3" s="1"/>
  <c r="O756" i="3"/>
  <c r="N756" i="3"/>
  <c r="L756" i="3"/>
  <c r="M756" i="3" s="1"/>
  <c r="G756" i="3"/>
  <c r="F756" i="3"/>
  <c r="C756" i="3"/>
  <c r="B756" i="3"/>
  <c r="A756" i="3"/>
  <c r="R755" i="3"/>
  <c r="I755" i="3" s="1"/>
  <c r="Q755" i="3"/>
  <c r="J755" i="3" s="1"/>
  <c r="O755" i="3"/>
  <c r="N755" i="3"/>
  <c r="L755" i="3"/>
  <c r="M755" i="3" s="1"/>
  <c r="G755" i="3"/>
  <c r="F755" i="3"/>
  <c r="C755" i="3"/>
  <c r="B755" i="3"/>
  <c r="A755" i="3"/>
  <c r="R754" i="3"/>
  <c r="I754" i="3" s="1"/>
  <c r="Q754" i="3"/>
  <c r="J754" i="3" s="1"/>
  <c r="O754" i="3"/>
  <c r="N754" i="3"/>
  <c r="L754" i="3"/>
  <c r="M754" i="3" s="1"/>
  <c r="G754" i="3"/>
  <c r="F754" i="3"/>
  <c r="C754" i="3"/>
  <c r="B754" i="3"/>
  <c r="A754" i="3"/>
  <c r="R753" i="3"/>
  <c r="I753" i="3" s="1"/>
  <c r="Q753" i="3"/>
  <c r="J753" i="3" s="1"/>
  <c r="O753" i="3"/>
  <c r="N753" i="3"/>
  <c r="L753" i="3"/>
  <c r="M753" i="3" s="1"/>
  <c r="G753" i="3"/>
  <c r="F753" i="3"/>
  <c r="C753" i="3"/>
  <c r="B753" i="3"/>
  <c r="A753" i="3"/>
  <c r="R752" i="3"/>
  <c r="I752" i="3" s="1"/>
  <c r="Q752" i="3"/>
  <c r="J752" i="3" s="1"/>
  <c r="O752" i="3"/>
  <c r="N752" i="3"/>
  <c r="L752" i="3"/>
  <c r="M752" i="3" s="1"/>
  <c r="G752" i="3"/>
  <c r="F752" i="3"/>
  <c r="C752" i="3"/>
  <c r="B752" i="3"/>
  <c r="A752" i="3"/>
  <c r="R751" i="3"/>
  <c r="I751" i="3" s="1"/>
  <c r="Q751" i="3"/>
  <c r="J751" i="3" s="1"/>
  <c r="O751" i="3"/>
  <c r="N751" i="3"/>
  <c r="L751" i="3"/>
  <c r="M751" i="3" s="1"/>
  <c r="G751" i="3"/>
  <c r="F751" i="3"/>
  <c r="C751" i="3"/>
  <c r="B751" i="3"/>
  <c r="A751" i="3"/>
  <c r="R750" i="3"/>
  <c r="I750" i="3" s="1"/>
  <c r="Q750" i="3"/>
  <c r="J750" i="3" s="1"/>
  <c r="O750" i="3"/>
  <c r="N750" i="3"/>
  <c r="L750" i="3"/>
  <c r="M750" i="3" s="1"/>
  <c r="G750" i="3"/>
  <c r="F750" i="3"/>
  <c r="C750" i="3"/>
  <c r="B750" i="3"/>
  <c r="A750" i="3"/>
  <c r="R749" i="3"/>
  <c r="I749" i="3" s="1"/>
  <c r="Q749" i="3"/>
  <c r="J749" i="3" s="1"/>
  <c r="O749" i="3"/>
  <c r="N749" i="3"/>
  <c r="L749" i="3"/>
  <c r="M749" i="3" s="1"/>
  <c r="G749" i="3"/>
  <c r="F749" i="3"/>
  <c r="C749" i="3"/>
  <c r="B749" i="3"/>
  <c r="A749" i="3"/>
  <c r="R748" i="3"/>
  <c r="I748" i="3" s="1"/>
  <c r="Q748" i="3"/>
  <c r="J748" i="3" s="1"/>
  <c r="O748" i="3"/>
  <c r="N748" i="3"/>
  <c r="L748" i="3"/>
  <c r="M748" i="3" s="1"/>
  <c r="G748" i="3"/>
  <c r="F748" i="3"/>
  <c r="C748" i="3"/>
  <c r="B748" i="3"/>
  <c r="A748" i="3"/>
  <c r="R747" i="3"/>
  <c r="I747" i="3" s="1"/>
  <c r="Q747" i="3"/>
  <c r="J747" i="3" s="1"/>
  <c r="O747" i="3"/>
  <c r="N747" i="3"/>
  <c r="L747" i="3"/>
  <c r="M747" i="3" s="1"/>
  <c r="G747" i="3"/>
  <c r="F747" i="3"/>
  <c r="C747" i="3"/>
  <c r="B747" i="3"/>
  <c r="A747" i="3"/>
  <c r="R746" i="3"/>
  <c r="I746" i="3" s="1"/>
  <c r="Q746" i="3"/>
  <c r="J746" i="3" s="1"/>
  <c r="O746" i="3"/>
  <c r="N746" i="3"/>
  <c r="L746" i="3"/>
  <c r="M746" i="3" s="1"/>
  <c r="G746" i="3"/>
  <c r="F746" i="3"/>
  <c r="C746" i="3"/>
  <c r="B746" i="3"/>
  <c r="A746" i="3"/>
  <c r="R745" i="3"/>
  <c r="I745" i="3" s="1"/>
  <c r="Q745" i="3"/>
  <c r="J745" i="3" s="1"/>
  <c r="O745" i="3"/>
  <c r="N745" i="3"/>
  <c r="L745" i="3"/>
  <c r="M745" i="3" s="1"/>
  <c r="G745" i="3"/>
  <c r="F745" i="3"/>
  <c r="C745" i="3"/>
  <c r="B745" i="3"/>
  <c r="A745" i="3"/>
  <c r="R744" i="3"/>
  <c r="I744" i="3" s="1"/>
  <c r="Q744" i="3"/>
  <c r="J744" i="3" s="1"/>
  <c r="O744" i="3"/>
  <c r="N744" i="3"/>
  <c r="L744" i="3"/>
  <c r="M744" i="3" s="1"/>
  <c r="G744" i="3"/>
  <c r="F744" i="3"/>
  <c r="C744" i="3"/>
  <c r="B744" i="3"/>
  <c r="A744" i="3"/>
  <c r="R743" i="3"/>
  <c r="I743" i="3" s="1"/>
  <c r="Q743" i="3"/>
  <c r="J743" i="3" s="1"/>
  <c r="O743" i="3"/>
  <c r="N743" i="3"/>
  <c r="L743" i="3"/>
  <c r="M743" i="3" s="1"/>
  <c r="G743" i="3"/>
  <c r="F743" i="3"/>
  <c r="C743" i="3"/>
  <c r="B743" i="3"/>
  <c r="A743" i="3"/>
  <c r="R742" i="3"/>
  <c r="I742" i="3" s="1"/>
  <c r="Q742" i="3"/>
  <c r="J742" i="3" s="1"/>
  <c r="O742" i="3"/>
  <c r="N742" i="3"/>
  <c r="L742" i="3"/>
  <c r="M742" i="3" s="1"/>
  <c r="G742" i="3"/>
  <c r="F742" i="3"/>
  <c r="C742" i="3"/>
  <c r="B742" i="3"/>
  <c r="A742" i="3"/>
  <c r="R741" i="3"/>
  <c r="I741" i="3" s="1"/>
  <c r="Q741" i="3"/>
  <c r="J741" i="3" s="1"/>
  <c r="O741" i="3"/>
  <c r="N741" i="3"/>
  <c r="L741" i="3"/>
  <c r="M741" i="3" s="1"/>
  <c r="G741" i="3"/>
  <c r="F741" i="3"/>
  <c r="C741" i="3"/>
  <c r="B741" i="3"/>
  <c r="A741" i="3"/>
  <c r="R740" i="3"/>
  <c r="I740" i="3" s="1"/>
  <c r="Q740" i="3"/>
  <c r="J740" i="3" s="1"/>
  <c r="O740" i="3"/>
  <c r="N740" i="3"/>
  <c r="L740" i="3"/>
  <c r="M740" i="3" s="1"/>
  <c r="G740" i="3"/>
  <c r="F740" i="3"/>
  <c r="C740" i="3"/>
  <c r="B740" i="3"/>
  <c r="A740" i="3"/>
  <c r="R739" i="3"/>
  <c r="I739" i="3" s="1"/>
  <c r="Q739" i="3"/>
  <c r="J739" i="3" s="1"/>
  <c r="O739" i="3"/>
  <c r="N739" i="3"/>
  <c r="L739" i="3"/>
  <c r="M739" i="3" s="1"/>
  <c r="G739" i="3"/>
  <c r="F739" i="3"/>
  <c r="C739" i="3"/>
  <c r="B739" i="3"/>
  <c r="A739" i="3"/>
  <c r="R738" i="3"/>
  <c r="I738" i="3" s="1"/>
  <c r="Q738" i="3"/>
  <c r="J738" i="3" s="1"/>
  <c r="O738" i="3"/>
  <c r="N738" i="3"/>
  <c r="L738" i="3"/>
  <c r="M738" i="3" s="1"/>
  <c r="G738" i="3"/>
  <c r="F738" i="3"/>
  <c r="C738" i="3"/>
  <c r="B738" i="3"/>
  <c r="A738" i="3"/>
  <c r="R737" i="3"/>
  <c r="I737" i="3" s="1"/>
  <c r="Q737" i="3"/>
  <c r="J737" i="3" s="1"/>
  <c r="O737" i="3"/>
  <c r="N737" i="3"/>
  <c r="L737" i="3"/>
  <c r="M737" i="3" s="1"/>
  <c r="G737" i="3"/>
  <c r="F737" i="3"/>
  <c r="C737" i="3"/>
  <c r="B737" i="3"/>
  <c r="A737" i="3"/>
  <c r="R736" i="3"/>
  <c r="I736" i="3" s="1"/>
  <c r="Q736" i="3"/>
  <c r="J736" i="3" s="1"/>
  <c r="O736" i="3"/>
  <c r="N736" i="3"/>
  <c r="L736" i="3"/>
  <c r="M736" i="3" s="1"/>
  <c r="G736" i="3"/>
  <c r="F736" i="3"/>
  <c r="C736" i="3"/>
  <c r="B736" i="3"/>
  <c r="A736" i="3"/>
  <c r="R735" i="3"/>
  <c r="I735" i="3" s="1"/>
  <c r="Q735" i="3"/>
  <c r="J735" i="3" s="1"/>
  <c r="O735" i="3"/>
  <c r="N735" i="3"/>
  <c r="L735" i="3"/>
  <c r="M735" i="3" s="1"/>
  <c r="G735" i="3"/>
  <c r="F735" i="3"/>
  <c r="C735" i="3"/>
  <c r="B735" i="3"/>
  <c r="A735" i="3"/>
  <c r="R734" i="3"/>
  <c r="I734" i="3" s="1"/>
  <c r="Q734" i="3"/>
  <c r="J734" i="3" s="1"/>
  <c r="O734" i="3"/>
  <c r="N734" i="3"/>
  <c r="L734" i="3"/>
  <c r="M734" i="3" s="1"/>
  <c r="G734" i="3"/>
  <c r="F734" i="3"/>
  <c r="C734" i="3"/>
  <c r="B734" i="3"/>
  <c r="A734" i="3"/>
  <c r="R733" i="3"/>
  <c r="I733" i="3" s="1"/>
  <c r="Q733" i="3"/>
  <c r="J733" i="3" s="1"/>
  <c r="O733" i="3"/>
  <c r="N733" i="3"/>
  <c r="L733" i="3"/>
  <c r="M733" i="3" s="1"/>
  <c r="G733" i="3"/>
  <c r="F733" i="3"/>
  <c r="C733" i="3"/>
  <c r="B733" i="3"/>
  <c r="A733" i="3"/>
  <c r="R732" i="3"/>
  <c r="I732" i="3" s="1"/>
  <c r="Q732" i="3"/>
  <c r="J732" i="3" s="1"/>
  <c r="O732" i="3"/>
  <c r="N732" i="3"/>
  <c r="L732" i="3"/>
  <c r="M732" i="3" s="1"/>
  <c r="G732" i="3"/>
  <c r="F732" i="3"/>
  <c r="C732" i="3"/>
  <c r="B732" i="3"/>
  <c r="A732" i="3"/>
  <c r="R731" i="3"/>
  <c r="I731" i="3" s="1"/>
  <c r="Q731" i="3"/>
  <c r="J731" i="3" s="1"/>
  <c r="O731" i="3"/>
  <c r="N731" i="3"/>
  <c r="L731" i="3"/>
  <c r="M731" i="3" s="1"/>
  <c r="G731" i="3"/>
  <c r="F731" i="3"/>
  <c r="C731" i="3"/>
  <c r="B731" i="3"/>
  <c r="A731" i="3"/>
  <c r="R730" i="3"/>
  <c r="I730" i="3" s="1"/>
  <c r="Q730" i="3"/>
  <c r="J730" i="3" s="1"/>
  <c r="O730" i="3"/>
  <c r="N730" i="3"/>
  <c r="L730" i="3"/>
  <c r="M730" i="3" s="1"/>
  <c r="G730" i="3"/>
  <c r="F730" i="3"/>
  <c r="C730" i="3"/>
  <c r="B730" i="3"/>
  <c r="A730" i="3"/>
  <c r="R729" i="3"/>
  <c r="I729" i="3" s="1"/>
  <c r="Q729" i="3"/>
  <c r="J729" i="3" s="1"/>
  <c r="O729" i="3"/>
  <c r="N729" i="3"/>
  <c r="L729" i="3"/>
  <c r="M729" i="3" s="1"/>
  <c r="G729" i="3"/>
  <c r="F729" i="3"/>
  <c r="C729" i="3"/>
  <c r="B729" i="3"/>
  <c r="A729" i="3"/>
  <c r="R728" i="3"/>
  <c r="I728" i="3" s="1"/>
  <c r="Q728" i="3"/>
  <c r="J728" i="3" s="1"/>
  <c r="O728" i="3"/>
  <c r="N728" i="3"/>
  <c r="L728" i="3"/>
  <c r="M728" i="3" s="1"/>
  <c r="G728" i="3"/>
  <c r="F728" i="3"/>
  <c r="C728" i="3"/>
  <c r="B728" i="3"/>
  <c r="A728" i="3"/>
  <c r="R727" i="3"/>
  <c r="I727" i="3" s="1"/>
  <c r="Q727" i="3"/>
  <c r="J727" i="3" s="1"/>
  <c r="O727" i="3"/>
  <c r="N727" i="3"/>
  <c r="L727" i="3"/>
  <c r="M727" i="3" s="1"/>
  <c r="G727" i="3"/>
  <c r="F727" i="3"/>
  <c r="C727" i="3"/>
  <c r="B727" i="3"/>
  <c r="A727" i="3"/>
  <c r="R726" i="3"/>
  <c r="I726" i="3" s="1"/>
  <c r="Q726" i="3"/>
  <c r="J726" i="3" s="1"/>
  <c r="O726" i="3"/>
  <c r="N726" i="3"/>
  <c r="L726" i="3"/>
  <c r="M726" i="3" s="1"/>
  <c r="G726" i="3"/>
  <c r="F726" i="3"/>
  <c r="C726" i="3"/>
  <c r="B726" i="3"/>
  <c r="A726" i="3"/>
  <c r="R725" i="3"/>
  <c r="I725" i="3" s="1"/>
  <c r="Q725" i="3"/>
  <c r="J725" i="3" s="1"/>
  <c r="O725" i="3"/>
  <c r="N725" i="3"/>
  <c r="L725" i="3"/>
  <c r="M725" i="3" s="1"/>
  <c r="G725" i="3"/>
  <c r="F725" i="3"/>
  <c r="C725" i="3"/>
  <c r="B725" i="3"/>
  <c r="A725" i="3"/>
  <c r="R724" i="3"/>
  <c r="I724" i="3" s="1"/>
  <c r="Q724" i="3"/>
  <c r="J724" i="3" s="1"/>
  <c r="O724" i="3"/>
  <c r="N724" i="3"/>
  <c r="L724" i="3"/>
  <c r="M724" i="3" s="1"/>
  <c r="G724" i="3"/>
  <c r="F724" i="3"/>
  <c r="C724" i="3"/>
  <c r="B724" i="3"/>
  <c r="A724" i="3"/>
  <c r="R723" i="3"/>
  <c r="I723" i="3" s="1"/>
  <c r="Q723" i="3"/>
  <c r="J723" i="3" s="1"/>
  <c r="O723" i="3"/>
  <c r="N723" i="3"/>
  <c r="L723" i="3"/>
  <c r="M723" i="3" s="1"/>
  <c r="G723" i="3"/>
  <c r="F723" i="3"/>
  <c r="C723" i="3"/>
  <c r="B723" i="3"/>
  <c r="A723" i="3"/>
  <c r="R722" i="3"/>
  <c r="I722" i="3" s="1"/>
  <c r="Q722" i="3"/>
  <c r="J722" i="3" s="1"/>
  <c r="O722" i="3"/>
  <c r="N722" i="3"/>
  <c r="L722" i="3"/>
  <c r="M722" i="3" s="1"/>
  <c r="G722" i="3"/>
  <c r="F722" i="3"/>
  <c r="C722" i="3"/>
  <c r="B722" i="3"/>
  <c r="A722" i="3"/>
  <c r="R721" i="3"/>
  <c r="I721" i="3" s="1"/>
  <c r="Q721" i="3"/>
  <c r="J721" i="3" s="1"/>
  <c r="O721" i="3"/>
  <c r="N721" i="3"/>
  <c r="L721" i="3"/>
  <c r="M721" i="3" s="1"/>
  <c r="G721" i="3"/>
  <c r="F721" i="3"/>
  <c r="C721" i="3"/>
  <c r="B721" i="3"/>
  <c r="A721" i="3"/>
  <c r="R720" i="3"/>
  <c r="I720" i="3" s="1"/>
  <c r="Q720" i="3"/>
  <c r="J720" i="3" s="1"/>
  <c r="O720" i="3"/>
  <c r="N720" i="3"/>
  <c r="L720" i="3"/>
  <c r="M720" i="3" s="1"/>
  <c r="G720" i="3"/>
  <c r="F720" i="3"/>
  <c r="C720" i="3"/>
  <c r="B720" i="3"/>
  <c r="A720" i="3"/>
  <c r="R719" i="3"/>
  <c r="I719" i="3" s="1"/>
  <c r="Q719" i="3"/>
  <c r="J719" i="3" s="1"/>
  <c r="O719" i="3"/>
  <c r="N719" i="3"/>
  <c r="L719" i="3"/>
  <c r="M719" i="3" s="1"/>
  <c r="G719" i="3"/>
  <c r="F719" i="3"/>
  <c r="C719" i="3"/>
  <c r="B719" i="3"/>
  <c r="A719" i="3"/>
  <c r="R718" i="3"/>
  <c r="I718" i="3" s="1"/>
  <c r="Q718" i="3"/>
  <c r="J718" i="3" s="1"/>
  <c r="O718" i="3"/>
  <c r="N718" i="3"/>
  <c r="L718" i="3"/>
  <c r="M718" i="3" s="1"/>
  <c r="G718" i="3"/>
  <c r="F718" i="3"/>
  <c r="C718" i="3"/>
  <c r="B718" i="3"/>
  <c r="A718" i="3"/>
  <c r="R717" i="3"/>
  <c r="I717" i="3" s="1"/>
  <c r="Q717" i="3"/>
  <c r="J717" i="3" s="1"/>
  <c r="O717" i="3"/>
  <c r="N717" i="3"/>
  <c r="L717" i="3"/>
  <c r="M717" i="3" s="1"/>
  <c r="G717" i="3"/>
  <c r="F717" i="3"/>
  <c r="C717" i="3"/>
  <c r="B717" i="3"/>
  <c r="A717" i="3"/>
  <c r="R716" i="3"/>
  <c r="I716" i="3" s="1"/>
  <c r="Q716" i="3"/>
  <c r="J716" i="3" s="1"/>
  <c r="O716" i="3"/>
  <c r="N716" i="3"/>
  <c r="L716" i="3"/>
  <c r="M716" i="3" s="1"/>
  <c r="G716" i="3"/>
  <c r="F716" i="3"/>
  <c r="C716" i="3"/>
  <c r="B716" i="3"/>
  <c r="A716" i="3"/>
  <c r="R715" i="3"/>
  <c r="I715" i="3" s="1"/>
  <c r="Q715" i="3"/>
  <c r="J715" i="3" s="1"/>
  <c r="O715" i="3"/>
  <c r="N715" i="3"/>
  <c r="L715" i="3"/>
  <c r="M715" i="3" s="1"/>
  <c r="G715" i="3"/>
  <c r="F715" i="3"/>
  <c r="C715" i="3"/>
  <c r="B715" i="3"/>
  <c r="A715" i="3"/>
  <c r="R714" i="3"/>
  <c r="I714" i="3" s="1"/>
  <c r="Q714" i="3"/>
  <c r="J714" i="3" s="1"/>
  <c r="O714" i="3"/>
  <c r="N714" i="3"/>
  <c r="L714" i="3"/>
  <c r="M714" i="3" s="1"/>
  <c r="G714" i="3"/>
  <c r="F714" i="3"/>
  <c r="C714" i="3"/>
  <c r="B714" i="3"/>
  <c r="A714" i="3"/>
  <c r="R713" i="3"/>
  <c r="I713" i="3" s="1"/>
  <c r="Q713" i="3"/>
  <c r="J713" i="3" s="1"/>
  <c r="O713" i="3"/>
  <c r="N713" i="3"/>
  <c r="L713" i="3"/>
  <c r="M713" i="3" s="1"/>
  <c r="G713" i="3"/>
  <c r="F713" i="3"/>
  <c r="C713" i="3"/>
  <c r="B713" i="3"/>
  <c r="A713" i="3"/>
  <c r="R712" i="3"/>
  <c r="I712" i="3" s="1"/>
  <c r="Q712" i="3"/>
  <c r="J712" i="3" s="1"/>
  <c r="O712" i="3"/>
  <c r="N712" i="3"/>
  <c r="L712" i="3"/>
  <c r="M712" i="3" s="1"/>
  <c r="G712" i="3"/>
  <c r="F712" i="3"/>
  <c r="C712" i="3"/>
  <c r="B712" i="3"/>
  <c r="A712" i="3"/>
  <c r="R711" i="3"/>
  <c r="I711" i="3" s="1"/>
  <c r="Q711" i="3"/>
  <c r="J711" i="3" s="1"/>
  <c r="O711" i="3"/>
  <c r="N711" i="3"/>
  <c r="L711" i="3"/>
  <c r="M711" i="3" s="1"/>
  <c r="G711" i="3"/>
  <c r="F711" i="3"/>
  <c r="C711" i="3"/>
  <c r="B711" i="3"/>
  <c r="A711" i="3"/>
  <c r="R710" i="3"/>
  <c r="I710" i="3" s="1"/>
  <c r="Q710" i="3"/>
  <c r="J710" i="3" s="1"/>
  <c r="O710" i="3"/>
  <c r="N710" i="3"/>
  <c r="L710" i="3"/>
  <c r="M710" i="3" s="1"/>
  <c r="G710" i="3"/>
  <c r="F710" i="3"/>
  <c r="C710" i="3"/>
  <c r="B710" i="3"/>
  <c r="A710" i="3"/>
  <c r="R709" i="3"/>
  <c r="I709" i="3" s="1"/>
  <c r="Q709" i="3"/>
  <c r="J709" i="3" s="1"/>
  <c r="O709" i="3"/>
  <c r="N709" i="3"/>
  <c r="L709" i="3"/>
  <c r="M709" i="3" s="1"/>
  <c r="G709" i="3"/>
  <c r="F709" i="3"/>
  <c r="C709" i="3"/>
  <c r="B709" i="3"/>
  <c r="A709" i="3"/>
  <c r="R708" i="3"/>
  <c r="I708" i="3" s="1"/>
  <c r="Q708" i="3"/>
  <c r="J708" i="3" s="1"/>
  <c r="O708" i="3"/>
  <c r="N708" i="3"/>
  <c r="L708" i="3"/>
  <c r="M708" i="3" s="1"/>
  <c r="G708" i="3"/>
  <c r="F708" i="3"/>
  <c r="C708" i="3"/>
  <c r="B708" i="3"/>
  <c r="A708" i="3"/>
  <c r="R707" i="3"/>
  <c r="I707" i="3" s="1"/>
  <c r="Q707" i="3"/>
  <c r="J707" i="3" s="1"/>
  <c r="O707" i="3"/>
  <c r="N707" i="3"/>
  <c r="L707" i="3"/>
  <c r="M707" i="3" s="1"/>
  <c r="G707" i="3"/>
  <c r="F707" i="3"/>
  <c r="C707" i="3"/>
  <c r="B707" i="3"/>
  <c r="A707" i="3"/>
  <c r="R706" i="3"/>
  <c r="I706" i="3" s="1"/>
  <c r="Q706" i="3"/>
  <c r="J706" i="3" s="1"/>
  <c r="O706" i="3"/>
  <c r="N706" i="3"/>
  <c r="L706" i="3"/>
  <c r="M706" i="3" s="1"/>
  <c r="G706" i="3"/>
  <c r="F706" i="3"/>
  <c r="C706" i="3"/>
  <c r="B706" i="3"/>
  <c r="A706" i="3"/>
  <c r="R705" i="3"/>
  <c r="I705" i="3" s="1"/>
  <c r="Q705" i="3"/>
  <c r="J705" i="3" s="1"/>
  <c r="O705" i="3"/>
  <c r="N705" i="3"/>
  <c r="L705" i="3"/>
  <c r="M705" i="3" s="1"/>
  <c r="G705" i="3"/>
  <c r="F705" i="3"/>
  <c r="C705" i="3"/>
  <c r="B705" i="3"/>
  <c r="A705" i="3"/>
  <c r="R704" i="3"/>
  <c r="I704" i="3" s="1"/>
  <c r="Q704" i="3"/>
  <c r="J704" i="3" s="1"/>
  <c r="O704" i="3"/>
  <c r="N704" i="3"/>
  <c r="L704" i="3"/>
  <c r="M704" i="3" s="1"/>
  <c r="G704" i="3"/>
  <c r="F704" i="3"/>
  <c r="C704" i="3"/>
  <c r="B704" i="3"/>
  <c r="A704" i="3"/>
  <c r="R703" i="3"/>
  <c r="I703" i="3" s="1"/>
  <c r="Q703" i="3"/>
  <c r="J703" i="3" s="1"/>
  <c r="O703" i="3"/>
  <c r="N703" i="3"/>
  <c r="L703" i="3"/>
  <c r="M703" i="3" s="1"/>
  <c r="G703" i="3"/>
  <c r="F703" i="3"/>
  <c r="C703" i="3"/>
  <c r="B703" i="3"/>
  <c r="A703" i="3"/>
  <c r="R702" i="3"/>
  <c r="I702" i="3" s="1"/>
  <c r="Q702" i="3"/>
  <c r="J702" i="3" s="1"/>
  <c r="O702" i="3"/>
  <c r="N702" i="3"/>
  <c r="L702" i="3"/>
  <c r="M702" i="3" s="1"/>
  <c r="G702" i="3"/>
  <c r="F702" i="3"/>
  <c r="C702" i="3"/>
  <c r="B702" i="3"/>
  <c r="A702" i="3"/>
  <c r="R701" i="3"/>
  <c r="I701" i="3" s="1"/>
  <c r="Q701" i="3"/>
  <c r="J701" i="3" s="1"/>
  <c r="O701" i="3"/>
  <c r="N701" i="3"/>
  <c r="L701" i="3"/>
  <c r="M701" i="3" s="1"/>
  <c r="G701" i="3"/>
  <c r="F701" i="3"/>
  <c r="C701" i="3"/>
  <c r="B701" i="3"/>
  <c r="A701" i="3"/>
  <c r="R700" i="3"/>
  <c r="I700" i="3" s="1"/>
  <c r="Q700" i="3"/>
  <c r="J700" i="3" s="1"/>
  <c r="O700" i="3"/>
  <c r="N700" i="3"/>
  <c r="L700" i="3"/>
  <c r="M700" i="3" s="1"/>
  <c r="G700" i="3"/>
  <c r="F700" i="3"/>
  <c r="C700" i="3"/>
  <c r="B700" i="3"/>
  <c r="A700" i="3"/>
  <c r="R699" i="3"/>
  <c r="I699" i="3" s="1"/>
  <c r="Q699" i="3"/>
  <c r="J699" i="3" s="1"/>
  <c r="O699" i="3"/>
  <c r="N699" i="3"/>
  <c r="L699" i="3"/>
  <c r="M699" i="3" s="1"/>
  <c r="G699" i="3"/>
  <c r="F699" i="3"/>
  <c r="C699" i="3"/>
  <c r="B699" i="3"/>
  <c r="A699" i="3"/>
  <c r="R698" i="3"/>
  <c r="I698" i="3" s="1"/>
  <c r="Q698" i="3"/>
  <c r="J698" i="3" s="1"/>
  <c r="O698" i="3"/>
  <c r="N698" i="3"/>
  <c r="L698" i="3"/>
  <c r="M698" i="3" s="1"/>
  <c r="G698" i="3"/>
  <c r="F698" i="3"/>
  <c r="C698" i="3"/>
  <c r="B698" i="3"/>
  <c r="A698" i="3"/>
  <c r="R697" i="3"/>
  <c r="I697" i="3" s="1"/>
  <c r="Q697" i="3"/>
  <c r="J697" i="3" s="1"/>
  <c r="O697" i="3"/>
  <c r="N697" i="3"/>
  <c r="L697" i="3"/>
  <c r="M697" i="3" s="1"/>
  <c r="G697" i="3"/>
  <c r="F697" i="3"/>
  <c r="C697" i="3"/>
  <c r="B697" i="3"/>
  <c r="A697" i="3"/>
  <c r="R696" i="3"/>
  <c r="I696" i="3" s="1"/>
  <c r="Q696" i="3"/>
  <c r="J696" i="3" s="1"/>
  <c r="O696" i="3"/>
  <c r="N696" i="3"/>
  <c r="L696" i="3"/>
  <c r="M696" i="3" s="1"/>
  <c r="G696" i="3"/>
  <c r="F696" i="3"/>
  <c r="C696" i="3"/>
  <c r="B696" i="3"/>
  <c r="A696" i="3"/>
  <c r="R695" i="3"/>
  <c r="I695" i="3" s="1"/>
  <c r="Q695" i="3"/>
  <c r="J695" i="3" s="1"/>
  <c r="O695" i="3"/>
  <c r="N695" i="3"/>
  <c r="L695" i="3"/>
  <c r="M695" i="3" s="1"/>
  <c r="G695" i="3"/>
  <c r="F695" i="3"/>
  <c r="C695" i="3"/>
  <c r="B695" i="3"/>
  <c r="A695" i="3"/>
  <c r="R694" i="3"/>
  <c r="I694" i="3" s="1"/>
  <c r="Q694" i="3"/>
  <c r="J694" i="3" s="1"/>
  <c r="O694" i="3"/>
  <c r="N694" i="3"/>
  <c r="L694" i="3"/>
  <c r="M694" i="3" s="1"/>
  <c r="G694" i="3"/>
  <c r="F694" i="3"/>
  <c r="C694" i="3"/>
  <c r="B694" i="3"/>
  <c r="A694" i="3"/>
  <c r="R693" i="3"/>
  <c r="I693" i="3" s="1"/>
  <c r="Q693" i="3"/>
  <c r="J693" i="3" s="1"/>
  <c r="O693" i="3"/>
  <c r="N693" i="3"/>
  <c r="L693" i="3"/>
  <c r="M693" i="3" s="1"/>
  <c r="G693" i="3"/>
  <c r="F693" i="3"/>
  <c r="C693" i="3"/>
  <c r="B693" i="3"/>
  <c r="A693" i="3"/>
  <c r="R692" i="3"/>
  <c r="I692" i="3" s="1"/>
  <c r="Q692" i="3"/>
  <c r="J692" i="3" s="1"/>
  <c r="O692" i="3"/>
  <c r="N692" i="3"/>
  <c r="L692" i="3"/>
  <c r="M692" i="3" s="1"/>
  <c r="G692" i="3"/>
  <c r="F692" i="3"/>
  <c r="C692" i="3"/>
  <c r="B692" i="3"/>
  <c r="A692" i="3"/>
  <c r="R691" i="3"/>
  <c r="I691" i="3" s="1"/>
  <c r="Q691" i="3"/>
  <c r="J691" i="3" s="1"/>
  <c r="O691" i="3"/>
  <c r="N691" i="3"/>
  <c r="L691" i="3"/>
  <c r="M691" i="3" s="1"/>
  <c r="G691" i="3"/>
  <c r="F691" i="3"/>
  <c r="C691" i="3"/>
  <c r="B691" i="3"/>
  <c r="A691" i="3"/>
  <c r="R690" i="3"/>
  <c r="I690" i="3" s="1"/>
  <c r="Q690" i="3"/>
  <c r="J690" i="3" s="1"/>
  <c r="O690" i="3"/>
  <c r="N690" i="3"/>
  <c r="L690" i="3"/>
  <c r="M690" i="3" s="1"/>
  <c r="G690" i="3"/>
  <c r="F690" i="3"/>
  <c r="C690" i="3"/>
  <c r="B690" i="3"/>
  <c r="A690" i="3"/>
  <c r="R689" i="3"/>
  <c r="I689" i="3" s="1"/>
  <c r="Q689" i="3"/>
  <c r="J689" i="3" s="1"/>
  <c r="O689" i="3"/>
  <c r="N689" i="3"/>
  <c r="L689" i="3"/>
  <c r="M689" i="3" s="1"/>
  <c r="G689" i="3"/>
  <c r="F689" i="3"/>
  <c r="C689" i="3"/>
  <c r="B689" i="3"/>
  <c r="A689" i="3"/>
  <c r="R688" i="3"/>
  <c r="I688" i="3" s="1"/>
  <c r="Q688" i="3"/>
  <c r="J688" i="3" s="1"/>
  <c r="O688" i="3"/>
  <c r="N688" i="3"/>
  <c r="L688" i="3"/>
  <c r="M688" i="3" s="1"/>
  <c r="G688" i="3"/>
  <c r="F688" i="3"/>
  <c r="C688" i="3"/>
  <c r="B688" i="3"/>
  <c r="A688" i="3"/>
  <c r="R687" i="3"/>
  <c r="I687" i="3" s="1"/>
  <c r="Q687" i="3"/>
  <c r="J687" i="3" s="1"/>
  <c r="O687" i="3"/>
  <c r="N687" i="3"/>
  <c r="L687" i="3"/>
  <c r="M687" i="3" s="1"/>
  <c r="G687" i="3"/>
  <c r="F687" i="3"/>
  <c r="C687" i="3"/>
  <c r="B687" i="3"/>
  <c r="A687" i="3"/>
  <c r="R686" i="3"/>
  <c r="I686" i="3" s="1"/>
  <c r="Q686" i="3"/>
  <c r="J686" i="3" s="1"/>
  <c r="O686" i="3"/>
  <c r="N686" i="3"/>
  <c r="L686" i="3"/>
  <c r="M686" i="3" s="1"/>
  <c r="G686" i="3"/>
  <c r="F686" i="3"/>
  <c r="C686" i="3"/>
  <c r="B686" i="3"/>
  <c r="A686" i="3"/>
  <c r="R685" i="3"/>
  <c r="I685" i="3" s="1"/>
  <c r="Q685" i="3"/>
  <c r="J685" i="3" s="1"/>
  <c r="O685" i="3"/>
  <c r="N685" i="3"/>
  <c r="L685" i="3"/>
  <c r="M685" i="3" s="1"/>
  <c r="G685" i="3"/>
  <c r="F685" i="3"/>
  <c r="C685" i="3"/>
  <c r="B685" i="3"/>
  <c r="A685" i="3"/>
  <c r="R684" i="3"/>
  <c r="I684" i="3" s="1"/>
  <c r="Q684" i="3"/>
  <c r="J684" i="3" s="1"/>
  <c r="O684" i="3"/>
  <c r="N684" i="3"/>
  <c r="L684" i="3"/>
  <c r="M684" i="3" s="1"/>
  <c r="G684" i="3"/>
  <c r="F684" i="3"/>
  <c r="C684" i="3"/>
  <c r="B684" i="3"/>
  <c r="A684" i="3"/>
  <c r="R683" i="3"/>
  <c r="I683" i="3" s="1"/>
  <c r="Q683" i="3"/>
  <c r="J683" i="3" s="1"/>
  <c r="O683" i="3"/>
  <c r="N683" i="3"/>
  <c r="L683" i="3"/>
  <c r="M683" i="3" s="1"/>
  <c r="G683" i="3"/>
  <c r="F683" i="3"/>
  <c r="C683" i="3"/>
  <c r="B683" i="3"/>
  <c r="A683" i="3"/>
  <c r="R682" i="3"/>
  <c r="I682" i="3" s="1"/>
  <c r="Q682" i="3"/>
  <c r="J682" i="3" s="1"/>
  <c r="O682" i="3"/>
  <c r="N682" i="3"/>
  <c r="L682" i="3"/>
  <c r="M682" i="3" s="1"/>
  <c r="G682" i="3"/>
  <c r="F682" i="3"/>
  <c r="C682" i="3"/>
  <c r="B682" i="3"/>
  <c r="A682" i="3"/>
  <c r="R681" i="3"/>
  <c r="I681" i="3" s="1"/>
  <c r="Q681" i="3"/>
  <c r="J681" i="3" s="1"/>
  <c r="O681" i="3"/>
  <c r="N681" i="3"/>
  <c r="L681" i="3"/>
  <c r="M681" i="3" s="1"/>
  <c r="G681" i="3"/>
  <c r="F681" i="3"/>
  <c r="C681" i="3"/>
  <c r="B681" i="3"/>
  <c r="A681" i="3"/>
  <c r="R680" i="3"/>
  <c r="I680" i="3" s="1"/>
  <c r="Q680" i="3"/>
  <c r="J680" i="3" s="1"/>
  <c r="O680" i="3"/>
  <c r="N680" i="3"/>
  <c r="L680" i="3"/>
  <c r="M680" i="3" s="1"/>
  <c r="G680" i="3"/>
  <c r="F680" i="3"/>
  <c r="C680" i="3"/>
  <c r="B680" i="3"/>
  <c r="A680" i="3"/>
  <c r="R679" i="3"/>
  <c r="I679" i="3" s="1"/>
  <c r="Q679" i="3"/>
  <c r="J679" i="3" s="1"/>
  <c r="O679" i="3"/>
  <c r="N679" i="3"/>
  <c r="L679" i="3"/>
  <c r="M679" i="3" s="1"/>
  <c r="G679" i="3"/>
  <c r="F679" i="3"/>
  <c r="C679" i="3"/>
  <c r="B679" i="3"/>
  <c r="A679" i="3"/>
  <c r="R678" i="3"/>
  <c r="I678" i="3" s="1"/>
  <c r="Q678" i="3"/>
  <c r="J678" i="3" s="1"/>
  <c r="O678" i="3"/>
  <c r="N678" i="3"/>
  <c r="L678" i="3"/>
  <c r="M678" i="3" s="1"/>
  <c r="G678" i="3"/>
  <c r="F678" i="3"/>
  <c r="C678" i="3"/>
  <c r="B678" i="3"/>
  <c r="A678" i="3"/>
  <c r="R677" i="3"/>
  <c r="I677" i="3" s="1"/>
  <c r="Q677" i="3"/>
  <c r="J677" i="3" s="1"/>
  <c r="O677" i="3"/>
  <c r="N677" i="3"/>
  <c r="L677" i="3"/>
  <c r="M677" i="3" s="1"/>
  <c r="G677" i="3"/>
  <c r="F677" i="3"/>
  <c r="C677" i="3"/>
  <c r="B677" i="3"/>
  <c r="A677" i="3"/>
  <c r="R676" i="3"/>
  <c r="I676" i="3" s="1"/>
  <c r="Q676" i="3"/>
  <c r="J676" i="3" s="1"/>
  <c r="O676" i="3"/>
  <c r="N676" i="3"/>
  <c r="L676" i="3"/>
  <c r="M676" i="3" s="1"/>
  <c r="G676" i="3"/>
  <c r="F676" i="3"/>
  <c r="C676" i="3"/>
  <c r="B676" i="3"/>
  <c r="A676" i="3"/>
  <c r="R675" i="3"/>
  <c r="I675" i="3" s="1"/>
  <c r="Q675" i="3"/>
  <c r="J675" i="3" s="1"/>
  <c r="O675" i="3"/>
  <c r="N675" i="3"/>
  <c r="L675" i="3"/>
  <c r="M675" i="3" s="1"/>
  <c r="G675" i="3"/>
  <c r="F675" i="3"/>
  <c r="C675" i="3"/>
  <c r="B675" i="3"/>
  <c r="A675" i="3"/>
  <c r="R674" i="3"/>
  <c r="I674" i="3" s="1"/>
  <c r="Q674" i="3"/>
  <c r="J674" i="3" s="1"/>
  <c r="O674" i="3"/>
  <c r="N674" i="3"/>
  <c r="L674" i="3"/>
  <c r="M674" i="3" s="1"/>
  <c r="G674" i="3"/>
  <c r="F674" i="3"/>
  <c r="C674" i="3"/>
  <c r="B674" i="3"/>
  <c r="A674" i="3"/>
  <c r="R673" i="3"/>
  <c r="I673" i="3" s="1"/>
  <c r="Q673" i="3"/>
  <c r="J673" i="3" s="1"/>
  <c r="O673" i="3"/>
  <c r="N673" i="3"/>
  <c r="L673" i="3"/>
  <c r="M673" i="3" s="1"/>
  <c r="G673" i="3"/>
  <c r="F673" i="3"/>
  <c r="C673" i="3"/>
  <c r="B673" i="3"/>
  <c r="A673" i="3"/>
  <c r="R672" i="3"/>
  <c r="I672" i="3" s="1"/>
  <c r="Q672" i="3"/>
  <c r="J672" i="3" s="1"/>
  <c r="O672" i="3"/>
  <c r="N672" i="3"/>
  <c r="L672" i="3"/>
  <c r="M672" i="3" s="1"/>
  <c r="G672" i="3"/>
  <c r="F672" i="3"/>
  <c r="C672" i="3"/>
  <c r="B672" i="3"/>
  <c r="A672" i="3"/>
  <c r="R671" i="3"/>
  <c r="I671" i="3" s="1"/>
  <c r="Q671" i="3"/>
  <c r="J671" i="3" s="1"/>
  <c r="O671" i="3"/>
  <c r="N671" i="3"/>
  <c r="L671" i="3"/>
  <c r="M671" i="3" s="1"/>
  <c r="G671" i="3"/>
  <c r="F671" i="3"/>
  <c r="C671" i="3"/>
  <c r="B671" i="3"/>
  <c r="A671" i="3"/>
  <c r="R670" i="3"/>
  <c r="I670" i="3" s="1"/>
  <c r="Q670" i="3"/>
  <c r="J670" i="3" s="1"/>
  <c r="O670" i="3"/>
  <c r="N670" i="3"/>
  <c r="L670" i="3"/>
  <c r="M670" i="3" s="1"/>
  <c r="G670" i="3"/>
  <c r="F670" i="3"/>
  <c r="C670" i="3"/>
  <c r="B670" i="3"/>
  <c r="A670" i="3"/>
  <c r="R669" i="3"/>
  <c r="I669" i="3" s="1"/>
  <c r="Q669" i="3"/>
  <c r="J669" i="3" s="1"/>
  <c r="O669" i="3"/>
  <c r="N669" i="3"/>
  <c r="L669" i="3"/>
  <c r="M669" i="3" s="1"/>
  <c r="G669" i="3"/>
  <c r="F669" i="3"/>
  <c r="C669" i="3"/>
  <c r="B669" i="3"/>
  <c r="A669" i="3"/>
  <c r="R668" i="3"/>
  <c r="I668" i="3" s="1"/>
  <c r="Q668" i="3"/>
  <c r="J668" i="3" s="1"/>
  <c r="O668" i="3"/>
  <c r="N668" i="3"/>
  <c r="L668" i="3"/>
  <c r="M668" i="3" s="1"/>
  <c r="G668" i="3"/>
  <c r="F668" i="3"/>
  <c r="C668" i="3"/>
  <c r="B668" i="3"/>
  <c r="A668" i="3"/>
  <c r="R667" i="3"/>
  <c r="I667" i="3" s="1"/>
  <c r="Q667" i="3"/>
  <c r="J667" i="3" s="1"/>
  <c r="O667" i="3"/>
  <c r="N667" i="3"/>
  <c r="L667" i="3"/>
  <c r="M667" i="3" s="1"/>
  <c r="G667" i="3"/>
  <c r="F667" i="3"/>
  <c r="C667" i="3"/>
  <c r="B667" i="3"/>
  <c r="A667" i="3"/>
  <c r="R666" i="3"/>
  <c r="I666" i="3" s="1"/>
  <c r="Q666" i="3"/>
  <c r="J666" i="3" s="1"/>
  <c r="O666" i="3"/>
  <c r="N666" i="3"/>
  <c r="L666" i="3"/>
  <c r="M666" i="3" s="1"/>
  <c r="G666" i="3"/>
  <c r="F666" i="3"/>
  <c r="C666" i="3"/>
  <c r="B666" i="3"/>
  <c r="A666" i="3"/>
  <c r="R665" i="3"/>
  <c r="I665" i="3" s="1"/>
  <c r="Q665" i="3"/>
  <c r="J665" i="3" s="1"/>
  <c r="O665" i="3"/>
  <c r="N665" i="3"/>
  <c r="L665" i="3"/>
  <c r="M665" i="3" s="1"/>
  <c r="G665" i="3"/>
  <c r="F665" i="3"/>
  <c r="C665" i="3"/>
  <c r="B665" i="3"/>
  <c r="A665" i="3"/>
  <c r="R664" i="3"/>
  <c r="I664" i="3" s="1"/>
  <c r="Q664" i="3"/>
  <c r="J664" i="3" s="1"/>
  <c r="O664" i="3"/>
  <c r="N664" i="3"/>
  <c r="L664" i="3"/>
  <c r="M664" i="3" s="1"/>
  <c r="G664" i="3"/>
  <c r="F664" i="3"/>
  <c r="C664" i="3"/>
  <c r="B664" i="3"/>
  <c r="A664" i="3"/>
  <c r="R663" i="3"/>
  <c r="I663" i="3" s="1"/>
  <c r="Q663" i="3"/>
  <c r="J663" i="3" s="1"/>
  <c r="O663" i="3"/>
  <c r="N663" i="3"/>
  <c r="L663" i="3"/>
  <c r="M663" i="3" s="1"/>
  <c r="G663" i="3"/>
  <c r="F663" i="3"/>
  <c r="C663" i="3"/>
  <c r="B663" i="3"/>
  <c r="A663" i="3"/>
  <c r="R662" i="3"/>
  <c r="I662" i="3" s="1"/>
  <c r="Q662" i="3"/>
  <c r="J662" i="3" s="1"/>
  <c r="O662" i="3"/>
  <c r="N662" i="3"/>
  <c r="L662" i="3"/>
  <c r="M662" i="3" s="1"/>
  <c r="G662" i="3"/>
  <c r="F662" i="3"/>
  <c r="C662" i="3"/>
  <c r="B662" i="3"/>
  <c r="A662" i="3"/>
  <c r="R661" i="3"/>
  <c r="I661" i="3" s="1"/>
  <c r="Q661" i="3"/>
  <c r="J661" i="3" s="1"/>
  <c r="O661" i="3"/>
  <c r="N661" i="3"/>
  <c r="L661" i="3"/>
  <c r="M661" i="3" s="1"/>
  <c r="G661" i="3"/>
  <c r="F661" i="3"/>
  <c r="C661" i="3"/>
  <c r="B661" i="3"/>
  <c r="A661" i="3"/>
  <c r="R660" i="3"/>
  <c r="I660" i="3" s="1"/>
  <c r="Q660" i="3"/>
  <c r="J660" i="3" s="1"/>
  <c r="O660" i="3"/>
  <c r="N660" i="3"/>
  <c r="L660" i="3"/>
  <c r="M660" i="3" s="1"/>
  <c r="G660" i="3"/>
  <c r="F660" i="3"/>
  <c r="C660" i="3"/>
  <c r="B660" i="3"/>
  <c r="A660" i="3"/>
  <c r="R659" i="3"/>
  <c r="I659" i="3" s="1"/>
  <c r="Q659" i="3"/>
  <c r="J659" i="3" s="1"/>
  <c r="O659" i="3"/>
  <c r="N659" i="3"/>
  <c r="L659" i="3"/>
  <c r="M659" i="3" s="1"/>
  <c r="G659" i="3"/>
  <c r="F659" i="3"/>
  <c r="C659" i="3"/>
  <c r="B659" i="3"/>
  <c r="A659" i="3"/>
  <c r="R658" i="3"/>
  <c r="I658" i="3" s="1"/>
  <c r="Q658" i="3"/>
  <c r="J658" i="3" s="1"/>
  <c r="O658" i="3"/>
  <c r="N658" i="3"/>
  <c r="L658" i="3"/>
  <c r="M658" i="3" s="1"/>
  <c r="G658" i="3"/>
  <c r="F658" i="3"/>
  <c r="C658" i="3"/>
  <c r="B658" i="3"/>
  <c r="A658" i="3"/>
  <c r="R657" i="3"/>
  <c r="I657" i="3" s="1"/>
  <c r="Q657" i="3"/>
  <c r="J657" i="3" s="1"/>
  <c r="O657" i="3"/>
  <c r="N657" i="3"/>
  <c r="L657" i="3"/>
  <c r="M657" i="3" s="1"/>
  <c r="G657" i="3"/>
  <c r="F657" i="3"/>
  <c r="C657" i="3"/>
  <c r="B657" i="3"/>
  <c r="A657" i="3"/>
  <c r="R656" i="3"/>
  <c r="I656" i="3" s="1"/>
  <c r="Q656" i="3"/>
  <c r="J656" i="3" s="1"/>
  <c r="O656" i="3"/>
  <c r="N656" i="3"/>
  <c r="L656" i="3"/>
  <c r="M656" i="3" s="1"/>
  <c r="G656" i="3"/>
  <c r="F656" i="3"/>
  <c r="C656" i="3"/>
  <c r="B656" i="3"/>
  <c r="A656" i="3"/>
  <c r="R655" i="3"/>
  <c r="I655" i="3" s="1"/>
  <c r="Q655" i="3"/>
  <c r="J655" i="3" s="1"/>
  <c r="O655" i="3"/>
  <c r="N655" i="3"/>
  <c r="L655" i="3"/>
  <c r="M655" i="3" s="1"/>
  <c r="G655" i="3"/>
  <c r="F655" i="3"/>
  <c r="C655" i="3"/>
  <c r="B655" i="3"/>
  <c r="A655" i="3"/>
  <c r="R654" i="3"/>
  <c r="I654" i="3" s="1"/>
  <c r="Q654" i="3"/>
  <c r="J654" i="3" s="1"/>
  <c r="O654" i="3"/>
  <c r="N654" i="3"/>
  <c r="L654" i="3"/>
  <c r="M654" i="3" s="1"/>
  <c r="G654" i="3"/>
  <c r="F654" i="3"/>
  <c r="C654" i="3"/>
  <c r="B654" i="3"/>
  <c r="A654" i="3"/>
  <c r="R653" i="3"/>
  <c r="I653" i="3" s="1"/>
  <c r="Q653" i="3"/>
  <c r="J653" i="3" s="1"/>
  <c r="O653" i="3"/>
  <c r="N653" i="3"/>
  <c r="L653" i="3"/>
  <c r="M653" i="3" s="1"/>
  <c r="G653" i="3"/>
  <c r="F653" i="3"/>
  <c r="C653" i="3"/>
  <c r="B653" i="3"/>
  <c r="A653" i="3"/>
  <c r="R652" i="3"/>
  <c r="I652" i="3" s="1"/>
  <c r="Q652" i="3"/>
  <c r="J652" i="3" s="1"/>
  <c r="O652" i="3"/>
  <c r="N652" i="3"/>
  <c r="L652" i="3"/>
  <c r="M652" i="3" s="1"/>
  <c r="G652" i="3"/>
  <c r="F652" i="3"/>
  <c r="C652" i="3"/>
  <c r="B652" i="3"/>
  <c r="A652" i="3"/>
  <c r="R651" i="3"/>
  <c r="I651" i="3" s="1"/>
  <c r="Q651" i="3"/>
  <c r="J651" i="3" s="1"/>
  <c r="O651" i="3"/>
  <c r="N651" i="3"/>
  <c r="L651" i="3"/>
  <c r="M651" i="3" s="1"/>
  <c r="G651" i="3"/>
  <c r="F651" i="3"/>
  <c r="C651" i="3"/>
  <c r="B651" i="3"/>
  <c r="A651" i="3"/>
  <c r="R650" i="3"/>
  <c r="I650" i="3" s="1"/>
  <c r="Q650" i="3"/>
  <c r="J650" i="3" s="1"/>
  <c r="O650" i="3"/>
  <c r="N650" i="3"/>
  <c r="L650" i="3"/>
  <c r="M650" i="3" s="1"/>
  <c r="G650" i="3"/>
  <c r="F650" i="3"/>
  <c r="C650" i="3"/>
  <c r="B650" i="3"/>
  <c r="A650" i="3"/>
  <c r="R649" i="3"/>
  <c r="I649" i="3" s="1"/>
  <c r="Q649" i="3"/>
  <c r="J649" i="3" s="1"/>
  <c r="O649" i="3"/>
  <c r="N649" i="3"/>
  <c r="L649" i="3"/>
  <c r="M649" i="3" s="1"/>
  <c r="G649" i="3"/>
  <c r="F649" i="3"/>
  <c r="C649" i="3"/>
  <c r="B649" i="3"/>
  <c r="A649" i="3"/>
  <c r="R648" i="3"/>
  <c r="I648" i="3" s="1"/>
  <c r="Q648" i="3"/>
  <c r="J648" i="3" s="1"/>
  <c r="O648" i="3"/>
  <c r="N648" i="3"/>
  <c r="L648" i="3"/>
  <c r="M648" i="3" s="1"/>
  <c r="G648" i="3"/>
  <c r="F648" i="3"/>
  <c r="C648" i="3"/>
  <c r="B648" i="3"/>
  <c r="A648" i="3"/>
  <c r="R647" i="3"/>
  <c r="I647" i="3" s="1"/>
  <c r="Q647" i="3"/>
  <c r="J647" i="3" s="1"/>
  <c r="O647" i="3"/>
  <c r="N647" i="3"/>
  <c r="L647" i="3"/>
  <c r="M647" i="3" s="1"/>
  <c r="G647" i="3"/>
  <c r="F647" i="3"/>
  <c r="C647" i="3"/>
  <c r="B647" i="3"/>
  <c r="A647" i="3"/>
  <c r="R646" i="3"/>
  <c r="I646" i="3" s="1"/>
  <c r="Q646" i="3"/>
  <c r="J646" i="3" s="1"/>
  <c r="O646" i="3"/>
  <c r="N646" i="3"/>
  <c r="L646" i="3"/>
  <c r="M646" i="3" s="1"/>
  <c r="G646" i="3"/>
  <c r="F646" i="3"/>
  <c r="C646" i="3"/>
  <c r="B646" i="3"/>
  <c r="A646" i="3"/>
  <c r="R645" i="3"/>
  <c r="I645" i="3" s="1"/>
  <c r="Q645" i="3"/>
  <c r="J645" i="3" s="1"/>
  <c r="O645" i="3"/>
  <c r="N645" i="3"/>
  <c r="L645" i="3"/>
  <c r="M645" i="3" s="1"/>
  <c r="G645" i="3"/>
  <c r="F645" i="3"/>
  <c r="C645" i="3"/>
  <c r="B645" i="3"/>
  <c r="A645" i="3"/>
  <c r="R644" i="3"/>
  <c r="I644" i="3" s="1"/>
  <c r="Q644" i="3"/>
  <c r="J644" i="3" s="1"/>
  <c r="O644" i="3"/>
  <c r="N644" i="3"/>
  <c r="L644" i="3"/>
  <c r="M644" i="3" s="1"/>
  <c r="G644" i="3"/>
  <c r="F644" i="3"/>
  <c r="C644" i="3"/>
  <c r="B644" i="3"/>
  <c r="A644" i="3"/>
  <c r="R643" i="3"/>
  <c r="I643" i="3" s="1"/>
  <c r="Q643" i="3"/>
  <c r="J643" i="3" s="1"/>
  <c r="O643" i="3"/>
  <c r="N643" i="3"/>
  <c r="L643" i="3"/>
  <c r="M643" i="3" s="1"/>
  <c r="G643" i="3"/>
  <c r="F643" i="3"/>
  <c r="C643" i="3"/>
  <c r="B643" i="3"/>
  <c r="A643" i="3"/>
  <c r="R642" i="3"/>
  <c r="I642" i="3" s="1"/>
  <c r="Q642" i="3"/>
  <c r="J642" i="3" s="1"/>
  <c r="O642" i="3"/>
  <c r="N642" i="3"/>
  <c r="L642" i="3"/>
  <c r="M642" i="3" s="1"/>
  <c r="G642" i="3"/>
  <c r="F642" i="3"/>
  <c r="C642" i="3"/>
  <c r="B642" i="3"/>
  <c r="A642" i="3"/>
  <c r="R641" i="3"/>
  <c r="I641" i="3" s="1"/>
  <c r="Q641" i="3"/>
  <c r="J641" i="3" s="1"/>
  <c r="O641" i="3"/>
  <c r="N641" i="3"/>
  <c r="L641" i="3"/>
  <c r="M641" i="3" s="1"/>
  <c r="G641" i="3"/>
  <c r="F641" i="3"/>
  <c r="C641" i="3"/>
  <c r="B641" i="3"/>
  <c r="A641" i="3"/>
  <c r="R640" i="3"/>
  <c r="I640" i="3" s="1"/>
  <c r="Q640" i="3"/>
  <c r="J640" i="3" s="1"/>
  <c r="O640" i="3"/>
  <c r="N640" i="3"/>
  <c r="L640" i="3"/>
  <c r="M640" i="3" s="1"/>
  <c r="G640" i="3"/>
  <c r="F640" i="3"/>
  <c r="C640" i="3"/>
  <c r="B640" i="3"/>
  <c r="A640" i="3"/>
  <c r="R639" i="3"/>
  <c r="I639" i="3" s="1"/>
  <c r="Q639" i="3"/>
  <c r="J639" i="3" s="1"/>
  <c r="O639" i="3"/>
  <c r="N639" i="3"/>
  <c r="L639" i="3"/>
  <c r="M639" i="3" s="1"/>
  <c r="G639" i="3"/>
  <c r="F639" i="3"/>
  <c r="C639" i="3"/>
  <c r="B639" i="3"/>
  <c r="A639" i="3"/>
  <c r="R638" i="3"/>
  <c r="I638" i="3" s="1"/>
  <c r="Q638" i="3"/>
  <c r="J638" i="3" s="1"/>
  <c r="O638" i="3"/>
  <c r="N638" i="3"/>
  <c r="L638" i="3"/>
  <c r="M638" i="3" s="1"/>
  <c r="G638" i="3"/>
  <c r="F638" i="3"/>
  <c r="C638" i="3"/>
  <c r="B638" i="3"/>
  <c r="A638" i="3"/>
  <c r="R637" i="3"/>
  <c r="I637" i="3" s="1"/>
  <c r="Q637" i="3"/>
  <c r="J637" i="3" s="1"/>
  <c r="O637" i="3"/>
  <c r="N637" i="3"/>
  <c r="L637" i="3"/>
  <c r="M637" i="3" s="1"/>
  <c r="G637" i="3"/>
  <c r="F637" i="3"/>
  <c r="C637" i="3"/>
  <c r="B637" i="3"/>
  <c r="A637" i="3"/>
  <c r="R636" i="3"/>
  <c r="I636" i="3" s="1"/>
  <c r="Q636" i="3"/>
  <c r="J636" i="3" s="1"/>
  <c r="O636" i="3"/>
  <c r="N636" i="3"/>
  <c r="L636" i="3"/>
  <c r="M636" i="3" s="1"/>
  <c r="G636" i="3"/>
  <c r="F636" i="3"/>
  <c r="C636" i="3"/>
  <c r="B636" i="3"/>
  <c r="A636" i="3"/>
  <c r="R635" i="3"/>
  <c r="I635" i="3" s="1"/>
  <c r="Q635" i="3"/>
  <c r="J635" i="3" s="1"/>
  <c r="O635" i="3"/>
  <c r="N635" i="3"/>
  <c r="L635" i="3"/>
  <c r="M635" i="3" s="1"/>
  <c r="G635" i="3"/>
  <c r="F635" i="3"/>
  <c r="C635" i="3"/>
  <c r="B635" i="3"/>
  <c r="A635" i="3"/>
  <c r="R634" i="3"/>
  <c r="I634" i="3" s="1"/>
  <c r="Q634" i="3"/>
  <c r="J634" i="3" s="1"/>
  <c r="O634" i="3"/>
  <c r="N634" i="3"/>
  <c r="L634" i="3"/>
  <c r="M634" i="3" s="1"/>
  <c r="G634" i="3"/>
  <c r="F634" i="3"/>
  <c r="C634" i="3"/>
  <c r="B634" i="3"/>
  <c r="A634" i="3"/>
  <c r="R633" i="3"/>
  <c r="I633" i="3" s="1"/>
  <c r="Q633" i="3"/>
  <c r="J633" i="3" s="1"/>
  <c r="O633" i="3"/>
  <c r="N633" i="3"/>
  <c r="L633" i="3"/>
  <c r="M633" i="3" s="1"/>
  <c r="G633" i="3"/>
  <c r="F633" i="3"/>
  <c r="C633" i="3"/>
  <c r="B633" i="3"/>
  <c r="A633" i="3"/>
  <c r="R632" i="3"/>
  <c r="I632" i="3" s="1"/>
  <c r="Q632" i="3"/>
  <c r="J632" i="3" s="1"/>
  <c r="O632" i="3"/>
  <c r="N632" i="3"/>
  <c r="L632" i="3"/>
  <c r="M632" i="3" s="1"/>
  <c r="G632" i="3"/>
  <c r="F632" i="3"/>
  <c r="C632" i="3"/>
  <c r="B632" i="3"/>
  <c r="A632" i="3"/>
  <c r="R631" i="3"/>
  <c r="I631" i="3" s="1"/>
  <c r="Q631" i="3"/>
  <c r="J631" i="3" s="1"/>
  <c r="O631" i="3"/>
  <c r="N631" i="3"/>
  <c r="L631" i="3"/>
  <c r="M631" i="3" s="1"/>
  <c r="G631" i="3"/>
  <c r="F631" i="3"/>
  <c r="C631" i="3"/>
  <c r="B631" i="3"/>
  <c r="A631" i="3"/>
  <c r="R630" i="3"/>
  <c r="I630" i="3" s="1"/>
  <c r="Q630" i="3"/>
  <c r="J630" i="3" s="1"/>
  <c r="O630" i="3"/>
  <c r="N630" i="3"/>
  <c r="L630" i="3"/>
  <c r="M630" i="3" s="1"/>
  <c r="G630" i="3"/>
  <c r="F630" i="3"/>
  <c r="C630" i="3"/>
  <c r="B630" i="3"/>
  <c r="A630" i="3"/>
  <c r="R629" i="3"/>
  <c r="I629" i="3" s="1"/>
  <c r="Q629" i="3"/>
  <c r="J629" i="3" s="1"/>
  <c r="O629" i="3"/>
  <c r="N629" i="3"/>
  <c r="L629" i="3"/>
  <c r="M629" i="3" s="1"/>
  <c r="G629" i="3"/>
  <c r="F629" i="3"/>
  <c r="C629" i="3"/>
  <c r="B629" i="3"/>
  <c r="A629" i="3"/>
  <c r="R628" i="3"/>
  <c r="I628" i="3" s="1"/>
  <c r="Q628" i="3"/>
  <c r="J628" i="3" s="1"/>
  <c r="O628" i="3"/>
  <c r="N628" i="3"/>
  <c r="L628" i="3"/>
  <c r="M628" i="3" s="1"/>
  <c r="G628" i="3"/>
  <c r="F628" i="3"/>
  <c r="C628" i="3"/>
  <c r="B628" i="3"/>
  <c r="A628" i="3"/>
  <c r="R627" i="3"/>
  <c r="I627" i="3" s="1"/>
  <c r="Q627" i="3"/>
  <c r="J627" i="3" s="1"/>
  <c r="O627" i="3"/>
  <c r="N627" i="3"/>
  <c r="L627" i="3"/>
  <c r="M627" i="3" s="1"/>
  <c r="G627" i="3"/>
  <c r="F627" i="3"/>
  <c r="C627" i="3"/>
  <c r="B627" i="3"/>
  <c r="A627" i="3"/>
  <c r="R626" i="3"/>
  <c r="I626" i="3" s="1"/>
  <c r="Q626" i="3"/>
  <c r="J626" i="3" s="1"/>
  <c r="O626" i="3"/>
  <c r="N626" i="3"/>
  <c r="L626" i="3"/>
  <c r="M626" i="3" s="1"/>
  <c r="G626" i="3"/>
  <c r="F626" i="3"/>
  <c r="C626" i="3"/>
  <c r="B626" i="3"/>
  <c r="A626" i="3"/>
  <c r="R625" i="3"/>
  <c r="I625" i="3" s="1"/>
  <c r="Q625" i="3"/>
  <c r="J625" i="3" s="1"/>
  <c r="O625" i="3"/>
  <c r="N625" i="3"/>
  <c r="L625" i="3"/>
  <c r="M625" i="3" s="1"/>
  <c r="G625" i="3"/>
  <c r="F625" i="3"/>
  <c r="C625" i="3"/>
  <c r="B625" i="3"/>
  <c r="A625" i="3"/>
  <c r="R624" i="3"/>
  <c r="I624" i="3" s="1"/>
  <c r="Q624" i="3"/>
  <c r="J624" i="3" s="1"/>
  <c r="O624" i="3"/>
  <c r="N624" i="3"/>
  <c r="L624" i="3"/>
  <c r="M624" i="3" s="1"/>
  <c r="G624" i="3"/>
  <c r="F624" i="3"/>
  <c r="C624" i="3"/>
  <c r="B624" i="3"/>
  <c r="A624" i="3"/>
  <c r="R623" i="3"/>
  <c r="I623" i="3" s="1"/>
  <c r="Q623" i="3"/>
  <c r="J623" i="3" s="1"/>
  <c r="O623" i="3"/>
  <c r="N623" i="3"/>
  <c r="L623" i="3"/>
  <c r="M623" i="3" s="1"/>
  <c r="G623" i="3"/>
  <c r="F623" i="3"/>
  <c r="C623" i="3"/>
  <c r="B623" i="3"/>
  <c r="A623" i="3"/>
  <c r="R622" i="3"/>
  <c r="I622" i="3" s="1"/>
  <c r="Q622" i="3"/>
  <c r="J622" i="3" s="1"/>
  <c r="O622" i="3"/>
  <c r="N622" i="3"/>
  <c r="L622" i="3"/>
  <c r="M622" i="3" s="1"/>
  <c r="G622" i="3"/>
  <c r="F622" i="3"/>
  <c r="C622" i="3"/>
  <c r="B622" i="3"/>
  <c r="A622" i="3"/>
  <c r="R621" i="3"/>
  <c r="I621" i="3" s="1"/>
  <c r="Q621" i="3"/>
  <c r="J621" i="3" s="1"/>
  <c r="O621" i="3"/>
  <c r="N621" i="3"/>
  <c r="L621" i="3"/>
  <c r="M621" i="3" s="1"/>
  <c r="G621" i="3"/>
  <c r="F621" i="3"/>
  <c r="C621" i="3"/>
  <c r="B621" i="3"/>
  <c r="A621" i="3"/>
  <c r="R620" i="3"/>
  <c r="I620" i="3" s="1"/>
  <c r="Q620" i="3"/>
  <c r="J620" i="3" s="1"/>
  <c r="O620" i="3"/>
  <c r="N620" i="3"/>
  <c r="L620" i="3"/>
  <c r="M620" i="3" s="1"/>
  <c r="G620" i="3"/>
  <c r="F620" i="3"/>
  <c r="C620" i="3"/>
  <c r="B620" i="3"/>
  <c r="A620" i="3"/>
  <c r="R619" i="3"/>
  <c r="I619" i="3" s="1"/>
  <c r="Q619" i="3"/>
  <c r="J619" i="3" s="1"/>
  <c r="O619" i="3"/>
  <c r="N619" i="3"/>
  <c r="L619" i="3"/>
  <c r="M619" i="3" s="1"/>
  <c r="G619" i="3"/>
  <c r="F619" i="3"/>
  <c r="C619" i="3"/>
  <c r="B619" i="3"/>
  <c r="A619" i="3"/>
  <c r="R618" i="3"/>
  <c r="I618" i="3" s="1"/>
  <c r="Q618" i="3"/>
  <c r="J618" i="3" s="1"/>
  <c r="O618" i="3"/>
  <c r="N618" i="3"/>
  <c r="L618" i="3"/>
  <c r="M618" i="3" s="1"/>
  <c r="G618" i="3"/>
  <c r="F618" i="3"/>
  <c r="C618" i="3"/>
  <c r="B618" i="3"/>
  <c r="A618" i="3"/>
  <c r="R617" i="3"/>
  <c r="I617" i="3" s="1"/>
  <c r="Q617" i="3"/>
  <c r="J617" i="3" s="1"/>
  <c r="O617" i="3"/>
  <c r="N617" i="3"/>
  <c r="L617" i="3"/>
  <c r="M617" i="3" s="1"/>
  <c r="G617" i="3"/>
  <c r="F617" i="3"/>
  <c r="C617" i="3"/>
  <c r="B617" i="3"/>
  <c r="A617" i="3"/>
  <c r="R616" i="3"/>
  <c r="I616" i="3" s="1"/>
  <c r="Q616" i="3"/>
  <c r="J616" i="3" s="1"/>
  <c r="O616" i="3"/>
  <c r="N616" i="3"/>
  <c r="L616" i="3"/>
  <c r="M616" i="3" s="1"/>
  <c r="G616" i="3"/>
  <c r="F616" i="3"/>
  <c r="C616" i="3"/>
  <c r="B616" i="3"/>
  <c r="A616" i="3"/>
  <c r="R615" i="3"/>
  <c r="I615" i="3" s="1"/>
  <c r="Q615" i="3"/>
  <c r="J615" i="3" s="1"/>
  <c r="O615" i="3"/>
  <c r="N615" i="3"/>
  <c r="L615" i="3"/>
  <c r="M615" i="3" s="1"/>
  <c r="G615" i="3"/>
  <c r="F615" i="3"/>
  <c r="C615" i="3"/>
  <c r="B615" i="3"/>
  <c r="A615" i="3"/>
  <c r="R614" i="3"/>
  <c r="I614" i="3" s="1"/>
  <c r="Q614" i="3"/>
  <c r="J614" i="3" s="1"/>
  <c r="O614" i="3"/>
  <c r="N614" i="3"/>
  <c r="L614" i="3"/>
  <c r="M614" i="3" s="1"/>
  <c r="G614" i="3"/>
  <c r="F614" i="3"/>
  <c r="C614" i="3"/>
  <c r="B614" i="3"/>
  <c r="A614" i="3"/>
  <c r="R613" i="3"/>
  <c r="I613" i="3" s="1"/>
  <c r="Q613" i="3"/>
  <c r="J613" i="3" s="1"/>
  <c r="O613" i="3"/>
  <c r="N613" i="3"/>
  <c r="L613" i="3"/>
  <c r="M613" i="3" s="1"/>
  <c r="G613" i="3"/>
  <c r="F613" i="3"/>
  <c r="C613" i="3"/>
  <c r="B613" i="3"/>
  <c r="A613" i="3"/>
  <c r="R612" i="3"/>
  <c r="I612" i="3" s="1"/>
  <c r="Q612" i="3"/>
  <c r="J612" i="3" s="1"/>
  <c r="O612" i="3"/>
  <c r="N612" i="3"/>
  <c r="L612" i="3"/>
  <c r="M612" i="3" s="1"/>
  <c r="G612" i="3"/>
  <c r="F612" i="3"/>
  <c r="C612" i="3"/>
  <c r="B612" i="3"/>
  <c r="A612" i="3"/>
  <c r="R611" i="3"/>
  <c r="I611" i="3" s="1"/>
  <c r="Q611" i="3"/>
  <c r="J611" i="3" s="1"/>
  <c r="O611" i="3"/>
  <c r="N611" i="3"/>
  <c r="L611" i="3"/>
  <c r="M611" i="3" s="1"/>
  <c r="G611" i="3"/>
  <c r="F611" i="3"/>
  <c r="C611" i="3"/>
  <c r="B611" i="3"/>
  <c r="A611" i="3"/>
  <c r="R610" i="3"/>
  <c r="I610" i="3" s="1"/>
  <c r="Q610" i="3"/>
  <c r="J610" i="3" s="1"/>
  <c r="O610" i="3"/>
  <c r="N610" i="3"/>
  <c r="L610" i="3"/>
  <c r="M610" i="3" s="1"/>
  <c r="G610" i="3"/>
  <c r="F610" i="3"/>
  <c r="C610" i="3"/>
  <c r="B610" i="3"/>
  <c r="A610" i="3"/>
  <c r="R609" i="3"/>
  <c r="I609" i="3" s="1"/>
  <c r="Q609" i="3"/>
  <c r="J609" i="3" s="1"/>
  <c r="O609" i="3"/>
  <c r="N609" i="3"/>
  <c r="L609" i="3"/>
  <c r="M609" i="3" s="1"/>
  <c r="G609" i="3"/>
  <c r="F609" i="3"/>
  <c r="C609" i="3"/>
  <c r="B609" i="3"/>
  <c r="A609" i="3"/>
  <c r="R608" i="3"/>
  <c r="I608" i="3" s="1"/>
  <c r="Q608" i="3"/>
  <c r="J608" i="3" s="1"/>
  <c r="O608" i="3"/>
  <c r="N608" i="3"/>
  <c r="L608" i="3"/>
  <c r="M608" i="3" s="1"/>
  <c r="G608" i="3"/>
  <c r="F608" i="3"/>
  <c r="C608" i="3"/>
  <c r="B608" i="3"/>
  <c r="A608" i="3"/>
  <c r="R607" i="3"/>
  <c r="I607" i="3" s="1"/>
  <c r="Q607" i="3"/>
  <c r="J607" i="3" s="1"/>
  <c r="O607" i="3"/>
  <c r="N607" i="3"/>
  <c r="L607" i="3"/>
  <c r="M607" i="3" s="1"/>
  <c r="G607" i="3"/>
  <c r="F607" i="3"/>
  <c r="C607" i="3"/>
  <c r="B607" i="3"/>
  <c r="A607" i="3"/>
  <c r="R606" i="3"/>
  <c r="I606" i="3" s="1"/>
  <c r="Q606" i="3"/>
  <c r="J606" i="3" s="1"/>
  <c r="O606" i="3"/>
  <c r="N606" i="3"/>
  <c r="L606" i="3"/>
  <c r="M606" i="3" s="1"/>
  <c r="G606" i="3"/>
  <c r="F606" i="3"/>
  <c r="C606" i="3"/>
  <c r="B606" i="3"/>
  <c r="A606" i="3"/>
  <c r="R605" i="3"/>
  <c r="I605" i="3" s="1"/>
  <c r="Q605" i="3"/>
  <c r="J605" i="3" s="1"/>
  <c r="O605" i="3"/>
  <c r="N605" i="3"/>
  <c r="L605" i="3"/>
  <c r="M605" i="3" s="1"/>
  <c r="G605" i="3"/>
  <c r="F605" i="3"/>
  <c r="C605" i="3"/>
  <c r="B605" i="3"/>
  <c r="A605" i="3"/>
  <c r="R604" i="3"/>
  <c r="I604" i="3" s="1"/>
  <c r="Q604" i="3"/>
  <c r="J604" i="3" s="1"/>
  <c r="O604" i="3"/>
  <c r="N604" i="3"/>
  <c r="L604" i="3"/>
  <c r="M604" i="3" s="1"/>
  <c r="G604" i="3"/>
  <c r="F604" i="3"/>
  <c r="C604" i="3"/>
  <c r="B604" i="3"/>
  <c r="A604" i="3"/>
  <c r="R603" i="3"/>
  <c r="I603" i="3" s="1"/>
  <c r="Q603" i="3"/>
  <c r="J603" i="3" s="1"/>
  <c r="O603" i="3"/>
  <c r="N603" i="3"/>
  <c r="L603" i="3"/>
  <c r="M603" i="3" s="1"/>
  <c r="G603" i="3"/>
  <c r="F603" i="3"/>
  <c r="C603" i="3"/>
  <c r="B603" i="3"/>
  <c r="A603" i="3"/>
  <c r="R602" i="3"/>
  <c r="I602" i="3" s="1"/>
  <c r="Q602" i="3"/>
  <c r="J602" i="3" s="1"/>
  <c r="O602" i="3"/>
  <c r="N602" i="3"/>
  <c r="L602" i="3"/>
  <c r="M602" i="3" s="1"/>
  <c r="G602" i="3"/>
  <c r="F602" i="3"/>
  <c r="C602" i="3"/>
  <c r="B602" i="3"/>
  <c r="A602" i="3"/>
  <c r="R601" i="3"/>
  <c r="I601" i="3" s="1"/>
  <c r="Q601" i="3"/>
  <c r="J601" i="3" s="1"/>
  <c r="O601" i="3"/>
  <c r="N601" i="3"/>
  <c r="L601" i="3"/>
  <c r="M601" i="3" s="1"/>
  <c r="G601" i="3"/>
  <c r="F601" i="3"/>
  <c r="C601" i="3"/>
  <c r="B601" i="3"/>
  <c r="A601" i="3"/>
  <c r="R600" i="3"/>
  <c r="I600" i="3" s="1"/>
  <c r="Q600" i="3"/>
  <c r="J600" i="3" s="1"/>
  <c r="O600" i="3"/>
  <c r="N600" i="3"/>
  <c r="L600" i="3"/>
  <c r="M600" i="3" s="1"/>
  <c r="G600" i="3"/>
  <c r="F600" i="3"/>
  <c r="C600" i="3"/>
  <c r="B600" i="3"/>
  <c r="A600" i="3"/>
  <c r="R599" i="3"/>
  <c r="I599" i="3" s="1"/>
  <c r="Q599" i="3"/>
  <c r="J599" i="3" s="1"/>
  <c r="O599" i="3"/>
  <c r="N599" i="3"/>
  <c r="L599" i="3"/>
  <c r="M599" i="3" s="1"/>
  <c r="G599" i="3"/>
  <c r="F599" i="3"/>
  <c r="C599" i="3"/>
  <c r="B599" i="3"/>
  <c r="A599" i="3"/>
  <c r="R598" i="3"/>
  <c r="I598" i="3" s="1"/>
  <c r="Q598" i="3"/>
  <c r="J598" i="3" s="1"/>
  <c r="O598" i="3"/>
  <c r="N598" i="3"/>
  <c r="L598" i="3"/>
  <c r="M598" i="3" s="1"/>
  <c r="G598" i="3"/>
  <c r="F598" i="3"/>
  <c r="C598" i="3"/>
  <c r="B598" i="3"/>
  <c r="A598" i="3"/>
  <c r="R597" i="3"/>
  <c r="I597" i="3" s="1"/>
  <c r="Q597" i="3"/>
  <c r="J597" i="3" s="1"/>
  <c r="O597" i="3"/>
  <c r="N597" i="3"/>
  <c r="L597" i="3"/>
  <c r="M597" i="3" s="1"/>
  <c r="G597" i="3"/>
  <c r="F597" i="3"/>
  <c r="C597" i="3"/>
  <c r="B597" i="3"/>
  <c r="A597" i="3"/>
  <c r="R596" i="3"/>
  <c r="I596" i="3" s="1"/>
  <c r="Q596" i="3"/>
  <c r="J596" i="3" s="1"/>
  <c r="O596" i="3"/>
  <c r="N596" i="3"/>
  <c r="L596" i="3"/>
  <c r="M596" i="3" s="1"/>
  <c r="G596" i="3"/>
  <c r="F596" i="3"/>
  <c r="C596" i="3"/>
  <c r="B596" i="3"/>
  <c r="A596" i="3"/>
  <c r="R595" i="3"/>
  <c r="I595" i="3" s="1"/>
  <c r="Q595" i="3"/>
  <c r="J595" i="3" s="1"/>
  <c r="O595" i="3"/>
  <c r="N595" i="3"/>
  <c r="L595" i="3"/>
  <c r="M595" i="3" s="1"/>
  <c r="G595" i="3"/>
  <c r="F595" i="3"/>
  <c r="C595" i="3"/>
  <c r="B595" i="3"/>
  <c r="A595" i="3"/>
  <c r="R594" i="3"/>
  <c r="I594" i="3" s="1"/>
  <c r="Q594" i="3"/>
  <c r="J594" i="3" s="1"/>
  <c r="O594" i="3"/>
  <c r="N594" i="3"/>
  <c r="L594" i="3"/>
  <c r="M594" i="3" s="1"/>
  <c r="G594" i="3"/>
  <c r="F594" i="3"/>
  <c r="C594" i="3"/>
  <c r="B594" i="3"/>
  <c r="A594" i="3"/>
  <c r="R593" i="3"/>
  <c r="I593" i="3" s="1"/>
  <c r="Q593" i="3"/>
  <c r="J593" i="3" s="1"/>
  <c r="O593" i="3"/>
  <c r="N593" i="3"/>
  <c r="L593" i="3"/>
  <c r="M593" i="3" s="1"/>
  <c r="G593" i="3"/>
  <c r="F593" i="3"/>
  <c r="C593" i="3"/>
  <c r="B593" i="3"/>
  <c r="A593" i="3"/>
  <c r="R592" i="3"/>
  <c r="I592" i="3" s="1"/>
  <c r="Q592" i="3"/>
  <c r="J592" i="3" s="1"/>
  <c r="O592" i="3"/>
  <c r="N592" i="3"/>
  <c r="L592" i="3"/>
  <c r="M592" i="3" s="1"/>
  <c r="G592" i="3"/>
  <c r="F592" i="3"/>
  <c r="C592" i="3"/>
  <c r="B592" i="3"/>
  <c r="A592" i="3"/>
  <c r="R591" i="3"/>
  <c r="I591" i="3" s="1"/>
  <c r="Q591" i="3"/>
  <c r="J591" i="3" s="1"/>
  <c r="O591" i="3"/>
  <c r="N591" i="3"/>
  <c r="L591" i="3"/>
  <c r="M591" i="3" s="1"/>
  <c r="G591" i="3"/>
  <c r="F591" i="3"/>
  <c r="C591" i="3"/>
  <c r="B591" i="3"/>
  <c r="A591" i="3"/>
  <c r="R590" i="3"/>
  <c r="I590" i="3" s="1"/>
  <c r="Q590" i="3"/>
  <c r="J590" i="3" s="1"/>
  <c r="O590" i="3"/>
  <c r="N590" i="3"/>
  <c r="L590" i="3"/>
  <c r="M590" i="3" s="1"/>
  <c r="G590" i="3"/>
  <c r="F590" i="3"/>
  <c r="C590" i="3"/>
  <c r="B590" i="3"/>
  <c r="A590" i="3"/>
  <c r="R589" i="3"/>
  <c r="I589" i="3" s="1"/>
  <c r="Q589" i="3"/>
  <c r="J589" i="3" s="1"/>
  <c r="O589" i="3"/>
  <c r="N589" i="3"/>
  <c r="L589" i="3"/>
  <c r="M589" i="3" s="1"/>
  <c r="G589" i="3"/>
  <c r="F589" i="3"/>
  <c r="C589" i="3"/>
  <c r="B589" i="3"/>
  <c r="A589" i="3"/>
  <c r="R588" i="3"/>
  <c r="I588" i="3" s="1"/>
  <c r="Q588" i="3"/>
  <c r="J588" i="3" s="1"/>
  <c r="O588" i="3"/>
  <c r="N588" i="3"/>
  <c r="L588" i="3"/>
  <c r="M588" i="3" s="1"/>
  <c r="G588" i="3"/>
  <c r="F588" i="3"/>
  <c r="C588" i="3"/>
  <c r="B588" i="3"/>
  <c r="A588" i="3"/>
  <c r="R587" i="3"/>
  <c r="I587" i="3" s="1"/>
  <c r="Q587" i="3"/>
  <c r="J587" i="3" s="1"/>
  <c r="O587" i="3"/>
  <c r="N587" i="3"/>
  <c r="L587" i="3"/>
  <c r="M587" i="3" s="1"/>
  <c r="G587" i="3"/>
  <c r="F587" i="3"/>
  <c r="C587" i="3"/>
  <c r="B587" i="3"/>
  <c r="A587" i="3"/>
  <c r="R586" i="3"/>
  <c r="I586" i="3" s="1"/>
  <c r="Q586" i="3"/>
  <c r="J586" i="3" s="1"/>
  <c r="O586" i="3"/>
  <c r="N586" i="3"/>
  <c r="L586" i="3"/>
  <c r="M586" i="3" s="1"/>
  <c r="G586" i="3"/>
  <c r="F586" i="3"/>
  <c r="C586" i="3"/>
  <c r="B586" i="3"/>
  <c r="A586" i="3"/>
  <c r="R585" i="3"/>
  <c r="I585" i="3" s="1"/>
  <c r="Q585" i="3"/>
  <c r="J585" i="3" s="1"/>
  <c r="O585" i="3"/>
  <c r="N585" i="3"/>
  <c r="L585" i="3"/>
  <c r="M585" i="3" s="1"/>
  <c r="G585" i="3"/>
  <c r="F585" i="3"/>
  <c r="C585" i="3"/>
  <c r="B585" i="3"/>
  <c r="A585" i="3"/>
  <c r="R584" i="3"/>
  <c r="I584" i="3" s="1"/>
  <c r="Q584" i="3"/>
  <c r="J584" i="3" s="1"/>
  <c r="O584" i="3"/>
  <c r="N584" i="3"/>
  <c r="L584" i="3"/>
  <c r="M584" i="3" s="1"/>
  <c r="G584" i="3"/>
  <c r="F584" i="3"/>
  <c r="C584" i="3"/>
  <c r="B584" i="3"/>
  <c r="A584" i="3"/>
  <c r="R583" i="3"/>
  <c r="I583" i="3" s="1"/>
  <c r="Q583" i="3"/>
  <c r="J583" i="3" s="1"/>
  <c r="O583" i="3"/>
  <c r="N583" i="3"/>
  <c r="L583" i="3"/>
  <c r="M583" i="3" s="1"/>
  <c r="G583" i="3"/>
  <c r="F583" i="3"/>
  <c r="C583" i="3"/>
  <c r="B583" i="3"/>
  <c r="A583" i="3"/>
  <c r="R582" i="3"/>
  <c r="I582" i="3" s="1"/>
  <c r="Q582" i="3"/>
  <c r="J582" i="3" s="1"/>
  <c r="O582" i="3"/>
  <c r="N582" i="3"/>
  <c r="L582" i="3"/>
  <c r="M582" i="3" s="1"/>
  <c r="G582" i="3"/>
  <c r="F582" i="3"/>
  <c r="C582" i="3"/>
  <c r="B582" i="3"/>
  <c r="A582" i="3"/>
  <c r="R581" i="3"/>
  <c r="I581" i="3" s="1"/>
  <c r="Q581" i="3"/>
  <c r="J581" i="3" s="1"/>
  <c r="O581" i="3"/>
  <c r="N581" i="3"/>
  <c r="L581" i="3"/>
  <c r="M581" i="3" s="1"/>
  <c r="G581" i="3"/>
  <c r="F581" i="3"/>
  <c r="C581" i="3"/>
  <c r="B581" i="3"/>
  <c r="A581" i="3"/>
  <c r="R580" i="3"/>
  <c r="I580" i="3" s="1"/>
  <c r="Q580" i="3"/>
  <c r="J580" i="3" s="1"/>
  <c r="O580" i="3"/>
  <c r="N580" i="3"/>
  <c r="L580" i="3"/>
  <c r="M580" i="3" s="1"/>
  <c r="G580" i="3"/>
  <c r="F580" i="3"/>
  <c r="C580" i="3"/>
  <c r="B580" i="3"/>
  <c r="A580" i="3"/>
  <c r="R579" i="3"/>
  <c r="I579" i="3" s="1"/>
  <c r="Q579" i="3"/>
  <c r="J579" i="3" s="1"/>
  <c r="O579" i="3"/>
  <c r="N579" i="3"/>
  <c r="L579" i="3"/>
  <c r="M579" i="3" s="1"/>
  <c r="G579" i="3"/>
  <c r="F579" i="3"/>
  <c r="C579" i="3"/>
  <c r="B579" i="3"/>
  <c r="A579" i="3"/>
  <c r="R578" i="3"/>
  <c r="I578" i="3" s="1"/>
  <c r="Q578" i="3"/>
  <c r="J578" i="3" s="1"/>
  <c r="O578" i="3"/>
  <c r="N578" i="3"/>
  <c r="L578" i="3"/>
  <c r="M578" i="3" s="1"/>
  <c r="G578" i="3"/>
  <c r="F578" i="3"/>
  <c r="C578" i="3"/>
  <c r="B578" i="3"/>
  <c r="A578" i="3"/>
  <c r="R577" i="3"/>
  <c r="I577" i="3" s="1"/>
  <c r="Q577" i="3"/>
  <c r="J577" i="3" s="1"/>
  <c r="O577" i="3"/>
  <c r="N577" i="3"/>
  <c r="L577" i="3"/>
  <c r="M577" i="3" s="1"/>
  <c r="G577" i="3"/>
  <c r="F577" i="3"/>
  <c r="C577" i="3"/>
  <c r="B577" i="3"/>
  <c r="A577" i="3"/>
  <c r="R576" i="3"/>
  <c r="I576" i="3" s="1"/>
  <c r="Q576" i="3"/>
  <c r="J576" i="3" s="1"/>
  <c r="O576" i="3"/>
  <c r="N576" i="3"/>
  <c r="L576" i="3"/>
  <c r="M576" i="3" s="1"/>
  <c r="G576" i="3"/>
  <c r="F576" i="3"/>
  <c r="C576" i="3"/>
  <c r="B576" i="3"/>
  <c r="A576" i="3"/>
  <c r="R575" i="3"/>
  <c r="I575" i="3" s="1"/>
  <c r="Q575" i="3"/>
  <c r="J575" i="3" s="1"/>
  <c r="O575" i="3"/>
  <c r="N575" i="3"/>
  <c r="L575" i="3"/>
  <c r="M575" i="3" s="1"/>
  <c r="G575" i="3"/>
  <c r="F575" i="3"/>
  <c r="C575" i="3"/>
  <c r="B575" i="3"/>
  <c r="A575" i="3"/>
  <c r="R574" i="3"/>
  <c r="I574" i="3" s="1"/>
  <c r="Q574" i="3"/>
  <c r="J574" i="3" s="1"/>
  <c r="O574" i="3"/>
  <c r="N574" i="3"/>
  <c r="L574" i="3"/>
  <c r="M574" i="3" s="1"/>
  <c r="G574" i="3"/>
  <c r="F574" i="3"/>
  <c r="C574" i="3"/>
  <c r="B574" i="3"/>
  <c r="A574" i="3"/>
  <c r="R573" i="3"/>
  <c r="I573" i="3" s="1"/>
  <c r="Q573" i="3"/>
  <c r="J573" i="3" s="1"/>
  <c r="O573" i="3"/>
  <c r="N573" i="3"/>
  <c r="L573" i="3"/>
  <c r="M573" i="3" s="1"/>
  <c r="G573" i="3"/>
  <c r="F573" i="3"/>
  <c r="C573" i="3"/>
  <c r="B573" i="3"/>
  <c r="A573" i="3"/>
  <c r="R572" i="3"/>
  <c r="I572" i="3" s="1"/>
  <c r="Q572" i="3"/>
  <c r="J572" i="3" s="1"/>
  <c r="O572" i="3"/>
  <c r="N572" i="3"/>
  <c r="L572" i="3"/>
  <c r="M572" i="3" s="1"/>
  <c r="G572" i="3"/>
  <c r="F572" i="3"/>
  <c r="C572" i="3"/>
  <c r="B572" i="3"/>
  <c r="A572" i="3"/>
  <c r="R571" i="3"/>
  <c r="I571" i="3" s="1"/>
  <c r="Q571" i="3"/>
  <c r="J571" i="3" s="1"/>
  <c r="O571" i="3"/>
  <c r="N571" i="3"/>
  <c r="L571" i="3"/>
  <c r="M571" i="3" s="1"/>
  <c r="G571" i="3"/>
  <c r="F571" i="3"/>
  <c r="C571" i="3"/>
  <c r="B571" i="3"/>
  <c r="A571" i="3"/>
  <c r="R570" i="3"/>
  <c r="I570" i="3" s="1"/>
  <c r="Q570" i="3"/>
  <c r="J570" i="3" s="1"/>
  <c r="O570" i="3"/>
  <c r="N570" i="3"/>
  <c r="L570" i="3"/>
  <c r="M570" i="3" s="1"/>
  <c r="G570" i="3"/>
  <c r="F570" i="3"/>
  <c r="C570" i="3"/>
  <c r="B570" i="3"/>
  <c r="A570" i="3"/>
  <c r="R569" i="3"/>
  <c r="I569" i="3" s="1"/>
  <c r="Q569" i="3"/>
  <c r="J569" i="3" s="1"/>
  <c r="O569" i="3"/>
  <c r="N569" i="3"/>
  <c r="L569" i="3"/>
  <c r="M569" i="3" s="1"/>
  <c r="G569" i="3"/>
  <c r="F569" i="3"/>
  <c r="C569" i="3"/>
  <c r="B569" i="3"/>
  <c r="A569" i="3"/>
  <c r="R568" i="3"/>
  <c r="I568" i="3" s="1"/>
  <c r="Q568" i="3"/>
  <c r="J568" i="3" s="1"/>
  <c r="O568" i="3"/>
  <c r="N568" i="3"/>
  <c r="L568" i="3"/>
  <c r="M568" i="3" s="1"/>
  <c r="G568" i="3"/>
  <c r="F568" i="3"/>
  <c r="C568" i="3"/>
  <c r="B568" i="3"/>
  <c r="A568" i="3"/>
  <c r="R567" i="3"/>
  <c r="I567" i="3" s="1"/>
  <c r="Q567" i="3"/>
  <c r="J567" i="3" s="1"/>
  <c r="O567" i="3"/>
  <c r="N567" i="3"/>
  <c r="L567" i="3"/>
  <c r="M567" i="3" s="1"/>
  <c r="G567" i="3"/>
  <c r="F567" i="3"/>
  <c r="C567" i="3"/>
  <c r="B567" i="3"/>
  <c r="A567" i="3"/>
  <c r="R566" i="3"/>
  <c r="I566" i="3" s="1"/>
  <c r="Q566" i="3"/>
  <c r="J566" i="3" s="1"/>
  <c r="O566" i="3"/>
  <c r="N566" i="3"/>
  <c r="L566" i="3"/>
  <c r="M566" i="3" s="1"/>
  <c r="G566" i="3"/>
  <c r="F566" i="3"/>
  <c r="C566" i="3"/>
  <c r="B566" i="3"/>
  <c r="A566" i="3"/>
  <c r="R565" i="3"/>
  <c r="I565" i="3" s="1"/>
  <c r="Q565" i="3"/>
  <c r="J565" i="3" s="1"/>
  <c r="O565" i="3"/>
  <c r="N565" i="3"/>
  <c r="L565" i="3"/>
  <c r="M565" i="3" s="1"/>
  <c r="G565" i="3"/>
  <c r="F565" i="3"/>
  <c r="C565" i="3"/>
  <c r="B565" i="3"/>
  <c r="A565" i="3"/>
  <c r="R564" i="3"/>
  <c r="I564" i="3" s="1"/>
  <c r="Q564" i="3"/>
  <c r="J564" i="3" s="1"/>
  <c r="O564" i="3"/>
  <c r="N564" i="3"/>
  <c r="L564" i="3"/>
  <c r="M564" i="3" s="1"/>
  <c r="G564" i="3"/>
  <c r="F564" i="3"/>
  <c r="C564" i="3"/>
  <c r="B564" i="3"/>
  <c r="A564" i="3"/>
  <c r="R563" i="3"/>
  <c r="I563" i="3" s="1"/>
  <c r="Q563" i="3"/>
  <c r="J563" i="3" s="1"/>
  <c r="O563" i="3"/>
  <c r="N563" i="3"/>
  <c r="L563" i="3"/>
  <c r="M563" i="3" s="1"/>
  <c r="G563" i="3"/>
  <c r="F563" i="3"/>
  <c r="C563" i="3"/>
  <c r="B563" i="3"/>
  <c r="A563" i="3"/>
  <c r="R562" i="3"/>
  <c r="I562" i="3" s="1"/>
  <c r="Q562" i="3"/>
  <c r="J562" i="3" s="1"/>
  <c r="O562" i="3"/>
  <c r="N562" i="3"/>
  <c r="L562" i="3"/>
  <c r="M562" i="3" s="1"/>
  <c r="G562" i="3"/>
  <c r="F562" i="3"/>
  <c r="C562" i="3"/>
  <c r="B562" i="3"/>
  <c r="A562" i="3"/>
  <c r="R561" i="3"/>
  <c r="I561" i="3" s="1"/>
  <c r="Q561" i="3"/>
  <c r="J561" i="3" s="1"/>
  <c r="O561" i="3"/>
  <c r="N561" i="3"/>
  <c r="L561" i="3"/>
  <c r="M561" i="3" s="1"/>
  <c r="G561" i="3"/>
  <c r="F561" i="3"/>
  <c r="C561" i="3"/>
  <c r="B561" i="3"/>
  <c r="A561" i="3"/>
  <c r="R560" i="3"/>
  <c r="I560" i="3" s="1"/>
  <c r="Q560" i="3"/>
  <c r="J560" i="3" s="1"/>
  <c r="O560" i="3"/>
  <c r="N560" i="3"/>
  <c r="L560" i="3"/>
  <c r="M560" i="3" s="1"/>
  <c r="G560" i="3"/>
  <c r="F560" i="3"/>
  <c r="C560" i="3"/>
  <c r="B560" i="3"/>
  <c r="A560" i="3"/>
  <c r="R559" i="3"/>
  <c r="I559" i="3" s="1"/>
  <c r="Q559" i="3"/>
  <c r="J559" i="3" s="1"/>
  <c r="O559" i="3"/>
  <c r="N559" i="3"/>
  <c r="L559" i="3"/>
  <c r="M559" i="3" s="1"/>
  <c r="G559" i="3"/>
  <c r="F559" i="3"/>
  <c r="C559" i="3"/>
  <c r="B559" i="3"/>
  <c r="A559" i="3"/>
  <c r="R558" i="3"/>
  <c r="I558" i="3" s="1"/>
  <c r="Q558" i="3"/>
  <c r="J558" i="3" s="1"/>
  <c r="O558" i="3"/>
  <c r="N558" i="3"/>
  <c r="L558" i="3"/>
  <c r="M558" i="3" s="1"/>
  <c r="G558" i="3"/>
  <c r="F558" i="3"/>
  <c r="C558" i="3"/>
  <c r="B558" i="3"/>
  <c r="A558" i="3"/>
  <c r="R557" i="3"/>
  <c r="I557" i="3" s="1"/>
  <c r="Q557" i="3"/>
  <c r="J557" i="3" s="1"/>
  <c r="O557" i="3"/>
  <c r="N557" i="3"/>
  <c r="L557" i="3"/>
  <c r="M557" i="3" s="1"/>
  <c r="G557" i="3"/>
  <c r="F557" i="3"/>
  <c r="C557" i="3"/>
  <c r="B557" i="3"/>
  <c r="A557" i="3"/>
  <c r="R556" i="3"/>
  <c r="I556" i="3" s="1"/>
  <c r="Q556" i="3"/>
  <c r="J556" i="3" s="1"/>
  <c r="O556" i="3"/>
  <c r="N556" i="3"/>
  <c r="L556" i="3"/>
  <c r="M556" i="3" s="1"/>
  <c r="G556" i="3"/>
  <c r="F556" i="3"/>
  <c r="C556" i="3"/>
  <c r="B556" i="3"/>
  <c r="A556" i="3"/>
  <c r="R555" i="3"/>
  <c r="I555" i="3" s="1"/>
  <c r="Q555" i="3"/>
  <c r="J555" i="3" s="1"/>
  <c r="O555" i="3"/>
  <c r="N555" i="3"/>
  <c r="L555" i="3"/>
  <c r="M555" i="3" s="1"/>
  <c r="G555" i="3"/>
  <c r="F555" i="3"/>
  <c r="C555" i="3"/>
  <c r="B555" i="3"/>
  <c r="A555" i="3"/>
  <c r="R554" i="3"/>
  <c r="I554" i="3" s="1"/>
  <c r="Q554" i="3"/>
  <c r="J554" i="3" s="1"/>
  <c r="O554" i="3"/>
  <c r="N554" i="3"/>
  <c r="L554" i="3"/>
  <c r="M554" i="3" s="1"/>
  <c r="G554" i="3"/>
  <c r="F554" i="3"/>
  <c r="C554" i="3"/>
  <c r="B554" i="3"/>
  <c r="A554" i="3"/>
  <c r="R553" i="3"/>
  <c r="I553" i="3" s="1"/>
  <c r="Q553" i="3"/>
  <c r="J553" i="3" s="1"/>
  <c r="O553" i="3"/>
  <c r="N553" i="3"/>
  <c r="L553" i="3"/>
  <c r="M553" i="3" s="1"/>
  <c r="G553" i="3"/>
  <c r="F553" i="3"/>
  <c r="C553" i="3"/>
  <c r="B553" i="3"/>
  <c r="A553" i="3"/>
  <c r="R552" i="3"/>
  <c r="I552" i="3" s="1"/>
  <c r="Q552" i="3"/>
  <c r="J552" i="3" s="1"/>
  <c r="O552" i="3"/>
  <c r="N552" i="3"/>
  <c r="L552" i="3"/>
  <c r="M552" i="3" s="1"/>
  <c r="G552" i="3"/>
  <c r="F552" i="3"/>
  <c r="C552" i="3"/>
  <c r="B552" i="3"/>
  <c r="A552" i="3"/>
  <c r="R551" i="3"/>
  <c r="I551" i="3" s="1"/>
  <c r="Q551" i="3"/>
  <c r="J551" i="3" s="1"/>
  <c r="O551" i="3"/>
  <c r="N551" i="3"/>
  <c r="L551" i="3"/>
  <c r="M551" i="3" s="1"/>
  <c r="G551" i="3"/>
  <c r="F551" i="3"/>
  <c r="C551" i="3"/>
  <c r="B551" i="3"/>
  <c r="A551" i="3"/>
  <c r="R550" i="3"/>
  <c r="I550" i="3" s="1"/>
  <c r="Q550" i="3"/>
  <c r="J550" i="3" s="1"/>
  <c r="O550" i="3"/>
  <c r="N550" i="3"/>
  <c r="L550" i="3"/>
  <c r="M550" i="3" s="1"/>
  <c r="G550" i="3"/>
  <c r="F550" i="3"/>
  <c r="C550" i="3"/>
  <c r="B550" i="3"/>
  <c r="A550" i="3"/>
  <c r="R549" i="3"/>
  <c r="I549" i="3" s="1"/>
  <c r="Q549" i="3"/>
  <c r="J549" i="3" s="1"/>
  <c r="O549" i="3"/>
  <c r="N549" i="3"/>
  <c r="L549" i="3"/>
  <c r="M549" i="3" s="1"/>
  <c r="G549" i="3"/>
  <c r="F549" i="3"/>
  <c r="C549" i="3"/>
  <c r="B549" i="3"/>
  <c r="A549" i="3"/>
  <c r="R548" i="3"/>
  <c r="I548" i="3" s="1"/>
  <c r="Q548" i="3"/>
  <c r="J548" i="3" s="1"/>
  <c r="O548" i="3"/>
  <c r="N548" i="3"/>
  <c r="L548" i="3"/>
  <c r="M548" i="3" s="1"/>
  <c r="G548" i="3"/>
  <c r="F548" i="3"/>
  <c r="C548" i="3"/>
  <c r="B548" i="3"/>
  <c r="A548" i="3"/>
  <c r="R547" i="3"/>
  <c r="I547" i="3" s="1"/>
  <c r="Q547" i="3"/>
  <c r="J547" i="3" s="1"/>
  <c r="O547" i="3"/>
  <c r="N547" i="3"/>
  <c r="L547" i="3"/>
  <c r="M547" i="3" s="1"/>
  <c r="G547" i="3"/>
  <c r="F547" i="3"/>
  <c r="C547" i="3"/>
  <c r="B547" i="3"/>
  <c r="A547" i="3"/>
  <c r="R546" i="3"/>
  <c r="I546" i="3" s="1"/>
  <c r="Q546" i="3"/>
  <c r="J546" i="3" s="1"/>
  <c r="O546" i="3"/>
  <c r="N546" i="3"/>
  <c r="L546" i="3"/>
  <c r="M546" i="3" s="1"/>
  <c r="G546" i="3"/>
  <c r="F546" i="3"/>
  <c r="C546" i="3"/>
  <c r="B546" i="3"/>
  <c r="A546" i="3"/>
  <c r="R545" i="3"/>
  <c r="I545" i="3" s="1"/>
  <c r="Q545" i="3"/>
  <c r="J545" i="3" s="1"/>
  <c r="O545" i="3"/>
  <c r="N545" i="3"/>
  <c r="L545" i="3"/>
  <c r="M545" i="3" s="1"/>
  <c r="G545" i="3"/>
  <c r="F545" i="3"/>
  <c r="C545" i="3"/>
  <c r="B545" i="3"/>
  <c r="A545" i="3"/>
  <c r="R544" i="3"/>
  <c r="I544" i="3" s="1"/>
  <c r="Q544" i="3"/>
  <c r="J544" i="3" s="1"/>
  <c r="O544" i="3"/>
  <c r="N544" i="3"/>
  <c r="L544" i="3"/>
  <c r="M544" i="3" s="1"/>
  <c r="G544" i="3"/>
  <c r="F544" i="3"/>
  <c r="C544" i="3"/>
  <c r="B544" i="3"/>
  <c r="A544" i="3"/>
  <c r="R543" i="3"/>
  <c r="I543" i="3" s="1"/>
  <c r="Q543" i="3"/>
  <c r="J543" i="3" s="1"/>
  <c r="O543" i="3"/>
  <c r="N543" i="3"/>
  <c r="L543" i="3"/>
  <c r="M543" i="3" s="1"/>
  <c r="G543" i="3"/>
  <c r="F543" i="3"/>
  <c r="C543" i="3"/>
  <c r="B543" i="3"/>
  <c r="A543" i="3"/>
  <c r="R542" i="3"/>
  <c r="I542" i="3" s="1"/>
  <c r="Q542" i="3"/>
  <c r="J542" i="3" s="1"/>
  <c r="O542" i="3"/>
  <c r="N542" i="3"/>
  <c r="L542" i="3"/>
  <c r="M542" i="3" s="1"/>
  <c r="G542" i="3"/>
  <c r="F542" i="3"/>
  <c r="C542" i="3"/>
  <c r="B542" i="3"/>
  <c r="A542" i="3"/>
  <c r="R541" i="3"/>
  <c r="I541" i="3" s="1"/>
  <c r="Q541" i="3"/>
  <c r="J541" i="3" s="1"/>
  <c r="O541" i="3"/>
  <c r="N541" i="3"/>
  <c r="L541" i="3"/>
  <c r="M541" i="3" s="1"/>
  <c r="G541" i="3"/>
  <c r="F541" i="3"/>
  <c r="C541" i="3"/>
  <c r="B541" i="3"/>
  <c r="A541" i="3"/>
  <c r="R540" i="3"/>
  <c r="I540" i="3" s="1"/>
  <c r="Q540" i="3"/>
  <c r="J540" i="3" s="1"/>
  <c r="O540" i="3"/>
  <c r="N540" i="3"/>
  <c r="L540" i="3"/>
  <c r="M540" i="3" s="1"/>
  <c r="G540" i="3"/>
  <c r="F540" i="3"/>
  <c r="C540" i="3"/>
  <c r="B540" i="3"/>
  <c r="A540" i="3"/>
  <c r="R539" i="3"/>
  <c r="I539" i="3" s="1"/>
  <c r="Q539" i="3"/>
  <c r="J539" i="3" s="1"/>
  <c r="O539" i="3"/>
  <c r="N539" i="3"/>
  <c r="L539" i="3"/>
  <c r="M539" i="3" s="1"/>
  <c r="G539" i="3"/>
  <c r="F539" i="3"/>
  <c r="C539" i="3"/>
  <c r="B539" i="3"/>
  <c r="A539" i="3"/>
  <c r="R538" i="3"/>
  <c r="I538" i="3" s="1"/>
  <c r="Q538" i="3"/>
  <c r="J538" i="3" s="1"/>
  <c r="O538" i="3"/>
  <c r="N538" i="3"/>
  <c r="L538" i="3"/>
  <c r="M538" i="3" s="1"/>
  <c r="G538" i="3"/>
  <c r="F538" i="3"/>
  <c r="C538" i="3"/>
  <c r="B538" i="3"/>
  <c r="A538" i="3"/>
  <c r="R537" i="3"/>
  <c r="I537" i="3" s="1"/>
  <c r="Q537" i="3"/>
  <c r="J537" i="3" s="1"/>
  <c r="O537" i="3"/>
  <c r="N537" i="3"/>
  <c r="L537" i="3"/>
  <c r="M537" i="3" s="1"/>
  <c r="G537" i="3"/>
  <c r="F537" i="3"/>
  <c r="C537" i="3"/>
  <c r="B537" i="3"/>
  <c r="A537" i="3"/>
  <c r="R536" i="3"/>
  <c r="I536" i="3" s="1"/>
  <c r="Q536" i="3"/>
  <c r="J536" i="3" s="1"/>
  <c r="O536" i="3"/>
  <c r="N536" i="3"/>
  <c r="L536" i="3"/>
  <c r="M536" i="3" s="1"/>
  <c r="G536" i="3"/>
  <c r="F536" i="3"/>
  <c r="C536" i="3"/>
  <c r="B536" i="3"/>
  <c r="A536" i="3"/>
  <c r="R535" i="3"/>
  <c r="I535" i="3" s="1"/>
  <c r="Q535" i="3"/>
  <c r="J535" i="3" s="1"/>
  <c r="O535" i="3"/>
  <c r="N535" i="3"/>
  <c r="L535" i="3"/>
  <c r="M535" i="3" s="1"/>
  <c r="G535" i="3"/>
  <c r="F535" i="3"/>
  <c r="C535" i="3"/>
  <c r="B535" i="3"/>
  <c r="A535" i="3"/>
  <c r="R534" i="3"/>
  <c r="I534" i="3" s="1"/>
  <c r="Q534" i="3"/>
  <c r="J534" i="3" s="1"/>
  <c r="O534" i="3"/>
  <c r="N534" i="3"/>
  <c r="L534" i="3"/>
  <c r="M534" i="3" s="1"/>
  <c r="G534" i="3"/>
  <c r="F534" i="3"/>
  <c r="C534" i="3"/>
  <c r="B534" i="3"/>
  <c r="A534" i="3"/>
  <c r="R533" i="3"/>
  <c r="I533" i="3" s="1"/>
  <c r="Q533" i="3"/>
  <c r="J533" i="3" s="1"/>
  <c r="O533" i="3"/>
  <c r="N533" i="3"/>
  <c r="L533" i="3"/>
  <c r="M533" i="3" s="1"/>
  <c r="G533" i="3"/>
  <c r="F533" i="3"/>
  <c r="C533" i="3"/>
  <c r="B533" i="3"/>
  <c r="A533" i="3"/>
  <c r="R532" i="3"/>
  <c r="I532" i="3" s="1"/>
  <c r="Q532" i="3"/>
  <c r="J532" i="3" s="1"/>
  <c r="O532" i="3"/>
  <c r="N532" i="3"/>
  <c r="L532" i="3"/>
  <c r="M532" i="3" s="1"/>
  <c r="G532" i="3"/>
  <c r="F532" i="3"/>
  <c r="C532" i="3"/>
  <c r="B532" i="3"/>
  <c r="A532" i="3"/>
  <c r="R531" i="3"/>
  <c r="I531" i="3" s="1"/>
  <c r="Q531" i="3"/>
  <c r="J531" i="3" s="1"/>
  <c r="O531" i="3"/>
  <c r="N531" i="3"/>
  <c r="L531" i="3"/>
  <c r="M531" i="3" s="1"/>
  <c r="G531" i="3"/>
  <c r="F531" i="3"/>
  <c r="C531" i="3"/>
  <c r="B531" i="3"/>
  <c r="A531" i="3"/>
  <c r="R530" i="3"/>
  <c r="I530" i="3" s="1"/>
  <c r="Q530" i="3"/>
  <c r="J530" i="3" s="1"/>
  <c r="O530" i="3"/>
  <c r="N530" i="3"/>
  <c r="L530" i="3"/>
  <c r="M530" i="3" s="1"/>
  <c r="G530" i="3"/>
  <c r="F530" i="3"/>
  <c r="C530" i="3"/>
  <c r="B530" i="3"/>
  <c r="A530" i="3"/>
  <c r="R529" i="3"/>
  <c r="I529" i="3" s="1"/>
  <c r="Q529" i="3"/>
  <c r="J529" i="3" s="1"/>
  <c r="O529" i="3"/>
  <c r="N529" i="3"/>
  <c r="L529" i="3"/>
  <c r="M529" i="3" s="1"/>
  <c r="G529" i="3"/>
  <c r="F529" i="3"/>
  <c r="C529" i="3"/>
  <c r="B529" i="3"/>
  <c r="A529" i="3"/>
  <c r="R528" i="3"/>
  <c r="I528" i="3" s="1"/>
  <c r="Q528" i="3"/>
  <c r="J528" i="3" s="1"/>
  <c r="O528" i="3"/>
  <c r="N528" i="3"/>
  <c r="L528" i="3"/>
  <c r="M528" i="3" s="1"/>
  <c r="G528" i="3"/>
  <c r="F528" i="3"/>
  <c r="C528" i="3"/>
  <c r="B528" i="3"/>
  <c r="A528" i="3"/>
  <c r="R527" i="3"/>
  <c r="I527" i="3" s="1"/>
  <c r="Q527" i="3"/>
  <c r="J527" i="3" s="1"/>
  <c r="O527" i="3"/>
  <c r="N527" i="3"/>
  <c r="L527" i="3"/>
  <c r="M527" i="3" s="1"/>
  <c r="G527" i="3"/>
  <c r="F527" i="3"/>
  <c r="C527" i="3"/>
  <c r="B527" i="3"/>
  <c r="A527" i="3"/>
  <c r="R526" i="3"/>
  <c r="I526" i="3" s="1"/>
  <c r="Q526" i="3"/>
  <c r="J526" i="3" s="1"/>
  <c r="O526" i="3"/>
  <c r="N526" i="3"/>
  <c r="L526" i="3"/>
  <c r="M526" i="3" s="1"/>
  <c r="G526" i="3"/>
  <c r="F526" i="3"/>
  <c r="C526" i="3"/>
  <c r="B526" i="3"/>
  <c r="A526" i="3"/>
  <c r="R525" i="3"/>
  <c r="I525" i="3" s="1"/>
  <c r="Q525" i="3"/>
  <c r="J525" i="3" s="1"/>
  <c r="O525" i="3"/>
  <c r="N525" i="3"/>
  <c r="L525" i="3"/>
  <c r="M525" i="3" s="1"/>
  <c r="G525" i="3"/>
  <c r="F525" i="3"/>
  <c r="C525" i="3"/>
  <c r="B525" i="3"/>
  <c r="A525" i="3"/>
  <c r="R524" i="3"/>
  <c r="I524" i="3" s="1"/>
  <c r="Q524" i="3"/>
  <c r="J524" i="3" s="1"/>
  <c r="O524" i="3"/>
  <c r="N524" i="3"/>
  <c r="L524" i="3"/>
  <c r="M524" i="3" s="1"/>
  <c r="G524" i="3"/>
  <c r="F524" i="3"/>
  <c r="C524" i="3"/>
  <c r="B524" i="3"/>
  <c r="A524" i="3"/>
  <c r="R523" i="3"/>
  <c r="I523" i="3" s="1"/>
  <c r="Q523" i="3"/>
  <c r="J523" i="3" s="1"/>
  <c r="O523" i="3"/>
  <c r="N523" i="3"/>
  <c r="L523" i="3"/>
  <c r="M523" i="3" s="1"/>
  <c r="G523" i="3"/>
  <c r="F523" i="3"/>
  <c r="C523" i="3"/>
  <c r="B523" i="3"/>
  <c r="A523" i="3"/>
  <c r="R522" i="3"/>
  <c r="I522" i="3" s="1"/>
  <c r="Q522" i="3"/>
  <c r="J522" i="3" s="1"/>
  <c r="O522" i="3"/>
  <c r="N522" i="3"/>
  <c r="L522" i="3"/>
  <c r="M522" i="3" s="1"/>
  <c r="G522" i="3"/>
  <c r="F522" i="3"/>
  <c r="C522" i="3"/>
  <c r="B522" i="3"/>
  <c r="A522" i="3"/>
  <c r="R521" i="3"/>
  <c r="I521" i="3" s="1"/>
  <c r="Q521" i="3"/>
  <c r="J521" i="3" s="1"/>
  <c r="O521" i="3"/>
  <c r="N521" i="3"/>
  <c r="L521" i="3"/>
  <c r="M521" i="3" s="1"/>
  <c r="G521" i="3"/>
  <c r="F521" i="3"/>
  <c r="C521" i="3"/>
  <c r="B521" i="3"/>
  <c r="A521" i="3"/>
  <c r="R520" i="3"/>
  <c r="I520" i="3" s="1"/>
  <c r="Q520" i="3"/>
  <c r="J520" i="3" s="1"/>
  <c r="O520" i="3"/>
  <c r="N520" i="3"/>
  <c r="L520" i="3"/>
  <c r="M520" i="3" s="1"/>
  <c r="G520" i="3"/>
  <c r="F520" i="3"/>
  <c r="C520" i="3"/>
  <c r="B520" i="3"/>
  <c r="A520" i="3"/>
  <c r="R519" i="3"/>
  <c r="I519" i="3" s="1"/>
  <c r="Q519" i="3"/>
  <c r="J519" i="3" s="1"/>
  <c r="O519" i="3"/>
  <c r="N519" i="3"/>
  <c r="L519" i="3"/>
  <c r="M519" i="3" s="1"/>
  <c r="G519" i="3"/>
  <c r="F519" i="3"/>
  <c r="C519" i="3"/>
  <c r="B519" i="3"/>
  <c r="A519" i="3"/>
  <c r="R518" i="3"/>
  <c r="I518" i="3" s="1"/>
  <c r="Q518" i="3"/>
  <c r="J518" i="3" s="1"/>
  <c r="O518" i="3"/>
  <c r="N518" i="3"/>
  <c r="L518" i="3"/>
  <c r="M518" i="3" s="1"/>
  <c r="G518" i="3"/>
  <c r="F518" i="3"/>
  <c r="C518" i="3"/>
  <c r="B518" i="3"/>
  <c r="A518" i="3"/>
  <c r="R517" i="3"/>
  <c r="I517" i="3" s="1"/>
  <c r="Q517" i="3"/>
  <c r="J517" i="3" s="1"/>
  <c r="O517" i="3"/>
  <c r="N517" i="3"/>
  <c r="L517" i="3"/>
  <c r="M517" i="3" s="1"/>
  <c r="G517" i="3"/>
  <c r="F517" i="3"/>
  <c r="C517" i="3"/>
  <c r="B517" i="3"/>
  <c r="A517" i="3"/>
  <c r="R516" i="3"/>
  <c r="I516" i="3" s="1"/>
  <c r="Q516" i="3"/>
  <c r="J516" i="3" s="1"/>
  <c r="O516" i="3"/>
  <c r="N516" i="3"/>
  <c r="L516" i="3"/>
  <c r="M516" i="3" s="1"/>
  <c r="G516" i="3"/>
  <c r="F516" i="3"/>
  <c r="C516" i="3"/>
  <c r="B516" i="3"/>
  <c r="A516" i="3"/>
  <c r="R515" i="3"/>
  <c r="I515" i="3" s="1"/>
  <c r="Q515" i="3"/>
  <c r="J515" i="3" s="1"/>
  <c r="O515" i="3"/>
  <c r="N515" i="3"/>
  <c r="L515" i="3"/>
  <c r="M515" i="3" s="1"/>
  <c r="G515" i="3"/>
  <c r="F515" i="3"/>
  <c r="C515" i="3"/>
  <c r="B515" i="3"/>
  <c r="A515" i="3"/>
  <c r="R514" i="3"/>
  <c r="I514" i="3" s="1"/>
  <c r="Q514" i="3"/>
  <c r="J514" i="3" s="1"/>
  <c r="O514" i="3"/>
  <c r="N514" i="3"/>
  <c r="L514" i="3"/>
  <c r="M514" i="3" s="1"/>
  <c r="G514" i="3"/>
  <c r="F514" i="3"/>
  <c r="C514" i="3"/>
  <c r="B514" i="3"/>
  <c r="A514" i="3"/>
  <c r="R513" i="3"/>
  <c r="I513" i="3" s="1"/>
  <c r="Q513" i="3"/>
  <c r="J513" i="3" s="1"/>
  <c r="O513" i="3"/>
  <c r="N513" i="3"/>
  <c r="L513" i="3"/>
  <c r="M513" i="3" s="1"/>
  <c r="G513" i="3"/>
  <c r="F513" i="3"/>
  <c r="C513" i="3"/>
  <c r="B513" i="3"/>
  <c r="A513" i="3"/>
  <c r="R512" i="3"/>
  <c r="I512" i="3" s="1"/>
  <c r="Q512" i="3"/>
  <c r="J512" i="3" s="1"/>
  <c r="O512" i="3"/>
  <c r="N512" i="3"/>
  <c r="L512" i="3"/>
  <c r="M512" i="3" s="1"/>
  <c r="G512" i="3"/>
  <c r="F512" i="3"/>
  <c r="C512" i="3"/>
  <c r="B512" i="3"/>
  <c r="A512" i="3"/>
  <c r="R511" i="3"/>
  <c r="I511" i="3" s="1"/>
  <c r="Q511" i="3"/>
  <c r="J511" i="3" s="1"/>
  <c r="O511" i="3"/>
  <c r="N511" i="3"/>
  <c r="L511" i="3"/>
  <c r="M511" i="3" s="1"/>
  <c r="G511" i="3"/>
  <c r="F511" i="3"/>
  <c r="C511" i="3"/>
  <c r="B511" i="3"/>
  <c r="A511" i="3"/>
  <c r="R510" i="3"/>
  <c r="I510" i="3" s="1"/>
  <c r="Q510" i="3"/>
  <c r="J510" i="3" s="1"/>
  <c r="O510" i="3"/>
  <c r="N510" i="3"/>
  <c r="L510" i="3"/>
  <c r="M510" i="3" s="1"/>
  <c r="G510" i="3"/>
  <c r="F510" i="3"/>
  <c r="C510" i="3"/>
  <c r="B510" i="3"/>
  <c r="A510" i="3"/>
  <c r="R509" i="3"/>
  <c r="I509" i="3" s="1"/>
  <c r="Q509" i="3"/>
  <c r="J509" i="3" s="1"/>
  <c r="O509" i="3"/>
  <c r="N509" i="3"/>
  <c r="L509" i="3"/>
  <c r="M509" i="3" s="1"/>
  <c r="G509" i="3"/>
  <c r="F509" i="3"/>
  <c r="C509" i="3"/>
  <c r="B509" i="3"/>
  <c r="A509" i="3"/>
  <c r="R508" i="3"/>
  <c r="I508" i="3" s="1"/>
  <c r="Q508" i="3"/>
  <c r="J508" i="3" s="1"/>
  <c r="O508" i="3"/>
  <c r="N508" i="3"/>
  <c r="L508" i="3"/>
  <c r="M508" i="3" s="1"/>
  <c r="G508" i="3"/>
  <c r="F508" i="3"/>
  <c r="C508" i="3"/>
  <c r="B508" i="3"/>
  <c r="A508" i="3"/>
  <c r="R507" i="3"/>
  <c r="I507" i="3" s="1"/>
  <c r="Q507" i="3"/>
  <c r="J507" i="3" s="1"/>
  <c r="O507" i="3"/>
  <c r="N507" i="3"/>
  <c r="L507" i="3"/>
  <c r="M507" i="3" s="1"/>
  <c r="G507" i="3"/>
  <c r="F507" i="3"/>
  <c r="C507" i="3"/>
  <c r="B507" i="3"/>
  <c r="A507" i="3"/>
  <c r="R506" i="3"/>
  <c r="I506" i="3" s="1"/>
  <c r="Q506" i="3"/>
  <c r="J506" i="3" s="1"/>
  <c r="O506" i="3"/>
  <c r="N506" i="3"/>
  <c r="L506" i="3"/>
  <c r="M506" i="3" s="1"/>
  <c r="G506" i="3"/>
  <c r="F506" i="3"/>
  <c r="C506" i="3"/>
  <c r="B506" i="3"/>
  <c r="A506" i="3"/>
  <c r="R505" i="3"/>
  <c r="I505" i="3" s="1"/>
  <c r="Q505" i="3"/>
  <c r="J505" i="3" s="1"/>
  <c r="O505" i="3"/>
  <c r="N505" i="3"/>
  <c r="L505" i="3"/>
  <c r="M505" i="3" s="1"/>
  <c r="G505" i="3"/>
  <c r="F505" i="3"/>
  <c r="C505" i="3"/>
  <c r="B505" i="3"/>
  <c r="A505" i="3"/>
  <c r="R504" i="3"/>
  <c r="I504" i="3" s="1"/>
  <c r="Q504" i="3"/>
  <c r="J504" i="3" s="1"/>
  <c r="O504" i="3"/>
  <c r="N504" i="3"/>
  <c r="L504" i="3"/>
  <c r="M504" i="3" s="1"/>
  <c r="G504" i="3"/>
  <c r="F504" i="3"/>
  <c r="C504" i="3"/>
  <c r="B504" i="3"/>
  <c r="A504" i="3"/>
  <c r="R503" i="3"/>
  <c r="I503" i="3" s="1"/>
  <c r="Q503" i="3"/>
  <c r="J503" i="3" s="1"/>
  <c r="O503" i="3"/>
  <c r="N503" i="3"/>
  <c r="L503" i="3"/>
  <c r="M503" i="3" s="1"/>
  <c r="G503" i="3"/>
  <c r="F503" i="3"/>
  <c r="C503" i="3"/>
  <c r="B503" i="3"/>
  <c r="A503" i="3"/>
  <c r="R502" i="3"/>
  <c r="I502" i="3" s="1"/>
  <c r="Q502" i="3"/>
  <c r="J502" i="3" s="1"/>
  <c r="O502" i="3"/>
  <c r="N502" i="3"/>
  <c r="L502" i="3"/>
  <c r="M502" i="3" s="1"/>
  <c r="G502" i="3"/>
  <c r="F502" i="3"/>
  <c r="C502" i="3"/>
  <c r="B502" i="3"/>
  <c r="A502" i="3"/>
  <c r="R501" i="3"/>
  <c r="I501" i="3" s="1"/>
  <c r="Q501" i="3"/>
  <c r="J501" i="3" s="1"/>
  <c r="O501" i="3"/>
  <c r="N501" i="3"/>
  <c r="L501" i="3"/>
  <c r="M501" i="3" s="1"/>
  <c r="G501" i="3"/>
  <c r="F501" i="3"/>
  <c r="C501" i="3"/>
  <c r="B501" i="3"/>
  <c r="A501" i="3"/>
  <c r="R500" i="3"/>
  <c r="I500" i="3" s="1"/>
  <c r="Q500" i="3"/>
  <c r="J500" i="3" s="1"/>
  <c r="O500" i="3"/>
  <c r="N500" i="3"/>
  <c r="L500" i="3"/>
  <c r="M500" i="3" s="1"/>
  <c r="G500" i="3"/>
  <c r="F500" i="3"/>
  <c r="C500" i="3"/>
  <c r="B500" i="3"/>
  <c r="A500" i="3"/>
  <c r="R499" i="3"/>
  <c r="I499" i="3" s="1"/>
  <c r="Q499" i="3"/>
  <c r="J499" i="3" s="1"/>
  <c r="O499" i="3"/>
  <c r="N499" i="3"/>
  <c r="L499" i="3"/>
  <c r="M499" i="3" s="1"/>
  <c r="G499" i="3"/>
  <c r="F499" i="3"/>
  <c r="C499" i="3"/>
  <c r="B499" i="3"/>
  <c r="A499" i="3"/>
  <c r="R498" i="3"/>
  <c r="I498" i="3" s="1"/>
  <c r="Q498" i="3"/>
  <c r="J498" i="3" s="1"/>
  <c r="O498" i="3"/>
  <c r="N498" i="3"/>
  <c r="L498" i="3"/>
  <c r="M498" i="3" s="1"/>
  <c r="G498" i="3"/>
  <c r="F498" i="3"/>
  <c r="C498" i="3"/>
  <c r="B498" i="3"/>
  <c r="A498" i="3"/>
  <c r="R497" i="3"/>
  <c r="I497" i="3" s="1"/>
  <c r="Q497" i="3"/>
  <c r="J497" i="3" s="1"/>
  <c r="O497" i="3"/>
  <c r="N497" i="3"/>
  <c r="L497" i="3"/>
  <c r="M497" i="3" s="1"/>
  <c r="G497" i="3"/>
  <c r="F497" i="3"/>
  <c r="C497" i="3"/>
  <c r="B497" i="3"/>
  <c r="A497" i="3"/>
  <c r="R496" i="3"/>
  <c r="I496" i="3" s="1"/>
  <c r="Q496" i="3"/>
  <c r="J496" i="3" s="1"/>
  <c r="O496" i="3"/>
  <c r="N496" i="3"/>
  <c r="L496" i="3"/>
  <c r="M496" i="3" s="1"/>
  <c r="G496" i="3"/>
  <c r="F496" i="3"/>
  <c r="C496" i="3"/>
  <c r="B496" i="3"/>
  <c r="A496" i="3"/>
  <c r="R495" i="3"/>
  <c r="I495" i="3" s="1"/>
  <c r="Q495" i="3"/>
  <c r="J495" i="3" s="1"/>
  <c r="O495" i="3"/>
  <c r="N495" i="3"/>
  <c r="L495" i="3"/>
  <c r="M495" i="3" s="1"/>
  <c r="G495" i="3"/>
  <c r="F495" i="3"/>
  <c r="C495" i="3"/>
  <c r="B495" i="3"/>
  <c r="A495" i="3"/>
  <c r="R494" i="3"/>
  <c r="I494" i="3" s="1"/>
  <c r="Q494" i="3"/>
  <c r="J494" i="3" s="1"/>
  <c r="O494" i="3"/>
  <c r="N494" i="3"/>
  <c r="L494" i="3"/>
  <c r="M494" i="3" s="1"/>
  <c r="G494" i="3"/>
  <c r="F494" i="3"/>
  <c r="C494" i="3"/>
  <c r="B494" i="3"/>
  <c r="A494" i="3"/>
  <c r="R493" i="3"/>
  <c r="I493" i="3" s="1"/>
  <c r="Q493" i="3"/>
  <c r="J493" i="3" s="1"/>
  <c r="O493" i="3"/>
  <c r="N493" i="3"/>
  <c r="L493" i="3"/>
  <c r="M493" i="3" s="1"/>
  <c r="G493" i="3"/>
  <c r="F493" i="3"/>
  <c r="C493" i="3"/>
  <c r="B493" i="3"/>
  <c r="A493" i="3"/>
  <c r="R492" i="3"/>
  <c r="I492" i="3" s="1"/>
  <c r="Q492" i="3"/>
  <c r="J492" i="3" s="1"/>
  <c r="O492" i="3"/>
  <c r="N492" i="3"/>
  <c r="L492" i="3"/>
  <c r="M492" i="3" s="1"/>
  <c r="G492" i="3"/>
  <c r="F492" i="3"/>
  <c r="C492" i="3"/>
  <c r="B492" i="3"/>
  <c r="A492" i="3"/>
  <c r="R491" i="3"/>
  <c r="I491" i="3" s="1"/>
  <c r="Q491" i="3"/>
  <c r="J491" i="3" s="1"/>
  <c r="O491" i="3"/>
  <c r="N491" i="3"/>
  <c r="L491" i="3"/>
  <c r="M491" i="3" s="1"/>
  <c r="G491" i="3"/>
  <c r="F491" i="3"/>
  <c r="C491" i="3"/>
  <c r="B491" i="3"/>
  <c r="A491" i="3"/>
  <c r="R490" i="3"/>
  <c r="I490" i="3" s="1"/>
  <c r="Q490" i="3"/>
  <c r="J490" i="3" s="1"/>
  <c r="O490" i="3"/>
  <c r="N490" i="3"/>
  <c r="L490" i="3"/>
  <c r="M490" i="3" s="1"/>
  <c r="G490" i="3"/>
  <c r="F490" i="3"/>
  <c r="C490" i="3"/>
  <c r="B490" i="3"/>
  <c r="A490" i="3"/>
  <c r="R489" i="3"/>
  <c r="I489" i="3" s="1"/>
  <c r="Q489" i="3"/>
  <c r="J489" i="3" s="1"/>
  <c r="O489" i="3"/>
  <c r="N489" i="3"/>
  <c r="L489" i="3"/>
  <c r="M489" i="3" s="1"/>
  <c r="G489" i="3"/>
  <c r="F489" i="3"/>
  <c r="C489" i="3"/>
  <c r="B489" i="3"/>
  <c r="A489" i="3"/>
  <c r="R488" i="3"/>
  <c r="I488" i="3" s="1"/>
  <c r="Q488" i="3"/>
  <c r="J488" i="3" s="1"/>
  <c r="O488" i="3"/>
  <c r="N488" i="3"/>
  <c r="L488" i="3"/>
  <c r="M488" i="3" s="1"/>
  <c r="G488" i="3"/>
  <c r="F488" i="3"/>
  <c r="C488" i="3"/>
  <c r="B488" i="3"/>
  <c r="A488" i="3"/>
  <c r="R487" i="3"/>
  <c r="I487" i="3" s="1"/>
  <c r="Q487" i="3"/>
  <c r="J487" i="3" s="1"/>
  <c r="O487" i="3"/>
  <c r="N487" i="3"/>
  <c r="L487" i="3"/>
  <c r="M487" i="3" s="1"/>
  <c r="G487" i="3"/>
  <c r="F487" i="3"/>
  <c r="C487" i="3"/>
  <c r="B487" i="3"/>
  <c r="A487" i="3"/>
  <c r="R486" i="3"/>
  <c r="I486" i="3" s="1"/>
  <c r="Q486" i="3"/>
  <c r="J486" i="3" s="1"/>
  <c r="O486" i="3"/>
  <c r="N486" i="3"/>
  <c r="L486" i="3"/>
  <c r="M486" i="3" s="1"/>
  <c r="G486" i="3"/>
  <c r="F486" i="3"/>
  <c r="C486" i="3"/>
  <c r="B486" i="3"/>
  <c r="A486" i="3"/>
  <c r="R485" i="3"/>
  <c r="I485" i="3" s="1"/>
  <c r="Q485" i="3"/>
  <c r="J485" i="3" s="1"/>
  <c r="O485" i="3"/>
  <c r="N485" i="3"/>
  <c r="L485" i="3"/>
  <c r="M485" i="3" s="1"/>
  <c r="G485" i="3"/>
  <c r="F485" i="3"/>
  <c r="C485" i="3"/>
  <c r="B485" i="3"/>
  <c r="A485" i="3"/>
  <c r="R484" i="3"/>
  <c r="I484" i="3" s="1"/>
  <c r="Q484" i="3"/>
  <c r="J484" i="3" s="1"/>
  <c r="O484" i="3"/>
  <c r="N484" i="3"/>
  <c r="L484" i="3"/>
  <c r="M484" i="3" s="1"/>
  <c r="G484" i="3"/>
  <c r="F484" i="3"/>
  <c r="C484" i="3"/>
  <c r="B484" i="3"/>
  <c r="A484" i="3"/>
  <c r="R483" i="3"/>
  <c r="I483" i="3" s="1"/>
  <c r="Q483" i="3"/>
  <c r="J483" i="3" s="1"/>
  <c r="O483" i="3"/>
  <c r="N483" i="3"/>
  <c r="L483" i="3"/>
  <c r="M483" i="3" s="1"/>
  <c r="G483" i="3"/>
  <c r="F483" i="3"/>
  <c r="C483" i="3"/>
  <c r="B483" i="3"/>
  <c r="A483" i="3"/>
  <c r="R482" i="3"/>
  <c r="I482" i="3" s="1"/>
  <c r="Q482" i="3"/>
  <c r="J482" i="3" s="1"/>
  <c r="O482" i="3"/>
  <c r="N482" i="3"/>
  <c r="L482" i="3"/>
  <c r="M482" i="3" s="1"/>
  <c r="G482" i="3"/>
  <c r="F482" i="3"/>
  <c r="C482" i="3"/>
  <c r="B482" i="3"/>
  <c r="A482" i="3"/>
  <c r="R481" i="3"/>
  <c r="I481" i="3" s="1"/>
  <c r="Q481" i="3"/>
  <c r="J481" i="3" s="1"/>
  <c r="O481" i="3"/>
  <c r="N481" i="3"/>
  <c r="L481" i="3"/>
  <c r="M481" i="3" s="1"/>
  <c r="G481" i="3"/>
  <c r="F481" i="3"/>
  <c r="C481" i="3"/>
  <c r="B481" i="3"/>
  <c r="A481" i="3"/>
  <c r="R480" i="3"/>
  <c r="I480" i="3" s="1"/>
  <c r="Q480" i="3"/>
  <c r="J480" i="3" s="1"/>
  <c r="O480" i="3"/>
  <c r="N480" i="3"/>
  <c r="L480" i="3"/>
  <c r="M480" i="3" s="1"/>
  <c r="G480" i="3"/>
  <c r="F480" i="3"/>
  <c r="C480" i="3"/>
  <c r="B480" i="3"/>
  <c r="A480" i="3"/>
  <c r="R479" i="3"/>
  <c r="I479" i="3" s="1"/>
  <c r="Q479" i="3"/>
  <c r="J479" i="3" s="1"/>
  <c r="O479" i="3"/>
  <c r="N479" i="3"/>
  <c r="L479" i="3"/>
  <c r="M479" i="3" s="1"/>
  <c r="G479" i="3"/>
  <c r="F479" i="3"/>
  <c r="C479" i="3"/>
  <c r="B479" i="3"/>
  <c r="A479" i="3"/>
  <c r="R478" i="3"/>
  <c r="I478" i="3" s="1"/>
  <c r="Q478" i="3"/>
  <c r="J478" i="3" s="1"/>
  <c r="O478" i="3"/>
  <c r="N478" i="3"/>
  <c r="L478" i="3"/>
  <c r="M478" i="3" s="1"/>
  <c r="G478" i="3"/>
  <c r="F478" i="3"/>
  <c r="C478" i="3"/>
  <c r="B478" i="3"/>
  <c r="A478" i="3"/>
  <c r="R477" i="3"/>
  <c r="I477" i="3" s="1"/>
  <c r="Q477" i="3"/>
  <c r="J477" i="3" s="1"/>
  <c r="O477" i="3"/>
  <c r="N477" i="3"/>
  <c r="L477" i="3"/>
  <c r="M477" i="3" s="1"/>
  <c r="G477" i="3"/>
  <c r="F477" i="3"/>
  <c r="C477" i="3"/>
  <c r="B477" i="3"/>
  <c r="A477" i="3"/>
  <c r="R476" i="3"/>
  <c r="I476" i="3" s="1"/>
  <c r="Q476" i="3"/>
  <c r="J476" i="3" s="1"/>
  <c r="O476" i="3"/>
  <c r="N476" i="3"/>
  <c r="L476" i="3"/>
  <c r="M476" i="3" s="1"/>
  <c r="G476" i="3"/>
  <c r="F476" i="3"/>
  <c r="C476" i="3"/>
  <c r="B476" i="3"/>
  <c r="A476" i="3"/>
  <c r="R475" i="3"/>
  <c r="I475" i="3" s="1"/>
  <c r="Q475" i="3"/>
  <c r="J475" i="3" s="1"/>
  <c r="O475" i="3"/>
  <c r="N475" i="3"/>
  <c r="L475" i="3"/>
  <c r="M475" i="3" s="1"/>
  <c r="G475" i="3"/>
  <c r="F475" i="3"/>
  <c r="C475" i="3"/>
  <c r="B475" i="3"/>
  <c r="A475" i="3"/>
  <c r="R474" i="3"/>
  <c r="I474" i="3" s="1"/>
  <c r="Q474" i="3"/>
  <c r="J474" i="3" s="1"/>
  <c r="O474" i="3"/>
  <c r="N474" i="3"/>
  <c r="L474" i="3"/>
  <c r="M474" i="3" s="1"/>
  <c r="G474" i="3"/>
  <c r="F474" i="3"/>
  <c r="C474" i="3"/>
  <c r="B474" i="3"/>
  <c r="A474" i="3"/>
  <c r="R473" i="3"/>
  <c r="I473" i="3" s="1"/>
  <c r="Q473" i="3"/>
  <c r="J473" i="3" s="1"/>
  <c r="O473" i="3"/>
  <c r="N473" i="3"/>
  <c r="L473" i="3"/>
  <c r="M473" i="3" s="1"/>
  <c r="G473" i="3"/>
  <c r="F473" i="3"/>
  <c r="C473" i="3"/>
  <c r="B473" i="3"/>
  <c r="A473" i="3"/>
  <c r="R472" i="3"/>
  <c r="I472" i="3" s="1"/>
  <c r="Q472" i="3"/>
  <c r="J472" i="3" s="1"/>
  <c r="O472" i="3"/>
  <c r="N472" i="3"/>
  <c r="L472" i="3"/>
  <c r="M472" i="3" s="1"/>
  <c r="G472" i="3"/>
  <c r="F472" i="3"/>
  <c r="C472" i="3"/>
  <c r="B472" i="3"/>
  <c r="A472" i="3"/>
  <c r="R471" i="3"/>
  <c r="I471" i="3" s="1"/>
  <c r="Q471" i="3"/>
  <c r="J471" i="3" s="1"/>
  <c r="O471" i="3"/>
  <c r="N471" i="3"/>
  <c r="L471" i="3"/>
  <c r="M471" i="3" s="1"/>
  <c r="G471" i="3"/>
  <c r="F471" i="3"/>
  <c r="C471" i="3"/>
  <c r="B471" i="3"/>
  <c r="A471" i="3"/>
  <c r="R470" i="3"/>
  <c r="I470" i="3" s="1"/>
  <c r="Q470" i="3"/>
  <c r="J470" i="3" s="1"/>
  <c r="O470" i="3"/>
  <c r="N470" i="3"/>
  <c r="L470" i="3"/>
  <c r="M470" i="3" s="1"/>
  <c r="G470" i="3"/>
  <c r="F470" i="3"/>
  <c r="C470" i="3"/>
  <c r="B470" i="3"/>
  <c r="A470" i="3"/>
  <c r="R469" i="3"/>
  <c r="I469" i="3" s="1"/>
  <c r="Q469" i="3"/>
  <c r="J469" i="3" s="1"/>
  <c r="O469" i="3"/>
  <c r="N469" i="3"/>
  <c r="L469" i="3"/>
  <c r="M469" i="3" s="1"/>
  <c r="G469" i="3"/>
  <c r="F469" i="3"/>
  <c r="C469" i="3"/>
  <c r="B469" i="3"/>
  <c r="A469" i="3"/>
  <c r="R468" i="3"/>
  <c r="I468" i="3" s="1"/>
  <c r="Q468" i="3"/>
  <c r="J468" i="3" s="1"/>
  <c r="O468" i="3"/>
  <c r="N468" i="3"/>
  <c r="L468" i="3"/>
  <c r="M468" i="3" s="1"/>
  <c r="G468" i="3"/>
  <c r="F468" i="3"/>
  <c r="C468" i="3"/>
  <c r="B468" i="3"/>
  <c r="A468" i="3"/>
  <c r="R467" i="3"/>
  <c r="I467" i="3" s="1"/>
  <c r="Q467" i="3"/>
  <c r="J467" i="3" s="1"/>
  <c r="O467" i="3"/>
  <c r="N467" i="3"/>
  <c r="L467" i="3"/>
  <c r="M467" i="3" s="1"/>
  <c r="G467" i="3"/>
  <c r="F467" i="3"/>
  <c r="C467" i="3"/>
  <c r="B467" i="3"/>
  <c r="A467" i="3"/>
  <c r="R466" i="3"/>
  <c r="I466" i="3" s="1"/>
  <c r="Q466" i="3"/>
  <c r="J466" i="3" s="1"/>
  <c r="O466" i="3"/>
  <c r="N466" i="3"/>
  <c r="L466" i="3"/>
  <c r="M466" i="3" s="1"/>
  <c r="G466" i="3"/>
  <c r="F466" i="3"/>
  <c r="C466" i="3"/>
  <c r="B466" i="3"/>
  <c r="A466" i="3"/>
  <c r="R465" i="3"/>
  <c r="I465" i="3" s="1"/>
  <c r="Q465" i="3"/>
  <c r="J465" i="3" s="1"/>
  <c r="O465" i="3"/>
  <c r="N465" i="3"/>
  <c r="L465" i="3"/>
  <c r="M465" i="3" s="1"/>
  <c r="G465" i="3"/>
  <c r="F465" i="3"/>
  <c r="C465" i="3"/>
  <c r="B465" i="3"/>
  <c r="A465" i="3"/>
  <c r="R464" i="3"/>
  <c r="I464" i="3" s="1"/>
  <c r="Q464" i="3"/>
  <c r="J464" i="3" s="1"/>
  <c r="O464" i="3"/>
  <c r="N464" i="3"/>
  <c r="L464" i="3"/>
  <c r="M464" i="3" s="1"/>
  <c r="G464" i="3"/>
  <c r="F464" i="3"/>
  <c r="C464" i="3"/>
  <c r="B464" i="3"/>
  <c r="A464" i="3"/>
  <c r="R463" i="3"/>
  <c r="I463" i="3" s="1"/>
  <c r="Q463" i="3"/>
  <c r="J463" i="3" s="1"/>
  <c r="O463" i="3"/>
  <c r="N463" i="3"/>
  <c r="L463" i="3"/>
  <c r="M463" i="3" s="1"/>
  <c r="G463" i="3"/>
  <c r="F463" i="3"/>
  <c r="C463" i="3"/>
  <c r="B463" i="3"/>
  <c r="A463" i="3"/>
  <c r="R462" i="3"/>
  <c r="I462" i="3" s="1"/>
  <c r="Q462" i="3"/>
  <c r="J462" i="3" s="1"/>
  <c r="O462" i="3"/>
  <c r="N462" i="3"/>
  <c r="L462" i="3"/>
  <c r="M462" i="3" s="1"/>
  <c r="G462" i="3"/>
  <c r="F462" i="3"/>
  <c r="C462" i="3"/>
  <c r="B462" i="3"/>
  <c r="A462" i="3"/>
  <c r="R461" i="3"/>
  <c r="I461" i="3" s="1"/>
  <c r="Q461" i="3"/>
  <c r="J461" i="3" s="1"/>
  <c r="O461" i="3"/>
  <c r="N461" i="3"/>
  <c r="L461" i="3"/>
  <c r="M461" i="3" s="1"/>
  <c r="G461" i="3"/>
  <c r="F461" i="3"/>
  <c r="C461" i="3"/>
  <c r="B461" i="3"/>
  <c r="A461" i="3"/>
  <c r="R460" i="3"/>
  <c r="I460" i="3" s="1"/>
  <c r="Q460" i="3"/>
  <c r="J460" i="3" s="1"/>
  <c r="O460" i="3"/>
  <c r="N460" i="3"/>
  <c r="L460" i="3"/>
  <c r="M460" i="3" s="1"/>
  <c r="G460" i="3"/>
  <c r="F460" i="3"/>
  <c r="C460" i="3"/>
  <c r="B460" i="3"/>
  <c r="A460" i="3"/>
  <c r="R459" i="3"/>
  <c r="I459" i="3" s="1"/>
  <c r="Q459" i="3"/>
  <c r="J459" i="3" s="1"/>
  <c r="O459" i="3"/>
  <c r="N459" i="3"/>
  <c r="L459" i="3"/>
  <c r="M459" i="3" s="1"/>
  <c r="G459" i="3"/>
  <c r="F459" i="3"/>
  <c r="C459" i="3"/>
  <c r="B459" i="3"/>
  <c r="A459" i="3"/>
  <c r="R458" i="3"/>
  <c r="I458" i="3" s="1"/>
  <c r="Q458" i="3"/>
  <c r="J458" i="3" s="1"/>
  <c r="O458" i="3"/>
  <c r="N458" i="3"/>
  <c r="L458" i="3"/>
  <c r="M458" i="3" s="1"/>
  <c r="G458" i="3"/>
  <c r="F458" i="3"/>
  <c r="C458" i="3"/>
  <c r="B458" i="3"/>
  <c r="A458" i="3"/>
  <c r="R457" i="3"/>
  <c r="I457" i="3" s="1"/>
  <c r="Q457" i="3"/>
  <c r="J457" i="3" s="1"/>
  <c r="O457" i="3"/>
  <c r="N457" i="3"/>
  <c r="L457" i="3"/>
  <c r="M457" i="3" s="1"/>
  <c r="G457" i="3"/>
  <c r="F457" i="3"/>
  <c r="C457" i="3"/>
  <c r="B457" i="3"/>
  <c r="A457" i="3"/>
  <c r="R456" i="3"/>
  <c r="I456" i="3" s="1"/>
  <c r="Q456" i="3"/>
  <c r="J456" i="3" s="1"/>
  <c r="O456" i="3"/>
  <c r="N456" i="3"/>
  <c r="L456" i="3"/>
  <c r="M456" i="3" s="1"/>
  <c r="G456" i="3"/>
  <c r="F456" i="3"/>
  <c r="C456" i="3"/>
  <c r="B456" i="3"/>
  <c r="A456" i="3"/>
  <c r="R455" i="3"/>
  <c r="I455" i="3" s="1"/>
  <c r="Q455" i="3"/>
  <c r="J455" i="3" s="1"/>
  <c r="O455" i="3"/>
  <c r="N455" i="3"/>
  <c r="L455" i="3"/>
  <c r="M455" i="3" s="1"/>
  <c r="G455" i="3"/>
  <c r="F455" i="3"/>
  <c r="C455" i="3"/>
  <c r="B455" i="3"/>
  <c r="A455" i="3"/>
  <c r="R454" i="3"/>
  <c r="I454" i="3" s="1"/>
  <c r="Q454" i="3"/>
  <c r="J454" i="3" s="1"/>
  <c r="O454" i="3"/>
  <c r="N454" i="3"/>
  <c r="L454" i="3"/>
  <c r="M454" i="3" s="1"/>
  <c r="G454" i="3"/>
  <c r="F454" i="3"/>
  <c r="C454" i="3"/>
  <c r="B454" i="3"/>
  <c r="A454" i="3"/>
  <c r="R453" i="3"/>
  <c r="I453" i="3" s="1"/>
  <c r="Q453" i="3"/>
  <c r="J453" i="3" s="1"/>
  <c r="O453" i="3"/>
  <c r="N453" i="3"/>
  <c r="L453" i="3"/>
  <c r="M453" i="3" s="1"/>
  <c r="G453" i="3"/>
  <c r="F453" i="3"/>
  <c r="C453" i="3"/>
  <c r="B453" i="3"/>
  <c r="A453" i="3"/>
  <c r="R452" i="3"/>
  <c r="I452" i="3" s="1"/>
  <c r="Q452" i="3"/>
  <c r="J452" i="3" s="1"/>
  <c r="O452" i="3"/>
  <c r="N452" i="3"/>
  <c r="L452" i="3"/>
  <c r="M452" i="3" s="1"/>
  <c r="G452" i="3"/>
  <c r="F452" i="3"/>
  <c r="C452" i="3"/>
  <c r="B452" i="3"/>
  <c r="A452" i="3"/>
  <c r="R451" i="3"/>
  <c r="I451" i="3" s="1"/>
  <c r="Q451" i="3"/>
  <c r="J451" i="3" s="1"/>
  <c r="O451" i="3"/>
  <c r="N451" i="3"/>
  <c r="L451" i="3"/>
  <c r="M451" i="3" s="1"/>
  <c r="G451" i="3"/>
  <c r="F451" i="3"/>
  <c r="C451" i="3"/>
  <c r="B451" i="3"/>
  <c r="A451" i="3"/>
  <c r="R450" i="3"/>
  <c r="I450" i="3" s="1"/>
  <c r="Q450" i="3"/>
  <c r="J450" i="3" s="1"/>
  <c r="O450" i="3"/>
  <c r="N450" i="3"/>
  <c r="L450" i="3"/>
  <c r="M450" i="3" s="1"/>
  <c r="G450" i="3"/>
  <c r="F450" i="3"/>
  <c r="C450" i="3"/>
  <c r="B450" i="3"/>
  <c r="A450" i="3"/>
  <c r="R449" i="3"/>
  <c r="I449" i="3" s="1"/>
  <c r="Q449" i="3"/>
  <c r="J449" i="3" s="1"/>
  <c r="O449" i="3"/>
  <c r="N449" i="3"/>
  <c r="L449" i="3"/>
  <c r="M449" i="3" s="1"/>
  <c r="G449" i="3"/>
  <c r="F449" i="3"/>
  <c r="C449" i="3"/>
  <c r="B449" i="3"/>
  <c r="A449" i="3"/>
  <c r="R448" i="3"/>
  <c r="I448" i="3" s="1"/>
  <c r="Q448" i="3"/>
  <c r="J448" i="3" s="1"/>
  <c r="O448" i="3"/>
  <c r="N448" i="3"/>
  <c r="L448" i="3"/>
  <c r="M448" i="3" s="1"/>
  <c r="G448" i="3"/>
  <c r="F448" i="3"/>
  <c r="C448" i="3"/>
  <c r="B448" i="3"/>
  <c r="A448" i="3"/>
  <c r="R447" i="3"/>
  <c r="I447" i="3" s="1"/>
  <c r="Q447" i="3"/>
  <c r="J447" i="3" s="1"/>
  <c r="O447" i="3"/>
  <c r="N447" i="3"/>
  <c r="L447" i="3"/>
  <c r="M447" i="3" s="1"/>
  <c r="G447" i="3"/>
  <c r="F447" i="3"/>
  <c r="C447" i="3"/>
  <c r="B447" i="3"/>
  <c r="A447" i="3"/>
  <c r="R446" i="3"/>
  <c r="I446" i="3" s="1"/>
  <c r="Q446" i="3"/>
  <c r="J446" i="3" s="1"/>
  <c r="O446" i="3"/>
  <c r="N446" i="3"/>
  <c r="L446" i="3"/>
  <c r="M446" i="3" s="1"/>
  <c r="G446" i="3"/>
  <c r="F446" i="3"/>
  <c r="C446" i="3"/>
  <c r="B446" i="3"/>
  <c r="A446" i="3"/>
  <c r="R445" i="3"/>
  <c r="I445" i="3" s="1"/>
  <c r="Q445" i="3"/>
  <c r="J445" i="3" s="1"/>
  <c r="O445" i="3"/>
  <c r="N445" i="3"/>
  <c r="L445" i="3"/>
  <c r="M445" i="3" s="1"/>
  <c r="G445" i="3"/>
  <c r="F445" i="3"/>
  <c r="C445" i="3"/>
  <c r="B445" i="3"/>
  <c r="A445" i="3"/>
  <c r="R444" i="3"/>
  <c r="I444" i="3" s="1"/>
  <c r="Q444" i="3"/>
  <c r="J444" i="3" s="1"/>
  <c r="O444" i="3"/>
  <c r="N444" i="3"/>
  <c r="L444" i="3"/>
  <c r="M444" i="3" s="1"/>
  <c r="G444" i="3"/>
  <c r="F444" i="3"/>
  <c r="C444" i="3"/>
  <c r="B444" i="3"/>
  <c r="A444" i="3"/>
  <c r="R443" i="3"/>
  <c r="I443" i="3" s="1"/>
  <c r="Q443" i="3"/>
  <c r="J443" i="3" s="1"/>
  <c r="O443" i="3"/>
  <c r="N443" i="3"/>
  <c r="L443" i="3"/>
  <c r="M443" i="3" s="1"/>
  <c r="G443" i="3"/>
  <c r="F443" i="3"/>
  <c r="C443" i="3"/>
  <c r="B443" i="3"/>
  <c r="A443" i="3"/>
  <c r="R442" i="3"/>
  <c r="I442" i="3" s="1"/>
  <c r="Q442" i="3"/>
  <c r="J442" i="3" s="1"/>
  <c r="O442" i="3"/>
  <c r="N442" i="3"/>
  <c r="L442" i="3"/>
  <c r="M442" i="3" s="1"/>
  <c r="G442" i="3"/>
  <c r="F442" i="3"/>
  <c r="C442" i="3"/>
  <c r="B442" i="3"/>
  <c r="A442" i="3"/>
  <c r="R441" i="3"/>
  <c r="I441" i="3" s="1"/>
  <c r="Q441" i="3"/>
  <c r="J441" i="3" s="1"/>
  <c r="O441" i="3"/>
  <c r="N441" i="3"/>
  <c r="L441" i="3"/>
  <c r="M441" i="3" s="1"/>
  <c r="G441" i="3"/>
  <c r="F441" i="3"/>
  <c r="C441" i="3"/>
  <c r="B441" i="3"/>
  <c r="A441" i="3"/>
  <c r="R440" i="3"/>
  <c r="I440" i="3" s="1"/>
  <c r="Q440" i="3"/>
  <c r="J440" i="3" s="1"/>
  <c r="O440" i="3"/>
  <c r="N440" i="3"/>
  <c r="L440" i="3"/>
  <c r="M440" i="3" s="1"/>
  <c r="G440" i="3"/>
  <c r="F440" i="3"/>
  <c r="C440" i="3"/>
  <c r="B440" i="3"/>
  <c r="A440" i="3"/>
  <c r="R439" i="3"/>
  <c r="I439" i="3" s="1"/>
  <c r="Q439" i="3"/>
  <c r="J439" i="3" s="1"/>
  <c r="O439" i="3"/>
  <c r="N439" i="3"/>
  <c r="L439" i="3"/>
  <c r="M439" i="3" s="1"/>
  <c r="G439" i="3"/>
  <c r="F439" i="3"/>
  <c r="C439" i="3"/>
  <c r="B439" i="3"/>
  <c r="A439" i="3"/>
  <c r="R438" i="3"/>
  <c r="I438" i="3" s="1"/>
  <c r="Q438" i="3"/>
  <c r="J438" i="3" s="1"/>
  <c r="O438" i="3"/>
  <c r="N438" i="3"/>
  <c r="L438" i="3"/>
  <c r="M438" i="3" s="1"/>
  <c r="G438" i="3"/>
  <c r="F438" i="3"/>
  <c r="C438" i="3"/>
  <c r="B438" i="3"/>
  <c r="A438" i="3"/>
  <c r="R437" i="3"/>
  <c r="I437" i="3" s="1"/>
  <c r="Q437" i="3"/>
  <c r="J437" i="3" s="1"/>
  <c r="O437" i="3"/>
  <c r="N437" i="3"/>
  <c r="L437" i="3"/>
  <c r="M437" i="3" s="1"/>
  <c r="G437" i="3"/>
  <c r="F437" i="3"/>
  <c r="C437" i="3"/>
  <c r="B437" i="3"/>
  <c r="A437" i="3"/>
  <c r="R436" i="3"/>
  <c r="I436" i="3" s="1"/>
  <c r="Q436" i="3"/>
  <c r="J436" i="3" s="1"/>
  <c r="O436" i="3"/>
  <c r="N436" i="3"/>
  <c r="L436" i="3"/>
  <c r="M436" i="3" s="1"/>
  <c r="G436" i="3"/>
  <c r="F436" i="3"/>
  <c r="C436" i="3"/>
  <c r="B436" i="3"/>
  <c r="A436" i="3"/>
  <c r="R435" i="3"/>
  <c r="I435" i="3" s="1"/>
  <c r="Q435" i="3"/>
  <c r="J435" i="3" s="1"/>
  <c r="O435" i="3"/>
  <c r="N435" i="3"/>
  <c r="L435" i="3"/>
  <c r="M435" i="3" s="1"/>
  <c r="G435" i="3"/>
  <c r="F435" i="3"/>
  <c r="C435" i="3"/>
  <c r="B435" i="3"/>
  <c r="A435" i="3"/>
  <c r="R434" i="3"/>
  <c r="I434" i="3" s="1"/>
  <c r="Q434" i="3"/>
  <c r="J434" i="3" s="1"/>
  <c r="O434" i="3"/>
  <c r="N434" i="3"/>
  <c r="L434" i="3"/>
  <c r="M434" i="3" s="1"/>
  <c r="G434" i="3"/>
  <c r="F434" i="3"/>
  <c r="C434" i="3"/>
  <c r="B434" i="3"/>
  <c r="A434" i="3"/>
  <c r="R433" i="3"/>
  <c r="I433" i="3" s="1"/>
  <c r="Q433" i="3"/>
  <c r="J433" i="3" s="1"/>
  <c r="O433" i="3"/>
  <c r="N433" i="3"/>
  <c r="L433" i="3"/>
  <c r="M433" i="3" s="1"/>
  <c r="G433" i="3"/>
  <c r="F433" i="3"/>
  <c r="C433" i="3"/>
  <c r="B433" i="3"/>
  <c r="A433" i="3"/>
  <c r="R432" i="3"/>
  <c r="I432" i="3" s="1"/>
  <c r="Q432" i="3"/>
  <c r="J432" i="3" s="1"/>
  <c r="O432" i="3"/>
  <c r="N432" i="3"/>
  <c r="L432" i="3"/>
  <c r="M432" i="3" s="1"/>
  <c r="G432" i="3"/>
  <c r="F432" i="3"/>
  <c r="C432" i="3"/>
  <c r="B432" i="3"/>
  <c r="A432" i="3"/>
  <c r="R431" i="3"/>
  <c r="I431" i="3" s="1"/>
  <c r="Q431" i="3"/>
  <c r="J431" i="3" s="1"/>
  <c r="O431" i="3"/>
  <c r="N431" i="3"/>
  <c r="L431" i="3"/>
  <c r="M431" i="3" s="1"/>
  <c r="G431" i="3"/>
  <c r="F431" i="3"/>
  <c r="C431" i="3"/>
  <c r="B431" i="3"/>
  <c r="A431" i="3"/>
  <c r="R430" i="3"/>
  <c r="I430" i="3" s="1"/>
  <c r="Q430" i="3"/>
  <c r="J430" i="3" s="1"/>
  <c r="O430" i="3"/>
  <c r="N430" i="3"/>
  <c r="L430" i="3"/>
  <c r="M430" i="3" s="1"/>
  <c r="G430" i="3"/>
  <c r="F430" i="3"/>
  <c r="C430" i="3"/>
  <c r="B430" i="3"/>
  <c r="A430" i="3"/>
  <c r="R429" i="3"/>
  <c r="I429" i="3" s="1"/>
  <c r="Q429" i="3"/>
  <c r="J429" i="3" s="1"/>
  <c r="O429" i="3"/>
  <c r="N429" i="3"/>
  <c r="L429" i="3"/>
  <c r="M429" i="3" s="1"/>
  <c r="G429" i="3"/>
  <c r="F429" i="3"/>
  <c r="C429" i="3"/>
  <c r="B429" i="3"/>
  <c r="A429" i="3"/>
  <c r="R428" i="3"/>
  <c r="I428" i="3" s="1"/>
  <c r="Q428" i="3"/>
  <c r="J428" i="3" s="1"/>
  <c r="O428" i="3"/>
  <c r="N428" i="3"/>
  <c r="L428" i="3"/>
  <c r="M428" i="3" s="1"/>
  <c r="G428" i="3"/>
  <c r="F428" i="3"/>
  <c r="C428" i="3"/>
  <c r="B428" i="3"/>
  <c r="A428" i="3"/>
  <c r="R427" i="3"/>
  <c r="I427" i="3" s="1"/>
  <c r="Q427" i="3"/>
  <c r="J427" i="3" s="1"/>
  <c r="O427" i="3"/>
  <c r="N427" i="3"/>
  <c r="L427" i="3"/>
  <c r="M427" i="3" s="1"/>
  <c r="G427" i="3"/>
  <c r="F427" i="3"/>
  <c r="C427" i="3"/>
  <c r="B427" i="3"/>
  <c r="A427" i="3"/>
  <c r="R426" i="3"/>
  <c r="I426" i="3" s="1"/>
  <c r="Q426" i="3"/>
  <c r="J426" i="3" s="1"/>
  <c r="O426" i="3"/>
  <c r="N426" i="3"/>
  <c r="L426" i="3"/>
  <c r="M426" i="3" s="1"/>
  <c r="G426" i="3"/>
  <c r="F426" i="3"/>
  <c r="C426" i="3"/>
  <c r="B426" i="3"/>
  <c r="A426" i="3"/>
  <c r="R425" i="3"/>
  <c r="I425" i="3" s="1"/>
  <c r="Q425" i="3"/>
  <c r="J425" i="3" s="1"/>
  <c r="O425" i="3"/>
  <c r="N425" i="3"/>
  <c r="L425" i="3"/>
  <c r="M425" i="3" s="1"/>
  <c r="G425" i="3"/>
  <c r="F425" i="3"/>
  <c r="C425" i="3"/>
  <c r="B425" i="3"/>
  <c r="A425" i="3"/>
  <c r="R424" i="3"/>
  <c r="I424" i="3" s="1"/>
  <c r="Q424" i="3"/>
  <c r="J424" i="3" s="1"/>
  <c r="O424" i="3"/>
  <c r="N424" i="3"/>
  <c r="L424" i="3"/>
  <c r="M424" i="3" s="1"/>
  <c r="G424" i="3"/>
  <c r="F424" i="3"/>
  <c r="C424" i="3"/>
  <c r="B424" i="3"/>
  <c r="A424" i="3"/>
  <c r="R423" i="3"/>
  <c r="I423" i="3" s="1"/>
  <c r="Q423" i="3"/>
  <c r="J423" i="3" s="1"/>
  <c r="O423" i="3"/>
  <c r="N423" i="3"/>
  <c r="L423" i="3"/>
  <c r="M423" i="3" s="1"/>
  <c r="G423" i="3"/>
  <c r="F423" i="3"/>
  <c r="C423" i="3"/>
  <c r="B423" i="3"/>
  <c r="A423" i="3"/>
  <c r="R422" i="3"/>
  <c r="I422" i="3" s="1"/>
  <c r="Q422" i="3"/>
  <c r="J422" i="3" s="1"/>
  <c r="O422" i="3"/>
  <c r="N422" i="3"/>
  <c r="L422" i="3"/>
  <c r="M422" i="3" s="1"/>
  <c r="G422" i="3"/>
  <c r="F422" i="3"/>
  <c r="C422" i="3"/>
  <c r="B422" i="3"/>
  <c r="A422" i="3"/>
  <c r="R421" i="3"/>
  <c r="I421" i="3" s="1"/>
  <c r="Q421" i="3"/>
  <c r="J421" i="3" s="1"/>
  <c r="O421" i="3"/>
  <c r="N421" i="3"/>
  <c r="L421" i="3"/>
  <c r="M421" i="3" s="1"/>
  <c r="G421" i="3"/>
  <c r="F421" i="3"/>
  <c r="C421" i="3"/>
  <c r="B421" i="3"/>
  <c r="A421" i="3"/>
  <c r="R420" i="3"/>
  <c r="I420" i="3" s="1"/>
  <c r="Q420" i="3"/>
  <c r="J420" i="3" s="1"/>
  <c r="O420" i="3"/>
  <c r="N420" i="3"/>
  <c r="L420" i="3"/>
  <c r="M420" i="3" s="1"/>
  <c r="G420" i="3"/>
  <c r="F420" i="3"/>
  <c r="C420" i="3"/>
  <c r="B420" i="3"/>
  <c r="A420" i="3"/>
  <c r="R419" i="3"/>
  <c r="I419" i="3" s="1"/>
  <c r="Q419" i="3"/>
  <c r="J419" i="3" s="1"/>
  <c r="O419" i="3"/>
  <c r="N419" i="3"/>
  <c r="L419" i="3"/>
  <c r="M419" i="3" s="1"/>
  <c r="G419" i="3"/>
  <c r="F419" i="3"/>
  <c r="C419" i="3"/>
  <c r="B419" i="3"/>
  <c r="A419" i="3"/>
  <c r="R418" i="3"/>
  <c r="I418" i="3" s="1"/>
  <c r="Q418" i="3"/>
  <c r="J418" i="3" s="1"/>
  <c r="O418" i="3"/>
  <c r="N418" i="3"/>
  <c r="L418" i="3"/>
  <c r="M418" i="3" s="1"/>
  <c r="G418" i="3"/>
  <c r="F418" i="3"/>
  <c r="C418" i="3"/>
  <c r="B418" i="3"/>
  <c r="A418" i="3"/>
  <c r="R417" i="3"/>
  <c r="I417" i="3" s="1"/>
  <c r="Q417" i="3"/>
  <c r="J417" i="3" s="1"/>
  <c r="O417" i="3"/>
  <c r="N417" i="3"/>
  <c r="L417" i="3"/>
  <c r="M417" i="3" s="1"/>
  <c r="G417" i="3"/>
  <c r="F417" i="3"/>
  <c r="C417" i="3"/>
  <c r="B417" i="3"/>
  <c r="A417" i="3"/>
  <c r="R416" i="3"/>
  <c r="I416" i="3" s="1"/>
  <c r="Q416" i="3"/>
  <c r="J416" i="3" s="1"/>
  <c r="O416" i="3"/>
  <c r="N416" i="3"/>
  <c r="L416" i="3"/>
  <c r="M416" i="3" s="1"/>
  <c r="G416" i="3"/>
  <c r="F416" i="3"/>
  <c r="C416" i="3"/>
  <c r="B416" i="3"/>
  <c r="A416" i="3"/>
  <c r="R415" i="3"/>
  <c r="I415" i="3" s="1"/>
  <c r="Q415" i="3"/>
  <c r="J415" i="3" s="1"/>
  <c r="O415" i="3"/>
  <c r="N415" i="3"/>
  <c r="L415" i="3"/>
  <c r="M415" i="3" s="1"/>
  <c r="G415" i="3"/>
  <c r="F415" i="3"/>
  <c r="C415" i="3"/>
  <c r="B415" i="3"/>
  <c r="A415" i="3"/>
  <c r="R414" i="3"/>
  <c r="I414" i="3" s="1"/>
  <c r="Q414" i="3"/>
  <c r="J414" i="3" s="1"/>
  <c r="O414" i="3"/>
  <c r="N414" i="3"/>
  <c r="L414" i="3"/>
  <c r="M414" i="3" s="1"/>
  <c r="G414" i="3"/>
  <c r="F414" i="3"/>
  <c r="C414" i="3"/>
  <c r="B414" i="3"/>
  <c r="A414" i="3"/>
  <c r="R413" i="3"/>
  <c r="I413" i="3" s="1"/>
  <c r="Q413" i="3"/>
  <c r="J413" i="3" s="1"/>
  <c r="O413" i="3"/>
  <c r="N413" i="3"/>
  <c r="L413" i="3"/>
  <c r="M413" i="3" s="1"/>
  <c r="G413" i="3"/>
  <c r="F413" i="3"/>
  <c r="C413" i="3"/>
  <c r="B413" i="3"/>
  <c r="A413" i="3"/>
  <c r="R412" i="3"/>
  <c r="I412" i="3" s="1"/>
  <c r="Q412" i="3"/>
  <c r="J412" i="3" s="1"/>
  <c r="O412" i="3"/>
  <c r="N412" i="3"/>
  <c r="L412" i="3"/>
  <c r="M412" i="3" s="1"/>
  <c r="G412" i="3"/>
  <c r="F412" i="3"/>
  <c r="C412" i="3"/>
  <c r="B412" i="3"/>
  <c r="A412" i="3"/>
  <c r="R411" i="3"/>
  <c r="I411" i="3" s="1"/>
  <c r="Q411" i="3"/>
  <c r="J411" i="3" s="1"/>
  <c r="O411" i="3"/>
  <c r="N411" i="3"/>
  <c r="L411" i="3"/>
  <c r="M411" i="3" s="1"/>
  <c r="G411" i="3"/>
  <c r="F411" i="3"/>
  <c r="C411" i="3"/>
  <c r="B411" i="3"/>
  <c r="A411" i="3"/>
  <c r="R410" i="3"/>
  <c r="I410" i="3" s="1"/>
  <c r="Q410" i="3"/>
  <c r="J410" i="3" s="1"/>
  <c r="O410" i="3"/>
  <c r="N410" i="3"/>
  <c r="L410" i="3"/>
  <c r="M410" i="3" s="1"/>
  <c r="G410" i="3"/>
  <c r="F410" i="3"/>
  <c r="C410" i="3"/>
  <c r="B410" i="3"/>
  <c r="A410" i="3"/>
  <c r="R409" i="3"/>
  <c r="I409" i="3" s="1"/>
  <c r="Q409" i="3"/>
  <c r="J409" i="3" s="1"/>
  <c r="O409" i="3"/>
  <c r="N409" i="3"/>
  <c r="L409" i="3"/>
  <c r="M409" i="3" s="1"/>
  <c r="G409" i="3"/>
  <c r="F409" i="3"/>
  <c r="C409" i="3"/>
  <c r="B409" i="3"/>
  <c r="A409" i="3"/>
  <c r="R408" i="3"/>
  <c r="I408" i="3" s="1"/>
  <c r="Q408" i="3"/>
  <c r="J408" i="3" s="1"/>
  <c r="O408" i="3"/>
  <c r="N408" i="3"/>
  <c r="L408" i="3"/>
  <c r="M408" i="3" s="1"/>
  <c r="G408" i="3"/>
  <c r="F408" i="3"/>
  <c r="C408" i="3"/>
  <c r="B408" i="3"/>
  <c r="A408" i="3"/>
  <c r="R407" i="3"/>
  <c r="I407" i="3" s="1"/>
  <c r="Q407" i="3"/>
  <c r="J407" i="3" s="1"/>
  <c r="O407" i="3"/>
  <c r="N407" i="3"/>
  <c r="L407" i="3"/>
  <c r="M407" i="3" s="1"/>
  <c r="G407" i="3"/>
  <c r="F407" i="3"/>
  <c r="C407" i="3"/>
  <c r="B407" i="3"/>
  <c r="A407" i="3"/>
  <c r="R406" i="3"/>
  <c r="I406" i="3" s="1"/>
  <c r="Q406" i="3"/>
  <c r="J406" i="3" s="1"/>
  <c r="O406" i="3"/>
  <c r="N406" i="3"/>
  <c r="L406" i="3"/>
  <c r="M406" i="3" s="1"/>
  <c r="G406" i="3"/>
  <c r="F406" i="3"/>
  <c r="C406" i="3"/>
  <c r="B406" i="3"/>
  <c r="A406" i="3"/>
  <c r="R405" i="3"/>
  <c r="I405" i="3" s="1"/>
  <c r="Q405" i="3"/>
  <c r="J405" i="3" s="1"/>
  <c r="O405" i="3"/>
  <c r="N405" i="3"/>
  <c r="L405" i="3"/>
  <c r="M405" i="3" s="1"/>
  <c r="G405" i="3"/>
  <c r="F405" i="3"/>
  <c r="C405" i="3"/>
  <c r="B405" i="3"/>
  <c r="A405" i="3"/>
  <c r="R404" i="3"/>
  <c r="I404" i="3" s="1"/>
  <c r="Q404" i="3"/>
  <c r="J404" i="3" s="1"/>
  <c r="O404" i="3"/>
  <c r="N404" i="3"/>
  <c r="L404" i="3"/>
  <c r="M404" i="3" s="1"/>
  <c r="G404" i="3"/>
  <c r="F404" i="3"/>
  <c r="C404" i="3"/>
  <c r="B404" i="3"/>
  <c r="A404" i="3"/>
  <c r="R403" i="3"/>
  <c r="I403" i="3" s="1"/>
  <c r="Q403" i="3"/>
  <c r="J403" i="3" s="1"/>
  <c r="O403" i="3"/>
  <c r="N403" i="3"/>
  <c r="L403" i="3"/>
  <c r="M403" i="3" s="1"/>
  <c r="G403" i="3"/>
  <c r="F403" i="3"/>
  <c r="C403" i="3"/>
  <c r="B403" i="3"/>
  <c r="A403" i="3"/>
  <c r="R402" i="3"/>
  <c r="I402" i="3" s="1"/>
  <c r="Q402" i="3"/>
  <c r="J402" i="3" s="1"/>
  <c r="O402" i="3"/>
  <c r="N402" i="3"/>
  <c r="L402" i="3"/>
  <c r="M402" i="3" s="1"/>
  <c r="G402" i="3"/>
  <c r="F402" i="3"/>
  <c r="C402" i="3"/>
  <c r="B402" i="3"/>
  <c r="A402" i="3"/>
  <c r="R401" i="3"/>
  <c r="I401" i="3" s="1"/>
  <c r="Q401" i="3"/>
  <c r="J401" i="3" s="1"/>
  <c r="O401" i="3"/>
  <c r="N401" i="3"/>
  <c r="L401" i="3"/>
  <c r="M401" i="3" s="1"/>
  <c r="G401" i="3"/>
  <c r="F401" i="3"/>
  <c r="C401" i="3"/>
  <c r="B401" i="3"/>
  <c r="A401" i="3"/>
  <c r="R400" i="3"/>
  <c r="I400" i="3" s="1"/>
  <c r="Q400" i="3"/>
  <c r="J400" i="3" s="1"/>
  <c r="O400" i="3"/>
  <c r="N400" i="3"/>
  <c r="L400" i="3"/>
  <c r="M400" i="3" s="1"/>
  <c r="G400" i="3"/>
  <c r="F400" i="3"/>
  <c r="C400" i="3"/>
  <c r="B400" i="3"/>
  <c r="A400" i="3"/>
  <c r="R399" i="3"/>
  <c r="I399" i="3" s="1"/>
  <c r="Q399" i="3"/>
  <c r="J399" i="3" s="1"/>
  <c r="O399" i="3"/>
  <c r="N399" i="3"/>
  <c r="L399" i="3"/>
  <c r="M399" i="3" s="1"/>
  <c r="G399" i="3"/>
  <c r="F399" i="3"/>
  <c r="C399" i="3"/>
  <c r="B399" i="3"/>
  <c r="A399" i="3"/>
  <c r="R398" i="3"/>
  <c r="I398" i="3" s="1"/>
  <c r="Q398" i="3"/>
  <c r="J398" i="3" s="1"/>
  <c r="O398" i="3"/>
  <c r="N398" i="3"/>
  <c r="L398" i="3"/>
  <c r="M398" i="3" s="1"/>
  <c r="G398" i="3"/>
  <c r="F398" i="3"/>
  <c r="C398" i="3"/>
  <c r="B398" i="3"/>
  <c r="A398" i="3"/>
  <c r="R397" i="3"/>
  <c r="I397" i="3" s="1"/>
  <c r="Q397" i="3"/>
  <c r="J397" i="3" s="1"/>
  <c r="O397" i="3"/>
  <c r="N397" i="3"/>
  <c r="L397" i="3"/>
  <c r="M397" i="3" s="1"/>
  <c r="G397" i="3"/>
  <c r="F397" i="3"/>
  <c r="C397" i="3"/>
  <c r="B397" i="3"/>
  <c r="A397" i="3"/>
  <c r="R396" i="3"/>
  <c r="I396" i="3" s="1"/>
  <c r="Q396" i="3"/>
  <c r="J396" i="3" s="1"/>
  <c r="O396" i="3"/>
  <c r="N396" i="3"/>
  <c r="L396" i="3"/>
  <c r="M396" i="3" s="1"/>
  <c r="G396" i="3"/>
  <c r="F396" i="3"/>
  <c r="C396" i="3"/>
  <c r="B396" i="3"/>
  <c r="A396" i="3"/>
  <c r="R395" i="3"/>
  <c r="I395" i="3" s="1"/>
  <c r="Q395" i="3"/>
  <c r="J395" i="3" s="1"/>
  <c r="O395" i="3"/>
  <c r="N395" i="3"/>
  <c r="L395" i="3"/>
  <c r="M395" i="3" s="1"/>
  <c r="G395" i="3"/>
  <c r="F395" i="3"/>
  <c r="C395" i="3"/>
  <c r="B395" i="3"/>
  <c r="A395" i="3"/>
  <c r="R394" i="3"/>
  <c r="I394" i="3" s="1"/>
  <c r="Q394" i="3"/>
  <c r="J394" i="3" s="1"/>
  <c r="O394" i="3"/>
  <c r="N394" i="3"/>
  <c r="L394" i="3"/>
  <c r="M394" i="3" s="1"/>
  <c r="G394" i="3"/>
  <c r="F394" i="3"/>
  <c r="C394" i="3"/>
  <c r="B394" i="3"/>
  <c r="A394" i="3"/>
  <c r="R393" i="3"/>
  <c r="I393" i="3" s="1"/>
  <c r="Q393" i="3"/>
  <c r="J393" i="3" s="1"/>
  <c r="O393" i="3"/>
  <c r="N393" i="3"/>
  <c r="L393" i="3"/>
  <c r="M393" i="3" s="1"/>
  <c r="G393" i="3"/>
  <c r="F393" i="3"/>
  <c r="C393" i="3"/>
  <c r="B393" i="3"/>
  <c r="A393" i="3"/>
  <c r="R392" i="3"/>
  <c r="I392" i="3" s="1"/>
  <c r="Q392" i="3"/>
  <c r="J392" i="3" s="1"/>
  <c r="O392" i="3"/>
  <c r="N392" i="3"/>
  <c r="L392" i="3"/>
  <c r="M392" i="3" s="1"/>
  <c r="G392" i="3"/>
  <c r="F392" i="3"/>
  <c r="C392" i="3"/>
  <c r="B392" i="3"/>
  <c r="A392" i="3"/>
  <c r="R391" i="3"/>
  <c r="I391" i="3" s="1"/>
  <c r="Q391" i="3"/>
  <c r="J391" i="3" s="1"/>
  <c r="O391" i="3"/>
  <c r="N391" i="3"/>
  <c r="L391" i="3"/>
  <c r="M391" i="3" s="1"/>
  <c r="G391" i="3"/>
  <c r="F391" i="3"/>
  <c r="C391" i="3"/>
  <c r="B391" i="3"/>
  <c r="A391" i="3"/>
  <c r="R390" i="3"/>
  <c r="I390" i="3" s="1"/>
  <c r="Q390" i="3"/>
  <c r="J390" i="3" s="1"/>
  <c r="O390" i="3"/>
  <c r="N390" i="3"/>
  <c r="L390" i="3"/>
  <c r="M390" i="3" s="1"/>
  <c r="G390" i="3"/>
  <c r="F390" i="3"/>
  <c r="C390" i="3"/>
  <c r="B390" i="3"/>
  <c r="A390" i="3"/>
  <c r="R389" i="3"/>
  <c r="I389" i="3" s="1"/>
  <c r="Q389" i="3"/>
  <c r="J389" i="3" s="1"/>
  <c r="O389" i="3"/>
  <c r="N389" i="3"/>
  <c r="L389" i="3"/>
  <c r="M389" i="3" s="1"/>
  <c r="G389" i="3"/>
  <c r="F389" i="3"/>
  <c r="C389" i="3"/>
  <c r="B389" i="3"/>
  <c r="A389" i="3"/>
  <c r="R388" i="3"/>
  <c r="I388" i="3" s="1"/>
  <c r="Q388" i="3"/>
  <c r="J388" i="3" s="1"/>
  <c r="O388" i="3"/>
  <c r="N388" i="3"/>
  <c r="L388" i="3"/>
  <c r="M388" i="3" s="1"/>
  <c r="G388" i="3"/>
  <c r="F388" i="3"/>
  <c r="C388" i="3"/>
  <c r="B388" i="3"/>
  <c r="A388" i="3"/>
  <c r="R387" i="3"/>
  <c r="I387" i="3" s="1"/>
  <c r="Q387" i="3"/>
  <c r="J387" i="3" s="1"/>
  <c r="O387" i="3"/>
  <c r="N387" i="3"/>
  <c r="L387" i="3"/>
  <c r="M387" i="3" s="1"/>
  <c r="G387" i="3"/>
  <c r="F387" i="3"/>
  <c r="C387" i="3"/>
  <c r="B387" i="3"/>
  <c r="A387" i="3"/>
  <c r="R386" i="3"/>
  <c r="I386" i="3" s="1"/>
  <c r="Q386" i="3"/>
  <c r="J386" i="3" s="1"/>
  <c r="O386" i="3"/>
  <c r="N386" i="3"/>
  <c r="L386" i="3"/>
  <c r="M386" i="3" s="1"/>
  <c r="G386" i="3"/>
  <c r="F386" i="3"/>
  <c r="C386" i="3"/>
  <c r="B386" i="3"/>
  <c r="A386" i="3"/>
  <c r="R385" i="3"/>
  <c r="I385" i="3" s="1"/>
  <c r="Q385" i="3"/>
  <c r="J385" i="3" s="1"/>
  <c r="O385" i="3"/>
  <c r="N385" i="3"/>
  <c r="L385" i="3"/>
  <c r="M385" i="3" s="1"/>
  <c r="G385" i="3"/>
  <c r="F385" i="3"/>
  <c r="C385" i="3"/>
  <c r="B385" i="3"/>
  <c r="A385" i="3"/>
  <c r="R384" i="3"/>
  <c r="I384" i="3" s="1"/>
  <c r="Q384" i="3"/>
  <c r="J384" i="3" s="1"/>
  <c r="O384" i="3"/>
  <c r="N384" i="3"/>
  <c r="L384" i="3"/>
  <c r="M384" i="3" s="1"/>
  <c r="G384" i="3"/>
  <c r="F384" i="3"/>
  <c r="C384" i="3"/>
  <c r="B384" i="3"/>
  <c r="A384" i="3"/>
  <c r="R383" i="3"/>
  <c r="I383" i="3" s="1"/>
  <c r="Q383" i="3"/>
  <c r="J383" i="3" s="1"/>
  <c r="O383" i="3"/>
  <c r="N383" i="3"/>
  <c r="L383" i="3"/>
  <c r="M383" i="3" s="1"/>
  <c r="G383" i="3"/>
  <c r="F383" i="3"/>
  <c r="C383" i="3"/>
  <c r="B383" i="3"/>
  <c r="A383" i="3"/>
  <c r="R382" i="3"/>
  <c r="I382" i="3" s="1"/>
  <c r="Q382" i="3"/>
  <c r="J382" i="3" s="1"/>
  <c r="O382" i="3"/>
  <c r="N382" i="3"/>
  <c r="L382" i="3"/>
  <c r="M382" i="3" s="1"/>
  <c r="G382" i="3"/>
  <c r="F382" i="3"/>
  <c r="C382" i="3"/>
  <c r="B382" i="3"/>
  <c r="A382" i="3"/>
  <c r="R381" i="3"/>
  <c r="I381" i="3" s="1"/>
  <c r="Q381" i="3"/>
  <c r="J381" i="3" s="1"/>
  <c r="O381" i="3"/>
  <c r="N381" i="3"/>
  <c r="L381" i="3"/>
  <c r="M381" i="3" s="1"/>
  <c r="G381" i="3"/>
  <c r="F381" i="3"/>
  <c r="C381" i="3"/>
  <c r="B381" i="3"/>
  <c r="A381" i="3"/>
  <c r="R380" i="3"/>
  <c r="I380" i="3" s="1"/>
  <c r="Q380" i="3"/>
  <c r="J380" i="3" s="1"/>
  <c r="O380" i="3"/>
  <c r="N380" i="3"/>
  <c r="L380" i="3"/>
  <c r="M380" i="3" s="1"/>
  <c r="G380" i="3"/>
  <c r="F380" i="3"/>
  <c r="C380" i="3"/>
  <c r="B380" i="3"/>
  <c r="A380" i="3"/>
  <c r="R379" i="3"/>
  <c r="I379" i="3" s="1"/>
  <c r="Q379" i="3"/>
  <c r="J379" i="3" s="1"/>
  <c r="O379" i="3"/>
  <c r="N379" i="3"/>
  <c r="L379" i="3"/>
  <c r="M379" i="3" s="1"/>
  <c r="G379" i="3"/>
  <c r="F379" i="3"/>
  <c r="C379" i="3"/>
  <c r="B379" i="3"/>
  <c r="A379" i="3"/>
  <c r="R378" i="3"/>
  <c r="I378" i="3" s="1"/>
  <c r="Q378" i="3"/>
  <c r="J378" i="3" s="1"/>
  <c r="O378" i="3"/>
  <c r="N378" i="3"/>
  <c r="L378" i="3"/>
  <c r="M378" i="3" s="1"/>
  <c r="G378" i="3"/>
  <c r="F378" i="3"/>
  <c r="C378" i="3"/>
  <c r="B378" i="3"/>
  <c r="A378" i="3"/>
  <c r="R377" i="3"/>
  <c r="I377" i="3" s="1"/>
  <c r="Q377" i="3"/>
  <c r="J377" i="3" s="1"/>
  <c r="O377" i="3"/>
  <c r="N377" i="3"/>
  <c r="L377" i="3"/>
  <c r="M377" i="3" s="1"/>
  <c r="G377" i="3"/>
  <c r="F377" i="3"/>
  <c r="C377" i="3"/>
  <c r="B377" i="3"/>
  <c r="A377" i="3"/>
  <c r="R376" i="3"/>
  <c r="I376" i="3" s="1"/>
  <c r="Q376" i="3"/>
  <c r="J376" i="3" s="1"/>
  <c r="O376" i="3"/>
  <c r="N376" i="3"/>
  <c r="L376" i="3"/>
  <c r="M376" i="3" s="1"/>
  <c r="G376" i="3"/>
  <c r="F376" i="3"/>
  <c r="C376" i="3"/>
  <c r="B376" i="3"/>
  <c r="A376" i="3"/>
  <c r="R375" i="3"/>
  <c r="I375" i="3" s="1"/>
  <c r="Q375" i="3"/>
  <c r="J375" i="3" s="1"/>
  <c r="O375" i="3"/>
  <c r="N375" i="3"/>
  <c r="L375" i="3"/>
  <c r="M375" i="3" s="1"/>
  <c r="G375" i="3"/>
  <c r="F375" i="3"/>
  <c r="C375" i="3"/>
  <c r="B375" i="3"/>
  <c r="A375" i="3"/>
  <c r="R374" i="3"/>
  <c r="I374" i="3" s="1"/>
  <c r="Q374" i="3"/>
  <c r="J374" i="3" s="1"/>
  <c r="O374" i="3"/>
  <c r="N374" i="3"/>
  <c r="L374" i="3"/>
  <c r="M374" i="3" s="1"/>
  <c r="G374" i="3"/>
  <c r="F374" i="3"/>
  <c r="C374" i="3"/>
  <c r="B374" i="3"/>
  <c r="A374" i="3"/>
  <c r="R373" i="3"/>
  <c r="I373" i="3" s="1"/>
  <c r="Q373" i="3"/>
  <c r="J373" i="3" s="1"/>
  <c r="O373" i="3"/>
  <c r="N373" i="3"/>
  <c r="L373" i="3"/>
  <c r="M373" i="3" s="1"/>
  <c r="G373" i="3"/>
  <c r="F373" i="3"/>
  <c r="C373" i="3"/>
  <c r="B373" i="3"/>
  <c r="A373" i="3"/>
  <c r="R372" i="3"/>
  <c r="I372" i="3" s="1"/>
  <c r="Q372" i="3"/>
  <c r="J372" i="3" s="1"/>
  <c r="O372" i="3"/>
  <c r="N372" i="3"/>
  <c r="L372" i="3"/>
  <c r="M372" i="3" s="1"/>
  <c r="G372" i="3"/>
  <c r="F372" i="3"/>
  <c r="C372" i="3"/>
  <c r="B372" i="3"/>
  <c r="A372" i="3"/>
  <c r="R371" i="3"/>
  <c r="I371" i="3" s="1"/>
  <c r="Q371" i="3"/>
  <c r="J371" i="3" s="1"/>
  <c r="O371" i="3"/>
  <c r="N371" i="3"/>
  <c r="L371" i="3"/>
  <c r="M371" i="3" s="1"/>
  <c r="G371" i="3"/>
  <c r="F371" i="3"/>
  <c r="C371" i="3"/>
  <c r="B371" i="3"/>
  <c r="A371" i="3"/>
  <c r="R370" i="3"/>
  <c r="I370" i="3" s="1"/>
  <c r="Q370" i="3"/>
  <c r="J370" i="3" s="1"/>
  <c r="O370" i="3"/>
  <c r="N370" i="3"/>
  <c r="L370" i="3"/>
  <c r="M370" i="3" s="1"/>
  <c r="G370" i="3"/>
  <c r="F370" i="3"/>
  <c r="C370" i="3"/>
  <c r="B370" i="3"/>
  <c r="A370" i="3"/>
  <c r="R369" i="3"/>
  <c r="I369" i="3" s="1"/>
  <c r="Q369" i="3"/>
  <c r="J369" i="3" s="1"/>
  <c r="O369" i="3"/>
  <c r="N369" i="3"/>
  <c r="L369" i="3"/>
  <c r="M369" i="3" s="1"/>
  <c r="G369" i="3"/>
  <c r="F369" i="3"/>
  <c r="C369" i="3"/>
  <c r="B369" i="3"/>
  <c r="A369" i="3"/>
  <c r="R368" i="3"/>
  <c r="I368" i="3" s="1"/>
  <c r="Q368" i="3"/>
  <c r="J368" i="3" s="1"/>
  <c r="O368" i="3"/>
  <c r="N368" i="3"/>
  <c r="L368" i="3"/>
  <c r="M368" i="3" s="1"/>
  <c r="G368" i="3"/>
  <c r="F368" i="3"/>
  <c r="C368" i="3"/>
  <c r="B368" i="3"/>
  <c r="A368" i="3"/>
  <c r="R367" i="3"/>
  <c r="I367" i="3" s="1"/>
  <c r="Q367" i="3"/>
  <c r="J367" i="3" s="1"/>
  <c r="O367" i="3"/>
  <c r="N367" i="3"/>
  <c r="L367" i="3"/>
  <c r="M367" i="3" s="1"/>
  <c r="G367" i="3"/>
  <c r="F367" i="3"/>
  <c r="C367" i="3"/>
  <c r="B367" i="3"/>
  <c r="A367" i="3"/>
  <c r="R366" i="3"/>
  <c r="I366" i="3" s="1"/>
  <c r="Q366" i="3"/>
  <c r="J366" i="3" s="1"/>
  <c r="O366" i="3"/>
  <c r="N366" i="3"/>
  <c r="L366" i="3"/>
  <c r="M366" i="3" s="1"/>
  <c r="G366" i="3"/>
  <c r="F366" i="3"/>
  <c r="C366" i="3"/>
  <c r="B366" i="3"/>
  <c r="A366" i="3"/>
  <c r="R365" i="3"/>
  <c r="I365" i="3" s="1"/>
  <c r="Q365" i="3"/>
  <c r="J365" i="3" s="1"/>
  <c r="O365" i="3"/>
  <c r="N365" i="3"/>
  <c r="L365" i="3"/>
  <c r="M365" i="3" s="1"/>
  <c r="G365" i="3"/>
  <c r="F365" i="3"/>
  <c r="C365" i="3"/>
  <c r="B365" i="3"/>
  <c r="A365" i="3"/>
  <c r="R364" i="3"/>
  <c r="I364" i="3" s="1"/>
  <c r="Q364" i="3"/>
  <c r="J364" i="3" s="1"/>
  <c r="O364" i="3"/>
  <c r="N364" i="3"/>
  <c r="L364" i="3"/>
  <c r="M364" i="3" s="1"/>
  <c r="G364" i="3"/>
  <c r="F364" i="3"/>
  <c r="C364" i="3"/>
  <c r="B364" i="3"/>
  <c r="A364" i="3"/>
  <c r="R363" i="3"/>
  <c r="I363" i="3" s="1"/>
  <c r="Q363" i="3"/>
  <c r="J363" i="3" s="1"/>
  <c r="O363" i="3"/>
  <c r="N363" i="3"/>
  <c r="L363" i="3"/>
  <c r="M363" i="3" s="1"/>
  <c r="G363" i="3"/>
  <c r="F363" i="3"/>
  <c r="C363" i="3"/>
  <c r="B363" i="3"/>
  <c r="A363" i="3"/>
  <c r="R362" i="3"/>
  <c r="I362" i="3" s="1"/>
  <c r="Q362" i="3"/>
  <c r="J362" i="3" s="1"/>
  <c r="O362" i="3"/>
  <c r="N362" i="3"/>
  <c r="L362" i="3"/>
  <c r="M362" i="3" s="1"/>
  <c r="G362" i="3"/>
  <c r="F362" i="3"/>
  <c r="C362" i="3"/>
  <c r="B362" i="3"/>
  <c r="A362" i="3"/>
  <c r="R361" i="3"/>
  <c r="I361" i="3" s="1"/>
  <c r="Q361" i="3"/>
  <c r="J361" i="3" s="1"/>
  <c r="O361" i="3"/>
  <c r="N361" i="3"/>
  <c r="L361" i="3"/>
  <c r="M361" i="3" s="1"/>
  <c r="G361" i="3"/>
  <c r="F361" i="3"/>
  <c r="C361" i="3"/>
  <c r="B361" i="3"/>
  <c r="A361" i="3"/>
  <c r="R360" i="3"/>
  <c r="I360" i="3" s="1"/>
  <c r="Q360" i="3"/>
  <c r="J360" i="3" s="1"/>
  <c r="O360" i="3"/>
  <c r="N360" i="3"/>
  <c r="L360" i="3"/>
  <c r="M360" i="3" s="1"/>
  <c r="G360" i="3"/>
  <c r="F360" i="3"/>
  <c r="C360" i="3"/>
  <c r="B360" i="3"/>
  <c r="A360" i="3"/>
  <c r="R359" i="3"/>
  <c r="I359" i="3" s="1"/>
  <c r="Q359" i="3"/>
  <c r="J359" i="3" s="1"/>
  <c r="O359" i="3"/>
  <c r="N359" i="3"/>
  <c r="L359" i="3"/>
  <c r="M359" i="3" s="1"/>
  <c r="G359" i="3"/>
  <c r="F359" i="3"/>
  <c r="C359" i="3"/>
  <c r="B359" i="3"/>
  <c r="A359" i="3"/>
  <c r="R358" i="3"/>
  <c r="I358" i="3" s="1"/>
  <c r="Q358" i="3"/>
  <c r="J358" i="3" s="1"/>
  <c r="O358" i="3"/>
  <c r="N358" i="3"/>
  <c r="L358" i="3"/>
  <c r="M358" i="3" s="1"/>
  <c r="G358" i="3"/>
  <c r="F358" i="3"/>
  <c r="C358" i="3"/>
  <c r="B358" i="3"/>
  <c r="A358" i="3"/>
  <c r="R357" i="3"/>
  <c r="I357" i="3" s="1"/>
  <c r="Q357" i="3"/>
  <c r="J357" i="3" s="1"/>
  <c r="O357" i="3"/>
  <c r="N357" i="3"/>
  <c r="L357" i="3"/>
  <c r="M357" i="3" s="1"/>
  <c r="G357" i="3"/>
  <c r="F357" i="3"/>
  <c r="C357" i="3"/>
  <c r="B357" i="3"/>
  <c r="A357" i="3"/>
  <c r="R356" i="3"/>
  <c r="I356" i="3" s="1"/>
  <c r="Q356" i="3"/>
  <c r="J356" i="3" s="1"/>
  <c r="O356" i="3"/>
  <c r="N356" i="3"/>
  <c r="L356" i="3"/>
  <c r="M356" i="3" s="1"/>
  <c r="G356" i="3"/>
  <c r="F356" i="3"/>
  <c r="C356" i="3"/>
  <c r="B356" i="3"/>
  <c r="A356" i="3"/>
  <c r="R355" i="3"/>
  <c r="I355" i="3" s="1"/>
  <c r="Q355" i="3"/>
  <c r="J355" i="3" s="1"/>
  <c r="O355" i="3"/>
  <c r="N355" i="3"/>
  <c r="L355" i="3"/>
  <c r="M355" i="3" s="1"/>
  <c r="G355" i="3"/>
  <c r="F355" i="3"/>
  <c r="C355" i="3"/>
  <c r="B355" i="3"/>
  <c r="A355" i="3"/>
  <c r="R354" i="3"/>
  <c r="I354" i="3" s="1"/>
  <c r="Q354" i="3"/>
  <c r="J354" i="3" s="1"/>
  <c r="O354" i="3"/>
  <c r="N354" i="3"/>
  <c r="L354" i="3"/>
  <c r="M354" i="3" s="1"/>
  <c r="G354" i="3"/>
  <c r="F354" i="3"/>
  <c r="C354" i="3"/>
  <c r="B354" i="3"/>
  <c r="A354" i="3"/>
  <c r="R353" i="3"/>
  <c r="I353" i="3" s="1"/>
  <c r="Q353" i="3"/>
  <c r="J353" i="3" s="1"/>
  <c r="O353" i="3"/>
  <c r="N353" i="3"/>
  <c r="L353" i="3"/>
  <c r="M353" i="3" s="1"/>
  <c r="G353" i="3"/>
  <c r="F353" i="3"/>
  <c r="C353" i="3"/>
  <c r="B353" i="3"/>
  <c r="A353" i="3"/>
  <c r="R352" i="3"/>
  <c r="I352" i="3" s="1"/>
  <c r="Q352" i="3"/>
  <c r="J352" i="3" s="1"/>
  <c r="O352" i="3"/>
  <c r="N352" i="3"/>
  <c r="L352" i="3"/>
  <c r="M352" i="3" s="1"/>
  <c r="G352" i="3"/>
  <c r="F352" i="3"/>
  <c r="C352" i="3"/>
  <c r="B352" i="3"/>
  <c r="A352" i="3"/>
  <c r="R351" i="3"/>
  <c r="I351" i="3" s="1"/>
  <c r="Q351" i="3"/>
  <c r="J351" i="3" s="1"/>
  <c r="O351" i="3"/>
  <c r="N351" i="3"/>
  <c r="L351" i="3"/>
  <c r="M351" i="3" s="1"/>
  <c r="G351" i="3"/>
  <c r="F351" i="3"/>
  <c r="C351" i="3"/>
  <c r="B351" i="3"/>
  <c r="A351" i="3"/>
  <c r="R350" i="3"/>
  <c r="I350" i="3" s="1"/>
  <c r="Q350" i="3"/>
  <c r="J350" i="3" s="1"/>
  <c r="O350" i="3"/>
  <c r="N350" i="3"/>
  <c r="L350" i="3"/>
  <c r="M350" i="3" s="1"/>
  <c r="G350" i="3"/>
  <c r="F350" i="3"/>
  <c r="C350" i="3"/>
  <c r="B350" i="3"/>
  <c r="A350" i="3"/>
  <c r="R349" i="3"/>
  <c r="I349" i="3" s="1"/>
  <c r="Q349" i="3"/>
  <c r="J349" i="3" s="1"/>
  <c r="O349" i="3"/>
  <c r="N349" i="3"/>
  <c r="L349" i="3"/>
  <c r="M349" i="3" s="1"/>
  <c r="G349" i="3"/>
  <c r="F349" i="3"/>
  <c r="C349" i="3"/>
  <c r="B349" i="3"/>
  <c r="A349" i="3"/>
  <c r="R348" i="3"/>
  <c r="I348" i="3" s="1"/>
  <c r="Q348" i="3"/>
  <c r="J348" i="3" s="1"/>
  <c r="O348" i="3"/>
  <c r="N348" i="3"/>
  <c r="L348" i="3"/>
  <c r="M348" i="3" s="1"/>
  <c r="G348" i="3"/>
  <c r="F348" i="3"/>
  <c r="C348" i="3"/>
  <c r="B348" i="3"/>
  <c r="A348" i="3"/>
  <c r="R347" i="3"/>
  <c r="I347" i="3" s="1"/>
  <c r="Q347" i="3"/>
  <c r="J347" i="3" s="1"/>
  <c r="O347" i="3"/>
  <c r="N347" i="3"/>
  <c r="L347" i="3"/>
  <c r="M347" i="3" s="1"/>
  <c r="G347" i="3"/>
  <c r="F347" i="3"/>
  <c r="C347" i="3"/>
  <c r="B347" i="3"/>
  <c r="A347" i="3"/>
  <c r="R346" i="3"/>
  <c r="I346" i="3" s="1"/>
  <c r="Q346" i="3"/>
  <c r="J346" i="3" s="1"/>
  <c r="O346" i="3"/>
  <c r="N346" i="3"/>
  <c r="L346" i="3"/>
  <c r="M346" i="3" s="1"/>
  <c r="G346" i="3"/>
  <c r="F346" i="3"/>
  <c r="C346" i="3"/>
  <c r="B346" i="3"/>
  <c r="A346" i="3"/>
  <c r="R345" i="3"/>
  <c r="I345" i="3" s="1"/>
  <c r="Q345" i="3"/>
  <c r="J345" i="3" s="1"/>
  <c r="O345" i="3"/>
  <c r="N345" i="3"/>
  <c r="L345" i="3"/>
  <c r="M345" i="3" s="1"/>
  <c r="G345" i="3"/>
  <c r="F345" i="3"/>
  <c r="C345" i="3"/>
  <c r="B345" i="3"/>
  <c r="A345" i="3"/>
  <c r="R344" i="3"/>
  <c r="I344" i="3" s="1"/>
  <c r="Q344" i="3"/>
  <c r="J344" i="3" s="1"/>
  <c r="O344" i="3"/>
  <c r="N344" i="3"/>
  <c r="L344" i="3"/>
  <c r="M344" i="3" s="1"/>
  <c r="G344" i="3"/>
  <c r="F344" i="3"/>
  <c r="C344" i="3"/>
  <c r="B344" i="3"/>
  <c r="A344" i="3"/>
  <c r="R343" i="3"/>
  <c r="I343" i="3" s="1"/>
  <c r="Q343" i="3"/>
  <c r="J343" i="3" s="1"/>
  <c r="O343" i="3"/>
  <c r="N343" i="3"/>
  <c r="L343" i="3"/>
  <c r="M343" i="3" s="1"/>
  <c r="G343" i="3"/>
  <c r="F343" i="3"/>
  <c r="C343" i="3"/>
  <c r="B343" i="3"/>
  <c r="A343" i="3"/>
  <c r="R342" i="3"/>
  <c r="I342" i="3" s="1"/>
  <c r="Q342" i="3"/>
  <c r="J342" i="3" s="1"/>
  <c r="O342" i="3"/>
  <c r="N342" i="3"/>
  <c r="L342" i="3"/>
  <c r="M342" i="3" s="1"/>
  <c r="G342" i="3"/>
  <c r="F342" i="3"/>
  <c r="C342" i="3"/>
  <c r="B342" i="3"/>
  <c r="A342" i="3"/>
  <c r="R341" i="3"/>
  <c r="I341" i="3" s="1"/>
  <c r="Q341" i="3"/>
  <c r="J341" i="3" s="1"/>
  <c r="O341" i="3"/>
  <c r="N341" i="3"/>
  <c r="L341" i="3"/>
  <c r="M341" i="3" s="1"/>
  <c r="G341" i="3"/>
  <c r="F341" i="3"/>
  <c r="C341" i="3"/>
  <c r="B341" i="3"/>
  <c r="A341" i="3"/>
  <c r="R340" i="3"/>
  <c r="I340" i="3" s="1"/>
  <c r="Q340" i="3"/>
  <c r="J340" i="3" s="1"/>
  <c r="O340" i="3"/>
  <c r="N340" i="3"/>
  <c r="L340" i="3"/>
  <c r="M340" i="3" s="1"/>
  <c r="G340" i="3"/>
  <c r="F340" i="3"/>
  <c r="C340" i="3"/>
  <c r="B340" i="3"/>
  <c r="A340" i="3"/>
  <c r="R339" i="3"/>
  <c r="I339" i="3" s="1"/>
  <c r="Q339" i="3"/>
  <c r="J339" i="3" s="1"/>
  <c r="O339" i="3"/>
  <c r="N339" i="3"/>
  <c r="L339" i="3"/>
  <c r="M339" i="3" s="1"/>
  <c r="G339" i="3"/>
  <c r="F339" i="3"/>
  <c r="C339" i="3"/>
  <c r="B339" i="3"/>
  <c r="A339" i="3"/>
  <c r="R338" i="3"/>
  <c r="I338" i="3" s="1"/>
  <c r="Q338" i="3"/>
  <c r="J338" i="3" s="1"/>
  <c r="O338" i="3"/>
  <c r="N338" i="3"/>
  <c r="L338" i="3"/>
  <c r="M338" i="3" s="1"/>
  <c r="G338" i="3"/>
  <c r="F338" i="3"/>
  <c r="C338" i="3"/>
  <c r="B338" i="3"/>
  <c r="A338" i="3"/>
  <c r="R337" i="3"/>
  <c r="I337" i="3" s="1"/>
  <c r="Q337" i="3"/>
  <c r="J337" i="3" s="1"/>
  <c r="O337" i="3"/>
  <c r="N337" i="3"/>
  <c r="L337" i="3"/>
  <c r="M337" i="3" s="1"/>
  <c r="G337" i="3"/>
  <c r="F337" i="3"/>
  <c r="C337" i="3"/>
  <c r="B337" i="3"/>
  <c r="A337" i="3"/>
  <c r="R336" i="3"/>
  <c r="I336" i="3" s="1"/>
  <c r="Q336" i="3"/>
  <c r="J336" i="3" s="1"/>
  <c r="O336" i="3"/>
  <c r="N336" i="3"/>
  <c r="L336" i="3"/>
  <c r="M336" i="3" s="1"/>
  <c r="G336" i="3"/>
  <c r="F336" i="3"/>
  <c r="C336" i="3"/>
  <c r="B336" i="3"/>
  <c r="A336" i="3"/>
  <c r="R335" i="3"/>
  <c r="I335" i="3" s="1"/>
  <c r="Q335" i="3"/>
  <c r="J335" i="3" s="1"/>
  <c r="O335" i="3"/>
  <c r="N335" i="3"/>
  <c r="L335" i="3"/>
  <c r="M335" i="3" s="1"/>
  <c r="G335" i="3"/>
  <c r="F335" i="3"/>
  <c r="C335" i="3"/>
  <c r="B335" i="3"/>
  <c r="A335" i="3"/>
  <c r="R334" i="3"/>
  <c r="I334" i="3" s="1"/>
  <c r="Q334" i="3"/>
  <c r="J334" i="3" s="1"/>
  <c r="O334" i="3"/>
  <c r="N334" i="3"/>
  <c r="L334" i="3"/>
  <c r="M334" i="3" s="1"/>
  <c r="G334" i="3"/>
  <c r="F334" i="3"/>
  <c r="C334" i="3"/>
  <c r="B334" i="3"/>
  <c r="A334" i="3"/>
  <c r="R333" i="3"/>
  <c r="I333" i="3" s="1"/>
  <c r="Q333" i="3"/>
  <c r="J333" i="3" s="1"/>
  <c r="O333" i="3"/>
  <c r="N333" i="3"/>
  <c r="L333" i="3"/>
  <c r="M333" i="3" s="1"/>
  <c r="G333" i="3"/>
  <c r="F333" i="3"/>
  <c r="C333" i="3"/>
  <c r="B333" i="3"/>
  <c r="A333" i="3"/>
  <c r="R332" i="3"/>
  <c r="I332" i="3" s="1"/>
  <c r="Q332" i="3"/>
  <c r="J332" i="3" s="1"/>
  <c r="O332" i="3"/>
  <c r="N332" i="3"/>
  <c r="L332" i="3"/>
  <c r="M332" i="3" s="1"/>
  <c r="G332" i="3"/>
  <c r="F332" i="3"/>
  <c r="C332" i="3"/>
  <c r="B332" i="3"/>
  <c r="A332" i="3"/>
  <c r="R331" i="3"/>
  <c r="I331" i="3" s="1"/>
  <c r="Q331" i="3"/>
  <c r="J331" i="3" s="1"/>
  <c r="O331" i="3"/>
  <c r="N331" i="3"/>
  <c r="L331" i="3"/>
  <c r="M331" i="3" s="1"/>
  <c r="G331" i="3"/>
  <c r="F331" i="3"/>
  <c r="C331" i="3"/>
  <c r="B331" i="3"/>
  <c r="A331" i="3"/>
  <c r="R330" i="3"/>
  <c r="I330" i="3" s="1"/>
  <c r="Q330" i="3"/>
  <c r="J330" i="3" s="1"/>
  <c r="O330" i="3"/>
  <c r="N330" i="3"/>
  <c r="L330" i="3"/>
  <c r="M330" i="3" s="1"/>
  <c r="G330" i="3"/>
  <c r="F330" i="3"/>
  <c r="C330" i="3"/>
  <c r="B330" i="3"/>
  <c r="A330" i="3"/>
  <c r="R329" i="3"/>
  <c r="I329" i="3" s="1"/>
  <c r="Q329" i="3"/>
  <c r="J329" i="3" s="1"/>
  <c r="O329" i="3"/>
  <c r="N329" i="3"/>
  <c r="L329" i="3"/>
  <c r="M329" i="3" s="1"/>
  <c r="G329" i="3"/>
  <c r="F329" i="3"/>
  <c r="C329" i="3"/>
  <c r="B329" i="3"/>
  <c r="A329" i="3"/>
  <c r="R328" i="3"/>
  <c r="I328" i="3" s="1"/>
  <c r="Q328" i="3"/>
  <c r="J328" i="3" s="1"/>
  <c r="O328" i="3"/>
  <c r="N328" i="3"/>
  <c r="L328" i="3"/>
  <c r="M328" i="3" s="1"/>
  <c r="G328" i="3"/>
  <c r="F328" i="3"/>
  <c r="C328" i="3"/>
  <c r="B328" i="3"/>
  <c r="A328" i="3"/>
  <c r="R327" i="3"/>
  <c r="I327" i="3" s="1"/>
  <c r="Q327" i="3"/>
  <c r="J327" i="3" s="1"/>
  <c r="O327" i="3"/>
  <c r="N327" i="3"/>
  <c r="L327" i="3"/>
  <c r="M327" i="3" s="1"/>
  <c r="G327" i="3"/>
  <c r="F327" i="3"/>
  <c r="C327" i="3"/>
  <c r="B327" i="3"/>
  <c r="A327" i="3"/>
  <c r="R326" i="3"/>
  <c r="I326" i="3" s="1"/>
  <c r="Q326" i="3"/>
  <c r="J326" i="3" s="1"/>
  <c r="O326" i="3"/>
  <c r="N326" i="3"/>
  <c r="L326" i="3"/>
  <c r="M326" i="3" s="1"/>
  <c r="G326" i="3"/>
  <c r="F326" i="3"/>
  <c r="C326" i="3"/>
  <c r="B326" i="3"/>
  <c r="A326" i="3"/>
  <c r="R325" i="3"/>
  <c r="I325" i="3" s="1"/>
  <c r="Q325" i="3"/>
  <c r="J325" i="3" s="1"/>
  <c r="O325" i="3"/>
  <c r="N325" i="3"/>
  <c r="L325" i="3"/>
  <c r="M325" i="3" s="1"/>
  <c r="G325" i="3"/>
  <c r="F325" i="3"/>
  <c r="C325" i="3"/>
  <c r="B325" i="3"/>
  <c r="A325" i="3"/>
  <c r="R324" i="3"/>
  <c r="I324" i="3" s="1"/>
  <c r="Q324" i="3"/>
  <c r="J324" i="3" s="1"/>
  <c r="O324" i="3"/>
  <c r="N324" i="3"/>
  <c r="L324" i="3"/>
  <c r="M324" i="3" s="1"/>
  <c r="G324" i="3"/>
  <c r="F324" i="3"/>
  <c r="C324" i="3"/>
  <c r="B324" i="3"/>
  <c r="A324" i="3"/>
  <c r="R323" i="3"/>
  <c r="I323" i="3" s="1"/>
  <c r="Q323" i="3"/>
  <c r="J323" i="3" s="1"/>
  <c r="O323" i="3"/>
  <c r="N323" i="3"/>
  <c r="L323" i="3"/>
  <c r="M323" i="3" s="1"/>
  <c r="G323" i="3"/>
  <c r="F323" i="3"/>
  <c r="C323" i="3"/>
  <c r="B323" i="3"/>
  <c r="A323" i="3"/>
  <c r="R322" i="3"/>
  <c r="I322" i="3" s="1"/>
  <c r="Q322" i="3"/>
  <c r="J322" i="3" s="1"/>
  <c r="O322" i="3"/>
  <c r="N322" i="3"/>
  <c r="L322" i="3"/>
  <c r="M322" i="3" s="1"/>
  <c r="G322" i="3"/>
  <c r="F322" i="3"/>
  <c r="C322" i="3"/>
  <c r="B322" i="3"/>
  <c r="A322" i="3"/>
  <c r="R321" i="3"/>
  <c r="I321" i="3" s="1"/>
  <c r="Q321" i="3"/>
  <c r="J321" i="3" s="1"/>
  <c r="O321" i="3"/>
  <c r="N321" i="3"/>
  <c r="L321" i="3"/>
  <c r="M321" i="3" s="1"/>
  <c r="G321" i="3"/>
  <c r="F321" i="3"/>
  <c r="C321" i="3"/>
  <c r="B321" i="3"/>
  <c r="A321" i="3"/>
  <c r="R320" i="3"/>
  <c r="I320" i="3" s="1"/>
  <c r="Q320" i="3"/>
  <c r="J320" i="3" s="1"/>
  <c r="O320" i="3"/>
  <c r="N320" i="3"/>
  <c r="L320" i="3"/>
  <c r="M320" i="3" s="1"/>
  <c r="G320" i="3"/>
  <c r="F320" i="3"/>
  <c r="C320" i="3"/>
  <c r="B320" i="3"/>
  <c r="A320" i="3"/>
  <c r="R319" i="3"/>
  <c r="I319" i="3" s="1"/>
  <c r="Q319" i="3"/>
  <c r="J319" i="3" s="1"/>
  <c r="O319" i="3"/>
  <c r="N319" i="3"/>
  <c r="L319" i="3"/>
  <c r="M319" i="3" s="1"/>
  <c r="G319" i="3"/>
  <c r="F319" i="3"/>
  <c r="C319" i="3"/>
  <c r="B319" i="3"/>
  <c r="A319" i="3"/>
  <c r="R318" i="3"/>
  <c r="I318" i="3" s="1"/>
  <c r="Q318" i="3"/>
  <c r="J318" i="3" s="1"/>
  <c r="O318" i="3"/>
  <c r="N318" i="3"/>
  <c r="L318" i="3"/>
  <c r="M318" i="3" s="1"/>
  <c r="G318" i="3"/>
  <c r="F318" i="3"/>
  <c r="C318" i="3"/>
  <c r="B318" i="3"/>
  <c r="A318" i="3"/>
  <c r="R317" i="3"/>
  <c r="I317" i="3" s="1"/>
  <c r="Q317" i="3"/>
  <c r="J317" i="3" s="1"/>
  <c r="O317" i="3"/>
  <c r="N317" i="3"/>
  <c r="L317" i="3"/>
  <c r="M317" i="3" s="1"/>
  <c r="G317" i="3"/>
  <c r="F317" i="3"/>
  <c r="C317" i="3"/>
  <c r="B317" i="3"/>
  <c r="A317" i="3"/>
  <c r="R316" i="3"/>
  <c r="I316" i="3" s="1"/>
  <c r="Q316" i="3"/>
  <c r="J316" i="3" s="1"/>
  <c r="O316" i="3"/>
  <c r="N316" i="3"/>
  <c r="L316" i="3"/>
  <c r="M316" i="3" s="1"/>
  <c r="G316" i="3"/>
  <c r="F316" i="3"/>
  <c r="C316" i="3"/>
  <c r="B316" i="3"/>
  <c r="A316" i="3"/>
  <c r="R315" i="3"/>
  <c r="I315" i="3" s="1"/>
  <c r="Q315" i="3"/>
  <c r="J315" i="3" s="1"/>
  <c r="O315" i="3"/>
  <c r="N315" i="3"/>
  <c r="L315" i="3"/>
  <c r="M315" i="3" s="1"/>
  <c r="G315" i="3"/>
  <c r="F315" i="3"/>
  <c r="C315" i="3"/>
  <c r="B315" i="3"/>
  <c r="A315" i="3"/>
  <c r="R314" i="3"/>
  <c r="I314" i="3" s="1"/>
  <c r="Q314" i="3"/>
  <c r="J314" i="3" s="1"/>
  <c r="O314" i="3"/>
  <c r="N314" i="3"/>
  <c r="L314" i="3"/>
  <c r="M314" i="3" s="1"/>
  <c r="G314" i="3"/>
  <c r="F314" i="3"/>
  <c r="C314" i="3"/>
  <c r="B314" i="3"/>
  <c r="A314" i="3"/>
  <c r="R313" i="3"/>
  <c r="I313" i="3" s="1"/>
  <c r="Q313" i="3"/>
  <c r="J313" i="3" s="1"/>
  <c r="O313" i="3"/>
  <c r="N313" i="3"/>
  <c r="L313" i="3"/>
  <c r="M313" i="3" s="1"/>
  <c r="G313" i="3"/>
  <c r="F313" i="3"/>
  <c r="C313" i="3"/>
  <c r="B313" i="3"/>
  <c r="A313" i="3"/>
  <c r="R312" i="3"/>
  <c r="I312" i="3" s="1"/>
  <c r="Q312" i="3"/>
  <c r="J312" i="3" s="1"/>
  <c r="O312" i="3"/>
  <c r="N312" i="3"/>
  <c r="L312" i="3"/>
  <c r="M312" i="3" s="1"/>
  <c r="G312" i="3"/>
  <c r="F312" i="3"/>
  <c r="C312" i="3"/>
  <c r="B312" i="3"/>
  <c r="A312" i="3"/>
  <c r="R311" i="3"/>
  <c r="I311" i="3" s="1"/>
  <c r="Q311" i="3"/>
  <c r="J311" i="3" s="1"/>
  <c r="O311" i="3"/>
  <c r="N311" i="3"/>
  <c r="L311" i="3"/>
  <c r="M311" i="3" s="1"/>
  <c r="G311" i="3"/>
  <c r="F311" i="3"/>
  <c r="C311" i="3"/>
  <c r="B311" i="3"/>
  <c r="A311" i="3"/>
  <c r="R310" i="3"/>
  <c r="I310" i="3" s="1"/>
  <c r="Q310" i="3"/>
  <c r="J310" i="3" s="1"/>
  <c r="O310" i="3"/>
  <c r="N310" i="3"/>
  <c r="L310" i="3"/>
  <c r="M310" i="3" s="1"/>
  <c r="G310" i="3"/>
  <c r="F310" i="3"/>
  <c r="C310" i="3"/>
  <c r="B310" i="3"/>
  <c r="A310" i="3"/>
  <c r="R309" i="3"/>
  <c r="I309" i="3" s="1"/>
  <c r="Q309" i="3"/>
  <c r="J309" i="3" s="1"/>
  <c r="O309" i="3"/>
  <c r="N309" i="3"/>
  <c r="L309" i="3"/>
  <c r="M309" i="3" s="1"/>
  <c r="G309" i="3"/>
  <c r="F309" i="3"/>
  <c r="C309" i="3"/>
  <c r="B309" i="3"/>
  <c r="A309" i="3"/>
  <c r="R308" i="3"/>
  <c r="I308" i="3" s="1"/>
  <c r="Q308" i="3"/>
  <c r="J308" i="3" s="1"/>
  <c r="O308" i="3"/>
  <c r="N308" i="3"/>
  <c r="L308" i="3"/>
  <c r="M308" i="3" s="1"/>
  <c r="G308" i="3"/>
  <c r="F308" i="3"/>
  <c r="C308" i="3"/>
  <c r="B308" i="3"/>
  <c r="A308" i="3"/>
  <c r="R307" i="3"/>
  <c r="I307" i="3" s="1"/>
  <c r="Q307" i="3"/>
  <c r="J307" i="3" s="1"/>
  <c r="O307" i="3"/>
  <c r="N307" i="3"/>
  <c r="L307" i="3"/>
  <c r="M307" i="3" s="1"/>
  <c r="G307" i="3"/>
  <c r="F307" i="3"/>
  <c r="C307" i="3"/>
  <c r="B307" i="3"/>
  <c r="A307" i="3"/>
  <c r="R306" i="3"/>
  <c r="I306" i="3" s="1"/>
  <c r="Q306" i="3"/>
  <c r="J306" i="3" s="1"/>
  <c r="O306" i="3"/>
  <c r="N306" i="3"/>
  <c r="L306" i="3"/>
  <c r="M306" i="3" s="1"/>
  <c r="G306" i="3"/>
  <c r="F306" i="3"/>
  <c r="C306" i="3"/>
  <c r="B306" i="3"/>
  <c r="A306" i="3"/>
  <c r="R305" i="3"/>
  <c r="I305" i="3" s="1"/>
  <c r="Q305" i="3"/>
  <c r="J305" i="3" s="1"/>
  <c r="O305" i="3"/>
  <c r="N305" i="3"/>
  <c r="L305" i="3"/>
  <c r="M305" i="3" s="1"/>
  <c r="G305" i="3"/>
  <c r="F305" i="3"/>
  <c r="C305" i="3"/>
  <c r="B305" i="3"/>
  <c r="A305" i="3"/>
  <c r="R304" i="3"/>
  <c r="I304" i="3" s="1"/>
  <c r="Q304" i="3"/>
  <c r="J304" i="3" s="1"/>
  <c r="O304" i="3"/>
  <c r="N304" i="3"/>
  <c r="L304" i="3"/>
  <c r="M304" i="3" s="1"/>
  <c r="G304" i="3"/>
  <c r="F304" i="3"/>
  <c r="C304" i="3"/>
  <c r="B304" i="3"/>
  <c r="A304" i="3"/>
  <c r="R303" i="3"/>
  <c r="I303" i="3" s="1"/>
  <c r="Q303" i="3"/>
  <c r="J303" i="3" s="1"/>
  <c r="O303" i="3"/>
  <c r="N303" i="3"/>
  <c r="L303" i="3"/>
  <c r="M303" i="3" s="1"/>
  <c r="G303" i="3"/>
  <c r="F303" i="3"/>
  <c r="C303" i="3"/>
  <c r="B303" i="3"/>
  <c r="A303" i="3"/>
  <c r="R302" i="3"/>
  <c r="I302" i="3" s="1"/>
  <c r="Q302" i="3"/>
  <c r="J302" i="3" s="1"/>
  <c r="O302" i="3"/>
  <c r="N302" i="3"/>
  <c r="L302" i="3"/>
  <c r="M302" i="3" s="1"/>
  <c r="G302" i="3"/>
  <c r="F302" i="3"/>
  <c r="C302" i="3"/>
  <c r="B302" i="3"/>
  <c r="A302" i="3"/>
  <c r="R301" i="3"/>
  <c r="I301" i="3" s="1"/>
  <c r="Q301" i="3"/>
  <c r="J301" i="3" s="1"/>
  <c r="O301" i="3"/>
  <c r="N301" i="3"/>
  <c r="L301" i="3"/>
  <c r="M301" i="3" s="1"/>
  <c r="G301" i="3"/>
  <c r="F301" i="3"/>
  <c r="C301" i="3"/>
  <c r="B301" i="3"/>
  <c r="A301" i="3"/>
  <c r="R300" i="3"/>
  <c r="I300" i="3" s="1"/>
  <c r="Q300" i="3"/>
  <c r="J300" i="3" s="1"/>
  <c r="O300" i="3"/>
  <c r="N300" i="3"/>
  <c r="L300" i="3"/>
  <c r="M300" i="3" s="1"/>
  <c r="G300" i="3"/>
  <c r="F300" i="3"/>
  <c r="C300" i="3"/>
  <c r="B300" i="3"/>
  <c r="A300" i="3"/>
  <c r="R299" i="3"/>
  <c r="I299" i="3" s="1"/>
  <c r="Q299" i="3"/>
  <c r="J299" i="3" s="1"/>
  <c r="O299" i="3"/>
  <c r="N299" i="3"/>
  <c r="L299" i="3"/>
  <c r="M299" i="3" s="1"/>
  <c r="G299" i="3"/>
  <c r="F299" i="3"/>
  <c r="C299" i="3"/>
  <c r="B299" i="3"/>
  <c r="A299" i="3"/>
  <c r="R298" i="3"/>
  <c r="I298" i="3" s="1"/>
  <c r="Q298" i="3"/>
  <c r="J298" i="3" s="1"/>
  <c r="O298" i="3"/>
  <c r="N298" i="3"/>
  <c r="L298" i="3"/>
  <c r="M298" i="3" s="1"/>
  <c r="G298" i="3"/>
  <c r="F298" i="3"/>
  <c r="C298" i="3"/>
  <c r="B298" i="3"/>
  <c r="A298" i="3"/>
  <c r="R297" i="3"/>
  <c r="I297" i="3" s="1"/>
  <c r="Q297" i="3"/>
  <c r="J297" i="3" s="1"/>
  <c r="O297" i="3"/>
  <c r="N297" i="3"/>
  <c r="L297" i="3"/>
  <c r="M297" i="3" s="1"/>
  <c r="G297" i="3"/>
  <c r="F297" i="3"/>
  <c r="C297" i="3"/>
  <c r="B297" i="3"/>
  <c r="A297" i="3"/>
  <c r="R296" i="3"/>
  <c r="I296" i="3" s="1"/>
  <c r="Q296" i="3"/>
  <c r="J296" i="3" s="1"/>
  <c r="O296" i="3"/>
  <c r="N296" i="3"/>
  <c r="L296" i="3"/>
  <c r="M296" i="3" s="1"/>
  <c r="G296" i="3"/>
  <c r="F296" i="3"/>
  <c r="C296" i="3"/>
  <c r="B296" i="3"/>
  <c r="A296" i="3"/>
  <c r="R295" i="3"/>
  <c r="I295" i="3" s="1"/>
  <c r="Q295" i="3"/>
  <c r="J295" i="3" s="1"/>
  <c r="O295" i="3"/>
  <c r="N295" i="3"/>
  <c r="L295" i="3"/>
  <c r="M295" i="3" s="1"/>
  <c r="G295" i="3"/>
  <c r="F295" i="3"/>
  <c r="C295" i="3"/>
  <c r="B295" i="3"/>
  <c r="A295" i="3"/>
  <c r="R294" i="3"/>
  <c r="I294" i="3" s="1"/>
  <c r="Q294" i="3"/>
  <c r="J294" i="3" s="1"/>
  <c r="O294" i="3"/>
  <c r="N294" i="3"/>
  <c r="L294" i="3"/>
  <c r="M294" i="3" s="1"/>
  <c r="G294" i="3"/>
  <c r="F294" i="3"/>
  <c r="C294" i="3"/>
  <c r="B294" i="3"/>
  <c r="A294" i="3"/>
  <c r="R293" i="3"/>
  <c r="I293" i="3" s="1"/>
  <c r="Q293" i="3"/>
  <c r="J293" i="3" s="1"/>
  <c r="O293" i="3"/>
  <c r="N293" i="3"/>
  <c r="L293" i="3"/>
  <c r="M293" i="3" s="1"/>
  <c r="G293" i="3"/>
  <c r="F293" i="3"/>
  <c r="C293" i="3"/>
  <c r="B293" i="3"/>
  <c r="A293" i="3"/>
  <c r="R292" i="3"/>
  <c r="I292" i="3" s="1"/>
  <c r="Q292" i="3"/>
  <c r="J292" i="3" s="1"/>
  <c r="O292" i="3"/>
  <c r="N292" i="3"/>
  <c r="L292" i="3"/>
  <c r="M292" i="3" s="1"/>
  <c r="G292" i="3"/>
  <c r="F292" i="3"/>
  <c r="C292" i="3"/>
  <c r="B292" i="3"/>
  <c r="A292" i="3"/>
  <c r="R291" i="3"/>
  <c r="I291" i="3" s="1"/>
  <c r="Q291" i="3"/>
  <c r="J291" i="3" s="1"/>
  <c r="O291" i="3"/>
  <c r="N291" i="3"/>
  <c r="L291" i="3"/>
  <c r="M291" i="3" s="1"/>
  <c r="G291" i="3"/>
  <c r="F291" i="3"/>
  <c r="C291" i="3"/>
  <c r="B291" i="3"/>
  <c r="A291" i="3"/>
  <c r="R290" i="3"/>
  <c r="I290" i="3" s="1"/>
  <c r="Q290" i="3"/>
  <c r="J290" i="3" s="1"/>
  <c r="O290" i="3"/>
  <c r="N290" i="3"/>
  <c r="L290" i="3"/>
  <c r="M290" i="3" s="1"/>
  <c r="G290" i="3"/>
  <c r="F290" i="3"/>
  <c r="C290" i="3"/>
  <c r="B290" i="3"/>
  <c r="A290" i="3"/>
  <c r="R289" i="3"/>
  <c r="I289" i="3" s="1"/>
  <c r="Q289" i="3"/>
  <c r="J289" i="3" s="1"/>
  <c r="O289" i="3"/>
  <c r="N289" i="3"/>
  <c r="L289" i="3"/>
  <c r="M289" i="3" s="1"/>
  <c r="G289" i="3"/>
  <c r="F289" i="3"/>
  <c r="C289" i="3"/>
  <c r="B289" i="3"/>
  <c r="A289" i="3"/>
  <c r="R288" i="3"/>
  <c r="I288" i="3" s="1"/>
  <c r="Q288" i="3"/>
  <c r="J288" i="3" s="1"/>
  <c r="O288" i="3"/>
  <c r="N288" i="3"/>
  <c r="L288" i="3"/>
  <c r="M288" i="3" s="1"/>
  <c r="G288" i="3"/>
  <c r="F288" i="3"/>
  <c r="C288" i="3"/>
  <c r="B288" i="3"/>
  <c r="A288" i="3"/>
  <c r="R287" i="3"/>
  <c r="I287" i="3" s="1"/>
  <c r="Q287" i="3"/>
  <c r="J287" i="3" s="1"/>
  <c r="O287" i="3"/>
  <c r="N287" i="3"/>
  <c r="L287" i="3"/>
  <c r="M287" i="3" s="1"/>
  <c r="G287" i="3"/>
  <c r="F287" i="3"/>
  <c r="C287" i="3"/>
  <c r="B287" i="3"/>
  <c r="A287" i="3"/>
  <c r="R286" i="3"/>
  <c r="I286" i="3" s="1"/>
  <c r="Q286" i="3"/>
  <c r="J286" i="3" s="1"/>
  <c r="O286" i="3"/>
  <c r="N286" i="3"/>
  <c r="L286" i="3"/>
  <c r="M286" i="3" s="1"/>
  <c r="G286" i="3"/>
  <c r="F286" i="3"/>
  <c r="C286" i="3"/>
  <c r="B286" i="3"/>
  <c r="A286" i="3"/>
  <c r="R285" i="3"/>
  <c r="I285" i="3" s="1"/>
  <c r="Q285" i="3"/>
  <c r="J285" i="3" s="1"/>
  <c r="O285" i="3"/>
  <c r="N285" i="3"/>
  <c r="L285" i="3"/>
  <c r="M285" i="3" s="1"/>
  <c r="G285" i="3"/>
  <c r="F285" i="3"/>
  <c r="C285" i="3"/>
  <c r="B285" i="3"/>
  <c r="A285" i="3"/>
  <c r="R284" i="3"/>
  <c r="I284" i="3" s="1"/>
  <c r="Q284" i="3"/>
  <c r="J284" i="3" s="1"/>
  <c r="O284" i="3"/>
  <c r="N284" i="3"/>
  <c r="L284" i="3"/>
  <c r="M284" i="3" s="1"/>
  <c r="G284" i="3"/>
  <c r="F284" i="3"/>
  <c r="C284" i="3"/>
  <c r="B284" i="3"/>
  <c r="A284" i="3"/>
  <c r="R283" i="3"/>
  <c r="I283" i="3" s="1"/>
  <c r="Q283" i="3"/>
  <c r="J283" i="3" s="1"/>
  <c r="O283" i="3"/>
  <c r="N283" i="3"/>
  <c r="L283" i="3"/>
  <c r="M283" i="3" s="1"/>
  <c r="G283" i="3"/>
  <c r="F283" i="3"/>
  <c r="C283" i="3"/>
  <c r="B283" i="3"/>
  <c r="A283" i="3"/>
  <c r="R282" i="3"/>
  <c r="I282" i="3" s="1"/>
  <c r="Q282" i="3"/>
  <c r="J282" i="3" s="1"/>
  <c r="O282" i="3"/>
  <c r="N282" i="3"/>
  <c r="L282" i="3"/>
  <c r="M282" i="3" s="1"/>
  <c r="G282" i="3"/>
  <c r="F282" i="3"/>
  <c r="C282" i="3"/>
  <c r="B282" i="3"/>
  <c r="A282" i="3"/>
  <c r="R281" i="3"/>
  <c r="I281" i="3" s="1"/>
  <c r="Q281" i="3"/>
  <c r="J281" i="3" s="1"/>
  <c r="O281" i="3"/>
  <c r="N281" i="3"/>
  <c r="L281" i="3"/>
  <c r="M281" i="3" s="1"/>
  <c r="G281" i="3"/>
  <c r="F281" i="3"/>
  <c r="C281" i="3"/>
  <c r="B281" i="3"/>
  <c r="A281" i="3"/>
  <c r="R280" i="3"/>
  <c r="I280" i="3" s="1"/>
  <c r="Q280" i="3"/>
  <c r="J280" i="3" s="1"/>
  <c r="O280" i="3"/>
  <c r="N280" i="3"/>
  <c r="L280" i="3"/>
  <c r="M280" i="3" s="1"/>
  <c r="G280" i="3"/>
  <c r="F280" i="3"/>
  <c r="C280" i="3"/>
  <c r="B280" i="3"/>
  <c r="A280" i="3"/>
  <c r="R279" i="3"/>
  <c r="I279" i="3" s="1"/>
  <c r="Q279" i="3"/>
  <c r="J279" i="3" s="1"/>
  <c r="O279" i="3"/>
  <c r="N279" i="3"/>
  <c r="L279" i="3"/>
  <c r="M279" i="3" s="1"/>
  <c r="G279" i="3"/>
  <c r="F279" i="3"/>
  <c r="C279" i="3"/>
  <c r="B279" i="3"/>
  <c r="A279" i="3"/>
  <c r="R278" i="3"/>
  <c r="I278" i="3" s="1"/>
  <c r="Q278" i="3"/>
  <c r="J278" i="3" s="1"/>
  <c r="O278" i="3"/>
  <c r="N278" i="3"/>
  <c r="L278" i="3"/>
  <c r="M278" i="3" s="1"/>
  <c r="G278" i="3"/>
  <c r="F278" i="3"/>
  <c r="C278" i="3"/>
  <c r="B278" i="3"/>
  <c r="A278" i="3"/>
  <c r="R277" i="3"/>
  <c r="I277" i="3" s="1"/>
  <c r="Q277" i="3"/>
  <c r="J277" i="3" s="1"/>
  <c r="O277" i="3"/>
  <c r="N277" i="3"/>
  <c r="L277" i="3"/>
  <c r="M277" i="3" s="1"/>
  <c r="G277" i="3"/>
  <c r="F277" i="3"/>
  <c r="C277" i="3"/>
  <c r="B277" i="3"/>
  <c r="A277" i="3"/>
  <c r="R276" i="3"/>
  <c r="I276" i="3" s="1"/>
  <c r="Q276" i="3"/>
  <c r="J276" i="3" s="1"/>
  <c r="O276" i="3"/>
  <c r="N276" i="3"/>
  <c r="L276" i="3"/>
  <c r="M276" i="3" s="1"/>
  <c r="G276" i="3"/>
  <c r="F276" i="3"/>
  <c r="C276" i="3"/>
  <c r="B276" i="3"/>
  <c r="A276" i="3"/>
  <c r="R275" i="3"/>
  <c r="I275" i="3" s="1"/>
  <c r="Q275" i="3"/>
  <c r="J275" i="3" s="1"/>
  <c r="O275" i="3"/>
  <c r="N275" i="3"/>
  <c r="L275" i="3"/>
  <c r="M275" i="3" s="1"/>
  <c r="G275" i="3"/>
  <c r="F275" i="3"/>
  <c r="C275" i="3"/>
  <c r="B275" i="3"/>
  <c r="A275" i="3"/>
  <c r="R274" i="3"/>
  <c r="I274" i="3" s="1"/>
  <c r="Q274" i="3"/>
  <c r="J274" i="3" s="1"/>
  <c r="O274" i="3"/>
  <c r="N274" i="3"/>
  <c r="L274" i="3"/>
  <c r="M274" i="3" s="1"/>
  <c r="G274" i="3"/>
  <c r="F274" i="3"/>
  <c r="C274" i="3"/>
  <c r="B274" i="3"/>
  <c r="A274" i="3"/>
  <c r="R273" i="3"/>
  <c r="I273" i="3" s="1"/>
  <c r="Q273" i="3"/>
  <c r="J273" i="3" s="1"/>
  <c r="O273" i="3"/>
  <c r="N273" i="3"/>
  <c r="L273" i="3"/>
  <c r="M273" i="3" s="1"/>
  <c r="G273" i="3"/>
  <c r="F273" i="3"/>
  <c r="C273" i="3"/>
  <c r="B273" i="3"/>
  <c r="A273" i="3"/>
  <c r="R272" i="3"/>
  <c r="I272" i="3" s="1"/>
  <c r="Q272" i="3"/>
  <c r="J272" i="3" s="1"/>
  <c r="O272" i="3"/>
  <c r="N272" i="3"/>
  <c r="L272" i="3"/>
  <c r="M272" i="3" s="1"/>
  <c r="G272" i="3"/>
  <c r="F272" i="3"/>
  <c r="C272" i="3"/>
  <c r="B272" i="3"/>
  <c r="A272" i="3"/>
  <c r="R271" i="3"/>
  <c r="I271" i="3" s="1"/>
  <c r="Q271" i="3"/>
  <c r="J271" i="3" s="1"/>
  <c r="O271" i="3"/>
  <c r="N271" i="3"/>
  <c r="L271" i="3"/>
  <c r="M271" i="3" s="1"/>
  <c r="G271" i="3"/>
  <c r="F271" i="3"/>
  <c r="C271" i="3"/>
  <c r="B271" i="3"/>
  <c r="A271" i="3"/>
  <c r="R270" i="3"/>
  <c r="I270" i="3" s="1"/>
  <c r="Q270" i="3"/>
  <c r="J270" i="3" s="1"/>
  <c r="O270" i="3"/>
  <c r="N270" i="3"/>
  <c r="L270" i="3"/>
  <c r="M270" i="3" s="1"/>
  <c r="G270" i="3"/>
  <c r="F270" i="3"/>
  <c r="C270" i="3"/>
  <c r="B270" i="3"/>
  <c r="A270" i="3"/>
  <c r="R269" i="3"/>
  <c r="I269" i="3" s="1"/>
  <c r="Q269" i="3"/>
  <c r="J269" i="3" s="1"/>
  <c r="O269" i="3"/>
  <c r="N269" i="3"/>
  <c r="L269" i="3"/>
  <c r="M269" i="3" s="1"/>
  <c r="G269" i="3"/>
  <c r="F269" i="3"/>
  <c r="C269" i="3"/>
  <c r="B269" i="3"/>
  <c r="A269" i="3"/>
  <c r="R268" i="3"/>
  <c r="I268" i="3" s="1"/>
  <c r="Q268" i="3"/>
  <c r="J268" i="3" s="1"/>
  <c r="O268" i="3"/>
  <c r="N268" i="3"/>
  <c r="L268" i="3"/>
  <c r="M268" i="3" s="1"/>
  <c r="G268" i="3"/>
  <c r="F268" i="3"/>
  <c r="C268" i="3"/>
  <c r="B268" i="3"/>
  <c r="A268" i="3"/>
  <c r="R267" i="3"/>
  <c r="I267" i="3" s="1"/>
  <c r="Q267" i="3"/>
  <c r="J267" i="3" s="1"/>
  <c r="O267" i="3"/>
  <c r="N267" i="3"/>
  <c r="L267" i="3"/>
  <c r="M267" i="3" s="1"/>
  <c r="G267" i="3"/>
  <c r="F267" i="3"/>
  <c r="C267" i="3"/>
  <c r="B267" i="3"/>
  <c r="A267" i="3"/>
  <c r="R266" i="3"/>
  <c r="I266" i="3" s="1"/>
  <c r="Q266" i="3"/>
  <c r="J266" i="3" s="1"/>
  <c r="O266" i="3"/>
  <c r="N266" i="3"/>
  <c r="L266" i="3"/>
  <c r="M266" i="3" s="1"/>
  <c r="G266" i="3"/>
  <c r="F266" i="3"/>
  <c r="C266" i="3"/>
  <c r="B266" i="3"/>
  <c r="A266" i="3"/>
  <c r="R265" i="3"/>
  <c r="I265" i="3" s="1"/>
  <c r="Q265" i="3"/>
  <c r="J265" i="3" s="1"/>
  <c r="O265" i="3"/>
  <c r="N265" i="3"/>
  <c r="L265" i="3"/>
  <c r="M265" i="3" s="1"/>
  <c r="G265" i="3"/>
  <c r="F265" i="3"/>
  <c r="C265" i="3"/>
  <c r="B265" i="3"/>
  <c r="A265" i="3"/>
  <c r="R264" i="3"/>
  <c r="I264" i="3" s="1"/>
  <c r="Q264" i="3"/>
  <c r="J264" i="3" s="1"/>
  <c r="O264" i="3"/>
  <c r="N264" i="3"/>
  <c r="L264" i="3"/>
  <c r="M264" i="3" s="1"/>
  <c r="G264" i="3"/>
  <c r="F264" i="3"/>
  <c r="C264" i="3"/>
  <c r="B264" i="3"/>
  <c r="A264" i="3"/>
  <c r="R263" i="3"/>
  <c r="I263" i="3" s="1"/>
  <c r="Q263" i="3"/>
  <c r="J263" i="3" s="1"/>
  <c r="O263" i="3"/>
  <c r="N263" i="3"/>
  <c r="L263" i="3"/>
  <c r="M263" i="3" s="1"/>
  <c r="G263" i="3"/>
  <c r="F263" i="3"/>
  <c r="C263" i="3"/>
  <c r="B263" i="3"/>
  <c r="A263" i="3"/>
  <c r="R262" i="3"/>
  <c r="I262" i="3" s="1"/>
  <c r="Q262" i="3"/>
  <c r="J262" i="3" s="1"/>
  <c r="O262" i="3"/>
  <c r="N262" i="3"/>
  <c r="L262" i="3"/>
  <c r="M262" i="3" s="1"/>
  <c r="G262" i="3"/>
  <c r="F262" i="3"/>
  <c r="C262" i="3"/>
  <c r="B262" i="3"/>
  <c r="A262" i="3"/>
  <c r="R261" i="3"/>
  <c r="I261" i="3" s="1"/>
  <c r="Q261" i="3"/>
  <c r="J261" i="3" s="1"/>
  <c r="O261" i="3"/>
  <c r="N261" i="3"/>
  <c r="L261" i="3"/>
  <c r="M261" i="3" s="1"/>
  <c r="G261" i="3"/>
  <c r="F261" i="3"/>
  <c r="C261" i="3"/>
  <c r="B261" i="3"/>
  <c r="A261" i="3"/>
  <c r="R260" i="3"/>
  <c r="I260" i="3" s="1"/>
  <c r="Q260" i="3"/>
  <c r="J260" i="3" s="1"/>
  <c r="O260" i="3"/>
  <c r="N260" i="3"/>
  <c r="L260" i="3"/>
  <c r="M260" i="3" s="1"/>
  <c r="G260" i="3"/>
  <c r="F260" i="3"/>
  <c r="C260" i="3"/>
  <c r="B260" i="3"/>
  <c r="A260" i="3"/>
  <c r="R259" i="3"/>
  <c r="I259" i="3" s="1"/>
  <c r="Q259" i="3"/>
  <c r="J259" i="3" s="1"/>
  <c r="O259" i="3"/>
  <c r="N259" i="3"/>
  <c r="L259" i="3"/>
  <c r="M259" i="3" s="1"/>
  <c r="G259" i="3"/>
  <c r="F259" i="3"/>
  <c r="C259" i="3"/>
  <c r="B259" i="3"/>
  <c r="A259" i="3"/>
  <c r="R258" i="3"/>
  <c r="I258" i="3" s="1"/>
  <c r="Q258" i="3"/>
  <c r="J258" i="3" s="1"/>
  <c r="O258" i="3"/>
  <c r="N258" i="3"/>
  <c r="L258" i="3"/>
  <c r="M258" i="3" s="1"/>
  <c r="G258" i="3"/>
  <c r="F258" i="3"/>
  <c r="C258" i="3"/>
  <c r="B258" i="3"/>
  <c r="A258" i="3"/>
  <c r="R257" i="3"/>
  <c r="I257" i="3" s="1"/>
  <c r="Q257" i="3"/>
  <c r="J257" i="3" s="1"/>
  <c r="O257" i="3"/>
  <c r="N257" i="3"/>
  <c r="L257" i="3"/>
  <c r="M257" i="3" s="1"/>
  <c r="G257" i="3"/>
  <c r="F257" i="3"/>
  <c r="C257" i="3"/>
  <c r="B257" i="3"/>
  <c r="A257" i="3"/>
  <c r="R256" i="3"/>
  <c r="I256" i="3" s="1"/>
  <c r="Q256" i="3"/>
  <c r="J256" i="3" s="1"/>
  <c r="O256" i="3"/>
  <c r="N256" i="3"/>
  <c r="L256" i="3"/>
  <c r="M256" i="3" s="1"/>
  <c r="G256" i="3"/>
  <c r="F256" i="3"/>
  <c r="C256" i="3"/>
  <c r="B256" i="3"/>
  <c r="A256" i="3"/>
  <c r="R255" i="3"/>
  <c r="I255" i="3" s="1"/>
  <c r="Q255" i="3"/>
  <c r="J255" i="3" s="1"/>
  <c r="O255" i="3"/>
  <c r="N255" i="3"/>
  <c r="L255" i="3"/>
  <c r="M255" i="3" s="1"/>
  <c r="G255" i="3"/>
  <c r="F255" i="3"/>
  <c r="C255" i="3"/>
  <c r="B255" i="3"/>
  <c r="A255" i="3"/>
  <c r="R254" i="3"/>
  <c r="I254" i="3" s="1"/>
  <c r="Q254" i="3"/>
  <c r="J254" i="3" s="1"/>
  <c r="O254" i="3"/>
  <c r="N254" i="3"/>
  <c r="L254" i="3"/>
  <c r="M254" i="3" s="1"/>
  <c r="G254" i="3"/>
  <c r="F254" i="3"/>
  <c r="C254" i="3"/>
  <c r="B254" i="3"/>
  <c r="A254" i="3"/>
  <c r="R253" i="3"/>
  <c r="I253" i="3" s="1"/>
  <c r="Q253" i="3"/>
  <c r="J253" i="3" s="1"/>
  <c r="O253" i="3"/>
  <c r="N253" i="3"/>
  <c r="L253" i="3"/>
  <c r="M253" i="3" s="1"/>
  <c r="G253" i="3"/>
  <c r="F253" i="3"/>
  <c r="C253" i="3"/>
  <c r="B253" i="3"/>
  <c r="A253" i="3"/>
  <c r="R252" i="3"/>
  <c r="I252" i="3" s="1"/>
  <c r="Q252" i="3"/>
  <c r="J252" i="3" s="1"/>
  <c r="O252" i="3"/>
  <c r="N252" i="3"/>
  <c r="L252" i="3"/>
  <c r="M252" i="3" s="1"/>
  <c r="G252" i="3"/>
  <c r="F252" i="3"/>
  <c r="C252" i="3"/>
  <c r="B252" i="3"/>
  <c r="A252" i="3"/>
  <c r="R251" i="3"/>
  <c r="I251" i="3" s="1"/>
  <c r="Q251" i="3"/>
  <c r="J251" i="3" s="1"/>
  <c r="O251" i="3"/>
  <c r="N251" i="3"/>
  <c r="L251" i="3"/>
  <c r="M251" i="3" s="1"/>
  <c r="G251" i="3"/>
  <c r="F251" i="3"/>
  <c r="C251" i="3"/>
  <c r="B251" i="3"/>
  <c r="A251" i="3"/>
  <c r="R250" i="3"/>
  <c r="I250" i="3" s="1"/>
  <c r="Q250" i="3"/>
  <c r="J250" i="3" s="1"/>
  <c r="O250" i="3"/>
  <c r="N250" i="3"/>
  <c r="L250" i="3"/>
  <c r="M250" i="3" s="1"/>
  <c r="G250" i="3"/>
  <c r="F250" i="3"/>
  <c r="C250" i="3"/>
  <c r="B250" i="3"/>
  <c r="A250" i="3"/>
  <c r="R249" i="3"/>
  <c r="I249" i="3" s="1"/>
  <c r="Q249" i="3"/>
  <c r="J249" i="3" s="1"/>
  <c r="O249" i="3"/>
  <c r="N249" i="3"/>
  <c r="L249" i="3"/>
  <c r="M249" i="3" s="1"/>
  <c r="G249" i="3"/>
  <c r="F249" i="3"/>
  <c r="C249" i="3"/>
  <c r="B249" i="3"/>
  <c r="A249" i="3"/>
  <c r="R248" i="3"/>
  <c r="I248" i="3" s="1"/>
  <c r="Q248" i="3"/>
  <c r="J248" i="3" s="1"/>
  <c r="O248" i="3"/>
  <c r="N248" i="3"/>
  <c r="L248" i="3"/>
  <c r="M248" i="3" s="1"/>
  <c r="G248" i="3"/>
  <c r="F248" i="3"/>
  <c r="C248" i="3"/>
  <c r="B248" i="3"/>
  <c r="A248" i="3"/>
  <c r="R247" i="3"/>
  <c r="I247" i="3" s="1"/>
  <c r="Q247" i="3"/>
  <c r="J247" i="3" s="1"/>
  <c r="O247" i="3"/>
  <c r="N247" i="3"/>
  <c r="L247" i="3"/>
  <c r="M247" i="3" s="1"/>
  <c r="G247" i="3"/>
  <c r="F247" i="3"/>
  <c r="C247" i="3"/>
  <c r="B247" i="3"/>
  <c r="A247" i="3"/>
  <c r="R246" i="3"/>
  <c r="I246" i="3" s="1"/>
  <c r="Q246" i="3"/>
  <c r="J246" i="3" s="1"/>
  <c r="O246" i="3"/>
  <c r="N246" i="3"/>
  <c r="L246" i="3"/>
  <c r="M246" i="3" s="1"/>
  <c r="G246" i="3"/>
  <c r="F246" i="3"/>
  <c r="C246" i="3"/>
  <c r="B246" i="3"/>
  <c r="A246" i="3"/>
  <c r="R245" i="3"/>
  <c r="I245" i="3" s="1"/>
  <c r="Q245" i="3"/>
  <c r="J245" i="3" s="1"/>
  <c r="O245" i="3"/>
  <c r="N245" i="3"/>
  <c r="L245" i="3"/>
  <c r="M245" i="3" s="1"/>
  <c r="G245" i="3"/>
  <c r="F245" i="3"/>
  <c r="C245" i="3"/>
  <c r="B245" i="3"/>
  <c r="A245" i="3"/>
  <c r="R244" i="3"/>
  <c r="I244" i="3" s="1"/>
  <c r="Q244" i="3"/>
  <c r="J244" i="3" s="1"/>
  <c r="O244" i="3"/>
  <c r="N244" i="3"/>
  <c r="L244" i="3"/>
  <c r="M244" i="3" s="1"/>
  <c r="G244" i="3"/>
  <c r="F244" i="3"/>
  <c r="C244" i="3"/>
  <c r="B244" i="3"/>
  <c r="A244" i="3"/>
  <c r="R243" i="3"/>
  <c r="I243" i="3" s="1"/>
  <c r="Q243" i="3"/>
  <c r="J243" i="3" s="1"/>
  <c r="O243" i="3"/>
  <c r="N243" i="3"/>
  <c r="L243" i="3"/>
  <c r="M243" i="3" s="1"/>
  <c r="G243" i="3"/>
  <c r="F243" i="3"/>
  <c r="C243" i="3"/>
  <c r="B243" i="3"/>
  <c r="A243" i="3"/>
  <c r="R242" i="3"/>
  <c r="I242" i="3" s="1"/>
  <c r="Q242" i="3"/>
  <c r="J242" i="3" s="1"/>
  <c r="O242" i="3"/>
  <c r="N242" i="3"/>
  <c r="L242" i="3"/>
  <c r="M242" i="3" s="1"/>
  <c r="G242" i="3"/>
  <c r="F242" i="3"/>
  <c r="C242" i="3"/>
  <c r="B242" i="3"/>
  <c r="A242" i="3"/>
  <c r="R241" i="3"/>
  <c r="I241" i="3" s="1"/>
  <c r="Q241" i="3"/>
  <c r="J241" i="3" s="1"/>
  <c r="O241" i="3"/>
  <c r="N241" i="3"/>
  <c r="L241" i="3"/>
  <c r="M241" i="3" s="1"/>
  <c r="G241" i="3"/>
  <c r="F241" i="3"/>
  <c r="C241" i="3"/>
  <c r="B241" i="3"/>
  <c r="A241" i="3"/>
  <c r="R240" i="3"/>
  <c r="I240" i="3" s="1"/>
  <c r="Q240" i="3"/>
  <c r="J240" i="3" s="1"/>
  <c r="O240" i="3"/>
  <c r="N240" i="3"/>
  <c r="L240" i="3"/>
  <c r="M240" i="3" s="1"/>
  <c r="G240" i="3"/>
  <c r="F240" i="3"/>
  <c r="C240" i="3"/>
  <c r="B240" i="3"/>
  <c r="A240" i="3"/>
  <c r="R239" i="3"/>
  <c r="I239" i="3" s="1"/>
  <c r="Q239" i="3"/>
  <c r="J239" i="3" s="1"/>
  <c r="O239" i="3"/>
  <c r="N239" i="3"/>
  <c r="L239" i="3"/>
  <c r="M239" i="3" s="1"/>
  <c r="G239" i="3"/>
  <c r="F239" i="3"/>
  <c r="C239" i="3"/>
  <c r="B239" i="3"/>
  <c r="A239" i="3"/>
  <c r="R238" i="3"/>
  <c r="I238" i="3" s="1"/>
  <c r="Q238" i="3"/>
  <c r="J238" i="3" s="1"/>
  <c r="O238" i="3"/>
  <c r="N238" i="3"/>
  <c r="L238" i="3"/>
  <c r="M238" i="3" s="1"/>
  <c r="G238" i="3"/>
  <c r="F238" i="3"/>
  <c r="C238" i="3"/>
  <c r="B238" i="3"/>
  <c r="A238" i="3"/>
  <c r="R237" i="3"/>
  <c r="I237" i="3" s="1"/>
  <c r="Q237" i="3"/>
  <c r="J237" i="3" s="1"/>
  <c r="O237" i="3"/>
  <c r="N237" i="3"/>
  <c r="L237" i="3"/>
  <c r="M237" i="3" s="1"/>
  <c r="G237" i="3"/>
  <c r="F237" i="3"/>
  <c r="C237" i="3"/>
  <c r="B237" i="3"/>
  <c r="A237" i="3"/>
  <c r="R236" i="3"/>
  <c r="I236" i="3" s="1"/>
  <c r="Q236" i="3"/>
  <c r="J236" i="3" s="1"/>
  <c r="O236" i="3"/>
  <c r="N236" i="3"/>
  <c r="L236" i="3"/>
  <c r="M236" i="3" s="1"/>
  <c r="G236" i="3"/>
  <c r="F236" i="3"/>
  <c r="C236" i="3"/>
  <c r="B236" i="3"/>
  <c r="A236" i="3"/>
  <c r="R235" i="3"/>
  <c r="I235" i="3" s="1"/>
  <c r="Q235" i="3"/>
  <c r="J235" i="3" s="1"/>
  <c r="O235" i="3"/>
  <c r="N235" i="3"/>
  <c r="L235" i="3"/>
  <c r="M235" i="3" s="1"/>
  <c r="G235" i="3"/>
  <c r="F235" i="3"/>
  <c r="C235" i="3"/>
  <c r="B235" i="3"/>
  <c r="A235" i="3"/>
  <c r="R234" i="3"/>
  <c r="I234" i="3" s="1"/>
  <c r="Q234" i="3"/>
  <c r="J234" i="3" s="1"/>
  <c r="O234" i="3"/>
  <c r="N234" i="3"/>
  <c r="L234" i="3"/>
  <c r="M234" i="3" s="1"/>
  <c r="G234" i="3"/>
  <c r="F234" i="3"/>
  <c r="C234" i="3"/>
  <c r="B234" i="3"/>
  <c r="A234" i="3"/>
  <c r="R233" i="3"/>
  <c r="I233" i="3" s="1"/>
  <c r="Q233" i="3"/>
  <c r="J233" i="3" s="1"/>
  <c r="O233" i="3"/>
  <c r="N233" i="3"/>
  <c r="L233" i="3"/>
  <c r="M233" i="3" s="1"/>
  <c r="G233" i="3"/>
  <c r="F233" i="3"/>
  <c r="C233" i="3"/>
  <c r="B233" i="3"/>
  <c r="A233" i="3"/>
  <c r="R232" i="3"/>
  <c r="I232" i="3" s="1"/>
  <c r="Q232" i="3"/>
  <c r="J232" i="3" s="1"/>
  <c r="O232" i="3"/>
  <c r="N232" i="3"/>
  <c r="L232" i="3"/>
  <c r="M232" i="3" s="1"/>
  <c r="G232" i="3"/>
  <c r="F232" i="3"/>
  <c r="C232" i="3"/>
  <c r="B232" i="3"/>
  <c r="A232" i="3"/>
  <c r="R231" i="3"/>
  <c r="I231" i="3" s="1"/>
  <c r="Q231" i="3"/>
  <c r="J231" i="3" s="1"/>
  <c r="O231" i="3"/>
  <c r="N231" i="3"/>
  <c r="L231" i="3"/>
  <c r="M231" i="3" s="1"/>
  <c r="G231" i="3"/>
  <c r="F231" i="3"/>
  <c r="C231" i="3"/>
  <c r="B231" i="3"/>
  <c r="A231" i="3"/>
  <c r="R230" i="3"/>
  <c r="I230" i="3" s="1"/>
  <c r="Q230" i="3"/>
  <c r="J230" i="3" s="1"/>
  <c r="O230" i="3"/>
  <c r="N230" i="3"/>
  <c r="L230" i="3"/>
  <c r="M230" i="3" s="1"/>
  <c r="G230" i="3"/>
  <c r="F230" i="3"/>
  <c r="C230" i="3"/>
  <c r="B230" i="3"/>
  <c r="A230" i="3"/>
  <c r="R229" i="3"/>
  <c r="I229" i="3" s="1"/>
  <c r="Q229" i="3"/>
  <c r="J229" i="3" s="1"/>
  <c r="O229" i="3"/>
  <c r="N229" i="3"/>
  <c r="L229" i="3"/>
  <c r="M229" i="3" s="1"/>
  <c r="G229" i="3"/>
  <c r="F229" i="3"/>
  <c r="C229" i="3"/>
  <c r="B229" i="3"/>
  <c r="A229" i="3"/>
  <c r="R228" i="3"/>
  <c r="I228" i="3" s="1"/>
  <c r="Q228" i="3"/>
  <c r="J228" i="3" s="1"/>
  <c r="O228" i="3"/>
  <c r="N228" i="3"/>
  <c r="L228" i="3"/>
  <c r="M228" i="3" s="1"/>
  <c r="G228" i="3"/>
  <c r="F228" i="3"/>
  <c r="C228" i="3"/>
  <c r="B228" i="3"/>
  <c r="A228" i="3"/>
  <c r="R227" i="3"/>
  <c r="I227" i="3" s="1"/>
  <c r="Q227" i="3"/>
  <c r="J227" i="3" s="1"/>
  <c r="O227" i="3"/>
  <c r="N227" i="3"/>
  <c r="L227" i="3"/>
  <c r="M227" i="3" s="1"/>
  <c r="G227" i="3"/>
  <c r="F227" i="3"/>
  <c r="C227" i="3"/>
  <c r="B227" i="3"/>
  <c r="A227" i="3"/>
  <c r="R226" i="3"/>
  <c r="I226" i="3" s="1"/>
  <c r="Q226" i="3"/>
  <c r="J226" i="3" s="1"/>
  <c r="O226" i="3"/>
  <c r="N226" i="3"/>
  <c r="L226" i="3"/>
  <c r="M226" i="3" s="1"/>
  <c r="G226" i="3"/>
  <c r="F226" i="3"/>
  <c r="C226" i="3"/>
  <c r="B226" i="3"/>
  <c r="A226" i="3"/>
  <c r="R225" i="3"/>
  <c r="I225" i="3" s="1"/>
  <c r="Q225" i="3"/>
  <c r="J225" i="3" s="1"/>
  <c r="O225" i="3"/>
  <c r="N225" i="3"/>
  <c r="L225" i="3"/>
  <c r="M225" i="3" s="1"/>
  <c r="G225" i="3"/>
  <c r="F225" i="3"/>
  <c r="C225" i="3"/>
  <c r="B225" i="3"/>
  <c r="A225" i="3"/>
  <c r="R224" i="3"/>
  <c r="I224" i="3" s="1"/>
  <c r="Q224" i="3"/>
  <c r="J224" i="3" s="1"/>
  <c r="O224" i="3"/>
  <c r="N224" i="3"/>
  <c r="L224" i="3"/>
  <c r="M224" i="3" s="1"/>
  <c r="G224" i="3"/>
  <c r="F224" i="3"/>
  <c r="C224" i="3"/>
  <c r="B224" i="3"/>
  <c r="A224" i="3"/>
  <c r="R223" i="3"/>
  <c r="I223" i="3" s="1"/>
  <c r="Q223" i="3"/>
  <c r="J223" i="3" s="1"/>
  <c r="O223" i="3"/>
  <c r="N223" i="3"/>
  <c r="L223" i="3"/>
  <c r="M223" i="3" s="1"/>
  <c r="G223" i="3"/>
  <c r="F223" i="3"/>
  <c r="C223" i="3"/>
  <c r="B223" i="3"/>
  <c r="A223" i="3"/>
  <c r="R222" i="3"/>
  <c r="I222" i="3" s="1"/>
  <c r="Q222" i="3"/>
  <c r="J222" i="3" s="1"/>
  <c r="O222" i="3"/>
  <c r="N222" i="3"/>
  <c r="L222" i="3"/>
  <c r="M222" i="3" s="1"/>
  <c r="G222" i="3"/>
  <c r="F222" i="3"/>
  <c r="C222" i="3"/>
  <c r="B222" i="3"/>
  <c r="A222" i="3"/>
  <c r="R221" i="3"/>
  <c r="I221" i="3" s="1"/>
  <c r="Q221" i="3"/>
  <c r="J221" i="3" s="1"/>
  <c r="O221" i="3"/>
  <c r="N221" i="3"/>
  <c r="L221" i="3"/>
  <c r="M221" i="3" s="1"/>
  <c r="G221" i="3"/>
  <c r="F221" i="3"/>
  <c r="C221" i="3"/>
  <c r="B221" i="3"/>
  <c r="A221" i="3"/>
  <c r="R220" i="3"/>
  <c r="I220" i="3" s="1"/>
  <c r="Q220" i="3"/>
  <c r="J220" i="3" s="1"/>
  <c r="O220" i="3"/>
  <c r="N220" i="3"/>
  <c r="L220" i="3"/>
  <c r="M220" i="3" s="1"/>
  <c r="G220" i="3"/>
  <c r="F220" i="3"/>
  <c r="C220" i="3"/>
  <c r="B220" i="3"/>
  <c r="A220" i="3"/>
  <c r="R219" i="3"/>
  <c r="I219" i="3" s="1"/>
  <c r="Q219" i="3"/>
  <c r="J219" i="3" s="1"/>
  <c r="O219" i="3"/>
  <c r="N219" i="3"/>
  <c r="L219" i="3"/>
  <c r="M219" i="3" s="1"/>
  <c r="G219" i="3"/>
  <c r="F219" i="3"/>
  <c r="C219" i="3"/>
  <c r="B219" i="3"/>
  <c r="A219" i="3"/>
  <c r="R218" i="3"/>
  <c r="I218" i="3" s="1"/>
  <c r="Q218" i="3"/>
  <c r="J218" i="3" s="1"/>
  <c r="O218" i="3"/>
  <c r="N218" i="3"/>
  <c r="L218" i="3"/>
  <c r="M218" i="3" s="1"/>
  <c r="G218" i="3"/>
  <c r="F218" i="3"/>
  <c r="C218" i="3"/>
  <c r="B218" i="3"/>
  <c r="A218" i="3"/>
  <c r="R217" i="3"/>
  <c r="I217" i="3" s="1"/>
  <c r="Q217" i="3"/>
  <c r="J217" i="3" s="1"/>
  <c r="O217" i="3"/>
  <c r="N217" i="3"/>
  <c r="L217" i="3"/>
  <c r="M217" i="3" s="1"/>
  <c r="G217" i="3"/>
  <c r="F217" i="3"/>
  <c r="C217" i="3"/>
  <c r="B217" i="3"/>
  <c r="A217" i="3"/>
  <c r="R216" i="3"/>
  <c r="I216" i="3" s="1"/>
  <c r="Q216" i="3"/>
  <c r="J216" i="3" s="1"/>
  <c r="O216" i="3"/>
  <c r="N216" i="3"/>
  <c r="L216" i="3"/>
  <c r="M216" i="3" s="1"/>
  <c r="G216" i="3"/>
  <c r="F216" i="3"/>
  <c r="C216" i="3"/>
  <c r="B216" i="3"/>
  <c r="A216" i="3"/>
  <c r="R215" i="3"/>
  <c r="I215" i="3" s="1"/>
  <c r="Q215" i="3"/>
  <c r="J215" i="3" s="1"/>
  <c r="O215" i="3"/>
  <c r="N215" i="3"/>
  <c r="L215" i="3"/>
  <c r="M215" i="3" s="1"/>
  <c r="G215" i="3"/>
  <c r="F215" i="3"/>
  <c r="C215" i="3"/>
  <c r="B215" i="3"/>
  <c r="A215" i="3"/>
  <c r="R214" i="3"/>
  <c r="I214" i="3" s="1"/>
  <c r="Q214" i="3"/>
  <c r="J214" i="3" s="1"/>
  <c r="O214" i="3"/>
  <c r="N214" i="3"/>
  <c r="L214" i="3"/>
  <c r="M214" i="3" s="1"/>
  <c r="G214" i="3"/>
  <c r="F214" i="3"/>
  <c r="C214" i="3"/>
  <c r="B214" i="3"/>
  <c r="A214" i="3"/>
  <c r="R213" i="3"/>
  <c r="I213" i="3" s="1"/>
  <c r="Q213" i="3"/>
  <c r="J213" i="3" s="1"/>
  <c r="O213" i="3"/>
  <c r="N213" i="3"/>
  <c r="L213" i="3"/>
  <c r="M213" i="3" s="1"/>
  <c r="G213" i="3"/>
  <c r="F213" i="3"/>
  <c r="C213" i="3"/>
  <c r="B213" i="3"/>
  <c r="A213" i="3"/>
  <c r="R212" i="3"/>
  <c r="I212" i="3" s="1"/>
  <c r="Q212" i="3"/>
  <c r="J212" i="3" s="1"/>
  <c r="O212" i="3"/>
  <c r="N212" i="3"/>
  <c r="L212" i="3"/>
  <c r="M212" i="3" s="1"/>
  <c r="G212" i="3"/>
  <c r="F212" i="3"/>
  <c r="C212" i="3"/>
  <c r="B212" i="3"/>
  <c r="A212" i="3"/>
  <c r="R211" i="3"/>
  <c r="I211" i="3" s="1"/>
  <c r="Q211" i="3"/>
  <c r="J211" i="3" s="1"/>
  <c r="O211" i="3"/>
  <c r="N211" i="3"/>
  <c r="L211" i="3"/>
  <c r="M211" i="3" s="1"/>
  <c r="G211" i="3"/>
  <c r="F211" i="3"/>
  <c r="C211" i="3"/>
  <c r="B211" i="3"/>
  <c r="A211" i="3"/>
  <c r="R210" i="3"/>
  <c r="I210" i="3" s="1"/>
  <c r="Q210" i="3"/>
  <c r="J210" i="3" s="1"/>
  <c r="O210" i="3"/>
  <c r="N210" i="3"/>
  <c r="L210" i="3"/>
  <c r="M210" i="3" s="1"/>
  <c r="G210" i="3"/>
  <c r="F210" i="3"/>
  <c r="C210" i="3"/>
  <c r="B210" i="3"/>
  <c r="A210" i="3"/>
  <c r="R209" i="3"/>
  <c r="I209" i="3" s="1"/>
  <c r="Q209" i="3"/>
  <c r="J209" i="3" s="1"/>
  <c r="O209" i="3"/>
  <c r="N209" i="3"/>
  <c r="L209" i="3"/>
  <c r="M209" i="3" s="1"/>
  <c r="G209" i="3"/>
  <c r="F209" i="3"/>
  <c r="C209" i="3"/>
  <c r="B209" i="3"/>
  <c r="A209" i="3"/>
  <c r="R208" i="3"/>
  <c r="I208" i="3" s="1"/>
  <c r="Q208" i="3"/>
  <c r="J208" i="3" s="1"/>
  <c r="O208" i="3"/>
  <c r="N208" i="3"/>
  <c r="L208" i="3"/>
  <c r="M208" i="3" s="1"/>
  <c r="G208" i="3"/>
  <c r="F208" i="3"/>
  <c r="C208" i="3"/>
  <c r="B208" i="3"/>
  <c r="A208" i="3"/>
  <c r="R207" i="3"/>
  <c r="I207" i="3" s="1"/>
  <c r="Q207" i="3"/>
  <c r="J207" i="3" s="1"/>
  <c r="O207" i="3"/>
  <c r="N207" i="3"/>
  <c r="L207" i="3"/>
  <c r="M207" i="3" s="1"/>
  <c r="G207" i="3"/>
  <c r="F207" i="3"/>
  <c r="C207" i="3"/>
  <c r="B207" i="3"/>
  <c r="A207" i="3"/>
  <c r="R206" i="3"/>
  <c r="I206" i="3" s="1"/>
  <c r="Q206" i="3"/>
  <c r="J206" i="3" s="1"/>
  <c r="O206" i="3"/>
  <c r="N206" i="3"/>
  <c r="L206" i="3"/>
  <c r="M206" i="3" s="1"/>
  <c r="G206" i="3"/>
  <c r="F206" i="3"/>
  <c r="C206" i="3"/>
  <c r="B206" i="3"/>
  <c r="A206" i="3"/>
  <c r="R205" i="3"/>
  <c r="I205" i="3" s="1"/>
  <c r="Q205" i="3"/>
  <c r="J205" i="3" s="1"/>
  <c r="O205" i="3"/>
  <c r="N205" i="3"/>
  <c r="L205" i="3"/>
  <c r="M205" i="3" s="1"/>
  <c r="G205" i="3"/>
  <c r="F205" i="3"/>
  <c r="C205" i="3"/>
  <c r="B205" i="3"/>
  <c r="A205" i="3"/>
  <c r="R204" i="3"/>
  <c r="I204" i="3" s="1"/>
  <c r="Q204" i="3"/>
  <c r="J204" i="3" s="1"/>
  <c r="O204" i="3"/>
  <c r="N204" i="3"/>
  <c r="L204" i="3"/>
  <c r="M204" i="3" s="1"/>
  <c r="G204" i="3"/>
  <c r="F204" i="3"/>
  <c r="C204" i="3"/>
  <c r="B204" i="3"/>
  <c r="A204" i="3"/>
  <c r="R203" i="3"/>
  <c r="I203" i="3" s="1"/>
  <c r="Q203" i="3"/>
  <c r="J203" i="3" s="1"/>
  <c r="O203" i="3"/>
  <c r="N203" i="3"/>
  <c r="L203" i="3"/>
  <c r="M203" i="3" s="1"/>
  <c r="G203" i="3"/>
  <c r="F203" i="3"/>
  <c r="C203" i="3"/>
  <c r="B203" i="3"/>
  <c r="A203" i="3"/>
  <c r="R202" i="3"/>
  <c r="I202" i="3" s="1"/>
  <c r="Q202" i="3"/>
  <c r="J202" i="3" s="1"/>
  <c r="O202" i="3"/>
  <c r="N202" i="3"/>
  <c r="L202" i="3"/>
  <c r="M202" i="3" s="1"/>
  <c r="G202" i="3"/>
  <c r="F202" i="3"/>
  <c r="C202" i="3"/>
  <c r="B202" i="3"/>
  <c r="A202" i="3"/>
  <c r="R201" i="3"/>
  <c r="I201" i="3" s="1"/>
  <c r="Q201" i="3"/>
  <c r="J201" i="3" s="1"/>
  <c r="O201" i="3"/>
  <c r="N201" i="3"/>
  <c r="L201" i="3"/>
  <c r="M201" i="3" s="1"/>
  <c r="G201" i="3"/>
  <c r="F201" i="3"/>
  <c r="C201" i="3"/>
  <c r="B201" i="3"/>
  <c r="A201" i="3"/>
  <c r="R200" i="3"/>
  <c r="I200" i="3" s="1"/>
  <c r="Q200" i="3"/>
  <c r="J200" i="3" s="1"/>
  <c r="O200" i="3"/>
  <c r="N200" i="3"/>
  <c r="L200" i="3"/>
  <c r="M200" i="3" s="1"/>
  <c r="G200" i="3"/>
  <c r="F200" i="3"/>
  <c r="C200" i="3"/>
  <c r="B200" i="3"/>
  <c r="A200" i="3"/>
  <c r="R199" i="3"/>
  <c r="I199" i="3" s="1"/>
  <c r="Q199" i="3"/>
  <c r="J199" i="3" s="1"/>
  <c r="O199" i="3"/>
  <c r="N199" i="3"/>
  <c r="L199" i="3"/>
  <c r="M199" i="3" s="1"/>
  <c r="G199" i="3"/>
  <c r="F199" i="3"/>
  <c r="C199" i="3"/>
  <c r="B199" i="3"/>
  <c r="A199" i="3"/>
  <c r="R198" i="3"/>
  <c r="I198" i="3" s="1"/>
  <c r="Q198" i="3"/>
  <c r="J198" i="3" s="1"/>
  <c r="O198" i="3"/>
  <c r="N198" i="3"/>
  <c r="L198" i="3"/>
  <c r="M198" i="3" s="1"/>
  <c r="G198" i="3"/>
  <c r="F198" i="3"/>
  <c r="C198" i="3"/>
  <c r="B198" i="3"/>
  <c r="A198" i="3"/>
  <c r="R197" i="3"/>
  <c r="I197" i="3" s="1"/>
  <c r="Q197" i="3"/>
  <c r="J197" i="3" s="1"/>
  <c r="O197" i="3"/>
  <c r="N197" i="3"/>
  <c r="L197" i="3"/>
  <c r="M197" i="3" s="1"/>
  <c r="G197" i="3"/>
  <c r="F197" i="3"/>
  <c r="C197" i="3"/>
  <c r="B197" i="3"/>
  <c r="A197" i="3"/>
  <c r="R196" i="3"/>
  <c r="I196" i="3" s="1"/>
  <c r="Q196" i="3"/>
  <c r="J196" i="3" s="1"/>
  <c r="O196" i="3"/>
  <c r="N196" i="3"/>
  <c r="L196" i="3"/>
  <c r="M196" i="3" s="1"/>
  <c r="G196" i="3"/>
  <c r="F196" i="3"/>
  <c r="C196" i="3"/>
  <c r="B196" i="3"/>
  <c r="A196" i="3"/>
  <c r="R195" i="3"/>
  <c r="I195" i="3" s="1"/>
  <c r="Q195" i="3"/>
  <c r="J195" i="3" s="1"/>
  <c r="O195" i="3"/>
  <c r="N195" i="3"/>
  <c r="L195" i="3"/>
  <c r="M195" i="3" s="1"/>
  <c r="G195" i="3"/>
  <c r="F195" i="3"/>
  <c r="C195" i="3"/>
  <c r="B195" i="3"/>
  <c r="A195" i="3"/>
  <c r="R194" i="3"/>
  <c r="I194" i="3" s="1"/>
  <c r="Q194" i="3"/>
  <c r="J194" i="3" s="1"/>
  <c r="O194" i="3"/>
  <c r="N194" i="3"/>
  <c r="L194" i="3"/>
  <c r="M194" i="3" s="1"/>
  <c r="G194" i="3"/>
  <c r="F194" i="3"/>
  <c r="C194" i="3"/>
  <c r="B194" i="3"/>
  <c r="A194" i="3"/>
  <c r="R193" i="3"/>
  <c r="I193" i="3" s="1"/>
  <c r="Q193" i="3"/>
  <c r="J193" i="3" s="1"/>
  <c r="O193" i="3"/>
  <c r="N193" i="3"/>
  <c r="L193" i="3"/>
  <c r="M193" i="3" s="1"/>
  <c r="G193" i="3"/>
  <c r="F193" i="3"/>
  <c r="C193" i="3"/>
  <c r="B193" i="3"/>
  <c r="A193" i="3"/>
  <c r="R192" i="3"/>
  <c r="I192" i="3" s="1"/>
  <c r="Q192" i="3"/>
  <c r="J192" i="3" s="1"/>
  <c r="O192" i="3"/>
  <c r="N192" i="3"/>
  <c r="L192" i="3"/>
  <c r="M192" i="3" s="1"/>
  <c r="G192" i="3"/>
  <c r="F192" i="3"/>
  <c r="C192" i="3"/>
  <c r="B192" i="3"/>
  <c r="A192" i="3"/>
  <c r="R191" i="3"/>
  <c r="I191" i="3" s="1"/>
  <c r="Q191" i="3"/>
  <c r="J191" i="3" s="1"/>
  <c r="O191" i="3"/>
  <c r="N191" i="3"/>
  <c r="L191" i="3"/>
  <c r="M191" i="3" s="1"/>
  <c r="G191" i="3"/>
  <c r="F191" i="3"/>
  <c r="C191" i="3"/>
  <c r="B191" i="3"/>
  <c r="A191" i="3"/>
  <c r="R190" i="3"/>
  <c r="I190" i="3" s="1"/>
  <c r="Q190" i="3"/>
  <c r="J190" i="3" s="1"/>
  <c r="O190" i="3"/>
  <c r="N190" i="3"/>
  <c r="L190" i="3"/>
  <c r="M190" i="3" s="1"/>
  <c r="G190" i="3"/>
  <c r="F190" i="3"/>
  <c r="C190" i="3"/>
  <c r="B190" i="3"/>
  <c r="A190" i="3"/>
  <c r="R189" i="3"/>
  <c r="I189" i="3" s="1"/>
  <c r="Q189" i="3"/>
  <c r="J189" i="3" s="1"/>
  <c r="O189" i="3"/>
  <c r="N189" i="3"/>
  <c r="L189" i="3"/>
  <c r="M189" i="3" s="1"/>
  <c r="G189" i="3"/>
  <c r="F189" i="3"/>
  <c r="C189" i="3"/>
  <c r="B189" i="3"/>
  <c r="A189" i="3"/>
  <c r="R188" i="3"/>
  <c r="I188" i="3" s="1"/>
  <c r="Q188" i="3"/>
  <c r="J188" i="3" s="1"/>
  <c r="O188" i="3"/>
  <c r="N188" i="3"/>
  <c r="L188" i="3"/>
  <c r="M188" i="3" s="1"/>
  <c r="G188" i="3"/>
  <c r="F188" i="3"/>
  <c r="C188" i="3"/>
  <c r="B188" i="3"/>
  <c r="A188" i="3"/>
  <c r="R187" i="3"/>
  <c r="I187" i="3" s="1"/>
  <c r="Q187" i="3"/>
  <c r="J187" i="3" s="1"/>
  <c r="O187" i="3"/>
  <c r="N187" i="3"/>
  <c r="L187" i="3"/>
  <c r="M187" i="3" s="1"/>
  <c r="G187" i="3"/>
  <c r="F187" i="3"/>
  <c r="C187" i="3"/>
  <c r="B187" i="3"/>
  <c r="A187" i="3"/>
  <c r="R186" i="3"/>
  <c r="I186" i="3" s="1"/>
  <c r="Q186" i="3"/>
  <c r="J186" i="3" s="1"/>
  <c r="O186" i="3"/>
  <c r="N186" i="3"/>
  <c r="L186" i="3"/>
  <c r="M186" i="3" s="1"/>
  <c r="G186" i="3"/>
  <c r="F186" i="3"/>
  <c r="C186" i="3"/>
  <c r="B186" i="3"/>
  <c r="A186" i="3"/>
  <c r="R185" i="3"/>
  <c r="I185" i="3" s="1"/>
  <c r="Q185" i="3"/>
  <c r="J185" i="3" s="1"/>
  <c r="O185" i="3"/>
  <c r="N185" i="3"/>
  <c r="L185" i="3"/>
  <c r="M185" i="3" s="1"/>
  <c r="G185" i="3"/>
  <c r="F185" i="3"/>
  <c r="C185" i="3"/>
  <c r="B185" i="3"/>
  <c r="A185" i="3"/>
  <c r="R184" i="3"/>
  <c r="I184" i="3" s="1"/>
  <c r="Q184" i="3"/>
  <c r="J184" i="3" s="1"/>
  <c r="O184" i="3"/>
  <c r="N184" i="3"/>
  <c r="L184" i="3"/>
  <c r="M184" i="3" s="1"/>
  <c r="G184" i="3"/>
  <c r="F184" i="3"/>
  <c r="C184" i="3"/>
  <c r="B184" i="3"/>
  <c r="A184" i="3"/>
  <c r="R183" i="3"/>
  <c r="I183" i="3" s="1"/>
  <c r="Q183" i="3"/>
  <c r="J183" i="3" s="1"/>
  <c r="O183" i="3"/>
  <c r="N183" i="3"/>
  <c r="L183" i="3"/>
  <c r="M183" i="3" s="1"/>
  <c r="G183" i="3"/>
  <c r="F183" i="3"/>
  <c r="C183" i="3"/>
  <c r="B183" i="3"/>
  <c r="A183" i="3"/>
  <c r="R182" i="3"/>
  <c r="I182" i="3" s="1"/>
  <c r="Q182" i="3"/>
  <c r="J182" i="3" s="1"/>
  <c r="O182" i="3"/>
  <c r="N182" i="3"/>
  <c r="L182" i="3"/>
  <c r="M182" i="3" s="1"/>
  <c r="G182" i="3"/>
  <c r="F182" i="3"/>
  <c r="C182" i="3"/>
  <c r="B182" i="3"/>
  <c r="A182" i="3"/>
  <c r="R181" i="3"/>
  <c r="I181" i="3" s="1"/>
  <c r="Q181" i="3"/>
  <c r="J181" i="3" s="1"/>
  <c r="O181" i="3"/>
  <c r="N181" i="3"/>
  <c r="L181" i="3"/>
  <c r="M181" i="3" s="1"/>
  <c r="G181" i="3"/>
  <c r="F181" i="3"/>
  <c r="C181" i="3"/>
  <c r="B181" i="3"/>
  <c r="A181" i="3"/>
  <c r="R180" i="3"/>
  <c r="I180" i="3" s="1"/>
  <c r="Q180" i="3"/>
  <c r="J180" i="3" s="1"/>
  <c r="O180" i="3"/>
  <c r="N180" i="3"/>
  <c r="L180" i="3"/>
  <c r="M180" i="3" s="1"/>
  <c r="G180" i="3"/>
  <c r="F180" i="3"/>
  <c r="C180" i="3"/>
  <c r="B180" i="3"/>
  <c r="A180" i="3"/>
  <c r="R179" i="3"/>
  <c r="I179" i="3" s="1"/>
  <c r="Q179" i="3"/>
  <c r="J179" i="3" s="1"/>
  <c r="O179" i="3"/>
  <c r="N179" i="3"/>
  <c r="L179" i="3"/>
  <c r="M179" i="3" s="1"/>
  <c r="G179" i="3"/>
  <c r="F179" i="3"/>
  <c r="C179" i="3"/>
  <c r="B179" i="3"/>
  <c r="A179" i="3"/>
  <c r="R178" i="3"/>
  <c r="I178" i="3" s="1"/>
  <c r="Q178" i="3"/>
  <c r="J178" i="3" s="1"/>
  <c r="O178" i="3"/>
  <c r="N178" i="3"/>
  <c r="L178" i="3"/>
  <c r="M178" i="3" s="1"/>
  <c r="G178" i="3"/>
  <c r="F178" i="3"/>
  <c r="C178" i="3"/>
  <c r="B178" i="3"/>
  <c r="A178" i="3"/>
  <c r="R177" i="3"/>
  <c r="I177" i="3" s="1"/>
  <c r="Q177" i="3"/>
  <c r="J177" i="3" s="1"/>
  <c r="O177" i="3"/>
  <c r="N177" i="3"/>
  <c r="L177" i="3"/>
  <c r="M177" i="3" s="1"/>
  <c r="G177" i="3"/>
  <c r="F177" i="3"/>
  <c r="C177" i="3"/>
  <c r="B177" i="3"/>
  <c r="A177" i="3"/>
  <c r="R176" i="3"/>
  <c r="I176" i="3" s="1"/>
  <c r="Q176" i="3"/>
  <c r="J176" i="3" s="1"/>
  <c r="O176" i="3"/>
  <c r="N176" i="3"/>
  <c r="L176" i="3"/>
  <c r="M176" i="3" s="1"/>
  <c r="G176" i="3"/>
  <c r="F176" i="3"/>
  <c r="C176" i="3"/>
  <c r="B176" i="3"/>
  <c r="A176" i="3"/>
  <c r="R175" i="3"/>
  <c r="I175" i="3" s="1"/>
  <c r="Q175" i="3"/>
  <c r="J175" i="3" s="1"/>
  <c r="O175" i="3"/>
  <c r="N175" i="3"/>
  <c r="L175" i="3"/>
  <c r="M175" i="3" s="1"/>
  <c r="G175" i="3"/>
  <c r="F175" i="3"/>
  <c r="C175" i="3"/>
  <c r="B175" i="3"/>
  <c r="A175" i="3"/>
  <c r="R174" i="3"/>
  <c r="I174" i="3" s="1"/>
  <c r="Q174" i="3"/>
  <c r="J174" i="3" s="1"/>
  <c r="O174" i="3"/>
  <c r="N174" i="3"/>
  <c r="L174" i="3"/>
  <c r="M174" i="3" s="1"/>
  <c r="G174" i="3"/>
  <c r="F174" i="3"/>
  <c r="C174" i="3"/>
  <c r="B174" i="3"/>
  <c r="A174" i="3"/>
  <c r="R173" i="3"/>
  <c r="I173" i="3" s="1"/>
  <c r="Q173" i="3"/>
  <c r="J173" i="3" s="1"/>
  <c r="O173" i="3"/>
  <c r="N173" i="3"/>
  <c r="L173" i="3"/>
  <c r="M173" i="3" s="1"/>
  <c r="G173" i="3"/>
  <c r="F173" i="3"/>
  <c r="C173" i="3"/>
  <c r="B173" i="3"/>
  <c r="A173" i="3"/>
  <c r="R172" i="3"/>
  <c r="I172" i="3" s="1"/>
  <c r="Q172" i="3"/>
  <c r="J172" i="3" s="1"/>
  <c r="O172" i="3"/>
  <c r="N172" i="3"/>
  <c r="L172" i="3"/>
  <c r="M172" i="3" s="1"/>
  <c r="G172" i="3"/>
  <c r="F172" i="3"/>
  <c r="C172" i="3"/>
  <c r="B172" i="3"/>
  <c r="A172" i="3"/>
  <c r="R171" i="3"/>
  <c r="I171" i="3" s="1"/>
  <c r="Q171" i="3"/>
  <c r="J171" i="3" s="1"/>
  <c r="O171" i="3"/>
  <c r="N171" i="3"/>
  <c r="L171" i="3"/>
  <c r="M171" i="3" s="1"/>
  <c r="G171" i="3"/>
  <c r="F171" i="3"/>
  <c r="C171" i="3"/>
  <c r="B171" i="3"/>
  <c r="A171" i="3"/>
  <c r="R170" i="3"/>
  <c r="I170" i="3" s="1"/>
  <c r="Q170" i="3"/>
  <c r="J170" i="3" s="1"/>
  <c r="O170" i="3"/>
  <c r="N170" i="3"/>
  <c r="L170" i="3"/>
  <c r="M170" i="3" s="1"/>
  <c r="G170" i="3"/>
  <c r="F170" i="3"/>
  <c r="C170" i="3"/>
  <c r="B170" i="3"/>
  <c r="A170" i="3"/>
  <c r="R169" i="3"/>
  <c r="I169" i="3" s="1"/>
  <c r="Q169" i="3"/>
  <c r="J169" i="3" s="1"/>
  <c r="O169" i="3"/>
  <c r="N169" i="3"/>
  <c r="L169" i="3"/>
  <c r="M169" i="3" s="1"/>
  <c r="G169" i="3"/>
  <c r="F169" i="3"/>
  <c r="C169" i="3"/>
  <c r="B169" i="3"/>
  <c r="A169" i="3"/>
  <c r="R168" i="3"/>
  <c r="I168" i="3" s="1"/>
  <c r="Q168" i="3"/>
  <c r="J168" i="3" s="1"/>
  <c r="O168" i="3"/>
  <c r="N168" i="3"/>
  <c r="L168" i="3"/>
  <c r="M168" i="3" s="1"/>
  <c r="G168" i="3"/>
  <c r="F168" i="3"/>
  <c r="C168" i="3"/>
  <c r="B168" i="3"/>
  <c r="A168" i="3"/>
  <c r="R167" i="3"/>
  <c r="I167" i="3" s="1"/>
  <c r="Q167" i="3"/>
  <c r="J167" i="3" s="1"/>
  <c r="O167" i="3"/>
  <c r="N167" i="3"/>
  <c r="L167" i="3"/>
  <c r="M167" i="3" s="1"/>
  <c r="G167" i="3"/>
  <c r="F167" i="3"/>
  <c r="C167" i="3"/>
  <c r="B167" i="3"/>
  <c r="A167" i="3"/>
  <c r="R166" i="3"/>
  <c r="I166" i="3" s="1"/>
  <c r="Q166" i="3"/>
  <c r="J166" i="3" s="1"/>
  <c r="O166" i="3"/>
  <c r="N166" i="3"/>
  <c r="L166" i="3"/>
  <c r="M166" i="3" s="1"/>
  <c r="G166" i="3"/>
  <c r="F166" i="3"/>
  <c r="C166" i="3"/>
  <c r="B166" i="3"/>
  <c r="A166" i="3"/>
  <c r="R165" i="3"/>
  <c r="I165" i="3" s="1"/>
  <c r="Q165" i="3"/>
  <c r="J165" i="3" s="1"/>
  <c r="O165" i="3"/>
  <c r="N165" i="3"/>
  <c r="L165" i="3"/>
  <c r="M165" i="3" s="1"/>
  <c r="G165" i="3"/>
  <c r="F165" i="3"/>
  <c r="C165" i="3"/>
  <c r="B165" i="3"/>
  <c r="A165" i="3"/>
  <c r="R164" i="3"/>
  <c r="I164" i="3" s="1"/>
  <c r="Q164" i="3"/>
  <c r="J164" i="3" s="1"/>
  <c r="O164" i="3"/>
  <c r="N164" i="3"/>
  <c r="L164" i="3"/>
  <c r="M164" i="3" s="1"/>
  <c r="G164" i="3"/>
  <c r="F164" i="3"/>
  <c r="C164" i="3"/>
  <c r="B164" i="3"/>
  <c r="A164" i="3"/>
  <c r="R163" i="3"/>
  <c r="I163" i="3" s="1"/>
  <c r="Q163" i="3"/>
  <c r="J163" i="3" s="1"/>
  <c r="O163" i="3"/>
  <c r="N163" i="3"/>
  <c r="L163" i="3"/>
  <c r="M163" i="3" s="1"/>
  <c r="G163" i="3"/>
  <c r="F163" i="3"/>
  <c r="C163" i="3"/>
  <c r="B163" i="3"/>
  <c r="A163" i="3"/>
  <c r="R162" i="3"/>
  <c r="I162" i="3" s="1"/>
  <c r="Q162" i="3"/>
  <c r="J162" i="3" s="1"/>
  <c r="O162" i="3"/>
  <c r="N162" i="3"/>
  <c r="L162" i="3"/>
  <c r="M162" i="3" s="1"/>
  <c r="G162" i="3"/>
  <c r="F162" i="3"/>
  <c r="C162" i="3"/>
  <c r="B162" i="3"/>
  <c r="A162" i="3"/>
  <c r="R161" i="3"/>
  <c r="I161" i="3" s="1"/>
  <c r="Q161" i="3"/>
  <c r="J161" i="3" s="1"/>
  <c r="O161" i="3"/>
  <c r="N161" i="3"/>
  <c r="L161" i="3"/>
  <c r="M161" i="3" s="1"/>
  <c r="G161" i="3"/>
  <c r="F161" i="3"/>
  <c r="C161" i="3"/>
  <c r="B161" i="3"/>
  <c r="A161" i="3"/>
  <c r="R160" i="3"/>
  <c r="I160" i="3" s="1"/>
  <c r="Q160" i="3"/>
  <c r="J160" i="3" s="1"/>
  <c r="O160" i="3"/>
  <c r="N160" i="3"/>
  <c r="L160" i="3"/>
  <c r="M160" i="3" s="1"/>
  <c r="G160" i="3"/>
  <c r="F160" i="3"/>
  <c r="C160" i="3"/>
  <c r="B160" i="3"/>
  <c r="A160" i="3"/>
  <c r="R159" i="3"/>
  <c r="I159" i="3" s="1"/>
  <c r="Q159" i="3"/>
  <c r="J159" i="3" s="1"/>
  <c r="O159" i="3"/>
  <c r="N159" i="3"/>
  <c r="L159" i="3"/>
  <c r="M159" i="3" s="1"/>
  <c r="G159" i="3"/>
  <c r="F159" i="3"/>
  <c r="C159" i="3"/>
  <c r="B159" i="3"/>
  <c r="A159" i="3"/>
  <c r="R158" i="3"/>
  <c r="I158" i="3" s="1"/>
  <c r="Q158" i="3"/>
  <c r="J158" i="3" s="1"/>
  <c r="O158" i="3"/>
  <c r="N158" i="3"/>
  <c r="L158" i="3"/>
  <c r="M158" i="3" s="1"/>
  <c r="G158" i="3"/>
  <c r="F158" i="3"/>
  <c r="C158" i="3"/>
  <c r="B158" i="3"/>
  <c r="A158" i="3"/>
  <c r="R157" i="3"/>
  <c r="I157" i="3" s="1"/>
  <c r="Q157" i="3"/>
  <c r="J157" i="3" s="1"/>
  <c r="O157" i="3"/>
  <c r="N157" i="3"/>
  <c r="L157" i="3"/>
  <c r="M157" i="3" s="1"/>
  <c r="G157" i="3"/>
  <c r="F157" i="3"/>
  <c r="C157" i="3"/>
  <c r="B157" i="3"/>
  <c r="A157" i="3"/>
  <c r="R156" i="3"/>
  <c r="I156" i="3" s="1"/>
  <c r="Q156" i="3"/>
  <c r="J156" i="3" s="1"/>
  <c r="O156" i="3"/>
  <c r="N156" i="3"/>
  <c r="L156" i="3"/>
  <c r="M156" i="3" s="1"/>
  <c r="G156" i="3"/>
  <c r="F156" i="3"/>
  <c r="C156" i="3"/>
  <c r="B156" i="3"/>
  <c r="A156" i="3"/>
  <c r="R155" i="3"/>
  <c r="I155" i="3" s="1"/>
  <c r="Q155" i="3"/>
  <c r="J155" i="3" s="1"/>
  <c r="O155" i="3"/>
  <c r="N155" i="3"/>
  <c r="L155" i="3"/>
  <c r="M155" i="3" s="1"/>
  <c r="G155" i="3"/>
  <c r="F155" i="3"/>
  <c r="C155" i="3"/>
  <c r="B155" i="3"/>
  <c r="A155" i="3"/>
  <c r="R154" i="3"/>
  <c r="I154" i="3" s="1"/>
  <c r="Q154" i="3"/>
  <c r="J154" i="3" s="1"/>
  <c r="O154" i="3"/>
  <c r="N154" i="3"/>
  <c r="L154" i="3"/>
  <c r="M154" i="3" s="1"/>
  <c r="G154" i="3"/>
  <c r="F154" i="3"/>
  <c r="C154" i="3"/>
  <c r="B154" i="3"/>
  <c r="A154" i="3"/>
  <c r="R153" i="3"/>
  <c r="I153" i="3" s="1"/>
  <c r="Q153" i="3"/>
  <c r="J153" i="3" s="1"/>
  <c r="O153" i="3"/>
  <c r="N153" i="3"/>
  <c r="L153" i="3"/>
  <c r="M153" i="3" s="1"/>
  <c r="G153" i="3"/>
  <c r="F153" i="3"/>
  <c r="C153" i="3"/>
  <c r="B153" i="3"/>
  <c r="A153" i="3"/>
  <c r="R152" i="3"/>
  <c r="I152" i="3" s="1"/>
  <c r="Q152" i="3"/>
  <c r="J152" i="3" s="1"/>
  <c r="O152" i="3"/>
  <c r="N152" i="3"/>
  <c r="L152" i="3"/>
  <c r="M152" i="3" s="1"/>
  <c r="G152" i="3"/>
  <c r="F152" i="3"/>
  <c r="C152" i="3"/>
  <c r="B152" i="3"/>
  <c r="A152" i="3"/>
  <c r="R151" i="3"/>
  <c r="I151" i="3" s="1"/>
  <c r="Q151" i="3"/>
  <c r="J151" i="3" s="1"/>
  <c r="O151" i="3"/>
  <c r="N151" i="3"/>
  <c r="L151" i="3"/>
  <c r="M151" i="3" s="1"/>
  <c r="G151" i="3"/>
  <c r="F151" i="3"/>
  <c r="C151" i="3"/>
  <c r="B151" i="3"/>
  <c r="A151" i="3"/>
  <c r="R150" i="3"/>
  <c r="I150" i="3" s="1"/>
  <c r="Q150" i="3"/>
  <c r="J150" i="3" s="1"/>
  <c r="O150" i="3"/>
  <c r="N150" i="3"/>
  <c r="L150" i="3"/>
  <c r="M150" i="3" s="1"/>
  <c r="G150" i="3"/>
  <c r="F150" i="3"/>
  <c r="C150" i="3"/>
  <c r="B150" i="3"/>
  <c r="A150" i="3"/>
  <c r="R149" i="3"/>
  <c r="I149" i="3" s="1"/>
  <c r="Q149" i="3"/>
  <c r="J149" i="3" s="1"/>
  <c r="O149" i="3"/>
  <c r="N149" i="3"/>
  <c r="L149" i="3"/>
  <c r="M149" i="3" s="1"/>
  <c r="G149" i="3"/>
  <c r="F149" i="3"/>
  <c r="C149" i="3"/>
  <c r="B149" i="3"/>
  <c r="A149" i="3"/>
  <c r="R148" i="3"/>
  <c r="I148" i="3" s="1"/>
  <c r="Q148" i="3"/>
  <c r="J148" i="3" s="1"/>
  <c r="O148" i="3"/>
  <c r="N148" i="3"/>
  <c r="L148" i="3"/>
  <c r="M148" i="3" s="1"/>
  <c r="G148" i="3"/>
  <c r="F148" i="3"/>
  <c r="C148" i="3"/>
  <c r="B148" i="3"/>
  <c r="A148" i="3"/>
  <c r="R147" i="3"/>
  <c r="I147" i="3" s="1"/>
  <c r="Q147" i="3"/>
  <c r="J147" i="3" s="1"/>
  <c r="O147" i="3"/>
  <c r="N147" i="3"/>
  <c r="L147" i="3"/>
  <c r="M147" i="3" s="1"/>
  <c r="G147" i="3"/>
  <c r="F147" i="3"/>
  <c r="C147" i="3"/>
  <c r="B147" i="3"/>
  <c r="A147" i="3"/>
  <c r="R146" i="3"/>
  <c r="I146" i="3" s="1"/>
  <c r="Q146" i="3"/>
  <c r="J146" i="3" s="1"/>
  <c r="O146" i="3"/>
  <c r="N146" i="3"/>
  <c r="L146" i="3"/>
  <c r="M146" i="3" s="1"/>
  <c r="G146" i="3"/>
  <c r="F146" i="3"/>
  <c r="C146" i="3"/>
  <c r="B146" i="3"/>
  <c r="A146" i="3"/>
  <c r="R145" i="3"/>
  <c r="I145" i="3" s="1"/>
  <c r="Q145" i="3"/>
  <c r="J145" i="3" s="1"/>
  <c r="O145" i="3"/>
  <c r="N145" i="3"/>
  <c r="L145" i="3"/>
  <c r="M145" i="3" s="1"/>
  <c r="G145" i="3"/>
  <c r="F145" i="3"/>
  <c r="C145" i="3"/>
  <c r="B145" i="3"/>
  <c r="A145" i="3"/>
  <c r="R144" i="3"/>
  <c r="I144" i="3" s="1"/>
  <c r="Q144" i="3"/>
  <c r="J144" i="3" s="1"/>
  <c r="O144" i="3"/>
  <c r="N144" i="3"/>
  <c r="L144" i="3"/>
  <c r="M144" i="3" s="1"/>
  <c r="G144" i="3"/>
  <c r="F144" i="3"/>
  <c r="C144" i="3"/>
  <c r="B144" i="3"/>
  <c r="A144" i="3"/>
  <c r="R143" i="3"/>
  <c r="I143" i="3" s="1"/>
  <c r="Q143" i="3"/>
  <c r="J143" i="3" s="1"/>
  <c r="O143" i="3"/>
  <c r="N143" i="3"/>
  <c r="L143" i="3"/>
  <c r="M143" i="3" s="1"/>
  <c r="G143" i="3"/>
  <c r="F143" i="3"/>
  <c r="C143" i="3"/>
  <c r="B143" i="3"/>
  <c r="A143" i="3"/>
  <c r="R142" i="3"/>
  <c r="I142" i="3" s="1"/>
  <c r="Q142" i="3"/>
  <c r="J142" i="3" s="1"/>
  <c r="O142" i="3"/>
  <c r="N142" i="3"/>
  <c r="L142" i="3"/>
  <c r="M142" i="3" s="1"/>
  <c r="G142" i="3"/>
  <c r="F142" i="3"/>
  <c r="C142" i="3"/>
  <c r="B142" i="3"/>
  <c r="A142" i="3"/>
  <c r="R141" i="3"/>
  <c r="I141" i="3" s="1"/>
  <c r="Q141" i="3"/>
  <c r="J141" i="3" s="1"/>
  <c r="O141" i="3"/>
  <c r="N141" i="3"/>
  <c r="L141" i="3"/>
  <c r="M141" i="3" s="1"/>
  <c r="G141" i="3"/>
  <c r="F141" i="3"/>
  <c r="C141" i="3"/>
  <c r="B141" i="3"/>
  <c r="A141" i="3"/>
  <c r="R140" i="3"/>
  <c r="I140" i="3" s="1"/>
  <c r="Q140" i="3"/>
  <c r="J140" i="3" s="1"/>
  <c r="O140" i="3"/>
  <c r="N140" i="3"/>
  <c r="L140" i="3"/>
  <c r="M140" i="3" s="1"/>
  <c r="G140" i="3"/>
  <c r="F140" i="3"/>
  <c r="C140" i="3"/>
  <c r="B140" i="3"/>
  <c r="A140" i="3"/>
  <c r="R139" i="3"/>
  <c r="I139" i="3" s="1"/>
  <c r="Q139" i="3"/>
  <c r="J139" i="3" s="1"/>
  <c r="O139" i="3"/>
  <c r="N139" i="3"/>
  <c r="L139" i="3"/>
  <c r="M139" i="3" s="1"/>
  <c r="G139" i="3"/>
  <c r="F139" i="3"/>
  <c r="C139" i="3"/>
  <c r="B139" i="3"/>
  <c r="A139" i="3"/>
  <c r="R138" i="3"/>
  <c r="I138" i="3" s="1"/>
  <c r="Q138" i="3"/>
  <c r="J138" i="3" s="1"/>
  <c r="O138" i="3"/>
  <c r="N138" i="3"/>
  <c r="L138" i="3"/>
  <c r="M138" i="3" s="1"/>
  <c r="G138" i="3"/>
  <c r="F138" i="3"/>
  <c r="C138" i="3"/>
  <c r="B138" i="3"/>
  <c r="A138" i="3"/>
  <c r="R137" i="3"/>
  <c r="I137" i="3" s="1"/>
  <c r="Q137" i="3"/>
  <c r="J137" i="3" s="1"/>
  <c r="O137" i="3"/>
  <c r="N137" i="3"/>
  <c r="L137" i="3"/>
  <c r="M137" i="3" s="1"/>
  <c r="G137" i="3"/>
  <c r="F137" i="3"/>
  <c r="C137" i="3"/>
  <c r="B137" i="3"/>
  <c r="A137" i="3"/>
  <c r="R136" i="3"/>
  <c r="I136" i="3" s="1"/>
  <c r="Q136" i="3"/>
  <c r="J136" i="3" s="1"/>
  <c r="O136" i="3"/>
  <c r="N136" i="3"/>
  <c r="L136" i="3"/>
  <c r="M136" i="3" s="1"/>
  <c r="G136" i="3"/>
  <c r="F136" i="3"/>
  <c r="C136" i="3"/>
  <c r="B136" i="3"/>
  <c r="A136" i="3"/>
  <c r="R135" i="3"/>
  <c r="I135" i="3" s="1"/>
  <c r="Q135" i="3"/>
  <c r="J135" i="3" s="1"/>
  <c r="O135" i="3"/>
  <c r="N135" i="3"/>
  <c r="L135" i="3"/>
  <c r="M135" i="3" s="1"/>
  <c r="G135" i="3"/>
  <c r="F135" i="3"/>
  <c r="C135" i="3"/>
  <c r="B135" i="3"/>
  <c r="A135" i="3"/>
  <c r="R134" i="3"/>
  <c r="I134" i="3" s="1"/>
  <c r="Q134" i="3"/>
  <c r="J134" i="3" s="1"/>
  <c r="O134" i="3"/>
  <c r="N134" i="3"/>
  <c r="L134" i="3"/>
  <c r="M134" i="3" s="1"/>
  <c r="G134" i="3"/>
  <c r="F134" i="3"/>
  <c r="C134" i="3"/>
  <c r="B134" i="3"/>
  <c r="A134" i="3"/>
  <c r="R133" i="3"/>
  <c r="I133" i="3" s="1"/>
  <c r="Q133" i="3"/>
  <c r="J133" i="3" s="1"/>
  <c r="O133" i="3"/>
  <c r="N133" i="3"/>
  <c r="L133" i="3"/>
  <c r="M133" i="3" s="1"/>
  <c r="G133" i="3"/>
  <c r="F133" i="3"/>
  <c r="C133" i="3"/>
  <c r="B133" i="3"/>
  <c r="A133" i="3"/>
  <c r="R132" i="3"/>
  <c r="I132" i="3" s="1"/>
  <c r="Q132" i="3"/>
  <c r="J132" i="3" s="1"/>
  <c r="O132" i="3"/>
  <c r="N132" i="3"/>
  <c r="L132" i="3"/>
  <c r="M132" i="3" s="1"/>
  <c r="G132" i="3"/>
  <c r="F132" i="3"/>
  <c r="C132" i="3"/>
  <c r="B132" i="3"/>
  <c r="A132" i="3"/>
  <c r="R131" i="3"/>
  <c r="I131" i="3" s="1"/>
  <c r="Q131" i="3"/>
  <c r="J131" i="3" s="1"/>
  <c r="O131" i="3"/>
  <c r="N131" i="3"/>
  <c r="L131" i="3"/>
  <c r="M131" i="3" s="1"/>
  <c r="G131" i="3"/>
  <c r="F131" i="3"/>
  <c r="C131" i="3"/>
  <c r="B131" i="3"/>
  <c r="A131" i="3"/>
  <c r="R130" i="3"/>
  <c r="I130" i="3" s="1"/>
  <c r="Q130" i="3"/>
  <c r="J130" i="3" s="1"/>
  <c r="O130" i="3"/>
  <c r="N130" i="3"/>
  <c r="L130" i="3"/>
  <c r="M130" i="3" s="1"/>
  <c r="G130" i="3"/>
  <c r="F130" i="3"/>
  <c r="C130" i="3"/>
  <c r="B130" i="3"/>
  <c r="A130" i="3"/>
  <c r="R129" i="3"/>
  <c r="I129" i="3" s="1"/>
  <c r="Q129" i="3"/>
  <c r="J129" i="3" s="1"/>
  <c r="O129" i="3"/>
  <c r="N129" i="3"/>
  <c r="L129" i="3"/>
  <c r="M129" i="3" s="1"/>
  <c r="G129" i="3"/>
  <c r="F129" i="3"/>
  <c r="C129" i="3"/>
  <c r="B129" i="3"/>
  <c r="A129" i="3"/>
  <c r="R128" i="3"/>
  <c r="I128" i="3" s="1"/>
  <c r="Q128" i="3"/>
  <c r="J128" i="3" s="1"/>
  <c r="O128" i="3"/>
  <c r="N128" i="3"/>
  <c r="L128" i="3"/>
  <c r="M128" i="3" s="1"/>
  <c r="G128" i="3"/>
  <c r="F128" i="3"/>
  <c r="C128" i="3"/>
  <c r="B128" i="3"/>
  <c r="A128" i="3"/>
  <c r="R127" i="3"/>
  <c r="I127" i="3" s="1"/>
  <c r="Q127" i="3"/>
  <c r="J127" i="3" s="1"/>
  <c r="O127" i="3"/>
  <c r="N127" i="3"/>
  <c r="L127" i="3"/>
  <c r="M127" i="3" s="1"/>
  <c r="G127" i="3"/>
  <c r="F127" i="3"/>
  <c r="C127" i="3"/>
  <c r="B127" i="3"/>
  <c r="A127" i="3"/>
  <c r="R126" i="3"/>
  <c r="I126" i="3" s="1"/>
  <c r="Q126" i="3"/>
  <c r="J126" i="3" s="1"/>
  <c r="O126" i="3"/>
  <c r="N126" i="3"/>
  <c r="L126" i="3"/>
  <c r="M126" i="3" s="1"/>
  <c r="G126" i="3"/>
  <c r="F126" i="3"/>
  <c r="C126" i="3"/>
  <c r="B126" i="3"/>
  <c r="A126" i="3"/>
  <c r="R125" i="3"/>
  <c r="I125" i="3" s="1"/>
  <c r="Q125" i="3"/>
  <c r="J125" i="3" s="1"/>
  <c r="O125" i="3"/>
  <c r="N125" i="3"/>
  <c r="L125" i="3"/>
  <c r="M125" i="3" s="1"/>
  <c r="G125" i="3"/>
  <c r="F125" i="3"/>
  <c r="C125" i="3"/>
  <c r="B125" i="3"/>
  <c r="A125" i="3"/>
  <c r="R124" i="3"/>
  <c r="I124" i="3" s="1"/>
  <c r="Q124" i="3"/>
  <c r="J124" i="3" s="1"/>
  <c r="O124" i="3"/>
  <c r="N124" i="3"/>
  <c r="L124" i="3"/>
  <c r="M124" i="3" s="1"/>
  <c r="G124" i="3"/>
  <c r="F124" i="3"/>
  <c r="C124" i="3"/>
  <c r="B124" i="3"/>
  <c r="A124" i="3"/>
  <c r="R123" i="3"/>
  <c r="I123" i="3" s="1"/>
  <c r="Q123" i="3"/>
  <c r="J123" i="3" s="1"/>
  <c r="O123" i="3"/>
  <c r="N123" i="3"/>
  <c r="L123" i="3"/>
  <c r="M123" i="3" s="1"/>
  <c r="G123" i="3"/>
  <c r="F123" i="3"/>
  <c r="C123" i="3"/>
  <c r="B123" i="3"/>
  <c r="A123" i="3"/>
  <c r="R122" i="3"/>
  <c r="I122" i="3" s="1"/>
  <c r="Q122" i="3"/>
  <c r="J122" i="3" s="1"/>
  <c r="O122" i="3"/>
  <c r="N122" i="3"/>
  <c r="L122" i="3"/>
  <c r="M122" i="3" s="1"/>
  <c r="G122" i="3"/>
  <c r="F122" i="3"/>
  <c r="C122" i="3"/>
  <c r="B122" i="3"/>
  <c r="A122" i="3"/>
  <c r="R121" i="3"/>
  <c r="I121" i="3" s="1"/>
  <c r="Q121" i="3"/>
  <c r="J121" i="3" s="1"/>
  <c r="O121" i="3"/>
  <c r="N121" i="3"/>
  <c r="L121" i="3"/>
  <c r="M121" i="3" s="1"/>
  <c r="G121" i="3"/>
  <c r="F121" i="3"/>
  <c r="C121" i="3"/>
  <c r="B121" i="3"/>
  <c r="A121" i="3"/>
  <c r="R120" i="3"/>
  <c r="I120" i="3" s="1"/>
  <c r="Q120" i="3"/>
  <c r="J120" i="3" s="1"/>
  <c r="O120" i="3"/>
  <c r="N120" i="3"/>
  <c r="L120" i="3"/>
  <c r="M120" i="3" s="1"/>
  <c r="G120" i="3"/>
  <c r="F120" i="3"/>
  <c r="C120" i="3"/>
  <c r="B120" i="3"/>
  <c r="A120" i="3"/>
  <c r="R119" i="3"/>
  <c r="I119" i="3" s="1"/>
  <c r="Q119" i="3"/>
  <c r="J119" i="3" s="1"/>
  <c r="O119" i="3"/>
  <c r="N119" i="3"/>
  <c r="L119" i="3"/>
  <c r="M119" i="3" s="1"/>
  <c r="G119" i="3"/>
  <c r="F119" i="3"/>
  <c r="C119" i="3"/>
  <c r="B119" i="3"/>
  <c r="A119" i="3"/>
  <c r="R118" i="3"/>
  <c r="I118" i="3" s="1"/>
  <c r="Q118" i="3"/>
  <c r="J118" i="3" s="1"/>
  <c r="O118" i="3"/>
  <c r="N118" i="3"/>
  <c r="L118" i="3"/>
  <c r="M118" i="3" s="1"/>
  <c r="G118" i="3"/>
  <c r="F118" i="3"/>
  <c r="C118" i="3"/>
  <c r="B118" i="3"/>
  <c r="A118" i="3"/>
  <c r="R117" i="3"/>
  <c r="I117" i="3" s="1"/>
  <c r="Q117" i="3"/>
  <c r="J117" i="3" s="1"/>
  <c r="O117" i="3"/>
  <c r="N117" i="3"/>
  <c r="L117" i="3"/>
  <c r="M117" i="3" s="1"/>
  <c r="G117" i="3"/>
  <c r="F117" i="3"/>
  <c r="C117" i="3"/>
  <c r="B117" i="3"/>
  <c r="A117" i="3"/>
  <c r="R116" i="3"/>
  <c r="I116" i="3" s="1"/>
  <c r="Q116" i="3"/>
  <c r="J116" i="3" s="1"/>
  <c r="O116" i="3"/>
  <c r="N116" i="3"/>
  <c r="L116" i="3"/>
  <c r="M116" i="3" s="1"/>
  <c r="G116" i="3"/>
  <c r="F116" i="3"/>
  <c r="C116" i="3"/>
  <c r="B116" i="3"/>
  <c r="A116" i="3"/>
  <c r="R115" i="3"/>
  <c r="I115" i="3" s="1"/>
  <c r="Q115" i="3"/>
  <c r="J115" i="3" s="1"/>
  <c r="O115" i="3"/>
  <c r="N115" i="3"/>
  <c r="L115" i="3"/>
  <c r="M115" i="3" s="1"/>
  <c r="G115" i="3"/>
  <c r="F115" i="3"/>
  <c r="C115" i="3"/>
  <c r="B115" i="3"/>
  <c r="A115" i="3"/>
  <c r="R114" i="3"/>
  <c r="I114" i="3" s="1"/>
  <c r="Q114" i="3"/>
  <c r="J114" i="3" s="1"/>
  <c r="O114" i="3"/>
  <c r="N114" i="3"/>
  <c r="L114" i="3"/>
  <c r="M114" i="3" s="1"/>
  <c r="G114" i="3"/>
  <c r="F114" i="3"/>
  <c r="C114" i="3"/>
  <c r="B114" i="3"/>
  <c r="A114" i="3"/>
  <c r="R113" i="3"/>
  <c r="I113" i="3" s="1"/>
  <c r="Q113" i="3"/>
  <c r="J113" i="3" s="1"/>
  <c r="O113" i="3"/>
  <c r="N113" i="3"/>
  <c r="L113" i="3"/>
  <c r="M113" i="3" s="1"/>
  <c r="G113" i="3"/>
  <c r="F113" i="3"/>
  <c r="C113" i="3"/>
  <c r="B113" i="3"/>
  <c r="A113" i="3"/>
  <c r="R112" i="3"/>
  <c r="I112" i="3" s="1"/>
  <c r="Q112" i="3"/>
  <c r="J112" i="3" s="1"/>
  <c r="O112" i="3"/>
  <c r="N112" i="3"/>
  <c r="L112" i="3"/>
  <c r="M112" i="3" s="1"/>
  <c r="G112" i="3"/>
  <c r="F112" i="3"/>
  <c r="C112" i="3"/>
  <c r="B112" i="3"/>
  <c r="A112" i="3"/>
  <c r="R111" i="3"/>
  <c r="I111" i="3" s="1"/>
  <c r="Q111" i="3"/>
  <c r="J111" i="3" s="1"/>
  <c r="O111" i="3"/>
  <c r="N111" i="3"/>
  <c r="L111" i="3"/>
  <c r="M111" i="3" s="1"/>
  <c r="G111" i="3"/>
  <c r="F111" i="3"/>
  <c r="C111" i="3"/>
  <c r="B111" i="3"/>
  <c r="A111" i="3"/>
  <c r="R110" i="3"/>
  <c r="I110" i="3" s="1"/>
  <c r="Q110" i="3"/>
  <c r="J110" i="3" s="1"/>
  <c r="O110" i="3"/>
  <c r="N110" i="3"/>
  <c r="L110" i="3"/>
  <c r="M110" i="3" s="1"/>
  <c r="G110" i="3"/>
  <c r="F110" i="3"/>
  <c r="C110" i="3"/>
  <c r="B110" i="3"/>
  <c r="A110" i="3"/>
  <c r="R109" i="3"/>
  <c r="I109" i="3" s="1"/>
  <c r="Q109" i="3"/>
  <c r="J109" i="3" s="1"/>
  <c r="O109" i="3"/>
  <c r="N109" i="3"/>
  <c r="L109" i="3"/>
  <c r="M109" i="3" s="1"/>
  <c r="G109" i="3"/>
  <c r="F109" i="3"/>
  <c r="C109" i="3"/>
  <c r="B109" i="3"/>
  <c r="A109" i="3"/>
  <c r="R108" i="3"/>
  <c r="I108" i="3" s="1"/>
  <c r="Q108" i="3"/>
  <c r="J108" i="3" s="1"/>
  <c r="O108" i="3"/>
  <c r="N108" i="3"/>
  <c r="L108" i="3"/>
  <c r="M108" i="3" s="1"/>
  <c r="G108" i="3"/>
  <c r="F108" i="3"/>
  <c r="C108" i="3"/>
  <c r="B108" i="3"/>
  <c r="A108" i="3"/>
  <c r="R107" i="3"/>
  <c r="I107" i="3" s="1"/>
  <c r="Q107" i="3"/>
  <c r="J107" i="3" s="1"/>
  <c r="O107" i="3"/>
  <c r="N107" i="3"/>
  <c r="L107" i="3"/>
  <c r="M107" i="3" s="1"/>
  <c r="G107" i="3"/>
  <c r="F107" i="3"/>
  <c r="C107" i="3"/>
  <c r="B107" i="3"/>
  <c r="A107" i="3"/>
  <c r="R106" i="3"/>
  <c r="I106" i="3" s="1"/>
  <c r="Q106" i="3"/>
  <c r="J106" i="3" s="1"/>
  <c r="O106" i="3"/>
  <c r="N106" i="3"/>
  <c r="L106" i="3"/>
  <c r="M106" i="3" s="1"/>
  <c r="G106" i="3"/>
  <c r="F106" i="3"/>
  <c r="C106" i="3"/>
  <c r="B106" i="3"/>
  <c r="A106" i="3"/>
  <c r="R105" i="3"/>
  <c r="I105" i="3" s="1"/>
  <c r="Q105" i="3"/>
  <c r="J105" i="3" s="1"/>
  <c r="O105" i="3"/>
  <c r="N105" i="3"/>
  <c r="L105" i="3"/>
  <c r="M105" i="3" s="1"/>
  <c r="G105" i="3"/>
  <c r="F105" i="3"/>
  <c r="C105" i="3"/>
  <c r="B105" i="3"/>
  <c r="A105" i="3"/>
  <c r="R104" i="3"/>
  <c r="I104" i="3" s="1"/>
  <c r="Q104" i="3"/>
  <c r="J104" i="3" s="1"/>
  <c r="O104" i="3"/>
  <c r="N104" i="3"/>
  <c r="L104" i="3"/>
  <c r="M104" i="3" s="1"/>
  <c r="G104" i="3"/>
  <c r="F104" i="3"/>
  <c r="C104" i="3"/>
  <c r="B104" i="3"/>
  <c r="A104" i="3"/>
  <c r="R103" i="3"/>
  <c r="I103" i="3" s="1"/>
  <c r="Q103" i="3"/>
  <c r="J103" i="3" s="1"/>
  <c r="O103" i="3"/>
  <c r="N103" i="3"/>
  <c r="L103" i="3"/>
  <c r="M103" i="3" s="1"/>
  <c r="G103" i="3"/>
  <c r="F103" i="3"/>
  <c r="C103" i="3"/>
  <c r="B103" i="3"/>
  <c r="A103" i="3"/>
  <c r="R102" i="3"/>
  <c r="I102" i="3" s="1"/>
  <c r="Q102" i="3"/>
  <c r="J102" i="3" s="1"/>
  <c r="O102" i="3"/>
  <c r="N102" i="3"/>
  <c r="L102" i="3"/>
  <c r="M102" i="3" s="1"/>
  <c r="G102" i="3"/>
  <c r="F102" i="3"/>
  <c r="C102" i="3"/>
  <c r="B102" i="3"/>
  <c r="A102" i="3"/>
  <c r="R101" i="3"/>
  <c r="I101" i="3" s="1"/>
  <c r="Q101" i="3"/>
  <c r="J101" i="3" s="1"/>
  <c r="O101" i="3"/>
  <c r="N101" i="3"/>
  <c r="L101" i="3"/>
  <c r="M101" i="3" s="1"/>
  <c r="G101" i="3"/>
  <c r="F101" i="3"/>
  <c r="C101" i="3"/>
  <c r="B101" i="3"/>
  <c r="A101" i="3"/>
  <c r="R100" i="3"/>
  <c r="I100" i="3" s="1"/>
  <c r="Q100" i="3"/>
  <c r="J100" i="3" s="1"/>
  <c r="O100" i="3"/>
  <c r="N100" i="3"/>
  <c r="L100" i="3"/>
  <c r="M100" i="3" s="1"/>
  <c r="G100" i="3"/>
  <c r="F100" i="3"/>
  <c r="C100" i="3"/>
  <c r="B100" i="3"/>
  <c r="A100" i="3"/>
  <c r="R99" i="3"/>
  <c r="I99" i="3" s="1"/>
  <c r="Q99" i="3"/>
  <c r="J99" i="3" s="1"/>
  <c r="O99" i="3"/>
  <c r="N99" i="3"/>
  <c r="L99" i="3"/>
  <c r="M99" i="3" s="1"/>
  <c r="G99" i="3"/>
  <c r="F99" i="3"/>
  <c r="C99" i="3"/>
  <c r="B99" i="3"/>
  <c r="A99" i="3"/>
  <c r="R98" i="3"/>
  <c r="I98" i="3" s="1"/>
  <c r="Q98" i="3"/>
  <c r="J98" i="3" s="1"/>
  <c r="O98" i="3"/>
  <c r="N98" i="3"/>
  <c r="L98" i="3"/>
  <c r="M98" i="3" s="1"/>
  <c r="G98" i="3"/>
  <c r="F98" i="3"/>
  <c r="C98" i="3"/>
  <c r="B98" i="3"/>
  <c r="A98" i="3"/>
  <c r="R97" i="3"/>
  <c r="I97" i="3" s="1"/>
  <c r="Q97" i="3"/>
  <c r="J97" i="3" s="1"/>
  <c r="O97" i="3"/>
  <c r="N97" i="3"/>
  <c r="L97" i="3"/>
  <c r="M97" i="3" s="1"/>
  <c r="G97" i="3"/>
  <c r="F97" i="3"/>
  <c r="C97" i="3"/>
  <c r="B97" i="3"/>
  <c r="A97" i="3"/>
  <c r="R96" i="3"/>
  <c r="I96" i="3" s="1"/>
  <c r="Q96" i="3"/>
  <c r="J96" i="3" s="1"/>
  <c r="O96" i="3"/>
  <c r="N96" i="3"/>
  <c r="L96" i="3"/>
  <c r="M96" i="3" s="1"/>
  <c r="G96" i="3"/>
  <c r="F96" i="3"/>
  <c r="C96" i="3"/>
  <c r="B96" i="3"/>
  <c r="A96" i="3"/>
  <c r="R95" i="3"/>
  <c r="I95" i="3" s="1"/>
  <c r="Q95" i="3"/>
  <c r="J95" i="3" s="1"/>
  <c r="O95" i="3"/>
  <c r="N95" i="3"/>
  <c r="L95" i="3"/>
  <c r="M95" i="3" s="1"/>
  <c r="G95" i="3"/>
  <c r="F95" i="3"/>
  <c r="C95" i="3"/>
  <c r="B95" i="3"/>
  <c r="A95" i="3"/>
  <c r="R94" i="3"/>
  <c r="I94" i="3" s="1"/>
  <c r="Q94" i="3"/>
  <c r="J94" i="3" s="1"/>
  <c r="O94" i="3"/>
  <c r="N94" i="3"/>
  <c r="L94" i="3"/>
  <c r="M94" i="3" s="1"/>
  <c r="G94" i="3"/>
  <c r="F94" i="3"/>
  <c r="C94" i="3"/>
  <c r="B94" i="3"/>
  <c r="A94" i="3"/>
  <c r="R93" i="3"/>
  <c r="I93" i="3" s="1"/>
  <c r="Q93" i="3"/>
  <c r="J93" i="3" s="1"/>
  <c r="O93" i="3"/>
  <c r="N93" i="3"/>
  <c r="L93" i="3"/>
  <c r="M93" i="3" s="1"/>
  <c r="G93" i="3"/>
  <c r="F93" i="3"/>
  <c r="C93" i="3"/>
  <c r="B93" i="3"/>
  <c r="A93" i="3"/>
  <c r="R92" i="3"/>
  <c r="I92" i="3" s="1"/>
  <c r="Q92" i="3"/>
  <c r="J92" i="3" s="1"/>
  <c r="O92" i="3"/>
  <c r="N92" i="3"/>
  <c r="L92" i="3"/>
  <c r="M92" i="3" s="1"/>
  <c r="G92" i="3"/>
  <c r="F92" i="3"/>
  <c r="C92" i="3"/>
  <c r="B92" i="3"/>
  <c r="A92" i="3"/>
  <c r="R91" i="3"/>
  <c r="I91" i="3" s="1"/>
  <c r="Q91" i="3"/>
  <c r="J91" i="3" s="1"/>
  <c r="O91" i="3"/>
  <c r="N91" i="3"/>
  <c r="L91" i="3"/>
  <c r="M91" i="3" s="1"/>
  <c r="G91" i="3"/>
  <c r="F91" i="3"/>
  <c r="C91" i="3"/>
  <c r="B91" i="3"/>
  <c r="A91" i="3"/>
  <c r="R90" i="3"/>
  <c r="I90" i="3" s="1"/>
  <c r="Q90" i="3"/>
  <c r="J90" i="3" s="1"/>
  <c r="O90" i="3"/>
  <c r="N90" i="3"/>
  <c r="L90" i="3"/>
  <c r="M90" i="3" s="1"/>
  <c r="G90" i="3"/>
  <c r="F90" i="3"/>
  <c r="C90" i="3"/>
  <c r="B90" i="3"/>
  <c r="A90" i="3"/>
  <c r="R89" i="3"/>
  <c r="I89" i="3" s="1"/>
  <c r="Q89" i="3"/>
  <c r="J89" i="3" s="1"/>
  <c r="O89" i="3"/>
  <c r="N89" i="3"/>
  <c r="L89" i="3"/>
  <c r="M89" i="3" s="1"/>
  <c r="G89" i="3"/>
  <c r="F89" i="3"/>
  <c r="C89" i="3"/>
  <c r="B89" i="3"/>
  <c r="A89" i="3"/>
  <c r="R88" i="3"/>
  <c r="I88" i="3" s="1"/>
  <c r="Q88" i="3"/>
  <c r="J88" i="3" s="1"/>
  <c r="O88" i="3"/>
  <c r="N88" i="3"/>
  <c r="L88" i="3"/>
  <c r="M88" i="3" s="1"/>
  <c r="G88" i="3"/>
  <c r="F88" i="3"/>
  <c r="C88" i="3"/>
  <c r="B88" i="3"/>
  <c r="A88" i="3"/>
  <c r="R87" i="3"/>
  <c r="I87" i="3" s="1"/>
  <c r="Q87" i="3"/>
  <c r="J87" i="3" s="1"/>
  <c r="O87" i="3"/>
  <c r="N87" i="3"/>
  <c r="L87" i="3"/>
  <c r="M87" i="3" s="1"/>
  <c r="G87" i="3"/>
  <c r="F87" i="3"/>
  <c r="C87" i="3"/>
  <c r="B87" i="3"/>
  <c r="A87" i="3"/>
  <c r="R86" i="3"/>
  <c r="I86" i="3" s="1"/>
  <c r="Q86" i="3"/>
  <c r="J86" i="3" s="1"/>
  <c r="O86" i="3"/>
  <c r="N86" i="3"/>
  <c r="L86" i="3"/>
  <c r="M86" i="3" s="1"/>
  <c r="G86" i="3"/>
  <c r="F86" i="3"/>
  <c r="C86" i="3"/>
  <c r="B86" i="3"/>
  <c r="A86" i="3"/>
  <c r="R85" i="3"/>
  <c r="I85" i="3" s="1"/>
  <c r="Q85" i="3"/>
  <c r="J85" i="3" s="1"/>
  <c r="O85" i="3"/>
  <c r="N85" i="3"/>
  <c r="L85" i="3"/>
  <c r="M85" i="3" s="1"/>
  <c r="G85" i="3"/>
  <c r="F85" i="3"/>
  <c r="C85" i="3"/>
  <c r="B85" i="3"/>
  <c r="A85" i="3"/>
  <c r="R84" i="3"/>
  <c r="I84" i="3" s="1"/>
  <c r="Q84" i="3"/>
  <c r="J84" i="3" s="1"/>
  <c r="O84" i="3"/>
  <c r="N84" i="3"/>
  <c r="L84" i="3"/>
  <c r="M84" i="3" s="1"/>
  <c r="G84" i="3"/>
  <c r="F84" i="3"/>
  <c r="C84" i="3"/>
  <c r="B84" i="3"/>
  <c r="A84" i="3"/>
  <c r="R83" i="3"/>
  <c r="I83" i="3" s="1"/>
  <c r="Q83" i="3"/>
  <c r="J83" i="3" s="1"/>
  <c r="O83" i="3"/>
  <c r="N83" i="3"/>
  <c r="L83" i="3"/>
  <c r="M83" i="3" s="1"/>
  <c r="G83" i="3"/>
  <c r="F83" i="3"/>
  <c r="C83" i="3"/>
  <c r="B83" i="3"/>
  <c r="A83" i="3"/>
  <c r="R82" i="3"/>
  <c r="I82" i="3" s="1"/>
  <c r="Q82" i="3"/>
  <c r="J82" i="3" s="1"/>
  <c r="O82" i="3"/>
  <c r="N82" i="3"/>
  <c r="L82" i="3"/>
  <c r="M82" i="3" s="1"/>
  <c r="G82" i="3"/>
  <c r="F82" i="3"/>
  <c r="C82" i="3"/>
  <c r="B82" i="3"/>
  <c r="A82" i="3"/>
  <c r="R81" i="3"/>
  <c r="I81" i="3" s="1"/>
  <c r="Q81" i="3"/>
  <c r="J81" i="3" s="1"/>
  <c r="O81" i="3"/>
  <c r="N81" i="3"/>
  <c r="L81" i="3"/>
  <c r="M81" i="3" s="1"/>
  <c r="G81" i="3"/>
  <c r="F81" i="3"/>
  <c r="C81" i="3"/>
  <c r="B81" i="3"/>
  <c r="A81" i="3"/>
  <c r="R80" i="3"/>
  <c r="I80" i="3" s="1"/>
  <c r="Q80" i="3"/>
  <c r="J80" i="3" s="1"/>
  <c r="O80" i="3"/>
  <c r="N80" i="3"/>
  <c r="L80" i="3"/>
  <c r="M80" i="3" s="1"/>
  <c r="G80" i="3"/>
  <c r="F80" i="3"/>
  <c r="C80" i="3"/>
  <c r="B80" i="3"/>
  <c r="A80" i="3"/>
  <c r="R79" i="3"/>
  <c r="I79" i="3" s="1"/>
  <c r="Q79" i="3"/>
  <c r="J79" i="3" s="1"/>
  <c r="O79" i="3"/>
  <c r="N79" i="3"/>
  <c r="L79" i="3"/>
  <c r="M79" i="3" s="1"/>
  <c r="G79" i="3"/>
  <c r="F79" i="3"/>
  <c r="C79" i="3"/>
  <c r="B79" i="3"/>
  <c r="A79" i="3"/>
  <c r="R78" i="3"/>
  <c r="I78" i="3" s="1"/>
  <c r="Q78" i="3"/>
  <c r="J78" i="3" s="1"/>
  <c r="O78" i="3"/>
  <c r="N78" i="3"/>
  <c r="L78" i="3"/>
  <c r="M78" i="3" s="1"/>
  <c r="G78" i="3"/>
  <c r="F78" i="3"/>
  <c r="C78" i="3"/>
  <c r="B78" i="3"/>
  <c r="A78" i="3"/>
  <c r="R77" i="3"/>
  <c r="I77" i="3" s="1"/>
  <c r="Q77" i="3"/>
  <c r="J77" i="3" s="1"/>
  <c r="O77" i="3"/>
  <c r="N77" i="3"/>
  <c r="L77" i="3"/>
  <c r="M77" i="3" s="1"/>
  <c r="G77" i="3"/>
  <c r="F77" i="3"/>
  <c r="C77" i="3"/>
  <c r="B77" i="3"/>
  <c r="A77" i="3"/>
  <c r="R76" i="3"/>
  <c r="I76" i="3" s="1"/>
  <c r="Q76" i="3"/>
  <c r="J76" i="3" s="1"/>
  <c r="O76" i="3"/>
  <c r="N76" i="3"/>
  <c r="L76" i="3"/>
  <c r="M76" i="3" s="1"/>
  <c r="G76" i="3"/>
  <c r="F76" i="3"/>
  <c r="C76" i="3"/>
  <c r="B76" i="3"/>
  <c r="A76" i="3"/>
  <c r="R75" i="3"/>
  <c r="I75" i="3" s="1"/>
  <c r="Q75" i="3"/>
  <c r="J75" i="3" s="1"/>
  <c r="O75" i="3"/>
  <c r="N75" i="3"/>
  <c r="L75" i="3"/>
  <c r="M75" i="3" s="1"/>
  <c r="G75" i="3"/>
  <c r="F75" i="3"/>
  <c r="C75" i="3"/>
  <c r="B75" i="3"/>
  <c r="A75" i="3"/>
  <c r="R74" i="3"/>
  <c r="I74" i="3" s="1"/>
  <c r="Q74" i="3"/>
  <c r="J74" i="3" s="1"/>
  <c r="O74" i="3"/>
  <c r="N74" i="3"/>
  <c r="L74" i="3"/>
  <c r="M74" i="3" s="1"/>
  <c r="G74" i="3"/>
  <c r="F74" i="3"/>
  <c r="C74" i="3"/>
  <c r="B74" i="3"/>
  <c r="A74" i="3"/>
  <c r="R73" i="3"/>
  <c r="I73" i="3" s="1"/>
  <c r="Q73" i="3"/>
  <c r="J73" i="3" s="1"/>
  <c r="O73" i="3"/>
  <c r="N73" i="3"/>
  <c r="L73" i="3"/>
  <c r="M73" i="3" s="1"/>
  <c r="G73" i="3"/>
  <c r="F73" i="3"/>
  <c r="C73" i="3"/>
  <c r="B73" i="3"/>
  <c r="A73" i="3"/>
  <c r="R72" i="3"/>
  <c r="I72" i="3" s="1"/>
  <c r="Q72" i="3"/>
  <c r="J72" i="3" s="1"/>
  <c r="O72" i="3"/>
  <c r="N72" i="3"/>
  <c r="L72" i="3"/>
  <c r="M72" i="3" s="1"/>
  <c r="G72" i="3"/>
  <c r="F72" i="3"/>
  <c r="C72" i="3"/>
  <c r="B72" i="3"/>
  <c r="A72" i="3"/>
  <c r="R71" i="3"/>
  <c r="I71" i="3" s="1"/>
  <c r="Q71" i="3"/>
  <c r="J71" i="3" s="1"/>
  <c r="O71" i="3"/>
  <c r="N71" i="3"/>
  <c r="L71" i="3"/>
  <c r="M71" i="3" s="1"/>
  <c r="G71" i="3"/>
  <c r="F71" i="3"/>
  <c r="C71" i="3"/>
  <c r="B71" i="3"/>
  <c r="A71" i="3"/>
  <c r="R70" i="3"/>
  <c r="I70" i="3" s="1"/>
  <c r="Q70" i="3"/>
  <c r="J70" i="3" s="1"/>
  <c r="O70" i="3"/>
  <c r="N70" i="3"/>
  <c r="L70" i="3"/>
  <c r="M70" i="3" s="1"/>
  <c r="G70" i="3"/>
  <c r="F70" i="3"/>
  <c r="C70" i="3"/>
  <c r="B70" i="3"/>
  <c r="A70" i="3"/>
  <c r="R69" i="3"/>
  <c r="I69" i="3" s="1"/>
  <c r="Q69" i="3"/>
  <c r="J69" i="3" s="1"/>
  <c r="O69" i="3"/>
  <c r="N69" i="3"/>
  <c r="L69" i="3"/>
  <c r="M69" i="3" s="1"/>
  <c r="G69" i="3"/>
  <c r="F69" i="3"/>
  <c r="C69" i="3"/>
  <c r="B69" i="3"/>
  <c r="A69" i="3"/>
  <c r="R68" i="3"/>
  <c r="I68" i="3" s="1"/>
  <c r="Q68" i="3"/>
  <c r="J68" i="3" s="1"/>
  <c r="O68" i="3"/>
  <c r="N68" i="3"/>
  <c r="L68" i="3"/>
  <c r="M68" i="3" s="1"/>
  <c r="G68" i="3"/>
  <c r="F68" i="3"/>
  <c r="C68" i="3"/>
  <c r="B68" i="3"/>
  <c r="A68" i="3"/>
  <c r="R67" i="3"/>
  <c r="I67" i="3" s="1"/>
  <c r="Q67" i="3"/>
  <c r="J67" i="3" s="1"/>
  <c r="O67" i="3"/>
  <c r="N67" i="3"/>
  <c r="L67" i="3"/>
  <c r="M67" i="3" s="1"/>
  <c r="G67" i="3"/>
  <c r="F67" i="3"/>
  <c r="C67" i="3"/>
  <c r="B67" i="3"/>
  <c r="A67" i="3"/>
  <c r="R66" i="3"/>
  <c r="I66" i="3" s="1"/>
  <c r="Q66" i="3"/>
  <c r="J66" i="3" s="1"/>
  <c r="O66" i="3"/>
  <c r="N66" i="3"/>
  <c r="L66" i="3"/>
  <c r="M66" i="3" s="1"/>
  <c r="G66" i="3"/>
  <c r="F66" i="3"/>
  <c r="C66" i="3"/>
  <c r="B66" i="3"/>
  <c r="A66" i="3"/>
  <c r="R65" i="3"/>
  <c r="I65" i="3" s="1"/>
  <c r="Q65" i="3"/>
  <c r="J65" i="3" s="1"/>
  <c r="O65" i="3"/>
  <c r="N65" i="3"/>
  <c r="L65" i="3"/>
  <c r="M65" i="3" s="1"/>
  <c r="G65" i="3"/>
  <c r="F65" i="3"/>
  <c r="C65" i="3"/>
  <c r="B65" i="3"/>
  <c r="A65" i="3"/>
  <c r="R64" i="3"/>
  <c r="I64" i="3" s="1"/>
  <c r="Q64" i="3"/>
  <c r="J64" i="3" s="1"/>
  <c r="O64" i="3"/>
  <c r="N64" i="3"/>
  <c r="L64" i="3"/>
  <c r="M64" i="3" s="1"/>
  <c r="G64" i="3"/>
  <c r="F64" i="3"/>
  <c r="C64" i="3"/>
  <c r="B64" i="3"/>
  <c r="A64" i="3"/>
  <c r="R63" i="3"/>
  <c r="I63" i="3" s="1"/>
  <c r="Q63" i="3"/>
  <c r="J63" i="3" s="1"/>
  <c r="O63" i="3"/>
  <c r="N63" i="3"/>
  <c r="L63" i="3"/>
  <c r="M63" i="3" s="1"/>
  <c r="G63" i="3"/>
  <c r="F63" i="3"/>
  <c r="C63" i="3"/>
  <c r="B63" i="3"/>
  <c r="A63" i="3"/>
  <c r="R62" i="3"/>
  <c r="I62" i="3" s="1"/>
  <c r="Q62" i="3"/>
  <c r="J62" i="3" s="1"/>
  <c r="O62" i="3"/>
  <c r="N62" i="3"/>
  <c r="L62" i="3"/>
  <c r="M62" i="3" s="1"/>
  <c r="G62" i="3"/>
  <c r="F62" i="3"/>
  <c r="C62" i="3"/>
  <c r="B62" i="3"/>
  <c r="A62" i="3"/>
  <c r="R61" i="3"/>
  <c r="I61" i="3" s="1"/>
  <c r="Q61" i="3"/>
  <c r="J61" i="3" s="1"/>
  <c r="O61" i="3"/>
  <c r="N61" i="3"/>
  <c r="L61" i="3"/>
  <c r="M61" i="3" s="1"/>
  <c r="G61" i="3"/>
  <c r="F61" i="3"/>
  <c r="C61" i="3"/>
  <c r="B61" i="3"/>
  <c r="A61" i="3"/>
  <c r="R60" i="3"/>
  <c r="I60" i="3" s="1"/>
  <c r="Q60" i="3"/>
  <c r="J60" i="3" s="1"/>
  <c r="O60" i="3"/>
  <c r="N60" i="3"/>
  <c r="L60" i="3"/>
  <c r="M60" i="3" s="1"/>
  <c r="G60" i="3"/>
  <c r="F60" i="3"/>
  <c r="C60" i="3"/>
  <c r="B60" i="3"/>
  <c r="A60" i="3"/>
  <c r="R59" i="3"/>
  <c r="I59" i="3" s="1"/>
  <c r="Q59" i="3"/>
  <c r="J59" i="3" s="1"/>
  <c r="O59" i="3"/>
  <c r="N59" i="3"/>
  <c r="L59" i="3"/>
  <c r="M59" i="3" s="1"/>
  <c r="G59" i="3"/>
  <c r="F59" i="3"/>
  <c r="C59" i="3"/>
  <c r="B59" i="3"/>
  <c r="A59" i="3"/>
  <c r="R58" i="3"/>
  <c r="I58" i="3" s="1"/>
  <c r="Q58" i="3"/>
  <c r="J58" i="3" s="1"/>
  <c r="O58" i="3"/>
  <c r="N58" i="3"/>
  <c r="L58" i="3"/>
  <c r="M58" i="3" s="1"/>
  <c r="G58" i="3"/>
  <c r="F58" i="3"/>
  <c r="C58" i="3"/>
  <c r="B58" i="3"/>
  <c r="A58" i="3"/>
  <c r="R57" i="3"/>
  <c r="I57" i="3" s="1"/>
  <c r="Q57" i="3"/>
  <c r="J57" i="3" s="1"/>
  <c r="O57" i="3"/>
  <c r="N57" i="3"/>
  <c r="L57" i="3"/>
  <c r="M57" i="3" s="1"/>
  <c r="G57" i="3"/>
  <c r="F57" i="3"/>
  <c r="C57" i="3"/>
  <c r="B57" i="3"/>
  <c r="A57" i="3"/>
  <c r="R56" i="3"/>
  <c r="I56" i="3" s="1"/>
  <c r="Q56" i="3"/>
  <c r="J56" i="3" s="1"/>
  <c r="O56" i="3"/>
  <c r="N56" i="3"/>
  <c r="L56" i="3"/>
  <c r="M56" i="3" s="1"/>
  <c r="G56" i="3"/>
  <c r="F56" i="3"/>
  <c r="C56" i="3"/>
  <c r="B56" i="3"/>
  <c r="A56" i="3"/>
  <c r="R55" i="3"/>
  <c r="I55" i="3" s="1"/>
  <c r="Q55" i="3"/>
  <c r="J55" i="3" s="1"/>
  <c r="O55" i="3"/>
  <c r="N55" i="3"/>
  <c r="L55" i="3"/>
  <c r="M55" i="3" s="1"/>
  <c r="G55" i="3"/>
  <c r="F55" i="3"/>
  <c r="C55" i="3"/>
  <c r="B55" i="3"/>
  <c r="A55" i="3"/>
  <c r="R54" i="3"/>
  <c r="I54" i="3" s="1"/>
  <c r="Q54" i="3"/>
  <c r="J54" i="3" s="1"/>
  <c r="O54" i="3"/>
  <c r="N54" i="3"/>
  <c r="L54" i="3"/>
  <c r="M54" i="3" s="1"/>
  <c r="G54" i="3"/>
  <c r="F54" i="3"/>
  <c r="C54" i="3"/>
  <c r="B54" i="3"/>
  <c r="A54" i="3"/>
  <c r="R53" i="3"/>
  <c r="I53" i="3" s="1"/>
  <c r="Q53" i="3"/>
  <c r="J53" i="3" s="1"/>
  <c r="O53" i="3"/>
  <c r="N53" i="3"/>
  <c r="L53" i="3"/>
  <c r="M53" i="3" s="1"/>
  <c r="G53" i="3"/>
  <c r="F53" i="3"/>
  <c r="C53" i="3"/>
  <c r="B53" i="3"/>
  <c r="A53" i="3"/>
  <c r="R52" i="3"/>
  <c r="I52" i="3" s="1"/>
  <c r="Q52" i="3"/>
  <c r="J52" i="3" s="1"/>
  <c r="O52" i="3"/>
  <c r="N52" i="3"/>
  <c r="L52" i="3"/>
  <c r="M52" i="3" s="1"/>
  <c r="G52" i="3"/>
  <c r="F52" i="3"/>
  <c r="C52" i="3"/>
  <c r="B52" i="3"/>
  <c r="A52" i="3"/>
  <c r="R51" i="3"/>
  <c r="I51" i="3" s="1"/>
  <c r="Q51" i="3"/>
  <c r="J51" i="3" s="1"/>
  <c r="O51" i="3"/>
  <c r="N51" i="3"/>
  <c r="L51" i="3"/>
  <c r="M51" i="3" s="1"/>
  <c r="G51" i="3"/>
  <c r="F51" i="3"/>
  <c r="C51" i="3"/>
  <c r="B51" i="3"/>
  <c r="A51" i="3"/>
  <c r="R50" i="3"/>
  <c r="I50" i="3" s="1"/>
  <c r="Q50" i="3"/>
  <c r="J50" i="3" s="1"/>
  <c r="O50" i="3"/>
  <c r="N50" i="3"/>
  <c r="L50" i="3"/>
  <c r="M50" i="3" s="1"/>
  <c r="G50" i="3"/>
  <c r="F50" i="3"/>
  <c r="C50" i="3"/>
  <c r="B50" i="3"/>
  <c r="A50" i="3"/>
  <c r="R49" i="3"/>
  <c r="I49" i="3" s="1"/>
  <c r="Q49" i="3"/>
  <c r="J49" i="3" s="1"/>
  <c r="O49" i="3"/>
  <c r="N49" i="3"/>
  <c r="L49" i="3"/>
  <c r="M49" i="3" s="1"/>
  <c r="G49" i="3"/>
  <c r="F49" i="3"/>
  <c r="C49" i="3"/>
  <c r="B49" i="3"/>
  <c r="A49" i="3"/>
  <c r="R48" i="3"/>
  <c r="I48" i="3" s="1"/>
  <c r="Q48" i="3"/>
  <c r="J48" i="3" s="1"/>
  <c r="O48" i="3"/>
  <c r="N48" i="3"/>
  <c r="L48" i="3"/>
  <c r="M48" i="3" s="1"/>
  <c r="G48" i="3"/>
  <c r="F48" i="3"/>
  <c r="C48" i="3"/>
  <c r="B48" i="3"/>
  <c r="A48" i="3"/>
  <c r="R47" i="3"/>
  <c r="I47" i="3" s="1"/>
  <c r="Q47" i="3"/>
  <c r="J47" i="3" s="1"/>
  <c r="O47" i="3"/>
  <c r="N47" i="3"/>
  <c r="L47" i="3"/>
  <c r="M47" i="3" s="1"/>
  <c r="G47" i="3"/>
  <c r="F47" i="3"/>
  <c r="C47" i="3"/>
  <c r="B47" i="3"/>
  <c r="A47" i="3"/>
  <c r="R46" i="3"/>
  <c r="I46" i="3" s="1"/>
  <c r="Q46" i="3"/>
  <c r="J46" i="3" s="1"/>
  <c r="O46" i="3"/>
  <c r="N46" i="3"/>
  <c r="L46" i="3"/>
  <c r="M46" i="3" s="1"/>
  <c r="G46" i="3"/>
  <c r="F46" i="3"/>
  <c r="C46" i="3"/>
  <c r="B46" i="3"/>
  <c r="A46" i="3"/>
  <c r="R45" i="3"/>
  <c r="I45" i="3" s="1"/>
  <c r="Q45" i="3"/>
  <c r="J45" i="3" s="1"/>
  <c r="O45" i="3"/>
  <c r="N45" i="3"/>
  <c r="L45" i="3"/>
  <c r="M45" i="3" s="1"/>
  <c r="G45" i="3"/>
  <c r="F45" i="3"/>
  <c r="C45" i="3"/>
  <c r="B45" i="3"/>
  <c r="A45" i="3"/>
  <c r="R44" i="3"/>
  <c r="I44" i="3" s="1"/>
  <c r="Q44" i="3"/>
  <c r="J44" i="3" s="1"/>
  <c r="O44" i="3"/>
  <c r="N44" i="3"/>
  <c r="L44" i="3"/>
  <c r="M44" i="3" s="1"/>
  <c r="G44" i="3"/>
  <c r="F44" i="3"/>
  <c r="C44" i="3"/>
  <c r="B44" i="3"/>
  <c r="A44" i="3"/>
  <c r="R43" i="3"/>
  <c r="I43" i="3" s="1"/>
  <c r="Q43" i="3"/>
  <c r="J43" i="3" s="1"/>
  <c r="O43" i="3"/>
  <c r="N43" i="3"/>
  <c r="L43" i="3"/>
  <c r="M43" i="3" s="1"/>
  <c r="G43" i="3"/>
  <c r="F43" i="3"/>
  <c r="C43" i="3"/>
  <c r="B43" i="3"/>
  <c r="A43" i="3"/>
  <c r="R42" i="3"/>
  <c r="I42" i="3" s="1"/>
  <c r="Q42" i="3"/>
  <c r="J42" i="3" s="1"/>
  <c r="O42" i="3"/>
  <c r="N42" i="3"/>
  <c r="L42" i="3"/>
  <c r="M42" i="3" s="1"/>
  <c r="G42" i="3"/>
  <c r="F42" i="3"/>
  <c r="C42" i="3"/>
  <c r="B42" i="3"/>
  <c r="A42" i="3"/>
  <c r="R41" i="3"/>
  <c r="I41" i="3" s="1"/>
  <c r="Q41" i="3"/>
  <c r="J41" i="3" s="1"/>
  <c r="O41" i="3"/>
  <c r="N41" i="3"/>
  <c r="L41" i="3"/>
  <c r="M41" i="3" s="1"/>
  <c r="G41" i="3"/>
  <c r="F41" i="3"/>
  <c r="C41" i="3"/>
  <c r="B41" i="3"/>
  <c r="A41" i="3"/>
  <c r="R40" i="3"/>
  <c r="I40" i="3" s="1"/>
  <c r="Q40" i="3"/>
  <c r="J40" i="3" s="1"/>
  <c r="O40" i="3"/>
  <c r="N40" i="3"/>
  <c r="L40" i="3"/>
  <c r="M40" i="3" s="1"/>
  <c r="G40" i="3"/>
  <c r="F40" i="3"/>
  <c r="C40" i="3"/>
  <c r="B40" i="3"/>
  <c r="A40" i="3"/>
  <c r="R39" i="3"/>
  <c r="I39" i="3" s="1"/>
  <c r="Q39" i="3"/>
  <c r="J39" i="3" s="1"/>
  <c r="O39" i="3"/>
  <c r="N39" i="3"/>
  <c r="L39" i="3"/>
  <c r="M39" i="3" s="1"/>
  <c r="G39" i="3"/>
  <c r="F39" i="3"/>
  <c r="C39" i="3"/>
  <c r="B39" i="3"/>
  <c r="A39" i="3"/>
  <c r="R38" i="3"/>
  <c r="I38" i="3" s="1"/>
  <c r="Q38" i="3"/>
  <c r="J38" i="3" s="1"/>
  <c r="O38" i="3"/>
  <c r="N38" i="3"/>
  <c r="L38" i="3"/>
  <c r="M38" i="3" s="1"/>
  <c r="G38" i="3"/>
  <c r="F38" i="3"/>
  <c r="C38" i="3"/>
  <c r="B38" i="3"/>
  <c r="A38" i="3"/>
  <c r="R37" i="3"/>
  <c r="I37" i="3" s="1"/>
  <c r="Q37" i="3"/>
  <c r="J37" i="3" s="1"/>
  <c r="O37" i="3"/>
  <c r="N37" i="3"/>
  <c r="L37" i="3"/>
  <c r="M37" i="3" s="1"/>
  <c r="G37" i="3"/>
  <c r="F37" i="3"/>
  <c r="C37" i="3"/>
  <c r="B37" i="3"/>
  <c r="A37" i="3"/>
  <c r="R36" i="3"/>
  <c r="I36" i="3" s="1"/>
  <c r="Q36" i="3"/>
  <c r="J36" i="3" s="1"/>
  <c r="O36" i="3"/>
  <c r="N36" i="3"/>
  <c r="L36" i="3"/>
  <c r="M36" i="3" s="1"/>
  <c r="G36" i="3"/>
  <c r="F36" i="3"/>
  <c r="C36" i="3"/>
  <c r="B36" i="3"/>
  <c r="A36" i="3"/>
  <c r="R35" i="3"/>
  <c r="I35" i="3" s="1"/>
  <c r="Q35" i="3"/>
  <c r="J35" i="3" s="1"/>
  <c r="O35" i="3"/>
  <c r="N35" i="3"/>
  <c r="L35" i="3"/>
  <c r="M35" i="3" s="1"/>
  <c r="G35" i="3"/>
  <c r="F35" i="3"/>
  <c r="C35" i="3"/>
  <c r="B35" i="3"/>
  <c r="A35" i="3"/>
  <c r="R34" i="3"/>
  <c r="I34" i="3" s="1"/>
  <c r="Q34" i="3"/>
  <c r="J34" i="3" s="1"/>
  <c r="O34" i="3"/>
  <c r="N34" i="3"/>
  <c r="L34" i="3"/>
  <c r="M34" i="3" s="1"/>
  <c r="G34" i="3"/>
  <c r="F34" i="3"/>
  <c r="C34" i="3"/>
  <c r="B34" i="3"/>
  <c r="A34" i="3"/>
  <c r="R33" i="3"/>
  <c r="I33" i="3" s="1"/>
  <c r="Q33" i="3"/>
  <c r="J33" i="3" s="1"/>
  <c r="O33" i="3"/>
  <c r="N33" i="3"/>
  <c r="L33" i="3"/>
  <c r="M33" i="3" s="1"/>
  <c r="G33" i="3"/>
  <c r="F33" i="3"/>
  <c r="C33" i="3"/>
  <c r="B33" i="3"/>
  <c r="A33" i="3"/>
  <c r="R32" i="3"/>
  <c r="I32" i="3" s="1"/>
  <c r="Q32" i="3"/>
  <c r="J32" i="3" s="1"/>
  <c r="O32" i="3"/>
  <c r="N32" i="3"/>
  <c r="L32" i="3"/>
  <c r="M32" i="3" s="1"/>
  <c r="G32" i="3"/>
  <c r="F32" i="3"/>
  <c r="C32" i="3"/>
  <c r="B32" i="3"/>
  <c r="A32" i="3"/>
  <c r="R31" i="3"/>
  <c r="I31" i="3" s="1"/>
  <c r="Q31" i="3"/>
  <c r="J31" i="3" s="1"/>
  <c r="O31" i="3"/>
  <c r="N31" i="3"/>
  <c r="L31" i="3"/>
  <c r="M31" i="3" s="1"/>
  <c r="G31" i="3"/>
  <c r="F31" i="3"/>
  <c r="C31" i="3"/>
  <c r="B31" i="3"/>
  <c r="A31" i="3"/>
  <c r="R30" i="3"/>
  <c r="I30" i="3" s="1"/>
  <c r="Q30" i="3"/>
  <c r="J30" i="3" s="1"/>
  <c r="O30" i="3"/>
  <c r="N30" i="3"/>
  <c r="L30" i="3"/>
  <c r="M30" i="3" s="1"/>
  <c r="G30" i="3"/>
  <c r="F30" i="3"/>
  <c r="C30" i="3"/>
  <c r="B30" i="3"/>
  <c r="A30" i="3"/>
  <c r="R29" i="3"/>
  <c r="I29" i="3" s="1"/>
  <c r="Q29" i="3"/>
  <c r="J29" i="3" s="1"/>
  <c r="O29" i="3"/>
  <c r="N29" i="3"/>
  <c r="L29" i="3"/>
  <c r="M29" i="3" s="1"/>
  <c r="G29" i="3"/>
  <c r="F29" i="3"/>
  <c r="C29" i="3"/>
  <c r="B29" i="3"/>
  <c r="A29" i="3"/>
  <c r="R28" i="3"/>
  <c r="I28" i="3" s="1"/>
  <c r="Q28" i="3"/>
  <c r="J28" i="3" s="1"/>
  <c r="O28" i="3"/>
  <c r="N28" i="3"/>
  <c r="L28" i="3"/>
  <c r="M28" i="3" s="1"/>
  <c r="G28" i="3"/>
  <c r="F28" i="3"/>
  <c r="C28" i="3"/>
  <c r="B28" i="3"/>
  <c r="A28" i="3"/>
  <c r="R27" i="3"/>
  <c r="I27" i="3" s="1"/>
  <c r="Q27" i="3"/>
  <c r="J27" i="3" s="1"/>
  <c r="O27" i="3"/>
  <c r="N27" i="3"/>
  <c r="L27" i="3"/>
  <c r="M27" i="3" s="1"/>
  <c r="G27" i="3"/>
  <c r="F27" i="3"/>
  <c r="C27" i="3"/>
  <c r="B27" i="3"/>
  <c r="A27" i="3"/>
  <c r="R26" i="3"/>
  <c r="I26" i="3" s="1"/>
  <c r="Q26" i="3"/>
  <c r="J26" i="3" s="1"/>
  <c r="O26" i="3"/>
  <c r="N26" i="3"/>
  <c r="L26" i="3"/>
  <c r="M26" i="3" s="1"/>
  <c r="G26" i="3"/>
  <c r="F26" i="3"/>
  <c r="C26" i="3"/>
  <c r="B26" i="3"/>
  <c r="A26" i="3"/>
  <c r="R25" i="3"/>
  <c r="I25" i="3" s="1"/>
  <c r="Q25" i="3"/>
  <c r="J25" i="3" s="1"/>
  <c r="O25" i="3"/>
  <c r="N25" i="3"/>
  <c r="L25" i="3"/>
  <c r="M25" i="3" s="1"/>
  <c r="G25" i="3"/>
  <c r="F25" i="3"/>
  <c r="C25" i="3"/>
  <c r="B25" i="3"/>
  <c r="A25" i="3"/>
  <c r="R24" i="3"/>
  <c r="I24" i="3" s="1"/>
  <c r="Q24" i="3"/>
  <c r="J24" i="3" s="1"/>
  <c r="O24" i="3"/>
  <c r="N24" i="3"/>
  <c r="L24" i="3"/>
  <c r="M24" i="3" s="1"/>
  <c r="G24" i="3"/>
  <c r="F24" i="3"/>
  <c r="C24" i="3"/>
  <c r="B24" i="3"/>
  <c r="A24" i="3"/>
  <c r="R23" i="3"/>
  <c r="I23" i="3" s="1"/>
  <c r="Q23" i="3"/>
  <c r="J23" i="3" s="1"/>
  <c r="O23" i="3"/>
  <c r="N23" i="3"/>
  <c r="L23" i="3"/>
  <c r="M23" i="3" s="1"/>
  <c r="G23" i="3"/>
  <c r="F23" i="3"/>
  <c r="C23" i="3"/>
  <c r="B23" i="3"/>
  <c r="A23" i="3"/>
  <c r="R22" i="3"/>
  <c r="I22" i="3" s="1"/>
  <c r="Q22" i="3"/>
  <c r="J22" i="3" s="1"/>
  <c r="O22" i="3"/>
  <c r="N22" i="3"/>
  <c r="L22" i="3"/>
  <c r="M22" i="3" s="1"/>
  <c r="G22" i="3"/>
  <c r="F22" i="3"/>
  <c r="C22" i="3"/>
  <c r="B22" i="3"/>
  <c r="A22" i="3"/>
  <c r="R21" i="3"/>
  <c r="I21" i="3" s="1"/>
  <c r="Q21" i="3"/>
  <c r="J21" i="3" s="1"/>
  <c r="O21" i="3"/>
  <c r="N21" i="3"/>
  <c r="L21" i="3"/>
  <c r="M21" i="3" s="1"/>
  <c r="G21" i="3"/>
  <c r="F21" i="3"/>
  <c r="C21" i="3"/>
  <c r="B21" i="3"/>
  <c r="A21" i="3"/>
  <c r="R20" i="3"/>
  <c r="I20" i="3" s="1"/>
  <c r="Q20" i="3"/>
  <c r="J20" i="3" s="1"/>
  <c r="O20" i="3"/>
  <c r="N20" i="3"/>
  <c r="L20" i="3"/>
  <c r="M20" i="3" s="1"/>
  <c r="G20" i="3"/>
  <c r="F20" i="3"/>
  <c r="C20" i="3"/>
  <c r="B20" i="3"/>
  <c r="A20" i="3"/>
  <c r="R19" i="3"/>
  <c r="I19" i="3" s="1"/>
  <c r="Q19" i="3"/>
  <c r="J19" i="3" s="1"/>
  <c r="O19" i="3"/>
  <c r="N19" i="3"/>
  <c r="L19" i="3"/>
  <c r="M19" i="3" s="1"/>
  <c r="G19" i="3"/>
  <c r="F19" i="3"/>
  <c r="C19" i="3"/>
  <c r="B19" i="3"/>
  <c r="A19" i="3"/>
  <c r="R18" i="3"/>
  <c r="I18" i="3" s="1"/>
  <c r="Q18" i="3"/>
  <c r="J18" i="3" s="1"/>
  <c r="O18" i="3"/>
  <c r="N18" i="3"/>
  <c r="L18" i="3"/>
  <c r="M18" i="3" s="1"/>
  <c r="G18" i="3"/>
  <c r="F18" i="3"/>
  <c r="C18" i="3"/>
  <c r="B18" i="3"/>
  <c r="A18" i="3"/>
  <c r="R17" i="3"/>
  <c r="I17" i="3" s="1"/>
  <c r="Q17" i="3"/>
  <c r="J17" i="3" s="1"/>
  <c r="O17" i="3"/>
  <c r="N17" i="3"/>
  <c r="L17" i="3"/>
  <c r="M17" i="3" s="1"/>
  <c r="G17" i="3"/>
  <c r="F17" i="3"/>
  <c r="C17" i="3"/>
  <c r="B17" i="3"/>
  <c r="A17" i="3"/>
  <c r="R16" i="3"/>
  <c r="I16" i="3" s="1"/>
  <c r="Q16" i="3"/>
  <c r="J16" i="3" s="1"/>
  <c r="O16" i="3"/>
  <c r="N16" i="3"/>
  <c r="L16" i="3"/>
  <c r="M16" i="3" s="1"/>
  <c r="G16" i="3"/>
  <c r="F16" i="3"/>
  <c r="C16" i="3"/>
  <c r="B16" i="3"/>
  <c r="A16" i="3"/>
  <c r="R15" i="3"/>
  <c r="I15" i="3" s="1"/>
  <c r="Q15" i="3"/>
  <c r="J15" i="3" s="1"/>
  <c r="O15" i="3"/>
  <c r="N15" i="3"/>
  <c r="L15" i="3"/>
  <c r="M15" i="3" s="1"/>
  <c r="G15" i="3"/>
  <c r="F15" i="3"/>
  <c r="C15" i="3"/>
  <c r="B15" i="3"/>
  <c r="A15" i="3"/>
  <c r="R14" i="3"/>
  <c r="I14" i="3" s="1"/>
  <c r="Q14" i="3"/>
  <c r="J14" i="3" s="1"/>
  <c r="O14" i="3"/>
  <c r="N14" i="3"/>
  <c r="L14" i="3"/>
  <c r="M14" i="3" s="1"/>
  <c r="G14" i="3"/>
  <c r="F14" i="3"/>
  <c r="C14" i="3"/>
  <c r="B14" i="3"/>
  <c r="A14" i="3"/>
  <c r="R13" i="3"/>
  <c r="I13" i="3" s="1"/>
  <c r="Q13" i="3"/>
  <c r="J13" i="3" s="1"/>
  <c r="O13" i="3"/>
  <c r="N13" i="3"/>
  <c r="L13" i="3"/>
  <c r="M13" i="3" s="1"/>
  <c r="G13" i="3"/>
  <c r="F13" i="3"/>
  <c r="C13" i="3"/>
  <c r="B13" i="3"/>
  <c r="A13" i="3"/>
  <c r="E209" i="671" l="1"/>
  <c r="B209" i="671"/>
  <c r="C209" i="671"/>
  <c r="D2556" i="3"/>
  <c r="E2566" i="3"/>
  <c r="D2568" i="3"/>
  <c r="D2572" i="3"/>
  <c r="E2574" i="3"/>
  <c r="D2540" i="3"/>
  <c r="E2544" i="3"/>
  <c r="E2513" i="3"/>
  <c r="D2515" i="3"/>
  <c r="D2550" i="3"/>
  <c r="E2559" i="3"/>
  <c r="E2565" i="3"/>
  <c r="E2518" i="3"/>
  <c r="D2526" i="3"/>
  <c r="E2509" i="3"/>
  <c r="D2510" i="3"/>
  <c r="E2512" i="3"/>
  <c r="D2557" i="3"/>
  <c r="E2579" i="3"/>
  <c r="E2525" i="3"/>
  <c r="D2561" i="3"/>
  <c r="E2580" i="3"/>
  <c r="E2527" i="3"/>
  <c r="E2545" i="3"/>
  <c r="E2561" i="3"/>
  <c r="E2567" i="3"/>
  <c r="D2533" i="3"/>
  <c r="E2533" i="3"/>
  <c r="E2535" i="3"/>
  <c r="D2560" i="3"/>
  <c r="E2521" i="3"/>
  <c r="E2546" i="3"/>
  <c r="E2578" i="3"/>
  <c r="E2529" i="3"/>
  <c r="E2548" i="3"/>
  <c r="E2552" i="3"/>
  <c r="D2554" i="3"/>
  <c r="E2563" i="3"/>
  <c r="D2565" i="3"/>
  <c r="E2569" i="3"/>
  <c r="E2576" i="3"/>
  <c r="D2579" i="3"/>
  <c r="D2527" i="3"/>
  <c r="D2522" i="3"/>
  <c r="D2524" i="3"/>
  <c r="E2532" i="3"/>
  <c r="D2536" i="3"/>
  <c r="E2536" i="3"/>
  <c r="D2547" i="3"/>
  <c r="E2551" i="3"/>
  <c r="D2553" i="3"/>
  <c r="E2553" i="3"/>
  <c r="E2507" i="3"/>
  <c r="D2518" i="3"/>
  <c r="D2508" i="3"/>
  <c r="E2514" i="3"/>
  <c r="E2516" i="3"/>
  <c r="E2519" i="3"/>
  <c r="E2534" i="3"/>
  <c r="E2542" i="3"/>
  <c r="E2571" i="3"/>
  <c r="E2577" i="3"/>
  <c r="D2507" i="3"/>
  <c r="E2517" i="3"/>
  <c r="E2530" i="3"/>
  <c r="E2539" i="3"/>
  <c r="E2549" i="3"/>
  <c r="D2552" i="3"/>
  <c r="E2558" i="3"/>
  <c r="D2577" i="3"/>
  <c r="D2509" i="3"/>
  <c r="E2511" i="3"/>
  <c r="D2513" i="3"/>
  <c r="E2515" i="3"/>
  <c r="D2520" i="3"/>
  <c r="E2520" i="3"/>
  <c r="D2525" i="3"/>
  <c r="E2526" i="3"/>
  <c r="D2528" i="3"/>
  <c r="D2537" i="3"/>
  <c r="D2545" i="3"/>
  <c r="E2547" i="3"/>
  <c r="E2557" i="3"/>
  <c r="D2564" i="3"/>
  <c r="D2567" i="3"/>
  <c r="E2506" i="3"/>
  <c r="E2505" i="3"/>
  <c r="D2504" i="3"/>
  <c r="E988" i="3"/>
  <c r="E1892" i="3"/>
  <c r="E1896" i="3"/>
  <c r="E1916" i="3"/>
  <c r="D691" i="3"/>
  <c r="E691" i="3"/>
  <c r="D694" i="3"/>
  <c r="E2508" i="3"/>
  <c r="E2510" i="3"/>
  <c r="D2512" i="3"/>
  <c r="E2522" i="3"/>
  <c r="E2523" i="3"/>
  <c r="D2529" i="3"/>
  <c r="D2535" i="3"/>
  <c r="E2537" i="3"/>
  <c r="D2542" i="3"/>
  <c r="D2544" i="3"/>
  <c r="D2551" i="3"/>
  <c r="D2555" i="3"/>
  <c r="D2559" i="3"/>
  <c r="E2560" i="3"/>
  <c r="D2562" i="3"/>
  <c r="E2562" i="3"/>
  <c r="E2564" i="3"/>
  <c r="D2569" i="3"/>
  <c r="D2574" i="3"/>
  <c r="D2506" i="3"/>
  <c r="D2517" i="3"/>
  <c r="D2519" i="3"/>
  <c r="D2521" i="3"/>
  <c r="D2549" i="3"/>
  <c r="D2558" i="3"/>
  <c r="D2516" i="3"/>
  <c r="D2523" i="3"/>
  <c r="E2528" i="3"/>
  <c r="E2531" i="3"/>
  <c r="D2538" i="3"/>
  <c r="E2538" i="3"/>
  <c r="D2541" i="3"/>
  <c r="E2541" i="3"/>
  <c r="E2543" i="3"/>
  <c r="D2548" i="3"/>
  <c r="E2550" i="3"/>
  <c r="E2554" i="3"/>
  <c r="E2568" i="3"/>
  <c r="D2570" i="3"/>
  <c r="E2570" i="3"/>
  <c r="D2573" i="3"/>
  <c r="E2573" i="3"/>
  <c r="E2575" i="3"/>
  <c r="D2580" i="3"/>
  <c r="E525" i="3"/>
  <c r="E1106" i="3"/>
  <c r="D2576" i="3"/>
  <c r="E2504" i="3"/>
  <c r="D2532" i="3"/>
  <c r="E2555" i="3"/>
  <c r="D2511" i="3"/>
  <c r="D2514" i="3"/>
  <c r="E2524" i="3"/>
  <c r="D2531" i="3"/>
  <c r="D2534" i="3"/>
  <c r="D2543" i="3"/>
  <c r="D2546" i="3"/>
  <c r="E2556" i="3"/>
  <c r="D2563" i="3"/>
  <c r="D2566" i="3"/>
  <c r="D2575" i="3"/>
  <c r="D2578" i="3"/>
  <c r="D2539" i="3"/>
  <c r="D2571" i="3"/>
  <c r="D2530" i="3"/>
  <c r="E2540" i="3"/>
  <c r="E2572" i="3"/>
  <c r="E440" i="3"/>
  <c r="E523" i="3"/>
  <c r="E1675" i="3"/>
  <c r="E824" i="3"/>
  <c r="D979" i="3"/>
  <c r="E979" i="3"/>
  <c r="D1051" i="3"/>
  <c r="D1969" i="3"/>
  <c r="D451" i="3"/>
  <c r="E452" i="3"/>
  <c r="D454" i="3"/>
  <c r="D715" i="3"/>
  <c r="D718" i="3"/>
  <c r="D1638" i="3"/>
  <c r="D1679" i="3"/>
  <c r="E2503" i="3"/>
  <c r="D1103" i="3"/>
  <c r="E1271" i="3"/>
  <c r="D1784" i="3"/>
  <c r="E48" i="3"/>
  <c r="E50" i="3"/>
  <c r="D56" i="3"/>
  <c r="E56" i="3"/>
  <c r="D58" i="3"/>
  <c r="E108" i="3"/>
  <c r="E683" i="3"/>
  <c r="D739" i="3"/>
  <c r="E739" i="3"/>
  <c r="E2286" i="3"/>
  <c r="E2318" i="3"/>
  <c r="E2338" i="3"/>
  <c r="E2340" i="3"/>
  <c r="E2343" i="3"/>
  <c r="E27" i="3"/>
  <c r="D31" i="3"/>
  <c r="E557" i="3"/>
  <c r="E685" i="3"/>
  <c r="E706" i="3"/>
  <c r="E738" i="3"/>
  <c r="D895" i="3"/>
  <c r="E895" i="3"/>
  <c r="D898" i="3"/>
  <c r="E1078" i="3"/>
  <c r="E1082" i="3"/>
  <c r="E1297" i="3"/>
  <c r="D2022" i="3"/>
  <c r="E2034" i="3"/>
  <c r="D2042" i="3"/>
  <c r="E2158" i="3"/>
  <c r="E2170" i="3"/>
  <c r="D2205" i="3"/>
  <c r="E2385" i="3"/>
  <c r="D2388" i="3"/>
  <c r="E96" i="3"/>
  <c r="E334" i="3"/>
  <c r="E420" i="3"/>
  <c r="E1214" i="3"/>
  <c r="E1438" i="3"/>
  <c r="D1440" i="3"/>
  <c r="E1443" i="3"/>
  <c r="E1455" i="3"/>
  <c r="E2261" i="3"/>
  <c r="D2277" i="3"/>
  <c r="D2335" i="3"/>
  <c r="D250" i="3"/>
  <c r="E252" i="3"/>
  <c r="D403" i="3"/>
  <c r="D475" i="3"/>
  <c r="E1265" i="3"/>
  <c r="E1267" i="3"/>
  <c r="D1276" i="3"/>
  <c r="E1452" i="3"/>
  <c r="D1867" i="3"/>
  <c r="D1889" i="3"/>
  <c r="D2091" i="3"/>
  <c r="E2091" i="3"/>
  <c r="E149" i="3"/>
  <c r="D151" i="3"/>
  <c r="E364" i="3"/>
  <c r="E517" i="3"/>
  <c r="E657" i="3"/>
  <c r="E661" i="3"/>
  <c r="D663" i="3"/>
  <c r="E677" i="3"/>
  <c r="E1034" i="3"/>
  <c r="E1173" i="3"/>
  <c r="E1180" i="3"/>
  <c r="D1625" i="3"/>
  <c r="D1634" i="3"/>
  <c r="D1792" i="3"/>
  <c r="E1882" i="3"/>
  <c r="E1888" i="3"/>
  <c r="E1890" i="3"/>
  <c r="D1902" i="3"/>
  <c r="D2390" i="3"/>
  <c r="D47" i="3"/>
  <c r="D95" i="3"/>
  <c r="E292" i="3"/>
  <c r="E312" i="3"/>
  <c r="E318" i="3"/>
  <c r="D335" i="3"/>
  <c r="D361" i="3"/>
  <c r="D500" i="3"/>
  <c r="E505" i="3"/>
  <c r="D520" i="3"/>
  <c r="D557" i="3"/>
  <c r="E569" i="3"/>
  <c r="D647" i="3"/>
  <c r="E648" i="3"/>
  <c r="D650" i="3"/>
  <c r="E650" i="3"/>
  <c r="E862" i="3"/>
  <c r="D864" i="3"/>
  <c r="E869" i="3"/>
  <c r="D872" i="3"/>
  <c r="E894" i="3"/>
  <c r="E917" i="3"/>
  <c r="D919" i="3"/>
  <c r="E919" i="3"/>
  <c r="D942" i="3"/>
  <c r="E1052" i="3"/>
  <c r="E1054" i="3"/>
  <c r="D1219" i="3"/>
  <c r="E1603" i="3"/>
  <c r="D1702" i="3"/>
  <c r="D1742" i="3"/>
  <c r="D1825" i="3"/>
  <c r="E1977" i="3"/>
  <c r="D2122" i="3"/>
  <c r="E2198" i="3"/>
  <c r="D2225" i="3"/>
  <c r="D2237" i="3"/>
  <c r="D2242" i="3"/>
  <c r="D2436" i="3"/>
  <c r="E72" i="3"/>
  <c r="D28" i="3"/>
  <c r="D79" i="3"/>
  <c r="E196" i="3"/>
  <c r="D211" i="3"/>
  <c r="D219" i="3"/>
  <c r="E286" i="3"/>
  <c r="E288" i="3"/>
  <c r="E290" i="3"/>
  <c r="D445" i="3"/>
  <c r="D484" i="3"/>
  <c r="E484" i="3"/>
  <c r="E489" i="3"/>
  <c r="E549" i="3"/>
  <c r="D559" i="3"/>
  <c r="E559" i="3"/>
  <c r="D567" i="3"/>
  <c r="D571" i="3"/>
  <c r="E571" i="3"/>
  <c r="D589" i="3"/>
  <c r="E793" i="3"/>
  <c r="D817" i="3"/>
  <c r="E857" i="3"/>
  <c r="D859" i="3"/>
  <c r="E859" i="3"/>
  <c r="E861" i="3"/>
  <c r="D883" i="3"/>
  <c r="E883" i="3"/>
  <c r="E885" i="3"/>
  <c r="D887" i="3"/>
  <c r="E887" i="3"/>
  <c r="D903" i="3"/>
  <c r="D906" i="3"/>
  <c r="E914" i="3"/>
  <c r="D938" i="3"/>
  <c r="E958" i="3"/>
  <c r="E1040" i="3"/>
  <c r="E1150" i="3"/>
  <c r="E1290" i="3"/>
  <c r="D1292" i="3"/>
  <c r="E1292" i="3"/>
  <c r="E1331" i="3"/>
  <c r="E1338" i="3"/>
  <c r="E1354" i="3"/>
  <c r="E1363" i="3"/>
  <c r="D1365" i="3"/>
  <c r="E1368" i="3"/>
  <c r="E1395" i="3"/>
  <c r="D1397" i="3"/>
  <c r="E1400" i="3"/>
  <c r="E1407" i="3"/>
  <c r="D1409" i="3"/>
  <c r="E1409" i="3"/>
  <c r="E1523" i="3"/>
  <c r="D1526" i="3"/>
  <c r="E1563" i="3"/>
  <c r="E1582" i="3"/>
  <c r="E1587" i="3"/>
  <c r="D1649" i="3"/>
  <c r="E1662" i="3"/>
  <c r="E1667" i="3"/>
  <c r="E1764" i="3"/>
  <c r="E2485" i="3"/>
  <c r="D105" i="3"/>
  <c r="E123" i="3"/>
  <c r="E150" i="3"/>
  <c r="E152" i="3"/>
  <c r="E182" i="3"/>
  <c r="E197" i="3"/>
  <c r="D203" i="3"/>
  <c r="D320" i="3"/>
  <c r="E328" i="3"/>
  <c r="D934" i="3"/>
  <c r="E989" i="3"/>
  <c r="E1116" i="3"/>
  <c r="D1455" i="3"/>
  <c r="E1475" i="3"/>
  <c r="E1491" i="3"/>
  <c r="D1705" i="3"/>
  <c r="D1728" i="3"/>
  <c r="E1750" i="3"/>
  <c r="D1877" i="3"/>
  <c r="E1902" i="3"/>
  <c r="D2002" i="3"/>
  <c r="E2003" i="3"/>
  <c r="E2008" i="3"/>
  <c r="E2011" i="3"/>
  <c r="D2019" i="3"/>
  <c r="D2102" i="3"/>
  <c r="E2221" i="3"/>
  <c r="D2460" i="3"/>
  <c r="E2476" i="3"/>
  <c r="E144" i="3"/>
  <c r="D208" i="3"/>
  <c r="D220" i="3"/>
  <c r="D222" i="3"/>
  <c r="E307" i="3"/>
  <c r="E342" i="3"/>
  <c r="D347" i="3"/>
  <c r="E350" i="3"/>
  <c r="D381" i="3"/>
  <c r="D477" i="3"/>
  <c r="E556" i="3"/>
  <c r="E561" i="3"/>
  <c r="E573" i="3"/>
  <c r="E593" i="3"/>
  <c r="E635" i="3"/>
  <c r="E640" i="3"/>
  <c r="E642" i="3"/>
  <c r="D785" i="3"/>
  <c r="E792" i="3"/>
  <c r="E825" i="3"/>
  <c r="D849" i="3"/>
  <c r="E908" i="3"/>
  <c r="E927" i="3"/>
  <c r="D930" i="3"/>
  <c r="E943" i="3"/>
  <c r="E945" i="3"/>
  <c r="D947" i="3"/>
  <c r="E947" i="3"/>
  <c r="E961" i="3"/>
  <c r="E993" i="3"/>
  <c r="D996" i="3"/>
  <c r="E1007" i="3"/>
  <c r="E1181" i="3"/>
  <c r="E1183" i="3"/>
  <c r="D1252" i="3"/>
  <c r="D1264" i="3"/>
  <c r="E1264" i="3"/>
  <c r="E1370" i="3"/>
  <c r="E1384" i="3"/>
  <c r="E1415" i="3"/>
  <c r="E1419" i="3"/>
  <c r="E1429" i="3"/>
  <c r="D1463" i="3"/>
  <c r="D1473" i="3"/>
  <c r="D1582" i="3"/>
  <c r="D1602" i="3"/>
  <c r="D1614" i="3"/>
  <c r="E1635" i="3"/>
  <c r="D1637" i="3"/>
  <c r="D1697" i="3"/>
  <c r="E1898" i="3"/>
  <c r="E1923" i="3"/>
  <c r="E1942" i="3"/>
  <c r="D1949" i="3"/>
  <c r="E1974" i="3"/>
  <c r="D1976" i="3"/>
  <c r="E2009" i="3"/>
  <c r="E2030" i="3"/>
  <c r="E2206" i="3"/>
  <c r="D2257" i="3"/>
  <c r="D2352" i="3"/>
  <c r="E2354" i="3"/>
  <c r="D2356" i="3"/>
  <c r="D2365" i="3"/>
  <c r="E2424" i="3"/>
  <c r="E2430" i="3"/>
  <c r="D2476" i="3"/>
  <c r="D97" i="3"/>
  <c r="D267" i="3"/>
  <c r="D15" i="3"/>
  <c r="D51" i="3"/>
  <c r="D63" i="3"/>
  <c r="D127" i="3"/>
  <c r="D171" i="3"/>
  <c r="E171" i="3"/>
  <c r="E177" i="3"/>
  <c r="D183" i="3"/>
  <c r="E202" i="3"/>
  <c r="E222" i="3"/>
  <c r="E226" i="3"/>
  <c r="D259" i="3"/>
  <c r="D262" i="3"/>
  <c r="D306" i="3"/>
  <c r="D311" i="3"/>
  <c r="E320" i="3"/>
  <c r="E335" i="3"/>
  <c r="D339" i="3"/>
  <c r="D375" i="3"/>
  <c r="D397" i="3"/>
  <c r="D416" i="3"/>
  <c r="E416" i="3"/>
  <c r="D418" i="3"/>
  <c r="D433" i="3"/>
  <c r="D435" i="3"/>
  <c r="E457" i="3"/>
  <c r="D467" i="3"/>
  <c r="E356" i="3"/>
  <c r="E358" i="3"/>
  <c r="E422" i="3"/>
  <c r="D450" i="3"/>
  <c r="E104" i="3"/>
  <c r="E124" i="3"/>
  <c r="E26" i="3"/>
  <c r="E28" i="3"/>
  <c r="D141" i="3"/>
  <c r="D149" i="3"/>
  <c r="E176" i="3"/>
  <c r="D292" i="3"/>
  <c r="E326" i="3"/>
  <c r="E360" i="3"/>
  <c r="E441" i="3"/>
  <c r="D471" i="3"/>
  <c r="D479" i="3"/>
  <c r="E485" i="3"/>
  <c r="D495" i="3"/>
  <c r="E501" i="3"/>
  <c r="D515" i="3"/>
  <c r="E537" i="3"/>
  <c r="E577" i="3"/>
  <c r="E588" i="3"/>
  <c r="E594" i="3"/>
  <c r="D599" i="3"/>
  <c r="E605" i="3"/>
  <c r="D609" i="3"/>
  <c r="E612" i="3"/>
  <c r="E653" i="3"/>
  <c r="E680" i="3"/>
  <c r="D682" i="3"/>
  <c r="E682" i="3"/>
  <c r="D755" i="3"/>
  <c r="E755" i="3"/>
  <c r="E770" i="3"/>
  <c r="E854" i="3"/>
  <c r="E1178" i="3"/>
  <c r="E1198" i="3"/>
  <c r="E1206" i="3"/>
  <c r="D1227" i="3"/>
  <c r="E1284" i="3"/>
  <c r="E1361" i="3"/>
  <c r="E1378" i="3"/>
  <c r="D1438" i="3"/>
  <c r="E1445" i="3"/>
  <c r="E1451" i="3"/>
  <c r="D1459" i="3"/>
  <c r="E1499" i="3"/>
  <c r="E1507" i="3"/>
  <c r="D1577" i="3"/>
  <c r="E1599" i="3"/>
  <c r="E1643" i="3"/>
  <c r="D1654" i="3"/>
  <c r="D1657" i="3"/>
  <c r="D1670" i="3"/>
  <c r="E1678" i="3"/>
  <c r="D1689" i="3"/>
  <c r="E1708" i="3"/>
  <c r="E1738" i="3"/>
  <c r="E1745" i="3"/>
  <c r="D1766" i="3"/>
  <c r="D1780" i="3"/>
  <c r="D1788" i="3"/>
  <c r="E1808" i="3"/>
  <c r="E1810" i="3"/>
  <c r="D1841" i="3"/>
  <c r="E1841" i="3"/>
  <c r="E1847" i="3"/>
  <c r="E1889" i="3"/>
  <c r="E2032" i="3"/>
  <c r="D2078" i="3"/>
  <c r="D2144" i="3"/>
  <c r="E2162" i="3"/>
  <c r="D2264" i="3"/>
  <c r="E2266" i="3"/>
  <c r="E2274" i="3"/>
  <c r="E2378" i="3"/>
  <c r="E2496" i="3"/>
  <c r="E1020" i="3"/>
  <c r="E1030" i="3"/>
  <c r="D1917" i="3"/>
  <c r="E1919" i="3"/>
  <c r="D1939" i="3"/>
  <c r="E1939" i="3"/>
  <c r="D2026" i="3"/>
  <c r="D2056" i="3"/>
  <c r="E2056" i="3"/>
  <c r="E2062" i="3"/>
  <c r="E2478" i="3"/>
  <c r="E2484" i="3"/>
  <c r="D2488" i="3"/>
  <c r="E488" i="3"/>
  <c r="E490" i="3"/>
  <c r="D493" i="3"/>
  <c r="D507" i="3"/>
  <c r="D527" i="3"/>
  <c r="E581" i="3"/>
  <c r="E589" i="3"/>
  <c r="E613" i="3"/>
  <c r="E641" i="3"/>
  <c r="E644" i="3"/>
  <c r="E649" i="3"/>
  <c r="E651" i="3"/>
  <c r="D686" i="3"/>
  <c r="E712" i="3"/>
  <c r="E754" i="3"/>
  <c r="D771" i="3"/>
  <c r="E771" i="3"/>
  <c r="D855" i="3"/>
  <c r="E858" i="3"/>
  <c r="E886" i="3"/>
  <c r="E892" i="3"/>
  <c r="D964" i="3"/>
  <c r="D1031" i="3"/>
  <c r="D1034" i="3"/>
  <c r="D1073" i="3"/>
  <c r="D1139" i="3"/>
  <c r="D1186" i="3"/>
  <c r="D1294" i="3"/>
  <c r="E1342" i="3"/>
  <c r="E1362" i="3"/>
  <c r="E1394" i="3"/>
  <c r="E1406" i="3"/>
  <c r="D1412" i="3"/>
  <c r="D1416" i="3"/>
  <c r="D1420" i="3"/>
  <c r="D1428" i="3"/>
  <c r="E1431" i="3"/>
  <c r="E1459" i="3"/>
  <c r="E1464" i="3"/>
  <c r="D1467" i="3"/>
  <c r="D1472" i="3"/>
  <c r="E1479" i="3"/>
  <c r="E1511" i="3"/>
  <c r="E1538" i="3"/>
  <c r="E1579" i="3"/>
  <c r="D1597" i="3"/>
  <c r="E1607" i="3"/>
  <c r="D1630" i="3"/>
  <c r="E1659" i="3"/>
  <c r="E1679" i="3"/>
  <c r="E1691" i="3"/>
  <c r="E1699" i="3"/>
  <c r="E1720" i="3"/>
  <c r="E1788" i="3"/>
  <c r="E1802" i="3"/>
  <c r="E1836" i="3"/>
  <c r="D1849" i="3"/>
  <c r="E2253" i="3"/>
  <c r="D2339" i="3"/>
  <c r="E2342" i="3"/>
  <c r="E2426" i="3"/>
  <c r="E2453" i="3"/>
  <c r="D915" i="3"/>
  <c r="E918" i="3"/>
  <c r="E924" i="3"/>
  <c r="E926" i="3"/>
  <c r="D928" i="3"/>
  <c r="E929" i="3"/>
  <c r="E930" i="3"/>
  <c r="D932" i="3"/>
  <c r="E933" i="3"/>
  <c r="E934" i="3"/>
  <c r="D936" i="3"/>
  <c r="E937" i="3"/>
  <c r="E938" i="3"/>
  <c r="D940" i="3"/>
  <c r="E944" i="3"/>
  <c r="E946" i="3"/>
  <c r="D981" i="3"/>
  <c r="D1006" i="3"/>
  <c r="D1123" i="3"/>
  <c r="E1157" i="3"/>
  <c r="D1247" i="3"/>
  <c r="E1518" i="3"/>
  <c r="D1521" i="3"/>
  <c r="E1583" i="3"/>
  <c r="E1586" i="3"/>
  <c r="E1591" i="3"/>
  <c r="E1611" i="3"/>
  <c r="E1614" i="3"/>
  <c r="E1619" i="3"/>
  <c r="E1627" i="3"/>
  <c r="E1663" i="3"/>
  <c r="E1671" i="3"/>
  <c r="D1681" i="3"/>
  <c r="E1732" i="3"/>
  <c r="E1742" i="3"/>
  <c r="E1746" i="3"/>
  <c r="E1782" i="3"/>
  <c r="E1914" i="3"/>
  <c r="E2099" i="3"/>
  <c r="E2205" i="3"/>
  <c r="D2261" i="3"/>
  <c r="E2306" i="3"/>
  <c r="E2325" i="3"/>
  <c r="E2369" i="3"/>
  <c r="D2372" i="3"/>
  <c r="E2390" i="3"/>
  <c r="D2401" i="3"/>
  <c r="E2489" i="3"/>
  <c r="D19" i="3"/>
  <c r="D37" i="3"/>
  <c r="E37" i="3"/>
  <c r="D39" i="3"/>
  <c r="E64" i="3"/>
  <c r="E66" i="3"/>
  <c r="E80" i="3"/>
  <c r="E82" i="3"/>
  <c r="D107" i="3"/>
  <c r="E114" i="3"/>
  <c r="E126" i="3"/>
  <c r="E128" i="3"/>
  <c r="E130" i="3"/>
  <c r="D139" i="3"/>
  <c r="E190" i="3"/>
  <c r="D195" i="3"/>
  <c r="E255" i="3"/>
  <c r="E301" i="3"/>
  <c r="E306" i="3"/>
  <c r="E321" i="3"/>
  <c r="D324" i="3"/>
  <c r="E336" i="3"/>
  <c r="E338" i="3"/>
  <c r="E374" i="3"/>
  <c r="D377" i="3"/>
  <c r="D427" i="3"/>
  <c r="E461" i="3"/>
  <c r="E544" i="3"/>
  <c r="D546" i="3"/>
  <c r="E562" i="3"/>
  <c r="E572" i="3"/>
  <c r="E600" i="3"/>
  <c r="D602" i="3"/>
  <c r="E602" i="3"/>
  <c r="D614" i="3"/>
  <c r="E625" i="3"/>
  <c r="E633" i="3"/>
  <c r="E617" i="3"/>
  <c r="E16" i="3"/>
  <c r="E18" i="3"/>
  <c r="E36" i="3"/>
  <c r="D40" i="3"/>
  <c r="E40" i="3"/>
  <c r="D42" i="3"/>
  <c r="D67" i="3"/>
  <c r="D83" i="3"/>
  <c r="E157" i="3"/>
  <c r="E158" i="3"/>
  <c r="D160" i="3"/>
  <c r="E180" i="3"/>
  <c r="E200" i="3"/>
  <c r="E236" i="3"/>
  <c r="E270" i="3"/>
  <c r="E375" i="3"/>
  <c r="D380" i="3"/>
  <c r="D392" i="3"/>
  <c r="E399" i="3"/>
  <c r="E404" i="3"/>
  <c r="E435" i="3"/>
  <c r="E436" i="3"/>
  <c r="D438" i="3"/>
  <c r="E519" i="3"/>
  <c r="D584" i="3"/>
  <c r="D654" i="3"/>
  <c r="D659" i="3"/>
  <c r="E659" i="3"/>
  <c r="E701" i="3"/>
  <c r="D704" i="3"/>
  <c r="D168" i="3"/>
  <c r="D181" i="3"/>
  <c r="E188" i="3"/>
  <c r="D199" i="3"/>
  <c r="E239" i="3"/>
  <c r="E241" i="3"/>
  <c r="D243" i="3"/>
  <c r="E244" i="3"/>
  <c r="E246" i="3"/>
  <c r="D271" i="3"/>
  <c r="D279" i="3"/>
  <c r="E298" i="3"/>
  <c r="E302" i="3"/>
  <c r="D304" i="3"/>
  <c r="E361" i="3"/>
  <c r="D363" i="3"/>
  <c r="E366" i="3"/>
  <c r="D373" i="3"/>
  <c r="D395" i="3"/>
  <c r="E460" i="3"/>
  <c r="E462" i="3"/>
  <c r="D465" i="3"/>
  <c r="D473" i="3"/>
  <c r="E480" i="3"/>
  <c r="D482" i="3"/>
  <c r="E496" i="3"/>
  <c r="D498" i="3"/>
  <c r="E508" i="3"/>
  <c r="D514" i="3"/>
  <c r="D547" i="3"/>
  <c r="E576" i="3"/>
  <c r="D579" i="3"/>
  <c r="E591" i="3"/>
  <c r="D603" i="3"/>
  <c r="D606" i="3"/>
  <c r="D615" i="3"/>
  <c r="E621" i="3"/>
  <c r="D624" i="3"/>
  <c r="E626" i="3"/>
  <c r="D629" i="3"/>
  <c r="D631" i="3"/>
  <c r="E632" i="3"/>
  <c r="D634" i="3"/>
  <c r="E634" i="3"/>
  <c r="E639" i="3"/>
  <c r="D655" i="3"/>
  <c r="E656" i="3"/>
  <c r="E669" i="3"/>
  <c r="E672" i="3"/>
  <c r="E678" i="3"/>
  <c r="D689" i="3"/>
  <c r="E690" i="3"/>
  <c r="E717" i="3"/>
  <c r="D720" i="3"/>
  <c r="E721" i="3"/>
  <c r="D723" i="3"/>
  <c r="E723" i="3"/>
  <c r="E728" i="3"/>
  <c r="D731" i="3"/>
  <c r="D734" i="3"/>
  <c r="D737" i="3"/>
  <c r="D741" i="3"/>
  <c r="E744" i="3"/>
  <c r="D747" i="3"/>
  <c r="E749" i="3"/>
  <c r="D752" i="3"/>
  <c r="D758" i="3"/>
  <c r="D773" i="3"/>
  <c r="E776" i="3"/>
  <c r="D779" i="3"/>
  <c r="D782" i="3"/>
  <c r="E786" i="3"/>
  <c r="E794" i="3"/>
  <c r="E797" i="3"/>
  <c r="D800" i="3"/>
  <c r="E801" i="3"/>
  <c r="D803" i="3"/>
  <c r="E803" i="3"/>
  <c r="D806" i="3"/>
  <c r="E810" i="3"/>
  <c r="E813" i="3"/>
  <c r="D816" i="3"/>
  <c r="E817" i="3"/>
  <c r="D819" i="3"/>
  <c r="E819" i="3"/>
  <c r="E821" i="3"/>
  <c r="D824" i="3"/>
  <c r="D827" i="3"/>
  <c r="D830" i="3"/>
  <c r="E834" i="3"/>
  <c r="E840" i="3"/>
  <c r="D843" i="3"/>
  <c r="D846" i="3"/>
  <c r="E850" i="3"/>
  <c r="E860" i="3"/>
  <c r="E865" i="3"/>
  <c r="D868" i="3"/>
  <c r="E878" i="3"/>
  <c r="D891" i="3"/>
  <c r="E891" i="3"/>
  <c r="D899" i="3"/>
  <c r="D902" i="3"/>
  <c r="D911" i="3"/>
  <c r="E911" i="3"/>
  <c r="E913" i="3"/>
  <c r="E922" i="3"/>
  <c r="E960" i="3"/>
  <c r="E965" i="3"/>
  <c r="D968" i="3"/>
  <c r="D971" i="3"/>
  <c r="E974" i="3"/>
  <c r="E990" i="3"/>
  <c r="D992" i="3"/>
  <c r="E1008" i="3"/>
  <c r="D1035" i="3"/>
  <c r="D1038" i="3"/>
  <c r="D1043" i="3"/>
  <c r="D1047" i="3"/>
  <c r="E1047" i="3"/>
  <c r="E1109" i="3"/>
  <c r="E1111" i="3"/>
  <c r="D1147" i="3"/>
  <c r="E1147" i="3"/>
  <c r="E1152" i="3"/>
  <c r="D470" i="3"/>
  <c r="D509" i="3"/>
  <c r="D531" i="3"/>
  <c r="D539" i="3"/>
  <c r="E540" i="3"/>
  <c r="E542" i="3"/>
  <c r="E558" i="3"/>
  <c r="E564" i="3"/>
  <c r="D566" i="3"/>
  <c r="E566" i="3"/>
  <c r="E567" i="3"/>
  <c r="D570" i="3"/>
  <c r="D577" i="3"/>
  <c r="E603" i="3"/>
  <c r="E620" i="3"/>
  <c r="D657" i="3"/>
  <c r="D662" i="3"/>
  <c r="D673" i="3"/>
  <c r="D683" i="3"/>
  <c r="D688" i="3"/>
  <c r="E689" i="3"/>
  <c r="D705" i="3"/>
  <c r="E705" i="3"/>
  <c r="D707" i="3"/>
  <c r="D710" i="3"/>
  <c r="D742" i="3"/>
  <c r="D757" i="3"/>
  <c r="E760" i="3"/>
  <c r="D763" i="3"/>
  <c r="E765" i="3"/>
  <c r="D768" i="3"/>
  <c r="D774" i="3"/>
  <c r="E778" i="3"/>
  <c r="E781" i="3"/>
  <c r="D784" i="3"/>
  <c r="E785" i="3"/>
  <c r="D787" i="3"/>
  <c r="E787" i="3"/>
  <c r="E789" i="3"/>
  <c r="D792" i="3"/>
  <c r="D795" i="3"/>
  <c r="D798" i="3"/>
  <c r="E802" i="3"/>
  <c r="E808" i="3"/>
  <c r="D811" i="3"/>
  <c r="D814" i="3"/>
  <c r="E818" i="3"/>
  <c r="E826" i="3"/>
  <c r="E829" i="3"/>
  <c r="D832" i="3"/>
  <c r="E833" i="3"/>
  <c r="D835" i="3"/>
  <c r="E835" i="3"/>
  <c r="D838" i="3"/>
  <c r="E842" i="3"/>
  <c r="E845" i="3"/>
  <c r="D848" i="3"/>
  <c r="E849" i="3"/>
  <c r="D851" i="3"/>
  <c r="E851" i="3"/>
  <c r="E853" i="3"/>
  <c r="E873" i="3"/>
  <c r="D876" i="3"/>
  <c r="E880" i="3"/>
  <c r="E910" i="3"/>
  <c r="E912" i="3"/>
  <c r="D923" i="3"/>
  <c r="E925" i="3"/>
  <c r="D927" i="3"/>
  <c r="D931" i="3"/>
  <c r="D935" i="3"/>
  <c r="D939" i="3"/>
  <c r="E940" i="3"/>
  <c r="D943" i="3"/>
  <c r="D951" i="3"/>
  <c r="E953" i="3"/>
  <c r="D955" i="3"/>
  <c r="E955" i="3"/>
  <c r="E957" i="3"/>
  <c r="D960" i="3"/>
  <c r="E1084" i="3"/>
  <c r="E1158" i="3"/>
  <c r="D1163" i="3"/>
  <c r="E1166" i="3"/>
  <c r="D1173" i="3"/>
  <c r="E1256" i="3"/>
  <c r="E1353" i="3"/>
  <c r="E991" i="3"/>
  <c r="D994" i="3"/>
  <c r="D998" i="3"/>
  <c r="D1002" i="3"/>
  <c r="E1006" i="3"/>
  <c r="E1051" i="3"/>
  <c r="D1055" i="3"/>
  <c r="D1063" i="3"/>
  <c r="D1071" i="3"/>
  <c r="D1077" i="3"/>
  <c r="E1085" i="3"/>
  <c r="E1090" i="3"/>
  <c r="E1102" i="3"/>
  <c r="E1110" i="3"/>
  <c r="E1114" i="3"/>
  <c r="E1119" i="3"/>
  <c r="E1122" i="3"/>
  <c r="E1128" i="3"/>
  <c r="D1130" i="3"/>
  <c r="E1139" i="3"/>
  <c r="D1156" i="3"/>
  <c r="D1159" i="3"/>
  <c r="D1167" i="3"/>
  <c r="E1169" i="3"/>
  <c r="D1171" i="3"/>
  <c r="D1194" i="3"/>
  <c r="E1201" i="3"/>
  <c r="D1203" i="3"/>
  <c r="D1207" i="3"/>
  <c r="E1209" i="3"/>
  <c r="D1211" i="3"/>
  <c r="E1211" i="3"/>
  <c r="D1243" i="3"/>
  <c r="D1255" i="3"/>
  <c r="E1255" i="3"/>
  <c r="D1258" i="3"/>
  <c r="D1268" i="3"/>
  <c r="E1303" i="3"/>
  <c r="D1305" i="3"/>
  <c r="E1307" i="3"/>
  <c r="D1309" i="3"/>
  <c r="E1311" i="3"/>
  <c r="D1313" i="3"/>
  <c r="E1313" i="3"/>
  <c r="D1324" i="3"/>
  <c r="E1326" i="3"/>
  <c r="D1328" i="3"/>
  <c r="E1328" i="3"/>
  <c r="E1333" i="3"/>
  <c r="D1335" i="3"/>
  <c r="D1362" i="3"/>
  <c r="E1365" i="3"/>
  <c r="D1367" i="3"/>
  <c r="E1367" i="3"/>
  <c r="D1489" i="3"/>
  <c r="E1494" i="3"/>
  <c r="E1506" i="3"/>
  <c r="E1508" i="3"/>
  <c r="E1509" i="3"/>
  <c r="D1522" i="3"/>
  <c r="E1539" i="3"/>
  <c r="D1558" i="3"/>
  <c r="E1559" i="3"/>
  <c r="E1562" i="3"/>
  <c r="E1567" i="3"/>
  <c r="E1574" i="3"/>
  <c r="D1576" i="3"/>
  <c r="D1589" i="3"/>
  <c r="E1590" i="3"/>
  <c r="E1592" i="3"/>
  <c r="D1598" i="3"/>
  <c r="D1601" i="3"/>
  <c r="D1633" i="3"/>
  <c r="D1640" i="3"/>
  <c r="D1646" i="3"/>
  <c r="E1651" i="3"/>
  <c r="D1665" i="3"/>
  <c r="D1676" i="3"/>
  <c r="D1678" i="3"/>
  <c r="D1694" i="3"/>
  <c r="D1696" i="3"/>
  <c r="D1698" i="3"/>
  <c r="D1701" i="3"/>
  <c r="D1703" i="3"/>
  <c r="E1712" i="3"/>
  <c r="E1737" i="3"/>
  <c r="E1740" i="3"/>
  <c r="E1756" i="3"/>
  <c r="E1774" i="3"/>
  <c r="E1778" i="3"/>
  <c r="E1816" i="3"/>
  <c r="E1818" i="3"/>
  <c r="E1852" i="3"/>
  <c r="E1854" i="3"/>
  <c r="E1856" i="3"/>
  <c r="D1011" i="3"/>
  <c r="E1013" i="3"/>
  <c r="D1015" i="3"/>
  <c r="E1073" i="3"/>
  <c r="D1126" i="3"/>
  <c r="E1135" i="3"/>
  <c r="E1174" i="3"/>
  <c r="D1190" i="3"/>
  <c r="D1235" i="3"/>
  <c r="E1259" i="3"/>
  <c r="D1283" i="3"/>
  <c r="E1283" i="3"/>
  <c r="E1289" i="3"/>
  <c r="E1298" i="3"/>
  <c r="E1302" i="3"/>
  <c r="D1361" i="3"/>
  <c r="E1364" i="3"/>
  <c r="E1381" i="3"/>
  <c r="D1383" i="3"/>
  <c r="E1383" i="3"/>
  <c r="D1393" i="3"/>
  <c r="E1396" i="3"/>
  <c r="D1401" i="3"/>
  <c r="E1402" i="3"/>
  <c r="E1439" i="3"/>
  <c r="D1453" i="3"/>
  <c r="E1454" i="3"/>
  <c r="D1457" i="3"/>
  <c r="E1458" i="3"/>
  <c r="D1461" i="3"/>
  <c r="D1465" i="3"/>
  <c r="D1468" i="3"/>
  <c r="E1478" i="3"/>
  <c r="D1480" i="3"/>
  <c r="D1623" i="3"/>
  <c r="D1629" i="3"/>
  <c r="D1661" i="3"/>
  <c r="E1661" i="3"/>
  <c r="D1687" i="3"/>
  <c r="D1752" i="3"/>
  <c r="D1760" i="3"/>
  <c r="E1770" i="3"/>
  <c r="E1777" i="3"/>
  <c r="D1805" i="3"/>
  <c r="D1819" i="3"/>
  <c r="D1853" i="3"/>
  <c r="D1857" i="3"/>
  <c r="D1865" i="3"/>
  <c r="D1873" i="3"/>
  <c r="D1885" i="3"/>
  <c r="D2010" i="3"/>
  <c r="E1295" i="3"/>
  <c r="D1307" i="3"/>
  <c r="D1311" i="3"/>
  <c r="D1319" i="3"/>
  <c r="E1319" i="3"/>
  <c r="E1323" i="3"/>
  <c r="D1336" i="3"/>
  <c r="E1344" i="3"/>
  <c r="E1349" i="3"/>
  <c r="D1351" i="3"/>
  <c r="D1368" i="3"/>
  <c r="E1369" i="3"/>
  <c r="D1377" i="3"/>
  <c r="D1380" i="3"/>
  <c r="E1380" i="3"/>
  <c r="D1400" i="3"/>
  <c r="E1401" i="3"/>
  <c r="D1408" i="3"/>
  <c r="E1408" i="3"/>
  <c r="E1446" i="3"/>
  <c r="E1448" i="3"/>
  <c r="E1450" i="3"/>
  <c r="E1477" i="3"/>
  <c r="D1509" i="3"/>
  <c r="D1513" i="3"/>
  <c r="D1517" i="3"/>
  <c r="E1517" i="3"/>
  <c r="D1520" i="3"/>
  <c r="E1565" i="3"/>
  <c r="E1572" i="3"/>
  <c r="D1574" i="3"/>
  <c r="D1615" i="3"/>
  <c r="D1617" i="3"/>
  <c r="D1622" i="3"/>
  <c r="D1632" i="3"/>
  <c r="D1641" i="3"/>
  <c r="D1645" i="3"/>
  <c r="E1672" i="3"/>
  <c r="D1686" i="3"/>
  <c r="D1711" i="3"/>
  <c r="D1748" i="3"/>
  <c r="D1756" i="3"/>
  <c r="E1769" i="3"/>
  <c r="D1774" i="3"/>
  <c r="D1797" i="3"/>
  <c r="D1829" i="3"/>
  <c r="E1833" i="3"/>
  <c r="D1837" i="3"/>
  <c r="E1839" i="3"/>
  <c r="E1869" i="3"/>
  <c r="E1874" i="3"/>
  <c r="E1877" i="3"/>
  <c r="D1881" i="3"/>
  <c r="E2245" i="3"/>
  <c r="E1900" i="3"/>
  <c r="E1906" i="3"/>
  <c r="E1912" i="3"/>
  <c r="E1924" i="3"/>
  <c r="D1931" i="3"/>
  <c r="E1931" i="3"/>
  <c r="D1942" i="3"/>
  <c r="E1952" i="3"/>
  <c r="D1974" i="3"/>
  <c r="D1983" i="3"/>
  <c r="E1988" i="3"/>
  <c r="E2000" i="3"/>
  <c r="D2015" i="3"/>
  <c r="D2031" i="3"/>
  <c r="E2031" i="3"/>
  <c r="D2066" i="3"/>
  <c r="E2075" i="3"/>
  <c r="E2082" i="3"/>
  <c r="D2088" i="3"/>
  <c r="E2088" i="3"/>
  <c r="D2112" i="3"/>
  <c r="E2113" i="3"/>
  <c r="E2115" i="3"/>
  <c r="E2119" i="3"/>
  <c r="D2136" i="3"/>
  <c r="E2166" i="3"/>
  <c r="D2175" i="3"/>
  <c r="E2194" i="3"/>
  <c r="D2208" i="3"/>
  <c r="D2213" i="3"/>
  <c r="E2241" i="3"/>
  <c r="E2265" i="3"/>
  <c r="D2287" i="3"/>
  <c r="E2287" i="3"/>
  <c r="D2296" i="3"/>
  <c r="E2297" i="3"/>
  <c r="E2300" i="3"/>
  <c r="E2314" i="3"/>
  <c r="D2328" i="3"/>
  <c r="E2332" i="3"/>
  <c r="E2349" i="3"/>
  <c r="E2350" i="3"/>
  <c r="E2353" i="3"/>
  <c r="E2376" i="3"/>
  <c r="D2385" i="3"/>
  <c r="D2397" i="3"/>
  <c r="E2410" i="3"/>
  <c r="D2413" i="3"/>
  <c r="E2413" i="3"/>
  <c r="D2421" i="3"/>
  <c r="E2421" i="3"/>
  <c r="D2437" i="3"/>
  <c r="E2438" i="3"/>
  <c r="D2441" i="3"/>
  <c r="D2443" i="3"/>
  <c r="D2470" i="3"/>
  <c r="D2477" i="3"/>
  <c r="D2118" i="3"/>
  <c r="D2142" i="3"/>
  <c r="D2164" i="3"/>
  <c r="D2167" i="3"/>
  <c r="E2167" i="3"/>
  <c r="D2169" i="3"/>
  <c r="E2207" i="3"/>
  <c r="D2212" i="3"/>
  <c r="E2213" i="3"/>
  <c r="D2217" i="3"/>
  <c r="D2253" i="3"/>
  <c r="E2256" i="3"/>
  <c r="D2273" i="3"/>
  <c r="E2284" i="3"/>
  <c r="E2313" i="3"/>
  <c r="D2315" i="3"/>
  <c r="E2351" i="3"/>
  <c r="E2361" i="3"/>
  <c r="D2375" i="3"/>
  <c r="E2380" i="3"/>
  <c r="D2408" i="3"/>
  <c r="D2411" i="3"/>
  <c r="E2411" i="3"/>
  <c r="E2439" i="3"/>
  <c r="E2440" i="3"/>
  <c r="E2469" i="3"/>
  <c r="D2479" i="3"/>
  <c r="D2492" i="3"/>
  <c r="E2500" i="3"/>
  <c r="E2502" i="3"/>
  <c r="D1911" i="3"/>
  <c r="E1911" i="3"/>
  <c r="D1913" i="3"/>
  <c r="D1922" i="3"/>
  <c r="D1925" i="3"/>
  <c r="D1932" i="3"/>
  <c r="E1933" i="3"/>
  <c r="D1950" i="3"/>
  <c r="E1954" i="3"/>
  <c r="D1956" i="3"/>
  <c r="D1962" i="3"/>
  <c r="D1965" i="3"/>
  <c r="D1968" i="3"/>
  <c r="E1992" i="3"/>
  <c r="E2001" i="3"/>
  <c r="D2006" i="3"/>
  <c r="D2009" i="3"/>
  <c r="D2029" i="3"/>
  <c r="D2035" i="3"/>
  <c r="E2059" i="3"/>
  <c r="D2110" i="3"/>
  <c r="D2133" i="3"/>
  <c r="E2197" i="3"/>
  <c r="D2249" i="3"/>
  <c r="D2268" i="3"/>
  <c r="E2270" i="3"/>
  <c r="E2275" i="3"/>
  <c r="D2300" i="3"/>
  <c r="D2319" i="3"/>
  <c r="E2319" i="3"/>
  <c r="D2347" i="3"/>
  <c r="D2349" i="3"/>
  <c r="D2350" i="3"/>
  <c r="E2357" i="3"/>
  <c r="D2369" i="3"/>
  <c r="D2370" i="3"/>
  <c r="D2396" i="3"/>
  <c r="D2438" i="3"/>
  <c r="E2445" i="3"/>
  <c r="E2462" i="3"/>
  <c r="D2490" i="3"/>
  <c r="E2491" i="3"/>
  <c r="E2497" i="3"/>
  <c r="D21" i="3"/>
  <c r="E21" i="3"/>
  <c r="D23" i="3"/>
  <c r="D35" i="3"/>
  <c r="E43" i="3"/>
  <c r="E52" i="3"/>
  <c r="E59" i="3"/>
  <c r="E68" i="3"/>
  <c r="D72" i="3"/>
  <c r="E75" i="3"/>
  <c r="E84" i="3"/>
  <c r="D88" i="3"/>
  <c r="E98" i="3"/>
  <c r="E102" i="3"/>
  <c r="E106" i="3"/>
  <c r="D108" i="3"/>
  <c r="D117" i="3"/>
  <c r="D128" i="3"/>
  <c r="D134" i="3"/>
  <c r="E136" i="3"/>
  <c r="E141" i="3"/>
  <c r="D143" i="3"/>
  <c r="E146" i="3"/>
  <c r="E154" i="3"/>
  <c r="D156" i="3"/>
  <c r="D175" i="3"/>
  <c r="E191" i="3"/>
  <c r="E218" i="3"/>
  <c r="E220" i="3"/>
  <c r="D253" i="3"/>
  <c r="D269" i="3"/>
  <c r="E297" i="3"/>
  <c r="E314" i="3"/>
  <c r="E316" i="3"/>
  <c r="E322" i="3"/>
  <c r="E340" i="3"/>
  <c r="E370" i="3"/>
  <c r="E383" i="3"/>
  <c r="E385" i="3"/>
  <c r="D387" i="3"/>
  <c r="E410" i="3"/>
  <c r="E412" i="3"/>
  <c r="E414" i="3"/>
  <c r="E456" i="3"/>
  <c r="E524" i="3"/>
  <c r="D620" i="3"/>
  <c r="E624" i="3"/>
  <c r="E20" i="3"/>
  <c r="D24" i="3"/>
  <c r="E24" i="3"/>
  <c r="D26" i="3"/>
  <c r="E32" i="3"/>
  <c r="E34" i="3"/>
  <c r="E42" i="3"/>
  <c r="D44" i="3"/>
  <c r="E44" i="3"/>
  <c r="D53" i="3"/>
  <c r="E53" i="3"/>
  <c r="D55" i="3"/>
  <c r="E58" i="3"/>
  <c r="D60" i="3"/>
  <c r="E60" i="3"/>
  <c r="D69" i="3"/>
  <c r="E69" i="3"/>
  <c r="D71" i="3"/>
  <c r="E74" i="3"/>
  <c r="D76" i="3"/>
  <c r="E76" i="3"/>
  <c r="D85" i="3"/>
  <c r="E85" i="3"/>
  <c r="D87" i="3"/>
  <c r="E88" i="3"/>
  <c r="D90" i="3"/>
  <c r="E99" i="3"/>
  <c r="E101" i="3"/>
  <c r="D103" i="3"/>
  <c r="E110" i="3"/>
  <c r="D133" i="3"/>
  <c r="E162" i="3"/>
  <c r="D164" i="3"/>
  <c r="E184" i="3"/>
  <c r="D186" i="3"/>
  <c r="E204" i="3"/>
  <c r="D206" i="3"/>
  <c r="D215" i="3"/>
  <c r="D223" i="3"/>
  <c r="D227" i="3"/>
  <c r="E230" i="3"/>
  <c r="D233" i="3"/>
  <c r="E280" i="3"/>
  <c r="E423" i="3"/>
  <c r="E430" i="3"/>
  <c r="E445" i="3"/>
  <c r="D535" i="3"/>
  <c r="D536" i="3"/>
  <c r="D607" i="3"/>
  <c r="E607" i="3"/>
  <c r="D640" i="3"/>
  <c r="E676" i="3"/>
  <c r="D725" i="3"/>
  <c r="D789" i="3"/>
  <c r="D821" i="3"/>
  <c r="D853" i="3"/>
  <c r="D913" i="3"/>
  <c r="E956" i="3"/>
  <c r="D1017" i="3"/>
  <c r="E1026" i="3"/>
  <c r="D119" i="3"/>
  <c r="D125" i="3"/>
  <c r="E125" i="3"/>
  <c r="E140" i="3"/>
  <c r="D147" i="3"/>
  <c r="E155" i="3"/>
  <c r="E156" i="3"/>
  <c r="D158" i="3"/>
  <c r="D162" i="3"/>
  <c r="E163" i="3"/>
  <c r="D166" i="3"/>
  <c r="D179" i="3"/>
  <c r="D188" i="3"/>
  <c r="E192" i="3"/>
  <c r="D201" i="3"/>
  <c r="E211" i="3"/>
  <c r="E219" i="3"/>
  <c r="E224" i="3"/>
  <c r="D249" i="3"/>
  <c r="D251" i="3"/>
  <c r="E258" i="3"/>
  <c r="D260" i="3"/>
  <c r="D264" i="3"/>
  <c r="D285" i="3"/>
  <c r="E285" i="3"/>
  <c r="E289" i="3"/>
  <c r="D291" i="3"/>
  <c r="E294" i="3"/>
  <c r="D296" i="3"/>
  <c r="D298" i="3"/>
  <c r="E304" i="3"/>
  <c r="D313" i="3"/>
  <c r="E313" i="3"/>
  <c r="D315" i="3"/>
  <c r="D331" i="3"/>
  <c r="D353" i="3"/>
  <c r="D355" i="3"/>
  <c r="D359" i="3"/>
  <c r="D369" i="3"/>
  <c r="E369" i="3"/>
  <c r="E382" i="3"/>
  <c r="E384" i="3"/>
  <c r="E386" i="3"/>
  <c r="E395" i="3"/>
  <c r="D400" i="3"/>
  <c r="D409" i="3"/>
  <c r="E409" i="3"/>
  <c r="E413" i="3"/>
  <c r="D415" i="3"/>
  <c r="E418" i="3"/>
  <c r="D420" i="3"/>
  <c r="E424" i="3"/>
  <c r="E432" i="3"/>
  <c r="D434" i="3"/>
  <c r="D439" i="3"/>
  <c r="E443" i="3"/>
  <c r="E446" i="3"/>
  <c r="D449" i="3"/>
  <c r="D455" i="3"/>
  <c r="D457" i="3"/>
  <c r="E487" i="3"/>
  <c r="E509" i="3"/>
  <c r="E521" i="3"/>
  <c r="D525" i="3"/>
  <c r="E529" i="3"/>
  <c r="D532" i="3"/>
  <c r="E532" i="3"/>
  <c r="D534" i="3"/>
  <c r="E536" i="3"/>
  <c r="E553" i="3"/>
  <c r="E585" i="3"/>
  <c r="E597" i="3"/>
  <c r="E609" i="3"/>
  <c r="D613" i="3"/>
  <c r="E629" i="3"/>
  <c r="E637" i="3"/>
  <c r="E645" i="3"/>
  <c r="E673" i="3"/>
  <c r="D677" i="3"/>
  <c r="D709" i="3"/>
  <c r="E968" i="3"/>
  <c r="D983" i="3"/>
  <c r="E992" i="3"/>
  <c r="E996" i="3"/>
  <c r="E1000" i="3"/>
  <c r="E1015" i="3"/>
  <c r="D1019" i="3"/>
  <c r="E1022" i="3"/>
  <c r="D1027" i="3"/>
  <c r="D1030" i="3"/>
  <c r="E1043" i="3"/>
  <c r="E1068" i="3"/>
  <c r="E1074" i="3"/>
  <c r="E1094" i="3"/>
  <c r="E1098" i="3"/>
  <c r="D1100" i="3"/>
  <c r="E1100" i="3"/>
  <c r="D1109" i="3"/>
  <c r="E1118" i="3"/>
  <c r="D1143" i="3"/>
  <c r="D234" i="3"/>
  <c r="E238" i="3"/>
  <c r="E240" i="3"/>
  <c r="E242" i="3"/>
  <c r="D244" i="3"/>
  <c r="E267" i="3"/>
  <c r="D275" i="3"/>
  <c r="D283" i="3"/>
  <c r="E293" i="3"/>
  <c r="D300" i="3"/>
  <c r="E308" i="3"/>
  <c r="E319" i="3"/>
  <c r="D322" i="3"/>
  <c r="D326" i="3"/>
  <c r="E327" i="3"/>
  <c r="D362" i="3"/>
  <c r="D367" i="3"/>
  <c r="E379" i="3"/>
  <c r="E388" i="3"/>
  <c r="D390" i="3"/>
  <c r="D407" i="3"/>
  <c r="E417" i="3"/>
  <c r="D422" i="3"/>
  <c r="D459" i="3"/>
  <c r="D461" i="3"/>
  <c r="D466" i="3"/>
  <c r="D469" i="3"/>
  <c r="D474" i="3"/>
  <c r="D478" i="3"/>
  <c r="D483" i="3"/>
  <c r="D489" i="3"/>
  <c r="D494" i="3"/>
  <c r="D499" i="3"/>
  <c r="E503" i="3"/>
  <c r="E510" i="3"/>
  <c r="E520" i="3"/>
  <c r="E530" i="3"/>
  <c r="E541" i="3"/>
  <c r="D552" i="3"/>
  <c r="E552" i="3"/>
  <c r="D563" i="3"/>
  <c r="D573" i="3"/>
  <c r="D578" i="3"/>
  <c r="E584" i="3"/>
  <c r="E590" i="3"/>
  <c r="D595" i="3"/>
  <c r="E595" i="3"/>
  <c r="E598" i="3"/>
  <c r="E608" i="3"/>
  <c r="E627" i="3"/>
  <c r="E630" i="3"/>
  <c r="D636" i="3"/>
  <c r="D638" i="3"/>
  <c r="D646" i="3"/>
  <c r="E646" i="3"/>
  <c r="E652" i="3"/>
  <c r="E655" i="3"/>
  <c r="D667" i="3"/>
  <c r="D671" i="3"/>
  <c r="D693" i="3"/>
  <c r="E696" i="3"/>
  <c r="D699" i="3"/>
  <c r="D702" i="3"/>
  <c r="E707" i="3"/>
  <c r="D721" i="3"/>
  <c r="E722" i="3"/>
  <c r="D726" i="3"/>
  <c r="E733" i="3"/>
  <c r="D736" i="3"/>
  <c r="E737" i="3"/>
  <c r="D753" i="3"/>
  <c r="E753" i="3"/>
  <c r="D769" i="3"/>
  <c r="E769" i="3"/>
  <c r="E777" i="3"/>
  <c r="D790" i="3"/>
  <c r="D801" i="3"/>
  <c r="D805" i="3"/>
  <c r="E805" i="3"/>
  <c r="D808" i="3"/>
  <c r="E809" i="3"/>
  <c r="D822" i="3"/>
  <c r="D833" i="3"/>
  <c r="D837" i="3"/>
  <c r="E837" i="3"/>
  <c r="D840" i="3"/>
  <c r="E841" i="3"/>
  <c r="E863" i="3"/>
  <c r="E864" i="3"/>
  <c r="D866" i="3"/>
  <c r="E868" i="3"/>
  <c r="D870" i="3"/>
  <c r="E872" i="3"/>
  <c r="D874" i="3"/>
  <c r="D878" i="3"/>
  <c r="E879" i="3"/>
  <c r="D907" i="3"/>
  <c r="D910" i="3"/>
  <c r="D921" i="3"/>
  <c r="E921" i="3"/>
  <c r="E954" i="3"/>
  <c r="E964" i="3"/>
  <c r="E969" i="3"/>
  <c r="D972" i="3"/>
  <c r="E981" i="3"/>
  <c r="E982" i="3"/>
  <c r="D987" i="3"/>
  <c r="E987" i="3"/>
  <c r="D1009" i="3"/>
  <c r="E1014" i="3"/>
  <c r="D1023" i="3"/>
  <c r="E1023" i="3"/>
  <c r="D1026" i="3"/>
  <c r="E1036" i="3"/>
  <c r="D1039" i="3"/>
  <c r="E1039" i="3"/>
  <c r="D1059" i="3"/>
  <c r="D1067" i="3"/>
  <c r="E1070" i="3"/>
  <c r="E1077" i="3"/>
  <c r="D1079" i="3"/>
  <c r="D1083" i="3"/>
  <c r="E1088" i="3"/>
  <c r="D1096" i="3"/>
  <c r="D1134" i="3"/>
  <c r="E1148" i="3"/>
  <c r="E1154" i="3"/>
  <c r="D1169" i="3"/>
  <c r="E1184" i="3"/>
  <c r="E1188" i="3"/>
  <c r="E1192" i="3"/>
  <c r="D1201" i="3"/>
  <c r="D1205" i="3"/>
  <c r="E1212" i="3"/>
  <c r="E1225" i="3"/>
  <c r="E1233" i="3"/>
  <c r="E1241" i="3"/>
  <c r="E1245" i="3"/>
  <c r="E1269" i="3"/>
  <c r="D1288" i="3"/>
  <c r="D1316" i="3"/>
  <c r="D1322" i="3"/>
  <c r="E1329" i="3"/>
  <c r="D1337" i="3"/>
  <c r="E1390" i="3"/>
  <c r="E1481" i="3"/>
  <c r="D1488" i="3"/>
  <c r="E1489" i="3"/>
  <c r="E1495" i="3"/>
  <c r="D1497" i="3"/>
  <c r="E1497" i="3"/>
  <c r="E1502" i="3"/>
  <c r="E1504" i="3"/>
  <c r="D1530" i="3"/>
  <c r="D1533" i="3"/>
  <c r="D1537" i="3"/>
  <c r="E1540" i="3"/>
  <c r="E1543" i="3"/>
  <c r="D1545" i="3"/>
  <c r="E1545" i="3"/>
  <c r="E1551" i="3"/>
  <c r="E1560" i="3"/>
  <c r="E1566" i="3"/>
  <c r="E1571" i="3"/>
  <c r="D1578" i="3"/>
  <c r="E1584" i="3"/>
  <c r="D1591" i="3"/>
  <c r="D1596" i="3"/>
  <c r="D1631" i="3"/>
  <c r="D1656" i="3"/>
  <c r="D1716" i="3"/>
  <c r="D1722" i="3"/>
  <c r="E1726" i="3"/>
  <c r="D1254" i="3"/>
  <c r="D1282" i="3"/>
  <c r="E1305" i="3"/>
  <c r="E1309" i="3"/>
  <c r="E1337" i="3"/>
  <c r="D1340" i="3"/>
  <c r="E1346" i="3"/>
  <c r="D1356" i="3"/>
  <c r="E1374" i="3"/>
  <c r="E1393" i="3"/>
  <c r="E1413" i="3"/>
  <c r="E1453" i="3"/>
  <c r="E1457" i="3"/>
  <c r="E1470" i="3"/>
  <c r="E1086" i="3"/>
  <c r="D1088" i="3"/>
  <c r="D1091" i="3"/>
  <c r="E1096" i="3"/>
  <c r="D1098" i="3"/>
  <c r="D1105" i="3"/>
  <c r="E1105" i="3"/>
  <c r="D1107" i="3"/>
  <c r="E1117" i="3"/>
  <c r="E1120" i="3"/>
  <c r="D1122" i="3"/>
  <c r="E1126" i="3"/>
  <c r="D1128" i="3"/>
  <c r="E1129" i="3"/>
  <c r="E1130" i="3"/>
  <c r="D1132" i="3"/>
  <c r="E1136" i="3"/>
  <c r="E1143" i="3"/>
  <c r="D1151" i="3"/>
  <c r="D1154" i="3"/>
  <c r="E1156" i="3"/>
  <c r="D1158" i="3"/>
  <c r="E1164" i="3"/>
  <c r="E1170" i="3"/>
  <c r="D1177" i="3"/>
  <c r="E1177" i="3"/>
  <c r="D1179" i="3"/>
  <c r="E1182" i="3"/>
  <c r="D1184" i="3"/>
  <c r="E1185" i="3"/>
  <c r="E1186" i="3"/>
  <c r="D1188" i="3"/>
  <c r="E1190" i="3"/>
  <c r="D1192" i="3"/>
  <c r="E1194" i="3"/>
  <c r="D1196" i="3"/>
  <c r="E1196" i="3"/>
  <c r="E1203" i="3"/>
  <c r="D1215" i="3"/>
  <c r="D1220" i="3"/>
  <c r="E1223" i="3"/>
  <c r="D1225" i="3"/>
  <c r="D1228" i="3"/>
  <c r="E1231" i="3"/>
  <c r="D1233" i="3"/>
  <c r="D1236" i="3"/>
  <c r="E1239" i="3"/>
  <c r="D1241" i="3"/>
  <c r="E1243" i="3"/>
  <c r="D1245" i="3"/>
  <c r="E1247" i="3"/>
  <c r="D1249" i="3"/>
  <c r="E1249" i="3"/>
  <c r="D1260" i="3"/>
  <c r="E1262" i="3"/>
  <c r="D1272" i="3"/>
  <c r="D1280" i="3"/>
  <c r="D1296" i="3"/>
  <c r="E1299" i="3"/>
  <c r="D1301" i="3"/>
  <c r="D1318" i="3"/>
  <c r="E1320" i="3"/>
  <c r="D1332" i="3"/>
  <c r="D1345" i="3"/>
  <c r="E1345" i="3"/>
  <c r="E1347" i="3"/>
  <c r="D1349" i="3"/>
  <c r="D1352" i="3"/>
  <c r="D1354" i="3"/>
  <c r="E1358" i="3"/>
  <c r="E1377" i="3"/>
  <c r="E1379" i="3"/>
  <c r="D1381" i="3"/>
  <c r="D1384" i="3"/>
  <c r="D1385" i="3"/>
  <c r="E1386" i="3"/>
  <c r="D1394" i="3"/>
  <c r="E1397" i="3"/>
  <c r="D1399" i="3"/>
  <c r="E1399" i="3"/>
  <c r="D1406" i="3"/>
  <c r="E1412" i="3"/>
  <c r="D1424" i="3"/>
  <c r="E1435" i="3"/>
  <c r="D1442" i="3"/>
  <c r="E1442" i="3"/>
  <c r="E1447" i="3"/>
  <c r="D1449" i="3"/>
  <c r="E1473" i="3"/>
  <c r="D1476" i="3"/>
  <c r="D1484" i="3"/>
  <c r="E1496" i="3"/>
  <c r="D1498" i="3"/>
  <c r="D1502" i="3"/>
  <c r="E1527" i="3"/>
  <c r="E1529" i="3"/>
  <c r="D1532" i="3"/>
  <c r="E1532" i="3"/>
  <c r="D1536" i="3"/>
  <c r="D1538" i="3"/>
  <c r="D1541" i="3"/>
  <c r="E1544" i="3"/>
  <c r="D1546" i="3"/>
  <c r="E1549" i="3"/>
  <c r="E1550" i="3"/>
  <c r="E1555" i="3"/>
  <c r="E1564" i="3"/>
  <c r="E1569" i="3"/>
  <c r="D1585" i="3"/>
  <c r="D1624" i="3"/>
  <c r="D1639" i="3"/>
  <c r="D1648" i="3"/>
  <c r="D1664" i="3"/>
  <c r="E1666" i="3"/>
  <c r="D1734" i="3"/>
  <c r="D1961" i="3"/>
  <c r="E1754" i="3"/>
  <c r="E1758" i="3"/>
  <c r="E1772" i="3"/>
  <c r="E1786" i="3"/>
  <c r="E1790" i="3"/>
  <c r="E1800" i="3"/>
  <c r="D1831" i="3"/>
  <c r="E1894" i="3"/>
  <c r="E1920" i="3"/>
  <c r="E1959" i="3"/>
  <c r="D1970" i="3"/>
  <c r="D2027" i="3"/>
  <c r="D2245" i="3"/>
  <c r="D1590" i="3"/>
  <c r="D1594" i="3"/>
  <c r="E1602" i="3"/>
  <c r="D1605" i="3"/>
  <c r="D1613" i="3"/>
  <c r="D1647" i="3"/>
  <c r="D1655" i="3"/>
  <c r="D1660" i="3"/>
  <c r="D1662" i="3"/>
  <c r="D1674" i="3"/>
  <c r="D1677" i="3"/>
  <c r="E1677" i="3"/>
  <c r="E1683" i="3"/>
  <c r="E1706" i="3"/>
  <c r="E1715" i="3"/>
  <c r="D1718" i="3"/>
  <c r="E1718" i="3"/>
  <c r="E1722" i="3"/>
  <c r="E1730" i="3"/>
  <c r="D1732" i="3"/>
  <c r="E1734" i="3"/>
  <c r="D1736" i="3"/>
  <c r="E1748" i="3"/>
  <c r="D1750" i="3"/>
  <c r="E1753" i="3"/>
  <c r="E1762" i="3"/>
  <c r="D1764" i="3"/>
  <c r="E1766" i="3"/>
  <c r="D1768" i="3"/>
  <c r="E1780" i="3"/>
  <c r="D1782" i="3"/>
  <c r="E1785" i="3"/>
  <c r="E1794" i="3"/>
  <c r="D1811" i="3"/>
  <c r="D1821" i="3"/>
  <c r="D1843" i="3"/>
  <c r="E1850" i="3"/>
  <c r="D1868" i="3"/>
  <c r="E1868" i="3"/>
  <c r="E1875" i="3"/>
  <c r="D1879" i="3"/>
  <c r="E1883" i="3"/>
  <c r="D1893" i="3"/>
  <c r="D1900" i="3"/>
  <c r="D1909" i="3"/>
  <c r="D1915" i="3"/>
  <c r="E1999" i="3"/>
  <c r="D2001" i="3"/>
  <c r="D2014" i="3"/>
  <c r="E2015" i="3"/>
  <c r="D2017" i="3"/>
  <c r="E2018" i="3"/>
  <c r="D2047" i="3"/>
  <c r="D1609" i="3"/>
  <c r="E1613" i="3"/>
  <c r="D1616" i="3"/>
  <c r="D1618" i="3"/>
  <c r="D1621" i="3"/>
  <c r="D1650" i="3"/>
  <c r="D1653" i="3"/>
  <c r="D1673" i="3"/>
  <c r="D1680" i="3"/>
  <c r="E1682" i="3"/>
  <c r="D1688" i="3"/>
  <c r="D1693" i="3"/>
  <c r="D1695" i="3"/>
  <c r="D1704" i="3"/>
  <c r="E1705" i="3"/>
  <c r="D1710" i="3"/>
  <c r="E1714" i="3"/>
  <c r="E1717" i="3"/>
  <c r="D1726" i="3"/>
  <c r="E1729" i="3"/>
  <c r="D1740" i="3"/>
  <c r="D1744" i="3"/>
  <c r="D1758" i="3"/>
  <c r="E1761" i="3"/>
  <c r="D1772" i="3"/>
  <c r="D1776" i="3"/>
  <c r="D1790" i="3"/>
  <c r="E1793" i="3"/>
  <c r="D1803" i="3"/>
  <c r="D1813" i="3"/>
  <c r="D1832" i="3"/>
  <c r="E1832" i="3"/>
  <c r="D1835" i="3"/>
  <c r="E1844" i="3"/>
  <c r="E1849" i="3"/>
  <c r="D1861" i="3"/>
  <c r="E1880" i="3"/>
  <c r="D1897" i="3"/>
  <c r="E1901" i="3"/>
  <c r="D1904" i="3"/>
  <c r="E1905" i="3"/>
  <c r="E1921" i="3"/>
  <c r="E1922" i="3"/>
  <c r="E1940" i="3"/>
  <c r="E1944" i="3"/>
  <c r="D1947" i="3"/>
  <c r="E1947" i="3"/>
  <c r="E1958" i="3"/>
  <c r="D1960" i="3"/>
  <c r="E1986" i="3"/>
  <c r="D2034" i="3"/>
  <c r="D2037" i="3"/>
  <c r="E2038" i="3"/>
  <c r="D2046" i="3"/>
  <c r="E2057" i="3"/>
  <c r="E2070" i="3"/>
  <c r="D2114" i="3"/>
  <c r="E2116" i="3"/>
  <c r="D2125" i="3"/>
  <c r="E2134" i="3"/>
  <c r="E2135" i="3"/>
  <c r="D2138" i="3"/>
  <c r="D2153" i="3"/>
  <c r="D2159" i="3"/>
  <c r="E2159" i="3"/>
  <c r="D2173" i="3"/>
  <c r="D2181" i="3"/>
  <c r="D2185" i="3"/>
  <c r="D2189" i="3"/>
  <c r="D2192" i="3"/>
  <c r="E2193" i="3"/>
  <c r="D2195" i="3"/>
  <c r="D2197" i="3"/>
  <c r="E2229" i="3"/>
  <c r="E2232" i="3"/>
  <c r="D2241" i="3"/>
  <c r="E2244" i="3"/>
  <c r="E2272" i="3"/>
  <c r="E2277" i="3"/>
  <c r="D2293" i="3"/>
  <c r="E2307" i="3"/>
  <c r="E2346" i="3"/>
  <c r="E2348" i="3"/>
  <c r="D2360" i="3"/>
  <c r="D2364" i="3"/>
  <c r="E2374" i="3"/>
  <c r="D2379" i="3"/>
  <c r="E2379" i="3"/>
  <c r="E2389" i="3"/>
  <c r="D2417" i="3"/>
  <c r="E2418" i="3"/>
  <c r="E2420" i="3"/>
  <c r="D2432" i="3"/>
  <c r="E2442" i="3"/>
  <c r="D2447" i="3"/>
  <c r="D2449" i="3"/>
  <c r="D2450" i="3"/>
  <c r="D2452" i="3"/>
  <c r="D2455" i="3"/>
  <c r="E2464" i="3"/>
  <c r="D2472" i="3"/>
  <c r="E2495" i="3"/>
  <c r="E1970" i="3"/>
  <c r="D1973" i="3"/>
  <c r="E1973" i="3"/>
  <c r="E1996" i="3"/>
  <c r="E2005" i="3"/>
  <c r="E2013" i="3"/>
  <c r="D2018" i="3"/>
  <c r="D2023" i="3"/>
  <c r="D2025" i="3"/>
  <c r="E2026" i="3"/>
  <c r="E2047" i="3"/>
  <c r="D2050" i="3"/>
  <c r="E2050" i="3"/>
  <c r="E2051" i="3"/>
  <c r="D2062" i="3"/>
  <c r="E2063" i="3"/>
  <c r="D2086" i="3"/>
  <c r="D2087" i="3"/>
  <c r="D2106" i="3"/>
  <c r="D2121" i="3"/>
  <c r="E2125" i="3"/>
  <c r="D2130" i="3"/>
  <c r="E2142" i="3"/>
  <c r="D2146" i="3"/>
  <c r="D2157" i="3"/>
  <c r="E2178" i="3"/>
  <c r="E2202" i="3"/>
  <c r="E2204" i="3"/>
  <c r="D2218" i="3"/>
  <c r="D2222" i="3"/>
  <c r="D2234" i="3"/>
  <c r="D2238" i="3"/>
  <c r="D2254" i="3"/>
  <c r="D2265" i="3"/>
  <c r="D2279" i="3"/>
  <c r="D2285" i="3"/>
  <c r="E2288" i="3"/>
  <c r="E2298" i="3"/>
  <c r="D2305" i="3"/>
  <c r="D2323" i="3"/>
  <c r="E2371" i="3"/>
  <c r="D2381" i="3"/>
  <c r="E2400" i="3"/>
  <c r="E2401" i="3"/>
  <c r="D2404" i="3"/>
  <c r="E2412" i="3"/>
  <c r="D2418" i="3"/>
  <c r="D2484" i="3"/>
  <c r="D2486" i="3"/>
  <c r="D2500" i="3"/>
  <c r="E1967" i="3"/>
  <c r="E1975" i="3"/>
  <c r="E1978" i="3"/>
  <c r="E1987" i="3"/>
  <c r="D2021" i="3"/>
  <c r="E2022" i="3"/>
  <c r="D2030" i="3"/>
  <c r="D2058" i="3"/>
  <c r="D2067" i="3"/>
  <c r="E2071" i="3"/>
  <c r="D2073" i="3"/>
  <c r="E2087" i="3"/>
  <c r="D2098" i="3"/>
  <c r="D2099" i="3"/>
  <c r="E2126" i="3"/>
  <c r="D2129" i="3"/>
  <c r="D2172" i="3"/>
  <c r="D2179" i="3"/>
  <c r="E2179" i="3"/>
  <c r="E2183" i="3"/>
  <c r="D2187" i="3"/>
  <c r="E2201" i="3"/>
  <c r="D2203" i="3"/>
  <c r="E2212" i="3"/>
  <c r="D2221" i="3"/>
  <c r="D2229" i="3"/>
  <c r="D2230" i="3"/>
  <c r="D2233" i="3"/>
  <c r="E2237" i="3"/>
  <c r="E2257" i="3"/>
  <c r="D2275" i="3"/>
  <c r="D2297" i="3"/>
  <c r="E2299" i="3"/>
  <c r="D2308" i="3"/>
  <c r="E2311" i="3"/>
  <c r="D2376" i="3"/>
  <c r="E2408" i="3"/>
  <c r="D2431" i="3"/>
  <c r="E2449" i="3"/>
  <c r="D2456" i="3"/>
  <c r="D2468" i="3"/>
  <c r="D2475" i="3"/>
  <c r="E2479" i="3"/>
  <c r="E2482" i="3"/>
  <c r="E2483" i="3"/>
  <c r="D2496" i="3"/>
  <c r="D13" i="3"/>
  <c r="E13" i="3"/>
  <c r="E14" i="3"/>
  <c r="E19" i="3"/>
  <c r="E22" i="3"/>
  <c r="D27" i="3"/>
  <c r="D29" i="3"/>
  <c r="E29" i="3"/>
  <c r="E30" i="3"/>
  <c r="E35" i="3"/>
  <c r="E38" i="3"/>
  <c r="D43" i="3"/>
  <c r="D45" i="3"/>
  <c r="E45" i="3"/>
  <c r="E46" i="3"/>
  <c r="E51" i="3"/>
  <c r="E54" i="3"/>
  <c r="D59" i="3"/>
  <c r="D61" i="3"/>
  <c r="E61" i="3"/>
  <c r="E62" i="3"/>
  <c r="E67" i="3"/>
  <c r="E70" i="3"/>
  <c r="D75" i="3"/>
  <c r="D77" i="3"/>
  <c r="E77" i="3"/>
  <c r="E78" i="3"/>
  <c r="E83" i="3"/>
  <c r="E86" i="3"/>
  <c r="E90" i="3"/>
  <c r="D94" i="3"/>
  <c r="D99" i="3"/>
  <c r="E103" i="3"/>
  <c r="D112" i="3"/>
  <c r="E119" i="3"/>
  <c r="E121" i="3"/>
  <c r="D123" i="3"/>
  <c r="D135" i="3"/>
  <c r="E138" i="3"/>
  <c r="D146" i="3"/>
  <c r="D153" i="3"/>
  <c r="D155" i="3"/>
  <c r="D159" i="3"/>
  <c r="E160" i="3"/>
  <c r="D163" i="3"/>
  <c r="D167" i="3"/>
  <c r="D169" i="3"/>
  <c r="E169" i="3"/>
  <c r="E170" i="3"/>
  <c r="D174" i="3"/>
  <c r="E178" i="3"/>
  <c r="E181" i="3"/>
  <c r="E186" i="3"/>
  <c r="D194" i="3"/>
  <c r="E198" i="3"/>
  <c r="E201" i="3"/>
  <c r="E206" i="3"/>
  <c r="D210" i="3"/>
  <c r="D213" i="3"/>
  <c r="E213" i="3"/>
  <c r="E214" i="3"/>
  <c r="E216" i="3"/>
  <c r="E225" i="3"/>
  <c r="D228" i="3"/>
  <c r="D235" i="3"/>
  <c r="E237" i="3"/>
  <c r="D241" i="3"/>
  <c r="D248" i="3"/>
  <c r="E251" i="3"/>
  <c r="E254" i="3"/>
  <c r="E256" i="3"/>
  <c r="E260" i="3"/>
  <c r="D263" i="3"/>
  <c r="D265" i="3"/>
  <c r="E265" i="3"/>
  <c r="E266" i="3"/>
  <c r="D272" i="3"/>
  <c r="E273" i="3"/>
  <c r="E274" i="3"/>
  <c r="D276" i="3"/>
  <c r="E277" i="3"/>
  <c r="E278" i="3"/>
  <c r="D280" i="3"/>
  <c r="E282" i="3"/>
  <c r="D287" i="3"/>
  <c r="D295" i="3"/>
  <c r="E296" i="3"/>
  <c r="D303" i="3"/>
  <c r="D309" i="3"/>
  <c r="E315" i="3"/>
  <c r="E333" i="3"/>
  <c r="E337" i="3"/>
  <c r="D340" i="3"/>
  <c r="D344" i="3"/>
  <c r="E346" i="3"/>
  <c r="D348" i="3"/>
  <c r="D352" i="3"/>
  <c r="E355" i="3"/>
  <c r="D360" i="3"/>
  <c r="D366" i="3"/>
  <c r="E372" i="3"/>
  <c r="E378" i="3"/>
  <c r="D385" i="3"/>
  <c r="D388" i="3"/>
  <c r="D393" i="3"/>
  <c r="D399" i="3"/>
  <c r="D401" i="3"/>
  <c r="E401" i="3"/>
  <c r="E402" i="3"/>
  <c r="D404" i="3"/>
  <c r="E406" i="3"/>
  <c r="D411" i="3"/>
  <c r="D419" i="3"/>
  <c r="D425" i="3"/>
  <c r="E428" i="3"/>
  <c r="D431" i="3"/>
  <c r="E433" i="3"/>
  <c r="E439" i="3"/>
  <c r="D440" i="3"/>
  <c r="E444" i="3"/>
  <c r="D446" i="3"/>
  <c r="D447" i="3"/>
  <c r="E448" i="3"/>
  <c r="E450" i="3"/>
  <c r="D452" i="3"/>
  <c r="E453" i="3"/>
  <c r="D463" i="3"/>
  <c r="E464" i="3"/>
  <c r="E466" i="3"/>
  <c r="E469" i="3"/>
  <c r="E472" i="3"/>
  <c r="E474" i="3"/>
  <c r="E477" i="3"/>
  <c r="E483" i="3"/>
  <c r="D491" i="3"/>
  <c r="E492" i="3"/>
  <c r="E494" i="3"/>
  <c r="E497" i="3"/>
  <c r="D503" i="3"/>
  <c r="D511" i="3"/>
  <c r="E514" i="3"/>
  <c r="D516" i="3"/>
  <c r="E516" i="3"/>
  <c r="D518" i="3"/>
  <c r="D523" i="3"/>
  <c r="E526" i="3"/>
  <c r="E535" i="3"/>
  <c r="E539" i="3"/>
  <c r="E545" i="3"/>
  <c r="D551" i="3"/>
  <c r="D555" i="3"/>
  <c r="E574" i="3"/>
  <c r="E578" i="3"/>
  <c r="E580" i="3"/>
  <c r="D582" i="3"/>
  <c r="E582" i="3"/>
  <c r="E583" i="3"/>
  <c r="D586" i="3"/>
  <c r="E587" i="3"/>
  <c r="D588" i="3"/>
  <c r="D593" i="3"/>
  <c r="E610" i="3"/>
  <c r="E614" i="3"/>
  <c r="E616" i="3"/>
  <c r="D618" i="3"/>
  <c r="E618" i="3"/>
  <c r="E619" i="3"/>
  <c r="D622" i="3"/>
  <c r="E623" i="3"/>
  <c r="E628" i="3"/>
  <c r="D630" i="3"/>
  <c r="D643" i="3"/>
  <c r="E643" i="3"/>
  <c r="D184" i="3"/>
  <c r="D204" i="3"/>
  <c r="D230" i="3"/>
  <c r="D294" i="3"/>
  <c r="D302" i="3"/>
  <c r="D336" i="3"/>
  <c r="D342" i="3"/>
  <c r="E698" i="3"/>
  <c r="E714" i="3"/>
  <c r="E730" i="3"/>
  <c r="D74" i="3"/>
  <c r="D114" i="3"/>
  <c r="D14" i="3"/>
  <c r="D30" i="3"/>
  <c r="D46" i="3"/>
  <c r="D62" i="3"/>
  <c r="D78" i="3"/>
  <c r="D93" i="3"/>
  <c r="E105" i="3"/>
  <c r="D110" i="3"/>
  <c r="E112" i="3"/>
  <c r="E115" i="3"/>
  <c r="E116" i="3"/>
  <c r="E120" i="3"/>
  <c r="E122" i="3"/>
  <c r="D130" i="3"/>
  <c r="D137" i="3"/>
  <c r="E139" i="3"/>
  <c r="E142" i="3"/>
  <c r="D144" i="3"/>
  <c r="D148" i="3"/>
  <c r="E151" i="3"/>
  <c r="E166" i="3"/>
  <c r="D173" i="3"/>
  <c r="E179" i="3"/>
  <c r="D190" i="3"/>
  <c r="D193" i="3"/>
  <c r="E199" i="3"/>
  <c r="D209" i="3"/>
  <c r="E217" i="3"/>
  <c r="E221" i="3"/>
  <c r="D224" i="3"/>
  <c r="D226" i="3"/>
  <c r="E228" i="3"/>
  <c r="E231" i="3"/>
  <c r="E232" i="3"/>
  <c r="D239" i="3"/>
  <c r="D246" i="3"/>
  <c r="D255" i="3"/>
  <c r="D257" i="3"/>
  <c r="E257" i="3"/>
  <c r="E262" i="3"/>
  <c r="E268" i="3"/>
  <c r="E271" i="3"/>
  <c r="E272" i="3"/>
  <c r="D274" i="3"/>
  <c r="E276" i="3"/>
  <c r="D278" i="3"/>
  <c r="D282" i="3"/>
  <c r="E283" i="3"/>
  <c r="E284" i="3"/>
  <c r="E291" i="3"/>
  <c r="D299" i="3"/>
  <c r="E300" i="3"/>
  <c r="D310" i="3"/>
  <c r="D317" i="3"/>
  <c r="D319" i="3"/>
  <c r="D323" i="3"/>
  <c r="E324" i="3"/>
  <c r="D327" i="3"/>
  <c r="D329" i="3"/>
  <c r="E329" i="3"/>
  <c r="E330" i="3"/>
  <c r="E332" i="3"/>
  <c r="D338" i="3"/>
  <c r="E343" i="3"/>
  <c r="E344" i="3"/>
  <c r="D346" i="3"/>
  <c r="E347" i="3"/>
  <c r="D350" i="3"/>
  <c r="D357" i="3"/>
  <c r="E359" i="3"/>
  <c r="E362" i="3"/>
  <c r="D364" i="3"/>
  <c r="D371" i="3"/>
  <c r="D379" i="3"/>
  <c r="D383" i="3"/>
  <c r="E390" i="3"/>
  <c r="E396" i="3"/>
  <c r="E398" i="3"/>
  <c r="E400" i="3"/>
  <c r="D402" i="3"/>
  <c r="D406" i="3"/>
  <c r="E407" i="3"/>
  <c r="E408" i="3"/>
  <c r="E415" i="3"/>
  <c r="E429" i="3"/>
  <c r="E434" i="3"/>
  <c r="E437" i="3"/>
  <c r="D441" i="3"/>
  <c r="E449" i="3"/>
  <c r="E455" i="3"/>
  <c r="D456" i="3"/>
  <c r="E459" i="3"/>
  <c r="E465" i="3"/>
  <c r="E468" i="3"/>
  <c r="E470" i="3"/>
  <c r="E473" i="3"/>
  <c r="E476" i="3"/>
  <c r="E478" i="3"/>
  <c r="E481" i="3"/>
  <c r="D487" i="3"/>
  <c r="E493" i="3"/>
  <c r="E499" i="3"/>
  <c r="D502" i="3"/>
  <c r="D504" i="3"/>
  <c r="E504" i="3"/>
  <c r="E507" i="3"/>
  <c r="E513" i="3"/>
  <c r="D519" i="3"/>
  <c r="E528" i="3"/>
  <c r="D530" i="3"/>
  <c r="E533" i="3"/>
  <c r="D537" i="3"/>
  <c r="D543" i="3"/>
  <c r="E546" i="3"/>
  <c r="E548" i="3"/>
  <c r="D550" i="3"/>
  <c r="E550" i="3"/>
  <c r="E551" i="3"/>
  <c r="D554" i="3"/>
  <c r="E555" i="3"/>
  <c r="D556" i="3"/>
  <c r="E560" i="3"/>
  <c r="D562" i="3"/>
  <c r="E565" i="3"/>
  <c r="D568" i="3"/>
  <c r="E568" i="3"/>
  <c r="D575" i="3"/>
  <c r="E575" i="3"/>
  <c r="D583" i="3"/>
  <c r="D587" i="3"/>
  <c r="E596" i="3"/>
  <c r="D598" i="3"/>
  <c r="E601" i="3"/>
  <c r="D604" i="3"/>
  <c r="E604" i="3"/>
  <c r="D611" i="3"/>
  <c r="E611" i="3"/>
  <c r="D619" i="3"/>
  <c r="D623" i="3"/>
  <c r="D625" i="3"/>
  <c r="E636" i="3"/>
  <c r="D651" i="3"/>
  <c r="D652" i="3"/>
  <c r="E674" i="3"/>
  <c r="D679" i="3"/>
  <c r="E693" i="3"/>
  <c r="D696" i="3"/>
  <c r="E697" i="3"/>
  <c r="E709" i="3"/>
  <c r="D712" i="3"/>
  <c r="E713" i="3"/>
  <c r="E725" i="3"/>
  <c r="D728" i="3"/>
  <c r="E729" i="3"/>
  <c r="D488" i="3"/>
  <c r="D521" i="3"/>
  <c r="D541" i="3"/>
  <c r="D561" i="3"/>
  <c r="D572" i="3"/>
  <c r="D597" i="3"/>
  <c r="D608" i="3"/>
  <c r="D645" i="3"/>
  <c r="D656" i="3"/>
  <c r="E660" i="3"/>
  <c r="E665" i="3"/>
  <c r="D668" i="3"/>
  <c r="E668" i="3"/>
  <c r="D675" i="3"/>
  <c r="E675" i="3"/>
  <c r="D701" i="3"/>
  <c r="D717" i="3"/>
  <c r="D733" i="3"/>
  <c r="D749" i="3"/>
  <c r="D765" i="3"/>
  <c r="D781" i="3"/>
  <c r="D797" i="3"/>
  <c r="D813" i="3"/>
  <c r="D829" i="3"/>
  <c r="D845" i="3"/>
  <c r="D857" i="3"/>
  <c r="E866" i="3"/>
  <c r="E870" i="3"/>
  <c r="E874" i="3"/>
  <c r="D917" i="3"/>
  <c r="E928" i="3"/>
  <c r="E932" i="3"/>
  <c r="E936" i="3"/>
  <c r="E951" i="3"/>
  <c r="D959" i="3"/>
  <c r="D963" i="3"/>
  <c r="D967" i="3"/>
  <c r="E972" i="3"/>
  <c r="D977" i="3"/>
  <c r="E977" i="3"/>
  <c r="E978" i="3"/>
  <c r="D985" i="3"/>
  <c r="E985" i="3"/>
  <c r="E986" i="3"/>
  <c r="E994" i="3"/>
  <c r="E997" i="3"/>
  <c r="E998" i="3"/>
  <c r="D1000" i="3"/>
  <c r="E1001" i="3"/>
  <c r="E1002" i="3"/>
  <c r="D1004" i="3"/>
  <c r="E1011" i="3"/>
  <c r="E1019" i="3"/>
  <c r="E1038" i="3"/>
  <c r="D1075" i="3"/>
  <c r="D1090" i="3"/>
  <c r="D635" i="3"/>
  <c r="D639" i="3"/>
  <c r="D641" i="3"/>
  <c r="E658" i="3"/>
  <c r="D661" i="3"/>
  <c r="E662" i="3"/>
  <c r="E664" i="3"/>
  <c r="D666" i="3"/>
  <c r="E666" i="3"/>
  <c r="E667" i="3"/>
  <c r="D670" i="3"/>
  <c r="E671" i="3"/>
  <c r="D672" i="3"/>
  <c r="D678" i="3"/>
  <c r="E681" i="3"/>
  <c r="D684" i="3"/>
  <c r="E684" i="3"/>
  <c r="E688" i="3"/>
  <c r="E699" i="3"/>
  <c r="E704" i="3"/>
  <c r="E715" i="3"/>
  <c r="E720" i="3"/>
  <c r="E731" i="3"/>
  <c r="E736" i="3"/>
  <c r="E747" i="3"/>
  <c r="E752" i="3"/>
  <c r="E763" i="3"/>
  <c r="E768" i="3"/>
  <c r="E779" i="3"/>
  <c r="E784" i="3"/>
  <c r="E795" i="3"/>
  <c r="E800" i="3"/>
  <c r="E811" i="3"/>
  <c r="E816" i="3"/>
  <c r="E827" i="3"/>
  <c r="E832" i="3"/>
  <c r="E843" i="3"/>
  <c r="E848" i="3"/>
  <c r="E855" i="3"/>
  <c r="D863" i="3"/>
  <c r="D867" i="3"/>
  <c r="D871" i="3"/>
  <c r="D875" i="3"/>
  <c r="E876" i="3"/>
  <c r="D881" i="3"/>
  <c r="E881" i="3"/>
  <c r="E882" i="3"/>
  <c r="D889" i="3"/>
  <c r="E889" i="3"/>
  <c r="E890" i="3"/>
  <c r="E893" i="3"/>
  <c r="D896" i="3"/>
  <c r="E897" i="3"/>
  <c r="E898" i="3"/>
  <c r="D900" i="3"/>
  <c r="E901" i="3"/>
  <c r="E902" i="3"/>
  <c r="D904" i="3"/>
  <c r="E905" i="3"/>
  <c r="E906" i="3"/>
  <c r="D908" i="3"/>
  <c r="E915" i="3"/>
  <c r="E923" i="3"/>
  <c r="E942" i="3"/>
  <c r="D949" i="3"/>
  <c r="E949" i="3"/>
  <c r="E950" i="3"/>
  <c r="E959" i="3"/>
  <c r="D962" i="3"/>
  <c r="D966" i="3"/>
  <c r="D970" i="3"/>
  <c r="D974" i="3"/>
  <c r="E975" i="3"/>
  <c r="E976" i="3"/>
  <c r="E983" i="3"/>
  <c r="D991" i="3"/>
  <c r="D995" i="3"/>
  <c r="D999" i="3"/>
  <c r="D1003" i="3"/>
  <c r="E1004" i="3"/>
  <c r="E1009" i="3"/>
  <c r="E1010" i="3"/>
  <c r="E1017" i="3"/>
  <c r="E1018" i="3"/>
  <c r="E1021" i="3"/>
  <c r="D1024" i="3"/>
  <c r="E1025" i="3"/>
  <c r="D1028" i="3"/>
  <c r="E1029" i="3"/>
  <c r="D1032" i="3"/>
  <c r="E1033" i="3"/>
  <c r="D1036" i="3"/>
  <c r="E741" i="3"/>
  <c r="D744" i="3"/>
  <c r="E745" i="3"/>
  <c r="E746" i="3"/>
  <c r="D750" i="3"/>
  <c r="E757" i="3"/>
  <c r="D760" i="3"/>
  <c r="E761" i="3"/>
  <c r="E762" i="3"/>
  <c r="D766" i="3"/>
  <c r="E773" i="3"/>
  <c r="D776" i="3"/>
  <c r="D1115" i="3"/>
  <c r="D1120" i="3"/>
  <c r="D1175" i="3"/>
  <c r="D885" i="3"/>
  <c r="E896" i="3"/>
  <c r="E900" i="3"/>
  <c r="E904" i="3"/>
  <c r="D945" i="3"/>
  <c r="D953" i="3"/>
  <c r="E962" i="3"/>
  <c r="E966" i="3"/>
  <c r="E970" i="3"/>
  <c r="D1013" i="3"/>
  <c r="E1024" i="3"/>
  <c r="E1028" i="3"/>
  <c r="E1032" i="3"/>
  <c r="D1045" i="3"/>
  <c r="E1045" i="3"/>
  <c r="E1046" i="3"/>
  <c r="E1055" i="3"/>
  <c r="E1056" i="3"/>
  <c r="D1058" i="3"/>
  <c r="E1060" i="3"/>
  <c r="D1062" i="3"/>
  <c r="E1064" i="3"/>
  <c r="D1066" i="3"/>
  <c r="D1070" i="3"/>
  <c r="E1071" i="3"/>
  <c r="E1072" i="3"/>
  <c r="E1079" i="3"/>
  <c r="E1081" i="3"/>
  <c r="D1087" i="3"/>
  <c r="D1092" i="3"/>
  <c r="D1102" i="3"/>
  <c r="E1104" i="3"/>
  <c r="D1111" i="3"/>
  <c r="E1115" i="3"/>
  <c r="E1124" i="3"/>
  <c r="D1127" i="3"/>
  <c r="D1131" i="3"/>
  <c r="E1132" i="3"/>
  <c r="D1135" i="3"/>
  <c r="D1137" i="3"/>
  <c r="E1137" i="3"/>
  <c r="E1138" i="3"/>
  <c r="D1145" i="3"/>
  <c r="E1145" i="3"/>
  <c r="E1146" i="3"/>
  <c r="E1149" i="3"/>
  <c r="D1152" i="3"/>
  <c r="E1160" i="3"/>
  <c r="D1162" i="3"/>
  <c r="D1166" i="3"/>
  <c r="E1167" i="3"/>
  <c r="E1168" i="3"/>
  <c r="E1175" i="3"/>
  <c r="D1183" i="3"/>
  <c r="D1187" i="3"/>
  <c r="D1191" i="3"/>
  <c r="D1195" i="3"/>
  <c r="D1197" i="3"/>
  <c r="E1202" i="3"/>
  <c r="E1205" i="3"/>
  <c r="D1209" i="3"/>
  <c r="E1216" i="3"/>
  <c r="D1218" i="3"/>
  <c r="E1219" i="3"/>
  <c r="D1221" i="3"/>
  <c r="D1224" i="3"/>
  <c r="E1229" i="3"/>
  <c r="D1231" i="3"/>
  <c r="E1235" i="3"/>
  <c r="D1237" i="3"/>
  <c r="D1240" i="3"/>
  <c r="D1244" i="3"/>
  <c r="D1248" i="3"/>
  <c r="D1250" i="3"/>
  <c r="E1251" i="3"/>
  <c r="D1256" i="3"/>
  <c r="E1258" i="3"/>
  <c r="D1262" i="3"/>
  <c r="E1270" i="3"/>
  <c r="D1273" i="3"/>
  <c r="E1275" i="3"/>
  <c r="D1277" i="3"/>
  <c r="E1279" i="3"/>
  <c r="D1281" i="3"/>
  <c r="D1284" i="3"/>
  <c r="D1287" i="3"/>
  <c r="E1288" i="3"/>
  <c r="E1291" i="3"/>
  <c r="E1294" i="3"/>
  <c r="D1300" i="3"/>
  <c r="E1301" i="3"/>
  <c r="D1315" i="3"/>
  <c r="E1316" i="3"/>
  <c r="E1321" i="3"/>
  <c r="E1324" i="3"/>
  <c r="E1327" i="3"/>
  <c r="E1330" i="3"/>
  <c r="D1333" i="3"/>
  <c r="E1336" i="3"/>
  <c r="E1341" i="3"/>
  <c r="D1343" i="3"/>
  <c r="E1350" i="3"/>
  <c r="E1355" i="3"/>
  <c r="D1357" i="3"/>
  <c r="D1360" i="3"/>
  <c r="E1366" i="3"/>
  <c r="D1372" i="3"/>
  <c r="E1372" i="3"/>
  <c r="E1373" i="3"/>
  <c r="D1375" i="3"/>
  <c r="E1375" i="3"/>
  <c r="E1376" i="3"/>
  <c r="D1386" i="3"/>
  <c r="D1518" i="3"/>
  <c r="D1550" i="3"/>
  <c r="D1559" i="3"/>
  <c r="D1561" i="3"/>
  <c r="D1041" i="3"/>
  <c r="E1041" i="3"/>
  <c r="E1042" i="3"/>
  <c r="D1049" i="3"/>
  <c r="E1049" i="3"/>
  <c r="E1050" i="3"/>
  <c r="E1053" i="3"/>
  <c r="D1056" i="3"/>
  <c r="E1057" i="3"/>
  <c r="E1058" i="3"/>
  <c r="D1060" i="3"/>
  <c r="E1061" i="3"/>
  <c r="E1062" i="3"/>
  <c r="D1064" i="3"/>
  <c r="E1065" i="3"/>
  <c r="E1066" i="3"/>
  <c r="D1068" i="3"/>
  <c r="E1075" i="3"/>
  <c r="E1083" i="3"/>
  <c r="E1092" i="3"/>
  <c r="D1094" i="3"/>
  <c r="D1095" i="3"/>
  <c r="D1099" i="3"/>
  <c r="D1101" i="3"/>
  <c r="E1107" i="3"/>
  <c r="D1113" i="3"/>
  <c r="E1113" i="3"/>
  <c r="D1119" i="3"/>
  <c r="D1124" i="3"/>
  <c r="E1125" i="3"/>
  <c r="D1141" i="3"/>
  <c r="E1142" i="3"/>
  <c r="E1151" i="3"/>
  <c r="D1155" i="3"/>
  <c r="D1160" i="3"/>
  <c r="E1162" i="3"/>
  <c r="D1164" i="3"/>
  <c r="E1171" i="3"/>
  <c r="E1179" i="3"/>
  <c r="D1198" i="3"/>
  <c r="E1199" i="3"/>
  <c r="E1200" i="3"/>
  <c r="E1207" i="3"/>
  <c r="E1210" i="3"/>
  <c r="E1213" i="3"/>
  <c r="D1216" i="3"/>
  <c r="E1221" i="3"/>
  <c r="D1223" i="3"/>
  <c r="E1227" i="3"/>
  <c r="D1229" i="3"/>
  <c r="D1232" i="3"/>
  <c r="E1237" i="3"/>
  <c r="D1239" i="3"/>
  <c r="D1251" i="3"/>
  <c r="E1252" i="3"/>
  <c r="E1257" i="3"/>
  <c r="E1260" i="3"/>
  <c r="E1263" i="3"/>
  <c r="E1266" i="3"/>
  <c r="D1269" i="3"/>
  <c r="E1273" i="3"/>
  <c r="D1275" i="3"/>
  <c r="E1277" i="3"/>
  <c r="D1279" i="3"/>
  <c r="E1281" i="3"/>
  <c r="D1286" i="3"/>
  <c r="E1287" i="3"/>
  <c r="D1290" i="3"/>
  <c r="E1296" i="3"/>
  <c r="D1304" i="3"/>
  <c r="D1308" i="3"/>
  <c r="D1312" i="3"/>
  <c r="D1314" i="3"/>
  <c r="E1315" i="3"/>
  <c r="D1320" i="3"/>
  <c r="E1322" i="3"/>
  <c r="D1326" i="3"/>
  <c r="E1334" i="3"/>
  <c r="D1338" i="3"/>
  <c r="E1339" i="3"/>
  <c r="D1341" i="3"/>
  <c r="D1344" i="3"/>
  <c r="D1348" i="3"/>
  <c r="E1352" i="3"/>
  <c r="D1353" i="3"/>
  <c r="E1357" i="3"/>
  <c r="D1359" i="3"/>
  <c r="E1359" i="3"/>
  <c r="E1360" i="3"/>
  <c r="E1371" i="3"/>
  <c r="D1373" i="3"/>
  <c r="D1376" i="3"/>
  <c r="D1378" i="3"/>
  <c r="E1385" i="3"/>
  <c r="E1387" i="3"/>
  <c r="D1402" i="3"/>
  <c r="D1444" i="3"/>
  <c r="D1491" i="3"/>
  <c r="D1570" i="3"/>
  <c r="D1346" i="3"/>
  <c r="D1369" i="3"/>
  <c r="D1370" i="3"/>
  <c r="E1382" i="3"/>
  <c r="E1388" i="3"/>
  <c r="E1389" i="3"/>
  <c r="D1391" i="3"/>
  <c r="E1391" i="3"/>
  <c r="E1392" i="3"/>
  <c r="E1403" i="3"/>
  <c r="D1405" i="3"/>
  <c r="D1410" i="3"/>
  <c r="E1410" i="3"/>
  <c r="E1411" i="3"/>
  <c r="E1414" i="3"/>
  <c r="D1417" i="3"/>
  <c r="E1420" i="3"/>
  <c r="E1421" i="3"/>
  <c r="D1423" i="3"/>
  <c r="E1425" i="3"/>
  <c r="D1427" i="3"/>
  <c r="D1431" i="3"/>
  <c r="E1432" i="3"/>
  <c r="D1435" i="3"/>
  <c r="E1436" i="3"/>
  <c r="E1437" i="3"/>
  <c r="E1444" i="3"/>
  <c r="D1452" i="3"/>
  <c r="D1456" i="3"/>
  <c r="D1460" i="3"/>
  <c r="E1461" i="3"/>
  <c r="E1468" i="3"/>
  <c r="E1469" i="3"/>
  <c r="D1471" i="3"/>
  <c r="E1472" i="3"/>
  <c r="D1474" i="3"/>
  <c r="E1474" i="3"/>
  <c r="D1477" i="3"/>
  <c r="D1481" i="3"/>
  <c r="E1482" i="3"/>
  <c r="D1485" i="3"/>
  <c r="E1485" i="3"/>
  <c r="E1493" i="3"/>
  <c r="D1496" i="3"/>
  <c r="E1500" i="3"/>
  <c r="D1507" i="3"/>
  <c r="D1514" i="3"/>
  <c r="D1534" i="3"/>
  <c r="E1537" i="3"/>
  <c r="D1542" i="3"/>
  <c r="D1551" i="3"/>
  <c r="D1553" i="3"/>
  <c r="D1557" i="3"/>
  <c r="E1558" i="3"/>
  <c r="D1560" i="3"/>
  <c r="D1565" i="3"/>
  <c r="D1569" i="3"/>
  <c r="E1575" i="3"/>
  <c r="E1581" i="3"/>
  <c r="D1583" i="3"/>
  <c r="D1588" i="3"/>
  <c r="D1593" i="3"/>
  <c r="E1594" i="3"/>
  <c r="E1596" i="3"/>
  <c r="E1598" i="3"/>
  <c r="E1601" i="3"/>
  <c r="E1606" i="3"/>
  <c r="D1608" i="3"/>
  <c r="E1615" i="3"/>
  <c r="E1622" i="3"/>
  <c r="E1624" i="3"/>
  <c r="E1626" i="3"/>
  <c r="E1629" i="3"/>
  <c r="E1631" i="3"/>
  <c r="E1638" i="3"/>
  <c r="E1640" i="3"/>
  <c r="E1642" i="3"/>
  <c r="E1645" i="3"/>
  <c r="E1647" i="3"/>
  <c r="E1654" i="3"/>
  <c r="E1656" i="3"/>
  <c r="E1658" i="3"/>
  <c r="D1663" i="3"/>
  <c r="E1664" i="3"/>
  <c r="D1668" i="3"/>
  <c r="E1669" i="3"/>
  <c r="D1682" i="3"/>
  <c r="D1685" i="3"/>
  <c r="E1686" i="3"/>
  <c r="E1688" i="3"/>
  <c r="E1690" i="3"/>
  <c r="E1693" i="3"/>
  <c r="E1695" i="3"/>
  <c r="E1702" i="3"/>
  <c r="E1704" i="3"/>
  <c r="D1714" i="3"/>
  <c r="E1724" i="3"/>
  <c r="E1728" i="3"/>
  <c r="D1733" i="3"/>
  <c r="D1739" i="3"/>
  <c r="E1744" i="3"/>
  <c r="D1749" i="3"/>
  <c r="D1755" i="3"/>
  <c r="E1760" i="3"/>
  <c r="D1765" i="3"/>
  <c r="D1771" i="3"/>
  <c r="E1776" i="3"/>
  <c r="D1781" i="3"/>
  <c r="D1787" i="3"/>
  <c r="E1792" i="3"/>
  <c r="D1845" i="3"/>
  <c r="D1389" i="3"/>
  <c r="D1392" i="3"/>
  <c r="E1398" i="3"/>
  <c r="D1404" i="3"/>
  <c r="E1404" i="3"/>
  <c r="E1405" i="3"/>
  <c r="E1416" i="3"/>
  <c r="E1418" i="3"/>
  <c r="D1421" i="3"/>
  <c r="E1422" i="3"/>
  <c r="E1423" i="3"/>
  <c r="D1425" i="3"/>
  <c r="E1426" i="3"/>
  <c r="E1427" i="3"/>
  <c r="D1429" i="3"/>
  <c r="D1433" i="3"/>
  <c r="E1440" i="3"/>
  <c r="D1448" i="3"/>
  <c r="E1463" i="3"/>
  <c r="E1467" i="3"/>
  <c r="D1469" i="3"/>
  <c r="E1480" i="3"/>
  <c r="E1484" i="3"/>
  <c r="D1486" i="3"/>
  <c r="E1490" i="3"/>
  <c r="D1492" i="3"/>
  <c r="E1492" i="3"/>
  <c r="D1501" i="3"/>
  <c r="D1503" i="3"/>
  <c r="E1505" i="3"/>
  <c r="D1508" i="3"/>
  <c r="D1512" i="3"/>
  <c r="E1514" i="3"/>
  <c r="D1519" i="3"/>
  <c r="E1520" i="3"/>
  <c r="E1524" i="3"/>
  <c r="E1525" i="3"/>
  <c r="E1526" i="3"/>
  <c r="D1529" i="3"/>
  <c r="E1534" i="3"/>
  <c r="E1535" i="3"/>
  <c r="D1539" i="3"/>
  <c r="D1548" i="3"/>
  <c r="E1548" i="3"/>
  <c r="E1552" i="3"/>
  <c r="E1553" i="3"/>
  <c r="D1556" i="3"/>
  <c r="E1557" i="3"/>
  <c r="D1562" i="3"/>
  <c r="E1570" i="3"/>
  <c r="D1573" i="3"/>
  <c r="D1581" i="3"/>
  <c r="D1584" i="3"/>
  <c r="D1586" i="3"/>
  <c r="E1595" i="3"/>
  <c r="E1604" i="3"/>
  <c r="D1606" i="3"/>
  <c r="D1610" i="3"/>
  <c r="E1616" i="3"/>
  <c r="E1618" i="3"/>
  <c r="E1621" i="3"/>
  <c r="E1623" i="3"/>
  <c r="E1630" i="3"/>
  <c r="E1632" i="3"/>
  <c r="E1634" i="3"/>
  <c r="E1637" i="3"/>
  <c r="E1639" i="3"/>
  <c r="E1646" i="3"/>
  <c r="E1648" i="3"/>
  <c r="E1650" i="3"/>
  <c r="E1653" i="3"/>
  <c r="E1655" i="3"/>
  <c r="D1669" i="3"/>
  <c r="E1670" i="3"/>
  <c r="D1672" i="3"/>
  <c r="E1674" i="3"/>
  <c r="E1680" i="3"/>
  <c r="D1684" i="3"/>
  <c r="E1685" i="3"/>
  <c r="E1687" i="3"/>
  <c r="E1694" i="3"/>
  <c r="E1696" i="3"/>
  <c r="E1698" i="3"/>
  <c r="E1701" i="3"/>
  <c r="E1703" i="3"/>
  <c r="D1709" i="3"/>
  <c r="E1719" i="3"/>
  <c r="D1721" i="3"/>
  <c r="D1725" i="3"/>
  <c r="D1731" i="3"/>
  <c r="E1736" i="3"/>
  <c r="D1741" i="3"/>
  <c r="D1747" i="3"/>
  <c r="E1752" i="3"/>
  <c r="D1757" i="3"/>
  <c r="D1763" i="3"/>
  <c r="E1768" i="3"/>
  <c r="D1773" i="3"/>
  <c r="D1779" i="3"/>
  <c r="E1784" i="3"/>
  <c r="D1789" i="3"/>
  <c r="D1795" i="3"/>
  <c r="D1671" i="3"/>
  <c r="D1715" i="3"/>
  <c r="E1796" i="3"/>
  <c r="D1798" i="3"/>
  <c r="E1801" i="3"/>
  <c r="D1804" i="3"/>
  <c r="E1806" i="3"/>
  <c r="D1808" i="3"/>
  <c r="E1812" i="3"/>
  <c r="D1814" i="3"/>
  <c r="E1817" i="3"/>
  <c r="D1820" i="3"/>
  <c r="E1822" i="3"/>
  <c r="D1824" i="3"/>
  <c r="E1826" i="3"/>
  <c r="D1828" i="3"/>
  <c r="E1830" i="3"/>
  <c r="E1834" i="3"/>
  <c r="E1837" i="3"/>
  <c r="E1840" i="3"/>
  <c r="E1843" i="3"/>
  <c r="D1847" i="3"/>
  <c r="E1855" i="3"/>
  <c r="D1858" i="3"/>
  <c r="E1860" i="3"/>
  <c r="D1862" i="3"/>
  <c r="E1864" i="3"/>
  <c r="D1866" i="3"/>
  <c r="D1869" i="3"/>
  <c r="D1872" i="3"/>
  <c r="E1873" i="3"/>
  <c r="E1876" i="3"/>
  <c r="E1879" i="3"/>
  <c r="E1885" i="3"/>
  <c r="E1887" i="3"/>
  <c r="E1891" i="3"/>
  <c r="D1894" i="3"/>
  <c r="D1907" i="3"/>
  <c r="E1908" i="3"/>
  <c r="E1913" i="3"/>
  <c r="E1917" i="3"/>
  <c r="E1926" i="3"/>
  <c r="D1928" i="3"/>
  <c r="E1928" i="3"/>
  <c r="E1935" i="3"/>
  <c r="D1937" i="3"/>
  <c r="D1938" i="3"/>
  <c r="D1957" i="3"/>
  <c r="D1971" i="3"/>
  <c r="E1971" i="3"/>
  <c r="E1972" i="3"/>
  <c r="E1976" i="3"/>
  <c r="D1986" i="3"/>
  <c r="D2054" i="3"/>
  <c r="E2055" i="3"/>
  <c r="D1796" i="3"/>
  <c r="E1798" i="3"/>
  <c r="D1800" i="3"/>
  <c r="E1804" i="3"/>
  <c r="D1806" i="3"/>
  <c r="E1809" i="3"/>
  <c r="D1812" i="3"/>
  <c r="E1814" i="3"/>
  <c r="D1816" i="3"/>
  <c r="E1820" i="3"/>
  <c r="D1822" i="3"/>
  <c r="E1824" i="3"/>
  <c r="D1826" i="3"/>
  <c r="E1828" i="3"/>
  <c r="D1830" i="3"/>
  <c r="D1833" i="3"/>
  <c r="E1835" i="3"/>
  <c r="D1839" i="3"/>
  <c r="E1845" i="3"/>
  <c r="E1848" i="3"/>
  <c r="E1851" i="3"/>
  <c r="D1854" i="3"/>
  <c r="E1858" i="3"/>
  <c r="D1860" i="3"/>
  <c r="E1862" i="3"/>
  <c r="D1864" i="3"/>
  <c r="E1866" i="3"/>
  <c r="D1871" i="3"/>
  <c r="E1872" i="3"/>
  <c r="D1875" i="3"/>
  <c r="E1881" i="3"/>
  <c r="E1884" i="3"/>
  <c r="E1895" i="3"/>
  <c r="D1898" i="3"/>
  <c r="E1904" i="3"/>
  <c r="E1909" i="3"/>
  <c r="E1915" i="3"/>
  <c r="D1918" i="3"/>
  <c r="D1919" i="3"/>
  <c r="D1921" i="3"/>
  <c r="E1927" i="3"/>
  <c r="D1929" i="3"/>
  <c r="D1930" i="3"/>
  <c r="D1933" i="3"/>
  <c r="D1936" i="3"/>
  <c r="E1936" i="3"/>
  <c r="E1938" i="3"/>
  <c r="D1941" i="3"/>
  <c r="E1941" i="3"/>
  <c r="D1944" i="3"/>
  <c r="E1945" i="3"/>
  <c r="E1946" i="3"/>
  <c r="E1948" i="3"/>
  <c r="D1952" i="3"/>
  <c r="E1953" i="3"/>
  <c r="E1957" i="3"/>
  <c r="E1960" i="3"/>
  <c r="D1964" i="3"/>
  <c r="E1965" i="3"/>
  <c r="E1968" i="3"/>
  <c r="D1979" i="3"/>
  <c r="E1979" i="3"/>
  <c r="D1981" i="3"/>
  <c r="E1981" i="3"/>
  <c r="E1982" i="3"/>
  <c r="D2079" i="3"/>
  <c r="D1924" i="3"/>
  <c r="D1990" i="3"/>
  <c r="E1991" i="3"/>
  <c r="D1994" i="3"/>
  <c r="E1995" i="3"/>
  <c r="D1998" i="3"/>
  <c r="E2004" i="3"/>
  <c r="E2007" i="3"/>
  <c r="E2012" i="3"/>
  <c r="D2059" i="3"/>
  <c r="E2067" i="3"/>
  <c r="D2070" i="3"/>
  <c r="E2079" i="3"/>
  <c r="D2082" i="3"/>
  <c r="E2083" i="3"/>
  <c r="D2090" i="3"/>
  <c r="E2111" i="3"/>
  <c r="D2116" i="3"/>
  <c r="E2127" i="3"/>
  <c r="D2140" i="3"/>
  <c r="D2148" i="3"/>
  <c r="E2160" i="3"/>
  <c r="E2161" i="3"/>
  <c r="E2175" i="3"/>
  <c r="E2176" i="3"/>
  <c r="E2177" i="3"/>
  <c r="D2200" i="3"/>
  <c r="D2214" i="3"/>
  <c r="E2224" i="3"/>
  <c r="D2226" i="3"/>
  <c r="E2233" i="3"/>
  <c r="E2236" i="3"/>
  <c r="D2246" i="3"/>
  <c r="E2262" i="3"/>
  <c r="D2266" i="3"/>
  <c r="D1988" i="3"/>
  <c r="E1989" i="3"/>
  <c r="E1993" i="3"/>
  <c r="E1997" i="3"/>
  <c r="D2005" i="3"/>
  <c r="D2013" i="3"/>
  <c r="E2016" i="3"/>
  <c r="E2020" i="3"/>
  <c r="E2024" i="3"/>
  <c r="E2028" i="3"/>
  <c r="D2032" i="3"/>
  <c r="D2038" i="3"/>
  <c r="E2039" i="3"/>
  <c r="D2041" i="3"/>
  <c r="D2055" i="3"/>
  <c r="D2074" i="3"/>
  <c r="E2089" i="3"/>
  <c r="D2094" i="3"/>
  <c r="E2094" i="3"/>
  <c r="E2095" i="3"/>
  <c r="E2103" i="3"/>
  <c r="D2105" i="3"/>
  <c r="E2117" i="3"/>
  <c r="D2119" i="3"/>
  <c r="E2121" i="3"/>
  <c r="E2129" i="3"/>
  <c r="E2133" i="3"/>
  <c r="D2135" i="3"/>
  <c r="E2138" i="3"/>
  <c r="E2146" i="3"/>
  <c r="D2151" i="3"/>
  <c r="E2154" i="3"/>
  <c r="D2165" i="3"/>
  <c r="E2173" i="3"/>
  <c r="D2180" i="3"/>
  <c r="D2188" i="3"/>
  <c r="E2189" i="3"/>
  <c r="E2196" i="3"/>
  <c r="E2199" i="3"/>
  <c r="E2210" i="3"/>
  <c r="E2216" i="3"/>
  <c r="E2225" i="3"/>
  <c r="E2228" i="3"/>
  <c r="E2248" i="3"/>
  <c r="D2250" i="3"/>
  <c r="D2258" i="3"/>
  <c r="E2263" i="3"/>
  <c r="E2268" i="3"/>
  <c r="E2269" i="3"/>
  <c r="D2271" i="3"/>
  <c r="E2280" i="3"/>
  <c r="D2283" i="3"/>
  <c r="E2294" i="3"/>
  <c r="E2296" i="3"/>
  <c r="E2102" i="3"/>
  <c r="E2112" i="3"/>
  <c r="D2123" i="3"/>
  <c r="D2127" i="3"/>
  <c r="D2131" i="3"/>
  <c r="D2149" i="3"/>
  <c r="E2153" i="3"/>
  <c r="E2155" i="3"/>
  <c r="D2160" i="3"/>
  <c r="E2168" i="3"/>
  <c r="D2171" i="3"/>
  <c r="D2176" i="3"/>
  <c r="E2185" i="3"/>
  <c r="E2188" i="3"/>
  <c r="E2191" i="3"/>
  <c r="D2196" i="3"/>
  <c r="D2201" i="3"/>
  <c r="D2204" i="3"/>
  <c r="D2207" i="3"/>
  <c r="E2209" i="3"/>
  <c r="D2211" i="3"/>
  <c r="E2217" i="3"/>
  <c r="E2220" i="3"/>
  <c r="E2240" i="3"/>
  <c r="E2249" i="3"/>
  <c r="E2252" i="3"/>
  <c r="E2260" i="3"/>
  <c r="D2262" i="3"/>
  <c r="E2264" i="3"/>
  <c r="E2289" i="3"/>
  <c r="E2292" i="3"/>
  <c r="E2303" i="3"/>
  <c r="D2289" i="3"/>
  <c r="E2290" i="3"/>
  <c r="D2292" i="3"/>
  <c r="E2293" i="3"/>
  <c r="D2298" i="3"/>
  <c r="E2312" i="3"/>
  <c r="E2320" i="3"/>
  <c r="E2324" i="3"/>
  <c r="E2330" i="3"/>
  <c r="D2357" i="3"/>
  <c r="E2394" i="3"/>
  <c r="E2398" i="3"/>
  <c r="E2405" i="3"/>
  <c r="E2406" i="3"/>
  <c r="E2432" i="3"/>
  <c r="E2434" i="3"/>
  <c r="E2267" i="3"/>
  <c r="D2276" i="3"/>
  <c r="E2282" i="3"/>
  <c r="D2284" i="3"/>
  <c r="E2285" i="3"/>
  <c r="D2288" i="3"/>
  <c r="D2294" i="3"/>
  <c r="E2295" i="3"/>
  <c r="D2311" i="3"/>
  <c r="E2317" i="3"/>
  <c r="D2321" i="3"/>
  <c r="E2327" i="3"/>
  <c r="D2329" i="3"/>
  <c r="E2329" i="3"/>
  <c r="D2331" i="3"/>
  <c r="E2334" i="3"/>
  <c r="E2339" i="3"/>
  <c r="D2341" i="3"/>
  <c r="D2342" i="3"/>
  <c r="D2348" i="3"/>
  <c r="E2356" i="3"/>
  <c r="E2360" i="3"/>
  <c r="E2365" i="3"/>
  <c r="D2374" i="3"/>
  <c r="E2382" i="3"/>
  <c r="E2384" i="3"/>
  <c r="E2393" i="3"/>
  <c r="D2395" i="3"/>
  <c r="E2396" i="3"/>
  <c r="D2399" i="3"/>
  <c r="E2399" i="3"/>
  <c r="D2429" i="3"/>
  <c r="E2431" i="3"/>
  <c r="E2437" i="3"/>
  <c r="D2440" i="3"/>
  <c r="D2445" i="3"/>
  <c r="E2450" i="3"/>
  <c r="E2456" i="3"/>
  <c r="E2457" i="3"/>
  <c r="D2463" i="3"/>
  <c r="D2465" i="3"/>
  <c r="E2467" i="3"/>
  <c r="E2472" i="3"/>
  <c r="E2474" i="3"/>
  <c r="E2475" i="3"/>
  <c r="E2481" i="3"/>
  <c r="D2483" i="3"/>
  <c r="D2491" i="3"/>
  <c r="D2495" i="3"/>
  <c r="D2497" i="3"/>
  <c r="D2498" i="3"/>
  <c r="E2498" i="3"/>
  <c r="D2502" i="3"/>
  <c r="E2304" i="3"/>
  <c r="E2309" i="3"/>
  <c r="E2316" i="3"/>
  <c r="D2320" i="3"/>
  <c r="E2322" i="3"/>
  <c r="D2324" i="3"/>
  <c r="E2328" i="3"/>
  <c r="E2331" i="3"/>
  <c r="D2336" i="3"/>
  <c r="D2337" i="3"/>
  <c r="E2345" i="3"/>
  <c r="E2367" i="3"/>
  <c r="D2383" i="3"/>
  <c r="E2383" i="3"/>
  <c r="D2391" i="3"/>
  <c r="E2391" i="3"/>
  <c r="E2395" i="3"/>
  <c r="D2406" i="3"/>
  <c r="E2407" i="3"/>
  <c r="E2425" i="3"/>
  <c r="D2428" i="3"/>
  <c r="E2436" i="3"/>
  <c r="E2441" i="3"/>
  <c r="D2444" i="3"/>
  <c r="D2448" i="3"/>
  <c r="E2451" i="3"/>
  <c r="E2452" i="3"/>
  <c r="D2454" i="3"/>
  <c r="E2454" i="3"/>
  <c r="D2458" i="3"/>
  <c r="E2458" i="3"/>
  <c r="E2459" i="3"/>
  <c r="E2463" i="3"/>
  <c r="D2487" i="3"/>
  <c r="E2501" i="3"/>
  <c r="D16" i="3"/>
  <c r="D18" i="3"/>
  <c r="E23" i="3"/>
  <c r="D25" i="3"/>
  <c r="E25" i="3"/>
  <c r="D32" i="3"/>
  <c r="D34" i="3"/>
  <c r="E39" i="3"/>
  <c r="D41" i="3"/>
  <c r="E41" i="3"/>
  <c r="D48" i="3"/>
  <c r="D50" i="3"/>
  <c r="E55" i="3"/>
  <c r="D57" i="3"/>
  <c r="E57" i="3"/>
  <c r="D64" i="3"/>
  <c r="D66" i="3"/>
  <c r="E71" i="3"/>
  <c r="D73" i="3"/>
  <c r="E73" i="3"/>
  <c r="D80" i="3"/>
  <c r="D82" i="3"/>
  <c r="D92" i="3"/>
  <c r="E95" i="3"/>
  <c r="D100" i="3"/>
  <c r="D101" i="3"/>
  <c r="D118" i="3"/>
  <c r="D121" i="3"/>
  <c r="D132" i="3"/>
  <c r="E135" i="3"/>
  <c r="D140" i="3"/>
  <c r="D142" i="3"/>
  <c r="E164" i="3"/>
  <c r="E172" i="3"/>
  <c r="D177" i="3"/>
  <c r="D197" i="3"/>
  <c r="D221" i="3"/>
  <c r="D225" i="3"/>
  <c r="D237" i="3"/>
  <c r="D256" i="3"/>
  <c r="D258" i="3"/>
  <c r="D293" i="3"/>
  <c r="D297" i="3"/>
  <c r="D301" i="3"/>
  <c r="D337" i="3"/>
  <c r="E348" i="3"/>
  <c r="D351" i="3"/>
  <c r="E353" i="3"/>
  <c r="E354" i="3"/>
  <c r="E367" i="3"/>
  <c r="E368" i="3"/>
  <c r="E373" i="3"/>
  <c r="D384" i="3"/>
  <c r="D386" i="3"/>
  <c r="D391" i="3"/>
  <c r="E393" i="3"/>
  <c r="E394" i="3"/>
  <c r="D417" i="3"/>
  <c r="D426" i="3"/>
  <c r="D429" i="3"/>
  <c r="D443" i="3"/>
  <c r="D20" i="3"/>
  <c r="D22" i="3"/>
  <c r="D36" i="3"/>
  <c r="D38" i="3"/>
  <c r="D52" i="3"/>
  <c r="D54" i="3"/>
  <c r="D68" i="3"/>
  <c r="D70" i="3"/>
  <c r="D84" i="3"/>
  <c r="D86" i="3"/>
  <c r="D91" i="3"/>
  <c r="E93" i="3"/>
  <c r="E94" i="3"/>
  <c r="D104" i="3"/>
  <c r="D106" i="3"/>
  <c r="D111" i="3"/>
  <c r="D116" i="3"/>
  <c r="D124" i="3"/>
  <c r="D126" i="3"/>
  <c r="D131" i="3"/>
  <c r="E133" i="3"/>
  <c r="E134" i="3"/>
  <c r="E147" i="3"/>
  <c r="E148" i="3"/>
  <c r="E153" i="3"/>
  <c r="D157" i="3"/>
  <c r="E167" i="3"/>
  <c r="E168" i="3"/>
  <c r="E175" i="3"/>
  <c r="D180" i="3"/>
  <c r="D182" i="3"/>
  <c r="D187" i="3"/>
  <c r="D192" i="3"/>
  <c r="E195" i="3"/>
  <c r="D200" i="3"/>
  <c r="D202" i="3"/>
  <c r="D207" i="3"/>
  <c r="E209" i="3"/>
  <c r="E210" i="3"/>
  <c r="E212" i="3"/>
  <c r="D214" i="3"/>
  <c r="D217" i="3"/>
  <c r="D232" i="3"/>
  <c r="E235" i="3"/>
  <c r="D240" i="3"/>
  <c r="D242" i="3"/>
  <c r="D247" i="3"/>
  <c r="E249" i="3"/>
  <c r="E250" i="3"/>
  <c r="E263" i="3"/>
  <c r="E264" i="3"/>
  <c r="E269" i="3"/>
  <c r="D273" i="3"/>
  <c r="D277" i="3"/>
  <c r="D286" i="3"/>
  <c r="D289" i="3"/>
  <c r="D308" i="3"/>
  <c r="E311" i="3"/>
  <c r="E317" i="3"/>
  <c r="D321" i="3"/>
  <c r="D330" i="3"/>
  <c r="D333" i="3"/>
  <c r="E351" i="3"/>
  <c r="E352" i="3"/>
  <c r="E357" i="3"/>
  <c r="D370" i="3"/>
  <c r="E377" i="3"/>
  <c r="E391" i="3"/>
  <c r="E392" i="3"/>
  <c r="E397" i="3"/>
  <c r="D410" i="3"/>
  <c r="D413" i="3"/>
  <c r="D424" i="3"/>
  <c r="E427" i="3"/>
  <c r="D975" i="3"/>
  <c r="E15" i="3"/>
  <c r="D17" i="3"/>
  <c r="E17" i="3"/>
  <c r="E31" i="3"/>
  <c r="D33" i="3"/>
  <c r="E33" i="3"/>
  <c r="E47" i="3"/>
  <c r="D49" i="3"/>
  <c r="E49" i="3"/>
  <c r="E63" i="3"/>
  <c r="D65" i="3"/>
  <c r="E65" i="3"/>
  <c r="E79" i="3"/>
  <c r="D81" i="3"/>
  <c r="E81" i="3"/>
  <c r="E91" i="3"/>
  <c r="E92" i="3"/>
  <c r="E97" i="3"/>
  <c r="E111" i="3"/>
  <c r="D115" i="3"/>
  <c r="E117" i="3"/>
  <c r="E118" i="3"/>
  <c r="E131" i="3"/>
  <c r="E132" i="3"/>
  <c r="E137" i="3"/>
  <c r="D150" i="3"/>
  <c r="D170" i="3"/>
  <c r="E173" i="3"/>
  <c r="E174" i="3"/>
  <c r="E187" i="3"/>
  <c r="D191" i="3"/>
  <c r="E193" i="3"/>
  <c r="E194" i="3"/>
  <c r="E207" i="3"/>
  <c r="E208" i="3"/>
  <c r="E215" i="3"/>
  <c r="D231" i="3"/>
  <c r="E233" i="3"/>
  <c r="E234" i="3"/>
  <c r="E247" i="3"/>
  <c r="E248" i="3"/>
  <c r="E253" i="3"/>
  <c r="D266" i="3"/>
  <c r="D284" i="3"/>
  <c r="E287" i="3"/>
  <c r="D307" i="3"/>
  <c r="E309" i="3"/>
  <c r="E310" i="3"/>
  <c r="D314" i="3"/>
  <c r="D328" i="3"/>
  <c r="E331" i="3"/>
  <c r="D343" i="3"/>
  <c r="D354" i="3"/>
  <c r="D368" i="3"/>
  <c r="E371" i="3"/>
  <c r="D376" i="3"/>
  <c r="E381" i="3"/>
  <c r="D394" i="3"/>
  <c r="D408" i="3"/>
  <c r="E411" i="3"/>
  <c r="D423" i="3"/>
  <c r="E425" i="3"/>
  <c r="E426" i="3"/>
  <c r="D436" i="3"/>
  <c r="E442" i="3"/>
  <c r="E512" i="3"/>
  <c r="D591" i="3"/>
  <c r="D627" i="3"/>
  <c r="D697" i="3"/>
  <c r="D713" i="3"/>
  <c r="D729" i="3"/>
  <c r="D745" i="3"/>
  <c r="D761" i="3"/>
  <c r="D777" i="3"/>
  <c r="D793" i="3"/>
  <c r="D809" i="3"/>
  <c r="D825" i="3"/>
  <c r="D841" i="3"/>
  <c r="D879" i="3"/>
  <c r="D1007" i="3"/>
  <c r="D444" i="3"/>
  <c r="D460" i="3"/>
  <c r="E500" i="3"/>
  <c r="D508" i="3"/>
  <c r="D513" i="3"/>
  <c r="D524" i="3"/>
  <c r="D529" i="3"/>
  <c r="D540" i="3"/>
  <c r="D545" i="3"/>
  <c r="D592" i="3"/>
  <c r="E686" i="3"/>
  <c r="E694" i="3"/>
  <c r="E702" i="3"/>
  <c r="E710" i="3"/>
  <c r="E718" i="3"/>
  <c r="E726" i="3"/>
  <c r="E734" i="3"/>
  <c r="E742" i="3"/>
  <c r="E750" i="3"/>
  <c r="E758" i="3"/>
  <c r="E766" i="3"/>
  <c r="E774" i="3"/>
  <c r="E782" i="3"/>
  <c r="E790" i="3"/>
  <c r="E798" i="3"/>
  <c r="E806" i="3"/>
  <c r="E814" i="3"/>
  <c r="E822" i="3"/>
  <c r="E830" i="3"/>
  <c r="E838" i="3"/>
  <c r="E846" i="3"/>
  <c r="D861" i="3"/>
  <c r="D893" i="3"/>
  <c r="D925" i="3"/>
  <c r="D957" i="3"/>
  <c r="D989" i="3"/>
  <c r="D1021" i="3"/>
  <c r="D1053" i="3"/>
  <c r="E87" i="3"/>
  <c r="D89" i="3"/>
  <c r="E89" i="3"/>
  <c r="D96" i="3"/>
  <c r="D98" i="3"/>
  <c r="E100" i="3"/>
  <c r="D102" i="3"/>
  <c r="E107" i="3"/>
  <c r="D109" i="3"/>
  <c r="E109" i="3"/>
  <c r="D113" i="3"/>
  <c r="E113" i="3"/>
  <c r="D120" i="3"/>
  <c r="D122" i="3"/>
  <c r="E127" i="3"/>
  <c r="D129" i="3"/>
  <c r="E129" i="3"/>
  <c r="D136" i="3"/>
  <c r="D138" i="3"/>
  <c r="E143" i="3"/>
  <c r="D145" i="3"/>
  <c r="E145" i="3"/>
  <c r="D152" i="3"/>
  <c r="D154" i="3"/>
  <c r="E159" i="3"/>
  <c r="D161" i="3"/>
  <c r="E161" i="3"/>
  <c r="D165" i="3"/>
  <c r="E165" i="3"/>
  <c r="D172" i="3"/>
  <c r="D176" i="3"/>
  <c r="D178" i="3"/>
  <c r="E183" i="3"/>
  <c r="D185" i="3"/>
  <c r="E185" i="3"/>
  <c r="D189" i="3"/>
  <c r="E189" i="3"/>
  <c r="D196" i="3"/>
  <c r="D198" i="3"/>
  <c r="E203" i="3"/>
  <c r="D205" i="3"/>
  <c r="E205" i="3"/>
  <c r="D212" i="3"/>
  <c r="D216" i="3"/>
  <c r="D218" i="3"/>
  <c r="E223" i="3"/>
  <c r="E227" i="3"/>
  <c r="D229" i="3"/>
  <c r="E229" i="3"/>
  <c r="D236" i="3"/>
  <c r="D238" i="3"/>
  <c r="E243" i="3"/>
  <c r="D245" i="3"/>
  <c r="E245" i="3"/>
  <c r="D252" i="3"/>
  <c r="D254" i="3"/>
  <c r="E259" i="3"/>
  <c r="D261" i="3"/>
  <c r="E261" i="3"/>
  <c r="D268" i="3"/>
  <c r="D270" i="3"/>
  <c r="E275" i="3"/>
  <c r="E279" i="3"/>
  <c r="D281" i="3"/>
  <c r="E281" i="3"/>
  <c r="D288" i="3"/>
  <c r="D290" i="3"/>
  <c r="E295" i="3"/>
  <c r="E299" i="3"/>
  <c r="E303" i="3"/>
  <c r="D305" i="3"/>
  <c r="E305" i="3"/>
  <c r="D312" i="3"/>
  <c r="D316" i="3"/>
  <c r="D318" i="3"/>
  <c r="E323" i="3"/>
  <c r="D325" i="3"/>
  <c r="E325" i="3"/>
  <c r="D332" i="3"/>
  <c r="D334" i="3"/>
  <c r="E339" i="3"/>
  <c r="D341" i="3"/>
  <c r="E341" i="3"/>
  <c r="D345" i="3"/>
  <c r="E345" i="3"/>
  <c r="D349" i="3"/>
  <c r="E349" i="3"/>
  <c r="D356" i="3"/>
  <c r="D358" i="3"/>
  <c r="E363" i="3"/>
  <c r="D365" i="3"/>
  <c r="E365" i="3"/>
  <c r="D372" i="3"/>
  <c r="D374" i="3"/>
  <c r="E376" i="3"/>
  <c r="D378" i="3"/>
  <c r="E380" i="3"/>
  <c r="D382" i="3"/>
  <c r="E387" i="3"/>
  <c r="D389" i="3"/>
  <c r="E389" i="3"/>
  <c r="D396" i="3"/>
  <c r="D398" i="3"/>
  <c r="E403" i="3"/>
  <c r="D405" i="3"/>
  <c r="E405" i="3"/>
  <c r="D412" i="3"/>
  <c r="D414" i="3"/>
  <c r="E419" i="3"/>
  <c r="D421" i="3"/>
  <c r="E421" i="3"/>
  <c r="D428" i="3"/>
  <c r="D430" i="3"/>
  <c r="E431" i="3"/>
  <c r="D432" i="3"/>
  <c r="D437" i="3"/>
  <c r="E438" i="3"/>
  <c r="D442" i="3"/>
  <c r="E447" i="3"/>
  <c r="D448" i="3"/>
  <c r="D453" i="3"/>
  <c r="E454" i="3"/>
  <c r="D458" i="3"/>
  <c r="E463" i="3"/>
  <c r="D464" i="3"/>
  <c r="D468" i="3"/>
  <c r="D472" i="3"/>
  <c r="D476" i="3"/>
  <c r="D481" i="3"/>
  <c r="E482" i="3"/>
  <c r="D486" i="3"/>
  <c r="E491" i="3"/>
  <c r="D492" i="3"/>
  <c r="D497" i="3"/>
  <c r="E498" i="3"/>
  <c r="D501" i="3"/>
  <c r="E502" i="3"/>
  <c r="D506" i="3"/>
  <c r="E511" i="3"/>
  <c r="D512" i="3"/>
  <c r="D517" i="3"/>
  <c r="E518" i="3"/>
  <c r="D522" i="3"/>
  <c r="E527" i="3"/>
  <c r="D528" i="3"/>
  <c r="D533" i="3"/>
  <c r="E534" i="3"/>
  <c r="D538" i="3"/>
  <c r="E543" i="3"/>
  <c r="D544" i="3"/>
  <c r="D549" i="3"/>
  <c r="D560" i="3"/>
  <c r="D565" i="3"/>
  <c r="D576" i="3"/>
  <c r="D581" i="3"/>
  <c r="D596" i="3"/>
  <c r="D601" i="3"/>
  <c r="D612" i="3"/>
  <c r="D617" i="3"/>
  <c r="D628" i="3"/>
  <c r="D633" i="3"/>
  <c r="D644" i="3"/>
  <c r="D649" i="3"/>
  <c r="D660" i="3"/>
  <c r="D665" i="3"/>
  <c r="D676" i="3"/>
  <c r="D681" i="3"/>
  <c r="D690" i="3"/>
  <c r="E692" i="3"/>
  <c r="D698" i="3"/>
  <c r="E700" i="3"/>
  <c r="D706" i="3"/>
  <c r="E708" i="3"/>
  <c r="D714" i="3"/>
  <c r="E716" i="3"/>
  <c r="D722" i="3"/>
  <c r="E724" i="3"/>
  <c r="D730" i="3"/>
  <c r="E732" i="3"/>
  <c r="D738" i="3"/>
  <c r="E740" i="3"/>
  <c r="D746" i="3"/>
  <c r="E748" i="3"/>
  <c r="D754" i="3"/>
  <c r="E756" i="3"/>
  <c r="D762" i="3"/>
  <c r="E764" i="3"/>
  <c r="D770" i="3"/>
  <c r="E772" i="3"/>
  <c r="D778" i="3"/>
  <c r="E780" i="3"/>
  <c r="D786" i="3"/>
  <c r="E788" i="3"/>
  <c r="D794" i="3"/>
  <c r="E796" i="3"/>
  <c r="D802" i="3"/>
  <c r="E804" i="3"/>
  <c r="D810" i="3"/>
  <c r="E812" i="3"/>
  <c r="D818" i="3"/>
  <c r="E820" i="3"/>
  <c r="D826" i="3"/>
  <c r="E828" i="3"/>
  <c r="D834" i="3"/>
  <c r="E836" i="3"/>
  <c r="D842" i="3"/>
  <c r="E844" i="3"/>
  <c r="D850" i="3"/>
  <c r="E852" i="3"/>
  <c r="D854" i="3"/>
  <c r="E856" i="3"/>
  <c r="D858" i="3"/>
  <c r="D865" i="3"/>
  <c r="D869" i="3"/>
  <c r="D873" i="3"/>
  <c r="D880" i="3"/>
  <c r="D882" i="3"/>
  <c r="E884" i="3"/>
  <c r="D886" i="3"/>
  <c r="E888" i="3"/>
  <c r="D890" i="3"/>
  <c r="D897" i="3"/>
  <c r="D901" i="3"/>
  <c r="D905" i="3"/>
  <c r="D912" i="3"/>
  <c r="D914" i="3"/>
  <c r="E916" i="3"/>
  <c r="D918" i="3"/>
  <c r="E920" i="3"/>
  <c r="D922" i="3"/>
  <c r="D929" i="3"/>
  <c r="D933" i="3"/>
  <c r="D937" i="3"/>
  <c r="D944" i="3"/>
  <c r="D946" i="3"/>
  <c r="E948" i="3"/>
  <c r="D950" i="3"/>
  <c r="E952" i="3"/>
  <c r="D954" i="3"/>
  <c r="D961" i="3"/>
  <c r="D965" i="3"/>
  <c r="D969" i="3"/>
  <c r="D976" i="3"/>
  <c r="D978" i="3"/>
  <c r="E980" i="3"/>
  <c r="D982" i="3"/>
  <c r="E984" i="3"/>
  <c r="D986" i="3"/>
  <c r="D993" i="3"/>
  <c r="D997" i="3"/>
  <c r="D1001" i="3"/>
  <c r="D1008" i="3"/>
  <c r="D1010" i="3"/>
  <c r="E1012" i="3"/>
  <c r="D1014" i="3"/>
  <c r="E1016" i="3"/>
  <c r="D1018" i="3"/>
  <c r="D1025" i="3"/>
  <c r="D1029" i="3"/>
  <c r="D1033" i="3"/>
  <c r="D1040" i="3"/>
  <c r="D1042" i="3"/>
  <c r="E1044" i="3"/>
  <c r="D1046" i="3"/>
  <c r="E1048" i="3"/>
  <c r="D1050" i="3"/>
  <c r="D1057" i="3"/>
  <c r="D1061" i="3"/>
  <c r="D1065" i="3"/>
  <c r="D1072" i="3"/>
  <c r="D1074" i="3"/>
  <c r="E1076" i="3"/>
  <c r="D1078" i="3"/>
  <c r="D1199" i="3"/>
  <c r="D1364" i="3"/>
  <c r="D1396" i="3"/>
  <c r="D1432" i="3"/>
  <c r="D1436" i="3"/>
  <c r="E451" i="3"/>
  <c r="E458" i="3"/>
  <c r="D462" i="3"/>
  <c r="E467" i="3"/>
  <c r="E471" i="3"/>
  <c r="E475" i="3"/>
  <c r="E479" i="3"/>
  <c r="D480" i="3"/>
  <c r="D485" i="3"/>
  <c r="E486" i="3"/>
  <c r="D490" i="3"/>
  <c r="E495" i="3"/>
  <c r="D496" i="3"/>
  <c r="D505" i="3"/>
  <c r="E506" i="3"/>
  <c r="D510" i="3"/>
  <c r="E515" i="3"/>
  <c r="E522" i="3"/>
  <c r="D526" i="3"/>
  <c r="E531" i="3"/>
  <c r="E538" i="3"/>
  <c r="D542" i="3"/>
  <c r="E547" i="3"/>
  <c r="D548" i="3"/>
  <c r="D553" i="3"/>
  <c r="E554" i="3"/>
  <c r="D558" i="3"/>
  <c r="E563" i="3"/>
  <c r="D564" i="3"/>
  <c r="D569" i="3"/>
  <c r="E570" i="3"/>
  <c r="D574" i="3"/>
  <c r="E579" i="3"/>
  <c r="D580" i="3"/>
  <c r="D585" i="3"/>
  <c r="E586" i="3"/>
  <c r="D590" i="3"/>
  <c r="E592" i="3"/>
  <c r="D594" i="3"/>
  <c r="E599" i="3"/>
  <c r="D600" i="3"/>
  <c r="D605" i="3"/>
  <c r="E606" i="3"/>
  <c r="D610" i="3"/>
  <c r="E615" i="3"/>
  <c r="D616" i="3"/>
  <c r="D621" i="3"/>
  <c r="E622" i="3"/>
  <c r="D626" i="3"/>
  <c r="E631" i="3"/>
  <c r="D632" i="3"/>
  <c r="D637" i="3"/>
  <c r="E638" i="3"/>
  <c r="D642" i="3"/>
  <c r="E647" i="3"/>
  <c r="D648" i="3"/>
  <c r="D653" i="3"/>
  <c r="E654" i="3"/>
  <c r="D658" i="3"/>
  <c r="E663" i="3"/>
  <c r="D664" i="3"/>
  <c r="D669" i="3"/>
  <c r="E670" i="3"/>
  <c r="D674" i="3"/>
  <c r="E679" i="3"/>
  <c r="D680" i="3"/>
  <c r="D685" i="3"/>
  <c r="D687" i="3"/>
  <c r="E687" i="3"/>
  <c r="D692" i="3"/>
  <c r="D695" i="3"/>
  <c r="E695" i="3"/>
  <c r="D700" i="3"/>
  <c r="D703" i="3"/>
  <c r="E703" i="3"/>
  <c r="D708" i="3"/>
  <c r="D711" i="3"/>
  <c r="E711" i="3"/>
  <c r="D716" i="3"/>
  <c r="D719" i="3"/>
  <c r="E719" i="3"/>
  <c r="D724" i="3"/>
  <c r="D727" i="3"/>
  <c r="E727" i="3"/>
  <c r="D732" i="3"/>
  <c r="D735" i="3"/>
  <c r="E735" i="3"/>
  <c r="D740" i="3"/>
  <c r="D743" i="3"/>
  <c r="E743" i="3"/>
  <c r="D748" i="3"/>
  <c r="D751" i="3"/>
  <c r="E751" i="3"/>
  <c r="D756" i="3"/>
  <c r="D759" i="3"/>
  <c r="E759" i="3"/>
  <c r="D764" i="3"/>
  <c r="D767" i="3"/>
  <c r="E767" i="3"/>
  <c r="D772" i="3"/>
  <c r="D775" i="3"/>
  <c r="E775" i="3"/>
  <c r="D780" i="3"/>
  <c r="D783" i="3"/>
  <c r="E783" i="3"/>
  <c r="D788" i="3"/>
  <c r="D791" i="3"/>
  <c r="E791" i="3"/>
  <c r="D796" i="3"/>
  <c r="D799" i="3"/>
  <c r="E799" i="3"/>
  <c r="D804" i="3"/>
  <c r="D807" i="3"/>
  <c r="E807" i="3"/>
  <c r="D812" i="3"/>
  <c r="D815" i="3"/>
  <c r="E815" i="3"/>
  <c r="D820" i="3"/>
  <c r="D823" i="3"/>
  <c r="E823" i="3"/>
  <c r="D828" i="3"/>
  <c r="D831" i="3"/>
  <c r="E831" i="3"/>
  <c r="D836" i="3"/>
  <c r="D839" i="3"/>
  <c r="E839" i="3"/>
  <c r="D844" i="3"/>
  <c r="D847" i="3"/>
  <c r="E847" i="3"/>
  <c r="D852" i="3"/>
  <c r="D856" i="3"/>
  <c r="D860" i="3"/>
  <c r="D862" i="3"/>
  <c r="E867" i="3"/>
  <c r="E871" i="3"/>
  <c r="E875" i="3"/>
  <c r="D877" i="3"/>
  <c r="E877" i="3"/>
  <c r="D884" i="3"/>
  <c r="D888" i="3"/>
  <c r="D892" i="3"/>
  <c r="D894" i="3"/>
  <c r="E899" i="3"/>
  <c r="E903" i="3"/>
  <c r="E907" i="3"/>
  <c r="D909" i="3"/>
  <c r="E909" i="3"/>
  <c r="D916" i="3"/>
  <c r="D920" i="3"/>
  <c r="D924" i="3"/>
  <c r="D926" i="3"/>
  <c r="E931" i="3"/>
  <c r="E935" i="3"/>
  <c r="E939" i="3"/>
  <c r="D941" i="3"/>
  <c r="E941" i="3"/>
  <c r="D948" i="3"/>
  <c r="D952" i="3"/>
  <c r="D956" i="3"/>
  <c r="D958" i="3"/>
  <c r="E963" i="3"/>
  <c r="E967" i="3"/>
  <c r="E971" i="3"/>
  <c r="D973" i="3"/>
  <c r="E973" i="3"/>
  <c r="D980" i="3"/>
  <c r="D984" i="3"/>
  <c r="D988" i="3"/>
  <c r="D990" i="3"/>
  <c r="E995" i="3"/>
  <c r="E999" i="3"/>
  <c r="E1003" i="3"/>
  <c r="D1005" i="3"/>
  <c r="E1005" i="3"/>
  <c r="D1012" i="3"/>
  <c r="D1016" i="3"/>
  <c r="D1020" i="3"/>
  <c r="D1022" i="3"/>
  <c r="E1027" i="3"/>
  <c r="E1031" i="3"/>
  <c r="E1035" i="3"/>
  <c r="D1037" i="3"/>
  <c r="E1037" i="3"/>
  <c r="D1044" i="3"/>
  <c r="D1048" i="3"/>
  <c r="D1052" i="3"/>
  <c r="D1054" i="3"/>
  <c r="E1059" i="3"/>
  <c r="E1063" i="3"/>
  <c r="E1067" i="3"/>
  <c r="D1069" i="3"/>
  <c r="E1069" i="3"/>
  <c r="D1076" i="3"/>
  <c r="D1080" i="3"/>
  <c r="D1081" i="3"/>
  <c r="D1085" i="3"/>
  <c r="E1103" i="3"/>
  <c r="D1117" i="3"/>
  <c r="E1134" i="3"/>
  <c r="E1141" i="3"/>
  <c r="D1149" i="3"/>
  <c r="D1388" i="3"/>
  <c r="D1464" i="3"/>
  <c r="D1482" i="3"/>
  <c r="D1181" i="3"/>
  <c r="D1213" i="3"/>
  <c r="E1253" i="3"/>
  <c r="D1266" i="3"/>
  <c r="D1270" i="3"/>
  <c r="E1285" i="3"/>
  <c r="D1298" i="3"/>
  <c r="D1302" i="3"/>
  <c r="E1317" i="3"/>
  <c r="D1330" i="3"/>
  <c r="D1414" i="3"/>
  <c r="D1418" i="3"/>
  <c r="E1433" i="3"/>
  <c r="D1446" i="3"/>
  <c r="D1450" i="3"/>
  <c r="E1465" i="3"/>
  <c r="E1515" i="3"/>
  <c r="E1080" i="3"/>
  <c r="D1082" i="3"/>
  <c r="E1087" i="3"/>
  <c r="D1089" i="3"/>
  <c r="E1089" i="3"/>
  <c r="D1093" i="3"/>
  <c r="E1093" i="3"/>
  <c r="D1097" i="3"/>
  <c r="E1097" i="3"/>
  <c r="D1104" i="3"/>
  <c r="D1106" i="3"/>
  <c r="E1108" i="3"/>
  <c r="D1110" i="3"/>
  <c r="E1112" i="3"/>
  <c r="D1114" i="3"/>
  <c r="D1121" i="3"/>
  <c r="E1121" i="3"/>
  <c r="D1125" i="3"/>
  <c r="D1129" i="3"/>
  <c r="D1136" i="3"/>
  <c r="D1138" i="3"/>
  <c r="E1140" i="3"/>
  <c r="D1142" i="3"/>
  <c r="E1144" i="3"/>
  <c r="D1146" i="3"/>
  <c r="D1153" i="3"/>
  <c r="E1153" i="3"/>
  <c r="D1157" i="3"/>
  <c r="D1161" i="3"/>
  <c r="E1161" i="3"/>
  <c r="D1168" i="3"/>
  <c r="D1170" i="3"/>
  <c r="E1172" i="3"/>
  <c r="D1174" i="3"/>
  <c r="E1176" i="3"/>
  <c r="D1178" i="3"/>
  <c r="D1185" i="3"/>
  <c r="D1189" i="3"/>
  <c r="E1189" i="3"/>
  <c r="D1193" i="3"/>
  <c r="E1193" i="3"/>
  <c r="D1200" i="3"/>
  <c r="D1202" i="3"/>
  <c r="E1204" i="3"/>
  <c r="D1206" i="3"/>
  <c r="E1208" i="3"/>
  <c r="D1210" i="3"/>
  <c r="E1215" i="3"/>
  <c r="D1217" i="3"/>
  <c r="E1217" i="3"/>
  <c r="E1218" i="3"/>
  <c r="E1220" i="3"/>
  <c r="D1222" i="3"/>
  <c r="E1222" i="3"/>
  <c r="E1224" i="3"/>
  <c r="D1226" i="3"/>
  <c r="E1226" i="3"/>
  <c r="E1228" i="3"/>
  <c r="D1230" i="3"/>
  <c r="E1230" i="3"/>
  <c r="E1232" i="3"/>
  <c r="D1234" i="3"/>
  <c r="E1234" i="3"/>
  <c r="E1236" i="3"/>
  <c r="D1238" i="3"/>
  <c r="E1238" i="3"/>
  <c r="E1240" i="3"/>
  <c r="D1242" i="3"/>
  <c r="E1242" i="3"/>
  <c r="D1246" i="3"/>
  <c r="E1246" i="3"/>
  <c r="D1253" i="3"/>
  <c r="D1257" i="3"/>
  <c r="D1259" i="3"/>
  <c r="E1261" i="3"/>
  <c r="D1263" i="3"/>
  <c r="E1268" i="3"/>
  <c r="E1272" i="3"/>
  <c r="D1274" i="3"/>
  <c r="E1274" i="3"/>
  <c r="D1278" i="3"/>
  <c r="E1278" i="3"/>
  <c r="D1285" i="3"/>
  <c r="D1289" i="3"/>
  <c r="D1291" i="3"/>
  <c r="E1293" i="3"/>
  <c r="D1295" i="3"/>
  <c r="E1300" i="3"/>
  <c r="E1304" i="3"/>
  <c r="D1306" i="3"/>
  <c r="E1306" i="3"/>
  <c r="D1310" i="3"/>
  <c r="E1310" i="3"/>
  <c r="D1317" i="3"/>
  <c r="D1321" i="3"/>
  <c r="D1323" i="3"/>
  <c r="E1325" i="3"/>
  <c r="D1327" i="3"/>
  <c r="E1332" i="3"/>
  <c r="E1335" i="3"/>
  <c r="E1340" i="3"/>
  <c r="E1343" i="3"/>
  <c r="E1348" i="3"/>
  <c r="E1351" i="3"/>
  <c r="E1356" i="3"/>
  <c r="D1411" i="3"/>
  <c r="D1422" i="3"/>
  <c r="D1426" i="3"/>
  <c r="D1437" i="3"/>
  <c r="D1439" i="3"/>
  <c r="E1441" i="3"/>
  <c r="D1443" i="3"/>
  <c r="D1454" i="3"/>
  <c r="D1458" i="3"/>
  <c r="E1483" i="3"/>
  <c r="D1490" i="3"/>
  <c r="D1500" i="3"/>
  <c r="D1505" i="3"/>
  <c r="E1531" i="3"/>
  <c r="E1554" i="3"/>
  <c r="E1589" i="3"/>
  <c r="D1666" i="3"/>
  <c r="D1084" i="3"/>
  <c r="D1086" i="3"/>
  <c r="E1091" i="3"/>
  <c r="E1095" i="3"/>
  <c r="E1099" i="3"/>
  <c r="E1101" i="3"/>
  <c r="D1108" i="3"/>
  <c r="D1112" i="3"/>
  <c r="D1116" i="3"/>
  <c r="D1118" i="3"/>
  <c r="E1123" i="3"/>
  <c r="E1127" i="3"/>
  <c r="E1131" i="3"/>
  <c r="D1133" i="3"/>
  <c r="E1133" i="3"/>
  <c r="D1140" i="3"/>
  <c r="D1144" i="3"/>
  <c r="D1148" i="3"/>
  <c r="D1150" i="3"/>
  <c r="E1155" i="3"/>
  <c r="E1159" i="3"/>
  <c r="E1163" i="3"/>
  <c r="D1165" i="3"/>
  <c r="E1165" i="3"/>
  <c r="D1172" i="3"/>
  <c r="D1176" i="3"/>
  <c r="D1180" i="3"/>
  <c r="D1182" i="3"/>
  <c r="E1187" i="3"/>
  <c r="E1191" i="3"/>
  <c r="E1195" i="3"/>
  <c r="E1197" i="3"/>
  <c r="D1204" i="3"/>
  <c r="D1208" i="3"/>
  <c r="D1212" i="3"/>
  <c r="D1214" i="3"/>
  <c r="E1244" i="3"/>
  <c r="E1248" i="3"/>
  <c r="E1250" i="3"/>
  <c r="E1254" i="3"/>
  <c r="D1261" i="3"/>
  <c r="D1265" i="3"/>
  <c r="D1267" i="3"/>
  <c r="D1271" i="3"/>
  <c r="E1276" i="3"/>
  <c r="E1280" i="3"/>
  <c r="E1282" i="3"/>
  <c r="E1286" i="3"/>
  <c r="D1293" i="3"/>
  <c r="D1297" i="3"/>
  <c r="D1299" i="3"/>
  <c r="D1303" i="3"/>
  <c r="E1308" i="3"/>
  <c r="E1312" i="3"/>
  <c r="E1314" i="3"/>
  <c r="E1318" i="3"/>
  <c r="D1325" i="3"/>
  <c r="D1329" i="3"/>
  <c r="D1331" i="3"/>
  <c r="D1339" i="3"/>
  <c r="D1347" i="3"/>
  <c r="D1355" i="3"/>
  <c r="D1363" i="3"/>
  <c r="D1371" i="3"/>
  <c r="D1379" i="3"/>
  <c r="D1387" i="3"/>
  <c r="D1395" i="3"/>
  <c r="D1403" i="3"/>
  <c r="D1407" i="3"/>
  <c r="D1413" i="3"/>
  <c r="D1415" i="3"/>
  <c r="E1417" i="3"/>
  <c r="D1419" i="3"/>
  <c r="E1424" i="3"/>
  <c r="E1428" i="3"/>
  <c r="D1430" i="3"/>
  <c r="E1430" i="3"/>
  <c r="D1434" i="3"/>
  <c r="E1434" i="3"/>
  <c r="D1441" i="3"/>
  <c r="D1445" i="3"/>
  <c r="D1447" i="3"/>
  <c r="E1449" i="3"/>
  <c r="D1451" i="3"/>
  <c r="E1456" i="3"/>
  <c r="E1460" i="3"/>
  <c r="D1462" i="3"/>
  <c r="E1462" i="3"/>
  <c r="D1466" i="3"/>
  <c r="E1466" i="3"/>
  <c r="D1470" i="3"/>
  <c r="E1471" i="3"/>
  <c r="D1475" i="3"/>
  <c r="E1476" i="3"/>
  <c r="D1478" i="3"/>
  <c r="E1486" i="3"/>
  <c r="E1487" i="3"/>
  <c r="D1494" i="3"/>
  <c r="E1501" i="3"/>
  <c r="E1503" i="3"/>
  <c r="D1510" i="3"/>
  <c r="E1522" i="3"/>
  <c r="D1525" i="3"/>
  <c r="E1528" i="3"/>
  <c r="E1542" i="3"/>
  <c r="D1549" i="3"/>
  <c r="D1552" i="3"/>
  <c r="D1554" i="3"/>
  <c r="D1564" i="3"/>
  <c r="D1566" i="3"/>
  <c r="D1567" i="3"/>
  <c r="E1577" i="3"/>
  <c r="E1609" i="3"/>
  <c r="D1626" i="3"/>
  <c r="D1642" i="3"/>
  <c r="D1658" i="3"/>
  <c r="D1690" i="3"/>
  <c r="D1707" i="3"/>
  <c r="D1729" i="3"/>
  <c r="D1737" i="3"/>
  <c r="D1745" i="3"/>
  <c r="D1753" i="3"/>
  <c r="D1761" i="3"/>
  <c r="D1769" i="3"/>
  <c r="D1777" i="3"/>
  <c r="D1785" i="3"/>
  <c r="D1793" i="3"/>
  <c r="D1801" i="3"/>
  <c r="D1809" i="3"/>
  <c r="D1817" i="3"/>
  <c r="D1851" i="3"/>
  <c r="D1855" i="3"/>
  <c r="E1870" i="3"/>
  <c r="D1883" i="3"/>
  <c r="D1891" i="3"/>
  <c r="D1895" i="3"/>
  <c r="E1966" i="3"/>
  <c r="D1487" i="3"/>
  <c r="E1488" i="3"/>
  <c r="D1493" i="3"/>
  <c r="D1504" i="3"/>
  <c r="D1506" i="3"/>
  <c r="E1510" i="3"/>
  <c r="E1512" i="3"/>
  <c r="E1513" i="3"/>
  <c r="D1516" i="3"/>
  <c r="E1516" i="3"/>
  <c r="E1519" i="3"/>
  <c r="E1521" i="3"/>
  <c r="D1523" i="3"/>
  <c r="E1533" i="3"/>
  <c r="D1535" i="3"/>
  <c r="E1536" i="3"/>
  <c r="E1541" i="3"/>
  <c r="E1547" i="3"/>
  <c r="E1556" i="3"/>
  <c r="E1561" i="3"/>
  <c r="D1568" i="3"/>
  <c r="E1573" i="3"/>
  <c r="D1575" i="3"/>
  <c r="E1576" i="3"/>
  <c r="E1578" i="3"/>
  <c r="D1580" i="3"/>
  <c r="E1588" i="3"/>
  <c r="E1593" i="3"/>
  <c r="D1600" i="3"/>
  <c r="E1605" i="3"/>
  <c r="D1607" i="3"/>
  <c r="E1608" i="3"/>
  <c r="E1610" i="3"/>
  <c r="D1612" i="3"/>
  <c r="D1620" i="3"/>
  <c r="D1628" i="3"/>
  <c r="D1636" i="3"/>
  <c r="D1644" i="3"/>
  <c r="D1652" i="3"/>
  <c r="D1692" i="3"/>
  <c r="D1700" i="3"/>
  <c r="E1707" i="3"/>
  <c r="E1709" i="3"/>
  <c r="E1710" i="3"/>
  <c r="D1713" i="3"/>
  <c r="E1713" i="3"/>
  <c r="E1716" i="3"/>
  <c r="D1720" i="3"/>
  <c r="E1721" i="3"/>
  <c r="D1723" i="3"/>
  <c r="D1727" i="3"/>
  <c r="E1727" i="3"/>
  <c r="E1731" i="3"/>
  <c r="D1735" i="3"/>
  <c r="E1735" i="3"/>
  <c r="E1739" i="3"/>
  <c r="D1743" i="3"/>
  <c r="E1743" i="3"/>
  <c r="E1747" i="3"/>
  <c r="D1751" i="3"/>
  <c r="E1751" i="3"/>
  <c r="E1755" i="3"/>
  <c r="D1759" i="3"/>
  <c r="E1759" i="3"/>
  <c r="E1763" i="3"/>
  <c r="D1767" i="3"/>
  <c r="E1767" i="3"/>
  <c r="E1771" i="3"/>
  <c r="D1775" i="3"/>
  <c r="E1775" i="3"/>
  <c r="E1779" i="3"/>
  <c r="D1783" i="3"/>
  <c r="E1783" i="3"/>
  <c r="E1787" i="3"/>
  <c r="D1791" i="3"/>
  <c r="E1791" i="3"/>
  <c r="E1795" i="3"/>
  <c r="D1799" i="3"/>
  <c r="E1799" i="3"/>
  <c r="E1803" i="3"/>
  <c r="D1807" i="3"/>
  <c r="E1807" i="3"/>
  <c r="E1811" i="3"/>
  <c r="D1815" i="3"/>
  <c r="E1815" i="3"/>
  <c r="E1819" i="3"/>
  <c r="D1823" i="3"/>
  <c r="E1823" i="3"/>
  <c r="D1827" i="3"/>
  <c r="E1827" i="3"/>
  <c r="D1834" i="3"/>
  <c r="D1836" i="3"/>
  <c r="E1838" i="3"/>
  <c r="D1840" i="3"/>
  <c r="E1842" i="3"/>
  <c r="D1844" i="3"/>
  <c r="E1846" i="3"/>
  <c r="D1848" i="3"/>
  <c r="E1853" i="3"/>
  <c r="E1857" i="3"/>
  <c r="D1859" i="3"/>
  <c r="E1859" i="3"/>
  <c r="D1863" i="3"/>
  <c r="E1863" i="3"/>
  <c r="D1870" i="3"/>
  <c r="D1874" i="3"/>
  <c r="D1876" i="3"/>
  <c r="E1878" i="3"/>
  <c r="D1880" i="3"/>
  <c r="D1886" i="3"/>
  <c r="D1887" i="3"/>
  <c r="E1925" i="3"/>
  <c r="E1934" i="3"/>
  <c r="E1943" i="3"/>
  <c r="E1951" i="3"/>
  <c r="E1964" i="3"/>
  <c r="D1977" i="3"/>
  <c r="E2043" i="3"/>
  <c r="E2107" i="3"/>
  <c r="E1568" i="3"/>
  <c r="D1572" i="3"/>
  <c r="E1580" i="3"/>
  <c r="E1585" i="3"/>
  <c r="D1592" i="3"/>
  <c r="E1597" i="3"/>
  <c r="D1599" i="3"/>
  <c r="E1600" i="3"/>
  <c r="D1604" i="3"/>
  <c r="E1612" i="3"/>
  <c r="E1617" i="3"/>
  <c r="E1620" i="3"/>
  <c r="E1625" i="3"/>
  <c r="E1628" i="3"/>
  <c r="E1633" i="3"/>
  <c r="E1636" i="3"/>
  <c r="E1641" i="3"/>
  <c r="E1644" i="3"/>
  <c r="E1649" i="3"/>
  <c r="E1652" i="3"/>
  <c r="E1657" i="3"/>
  <c r="E1660" i="3"/>
  <c r="E1665" i="3"/>
  <c r="E1668" i="3"/>
  <c r="E1673" i="3"/>
  <c r="E1676" i="3"/>
  <c r="E1681" i="3"/>
  <c r="E1684" i="3"/>
  <c r="E1689" i="3"/>
  <c r="E1692" i="3"/>
  <c r="E1697" i="3"/>
  <c r="E1700" i="3"/>
  <c r="D1706" i="3"/>
  <c r="E1711" i="3"/>
  <c r="D1717" i="3"/>
  <c r="D1719" i="3"/>
  <c r="E1723" i="3"/>
  <c r="E1725" i="3"/>
  <c r="D1730" i="3"/>
  <c r="E1733" i="3"/>
  <c r="D1738" i="3"/>
  <c r="E1741" i="3"/>
  <c r="D1746" i="3"/>
  <c r="E1749" i="3"/>
  <c r="D1754" i="3"/>
  <c r="E1757" i="3"/>
  <c r="D1762" i="3"/>
  <c r="E1765" i="3"/>
  <c r="D1770" i="3"/>
  <c r="E1773" i="3"/>
  <c r="D1778" i="3"/>
  <c r="E1781" i="3"/>
  <c r="D1786" i="3"/>
  <c r="E1789" i="3"/>
  <c r="D1794" i="3"/>
  <c r="E1797" i="3"/>
  <c r="D1802" i="3"/>
  <c r="E1805" i="3"/>
  <c r="D1810" i="3"/>
  <c r="E1813" i="3"/>
  <c r="D1818" i="3"/>
  <c r="E1821" i="3"/>
  <c r="E1825" i="3"/>
  <c r="E1829" i="3"/>
  <c r="E1831" i="3"/>
  <c r="D1838" i="3"/>
  <c r="D1842" i="3"/>
  <c r="D1846" i="3"/>
  <c r="D1850" i="3"/>
  <c r="D1852" i="3"/>
  <c r="D1856" i="3"/>
  <c r="E1861" i="3"/>
  <c r="E1865" i="3"/>
  <c r="E1867" i="3"/>
  <c r="E1871" i="3"/>
  <c r="D1878" i="3"/>
  <c r="D1882" i="3"/>
  <c r="D1890" i="3"/>
  <c r="D1892" i="3"/>
  <c r="D1896" i="3"/>
  <c r="D1901" i="3"/>
  <c r="D1905" i="3"/>
  <c r="E1907" i="3"/>
  <c r="E1932" i="3"/>
  <c r="D1945" i="3"/>
  <c r="D1948" i="3"/>
  <c r="D1953" i="3"/>
  <c r="D1963" i="3"/>
  <c r="E1963" i="3"/>
  <c r="D1906" i="3"/>
  <c r="D1908" i="3"/>
  <c r="E1910" i="3"/>
  <c r="D1912" i="3"/>
  <c r="D1923" i="3"/>
  <c r="D1926" i="3"/>
  <c r="D1958" i="3"/>
  <c r="E1984" i="3"/>
  <c r="D1987" i="3"/>
  <c r="D1991" i="3"/>
  <c r="D1995" i="3"/>
  <c r="D2000" i="3"/>
  <c r="D2004" i="3"/>
  <c r="E2019" i="3"/>
  <c r="E2023" i="3"/>
  <c r="E2027" i="3"/>
  <c r="D2043" i="3"/>
  <c r="E2044" i="3"/>
  <c r="E2045" i="3"/>
  <c r="D2049" i="3"/>
  <c r="D2052" i="3"/>
  <c r="E2052" i="3"/>
  <c r="E2053" i="3"/>
  <c r="E2058" i="3"/>
  <c r="D2061" i="3"/>
  <c r="D2064" i="3"/>
  <c r="E2064" i="3"/>
  <c r="E2065" i="3"/>
  <c r="D2069" i="3"/>
  <c r="D2075" i="3"/>
  <c r="E2076" i="3"/>
  <c r="E2077" i="3"/>
  <c r="D2081" i="3"/>
  <c r="D2084" i="3"/>
  <c r="E2084" i="3"/>
  <c r="E2085" i="3"/>
  <c r="E2090" i="3"/>
  <c r="D2093" i="3"/>
  <c r="D2096" i="3"/>
  <c r="E2096" i="3"/>
  <c r="E2097" i="3"/>
  <c r="D2101" i="3"/>
  <c r="D2107" i="3"/>
  <c r="E2108" i="3"/>
  <c r="E2130" i="3"/>
  <c r="E2131" i="3"/>
  <c r="D2134" i="3"/>
  <c r="E2136" i="3"/>
  <c r="E2137" i="3"/>
  <c r="E2139" i="3"/>
  <c r="D2141" i="3"/>
  <c r="E2144" i="3"/>
  <c r="E2145" i="3"/>
  <c r="E2147" i="3"/>
  <c r="E2151" i="3"/>
  <c r="E2152" i="3"/>
  <c r="D1884" i="3"/>
  <c r="E1886" i="3"/>
  <c r="D1888" i="3"/>
  <c r="E1893" i="3"/>
  <c r="E1897" i="3"/>
  <c r="D1899" i="3"/>
  <c r="E1899" i="3"/>
  <c r="D1903" i="3"/>
  <c r="E1903" i="3"/>
  <c r="D1910" i="3"/>
  <c r="D1914" i="3"/>
  <c r="D1916" i="3"/>
  <c r="E1918" i="3"/>
  <c r="D1920" i="3"/>
  <c r="E1929" i="3"/>
  <c r="E1930" i="3"/>
  <c r="D1934" i="3"/>
  <c r="E1937" i="3"/>
  <c r="D1940" i="3"/>
  <c r="D1946" i="3"/>
  <c r="E1949" i="3"/>
  <c r="E1950" i="3"/>
  <c r="D1954" i="3"/>
  <c r="D1955" i="3"/>
  <c r="E1955" i="3"/>
  <c r="E1956" i="3"/>
  <c r="E1961" i="3"/>
  <c r="E1962" i="3"/>
  <c r="D1966" i="3"/>
  <c r="E1969" i="3"/>
  <c r="D1972" i="3"/>
  <c r="D1978" i="3"/>
  <c r="E1980" i="3"/>
  <c r="D1982" i="3"/>
  <c r="E1983" i="3"/>
  <c r="D1985" i="3"/>
  <c r="E1990" i="3"/>
  <c r="E1994" i="3"/>
  <c r="E1998" i="3"/>
  <c r="D1999" i="3"/>
  <c r="D2003" i="3"/>
  <c r="D2007" i="3"/>
  <c r="D2011" i="3"/>
  <c r="D2016" i="3"/>
  <c r="E2017" i="3"/>
  <c r="D2020" i="3"/>
  <c r="E2021" i="3"/>
  <c r="E2025" i="3"/>
  <c r="E2029" i="3"/>
  <c r="D2033" i="3"/>
  <c r="E2035" i="3"/>
  <c r="D2039" i="3"/>
  <c r="D2040" i="3"/>
  <c r="E2040" i="3"/>
  <c r="E2041" i="3"/>
  <c r="E2046" i="3"/>
  <c r="D2051" i="3"/>
  <c r="E2054" i="3"/>
  <c r="D2057" i="3"/>
  <c r="D2063" i="3"/>
  <c r="E2066" i="3"/>
  <c r="D2071" i="3"/>
  <c r="D2072" i="3"/>
  <c r="E2072" i="3"/>
  <c r="E2073" i="3"/>
  <c r="E2078" i="3"/>
  <c r="D2083" i="3"/>
  <c r="E2086" i="3"/>
  <c r="D2089" i="3"/>
  <c r="D2095" i="3"/>
  <c r="E2098" i="3"/>
  <c r="D2103" i="3"/>
  <c r="D2104" i="3"/>
  <c r="E2104" i="3"/>
  <c r="E2105" i="3"/>
  <c r="D2113" i="3"/>
  <c r="D2117" i="3"/>
  <c r="D1984" i="3"/>
  <c r="E1985" i="3"/>
  <c r="D1989" i="3"/>
  <c r="D1993" i="3"/>
  <c r="D1997" i="3"/>
  <c r="E2002" i="3"/>
  <c r="E2006" i="3"/>
  <c r="E2010" i="3"/>
  <c r="E2014" i="3"/>
  <c r="E2033" i="3"/>
  <c r="D2036" i="3"/>
  <c r="E2036" i="3"/>
  <c r="E2037" i="3"/>
  <c r="E2042" i="3"/>
  <c r="D2045" i="3"/>
  <c r="D2048" i="3"/>
  <c r="E2048" i="3"/>
  <c r="E2049" i="3"/>
  <c r="D2053" i="3"/>
  <c r="E2060" i="3"/>
  <c r="E2061" i="3"/>
  <c r="D2065" i="3"/>
  <c r="D2068" i="3"/>
  <c r="E2068" i="3"/>
  <c r="E2069" i="3"/>
  <c r="E2074" i="3"/>
  <c r="D2077" i="3"/>
  <c r="D2080" i="3"/>
  <c r="E2080" i="3"/>
  <c r="E2081" i="3"/>
  <c r="D2085" i="3"/>
  <c r="E2092" i="3"/>
  <c r="E2093" i="3"/>
  <c r="D2097" i="3"/>
  <c r="D2100" i="3"/>
  <c r="E2100" i="3"/>
  <c r="E2101" i="3"/>
  <c r="E2106" i="3"/>
  <c r="D2109" i="3"/>
  <c r="D2111" i="3"/>
  <c r="D2115" i="3"/>
  <c r="E2122" i="3"/>
  <c r="E2123" i="3"/>
  <c r="D2126" i="3"/>
  <c r="D2137" i="3"/>
  <c r="E2140" i="3"/>
  <c r="E2141" i="3"/>
  <c r="E2143" i="3"/>
  <c r="D2145" i="3"/>
  <c r="E2148" i="3"/>
  <c r="E2149" i="3"/>
  <c r="E2150" i="3"/>
  <c r="D2152" i="3"/>
  <c r="D2156" i="3"/>
  <c r="E2109" i="3"/>
  <c r="E2110" i="3"/>
  <c r="E2114" i="3"/>
  <c r="E2118" i="3"/>
  <c r="D2120" i="3"/>
  <c r="E2120" i="3"/>
  <c r="D2124" i="3"/>
  <c r="E2124" i="3"/>
  <c r="D2128" i="3"/>
  <c r="E2128" i="3"/>
  <c r="D2132" i="3"/>
  <c r="E2132" i="3"/>
  <c r="D2139" i="3"/>
  <c r="D2143" i="3"/>
  <c r="D2147" i="3"/>
  <c r="E2157" i="3"/>
  <c r="D2162" i="3"/>
  <c r="E2171" i="3"/>
  <c r="E2181" i="3"/>
  <c r="D2193" i="3"/>
  <c r="E2215" i="3"/>
  <c r="E2218" i="3"/>
  <c r="D2220" i="3"/>
  <c r="E2223" i="3"/>
  <c r="E2226" i="3"/>
  <c r="D2228" i="3"/>
  <c r="E2231" i="3"/>
  <c r="E2234" i="3"/>
  <c r="D2236" i="3"/>
  <c r="E2239" i="3"/>
  <c r="E2242" i="3"/>
  <c r="D2244" i="3"/>
  <c r="E2247" i="3"/>
  <c r="E2250" i="3"/>
  <c r="D2252" i="3"/>
  <c r="E2255" i="3"/>
  <c r="E2258" i="3"/>
  <c r="D2260" i="3"/>
  <c r="E2271" i="3"/>
  <c r="E2279" i="3"/>
  <c r="E2281" i="3"/>
  <c r="E2302" i="3"/>
  <c r="D2309" i="3"/>
  <c r="E2461" i="3"/>
  <c r="D2312" i="3"/>
  <c r="D2163" i="3"/>
  <c r="E2164" i="3"/>
  <c r="E2165" i="3"/>
  <c r="E2182" i="3"/>
  <c r="D2184" i="3"/>
  <c r="E2186" i="3"/>
  <c r="E2190" i="3"/>
  <c r="D2199" i="3"/>
  <c r="D2209" i="3"/>
  <c r="E2214" i="3"/>
  <c r="D2216" i="3"/>
  <c r="E2219" i="3"/>
  <c r="E2222" i="3"/>
  <c r="D2224" i="3"/>
  <c r="E2227" i="3"/>
  <c r="E2230" i="3"/>
  <c r="D2232" i="3"/>
  <c r="E2235" i="3"/>
  <c r="E2238" i="3"/>
  <c r="D2240" i="3"/>
  <c r="E2243" i="3"/>
  <c r="E2246" i="3"/>
  <c r="D2248" i="3"/>
  <c r="E2251" i="3"/>
  <c r="E2254" i="3"/>
  <c r="D2256" i="3"/>
  <c r="E2259" i="3"/>
  <c r="D2280" i="3"/>
  <c r="E2301" i="3"/>
  <c r="D2303" i="3"/>
  <c r="D2307" i="3"/>
  <c r="D2316" i="3"/>
  <c r="D2317" i="3"/>
  <c r="E2321" i="3"/>
  <c r="E2341" i="3"/>
  <c r="D2353" i="3"/>
  <c r="E2174" i="3"/>
  <c r="D2178" i="3"/>
  <c r="D2182" i="3"/>
  <c r="D2215" i="3"/>
  <c r="D2219" i="3"/>
  <c r="D2223" i="3"/>
  <c r="D2227" i="3"/>
  <c r="D2231" i="3"/>
  <c r="D2235" i="3"/>
  <c r="D2239" i="3"/>
  <c r="D2243" i="3"/>
  <c r="D2247" i="3"/>
  <c r="D2251" i="3"/>
  <c r="D2255" i="3"/>
  <c r="D2259" i="3"/>
  <c r="D2263" i="3"/>
  <c r="D2272" i="3"/>
  <c r="E2278" i="3"/>
  <c r="D2282" i="3"/>
  <c r="D2295" i="3"/>
  <c r="D2304" i="3"/>
  <c r="E2310" i="3"/>
  <c r="D2314" i="3"/>
  <c r="D2325" i="3"/>
  <c r="D2326" i="3"/>
  <c r="D2327" i="3"/>
  <c r="D2340" i="3"/>
  <c r="D2345" i="3"/>
  <c r="E2352" i="3"/>
  <c r="D2361" i="3"/>
  <c r="D2362" i="3"/>
  <c r="E2433" i="3"/>
  <c r="E2446" i="3"/>
  <c r="D2474" i="3"/>
  <c r="E2156" i="3"/>
  <c r="D2158" i="3"/>
  <c r="D2161" i="3"/>
  <c r="E2163" i="3"/>
  <c r="D2168" i="3"/>
  <c r="E2172" i="3"/>
  <c r="D2174" i="3"/>
  <c r="D2177" i="3"/>
  <c r="E2180" i="3"/>
  <c r="E2184" i="3"/>
  <c r="E2187" i="3"/>
  <c r="E2192" i="3"/>
  <c r="D2194" i="3"/>
  <c r="E2195" i="3"/>
  <c r="E2200" i="3"/>
  <c r="D2202" i="3"/>
  <c r="E2203" i="3"/>
  <c r="E2208" i="3"/>
  <c r="D2210" i="3"/>
  <c r="E2211" i="3"/>
  <c r="D2267" i="3"/>
  <c r="D2269" i="3"/>
  <c r="E2276" i="3"/>
  <c r="D2278" i="3"/>
  <c r="D2281" i="3"/>
  <c r="E2283" i="3"/>
  <c r="D2291" i="3"/>
  <c r="E2291" i="3"/>
  <c r="D2299" i="3"/>
  <c r="D2301" i="3"/>
  <c r="E2308" i="3"/>
  <c r="D2310" i="3"/>
  <c r="D2313" i="3"/>
  <c r="E2315" i="3"/>
  <c r="E2323" i="3"/>
  <c r="D2332" i="3"/>
  <c r="E2336" i="3"/>
  <c r="D2344" i="3"/>
  <c r="E2355" i="3"/>
  <c r="E2366" i="3"/>
  <c r="D2368" i="3"/>
  <c r="E2373" i="3"/>
  <c r="D2386" i="3"/>
  <c r="E2387" i="3"/>
  <c r="D2415" i="3"/>
  <c r="E2419" i="3"/>
  <c r="D2425" i="3"/>
  <c r="D2466" i="3"/>
  <c r="E2466" i="3"/>
  <c r="E2468" i="3"/>
  <c r="D2333" i="3"/>
  <c r="E2358" i="3"/>
  <c r="E2362" i="3"/>
  <c r="D2366" i="3"/>
  <c r="E2368" i="3"/>
  <c r="E2375" i="3"/>
  <c r="D2377" i="3"/>
  <c r="E2381" i="3"/>
  <c r="E2386" i="3"/>
  <c r="E2388" i="3"/>
  <c r="D2389" i="3"/>
  <c r="E2392" i="3"/>
  <c r="D2407" i="3"/>
  <c r="D2420" i="3"/>
  <c r="D2423" i="3"/>
  <c r="E2423" i="3"/>
  <c r="E2428" i="3"/>
  <c r="E2429" i="3"/>
  <c r="D2433" i="3"/>
  <c r="D2464" i="3"/>
  <c r="D2480" i="3"/>
  <c r="E2326" i="3"/>
  <c r="D2330" i="3"/>
  <c r="E2333" i="3"/>
  <c r="E2335" i="3"/>
  <c r="E2344" i="3"/>
  <c r="D2346" i="3"/>
  <c r="E2347" i="3"/>
  <c r="E2359" i="3"/>
  <c r="D2363" i="3"/>
  <c r="E2363" i="3"/>
  <c r="E2364" i="3"/>
  <c r="E2370" i="3"/>
  <c r="E2372" i="3"/>
  <c r="D2373" i="3"/>
  <c r="E2377" i="3"/>
  <c r="D2380" i="3"/>
  <c r="D2384" i="3"/>
  <c r="D2387" i="3"/>
  <c r="D2392" i="3"/>
  <c r="D2400" i="3"/>
  <c r="D2402" i="3"/>
  <c r="E2403" i="3"/>
  <c r="D2409" i="3"/>
  <c r="E2415" i="3"/>
  <c r="E2416" i="3"/>
  <c r="D2422" i="3"/>
  <c r="E2427" i="3"/>
  <c r="D2451" i="3"/>
  <c r="D2459" i="3"/>
  <c r="D2461" i="3"/>
  <c r="E2470" i="3"/>
  <c r="E2471" i="3"/>
  <c r="E2480" i="3"/>
  <c r="E2493" i="3"/>
  <c r="D2393" i="3"/>
  <c r="E2397" i="3"/>
  <c r="E2402" i="3"/>
  <c r="E2404" i="3"/>
  <c r="D2405" i="3"/>
  <c r="E2409" i="3"/>
  <c r="D2412" i="3"/>
  <c r="E2414" i="3"/>
  <c r="D2416" i="3"/>
  <c r="E2417" i="3"/>
  <c r="E2422" i="3"/>
  <c r="D2424" i="3"/>
  <c r="D2427" i="3"/>
  <c r="D2434" i="3"/>
  <c r="E2435" i="3"/>
  <c r="D2439" i="3"/>
  <c r="E2443" i="3"/>
  <c r="E2444" i="3"/>
  <c r="E2447" i="3"/>
  <c r="E2448" i="3"/>
  <c r="E2455" i="3"/>
  <c r="E2460" i="3"/>
  <c r="D2462" i="3"/>
  <c r="E2465" i="3"/>
  <c r="D2467" i="3"/>
  <c r="D2471" i="3"/>
  <c r="E2473" i="3"/>
  <c r="E2477" i="3"/>
  <c r="D2481" i="3"/>
  <c r="D2482" i="3"/>
  <c r="E2486" i="3"/>
  <c r="E2487" i="3"/>
  <c r="E2492" i="3"/>
  <c r="D2494" i="3"/>
  <c r="E2499" i="3"/>
  <c r="E2490" i="3"/>
  <c r="D2493" i="3"/>
  <c r="E2494" i="3"/>
  <c r="D2499" i="3"/>
  <c r="D2503" i="3"/>
  <c r="E1498" i="3"/>
  <c r="E1546" i="3"/>
  <c r="D1334" i="3"/>
  <c r="D1342" i="3"/>
  <c r="D1350" i="3"/>
  <c r="D1358" i="3"/>
  <c r="D1366" i="3"/>
  <c r="D1374" i="3"/>
  <c r="D1382" i="3"/>
  <c r="D1390" i="3"/>
  <c r="D1398" i="3"/>
  <c r="E1530" i="3"/>
  <c r="D1483" i="3"/>
  <c r="D1499" i="3"/>
  <c r="D1515" i="3"/>
  <c r="D1531" i="3"/>
  <c r="D1547" i="3"/>
  <c r="D1479" i="3"/>
  <c r="D1495" i="3"/>
  <c r="D1511" i="3"/>
  <c r="D1527" i="3"/>
  <c r="D1528" i="3"/>
  <c r="D1543" i="3"/>
  <c r="D1544" i="3"/>
  <c r="D1555" i="3"/>
  <c r="D1563" i="3"/>
  <c r="D1571" i="3"/>
  <c r="D1579" i="3"/>
  <c r="D1587" i="3"/>
  <c r="D1595" i="3"/>
  <c r="D1603" i="3"/>
  <c r="D1611" i="3"/>
  <c r="D1619" i="3"/>
  <c r="D1627" i="3"/>
  <c r="D1635" i="3"/>
  <c r="D1643" i="3"/>
  <c r="D1651" i="3"/>
  <c r="D1659" i="3"/>
  <c r="D1667" i="3"/>
  <c r="D1675" i="3"/>
  <c r="D1683" i="3"/>
  <c r="D1691" i="3"/>
  <c r="D1699" i="3"/>
  <c r="D1524" i="3"/>
  <c r="D1540" i="3"/>
  <c r="D1712" i="3"/>
  <c r="D1935" i="3"/>
  <c r="D1951" i="3"/>
  <c r="D1967" i="3"/>
  <c r="D1708" i="3"/>
  <c r="D1724" i="3"/>
  <c r="D1927" i="3"/>
  <c r="D1943" i="3"/>
  <c r="D1959" i="3"/>
  <c r="D1975" i="3"/>
  <c r="D1980" i="3"/>
  <c r="D1992" i="3"/>
  <c r="D2008" i="3"/>
  <c r="D2024" i="3"/>
  <c r="D1996" i="3"/>
  <c r="D2012" i="3"/>
  <c r="D2028" i="3"/>
  <c r="D2044" i="3"/>
  <c r="D2060" i="3"/>
  <c r="D2076" i="3"/>
  <c r="D2092" i="3"/>
  <c r="D2108" i="3"/>
  <c r="D2155" i="3"/>
  <c r="E2169" i="3"/>
  <c r="D2154" i="3"/>
  <c r="D2170" i="3"/>
  <c r="D2190" i="3"/>
  <c r="D2191" i="3"/>
  <c r="D2150" i="3"/>
  <c r="D2166" i="3"/>
  <c r="D2186" i="3"/>
  <c r="D2198" i="3"/>
  <c r="D2206" i="3"/>
  <c r="D2183" i="3"/>
  <c r="E2273" i="3"/>
  <c r="E2305" i="3"/>
  <c r="E2337" i="3"/>
  <c r="D2274" i="3"/>
  <c r="D2290" i="3"/>
  <c r="D2306" i="3"/>
  <c r="D2322" i="3"/>
  <c r="D2338" i="3"/>
  <c r="D2343" i="3"/>
  <c r="D2358" i="3"/>
  <c r="D2359" i="3"/>
  <c r="D2371" i="3"/>
  <c r="D2435" i="3"/>
  <c r="D2270" i="3"/>
  <c r="D2286" i="3"/>
  <c r="D2302" i="3"/>
  <c r="D2318" i="3"/>
  <c r="D2334" i="3"/>
  <c r="D2354" i="3"/>
  <c r="D2355" i="3"/>
  <c r="D2419" i="3"/>
  <c r="D2351" i="3"/>
  <c r="D2367" i="3"/>
  <c r="D2403" i="3"/>
  <c r="D2478" i="3"/>
  <c r="D2382" i="3"/>
  <c r="D2398" i="3"/>
  <c r="D2414" i="3"/>
  <c r="D2430" i="3"/>
  <c r="D2446" i="3"/>
  <c r="D2378" i="3"/>
  <c r="D2394" i="3"/>
  <c r="D2410" i="3"/>
  <c r="D2426" i="3"/>
  <c r="D2442" i="3"/>
  <c r="D2457" i="3"/>
  <c r="E2488" i="3"/>
  <c r="D2473" i="3"/>
  <c r="D2489" i="3"/>
  <c r="D2505" i="3"/>
  <c r="D2453" i="3"/>
  <c r="D2469" i="3"/>
  <c r="D2485" i="3"/>
  <c r="D2501" i="3"/>
  <c r="A3" i="2"/>
  <c r="F209" i="671" l="1"/>
  <c r="C210" i="671"/>
  <c r="E210" i="671"/>
  <c r="F210" i="671"/>
  <c r="B210" i="671"/>
  <c r="F12" i="3"/>
  <c r="F211" i="671" l="1"/>
  <c r="B211" i="671"/>
  <c r="C211" i="671"/>
  <c r="E211" i="671"/>
  <c r="J84" i="671"/>
  <c r="A3" i="27"/>
  <c r="A37" i="27" s="1"/>
  <c r="A3" i="4"/>
  <c r="A37" i="4" s="1"/>
  <c r="A3" i="103"/>
  <c r="A20" i="103" s="1"/>
  <c r="A3" i="203"/>
  <c r="A20" i="203" s="1"/>
  <c r="A3" i="403"/>
  <c r="A37" i="403" s="1"/>
  <c r="A3" i="404"/>
  <c r="A37" i="404" s="1"/>
  <c r="A3" i="405"/>
  <c r="A20" i="405" s="1"/>
  <c r="A3" i="406"/>
  <c r="A20" i="406" s="1"/>
  <c r="A3" i="407"/>
  <c r="A37" i="407" s="1"/>
  <c r="A3" i="408"/>
  <c r="A37" i="408" s="1"/>
  <c r="A3" i="409"/>
  <c r="A20" i="409" s="1"/>
  <c r="A3" i="410"/>
  <c r="A20" i="410" s="1"/>
  <c r="A3" i="411"/>
  <c r="A37" i="411" s="1"/>
  <c r="A3" i="412"/>
  <c r="A37" i="412" s="1"/>
  <c r="A3" i="413"/>
  <c r="A20" i="413" s="1"/>
  <c r="A3" i="414"/>
  <c r="A20" i="414" s="1"/>
  <c r="A3" i="415"/>
  <c r="A37" i="415" s="1"/>
  <c r="A3" i="416"/>
  <c r="A37" i="416" s="1"/>
  <c r="A3" i="417"/>
  <c r="A20" i="417" s="1"/>
  <c r="A3" i="418"/>
  <c r="A20" i="418" s="1"/>
  <c r="A3" i="419"/>
  <c r="A37" i="419" s="1"/>
  <c r="A3" i="420"/>
  <c r="A37" i="420" s="1"/>
  <c r="A3" i="421"/>
  <c r="A20" i="421" s="1"/>
  <c r="A3" i="422"/>
  <c r="A20" i="422" s="1"/>
  <c r="A3" i="423"/>
  <c r="A37" i="423" s="1"/>
  <c r="A3" i="424"/>
  <c r="A37" i="424" s="1"/>
  <c r="A3" i="425"/>
  <c r="A20" i="425" s="1"/>
  <c r="A3" i="426"/>
  <c r="A20" i="426" s="1"/>
  <c r="A3" i="427"/>
  <c r="A37" i="427" s="1"/>
  <c r="A3" i="428"/>
  <c r="A37" i="428" s="1"/>
  <c r="A3" i="429"/>
  <c r="A20" i="429" s="1"/>
  <c r="A3" i="430"/>
  <c r="A20" i="430" s="1"/>
  <c r="A3" i="431"/>
  <c r="A37" i="431" s="1"/>
  <c r="A3" i="432"/>
  <c r="A37" i="432" s="1"/>
  <c r="A3" i="433"/>
  <c r="A20" i="433" s="1"/>
  <c r="A3" i="434"/>
  <c r="A20" i="434" s="1"/>
  <c r="A3" i="435"/>
  <c r="A37" i="435" s="1"/>
  <c r="A3" i="436"/>
  <c r="A37" i="436" s="1"/>
  <c r="A3" i="437"/>
  <c r="A20" i="437" s="1"/>
  <c r="A3" i="438"/>
  <c r="A20" i="438" s="1"/>
  <c r="A3" i="439"/>
  <c r="A37" i="439" s="1"/>
  <c r="A3" i="440"/>
  <c r="A37" i="440" s="1"/>
  <c r="A3" i="441"/>
  <c r="A20" i="441" s="1"/>
  <c r="A3" i="442"/>
  <c r="A20" i="442" s="1"/>
  <c r="A3" i="443"/>
  <c r="A37" i="443" s="1"/>
  <c r="A3" i="444"/>
  <c r="A37" i="444" s="1"/>
  <c r="A3" i="445"/>
  <c r="A20" i="445" s="1"/>
  <c r="A3" i="446"/>
  <c r="A20" i="446" s="1"/>
  <c r="A3" i="447"/>
  <c r="A37" i="447" s="1"/>
  <c r="A37" i="2"/>
  <c r="F212" i="671" l="1"/>
  <c r="B212" i="671"/>
  <c r="C212" i="671"/>
  <c r="E212" i="671"/>
  <c r="J85" i="671"/>
  <c r="A20" i="2"/>
  <c r="A20" i="444"/>
  <c r="A20" i="440"/>
  <c r="A20" i="436"/>
  <c r="A20" i="432"/>
  <c r="A20" i="428"/>
  <c r="A20" i="424"/>
  <c r="A20" i="420"/>
  <c r="A20" i="416"/>
  <c r="A20" i="412"/>
  <c r="A20" i="408"/>
  <c r="A20" i="404"/>
  <c r="A20" i="4"/>
  <c r="A37" i="446"/>
  <c r="A37" i="442"/>
  <c r="A37" i="438"/>
  <c r="A37" i="434"/>
  <c r="A37" i="430"/>
  <c r="A37" i="426"/>
  <c r="A37" i="422"/>
  <c r="A37" i="418"/>
  <c r="A37" i="414"/>
  <c r="A37" i="410"/>
  <c r="A37" i="406"/>
  <c r="A37" i="203"/>
  <c r="A20" i="447"/>
  <c r="A20" i="443"/>
  <c r="A20" i="439"/>
  <c r="A20" i="435"/>
  <c r="A20" i="431"/>
  <c r="A20" i="427"/>
  <c r="A20" i="423"/>
  <c r="A20" i="419"/>
  <c r="A20" i="415"/>
  <c r="A20" i="411"/>
  <c r="A20" i="407"/>
  <c r="A20" i="403"/>
  <c r="A20" i="27"/>
  <c r="A37" i="445"/>
  <c r="A37" i="441"/>
  <c r="A37" i="437"/>
  <c r="A37" i="433"/>
  <c r="A37" i="429"/>
  <c r="A37" i="425"/>
  <c r="A37" i="421"/>
  <c r="A37" i="417"/>
  <c r="A37" i="413"/>
  <c r="A37" i="409"/>
  <c r="A37" i="405"/>
  <c r="A37" i="103"/>
  <c r="S1" i="664"/>
  <c r="R22" i="664" s="1"/>
  <c r="R5" i="664"/>
  <c r="E213" i="671" l="1"/>
  <c r="C213" i="671"/>
  <c r="F213" i="671"/>
  <c r="B213" i="671"/>
  <c r="J86" i="671"/>
  <c r="T1" i="664"/>
  <c r="R39" i="664" s="1"/>
  <c r="P22" i="664"/>
  <c r="P5" i="664"/>
  <c r="C214" i="671" l="1"/>
  <c r="E214" i="671"/>
  <c r="F214" i="671"/>
  <c r="B214" i="671"/>
  <c r="J87" i="671"/>
  <c r="S1" i="27"/>
  <c r="R22" i="2"/>
  <c r="P39" i="664"/>
  <c r="R12" i="3"/>
  <c r="I12" i="3" s="1"/>
  <c r="Q12" i="3"/>
  <c r="J12" i="3" s="1"/>
  <c r="O12" i="3"/>
  <c r="N12" i="3"/>
  <c r="L12" i="3"/>
  <c r="G12" i="3"/>
  <c r="C12" i="3"/>
  <c r="D12" i="3" s="1"/>
  <c r="B12" i="3"/>
  <c r="A12" i="3"/>
  <c r="B215" i="671" l="1"/>
  <c r="C215" i="671"/>
  <c r="E215" i="671"/>
  <c r="J88" i="671"/>
  <c r="R22" i="27"/>
  <c r="R1" i="27"/>
  <c r="T1" i="27"/>
  <c r="R39" i="2"/>
  <c r="D13" i="664"/>
  <c r="G28" i="664"/>
  <c r="O21" i="664"/>
  <c r="D28" i="664"/>
  <c r="D30" i="664"/>
  <c r="D11" i="664"/>
  <c r="G11" i="664"/>
  <c r="M28" i="664"/>
  <c r="D22" i="664"/>
  <c r="D8" i="664"/>
  <c r="O4" i="664"/>
  <c r="O26" i="664"/>
  <c r="M11" i="664"/>
  <c r="D47" i="664"/>
  <c r="O38" i="664"/>
  <c r="O43" i="664"/>
  <c r="M45" i="664"/>
  <c r="G45" i="664"/>
  <c r="D42" i="664"/>
  <c r="D45" i="664"/>
  <c r="D25" i="664"/>
  <c r="D39" i="664"/>
  <c r="F215" i="671" l="1"/>
  <c r="F216" i="671"/>
  <c r="B216" i="671"/>
  <c r="E216" i="671"/>
  <c r="C216" i="671"/>
  <c r="T1" i="4"/>
  <c r="R39" i="27"/>
  <c r="M12" i="3"/>
  <c r="E217" i="671" l="1"/>
  <c r="B217" i="671"/>
  <c r="C217" i="671"/>
  <c r="T1" i="103"/>
  <c r="R39" i="4"/>
  <c r="O9" i="664"/>
  <c r="E12" i="3"/>
  <c r="D5" i="664" s="1"/>
  <c r="F217" i="671" l="1"/>
  <c r="C218" i="671"/>
  <c r="E218" i="671"/>
  <c r="F218" i="671"/>
  <c r="B218" i="671"/>
  <c r="T1" i="203"/>
  <c r="R39" i="103"/>
  <c r="X1" i="3"/>
  <c r="W1" i="3"/>
  <c r="V1" i="3"/>
  <c r="U1" i="3"/>
  <c r="T1" i="3"/>
  <c r="P1" i="3"/>
  <c r="F219" i="671" l="1"/>
  <c r="B219" i="671"/>
  <c r="C219" i="671"/>
  <c r="E219" i="671"/>
  <c r="T1" i="403"/>
  <c r="R39" i="203"/>
  <c r="R5" i="27"/>
  <c r="O9" i="27" s="1"/>
  <c r="R5" i="2"/>
  <c r="B220" i="671" l="1"/>
  <c r="C220" i="671"/>
  <c r="E220" i="671"/>
  <c r="P5" i="2"/>
  <c r="D13" i="2"/>
  <c r="O9" i="2"/>
  <c r="D8" i="2"/>
  <c r="D11" i="2"/>
  <c r="M11" i="2"/>
  <c r="O4" i="2"/>
  <c r="G11" i="2"/>
  <c r="T1" i="404"/>
  <c r="R39" i="403"/>
  <c r="O43" i="403" s="1"/>
  <c r="P5" i="27"/>
  <c r="D5" i="27"/>
  <c r="G45" i="2"/>
  <c r="D47" i="2"/>
  <c r="D42" i="2"/>
  <c r="D39" i="2"/>
  <c r="M45" i="2"/>
  <c r="O43" i="2"/>
  <c r="O38" i="2"/>
  <c r="D45" i="2"/>
  <c r="D5" i="2"/>
  <c r="O26" i="2"/>
  <c r="D30" i="2"/>
  <c r="D22" i="2"/>
  <c r="D28" i="2"/>
  <c r="M28" i="2"/>
  <c r="O21" i="2"/>
  <c r="G28" i="2"/>
  <c r="D25" i="2"/>
  <c r="D45" i="203"/>
  <c r="O38" i="203"/>
  <c r="M45" i="203"/>
  <c r="D42" i="203"/>
  <c r="D47" i="203"/>
  <c r="G45" i="203"/>
  <c r="O43" i="203"/>
  <c r="D39" i="203"/>
  <c r="O38" i="103"/>
  <c r="D45" i="103"/>
  <c r="M45" i="103"/>
  <c r="D47" i="103"/>
  <c r="G45" i="103"/>
  <c r="O43" i="103"/>
  <c r="D39" i="103"/>
  <c r="D42" i="103"/>
  <c r="G45" i="4"/>
  <c r="D47" i="4"/>
  <c r="M45" i="4"/>
  <c r="D39" i="4"/>
  <c r="D45" i="4"/>
  <c r="O38" i="4"/>
  <c r="O43" i="4"/>
  <c r="D42" i="4"/>
  <c r="O4" i="27"/>
  <c r="D11" i="27"/>
  <c r="D13" i="27"/>
  <c r="M11" i="27"/>
  <c r="D8" i="27"/>
  <c r="G11" i="27"/>
  <c r="D39" i="27"/>
  <c r="D47" i="27"/>
  <c r="O43" i="27"/>
  <c r="D45" i="27"/>
  <c r="G45" i="27"/>
  <c r="D42" i="27"/>
  <c r="M45" i="27"/>
  <c r="O38" i="27"/>
  <c r="P39" i="103"/>
  <c r="P39" i="203"/>
  <c r="P22" i="2"/>
  <c r="P39" i="27"/>
  <c r="P39" i="4"/>
  <c r="P39" i="2"/>
  <c r="F220" i="671" l="1"/>
  <c r="E221" i="671"/>
  <c r="C221" i="671"/>
  <c r="F221" i="671"/>
  <c r="B221" i="671"/>
  <c r="P39" i="403"/>
  <c r="D47" i="403"/>
  <c r="D42" i="403"/>
  <c r="D45" i="403"/>
  <c r="O38" i="403"/>
  <c r="G45" i="403"/>
  <c r="D39" i="403"/>
  <c r="M45" i="403"/>
  <c r="T1" i="405"/>
  <c r="R39" i="404"/>
  <c r="C222" i="671" l="1"/>
  <c r="E222" i="671"/>
  <c r="F222" i="671"/>
  <c r="B222" i="671"/>
  <c r="T1" i="406"/>
  <c r="R39" i="405"/>
  <c r="M45" i="404"/>
  <c r="D42" i="404"/>
  <c r="D39" i="404"/>
  <c r="O38" i="404"/>
  <c r="G45" i="404"/>
  <c r="O43" i="404"/>
  <c r="P39" i="404"/>
  <c r="D47" i="404"/>
  <c r="D45" i="404"/>
  <c r="F223" i="671" l="1"/>
  <c r="B223" i="671"/>
  <c r="C223" i="671"/>
  <c r="E223" i="671"/>
  <c r="D45" i="405"/>
  <c r="O38" i="405"/>
  <c r="O43" i="405"/>
  <c r="M45" i="405"/>
  <c r="D42" i="405"/>
  <c r="P39" i="405"/>
  <c r="G45" i="405"/>
  <c r="D47" i="405"/>
  <c r="D39" i="405"/>
  <c r="T1" i="407"/>
  <c r="R39" i="406"/>
  <c r="F224" i="671" l="1"/>
  <c r="B224" i="671"/>
  <c r="E224" i="671"/>
  <c r="C224" i="671"/>
  <c r="D45" i="406"/>
  <c r="D39" i="406"/>
  <c r="O38" i="406"/>
  <c r="D47" i="406"/>
  <c r="D42" i="406"/>
  <c r="O43" i="406"/>
  <c r="P39" i="406"/>
  <c r="M45" i="406"/>
  <c r="G45" i="406"/>
  <c r="T1" i="408"/>
  <c r="R39" i="407"/>
  <c r="S1" i="4"/>
  <c r="E225" i="671" l="1"/>
  <c r="F225" i="671"/>
  <c r="B225" i="671"/>
  <c r="C225" i="671"/>
  <c r="R22" i="4"/>
  <c r="D25" i="4" s="1"/>
  <c r="R1" i="4"/>
  <c r="R5" i="4" s="1"/>
  <c r="D39" i="407"/>
  <c r="O38" i="407"/>
  <c r="D47" i="407"/>
  <c r="D42" i="407"/>
  <c r="D45" i="407"/>
  <c r="G45" i="407"/>
  <c r="M45" i="407"/>
  <c r="P39" i="407"/>
  <c r="O43" i="407"/>
  <c r="T1" i="409"/>
  <c r="R39" i="408"/>
  <c r="D30" i="27"/>
  <c r="G28" i="27"/>
  <c r="S1" i="103"/>
  <c r="D28" i="27"/>
  <c r="D22" i="27"/>
  <c r="D25" i="27"/>
  <c r="O21" i="27"/>
  <c r="P22" i="27"/>
  <c r="O26" i="27"/>
  <c r="M28" i="27"/>
  <c r="P22" i="4" l="1"/>
  <c r="D22" i="4"/>
  <c r="O26" i="4"/>
  <c r="M28" i="4"/>
  <c r="D30" i="4"/>
  <c r="O21" i="4"/>
  <c r="G28" i="4"/>
  <c r="D28" i="4"/>
  <c r="C226" i="671"/>
  <c r="E226" i="671"/>
  <c r="B226" i="671"/>
  <c r="O9" i="4"/>
  <c r="G11" i="4"/>
  <c r="M11" i="4"/>
  <c r="D11" i="4"/>
  <c r="D5" i="4"/>
  <c r="D13" i="4"/>
  <c r="O4" i="4"/>
  <c r="P5" i="4"/>
  <c r="D8" i="4"/>
  <c r="R22" i="103"/>
  <c r="R1" i="103"/>
  <c r="R5" i="103" s="1"/>
  <c r="D47" i="408"/>
  <c r="O43" i="408"/>
  <c r="D39" i="408"/>
  <c r="D42" i="408"/>
  <c r="M45" i="408"/>
  <c r="D45" i="408"/>
  <c r="G45" i="408"/>
  <c r="O38" i="408"/>
  <c r="P39" i="408"/>
  <c r="T1" i="410"/>
  <c r="R39" i="409"/>
  <c r="S1" i="203"/>
  <c r="F226" i="671" l="1"/>
  <c r="F227" i="671"/>
  <c r="B227" i="671"/>
  <c r="C227" i="671"/>
  <c r="E227" i="671"/>
  <c r="R22" i="203"/>
  <c r="R1" i="203"/>
  <c r="R5" i="203" s="1"/>
  <c r="O9" i="103"/>
  <c r="O4" i="103"/>
  <c r="M11" i="103"/>
  <c r="D13" i="103"/>
  <c r="D11" i="103"/>
  <c r="D8" i="103"/>
  <c r="G11" i="103"/>
  <c r="P5" i="103"/>
  <c r="D5" i="103"/>
  <c r="T1" i="411"/>
  <c r="R39" i="410"/>
  <c r="D47" i="409"/>
  <c r="G45" i="409"/>
  <c r="O38" i="409"/>
  <c r="O43" i="409"/>
  <c r="D45" i="409"/>
  <c r="D39" i="409"/>
  <c r="D42" i="409"/>
  <c r="P39" i="409"/>
  <c r="M45" i="409"/>
  <c r="S1" i="403"/>
  <c r="D28" i="103"/>
  <c r="D25" i="103"/>
  <c r="D30" i="103"/>
  <c r="G28" i="103"/>
  <c r="P22" i="103"/>
  <c r="O26" i="103"/>
  <c r="O21" i="103"/>
  <c r="M28" i="103"/>
  <c r="D22" i="103"/>
  <c r="F228" i="671" l="1"/>
  <c r="B228" i="671"/>
  <c r="C228" i="671"/>
  <c r="E228" i="671"/>
  <c r="R22" i="403"/>
  <c r="R1" i="403"/>
  <c r="R5" i="403" s="1"/>
  <c r="O9" i="203"/>
  <c r="D8" i="203"/>
  <c r="D5" i="203"/>
  <c r="M11" i="203"/>
  <c r="D13" i="203"/>
  <c r="G11" i="203"/>
  <c r="O4" i="203"/>
  <c r="D11" i="203"/>
  <c r="P5" i="203"/>
  <c r="D45" i="410"/>
  <c r="D42" i="410"/>
  <c r="O38" i="410"/>
  <c r="G45" i="410"/>
  <c r="D47" i="410"/>
  <c r="D39" i="410"/>
  <c r="M45" i="410"/>
  <c r="O43" i="410"/>
  <c r="P39" i="410"/>
  <c r="T1" i="412"/>
  <c r="R39" i="411"/>
  <c r="G28" i="203"/>
  <c r="D22" i="203"/>
  <c r="P22" i="203"/>
  <c r="D28" i="203"/>
  <c r="M28" i="203"/>
  <c r="D30" i="203"/>
  <c r="O21" i="203"/>
  <c r="D25" i="203"/>
  <c r="O26" i="203"/>
  <c r="S1" i="404"/>
  <c r="E229" i="671" l="1"/>
  <c r="C229" i="671"/>
  <c r="F229" i="671"/>
  <c r="B229" i="671"/>
  <c r="R22" i="404"/>
  <c r="R1" i="404"/>
  <c r="R5" i="404" s="1"/>
  <c r="O9" i="403"/>
  <c r="D11" i="403"/>
  <c r="D8" i="403"/>
  <c r="D13" i="403"/>
  <c r="O4" i="403"/>
  <c r="D5" i="403"/>
  <c r="G11" i="403"/>
  <c r="P5" i="403"/>
  <c r="M11" i="403"/>
  <c r="D47" i="411"/>
  <c r="M45" i="411"/>
  <c r="D39" i="411"/>
  <c r="O38" i="411"/>
  <c r="O43" i="411"/>
  <c r="G45" i="411"/>
  <c r="D42" i="411"/>
  <c r="P39" i="411"/>
  <c r="D45" i="411"/>
  <c r="T1" i="413"/>
  <c r="R39" i="412"/>
  <c r="S1" i="405"/>
  <c r="D28" i="403"/>
  <c r="P22" i="403"/>
  <c r="D25" i="403"/>
  <c r="O21" i="403"/>
  <c r="G28" i="403"/>
  <c r="O26" i="403"/>
  <c r="M28" i="403"/>
  <c r="D22" i="403"/>
  <c r="D30" i="403"/>
  <c r="C230" i="671" l="1"/>
  <c r="E230" i="671"/>
  <c r="F230" i="671"/>
  <c r="B230" i="671"/>
  <c r="R22" i="405"/>
  <c r="R1" i="405"/>
  <c r="R5" i="405" s="1"/>
  <c r="O9" i="404"/>
  <c r="M11" i="404"/>
  <c r="D5" i="404"/>
  <c r="D11" i="404"/>
  <c r="O4" i="404"/>
  <c r="G11" i="404"/>
  <c r="D13" i="404"/>
  <c r="P5" i="404"/>
  <c r="D8" i="404"/>
  <c r="D47" i="412"/>
  <c r="O43" i="412"/>
  <c r="D39" i="412"/>
  <c r="D42" i="412"/>
  <c r="M45" i="412"/>
  <c r="O38" i="412"/>
  <c r="G45" i="412"/>
  <c r="D45" i="412"/>
  <c r="P39" i="412"/>
  <c r="T1" i="414"/>
  <c r="R39" i="413"/>
  <c r="S1" i="406"/>
  <c r="D30" i="404"/>
  <c r="M28" i="404"/>
  <c r="D25" i="404"/>
  <c r="G28" i="404"/>
  <c r="P22" i="404"/>
  <c r="O26" i="404"/>
  <c r="D28" i="404"/>
  <c r="O21" i="404"/>
  <c r="D22" i="404"/>
  <c r="F231" i="671" l="1"/>
  <c r="B231" i="671"/>
  <c r="C231" i="671"/>
  <c r="E231" i="671"/>
  <c r="R22" i="406"/>
  <c r="R1" i="406"/>
  <c r="R5" i="406" s="1"/>
  <c r="O9" i="405"/>
  <c r="O4" i="405"/>
  <c r="M11" i="405"/>
  <c r="D13" i="405"/>
  <c r="D8" i="405"/>
  <c r="D11" i="405"/>
  <c r="G11" i="405"/>
  <c r="D5" i="405"/>
  <c r="P5" i="405"/>
  <c r="T1" i="415"/>
  <c r="R39" i="414"/>
  <c r="O38" i="413"/>
  <c r="D42" i="413"/>
  <c r="D47" i="413"/>
  <c r="G45" i="413"/>
  <c r="D45" i="413"/>
  <c r="D39" i="413"/>
  <c r="O43" i="413"/>
  <c r="P39" i="413"/>
  <c r="M45" i="413"/>
  <c r="O21" i="405"/>
  <c r="D22" i="405"/>
  <c r="P22" i="405"/>
  <c r="D30" i="405"/>
  <c r="D28" i="405"/>
  <c r="M28" i="405"/>
  <c r="D25" i="405"/>
  <c r="G28" i="405"/>
  <c r="O26" i="405"/>
  <c r="S1" i="407"/>
  <c r="F232" i="671" l="1"/>
  <c r="B232" i="671"/>
  <c r="E232" i="671"/>
  <c r="C232" i="671"/>
  <c r="O9" i="406"/>
  <c r="D11" i="406"/>
  <c r="O4" i="406"/>
  <c r="D13" i="406"/>
  <c r="M11" i="406"/>
  <c r="G11" i="406"/>
  <c r="P5" i="406"/>
  <c r="D8" i="406"/>
  <c r="D5" i="406"/>
  <c r="R22" i="407"/>
  <c r="R1" i="407"/>
  <c r="R5" i="407" s="1"/>
  <c r="D45" i="414"/>
  <c r="D39" i="414"/>
  <c r="M45" i="414"/>
  <c r="D47" i="414"/>
  <c r="D42" i="414"/>
  <c r="O43" i="414"/>
  <c r="O38" i="414"/>
  <c r="P39" i="414"/>
  <c r="G45" i="414"/>
  <c r="T1" i="416"/>
  <c r="R39" i="415"/>
  <c r="D30" i="406"/>
  <c r="G28" i="406"/>
  <c r="D25" i="406"/>
  <c r="M28" i="406"/>
  <c r="O26" i="406"/>
  <c r="O21" i="406"/>
  <c r="D22" i="406"/>
  <c r="D28" i="406"/>
  <c r="P22" i="406"/>
  <c r="S1" i="408"/>
  <c r="E233" i="671" l="1"/>
  <c r="F233" i="671"/>
  <c r="B233" i="671"/>
  <c r="C233" i="671"/>
  <c r="J89" i="671"/>
  <c r="R22" i="408"/>
  <c r="R1" i="408"/>
  <c r="R5" i="408" s="1"/>
  <c r="O9" i="407"/>
  <c r="D11" i="407"/>
  <c r="D8" i="407"/>
  <c r="O4" i="407"/>
  <c r="D13" i="407"/>
  <c r="D5" i="407"/>
  <c r="G11" i="407"/>
  <c r="P5" i="407"/>
  <c r="M11" i="407"/>
  <c r="D39" i="415"/>
  <c r="D42" i="415"/>
  <c r="D47" i="415"/>
  <c r="O38" i="415"/>
  <c r="D45" i="415"/>
  <c r="G45" i="415"/>
  <c r="M45" i="415"/>
  <c r="P39" i="415"/>
  <c r="O43" i="415"/>
  <c r="T1" i="417"/>
  <c r="R39" i="416"/>
  <c r="G28" i="407"/>
  <c r="M28" i="407"/>
  <c r="D25" i="407"/>
  <c r="D30" i="407"/>
  <c r="D22" i="407"/>
  <c r="O26" i="407"/>
  <c r="D28" i="407"/>
  <c r="P22" i="407"/>
  <c r="O21" i="407"/>
  <c r="S1" i="409"/>
  <c r="C234" i="671" l="1"/>
  <c r="E234" i="671"/>
  <c r="F234" i="671"/>
  <c r="B234" i="671"/>
  <c r="J90" i="671"/>
  <c r="R22" i="409"/>
  <c r="R1" i="409"/>
  <c r="R5" i="409" s="1"/>
  <c r="O9" i="408"/>
  <c r="D11" i="408"/>
  <c r="O4" i="408"/>
  <c r="D8" i="408"/>
  <c r="D5" i="408"/>
  <c r="G11" i="408"/>
  <c r="D13" i="408"/>
  <c r="P5" i="408"/>
  <c r="M11" i="408"/>
  <c r="D47" i="416"/>
  <c r="D45" i="416"/>
  <c r="D39" i="416"/>
  <c r="O43" i="416"/>
  <c r="M45" i="416"/>
  <c r="D42" i="416"/>
  <c r="P39" i="416"/>
  <c r="G45" i="416"/>
  <c r="O38" i="416"/>
  <c r="T1" i="418"/>
  <c r="R39" i="417"/>
  <c r="D30" i="408"/>
  <c r="D22" i="408"/>
  <c r="O21" i="408"/>
  <c r="D28" i="408"/>
  <c r="O26" i="408"/>
  <c r="D25" i="408"/>
  <c r="G28" i="408"/>
  <c r="M28" i="408"/>
  <c r="P22" i="408"/>
  <c r="S1" i="410"/>
  <c r="F235" i="671" l="1"/>
  <c r="B235" i="671"/>
  <c r="C235" i="671"/>
  <c r="E235" i="671"/>
  <c r="J91" i="671"/>
  <c r="R22" i="410"/>
  <c r="R1" i="410"/>
  <c r="R5" i="410" s="1"/>
  <c r="O9" i="409"/>
  <c r="O4" i="409"/>
  <c r="D5" i="409"/>
  <c r="D13" i="409"/>
  <c r="D8" i="409"/>
  <c r="M11" i="409"/>
  <c r="G11" i="409"/>
  <c r="D11" i="409"/>
  <c r="P5" i="409"/>
  <c r="M45" i="417"/>
  <c r="O43" i="417"/>
  <c r="D45" i="417"/>
  <c r="D39" i="417"/>
  <c r="D47" i="417"/>
  <c r="D42" i="417"/>
  <c r="G45" i="417"/>
  <c r="P39" i="417"/>
  <c r="O38" i="417"/>
  <c r="T1" i="419"/>
  <c r="R39" i="418"/>
  <c r="S1" i="411"/>
  <c r="O26" i="409"/>
  <c r="D22" i="409"/>
  <c r="O21" i="409"/>
  <c r="D30" i="409"/>
  <c r="P22" i="409"/>
  <c r="D25" i="409"/>
  <c r="G28" i="409"/>
  <c r="M28" i="409"/>
  <c r="D28" i="409"/>
  <c r="F236" i="671" l="1"/>
  <c r="B236" i="671"/>
  <c r="C236" i="671"/>
  <c r="E236" i="671"/>
  <c r="R22" i="411"/>
  <c r="R1" i="411"/>
  <c r="R5" i="411" s="1"/>
  <c r="O9" i="410"/>
  <c r="D13" i="410"/>
  <c r="G11" i="410"/>
  <c r="O4" i="410"/>
  <c r="D11" i="410"/>
  <c r="D8" i="410"/>
  <c r="P5" i="410"/>
  <c r="D5" i="410"/>
  <c r="M11" i="410"/>
  <c r="M45" i="418"/>
  <c r="O43" i="418"/>
  <c r="O38" i="418"/>
  <c r="D39" i="418"/>
  <c r="D47" i="418"/>
  <c r="D42" i="418"/>
  <c r="P39" i="418"/>
  <c r="D45" i="418"/>
  <c r="G45" i="418"/>
  <c r="T1" i="420"/>
  <c r="R39" i="419"/>
  <c r="M28" i="410"/>
  <c r="O26" i="410"/>
  <c r="D25" i="410"/>
  <c r="D30" i="410"/>
  <c r="O21" i="410"/>
  <c r="P22" i="410"/>
  <c r="D22" i="410"/>
  <c r="D28" i="410"/>
  <c r="G28" i="410"/>
  <c r="S1" i="412"/>
  <c r="E237" i="671" l="1"/>
  <c r="C237" i="671"/>
  <c r="B237" i="671"/>
  <c r="F237" i="671"/>
  <c r="R22" i="412"/>
  <c r="R1" i="412"/>
  <c r="R5" i="412" s="1"/>
  <c r="O9" i="411"/>
  <c r="O4" i="411"/>
  <c r="G11" i="411"/>
  <c r="M11" i="411"/>
  <c r="D13" i="411"/>
  <c r="D11" i="411"/>
  <c r="P5" i="411"/>
  <c r="D5" i="411"/>
  <c r="D8" i="411"/>
  <c r="D47" i="419"/>
  <c r="O38" i="419"/>
  <c r="D39" i="419"/>
  <c r="M45" i="419"/>
  <c r="D45" i="419"/>
  <c r="G45" i="419"/>
  <c r="D42" i="419"/>
  <c r="P39" i="419"/>
  <c r="O43" i="419"/>
  <c r="T1" i="421"/>
  <c r="R39" i="420"/>
  <c r="S1" i="413"/>
  <c r="D25" i="411"/>
  <c r="O21" i="411"/>
  <c r="M28" i="411"/>
  <c r="D22" i="411"/>
  <c r="D30" i="411"/>
  <c r="O26" i="411"/>
  <c r="D28" i="411"/>
  <c r="G28" i="411"/>
  <c r="P22" i="411"/>
  <c r="C238" i="671" l="1"/>
  <c r="E238" i="671"/>
  <c r="F238" i="671"/>
  <c r="B238" i="671"/>
  <c r="R22" i="413"/>
  <c r="R1" i="413"/>
  <c r="R5" i="413" s="1"/>
  <c r="O9" i="412"/>
  <c r="D13" i="412"/>
  <c r="O4" i="412"/>
  <c r="M11" i="412"/>
  <c r="D5" i="412"/>
  <c r="D11" i="412"/>
  <c r="P5" i="412"/>
  <c r="G11" i="412"/>
  <c r="D8" i="412"/>
  <c r="D47" i="420"/>
  <c r="D45" i="420"/>
  <c r="D39" i="420"/>
  <c r="O38" i="420"/>
  <c r="M45" i="420"/>
  <c r="D42" i="420"/>
  <c r="G45" i="420"/>
  <c r="P39" i="420"/>
  <c r="O43" i="420"/>
  <c r="T1" i="422"/>
  <c r="R39" i="421"/>
  <c r="D22" i="412"/>
  <c r="D25" i="412"/>
  <c r="O26" i="412"/>
  <c r="M28" i="412"/>
  <c r="O21" i="412"/>
  <c r="P22" i="412"/>
  <c r="D30" i="412"/>
  <c r="G28" i="412"/>
  <c r="D28" i="412"/>
  <c r="S1" i="414"/>
  <c r="F239" i="671" l="1"/>
  <c r="B239" i="671"/>
  <c r="C239" i="671"/>
  <c r="E239" i="671"/>
  <c r="R22" i="414"/>
  <c r="R1" i="414"/>
  <c r="R5" i="414" s="1"/>
  <c r="O9" i="413"/>
  <c r="O4" i="413"/>
  <c r="D5" i="413"/>
  <c r="D13" i="413"/>
  <c r="D8" i="413"/>
  <c r="D11" i="413"/>
  <c r="G11" i="413"/>
  <c r="P5" i="413"/>
  <c r="M11" i="413"/>
  <c r="M45" i="421"/>
  <c r="D39" i="421"/>
  <c r="D47" i="421"/>
  <c r="D42" i="421"/>
  <c r="D45" i="421"/>
  <c r="O43" i="421"/>
  <c r="G45" i="421"/>
  <c r="P39" i="421"/>
  <c r="O38" i="421"/>
  <c r="T1" i="423"/>
  <c r="R39" i="422"/>
  <c r="D25" i="413"/>
  <c r="O21" i="413"/>
  <c r="D28" i="413"/>
  <c r="G28" i="413"/>
  <c r="P22" i="413"/>
  <c r="M28" i="413"/>
  <c r="D30" i="413"/>
  <c r="O26" i="413"/>
  <c r="D22" i="413"/>
  <c r="S1" i="415"/>
  <c r="B240" i="671" l="1"/>
  <c r="E240" i="671"/>
  <c r="C240" i="671"/>
  <c r="R22" i="415"/>
  <c r="R1" i="415"/>
  <c r="R5" i="415" s="1"/>
  <c r="O9" i="414"/>
  <c r="G11" i="414"/>
  <c r="D8" i="414"/>
  <c r="M11" i="414"/>
  <c r="D11" i="414"/>
  <c r="O4" i="414"/>
  <c r="D5" i="414"/>
  <c r="P5" i="414"/>
  <c r="D13" i="414"/>
  <c r="M45" i="422"/>
  <c r="D39" i="422"/>
  <c r="D45" i="422"/>
  <c r="O43" i="422"/>
  <c r="D42" i="422"/>
  <c r="D47" i="422"/>
  <c r="P39" i="422"/>
  <c r="O38" i="422"/>
  <c r="G45" i="422"/>
  <c r="T1" i="424"/>
  <c r="R39" i="423"/>
  <c r="S1" i="416"/>
  <c r="D30" i="414"/>
  <c r="P22" i="414"/>
  <c r="O21" i="414"/>
  <c r="D25" i="414"/>
  <c r="D28" i="414"/>
  <c r="O26" i="414"/>
  <c r="G28" i="414"/>
  <c r="D22" i="414"/>
  <c r="M28" i="414"/>
  <c r="F240" i="671" l="1"/>
  <c r="E241" i="671"/>
  <c r="F241" i="671"/>
  <c r="B241" i="671"/>
  <c r="C241" i="671"/>
  <c r="R22" i="416"/>
  <c r="R1" i="416"/>
  <c r="R5" i="416" s="1"/>
  <c r="O9" i="415"/>
  <c r="D11" i="415"/>
  <c r="G11" i="415"/>
  <c r="D13" i="415"/>
  <c r="O4" i="415"/>
  <c r="M11" i="415"/>
  <c r="D5" i="415"/>
  <c r="P5" i="415"/>
  <c r="D8" i="415"/>
  <c r="D39" i="423"/>
  <c r="O38" i="423"/>
  <c r="D47" i="423"/>
  <c r="G45" i="423"/>
  <c r="D45" i="423"/>
  <c r="M45" i="423"/>
  <c r="D42" i="423"/>
  <c r="P39" i="423"/>
  <c r="O43" i="423"/>
  <c r="T1" i="425"/>
  <c r="R39" i="424"/>
  <c r="S1" i="417"/>
  <c r="M28" i="415"/>
  <c r="D30" i="415"/>
  <c r="G28" i="415"/>
  <c r="O26" i="415"/>
  <c r="D22" i="415"/>
  <c r="P22" i="415"/>
  <c r="D28" i="415"/>
  <c r="O21" i="415"/>
  <c r="D25" i="415"/>
  <c r="C242" i="671" l="1"/>
  <c r="E242" i="671"/>
  <c r="F242" i="671"/>
  <c r="B242" i="671"/>
  <c r="R22" i="417"/>
  <c r="R1" i="417"/>
  <c r="R5" i="417" s="1"/>
  <c r="O9" i="416"/>
  <c r="D8" i="416"/>
  <c r="O4" i="416"/>
  <c r="M11" i="416"/>
  <c r="D5" i="416"/>
  <c r="G11" i="416"/>
  <c r="D11" i="416"/>
  <c r="D13" i="416"/>
  <c r="P5" i="416"/>
  <c r="G45" i="424"/>
  <c r="O43" i="424"/>
  <c r="D39" i="424"/>
  <c r="O38" i="424"/>
  <c r="D45" i="424"/>
  <c r="D42" i="424"/>
  <c r="D47" i="424"/>
  <c r="P39" i="424"/>
  <c r="M45" i="424"/>
  <c r="T1" i="426"/>
  <c r="R39" i="425"/>
  <c r="S1" i="418"/>
  <c r="D22" i="416"/>
  <c r="D25" i="416"/>
  <c r="D30" i="416"/>
  <c r="P22" i="416"/>
  <c r="G28" i="416"/>
  <c r="O21" i="416"/>
  <c r="D28" i="416"/>
  <c r="O26" i="416"/>
  <c r="M28" i="416"/>
  <c r="F243" i="671" l="1"/>
  <c r="B243" i="671"/>
  <c r="C243" i="671"/>
  <c r="E243" i="671"/>
  <c r="O9" i="417"/>
  <c r="O4" i="417"/>
  <c r="D11" i="417"/>
  <c r="D13" i="417"/>
  <c r="D8" i="417"/>
  <c r="M11" i="417"/>
  <c r="G11" i="417"/>
  <c r="P5" i="417"/>
  <c r="D5" i="417"/>
  <c r="R22" i="418"/>
  <c r="R1" i="418"/>
  <c r="R5" i="418" s="1"/>
  <c r="D47" i="425"/>
  <c r="D42" i="425"/>
  <c r="O38" i="425"/>
  <c r="O43" i="425"/>
  <c r="D45" i="425"/>
  <c r="D39" i="425"/>
  <c r="G45" i="425"/>
  <c r="P39" i="425"/>
  <c r="M45" i="425"/>
  <c r="T1" i="427"/>
  <c r="R39" i="426"/>
  <c r="S1" i="419"/>
  <c r="G28" i="417"/>
  <c r="D22" i="417"/>
  <c r="O21" i="417"/>
  <c r="D30" i="417"/>
  <c r="D25" i="417"/>
  <c r="O26" i="417"/>
  <c r="D28" i="417"/>
  <c r="P22" i="417"/>
  <c r="M28" i="417"/>
  <c r="F244" i="671" l="1"/>
  <c r="B244" i="671"/>
  <c r="C244" i="671"/>
  <c r="E244" i="671"/>
  <c r="R22" i="419"/>
  <c r="R1" i="419"/>
  <c r="R5" i="419" s="1"/>
  <c r="O9" i="418"/>
  <c r="D11" i="418"/>
  <c r="O4" i="418"/>
  <c r="M11" i="418"/>
  <c r="D8" i="418"/>
  <c r="D13" i="418"/>
  <c r="G11" i="418"/>
  <c r="D5" i="418"/>
  <c r="P5" i="418"/>
  <c r="M45" i="426"/>
  <c r="G45" i="426"/>
  <c r="D42" i="426"/>
  <c r="O43" i="426"/>
  <c r="O38" i="426"/>
  <c r="D39" i="426"/>
  <c r="P39" i="426"/>
  <c r="D45" i="426"/>
  <c r="D47" i="426"/>
  <c r="T1" i="428"/>
  <c r="R39" i="427"/>
  <c r="S1" i="420"/>
  <c r="D30" i="418"/>
  <c r="D22" i="418"/>
  <c r="O21" i="418"/>
  <c r="D25" i="418"/>
  <c r="P22" i="418"/>
  <c r="G28" i="418"/>
  <c r="O26" i="418"/>
  <c r="D28" i="418"/>
  <c r="M28" i="418"/>
  <c r="E245" i="671" l="1"/>
  <c r="C245" i="671"/>
  <c r="B245" i="671"/>
  <c r="R22" i="420"/>
  <c r="R1" i="420"/>
  <c r="R5" i="420" s="1"/>
  <c r="O9" i="419"/>
  <c r="O4" i="419"/>
  <c r="G11" i="419"/>
  <c r="M11" i="419"/>
  <c r="D13" i="419"/>
  <c r="D11" i="419"/>
  <c r="D8" i="419"/>
  <c r="D5" i="419"/>
  <c r="P5" i="419"/>
  <c r="O43" i="427"/>
  <c r="M45" i="427"/>
  <c r="D45" i="427"/>
  <c r="G45" i="427"/>
  <c r="D47" i="427"/>
  <c r="D42" i="427"/>
  <c r="O38" i="427"/>
  <c r="P39" i="427"/>
  <c r="D39" i="427"/>
  <c r="T1" i="429"/>
  <c r="R39" i="428"/>
  <c r="S1" i="421"/>
  <c r="M28" i="419"/>
  <c r="D22" i="419"/>
  <c r="D25" i="419"/>
  <c r="O26" i="419"/>
  <c r="D30" i="419"/>
  <c r="O21" i="419"/>
  <c r="G28" i="419"/>
  <c r="P22" i="419"/>
  <c r="D28" i="419"/>
  <c r="F245" i="671" l="1"/>
  <c r="C246" i="671"/>
  <c r="E246" i="671"/>
  <c r="F246" i="671"/>
  <c r="B246" i="671"/>
  <c r="R22" i="421"/>
  <c r="R1" i="421"/>
  <c r="R5" i="421" s="1"/>
  <c r="O9" i="420"/>
  <c r="D11" i="420"/>
  <c r="D5" i="420"/>
  <c r="D8" i="420"/>
  <c r="O4" i="420"/>
  <c r="M11" i="420"/>
  <c r="D13" i="420"/>
  <c r="G11" i="420"/>
  <c r="P5" i="420"/>
  <c r="D47" i="428"/>
  <c r="O38" i="428"/>
  <c r="D39" i="428"/>
  <c r="G45" i="428"/>
  <c r="O43" i="428"/>
  <c r="M45" i="428"/>
  <c r="P39" i="428"/>
  <c r="D45" i="428"/>
  <c r="D42" i="428"/>
  <c r="T1" i="430"/>
  <c r="R39" i="429"/>
  <c r="S1" i="422"/>
  <c r="D25" i="420"/>
  <c r="O26" i="420"/>
  <c r="M28" i="420"/>
  <c r="G28" i="420"/>
  <c r="D30" i="420"/>
  <c r="D28" i="420"/>
  <c r="O21" i="420"/>
  <c r="P22" i="420"/>
  <c r="D22" i="420"/>
  <c r="F247" i="671" l="1"/>
  <c r="B247" i="671"/>
  <c r="C247" i="671"/>
  <c r="E247" i="671"/>
  <c r="R22" i="422"/>
  <c r="R1" i="422"/>
  <c r="R5" i="422" s="1"/>
  <c r="O9" i="421"/>
  <c r="D11" i="421"/>
  <c r="D5" i="421"/>
  <c r="O4" i="421"/>
  <c r="D8" i="421"/>
  <c r="D13" i="421"/>
  <c r="G11" i="421"/>
  <c r="P5" i="421"/>
  <c r="M11" i="421"/>
  <c r="D47" i="429"/>
  <c r="D42" i="429"/>
  <c r="M45" i="429"/>
  <c r="D39" i="429"/>
  <c r="O38" i="429"/>
  <c r="D45" i="429"/>
  <c r="G45" i="429"/>
  <c r="O43" i="429"/>
  <c r="P39" i="429"/>
  <c r="T1" i="431"/>
  <c r="R39" i="430"/>
  <c r="S1" i="423"/>
  <c r="D28" i="421"/>
  <c r="D22" i="421"/>
  <c r="D25" i="421"/>
  <c r="G28" i="421"/>
  <c r="M28" i="421"/>
  <c r="D30" i="421"/>
  <c r="O21" i="421"/>
  <c r="P22" i="421"/>
  <c r="O26" i="421"/>
  <c r="F248" i="671" l="1"/>
  <c r="B248" i="671"/>
  <c r="E248" i="671"/>
  <c r="C248" i="671"/>
  <c r="J92" i="671"/>
  <c r="R22" i="423"/>
  <c r="R1" i="423"/>
  <c r="R5" i="423" s="1"/>
  <c r="O9" i="422"/>
  <c r="O4" i="422"/>
  <c r="P5" i="422"/>
  <c r="D13" i="422"/>
  <c r="M11" i="422"/>
  <c r="G11" i="422"/>
  <c r="D8" i="422"/>
  <c r="D11" i="422"/>
  <c r="D5" i="422"/>
  <c r="T1" i="432"/>
  <c r="R39" i="431"/>
  <c r="D42" i="430"/>
  <c r="O43" i="430"/>
  <c r="M45" i="430"/>
  <c r="G45" i="430"/>
  <c r="O38" i="430"/>
  <c r="D45" i="430"/>
  <c r="P39" i="430"/>
  <c r="D47" i="430"/>
  <c r="D39" i="430"/>
  <c r="S1" i="424"/>
  <c r="O21" i="422"/>
  <c r="O26" i="422"/>
  <c r="D25" i="422"/>
  <c r="D30" i="422"/>
  <c r="M28" i="422"/>
  <c r="P22" i="422"/>
  <c r="D28" i="422"/>
  <c r="G28" i="422"/>
  <c r="D22" i="422"/>
  <c r="E249" i="671" l="1"/>
  <c r="B249" i="671"/>
  <c r="C249" i="671"/>
  <c r="J93" i="671"/>
  <c r="R22" i="424"/>
  <c r="R1" i="424"/>
  <c r="R5" i="424" s="1"/>
  <c r="O9" i="423"/>
  <c r="O4" i="423"/>
  <c r="D13" i="423"/>
  <c r="D11" i="423"/>
  <c r="M11" i="423"/>
  <c r="D8" i="423"/>
  <c r="P5" i="423"/>
  <c r="D5" i="423"/>
  <c r="G11" i="423"/>
  <c r="D39" i="431"/>
  <c r="M45" i="431"/>
  <c r="D45" i="431"/>
  <c r="G45" i="431"/>
  <c r="D47" i="431"/>
  <c r="O38" i="431"/>
  <c r="O43" i="431"/>
  <c r="D42" i="431"/>
  <c r="P39" i="431"/>
  <c r="T1" i="433"/>
  <c r="R39" i="432"/>
  <c r="S1" i="425"/>
  <c r="D22" i="423"/>
  <c r="O26" i="423"/>
  <c r="G28" i="423"/>
  <c r="D30" i="423"/>
  <c r="O21" i="423"/>
  <c r="M28" i="423"/>
  <c r="D25" i="423"/>
  <c r="D28" i="423"/>
  <c r="P22" i="423"/>
  <c r="F249" i="671" l="1"/>
  <c r="C250" i="671"/>
  <c r="E250" i="671"/>
  <c r="F250" i="671"/>
  <c r="B250" i="671"/>
  <c r="J94" i="671"/>
  <c r="R22" i="425"/>
  <c r="R1" i="425"/>
  <c r="R5" i="425" s="1"/>
  <c r="O9" i="424"/>
  <c r="D13" i="424"/>
  <c r="O4" i="424"/>
  <c r="D11" i="424"/>
  <c r="M11" i="424"/>
  <c r="D8" i="424"/>
  <c r="P5" i="424"/>
  <c r="D5" i="424"/>
  <c r="G11" i="424"/>
  <c r="D47" i="432"/>
  <c r="D42" i="432"/>
  <c r="G45" i="432"/>
  <c r="O43" i="432"/>
  <c r="D45" i="432"/>
  <c r="D39" i="432"/>
  <c r="P39" i="432"/>
  <c r="O38" i="432"/>
  <c r="M45" i="432"/>
  <c r="T1" i="434"/>
  <c r="R39" i="433"/>
  <c r="S1" i="426"/>
  <c r="D30" i="424"/>
  <c r="O26" i="424"/>
  <c r="M28" i="424"/>
  <c r="D25" i="424"/>
  <c r="G28" i="424"/>
  <c r="D22" i="424"/>
  <c r="D28" i="424"/>
  <c r="O21" i="424"/>
  <c r="P22" i="424"/>
  <c r="F251" i="671" l="1"/>
  <c r="B251" i="671"/>
  <c r="C251" i="671"/>
  <c r="E251" i="671"/>
  <c r="J95" i="671"/>
  <c r="R22" i="426"/>
  <c r="R1" i="426"/>
  <c r="R5" i="426" s="1"/>
  <c r="O9" i="425"/>
  <c r="M11" i="425"/>
  <c r="G11" i="425"/>
  <c r="D11" i="425"/>
  <c r="D8" i="425"/>
  <c r="D5" i="425"/>
  <c r="O4" i="425"/>
  <c r="D13" i="425"/>
  <c r="P5" i="425"/>
  <c r="O38" i="433"/>
  <c r="D42" i="433"/>
  <c r="M45" i="433"/>
  <c r="O43" i="433"/>
  <c r="D45" i="433"/>
  <c r="D39" i="433"/>
  <c r="D47" i="433"/>
  <c r="P39" i="433"/>
  <c r="G45" i="433"/>
  <c r="T1" i="435"/>
  <c r="R39" i="434"/>
  <c r="O21" i="425"/>
  <c r="M28" i="425"/>
  <c r="O26" i="425"/>
  <c r="P22" i="425"/>
  <c r="D25" i="425"/>
  <c r="D22" i="425"/>
  <c r="D28" i="425"/>
  <c r="D30" i="425"/>
  <c r="G28" i="425"/>
  <c r="S1" i="427"/>
  <c r="B252" i="671" l="1"/>
  <c r="C252" i="671"/>
  <c r="E252" i="671"/>
  <c r="R22" i="427"/>
  <c r="R1" i="427"/>
  <c r="R5" i="427" s="1"/>
  <c r="O9" i="426"/>
  <c r="D13" i="426"/>
  <c r="G11" i="426"/>
  <c r="D8" i="426"/>
  <c r="D11" i="426"/>
  <c r="M11" i="426"/>
  <c r="D5" i="426"/>
  <c r="P5" i="426"/>
  <c r="O4" i="426"/>
  <c r="T1" i="436"/>
  <c r="R39" i="435"/>
  <c r="M45" i="434"/>
  <c r="D39" i="434"/>
  <c r="D42" i="434"/>
  <c r="D47" i="434"/>
  <c r="O38" i="434"/>
  <c r="O43" i="434"/>
  <c r="P39" i="434"/>
  <c r="D45" i="434"/>
  <c r="G45" i="434"/>
  <c r="S1" i="428"/>
  <c r="D30" i="426"/>
  <c r="P22" i="426"/>
  <c r="O21" i="426"/>
  <c r="D28" i="426"/>
  <c r="G28" i="426"/>
  <c r="D22" i="426"/>
  <c r="D25" i="426"/>
  <c r="M28" i="426"/>
  <c r="O26" i="426"/>
  <c r="F252" i="671" l="1"/>
  <c r="E253" i="671"/>
  <c r="C253" i="671"/>
  <c r="F253" i="671"/>
  <c r="B253" i="671"/>
  <c r="R22" i="428"/>
  <c r="R1" i="428"/>
  <c r="R5" i="428" s="1"/>
  <c r="O9" i="427"/>
  <c r="D13" i="427"/>
  <c r="M11" i="427"/>
  <c r="D5" i="427"/>
  <c r="D11" i="427"/>
  <c r="D8" i="427"/>
  <c r="P5" i="427"/>
  <c r="G11" i="427"/>
  <c r="O4" i="427"/>
  <c r="D39" i="435"/>
  <c r="G45" i="435"/>
  <c r="D47" i="435"/>
  <c r="O38" i="435"/>
  <c r="O43" i="435"/>
  <c r="D42" i="435"/>
  <c r="D45" i="435"/>
  <c r="P39" i="435"/>
  <c r="M45" i="435"/>
  <c r="T1" i="437"/>
  <c r="R39" i="436"/>
  <c r="M28" i="427"/>
  <c r="D25" i="427"/>
  <c r="D28" i="427"/>
  <c r="D30" i="427"/>
  <c r="O21" i="427"/>
  <c r="G28" i="427"/>
  <c r="P22" i="427"/>
  <c r="O26" i="427"/>
  <c r="D22" i="427"/>
  <c r="S1" i="429"/>
  <c r="C254" i="671" l="1"/>
  <c r="E254" i="671"/>
  <c r="F254" i="671"/>
  <c r="B254" i="671"/>
  <c r="R22" i="429"/>
  <c r="R1" i="429"/>
  <c r="R5" i="429" s="1"/>
  <c r="O9" i="428"/>
  <c r="G11" i="428"/>
  <c r="D5" i="428"/>
  <c r="D11" i="428"/>
  <c r="O4" i="428"/>
  <c r="D8" i="428"/>
  <c r="P5" i="428"/>
  <c r="M11" i="428"/>
  <c r="D13" i="428"/>
  <c r="D47" i="436"/>
  <c r="O38" i="436"/>
  <c r="G45" i="436"/>
  <c r="O43" i="436"/>
  <c r="M45" i="436"/>
  <c r="D39" i="436"/>
  <c r="P39" i="436"/>
  <c r="D42" i="436"/>
  <c r="D45" i="436"/>
  <c r="T1" i="438"/>
  <c r="R39" i="437"/>
  <c r="D25" i="428"/>
  <c r="G28" i="428"/>
  <c r="D30" i="428"/>
  <c r="O26" i="428"/>
  <c r="M28" i="428"/>
  <c r="D28" i="428"/>
  <c r="D22" i="428"/>
  <c r="O21" i="428"/>
  <c r="P22" i="428"/>
  <c r="S1" i="430"/>
  <c r="F255" i="671" l="1"/>
  <c r="B255" i="671"/>
  <c r="C255" i="671"/>
  <c r="E255" i="671"/>
  <c r="R22" i="430"/>
  <c r="R1" i="430"/>
  <c r="R5" i="430" s="1"/>
  <c r="O9" i="429"/>
  <c r="O4" i="429"/>
  <c r="D13" i="429"/>
  <c r="M11" i="429"/>
  <c r="G11" i="429"/>
  <c r="D11" i="429"/>
  <c r="D8" i="429"/>
  <c r="D5" i="429"/>
  <c r="P5" i="429"/>
  <c r="D45" i="437"/>
  <c r="D39" i="437"/>
  <c r="M45" i="437"/>
  <c r="D42" i="437"/>
  <c r="O38" i="437"/>
  <c r="G45" i="437"/>
  <c r="D47" i="437"/>
  <c r="O43" i="437"/>
  <c r="P39" i="437"/>
  <c r="T1" i="439"/>
  <c r="R39" i="438"/>
  <c r="D30" i="429"/>
  <c r="G28" i="429"/>
  <c r="P22" i="429"/>
  <c r="D25" i="429"/>
  <c r="O26" i="429"/>
  <c r="D22" i="429"/>
  <c r="O21" i="429"/>
  <c r="M28" i="429"/>
  <c r="D28" i="429"/>
  <c r="S1" i="431"/>
  <c r="B256" i="671" l="1"/>
  <c r="E256" i="671"/>
  <c r="C256" i="671"/>
  <c r="J96" i="671"/>
  <c r="R22" i="431"/>
  <c r="R1" i="431"/>
  <c r="R5" i="431" s="1"/>
  <c r="O9" i="430"/>
  <c r="G11" i="430"/>
  <c r="M11" i="430"/>
  <c r="O4" i="430"/>
  <c r="D13" i="430"/>
  <c r="D8" i="430"/>
  <c r="D5" i="430"/>
  <c r="P5" i="430"/>
  <c r="D11" i="430"/>
  <c r="O38" i="438"/>
  <c r="G45" i="438"/>
  <c r="M45" i="438"/>
  <c r="O43" i="438"/>
  <c r="D42" i="438"/>
  <c r="D39" i="438"/>
  <c r="P39" i="438"/>
  <c r="D45" i="438"/>
  <c r="D47" i="438"/>
  <c r="T1" i="440"/>
  <c r="R39" i="439"/>
  <c r="S1" i="432"/>
  <c r="D30" i="430"/>
  <c r="M28" i="430"/>
  <c r="G28" i="430"/>
  <c r="P22" i="430"/>
  <c r="O26" i="430"/>
  <c r="O21" i="430"/>
  <c r="D22" i="430"/>
  <c r="D28" i="430"/>
  <c r="D25" i="430"/>
  <c r="F256" i="671" l="1"/>
  <c r="E257" i="671"/>
  <c r="F257" i="671"/>
  <c r="B257" i="671"/>
  <c r="C257" i="671"/>
  <c r="R22" i="432"/>
  <c r="R1" i="432"/>
  <c r="R5" i="432" s="1"/>
  <c r="O9" i="431"/>
  <c r="D11" i="431"/>
  <c r="G11" i="431"/>
  <c r="M11" i="431"/>
  <c r="O4" i="431"/>
  <c r="D5" i="431"/>
  <c r="D13" i="431"/>
  <c r="D8" i="431"/>
  <c r="P5" i="431"/>
  <c r="O43" i="439"/>
  <c r="M45" i="439"/>
  <c r="D45" i="439"/>
  <c r="O38" i="439"/>
  <c r="D47" i="439"/>
  <c r="G45" i="439"/>
  <c r="D39" i="439"/>
  <c r="D42" i="439"/>
  <c r="P39" i="439"/>
  <c r="T1" i="441"/>
  <c r="R39" i="440"/>
  <c r="S1" i="433"/>
  <c r="D30" i="431"/>
  <c r="D25" i="431"/>
  <c r="P22" i="431"/>
  <c r="O21" i="431"/>
  <c r="M28" i="431"/>
  <c r="O26" i="431"/>
  <c r="D22" i="431"/>
  <c r="D28" i="431"/>
  <c r="G28" i="431"/>
  <c r="C258" i="671" l="1"/>
  <c r="E258" i="671"/>
  <c r="B258" i="671"/>
  <c r="R22" i="433"/>
  <c r="R1" i="433"/>
  <c r="R5" i="433" s="1"/>
  <c r="O9" i="432"/>
  <c r="D8" i="432"/>
  <c r="O4" i="432"/>
  <c r="D13" i="432"/>
  <c r="D5" i="432"/>
  <c r="M11" i="432"/>
  <c r="P5" i="432"/>
  <c r="G11" i="432"/>
  <c r="D11" i="432"/>
  <c r="G45" i="440"/>
  <c r="D45" i="440"/>
  <c r="D47" i="440"/>
  <c r="M45" i="440"/>
  <c r="O43" i="440"/>
  <c r="O38" i="440"/>
  <c r="P39" i="440"/>
  <c r="D39" i="440"/>
  <c r="D42" i="440"/>
  <c r="T1" i="442"/>
  <c r="R39" i="441"/>
  <c r="D25" i="432"/>
  <c r="D22" i="432"/>
  <c r="M28" i="432"/>
  <c r="O26" i="432"/>
  <c r="O21" i="432"/>
  <c r="D30" i="432"/>
  <c r="G28" i="432"/>
  <c r="D28" i="432"/>
  <c r="P22" i="432"/>
  <c r="S1" i="434"/>
  <c r="F258" i="671" l="1"/>
  <c r="B259" i="671"/>
  <c r="C259" i="671"/>
  <c r="E259" i="671"/>
  <c r="R22" i="434"/>
  <c r="R1" i="434"/>
  <c r="R5" i="434" s="1"/>
  <c r="O9" i="433"/>
  <c r="O4" i="433"/>
  <c r="M11" i="433"/>
  <c r="D13" i="433"/>
  <c r="D8" i="433"/>
  <c r="D11" i="433"/>
  <c r="G11" i="433"/>
  <c r="P5" i="433"/>
  <c r="D5" i="433"/>
  <c r="D47" i="441"/>
  <c r="D39" i="441"/>
  <c r="M45" i="441"/>
  <c r="D42" i="441"/>
  <c r="O38" i="441"/>
  <c r="G45" i="441"/>
  <c r="O43" i="441"/>
  <c r="P39" i="441"/>
  <c r="D45" i="441"/>
  <c r="T1" i="443"/>
  <c r="R39" i="442"/>
  <c r="S1" i="435"/>
  <c r="D22" i="433"/>
  <c r="D30" i="433"/>
  <c r="D28" i="433"/>
  <c r="O26" i="433"/>
  <c r="O21" i="433"/>
  <c r="M28" i="433"/>
  <c r="G28" i="433"/>
  <c r="P22" i="433"/>
  <c r="D25" i="433"/>
  <c r="F259" i="671" l="1"/>
  <c r="B260" i="671"/>
  <c r="C260" i="671"/>
  <c r="E260" i="671"/>
  <c r="R22" i="435"/>
  <c r="R1" i="435"/>
  <c r="R5" i="435" s="1"/>
  <c r="O9" i="434"/>
  <c r="D11" i="434"/>
  <c r="D8" i="434"/>
  <c r="M11" i="434"/>
  <c r="O4" i="434"/>
  <c r="D5" i="434"/>
  <c r="G11" i="434"/>
  <c r="D13" i="434"/>
  <c r="P5" i="434"/>
  <c r="M45" i="442"/>
  <c r="D47" i="442"/>
  <c r="O38" i="442"/>
  <c r="D39" i="442"/>
  <c r="D42" i="442"/>
  <c r="G45" i="442"/>
  <c r="D45" i="442"/>
  <c r="P39" i="442"/>
  <c r="O43" i="442"/>
  <c r="T1" i="444"/>
  <c r="R39" i="443"/>
  <c r="S1" i="436"/>
  <c r="O21" i="434"/>
  <c r="P22" i="434"/>
  <c r="D28" i="434"/>
  <c r="D25" i="434"/>
  <c r="O26" i="434"/>
  <c r="M28" i="434"/>
  <c r="G28" i="434"/>
  <c r="D22" i="434"/>
  <c r="D30" i="434"/>
  <c r="F260" i="671" l="1"/>
  <c r="E261" i="671"/>
  <c r="C261" i="671"/>
  <c r="B261" i="671"/>
  <c r="R22" i="436"/>
  <c r="R1" i="436"/>
  <c r="R5" i="436" s="1"/>
  <c r="O9" i="435"/>
  <c r="D5" i="435"/>
  <c r="D8" i="435"/>
  <c r="O4" i="435"/>
  <c r="D13" i="435"/>
  <c r="D11" i="435"/>
  <c r="M11" i="435"/>
  <c r="G11" i="435"/>
  <c r="P5" i="435"/>
  <c r="D39" i="443"/>
  <c r="D42" i="443"/>
  <c r="O43" i="443"/>
  <c r="O38" i="443"/>
  <c r="D45" i="443"/>
  <c r="G45" i="443"/>
  <c r="D47" i="443"/>
  <c r="P39" i="443"/>
  <c r="M45" i="443"/>
  <c r="T1" i="445"/>
  <c r="R39" i="444"/>
  <c r="O21" i="435"/>
  <c r="P22" i="435"/>
  <c r="D22" i="435"/>
  <c r="G28" i="435"/>
  <c r="D28" i="435"/>
  <c r="O26" i="435"/>
  <c r="M28" i="435"/>
  <c r="D25" i="435"/>
  <c r="D30" i="435"/>
  <c r="S1" i="437"/>
  <c r="F261" i="671" l="1"/>
  <c r="C262" i="671"/>
  <c r="E262" i="671"/>
  <c r="F262" i="671"/>
  <c r="B262" i="671"/>
  <c r="R22" i="437"/>
  <c r="R1" i="437"/>
  <c r="R5" i="437" s="1"/>
  <c r="O9" i="436"/>
  <c r="D8" i="436"/>
  <c r="O4" i="436"/>
  <c r="M11" i="436"/>
  <c r="D5" i="436"/>
  <c r="D13" i="436"/>
  <c r="G11" i="436"/>
  <c r="D11" i="436"/>
  <c r="P5" i="436"/>
  <c r="D47" i="444"/>
  <c r="M45" i="444"/>
  <c r="G45" i="444"/>
  <c r="D42" i="444"/>
  <c r="O38" i="444"/>
  <c r="D45" i="444"/>
  <c r="P39" i="444"/>
  <c r="D39" i="444"/>
  <c r="O43" i="444"/>
  <c r="T1" i="446"/>
  <c r="R39" i="445"/>
  <c r="S1" i="438"/>
  <c r="D30" i="436"/>
  <c r="M28" i="436"/>
  <c r="D28" i="436"/>
  <c r="O21" i="436"/>
  <c r="G28" i="436"/>
  <c r="D25" i="436"/>
  <c r="D22" i="436"/>
  <c r="P22" i="436"/>
  <c r="O26" i="436"/>
  <c r="B263" i="671" l="1"/>
  <c r="C263" i="671"/>
  <c r="E263" i="671"/>
  <c r="R22" i="438"/>
  <c r="R1" i="438"/>
  <c r="R5" i="438" s="1"/>
  <c r="O9" i="437"/>
  <c r="O4" i="437"/>
  <c r="M11" i="437"/>
  <c r="D13" i="437"/>
  <c r="G11" i="437"/>
  <c r="D11" i="437"/>
  <c r="D8" i="437"/>
  <c r="P5" i="437"/>
  <c r="D5" i="437"/>
  <c r="O38" i="445"/>
  <c r="D42" i="445"/>
  <c r="D47" i="445"/>
  <c r="O43" i="445"/>
  <c r="D45" i="445"/>
  <c r="D39" i="445"/>
  <c r="M45" i="445"/>
  <c r="G45" i="445"/>
  <c r="P39" i="445"/>
  <c r="T1" i="447"/>
  <c r="R39" i="447" s="1"/>
  <c r="R39" i="446"/>
  <c r="O26" i="437"/>
  <c r="D28" i="437"/>
  <c r="D30" i="437"/>
  <c r="G28" i="437"/>
  <c r="D25" i="437"/>
  <c r="P22" i="437"/>
  <c r="M28" i="437"/>
  <c r="D22" i="437"/>
  <c r="O21" i="437"/>
  <c r="S1" i="439"/>
  <c r="F263" i="671" l="1"/>
  <c r="B264" i="671"/>
  <c r="E264" i="671"/>
  <c r="C264" i="671"/>
  <c r="O9" i="438"/>
  <c r="O4" i="438"/>
  <c r="G11" i="438"/>
  <c r="M11" i="438"/>
  <c r="D11" i="438"/>
  <c r="D8" i="438"/>
  <c r="P5" i="438"/>
  <c r="D13" i="438"/>
  <c r="D5" i="438"/>
  <c r="R22" i="439"/>
  <c r="R1" i="439"/>
  <c r="R5" i="439" s="1"/>
  <c r="D42" i="446"/>
  <c r="D47" i="446"/>
  <c r="M45" i="446"/>
  <c r="D45" i="446"/>
  <c r="O38" i="446"/>
  <c r="G45" i="446"/>
  <c r="P39" i="446"/>
  <c r="D39" i="446"/>
  <c r="O43" i="446"/>
  <c r="D47" i="447"/>
  <c r="D42" i="447"/>
  <c r="D39" i="447"/>
  <c r="G45" i="447"/>
  <c r="D45" i="447"/>
  <c r="O38" i="447"/>
  <c r="O43" i="447"/>
  <c r="M45" i="447"/>
  <c r="P39" i="447"/>
  <c r="M28" i="438"/>
  <c r="O21" i="438"/>
  <c r="D28" i="438"/>
  <c r="D22" i="438"/>
  <c r="D25" i="438"/>
  <c r="O26" i="438"/>
  <c r="D30" i="438"/>
  <c r="G28" i="438"/>
  <c r="P22" i="438"/>
  <c r="S1" i="440"/>
  <c r="F264" i="671" l="1"/>
  <c r="E265" i="671"/>
  <c r="F265" i="671"/>
  <c r="B265" i="671"/>
  <c r="C265" i="671"/>
  <c r="R22" i="440"/>
  <c r="R1" i="440"/>
  <c r="R5" i="440" s="1"/>
  <c r="O9" i="439"/>
  <c r="D13" i="439"/>
  <c r="G11" i="439"/>
  <c r="D5" i="439"/>
  <c r="M11" i="439"/>
  <c r="O4" i="439"/>
  <c r="D8" i="439"/>
  <c r="P5" i="439"/>
  <c r="D11" i="439"/>
  <c r="D22" i="439"/>
  <c r="P22" i="439"/>
  <c r="D30" i="439"/>
  <c r="O26" i="439"/>
  <c r="D28" i="439"/>
  <c r="M28" i="439"/>
  <c r="G28" i="439"/>
  <c r="O21" i="439"/>
  <c r="D25" i="439"/>
  <c r="S1" i="441"/>
  <c r="C266" i="671" l="1"/>
  <c r="E266" i="671"/>
  <c r="F266" i="671"/>
  <c r="B266" i="671"/>
  <c r="O9" i="440"/>
  <c r="M11" i="440"/>
  <c r="D5" i="440"/>
  <c r="G11" i="440"/>
  <c r="O4" i="440"/>
  <c r="D11" i="440"/>
  <c r="D13" i="440"/>
  <c r="D8" i="440"/>
  <c r="P5" i="440"/>
  <c r="R22" i="441"/>
  <c r="R1" i="441"/>
  <c r="R5" i="441" s="1"/>
  <c r="S1" i="442"/>
  <c r="M28" i="440"/>
  <c r="O26" i="440"/>
  <c r="D25" i="440"/>
  <c r="G28" i="440"/>
  <c r="D28" i="440"/>
  <c r="P22" i="440"/>
  <c r="D30" i="440"/>
  <c r="D22" i="440"/>
  <c r="O21" i="440"/>
  <c r="B267" i="671" l="1"/>
  <c r="C267" i="671"/>
  <c r="E267" i="671"/>
  <c r="R22" i="442"/>
  <c r="R1" i="442"/>
  <c r="R5" i="442" s="1"/>
  <c r="O9" i="441"/>
  <c r="M11" i="441"/>
  <c r="D5" i="441"/>
  <c r="D13" i="441"/>
  <c r="D8" i="441"/>
  <c r="D11" i="441"/>
  <c r="G11" i="441"/>
  <c r="O4" i="441"/>
  <c r="P5" i="441"/>
  <c r="G28" i="441"/>
  <c r="M28" i="441"/>
  <c r="D25" i="441"/>
  <c r="P22" i="441"/>
  <c r="O21" i="441"/>
  <c r="D28" i="441"/>
  <c r="D30" i="441"/>
  <c r="O26" i="441"/>
  <c r="D22" i="441"/>
  <c r="S1" i="443"/>
  <c r="F267" i="671" l="1"/>
  <c r="F268" i="671"/>
  <c r="B268" i="671"/>
  <c r="C268" i="671"/>
  <c r="E268" i="671"/>
  <c r="O9" i="442"/>
  <c r="D13" i="442"/>
  <c r="M11" i="442"/>
  <c r="D8" i="442"/>
  <c r="D11" i="442"/>
  <c r="D5" i="442"/>
  <c r="P5" i="442"/>
  <c r="O4" i="442"/>
  <c r="G11" i="442"/>
  <c r="R22" i="443"/>
  <c r="R1" i="443"/>
  <c r="R5" i="443" s="1"/>
  <c r="S1" i="444"/>
  <c r="O26" i="442"/>
  <c r="P22" i="442"/>
  <c r="D22" i="442"/>
  <c r="M28" i="442"/>
  <c r="G28" i="442"/>
  <c r="D25" i="442"/>
  <c r="D30" i="442"/>
  <c r="O21" i="442"/>
  <c r="D28" i="442"/>
  <c r="E269" i="671" l="1"/>
  <c r="C269" i="671"/>
  <c r="B269" i="671"/>
  <c r="R22" i="444"/>
  <c r="R1" i="444"/>
  <c r="R5" i="444" s="1"/>
  <c r="O9" i="443"/>
  <c r="G11" i="443"/>
  <c r="M11" i="443"/>
  <c r="D13" i="443"/>
  <c r="D5" i="443"/>
  <c r="D11" i="443"/>
  <c r="D8" i="443"/>
  <c r="P5" i="443"/>
  <c r="O4" i="443"/>
  <c r="D28" i="443"/>
  <c r="D22" i="443"/>
  <c r="D30" i="443"/>
  <c r="D25" i="443"/>
  <c r="O21" i="443"/>
  <c r="M28" i="443"/>
  <c r="P22" i="443"/>
  <c r="O26" i="443"/>
  <c r="G28" i="443"/>
  <c r="S1" i="445"/>
  <c r="F269" i="671" l="1"/>
  <c r="C270" i="671"/>
  <c r="E270" i="671"/>
  <c r="F270" i="671"/>
  <c r="B270" i="671"/>
  <c r="O9" i="444"/>
  <c r="D11" i="444"/>
  <c r="D5" i="444"/>
  <c r="D13" i="444"/>
  <c r="M11" i="444"/>
  <c r="D8" i="444"/>
  <c r="O4" i="444"/>
  <c r="P5" i="444"/>
  <c r="G11" i="444"/>
  <c r="R22" i="445"/>
  <c r="R1" i="445"/>
  <c r="R5" i="445" s="1"/>
  <c r="D25" i="444"/>
  <c r="G28" i="444"/>
  <c r="M28" i="444"/>
  <c r="P22" i="444"/>
  <c r="D30" i="444"/>
  <c r="O26" i="444"/>
  <c r="D28" i="444"/>
  <c r="O21" i="444"/>
  <c r="D22" i="444"/>
  <c r="S1" i="446"/>
  <c r="B271" i="671" l="1"/>
  <c r="C271" i="671"/>
  <c r="E271" i="671"/>
  <c r="O9" i="445"/>
  <c r="M11" i="445"/>
  <c r="D8" i="445"/>
  <c r="D11" i="445"/>
  <c r="G11" i="445"/>
  <c r="D5" i="445"/>
  <c r="O4" i="445"/>
  <c r="P5" i="445"/>
  <c r="D13" i="445"/>
  <c r="R22" i="446"/>
  <c r="R1" i="446"/>
  <c r="R5" i="446" s="1"/>
  <c r="D28" i="445"/>
  <c r="D30" i="445"/>
  <c r="M28" i="445"/>
  <c r="D25" i="445"/>
  <c r="O26" i="445"/>
  <c r="D22" i="445"/>
  <c r="G28" i="445"/>
  <c r="P22" i="445"/>
  <c r="O21" i="445"/>
  <c r="S1" i="447"/>
  <c r="F271" i="671" l="1"/>
  <c r="F272" i="671"/>
  <c r="B272" i="671"/>
  <c r="E272" i="671"/>
  <c r="C272" i="671"/>
  <c r="O9" i="446"/>
  <c r="G11" i="446"/>
  <c r="D11" i="446"/>
  <c r="M11" i="446"/>
  <c r="D8" i="446"/>
  <c r="D13" i="446"/>
  <c r="D5" i="446"/>
  <c r="P5" i="446"/>
  <c r="O4" i="446"/>
  <c r="R22" i="447"/>
  <c r="D28" i="447" s="1"/>
  <c r="R1" i="447"/>
  <c r="R5" i="447" s="1"/>
  <c r="D28" i="446"/>
  <c r="O26" i="446"/>
  <c r="O21" i="446"/>
  <c r="P22" i="446"/>
  <c r="M28" i="446"/>
  <c r="G28" i="446"/>
  <c r="D22" i="446"/>
  <c r="D30" i="446"/>
  <c r="D25" i="446"/>
  <c r="E273" i="671" l="1"/>
  <c r="B273" i="671"/>
  <c r="C273" i="671"/>
  <c r="D30" i="447"/>
  <c r="M28" i="447"/>
  <c r="D25" i="447"/>
  <c r="D22" i="447"/>
  <c r="O21" i="447"/>
  <c r="G28" i="447"/>
  <c r="O26" i="447"/>
  <c r="P22" i="447"/>
  <c r="O9" i="447"/>
  <c r="D5" i="447"/>
  <c r="D13" i="447"/>
  <c r="O4" i="447"/>
  <c r="D11" i="447"/>
  <c r="P5" i="447"/>
  <c r="D8" i="447"/>
  <c r="M11" i="447"/>
  <c r="G11" i="447"/>
  <c r="F273" i="671" l="1"/>
  <c r="C274" i="671"/>
  <c r="E274" i="671"/>
  <c r="F274" i="671"/>
  <c r="B274" i="671"/>
  <c r="F275" i="671" l="1"/>
  <c r="B275" i="671"/>
  <c r="C275" i="671"/>
  <c r="E275" i="671"/>
  <c r="F276" i="671" l="1"/>
  <c r="B276" i="671"/>
  <c r="C276" i="671"/>
  <c r="E276" i="671"/>
  <c r="E277" i="671" l="1"/>
  <c r="C277" i="671"/>
  <c r="F277" i="671"/>
  <c r="B277" i="671"/>
  <c r="C278" i="671" l="1"/>
  <c r="E278" i="671"/>
  <c r="B278" i="671"/>
  <c r="F278" i="671" l="1"/>
  <c r="F279" i="671"/>
  <c r="B279" i="671"/>
  <c r="C279" i="671"/>
  <c r="E279" i="671"/>
  <c r="F280" i="671" l="1"/>
  <c r="B280" i="671"/>
  <c r="E280" i="671"/>
  <c r="C280" i="671"/>
  <c r="E281" i="671" l="1"/>
  <c r="B281" i="671"/>
  <c r="C281" i="671"/>
  <c r="F281" i="671" l="1"/>
  <c r="C282" i="671"/>
  <c r="E282" i="671"/>
  <c r="B282" i="671"/>
  <c r="F282" i="671" l="1"/>
  <c r="F283" i="671"/>
  <c r="B283" i="671"/>
  <c r="C283" i="671"/>
  <c r="E283" i="671"/>
  <c r="F284" i="671" l="1"/>
  <c r="B284" i="671"/>
  <c r="C284" i="671"/>
  <c r="E284" i="671"/>
  <c r="E285" i="671" l="1"/>
  <c r="C285" i="671"/>
  <c r="B285" i="671"/>
  <c r="F285" i="671" l="1"/>
  <c r="C286" i="671"/>
  <c r="E286" i="671"/>
  <c r="F286" i="671"/>
  <c r="B286" i="671"/>
  <c r="F287" i="671" l="1"/>
  <c r="B287" i="671"/>
  <c r="C287" i="671"/>
  <c r="E287" i="671"/>
  <c r="B288" i="671" l="1"/>
  <c r="E288" i="671"/>
  <c r="C288" i="671"/>
  <c r="F288" i="671" l="1"/>
  <c r="E289" i="671"/>
  <c r="F289" i="671"/>
  <c r="B289" i="671"/>
  <c r="C289" i="671"/>
  <c r="C290" i="671" l="1"/>
  <c r="E290" i="671"/>
  <c r="F290" i="671"/>
  <c r="B290" i="671"/>
  <c r="B291" i="671" l="1"/>
  <c r="C291" i="671"/>
  <c r="E291" i="671"/>
  <c r="F291" i="671" l="1"/>
  <c r="B292" i="671"/>
  <c r="C292" i="671"/>
  <c r="E292" i="671"/>
  <c r="F292" i="671" l="1"/>
  <c r="E293" i="671"/>
  <c r="C293" i="671"/>
  <c r="F293" i="671"/>
  <c r="B293" i="671"/>
  <c r="C294" i="671" l="1"/>
  <c r="E294" i="671"/>
  <c r="F294" i="671"/>
  <c r="B294" i="671"/>
  <c r="F295" i="671" l="1"/>
  <c r="B295" i="671"/>
  <c r="C295" i="671"/>
  <c r="E295" i="671"/>
  <c r="F296" i="671" l="1"/>
  <c r="B296" i="671"/>
  <c r="E296" i="671"/>
  <c r="C296" i="671"/>
  <c r="E297" i="671" l="1"/>
  <c r="F297" i="671"/>
  <c r="B297" i="671"/>
  <c r="C297" i="671"/>
  <c r="C298" i="671" l="1"/>
  <c r="E298" i="671"/>
  <c r="B298" i="671"/>
  <c r="F298" i="671" l="1"/>
  <c r="F299" i="671"/>
  <c r="B299" i="671"/>
  <c r="C299" i="671"/>
  <c r="E299" i="671"/>
  <c r="F300" i="671" l="1"/>
  <c r="B300" i="671"/>
  <c r="C300" i="671"/>
  <c r="E300" i="671"/>
  <c r="E301" i="671" l="1"/>
  <c r="C301" i="671"/>
  <c r="B301" i="671"/>
  <c r="F301" i="671" l="1"/>
  <c r="C302" i="671"/>
  <c r="E302" i="671"/>
  <c r="F302" i="671"/>
  <c r="B302" i="671"/>
  <c r="F303" i="671" l="1"/>
  <c r="B303" i="671"/>
  <c r="C303" i="671"/>
  <c r="E303" i="671"/>
  <c r="B304" i="671" l="1"/>
  <c r="E304" i="671"/>
  <c r="C304" i="671"/>
  <c r="F304" i="671" l="1"/>
  <c r="E305" i="671"/>
  <c r="F305" i="671"/>
  <c r="B305" i="671"/>
  <c r="C305" i="671"/>
  <c r="C306" i="671" l="1"/>
  <c r="E306" i="671"/>
  <c r="F306" i="671"/>
  <c r="B306" i="671"/>
  <c r="B307" i="671" l="1"/>
  <c r="C307" i="671"/>
  <c r="E307" i="671"/>
  <c r="F307" i="671" l="1"/>
  <c r="F308" i="671"/>
  <c r="B308" i="671"/>
  <c r="C308" i="671"/>
  <c r="E308" i="671"/>
  <c r="E309" i="671" l="1"/>
  <c r="C309" i="671"/>
  <c r="B309" i="671"/>
  <c r="F309" i="671" l="1"/>
  <c r="C310" i="671"/>
  <c r="E310" i="671"/>
  <c r="F310" i="671"/>
  <c r="B310" i="671"/>
  <c r="B311" i="671" l="1"/>
  <c r="C311" i="671"/>
  <c r="E311" i="671"/>
  <c r="F311" i="671" l="1"/>
  <c r="F312" i="671"/>
  <c r="B312" i="671"/>
  <c r="E312" i="671"/>
  <c r="C312" i="671"/>
  <c r="E313" i="671" l="1"/>
  <c r="B313" i="671"/>
  <c r="C313" i="671"/>
  <c r="F313" i="671" l="1"/>
  <c r="C314" i="671"/>
  <c r="E314" i="671"/>
  <c r="F314" i="671"/>
  <c r="B314" i="671"/>
  <c r="J97" i="671"/>
  <c r="F315" i="671" l="1"/>
  <c r="B315" i="671"/>
  <c r="C315" i="671"/>
  <c r="E315" i="671"/>
  <c r="J98" i="671"/>
  <c r="F316" i="671" l="1"/>
  <c r="B316" i="671"/>
  <c r="C316" i="671"/>
  <c r="E316" i="671"/>
  <c r="J99" i="671"/>
  <c r="E317" i="671" l="1"/>
  <c r="C317" i="671"/>
  <c r="F317" i="671"/>
  <c r="B317" i="671"/>
  <c r="J100" i="671"/>
  <c r="C318" i="671" l="1"/>
  <c r="E318" i="671"/>
  <c r="F318" i="671"/>
  <c r="B318" i="671"/>
  <c r="J101" i="671"/>
  <c r="F319" i="671" l="1"/>
  <c r="B319" i="671"/>
  <c r="C319" i="671"/>
  <c r="E319" i="671"/>
  <c r="F320" i="671" l="1"/>
  <c r="B320" i="671"/>
  <c r="E320" i="671"/>
  <c r="C320" i="671"/>
  <c r="E321" i="671" l="1"/>
  <c r="B321" i="671"/>
  <c r="C321" i="671"/>
  <c r="F321" i="671" l="1"/>
  <c r="C322" i="671"/>
  <c r="E322" i="671"/>
  <c r="F322" i="671"/>
  <c r="B322" i="671"/>
  <c r="F323" i="671" l="1"/>
  <c r="B323" i="671"/>
  <c r="C323" i="671"/>
  <c r="E323" i="671"/>
  <c r="F324" i="671" l="1"/>
  <c r="B324" i="671"/>
  <c r="C324" i="671"/>
  <c r="E324" i="671"/>
  <c r="E325" i="671" l="1"/>
  <c r="C325" i="671"/>
  <c r="B325" i="671"/>
  <c r="F325" i="671" l="1"/>
  <c r="C326" i="671"/>
  <c r="E326" i="671"/>
  <c r="F326" i="671"/>
  <c r="B326" i="671"/>
  <c r="F327" i="671" l="1"/>
  <c r="B327" i="671"/>
  <c r="C327" i="671"/>
  <c r="E327" i="671"/>
  <c r="F328" i="671" l="1"/>
  <c r="B328" i="671"/>
  <c r="E328" i="671"/>
  <c r="C328" i="671"/>
  <c r="E329" i="671" l="1"/>
  <c r="B329" i="671"/>
  <c r="C329" i="671"/>
  <c r="F329" i="671" l="1"/>
  <c r="C330" i="671"/>
  <c r="E330" i="671"/>
  <c r="F330" i="671"/>
  <c r="B330" i="671"/>
  <c r="F331" i="671" l="1"/>
  <c r="B331" i="671"/>
  <c r="C331" i="671"/>
  <c r="E331" i="671"/>
  <c r="B332" i="671" l="1"/>
  <c r="C332" i="671"/>
  <c r="E332" i="671"/>
  <c r="F332" i="671" l="1"/>
  <c r="E333" i="671"/>
  <c r="C333" i="671"/>
  <c r="B333" i="671"/>
  <c r="F333" i="671"/>
  <c r="C334" i="671" l="1"/>
  <c r="E334" i="671"/>
  <c r="B334" i="671"/>
  <c r="F334" i="671" l="1"/>
  <c r="F335" i="671"/>
  <c r="B335" i="671"/>
  <c r="C335" i="671"/>
  <c r="E335" i="671"/>
  <c r="F336" i="671" l="1"/>
  <c r="B336" i="671"/>
  <c r="E336" i="671"/>
  <c r="C336" i="671"/>
  <c r="E337" i="671" l="1"/>
  <c r="F337" i="671"/>
  <c r="B337" i="671"/>
  <c r="C337" i="671"/>
  <c r="C338" i="671" l="1"/>
  <c r="E338" i="671"/>
  <c r="B338" i="671"/>
  <c r="F338" i="671" l="1"/>
  <c r="B339" i="671"/>
  <c r="C339" i="671"/>
  <c r="E339" i="671"/>
  <c r="F339" i="671" l="1"/>
  <c r="F340" i="671"/>
  <c r="B340" i="671"/>
  <c r="C340" i="671"/>
  <c r="E340" i="671"/>
  <c r="E341" i="671" l="1"/>
  <c r="C341" i="671"/>
  <c r="F341" i="671"/>
  <c r="B341" i="671"/>
  <c r="C342" i="671" l="1"/>
  <c r="E342" i="671"/>
  <c r="B342" i="671"/>
  <c r="F342" i="671" l="1"/>
  <c r="F343" i="671"/>
  <c r="B343" i="671"/>
  <c r="C343" i="671"/>
  <c r="E343" i="671"/>
  <c r="F344" i="671" l="1"/>
  <c r="B344" i="671"/>
  <c r="E344" i="671"/>
  <c r="C344" i="671"/>
  <c r="E345" i="671" l="1"/>
  <c r="B345" i="671"/>
  <c r="C345" i="671"/>
  <c r="J102" i="671"/>
  <c r="F345" i="671" l="1"/>
  <c r="C346" i="671"/>
  <c r="E346" i="671"/>
  <c r="F346" i="671"/>
  <c r="B346" i="671"/>
  <c r="J103" i="671"/>
  <c r="F347" i="671" l="1"/>
  <c r="B347" i="671"/>
  <c r="C347" i="671"/>
  <c r="E347" i="671"/>
  <c r="J104" i="671"/>
  <c r="F348" i="671" l="1"/>
  <c r="B348" i="671"/>
  <c r="C348" i="671"/>
  <c r="E348" i="671"/>
  <c r="J105" i="671"/>
  <c r="E349" i="671" l="1"/>
  <c r="C349" i="671"/>
  <c r="B349" i="671"/>
  <c r="J106" i="671"/>
  <c r="F349" i="671" l="1"/>
  <c r="C350" i="671"/>
  <c r="E350" i="671"/>
  <c r="F350" i="671"/>
  <c r="B350" i="671"/>
  <c r="F351" i="671" l="1"/>
  <c r="B351" i="671"/>
  <c r="C351" i="671"/>
  <c r="E351" i="671"/>
  <c r="F352" i="671" l="1"/>
  <c r="B352" i="671"/>
  <c r="E352" i="671"/>
  <c r="C352" i="671"/>
  <c r="E353" i="671" l="1"/>
  <c r="B353" i="671"/>
  <c r="C353" i="671"/>
  <c r="F353" i="671" l="1"/>
  <c r="C354" i="671"/>
  <c r="E354" i="671"/>
  <c r="B354" i="671"/>
  <c r="F354" i="671" l="1"/>
  <c r="F355" i="671"/>
  <c r="B355" i="671"/>
  <c r="C355" i="671"/>
  <c r="E355" i="671"/>
  <c r="F356" i="671" l="1"/>
  <c r="B356" i="671"/>
  <c r="C356" i="671"/>
  <c r="E356" i="671"/>
  <c r="E357" i="671" l="1"/>
  <c r="C357" i="671"/>
  <c r="B357" i="671"/>
  <c r="F357" i="671" l="1"/>
  <c r="C358" i="671"/>
  <c r="E358" i="671"/>
  <c r="F358" i="671"/>
  <c r="B358" i="671"/>
  <c r="B359" i="671" l="1"/>
  <c r="C359" i="671"/>
  <c r="E359" i="671"/>
  <c r="F359" i="671" l="1"/>
  <c r="B360" i="671"/>
  <c r="E360" i="671"/>
  <c r="C360" i="671"/>
  <c r="F360" i="671" l="1"/>
  <c r="E361" i="671"/>
  <c r="F361" i="671"/>
  <c r="B361" i="671"/>
  <c r="C361" i="671"/>
  <c r="C362" i="671" l="1"/>
  <c r="E362" i="671"/>
  <c r="F362" i="671"/>
  <c r="B362" i="671"/>
  <c r="F363" i="671" l="1"/>
  <c r="B363" i="671"/>
  <c r="C363" i="671"/>
  <c r="E363" i="671"/>
  <c r="F364" i="671" l="1"/>
  <c r="B364" i="671"/>
  <c r="C364" i="671"/>
  <c r="E364" i="671"/>
  <c r="E365" i="671" l="1"/>
  <c r="C365" i="671"/>
  <c r="B365" i="671"/>
  <c r="F365" i="671" l="1"/>
  <c r="C366" i="671"/>
  <c r="E366" i="671"/>
  <c r="F366" i="671"/>
  <c r="B366" i="671"/>
  <c r="B367" i="671" l="1"/>
  <c r="C367" i="671"/>
  <c r="E367" i="671"/>
  <c r="F367" i="671" l="1"/>
  <c r="F368" i="671"/>
  <c r="B368" i="671"/>
  <c r="E368" i="671"/>
  <c r="C368" i="671"/>
  <c r="E369" i="671" l="1"/>
  <c r="F369" i="671"/>
  <c r="B369" i="671"/>
  <c r="C369" i="671"/>
  <c r="C370" i="671" l="1"/>
  <c r="E370" i="671"/>
  <c r="B370" i="671"/>
  <c r="F370" i="671" l="1"/>
  <c r="F371" i="671"/>
  <c r="B371" i="671"/>
  <c r="C371" i="671"/>
  <c r="E371" i="671"/>
  <c r="B372" i="671" l="1"/>
  <c r="C372" i="671"/>
  <c r="E372" i="671"/>
  <c r="F372" i="671" l="1"/>
  <c r="E373" i="671"/>
  <c r="C373" i="671"/>
  <c r="F373" i="671"/>
  <c r="B373" i="671"/>
  <c r="C374" i="671" l="1"/>
  <c r="E374" i="671"/>
  <c r="F374" i="671"/>
  <c r="B374" i="671"/>
  <c r="B375" i="671" l="1"/>
  <c r="C375" i="671"/>
  <c r="E375" i="671"/>
  <c r="F375" i="671" l="1"/>
  <c r="F376" i="671"/>
  <c r="B376" i="671"/>
  <c r="E376" i="671"/>
  <c r="C376" i="671"/>
  <c r="E377" i="671" l="1"/>
  <c r="B377" i="671"/>
  <c r="C377" i="671"/>
  <c r="F377" i="671" l="1"/>
  <c r="C378" i="671"/>
  <c r="E378" i="671"/>
  <c r="F378" i="671"/>
  <c r="B378" i="671"/>
  <c r="F379" i="671" l="1"/>
  <c r="B379" i="671"/>
  <c r="C379" i="671"/>
  <c r="E379" i="671"/>
  <c r="F380" i="671" l="1"/>
  <c r="B380" i="671"/>
  <c r="C380" i="671"/>
  <c r="E380" i="671"/>
  <c r="E381" i="671" l="1"/>
  <c r="C381" i="671"/>
  <c r="F381" i="671"/>
  <c r="B381" i="671"/>
  <c r="C382" i="671" l="1"/>
  <c r="E382" i="671"/>
  <c r="B382" i="671"/>
  <c r="F382" i="671" l="1"/>
  <c r="F383" i="671"/>
  <c r="B383" i="671"/>
  <c r="C383" i="671"/>
  <c r="E383" i="671"/>
  <c r="F384" i="671" l="1"/>
  <c r="B384" i="671"/>
  <c r="E384" i="671"/>
  <c r="C384" i="671"/>
  <c r="E385" i="671" l="1"/>
  <c r="F385" i="671"/>
  <c r="B385" i="671"/>
  <c r="C385" i="671"/>
  <c r="C386" i="671" l="1"/>
  <c r="E386" i="671"/>
  <c r="B386" i="671"/>
  <c r="F386" i="671" l="1"/>
  <c r="F387" i="671"/>
  <c r="B387" i="671"/>
  <c r="C387" i="671"/>
  <c r="E387" i="671"/>
  <c r="B388" i="671" l="1"/>
  <c r="C388" i="671"/>
  <c r="E388" i="671"/>
  <c r="F388" i="671" l="1"/>
  <c r="E389" i="671"/>
  <c r="C389" i="671"/>
  <c r="B389" i="671"/>
  <c r="F389" i="671" l="1"/>
  <c r="C390" i="671"/>
  <c r="E390" i="671"/>
  <c r="F390" i="671"/>
  <c r="B390" i="671"/>
  <c r="F391" i="671" l="1"/>
  <c r="B391" i="671"/>
  <c r="C391" i="671"/>
  <c r="E391" i="671"/>
  <c r="B392" i="671" l="1"/>
  <c r="E392" i="671"/>
  <c r="C392" i="671"/>
  <c r="F392" i="671" l="1"/>
  <c r="E393" i="671"/>
  <c r="F393" i="671"/>
  <c r="B393" i="671"/>
  <c r="C393" i="671"/>
  <c r="J107" i="671"/>
  <c r="C394" i="671" l="1"/>
  <c r="E394" i="671"/>
  <c r="F394" i="671"/>
  <c r="B394" i="671"/>
  <c r="J108" i="671"/>
  <c r="B395" i="671" l="1"/>
  <c r="C395" i="671"/>
  <c r="E395" i="671"/>
  <c r="J109" i="671"/>
  <c r="F395" i="671" l="1"/>
  <c r="F396" i="671"/>
  <c r="B396" i="671"/>
  <c r="C396" i="671"/>
  <c r="E396" i="671"/>
  <c r="J110" i="671"/>
  <c r="E397" i="671" l="1"/>
  <c r="C397" i="671"/>
  <c r="B397" i="671"/>
  <c r="J111" i="671"/>
  <c r="F397" i="671" l="1"/>
  <c r="C398" i="671"/>
  <c r="E398" i="671"/>
  <c r="B398" i="671"/>
  <c r="F398" i="671" l="1"/>
  <c r="F399" i="671"/>
  <c r="B399" i="671"/>
  <c r="C399" i="671"/>
  <c r="E399" i="671"/>
  <c r="B400" i="671" l="1"/>
  <c r="E400" i="671"/>
  <c r="C400" i="671"/>
  <c r="F400" i="671" l="1"/>
  <c r="E401" i="671"/>
  <c r="F401" i="671"/>
  <c r="B401" i="671"/>
  <c r="C401" i="671"/>
  <c r="C402" i="671" l="1"/>
  <c r="E402" i="671"/>
  <c r="B402" i="671"/>
  <c r="F402" i="671" l="1"/>
  <c r="F403" i="671"/>
  <c r="B403" i="671"/>
  <c r="C403" i="671"/>
  <c r="E403" i="671"/>
  <c r="B404" i="671" l="1"/>
  <c r="C404" i="671"/>
  <c r="E404" i="671"/>
  <c r="F404" i="671" l="1"/>
  <c r="E405" i="671"/>
  <c r="C405" i="671"/>
  <c r="B405" i="671"/>
  <c r="F405" i="671" l="1"/>
  <c r="C406" i="671"/>
  <c r="E406" i="671"/>
  <c r="F406" i="671"/>
  <c r="B406" i="671"/>
  <c r="F407" i="671" l="1"/>
  <c r="B407" i="671"/>
  <c r="C407" i="671"/>
  <c r="E407" i="671"/>
  <c r="F408" i="671" l="1"/>
  <c r="B408" i="671"/>
  <c r="E408" i="671"/>
  <c r="C408" i="671"/>
  <c r="E409" i="671" l="1"/>
  <c r="F409" i="671"/>
  <c r="B409" i="671"/>
  <c r="C409" i="671"/>
  <c r="C410" i="671" l="1"/>
  <c r="E410" i="671"/>
  <c r="F410" i="671"/>
  <c r="B410" i="671"/>
  <c r="B411" i="671" l="1"/>
  <c r="C411" i="671"/>
  <c r="E411" i="671"/>
  <c r="F411" i="671" l="1"/>
  <c r="F412" i="671"/>
  <c r="B412" i="671"/>
  <c r="C412" i="671"/>
  <c r="E412" i="671"/>
  <c r="E413" i="671" l="1"/>
  <c r="C413" i="671"/>
  <c r="B413" i="671"/>
  <c r="F413" i="671" l="1"/>
  <c r="C414" i="671"/>
  <c r="E414" i="671"/>
  <c r="F414" i="671"/>
  <c r="B414" i="671"/>
  <c r="F415" i="671" l="1"/>
  <c r="B415" i="671"/>
  <c r="C415" i="671"/>
  <c r="E415" i="671"/>
  <c r="B416" i="671" l="1"/>
  <c r="E416" i="671"/>
  <c r="C416" i="671"/>
  <c r="F416" i="671" l="1"/>
  <c r="E417" i="671"/>
  <c r="F417" i="671"/>
  <c r="B417" i="671"/>
  <c r="C417" i="671"/>
  <c r="J112" i="671"/>
  <c r="C418" i="671" l="1"/>
  <c r="E418" i="671"/>
  <c r="F418" i="671"/>
  <c r="B418" i="671"/>
  <c r="F419" i="671" l="1"/>
  <c r="B419" i="671"/>
  <c r="C419" i="671"/>
  <c r="E419" i="671"/>
  <c r="F420" i="671" l="1"/>
  <c r="B420" i="671"/>
  <c r="C420" i="671"/>
  <c r="E420" i="671"/>
  <c r="E421" i="671" l="1"/>
  <c r="C421" i="671"/>
  <c r="F421" i="671"/>
  <c r="B421" i="671"/>
  <c r="C422" i="671" l="1"/>
  <c r="E422" i="671"/>
  <c r="F422" i="671"/>
  <c r="B422" i="671"/>
  <c r="F423" i="671" l="1"/>
  <c r="B423" i="671"/>
  <c r="C423" i="671"/>
  <c r="E423" i="671"/>
  <c r="F424" i="671" l="1"/>
  <c r="B424" i="671"/>
  <c r="E424" i="671"/>
  <c r="C424" i="671"/>
  <c r="E425" i="671" l="1"/>
  <c r="F425" i="671"/>
  <c r="B425" i="671"/>
  <c r="C425" i="671"/>
  <c r="J113" i="671"/>
  <c r="C426" i="671" l="1"/>
  <c r="E426" i="671"/>
  <c r="F426" i="671"/>
  <c r="B426" i="671"/>
  <c r="J114" i="671"/>
  <c r="F427" i="671" l="1"/>
  <c r="B427" i="671"/>
  <c r="C427" i="671"/>
  <c r="E427" i="671"/>
  <c r="J115" i="671"/>
  <c r="F428" i="671" l="1"/>
  <c r="B428" i="671"/>
  <c r="C428" i="671"/>
  <c r="E428" i="671"/>
  <c r="J116" i="671"/>
  <c r="E429" i="671" l="1"/>
  <c r="C429" i="671"/>
  <c r="B429" i="671"/>
  <c r="F429" i="671"/>
  <c r="J117" i="671"/>
  <c r="C430" i="671" l="1"/>
  <c r="E430" i="671"/>
  <c r="F430" i="671"/>
  <c r="B430" i="671"/>
  <c r="J118" i="671"/>
  <c r="F431" i="671" l="1"/>
  <c r="B431" i="671"/>
  <c r="C431" i="671"/>
  <c r="E431" i="671"/>
  <c r="J119" i="671"/>
  <c r="F432" i="671" l="1"/>
  <c r="B432" i="671"/>
  <c r="E432" i="671"/>
  <c r="C432" i="671"/>
  <c r="E433" i="671" l="1"/>
  <c r="F433" i="671"/>
  <c r="B433" i="671"/>
  <c r="C433" i="671"/>
  <c r="C434" i="671" l="1"/>
  <c r="E434" i="671"/>
  <c r="F434" i="671"/>
  <c r="B434" i="671"/>
  <c r="F435" i="671" l="1"/>
  <c r="B435" i="671"/>
  <c r="C435" i="671"/>
  <c r="E435" i="671"/>
  <c r="F436" i="671" l="1"/>
  <c r="B436" i="671"/>
  <c r="C436" i="671"/>
  <c r="E436" i="671"/>
  <c r="E437" i="671" l="1"/>
  <c r="C437" i="671"/>
  <c r="F437" i="671"/>
  <c r="B437" i="671"/>
  <c r="C438" i="671" l="1"/>
  <c r="E438" i="671"/>
  <c r="F438" i="671"/>
  <c r="B438" i="671"/>
  <c r="F439" i="671" l="1"/>
  <c r="B439" i="671"/>
  <c r="C439" i="671"/>
  <c r="E439" i="671"/>
  <c r="F440" i="671" l="1"/>
  <c r="B440" i="671"/>
  <c r="E440" i="671"/>
  <c r="C440" i="671"/>
  <c r="E441" i="671" l="1"/>
  <c r="F441" i="671"/>
  <c r="B441" i="671"/>
  <c r="C441" i="671"/>
  <c r="C442" i="671" l="1"/>
  <c r="E442" i="671"/>
  <c r="F442" i="671"/>
  <c r="B442" i="671"/>
  <c r="F443" i="671" l="1"/>
  <c r="B443" i="671"/>
  <c r="C443" i="671"/>
  <c r="E443" i="671"/>
  <c r="F444" i="671" l="1"/>
  <c r="B444" i="671"/>
  <c r="C444" i="671"/>
  <c r="E444" i="671"/>
  <c r="E445" i="671" l="1"/>
  <c r="C445" i="671"/>
  <c r="F445" i="671"/>
  <c r="B445" i="671"/>
  <c r="C446" i="671" l="1"/>
  <c r="E446" i="671"/>
  <c r="F446" i="671"/>
  <c r="B446" i="671"/>
  <c r="F447" i="671" l="1"/>
  <c r="B447" i="671"/>
  <c r="C447" i="671"/>
  <c r="E447" i="671"/>
  <c r="B448" i="671" l="1"/>
  <c r="E448" i="671"/>
  <c r="C448" i="671"/>
  <c r="F448" i="671" l="1"/>
  <c r="E449" i="671"/>
  <c r="F449" i="671"/>
  <c r="B449" i="671"/>
  <c r="C449" i="671"/>
  <c r="C450" i="671" l="1"/>
  <c r="E450" i="671"/>
  <c r="F450" i="671"/>
  <c r="B450" i="671"/>
  <c r="F451" i="671" l="1"/>
  <c r="B451" i="671"/>
  <c r="C451" i="671"/>
  <c r="E451" i="671"/>
  <c r="B452" i="671" l="1"/>
  <c r="C452" i="671"/>
  <c r="E452" i="671"/>
  <c r="F452" i="671" l="1"/>
  <c r="E453" i="671"/>
  <c r="C453" i="671"/>
  <c r="F453" i="671"/>
  <c r="B453" i="671"/>
  <c r="C454" i="671" l="1"/>
  <c r="E454" i="671"/>
  <c r="F454" i="671"/>
  <c r="B454" i="671"/>
  <c r="F455" i="671" l="1"/>
  <c r="B455" i="671"/>
  <c r="C455" i="671"/>
  <c r="E455" i="671"/>
  <c r="F456" i="671" l="1"/>
  <c r="B456" i="671"/>
  <c r="E456" i="671"/>
  <c r="C456" i="671"/>
  <c r="E457" i="671" l="1"/>
  <c r="F457" i="671"/>
  <c r="B457" i="671"/>
  <c r="C457" i="671"/>
  <c r="C458" i="671" l="1"/>
  <c r="E458" i="671"/>
  <c r="F458" i="671"/>
  <c r="B458" i="671"/>
  <c r="F459" i="671" l="1"/>
  <c r="B459" i="671"/>
  <c r="C459" i="671"/>
  <c r="E459" i="671"/>
  <c r="B460" i="671" l="1"/>
  <c r="C460" i="671"/>
  <c r="E460" i="671"/>
  <c r="F460" i="671" l="1"/>
  <c r="E461" i="671"/>
  <c r="C461" i="671"/>
  <c r="B461" i="671"/>
  <c r="F461" i="671" l="1"/>
  <c r="C462" i="671"/>
  <c r="E462" i="671"/>
  <c r="B462" i="671"/>
  <c r="F462" i="671" l="1"/>
  <c r="F463" i="671"/>
  <c r="B463" i="671"/>
  <c r="C463" i="671"/>
  <c r="E463" i="671"/>
  <c r="F464" i="671" l="1"/>
  <c r="B464" i="671"/>
  <c r="E464" i="671"/>
  <c r="C464" i="671"/>
  <c r="E465" i="671" l="1"/>
  <c r="F465" i="671"/>
  <c r="B465" i="671"/>
  <c r="C465" i="671"/>
  <c r="C466" i="671" l="1"/>
  <c r="E466" i="671"/>
  <c r="F466" i="671"/>
  <c r="B466" i="671"/>
  <c r="F467" i="671" l="1"/>
  <c r="B467" i="671"/>
  <c r="C467" i="671"/>
  <c r="E467" i="671"/>
  <c r="F468" i="671" l="1"/>
  <c r="B468" i="671"/>
  <c r="C468" i="671"/>
  <c r="E468" i="671"/>
  <c r="E469" i="671" l="1"/>
  <c r="C469" i="671"/>
  <c r="F469" i="671"/>
  <c r="B469" i="671"/>
  <c r="C470" i="671" l="1"/>
  <c r="E470" i="671"/>
  <c r="F470" i="671"/>
  <c r="B470" i="671"/>
  <c r="F471" i="671" l="1"/>
  <c r="B471" i="671"/>
  <c r="C471" i="671"/>
  <c r="E471" i="671"/>
  <c r="F472" i="671" l="1"/>
  <c r="B472" i="671"/>
  <c r="J472" i="671" s="1"/>
  <c r="E472" i="671"/>
  <c r="C472" i="671"/>
  <c r="E473" i="671" l="1"/>
  <c r="F473" i="671"/>
  <c r="B473" i="671"/>
  <c r="J473" i="671" s="1"/>
  <c r="C473" i="671"/>
  <c r="C474" i="671" l="1"/>
  <c r="E474" i="671"/>
  <c r="F474" i="671"/>
  <c r="B474" i="671"/>
  <c r="J474" i="671" s="1"/>
  <c r="F475" i="671" l="1"/>
  <c r="B475" i="671"/>
  <c r="J475" i="671" s="1"/>
  <c r="C475" i="671"/>
  <c r="E475" i="671"/>
  <c r="F476" i="671" l="1"/>
  <c r="B476" i="671"/>
  <c r="J476" i="671" s="1"/>
  <c r="C476" i="671"/>
  <c r="E476" i="671"/>
  <c r="E477" i="671" l="1"/>
  <c r="C477" i="671"/>
  <c r="F477" i="671"/>
  <c r="B477" i="671"/>
  <c r="J477" i="671" s="1"/>
  <c r="C478" i="671" l="1"/>
  <c r="E478" i="671"/>
  <c r="F478" i="671"/>
  <c r="B478" i="671"/>
  <c r="J478" i="671" s="1"/>
  <c r="F479" i="671" l="1"/>
  <c r="B479" i="671"/>
  <c r="C479" i="671"/>
  <c r="E479" i="671"/>
  <c r="F480" i="671" l="1"/>
  <c r="B480" i="671"/>
  <c r="E480" i="671"/>
  <c r="C480" i="671"/>
  <c r="J479" i="671"/>
  <c r="J120" i="671"/>
  <c r="E481" i="671" l="1"/>
  <c r="F481" i="671"/>
  <c r="B481" i="671"/>
  <c r="J481" i="671" s="1"/>
  <c r="C481" i="671"/>
  <c r="J480" i="671"/>
  <c r="J121" i="671"/>
  <c r="C482" i="671" l="1"/>
  <c r="E482" i="671"/>
  <c r="F482" i="671"/>
  <c r="B482" i="671"/>
  <c r="J482" i="671" s="1"/>
  <c r="F483" i="671" l="1"/>
  <c r="B483" i="671"/>
  <c r="J483" i="671" s="1"/>
  <c r="C483" i="671"/>
  <c r="E483" i="671"/>
  <c r="F484" i="671" l="1"/>
  <c r="B484" i="671"/>
  <c r="J484" i="671" s="1"/>
  <c r="C484" i="671"/>
  <c r="E484" i="671"/>
  <c r="E485" i="671" l="1"/>
  <c r="C485" i="671"/>
  <c r="F485" i="671"/>
  <c r="B485" i="671"/>
  <c r="J485" i="671" s="1"/>
  <c r="C486" i="671" l="1"/>
  <c r="E486" i="671"/>
  <c r="F486" i="671"/>
  <c r="B486" i="671"/>
  <c r="J486" i="671" s="1"/>
  <c r="F487" i="671" l="1"/>
  <c r="B487" i="671"/>
  <c r="J487" i="671" s="1"/>
  <c r="C487" i="671"/>
  <c r="E487" i="671"/>
  <c r="F488" i="671" l="1"/>
  <c r="B488" i="671"/>
  <c r="J488" i="671" s="1"/>
  <c r="E488" i="671"/>
  <c r="C488" i="671"/>
  <c r="E489" i="671" l="1"/>
  <c r="F489" i="671"/>
  <c r="B489" i="671"/>
  <c r="J489" i="671" s="1"/>
  <c r="C489" i="671"/>
  <c r="C490" i="671" l="1"/>
  <c r="E490" i="671"/>
  <c r="F490" i="671"/>
  <c r="B490" i="671"/>
  <c r="J490" i="671" s="1"/>
  <c r="F491" i="671" l="1"/>
  <c r="B491" i="671"/>
  <c r="J491" i="671" s="1"/>
  <c r="C491" i="671"/>
  <c r="E491" i="671"/>
  <c r="F492" i="671" l="1"/>
  <c r="B492" i="671"/>
  <c r="J492" i="671" s="1"/>
  <c r="C492" i="671"/>
  <c r="E492" i="671"/>
  <c r="E493" i="671" l="1"/>
  <c r="C493" i="671"/>
  <c r="B493" i="671"/>
  <c r="J493" i="671" s="1"/>
  <c r="F493" i="671"/>
  <c r="C494" i="671" l="1"/>
  <c r="E494" i="671"/>
  <c r="F494" i="671"/>
  <c r="B494" i="671"/>
  <c r="J494" i="671" s="1"/>
  <c r="F495" i="671" l="1"/>
  <c r="B495" i="671"/>
  <c r="J495" i="671" s="1"/>
  <c r="C495" i="671"/>
  <c r="E495" i="671"/>
  <c r="F496" i="671" l="1"/>
  <c r="B496" i="671"/>
  <c r="J496" i="671" s="1"/>
  <c r="E496" i="671"/>
  <c r="C496" i="671"/>
  <c r="E497" i="671" l="1"/>
  <c r="F497" i="671"/>
  <c r="B497" i="671"/>
  <c r="J497" i="671" s="1"/>
  <c r="C497" i="671"/>
  <c r="C498" i="671" l="1"/>
  <c r="E498" i="671"/>
  <c r="F498" i="671"/>
  <c r="B498" i="671"/>
  <c r="J498" i="671" s="1"/>
  <c r="F499" i="671" l="1"/>
  <c r="B499" i="671"/>
  <c r="J499" i="671" s="1"/>
  <c r="C499" i="671"/>
  <c r="E499" i="671"/>
  <c r="F500" i="671" l="1"/>
  <c r="B500" i="671"/>
  <c r="J500" i="671" s="1"/>
  <c r="C500" i="671"/>
  <c r="E500" i="671"/>
  <c r="E501" i="671" l="1"/>
  <c r="C501" i="671"/>
  <c r="F501" i="671"/>
  <c r="B501" i="671"/>
  <c r="J501" i="671" s="1"/>
  <c r="C502" i="671" l="1"/>
  <c r="E502" i="671"/>
  <c r="F502" i="671"/>
  <c r="B502" i="671"/>
  <c r="F503" i="671" l="1"/>
  <c r="B503" i="671"/>
  <c r="C503" i="671"/>
  <c r="E503" i="671"/>
  <c r="J502" i="671"/>
  <c r="J122" i="671"/>
  <c r="F504" i="671" l="1"/>
  <c r="B504" i="671"/>
  <c r="E504" i="671"/>
  <c r="C504" i="671"/>
  <c r="J503" i="671"/>
  <c r="J123" i="671"/>
  <c r="E505" i="671" l="1"/>
  <c r="B505" i="671"/>
  <c r="C505" i="671"/>
  <c r="J504" i="671"/>
  <c r="J124" i="671"/>
  <c r="F505" i="671" l="1"/>
  <c r="C506" i="671"/>
  <c r="E506" i="671"/>
  <c r="F506" i="671"/>
  <c r="B506" i="671"/>
  <c r="J505" i="671"/>
  <c r="J125" i="671"/>
  <c r="F507" i="671" l="1"/>
  <c r="B507" i="671"/>
  <c r="J507" i="671" s="1"/>
  <c r="C507" i="671"/>
  <c r="E507" i="671"/>
  <c r="J506" i="671"/>
  <c r="J126" i="671"/>
  <c r="F508" i="671" l="1"/>
  <c r="B508" i="671"/>
  <c r="J508" i="671" s="1"/>
  <c r="C508" i="671"/>
  <c r="E508" i="671"/>
  <c r="E509" i="671" l="1"/>
  <c r="C509" i="671"/>
  <c r="F509" i="671"/>
  <c r="B509" i="671"/>
  <c r="C510" i="671" l="1"/>
  <c r="E510" i="671"/>
  <c r="B510" i="671"/>
  <c r="F510" i="671" l="1"/>
  <c r="F511" i="671"/>
  <c r="B511" i="671"/>
  <c r="C511" i="671"/>
  <c r="E511" i="671"/>
  <c r="F512" i="671" l="1"/>
  <c r="B512" i="671"/>
  <c r="E512" i="671"/>
  <c r="C512" i="671"/>
  <c r="E513" i="671" l="1"/>
  <c r="F513" i="671"/>
  <c r="B513" i="671"/>
  <c r="C513" i="671"/>
  <c r="C514" i="671" l="1"/>
  <c r="E514" i="671"/>
  <c r="F514" i="671"/>
  <c r="B514" i="671"/>
  <c r="J509" i="671"/>
  <c r="B515" i="671" l="1"/>
  <c r="C515" i="671"/>
  <c r="E515" i="671"/>
  <c r="J510" i="671"/>
  <c r="F515" i="671" l="1"/>
  <c r="F516" i="671"/>
  <c r="B516" i="671"/>
  <c r="C516" i="671"/>
  <c r="E516" i="671"/>
  <c r="E517" i="671" l="1"/>
  <c r="C517" i="671"/>
  <c r="B517" i="671"/>
  <c r="F517" i="671" l="1"/>
  <c r="C518" i="671"/>
  <c r="E518" i="671"/>
  <c r="F518" i="671"/>
  <c r="B518" i="671"/>
  <c r="F519" i="671" l="1"/>
  <c r="B519" i="671"/>
  <c r="C519" i="671"/>
  <c r="E519" i="671"/>
  <c r="B520" i="671" l="1"/>
  <c r="E520" i="671"/>
  <c r="C520" i="671"/>
  <c r="F520" i="671" l="1"/>
  <c r="E521" i="671"/>
  <c r="F521" i="671"/>
  <c r="B521" i="671"/>
  <c r="C521" i="671"/>
  <c r="J127" i="671"/>
  <c r="C522" i="671" l="1"/>
  <c r="E522" i="671"/>
  <c r="F522" i="671"/>
  <c r="B522" i="671"/>
  <c r="J128" i="671"/>
  <c r="F523" i="671" l="1"/>
  <c r="B523" i="671"/>
  <c r="C523" i="671"/>
  <c r="E523" i="671"/>
  <c r="J129" i="671"/>
  <c r="F524" i="671" l="1"/>
  <c r="B524" i="671"/>
  <c r="C524" i="671"/>
  <c r="E524" i="671"/>
  <c r="J511" i="671"/>
  <c r="E525" i="671" l="1"/>
  <c r="C525" i="671"/>
  <c r="B525" i="671"/>
  <c r="F525" i="671"/>
  <c r="J512" i="671"/>
  <c r="C526" i="671" l="1"/>
  <c r="E526" i="671"/>
  <c r="F526" i="671"/>
  <c r="B526" i="671"/>
  <c r="J513" i="671"/>
  <c r="F527" i="671" l="1"/>
  <c r="B527" i="671"/>
  <c r="C527" i="671"/>
  <c r="E527" i="671"/>
  <c r="J514" i="671"/>
  <c r="F528" i="671" l="1"/>
  <c r="B528" i="671"/>
  <c r="E528" i="671"/>
  <c r="C528" i="671"/>
  <c r="J515" i="671"/>
  <c r="E529" i="671" l="1"/>
  <c r="F529" i="671"/>
  <c r="B529" i="671"/>
  <c r="C529" i="671"/>
  <c r="J516" i="671"/>
  <c r="C530" i="671" l="1"/>
  <c r="E530" i="671"/>
  <c r="F530" i="671"/>
  <c r="B530" i="671"/>
  <c r="J517" i="671"/>
  <c r="F531" i="671" l="1"/>
  <c r="B531" i="671"/>
  <c r="C531" i="671"/>
  <c r="E531" i="671"/>
  <c r="J518" i="671"/>
  <c r="B532" i="671" l="1"/>
  <c r="C532" i="671"/>
  <c r="E532" i="671"/>
  <c r="J519" i="671"/>
  <c r="F532" i="671" l="1"/>
  <c r="E533" i="671"/>
  <c r="C533" i="671"/>
  <c r="F533" i="671"/>
  <c r="B533" i="671"/>
  <c r="J520" i="671"/>
  <c r="C534" i="671" l="1"/>
  <c r="E534" i="671"/>
  <c r="F534" i="671"/>
  <c r="B534" i="671"/>
  <c r="J521" i="671"/>
  <c r="F535" i="671" l="1"/>
  <c r="B535" i="671"/>
  <c r="C535" i="671"/>
  <c r="E535" i="671"/>
  <c r="J522" i="671"/>
  <c r="F536" i="671" l="1"/>
  <c r="B536" i="671"/>
  <c r="E536" i="671"/>
  <c r="C536" i="671"/>
  <c r="J523" i="671"/>
  <c r="E537" i="671" l="1"/>
  <c r="B537" i="671"/>
  <c r="C537" i="671"/>
  <c r="J524" i="671"/>
  <c r="F537" i="671" l="1"/>
  <c r="C538" i="671"/>
  <c r="E538" i="671"/>
  <c r="F538" i="671"/>
  <c r="B538" i="671"/>
  <c r="J525" i="671"/>
  <c r="F539" i="671" l="1"/>
  <c r="B539" i="671"/>
  <c r="C539" i="671"/>
  <c r="E539" i="671"/>
  <c r="J526" i="671"/>
  <c r="F540" i="671" l="1"/>
  <c r="B540" i="671"/>
  <c r="C540" i="671"/>
  <c r="E540" i="671"/>
  <c r="J527" i="671"/>
  <c r="E541" i="671" l="1"/>
  <c r="C541" i="671"/>
  <c r="F541" i="671"/>
  <c r="B541" i="671"/>
  <c r="J528" i="671"/>
  <c r="C542" i="671" l="1"/>
  <c r="E542" i="671"/>
  <c r="B542" i="671"/>
  <c r="J529" i="671"/>
  <c r="F542" i="671" l="1"/>
  <c r="F543" i="671"/>
  <c r="B543" i="671"/>
  <c r="C543" i="671"/>
  <c r="E543" i="671"/>
  <c r="J530" i="671"/>
  <c r="B544" i="671" l="1"/>
  <c r="E544" i="671"/>
  <c r="C544" i="671"/>
  <c r="J531" i="671"/>
  <c r="F544" i="671" l="1"/>
  <c r="E545" i="671"/>
  <c r="F545" i="671"/>
  <c r="B545" i="671"/>
  <c r="C545" i="671"/>
  <c r="J532" i="671"/>
  <c r="C546" i="671" l="1"/>
  <c r="E546" i="671"/>
  <c r="F546" i="671"/>
  <c r="B546" i="671"/>
  <c r="J533" i="671"/>
  <c r="F547" i="671" l="1"/>
  <c r="B547" i="671"/>
  <c r="C547" i="671"/>
  <c r="E547" i="671"/>
  <c r="J534" i="671"/>
  <c r="F548" i="671" l="1"/>
  <c r="B548" i="671"/>
  <c r="C548" i="671"/>
  <c r="E548" i="671"/>
  <c r="J535" i="671"/>
  <c r="E549" i="671" l="1"/>
  <c r="C549" i="671"/>
  <c r="F549" i="671"/>
  <c r="B549" i="671"/>
  <c r="J536" i="671"/>
  <c r="C550" i="671" l="1"/>
  <c r="E550" i="671"/>
  <c r="F550" i="671"/>
  <c r="B550" i="671"/>
  <c r="J537" i="671"/>
  <c r="F551" i="671" l="1"/>
  <c r="B551" i="671"/>
  <c r="C551" i="671"/>
  <c r="E551" i="671"/>
  <c r="J538" i="671"/>
  <c r="B552" i="671" l="1"/>
  <c r="E552" i="671"/>
  <c r="C552" i="671"/>
  <c r="J539" i="671"/>
  <c r="F552" i="671" l="1"/>
  <c r="E553" i="671"/>
  <c r="F553" i="671"/>
  <c r="B553" i="671"/>
  <c r="C553" i="671"/>
  <c r="J540" i="671"/>
  <c r="C554" i="671" l="1"/>
  <c r="E554" i="671"/>
  <c r="F554" i="671"/>
  <c r="B554" i="671"/>
  <c r="J541" i="671"/>
  <c r="F555" i="671" l="1"/>
  <c r="B555" i="671"/>
  <c r="C555" i="671"/>
  <c r="E555" i="671"/>
  <c r="J542" i="671"/>
  <c r="B556" i="671" l="1"/>
  <c r="C556" i="671"/>
  <c r="E556" i="671"/>
  <c r="J543" i="671"/>
  <c r="F556" i="671" l="1"/>
  <c r="E557" i="671"/>
  <c r="C557" i="671"/>
  <c r="F557" i="671"/>
  <c r="B557" i="671"/>
  <c r="J544" i="671"/>
  <c r="C558" i="671" l="1"/>
  <c r="E558" i="671"/>
  <c r="B558" i="671"/>
  <c r="J545" i="671"/>
  <c r="F558" i="671" l="1"/>
  <c r="F559" i="671"/>
  <c r="B559" i="671"/>
  <c r="C559" i="671"/>
  <c r="E559" i="671"/>
  <c r="J546" i="671"/>
  <c r="B560" i="671" l="1"/>
  <c r="E560" i="671"/>
  <c r="C560" i="671"/>
  <c r="J547" i="671"/>
  <c r="F560" i="671" l="1"/>
  <c r="E561" i="671"/>
  <c r="F561" i="671"/>
  <c r="B561" i="671"/>
  <c r="C561" i="671"/>
  <c r="J548" i="671"/>
  <c r="C562" i="671" l="1"/>
  <c r="E562" i="671"/>
  <c r="B562" i="671"/>
  <c r="J549" i="671"/>
  <c r="F562" i="671" l="1"/>
  <c r="F563" i="671"/>
  <c r="B563" i="671"/>
  <c r="C563" i="671"/>
  <c r="E563" i="671"/>
  <c r="J550" i="671"/>
  <c r="F564" i="671" l="1"/>
  <c r="B564" i="671"/>
  <c r="C564" i="671"/>
  <c r="E564" i="671"/>
  <c r="J551" i="671"/>
  <c r="E565" i="671" l="1"/>
  <c r="C565" i="671"/>
  <c r="B565" i="671"/>
  <c r="J552" i="671"/>
  <c r="F565" i="671" l="1"/>
  <c r="C566" i="671"/>
  <c r="E566" i="671"/>
  <c r="F566" i="671"/>
  <c r="B566" i="671"/>
  <c r="J553" i="671"/>
  <c r="B567" i="671" l="1"/>
  <c r="C567" i="671"/>
  <c r="E567" i="671"/>
  <c r="J554" i="671"/>
  <c r="F567" i="671" l="1"/>
  <c r="F568" i="671"/>
  <c r="B568" i="671"/>
  <c r="E568" i="671"/>
  <c r="C568" i="671"/>
  <c r="J555" i="671"/>
  <c r="E569" i="671" l="1"/>
  <c r="B569" i="671"/>
  <c r="C569" i="671"/>
  <c r="J556" i="671"/>
  <c r="F569" i="671" l="1"/>
  <c r="C570" i="671"/>
  <c r="E570" i="671"/>
  <c r="F570" i="671"/>
  <c r="B570" i="671"/>
  <c r="J557" i="671"/>
  <c r="B571" i="671" l="1"/>
  <c r="C571" i="671"/>
  <c r="E571" i="671"/>
  <c r="J558" i="671"/>
  <c r="F571" i="671" l="1"/>
  <c r="F572" i="671"/>
  <c r="B572" i="671"/>
  <c r="C572" i="671"/>
  <c r="E572" i="671"/>
  <c r="J559" i="671"/>
  <c r="E573" i="671" l="1"/>
  <c r="C573" i="671"/>
  <c r="B573" i="671"/>
  <c r="J560" i="671"/>
  <c r="F573" i="671" l="1"/>
  <c r="C574" i="671"/>
  <c r="E574" i="671"/>
  <c r="B574" i="671"/>
  <c r="J561" i="671"/>
  <c r="F574" i="671" l="1"/>
  <c r="F575" i="671"/>
  <c r="B575" i="671"/>
  <c r="C575" i="671"/>
  <c r="E575" i="671"/>
  <c r="J562" i="671"/>
  <c r="F576" i="671" l="1"/>
  <c r="B576" i="671"/>
  <c r="E576" i="671"/>
  <c r="C576" i="671"/>
  <c r="J563" i="671"/>
  <c r="E577" i="671" l="1"/>
  <c r="F577" i="671"/>
  <c r="B577" i="671"/>
  <c r="C577" i="671"/>
  <c r="J564" i="671"/>
  <c r="C578" i="671" l="1"/>
  <c r="E578" i="671"/>
  <c r="F578" i="671"/>
  <c r="B578" i="671"/>
  <c r="J565" i="671"/>
  <c r="F579" i="671" l="1"/>
  <c r="B579" i="671"/>
  <c r="C579" i="671"/>
  <c r="E579" i="671"/>
  <c r="J566" i="671"/>
  <c r="F580" i="671" l="1"/>
  <c r="B580" i="671"/>
  <c r="C580" i="671"/>
  <c r="E580" i="671"/>
  <c r="J567" i="671"/>
  <c r="E581" i="671" l="1"/>
  <c r="C581" i="671"/>
  <c r="F581" i="671"/>
  <c r="B581" i="671"/>
  <c r="J568" i="671"/>
  <c r="C582" i="671" l="1"/>
  <c r="E582" i="671"/>
  <c r="F582" i="671"/>
  <c r="B582" i="671"/>
  <c r="J569" i="671"/>
  <c r="F583" i="671" l="1"/>
  <c r="B583" i="671"/>
  <c r="C583" i="671"/>
  <c r="E583" i="671"/>
  <c r="J570" i="671"/>
  <c r="F584" i="671" l="1"/>
  <c r="B584" i="671"/>
  <c r="E584" i="671"/>
  <c r="C584" i="671"/>
  <c r="J571" i="671"/>
  <c r="E585" i="671" l="1"/>
  <c r="F585" i="671"/>
  <c r="B585" i="671"/>
  <c r="C585" i="671"/>
  <c r="C586" i="671" l="1"/>
  <c r="E586" i="671"/>
  <c r="F586" i="671"/>
  <c r="B586" i="671"/>
  <c r="F587" i="671" l="1"/>
  <c r="B587" i="671"/>
  <c r="C587" i="671"/>
  <c r="E587" i="671"/>
  <c r="F588" i="671" l="1"/>
  <c r="B588" i="671"/>
  <c r="C588" i="671"/>
  <c r="E588" i="671"/>
  <c r="E589" i="671" l="1"/>
  <c r="C589" i="671"/>
  <c r="F589" i="671"/>
  <c r="B589" i="671"/>
  <c r="J572" i="671"/>
  <c r="C590" i="671" l="1"/>
  <c r="E590" i="671"/>
  <c r="B590" i="671"/>
  <c r="J573" i="671"/>
  <c r="F590" i="671" l="1"/>
  <c r="F591" i="671"/>
  <c r="B591" i="671"/>
  <c r="C591" i="671"/>
  <c r="E591" i="671"/>
  <c r="J574" i="671"/>
  <c r="B592" i="671" l="1"/>
  <c r="E592" i="671"/>
  <c r="C592" i="671"/>
  <c r="J575" i="671"/>
  <c r="F592" i="671" l="1"/>
  <c r="E593" i="671"/>
  <c r="B593" i="671"/>
  <c r="C593" i="671"/>
  <c r="J576" i="671"/>
  <c r="F593" i="671" l="1"/>
  <c r="C594" i="671"/>
  <c r="E594" i="671"/>
  <c r="F594" i="671"/>
  <c r="B594" i="671"/>
  <c r="J577" i="671"/>
  <c r="F595" i="671" l="1"/>
  <c r="B595" i="671"/>
  <c r="C595" i="671"/>
  <c r="E595" i="671"/>
  <c r="B596" i="671" l="1"/>
  <c r="C596" i="671"/>
  <c r="E596" i="671"/>
  <c r="F596" i="671" l="1"/>
  <c r="E597" i="671"/>
  <c r="C597" i="671"/>
  <c r="F597" i="671"/>
  <c r="B597" i="671"/>
  <c r="C598" i="671" l="1"/>
  <c r="E598" i="671"/>
  <c r="F598" i="671"/>
  <c r="B598" i="671"/>
  <c r="J130" i="671"/>
  <c r="F599" i="671" l="1"/>
  <c r="B599" i="671"/>
  <c r="C599" i="671"/>
  <c r="E599" i="671"/>
  <c r="J131" i="671"/>
  <c r="F600" i="671" l="1"/>
  <c r="B600" i="671"/>
  <c r="E600" i="671"/>
  <c r="C600" i="671"/>
  <c r="E601" i="671" l="1"/>
  <c r="F601" i="671"/>
  <c r="B601" i="671"/>
  <c r="C601" i="671"/>
  <c r="C602" i="671" l="1"/>
  <c r="E602" i="671"/>
  <c r="B602" i="671"/>
  <c r="F602" i="671" l="1"/>
  <c r="F603" i="671"/>
  <c r="B603" i="671"/>
  <c r="C603" i="671"/>
  <c r="E603" i="671"/>
  <c r="F604" i="671" l="1"/>
  <c r="B604" i="671"/>
  <c r="C604" i="671"/>
  <c r="E604" i="671"/>
  <c r="E605" i="671" l="1"/>
  <c r="C605" i="671"/>
  <c r="F605" i="671"/>
  <c r="B605" i="671"/>
  <c r="C606" i="671" l="1"/>
  <c r="E606" i="671"/>
  <c r="B606" i="671"/>
  <c r="F606" i="671" l="1"/>
  <c r="F607" i="671"/>
  <c r="B607" i="671"/>
  <c r="C607" i="671"/>
  <c r="E607" i="671"/>
  <c r="B608" i="671" l="1"/>
  <c r="E608" i="671"/>
  <c r="C608" i="671"/>
  <c r="F608" i="671" l="1"/>
  <c r="E609" i="671"/>
  <c r="F609" i="671"/>
  <c r="B609" i="671"/>
  <c r="C609" i="671"/>
  <c r="C610" i="671" l="1"/>
  <c r="E610" i="671"/>
  <c r="F610" i="671"/>
  <c r="B610" i="671"/>
  <c r="F611" i="671" l="1"/>
  <c r="B611" i="671"/>
  <c r="C611" i="671"/>
  <c r="E611" i="671"/>
  <c r="J578" i="671"/>
  <c r="F612" i="671" l="1"/>
  <c r="B612" i="671"/>
  <c r="C612" i="671"/>
  <c r="J579" i="671"/>
  <c r="E612" i="671" l="1"/>
  <c r="E613" i="671"/>
  <c r="B613" i="671"/>
  <c r="C613" i="671"/>
  <c r="F613" i="671"/>
  <c r="J580" i="671"/>
  <c r="C614" i="671" l="1"/>
  <c r="E614" i="671"/>
  <c r="F614" i="671"/>
  <c r="B614" i="671"/>
  <c r="J581" i="671"/>
  <c r="F615" i="671" l="1"/>
  <c r="B615" i="671"/>
  <c r="C615" i="671"/>
  <c r="E615" i="671"/>
  <c r="J582" i="671"/>
  <c r="B616" i="671" l="1"/>
  <c r="C616" i="671"/>
  <c r="E616" i="671"/>
  <c r="J583" i="671"/>
  <c r="F616" i="671" l="1"/>
  <c r="E617" i="671"/>
  <c r="F617" i="671"/>
  <c r="B617" i="671"/>
  <c r="C617" i="671"/>
  <c r="J584" i="671"/>
  <c r="C618" i="671" l="1"/>
  <c r="E618" i="671"/>
  <c r="B618" i="671"/>
  <c r="F618" i="671"/>
  <c r="J585" i="671"/>
  <c r="B619" i="671" l="1"/>
  <c r="C619" i="671"/>
  <c r="E619" i="671"/>
  <c r="J586" i="671"/>
  <c r="F619" i="671" l="1"/>
  <c r="F620" i="671"/>
  <c r="B620" i="671"/>
  <c r="C620" i="671"/>
  <c r="E620" i="671"/>
  <c r="J587" i="671"/>
  <c r="E621" i="671" l="1"/>
  <c r="C621" i="671"/>
  <c r="B621" i="671"/>
  <c r="J588" i="671"/>
  <c r="F621" i="671" l="1"/>
  <c r="C622" i="671"/>
  <c r="E622" i="671"/>
  <c r="F622" i="671"/>
  <c r="B622" i="671"/>
  <c r="J589" i="671"/>
  <c r="F623" i="671" l="1"/>
  <c r="B623" i="671"/>
  <c r="C623" i="671"/>
  <c r="E623" i="671"/>
  <c r="J590" i="671"/>
  <c r="F624" i="671" l="1"/>
  <c r="B624" i="671"/>
  <c r="E624" i="671"/>
  <c r="C624" i="671"/>
  <c r="J591" i="671"/>
  <c r="E625" i="671" l="1"/>
  <c r="B625" i="671"/>
  <c r="C625" i="671"/>
  <c r="J592" i="671"/>
  <c r="F625" i="671" l="1"/>
  <c r="C626" i="671"/>
  <c r="E626" i="671"/>
  <c r="F626" i="671"/>
  <c r="B626" i="671"/>
  <c r="J593" i="671"/>
  <c r="B627" i="671" l="1"/>
  <c r="C627" i="671"/>
  <c r="E627" i="671"/>
  <c r="F627" i="671" l="1"/>
  <c r="B628" i="671"/>
  <c r="C628" i="671"/>
  <c r="E628" i="671"/>
  <c r="F628" i="671" l="1"/>
  <c r="E629" i="671"/>
  <c r="B629" i="671"/>
  <c r="C629" i="671"/>
  <c r="F629" i="671" l="1"/>
  <c r="C630" i="671"/>
  <c r="E630" i="671"/>
  <c r="B630" i="671"/>
  <c r="F630" i="671" l="1"/>
  <c r="F631" i="671"/>
  <c r="B631" i="671"/>
  <c r="C631" i="671"/>
  <c r="E631" i="671"/>
  <c r="B632" i="671" l="1"/>
  <c r="C632" i="671"/>
  <c r="E632" i="671"/>
  <c r="F632" i="671" l="1"/>
  <c r="E633" i="671"/>
  <c r="F633" i="671"/>
  <c r="B633" i="671"/>
  <c r="C633" i="671"/>
  <c r="C634" i="671" l="1"/>
  <c r="E634" i="671"/>
  <c r="B634" i="671"/>
  <c r="F634" i="671"/>
  <c r="F635" i="671" l="1"/>
  <c r="B635" i="671"/>
  <c r="C635" i="671"/>
  <c r="E635" i="671"/>
  <c r="J132" i="671"/>
  <c r="B636" i="671" l="1"/>
  <c r="C636" i="671"/>
  <c r="E636" i="671"/>
  <c r="J133" i="671"/>
  <c r="F636" i="671" l="1"/>
  <c r="E637" i="671"/>
  <c r="C637" i="671"/>
  <c r="F637" i="671"/>
  <c r="B637" i="671"/>
  <c r="J134" i="671"/>
  <c r="C638" i="671" l="1"/>
  <c r="E638" i="671"/>
  <c r="F638" i="671"/>
  <c r="B638" i="671"/>
  <c r="F639" i="671" l="1"/>
  <c r="B639" i="671"/>
  <c r="C639" i="671"/>
  <c r="E639" i="671"/>
  <c r="B640" i="671" l="1"/>
  <c r="E640" i="671"/>
  <c r="C640" i="671"/>
  <c r="F640" i="671" l="1"/>
  <c r="E641" i="671"/>
  <c r="F641" i="671"/>
  <c r="B641" i="671"/>
  <c r="C641" i="671"/>
  <c r="C642" i="671" l="1"/>
  <c r="E642" i="671"/>
  <c r="F642" i="671"/>
  <c r="B642" i="671"/>
  <c r="F643" i="671" l="1"/>
  <c r="B643" i="671"/>
  <c r="C643" i="671"/>
  <c r="E643" i="671"/>
  <c r="J135" i="671"/>
  <c r="F644" i="671" l="1"/>
  <c r="B644" i="671"/>
  <c r="C644" i="671"/>
  <c r="E644" i="671"/>
  <c r="J136" i="671"/>
  <c r="E645" i="671" l="1"/>
  <c r="B645" i="671"/>
  <c r="C645" i="671"/>
  <c r="J137" i="671"/>
  <c r="F645" i="671" l="1"/>
  <c r="C646" i="671"/>
  <c r="E646" i="671"/>
  <c r="F646" i="671"/>
  <c r="B646" i="671"/>
  <c r="J138" i="671"/>
  <c r="F647" i="671" l="1"/>
  <c r="B647" i="671"/>
  <c r="C647" i="671"/>
  <c r="E647" i="671"/>
  <c r="J594" i="671"/>
  <c r="B648" i="671" l="1"/>
  <c r="C648" i="671"/>
  <c r="E648" i="671"/>
  <c r="J595" i="671"/>
  <c r="F648" i="671" l="1"/>
  <c r="E649" i="671"/>
  <c r="F649" i="671"/>
  <c r="B649" i="671"/>
  <c r="C649" i="671"/>
  <c r="J596" i="671"/>
  <c r="C650" i="671" l="1"/>
  <c r="E650" i="671"/>
  <c r="B650" i="671"/>
  <c r="F650" i="671"/>
  <c r="F651" i="671" l="1"/>
  <c r="B651" i="671"/>
  <c r="C651" i="671"/>
  <c r="E651" i="671"/>
  <c r="J597" i="671"/>
  <c r="F652" i="671" l="1"/>
  <c r="B652" i="671"/>
  <c r="C652" i="671"/>
  <c r="E652" i="671"/>
  <c r="J139" i="671"/>
  <c r="E653" i="671" l="1"/>
  <c r="C653" i="671"/>
  <c r="F653" i="671"/>
  <c r="B653" i="671"/>
  <c r="J140" i="671"/>
  <c r="C654" i="671" l="1"/>
  <c r="E654" i="671"/>
  <c r="F654" i="671"/>
  <c r="B654" i="671"/>
  <c r="J141" i="671"/>
  <c r="F655" i="671" l="1"/>
  <c r="B655" i="671"/>
  <c r="C655" i="671"/>
  <c r="E655" i="671"/>
  <c r="J142" i="671"/>
  <c r="B656" i="671" l="1"/>
  <c r="E656" i="671"/>
  <c r="C656" i="671"/>
  <c r="J143" i="671"/>
  <c r="F656" i="671" l="1"/>
  <c r="E657" i="671"/>
  <c r="F657" i="671"/>
  <c r="B657" i="671"/>
  <c r="C657" i="671"/>
  <c r="J144" i="671"/>
  <c r="C658" i="671" l="1"/>
  <c r="E658" i="671"/>
  <c r="F658" i="671"/>
  <c r="B658" i="671"/>
  <c r="J145" i="671"/>
  <c r="F659" i="671" l="1"/>
  <c r="B659" i="671"/>
  <c r="C659" i="671"/>
  <c r="E659" i="671"/>
  <c r="J146" i="671"/>
  <c r="B660" i="671" l="1"/>
  <c r="C660" i="671"/>
  <c r="E660" i="671"/>
  <c r="J147" i="671"/>
  <c r="F660" i="671" l="1"/>
  <c r="E661" i="671"/>
  <c r="B661" i="671"/>
  <c r="C661" i="671"/>
  <c r="F661" i="671"/>
  <c r="J148" i="671"/>
  <c r="C662" i="671" l="1"/>
  <c r="E662" i="671"/>
  <c r="B662" i="671"/>
  <c r="J149" i="671"/>
  <c r="F662" i="671" l="1"/>
  <c r="F663" i="671"/>
  <c r="B663" i="671"/>
  <c r="C663" i="671"/>
  <c r="E663" i="671"/>
  <c r="J150" i="671"/>
  <c r="B664" i="671" l="1"/>
  <c r="C664" i="671"/>
  <c r="E664" i="671"/>
  <c r="J151" i="671"/>
  <c r="F664" i="671" l="1"/>
  <c r="E665" i="671"/>
  <c r="B665" i="671"/>
  <c r="C665" i="671"/>
  <c r="J152" i="671"/>
  <c r="F665" i="671" l="1"/>
  <c r="C666" i="671"/>
  <c r="E666" i="671"/>
  <c r="B666" i="671"/>
  <c r="F666" i="671"/>
  <c r="J153" i="671"/>
  <c r="F667" i="671" l="1"/>
  <c r="B667" i="671"/>
  <c r="C667" i="671"/>
  <c r="E667" i="671"/>
  <c r="J154" i="671"/>
  <c r="B668" i="671" l="1"/>
  <c r="C668" i="671"/>
  <c r="E668" i="671"/>
  <c r="J155" i="671"/>
  <c r="F668" i="671" l="1"/>
  <c r="E669" i="671"/>
  <c r="C669" i="671"/>
  <c r="F669" i="671"/>
  <c r="B669" i="671"/>
  <c r="J156" i="671"/>
  <c r="C670" i="671" l="1"/>
  <c r="E670" i="671"/>
  <c r="F670" i="671"/>
  <c r="B670" i="671"/>
  <c r="J157" i="671"/>
  <c r="F671" i="671" l="1"/>
  <c r="B671" i="671"/>
  <c r="C671" i="671"/>
  <c r="E671" i="671"/>
  <c r="J158" i="671"/>
  <c r="F672" i="671" l="1"/>
  <c r="B672" i="671"/>
  <c r="E672" i="671"/>
  <c r="C672" i="671"/>
  <c r="J159" i="671"/>
  <c r="E673" i="671" l="1"/>
  <c r="F673" i="671"/>
  <c r="B673" i="671"/>
  <c r="C673" i="671"/>
  <c r="J160" i="671"/>
  <c r="C674" i="671" l="1"/>
  <c r="E674" i="671"/>
  <c r="F674" i="671"/>
  <c r="B674" i="671"/>
  <c r="J161" i="671"/>
  <c r="F675" i="671" l="1"/>
  <c r="B675" i="671"/>
  <c r="C675" i="671"/>
  <c r="E675" i="671"/>
  <c r="J162" i="671"/>
  <c r="F676" i="671" l="1"/>
  <c r="B676" i="671"/>
  <c r="C676" i="671"/>
  <c r="E676" i="671"/>
  <c r="J163" i="671"/>
  <c r="E677" i="671" l="1"/>
  <c r="B677" i="671"/>
  <c r="C677" i="671"/>
  <c r="F677" i="671"/>
  <c r="J164" i="671"/>
  <c r="C678" i="671" l="1"/>
  <c r="E678" i="671"/>
  <c r="F678" i="671"/>
  <c r="B678" i="671"/>
  <c r="J165" i="671"/>
  <c r="F679" i="671" l="1"/>
  <c r="B679" i="671"/>
  <c r="C679" i="671"/>
  <c r="E679" i="671"/>
  <c r="J166" i="671"/>
  <c r="B680" i="671" l="1"/>
  <c r="C680" i="671"/>
  <c r="E680" i="671"/>
  <c r="J598" i="671"/>
  <c r="F680" i="671" l="1"/>
  <c r="E681" i="671"/>
  <c r="F681" i="671"/>
  <c r="B681" i="671"/>
  <c r="C681" i="671"/>
  <c r="J599" i="671"/>
  <c r="C682" i="671" l="1"/>
  <c r="E682" i="671"/>
  <c r="B682" i="671"/>
  <c r="J600" i="671"/>
  <c r="F682" i="671" l="1"/>
  <c r="F683" i="671"/>
  <c r="B683" i="671"/>
  <c r="C683" i="671"/>
  <c r="E683" i="671"/>
  <c r="J601" i="671"/>
  <c r="B684" i="671" l="1"/>
  <c r="C684" i="671"/>
  <c r="E684" i="671"/>
  <c r="J602" i="671"/>
  <c r="F684" i="671" l="1"/>
  <c r="E685" i="671"/>
  <c r="C685" i="671"/>
  <c r="B685" i="671"/>
  <c r="J603" i="671"/>
  <c r="F685" i="671" l="1"/>
  <c r="C686" i="671"/>
  <c r="E686" i="671"/>
  <c r="F686" i="671"/>
  <c r="B686" i="671"/>
  <c r="F687" i="671" l="1"/>
  <c r="B687" i="671"/>
  <c r="C687" i="671"/>
  <c r="E687" i="671"/>
  <c r="B688" i="671" l="1"/>
  <c r="E688" i="671"/>
  <c r="C688" i="671"/>
  <c r="F688" i="671" l="1"/>
  <c r="E689" i="671"/>
  <c r="B689" i="671"/>
  <c r="C689" i="671"/>
  <c r="F689" i="671" l="1"/>
  <c r="C690" i="671"/>
  <c r="E690" i="671"/>
  <c r="F690" i="671"/>
  <c r="B690" i="671"/>
  <c r="F691" i="671" l="1"/>
  <c r="B691" i="671"/>
  <c r="C691" i="671"/>
  <c r="E691" i="671"/>
  <c r="B692" i="671" l="1"/>
  <c r="C692" i="671"/>
  <c r="E692" i="671"/>
  <c r="F692" i="671" l="1"/>
  <c r="E693" i="671"/>
  <c r="B693" i="671"/>
  <c r="C693" i="671"/>
  <c r="F693" i="671"/>
  <c r="C694" i="671" l="1"/>
  <c r="E694" i="671"/>
  <c r="F694" i="671"/>
  <c r="B694" i="671"/>
  <c r="F695" i="671" l="1"/>
  <c r="B695" i="671"/>
  <c r="C695" i="671"/>
  <c r="E695" i="671"/>
  <c r="F696" i="671" l="1"/>
  <c r="B696" i="671"/>
  <c r="C696" i="671"/>
  <c r="E696" i="671"/>
  <c r="E697" i="671" l="1"/>
  <c r="F697" i="671"/>
  <c r="B697" i="671"/>
  <c r="C697" i="671"/>
  <c r="C698" i="671" l="1"/>
  <c r="E698" i="671"/>
  <c r="B698" i="671"/>
  <c r="F698" i="671"/>
  <c r="F699" i="671" l="1"/>
  <c r="B699" i="671"/>
  <c r="C699" i="671"/>
  <c r="E699" i="671"/>
  <c r="F700" i="671" l="1"/>
  <c r="B700" i="671"/>
  <c r="C700" i="671"/>
  <c r="E700" i="671"/>
  <c r="E701" i="671" l="1"/>
  <c r="C701" i="671"/>
  <c r="F701" i="671"/>
  <c r="B701" i="671"/>
  <c r="C702" i="671" l="1"/>
  <c r="E702" i="671"/>
  <c r="F702" i="671"/>
  <c r="B702" i="671"/>
  <c r="F703" i="671" l="1"/>
  <c r="B703" i="671"/>
  <c r="C703" i="671"/>
  <c r="E703" i="671"/>
  <c r="F704" i="671" l="1"/>
  <c r="B704" i="671"/>
  <c r="E704" i="671"/>
  <c r="C704" i="671"/>
  <c r="E705" i="671" l="1"/>
  <c r="F705" i="671"/>
  <c r="B705" i="671"/>
  <c r="C705" i="671"/>
  <c r="C706" i="671" l="1"/>
  <c r="E706" i="671"/>
  <c r="F706" i="671"/>
  <c r="B706" i="671"/>
  <c r="F707" i="671" l="1"/>
  <c r="B707" i="671"/>
  <c r="C707" i="671"/>
  <c r="E707" i="671"/>
  <c r="F708" i="671" l="1"/>
  <c r="B708" i="671"/>
  <c r="C708" i="671"/>
  <c r="E708" i="671"/>
  <c r="E709" i="671" l="1"/>
  <c r="B709" i="671"/>
  <c r="C709" i="671"/>
  <c r="F709" i="671"/>
  <c r="C710" i="671" l="1"/>
  <c r="E710" i="671"/>
  <c r="F710" i="671"/>
  <c r="B710" i="671"/>
  <c r="F711" i="671" l="1"/>
  <c r="B711" i="671"/>
  <c r="C711" i="671"/>
  <c r="E711" i="671"/>
  <c r="F712" i="671" l="1"/>
  <c r="B712" i="671"/>
  <c r="C712" i="671"/>
  <c r="E712" i="671"/>
  <c r="E713" i="671" l="1"/>
  <c r="F713" i="671"/>
  <c r="B713" i="671"/>
  <c r="C713" i="671"/>
  <c r="C714" i="671" l="1"/>
  <c r="E714" i="671"/>
  <c r="B714" i="671"/>
  <c r="F714" i="671"/>
  <c r="F715" i="671" l="1"/>
  <c r="B715" i="671"/>
  <c r="C715" i="671"/>
  <c r="E715" i="671"/>
  <c r="F716" i="671" l="1"/>
  <c r="B716" i="671"/>
  <c r="C716" i="671"/>
  <c r="E716" i="671"/>
  <c r="E717" i="671" l="1"/>
  <c r="C717" i="671"/>
  <c r="F717" i="671"/>
  <c r="B717" i="671"/>
  <c r="C718" i="671" l="1"/>
  <c r="E718" i="671"/>
  <c r="F718" i="671"/>
  <c r="B718" i="671"/>
  <c r="F719" i="671" l="1"/>
  <c r="B719" i="671"/>
  <c r="C719" i="671"/>
  <c r="E719" i="671"/>
  <c r="F720" i="671" l="1"/>
  <c r="B720" i="671"/>
  <c r="E720" i="671"/>
  <c r="C720" i="671"/>
  <c r="J604" i="671"/>
  <c r="E721" i="671" l="1"/>
  <c r="F721" i="671"/>
  <c r="B721" i="671"/>
  <c r="C721" i="671"/>
  <c r="J605" i="671"/>
  <c r="C722" i="671" l="1"/>
  <c r="E722" i="671"/>
  <c r="F722" i="671"/>
  <c r="B722" i="671"/>
  <c r="J606" i="671"/>
  <c r="F723" i="671" l="1"/>
  <c r="B723" i="671"/>
  <c r="C723" i="671"/>
  <c r="E723" i="671"/>
  <c r="J607" i="671"/>
  <c r="F724" i="671" l="1"/>
  <c r="B724" i="671"/>
  <c r="C724" i="671"/>
  <c r="E724" i="671"/>
  <c r="J608" i="671"/>
  <c r="E725" i="671" l="1"/>
  <c r="B725" i="671"/>
  <c r="C725" i="671"/>
  <c r="F725" i="671"/>
  <c r="J609" i="671"/>
  <c r="C726" i="671" l="1"/>
  <c r="E726" i="671"/>
  <c r="F726" i="671"/>
  <c r="B726" i="671"/>
  <c r="J610" i="671"/>
  <c r="F727" i="671" l="1"/>
  <c r="B727" i="671"/>
  <c r="C727" i="671"/>
  <c r="E727" i="671"/>
  <c r="J611" i="671"/>
  <c r="F728" i="671" l="1"/>
  <c r="B728" i="671"/>
  <c r="C728" i="671"/>
  <c r="E728" i="671"/>
  <c r="J612" i="671"/>
  <c r="E729" i="671" l="1"/>
  <c r="F729" i="671"/>
  <c r="B729" i="671"/>
  <c r="C729" i="671"/>
  <c r="J613" i="671"/>
  <c r="C730" i="671" l="1"/>
  <c r="E730" i="671"/>
  <c r="B730" i="671"/>
  <c r="F730" i="671"/>
  <c r="J614" i="671"/>
  <c r="F731" i="671" l="1"/>
  <c r="B731" i="671"/>
  <c r="C731" i="671"/>
  <c r="E731" i="671"/>
  <c r="J615" i="671"/>
  <c r="F732" i="671" l="1"/>
  <c r="B732" i="671"/>
  <c r="C732" i="671"/>
  <c r="E732" i="671"/>
  <c r="J616" i="671"/>
  <c r="E733" i="671" l="1"/>
  <c r="C733" i="671"/>
  <c r="F733" i="671"/>
  <c r="B733" i="671"/>
  <c r="J617" i="671"/>
  <c r="C734" i="671" l="1"/>
  <c r="E734" i="671"/>
  <c r="F734" i="671"/>
  <c r="B734" i="671"/>
  <c r="F735" i="671" l="1"/>
  <c r="B735" i="671"/>
  <c r="C735" i="671"/>
  <c r="E735" i="671"/>
  <c r="F736" i="671" l="1"/>
  <c r="B736" i="671"/>
  <c r="E736" i="671"/>
  <c r="C736" i="671"/>
  <c r="E737" i="671" l="1"/>
  <c r="F737" i="671"/>
  <c r="B737" i="671"/>
  <c r="C737" i="671"/>
  <c r="C738" i="671" l="1"/>
  <c r="E738" i="671"/>
  <c r="F738" i="671"/>
  <c r="B738" i="671"/>
  <c r="J167" i="671"/>
  <c r="F739" i="671" l="1"/>
  <c r="B739" i="671"/>
  <c r="C739" i="671"/>
  <c r="E739" i="671"/>
  <c r="J168" i="671"/>
  <c r="F740" i="671" l="1"/>
  <c r="B740" i="671"/>
  <c r="C740" i="671"/>
  <c r="E740" i="671"/>
  <c r="J169" i="671"/>
  <c r="E741" i="671" l="1"/>
  <c r="B741" i="671"/>
  <c r="C741" i="671"/>
  <c r="J170" i="671"/>
  <c r="F741" i="671" l="1"/>
  <c r="C742" i="671"/>
  <c r="E742" i="671"/>
  <c r="F742" i="671"/>
  <c r="B742" i="671"/>
  <c r="F743" i="671" l="1"/>
  <c r="B743" i="671"/>
  <c r="C743" i="671"/>
  <c r="E743" i="671"/>
  <c r="F744" i="671" l="1"/>
  <c r="B744" i="671"/>
  <c r="C744" i="671"/>
  <c r="E744" i="671"/>
  <c r="E745" i="671" l="1"/>
  <c r="F745" i="671"/>
  <c r="B745" i="671"/>
  <c r="C745" i="671"/>
  <c r="J618" i="671"/>
  <c r="C746" i="671" l="1"/>
  <c r="E746" i="671"/>
  <c r="B746" i="671"/>
  <c r="F746" i="671"/>
  <c r="J619" i="671"/>
  <c r="F747" i="671" l="1"/>
  <c r="B747" i="671"/>
  <c r="C747" i="671"/>
  <c r="E747" i="671"/>
  <c r="J620" i="671"/>
  <c r="F748" i="671" l="1"/>
  <c r="B748" i="671"/>
  <c r="C748" i="671"/>
  <c r="E748" i="671"/>
  <c r="J621" i="671"/>
  <c r="E749" i="671" l="1"/>
  <c r="C749" i="671"/>
  <c r="F749" i="671"/>
  <c r="B749" i="671"/>
  <c r="J622" i="671"/>
  <c r="C750" i="671" l="1"/>
  <c r="E750" i="671"/>
  <c r="F750" i="671"/>
  <c r="B750" i="671"/>
  <c r="J623" i="671"/>
  <c r="F751" i="671" l="1"/>
  <c r="B751" i="671"/>
  <c r="C751" i="671"/>
  <c r="E751" i="671"/>
  <c r="J624" i="671"/>
  <c r="F752" i="671" l="1"/>
  <c r="B752" i="671"/>
  <c r="E752" i="671"/>
  <c r="C752" i="671"/>
  <c r="J625" i="671"/>
  <c r="E753" i="671" l="1"/>
  <c r="F753" i="671"/>
  <c r="B753" i="671"/>
  <c r="C753" i="671"/>
  <c r="J626" i="671"/>
  <c r="C754" i="671" l="1"/>
  <c r="E754" i="671"/>
  <c r="F754" i="671"/>
  <c r="B754" i="671"/>
  <c r="J627" i="671"/>
  <c r="F755" i="671" l="1"/>
  <c r="B755" i="671"/>
  <c r="C755" i="671"/>
  <c r="E755" i="671"/>
  <c r="J628" i="671"/>
  <c r="F756" i="671" l="1"/>
  <c r="B756" i="671"/>
  <c r="C756" i="671"/>
  <c r="E756" i="671"/>
  <c r="J629" i="671"/>
  <c r="E757" i="671" l="1"/>
  <c r="B757" i="671"/>
  <c r="C757" i="671"/>
  <c r="F757" i="671"/>
  <c r="J630" i="671"/>
  <c r="C758" i="671" l="1"/>
  <c r="E758" i="671"/>
  <c r="F758" i="671"/>
  <c r="B758" i="671"/>
  <c r="J631" i="671"/>
  <c r="F759" i="671" l="1"/>
  <c r="B759" i="671"/>
  <c r="C759" i="671"/>
  <c r="E759" i="671"/>
  <c r="F760" i="671" l="1"/>
  <c r="B760" i="671"/>
  <c r="C760" i="671"/>
  <c r="E760" i="671"/>
  <c r="E761" i="671" l="1"/>
  <c r="F761" i="671"/>
  <c r="B761" i="671"/>
  <c r="C761" i="671"/>
  <c r="C762" i="671" l="1"/>
  <c r="E762" i="671"/>
  <c r="B762" i="671"/>
  <c r="F762" i="671"/>
  <c r="F763" i="671" l="1"/>
  <c r="B763" i="671"/>
  <c r="C763" i="671"/>
  <c r="E763" i="671"/>
  <c r="F764" i="671" l="1"/>
  <c r="B764" i="671"/>
  <c r="C764" i="671"/>
  <c r="E764" i="671"/>
  <c r="E765" i="671" l="1"/>
  <c r="C765" i="671"/>
  <c r="F765" i="671"/>
  <c r="B765" i="671"/>
  <c r="C766" i="671" l="1"/>
  <c r="E766" i="671"/>
  <c r="F766" i="671"/>
  <c r="B766" i="671"/>
  <c r="F767" i="671" l="1"/>
  <c r="B767" i="671"/>
  <c r="C767" i="671"/>
  <c r="E767" i="671"/>
  <c r="F768" i="671" l="1"/>
  <c r="B768" i="671"/>
  <c r="E768" i="671"/>
  <c r="C768" i="671"/>
  <c r="E769" i="671" l="1"/>
  <c r="F769" i="671"/>
  <c r="B769" i="671"/>
  <c r="C769" i="671"/>
  <c r="C770" i="671" l="1"/>
  <c r="E770" i="671"/>
  <c r="F770" i="671"/>
  <c r="B770" i="671"/>
  <c r="F771" i="671" l="1"/>
  <c r="B771" i="671"/>
  <c r="C771" i="671"/>
  <c r="E771" i="671"/>
  <c r="F772" i="671" l="1"/>
  <c r="B772" i="671"/>
  <c r="C772" i="671"/>
  <c r="E772" i="671"/>
  <c r="E773" i="671" l="1"/>
  <c r="B773" i="671"/>
  <c r="C773" i="671"/>
  <c r="F773" i="671"/>
  <c r="C774" i="671" l="1"/>
  <c r="E774" i="671"/>
  <c r="F774" i="671"/>
  <c r="B774" i="671"/>
  <c r="F775" i="671" l="1"/>
  <c r="B775" i="671"/>
  <c r="C775" i="671"/>
  <c r="E775" i="671"/>
  <c r="F776" i="671" l="1"/>
  <c r="B776" i="671"/>
  <c r="C776" i="671"/>
  <c r="E776" i="671"/>
  <c r="E777" i="671" l="1"/>
  <c r="F777" i="671"/>
  <c r="B777" i="671"/>
  <c r="C777" i="671"/>
  <c r="C778" i="671" l="1"/>
  <c r="E778" i="671"/>
  <c r="B778" i="671"/>
  <c r="F778" i="671" l="1"/>
  <c r="F779" i="671"/>
  <c r="B779" i="671"/>
  <c r="C779" i="671"/>
  <c r="E779" i="671"/>
  <c r="F780" i="671" l="1"/>
  <c r="B780" i="671"/>
  <c r="C780" i="671"/>
  <c r="E780" i="671"/>
  <c r="E781" i="671" l="1"/>
  <c r="C781" i="671"/>
  <c r="B781" i="671"/>
  <c r="F781" i="671" l="1"/>
  <c r="C782" i="671"/>
  <c r="E782" i="671"/>
  <c r="F782" i="671"/>
  <c r="B782" i="671"/>
  <c r="F783" i="671" l="1"/>
  <c r="B783" i="671"/>
  <c r="C783" i="671"/>
  <c r="E783" i="671"/>
  <c r="B784" i="671" l="1"/>
  <c r="E784" i="671"/>
  <c r="C784" i="671"/>
  <c r="F784" i="671" l="1"/>
  <c r="E785" i="671"/>
  <c r="F785" i="671"/>
  <c r="B785" i="671"/>
  <c r="C785" i="671"/>
  <c r="C786" i="671" l="1"/>
  <c r="E786" i="671"/>
  <c r="B786" i="671"/>
  <c r="F786" i="671" l="1"/>
  <c r="F787" i="671"/>
  <c r="B787" i="671"/>
  <c r="C787" i="671"/>
  <c r="E787" i="671"/>
  <c r="F788" i="671" l="1"/>
  <c r="B788" i="671"/>
  <c r="C788" i="671"/>
  <c r="E788" i="671"/>
  <c r="E789" i="671" l="1"/>
  <c r="B789" i="671"/>
  <c r="C789" i="671"/>
  <c r="F789" i="671"/>
  <c r="C790" i="671" l="1"/>
  <c r="E790" i="671"/>
  <c r="B790" i="671"/>
  <c r="F790" i="671" l="1"/>
  <c r="F791" i="671"/>
  <c r="B791" i="671"/>
  <c r="C791" i="671"/>
  <c r="E791" i="671"/>
  <c r="F792" i="671" l="1"/>
  <c r="C792" i="671"/>
  <c r="B792" i="671"/>
  <c r="E792" i="671"/>
  <c r="E793" i="671" l="1"/>
  <c r="B793" i="671"/>
  <c r="C793" i="671"/>
  <c r="F793" i="671" l="1"/>
  <c r="C794" i="671"/>
  <c r="E794" i="671"/>
  <c r="B794" i="671"/>
  <c r="F794" i="671"/>
  <c r="F795" i="671" l="1"/>
  <c r="B795" i="671"/>
  <c r="C795" i="671"/>
  <c r="E795" i="671"/>
  <c r="B796" i="671" l="1"/>
  <c r="C796" i="671"/>
  <c r="E796" i="671"/>
  <c r="F796" i="671" l="1"/>
  <c r="E797" i="671"/>
  <c r="C797" i="671"/>
  <c r="F797" i="671"/>
  <c r="B797" i="671"/>
  <c r="C798" i="671" l="1"/>
  <c r="E798" i="671"/>
  <c r="F798" i="671"/>
  <c r="B798" i="671"/>
  <c r="F799" i="671" l="1"/>
  <c r="B799" i="671"/>
  <c r="C799" i="671"/>
  <c r="E799" i="671"/>
  <c r="F800" i="671" l="1"/>
  <c r="B800" i="671"/>
  <c r="E800" i="671"/>
  <c r="C800" i="671"/>
  <c r="E801" i="671" l="1"/>
  <c r="F801" i="671"/>
  <c r="B801" i="671"/>
  <c r="C801" i="671"/>
  <c r="C802" i="671" l="1"/>
  <c r="E802" i="671"/>
  <c r="B802" i="671"/>
  <c r="F802" i="671" l="1"/>
  <c r="F803" i="671"/>
  <c r="B803" i="671"/>
  <c r="C803" i="671"/>
  <c r="E803" i="671"/>
  <c r="F804" i="671" l="1"/>
  <c r="B804" i="671"/>
  <c r="C804" i="671"/>
  <c r="E804" i="671"/>
  <c r="E805" i="671" l="1"/>
  <c r="B805" i="671"/>
  <c r="C805" i="671"/>
  <c r="F805" i="671"/>
  <c r="C806" i="671" l="1"/>
  <c r="E806" i="671"/>
  <c r="F806" i="671"/>
  <c r="B806" i="671"/>
  <c r="B807" i="671" l="1"/>
  <c r="C807" i="671"/>
  <c r="E807" i="671"/>
  <c r="F807" i="671" l="1"/>
  <c r="F808" i="671"/>
  <c r="B808" i="671"/>
  <c r="C808" i="671"/>
  <c r="E808" i="671"/>
  <c r="E809" i="671" l="1"/>
  <c r="F809" i="671"/>
  <c r="B809" i="671"/>
  <c r="C809" i="671"/>
  <c r="C810" i="671" l="1"/>
  <c r="E810" i="671"/>
  <c r="B810" i="671"/>
  <c r="F810" i="671"/>
  <c r="F811" i="671" l="1"/>
  <c r="B811" i="671"/>
  <c r="C811" i="671"/>
  <c r="E811" i="671"/>
  <c r="B812" i="671" l="1"/>
  <c r="C812" i="671"/>
  <c r="E812" i="671"/>
  <c r="F812" i="671" l="1"/>
  <c r="E813" i="671"/>
  <c r="C813" i="671"/>
  <c r="B813" i="671"/>
  <c r="F813" i="671" l="1"/>
  <c r="C814" i="671"/>
  <c r="E814" i="671"/>
  <c r="B814" i="671"/>
  <c r="F814" i="671" l="1"/>
  <c r="F815" i="671"/>
  <c r="B815" i="671"/>
  <c r="C815" i="671"/>
  <c r="E815" i="671"/>
  <c r="B816" i="671" l="1"/>
  <c r="E816" i="671"/>
  <c r="C816" i="671"/>
  <c r="F816" i="671" l="1"/>
  <c r="E817" i="671"/>
  <c r="F817" i="671"/>
  <c r="B817" i="671"/>
  <c r="C817" i="671"/>
  <c r="C818" i="671" l="1"/>
  <c r="E818" i="671"/>
  <c r="F818" i="671"/>
  <c r="B818" i="671"/>
  <c r="F819" i="671" l="1"/>
  <c r="B819" i="671"/>
  <c r="C819" i="671"/>
  <c r="E819" i="671"/>
  <c r="B820" i="671" l="1"/>
  <c r="C820" i="671"/>
  <c r="E820" i="671"/>
  <c r="F820" i="671" l="1"/>
  <c r="E821" i="671"/>
  <c r="B821" i="671"/>
  <c r="C821" i="671"/>
  <c r="F821" i="671" l="1"/>
  <c r="C822" i="671"/>
  <c r="E822" i="671"/>
  <c r="F822" i="671"/>
  <c r="B822" i="671"/>
  <c r="B823" i="671" l="1"/>
  <c r="C823" i="671"/>
  <c r="E823" i="671"/>
  <c r="F823" i="671" l="1"/>
  <c r="F824" i="671"/>
  <c r="B824" i="671"/>
  <c r="C824" i="671"/>
  <c r="E824" i="671"/>
  <c r="E825" i="671" l="1"/>
  <c r="F825" i="671"/>
  <c r="B825" i="671"/>
  <c r="C825" i="671"/>
  <c r="C826" i="671" l="1"/>
  <c r="E826" i="671"/>
  <c r="B826" i="671"/>
  <c r="F826" i="671" l="1"/>
  <c r="F827" i="671"/>
  <c r="B827" i="671"/>
  <c r="C827" i="671"/>
  <c r="E827" i="671"/>
  <c r="F828" i="671" l="1"/>
  <c r="B828" i="671"/>
  <c r="C828" i="671"/>
  <c r="E828" i="671"/>
  <c r="E829" i="671" l="1"/>
  <c r="C829" i="671"/>
  <c r="B829" i="671"/>
  <c r="F829" i="671" l="1"/>
  <c r="C830" i="671"/>
  <c r="E830" i="671"/>
  <c r="F830" i="671"/>
  <c r="B830" i="671"/>
  <c r="B831" i="671" l="1"/>
  <c r="C831" i="671"/>
  <c r="E831" i="671"/>
  <c r="A834" i="671"/>
  <c r="F831" i="671" l="1"/>
  <c r="F832" i="671"/>
  <c r="B832" i="671"/>
  <c r="E832" i="671"/>
  <c r="C832" i="671"/>
  <c r="A835" i="671"/>
  <c r="D834" i="671"/>
  <c r="E833" i="671" l="1"/>
  <c r="B833" i="671"/>
  <c r="C833" i="671"/>
  <c r="A836" i="671"/>
  <c r="D835" i="671"/>
  <c r="F833" i="671" l="1"/>
  <c r="C834" i="671"/>
  <c r="E834" i="671"/>
  <c r="F834" i="671"/>
  <c r="B834" i="671"/>
  <c r="A837" i="671"/>
  <c r="D836" i="671"/>
  <c r="B835" i="671" l="1"/>
  <c r="C835" i="671"/>
  <c r="E835" i="671"/>
  <c r="A838" i="671"/>
  <c r="D837" i="671"/>
  <c r="F835" i="671" l="1"/>
  <c r="F836" i="671"/>
  <c r="B836" i="671"/>
  <c r="C836" i="671"/>
  <c r="E836" i="671"/>
  <c r="A839" i="671"/>
  <c r="D838" i="671"/>
  <c r="E837" i="671" l="1"/>
  <c r="B837" i="671"/>
  <c r="C837" i="671"/>
  <c r="A840" i="671"/>
  <c r="D839" i="671"/>
  <c r="F837" i="671" l="1"/>
  <c r="C838" i="671"/>
  <c r="E838" i="671"/>
  <c r="B838" i="671"/>
  <c r="A841" i="671"/>
  <c r="D840" i="671"/>
  <c r="F838" i="671" l="1"/>
  <c r="F839" i="671"/>
  <c r="B839" i="671"/>
  <c r="C839" i="671"/>
  <c r="E839" i="671"/>
  <c r="A842" i="671"/>
  <c r="D841" i="671"/>
  <c r="B840" i="671" l="1"/>
  <c r="C840" i="671"/>
  <c r="E840" i="671"/>
  <c r="A843" i="671"/>
  <c r="D842" i="671"/>
  <c r="F840" i="671" l="1"/>
  <c r="E841" i="671"/>
  <c r="B841" i="671"/>
  <c r="C841" i="671"/>
  <c r="A844" i="671"/>
  <c r="D843" i="671"/>
  <c r="F841" i="671" l="1"/>
  <c r="C842" i="671"/>
  <c r="E842" i="671"/>
  <c r="B842" i="671"/>
  <c r="A845" i="671"/>
  <c r="D844" i="671"/>
  <c r="F842" i="671" l="1"/>
  <c r="B843" i="671"/>
  <c r="C843" i="671"/>
  <c r="E843" i="671"/>
  <c r="A846" i="671"/>
  <c r="D845" i="671"/>
  <c r="F843" i="671" l="1"/>
  <c r="F844" i="671"/>
  <c r="B844" i="671"/>
  <c r="C844" i="671"/>
  <c r="E844" i="671"/>
  <c r="A847" i="671"/>
  <c r="D846" i="671"/>
  <c r="E845" i="671" l="1"/>
  <c r="C845" i="671"/>
  <c r="B845" i="671"/>
  <c r="A848" i="671"/>
  <c r="D847" i="671"/>
  <c r="F845" i="671" l="1"/>
  <c r="C846" i="671"/>
  <c r="E846" i="671"/>
  <c r="F846" i="671"/>
  <c r="B846" i="671"/>
  <c r="A849" i="671"/>
  <c r="D848" i="671"/>
  <c r="F847" i="671" l="1"/>
  <c r="B847" i="671"/>
  <c r="C847" i="671"/>
  <c r="E847" i="671"/>
  <c r="A850" i="671"/>
  <c r="D849" i="671"/>
  <c r="F848" i="671" l="1"/>
  <c r="B848" i="671"/>
  <c r="E848" i="671"/>
  <c r="C848" i="671"/>
  <c r="A851" i="671"/>
  <c r="D850" i="671"/>
  <c r="E849" i="671" l="1"/>
  <c r="B849" i="671"/>
  <c r="C849" i="671"/>
  <c r="A852" i="671"/>
  <c r="D851" i="671"/>
  <c r="F849" i="671" l="1"/>
  <c r="C850" i="671"/>
  <c r="E850" i="671"/>
  <c r="F850" i="671"/>
  <c r="B850" i="671"/>
  <c r="A853" i="671"/>
  <c r="D852" i="671"/>
  <c r="F851" i="671" l="1"/>
  <c r="B851" i="671"/>
  <c r="C851" i="671"/>
  <c r="E851" i="671"/>
  <c r="A854" i="671"/>
  <c r="D853" i="671"/>
  <c r="F852" i="671" l="1"/>
  <c r="B852" i="671"/>
  <c r="C852" i="671"/>
  <c r="E852" i="671"/>
  <c r="A855" i="671"/>
  <c r="D854" i="671"/>
  <c r="E853" i="671" l="1"/>
  <c r="B853" i="671"/>
  <c r="C853" i="671"/>
  <c r="F853" i="671"/>
  <c r="A856" i="671"/>
  <c r="D855" i="671"/>
  <c r="C854" i="671" l="1"/>
  <c r="E854" i="671"/>
  <c r="F854" i="671"/>
  <c r="B854" i="671"/>
  <c r="A857" i="671"/>
  <c r="D856" i="671"/>
  <c r="F855" i="671" l="1"/>
  <c r="B855" i="671"/>
  <c r="C855" i="671"/>
  <c r="E855" i="671"/>
  <c r="A858" i="671"/>
  <c r="D857" i="671"/>
  <c r="F856" i="671" l="1"/>
  <c r="B856" i="671"/>
  <c r="C856" i="671"/>
  <c r="E856" i="671"/>
  <c r="A859" i="671"/>
  <c r="D858" i="671"/>
  <c r="E857" i="671" l="1"/>
  <c r="F857" i="671"/>
  <c r="B857" i="671"/>
  <c r="C857" i="671"/>
  <c r="J632" i="671"/>
  <c r="A860" i="671"/>
  <c r="D859" i="671"/>
  <c r="C858" i="671" l="1"/>
  <c r="E858" i="671"/>
  <c r="B858" i="671"/>
  <c r="F858" i="671"/>
  <c r="J633" i="671"/>
  <c r="A861" i="671"/>
  <c r="D860" i="671"/>
  <c r="F859" i="671" l="1"/>
  <c r="B859" i="671"/>
  <c r="C859" i="671"/>
  <c r="E859" i="671"/>
  <c r="J634" i="671"/>
  <c r="A862" i="671"/>
  <c r="D861" i="671"/>
  <c r="F860" i="671" l="1"/>
  <c r="B860" i="671"/>
  <c r="C860" i="671"/>
  <c r="E860" i="671"/>
  <c r="J635" i="671"/>
  <c r="A863" i="671"/>
  <c r="D862" i="671"/>
  <c r="E861" i="671" l="1"/>
  <c r="C861" i="671"/>
  <c r="F861" i="671"/>
  <c r="B861" i="671"/>
  <c r="A864" i="671"/>
  <c r="D863" i="671"/>
  <c r="C862" i="671" l="1"/>
  <c r="E862" i="671"/>
  <c r="F862" i="671"/>
  <c r="B862" i="671"/>
  <c r="A865" i="671"/>
  <c r="D864" i="671"/>
  <c r="F863" i="671" l="1"/>
  <c r="B863" i="671"/>
  <c r="C863" i="671"/>
  <c r="E863" i="671"/>
  <c r="A866" i="671"/>
  <c r="D865" i="671"/>
  <c r="F864" i="671" l="1"/>
  <c r="B864" i="671"/>
  <c r="E864" i="671"/>
  <c r="C864" i="671"/>
  <c r="A867" i="671"/>
  <c r="D866" i="671"/>
  <c r="E865" i="671" l="1"/>
  <c r="F865" i="671"/>
  <c r="B865" i="671"/>
  <c r="C865" i="671"/>
  <c r="A868" i="671"/>
  <c r="D867" i="671"/>
  <c r="C866" i="671" l="1"/>
  <c r="E866" i="671"/>
  <c r="F866" i="671"/>
  <c r="B866" i="671"/>
  <c r="A869" i="671"/>
  <c r="D868" i="671"/>
  <c r="B867" i="671" l="1"/>
  <c r="C867" i="671"/>
  <c r="E867" i="671"/>
  <c r="J636" i="671"/>
  <c r="A870" i="671"/>
  <c r="D869" i="671"/>
  <c r="F867" i="671" l="1"/>
  <c r="F868" i="671"/>
  <c r="B868" i="671"/>
  <c r="C868" i="671"/>
  <c r="E868" i="671"/>
  <c r="J637" i="671"/>
  <c r="A871" i="671"/>
  <c r="D870" i="671"/>
  <c r="F869" i="671" l="1"/>
  <c r="E869" i="671"/>
  <c r="B869" i="671"/>
  <c r="C869" i="671"/>
  <c r="A872" i="671"/>
  <c r="D871" i="671"/>
  <c r="F870" i="671" l="1"/>
  <c r="B870" i="671"/>
  <c r="C870" i="671"/>
  <c r="E870" i="671"/>
  <c r="A873" i="671"/>
  <c r="D872" i="671"/>
  <c r="E871" i="671" l="1"/>
  <c r="F871" i="671"/>
  <c r="B871" i="671"/>
  <c r="C871" i="671"/>
  <c r="A874" i="671"/>
  <c r="D873" i="671"/>
  <c r="C872" i="671" l="1"/>
  <c r="E872" i="671"/>
  <c r="F872" i="671"/>
  <c r="B872" i="671"/>
  <c r="A875" i="671"/>
  <c r="D874" i="671"/>
  <c r="F873" i="671" l="1"/>
  <c r="B873" i="671"/>
  <c r="C873" i="671"/>
  <c r="E873" i="671"/>
  <c r="A876" i="671"/>
  <c r="D875" i="671"/>
  <c r="F874" i="671" l="1"/>
  <c r="B874" i="671"/>
  <c r="C874" i="671"/>
  <c r="E874" i="671"/>
  <c r="A877" i="671"/>
  <c r="D876" i="671"/>
  <c r="E875" i="671" l="1"/>
  <c r="F875" i="671"/>
  <c r="B875" i="671"/>
  <c r="C875" i="671"/>
  <c r="A878" i="671"/>
  <c r="D877" i="671"/>
  <c r="C876" i="671" l="1"/>
  <c r="E876" i="671"/>
  <c r="B876" i="671"/>
  <c r="F876" i="671"/>
  <c r="A879" i="671"/>
  <c r="D878" i="671"/>
  <c r="F877" i="671" l="1"/>
  <c r="B877" i="671"/>
  <c r="C877" i="671"/>
  <c r="E877" i="671"/>
  <c r="A880" i="671"/>
  <c r="D879" i="671"/>
  <c r="F878" i="671" l="1"/>
  <c r="B878" i="671"/>
  <c r="C878" i="671"/>
  <c r="E878" i="671"/>
  <c r="A881" i="671"/>
  <c r="D880" i="671"/>
  <c r="E879" i="671" l="1"/>
  <c r="B879" i="671"/>
  <c r="C879" i="671"/>
  <c r="F879" i="671"/>
  <c r="A882" i="671"/>
  <c r="D881" i="671"/>
  <c r="C880" i="671" l="1"/>
  <c r="E880" i="671"/>
  <c r="F880" i="671"/>
  <c r="B880" i="671"/>
  <c r="A883" i="671"/>
  <c r="D882" i="671"/>
  <c r="F881" i="671" l="1"/>
  <c r="B881" i="671"/>
  <c r="C881" i="671"/>
  <c r="E881" i="671"/>
  <c r="A884" i="671"/>
  <c r="D883" i="671"/>
  <c r="F882" i="671" l="1"/>
  <c r="B882" i="671"/>
  <c r="C882" i="671"/>
  <c r="E882" i="671"/>
  <c r="A885" i="671"/>
  <c r="D884" i="671"/>
  <c r="E883" i="671" l="1"/>
  <c r="F883" i="671"/>
  <c r="B883" i="671"/>
  <c r="C883" i="671"/>
  <c r="A886" i="671"/>
  <c r="D885" i="671"/>
  <c r="C884" i="671" l="1"/>
  <c r="E884" i="671"/>
  <c r="F884" i="671"/>
  <c r="B884" i="671"/>
  <c r="A887" i="671"/>
  <c r="D886" i="671"/>
  <c r="F885" i="671" l="1"/>
  <c r="B885" i="671"/>
  <c r="C885" i="671"/>
  <c r="E885" i="671"/>
  <c r="A888" i="671"/>
  <c r="D887" i="671"/>
  <c r="F886" i="671" l="1"/>
  <c r="B886" i="671"/>
  <c r="C886" i="671"/>
  <c r="E886" i="671"/>
  <c r="A889" i="671"/>
  <c r="D888" i="671"/>
  <c r="E887" i="671" l="1"/>
  <c r="F887" i="671"/>
  <c r="C887" i="671"/>
  <c r="B887" i="671"/>
  <c r="A890" i="671"/>
  <c r="D889" i="671"/>
  <c r="C888" i="671" l="1"/>
  <c r="E888" i="671"/>
  <c r="F888" i="671"/>
  <c r="B888" i="671"/>
  <c r="A891" i="671"/>
  <c r="D890" i="671"/>
  <c r="F889" i="671" l="1"/>
  <c r="B889" i="671"/>
  <c r="C889" i="671"/>
  <c r="E889" i="671"/>
  <c r="A892" i="671"/>
  <c r="D891" i="671"/>
  <c r="F890" i="671" l="1"/>
  <c r="B890" i="671"/>
  <c r="E890" i="671"/>
  <c r="C890" i="671"/>
  <c r="A893" i="671"/>
  <c r="D892" i="671"/>
  <c r="E891" i="671" l="1"/>
  <c r="F891" i="671"/>
  <c r="B891" i="671"/>
  <c r="C891" i="671"/>
  <c r="A894" i="671"/>
  <c r="D893" i="671"/>
  <c r="C892" i="671" l="1"/>
  <c r="E892" i="671"/>
  <c r="B892" i="671"/>
  <c r="A895" i="671"/>
  <c r="D894" i="671"/>
  <c r="F892" i="671" l="1"/>
  <c r="F893" i="671"/>
  <c r="B893" i="671"/>
  <c r="C893" i="671"/>
  <c r="E893" i="671"/>
  <c r="A896" i="671"/>
  <c r="D895" i="671"/>
  <c r="B894" i="671" l="1"/>
  <c r="C894" i="671"/>
  <c r="E894" i="671"/>
  <c r="A897" i="671"/>
  <c r="D896" i="671"/>
  <c r="F894" i="671" l="1"/>
  <c r="E895" i="671"/>
  <c r="B895" i="671"/>
  <c r="C895" i="671"/>
  <c r="A898" i="671"/>
  <c r="D897" i="671"/>
  <c r="F895" i="671" l="1"/>
  <c r="C896" i="671"/>
  <c r="E896" i="671"/>
  <c r="F896" i="671"/>
  <c r="B896" i="671"/>
  <c r="A899" i="671"/>
  <c r="D898" i="671"/>
  <c r="F897" i="671" l="1"/>
  <c r="B897" i="671"/>
  <c r="C897" i="671"/>
  <c r="E897" i="671"/>
  <c r="A900" i="671"/>
  <c r="D899" i="671"/>
  <c r="B898" i="671" l="1"/>
  <c r="C898" i="671"/>
  <c r="E898" i="671"/>
  <c r="A901" i="671"/>
  <c r="D900" i="671"/>
  <c r="F898" i="671" l="1"/>
  <c r="E899" i="671"/>
  <c r="B899" i="671"/>
  <c r="C899" i="671"/>
  <c r="A902" i="671"/>
  <c r="D901" i="671"/>
  <c r="F899" i="671" l="1"/>
  <c r="C900" i="671"/>
  <c r="E900" i="671"/>
  <c r="B900" i="671"/>
  <c r="A903" i="671"/>
  <c r="D902" i="671"/>
  <c r="F900" i="671" l="1"/>
  <c r="F901" i="671"/>
  <c r="B901" i="671"/>
  <c r="C901" i="671"/>
  <c r="E901" i="671"/>
  <c r="A904" i="671"/>
  <c r="D903" i="671"/>
  <c r="F902" i="671" l="1"/>
  <c r="B902" i="671"/>
  <c r="C902" i="671"/>
  <c r="E902" i="671"/>
  <c r="A905" i="671"/>
  <c r="D904" i="671"/>
  <c r="E903" i="671" l="1"/>
  <c r="B903" i="671"/>
  <c r="C903" i="671"/>
  <c r="A906" i="671"/>
  <c r="D905" i="671"/>
  <c r="F903" i="671" l="1"/>
  <c r="C904" i="671"/>
  <c r="E904" i="671"/>
  <c r="B904" i="671"/>
  <c r="A907" i="671"/>
  <c r="D906" i="671"/>
  <c r="F904" i="671" l="1"/>
  <c r="B905" i="671"/>
  <c r="C905" i="671"/>
  <c r="E905" i="671"/>
  <c r="A908" i="671"/>
  <c r="D907" i="671"/>
  <c r="F905" i="671" l="1"/>
  <c r="F906" i="671"/>
  <c r="B906" i="671"/>
  <c r="C906" i="671"/>
  <c r="E906" i="671"/>
  <c r="A909" i="671"/>
  <c r="D908" i="671"/>
  <c r="E907" i="671" l="1"/>
  <c r="B907" i="671"/>
  <c r="C907" i="671"/>
  <c r="A910" i="671"/>
  <c r="D909" i="671"/>
  <c r="F907" i="671" l="1"/>
  <c r="C908" i="671"/>
  <c r="E908" i="671"/>
  <c r="B908" i="671"/>
  <c r="F908" i="671"/>
  <c r="A911" i="671"/>
  <c r="D910" i="671"/>
  <c r="F909" i="671" l="1"/>
  <c r="B909" i="671"/>
  <c r="C909" i="671"/>
  <c r="E909" i="671"/>
  <c r="A912" i="671"/>
  <c r="D911" i="671"/>
  <c r="B910" i="671" l="1"/>
  <c r="C910" i="671"/>
  <c r="E910" i="671"/>
  <c r="A913" i="671"/>
  <c r="D912" i="671"/>
  <c r="F910" i="671" l="1"/>
  <c r="E911" i="671"/>
  <c r="B911" i="671"/>
  <c r="C911" i="671"/>
  <c r="F911" i="671"/>
  <c r="J638" i="671"/>
  <c r="A914" i="671"/>
  <c r="D913" i="671"/>
  <c r="C912" i="671" l="1"/>
  <c r="E912" i="671"/>
  <c r="F912" i="671"/>
  <c r="B912" i="671"/>
  <c r="J639" i="671"/>
  <c r="A915" i="671"/>
  <c r="D914" i="671"/>
  <c r="F913" i="671" l="1"/>
  <c r="B913" i="671"/>
  <c r="C913" i="671"/>
  <c r="E913" i="671"/>
  <c r="J640" i="671"/>
  <c r="A916" i="671"/>
  <c r="D915" i="671"/>
  <c r="B914" i="671" l="1"/>
  <c r="C914" i="671"/>
  <c r="E914" i="671"/>
  <c r="J641" i="671"/>
  <c r="A917" i="671"/>
  <c r="D916" i="671"/>
  <c r="F914" i="671" l="1"/>
  <c r="E915" i="671"/>
  <c r="F915" i="671"/>
  <c r="B915" i="671"/>
  <c r="C915" i="671"/>
  <c r="J642" i="671"/>
  <c r="A918" i="671"/>
  <c r="D917" i="671"/>
  <c r="C916" i="671" l="1"/>
  <c r="E916" i="671"/>
  <c r="F916" i="671"/>
  <c r="B916" i="671"/>
  <c r="A919" i="671"/>
  <c r="D918" i="671"/>
  <c r="F917" i="671" l="1"/>
  <c r="B917" i="671"/>
  <c r="C917" i="671"/>
  <c r="E917" i="671"/>
  <c r="A920" i="671"/>
  <c r="D919" i="671"/>
  <c r="F918" i="671" l="1"/>
  <c r="B918" i="671"/>
  <c r="C918" i="671"/>
  <c r="E918" i="671"/>
  <c r="A921" i="671"/>
  <c r="D920" i="671"/>
  <c r="E919" i="671" l="1"/>
  <c r="F919" i="671"/>
  <c r="C919" i="671"/>
  <c r="B919" i="671"/>
  <c r="A922" i="671"/>
  <c r="D921" i="671"/>
  <c r="C920" i="671" l="1"/>
  <c r="E920" i="671"/>
  <c r="F920" i="671"/>
  <c r="B920" i="671"/>
  <c r="A923" i="671"/>
  <c r="D922" i="671"/>
  <c r="F921" i="671" l="1"/>
  <c r="B921" i="671"/>
  <c r="C921" i="671"/>
  <c r="E921" i="671"/>
  <c r="A924" i="671"/>
  <c r="D923" i="671"/>
  <c r="F922" i="671" l="1"/>
  <c r="B922" i="671"/>
  <c r="E922" i="671"/>
  <c r="C922" i="671"/>
  <c r="A925" i="671"/>
  <c r="D924" i="671"/>
  <c r="E923" i="671" l="1"/>
  <c r="F923" i="671"/>
  <c r="B923" i="671"/>
  <c r="C923" i="671"/>
  <c r="A926" i="671"/>
  <c r="D925" i="671"/>
  <c r="C924" i="671" l="1"/>
  <c r="E924" i="671"/>
  <c r="B924" i="671"/>
  <c r="F924" i="671"/>
  <c r="A927" i="671"/>
  <c r="D926" i="671"/>
  <c r="F925" i="671" l="1"/>
  <c r="B925" i="671"/>
  <c r="C925" i="671"/>
  <c r="E925" i="671"/>
  <c r="A928" i="671"/>
  <c r="D927" i="671"/>
  <c r="F926" i="671" l="1"/>
  <c r="B926" i="671"/>
  <c r="C926" i="671"/>
  <c r="E926" i="671"/>
  <c r="A929" i="671"/>
  <c r="D928" i="671"/>
  <c r="E927" i="671" l="1"/>
  <c r="B927" i="671"/>
  <c r="C927" i="671"/>
  <c r="F927" i="671"/>
  <c r="A930" i="671"/>
  <c r="D929" i="671"/>
  <c r="C928" i="671" l="1"/>
  <c r="E928" i="671"/>
  <c r="F928" i="671"/>
  <c r="B928" i="671"/>
  <c r="A931" i="671"/>
  <c r="D930" i="671"/>
  <c r="F929" i="671" l="1"/>
  <c r="B929" i="671"/>
  <c r="C929" i="671"/>
  <c r="E929" i="671"/>
  <c r="J171" i="671"/>
  <c r="A932" i="671"/>
  <c r="D931" i="671"/>
  <c r="F930" i="671" l="1"/>
  <c r="B930" i="671"/>
  <c r="C930" i="671"/>
  <c r="E930" i="671"/>
  <c r="J172" i="671"/>
  <c r="A933" i="671"/>
  <c r="D932" i="671"/>
  <c r="E931" i="671" l="1"/>
  <c r="F931" i="671"/>
  <c r="B931" i="671"/>
  <c r="C931" i="671"/>
  <c r="J173" i="671"/>
  <c r="A934" i="671"/>
  <c r="D933" i="671"/>
  <c r="C932" i="671" l="1"/>
  <c r="E932" i="671"/>
  <c r="F932" i="671"/>
  <c r="B932" i="671"/>
  <c r="J174" i="671"/>
  <c r="A935" i="671"/>
  <c r="D934" i="671"/>
  <c r="F933" i="671" l="1"/>
  <c r="B933" i="671"/>
  <c r="C933" i="671"/>
  <c r="E933" i="671"/>
  <c r="J175" i="671"/>
  <c r="A936" i="671"/>
  <c r="D935" i="671"/>
  <c r="F934" i="671" l="1"/>
  <c r="B934" i="671"/>
  <c r="C934" i="671"/>
  <c r="E934" i="671"/>
  <c r="J176" i="671"/>
  <c r="A937" i="671"/>
  <c r="D936" i="671"/>
  <c r="E935" i="671" l="1"/>
  <c r="F935" i="671"/>
  <c r="B935" i="671"/>
  <c r="C935" i="671"/>
  <c r="J177" i="671"/>
  <c r="A938" i="671"/>
  <c r="D937" i="671"/>
  <c r="C936" i="671" l="1"/>
  <c r="E936" i="671"/>
  <c r="F936" i="671"/>
  <c r="B936" i="671"/>
  <c r="J178" i="671"/>
  <c r="A939" i="671"/>
  <c r="D938" i="671"/>
  <c r="F937" i="671" l="1"/>
  <c r="B937" i="671"/>
  <c r="C937" i="671"/>
  <c r="E937" i="671"/>
  <c r="J179" i="671"/>
  <c r="A940" i="671"/>
  <c r="D939" i="671"/>
  <c r="F938" i="671" l="1"/>
  <c r="B938" i="671"/>
  <c r="C938" i="671"/>
  <c r="E938" i="671"/>
  <c r="J180" i="671"/>
  <c r="A941" i="671"/>
  <c r="D940" i="671"/>
  <c r="E939" i="671" l="1"/>
  <c r="F939" i="671"/>
  <c r="B939" i="671"/>
  <c r="C939" i="671"/>
  <c r="J181" i="671"/>
  <c r="A942" i="671"/>
  <c r="D941" i="671"/>
  <c r="C940" i="671" l="1"/>
  <c r="E940" i="671"/>
  <c r="B940" i="671"/>
  <c r="F940" i="671"/>
  <c r="J182" i="671"/>
  <c r="A943" i="671"/>
  <c r="D942" i="671"/>
  <c r="F941" i="671" l="1"/>
  <c r="B941" i="671"/>
  <c r="C941" i="671"/>
  <c r="E941" i="671"/>
  <c r="J183" i="671"/>
  <c r="A944" i="671"/>
  <c r="D943" i="671"/>
  <c r="F942" i="671" l="1"/>
  <c r="B942" i="671"/>
  <c r="C942" i="671"/>
  <c r="E942" i="671"/>
  <c r="J184" i="671"/>
  <c r="A945" i="671"/>
  <c r="D944" i="671"/>
  <c r="E943" i="671" l="1"/>
  <c r="B943" i="671"/>
  <c r="C943" i="671"/>
  <c r="F943" i="671"/>
  <c r="J185" i="671"/>
  <c r="A946" i="671"/>
  <c r="D945" i="671"/>
  <c r="C944" i="671" l="1"/>
  <c r="E944" i="671"/>
  <c r="F944" i="671"/>
  <c r="B944" i="671"/>
  <c r="J186" i="671"/>
  <c r="A947" i="671"/>
  <c r="D946" i="671"/>
  <c r="F945" i="671" l="1"/>
  <c r="B945" i="671"/>
  <c r="C945" i="671"/>
  <c r="E945" i="671"/>
  <c r="J187" i="671"/>
  <c r="A948" i="671"/>
  <c r="D947" i="671"/>
  <c r="F946" i="671" l="1"/>
  <c r="B946" i="671"/>
  <c r="C946" i="671"/>
  <c r="E946" i="671"/>
  <c r="J188" i="671"/>
  <c r="A949" i="671"/>
  <c r="D948" i="671"/>
  <c r="E947" i="671" l="1"/>
  <c r="F947" i="671"/>
  <c r="B947" i="671"/>
  <c r="C947" i="671"/>
  <c r="J189" i="671"/>
  <c r="A950" i="671"/>
  <c r="D949" i="671"/>
  <c r="C948" i="671" l="1"/>
  <c r="E948" i="671"/>
  <c r="F948" i="671"/>
  <c r="B948" i="671"/>
  <c r="J190" i="671"/>
  <c r="A951" i="671"/>
  <c r="D950" i="671"/>
  <c r="F949" i="671" l="1"/>
  <c r="B949" i="671"/>
  <c r="C949" i="671"/>
  <c r="E949" i="671"/>
  <c r="J191" i="671"/>
  <c r="A952" i="671"/>
  <c r="D951" i="671"/>
  <c r="F950" i="671" l="1"/>
  <c r="B950" i="671"/>
  <c r="C950" i="671"/>
  <c r="E950" i="671"/>
  <c r="J643" i="671"/>
  <c r="A953" i="671"/>
  <c r="D952" i="671"/>
  <c r="E951" i="671" l="1"/>
  <c r="F951" i="671"/>
  <c r="C951" i="671"/>
  <c r="B951" i="671"/>
  <c r="J644" i="671"/>
  <c r="A954" i="671"/>
  <c r="D953" i="671"/>
  <c r="C952" i="671" l="1"/>
  <c r="E952" i="671"/>
  <c r="B952" i="671"/>
  <c r="J645" i="671"/>
  <c r="A955" i="671"/>
  <c r="D954" i="671"/>
  <c r="F952" i="671" l="1"/>
  <c r="F953" i="671"/>
  <c r="B953" i="671"/>
  <c r="C953" i="671"/>
  <c r="E953" i="671"/>
  <c r="A956" i="671"/>
  <c r="D955" i="671"/>
  <c r="B954" i="671" l="1"/>
  <c r="E954" i="671"/>
  <c r="C954" i="671"/>
  <c r="A957" i="671"/>
  <c r="D956" i="671"/>
  <c r="F954" i="671" l="1"/>
  <c r="E955" i="671"/>
  <c r="F955" i="671"/>
  <c r="B955" i="671"/>
  <c r="C955" i="671"/>
  <c r="A958" i="671"/>
  <c r="D957" i="671"/>
  <c r="C956" i="671" l="1"/>
  <c r="E956" i="671"/>
  <c r="B956" i="671"/>
  <c r="J192" i="671"/>
  <c r="A959" i="671"/>
  <c r="D958" i="671"/>
  <c r="F956" i="671" l="1"/>
  <c r="F957" i="671"/>
  <c r="B957" i="671"/>
  <c r="C957" i="671"/>
  <c r="E957" i="671"/>
  <c r="J193" i="671"/>
  <c r="A960" i="671"/>
  <c r="D959" i="671"/>
  <c r="F958" i="671" l="1"/>
  <c r="B958" i="671"/>
  <c r="C958" i="671"/>
  <c r="E958" i="671"/>
  <c r="J194" i="671"/>
  <c r="A961" i="671"/>
  <c r="D960" i="671"/>
  <c r="E959" i="671" l="1"/>
  <c r="B959" i="671"/>
  <c r="C959" i="671"/>
  <c r="F959" i="671"/>
  <c r="J195" i="671"/>
  <c r="A962" i="671"/>
  <c r="D961" i="671"/>
  <c r="C960" i="671" l="1"/>
  <c r="E960" i="671"/>
  <c r="B960" i="671"/>
  <c r="J196" i="671"/>
  <c r="A963" i="671"/>
  <c r="D962" i="671"/>
  <c r="F960" i="671" l="1"/>
  <c r="F961" i="671"/>
  <c r="B961" i="671"/>
  <c r="C961" i="671"/>
  <c r="E961" i="671"/>
  <c r="J197" i="671"/>
  <c r="A964" i="671"/>
  <c r="D963" i="671"/>
  <c r="F962" i="671" l="1"/>
  <c r="B962" i="671"/>
  <c r="C962" i="671"/>
  <c r="E962" i="671"/>
  <c r="J198" i="671"/>
  <c r="A965" i="671"/>
  <c r="D964" i="671"/>
  <c r="E963" i="671" l="1"/>
  <c r="F963" i="671"/>
  <c r="B963" i="671"/>
  <c r="C963" i="671"/>
  <c r="J199" i="671"/>
  <c r="A966" i="671"/>
  <c r="D965" i="671"/>
  <c r="C964" i="671" l="1"/>
  <c r="E964" i="671"/>
  <c r="F964" i="671"/>
  <c r="B964" i="671"/>
  <c r="J200" i="671"/>
  <c r="A967" i="671"/>
  <c r="D966" i="671"/>
  <c r="F965" i="671" l="1"/>
  <c r="B965" i="671"/>
  <c r="C965" i="671"/>
  <c r="E965" i="671"/>
  <c r="J201" i="671"/>
  <c r="A968" i="671"/>
  <c r="D967" i="671"/>
  <c r="B966" i="671" l="1"/>
  <c r="C966" i="671"/>
  <c r="E966" i="671"/>
  <c r="J202" i="671"/>
  <c r="A969" i="671"/>
  <c r="D968" i="671"/>
  <c r="F966" i="671" l="1"/>
  <c r="E967" i="671"/>
  <c r="B967" i="671"/>
  <c r="C967" i="671"/>
  <c r="J203" i="671"/>
  <c r="A970" i="671"/>
  <c r="D969" i="671"/>
  <c r="F967" i="671" l="1"/>
  <c r="C968" i="671"/>
  <c r="E968" i="671"/>
  <c r="F968" i="671"/>
  <c r="B968" i="671"/>
  <c r="A971" i="671"/>
  <c r="D970" i="671"/>
  <c r="F969" i="671" l="1"/>
  <c r="B969" i="671"/>
  <c r="C969" i="671"/>
  <c r="E969" i="671"/>
  <c r="A972" i="671"/>
  <c r="D971" i="671"/>
  <c r="F970" i="671" l="1"/>
  <c r="B970" i="671"/>
  <c r="C970" i="671"/>
  <c r="E970" i="671"/>
  <c r="A973" i="671"/>
  <c r="D972" i="671"/>
  <c r="E971" i="671" l="1"/>
  <c r="F971" i="671"/>
  <c r="B971" i="671"/>
  <c r="C971" i="671"/>
  <c r="A974" i="671"/>
  <c r="D973" i="671"/>
  <c r="C972" i="671" l="1"/>
  <c r="E972" i="671"/>
  <c r="B972" i="671"/>
  <c r="A975" i="671"/>
  <c r="D974" i="671"/>
  <c r="F972" i="671" l="1"/>
  <c r="F973" i="671"/>
  <c r="B973" i="671"/>
  <c r="C973" i="671"/>
  <c r="E973" i="671"/>
  <c r="A976" i="671"/>
  <c r="D975" i="671"/>
  <c r="F974" i="671" l="1"/>
  <c r="B974" i="671"/>
  <c r="C974" i="671"/>
  <c r="E974" i="671"/>
  <c r="A977" i="671"/>
  <c r="D976" i="671"/>
  <c r="E975" i="671" l="1"/>
  <c r="B975" i="671"/>
  <c r="C975" i="671"/>
  <c r="F975" i="671"/>
  <c r="A978" i="671"/>
  <c r="D977" i="671"/>
  <c r="C976" i="671" l="1"/>
  <c r="E976" i="671"/>
  <c r="F976" i="671"/>
  <c r="B976" i="671"/>
  <c r="J204" i="671"/>
  <c r="A979" i="671"/>
  <c r="D978" i="671"/>
  <c r="F977" i="671" l="1"/>
  <c r="B977" i="671"/>
  <c r="C977" i="671"/>
  <c r="E977" i="671"/>
  <c r="J205" i="671"/>
  <c r="A980" i="671"/>
  <c r="D979" i="671"/>
  <c r="F978" i="671" l="1"/>
  <c r="B978" i="671"/>
  <c r="C978" i="671"/>
  <c r="E978" i="671"/>
  <c r="A981" i="671"/>
  <c r="D980" i="671"/>
  <c r="E979" i="671" l="1"/>
  <c r="F979" i="671"/>
  <c r="B979" i="671"/>
  <c r="C979" i="671"/>
  <c r="A982" i="671"/>
  <c r="D981" i="671"/>
  <c r="C980" i="671" l="1"/>
  <c r="E980" i="671"/>
  <c r="F980" i="671"/>
  <c r="B980" i="671"/>
  <c r="A983" i="671"/>
  <c r="D982" i="671"/>
  <c r="F981" i="671" l="1"/>
  <c r="B981" i="671"/>
  <c r="C981" i="671"/>
  <c r="E981" i="671"/>
  <c r="A984" i="671"/>
  <c r="D983" i="671"/>
  <c r="F982" i="671" l="1"/>
  <c r="B982" i="671"/>
  <c r="C982" i="671"/>
  <c r="E982" i="671"/>
  <c r="A985" i="671"/>
  <c r="D984" i="671"/>
  <c r="E983" i="671" l="1"/>
  <c r="C983" i="671"/>
  <c r="B983" i="671"/>
  <c r="J983" i="671" s="1"/>
  <c r="A986" i="671"/>
  <c r="D985" i="671"/>
  <c r="F983" i="671" l="1"/>
  <c r="C984" i="671"/>
  <c r="E984" i="671"/>
  <c r="F984" i="671"/>
  <c r="B984" i="671"/>
  <c r="J984" i="671" s="1"/>
  <c r="A987" i="671"/>
  <c r="D986" i="671"/>
  <c r="B985" i="671" l="1"/>
  <c r="J985" i="671" s="1"/>
  <c r="C985" i="671"/>
  <c r="E985" i="671"/>
  <c r="A988" i="671"/>
  <c r="D987" i="671"/>
  <c r="F985" i="671" l="1"/>
  <c r="F986" i="671"/>
  <c r="B986" i="671"/>
  <c r="J986" i="671" s="1"/>
  <c r="E986" i="671"/>
  <c r="C986" i="671"/>
  <c r="A989" i="671"/>
  <c r="D988" i="671"/>
  <c r="E987" i="671" l="1"/>
  <c r="B987" i="671"/>
  <c r="J987" i="671" s="1"/>
  <c r="C987" i="671"/>
  <c r="A990" i="671"/>
  <c r="D989" i="671"/>
  <c r="F987" i="671" l="1"/>
  <c r="C988" i="671"/>
  <c r="E988" i="671"/>
  <c r="F988" i="671"/>
  <c r="B988" i="671"/>
  <c r="J988" i="671" s="1"/>
  <c r="A991" i="671"/>
  <c r="D990" i="671"/>
  <c r="F989" i="671" l="1"/>
  <c r="B989" i="671"/>
  <c r="J989" i="671" s="1"/>
  <c r="C989" i="671"/>
  <c r="E989" i="671"/>
  <c r="A992" i="671"/>
  <c r="D991" i="671"/>
  <c r="F990" i="671" l="1"/>
  <c r="B990" i="671"/>
  <c r="J990" i="671" s="1"/>
  <c r="C990" i="671"/>
  <c r="E990" i="671"/>
  <c r="A993" i="671"/>
  <c r="D992" i="671"/>
  <c r="E991" i="671" l="1"/>
  <c r="B991" i="671"/>
  <c r="J991" i="671" s="1"/>
  <c r="C991" i="671"/>
  <c r="A994" i="671"/>
  <c r="D993" i="671"/>
  <c r="F991" i="671" l="1"/>
  <c r="C992" i="671"/>
  <c r="E992" i="671"/>
  <c r="F992" i="671"/>
  <c r="B992" i="671"/>
  <c r="J992" i="671" s="1"/>
  <c r="A995" i="671"/>
  <c r="D994" i="671"/>
  <c r="B993" i="671" l="1"/>
  <c r="J993" i="671" s="1"/>
  <c r="C993" i="671"/>
  <c r="E993" i="671"/>
  <c r="A996" i="671"/>
  <c r="D995" i="671"/>
  <c r="F993" i="671" l="1"/>
  <c r="F994" i="671"/>
  <c r="B994" i="671"/>
  <c r="C994" i="671"/>
  <c r="E994" i="671"/>
  <c r="A997" i="671"/>
  <c r="D996" i="671"/>
  <c r="E995" i="671" l="1"/>
  <c r="F995" i="671"/>
  <c r="B995" i="671"/>
  <c r="C995" i="671"/>
  <c r="J994" i="671"/>
  <c r="J646" i="671"/>
  <c r="A998" i="671"/>
  <c r="D997" i="671"/>
  <c r="C996" i="671" l="1"/>
  <c r="E996" i="671"/>
  <c r="B996" i="671"/>
  <c r="F996" i="671"/>
  <c r="J995" i="671"/>
  <c r="J647" i="671"/>
  <c r="A999" i="671"/>
  <c r="D998" i="671"/>
  <c r="B997" i="671" l="1"/>
  <c r="C997" i="671"/>
  <c r="E997" i="671"/>
  <c r="J996" i="671"/>
  <c r="J648" i="671"/>
  <c r="A1000" i="671"/>
  <c r="D999" i="671"/>
  <c r="F997" i="671" l="1"/>
  <c r="F998" i="671"/>
  <c r="B998" i="671"/>
  <c r="C998" i="671"/>
  <c r="E998" i="671"/>
  <c r="J997" i="671"/>
  <c r="J649" i="671"/>
  <c r="A1001" i="671"/>
  <c r="D1000" i="671"/>
  <c r="E999" i="671" l="1"/>
  <c r="C999" i="671"/>
  <c r="F999" i="671"/>
  <c r="B999" i="671"/>
  <c r="J998" i="671"/>
  <c r="J650" i="671"/>
  <c r="A1002" i="671"/>
  <c r="D1001" i="671"/>
  <c r="C1000" i="671" l="1"/>
  <c r="E1000" i="671"/>
  <c r="B1000" i="671"/>
  <c r="J999" i="671"/>
  <c r="J651" i="671"/>
  <c r="A1003" i="671"/>
  <c r="D1002" i="671"/>
  <c r="F1000" i="671" l="1"/>
  <c r="F1001" i="671"/>
  <c r="B1001" i="671"/>
  <c r="C1001" i="671"/>
  <c r="E1001" i="671"/>
  <c r="J1000" i="671"/>
  <c r="J652" i="671"/>
  <c r="A1004" i="671"/>
  <c r="D1003" i="671"/>
  <c r="F1002" i="671" l="1"/>
  <c r="B1002" i="671"/>
  <c r="E1002" i="671"/>
  <c r="C1002" i="671"/>
  <c r="J1001" i="671"/>
  <c r="J653" i="671"/>
  <c r="A1005" i="671"/>
  <c r="D1004" i="671"/>
  <c r="E1003" i="671" l="1"/>
  <c r="F1003" i="671"/>
  <c r="B1003" i="671"/>
  <c r="C1003" i="671"/>
  <c r="J1002" i="671"/>
  <c r="J654" i="671"/>
  <c r="A1006" i="671"/>
  <c r="D1005" i="671"/>
  <c r="C1004" i="671" l="1"/>
  <c r="E1004" i="671"/>
  <c r="F1004" i="671"/>
  <c r="B1004" i="671"/>
  <c r="J1004" i="671" s="1"/>
  <c r="J1003" i="671"/>
  <c r="J655" i="671"/>
  <c r="A1007" i="671"/>
  <c r="D1006" i="671"/>
  <c r="F1005" i="671" l="1"/>
  <c r="B1005" i="671"/>
  <c r="J1005" i="671" s="1"/>
  <c r="C1005" i="671"/>
  <c r="E1005" i="671"/>
  <c r="A1008" i="671"/>
  <c r="D1007" i="671"/>
  <c r="F1006" i="671" l="1"/>
  <c r="B1006" i="671"/>
  <c r="J1006" i="671" s="1"/>
  <c r="C1006" i="671"/>
  <c r="E1006" i="671"/>
  <c r="A1009" i="671"/>
  <c r="D1008" i="671"/>
  <c r="E1007" i="671" l="1"/>
  <c r="B1007" i="671"/>
  <c r="J1007" i="671" s="1"/>
  <c r="C1007" i="671"/>
  <c r="F1007" i="671"/>
  <c r="A1010" i="671"/>
  <c r="D1009" i="671"/>
  <c r="C1008" i="671" l="1"/>
  <c r="E1008" i="671"/>
  <c r="B1008" i="671"/>
  <c r="J1008" i="671" s="1"/>
  <c r="A1011" i="671"/>
  <c r="D1010" i="671"/>
  <c r="F1008" i="671" l="1"/>
  <c r="F1009" i="671"/>
  <c r="B1009" i="671"/>
  <c r="J1009" i="671" s="1"/>
  <c r="C1009" i="671"/>
  <c r="E1009" i="671"/>
  <c r="A1012" i="671"/>
  <c r="D1011" i="671"/>
  <c r="B1010" i="671" l="1"/>
  <c r="J1010" i="671" s="1"/>
  <c r="C1010" i="671"/>
  <c r="E1010" i="671"/>
  <c r="A1013" i="671"/>
  <c r="D1012" i="671"/>
  <c r="F1010" i="671" l="1"/>
  <c r="E1011" i="671"/>
  <c r="F1011" i="671"/>
  <c r="B1011" i="671"/>
  <c r="J1011" i="671" s="1"/>
  <c r="C1011" i="671"/>
  <c r="A1014" i="671"/>
  <c r="D1013" i="671"/>
  <c r="C1012" i="671" l="1"/>
  <c r="E1012" i="671"/>
  <c r="B1012" i="671"/>
  <c r="J1012" i="671" s="1"/>
  <c r="F1012" i="671"/>
  <c r="A1015" i="671"/>
  <c r="D1014" i="671"/>
  <c r="F1013" i="671" l="1"/>
  <c r="B1013" i="671"/>
  <c r="J1013" i="671" s="1"/>
  <c r="C1013" i="671"/>
  <c r="E1013" i="671"/>
  <c r="A1016" i="671"/>
  <c r="D1015" i="671"/>
  <c r="B1014" i="671" l="1"/>
  <c r="J1014" i="671" s="1"/>
  <c r="C1014" i="671"/>
  <c r="E1014" i="671"/>
  <c r="A1017" i="671"/>
  <c r="D1016" i="671"/>
  <c r="F1014" i="671" l="1"/>
  <c r="E1015" i="671"/>
  <c r="C1015" i="671"/>
  <c r="F1015" i="671"/>
  <c r="B1015" i="671"/>
  <c r="J1015" i="671" s="1"/>
  <c r="A1018" i="671"/>
  <c r="D1017" i="671"/>
  <c r="C1016" i="671" l="1"/>
  <c r="E1016" i="671"/>
  <c r="F1016" i="671"/>
  <c r="B1016" i="671"/>
  <c r="J1016" i="671" s="1"/>
  <c r="A1019" i="671"/>
  <c r="D1018" i="671"/>
  <c r="F1017" i="671" l="1"/>
  <c r="B1017" i="671"/>
  <c r="J1017" i="671" s="1"/>
  <c r="C1017" i="671"/>
  <c r="E1017" i="671"/>
  <c r="A1020" i="671"/>
  <c r="D1019" i="671"/>
  <c r="B1018" i="671" l="1"/>
  <c r="J1018" i="671" s="1"/>
  <c r="E1018" i="671"/>
  <c r="C1018" i="671"/>
  <c r="A1021" i="671"/>
  <c r="D1020" i="671"/>
  <c r="F1018" i="671" l="1"/>
  <c r="E1019" i="671"/>
  <c r="B1019" i="671"/>
  <c r="J1019" i="671" s="1"/>
  <c r="C1019" i="671"/>
  <c r="A1022" i="671"/>
  <c r="D1021" i="671"/>
  <c r="F1019" i="671" l="1"/>
  <c r="C1020" i="671"/>
  <c r="E1020" i="671"/>
  <c r="F1020" i="671"/>
  <c r="B1020" i="671"/>
  <c r="J1020" i="671" s="1"/>
  <c r="A1023" i="671"/>
  <c r="D1022" i="671"/>
  <c r="F1021" i="671" l="1"/>
  <c r="B1021" i="671"/>
  <c r="J1021" i="671" s="1"/>
  <c r="C1021" i="671"/>
  <c r="E1021" i="671"/>
  <c r="A1024" i="671"/>
  <c r="D1023" i="671"/>
  <c r="F1022" i="671" l="1"/>
  <c r="B1022" i="671"/>
  <c r="J1022" i="671" s="1"/>
  <c r="C1022" i="671"/>
  <c r="E1022" i="671"/>
  <c r="A1025" i="671"/>
  <c r="D1024" i="671"/>
  <c r="E1023" i="671" l="1"/>
  <c r="B1023" i="671"/>
  <c r="J1023" i="671" s="1"/>
  <c r="C1023" i="671"/>
  <c r="A1026" i="671"/>
  <c r="D1025" i="671"/>
  <c r="F1023" i="671" l="1"/>
  <c r="C1024" i="671"/>
  <c r="E1024" i="671"/>
  <c r="F1024" i="671"/>
  <c r="B1024" i="671"/>
  <c r="J1024" i="671" s="1"/>
  <c r="A1027" i="671"/>
  <c r="D1026" i="671"/>
  <c r="F1025" i="671" l="1"/>
  <c r="B1025" i="671"/>
  <c r="J1025" i="671" s="1"/>
  <c r="C1025" i="671"/>
  <c r="E1025" i="671"/>
  <c r="A1028" i="671"/>
  <c r="D1027" i="671"/>
  <c r="B1026" i="671" l="1"/>
  <c r="J1026" i="671" s="1"/>
  <c r="C1026" i="671"/>
  <c r="E1026" i="671"/>
  <c r="A1029" i="671"/>
  <c r="D1028" i="671"/>
  <c r="F1026" i="671" l="1"/>
  <c r="E1027" i="671"/>
  <c r="F1027" i="671"/>
  <c r="B1027" i="671"/>
  <c r="J1027" i="671" s="1"/>
  <c r="C1027" i="671"/>
  <c r="A1030" i="671"/>
  <c r="D1029" i="671"/>
  <c r="C1028" i="671" l="1"/>
  <c r="E1028" i="671"/>
  <c r="B1028" i="671"/>
  <c r="J1028" i="671" s="1"/>
  <c r="F1028" i="671"/>
  <c r="A1031" i="671"/>
  <c r="D1030" i="671"/>
  <c r="B1029" i="671" l="1"/>
  <c r="J1029" i="671" s="1"/>
  <c r="C1029" i="671"/>
  <c r="E1029" i="671"/>
  <c r="A1032" i="671"/>
  <c r="D1031" i="671"/>
  <c r="F1029" i="671" l="1"/>
  <c r="F1030" i="671"/>
  <c r="B1030" i="671"/>
  <c r="J1030" i="671" s="1"/>
  <c r="C1030" i="671"/>
  <c r="E1030" i="671"/>
  <c r="A1033" i="671"/>
  <c r="D1032" i="671"/>
  <c r="E1031" i="671" l="1"/>
  <c r="C1031" i="671"/>
  <c r="B1031" i="671"/>
  <c r="J1031" i="671" s="1"/>
  <c r="A1034" i="671"/>
  <c r="D1033" i="671"/>
  <c r="F1031" i="671" l="1"/>
  <c r="C1032" i="671"/>
  <c r="E1032" i="671"/>
  <c r="F1032" i="671"/>
  <c r="B1032" i="671"/>
  <c r="J1032" i="671" s="1"/>
  <c r="A1035" i="671"/>
  <c r="D1034" i="671"/>
  <c r="B1033" i="671" l="1"/>
  <c r="J1033" i="671" s="1"/>
  <c r="C1033" i="671"/>
  <c r="E1033" i="671"/>
  <c r="A1036" i="671"/>
  <c r="D1035" i="671"/>
  <c r="F1033" i="671" l="1"/>
  <c r="B1034" i="671"/>
  <c r="J1034" i="671" s="1"/>
  <c r="E1034" i="671"/>
  <c r="C1034" i="671"/>
  <c r="A1037" i="671"/>
  <c r="D1036" i="671"/>
  <c r="F1034" i="671" l="1"/>
  <c r="E1035" i="671"/>
  <c r="F1035" i="671"/>
  <c r="B1035" i="671"/>
  <c r="J1035" i="671" s="1"/>
  <c r="C1035" i="671"/>
  <c r="A1038" i="671"/>
  <c r="D1037" i="671"/>
  <c r="C1036" i="671" l="1"/>
  <c r="E1036" i="671"/>
  <c r="F1036" i="671"/>
  <c r="B1036" i="671"/>
  <c r="J1036" i="671" s="1"/>
  <c r="A1039" i="671"/>
  <c r="D1038" i="671"/>
  <c r="F1037" i="671" l="1"/>
  <c r="B1037" i="671"/>
  <c r="J1037" i="671" s="1"/>
  <c r="C1037" i="671"/>
  <c r="E1037" i="671"/>
  <c r="A1040" i="671"/>
  <c r="D1039" i="671"/>
  <c r="F1038" i="671" l="1"/>
  <c r="B1038" i="671"/>
  <c r="J1038" i="671" s="1"/>
  <c r="C1038" i="671"/>
  <c r="E1038" i="671"/>
  <c r="A1041" i="671"/>
  <c r="D1040" i="671"/>
  <c r="E1039" i="671" l="1"/>
  <c r="B1039" i="671"/>
  <c r="J1039" i="671" s="1"/>
  <c r="C1039" i="671"/>
  <c r="F1039" i="671"/>
  <c r="A1042" i="671"/>
  <c r="D1041" i="671"/>
  <c r="C1040" i="671" l="1"/>
  <c r="E1040" i="671"/>
  <c r="F1040" i="671"/>
  <c r="B1040" i="671"/>
  <c r="J1040" i="671" s="1"/>
  <c r="A1043" i="671"/>
  <c r="D1042" i="671"/>
  <c r="F1041" i="671" l="1"/>
  <c r="B1041" i="671"/>
  <c r="J1041" i="671" s="1"/>
  <c r="C1041" i="671"/>
  <c r="E1041" i="671"/>
  <c r="A1044" i="671"/>
  <c r="D1043" i="671"/>
  <c r="F1042" i="671" l="1"/>
  <c r="B1042" i="671"/>
  <c r="J1042" i="671" s="1"/>
  <c r="C1042" i="671"/>
  <c r="E1042" i="671"/>
  <c r="A1045" i="671"/>
  <c r="D1044" i="671"/>
  <c r="E1043" i="671" l="1"/>
  <c r="F1043" i="671"/>
  <c r="B1043" i="671"/>
  <c r="J1043" i="671" s="1"/>
  <c r="C1043" i="671"/>
  <c r="A1046" i="671"/>
  <c r="D1045" i="671"/>
  <c r="C1044" i="671" l="1"/>
  <c r="E1044" i="671"/>
  <c r="B1044" i="671"/>
  <c r="J1044" i="671" s="1"/>
  <c r="F1044" i="671"/>
  <c r="A1047" i="671"/>
  <c r="D1046" i="671"/>
  <c r="F1045" i="671" l="1"/>
  <c r="B1045" i="671"/>
  <c r="J1045" i="671" s="1"/>
  <c r="C1045" i="671"/>
  <c r="E1045" i="671"/>
  <c r="A1048" i="671"/>
  <c r="D1047" i="671"/>
  <c r="F1046" i="671" l="1"/>
  <c r="B1046" i="671"/>
  <c r="J1046" i="671" s="1"/>
  <c r="C1046" i="671"/>
  <c r="E1046" i="671"/>
  <c r="A1049" i="671"/>
  <c r="D1048" i="671"/>
  <c r="E1047" i="671" l="1"/>
  <c r="C1047" i="671"/>
  <c r="F1047" i="671"/>
  <c r="B1047" i="671"/>
  <c r="J1047" i="671" s="1"/>
  <c r="A1050" i="671"/>
  <c r="D1049" i="671"/>
  <c r="C1048" i="671" l="1"/>
  <c r="E1048" i="671"/>
  <c r="F1048" i="671"/>
  <c r="B1048" i="671"/>
  <c r="J1048" i="671" s="1"/>
  <c r="A1051" i="671"/>
  <c r="D1050" i="671"/>
  <c r="F1049" i="671" l="1"/>
  <c r="B1049" i="671"/>
  <c r="J1049" i="671" s="1"/>
  <c r="C1049" i="671"/>
  <c r="E1049" i="671"/>
  <c r="A1052" i="671"/>
  <c r="D1051" i="671"/>
  <c r="F1050" i="671" l="1"/>
  <c r="B1050" i="671"/>
  <c r="J1050" i="671" s="1"/>
  <c r="E1050" i="671"/>
  <c r="C1050" i="671"/>
  <c r="A1053" i="671"/>
  <c r="D1052" i="671"/>
  <c r="E1051" i="671" l="1"/>
  <c r="F1051" i="671"/>
  <c r="B1051" i="671"/>
  <c r="J1051" i="671" s="1"/>
  <c r="C1051" i="671"/>
  <c r="A1054" i="671"/>
  <c r="D1053" i="671"/>
  <c r="C1052" i="671" l="1"/>
  <c r="E1052" i="671"/>
  <c r="F1052" i="671"/>
  <c r="B1052" i="671"/>
  <c r="J1052" i="671" s="1"/>
  <c r="A1055" i="671"/>
  <c r="D1054" i="671"/>
  <c r="F1053" i="671" l="1"/>
  <c r="B1053" i="671"/>
  <c r="J1053" i="671" s="1"/>
  <c r="C1053" i="671"/>
  <c r="E1053" i="671"/>
  <c r="A1056" i="671"/>
  <c r="D1055" i="671"/>
  <c r="F1054" i="671" l="1"/>
  <c r="B1054" i="671"/>
  <c r="J1054" i="671" s="1"/>
  <c r="C1054" i="671"/>
  <c r="E1054" i="671"/>
  <c r="A1057" i="671"/>
  <c r="D1056" i="671"/>
  <c r="E1055" i="671" l="1"/>
  <c r="B1055" i="671"/>
  <c r="J1055" i="671" s="1"/>
  <c r="C1055" i="671"/>
  <c r="F1055" i="671"/>
  <c r="A1058" i="671"/>
  <c r="D1057" i="671"/>
  <c r="C1056" i="671" l="1"/>
  <c r="E1056" i="671"/>
  <c r="F1056" i="671"/>
  <c r="B1056" i="671"/>
  <c r="J1056" i="671" s="1"/>
  <c r="A1059" i="671"/>
  <c r="D1058" i="671"/>
  <c r="F1057" i="671" l="1"/>
  <c r="B1057" i="671"/>
  <c r="J1057" i="671" s="1"/>
  <c r="C1057" i="671"/>
  <c r="E1057" i="671"/>
  <c r="A1060" i="671"/>
  <c r="D1059" i="671"/>
  <c r="F1058" i="671" l="1"/>
  <c r="B1058" i="671"/>
  <c r="J1058" i="671" s="1"/>
  <c r="C1058" i="671"/>
  <c r="E1058" i="671"/>
  <c r="A1061" i="671"/>
  <c r="D1060" i="671"/>
  <c r="E1059" i="671" l="1"/>
  <c r="F1059" i="671"/>
  <c r="B1059" i="671"/>
  <c r="J1059" i="671" s="1"/>
  <c r="C1059" i="671"/>
  <c r="A1062" i="671"/>
  <c r="D1061" i="671"/>
  <c r="C1060" i="671" l="1"/>
  <c r="E1060" i="671"/>
  <c r="B1060" i="671"/>
  <c r="F1060" i="671"/>
  <c r="A1063" i="671"/>
  <c r="D1062" i="671"/>
  <c r="F1061" i="671" l="1"/>
  <c r="B1061" i="671"/>
  <c r="C1061" i="671"/>
  <c r="E1061" i="671"/>
  <c r="J1060" i="671"/>
  <c r="J206" i="671"/>
  <c r="A1064" i="671"/>
  <c r="D1063" i="671"/>
  <c r="F1062" i="671" l="1"/>
  <c r="B1062" i="671"/>
  <c r="C1062" i="671"/>
  <c r="E1062" i="671"/>
  <c r="J1061" i="671"/>
  <c r="J207" i="671"/>
  <c r="A1065" i="671"/>
  <c r="D1064" i="671"/>
  <c r="E1063" i="671" l="1"/>
  <c r="C1063" i="671"/>
  <c r="F1063" i="671"/>
  <c r="B1063" i="671"/>
  <c r="J1062" i="671"/>
  <c r="J208" i="671"/>
  <c r="A1066" i="671"/>
  <c r="D1065" i="671"/>
  <c r="C1064" i="671" l="1"/>
  <c r="E1064" i="671"/>
  <c r="F1064" i="671"/>
  <c r="B1064" i="671"/>
  <c r="J1063" i="671"/>
  <c r="J209" i="671"/>
  <c r="A1067" i="671"/>
  <c r="D1066" i="671"/>
  <c r="F1065" i="671" l="1"/>
  <c r="B1065" i="671"/>
  <c r="C1065" i="671"/>
  <c r="E1065" i="671"/>
  <c r="J1064" i="671"/>
  <c r="J210" i="671"/>
  <c r="A1068" i="671"/>
  <c r="D1067" i="671"/>
  <c r="F1066" i="671" l="1"/>
  <c r="B1066" i="671"/>
  <c r="E1066" i="671"/>
  <c r="C1066" i="671"/>
  <c r="J1065" i="671"/>
  <c r="J211" i="671"/>
  <c r="A1069" i="671"/>
  <c r="D1068" i="671"/>
  <c r="E1067" i="671" l="1"/>
  <c r="F1067" i="671"/>
  <c r="B1067" i="671"/>
  <c r="C1067" i="671"/>
  <c r="J1066" i="671"/>
  <c r="J212" i="671"/>
  <c r="A1070" i="671"/>
  <c r="D1069" i="671"/>
  <c r="C1068" i="671" l="1"/>
  <c r="E1068" i="671"/>
  <c r="F1068" i="671"/>
  <c r="B1068" i="671"/>
  <c r="J1067" i="671"/>
  <c r="J213" i="671"/>
  <c r="A1071" i="671"/>
  <c r="D1070" i="671"/>
  <c r="F1069" i="671" l="1"/>
  <c r="B1069" i="671"/>
  <c r="C1069" i="671"/>
  <c r="E1069" i="671"/>
  <c r="J1068" i="671"/>
  <c r="J214" i="671"/>
  <c r="A1072" i="671"/>
  <c r="D1071" i="671"/>
  <c r="F1070" i="671" l="1"/>
  <c r="B1070" i="671"/>
  <c r="C1070" i="671"/>
  <c r="E1070" i="671"/>
  <c r="J1069" i="671"/>
  <c r="J215" i="671"/>
  <c r="A1073" i="671"/>
  <c r="D1072" i="671"/>
  <c r="E1071" i="671" l="1"/>
  <c r="B1071" i="671"/>
  <c r="C1071" i="671"/>
  <c r="F1071" i="671"/>
  <c r="J1070" i="671"/>
  <c r="J216" i="671"/>
  <c r="A1074" i="671"/>
  <c r="D1073" i="671"/>
  <c r="C1072" i="671" l="1"/>
  <c r="E1072" i="671"/>
  <c r="F1072" i="671"/>
  <c r="B1072" i="671"/>
  <c r="J1071" i="671"/>
  <c r="J217" i="671"/>
  <c r="A1075" i="671"/>
  <c r="D1074" i="671"/>
  <c r="F1073" i="671" l="1"/>
  <c r="B1073" i="671"/>
  <c r="C1073" i="671"/>
  <c r="E1073" i="671"/>
  <c r="J1072" i="671"/>
  <c r="J218" i="671"/>
  <c r="A1076" i="671"/>
  <c r="D1075" i="671"/>
  <c r="F1074" i="671" l="1"/>
  <c r="B1074" i="671"/>
  <c r="C1074" i="671"/>
  <c r="E1074" i="671"/>
  <c r="J1073" i="671"/>
  <c r="J219" i="671"/>
  <c r="A1077" i="671"/>
  <c r="D1076" i="671"/>
  <c r="E1075" i="671" l="1"/>
  <c r="F1075" i="671"/>
  <c r="B1075" i="671"/>
  <c r="C1075" i="671"/>
  <c r="J1074" i="671"/>
  <c r="J220" i="671"/>
  <c r="A1078" i="671"/>
  <c r="D1077" i="671"/>
  <c r="C1076" i="671" l="1"/>
  <c r="E1076" i="671"/>
  <c r="B1076" i="671"/>
  <c r="F1076" i="671"/>
  <c r="J1075" i="671"/>
  <c r="J221" i="671"/>
  <c r="A1079" i="671"/>
  <c r="D1078" i="671"/>
  <c r="F1077" i="671" l="1"/>
  <c r="B1077" i="671"/>
  <c r="C1077" i="671"/>
  <c r="E1077" i="671"/>
  <c r="J1076" i="671"/>
  <c r="J222" i="671"/>
  <c r="A1080" i="671"/>
  <c r="D1079" i="671"/>
  <c r="F1078" i="671" l="1"/>
  <c r="B1078" i="671"/>
  <c r="C1078" i="671"/>
  <c r="E1078" i="671"/>
  <c r="J1077" i="671"/>
  <c r="J223" i="671"/>
  <c r="A1081" i="671"/>
  <c r="D1080" i="671"/>
  <c r="E1079" i="671" l="1"/>
  <c r="C1079" i="671"/>
  <c r="F1079" i="671"/>
  <c r="B1079" i="671"/>
  <c r="J1078" i="671"/>
  <c r="J224" i="671"/>
  <c r="A1082" i="671"/>
  <c r="D1081" i="671"/>
  <c r="C1080" i="671" l="1"/>
  <c r="E1080" i="671"/>
  <c r="F1080" i="671"/>
  <c r="B1080" i="671"/>
  <c r="J1079" i="671"/>
  <c r="J225" i="671"/>
  <c r="A1083" i="671"/>
  <c r="D1082" i="671"/>
  <c r="F1081" i="671" l="1"/>
  <c r="B1081" i="671"/>
  <c r="C1081" i="671"/>
  <c r="E1081" i="671"/>
  <c r="J1080" i="671"/>
  <c r="J226" i="671"/>
  <c r="A1084" i="671"/>
  <c r="D1083" i="671"/>
  <c r="F1082" i="671" l="1"/>
  <c r="B1082" i="671"/>
  <c r="E1082" i="671"/>
  <c r="C1082" i="671"/>
  <c r="J1081" i="671"/>
  <c r="J227" i="671"/>
  <c r="A1085" i="671"/>
  <c r="D1084" i="671"/>
  <c r="E1083" i="671" l="1"/>
  <c r="F1083" i="671"/>
  <c r="B1083" i="671"/>
  <c r="C1083" i="671"/>
  <c r="J1082" i="671"/>
  <c r="J228" i="671"/>
  <c r="A1086" i="671"/>
  <c r="D1085" i="671"/>
  <c r="C1084" i="671" l="1"/>
  <c r="E1084" i="671"/>
  <c r="F1084" i="671"/>
  <c r="B1084" i="671"/>
  <c r="J1083" i="671"/>
  <c r="J229" i="671"/>
  <c r="A1087" i="671"/>
  <c r="D1086" i="671"/>
  <c r="F1085" i="671" l="1"/>
  <c r="B1085" i="671"/>
  <c r="C1085" i="671"/>
  <c r="E1085" i="671"/>
  <c r="J1084" i="671"/>
  <c r="J230" i="671"/>
  <c r="A1088" i="671"/>
  <c r="D1087" i="671"/>
  <c r="F1086" i="671" l="1"/>
  <c r="B1086" i="671"/>
  <c r="C1086" i="671"/>
  <c r="E1086" i="671"/>
  <c r="J1085" i="671"/>
  <c r="J231" i="671"/>
  <c r="A1089" i="671"/>
  <c r="D1088" i="671"/>
  <c r="E1087" i="671" l="1"/>
  <c r="B1087" i="671"/>
  <c r="C1087" i="671"/>
  <c r="F1087" i="671"/>
  <c r="J1086" i="671"/>
  <c r="J232" i="671"/>
  <c r="A1090" i="671"/>
  <c r="D1089" i="671"/>
  <c r="C1088" i="671" l="1"/>
  <c r="E1088" i="671"/>
  <c r="F1088" i="671"/>
  <c r="B1088" i="671"/>
  <c r="J233" i="671"/>
  <c r="A1091" i="671"/>
  <c r="D1090" i="671"/>
  <c r="F1089" i="671" l="1"/>
  <c r="B1089" i="671"/>
  <c r="C1089" i="671"/>
  <c r="E1089" i="671"/>
  <c r="J234" i="671"/>
  <c r="A1092" i="671"/>
  <c r="D1091" i="671"/>
  <c r="F1090" i="671" l="1"/>
  <c r="B1090" i="671"/>
  <c r="C1090" i="671"/>
  <c r="E1090" i="671"/>
  <c r="J235" i="671"/>
  <c r="A1093" i="671"/>
  <c r="D1092" i="671"/>
  <c r="E1091" i="671" l="1"/>
  <c r="B1091" i="671"/>
  <c r="C1091" i="671"/>
  <c r="J236" i="671"/>
  <c r="A1094" i="671"/>
  <c r="D1093" i="671"/>
  <c r="F1091" i="671" l="1"/>
  <c r="C1092" i="671"/>
  <c r="E1092" i="671"/>
  <c r="B1092" i="671"/>
  <c r="J237" i="671"/>
  <c r="A1095" i="671"/>
  <c r="D1094" i="671"/>
  <c r="F1092" i="671" l="1"/>
  <c r="F1093" i="671"/>
  <c r="B1093" i="671"/>
  <c r="C1093" i="671"/>
  <c r="E1093" i="671"/>
  <c r="J238" i="671"/>
  <c r="A1096" i="671"/>
  <c r="D1095" i="671"/>
  <c r="B1094" i="671" l="1"/>
  <c r="C1094" i="671"/>
  <c r="E1094" i="671"/>
  <c r="J239" i="671"/>
  <c r="A1097" i="671"/>
  <c r="D1096" i="671"/>
  <c r="F1094" i="671" l="1"/>
  <c r="E1095" i="671"/>
  <c r="C1095" i="671"/>
  <c r="F1095" i="671"/>
  <c r="B1095" i="671"/>
  <c r="J240" i="671"/>
  <c r="A1098" i="671"/>
  <c r="D1097" i="671"/>
  <c r="C1096" i="671" l="1"/>
  <c r="E1096" i="671"/>
  <c r="F1096" i="671"/>
  <c r="B1096" i="671"/>
  <c r="J241" i="671"/>
  <c r="A1099" i="671"/>
  <c r="D1098" i="671"/>
  <c r="B1097" i="671" l="1"/>
  <c r="C1097" i="671"/>
  <c r="E1097" i="671"/>
  <c r="J242" i="671"/>
  <c r="A1100" i="671"/>
  <c r="D1099" i="671"/>
  <c r="F1097" i="671" l="1"/>
  <c r="B1098" i="671"/>
  <c r="E1098" i="671"/>
  <c r="C1098" i="671"/>
  <c r="J243" i="671"/>
  <c r="A1101" i="671"/>
  <c r="D1100" i="671"/>
  <c r="F1098" i="671" l="1"/>
  <c r="E1099" i="671"/>
  <c r="F1099" i="671"/>
  <c r="B1099" i="671"/>
  <c r="C1099" i="671"/>
  <c r="J244" i="671"/>
  <c r="A1102" i="671"/>
  <c r="D1101" i="671"/>
  <c r="C1100" i="671" l="1"/>
  <c r="E1100" i="671"/>
  <c r="F1100" i="671"/>
  <c r="B1100" i="671"/>
  <c r="J245" i="671"/>
  <c r="A1103" i="671"/>
  <c r="D1102" i="671"/>
  <c r="F1101" i="671" l="1"/>
  <c r="B1101" i="671"/>
  <c r="C1101" i="671"/>
  <c r="E1101" i="671"/>
  <c r="J246" i="671"/>
  <c r="A1104" i="671"/>
  <c r="D1103" i="671"/>
  <c r="F1102" i="671" l="1"/>
  <c r="B1102" i="671"/>
  <c r="C1102" i="671"/>
  <c r="E1102" i="671"/>
  <c r="J247" i="671"/>
  <c r="A1105" i="671"/>
  <c r="D1104" i="671"/>
  <c r="E1103" i="671" l="1"/>
  <c r="C1103" i="671"/>
  <c r="F1103" i="671"/>
  <c r="B1103" i="671"/>
  <c r="J248" i="671"/>
  <c r="A1106" i="671"/>
  <c r="D1105" i="671"/>
  <c r="C1104" i="671" l="1"/>
  <c r="E1104" i="671"/>
  <c r="F1104" i="671"/>
  <c r="B1104" i="671"/>
  <c r="J249" i="671"/>
  <c r="A1107" i="671"/>
  <c r="D1106" i="671"/>
  <c r="F1105" i="671" l="1"/>
  <c r="B1105" i="671"/>
  <c r="C1105" i="671"/>
  <c r="E1105" i="671"/>
  <c r="J250" i="671"/>
  <c r="A1108" i="671"/>
  <c r="D1107" i="671"/>
  <c r="F1106" i="671" l="1"/>
  <c r="B1106" i="671"/>
  <c r="E1106" i="671"/>
  <c r="C1106" i="671"/>
  <c r="J251" i="671"/>
  <c r="A1109" i="671"/>
  <c r="D1108" i="671"/>
  <c r="E1107" i="671" l="1"/>
  <c r="F1107" i="671"/>
  <c r="B1107" i="671"/>
  <c r="C1107" i="671"/>
  <c r="J252" i="671"/>
  <c r="A1110" i="671"/>
  <c r="D1109" i="671"/>
  <c r="C1108" i="671" l="1"/>
  <c r="E1108" i="671"/>
  <c r="B1108" i="671"/>
  <c r="F1108" i="671"/>
  <c r="J253" i="671"/>
  <c r="A1111" i="671"/>
  <c r="D1110" i="671"/>
  <c r="B1109" i="671" l="1"/>
  <c r="C1109" i="671"/>
  <c r="E1109" i="671"/>
  <c r="J254" i="671"/>
  <c r="A1112" i="671"/>
  <c r="D1111" i="671"/>
  <c r="F1109" i="671" l="1"/>
  <c r="F1110" i="671"/>
  <c r="B1110" i="671"/>
  <c r="C1110" i="671"/>
  <c r="E1110" i="671"/>
  <c r="J255" i="671"/>
  <c r="A1113" i="671"/>
  <c r="D1112" i="671"/>
  <c r="E1111" i="671" l="1"/>
  <c r="C1111" i="671"/>
  <c r="F1111" i="671"/>
  <c r="B1111" i="671"/>
  <c r="J256" i="671"/>
  <c r="A1114" i="671"/>
  <c r="D1113" i="671"/>
  <c r="C1112" i="671" l="1"/>
  <c r="E1112" i="671"/>
  <c r="F1112" i="671"/>
  <c r="B1112" i="671"/>
  <c r="J257" i="671"/>
  <c r="A1115" i="671"/>
  <c r="D1114" i="671"/>
  <c r="B1113" i="671" l="1"/>
  <c r="C1113" i="671"/>
  <c r="E1113" i="671"/>
  <c r="J258" i="671"/>
  <c r="A1116" i="671"/>
  <c r="D1115" i="671"/>
  <c r="F1113" i="671" l="1"/>
  <c r="F1114" i="671"/>
  <c r="B1114" i="671"/>
  <c r="E1114" i="671"/>
  <c r="C1114" i="671"/>
  <c r="J656" i="671"/>
  <c r="A1117" i="671"/>
  <c r="D1116" i="671"/>
  <c r="E1115" i="671" l="1"/>
  <c r="B1115" i="671"/>
  <c r="C1115" i="671"/>
  <c r="J657" i="671"/>
  <c r="A1118" i="671"/>
  <c r="D1117" i="671"/>
  <c r="F1115" i="671" l="1"/>
  <c r="C1116" i="671"/>
  <c r="E1116" i="671"/>
  <c r="F1116" i="671"/>
  <c r="B1116" i="671"/>
  <c r="A1119" i="671"/>
  <c r="D1118" i="671"/>
  <c r="F1117" i="671" l="1"/>
  <c r="B1117" i="671"/>
  <c r="C1117" i="671"/>
  <c r="E1117" i="671"/>
  <c r="A1120" i="671"/>
  <c r="D1119" i="671"/>
  <c r="B1118" i="671" l="1"/>
  <c r="C1118" i="671"/>
  <c r="E1118" i="671"/>
  <c r="A1121" i="671"/>
  <c r="D1120" i="671"/>
  <c r="F1118" i="671" l="1"/>
  <c r="E1119" i="671"/>
  <c r="C1119" i="671"/>
  <c r="B1119" i="671"/>
  <c r="F1119" i="671"/>
  <c r="A1122" i="671"/>
  <c r="D1121" i="671"/>
  <c r="C1120" i="671" l="1"/>
  <c r="E1120" i="671"/>
  <c r="F1120" i="671"/>
  <c r="B1120" i="671"/>
  <c r="A1123" i="671"/>
  <c r="D1122" i="671"/>
  <c r="B1121" i="671" l="1"/>
  <c r="C1121" i="671"/>
  <c r="E1121" i="671"/>
  <c r="A1124" i="671"/>
  <c r="D1123" i="671"/>
  <c r="F1121" i="671" l="1"/>
  <c r="F1122" i="671"/>
  <c r="B1122" i="671"/>
  <c r="E1122" i="671"/>
  <c r="C1122" i="671"/>
  <c r="J259" i="671"/>
  <c r="A1125" i="671"/>
  <c r="D1124" i="671"/>
  <c r="E1123" i="671" l="1"/>
  <c r="F1123" i="671"/>
  <c r="B1123" i="671"/>
  <c r="C1123" i="671"/>
  <c r="J260" i="671"/>
  <c r="A1126" i="671"/>
  <c r="D1125" i="671"/>
  <c r="C1124" i="671" l="1"/>
  <c r="E1124" i="671"/>
  <c r="B1124" i="671"/>
  <c r="F1124" i="671"/>
  <c r="J261" i="671"/>
  <c r="A1127" i="671"/>
  <c r="D1126" i="671"/>
  <c r="F1125" i="671" l="1"/>
  <c r="B1125" i="671"/>
  <c r="C1125" i="671"/>
  <c r="E1125" i="671"/>
  <c r="J262" i="671"/>
  <c r="A1128" i="671"/>
  <c r="D1127" i="671"/>
  <c r="F1126" i="671" l="1"/>
  <c r="B1126" i="671"/>
  <c r="C1126" i="671"/>
  <c r="E1126" i="671"/>
  <c r="A1129" i="671"/>
  <c r="D1128" i="671"/>
  <c r="E1127" i="671" l="1"/>
  <c r="C1127" i="671"/>
  <c r="F1127" i="671"/>
  <c r="B1127" i="671"/>
  <c r="A1130" i="671"/>
  <c r="D1129" i="671"/>
  <c r="C1128" i="671" l="1"/>
  <c r="E1128" i="671"/>
  <c r="F1128" i="671"/>
  <c r="B1128" i="671"/>
  <c r="A1131" i="671"/>
  <c r="D1130" i="671"/>
  <c r="F1129" i="671" l="1"/>
  <c r="B1129" i="671"/>
  <c r="C1129" i="671"/>
  <c r="E1129" i="671"/>
  <c r="A1132" i="671"/>
  <c r="D1131" i="671"/>
  <c r="F1130" i="671" l="1"/>
  <c r="B1130" i="671"/>
  <c r="E1130" i="671"/>
  <c r="C1130" i="671"/>
  <c r="A1133" i="671"/>
  <c r="D1132" i="671"/>
  <c r="E1131" i="671" l="1"/>
  <c r="F1131" i="671"/>
  <c r="B1131" i="671"/>
  <c r="C1131" i="671"/>
  <c r="A1134" i="671"/>
  <c r="D1133" i="671"/>
  <c r="C1132" i="671" l="1"/>
  <c r="E1132" i="671"/>
  <c r="F1132" i="671"/>
  <c r="B1132" i="671"/>
  <c r="A1135" i="671"/>
  <c r="D1134" i="671"/>
  <c r="F1133" i="671" l="1"/>
  <c r="B1133" i="671"/>
  <c r="C1133" i="671"/>
  <c r="E1133" i="671"/>
  <c r="A1136" i="671"/>
  <c r="D1135" i="671"/>
  <c r="F1134" i="671" l="1"/>
  <c r="B1134" i="671"/>
  <c r="C1134" i="671"/>
  <c r="E1134" i="671"/>
  <c r="A1137" i="671"/>
  <c r="D1136" i="671"/>
  <c r="E1135" i="671" l="1"/>
  <c r="C1135" i="671"/>
  <c r="F1135" i="671"/>
  <c r="B1135" i="671"/>
  <c r="A1138" i="671"/>
  <c r="D1137" i="671"/>
  <c r="C1136" i="671" l="1"/>
  <c r="E1136" i="671"/>
  <c r="F1136" i="671"/>
  <c r="B1136" i="671"/>
  <c r="A1139" i="671"/>
  <c r="D1138" i="671"/>
  <c r="F1137" i="671" l="1"/>
  <c r="B1137" i="671"/>
  <c r="C1137" i="671"/>
  <c r="E1137" i="671"/>
  <c r="A1140" i="671"/>
  <c r="D1139" i="671"/>
  <c r="F1138" i="671" l="1"/>
  <c r="B1138" i="671"/>
  <c r="E1138" i="671"/>
  <c r="C1138" i="671"/>
  <c r="A1141" i="671"/>
  <c r="D1140" i="671"/>
  <c r="E1139" i="671" l="1"/>
  <c r="F1139" i="671"/>
  <c r="B1139" i="671"/>
  <c r="C1139" i="671"/>
  <c r="A1142" i="671"/>
  <c r="D1141" i="671"/>
  <c r="C1140" i="671" l="1"/>
  <c r="E1140" i="671"/>
  <c r="B1140" i="671"/>
  <c r="F1140" i="671"/>
  <c r="J263" i="671"/>
  <c r="A1143" i="671"/>
  <c r="D1142" i="671"/>
  <c r="F1141" i="671" l="1"/>
  <c r="B1141" i="671"/>
  <c r="C1141" i="671"/>
  <c r="E1141" i="671"/>
  <c r="J264" i="671"/>
  <c r="A1144" i="671"/>
  <c r="D1143" i="671"/>
  <c r="F1142" i="671" l="1"/>
  <c r="B1142" i="671"/>
  <c r="C1142" i="671"/>
  <c r="E1142" i="671"/>
  <c r="J265" i="671"/>
  <c r="A1145" i="671"/>
  <c r="D1144" i="671"/>
  <c r="E1143" i="671" l="1"/>
  <c r="C1143" i="671"/>
  <c r="F1143" i="671"/>
  <c r="B1143" i="671"/>
  <c r="A1146" i="671"/>
  <c r="D1145" i="671"/>
  <c r="C1144" i="671" l="1"/>
  <c r="E1144" i="671"/>
  <c r="F1144" i="671"/>
  <c r="B1144" i="671"/>
  <c r="A1147" i="671"/>
  <c r="D1146" i="671"/>
  <c r="F1145" i="671" l="1"/>
  <c r="B1145" i="671"/>
  <c r="C1145" i="671"/>
  <c r="E1145" i="671"/>
  <c r="A1148" i="671"/>
  <c r="D1147" i="671"/>
  <c r="F1146" i="671" l="1"/>
  <c r="B1146" i="671"/>
  <c r="E1146" i="671"/>
  <c r="C1146" i="671"/>
  <c r="A1149" i="671"/>
  <c r="D1148" i="671"/>
  <c r="E1147" i="671" l="1"/>
  <c r="F1147" i="671"/>
  <c r="B1147" i="671"/>
  <c r="C1147" i="671"/>
  <c r="A1150" i="671"/>
  <c r="D1149" i="671"/>
  <c r="C1148" i="671" l="1"/>
  <c r="E1148" i="671"/>
  <c r="F1148" i="671"/>
  <c r="B1148" i="671"/>
  <c r="J658" i="671"/>
  <c r="A1151" i="671"/>
  <c r="D1150" i="671"/>
  <c r="F1149" i="671" l="1"/>
  <c r="B1149" i="671"/>
  <c r="C1149" i="671"/>
  <c r="E1149" i="671"/>
  <c r="J659" i="671"/>
  <c r="A1152" i="671"/>
  <c r="D1151" i="671"/>
  <c r="F1150" i="671" l="1"/>
  <c r="B1150" i="671"/>
  <c r="C1150" i="671"/>
  <c r="E1150" i="671"/>
  <c r="J660" i="671"/>
  <c r="A1153" i="671"/>
  <c r="D1152" i="671"/>
  <c r="E1151" i="671" l="1"/>
  <c r="C1151" i="671"/>
  <c r="B1151" i="671"/>
  <c r="F1151" i="671"/>
  <c r="J661" i="671"/>
  <c r="A1154" i="671"/>
  <c r="D1153" i="671"/>
  <c r="C1152" i="671" l="1"/>
  <c r="E1152" i="671"/>
  <c r="F1152" i="671"/>
  <c r="B1152" i="671"/>
  <c r="J662" i="671"/>
  <c r="A1155" i="671"/>
  <c r="D1154" i="671"/>
  <c r="F1153" i="671" l="1"/>
  <c r="B1153" i="671"/>
  <c r="C1153" i="671"/>
  <c r="E1153" i="671"/>
  <c r="J663" i="671"/>
  <c r="A1156" i="671"/>
  <c r="D1155" i="671"/>
  <c r="F1154" i="671" l="1"/>
  <c r="B1154" i="671"/>
  <c r="E1154" i="671"/>
  <c r="C1154" i="671"/>
  <c r="J1087" i="671"/>
  <c r="A1157" i="671"/>
  <c r="D1156" i="671"/>
  <c r="E1155" i="671" l="1"/>
  <c r="F1155" i="671"/>
  <c r="B1155" i="671"/>
  <c r="C1155" i="671"/>
  <c r="J1088" i="671"/>
  <c r="A1158" i="671"/>
  <c r="D1157" i="671"/>
  <c r="C1156" i="671" l="1"/>
  <c r="E1156" i="671"/>
  <c r="B1156" i="671"/>
  <c r="F1156" i="671"/>
  <c r="J1089" i="671"/>
  <c r="A1159" i="671"/>
  <c r="D1158" i="671"/>
  <c r="F1157" i="671" l="1"/>
  <c r="B1157" i="671"/>
  <c r="C1157" i="671"/>
  <c r="E1157" i="671"/>
  <c r="J1090" i="671"/>
  <c r="A1160" i="671"/>
  <c r="D1159" i="671"/>
  <c r="F1158" i="671" l="1"/>
  <c r="B1158" i="671"/>
  <c r="C1158" i="671"/>
  <c r="E1158" i="671"/>
  <c r="A1161" i="671"/>
  <c r="D1160" i="671"/>
  <c r="E1159" i="671" l="1"/>
  <c r="C1159" i="671"/>
  <c r="F1159" i="671"/>
  <c r="B1159" i="671"/>
  <c r="A1162" i="671"/>
  <c r="D1161" i="671"/>
  <c r="C1160" i="671" l="1"/>
  <c r="E1160" i="671"/>
  <c r="F1160" i="671"/>
  <c r="B1160" i="671"/>
  <c r="A1163" i="671"/>
  <c r="D1162" i="671"/>
  <c r="B1161" i="671" l="1"/>
  <c r="C1161" i="671"/>
  <c r="E1161" i="671"/>
  <c r="J1091" i="671"/>
  <c r="A1164" i="671"/>
  <c r="D1163" i="671"/>
  <c r="F1161" i="671" l="1"/>
  <c r="B1162" i="671"/>
  <c r="E1162" i="671"/>
  <c r="C1162" i="671"/>
  <c r="J1092" i="671"/>
  <c r="A1165" i="671"/>
  <c r="D1164" i="671"/>
  <c r="F1162" i="671" l="1"/>
  <c r="E1163" i="671"/>
  <c r="F1163" i="671"/>
  <c r="B1163" i="671"/>
  <c r="C1163" i="671"/>
  <c r="J664" i="671"/>
  <c r="A1166" i="671"/>
  <c r="D1165" i="671"/>
  <c r="C1164" i="671" l="1"/>
  <c r="E1164" i="671"/>
  <c r="B1164" i="671"/>
  <c r="J665" i="671"/>
  <c r="A1167" i="671"/>
  <c r="D1166" i="671"/>
  <c r="F1164" i="671" l="1"/>
  <c r="F1165" i="671"/>
  <c r="B1165" i="671"/>
  <c r="C1165" i="671"/>
  <c r="E1165" i="671"/>
  <c r="J666" i="671"/>
  <c r="A1168" i="671"/>
  <c r="D1167" i="671"/>
  <c r="B1166" i="671" l="1"/>
  <c r="C1166" i="671"/>
  <c r="E1166" i="671"/>
  <c r="J667" i="671"/>
  <c r="A1169" i="671"/>
  <c r="D1168" i="671"/>
  <c r="F1166" i="671" l="1"/>
  <c r="E1167" i="671"/>
  <c r="C1167" i="671"/>
  <c r="F1167" i="671"/>
  <c r="B1167" i="671"/>
  <c r="J266" i="671"/>
  <c r="A1170" i="671"/>
  <c r="D1169" i="671"/>
  <c r="C1168" i="671" l="1"/>
  <c r="E1168" i="671"/>
  <c r="F1168" i="671"/>
  <c r="B1168" i="671"/>
  <c r="J267" i="671"/>
  <c r="A1171" i="671"/>
  <c r="D1170" i="671"/>
  <c r="F1169" i="671" l="1"/>
  <c r="B1169" i="671"/>
  <c r="C1169" i="671"/>
  <c r="E1169" i="671"/>
  <c r="J268" i="671"/>
  <c r="A1172" i="671"/>
  <c r="D1171" i="671"/>
  <c r="F1170" i="671" l="1"/>
  <c r="B1170" i="671"/>
  <c r="E1170" i="671"/>
  <c r="C1170" i="671"/>
  <c r="J269" i="671"/>
  <c r="A1173" i="671"/>
  <c r="D1172" i="671"/>
  <c r="E1171" i="671" l="1"/>
  <c r="B1171" i="671"/>
  <c r="C1171" i="671"/>
  <c r="J270" i="671"/>
  <c r="A1174" i="671"/>
  <c r="D1173" i="671"/>
  <c r="F1171" i="671" l="1"/>
  <c r="C1172" i="671"/>
  <c r="E1172" i="671"/>
  <c r="B1172" i="671"/>
  <c r="F1172" i="671"/>
  <c r="J271" i="671"/>
  <c r="A1175" i="671"/>
  <c r="D1174" i="671"/>
  <c r="F1173" i="671" l="1"/>
  <c r="B1173" i="671"/>
  <c r="C1173" i="671"/>
  <c r="E1173" i="671"/>
  <c r="J272" i="671"/>
  <c r="A1176" i="671"/>
  <c r="D1175" i="671"/>
  <c r="F1174" i="671" l="1"/>
  <c r="B1174" i="671"/>
  <c r="C1174" i="671"/>
  <c r="E1174" i="671"/>
  <c r="J273" i="671"/>
  <c r="A1177" i="671"/>
  <c r="D1176" i="671"/>
  <c r="E1175" i="671" l="1"/>
  <c r="C1175" i="671"/>
  <c r="F1175" i="671"/>
  <c r="B1175" i="671"/>
  <c r="J274" i="671"/>
  <c r="A1178" i="671"/>
  <c r="D1177" i="671"/>
  <c r="C1176" i="671" l="1"/>
  <c r="E1176" i="671"/>
  <c r="F1176" i="671"/>
  <c r="B1176" i="671"/>
  <c r="J275" i="671"/>
  <c r="A1179" i="671"/>
  <c r="D1178" i="671"/>
  <c r="F1177" i="671" l="1"/>
  <c r="B1177" i="671"/>
  <c r="C1177" i="671"/>
  <c r="E1177" i="671"/>
  <c r="J276" i="671"/>
  <c r="A1180" i="671"/>
  <c r="D1179" i="671"/>
  <c r="F1178" i="671" l="1"/>
  <c r="B1178" i="671"/>
  <c r="E1178" i="671"/>
  <c r="C1178" i="671"/>
  <c r="J277" i="671"/>
  <c r="A1181" i="671"/>
  <c r="D1180" i="671"/>
  <c r="E1179" i="671" l="1"/>
  <c r="F1179" i="671"/>
  <c r="B1179" i="671"/>
  <c r="C1179" i="671"/>
  <c r="J278" i="671"/>
  <c r="A1182" i="671"/>
  <c r="D1181" i="671"/>
  <c r="C1180" i="671" l="1"/>
  <c r="E1180" i="671"/>
  <c r="F1180" i="671"/>
  <c r="B1180" i="671"/>
  <c r="J279" i="671"/>
  <c r="A1183" i="671"/>
  <c r="D1182" i="671"/>
  <c r="F1181" i="671" l="1"/>
  <c r="B1181" i="671"/>
  <c r="C1181" i="671"/>
  <c r="E1181" i="671"/>
  <c r="J280" i="671"/>
  <c r="A1184" i="671"/>
  <c r="D1183" i="671"/>
  <c r="F1182" i="671" l="1"/>
  <c r="B1182" i="671"/>
  <c r="C1182" i="671"/>
  <c r="E1182" i="671"/>
  <c r="J281" i="671"/>
  <c r="A1185" i="671"/>
  <c r="D1184" i="671"/>
  <c r="E1183" i="671" l="1"/>
  <c r="C1183" i="671"/>
  <c r="B1183" i="671"/>
  <c r="F1183" i="671"/>
  <c r="A1186" i="671"/>
  <c r="D1185" i="671"/>
  <c r="C1184" i="671" l="1"/>
  <c r="E1184" i="671"/>
  <c r="F1184" i="671"/>
  <c r="B1184" i="671"/>
  <c r="A1187" i="671"/>
  <c r="D1186" i="671"/>
  <c r="F1185" i="671" l="1"/>
  <c r="B1185" i="671"/>
  <c r="C1185" i="671"/>
  <c r="E1185" i="671"/>
  <c r="A1188" i="671"/>
  <c r="D1187" i="671"/>
  <c r="F1186" i="671" l="1"/>
  <c r="B1186" i="671"/>
  <c r="E1186" i="671"/>
  <c r="C1186" i="671"/>
  <c r="A1189" i="671"/>
  <c r="D1188" i="671"/>
  <c r="E1187" i="671" l="1"/>
  <c r="F1187" i="671"/>
  <c r="B1187" i="671"/>
  <c r="C1187" i="671"/>
  <c r="J1093" i="671"/>
  <c r="A1190" i="671"/>
  <c r="D1189" i="671"/>
  <c r="C1188" i="671" l="1"/>
  <c r="E1188" i="671"/>
  <c r="B1188" i="671"/>
  <c r="F1188" i="671"/>
  <c r="J1094" i="671"/>
  <c r="A1191" i="671"/>
  <c r="D1190" i="671"/>
  <c r="F1189" i="671" l="1"/>
  <c r="B1189" i="671"/>
  <c r="C1189" i="671"/>
  <c r="E1189" i="671"/>
  <c r="J1095" i="671"/>
  <c r="A1192" i="671"/>
  <c r="D1191" i="671"/>
  <c r="F1190" i="671" l="1"/>
  <c r="B1190" i="671"/>
  <c r="C1190" i="671"/>
  <c r="E1190" i="671"/>
  <c r="J1096" i="671"/>
  <c r="A1193" i="671"/>
  <c r="D1192" i="671"/>
  <c r="E1191" i="671" l="1"/>
  <c r="C1191" i="671"/>
  <c r="F1191" i="671"/>
  <c r="B1191" i="671"/>
  <c r="J1097" i="671"/>
  <c r="A1194" i="671"/>
  <c r="D1193" i="671"/>
  <c r="C1192" i="671" l="1"/>
  <c r="E1192" i="671"/>
  <c r="F1192" i="671"/>
  <c r="B1192" i="671"/>
  <c r="J1098" i="671"/>
  <c r="A1195" i="671"/>
  <c r="D1194" i="671"/>
  <c r="F1193" i="671" l="1"/>
  <c r="B1193" i="671"/>
  <c r="C1193" i="671"/>
  <c r="E1193" i="671"/>
  <c r="J1099" i="671"/>
  <c r="A1196" i="671"/>
  <c r="D1195" i="671"/>
  <c r="F1194" i="671" l="1"/>
  <c r="B1194" i="671"/>
  <c r="E1194" i="671"/>
  <c r="C1194" i="671"/>
  <c r="J1100" i="671"/>
  <c r="A1197" i="671"/>
  <c r="D1196" i="671"/>
  <c r="E1195" i="671" l="1"/>
  <c r="F1195" i="671"/>
  <c r="B1195" i="671"/>
  <c r="C1195" i="671"/>
  <c r="J1101" i="671"/>
  <c r="A1198" i="671"/>
  <c r="D1197" i="671"/>
  <c r="C1196" i="671" l="1"/>
  <c r="E1196" i="671"/>
  <c r="F1196" i="671"/>
  <c r="B1196" i="671"/>
  <c r="J1102" i="671"/>
  <c r="A1199" i="671"/>
  <c r="D1198" i="671"/>
  <c r="F1197" i="671" l="1"/>
  <c r="B1197" i="671"/>
  <c r="C1197" i="671"/>
  <c r="E1197" i="671"/>
  <c r="J1103" i="671"/>
  <c r="A1200" i="671"/>
  <c r="D1199" i="671"/>
  <c r="F1198" i="671" l="1"/>
  <c r="B1198" i="671"/>
  <c r="C1198" i="671"/>
  <c r="E1198" i="671"/>
  <c r="J1104" i="671"/>
  <c r="A1201" i="671"/>
  <c r="D1200" i="671"/>
  <c r="E1199" i="671" l="1"/>
  <c r="C1199" i="671"/>
  <c r="B1199" i="671"/>
  <c r="J1105" i="671"/>
  <c r="A1202" i="671"/>
  <c r="D1201" i="671"/>
  <c r="F1199" i="671" l="1"/>
  <c r="C1200" i="671"/>
  <c r="E1200" i="671"/>
  <c r="F1200" i="671"/>
  <c r="B1200" i="671"/>
  <c r="J1106" i="671"/>
  <c r="A1203" i="671"/>
  <c r="D1202" i="671"/>
  <c r="F1201" i="671" l="1"/>
  <c r="B1201" i="671"/>
  <c r="C1201" i="671"/>
  <c r="E1201" i="671"/>
  <c r="J1107" i="671"/>
  <c r="A1204" i="671"/>
  <c r="D1203" i="671"/>
  <c r="B1202" i="671" l="1"/>
  <c r="E1202" i="671"/>
  <c r="C1202" i="671"/>
  <c r="J1108" i="671"/>
  <c r="A1205" i="671"/>
  <c r="D1204" i="671"/>
  <c r="F1202" i="671" l="1"/>
  <c r="E1203" i="671"/>
  <c r="F1203" i="671"/>
  <c r="B1203" i="671"/>
  <c r="C1203" i="671"/>
  <c r="J1109" i="671"/>
  <c r="A1206" i="671"/>
  <c r="D1205" i="671"/>
  <c r="C1204" i="671" l="1"/>
  <c r="E1204" i="671"/>
  <c r="B1204" i="671"/>
  <c r="F1204" i="671"/>
  <c r="J1110" i="671"/>
  <c r="A1207" i="671"/>
  <c r="D1206" i="671"/>
  <c r="F1205" i="671" l="1"/>
  <c r="B1205" i="671"/>
  <c r="C1205" i="671"/>
  <c r="E1205" i="671"/>
  <c r="J1111" i="671"/>
  <c r="A1208" i="671"/>
  <c r="D1207" i="671"/>
  <c r="F1206" i="671" l="1"/>
  <c r="B1206" i="671"/>
  <c r="C1206" i="671"/>
  <c r="E1206" i="671"/>
  <c r="J1112" i="671"/>
  <c r="A1209" i="671"/>
  <c r="D1208" i="671"/>
  <c r="E1207" i="671" l="1"/>
  <c r="C1207" i="671"/>
  <c r="F1207" i="671"/>
  <c r="B1207" i="671"/>
  <c r="J1113" i="671"/>
  <c r="A1210" i="671"/>
  <c r="D1209" i="671"/>
  <c r="C1208" i="671" l="1"/>
  <c r="E1208" i="671"/>
  <c r="F1208" i="671"/>
  <c r="B1208" i="671"/>
  <c r="J1114" i="671"/>
  <c r="A1211" i="671"/>
  <c r="D1210" i="671"/>
  <c r="F1209" i="671" l="1"/>
  <c r="B1209" i="671"/>
  <c r="C1209" i="671"/>
  <c r="E1209" i="671"/>
  <c r="J1115" i="671"/>
  <c r="A1212" i="671"/>
  <c r="D1211" i="671"/>
  <c r="F1210" i="671" l="1"/>
  <c r="B1210" i="671"/>
  <c r="E1210" i="671"/>
  <c r="C1210" i="671"/>
  <c r="J1116" i="671"/>
  <c r="A1213" i="671"/>
  <c r="D1212" i="671"/>
  <c r="E1211" i="671" l="1"/>
  <c r="F1211" i="671"/>
  <c r="B1211" i="671"/>
  <c r="C1211" i="671"/>
  <c r="J1117" i="671"/>
  <c r="A1214" i="671"/>
  <c r="D1213" i="671"/>
  <c r="C1212" i="671" l="1"/>
  <c r="E1212" i="671"/>
  <c r="F1212" i="671"/>
  <c r="B1212" i="671"/>
  <c r="J1118" i="671"/>
  <c r="A1215" i="671"/>
  <c r="D1214" i="671"/>
  <c r="F1213" i="671" l="1"/>
  <c r="B1213" i="671"/>
  <c r="C1213" i="671"/>
  <c r="E1213" i="671"/>
  <c r="J1119" i="671"/>
  <c r="A1216" i="671"/>
  <c r="D1215" i="671"/>
  <c r="F1214" i="671" l="1"/>
  <c r="B1214" i="671"/>
  <c r="C1214" i="671"/>
  <c r="E1214" i="671"/>
  <c r="J1120" i="671"/>
  <c r="A1217" i="671"/>
  <c r="D1216" i="671"/>
  <c r="E1215" i="671" l="1"/>
  <c r="C1215" i="671"/>
  <c r="B1215" i="671"/>
  <c r="F1215" i="671"/>
  <c r="J1121" i="671"/>
  <c r="A1218" i="671"/>
  <c r="D1217" i="671"/>
  <c r="C1216" i="671" l="1"/>
  <c r="E1216" i="671"/>
  <c r="F1216" i="671"/>
  <c r="B1216" i="671"/>
  <c r="J1122" i="671"/>
  <c r="A1219" i="671"/>
  <c r="D1218" i="671"/>
  <c r="F1217" i="671" l="1"/>
  <c r="B1217" i="671"/>
  <c r="C1217" i="671"/>
  <c r="E1217" i="671"/>
  <c r="J1123" i="671"/>
  <c r="A1220" i="671"/>
  <c r="D1219" i="671"/>
  <c r="F1218" i="671" l="1"/>
  <c r="B1218" i="671"/>
  <c r="E1218" i="671"/>
  <c r="C1218" i="671"/>
  <c r="J1124" i="671"/>
  <c r="A1221" i="671"/>
  <c r="D1220" i="671"/>
  <c r="E1219" i="671" l="1"/>
  <c r="F1219" i="671"/>
  <c r="B1219" i="671"/>
  <c r="C1219" i="671"/>
  <c r="J1125" i="671"/>
  <c r="A1222" i="671"/>
  <c r="D1221" i="671"/>
  <c r="C1220" i="671" l="1"/>
  <c r="E1220" i="671"/>
  <c r="B1220" i="671"/>
  <c r="F1220" i="671"/>
  <c r="J1126" i="671"/>
  <c r="A1223" i="671"/>
  <c r="D1222" i="671"/>
  <c r="F1221" i="671" l="1"/>
  <c r="B1221" i="671"/>
  <c r="C1221" i="671"/>
  <c r="E1221" i="671"/>
  <c r="J1127" i="671"/>
  <c r="A1224" i="671"/>
  <c r="D1223" i="671"/>
  <c r="F1222" i="671" l="1"/>
  <c r="B1222" i="671"/>
  <c r="C1222" i="671"/>
  <c r="E1222" i="671"/>
  <c r="J1128" i="671"/>
  <c r="A1225" i="671"/>
  <c r="D1224" i="671"/>
  <c r="E1223" i="671" l="1"/>
  <c r="C1223" i="671"/>
  <c r="F1223" i="671"/>
  <c r="B1223" i="671"/>
  <c r="J1129" i="671"/>
  <c r="A1226" i="671"/>
  <c r="D1225" i="671"/>
  <c r="C1224" i="671" l="1"/>
  <c r="E1224" i="671"/>
  <c r="F1224" i="671"/>
  <c r="B1224" i="671"/>
  <c r="J1130" i="671"/>
  <c r="A1227" i="671"/>
  <c r="D1226" i="671"/>
  <c r="F1225" i="671" l="1"/>
  <c r="B1225" i="671"/>
  <c r="C1225" i="671"/>
  <c r="E1225" i="671"/>
  <c r="J1131" i="671"/>
  <c r="A1228" i="671"/>
  <c r="D1227" i="671"/>
  <c r="F1226" i="671" l="1"/>
  <c r="B1226" i="671"/>
  <c r="E1226" i="671"/>
  <c r="C1226" i="671"/>
  <c r="J1132" i="671"/>
  <c r="A1229" i="671"/>
  <c r="D1228" i="671"/>
  <c r="E1227" i="671" l="1"/>
  <c r="F1227" i="671"/>
  <c r="B1227" i="671"/>
  <c r="C1227" i="671"/>
  <c r="J1133" i="671"/>
  <c r="A1230" i="671"/>
  <c r="D1229" i="671"/>
  <c r="C1228" i="671" l="1"/>
  <c r="E1228" i="671"/>
  <c r="F1228" i="671"/>
  <c r="B1228" i="671"/>
  <c r="J1134" i="671"/>
  <c r="A1231" i="671"/>
  <c r="D1230" i="671"/>
  <c r="F1229" i="671" l="1"/>
  <c r="B1229" i="671"/>
  <c r="C1229" i="671"/>
  <c r="E1229" i="671"/>
  <c r="J1135" i="671"/>
  <c r="A1232" i="671"/>
  <c r="D1231" i="671"/>
  <c r="F1230" i="671" l="1"/>
  <c r="B1230" i="671"/>
  <c r="C1230" i="671"/>
  <c r="E1230" i="671"/>
  <c r="J1136" i="671"/>
  <c r="A1233" i="671"/>
  <c r="D1232" i="671"/>
  <c r="E1231" i="671" l="1"/>
  <c r="C1231" i="671"/>
  <c r="F1231" i="671"/>
  <c r="B1231" i="671"/>
  <c r="J1137" i="671"/>
  <c r="A1234" i="671"/>
  <c r="D1233" i="671"/>
  <c r="C1232" i="671" l="1"/>
  <c r="E1232" i="671"/>
  <c r="F1232" i="671"/>
  <c r="B1232" i="671"/>
  <c r="J282" i="671"/>
  <c r="A1235" i="671"/>
  <c r="D1234" i="671"/>
  <c r="F1233" i="671" l="1"/>
  <c r="B1233" i="671"/>
  <c r="C1233" i="671"/>
  <c r="E1233" i="671"/>
  <c r="J283" i="671"/>
  <c r="A1236" i="671"/>
  <c r="D1235" i="671"/>
  <c r="F1234" i="671" l="1"/>
  <c r="B1234" i="671"/>
  <c r="E1234" i="671"/>
  <c r="C1234" i="671"/>
  <c r="J284" i="671"/>
  <c r="A1237" i="671"/>
  <c r="D1236" i="671"/>
  <c r="E1235" i="671" l="1"/>
  <c r="F1235" i="671"/>
  <c r="B1235" i="671"/>
  <c r="C1235" i="671"/>
  <c r="J285" i="671"/>
  <c r="A1238" i="671"/>
  <c r="D1237" i="671"/>
  <c r="C1236" i="671" l="1"/>
  <c r="E1236" i="671"/>
  <c r="B1236" i="671"/>
  <c r="F1236" i="671"/>
  <c r="J286" i="671"/>
  <c r="A1239" i="671"/>
  <c r="D1238" i="671"/>
  <c r="F1237" i="671" l="1"/>
  <c r="B1237" i="671"/>
  <c r="C1237" i="671"/>
  <c r="E1237" i="671"/>
  <c r="J287" i="671"/>
  <c r="A1240" i="671"/>
  <c r="D1239" i="671"/>
  <c r="F1238" i="671" l="1"/>
  <c r="B1238" i="671"/>
  <c r="C1238" i="671"/>
  <c r="E1238" i="671"/>
  <c r="J288" i="671"/>
  <c r="A1241" i="671"/>
  <c r="D1240" i="671"/>
  <c r="E1239" i="671" l="1"/>
  <c r="C1239" i="671"/>
  <c r="F1239" i="671"/>
  <c r="B1239" i="671"/>
  <c r="J289" i="671"/>
  <c r="A1242" i="671"/>
  <c r="D1241" i="671"/>
  <c r="C1240" i="671" l="1"/>
  <c r="E1240" i="671"/>
  <c r="F1240" i="671"/>
  <c r="B1240" i="671"/>
  <c r="J290" i="671"/>
  <c r="A1243" i="671"/>
  <c r="D1242" i="671"/>
  <c r="F1241" i="671" l="1"/>
  <c r="B1241" i="671"/>
  <c r="C1241" i="671"/>
  <c r="E1241" i="671"/>
  <c r="J291" i="671"/>
  <c r="A1244" i="671"/>
  <c r="D1243" i="671"/>
  <c r="F1242" i="671" l="1"/>
  <c r="B1242" i="671"/>
  <c r="E1242" i="671"/>
  <c r="C1242" i="671"/>
  <c r="J292" i="671"/>
  <c r="A1245" i="671"/>
  <c r="D1244" i="671"/>
  <c r="E1243" i="671" l="1"/>
  <c r="F1243" i="671"/>
  <c r="B1243" i="671"/>
  <c r="C1243" i="671"/>
  <c r="J293" i="671"/>
  <c r="A1246" i="671"/>
  <c r="D1245" i="671"/>
  <c r="C1244" i="671" l="1"/>
  <c r="E1244" i="671"/>
  <c r="F1244" i="671"/>
  <c r="B1244" i="671"/>
  <c r="J294" i="671"/>
  <c r="A1247" i="671"/>
  <c r="D1246" i="671"/>
  <c r="F1245" i="671" l="1"/>
  <c r="B1245" i="671"/>
  <c r="C1245" i="671"/>
  <c r="E1245" i="671"/>
  <c r="J295" i="671"/>
  <c r="A1248" i="671"/>
  <c r="D1247" i="671"/>
  <c r="F1246" i="671" l="1"/>
  <c r="B1246" i="671"/>
  <c r="C1246" i="671"/>
  <c r="E1246" i="671"/>
  <c r="J296" i="671"/>
  <c r="A1249" i="671"/>
  <c r="D1248" i="671"/>
  <c r="E1247" i="671" l="1"/>
  <c r="C1247" i="671"/>
  <c r="B1247" i="671"/>
  <c r="F1247" i="671"/>
  <c r="J297" i="671"/>
  <c r="A1250" i="671"/>
  <c r="D1249" i="671"/>
  <c r="C1248" i="671" l="1"/>
  <c r="E1248" i="671"/>
  <c r="F1248" i="671"/>
  <c r="B1248" i="671"/>
  <c r="J298" i="671"/>
  <c r="A1251" i="671"/>
  <c r="D1250" i="671"/>
  <c r="F1249" i="671" l="1"/>
  <c r="B1249" i="671"/>
  <c r="C1249" i="671"/>
  <c r="E1249" i="671"/>
  <c r="J299" i="671"/>
  <c r="A1252" i="671"/>
  <c r="D1251" i="671"/>
  <c r="F1250" i="671" l="1"/>
  <c r="B1250" i="671"/>
  <c r="E1250" i="671"/>
  <c r="C1250" i="671"/>
  <c r="J300" i="671"/>
  <c r="A1253" i="671"/>
  <c r="D1252" i="671"/>
  <c r="E1251" i="671" l="1"/>
  <c r="F1251" i="671"/>
  <c r="B1251" i="671"/>
  <c r="C1251" i="671"/>
  <c r="J301" i="671"/>
  <c r="A1254" i="671"/>
  <c r="D1253" i="671"/>
  <c r="C1252" i="671" l="1"/>
  <c r="E1252" i="671"/>
  <c r="B1252" i="671"/>
  <c r="F1252" i="671"/>
  <c r="J302" i="671"/>
  <c r="A1255" i="671"/>
  <c r="D1254" i="671"/>
  <c r="F1253" i="671" l="1"/>
  <c r="B1253" i="671"/>
  <c r="C1253" i="671"/>
  <c r="E1253" i="671"/>
  <c r="J303" i="671"/>
  <c r="A1256" i="671"/>
  <c r="D1255" i="671"/>
  <c r="F1254" i="671" l="1"/>
  <c r="B1254" i="671"/>
  <c r="C1254" i="671"/>
  <c r="E1254" i="671"/>
  <c r="J304" i="671"/>
  <c r="A1257" i="671"/>
  <c r="D1256" i="671"/>
  <c r="E1255" i="671" l="1"/>
  <c r="C1255" i="671"/>
  <c r="F1255" i="671"/>
  <c r="B1255" i="671"/>
  <c r="J305" i="671"/>
  <c r="A1258" i="671"/>
  <c r="D1257" i="671"/>
  <c r="C1256" i="671" l="1"/>
  <c r="E1256" i="671"/>
  <c r="F1256" i="671"/>
  <c r="B1256" i="671"/>
  <c r="J306" i="671"/>
  <c r="A1259" i="671"/>
  <c r="D1258" i="671"/>
  <c r="F1257" i="671" l="1"/>
  <c r="B1257" i="671"/>
  <c r="C1257" i="671"/>
  <c r="E1257" i="671"/>
  <c r="J307" i="671"/>
  <c r="A1260" i="671"/>
  <c r="D1259" i="671"/>
  <c r="F1258" i="671" l="1"/>
  <c r="B1258" i="671"/>
  <c r="E1258" i="671"/>
  <c r="C1258" i="671"/>
  <c r="J308" i="671"/>
  <c r="A1261" i="671"/>
  <c r="D1260" i="671"/>
  <c r="E1259" i="671" l="1"/>
  <c r="F1259" i="671"/>
  <c r="B1259" i="671"/>
  <c r="C1259" i="671"/>
  <c r="J309" i="671"/>
  <c r="A1262" i="671"/>
  <c r="D1261" i="671"/>
  <c r="C1260" i="671" l="1"/>
  <c r="E1260" i="671"/>
  <c r="F1260" i="671"/>
  <c r="B1260" i="671"/>
  <c r="J310" i="671"/>
  <c r="A1263" i="671"/>
  <c r="D1262" i="671"/>
  <c r="F1261" i="671" l="1"/>
  <c r="B1261" i="671"/>
  <c r="C1261" i="671"/>
  <c r="E1261" i="671"/>
  <c r="J311" i="671"/>
  <c r="A1264" i="671"/>
  <c r="D1263" i="671"/>
  <c r="F1262" i="671" l="1"/>
  <c r="B1262" i="671"/>
  <c r="C1262" i="671"/>
  <c r="E1262" i="671"/>
  <c r="J312" i="671"/>
  <c r="A1265" i="671"/>
  <c r="D1264" i="671"/>
  <c r="E1263" i="671" l="1"/>
  <c r="C1263" i="671"/>
  <c r="F1263" i="671"/>
  <c r="B1263" i="671"/>
  <c r="J313" i="671"/>
  <c r="A1266" i="671"/>
  <c r="D1265" i="671"/>
  <c r="C1264" i="671" l="1"/>
  <c r="E1264" i="671"/>
  <c r="F1264" i="671"/>
  <c r="B1264" i="671"/>
  <c r="J314" i="671"/>
  <c r="A1267" i="671"/>
  <c r="D1266" i="671"/>
  <c r="F1265" i="671" l="1"/>
  <c r="B1265" i="671"/>
  <c r="C1265" i="671"/>
  <c r="E1265" i="671"/>
  <c r="J315" i="671"/>
  <c r="A1268" i="671"/>
  <c r="D1267" i="671"/>
  <c r="F1266" i="671" l="1"/>
  <c r="B1266" i="671"/>
  <c r="E1266" i="671"/>
  <c r="C1266" i="671"/>
  <c r="J316" i="671"/>
  <c r="A1269" i="671"/>
  <c r="D1268" i="671"/>
  <c r="E1267" i="671" l="1"/>
  <c r="F1267" i="671"/>
  <c r="B1267" i="671"/>
  <c r="C1267" i="671"/>
  <c r="J317" i="671"/>
  <c r="A1270" i="671"/>
  <c r="D1269" i="671"/>
  <c r="C1268" i="671" l="1"/>
  <c r="E1268" i="671"/>
  <c r="B1268" i="671"/>
  <c r="F1268" i="671"/>
  <c r="J318" i="671"/>
  <c r="A1271" i="671"/>
  <c r="D1270" i="671"/>
  <c r="F1269" i="671" l="1"/>
  <c r="B1269" i="671"/>
  <c r="C1269" i="671"/>
  <c r="E1269" i="671"/>
  <c r="J319" i="671"/>
  <c r="A1272" i="671"/>
  <c r="D1271" i="671"/>
  <c r="F1270" i="671" l="1"/>
  <c r="B1270" i="671"/>
  <c r="C1270" i="671"/>
  <c r="E1270" i="671"/>
  <c r="J320" i="671"/>
  <c r="A1273" i="671"/>
  <c r="D1272" i="671"/>
  <c r="E1271" i="671" l="1"/>
  <c r="C1271" i="671"/>
  <c r="F1271" i="671"/>
  <c r="B1271" i="671"/>
  <c r="J321" i="671"/>
  <c r="A1274" i="671"/>
  <c r="D1273" i="671"/>
  <c r="C1272" i="671" l="1"/>
  <c r="E1272" i="671"/>
  <c r="F1272" i="671"/>
  <c r="B1272" i="671"/>
  <c r="J322" i="671"/>
  <c r="A1275" i="671"/>
  <c r="D1274" i="671"/>
  <c r="F1273" i="671" l="1"/>
  <c r="B1273" i="671"/>
  <c r="C1273" i="671"/>
  <c r="E1273" i="671"/>
  <c r="A1276" i="671"/>
  <c r="D1275" i="671"/>
  <c r="F1274" i="671" l="1"/>
  <c r="B1274" i="671"/>
  <c r="E1274" i="671"/>
  <c r="C1274" i="671"/>
  <c r="A1277" i="671"/>
  <c r="D1276" i="671"/>
  <c r="E1275" i="671" l="1"/>
  <c r="F1275" i="671"/>
  <c r="B1275" i="671"/>
  <c r="C1275" i="671"/>
  <c r="A1278" i="671"/>
  <c r="D1277" i="671"/>
  <c r="C1276" i="671" l="1"/>
  <c r="E1276" i="671"/>
  <c r="B1276" i="671"/>
  <c r="A1279" i="671"/>
  <c r="D1278" i="671"/>
  <c r="F1276" i="671" l="1"/>
  <c r="F1277" i="671"/>
  <c r="B1277" i="671"/>
  <c r="C1277" i="671"/>
  <c r="E1277" i="671"/>
  <c r="A1280" i="671"/>
  <c r="D1279" i="671"/>
  <c r="F1278" i="671" l="1"/>
  <c r="B1278" i="671"/>
  <c r="C1278" i="671"/>
  <c r="E1278" i="671"/>
  <c r="A1281" i="671"/>
  <c r="D1280" i="671"/>
  <c r="E1279" i="671" l="1"/>
  <c r="C1279" i="671"/>
  <c r="B1279" i="671"/>
  <c r="F1279" i="671"/>
  <c r="A1282" i="671"/>
  <c r="D1281" i="671"/>
  <c r="C1280" i="671" l="1"/>
  <c r="E1280" i="671"/>
  <c r="F1280" i="671"/>
  <c r="B1280" i="671"/>
  <c r="A1283" i="671"/>
  <c r="D1282" i="671"/>
  <c r="F1281" i="671" l="1"/>
  <c r="B1281" i="671"/>
  <c r="C1281" i="671"/>
  <c r="E1281" i="671"/>
  <c r="A1284" i="671"/>
  <c r="D1283" i="671"/>
  <c r="B1282" i="671" l="1"/>
  <c r="E1282" i="671"/>
  <c r="C1282" i="671"/>
  <c r="A1285" i="671"/>
  <c r="D1284" i="671"/>
  <c r="F1282" i="671" l="1"/>
  <c r="E1283" i="671"/>
  <c r="F1283" i="671"/>
  <c r="B1283" i="671"/>
  <c r="C1283" i="671"/>
  <c r="A1286" i="671"/>
  <c r="D1285" i="671"/>
  <c r="C1284" i="671" l="1"/>
  <c r="E1284" i="671"/>
  <c r="B1284" i="671"/>
  <c r="F1284" i="671"/>
  <c r="A1287" i="671"/>
  <c r="D1286" i="671"/>
  <c r="F1285" i="671" l="1"/>
  <c r="B1285" i="671"/>
  <c r="C1285" i="671"/>
  <c r="E1285" i="671"/>
  <c r="A1288" i="671"/>
  <c r="D1287" i="671"/>
  <c r="F1286" i="671" l="1"/>
  <c r="B1286" i="671"/>
  <c r="C1286" i="671"/>
  <c r="E1286" i="671"/>
  <c r="A1289" i="671"/>
  <c r="D1288" i="671"/>
  <c r="E1287" i="671" l="1"/>
  <c r="C1287" i="671"/>
  <c r="F1287" i="671"/>
  <c r="B1287" i="671"/>
  <c r="A1290" i="671"/>
  <c r="D1289" i="671"/>
  <c r="C1288" i="671" l="1"/>
  <c r="E1288" i="671"/>
  <c r="F1288" i="671"/>
  <c r="B1288" i="671"/>
  <c r="A1291" i="671"/>
  <c r="D1290" i="671"/>
  <c r="F1289" i="671" l="1"/>
  <c r="B1289" i="671"/>
  <c r="C1289" i="671"/>
  <c r="E1289" i="671"/>
  <c r="A1292" i="671"/>
  <c r="D1291" i="671"/>
  <c r="F1290" i="671" l="1"/>
  <c r="B1290" i="671"/>
  <c r="E1290" i="671"/>
  <c r="C1290" i="671"/>
  <c r="A1293" i="671"/>
  <c r="D1292" i="671"/>
  <c r="E1291" i="671" l="1"/>
  <c r="F1291" i="671"/>
  <c r="B1291" i="671"/>
  <c r="C1291" i="671"/>
  <c r="A1294" i="671"/>
  <c r="D1293" i="671"/>
  <c r="C1292" i="671" l="1"/>
  <c r="E1292" i="671"/>
  <c r="F1292" i="671"/>
  <c r="B1292" i="671"/>
  <c r="A1295" i="671"/>
  <c r="D1294" i="671"/>
  <c r="F1293" i="671" l="1"/>
  <c r="B1293" i="671"/>
  <c r="C1293" i="671"/>
  <c r="E1293" i="671"/>
  <c r="A1296" i="671"/>
  <c r="D1295" i="671"/>
  <c r="F1294" i="671" l="1"/>
  <c r="B1294" i="671"/>
  <c r="C1294" i="671"/>
  <c r="E1294" i="671"/>
  <c r="A1297" i="671"/>
  <c r="D1296" i="671"/>
  <c r="E1295" i="671" l="1"/>
  <c r="C1295" i="671"/>
  <c r="F1295" i="671"/>
  <c r="B1295" i="671"/>
  <c r="A1298" i="671"/>
  <c r="D1297" i="671"/>
  <c r="C1296" i="671" l="1"/>
  <c r="E1296" i="671"/>
  <c r="F1296" i="671"/>
  <c r="B1296" i="671"/>
  <c r="A1299" i="671"/>
  <c r="D1298" i="671"/>
  <c r="F1297" i="671" l="1"/>
  <c r="B1297" i="671"/>
  <c r="C1297" i="671"/>
  <c r="E1297" i="671"/>
  <c r="A1300" i="671"/>
  <c r="D1299" i="671"/>
  <c r="F1298" i="671" l="1"/>
  <c r="B1298" i="671"/>
  <c r="E1298" i="671"/>
  <c r="C1298" i="671"/>
  <c r="A1301" i="671"/>
  <c r="D1300" i="671"/>
  <c r="E1299" i="671" l="1"/>
  <c r="F1299" i="671"/>
  <c r="B1299" i="671"/>
  <c r="C1299" i="671"/>
  <c r="A1302" i="671"/>
  <c r="D1301" i="671"/>
  <c r="C1300" i="671" l="1"/>
  <c r="E1300" i="671"/>
  <c r="B1300" i="671"/>
  <c r="F1300" i="671"/>
  <c r="A1303" i="671"/>
  <c r="D1302" i="671"/>
  <c r="F1301" i="671" l="1"/>
  <c r="B1301" i="671"/>
  <c r="C1301" i="671"/>
  <c r="E1301" i="671"/>
  <c r="A1304" i="671"/>
  <c r="D1303" i="671"/>
  <c r="F1302" i="671" l="1"/>
  <c r="B1302" i="671"/>
  <c r="C1302" i="671"/>
  <c r="E1302" i="671"/>
  <c r="A1305" i="671"/>
  <c r="D1304" i="671"/>
  <c r="E1303" i="671" l="1"/>
  <c r="C1303" i="671"/>
  <c r="F1303" i="671"/>
  <c r="B1303" i="671"/>
  <c r="A1306" i="671"/>
  <c r="D1305" i="671"/>
  <c r="C1304" i="671" l="1"/>
  <c r="E1304" i="671"/>
  <c r="F1304" i="671"/>
  <c r="B1304" i="671"/>
  <c r="A1307" i="671"/>
  <c r="D1306" i="671"/>
  <c r="F1305" i="671" l="1"/>
  <c r="B1305" i="671"/>
  <c r="C1305" i="671"/>
  <c r="E1305" i="671"/>
  <c r="A1308" i="671"/>
  <c r="D1307" i="671"/>
  <c r="F1306" i="671" l="1"/>
  <c r="B1306" i="671"/>
  <c r="E1306" i="671"/>
  <c r="C1306" i="671"/>
  <c r="A1309" i="671"/>
  <c r="D1308" i="671"/>
  <c r="E1307" i="671" l="1"/>
  <c r="F1307" i="671"/>
  <c r="B1307" i="671"/>
  <c r="C1307" i="671"/>
  <c r="A1310" i="671"/>
  <c r="D1309" i="671"/>
  <c r="C1308" i="671" l="1"/>
  <c r="E1308" i="671"/>
  <c r="B1308" i="671"/>
  <c r="A1311" i="671"/>
  <c r="D1310" i="671"/>
  <c r="F1308" i="671" l="1"/>
  <c r="F1309" i="671"/>
  <c r="B1309" i="671"/>
  <c r="C1309" i="671"/>
  <c r="E1309" i="671"/>
  <c r="A1312" i="671"/>
  <c r="D1311" i="671"/>
  <c r="F1310" i="671" l="1"/>
  <c r="B1310" i="671"/>
  <c r="C1310" i="671"/>
  <c r="E1310" i="671"/>
  <c r="A1313" i="671"/>
  <c r="D1312" i="671"/>
  <c r="E1311" i="671" l="1"/>
  <c r="C1311" i="671"/>
  <c r="B1311" i="671"/>
  <c r="F1311" i="671"/>
  <c r="A1314" i="671"/>
  <c r="D1313" i="671"/>
  <c r="C1312" i="671" l="1"/>
  <c r="E1312" i="671"/>
  <c r="B1312" i="671"/>
  <c r="A1315" i="671"/>
  <c r="D1314" i="671"/>
  <c r="F1312" i="671" l="1"/>
  <c r="F1313" i="671"/>
  <c r="B1313" i="671"/>
  <c r="C1313" i="671"/>
  <c r="E1313" i="671"/>
  <c r="A1316" i="671"/>
  <c r="D1315" i="671"/>
  <c r="F1314" i="671" l="1"/>
  <c r="B1314" i="671"/>
  <c r="E1314" i="671"/>
  <c r="C1314" i="671"/>
  <c r="A1317" i="671"/>
  <c r="D1316" i="671"/>
  <c r="E1315" i="671" l="1"/>
  <c r="B1315" i="671"/>
  <c r="C1315" i="671"/>
  <c r="A1318" i="671"/>
  <c r="D1317" i="671"/>
  <c r="F1315" i="671" l="1"/>
  <c r="C1316" i="671"/>
  <c r="E1316" i="671"/>
  <c r="B1316" i="671"/>
  <c r="F1316" i="671"/>
  <c r="A1319" i="671"/>
  <c r="D1318" i="671"/>
  <c r="F1317" i="671" l="1"/>
  <c r="B1317" i="671"/>
  <c r="C1317" i="671"/>
  <c r="E1317" i="671"/>
  <c r="A1320" i="671"/>
  <c r="D1319" i="671"/>
  <c r="F1318" i="671" l="1"/>
  <c r="B1318" i="671"/>
  <c r="C1318" i="671"/>
  <c r="E1318" i="671"/>
  <c r="A1321" i="671"/>
  <c r="D1320" i="671"/>
  <c r="E1319" i="671" l="1"/>
  <c r="C1319" i="671"/>
  <c r="F1319" i="671"/>
  <c r="B1319" i="671"/>
  <c r="A1322" i="671"/>
  <c r="D1321" i="671"/>
  <c r="C1320" i="671" l="1"/>
  <c r="E1320" i="671"/>
  <c r="F1320" i="671"/>
  <c r="B1320" i="671"/>
  <c r="A1323" i="671"/>
  <c r="D1322" i="671"/>
  <c r="F1321" i="671" l="1"/>
  <c r="B1321" i="671"/>
  <c r="C1321" i="671"/>
  <c r="E1321" i="671"/>
  <c r="A1324" i="671"/>
  <c r="D1323" i="671"/>
  <c r="F1322" i="671" l="1"/>
  <c r="B1322" i="671"/>
  <c r="E1322" i="671"/>
  <c r="C1322" i="671"/>
  <c r="A1325" i="671"/>
  <c r="D1324" i="671"/>
  <c r="E1323" i="671" l="1"/>
  <c r="F1323" i="671"/>
  <c r="B1323" i="671"/>
  <c r="C1323" i="671"/>
  <c r="A1326" i="671"/>
  <c r="D1325" i="671"/>
  <c r="C1324" i="671" l="1"/>
  <c r="E1324" i="671"/>
  <c r="F1324" i="671"/>
  <c r="B1324" i="671"/>
  <c r="A1327" i="671"/>
  <c r="D1326" i="671"/>
  <c r="B1325" i="671" l="1"/>
  <c r="C1325" i="671"/>
  <c r="E1325" i="671"/>
  <c r="A1328" i="671"/>
  <c r="D1327" i="671"/>
  <c r="F1325" i="671" l="1"/>
  <c r="F1326" i="671"/>
  <c r="B1326" i="671"/>
  <c r="C1326" i="671"/>
  <c r="E1326" i="671"/>
  <c r="A1329" i="671"/>
  <c r="D1328" i="671"/>
  <c r="E1327" i="671" l="1"/>
  <c r="F1327" i="671"/>
  <c r="B1327" i="671"/>
  <c r="C1327" i="671"/>
  <c r="A1330" i="671"/>
  <c r="D1329" i="671"/>
  <c r="C1328" i="671" l="1"/>
  <c r="E1328" i="671"/>
  <c r="F1328" i="671"/>
  <c r="B1328" i="671"/>
  <c r="A1331" i="671"/>
  <c r="D1330" i="671"/>
  <c r="B1329" i="671" l="1"/>
  <c r="C1329" i="671"/>
  <c r="E1329" i="671"/>
  <c r="A1332" i="671"/>
  <c r="D1331" i="671"/>
  <c r="F1329" i="671" l="1"/>
  <c r="F1330" i="671"/>
  <c r="B1330" i="671"/>
  <c r="C1330" i="671"/>
  <c r="E1330" i="671"/>
  <c r="A1333" i="671"/>
  <c r="D1332" i="671"/>
  <c r="E1331" i="671" l="1"/>
  <c r="B1331" i="671"/>
  <c r="C1331" i="671"/>
  <c r="A1334" i="671"/>
  <c r="D1333" i="671"/>
  <c r="F1331" i="671" l="1"/>
  <c r="C1332" i="671"/>
  <c r="E1332" i="671"/>
  <c r="F1332" i="671"/>
  <c r="B1332" i="671"/>
  <c r="A1335" i="671"/>
  <c r="D1334" i="671"/>
  <c r="F1333" i="671" l="1"/>
  <c r="B1333" i="671"/>
  <c r="C1333" i="671"/>
  <c r="E1333" i="671"/>
  <c r="A1336" i="671"/>
  <c r="D1335" i="671"/>
  <c r="B1334" i="671" l="1"/>
  <c r="C1334" i="671"/>
  <c r="E1334" i="671"/>
  <c r="A1337" i="671"/>
  <c r="D1336" i="671"/>
  <c r="F1334" i="671" l="1"/>
  <c r="E1335" i="671"/>
  <c r="B1335" i="671"/>
  <c r="F1335" i="671"/>
  <c r="C1335" i="671"/>
  <c r="A1338" i="671"/>
  <c r="D1337" i="671"/>
  <c r="C1336" i="671" l="1"/>
  <c r="E1336" i="671"/>
  <c r="B1336" i="671"/>
  <c r="A1339" i="671"/>
  <c r="D1338" i="671"/>
  <c r="F1336" i="671" l="1"/>
  <c r="F1337" i="671"/>
  <c r="B1337" i="671"/>
  <c r="C1337" i="671"/>
  <c r="E1337" i="671"/>
  <c r="A1340" i="671"/>
  <c r="D1339" i="671"/>
  <c r="B1338" i="671" l="1"/>
  <c r="C1338" i="671"/>
  <c r="E1338" i="671"/>
  <c r="A1341" i="671"/>
  <c r="D1340" i="671"/>
  <c r="F1338" i="671" l="1"/>
  <c r="E1339" i="671"/>
  <c r="F1339" i="671"/>
  <c r="B1339" i="671"/>
  <c r="C1339" i="671"/>
  <c r="A1342" i="671"/>
  <c r="D1341" i="671"/>
  <c r="C1340" i="671" l="1"/>
  <c r="E1340" i="671"/>
  <c r="B1340" i="671"/>
  <c r="F1340" i="671"/>
  <c r="A1343" i="671"/>
  <c r="D1342" i="671"/>
  <c r="F1341" i="671" l="1"/>
  <c r="B1341" i="671"/>
  <c r="C1341" i="671"/>
  <c r="E1341" i="671"/>
  <c r="A1344" i="671"/>
  <c r="D1343" i="671"/>
  <c r="F1342" i="671" l="1"/>
  <c r="B1342" i="671"/>
  <c r="C1342" i="671"/>
  <c r="E1342" i="671"/>
  <c r="A1345" i="671"/>
  <c r="D1344" i="671"/>
  <c r="E1343" i="671" l="1"/>
  <c r="F1343" i="671"/>
  <c r="B1343" i="671"/>
  <c r="C1343" i="671"/>
  <c r="A1346" i="671"/>
  <c r="D1345" i="671"/>
  <c r="C1344" i="671" l="1"/>
  <c r="E1344" i="671"/>
  <c r="F1344" i="671"/>
  <c r="B1344" i="671"/>
  <c r="A1347" i="671"/>
  <c r="D1346" i="671"/>
  <c r="F1345" i="671" l="1"/>
  <c r="B1345" i="671"/>
  <c r="C1345" i="671"/>
  <c r="E1345" i="671"/>
  <c r="A1348" i="671"/>
  <c r="D1347" i="671"/>
  <c r="F1346" i="671" l="1"/>
  <c r="B1346" i="671"/>
  <c r="C1346" i="671"/>
  <c r="E1346" i="671"/>
  <c r="A1349" i="671"/>
  <c r="D1348" i="671"/>
  <c r="E1347" i="671" l="1"/>
  <c r="F1347" i="671"/>
  <c r="B1347" i="671"/>
  <c r="C1347" i="671"/>
  <c r="A1350" i="671"/>
  <c r="D1349" i="671"/>
  <c r="C1348" i="671" l="1"/>
  <c r="E1348" i="671"/>
  <c r="F1348" i="671"/>
  <c r="B1348" i="671"/>
  <c r="A1351" i="671"/>
  <c r="D1350" i="671"/>
  <c r="F1349" i="671" l="1"/>
  <c r="B1349" i="671"/>
  <c r="C1349" i="671"/>
  <c r="E1349" i="671"/>
  <c r="A1352" i="671"/>
  <c r="D1351" i="671"/>
  <c r="F1350" i="671" l="1"/>
  <c r="B1350" i="671"/>
  <c r="C1350" i="671"/>
  <c r="E1350" i="671"/>
  <c r="A1353" i="671"/>
  <c r="D1352" i="671"/>
  <c r="E1351" i="671" l="1"/>
  <c r="F1351" i="671"/>
  <c r="B1351" i="671"/>
  <c r="C1351" i="671"/>
  <c r="A1354" i="671"/>
  <c r="D1353" i="671"/>
  <c r="C1352" i="671" l="1"/>
  <c r="E1352" i="671"/>
  <c r="F1352" i="671"/>
  <c r="B1352" i="671"/>
  <c r="A1355" i="671"/>
  <c r="D1354" i="671"/>
  <c r="F1353" i="671" l="1"/>
  <c r="B1353" i="671"/>
  <c r="C1353" i="671"/>
  <c r="E1353" i="671"/>
  <c r="A1356" i="671"/>
  <c r="D1355" i="671"/>
  <c r="F1354" i="671" l="1"/>
  <c r="B1354" i="671"/>
  <c r="C1354" i="671"/>
  <c r="E1354" i="671"/>
  <c r="A1357" i="671"/>
  <c r="D1356" i="671"/>
  <c r="E1355" i="671" l="1"/>
  <c r="F1355" i="671"/>
  <c r="B1355" i="671"/>
  <c r="C1355" i="671"/>
  <c r="A1358" i="671"/>
  <c r="D1357" i="671"/>
  <c r="C1356" i="671" l="1"/>
  <c r="E1356" i="671"/>
  <c r="B1356" i="671"/>
  <c r="F1356" i="671"/>
  <c r="A1359" i="671"/>
  <c r="D1358" i="671"/>
  <c r="F1357" i="671" l="1"/>
  <c r="B1357" i="671"/>
  <c r="C1357" i="671"/>
  <c r="E1357" i="671"/>
  <c r="A1360" i="671"/>
  <c r="D1359" i="671"/>
  <c r="F1358" i="671" l="1"/>
  <c r="B1358" i="671"/>
  <c r="C1358" i="671"/>
  <c r="E1358" i="671"/>
  <c r="A1361" i="671"/>
  <c r="D1360" i="671"/>
  <c r="E1359" i="671" l="1"/>
  <c r="F1359" i="671"/>
  <c r="B1359" i="671"/>
  <c r="C1359" i="671"/>
  <c r="A1362" i="671"/>
  <c r="D1361" i="671"/>
  <c r="C1360" i="671" l="1"/>
  <c r="E1360" i="671"/>
  <c r="F1360" i="671"/>
  <c r="B1360" i="671"/>
  <c r="A1363" i="671"/>
  <c r="D1362" i="671"/>
  <c r="F1361" i="671" l="1"/>
  <c r="B1361" i="671"/>
  <c r="C1361" i="671"/>
  <c r="E1361" i="671"/>
  <c r="A1364" i="671"/>
  <c r="D1363" i="671"/>
  <c r="F1362" i="671" l="1"/>
  <c r="B1362" i="671"/>
  <c r="C1362" i="671"/>
  <c r="E1362" i="671"/>
  <c r="A1365" i="671"/>
  <c r="D1364" i="671"/>
  <c r="E1363" i="671" l="1"/>
  <c r="F1363" i="671"/>
  <c r="B1363" i="671"/>
  <c r="C1363" i="671"/>
  <c r="A1366" i="671"/>
  <c r="D1365" i="671"/>
  <c r="C1364" i="671" l="1"/>
  <c r="E1364" i="671"/>
  <c r="F1364" i="671"/>
  <c r="B1364" i="671"/>
  <c r="A1367" i="671"/>
  <c r="D1366" i="671"/>
  <c r="F1365" i="671" l="1"/>
  <c r="B1365" i="671"/>
  <c r="C1365" i="671"/>
  <c r="E1365" i="671"/>
  <c r="A1368" i="671"/>
  <c r="D1367" i="671"/>
  <c r="F1366" i="671" l="1"/>
  <c r="B1366" i="671"/>
  <c r="C1366" i="671"/>
  <c r="E1366" i="671"/>
  <c r="A1369" i="671"/>
  <c r="D1368" i="671"/>
  <c r="E1367" i="671" l="1"/>
  <c r="F1367" i="671"/>
  <c r="B1367" i="671"/>
  <c r="C1367" i="671"/>
  <c r="A1370" i="671"/>
  <c r="D1369" i="671"/>
  <c r="C1368" i="671" l="1"/>
  <c r="E1368" i="671"/>
  <c r="B1368" i="671"/>
  <c r="F1368" i="671"/>
  <c r="A1371" i="671"/>
  <c r="D1370" i="671"/>
  <c r="F1369" i="671" l="1"/>
  <c r="B1369" i="671"/>
  <c r="C1369" i="671"/>
  <c r="E1369" i="671"/>
  <c r="A1372" i="671"/>
  <c r="D1371" i="671"/>
  <c r="F1370" i="671" l="1"/>
  <c r="B1370" i="671"/>
  <c r="C1370" i="671"/>
  <c r="E1370" i="671"/>
  <c r="A1373" i="671"/>
  <c r="D1372" i="671"/>
  <c r="E1371" i="671" l="1"/>
  <c r="B1371" i="671"/>
  <c r="C1371" i="671"/>
  <c r="F1371" i="671"/>
  <c r="A1374" i="671"/>
  <c r="D1373" i="671"/>
  <c r="C1372" i="671" l="1"/>
  <c r="E1372" i="671"/>
  <c r="F1372" i="671"/>
  <c r="B1372" i="671"/>
  <c r="A1375" i="671"/>
  <c r="D1374" i="671"/>
  <c r="F1373" i="671" l="1"/>
  <c r="B1373" i="671"/>
  <c r="C1373" i="671"/>
  <c r="E1373" i="671"/>
  <c r="A1376" i="671"/>
  <c r="D1375" i="671"/>
  <c r="F1374" i="671" l="1"/>
  <c r="B1374" i="671"/>
  <c r="C1374" i="671"/>
  <c r="E1374" i="671"/>
  <c r="A1377" i="671"/>
  <c r="D1376" i="671"/>
  <c r="E1375" i="671" l="1"/>
  <c r="F1375" i="671"/>
  <c r="B1375" i="671"/>
  <c r="C1375" i="671"/>
  <c r="A1378" i="671"/>
  <c r="D1377" i="671"/>
  <c r="C1376" i="671" l="1"/>
  <c r="E1376" i="671"/>
  <c r="F1376" i="671"/>
  <c r="B1376" i="671"/>
  <c r="A1379" i="671"/>
  <c r="D1378" i="671"/>
  <c r="F1377" i="671" l="1"/>
  <c r="B1377" i="671"/>
  <c r="C1377" i="671"/>
  <c r="E1377" i="671"/>
  <c r="J668" i="671"/>
  <c r="A1380" i="671"/>
  <c r="D1379" i="671"/>
  <c r="F1378" i="671" l="1"/>
  <c r="B1378" i="671"/>
  <c r="C1378" i="671"/>
  <c r="E1378" i="671"/>
  <c r="J669" i="671"/>
  <c r="A1381" i="671"/>
  <c r="D1380" i="671"/>
  <c r="E1379" i="671" l="1"/>
  <c r="F1379" i="671"/>
  <c r="B1379" i="671"/>
  <c r="C1379" i="671"/>
  <c r="J670" i="671"/>
  <c r="A1382" i="671"/>
  <c r="D1381" i="671"/>
  <c r="C1380" i="671" l="1"/>
  <c r="E1380" i="671"/>
  <c r="F1380" i="671"/>
  <c r="B1380" i="671"/>
  <c r="J671" i="671"/>
  <c r="A1383" i="671"/>
  <c r="D1382" i="671"/>
  <c r="F1381" i="671" l="1"/>
  <c r="B1381" i="671"/>
  <c r="C1381" i="671"/>
  <c r="E1381" i="671"/>
  <c r="J672" i="671"/>
  <c r="A1384" i="671"/>
  <c r="D1383" i="671"/>
  <c r="F1382" i="671" l="1"/>
  <c r="B1382" i="671"/>
  <c r="C1382" i="671"/>
  <c r="E1382" i="671"/>
  <c r="A1385" i="671"/>
  <c r="D1384" i="671"/>
  <c r="E1383" i="671" l="1"/>
  <c r="F1383" i="671"/>
  <c r="B1383" i="671"/>
  <c r="C1383" i="671"/>
  <c r="A1386" i="671"/>
  <c r="D1385" i="671"/>
  <c r="C1384" i="671" l="1"/>
  <c r="E1384" i="671"/>
  <c r="B1384" i="671"/>
  <c r="F1384" i="671"/>
  <c r="A1387" i="671"/>
  <c r="D1386" i="671"/>
  <c r="F1385" i="671" l="1"/>
  <c r="B1385" i="671"/>
  <c r="C1385" i="671"/>
  <c r="E1385" i="671"/>
  <c r="A1388" i="671"/>
  <c r="D1387" i="671"/>
  <c r="F1386" i="671" l="1"/>
  <c r="B1386" i="671"/>
  <c r="C1386" i="671"/>
  <c r="E1386" i="671"/>
  <c r="J673" i="671"/>
  <c r="A1389" i="671"/>
  <c r="D1388" i="671"/>
  <c r="E1387" i="671" l="1"/>
  <c r="B1387" i="671"/>
  <c r="C1387" i="671"/>
  <c r="F1387" i="671"/>
  <c r="J674" i="671"/>
  <c r="A1390" i="671"/>
  <c r="D1389" i="671"/>
  <c r="C1388" i="671" l="1"/>
  <c r="E1388" i="671"/>
  <c r="F1388" i="671"/>
  <c r="B1388" i="671"/>
  <c r="J675" i="671"/>
  <c r="A1391" i="671"/>
  <c r="D1390" i="671"/>
  <c r="F1389" i="671" l="1"/>
  <c r="B1389" i="671"/>
  <c r="C1389" i="671"/>
  <c r="E1389" i="671"/>
  <c r="J676" i="671"/>
  <c r="A1392" i="671"/>
  <c r="D1391" i="671"/>
  <c r="F1390" i="671" l="1"/>
  <c r="B1390" i="671"/>
  <c r="C1390" i="671"/>
  <c r="E1390" i="671"/>
  <c r="A1393" i="671"/>
  <c r="D1392" i="671"/>
  <c r="E1391" i="671" l="1"/>
  <c r="F1391" i="671"/>
  <c r="B1391" i="671"/>
  <c r="C1391" i="671"/>
  <c r="A1394" i="671"/>
  <c r="D1393" i="671"/>
  <c r="C1392" i="671" l="1"/>
  <c r="E1392" i="671"/>
  <c r="F1392" i="671"/>
  <c r="B1392" i="671"/>
  <c r="J677" i="671"/>
  <c r="A1395" i="671"/>
  <c r="D1394" i="671"/>
  <c r="F1393" i="671" l="1"/>
  <c r="B1393" i="671"/>
  <c r="C1393" i="671"/>
  <c r="E1393" i="671"/>
  <c r="J678" i="671"/>
  <c r="A1396" i="671"/>
  <c r="D1395" i="671"/>
  <c r="F1394" i="671" l="1"/>
  <c r="B1394" i="671"/>
  <c r="C1394" i="671"/>
  <c r="E1394" i="671"/>
  <c r="J1138" i="671"/>
  <c r="A1397" i="671"/>
  <c r="D1396" i="671"/>
  <c r="E1395" i="671" l="1"/>
  <c r="F1395" i="671"/>
  <c r="B1395" i="671"/>
  <c r="C1395" i="671"/>
  <c r="J1139" i="671"/>
  <c r="A1398" i="671"/>
  <c r="D1397" i="671"/>
  <c r="C1396" i="671" l="1"/>
  <c r="E1396" i="671"/>
  <c r="B1396" i="671"/>
  <c r="J1140" i="671"/>
  <c r="A1399" i="671"/>
  <c r="D1398" i="671"/>
  <c r="F1396" i="671" l="1"/>
  <c r="B1397" i="671"/>
  <c r="C1397" i="671"/>
  <c r="E1397" i="671"/>
  <c r="J1141" i="671"/>
  <c r="A1400" i="671"/>
  <c r="D1399" i="671"/>
  <c r="F1397" i="671" l="1"/>
  <c r="B1398" i="671"/>
  <c r="C1398" i="671"/>
  <c r="E1398" i="671"/>
  <c r="J1142" i="671"/>
  <c r="A1401" i="671"/>
  <c r="D1400" i="671"/>
  <c r="F1398" i="671" l="1"/>
  <c r="E1399" i="671"/>
  <c r="F1399" i="671"/>
  <c r="B1399" i="671"/>
  <c r="C1399" i="671"/>
  <c r="A1402" i="671"/>
  <c r="D1401" i="671"/>
  <c r="C1400" i="671" l="1"/>
  <c r="E1400" i="671"/>
  <c r="B1400" i="671"/>
  <c r="F1400" i="671"/>
  <c r="A1403" i="671"/>
  <c r="D1402" i="671"/>
  <c r="F1401" i="671" l="1"/>
  <c r="B1401" i="671"/>
  <c r="C1401" i="671"/>
  <c r="E1401" i="671"/>
  <c r="A1404" i="671"/>
  <c r="D1403" i="671"/>
  <c r="B1402" i="671" l="1"/>
  <c r="C1402" i="671"/>
  <c r="E1402" i="671"/>
  <c r="J1143" i="671"/>
  <c r="A1405" i="671"/>
  <c r="D1404" i="671"/>
  <c r="F1402" i="671" l="1"/>
  <c r="E1403" i="671"/>
  <c r="B1403" i="671"/>
  <c r="C1403" i="671"/>
  <c r="A1406" i="671"/>
  <c r="D1405" i="671"/>
  <c r="F1403" i="671" l="1"/>
  <c r="C1404" i="671"/>
  <c r="E1404" i="671"/>
  <c r="F1404" i="671"/>
  <c r="B1404" i="671"/>
  <c r="A1407" i="671"/>
  <c r="D1406" i="671"/>
  <c r="F1405" i="671" l="1"/>
  <c r="B1405" i="671"/>
  <c r="C1405" i="671"/>
  <c r="E1405" i="671"/>
  <c r="A1408" i="671"/>
  <c r="D1407" i="671"/>
  <c r="B1406" i="671" l="1"/>
  <c r="C1406" i="671"/>
  <c r="E1406" i="671"/>
  <c r="A1409" i="671"/>
  <c r="D1408" i="671"/>
  <c r="F1406" i="671" l="1"/>
  <c r="E1407" i="671"/>
  <c r="F1407" i="671"/>
  <c r="B1407" i="671"/>
  <c r="C1407" i="671"/>
  <c r="J1144" i="671"/>
  <c r="A1410" i="671"/>
  <c r="D1409" i="671"/>
  <c r="C1408" i="671" l="1"/>
  <c r="E1408" i="671"/>
  <c r="B1408" i="671"/>
  <c r="J1145" i="671"/>
  <c r="A1411" i="671"/>
  <c r="D1410" i="671"/>
  <c r="F1408" i="671" l="1"/>
  <c r="F1409" i="671"/>
  <c r="B1409" i="671"/>
  <c r="C1409" i="671"/>
  <c r="E1409" i="671"/>
  <c r="J1146" i="671"/>
  <c r="A1412" i="671"/>
  <c r="D1411" i="671"/>
  <c r="F1410" i="671" l="1"/>
  <c r="B1410" i="671"/>
  <c r="C1410" i="671"/>
  <c r="E1410" i="671"/>
  <c r="J679" i="671"/>
  <c r="A1413" i="671"/>
  <c r="D1412" i="671"/>
  <c r="E1411" i="671" l="1"/>
  <c r="F1411" i="671"/>
  <c r="B1411" i="671"/>
  <c r="C1411" i="671"/>
  <c r="J680" i="671"/>
  <c r="A1414" i="671"/>
  <c r="D1413" i="671"/>
  <c r="C1412" i="671" l="1"/>
  <c r="E1412" i="671"/>
  <c r="F1412" i="671"/>
  <c r="B1412" i="671"/>
  <c r="A1415" i="671"/>
  <c r="D1414" i="671"/>
  <c r="F1413" i="671" l="1"/>
  <c r="B1413" i="671"/>
  <c r="C1413" i="671"/>
  <c r="E1413" i="671"/>
  <c r="A1416" i="671"/>
  <c r="D1415" i="671"/>
  <c r="F1414" i="671" l="1"/>
  <c r="B1414" i="671"/>
  <c r="C1414" i="671"/>
  <c r="E1414" i="671"/>
  <c r="J323" i="671"/>
  <c r="A1417" i="671"/>
  <c r="D1416" i="671"/>
  <c r="E1415" i="671" l="1"/>
  <c r="B1415" i="671"/>
  <c r="C1415" i="671"/>
  <c r="J324" i="671"/>
  <c r="A1418" i="671"/>
  <c r="D1417" i="671"/>
  <c r="F1415" i="671" l="1"/>
  <c r="C1416" i="671"/>
  <c r="E1416" i="671"/>
  <c r="B1416" i="671"/>
  <c r="F1416" i="671"/>
  <c r="J1147" i="671"/>
  <c r="A1419" i="671"/>
  <c r="D1418" i="671"/>
  <c r="F1417" i="671" l="1"/>
  <c r="B1417" i="671"/>
  <c r="C1417" i="671"/>
  <c r="E1417" i="671"/>
  <c r="J1148" i="671"/>
  <c r="A1420" i="671"/>
  <c r="D1419" i="671"/>
  <c r="F1418" i="671" l="1"/>
  <c r="B1418" i="671"/>
  <c r="C1418" i="671"/>
  <c r="E1418" i="671"/>
  <c r="J1149" i="671"/>
  <c r="A1421" i="671"/>
  <c r="D1420" i="671"/>
  <c r="E1419" i="671" l="1"/>
  <c r="B1419" i="671"/>
  <c r="C1419" i="671"/>
  <c r="F1419" i="671"/>
  <c r="J1150" i="671"/>
  <c r="A1422" i="671"/>
  <c r="D1421" i="671"/>
  <c r="C1420" i="671" l="1"/>
  <c r="E1420" i="671"/>
  <c r="F1420" i="671"/>
  <c r="B1420" i="671"/>
  <c r="J1151" i="671"/>
  <c r="A1423" i="671"/>
  <c r="D1422" i="671"/>
  <c r="F1421" i="671" l="1"/>
  <c r="B1421" i="671"/>
  <c r="C1421" i="671"/>
  <c r="E1421" i="671"/>
  <c r="J325" i="671"/>
  <c r="A1424" i="671"/>
  <c r="D1423" i="671"/>
  <c r="B1422" i="671" l="1"/>
  <c r="C1422" i="671"/>
  <c r="E1422" i="671"/>
  <c r="J1152" i="671"/>
  <c r="A1425" i="671"/>
  <c r="D1424" i="671"/>
  <c r="F1422" i="671" l="1"/>
  <c r="E1423" i="671"/>
  <c r="F1423" i="671"/>
  <c r="B1423" i="671"/>
  <c r="C1423" i="671"/>
  <c r="J1153" i="671"/>
  <c r="A1426" i="671"/>
  <c r="D1425" i="671"/>
  <c r="C1424" i="671" l="1"/>
  <c r="E1424" i="671"/>
  <c r="F1424" i="671"/>
  <c r="B1424" i="671"/>
  <c r="J1154" i="671"/>
  <c r="A1427" i="671"/>
  <c r="D1426" i="671"/>
  <c r="B1425" i="671" l="1"/>
  <c r="C1425" i="671"/>
  <c r="E1425" i="671"/>
  <c r="J1155" i="671"/>
  <c r="A1428" i="671"/>
  <c r="D1427" i="671"/>
  <c r="F1425" i="671" l="1"/>
  <c r="F1426" i="671"/>
  <c r="B1426" i="671"/>
  <c r="C1426" i="671"/>
  <c r="E1426" i="671"/>
  <c r="J1156" i="671"/>
  <c r="A1429" i="671"/>
  <c r="D1428" i="671"/>
  <c r="E1427" i="671" l="1"/>
  <c r="F1427" i="671"/>
  <c r="B1427" i="671"/>
  <c r="C1427" i="671"/>
  <c r="J1157" i="671"/>
  <c r="A1430" i="671"/>
  <c r="D1429" i="671"/>
  <c r="C1428" i="671" l="1"/>
  <c r="E1428" i="671"/>
  <c r="F1428" i="671"/>
  <c r="B1428" i="671"/>
  <c r="J1158" i="671"/>
  <c r="A1431" i="671"/>
  <c r="D1430" i="671"/>
  <c r="B1429" i="671" l="1"/>
  <c r="C1429" i="671"/>
  <c r="E1429" i="671"/>
  <c r="J1159" i="671"/>
  <c r="A1432" i="671"/>
  <c r="D1431" i="671"/>
  <c r="F1429" i="671" l="1"/>
  <c r="F1430" i="671"/>
  <c r="B1430" i="671"/>
  <c r="C1430" i="671"/>
  <c r="E1430" i="671"/>
  <c r="J1160" i="671"/>
  <c r="A1433" i="671"/>
  <c r="D1432" i="671"/>
  <c r="E1431" i="671" l="1"/>
  <c r="F1431" i="671"/>
  <c r="B1431" i="671"/>
  <c r="C1431" i="671"/>
  <c r="J1161" i="671"/>
  <c r="A1434" i="671"/>
  <c r="D1433" i="671"/>
  <c r="C1432" i="671" l="1"/>
  <c r="E1432" i="671"/>
  <c r="B1432" i="671"/>
  <c r="F1432" i="671"/>
  <c r="J1162" i="671"/>
  <c r="A1435" i="671"/>
  <c r="D1434" i="671"/>
  <c r="F1433" i="671" l="1"/>
  <c r="B1433" i="671"/>
  <c r="C1433" i="671"/>
  <c r="E1433" i="671"/>
  <c r="J1163" i="671"/>
  <c r="A1436" i="671"/>
  <c r="D1435" i="671"/>
  <c r="F1434" i="671" l="1"/>
  <c r="B1434" i="671"/>
  <c r="C1434" i="671"/>
  <c r="E1434" i="671"/>
  <c r="J1164" i="671"/>
  <c r="A1437" i="671"/>
  <c r="D1436" i="671"/>
  <c r="E1435" i="671" l="1"/>
  <c r="B1435" i="671"/>
  <c r="C1435" i="671"/>
  <c r="F1435" i="671"/>
  <c r="J1165" i="671"/>
  <c r="A1438" i="671"/>
  <c r="D1437" i="671"/>
  <c r="C1436" i="671" l="1"/>
  <c r="E1436" i="671"/>
  <c r="B1436" i="671"/>
  <c r="J1166" i="671"/>
  <c r="A1439" i="671"/>
  <c r="D1438" i="671"/>
  <c r="F1436" i="671" l="1"/>
  <c r="F1437" i="671"/>
  <c r="B1437" i="671"/>
  <c r="C1437" i="671"/>
  <c r="E1437" i="671"/>
  <c r="J1167" i="671"/>
  <c r="A1440" i="671"/>
  <c r="D1439" i="671"/>
  <c r="F1438" i="671" l="1"/>
  <c r="B1438" i="671"/>
  <c r="C1438" i="671"/>
  <c r="E1438" i="671"/>
  <c r="J1168" i="671"/>
  <c r="A1441" i="671"/>
  <c r="D1440" i="671"/>
  <c r="E1439" i="671" l="1"/>
  <c r="F1439" i="671"/>
  <c r="B1439" i="671"/>
  <c r="C1439" i="671"/>
  <c r="J1169" i="671"/>
  <c r="A1442" i="671"/>
  <c r="D1441" i="671"/>
  <c r="C1440" i="671" l="1"/>
  <c r="E1440" i="671"/>
  <c r="F1440" i="671"/>
  <c r="B1440" i="671"/>
  <c r="J1170" i="671"/>
  <c r="A1443" i="671"/>
  <c r="D1442" i="671"/>
  <c r="F1441" i="671" l="1"/>
  <c r="B1441" i="671"/>
  <c r="C1441" i="671"/>
  <c r="E1441" i="671"/>
  <c r="J1171" i="671"/>
  <c r="A1444" i="671"/>
  <c r="D1443" i="671"/>
  <c r="F1442" i="671" l="1"/>
  <c r="B1442" i="671"/>
  <c r="C1442" i="671"/>
  <c r="E1442" i="671"/>
  <c r="J1172" i="671"/>
  <c r="A1445" i="671"/>
  <c r="D1444" i="671"/>
  <c r="E1443" i="671" l="1"/>
  <c r="F1443" i="671"/>
  <c r="B1443" i="671"/>
  <c r="C1443" i="671"/>
  <c r="J1173" i="671"/>
  <c r="A1446" i="671"/>
  <c r="D1445" i="671"/>
  <c r="C1444" i="671" l="1"/>
  <c r="E1444" i="671"/>
  <c r="B1444" i="671"/>
  <c r="J1174" i="671"/>
  <c r="A1447" i="671"/>
  <c r="D1446" i="671"/>
  <c r="F1444" i="671" l="1"/>
  <c r="F1445" i="671"/>
  <c r="B1445" i="671"/>
  <c r="C1445" i="671"/>
  <c r="E1445" i="671"/>
  <c r="J1175" i="671"/>
  <c r="A1448" i="671"/>
  <c r="D1447" i="671"/>
  <c r="B1446" i="671" l="1"/>
  <c r="C1446" i="671"/>
  <c r="E1446" i="671"/>
  <c r="J1176" i="671"/>
  <c r="A1449" i="671"/>
  <c r="D1448" i="671"/>
  <c r="F1446" i="671" l="1"/>
  <c r="E1447" i="671"/>
  <c r="F1447" i="671"/>
  <c r="B1447" i="671"/>
  <c r="C1447" i="671"/>
  <c r="J1177" i="671"/>
  <c r="A1450" i="671"/>
  <c r="D1449" i="671"/>
  <c r="C1448" i="671" l="1"/>
  <c r="E1448" i="671"/>
  <c r="B1448" i="671"/>
  <c r="F1448" i="671"/>
  <c r="J1178" i="671"/>
  <c r="A1451" i="671"/>
  <c r="D1450" i="671"/>
  <c r="B1449" i="671" l="1"/>
  <c r="C1449" i="671"/>
  <c r="E1449" i="671"/>
  <c r="J1179" i="671"/>
  <c r="A1452" i="671"/>
  <c r="D1451" i="671"/>
  <c r="F1449" i="671" l="1"/>
  <c r="B1450" i="671"/>
  <c r="C1450" i="671"/>
  <c r="E1450" i="671"/>
  <c r="J1180" i="671"/>
  <c r="A1453" i="671"/>
  <c r="D1452" i="671"/>
  <c r="F1450" i="671" l="1"/>
  <c r="E1451" i="671"/>
  <c r="B1451" i="671"/>
  <c r="C1451" i="671"/>
  <c r="J1181" i="671"/>
  <c r="A1454" i="671"/>
  <c r="D1453" i="671"/>
  <c r="F1451" i="671" l="1"/>
  <c r="C1452" i="671"/>
  <c r="E1452" i="671"/>
  <c r="F1452" i="671"/>
  <c r="B1452" i="671"/>
  <c r="J1182" i="671"/>
  <c r="A1455" i="671"/>
  <c r="D1454" i="671"/>
  <c r="F1453" i="671" l="1"/>
  <c r="B1453" i="671"/>
  <c r="C1453" i="671"/>
  <c r="E1453" i="671"/>
  <c r="A1456" i="671"/>
  <c r="D1455" i="671"/>
  <c r="B1454" i="671" l="1"/>
  <c r="C1454" i="671"/>
  <c r="E1454" i="671"/>
  <c r="A1457" i="671"/>
  <c r="D1456" i="671"/>
  <c r="F1454" i="671" l="1"/>
  <c r="E1455" i="671"/>
  <c r="F1455" i="671"/>
  <c r="B1455" i="671"/>
  <c r="C1455" i="671"/>
  <c r="A1458" i="671"/>
  <c r="D1457" i="671"/>
  <c r="C1456" i="671" l="1"/>
  <c r="E1456" i="671"/>
  <c r="B1456" i="671"/>
  <c r="A1459" i="671"/>
  <c r="D1458" i="671"/>
  <c r="F1456" i="671" l="1"/>
  <c r="F1457" i="671"/>
  <c r="B1457" i="671"/>
  <c r="C1457" i="671"/>
  <c r="E1457" i="671"/>
  <c r="A1460" i="671"/>
  <c r="D1459" i="671"/>
  <c r="F1458" i="671" l="1"/>
  <c r="B1458" i="671"/>
  <c r="C1458" i="671"/>
  <c r="E1458" i="671"/>
  <c r="A1461" i="671"/>
  <c r="D1460" i="671"/>
  <c r="E1459" i="671" l="1"/>
  <c r="F1459" i="671"/>
  <c r="B1459" i="671"/>
  <c r="C1459" i="671"/>
  <c r="A1462" i="671"/>
  <c r="D1461" i="671"/>
  <c r="C1460" i="671" l="1"/>
  <c r="E1460" i="671"/>
  <c r="F1460" i="671"/>
  <c r="B1460" i="671"/>
  <c r="A1463" i="671"/>
  <c r="D1462" i="671"/>
  <c r="F1461" i="671" l="1"/>
  <c r="B1461" i="671"/>
  <c r="C1461" i="671"/>
  <c r="E1461" i="671"/>
  <c r="A1464" i="671"/>
  <c r="D1463" i="671"/>
  <c r="F1462" i="671" l="1"/>
  <c r="B1462" i="671"/>
  <c r="C1462" i="671"/>
  <c r="E1462" i="671"/>
  <c r="A1465" i="671"/>
  <c r="D1464" i="671"/>
  <c r="E1463" i="671" l="1"/>
  <c r="F1463" i="671"/>
  <c r="B1463" i="671"/>
  <c r="C1463" i="671"/>
  <c r="A1466" i="671"/>
  <c r="D1465" i="671"/>
  <c r="C1464" i="671" l="1"/>
  <c r="E1464" i="671"/>
  <c r="B1464" i="671"/>
  <c r="A1467" i="671"/>
  <c r="D1466" i="671"/>
  <c r="F1464" i="671" l="1"/>
  <c r="B1465" i="671"/>
  <c r="C1465" i="671"/>
  <c r="E1465" i="671"/>
  <c r="A1468" i="671"/>
  <c r="D1467" i="671"/>
  <c r="F1465" i="671" l="1"/>
  <c r="B1466" i="671"/>
  <c r="C1466" i="671"/>
  <c r="E1466" i="671"/>
  <c r="A1469" i="671"/>
  <c r="D1468" i="671"/>
  <c r="F1466" i="671" l="1"/>
  <c r="E1467" i="671"/>
  <c r="B1467" i="671"/>
  <c r="C1467" i="671"/>
  <c r="J1183" i="671"/>
  <c r="A1470" i="671"/>
  <c r="D1469" i="671"/>
  <c r="F1467" i="671" l="1"/>
  <c r="C1468" i="671"/>
  <c r="E1468" i="671"/>
  <c r="F1468" i="671"/>
  <c r="B1468" i="671"/>
  <c r="J1184" i="671"/>
  <c r="A1471" i="671"/>
  <c r="D1470" i="671"/>
  <c r="B1469" i="671" l="1"/>
  <c r="C1469" i="671"/>
  <c r="E1469" i="671"/>
  <c r="J1185" i="671"/>
  <c r="A1472" i="671"/>
  <c r="D1471" i="671"/>
  <c r="F1469" i="671" l="1"/>
  <c r="B1470" i="671"/>
  <c r="C1470" i="671"/>
  <c r="E1470" i="671"/>
  <c r="J1186" i="671"/>
  <c r="A1473" i="671"/>
  <c r="D1472" i="671"/>
  <c r="F1470" i="671" l="1"/>
  <c r="E1471" i="671"/>
  <c r="F1471" i="671"/>
  <c r="B1471" i="671"/>
  <c r="C1471" i="671"/>
  <c r="J1187" i="671"/>
  <c r="A1474" i="671"/>
  <c r="D1473" i="671"/>
  <c r="C1472" i="671" l="1"/>
  <c r="E1472" i="671"/>
  <c r="F1472" i="671"/>
  <c r="B1472" i="671"/>
  <c r="J1188" i="671"/>
  <c r="A1475" i="671"/>
  <c r="D1474" i="671"/>
  <c r="F1473" i="671" l="1"/>
  <c r="B1473" i="671"/>
  <c r="C1473" i="671"/>
  <c r="E1473" i="671"/>
  <c r="J1189" i="671"/>
  <c r="A1476" i="671"/>
  <c r="D1475" i="671"/>
  <c r="B1474" i="671" l="1"/>
  <c r="C1474" i="671"/>
  <c r="E1474" i="671"/>
  <c r="J1190" i="671"/>
  <c r="A1477" i="671"/>
  <c r="D1476" i="671"/>
  <c r="F1474" i="671" l="1"/>
  <c r="E1475" i="671"/>
  <c r="B1475" i="671"/>
  <c r="C1475" i="671"/>
  <c r="J1191" i="671"/>
  <c r="A1478" i="671"/>
  <c r="D1477" i="671"/>
  <c r="F1475" i="671" l="1"/>
  <c r="C1476" i="671"/>
  <c r="E1476" i="671"/>
  <c r="F1476" i="671"/>
  <c r="B1476" i="671"/>
  <c r="J1192" i="671"/>
  <c r="A1479" i="671"/>
  <c r="D1478" i="671"/>
  <c r="F1477" i="671" l="1"/>
  <c r="B1477" i="671"/>
  <c r="C1477" i="671"/>
  <c r="E1477" i="671"/>
  <c r="J1193" i="671"/>
  <c r="A1480" i="671"/>
  <c r="D1479" i="671"/>
  <c r="B1478" i="671" l="1"/>
  <c r="C1478" i="671"/>
  <c r="E1478" i="671"/>
  <c r="J1194" i="671"/>
  <c r="A1481" i="671"/>
  <c r="D1480" i="671"/>
  <c r="F1478" i="671" l="1"/>
  <c r="E1479" i="671"/>
  <c r="F1479" i="671"/>
  <c r="B1479" i="671"/>
  <c r="C1479" i="671"/>
  <c r="J1478" i="671"/>
  <c r="J1195" i="671"/>
  <c r="A1482" i="671"/>
  <c r="D1481" i="671"/>
  <c r="C1480" i="671" l="1"/>
  <c r="E1480" i="671"/>
  <c r="B1480" i="671"/>
  <c r="F1480" i="671"/>
  <c r="J1479" i="671"/>
  <c r="J1196" i="671"/>
  <c r="A1483" i="671"/>
  <c r="D1482" i="671"/>
  <c r="F1481" i="671" l="1"/>
  <c r="B1481" i="671"/>
  <c r="C1481" i="671"/>
  <c r="E1481" i="671"/>
  <c r="J1480" i="671"/>
  <c r="J1197" i="671"/>
  <c r="A1484" i="671"/>
  <c r="D1483" i="671"/>
  <c r="F1482" i="671" l="1"/>
  <c r="B1482" i="671"/>
  <c r="J1482" i="671" s="1"/>
  <c r="C1482" i="671"/>
  <c r="E1482" i="671"/>
  <c r="J1481" i="671"/>
  <c r="J1198" i="671"/>
  <c r="A1485" i="671"/>
  <c r="D1484" i="671"/>
  <c r="E1483" i="671" l="1"/>
  <c r="B1483" i="671"/>
  <c r="J1483" i="671" s="1"/>
  <c r="C1483" i="671"/>
  <c r="F1483" i="671"/>
  <c r="A1486" i="671"/>
  <c r="D1485" i="671"/>
  <c r="C1484" i="671" l="1"/>
  <c r="E1484" i="671"/>
  <c r="F1484" i="671"/>
  <c r="B1484" i="671"/>
  <c r="J1484" i="671" s="1"/>
  <c r="A1487" i="671"/>
  <c r="D1486" i="671"/>
  <c r="F1485" i="671" l="1"/>
  <c r="B1485" i="671"/>
  <c r="J1485" i="671" s="1"/>
  <c r="C1485" i="671"/>
  <c r="E1485" i="671"/>
  <c r="A1488" i="671"/>
  <c r="D1487" i="671"/>
  <c r="F1486" i="671" l="1"/>
  <c r="B1486" i="671"/>
  <c r="J1486" i="671" s="1"/>
  <c r="C1486" i="671"/>
  <c r="E1486" i="671"/>
  <c r="A1489" i="671"/>
  <c r="D1488" i="671"/>
  <c r="E1487" i="671" l="1"/>
  <c r="F1487" i="671"/>
  <c r="B1487" i="671"/>
  <c r="J1487" i="671" s="1"/>
  <c r="C1487" i="671"/>
  <c r="A1490" i="671"/>
  <c r="D1489" i="671"/>
  <c r="C1488" i="671" l="1"/>
  <c r="E1488" i="671"/>
  <c r="F1488" i="671"/>
  <c r="B1488" i="671"/>
  <c r="A1491" i="671"/>
  <c r="D1490" i="671"/>
  <c r="B1489" i="671" l="1"/>
  <c r="C1489" i="671"/>
  <c r="E1489" i="671"/>
  <c r="J1488" i="671"/>
  <c r="J326" i="671"/>
  <c r="A1492" i="671"/>
  <c r="D1491" i="671"/>
  <c r="F1489" i="671" l="1"/>
  <c r="B1490" i="671"/>
  <c r="C1490" i="671"/>
  <c r="E1490" i="671"/>
  <c r="J1489" i="671"/>
  <c r="J327" i="671"/>
  <c r="A1493" i="671"/>
  <c r="D1492" i="671"/>
  <c r="F1490" i="671" l="1"/>
  <c r="E1491" i="671"/>
  <c r="B1491" i="671"/>
  <c r="C1491" i="671"/>
  <c r="J1490" i="671"/>
  <c r="J328" i="671"/>
  <c r="A1494" i="671"/>
  <c r="D1493" i="671"/>
  <c r="F1491" i="671" l="1"/>
  <c r="C1492" i="671"/>
  <c r="E1492" i="671"/>
  <c r="F1492" i="671"/>
  <c r="B1492" i="671"/>
  <c r="J1491" i="671"/>
  <c r="J329" i="671"/>
  <c r="A1495" i="671"/>
  <c r="D1494" i="671"/>
  <c r="F1493" i="671" l="1"/>
  <c r="B1493" i="671"/>
  <c r="C1493" i="671"/>
  <c r="E1493" i="671"/>
  <c r="J1492" i="671"/>
  <c r="J330" i="671"/>
  <c r="A1496" i="671"/>
  <c r="D1495" i="671"/>
  <c r="B1494" i="671" l="1"/>
  <c r="C1494" i="671"/>
  <c r="E1494" i="671"/>
  <c r="J1493" i="671"/>
  <c r="J331" i="671"/>
  <c r="A1497" i="671"/>
  <c r="D1496" i="671"/>
  <c r="F1494" i="671" l="1"/>
  <c r="E1495" i="671"/>
  <c r="F1495" i="671"/>
  <c r="B1495" i="671"/>
  <c r="C1495" i="671"/>
  <c r="J1494" i="671"/>
  <c r="J332" i="671"/>
  <c r="A1498" i="671"/>
  <c r="D1497" i="671"/>
  <c r="C1496" i="671" l="1"/>
  <c r="E1496" i="671"/>
  <c r="B1496" i="671"/>
  <c r="J1496" i="671" s="1"/>
  <c r="J1495" i="671"/>
  <c r="J333" i="671"/>
  <c r="A1499" i="671"/>
  <c r="D1498" i="671"/>
  <c r="F1496" i="671" l="1"/>
  <c r="F1497" i="671"/>
  <c r="B1497" i="671"/>
  <c r="J1497" i="671" s="1"/>
  <c r="C1497" i="671"/>
  <c r="E1497" i="671"/>
  <c r="A1500" i="671"/>
  <c r="D1499" i="671"/>
  <c r="F1498" i="671" l="1"/>
  <c r="B1498" i="671"/>
  <c r="J1498" i="671" s="1"/>
  <c r="C1498" i="671"/>
  <c r="E1498" i="671"/>
  <c r="A1501" i="671"/>
  <c r="D1500" i="671"/>
  <c r="E1499" i="671" l="1"/>
  <c r="B1499" i="671"/>
  <c r="J1499" i="671" s="1"/>
  <c r="C1499" i="671"/>
  <c r="F1499" i="671"/>
  <c r="A1502" i="671"/>
  <c r="D1501" i="671"/>
  <c r="C1500" i="671" l="1"/>
  <c r="E1500" i="671"/>
  <c r="F1500" i="671"/>
  <c r="B1500" i="671"/>
  <c r="J1500" i="671" s="1"/>
  <c r="A1503" i="671"/>
  <c r="D1502" i="671"/>
  <c r="F1501" i="671" l="1"/>
  <c r="B1501" i="671"/>
  <c r="J1501" i="671" s="1"/>
  <c r="C1501" i="671"/>
  <c r="E1501" i="671"/>
  <c r="A1504" i="671"/>
  <c r="D1503" i="671"/>
  <c r="F1502" i="671" l="1"/>
  <c r="B1502" i="671"/>
  <c r="J1502" i="671" s="1"/>
  <c r="C1502" i="671"/>
  <c r="E1502" i="671"/>
  <c r="A1505" i="671"/>
  <c r="D1504" i="671"/>
  <c r="E1503" i="671" l="1"/>
  <c r="B1503" i="671"/>
  <c r="J1503" i="671" s="1"/>
  <c r="C1503" i="671"/>
  <c r="A1506" i="671"/>
  <c r="D1505" i="671"/>
  <c r="F1503" i="671" l="1"/>
  <c r="C1504" i="671"/>
  <c r="E1504" i="671"/>
  <c r="F1504" i="671"/>
  <c r="B1504" i="671"/>
  <c r="J1504" i="671" s="1"/>
  <c r="A1507" i="671"/>
  <c r="D1506" i="671"/>
  <c r="F1505" i="671" l="1"/>
  <c r="B1505" i="671"/>
  <c r="J1505" i="671" s="1"/>
  <c r="C1505" i="671"/>
  <c r="E1505" i="671"/>
  <c r="A1508" i="671"/>
  <c r="D1507" i="671"/>
  <c r="F1506" i="671" l="1"/>
  <c r="B1506" i="671"/>
  <c r="J1506" i="671" s="1"/>
  <c r="C1506" i="671"/>
  <c r="E1506" i="671"/>
  <c r="A1509" i="671"/>
  <c r="D1508" i="671"/>
  <c r="E1507" i="671" l="1"/>
  <c r="F1507" i="671"/>
  <c r="B1507" i="671"/>
  <c r="J1507" i="671" s="1"/>
  <c r="C1507" i="671"/>
  <c r="A1510" i="671"/>
  <c r="D1509" i="671"/>
  <c r="C1508" i="671" l="1"/>
  <c r="E1508" i="671"/>
  <c r="F1508" i="671"/>
  <c r="B1508" i="671"/>
  <c r="J1508" i="671" s="1"/>
  <c r="A1511" i="671"/>
  <c r="D1510" i="671"/>
  <c r="F1509" i="671" l="1"/>
  <c r="B1509" i="671"/>
  <c r="J1509" i="671" s="1"/>
  <c r="C1509" i="671"/>
  <c r="E1509" i="671"/>
  <c r="A1512" i="671"/>
  <c r="D1511" i="671"/>
  <c r="F1510" i="671" l="1"/>
  <c r="B1510" i="671"/>
  <c r="J1510" i="671" s="1"/>
  <c r="C1510" i="671"/>
  <c r="E1510" i="671"/>
  <c r="A1513" i="671"/>
  <c r="D1512" i="671"/>
  <c r="E1511" i="671" l="1"/>
  <c r="F1511" i="671"/>
  <c r="B1511" i="671"/>
  <c r="C1511" i="671"/>
  <c r="A1514" i="671"/>
  <c r="D1513" i="671"/>
  <c r="C1512" i="671" l="1"/>
  <c r="E1512" i="671"/>
  <c r="B1512" i="671"/>
  <c r="F1512" i="671"/>
  <c r="J1511" i="671"/>
  <c r="J334" i="671"/>
  <c r="A1515" i="671"/>
  <c r="D1514" i="671"/>
  <c r="F1513" i="671" l="1"/>
  <c r="B1513" i="671"/>
  <c r="C1513" i="671"/>
  <c r="E1513" i="671"/>
  <c r="J1512" i="671"/>
  <c r="J335" i="671"/>
  <c r="A1516" i="671"/>
  <c r="D1515" i="671"/>
  <c r="F1514" i="671" l="1"/>
  <c r="B1514" i="671"/>
  <c r="C1514" i="671"/>
  <c r="E1514" i="671"/>
  <c r="J1513" i="671"/>
  <c r="J336" i="671"/>
  <c r="A1517" i="671"/>
  <c r="D1516" i="671"/>
  <c r="E1515" i="671" l="1"/>
  <c r="B1515" i="671"/>
  <c r="C1515" i="671"/>
  <c r="F1515" i="671"/>
  <c r="J1514" i="671"/>
  <c r="J1199" i="671"/>
  <c r="A1518" i="671"/>
  <c r="D1517" i="671"/>
  <c r="C1516" i="671" l="1"/>
  <c r="E1516" i="671"/>
  <c r="F1516" i="671"/>
  <c r="B1516" i="671"/>
  <c r="J1515" i="671"/>
  <c r="J1200" i="671"/>
  <c r="A1519" i="671"/>
  <c r="D1518" i="671"/>
  <c r="F1517" i="671" l="1"/>
  <c r="B1517" i="671"/>
  <c r="C1517" i="671"/>
  <c r="E1517" i="671"/>
  <c r="J1516" i="671"/>
  <c r="J1201" i="671"/>
  <c r="A1520" i="671"/>
  <c r="D1519" i="671"/>
  <c r="F1518" i="671" l="1"/>
  <c r="B1518" i="671"/>
  <c r="J1518" i="671" s="1"/>
  <c r="C1518" i="671"/>
  <c r="E1518" i="671"/>
  <c r="J1517" i="671"/>
  <c r="J1202" i="671"/>
  <c r="A1521" i="671"/>
  <c r="D1520" i="671"/>
  <c r="E1519" i="671" l="1"/>
  <c r="F1519" i="671"/>
  <c r="B1519" i="671"/>
  <c r="J1519" i="671" s="1"/>
  <c r="C1519" i="671"/>
  <c r="A1522" i="671"/>
  <c r="D1521" i="671"/>
  <c r="C1520" i="671" l="1"/>
  <c r="E1520" i="671"/>
  <c r="F1520" i="671"/>
  <c r="B1520" i="671"/>
  <c r="J1520" i="671" s="1"/>
  <c r="A1523" i="671"/>
  <c r="D1522" i="671"/>
  <c r="F1521" i="671" l="1"/>
  <c r="B1521" i="671"/>
  <c r="J1521" i="671" s="1"/>
  <c r="C1521" i="671"/>
  <c r="E1521" i="671"/>
  <c r="A1524" i="671"/>
  <c r="D1523" i="671"/>
  <c r="F1522" i="671" l="1"/>
  <c r="B1522" i="671"/>
  <c r="J1522" i="671" s="1"/>
  <c r="C1522" i="671"/>
  <c r="E1522" i="671"/>
  <c r="A1525" i="671"/>
  <c r="D1524" i="671"/>
  <c r="E1523" i="671" l="1"/>
  <c r="F1523" i="671"/>
  <c r="B1523" i="671"/>
  <c r="J1523" i="671" s="1"/>
  <c r="C1523" i="671"/>
  <c r="A1526" i="671"/>
  <c r="D1525" i="671"/>
  <c r="C1524" i="671" l="1"/>
  <c r="E1524" i="671"/>
  <c r="F1524" i="671"/>
  <c r="B1524" i="671"/>
  <c r="J1524" i="671" s="1"/>
  <c r="A1527" i="671"/>
  <c r="D1526" i="671"/>
  <c r="F1525" i="671" l="1"/>
  <c r="B1525" i="671"/>
  <c r="J1525" i="671" s="1"/>
  <c r="C1525" i="671"/>
  <c r="E1525" i="671"/>
  <c r="A1528" i="671"/>
  <c r="D1527" i="671"/>
  <c r="F1526" i="671" l="1"/>
  <c r="B1526" i="671"/>
  <c r="J1526" i="671" s="1"/>
  <c r="C1526" i="671"/>
  <c r="E1526" i="671"/>
  <c r="A1529" i="671"/>
  <c r="D1528" i="671"/>
  <c r="E1527" i="671" l="1"/>
  <c r="F1527" i="671"/>
  <c r="B1527" i="671"/>
  <c r="J1527" i="671" s="1"/>
  <c r="C1527" i="671"/>
  <c r="A1530" i="671"/>
  <c r="D1529" i="671"/>
  <c r="C1528" i="671" l="1"/>
  <c r="E1528" i="671"/>
  <c r="B1528" i="671"/>
  <c r="J1528" i="671" s="1"/>
  <c r="F1528" i="671"/>
  <c r="A1531" i="671"/>
  <c r="D1530" i="671"/>
  <c r="F1529" i="671" l="1"/>
  <c r="B1529" i="671"/>
  <c r="J1529" i="671" s="1"/>
  <c r="C1529" i="671"/>
  <c r="E1529" i="671"/>
  <c r="A1532" i="671"/>
  <c r="D1531" i="671"/>
  <c r="F1530" i="671" l="1"/>
  <c r="B1530" i="671"/>
  <c r="J1530" i="671" s="1"/>
  <c r="C1530" i="671"/>
  <c r="E1530" i="671"/>
  <c r="A1533" i="671"/>
  <c r="D1532" i="671"/>
  <c r="E1531" i="671" l="1"/>
  <c r="B1531" i="671"/>
  <c r="J1531" i="671" s="1"/>
  <c r="C1531" i="671"/>
  <c r="F1531" i="671"/>
  <c r="A1534" i="671"/>
  <c r="D1533" i="671"/>
  <c r="C1532" i="671" l="1"/>
  <c r="E1532" i="671"/>
  <c r="F1532" i="671"/>
  <c r="B1532" i="671"/>
  <c r="J1532" i="671" s="1"/>
  <c r="A1535" i="671"/>
  <c r="D1534" i="671"/>
  <c r="F1533" i="671" l="1"/>
  <c r="B1533" i="671"/>
  <c r="J1533" i="671" s="1"/>
  <c r="C1533" i="671"/>
  <c r="E1533" i="671"/>
  <c r="A1536" i="671"/>
  <c r="D1535" i="671"/>
  <c r="F1534" i="671" l="1"/>
  <c r="B1534" i="671"/>
  <c r="J1534" i="671" s="1"/>
  <c r="C1534" i="671"/>
  <c r="E1534" i="671"/>
  <c r="A1537" i="671"/>
  <c r="D1536" i="671"/>
  <c r="E1535" i="671" l="1"/>
  <c r="F1535" i="671"/>
  <c r="B1535" i="671"/>
  <c r="J1535" i="671" s="1"/>
  <c r="C1535" i="671"/>
  <c r="A1538" i="671"/>
  <c r="D1537" i="671"/>
  <c r="C1536" i="671" l="1"/>
  <c r="E1536" i="671"/>
  <c r="F1536" i="671"/>
  <c r="B1536" i="671"/>
  <c r="J1536" i="671" s="1"/>
  <c r="A1539" i="671"/>
  <c r="D1538" i="671"/>
  <c r="F1537" i="671" l="1"/>
  <c r="B1537" i="671"/>
  <c r="J1537" i="671" s="1"/>
  <c r="C1537" i="671"/>
  <c r="E1537" i="671"/>
  <c r="A1540" i="671"/>
  <c r="D1539" i="671"/>
  <c r="F1538" i="671" l="1"/>
  <c r="B1538" i="671"/>
  <c r="J1538" i="671" s="1"/>
  <c r="C1538" i="671"/>
  <c r="E1538" i="671"/>
  <c r="A1541" i="671"/>
  <c r="D1540" i="671"/>
  <c r="E1539" i="671" l="1"/>
  <c r="F1539" i="671"/>
  <c r="B1539" i="671"/>
  <c r="J1539" i="671" s="1"/>
  <c r="C1539" i="671"/>
  <c r="A1542" i="671"/>
  <c r="D1541" i="671"/>
  <c r="C1540" i="671" l="1"/>
  <c r="E1540" i="671"/>
  <c r="F1540" i="671"/>
  <c r="B1540" i="671"/>
  <c r="J1540" i="671" s="1"/>
  <c r="A1543" i="671"/>
  <c r="D1542" i="671"/>
  <c r="F1541" i="671" l="1"/>
  <c r="B1541" i="671"/>
  <c r="J1541" i="671" s="1"/>
  <c r="C1541" i="671"/>
  <c r="E1541" i="671"/>
  <c r="A1544" i="671"/>
  <c r="D1543" i="671"/>
  <c r="F1542" i="671" l="1"/>
  <c r="B1542" i="671"/>
  <c r="J1542" i="671" s="1"/>
  <c r="C1542" i="671"/>
  <c r="E1542" i="671"/>
  <c r="A1545" i="671"/>
  <c r="D1544" i="671"/>
  <c r="E1543" i="671" l="1"/>
  <c r="B1543" i="671"/>
  <c r="J1543" i="671" s="1"/>
  <c r="C1543" i="671"/>
  <c r="A1546" i="671"/>
  <c r="D1545" i="671"/>
  <c r="F1543" i="671" l="1"/>
  <c r="C1544" i="671"/>
  <c r="E1544" i="671"/>
  <c r="B1544" i="671"/>
  <c r="J1544" i="671" s="1"/>
  <c r="F1544" i="671"/>
  <c r="A1547" i="671"/>
  <c r="D1546" i="671"/>
  <c r="F1545" i="671" l="1"/>
  <c r="B1545" i="671"/>
  <c r="J1545" i="671" s="1"/>
  <c r="C1545" i="671"/>
  <c r="E1545" i="671"/>
  <c r="A1548" i="671"/>
  <c r="D1547" i="671"/>
  <c r="F1546" i="671" l="1"/>
  <c r="B1546" i="671"/>
  <c r="J1546" i="671" s="1"/>
  <c r="C1546" i="671"/>
  <c r="E1546" i="671"/>
  <c r="A1549" i="671"/>
  <c r="D1548" i="671"/>
  <c r="E1547" i="671" l="1"/>
  <c r="B1547" i="671"/>
  <c r="J1547" i="671" s="1"/>
  <c r="C1547" i="671"/>
  <c r="F1547" i="671"/>
  <c r="A1550" i="671"/>
  <c r="D1549" i="671"/>
  <c r="C1548" i="671" l="1"/>
  <c r="E1548" i="671"/>
  <c r="F1548" i="671"/>
  <c r="B1548" i="671"/>
  <c r="J1548" i="671" s="1"/>
  <c r="A1551" i="671"/>
  <c r="D1550" i="671"/>
  <c r="F1549" i="671" l="1"/>
  <c r="B1549" i="671"/>
  <c r="J1549" i="671" s="1"/>
  <c r="C1549" i="671"/>
  <c r="E1549" i="671"/>
  <c r="A1552" i="671"/>
  <c r="D1551" i="671"/>
  <c r="F1550" i="671" l="1"/>
  <c r="B1550" i="671"/>
  <c r="J1550" i="671" s="1"/>
  <c r="C1550" i="671"/>
  <c r="E1550" i="671"/>
  <c r="A1553" i="671"/>
  <c r="D1552" i="671"/>
  <c r="E1551" i="671" l="1"/>
  <c r="F1551" i="671"/>
  <c r="B1551" i="671"/>
  <c r="J1551" i="671" s="1"/>
  <c r="C1551" i="671"/>
  <c r="A1554" i="671"/>
  <c r="D1553" i="671"/>
  <c r="C1552" i="671" l="1"/>
  <c r="E1552" i="671"/>
  <c r="F1552" i="671"/>
  <c r="B1552" i="671"/>
  <c r="J1552" i="671" s="1"/>
  <c r="A1555" i="671"/>
  <c r="D1554" i="671"/>
  <c r="F1553" i="671" l="1"/>
  <c r="B1553" i="671"/>
  <c r="J1553" i="671" s="1"/>
  <c r="C1553" i="671"/>
  <c r="E1553" i="671"/>
  <c r="A1556" i="671"/>
  <c r="D1555" i="671"/>
  <c r="F1554" i="671" l="1"/>
  <c r="B1554" i="671"/>
  <c r="J1554" i="671" s="1"/>
  <c r="C1554" i="671"/>
  <c r="E1554" i="671"/>
  <c r="A1557" i="671"/>
  <c r="D1556" i="671"/>
  <c r="E1555" i="671" l="1"/>
  <c r="B1555" i="671"/>
  <c r="J1555" i="671" s="1"/>
  <c r="C1555" i="671"/>
  <c r="A1558" i="671"/>
  <c r="D1557" i="671"/>
  <c r="F1555" i="671" l="1"/>
  <c r="C1556" i="671"/>
  <c r="E1556" i="671"/>
  <c r="F1556" i="671"/>
  <c r="B1556" i="671"/>
  <c r="J1556" i="671" s="1"/>
  <c r="A1559" i="671"/>
  <c r="D1558" i="671"/>
  <c r="F1557" i="671" l="1"/>
  <c r="B1557" i="671"/>
  <c r="J1557" i="671" s="1"/>
  <c r="C1557" i="671"/>
  <c r="E1557" i="671"/>
  <c r="A1560" i="671"/>
  <c r="D1559" i="671"/>
  <c r="F1558" i="671" l="1"/>
  <c r="B1558" i="671"/>
  <c r="C1558" i="671"/>
  <c r="E1558" i="671"/>
  <c r="A1561" i="671"/>
  <c r="D1560" i="671"/>
  <c r="E1559" i="671" l="1"/>
  <c r="F1559" i="671"/>
  <c r="B1559" i="671"/>
  <c r="C1559" i="671"/>
  <c r="J1558" i="671"/>
  <c r="J681" i="671"/>
  <c r="A1562" i="671"/>
  <c r="D1561" i="671"/>
  <c r="C1560" i="671" l="1"/>
  <c r="E1560" i="671"/>
  <c r="B1560" i="671"/>
  <c r="F1560" i="671"/>
  <c r="J1559" i="671"/>
  <c r="J682" i="671"/>
  <c r="A1563" i="671"/>
  <c r="D1562" i="671"/>
  <c r="F1561" i="671" l="1"/>
  <c r="B1561" i="671"/>
  <c r="C1561" i="671"/>
  <c r="E1561" i="671"/>
  <c r="J1560" i="671"/>
  <c r="J683" i="671"/>
  <c r="A1564" i="671"/>
  <c r="D1563" i="671"/>
  <c r="F1562" i="671" l="1"/>
  <c r="B1562" i="671"/>
  <c r="J1562" i="671" s="1"/>
  <c r="C1562" i="671"/>
  <c r="E1562" i="671"/>
  <c r="J1561" i="671"/>
  <c r="J684" i="671"/>
  <c r="A1565" i="671"/>
  <c r="D1564" i="671"/>
  <c r="E1563" i="671" l="1"/>
  <c r="B1563" i="671"/>
  <c r="J1563" i="671" s="1"/>
  <c r="C1563" i="671"/>
  <c r="A1566" i="671"/>
  <c r="D1565" i="671"/>
  <c r="F1563" i="671" l="1"/>
  <c r="C1564" i="671"/>
  <c r="E1564" i="671"/>
  <c r="F1564" i="671"/>
  <c r="B1564" i="671"/>
  <c r="J1564" i="671" s="1"/>
  <c r="A1567" i="671"/>
  <c r="D1566" i="671"/>
  <c r="F1565" i="671" l="1"/>
  <c r="B1565" i="671"/>
  <c r="J1565" i="671" s="1"/>
  <c r="C1565" i="671"/>
  <c r="E1565" i="671"/>
  <c r="A1568" i="671"/>
  <c r="D1567" i="671"/>
  <c r="B1566" i="671" l="1"/>
  <c r="J1566" i="671" s="1"/>
  <c r="C1566" i="671"/>
  <c r="E1566" i="671"/>
  <c r="A1569" i="671"/>
  <c r="D1568" i="671"/>
  <c r="F1566" i="671" l="1"/>
  <c r="E1567" i="671"/>
  <c r="F1567" i="671"/>
  <c r="B1567" i="671"/>
  <c r="J1567" i="671" s="1"/>
  <c r="C1567" i="671"/>
  <c r="A1570" i="671"/>
  <c r="D1569" i="671"/>
  <c r="C1568" i="671" l="1"/>
  <c r="E1568" i="671"/>
  <c r="B1568" i="671"/>
  <c r="J1568" i="671" s="1"/>
  <c r="A1571" i="671"/>
  <c r="D1570" i="671"/>
  <c r="F1568" i="671" l="1"/>
  <c r="F1569" i="671"/>
  <c r="B1569" i="671"/>
  <c r="J1569" i="671" s="1"/>
  <c r="C1569" i="671"/>
  <c r="E1569" i="671"/>
  <c r="A1572" i="671"/>
  <c r="D1571" i="671"/>
  <c r="F1570" i="671" l="1"/>
  <c r="B1570" i="671"/>
  <c r="J1570" i="671" s="1"/>
  <c r="C1570" i="671"/>
  <c r="E1570" i="671"/>
  <c r="A1573" i="671"/>
  <c r="D1572" i="671"/>
  <c r="E1571" i="671" l="1"/>
  <c r="F1571" i="671"/>
  <c r="B1571" i="671"/>
  <c r="J1571" i="671" s="1"/>
  <c r="C1571" i="671"/>
  <c r="A1574" i="671"/>
  <c r="D1573" i="671"/>
  <c r="C1572" i="671" l="1"/>
  <c r="E1572" i="671"/>
  <c r="B1572" i="671"/>
  <c r="J1572" i="671" s="1"/>
  <c r="A1575" i="671"/>
  <c r="D1574" i="671"/>
  <c r="F1572" i="671" l="1"/>
  <c r="F1573" i="671"/>
  <c r="B1573" i="671"/>
  <c r="J1573" i="671" s="1"/>
  <c r="C1573" i="671"/>
  <c r="E1573" i="671"/>
  <c r="A1576" i="671"/>
  <c r="D1575" i="671"/>
  <c r="B1574" i="671" l="1"/>
  <c r="J1574" i="671" s="1"/>
  <c r="C1574" i="671"/>
  <c r="E1574" i="671"/>
  <c r="A1577" i="671"/>
  <c r="D1576" i="671"/>
  <c r="F1574" i="671" l="1"/>
  <c r="E1575" i="671"/>
  <c r="F1575" i="671"/>
  <c r="B1575" i="671"/>
  <c r="J1575" i="671" s="1"/>
  <c r="C1575" i="671"/>
  <c r="A1578" i="671"/>
  <c r="D1577" i="671"/>
  <c r="C1576" i="671" l="1"/>
  <c r="E1576" i="671"/>
  <c r="B1576" i="671"/>
  <c r="J1576" i="671" s="1"/>
  <c r="F1576" i="671"/>
  <c r="A1579" i="671"/>
  <c r="D1578" i="671"/>
  <c r="F1577" i="671" l="1"/>
  <c r="B1577" i="671"/>
  <c r="J1577" i="671" s="1"/>
  <c r="C1577" i="671"/>
  <c r="E1577" i="671"/>
  <c r="A1580" i="671"/>
  <c r="D1579" i="671"/>
  <c r="B1578" i="671" l="1"/>
  <c r="J1578" i="671" s="1"/>
  <c r="C1578" i="671"/>
  <c r="E1578" i="671"/>
  <c r="A1581" i="671"/>
  <c r="D1580" i="671"/>
  <c r="F1578" i="671" l="1"/>
  <c r="E1579" i="671"/>
  <c r="B1579" i="671"/>
  <c r="J1579" i="671" s="1"/>
  <c r="C1579" i="671"/>
  <c r="F1579" i="671"/>
  <c r="A1582" i="671"/>
  <c r="D1581" i="671"/>
  <c r="C1580" i="671" l="1"/>
  <c r="E1580" i="671"/>
  <c r="F1580" i="671"/>
  <c r="B1580" i="671"/>
  <c r="J1580" i="671" s="1"/>
  <c r="A1583" i="671"/>
  <c r="D1582" i="671"/>
  <c r="F1581" i="671" l="1"/>
  <c r="B1581" i="671"/>
  <c r="J1581" i="671" s="1"/>
  <c r="C1581" i="671"/>
  <c r="E1581" i="671"/>
  <c r="A1584" i="671"/>
  <c r="D1583" i="671"/>
  <c r="F1582" i="671" l="1"/>
  <c r="B1582" i="671"/>
  <c r="J1582" i="671" s="1"/>
  <c r="C1582" i="671"/>
  <c r="E1582" i="671"/>
  <c r="A1585" i="671"/>
  <c r="D1584" i="671"/>
  <c r="E1583" i="671" l="1"/>
  <c r="F1583" i="671"/>
  <c r="B1583" i="671"/>
  <c r="J1583" i="671" s="1"/>
  <c r="C1583" i="671"/>
  <c r="A1586" i="671"/>
  <c r="D1585" i="671"/>
  <c r="C1584" i="671" l="1"/>
  <c r="E1584" i="671"/>
  <c r="B1584" i="671"/>
  <c r="J1584" i="671" s="1"/>
  <c r="A1587" i="671"/>
  <c r="D1586" i="671"/>
  <c r="F1584" i="671" l="1"/>
  <c r="F1585" i="671"/>
  <c r="B1585" i="671"/>
  <c r="J1585" i="671" s="1"/>
  <c r="C1585" i="671"/>
  <c r="E1585" i="671"/>
  <c r="A1588" i="671"/>
  <c r="D1587" i="671"/>
  <c r="F1586" i="671" l="1"/>
  <c r="B1586" i="671"/>
  <c r="J1586" i="671" s="1"/>
  <c r="C1586" i="671"/>
  <c r="E1586" i="671"/>
  <c r="A1589" i="671"/>
  <c r="D1588" i="671"/>
  <c r="E1587" i="671" l="1"/>
  <c r="F1587" i="671"/>
  <c r="B1587" i="671"/>
  <c r="J1587" i="671" s="1"/>
  <c r="C1587" i="671"/>
  <c r="A1590" i="671"/>
  <c r="D1589" i="671"/>
  <c r="C1588" i="671" l="1"/>
  <c r="E1588" i="671"/>
  <c r="B1588" i="671"/>
  <c r="J1588" i="671" s="1"/>
  <c r="A1591" i="671"/>
  <c r="D1590" i="671"/>
  <c r="F1588" i="671" l="1"/>
  <c r="F1589" i="671"/>
  <c r="B1589" i="671"/>
  <c r="J1589" i="671" s="1"/>
  <c r="C1589" i="671"/>
  <c r="E1589" i="671"/>
  <c r="A1592" i="671"/>
  <c r="D1591" i="671"/>
  <c r="F1590" i="671" l="1"/>
  <c r="B1590" i="671"/>
  <c r="J1590" i="671" s="1"/>
  <c r="C1590" i="671"/>
  <c r="E1590" i="671"/>
  <c r="A1593" i="671"/>
  <c r="D1592" i="671"/>
  <c r="E1591" i="671" l="1"/>
  <c r="F1591" i="671"/>
  <c r="B1591" i="671"/>
  <c r="J1591" i="671" s="1"/>
  <c r="C1591" i="671"/>
  <c r="A1594" i="671"/>
  <c r="D1593" i="671"/>
  <c r="C1592" i="671" l="1"/>
  <c r="E1592" i="671"/>
  <c r="B1592" i="671"/>
  <c r="J1592" i="671" s="1"/>
  <c r="A1595" i="671"/>
  <c r="D1594" i="671"/>
  <c r="F1592" i="671" l="1"/>
  <c r="F1593" i="671"/>
  <c r="B1593" i="671"/>
  <c r="J1593" i="671" s="1"/>
  <c r="C1593" i="671"/>
  <c r="E1593" i="671"/>
  <c r="A1596" i="671"/>
  <c r="D1595" i="671"/>
  <c r="B1594" i="671" l="1"/>
  <c r="J1594" i="671" s="1"/>
  <c r="C1594" i="671"/>
  <c r="E1594" i="671"/>
  <c r="A1597" i="671"/>
  <c r="D1596" i="671"/>
  <c r="F1594" i="671" l="1"/>
  <c r="E1595" i="671"/>
  <c r="B1595" i="671"/>
  <c r="C1595" i="671"/>
  <c r="A1598" i="671"/>
  <c r="D1597" i="671"/>
  <c r="F1595" i="671" l="1"/>
  <c r="C1596" i="671"/>
  <c r="E1596" i="671"/>
  <c r="F1596" i="671"/>
  <c r="B1596" i="671"/>
  <c r="J1595" i="671"/>
  <c r="J685" i="671"/>
  <c r="A1599" i="671"/>
  <c r="D1598" i="671"/>
  <c r="F1597" i="671" l="1"/>
  <c r="B1597" i="671"/>
  <c r="C1597" i="671"/>
  <c r="E1597" i="671"/>
  <c r="J1596" i="671"/>
  <c r="J686" i="671"/>
  <c r="A1600" i="671"/>
  <c r="D1599" i="671"/>
  <c r="F1598" i="671" l="1"/>
  <c r="B1598" i="671"/>
  <c r="C1598" i="671"/>
  <c r="E1598" i="671"/>
  <c r="J1597" i="671"/>
  <c r="J687" i="671"/>
  <c r="A1601" i="671"/>
  <c r="D1600" i="671"/>
  <c r="E1599" i="671" l="1"/>
  <c r="F1599" i="671"/>
  <c r="B1599" i="671"/>
  <c r="C1599" i="671"/>
  <c r="J1598" i="671"/>
  <c r="J688" i="671"/>
  <c r="A1602" i="671"/>
  <c r="D1601" i="671"/>
  <c r="C1600" i="671" l="1"/>
  <c r="E1600" i="671"/>
  <c r="F1600" i="671"/>
  <c r="B1600" i="671"/>
  <c r="J1599" i="671"/>
  <c r="J689" i="671"/>
  <c r="A1603" i="671"/>
  <c r="D1602" i="671"/>
  <c r="F1601" i="671" l="1"/>
  <c r="B1601" i="671"/>
  <c r="C1601" i="671"/>
  <c r="E1601" i="671"/>
  <c r="J1600" i="671"/>
  <c r="J690" i="671"/>
  <c r="A1604" i="671"/>
  <c r="D1603" i="671"/>
  <c r="F1602" i="671" l="1"/>
  <c r="B1602" i="671"/>
  <c r="C1602" i="671"/>
  <c r="E1602" i="671"/>
  <c r="J1601" i="671"/>
  <c r="J691" i="671"/>
  <c r="A1605" i="671"/>
  <c r="D1604" i="671"/>
  <c r="E1603" i="671" l="1"/>
  <c r="F1603" i="671"/>
  <c r="B1603" i="671"/>
  <c r="C1603" i="671"/>
  <c r="J1602" i="671"/>
  <c r="J692" i="671"/>
  <c r="A1606" i="671"/>
  <c r="D1605" i="671"/>
  <c r="C1604" i="671" l="1"/>
  <c r="E1604" i="671"/>
  <c r="F1604" i="671"/>
  <c r="B1604" i="671"/>
  <c r="J1603" i="671"/>
  <c r="J693" i="671"/>
  <c r="A1607" i="671"/>
  <c r="D1606" i="671"/>
  <c r="B1605" i="671" l="1"/>
  <c r="C1605" i="671"/>
  <c r="E1605" i="671"/>
  <c r="J1604" i="671"/>
  <c r="J694" i="671"/>
  <c r="A1608" i="671"/>
  <c r="D1607" i="671"/>
  <c r="F1605" i="671" l="1"/>
  <c r="F1606" i="671"/>
  <c r="B1606" i="671"/>
  <c r="C1606" i="671"/>
  <c r="E1606" i="671"/>
  <c r="J1605" i="671"/>
  <c r="J695" i="671"/>
  <c r="A1609" i="671"/>
  <c r="D1608" i="671"/>
  <c r="E1607" i="671" l="1"/>
  <c r="F1607" i="671"/>
  <c r="B1607" i="671"/>
  <c r="C1607" i="671"/>
  <c r="J1606" i="671"/>
  <c r="J696" i="671"/>
  <c r="A1610" i="671"/>
  <c r="D1609" i="671"/>
  <c r="C1608" i="671" l="1"/>
  <c r="E1608" i="671"/>
  <c r="B1608" i="671"/>
  <c r="F1608" i="671"/>
  <c r="J1607" i="671"/>
  <c r="J697" i="671"/>
  <c r="A1611" i="671"/>
  <c r="D1610" i="671"/>
  <c r="F1609" i="671" l="1"/>
  <c r="B1609" i="671"/>
  <c r="C1609" i="671"/>
  <c r="E1609" i="671"/>
  <c r="J1608" i="671"/>
  <c r="J698" i="671"/>
  <c r="A1612" i="671"/>
  <c r="D1611" i="671"/>
  <c r="F1610" i="671" l="1"/>
  <c r="B1610" i="671"/>
  <c r="C1610" i="671"/>
  <c r="E1610" i="671"/>
  <c r="J1609" i="671"/>
  <c r="J699" i="671"/>
  <c r="A1613" i="671"/>
  <c r="D1612" i="671"/>
  <c r="E1611" i="671" l="1"/>
  <c r="B1611" i="671"/>
  <c r="C1611" i="671"/>
  <c r="F1611" i="671"/>
  <c r="J1610" i="671"/>
  <c r="J700" i="671"/>
  <c r="A1614" i="671"/>
  <c r="D1613" i="671"/>
  <c r="C1612" i="671" l="1"/>
  <c r="E1612" i="671"/>
  <c r="F1612" i="671"/>
  <c r="B1612" i="671"/>
  <c r="J1612" i="671" s="1"/>
  <c r="J1611" i="671"/>
  <c r="J701" i="671"/>
  <c r="A1615" i="671"/>
  <c r="D1614" i="671"/>
  <c r="F1613" i="671" l="1"/>
  <c r="B1613" i="671"/>
  <c r="J1613" i="671" s="1"/>
  <c r="C1613" i="671"/>
  <c r="E1613" i="671"/>
  <c r="A1616" i="671"/>
  <c r="D1615" i="671"/>
  <c r="F1614" i="671" l="1"/>
  <c r="B1614" i="671"/>
  <c r="J1614" i="671" s="1"/>
  <c r="C1614" i="671"/>
  <c r="E1614" i="671"/>
  <c r="A1617" i="671"/>
  <c r="D1616" i="671"/>
  <c r="E1615" i="671" l="1"/>
  <c r="F1615" i="671"/>
  <c r="B1615" i="671"/>
  <c r="J1615" i="671" s="1"/>
  <c r="C1615" i="671"/>
  <c r="A1618" i="671"/>
  <c r="D1617" i="671"/>
  <c r="C1616" i="671" l="1"/>
  <c r="E1616" i="671"/>
  <c r="F1616" i="671"/>
  <c r="B1616" i="671"/>
  <c r="J1616" i="671" s="1"/>
  <c r="A1619" i="671"/>
  <c r="D1618" i="671"/>
  <c r="B1617" i="671" l="1"/>
  <c r="J1617" i="671" s="1"/>
  <c r="C1617" i="671"/>
  <c r="E1617" i="671"/>
  <c r="A1620" i="671"/>
  <c r="D1619" i="671"/>
  <c r="F1617" i="671" l="1"/>
  <c r="F1618" i="671"/>
  <c r="B1618" i="671"/>
  <c r="J1618" i="671" s="1"/>
  <c r="C1618" i="671"/>
  <c r="E1618" i="671"/>
  <c r="A1621" i="671"/>
  <c r="D1620" i="671"/>
  <c r="E1619" i="671" l="1"/>
  <c r="B1619" i="671"/>
  <c r="J1619" i="671" s="1"/>
  <c r="C1619" i="671"/>
  <c r="A1622" i="671"/>
  <c r="D1621" i="671"/>
  <c r="F1619" i="671" l="1"/>
  <c r="C1620" i="671"/>
  <c r="E1620" i="671"/>
  <c r="F1620" i="671"/>
  <c r="B1620" i="671"/>
  <c r="J1620" i="671" s="1"/>
  <c r="A1623" i="671"/>
  <c r="D1622" i="671"/>
  <c r="F1621" i="671" l="1"/>
  <c r="B1621" i="671"/>
  <c r="J1621" i="671" s="1"/>
  <c r="C1621" i="671"/>
  <c r="E1621" i="671"/>
  <c r="A1624" i="671"/>
  <c r="D1623" i="671"/>
  <c r="B1622" i="671" l="1"/>
  <c r="J1622" i="671" s="1"/>
  <c r="C1622" i="671"/>
  <c r="E1622" i="671"/>
  <c r="A1625" i="671"/>
  <c r="D1624" i="671"/>
  <c r="F1622" i="671" l="1"/>
  <c r="E1623" i="671"/>
  <c r="F1623" i="671"/>
  <c r="B1623" i="671"/>
  <c r="J1623" i="671" s="1"/>
  <c r="C1623" i="671"/>
  <c r="A1626" i="671"/>
  <c r="D1625" i="671"/>
  <c r="C1624" i="671" l="1"/>
  <c r="E1624" i="671"/>
  <c r="B1624" i="671"/>
  <c r="J1624" i="671" s="1"/>
  <c r="A1627" i="671"/>
  <c r="D1626" i="671"/>
  <c r="F1624" i="671" l="1"/>
  <c r="F1625" i="671"/>
  <c r="B1625" i="671"/>
  <c r="J1625" i="671" s="1"/>
  <c r="C1625" i="671"/>
  <c r="E1625" i="671"/>
  <c r="A1628" i="671"/>
  <c r="D1627" i="671"/>
  <c r="F1626" i="671" l="1"/>
  <c r="B1626" i="671"/>
  <c r="J1626" i="671" s="1"/>
  <c r="C1626" i="671"/>
  <c r="E1626" i="671"/>
  <c r="A1629" i="671"/>
  <c r="D1628" i="671"/>
  <c r="E1627" i="671" l="1"/>
  <c r="B1627" i="671"/>
  <c r="J1627" i="671" s="1"/>
  <c r="C1627" i="671"/>
  <c r="F1627" i="671"/>
  <c r="A1630" i="671"/>
  <c r="D1629" i="671"/>
  <c r="C1628" i="671" l="1"/>
  <c r="E1628" i="671"/>
  <c r="F1628" i="671"/>
  <c r="B1628" i="671"/>
  <c r="J1628" i="671" s="1"/>
  <c r="A1631" i="671"/>
  <c r="D1630" i="671"/>
  <c r="F1629" i="671" l="1"/>
  <c r="B1629" i="671"/>
  <c r="J1629" i="671" s="1"/>
  <c r="C1629" i="671"/>
  <c r="E1629" i="671"/>
  <c r="A1632" i="671"/>
  <c r="D1631" i="671"/>
  <c r="F1630" i="671" l="1"/>
  <c r="B1630" i="671"/>
  <c r="J1630" i="671" s="1"/>
  <c r="C1630" i="671"/>
  <c r="E1630" i="671"/>
  <c r="A1633" i="671"/>
  <c r="D1632" i="671"/>
  <c r="E1631" i="671" l="1"/>
  <c r="B1631" i="671"/>
  <c r="J1631" i="671" s="1"/>
  <c r="C1631" i="671"/>
  <c r="A1634" i="671"/>
  <c r="D1633" i="671"/>
  <c r="F1631" i="671" l="1"/>
  <c r="C1632" i="671"/>
  <c r="E1632" i="671"/>
  <c r="F1632" i="671"/>
  <c r="B1632" i="671"/>
  <c r="J1632" i="671" s="1"/>
  <c r="A1635" i="671"/>
  <c r="D1634" i="671"/>
  <c r="B1633" i="671" l="1"/>
  <c r="J1633" i="671" s="1"/>
  <c r="C1633" i="671"/>
  <c r="E1633" i="671"/>
  <c r="A1636" i="671"/>
  <c r="D1635" i="671"/>
  <c r="F1633" i="671" l="1"/>
  <c r="B1634" i="671"/>
  <c r="J1634" i="671" s="1"/>
  <c r="C1634" i="671"/>
  <c r="E1634" i="671"/>
  <c r="A1637" i="671"/>
  <c r="D1636" i="671"/>
  <c r="F1634" i="671" l="1"/>
  <c r="E1635" i="671"/>
  <c r="F1635" i="671"/>
  <c r="B1635" i="671"/>
  <c r="J1635" i="671" s="1"/>
  <c r="C1635" i="671"/>
  <c r="A1638" i="671"/>
  <c r="D1637" i="671"/>
  <c r="C1636" i="671" l="1"/>
  <c r="E1636" i="671"/>
  <c r="F1636" i="671"/>
  <c r="B1636" i="671"/>
  <c r="J1636" i="671" s="1"/>
  <c r="A1639" i="671"/>
  <c r="D1638" i="671"/>
  <c r="B1637" i="671" l="1"/>
  <c r="J1637" i="671" s="1"/>
  <c r="C1637" i="671"/>
  <c r="E1637" i="671"/>
  <c r="A1640" i="671"/>
  <c r="D1639" i="671"/>
  <c r="F1637" i="671" l="1"/>
  <c r="F1638" i="671"/>
  <c r="B1638" i="671"/>
  <c r="J1638" i="671" s="1"/>
  <c r="C1638" i="671"/>
  <c r="E1638" i="671"/>
  <c r="A1641" i="671"/>
  <c r="D1640" i="671"/>
  <c r="E1639" i="671" l="1"/>
  <c r="F1639" i="671"/>
  <c r="B1639" i="671"/>
  <c r="J1639" i="671" s="1"/>
  <c r="C1639" i="671"/>
  <c r="A1642" i="671"/>
  <c r="D1641" i="671"/>
  <c r="C1640" i="671" l="1"/>
  <c r="E1640" i="671"/>
  <c r="B1640" i="671"/>
  <c r="J1640" i="671" s="1"/>
  <c r="F1640" i="671"/>
  <c r="A1643" i="671"/>
  <c r="D1642" i="671"/>
  <c r="F1641" i="671" l="1"/>
  <c r="B1641" i="671"/>
  <c r="J1641" i="671" s="1"/>
  <c r="C1641" i="671"/>
  <c r="E1641" i="671"/>
  <c r="A1644" i="671"/>
  <c r="D1643" i="671"/>
  <c r="B1642" i="671" l="1"/>
  <c r="J1642" i="671" s="1"/>
  <c r="C1642" i="671"/>
  <c r="E1642" i="671"/>
  <c r="A1645" i="671"/>
  <c r="D1644" i="671"/>
  <c r="F1642" i="671" l="1"/>
  <c r="E1643" i="671"/>
  <c r="B1643" i="671"/>
  <c r="J1643" i="671" s="1"/>
  <c r="C1643" i="671"/>
  <c r="F1643" i="671"/>
  <c r="A1646" i="671"/>
  <c r="D1645" i="671"/>
  <c r="C1644" i="671" l="1"/>
  <c r="E1644" i="671"/>
  <c r="F1644" i="671"/>
  <c r="B1644" i="671"/>
  <c r="J1644" i="671" s="1"/>
  <c r="A1647" i="671"/>
  <c r="D1646" i="671"/>
  <c r="F1645" i="671" l="1"/>
  <c r="B1645" i="671"/>
  <c r="J1645" i="671" s="1"/>
  <c r="C1645" i="671"/>
  <c r="E1645" i="671"/>
  <c r="A1648" i="671"/>
  <c r="D1647" i="671"/>
  <c r="F1646" i="671" l="1"/>
  <c r="B1646" i="671"/>
  <c r="J1646" i="671" s="1"/>
  <c r="C1646" i="671"/>
  <c r="E1646" i="671"/>
  <c r="A1649" i="671"/>
  <c r="D1648" i="671"/>
  <c r="E1647" i="671" l="1"/>
  <c r="F1647" i="671"/>
  <c r="B1647" i="671"/>
  <c r="J1647" i="671" s="1"/>
  <c r="C1647" i="671"/>
  <c r="A1650" i="671"/>
  <c r="D1649" i="671"/>
  <c r="C1648" i="671" l="1"/>
  <c r="E1648" i="671"/>
  <c r="F1648" i="671"/>
  <c r="B1648" i="671"/>
  <c r="J1648" i="671" s="1"/>
  <c r="A1651" i="671"/>
  <c r="D1650" i="671"/>
  <c r="F1649" i="671" l="1"/>
  <c r="B1649" i="671"/>
  <c r="J1649" i="671" s="1"/>
  <c r="C1649" i="671"/>
  <c r="E1649" i="671"/>
  <c r="A1652" i="671"/>
  <c r="D1651" i="671"/>
  <c r="B1650" i="671" l="1"/>
  <c r="J1650" i="671" s="1"/>
  <c r="C1650" i="671"/>
  <c r="E1650" i="671"/>
  <c r="A1653" i="671"/>
  <c r="D1652" i="671"/>
  <c r="F1650" i="671" l="1"/>
  <c r="E1651" i="671"/>
  <c r="F1651" i="671"/>
  <c r="B1651" i="671"/>
  <c r="J1651" i="671" s="1"/>
  <c r="C1651" i="671"/>
  <c r="A1654" i="671"/>
  <c r="D1653" i="671"/>
  <c r="C1652" i="671" l="1"/>
  <c r="E1652" i="671"/>
  <c r="B1652" i="671"/>
  <c r="J1652" i="671" s="1"/>
  <c r="A1655" i="671"/>
  <c r="D1654" i="671"/>
  <c r="F1652" i="671" l="1"/>
  <c r="B1653" i="671"/>
  <c r="J1653" i="671" s="1"/>
  <c r="C1653" i="671"/>
  <c r="E1653" i="671"/>
  <c r="A1656" i="671"/>
  <c r="D1655" i="671"/>
  <c r="F1653" i="671" l="1"/>
  <c r="F1654" i="671"/>
  <c r="B1654" i="671"/>
  <c r="J1654" i="671" s="1"/>
  <c r="C1654" i="671"/>
  <c r="E1654" i="671"/>
  <c r="A1657" i="671"/>
  <c r="D1656" i="671"/>
  <c r="E1655" i="671" l="1"/>
  <c r="F1655" i="671"/>
  <c r="B1655" i="671"/>
  <c r="J1655" i="671" s="1"/>
  <c r="C1655" i="671"/>
  <c r="A1658" i="671"/>
  <c r="D1657" i="671"/>
  <c r="C1656" i="671" l="1"/>
  <c r="E1656" i="671"/>
  <c r="B1656" i="671"/>
  <c r="J1656" i="671" s="1"/>
  <c r="F1656" i="671"/>
  <c r="A1659" i="671"/>
  <c r="D1658" i="671"/>
  <c r="B1657" i="671" l="1"/>
  <c r="J1657" i="671" s="1"/>
  <c r="C1657" i="671"/>
  <c r="E1657" i="671"/>
  <c r="A1660" i="671"/>
  <c r="D1659" i="671"/>
  <c r="F1657" i="671" l="1"/>
  <c r="F1658" i="671"/>
  <c r="B1658" i="671"/>
  <c r="J1658" i="671" s="1"/>
  <c r="C1658" i="671"/>
  <c r="E1658" i="671"/>
  <c r="A1661" i="671"/>
  <c r="D1660" i="671"/>
  <c r="E1659" i="671" l="1"/>
  <c r="B1659" i="671"/>
  <c r="J1659" i="671" s="1"/>
  <c r="C1659" i="671"/>
  <c r="F1659" i="671"/>
  <c r="A1662" i="671"/>
  <c r="D1661" i="671"/>
  <c r="C1660" i="671" l="1"/>
  <c r="E1660" i="671"/>
  <c r="F1660" i="671"/>
  <c r="B1660" i="671"/>
  <c r="A1663" i="671"/>
  <c r="D1662" i="671"/>
  <c r="F1661" i="671" l="1"/>
  <c r="B1661" i="671"/>
  <c r="C1661" i="671"/>
  <c r="E1661" i="671"/>
  <c r="J1660" i="671"/>
  <c r="J1203" i="671"/>
  <c r="A1664" i="671"/>
  <c r="D1663" i="671"/>
  <c r="F1662" i="671" l="1"/>
  <c r="B1662" i="671"/>
  <c r="C1662" i="671"/>
  <c r="E1662" i="671"/>
  <c r="J1661" i="671"/>
  <c r="J1204" i="671"/>
  <c r="A1665" i="671"/>
  <c r="D1664" i="671"/>
  <c r="E1663" i="671" l="1"/>
  <c r="F1663" i="671"/>
  <c r="B1663" i="671"/>
  <c r="C1663" i="671"/>
  <c r="J1662" i="671"/>
  <c r="J1205" i="671"/>
  <c r="A1666" i="671"/>
  <c r="D1665" i="671"/>
  <c r="C1664" i="671" l="1"/>
  <c r="E1664" i="671"/>
  <c r="F1664" i="671"/>
  <c r="B1664" i="671"/>
  <c r="J1663" i="671"/>
  <c r="J1206" i="671"/>
  <c r="A1667" i="671"/>
  <c r="D1666" i="671"/>
  <c r="B1665" i="671" l="1"/>
  <c r="C1665" i="671"/>
  <c r="E1665" i="671"/>
  <c r="J1664" i="671"/>
  <c r="J1207" i="671"/>
  <c r="A1668" i="671"/>
  <c r="D1667" i="671"/>
  <c r="F1665" i="671" l="1"/>
  <c r="F1666" i="671"/>
  <c r="B1666" i="671"/>
  <c r="C1666" i="671"/>
  <c r="E1666" i="671"/>
  <c r="J1665" i="671"/>
  <c r="J1208" i="671"/>
  <c r="A1669" i="671"/>
  <c r="D1668" i="671"/>
  <c r="E1667" i="671" l="1"/>
  <c r="B1667" i="671"/>
  <c r="C1667" i="671"/>
  <c r="J1666" i="671"/>
  <c r="J1209" i="671"/>
  <c r="A1670" i="671"/>
  <c r="D1669" i="671"/>
  <c r="F1667" i="671" l="1"/>
  <c r="C1668" i="671"/>
  <c r="E1668" i="671"/>
  <c r="F1668" i="671"/>
  <c r="B1668" i="671"/>
  <c r="J1667" i="671"/>
  <c r="J1210" i="671"/>
  <c r="A1671" i="671"/>
  <c r="D1670" i="671"/>
  <c r="B1669" i="671" l="1"/>
  <c r="C1669" i="671"/>
  <c r="E1669" i="671"/>
  <c r="J1668" i="671"/>
  <c r="J1211" i="671"/>
  <c r="A1672" i="671"/>
  <c r="D1671" i="671"/>
  <c r="F1669" i="671" l="1"/>
  <c r="F1670" i="671"/>
  <c r="B1670" i="671"/>
  <c r="J1670" i="671" s="1"/>
  <c r="C1670" i="671"/>
  <c r="E1670" i="671"/>
  <c r="J1669" i="671"/>
  <c r="J1212" i="671"/>
  <c r="A1673" i="671"/>
  <c r="D1672" i="671"/>
  <c r="E1671" i="671" l="1"/>
  <c r="F1671" i="671"/>
  <c r="B1671" i="671"/>
  <c r="J1671" i="671" s="1"/>
  <c r="C1671" i="671"/>
  <c r="A1674" i="671"/>
  <c r="D1673" i="671"/>
  <c r="C1672" i="671" l="1"/>
  <c r="E1672" i="671"/>
  <c r="B1672" i="671"/>
  <c r="J1672" i="671" s="1"/>
  <c r="F1672" i="671"/>
  <c r="A1675" i="671"/>
  <c r="D1674" i="671"/>
  <c r="B1673" i="671" l="1"/>
  <c r="C1673" i="671"/>
  <c r="E1673" i="671"/>
  <c r="A1676" i="671"/>
  <c r="D1675" i="671"/>
  <c r="F1673" i="671" l="1"/>
  <c r="F1674" i="671"/>
  <c r="B1674" i="671"/>
  <c r="C1674" i="671"/>
  <c r="E1674" i="671"/>
  <c r="J1673" i="671"/>
  <c r="J1213" i="671"/>
  <c r="A1677" i="671"/>
  <c r="D1676" i="671"/>
  <c r="E1675" i="671" l="1"/>
  <c r="B1675" i="671"/>
  <c r="C1675" i="671"/>
  <c r="F1675" i="671"/>
  <c r="J1674" i="671"/>
  <c r="J1214" i="671"/>
  <c r="A1678" i="671"/>
  <c r="D1677" i="671"/>
  <c r="C1676" i="671" l="1"/>
  <c r="E1676" i="671"/>
  <c r="B1676" i="671"/>
  <c r="J1675" i="671"/>
  <c r="J1215" i="671"/>
  <c r="A1679" i="671"/>
  <c r="D1678" i="671"/>
  <c r="F1676" i="671" l="1"/>
  <c r="F1677" i="671"/>
  <c r="B1677" i="671"/>
  <c r="C1677" i="671"/>
  <c r="E1677" i="671"/>
  <c r="J1676" i="671"/>
  <c r="J1216" i="671"/>
  <c r="A1680" i="671"/>
  <c r="D1679" i="671"/>
  <c r="B1678" i="671" l="1"/>
  <c r="C1678" i="671"/>
  <c r="E1678" i="671"/>
  <c r="J1677" i="671"/>
  <c r="J1217" i="671"/>
  <c r="A1681" i="671"/>
  <c r="D1680" i="671"/>
  <c r="F1678" i="671" l="1"/>
  <c r="E1679" i="671"/>
  <c r="F1679" i="671"/>
  <c r="B1679" i="671"/>
  <c r="C1679" i="671"/>
  <c r="J1678" i="671"/>
  <c r="J1218" i="671"/>
  <c r="A1682" i="671"/>
  <c r="D1681" i="671"/>
  <c r="C1680" i="671" l="1"/>
  <c r="E1680" i="671"/>
  <c r="B1680" i="671"/>
  <c r="J1679" i="671"/>
  <c r="J1219" i="671"/>
  <c r="A1683" i="671"/>
  <c r="D1682" i="671"/>
  <c r="F1680" i="671" l="1"/>
  <c r="F1681" i="671"/>
  <c r="B1681" i="671"/>
  <c r="C1681" i="671"/>
  <c r="E1681" i="671"/>
  <c r="J1680" i="671"/>
  <c r="J1220" i="671"/>
  <c r="A1684" i="671"/>
  <c r="D1683" i="671"/>
  <c r="B1682" i="671" l="1"/>
  <c r="C1682" i="671"/>
  <c r="E1682" i="671"/>
  <c r="J1681" i="671"/>
  <c r="J1221" i="671"/>
  <c r="A1685" i="671"/>
  <c r="D1684" i="671"/>
  <c r="F1682" i="671" l="1"/>
  <c r="E1683" i="671"/>
  <c r="F1683" i="671"/>
  <c r="B1683" i="671"/>
  <c r="C1683" i="671"/>
  <c r="J1682" i="671"/>
  <c r="J1222" i="671"/>
  <c r="A1686" i="671"/>
  <c r="D1685" i="671"/>
  <c r="C1684" i="671" l="1"/>
  <c r="E1684" i="671"/>
  <c r="F1684" i="671"/>
  <c r="B1684" i="671"/>
  <c r="J1683" i="671"/>
  <c r="J1223" i="671"/>
  <c r="A1687" i="671"/>
  <c r="D1686" i="671"/>
  <c r="B1685" i="671" l="1"/>
  <c r="C1685" i="671"/>
  <c r="E1685" i="671"/>
  <c r="J1684" i="671"/>
  <c r="J1224" i="671"/>
  <c r="A1688" i="671"/>
  <c r="D1687" i="671"/>
  <c r="F1685" i="671" l="1"/>
  <c r="B1686" i="671"/>
  <c r="C1686" i="671"/>
  <c r="E1686" i="671"/>
  <c r="J1685" i="671"/>
  <c r="J1225" i="671"/>
  <c r="A1689" i="671"/>
  <c r="D1688" i="671"/>
  <c r="F1686" i="671" l="1"/>
  <c r="E1687" i="671"/>
  <c r="B1687" i="671"/>
  <c r="C1687" i="671"/>
  <c r="J1686" i="671"/>
  <c r="J1226" i="671"/>
  <c r="A1690" i="671"/>
  <c r="D1689" i="671"/>
  <c r="F1687" i="671" l="1"/>
  <c r="C1688" i="671"/>
  <c r="E1688" i="671"/>
  <c r="B1688" i="671"/>
  <c r="J1688" i="671" s="1"/>
  <c r="F1688" i="671"/>
  <c r="J1687" i="671"/>
  <c r="J1227" i="671"/>
  <c r="A1691" i="671"/>
  <c r="D1690" i="671"/>
  <c r="B1689" i="671" l="1"/>
  <c r="J1689" i="671" s="1"/>
  <c r="C1689" i="671"/>
  <c r="E1689" i="671"/>
  <c r="A1692" i="671"/>
  <c r="D1691" i="671"/>
  <c r="F1689" i="671" l="1"/>
  <c r="F1690" i="671"/>
  <c r="B1690" i="671"/>
  <c r="J1690" i="671" s="1"/>
  <c r="C1690" i="671"/>
  <c r="E1690" i="671"/>
  <c r="A1693" i="671"/>
  <c r="D1692" i="671"/>
  <c r="E1691" i="671" l="1"/>
  <c r="B1691" i="671"/>
  <c r="J1691" i="671" s="1"/>
  <c r="C1691" i="671"/>
  <c r="F1691" i="671"/>
  <c r="A1694" i="671"/>
  <c r="D1693" i="671"/>
  <c r="C1692" i="671" l="1"/>
  <c r="E1692" i="671"/>
  <c r="F1692" i="671"/>
  <c r="B1692" i="671"/>
  <c r="J1692" i="671" s="1"/>
  <c r="A1695" i="671"/>
  <c r="D1694" i="671"/>
  <c r="B1693" i="671" l="1"/>
  <c r="J1693" i="671" s="1"/>
  <c r="C1693" i="671"/>
  <c r="E1693" i="671"/>
  <c r="A1696" i="671"/>
  <c r="D1695" i="671"/>
  <c r="F1693" i="671" l="1"/>
  <c r="B1694" i="671"/>
  <c r="J1694" i="671" s="1"/>
  <c r="C1694" i="671"/>
  <c r="E1694" i="671"/>
  <c r="A1697" i="671"/>
  <c r="D1696" i="671"/>
  <c r="F1694" i="671" l="1"/>
  <c r="E1695" i="671"/>
  <c r="F1695" i="671"/>
  <c r="B1695" i="671"/>
  <c r="J1695" i="671" s="1"/>
  <c r="C1695" i="671"/>
  <c r="A1698" i="671"/>
  <c r="D1697" i="671"/>
  <c r="C1696" i="671" l="1"/>
  <c r="E1696" i="671"/>
  <c r="B1696" i="671"/>
  <c r="J1696" i="671" s="1"/>
  <c r="A1699" i="671"/>
  <c r="D1698" i="671"/>
  <c r="F1696" i="671" l="1"/>
  <c r="B1697" i="671"/>
  <c r="J1697" i="671" s="1"/>
  <c r="C1697" i="671"/>
  <c r="E1697" i="671"/>
  <c r="A1700" i="671"/>
  <c r="D1699" i="671"/>
  <c r="F1697" i="671" l="1"/>
  <c r="F1698" i="671"/>
  <c r="B1698" i="671"/>
  <c r="J1698" i="671" s="1"/>
  <c r="C1698" i="671"/>
  <c r="E1698" i="671"/>
  <c r="A1701" i="671"/>
  <c r="D1700" i="671"/>
  <c r="E1699" i="671" l="1"/>
  <c r="F1699" i="671"/>
  <c r="B1699" i="671"/>
  <c r="J1699" i="671" s="1"/>
  <c r="C1699" i="671"/>
  <c r="A1702" i="671"/>
  <c r="D1701" i="671"/>
  <c r="C1700" i="671" l="1"/>
  <c r="E1700" i="671"/>
  <c r="F1700" i="671"/>
  <c r="B1700" i="671"/>
  <c r="J1700" i="671" s="1"/>
  <c r="A1703" i="671"/>
  <c r="D1702" i="671"/>
  <c r="F1701" i="671" l="1"/>
  <c r="B1701" i="671"/>
  <c r="J1701" i="671" s="1"/>
  <c r="C1701" i="671"/>
  <c r="E1701" i="671"/>
  <c r="A1704" i="671"/>
  <c r="D1703" i="671"/>
  <c r="B1702" i="671" l="1"/>
  <c r="J1702" i="671" s="1"/>
  <c r="C1702" i="671"/>
  <c r="E1702" i="671"/>
  <c r="A1705" i="671"/>
  <c r="D1704" i="671"/>
  <c r="F1702" i="671" l="1"/>
  <c r="E1703" i="671"/>
  <c r="B1703" i="671"/>
  <c r="J1703" i="671" s="1"/>
  <c r="C1703" i="671"/>
  <c r="A1706" i="671"/>
  <c r="D1705" i="671"/>
  <c r="F1703" i="671" l="1"/>
  <c r="C1704" i="671"/>
  <c r="E1704" i="671"/>
  <c r="B1704" i="671"/>
  <c r="J1704" i="671" s="1"/>
  <c r="F1704" i="671"/>
  <c r="A1707" i="671"/>
  <c r="D1706" i="671"/>
  <c r="F1705" i="671" l="1"/>
  <c r="B1705" i="671"/>
  <c r="J1705" i="671" s="1"/>
  <c r="C1705" i="671"/>
  <c r="E1705" i="671"/>
  <c r="A1708" i="671"/>
  <c r="D1707" i="671"/>
  <c r="B1706" i="671" l="1"/>
  <c r="J1706" i="671" s="1"/>
  <c r="C1706" i="671"/>
  <c r="E1706" i="671"/>
  <c r="A1709" i="671"/>
  <c r="D1708" i="671"/>
  <c r="F1706" i="671" l="1"/>
  <c r="E1707" i="671"/>
  <c r="B1707" i="671"/>
  <c r="J1707" i="671" s="1"/>
  <c r="C1707" i="671"/>
  <c r="F1707" i="671"/>
  <c r="A1710" i="671"/>
  <c r="D1709" i="671"/>
  <c r="C1708" i="671" l="1"/>
  <c r="E1708" i="671"/>
  <c r="B1708" i="671"/>
  <c r="J1708" i="671" s="1"/>
  <c r="A1711" i="671"/>
  <c r="D1710" i="671"/>
  <c r="F1708" i="671" l="1"/>
  <c r="F1709" i="671"/>
  <c r="B1709" i="671"/>
  <c r="J1709" i="671" s="1"/>
  <c r="C1709" i="671"/>
  <c r="E1709" i="671"/>
  <c r="A1712" i="671"/>
  <c r="D1711" i="671"/>
  <c r="F1710" i="671" l="1"/>
  <c r="B1710" i="671"/>
  <c r="J1710" i="671" s="1"/>
  <c r="C1710" i="671"/>
  <c r="E1710" i="671"/>
  <c r="A1713" i="671"/>
  <c r="D1712" i="671"/>
  <c r="E1711" i="671" l="1"/>
  <c r="F1711" i="671"/>
  <c r="B1711" i="671"/>
  <c r="J1711" i="671" s="1"/>
  <c r="C1711" i="671"/>
  <c r="A1714" i="671"/>
  <c r="D1713" i="671"/>
  <c r="C1712" i="671" l="1"/>
  <c r="E1712" i="671"/>
  <c r="F1712" i="671"/>
  <c r="B1712" i="671"/>
  <c r="J1712" i="671" s="1"/>
  <c r="A1715" i="671"/>
  <c r="D1714" i="671"/>
  <c r="F1713" i="671" l="1"/>
  <c r="B1713" i="671"/>
  <c r="J1713" i="671" s="1"/>
  <c r="C1713" i="671"/>
  <c r="E1713" i="671"/>
  <c r="A1716" i="671"/>
  <c r="D1715" i="671"/>
  <c r="F1714" i="671" l="1"/>
  <c r="B1714" i="671"/>
  <c r="J1714" i="671" s="1"/>
  <c r="C1714" i="671"/>
  <c r="E1714" i="671"/>
  <c r="A1717" i="671"/>
  <c r="D1716" i="671"/>
  <c r="E1715" i="671" l="1"/>
  <c r="F1715" i="671"/>
  <c r="B1715" i="671"/>
  <c r="J1715" i="671" s="1"/>
  <c r="C1715" i="671"/>
  <c r="A1718" i="671"/>
  <c r="D1717" i="671"/>
  <c r="C1716" i="671" l="1"/>
  <c r="E1716" i="671"/>
  <c r="B1716" i="671"/>
  <c r="J1716" i="671" s="1"/>
  <c r="A1719" i="671"/>
  <c r="D1718" i="671"/>
  <c r="F1716" i="671" l="1"/>
  <c r="F1717" i="671"/>
  <c r="B1717" i="671"/>
  <c r="J1717" i="671" s="1"/>
  <c r="C1717" i="671"/>
  <c r="E1717" i="671"/>
  <c r="A1720" i="671"/>
  <c r="D1719" i="671"/>
  <c r="F1718" i="671" l="1"/>
  <c r="B1718" i="671"/>
  <c r="J1718" i="671" s="1"/>
  <c r="C1718" i="671"/>
  <c r="E1718" i="671"/>
  <c r="A1721" i="671"/>
  <c r="D1720" i="671"/>
  <c r="E1719" i="671" l="1"/>
  <c r="B1719" i="671"/>
  <c r="J1719" i="671" s="1"/>
  <c r="C1719" i="671"/>
  <c r="A1722" i="671"/>
  <c r="D1721" i="671"/>
  <c r="F1719" i="671" l="1"/>
  <c r="C1720" i="671"/>
  <c r="E1720" i="671"/>
  <c r="B1720" i="671"/>
  <c r="J1720" i="671" s="1"/>
  <c r="A1723" i="671"/>
  <c r="D1722" i="671"/>
  <c r="F1720" i="671" l="1"/>
  <c r="F1721" i="671"/>
  <c r="B1721" i="671"/>
  <c r="J1721" i="671" s="1"/>
  <c r="C1721" i="671"/>
  <c r="E1721" i="671"/>
  <c r="A1724" i="671"/>
  <c r="D1723" i="671"/>
  <c r="B1722" i="671" l="1"/>
  <c r="J1722" i="671" s="1"/>
  <c r="C1722" i="671"/>
  <c r="E1722" i="671"/>
  <c r="A1725" i="671"/>
  <c r="D1724" i="671"/>
  <c r="F1722" i="671" l="1"/>
  <c r="E1723" i="671"/>
  <c r="B1723" i="671"/>
  <c r="J1723" i="671" s="1"/>
  <c r="C1723" i="671"/>
  <c r="A1726" i="671"/>
  <c r="D1725" i="671"/>
  <c r="F1723" i="671" l="1"/>
  <c r="C1724" i="671"/>
  <c r="E1724" i="671"/>
  <c r="B1724" i="671"/>
  <c r="J1724" i="671" s="1"/>
  <c r="A1727" i="671"/>
  <c r="D1726" i="671"/>
  <c r="F1724" i="671" l="1"/>
  <c r="F1725" i="671"/>
  <c r="B1725" i="671"/>
  <c r="J1725" i="671" s="1"/>
  <c r="C1725" i="671"/>
  <c r="E1725" i="671"/>
  <c r="A1728" i="671"/>
  <c r="D1727" i="671"/>
  <c r="B1726" i="671" l="1"/>
  <c r="J1726" i="671" s="1"/>
  <c r="C1726" i="671"/>
  <c r="E1726" i="671"/>
  <c r="A1729" i="671"/>
  <c r="D1728" i="671"/>
  <c r="F1726" i="671" l="1"/>
  <c r="E1727" i="671"/>
  <c r="F1727" i="671"/>
  <c r="B1727" i="671"/>
  <c r="J1727" i="671" s="1"/>
  <c r="C1727" i="671"/>
  <c r="A1730" i="671"/>
  <c r="D1729" i="671"/>
  <c r="C1728" i="671" l="1"/>
  <c r="E1728" i="671"/>
  <c r="B1728" i="671"/>
  <c r="A1731" i="671"/>
  <c r="D1730" i="671"/>
  <c r="F1728" i="671" l="1"/>
  <c r="F1729" i="671"/>
  <c r="B1729" i="671"/>
  <c r="C1729" i="671"/>
  <c r="E1729" i="671"/>
  <c r="J1728" i="671"/>
  <c r="J1228" i="671"/>
  <c r="A1732" i="671"/>
  <c r="D1731" i="671"/>
  <c r="F1730" i="671" l="1"/>
  <c r="B1730" i="671"/>
  <c r="C1730" i="671"/>
  <c r="E1730" i="671"/>
  <c r="J1729" i="671"/>
  <c r="J1229" i="671"/>
  <c r="A1733" i="671"/>
  <c r="D1732" i="671"/>
  <c r="E1731" i="671" l="1"/>
  <c r="F1731" i="671"/>
  <c r="B1731" i="671"/>
  <c r="C1731" i="671"/>
  <c r="J1730" i="671"/>
  <c r="J1230" i="671"/>
  <c r="A1734" i="671"/>
  <c r="D1733" i="671"/>
  <c r="C1732" i="671" l="1"/>
  <c r="E1732" i="671"/>
  <c r="B1732" i="671"/>
  <c r="J1732" i="671" s="1"/>
  <c r="J1731" i="671"/>
  <c r="J1231" i="671"/>
  <c r="A1735" i="671"/>
  <c r="D1734" i="671"/>
  <c r="F1732" i="671" l="1"/>
  <c r="F1733" i="671"/>
  <c r="B1733" i="671"/>
  <c r="J1733" i="671" s="1"/>
  <c r="C1733" i="671"/>
  <c r="E1733" i="671"/>
  <c r="A1736" i="671"/>
  <c r="D1735" i="671"/>
  <c r="B1734" i="671" l="1"/>
  <c r="J1734" i="671" s="1"/>
  <c r="C1734" i="671"/>
  <c r="E1734" i="671"/>
  <c r="A1737" i="671"/>
  <c r="D1736" i="671"/>
  <c r="F1734" i="671" l="1"/>
  <c r="E1735" i="671"/>
  <c r="B1735" i="671"/>
  <c r="J1735" i="671" s="1"/>
  <c r="C1735" i="671"/>
  <c r="A1738" i="671"/>
  <c r="D1737" i="671"/>
  <c r="F1735" i="671" l="1"/>
  <c r="C1736" i="671"/>
  <c r="E1736" i="671"/>
  <c r="B1736" i="671"/>
  <c r="J1736" i="671" s="1"/>
  <c r="F1736" i="671"/>
  <c r="A1739" i="671"/>
  <c r="D1738" i="671"/>
  <c r="B1737" i="671" l="1"/>
  <c r="J1737" i="671" s="1"/>
  <c r="C1737" i="671"/>
  <c r="E1737" i="671"/>
  <c r="A1740" i="671"/>
  <c r="D1739" i="671"/>
  <c r="F1737" i="671" l="1"/>
  <c r="F1738" i="671"/>
  <c r="B1738" i="671"/>
  <c r="J1738" i="671" s="1"/>
  <c r="C1738" i="671"/>
  <c r="E1738" i="671"/>
  <c r="A1741" i="671"/>
  <c r="D1740" i="671"/>
  <c r="E1739" i="671" l="1"/>
  <c r="B1739" i="671"/>
  <c r="J1739" i="671" s="1"/>
  <c r="C1739" i="671"/>
  <c r="F1739" i="671"/>
  <c r="A1742" i="671"/>
  <c r="D1741" i="671"/>
  <c r="C1740" i="671" l="1"/>
  <c r="E1740" i="671"/>
  <c r="F1740" i="671"/>
  <c r="B1740" i="671"/>
  <c r="J1740" i="671" s="1"/>
  <c r="A1743" i="671"/>
  <c r="D1742" i="671"/>
  <c r="F1741" i="671" l="1"/>
  <c r="B1741" i="671"/>
  <c r="J1741" i="671" s="1"/>
  <c r="C1741" i="671"/>
  <c r="E1741" i="671"/>
  <c r="A1744" i="671"/>
  <c r="D1743" i="671"/>
  <c r="B1742" i="671" l="1"/>
  <c r="J1742" i="671" s="1"/>
  <c r="C1742" i="671"/>
  <c r="E1742" i="671"/>
  <c r="A1745" i="671"/>
  <c r="D1744" i="671"/>
  <c r="F1742" i="671" l="1"/>
  <c r="E1743" i="671"/>
  <c r="B1743" i="671"/>
  <c r="J1743" i="671" s="1"/>
  <c r="C1743" i="671"/>
  <c r="A1746" i="671"/>
  <c r="D1745" i="671"/>
  <c r="F1743" i="671" l="1"/>
  <c r="C1744" i="671"/>
  <c r="E1744" i="671"/>
  <c r="F1744" i="671"/>
  <c r="B1744" i="671"/>
  <c r="J1744" i="671" s="1"/>
  <c r="A1747" i="671"/>
  <c r="D1746" i="671"/>
  <c r="F1745" i="671" l="1"/>
  <c r="B1745" i="671"/>
  <c r="C1745" i="671"/>
  <c r="E1745" i="671"/>
  <c r="A1748" i="671"/>
  <c r="D1747" i="671"/>
  <c r="B1746" i="671" l="1"/>
  <c r="C1746" i="671"/>
  <c r="E1746" i="671"/>
  <c r="J1745" i="671"/>
  <c r="J702" i="671"/>
  <c r="A1749" i="671"/>
  <c r="D1748" i="671"/>
  <c r="F1746" i="671" l="1"/>
  <c r="E1747" i="671"/>
  <c r="F1747" i="671"/>
  <c r="B1747" i="671"/>
  <c r="J1747" i="671" s="1"/>
  <c r="C1747" i="671"/>
  <c r="J1746" i="671"/>
  <c r="J703" i="671"/>
  <c r="A1750" i="671"/>
  <c r="D1749" i="671"/>
  <c r="C1748" i="671" l="1"/>
  <c r="E1748" i="671"/>
  <c r="B1748" i="671"/>
  <c r="J1748" i="671" s="1"/>
  <c r="A1751" i="671"/>
  <c r="D1750" i="671"/>
  <c r="F1748" i="671" l="1"/>
  <c r="F1749" i="671"/>
  <c r="B1749" i="671"/>
  <c r="J1749" i="671" s="1"/>
  <c r="C1749" i="671"/>
  <c r="E1749" i="671"/>
  <c r="A1752" i="671"/>
  <c r="D1751" i="671"/>
  <c r="B1750" i="671" l="1"/>
  <c r="J1750" i="671" s="1"/>
  <c r="C1750" i="671"/>
  <c r="E1750" i="671"/>
  <c r="A1753" i="671"/>
  <c r="D1752" i="671"/>
  <c r="F1750" i="671" l="1"/>
  <c r="E1751" i="671"/>
  <c r="B1751" i="671"/>
  <c r="J1751" i="671" s="1"/>
  <c r="C1751" i="671"/>
  <c r="A1754" i="671"/>
  <c r="D1753" i="671"/>
  <c r="F1751" i="671" l="1"/>
  <c r="C1752" i="671"/>
  <c r="E1752" i="671"/>
  <c r="B1752" i="671"/>
  <c r="F1752" i="671"/>
  <c r="A1755" i="671"/>
  <c r="D1754" i="671"/>
  <c r="B1753" i="671" l="1"/>
  <c r="C1753" i="671"/>
  <c r="E1753" i="671"/>
  <c r="J1752" i="671"/>
  <c r="J1232" i="671"/>
  <c r="A1756" i="671"/>
  <c r="D1755" i="671"/>
  <c r="F1753" i="671" l="1"/>
  <c r="F1754" i="671"/>
  <c r="B1754" i="671"/>
  <c r="C1754" i="671"/>
  <c r="E1754" i="671"/>
  <c r="J1753" i="671"/>
  <c r="J1233" i="671"/>
  <c r="A1757" i="671"/>
  <c r="D1756" i="671"/>
  <c r="E1755" i="671" l="1"/>
  <c r="B1755" i="671"/>
  <c r="C1755" i="671"/>
  <c r="J1754" i="671"/>
  <c r="J1234" i="671"/>
  <c r="A1758" i="671"/>
  <c r="D1757" i="671"/>
  <c r="F1755" i="671" l="1"/>
  <c r="C1756" i="671"/>
  <c r="E1756" i="671"/>
  <c r="B1756" i="671"/>
  <c r="J1756" i="671" s="1"/>
  <c r="J1755" i="671"/>
  <c r="J1235" i="671"/>
  <c r="A1759" i="671"/>
  <c r="D1758" i="671"/>
  <c r="F1756" i="671" l="1"/>
  <c r="F1757" i="671"/>
  <c r="B1757" i="671"/>
  <c r="J1757" i="671" s="1"/>
  <c r="C1757" i="671"/>
  <c r="E1757" i="671"/>
  <c r="A1760" i="671"/>
  <c r="D1759" i="671"/>
  <c r="B1758" i="671" l="1"/>
  <c r="J1758" i="671" s="1"/>
  <c r="C1758" i="671"/>
  <c r="E1758" i="671"/>
  <c r="A1761" i="671"/>
  <c r="D1760" i="671"/>
  <c r="F1758" i="671" l="1"/>
  <c r="E1759" i="671"/>
  <c r="B1759" i="671"/>
  <c r="J1759" i="671" s="1"/>
  <c r="C1759" i="671"/>
  <c r="A1762" i="671"/>
  <c r="D1761" i="671"/>
  <c r="F1759" i="671" l="1"/>
  <c r="C1760" i="671"/>
  <c r="E1760" i="671"/>
  <c r="F1760" i="671"/>
  <c r="B1760" i="671"/>
  <c r="J1760" i="671" s="1"/>
  <c r="A1763" i="671"/>
  <c r="D1762" i="671"/>
  <c r="F1761" i="671" l="1"/>
  <c r="B1761" i="671"/>
  <c r="C1761" i="671"/>
  <c r="E1761" i="671"/>
  <c r="A1764" i="671"/>
  <c r="D1763" i="671"/>
  <c r="B1762" i="671" l="1"/>
  <c r="C1762" i="671"/>
  <c r="E1762" i="671"/>
  <c r="A1765" i="671"/>
  <c r="D1764" i="671"/>
  <c r="F1762" i="671" l="1"/>
  <c r="E1763" i="671"/>
  <c r="B1763" i="671"/>
  <c r="C1763" i="671"/>
  <c r="A1766" i="671"/>
  <c r="D1765" i="671"/>
  <c r="F1763" i="671" l="1"/>
  <c r="C1764" i="671"/>
  <c r="E1764" i="671"/>
  <c r="B1764" i="671"/>
  <c r="A1767" i="671"/>
  <c r="D1766" i="671"/>
  <c r="F1764" i="671" l="1"/>
  <c r="F1765" i="671"/>
  <c r="B1765" i="671"/>
  <c r="C1765" i="671"/>
  <c r="E1765" i="671"/>
  <c r="A1768" i="671"/>
  <c r="D1767" i="671"/>
  <c r="F1766" i="671" l="1"/>
  <c r="B1766" i="671"/>
  <c r="C1766" i="671"/>
  <c r="E1766" i="671"/>
  <c r="A1769" i="671"/>
  <c r="D1768" i="671"/>
  <c r="E1767" i="671" l="1"/>
  <c r="F1767" i="671"/>
  <c r="B1767" i="671"/>
  <c r="C1767" i="671"/>
  <c r="A1770" i="671"/>
  <c r="D1769" i="671"/>
  <c r="C1768" i="671" l="1"/>
  <c r="E1768" i="671"/>
  <c r="B1768" i="671"/>
  <c r="A1771" i="671"/>
  <c r="D1770" i="671"/>
  <c r="F1768" i="671" l="1"/>
  <c r="F1769" i="671"/>
  <c r="B1769" i="671"/>
  <c r="C1769" i="671"/>
  <c r="E1769" i="671"/>
  <c r="A1772" i="671"/>
  <c r="D1771" i="671"/>
  <c r="B1770" i="671" l="1"/>
  <c r="C1770" i="671"/>
  <c r="E1770" i="671"/>
  <c r="A1773" i="671"/>
  <c r="D1772" i="671"/>
  <c r="F1770" i="671" l="1"/>
  <c r="E1771" i="671"/>
  <c r="B1771" i="671"/>
  <c r="C1771" i="671"/>
  <c r="A1774" i="671"/>
  <c r="D1773" i="671"/>
  <c r="F1771" i="671" l="1"/>
  <c r="C1772" i="671"/>
  <c r="E1772" i="671"/>
  <c r="B1772" i="671"/>
  <c r="A1775" i="671"/>
  <c r="D1774" i="671"/>
  <c r="F1772" i="671" l="1"/>
  <c r="B1773" i="671"/>
  <c r="C1773" i="671"/>
  <c r="E1773" i="671"/>
  <c r="A1776" i="671"/>
  <c r="D1775" i="671"/>
  <c r="F1773" i="671" l="1"/>
  <c r="F1774" i="671"/>
  <c r="B1774" i="671"/>
  <c r="C1774" i="671"/>
  <c r="E1774" i="671"/>
  <c r="A1777" i="671"/>
  <c r="D1776" i="671"/>
  <c r="E1775" i="671" l="1"/>
  <c r="B1775" i="671"/>
  <c r="C1775" i="671"/>
  <c r="A1778" i="671"/>
  <c r="D1777" i="671"/>
  <c r="F1775" i="671" l="1"/>
  <c r="C1776" i="671"/>
  <c r="E1776" i="671"/>
  <c r="F1776" i="671"/>
  <c r="B1776" i="671"/>
  <c r="A1779" i="671"/>
  <c r="D1778" i="671"/>
  <c r="B1777" i="671" l="1"/>
  <c r="C1777" i="671"/>
  <c r="E1777" i="671"/>
  <c r="A1780" i="671"/>
  <c r="D1779" i="671"/>
  <c r="F1777" i="671" l="1"/>
  <c r="B1778" i="671"/>
  <c r="C1778" i="671"/>
  <c r="E1778" i="671"/>
  <c r="A1781" i="671"/>
  <c r="D1780" i="671"/>
  <c r="F1778" i="671" l="1"/>
  <c r="E1779" i="671"/>
  <c r="F1779" i="671"/>
  <c r="B1779" i="671"/>
  <c r="C1779" i="671"/>
  <c r="A1782" i="671"/>
  <c r="D1781" i="671"/>
  <c r="C1780" i="671" l="1"/>
  <c r="E1780" i="671"/>
  <c r="F1780" i="671"/>
  <c r="B1780" i="671"/>
  <c r="A1783" i="671"/>
  <c r="D1782" i="671"/>
  <c r="F1781" i="671" l="1"/>
  <c r="B1781" i="671"/>
  <c r="C1781" i="671"/>
  <c r="E1781" i="671"/>
  <c r="A1784" i="671"/>
  <c r="D1783" i="671"/>
  <c r="B1782" i="671" l="1"/>
  <c r="C1782" i="671"/>
  <c r="E1782" i="671"/>
  <c r="A1785" i="671"/>
  <c r="D1784" i="671"/>
  <c r="F1782" i="671" l="1"/>
  <c r="E1783" i="671"/>
  <c r="B1783" i="671"/>
  <c r="C1783" i="671"/>
  <c r="J337" i="671"/>
  <c r="A1786" i="671"/>
  <c r="D1785" i="671"/>
  <c r="F1783" i="671" l="1"/>
  <c r="C1784" i="671"/>
  <c r="E1784" i="671"/>
  <c r="B1784" i="671"/>
  <c r="F1784" i="671"/>
  <c r="J338" i="671"/>
  <c r="A1787" i="671"/>
  <c r="D1786" i="671"/>
  <c r="B1785" i="671" l="1"/>
  <c r="C1785" i="671"/>
  <c r="E1785" i="671"/>
  <c r="J339" i="671"/>
  <c r="A1788" i="671"/>
  <c r="D1787" i="671"/>
  <c r="F1785" i="671" l="1"/>
  <c r="F1786" i="671"/>
  <c r="B1786" i="671"/>
  <c r="C1786" i="671"/>
  <c r="E1786" i="671"/>
  <c r="J1236" i="671"/>
  <c r="A1789" i="671"/>
  <c r="D1788" i="671"/>
  <c r="E1787" i="671" l="1"/>
  <c r="B1787" i="671"/>
  <c r="C1787" i="671"/>
  <c r="J1237" i="671"/>
  <c r="A1790" i="671"/>
  <c r="D1789" i="671"/>
  <c r="F1787" i="671" l="1"/>
  <c r="C1788" i="671"/>
  <c r="E1788" i="671"/>
  <c r="F1788" i="671"/>
  <c r="B1788" i="671"/>
  <c r="J1238" i="671"/>
  <c r="A1791" i="671"/>
  <c r="D1790" i="671"/>
  <c r="B1789" i="671" l="1"/>
  <c r="C1789" i="671"/>
  <c r="E1789" i="671"/>
  <c r="A1792" i="671"/>
  <c r="D1791" i="671"/>
  <c r="F1789" i="671" l="1"/>
  <c r="F1790" i="671"/>
  <c r="B1790" i="671"/>
  <c r="C1790" i="671"/>
  <c r="E1790" i="671"/>
  <c r="A1793" i="671"/>
  <c r="D1792" i="671"/>
  <c r="E1791" i="671" l="1"/>
  <c r="B1791" i="671"/>
  <c r="C1791" i="671"/>
  <c r="A1794" i="671"/>
  <c r="D1793" i="671"/>
  <c r="F1791" i="671" l="1"/>
  <c r="C1792" i="671"/>
  <c r="E1792" i="671"/>
  <c r="B1792" i="671"/>
  <c r="A1795" i="671"/>
  <c r="D1794" i="671"/>
  <c r="F1792" i="671" l="1"/>
  <c r="F1793" i="671"/>
  <c r="B1793" i="671"/>
  <c r="C1793" i="671"/>
  <c r="E1793" i="671"/>
  <c r="A1796" i="671"/>
  <c r="D1795" i="671"/>
  <c r="F1794" i="671" l="1"/>
  <c r="B1794" i="671"/>
  <c r="C1794" i="671"/>
  <c r="E1794" i="671"/>
  <c r="A1797" i="671"/>
  <c r="D1796" i="671"/>
  <c r="E1795" i="671" l="1"/>
  <c r="B1795" i="671"/>
  <c r="C1795" i="671"/>
  <c r="A1798" i="671"/>
  <c r="D1797" i="671"/>
  <c r="F1795" i="671" l="1"/>
  <c r="C1796" i="671"/>
  <c r="E1796" i="671"/>
  <c r="F1796" i="671"/>
  <c r="B1796" i="671"/>
  <c r="A1799" i="671"/>
  <c r="D1798" i="671"/>
  <c r="B1797" i="671" l="1"/>
  <c r="C1797" i="671"/>
  <c r="E1797" i="671"/>
  <c r="A1800" i="671"/>
  <c r="D1799" i="671"/>
  <c r="F1797" i="671" l="1"/>
  <c r="F1798" i="671"/>
  <c r="B1798" i="671"/>
  <c r="C1798" i="671"/>
  <c r="E1798" i="671"/>
  <c r="A1801" i="671"/>
  <c r="D1800" i="671"/>
  <c r="E1799" i="671" l="1"/>
  <c r="B1799" i="671"/>
  <c r="C1799" i="671"/>
  <c r="A1802" i="671"/>
  <c r="D1801" i="671"/>
  <c r="F1799" i="671" l="1"/>
  <c r="C1800" i="671"/>
  <c r="E1800" i="671"/>
  <c r="B1800" i="671"/>
  <c r="F1800" i="671"/>
  <c r="A1803" i="671"/>
  <c r="D1802" i="671"/>
  <c r="F1801" i="671" l="1"/>
  <c r="B1801" i="671"/>
  <c r="C1801" i="671"/>
  <c r="E1801" i="671"/>
  <c r="A1804" i="671"/>
  <c r="D1803" i="671"/>
  <c r="B1802" i="671" l="1"/>
  <c r="C1802" i="671"/>
  <c r="E1802" i="671"/>
  <c r="A1805" i="671"/>
  <c r="D1804" i="671"/>
  <c r="F1802" i="671" l="1"/>
  <c r="E1803" i="671"/>
  <c r="B1803" i="671"/>
  <c r="C1803" i="671"/>
  <c r="F1803" i="671"/>
  <c r="J704" i="671"/>
  <c r="A1806" i="671"/>
  <c r="D1805" i="671"/>
  <c r="C1804" i="671" l="1"/>
  <c r="E1804" i="671"/>
  <c r="B1804" i="671"/>
  <c r="J705" i="671"/>
  <c r="A1807" i="671"/>
  <c r="D1806" i="671"/>
  <c r="F1804" i="671" l="1"/>
  <c r="F1805" i="671"/>
  <c r="B1805" i="671"/>
  <c r="C1805" i="671"/>
  <c r="E1805" i="671"/>
  <c r="A1808" i="671"/>
  <c r="D1807" i="671"/>
  <c r="B1806" i="671" l="1"/>
  <c r="C1806" i="671"/>
  <c r="E1806" i="671"/>
  <c r="A1809" i="671"/>
  <c r="D1808" i="671"/>
  <c r="F1806" i="671" l="1"/>
  <c r="E1807" i="671"/>
  <c r="B1807" i="671"/>
  <c r="C1807" i="671"/>
  <c r="J1239" i="671"/>
  <c r="A1810" i="671"/>
  <c r="D1809" i="671"/>
  <c r="F1807" i="671" l="1"/>
  <c r="C1808" i="671"/>
  <c r="E1808" i="671"/>
  <c r="F1808" i="671"/>
  <c r="B1808" i="671"/>
  <c r="J1240" i="671"/>
  <c r="A1811" i="671"/>
  <c r="D1810" i="671"/>
  <c r="F1809" i="671" l="1"/>
  <c r="B1809" i="671"/>
  <c r="C1809" i="671"/>
  <c r="E1809" i="671"/>
  <c r="J1241" i="671"/>
  <c r="A1812" i="671"/>
  <c r="D1811" i="671"/>
  <c r="B1810" i="671" l="1"/>
  <c r="C1810" i="671"/>
  <c r="E1810" i="671"/>
  <c r="J1242" i="671"/>
  <c r="A1813" i="671"/>
  <c r="D1812" i="671"/>
  <c r="F1810" i="671" l="1"/>
  <c r="E1811" i="671"/>
  <c r="B1811" i="671"/>
  <c r="C1811" i="671"/>
  <c r="J706" i="671"/>
  <c r="A1814" i="671"/>
  <c r="D1813" i="671"/>
  <c r="F1811" i="671" l="1"/>
  <c r="C1812" i="671"/>
  <c r="E1812" i="671"/>
  <c r="F1812" i="671"/>
  <c r="B1812" i="671"/>
  <c r="J707" i="671"/>
  <c r="A1815" i="671"/>
  <c r="D1814" i="671"/>
  <c r="B1813" i="671" l="1"/>
  <c r="C1813" i="671"/>
  <c r="E1813" i="671"/>
  <c r="A1816" i="671"/>
  <c r="D1815" i="671"/>
  <c r="F1813" i="671" l="1"/>
  <c r="F1814" i="671"/>
  <c r="B1814" i="671"/>
  <c r="C1814" i="671"/>
  <c r="E1814" i="671"/>
  <c r="A1817" i="671"/>
  <c r="D1816" i="671"/>
  <c r="E1815" i="671" l="1"/>
  <c r="B1815" i="671"/>
  <c r="C1815" i="671"/>
  <c r="A1818" i="671"/>
  <c r="D1817" i="671"/>
  <c r="F1815" i="671" l="1"/>
  <c r="C1816" i="671"/>
  <c r="E1816" i="671"/>
  <c r="B1816" i="671"/>
  <c r="F1816" i="671"/>
  <c r="J1243" i="671"/>
  <c r="A1819" i="671"/>
  <c r="D1818" i="671"/>
  <c r="F1817" i="671" l="1"/>
  <c r="B1817" i="671"/>
  <c r="C1817" i="671"/>
  <c r="E1817" i="671"/>
  <c r="J1244" i="671"/>
  <c r="A1820" i="671"/>
  <c r="D1819" i="671"/>
  <c r="B1818" i="671" l="1"/>
  <c r="C1818" i="671"/>
  <c r="E1818" i="671"/>
  <c r="J1245" i="671"/>
  <c r="A1821" i="671"/>
  <c r="D1820" i="671"/>
  <c r="F1818" i="671" l="1"/>
  <c r="E1819" i="671"/>
  <c r="B1819" i="671"/>
  <c r="C1819" i="671"/>
  <c r="F1819" i="671"/>
  <c r="J1246" i="671"/>
  <c r="A1822" i="671"/>
  <c r="D1821" i="671"/>
  <c r="C1820" i="671" l="1"/>
  <c r="E1820" i="671"/>
  <c r="F1820" i="671"/>
  <c r="B1820" i="671"/>
  <c r="J1247" i="671"/>
  <c r="A1823" i="671"/>
  <c r="D1822" i="671"/>
  <c r="F1821" i="671" l="1"/>
  <c r="B1821" i="671"/>
  <c r="C1821" i="671"/>
  <c r="E1821" i="671"/>
  <c r="J1248" i="671"/>
  <c r="A1824" i="671"/>
  <c r="D1823" i="671"/>
  <c r="F1822" i="671" l="1"/>
  <c r="B1822" i="671"/>
  <c r="C1822" i="671"/>
  <c r="E1822" i="671"/>
  <c r="J1249" i="671"/>
  <c r="A1825" i="671"/>
  <c r="D1824" i="671"/>
  <c r="E1823" i="671" l="1"/>
  <c r="F1823" i="671"/>
  <c r="B1823" i="671"/>
  <c r="C1823" i="671"/>
  <c r="J1250" i="671"/>
  <c r="A1826" i="671"/>
  <c r="D1825" i="671"/>
  <c r="C1824" i="671" l="1"/>
  <c r="E1824" i="671"/>
  <c r="F1824" i="671"/>
  <c r="B1824" i="671"/>
  <c r="J1251" i="671"/>
  <c r="A1827" i="671"/>
  <c r="D1826" i="671"/>
  <c r="B1825" i="671" l="1"/>
  <c r="C1825" i="671"/>
  <c r="E1825" i="671"/>
  <c r="J1252" i="671"/>
  <c r="A1828" i="671"/>
  <c r="D1827" i="671"/>
  <c r="F1825" i="671" l="1"/>
  <c r="F1826" i="671"/>
  <c r="B1826" i="671"/>
  <c r="C1826" i="671"/>
  <c r="E1826" i="671"/>
  <c r="J1253" i="671"/>
  <c r="A1829" i="671"/>
  <c r="D1828" i="671"/>
  <c r="E1827" i="671" l="1"/>
  <c r="F1827" i="671"/>
  <c r="B1827" i="671"/>
  <c r="C1827" i="671"/>
  <c r="J1254" i="671"/>
  <c r="A1830" i="671"/>
  <c r="D1829" i="671"/>
  <c r="C1828" i="671" l="1"/>
  <c r="E1828" i="671"/>
  <c r="F1828" i="671"/>
  <c r="B1828" i="671"/>
  <c r="J1255" i="671"/>
  <c r="A1831" i="671"/>
  <c r="D1830" i="671"/>
  <c r="F1829" i="671" l="1"/>
  <c r="B1829" i="671"/>
  <c r="C1829" i="671"/>
  <c r="E1829" i="671"/>
  <c r="J1256" i="671"/>
  <c r="A1832" i="671"/>
  <c r="D1831" i="671"/>
  <c r="B1830" i="671" l="1"/>
  <c r="C1830" i="671"/>
  <c r="E1830" i="671"/>
  <c r="J1257" i="671"/>
  <c r="A1833" i="671"/>
  <c r="D1832" i="671"/>
  <c r="F1830" i="671" l="1"/>
  <c r="E1831" i="671"/>
  <c r="B1831" i="671"/>
  <c r="C1831" i="671"/>
  <c r="J1258" i="671"/>
  <c r="A1834" i="671"/>
  <c r="D1833" i="671"/>
  <c r="F1831" i="671" l="1"/>
  <c r="C1832" i="671"/>
  <c r="E1832" i="671"/>
  <c r="B1832" i="671"/>
  <c r="F1832" i="671"/>
  <c r="J1259" i="671"/>
  <c r="A1835" i="671"/>
  <c r="D1834" i="671"/>
  <c r="F1833" i="671" l="1"/>
  <c r="B1833" i="671"/>
  <c r="C1833" i="671"/>
  <c r="E1833" i="671"/>
  <c r="J1260" i="671"/>
  <c r="A1836" i="671"/>
  <c r="D1835" i="671"/>
  <c r="F1834" i="671" l="1"/>
  <c r="B1834" i="671"/>
  <c r="C1834" i="671"/>
  <c r="E1834" i="671"/>
  <c r="J1261" i="671"/>
  <c r="A1837" i="671"/>
  <c r="D1836" i="671"/>
  <c r="E1835" i="671" l="1"/>
  <c r="B1835" i="671"/>
  <c r="C1835" i="671"/>
  <c r="J1262" i="671"/>
  <c r="A1838" i="671"/>
  <c r="D1837" i="671"/>
  <c r="F1835" i="671" l="1"/>
  <c r="C1836" i="671"/>
  <c r="E1836" i="671"/>
  <c r="F1836" i="671"/>
  <c r="B1836" i="671"/>
  <c r="J1263" i="671"/>
  <c r="A1839" i="671"/>
  <c r="D1838" i="671"/>
  <c r="F1837" i="671" l="1"/>
  <c r="B1837" i="671"/>
  <c r="C1837" i="671"/>
  <c r="E1837" i="671"/>
  <c r="J1264" i="671"/>
  <c r="A1840" i="671"/>
  <c r="D1839" i="671"/>
  <c r="B1838" i="671" l="1"/>
  <c r="C1838" i="671"/>
  <c r="E1838" i="671"/>
  <c r="J1265" i="671"/>
  <c r="A1841" i="671"/>
  <c r="D1840" i="671"/>
  <c r="F1838" i="671" l="1"/>
  <c r="E1839" i="671"/>
  <c r="F1839" i="671"/>
  <c r="B1839" i="671"/>
  <c r="C1839" i="671"/>
  <c r="J1266" i="671"/>
  <c r="A1842" i="671"/>
  <c r="D1841" i="671"/>
  <c r="C1840" i="671" l="1"/>
  <c r="E1840" i="671"/>
  <c r="B1840" i="671"/>
  <c r="A1843" i="671"/>
  <c r="D1842" i="671"/>
  <c r="F1840" i="671" l="1"/>
  <c r="F1841" i="671"/>
  <c r="B1841" i="671"/>
  <c r="C1841" i="671"/>
  <c r="E1841" i="671"/>
  <c r="A1844" i="671"/>
  <c r="D1843" i="671"/>
  <c r="B1842" i="671" l="1"/>
  <c r="C1842" i="671"/>
  <c r="E1842" i="671"/>
  <c r="A1845" i="671"/>
  <c r="D1844" i="671"/>
  <c r="F1842" i="671" l="1"/>
  <c r="E1843" i="671"/>
  <c r="B1843" i="671"/>
  <c r="C1843" i="671"/>
  <c r="A1846" i="671"/>
  <c r="D1845" i="671"/>
  <c r="F1843" i="671" l="1"/>
  <c r="C1844" i="671"/>
  <c r="E1844" i="671"/>
  <c r="F1844" i="671"/>
  <c r="B1844" i="671"/>
  <c r="A1847" i="671"/>
  <c r="D1846" i="671"/>
  <c r="F1845" i="671" l="1"/>
  <c r="B1845" i="671"/>
  <c r="C1845" i="671"/>
  <c r="E1845" i="671"/>
  <c r="A1848" i="671"/>
  <c r="D1847" i="671"/>
  <c r="F1846" i="671" l="1"/>
  <c r="B1846" i="671"/>
  <c r="C1846" i="671"/>
  <c r="E1846" i="671"/>
  <c r="A1849" i="671"/>
  <c r="D1848" i="671"/>
  <c r="E1847" i="671" l="1"/>
  <c r="B1847" i="671"/>
  <c r="C1847" i="671"/>
  <c r="A1850" i="671"/>
  <c r="D1849" i="671"/>
  <c r="F1847" i="671" l="1"/>
  <c r="C1848" i="671"/>
  <c r="E1848" i="671"/>
  <c r="B1848" i="671"/>
  <c r="F1848" i="671"/>
  <c r="A1851" i="671"/>
  <c r="D1850" i="671"/>
  <c r="B1849" i="671" l="1"/>
  <c r="C1849" i="671"/>
  <c r="E1849" i="671"/>
  <c r="A1852" i="671"/>
  <c r="D1851" i="671"/>
  <c r="F1849" i="671" l="1"/>
  <c r="F1850" i="671"/>
  <c r="B1850" i="671"/>
  <c r="C1850" i="671"/>
  <c r="E1850" i="671"/>
  <c r="A1853" i="671"/>
  <c r="D1852" i="671"/>
  <c r="E1851" i="671" l="1"/>
  <c r="B1851" i="671"/>
  <c r="C1851" i="671"/>
  <c r="J708" i="671"/>
  <c r="A1854" i="671"/>
  <c r="D1853" i="671"/>
  <c r="F1851" i="671" l="1"/>
  <c r="C1852" i="671"/>
  <c r="E1852" i="671"/>
  <c r="F1852" i="671"/>
  <c r="B1852" i="671"/>
  <c r="J709" i="671"/>
  <c r="A1855" i="671"/>
  <c r="D1854" i="671"/>
  <c r="F1853" i="671" l="1"/>
  <c r="B1853" i="671"/>
  <c r="C1853" i="671"/>
  <c r="E1853" i="671"/>
  <c r="A1856" i="671"/>
  <c r="D1855" i="671"/>
  <c r="B1854" i="671" l="1"/>
  <c r="C1854" i="671"/>
  <c r="E1854" i="671"/>
  <c r="A1857" i="671"/>
  <c r="D1856" i="671"/>
  <c r="F1854" i="671" l="1"/>
  <c r="E1855" i="671"/>
  <c r="B1855" i="671"/>
  <c r="C1855" i="671"/>
  <c r="A1858" i="671"/>
  <c r="D1857" i="671"/>
  <c r="F1855" i="671" l="1"/>
  <c r="C1856" i="671"/>
  <c r="E1856" i="671"/>
  <c r="F1856" i="671"/>
  <c r="B1856" i="671"/>
  <c r="A1859" i="671"/>
  <c r="D1858" i="671"/>
  <c r="B1857" i="671" l="1"/>
  <c r="C1857" i="671"/>
  <c r="E1857" i="671"/>
  <c r="A1860" i="671"/>
  <c r="D1859" i="671"/>
  <c r="F1857" i="671" l="1"/>
  <c r="F1858" i="671"/>
  <c r="B1858" i="671"/>
  <c r="C1858" i="671"/>
  <c r="E1858" i="671"/>
  <c r="A1861" i="671"/>
  <c r="D1860" i="671"/>
  <c r="E1859" i="671" l="1"/>
  <c r="F1859" i="671"/>
  <c r="B1859" i="671"/>
  <c r="C1859" i="671"/>
  <c r="A1862" i="671"/>
  <c r="D1861" i="671"/>
  <c r="C1860" i="671" l="1"/>
  <c r="E1860" i="671"/>
  <c r="F1860" i="671"/>
  <c r="B1860" i="671"/>
  <c r="A1863" i="671"/>
  <c r="D1862" i="671"/>
  <c r="B1861" i="671" l="1"/>
  <c r="C1861" i="671"/>
  <c r="E1861" i="671"/>
  <c r="A1864" i="671"/>
  <c r="D1863" i="671"/>
  <c r="F1861" i="671" l="1"/>
  <c r="F1862" i="671"/>
  <c r="B1862" i="671"/>
  <c r="C1862" i="671"/>
  <c r="E1862" i="671"/>
  <c r="A1865" i="671"/>
  <c r="D1864" i="671"/>
  <c r="E1863" i="671" l="1"/>
  <c r="B1863" i="671"/>
  <c r="C1863" i="671"/>
  <c r="A1866" i="671"/>
  <c r="D1865" i="671"/>
  <c r="F1863" i="671" l="1"/>
  <c r="C1864" i="671"/>
  <c r="E1864" i="671"/>
  <c r="B1864" i="671"/>
  <c r="A1867" i="671"/>
  <c r="D1866" i="671"/>
  <c r="F1864" i="671" l="1"/>
  <c r="F1865" i="671"/>
  <c r="B1865" i="671"/>
  <c r="C1865" i="671"/>
  <c r="E1865" i="671"/>
  <c r="A1868" i="671"/>
  <c r="D1867" i="671"/>
  <c r="B1866" i="671" l="1"/>
  <c r="C1866" i="671"/>
  <c r="E1866" i="671"/>
  <c r="A1869" i="671"/>
  <c r="D1868" i="671"/>
  <c r="F1866" i="671" l="1"/>
  <c r="E1867" i="671"/>
  <c r="B1867" i="671"/>
  <c r="C1867" i="671"/>
  <c r="A1870" i="671"/>
  <c r="D1869" i="671"/>
  <c r="F1867" i="671" l="1"/>
  <c r="C1868" i="671"/>
  <c r="E1868" i="671"/>
  <c r="F1868" i="671"/>
  <c r="B1868" i="671"/>
  <c r="A1871" i="671"/>
  <c r="D1870" i="671"/>
  <c r="B1869" i="671" l="1"/>
  <c r="C1869" i="671"/>
  <c r="E1869" i="671"/>
  <c r="A1872" i="671"/>
  <c r="D1871" i="671"/>
  <c r="F1869" i="671" l="1"/>
  <c r="F1870" i="671"/>
  <c r="B1870" i="671"/>
  <c r="C1870" i="671"/>
  <c r="E1870" i="671"/>
  <c r="A1873" i="671"/>
  <c r="D1872" i="671"/>
  <c r="E1871" i="671" l="1"/>
  <c r="B1871" i="671"/>
  <c r="C1871" i="671"/>
  <c r="A1874" i="671"/>
  <c r="D1873" i="671"/>
  <c r="F1871" i="671" l="1"/>
  <c r="C1872" i="671"/>
  <c r="E1872" i="671"/>
  <c r="B1872" i="671"/>
  <c r="A1875" i="671"/>
  <c r="D1874" i="671"/>
  <c r="F1872" i="671" l="1"/>
  <c r="F1873" i="671"/>
  <c r="B1873" i="671"/>
  <c r="C1873" i="671"/>
  <c r="E1873" i="671"/>
  <c r="A1876" i="671"/>
  <c r="D1875" i="671"/>
  <c r="B1874" i="671" l="1"/>
  <c r="C1874" i="671"/>
  <c r="E1874" i="671"/>
  <c r="A1877" i="671"/>
  <c r="D1876" i="671"/>
  <c r="F1874" i="671" l="1"/>
  <c r="E1875" i="671"/>
  <c r="F1875" i="671"/>
  <c r="B1875" i="671"/>
  <c r="C1875" i="671"/>
  <c r="A1878" i="671"/>
  <c r="D1877" i="671"/>
  <c r="C1876" i="671" l="1"/>
  <c r="E1876" i="671"/>
  <c r="F1876" i="671"/>
  <c r="B1876" i="671"/>
  <c r="A1879" i="671"/>
  <c r="D1878" i="671"/>
  <c r="F1877" i="671" l="1"/>
  <c r="B1877" i="671"/>
  <c r="C1877" i="671"/>
  <c r="E1877" i="671"/>
  <c r="A1880" i="671"/>
  <c r="D1879" i="671"/>
  <c r="B1878" i="671" l="1"/>
  <c r="C1878" i="671"/>
  <c r="E1878" i="671"/>
  <c r="A1881" i="671"/>
  <c r="D1880" i="671"/>
  <c r="F1878" i="671" l="1"/>
  <c r="E1879" i="671"/>
  <c r="B1879" i="671"/>
  <c r="C1879" i="671"/>
  <c r="J1267" i="671"/>
  <c r="A1882" i="671"/>
  <c r="D1881" i="671"/>
  <c r="F1879" i="671" l="1"/>
  <c r="C1880" i="671"/>
  <c r="E1880" i="671"/>
  <c r="B1880" i="671"/>
  <c r="F1880" i="671"/>
  <c r="J1268" i="671"/>
  <c r="A1883" i="671"/>
  <c r="D1882" i="671"/>
  <c r="F1881" i="671" l="1"/>
  <c r="B1881" i="671"/>
  <c r="C1881" i="671"/>
  <c r="E1881" i="671"/>
  <c r="J1269" i="671"/>
  <c r="A1884" i="671"/>
  <c r="D1883" i="671"/>
  <c r="B1882" i="671" l="1"/>
  <c r="C1882" i="671"/>
  <c r="E1882" i="671"/>
  <c r="J1270" i="671"/>
  <c r="A1885" i="671"/>
  <c r="D1884" i="671"/>
  <c r="F1882" i="671" l="1"/>
  <c r="E1883" i="671"/>
  <c r="B1883" i="671"/>
  <c r="C1883" i="671"/>
  <c r="F1883" i="671"/>
  <c r="J1271" i="671"/>
  <c r="A1886" i="671"/>
  <c r="D1885" i="671"/>
  <c r="C1884" i="671" l="1"/>
  <c r="E1884" i="671"/>
  <c r="B1884" i="671"/>
  <c r="J1272" i="671"/>
  <c r="A1887" i="671"/>
  <c r="D1886" i="671"/>
  <c r="F1884" i="671" l="1"/>
  <c r="F1885" i="671"/>
  <c r="B1885" i="671"/>
  <c r="C1885" i="671"/>
  <c r="E1885" i="671"/>
  <c r="J1273" i="671"/>
  <c r="A1888" i="671"/>
  <c r="D1887" i="671"/>
  <c r="B1886" i="671" l="1"/>
  <c r="C1886" i="671"/>
  <c r="E1886" i="671"/>
  <c r="J1274" i="671"/>
  <c r="A1889" i="671"/>
  <c r="D1888" i="671"/>
  <c r="F1886" i="671" l="1"/>
  <c r="E1887" i="671"/>
  <c r="B1887" i="671"/>
  <c r="C1887" i="671"/>
  <c r="J1275" i="671"/>
  <c r="A1890" i="671"/>
  <c r="D1889" i="671"/>
  <c r="F1887" i="671" l="1"/>
  <c r="C1888" i="671"/>
  <c r="E1888" i="671"/>
  <c r="F1888" i="671"/>
  <c r="B1888" i="671"/>
  <c r="J1276" i="671"/>
  <c r="A1891" i="671"/>
  <c r="D1890" i="671"/>
  <c r="F1889" i="671" l="1"/>
  <c r="B1889" i="671"/>
  <c r="C1889" i="671"/>
  <c r="E1889" i="671"/>
  <c r="J1277" i="671"/>
  <c r="A1892" i="671"/>
  <c r="D1891" i="671"/>
  <c r="F1890" i="671" l="1"/>
  <c r="B1890" i="671"/>
  <c r="C1890" i="671"/>
  <c r="E1890" i="671"/>
  <c r="J1278" i="671"/>
  <c r="A1893" i="671"/>
  <c r="D1892" i="671"/>
  <c r="E1891" i="671" l="1"/>
  <c r="F1891" i="671"/>
  <c r="B1891" i="671"/>
  <c r="C1891" i="671"/>
  <c r="J1279" i="671"/>
  <c r="A1894" i="671"/>
  <c r="D1893" i="671"/>
  <c r="C1892" i="671" l="1"/>
  <c r="E1892" i="671"/>
  <c r="F1892" i="671"/>
  <c r="B1892" i="671"/>
  <c r="J1280" i="671"/>
  <c r="A1895" i="671"/>
  <c r="D1894" i="671"/>
  <c r="B1893" i="671" l="1"/>
  <c r="C1893" i="671"/>
  <c r="E1893" i="671"/>
  <c r="J1281" i="671"/>
  <c r="A1896" i="671"/>
  <c r="D1895" i="671"/>
  <c r="F1893" i="671" l="1"/>
  <c r="F1894" i="671"/>
  <c r="B1894" i="671"/>
  <c r="C1894" i="671"/>
  <c r="E1894" i="671"/>
  <c r="J1761" i="671"/>
  <c r="A1897" i="671"/>
  <c r="D1896" i="671"/>
  <c r="E1895" i="671" l="1"/>
  <c r="F1895" i="671"/>
  <c r="B1895" i="671"/>
  <c r="C1895" i="671"/>
  <c r="J1762" i="671"/>
  <c r="A1898" i="671"/>
  <c r="D1897" i="671"/>
  <c r="C1896" i="671" l="1"/>
  <c r="E1896" i="671"/>
  <c r="B1896" i="671"/>
  <c r="F1896" i="671"/>
  <c r="J1763" i="671"/>
  <c r="A1899" i="671"/>
  <c r="D1898" i="671"/>
  <c r="F1897" i="671" l="1"/>
  <c r="B1897" i="671"/>
  <c r="C1897" i="671"/>
  <c r="E1897" i="671"/>
  <c r="J1764" i="671"/>
  <c r="A1900" i="671"/>
  <c r="D1899" i="671"/>
  <c r="F1898" i="671" l="1"/>
  <c r="B1898" i="671"/>
  <c r="C1898" i="671"/>
  <c r="E1898" i="671"/>
  <c r="J1765" i="671"/>
  <c r="A1901" i="671"/>
  <c r="D1900" i="671"/>
  <c r="E1899" i="671" l="1"/>
  <c r="B1899" i="671"/>
  <c r="C1899" i="671"/>
  <c r="F1899" i="671"/>
  <c r="A1902" i="671"/>
  <c r="D1901" i="671"/>
  <c r="C1900" i="671" l="1"/>
  <c r="E1900" i="671"/>
  <c r="F1900" i="671"/>
  <c r="B1900" i="671"/>
  <c r="A1903" i="671"/>
  <c r="D1902" i="671"/>
  <c r="F1901" i="671" l="1"/>
  <c r="B1901" i="671"/>
  <c r="C1901" i="671"/>
  <c r="E1901" i="671"/>
  <c r="A1904" i="671"/>
  <c r="D1903" i="671"/>
  <c r="F1902" i="671" l="1"/>
  <c r="B1902" i="671"/>
  <c r="C1902" i="671"/>
  <c r="E1902" i="671"/>
  <c r="A1905" i="671"/>
  <c r="D1904" i="671"/>
  <c r="E1903" i="671" l="1"/>
  <c r="F1903" i="671"/>
  <c r="B1903" i="671"/>
  <c r="C1903" i="671"/>
  <c r="A1906" i="671"/>
  <c r="D1905" i="671"/>
  <c r="C1904" i="671" l="1"/>
  <c r="E1904" i="671"/>
  <c r="F1904" i="671"/>
  <c r="B1904" i="671"/>
  <c r="A1907" i="671"/>
  <c r="D1906" i="671"/>
  <c r="B1905" i="671" l="1"/>
  <c r="C1905" i="671"/>
  <c r="A1908" i="671"/>
  <c r="D1907" i="671"/>
  <c r="E1905" i="671" l="1"/>
  <c r="F1905" i="671"/>
  <c r="F1906" i="671"/>
  <c r="B1906" i="671"/>
  <c r="C1906" i="671"/>
  <c r="E1906" i="671"/>
  <c r="A1909" i="671"/>
  <c r="D1908" i="671"/>
  <c r="E1907" i="671" l="1"/>
  <c r="B1907" i="671"/>
  <c r="C1907" i="671"/>
  <c r="A1910" i="671"/>
  <c r="D1909" i="671"/>
  <c r="F1907" i="671" l="1"/>
  <c r="C1908" i="671"/>
  <c r="E1908" i="671"/>
  <c r="F1908" i="671"/>
  <c r="B1908" i="671"/>
  <c r="A1911" i="671"/>
  <c r="D1910" i="671"/>
  <c r="F1909" i="671" l="1"/>
  <c r="B1909" i="671"/>
  <c r="C1909" i="671"/>
  <c r="E1909" i="671"/>
  <c r="J1766" i="671"/>
  <c r="A1912" i="671"/>
  <c r="D1911" i="671"/>
  <c r="B1910" i="671" l="1"/>
  <c r="C1910" i="671"/>
  <c r="E1910" i="671"/>
  <c r="J1767" i="671"/>
  <c r="A1913" i="671"/>
  <c r="D1912" i="671"/>
  <c r="F1910" i="671" l="1"/>
  <c r="E1911" i="671"/>
  <c r="F1911" i="671"/>
  <c r="B1911" i="671"/>
  <c r="C1911" i="671"/>
  <c r="J1768" i="671"/>
  <c r="A1914" i="671"/>
  <c r="D1913" i="671"/>
  <c r="C1912" i="671" l="1"/>
  <c r="E1912" i="671"/>
  <c r="B1912" i="671"/>
  <c r="F1912" i="671"/>
  <c r="J1282" i="671"/>
  <c r="A1915" i="671"/>
  <c r="D1914" i="671"/>
  <c r="F1913" i="671" l="1"/>
  <c r="B1913" i="671"/>
  <c r="C1913" i="671"/>
  <c r="E1913" i="671"/>
  <c r="J1283" i="671"/>
  <c r="A1916" i="671"/>
  <c r="D1915" i="671"/>
  <c r="F1914" i="671" l="1"/>
  <c r="B1914" i="671"/>
  <c r="C1914" i="671"/>
  <c r="E1914" i="671"/>
  <c r="J1284" i="671"/>
  <c r="A1917" i="671"/>
  <c r="D1916" i="671"/>
  <c r="E1915" i="671" l="1"/>
  <c r="B1915" i="671"/>
  <c r="C1915" i="671"/>
  <c r="F1915" i="671"/>
  <c r="J1285" i="671"/>
  <c r="A1918" i="671"/>
  <c r="D1917" i="671"/>
  <c r="C1916" i="671" l="1"/>
  <c r="E1916" i="671"/>
  <c r="F1916" i="671"/>
  <c r="B1916" i="671"/>
  <c r="J1286" i="671"/>
  <c r="A1919" i="671"/>
  <c r="D1918" i="671"/>
  <c r="F1917" i="671" l="1"/>
  <c r="B1917" i="671"/>
  <c r="C1917" i="671"/>
  <c r="E1917" i="671"/>
  <c r="J1287" i="671"/>
  <c r="A1920" i="671"/>
  <c r="D1919" i="671"/>
  <c r="F1918" i="671" l="1"/>
  <c r="B1918" i="671"/>
  <c r="C1918" i="671"/>
  <c r="E1918" i="671"/>
  <c r="J1288" i="671"/>
  <c r="A1921" i="671"/>
  <c r="D1920" i="671"/>
  <c r="E1919" i="671" l="1"/>
  <c r="B1919" i="671"/>
  <c r="C1919" i="671"/>
  <c r="J1289" i="671"/>
  <c r="A1922" i="671"/>
  <c r="D1921" i="671"/>
  <c r="F1919" i="671" l="1"/>
  <c r="C1920" i="671"/>
  <c r="E1920" i="671"/>
  <c r="F1920" i="671"/>
  <c r="B1920" i="671"/>
  <c r="J1290" i="671"/>
  <c r="A1923" i="671"/>
  <c r="D1922" i="671"/>
  <c r="F1921" i="671" l="1"/>
  <c r="B1921" i="671"/>
  <c r="C1921" i="671"/>
  <c r="E1921" i="671"/>
  <c r="J710" i="671"/>
  <c r="A1924" i="671"/>
  <c r="D1923" i="671"/>
  <c r="F1922" i="671" l="1"/>
  <c r="B1922" i="671"/>
  <c r="C1922" i="671"/>
  <c r="E1922" i="671"/>
  <c r="J711" i="671"/>
  <c r="A1925" i="671"/>
  <c r="D1924" i="671"/>
  <c r="E1923" i="671" l="1"/>
  <c r="F1923" i="671"/>
  <c r="B1923" i="671"/>
  <c r="C1923" i="671"/>
  <c r="J712" i="671"/>
  <c r="A1926" i="671"/>
  <c r="D1925" i="671"/>
  <c r="C1924" i="671" l="1"/>
  <c r="E1924" i="671"/>
  <c r="F1924" i="671"/>
  <c r="B1924" i="671"/>
  <c r="A1927" i="671"/>
  <c r="D1926" i="671"/>
  <c r="F1925" i="671" l="1"/>
  <c r="B1925" i="671"/>
  <c r="C1925" i="671"/>
  <c r="E1925" i="671"/>
  <c r="A1928" i="671"/>
  <c r="D1927" i="671"/>
  <c r="F1926" i="671" l="1"/>
  <c r="B1926" i="671"/>
  <c r="C1926" i="671"/>
  <c r="E1926" i="671"/>
  <c r="A1929" i="671"/>
  <c r="D1928" i="671"/>
  <c r="E1927" i="671" l="1"/>
  <c r="F1927" i="671"/>
  <c r="B1927" i="671"/>
  <c r="C1927" i="671"/>
  <c r="A1930" i="671"/>
  <c r="D1929" i="671"/>
  <c r="C1928" i="671" l="1"/>
  <c r="E1928" i="671"/>
  <c r="B1928" i="671"/>
  <c r="F1928" i="671"/>
  <c r="A1931" i="671"/>
  <c r="D1930" i="671"/>
  <c r="F1929" i="671" l="1"/>
  <c r="B1929" i="671"/>
  <c r="C1929" i="671"/>
  <c r="E1929" i="671"/>
  <c r="A1932" i="671"/>
  <c r="D1931" i="671"/>
  <c r="F1930" i="671" l="1"/>
  <c r="B1930" i="671"/>
  <c r="C1930" i="671"/>
  <c r="E1930" i="671"/>
  <c r="A1933" i="671"/>
  <c r="D1932" i="671"/>
  <c r="E1931" i="671" l="1"/>
  <c r="B1931" i="671"/>
  <c r="C1931" i="671"/>
  <c r="A1934" i="671"/>
  <c r="D1933" i="671"/>
  <c r="F1931" i="671" l="1"/>
  <c r="C1932" i="671"/>
  <c r="E1932" i="671"/>
  <c r="F1932" i="671"/>
  <c r="B1932" i="671"/>
  <c r="A1935" i="671"/>
  <c r="D1934" i="671"/>
  <c r="F1933" i="671" l="1"/>
  <c r="B1933" i="671"/>
  <c r="C1933" i="671"/>
  <c r="E1933" i="671"/>
  <c r="A1936" i="671"/>
  <c r="D1935" i="671"/>
  <c r="B1934" i="671" l="1"/>
  <c r="C1934" i="671"/>
  <c r="E1934" i="671"/>
  <c r="A1937" i="671"/>
  <c r="D1936" i="671"/>
  <c r="F1934" i="671" l="1"/>
  <c r="E1935" i="671"/>
  <c r="F1935" i="671"/>
  <c r="B1935" i="671"/>
  <c r="C1935" i="671"/>
  <c r="A1938" i="671"/>
  <c r="D1937" i="671"/>
  <c r="C1936" i="671" l="1"/>
  <c r="E1936" i="671"/>
  <c r="F1936" i="671"/>
  <c r="B1936" i="671"/>
  <c r="A1939" i="671"/>
  <c r="D1938" i="671"/>
  <c r="F1937" i="671" l="1"/>
  <c r="B1937" i="671"/>
  <c r="C1937" i="671"/>
  <c r="E1937" i="671"/>
  <c r="A1940" i="671"/>
  <c r="D1939" i="671"/>
  <c r="B1938" i="671" l="1"/>
  <c r="J1938" i="671" s="1"/>
  <c r="C1938" i="671"/>
  <c r="E1938" i="671"/>
  <c r="A1941" i="671"/>
  <c r="D1940" i="671"/>
  <c r="F1938" i="671" l="1"/>
  <c r="E1939" i="671"/>
  <c r="F1939" i="671"/>
  <c r="B1939" i="671"/>
  <c r="J1939" i="671" s="1"/>
  <c r="C1939" i="671"/>
  <c r="A1942" i="671"/>
  <c r="D1941" i="671"/>
  <c r="C1940" i="671" l="1"/>
  <c r="E1940" i="671"/>
  <c r="B1940" i="671"/>
  <c r="J1940" i="671" s="1"/>
  <c r="A1943" i="671"/>
  <c r="D1942" i="671"/>
  <c r="F1940" i="671" l="1"/>
  <c r="B1941" i="671"/>
  <c r="J1941" i="671" s="1"/>
  <c r="C1941" i="671"/>
  <c r="E1941" i="671"/>
  <c r="A1944" i="671"/>
  <c r="D1943" i="671"/>
  <c r="F1941" i="671" l="1"/>
  <c r="F1942" i="671"/>
  <c r="B1942" i="671"/>
  <c r="J1942" i="671" s="1"/>
  <c r="C1942" i="671"/>
  <c r="E1942" i="671"/>
  <c r="A1945" i="671"/>
  <c r="D1944" i="671"/>
  <c r="E1943" i="671" l="1"/>
  <c r="F1943" i="671"/>
  <c r="B1943" i="671"/>
  <c r="J1943" i="671" s="1"/>
  <c r="C1943" i="671"/>
  <c r="A1946" i="671"/>
  <c r="D1945" i="671"/>
  <c r="C1944" i="671" l="1"/>
  <c r="E1944" i="671"/>
  <c r="B1944" i="671"/>
  <c r="J1944" i="671" s="1"/>
  <c r="F1944" i="671"/>
  <c r="A1947" i="671"/>
  <c r="D1946" i="671"/>
  <c r="B1945" i="671" l="1"/>
  <c r="J1945" i="671" s="1"/>
  <c r="C1945" i="671"/>
  <c r="E1945" i="671"/>
  <c r="A1948" i="671"/>
  <c r="D1947" i="671"/>
  <c r="F1945" i="671" l="1"/>
  <c r="F1946" i="671"/>
  <c r="B1946" i="671"/>
  <c r="J1946" i="671" s="1"/>
  <c r="C1946" i="671"/>
  <c r="E1946" i="671"/>
  <c r="A1949" i="671"/>
  <c r="D1948" i="671"/>
  <c r="E1947" i="671" l="1"/>
  <c r="B1947" i="671"/>
  <c r="J1947" i="671" s="1"/>
  <c r="C1947" i="671"/>
  <c r="A1950" i="671"/>
  <c r="D1949" i="671"/>
  <c r="F1947" i="671" l="1"/>
  <c r="C1948" i="671"/>
  <c r="E1948" i="671"/>
  <c r="F1948" i="671"/>
  <c r="B1948" i="671"/>
  <c r="J1948" i="671" s="1"/>
  <c r="A1951" i="671"/>
  <c r="D1950" i="671"/>
  <c r="B1949" i="671" l="1"/>
  <c r="J1949" i="671" s="1"/>
  <c r="C1949" i="671"/>
  <c r="E1949" i="671"/>
  <c r="A1952" i="671"/>
  <c r="D1951" i="671"/>
  <c r="F1949" i="671" l="1"/>
  <c r="B1950" i="671"/>
  <c r="J1950" i="671" s="1"/>
  <c r="C1950" i="671"/>
  <c r="E1950" i="671"/>
  <c r="A1953" i="671"/>
  <c r="D1952" i="671"/>
  <c r="F1950" i="671" l="1"/>
  <c r="E1951" i="671"/>
  <c r="B1951" i="671"/>
  <c r="J1951" i="671" s="1"/>
  <c r="C1951" i="671"/>
  <c r="A1954" i="671"/>
  <c r="D1953" i="671"/>
  <c r="F1951" i="671" l="1"/>
  <c r="C1952" i="671"/>
  <c r="E1952" i="671"/>
  <c r="F1952" i="671"/>
  <c r="B1952" i="671"/>
  <c r="J1952" i="671" s="1"/>
  <c r="A1955" i="671"/>
  <c r="D1954" i="671"/>
  <c r="F1953" i="671" l="1"/>
  <c r="B1953" i="671"/>
  <c r="J1953" i="671" s="1"/>
  <c r="C1953" i="671"/>
  <c r="E1953" i="671"/>
  <c r="A1956" i="671"/>
  <c r="D1955" i="671"/>
  <c r="F1954" i="671" l="1"/>
  <c r="B1954" i="671"/>
  <c r="J1954" i="671" s="1"/>
  <c r="C1954" i="671"/>
  <c r="E1954" i="671"/>
  <c r="A1957" i="671"/>
  <c r="D1956" i="671"/>
  <c r="E1955" i="671" l="1"/>
  <c r="F1955" i="671"/>
  <c r="B1955" i="671"/>
  <c r="J1955" i="671" s="1"/>
  <c r="C1955" i="671"/>
  <c r="A1958" i="671"/>
  <c r="D1957" i="671"/>
  <c r="C1956" i="671" l="1"/>
  <c r="E1956" i="671"/>
  <c r="F1956" i="671"/>
  <c r="B1956" i="671"/>
  <c r="J1956" i="671" s="1"/>
  <c r="A1959" i="671"/>
  <c r="D1958" i="671"/>
  <c r="F1957" i="671" l="1"/>
  <c r="B1957" i="671"/>
  <c r="J1957" i="671" s="1"/>
  <c r="C1957" i="671"/>
  <c r="E1957" i="671"/>
  <c r="A1960" i="671"/>
  <c r="D1959" i="671"/>
  <c r="B1958" i="671" l="1"/>
  <c r="J1958" i="671" s="1"/>
  <c r="C1958" i="671"/>
  <c r="E1958" i="671"/>
  <c r="A1961" i="671"/>
  <c r="D1960" i="671"/>
  <c r="F1958" i="671" l="1"/>
  <c r="E1959" i="671"/>
  <c r="F1959" i="671"/>
  <c r="B1959" i="671"/>
  <c r="J1959" i="671" s="1"/>
  <c r="C1959" i="671"/>
  <c r="A1962" i="671"/>
  <c r="D1961" i="671"/>
  <c r="C1960" i="671" l="1"/>
  <c r="E1960" i="671"/>
  <c r="B1960" i="671"/>
  <c r="J1960" i="671" s="1"/>
  <c r="F1960" i="671"/>
  <c r="A1963" i="671"/>
  <c r="D1962" i="671"/>
  <c r="F1961" i="671" l="1"/>
  <c r="B1961" i="671"/>
  <c r="J1961" i="671" s="1"/>
  <c r="C1961" i="671"/>
  <c r="E1961" i="671"/>
  <c r="A1964" i="671"/>
  <c r="D1963" i="671"/>
  <c r="B1962" i="671" l="1"/>
  <c r="C1962" i="671"/>
  <c r="E1962" i="671"/>
  <c r="A1965" i="671"/>
  <c r="D1964" i="671"/>
  <c r="F1962" i="671" l="1"/>
  <c r="E1963" i="671"/>
  <c r="B1963" i="671"/>
  <c r="C1963" i="671"/>
  <c r="F1963" i="671"/>
  <c r="J1962" i="671"/>
  <c r="J340" i="671"/>
  <c r="A1966" i="671"/>
  <c r="D1965" i="671"/>
  <c r="C1964" i="671" l="1"/>
  <c r="E1964" i="671"/>
  <c r="F1964" i="671"/>
  <c r="B1964" i="671"/>
  <c r="J1963" i="671"/>
  <c r="J341" i="671"/>
  <c r="A1967" i="671"/>
  <c r="D1966" i="671"/>
  <c r="F1965" i="671" l="1"/>
  <c r="B1965" i="671"/>
  <c r="C1965" i="671"/>
  <c r="E1965" i="671"/>
  <c r="J1964" i="671"/>
  <c r="J342" i="671"/>
  <c r="A1968" i="671"/>
  <c r="D1967" i="671"/>
  <c r="F1966" i="671" l="1"/>
  <c r="B1966" i="671"/>
  <c r="C1966" i="671"/>
  <c r="E1966" i="671"/>
  <c r="J1965" i="671"/>
  <c r="J343" i="671"/>
  <c r="A1969" i="671"/>
  <c r="D1968" i="671"/>
  <c r="E1967" i="671" l="1"/>
  <c r="B1967" i="671"/>
  <c r="C1967" i="671"/>
  <c r="J1966" i="671"/>
  <c r="J344" i="671"/>
  <c r="A1970" i="671"/>
  <c r="D1969" i="671"/>
  <c r="F1967" i="671" l="1"/>
  <c r="C1968" i="671"/>
  <c r="E1968" i="671"/>
  <c r="F1968" i="671"/>
  <c r="B1968" i="671"/>
  <c r="J1967" i="671"/>
  <c r="J345" i="671"/>
  <c r="A1971" i="671"/>
  <c r="D1970" i="671"/>
  <c r="F1969" i="671" l="1"/>
  <c r="B1969" i="671"/>
  <c r="C1969" i="671"/>
  <c r="E1969" i="671"/>
  <c r="J1968" i="671"/>
  <c r="J346" i="671"/>
  <c r="A1972" i="671"/>
  <c r="D1971" i="671"/>
  <c r="F1970" i="671" l="1"/>
  <c r="B1970" i="671"/>
  <c r="C1970" i="671"/>
  <c r="E1970" i="671"/>
  <c r="J1969" i="671"/>
  <c r="J347" i="671"/>
  <c r="A1973" i="671"/>
  <c r="D1972" i="671"/>
  <c r="E1971" i="671" l="1"/>
  <c r="F1971" i="671"/>
  <c r="B1971" i="671"/>
  <c r="C1971" i="671"/>
  <c r="J1970" i="671"/>
  <c r="J348" i="671"/>
  <c r="A1974" i="671"/>
  <c r="D1973" i="671"/>
  <c r="C1972" i="671" l="1"/>
  <c r="E1972" i="671"/>
  <c r="F1972" i="671"/>
  <c r="B1972" i="671"/>
  <c r="J1971" i="671"/>
  <c r="J349" i="671"/>
  <c r="A1975" i="671"/>
  <c r="D1974" i="671"/>
  <c r="F1973" i="671" l="1"/>
  <c r="B1973" i="671"/>
  <c r="C1973" i="671"/>
  <c r="E1973" i="671"/>
  <c r="J1972" i="671"/>
  <c r="J350" i="671"/>
  <c r="A1976" i="671"/>
  <c r="D1975" i="671"/>
  <c r="F1974" i="671" l="1"/>
  <c r="B1974" i="671"/>
  <c r="J1974" i="671" s="1"/>
  <c r="C1974" i="671"/>
  <c r="E1974" i="671"/>
  <c r="J1973" i="671"/>
  <c r="J351" i="671"/>
  <c r="A1977" i="671"/>
  <c r="D1976" i="671"/>
  <c r="E1975" i="671" l="1"/>
  <c r="F1975" i="671"/>
  <c r="B1975" i="671"/>
  <c r="J1975" i="671" s="1"/>
  <c r="C1975" i="671"/>
  <c r="A1978" i="671"/>
  <c r="D1977" i="671"/>
  <c r="C1976" i="671" l="1"/>
  <c r="E1976" i="671"/>
  <c r="B1976" i="671"/>
  <c r="J1976" i="671" s="1"/>
  <c r="F1976" i="671"/>
  <c r="A1979" i="671"/>
  <c r="D1978" i="671"/>
  <c r="F1977" i="671" l="1"/>
  <c r="B1977" i="671"/>
  <c r="J1977" i="671" s="1"/>
  <c r="C1977" i="671"/>
  <c r="E1977" i="671"/>
  <c r="A1980" i="671"/>
  <c r="D1979" i="671"/>
  <c r="F1978" i="671" l="1"/>
  <c r="B1978" i="671"/>
  <c r="J1978" i="671" s="1"/>
  <c r="C1978" i="671"/>
  <c r="E1978" i="671"/>
  <c r="A1981" i="671"/>
  <c r="D1980" i="671"/>
  <c r="E1979" i="671" l="1"/>
  <c r="B1979" i="671"/>
  <c r="J1979" i="671" s="1"/>
  <c r="C1979" i="671"/>
  <c r="F1979" i="671"/>
  <c r="A1982" i="671"/>
  <c r="D1981" i="671"/>
  <c r="C1980" i="671" l="1"/>
  <c r="E1980" i="671"/>
  <c r="F1980" i="671"/>
  <c r="B1980" i="671"/>
  <c r="J1980" i="671" s="1"/>
  <c r="A1983" i="671"/>
  <c r="D1982" i="671"/>
  <c r="F1981" i="671" l="1"/>
  <c r="B1981" i="671"/>
  <c r="J1981" i="671" s="1"/>
  <c r="C1981" i="671"/>
  <c r="E1981" i="671"/>
  <c r="A1984" i="671"/>
  <c r="D1983" i="671"/>
  <c r="F1982" i="671" l="1"/>
  <c r="B1982" i="671"/>
  <c r="J1982" i="671" s="1"/>
  <c r="C1982" i="671"/>
  <c r="E1982" i="671"/>
  <c r="A1985" i="671"/>
  <c r="D1984" i="671"/>
  <c r="E1983" i="671" l="1"/>
  <c r="F1983" i="671"/>
  <c r="B1983" i="671"/>
  <c r="J1983" i="671" s="1"/>
  <c r="C1983" i="671"/>
  <c r="A1986" i="671"/>
  <c r="D1985" i="671"/>
  <c r="C1984" i="671" l="1"/>
  <c r="E1984" i="671"/>
  <c r="F1984" i="671"/>
  <c r="B1984" i="671"/>
  <c r="J1984" i="671" s="1"/>
  <c r="A1987" i="671"/>
  <c r="D1986" i="671"/>
  <c r="F1985" i="671" l="1"/>
  <c r="B1985" i="671"/>
  <c r="C1985" i="671"/>
  <c r="E1985" i="671"/>
  <c r="A1988" i="671"/>
  <c r="D1987" i="671"/>
  <c r="F1986" i="671" l="1"/>
  <c r="B1986" i="671"/>
  <c r="C1986" i="671"/>
  <c r="E1986" i="671"/>
  <c r="J1985" i="671"/>
  <c r="J1769" i="671"/>
  <c r="A1989" i="671"/>
  <c r="D1988" i="671"/>
  <c r="E1987" i="671" l="1"/>
  <c r="B1987" i="671"/>
  <c r="C1987" i="671"/>
  <c r="J1986" i="671"/>
  <c r="J1770" i="671"/>
  <c r="A1990" i="671"/>
  <c r="D1989" i="671"/>
  <c r="F1987" i="671" l="1"/>
  <c r="C1988" i="671"/>
  <c r="E1988" i="671"/>
  <c r="F1988" i="671"/>
  <c r="B1988" i="671"/>
  <c r="J1987" i="671"/>
  <c r="J1771" i="671"/>
  <c r="A1991" i="671"/>
  <c r="D1990" i="671"/>
  <c r="F1989" i="671" l="1"/>
  <c r="B1989" i="671"/>
  <c r="C1989" i="671"/>
  <c r="E1989" i="671"/>
  <c r="J1988" i="671"/>
  <c r="J1772" i="671"/>
  <c r="A1992" i="671"/>
  <c r="D1991" i="671"/>
  <c r="B1990" i="671" l="1"/>
  <c r="C1990" i="671"/>
  <c r="E1990" i="671"/>
  <c r="J1989" i="671"/>
  <c r="J1773" i="671"/>
  <c r="A1993" i="671"/>
  <c r="D1992" i="671"/>
  <c r="F1990" i="671" l="1"/>
  <c r="E1991" i="671"/>
  <c r="F1991" i="671"/>
  <c r="B1991" i="671"/>
  <c r="C1991" i="671"/>
  <c r="J1990" i="671"/>
  <c r="J1774" i="671"/>
  <c r="A1994" i="671"/>
  <c r="D1993" i="671"/>
  <c r="C1992" i="671" l="1"/>
  <c r="E1992" i="671"/>
  <c r="B1992" i="671"/>
  <c r="F1992" i="671"/>
  <c r="J1991" i="671"/>
  <c r="J1775" i="671"/>
  <c r="A1995" i="671"/>
  <c r="D1994" i="671"/>
  <c r="F1993" i="671" l="1"/>
  <c r="B1993" i="671"/>
  <c r="C1993" i="671"/>
  <c r="E1993" i="671"/>
  <c r="J1992" i="671"/>
  <c r="J1776" i="671"/>
  <c r="A1996" i="671"/>
  <c r="D1995" i="671"/>
  <c r="F1994" i="671" l="1"/>
  <c r="B1994" i="671"/>
  <c r="C1994" i="671"/>
  <c r="E1994" i="671"/>
  <c r="J1993" i="671"/>
  <c r="J1777" i="671"/>
  <c r="A1997" i="671"/>
  <c r="D1996" i="671"/>
  <c r="E1995" i="671" l="1"/>
  <c r="B1995" i="671"/>
  <c r="C1995" i="671"/>
  <c r="F1995" i="671"/>
  <c r="J1994" i="671"/>
  <c r="J1778" i="671"/>
  <c r="A1998" i="671"/>
  <c r="D1997" i="671"/>
  <c r="C1996" i="671" l="1"/>
  <c r="E1996" i="671"/>
  <c r="F1996" i="671"/>
  <c r="B1996" i="671"/>
  <c r="J1995" i="671"/>
  <c r="J1779" i="671"/>
  <c r="A1999" i="671"/>
  <c r="D1998" i="671"/>
  <c r="F1997" i="671" l="1"/>
  <c r="B1997" i="671"/>
  <c r="C1997" i="671"/>
  <c r="E1997" i="671"/>
  <c r="J1996" i="671"/>
  <c r="J1780" i="671"/>
  <c r="A2000" i="671"/>
  <c r="D1999" i="671"/>
  <c r="F1998" i="671" l="1"/>
  <c r="B1998" i="671"/>
  <c r="C1998" i="671"/>
  <c r="E1998" i="671"/>
  <c r="J1997" i="671"/>
  <c r="J1781" i="671"/>
  <c r="A2001" i="671"/>
  <c r="D2000" i="671"/>
  <c r="E1999" i="671" l="1"/>
  <c r="F1999" i="671"/>
  <c r="B1999" i="671"/>
  <c r="C1999" i="671"/>
  <c r="J1998" i="671"/>
  <c r="J1782" i="671"/>
  <c r="A2002" i="671"/>
  <c r="D2001" i="671"/>
  <c r="C2000" i="671" l="1"/>
  <c r="E2000" i="671"/>
  <c r="F2000" i="671"/>
  <c r="B2000" i="671"/>
  <c r="J1999" i="671"/>
  <c r="J1783" i="671"/>
  <c r="A2003" i="671"/>
  <c r="D2002" i="671"/>
  <c r="F2001" i="671" l="1"/>
  <c r="B2001" i="671"/>
  <c r="C2001" i="671"/>
  <c r="E2001" i="671"/>
  <c r="J2000" i="671"/>
  <c r="J1784" i="671"/>
  <c r="A2004" i="671"/>
  <c r="D2003" i="671"/>
  <c r="F2002" i="671" l="1"/>
  <c r="B2002" i="671"/>
  <c r="C2002" i="671"/>
  <c r="E2002" i="671"/>
  <c r="J2001" i="671"/>
  <c r="J1785" i="671"/>
  <c r="A2005" i="671"/>
  <c r="D2004" i="671"/>
  <c r="E2003" i="671" l="1"/>
  <c r="F2003" i="671"/>
  <c r="B2003" i="671"/>
  <c r="C2003" i="671"/>
  <c r="J2002" i="671"/>
  <c r="J1786" i="671"/>
  <c r="A2006" i="671"/>
  <c r="D2005" i="671"/>
  <c r="C2004" i="671" l="1"/>
  <c r="E2004" i="671"/>
  <c r="F2004" i="671"/>
  <c r="B2004" i="671"/>
  <c r="J2003" i="671"/>
  <c r="J1787" i="671"/>
  <c r="A2007" i="671"/>
  <c r="D2006" i="671"/>
  <c r="F2005" i="671" l="1"/>
  <c r="B2005" i="671"/>
  <c r="C2005" i="671"/>
  <c r="E2005" i="671"/>
  <c r="J2004" i="671"/>
  <c r="J1788" i="671"/>
  <c r="A2008" i="671"/>
  <c r="D2007" i="671"/>
  <c r="F2006" i="671" l="1"/>
  <c r="B2006" i="671"/>
  <c r="C2006" i="671"/>
  <c r="E2006" i="671"/>
  <c r="J2005" i="671"/>
  <c r="J1789" i="671"/>
  <c r="A2009" i="671"/>
  <c r="D2008" i="671"/>
  <c r="E2007" i="671" l="1"/>
  <c r="F2007" i="671"/>
  <c r="B2007" i="671"/>
  <c r="C2007" i="671"/>
  <c r="J2006" i="671"/>
  <c r="J1790" i="671"/>
  <c r="A2010" i="671"/>
  <c r="D2009" i="671"/>
  <c r="C2008" i="671" l="1"/>
  <c r="E2008" i="671"/>
  <c r="B2008" i="671"/>
  <c r="F2008" i="671"/>
  <c r="J2007" i="671"/>
  <c r="J1791" i="671"/>
  <c r="A2011" i="671"/>
  <c r="D2010" i="671"/>
  <c r="B2009" i="671" l="1"/>
  <c r="C2009" i="671"/>
  <c r="E2009" i="671"/>
  <c r="J2008" i="671"/>
  <c r="J1792" i="671"/>
  <c r="A2012" i="671"/>
  <c r="D2011" i="671"/>
  <c r="F2009" i="671" l="1"/>
  <c r="F2010" i="671"/>
  <c r="B2010" i="671"/>
  <c r="C2010" i="671"/>
  <c r="E2010" i="671"/>
  <c r="J2009" i="671"/>
  <c r="J1793" i="671"/>
  <c r="A2013" i="671"/>
  <c r="D2012" i="671"/>
  <c r="E2011" i="671" l="1"/>
  <c r="B2011" i="671"/>
  <c r="C2011" i="671"/>
  <c r="F2011" i="671"/>
  <c r="J2010" i="671"/>
  <c r="J1794" i="671"/>
  <c r="A2014" i="671"/>
  <c r="D2013" i="671"/>
  <c r="C2012" i="671" l="1"/>
  <c r="E2012" i="671"/>
  <c r="F2012" i="671"/>
  <c r="B2012" i="671"/>
  <c r="J2011" i="671"/>
  <c r="J1795" i="671"/>
  <c r="A2015" i="671"/>
  <c r="D2014" i="671"/>
  <c r="F2013" i="671" l="1"/>
  <c r="B2013" i="671"/>
  <c r="C2013" i="671"/>
  <c r="E2013" i="671"/>
  <c r="J2012" i="671"/>
  <c r="J1796" i="671"/>
  <c r="A2016" i="671"/>
  <c r="D2015" i="671"/>
  <c r="B2014" i="671" l="1"/>
  <c r="C2014" i="671"/>
  <c r="E2014" i="671"/>
  <c r="J2013" i="671"/>
  <c r="J1797" i="671"/>
  <c r="A2017" i="671"/>
  <c r="D2016" i="671"/>
  <c r="F2014" i="671" l="1"/>
  <c r="E2015" i="671"/>
  <c r="F2015" i="671"/>
  <c r="B2015" i="671"/>
  <c r="C2015" i="671"/>
  <c r="J2014" i="671"/>
  <c r="J1291" i="671"/>
  <c r="A2018" i="671"/>
  <c r="D2017" i="671"/>
  <c r="C2016" i="671" l="1"/>
  <c r="E2016" i="671"/>
  <c r="F2016" i="671"/>
  <c r="B2016" i="671"/>
  <c r="J2015" i="671"/>
  <c r="J1292" i="671"/>
  <c r="A2019" i="671"/>
  <c r="D2018" i="671"/>
  <c r="F2017" i="671" l="1"/>
  <c r="B2017" i="671"/>
  <c r="C2017" i="671"/>
  <c r="E2017" i="671"/>
  <c r="J2016" i="671"/>
  <c r="J1293" i="671"/>
  <c r="A2020" i="671"/>
  <c r="D2019" i="671"/>
  <c r="F2018" i="671" l="1"/>
  <c r="B2018" i="671"/>
  <c r="C2018" i="671"/>
  <c r="E2018" i="671"/>
  <c r="J2017" i="671"/>
  <c r="J1294" i="671"/>
  <c r="A2021" i="671"/>
  <c r="D2020" i="671"/>
  <c r="E2019" i="671" l="1"/>
  <c r="F2019" i="671"/>
  <c r="B2019" i="671"/>
  <c r="C2019" i="671"/>
  <c r="J2018" i="671"/>
  <c r="J1295" i="671"/>
  <c r="A2022" i="671"/>
  <c r="D2021" i="671"/>
  <c r="C2020" i="671" l="1"/>
  <c r="E2020" i="671"/>
  <c r="F2020" i="671"/>
  <c r="B2020" i="671"/>
  <c r="J2019" i="671"/>
  <c r="J1296" i="671"/>
  <c r="A2023" i="671"/>
  <c r="D2022" i="671"/>
  <c r="F2021" i="671" l="1"/>
  <c r="B2021" i="671"/>
  <c r="C2021" i="671"/>
  <c r="E2021" i="671"/>
  <c r="J2020" i="671"/>
  <c r="J1297" i="671"/>
  <c r="A2024" i="671"/>
  <c r="D2023" i="671"/>
  <c r="F2022" i="671" l="1"/>
  <c r="B2022" i="671"/>
  <c r="C2022" i="671"/>
  <c r="E2022" i="671"/>
  <c r="J2021" i="671"/>
  <c r="J1298" i="671"/>
  <c r="A2025" i="671"/>
  <c r="D2024" i="671"/>
  <c r="E2023" i="671" l="1"/>
  <c r="F2023" i="671"/>
  <c r="B2023" i="671"/>
  <c r="C2023" i="671"/>
  <c r="J2022" i="671"/>
  <c r="J1299" i="671"/>
  <c r="A2026" i="671"/>
  <c r="D2025" i="671"/>
  <c r="C2024" i="671" l="1"/>
  <c r="E2024" i="671"/>
  <c r="B2024" i="671"/>
  <c r="F2024" i="671"/>
  <c r="J2023" i="671"/>
  <c r="J1300" i="671"/>
  <c r="A2027" i="671"/>
  <c r="D2026" i="671"/>
  <c r="F2025" i="671" l="1"/>
  <c r="B2025" i="671"/>
  <c r="C2025" i="671"/>
  <c r="E2025" i="671"/>
  <c r="J2024" i="671"/>
  <c r="J1301" i="671"/>
  <c r="A2028" i="671"/>
  <c r="D2027" i="671"/>
  <c r="F2026" i="671" l="1"/>
  <c r="B2026" i="671"/>
  <c r="C2026" i="671"/>
  <c r="E2026" i="671"/>
  <c r="J2025" i="671"/>
  <c r="J1302" i="671"/>
  <c r="A2029" i="671"/>
  <c r="D2028" i="671"/>
  <c r="E2027" i="671" l="1"/>
  <c r="B2027" i="671"/>
  <c r="C2027" i="671"/>
  <c r="F2027" i="671"/>
  <c r="J2026" i="671"/>
  <c r="J1303" i="671"/>
  <c r="A2030" i="671"/>
  <c r="D2029" i="671"/>
  <c r="C2028" i="671" l="1"/>
  <c r="E2028" i="671"/>
  <c r="F2028" i="671"/>
  <c r="B2028" i="671"/>
  <c r="J2027" i="671"/>
  <c r="J1304" i="671"/>
  <c r="A2031" i="671"/>
  <c r="D2030" i="671"/>
  <c r="F2029" i="671" l="1"/>
  <c r="B2029" i="671"/>
  <c r="C2029" i="671"/>
  <c r="E2029" i="671"/>
  <c r="J2028" i="671"/>
  <c r="J1305" i="671"/>
  <c r="A2032" i="671"/>
  <c r="D2031" i="671"/>
  <c r="F2030" i="671" l="1"/>
  <c r="B2030" i="671"/>
  <c r="C2030" i="671"/>
  <c r="E2030" i="671"/>
  <c r="J2029" i="671"/>
  <c r="J1306" i="671"/>
  <c r="A2033" i="671"/>
  <c r="D2032" i="671"/>
  <c r="E2031" i="671" l="1"/>
  <c r="F2031" i="671"/>
  <c r="B2031" i="671"/>
  <c r="C2031" i="671"/>
  <c r="J2030" i="671"/>
  <c r="J1307" i="671"/>
  <c r="A2034" i="671"/>
  <c r="D2033" i="671"/>
  <c r="C2032" i="671" l="1"/>
  <c r="E2032" i="671"/>
  <c r="F2032" i="671"/>
  <c r="B2032" i="671"/>
  <c r="J2031" i="671"/>
  <c r="J1308" i="671"/>
  <c r="A2035" i="671"/>
  <c r="D2034" i="671"/>
  <c r="F2033" i="671" l="1"/>
  <c r="B2033" i="671"/>
  <c r="C2033" i="671"/>
  <c r="E2033" i="671"/>
  <c r="J2032" i="671"/>
  <c r="J1309" i="671"/>
  <c r="A2036" i="671"/>
  <c r="D2035" i="671"/>
  <c r="F2034" i="671" l="1"/>
  <c r="B2034" i="671"/>
  <c r="C2034" i="671"/>
  <c r="E2034" i="671"/>
  <c r="J2033" i="671"/>
  <c r="J1310" i="671"/>
  <c r="A2037" i="671"/>
  <c r="D2036" i="671"/>
  <c r="E2035" i="671" l="1"/>
  <c r="B2035" i="671"/>
  <c r="C2035" i="671"/>
  <c r="J2034" i="671"/>
  <c r="J1311" i="671"/>
  <c r="A2038" i="671"/>
  <c r="D2037" i="671"/>
  <c r="F2035" i="671" l="1"/>
  <c r="C2036" i="671"/>
  <c r="E2036" i="671"/>
  <c r="F2036" i="671"/>
  <c r="B2036" i="671"/>
  <c r="J2035" i="671"/>
  <c r="J1312" i="671"/>
  <c r="A2039" i="671"/>
  <c r="D2038" i="671"/>
  <c r="F2037" i="671" l="1"/>
  <c r="B2037" i="671"/>
  <c r="C2037" i="671"/>
  <c r="E2037" i="671"/>
  <c r="J2036" i="671"/>
  <c r="J1313" i="671"/>
  <c r="A2040" i="671"/>
  <c r="D2039" i="671"/>
  <c r="B2038" i="671" l="1"/>
  <c r="C2038" i="671"/>
  <c r="E2038" i="671"/>
  <c r="J2037" i="671"/>
  <c r="J1314" i="671"/>
  <c r="A2041" i="671"/>
  <c r="D2040" i="671"/>
  <c r="F2038" i="671" l="1"/>
  <c r="E2039" i="671"/>
  <c r="F2039" i="671"/>
  <c r="B2039" i="671"/>
  <c r="C2039" i="671"/>
  <c r="J2038" i="671"/>
  <c r="J1315" i="671"/>
  <c r="A2042" i="671"/>
  <c r="D2041" i="671"/>
  <c r="C2040" i="671" l="1"/>
  <c r="E2040" i="671"/>
  <c r="B2040" i="671"/>
  <c r="F2040" i="671"/>
  <c r="J2039" i="671"/>
  <c r="J1316" i="671"/>
  <c r="A2043" i="671"/>
  <c r="D2042" i="671"/>
  <c r="B2041" i="671" l="1"/>
  <c r="C2041" i="671"/>
  <c r="E2041" i="671"/>
  <c r="J2040" i="671"/>
  <c r="J1317" i="671"/>
  <c r="A2044" i="671"/>
  <c r="D2043" i="671"/>
  <c r="F2041" i="671" l="1"/>
  <c r="F2042" i="671"/>
  <c r="B2042" i="671"/>
  <c r="C2042" i="671"/>
  <c r="E2042" i="671"/>
  <c r="J2041" i="671"/>
  <c r="J1318" i="671"/>
  <c r="A2045" i="671"/>
  <c r="D2044" i="671"/>
  <c r="E2043" i="671" l="1"/>
  <c r="B2043" i="671"/>
  <c r="C2043" i="671"/>
  <c r="J2042" i="671"/>
  <c r="J1319" i="671"/>
  <c r="A2046" i="671"/>
  <c r="D2045" i="671"/>
  <c r="F2043" i="671" l="1"/>
  <c r="C2044" i="671"/>
  <c r="E2044" i="671"/>
  <c r="F2044" i="671"/>
  <c r="B2044" i="671"/>
  <c r="J2043" i="671"/>
  <c r="J1320" i="671"/>
  <c r="A2047" i="671"/>
  <c r="D2046" i="671"/>
  <c r="B2045" i="671" l="1"/>
  <c r="C2045" i="671"/>
  <c r="E2045" i="671"/>
  <c r="J2044" i="671"/>
  <c r="J1321" i="671"/>
  <c r="A2048" i="671"/>
  <c r="D2047" i="671"/>
  <c r="F2045" i="671" l="1"/>
  <c r="F2046" i="671"/>
  <c r="B2046" i="671"/>
  <c r="C2046" i="671"/>
  <c r="E2046" i="671"/>
  <c r="J2045" i="671"/>
  <c r="J1322" i="671"/>
  <c r="A2049" i="671"/>
  <c r="D2048" i="671"/>
  <c r="E2047" i="671" l="1"/>
  <c r="B2047" i="671"/>
  <c r="C2047" i="671"/>
  <c r="J2046" i="671"/>
  <c r="J1323" i="671"/>
  <c r="A2050" i="671"/>
  <c r="D2049" i="671"/>
  <c r="F2047" i="671" l="1"/>
  <c r="C2048" i="671"/>
  <c r="E2048" i="671"/>
  <c r="F2048" i="671"/>
  <c r="B2048" i="671"/>
  <c r="J2047" i="671"/>
  <c r="J1324" i="671"/>
  <c r="A2051" i="671"/>
  <c r="D2050" i="671"/>
  <c r="F2049" i="671" l="1"/>
  <c r="B2049" i="671"/>
  <c r="C2049" i="671"/>
  <c r="E2049" i="671"/>
  <c r="J2048" i="671"/>
  <c r="J1325" i="671"/>
  <c r="A2052" i="671"/>
  <c r="D2051" i="671"/>
  <c r="F2050" i="671" l="1"/>
  <c r="B2050" i="671"/>
  <c r="C2050" i="671"/>
  <c r="E2050" i="671"/>
  <c r="J2049" i="671"/>
  <c r="J1326" i="671"/>
  <c r="A2053" i="671"/>
  <c r="D2052" i="671"/>
  <c r="E2051" i="671" l="1"/>
  <c r="F2051" i="671"/>
  <c r="B2051" i="671"/>
  <c r="C2051" i="671"/>
  <c r="J2050" i="671"/>
  <c r="J1327" i="671"/>
  <c r="A2054" i="671"/>
  <c r="D2053" i="671"/>
  <c r="C2052" i="671" l="1"/>
  <c r="E2052" i="671"/>
  <c r="F2052" i="671"/>
  <c r="B2052" i="671"/>
  <c r="J2051" i="671"/>
  <c r="J1328" i="671"/>
  <c r="A2055" i="671"/>
  <c r="D2054" i="671"/>
  <c r="F2053" i="671" l="1"/>
  <c r="B2053" i="671"/>
  <c r="C2053" i="671"/>
  <c r="E2053" i="671"/>
  <c r="J2052" i="671"/>
  <c r="J1329" i="671"/>
  <c r="A2056" i="671"/>
  <c r="D2055" i="671"/>
  <c r="F2054" i="671" l="1"/>
  <c r="B2054" i="671"/>
  <c r="C2054" i="671"/>
  <c r="E2054" i="671"/>
  <c r="J2053" i="671"/>
  <c r="J1330" i="671"/>
  <c r="A2057" i="671"/>
  <c r="D2056" i="671"/>
  <c r="E2055" i="671" l="1"/>
  <c r="F2055" i="671"/>
  <c r="B2055" i="671"/>
  <c r="C2055" i="671"/>
  <c r="J2054" i="671"/>
  <c r="J1331" i="671"/>
  <c r="A2058" i="671"/>
  <c r="D2057" i="671"/>
  <c r="C2056" i="671" l="1"/>
  <c r="E2056" i="671"/>
  <c r="B2056" i="671"/>
  <c r="F2056" i="671"/>
  <c r="J2055" i="671"/>
  <c r="J1332" i="671"/>
  <c r="A2059" i="671"/>
  <c r="D2058" i="671"/>
  <c r="F2057" i="671" l="1"/>
  <c r="B2057" i="671"/>
  <c r="C2057" i="671"/>
  <c r="E2057" i="671"/>
  <c r="J2056" i="671"/>
  <c r="J1333" i="671"/>
  <c r="A2060" i="671"/>
  <c r="D2059" i="671"/>
  <c r="F2058" i="671" l="1"/>
  <c r="B2058" i="671"/>
  <c r="C2058" i="671"/>
  <c r="E2058" i="671"/>
  <c r="J2057" i="671"/>
  <c r="J1334" i="671"/>
  <c r="A2061" i="671"/>
  <c r="D2060" i="671"/>
  <c r="E2059" i="671" l="1"/>
  <c r="B2059" i="671"/>
  <c r="C2059" i="671"/>
  <c r="J2058" i="671"/>
  <c r="J1335" i="671"/>
  <c r="A2062" i="671"/>
  <c r="D2061" i="671"/>
  <c r="F2059" i="671" l="1"/>
  <c r="C2060" i="671"/>
  <c r="E2060" i="671"/>
  <c r="F2060" i="671"/>
  <c r="B2060" i="671"/>
  <c r="J2059" i="671"/>
  <c r="J1336" i="671"/>
  <c r="A2063" i="671"/>
  <c r="D2062" i="671"/>
  <c r="F2061" i="671" l="1"/>
  <c r="B2061" i="671"/>
  <c r="C2061" i="671"/>
  <c r="E2061" i="671"/>
  <c r="J2060" i="671"/>
  <c r="J1337" i="671"/>
  <c r="A2064" i="671"/>
  <c r="D2063" i="671"/>
  <c r="B2062" i="671" l="1"/>
  <c r="C2062" i="671"/>
  <c r="E2062" i="671"/>
  <c r="J2061" i="671"/>
  <c r="J1338" i="671"/>
  <c r="A2065" i="671"/>
  <c r="D2064" i="671"/>
  <c r="F2062" i="671" l="1"/>
  <c r="E2063" i="671"/>
  <c r="F2063" i="671"/>
  <c r="B2063" i="671"/>
  <c r="C2063" i="671"/>
  <c r="J2062" i="671"/>
  <c r="J1339" i="671"/>
  <c r="A2066" i="671"/>
  <c r="D2065" i="671"/>
  <c r="C2064" i="671" l="1"/>
  <c r="E2064" i="671"/>
  <c r="B2064" i="671"/>
  <c r="J2063" i="671"/>
  <c r="J713" i="671"/>
  <c r="A2067" i="671"/>
  <c r="D2066" i="671"/>
  <c r="F2064" i="671" l="1"/>
  <c r="B2065" i="671"/>
  <c r="C2065" i="671"/>
  <c r="E2065" i="671"/>
  <c r="J2064" i="671"/>
  <c r="J714" i="671"/>
  <c r="A2068" i="671"/>
  <c r="D2067" i="671"/>
  <c r="F2065" i="671" l="1"/>
  <c r="F2066" i="671"/>
  <c r="B2066" i="671"/>
  <c r="C2066" i="671"/>
  <c r="E2066" i="671"/>
  <c r="J2065" i="671"/>
  <c r="J715" i="671"/>
  <c r="A2069" i="671"/>
  <c r="D2068" i="671"/>
  <c r="E2067" i="671" l="1"/>
  <c r="F2067" i="671"/>
  <c r="B2067" i="671"/>
  <c r="C2067" i="671"/>
  <c r="J2066" i="671"/>
  <c r="J716" i="671"/>
  <c r="A2070" i="671"/>
  <c r="D2069" i="671"/>
  <c r="C2068" i="671" l="1"/>
  <c r="E2068" i="671"/>
  <c r="F2068" i="671"/>
  <c r="B2068" i="671"/>
  <c r="J2067" i="671"/>
  <c r="J717" i="671"/>
  <c r="A2071" i="671"/>
  <c r="D2070" i="671"/>
  <c r="F2069" i="671" l="1"/>
  <c r="B2069" i="671"/>
  <c r="C2069" i="671"/>
  <c r="E2069" i="671"/>
  <c r="J2068" i="671"/>
  <c r="J718" i="671"/>
  <c r="A2072" i="671"/>
  <c r="D2071" i="671"/>
  <c r="F2070" i="671" l="1"/>
  <c r="B2070" i="671"/>
  <c r="C2070" i="671"/>
  <c r="E2070" i="671"/>
  <c r="J2069" i="671"/>
  <c r="J719" i="671"/>
  <c r="A2073" i="671"/>
  <c r="D2072" i="671"/>
  <c r="E2071" i="671" l="1"/>
  <c r="F2071" i="671"/>
  <c r="B2071" i="671"/>
  <c r="C2071" i="671"/>
  <c r="J2070" i="671"/>
  <c r="J720" i="671"/>
  <c r="A2074" i="671"/>
  <c r="D2073" i="671"/>
  <c r="C2072" i="671" l="1"/>
  <c r="E2072" i="671"/>
  <c r="B2072" i="671"/>
  <c r="F2072" i="671"/>
  <c r="J2071" i="671"/>
  <c r="J721" i="671"/>
  <c r="A2075" i="671"/>
  <c r="D2074" i="671"/>
  <c r="F2073" i="671" l="1"/>
  <c r="B2073" i="671"/>
  <c r="C2073" i="671"/>
  <c r="E2073" i="671"/>
  <c r="J2072" i="671"/>
  <c r="J722" i="671"/>
  <c r="A2076" i="671"/>
  <c r="D2075" i="671"/>
  <c r="F2074" i="671" l="1"/>
  <c r="B2074" i="671"/>
  <c r="C2074" i="671"/>
  <c r="E2074" i="671"/>
  <c r="J2073" i="671"/>
  <c r="J723" i="671"/>
  <c r="A2077" i="671"/>
  <c r="D2076" i="671"/>
  <c r="E2075" i="671" l="1"/>
  <c r="B2075" i="671"/>
  <c r="C2075" i="671"/>
  <c r="F2075" i="671"/>
  <c r="J2074" i="671"/>
  <c r="J724" i="671"/>
  <c r="A2078" i="671"/>
  <c r="D2077" i="671"/>
  <c r="C2076" i="671" l="1"/>
  <c r="E2076" i="671"/>
  <c r="F2076" i="671"/>
  <c r="B2076" i="671"/>
  <c r="J2075" i="671"/>
  <c r="J725" i="671"/>
  <c r="A2079" i="671"/>
  <c r="D2078" i="671"/>
  <c r="F2077" i="671" l="1"/>
  <c r="B2077" i="671"/>
  <c r="C2077" i="671"/>
  <c r="E2077" i="671"/>
  <c r="J2076" i="671"/>
  <c r="J726" i="671"/>
  <c r="A2080" i="671"/>
  <c r="D2079" i="671"/>
  <c r="F2078" i="671" l="1"/>
  <c r="B2078" i="671"/>
  <c r="C2078" i="671"/>
  <c r="E2078" i="671"/>
  <c r="J2077" i="671"/>
  <c r="J727" i="671"/>
  <c r="A2081" i="671"/>
  <c r="D2080" i="671"/>
  <c r="E2079" i="671" l="1"/>
  <c r="F2079" i="671"/>
  <c r="B2079" i="671"/>
  <c r="C2079" i="671"/>
  <c r="J2078" i="671"/>
  <c r="J728" i="671"/>
  <c r="A2082" i="671"/>
  <c r="D2081" i="671"/>
  <c r="C2080" i="671" l="1"/>
  <c r="E2080" i="671"/>
  <c r="F2080" i="671"/>
  <c r="B2080" i="671"/>
  <c r="J2079" i="671"/>
  <c r="J729" i="671"/>
  <c r="A2083" i="671"/>
  <c r="D2082" i="671"/>
  <c r="F2081" i="671" l="1"/>
  <c r="B2081" i="671"/>
  <c r="C2081" i="671"/>
  <c r="E2081" i="671"/>
  <c r="J2080" i="671"/>
  <c r="J730" i="671"/>
  <c r="A2084" i="671"/>
  <c r="D2083" i="671"/>
  <c r="F2082" i="671" l="1"/>
  <c r="B2082" i="671"/>
  <c r="C2082" i="671"/>
  <c r="E2082" i="671"/>
  <c r="J2081" i="671"/>
  <c r="J731" i="671"/>
  <c r="A2085" i="671"/>
  <c r="D2084" i="671"/>
  <c r="E2083" i="671" l="1"/>
  <c r="F2083" i="671"/>
  <c r="B2083" i="671"/>
  <c r="C2083" i="671"/>
  <c r="J2082" i="671"/>
  <c r="J732" i="671"/>
  <c r="A2086" i="671"/>
  <c r="D2085" i="671"/>
  <c r="C2084" i="671" l="1"/>
  <c r="E2084" i="671"/>
  <c r="F2084" i="671"/>
  <c r="B2084" i="671"/>
  <c r="J2083" i="671"/>
  <c r="J733" i="671"/>
  <c r="A2087" i="671"/>
  <c r="D2086" i="671"/>
  <c r="F2085" i="671" l="1"/>
  <c r="B2085" i="671"/>
  <c r="C2085" i="671"/>
  <c r="E2085" i="671"/>
  <c r="J2084" i="671"/>
  <c r="J734" i="671"/>
  <c r="A2088" i="671"/>
  <c r="D2087" i="671"/>
  <c r="F2086" i="671" l="1"/>
  <c r="B2086" i="671"/>
  <c r="C2086" i="671"/>
  <c r="E2086" i="671"/>
  <c r="J2085" i="671"/>
  <c r="J735" i="671"/>
  <c r="A2089" i="671"/>
  <c r="D2088" i="671"/>
  <c r="E2087" i="671" l="1"/>
  <c r="F2087" i="671"/>
  <c r="B2087" i="671"/>
  <c r="C2087" i="671"/>
  <c r="J2086" i="671"/>
  <c r="J736" i="671"/>
  <c r="A2090" i="671"/>
  <c r="D2089" i="671"/>
  <c r="C2088" i="671" l="1"/>
  <c r="E2088" i="671"/>
  <c r="B2088" i="671"/>
  <c r="F2088" i="671"/>
  <c r="J2087" i="671"/>
  <c r="J737" i="671"/>
  <c r="A2091" i="671"/>
  <c r="D2090" i="671"/>
  <c r="F2089" i="671" l="1"/>
  <c r="B2089" i="671"/>
  <c r="C2089" i="671"/>
  <c r="E2089" i="671"/>
  <c r="J2088" i="671"/>
  <c r="J738" i="671"/>
  <c r="A2092" i="671"/>
  <c r="D2091" i="671"/>
  <c r="F2090" i="671" l="1"/>
  <c r="B2090" i="671"/>
  <c r="C2090" i="671"/>
  <c r="E2090" i="671"/>
  <c r="J2089" i="671"/>
  <c r="J739" i="671"/>
  <c r="A2093" i="671"/>
  <c r="D2092" i="671"/>
  <c r="E2091" i="671" l="1"/>
  <c r="B2091" i="671"/>
  <c r="C2091" i="671"/>
  <c r="F2091" i="671"/>
  <c r="J2090" i="671"/>
  <c r="J740" i="671"/>
  <c r="A2094" i="671"/>
  <c r="D2093" i="671"/>
  <c r="C2092" i="671" l="1"/>
  <c r="E2092" i="671"/>
  <c r="B2092" i="671"/>
  <c r="J2091" i="671"/>
  <c r="J741" i="671"/>
  <c r="A2095" i="671"/>
  <c r="D2094" i="671"/>
  <c r="F2092" i="671" l="1"/>
  <c r="F2093" i="671"/>
  <c r="B2093" i="671"/>
  <c r="C2093" i="671"/>
  <c r="E2093" i="671"/>
  <c r="J2092" i="671"/>
  <c r="J742" i="671"/>
  <c r="A2096" i="671"/>
  <c r="D2095" i="671"/>
  <c r="B2094" i="671" l="1"/>
  <c r="C2094" i="671"/>
  <c r="E2094" i="671"/>
  <c r="J2093" i="671"/>
  <c r="J743" i="671"/>
  <c r="A2097" i="671"/>
  <c r="D2096" i="671"/>
  <c r="F2094" i="671" l="1"/>
  <c r="E2095" i="671"/>
  <c r="B2095" i="671"/>
  <c r="C2095" i="671"/>
  <c r="J2094" i="671"/>
  <c r="J744" i="671"/>
  <c r="A2098" i="671"/>
  <c r="D2097" i="671"/>
  <c r="F2095" i="671" l="1"/>
  <c r="C2096" i="671"/>
  <c r="E2096" i="671"/>
  <c r="B2096" i="671"/>
  <c r="J2095" i="671"/>
  <c r="J745" i="671"/>
  <c r="A2099" i="671"/>
  <c r="D2098" i="671"/>
  <c r="F2096" i="671" l="1"/>
  <c r="B2097" i="671"/>
  <c r="C2097" i="671"/>
  <c r="E2097" i="671"/>
  <c r="J2096" i="671"/>
  <c r="J746" i="671"/>
  <c r="A2100" i="671"/>
  <c r="D2099" i="671"/>
  <c r="F2097" i="671" l="1"/>
  <c r="B2098" i="671"/>
  <c r="C2098" i="671"/>
  <c r="E2098" i="671"/>
  <c r="J2097" i="671"/>
  <c r="J747" i="671"/>
  <c r="A2101" i="671"/>
  <c r="D2100" i="671"/>
  <c r="F2098" i="671" l="1"/>
  <c r="E2099" i="671"/>
  <c r="F2099" i="671"/>
  <c r="B2099" i="671"/>
  <c r="C2099" i="671"/>
  <c r="J2098" i="671"/>
  <c r="J748" i="671"/>
  <c r="A2102" i="671"/>
  <c r="D2101" i="671"/>
  <c r="C2100" i="671" l="1"/>
  <c r="E2100" i="671"/>
  <c r="B2100" i="671"/>
  <c r="J2099" i="671"/>
  <c r="J749" i="671"/>
  <c r="A2103" i="671"/>
  <c r="D2102" i="671"/>
  <c r="F2100" i="671" l="1"/>
  <c r="F2101" i="671"/>
  <c r="B2101" i="671"/>
  <c r="C2101" i="671"/>
  <c r="E2101" i="671"/>
  <c r="J2100" i="671"/>
  <c r="J750" i="671"/>
  <c r="A2104" i="671"/>
  <c r="D2103" i="671"/>
  <c r="B2102" i="671" l="1"/>
  <c r="C2102" i="671"/>
  <c r="E2102" i="671"/>
  <c r="J2101" i="671"/>
  <c r="J751" i="671"/>
  <c r="A2105" i="671"/>
  <c r="D2104" i="671"/>
  <c r="F2102" i="671" l="1"/>
  <c r="E2103" i="671"/>
  <c r="F2103" i="671"/>
  <c r="B2103" i="671"/>
  <c r="C2103" i="671"/>
  <c r="J2102" i="671"/>
  <c r="J752" i="671"/>
  <c r="A2106" i="671"/>
  <c r="D2105" i="671"/>
  <c r="C2104" i="671" l="1"/>
  <c r="E2104" i="671"/>
  <c r="B2104" i="671"/>
  <c r="J2103" i="671"/>
  <c r="J753" i="671"/>
  <c r="A2107" i="671"/>
  <c r="D2106" i="671"/>
  <c r="F2104" i="671" l="1"/>
  <c r="F2105" i="671"/>
  <c r="B2105" i="671"/>
  <c r="C2105" i="671"/>
  <c r="E2105" i="671"/>
  <c r="J2104" i="671"/>
  <c r="J754" i="671"/>
  <c r="A2108" i="671"/>
  <c r="D2107" i="671"/>
  <c r="F2106" i="671" l="1"/>
  <c r="B2106" i="671"/>
  <c r="C2106" i="671"/>
  <c r="E2106" i="671"/>
  <c r="J2105" i="671"/>
  <c r="J755" i="671"/>
  <c r="A2109" i="671"/>
  <c r="D2108" i="671"/>
  <c r="E2107" i="671" l="1"/>
  <c r="B2107" i="671"/>
  <c r="C2107" i="671"/>
  <c r="F2107" i="671"/>
  <c r="J2106" i="671"/>
  <c r="J756" i="671"/>
  <c r="A2110" i="671"/>
  <c r="D2109" i="671"/>
  <c r="C2108" i="671" l="1"/>
  <c r="E2108" i="671"/>
  <c r="F2108" i="671"/>
  <c r="B2108" i="671"/>
  <c r="J2107" i="671"/>
  <c r="J757" i="671"/>
  <c r="A2111" i="671"/>
  <c r="D2110" i="671"/>
  <c r="F2109" i="671" l="1"/>
  <c r="B2109" i="671"/>
  <c r="C2109" i="671"/>
  <c r="E2109" i="671"/>
  <c r="J2108" i="671"/>
  <c r="J758" i="671"/>
  <c r="A2112" i="671"/>
  <c r="D2111" i="671"/>
  <c r="F2110" i="671" l="1"/>
  <c r="B2110" i="671"/>
  <c r="C2110" i="671"/>
  <c r="E2110" i="671"/>
  <c r="J2109" i="671"/>
  <c r="J759" i="671"/>
  <c r="A2113" i="671"/>
  <c r="D2112" i="671"/>
  <c r="F2111" i="671" l="1"/>
  <c r="E2111" i="671"/>
  <c r="B2111" i="671"/>
  <c r="C2111" i="671"/>
  <c r="J2110" i="671"/>
  <c r="J760" i="671"/>
  <c r="A2114" i="671"/>
  <c r="D2113" i="671"/>
  <c r="F2112" i="671" l="1"/>
  <c r="B2112" i="671"/>
  <c r="C2112" i="671"/>
  <c r="E2112" i="671"/>
  <c r="J2111" i="671"/>
  <c r="J761" i="671"/>
  <c r="A2115" i="671"/>
  <c r="D2114" i="671"/>
  <c r="E2113" i="671" l="1"/>
  <c r="F2113" i="671"/>
  <c r="B2113" i="671"/>
  <c r="C2113" i="671"/>
  <c r="J2112" i="671"/>
  <c r="J762" i="671"/>
  <c r="A2116" i="671"/>
  <c r="D2115" i="671"/>
  <c r="C2114" i="671" l="1"/>
  <c r="E2114" i="671"/>
  <c r="F2114" i="671"/>
  <c r="B2114" i="671"/>
  <c r="J2113" i="671"/>
  <c r="J763" i="671"/>
  <c r="A2117" i="671"/>
  <c r="D2116" i="671"/>
  <c r="F2115" i="671" l="1"/>
  <c r="B2115" i="671"/>
  <c r="C2115" i="671"/>
  <c r="E2115" i="671"/>
  <c r="J2114" i="671"/>
  <c r="J764" i="671"/>
  <c r="A2118" i="671"/>
  <c r="D2117" i="671"/>
  <c r="F2116" i="671" l="1"/>
  <c r="B2116" i="671"/>
  <c r="C2116" i="671"/>
  <c r="E2116" i="671"/>
  <c r="J2115" i="671"/>
  <c r="J765" i="671"/>
  <c r="A2119" i="671"/>
  <c r="D2118" i="671"/>
  <c r="E2117" i="671" l="1"/>
  <c r="F2117" i="671"/>
  <c r="B2117" i="671"/>
  <c r="C2117" i="671"/>
  <c r="J2116" i="671"/>
  <c r="J766" i="671"/>
  <c r="A2120" i="671"/>
  <c r="D2119" i="671"/>
  <c r="C2118" i="671" l="1"/>
  <c r="E2118" i="671"/>
  <c r="B2118" i="671"/>
  <c r="F2118" i="671"/>
  <c r="J2117" i="671"/>
  <c r="J767" i="671"/>
  <c r="A2121" i="671"/>
  <c r="D2120" i="671"/>
  <c r="F2119" i="671" l="1"/>
  <c r="B2119" i="671"/>
  <c r="C2119" i="671"/>
  <c r="E2119" i="671"/>
  <c r="J2118" i="671"/>
  <c r="J768" i="671"/>
  <c r="A2122" i="671"/>
  <c r="D2121" i="671"/>
  <c r="F2120" i="671" l="1"/>
  <c r="B2120" i="671"/>
  <c r="C2120" i="671"/>
  <c r="E2120" i="671"/>
  <c r="J2119" i="671"/>
  <c r="J769" i="671"/>
  <c r="A2123" i="671"/>
  <c r="D2122" i="671"/>
  <c r="E2121" i="671" l="1"/>
  <c r="B2121" i="671"/>
  <c r="C2121" i="671"/>
  <c r="F2121" i="671"/>
  <c r="J2120" i="671"/>
  <c r="J770" i="671"/>
  <c r="A2124" i="671"/>
  <c r="D2123" i="671"/>
  <c r="C2122" i="671" l="1"/>
  <c r="E2122" i="671"/>
  <c r="F2122" i="671"/>
  <c r="B2122" i="671"/>
  <c r="J2121" i="671"/>
  <c r="J771" i="671"/>
  <c r="A2125" i="671"/>
  <c r="D2124" i="671"/>
  <c r="B2123" i="671" l="1"/>
  <c r="C2123" i="671"/>
  <c r="E2123" i="671"/>
  <c r="J2122" i="671"/>
  <c r="J772" i="671"/>
  <c r="A2126" i="671"/>
  <c r="D2125" i="671"/>
  <c r="F2123" i="671" l="1"/>
  <c r="F2124" i="671"/>
  <c r="B2124" i="671"/>
  <c r="C2124" i="671"/>
  <c r="E2124" i="671"/>
  <c r="J2123" i="671"/>
  <c r="J1798" i="671"/>
  <c r="A2127" i="671"/>
  <c r="D2126" i="671"/>
  <c r="E2125" i="671" l="1"/>
  <c r="B2125" i="671"/>
  <c r="C2125" i="671"/>
  <c r="J2124" i="671"/>
  <c r="J1799" i="671"/>
  <c r="A2128" i="671"/>
  <c r="D2127" i="671"/>
  <c r="F2125" i="671" l="1"/>
  <c r="C2126" i="671"/>
  <c r="E2126" i="671"/>
  <c r="F2126" i="671"/>
  <c r="B2126" i="671"/>
  <c r="J2125" i="671"/>
  <c r="J1800" i="671"/>
  <c r="A2129" i="671"/>
  <c r="D2128" i="671"/>
  <c r="F2127" i="671" l="1"/>
  <c r="B2127" i="671"/>
  <c r="C2127" i="671"/>
  <c r="E2127" i="671"/>
  <c r="J2126" i="671"/>
  <c r="J1801" i="671"/>
  <c r="A2130" i="671"/>
  <c r="D2129" i="671"/>
  <c r="B2128" i="671" l="1"/>
  <c r="C2128" i="671"/>
  <c r="E2128" i="671"/>
  <c r="J2127" i="671"/>
  <c r="J1802" i="671"/>
  <c r="A2131" i="671"/>
  <c r="D2130" i="671"/>
  <c r="F2128" i="671" l="1"/>
  <c r="E2129" i="671"/>
  <c r="F2129" i="671"/>
  <c r="B2129" i="671"/>
  <c r="C2129" i="671"/>
  <c r="J2128" i="671"/>
  <c r="J1803" i="671"/>
  <c r="A2132" i="671"/>
  <c r="D2131" i="671"/>
  <c r="C2130" i="671" l="1"/>
  <c r="E2130" i="671"/>
  <c r="F2130" i="671"/>
  <c r="B2130" i="671"/>
  <c r="J2129" i="671"/>
  <c r="J1804" i="671"/>
  <c r="A2133" i="671"/>
  <c r="D2132" i="671"/>
  <c r="F2131" i="671" l="1"/>
  <c r="B2131" i="671"/>
  <c r="C2131" i="671"/>
  <c r="E2131" i="671"/>
  <c r="J2130" i="671"/>
  <c r="J1805" i="671"/>
  <c r="A2134" i="671"/>
  <c r="D2133" i="671"/>
  <c r="F2132" i="671" l="1"/>
  <c r="B2132" i="671"/>
  <c r="C2132" i="671"/>
  <c r="E2132" i="671"/>
  <c r="J2131" i="671"/>
  <c r="J1806" i="671"/>
  <c r="A2135" i="671"/>
  <c r="D2134" i="671"/>
  <c r="E2133" i="671" l="1"/>
  <c r="F2133" i="671"/>
  <c r="B2133" i="671"/>
  <c r="C2133" i="671"/>
  <c r="J2132" i="671"/>
  <c r="J1807" i="671"/>
  <c r="A2136" i="671"/>
  <c r="D2135" i="671"/>
  <c r="C2134" i="671" l="1"/>
  <c r="E2134" i="671"/>
  <c r="B2134" i="671"/>
  <c r="F2134" i="671"/>
  <c r="J2133" i="671"/>
  <c r="J1808" i="671"/>
  <c r="A2137" i="671"/>
  <c r="D2136" i="671"/>
  <c r="F2135" i="671" l="1"/>
  <c r="B2135" i="671"/>
  <c r="C2135" i="671"/>
  <c r="E2135" i="671"/>
  <c r="J2134" i="671"/>
  <c r="J1809" i="671"/>
  <c r="A2138" i="671"/>
  <c r="D2137" i="671"/>
  <c r="F2136" i="671" l="1"/>
  <c r="B2136" i="671"/>
  <c r="C2136" i="671"/>
  <c r="E2136" i="671"/>
  <c r="J2135" i="671"/>
  <c r="J1810" i="671"/>
  <c r="A2139" i="671"/>
  <c r="D2138" i="671"/>
  <c r="E2137" i="671" l="1"/>
  <c r="B2137" i="671"/>
  <c r="C2137" i="671"/>
  <c r="F2137" i="671"/>
  <c r="J2136" i="671"/>
  <c r="J1811" i="671"/>
  <c r="A2140" i="671"/>
  <c r="D2139" i="671"/>
  <c r="C2138" i="671" l="1"/>
  <c r="E2138" i="671"/>
  <c r="F2138" i="671"/>
  <c r="B2138" i="671"/>
  <c r="J2137" i="671"/>
  <c r="J1812" i="671"/>
  <c r="A2141" i="671"/>
  <c r="D2140" i="671"/>
  <c r="F2139" i="671" l="1"/>
  <c r="B2139" i="671"/>
  <c r="C2139" i="671"/>
  <c r="E2139" i="671"/>
  <c r="J2138" i="671"/>
  <c r="J1813" i="671"/>
  <c r="A2142" i="671"/>
  <c r="D2141" i="671"/>
  <c r="F2140" i="671" l="1"/>
  <c r="B2140" i="671"/>
  <c r="C2140" i="671"/>
  <c r="E2140" i="671"/>
  <c r="J2139" i="671"/>
  <c r="J1814" i="671"/>
  <c r="A2143" i="671"/>
  <c r="D2142" i="671"/>
  <c r="E2141" i="671" l="1"/>
  <c r="F2141" i="671"/>
  <c r="B2141" i="671"/>
  <c r="C2141" i="671"/>
  <c r="J2140" i="671"/>
  <c r="J1815" i="671"/>
  <c r="A2144" i="671"/>
  <c r="D2143" i="671"/>
  <c r="C2142" i="671" l="1"/>
  <c r="E2142" i="671"/>
  <c r="F2142" i="671"/>
  <c r="B2142" i="671"/>
  <c r="J2141" i="671"/>
  <c r="J1816" i="671"/>
  <c r="A2145" i="671"/>
  <c r="D2144" i="671"/>
  <c r="F2143" i="671" l="1"/>
  <c r="B2143" i="671"/>
  <c r="C2143" i="671"/>
  <c r="E2143" i="671"/>
  <c r="J2142" i="671"/>
  <c r="J1817" i="671"/>
  <c r="A2146" i="671"/>
  <c r="D2145" i="671"/>
  <c r="B2144" i="671" l="1"/>
  <c r="C2144" i="671"/>
  <c r="E2144" i="671"/>
  <c r="J2143" i="671"/>
  <c r="J1818" i="671"/>
  <c r="A2147" i="671"/>
  <c r="D2146" i="671"/>
  <c r="F2144" i="671" l="1"/>
  <c r="E2145" i="671"/>
  <c r="F2145" i="671"/>
  <c r="B2145" i="671"/>
  <c r="C2145" i="671"/>
  <c r="J2144" i="671"/>
  <c r="J1819" i="671"/>
  <c r="A2148" i="671"/>
  <c r="D2147" i="671"/>
  <c r="C2146" i="671" l="1"/>
  <c r="E2146" i="671"/>
  <c r="F2146" i="671"/>
  <c r="B2146" i="671"/>
  <c r="J2145" i="671"/>
  <c r="J1820" i="671"/>
  <c r="A2149" i="671"/>
  <c r="D2148" i="671"/>
  <c r="F2147" i="671" l="1"/>
  <c r="B2147" i="671"/>
  <c r="C2147" i="671"/>
  <c r="E2147" i="671"/>
  <c r="J2146" i="671"/>
  <c r="J1821" i="671"/>
  <c r="A2150" i="671"/>
  <c r="D2149" i="671"/>
  <c r="B2148" i="671" l="1"/>
  <c r="C2148" i="671"/>
  <c r="E2148" i="671"/>
  <c r="J2147" i="671"/>
  <c r="J1822" i="671"/>
  <c r="A2151" i="671"/>
  <c r="D2150" i="671"/>
  <c r="F2148" i="671" l="1"/>
  <c r="E2149" i="671"/>
  <c r="B2149" i="671"/>
  <c r="C2149" i="671"/>
  <c r="J2148" i="671"/>
  <c r="J1823" i="671"/>
  <c r="A2152" i="671"/>
  <c r="D2151" i="671"/>
  <c r="F2149" i="671" l="1"/>
  <c r="C2150" i="671"/>
  <c r="E2150" i="671"/>
  <c r="B2150" i="671"/>
  <c r="F2150" i="671"/>
  <c r="J2149" i="671"/>
  <c r="J1824" i="671"/>
  <c r="A2153" i="671"/>
  <c r="D2152" i="671"/>
  <c r="F2151" i="671" l="1"/>
  <c r="B2151" i="671"/>
  <c r="C2151" i="671"/>
  <c r="E2151" i="671"/>
  <c r="J2150" i="671"/>
  <c r="J1825" i="671"/>
  <c r="A2154" i="671"/>
  <c r="D2153" i="671"/>
  <c r="F2152" i="671" l="1"/>
  <c r="B2152" i="671"/>
  <c r="C2152" i="671"/>
  <c r="E2152" i="671"/>
  <c r="J2151" i="671"/>
  <c r="J1826" i="671"/>
  <c r="A2155" i="671"/>
  <c r="D2154" i="671"/>
  <c r="E2153" i="671" l="1"/>
  <c r="B2153" i="671"/>
  <c r="C2153" i="671"/>
  <c r="F2153" i="671"/>
  <c r="J2152" i="671"/>
  <c r="J1827" i="671"/>
  <c r="A2156" i="671"/>
  <c r="D2155" i="671"/>
  <c r="C2154" i="671" l="1"/>
  <c r="E2154" i="671"/>
  <c r="F2154" i="671"/>
  <c r="B2154" i="671"/>
  <c r="J2153" i="671"/>
  <c r="J1828" i="671"/>
  <c r="A2157" i="671"/>
  <c r="D2156" i="671"/>
  <c r="F2155" i="671" l="1"/>
  <c r="B2155" i="671"/>
  <c r="C2155" i="671"/>
  <c r="E2155" i="671"/>
  <c r="J2154" i="671"/>
  <c r="J1829" i="671"/>
  <c r="A2158" i="671"/>
  <c r="D2157" i="671"/>
  <c r="F2156" i="671" l="1"/>
  <c r="B2156" i="671"/>
  <c r="C2156" i="671"/>
  <c r="E2156" i="671"/>
  <c r="J2155" i="671"/>
  <c r="J1830" i="671"/>
  <c r="A2159" i="671"/>
  <c r="D2158" i="671"/>
  <c r="E2157" i="671" l="1"/>
  <c r="F2157" i="671"/>
  <c r="B2157" i="671"/>
  <c r="C2157" i="671"/>
  <c r="J2156" i="671"/>
  <c r="J1831" i="671"/>
  <c r="A2160" i="671"/>
  <c r="D2159" i="671"/>
  <c r="C2158" i="671" l="1"/>
  <c r="E2158" i="671"/>
  <c r="F2158" i="671"/>
  <c r="B2158" i="671"/>
  <c r="J2157" i="671"/>
  <c r="J1832" i="671"/>
  <c r="A2161" i="671"/>
  <c r="D2160" i="671"/>
  <c r="F2159" i="671" l="1"/>
  <c r="B2159" i="671"/>
  <c r="C2159" i="671"/>
  <c r="E2159" i="671"/>
  <c r="J2158" i="671"/>
  <c r="J1833" i="671"/>
  <c r="A2162" i="671"/>
  <c r="D2161" i="671"/>
  <c r="F2160" i="671" l="1"/>
  <c r="B2160" i="671"/>
  <c r="C2160" i="671"/>
  <c r="E2160" i="671"/>
  <c r="J2159" i="671"/>
  <c r="J1834" i="671"/>
  <c r="A2163" i="671"/>
  <c r="D2162" i="671"/>
  <c r="E2161" i="671" l="1"/>
  <c r="B2161" i="671"/>
  <c r="C2161" i="671"/>
  <c r="J2160" i="671"/>
  <c r="J1835" i="671"/>
  <c r="A2164" i="671"/>
  <c r="D2163" i="671"/>
  <c r="F2161" i="671" l="1"/>
  <c r="C2162" i="671"/>
  <c r="E2162" i="671"/>
  <c r="F2162" i="671"/>
  <c r="B2162" i="671"/>
  <c r="J2161" i="671"/>
  <c r="J1836" i="671"/>
  <c r="A2165" i="671"/>
  <c r="D2164" i="671"/>
  <c r="F2163" i="671" l="1"/>
  <c r="B2163" i="671"/>
  <c r="C2163" i="671"/>
  <c r="E2163" i="671"/>
  <c r="J2162" i="671"/>
  <c r="J773" i="671"/>
  <c r="A2166" i="671"/>
  <c r="D2165" i="671"/>
  <c r="B2164" i="671" l="1"/>
  <c r="C2164" i="671"/>
  <c r="E2164" i="671"/>
  <c r="J2163" i="671"/>
  <c r="J774" i="671"/>
  <c r="A2167" i="671"/>
  <c r="D2166" i="671"/>
  <c r="F2164" i="671" l="1"/>
  <c r="E2165" i="671"/>
  <c r="F2165" i="671"/>
  <c r="B2165" i="671"/>
  <c r="C2165" i="671"/>
  <c r="J2164" i="671"/>
  <c r="J775" i="671"/>
  <c r="A2168" i="671"/>
  <c r="D2167" i="671"/>
  <c r="C2166" i="671" l="1"/>
  <c r="E2166" i="671"/>
  <c r="B2166" i="671"/>
  <c r="J2165" i="671"/>
  <c r="J776" i="671"/>
  <c r="A2169" i="671"/>
  <c r="D2168" i="671"/>
  <c r="F2166" i="671" l="1"/>
  <c r="F2167" i="671"/>
  <c r="B2167" i="671"/>
  <c r="C2167" i="671"/>
  <c r="E2167" i="671"/>
  <c r="J2166" i="671"/>
  <c r="J352" i="671"/>
  <c r="A2170" i="671"/>
  <c r="D2169" i="671"/>
  <c r="B2168" i="671" l="1"/>
  <c r="C2168" i="671"/>
  <c r="E2168" i="671"/>
  <c r="J2167" i="671"/>
  <c r="J353" i="671"/>
  <c r="A2171" i="671"/>
  <c r="D2170" i="671"/>
  <c r="F2168" i="671" l="1"/>
  <c r="E2169" i="671"/>
  <c r="B2169" i="671"/>
  <c r="C2169" i="671"/>
  <c r="F2169" i="671"/>
  <c r="J2168" i="671"/>
  <c r="J354" i="671"/>
  <c r="A2172" i="671"/>
  <c r="D2171" i="671"/>
  <c r="C2170" i="671" l="1"/>
  <c r="E2170" i="671"/>
  <c r="F2170" i="671"/>
  <c r="B2170" i="671"/>
  <c r="J2169" i="671"/>
  <c r="J1837" i="671"/>
  <c r="A2173" i="671"/>
  <c r="D2172" i="671"/>
  <c r="F2171" i="671" l="1"/>
  <c r="B2171" i="671"/>
  <c r="C2171" i="671"/>
  <c r="E2171" i="671"/>
  <c r="J2170" i="671"/>
  <c r="J1838" i="671"/>
  <c r="A2174" i="671"/>
  <c r="D2173" i="671"/>
  <c r="B2172" i="671" l="1"/>
  <c r="C2172" i="671"/>
  <c r="E2172" i="671"/>
  <c r="J2171" i="671"/>
  <c r="J1839" i="671"/>
  <c r="A2175" i="671"/>
  <c r="D2174" i="671"/>
  <c r="F2172" i="671" l="1"/>
  <c r="E2173" i="671"/>
  <c r="F2173" i="671"/>
  <c r="B2173" i="671"/>
  <c r="C2173" i="671"/>
  <c r="J2172" i="671"/>
  <c r="J1340" i="671"/>
  <c r="A2176" i="671"/>
  <c r="D2175" i="671"/>
  <c r="C2174" i="671" l="1"/>
  <c r="E2174" i="671"/>
  <c r="F2174" i="671"/>
  <c r="B2174" i="671"/>
  <c r="J2173" i="671"/>
  <c r="J1341" i="671"/>
  <c r="A2177" i="671"/>
  <c r="D2176" i="671"/>
  <c r="F2175" i="671" l="1"/>
  <c r="B2175" i="671"/>
  <c r="C2175" i="671"/>
  <c r="E2175" i="671"/>
  <c r="J2174" i="671"/>
  <c r="J1342" i="671"/>
  <c r="A2178" i="671"/>
  <c r="D2177" i="671"/>
  <c r="F2176" i="671" l="1"/>
  <c r="B2176" i="671"/>
  <c r="C2176" i="671"/>
  <c r="E2176" i="671"/>
  <c r="J2175" i="671"/>
  <c r="J1343" i="671"/>
  <c r="A2179" i="671"/>
  <c r="D2178" i="671"/>
  <c r="E2177" i="671" l="1"/>
  <c r="F2177" i="671"/>
  <c r="B2177" i="671"/>
  <c r="C2177" i="671"/>
  <c r="J2176" i="671"/>
  <c r="J1344" i="671"/>
  <c r="A2180" i="671"/>
  <c r="D2179" i="671"/>
  <c r="C2178" i="671" l="1"/>
  <c r="E2178" i="671"/>
  <c r="F2178" i="671"/>
  <c r="B2178" i="671"/>
  <c r="J2177" i="671"/>
  <c r="J1840" i="671"/>
  <c r="A2181" i="671"/>
  <c r="D2180" i="671"/>
  <c r="F2179" i="671" l="1"/>
  <c r="B2179" i="671"/>
  <c r="C2179" i="671"/>
  <c r="E2179" i="671"/>
  <c r="J2178" i="671"/>
  <c r="J355" i="671"/>
  <c r="A2182" i="671"/>
  <c r="D2181" i="671"/>
  <c r="F2180" i="671" l="1"/>
  <c r="B2180" i="671"/>
  <c r="C2180" i="671"/>
  <c r="E2180" i="671"/>
  <c r="J2179" i="671"/>
  <c r="J356" i="671"/>
  <c r="A2183" i="671"/>
  <c r="D2182" i="671"/>
  <c r="E2181" i="671" l="1"/>
  <c r="F2181" i="671"/>
  <c r="B2181" i="671"/>
  <c r="C2181" i="671"/>
  <c r="J2180" i="671"/>
  <c r="J357" i="671"/>
  <c r="A2184" i="671"/>
  <c r="D2183" i="671"/>
  <c r="C2182" i="671" l="1"/>
  <c r="E2182" i="671"/>
  <c r="B2182" i="671"/>
  <c r="F2182" i="671"/>
  <c r="J2181" i="671"/>
  <c r="J358" i="671"/>
  <c r="A2185" i="671"/>
  <c r="D2184" i="671"/>
  <c r="F2183" i="671" l="1"/>
  <c r="B2183" i="671"/>
  <c r="J2183" i="671" s="1"/>
  <c r="C2183" i="671"/>
  <c r="E2183" i="671"/>
  <c r="J2182" i="671"/>
  <c r="J359" i="671"/>
  <c r="A2186" i="671"/>
  <c r="D2185" i="671"/>
  <c r="F2184" i="671" l="1"/>
  <c r="B2184" i="671"/>
  <c r="J2184" i="671" s="1"/>
  <c r="C2184" i="671"/>
  <c r="E2184" i="671"/>
  <c r="A2187" i="671"/>
  <c r="D2186" i="671"/>
  <c r="E2185" i="671" l="1"/>
  <c r="B2185" i="671"/>
  <c r="J2185" i="671" s="1"/>
  <c r="C2185" i="671"/>
  <c r="F2185" i="671"/>
  <c r="A2188" i="671"/>
  <c r="D2187" i="671"/>
  <c r="C2186" i="671" l="1"/>
  <c r="E2186" i="671"/>
  <c r="F2186" i="671"/>
  <c r="B2186" i="671"/>
  <c r="J2186" i="671" s="1"/>
  <c r="A2189" i="671"/>
  <c r="D2188" i="671"/>
  <c r="F2187" i="671" l="1"/>
  <c r="B2187" i="671"/>
  <c r="J2187" i="671" s="1"/>
  <c r="C2187" i="671"/>
  <c r="E2187" i="671"/>
  <c r="A2190" i="671"/>
  <c r="D2189" i="671"/>
  <c r="F2188" i="671" l="1"/>
  <c r="B2188" i="671"/>
  <c r="J2188" i="671" s="1"/>
  <c r="C2188" i="671"/>
  <c r="E2188" i="671"/>
  <c r="A2191" i="671"/>
  <c r="D2190" i="671"/>
  <c r="E2189" i="671" l="1"/>
  <c r="F2189" i="671"/>
  <c r="B2189" i="671"/>
  <c r="J2189" i="671" s="1"/>
  <c r="C2189" i="671"/>
  <c r="A2192" i="671"/>
  <c r="D2191" i="671"/>
  <c r="C2190" i="671" l="1"/>
  <c r="E2190" i="671"/>
  <c r="F2190" i="671"/>
  <c r="B2190" i="671"/>
  <c r="J2190" i="671" s="1"/>
  <c r="A2193" i="671"/>
  <c r="D2192" i="671"/>
  <c r="F2191" i="671" l="1"/>
  <c r="B2191" i="671"/>
  <c r="J2191" i="671" s="1"/>
  <c r="C2191" i="671"/>
  <c r="E2191" i="671"/>
  <c r="A2194" i="671"/>
  <c r="D2193" i="671"/>
  <c r="F2192" i="671" l="1"/>
  <c r="B2192" i="671"/>
  <c r="J2192" i="671" s="1"/>
  <c r="C2192" i="671"/>
  <c r="E2192" i="671"/>
  <c r="A2195" i="671"/>
  <c r="D2194" i="671"/>
  <c r="E2193" i="671" l="1"/>
  <c r="B2193" i="671"/>
  <c r="J2193" i="671" s="1"/>
  <c r="C2193" i="671"/>
  <c r="A2196" i="671"/>
  <c r="D2195" i="671"/>
  <c r="F2193" i="671" l="1"/>
  <c r="C2194" i="671"/>
  <c r="E2194" i="671"/>
  <c r="F2194" i="671"/>
  <c r="B2194" i="671"/>
  <c r="J2194" i="671" s="1"/>
  <c r="A2197" i="671"/>
  <c r="D2196" i="671"/>
  <c r="B2195" i="671" l="1"/>
  <c r="J2195" i="671" s="1"/>
  <c r="C2195" i="671"/>
  <c r="E2195" i="671"/>
  <c r="A2198" i="671"/>
  <c r="D2197" i="671"/>
  <c r="F2195" i="671" l="1"/>
  <c r="B2196" i="671"/>
  <c r="J2196" i="671" s="1"/>
  <c r="C2196" i="671"/>
  <c r="E2196" i="671"/>
  <c r="A2199" i="671"/>
  <c r="D2198" i="671"/>
  <c r="F2196" i="671" l="1"/>
  <c r="E2197" i="671"/>
  <c r="F2197" i="671"/>
  <c r="B2197" i="671"/>
  <c r="J2197" i="671" s="1"/>
  <c r="C2197" i="671"/>
  <c r="A2200" i="671"/>
  <c r="D2199" i="671"/>
  <c r="C2198" i="671" l="1"/>
  <c r="E2198" i="671"/>
  <c r="B2198" i="671"/>
  <c r="A2201" i="671"/>
  <c r="D2200" i="671"/>
  <c r="F2198" i="671" l="1"/>
  <c r="F2199" i="671"/>
  <c r="B2199" i="671"/>
  <c r="C2199" i="671"/>
  <c r="E2199" i="671"/>
  <c r="J2198" i="671"/>
  <c r="J1345" i="671"/>
  <c r="A2202" i="671"/>
  <c r="D2201" i="671"/>
  <c r="F2200" i="671" l="1"/>
  <c r="B2200" i="671"/>
  <c r="C2200" i="671"/>
  <c r="E2200" i="671"/>
  <c r="J2199" i="671"/>
  <c r="J1346" i="671"/>
  <c r="A2203" i="671"/>
  <c r="D2202" i="671"/>
  <c r="E2201" i="671" l="1"/>
  <c r="B2201" i="671"/>
  <c r="C2201" i="671"/>
  <c r="F2201" i="671"/>
  <c r="J2200" i="671"/>
  <c r="J1347" i="671"/>
  <c r="A2204" i="671"/>
  <c r="D2203" i="671"/>
  <c r="C2202" i="671" l="1"/>
  <c r="E2202" i="671"/>
  <c r="B2202" i="671"/>
  <c r="J2202" i="671" s="1"/>
  <c r="J2201" i="671"/>
  <c r="J1348" i="671"/>
  <c r="A2205" i="671"/>
  <c r="D2204" i="671"/>
  <c r="F2202" i="671" l="1"/>
  <c r="F2203" i="671"/>
  <c r="B2203" i="671"/>
  <c r="J2203" i="671" s="1"/>
  <c r="C2203" i="671"/>
  <c r="E2203" i="671"/>
  <c r="A2206" i="671"/>
  <c r="D2205" i="671"/>
  <c r="B2204" i="671" l="1"/>
  <c r="J2204" i="671" s="1"/>
  <c r="C2204" i="671"/>
  <c r="E2204" i="671"/>
  <c r="A2207" i="671"/>
  <c r="D2206" i="671"/>
  <c r="F2204" i="671" l="1"/>
  <c r="E2205" i="671"/>
  <c r="F2205" i="671"/>
  <c r="B2205" i="671"/>
  <c r="J2205" i="671" s="1"/>
  <c r="C2205" i="671"/>
  <c r="A2208" i="671"/>
  <c r="D2207" i="671"/>
  <c r="C2206" i="671" l="1"/>
  <c r="E2206" i="671"/>
  <c r="F2206" i="671"/>
  <c r="B2206" i="671"/>
  <c r="J2206" i="671" s="1"/>
  <c r="A2209" i="671"/>
  <c r="D2208" i="671"/>
  <c r="F2207" i="671" l="1"/>
  <c r="B2207" i="671"/>
  <c r="J2207" i="671" s="1"/>
  <c r="C2207" i="671"/>
  <c r="E2207" i="671"/>
  <c r="A2210" i="671"/>
  <c r="D2209" i="671"/>
  <c r="F2208" i="671" l="1"/>
  <c r="B2208" i="671"/>
  <c r="J2208" i="671" s="1"/>
  <c r="C2208" i="671"/>
  <c r="E2208" i="671"/>
  <c r="A2211" i="671"/>
  <c r="D2210" i="671"/>
  <c r="E2209" i="671" l="1"/>
  <c r="B2209" i="671"/>
  <c r="J2209" i="671" s="1"/>
  <c r="C2209" i="671"/>
  <c r="A2212" i="671"/>
  <c r="D2211" i="671"/>
  <c r="F2209" i="671" l="1"/>
  <c r="C2210" i="671"/>
  <c r="E2210" i="671"/>
  <c r="F2210" i="671"/>
  <c r="B2210" i="671"/>
  <c r="J2210" i="671" s="1"/>
  <c r="A2213" i="671"/>
  <c r="D2212" i="671"/>
  <c r="F2211" i="671" l="1"/>
  <c r="B2211" i="671"/>
  <c r="J2211" i="671" s="1"/>
  <c r="C2211" i="671"/>
  <c r="E2211" i="671"/>
  <c r="A2214" i="671"/>
  <c r="D2213" i="671"/>
  <c r="B2212" i="671" l="1"/>
  <c r="J2212" i="671" s="1"/>
  <c r="C2212" i="671"/>
  <c r="E2212" i="671"/>
  <c r="A2215" i="671"/>
  <c r="D2214" i="671"/>
  <c r="F2212" i="671" l="1"/>
  <c r="E2213" i="671"/>
  <c r="F2213" i="671"/>
  <c r="B2213" i="671"/>
  <c r="C2213" i="671"/>
  <c r="A2216" i="671"/>
  <c r="D2215" i="671"/>
  <c r="C2214" i="671" l="1"/>
  <c r="E2214" i="671"/>
  <c r="B2214" i="671"/>
  <c r="F2214" i="671"/>
  <c r="J2213" i="671"/>
  <c r="J1349" i="671"/>
  <c r="A2217" i="671"/>
  <c r="D2216" i="671"/>
  <c r="F2215" i="671" l="1"/>
  <c r="B2215" i="671"/>
  <c r="J2215" i="671" s="1"/>
  <c r="C2215" i="671"/>
  <c r="E2215" i="671"/>
  <c r="J2214" i="671"/>
  <c r="J1350" i="671"/>
  <c r="A2218" i="671"/>
  <c r="D2217" i="671"/>
  <c r="B2216" i="671" l="1"/>
  <c r="C2216" i="671"/>
  <c r="E2216" i="671"/>
  <c r="A2219" i="671"/>
  <c r="D2218" i="671"/>
  <c r="F2216" i="671" l="1"/>
  <c r="E2217" i="671"/>
  <c r="B2217" i="671"/>
  <c r="C2217" i="671"/>
  <c r="F2217" i="671"/>
  <c r="J2216" i="671"/>
  <c r="J360" i="671"/>
  <c r="A2220" i="671"/>
  <c r="D2219" i="671"/>
  <c r="C2218" i="671" l="1"/>
  <c r="E2218" i="671"/>
  <c r="B2218" i="671"/>
  <c r="J2217" i="671"/>
  <c r="J361" i="671"/>
  <c r="A2221" i="671"/>
  <c r="D2220" i="671"/>
  <c r="F2218" i="671" l="1"/>
  <c r="F2219" i="671"/>
  <c r="B2219" i="671"/>
  <c r="C2219" i="671"/>
  <c r="E2219" i="671"/>
  <c r="J2218" i="671"/>
  <c r="J362" i="671"/>
  <c r="A2222" i="671"/>
  <c r="D2221" i="671"/>
  <c r="B2220" i="671" l="1"/>
  <c r="C2220" i="671"/>
  <c r="E2220" i="671"/>
  <c r="J363" i="671"/>
  <c r="A2223" i="671"/>
  <c r="D2222" i="671"/>
  <c r="F2220" i="671" l="1"/>
  <c r="E2221" i="671"/>
  <c r="B2221" i="671"/>
  <c r="C2221" i="671"/>
  <c r="J364" i="671"/>
  <c r="A2224" i="671"/>
  <c r="D2223" i="671"/>
  <c r="F2221" i="671" l="1"/>
  <c r="C2222" i="671"/>
  <c r="E2222" i="671"/>
  <c r="F2222" i="671"/>
  <c r="B2222" i="671"/>
  <c r="J365" i="671"/>
  <c r="A2225" i="671"/>
  <c r="D2224" i="671"/>
  <c r="B2223" i="671" l="1"/>
  <c r="C2223" i="671"/>
  <c r="E2223" i="671"/>
  <c r="A2226" i="671"/>
  <c r="D2225" i="671"/>
  <c r="F2223" i="671" l="1"/>
  <c r="B2224" i="671"/>
  <c r="C2224" i="671"/>
  <c r="E2224" i="671"/>
  <c r="A2227" i="671"/>
  <c r="D2226" i="671"/>
  <c r="F2224" i="671" l="1"/>
  <c r="E2225" i="671"/>
  <c r="B2225" i="671"/>
  <c r="C2225" i="671"/>
  <c r="A2228" i="671"/>
  <c r="D2227" i="671"/>
  <c r="F2225" i="671" l="1"/>
  <c r="C2226" i="671"/>
  <c r="E2226" i="671"/>
  <c r="B2226" i="671"/>
  <c r="A2229" i="671"/>
  <c r="D2228" i="671"/>
  <c r="F2226" i="671" l="1"/>
  <c r="F2227" i="671"/>
  <c r="B2227" i="671"/>
  <c r="C2227" i="671"/>
  <c r="E2227" i="671"/>
  <c r="A2230" i="671"/>
  <c r="D2229" i="671"/>
  <c r="B2228" i="671" l="1"/>
  <c r="C2228" i="671"/>
  <c r="E2228" i="671"/>
  <c r="A2231" i="671"/>
  <c r="D2230" i="671"/>
  <c r="F2228" i="671" l="1"/>
  <c r="E2229" i="671"/>
  <c r="B2229" i="671"/>
  <c r="C2229" i="671"/>
  <c r="J2219" i="671"/>
  <c r="A2232" i="671"/>
  <c r="D2231" i="671"/>
  <c r="F2229" i="671" l="1"/>
  <c r="C2230" i="671"/>
  <c r="E2230" i="671"/>
  <c r="B2230" i="671"/>
  <c r="F2230" i="671"/>
  <c r="J2220" i="671"/>
  <c r="A2233" i="671"/>
  <c r="D2232" i="671"/>
  <c r="F2231" i="671" l="1"/>
  <c r="B2231" i="671"/>
  <c r="C2231" i="671"/>
  <c r="E2231" i="671"/>
  <c r="J2221" i="671"/>
  <c r="A2234" i="671"/>
  <c r="D2233" i="671"/>
  <c r="F2232" i="671" l="1"/>
  <c r="B2232" i="671"/>
  <c r="C2232" i="671"/>
  <c r="E2232" i="671"/>
  <c r="J2222" i="671"/>
  <c r="A2235" i="671"/>
  <c r="D2234" i="671"/>
  <c r="E2233" i="671" l="1"/>
  <c r="B2233" i="671"/>
  <c r="C2233" i="671"/>
  <c r="J2223" i="671"/>
  <c r="A2236" i="671"/>
  <c r="D2235" i="671"/>
  <c r="F2233" i="671" l="1"/>
  <c r="C2234" i="671"/>
  <c r="E2234" i="671"/>
  <c r="F2234" i="671"/>
  <c r="B2234" i="671"/>
  <c r="A2237" i="671"/>
  <c r="D2236" i="671"/>
  <c r="B2235" i="671" l="1"/>
  <c r="C2235" i="671"/>
  <c r="E2235" i="671"/>
  <c r="A2238" i="671"/>
  <c r="D2237" i="671"/>
  <c r="F2235" i="671" l="1"/>
  <c r="B2236" i="671"/>
  <c r="C2236" i="671"/>
  <c r="E2236" i="671"/>
  <c r="J2224" i="671"/>
  <c r="A2239" i="671"/>
  <c r="D2238" i="671"/>
  <c r="F2236" i="671" l="1"/>
  <c r="E2237" i="671"/>
  <c r="F2237" i="671"/>
  <c r="B2237" i="671"/>
  <c r="C2237" i="671"/>
  <c r="J2225" i="671"/>
  <c r="A2240" i="671"/>
  <c r="D2239" i="671"/>
  <c r="C2238" i="671" l="1"/>
  <c r="E2238" i="671"/>
  <c r="B2238" i="671"/>
  <c r="J2226" i="671"/>
  <c r="A2241" i="671"/>
  <c r="D2240" i="671"/>
  <c r="F2238" i="671" l="1"/>
  <c r="F2239" i="671"/>
  <c r="B2239" i="671"/>
  <c r="C2239" i="671"/>
  <c r="E2239" i="671"/>
  <c r="J2227" i="671"/>
  <c r="A2242" i="671"/>
  <c r="D2241" i="671"/>
  <c r="B2240" i="671" l="1"/>
  <c r="C2240" i="671"/>
  <c r="E2240" i="671"/>
  <c r="J2228" i="671"/>
  <c r="A2243" i="671"/>
  <c r="D2242" i="671"/>
  <c r="F2240" i="671" l="1"/>
  <c r="E2241" i="671"/>
  <c r="B2241" i="671"/>
  <c r="C2241" i="671"/>
  <c r="J2229" i="671"/>
  <c r="A2244" i="671"/>
  <c r="D2243" i="671"/>
  <c r="F2241" i="671" l="1"/>
  <c r="C2242" i="671"/>
  <c r="E2242" i="671"/>
  <c r="B2242" i="671"/>
  <c r="J1841" i="671"/>
  <c r="A2245" i="671"/>
  <c r="D2244" i="671"/>
  <c r="F2242" i="671" l="1"/>
  <c r="B2243" i="671"/>
  <c r="C2243" i="671"/>
  <c r="E2243" i="671"/>
  <c r="J1842" i="671"/>
  <c r="A2246" i="671"/>
  <c r="D2245" i="671"/>
  <c r="F2243" i="671" l="1"/>
  <c r="B2244" i="671"/>
  <c r="C2244" i="671"/>
  <c r="E2244" i="671"/>
  <c r="J1843" i="671"/>
  <c r="A2247" i="671"/>
  <c r="D2246" i="671"/>
  <c r="F2244" i="671" l="1"/>
  <c r="E2245" i="671"/>
  <c r="B2245" i="671"/>
  <c r="C2245" i="671"/>
  <c r="J1844" i="671"/>
  <c r="A2248" i="671"/>
  <c r="D2247" i="671"/>
  <c r="F2245" i="671" l="1"/>
  <c r="C2246" i="671"/>
  <c r="E2246" i="671"/>
  <c r="B2246" i="671"/>
  <c r="F2246" i="671"/>
  <c r="J1845" i="671"/>
  <c r="A2249" i="671"/>
  <c r="D2248" i="671"/>
  <c r="F2247" i="671" l="1"/>
  <c r="B2247" i="671"/>
  <c r="C2247" i="671"/>
  <c r="E2247" i="671"/>
  <c r="J1846" i="671"/>
  <c r="A2250" i="671"/>
  <c r="D2249" i="671"/>
  <c r="B2248" i="671" l="1"/>
  <c r="C2248" i="671"/>
  <c r="E2248" i="671"/>
  <c r="J1847" i="671"/>
  <c r="A2251" i="671"/>
  <c r="D2250" i="671"/>
  <c r="F2248" i="671" l="1"/>
  <c r="E2249" i="671"/>
  <c r="B2249" i="671"/>
  <c r="C2249" i="671"/>
  <c r="F2249" i="671"/>
  <c r="J1848" i="671"/>
  <c r="A2252" i="671"/>
  <c r="D2251" i="671"/>
  <c r="C2250" i="671" l="1"/>
  <c r="E2250" i="671"/>
  <c r="B2250" i="671"/>
  <c r="J1849" i="671"/>
  <c r="A2253" i="671"/>
  <c r="D2252" i="671"/>
  <c r="F2250" i="671" l="1"/>
  <c r="F2251" i="671"/>
  <c r="B2251" i="671"/>
  <c r="C2251" i="671"/>
  <c r="E2251" i="671"/>
  <c r="J1850" i="671"/>
  <c r="A2254" i="671"/>
  <c r="D2253" i="671"/>
  <c r="B2252" i="671" l="1"/>
  <c r="C2252" i="671"/>
  <c r="E2252" i="671"/>
  <c r="J1851" i="671"/>
  <c r="A2255" i="671"/>
  <c r="D2254" i="671"/>
  <c r="F2252" i="671" l="1"/>
  <c r="E2253" i="671"/>
  <c r="B2253" i="671"/>
  <c r="C2253" i="671"/>
  <c r="J1852" i="671"/>
  <c r="A2256" i="671"/>
  <c r="D2255" i="671"/>
  <c r="F2253" i="671" l="1"/>
  <c r="C2254" i="671"/>
  <c r="E2254" i="671"/>
  <c r="F2254" i="671"/>
  <c r="B2254" i="671"/>
  <c r="J1853" i="671"/>
  <c r="A2257" i="671"/>
  <c r="D2256" i="671"/>
  <c r="F2255" i="671" l="1"/>
  <c r="B2255" i="671"/>
  <c r="C2255" i="671"/>
  <c r="E2255" i="671"/>
  <c r="J1351" i="671"/>
  <c r="A2258" i="671"/>
  <c r="D2257" i="671"/>
  <c r="B2256" i="671" l="1"/>
  <c r="C2256" i="671"/>
  <c r="E2256" i="671"/>
  <c r="J1352" i="671"/>
  <c r="A2259" i="671"/>
  <c r="D2258" i="671"/>
  <c r="F2256" i="671" l="1"/>
  <c r="E2257" i="671"/>
  <c r="F2257" i="671"/>
  <c r="B2257" i="671"/>
  <c r="C2257" i="671"/>
  <c r="J1353" i="671"/>
  <c r="A2260" i="671"/>
  <c r="D2259" i="671"/>
  <c r="C2258" i="671" l="1"/>
  <c r="E2258" i="671"/>
  <c r="F2258" i="671"/>
  <c r="B2258" i="671"/>
  <c r="J1354" i="671"/>
  <c r="A2261" i="671"/>
  <c r="D2260" i="671"/>
  <c r="F2259" i="671" l="1"/>
  <c r="B2259" i="671"/>
  <c r="C2259" i="671"/>
  <c r="E2259" i="671"/>
  <c r="J1355" i="671"/>
  <c r="A2262" i="671"/>
  <c r="D2261" i="671"/>
  <c r="B2260" i="671" l="1"/>
  <c r="C2260" i="671"/>
  <c r="E2260" i="671"/>
  <c r="J1356" i="671"/>
  <c r="A2263" i="671"/>
  <c r="D2262" i="671"/>
  <c r="F2260" i="671" l="1"/>
  <c r="E2261" i="671"/>
  <c r="F2261" i="671"/>
  <c r="B2261" i="671"/>
  <c r="C2261" i="671"/>
  <c r="J1357" i="671"/>
  <c r="A2264" i="671"/>
  <c r="D2263" i="671"/>
  <c r="C2262" i="671" l="1"/>
  <c r="E2262" i="671"/>
  <c r="B2262" i="671"/>
  <c r="J1358" i="671"/>
  <c r="A2265" i="671"/>
  <c r="D2264" i="671"/>
  <c r="F2262" i="671" l="1"/>
  <c r="B2263" i="671"/>
  <c r="C2263" i="671"/>
  <c r="E2263" i="671"/>
  <c r="J1359" i="671"/>
  <c r="A2266" i="671"/>
  <c r="D2265" i="671"/>
  <c r="F2263" i="671" l="1"/>
  <c r="F2264" i="671"/>
  <c r="B2264" i="671"/>
  <c r="C2264" i="671"/>
  <c r="E2264" i="671"/>
  <c r="J1360" i="671"/>
  <c r="A2267" i="671"/>
  <c r="D2266" i="671"/>
  <c r="E2265" i="671" l="1"/>
  <c r="B2265" i="671"/>
  <c r="C2265" i="671"/>
  <c r="F2265" i="671"/>
  <c r="J1361" i="671"/>
  <c r="A2268" i="671"/>
  <c r="D2267" i="671"/>
  <c r="C2266" i="671" l="1"/>
  <c r="E2266" i="671"/>
  <c r="F2266" i="671"/>
  <c r="B2266" i="671"/>
  <c r="J1362" i="671"/>
  <c r="A2269" i="671"/>
  <c r="D2268" i="671"/>
  <c r="F2267" i="671" l="1"/>
  <c r="B2267" i="671"/>
  <c r="C2267" i="671"/>
  <c r="E2267" i="671"/>
  <c r="J1363" i="671"/>
  <c r="A2270" i="671"/>
  <c r="D2269" i="671"/>
  <c r="B2268" i="671" l="1"/>
  <c r="C2268" i="671"/>
  <c r="E2268" i="671"/>
  <c r="J1364" i="671"/>
  <c r="A2271" i="671"/>
  <c r="D2270" i="671"/>
  <c r="F2268" i="671" l="1"/>
  <c r="E2269" i="671"/>
  <c r="F2269" i="671"/>
  <c r="B2269" i="671"/>
  <c r="C2269" i="671"/>
  <c r="J1365" i="671"/>
  <c r="A2272" i="671"/>
  <c r="D2271" i="671"/>
  <c r="C2270" i="671" l="1"/>
  <c r="E2270" i="671"/>
  <c r="F2270" i="671"/>
  <c r="B2270" i="671"/>
  <c r="J1366" i="671"/>
  <c r="A2273" i="671"/>
  <c r="D2272" i="671"/>
  <c r="F2271" i="671" l="1"/>
  <c r="B2271" i="671"/>
  <c r="C2271" i="671"/>
  <c r="E2271" i="671"/>
  <c r="J1367" i="671"/>
  <c r="A2274" i="671"/>
  <c r="D2273" i="671"/>
  <c r="F2272" i="671" l="1"/>
  <c r="B2272" i="671"/>
  <c r="C2272" i="671"/>
  <c r="E2272" i="671"/>
  <c r="J1368" i="671"/>
  <c r="A2275" i="671"/>
  <c r="D2274" i="671"/>
  <c r="E2273" i="671" l="1"/>
  <c r="B2273" i="671"/>
  <c r="C2273" i="671"/>
  <c r="J1369" i="671"/>
  <c r="A2276" i="671"/>
  <c r="D2275" i="671"/>
  <c r="F2273" i="671" l="1"/>
  <c r="C2274" i="671"/>
  <c r="E2274" i="671"/>
  <c r="F2274" i="671"/>
  <c r="B2274" i="671"/>
  <c r="J1370" i="671"/>
  <c r="A2277" i="671"/>
  <c r="D2276" i="671"/>
  <c r="F2275" i="671" l="1"/>
  <c r="B2275" i="671"/>
  <c r="C2275" i="671"/>
  <c r="E2275" i="671"/>
  <c r="A2278" i="671"/>
  <c r="D2277" i="671"/>
  <c r="B2276" i="671" l="1"/>
  <c r="C2276" i="671"/>
  <c r="E2276" i="671"/>
  <c r="J2230" i="671"/>
  <c r="A2279" i="671"/>
  <c r="D2278" i="671"/>
  <c r="F2276" i="671" l="1"/>
  <c r="E2277" i="671"/>
  <c r="F2277" i="671"/>
  <c r="B2277" i="671"/>
  <c r="C2277" i="671"/>
  <c r="J2231" i="671"/>
  <c r="A2280" i="671"/>
  <c r="D2279" i="671"/>
  <c r="C2278" i="671" l="1"/>
  <c r="E2278" i="671"/>
  <c r="B2278" i="671"/>
  <c r="J2232" i="671"/>
  <c r="A2281" i="671"/>
  <c r="D2280" i="671"/>
  <c r="F2278" i="671" l="1"/>
  <c r="F2279" i="671"/>
  <c r="B2279" i="671"/>
  <c r="C2279" i="671"/>
  <c r="E2279" i="671"/>
  <c r="J2233" i="671"/>
  <c r="A2282" i="671"/>
  <c r="D2281" i="671"/>
  <c r="B2280" i="671" l="1"/>
  <c r="C2280" i="671"/>
  <c r="E2280" i="671"/>
  <c r="J2234" i="671"/>
  <c r="A2283" i="671"/>
  <c r="D2282" i="671"/>
  <c r="F2280" i="671" l="1"/>
  <c r="E2281" i="671"/>
  <c r="B2281" i="671"/>
  <c r="C2281" i="671"/>
  <c r="J2235" i="671"/>
  <c r="A2284" i="671"/>
  <c r="D2283" i="671"/>
  <c r="F2281" i="671" l="1"/>
  <c r="C2282" i="671"/>
  <c r="E2282" i="671"/>
  <c r="F2282" i="671"/>
  <c r="B2282" i="671"/>
  <c r="J2236" i="671"/>
  <c r="A2285" i="671"/>
  <c r="D2284" i="671"/>
  <c r="F2283" i="671" l="1"/>
  <c r="B2283" i="671"/>
  <c r="C2283" i="671"/>
  <c r="E2283" i="671"/>
  <c r="J1854" i="671"/>
  <c r="A2286" i="671"/>
  <c r="D2285" i="671"/>
  <c r="B2284" i="671" l="1"/>
  <c r="C2284" i="671"/>
  <c r="E2284" i="671"/>
  <c r="J1855" i="671"/>
  <c r="A2287" i="671"/>
  <c r="D2286" i="671"/>
  <c r="F2284" i="671" l="1"/>
  <c r="E2285" i="671"/>
  <c r="F2285" i="671"/>
  <c r="B2285" i="671"/>
  <c r="C2285" i="671"/>
  <c r="J1856" i="671"/>
  <c r="A2288" i="671"/>
  <c r="D2287" i="671"/>
  <c r="C2286" i="671" l="1"/>
  <c r="E2286" i="671"/>
  <c r="F2286" i="671"/>
  <c r="B2286" i="671"/>
  <c r="J777" i="671"/>
  <c r="A2289" i="671"/>
  <c r="D2288" i="671"/>
  <c r="B2287" i="671" l="1"/>
  <c r="C2287" i="671"/>
  <c r="E2287" i="671"/>
  <c r="J778" i="671"/>
  <c r="A2290" i="671"/>
  <c r="D2289" i="671"/>
  <c r="F2287" i="671" l="1"/>
  <c r="F2288" i="671"/>
  <c r="B2288" i="671"/>
  <c r="C2288" i="671"/>
  <c r="E2288" i="671"/>
  <c r="J1857" i="671"/>
  <c r="A2291" i="671"/>
  <c r="D2290" i="671"/>
  <c r="E2289" i="671" l="1"/>
  <c r="B2289" i="671"/>
  <c r="C2289" i="671"/>
  <c r="J1858" i="671"/>
  <c r="A2292" i="671"/>
  <c r="D2291" i="671"/>
  <c r="F2289" i="671" l="1"/>
  <c r="C2290" i="671"/>
  <c r="E2290" i="671"/>
  <c r="F2290" i="671"/>
  <c r="B2290" i="671"/>
  <c r="A2293" i="671"/>
  <c r="D2292" i="671"/>
  <c r="F2291" i="671" l="1"/>
  <c r="B2291" i="671"/>
  <c r="C2291" i="671"/>
  <c r="E2291" i="671"/>
  <c r="A2294" i="671"/>
  <c r="D2293" i="671"/>
  <c r="B2292" i="671" l="1"/>
  <c r="C2292" i="671"/>
  <c r="E2292" i="671"/>
  <c r="A2295" i="671"/>
  <c r="D2294" i="671"/>
  <c r="F2292" i="671" l="1"/>
  <c r="E2293" i="671"/>
  <c r="F2293" i="671"/>
  <c r="B2293" i="671"/>
  <c r="C2293" i="671"/>
  <c r="A2296" i="671"/>
  <c r="D2295" i="671"/>
  <c r="C2294" i="671" l="1"/>
  <c r="E2294" i="671"/>
  <c r="B2294" i="671"/>
  <c r="F2294" i="671"/>
  <c r="A2297" i="671"/>
  <c r="D2296" i="671"/>
  <c r="F2295" i="671" l="1"/>
  <c r="B2295" i="671"/>
  <c r="C2295" i="671"/>
  <c r="E2295" i="671"/>
  <c r="A2298" i="671"/>
  <c r="D2297" i="671"/>
  <c r="B2296" i="671" l="1"/>
  <c r="C2296" i="671"/>
  <c r="E2296" i="671"/>
  <c r="A2299" i="671"/>
  <c r="D2298" i="671"/>
  <c r="F2296" i="671" l="1"/>
  <c r="E2297" i="671"/>
  <c r="B2297" i="671"/>
  <c r="C2297" i="671"/>
  <c r="F2297" i="671"/>
  <c r="A2300" i="671"/>
  <c r="D2299" i="671"/>
  <c r="C2298" i="671" l="1"/>
  <c r="E2298" i="671"/>
  <c r="B2298" i="671"/>
  <c r="A2301" i="671"/>
  <c r="D2300" i="671"/>
  <c r="F2298" i="671" l="1"/>
  <c r="F2299" i="671"/>
  <c r="B2299" i="671"/>
  <c r="C2299" i="671"/>
  <c r="E2299" i="671"/>
  <c r="A2302" i="671"/>
  <c r="D2301" i="671"/>
  <c r="B2300" i="671" l="1"/>
  <c r="C2300" i="671"/>
  <c r="E2300" i="671"/>
  <c r="A2303" i="671"/>
  <c r="D2302" i="671"/>
  <c r="F2300" i="671" l="1"/>
  <c r="E2301" i="671"/>
  <c r="B2301" i="671"/>
  <c r="C2301" i="671"/>
  <c r="A2304" i="671"/>
  <c r="D2303" i="671"/>
  <c r="F2301" i="671" l="1"/>
  <c r="C2302" i="671"/>
  <c r="E2302" i="671"/>
  <c r="B2302" i="671"/>
  <c r="A2305" i="671"/>
  <c r="D2304" i="671"/>
  <c r="F2302" i="671" l="1"/>
  <c r="F2303" i="671"/>
  <c r="B2303" i="671"/>
  <c r="C2303" i="671"/>
  <c r="E2303" i="671"/>
  <c r="A2306" i="671"/>
  <c r="D2305" i="671"/>
  <c r="B2304" i="671" l="1"/>
  <c r="C2304" i="671"/>
  <c r="E2304" i="671"/>
  <c r="A2307" i="671"/>
  <c r="D2306" i="671"/>
  <c r="F2304" i="671" l="1"/>
  <c r="E2305" i="671"/>
  <c r="B2305" i="671"/>
  <c r="C2305" i="671"/>
  <c r="A2308" i="671"/>
  <c r="D2307" i="671"/>
  <c r="F2305" i="671" l="1"/>
  <c r="C2306" i="671"/>
  <c r="E2306" i="671"/>
  <c r="F2306" i="671"/>
  <c r="B2306" i="671"/>
  <c r="A2309" i="671"/>
  <c r="D2308" i="671"/>
  <c r="F2307" i="671" l="1"/>
  <c r="B2307" i="671"/>
  <c r="C2307" i="671"/>
  <c r="E2307" i="671"/>
  <c r="A2310" i="671"/>
  <c r="D2309" i="671"/>
  <c r="B2308" i="671" l="1"/>
  <c r="C2308" i="671"/>
  <c r="E2308" i="671"/>
  <c r="A2311" i="671"/>
  <c r="D2310" i="671"/>
  <c r="F2308" i="671" l="1"/>
  <c r="E2309" i="671"/>
  <c r="F2309" i="671"/>
  <c r="B2309" i="671"/>
  <c r="C2309" i="671"/>
  <c r="A2312" i="671"/>
  <c r="D2311" i="671"/>
  <c r="C2310" i="671" l="1"/>
  <c r="E2310" i="671"/>
  <c r="B2310" i="671"/>
  <c r="F2310" i="671"/>
  <c r="A2313" i="671"/>
  <c r="D2312" i="671"/>
  <c r="B2311" i="671" l="1"/>
  <c r="C2311" i="671"/>
  <c r="E2311" i="671"/>
  <c r="A2314" i="671"/>
  <c r="D2313" i="671"/>
  <c r="F2311" i="671" l="1"/>
  <c r="F2312" i="671"/>
  <c r="B2312" i="671"/>
  <c r="C2312" i="671"/>
  <c r="E2312" i="671"/>
  <c r="A2315" i="671"/>
  <c r="D2314" i="671"/>
  <c r="E2313" i="671" l="1"/>
  <c r="B2313" i="671"/>
  <c r="C2313" i="671"/>
  <c r="A2316" i="671"/>
  <c r="D2315" i="671"/>
  <c r="F2313" i="671" l="1"/>
  <c r="C2314" i="671"/>
  <c r="E2314" i="671"/>
  <c r="F2314" i="671"/>
  <c r="B2314" i="671"/>
  <c r="J2314" i="671" s="1"/>
  <c r="A2317" i="671"/>
  <c r="D2316" i="671"/>
  <c r="B2315" i="671" l="1"/>
  <c r="J2315" i="671" s="1"/>
  <c r="C2315" i="671"/>
  <c r="E2315" i="671"/>
  <c r="A2318" i="671"/>
  <c r="D2317" i="671"/>
  <c r="F2315" i="671" l="1"/>
  <c r="B2316" i="671"/>
  <c r="J2316" i="671" s="1"/>
  <c r="C2316" i="671"/>
  <c r="E2316" i="671"/>
  <c r="A2319" i="671"/>
  <c r="D2318" i="671"/>
  <c r="F2316" i="671" l="1"/>
  <c r="E2317" i="671"/>
  <c r="B2317" i="671"/>
  <c r="J2317" i="671" s="1"/>
  <c r="C2317" i="671"/>
  <c r="A2320" i="671"/>
  <c r="D2319" i="671"/>
  <c r="F2317" i="671" l="1"/>
  <c r="C2318" i="671"/>
  <c r="E2318" i="671"/>
  <c r="F2318" i="671"/>
  <c r="B2318" i="671"/>
  <c r="J2318" i="671" s="1"/>
  <c r="A2321" i="671"/>
  <c r="D2320" i="671"/>
  <c r="F2319" i="671" l="1"/>
  <c r="B2319" i="671"/>
  <c r="J2319" i="671" s="1"/>
  <c r="C2319" i="671"/>
  <c r="E2319" i="671"/>
  <c r="A2322" i="671"/>
  <c r="D2321" i="671"/>
  <c r="F2320" i="671" l="1"/>
  <c r="B2320" i="671"/>
  <c r="J2320" i="671" s="1"/>
  <c r="C2320" i="671"/>
  <c r="E2320" i="671"/>
  <c r="A2323" i="671"/>
  <c r="D2322" i="671"/>
  <c r="E2321" i="671" l="1"/>
  <c r="F2321" i="671"/>
  <c r="B2321" i="671"/>
  <c r="C2321" i="671"/>
  <c r="A2324" i="671"/>
  <c r="D2323" i="671"/>
  <c r="C2322" i="671" l="1"/>
  <c r="E2322" i="671"/>
  <c r="F2322" i="671"/>
  <c r="B2322" i="671"/>
  <c r="J2321" i="671"/>
  <c r="J366" i="671"/>
  <c r="A2325" i="671"/>
  <c r="D2324" i="671"/>
  <c r="F2323" i="671" l="1"/>
  <c r="B2323" i="671"/>
  <c r="C2323" i="671"/>
  <c r="E2323" i="671"/>
  <c r="J2322" i="671"/>
  <c r="J367" i="671"/>
  <c r="A2326" i="671"/>
  <c r="D2325" i="671"/>
  <c r="F2324" i="671" l="1"/>
  <c r="B2324" i="671"/>
  <c r="C2324" i="671"/>
  <c r="E2324" i="671"/>
  <c r="J2323" i="671"/>
  <c r="J368" i="671"/>
  <c r="A2327" i="671"/>
  <c r="D2326" i="671"/>
  <c r="E2325" i="671" l="1"/>
  <c r="F2325" i="671"/>
  <c r="B2325" i="671"/>
  <c r="J2325" i="671" s="1"/>
  <c r="C2325" i="671"/>
  <c r="J2324" i="671"/>
  <c r="J369" i="671"/>
  <c r="A2328" i="671"/>
  <c r="D2327" i="671"/>
  <c r="C2326" i="671" l="1"/>
  <c r="E2326" i="671"/>
  <c r="B2326" i="671"/>
  <c r="J2326" i="671" s="1"/>
  <c r="F2326" i="671"/>
  <c r="A2329" i="671"/>
  <c r="D2328" i="671"/>
  <c r="F2327" i="671" l="1"/>
  <c r="B2327" i="671"/>
  <c r="J2327" i="671" s="1"/>
  <c r="C2327" i="671"/>
  <c r="E2327" i="671"/>
  <c r="A2330" i="671"/>
  <c r="D2329" i="671"/>
  <c r="F2328" i="671" l="1"/>
  <c r="B2328" i="671"/>
  <c r="J2328" i="671" s="1"/>
  <c r="C2328" i="671"/>
  <c r="E2328" i="671"/>
  <c r="A2331" i="671"/>
  <c r="D2330" i="671"/>
  <c r="E2329" i="671" l="1"/>
  <c r="B2329" i="671"/>
  <c r="J2329" i="671" s="1"/>
  <c r="C2329" i="671"/>
  <c r="F2329" i="671"/>
  <c r="A2332" i="671"/>
  <c r="D2331" i="671"/>
  <c r="C2330" i="671" l="1"/>
  <c r="E2330" i="671"/>
  <c r="F2330" i="671"/>
  <c r="B2330" i="671"/>
  <c r="A2333" i="671"/>
  <c r="D2332" i="671"/>
  <c r="F2331" i="671" l="1"/>
  <c r="B2331" i="671"/>
  <c r="C2331" i="671"/>
  <c r="E2331" i="671"/>
  <c r="J2330" i="671"/>
  <c r="J370" i="671"/>
  <c r="A2334" i="671"/>
  <c r="D2333" i="671"/>
  <c r="B2332" i="671" l="1"/>
  <c r="C2332" i="671"/>
  <c r="E2332" i="671"/>
  <c r="J2331" i="671"/>
  <c r="J371" i="671"/>
  <c r="A2335" i="671"/>
  <c r="D2334" i="671"/>
  <c r="F2332" i="671" l="1"/>
  <c r="E2333" i="671"/>
  <c r="F2333" i="671"/>
  <c r="B2333" i="671"/>
  <c r="C2333" i="671"/>
  <c r="J2332" i="671"/>
  <c r="J372" i="671"/>
  <c r="A2336" i="671"/>
  <c r="D2335" i="671"/>
  <c r="C2334" i="671" l="1"/>
  <c r="E2334" i="671"/>
  <c r="B2334" i="671"/>
  <c r="J2333" i="671"/>
  <c r="J373" i="671"/>
  <c r="A2337" i="671"/>
  <c r="D2336" i="671"/>
  <c r="F2334" i="671" l="1"/>
  <c r="F2335" i="671"/>
  <c r="B2335" i="671"/>
  <c r="C2335" i="671"/>
  <c r="E2335" i="671"/>
  <c r="J2334" i="671"/>
  <c r="J374" i="671"/>
  <c r="A2338" i="671"/>
  <c r="D2337" i="671"/>
  <c r="B2336" i="671" l="1"/>
  <c r="C2336" i="671"/>
  <c r="E2336" i="671"/>
  <c r="J2335" i="671"/>
  <c r="J779" i="671"/>
  <c r="A2339" i="671"/>
  <c r="D2338" i="671"/>
  <c r="F2336" i="671" l="1"/>
  <c r="E2337" i="671"/>
  <c r="F2337" i="671"/>
  <c r="B2337" i="671"/>
  <c r="C2337" i="671"/>
  <c r="J2336" i="671"/>
  <c r="J780" i="671"/>
  <c r="A2340" i="671"/>
  <c r="D2339" i="671"/>
  <c r="C2338" i="671" l="1"/>
  <c r="E2338" i="671"/>
  <c r="B2338" i="671"/>
  <c r="J2337" i="671"/>
  <c r="J781" i="671"/>
  <c r="A2341" i="671"/>
  <c r="D2340" i="671"/>
  <c r="F2338" i="671" l="1"/>
  <c r="F2339" i="671"/>
  <c r="B2339" i="671"/>
  <c r="C2339" i="671"/>
  <c r="E2339" i="671"/>
  <c r="J2338" i="671"/>
  <c r="J782" i="671"/>
  <c r="A2342" i="671"/>
  <c r="D2341" i="671"/>
  <c r="F2340" i="671" l="1"/>
  <c r="B2340" i="671"/>
  <c r="C2340" i="671"/>
  <c r="E2340" i="671"/>
  <c r="J2339" i="671"/>
  <c r="J783" i="671"/>
  <c r="A2343" i="671"/>
  <c r="D2342" i="671"/>
  <c r="E2341" i="671" l="1"/>
  <c r="F2341" i="671"/>
  <c r="B2341" i="671"/>
  <c r="C2341" i="671"/>
  <c r="J2340" i="671"/>
  <c r="J784" i="671"/>
  <c r="A2344" i="671"/>
  <c r="D2343" i="671"/>
  <c r="C2342" i="671" l="1"/>
  <c r="E2342" i="671"/>
  <c r="B2342" i="671"/>
  <c r="F2342" i="671"/>
  <c r="J2341" i="671"/>
  <c r="J785" i="671"/>
  <c r="A2345" i="671"/>
  <c r="D2344" i="671"/>
  <c r="F2343" i="671" l="1"/>
  <c r="B2343" i="671"/>
  <c r="C2343" i="671"/>
  <c r="E2343" i="671"/>
  <c r="J2342" i="671"/>
  <c r="J786" i="671"/>
  <c r="A2346" i="671"/>
  <c r="D2345" i="671"/>
  <c r="F2344" i="671" l="1"/>
  <c r="B2344" i="671"/>
  <c r="C2344" i="671"/>
  <c r="E2344" i="671"/>
  <c r="J2343" i="671"/>
  <c r="J787" i="671"/>
  <c r="A2347" i="671"/>
  <c r="D2346" i="671"/>
  <c r="E2345" i="671" l="1"/>
  <c r="B2345" i="671"/>
  <c r="C2345" i="671"/>
  <c r="F2345" i="671"/>
  <c r="J2344" i="671"/>
  <c r="J788" i="671"/>
  <c r="A2348" i="671"/>
  <c r="D2347" i="671"/>
  <c r="C2346" i="671" l="1"/>
  <c r="E2346" i="671"/>
  <c r="F2346" i="671"/>
  <c r="B2346" i="671"/>
  <c r="J2345" i="671"/>
  <c r="J789" i="671"/>
  <c r="A2349" i="671"/>
  <c r="D2348" i="671"/>
  <c r="F2347" i="671" l="1"/>
  <c r="B2347" i="671"/>
  <c r="C2347" i="671"/>
  <c r="E2347" i="671"/>
  <c r="J2346" i="671"/>
  <c r="J790" i="671"/>
  <c r="A2350" i="671"/>
  <c r="D2349" i="671"/>
  <c r="F2348" i="671" l="1"/>
  <c r="B2348" i="671"/>
  <c r="C2348" i="671"/>
  <c r="E2348" i="671"/>
  <c r="J2347" i="671"/>
  <c r="J791" i="671"/>
  <c r="A2351" i="671"/>
  <c r="D2350" i="671"/>
  <c r="E2349" i="671" l="1"/>
  <c r="F2349" i="671"/>
  <c r="B2349" i="671"/>
  <c r="C2349" i="671"/>
  <c r="J2348" i="671"/>
  <c r="J792" i="671"/>
  <c r="A2352" i="671"/>
  <c r="D2351" i="671"/>
  <c r="C2350" i="671" l="1"/>
  <c r="E2350" i="671"/>
  <c r="F2350" i="671"/>
  <c r="B2350" i="671"/>
  <c r="J2349" i="671"/>
  <c r="J793" i="671"/>
  <c r="A2353" i="671"/>
  <c r="D2352" i="671"/>
  <c r="F2351" i="671" l="1"/>
  <c r="B2351" i="671"/>
  <c r="C2351" i="671"/>
  <c r="E2351" i="671"/>
  <c r="J2350" i="671"/>
  <c r="J794" i="671"/>
  <c r="A2354" i="671"/>
  <c r="D2353" i="671"/>
  <c r="F2352" i="671" l="1"/>
  <c r="B2352" i="671"/>
  <c r="C2352" i="671"/>
  <c r="E2352" i="671"/>
  <c r="J2351" i="671"/>
  <c r="J795" i="671"/>
  <c r="A2355" i="671"/>
  <c r="D2354" i="671"/>
  <c r="E2353" i="671" l="1"/>
  <c r="F2353" i="671"/>
  <c r="B2353" i="671"/>
  <c r="C2353" i="671"/>
  <c r="J2352" i="671"/>
  <c r="J796" i="671"/>
  <c r="A2356" i="671"/>
  <c r="D2355" i="671"/>
  <c r="C2354" i="671" l="1"/>
  <c r="E2354" i="671"/>
  <c r="F2354" i="671"/>
  <c r="B2354" i="671"/>
  <c r="J2353" i="671"/>
  <c r="J797" i="671"/>
  <c r="A2357" i="671"/>
  <c r="D2356" i="671"/>
  <c r="F2355" i="671" l="1"/>
  <c r="B2355" i="671"/>
  <c r="C2355" i="671"/>
  <c r="E2355" i="671"/>
  <c r="J2354" i="671"/>
  <c r="J798" i="671"/>
  <c r="A2358" i="671"/>
  <c r="D2357" i="671"/>
  <c r="F2356" i="671" l="1"/>
  <c r="B2356" i="671"/>
  <c r="C2356" i="671"/>
  <c r="E2356" i="671"/>
  <c r="J2355" i="671"/>
  <c r="J799" i="671"/>
  <c r="A2359" i="671"/>
  <c r="D2358" i="671"/>
  <c r="E2357" i="671" l="1"/>
  <c r="F2357" i="671"/>
  <c r="B2357" i="671"/>
  <c r="C2357" i="671"/>
  <c r="J2356" i="671"/>
  <c r="J800" i="671"/>
  <c r="A2360" i="671"/>
  <c r="D2359" i="671"/>
  <c r="C2358" i="671" l="1"/>
  <c r="E2358" i="671"/>
  <c r="B2358" i="671"/>
  <c r="F2358" i="671"/>
  <c r="J2357" i="671"/>
  <c r="J801" i="671"/>
  <c r="A2361" i="671"/>
  <c r="D2360" i="671"/>
  <c r="F2359" i="671" l="1"/>
  <c r="B2359" i="671"/>
  <c r="C2359" i="671"/>
  <c r="E2359" i="671"/>
  <c r="J2358" i="671"/>
  <c r="J802" i="671"/>
  <c r="A2362" i="671"/>
  <c r="D2361" i="671"/>
  <c r="F2360" i="671" l="1"/>
  <c r="B2360" i="671"/>
  <c r="C2360" i="671"/>
  <c r="E2360" i="671"/>
  <c r="J2359" i="671"/>
  <c r="J803" i="671"/>
  <c r="A2363" i="671"/>
  <c r="D2362" i="671"/>
  <c r="E2361" i="671" l="1"/>
  <c r="B2361" i="671"/>
  <c r="C2361" i="671"/>
  <c r="F2361" i="671"/>
  <c r="J2360" i="671"/>
  <c r="J804" i="671"/>
  <c r="A2364" i="671"/>
  <c r="D2363" i="671"/>
  <c r="C2362" i="671" l="1"/>
  <c r="E2362" i="671"/>
  <c r="F2362" i="671"/>
  <c r="B2362" i="671"/>
  <c r="J2361" i="671"/>
  <c r="J805" i="671"/>
  <c r="A2365" i="671"/>
  <c r="D2364" i="671"/>
  <c r="F2363" i="671" l="1"/>
  <c r="B2363" i="671"/>
  <c r="C2363" i="671"/>
  <c r="E2363" i="671"/>
  <c r="J2362" i="671"/>
  <c r="J806" i="671"/>
  <c r="A2366" i="671"/>
  <c r="D2365" i="671"/>
  <c r="F2364" i="671" l="1"/>
  <c r="B2364" i="671"/>
  <c r="C2364" i="671"/>
  <c r="E2364" i="671"/>
  <c r="J2363" i="671"/>
  <c r="J807" i="671"/>
  <c r="A2367" i="671"/>
  <c r="D2366" i="671"/>
  <c r="E2365" i="671" l="1"/>
  <c r="F2365" i="671"/>
  <c r="B2365" i="671"/>
  <c r="C2365" i="671"/>
  <c r="J2364" i="671"/>
  <c r="J808" i="671"/>
  <c r="A2368" i="671"/>
  <c r="D2367" i="671"/>
  <c r="C2366" i="671" l="1"/>
  <c r="E2366" i="671"/>
  <c r="F2366" i="671"/>
  <c r="B2366" i="671"/>
  <c r="J2365" i="671"/>
  <c r="J375" i="671"/>
  <c r="A2369" i="671"/>
  <c r="D2368" i="671"/>
  <c r="F2367" i="671" l="1"/>
  <c r="B2367" i="671"/>
  <c r="C2367" i="671"/>
  <c r="E2367" i="671"/>
  <c r="J2366" i="671"/>
  <c r="J376" i="671"/>
  <c r="A2370" i="671"/>
  <c r="D2369" i="671"/>
  <c r="F2368" i="671" l="1"/>
  <c r="B2368" i="671"/>
  <c r="C2368" i="671"/>
  <c r="E2368" i="671"/>
  <c r="J2367" i="671"/>
  <c r="J377" i="671"/>
  <c r="A2371" i="671"/>
  <c r="D2370" i="671"/>
  <c r="E2369" i="671" l="1"/>
  <c r="B2369" i="671"/>
  <c r="C2369" i="671"/>
  <c r="J2368" i="671"/>
  <c r="J378" i="671"/>
  <c r="A2372" i="671"/>
  <c r="D2371" i="671"/>
  <c r="F2369" i="671" l="1"/>
  <c r="C2370" i="671"/>
  <c r="E2370" i="671"/>
  <c r="F2370" i="671"/>
  <c r="B2370" i="671"/>
  <c r="J2369" i="671"/>
  <c r="J379" i="671"/>
  <c r="A2373" i="671"/>
  <c r="D2372" i="671"/>
  <c r="F2371" i="671" l="1"/>
  <c r="B2371" i="671"/>
  <c r="C2371" i="671"/>
  <c r="E2371" i="671"/>
  <c r="J2370" i="671"/>
  <c r="J380" i="671"/>
  <c r="A2374" i="671"/>
  <c r="D2373" i="671"/>
  <c r="B2372" i="671" l="1"/>
  <c r="C2372" i="671"/>
  <c r="E2372" i="671"/>
  <c r="J2371" i="671"/>
  <c r="J381" i="671"/>
  <c r="A2375" i="671"/>
  <c r="D2374" i="671"/>
  <c r="F2372" i="671" l="1"/>
  <c r="E2373" i="671"/>
  <c r="F2373" i="671"/>
  <c r="B2373" i="671"/>
  <c r="C2373" i="671"/>
  <c r="J2372" i="671"/>
  <c r="J382" i="671"/>
  <c r="A2376" i="671"/>
  <c r="D2375" i="671"/>
  <c r="C2374" i="671" l="1"/>
  <c r="E2374" i="671"/>
  <c r="B2374" i="671"/>
  <c r="F2374" i="671"/>
  <c r="J2373" i="671"/>
  <c r="J383" i="671"/>
  <c r="A2377" i="671"/>
  <c r="D2376" i="671"/>
  <c r="F2375" i="671" l="1"/>
  <c r="B2375" i="671"/>
  <c r="C2375" i="671"/>
  <c r="E2375" i="671"/>
  <c r="J2374" i="671"/>
  <c r="J384" i="671"/>
  <c r="A2378" i="671"/>
  <c r="D2377" i="671"/>
  <c r="F2376" i="671" l="1"/>
  <c r="B2376" i="671"/>
  <c r="C2376" i="671"/>
  <c r="E2376" i="671"/>
  <c r="J2375" i="671"/>
  <c r="J385" i="671"/>
  <c r="A2379" i="671"/>
  <c r="D2378" i="671"/>
  <c r="E2377" i="671" l="1"/>
  <c r="B2377" i="671"/>
  <c r="C2377" i="671"/>
  <c r="F2377" i="671"/>
  <c r="J2376" i="671"/>
  <c r="J386" i="671"/>
  <c r="A2380" i="671"/>
  <c r="D2379" i="671"/>
  <c r="C2378" i="671" l="1"/>
  <c r="E2378" i="671"/>
  <c r="F2378" i="671"/>
  <c r="B2378" i="671"/>
  <c r="J2377" i="671"/>
  <c r="J387" i="671"/>
  <c r="A2381" i="671"/>
  <c r="D2380" i="671"/>
  <c r="F2379" i="671" l="1"/>
  <c r="B2379" i="671"/>
  <c r="C2379" i="671"/>
  <c r="E2379" i="671"/>
  <c r="J2378" i="671"/>
  <c r="J388" i="671"/>
  <c r="A2382" i="671"/>
  <c r="D2381" i="671"/>
  <c r="F2380" i="671" l="1"/>
  <c r="B2380" i="671"/>
  <c r="C2380" i="671"/>
  <c r="E2380" i="671"/>
  <c r="J2379" i="671"/>
  <c r="J389" i="671"/>
  <c r="A2383" i="671"/>
  <c r="D2382" i="671"/>
  <c r="E2381" i="671" l="1"/>
  <c r="F2381" i="671"/>
  <c r="B2381" i="671"/>
  <c r="C2381" i="671"/>
  <c r="J2380" i="671"/>
  <c r="J390" i="671"/>
  <c r="A2384" i="671"/>
  <c r="D2383" i="671"/>
  <c r="C2382" i="671" l="1"/>
  <c r="E2382" i="671"/>
  <c r="F2382" i="671"/>
  <c r="B2382" i="671"/>
  <c r="J2381" i="671"/>
  <c r="J391" i="671"/>
  <c r="A2385" i="671"/>
  <c r="D2384" i="671"/>
  <c r="F2383" i="671" l="1"/>
  <c r="B2383" i="671"/>
  <c r="C2383" i="671"/>
  <c r="E2383" i="671"/>
  <c r="J2382" i="671"/>
  <c r="J392" i="671"/>
  <c r="A2386" i="671"/>
  <c r="D2385" i="671"/>
  <c r="F2384" i="671" l="1"/>
  <c r="B2384" i="671"/>
  <c r="C2384" i="671"/>
  <c r="E2384" i="671"/>
  <c r="J2383" i="671"/>
  <c r="J393" i="671"/>
  <c r="A2387" i="671"/>
  <c r="D2386" i="671"/>
  <c r="E2385" i="671" l="1"/>
  <c r="F2385" i="671"/>
  <c r="B2385" i="671"/>
  <c r="C2385" i="671"/>
  <c r="J2384" i="671"/>
  <c r="J394" i="671"/>
  <c r="A2388" i="671"/>
  <c r="D2387" i="671"/>
  <c r="C2386" i="671" l="1"/>
  <c r="E2386" i="671"/>
  <c r="F2386" i="671"/>
  <c r="B2386" i="671"/>
  <c r="J2385" i="671"/>
  <c r="J395" i="671"/>
  <c r="A2389" i="671"/>
  <c r="D2388" i="671"/>
  <c r="F2387" i="671" l="1"/>
  <c r="B2387" i="671"/>
  <c r="C2387" i="671"/>
  <c r="E2387" i="671"/>
  <c r="J2386" i="671"/>
  <c r="J396" i="671"/>
  <c r="A2390" i="671"/>
  <c r="D2389" i="671"/>
  <c r="F2388" i="671" l="1"/>
  <c r="B2388" i="671"/>
  <c r="C2388" i="671"/>
  <c r="E2388" i="671"/>
  <c r="J2387" i="671"/>
  <c r="J397" i="671"/>
  <c r="A2391" i="671"/>
  <c r="D2390" i="671"/>
  <c r="E2389" i="671" l="1"/>
  <c r="F2389" i="671"/>
  <c r="B2389" i="671"/>
  <c r="C2389" i="671"/>
  <c r="J2388" i="671"/>
  <c r="J398" i="671"/>
  <c r="A2392" i="671"/>
  <c r="D2391" i="671"/>
  <c r="C2390" i="671" l="1"/>
  <c r="E2390" i="671"/>
  <c r="B2390" i="671"/>
  <c r="F2390" i="671"/>
  <c r="J2389" i="671"/>
  <c r="J399" i="671"/>
  <c r="A2393" i="671"/>
  <c r="D2392" i="671"/>
  <c r="F2391" i="671" l="1"/>
  <c r="B2391" i="671"/>
  <c r="C2391" i="671"/>
  <c r="E2391" i="671"/>
  <c r="J2390" i="671"/>
  <c r="J400" i="671"/>
  <c r="A2394" i="671"/>
  <c r="D2393" i="671"/>
  <c r="F2392" i="671" l="1"/>
  <c r="B2392" i="671"/>
  <c r="C2392" i="671"/>
  <c r="E2392" i="671"/>
  <c r="J2391" i="671"/>
  <c r="J401" i="671"/>
  <c r="A2395" i="671"/>
  <c r="D2394" i="671"/>
  <c r="E2393" i="671" l="1"/>
  <c r="B2393" i="671"/>
  <c r="C2393" i="671"/>
  <c r="F2393" i="671"/>
  <c r="J2392" i="671"/>
  <c r="J402" i="671"/>
  <c r="A2396" i="671"/>
  <c r="D2395" i="671"/>
  <c r="C2394" i="671" l="1"/>
  <c r="E2394" i="671"/>
  <c r="F2394" i="671"/>
  <c r="B2394" i="671"/>
  <c r="J2393" i="671"/>
  <c r="J403" i="671"/>
  <c r="A2397" i="671"/>
  <c r="D2396" i="671"/>
  <c r="F2395" i="671" l="1"/>
  <c r="B2395" i="671"/>
  <c r="C2395" i="671"/>
  <c r="E2395" i="671"/>
  <c r="J2394" i="671"/>
  <c r="J404" i="671"/>
  <c r="A2398" i="671"/>
  <c r="D2397" i="671"/>
  <c r="F2396" i="671" l="1"/>
  <c r="B2396" i="671"/>
  <c r="C2396" i="671"/>
  <c r="E2396" i="671"/>
  <c r="J2395" i="671"/>
  <c r="J405" i="671"/>
  <c r="A2399" i="671"/>
  <c r="D2398" i="671"/>
  <c r="E2397" i="671" l="1"/>
  <c r="F2397" i="671"/>
  <c r="B2397" i="671"/>
  <c r="C2397" i="671"/>
  <c r="J2396" i="671"/>
  <c r="J406" i="671"/>
  <c r="A2400" i="671"/>
  <c r="D2399" i="671"/>
  <c r="C2398" i="671" l="1"/>
  <c r="E2398" i="671"/>
  <c r="F2398" i="671"/>
  <c r="B2398" i="671"/>
  <c r="J2397" i="671"/>
  <c r="J407" i="671"/>
  <c r="A2401" i="671"/>
  <c r="D2400" i="671"/>
  <c r="F2399" i="671" l="1"/>
  <c r="B2399" i="671"/>
  <c r="C2399" i="671"/>
  <c r="E2399" i="671"/>
  <c r="J2398" i="671"/>
  <c r="J1859" i="671"/>
  <c r="A2402" i="671"/>
  <c r="D2401" i="671"/>
  <c r="F2400" i="671" l="1"/>
  <c r="B2400" i="671"/>
  <c r="C2400" i="671"/>
  <c r="E2400" i="671"/>
  <c r="J2399" i="671"/>
  <c r="J1860" i="671"/>
  <c r="A2403" i="671"/>
  <c r="D2402" i="671"/>
  <c r="E2401" i="671" l="1"/>
  <c r="F2401" i="671"/>
  <c r="B2401" i="671"/>
  <c r="C2401" i="671"/>
  <c r="J2400" i="671"/>
  <c r="J1861" i="671"/>
  <c r="A2404" i="671"/>
  <c r="D2403" i="671"/>
  <c r="C2402" i="671" l="1"/>
  <c r="E2402" i="671"/>
  <c r="F2402" i="671"/>
  <c r="B2402" i="671"/>
  <c r="J2401" i="671"/>
  <c r="J1862" i="671"/>
  <c r="A2405" i="671"/>
  <c r="D2404" i="671"/>
  <c r="F2403" i="671" l="1"/>
  <c r="B2403" i="671"/>
  <c r="C2403" i="671"/>
  <c r="E2403" i="671"/>
  <c r="J2402" i="671"/>
  <c r="J809" i="671"/>
  <c r="A2406" i="671"/>
  <c r="D2405" i="671"/>
  <c r="F2404" i="671" l="1"/>
  <c r="B2404" i="671"/>
  <c r="C2404" i="671"/>
  <c r="E2404" i="671"/>
  <c r="J2403" i="671"/>
  <c r="J1863" i="671"/>
  <c r="A2407" i="671"/>
  <c r="D2406" i="671"/>
  <c r="E2405" i="671" l="1"/>
  <c r="F2405" i="671"/>
  <c r="B2405" i="671"/>
  <c r="C2405" i="671"/>
  <c r="J2404" i="671"/>
  <c r="J1864" i="671"/>
  <c r="A2408" i="671"/>
  <c r="D2407" i="671"/>
  <c r="C2406" i="671" l="1"/>
  <c r="E2406" i="671"/>
  <c r="B2406" i="671"/>
  <c r="J2405" i="671"/>
  <c r="J408" i="671"/>
  <c r="A2409" i="671"/>
  <c r="D2408" i="671"/>
  <c r="F2406" i="671" l="1"/>
  <c r="F2407" i="671"/>
  <c r="B2407" i="671"/>
  <c r="C2407" i="671"/>
  <c r="E2407" i="671"/>
  <c r="J2406" i="671"/>
  <c r="J409" i="671"/>
  <c r="A2410" i="671"/>
  <c r="D2409" i="671"/>
  <c r="B2408" i="671" l="1"/>
  <c r="C2408" i="671"/>
  <c r="E2408" i="671"/>
  <c r="J2407" i="671"/>
  <c r="J410" i="671"/>
  <c r="A2411" i="671"/>
  <c r="D2410" i="671"/>
  <c r="F2408" i="671" l="1"/>
  <c r="E2409" i="671"/>
  <c r="B2409" i="671"/>
  <c r="C2409" i="671"/>
  <c r="J2408" i="671"/>
  <c r="J1371" i="671"/>
  <c r="A2412" i="671"/>
  <c r="D2411" i="671"/>
  <c r="F2409" i="671" l="1"/>
  <c r="C2410" i="671"/>
  <c r="E2410" i="671"/>
  <c r="F2410" i="671"/>
  <c r="B2410" i="671"/>
  <c r="J2409" i="671"/>
  <c r="J1372" i="671"/>
  <c r="A2413" i="671"/>
  <c r="D2412" i="671"/>
  <c r="F2411" i="671" l="1"/>
  <c r="B2411" i="671"/>
  <c r="C2411" i="671"/>
  <c r="E2411" i="671"/>
  <c r="J2410" i="671"/>
  <c r="J1373" i="671"/>
  <c r="A2414" i="671"/>
  <c r="D2413" i="671"/>
  <c r="B2412" i="671" l="1"/>
  <c r="C2412" i="671"/>
  <c r="E2412" i="671"/>
  <c r="J2411" i="671"/>
  <c r="J1374" i="671"/>
  <c r="A2415" i="671"/>
  <c r="D2414" i="671"/>
  <c r="F2412" i="671" l="1"/>
  <c r="E2413" i="671"/>
  <c r="F2413" i="671"/>
  <c r="B2413" i="671"/>
  <c r="C2413" i="671"/>
  <c r="J2412" i="671"/>
  <c r="J810" i="671"/>
  <c r="A2416" i="671"/>
  <c r="D2415" i="671"/>
  <c r="C2414" i="671" l="1"/>
  <c r="E2414" i="671"/>
  <c r="F2414" i="671"/>
  <c r="B2414" i="671"/>
  <c r="J2414" i="671" s="1"/>
  <c r="J2413" i="671"/>
  <c r="J811" i="671"/>
  <c r="A2417" i="671"/>
  <c r="D2416" i="671"/>
  <c r="F2415" i="671" l="1"/>
  <c r="B2415" i="671"/>
  <c r="C2415" i="671"/>
  <c r="E2415" i="671"/>
  <c r="A2418" i="671"/>
  <c r="D2417" i="671"/>
  <c r="F2416" i="671" l="1"/>
  <c r="B2416" i="671"/>
  <c r="C2416" i="671"/>
  <c r="E2416" i="671"/>
  <c r="J2415" i="671"/>
  <c r="J2237" i="671"/>
  <c r="A2419" i="671"/>
  <c r="D2418" i="671"/>
  <c r="E2417" i="671" l="1"/>
  <c r="B2417" i="671"/>
  <c r="C2417" i="671"/>
  <c r="J2416" i="671"/>
  <c r="J1865" i="671"/>
  <c r="A2420" i="671"/>
  <c r="D2419" i="671"/>
  <c r="F2417" i="671" l="1"/>
  <c r="C2418" i="671"/>
  <c r="E2418" i="671"/>
  <c r="F2418" i="671"/>
  <c r="B2418" i="671"/>
  <c r="J2418" i="671" s="1"/>
  <c r="J2417" i="671"/>
  <c r="J1866" i="671"/>
  <c r="A2421" i="671"/>
  <c r="D2420" i="671"/>
  <c r="F2419" i="671" l="1"/>
  <c r="B2419" i="671"/>
  <c r="C2419" i="671"/>
  <c r="E2419" i="671"/>
  <c r="A2422" i="671"/>
  <c r="D2421" i="671"/>
  <c r="F2420" i="671" l="1"/>
  <c r="B2420" i="671"/>
  <c r="C2420" i="671"/>
  <c r="E2420" i="671"/>
  <c r="J2419" i="671"/>
  <c r="J411" i="671"/>
  <c r="A2423" i="671"/>
  <c r="D2422" i="671"/>
  <c r="E2421" i="671" l="1"/>
  <c r="F2421" i="671"/>
  <c r="B2421" i="671"/>
  <c r="C2421" i="671"/>
  <c r="J2420" i="671"/>
  <c r="J412" i="671"/>
  <c r="A2424" i="671"/>
  <c r="D2423" i="671"/>
  <c r="C2422" i="671" l="1"/>
  <c r="E2422" i="671"/>
  <c r="B2422" i="671"/>
  <c r="F2422" i="671"/>
  <c r="J2421" i="671"/>
  <c r="J1867" i="671"/>
  <c r="A2425" i="671"/>
  <c r="D2424" i="671"/>
  <c r="F2423" i="671" l="1"/>
  <c r="B2423" i="671"/>
  <c r="C2423" i="671"/>
  <c r="E2423" i="671"/>
  <c r="J2422" i="671"/>
  <c r="J1868" i="671"/>
  <c r="A2426" i="671"/>
  <c r="D2425" i="671"/>
  <c r="F2424" i="671" l="1"/>
  <c r="B2424" i="671"/>
  <c r="C2424" i="671"/>
  <c r="E2424" i="671"/>
  <c r="J2423" i="671"/>
  <c r="J1375" i="671"/>
  <c r="A2427" i="671"/>
  <c r="D2426" i="671"/>
  <c r="E2425" i="671" l="1"/>
  <c r="B2425" i="671"/>
  <c r="C2425" i="671"/>
  <c r="J2424" i="671"/>
  <c r="J1376" i="671"/>
  <c r="A2428" i="671"/>
  <c r="D2427" i="671"/>
  <c r="F2425" i="671" l="1"/>
  <c r="C2426" i="671"/>
  <c r="E2426" i="671"/>
  <c r="F2426" i="671"/>
  <c r="B2426" i="671"/>
  <c r="J2425" i="671"/>
  <c r="J1377" i="671"/>
  <c r="A2429" i="671"/>
  <c r="D2428" i="671"/>
  <c r="F2427" i="671" l="1"/>
  <c r="B2427" i="671"/>
  <c r="C2427" i="671"/>
  <c r="E2427" i="671"/>
  <c r="J2426" i="671"/>
  <c r="J1378" i="671"/>
  <c r="A2430" i="671"/>
  <c r="D2429" i="671"/>
  <c r="B2428" i="671" l="1"/>
  <c r="C2428" i="671"/>
  <c r="E2428" i="671"/>
  <c r="J2427" i="671"/>
  <c r="J812" i="671"/>
  <c r="A2431" i="671"/>
  <c r="D2430" i="671"/>
  <c r="F2428" i="671" l="1"/>
  <c r="E2429" i="671"/>
  <c r="B2429" i="671"/>
  <c r="C2429" i="671"/>
  <c r="J2428" i="671"/>
  <c r="J813" i="671"/>
  <c r="A2432" i="671"/>
  <c r="D2431" i="671"/>
  <c r="F2429" i="671" l="1"/>
  <c r="C2430" i="671"/>
  <c r="E2430" i="671"/>
  <c r="B2430" i="671"/>
  <c r="J2429" i="671"/>
  <c r="J814" i="671"/>
  <c r="A2433" i="671"/>
  <c r="D2432" i="671"/>
  <c r="F2430" i="671" l="1"/>
  <c r="F2431" i="671"/>
  <c r="B2431" i="671"/>
  <c r="C2431" i="671"/>
  <c r="E2431" i="671"/>
  <c r="J2430" i="671"/>
  <c r="J815" i="671"/>
  <c r="A2434" i="671"/>
  <c r="D2433" i="671"/>
  <c r="F2432" i="671" l="1"/>
  <c r="B2432" i="671"/>
  <c r="C2432" i="671"/>
  <c r="E2432" i="671"/>
  <c r="J2431" i="671"/>
  <c r="J1379" i="671"/>
  <c r="A2435" i="671"/>
  <c r="D2434" i="671"/>
  <c r="E2433" i="671" l="1"/>
  <c r="F2433" i="671"/>
  <c r="B2433" i="671"/>
  <c r="C2433" i="671"/>
  <c r="J2432" i="671"/>
  <c r="J816" i="671"/>
  <c r="A2436" i="671"/>
  <c r="D2435" i="671"/>
  <c r="C2434" i="671" l="1"/>
  <c r="E2434" i="671"/>
  <c r="F2434" i="671"/>
  <c r="B2434" i="671"/>
  <c r="J2434" i="671" s="1"/>
  <c r="J2433" i="671"/>
  <c r="J817" i="671"/>
  <c r="A2437" i="671"/>
  <c r="D2436" i="671"/>
  <c r="F2435" i="671" l="1"/>
  <c r="B2435" i="671"/>
  <c r="C2435" i="671"/>
  <c r="E2435" i="671"/>
  <c r="A2438" i="671"/>
  <c r="D2437" i="671"/>
  <c r="F2436" i="671" l="1"/>
  <c r="B2436" i="671"/>
  <c r="C2436" i="671"/>
  <c r="E2436" i="671"/>
  <c r="J2435" i="671"/>
  <c r="J413" i="671"/>
  <c r="A2439" i="671"/>
  <c r="D2438" i="671"/>
  <c r="E2437" i="671" l="1"/>
  <c r="F2437" i="671"/>
  <c r="B2437" i="671"/>
  <c r="C2437" i="671"/>
  <c r="J2436" i="671"/>
  <c r="J414" i="671"/>
  <c r="A2440" i="671"/>
  <c r="D2439" i="671"/>
  <c r="C2438" i="671" l="1"/>
  <c r="E2438" i="671"/>
  <c r="B2438" i="671"/>
  <c r="F2438" i="671"/>
  <c r="J2437" i="671"/>
  <c r="J415" i="671"/>
  <c r="A2441" i="671"/>
  <c r="D2440" i="671"/>
  <c r="F2439" i="671" l="1"/>
  <c r="B2439" i="671"/>
  <c r="C2439" i="671"/>
  <c r="E2439" i="671"/>
  <c r="J2438" i="671"/>
  <c r="J1869" i="671"/>
  <c r="A2442" i="671"/>
  <c r="D2441" i="671"/>
  <c r="F2440" i="671" l="1"/>
  <c r="B2440" i="671"/>
  <c r="C2440" i="671"/>
  <c r="E2440" i="671"/>
  <c r="J2439" i="671"/>
  <c r="J1870" i="671"/>
  <c r="A2443" i="671"/>
  <c r="D2442" i="671"/>
  <c r="E2441" i="671" l="1"/>
  <c r="B2441" i="671"/>
  <c r="C2441" i="671"/>
  <c r="F2441" i="671"/>
  <c r="J2440" i="671"/>
  <c r="J1871" i="671"/>
  <c r="A2444" i="671"/>
  <c r="D2443" i="671"/>
  <c r="C2442" i="671" l="1"/>
  <c r="E2442" i="671"/>
  <c r="F2442" i="671"/>
  <c r="B2442" i="671"/>
  <c r="J2441" i="671"/>
  <c r="J1380" i="671"/>
  <c r="A2445" i="671"/>
  <c r="D2444" i="671"/>
  <c r="B2443" i="671" l="1"/>
  <c r="C2443" i="671"/>
  <c r="E2443" i="671"/>
  <c r="J2442" i="671"/>
  <c r="J1381" i="671"/>
  <c r="A2446" i="671"/>
  <c r="D2445" i="671"/>
  <c r="F2443" i="671" l="1"/>
  <c r="F2444" i="671"/>
  <c r="B2444" i="671"/>
  <c r="J2444" i="671" s="1"/>
  <c r="C2444" i="671"/>
  <c r="E2444" i="671"/>
  <c r="J2443" i="671"/>
  <c r="J1382" i="671"/>
  <c r="A2447" i="671"/>
  <c r="D2446" i="671"/>
  <c r="E2445" i="671" l="1"/>
  <c r="F2445" i="671"/>
  <c r="B2445" i="671"/>
  <c r="C2445" i="671"/>
  <c r="A2448" i="671"/>
  <c r="D2447" i="671"/>
  <c r="C2446" i="671" l="1"/>
  <c r="E2446" i="671"/>
  <c r="F2446" i="671"/>
  <c r="B2446" i="671"/>
  <c r="J2445" i="671"/>
  <c r="J416" i="671"/>
  <c r="A2449" i="671"/>
  <c r="D2448" i="671"/>
  <c r="F2447" i="671" l="1"/>
  <c r="B2447" i="671"/>
  <c r="C2447" i="671"/>
  <c r="E2447" i="671"/>
  <c r="J2446" i="671"/>
  <c r="J417" i="671"/>
  <c r="A2450" i="671"/>
  <c r="D2449" i="671"/>
  <c r="F2448" i="671" l="1"/>
  <c r="B2448" i="671"/>
  <c r="C2448" i="671"/>
  <c r="E2448" i="671"/>
  <c r="J2447" i="671"/>
  <c r="J418" i="671"/>
  <c r="A2451" i="671"/>
  <c r="D2450" i="671"/>
  <c r="E2449" i="671" l="1"/>
  <c r="F2449" i="671"/>
  <c r="B2449" i="671"/>
  <c r="C2449" i="671"/>
  <c r="J2448" i="671"/>
  <c r="J1872" i="671"/>
  <c r="A2452" i="671"/>
  <c r="D2451" i="671"/>
  <c r="C2450" i="671" l="1"/>
  <c r="E2450" i="671"/>
  <c r="F2450" i="671"/>
  <c r="B2450" i="671"/>
  <c r="J2449" i="671"/>
  <c r="J1873" i="671"/>
  <c r="A2453" i="671"/>
  <c r="D2452" i="671"/>
  <c r="F2451" i="671" l="1"/>
  <c r="B2451" i="671"/>
  <c r="C2451" i="671"/>
  <c r="E2451" i="671"/>
  <c r="J2450" i="671"/>
  <c r="J1874" i="671"/>
  <c r="A2454" i="671"/>
  <c r="D2453" i="671"/>
  <c r="F2452" i="671" l="1"/>
  <c r="B2452" i="671"/>
  <c r="C2452" i="671"/>
  <c r="E2452" i="671"/>
  <c r="J2451" i="671"/>
  <c r="J1875" i="671"/>
  <c r="A2455" i="671"/>
  <c r="D2454" i="671"/>
  <c r="E2453" i="671" l="1"/>
  <c r="F2453" i="671"/>
  <c r="B2453" i="671"/>
  <c r="C2453" i="671"/>
  <c r="J2452" i="671"/>
  <c r="J1383" i="671"/>
  <c r="A2456" i="671"/>
  <c r="D2455" i="671"/>
  <c r="C2454" i="671" l="1"/>
  <c r="E2454" i="671"/>
  <c r="B2454" i="671"/>
  <c r="F2454" i="671"/>
  <c r="J2453" i="671"/>
  <c r="J1384" i="671"/>
  <c r="A2457" i="671"/>
  <c r="D2456" i="671"/>
  <c r="B2455" i="671" l="1"/>
  <c r="C2455" i="671"/>
  <c r="E2455" i="671"/>
  <c r="J2454" i="671"/>
  <c r="J419" i="671"/>
  <c r="A2458" i="671"/>
  <c r="D2457" i="671"/>
  <c r="F2455" i="671" l="1"/>
  <c r="F2456" i="671"/>
  <c r="B2456" i="671"/>
  <c r="J2456" i="671" s="1"/>
  <c r="C2456" i="671"/>
  <c r="E2456" i="671"/>
  <c r="J2455" i="671"/>
  <c r="J420" i="671"/>
  <c r="A2459" i="671"/>
  <c r="D2458" i="671"/>
  <c r="E2457" i="671" l="1"/>
  <c r="B2457" i="671"/>
  <c r="J2457" i="671" s="1"/>
  <c r="C2457" i="671"/>
  <c r="A2460" i="671"/>
  <c r="D2459" i="671"/>
  <c r="F2457" i="671" l="1"/>
  <c r="C2458" i="671"/>
  <c r="E2458" i="671"/>
  <c r="F2458" i="671"/>
  <c r="B2458" i="671"/>
  <c r="J2458" i="671" s="1"/>
  <c r="A2461" i="671"/>
  <c r="D2460" i="671"/>
  <c r="F2459" i="671" l="1"/>
  <c r="B2459" i="671"/>
  <c r="J2459" i="671" s="1"/>
  <c r="C2459" i="671"/>
  <c r="E2459" i="671"/>
  <c r="A2462" i="671"/>
  <c r="D2461" i="671"/>
  <c r="F2460" i="671" l="1"/>
  <c r="B2460" i="671"/>
  <c r="C2460" i="671"/>
  <c r="E2460" i="671"/>
  <c r="A2463" i="671"/>
  <c r="D2462" i="671"/>
  <c r="E2461" i="671" l="1"/>
  <c r="B2461" i="671"/>
  <c r="C2461" i="671"/>
  <c r="J2460" i="671"/>
  <c r="J818" i="671"/>
  <c r="A2464" i="671"/>
  <c r="D2463" i="671"/>
  <c r="F2461" i="671" l="1"/>
  <c r="C2462" i="671"/>
  <c r="E2462" i="671"/>
  <c r="F2462" i="671"/>
  <c r="B2462" i="671"/>
  <c r="J2461" i="671"/>
  <c r="J819" i="671"/>
  <c r="A2465" i="671"/>
  <c r="D2464" i="671"/>
  <c r="F2463" i="671" l="1"/>
  <c r="B2463" i="671"/>
  <c r="C2463" i="671"/>
  <c r="E2463" i="671"/>
  <c r="J2462" i="671"/>
  <c r="J421" i="671"/>
  <c r="A2466" i="671"/>
  <c r="D2465" i="671"/>
  <c r="F2464" i="671" l="1"/>
  <c r="B2464" i="671"/>
  <c r="C2464" i="671"/>
  <c r="E2464" i="671"/>
  <c r="J2463" i="671"/>
  <c r="J2238" i="671"/>
  <c r="A2467" i="671"/>
  <c r="D2466" i="671"/>
  <c r="E2465" i="671" l="1"/>
  <c r="F2465" i="671"/>
  <c r="B2465" i="671"/>
  <c r="C2465" i="671"/>
  <c r="J2464" i="671"/>
  <c r="J2239" i="671"/>
  <c r="A2468" i="671"/>
  <c r="D2467" i="671"/>
  <c r="C2466" i="671" l="1"/>
  <c r="E2466" i="671"/>
  <c r="F2466" i="671"/>
  <c r="B2466" i="671"/>
  <c r="J2465" i="671"/>
  <c r="J2240" i="671"/>
  <c r="A2469" i="671"/>
  <c r="D2468" i="671"/>
  <c r="F2467" i="671" l="1"/>
  <c r="B2467" i="671"/>
  <c r="C2467" i="671"/>
  <c r="E2467" i="671"/>
  <c r="J2466" i="671"/>
  <c r="J820" i="671"/>
  <c r="A2470" i="671"/>
  <c r="D2469" i="671"/>
  <c r="F2468" i="671" l="1"/>
  <c r="B2468" i="671"/>
  <c r="C2468" i="671"/>
  <c r="E2468" i="671"/>
  <c r="J2467" i="671"/>
  <c r="J821" i="671"/>
  <c r="A2471" i="671"/>
  <c r="D2470" i="671"/>
  <c r="E2469" i="671" l="1"/>
  <c r="F2469" i="671"/>
  <c r="B2469" i="671"/>
  <c r="C2469" i="671"/>
  <c r="J2468" i="671"/>
  <c r="J822" i="671"/>
  <c r="A2472" i="671"/>
  <c r="D2471" i="671"/>
  <c r="C2470" i="671" l="1"/>
  <c r="E2470" i="671"/>
  <c r="B2470" i="671"/>
  <c r="F2470" i="671"/>
  <c r="J2469" i="671"/>
  <c r="J823" i="671"/>
  <c r="D2472" i="671"/>
  <c r="F2471" i="671" l="1"/>
  <c r="B2471" i="671"/>
  <c r="C2471" i="671"/>
  <c r="E2471" i="671"/>
  <c r="A2473" i="671"/>
  <c r="J2470" i="671"/>
  <c r="J824" i="671"/>
  <c r="A2474" i="671"/>
  <c r="D2473" i="671"/>
  <c r="F2472" i="671" l="1"/>
  <c r="B2472" i="671"/>
  <c r="C2472" i="671"/>
  <c r="E2472" i="671"/>
  <c r="J2471" i="671"/>
  <c r="J825" i="671"/>
  <c r="D2474" i="671"/>
  <c r="E2473" i="671" l="1"/>
  <c r="B2473" i="671"/>
  <c r="C2473" i="671"/>
  <c r="F2473" i="671"/>
  <c r="A2475" i="671"/>
  <c r="J2472" i="671"/>
  <c r="J422" i="671"/>
  <c r="D2475" i="671"/>
  <c r="C2474" i="671" l="1"/>
  <c r="E2474" i="671"/>
  <c r="F2474" i="671"/>
  <c r="B2474" i="671"/>
  <c r="A2476" i="671"/>
  <c r="J2473" i="671"/>
  <c r="J423" i="671"/>
  <c r="D2476" i="671"/>
  <c r="F2475" i="671" l="1"/>
  <c r="B2475" i="671"/>
  <c r="C2475" i="671"/>
  <c r="E2475" i="671"/>
  <c r="A2477" i="671"/>
  <c r="J2474" i="671"/>
  <c r="J424" i="671"/>
  <c r="D2477" i="671"/>
  <c r="F2476" i="671" l="1"/>
  <c r="B2476" i="671"/>
  <c r="C2476" i="671"/>
  <c r="E2476" i="671"/>
  <c r="A2478" i="671"/>
  <c r="J2475" i="671"/>
  <c r="J425" i="671"/>
  <c r="A2479" i="671"/>
  <c r="D2478" i="671"/>
  <c r="E2477" i="671" l="1"/>
  <c r="F2477" i="671"/>
  <c r="B2477" i="671"/>
  <c r="C2477" i="671"/>
  <c r="J2476" i="671"/>
  <c r="J426" i="671"/>
  <c r="D2479" i="671"/>
  <c r="C2478" i="671" l="1"/>
  <c r="E2478" i="671"/>
  <c r="F2478" i="671"/>
  <c r="B2478" i="671"/>
  <c r="A2480" i="671"/>
  <c r="J2477" i="671"/>
  <c r="J427" i="671"/>
  <c r="A2481" i="671"/>
  <c r="D2480" i="671"/>
  <c r="F2479" i="671" l="1"/>
  <c r="B2479" i="671"/>
  <c r="C2479" i="671"/>
  <c r="E2479" i="671"/>
  <c r="J2478" i="671"/>
  <c r="J428" i="671"/>
  <c r="A2482" i="671"/>
  <c r="D2481" i="671"/>
  <c r="F2480" i="671" l="1"/>
  <c r="B2480" i="671"/>
  <c r="C2480" i="671"/>
  <c r="E2480" i="671"/>
  <c r="J2479" i="671"/>
  <c r="J826" i="671"/>
  <c r="A2483" i="671"/>
  <c r="D2482" i="671"/>
  <c r="E2481" i="671" l="1"/>
  <c r="F2481" i="671"/>
  <c r="B2481" i="671"/>
  <c r="C2481" i="671"/>
  <c r="J2480" i="671"/>
  <c r="J827" i="671"/>
  <c r="A2484" i="671"/>
  <c r="D2483" i="671"/>
  <c r="F2482" i="671" l="1"/>
  <c r="C2482" i="671"/>
  <c r="E2482" i="671"/>
  <c r="B2482" i="671"/>
  <c r="J2481" i="671"/>
  <c r="J828" i="671"/>
  <c r="D2484" i="671"/>
  <c r="F2483" i="671" l="1"/>
  <c r="E2483" i="671"/>
  <c r="B2483" i="671"/>
  <c r="J2483" i="671" s="1"/>
  <c r="C2483" i="671"/>
  <c r="A2485" i="671"/>
  <c r="J2482" i="671"/>
  <c r="J1876" i="671"/>
  <c r="A2486" i="671"/>
  <c r="D2485" i="671"/>
  <c r="E2484" i="671" l="1"/>
  <c r="F2484" i="671"/>
  <c r="B2484" i="671"/>
  <c r="C2484" i="671"/>
  <c r="D2486" i="671"/>
  <c r="C2485" i="671" l="1"/>
  <c r="F2485" i="671"/>
  <c r="B2485" i="671"/>
  <c r="E2485" i="671"/>
  <c r="A2487" i="671"/>
  <c r="J2484" i="671"/>
  <c r="J829" i="671"/>
  <c r="A2488" i="671"/>
  <c r="D2487" i="671"/>
  <c r="B2486" i="671" l="1"/>
  <c r="C2486" i="671"/>
  <c r="E2486" i="671"/>
  <c r="J2485" i="671"/>
  <c r="J830" i="671"/>
  <c r="A2489" i="671"/>
  <c r="D2488" i="671"/>
  <c r="F2486" i="671" l="1"/>
  <c r="F2487" i="671"/>
  <c r="B2487" i="671"/>
  <c r="C2487" i="671"/>
  <c r="E2487" i="671"/>
  <c r="J2486" i="671"/>
  <c r="J1877" i="671"/>
  <c r="A2490" i="671"/>
  <c r="D2489" i="671"/>
  <c r="C2488" i="671" l="1"/>
  <c r="E2488" i="671"/>
  <c r="B2488" i="671"/>
  <c r="F2488" i="671"/>
  <c r="J2487" i="671"/>
  <c r="J1878" i="671"/>
  <c r="A2491" i="671"/>
  <c r="D2490" i="671"/>
  <c r="F2489" i="671" l="1"/>
  <c r="B2489" i="671"/>
  <c r="C2489" i="671"/>
  <c r="E2489" i="671"/>
  <c r="J2488" i="671"/>
  <c r="J1879" i="671"/>
  <c r="A2492" i="671"/>
  <c r="D2491" i="671"/>
  <c r="B2490" i="671" l="1"/>
  <c r="C2490" i="671"/>
  <c r="E2490" i="671"/>
  <c r="J2489" i="671"/>
  <c r="J1880" i="671"/>
  <c r="A2493" i="671"/>
  <c r="D2492" i="671"/>
  <c r="F2490" i="671" l="1"/>
  <c r="E2491" i="671"/>
  <c r="B2491" i="671"/>
  <c r="C2491" i="671"/>
  <c r="F2491" i="671"/>
  <c r="J2490" i="671"/>
  <c r="J1881" i="671"/>
  <c r="A2494" i="671"/>
  <c r="D2493" i="671"/>
  <c r="C2492" i="671" l="1"/>
  <c r="E2492" i="671"/>
  <c r="F2492" i="671"/>
  <c r="B2492" i="671"/>
  <c r="J2491" i="671"/>
  <c r="J1882" i="671"/>
  <c r="A2495" i="671"/>
  <c r="D2494" i="671"/>
  <c r="F2493" i="671" l="1"/>
  <c r="B2493" i="671"/>
  <c r="C2493" i="671"/>
  <c r="E2493" i="671"/>
  <c r="J2492" i="671"/>
  <c r="J2241" i="671"/>
  <c r="A2496" i="671"/>
  <c r="D2495" i="671"/>
  <c r="F2494" i="671" l="1"/>
  <c r="B2494" i="671"/>
  <c r="C2494" i="671"/>
  <c r="E2494" i="671"/>
  <c r="J2493" i="671"/>
  <c r="J2242" i="671"/>
  <c r="A2497" i="671"/>
  <c r="D2496" i="671"/>
  <c r="E2495" i="671" l="1"/>
  <c r="F2495" i="671"/>
  <c r="B2495" i="671"/>
  <c r="C2495" i="671"/>
  <c r="J2494" i="671"/>
  <c r="J2243" i="671"/>
  <c r="D2497" i="671"/>
  <c r="C2496" i="671" l="1"/>
  <c r="E2496" i="671"/>
  <c r="F2496" i="671"/>
  <c r="B2496" i="671"/>
  <c r="A2498" i="671"/>
  <c r="J2495" i="671"/>
  <c r="J2244" i="671"/>
  <c r="A2499" i="671"/>
  <c r="D2498" i="671"/>
  <c r="B2497" i="671" l="1"/>
  <c r="J2497" i="671" s="1"/>
  <c r="C2497" i="671"/>
  <c r="E2497" i="671"/>
  <c r="J2496" i="671"/>
  <c r="J2245" i="671"/>
  <c r="A2500" i="671"/>
  <c r="D2499" i="671"/>
  <c r="F2498" i="671" l="1"/>
  <c r="B2498" i="671"/>
  <c r="J2498" i="671" s="1"/>
  <c r="C2498" i="671"/>
  <c r="E2498" i="671"/>
  <c r="F2497" i="671"/>
  <c r="A2501" i="671"/>
  <c r="D2500" i="671"/>
  <c r="E2499" i="671" l="1"/>
  <c r="B2499" i="671"/>
  <c r="C2499" i="671"/>
  <c r="A2502" i="671"/>
  <c r="D2501" i="671"/>
  <c r="C2500" i="671" l="1"/>
  <c r="E2500" i="671"/>
  <c r="B2500" i="671"/>
  <c r="F2499" i="671"/>
  <c r="J2499" i="671"/>
  <c r="J831" i="671"/>
  <c r="A2503" i="671"/>
  <c r="D2502" i="671"/>
  <c r="F2500" i="671" l="1"/>
  <c r="B2501" i="671"/>
  <c r="C2501" i="671"/>
  <c r="E2501" i="671"/>
  <c r="J2500" i="671"/>
  <c r="J832" i="671"/>
  <c r="A2504" i="671"/>
  <c r="D2503" i="671"/>
  <c r="B2502" i="671" l="1"/>
  <c r="C2502" i="671"/>
  <c r="E2502" i="671"/>
  <c r="F2501" i="671"/>
  <c r="J2501" i="671"/>
  <c r="J833" i="671"/>
  <c r="A2505" i="671"/>
  <c r="D2504" i="671"/>
  <c r="F2502" i="671" l="1"/>
  <c r="E2503" i="671"/>
  <c r="B2503" i="671"/>
  <c r="C2503" i="671"/>
  <c r="J2502" i="671"/>
  <c r="J834" i="671"/>
  <c r="A2506" i="671"/>
  <c r="D2505" i="671"/>
  <c r="C2504" i="671" l="1"/>
  <c r="E2504" i="671"/>
  <c r="B2504" i="671"/>
  <c r="F2503" i="671"/>
  <c r="J2503" i="671"/>
  <c r="J835" i="671"/>
  <c r="A2507" i="671"/>
  <c r="D2506" i="671"/>
  <c r="F2504" i="671" l="1"/>
  <c r="B2505" i="671"/>
  <c r="C2505" i="671"/>
  <c r="E2505" i="671"/>
  <c r="J2504" i="671"/>
  <c r="J836" i="671"/>
  <c r="A2508" i="671"/>
  <c r="D2507" i="671"/>
  <c r="F2505" i="671" l="1"/>
  <c r="F2506" i="671"/>
  <c r="B2506" i="671"/>
  <c r="C2506" i="671"/>
  <c r="E2506" i="671"/>
  <c r="J2505" i="671"/>
  <c r="J837" i="671"/>
  <c r="A2509" i="671"/>
  <c r="D2508" i="671"/>
  <c r="E2507" i="671" l="1"/>
  <c r="B2507" i="671"/>
  <c r="C2507" i="671"/>
  <c r="J2506" i="671"/>
  <c r="J838" i="671"/>
  <c r="A2510" i="671"/>
  <c r="D2509" i="671"/>
  <c r="F2507" i="671" l="1"/>
  <c r="C2508" i="671"/>
  <c r="E2508" i="671"/>
  <c r="F2508" i="671"/>
  <c r="B2508" i="671"/>
  <c r="J2507" i="671"/>
  <c r="J839" i="671"/>
  <c r="A2511" i="671"/>
  <c r="D2510" i="671"/>
  <c r="F2509" i="671" l="1"/>
  <c r="B2509" i="671"/>
  <c r="C2509" i="671"/>
  <c r="E2509" i="671"/>
  <c r="J2508" i="671"/>
  <c r="J840" i="671"/>
  <c r="A2512" i="671"/>
  <c r="D2511" i="671"/>
  <c r="F2510" i="671" l="1"/>
  <c r="B2510" i="671"/>
  <c r="C2510" i="671"/>
  <c r="E2510" i="671"/>
  <c r="J2509" i="671"/>
  <c r="J841" i="671"/>
  <c r="A2513" i="671"/>
  <c r="D2512" i="671"/>
  <c r="E2511" i="671" l="1"/>
  <c r="F2511" i="671"/>
  <c r="B2511" i="671"/>
  <c r="C2511" i="671"/>
  <c r="J2510" i="671"/>
  <c r="J842" i="671"/>
  <c r="A2514" i="671"/>
  <c r="D2513" i="671"/>
  <c r="C2512" i="671" l="1"/>
  <c r="E2512" i="671"/>
  <c r="F2512" i="671"/>
  <c r="B2512" i="671"/>
  <c r="J2511" i="671"/>
  <c r="J843" i="671"/>
  <c r="A2515" i="671"/>
  <c r="D2514" i="671"/>
  <c r="F2513" i="671" l="1"/>
  <c r="B2513" i="671"/>
  <c r="C2513" i="671"/>
  <c r="E2513" i="671"/>
  <c r="J2512" i="671"/>
  <c r="J844" i="671"/>
  <c r="A2516" i="671"/>
  <c r="D2515" i="671"/>
  <c r="F2514" i="671" l="1"/>
  <c r="B2514" i="671"/>
  <c r="C2514" i="671"/>
  <c r="E2514" i="671"/>
  <c r="J2513" i="671"/>
  <c r="J845" i="671"/>
  <c r="A2517" i="671"/>
  <c r="D2516" i="671"/>
  <c r="E2515" i="671" l="1"/>
  <c r="F2515" i="671"/>
  <c r="B2515" i="671"/>
  <c r="C2515" i="671"/>
  <c r="J2514" i="671"/>
  <c r="J846" i="671"/>
  <c r="A2518" i="671"/>
  <c r="D2517" i="671"/>
  <c r="C2516" i="671" l="1"/>
  <c r="E2516" i="671"/>
  <c r="F2516" i="671"/>
  <c r="B2516" i="671"/>
  <c r="J2515" i="671"/>
  <c r="J847" i="671"/>
  <c r="A2519" i="671"/>
  <c r="D2518" i="671"/>
  <c r="F2517" i="671" l="1"/>
  <c r="B2517" i="671"/>
  <c r="C2517" i="671"/>
  <c r="E2517" i="671"/>
  <c r="J2516" i="671"/>
  <c r="J848" i="671"/>
  <c r="A2520" i="671"/>
  <c r="D2519" i="671"/>
  <c r="F2518" i="671" l="1"/>
  <c r="B2518" i="671"/>
  <c r="C2518" i="671"/>
  <c r="E2518" i="671"/>
  <c r="J2517" i="671"/>
  <c r="J849" i="671"/>
  <c r="A2521" i="671"/>
  <c r="D2520" i="671"/>
  <c r="E2519" i="671" l="1"/>
  <c r="F2519" i="671"/>
  <c r="B2519" i="671"/>
  <c r="C2519" i="671"/>
  <c r="J2518" i="671"/>
  <c r="J850" i="671"/>
  <c r="A2522" i="671"/>
  <c r="D2521" i="671"/>
  <c r="C2520" i="671" l="1"/>
  <c r="E2520" i="671"/>
  <c r="B2520" i="671"/>
  <c r="F2520" i="671"/>
  <c r="J2519" i="671"/>
  <c r="J851" i="671"/>
  <c r="A2523" i="671"/>
  <c r="D2522" i="671"/>
  <c r="F2521" i="671" l="1"/>
  <c r="B2521" i="671"/>
  <c r="C2521" i="671"/>
  <c r="E2521" i="671"/>
  <c r="J2520" i="671"/>
  <c r="J852" i="671"/>
  <c r="A2524" i="671"/>
  <c r="D2523" i="671"/>
  <c r="F2522" i="671" l="1"/>
  <c r="B2522" i="671"/>
  <c r="C2522" i="671"/>
  <c r="E2522" i="671"/>
  <c r="J2521" i="671"/>
  <c r="J853" i="671"/>
  <c r="A2525" i="671"/>
  <c r="D2524" i="671"/>
  <c r="E2523" i="671" l="1"/>
  <c r="B2523" i="671"/>
  <c r="C2523" i="671"/>
  <c r="F2523" i="671"/>
  <c r="J2522" i="671"/>
  <c r="J854" i="671"/>
  <c r="A2526" i="671"/>
  <c r="D2525" i="671"/>
  <c r="C2524" i="671" l="1"/>
  <c r="E2524" i="671"/>
  <c r="F2524" i="671"/>
  <c r="B2524" i="671"/>
  <c r="J2523" i="671"/>
  <c r="J855" i="671"/>
  <c r="A2527" i="671"/>
  <c r="D2526" i="671"/>
  <c r="F2525" i="671" l="1"/>
  <c r="B2525" i="671"/>
  <c r="C2525" i="671"/>
  <c r="E2525" i="671"/>
  <c r="J2524" i="671"/>
  <c r="J856" i="671"/>
  <c r="A2528" i="671"/>
  <c r="D2527" i="671"/>
  <c r="F2526" i="671" l="1"/>
  <c r="B2526" i="671"/>
  <c r="C2526" i="671"/>
  <c r="E2526" i="671"/>
  <c r="J2525" i="671"/>
  <c r="J857" i="671"/>
  <c r="A2529" i="671"/>
  <c r="D2528" i="671"/>
  <c r="E2527" i="671" l="1"/>
  <c r="F2527" i="671"/>
  <c r="B2527" i="671"/>
  <c r="C2527" i="671"/>
  <c r="J2526" i="671"/>
  <c r="J858" i="671"/>
  <c r="A2530" i="671"/>
  <c r="D2529" i="671"/>
  <c r="C2528" i="671" l="1"/>
  <c r="E2528" i="671"/>
  <c r="F2528" i="671"/>
  <c r="B2528" i="671"/>
  <c r="J2527" i="671"/>
  <c r="J859" i="671"/>
  <c r="A2531" i="671"/>
  <c r="D2530" i="671"/>
  <c r="F2529" i="671" l="1"/>
  <c r="B2529" i="671"/>
  <c r="C2529" i="671"/>
  <c r="E2529" i="671"/>
  <c r="J2528" i="671"/>
  <c r="J860" i="671"/>
  <c r="A2532" i="671"/>
  <c r="D2531" i="671"/>
  <c r="F2530" i="671" l="1"/>
  <c r="B2530" i="671"/>
  <c r="C2530" i="671"/>
  <c r="E2530" i="671"/>
  <c r="J2529" i="671"/>
  <c r="J861" i="671"/>
  <c r="A2533" i="671"/>
  <c r="D2532" i="671"/>
  <c r="E2531" i="671" l="1"/>
  <c r="F2531" i="671"/>
  <c r="B2531" i="671"/>
  <c r="C2531" i="671"/>
  <c r="J2530" i="671"/>
  <c r="J862" i="671"/>
  <c r="A2534" i="671"/>
  <c r="D2533" i="671"/>
  <c r="C2532" i="671" l="1"/>
  <c r="E2532" i="671"/>
  <c r="F2532" i="671"/>
  <c r="B2532" i="671"/>
  <c r="J2532" i="671" s="1"/>
  <c r="J2531" i="671"/>
  <c r="J863" i="671"/>
  <c r="A2535" i="671"/>
  <c r="D2534" i="671"/>
  <c r="B2533" i="671" l="1"/>
  <c r="J2533" i="671" s="1"/>
  <c r="C2533" i="671"/>
  <c r="E2533" i="671"/>
  <c r="A2536" i="671"/>
  <c r="D2535" i="671"/>
  <c r="F2533" i="671" l="1"/>
  <c r="F2534" i="671"/>
  <c r="B2534" i="671"/>
  <c r="J2534" i="671" s="1"/>
  <c r="C2534" i="671"/>
  <c r="E2534" i="671"/>
  <c r="A2537" i="671"/>
  <c r="D2536" i="671"/>
  <c r="E2535" i="671" l="1"/>
  <c r="F2535" i="671"/>
  <c r="B2535" i="671"/>
  <c r="J2535" i="671" s="1"/>
  <c r="C2535" i="671"/>
  <c r="A2538" i="671"/>
  <c r="D2537" i="671"/>
  <c r="C2536" i="671" l="1"/>
  <c r="E2536" i="671"/>
  <c r="B2536" i="671"/>
  <c r="J2536" i="671" s="1"/>
  <c r="A2539" i="671"/>
  <c r="D2538" i="671"/>
  <c r="F2536" i="671" l="1"/>
  <c r="B2537" i="671"/>
  <c r="J2537" i="671" s="1"/>
  <c r="C2537" i="671"/>
  <c r="E2537" i="671"/>
  <c r="A2540" i="671"/>
  <c r="D2539" i="671"/>
  <c r="F2537" i="671" l="1"/>
  <c r="B2538" i="671"/>
  <c r="J2538" i="671" s="1"/>
  <c r="C2538" i="671"/>
  <c r="E2538" i="671"/>
  <c r="A2541" i="671"/>
  <c r="D2540" i="671"/>
  <c r="F2538" i="671" l="1"/>
  <c r="E2539" i="671"/>
  <c r="B2539" i="671"/>
  <c r="J2539" i="671" s="1"/>
  <c r="C2539" i="671"/>
  <c r="A2542" i="671"/>
  <c r="D2541" i="671"/>
  <c r="F2539" i="671" l="1"/>
  <c r="C2540" i="671"/>
  <c r="E2540" i="671"/>
  <c r="F2540" i="671"/>
  <c r="B2540" i="671"/>
  <c r="A2543" i="671"/>
  <c r="D2542" i="671"/>
  <c r="F2541" i="671" l="1"/>
  <c r="B2541" i="671"/>
  <c r="C2541" i="671"/>
  <c r="E2541" i="671"/>
  <c r="J2540" i="671"/>
  <c r="J864" i="671"/>
  <c r="A2544" i="671"/>
  <c r="D2543" i="671"/>
  <c r="F2542" i="671" l="1"/>
  <c r="B2542" i="671"/>
  <c r="C2542" i="671"/>
  <c r="E2542" i="671"/>
  <c r="J2541" i="671"/>
  <c r="J865" i="671"/>
  <c r="A2545" i="671"/>
  <c r="D2544" i="671"/>
  <c r="E2543" i="671" l="1"/>
  <c r="F2543" i="671"/>
  <c r="B2543" i="671"/>
  <c r="C2543" i="671"/>
  <c r="J2542" i="671"/>
  <c r="J429" i="671"/>
  <c r="A2546" i="671"/>
  <c r="D2545" i="671"/>
  <c r="C2544" i="671" l="1"/>
  <c r="E2544" i="671"/>
  <c r="F2544" i="671"/>
  <c r="B2544" i="671"/>
  <c r="J2543" i="671"/>
  <c r="J430" i="671"/>
  <c r="A2547" i="671"/>
  <c r="D2546" i="671"/>
  <c r="F2545" i="671" l="1"/>
  <c r="B2545" i="671"/>
  <c r="C2545" i="671"/>
  <c r="E2545" i="671"/>
  <c r="J2544" i="671"/>
  <c r="J431" i="671"/>
  <c r="A2548" i="671"/>
  <c r="D2547" i="671"/>
  <c r="F2546" i="671" l="1"/>
  <c r="B2546" i="671"/>
  <c r="C2546" i="671"/>
  <c r="E2546" i="671"/>
  <c r="J2545" i="671"/>
  <c r="J432" i="671"/>
  <c r="A2549" i="671"/>
  <c r="D2548" i="671"/>
  <c r="E2547" i="671" l="1"/>
  <c r="F2547" i="671"/>
  <c r="B2547" i="671"/>
  <c r="C2547" i="671"/>
  <c r="J2546" i="671"/>
  <c r="J1385" i="671"/>
  <c r="A2550" i="671"/>
  <c r="D2549" i="671"/>
  <c r="C2548" i="671" l="1"/>
  <c r="E2548" i="671"/>
  <c r="B2548" i="671"/>
  <c r="J2547" i="671"/>
  <c r="J1386" i="671"/>
  <c r="A2551" i="671"/>
  <c r="D2550" i="671"/>
  <c r="F2548" i="671" l="1"/>
  <c r="F2549" i="671"/>
  <c r="B2549" i="671"/>
  <c r="C2549" i="671"/>
  <c r="E2549" i="671"/>
  <c r="J2548" i="671"/>
  <c r="J1387" i="671"/>
  <c r="A2552" i="671"/>
  <c r="D2551" i="671"/>
  <c r="B2550" i="671" l="1"/>
  <c r="C2550" i="671"/>
  <c r="E2550" i="671"/>
  <c r="J2549" i="671"/>
  <c r="J1388" i="671"/>
  <c r="A2553" i="671"/>
  <c r="D2552" i="671"/>
  <c r="F2550" i="671" l="1"/>
  <c r="E2551" i="671"/>
  <c r="B2551" i="671"/>
  <c r="C2551" i="671"/>
  <c r="J2550" i="671"/>
  <c r="J1389" i="671"/>
  <c r="A2554" i="671"/>
  <c r="D2553" i="671"/>
  <c r="F2551" i="671" l="1"/>
  <c r="C2552" i="671"/>
  <c r="E2552" i="671"/>
  <c r="B2552" i="671"/>
  <c r="F2552" i="671"/>
  <c r="J2551" i="671"/>
  <c r="J1390" i="671"/>
  <c r="A2555" i="671"/>
  <c r="D2554" i="671"/>
  <c r="F2553" i="671" l="1"/>
  <c r="B2553" i="671"/>
  <c r="C2553" i="671"/>
  <c r="E2553" i="671"/>
  <c r="J2552" i="671"/>
  <c r="J1391" i="671"/>
  <c r="A2556" i="671"/>
  <c r="D2555" i="671"/>
  <c r="F2554" i="671" l="1"/>
  <c r="B2554" i="671"/>
  <c r="C2554" i="671"/>
  <c r="E2554" i="671"/>
  <c r="J2553" i="671"/>
  <c r="J1392" i="671"/>
  <c r="A2557" i="671"/>
  <c r="D2556" i="671"/>
  <c r="E2555" i="671" l="1"/>
  <c r="B2555" i="671"/>
  <c r="C2555" i="671"/>
  <c r="J2554" i="671"/>
  <c r="J1393" i="671"/>
  <c r="A2558" i="671"/>
  <c r="D2557" i="671"/>
  <c r="F2555" i="671" l="1"/>
  <c r="C2556" i="671"/>
  <c r="E2556" i="671"/>
  <c r="F2556" i="671"/>
  <c r="B2556" i="671"/>
  <c r="J2555" i="671"/>
  <c r="J1394" i="671"/>
  <c r="A2559" i="671"/>
  <c r="D2558" i="671"/>
  <c r="F2557" i="671" l="1"/>
  <c r="B2557" i="671"/>
  <c r="C2557" i="671"/>
  <c r="E2557" i="671"/>
  <c r="J2556" i="671"/>
  <c r="J1395" i="671"/>
  <c r="A2560" i="671"/>
  <c r="D2559" i="671"/>
  <c r="B2558" i="671" l="1"/>
  <c r="C2558" i="671"/>
  <c r="E2558" i="671"/>
  <c r="J2557" i="671"/>
  <c r="J1396" i="671"/>
  <c r="A2561" i="671"/>
  <c r="D2560" i="671"/>
  <c r="F2558" i="671" l="1"/>
  <c r="E2559" i="671"/>
  <c r="F2559" i="671"/>
  <c r="B2559" i="671"/>
  <c r="J2559" i="671" s="1"/>
  <c r="C2559" i="671"/>
  <c r="J2558" i="671"/>
  <c r="J1397" i="671"/>
  <c r="A2562" i="671"/>
  <c r="D2561" i="671"/>
  <c r="C2560" i="671" l="1"/>
  <c r="E2560" i="671"/>
  <c r="B2560" i="671"/>
  <c r="J2560" i="671" s="1"/>
  <c r="A2563" i="671"/>
  <c r="D2562" i="671"/>
  <c r="F2560" i="671" l="1"/>
  <c r="F2561" i="671"/>
  <c r="B2561" i="671"/>
  <c r="J2561" i="671" s="1"/>
  <c r="C2561" i="671"/>
  <c r="E2561" i="671"/>
  <c r="A2564" i="671"/>
  <c r="D2563" i="671"/>
  <c r="F2562" i="671" l="1"/>
  <c r="B2562" i="671"/>
  <c r="J2562" i="671" s="1"/>
  <c r="C2562" i="671"/>
  <c r="E2562" i="671"/>
  <c r="A2565" i="671"/>
  <c r="D2564" i="671"/>
  <c r="E2563" i="671" l="1"/>
  <c r="F2563" i="671"/>
  <c r="B2563" i="671"/>
  <c r="J2563" i="671" s="1"/>
  <c r="C2563" i="671"/>
  <c r="A2566" i="671"/>
  <c r="D2565" i="671"/>
  <c r="C2564" i="671" l="1"/>
  <c r="E2564" i="671"/>
  <c r="F2564" i="671"/>
  <c r="B2564" i="671"/>
  <c r="J2564" i="671" s="1"/>
  <c r="A2567" i="671"/>
  <c r="D2566" i="671"/>
  <c r="F2565" i="671" l="1"/>
  <c r="B2565" i="671"/>
  <c r="J2565" i="671" s="1"/>
  <c r="C2565" i="671"/>
  <c r="E2565" i="671"/>
  <c r="A2568" i="671"/>
  <c r="D2567" i="671"/>
  <c r="F2566" i="671" l="1"/>
  <c r="B2566" i="671"/>
  <c r="J2566" i="671" s="1"/>
  <c r="C2566" i="671"/>
  <c r="E2566" i="671"/>
  <c r="A2569" i="671"/>
  <c r="D2568" i="671"/>
  <c r="E2567" i="671" l="1"/>
  <c r="F2567" i="671"/>
  <c r="B2567" i="671"/>
  <c r="J2567" i="671" s="1"/>
  <c r="C2567" i="671"/>
  <c r="A2570" i="671"/>
  <c r="D2569" i="671"/>
  <c r="C2568" i="671" l="1"/>
  <c r="E2568" i="671"/>
  <c r="B2568" i="671"/>
  <c r="J2568" i="671" s="1"/>
  <c r="F2568" i="671"/>
  <c r="A2571" i="671"/>
  <c r="D2570" i="671"/>
  <c r="F2569" i="671" l="1"/>
  <c r="B2569" i="671"/>
  <c r="C2569" i="671"/>
  <c r="E2569" i="671"/>
  <c r="A2572" i="671"/>
  <c r="D2571" i="671"/>
  <c r="F2570" i="671" l="1"/>
  <c r="B2570" i="671"/>
  <c r="C2570" i="671"/>
  <c r="E2570" i="671"/>
  <c r="J2569" i="671"/>
  <c r="J2246" i="671"/>
  <c r="A2573" i="671"/>
  <c r="D2572" i="671"/>
  <c r="E2571" i="671" l="1"/>
  <c r="B2571" i="671"/>
  <c r="C2571" i="671"/>
  <c r="F2571" i="671"/>
  <c r="J2570" i="671"/>
  <c r="J866" i="671"/>
  <c r="A2574" i="671"/>
  <c r="D2573" i="671"/>
  <c r="C2572" i="671" l="1"/>
  <c r="E2572" i="671"/>
  <c r="F2572" i="671"/>
  <c r="B2572" i="671"/>
  <c r="J2571" i="671"/>
  <c r="J867" i="671"/>
  <c r="A2575" i="671"/>
  <c r="D2574" i="671"/>
  <c r="F2573" i="671" l="1"/>
  <c r="B2573" i="671"/>
  <c r="C2573" i="671"/>
  <c r="E2573" i="671"/>
  <c r="J2572" i="671"/>
  <c r="J868" i="671"/>
  <c r="A2576" i="671"/>
  <c r="D2575" i="671"/>
  <c r="F2574" i="671" l="1"/>
  <c r="B2574" i="671"/>
  <c r="C2574" i="671"/>
  <c r="E2574" i="671"/>
  <c r="J2573" i="671"/>
  <c r="J2247" i="671"/>
  <c r="A2577" i="671"/>
  <c r="D2576" i="671"/>
  <c r="E2575" i="671" l="1"/>
  <c r="F2575" i="671"/>
  <c r="B2575" i="671"/>
  <c r="C2575" i="671"/>
  <c r="J2574" i="671"/>
  <c r="J2248" i="671"/>
  <c r="A2578" i="671"/>
  <c r="D2577" i="671"/>
  <c r="C2576" i="671" l="1"/>
  <c r="E2576" i="671"/>
  <c r="F2576" i="671"/>
  <c r="B2576" i="671"/>
  <c r="J2575" i="671"/>
  <c r="J2249" i="671"/>
  <c r="A2579" i="671"/>
  <c r="D2578" i="671"/>
  <c r="F2577" i="671" l="1"/>
  <c r="B2577" i="671"/>
  <c r="C2577" i="671"/>
  <c r="E2577" i="671"/>
  <c r="J2576" i="671"/>
  <c r="J2250" i="671"/>
  <c r="A2580" i="671"/>
  <c r="D2579" i="671"/>
  <c r="F2578" i="671" l="1"/>
  <c r="B2578" i="671"/>
  <c r="C2578" i="671"/>
  <c r="E2578" i="671"/>
  <c r="J2577" i="671"/>
  <c r="J2251" i="671"/>
  <c r="A2581" i="671"/>
  <c r="D2580" i="671"/>
  <c r="E2579" i="671" l="1"/>
  <c r="F2579" i="671"/>
  <c r="B2579" i="671"/>
  <c r="C2579" i="671"/>
  <c r="J2578" i="671"/>
  <c r="J2252" i="671"/>
  <c r="A2582" i="671"/>
  <c r="D2581" i="671"/>
  <c r="C2580" i="671" l="1"/>
  <c r="E2580" i="671"/>
  <c r="F2580" i="671"/>
  <c r="B2580" i="671"/>
  <c r="J2579" i="671"/>
  <c r="J2253" i="671"/>
  <c r="A2583" i="671"/>
  <c r="D2582" i="671"/>
  <c r="F2581" i="671" l="1"/>
  <c r="B2581" i="671"/>
  <c r="C2581" i="671"/>
  <c r="E2581" i="671"/>
  <c r="J2580" i="671"/>
  <c r="J2254" i="671"/>
  <c r="A2584" i="671"/>
  <c r="D2583" i="671"/>
  <c r="F2582" i="671" l="1"/>
  <c r="B2582" i="671"/>
  <c r="C2582" i="671"/>
  <c r="E2582" i="671"/>
  <c r="J2581" i="671"/>
  <c r="J2255" i="671"/>
  <c r="A2585" i="671"/>
  <c r="D2584" i="671"/>
  <c r="E2583" i="671" l="1"/>
  <c r="F2583" i="671"/>
  <c r="B2583" i="671"/>
  <c r="C2583" i="671"/>
  <c r="J2582" i="671"/>
  <c r="J1398" i="671"/>
  <c r="A2586" i="671"/>
  <c r="D2585" i="671"/>
  <c r="C2584" i="671" l="1"/>
  <c r="E2584" i="671"/>
  <c r="B2584" i="671"/>
  <c r="J2583" i="671"/>
  <c r="J1399" i="671"/>
  <c r="A2587" i="671"/>
  <c r="D2586" i="671"/>
  <c r="F2584" i="671" l="1"/>
  <c r="B2585" i="671"/>
  <c r="C2585" i="671"/>
  <c r="E2585" i="671"/>
  <c r="J2584" i="671"/>
  <c r="J1400" i="671"/>
  <c r="A2588" i="671"/>
  <c r="D2587" i="671"/>
  <c r="F2585" i="671" l="1"/>
  <c r="B2586" i="671"/>
  <c r="C2586" i="671"/>
  <c r="E2586" i="671"/>
  <c r="J2585" i="671"/>
  <c r="J1401" i="671"/>
  <c r="A2589" i="671"/>
  <c r="D2588" i="671"/>
  <c r="F2586" i="671" l="1"/>
  <c r="E2587" i="671"/>
  <c r="B2587" i="671"/>
  <c r="C2587" i="671"/>
  <c r="J2586" i="671"/>
  <c r="J1883" i="671"/>
  <c r="A2590" i="671"/>
  <c r="D2589" i="671"/>
  <c r="F2587" i="671" l="1"/>
  <c r="C2588" i="671"/>
  <c r="E2588" i="671"/>
  <c r="B2588" i="671"/>
  <c r="J2587" i="671"/>
  <c r="J1884" i="671"/>
  <c r="A2591" i="671"/>
  <c r="D2590" i="671"/>
  <c r="F2588" i="671" l="1"/>
  <c r="F2589" i="671"/>
  <c r="B2589" i="671"/>
  <c r="C2589" i="671"/>
  <c r="E2589" i="671"/>
  <c r="J2588" i="671"/>
  <c r="J1885" i="671"/>
  <c r="A2592" i="671"/>
  <c r="D2591" i="671"/>
  <c r="B2590" i="671" l="1"/>
  <c r="C2590" i="671"/>
  <c r="E2590" i="671"/>
  <c r="J2589" i="671"/>
  <c r="J1886" i="671"/>
  <c r="A2593" i="671"/>
  <c r="D2592" i="671"/>
  <c r="F2590" i="671" l="1"/>
  <c r="E2591" i="671"/>
  <c r="B2591" i="671"/>
  <c r="C2591" i="671"/>
  <c r="J2590" i="671"/>
  <c r="J1887" i="671"/>
  <c r="A2594" i="671"/>
  <c r="D2593" i="671"/>
  <c r="F2591" i="671" l="1"/>
  <c r="C2592" i="671"/>
  <c r="E2592" i="671"/>
  <c r="B2592" i="671"/>
  <c r="J2591" i="671"/>
  <c r="J1888" i="671"/>
  <c r="A2595" i="671"/>
  <c r="D2594" i="671"/>
  <c r="F2592" i="671" l="1"/>
  <c r="F2593" i="671"/>
  <c r="B2593" i="671"/>
  <c r="C2593" i="671"/>
  <c r="E2593" i="671"/>
  <c r="J2592" i="671"/>
  <c r="J1889" i="671"/>
  <c r="A2596" i="671"/>
  <c r="D2595" i="671"/>
  <c r="B2594" i="671" l="1"/>
  <c r="C2594" i="671"/>
  <c r="E2594" i="671"/>
  <c r="J2593" i="671"/>
  <c r="J1890" i="671"/>
  <c r="A2597" i="671"/>
  <c r="D2596" i="671"/>
  <c r="F2594" i="671" l="1"/>
  <c r="E2595" i="671"/>
  <c r="F2595" i="671"/>
  <c r="B2595" i="671"/>
  <c r="C2595" i="671"/>
  <c r="J2594" i="671"/>
  <c r="J2256" i="671"/>
  <c r="A2598" i="671"/>
  <c r="D2597" i="671"/>
  <c r="C2596" i="671" l="1"/>
  <c r="E2596" i="671"/>
  <c r="F2596" i="671"/>
  <c r="B2596" i="671"/>
  <c r="J2595" i="671"/>
  <c r="J2257" i="671"/>
  <c r="A2599" i="671"/>
  <c r="D2598" i="671"/>
  <c r="F2597" i="671" l="1"/>
  <c r="B2597" i="671"/>
  <c r="C2597" i="671"/>
  <c r="E2597" i="671"/>
  <c r="J2596" i="671"/>
  <c r="J2258" i="671"/>
  <c r="A2600" i="671"/>
  <c r="D2599" i="671"/>
  <c r="F2598" i="671" l="1"/>
  <c r="B2598" i="671"/>
  <c r="C2598" i="671"/>
  <c r="E2598" i="671"/>
  <c r="J2597" i="671"/>
  <c r="J2259" i="671"/>
  <c r="A2601" i="671"/>
  <c r="D2600" i="671"/>
  <c r="E2599" i="671" l="1"/>
  <c r="F2599" i="671"/>
  <c r="B2599" i="671"/>
  <c r="C2599" i="671"/>
  <c r="J2598" i="671"/>
  <c r="J2260" i="671"/>
  <c r="A2602" i="671"/>
  <c r="D2601" i="671"/>
  <c r="C2600" i="671" l="1"/>
  <c r="E2600" i="671"/>
  <c r="B2600" i="671"/>
  <c r="J2600" i="671" s="1"/>
  <c r="F2600" i="671"/>
  <c r="J2599" i="671"/>
  <c r="J2261" i="671"/>
  <c r="A2603" i="671"/>
  <c r="D2602" i="671"/>
  <c r="F2601" i="671" l="1"/>
  <c r="B2601" i="671"/>
  <c r="J2601" i="671" s="1"/>
  <c r="C2601" i="671"/>
  <c r="E2601" i="671"/>
  <c r="A2604" i="671"/>
  <c r="D2603" i="671"/>
  <c r="F2602" i="671" l="1"/>
  <c r="B2602" i="671"/>
  <c r="J2602" i="671" s="1"/>
  <c r="C2602" i="671"/>
  <c r="E2602" i="671"/>
  <c r="A2605" i="671"/>
  <c r="D2604" i="671"/>
  <c r="E2603" i="671" l="1"/>
  <c r="B2603" i="671"/>
  <c r="C2603" i="671"/>
  <c r="F2603" i="671"/>
  <c r="A2606" i="671"/>
  <c r="D2605" i="671"/>
  <c r="C2604" i="671" l="1"/>
  <c r="E2604" i="671"/>
  <c r="F2604" i="671"/>
  <c r="B2604" i="671"/>
  <c r="J2603" i="671"/>
  <c r="J869" i="671"/>
  <c r="A2607" i="671"/>
  <c r="D2606" i="671"/>
  <c r="F2605" i="671" l="1"/>
  <c r="B2605" i="671"/>
  <c r="C2605" i="671"/>
  <c r="E2605" i="671"/>
  <c r="J2604" i="671"/>
  <c r="J870" i="671"/>
  <c r="A2608" i="671"/>
  <c r="D2607" i="671"/>
  <c r="F2606" i="671" l="1"/>
  <c r="B2606" i="671"/>
  <c r="C2606" i="671"/>
  <c r="E2606" i="671"/>
  <c r="J2605" i="671"/>
  <c r="J871" i="671"/>
  <c r="A2609" i="671"/>
  <c r="D2608" i="671"/>
  <c r="E2607" i="671" l="1"/>
  <c r="F2607" i="671"/>
  <c r="B2607" i="671"/>
  <c r="C2607" i="671"/>
  <c r="J2606" i="671"/>
  <c r="J433" i="671"/>
  <c r="A2610" i="671"/>
  <c r="D2609" i="671"/>
  <c r="C2608" i="671" l="1"/>
  <c r="E2608" i="671"/>
  <c r="F2608" i="671"/>
  <c r="B2608" i="671"/>
  <c r="J2607" i="671"/>
  <c r="J434" i="671"/>
  <c r="A2611" i="671"/>
  <c r="D2610" i="671"/>
  <c r="F2609" i="671" l="1"/>
  <c r="B2609" i="671"/>
  <c r="J2609" i="671" s="1"/>
  <c r="C2609" i="671"/>
  <c r="E2609" i="671"/>
  <c r="J2608" i="671"/>
  <c r="J872" i="671"/>
  <c r="A2612" i="671"/>
  <c r="D2611" i="671"/>
  <c r="F2610" i="671" l="1"/>
  <c r="B2610" i="671"/>
  <c r="J2610" i="671" s="1"/>
  <c r="C2610" i="671"/>
  <c r="E2610" i="671"/>
  <c r="A2613" i="671"/>
  <c r="D2612" i="671"/>
  <c r="E2611" i="671" l="1"/>
  <c r="F2611" i="671"/>
  <c r="B2611" i="671"/>
  <c r="J2611" i="671" s="1"/>
  <c r="C2611" i="671"/>
  <c r="A2614" i="671"/>
  <c r="D2613" i="671"/>
  <c r="C2612" i="671" l="1"/>
  <c r="E2612" i="671"/>
  <c r="B2612" i="671"/>
  <c r="J2612" i="671" s="1"/>
  <c r="F2612" i="671"/>
  <c r="A2615" i="671"/>
  <c r="D2614" i="671"/>
  <c r="F2613" i="671" l="1"/>
  <c r="B2613" i="671"/>
  <c r="J2613" i="671" s="1"/>
  <c r="C2613" i="671"/>
  <c r="E2613" i="671"/>
  <c r="A2616" i="671"/>
  <c r="D2615" i="671"/>
  <c r="F2614" i="671" l="1"/>
  <c r="B2614" i="671"/>
  <c r="J2614" i="671" s="1"/>
  <c r="C2614" i="671"/>
  <c r="E2614" i="671"/>
  <c r="A2617" i="671"/>
  <c r="D2616" i="671"/>
  <c r="E2615" i="671" l="1"/>
  <c r="B2615" i="671"/>
  <c r="C2615" i="671"/>
  <c r="F2615" i="671"/>
  <c r="A2618" i="671"/>
  <c r="D2617" i="671"/>
  <c r="C2616" i="671" l="1"/>
  <c r="E2616" i="671"/>
  <c r="F2616" i="671"/>
  <c r="B2616" i="671"/>
  <c r="J2615" i="671"/>
  <c r="J873" i="671"/>
  <c r="A2619" i="671"/>
  <c r="D2618" i="671"/>
  <c r="F2617" i="671" l="1"/>
  <c r="B2617" i="671"/>
  <c r="C2617" i="671"/>
  <c r="E2617" i="671"/>
  <c r="J2616" i="671"/>
  <c r="J874" i="671"/>
  <c r="A2620" i="671"/>
  <c r="D2619" i="671"/>
  <c r="B2618" i="671" l="1"/>
  <c r="C2618" i="671"/>
  <c r="E2618" i="671"/>
  <c r="J2617" i="671"/>
  <c r="J875" i="671"/>
  <c r="A2621" i="671"/>
  <c r="D2620" i="671"/>
  <c r="F2618" i="671" l="1"/>
  <c r="E2619" i="671"/>
  <c r="F2619" i="671"/>
  <c r="B2619" i="671"/>
  <c r="C2619" i="671"/>
  <c r="J2618" i="671"/>
  <c r="J1402" i="671"/>
  <c r="A2622" i="671"/>
  <c r="D2621" i="671"/>
  <c r="C2620" i="671" l="1"/>
  <c r="E2620" i="671"/>
  <c r="B2620" i="671"/>
  <c r="J2619" i="671"/>
  <c r="J1403" i="671"/>
  <c r="A2623" i="671"/>
  <c r="D2622" i="671"/>
  <c r="F2620" i="671" l="1"/>
  <c r="F2621" i="671"/>
  <c r="B2621" i="671"/>
  <c r="C2621" i="671"/>
  <c r="E2621" i="671"/>
  <c r="J2620" i="671"/>
  <c r="J1404" i="671"/>
  <c r="A2624" i="671"/>
  <c r="D2623" i="671"/>
  <c r="B2622" i="671" l="1"/>
  <c r="C2622" i="671"/>
  <c r="E2622" i="671"/>
  <c r="J2621" i="671"/>
  <c r="J1405" i="671"/>
  <c r="A2625" i="671"/>
  <c r="D2624" i="671"/>
  <c r="F2622" i="671" l="1"/>
  <c r="E2623" i="671"/>
  <c r="F2623" i="671"/>
  <c r="B2623" i="671"/>
  <c r="C2623" i="671"/>
  <c r="J2622" i="671"/>
  <c r="J1406" i="671"/>
  <c r="A2626" i="671"/>
  <c r="D2625" i="671"/>
  <c r="C2624" i="671" l="1"/>
  <c r="E2624" i="671"/>
  <c r="F2624" i="671"/>
  <c r="B2624" i="671"/>
  <c r="J2623" i="671"/>
  <c r="J1407" i="671"/>
  <c r="A2627" i="671"/>
  <c r="D2626" i="671"/>
  <c r="F2625" i="671" l="1"/>
  <c r="B2625" i="671"/>
  <c r="C2625" i="671"/>
  <c r="E2625" i="671"/>
  <c r="J2624" i="671"/>
  <c r="J1408" i="671"/>
  <c r="A2628" i="671"/>
  <c r="D2627" i="671"/>
  <c r="F2626" i="671" l="1"/>
  <c r="B2626" i="671"/>
  <c r="C2626" i="671"/>
  <c r="E2626" i="671"/>
  <c r="J2625" i="671"/>
  <c r="J1409" i="671"/>
  <c r="A2629" i="671"/>
  <c r="D2628" i="671"/>
  <c r="E2627" i="671" l="1"/>
  <c r="F2627" i="671"/>
  <c r="B2627" i="671"/>
  <c r="C2627" i="671"/>
  <c r="J2626" i="671"/>
  <c r="J1410" i="671"/>
  <c r="A2630" i="671"/>
  <c r="D2629" i="671"/>
  <c r="C2628" i="671" l="1"/>
  <c r="E2628" i="671"/>
  <c r="B2628" i="671"/>
  <c r="F2628" i="671"/>
  <c r="J2627" i="671"/>
  <c r="J435" i="671"/>
  <c r="A2631" i="671"/>
  <c r="D2630" i="671"/>
  <c r="F2629" i="671" l="1"/>
  <c r="B2629" i="671"/>
  <c r="C2629" i="671"/>
  <c r="E2629" i="671"/>
  <c r="J2628" i="671"/>
  <c r="J876" i="671"/>
  <c r="A2632" i="671"/>
  <c r="D2631" i="671"/>
  <c r="F2630" i="671" l="1"/>
  <c r="B2630" i="671"/>
  <c r="C2630" i="671"/>
  <c r="E2630" i="671"/>
  <c r="J2629" i="671"/>
  <c r="J877" i="671"/>
  <c r="A2633" i="671"/>
  <c r="D2632" i="671"/>
  <c r="E2631" i="671" l="1"/>
  <c r="B2631" i="671"/>
  <c r="C2631" i="671"/>
  <c r="F2631" i="671"/>
  <c r="J2630" i="671"/>
  <c r="J878" i="671"/>
  <c r="A2634" i="671"/>
  <c r="D2633" i="671"/>
  <c r="C2632" i="671" l="1"/>
  <c r="E2632" i="671"/>
  <c r="F2632" i="671"/>
  <c r="B2632" i="671"/>
  <c r="J2631" i="671"/>
  <c r="J879" i="671"/>
  <c r="A2635" i="671"/>
  <c r="D2634" i="671"/>
  <c r="F2633" i="671" l="1"/>
  <c r="B2633" i="671"/>
  <c r="C2633" i="671"/>
  <c r="E2633" i="671"/>
  <c r="J2632" i="671"/>
  <c r="J880" i="671"/>
  <c r="A2636" i="671"/>
  <c r="D2635" i="671"/>
  <c r="F2634" i="671" l="1"/>
  <c r="B2634" i="671"/>
  <c r="C2634" i="671"/>
  <c r="E2634" i="671"/>
  <c r="J2633" i="671"/>
  <c r="J881" i="671"/>
  <c r="A2637" i="671"/>
  <c r="D2636" i="671"/>
  <c r="E2635" i="671" l="1"/>
  <c r="F2635" i="671"/>
  <c r="B2635" i="671"/>
  <c r="C2635" i="671"/>
  <c r="J2634" i="671"/>
  <c r="J882" i="671"/>
  <c r="A2638" i="671"/>
  <c r="D2637" i="671"/>
  <c r="C2636" i="671" l="1"/>
  <c r="E2636" i="671"/>
  <c r="F2636" i="671"/>
  <c r="B2636" i="671"/>
  <c r="J2635" i="671"/>
  <c r="J883" i="671"/>
  <c r="A2639" i="671"/>
  <c r="D2638" i="671"/>
  <c r="F2637" i="671" l="1"/>
  <c r="B2637" i="671"/>
  <c r="C2637" i="671"/>
  <c r="E2637" i="671"/>
  <c r="J2636" i="671"/>
  <c r="J884" i="671"/>
  <c r="A2640" i="671"/>
  <c r="D2639" i="671"/>
  <c r="F2638" i="671" l="1"/>
  <c r="B2638" i="671"/>
  <c r="C2638" i="671"/>
  <c r="E2638" i="671"/>
  <c r="J2637" i="671"/>
  <c r="J885" i="671"/>
  <c r="A2641" i="671"/>
  <c r="D2640" i="671"/>
  <c r="E2639" i="671" l="1"/>
  <c r="F2639" i="671"/>
  <c r="B2639" i="671"/>
  <c r="C2639" i="671"/>
  <c r="J2638" i="671"/>
  <c r="J886" i="671"/>
  <c r="A2642" i="671"/>
  <c r="D2641" i="671"/>
  <c r="C2640" i="671" l="1"/>
  <c r="E2640" i="671"/>
  <c r="F2640" i="671"/>
  <c r="B2640" i="671"/>
  <c r="J2639" i="671"/>
  <c r="J887" i="671"/>
  <c r="A2643" i="671"/>
  <c r="D2642" i="671"/>
  <c r="F2641" i="671" l="1"/>
  <c r="B2641" i="671"/>
  <c r="C2641" i="671"/>
  <c r="E2641" i="671"/>
  <c r="J2640" i="671"/>
  <c r="J888" i="671"/>
  <c r="A2644" i="671"/>
  <c r="D2643" i="671"/>
  <c r="F2642" i="671" l="1"/>
  <c r="B2642" i="671"/>
  <c r="C2642" i="671"/>
  <c r="E2642" i="671"/>
  <c r="J2641" i="671"/>
  <c r="J889" i="671"/>
  <c r="A2645" i="671"/>
  <c r="D2644" i="671"/>
  <c r="E2643" i="671" l="1"/>
  <c r="F2643" i="671"/>
  <c r="B2643" i="671"/>
  <c r="C2643" i="671"/>
  <c r="J2642" i="671"/>
  <c r="J1411" i="671"/>
  <c r="A2646" i="671"/>
  <c r="D2645" i="671"/>
  <c r="C2644" i="671" l="1"/>
  <c r="E2644" i="671"/>
  <c r="B2644" i="671"/>
  <c r="F2644" i="671"/>
  <c r="J2643" i="671"/>
  <c r="J1412" i="671"/>
  <c r="A2647" i="671"/>
  <c r="D2646" i="671"/>
  <c r="F2645" i="671" l="1"/>
  <c r="B2645" i="671"/>
  <c r="C2645" i="671"/>
  <c r="E2645" i="671"/>
  <c r="J2644" i="671"/>
  <c r="J1413" i="671"/>
  <c r="A2648" i="671"/>
  <c r="D2647" i="671"/>
  <c r="F2646" i="671" l="1"/>
  <c r="B2646" i="671"/>
  <c r="C2646" i="671"/>
  <c r="E2646" i="671"/>
  <c r="J2645" i="671"/>
  <c r="J1414" i="671"/>
  <c r="A2649" i="671"/>
  <c r="D2648" i="671"/>
  <c r="E2647" i="671" l="1"/>
  <c r="B2647" i="671"/>
  <c r="C2647" i="671"/>
  <c r="F2647" i="671"/>
  <c r="J2646" i="671"/>
  <c r="J1415" i="671"/>
  <c r="A2650" i="671"/>
  <c r="D2649" i="671"/>
  <c r="C2648" i="671" l="1"/>
  <c r="E2648" i="671"/>
  <c r="F2648" i="671"/>
  <c r="B2648" i="671"/>
  <c r="J2647" i="671"/>
  <c r="J1416" i="671"/>
  <c r="A2651" i="671"/>
  <c r="D2650" i="671"/>
  <c r="F2649" i="671" l="1"/>
  <c r="B2649" i="671"/>
  <c r="C2649" i="671"/>
  <c r="E2649" i="671"/>
  <c r="J2648" i="671"/>
  <c r="J1417" i="671"/>
  <c r="A2652" i="671"/>
  <c r="D2651" i="671"/>
  <c r="F2650" i="671" l="1"/>
  <c r="B2650" i="671"/>
  <c r="C2650" i="671"/>
  <c r="E2650" i="671"/>
  <c r="J2649" i="671"/>
  <c r="J1418" i="671"/>
  <c r="A2653" i="671"/>
  <c r="D2652" i="671"/>
  <c r="E2651" i="671" l="1"/>
  <c r="F2651" i="671"/>
  <c r="B2651" i="671"/>
  <c r="C2651" i="671"/>
  <c r="J2650" i="671"/>
  <c r="J1419" i="671"/>
  <c r="A2654" i="671"/>
  <c r="D2653" i="671"/>
  <c r="C2652" i="671" l="1"/>
  <c r="E2652" i="671"/>
  <c r="F2652" i="671"/>
  <c r="B2652" i="671"/>
  <c r="J2651" i="671"/>
  <c r="J1420" i="671"/>
  <c r="A2655" i="671"/>
  <c r="D2654" i="671"/>
  <c r="B2653" i="671" l="1"/>
  <c r="C2653" i="671"/>
  <c r="E2653" i="671"/>
  <c r="J2652" i="671"/>
  <c r="J1421" i="671"/>
  <c r="A2656" i="671"/>
  <c r="D2655" i="671"/>
  <c r="F2653" i="671" l="1"/>
  <c r="F2654" i="671"/>
  <c r="B2654" i="671"/>
  <c r="C2654" i="671"/>
  <c r="E2654" i="671"/>
  <c r="J2653" i="671"/>
  <c r="J1422" i="671"/>
  <c r="A2657" i="671"/>
  <c r="D2656" i="671"/>
  <c r="E2655" i="671" l="1"/>
  <c r="F2655" i="671"/>
  <c r="B2655" i="671"/>
  <c r="C2655" i="671"/>
  <c r="J2654" i="671"/>
  <c r="J1423" i="671"/>
  <c r="A2658" i="671"/>
  <c r="D2657" i="671"/>
  <c r="C2656" i="671" l="1"/>
  <c r="E2656" i="671"/>
  <c r="F2656" i="671"/>
  <c r="B2656" i="671"/>
  <c r="J2655" i="671"/>
  <c r="J1424" i="671"/>
  <c r="A2659" i="671"/>
  <c r="D2658" i="671"/>
  <c r="F2657" i="671" l="1"/>
  <c r="B2657" i="671"/>
  <c r="C2657" i="671"/>
  <c r="E2657" i="671"/>
  <c r="J2656" i="671"/>
  <c r="J1425" i="671"/>
  <c r="A2660" i="671"/>
  <c r="D2659" i="671"/>
  <c r="B2658" i="671" l="1"/>
  <c r="C2658" i="671"/>
  <c r="E2658" i="671"/>
  <c r="J2657" i="671"/>
  <c r="J1426" i="671"/>
  <c r="A2661" i="671"/>
  <c r="D2660" i="671"/>
  <c r="F2658" i="671" l="1"/>
  <c r="E2659" i="671"/>
  <c r="F2659" i="671"/>
  <c r="B2659" i="671"/>
  <c r="C2659" i="671"/>
  <c r="J2658" i="671"/>
  <c r="J1427" i="671"/>
  <c r="A2662" i="671"/>
  <c r="D2661" i="671"/>
  <c r="C2660" i="671" l="1"/>
  <c r="E2660" i="671"/>
  <c r="B2660" i="671"/>
  <c r="F2660" i="671"/>
  <c r="J2659" i="671"/>
  <c r="J1428" i="671"/>
  <c r="A2663" i="671"/>
  <c r="D2662" i="671"/>
  <c r="F2661" i="671" l="1"/>
  <c r="B2661" i="671"/>
  <c r="C2661" i="671"/>
  <c r="E2661" i="671"/>
  <c r="J2660" i="671"/>
  <c r="J1429" i="671"/>
  <c r="A2664" i="671"/>
  <c r="D2663" i="671"/>
  <c r="F2662" i="671" l="1"/>
  <c r="B2662" i="671"/>
  <c r="C2662" i="671"/>
  <c r="E2662" i="671"/>
  <c r="J2661" i="671"/>
  <c r="J1430" i="671"/>
  <c r="A2665" i="671"/>
  <c r="D2664" i="671"/>
  <c r="E2663" i="671" l="1"/>
  <c r="B2663" i="671"/>
  <c r="C2663" i="671"/>
  <c r="F2663" i="671"/>
  <c r="J2662" i="671"/>
  <c r="J1431" i="671"/>
  <c r="A2666" i="671"/>
  <c r="D2665" i="671"/>
  <c r="C2664" i="671" l="1"/>
  <c r="E2664" i="671"/>
  <c r="F2664" i="671"/>
  <c r="B2664" i="671"/>
  <c r="J2663" i="671"/>
  <c r="J1432" i="671"/>
  <c r="A2667" i="671"/>
  <c r="D2666" i="671"/>
  <c r="F2665" i="671" l="1"/>
  <c r="B2665" i="671"/>
  <c r="C2665" i="671"/>
  <c r="E2665" i="671"/>
  <c r="J2664" i="671"/>
  <c r="J1433" i="671"/>
  <c r="A2668" i="671"/>
  <c r="D2667" i="671"/>
  <c r="F2666" i="671" l="1"/>
  <c r="B2666" i="671"/>
  <c r="C2666" i="671"/>
  <c r="E2666" i="671"/>
  <c r="J2665" i="671"/>
  <c r="J1434" i="671"/>
  <c r="A2669" i="671"/>
  <c r="D2668" i="671"/>
  <c r="E2667" i="671" l="1"/>
  <c r="F2667" i="671"/>
  <c r="B2667" i="671"/>
  <c r="C2667" i="671"/>
  <c r="J2666" i="671"/>
  <c r="J1435" i="671"/>
  <c r="A2670" i="671"/>
  <c r="D2669" i="671"/>
  <c r="C2668" i="671" l="1"/>
  <c r="E2668" i="671"/>
  <c r="F2668" i="671"/>
  <c r="B2668" i="671"/>
  <c r="J2667" i="671"/>
  <c r="J1891" i="671"/>
  <c r="A2671" i="671"/>
  <c r="D2670" i="671"/>
  <c r="F2669" i="671" l="1"/>
  <c r="B2669" i="671"/>
  <c r="C2669" i="671"/>
  <c r="E2669" i="671"/>
  <c r="J2668" i="671"/>
  <c r="J1892" i="671"/>
  <c r="A2672" i="671"/>
  <c r="D2671" i="671"/>
  <c r="F2670" i="671" l="1"/>
  <c r="B2670" i="671"/>
  <c r="C2670" i="671"/>
  <c r="E2670" i="671"/>
  <c r="J2669" i="671"/>
  <c r="J1893" i="671"/>
  <c r="A2673" i="671"/>
  <c r="D2672" i="671"/>
  <c r="E2671" i="671" l="1"/>
  <c r="F2671" i="671"/>
  <c r="B2671" i="671"/>
  <c r="C2671" i="671"/>
  <c r="J2670" i="671"/>
  <c r="J436" i="671"/>
  <c r="A2674" i="671"/>
  <c r="D2673" i="671"/>
  <c r="C2672" i="671" l="1"/>
  <c r="E2672" i="671"/>
  <c r="F2672" i="671"/>
  <c r="B2672" i="671"/>
  <c r="J2671" i="671"/>
  <c r="J437" i="671"/>
  <c r="A2675" i="671"/>
  <c r="D2674" i="671"/>
  <c r="F2673" i="671" l="1"/>
  <c r="B2673" i="671"/>
  <c r="C2673" i="671"/>
  <c r="E2673" i="671"/>
  <c r="J2672" i="671"/>
  <c r="J438" i="671"/>
  <c r="A2676" i="671"/>
  <c r="D2675" i="671"/>
  <c r="F2674" i="671" l="1"/>
  <c r="B2674" i="671"/>
  <c r="C2674" i="671"/>
  <c r="E2674" i="671"/>
  <c r="J2673" i="671"/>
  <c r="J439" i="671"/>
  <c r="A2677" i="671"/>
  <c r="D2676" i="671"/>
  <c r="E2675" i="671" l="1"/>
  <c r="F2675" i="671"/>
  <c r="B2675" i="671"/>
  <c r="C2675" i="671"/>
  <c r="J2674" i="671"/>
  <c r="J890" i="671"/>
  <c r="A2678" i="671"/>
  <c r="D2677" i="671"/>
  <c r="C2676" i="671" l="1"/>
  <c r="E2676" i="671"/>
  <c r="B2676" i="671"/>
  <c r="F2676" i="671"/>
  <c r="J2675" i="671"/>
  <c r="J891" i="671"/>
  <c r="A2679" i="671"/>
  <c r="D2678" i="671"/>
  <c r="F2677" i="671" l="1"/>
  <c r="B2677" i="671"/>
  <c r="C2677" i="671"/>
  <c r="E2677" i="671"/>
  <c r="J2676" i="671"/>
  <c r="J892" i="671"/>
  <c r="A2680" i="671"/>
  <c r="D2679" i="671"/>
  <c r="F2678" i="671" l="1"/>
  <c r="B2678" i="671"/>
  <c r="C2678" i="671"/>
  <c r="E2678" i="671"/>
  <c r="J2677" i="671"/>
  <c r="J893" i="671"/>
  <c r="A2681" i="671"/>
  <c r="D2680" i="671"/>
  <c r="E2679" i="671" l="1"/>
  <c r="B2679" i="671"/>
  <c r="C2679" i="671"/>
  <c r="F2679" i="671"/>
  <c r="J2678" i="671"/>
  <c r="J894" i="671"/>
  <c r="A2682" i="671"/>
  <c r="D2681" i="671"/>
  <c r="C2680" i="671" l="1"/>
  <c r="E2680" i="671"/>
  <c r="B2680" i="671"/>
  <c r="J2679" i="671"/>
  <c r="J895" i="671"/>
  <c r="A2683" i="671"/>
  <c r="D2682" i="671"/>
  <c r="F2680" i="671" l="1"/>
  <c r="F2681" i="671"/>
  <c r="B2681" i="671"/>
  <c r="C2681" i="671"/>
  <c r="E2681" i="671"/>
  <c r="J2680" i="671"/>
  <c r="J896" i="671"/>
  <c r="A2684" i="671"/>
  <c r="D2683" i="671"/>
  <c r="F2682" i="671" l="1"/>
  <c r="B2682" i="671"/>
  <c r="C2682" i="671"/>
  <c r="E2682" i="671"/>
  <c r="J2681" i="671"/>
  <c r="J897" i="671"/>
  <c r="A2685" i="671"/>
  <c r="D2684" i="671"/>
  <c r="E2683" i="671" l="1"/>
  <c r="F2683" i="671"/>
  <c r="B2683" i="671"/>
  <c r="J2683" i="671" s="1"/>
  <c r="C2683" i="671"/>
  <c r="J2682" i="671"/>
  <c r="J898" i="671"/>
  <c r="A2686" i="671"/>
  <c r="D2685" i="671"/>
  <c r="C2684" i="671" l="1"/>
  <c r="E2684" i="671"/>
  <c r="F2684" i="671"/>
  <c r="B2684" i="671"/>
  <c r="J2684" i="671" s="1"/>
  <c r="A2687" i="671"/>
  <c r="D2686" i="671"/>
  <c r="F2685" i="671" l="1"/>
  <c r="B2685" i="671"/>
  <c r="C2685" i="671"/>
  <c r="E2685" i="671"/>
  <c r="A2688" i="671"/>
  <c r="D2687" i="671"/>
  <c r="F2686" i="671" l="1"/>
  <c r="B2686" i="671"/>
  <c r="C2686" i="671"/>
  <c r="E2686" i="671"/>
  <c r="J2685" i="671"/>
  <c r="J1894" i="671"/>
  <c r="A2689" i="671"/>
  <c r="D2688" i="671"/>
  <c r="E2687" i="671" l="1"/>
  <c r="F2687" i="671"/>
  <c r="B2687" i="671"/>
  <c r="J2687" i="671" s="1"/>
  <c r="C2687" i="671"/>
  <c r="J2686" i="671"/>
  <c r="J1895" i="671"/>
  <c r="A2690" i="671"/>
  <c r="D2689" i="671"/>
  <c r="C2688" i="671" l="1"/>
  <c r="E2688" i="671"/>
  <c r="F2688" i="671"/>
  <c r="B2688" i="671"/>
  <c r="J2688" i="671" s="1"/>
  <c r="A2691" i="671"/>
  <c r="D2690" i="671"/>
  <c r="F2689" i="671" l="1"/>
  <c r="B2689" i="671"/>
  <c r="C2689" i="671"/>
  <c r="E2689" i="671"/>
  <c r="A2692" i="671"/>
  <c r="D2691" i="671"/>
  <c r="F2690" i="671" l="1"/>
  <c r="B2690" i="671"/>
  <c r="C2690" i="671"/>
  <c r="E2690" i="671"/>
  <c r="J2689" i="671"/>
  <c r="J1896" i="671"/>
  <c r="A2693" i="671"/>
  <c r="D2692" i="671"/>
  <c r="E2691" i="671" l="1"/>
  <c r="F2691" i="671"/>
  <c r="B2691" i="671"/>
  <c r="C2691" i="671"/>
  <c r="J2690" i="671"/>
  <c r="J1897" i="671"/>
  <c r="A2694" i="671"/>
  <c r="D2693" i="671"/>
  <c r="C2692" i="671" l="1"/>
  <c r="E2692" i="671"/>
  <c r="B2692" i="671"/>
  <c r="F2692" i="671"/>
  <c r="J2691" i="671"/>
  <c r="J899" i="671"/>
  <c r="A2695" i="671"/>
  <c r="D2694" i="671"/>
  <c r="F2693" i="671" l="1"/>
  <c r="B2693" i="671"/>
  <c r="J2693" i="671" s="1"/>
  <c r="C2693" i="671"/>
  <c r="E2693" i="671"/>
  <c r="J2692" i="671"/>
  <c r="J900" i="671"/>
  <c r="A2696" i="671"/>
  <c r="D2695" i="671"/>
  <c r="F2694" i="671" l="1"/>
  <c r="B2694" i="671"/>
  <c r="J2694" i="671" s="1"/>
  <c r="C2694" i="671"/>
  <c r="E2694" i="671"/>
  <c r="A2697" i="671"/>
  <c r="D2696" i="671"/>
  <c r="E2695" i="671" l="1"/>
  <c r="B2695" i="671"/>
  <c r="J2695" i="671" s="1"/>
  <c r="C2695" i="671"/>
  <c r="F2695" i="671"/>
  <c r="A2698" i="671"/>
  <c r="D2697" i="671"/>
  <c r="C2696" i="671" l="1"/>
  <c r="E2696" i="671"/>
  <c r="B2696" i="671"/>
  <c r="J2696" i="671" s="1"/>
  <c r="A2699" i="671"/>
  <c r="D2698" i="671"/>
  <c r="F2696" i="671" l="1"/>
  <c r="F2697" i="671"/>
  <c r="B2697" i="671"/>
  <c r="J2697" i="671" s="1"/>
  <c r="C2697" i="671"/>
  <c r="E2697" i="671"/>
  <c r="A2700" i="671"/>
  <c r="D2699" i="671"/>
  <c r="B2698" i="671" l="1"/>
  <c r="J2698" i="671" s="1"/>
  <c r="C2698" i="671"/>
  <c r="E2698" i="671"/>
  <c r="A2701" i="671"/>
  <c r="D2700" i="671"/>
  <c r="F2698" i="671" l="1"/>
  <c r="E2699" i="671"/>
  <c r="F2699" i="671"/>
  <c r="B2699" i="671"/>
  <c r="J2699" i="671" s="1"/>
  <c r="C2699" i="671"/>
  <c r="A2702" i="671"/>
  <c r="D2701" i="671"/>
  <c r="C2700" i="671" l="1"/>
  <c r="E2700" i="671"/>
  <c r="F2700" i="671"/>
  <c r="B2700" i="671"/>
  <c r="J2700" i="671" s="1"/>
  <c r="A2703" i="671"/>
  <c r="D2702" i="671"/>
  <c r="B2701" i="671" l="1"/>
  <c r="C2701" i="671"/>
  <c r="E2701" i="671"/>
  <c r="A2704" i="671"/>
  <c r="D2703" i="671"/>
  <c r="F2701" i="671" l="1"/>
  <c r="F2702" i="671"/>
  <c r="B2702" i="671"/>
  <c r="C2702" i="671"/>
  <c r="E2702" i="671"/>
  <c r="J2701" i="671"/>
  <c r="J2262" i="671"/>
  <c r="A2705" i="671"/>
  <c r="D2704" i="671"/>
  <c r="E2703" i="671" l="1"/>
  <c r="F2703" i="671"/>
  <c r="B2703" i="671"/>
  <c r="C2703" i="671"/>
  <c r="J2702" i="671"/>
  <c r="J2263" i="671"/>
  <c r="A2706" i="671"/>
  <c r="D2705" i="671"/>
  <c r="C2704" i="671" l="1"/>
  <c r="E2704" i="671"/>
  <c r="F2704" i="671"/>
  <c r="B2704" i="671"/>
  <c r="J2703" i="671"/>
  <c r="J2264" i="671"/>
  <c r="A2707" i="671"/>
  <c r="D2706" i="671"/>
  <c r="F2705" i="671" l="1"/>
  <c r="B2705" i="671"/>
  <c r="C2705" i="671"/>
  <c r="E2705" i="671"/>
  <c r="J2704" i="671"/>
  <c r="J1436" i="671"/>
  <c r="A2708" i="671"/>
  <c r="D2707" i="671"/>
  <c r="F2706" i="671" l="1"/>
  <c r="B2706" i="671"/>
  <c r="C2706" i="671"/>
  <c r="E2706" i="671"/>
  <c r="J2705" i="671"/>
  <c r="J1437" i="671"/>
  <c r="A2709" i="671"/>
  <c r="D2708" i="671"/>
  <c r="E2707" i="671" l="1"/>
  <c r="F2707" i="671"/>
  <c r="B2707" i="671"/>
  <c r="C2707" i="671"/>
  <c r="J2706" i="671"/>
  <c r="J1438" i="671"/>
  <c r="A2710" i="671"/>
  <c r="D2709" i="671"/>
  <c r="C2708" i="671" l="1"/>
  <c r="E2708" i="671"/>
  <c r="B2708" i="671"/>
  <c r="F2708" i="671"/>
  <c r="J2707" i="671"/>
  <c r="J1439" i="671"/>
  <c r="A2711" i="671"/>
  <c r="D2710" i="671"/>
  <c r="F2709" i="671" l="1"/>
  <c r="B2709" i="671"/>
  <c r="C2709" i="671"/>
  <c r="E2709" i="671"/>
  <c r="J2708" i="671"/>
  <c r="J1440" i="671"/>
  <c r="A2712" i="671"/>
  <c r="D2711" i="671"/>
  <c r="F2710" i="671" l="1"/>
  <c r="B2710" i="671"/>
  <c r="C2710" i="671"/>
  <c r="E2710" i="671"/>
  <c r="J2709" i="671"/>
  <c r="J1441" i="671"/>
  <c r="A2713" i="671"/>
  <c r="D2712" i="671"/>
  <c r="E2711" i="671" l="1"/>
  <c r="B2711" i="671"/>
  <c r="C2711" i="671"/>
  <c r="F2711" i="671"/>
  <c r="J2710" i="671"/>
  <c r="J1442" i="671"/>
  <c r="A2714" i="671"/>
  <c r="D2713" i="671"/>
  <c r="C2712" i="671" l="1"/>
  <c r="E2712" i="671"/>
  <c r="F2712" i="671"/>
  <c r="B2712" i="671"/>
  <c r="J2711" i="671"/>
  <c r="J1443" i="671"/>
  <c r="A2715" i="671"/>
  <c r="D2714" i="671"/>
  <c r="F2713" i="671" l="1"/>
  <c r="B2713" i="671"/>
  <c r="C2713" i="671"/>
  <c r="E2713" i="671"/>
  <c r="J2712" i="671"/>
  <c r="J1444" i="671"/>
  <c r="A2716" i="671"/>
  <c r="D2715" i="671"/>
  <c r="F2714" i="671" l="1"/>
  <c r="B2714" i="671"/>
  <c r="C2714" i="671"/>
  <c r="E2714" i="671"/>
  <c r="J2713" i="671"/>
  <c r="J1898" i="671"/>
  <c r="A2717" i="671"/>
  <c r="D2716" i="671"/>
  <c r="E2715" i="671" l="1"/>
  <c r="F2715" i="671"/>
  <c r="B2715" i="671"/>
  <c r="C2715" i="671"/>
  <c r="J2714" i="671"/>
  <c r="J1899" i="671"/>
  <c r="A2718" i="671"/>
  <c r="D2717" i="671"/>
  <c r="C2716" i="671" l="1"/>
  <c r="E2716" i="671"/>
  <c r="F2716" i="671"/>
  <c r="B2716" i="671"/>
  <c r="J2715" i="671"/>
  <c r="J901" i="671"/>
  <c r="A2719" i="671"/>
  <c r="D2718" i="671"/>
  <c r="F2717" i="671" l="1"/>
  <c r="B2717" i="671"/>
  <c r="C2717" i="671"/>
  <c r="E2717" i="671"/>
  <c r="J2716" i="671"/>
  <c r="J902" i="671"/>
  <c r="A2720" i="671"/>
  <c r="D2719" i="671"/>
  <c r="F2718" i="671" l="1"/>
  <c r="B2718" i="671"/>
  <c r="C2718" i="671"/>
  <c r="E2718" i="671"/>
  <c r="J2717" i="671"/>
  <c r="J903" i="671"/>
  <c r="A2721" i="671"/>
  <c r="D2720" i="671"/>
  <c r="E2719" i="671" l="1"/>
  <c r="F2719" i="671"/>
  <c r="B2719" i="671"/>
  <c r="C2719" i="671"/>
  <c r="J2718" i="671"/>
  <c r="J904" i="671"/>
  <c r="A2722" i="671"/>
  <c r="D2721" i="671"/>
  <c r="C2720" i="671" l="1"/>
  <c r="E2720" i="671"/>
  <c r="F2720" i="671"/>
  <c r="B2720" i="671"/>
  <c r="J2719" i="671"/>
  <c r="J905" i="671"/>
  <c r="A2723" i="671"/>
  <c r="D2722" i="671"/>
  <c r="F2721" i="671" l="1"/>
  <c r="B2721" i="671"/>
  <c r="C2721" i="671"/>
  <c r="E2721" i="671"/>
  <c r="J906" i="671"/>
  <c r="A2724" i="671"/>
  <c r="D2723" i="671"/>
  <c r="F2722" i="671" l="1"/>
  <c r="B2722" i="671"/>
  <c r="C2722" i="671"/>
  <c r="E2722" i="671"/>
  <c r="J907" i="671"/>
  <c r="A2725" i="671"/>
  <c r="D2724" i="671"/>
  <c r="E2723" i="671" l="1"/>
  <c r="F2723" i="671"/>
  <c r="B2723" i="671"/>
  <c r="C2723" i="671"/>
  <c r="J908" i="671"/>
  <c r="A2726" i="671"/>
  <c r="D2725" i="671"/>
  <c r="C2724" i="671" l="1"/>
  <c r="E2724" i="671"/>
  <c r="B2724" i="671"/>
  <c r="F2724" i="671"/>
  <c r="J1445" i="671"/>
  <c r="A2727" i="671"/>
  <c r="D2726" i="671"/>
  <c r="F2725" i="671" l="1"/>
  <c r="B2725" i="671"/>
  <c r="C2725" i="671"/>
  <c r="E2725" i="671"/>
  <c r="J1446" i="671"/>
  <c r="A2728" i="671"/>
  <c r="D2727" i="671"/>
  <c r="F2726" i="671" l="1"/>
  <c r="B2726" i="671"/>
  <c r="C2726" i="671"/>
  <c r="E2726" i="671"/>
  <c r="J909" i="671"/>
  <c r="A2729" i="671"/>
  <c r="D2728" i="671"/>
  <c r="E2727" i="671" l="1"/>
  <c r="B2727" i="671"/>
  <c r="C2727" i="671"/>
  <c r="F2727" i="671"/>
  <c r="J910" i="671"/>
  <c r="A2730" i="671"/>
  <c r="D2729" i="671"/>
  <c r="C2728" i="671" l="1"/>
  <c r="E2728" i="671"/>
  <c r="F2728" i="671"/>
  <c r="B2728" i="671"/>
  <c r="J911" i="671"/>
  <c r="A2731" i="671"/>
  <c r="D2730" i="671"/>
  <c r="F2729" i="671" l="1"/>
  <c r="B2729" i="671"/>
  <c r="C2729" i="671"/>
  <c r="E2729" i="671"/>
  <c r="J2265" i="671"/>
  <c r="A2732" i="671"/>
  <c r="D2731" i="671"/>
  <c r="F2730" i="671" l="1"/>
  <c r="B2730" i="671"/>
  <c r="C2730" i="671"/>
  <c r="E2730" i="671"/>
  <c r="J2266" i="671"/>
  <c r="A2733" i="671"/>
  <c r="D2732" i="671"/>
  <c r="E2731" i="671" l="1"/>
  <c r="F2731" i="671"/>
  <c r="B2731" i="671"/>
  <c r="C2731" i="671"/>
  <c r="J912" i="671"/>
  <c r="A2734" i="671"/>
  <c r="D2733" i="671"/>
  <c r="C2732" i="671" l="1"/>
  <c r="E2732" i="671"/>
  <c r="F2732" i="671"/>
  <c r="B2732" i="671"/>
  <c r="J913" i="671"/>
  <c r="A2735" i="671"/>
  <c r="D2734" i="671"/>
  <c r="F2733" i="671" l="1"/>
  <c r="B2733" i="671"/>
  <c r="C2733" i="671"/>
  <c r="E2733" i="671"/>
  <c r="J1447" i="671"/>
  <c r="A2736" i="671"/>
  <c r="D2735" i="671"/>
  <c r="E2734" i="671" l="1"/>
  <c r="F2734" i="671"/>
  <c r="B2734" i="671"/>
  <c r="C2734" i="671"/>
  <c r="J1448" i="671"/>
  <c r="A2737" i="671"/>
  <c r="D2736" i="671"/>
  <c r="C2735" i="671" l="1"/>
  <c r="F2735" i="671"/>
  <c r="B2735" i="671"/>
  <c r="E2735" i="671"/>
  <c r="J2267" i="671"/>
  <c r="A2738" i="671"/>
  <c r="D2737" i="671"/>
  <c r="F2736" i="671" l="1"/>
  <c r="B2736" i="671"/>
  <c r="C2736" i="671"/>
  <c r="E2736" i="671"/>
  <c r="J2268" i="671"/>
  <c r="A2739" i="671"/>
  <c r="D2738" i="671"/>
  <c r="B2737" i="671" l="1"/>
  <c r="C2737" i="671"/>
  <c r="F2737" i="671"/>
  <c r="E2737" i="671"/>
  <c r="J2269" i="671"/>
  <c r="A2740" i="671"/>
  <c r="D2739" i="671"/>
  <c r="E2738" i="671" l="1"/>
  <c r="B2738" i="671"/>
  <c r="C2738" i="671"/>
  <c r="J914" i="671"/>
  <c r="A2741" i="671"/>
  <c r="D2740" i="671"/>
  <c r="F2738" i="671" l="1"/>
  <c r="C2739" i="671"/>
  <c r="B2739" i="671"/>
  <c r="E2739" i="671"/>
  <c r="F2739" i="671"/>
  <c r="J915" i="671"/>
  <c r="A2742" i="671"/>
  <c r="D2741" i="671"/>
  <c r="F2740" i="671" l="1"/>
  <c r="B2740" i="671"/>
  <c r="C2740" i="671"/>
  <c r="E2740" i="671"/>
  <c r="J916" i="671"/>
  <c r="A2743" i="671"/>
  <c r="D2742" i="671"/>
  <c r="B2741" i="671" l="1"/>
  <c r="C2741" i="671"/>
  <c r="E2741" i="671"/>
  <c r="J1449" i="671"/>
  <c r="A2744" i="671"/>
  <c r="D2743" i="671"/>
  <c r="F2741" i="671" l="1"/>
  <c r="E2742" i="671"/>
  <c r="B2742" i="671"/>
  <c r="C2742" i="671"/>
  <c r="F2742" i="671"/>
  <c r="J1450" i="671"/>
  <c r="A2745" i="671"/>
  <c r="D2744" i="671"/>
  <c r="C2743" i="671" l="1"/>
  <c r="B2743" i="671"/>
  <c r="E2743" i="671"/>
  <c r="J2270" i="671"/>
  <c r="A2746" i="671"/>
  <c r="D2745" i="671"/>
  <c r="F2743" i="671" l="1"/>
  <c r="F2744" i="671"/>
  <c r="B2744" i="671"/>
  <c r="C2744" i="671"/>
  <c r="E2744" i="671"/>
  <c r="J2271" i="671"/>
  <c r="A2747" i="671"/>
  <c r="D2746" i="671"/>
  <c r="C2745" i="671" l="1"/>
  <c r="F2745" i="671"/>
  <c r="E2745" i="671"/>
  <c r="B2745" i="671"/>
  <c r="J2272" i="671"/>
  <c r="A2748" i="671"/>
  <c r="D2747" i="671"/>
  <c r="E2746" i="671" l="1"/>
  <c r="C2746" i="671"/>
  <c r="F2746" i="671"/>
  <c r="B2746" i="671"/>
  <c r="J917" i="671"/>
  <c r="A2749" i="671"/>
  <c r="D2748" i="671"/>
  <c r="C2747" i="671" l="1"/>
  <c r="E2747" i="671"/>
  <c r="F2747" i="671"/>
  <c r="B2747" i="671"/>
  <c r="J918" i="671"/>
  <c r="A2750" i="671"/>
  <c r="D2749" i="671"/>
  <c r="F2748" i="671" l="1"/>
  <c r="B2748" i="671"/>
  <c r="E2748" i="671"/>
  <c r="C2748" i="671"/>
  <c r="J2720" i="671"/>
  <c r="A2751" i="671"/>
  <c r="D2750" i="671"/>
  <c r="F2749" i="671" l="1"/>
  <c r="E2749" i="671"/>
  <c r="B2749" i="671"/>
  <c r="C2749" i="671"/>
  <c r="J2721" i="671"/>
  <c r="A2752" i="671"/>
  <c r="D2751" i="671"/>
  <c r="E2750" i="671" l="1"/>
  <c r="F2750" i="671"/>
  <c r="B2750" i="671"/>
  <c r="C2750" i="671"/>
  <c r="J2722" i="671"/>
  <c r="A2753" i="671"/>
  <c r="D2752" i="671"/>
  <c r="C2751" i="671" l="1"/>
  <c r="F2751" i="671"/>
  <c r="B2751" i="671"/>
  <c r="E2751" i="671"/>
  <c r="A2754" i="671"/>
  <c r="D2753" i="671"/>
  <c r="S2434" i="663" l="1"/>
  <c r="S2522" i="663"/>
  <c r="S2565" i="663"/>
  <c r="S2507" i="663"/>
  <c r="S2462" i="663"/>
  <c r="S2490" i="663"/>
  <c r="S2514" i="663"/>
  <c r="S2491" i="663"/>
  <c r="S2499" i="663"/>
  <c r="S2486" i="663"/>
  <c r="S2493" i="663"/>
  <c r="S2500" i="663"/>
  <c r="S2508" i="663"/>
  <c r="S2533" i="663"/>
  <c r="S2466" i="663"/>
  <c r="S2484" i="663"/>
  <c r="S2547" i="663"/>
  <c r="S2549" i="663"/>
  <c r="S2531" i="663"/>
  <c r="S2528" i="663"/>
  <c r="S2550" i="663"/>
  <c r="S2520" i="663"/>
  <c r="S2479" i="663"/>
  <c r="S2563" i="663"/>
  <c r="S2560" i="663"/>
  <c r="S2553" i="663"/>
  <c r="S2506" i="663"/>
  <c r="S2534" i="663"/>
  <c r="S2519" i="663"/>
  <c r="S2465" i="663"/>
  <c r="S2525" i="663"/>
  <c r="S2517" i="663"/>
  <c r="S2516" i="663"/>
  <c r="S2482" i="663"/>
  <c r="S2555" i="663"/>
  <c r="S2557" i="663"/>
  <c r="S2510" i="663"/>
  <c r="S2538" i="663"/>
  <c r="S2471" i="663"/>
  <c r="S2568" i="663"/>
  <c r="S2530" i="663"/>
  <c r="S2548" i="663"/>
  <c r="S2554" i="663"/>
  <c r="S2574" i="663"/>
  <c r="S2509" i="663"/>
  <c r="S2524" i="663"/>
  <c r="S2572" i="663"/>
  <c r="S2537" i="663"/>
  <c r="S2502" i="663"/>
  <c r="S2570" i="663"/>
  <c r="S2461" i="663"/>
  <c r="S2521" i="663"/>
  <c r="S2561" i="663"/>
  <c r="S2529" i="663"/>
  <c r="S2573" i="663"/>
  <c r="S2582" i="663"/>
  <c r="S2542" i="663"/>
  <c r="S2476" i="663"/>
  <c r="S2460" i="663"/>
  <c r="S2511" i="663"/>
  <c r="S2552" i="663"/>
  <c r="S2512" i="663"/>
  <c r="S2498" i="663"/>
  <c r="S2464" i="663"/>
  <c r="S2472" i="663"/>
  <c r="S2581" i="663"/>
  <c r="S2494" i="663"/>
  <c r="S2580" i="663"/>
  <c r="S2478" i="663"/>
  <c r="S2556" i="663"/>
  <c r="S2545" i="663"/>
  <c r="S2481" i="663"/>
  <c r="S2489" i="663"/>
  <c r="S2583" i="663"/>
  <c r="S2544" i="663"/>
  <c r="S2492" i="663"/>
  <c r="S2518" i="663"/>
  <c r="S2469" i="663"/>
  <c r="S2584" i="663"/>
  <c r="S2487" i="663"/>
  <c r="S2485" i="663"/>
  <c r="S2526" i="663"/>
  <c r="S2577" i="663"/>
  <c r="S2513" i="663"/>
  <c r="S2505" i="663"/>
  <c r="S2475" i="663"/>
  <c r="S2559" i="663"/>
  <c r="S2543" i="663"/>
  <c r="S2488" i="663"/>
  <c r="S2483" i="663"/>
  <c r="S2564" i="663"/>
  <c r="S2579" i="663"/>
  <c r="S2551" i="663"/>
  <c r="S2571" i="663"/>
  <c r="S2496" i="663"/>
  <c r="S2536" i="663"/>
  <c r="S2546" i="663"/>
  <c r="S2463" i="663"/>
  <c r="S2504" i="663"/>
  <c r="S2578" i="663"/>
  <c r="S2474" i="663"/>
  <c r="S2575" i="663"/>
  <c r="S2540" i="663"/>
  <c r="S2576" i="663"/>
  <c r="S2535" i="663"/>
  <c r="S2501" i="663"/>
  <c r="S2473" i="663"/>
  <c r="S2566" i="663"/>
  <c r="S2562" i="663"/>
  <c r="S2569" i="663"/>
  <c r="S2467" i="663"/>
  <c r="S2515" i="663"/>
  <c r="S2539" i="663"/>
  <c r="S2541" i="663"/>
  <c r="S2527" i="663"/>
  <c r="S2480" i="663"/>
  <c r="S2567" i="663"/>
  <c r="S2523" i="663"/>
  <c r="S2497" i="663"/>
  <c r="S2503" i="663"/>
  <c r="S2558" i="663"/>
  <c r="S2495" i="663"/>
  <c r="S2470" i="663"/>
  <c r="S2468" i="663"/>
  <c r="S2477" i="663"/>
  <c r="S2532" i="663"/>
  <c r="S2441" i="663"/>
  <c r="S2457" i="663"/>
  <c r="S2458" i="663"/>
  <c r="S2456" i="663"/>
  <c r="S2451" i="663"/>
  <c r="S2448" i="663"/>
  <c r="S2459" i="663"/>
  <c r="S2446" i="663"/>
  <c r="S2444" i="663"/>
  <c r="S2452" i="663"/>
  <c r="S2453" i="663"/>
  <c r="S2443" i="663"/>
  <c r="S2450" i="663"/>
  <c r="S2445" i="663"/>
  <c r="S2449" i="663"/>
  <c r="S2447" i="663"/>
  <c r="S2442" i="663"/>
  <c r="S2455" i="663"/>
  <c r="S2454" i="663"/>
  <c r="S2435" i="663"/>
  <c r="S2438" i="663"/>
  <c r="S2440" i="663"/>
  <c r="S2436" i="663"/>
  <c r="S2439" i="663"/>
  <c r="S2437" i="663"/>
  <c r="S1067" i="663"/>
  <c r="S1068" i="663"/>
  <c r="S938" i="663"/>
  <c r="S940" i="663"/>
  <c r="S231" i="663"/>
  <c r="S347" i="663"/>
  <c r="S843" i="663"/>
  <c r="S1354" i="663"/>
  <c r="S987" i="663"/>
  <c r="S2128" i="663"/>
  <c r="S1183" i="663"/>
  <c r="S1751" i="663"/>
  <c r="S2420" i="663"/>
  <c r="S2144" i="663"/>
  <c r="S1130" i="663"/>
  <c r="S1417" i="663"/>
  <c r="S2234" i="663"/>
  <c r="S1039" i="663"/>
  <c r="S621" i="663"/>
  <c r="S575" i="663"/>
  <c r="S349" i="663"/>
  <c r="S1577" i="663"/>
  <c r="S541" i="663"/>
  <c r="S682" i="663"/>
  <c r="S2397" i="663"/>
  <c r="S1469" i="663"/>
  <c r="S1132" i="663"/>
  <c r="S512" i="663"/>
  <c r="S1384" i="663"/>
  <c r="S2325" i="663"/>
  <c r="S221" i="663"/>
  <c r="S1508" i="663"/>
  <c r="S1629" i="663"/>
  <c r="S1024" i="663"/>
  <c r="S1934" i="663"/>
  <c r="S1691" i="663"/>
  <c r="S2347" i="663"/>
  <c r="S389" i="663"/>
  <c r="S2321" i="663"/>
  <c r="S1537" i="663"/>
  <c r="S1703" i="663"/>
  <c r="S1324" i="663"/>
  <c r="S1046" i="663"/>
  <c r="S1864" i="663"/>
  <c r="S465" i="663"/>
  <c r="S2210" i="663"/>
  <c r="S2201" i="663"/>
  <c r="S1073" i="663"/>
  <c r="S2072" i="663"/>
  <c r="S1880" i="663"/>
  <c r="S871" i="663"/>
  <c r="S2248" i="663"/>
  <c r="S1702" i="663"/>
  <c r="S2102" i="663"/>
  <c r="S1689" i="663"/>
  <c r="S274" i="663"/>
  <c r="S441" i="663"/>
  <c r="S2274" i="663"/>
  <c r="S564" i="663"/>
  <c r="S172" i="663"/>
  <c r="S2401" i="663"/>
  <c r="S956" i="663"/>
  <c r="S267" i="663"/>
  <c r="S1809" i="663"/>
  <c r="S613" i="663"/>
  <c r="S1661" i="663"/>
  <c r="S1404" i="663"/>
  <c r="S30" i="663"/>
  <c r="S1600" i="663"/>
  <c r="S1503" i="663"/>
  <c r="S2180" i="663"/>
  <c r="S1999" i="663"/>
  <c r="S1604" i="663"/>
  <c r="S1297" i="663"/>
  <c r="S2024" i="663"/>
  <c r="S618" i="663"/>
  <c r="S2382" i="663"/>
  <c r="S1637" i="663"/>
  <c r="S1889" i="663"/>
  <c r="S734" i="663"/>
  <c r="S2366" i="663"/>
  <c r="S1330" i="663"/>
  <c r="S1669" i="663"/>
  <c r="S1195" i="663"/>
  <c r="S1231" i="663"/>
  <c r="S5" i="663"/>
  <c r="S532" i="663"/>
  <c r="S18" i="663"/>
  <c r="S422" i="663"/>
  <c r="S714" i="663"/>
  <c r="S690" i="663"/>
  <c r="S98" i="663"/>
  <c r="S382" i="663"/>
  <c r="S7" i="663"/>
  <c r="S717" i="663"/>
  <c r="S1323" i="663"/>
  <c r="S1707" i="663"/>
  <c r="S873" i="663"/>
  <c r="S729" i="663"/>
  <c r="S1187" i="663"/>
  <c r="S750" i="663"/>
  <c r="S1878" i="663"/>
  <c r="S1409" i="663"/>
  <c r="S519" i="663"/>
  <c r="S1697" i="663"/>
  <c r="S995" i="663"/>
  <c r="S1511" i="663"/>
  <c r="S1499" i="663"/>
  <c r="S2238" i="663"/>
  <c r="S1185" i="663"/>
  <c r="S322" i="663"/>
  <c r="S1466" i="663"/>
  <c r="S2143" i="663"/>
  <c r="S1907" i="663"/>
  <c r="S2407" i="663"/>
  <c r="S1488" i="663"/>
  <c r="S383" i="663"/>
  <c r="S1935" i="663"/>
  <c r="S1004" i="663"/>
  <c r="S407" i="663"/>
  <c r="S1513" i="663"/>
  <c r="S1835" i="663"/>
  <c r="S2146" i="663"/>
  <c r="S2003" i="663"/>
  <c r="S59" i="663"/>
  <c r="S2394" i="663"/>
  <c r="S1579" i="663"/>
  <c r="S597" i="663"/>
  <c r="S2326" i="663"/>
  <c r="S2241" i="663"/>
  <c r="S2021" i="663"/>
  <c r="S1435" i="663"/>
  <c r="S1602" i="663"/>
  <c r="S1647" i="663"/>
  <c r="S1229" i="663"/>
  <c r="S179" i="663"/>
  <c r="S685" i="663"/>
  <c r="S1754" i="663"/>
  <c r="S286" i="663"/>
  <c r="S1564" i="663"/>
  <c r="S900" i="663"/>
  <c r="S387" i="663"/>
  <c r="S1780" i="663"/>
  <c r="S998" i="663"/>
  <c r="S78" i="663"/>
  <c r="S1581" i="663"/>
  <c r="S2315" i="663"/>
  <c r="S937" i="663"/>
  <c r="S119" i="663"/>
  <c r="S2006" i="663"/>
  <c r="S1757" i="663"/>
  <c r="S2318" i="663"/>
  <c r="S1849" i="663"/>
  <c r="S1840" i="663"/>
  <c r="S667" i="663"/>
  <c r="S2052" i="663"/>
  <c r="S2236" i="663"/>
  <c r="S1329" i="663"/>
  <c r="S1593" i="663"/>
  <c r="S869" i="663"/>
  <c r="S1927" i="663"/>
  <c r="S1655" i="663"/>
  <c r="S2262" i="663"/>
  <c r="S2263" i="663"/>
  <c r="S1194" i="663"/>
  <c r="S1114" i="663"/>
  <c r="S2069" i="663"/>
  <c r="S2295" i="663"/>
  <c r="S2264" i="663"/>
  <c r="S1658" i="663"/>
  <c r="S1992" i="663"/>
  <c r="S1468" i="663"/>
  <c r="S239" i="663"/>
  <c r="S2425" i="663"/>
  <c r="S2191" i="663"/>
  <c r="S1938" i="663"/>
  <c r="S2070" i="663"/>
  <c r="S1674" i="663"/>
  <c r="S290" i="663"/>
  <c r="S841" i="663"/>
  <c r="S370" i="663"/>
  <c r="S1603" i="663"/>
  <c r="S121" i="663"/>
  <c r="S2047" i="663"/>
  <c r="S1270" i="663"/>
  <c r="S886" i="663"/>
  <c r="S1040" i="663"/>
  <c r="S628" i="663"/>
  <c r="S287" i="663"/>
  <c r="S780" i="663"/>
  <c r="S1224" i="663"/>
  <c r="S2062" i="663"/>
  <c r="S1112" i="663"/>
  <c r="S1408" i="663"/>
  <c r="S848" i="663"/>
  <c r="S965" i="663"/>
  <c r="S1318" i="663"/>
  <c r="S265" i="663"/>
  <c r="S108" i="663"/>
  <c r="S1137" i="663"/>
  <c r="S765" i="663"/>
  <c r="S1758" i="663"/>
  <c r="S220" i="663"/>
  <c r="S1215" i="663"/>
  <c r="S2152" i="663"/>
  <c r="S810" i="663"/>
  <c r="S1254" i="663"/>
  <c r="S1006" i="663"/>
  <c r="S82" i="663"/>
  <c r="S925" i="663"/>
  <c r="S540" i="663"/>
  <c r="S593" i="663"/>
  <c r="S1476" i="663"/>
  <c r="S1025" i="663"/>
  <c r="S2279" i="663"/>
  <c r="S238" i="663"/>
  <c r="S1905" i="663"/>
  <c r="S494" i="663"/>
  <c r="S896" i="663"/>
  <c r="S2156" i="663"/>
  <c r="S867" i="663"/>
  <c r="S1601" i="663"/>
  <c r="S774" i="663"/>
  <c r="S1765" i="663"/>
  <c r="S2406" i="663"/>
  <c r="S1734" i="663"/>
  <c r="S454" i="663"/>
  <c r="S1748" i="663"/>
  <c r="S1529" i="663"/>
  <c r="S337" i="663"/>
  <c r="S1763" i="663"/>
  <c r="S2237" i="663"/>
  <c r="S1696" i="663"/>
  <c r="S632" i="663"/>
  <c r="S2008" i="663"/>
  <c r="S2039" i="663"/>
  <c r="S1440" i="663"/>
  <c r="S503" i="663"/>
  <c r="S2418" i="663"/>
  <c r="S2020" i="663"/>
  <c r="S1915" i="663"/>
  <c r="S2173" i="663"/>
  <c r="S574" i="663"/>
  <c r="S49" i="663"/>
  <c r="S299" i="663"/>
  <c r="S344" i="663"/>
  <c r="S1355" i="663"/>
  <c r="S2169" i="663"/>
  <c r="S870" i="663"/>
  <c r="S1570" i="663"/>
  <c r="S1470" i="663"/>
  <c r="S976" i="663"/>
  <c r="S2355" i="663"/>
  <c r="S821" i="663"/>
  <c r="S341" i="663"/>
  <c r="S1189" i="663"/>
  <c r="S378" i="663"/>
  <c r="S1493" i="663"/>
  <c r="S861" i="663"/>
  <c r="S1682" i="663"/>
  <c r="S1429" i="663"/>
  <c r="S2402" i="663"/>
  <c r="S1595" i="663"/>
  <c r="S191" i="663"/>
  <c r="S1239" i="663"/>
  <c r="S2431" i="663"/>
  <c r="S1230" i="663"/>
  <c r="S2145" i="663"/>
  <c r="S1199" i="663"/>
  <c r="S1315" i="663"/>
  <c r="S1892" i="663"/>
  <c r="S909" i="663"/>
  <c r="S605" i="663"/>
  <c r="S1070" i="663"/>
  <c r="S1451" i="663"/>
  <c r="S1127" i="663"/>
  <c r="S1866" i="663"/>
  <c r="S921" i="663"/>
  <c r="S1940" i="663"/>
  <c r="S1801" i="663"/>
  <c r="S1704" i="663"/>
  <c r="S585" i="663"/>
  <c r="S1705" i="663"/>
  <c r="S1909" i="663"/>
  <c r="S846" i="663"/>
  <c r="S1473" i="663"/>
  <c r="S188" i="663"/>
  <c r="S355" i="663"/>
  <c r="S283" i="663"/>
  <c r="S2399" i="663"/>
  <c r="S216" i="663"/>
  <c r="S1541" i="663"/>
  <c r="S1950" i="663"/>
  <c r="S157" i="663"/>
  <c r="S669" i="663"/>
  <c r="S598" i="663"/>
  <c r="S587" i="663"/>
  <c r="S2177" i="663"/>
  <c r="S1394" i="663"/>
  <c r="S1731" i="663"/>
  <c r="S1122" i="663"/>
  <c r="S614" i="663"/>
  <c r="S396" i="663"/>
  <c r="S1908" i="663"/>
  <c r="S2157" i="663"/>
  <c r="S1539" i="663"/>
  <c r="S1630" i="663"/>
  <c r="S838" i="663"/>
  <c r="S2252" i="663"/>
  <c r="S398" i="663"/>
  <c r="S946" i="663"/>
  <c r="S622" i="663"/>
  <c r="S2138" i="663"/>
  <c r="S1771" i="663"/>
  <c r="S1044" i="663"/>
  <c r="S1966" i="663"/>
  <c r="S1109" i="663"/>
  <c r="S414" i="663"/>
  <c r="S624" i="663"/>
  <c r="S872" i="663"/>
  <c r="S313" i="663"/>
  <c r="S719" i="663"/>
  <c r="S1851" i="663"/>
  <c r="S2071" i="663"/>
  <c r="S526" i="663"/>
  <c r="S218" i="663"/>
  <c r="S752" i="663"/>
  <c r="S725" i="663"/>
  <c r="S52" i="663"/>
  <c r="S884" i="663"/>
  <c r="S803" i="663"/>
  <c r="S153" i="663"/>
  <c r="S818" i="663"/>
  <c r="S1827" i="663"/>
  <c r="S2389" i="663"/>
  <c r="S2172" i="663"/>
  <c r="S2240" i="663"/>
  <c r="S1885" i="663"/>
  <c r="S401" i="663"/>
  <c r="S2054" i="663"/>
  <c r="S616" i="663"/>
  <c r="S1483" i="663"/>
  <c r="S648" i="663"/>
  <c r="S1262" i="663"/>
  <c r="S1710" i="663"/>
  <c r="S1821" i="663"/>
  <c r="S664" i="663"/>
  <c r="S1178" i="663"/>
  <c r="S1007" i="663"/>
  <c r="S281" i="663"/>
  <c r="S1063" i="663"/>
  <c r="S533" i="663"/>
  <c r="S1237" i="663"/>
  <c r="S1426" i="663"/>
  <c r="S245" i="663"/>
  <c r="S1806" i="663"/>
  <c r="S1238" i="663"/>
  <c r="S1176" i="663"/>
  <c r="S1459" i="663"/>
  <c r="S740" i="663"/>
  <c r="S2261" i="663"/>
  <c r="S1735" i="663"/>
  <c r="S1448" i="663"/>
  <c r="S856" i="663"/>
  <c r="S1616" i="663"/>
  <c r="S2313" i="663"/>
  <c r="S2086" i="663"/>
  <c r="S2286" i="663"/>
  <c r="S409" i="663"/>
  <c r="S549" i="663"/>
  <c r="S1106" i="663"/>
  <c r="S2185" i="663"/>
  <c r="S2053" i="663"/>
  <c r="S2166" i="663"/>
  <c r="S1489" i="663"/>
  <c r="S2066" i="663"/>
  <c r="S1049" i="663"/>
  <c r="S924" i="663"/>
  <c r="S1830" i="663"/>
  <c r="S2430" i="663"/>
  <c r="S1960" i="663"/>
  <c r="S490" i="663"/>
  <c r="S1108" i="663"/>
  <c r="S513" i="663"/>
  <c r="S2300" i="663"/>
  <c r="S2265" i="663"/>
  <c r="S1265" i="663"/>
  <c r="S897" i="663"/>
  <c r="S877" i="663"/>
  <c r="S339" i="663"/>
  <c r="S1441" i="663"/>
  <c r="S1974" i="663"/>
  <c r="S704" i="663"/>
  <c r="S384" i="663"/>
  <c r="S124" i="663"/>
  <c r="S1146" i="663"/>
  <c r="S33" i="663"/>
  <c r="S1968" i="663"/>
  <c r="S331" i="663"/>
  <c r="S2104" i="663"/>
  <c r="S162" i="663"/>
  <c r="S556" i="663"/>
  <c r="S1860" i="663"/>
  <c r="S693" i="663"/>
  <c r="S721" i="663"/>
  <c r="S1207" i="663"/>
  <c r="S1196" i="663"/>
  <c r="S2202" i="663"/>
  <c r="S1856" i="663"/>
  <c r="S1278" i="663"/>
  <c r="S2028" i="663"/>
  <c r="S1663" i="663"/>
  <c r="S2314" i="663"/>
  <c r="S1521" i="663"/>
  <c r="S303" i="663"/>
  <c r="S1611" i="663"/>
  <c r="S1549" i="663"/>
  <c r="S209" i="663"/>
  <c r="S2250" i="663"/>
  <c r="S224" i="663"/>
  <c r="S1333" i="663"/>
  <c r="S35" i="663"/>
  <c r="S1709" i="663"/>
  <c r="S1868" i="663"/>
  <c r="S1218" i="663"/>
  <c r="S1139" i="663"/>
  <c r="S520" i="663"/>
  <c r="S1014" i="663"/>
  <c r="S1863" i="663"/>
  <c r="S1619" i="663"/>
  <c r="S1877" i="663"/>
  <c r="S2142" i="663"/>
  <c r="S2012" i="663"/>
  <c r="S350" i="663"/>
  <c r="S671" i="663"/>
  <c r="S152" i="663"/>
  <c r="S1292" i="663"/>
  <c r="S2137" i="663"/>
  <c r="S2030" i="663"/>
  <c r="S1552" i="663"/>
  <c r="S2005" i="663"/>
  <c r="S2027" i="663"/>
  <c r="S920" i="663"/>
  <c r="S1598" i="663"/>
  <c r="S1157" i="663"/>
  <c r="S2162" i="663"/>
  <c r="S118" i="663"/>
  <c r="S261" i="663"/>
  <c r="S1904" i="663"/>
  <c r="S791" i="663"/>
  <c r="S607" i="663"/>
  <c r="S353" i="663"/>
  <c r="S2417" i="663"/>
  <c r="S745" i="663"/>
  <c r="S1032" i="663"/>
  <c r="S996" i="663"/>
  <c r="S2148" i="663"/>
  <c r="S1495" i="663"/>
  <c r="S2023" i="663"/>
  <c r="S258" i="663"/>
  <c r="S85" i="663"/>
  <c r="S2427" i="663"/>
  <c r="S1166" i="663"/>
  <c r="S852" i="663"/>
  <c r="S1551" i="663"/>
  <c r="S1788" i="663"/>
  <c r="S2408" i="663"/>
  <c r="S1094" i="663"/>
  <c r="S2388" i="663"/>
  <c r="S2123" i="663"/>
  <c r="S1799" i="663"/>
  <c r="S307" i="663"/>
  <c r="S399" i="663"/>
  <c r="S2396" i="663"/>
  <c r="S212" i="663"/>
  <c r="S744" i="663"/>
  <c r="S1291" i="663"/>
  <c r="S817" i="663"/>
  <c r="S700" i="663"/>
  <c r="S269" i="663"/>
  <c r="S2317" i="663"/>
  <c r="S1978" i="663"/>
  <c r="S753" i="663"/>
  <c r="S959" i="663"/>
  <c r="S1341" i="663"/>
  <c r="S1911" i="663"/>
  <c r="S130" i="663"/>
  <c r="S1945" i="663"/>
  <c r="S1038" i="663"/>
  <c r="S1356" i="663"/>
  <c r="S1393" i="663"/>
  <c r="S1701" i="663"/>
  <c r="S1737" i="663"/>
  <c r="S2372" i="663"/>
  <c r="S1764" i="663"/>
  <c r="S687" i="663"/>
  <c r="S2107" i="663"/>
  <c r="S1565" i="663"/>
  <c r="S1455" i="663"/>
  <c r="S2233" i="663"/>
  <c r="S2288" i="663"/>
  <c r="S1159" i="663"/>
  <c r="S1948" i="663"/>
  <c r="S308" i="663"/>
  <c r="S833" i="663"/>
  <c r="S372" i="663"/>
  <c r="S184" i="663"/>
  <c r="S2117" i="663"/>
  <c r="S783" i="663"/>
  <c r="S1228" i="663"/>
  <c r="S2093" i="663"/>
  <c r="S426" i="663"/>
  <c r="S625" i="663"/>
  <c r="S789" i="663"/>
  <c r="S1720" i="663"/>
  <c r="S2018" i="663"/>
  <c r="S1822" i="663"/>
  <c r="S705" i="663"/>
  <c r="S2324" i="663"/>
  <c r="S1252" i="663"/>
  <c r="S1245" i="663"/>
  <c r="S968" i="663"/>
  <c r="S901" i="663"/>
  <c r="S187" i="663"/>
  <c r="S2105" i="663"/>
  <c r="S1530" i="663"/>
  <c r="S2036" i="663"/>
  <c r="S1783" i="663"/>
  <c r="S167" i="663"/>
  <c r="S115" i="663"/>
  <c r="S2266" i="663"/>
  <c r="S1505" i="663"/>
  <c r="S736" i="663"/>
  <c r="S2195" i="663"/>
  <c r="S1328" i="663"/>
  <c r="S197" i="663"/>
  <c r="S2385" i="663"/>
  <c r="S788" i="663"/>
  <c r="S65" i="663"/>
  <c r="S2296" i="663"/>
  <c r="S1903" i="663"/>
  <c r="S1973" i="663"/>
  <c r="S1419" i="663"/>
  <c r="S1634" i="663"/>
  <c r="S1681" i="663"/>
  <c r="S1998" i="663"/>
  <c r="S2424" i="663"/>
  <c r="S386" i="663"/>
  <c r="S1072" i="663"/>
  <c r="S1436" i="663"/>
  <c r="S755" i="663"/>
  <c r="S2132" i="663"/>
  <c r="S1225" i="663"/>
  <c r="S2254" i="663"/>
  <c r="S1553" i="663"/>
  <c r="S1501" i="663"/>
  <c r="S1636" i="663"/>
  <c r="S1520" i="663"/>
  <c r="S131" i="663"/>
  <c r="S68" i="663"/>
  <c r="S499" i="663"/>
  <c r="S889" i="663"/>
  <c r="S2414" i="663"/>
  <c r="S264" i="663"/>
  <c r="S2432" i="663"/>
  <c r="S948" i="663"/>
  <c r="S1443" i="663"/>
  <c r="S966" i="663"/>
  <c r="S1462" i="663"/>
  <c r="S1246" i="663"/>
  <c r="S481" i="663"/>
  <c r="S1896" i="663"/>
  <c r="S1774" i="663"/>
  <c r="S160" i="663"/>
  <c r="S982" i="663"/>
  <c r="S1202" i="663"/>
  <c r="S2026" i="663"/>
  <c r="S1165" i="663"/>
  <c r="S631" i="663"/>
  <c r="S1646" i="663"/>
  <c r="S234" i="663"/>
  <c r="S588" i="663"/>
  <c r="S2099" i="663"/>
  <c r="S1963" i="663"/>
  <c r="S1301" i="663"/>
  <c r="S929" i="663"/>
  <c r="S1390" i="663"/>
  <c r="S211" i="663"/>
  <c r="S1045" i="663"/>
  <c r="S1242" i="663"/>
  <c r="S2244" i="663"/>
  <c r="S2154" i="663"/>
  <c r="S1396" i="663"/>
  <c r="S1102" i="663"/>
  <c r="S1181" i="663"/>
  <c r="S1847" i="663"/>
  <c r="S1612" i="663"/>
  <c r="S1053" i="663"/>
  <c r="S1190" i="663"/>
  <c r="S1562" i="663"/>
  <c r="S2121" i="663"/>
  <c r="S314" i="663"/>
  <c r="S1348" i="663"/>
  <c r="S656" i="663"/>
  <c r="S2428" i="663"/>
  <c r="S394" i="663"/>
  <c r="S638" i="663"/>
  <c r="S985" i="663"/>
  <c r="S961" i="663"/>
  <c r="S1446" i="663"/>
  <c r="S674" i="663"/>
  <c r="S1372" i="663"/>
  <c r="S161" i="663"/>
  <c r="S1175" i="663"/>
  <c r="S1463" i="663"/>
  <c r="S1399" i="663"/>
  <c r="S1690" i="663"/>
  <c r="S2178" i="663"/>
  <c r="S1715" i="663"/>
  <c r="S2369" i="663"/>
  <c r="S2353" i="663"/>
  <c r="S2084" i="663"/>
  <c r="S1164" i="663"/>
  <c r="S2111" i="663"/>
  <c r="S515" i="663"/>
  <c r="S1309" i="663"/>
  <c r="S1220" i="663"/>
  <c r="S652" i="663"/>
  <c r="S1303" i="663"/>
  <c r="S767" i="663"/>
  <c r="S2126" i="663"/>
  <c r="S1857" i="663"/>
  <c r="S2150" i="663"/>
  <c r="S654" i="663"/>
  <c r="S922" i="663"/>
  <c r="S2158" i="663"/>
  <c r="S1010" i="663"/>
  <c r="S88" i="663"/>
  <c r="S2050" i="663"/>
  <c r="S1169" i="663"/>
  <c r="S1168" i="663"/>
  <c r="S1921" i="663"/>
  <c r="S2232" i="663"/>
  <c r="S2188" i="663"/>
  <c r="S2125" i="663"/>
  <c r="S2120" i="663"/>
  <c r="S1789" i="663"/>
  <c r="S1635" i="663"/>
  <c r="S1550" i="663"/>
  <c r="S2149" i="663"/>
  <c r="S1345" i="663"/>
  <c r="S2001" i="663"/>
  <c r="S2153" i="663"/>
  <c r="S2229" i="663"/>
  <c r="S2361" i="663"/>
  <c r="S1023" i="663"/>
  <c r="S837" i="663"/>
  <c r="S1817" i="663"/>
  <c r="S324" i="663"/>
  <c r="S1800" i="663"/>
  <c r="S1883" i="663"/>
  <c r="S208" i="663"/>
  <c r="S1232" i="663"/>
  <c r="S892" i="663"/>
  <c r="S1944" i="663"/>
  <c r="S336" i="663"/>
  <c r="S2245" i="663"/>
  <c r="S1803" i="663"/>
  <c r="S2338" i="663"/>
  <c r="S2076" i="663"/>
  <c r="S2273" i="663"/>
  <c r="S2060" i="663"/>
  <c r="S1475" i="663"/>
  <c r="S334" i="663"/>
  <c r="S86" i="663"/>
  <c r="S430" i="663"/>
  <c r="S1089" i="663"/>
  <c r="S266" i="663"/>
  <c r="S1514" i="663"/>
  <c r="S2292" i="663"/>
  <c r="S94" i="663"/>
  <c r="S280" i="663"/>
  <c r="S738" i="663"/>
  <c r="S1824" i="663"/>
  <c r="S1200" i="663"/>
  <c r="S1700" i="663"/>
  <c r="S2192" i="663"/>
  <c r="S107" i="663"/>
  <c r="S50" i="663"/>
  <c r="S366" i="663"/>
  <c r="S1418" i="663"/>
  <c r="S1653" i="663"/>
  <c r="S1531" i="663"/>
  <c r="S1548" i="663"/>
  <c r="S2413" i="663"/>
  <c r="S2363" i="663"/>
  <c r="S1625" i="663"/>
  <c r="S1222" i="663"/>
  <c r="S2308" i="663"/>
  <c r="S1628" i="663"/>
  <c r="S1082" i="663"/>
  <c r="S2101" i="663"/>
  <c r="S811" i="663"/>
  <c r="S206" i="663"/>
  <c r="S551" i="663"/>
  <c r="S2089" i="663"/>
  <c r="S951" i="663"/>
  <c r="S758" i="663"/>
  <c r="S25" i="663"/>
  <c r="S195" i="663"/>
  <c r="S1337" i="663"/>
  <c r="S1170" i="663"/>
  <c r="S219" i="663"/>
  <c r="S1184" i="663"/>
  <c r="S215" i="663"/>
  <c r="S594" i="663"/>
  <c r="S558" i="663"/>
  <c r="S470" i="663"/>
  <c r="S528" i="663"/>
  <c r="S2287" i="663"/>
  <c r="S92" i="663"/>
  <c r="S665" i="663"/>
  <c r="S391" i="663"/>
  <c r="S1718" i="663"/>
  <c r="S1738" i="663"/>
  <c r="S250" i="663"/>
  <c r="S1352" i="663"/>
  <c r="S1313" i="663"/>
  <c r="S1056" i="663"/>
  <c r="S1607" i="663"/>
  <c r="S592" i="663"/>
  <c r="S1363" i="663"/>
  <c r="S6" i="663"/>
  <c r="S511" i="663"/>
  <c r="S2374" i="663"/>
  <c r="S1810" i="663"/>
  <c r="S1599" i="663"/>
  <c r="S2306" i="663"/>
  <c r="S506" i="663"/>
  <c r="S1271" i="663"/>
  <c r="S1651" i="663"/>
  <c r="S1899" i="663"/>
  <c r="S2181" i="663"/>
  <c r="S1645" i="663"/>
  <c r="S2415" i="663"/>
  <c r="S2384" i="663"/>
  <c r="S1420" i="663"/>
  <c r="S1845" i="663"/>
  <c r="S1659" i="663"/>
  <c r="S570" i="663"/>
  <c r="S2255" i="663"/>
  <c r="S1322" i="663"/>
  <c r="S799" i="663"/>
  <c r="S501" i="663"/>
  <c r="S1865" i="663"/>
  <c r="S186" i="663"/>
  <c r="S139" i="663"/>
  <c r="S449" i="663"/>
  <c r="S1694" i="663"/>
  <c r="S2239" i="663"/>
  <c r="S2037" i="663"/>
  <c r="S720" i="663"/>
  <c r="S71" i="663"/>
  <c r="S2429" i="663"/>
  <c r="S2370" i="663"/>
  <c r="S839" i="663"/>
  <c r="S55" i="663"/>
  <c r="S1695" i="663"/>
  <c r="S2332" i="663"/>
  <c r="S639" i="663"/>
  <c r="S1212" i="663"/>
  <c r="S1834" i="663"/>
  <c r="S960" i="663"/>
  <c r="S223" i="663"/>
  <c r="S1953" i="663"/>
  <c r="S523" i="663"/>
  <c r="S723" i="663"/>
  <c r="S251" i="663"/>
  <c r="S2048" i="663"/>
  <c r="S1028" i="663"/>
  <c r="S1587" i="663"/>
  <c r="S326" i="663"/>
  <c r="S1151" i="663"/>
  <c r="S2393" i="663"/>
  <c r="S1484" i="663"/>
  <c r="S764" i="663"/>
  <c r="S1920" i="663"/>
  <c r="S1724" i="663"/>
  <c r="S634" i="663"/>
  <c r="S132" i="663"/>
  <c r="S1079" i="663"/>
  <c r="S493" i="663"/>
  <c r="S1586" i="663"/>
  <c r="S795" i="663"/>
  <c r="S1331" i="663"/>
  <c r="S2011" i="663"/>
  <c r="S1888" i="663"/>
  <c r="S945" i="663"/>
  <c r="S1965" i="663"/>
  <c r="S1274" i="663"/>
  <c r="S694" i="663"/>
  <c r="S1666" i="663"/>
  <c r="S1193" i="663"/>
  <c r="S2422" i="663"/>
  <c r="S1932" i="663"/>
  <c r="S1912" i="663"/>
  <c r="S2284" i="663"/>
  <c r="S1226" i="663"/>
  <c r="S935" i="663"/>
  <c r="S2140" i="663"/>
  <c r="S1370" i="663"/>
  <c r="S1431" i="663"/>
  <c r="S174" i="663"/>
  <c r="S1145" i="663"/>
  <c r="S1088" i="663"/>
  <c r="S1807" i="663"/>
  <c r="S977" i="663"/>
  <c r="S1285" i="663"/>
  <c r="S1117" i="663"/>
  <c r="S566" i="663"/>
  <c r="S2221" i="663"/>
  <c r="S29" i="663"/>
  <c r="S2230" i="663"/>
  <c r="S1261" i="663"/>
  <c r="S1376" i="663"/>
  <c r="S87" i="663"/>
  <c r="S1711" i="663"/>
  <c r="S1676" i="663"/>
  <c r="S2297" i="663"/>
  <c r="S1937" i="663"/>
  <c r="S2043" i="663"/>
  <c r="S973" i="663"/>
  <c r="S1858" i="663"/>
  <c r="S751" i="663"/>
  <c r="S1438" i="663"/>
  <c r="S2171" i="663"/>
  <c r="S1543" i="663"/>
  <c r="S2283" i="663"/>
  <c r="S2176" i="663"/>
  <c r="S611" i="663"/>
  <c r="S1119" i="663"/>
  <c r="S1365" i="663"/>
  <c r="S225" i="663"/>
  <c r="S1103" i="663"/>
  <c r="S1497" i="663"/>
  <c r="S1802" i="663"/>
  <c r="S610" i="663"/>
  <c r="S1776" i="663"/>
  <c r="S2109" i="663"/>
  <c r="S1957" i="663"/>
  <c r="S710" i="663"/>
  <c r="S1890" i="663"/>
  <c r="S1980" i="663"/>
  <c r="S2350" i="663"/>
  <c r="S1547" i="663"/>
  <c r="S1567" i="663"/>
  <c r="S832" i="663"/>
  <c r="S247" i="663"/>
  <c r="S321" i="663"/>
  <c r="S699" i="663"/>
  <c r="S766" i="663"/>
  <c r="S1244" i="663"/>
  <c r="S1798" i="663"/>
  <c r="S1325" i="663"/>
  <c r="S1572" i="663"/>
  <c r="S1043" i="663"/>
  <c r="S992" i="663"/>
  <c r="S484" i="663"/>
  <c r="S1790" i="663"/>
  <c r="S830" i="663"/>
  <c r="S1900" i="663"/>
  <c r="S362" i="663"/>
  <c r="S600" i="663"/>
  <c r="S1407" i="663"/>
  <c r="S1924" i="663"/>
  <c r="S1545" i="663"/>
  <c r="S1343" i="663"/>
  <c r="S1486" i="663"/>
  <c r="S228" i="663"/>
  <c r="S1897" i="663"/>
  <c r="S825" i="663"/>
  <c r="S1917" i="663"/>
  <c r="S1338" i="663"/>
  <c r="S815" i="663"/>
  <c r="S595" i="663"/>
  <c r="S534" i="663"/>
  <c r="S2040" i="663"/>
  <c r="S2079" i="663"/>
  <c r="S1126" i="663"/>
  <c r="S608" i="663"/>
  <c r="S406" i="663"/>
  <c r="S999" i="663"/>
  <c r="S2223" i="663"/>
  <c r="S1832" i="663"/>
  <c r="S1251" i="663"/>
  <c r="S457" i="663"/>
  <c r="S246" i="663"/>
  <c r="S75" i="663"/>
  <c r="S1281" i="663"/>
  <c r="S619" i="663"/>
  <c r="S297" i="663"/>
  <c r="S317" i="663"/>
  <c r="S981" i="663"/>
  <c r="S140" i="663"/>
  <c r="S1162" i="663"/>
  <c r="S1544" i="663"/>
  <c r="S482" i="663"/>
  <c r="S1786" i="663"/>
  <c r="S192" i="663"/>
  <c r="S679" i="663"/>
  <c r="S718" i="663"/>
  <c r="S829" i="663"/>
  <c r="S1591" i="663"/>
  <c r="S2041" i="663"/>
  <c r="S522" i="663"/>
  <c r="S69" i="663"/>
  <c r="S677" i="663"/>
  <c r="S149" i="663"/>
  <c r="S1346" i="663"/>
  <c r="S914" i="663"/>
  <c r="S584" i="663"/>
  <c r="S1972" i="663"/>
  <c r="S629" i="663"/>
  <c r="S1173" i="663"/>
  <c r="S1660" i="663"/>
  <c r="S1918" i="663"/>
  <c r="S259" i="663"/>
  <c r="S1395" i="663"/>
  <c r="S1747" i="663"/>
  <c r="S944" i="663"/>
  <c r="S410" i="663"/>
  <c r="S1534" i="663"/>
  <c r="S335" i="663"/>
  <c r="S12" i="663"/>
  <c r="S158" i="663"/>
  <c r="S101" i="663"/>
  <c r="S2010" i="663"/>
  <c r="S460" i="663"/>
  <c r="S1368" i="663"/>
  <c r="S1084" i="663"/>
  <c r="S403" i="663"/>
  <c r="S2376" i="663"/>
  <c r="S466" i="663"/>
  <c r="S580" i="663"/>
  <c r="S692" i="663"/>
  <c r="S2356" i="663"/>
  <c r="S2351" i="663"/>
  <c r="S599" i="663"/>
  <c r="S563" i="663"/>
  <c r="S882" i="663"/>
  <c r="S354" i="663"/>
  <c r="S529" i="663"/>
  <c r="S635" i="663"/>
  <c r="S1891" i="663"/>
  <c r="S2212" i="663"/>
  <c r="S1585" i="663"/>
  <c r="S1445" i="663"/>
  <c r="S1784" i="663"/>
  <c r="S1538" i="663"/>
  <c r="S1923" i="663"/>
  <c r="S1295" i="663"/>
  <c r="S1808" i="663"/>
  <c r="S217" i="663"/>
  <c r="S1901" i="663"/>
  <c r="S2038" i="663"/>
  <c r="S1192" i="663"/>
  <c r="S1749" i="663"/>
  <c r="S1381" i="663"/>
  <c r="S1618" i="663"/>
  <c r="S190" i="663"/>
  <c r="S2305" i="663"/>
  <c r="S348" i="663"/>
  <c r="S2371" i="663"/>
  <c r="S2124" i="663"/>
  <c r="S1500" i="663"/>
  <c r="S1833" i="663"/>
  <c r="S1432" i="663"/>
  <c r="S1649" i="663"/>
  <c r="S2168" i="663"/>
  <c r="S2064" i="663"/>
  <c r="S1982" i="663"/>
  <c r="S1812" i="663"/>
  <c r="S2349" i="663"/>
  <c r="S1993" i="663"/>
  <c r="S2216" i="663"/>
  <c r="S1260" i="663"/>
  <c r="S824" i="663"/>
  <c r="S2014" i="663"/>
  <c r="S263" i="663"/>
  <c r="S805" i="663"/>
  <c r="S1719" i="663"/>
  <c r="S2058" i="663"/>
  <c r="S67" i="663"/>
  <c r="S150" i="663"/>
  <c r="S365" i="663"/>
  <c r="S666" i="663"/>
  <c r="S148" i="663"/>
  <c r="S411" i="663"/>
  <c r="S857" i="663"/>
  <c r="S802" i="663"/>
  <c r="S222" i="663"/>
  <c r="S2293" i="663"/>
  <c r="S74" i="663"/>
  <c r="S895" i="663"/>
  <c r="S1984" i="663"/>
  <c r="S536" i="663"/>
  <c r="S2421" i="663"/>
  <c r="S1959" i="663"/>
  <c r="S2257" i="663"/>
  <c r="S248" i="663"/>
  <c r="S737" i="663"/>
  <c r="S173" i="663"/>
  <c r="S437" i="663"/>
  <c r="S1874" i="663"/>
  <c r="S468" i="663"/>
  <c r="S627" i="663"/>
  <c r="S1433" i="663"/>
  <c r="S2319" i="663"/>
  <c r="S2275" i="663"/>
  <c r="S1933" i="663"/>
  <c r="S2225" i="663"/>
  <c r="S1296" i="663"/>
  <c r="S728" i="663"/>
  <c r="S371" i="663"/>
  <c r="S1197" i="663"/>
  <c r="S828" i="663"/>
  <c r="S1209" i="663"/>
  <c r="S1410" i="663"/>
  <c r="S2282" i="663"/>
  <c r="S2091" i="663"/>
  <c r="S1971" i="663"/>
  <c r="S2426" i="663"/>
  <c r="S1761" i="663"/>
  <c r="S2045" i="663"/>
  <c r="S2291" i="663"/>
  <c r="S1064" i="663"/>
  <c r="S855" i="663"/>
  <c r="S144" i="663"/>
  <c r="S1257" i="663"/>
  <c r="S1624" i="663"/>
  <c r="S292" i="663"/>
  <c r="S1610" i="663"/>
  <c r="S686" i="663"/>
  <c r="S1528" i="663"/>
  <c r="S763" i="663"/>
  <c r="S249" i="663"/>
  <c r="S1708" i="663"/>
  <c r="S1366" i="663"/>
  <c r="S770" i="663"/>
  <c r="S1055" i="663"/>
  <c r="S2032" i="663"/>
  <c r="S1299" i="663"/>
  <c r="S48" i="663"/>
  <c r="S1699" i="663"/>
  <c r="S1983" i="663"/>
  <c r="S2359" i="663"/>
  <c r="S1480" i="663"/>
  <c r="S1517" i="663"/>
  <c r="S651" i="663"/>
  <c r="S393" i="663"/>
  <c r="S315" i="663"/>
  <c r="S1439" i="663"/>
  <c r="S2328" i="663"/>
  <c r="S949" i="663"/>
  <c r="S1217" i="663"/>
  <c r="S1578" i="663"/>
  <c r="S2081" i="663"/>
  <c r="S1141" i="663"/>
  <c r="S226" i="663"/>
  <c r="S2246" i="663"/>
  <c r="S1816" i="663"/>
  <c r="S702" i="663"/>
  <c r="S2061" i="663"/>
  <c r="S183" i="663"/>
  <c r="S243" i="663"/>
  <c r="S381" i="663"/>
  <c r="S439" i="663"/>
  <c r="S887" i="663"/>
  <c r="S865" i="663"/>
  <c r="S428" i="663"/>
  <c r="S505" i="663"/>
  <c r="S1203" i="663"/>
  <c r="S100" i="663"/>
  <c r="S713" i="663"/>
  <c r="S446" i="663"/>
  <c r="S672" i="663"/>
  <c r="S1314" i="663"/>
  <c r="S640" i="663"/>
  <c r="S27" i="663"/>
  <c r="S918" i="663"/>
  <c r="S1523" i="663"/>
  <c r="S1442" i="663"/>
  <c r="S906" i="663"/>
  <c r="S2362" i="663"/>
  <c r="S2268" i="663"/>
  <c r="S1062" i="663"/>
  <c r="S521" i="663"/>
  <c r="S1496" i="663"/>
  <c r="S970" i="663"/>
  <c r="S1939" i="663"/>
  <c r="S427" i="663"/>
  <c r="S1430" i="663"/>
  <c r="S1277" i="663"/>
  <c r="S1736" i="663"/>
  <c r="S2373" i="663"/>
  <c r="S1163" i="663"/>
  <c r="S1256" i="663"/>
  <c r="S282" i="663"/>
  <c r="S1794" i="663"/>
  <c r="S2367" i="663"/>
  <c r="S1273" i="663"/>
  <c r="S1167" i="663"/>
  <c r="S1156" i="663"/>
  <c r="S1090" i="663"/>
  <c r="S1556" i="663"/>
  <c r="S544" i="663"/>
  <c r="S2259" i="663"/>
  <c r="S899" i="663"/>
  <c r="S1656" i="663"/>
  <c r="S660" i="663"/>
  <c r="S1524" i="663"/>
  <c r="S1378" i="663"/>
  <c r="S941" i="663"/>
  <c r="S749" i="663"/>
  <c r="S2163" i="663"/>
  <c r="S1179" i="663"/>
  <c r="S1434" i="663"/>
  <c r="S237" i="663"/>
  <c r="S479" i="663"/>
  <c r="S1640" i="663"/>
  <c r="S453" i="663"/>
  <c r="S2253" i="663"/>
  <c r="S1542" i="663"/>
  <c r="S1236" i="663"/>
  <c r="S1306" i="663"/>
  <c r="S345" i="663"/>
  <c r="S623" i="663"/>
  <c r="S932" i="663"/>
  <c r="S168" i="663"/>
  <c r="S904" i="663"/>
  <c r="S2193" i="663"/>
  <c r="S548" i="663"/>
  <c r="S62" i="663"/>
  <c r="S302" i="663"/>
  <c r="S1871" i="663"/>
  <c r="S689" i="663"/>
  <c r="S2377" i="663"/>
  <c r="S1588" i="663"/>
  <c r="S1424" i="663"/>
  <c r="S230" i="663"/>
  <c r="S1836" i="663"/>
  <c r="S1813" i="663"/>
  <c r="S1875" i="663"/>
  <c r="S1829" i="663"/>
  <c r="S97" i="663"/>
  <c r="S1922" i="663"/>
  <c r="S1391" i="663"/>
  <c r="S907" i="663"/>
  <c r="S874" i="663"/>
  <c r="S145" i="663"/>
  <c r="S1287" i="663"/>
  <c r="S1083" i="663"/>
  <c r="S2267" i="663"/>
  <c r="S374" i="663"/>
  <c r="S1037" i="663"/>
  <c r="S1721" i="663"/>
  <c r="S1793" i="663"/>
  <c r="S816" i="663"/>
  <c r="S431" i="663"/>
  <c r="S2133" i="663"/>
  <c r="S1964" i="663"/>
  <c r="S1560" i="663"/>
  <c r="S1042" i="663"/>
  <c r="S1259" i="663"/>
  <c r="S357" i="663"/>
  <c r="S1975" i="663"/>
  <c r="S703" i="663"/>
  <c r="S668" i="663"/>
  <c r="S1712" i="663"/>
  <c r="S967" i="663"/>
  <c r="S1744" i="663"/>
  <c r="S1386" i="663"/>
  <c r="S2097" i="663"/>
  <c r="S2322" i="663"/>
  <c r="S1609" i="663"/>
  <c r="S1294" i="663"/>
  <c r="S1941" i="663"/>
  <c r="S463" i="663"/>
  <c r="S1627" i="663"/>
  <c r="S1266" i="663"/>
  <c r="S2340" i="663"/>
  <c r="S646" i="663"/>
  <c r="S456" i="663"/>
  <c r="S1182" i="663"/>
  <c r="S1855" i="663"/>
  <c r="S447" i="663"/>
  <c r="S661" i="663"/>
  <c r="S1461" i="663"/>
  <c r="S1052" i="663"/>
  <c r="S1248" i="663"/>
  <c r="S1467" i="663"/>
  <c r="S1563" i="663"/>
  <c r="S2334" i="663"/>
  <c r="S61" i="663"/>
  <c r="S2206" i="663"/>
  <c r="S715" i="663"/>
  <c r="S1590" i="663"/>
  <c r="S44" i="663"/>
  <c r="S1532" i="663"/>
  <c r="S1936" i="663"/>
  <c r="S978" i="663"/>
  <c r="S1415" i="663"/>
  <c r="S2269" i="663"/>
  <c r="S442" i="663"/>
  <c r="S196" i="663"/>
  <c r="S1766" i="663"/>
  <c r="S697" i="663"/>
  <c r="S1730" i="663"/>
  <c r="S346" i="663"/>
  <c r="S822" i="663"/>
  <c r="S809" i="663"/>
  <c r="S1930" i="663"/>
  <c r="S1326" i="663"/>
  <c r="S1450" i="663"/>
  <c r="S2073" i="663"/>
  <c r="S1967" i="663"/>
  <c r="S1377" i="663"/>
  <c r="S2335" i="663"/>
  <c r="S552" i="663"/>
  <c r="S1837" i="663"/>
  <c r="S2057" i="663"/>
  <c r="S516" i="663"/>
  <c r="S1795" i="663"/>
  <c r="S545" i="663"/>
  <c r="S1652" i="663"/>
  <c r="S1174" i="663"/>
  <c r="S1120" i="663"/>
  <c r="S793" i="663"/>
  <c r="S1870" i="663"/>
  <c r="S2357" i="663"/>
  <c r="S2113" i="663"/>
  <c r="S1474" i="663"/>
  <c r="S2217" i="663"/>
  <c r="S798" i="663"/>
  <c r="S1913" i="663"/>
  <c r="S180" i="663"/>
  <c r="S779" i="663"/>
  <c r="S1796" i="663"/>
  <c r="S1989" i="663"/>
  <c r="S2170" i="663"/>
  <c r="S2095" i="663"/>
  <c r="S2160" i="663"/>
  <c r="S934" i="663"/>
  <c r="S1554" i="663"/>
  <c r="S827" i="663"/>
  <c r="S859" i="663"/>
  <c r="S1129" i="663"/>
  <c r="S573" i="663"/>
  <c r="S880" i="663"/>
  <c r="S477" i="663"/>
  <c r="S2301" i="663"/>
  <c r="S1311" i="663"/>
  <c r="S141" i="663"/>
  <c r="S2343" i="663"/>
  <c r="S2243" i="663"/>
  <c r="S2323" i="663"/>
  <c r="S1504" i="663"/>
  <c r="S1479" i="663"/>
  <c r="S2087" i="663"/>
  <c r="S1745" i="663"/>
  <c r="S310" i="663"/>
  <c r="S849" i="663"/>
  <c r="S727" i="663"/>
  <c r="S1507" i="663"/>
  <c r="S452" i="663"/>
  <c r="S285" i="663"/>
  <c r="S89" i="663"/>
  <c r="S1316" i="663"/>
  <c r="S1002" i="663"/>
  <c r="S1087" i="663"/>
  <c r="S504" i="663"/>
  <c r="S1091" i="663"/>
  <c r="S1241" i="663"/>
  <c r="S508" i="663"/>
  <c r="S380" i="663"/>
  <c r="S1161" i="663"/>
  <c r="S2235" i="663"/>
  <c r="S1867" i="663"/>
  <c r="S182" i="663"/>
  <c r="S1030" i="663"/>
  <c r="S2075" i="663"/>
  <c r="S910" i="663"/>
  <c r="S1725" i="663"/>
  <c r="S1000" i="663"/>
  <c r="S1349" i="663"/>
  <c r="S1527" i="663"/>
  <c r="S2055" i="663"/>
  <c r="S542" i="663"/>
  <c r="S420" i="663"/>
  <c r="S1171" i="663"/>
  <c r="S633" i="663"/>
  <c r="S1060" i="663"/>
  <c r="S908" i="663"/>
  <c r="S37" i="663"/>
  <c r="S1969" i="663"/>
  <c r="S790" i="663"/>
  <c r="S1066" i="663"/>
  <c r="S2379" i="663"/>
  <c r="S1846" i="663"/>
  <c r="S1869" i="663"/>
  <c r="S1250" i="663"/>
  <c r="S565" i="663"/>
  <c r="S1791" i="663"/>
  <c r="S1416" i="663"/>
  <c r="S102" i="663"/>
  <c r="S1289" i="663"/>
  <c r="S1826" i="663"/>
  <c r="S80" i="663"/>
  <c r="S2159" i="663"/>
  <c r="S524" i="663"/>
  <c r="S1020" i="663"/>
  <c r="S1290" i="663"/>
  <c r="S559" i="663"/>
  <c r="S650" i="663"/>
  <c r="S1113" i="663"/>
  <c r="S2368" i="663"/>
  <c r="S2329" i="663"/>
  <c r="S2294" i="663"/>
  <c r="S823" i="663"/>
  <c r="S2330" i="663"/>
  <c r="S1041" i="663"/>
  <c r="S1895" i="663"/>
  <c r="S602" i="663"/>
  <c r="S1522" i="663"/>
  <c r="S1347" i="663"/>
  <c r="S1717" i="663"/>
  <c r="S1620" i="663"/>
  <c r="S903" i="663"/>
  <c r="S241" i="663"/>
  <c r="S527" i="663"/>
  <c r="S1535" i="663"/>
  <c r="S979" i="663"/>
  <c r="S199" i="663"/>
  <c r="S1713" i="663"/>
  <c r="S1931" i="663"/>
  <c r="S451" i="663"/>
  <c r="S1872" i="663"/>
  <c r="S1312" i="663"/>
  <c r="S2077" i="663"/>
  <c r="S1981" i="663"/>
  <c r="S3" i="663"/>
  <c r="S813" i="663"/>
  <c r="S928" i="663"/>
  <c r="S476" i="663"/>
  <c r="S1423" i="663"/>
  <c r="S1456" i="663"/>
  <c r="S325" i="663"/>
  <c r="S569" i="663"/>
  <c r="S2337" i="663"/>
  <c r="S2068" i="663"/>
  <c r="S253" i="663"/>
  <c r="S2155" i="663"/>
  <c r="S663" i="663"/>
  <c r="S2151" i="663"/>
  <c r="S1454" i="663"/>
  <c r="S572" i="663"/>
  <c r="S475" i="663"/>
  <c r="S1686" i="663"/>
  <c r="S1815" i="663"/>
  <c r="S1398" i="663"/>
  <c r="S425" i="663"/>
  <c r="S1558" i="663"/>
  <c r="S2059" i="663"/>
  <c r="S1958" i="663"/>
  <c r="S276" i="663"/>
  <c r="S850" i="663"/>
  <c r="S1100" i="663"/>
  <c r="S448" i="663"/>
  <c r="S304" i="663"/>
  <c r="S939" i="663"/>
  <c r="S397" i="663"/>
  <c r="S1009" i="663"/>
  <c r="S2002" i="663"/>
  <c r="S2186" i="663"/>
  <c r="S2278" i="663"/>
  <c r="S1644" i="663"/>
  <c r="S1954" i="663"/>
  <c r="S229" i="663"/>
  <c r="S1272" i="663"/>
  <c r="S1951" i="663"/>
  <c r="S117" i="663"/>
  <c r="S2098" i="663"/>
  <c r="S1516" i="663"/>
  <c r="S1727" i="663"/>
  <c r="S2082" i="663"/>
  <c r="S2336" i="663"/>
  <c r="S936" i="663"/>
  <c r="S1804" i="663"/>
  <c r="S1818" i="663"/>
  <c r="S1976" i="663"/>
  <c r="S1825" i="663"/>
  <c r="S1380" i="663"/>
  <c r="S419" i="663"/>
  <c r="S557" i="663"/>
  <c r="S1387" i="663"/>
  <c r="S1414" i="663"/>
  <c r="S293" i="663"/>
  <c r="S1264" i="663"/>
  <c r="S137" i="663"/>
  <c r="S1048" i="663"/>
  <c r="S2139" i="663"/>
  <c r="S1831" i="663"/>
  <c r="S706" i="663"/>
  <c r="S748" i="663"/>
  <c r="S2365" i="663"/>
  <c r="S2203" i="663"/>
  <c r="S2270" i="663"/>
  <c r="S743" i="663"/>
  <c r="S678" i="663"/>
  <c r="S1739" i="663"/>
  <c r="S866" i="663"/>
  <c r="S2410" i="663"/>
  <c r="S323" i="663"/>
  <c r="S185" i="663"/>
  <c r="S2380" i="663"/>
  <c r="S194" i="663"/>
  <c r="S675" i="663"/>
  <c r="S659" i="663"/>
  <c r="S443" i="663"/>
  <c r="S156" i="663"/>
  <c r="S1092" i="663"/>
  <c r="S458" i="663"/>
  <c r="S761" i="663"/>
  <c r="S963" i="663"/>
  <c r="S1979" i="663"/>
  <c r="S2333" i="663"/>
  <c r="S1148" i="663"/>
  <c r="S772" i="663"/>
  <c r="S1584" i="663"/>
  <c r="S1714" i="663"/>
  <c r="S1253" i="663"/>
  <c r="S163" i="663"/>
  <c r="S1422" i="663"/>
  <c r="S2251" i="663"/>
  <c r="S38" i="663"/>
  <c r="S1861" i="663"/>
  <c r="S881" i="663"/>
  <c r="S741" i="663"/>
  <c r="S835" i="663"/>
  <c r="S958" i="663"/>
  <c r="S164" i="663"/>
  <c r="S1805" i="663"/>
  <c r="S724" i="663"/>
  <c r="S1589" i="663"/>
  <c r="S2044" i="663"/>
  <c r="S1722" i="663"/>
  <c r="S14" i="663"/>
  <c r="S2358" i="663"/>
  <c r="S143" i="663"/>
  <c r="S1121" i="663"/>
  <c r="S1881" i="663"/>
  <c r="S1110" i="663"/>
  <c r="S2204" i="663"/>
  <c r="S1775" i="663"/>
  <c r="S2271" i="663"/>
  <c r="S1742" i="663"/>
  <c r="S1457" i="663"/>
  <c r="S905" i="663"/>
  <c r="S1683" i="663"/>
  <c r="S642" i="663"/>
  <c r="S1449" i="663"/>
  <c r="S1692" i="663"/>
  <c r="S2214" i="663"/>
  <c r="S64" i="663"/>
  <c r="S716" i="663"/>
  <c r="S2205" i="663"/>
  <c r="S507" i="663"/>
  <c r="S2108" i="663"/>
  <c r="S2386" i="663"/>
  <c r="S20" i="663"/>
  <c r="S421" i="663"/>
  <c r="S123" i="663"/>
  <c r="S2196" i="663"/>
  <c r="S496" i="663"/>
  <c r="S782" i="663"/>
  <c r="S969" i="663"/>
  <c r="S568" i="663"/>
  <c r="S1471" i="663"/>
  <c r="S412" i="663"/>
  <c r="S2289" i="663"/>
  <c r="S1477" i="663"/>
  <c r="S1580" i="663"/>
  <c r="S2025" i="663"/>
  <c r="S1383" i="663"/>
  <c r="S63" i="663"/>
  <c r="S630" i="663"/>
  <c r="S1465" i="663"/>
  <c r="S2423" i="663"/>
  <c r="S113" i="663"/>
  <c r="S554" i="663"/>
  <c r="S2056" i="663"/>
  <c r="S1022" i="663"/>
  <c r="S1008" i="663"/>
  <c r="S1374" i="663"/>
  <c r="S1850" i="663"/>
  <c r="S609" i="663"/>
  <c r="S320" i="663"/>
  <c r="S1134" i="663"/>
  <c r="S2256" i="663"/>
  <c r="S2222" i="663"/>
  <c r="S653" i="663"/>
  <c r="S17" i="663"/>
  <c r="S213" i="663"/>
  <c r="S1276" i="663"/>
  <c r="S385" i="663"/>
  <c r="S571" i="663"/>
  <c r="S885" i="663"/>
  <c r="S919" i="663"/>
  <c r="S400" i="663"/>
  <c r="S1662" i="663"/>
  <c r="S2346" i="663"/>
  <c r="S735" i="663"/>
  <c r="S434" i="663"/>
  <c r="S1842" i="663"/>
  <c r="S1949" i="663"/>
  <c r="S1970" i="663"/>
  <c r="S1400" i="663"/>
  <c r="S9" i="663"/>
  <c r="S260" i="663"/>
  <c r="S424" i="663"/>
  <c r="S284" i="663"/>
  <c r="S193" i="663"/>
  <c r="S1873" i="663"/>
  <c r="S1559" i="663"/>
  <c r="S2404" i="663"/>
  <c r="S462" i="663"/>
  <c r="S1213" i="663"/>
  <c r="S1631" i="663"/>
  <c r="S2307" i="663"/>
  <c r="S2136" i="663"/>
  <c r="S289" i="663"/>
  <c r="S698" i="663"/>
  <c r="S962" i="663"/>
  <c r="S327" i="663"/>
  <c r="S127" i="663"/>
  <c r="S1995" i="663"/>
  <c r="S952" i="663"/>
  <c r="S864" i="663"/>
  <c r="S1898" i="663"/>
  <c r="S1019" i="663"/>
  <c r="S72" i="663"/>
  <c r="S2304" i="663"/>
  <c r="S390" i="663"/>
  <c r="S831" i="663"/>
  <c r="S316" i="663"/>
  <c r="S888" i="663"/>
  <c r="S1153" i="663"/>
  <c r="S712" i="663"/>
  <c r="S707" i="663"/>
  <c r="S2219" i="663"/>
  <c r="S1626" i="663"/>
  <c r="S1305" i="663"/>
  <c r="S953" i="663"/>
  <c r="S1942" i="663"/>
  <c r="S673" i="663"/>
  <c r="S1787" i="663"/>
  <c r="S1447" i="663"/>
  <c r="S298" i="663"/>
  <c r="S993" i="663"/>
  <c r="S2311" i="663"/>
  <c r="S76" i="663"/>
  <c r="S1304" i="663"/>
  <c r="S1853" i="663"/>
  <c r="S1639" i="663"/>
  <c r="S1362" i="663"/>
  <c r="S2049" i="663"/>
  <c r="S2392" i="663"/>
  <c r="S1128" i="663"/>
  <c r="S2345" i="663"/>
  <c r="S1879" i="663"/>
  <c r="S79" i="663"/>
  <c r="S2179" i="663"/>
  <c r="S1854" i="663"/>
  <c r="S205" i="663"/>
  <c r="S898" i="663"/>
  <c r="S2260" i="663"/>
  <c r="S1533" i="663"/>
  <c r="S178" i="663"/>
  <c r="S1726" i="663"/>
  <c r="S1886" i="663"/>
  <c r="S657" i="663"/>
  <c r="S2220" i="663"/>
  <c r="S2303" i="663"/>
  <c r="S1962" i="663"/>
  <c r="S691" i="663"/>
  <c r="S99" i="663"/>
  <c r="S1677" i="663"/>
  <c r="S801" i="663"/>
  <c r="S1781" i="663"/>
  <c r="S990" i="663"/>
  <c r="S270" i="663"/>
  <c r="S1412" i="663"/>
  <c r="S2074" i="663"/>
  <c r="S1773" i="663"/>
  <c r="S146" i="663"/>
  <c r="S1478" i="663"/>
  <c r="S863" i="663"/>
  <c r="S165" i="663"/>
  <c r="S1882" i="663"/>
  <c r="S931" i="663"/>
  <c r="S1838" i="663"/>
  <c r="S1985" i="663"/>
  <c r="S860" i="663"/>
  <c r="S464" i="663"/>
  <c r="S1928" i="663"/>
  <c r="S19" i="663"/>
  <c r="S917" i="663"/>
  <c r="S472" i="663"/>
  <c r="S1491" i="663"/>
  <c r="S1946" i="663"/>
  <c r="S1013" i="663"/>
  <c r="S379" i="663"/>
  <c r="S1047" i="663"/>
  <c r="S2114" i="663"/>
  <c r="S2247" i="663"/>
  <c r="S1893" i="663"/>
  <c r="S1862" i="663"/>
  <c r="S1823" i="663"/>
  <c r="S1233" i="663"/>
  <c r="S1452" i="663"/>
  <c r="S794" i="663"/>
  <c r="S2285" i="663"/>
  <c r="S943" i="663"/>
  <c r="S47" i="663"/>
  <c r="S1839" i="663"/>
  <c r="S1887" i="663"/>
  <c r="S2116" i="663"/>
  <c r="S1894" i="663"/>
  <c r="S975" i="663"/>
  <c r="S2100" i="663"/>
  <c r="S2094" i="663"/>
  <c r="S739" i="663"/>
  <c r="S2187" i="663"/>
  <c r="S812" i="663"/>
  <c r="S181" i="663"/>
  <c r="S2017" i="663"/>
  <c r="S1925" i="663"/>
  <c r="S820" i="663"/>
  <c r="S2118" i="663"/>
  <c r="S176" i="663"/>
  <c r="S489" i="663"/>
  <c r="S26" i="663"/>
  <c r="S13" i="663"/>
  <c r="S1204" i="663"/>
  <c r="S1392" i="663"/>
  <c r="S2290" i="663"/>
  <c r="S950" i="663"/>
  <c r="S1332" i="663"/>
  <c r="S2249" i="663"/>
  <c r="S471" i="663"/>
  <c r="S93" i="663"/>
  <c r="S1154" i="663"/>
  <c r="S1566" i="663"/>
  <c r="S1198" i="663"/>
  <c r="S319" i="663"/>
  <c r="S1211" i="663"/>
  <c r="S1269" i="663"/>
  <c r="S1642" i="663"/>
  <c r="S1481" i="663"/>
  <c r="S2141" i="663"/>
  <c r="S1458" i="663"/>
  <c r="S1310" i="663"/>
  <c r="S423" i="663"/>
  <c r="S1160" i="663"/>
  <c r="S2209" i="663"/>
  <c r="S45" i="663"/>
  <c r="S1943" i="663"/>
  <c r="S792" i="663"/>
  <c r="S989" i="663"/>
  <c r="S2164" i="663"/>
  <c r="S1525" i="663"/>
  <c r="S83" i="663"/>
  <c r="S300" i="663"/>
  <c r="S1011" i="663"/>
  <c r="S878" i="663"/>
  <c r="S1026" i="663"/>
  <c r="S776" i="663"/>
  <c r="S417" i="663"/>
  <c r="S726" i="663"/>
  <c r="S31" i="663"/>
  <c r="S1437" i="663"/>
  <c r="S122" i="663"/>
  <c r="S11" i="663"/>
  <c r="S2042" i="663"/>
  <c r="S40" i="663"/>
  <c r="S1555" i="663"/>
  <c r="S1540" i="663"/>
  <c r="S2412" i="663"/>
  <c r="S2019" i="663"/>
  <c r="S954" i="663"/>
  <c r="S1186" i="663"/>
  <c r="S1576" i="663"/>
  <c r="S177" i="663"/>
  <c r="S537" i="663"/>
  <c r="S1487" i="663"/>
  <c r="S1191" i="663"/>
  <c r="S1071" i="663"/>
  <c r="S1638" i="663"/>
  <c r="S96" i="663"/>
  <c r="S1623" i="663"/>
  <c r="S1125" i="663"/>
  <c r="S1235" i="663"/>
  <c r="S1956" i="663"/>
  <c r="S404" i="663"/>
  <c r="S2034" i="663"/>
  <c r="S1133" i="663"/>
  <c r="S1485" i="663"/>
  <c r="S681" i="663"/>
  <c r="S2310" i="663"/>
  <c r="S328" i="663"/>
  <c r="S1732" i="663"/>
  <c r="S2213" i="663"/>
  <c r="S1814" i="663"/>
  <c r="S492" i="663"/>
  <c r="S262" i="663"/>
  <c r="S509" i="663"/>
  <c r="S1205" i="663"/>
  <c r="S106" i="663"/>
  <c r="S983" i="663"/>
  <c r="S742" i="663"/>
  <c r="S1012" i="663"/>
  <c r="S66" i="663"/>
  <c r="S844" i="663"/>
  <c r="S497" i="663"/>
  <c r="S128" i="663"/>
  <c r="S746" i="663"/>
  <c r="S1509" i="663"/>
  <c r="S53" i="663"/>
  <c r="S2226" i="663"/>
  <c r="S1752" i="663"/>
  <c r="S1994" i="663"/>
  <c r="S408" i="663"/>
  <c r="S1427" i="663"/>
  <c r="S807" i="663"/>
  <c r="S473" i="663"/>
  <c r="S546" i="663"/>
  <c r="S377" i="663"/>
  <c r="S170" i="663"/>
  <c r="S615" i="663"/>
  <c r="S994" i="663"/>
  <c r="S369" i="663"/>
  <c r="S500" i="663"/>
  <c r="S1777" i="663"/>
  <c r="S2092" i="663"/>
  <c r="S1402" i="663"/>
  <c r="S1929" i="663"/>
  <c r="S2227" i="663"/>
  <c r="S1614" i="663"/>
  <c r="S591" i="663"/>
  <c r="S636" i="663"/>
  <c r="S1753" i="663"/>
  <c r="S1155" i="663"/>
  <c r="S1086" i="663"/>
  <c r="S1512" i="663"/>
  <c r="S1569" i="663"/>
  <c r="S641" i="663"/>
  <c r="S643" i="663"/>
  <c r="S834" i="663"/>
  <c r="S418" i="663"/>
  <c r="S207" i="663"/>
  <c r="S111" i="663"/>
  <c r="S201" i="663"/>
  <c r="S2228" i="663"/>
  <c r="S1859" i="663"/>
  <c r="S2360" i="663"/>
  <c r="S1413" i="663"/>
  <c r="S1206" i="663"/>
  <c r="S200" i="663"/>
  <c r="S1575" i="663"/>
  <c r="S338" i="663"/>
  <c r="S438" i="663"/>
  <c r="S24" i="663"/>
  <c r="S644" i="663"/>
  <c r="S617" i="663"/>
  <c r="S294" i="663"/>
  <c r="S81" i="663"/>
  <c r="S1557" i="663"/>
  <c r="S488" i="663"/>
  <c r="S495" i="663"/>
  <c r="S133" i="663"/>
  <c r="S1327" i="663"/>
  <c r="S1453" i="663"/>
  <c r="S1621" i="663"/>
  <c r="S43" i="663"/>
  <c r="S432" i="663"/>
  <c r="S926" i="663"/>
  <c r="S2167" i="663"/>
  <c r="S1573" i="663"/>
  <c r="S1279" i="663"/>
  <c r="S769" i="663"/>
  <c r="S1335" i="663"/>
  <c r="S760" i="663"/>
  <c r="S16" i="663"/>
  <c r="S474" i="663"/>
  <c r="S402" i="663"/>
  <c r="S301" i="663"/>
  <c r="S2387" i="663"/>
  <c r="S1263" i="663"/>
  <c r="S279" i="663"/>
  <c r="S1342" i="663"/>
  <c r="S2029" i="663"/>
  <c r="S1124" i="663"/>
  <c r="S1180" i="663"/>
  <c r="S2375" i="663"/>
  <c r="S785" i="663"/>
  <c r="S1216" i="663"/>
  <c r="S612" i="663"/>
  <c r="S2175" i="663"/>
  <c r="S1085" i="663"/>
  <c r="S1017" i="663"/>
  <c r="S2281" i="663"/>
  <c r="S1617" i="663"/>
  <c r="S1105" i="663"/>
  <c r="S2119" i="663"/>
  <c r="S2085" i="663"/>
  <c r="S318" i="663"/>
  <c r="S1844" i="663"/>
  <c r="S582" i="663"/>
  <c r="S1138" i="663"/>
  <c r="S2067" i="663"/>
  <c r="S1142" i="663"/>
  <c r="S762" i="663"/>
  <c r="S2208" i="663"/>
  <c r="S189" i="663"/>
  <c r="S576" i="663"/>
  <c r="S469" i="663"/>
  <c r="S1755" i="663"/>
  <c r="S695" i="663"/>
  <c r="S1597" i="663"/>
  <c r="S1641" i="663"/>
  <c r="S1344" i="663"/>
  <c r="S2182" i="663"/>
  <c r="S1319" i="663"/>
  <c r="S138" i="663"/>
  <c r="S2383" i="663"/>
  <c r="S1688" i="663"/>
  <c r="S2063" i="663"/>
  <c r="S1135" i="663"/>
  <c r="S771" i="663"/>
  <c r="S392" i="663"/>
  <c r="S1078" i="663"/>
  <c r="S1518" i="663"/>
  <c r="S676" i="663"/>
  <c r="S2381" i="663"/>
  <c r="S1397" i="663"/>
  <c r="S890" i="663"/>
  <c r="S1150" i="663"/>
  <c r="S1746" i="663"/>
  <c r="S342" i="663"/>
  <c r="S1733" i="663"/>
  <c r="S435" i="663"/>
  <c r="S684" i="663"/>
  <c r="S787" i="663"/>
  <c r="S415" i="663"/>
  <c r="S862" i="663"/>
  <c r="S1149" i="663"/>
  <c r="S1282" i="663"/>
  <c r="S1147" i="663"/>
  <c r="S2277" i="663"/>
  <c r="S1778" i="663"/>
  <c r="S1321" i="663"/>
  <c r="S1003" i="663"/>
  <c r="S1675" i="663"/>
  <c r="S2016" i="663"/>
  <c r="S1988" i="663"/>
  <c r="S1059" i="663"/>
  <c r="S1785" i="663"/>
  <c r="S1077" i="663"/>
  <c r="S1667" i="663"/>
  <c r="S911" i="663"/>
  <c r="S1608" i="663"/>
  <c r="S1502" i="663"/>
  <c r="S388" i="663"/>
  <c r="S2134" i="663"/>
  <c r="S125" i="663"/>
  <c r="S759" i="663"/>
  <c r="S1519" i="663"/>
  <c r="S620" i="663"/>
  <c r="S1728" i="663"/>
  <c r="S577" i="663"/>
  <c r="S2342" i="663"/>
  <c r="S405" i="663"/>
  <c r="S2200" i="663"/>
  <c r="S1622" i="663"/>
  <c r="S343" i="663"/>
  <c r="S1123" i="663"/>
  <c r="S461" i="663"/>
  <c r="S1357" i="663"/>
  <c r="S732" i="663"/>
  <c r="S1536" i="663"/>
  <c r="S4" i="663"/>
  <c r="S444" i="663"/>
  <c r="S1526" i="663"/>
  <c r="S927" i="663"/>
  <c r="S1317" i="663"/>
  <c r="S1792" i="663"/>
  <c r="S413" i="663"/>
  <c r="S578" i="663"/>
  <c r="S1926" i="663"/>
  <c r="S1001" i="663"/>
  <c r="S2224" i="663"/>
  <c r="S2354" i="663"/>
  <c r="S1750" i="663"/>
  <c r="S1172" i="663"/>
  <c r="S1096" i="663"/>
  <c r="S806" i="663"/>
  <c r="S2115" i="663"/>
  <c r="S2147" i="663"/>
  <c r="S2352" i="663"/>
  <c r="S2198" i="663"/>
  <c r="S875" i="663"/>
  <c r="S1756" i="663"/>
  <c r="S1131" i="663"/>
  <c r="S1099" i="663"/>
  <c r="S1654" i="663"/>
  <c r="S1152" i="663"/>
  <c r="S359" i="663"/>
  <c r="S368" i="663"/>
  <c r="S1307" i="663"/>
  <c r="S1061" i="663"/>
  <c r="S1482" i="663"/>
  <c r="S2197" i="663"/>
  <c r="S1227" i="663"/>
  <c r="S109" i="663"/>
  <c r="S1104" i="663"/>
  <c r="S984" i="663"/>
  <c r="S1361" i="663"/>
  <c r="S1158" i="663"/>
  <c r="S2276" i="663"/>
  <c r="S836" i="663"/>
  <c r="S814" i="663"/>
  <c r="S2302" i="663"/>
  <c r="S2127" i="663"/>
  <c r="S1208" i="663"/>
  <c r="S2103" i="663"/>
  <c r="S1406" i="663"/>
  <c r="S1991" i="663"/>
  <c r="S1288" i="663"/>
  <c r="S1098" i="663"/>
  <c r="S955" i="663"/>
  <c r="S1243" i="663"/>
  <c r="S1687" i="663"/>
  <c r="S1284" i="663"/>
  <c r="S894" i="663"/>
  <c r="S105" i="663"/>
  <c r="S2046" i="663"/>
  <c r="S1093" i="663"/>
  <c r="S254" i="663"/>
  <c r="S1546" i="663"/>
  <c r="S1672" i="663"/>
  <c r="S942" i="663"/>
  <c r="S1743" i="663"/>
  <c r="S1582" i="663"/>
  <c r="S1797" i="663"/>
  <c r="S1648" i="663"/>
  <c r="S708" i="663"/>
  <c r="S980" i="663"/>
  <c r="S2165" i="663"/>
  <c r="S1118" i="663"/>
  <c r="S450" i="663"/>
  <c r="S1350" i="663"/>
  <c r="S198" i="663"/>
  <c r="S129" i="663"/>
  <c r="S649" i="663"/>
  <c r="S1111" i="663"/>
  <c r="S784" i="663"/>
  <c r="S203" i="663"/>
  <c r="S912" i="663"/>
  <c r="S2184" i="663"/>
  <c r="S778" i="663"/>
  <c r="S1769" i="663"/>
  <c r="S670" i="663"/>
  <c r="S1693" i="663"/>
  <c r="S175" i="663"/>
  <c r="S1767" i="663"/>
  <c r="S375" i="663"/>
  <c r="S110" i="663"/>
  <c r="S930" i="663"/>
  <c r="S2207" i="663"/>
  <c r="S2211" i="663"/>
  <c r="S1308" i="663"/>
  <c r="S800" i="663"/>
  <c r="S1136" i="663"/>
  <c r="S1828" i="663"/>
  <c r="S58" i="663"/>
  <c r="S1841" i="663"/>
  <c r="S1987" i="663"/>
  <c r="S1031" i="663"/>
  <c r="S1986" i="663"/>
  <c r="S590" i="663"/>
  <c r="S786" i="663"/>
  <c r="S1977" i="663"/>
  <c r="S1633" i="663"/>
  <c r="S2088" i="663"/>
  <c r="S1188" i="663"/>
  <c r="S626" i="663"/>
  <c r="S883" i="663"/>
  <c r="S730" i="663"/>
  <c r="S77" i="663"/>
  <c r="S1997" i="663"/>
  <c r="S306" i="663"/>
  <c r="S1015" i="663"/>
  <c r="S1201" i="663"/>
  <c r="S1065" i="663"/>
  <c r="S2215" i="663"/>
  <c r="S709" i="663"/>
  <c r="S530" i="663"/>
  <c r="S295" i="663"/>
  <c r="S70" i="663"/>
  <c r="S1685" i="663"/>
  <c r="S134" i="663"/>
  <c r="S2090" i="663"/>
  <c r="S1249" i="663"/>
  <c r="S1843" i="663"/>
  <c r="S1657" i="663"/>
  <c r="S312" i="663"/>
  <c r="S1075" i="663"/>
  <c r="S2299" i="663"/>
  <c r="S840" i="663"/>
  <c r="S754" i="663"/>
  <c r="S2348" i="663"/>
  <c r="S1961" i="663"/>
  <c r="S2312" i="663"/>
  <c r="S2106" i="663"/>
  <c r="S517" i="663"/>
  <c r="S1428" i="663"/>
  <c r="S2065" i="663"/>
  <c r="S1568" i="663"/>
  <c r="S1906" i="663"/>
  <c r="S514" i="663"/>
  <c r="S291" i="663"/>
  <c r="S819" i="663"/>
  <c r="S429" i="663"/>
  <c r="S547" i="663"/>
  <c r="S22" i="663"/>
  <c r="S2433" i="663"/>
  <c r="S1515" i="663"/>
  <c r="S2231" i="663"/>
  <c r="S1679" i="663"/>
  <c r="S351" i="663"/>
  <c r="S2390" i="663"/>
  <c r="S560" i="663"/>
  <c r="S1464" i="663"/>
  <c r="S583" i="663"/>
  <c r="S604" i="663"/>
  <c r="S1571" i="663"/>
  <c r="S1952" i="663"/>
  <c r="S902" i="663"/>
  <c r="S2015" i="663"/>
  <c r="S2194" i="663"/>
  <c r="S2258" i="663"/>
  <c r="S1076" i="663"/>
  <c r="S733" i="663"/>
  <c r="S1506" i="663"/>
  <c r="S57" i="663"/>
  <c r="S2189" i="663"/>
  <c r="S42" i="663"/>
  <c r="S913" i="663"/>
  <c r="S1221" i="663"/>
  <c r="S1247" i="663"/>
  <c r="S851" i="663"/>
  <c r="S756" i="663"/>
  <c r="S1140" i="663"/>
  <c r="S1706" i="663"/>
  <c r="S1016" i="663"/>
  <c r="S1388" i="663"/>
  <c r="S1143" i="663"/>
  <c r="S2242" i="663"/>
  <c r="S797" i="663"/>
  <c r="S1293" i="663"/>
  <c r="S2416" i="663"/>
  <c r="S2190" i="663"/>
  <c r="S2130" i="663"/>
  <c r="S34" i="663"/>
  <c r="S136" i="663"/>
  <c r="S2395" i="663"/>
  <c r="S311" i="663"/>
  <c r="S2004" i="663"/>
  <c r="S459" i="663"/>
  <c r="S2033" i="663"/>
  <c r="S2398" i="663"/>
  <c r="S1036" i="663"/>
  <c r="S502" i="663"/>
  <c r="S1320" i="663"/>
  <c r="S1472" i="663"/>
  <c r="S1286" i="663"/>
  <c r="S1353" i="663"/>
  <c r="S2341" i="663"/>
  <c r="S986" i="663"/>
  <c r="S2364" i="663"/>
  <c r="S1768" i="663"/>
  <c r="S1360" i="663"/>
  <c r="S562" i="663"/>
  <c r="S854" i="663"/>
  <c r="S525" i="663"/>
  <c r="S28" i="663"/>
  <c r="S1080" i="663"/>
  <c r="S876" i="663"/>
  <c r="S332" i="663"/>
  <c r="S1058" i="663"/>
  <c r="S1210" i="663"/>
  <c r="S2183" i="663"/>
  <c r="S236" i="663"/>
  <c r="S988" i="663"/>
  <c r="S1605" i="663"/>
  <c r="S2161" i="663"/>
  <c r="S1671" i="663"/>
  <c r="S947" i="663"/>
  <c r="S1852" i="663"/>
  <c r="S1760" i="663"/>
  <c r="S2339" i="663"/>
  <c r="S155" i="663"/>
  <c r="S879" i="663"/>
  <c r="S1916" i="663"/>
  <c r="S1074" i="663"/>
  <c r="S2218" i="663"/>
  <c r="S1740" i="663"/>
  <c r="S256" i="663"/>
  <c r="S1340" i="663"/>
  <c r="S235" i="663"/>
  <c r="S1027" i="663"/>
  <c r="S272" i="663"/>
  <c r="S916" i="663"/>
  <c r="S1051" i="663"/>
  <c r="S1050" i="663"/>
  <c r="S550" i="663"/>
  <c r="S2400" i="663"/>
  <c r="S1698" i="663"/>
  <c r="S1116" i="663"/>
  <c r="S1492" i="663"/>
  <c r="S1848" i="663"/>
  <c r="S2112" i="663"/>
  <c r="S478" i="663"/>
  <c r="S1996" i="663"/>
  <c r="S2411" i="663"/>
  <c r="S1069" i="663"/>
  <c r="S2403" i="663"/>
  <c r="S2298" i="663"/>
  <c r="S539" i="663"/>
  <c r="S60" i="663"/>
  <c r="S1665" i="663"/>
  <c r="S2272" i="663"/>
  <c r="S2344" i="663"/>
  <c r="S1583" i="663"/>
  <c r="S555" i="663"/>
  <c r="S804" i="663"/>
  <c r="S2051" i="663"/>
  <c r="S363" i="663"/>
  <c r="S1302" i="663"/>
  <c r="S373" i="663"/>
  <c r="S1762" i="663"/>
  <c r="S1606" i="663"/>
  <c r="S360" i="663"/>
  <c r="S485" i="663"/>
  <c r="S273" i="663"/>
  <c r="S1759" i="663"/>
  <c r="S483" i="663"/>
  <c r="S808" i="663"/>
  <c r="S2405" i="663"/>
  <c r="S1876" i="663"/>
  <c r="S1613" i="663"/>
  <c r="S1371" i="663"/>
  <c r="S90" i="663"/>
  <c r="S2000" i="663"/>
  <c r="S487" i="663"/>
  <c r="S561" i="663"/>
  <c r="S683" i="663"/>
  <c r="S991" i="663"/>
  <c r="S1884" i="663"/>
  <c r="S329" i="663"/>
  <c r="S480" i="663"/>
  <c r="S2280" i="663"/>
  <c r="S579" i="663"/>
  <c r="S296" i="663"/>
  <c r="S586" i="663"/>
  <c r="S1673" i="663"/>
  <c r="S1782" i="663"/>
  <c r="S2391" i="663"/>
  <c r="S56" i="663"/>
  <c r="S1358" i="663"/>
  <c r="S204" i="663"/>
  <c r="S701" i="663"/>
  <c r="S518" i="663"/>
  <c r="S1425" i="663"/>
  <c r="S445" i="663"/>
  <c r="S1382" i="663"/>
  <c r="S1057" i="663"/>
  <c r="S711" i="663"/>
  <c r="S51" i="663"/>
  <c r="S333" i="663"/>
  <c r="S1223" i="663"/>
  <c r="S1336" i="663"/>
  <c r="S1494" i="663"/>
  <c r="S2110" i="663"/>
  <c r="S2316" i="663"/>
  <c r="S2129" i="663"/>
  <c r="S680" i="663"/>
  <c r="S1632" i="663"/>
  <c r="S1364" i="663"/>
  <c r="S116" i="663"/>
  <c r="S1375" i="663"/>
  <c r="S1334" i="663"/>
  <c r="S1018" i="663"/>
  <c r="S567" i="663"/>
  <c r="S2022" i="663"/>
  <c r="S1680" i="663"/>
  <c r="S169" i="663"/>
  <c r="S2078" i="663"/>
  <c r="S1910" i="663"/>
  <c r="S2080" i="663"/>
  <c r="S2409" i="663"/>
  <c r="S2419" i="663"/>
  <c r="S1650" i="663"/>
  <c r="S637" i="663"/>
  <c r="S1947" i="663"/>
  <c r="S696" i="663"/>
  <c r="S1054" i="663"/>
  <c r="S543" i="663"/>
  <c r="S781" i="663"/>
  <c r="S1005" i="663"/>
  <c r="S1990" i="663"/>
  <c r="S891" i="663"/>
  <c r="S277" i="663"/>
  <c r="S2378" i="663"/>
  <c r="S255" i="663"/>
  <c r="S120" i="663"/>
  <c r="S358" i="663"/>
  <c r="S662" i="663"/>
  <c r="S36" i="663"/>
  <c r="S1097" i="663"/>
  <c r="S395" i="663"/>
  <c r="S440" i="663"/>
  <c r="S1214" i="663"/>
  <c r="S1300" i="663"/>
  <c r="S974" i="663"/>
  <c r="S1021" i="663"/>
  <c r="S853" i="663"/>
  <c r="S1919" i="663"/>
  <c r="S1177" i="663"/>
  <c r="S1615" i="663"/>
  <c r="S436" i="663"/>
  <c r="S1029" i="663"/>
  <c r="S603" i="663"/>
  <c r="S731" i="663"/>
  <c r="S15" i="663"/>
  <c r="S589" i="663"/>
  <c r="S531" i="663"/>
  <c r="S1914" i="663"/>
  <c r="S1561" i="663"/>
  <c r="S486" i="663"/>
  <c r="S104" i="663"/>
  <c r="S1369" i="663"/>
  <c r="S1339" i="663"/>
  <c r="S288" i="663"/>
  <c r="S2135" i="663"/>
  <c r="S1723" i="663"/>
  <c r="S242" i="663"/>
  <c r="S510" i="663"/>
  <c r="S1033" i="663"/>
  <c r="S1592" i="663"/>
  <c r="S498" i="663"/>
  <c r="S21" i="663"/>
  <c r="S1373" i="663"/>
  <c r="S1379" i="663"/>
  <c r="S796" i="663"/>
  <c r="S858" i="663"/>
  <c r="S2009" i="663"/>
  <c r="S1298" i="663"/>
  <c r="S1258" i="663"/>
  <c r="S688" i="663"/>
  <c r="S1643" i="663"/>
  <c r="S91" i="663"/>
  <c r="S367" i="663"/>
  <c r="S252" i="663"/>
  <c r="S202" i="663"/>
  <c r="S1741" i="663"/>
  <c r="S1283" i="663"/>
  <c r="S1035" i="663"/>
  <c r="S1729" i="663"/>
  <c r="S455" i="663"/>
  <c r="S538" i="663"/>
  <c r="S964" i="663"/>
  <c r="S601" i="663"/>
  <c r="S309" i="663"/>
  <c r="S54" i="663"/>
  <c r="S271" i="663"/>
  <c r="S2320" i="663"/>
  <c r="S747" i="663"/>
  <c r="S2083" i="663"/>
  <c r="S1405" i="663"/>
  <c r="S1594" i="663"/>
  <c r="S84" i="663"/>
  <c r="S2035" i="663"/>
  <c r="S1101" i="663"/>
  <c r="S581" i="663"/>
  <c r="S1411" i="663"/>
  <c r="S2327" i="663"/>
  <c r="S23" i="663"/>
  <c r="S1510" i="663"/>
  <c r="S352" i="663"/>
  <c r="S142" i="663"/>
  <c r="S1255" i="663"/>
  <c r="S655" i="663"/>
  <c r="S1351" i="663"/>
  <c r="S1574" i="663"/>
  <c r="S1107" i="663"/>
  <c r="S467" i="663"/>
  <c r="S356" i="663"/>
  <c r="S972" i="663"/>
  <c r="S210" i="663"/>
  <c r="S1820" i="663"/>
  <c r="S340" i="663"/>
  <c r="S171" i="663"/>
  <c r="S847" i="663"/>
  <c r="S842" i="663"/>
  <c r="S2007" i="663"/>
  <c r="S1095" i="663"/>
  <c r="S1144" i="663"/>
  <c r="S275" i="663"/>
  <c r="S826" i="663"/>
  <c r="S868" i="663"/>
  <c r="S722" i="663"/>
  <c r="S103" i="663"/>
  <c r="S1421" i="663"/>
  <c r="S376" i="663"/>
  <c r="S1280" i="663"/>
  <c r="S147" i="663"/>
  <c r="S46" i="663"/>
  <c r="S364" i="663"/>
  <c r="S268" i="663"/>
  <c r="S1902" i="663"/>
  <c r="S2199" i="663"/>
  <c r="S491" i="663"/>
  <c r="S330" i="663"/>
  <c r="S1770" i="663"/>
  <c r="S1240" i="663"/>
  <c r="S775" i="663"/>
  <c r="S305" i="663"/>
  <c r="S112" i="663"/>
  <c r="S433" i="663"/>
  <c r="S95" i="663"/>
  <c r="S73" i="663"/>
  <c r="S596" i="663"/>
  <c r="S2096" i="663"/>
  <c r="S1490" i="663"/>
  <c r="S32" i="663"/>
  <c r="S166" i="663"/>
  <c r="S553" i="663"/>
  <c r="S2031" i="663"/>
  <c r="S1716" i="663"/>
  <c r="S1668" i="663"/>
  <c r="S1444" i="663"/>
  <c r="S1359" i="663"/>
  <c r="S997" i="663"/>
  <c r="S10" i="663"/>
  <c r="S535" i="663"/>
  <c r="S757" i="663"/>
  <c r="S233" i="663"/>
  <c r="S1670" i="663"/>
  <c r="S658" i="663"/>
  <c r="S151" i="663"/>
  <c r="S257" i="663"/>
  <c r="S777" i="663"/>
  <c r="S1498" i="663"/>
  <c r="S135" i="663"/>
  <c r="S957" i="663"/>
  <c r="S1275" i="663"/>
  <c r="S1664" i="663"/>
  <c r="S2013" i="663"/>
  <c r="S1403" i="663"/>
  <c r="S1811" i="663"/>
  <c r="S1367" i="663"/>
  <c r="S1219" i="663"/>
  <c r="S773" i="663"/>
  <c r="S361" i="663"/>
  <c r="S244" i="663"/>
  <c r="S2309" i="663"/>
  <c r="S126" i="663"/>
  <c r="S214" i="663"/>
  <c r="S1115" i="663"/>
  <c r="S1401" i="663"/>
  <c r="S159" i="663"/>
  <c r="S1779" i="663"/>
  <c r="S893" i="663"/>
  <c r="S1267" i="663"/>
  <c r="S2131" i="663"/>
  <c r="S1389" i="663"/>
  <c r="S915" i="663"/>
  <c r="S154" i="663"/>
  <c r="S416" i="663"/>
  <c r="S768" i="663"/>
  <c r="S1772" i="663"/>
  <c r="S227" i="663"/>
  <c r="S1385" i="663"/>
  <c r="S606" i="663"/>
  <c r="S1268" i="663"/>
  <c r="S933" i="663"/>
  <c r="S240" i="663"/>
  <c r="S1678" i="663"/>
  <c r="S645" i="663"/>
  <c r="S1684" i="663"/>
  <c r="S647" i="663"/>
  <c r="S1460" i="663"/>
  <c r="S1596" i="663"/>
  <c r="S2122" i="663"/>
  <c r="S232" i="663"/>
  <c r="S2331" i="663"/>
  <c r="S1819" i="663"/>
  <c r="S2174" i="663"/>
  <c r="S41" i="663"/>
  <c r="S1081" i="663"/>
  <c r="S923" i="663"/>
  <c r="S1034" i="663"/>
  <c r="S114" i="663"/>
  <c r="S1955" i="663"/>
  <c r="S278" i="663"/>
  <c r="S1234" i="663"/>
  <c r="S845" i="663"/>
  <c r="B2752" i="671"/>
  <c r="C2752" i="671"/>
  <c r="J2723" i="671"/>
  <c r="A2755" i="671"/>
  <c r="D2754" i="671"/>
  <c r="F2752" i="671" l="1"/>
  <c r="E2752" i="671"/>
  <c r="B2753" i="671"/>
  <c r="F2753" i="671"/>
  <c r="C2753" i="671"/>
  <c r="E2753" i="671"/>
  <c r="A2756" i="671"/>
  <c r="D2755" i="671"/>
  <c r="E2754" i="671" l="1"/>
  <c r="B2754" i="671"/>
  <c r="C2754" i="671"/>
  <c r="F2754" i="671"/>
  <c r="J2724" i="671"/>
  <c r="A2757" i="671"/>
  <c r="D2756" i="671"/>
  <c r="C2755" i="671" l="1"/>
  <c r="B2755" i="671"/>
  <c r="F2755" i="671"/>
  <c r="E2755" i="671"/>
  <c r="J919" i="671"/>
  <c r="A2758" i="671"/>
  <c r="D2757" i="671"/>
  <c r="F2756" i="671" l="1"/>
  <c r="B2756" i="671"/>
  <c r="C2756" i="671"/>
  <c r="E2756" i="671"/>
  <c r="J920" i="671"/>
  <c r="A2759" i="671"/>
  <c r="D2758" i="671"/>
  <c r="B2757" i="671" l="1"/>
  <c r="C2757" i="671"/>
  <c r="F2757" i="671"/>
  <c r="E2757" i="671"/>
  <c r="J921" i="671"/>
  <c r="A2760" i="671"/>
  <c r="D2759" i="671"/>
  <c r="E2758" i="671" l="1"/>
  <c r="B2758" i="671"/>
  <c r="C2758" i="671"/>
  <c r="F2758" i="671"/>
  <c r="J440" i="671"/>
  <c r="A2761" i="671"/>
  <c r="D2760" i="671"/>
  <c r="C2759" i="671" l="1"/>
  <c r="B2759" i="671"/>
  <c r="E2759" i="671"/>
  <c r="F2759" i="671"/>
  <c r="J441" i="671"/>
  <c r="A2762" i="671"/>
  <c r="D2761" i="671"/>
  <c r="F2760" i="671" l="1"/>
  <c r="B2760" i="671"/>
  <c r="C2760" i="671"/>
  <c r="E2760" i="671"/>
  <c r="J442" i="671"/>
  <c r="A2763" i="671"/>
  <c r="D2762" i="671"/>
  <c r="C2761" i="671" l="1"/>
  <c r="F2761" i="671"/>
  <c r="E2761" i="671"/>
  <c r="B2761" i="671"/>
  <c r="J2725" i="671"/>
  <c r="A2764" i="671"/>
  <c r="D2763" i="671"/>
  <c r="E2762" i="671" l="1"/>
  <c r="C2762" i="671"/>
  <c r="F2762" i="671"/>
  <c r="B2762" i="671"/>
  <c r="J2726" i="671"/>
  <c r="A2765" i="671"/>
  <c r="D2764" i="671"/>
  <c r="C2763" i="671" l="1"/>
  <c r="E2763" i="671"/>
  <c r="F2763" i="671"/>
  <c r="B2763" i="671"/>
  <c r="J2727" i="671"/>
  <c r="A2766" i="671"/>
  <c r="D2765" i="671"/>
  <c r="F2764" i="671" l="1"/>
  <c r="B2764" i="671"/>
  <c r="E2764" i="671"/>
  <c r="C2764" i="671"/>
  <c r="J1900" i="671"/>
  <c r="A2767" i="671"/>
  <c r="D2766" i="671"/>
  <c r="F2765" i="671" l="1"/>
  <c r="E2765" i="671"/>
  <c r="B2765" i="671"/>
  <c r="C2765" i="671"/>
  <c r="J1901" i="671"/>
  <c r="A2768" i="671"/>
  <c r="D2767" i="671"/>
  <c r="E2766" i="671" l="1"/>
  <c r="F2766" i="671"/>
  <c r="B2766" i="671"/>
  <c r="C2766" i="671"/>
  <c r="J1451" i="671"/>
  <c r="A2769" i="671"/>
  <c r="D2768" i="671"/>
  <c r="C2767" i="671" l="1"/>
  <c r="F2767" i="671"/>
  <c r="B2767" i="671"/>
  <c r="E2767" i="671"/>
  <c r="J1452" i="671"/>
  <c r="A2770" i="671"/>
  <c r="D2769" i="671"/>
  <c r="F2768" i="671" l="1"/>
  <c r="B2768" i="671"/>
  <c r="C2768" i="671"/>
  <c r="E2768" i="671"/>
  <c r="J443" i="671"/>
  <c r="A2771" i="671"/>
  <c r="D2770" i="671"/>
  <c r="B2769" i="671" l="1"/>
  <c r="C2769" i="671"/>
  <c r="F2769" i="671"/>
  <c r="E2769" i="671"/>
  <c r="J444" i="671"/>
  <c r="A2772" i="671"/>
  <c r="D2771" i="671"/>
  <c r="E2770" i="671" l="1"/>
  <c r="B2770" i="671"/>
  <c r="C2770" i="671"/>
  <c r="F2770" i="671"/>
  <c r="J445" i="671"/>
  <c r="A2773" i="671"/>
  <c r="D2772" i="671"/>
  <c r="C2771" i="671" l="1"/>
  <c r="B2771" i="671"/>
  <c r="E2771" i="671"/>
  <c r="F2771" i="671"/>
  <c r="J1453" i="671"/>
  <c r="A2774" i="671"/>
  <c r="D2773" i="671"/>
  <c r="F2772" i="671" l="1"/>
  <c r="B2772" i="671"/>
  <c r="C2772" i="671"/>
  <c r="E2772" i="671"/>
  <c r="J1454" i="671"/>
  <c r="A2775" i="671"/>
  <c r="D2774" i="671"/>
  <c r="B2773" i="671" l="1"/>
  <c r="C2773" i="671"/>
  <c r="F2773" i="671"/>
  <c r="E2773" i="671"/>
  <c r="J1455" i="671"/>
  <c r="A2776" i="671"/>
  <c r="D2775" i="671"/>
  <c r="E2774" i="671" l="1"/>
  <c r="B2774" i="671"/>
  <c r="C2774" i="671"/>
  <c r="F2774" i="671"/>
  <c r="J1456" i="671"/>
  <c r="A2777" i="671"/>
  <c r="D2776" i="671"/>
  <c r="C2775" i="671" l="1"/>
  <c r="B2775" i="671"/>
  <c r="E2775" i="671"/>
  <c r="F2775" i="671"/>
  <c r="J2728" i="671"/>
  <c r="A2778" i="671"/>
  <c r="D2777" i="671"/>
  <c r="F2776" i="671" l="1"/>
  <c r="B2776" i="671"/>
  <c r="C2776" i="671"/>
  <c r="E2776" i="671"/>
  <c r="J2729" i="671"/>
  <c r="A2779" i="671"/>
  <c r="D2778" i="671"/>
  <c r="C2777" i="671" l="1"/>
  <c r="F2777" i="671"/>
  <c r="E2777" i="671"/>
  <c r="B2777" i="671"/>
  <c r="J2730" i="671"/>
  <c r="A2780" i="671"/>
  <c r="D2779" i="671"/>
  <c r="E2778" i="671" l="1"/>
  <c r="C2778" i="671"/>
  <c r="F2778" i="671"/>
  <c r="B2778" i="671"/>
  <c r="J2731" i="671"/>
  <c r="A2781" i="671"/>
  <c r="D2780" i="671"/>
  <c r="C2779" i="671" l="1"/>
  <c r="E2779" i="671"/>
  <c r="B2779" i="671"/>
  <c r="J2273" i="671"/>
  <c r="A2782" i="671"/>
  <c r="D2781" i="671"/>
  <c r="F2779" i="671" l="1"/>
  <c r="F2780" i="671"/>
  <c r="B2780" i="671"/>
  <c r="E2780" i="671"/>
  <c r="C2780" i="671"/>
  <c r="J2274" i="671"/>
  <c r="A2783" i="671"/>
  <c r="D2782" i="671"/>
  <c r="E2781" i="671" l="1"/>
  <c r="B2781" i="671"/>
  <c r="C2781" i="671"/>
  <c r="J2275" i="671"/>
  <c r="A2784" i="671"/>
  <c r="D2783" i="671"/>
  <c r="F2781" i="671" l="1"/>
  <c r="E2782" i="671"/>
  <c r="F2782" i="671"/>
  <c r="B2782" i="671"/>
  <c r="C2782" i="671"/>
  <c r="J2276" i="671"/>
  <c r="A2785" i="671"/>
  <c r="D2784" i="671"/>
  <c r="C2783" i="671" l="1"/>
  <c r="F2783" i="671"/>
  <c r="B2783" i="671"/>
  <c r="E2783" i="671"/>
  <c r="J2277" i="671"/>
  <c r="A2786" i="671"/>
  <c r="D2785" i="671"/>
  <c r="B2784" i="671" l="1"/>
  <c r="C2784" i="671"/>
  <c r="E2784" i="671"/>
  <c r="J922" i="671"/>
  <c r="A2787" i="671"/>
  <c r="D2786" i="671"/>
  <c r="F2784" i="671" l="1"/>
  <c r="B2785" i="671"/>
  <c r="C2785" i="671"/>
  <c r="E2785" i="671"/>
  <c r="J923" i="671"/>
  <c r="A2788" i="671"/>
  <c r="D2787" i="671"/>
  <c r="F2785" i="671" l="1"/>
  <c r="E2786" i="671"/>
  <c r="B2786" i="671"/>
  <c r="F2786" i="671"/>
  <c r="C2786" i="671"/>
  <c r="J1457" i="671"/>
  <c r="A2789" i="671"/>
  <c r="D2788" i="671"/>
  <c r="C2787" i="671" l="1"/>
  <c r="B2787" i="671"/>
  <c r="E2787" i="671"/>
  <c r="F2787" i="671"/>
  <c r="J1458" i="671"/>
  <c r="A2790" i="671"/>
  <c r="D2789" i="671"/>
  <c r="F2788" i="671" l="1"/>
  <c r="B2788" i="671"/>
  <c r="C2788" i="671"/>
  <c r="E2788" i="671"/>
  <c r="J924" i="671"/>
  <c r="A2791" i="671"/>
  <c r="D2790" i="671"/>
  <c r="B2789" i="671" l="1"/>
  <c r="C2789" i="671"/>
  <c r="E2789" i="671"/>
  <c r="F2789" i="671"/>
  <c r="J925" i="671"/>
  <c r="A2792" i="671"/>
  <c r="D2791" i="671"/>
  <c r="E2790" i="671" l="1"/>
  <c r="B2790" i="671"/>
  <c r="C2790" i="671"/>
  <c r="F2790" i="671"/>
  <c r="J926" i="671"/>
  <c r="A2793" i="671"/>
  <c r="D2792" i="671"/>
  <c r="C2791" i="671" l="1"/>
  <c r="B2791" i="671"/>
  <c r="E2791" i="671"/>
  <c r="F2791" i="671"/>
  <c r="J1902" i="671"/>
  <c r="A2794" i="671"/>
  <c r="D2793" i="671"/>
  <c r="F2792" i="671" l="1"/>
  <c r="B2792" i="671"/>
  <c r="C2792" i="671"/>
  <c r="E2792" i="671"/>
  <c r="J1903" i="671"/>
  <c r="A2795" i="671"/>
  <c r="D2794" i="671"/>
  <c r="C2793" i="671" l="1"/>
  <c r="E2793" i="671"/>
  <c r="B2793" i="671"/>
  <c r="J1904" i="671"/>
  <c r="A2796" i="671"/>
  <c r="D2795" i="671"/>
  <c r="F2793" i="671" l="1"/>
  <c r="E2794" i="671"/>
  <c r="C2794" i="671"/>
  <c r="F2794" i="671"/>
  <c r="B2794" i="671"/>
  <c r="J1905" i="671"/>
  <c r="A2797" i="671"/>
  <c r="D2796" i="671"/>
  <c r="C2795" i="671" l="1"/>
  <c r="E2795" i="671"/>
  <c r="F2795" i="671"/>
  <c r="B2795" i="671"/>
  <c r="J1906" i="671"/>
  <c r="A2798" i="671"/>
  <c r="D2797" i="671"/>
  <c r="F2796" i="671" l="1"/>
  <c r="B2796" i="671"/>
  <c r="E2796" i="671"/>
  <c r="C2796" i="671"/>
  <c r="J1907" i="671"/>
  <c r="A2799" i="671"/>
  <c r="D2798" i="671"/>
  <c r="E2797" i="671" l="1"/>
  <c r="B2797" i="671"/>
  <c r="C2797" i="671"/>
  <c r="J1908" i="671"/>
  <c r="A2800" i="671"/>
  <c r="D2799" i="671"/>
  <c r="F2797" i="671" l="1"/>
  <c r="E2798" i="671"/>
  <c r="F2798" i="671"/>
  <c r="B2798" i="671"/>
  <c r="C2798" i="671"/>
  <c r="J1909" i="671"/>
  <c r="A2801" i="671"/>
  <c r="D2800" i="671"/>
  <c r="C2799" i="671" l="1"/>
  <c r="F2799" i="671"/>
  <c r="B2799" i="671"/>
  <c r="E2799" i="671"/>
  <c r="J1910" i="671"/>
  <c r="A2802" i="671"/>
  <c r="D2801" i="671"/>
  <c r="F2800" i="671" l="1"/>
  <c r="B2800" i="671"/>
  <c r="C2800" i="671"/>
  <c r="E2800" i="671"/>
  <c r="J1911" i="671"/>
  <c r="A2803" i="671"/>
  <c r="D2802" i="671"/>
  <c r="B2801" i="671" l="1"/>
  <c r="C2801" i="671"/>
  <c r="F2801" i="671"/>
  <c r="E2801" i="671"/>
  <c r="J1912" i="671"/>
  <c r="A2804" i="671"/>
  <c r="D2803" i="671"/>
  <c r="E2802" i="671" l="1"/>
  <c r="B2802" i="671"/>
  <c r="C2802" i="671"/>
  <c r="F2802" i="671"/>
  <c r="J2801" i="671"/>
  <c r="J1913" i="671"/>
  <c r="A2805" i="671"/>
  <c r="D2804" i="671"/>
  <c r="C2803" i="671" l="1"/>
  <c r="B2803" i="671"/>
  <c r="E2803" i="671"/>
  <c r="F2803" i="671"/>
  <c r="J2802" i="671"/>
  <c r="J1914" i="671"/>
  <c r="A2806" i="671"/>
  <c r="D2805" i="671"/>
  <c r="F2804" i="671" l="1"/>
  <c r="B2804" i="671"/>
  <c r="C2804" i="671"/>
  <c r="E2804" i="671"/>
  <c r="J2803" i="671"/>
  <c r="J1915" i="671"/>
  <c r="A2807" i="671"/>
  <c r="D2806" i="671"/>
  <c r="B2805" i="671" l="1"/>
  <c r="C2805" i="671"/>
  <c r="F2805" i="671"/>
  <c r="E2805" i="671"/>
  <c r="J2804" i="671"/>
  <c r="J1916" i="671"/>
  <c r="A2808" i="671"/>
  <c r="D2807" i="671"/>
  <c r="E2806" i="671" l="1"/>
  <c r="B2806" i="671"/>
  <c r="C2806" i="671"/>
  <c r="F2806" i="671"/>
  <c r="J2805" i="671"/>
  <c r="J1917" i="671"/>
  <c r="A2809" i="671"/>
  <c r="D2808" i="671"/>
  <c r="C2807" i="671" l="1"/>
  <c r="B2807" i="671"/>
  <c r="E2807" i="671"/>
  <c r="F2807" i="671"/>
  <c r="J2806" i="671"/>
  <c r="J1918" i="671"/>
  <c r="A2810" i="671"/>
  <c r="D2809" i="671"/>
  <c r="F2808" i="671" l="1"/>
  <c r="B2808" i="671"/>
  <c r="C2808" i="671"/>
  <c r="E2808" i="671"/>
  <c r="J2807" i="671"/>
  <c r="J1919" i="671"/>
  <c r="A2811" i="671"/>
  <c r="D2810" i="671"/>
  <c r="C2809" i="671" l="1"/>
  <c r="F2809" i="671"/>
  <c r="E2809" i="671"/>
  <c r="B2809" i="671"/>
  <c r="J2808" i="671"/>
  <c r="J2278" i="671"/>
  <c r="A2812" i="671"/>
  <c r="D2811" i="671"/>
  <c r="E2810" i="671" l="1"/>
  <c r="C2810" i="671"/>
  <c r="F2810" i="671"/>
  <c r="B2810" i="671"/>
  <c r="J2809" i="671"/>
  <c r="J1459" i="671"/>
  <c r="A2813" i="671"/>
  <c r="D2812" i="671"/>
  <c r="C2811" i="671" l="1"/>
  <c r="E2811" i="671"/>
  <c r="F2811" i="671"/>
  <c r="B2811" i="671"/>
  <c r="J2810" i="671"/>
  <c r="J1460" i="671"/>
  <c r="A2814" i="671"/>
  <c r="D2813" i="671"/>
  <c r="F2812" i="671" l="1"/>
  <c r="B2812" i="671"/>
  <c r="C2812" i="671"/>
  <c r="E2812" i="671"/>
  <c r="J2811" i="671"/>
  <c r="J2732" i="671"/>
  <c r="A2815" i="671"/>
  <c r="D2814" i="671"/>
  <c r="F2813" i="671" l="1"/>
  <c r="B2813" i="671"/>
  <c r="C2813" i="671"/>
  <c r="E2813" i="671"/>
  <c r="J2812" i="671"/>
  <c r="J2733" i="671"/>
  <c r="A2816" i="671"/>
  <c r="D2815" i="671"/>
  <c r="E2814" i="671" l="1"/>
  <c r="F2814" i="671"/>
  <c r="B2814" i="671"/>
  <c r="C2814" i="671"/>
  <c r="J2813" i="671"/>
  <c r="J2734" i="671"/>
  <c r="A2817" i="671"/>
  <c r="D2816" i="671"/>
  <c r="C2815" i="671" l="1"/>
  <c r="E2815" i="671"/>
  <c r="F2815" i="671"/>
  <c r="B2815" i="671"/>
  <c r="J2815" i="671" s="1"/>
  <c r="J2814" i="671"/>
  <c r="J2735" i="671"/>
  <c r="A2818" i="671"/>
  <c r="D2817" i="671"/>
  <c r="F2816" i="671" l="1"/>
  <c r="B2816" i="671"/>
  <c r="J2816" i="671" s="1"/>
  <c r="C2816" i="671"/>
  <c r="E2816" i="671"/>
  <c r="A2819" i="671"/>
  <c r="D2818" i="671"/>
  <c r="F2817" i="671" l="1"/>
  <c r="B2817" i="671"/>
  <c r="J2817" i="671" s="1"/>
  <c r="C2817" i="671"/>
  <c r="E2817" i="671"/>
  <c r="A2820" i="671"/>
  <c r="D2819" i="671"/>
  <c r="E2818" i="671" l="1"/>
  <c r="F2818" i="671"/>
  <c r="B2818" i="671"/>
  <c r="J2818" i="671" s="1"/>
  <c r="C2818" i="671"/>
  <c r="A2821" i="671"/>
  <c r="D2820" i="671"/>
  <c r="C2819" i="671" l="1"/>
  <c r="E2819" i="671"/>
  <c r="F2819" i="671"/>
  <c r="B2819" i="671"/>
  <c r="J2819" i="671" s="1"/>
  <c r="A2822" i="671"/>
  <c r="D2821" i="671"/>
  <c r="F2820" i="671" l="1"/>
  <c r="B2820" i="671"/>
  <c r="J2820" i="671" s="1"/>
  <c r="C2820" i="671"/>
  <c r="E2820" i="671"/>
  <c r="A2823" i="671"/>
  <c r="D2822" i="671"/>
  <c r="F2821" i="671" l="1"/>
  <c r="B2821" i="671"/>
  <c r="J2821" i="671" s="1"/>
  <c r="C2821" i="671"/>
  <c r="E2821" i="671"/>
  <c r="A2824" i="671"/>
  <c r="D2823" i="671"/>
  <c r="E2822" i="671" l="1"/>
  <c r="F2822" i="671"/>
  <c r="B2822" i="671"/>
  <c r="J2822" i="671" s="1"/>
  <c r="C2822" i="671"/>
  <c r="A2825" i="671"/>
  <c r="D2824" i="671"/>
  <c r="C2823" i="671" l="1"/>
  <c r="E2823" i="671"/>
  <c r="B2823" i="671"/>
  <c r="A2826" i="671"/>
  <c r="D2825" i="671"/>
  <c r="F2823" i="671" l="1"/>
  <c r="F2824" i="671"/>
  <c r="B2824" i="671"/>
  <c r="C2824" i="671"/>
  <c r="E2824" i="671"/>
  <c r="J2823" i="671"/>
  <c r="J927" i="671"/>
  <c r="A2827" i="671"/>
  <c r="D2826" i="671"/>
  <c r="B2825" i="671" l="1"/>
  <c r="C2825" i="671"/>
  <c r="E2825" i="671"/>
  <c r="J2824" i="671"/>
  <c r="J928" i="671"/>
  <c r="A2828" i="671"/>
  <c r="D2827" i="671"/>
  <c r="F2825" i="671" l="1"/>
  <c r="E2826" i="671"/>
  <c r="B2826" i="671"/>
  <c r="C2826" i="671"/>
  <c r="J2825" i="671"/>
  <c r="J2736" i="671"/>
  <c r="A2829" i="671"/>
  <c r="D2828" i="671"/>
  <c r="F2826" i="671" l="1"/>
  <c r="C2827" i="671"/>
  <c r="E2827" i="671"/>
  <c r="F2827" i="671"/>
  <c r="B2827" i="671"/>
  <c r="J2826" i="671"/>
  <c r="J2737" i="671"/>
  <c r="A2830" i="671"/>
  <c r="D2829" i="671"/>
  <c r="F2828" i="671" l="1"/>
  <c r="B2828" i="671"/>
  <c r="C2828" i="671"/>
  <c r="E2828" i="671"/>
  <c r="J2827" i="671"/>
  <c r="J929" i="671"/>
  <c r="A2831" i="671"/>
  <c r="D2830" i="671"/>
  <c r="B2829" i="671" l="1"/>
  <c r="C2829" i="671"/>
  <c r="E2829" i="671"/>
  <c r="J2828" i="671"/>
  <c r="J930" i="671"/>
  <c r="A2832" i="671"/>
  <c r="D2831" i="671"/>
  <c r="F2829" i="671" l="1"/>
  <c r="E2830" i="671"/>
  <c r="F2830" i="671"/>
  <c r="B2830" i="671"/>
  <c r="C2830" i="671"/>
  <c r="J2829" i="671"/>
  <c r="J2738" i="671"/>
  <c r="A2833" i="671"/>
  <c r="D2832" i="671"/>
  <c r="C2831" i="671" l="1"/>
  <c r="E2831" i="671"/>
  <c r="F2831" i="671"/>
  <c r="B2831" i="671"/>
  <c r="J2830" i="671"/>
  <c r="J2739" i="671"/>
  <c r="A2834" i="671"/>
  <c r="D2833" i="671"/>
  <c r="F2832" i="671" l="1"/>
  <c r="B2832" i="671"/>
  <c r="C2832" i="671"/>
  <c r="E2832" i="671"/>
  <c r="J2831" i="671"/>
  <c r="J2740" i="671"/>
  <c r="A2835" i="671"/>
  <c r="D2834" i="671"/>
  <c r="F2833" i="671" l="1"/>
  <c r="B2833" i="671"/>
  <c r="C2833" i="671"/>
  <c r="E2833" i="671"/>
  <c r="J2832" i="671"/>
  <c r="J2741" i="671"/>
  <c r="A2836" i="671"/>
  <c r="D2835" i="671"/>
  <c r="E2834" i="671" l="1"/>
  <c r="F2834" i="671"/>
  <c r="B2834" i="671"/>
  <c r="C2834" i="671"/>
  <c r="J2833" i="671"/>
  <c r="J931" i="671"/>
  <c r="A2837" i="671"/>
  <c r="D2836" i="671"/>
  <c r="C2835" i="671" l="1"/>
  <c r="E2835" i="671"/>
  <c r="F2835" i="671"/>
  <c r="B2835" i="671"/>
  <c r="J932" i="671"/>
  <c r="A2838" i="671"/>
  <c r="D2837" i="671"/>
  <c r="F2836" i="671" l="1"/>
  <c r="B2836" i="671"/>
  <c r="C2836" i="671"/>
  <c r="E2836" i="671"/>
  <c r="J446" i="671"/>
  <c r="A2839" i="671"/>
  <c r="D2838" i="671"/>
  <c r="F2837" i="671" l="1"/>
  <c r="B2837" i="671"/>
  <c r="C2837" i="671"/>
  <c r="E2837" i="671"/>
  <c r="J933" i="671"/>
  <c r="A2840" i="671"/>
  <c r="D2839" i="671"/>
  <c r="E2838" i="671" l="1"/>
  <c r="F2838" i="671"/>
  <c r="B2838" i="671"/>
  <c r="C2838" i="671"/>
  <c r="J934" i="671"/>
  <c r="A2841" i="671"/>
  <c r="D2840" i="671"/>
  <c r="C2839" i="671" l="1"/>
  <c r="E2839" i="671"/>
  <c r="B2839" i="671"/>
  <c r="F2839" i="671"/>
  <c r="J935" i="671"/>
  <c r="A2842" i="671"/>
  <c r="D2841" i="671"/>
  <c r="F2840" i="671" l="1"/>
  <c r="B2840" i="671"/>
  <c r="C2840" i="671"/>
  <c r="E2840" i="671"/>
  <c r="J936" i="671"/>
  <c r="A2843" i="671"/>
  <c r="D2842" i="671"/>
  <c r="F2841" i="671" l="1"/>
  <c r="B2841" i="671"/>
  <c r="C2841" i="671"/>
  <c r="E2841" i="671"/>
  <c r="J937" i="671"/>
  <c r="A2844" i="671"/>
  <c r="D2843" i="671"/>
  <c r="E2842" i="671" l="1"/>
  <c r="B2842" i="671"/>
  <c r="C2842" i="671"/>
  <c r="F2842" i="671"/>
  <c r="J938" i="671"/>
  <c r="A2845" i="671"/>
  <c r="D2844" i="671"/>
  <c r="C2843" i="671" l="1"/>
  <c r="E2843" i="671"/>
  <c r="F2843" i="671"/>
  <c r="B2843" i="671"/>
  <c r="J939" i="671"/>
  <c r="A2846" i="671"/>
  <c r="D2845" i="671"/>
  <c r="F2844" i="671" l="1"/>
  <c r="B2844" i="671"/>
  <c r="C2844" i="671"/>
  <c r="E2844" i="671"/>
  <c r="J940" i="671"/>
  <c r="A2847" i="671"/>
  <c r="D2846" i="671"/>
  <c r="F2845" i="671" l="1"/>
  <c r="B2845" i="671"/>
  <c r="C2845" i="671"/>
  <c r="E2845" i="671"/>
  <c r="J941" i="671"/>
  <c r="A2848" i="671"/>
  <c r="D2847" i="671"/>
  <c r="E2846" i="671" l="1"/>
  <c r="F2846" i="671"/>
  <c r="B2846" i="671"/>
  <c r="C2846" i="671"/>
  <c r="J942" i="671"/>
  <c r="A2849" i="671"/>
  <c r="D2848" i="671"/>
  <c r="C2847" i="671" l="1"/>
  <c r="E2847" i="671"/>
  <c r="F2847" i="671"/>
  <c r="B2847" i="671"/>
  <c r="J943" i="671"/>
  <c r="A2850" i="671"/>
  <c r="D2849" i="671"/>
  <c r="F2848" i="671" l="1"/>
  <c r="B2848" i="671"/>
  <c r="C2848" i="671"/>
  <c r="E2848" i="671"/>
  <c r="J2847" i="671"/>
  <c r="J944" i="671"/>
  <c r="A2851" i="671"/>
  <c r="D2850" i="671"/>
  <c r="B2849" i="671" l="1"/>
  <c r="C2849" i="671"/>
  <c r="E2849" i="671"/>
  <c r="J2848" i="671"/>
  <c r="J945" i="671"/>
  <c r="A2852" i="671"/>
  <c r="D2851" i="671"/>
  <c r="F2849" i="671" l="1"/>
  <c r="E2850" i="671"/>
  <c r="F2850" i="671"/>
  <c r="B2850" i="671"/>
  <c r="C2850" i="671"/>
  <c r="J2849" i="671"/>
  <c r="J946" i="671"/>
  <c r="A2853" i="671"/>
  <c r="D2852" i="671"/>
  <c r="C2851" i="671" l="1"/>
  <c r="E2851" i="671"/>
  <c r="F2851" i="671"/>
  <c r="B2851" i="671"/>
  <c r="J2850" i="671"/>
  <c r="J947" i="671"/>
  <c r="A2854" i="671"/>
  <c r="D2853" i="671"/>
  <c r="F2852" i="671" l="1"/>
  <c r="B2852" i="671"/>
  <c r="C2852" i="671"/>
  <c r="E2852" i="671"/>
  <c r="J2851" i="671"/>
  <c r="J948" i="671"/>
  <c r="A2855" i="671"/>
  <c r="D2854" i="671"/>
  <c r="F2853" i="671" l="1"/>
  <c r="B2853" i="671"/>
  <c r="C2853" i="671"/>
  <c r="E2853" i="671"/>
  <c r="J2852" i="671"/>
  <c r="J447" i="671"/>
  <c r="A2856" i="671"/>
  <c r="D2855" i="671"/>
  <c r="E2854" i="671" l="1"/>
  <c r="F2854" i="671"/>
  <c r="B2854" i="671"/>
  <c r="C2854" i="671"/>
  <c r="J2853" i="671"/>
  <c r="J448" i="671"/>
  <c r="A2857" i="671"/>
  <c r="D2856" i="671"/>
  <c r="C2855" i="671" l="1"/>
  <c r="E2855" i="671"/>
  <c r="B2855" i="671"/>
  <c r="F2855" i="671"/>
  <c r="J2854" i="671"/>
  <c r="J449" i="671"/>
  <c r="A2858" i="671"/>
  <c r="D2857" i="671"/>
  <c r="F2856" i="671" l="1"/>
  <c r="B2856" i="671"/>
  <c r="C2856" i="671"/>
  <c r="E2856" i="671"/>
  <c r="J2855" i="671"/>
  <c r="J1920" i="671"/>
  <c r="A2859" i="671"/>
  <c r="D2858" i="671"/>
  <c r="B2857" i="671" l="1"/>
  <c r="C2857" i="671"/>
  <c r="E2857" i="671"/>
  <c r="J2856" i="671"/>
  <c r="J1921" i="671"/>
  <c r="A2860" i="671"/>
  <c r="D2859" i="671"/>
  <c r="F2857" i="671" l="1"/>
  <c r="E2858" i="671"/>
  <c r="B2858" i="671"/>
  <c r="C2858" i="671"/>
  <c r="F2858" i="671"/>
  <c r="J2857" i="671"/>
  <c r="J2279" i="671"/>
  <c r="A2861" i="671"/>
  <c r="D2860" i="671"/>
  <c r="C2859" i="671" l="1"/>
  <c r="E2859" i="671"/>
  <c r="F2859" i="671"/>
  <c r="B2859" i="671"/>
  <c r="J2858" i="671"/>
  <c r="J2280" i="671"/>
  <c r="A2862" i="671"/>
  <c r="D2861" i="671"/>
  <c r="B2860" i="671" l="1"/>
  <c r="C2860" i="671"/>
  <c r="E2860" i="671"/>
  <c r="J2859" i="671"/>
  <c r="J949" i="671"/>
  <c r="A2863" i="671"/>
  <c r="D2862" i="671"/>
  <c r="F2860" i="671" l="1"/>
  <c r="B2861" i="671"/>
  <c r="C2861" i="671"/>
  <c r="E2861" i="671"/>
  <c r="J2860" i="671"/>
  <c r="J950" i="671"/>
  <c r="A2864" i="671"/>
  <c r="D2863" i="671"/>
  <c r="F2861" i="671" l="1"/>
  <c r="E2862" i="671"/>
  <c r="B2862" i="671"/>
  <c r="C2862" i="671"/>
  <c r="J2861" i="671"/>
  <c r="J2742" i="671"/>
  <c r="A2865" i="671"/>
  <c r="D2864" i="671"/>
  <c r="F2862" i="671" l="1"/>
  <c r="C2863" i="671"/>
  <c r="E2863" i="671"/>
  <c r="B2863" i="671"/>
  <c r="J2862" i="671"/>
  <c r="J2743" i="671"/>
  <c r="A2866" i="671"/>
  <c r="D2865" i="671"/>
  <c r="F2863" i="671" l="1"/>
  <c r="B2864" i="671"/>
  <c r="C2864" i="671"/>
  <c r="E2864" i="671"/>
  <c r="J2863" i="671"/>
  <c r="J1922" i="671"/>
  <c r="A2867" i="671"/>
  <c r="D2866" i="671"/>
  <c r="F2864" i="671" l="1"/>
  <c r="B2865" i="671"/>
  <c r="C2865" i="671"/>
  <c r="E2865" i="671"/>
  <c r="J2864" i="671"/>
  <c r="J1923" i="671"/>
  <c r="A2868" i="671"/>
  <c r="D2867" i="671"/>
  <c r="F2865" i="671" l="1"/>
  <c r="E2866" i="671"/>
  <c r="B2866" i="671"/>
  <c r="C2866" i="671"/>
  <c r="J2865" i="671"/>
  <c r="J1461" i="671"/>
  <c r="A2869" i="671"/>
  <c r="D2868" i="671"/>
  <c r="F2866" i="671" l="1"/>
  <c r="C2867" i="671"/>
  <c r="E2867" i="671"/>
  <c r="B2867" i="671"/>
  <c r="J2866" i="671"/>
  <c r="J1462" i="671"/>
  <c r="A2870" i="671"/>
  <c r="D2869" i="671"/>
  <c r="F2867" i="671" l="1"/>
  <c r="F2868" i="671"/>
  <c r="B2868" i="671"/>
  <c r="C2868" i="671"/>
  <c r="E2868" i="671"/>
  <c r="J2867" i="671"/>
  <c r="J951" i="671"/>
  <c r="A2871" i="671"/>
  <c r="D2870" i="671"/>
  <c r="B2869" i="671" l="1"/>
  <c r="C2869" i="671"/>
  <c r="E2869" i="671"/>
  <c r="J2868" i="671"/>
  <c r="J952" i="671"/>
  <c r="A2872" i="671"/>
  <c r="D2871" i="671"/>
  <c r="F2869" i="671" l="1"/>
  <c r="E2870" i="671"/>
  <c r="F2870" i="671"/>
  <c r="B2870" i="671"/>
  <c r="C2870" i="671"/>
  <c r="J2869" i="671"/>
  <c r="J2744" i="671"/>
  <c r="A2873" i="671"/>
  <c r="D2872" i="671"/>
  <c r="C2871" i="671" l="1"/>
  <c r="E2871" i="671"/>
  <c r="B2871" i="671"/>
  <c r="J2870" i="671"/>
  <c r="J953" i="671"/>
  <c r="A2874" i="671"/>
  <c r="D2873" i="671"/>
  <c r="F2871" i="671" l="1"/>
  <c r="F2872" i="671"/>
  <c r="B2872" i="671"/>
  <c r="C2872" i="671"/>
  <c r="E2872" i="671"/>
  <c r="J2871" i="671"/>
  <c r="J954" i="671"/>
  <c r="A2875" i="671"/>
  <c r="D2874" i="671"/>
  <c r="B2873" i="671" l="1"/>
  <c r="C2873" i="671"/>
  <c r="E2873" i="671"/>
  <c r="J2872" i="671"/>
  <c r="J2745" i="671"/>
  <c r="A2876" i="671"/>
  <c r="D2875" i="671"/>
  <c r="F2873" i="671" l="1"/>
  <c r="F2874" i="671"/>
  <c r="B2874" i="671"/>
  <c r="C2874" i="671"/>
  <c r="E2874" i="671"/>
  <c r="J2873" i="671"/>
  <c r="J2746" i="671"/>
  <c r="A2877" i="671"/>
  <c r="D2876" i="671"/>
  <c r="B2875" i="671" l="1"/>
  <c r="C2875" i="671"/>
  <c r="E2875" i="671"/>
  <c r="J2874" i="671"/>
  <c r="J450" i="671"/>
  <c r="A2878" i="671"/>
  <c r="D2877" i="671"/>
  <c r="F2875" i="671" l="1"/>
  <c r="E2876" i="671"/>
  <c r="B2876" i="671"/>
  <c r="C2876" i="671"/>
  <c r="J2875" i="671"/>
  <c r="J451" i="671"/>
  <c r="A2879" i="671"/>
  <c r="D2878" i="671"/>
  <c r="F2876" i="671" l="1"/>
  <c r="C2877" i="671"/>
  <c r="E2877" i="671"/>
  <c r="B2877" i="671"/>
  <c r="J2876" i="671"/>
  <c r="J452" i="671"/>
  <c r="A2880" i="671"/>
  <c r="D2879" i="671"/>
  <c r="F2877" i="671" l="1"/>
  <c r="F2878" i="671"/>
  <c r="B2878" i="671"/>
  <c r="C2878" i="671"/>
  <c r="E2878" i="671"/>
  <c r="J2877" i="671"/>
  <c r="J453" i="671"/>
  <c r="A2881" i="671"/>
  <c r="D2880" i="671"/>
  <c r="B2879" i="671" l="1"/>
  <c r="C2879" i="671"/>
  <c r="E2879" i="671"/>
  <c r="J2878" i="671"/>
  <c r="J454" i="671"/>
  <c r="A2882" i="671"/>
  <c r="D2881" i="671"/>
  <c r="F2879" i="671" l="1"/>
  <c r="E2880" i="671"/>
  <c r="B2880" i="671"/>
  <c r="C2880" i="671"/>
  <c r="J2879" i="671"/>
  <c r="J1463" i="671"/>
  <c r="A2883" i="671"/>
  <c r="D2882" i="671"/>
  <c r="F2880" i="671" l="1"/>
  <c r="C2881" i="671"/>
  <c r="E2881" i="671"/>
  <c r="F2881" i="671"/>
  <c r="B2881" i="671"/>
  <c r="J2880" i="671"/>
  <c r="J1464" i="671"/>
  <c r="A2884" i="671"/>
  <c r="D2883" i="671"/>
  <c r="F2882" i="671" l="1"/>
  <c r="B2882" i="671"/>
  <c r="C2882" i="671"/>
  <c r="E2882" i="671"/>
  <c r="J2881" i="671"/>
  <c r="J1924" i="671"/>
  <c r="A2885" i="671"/>
  <c r="D2884" i="671"/>
  <c r="B2883" i="671" l="1"/>
  <c r="C2883" i="671"/>
  <c r="E2883" i="671"/>
  <c r="J2882" i="671"/>
  <c r="J1925" i="671"/>
  <c r="A2886" i="671"/>
  <c r="D2885" i="671"/>
  <c r="F2883" i="671" l="1"/>
  <c r="E2884" i="671"/>
  <c r="B2884" i="671"/>
  <c r="C2884" i="671"/>
  <c r="J2883" i="671"/>
  <c r="J955" i="671"/>
  <c r="A2887" i="671"/>
  <c r="D2886" i="671"/>
  <c r="F2884" i="671" l="1"/>
  <c r="C2885" i="671"/>
  <c r="E2885" i="671"/>
  <c r="B2885" i="671"/>
  <c r="J2885" i="671" s="1"/>
  <c r="F2885" i="671"/>
  <c r="J2884" i="671"/>
  <c r="J956" i="671"/>
  <c r="A2888" i="671"/>
  <c r="D2887" i="671"/>
  <c r="F2886" i="671" l="1"/>
  <c r="B2886" i="671"/>
  <c r="C2886" i="671"/>
  <c r="E2886" i="671"/>
  <c r="A2889" i="671"/>
  <c r="D2888" i="671"/>
  <c r="B2887" i="671" l="1"/>
  <c r="C2887" i="671"/>
  <c r="E2887" i="671"/>
  <c r="J2886" i="671"/>
  <c r="J2834" i="671"/>
  <c r="A2890" i="671"/>
  <c r="D2889" i="671"/>
  <c r="F2887" i="671" l="1"/>
  <c r="E2888" i="671"/>
  <c r="B2888" i="671"/>
  <c r="C2888" i="671"/>
  <c r="F2888" i="671"/>
  <c r="J2887" i="671"/>
  <c r="J2835" i="671"/>
  <c r="A2891" i="671"/>
  <c r="D2890" i="671"/>
  <c r="C2889" i="671" l="1"/>
  <c r="E2889" i="671"/>
  <c r="F2889" i="671"/>
  <c r="B2889" i="671"/>
  <c r="J2889" i="671" s="1"/>
  <c r="J2888" i="671"/>
  <c r="J2747" i="671"/>
  <c r="A2892" i="671"/>
  <c r="D2891" i="671"/>
  <c r="B2890" i="671" l="1"/>
  <c r="J2890" i="671" s="1"/>
  <c r="C2890" i="671"/>
  <c r="E2890" i="671"/>
  <c r="A2893" i="671"/>
  <c r="D2892" i="671"/>
  <c r="F2890" i="671" l="1"/>
  <c r="F2891" i="671"/>
  <c r="B2891" i="671"/>
  <c r="C2891" i="671"/>
  <c r="E2891" i="671"/>
  <c r="A2894" i="671"/>
  <c r="D2893" i="671"/>
  <c r="E2892" i="671" l="1"/>
  <c r="F2892" i="671"/>
  <c r="B2892" i="671"/>
  <c r="C2892" i="671"/>
  <c r="J2891" i="671"/>
  <c r="J455" i="671"/>
  <c r="A2895" i="671"/>
  <c r="D2894" i="671"/>
  <c r="C2893" i="671" l="1"/>
  <c r="E2893" i="671"/>
  <c r="F2893" i="671"/>
  <c r="B2893" i="671"/>
  <c r="J2892" i="671"/>
  <c r="J456" i="671"/>
  <c r="A2896" i="671"/>
  <c r="D2895" i="671"/>
  <c r="F2894" i="671" l="1"/>
  <c r="B2894" i="671"/>
  <c r="C2894" i="671"/>
  <c r="E2894" i="671"/>
  <c r="J2893" i="671"/>
  <c r="J457" i="671"/>
  <c r="A2897" i="671"/>
  <c r="D2896" i="671"/>
  <c r="B2895" i="671" l="1"/>
  <c r="C2895" i="671"/>
  <c r="E2895" i="671"/>
  <c r="J2894" i="671"/>
  <c r="J458" i="671"/>
  <c r="A2898" i="671"/>
  <c r="D2897" i="671"/>
  <c r="F2895" i="671" l="1"/>
  <c r="E2896" i="671"/>
  <c r="F2896" i="671"/>
  <c r="B2896" i="671"/>
  <c r="C2896" i="671"/>
  <c r="J2895" i="671"/>
  <c r="J459" i="671"/>
  <c r="A2899" i="671"/>
  <c r="D2898" i="671"/>
  <c r="C2897" i="671" l="1"/>
  <c r="E2897" i="671"/>
  <c r="F2897" i="671"/>
  <c r="B2897" i="671"/>
  <c r="J2896" i="671"/>
  <c r="J460" i="671"/>
  <c r="A2900" i="671"/>
  <c r="D2899" i="671"/>
  <c r="B2898" i="671" l="1"/>
  <c r="C2898" i="671"/>
  <c r="E2898" i="671"/>
  <c r="J2897" i="671"/>
  <c r="J461" i="671"/>
  <c r="A2901" i="671"/>
  <c r="D2900" i="671"/>
  <c r="F2898" i="671" l="1"/>
  <c r="F2899" i="671"/>
  <c r="B2899" i="671"/>
  <c r="C2899" i="671"/>
  <c r="E2899" i="671"/>
  <c r="J2898" i="671"/>
  <c r="J462" i="671"/>
  <c r="A2902" i="671"/>
  <c r="D2901" i="671"/>
  <c r="E2900" i="671" l="1"/>
  <c r="F2900" i="671"/>
  <c r="B2900" i="671"/>
  <c r="C2900" i="671"/>
  <c r="J2899" i="671"/>
  <c r="J463" i="671"/>
  <c r="A2903" i="671"/>
  <c r="D2902" i="671"/>
  <c r="C2901" i="671" l="1"/>
  <c r="E2901" i="671"/>
  <c r="B2901" i="671"/>
  <c r="J2900" i="671"/>
  <c r="J464" i="671"/>
  <c r="A2904" i="671"/>
  <c r="D2903" i="671"/>
  <c r="F2901" i="671" l="1"/>
  <c r="F2902" i="671"/>
  <c r="B2902" i="671"/>
  <c r="C2902" i="671"/>
  <c r="E2902" i="671"/>
  <c r="J2901" i="671"/>
  <c r="J2281" i="671"/>
  <c r="A2905" i="671"/>
  <c r="D2904" i="671"/>
  <c r="F2903" i="671" l="1"/>
  <c r="B2903" i="671"/>
  <c r="C2903" i="671"/>
  <c r="E2903" i="671"/>
  <c r="J2902" i="671"/>
  <c r="J2282" i="671"/>
  <c r="A2906" i="671"/>
  <c r="D2905" i="671"/>
  <c r="E2904" i="671" l="1"/>
  <c r="B2904" i="671"/>
  <c r="C2904" i="671"/>
  <c r="J2903" i="671"/>
  <c r="J2283" i="671"/>
  <c r="A2907" i="671"/>
  <c r="D2906" i="671"/>
  <c r="F2904" i="671" l="1"/>
  <c r="C2905" i="671"/>
  <c r="E2905" i="671"/>
  <c r="B2905" i="671"/>
  <c r="J2904" i="671"/>
  <c r="J2284" i="671"/>
  <c r="A2908" i="671"/>
  <c r="D2907" i="671"/>
  <c r="F2905" i="671" l="1"/>
  <c r="F2906" i="671"/>
  <c r="B2906" i="671"/>
  <c r="C2906" i="671"/>
  <c r="E2906" i="671"/>
  <c r="J2905" i="671"/>
  <c r="J2285" i="671"/>
  <c r="A2909" i="671"/>
  <c r="D2908" i="671"/>
  <c r="F2907" i="671" l="1"/>
  <c r="B2907" i="671"/>
  <c r="C2907" i="671"/>
  <c r="E2907" i="671"/>
  <c r="J2906" i="671"/>
  <c r="J2286" i="671"/>
  <c r="A2910" i="671"/>
  <c r="D2909" i="671"/>
  <c r="E2908" i="671" l="1"/>
  <c r="F2908" i="671"/>
  <c r="B2908" i="671"/>
  <c r="C2908" i="671"/>
  <c r="J2907" i="671"/>
  <c r="J2287" i="671"/>
  <c r="A2911" i="671"/>
  <c r="D2910" i="671"/>
  <c r="C2909" i="671" l="1"/>
  <c r="E2909" i="671"/>
  <c r="F2909" i="671"/>
  <c r="B2909" i="671"/>
  <c r="J2908" i="671"/>
  <c r="J2288" i="671"/>
  <c r="A2912" i="671"/>
  <c r="D2911" i="671"/>
  <c r="F2910" i="671" l="1"/>
  <c r="B2910" i="671"/>
  <c r="C2910" i="671"/>
  <c r="E2910" i="671"/>
  <c r="J2909" i="671"/>
  <c r="J2289" i="671"/>
  <c r="A2913" i="671"/>
  <c r="D2912" i="671"/>
  <c r="F2911" i="671" l="1"/>
  <c r="B2911" i="671"/>
  <c r="C2911" i="671"/>
  <c r="E2911" i="671"/>
  <c r="J2910" i="671"/>
  <c r="J2748" i="671"/>
  <c r="A2914" i="671"/>
  <c r="D2913" i="671"/>
  <c r="E2912" i="671" l="1"/>
  <c r="F2912" i="671"/>
  <c r="B2912" i="671"/>
  <c r="J2912" i="671" s="1"/>
  <c r="C2912" i="671"/>
  <c r="J2911" i="671"/>
  <c r="J2749" i="671"/>
  <c r="A2915" i="671"/>
  <c r="D2914" i="671"/>
  <c r="C2913" i="671" l="1"/>
  <c r="E2913" i="671"/>
  <c r="B2913" i="671"/>
  <c r="A2916" i="671"/>
  <c r="D2915" i="671"/>
  <c r="F2913" i="671" l="1"/>
  <c r="F2914" i="671"/>
  <c r="B2914" i="671"/>
  <c r="C2914" i="671"/>
  <c r="E2914" i="671"/>
  <c r="J2913" i="671"/>
  <c r="J1926" i="671"/>
  <c r="A2917" i="671"/>
  <c r="D2916" i="671"/>
  <c r="B2915" i="671" l="1"/>
  <c r="C2915" i="671"/>
  <c r="E2915" i="671"/>
  <c r="J2914" i="671"/>
  <c r="J1927" i="671"/>
  <c r="A2918" i="671"/>
  <c r="D2917" i="671"/>
  <c r="F2915" i="671" l="1"/>
  <c r="E2916" i="671"/>
  <c r="F2916" i="671"/>
  <c r="B2916" i="671"/>
  <c r="C2916" i="671"/>
  <c r="J2915" i="671"/>
  <c r="J1928" i="671"/>
  <c r="A2919" i="671"/>
  <c r="D2918" i="671"/>
  <c r="C2917" i="671" l="1"/>
  <c r="E2917" i="671"/>
  <c r="B2917" i="671"/>
  <c r="F2917" i="671"/>
  <c r="J2916" i="671"/>
  <c r="J1929" i="671"/>
  <c r="A2920" i="671"/>
  <c r="D2919" i="671"/>
  <c r="F2918" i="671" l="1"/>
  <c r="B2918" i="671"/>
  <c r="C2918" i="671"/>
  <c r="E2918" i="671"/>
  <c r="J2917" i="671"/>
  <c r="J1930" i="671"/>
  <c r="A2921" i="671"/>
  <c r="D2920" i="671"/>
  <c r="B2919" i="671" l="1"/>
  <c r="C2919" i="671"/>
  <c r="E2919" i="671"/>
  <c r="J2918" i="671"/>
  <c r="J465" i="671"/>
  <c r="A2922" i="671"/>
  <c r="D2921" i="671"/>
  <c r="F2919" i="671" l="1"/>
  <c r="E2920" i="671"/>
  <c r="B2920" i="671"/>
  <c r="C2920" i="671"/>
  <c r="J2919" i="671"/>
  <c r="J466" i="671"/>
  <c r="A2923" i="671"/>
  <c r="D2922" i="671"/>
  <c r="F2920" i="671" l="1"/>
  <c r="C2921" i="671"/>
  <c r="E2921" i="671"/>
  <c r="F2921" i="671"/>
  <c r="B2921" i="671"/>
  <c r="J2920" i="671"/>
  <c r="J467" i="671"/>
  <c r="A2924" i="671"/>
  <c r="D2923" i="671"/>
  <c r="F2922" i="671" l="1"/>
  <c r="B2922" i="671"/>
  <c r="C2922" i="671"/>
  <c r="E2922" i="671"/>
  <c r="J2921" i="671"/>
  <c r="J957" i="671"/>
  <c r="A2925" i="671"/>
  <c r="D2924" i="671"/>
  <c r="F2923" i="671" l="1"/>
  <c r="B2923" i="671"/>
  <c r="C2923" i="671"/>
  <c r="E2923" i="671"/>
  <c r="J2922" i="671"/>
  <c r="J958" i="671"/>
  <c r="A2926" i="671"/>
  <c r="D2925" i="671"/>
  <c r="E2924" i="671" l="1"/>
  <c r="B2924" i="671"/>
  <c r="C2924" i="671"/>
  <c r="J2923" i="671"/>
  <c r="J468" i="671"/>
  <c r="A2927" i="671"/>
  <c r="D2926" i="671"/>
  <c r="F2924" i="671" l="1"/>
  <c r="C2925" i="671"/>
  <c r="E2925" i="671"/>
  <c r="F2925" i="671"/>
  <c r="B2925" i="671"/>
  <c r="J2924" i="671"/>
  <c r="J469" i="671"/>
  <c r="A2928" i="671"/>
  <c r="D2927" i="671"/>
  <c r="F2926" i="671" l="1"/>
  <c r="B2926" i="671"/>
  <c r="C2926" i="671"/>
  <c r="E2926" i="671"/>
  <c r="J2925" i="671"/>
  <c r="J2750" i="671"/>
  <c r="A2929" i="671"/>
  <c r="D2928" i="671"/>
  <c r="F2927" i="671" l="1"/>
  <c r="B2927" i="671"/>
  <c r="C2927" i="671"/>
  <c r="E2927" i="671"/>
  <c r="J2926" i="671"/>
  <c r="J2751" i="671"/>
  <c r="A2930" i="671"/>
  <c r="D2929" i="671"/>
  <c r="E2928" i="671" l="1"/>
  <c r="F2928" i="671"/>
  <c r="B2928" i="671"/>
  <c r="C2928" i="671"/>
  <c r="J2927" i="671"/>
  <c r="J2752" i="671"/>
  <c r="A2931" i="671"/>
  <c r="D2930" i="671"/>
  <c r="C2929" i="671" l="1"/>
  <c r="E2929" i="671"/>
  <c r="F2929" i="671"/>
  <c r="B2929" i="671"/>
  <c r="J2928" i="671"/>
  <c r="J2753" i="671"/>
  <c r="A2932" i="671"/>
  <c r="D2931" i="671"/>
  <c r="F2930" i="671" l="1"/>
  <c r="B2930" i="671"/>
  <c r="C2930" i="671"/>
  <c r="E2930" i="671"/>
  <c r="J2929" i="671"/>
  <c r="J2754" i="671"/>
  <c r="A2933" i="671"/>
  <c r="D2932" i="671"/>
  <c r="F2931" i="671" l="1"/>
  <c r="B2931" i="671"/>
  <c r="C2931" i="671"/>
  <c r="E2931" i="671"/>
  <c r="J2930" i="671"/>
  <c r="J2755" i="671"/>
  <c r="A2934" i="671"/>
  <c r="D2933" i="671"/>
  <c r="E2932" i="671" l="1"/>
  <c r="F2932" i="671"/>
  <c r="B2932" i="671"/>
  <c r="C2932" i="671"/>
  <c r="J2931" i="671"/>
  <c r="J2756" i="671"/>
  <c r="A2935" i="671"/>
  <c r="D2934" i="671"/>
  <c r="C2933" i="671" l="1"/>
  <c r="E2933" i="671"/>
  <c r="B2933" i="671"/>
  <c r="F2933" i="671"/>
  <c r="J2932" i="671"/>
  <c r="J2757" i="671"/>
  <c r="A2936" i="671"/>
  <c r="D2935" i="671"/>
  <c r="F2934" i="671" l="1"/>
  <c r="B2934" i="671"/>
  <c r="C2934" i="671"/>
  <c r="E2934" i="671"/>
  <c r="J2933" i="671"/>
  <c r="J2758" i="671"/>
  <c r="A2937" i="671"/>
  <c r="D2936" i="671"/>
  <c r="F2935" i="671" l="1"/>
  <c r="B2935" i="671"/>
  <c r="C2935" i="671"/>
  <c r="E2935" i="671"/>
  <c r="J2934" i="671"/>
  <c r="J2759" i="671"/>
  <c r="A2938" i="671"/>
  <c r="D2937" i="671"/>
  <c r="E2936" i="671" l="1"/>
  <c r="B2936" i="671"/>
  <c r="C2936" i="671"/>
  <c r="J2935" i="671"/>
  <c r="J2760" i="671"/>
  <c r="A2939" i="671"/>
  <c r="D2938" i="671"/>
  <c r="F2936" i="671" l="1"/>
  <c r="C2937" i="671"/>
  <c r="E2937" i="671"/>
  <c r="F2937" i="671"/>
  <c r="B2937" i="671"/>
  <c r="J2936" i="671"/>
  <c r="J2761" i="671"/>
  <c r="A2940" i="671"/>
  <c r="D2939" i="671"/>
  <c r="B2938" i="671" l="1"/>
  <c r="C2938" i="671"/>
  <c r="E2938" i="671"/>
  <c r="J2937" i="671"/>
  <c r="J2762" i="671"/>
  <c r="A2941" i="671"/>
  <c r="D2940" i="671"/>
  <c r="F2938" i="671" l="1"/>
  <c r="F2939" i="671"/>
  <c r="B2939" i="671"/>
  <c r="C2939" i="671"/>
  <c r="E2939" i="671"/>
  <c r="J2938" i="671"/>
  <c r="J2763" i="671"/>
  <c r="A2942" i="671"/>
  <c r="D2941" i="671"/>
  <c r="E2940" i="671" l="1"/>
  <c r="B2940" i="671"/>
  <c r="C2940" i="671"/>
  <c r="J2939" i="671"/>
  <c r="J2764" i="671"/>
  <c r="A2943" i="671"/>
  <c r="D2942" i="671"/>
  <c r="F2940" i="671" l="1"/>
  <c r="C2941" i="671"/>
  <c r="E2941" i="671"/>
  <c r="B2941" i="671"/>
  <c r="J2940" i="671"/>
  <c r="J2765" i="671"/>
  <c r="A2944" i="671"/>
  <c r="D2943" i="671"/>
  <c r="F2941" i="671" l="1"/>
  <c r="F2942" i="671"/>
  <c r="B2942" i="671"/>
  <c r="C2942" i="671"/>
  <c r="E2942" i="671"/>
  <c r="J2941" i="671"/>
  <c r="J2766" i="671"/>
  <c r="A2945" i="671"/>
  <c r="D2944" i="671"/>
  <c r="B2943" i="671" l="1"/>
  <c r="C2943" i="671"/>
  <c r="E2943" i="671"/>
  <c r="J2942" i="671"/>
  <c r="J2767" i="671"/>
  <c r="A2946" i="671"/>
  <c r="D2945" i="671"/>
  <c r="F2943" i="671" l="1"/>
  <c r="E2944" i="671"/>
  <c r="F2944" i="671"/>
  <c r="B2944" i="671"/>
  <c r="C2944" i="671"/>
  <c r="J2943" i="671"/>
  <c r="J2768" i="671"/>
  <c r="A2947" i="671"/>
  <c r="D2946" i="671"/>
  <c r="C2945" i="671" l="1"/>
  <c r="E2945" i="671"/>
  <c r="F2945" i="671"/>
  <c r="B2945" i="671"/>
  <c r="J2944" i="671"/>
  <c r="J2769" i="671"/>
  <c r="A2948" i="671"/>
  <c r="D2947" i="671"/>
  <c r="B2946" i="671" l="1"/>
  <c r="C2946" i="671"/>
  <c r="E2946" i="671"/>
  <c r="J2945" i="671"/>
  <c r="J2770" i="671"/>
  <c r="A2949" i="671"/>
  <c r="D2948" i="671"/>
  <c r="F2946" i="671" l="1"/>
  <c r="F2947" i="671"/>
  <c r="B2947" i="671"/>
  <c r="C2947" i="671"/>
  <c r="E2947" i="671"/>
  <c r="J2946" i="671"/>
  <c r="J2771" i="671"/>
  <c r="A2950" i="671"/>
  <c r="D2949" i="671"/>
  <c r="E2948" i="671" l="1"/>
  <c r="F2948" i="671"/>
  <c r="B2948" i="671"/>
  <c r="C2948" i="671"/>
  <c r="J2947" i="671"/>
  <c r="J2772" i="671"/>
  <c r="A2951" i="671"/>
  <c r="D2950" i="671"/>
  <c r="C2949" i="671" l="1"/>
  <c r="E2949" i="671"/>
  <c r="B2949" i="671"/>
  <c r="J2948" i="671"/>
  <c r="J2773" i="671"/>
  <c r="A2952" i="671"/>
  <c r="D2951" i="671"/>
  <c r="F2949" i="671" l="1"/>
  <c r="F2950" i="671"/>
  <c r="B2950" i="671"/>
  <c r="C2950" i="671"/>
  <c r="E2950" i="671"/>
  <c r="J2949" i="671"/>
  <c r="J2774" i="671"/>
  <c r="A2953" i="671"/>
  <c r="D2952" i="671"/>
  <c r="B2951" i="671" l="1"/>
  <c r="C2951" i="671"/>
  <c r="E2951" i="671"/>
  <c r="J2950" i="671"/>
  <c r="J2775" i="671"/>
  <c r="A2954" i="671"/>
  <c r="D2953" i="671"/>
  <c r="F2951" i="671" l="1"/>
  <c r="E2952" i="671"/>
  <c r="B2952" i="671"/>
  <c r="C2952" i="671"/>
  <c r="F2952" i="671"/>
  <c r="J2951" i="671"/>
  <c r="J2776" i="671"/>
  <c r="A2955" i="671"/>
  <c r="D2954" i="671"/>
  <c r="C2953" i="671" l="1"/>
  <c r="E2953" i="671"/>
  <c r="F2953" i="671"/>
  <c r="B2953" i="671"/>
  <c r="J2952" i="671"/>
  <c r="J2777" i="671"/>
  <c r="A2956" i="671"/>
  <c r="D2955" i="671"/>
  <c r="F2954" i="671" l="1"/>
  <c r="B2954" i="671"/>
  <c r="C2954" i="671"/>
  <c r="E2954" i="671"/>
  <c r="J2953" i="671"/>
  <c r="J1465" i="671"/>
  <c r="A2957" i="671"/>
  <c r="D2956" i="671"/>
  <c r="F2955" i="671" l="1"/>
  <c r="B2955" i="671"/>
  <c r="C2955" i="671"/>
  <c r="E2955" i="671"/>
  <c r="J2954" i="671"/>
  <c r="J1466" i="671"/>
  <c r="A2958" i="671"/>
  <c r="D2957" i="671"/>
  <c r="E2956" i="671" l="1"/>
  <c r="F2956" i="671"/>
  <c r="B2956" i="671"/>
  <c r="C2956" i="671"/>
  <c r="J2955" i="671"/>
  <c r="J1467" i="671"/>
  <c r="A2959" i="671"/>
  <c r="D2958" i="671"/>
  <c r="C2957" i="671" l="1"/>
  <c r="E2957" i="671"/>
  <c r="F2957" i="671"/>
  <c r="B2957" i="671"/>
  <c r="J2956" i="671"/>
  <c r="J1468" i="671"/>
  <c r="A2960" i="671"/>
  <c r="D2959" i="671"/>
  <c r="F2958" i="671" l="1"/>
  <c r="B2958" i="671"/>
  <c r="C2958" i="671"/>
  <c r="E2958" i="671"/>
  <c r="J2957" i="671"/>
  <c r="J1469" i="671"/>
  <c r="A2961" i="671"/>
  <c r="D2960" i="671"/>
  <c r="F2959" i="671" l="1"/>
  <c r="B2959" i="671"/>
  <c r="C2959" i="671"/>
  <c r="E2959" i="671"/>
  <c r="J2958" i="671"/>
  <c r="J2290" i="671"/>
  <c r="A2962" i="671"/>
  <c r="D2961" i="671"/>
  <c r="E2960" i="671" l="1"/>
  <c r="F2960" i="671"/>
  <c r="B2960" i="671"/>
  <c r="C2960" i="671"/>
  <c r="J2959" i="671"/>
  <c r="J2291" i="671"/>
  <c r="A2963" i="671"/>
  <c r="D2962" i="671"/>
  <c r="C2961" i="671" l="1"/>
  <c r="E2961" i="671"/>
  <c r="F2961" i="671"/>
  <c r="B2961" i="671"/>
  <c r="J2960" i="671"/>
  <c r="J2292" i="671"/>
  <c r="A2964" i="671"/>
  <c r="D2963" i="671"/>
  <c r="F2962" i="671" l="1"/>
  <c r="B2962" i="671"/>
  <c r="C2962" i="671"/>
  <c r="E2962" i="671"/>
  <c r="J2961" i="671"/>
  <c r="J2293" i="671"/>
  <c r="A2965" i="671"/>
  <c r="D2964" i="671"/>
  <c r="F2963" i="671" l="1"/>
  <c r="B2963" i="671"/>
  <c r="C2963" i="671"/>
  <c r="E2963" i="671"/>
  <c r="J2962" i="671"/>
  <c r="J2294" i="671"/>
  <c r="A2966" i="671"/>
  <c r="D2965" i="671"/>
  <c r="E2964" i="671" l="1"/>
  <c r="F2964" i="671"/>
  <c r="B2964" i="671"/>
  <c r="C2964" i="671"/>
  <c r="J2963" i="671"/>
  <c r="J2295" i="671"/>
  <c r="A2967" i="671"/>
  <c r="D2966" i="671"/>
  <c r="F2965" i="671" l="1"/>
  <c r="B2965" i="671"/>
  <c r="C2965" i="671"/>
  <c r="E2965" i="671"/>
  <c r="J2964" i="671"/>
  <c r="J2296" i="671"/>
  <c r="A2968" i="671"/>
  <c r="D2967" i="671"/>
  <c r="C2966" i="671" l="1"/>
  <c r="F2966" i="671"/>
  <c r="E2966" i="671"/>
  <c r="B2966" i="671"/>
  <c r="J2965" i="671"/>
  <c r="J2297" i="671"/>
  <c r="A2969" i="671"/>
  <c r="D2968" i="671"/>
  <c r="E2967" i="671" l="1"/>
  <c r="C2967" i="671"/>
  <c r="F2967" i="671"/>
  <c r="B2967" i="671"/>
  <c r="J2966" i="671"/>
  <c r="J2298" i="671"/>
  <c r="A2970" i="671"/>
  <c r="D2969" i="671"/>
  <c r="C2968" i="671" l="1"/>
  <c r="E2968" i="671"/>
  <c r="F2968" i="671"/>
  <c r="B2968" i="671"/>
  <c r="J2967" i="671"/>
  <c r="J2299" i="671"/>
  <c r="A2971" i="671"/>
  <c r="D2970" i="671"/>
  <c r="F2969" i="671" l="1"/>
  <c r="B2969" i="671"/>
  <c r="E2969" i="671"/>
  <c r="C2969" i="671"/>
  <c r="J2968" i="671"/>
  <c r="J2300" i="671"/>
  <c r="A2972" i="671"/>
  <c r="D2971" i="671"/>
  <c r="F2970" i="671" l="1"/>
  <c r="E2970" i="671"/>
  <c r="B2970" i="671"/>
  <c r="C2970" i="671"/>
  <c r="J2969" i="671"/>
  <c r="J2301" i="671"/>
  <c r="A2973" i="671"/>
  <c r="D2972" i="671"/>
  <c r="E2971" i="671" l="1"/>
  <c r="F2971" i="671"/>
  <c r="B2971" i="671"/>
  <c r="C2971" i="671"/>
  <c r="J2970" i="671"/>
  <c r="J2302" i="671"/>
  <c r="A2974" i="671"/>
  <c r="D2973" i="671"/>
  <c r="C2972" i="671" l="1"/>
  <c r="F2972" i="671"/>
  <c r="B2972" i="671"/>
  <c r="E2972" i="671"/>
  <c r="J2971" i="671"/>
  <c r="J2303" i="671"/>
  <c r="A2975" i="671"/>
  <c r="D2974" i="671"/>
  <c r="F2973" i="671" l="1"/>
  <c r="B2973" i="671"/>
  <c r="C2973" i="671"/>
  <c r="E2973" i="671"/>
  <c r="J2972" i="671"/>
  <c r="J2304" i="671"/>
  <c r="A2976" i="671"/>
  <c r="D2975" i="671"/>
  <c r="E2974" i="671" l="1"/>
  <c r="B2974" i="671"/>
  <c r="J2974" i="671" s="1"/>
  <c r="C2974" i="671"/>
  <c r="J2973" i="671"/>
  <c r="J2305" i="671"/>
  <c r="A2977" i="671"/>
  <c r="D2976" i="671"/>
  <c r="F2974" i="671" l="1"/>
  <c r="C2975" i="671"/>
  <c r="E2975" i="671"/>
  <c r="B2975" i="671"/>
  <c r="F2975" i="671"/>
  <c r="A2978" i="671"/>
  <c r="D2977" i="671"/>
  <c r="B2976" i="671" l="1"/>
  <c r="C2976" i="671"/>
  <c r="E2976" i="671"/>
  <c r="J2975" i="671"/>
  <c r="J1931" i="671"/>
  <c r="A2979" i="671"/>
  <c r="D2978" i="671"/>
  <c r="F2976" i="671" l="1"/>
  <c r="B2977" i="671"/>
  <c r="C2977" i="671"/>
  <c r="E2977" i="671"/>
  <c r="J2976" i="671"/>
  <c r="J1932" i="671"/>
  <c r="A2980" i="671"/>
  <c r="D2979" i="671"/>
  <c r="F2977" i="671" l="1"/>
  <c r="E2978" i="671"/>
  <c r="B2978" i="671"/>
  <c r="C2978" i="671"/>
  <c r="J2977" i="671"/>
  <c r="J1933" i="671"/>
  <c r="A2981" i="671"/>
  <c r="D2980" i="671"/>
  <c r="F2978" i="671" l="1"/>
  <c r="C2979" i="671"/>
  <c r="E2979" i="671"/>
  <c r="B2979" i="671"/>
  <c r="J2978" i="671"/>
  <c r="J2306" i="671"/>
  <c r="A2982" i="671"/>
  <c r="D2981" i="671"/>
  <c r="F2979" i="671" l="1"/>
  <c r="F2980" i="671"/>
  <c r="B2980" i="671"/>
  <c r="C2980" i="671"/>
  <c r="E2980" i="671"/>
  <c r="J2979" i="671"/>
  <c r="J2307" i="671"/>
  <c r="A2983" i="671"/>
  <c r="D2982" i="671"/>
  <c r="B2981" i="671" l="1"/>
  <c r="C2981" i="671"/>
  <c r="E2981" i="671"/>
  <c r="J2980" i="671"/>
  <c r="J2308" i="671"/>
  <c r="A2984" i="671"/>
  <c r="D2983" i="671"/>
  <c r="F2981" i="671" l="1"/>
  <c r="E2982" i="671"/>
  <c r="B2982" i="671"/>
  <c r="C2982" i="671"/>
  <c r="J2981" i="671"/>
  <c r="J1470" i="671"/>
  <c r="A2985" i="671"/>
  <c r="D2984" i="671"/>
  <c r="F2982" i="671" l="1"/>
  <c r="C2983" i="671"/>
  <c r="E2983" i="671"/>
  <c r="F2983" i="671"/>
  <c r="B2983" i="671"/>
  <c r="J2982" i="671"/>
  <c r="J1471" i="671"/>
  <c r="A2986" i="671"/>
  <c r="D2985" i="671"/>
  <c r="B2984" i="671" l="1"/>
  <c r="C2984" i="671"/>
  <c r="E2984" i="671"/>
  <c r="J2983" i="671"/>
  <c r="J1472" i="671"/>
  <c r="A2987" i="671"/>
  <c r="D2986" i="671"/>
  <c r="F2984" i="671" l="1"/>
  <c r="F2985" i="671"/>
  <c r="B2985" i="671"/>
  <c r="C2985" i="671"/>
  <c r="E2985" i="671"/>
  <c r="J2984" i="671"/>
  <c r="J2778" i="671"/>
  <c r="A2988" i="671"/>
  <c r="D2987" i="671"/>
  <c r="E2986" i="671" l="1"/>
  <c r="F2986" i="671"/>
  <c r="B2986" i="671"/>
  <c r="C2986" i="671"/>
  <c r="J2985" i="671"/>
  <c r="J470" i="671"/>
  <c r="A2989" i="671"/>
  <c r="D2988" i="671"/>
  <c r="C2987" i="671" l="1"/>
  <c r="E2987" i="671"/>
  <c r="F2987" i="671"/>
  <c r="B2987" i="671"/>
  <c r="J2986" i="671"/>
  <c r="J2779" i="671"/>
  <c r="A2990" i="671"/>
  <c r="D2989" i="671"/>
  <c r="F2988" i="671" l="1"/>
  <c r="B2988" i="671"/>
  <c r="C2988" i="671"/>
  <c r="E2988" i="671"/>
  <c r="J2987" i="671"/>
  <c r="J2780" i="671"/>
  <c r="A2991" i="671"/>
  <c r="D2990" i="671"/>
  <c r="B2989" i="671" l="1"/>
  <c r="C2989" i="671"/>
  <c r="E2989" i="671"/>
  <c r="J2988" i="671"/>
  <c r="J2781" i="671"/>
  <c r="A2992" i="671"/>
  <c r="D2991" i="671"/>
  <c r="F2989" i="671" l="1"/>
  <c r="E2990" i="671"/>
  <c r="B2990" i="671"/>
  <c r="C2990" i="671"/>
  <c r="J2989" i="671"/>
  <c r="J2836" i="671"/>
  <c r="A2993" i="671"/>
  <c r="D2992" i="671"/>
  <c r="F2990" i="671" l="1"/>
  <c r="C2991" i="671"/>
  <c r="E2991" i="671"/>
  <c r="B2991" i="671"/>
  <c r="F2991" i="671"/>
  <c r="J2990" i="671"/>
  <c r="J2837" i="671"/>
  <c r="A2994" i="671"/>
  <c r="D2993" i="671"/>
  <c r="B2992" i="671" l="1"/>
  <c r="C2992" i="671"/>
  <c r="E2992" i="671"/>
  <c r="J2991" i="671"/>
  <c r="J2838" i="671"/>
  <c r="A2995" i="671"/>
  <c r="D2994" i="671"/>
  <c r="F2992" i="671" l="1"/>
  <c r="B2993" i="671"/>
  <c r="C2993" i="671"/>
  <c r="F2993" i="671"/>
  <c r="E2993" i="671"/>
  <c r="J2992" i="671"/>
  <c r="J2839" i="671"/>
  <c r="A2996" i="671"/>
  <c r="D2995" i="671"/>
  <c r="E2994" i="671" l="1"/>
  <c r="B2994" i="671"/>
  <c r="C2994" i="671"/>
  <c r="F2994" i="671"/>
  <c r="J2993" i="671"/>
  <c r="J2840" i="671"/>
  <c r="A2997" i="671"/>
  <c r="D2996" i="671"/>
  <c r="C2995" i="671" l="1"/>
  <c r="B2995" i="671"/>
  <c r="E2995" i="671"/>
  <c r="J2841" i="671"/>
  <c r="A2998" i="671"/>
  <c r="D2997" i="671"/>
  <c r="F2995" i="671" l="1"/>
  <c r="B2996" i="671"/>
  <c r="C2996" i="671"/>
  <c r="E2996" i="671"/>
  <c r="J2309" i="671"/>
  <c r="A2999" i="671"/>
  <c r="D2998" i="671"/>
  <c r="F2996" i="671" l="1"/>
  <c r="B2997" i="671"/>
  <c r="C2997" i="671"/>
  <c r="E2997" i="671"/>
  <c r="J2994" i="671"/>
  <c r="A3000" i="671"/>
  <c r="D2999" i="671"/>
  <c r="F2997" i="671" l="1"/>
  <c r="E2998" i="671"/>
  <c r="B2998" i="671"/>
  <c r="C2998" i="671"/>
  <c r="F2998" i="671"/>
  <c r="J2782" i="671"/>
  <c r="A3001" i="671"/>
  <c r="D3000" i="671"/>
  <c r="C2999" i="671" l="1"/>
  <c r="B2999" i="671"/>
  <c r="E2999" i="671"/>
  <c r="F2999" i="671"/>
  <c r="J2995" i="671"/>
  <c r="A3002" i="671"/>
  <c r="D3001" i="671"/>
  <c r="B3000" i="671" l="1"/>
  <c r="C3000" i="671"/>
  <c r="E3000" i="671"/>
  <c r="J2783" i="671"/>
  <c r="A3003" i="671"/>
  <c r="D3002" i="671"/>
  <c r="F3000" i="671" l="1"/>
  <c r="C3001" i="671"/>
  <c r="F3001" i="671"/>
  <c r="E3001" i="671"/>
  <c r="B3001" i="671"/>
  <c r="J2784" i="671"/>
  <c r="A3004" i="671"/>
  <c r="D3003" i="671"/>
  <c r="E3002" i="671" l="1"/>
  <c r="C3002" i="671"/>
  <c r="B3002" i="671"/>
  <c r="J2785" i="671"/>
  <c r="A3005" i="671"/>
  <c r="D3004" i="671"/>
  <c r="F3002" i="671" l="1"/>
  <c r="C3003" i="671"/>
  <c r="E3003" i="671"/>
  <c r="F3003" i="671"/>
  <c r="B3003" i="671"/>
  <c r="J3002" i="671"/>
  <c r="J2996" i="671"/>
  <c r="A3006" i="671"/>
  <c r="D3005" i="671"/>
  <c r="F3004" i="671" l="1"/>
  <c r="B3004" i="671"/>
  <c r="E3004" i="671"/>
  <c r="C3004" i="671"/>
  <c r="J3003" i="671"/>
  <c r="J2997" i="671"/>
  <c r="A3007" i="671"/>
  <c r="D3006" i="671"/>
  <c r="F3005" i="671" l="1"/>
  <c r="B3005" i="671"/>
  <c r="J3005" i="671" s="1"/>
  <c r="C3005" i="671"/>
  <c r="E3005" i="671"/>
  <c r="J3004" i="671"/>
  <c r="J2998" i="671"/>
  <c r="A3008" i="671"/>
  <c r="D3007" i="671"/>
  <c r="E3006" i="671" l="1"/>
  <c r="B3006" i="671"/>
  <c r="J3006" i="671" s="1"/>
  <c r="C3006" i="671"/>
  <c r="A3009" i="671"/>
  <c r="D3008" i="671"/>
  <c r="F3006" i="671" l="1"/>
  <c r="C3007" i="671"/>
  <c r="E3007" i="671"/>
  <c r="F3007" i="671"/>
  <c r="B3007" i="671"/>
  <c r="J3007" i="671" s="1"/>
  <c r="A3010" i="671"/>
  <c r="D3009" i="671"/>
  <c r="F3008" i="671" l="1"/>
  <c r="B3008" i="671"/>
  <c r="C3008" i="671"/>
  <c r="E3008" i="671"/>
  <c r="A3011" i="671"/>
  <c r="D3010" i="671"/>
  <c r="B3009" i="671" l="1"/>
  <c r="C3009" i="671"/>
  <c r="E3009" i="671"/>
  <c r="J3008" i="671"/>
  <c r="J1934" i="671"/>
  <c r="A3012" i="671"/>
  <c r="D3011" i="671"/>
  <c r="F3009" i="671" l="1"/>
  <c r="E3010" i="671"/>
  <c r="F3010" i="671"/>
  <c r="B3010" i="671"/>
  <c r="C3010" i="671"/>
  <c r="J3009" i="671"/>
  <c r="J1935" i="671"/>
  <c r="A3013" i="671"/>
  <c r="D3012" i="671"/>
  <c r="C3011" i="671" l="1"/>
  <c r="E3011" i="671"/>
  <c r="B3011" i="671"/>
  <c r="J3010" i="671"/>
  <c r="J1936" i="671"/>
  <c r="A3014" i="671"/>
  <c r="D3013" i="671"/>
  <c r="F3011" i="671" l="1"/>
  <c r="F3012" i="671"/>
  <c r="B3012" i="671"/>
  <c r="C3012" i="671"/>
  <c r="E3012" i="671"/>
  <c r="J3011" i="671"/>
  <c r="J2999" i="671"/>
  <c r="A3015" i="671"/>
  <c r="D3014" i="671"/>
  <c r="F3013" i="671" l="1"/>
  <c r="B3013" i="671"/>
  <c r="C3013" i="671"/>
  <c r="E3013" i="671"/>
  <c r="J3012" i="671"/>
  <c r="J1473" i="671"/>
  <c r="A3016" i="671"/>
  <c r="D3015" i="671"/>
  <c r="E3014" i="671" l="1"/>
  <c r="B3014" i="671"/>
  <c r="C3014" i="671"/>
  <c r="J3013" i="671"/>
  <c r="J2842" i="671"/>
  <c r="A3017" i="671"/>
  <c r="D3016" i="671"/>
  <c r="F3014" i="671" l="1"/>
  <c r="C3015" i="671"/>
  <c r="E3015" i="671"/>
  <c r="F3015" i="671"/>
  <c r="B3015" i="671"/>
  <c r="J3014" i="671"/>
  <c r="J2843" i="671"/>
  <c r="A3018" i="671"/>
  <c r="D3017" i="671"/>
  <c r="B3016" i="671" l="1"/>
  <c r="J3016" i="671" s="1"/>
  <c r="C3016" i="671"/>
  <c r="E3016" i="671"/>
  <c r="J3015" i="671"/>
  <c r="J2844" i="671"/>
  <c r="A3019" i="671"/>
  <c r="D3018" i="671"/>
  <c r="F3016" i="671" l="1"/>
  <c r="B3017" i="671"/>
  <c r="J3017" i="671" s="1"/>
  <c r="C3017" i="671"/>
  <c r="E3017" i="671"/>
  <c r="A3020" i="671"/>
  <c r="D3019" i="671"/>
  <c r="F3017" i="671" l="1"/>
  <c r="E3018" i="671"/>
  <c r="F3018" i="671"/>
  <c r="B3018" i="671"/>
  <c r="C3018" i="671"/>
  <c r="A3021" i="671"/>
  <c r="D3020" i="671"/>
  <c r="C3019" i="671" l="1"/>
  <c r="E3019" i="671"/>
  <c r="B3019" i="671"/>
  <c r="J3018" i="671"/>
  <c r="J2786" i="671"/>
  <c r="A3022" i="671"/>
  <c r="D3021" i="671"/>
  <c r="F3019" i="671" l="1"/>
  <c r="B3020" i="671"/>
  <c r="C3020" i="671"/>
  <c r="E3020" i="671"/>
  <c r="J3019" i="671"/>
  <c r="J471" i="671"/>
  <c r="A3023" i="671"/>
  <c r="D3022" i="671"/>
  <c r="F3020" i="671" l="1"/>
  <c r="B3021" i="671"/>
  <c r="C3021" i="671"/>
  <c r="E3021" i="671"/>
  <c r="J3020" i="671"/>
  <c r="J1474" i="671"/>
  <c r="A3024" i="671"/>
  <c r="D3023" i="671"/>
  <c r="F3021" i="671" l="1"/>
  <c r="E3022" i="671"/>
  <c r="B3022" i="671"/>
  <c r="C3022" i="671"/>
  <c r="J3021" i="671"/>
  <c r="J1937" i="671"/>
  <c r="A3025" i="671"/>
  <c r="D3024" i="671"/>
  <c r="F3022" i="671" l="1"/>
  <c r="C3023" i="671"/>
  <c r="E3023" i="671"/>
  <c r="F3023" i="671"/>
  <c r="B3023" i="671"/>
  <c r="J3022" i="671"/>
  <c r="J959" i="671"/>
  <c r="A3026" i="671"/>
  <c r="D3025" i="671"/>
  <c r="F3024" i="671" l="1"/>
  <c r="B3024" i="671"/>
  <c r="J3024" i="671" s="1"/>
  <c r="C3024" i="671"/>
  <c r="E3024" i="671"/>
  <c r="J3023" i="671"/>
  <c r="J960" i="671"/>
  <c r="A3027" i="671"/>
  <c r="D3026" i="671"/>
  <c r="F3025" i="671" l="1"/>
  <c r="B3025" i="671"/>
  <c r="J3025" i="671" s="1"/>
  <c r="C3025" i="671"/>
  <c r="E3025" i="671"/>
  <c r="A3028" i="671"/>
  <c r="D3027" i="671"/>
  <c r="E3026" i="671" l="1"/>
  <c r="F3026" i="671"/>
  <c r="B3026" i="671"/>
  <c r="C3026" i="671"/>
  <c r="A3029" i="671"/>
  <c r="D3028" i="671"/>
  <c r="C3027" i="671" l="1"/>
  <c r="E3027" i="671"/>
  <c r="F3027" i="671"/>
  <c r="B3027" i="671"/>
  <c r="J3026" i="671"/>
  <c r="J2787" i="671"/>
  <c r="A3030" i="671"/>
  <c r="D3029" i="671"/>
  <c r="B3028" i="671" l="1"/>
  <c r="C3028" i="671"/>
  <c r="E3028" i="671"/>
  <c r="J3027" i="671"/>
  <c r="J2788" i="671"/>
  <c r="A3031" i="671"/>
  <c r="D3030" i="671"/>
  <c r="F3028" i="671" l="1"/>
  <c r="F3029" i="671"/>
  <c r="B3029" i="671"/>
  <c r="C3029" i="671"/>
  <c r="E3029" i="671"/>
  <c r="J3028" i="671"/>
  <c r="J2789" i="671"/>
  <c r="A3032" i="671"/>
  <c r="D3031" i="671"/>
  <c r="E3030" i="671" l="1"/>
  <c r="B3030" i="671"/>
  <c r="C3030" i="671"/>
  <c r="J3029" i="671"/>
  <c r="J2790" i="671"/>
  <c r="A3033" i="671"/>
  <c r="D3032" i="671"/>
  <c r="F3030" i="671" l="1"/>
  <c r="C3031" i="671"/>
  <c r="E3031" i="671"/>
  <c r="F3031" i="671"/>
  <c r="B3031" i="671"/>
  <c r="J3030" i="671"/>
  <c r="J2791" i="671"/>
  <c r="A3034" i="671"/>
  <c r="D3033" i="671"/>
  <c r="F3032" i="671" l="1"/>
  <c r="B3032" i="671"/>
  <c r="C3032" i="671"/>
  <c r="E3032" i="671"/>
  <c r="J3031" i="671"/>
  <c r="J2792" i="671"/>
  <c r="A3035" i="671"/>
  <c r="D3034" i="671"/>
  <c r="B3033" i="671" l="1"/>
  <c r="C3033" i="671"/>
  <c r="E3033" i="671"/>
  <c r="J3032" i="671"/>
  <c r="J2793" i="671"/>
  <c r="A3036" i="671"/>
  <c r="D3035" i="671"/>
  <c r="F3033" i="671" l="1"/>
  <c r="E3034" i="671"/>
  <c r="F3034" i="671"/>
  <c r="B3034" i="671"/>
  <c r="C3034" i="671"/>
  <c r="J3033" i="671"/>
  <c r="J2794" i="671"/>
  <c r="A3037" i="671"/>
  <c r="D3036" i="671"/>
  <c r="C3035" i="671" l="1"/>
  <c r="E3035" i="671"/>
  <c r="B3035" i="671"/>
  <c r="J3034" i="671"/>
  <c r="J2795" i="671"/>
  <c r="A3038" i="671"/>
  <c r="D3037" i="671"/>
  <c r="F3035" i="671" l="1"/>
  <c r="F3036" i="671"/>
  <c r="B3036" i="671"/>
  <c r="C3036" i="671"/>
  <c r="E3036" i="671"/>
  <c r="J3035" i="671"/>
  <c r="J2796" i="671"/>
  <c r="A3039" i="671"/>
  <c r="D3038" i="671"/>
  <c r="B3037" i="671" l="1"/>
  <c r="C3037" i="671"/>
  <c r="E3037" i="671"/>
  <c r="J2797" i="671"/>
  <c r="A3040" i="671"/>
  <c r="D3039" i="671"/>
  <c r="F3037" i="671" l="1"/>
  <c r="E3038" i="671"/>
  <c r="B3038" i="671"/>
  <c r="C3038" i="671"/>
  <c r="F3038" i="671"/>
  <c r="A3041" i="671"/>
  <c r="D3040" i="671"/>
  <c r="C3039" i="671" l="1"/>
  <c r="E3039" i="671"/>
  <c r="B3039" i="671"/>
  <c r="J961" i="671"/>
  <c r="A3042" i="671"/>
  <c r="D3041" i="671"/>
  <c r="F3039" i="671" l="1"/>
  <c r="F3040" i="671"/>
  <c r="B3040" i="671"/>
  <c r="C3040" i="671"/>
  <c r="E3040" i="671"/>
  <c r="J962" i="671"/>
  <c r="A3043" i="671"/>
  <c r="D3042" i="671"/>
  <c r="B3041" i="671" l="1"/>
  <c r="C3041" i="671"/>
  <c r="E3041" i="671"/>
  <c r="J3040" i="671"/>
  <c r="J963" i="671"/>
  <c r="A3044" i="671"/>
  <c r="D3043" i="671"/>
  <c r="F3041" i="671" l="1"/>
  <c r="E3042" i="671"/>
  <c r="B3042" i="671"/>
  <c r="C3042" i="671"/>
  <c r="J3041" i="671"/>
  <c r="J3000" i="671"/>
  <c r="A3045" i="671"/>
  <c r="D3044" i="671"/>
  <c r="F3042" i="671" l="1"/>
  <c r="C3043" i="671"/>
  <c r="E3043" i="671"/>
  <c r="F3043" i="671"/>
  <c r="B3043" i="671"/>
  <c r="J3042" i="671"/>
  <c r="J3001" i="671"/>
  <c r="A3046" i="671"/>
  <c r="D3045" i="671"/>
  <c r="B3044" i="671" l="1"/>
  <c r="C3044" i="671"/>
  <c r="E3044" i="671"/>
  <c r="J3043" i="671"/>
  <c r="J964" i="671"/>
  <c r="A3047" i="671"/>
  <c r="D3046" i="671"/>
  <c r="F3044" i="671" l="1"/>
  <c r="B3045" i="671"/>
  <c r="C3045" i="671"/>
  <c r="E3045" i="671"/>
  <c r="J3044" i="671"/>
  <c r="J2798" i="671"/>
  <c r="A3048" i="671"/>
  <c r="D3047" i="671"/>
  <c r="F3045" i="671" l="1"/>
  <c r="E3046" i="671"/>
  <c r="F3046" i="671"/>
  <c r="B3046" i="671"/>
  <c r="C3046" i="671"/>
  <c r="J3045" i="671"/>
  <c r="J965" i="671"/>
  <c r="A3049" i="671"/>
  <c r="D3048" i="671"/>
  <c r="B3047" i="671" l="1"/>
  <c r="C3047" i="671"/>
  <c r="E3047" i="671"/>
  <c r="J3046" i="671"/>
  <c r="J966" i="671"/>
  <c r="A3050" i="671"/>
  <c r="D3049" i="671"/>
  <c r="F3047" i="671" l="1"/>
  <c r="C3048" i="671"/>
  <c r="E3048" i="671"/>
  <c r="B3048" i="671"/>
  <c r="F3048" i="671"/>
  <c r="J3047" i="671"/>
  <c r="J967" i="671"/>
  <c r="A3051" i="671"/>
  <c r="D3050" i="671"/>
  <c r="F3049" i="671" l="1"/>
  <c r="B3049" i="671"/>
  <c r="C3049" i="671"/>
  <c r="E3049" i="671"/>
  <c r="J3048" i="671"/>
  <c r="J968" i="671"/>
  <c r="A3052" i="671"/>
  <c r="D3051" i="671"/>
  <c r="B3050" i="671" l="1"/>
  <c r="C3050" i="671"/>
  <c r="E3050" i="671"/>
  <c r="J3049" i="671"/>
  <c r="J969" i="671"/>
  <c r="A3053" i="671"/>
  <c r="D3052" i="671"/>
  <c r="F3050" i="671" l="1"/>
  <c r="E3051" i="671"/>
  <c r="F3051" i="671"/>
  <c r="B3051" i="671"/>
  <c r="C3051" i="671"/>
  <c r="J3050" i="671"/>
  <c r="J970" i="671"/>
  <c r="A3054" i="671"/>
  <c r="D3053" i="671"/>
  <c r="C3052" i="671" l="1"/>
  <c r="E3052" i="671"/>
  <c r="F3052" i="671"/>
  <c r="B3052" i="671"/>
  <c r="J3051" i="671"/>
  <c r="J971" i="671"/>
  <c r="A3055" i="671"/>
  <c r="D3054" i="671"/>
  <c r="B3053" i="671" l="1"/>
  <c r="C3053" i="671"/>
  <c r="E3053" i="671"/>
  <c r="J3052" i="671"/>
  <c r="J972" i="671"/>
  <c r="A3056" i="671"/>
  <c r="D3055" i="671"/>
  <c r="F3053" i="671" l="1"/>
  <c r="F3054" i="671"/>
  <c r="B3054" i="671"/>
  <c r="C3054" i="671"/>
  <c r="E3054" i="671"/>
  <c r="J3053" i="671"/>
  <c r="J973" i="671"/>
  <c r="A3057" i="671"/>
  <c r="D3056" i="671"/>
  <c r="E3055" i="671" l="1"/>
  <c r="B3055" i="671"/>
  <c r="C3055" i="671"/>
  <c r="J3054" i="671"/>
  <c r="J974" i="671"/>
  <c r="A3058" i="671"/>
  <c r="D3057" i="671"/>
  <c r="F3055" i="671" l="1"/>
  <c r="C3056" i="671"/>
  <c r="E3056" i="671"/>
  <c r="F3056" i="671"/>
  <c r="B3056" i="671"/>
  <c r="J3055" i="671"/>
  <c r="J975" i="671"/>
  <c r="A3059" i="671"/>
  <c r="D3058" i="671"/>
  <c r="B3057" i="671" l="1"/>
  <c r="C3057" i="671"/>
  <c r="E3057" i="671"/>
  <c r="J3056" i="671"/>
  <c r="J976" i="671"/>
  <c r="A3060" i="671"/>
  <c r="D3059" i="671"/>
  <c r="F3057" i="671" l="1"/>
  <c r="B3058" i="671"/>
  <c r="C3058" i="671"/>
  <c r="E3058" i="671"/>
  <c r="J3057" i="671"/>
  <c r="J977" i="671"/>
  <c r="A3061" i="671"/>
  <c r="D3060" i="671"/>
  <c r="F3058" i="671" l="1"/>
  <c r="E3059" i="671"/>
  <c r="B3059" i="671"/>
  <c r="C3059" i="671"/>
  <c r="J3058" i="671"/>
  <c r="J978" i="671"/>
  <c r="A3062" i="671"/>
  <c r="D3061" i="671"/>
  <c r="F3059" i="671" l="1"/>
  <c r="C3060" i="671"/>
  <c r="E3060" i="671"/>
  <c r="B3060" i="671"/>
  <c r="F3060" i="671"/>
  <c r="J3059" i="671"/>
  <c r="J2799" i="671"/>
  <c r="A3063" i="671"/>
  <c r="D3062" i="671"/>
  <c r="F3061" i="671" l="1"/>
  <c r="B3061" i="671"/>
  <c r="C3061" i="671"/>
  <c r="E3061" i="671"/>
  <c r="J3060" i="671"/>
  <c r="J2845" i="671"/>
  <c r="A3064" i="671"/>
  <c r="D3063" i="671"/>
  <c r="B3062" i="671" l="1"/>
  <c r="C3062" i="671"/>
  <c r="E3062" i="671"/>
  <c r="J3061" i="671"/>
  <c r="J3036" i="671"/>
  <c r="A3065" i="671"/>
  <c r="D3064" i="671"/>
  <c r="F3062" i="671" l="1"/>
  <c r="E3063" i="671"/>
  <c r="F3063" i="671"/>
  <c r="B3063" i="671"/>
  <c r="C3063" i="671"/>
  <c r="J3062" i="671"/>
  <c r="J3037" i="671"/>
  <c r="A3066" i="671"/>
  <c r="D3065" i="671"/>
  <c r="C3064" i="671" l="1"/>
  <c r="E3064" i="671"/>
  <c r="B3064" i="671"/>
  <c r="F3064" i="671"/>
  <c r="J3063" i="671"/>
  <c r="J3038" i="671"/>
  <c r="A3067" i="671"/>
  <c r="D3066" i="671"/>
  <c r="F3065" i="671" l="1"/>
  <c r="B3065" i="671"/>
  <c r="C3065" i="671"/>
  <c r="E3065" i="671"/>
  <c r="J3064" i="671"/>
  <c r="J3039" i="671"/>
  <c r="A3068" i="671"/>
  <c r="D3067" i="671"/>
  <c r="F3066" i="671" l="1"/>
  <c r="B3066" i="671"/>
  <c r="C3066" i="671"/>
  <c r="E3066" i="671"/>
  <c r="J3065" i="671"/>
  <c r="J2846" i="671"/>
  <c r="A3069" i="671"/>
  <c r="D3068" i="671"/>
  <c r="E3067" i="671" l="1"/>
  <c r="F3067" i="671"/>
  <c r="B3067" i="671"/>
  <c r="C3067" i="671"/>
  <c r="J3066" i="671"/>
  <c r="J979" i="671"/>
  <c r="A3070" i="671"/>
  <c r="D3069" i="671"/>
  <c r="C3068" i="671" l="1"/>
  <c r="E3068" i="671"/>
  <c r="F3068" i="671"/>
  <c r="B3068" i="671"/>
  <c r="J3067" i="671"/>
  <c r="J980" i="671"/>
  <c r="A3071" i="671"/>
  <c r="D3070" i="671"/>
  <c r="F3069" i="671" l="1"/>
  <c r="B3069" i="671"/>
  <c r="C3069" i="671"/>
  <c r="E3069" i="671"/>
  <c r="J3068" i="671"/>
  <c r="J981" i="671"/>
  <c r="A3072" i="671"/>
  <c r="D3071" i="671"/>
  <c r="B3070" i="671" l="1"/>
  <c r="C3070" i="671"/>
  <c r="E3070" i="671"/>
  <c r="J3069" i="671"/>
  <c r="J982" i="671"/>
  <c r="A3073" i="671"/>
  <c r="D3072" i="671"/>
  <c r="F3070" i="671" l="1"/>
  <c r="E3071" i="671"/>
  <c r="F3071" i="671"/>
  <c r="B3071" i="671"/>
  <c r="C3071" i="671"/>
  <c r="J3070" i="671"/>
  <c r="J1475" i="671"/>
  <c r="A3074" i="671"/>
  <c r="D3073" i="671"/>
  <c r="C3072" i="671" l="1"/>
  <c r="E3072" i="671"/>
  <c r="B3072" i="671"/>
  <c r="J3071" i="671"/>
  <c r="J1476" i="671"/>
  <c r="A3075" i="671"/>
  <c r="D3074" i="671"/>
  <c r="F3072" i="671" l="1"/>
  <c r="F3073" i="671"/>
  <c r="B3073" i="671"/>
  <c r="C3073" i="671"/>
  <c r="E3073" i="671"/>
  <c r="J3072" i="671"/>
  <c r="J1477" i="671"/>
  <c r="A3076" i="671"/>
  <c r="D3075" i="671"/>
  <c r="B3074" i="671" l="1"/>
  <c r="C3074" i="671"/>
  <c r="E3074" i="671"/>
  <c r="J3073" i="671"/>
  <c r="J2310" i="671"/>
  <c r="D3076" i="671"/>
  <c r="F3074" i="671" l="1"/>
  <c r="E3075" i="671"/>
  <c r="B3075" i="671"/>
  <c r="C3075" i="671"/>
  <c r="A3077" i="671"/>
  <c r="J3074" i="671"/>
  <c r="J2311" i="671"/>
  <c r="D3077" i="671"/>
  <c r="F3075" i="671" l="1"/>
  <c r="C3076" i="671"/>
  <c r="E3076" i="671"/>
  <c r="B3076" i="671"/>
  <c r="F3076" i="671"/>
  <c r="J3075" i="671"/>
  <c r="J2312" i="671"/>
  <c r="B3077" i="671" l="1"/>
  <c r="C3077" i="671"/>
  <c r="E3077" i="671"/>
  <c r="J3076" i="671"/>
  <c r="J2313" i="671"/>
  <c r="F3077" i="671" l="1"/>
  <c r="J3077" i="671"/>
  <c r="J2800" i="671"/>
  <c r="S2" i="663" l="1"/>
  <c r="T2539" i="663" l="1"/>
  <c r="T2556" i="663"/>
  <c r="T2554" i="663"/>
  <c r="T2574" i="663"/>
  <c r="T2558" i="663"/>
  <c r="T2560" i="663"/>
  <c r="T2567" i="663"/>
  <c r="T2564" i="663"/>
  <c r="T2544" i="663"/>
  <c r="T2541" i="663"/>
  <c r="T2584" i="663"/>
  <c r="T2555" i="663"/>
  <c r="T2545" i="663"/>
  <c r="T2569" i="663"/>
  <c r="T2559" i="663"/>
  <c r="T2549" i="663"/>
  <c r="T2583" i="663"/>
  <c r="T2547" i="663"/>
  <c r="T2580" i="663"/>
  <c r="T2576" i="663"/>
  <c r="T2581" i="663"/>
  <c r="T2540" i="663"/>
  <c r="T2566" i="663"/>
  <c r="T2565" i="663"/>
  <c r="T2548" i="663"/>
  <c r="T2575" i="663"/>
  <c r="T2543" i="663"/>
  <c r="T2578" i="663"/>
  <c r="T2573" i="663"/>
  <c r="T2552" i="663"/>
  <c r="T2563" i="663"/>
  <c r="T2582" i="663"/>
  <c r="T2568" i="663"/>
  <c r="T2553" i="663"/>
  <c r="T2546" i="663"/>
  <c r="T2561" i="663"/>
  <c r="T2557" i="663"/>
  <c r="T2562" i="663"/>
  <c r="T2542" i="663"/>
  <c r="T2572" i="663"/>
  <c r="T2571" i="663"/>
  <c r="T2570" i="663"/>
  <c r="T2551" i="663"/>
  <c r="T2577" i="663"/>
  <c r="T2550" i="663"/>
  <c r="T2579" i="663"/>
  <c r="T2538" i="663"/>
  <c r="T2537" i="663"/>
  <c r="G70" i="671"/>
  <c r="G270" i="671"/>
  <c r="G41" i="671"/>
  <c r="G182" i="671"/>
  <c r="G174" i="671"/>
  <c r="G245" i="671"/>
  <c r="G305" i="671"/>
  <c r="G329" i="671"/>
  <c r="G347" i="671"/>
  <c r="G371" i="671"/>
  <c r="G266" i="671"/>
  <c r="G291" i="671"/>
  <c r="G249" i="671"/>
  <c r="G235" i="671"/>
  <c r="G55" i="671"/>
  <c r="G254" i="671"/>
  <c r="G212" i="671"/>
  <c r="G51" i="671"/>
  <c r="G77" i="671"/>
  <c r="G178" i="671"/>
  <c r="G73" i="671"/>
  <c r="G280" i="671"/>
  <c r="G333" i="671"/>
  <c r="G34" i="671"/>
  <c r="G99" i="671"/>
  <c r="G216" i="671"/>
  <c r="G302" i="671"/>
  <c r="G288" i="671"/>
  <c r="G258" i="671"/>
  <c r="G65" i="671"/>
  <c r="G306" i="671"/>
  <c r="G315" i="671"/>
  <c r="G295" i="671"/>
  <c r="G355" i="671"/>
  <c r="G10" i="671"/>
  <c r="G380" i="671"/>
  <c r="G172" i="671"/>
  <c r="G367" i="671"/>
  <c r="G398" i="671"/>
  <c r="G191" i="671"/>
  <c r="G297" i="671"/>
  <c r="G15" i="671"/>
  <c r="G107" i="671"/>
  <c r="G296" i="671"/>
  <c r="G22" i="671"/>
  <c r="G283" i="671"/>
  <c r="G381" i="671"/>
  <c r="G360" i="671"/>
  <c r="G21" i="671"/>
  <c r="G89" i="671"/>
  <c r="G217" i="671"/>
  <c r="G272" i="671"/>
  <c r="G173" i="671"/>
  <c r="G102" i="671"/>
  <c r="G60" i="671"/>
  <c r="G277" i="671"/>
  <c r="G338" i="671"/>
  <c r="G286" i="671"/>
  <c r="G276" i="671"/>
  <c r="G362" i="671"/>
  <c r="G411" i="671"/>
  <c r="G359" i="671"/>
  <c r="G385" i="671"/>
  <c r="G175" i="671"/>
  <c r="G243" i="671"/>
  <c r="G40" i="671"/>
  <c r="G52" i="671"/>
  <c r="G378" i="671"/>
  <c r="G409" i="671"/>
  <c r="G160" i="671"/>
  <c r="G237" i="671"/>
  <c r="G110" i="671"/>
  <c r="G287" i="671"/>
  <c r="G32" i="671"/>
  <c r="G281" i="671"/>
  <c r="G37" i="671"/>
  <c r="G23" i="671"/>
  <c r="G267" i="671"/>
  <c r="G317" i="671"/>
  <c r="G340" i="671"/>
  <c r="G298" i="671"/>
  <c r="G325" i="671"/>
  <c r="G394" i="671"/>
  <c r="G223" i="671"/>
  <c r="G177" i="671"/>
  <c r="G12" i="671"/>
  <c r="G9" i="671"/>
  <c r="G324" i="671"/>
  <c r="G24" i="671"/>
  <c r="G337" i="671"/>
  <c r="G358" i="671"/>
  <c r="G118" i="671"/>
  <c r="G379" i="671"/>
  <c r="G71" i="671"/>
  <c r="G261" i="671"/>
  <c r="G156" i="671"/>
  <c r="G161" i="671"/>
  <c r="G66" i="671"/>
  <c r="G222" i="671"/>
  <c r="G209" i="671"/>
  <c r="G19" i="671"/>
  <c r="G64" i="671"/>
  <c r="G322" i="671"/>
  <c r="G334" i="671"/>
  <c r="G80" i="671"/>
  <c r="G255" i="671"/>
  <c r="G75" i="671"/>
  <c r="G67" i="671"/>
  <c r="G116" i="671"/>
  <c r="G303" i="671"/>
  <c r="G246" i="671"/>
  <c r="G27" i="671"/>
  <c r="G170" i="671"/>
  <c r="G93" i="671"/>
  <c r="G353" i="671"/>
  <c r="G69" i="671"/>
  <c r="G390" i="671"/>
  <c r="G284" i="671"/>
  <c r="G382" i="671"/>
  <c r="G87" i="671"/>
  <c r="G257" i="671"/>
  <c r="G59" i="671"/>
  <c r="G62" i="671"/>
  <c r="G113" i="671"/>
  <c r="G275" i="671"/>
  <c r="G282" i="671"/>
  <c r="G354" i="671"/>
  <c r="G383" i="671"/>
  <c r="G349" i="671"/>
  <c r="G108" i="671"/>
  <c r="G25" i="671"/>
  <c r="G104" i="671"/>
  <c r="G120" i="671"/>
  <c r="G30" i="671"/>
  <c r="G218" i="671"/>
  <c r="G46" i="671"/>
  <c r="G392" i="671"/>
  <c r="G352" i="671"/>
  <c r="G321" i="671"/>
  <c r="G224" i="671"/>
  <c r="G346" i="671"/>
  <c r="G369" i="671"/>
  <c r="G395" i="671"/>
  <c r="G373" i="671"/>
  <c r="G271" i="671"/>
  <c r="G289" i="671"/>
  <c r="G8" i="671"/>
  <c r="G300" i="671"/>
  <c r="G331" i="671"/>
  <c r="G308" i="671"/>
  <c r="G375" i="671"/>
  <c r="G94" i="671"/>
  <c r="G285" i="671"/>
  <c r="G106" i="671"/>
  <c r="G214" i="671"/>
  <c r="G35" i="671"/>
  <c r="G244" i="671"/>
  <c r="G5" i="671"/>
  <c r="G251" i="671"/>
  <c r="G83" i="671"/>
  <c r="G293" i="671"/>
  <c r="G36" i="671"/>
  <c r="G342" i="671"/>
  <c r="G76" i="671"/>
  <c r="G336" i="671"/>
  <c r="G328" i="671"/>
  <c r="G374" i="671"/>
  <c r="G404" i="671"/>
  <c r="G274" i="671"/>
  <c r="G155" i="671"/>
  <c r="G74" i="671"/>
  <c r="G273" i="671"/>
  <c r="G50" i="671"/>
  <c r="G18" i="671"/>
  <c r="G368" i="671"/>
  <c r="G78" i="671"/>
  <c r="G292" i="671"/>
  <c r="G248" i="671"/>
  <c r="G250" i="671"/>
  <c r="G11" i="671"/>
  <c r="G165" i="671"/>
  <c r="G111" i="671"/>
  <c r="G309" i="671"/>
  <c r="G13" i="671"/>
  <c r="G211" i="671"/>
  <c r="G97" i="671"/>
  <c r="G115" i="671"/>
  <c r="G119" i="671"/>
  <c r="G239" i="671"/>
  <c r="G14" i="671"/>
  <c r="G180" i="671"/>
  <c r="G179" i="671"/>
  <c r="G162" i="671"/>
  <c r="G176" i="671"/>
  <c r="G256" i="671"/>
  <c r="G307" i="671"/>
  <c r="G45" i="671"/>
  <c r="G339" i="671"/>
  <c r="G370" i="671"/>
  <c r="G397" i="671"/>
  <c r="G213" i="671"/>
  <c r="G407" i="671"/>
  <c r="G54" i="671"/>
  <c r="G168" i="671"/>
  <c r="G294" i="671"/>
  <c r="G63" i="671"/>
  <c r="G7" i="671"/>
  <c r="G219" i="671"/>
  <c r="G240" i="671"/>
  <c r="G56" i="671"/>
  <c r="G363" i="671"/>
  <c r="G236" i="671"/>
  <c r="G357" i="671"/>
  <c r="G4" i="671"/>
  <c r="G68" i="671"/>
  <c r="G157" i="671"/>
  <c r="G31" i="671"/>
  <c r="G238" i="671"/>
  <c r="G57" i="671"/>
  <c r="G310" i="671"/>
  <c r="G101" i="671"/>
  <c r="G326" i="671"/>
  <c r="G344" i="671"/>
  <c r="G332" i="671"/>
  <c r="G387" i="671"/>
  <c r="G20" i="671"/>
  <c r="G356" i="671"/>
  <c r="G166" i="671"/>
  <c r="G412" i="671"/>
  <c r="G386" i="671"/>
  <c r="G92" i="671"/>
  <c r="G72" i="671"/>
  <c r="G169" i="671"/>
  <c r="G313" i="671"/>
  <c r="G366" i="671"/>
  <c r="G260" i="671"/>
  <c r="G221" i="671"/>
  <c r="G88" i="671"/>
  <c r="G401" i="671"/>
  <c r="G43" i="671"/>
  <c r="G192" i="671"/>
  <c r="G220" i="671"/>
  <c r="G26" i="671"/>
  <c r="G82" i="671"/>
  <c r="G103" i="671"/>
  <c r="G79" i="671"/>
  <c r="G316" i="671"/>
  <c r="G389" i="671"/>
  <c r="G318" i="671"/>
  <c r="G252" i="671"/>
  <c r="G268" i="671"/>
  <c r="G39" i="671"/>
  <c r="G81" i="671"/>
  <c r="G320" i="671"/>
  <c r="G343" i="671"/>
  <c r="G361" i="671"/>
  <c r="G345" i="671"/>
  <c r="G90" i="671"/>
  <c r="G117" i="671"/>
  <c r="G42" i="671"/>
  <c r="G61" i="671"/>
  <c r="G100" i="671"/>
  <c r="G164" i="671"/>
  <c r="G247" i="671"/>
  <c r="G91" i="671"/>
  <c r="G167" i="671"/>
  <c r="G114" i="671"/>
  <c r="G181" i="671"/>
  <c r="G241" i="671"/>
  <c r="G406" i="671"/>
  <c r="G16" i="671"/>
  <c r="G278" i="671"/>
  <c r="G48" i="671"/>
  <c r="G84" i="671"/>
  <c r="G262" i="671"/>
  <c r="G49" i="671"/>
  <c r="G299" i="671"/>
  <c r="G312" i="671"/>
  <c r="G17" i="671"/>
  <c r="G301" i="671"/>
  <c r="G393" i="671"/>
  <c r="G408" i="671"/>
  <c r="G28" i="671"/>
  <c r="G396" i="671"/>
  <c r="G163" i="671"/>
  <c r="G351" i="671"/>
  <c r="G210" i="671"/>
  <c r="G225" i="671"/>
  <c r="G171" i="671"/>
  <c r="G265" i="671"/>
  <c r="G53" i="671"/>
  <c r="G158" i="671"/>
  <c r="G350" i="671"/>
  <c r="G391" i="671"/>
  <c r="G365" i="671"/>
  <c r="G259" i="671"/>
  <c r="G109" i="671"/>
  <c r="G290" i="671"/>
  <c r="G159" i="671"/>
  <c r="G279" i="671"/>
  <c r="G269" i="671"/>
  <c r="G304" i="671"/>
  <c r="G319" i="671"/>
  <c r="G263" i="671"/>
  <c r="G348" i="671"/>
  <c r="G335" i="671"/>
  <c r="G402" i="671"/>
  <c r="G6" i="671"/>
  <c r="G376" i="671"/>
  <c r="G384" i="671"/>
  <c r="G264" i="671"/>
  <c r="G377" i="671"/>
  <c r="G242" i="671"/>
  <c r="G112" i="671"/>
  <c r="G47" i="671"/>
  <c r="G330" i="671"/>
  <c r="G311" i="671"/>
  <c r="G44" i="671"/>
  <c r="G372" i="671"/>
  <c r="G388" i="671"/>
  <c r="G98" i="671"/>
  <c r="G29" i="671"/>
  <c r="G38" i="671"/>
  <c r="G193" i="671"/>
  <c r="G215" i="671"/>
  <c r="G58" i="671"/>
  <c r="G105" i="671"/>
  <c r="G314" i="671"/>
  <c r="G33" i="671"/>
  <c r="G341" i="671"/>
  <c r="G364" i="671"/>
  <c r="G323" i="671"/>
  <c r="G327" i="671"/>
  <c r="G253" i="671"/>
  <c r="G410" i="671"/>
  <c r="G509" i="671"/>
  <c r="G508" i="671"/>
  <c r="G507" i="671"/>
  <c r="G506" i="671"/>
  <c r="G505" i="671"/>
  <c r="G510" i="671"/>
  <c r="G512" i="671"/>
  <c r="G514" i="671"/>
  <c r="G511" i="671"/>
  <c r="G513" i="671"/>
  <c r="G515" i="671"/>
  <c r="G516" i="671"/>
  <c r="G519" i="671"/>
  <c r="G517" i="671"/>
  <c r="G518" i="671"/>
  <c r="G533" i="671"/>
  <c r="G532" i="671"/>
  <c r="G535" i="671"/>
  <c r="G534" i="671"/>
  <c r="G536" i="671"/>
  <c r="G541" i="671"/>
  <c r="G540" i="671"/>
  <c r="G538" i="671"/>
  <c r="G539" i="671"/>
  <c r="G537" i="671"/>
  <c r="G543" i="671"/>
  <c r="G542" i="671"/>
  <c r="G552" i="671"/>
  <c r="G557" i="671"/>
  <c r="G555" i="671"/>
  <c r="G553" i="671"/>
  <c r="G554" i="671"/>
  <c r="G561" i="671"/>
  <c r="G558" i="671"/>
  <c r="G559" i="671"/>
  <c r="G560" i="671"/>
  <c r="G563" i="671"/>
  <c r="G564" i="671"/>
  <c r="G562" i="671"/>
  <c r="G565" i="671"/>
  <c r="G566" i="671"/>
  <c r="G589" i="671"/>
  <c r="G588" i="671"/>
  <c r="G591" i="671"/>
  <c r="G592" i="671"/>
  <c r="G590" i="671"/>
  <c r="G593" i="671"/>
  <c r="G595" i="671"/>
  <c r="G594" i="671"/>
  <c r="G596" i="671"/>
  <c r="G598" i="671"/>
  <c r="G599" i="671"/>
  <c r="G597" i="671"/>
  <c r="G601" i="671"/>
  <c r="G600" i="671"/>
  <c r="G604" i="671"/>
  <c r="G602" i="671"/>
  <c r="G603" i="671"/>
  <c r="G605" i="671"/>
  <c r="G606" i="671"/>
  <c r="G607" i="671"/>
  <c r="G609" i="671"/>
  <c r="G610" i="671"/>
  <c r="G608" i="671"/>
  <c r="G613" i="671"/>
  <c r="G614" i="671"/>
  <c r="G611" i="671"/>
  <c r="G615" i="671"/>
  <c r="G612" i="671"/>
  <c r="G618" i="671"/>
  <c r="G616" i="671"/>
  <c r="G617" i="671"/>
  <c r="G620" i="671"/>
  <c r="G619" i="671"/>
  <c r="G623" i="671"/>
  <c r="G624" i="671"/>
  <c r="G622" i="671"/>
  <c r="G621" i="671"/>
  <c r="G636" i="671"/>
  <c r="G639" i="671"/>
  <c r="G638" i="671"/>
  <c r="G637" i="671"/>
  <c r="G641" i="671"/>
  <c r="G644" i="671"/>
  <c r="G640" i="671"/>
  <c r="G643" i="671"/>
  <c r="G642" i="671"/>
  <c r="G646" i="671"/>
  <c r="G647" i="671"/>
  <c r="G645" i="671"/>
  <c r="G648" i="671"/>
  <c r="G649" i="671"/>
  <c r="G650" i="671"/>
  <c r="G651" i="671"/>
  <c r="G655" i="671"/>
  <c r="G653" i="671"/>
  <c r="G652" i="671"/>
  <c r="G654" i="671"/>
  <c r="G659" i="671"/>
  <c r="G657" i="671"/>
  <c r="G656" i="671"/>
  <c r="G658" i="671"/>
  <c r="G661" i="671"/>
  <c r="G660" i="671"/>
  <c r="G663" i="671"/>
  <c r="G664" i="671"/>
  <c r="G662" i="671"/>
  <c r="G684" i="671"/>
  <c r="G680" i="671"/>
  <c r="G683" i="671"/>
  <c r="G682" i="671"/>
  <c r="G681" i="671"/>
  <c r="G779" i="671"/>
  <c r="G780" i="671"/>
  <c r="G778" i="671"/>
  <c r="G781" i="671"/>
  <c r="G783" i="671"/>
  <c r="G782" i="671"/>
  <c r="G785" i="671"/>
  <c r="G784" i="671"/>
  <c r="G788" i="671"/>
  <c r="G786" i="671"/>
  <c r="G787" i="671"/>
  <c r="G789" i="671"/>
  <c r="G792" i="671"/>
  <c r="G791" i="671"/>
  <c r="G790" i="671"/>
  <c r="G793" i="671"/>
  <c r="G795" i="671"/>
  <c r="G794" i="671"/>
  <c r="G797" i="671"/>
  <c r="G798" i="671"/>
  <c r="G796" i="671"/>
  <c r="G799" i="671"/>
  <c r="G801" i="671"/>
  <c r="G800" i="671"/>
  <c r="G806" i="671"/>
  <c r="G802" i="671"/>
  <c r="G804" i="671"/>
  <c r="G803" i="671"/>
  <c r="G805" i="671"/>
  <c r="G809" i="671"/>
  <c r="G811" i="671"/>
  <c r="G810" i="671"/>
  <c r="G807" i="671"/>
  <c r="G812" i="671"/>
  <c r="G813" i="671"/>
  <c r="G815" i="671"/>
  <c r="G814" i="671"/>
  <c r="G819" i="671"/>
  <c r="G817" i="671"/>
  <c r="G816" i="671"/>
  <c r="G818" i="671"/>
  <c r="G820" i="671"/>
  <c r="G821" i="671"/>
  <c r="G822" i="671"/>
  <c r="G824" i="671"/>
  <c r="G823" i="671"/>
  <c r="G825" i="671"/>
  <c r="G828" i="671"/>
  <c r="G826" i="671"/>
  <c r="G827" i="671"/>
  <c r="G830" i="671"/>
  <c r="G829" i="671"/>
  <c r="G831" i="671"/>
  <c r="G832" i="671"/>
  <c r="G834" i="671"/>
  <c r="G833" i="671"/>
  <c r="G836" i="671"/>
  <c r="G835" i="671"/>
  <c r="G837" i="671"/>
  <c r="G839" i="671"/>
  <c r="G841" i="671"/>
  <c r="G838" i="671"/>
  <c r="G840" i="671"/>
  <c r="G842" i="671"/>
  <c r="G843" i="671"/>
  <c r="G844" i="671"/>
  <c r="G846" i="671"/>
  <c r="G847" i="671"/>
  <c r="G845" i="671"/>
  <c r="G848" i="671"/>
  <c r="G892" i="671"/>
  <c r="G894" i="671"/>
  <c r="G893" i="671"/>
  <c r="G895" i="671"/>
  <c r="G896" i="671"/>
  <c r="G897" i="671"/>
  <c r="G898" i="671"/>
  <c r="G902" i="671"/>
  <c r="G899" i="671"/>
  <c r="G900" i="671"/>
  <c r="G903" i="671"/>
  <c r="G901" i="671"/>
  <c r="G904" i="671"/>
  <c r="G906" i="671"/>
  <c r="G905" i="671"/>
  <c r="G908" i="671"/>
  <c r="G909" i="671"/>
  <c r="G907" i="671"/>
  <c r="G952" i="671"/>
  <c r="G953" i="671"/>
  <c r="G955" i="671"/>
  <c r="G954" i="671"/>
  <c r="G956" i="671"/>
  <c r="G959" i="671"/>
  <c r="G957" i="671"/>
  <c r="G958" i="671"/>
  <c r="G961" i="671"/>
  <c r="G960" i="671"/>
  <c r="G965" i="671"/>
  <c r="G963" i="671"/>
  <c r="G964" i="671"/>
  <c r="G962" i="671"/>
  <c r="G966" i="671"/>
  <c r="G969" i="671"/>
  <c r="G967" i="671"/>
  <c r="G968" i="671"/>
  <c r="G971" i="671"/>
  <c r="G984" i="671"/>
  <c r="G983" i="671"/>
  <c r="G985" i="671"/>
  <c r="G986" i="671"/>
  <c r="G989" i="671"/>
  <c r="G988" i="671"/>
  <c r="G987" i="671"/>
  <c r="G990" i="671"/>
  <c r="G992" i="671"/>
  <c r="G991" i="671"/>
  <c r="G994" i="671"/>
  <c r="G993" i="671"/>
  <c r="G996" i="671"/>
  <c r="G995" i="671"/>
  <c r="G997" i="671"/>
  <c r="G998" i="671"/>
  <c r="G999" i="671"/>
  <c r="G1008" i="671"/>
  <c r="G1009" i="671"/>
  <c r="G1012" i="671"/>
  <c r="G1010" i="671"/>
  <c r="G1011" i="671"/>
  <c r="G1013" i="671"/>
  <c r="G1014" i="671"/>
  <c r="G1016" i="671"/>
  <c r="G1015" i="671"/>
  <c r="G1017" i="671"/>
  <c r="G1018" i="671"/>
  <c r="G1020" i="671"/>
  <c r="G1022" i="671"/>
  <c r="G1021" i="671"/>
  <c r="G1019" i="671"/>
  <c r="G1024" i="671"/>
  <c r="G1025" i="671"/>
  <c r="G1023" i="671"/>
  <c r="G1028" i="671"/>
  <c r="G1027" i="671"/>
  <c r="G1026" i="671"/>
  <c r="G1030" i="671"/>
  <c r="G1029" i="671"/>
  <c r="G1032" i="671"/>
  <c r="G1033" i="671"/>
  <c r="G1031" i="671"/>
  <c r="G1091" i="671"/>
  <c r="G1093" i="671"/>
  <c r="G1092" i="671"/>
  <c r="G1097" i="671"/>
  <c r="G1096" i="671"/>
  <c r="G1094" i="671"/>
  <c r="G1095" i="671"/>
  <c r="G1098" i="671"/>
  <c r="G1100" i="671"/>
  <c r="G1099" i="671"/>
  <c r="G1102" i="671"/>
  <c r="G1103" i="671"/>
  <c r="G1101" i="671"/>
  <c r="G1105" i="671"/>
  <c r="G1104" i="671"/>
  <c r="G1106" i="671"/>
  <c r="G1107" i="671"/>
  <c r="G1108" i="671"/>
  <c r="G1111" i="671"/>
  <c r="G1112" i="671"/>
  <c r="G1110" i="671"/>
  <c r="G1109" i="671"/>
  <c r="G1114" i="671"/>
  <c r="G1113" i="671"/>
  <c r="G1161" i="671"/>
  <c r="G1163" i="671"/>
  <c r="G1162" i="671"/>
  <c r="G1310" i="671"/>
  <c r="G1309" i="671"/>
  <c r="G1308" i="671"/>
  <c r="G1311" i="671"/>
  <c r="G1327" i="671"/>
  <c r="G1326" i="671"/>
  <c r="G1325" i="671"/>
  <c r="G1328" i="671"/>
  <c r="G1329" i="671"/>
  <c r="G1330" i="671"/>
  <c r="G1331" i="671"/>
  <c r="G1333" i="671"/>
  <c r="G1332" i="671"/>
  <c r="G1396" i="671"/>
  <c r="G1399" i="671"/>
  <c r="G1400" i="671"/>
  <c r="G1402" i="671"/>
  <c r="G1398" i="671"/>
  <c r="G1401" i="671"/>
  <c r="G1424" i="671"/>
  <c r="G1423" i="671"/>
  <c r="G1422" i="671"/>
  <c r="G1426" i="671"/>
  <c r="G1427" i="671"/>
  <c r="G1425" i="671"/>
  <c r="G1428" i="671"/>
  <c r="G1446" i="671"/>
  <c r="G1447" i="671"/>
  <c r="G1444" i="671"/>
  <c r="G1450" i="671"/>
  <c r="G1445" i="671"/>
  <c r="G1449" i="671"/>
  <c r="G1464" i="671"/>
  <c r="G1465" i="671"/>
  <c r="G1466" i="671"/>
  <c r="G1468" i="671"/>
  <c r="G1467" i="671"/>
  <c r="G1473" i="671"/>
  <c r="G1470" i="671"/>
  <c r="G1471" i="671"/>
  <c r="G1469" i="671"/>
  <c r="G1472" i="671"/>
  <c r="G1489" i="671"/>
  <c r="G1565" i="671"/>
  <c r="G1567" i="671"/>
  <c r="G1564" i="671"/>
  <c r="G1566" i="671"/>
  <c r="G1563" i="671"/>
  <c r="G1569" i="671"/>
  <c r="G1568" i="671"/>
  <c r="G1570" i="671"/>
  <c r="G1571" i="671"/>
  <c r="G1586" i="671"/>
  <c r="G1587" i="671"/>
  <c r="G1584" i="671"/>
  <c r="G1585" i="671"/>
  <c r="G1590" i="671"/>
  <c r="G1591" i="671"/>
  <c r="G1589" i="671"/>
  <c r="G1588" i="671"/>
  <c r="G1594" i="671"/>
  <c r="G1592" i="671"/>
  <c r="G1593" i="671"/>
  <c r="G1631" i="671"/>
  <c r="G1632" i="671"/>
  <c r="G1635" i="671"/>
  <c r="G1636" i="671"/>
  <c r="G1634" i="671"/>
  <c r="G1633" i="671"/>
  <c r="G1641" i="671"/>
  <c r="G1640" i="671"/>
  <c r="G1638" i="671"/>
  <c r="G1637" i="671"/>
  <c r="G1639" i="671"/>
  <c r="G1650" i="671"/>
  <c r="G1651" i="671"/>
  <c r="G1652" i="671"/>
  <c r="G1656" i="671"/>
  <c r="G1654" i="671"/>
  <c r="G1655" i="671"/>
  <c r="G1653" i="671"/>
  <c r="G1659" i="671"/>
  <c r="G1660" i="671"/>
  <c r="G1657" i="671"/>
  <c r="G1658" i="671"/>
  <c r="G1661" i="671"/>
  <c r="G1662" i="671"/>
  <c r="G1664" i="671"/>
  <c r="G1663" i="671"/>
  <c r="G1666" i="671"/>
  <c r="G1665" i="671"/>
  <c r="G1667" i="671"/>
  <c r="G1668" i="671"/>
  <c r="G1671" i="671"/>
  <c r="G1670" i="671"/>
  <c r="G1669" i="671"/>
  <c r="G1672" i="671"/>
  <c r="G1675" i="671"/>
  <c r="G1674" i="671"/>
  <c r="G1673" i="671"/>
  <c r="G1685" i="671"/>
  <c r="G1688" i="671"/>
  <c r="G1686" i="671"/>
  <c r="G1687" i="671"/>
  <c r="G1689" i="671"/>
  <c r="G1691" i="671"/>
  <c r="G1695" i="671"/>
  <c r="G1696" i="671"/>
  <c r="G1697" i="671"/>
  <c r="G1700" i="671"/>
  <c r="G1701" i="671"/>
  <c r="G1702" i="671"/>
  <c r="G1698" i="671"/>
  <c r="G1699" i="671"/>
  <c r="G1719" i="671"/>
  <c r="G1718" i="671"/>
  <c r="G1717" i="671"/>
  <c r="G1716" i="671"/>
  <c r="G1720" i="671"/>
  <c r="G1721" i="671"/>
  <c r="G1722" i="671"/>
  <c r="G1723" i="671"/>
  <c r="G1724" i="671"/>
  <c r="G1725" i="671"/>
  <c r="G1726" i="671"/>
  <c r="G1727" i="671"/>
  <c r="G1729" i="671"/>
  <c r="G1731" i="671"/>
  <c r="G1728" i="671"/>
  <c r="G1730" i="671"/>
  <c r="G1734" i="671"/>
  <c r="G1733" i="671"/>
  <c r="G1732" i="671"/>
  <c r="G1736" i="671"/>
  <c r="G1735" i="671"/>
  <c r="G1737" i="671"/>
  <c r="G1741" i="671"/>
  <c r="G1738" i="671"/>
  <c r="G1740" i="671"/>
  <c r="G1742" i="671"/>
  <c r="G1739" i="671"/>
  <c r="G1744" i="671"/>
  <c r="G1745" i="671"/>
  <c r="G1743" i="671"/>
  <c r="G1747" i="671"/>
  <c r="G1746" i="671"/>
  <c r="G1748" i="671"/>
  <c r="G1749" i="671"/>
  <c r="G1750" i="671"/>
  <c r="G1752" i="671"/>
  <c r="G1751" i="671"/>
  <c r="G1754" i="671"/>
  <c r="G1753" i="671"/>
  <c r="G1755" i="671"/>
  <c r="G1758" i="671"/>
  <c r="G1756" i="671"/>
  <c r="G1757" i="671"/>
  <c r="G1762" i="671"/>
  <c r="G1760" i="671"/>
  <c r="G1759" i="671"/>
  <c r="G1761" i="671"/>
  <c r="G1763" i="671"/>
  <c r="G1764" i="671"/>
  <c r="G1766" i="671"/>
  <c r="G1767" i="671"/>
  <c r="G1765" i="671"/>
  <c r="G1769" i="671"/>
  <c r="G1771" i="671"/>
  <c r="G1770" i="671"/>
  <c r="G1768" i="671"/>
  <c r="G1772" i="671"/>
  <c r="G1773" i="671"/>
  <c r="G1774" i="671"/>
  <c r="G1777" i="671"/>
  <c r="G1775" i="671"/>
  <c r="G1776" i="671"/>
  <c r="G1778" i="671"/>
  <c r="G1779" i="671"/>
  <c r="G1781" i="671"/>
  <c r="G1780" i="671"/>
  <c r="G1782" i="671"/>
  <c r="G1784" i="671"/>
  <c r="G1783" i="671"/>
  <c r="G1786" i="671"/>
  <c r="G1785" i="671"/>
  <c r="G1788" i="671"/>
  <c r="G1787" i="671"/>
  <c r="G1789" i="671"/>
  <c r="G1790" i="671"/>
  <c r="G1791" i="671"/>
  <c r="G1793" i="671"/>
  <c r="G1794" i="671"/>
  <c r="G1792" i="671"/>
  <c r="G1795" i="671"/>
  <c r="G1796" i="671"/>
  <c r="G1797" i="671"/>
  <c r="G1798" i="671"/>
  <c r="G1799" i="671"/>
  <c r="G1800" i="671"/>
  <c r="G1801" i="671"/>
  <c r="G1802" i="671"/>
  <c r="G1803" i="671"/>
  <c r="G1804" i="671"/>
  <c r="G1805" i="671"/>
  <c r="G1806" i="671"/>
  <c r="G1809" i="671"/>
  <c r="G1808" i="671"/>
  <c r="G1807" i="671"/>
  <c r="G1810" i="671"/>
  <c r="G1812" i="671"/>
  <c r="G1811" i="671"/>
  <c r="G1813" i="671"/>
  <c r="G1815" i="671"/>
  <c r="G1817" i="671"/>
  <c r="G1816" i="671"/>
  <c r="G1814" i="671"/>
  <c r="G1820" i="671"/>
  <c r="G1819" i="671"/>
  <c r="G1821" i="671"/>
  <c r="G1818" i="671"/>
  <c r="G1824" i="671"/>
  <c r="G1823" i="671"/>
  <c r="G1822" i="671"/>
  <c r="G1826" i="671"/>
  <c r="G1829" i="671"/>
  <c r="G1827" i="671"/>
  <c r="G1830" i="671"/>
  <c r="G1828" i="671"/>
  <c r="G1831" i="671"/>
  <c r="G1834" i="671"/>
  <c r="G1833" i="671"/>
  <c r="G1832" i="671"/>
  <c r="G1835" i="671"/>
  <c r="G1837" i="671"/>
  <c r="G1836" i="671"/>
  <c r="G1838" i="671"/>
  <c r="G1839" i="671"/>
  <c r="G1840" i="671"/>
  <c r="G1842" i="671"/>
  <c r="G1841" i="671"/>
  <c r="G1843" i="671"/>
  <c r="G1844" i="671"/>
  <c r="G1847" i="671"/>
  <c r="G1848" i="671"/>
  <c r="G1850" i="671"/>
  <c r="G1849" i="671"/>
  <c r="G1852" i="671"/>
  <c r="G1851" i="671"/>
  <c r="G1853" i="671"/>
  <c r="G1855" i="671"/>
  <c r="G1856" i="671"/>
  <c r="G1857" i="671"/>
  <c r="G1859" i="671"/>
  <c r="G1860" i="671"/>
  <c r="G1858" i="671"/>
  <c r="G1863" i="671"/>
  <c r="G1861" i="671"/>
  <c r="G1862" i="671"/>
  <c r="G1870" i="671"/>
  <c r="G1871" i="671"/>
  <c r="G1868" i="671"/>
  <c r="G1867" i="671"/>
  <c r="G1869" i="671"/>
  <c r="G1874" i="671"/>
  <c r="G1875" i="671"/>
  <c r="G1877" i="671"/>
  <c r="G1873" i="671"/>
  <c r="G1876" i="671"/>
  <c r="G1881" i="671"/>
  <c r="G1879" i="671"/>
  <c r="G1880" i="671"/>
  <c r="G1882" i="671"/>
  <c r="G1883" i="671"/>
  <c r="G1885" i="671"/>
  <c r="G1884" i="671"/>
  <c r="G1886" i="671"/>
  <c r="G1892" i="671"/>
  <c r="G1890" i="671"/>
  <c r="G1888" i="671"/>
  <c r="G1887" i="671"/>
  <c r="G1889" i="671"/>
  <c r="G1933" i="671"/>
  <c r="G1932" i="671"/>
  <c r="G1931" i="671"/>
  <c r="G1936" i="671"/>
  <c r="G1934" i="671"/>
  <c r="G1937" i="671"/>
  <c r="G1939" i="671"/>
  <c r="G1938" i="671"/>
  <c r="G1940" i="671"/>
  <c r="G1941" i="671"/>
  <c r="G1942" i="671"/>
  <c r="G1944" i="671"/>
  <c r="G1943" i="671"/>
  <c r="G2040" i="671"/>
  <c r="G2036" i="671"/>
  <c r="G2038" i="671"/>
  <c r="G2035" i="671"/>
  <c r="G2037" i="671"/>
  <c r="G2094" i="671"/>
  <c r="G2097" i="671"/>
  <c r="G2095" i="671"/>
  <c r="G2093" i="671"/>
  <c r="G2092" i="671"/>
  <c r="G2096" i="671"/>
  <c r="G2148" i="671"/>
  <c r="G2144" i="671"/>
  <c r="G2146" i="671"/>
  <c r="G2145" i="671"/>
  <c r="G2147" i="671"/>
  <c r="G2164" i="671"/>
  <c r="G2166" i="671"/>
  <c r="G2162" i="671"/>
  <c r="G2165" i="671"/>
  <c r="G2167" i="671"/>
  <c r="G2194" i="671"/>
  <c r="G2193" i="671"/>
  <c r="G2196" i="671"/>
  <c r="G2195" i="671"/>
  <c r="G2197" i="671"/>
  <c r="G2199" i="671"/>
  <c r="G2198" i="671"/>
  <c r="G2200" i="671"/>
  <c r="G2201" i="671"/>
  <c r="G2204" i="671"/>
  <c r="G2203" i="671"/>
  <c r="G2202" i="671"/>
  <c r="G2208" i="671"/>
  <c r="G2205" i="671"/>
  <c r="G2206" i="671"/>
  <c r="G2207" i="671"/>
  <c r="G2209" i="671"/>
  <c r="G2211" i="671"/>
  <c r="G2210" i="671"/>
  <c r="G2214" i="671"/>
  <c r="G2213" i="671"/>
  <c r="G2216" i="671"/>
  <c r="G2215" i="671"/>
  <c r="G2219" i="671"/>
  <c r="G2218" i="671"/>
  <c r="G2220" i="671"/>
  <c r="G2222" i="671"/>
  <c r="G2221" i="671"/>
  <c r="G2223" i="671"/>
  <c r="G2225" i="671"/>
  <c r="G2226" i="671"/>
  <c r="G2228" i="671"/>
  <c r="G2224" i="671"/>
  <c r="G2227" i="671"/>
  <c r="G2237" i="671"/>
  <c r="G2240" i="671"/>
  <c r="G2242" i="671"/>
  <c r="G2243" i="671"/>
  <c r="G2241" i="671"/>
  <c r="G2244" i="671"/>
  <c r="G2247" i="671"/>
  <c r="G2248" i="671"/>
  <c r="G2245" i="671"/>
  <c r="G2249" i="671"/>
  <c r="G2246" i="671"/>
  <c r="G2253" i="671"/>
  <c r="G2250" i="671"/>
  <c r="G2255" i="671"/>
  <c r="G2252" i="671"/>
  <c r="G2251" i="671"/>
  <c r="G2259" i="671"/>
  <c r="G2258" i="671"/>
  <c r="G2260" i="671"/>
  <c r="G2261" i="671"/>
  <c r="G2257" i="671"/>
  <c r="G2275" i="671"/>
  <c r="G2273" i="671"/>
  <c r="G2276" i="671"/>
  <c r="G2277" i="671"/>
  <c r="G2274" i="671"/>
  <c r="G2278" i="671"/>
  <c r="G2279" i="671"/>
  <c r="G2280" i="671"/>
  <c r="G2284" i="671"/>
  <c r="G2283" i="671"/>
  <c r="G2282" i="671"/>
  <c r="G2281" i="671"/>
  <c r="G2285" i="671"/>
  <c r="G2289" i="671"/>
  <c r="G2287" i="671"/>
  <c r="G2288" i="671"/>
  <c r="G2290" i="671"/>
  <c r="G2291" i="671"/>
  <c r="G2293" i="671"/>
  <c r="G2295" i="671"/>
  <c r="G2292" i="671"/>
  <c r="G2294" i="671"/>
  <c r="G2296" i="671"/>
  <c r="G2298" i="671"/>
  <c r="G2300" i="671"/>
  <c r="G2297" i="671"/>
  <c r="G2301" i="671"/>
  <c r="G2299" i="671"/>
  <c r="G2303" i="671"/>
  <c r="G2302" i="671"/>
  <c r="G2304" i="671"/>
  <c r="G2308" i="671"/>
  <c r="G2307" i="671"/>
  <c r="G2309" i="671"/>
  <c r="G2306" i="671"/>
  <c r="G2305" i="671"/>
  <c r="G2549" i="671"/>
  <c r="G2548" i="671"/>
  <c r="G2550" i="671"/>
  <c r="G2552" i="671"/>
  <c r="G2551" i="671"/>
  <c r="G2554" i="671"/>
  <c r="G2553" i="671"/>
  <c r="G2584" i="671"/>
  <c r="G2858" i="671"/>
  <c r="G2857" i="671"/>
  <c r="G2859" i="671"/>
  <c r="G2866" i="671"/>
  <c r="G2865" i="671"/>
  <c r="G2862" i="671"/>
  <c r="G2864" i="671"/>
  <c r="G2860" i="671"/>
  <c r="G2863" i="671"/>
  <c r="G2868" i="671"/>
  <c r="G2867" i="671"/>
  <c r="G2870" i="671"/>
  <c r="G2869" i="671"/>
  <c r="G2872" i="671"/>
  <c r="G2871" i="671"/>
  <c r="G2874" i="671"/>
  <c r="G2876" i="671"/>
  <c r="G2875" i="671"/>
  <c r="G2873" i="671"/>
  <c r="G2877" i="671"/>
  <c r="G2878" i="671"/>
  <c r="G2879" i="671"/>
  <c r="G2881" i="671"/>
  <c r="G2880" i="671"/>
  <c r="G2883" i="671"/>
  <c r="G2882" i="671"/>
  <c r="G2889" i="671"/>
  <c r="G2886" i="671"/>
  <c r="G2887" i="671"/>
  <c r="G2884" i="671"/>
  <c r="G2888" i="671"/>
  <c r="G2899" i="671"/>
  <c r="G2898" i="671"/>
  <c r="G2900" i="671"/>
  <c r="G2901" i="671"/>
  <c r="G2904" i="671"/>
  <c r="G2902" i="671"/>
  <c r="G2903" i="671"/>
  <c r="G2913" i="671"/>
  <c r="G2914" i="671"/>
  <c r="G2917" i="671"/>
  <c r="G2918" i="671"/>
  <c r="G2916" i="671"/>
  <c r="G2915" i="671"/>
  <c r="G2919" i="671"/>
  <c r="G2936" i="671"/>
  <c r="G2937" i="671"/>
  <c r="G2938" i="671"/>
  <c r="G2940" i="671"/>
  <c r="G2939" i="671"/>
  <c r="G2943" i="671"/>
  <c r="G2941" i="671"/>
  <c r="G2942" i="671"/>
  <c r="G2945" i="671"/>
  <c r="G2944" i="671"/>
  <c r="G2976" i="671"/>
  <c r="G2978" i="671"/>
  <c r="G2974" i="671"/>
  <c r="G2975" i="671"/>
  <c r="G2977" i="671"/>
  <c r="G2980" i="671"/>
  <c r="G2979" i="671"/>
  <c r="G2981" i="671"/>
  <c r="G2983" i="671"/>
  <c r="G2982" i="671"/>
  <c r="G2988" i="671"/>
  <c r="G2986" i="671"/>
  <c r="G2989" i="671"/>
  <c r="G2985" i="671"/>
  <c r="G2987" i="671"/>
  <c r="G2984" i="671"/>
  <c r="G2993" i="671"/>
  <c r="G2994" i="671"/>
  <c r="G2992" i="671"/>
  <c r="G2995" i="671"/>
  <c r="G2991" i="671"/>
  <c r="G2990" i="671"/>
  <c r="G2996" i="671"/>
  <c r="G2998" i="671"/>
  <c r="G2997" i="671"/>
  <c r="G2999" i="671"/>
  <c r="G3004" i="671"/>
  <c r="G3001" i="671"/>
  <c r="G3000" i="671"/>
  <c r="G3005" i="671"/>
  <c r="G3003" i="671"/>
  <c r="G3007" i="671"/>
  <c r="G3008" i="671"/>
  <c r="G3006" i="671"/>
  <c r="G3010" i="671"/>
  <c r="G3009" i="671"/>
  <c r="G3015" i="671"/>
  <c r="G3014" i="671"/>
  <c r="G3031" i="671"/>
  <c r="G3029" i="671"/>
  <c r="G3032" i="671"/>
  <c r="G3030" i="671"/>
  <c r="G3028" i="671"/>
  <c r="G3035" i="671"/>
  <c r="G3036" i="671"/>
  <c r="G3034" i="671"/>
  <c r="G3037" i="671"/>
  <c r="G3038" i="671"/>
  <c r="G1866" i="671"/>
  <c r="G3041" i="671"/>
  <c r="G3039" i="671"/>
  <c r="G3040" i="671"/>
  <c r="G1865" i="671"/>
  <c r="G3042" i="671"/>
  <c r="G3044" i="671"/>
  <c r="G3043" i="671"/>
  <c r="G3046" i="671"/>
  <c r="G3045" i="671"/>
  <c r="G3050" i="671"/>
  <c r="G3049" i="671"/>
  <c r="G3051" i="671"/>
  <c r="G3052" i="671"/>
  <c r="G3048" i="671"/>
  <c r="G3057" i="671"/>
  <c r="G3054" i="671"/>
  <c r="G3053" i="671"/>
  <c r="G3055" i="671"/>
  <c r="G3056" i="671"/>
  <c r="G3059" i="671"/>
  <c r="G3061" i="671"/>
  <c r="G3058" i="671"/>
  <c r="G3060" i="671"/>
  <c r="G3070" i="671"/>
  <c r="G3074" i="671"/>
  <c r="G3071" i="671"/>
  <c r="G3072" i="671"/>
  <c r="G3073" i="671"/>
  <c r="G3076" i="671"/>
  <c r="G3075" i="671"/>
  <c r="G3077" i="671"/>
  <c r="G3011" i="671"/>
  <c r="G3012" i="671"/>
  <c r="G3013" i="671"/>
  <c r="G1854" i="671"/>
  <c r="G96" i="671"/>
  <c r="G95" i="671"/>
  <c r="G86" i="671"/>
  <c r="G85" i="671"/>
  <c r="T2349" i="663"/>
  <c r="T2503" i="663"/>
  <c r="T2284" i="663"/>
  <c r="T2208" i="663"/>
  <c r="T2452" i="663"/>
  <c r="T2373" i="663"/>
  <c r="T2101" i="663"/>
  <c r="T2377" i="663"/>
  <c r="T2037" i="663"/>
  <c r="T2398" i="663"/>
  <c r="T2311" i="663"/>
  <c r="T1989" i="663"/>
  <c r="T2338" i="663"/>
  <c r="T2273" i="663"/>
  <c r="T2016" i="663"/>
  <c r="T2455" i="663"/>
  <c r="T2024" i="663"/>
  <c r="T2302" i="663"/>
  <c r="T2527" i="663"/>
  <c r="T2488" i="663"/>
  <c r="T2249" i="663"/>
  <c r="T2147" i="663"/>
  <c r="T2194" i="663"/>
  <c r="T2459" i="663"/>
  <c r="T2351" i="663"/>
  <c r="T2001" i="663"/>
  <c r="T2423" i="663"/>
  <c r="T2280" i="663"/>
  <c r="T2318" i="663"/>
  <c r="T2148" i="663"/>
  <c r="T2276" i="663"/>
  <c r="T2039" i="663"/>
  <c r="T2165" i="663"/>
  <c r="T2348" i="663"/>
  <c r="T2382" i="663"/>
  <c r="T2283" i="663"/>
  <c r="T2072" i="663"/>
  <c r="T2122" i="663"/>
  <c r="T2182" i="663"/>
  <c r="T2035" i="663"/>
  <c r="T2425" i="663"/>
  <c r="T2097" i="663"/>
  <c r="T2189" i="663"/>
  <c r="T2093" i="663"/>
  <c r="T2356" i="663"/>
  <c r="T2470" i="663"/>
  <c r="T2031" i="663"/>
  <c r="T2442" i="663"/>
  <c r="T2466" i="663"/>
  <c r="T2067" i="663"/>
  <c r="T2229" i="663"/>
  <c r="T2535" i="663"/>
  <c r="T2017" i="663"/>
  <c r="T2195" i="663"/>
  <c r="T2092" i="663"/>
  <c r="T2216" i="663"/>
  <c r="T2498" i="663"/>
  <c r="T2252" i="663"/>
  <c r="T2011" i="663"/>
  <c r="T2050" i="663"/>
  <c r="T2173" i="663"/>
  <c r="T2014" i="663"/>
  <c r="T2340" i="663"/>
  <c r="T2143" i="663"/>
  <c r="T2386" i="663"/>
  <c r="T2436" i="663"/>
  <c r="T2227" i="663"/>
  <c r="T2435" i="663"/>
  <c r="T2078" i="663"/>
  <c r="T2059" i="663"/>
  <c r="T2312" i="663"/>
  <c r="T2381" i="663"/>
  <c r="T2314" i="663"/>
  <c r="T2380" i="663"/>
  <c r="T2364" i="663"/>
  <c r="T2019" i="663"/>
  <c r="T2212" i="663"/>
  <c r="T2471" i="663"/>
  <c r="T2500" i="663"/>
  <c r="T2167" i="663"/>
  <c r="T2401" i="663"/>
  <c r="T2263" i="663"/>
  <c r="T2111" i="663"/>
  <c r="T2174" i="663"/>
  <c r="T2469" i="663"/>
  <c r="T2297" i="663"/>
  <c r="T2353" i="663"/>
  <c r="T2159" i="663"/>
  <c r="T2424" i="663"/>
  <c r="T2255" i="663"/>
  <c r="T2013" i="663"/>
  <c r="T2384" i="663"/>
  <c r="T2102" i="663"/>
  <c r="T2109" i="663"/>
  <c r="T2290" i="663"/>
  <c r="T2362" i="663"/>
  <c r="T2088" i="663"/>
  <c r="T2060" i="663"/>
  <c r="T2164" i="663"/>
  <c r="T2062" i="663"/>
  <c r="T2112" i="663"/>
  <c r="T2127" i="663"/>
  <c r="T2180" i="663"/>
  <c r="T2073" i="663"/>
  <c r="T2010" i="663"/>
  <c r="T2293" i="663"/>
  <c r="T2327" i="663"/>
  <c r="T2366" i="663"/>
  <c r="T1991" i="663"/>
  <c r="T2090" i="663"/>
  <c r="T2222" i="663"/>
  <c r="T2505" i="663"/>
  <c r="T2420" i="663"/>
  <c r="T1996" i="663"/>
  <c r="T2156" i="663"/>
  <c r="T2047" i="663"/>
  <c r="T2271" i="663"/>
  <c r="T1981" i="663"/>
  <c r="T2028" i="663"/>
  <c r="T2303" i="663"/>
  <c r="T2501" i="663"/>
  <c r="T2135" i="663"/>
  <c r="T2337" i="663"/>
  <c r="T2315" i="663"/>
  <c r="T2005" i="663"/>
  <c r="T2397" i="663"/>
  <c r="T2239" i="663"/>
  <c r="T2495" i="663"/>
  <c r="T2220" i="663"/>
  <c r="T1999" i="663"/>
  <c r="T2104" i="663"/>
  <c r="T2325" i="663"/>
  <c r="T1979" i="663"/>
  <c r="T1984" i="663"/>
  <c r="T2376" i="663"/>
  <c r="T1986" i="663"/>
  <c r="T2332" i="663"/>
  <c r="T2186" i="663"/>
  <c r="T2481" i="663"/>
  <c r="T1995" i="663"/>
  <c r="T2480" i="663"/>
  <c r="T2248" i="663"/>
  <c r="T2393" i="663"/>
  <c r="T2242" i="663"/>
  <c r="T2241" i="663"/>
  <c r="T2308" i="663"/>
  <c r="T2061" i="663"/>
  <c r="T2446" i="663"/>
  <c r="T2360" i="663"/>
  <c r="T2445" i="663"/>
  <c r="T2289" i="663"/>
  <c r="T2419" i="663"/>
  <c r="T2266" i="663"/>
  <c r="T2392" i="663"/>
  <c r="T2295" i="663"/>
  <c r="T2408" i="663"/>
  <c r="T2322" i="663"/>
  <c r="T2002" i="663"/>
  <c r="T2003" i="663"/>
  <c r="T2454" i="663"/>
  <c r="T2082" i="663"/>
  <c r="T2339" i="663"/>
  <c r="T2027" i="663"/>
  <c r="T2429" i="663"/>
  <c r="T2218" i="663"/>
  <c r="T2108" i="663"/>
  <c r="T2048" i="663"/>
  <c r="T2472" i="663"/>
  <c r="T2371" i="663"/>
  <c r="T2123" i="663"/>
  <c r="T2247" i="663"/>
  <c r="T1998" i="663"/>
  <c r="T2433" i="663"/>
  <c r="T2209" i="663"/>
  <c r="T2140" i="663"/>
  <c r="T2068" i="663"/>
  <c r="T2029" i="663"/>
  <c r="T2221" i="663"/>
  <c r="T2253" i="663"/>
  <c r="T2235" i="663"/>
  <c r="T2192" i="663"/>
  <c r="T2402" i="663"/>
  <c r="T2246" i="663"/>
  <c r="T2226" i="663"/>
  <c r="T2000" i="663"/>
  <c r="T2124" i="663"/>
  <c r="T2251" i="663"/>
  <c r="T2217" i="663"/>
  <c r="T2309" i="663"/>
  <c r="T2388" i="663"/>
  <c r="T2063" i="663"/>
  <c r="T2094" i="663"/>
  <c r="T2207" i="663"/>
  <c r="T2528" i="663"/>
  <c r="T2370" i="663"/>
  <c r="T2270" i="663"/>
  <c r="T2383" i="663"/>
  <c r="T2286" i="663"/>
  <c r="T2021" i="663"/>
  <c r="T2536" i="663"/>
  <c r="T2262" i="663"/>
  <c r="T2489" i="663"/>
  <c r="T2299" i="663"/>
  <c r="T2453" i="663"/>
  <c r="T2341" i="663"/>
  <c r="T2012" i="663"/>
  <c r="T2162" i="663"/>
  <c r="T2234" i="663"/>
  <c r="T2476" i="663"/>
  <c r="T2274" i="663"/>
  <c r="T2499" i="663"/>
  <c r="T1987" i="663"/>
  <c r="T2069" i="663"/>
  <c r="T1992" i="663"/>
  <c r="T2444" i="663"/>
  <c r="T2456" i="663"/>
  <c r="T2245" i="663"/>
  <c r="T2475" i="663"/>
  <c r="T2396" i="663"/>
  <c r="T2395" i="663"/>
  <c r="T2113" i="663"/>
  <c r="T2146" i="663"/>
  <c r="T2321" i="663"/>
  <c r="T2178" i="663"/>
  <c r="T2006" i="663"/>
  <c r="T2458" i="663"/>
  <c r="T2172" i="663"/>
  <c r="T2171" i="663"/>
  <c r="T2145" i="663"/>
  <c r="T2136" i="663"/>
  <c r="T2045" i="663"/>
  <c r="T2261" i="663"/>
  <c r="T2119" i="663"/>
  <c r="T2427" i="663"/>
  <c r="T2288" i="663"/>
  <c r="T2391" i="663"/>
  <c r="T2416" i="663"/>
  <c r="T2319" i="663"/>
  <c r="T2169" i="663"/>
  <c r="T2406" i="663"/>
  <c r="T2296" i="663"/>
  <c r="T2532" i="663"/>
  <c r="T2331" i="663"/>
  <c r="T1990" i="663"/>
  <c r="T2335" i="663"/>
  <c r="T2133" i="663"/>
  <c r="T2033" i="663"/>
  <c r="T2418" i="663"/>
  <c r="T1985" i="663"/>
  <c r="T2421" i="663"/>
  <c r="T2214" i="663"/>
  <c r="T2389" i="663"/>
  <c r="T2007" i="663"/>
  <c r="T2026" i="663"/>
  <c r="T2168" i="663"/>
  <c r="T2225" i="663"/>
  <c r="T2465" i="663"/>
  <c r="T2307" i="663"/>
  <c r="T2250" i="663"/>
  <c r="T2100" i="663"/>
  <c r="T2188" i="663"/>
  <c r="T2434" i="663"/>
  <c r="T2323" i="663"/>
  <c r="T2491" i="663"/>
  <c r="T2474" i="663"/>
  <c r="T1982" i="663"/>
  <c r="T2479" i="663"/>
  <c r="T2497" i="663"/>
  <c r="T2121" i="663"/>
  <c r="T2365" i="663"/>
  <c r="T2201" i="663"/>
  <c r="T2267" i="663"/>
  <c r="T2054" i="663"/>
  <c r="T2385" i="663"/>
  <c r="T2152" i="663"/>
  <c r="T2043" i="663"/>
  <c r="T2130" i="663"/>
  <c r="T2176" i="663"/>
  <c r="T2447" i="663"/>
  <c r="T2260" i="663"/>
  <c r="T2129" i="663"/>
  <c r="T2484" i="663"/>
  <c r="T2244" i="663"/>
  <c r="T2185" i="663"/>
  <c r="T2134" i="663"/>
  <c r="T2282" i="663"/>
  <c r="T2451" i="663"/>
  <c r="T2300" i="663"/>
  <c r="T2237" i="663"/>
  <c r="T2091" i="663"/>
  <c r="T2210" i="663"/>
  <c r="T2449" i="663"/>
  <c r="T2363" i="663"/>
  <c r="T2041" i="663"/>
  <c r="T2118" i="663"/>
  <c r="T2065" i="663"/>
  <c r="T2285" i="663"/>
  <c r="T2064" i="663"/>
  <c r="T2399" i="663"/>
  <c r="T2259" i="663"/>
  <c r="T2317" i="663"/>
  <c r="T2405" i="663"/>
  <c r="T2200" i="663"/>
  <c r="T2438" i="663"/>
  <c r="T2440" i="663"/>
  <c r="T2483" i="663"/>
  <c r="T2368" i="663"/>
  <c r="T2494" i="663"/>
  <c r="T2336" i="663"/>
  <c r="T2279" i="663"/>
  <c r="T2417" i="663"/>
  <c r="T2077" i="663"/>
  <c r="T2313" i="663"/>
  <c r="T2206" i="663"/>
  <c r="T2223" i="663"/>
  <c r="T2199" i="663"/>
  <c r="T2414" i="663"/>
  <c r="T2191" i="663"/>
  <c r="T2329" i="663"/>
  <c r="T2490" i="663"/>
  <c r="T2183" i="663"/>
  <c r="T2330" i="663"/>
  <c r="T2328" i="663"/>
  <c r="T2361" i="663"/>
  <c r="T2096" i="663"/>
  <c r="T2467" i="663"/>
  <c r="T2320" i="663"/>
  <c r="T2415" i="663"/>
  <c r="T2264" i="663"/>
  <c r="T2056" i="663"/>
  <c r="T2439" i="663"/>
  <c r="T2422" i="663"/>
  <c r="T2457" i="663"/>
  <c r="T2430" i="663"/>
  <c r="T2224" i="663"/>
  <c r="T2507" i="663"/>
  <c r="T2150" i="663"/>
  <c r="T2428" i="663"/>
  <c r="T2400" i="663"/>
  <c r="T2450" i="663"/>
  <c r="T2126" i="663"/>
  <c r="T2278" i="663"/>
  <c r="T2432" i="663"/>
  <c r="T2018" i="663"/>
  <c r="T2042" i="663"/>
  <c r="T2204" i="663"/>
  <c r="T2441" i="663"/>
  <c r="T2009" i="663"/>
  <c r="T2344" i="663"/>
  <c r="T2161" i="663"/>
  <c r="T2372" i="663"/>
  <c r="T2306" i="663"/>
  <c r="T2462" i="663"/>
  <c r="T2236" i="663"/>
  <c r="T2301" i="663"/>
  <c r="T2298" i="663"/>
  <c r="T2051" i="663"/>
  <c r="T2107" i="663"/>
  <c r="T1997" i="663"/>
  <c r="T2275" i="663"/>
  <c r="T2032" i="663"/>
  <c r="T2160" i="663"/>
  <c r="T2116" i="663"/>
  <c r="T2240" i="663"/>
  <c r="T2023" i="663"/>
  <c r="T2292" i="663"/>
  <c r="T2358" i="663"/>
  <c r="T2044" i="663"/>
  <c r="T2022" i="663"/>
  <c r="T2157" i="663"/>
  <c r="T2211" i="663"/>
  <c r="T2139" i="663"/>
  <c r="T2175" i="663"/>
  <c r="T2486" i="663"/>
  <c r="T2324" i="663"/>
  <c r="T2478" i="663"/>
  <c r="T2177" i="663"/>
  <c r="T2291" i="663"/>
  <c r="T2354" i="663"/>
  <c r="T2268" i="663"/>
  <c r="T2181" i="663"/>
  <c r="T2155" i="663"/>
  <c r="T2030" i="663"/>
  <c r="T2103" i="663"/>
  <c r="T2114" i="663"/>
  <c r="T2190" i="663"/>
  <c r="T2305" i="663"/>
  <c r="T2256" i="663"/>
  <c r="T2304" i="663"/>
  <c r="T2066" i="663"/>
  <c r="T2205" i="663"/>
  <c r="T2149" i="663"/>
  <c r="T2151" i="663"/>
  <c r="T2166" i="663"/>
  <c r="T2379" i="663"/>
  <c r="T2369" i="663"/>
  <c r="T2530" i="663"/>
  <c r="T2254" i="663"/>
  <c r="T1988" i="663"/>
  <c r="T2502" i="663"/>
  <c r="T2095" i="663"/>
  <c r="T2390" i="663"/>
  <c r="T2071" i="663"/>
  <c r="T2287" i="663"/>
  <c r="T2020" i="663"/>
  <c r="T2431" i="663"/>
  <c r="T2534" i="663"/>
  <c r="T2310" i="663"/>
  <c r="T2110" i="663"/>
  <c r="T2426" i="663"/>
  <c r="T2142" i="663"/>
  <c r="T2125" i="663"/>
  <c r="T2008" i="663"/>
  <c r="T2228" i="663"/>
  <c r="T2533" i="663"/>
  <c r="T2359" i="663"/>
  <c r="T2219" i="663"/>
  <c r="T2120" i="663"/>
  <c r="T2394" i="663"/>
  <c r="T2196" i="663"/>
  <c r="T2238" i="663"/>
  <c r="T2106" i="663"/>
  <c r="T2184" i="663"/>
  <c r="T2448" i="663"/>
  <c r="T2265" i="663"/>
  <c r="T2272" i="663"/>
  <c r="T2215" i="663"/>
  <c r="T2187" i="663"/>
  <c r="T2477" i="663"/>
  <c r="T2461" i="663"/>
  <c r="T2197" i="663"/>
  <c r="T2463" i="663"/>
  <c r="T2202" i="663"/>
  <c r="T2231" i="663"/>
  <c r="T2128" i="663"/>
  <c r="T2163" i="663"/>
  <c r="T2468" i="663"/>
  <c r="T2058" i="663"/>
  <c r="T2506" i="663"/>
  <c r="T2257" i="663"/>
  <c r="T2492" i="663"/>
  <c r="T2233" i="663"/>
  <c r="T2179" i="663"/>
  <c r="T2357" i="663"/>
  <c r="T2055" i="663"/>
  <c r="T2105" i="663"/>
  <c r="T2504" i="663"/>
  <c r="T2294" i="663"/>
  <c r="T2070" i="663"/>
  <c r="T2352" i="663"/>
  <c r="T2098" i="663"/>
  <c r="T2437" i="663"/>
  <c r="T2316" i="663"/>
  <c r="T2367" i="663"/>
  <c r="T2198" i="663"/>
  <c r="T2004" i="663"/>
  <c r="T2531" i="663"/>
  <c r="T2154" i="663"/>
  <c r="T2137" i="663"/>
  <c r="T2277" i="663"/>
  <c r="T2334" i="663"/>
  <c r="T2412" i="663"/>
  <c r="T2258" i="663"/>
  <c r="T2170" i="663"/>
  <c r="T2230" i="663"/>
  <c r="T2460" i="663"/>
  <c r="T2132" i="663"/>
  <c r="T2243" i="663"/>
  <c r="T2326" i="663"/>
  <c r="T2099" i="663"/>
  <c r="T2015" i="663"/>
  <c r="T2203" i="663"/>
  <c r="T2378" i="663"/>
  <c r="T2141" i="663"/>
  <c r="T1983" i="663"/>
  <c r="T2117" i="663"/>
  <c r="T2025" i="663"/>
  <c r="T2355" i="663"/>
  <c r="T2269" i="663"/>
  <c r="T2347" i="663"/>
  <c r="T2158" i="663"/>
  <c r="T2333" i="663"/>
  <c r="T2473" i="663"/>
  <c r="T2443" i="663"/>
  <c r="T2138" i="663"/>
  <c r="T2464" i="663"/>
  <c r="T2213" i="663"/>
  <c r="T2387" i="663"/>
  <c r="T2232" i="663"/>
  <c r="T2193" i="663"/>
  <c r="T2034" i="663"/>
  <c r="T1994" i="663"/>
  <c r="T2052" i="663"/>
  <c r="T2053" i="663"/>
  <c r="T2496" i="663"/>
  <c r="T1980" i="663"/>
  <c r="T2375" i="663"/>
  <c r="T2153" i="663"/>
  <c r="T2281" i="663"/>
  <c r="T2374" i="663"/>
  <c r="T2350" i="663"/>
  <c r="T1993" i="663"/>
  <c r="T2057" i="663"/>
  <c r="T2131" i="663"/>
  <c r="T2038" i="663"/>
  <c r="T2" i="663"/>
  <c r="T2087" i="663"/>
  <c r="T2083" i="663"/>
  <c r="T2510" i="663"/>
  <c r="T2407" i="663"/>
  <c r="T2485" i="663"/>
  <c r="T2144" i="663"/>
  <c r="T2046" i="663"/>
  <c r="T2080" i="663"/>
  <c r="T2529" i="663"/>
  <c r="T2040" i="663"/>
  <c r="T2085" i="663"/>
  <c r="T2514" i="663"/>
  <c r="T2508" i="663"/>
  <c r="T2049" i="663"/>
  <c r="T2076" i="663"/>
  <c r="T2521" i="663"/>
  <c r="T2342" i="663"/>
  <c r="T2074" i="663"/>
  <c r="T2523" i="663"/>
  <c r="T2519" i="663"/>
  <c r="T2409" i="663"/>
  <c r="T2413" i="663"/>
  <c r="T2511" i="663"/>
  <c r="T2036" i="663"/>
  <c r="T2522" i="663"/>
  <c r="T2512" i="663"/>
  <c r="T2526" i="663"/>
  <c r="T2525" i="663"/>
  <c r="T2524" i="663"/>
  <c r="T2086" i="663"/>
  <c r="T2411" i="663"/>
  <c r="T2493" i="663"/>
  <c r="T2516" i="663"/>
  <c r="T2081" i="663"/>
  <c r="T2518" i="663"/>
  <c r="T2520" i="663"/>
  <c r="T2115" i="663"/>
  <c r="T2482" i="663"/>
  <c r="T2343" i="663"/>
  <c r="T2075" i="663"/>
  <c r="T2509" i="663"/>
  <c r="T2079" i="663"/>
  <c r="T2487" i="663"/>
  <c r="T2404" i="663"/>
  <c r="T2515" i="663"/>
  <c r="T2345" i="663"/>
  <c r="T2410" i="663"/>
  <c r="T2513" i="663"/>
  <c r="T2403" i="663"/>
  <c r="T2346" i="663"/>
  <c r="T2084" i="663"/>
  <c r="T2089" i="663"/>
  <c r="T2517" i="663"/>
  <c r="G1706" i="671"/>
  <c r="G1704" i="671"/>
  <c r="G1713" i="671"/>
  <c r="G1705" i="671"/>
  <c r="G1708" i="671"/>
  <c r="G1707" i="671"/>
  <c r="G1711" i="671"/>
  <c r="G1710" i="671"/>
  <c r="G1714" i="671"/>
  <c r="G1703" i="671"/>
  <c r="G1712" i="671"/>
  <c r="G1715" i="671"/>
  <c r="G1709" i="671"/>
  <c r="G1825" i="671"/>
  <c r="G1878" i="671"/>
  <c r="G1872" i="671"/>
  <c r="G1891" i="671"/>
  <c r="G1897" i="671"/>
  <c r="G1902" i="671"/>
  <c r="G1896" i="671"/>
  <c r="G1901" i="671"/>
  <c r="G1895" i="671"/>
  <c r="G1900" i="671"/>
  <c r="G1894" i="671"/>
  <c r="G1899" i="671"/>
  <c r="G1904" i="671"/>
  <c r="G1893" i="671"/>
  <c r="G1898" i="671"/>
  <c r="G1903" i="671"/>
  <c r="G1909" i="671"/>
  <c r="G1913" i="671"/>
  <c r="G1906" i="671"/>
  <c r="G1914" i="671"/>
  <c r="G1910" i="671"/>
  <c r="G1911" i="671"/>
  <c r="G1908" i="671"/>
  <c r="G1916" i="671"/>
  <c r="G1912" i="671"/>
  <c r="G1917" i="671"/>
  <c r="G1918" i="671"/>
  <c r="G1905" i="671"/>
  <c r="G1907" i="671"/>
  <c r="G1915" i="671"/>
  <c r="G1925" i="671"/>
  <c r="G1930" i="671"/>
  <c r="G1920" i="671"/>
  <c r="G1929" i="671"/>
  <c r="G1919" i="671"/>
  <c r="G1924" i="671"/>
  <c r="G1922" i="671"/>
  <c r="G1923" i="671"/>
  <c r="G1928" i="671"/>
  <c r="G1921" i="671"/>
  <c r="G1926" i="671"/>
  <c r="G1927" i="671"/>
  <c r="G1935" i="671"/>
  <c r="G1953" i="671"/>
  <c r="G1952" i="671"/>
  <c r="G1946" i="671"/>
  <c r="G1948" i="671"/>
  <c r="G1955" i="671"/>
  <c r="G1957" i="671"/>
  <c r="G1954" i="671"/>
  <c r="G1945" i="671"/>
  <c r="G1951" i="671"/>
  <c r="G1950" i="671"/>
  <c r="G1956" i="671"/>
  <c r="G1947" i="671"/>
  <c r="G1949" i="671"/>
  <c r="G1964" i="671"/>
  <c r="G1962" i="671"/>
  <c r="G1959" i="671"/>
  <c r="G1965" i="671"/>
  <c r="G1960" i="671"/>
  <c r="G1963" i="671"/>
  <c r="G1961" i="671"/>
  <c r="G1966" i="671"/>
  <c r="G1958" i="671"/>
  <c r="G1973" i="671"/>
  <c r="G1982" i="671"/>
  <c r="G1969" i="671"/>
  <c r="G1968" i="671"/>
  <c r="G1978" i="671"/>
  <c r="G1980" i="671"/>
  <c r="G1967" i="671"/>
  <c r="G1977" i="671"/>
  <c r="G1979" i="671"/>
  <c r="G1970" i="671"/>
  <c r="G1975" i="671"/>
  <c r="G1985" i="671"/>
  <c r="G1984" i="671"/>
  <c r="G1971" i="671"/>
  <c r="G1981" i="671"/>
  <c r="G1983" i="671"/>
  <c r="G1974" i="671"/>
  <c r="G1976" i="671"/>
  <c r="G1986" i="671"/>
  <c r="G1972" i="671"/>
  <c r="G2002" i="671"/>
  <c r="G2000" i="671"/>
  <c r="G1990" i="671"/>
  <c r="G2005" i="671"/>
  <c r="G1988" i="671"/>
  <c r="G2001" i="671"/>
  <c r="G1993" i="671"/>
  <c r="G1999" i="671"/>
  <c r="G1987" i="671"/>
  <c r="G1992" i="671"/>
  <c r="G2007" i="671"/>
  <c r="G1998" i="671"/>
  <c r="G1994" i="671"/>
  <c r="G1991" i="671"/>
  <c r="G1997" i="671"/>
  <c r="G1989" i="671"/>
  <c r="G2008" i="671"/>
  <c r="G1995" i="671"/>
  <c r="G2004" i="671"/>
  <c r="G2006" i="671"/>
  <c r="G2003" i="671"/>
  <c r="G1996" i="671"/>
  <c r="G2018" i="671"/>
  <c r="G2013" i="671"/>
  <c r="G2028" i="671"/>
  <c r="G2027" i="671"/>
  <c r="G2031" i="671"/>
  <c r="G2024" i="671"/>
  <c r="G2014" i="671"/>
  <c r="G2032" i="671"/>
  <c r="G2016" i="671"/>
  <c r="G2020" i="671"/>
  <c r="G2015" i="671"/>
  <c r="G2021" i="671"/>
  <c r="G2010" i="671"/>
  <c r="G2019" i="671"/>
  <c r="G2017" i="671"/>
  <c r="G2033" i="671"/>
  <c r="G2022" i="671"/>
  <c r="G2012" i="671"/>
  <c r="G2029" i="671"/>
  <c r="G2009" i="671"/>
  <c r="G2034" i="671"/>
  <c r="G2023" i="671"/>
  <c r="G2026" i="671"/>
  <c r="G2030" i="671"/>
  <c r="G2025" i="671"/>
  <c r="G2011" i="671"/>
  <c r="G2039" i="671"/>
  <c r="G2046" i="671"/>
  <c r="G2047" i="671"/>
  <c r="G2042" i="671"/>
  <c r="G2051" i="671"/>
  <c r="G2058" i="671"/>
  <c r="G2052" i="671"/>
  <c r="G2055" i="671"/>
  <c r="G2043" i="671"/>
  <c r="G2048" i="671"/>
  <c r="G2056" i="671"/>
  <c r="G2044" i="671"/>
  <c r="G2054" i="671"/>
  <c r="G2041" i="671"/>
  <c r="G2050" i="671"/>
  <c r="G2057" i="671"/>
  <c r="G2049" i="671"/>
  <c r="G2053" i="671"/>
  <c r="G2045" i="671"/>
  <c r="G2072" i="671"/>
  <c r="G2062" i="671"/>
  <c r="G2070" i="671"/>
  <c r="G2066" i="671"/>
  <c r="G2071" i="671"/>
  <c r="G2067" i="671"/>
  <c r="G2064" i="671"/>
  <c r="G2065" i="671"/>
  <c r="G2068" i="671"/>
  <c r="G2063" i="671"/>
  <c r="G2061" i="671"/>
  <c r="G2060" i="671"/>
  <c r="G2069" i="671"/>
  <c r="G2059" i="671"/>
  <c r="G2087" i="671"/>
  <c r="G2074" i="671"/>
  <c r="G2073" i="671"/>
  <c r="G2090" i="671"/>
  <c r="G2086" i="671"/>
  <c r="G2085" i="671"/>
  <c r="G2082" i="671"/>
  <c r="G2080" i="671"/>
  <c r="G2076" i="671"/>
  <c r="G2075" i="671"/>
  <c r="G2091" i="671"/>
  <c r="G2089" i="671"/>
  <c r="G2084" i="671"/>
  <c r="G2083" i="671"/>
  <c r="G2081" i="671"/>
  <c r="G2077" i="671"/>
  <c r="G2078" i="671"/>
  <c r="G2088" i="671"/>
  <c r="G2079" i="671"/>
  <c r="G2100" i="671"/>
  <c r="G2098" i="671"/>
  <c r="G2105" i="671"/>
  <c r="G2114" i="671"/>
  <c r="G2119" i="671"/>
  <c r="G2117" i="671"/>
  <c r="G2104" i="671"/>
  <c r="G2110" i="671"/>
  <c r="G2112" i="671"/>
  <c r="G2115" i="671"/>
  <c r="G2102" i="671"/>
  <c r="G2121" i="671"/>
  <c r="G2122" i="671"/>
  <c r="G2111" i="671"/>
  <c r="G2108" i="671"/>
  <c r="G2113" i="671"/>
  <c r="G2120" i="671"/>
  <c r="G2107" i="671"/>
  <c r="G2103" i="671"/>
  <c r="G2106" i="671"/>
  <c r="G2099" i="671"/>
  <c r="G2116" i="671"/>
  <c r="G2109" i="671"/>
  <c r="G2118" i="671"/>
  <c r="G2101" i="671"/>
  <c r="G2135" i="671"/>
  <c r="G2126" i="671"/>
  <c r="G2137" i="671"/>
  <c r="G2129" i="671"/>
  <c r="G2132" i="671"/>
  <c r="G2140" i="671"/>
  <c r="G2143" i="671"/>
  <c r="G2142" i="671"/>
  <c r="G2131" i="671"/>
  <c r="G2134" i="671"/>
  <c r="G2127" i="671"/>
  <c r="G2130" i="671"/>
  <c r="G2123" i="671"/>
  <c r="G2128" i="671"/>
  <c r="G2133" i="671"/>
  <c r="G2139" i="671"/>
  <c r="G2138" i="671"/>
  <c r="G2124" i="671"/>
  <c r="G2141" i="671"/>
  <c r="G2136" i="671"/>
  <c r="G2125" i="671"/>
  <c r="G2153" i="671"/>
  <c r="G2158" i="671"/>
  <c r="G2152" i="671"/>
  <c r="G2157" i="671"/>
  <c r="G2151" i="671"/>
  <c r="G2156" i="671"/>
  <c r="G2150" i="671"/>
  <c r="G2155" i="671"/>
  <c r="G2160" i="671"/>
  <c r="G2149" i="671"/>
  <c r="G2154" i="671"/>
  <c r="G2159" i="671"/>
  <c r="G2161" i="671"/>
  <c r="G2163" i="671"/>
  <c r="G2186" i="671"/>
  <c r="G2185" i="671"/>
  <c r="G2178" i="671"/>
  <c r="G2179" i="671"/>
  <c r="G2180" i="671"/>
  <c r="G2170" i="671"/>
  <c r="G2189" i="671"/>
  <c r="G2172" i="671"/>
  <c r="G2176" i="671"/>
  <c r="G2181" i="671"/>
  <c r="G2191" i="671"/>
  <c r="G2190" i="671"/>
  <c r="G2173" i="671"/>
  <c r="G2169" i="671"/>
  <c r="G2184" i="671"/>
  <c r="G2183" i="671"/>
  <c r="G2192" i="671"/>
  <c r="G2174" i="671"/>
  <c r="G2175" i="671"/>
  <c r="G2188" i="671"/>
  <c r="G2168" i="671"/>
  <c r="G2187" i="671"/>
  <c r="G2182" i="671"/>
  <c r="G2171" i="671"/>
  <c r="G2177" i="671"/>
  <c r="G2212" i="671"/>
  <c r="G2217" i="671"/>
  <c r="G2229" i="671"/>
  <c r="G2235" i="671"/>
  <c r="G2233" i="671"/>
  <c r="G2230" i="671"/>
  <c r="G2236" i="671"/>
  <c r="G2231" i="671"/>
  <c r="G2232" i="671"/>
  <c r="G2234" i="671"/>
  <c r="G2239" i="671"/>
  <c r="G2238" i="671"/>
  <c r="G2254" i="671"/>
  <c r="G2256" i="671"/>
  <c r="G2262" i="671"/>
  <c r="G2264" i="671"/>
  <c r="G2267" i="671"/>
  <c r="G2266" i="671"/>
  <c r="G2270" i="671"/>
  <c r="G2269" i="671"/>
  <c r="G2263" i="671"/>
  <c r="G2268" i="671"/>
  <c r="G2265" i="671"/>
  <c r="G2271" i="671"/>
  <c r="G2272" i="671"/>
  <c r="G2286" i="671"/>
  <c r="G2310" i="671"/>
  <c r="G2320" i="671"/>
  <c r="G2330" i="671"/>
  <c r="G2317" i="671"/>
  <c r="G2327" i="671"/>
  <c r="G2325" i="671"/>
  <c r="G2319" i="671"/>
  <c r="G2314" i="671"/>
  <c r="G2316" i="671"/>
  <c r="G2324" i="671"/>
  <c r="G2312" i="671"/>
  <c r="G2318" i="671"/>
  <c r="G2328" i="671"/>
  <c r="G2323" i="671"/>
  <c r="G2311" i="671"/>
  <c r="G2322" i="671"/>
  <c r="G2329" i="671"/>
  <c r="G2315" i="671"/>
  <c r="G2331" i="671"/>
  <c r="G2313" i="671"/>
  <c r="G2321" i="671"/>
  <c r="G2326" i="671"/>
  <c r="G2364" i="671"/>
  <c r="G2357" i="671"/>
  <c r="G2358" i="671"/>
  <c r="G2354" i="671"/>
  <c r="G2356" i="671"/>
  <c r="G2362" i="671"/>
  <c r="G2344" i="671"/>
  <c r="G2332" i="671"/>
  <c r="G2348" i="671"/>
  <c r="G2363" i="671"/>
  <c r="G2365" i="671"/>
  <c r="G2351" i="671"/>
  <c r="G2338" i="671"/>
  <c r="G2349" i="671"/>
  <c r="G2368" i="671"/>
  <c r="G2359" i="671"/>
  <c r="G2345" i="671"/>
  <c r="G2350" i="671"/>
  <c r="G2346" i="671"/>
  <c r="G2339" i="671"/>
  <c r="G2340" i="671"/>
  <c r="G2360" i="671"/>
  <c r="G2334" i="671"/>
  <c r="G2352" i="671"/>
  <c r="G2342" i="671"/>
  <c r="G2367" i="671"/>
  <c r="G2337" i="671"/>
  <c r="G2353" i="671"/>
  <c r="G2361" i="671"/>
  <c r="G2366" i="671"/>
  <c r="G2347" i="671"/>
  <c r="G2336" i="671"/>
  <c r="G2343" i="671"/>
  <c r="G2335" i="671"/>
  <c r="G2355" i="671"/>
  <c r="G2333" i="671"/>
  <c r="G2341" i="671"/>
  <c r="G2375" i="671"/>
  <c r="G2371" i="671"/>
  <c r="G2399" i="671"/>
  <c r="G2378" i="671"/>
  <c r="G2391" i="671"/>
  <c r="G2402" i="671"/>
  <c r="G2389" i="671"/>
  <c r="G2394" i="671"/>
  <c r="G2372" i="671"/>
  <c r="G2383" i="671"/>
  <c r="G2396" i="671"/>
  <c r="G2380" i="671"/>
  <c r="G2376" i="671"/>
  <c r="G2403" i="671"/>
  <c r="G2369" i="671"/>
  <c r="G2379" i="671"/>
  <c r="G2393" i="671"/>
  <c r="G2398" i="671"/>
  <c r="G2385" i="671"/>
  <c r="G2395" i="671"/>
  <c r="G2370" i="671"/>
  <c r="G2400" i="671"/>
  <c r="G2401" i="671"/>
  <c r="G2384" i="671"/>
  <c r="G2381" i="671"/>
  <c r="G2390" i="671"/>
  <c r="G2404" i="671"/>
  <c r="G2405" i="671"/>
  <c r="G2388" i="671"/>
  <c r="G2377" i="671"/>
  <c r="G2373" i="671"/>
  <c r="G2382" i="671"/>
  <c r="G2374" i="671"/>
  <c r="G2387" i="671"/>
  <c r="G2397" i="671"/>
  <c r="G2386" i="671"/>
  <c r="G2392" i="671"/>
  <c r="G2407" i="671"/>
  <c r="G2415" i="671"/>
  <c r="G2416" i="671"/>
  <c r="G2413" i="671"/>
  <c r="G2412" i="671"/>
  <c r="G2408" i="671"/>
  <c r="G2406" i="671"/>
  <c r="G2410" i="671"/>
  <c r="G2409" i="671"/>
  <c r="G2414" i="671"/>
  <c r="G2411" i="671"/>
  <c r="G2417" i="671"/>
  <c r="G2418" i="671"/>
  <c r="G2422" i="671"/>
  <c r="G2421" i="671"/>
  <c r="G2423" i="671"/>
  <c r="G2420" i="671"/>
  <c r="G2424" i="671"/>
  <c r="G2419" i="671"/>
  <c r="G2440" i="671"/>
  <c r="G2434" i="671"/>
  <c r="G2437" i="671"/>
  <c r="G2432" i="671"/>
  <c r="G2426" i="671"/>
  <c r="G2428" i="671"/>
  <c r="G2433" i="671"/>
  <c r="G2436" i="671"/>
  <c r="G2435" i="671"/>
  <c r="G2441" i="671"/>
  <c r="G2431" i="671"/>
  <c r="G2425" i="671"/>
  <c r="G2439" i="671"/>
  <c r="G2442" i="671"/>
  <c r="G2438" i="671"/>
  <c r="G2427" i="671"/>
  <c r="G2429" i="671"/>
  <c r="G2430" i="671"/>
  <c r="G2449" i="671"/>
  <c r="G2454" i="671"/>
  <c r="G2444" i="671"/>
  <c r="G2453" i="671"/>
  <c r="G2443" i="671"/>
  <c r="G2448" i="671"/>
  <c r="G2446" i="671"/>
  <c r="G2447" i="671"/>
  <c r="G2452" i="671"/>
  <c r="G2445" i="671"/>
  <c r="G2450" i="671"/>
  <c r="G2451" i="671"/>
  <c r="G2460" i="671"/>
  <c r="G2474" i="671"/>
  <c r="G2477" i="671"/>
  <c r="G2455" i="671"/>
  <c r="G2475" i="671"/>
  <c r="G2476" i="671"/>
  <c r="G2463" i="671"/>
  <c r="G2466" i="671"/>
  <c r="G2470" i="671"/>
  <c r="G2468" i="671"/>
  <c r="G2459" i="671"/>
  <c r="G2480" i="671"/>
  <c r="G2478" i="671"/>
  <c r="G2479" i="671"/>
  <c r="G2469" i="671"/>
  <c r="G2472" i="671"/>
  <c r="G2467" i="671"/>
  <c r="G2458" i="671"/>
  <c r="G2456" i="671"/>
  <c r="G2485" i="671"/>
  <c r="G2483" i="671"/>
  <c r="G2471" i="671"/>
  <c r="G2464" i="671"/>
  <c r="G2473" i="671"/>
  <c r="G2484" i="671"/>
  <c r="G2457" i="671"/>
  <c r="G2462" i="671"/>
  <c r="G2481" i="671"/>
  <c r="G2461" i="671"/>
  <c r="G2482" i="671"/>
  <c r="G2465" i="671"/>
  <c r="G2498" i="671"/>
  <c r="G2495" i="671"/>
  <c r="G2492" i="671"/>
  <c r="G2487" i="671"/>
  <c r="G2488" i="671"/>
  <c r="G2497" i="671"/>
  <c r="G2494" i="671"/>
  <c r="G2499" i="671"/>
  <c r="G2493" i="671"/>
  <c r="G2489" i="671"/>
  <c r="G2491" i="671"/>
  <c r="G2496" i="671"/>
  <c r="G2490" i="671"/>
  <c r="G2486" i="671"/>
  <c r="G2510" i="671"/>
  <c r="G2513" i="671"/>
  <c r="G2516" i="671"/>
  <c r="G2522" i="671"/>
  <c r="G2507" i="671"/>
  <c r="G2523" i="671"/>
  <c r="G2506" i="671"/>
  <c r="G2509" i="671"/>
  <c r="G2505" i="671"/>
  <c r="G2521" i="671"/>
  <c r="G2504" i="671"/>
  <c r="G2503" i="671"/>
  <c r="G2519" i="671"/>
  <c r="G2500" i="671"/>
  <c r="G2524" i="671"/>
  <c r="G2520" i="671"/>
  <c r="G2525" i="671"/>
  <c r="G2530" i="671"/>
  <c r="G2508" i="671"/>
  <c r="G2531" i="671"/>
  <c r="G2515" i="671"/>
  <c r="G2528" i="671"/>
  <c r="G2514" i="671"/>
  <c r="G2529" i="671"/>
  <c r="G2517" i="671"/>
  <c r="G2526" i="671"/>
  <c r="G2512" i="671"/>
  <c r="G2527" i="671"/>
  <c r="G2511" i="671"/>
  <c r="G2532" i="671"/>
  <c r="G2518" i="671"/>
  <c r="G2502" i="671"/>
  <c r="G2501" i="671"/>
  <c r="G2533" i="671"/>
  <c r="G2539" i="671"/>
  <c r="G2536" i="671"/>
  <c r="G2538" i="671"/>
  <c r="G2541" i="671"/>
  <c r="G2534" i="671"/>
  <c r="G2540" i="671"/>
  <c r="G2537" i="671"/>
  <c r="G2535" i="671"/>
  <c r="G2547" i="671"/>
  <c r="G2544" i="671"/>
  <c r="G2546" i="671"/>
  <c r="G2545" i="671"/>
  <c r="G2542" i="671"/>
  <c r="G2543" i="671"/>
  <c r="G2573" i="671"/>
  <c r="G2565" i="671"/>
  <c r="G2579" i="671"/>
  <c r="G2564" i="671"/>
  <c r="G2563" i="671"/>
  <c r="G2556" i="671"/>
  <c r="G2557" i="671"/>
  <c r="G2561" i="671"/>
  <c r="G2566" i="671"/>
  <c r="G2558" i="671"/>
  <c r="G2572" i="671"/>
  <c r="G2571" i="671"/>
  <c r="G2560" i="671"/>
  <c r="G2562" i="671"/>
  <c r="G2567" i="671"/>
  <c r="G2559" i="671"/>
  <c r="G2570" i="671"/>
  <c r="G2578" i="671"/>
  <c r="G2576" i="671"/>
  <c r="G2582" i="671"/>
  <c r="G2577" i="671"/>
  <c r="G2569" i="671"/>
  <c r="G2580" i="671"/>
  <c r="G2555" i="671"/>
  <c r="G2581" i="671"/>
  <c r="G2574" i="671"/>
  <c r="G2568" i="671"/>
  <c r="G2583" i="671"/>
  <c r="G2575" i="671"/>
  <c r="G2590" i="671"/>
  <c r="G2592" i="671"/>
  <c r="G2610" i="671"/>
  <c r="G2595" i="671"/>
  <c r="G2609" i="671"/>
  <c r="G2589" i="671"/>
  <c r="G2598" i="671"/>
  <c r="G2600" i="671"/>
  <c r="G2605" i="671"/>
  <c r="G2606" i="671"/>
  <c r="G2604" i="671"/>
  <c r="G2603" i="671"/>
  <c r="G2601" i="671"/>
  <c r="G2602" i="671"/>
  <c r="G2596" i="671"/>
  <c r="G2617" i="671"/>
  <c r="G2587" i="671"/>
  <c r="G2616" i="671"/>
  <c r="G2586" i="671"/>
  <c r="G2607" i="671"/>
  <c r="G2608" i="671"/>
  <c r="G2614" i="671"/>
  <c r="G2611" i="671"/>
  <c r="G2615" i="671"/>
  <c r="G2591" i="671"/>
  <c r="G2612" i="671"/>
  <c r="G2613" i="671"/>
  <c r="G2594" i="671"/>
  <c r="G2588" i="671"/>
  <c r="G2593" i="671"/>
  <c r="G2599" i="671"/>
  <c r="G2585" i="671"/>
  <c r="G2597" i="671"/>
  <c r="G2620" i="671"/>
  <c r="G2618" i="671"/>
  <c r="G2645" i="671"/>
  <c r="G2647" i="671"/>
  <c r="G2640" i="671"/>
  <c r="G2624" i="671"/>
  <c r="G2649" i="671"/>
  <c r="G2630" i="671"/>
  <c r="G2643" i="671"/>
  <c r="G2633" i="671"/>
  <c r="G2651" i="671"/>
  <c r="G2628" i="671"/>
  <c r="G2644" i="671"/>
  <c r="G2634" i="671"/>
  <c r="G2627" i="671"/>
  <c r="G2646" i="671"/>
  <c r="G2650" i="671"/>
  <c r="G2632" i="671"/>
  <c r="G2648" i="671"/>
  <c r="G2639" i="671"/>
  <c r="G2622" i="671"/>
  <c r="G2638" i="671"/>
  <c r="G2619" i="671"/>
  <c r="G2652" i="671"/>
  <c r="G2636" i="671"/>
  <c r="G2635" i="671"/>
  <c r="G2626" i="671"/>
  <c r="G2642" i="671"/>
  <c r="G2623" i="671"/>
  <c r="G2631" i="671"/>
  <c r="G2641" i="671"/>
  <c r="G2629" i="671"/>
  <c r="G2625" i="671"/>
  <c r="G2637" i="671"/>
  <c r="G2621" i="671"/>
  <c r="G2664" i="671"/>
  <c r="G2655" i="671"/>
  <c r="G2663" i="671"/>
  <c r="G2679" i="671"/>
  <c r="G2668" i="671"/>
  <c r="G2659" i="671"/>
  <c r="G2656" i="671"/>
  <c r="G2674" i="671"/>
  <c r="G2653" i="671"/>
  <c r="G2669" i="671"/>
  <c r="G2660" i="671"/>
  <c r="G2676" i="671"/>
  <c r="G2675" i="671"/>
  <c r="G2654" i="671"/>
  <c r="G2672" i="671"/>
  <c r="G2661" i="671"/>
  <c r="G2677" i="671"/>
  <c r="G2666" i="671"/>
  <c r="G2665" i="671"/>
  <c r="G2673" i="671"/>
  <c r="G2662" i="671"/>
  <c r="G2678" i="671"/>
  <c r="G2667" i="671"/>
  <c r="G2658" i="671"/>
  <c r="G2671" i="671"/>
  <c r="G2670" i="671"/>
  <c r="G2657" i="671"/>
  <c r="G2685" i="671"/>
  <c r="G2689" i="671"/>
  <c r="G2693" i="671"/>
  <c r="G2681" i="671"/>
  <c r="G2686" i="671"/>
  <c r="G2690" i="671"/>
  <c r="G2694" i="671"/>
  <c r="G2682" i="671"/>
  <c r="G2687" i="671"/>
  <c r="G2691" i="671"/>
  <c r="G2695" i="671"/>
  <c r="G2683" i="671"/>
  <c r="G2684" i="671"/>
  <c r="G2688" i="671"/>
  <c r="G2692" i="671"/>
  <c r="G2680" i="671"/>
  <c r="G2722" i="671"/>
  <c r="G2723" i="671"/>
  <c r="G2721" i="671"/>
  <c r="G2713" i="671"/>
  <c r="G2733" i="671"/>
  <c r="G2724" i="671"/>
  <c r="G2726" i="671"/>
  <c r="G2706" i="671"/>
  <c r="G2702" i="671"/>
  <c r="G2708" i="671"/>
  <c r="G2715" i="671"/>
  <c r="G2710" i="671"/>
  <c r="G2700" i="671"/>
  <c r="G2728" i="671"/>
  <c r="G2729" i="671"/>
  <c r="G2720" i="671"/>
  <c r="G2737" i="671"/>
  <c r="G2705" i="671"/>
  <c r="G2716" i="671"/>
  <c r="G2709" i="671"/>
  <c r="G2718" i="671"/>
  <c r="G2727" i="671"/>
  <c r="G2730" i="671"/>
  <c r="G2712" i="671"/>
  <c r="G2736" i="671"/>
  <c r="G2704" i="671"/>
  <c r="G2731" i="671"/>
  <c r="G2696" i="671"/>
  <c r="G2707" i="671"/>
  <c r="G2714" i="671"/>
  <c r="G2711" i="671"/>
  <c r="G2735" i="671"/>
  <c r="G2703" i="671"/>
  <c r="G2719" i="671"/>
  <c r="G2732" i="671"/>
  <c r="G2699" i="671"/>
  <c r="G2717" i="671"/>
  <c r="G2698" i="671"/>
  <c r="G2734" i="671"/>
  <c r="G2697" i="671"/>
  <c r="G2725" i="671"/>
  <c r="G2701" i="671"/>
  <c r="G2768" i="671"/>
  <c r="G2759" i="671"/>
  <c r="G2767" i="671"/>
  <c r="G2771" i="671"/>
  <c r="G2764" i="671"/>
  <c r="G2747" i="671"/>
  <c r="G2742" i="671"/>
  <c r="G2752" i="671"/>
  <c r="G2775" i="671"/>
  <c r="G2763" i="671"/>
  <c r="G2776" i="671"/>
  <c r="G2750" i="671"/>
  <c r="G2756" i="671"/>
  <c r="G2753" i="671"/>
  <c r="G2758" i="671"/>
  <c r="G2774" i="671"/>
  <c r="G2772" i="671"/>
  <c r="G2762" i="671"/>
  <c r="G2773" i="671"/>
  <c r="G2761" i="671"/>
  <c r="G2755" i="671"/>
  <c r="G2778" i="671"/>
  <c r="G2738" i="671"/>
  <c r="G2777" i="671"/>
  <c r="G2766" i="671"/>
  <c r="G2770" i="671"/>
  <c r="G2744" i="671"/>
  <c r="G2760" i="671"/>
  <c r="G2757" i="671"/>
  <c r="G2740" i="671"/>
  <c r="G2746" i="671"/>
  <c r="G2769" i="671"/>
  <c r="G2741" i="671"/>
  <c r="G2739" i="671"/>
  <c r="G2748" i="671"/>
  <c r="G2754" i="671"/>
  <c r="G2751" i="671"/>
  <c r="G2745" i="671"/>
  <c r="G2743" i="671"/>
  <c r="G2765" i="671"/>
  <c r="G2749" i="671"/>
  <c r="G2791" i="671"/>
  <c r="G2779" i="671"/>
  <c r="G2788" i="671"/>
  <c r="G2792" i="671"/>
  <c r="G2790" i="671"/>
  <c r="G2781" i="671"/>
  <c r="G2783" i="671"/>
  <c r="G2785" i="671"/>
  <c r="G2787" i="671"/>
  <c r="G2789" i="671"/>
  <c r="G2784" i="671"/>
  <c r="G2786" i="671"/>
  <c r="G2782" i="671"/>
  <c r="G2780" i="671"/>
  <c r="G2800" i="671"/>
  <c r="G2797" i="671"/>
  <c r="G2810" i="671"/>
  <c r="G2804" i="671"/>
  <c r="G2815" i="671"/>
  <c r="G2803" i="671"/>
  <c r="G2817" i="671"/>
  <c r="G2805" i="671"/>
  <c r="G2818" i="671"/>
  <c r="G2819" i="671"/>
  <c r="G2809" i="671"/>
  <c r="G2793" i="671"/>
  <c r="G2808" i="671"/>
  <c r="G2802" i="671"/>
  <c r="G2814" i="671"/>
  <c r="G2812" i="671"/>
  <c r="G2796" i="671"/>
  <c r="G2798" i="671"/>
  <c r="G2795" i="671"/>
  <c r="G2801" i="671"/>
  <c r="G2794" i="671"/>
  <c r="G2799" i="671"/>
  <c r="G2811" i="671"/>
  <c r="G2816" i="671"/>
  <c r="G2820" i="671"/>
  <c r="G2822" i="671"/>
  <c r="G2806" i="671"/>
  <c r="G2821" i="671"/>
  <c r="G2813" i="671"/>
  <c r="G2807" i="671"/>
  <c r="G2828" i="671"/>
  <c r="G2847" i="671"/>
  <c r="G2845" i="671"/>
  <c r="G2824" i="671"/>
  <c r="G2844" i="671"/>
  <c r="G2832" i="671"/>
  <c r="G2836" i="671"/>
  <c r="G2838" i="671"/>
  <c r="G2842" i="671"/>
  <c r="G2846" i="671"/>
  <c r="G2840" i="671"/>
  <c r="G2833" i="671"/>
  <c r="G2848" i="671"/>
  <c r="G2825" i="671"/>
  <c r="G2839" i="671"/>
  <c r="G2831" i="671"/>
  <c r="G2829" i="671"/>
  <c r="G2826" i="671"/>
  <c r="G2837" i="671"/>
  <c r="G2835" i="671"/>
  <c r="G2841" i="671"/>
  <c r="G2843" i="671"/>
  <c r="G2823" i="671"/>
  <c r="G2827" i="671"/>
  <c r="G2830" i="671"/>
  <c r="G2834" i="671"/>
  <c r="G2855" i="671"/>
  <c r="G2852" i="671"/>
  <c r="G2856" i="671"/>
  <c r="G2851" i="671"/>
  <c r="G2853" i="671"/>
  <c r="G2850" i="671"/>
  <c r="G2854" i="671"/>
  <c r="G2849" i="671"/>
  <c r="G2861" i="671"/>
  <c r="G2885" i="671"/>
  <c r="G2895" i="671"/>
  <c r="G2892" i="671"/>
  <c r="G2896" i="671"/>
  <c r="G2891" i="671"/>
  <c r="G2897" i="671"/>
  <c r="G2890" i="671"/>
  <c r="G2894" i="671"/>
  <c r="G2893" i="671"/>
  <c r="G2911" i="671"/>
  <c r="G2908" i="671"/>
  <c r="G2912" i="671"/>
  <c r="G2907" i="671"/>
  <c r="G2909" i="671"/>
  <c r="G2906" i="671"/>
  <c r="G2910" i="671"/>
  <c r="G2905" i="671"/>
  <c r="G2927" i="671"/>
  <c r="G2932" i="671"/>
  <c r="G2920" i="671"/>
  <c r="G2925" i="671"/>
  <c r="G2928" i="671"/>
  <c r="G2933" i="671"/>
  <c r="G2921" i="671"/>
  <c r="G2926" i="671"/>
  <c r="G2929" i="671"/>
  <c r="G2934" i="671"/>
  <c r="G2922" i="671"/>
  <c r="G2930" i="671"/>
  <c r="G2923" i="671"/>
  <c r="G2924" i="671"/>
  <c r="G2931" i="671"/>
  <c r="G2935" i="671"/>
  <c r="G2954" i="671"/>
  <c r="G2959" i="671"/>
  <c r="G2956" i="671"/>
  <c r="G2966" i="671"/>
  <c r="G2964" i="671"/>
  <c r="G2947" i="671"/>
  <c r="G2962" i="671"/>
  <c r="G2970" i="671"/>
  <c r="G2948" i="671"/>
  <c r="G2950" i="671"/>
  <c r="G2969" i="671"/>
  <c r="G2960" i="671"/>
  <c r="G2949" i="671"/>
  <c r="G2971" i="671"/>
  <c r="G2952" i="671"/>
  <c r="G2972" i="671"/>
  <c r="G2951" i="671"/>
  <c r="G2946" i="671"/>
  <c r="G2955" i="671"/>
  <c r="G2961" i="671"/>
  <c r="G2957" i="671"/>
  <c r="G2973" i="671"/>
  <c r="G2967" i="671"/>
  <c r="G2958" i="671"/>
  <c r="G2963" i="671"/>
  <c r="G2953" i="671"/>
  <c r="G2968" i="671"/>
  <c r="G2965" i="671"/>
  <c r="G3002" i="671"/>
  <c r="G3023" i="671"/>
  <c r="G3021" i="671"/>
  <c r="G3020" i="671"/>
  <c r="G3017" i="671"/>
  <c r="G3019" i="671"/>
  <c r="G3027" i="671"/>
  <c r="G3026" i="671"/>
  <c r="G3018" i="671"/>
  <c r="G3016" i="671"/>
  <c r="G3022" i="671"/>
  <c r="G3024" i="671"/>
  <c r="G3025" i="671"/>
  <c r="G3033" i="671"/>
  <c r="G1864" i="671"/>
  <c r="G3047" i="671"/>
  <c r="G3067" i="671"/>
  <c r="G3068" i="671"/>
  <c r="G3063" i="671"/>
  <c r="G3064" i="671"/>
  <c r="G3069" i="671"/>
  <c r="G3062" i="671"/>
  <c r="G3066" i="671"/>
  <c r="G3065" i="671"/>
  <c r="G688" i="671"/>
  <c r="G125" i="671"/>
  <c r="G126" i="671"/>
  <c r="G121" i="671"/>
  <c r="G127" i="671"/>
  <c r="G124" i="671"/>
  <c r="G128" i="671"/>
  <c r="G123" i="671"/>
  <c r="G122" i="671"/>
  <c r="G143" i="671"/>
  <c r="G152" i="671"/>
  <c r="G135" i="671"/>
  <c r="G134" i="671"/>
  <c r="G142" i="671"/>
  <c r="G137" i="671"/>
  <c r="G130" i="671"/>
  <c r="G145" i="671"/>
  <c r="G138" i="671"/>
  <c r="G148" i="671"/>
  <c r="G139" i="671"/>
  <c r="G146" i="671"/>
  <c r="G129" i="671"/>
  <c r="G149" i="671"/>
  <c r="G154" i="671"/>
  <c r="G141" i="671"/>
  <c r="G140" i="671"/>
  <c r="G132" i="671"/>
  <c r="G151" i="671"/>
  <c r="G131" i="671"/>
  <c r="G133" i="671"/>
  <c r="G147" i="671"/>
  <c r="G153" i="671"/>
  <c r="G150" i="671"/>
  <c r="G136" i="671"/>
  <c r="G144" i="671"/>
  <c r="G189" i="671"/>
  <c r="G187" i="671"/>
  <c r="G184" i="671"/>
  <c r="G188" i="671"/>
  <c r="G183" i="671"/>
  <c r="G186" i="671"/>
  <c r="G190" i="671"/>
  <c r="G185" i="671"/>
  <c r="G205" i="671"/>
  <c r="G194" i="671"/>
  <c r="G198" i="671"/>
  <c r="G202" i="671"/>
  <c r="G201" i="671"/>
  <c r="G206" i="671"/>
  <c r="G195" i="671"/>
  <c r="G199" i="671"/>
  <c r="G203" i="671"/>
  <c r="G207" i="671"/>
  <c r="G196" i="671"/>
  <c r="G200" i="671"/>
  <c r="G204" i="671"/>
  <c r="G208" i="671"/>
  <c r="G197" i="671"/>
  <c r="G227" i="671"/>
  <c r="G226" i="671"/>
  <c r="G234" i="671"/>
  <c r="G233" i="671"/>
  <c r="G228" i="671"/>
  <c r="G232" i="671"/>
  <c r="G230" i="671"/>
  <c r="G231" i="671"/>
  <c r="G229" i="671"/>
  <c r="G403" i="671"/>
  <c r="G399" i="671"/>
  <c r="G400" i="671"/>
  <c r="G405" i="671"/>
  <c r="G413" i="671"/>
  <c r="G416" i="671"/>
  <c r="G432" i="671"/>
  <c r="G426" i="671"/>
  <c r="G446" i="671"/>
  <c r="G428" i="671"/>
  <c r="G433" i="671"/>
  <c r="G441" i="671"/>
  <c r="G431" i="671"/>
  <c r="G447" i="671"/>
  <c r="G434" i="671"/>
  <c r="G419" i="671"/>
  <c r="G418" i="671"/>
  <c r="G421" i="671"/>
  <c r="G439" i="671"/>
  <c r="G425" i="671"/>
  <c r="G443" i="671"/>
  <c r="G430" i="671"/>
  <c r="G424" i="671"/>
  <c r="G415" i="671"/>
  <c r="G436" i="671"/>
  <c r="G440" i="671"/>
  <c r="G417" i="671"/>
  <c r="G445" i="671"/>
  <c r="G423" i="671"/>
  <c r="G444" i="671"/>
  <c r="G427" i="671"/>
  <c r="G442" i="671"/>
  <c r="G437" i="671"/>
  <c r="G438" i="671"/>
  <c r="G429" i="671"/>
  <c r="G420" i="671"/>
  <c r="G414" i="671"/>
  <c r="G435" i="671"/>
  <c r="G422" i="671"/>
  <c r="G479" i="671"/>
  <c r="G467" i="671"/>
  <c r="G484" i="671"/>
  <c r="G481" i="671"/>
  <c r="G482" i="671"/>
  <c r="G500" i="671"/>
  <c r="G497" i="671"/>
  <c r="G498" i="671"/>
  <c r="G461" i="671"/>
  <c r="G458" i="671"/>
  <c r="G459" i="671"/>
  <c r="G450" i="671"/>
  <c r="G490" i="671"/>
  <c r="G491" i="671"/>
  <c r="G470" i="671"/>
  <c r="G493" i="671"/>
  <c r="G494" i="671"/>
  <c r="G473" i="671"/>
  <c r="G454" i="671"/>
  <c r="G455" i="671"/>
  <c r="G489" i="671"/>
  <c r="G474" i="671"/>
  <c r="G475" i="671"/>
  <c r="G463" i="671"/>
  <c r="G503" i="671"/>
  <c r="G449" i="671"/>
  <c r="G451" i="671"/>
  <c r="G486" i="671"/>
  <c r="G471" i="671"/>
  <c r="G502" i="671"/>
  <c r="G487" i="671"/>
  <c r="G492" i="671"/>
  <c r="G465" i="671"/>
  <c r="G466" i="671"/>
  <c r="G495" i="671"/>
  <c r="G469" i="671"/>
  <c r="G483" i="671"/>
  <c r="G488" i="671"/>
  <c r="G485" i="671"/>
  <c r="G499" i="671"/>
  <c r="G504" i="671"/>
  <c r="G501" i="671"/>
  <c r="G496" i="671"/>
  <c r="G477" i="671"/>
  <c r="G478" i="671"/>
  <c r="G457" i="671"/>
  <c r="G452" i="671"/>
  <c r="G472" i="671"/>
  <c r="G448" i="671"/>
  <c r="G462" i="671"/>
  <c r="G456" i="671"/>
  <c r="G468" i="671"/>
  <c r="G476" i="671"/>
  <c r="G460" i="671"/>
  <c r="G480" i="671"/>
  <c r="G453" i="671"/>
  <c r="G464" i="671"/>
  <c r="G524" i="671"/>
  <c r="G529" i="671"/>
  <c r="G523" i="671"/>
  <c r="G528" i="671"/>
  <c r="G522" i="671"/>
  <c r="G527" i="671"/>
  <c r="G521" i="671"/>
  <c r="G526" i="671"/>
  <c r="G531" i="671"/>
  <c r="G520" i="671"/>
  <c r="G525" i="671"/>
  <c r="G530" i="671"/>
  <c r="G548" i="671"/>
  <c r="G545" i="671"/>
  <c r="G549" i="671"/>
  <c r="G544" i="671"/>
  <c r="G550" i="671"/>
  <c r="G547" i="671"/>
  <c r="G551" i="671"/>
  <c r="G546" i="671"/>
  <c r="G556" i="671"/>
  <c r="G580" i="671"/>
  <c r="G586" i="671"/>
  <c r="G587" i="671"/>
  <c r="G578" i="671"/>
  <c r="G585" i="671"/>
  <c r="G575" i="671"/>
  <c r="G570" i="671"/>
  <c r="G572" i="671"/>
  <c r="G584" i="671"/>
  <c r="G577" i="671"/>
  <c r="G569" i="671"/>
  <c r="G574" i="671"/>
  <c r="G583" i="671"/>
  <c r="G576" i="671"/>
  <c r="G571" i="671"/>
  <c r="G573" i="671"/>
  <c r="G582" i="671"/>
  <c r="G581" i="671"/>
  <c r="G567" i="671"/>
  <c r="G579" i="671"/>
  <c r="G568" i="671"/>
  <c r="G627" i="671"/>
  <c r="G629" i="671"/>
  <c r="G631" i="671"/>
  <c r="G630" i="671"/>
  <c r="G632" i="671"/>
  <c r="G634" i="671"/>
  <c r="G625" i="671"/>
  <c r="G626" i="671"/>
  <c r="G633" i="671"/>
  <c r="G635" i="671"/>
  <c r="G628" i="671"/>
  <c r="G668" i="671"/>
  <c r="G671" i="671"/>
  <c r="G675" i="671"/>
  <c r="G679" i="671"/>
  <c r="G677" i="671"/>
  <c r="G669" i="671"/>
  <c r="G673" i="671"/>
  <c r="G666" i="671"/>
  <c r="G678" i="671"/>
  <c r="G667" i="671"/>
  <c r="G672" i="671"/>
  <c r="G676" i="671"/>
  <c r="G665" i="671"/>
  <c r="G674" i="671"/>
  <c r="G670" i="671"/>
  <c r="G692" i="671"/>
  <c r="G728" i="671"/>
  <c r="G730" i="671"/>
  <c r="G740" i="671"/>
  <c r="G687" i="671"/>
  <c r="G700" i="671"/>
  <c r="G702" i="671"/>
  <c r="G712" i="671"/>
  <c r="G714" i="671"/>
  <c r="G694" i="671"/>
  <c r="G704" i="671"/>
  <c r="G706" i="671"/>
  <c r="G716" i="671"/>
  <c r="G718" i="671"/>
  <c r="G698" i="671"/>
  <c r="G708" i="671"/>
  <c r="G710" i="671"/>
  <c r="G720" i="671"/>
  <c r="G725" i="671"/>
  <c r="G731" i="671"/>
  <c r="G737" i="671"/>
  <c r="G717" i="671"/>
  <c r="G723" i="671"/>
  <c r="G729" i="671"/>
  <c r="G735" i="671"/>
  <c r="G686" i="671"/>
  <c r="G696" i="671"/>
  <c r="G727" i="671"/>
  <c r="G733" i="671"/>
  <c r="G739" i="671"/>
  <c r="G693" i="671"/>
  <c r="G699" i="671"/>
  <c r="G705" i="671"/>
  <c r="G711" i="671"/>
  <c r="G691" i="671"/>
  <c r="G697" i="671"/>
  <c r="G703" i="671"/>
  <c r="G709" i="671"/>
  <c r="G715" i="671"/>
  <c r="G721" i="671"/>
  <c r="G701" i="671"/>
  <c r="G707" i="671"/>
  <c r="G713" i="671"/>
  <c r="G722" i="671"/>
  <c r="G732" i="671"/>
  <c r="G734" i="671"/>
  <c r="G685" i="671"/>
  <c r="G724" i="671"/>
  <c r="G726" i="671"/>
  <c r="G736" i="671"/>
  <c r="G738" i="671"/>
  <c r="G689" i="671"/>
  <c r="G695" i="671"/>
  <c r="G690" i="671"/>
  <c r="G719" i="671"/>
  <c r="G752" i="671"/>
  <c r="G750" i="671"/>
  <c r="G748" i="671"/>
  <c r="G775" i="671"/>
  <c r="G759" i="671"/>
  <c r="G777" i="671"/>
  <c r="G743" i="671"/>
  <c r="G766" i="671"/>
  <c r="G772" i="671"/>
  <c r="G770" i="671"/>
  <c r="G756" i="671"/>
  <c r="G747" i="671"/>
  <c r="G761" i="671"/>
  <c r="G744" i="671"/>
  <c r="G753" i="671"/>
  <c r="G768" i="671"/>
  <c r="G764" i="671"/>
  <c r="G765" i="671"/>
  <c r="G771" i="671"/>
  <c r="G745" i="671"/>
  <c r="G749" i="671"/>
  <c r="G762" i="671"/>
  <c r="G742" i="671"/>
  <c r="G776" i="671"/>
  <c r="G755" i="671"/>
  <c r="G767" i="671"/>
  <c r="G760" i="671"/>
  <c r="G773" i="671"/>
  <c r="G763" i="671"/>
  <c r="G769" i="671"/>
  <c r="G757" i="671"/>
  <c r="G754" i="671"/>
  <c r="G758" i="671"/>
  <c r="G751" i="671"/>
  <c r="G774" i="671"/>
  <c r="G741" i="671"/>
  <c r="G746" i="671"/>
  <c r="G808" i="671"/>
  <c r="G864" i="671"/>
  <c r="G850" i="671"/>
  <c r="G859" i="671"/>
  <c r="G853" i="671"/>
  <c r="G861" i="671"/>
  <c r="G856" i="671"/>
  <c r="G854" i="671"/>
  <c r="G860" i="671"/>
  <c r="G866" i="671"/>
  <c r="G851" i="671"/>
  <c r="G858" i="671"/>
  <c r="G865" i="671"/>
  <c r="G852" i="671"/>
  <c r="G849" i="671"/>
  <c r="G855" i="671"/>
  <c r="G862" i="671"/>
  <c r="G863" i="671"/>
  <c r="G857" i="671"/>
  <c r="G891" i="671"/>
  <c r="G876" i="671"/>
  <c r="G869" i="671"/>
  <c r="G868" i="671"/>
  <c r="G885" i="671"/>
  <c r="G887" i="671"/>
  <c r="G873" i="671"/>
  <c r="G883" i="671"/>
  <c r="G870" i="671"/>
  <c r="G889" i="671"/>
  <c r="G888" i="671"/>
  <c r="G886" i="671"/>
  <c r="G881" i="671"/>
  <c r="G880" i="671"/>
  <c r="G884" i="671"/>
  <c r="G877" i="671"/>
  <c r="G872" i="671"/>
  <c r="G867" i="671"/>
  <c r="G875" i="671"/>
  <c r="G882" i="671"/>
  <c r="G890" i="671"/>
  <c r="G871" i="671"/>
  <c r="G874" i="671"/>
  <c r="G878" i="671"/>
  <c r="G879" i="671"/>
  <c r="G921" i="671"/>
  <c r="G940" i="671"/>
  <c r="G911" i="671"/>
  <c r="G938" i="671"/>
  <c r="G943" i="671"/>
  <c r="G910" i="671"/>
  <c r="G919" i="671"/>
  <c r="G929" i="671"/>
  <c r="G913" i="671"/>
  <c r="G918" i="671"/>
  <c r="G944" i="671"/>
  <c r="G933" i="671"/>
  <c r="G931" i="671"/>
  <c r="G936" i="671"/>
  <c r="G945" i="671"/>
  <c r="G930" i="671"/>
  <c r="G939" i="671"/>
  <c r="G926" i="671"/>
  <c r="G915" i="671"/>
  <c r="G916" i="671"/>
  <c r="G925" i="671"/>
  <c r="G914" i="671"/>
  <c r="G917" i="671"/>
  <c r="G947" i="671"/>
  <c r="G927" i="671"/>
  <c r="G912" i="671"/>
  <c r="G951" i="671"/>
  <c r="G935" i="671"/>
  <c r="G922" i="671"/>
  <c r="G950" i="671"/>
  <c r="G934" i="671"/>
  <c r="G920" i="671"/>
  <c r="G932" i="671"/>
  <c r="G923" i="671"/>
  <c r="G937" i="671"/>
  <c r="G942" i="671"/>
  <c r="G948" i="671"/>
  <c r="G928" i="671"/>
  <c r="G941" i="671"/>
  <c r="G946" i="671"/>
  <c r="G949" i="671"/>
  <c r="G924" i="671"/>
  <c r="G970" i="671"/>
  <c r="G972" i="671"/>
  <c r="G980" i="671"/>
  <c r="G974" i="671"/>
  <c r="G975" i="671"/>
  <c r="G978" i="671"/>
  <c r="G981" i="671"/>
  <c r="G973" i="671"/>
  <c r="G982" i="671"/>
  <c r="G976" i="671"/>
  <c r="G979" i="671"/>
  <c r="G977" i="671"/>
  <c r="G1000" i="671"/>
  <c r="G1002" i="671"/>
  <c r="G1004" i="671"/>
  <c r="G1006" i="671"/>
  <c r="G1001" i="671"/>
  <c r="G1003" i="671"/>
  <c r="G1005" i="671"/>
  <c r="G1007" i="671"/>
  <c r="G1083" i="671"/>
  <c r="G1059" i="671"/>
  <c r="G1042" i="671"/>
  <c r="G1071" i="671"/>
  <c r="G1053" i="671"/>
  <c r="G1058" i="671"/>
  <c r="G1072" i="671"/>
  <c r="G1063" i="671"/>
  <c r="G1075" i="671"/>
  <c r="G1090" i="671"/>
  <c r="G1068" i="671"/>
  <c r="G1052" i="671"/>
  <c r="G1051" i="671"/>
  <c r="G1066" i="671"/>
  <c r="G1060" i="671"/>
  <c r="G1056" i="671"/>
  <c r="G1048" i="671"/>
  <c r="G1046" i="671"/>
  <c r="G1064" i="671"/>
  <c r="G1074" i="671"/>
  <c r="G1086" i="671"/>
  <c r="G1073" i="671"/>
  <c r="G1078" i="671"/>
  <c r="G1065" i="671"/>
  <c r="G1055" i="671"/>
  <c r="G1057" i="671"/>
  <c r="G1089" i="671"/>
  <c r="G1043" i="671"/>
  <c r="G1067" i="671"/>
  <c r="G1082" i="671"/>
  <c r="G1039" i="671"/>
  <c r="G1087" i="671"/>
  <c r="G1061" i="671"/>
  <c r="G1088" i="671"/>
  <c r="G1047" i="671"/>
  <c r="G1044" i="671"/>
  <c r="G1049" i="671"/>
  <c r="G1080" i="671"/>
  <c r="G1036" i="671"/>
  <c r="G1070" i="671"/>
  <c r="G1050" i="671"/>
  <c r="G1040" i="671"/>
  <c r="G1038" i="671"/>
  <c r="G1037" i="671"/>
  <c r="G1035" i="671"/>
  <c r="G1085" i="671"/>
  <c r="G1081" i="671"/>
  <c r="G1084" i="671"/>
  <c r="G1041" i="671"/>
  <c r="G1076" i="671"/>
  <c r="G1054" i="671"/>
  <c r="G1062" i="671"/>
  <c r="G1069" i="671"/>
  <c r="G1045" i="671"/>
  <c r="G1079" i="671"/>
  <c r="G1034" i="671"/>
  <c r="G1077" i="671"/>
  <c r="G1125" i="671"/>
  <c r="G1129" i="671"/>
  <c r="G1117" i="671"/>
  <c r="G1131" i="671"/>
  <c r="G1151" i="671"/>
  <c r="G1140" i="671"/>
  <c r="G1152" i="671"/>
  <c r="G1145" i="671"/>
  <c r="G1159" i="671"/>
  <c r="G1137" i="671"/>
  <c r="G1156" i="671"/>
  <c r="G1153" i="671"/>
  <c r="G1139" i="671"/>
  <c r="G1119" i="671"/>
  <c r="G1155" i="671"/>
  <c r="G1158" i="671"/>
  <c r="G1138" i="671"/>
  <c r="G1120" i="671"/>
  <c r="G1135" i="671"/>
  <c r="G1141" i="671"/>
  <c r="G1122" i="671"/>
  <c r="G1150" i="671"/>
  <c r="G1118" i="671"/>
  <c r="G1154" i="671"/>
  <c r="G1134" i="671"/>
  <c r="G1157" i="671"/>
  <c r="G1133" i="671"/>
  <c r="G1147" i="671"/>
  <c r="G1149" i="671"/>
  <c r="G1144" i="671"/>
  <c r="G1124" i="671"/>
  <c r="G1160" i="671"/>
  <c r="G1142" i="671"/>
  <c r="G1121" i="671"/>
  <c r="G1126" i="671"/>
  <c r="G1123" i="671"/>
  <c r="G1115" i="671"/>
  <c r="G1128" i="671"/>
  <c r="G1127" i="671"/>
  <c r="G1136" i="671"/>
  <c r="G1116" i="671"/>
  <c r="G1148" i="671"/>
  <c r="G1130" i="671"/>
  <c r="G1146" i="671"/>
  <c r="G1143" i="671"/>
  <c r="G1132" i="671"/>
  <c r="G1178" i="671"/>
  <c r="G1184" i="671"/>
  <c r="G1195" i="671"/>
  <c r="G1176" i="671"/>
  <c r="G1196" i="671"/>
  <c r="G1179" i="671"/>
  <c r="G1193" i="671"/>
  <c r="G1174" i="671"/>
  <c r="G1175" i="671"/>
  <c r="G1170" i="671"/>
  <c r="G1183" i="671"/>
  <c r="G1182" i="671"/>
  <c r="G1167" i="671"/>
  <c r="G1197" i="671"/>
  <c r="G1186" i="671"/>
  <c r="G1198" i="671"/>
  <c r="G1177" i="671"/>
  <c r="G1190" i="671"/>
  <c r="G1166" i="671"/>
  <c r="G1187" i="671"/>
  <c r="G1168" i="671"/>
  <c r="G1185" i="671"/>
  <c r="G1164" i="671"/>
  <c r="G1180" i="671"/>
  <c r="G1181" i="671"/>
  <c r="G1194" i="671"/>
  <c r="G1189" i="671"/>
  <c r="G1191" i="671"/>
  <c r="G1172" i="671"/>
  <c r="G1192" i="671"/>
  <c r="G1171" i="671"/>
  <c r="G1188" i="671"/>
  <c r="G1165" i="671"/>
  <c r="G1173" i="671"/>
  <c r="G1169" i="671"/>
  <c r="G1274" i="671"/>
  <c r="G1209" i="671"/>
  <c r="G1271" i="671"/>
  <c r="G1215" i="671"/>
  <c r="G1243" i="671"/>
  <c r="G1240" i="671"/>
  <c r="G1264" i="671"/>
  <c r="G1256" i="671"/>
  <c r="G1272" i="671"/>
  <c r="G1216" i="671"/>
  <c r="G1244" i="671"/>
  <c r="G1201" i="671"/>
  <c r="G1225" i="671"/>
  <c r="G1253" i="671"/>
  <c r="G1241" i="671"/>
  <c r="G1233" i="671"/>
  <c r="G1213" i="671"/>
  <c r="G1273" i="671"/>
  <c r="G1268" i="671"/>
  <c r="G1261" i="671"/>
  <c r="G1237" i="671"/>
  <c r="G1211" i="671"/>
  <c r="G1250" i="671"/>
  <c r="G1231" i="671"/>
  <c r="G1223" i="671"/>
  <c r="G1247" i="671"/>
  <c r="G1275" i="671"/>
  <c r="G1212" i="671"/>
  <c r="G1251" i="671"/>
  <c r="G1227" i="671"/>
  <c r="G1267" i="671"/>
  <c r="G1248" i="671"/>
  <c r="G1204" i="671"/>
  <c r="G1259" i="671"/>
  <c r="G1220" i="671"/>
  <c r="G1236" i="671"/>
  <c r="G1229" i="671"/>
  <c r="G1208" i="671"/>
  <c r="G1232" i="671"/>
  <c r="G1202" i="671"/>
  <c r="G1262" i="671"/>
  <c r="G1199" i="671"/>
  <c r="G1265" i="671"/>
  <c r="G1214" i="671"/>
  <c r="G1206" i="671"/>
  <c r="G1203" i="671"/>
  <c r="G1263" i="671"/>
  <c r="G1257" i="671"/>
  <c r="G1235" i="671"/>
  <c r="G1210" i="671"/>
  <c r="G1207" i="671"/>
  <c r="G1226" i="671"/>
  <c r="G1266" i="671"/>
  <c r="G1242" i="671"/>
  <c r="G1239" i="671"/>
  <c r="G1255" i="671"/>
  <c r="G1234" i="671"/>
  <c r="G1270" i="671"/>
  <c r="G1224" i="671"/>
  <c r="G1217" i="671"/>
  <c r="G1218" i="671"/>
  <c r="G1200" i="671"/>
  <c r="G1249" i="671"/>
  <c r="G1228" i="671"/>
  <c r="G1221" i="671"/>
  <c r="G1222" i="671"/>
  <c r="G1246" i="671"/>
  <c r="G1238" i="671"/>
  <c r="G1254" i="671"/>
  <c r="G1269" i="671"/>
  <c r="G1252" i="671"/>
  <c r="G1205" i="671"/>
  <c r="G1245" i="671"/>
  <c r="G1230" i="671"/>
  <c r="G1258" i="671"/>
  <c r="G1219" i="671"/>
  <c r="G1260" i="671"/>
  <c r="G1292" i="671"/>
  <c r="G1301" i="671"/>
  <c r="G1286" i="671"/>
  <c r="G1302" i="671"/>
  <c r="G1287" i="671"/>
  <c r="G1303" i="671"/>
  <c r="G1284" i="671"/>
  <c r="G1300" i="671"/>
  <c r="G1289" i="671"/>
  <c r="G1305" i="671"/>
  <c r="G1290" i="671"/>
  <c r="G1306" i="671"/>
  <c r="G1291" i="671"/>
  <c r="G1307" i="671"/>
  <c r="G1288" i="671"/>
  <c r="G1304" i="671"/>
  <c r="G1277" i="671"/>
  <c r="G1293" i="671"/>
  <c r="G1278" i="671"/>
  <c r="G1294" i="671"/>
  <c r="G1279" i="671"/>
  <c r="G1295" i="671"/>
  <c r="G1276" i="671"/>
  <c r="G1297" i="671"/>
  <c r="G1282" i="671"/>
  <c r="G1298" i="671"/>
  <c r="G1283" i="671"/>
  <c r="G1299" i="671"/>
  <c r="G1280" i="671"/>
  <c r="G1296" i="671"/>
  <c r="G1285" i="671"/>
  <c r="G1281" i="671"/>
  <c r="G1314" i="671"/>
  <c r="G1319" i="671"/>
  <c r="G1324" i="671"/>
  <c r="G1320" i="671"/>
  <c r="G1313" i="671"/>
  <c r="G1321" i="671"/>
  <c r="G1318" i="671"/>
  <c r="G1316" i="671"/>
  <c r="G1315" i="671"/>
  <c r="G1312" i="671"/>
  <c r="G1323" i="671"/>
  <c r="G1322" i="671"/>
  <c r="G1317" i="671"/>
  <c r="G1342" i="671"/>
  <c r="G1380" i="671"/>
  <c r="G1366" i="671"/>
  <c r="G1340" i="671"/>
  <c r="G1344" i="671"/>
  <c r="G1394" i="671"/>
  <c r="G1384" i="671"/>
  <c r="G1374" i="671"/>
  <c r="G1361" i="671"/>
  <c r="G1348" i="671"/>
  <c r="G1354" i="671"/>
  <c r="G1371" i="671"/>
  <c r="G1378" i="671"/>
  <c r="G1334" i="671"/>
  <c r="G1351" i="671"/>
  <c r="G1388" i="671"/>
  <c r="G1391" i="671"/>
  <c r="G1367" i="671"/>
  <c r="G1357" i="671"/>
  <c r="G1345" i="671"/>
  <c r="G1395" i="671"/>
  <c r="G1338" i="671"/>
  <c r="G1375" i="671"/>
  <c r="G1362" i="671"/>
  <c r="G1381" i="671"/>
  <c r="G1355" i="671"/>
  <c r="G1379" i="671"/>
  <c r="G1335" i="671"/>
  <c r="G1385" i="671"/>
  <c r="G1368" i="671"/>
  <c r="G1358" i="671"/>
  <c r="G1392" i="671"/>
  <c r="G1382" i="671"/>
  <c r="G1356" i="671"/>
  <c r="G1359" i="671"/>
  <c r="G1346" i="671"/>
  <c r="G1336" i="671"/>
  <c r="G1369" i="671"/>
  <c r="G1376" i="671"/>
  <c r="G1363" i="671"/>
  <c r="G1349" i="671"/>
  <c r="G1386" i="671"/>
  <c r="G1389" i="671"/>
  <c r="G1365" i="671"/>
  <c r="G1339" i="671"/>
  <c r="G1343" i="671"/>
  <c r="G1393" i="671"/>
  <c r="G1383" i="671"/>
  <c r="G1373" i="671"/>
  <c r="G1360" i="671"/>
  <c r="G1347" i="671"/>
  <c r="G1353" i="671"/>
  <c r="G1370" i="671"/>
  <c r="G1377" i="671"/>
  <c r="G1364" i="671"/>
  <c r="G1350" i="671"/>
  <c r="G1387" i="671"/>
  <c r="G1390" i="671"/>
  <c r="G1341" i="671"/>
  <c r="G1352" i="671"/>
  <c r="G1372" i="671"/>
  <c r="G1337" i="671"/>
  <c r="G1397" i="671"/>
  <c r="G1413" i="671"/>
  <c r="G1407" i="671"/>
  <c r="G1412" i="671"/>
  <c r="G1409" i="671"/>
  <c r="G1403" i="671"/>
  <c r="G1404" i="671"/>
  <c r="G1408" i="671"/>
  <c r="G1405" i="671"/>
  <c r="G1414" i="671"/>
  <c r="G1410" i="671"/>
  <c r="G1406" i="671"/>
  <c r="G1411" i="671"/>
  <c r="G1419" i="671"/>
  <c r="G1416" i="671"/>
  <c r="G1420" i="671"/>
  <c r="G1417" i="671"/>
  <c r="G1421" i="671"/>
  <c r="G1418" i="671"/>
  <c r="G1415" i="671"/>
  <c r="G1430" i="671"/>
  <c r="G1434" i="671"/>
  <c r="G1431" i="671"/>
  <c r="G1435" i="671"/>
  <c r="G1432" i="671"/>
  <c r="G1429" i="671"/>
  <c r="G1433" i="671"/>
  <c r="G1441" i="671"/>
  <c r="G1438" i="671"/>
  <c r="G1442" i="671"/>
  <c r="G1437" i="671"/>
  <c r="G1443" i="671"/>
  <c r="G1436" i="671"/>
  <c r="G1440" i="671"/>
  <c r="G1439" i="671"/>
  <c r="G1448" i="671"/>
  <c r="G1457" i="671"/>
  <c r="G1460" i="671"/>
  <c r="G1452" i="671"/>
  <c r="G1451" i="671"/>
  <c r="G1455" i="671"/>
  <c r="G1454" i="671"/>
  <c r="G1458" i="671"/>
  <c r="G1459" i="671"/>
  <c r="G1461" i="671"/>
  <c r="G1456" i="671"/>
  <c r="G1463" i="671"/>
  <c r="G1462" i="671"/>
  <c r="G1453" i="671"/>
  <c r="G1474" i="671"/>
  <c r="G1481" i="671"/>
  <c r="G1478" i="671"/>
  <c r="G1482" i="671"/>
  <c r="G1480" i="671"/>
  <c r="G1488" i="671"/>
  <c r="G1483" i="671"/>
  <c r="G1486" i="671"/>
  <c r="G1479" i="671"/>
  <c r="G1484" i="671"/>
  <c r="G1477" i="671"/>
  <c r="G1485" i="671"/>
  <c r="G1487" i="671"/>
  <c r="G1475" i="671"/>
  <c r="G1476" i="671"/>
  <c r="G1495" i="671"/>
  <c r="G1494" i="671"/>
  <c r="G1493" i="671"/>
  <c r="G1497" i="671"/>
  <c r="G1498" i="671"/>
  <c r="G1499" i="671"/>
  <c r="G1492" i="671"/>
  <c r="G1491" i="671"/>
  <c r="G1502" i="671"/>
  <c r="G1496" i="671"/>
  <c r="G1500" i="671"/>
  <c r="G1501" i="671"/>
  <c r="G1490" i="671"/>
  <c r="G1528" i="671"/>
  <c r="G1523" i="671"/>
  <c r="G1527" i="671"/>
  <c r="G1531" i="671"/>
  <c r="G1519" i="671"/>
  <c r="G1539" i="671"/>
  <c r="G1504" i="671"/>
  <c r="G1508" i="671"/>
  <c r="G1535" i="671"/>
  <c r="G1516" i="671"/>
  <c r="G1520" i="671"/>
  <c r="G1524" i="671"/>
  <c r="G1512" i="671"/>
  <c r="G1532" i="671"/>
  <c r="G1536" i="671"/>
  <c r="G1540" i="671"/>
  <c r="G1509" i="671"/>
  <c r="G1513" i="671"/>
  <c r="G1517" i="671"/>
  <c r="G1505" i="671"/>
  <c r="G1525" i="671"/>
  <c r="G1529" i="671"/>
  <c r="G1533" i="671"/>
  <c r="G1521" i="671"/>
  <c r="G1541" i="671"/>
  <c r="G1506" i="671"/>
  <c r="G1510" i="671"/>
  <c r="G1537" i="671"/>
  <c r="G1518" i="671"/>
  <c r="G1522" i="671"/>
  <c r="G1526" i="671"/>
  <c r="G1514" i="671"/>
  <c r="G1534" i="671"/>
  <c r="G1538" i="671"/>
  <c r="G1542" i="671"/>
  <c r="G1530" i="671"/>
  <c r="G1507" i="671"/>
  <c r="G1511" i="671"/>
  <c r="G1515" i="671"/>
  <c r="G1503" i="671"/>
  <c r="G1549" i="671"/>
  <c r="G1543" i="671"/>
  <c r="G1548" i="671"/>
  <c r="G1546" i="671"/>
  <c r="G1547" i="671"/>
  <c r="G1552" i="671"/>
  <c r="G1545" i="671"/>
  <c r="G1550" i="671"/>
  <c r="G1551" i="671"/>
  <c r="G1554" i="671"/>
  <c r="G1544" i="671"/>
  <c r="G1553" i="671"/>
  <c r="G1561" i="671"/>
  <c r="G1558" i="671"/>
  <c r="G1562" i="671"/>
  <c r="G1557" i="671"/>
  <c r="G1559" i="671"/>
  <c r="G1556" i="671"/>
  <c r="G1560" i="671"/>
  <c r="G1555" i="671"/>
  <c r="G1578" i="671"/>
  <c r="G1845" i="671"/>
  <c r="G1572" i="671"/>
  <c r="G1576" i="671"/>
  <c r="G1582" i="671"/>
  <c r="G1583" i="671"/>
  <c r="G1846" i="671"/>
  <c r="G1574" i="671"/>
  <c r="G1580" i="671"/>
  <c r="G1581" i="671"/>
  <c r="G1577" i="671"/>
  <c r="G1573" i="671"/>
  <c r="G1575" i="671"/>
  <c r="G1579" i="671"/>
  <c r="G1602" i="671"/>
  <c r="G1597" i="671"/>
  <c r="G1596" i="671"/>
  <c r="G1598" i="671"/>
  <c r="G1601" i="671"/>
  <c r="G1603" i="671"/>
  <c r="G1599" i="671"/>
  <c r="G1595" i="671"/>
  <c r="G1604" i="671"/>
  <c r="G1600" i="671"/>
  <c r="G1609" i="671"/>
  <c r="G1614" i="671"/>
  <c r="G1608" i="671"/>
  <c r="G1613" i="671"/>
  <c r="G1607" i="671"/>
  <c r="G1612" i="671"/>
  <c r="G1606" i="671"/>
  <c r="G1611" i="671"/>
  <c r="G1616" i="671"/>
  <c r="G1605" i="671"/>
  <c r="G1610" i="671"/>
  <c r="G1615" i="671"/>
  <c r="G1630" i="671"/>
  <c r="G1629" i="671"/>
  <c r="G1619" i="671"/>
  <c r="G1624" i="671"/>
  <c r="G1622" i="671"/>
  <c r="G1618" i="671"/>
  <c r="G1625" i="671"/>
  <c r="G1627" i="671"/>
  <c r="G1628" i="671"/>
  <c r="G1626" i="671"/>
  <c r="G1623" i="671"/>
  <c r="G1620" i="671"/>
  <c r="G1621" i="671"/>
  <c r="G1617" i="671"/>
  <c r="G1649" i="671"/>
  <c r="G1642" i="671"/>
  <c r="G1646" i="671"/>
  <c r="G1645" i="671"/>
  <c r="G1647" i="671"/>
  <c r="G1644" i="671"/>
  <c r="G1648" i="671"/>
  <c r="G1643" i="671"/>
  <c r="G1680" i="671"/>
  <c r="G1684" i="671"/>
  <c r="G1682" i="671"/>
  <c r="G1681" i="671"/>
  <c r="G1683" i="671"/>
  <c r="G1678" i="671"/>
  <c r="G1677" i="671"/>
  <c r="G1676" i="671"/>
  <c r="G1679" i="671"/>
  <c r="G1694" i="671"/>
  <c r="G1692" i="671"/>
  <c r="G1690" i="671"/>
  <c r="G1693" i="671"/>
  <c r="T3" i="663"/>
  <c r="T6" i="663"/>
  <c r="T4" i="663"/>
  <c r="T835" i="663"/>
  <c r="T1565" i="663"/>
  <c r="T599" i="663"/>
  <c r="T1098" i="663"/>
  <c r="T410" i="663"/>
  <c r="T1211" i="663"/>
  <c r="T922" i="663"/>
  <c r="T493" i="663"/>
  <c r="T1384" i="663"/>
  <c r="T1890" i="663"/>
  <c r="T1921" i="663"/>
  <c r="T328" i="663"/>
  <c r="T839" i="663"/>
  <c r="T664" i="663"/>
  <c r="T1973" i="663"/>
  <c r="T228" i="663"/>
  <c r="T1523" i="663"/>
  <c r="T1332" i="663"/>
  <c r="T506" i="663"/>
  <c r="T1151" i="663"/>
  <c r="T100" i="663"/>
  <c r="T1224" i="663"/>
  <c r="T1785" i="663"/>
  <c r="T704" i="663"/>
  <c r="T805" i="663"/>
  <c r="T1526" i="663"/>
  <c r="T828" i="663"/>
  <c r="T1165" i="663"/>
  <c r="T49" i="663"/>
  <c r="T677" i="663"/>
  <c r="T1924" i="663"/>
  <c r="T826" i="663"/>
  <c r="T1457" i="663"/>
  <c r="T1122" i="663"/>
  <c r="T546" i="663"/>
  <c r="T1754" i="663"/>
  <c r="T142" i="663"/>
  <c r="T451" i="663"/>
  <c r="T194" i="663"/>
  <c r="T892" i="663"/>
  <c r="T750" i="663"/>
  <c r="T762" i="663"/>
  <c r="T24" i="663"/>
  <c r="T918" i="663"/>
  <c r="T1030" i="663"/>
  <c r="T157" i="663"/>
  <c r="T685" i="663"/>
  <c r="T1252" i="663"/>
  <c r="T60" i="663"/>
  <c r="T992" i="663"/>
  <c r="T132" i="663"/>
  <c r="T1363" i="663"/>
  <c r="T1096" i="663"/>
  <c r="T1663" i="663"/>
  <c r="T450" i="663"/>
  <c r="T1657" i="663"/>
  <c r="T491" i="663"/>
  <c r="T1462" i="663"/>
  <c r="T1713" i="663"/>
  <c r="T982" i="663"/>
  <c r="T254" i="663"/>
  <c r="T1421" i="663"/>
  <c r="T993" i="663"/>
  <c r="T1709" i="663"/>
  <c r="T192" i="663"/>
  <c r="T1489" i="663"/>
  <c r="T1506" i="663"/>
  <c r="T846" i="663"/>
  <c r="T1391" i="663"/>
  <c r="T210" i="663"/>
  <c r="T611" i="663"/>
  <c r="T1144" i="663"/>
  <c r="T165" i="663"/>
  <c r="T798" i="663"/>
  <c r="T877" i="663"/>
  <c r="T1916" i="663"/>
  <c r="T1634" i="663"/>
  <c r="T1815" i="663"/>
  <c r="T1163" i="663"/>
  <c r="T1342" i="663"/>
  <c r="T270" i="663"/>
  <c r="T1085" i="663"/>
  <c r="T1229" i="663"/>
  <c r="T476" i="663"/>
  <c r="T831" i="663"/>
  <c r="T714" i="663"/>
  <c r="T214" i="663"/>
  <c r="T524" i="663"/>
  <c r="T340" i="663"/>
  <c r="T1846" i="663"/>
  <c r="T1607" i="663"/>
  <c r="T1269" i="663"/>
  <c r="T549" i="663"/>
  <c r="T1371" i="663"/>
  <c r="T1783" i="663"/>
  <c r="T336" i="663"/>
  <c r="T87" i="663"/>
  <c r="T1920" i="663"/>
  <c r="T659" i="663"/>
  <c r="T1701" i="663"/>
  <c r="T426" i="663"/>
  <c r="T810" i="663"/>
  <c r="T1648" i="663"/>
  <c r="T1309" i="663"/>
  <c r="T1960" i="663"/>
  <c r="T795" i="663"/>
  <c r="T1227" i="663"/>
  <c r="T1061" i="663"/>
  <c r="T528" i="663"/>
  <c r="T662" i="663"/>
  <c r="T605" i="663"/>
  <c r="T963" i="663"/>
  <c r="T838" i="663"/>
  <c r="T1334" i="663"/>
  <c r="T145" i="663"/>
  <c r="T906" i="663"/>
  <c r="T902" i="663"/>
  <c r="T1262" i="663"/>
  <c r="T358" i="663"/>
  <c r="T1711" i="663"/>
  <c r="T1108" i="663"/>
  <c r="T679" i="663"/>
  <c r="T865" i="663"/>
  <c r="T1799" i="663"/>
  <c r="T1499" i="663"/>
  <c r="T1772" i="663"/>
  <c r="T1432" i="663"/>
  <c r="T1959" i="663"/>
  <c r="T1721" i="663"/>
  <c r="T796" i="663"/>
  <c r="T1910" i="663"/>
  <c r="T261" i="663"/>
  <c r="T272" i="663"/>
  <c r="T843" i="663"/>
  <c r="T1308" i="663"/>
  <c r="T1390" i="663"/>
  <c r="T1370" i="663"/>
  <c r="T738" i="663"/>
  <c r="T1938" i="663"/>
  <c r="T739" i="663"/>
  <c r="T979" i="663"/>
  <c r="T851" i="663"/>
  <c r="T1911" i="663"/>
  <c r="T1749" i="663"/>
  <c r="T1957" i="663"/>
  <c r="T1378" i="663"/>
  <c r="T998" i="663"/>
  <c r="T257" i="663"/>
  <c r="T1117" i="663"/>
  <c r="T1484" i="663"/>
  <c r="T931" i="663"/>
  <c r="T1329" i="663"/>
  <c r="T933" i="663"/>
  <c r="T1737" i="663"/>
  <c r="T1173" i="663"/>
  <c r="T347" i="663"/>
  <c r="T1928" i="663"/>
  <c r="T499" i="663"/>
  <c r="T911" i="663"/>
  <c r="T146" i="663"/>
  <c r="T1014" i="663"/>
  <c r="T905" i="663"/>
  <c r="T1550" i="663"/>
  <c r="T1067" i="663"/>
  <c r="T422" i="663"/>
  <c r="T1311" i="663"/>
  <c r="T541" i="663"/>
  <c r="T1905" i="663"/>
  <c r="T1140" i="663"/>
  <c r="T299" i="663"/>
  <c r="T595" i="663"/>
  <c r="T1394" i="663"/>
  <c r="T682" i="663"/>
  <c r="T1110" i="663"/>
  <c r="T1356" i="663"/>
  <c r="T1781" i="663"/>
  <c r="T741" i="663"/>
  <c r="T634" i="663"/>
  <c r="T1118" i="663"/>
  <c r="T376" i="663"/>
  <c r="T710" i="663"/>
  <c r="T1019" i="663"/>
  <c r="T1625" i="663"/>
  <c r="T1969" i="663"/>
  <c r="T560" i="663"/>
  <c r="T1172" i="663"/>
  <c r="T1820" i="663"/>
  <c r="T823" i="663"/>
  <c r="T1923" i="663"/>
  <c r="T550" i="663"/>
  <c r="T399" i="663"/>
  <c r="T1578" i="663"/>
  <c r="T1396" i="663"/>
  <c r="T932" i="663"/>
  <c r="T1896" i="663"/>
  <c r="T89" i="663"/>
  <c r="T1876" i="663"/>
  <c r="T1445" i="663"/>
  <c r="T1937" i="663"/>
  <c r="T27" i="663"/>
  <c r="T427" i="663"/>
  <c r="T152" i="663"/>
  <c r="T229" i="663"/>
  <c r="T51" i="663"/>
  <c r="T1291" i="663"/>
  <c r="T1645" i="663"/>
  <c r="T1755" i="663"/>
  <c r="T955" i="663"/>
  <c r="T1552" i="663"/>
  <c r="T1126" i="663"/>
  <c r="T1975" i="663"/>
  <c r="T93" i="663"/>
  <c r="T1860" i="663"/>
  <c r="T904" i="663"/>
  <c r="T1880" i="663"/>
  <c r="T964" i="663"/>
  <c r="T1475" i="663"/>
  <c r="T473" i="663"/>
  <c r="T1347" i="663"/>
  <c r="T1622" i="663"/>
  <c r="T439" i="663"/>
  <c r="T952" i="663"/>
  <c r="T1935" i="663"/>
  <c r="T151" i="663"/>
  <c r="T929" i="663"/>
  <c r="T1373" i="663"/>
  <c r="T1152" i="663"/>
  <c r="T170" i="663"/>
  <c r="T1156" i="663"/>
  <c r="T445" i="663"/>
  <c r="T1897" i="663"/>
  <c r="T405" i="663"/>
  <c r="T1628" i="663"/>
  <c r="T1651" i="663"/>
  <c r="T372" i="663"/>
  <c r="T1274" i="663"/>
  <c r="T1245" i="663"/>
  <c r="T503" i="663"/>
  <c r="T1519" i="663"/>
  <c r="T1104" i="663"/>
  <c r="T187" i="663"/>
  <c r="T1501" i="663"/>
  <c r="T801" i="663"/>
  <c r="T1521" i="663"/>
  <c r="T994" i="663"/>
  <c r="T1285" i="663"/>
  <c r="T889" i="663"/>
  <c r="T938" i="663"/>
  <c r="T346" i="663"/>
  <c r="T1602" i="663"/>
  <c r="T1795" i="663"/>
  <c r="T643" i="663"/>
  <c r="T540" i="663"/>
  <c r="T666" i="663"/>
  <c r="T1279" i="663"/>
  <c r="T1112" i="663"/>
  <c r="T1264" i="663"/>
  <c r="T1196" i="663"/>
  <c r="T1442" i="663"/>
  <c r="T1247" i="663"/>
  <c r="T282" i="663"/>
  <c r="T976" i="663"/>
  <c r="T511" i="663"/>
  <c r="T1035" i="663"/>
  <c r="T1646" i="663"/>
  <c r="T97" i="663"/>
  <c r="T914" i="663"/>
  <c r="T1033" i="663"/>
  <c r="T1355" i="663"/>
  <c r="T400" i="663"/>
  <c r="T1001" i="663"/>
  <c r="T1673" i="663"/>
  <c r="T164" i="663"/>
  <c r="T1261" i="663"/>
  <c r="T1872" i="663"/>
  <c r="T464" i="663"/>
  <c r="T1596" i="663"/>
  <c r="T1557" i="663"/>
  <c r="T483" i="663"/>
  <c r="T1323" i="663"/>
  <c r="T658" i="663"/>
  <c r="T695" i="663"/>
  <c r="T566" i="663"/>
  <c r="T818" i="663"/>
  <c r="T1654" i="663"/>
  <c r="T1062" i="663"/>
  <c r="T1345" i="663"/>
  <c r="T1277" i="663"/>
  <c r="T1387" i="663"/>
  <c r="T359" i="663"/>
  <c r="T883" i="663"/>
  <c r="T395" i="663"/>
  <c r="T1193" i="663"/>
  <c r="T1529" i="663"/>
  <c r="T344" i="663"/>
  <c r="T1046" i="663"/>
  <c r="T129" i="663"/>
  <c r="T383" i="663"/>
  <c r="T98" i="663"/>
  <c r="T1561" i="663"/>
  <c r="T198" i="663"/>
  <c r="T669" i="663"/>
  <c r="T1358" i="663"/>
  <c r="T1040" i="663"/>
  <c r="T1361" i="663"/>
  <c r="T900" i="663"/>
  <c r="T64" i="663"/>
  <c r="T1731" i="663"/>
  <c r="T486" i="663"/>
  <c r="T26" i="663"/>
  <c r="T1610" i="663"/>
  <c r="T724" i="663"/>
  <c r="T136" i="663"/>
  <c r="T1813" i="663"/>
  <c r="T644" i="663"/>
  <c r="T1930" i="663"/>
  <c r="T959" i="663"/>
  <c r="T731" i="663"/>
  <c r="T1585" i="663"/>
  <c r="T1401" i="663"/>
  <c r="T1964" i="663"/>
  <c r="T1158" i="663"/>
  <c r="T1902" i="663"/>
  <c r="T901" i="663"/>
  <c r="T988" i="663"/>
  <c r="T1408" i="663"/>
  <c r="T1798" i="663"/>
  <c r="T126" i="663"/>
  <c r="T1051" i="663"/>
  <c r="T701" i="663"/>
  <c r="T584" i="663"/>
  <c r="T757" i="663"/>
  <c r="T1189" i="663"/>
  <c r="T1560" i="663"/>
  <c r="T1885" i="663"/>
  <c r="T1301" i="663"/>
  <c r="T490" i="663"/>
  <c r="T1835" i="663"/>
  <c r="T1549" i="663"/>
  <c r="T1385" i="663"/>
  <c r="T1780" i="663"/>
  <c r="T348" i="663"/>
  <c r="T16" i="663"/>
  <c r="T1013" i="663"/>
  <c r="T1063" i="663"/>
  <c r="T717" i="663"/>
  <c r="T32" i="663"/>
  <c r="T1643" i="663"/>
  <c r="T1692" i="663"/>
  <c r="T392" i="663"/>
  <c r="T545" i="663"/>
  <c r="T569" i="663"/>
  <c r="T700" i="663"/>
  <c r="T1065" i="663"/>
  <c r="T263" i="663"/>
  <c r="T1147" i="663"/>
  <c r="T1606" i="663"/>
  <c r="T1595" i="663"/>
  <c r="T1036" i="663"/>
  <c r="T1074" i="663"/>
  <c r="T403" i="663"/>
  <c r="T396" i="663"/>
  <c r="T182" i="663"/>
  <c r="T527" i="663"/>
  <c r="T457" i="663"/>
  <c r="T1437" i="663"/>
  <c r="T85" i="663"/>
  <c r="T913" i="663"/>
  <c r="T1691" i="663"/>
  <c r="T1032" i="663"/>
  <c r="T268" i="663"/>
  <c r="T109" i="663"/>
  <c r="T133" i="663"/>
  <c r="T1934" i="663"/>
  <c r="T1431" i="663"/>
  <c r="T1621" i="663"/>
  <c r="T472" i="663"/>
  <c r="T454" i="663"/>
  <c r="T602" i="663"/>
  <c r="T1306" i="663"/>
  <c r="T61" i="663"/>
  <c r="T1597" i="663"/>
  <c r="T951" i="663"/>
  <c r="T1532" i="663"/>
  <c r="T281" i="663"/>
  <c r="T1734" i="663"/>
  <c r="T1132" i="663"/>
  <c r="T1179" i="663"/>
  <c r="T1192" i="663"/>
  <c r="T258" i="663"/>
  <c r="T863" i="663"/>
  <c r="T1660" i="663"/>
  <c r="T1473" i="663"/>
  <c r="T508" i="663"/>
  <c r="T1091" i="663"/>
  <c r="T1258" i="663"/>
  <c r="T231" i="663"/>
  <c r="T1377" i="663"/>
  <c r="T1255" i="663"/>
  <c r="T242" i="663"/>
  <c r="T217" i="663"/>
  <c r="T1310" i="663"/>
  <c r="T1823" i="663"/>
  <c r="T1553" i="663"/>
  <c r="T1559" i="663"/>
  <c r="T1834" i="663"/>
  <c r="T1679" i="663"/>
  <c r="T436" i="663"/>
  <c r="T235" i="663"/>
  <c r="T609" i="663"/>
  <c r="T37" i="663"/>
  <c r="T1782" i="663"/>
  <c r="T621" i="663"/>
  <c r="T649" i="663"/>
  <c r="T574" i="663"/>
  <c r="T1017" i="663"/>
  <c r="T1160" i="663"/>
  <c r="T1338" i="663"/>
  <c r="T1208" i="663"/>
  <c r="T1424" i="663"/>
  <c r="T1082" i="663"/>
  <c r="T1976" i="663"/>
  <c r="T208" i="663"/>
  <c r="T683" i="663"/>
  <c r="T433" i="663"/>
  <c r="T986" i="663"/>
  <c r="T516" i="663"/>
  <c r="T1567" i="663"/>
  <c r="T990" i="663"/>
  <c r="T845" i="663"/>
  <c r="T1784" i="663"/>
  <c r="T1185" i="663"/>
  <c r="T1640" i="663"/>
  <c r="T1234" i="663"/>
  <c r="T1859" i="663"/>
  <c r="T244" i="663"/>
  <c r="T502" i="663"/>
  <c r="T1699" i="663"/>
  <c r="T453" i="663"/>
  <c r="T1740" i="663"/>
  <c r="T1012" i="663"/>
  <c r="T14" i="663"/>
  <c r="T95" i="663"/>
  <c r="T1767" i="663"/>
  <c r="T501" i="663"/>
  <c r="T1816" i="663"/>
  <c r="T1257" i="663"/>
  <c r="T425" i="663"/>
  <c r="T1317" i="663"/>
  <c r="T1554" i="663"/>
  <c r="T1927" i="663"/>
  <c r="T1393" i="663"/>
  <c r="T1250" i="663"/>
  <c r="T935" i="663"/>
  <c r="T1415" i="663"/>
  <c r="T1467" i="663"/>
  <c r="T391" i="663"/>
  <c r="T1855" i="663"/>
  <c r="T1275" i="663"/>
  <c r="T1946" i="663"/>
  <c r="T1106" i="663"/>
  <c r="T1326" i="663"/>
  <c r="T847" i="663"/>
  <c r="T987" i="663"/>
  <c r="T1687" i="663"/>
  <c r="T1200" i="663"/>
  <c r="T1233" i="663"/>
  <c r="T29" i="663"/>
  <c r="T996" i="663"/>
  <c r="T221" i="663"/>
  <c r="T1629" i="663"/>
  <c r="T42" i="663"/>
  <c r="T1769" i="663"/>
  <c r="T1942" i="663"/>
  <c r="T1059" i="663"/>
  <c r="T1101" i="663"/>
  <c r="T1636" i="663"/>
  <c r="T891" i="663"/>
  <c r="T1866" i="663"/>
  <c r="T1330" i="663"/>
  <c r="T1943" i="663"/>
  <c r="T1216" i="663"/>
  <c r="T1352" i="663"/>
  <c r="T1413" i="663"/>
  <c r="T17" i="663"/>
  <c r="T75" i="663"/>
  <c r="T1495" i="663"/>
  <c r="T1498" i="663"/>
  <c r="T55" i="663"/>
  <c r="T832" i="663"/>
  <c r="T305" i="663"/>
  <c r="T980" i="663"/>
  <c r="T298" i="663"/>
  <c r="T1302" i="663"/>
  <c r="T440" i="663"/>
  <c r="T419" i="663"/>
  <c r="T46" i="663"/>
  <c r="T369" i="663"/>
  <c r="T554" i="663"/>
  <c r="T668" i="663"/>
  <c r="T517" i="663"/>
  <c r="T1847" i="663"/>
  <c r="T1298" i="663"/>
  <c r="T1388" i="663"/>
  <c r="T1666" i="663"/>
  <c r="T101" i="663"/>
  <c r="T1271" i="663"/>
  <c r="T1494" i="663"/>
  <c r="T1863" i="663"/>
  <c r="T43" i="663"/>
  <c r="T345" i="663"/>
  <c r="T866" i="663"/>
  <c r="T1054" i="663"/>
  <c r="T1715" i="663"/>
  <c r="T769" i="663"/>
  <c r="T504" i="663"/>
  <c r="T408" i="663"/>
  <c r="T1728" i="663"/>
  <c r="T1837" i="663"/>
  <c r="T76" i="663"/>
  <c r="T1444" i="663"/>
  <c r="T1049" i="663"/>
  <c r="T1136" i="663"/>
  <c r="T1214" i="663"/>
  <c r="T86" i="663"/>
  <c r="T122" i="663"/>
  <c r="T1579" i="663"/>
  <c r="T1171" i="663"/>
  <c r="T300" i="663"/>
  <c r="T382" i="663"/>
  <c r="T1862" i="663"/>
  <c r="T1354" i="663"/>
  <c r="T171" i="663"/>
  <c r="T1435" i="663"/>
  <c r="T1886" i="663"/>
  <c r="T792" i="663"/>
  <c r="T1544" i="663"/>
  <c r="T553" i="663"/>
  <c r="T519" i="663"/>
  <c r="T255" i="663"/>
  <c r="T1167" i="663"/>
  <c r="T1142" i="663"/>
  <c r="T1138" i="663"/>
  <c r="T681" i="663"/>
  <c r="T1055" i="663"/>
  <c r="T59" i="663"/>
  <c r="T579" i="663"/>
  <c r="T773" i="663"/>
  <c r="T1348" i="663"/>
  <c r="T564" i="663"/>
  <c r="T1359" i="663"/>
  <c r="T1978" i="663"/>
  <c r="T1555" i="663"/>
  <c r="T256" i="663"/>
  <c r="T591" i="663"/>
  <c r="T782" i="663"/>
  <c r="T1041" i="663"/>
  <c r="T1135" i="663"/>
  <c r="T1411" i="663"/>
  <c r="T459" i="663"/>
  <c r="T193" i="663"/>
  <c r="T1909" i="663"/>
  <c r="T1239" i="663"/>
  <c r="T287" i="663"/>
  <c r="T825" i="663"/>
  <c r="T1263" i="663"/>
  <c r="T277" i="663"/>
  <c r="T848" i="663"/>
  <c r="T967" i="663"/>
  <c r="T319" i="663"/>
  <c r="T1936" i="663"/>
  <c r="T719" i="663"/>
  <c r="T774" i="663"/>
  <c r="T1146" i="663"/>
  <c r="T127" i="663"/>
  <c r="T1883" i="663"/>
  <c r="T908" i="663"/>
  <c r="T916" i="663"/>
  <c r="T1453" i="663"/>
  <c r="T819" i="663"/>
  <c r="T259" i="663"/>
  <c r="T1707" i="663"/>
  <c r="T1858" i="663"/>
  <c r="T594" i="663"/>
  <c r="T58" i="663"/>
  <c r="T317" i="663"/>
  <c r="T1899" i="663"/>
  <c r="T827" i="663"/>
  <c r="T1894" i="663"/>
  <c r="T1470" i="663"/>
  <c r="T1759" i="663"/>
  <c r="T1425" i="663"/>
  <c r="T655" i="663"/>
  <c r="T1339" i="663"/>
  <c r="T1322" i="663"/>
  <c r="T70" i="663"/>
  <c r="T1591" i="663"/>
  <c r="T735" i="663"/>
  <c r="T824" i="663"/>
  <c r="T1807" i="663"/>
  <c r="T1724" i="663"/>
  <c r="T1516" i="663"/>
  <c r="T1594" i="663"/>
  <c r="T243" i="663"/>
  <c r="T764" i="663"/>
  <c r="T780" i="663"/>
  <c r="T1343" i="663"/>
  <c r="T409" i="663"/>
  <c r="T1011" i="663"/>
  <c r="T105" i="663"/>
  <c r="T160" i="663"/>
  <c r="T207" i="663"/>
  <c r="T518" i="663"/>
  <c r="T1533" i="663"/>
  <c r="T1099" i="663"/>
  <c r="T1522" i="663"/>
  <c r="T1511" i="663"/>
  <c r="T852" i="663"/>
  <c r="T817" i="663"/>
  <c r="T1114" i="663"/>
  <c r="T1166" i="663"/>
  <c r="T689" i="663"/>
  <c r="T580" i="663"/>
  <c r="T596" i="663"/>
  <c r="T559" i="663"/>
  <c r="T355" i="663"/>
  <c r="T431" i="663"/>
  <c r="T726" i="663"/>
  <c r="T1851" i="663"/>
  <c r="T1856" i="663"/>
  <c r="T324" i="663"/>
  <c r="T1105" i="663"/>
  <c r="T11" i="663"/>
  <c r="T1069" i="663"/>
  <c r="T1768" i="663"/>
  <c r="T1841" i="663"/>
  <c r="T384" i="663"/>
  <c r="T598" i="663"/>
  <c r="T1513" i="663"/>
  <c r="T1430" i="663"/>
  <c r="T887" i="663"/>
  <c r="T144" i="663"/>
  <c r="T72" i="663"/>
  <c r="T484" i="663"/>
  <c r="T492" i="663"/>
  <c r="T1048" i="663"/>
  <c r="T13" i="663"/>
  <c r="T1369" i="663"/>
  <c r="T1389" i="663"/>
  <c r="T1551" i="663"/>
  <c r="T928" i="663"/>
  <c r="T1213" i="663"/>
  <c r="T881" i="663"/>
  <c r="T310" i="663"/>
  <c r="T342" i="663"/>
  <c r="T1007" i="663"/>
  <c r="T284" i="663"/>
  <c r="T1072" i="663"/>
  <c r="T175" i="663"/>
  <c r="T134" i="663"/>
  <c r="T1440" i="663"/>
  <c r="T961" i="663"/>
  <c r="T1397" i="663"/>
  <c r="T841" i="663"/>
  <c r="T498" i="663"/>
  <c r="T1006" i="663"/>
  <c r="T694" i="663"/>
  <c r="T1272" i="663"/>
  <c r="T1739" i="663"/>
  <c r="T206" i="663"/>
  <c r="T1273" i="663"/>
  <c r="T1381" i="663"/>
  <c r="T327" i="663"/>
  <c r="T977" i="663"/>
  <c r="T1102" i="663"/>
  <c r="T1221" i="663"/>
  <c r="T1260" i="663"/>
  <c r="T1892" i="663"/>
  <c r="T1676" i="663"/>
  <c r="T513" i="663"/>
  <c r="T1542" i="663"/>
  <c r="T530" i="663"/>
  <c r="T1756" i="663"/>
  <c r="T280" i="663"/>
  <c r="T507" i="663"/>
  <c r="T590" i="663"/>
  <c r="T1873" i="663"/>
  <c r="T1215" i="663"/>
  <c r="T874" i="663"/>
  <c r="T1747" i="663"/>
  <c r="T1970" i="663"/>
  <c r="T884" i="663"/>
  <c r="T1524" i="663"/>
  <c r="T1761" i="663"/>
  <c r="T969" i="663"/>
  <c r="T806" i="663"/>
  <c r="T768" i="663"/>
  <c r="T1418" i="663"/>
  <c r="T1043" i="663"/>
  <c r="T1525" i="663"/>
  <c r="T746" i="663"/>
  <c r="T686" i="663"/>
  <c r="T812" i="663"/>
  <c r="T402" i="663"/>
  <c r="T1461" i="663"/>
  <c r="T1328" i="663"/>
  <c r="T362" i="663"/>
  <c r="T1398" i="663"/>
  <c r="T532" i="663"/>
  <c r="T73" i="663"/>
  <c r="T1546" i="663"/>
  <c r="T593" i="663"/>
  <c r="T213" i="663"/>
  <c r="T505" i="663"/>
  <c r="T218" i="663"/>
  <c r="T638" i="663"/>
  <c r="T437" i="663"/>
  <c r="T185" i="663"/>
  <c r="T1028" i="663"/>
  <c r="T1180" i="663"/>
  <c r="T618" i="663"/>
  <c r="T610" i="663"/>
  <c r="T1452" i="663"/>
  <c r="T1577" i="663"/>
  <c r="T1178" i="663"/>
  <c r="T974" i="663"/>
  <c r="T18" i="663"/>
  <c r="T1218" i="663"/>
  <c r="T158" i="663"/>
  <c r="T975" i="663"/>
  <c r="T1504" i="663"/>
  <c r="T343" i="663"/>
  <c r="T252" i="663"/>
  <c r="T184" i="663"/>
  <c r="T1779" i="663"/>
  <c r="T1037" i="663"/>
  <c r="T573" i="663"/>
  <c r="T1426" i="663"/>
  <c r="T1619" i="663"/>
  <c r="T1070" i="663"/>
  <c r="T1304" i="663"/>
  <c r="T1613" i="663"/>
  <c r="T1414" i="663"/>
  <c r="T1664" i="663"/>
  <c r="T481" i="663"/>
  <c r="T620" i="663"/>
  <c r="T1843" i="663"/>
  <c r="T1190" i="663"/>
  <c r="T1266" i="663"/>
  <c r="T1109" i="663"/>
  <c r="T1868" i="663"/>
  <c r="T297" i="663"/>
  <c r="T178" i="663"/>
  <c r="T1097" i="663"/>
  <c r="T713" i="663"/>
  <c r="T269" i="663"/>
  <c r="T971" i="663"/>
  <c r="T1929" i="663"/>
  <c r="T1056" i="663"/>
  <c r="T860" i="663"/>
  <c r="T1618" i="663"/>
  <c r="T452" i="663"/>
  <c r="T1481" i="663"/>
  <c r="T1161" i="663"/>
  <c r="T286" i="663"/>
  <c r="T783" i="663"/>
  <c r="T1774" i="663"/>
  <c r="T561" i="663"/>
  <c r="T1541" i="663"/>
  <c r="T224" i="663"/>
  <c r="T212" i="663"/>
  <c r="T1612" i="663"/>
  <c r="T1386" i="663"/>
  <c r="T903" i="663"/>
  <c r="T1458" i="663"/>
  <c r="T1321" i="663"/>
  <c r="T114" i="663"/>
  <c r="T1088" i="663"/>
  <c r="T10" i="663"/>
  <c r="T290" i="663"/>
  <c r="T1486" i="663"/>
  <c r="T619" i="663"/>
  <c r="T1497" i="663"/>
  <c r="T1490" i="663"/>
  <c r="T19" i="663"/>
  <c r="T1119" i="663"/>
  <c r="T802" i="663"/>
  <c r="T779" i="663"/>
  <c r="T216" i="663"/>
  <c r="T1023" i="663"/>
  <c r="T909" i="663"/>
  <c r="T627" i="663"/>
  <c r="T56" i="663"/>
  <c r="T276" i="663"/>
  <c r="T106" i="663"/>
  <c r="T568" i="663"/>
  <c r="T367" i="663"/>
  <c r="T1340" i="663"/>
  <c r="T654" i="663"/>
  <c r="T960" i="663"/>
  <c r="T551" i="663"/>
  <c r="T1181" i="663"/>
  <c r="T329" i="663"/>
  <c r="T1300" i="663"/>
  <c r="T737" i="663"/>
  <c r="T754" i="663"/>
  <c r="T1357" i="663"/>
  <c r="T1052" i="663"/>
  <c r="T853" i="663"/>
  <c r="T1133" i="663"/>
  <c r="T533" i="663"/>
  <c r="T747" i="663"/>
  <c r="T1420" i="663"/>
  <c r="T12" i="663"/>
  <c r="T274" i="663"/>
  <c r="T1045" i="663"/>
  <c r="T434" i="663"/>
  <c r="T5" i="663"/>
  <c r="T368" i="663"/>
  <c r="T1057" i="663"/>
  <c r="T156" i="663"/>
  <c r="T636" i="663"/>
  <c r="T120" i="663"/>
  <c r="T562" i="663"/>
  <c r="T1367" i="663"/>
  <c r="T1405" i="663"/>
  <c r="T1238" i="663"/>
  <c r="T188" i="663"/>
  <c r="T688" i="663"/>
  <c r="T763" i="663"/>
  <c r="T543" i="663"/>
  <c r="T539" i="663"/>
  <c r="T753" i="663"/>
  <c r="T790" i="663"/>
  <c r="T991" i="663"/>
  <c r="T715" i="663"/>
  <c r="T997" i="663"/>
  <c r="T301" i="663"/>
  <c r="T1198" i="663"/>
  <c r="T1020" i="663"/>
  <c r="T1244" i="663"/>
  <c r="T352" i="663"/>
  <c r="T728" i="663"/>
  <c r="T1320" i="663"/>
  <c r="T180" i="663"/>
  <c r="T588" i="663"/>
  <c r="T375" i="663"/>
  <c r="T1064" i="663"/>
  <c r="T939" i="663"/>
  <c r="T1865" i="663"/>
  <c r="T143" i="663"/>
  <c r="T1337" i="663"/>
  <c r="T672" i="663"/>
  <c r="T1313" i="663"/>
  <c r="T630" i="663"/>
  <c r="T1705" i="663"/>
  <c r="T1205" i="663"/>
  <c r="T1468" i="663"/>
  <c r="T1116" i="663"/>
  <c r="T1080" i="663"/>
  <c r="T1652" i="663"/>
  <c r="T1464" i="663"/>
  <c r="T1372" i="663"/>
  <c r="T885" i="663"/>
  <c r="T1951" i="663"/>
  <c r="T166" i="663"/>
  <c r="T1818" i="663"/>
  <c r="T283" i="663"/>
  <c r="T1296" i="663"/>
  <c r="T622" i="663"/>
  <c r="T1605" i="663"/>
  <c r="T148" i="663"/>
  <c r="T251" i="663"/>
  <c r="T871" i="663"/>
  <c r="T776" i="663"/>
  <c r="T954" i="663"/>
  <c r="T92" i="663"/>
  <c r="T135" i="663"/>
  <c r="T1683" i="663"/>
  <c r="T1697" i="663"/>
  <c r="T339" i="663"/>
  <c r="T555" i="663"/>
  <c r="T202" i="663"/>
  <c r="T1641" i="663"/>
  <c r="T1581" i="663"/>
  <c r="T1751" i="663"/>
  <c r="T567" i="663"/>
  <c r="T1090" i="663"/>
  <c r="T1177" i="663"/>
  <c r="T460" i="663"/>
  <c r="T44" i="663"/>
  <c r="T1416" i="663"/>
  <c r="T315" i="663"/>
  <c r="T1714" i="663"/>
  <c r="T547" i="663"/>
  <c r="T312" i="663"/>
  <c r="T223" i="663"/>
  <c r="T1392" i="663"/>
  <c r="T335" i="663"/>
  <c r="T307" i="663"/>
  <c r="T729" i="663"/>
  <c r="T673" i="663"/>
  <c r="T413" i="663"/>
  <c r="T304" i="663"/>
  <c r="T614" i="663"/>
  <c r="T1086" i="663"/>
  <c r="T1840" i="663"/>
  <c r="T981" i="663"/>
  <c r="T211" i="663"/>
  <c r="T197" i="663"/>
  <c r="T1094" i="663"/>
  <c r="T147" i="663"/>
  <c r="T66" i="663"/>
  <c r="T1680" i="663"/>
  <c r="T1237" i="663"/>
  <c r="T1465" i="663"/>
  <c r="T604" i="663"/>
  <c r="T374" i="663"/>
  <c r="T1286" i="663"/>
  <c r="T201" i="663"/>
  <c r="T1409" i="663"/>
  <c r="T1230" i="663"/>
  <c r="T291" i="663"/>
  <c r="T124" i="663"/>
  <c r="T1027" i="663"/>
  <c r="T583" i="663"/>
  <c r="T807" i="663"/>
  <c r="T924" i="663"/>
  <c r="T325" i="663"/>
  <c r="T678" i="663"/>
  <c r="T500" i="663"/>
  <c r="T842" i="663"/>
  <c r="T1350" i="663"/>
  <c r="T469" i="663"/>
  <c r="T985" i="663"/>
  <c r="T332" i="663"/>
  <c r="T186" i="663"/>
  <c r="T875" i="663"/>
  <c r="T482" i="663"/>
  <c r="T388" i="663"/>
  <c r="T1246" i="663"/>
  <c r="T999" i="663"/>
  <c r="T123" i="663"/>
  <c r="T1448" i="663"/>
  <c r="T1844" i="663"/>
  <c r="T306" i="663"/>
  <c r="T1733" i="663"/>
  <c r="T406" i="663"/>
  <c r="T867" i="663"/>
  <c r="T577" i="663"/>
  <c r="T1833" i="663"/>
  <c r="T378" i="663"/>
  <c r="T1491" i="663"/>
  <c r="T626" i="663"/>
  <c r="T923" i="663"/>
  <c r="T1804" i="663"/>
  <c r="T385" i="663"/>
  <c r="T676" i="663"/>
  <c r="T364" i="663"/>
  <c r="T65" i="663"/>
  <c r="T326" i="663"/>
  <c r="T417" i="663"/>
  <c r="T1830" i="663"/>
  <c r="T1194" i="663"/>
  <c r="T641" i="663"/>
  <c r="T537" i="663"/>
  <c r="T864" i="663"/>
  <c r="T1143" i="663"/>
  <c r="T1103" i="663"/>
  <c r="T917" i="663"/>
  <c r="T989" i="663"/>
  <c r="T1871" i="663"/>
  <c r="T96" i="663"/>
  <c r="T509" i="663"/>
  <c r="T1895" i="663"/>
  <c r="T615" i="663"/>
  <c r="T1120" i="663"/>
  <c r="T697" i="663"/>
  <c r="T538" i="663"/>
  <c r="T1926" i="663"/>
  <c r="T432" i="663"/>
  <c r="T485" i="663"/>
  <c r="T734" i="663"/>
  <c r="T1762" i="663"/>
  <c r="T1566" i="663"/>
  <c r="T1932" i="663"/>
  <c r="T1624" i="663"/>
  <c r="T150" i="663"/>
  <c r="T1403" i="663"/>
  <c r="T656" i="663"/>
  <c r="T153" i="663"/>
  <c r="T1881" i="663"/>
  <c r="T1793" i="663"/>
  <c r="T176" i="663"/>
  <c r="T646" i="663"/>
  <c r="T1803" i="663"/>
  <c r="T804" i="663"/>
  <c r="T950" i="663"/>
  <c r="T415" i="663"/>
  <c r="T1454" i="663"/>
  <c r="T275" i="663"/>
  <c r="T1433" i="663"/>
  <c r="T1404" i="663"/>
  <c r="T1093" i="663"/>
  <c r="T921" i="663"/>
  <c r="T1608" i="663"/>
  <c r="T110" i="663"/>
  <c r="T1451" i="663"/>
  <c r="T748" i="663"/>
  <c r="T1307" i="663"/>
  <c r="T631" i="663"/>
  <c r="T1878" i="663"/>
  <c r="T1113" i="663"/>
  <c r="T1805" i="663"/>
  <c r="T1201" i="663"/>
  <c r="T318" i="663"/>
  <c r="T888" i="663"/>
  <c r="T912" i="663"/>
  <c r="T755" i="663"/>
  <c r="T1653" i="663"/>
  <c r="T1725" i="663"/>
  <c r="T1531" i="663"/>
  <c r="T1889" i="663"/>
  <c r="T1949" i="663"/>
  <c r="T1717" i="663"/>
  <c r="T1877" i="663"/>
  <c r="T1669" i="663"/>
  <c r="T1850" i="663"/>
  <c r="T1811" i="663"/>
  <c r="T1583" i="663"/>
  <c r="T1505" i="663"/>
  <c r="T1562" i="663"/>
  <c r="T1563" i="663"/>
  <c r="T1672" i="663"/>
  <c r="T1954" i="663"/>
  <c r="T1814" i="663"/>
  <c r="T1832" i="663"/>
  <c r="T1502" i="663"/>
  <c r="T1637" i="663"/>
  <c r="T1790" i="663"/>
  <c r="T1766" i="663"/>
  <c r="T1649" i="663"/>
  <c r="T1537" i="663"/>
  <c r="T1775" i="663"/>
  <c r="T1826" i="663"/>
  <c r="T1776" i="663"/>
  <c r="T1488" i="663"/>
  <c r="T1720" i="663"/>
  <c r="T1573" i="663"/>
  <c r="T1662" i="663"/>
  <c r="T1953" i="663"/>
  <c r="T1616" i="663"/>
  <c r="T1631" i="663"/>
  <c r="T1492" i="663"/>
  <c r="T1735" i="663"/>
  <c r="T1647" i="663"/>
  <c r="T1857" i="663"/>
  <c r="T174" i="663"/>
  <c r="T1913" i="663"/>
  <c r="T397" i="663"/>
  <c r="T1203" i="663"/>
  <c r="T424" i="663"/>
  <c r="T118" i="663"/>
  <c r="T1477" i="663"/>
  <c r="T893" i="663"/>
  <c r="T1700" i="663"/>
  <c r="T1632" i="663"/>
  <c r="T740" i="663"/>
  <c r="T1053" i="663"/>
  <c r="T548" i="663"/>
  <c r="T1824" i="663"/>
  <c r="T293" i="663"/>
  <c r="T760" i="663"/>
  <c r="T1253" i="663"/>
  <c r="T205" i="663"/>
  <c r="T1874" i="663"/>
  <c r="T479" i="663"/>
  <c r="T1639" i="663"/>
  <c r="T1202" i="663"/>
  <c r="T1950" i="663"/>
  <c r="T770" i="663"/>
  <c r="T1368" i="663"/>
  <c r="T121" i="663"/>
  <c r="T130" i="663"/>
  <c r="T227" i="663"/>
  <c r="T1025" i="663"/>
  <c r="T1517" i="663"/>
  <c r="T1922" i="663"/>
  <c r="T1335" i="663"/>
  <c r="T204" i="663"/>
  <c r="T708" i="663"/>
  <c r="T803" i="663"/>
  <c r="T412" i="663"/>
  <c r="T966" i="663"/>
  <c r="T1716" i="663"/>
  <c r="T226" i="663"/>
  <c r="T1547" i="663"/>
  <c r="T1150" i="663"/>
  <c r="T1327" i="663"/>
  <c r="T1280" i="663"/>
  <c r="T1788" i="663"/>
  <c r="T1226" i="663"/>
  <c r="T1077" i="663"/>
  <c r="T1312" i="663"/>
  <c r="T660" i="663"/>
  <c r="T945" i="663"/>
  <c r="T1469" i="663"/>
  <c r="T1443" i="663"/>
  <c r="T1066" i="663"/>
  <c r="T1362" i="663"/>
  <c r="T1545" i="663"/>
  <c r="T1078" i="663"/>
  <c r="T1900" i="663"/>
  <c r="T624" i="663"/>
  <c r="T1742" i="663"/>
  <c r="T48" i="663"/>
  <c r="T758" i="663"/>
  <c r="T168" i="663"/>
  <c r="T1586" i="663"/>
  <c r="T592" i="663"/>
  <c r="T946" i="663"/>
  <c r="T837" i="663"/>
  <c r="T761" i="663"/>
  <c r="T639" i="663"/>
  <c r="T1235" i="663"/>
  <c r="T784" i="663"/>
  <c r="T703" i="663"/>
  <c r="T199" i="663"/>
  <c r="T600" i="663"/>
  <c r="T448" i="663"/>
  <c r="T222" i="663"/>
  <c r="T1182" i="663"/>
  <c r="T1206" i="663"/>
  <c r="T1427" i="663"/>
  <c r="T1917" i="663"/>
  <c r="T775" i="663"/>
  <c r="T692" i="663"/>
  <c r="T295" i="663"/>
  <c r="T1278" i="663"/>
  <c r="T1931" i="663"/>
  <c r="T1039" i="663"/>
  <c r="T696" i="663"/>
  <c r="T674" i="663"/>
  <c r="T601" i="663"/>
  <c r="T1441" i="663"/>
  <c r="T470" i="663"/>
  <c r="T836" i="663"/>
  <c r="T680" i="663"/>
  <c r="T944" i="663"/>
  <c r="T1290" i="663"/>
  <c r="T40" i="663"/>
  <c r="T1925" i="663"/>
  <c r="T730" i="663"/>
  <c r="T1543" i="663"/>
  <c r="T1686" i="663"/>
  <c r="T323" i="663"/>
  <c r="T849" i="663"/>
  <c r="T671" i="663"/>
  <c r="T308" i="663"/>
  <c r="T1231" i="663"/>
  <c r="T855" i="663"/>
  <c r="T1124" i="663"/>
  <c r="T172" i="663"/>
  <c r="T1575" i="663"/>
  <c r="T1299" i="663"/>
  <c r="T563" i="663"/>
  <c r="T79" i="663"/>
  <c r="T331" i="663"/>
  <c r="T1303" i="663"/>
  <c r="T1630" i="663"/>
  <c r="T536" i="663"/>
  <c r="T1174" i="663"/>
  <c r="T215" i="663"/>
  <c r="T789" i="663"/>
  <c r="T822" i="663"/>
  <c r="T1773" i="663"/>
  <c r="T529" i="663"/>
  <c r="T1325" i="663"/>
  <c r="T799" i="663"/>
  <c r="T57" i="663"/>
  <c r="T1633" i="663"/>
  <c r="T1558" i="663"/>
  <c r="T632" i="663"/>
  <c r="T1029" i="663"/>
  <c r="T1582" i="663"/>
  <c r="T1908" i="663"/>
  <c r="T1688" i="663"/>
  <c r="T489" i="663"/>
  <c r="T311" i="663"/>
  <c r="T1479" i="663"/>
  <c r="T1276" i="663"/>
  <c r="T31" i="663"/>
  <c r="T137" i="663"/>
  <c r="T578" i="663"/>
  <c r="T949" i="663"/>
  <c r="T159" i="663"/>
  <c r="T1021" i="663"/>
  <c r="T645" i="663"/>
  <c r="T1429" i="663"/>
  <c r="T1031" i="663"/>
  <c r="T742" i="663"/>
  <c r="T480" i="663"/>
  <c r="T1022" i="663"/>
  <c r="T756" i="663"/>
  <c r="T857" i="663"/>
  <c r="T765" i="663"/>
  <c r="T915" i="663"/>
  <c r="T1026" i="663"/>
  <c r="T1407" i="663"/>
  <c r="T830" i="663"/>
  <c r="T411" i="663"/>
  <c r="T978" i="663"/>
  <c r="T1961" i="663"/>
  <c r="T1966" i="663"/>
  <c r="T1507" i="663"/>
  <c r="T1812" i="663"/>
  <c r="T1081" i="663"/>
  <c r="T1903" i="663"/>
  <c r="T1667" i="663"/>
  <c r="T1593" i="663"/>
  <c r="T625" i="663"/>
  <c r="T140" i="663"/>
  <c r="T1694" i="663"/>
  <c r="T856" i="663"/>
  <c r="T1821" i="663"/>
  <c r="T816" i="663"/>
  <c r="T361" i="663"/>
  <c r="T1399" i="663"/>
  <c r="T1576" i="663"/>
  <c r="T1884" i="663"/>
  <c r="T698" i="663"/>
  <c r="T1254" i="663"/>
  <c r="T712" i="663"/>
  <c r="T878" i="663"/>
  <c r="T1428" i="663"/>
  <c r="T1845" i="663"/>
  <c r="T1346" i="663"/>
  <c r="T1661" i="663"/>
  <c r="T1438" i="663"/>
  <c r="T108" i="663"/>
  <c r="T896" i="663"/>
  <c r="T1382" i="663"/>
  <c r="T496" i="663"/>
  <c r="T1038" i="663"/>
  <c r="T743" i="663"/>
  <c r="T1184" i="663"/>
  <c r="T1232" i="663"/>
  <c r="T1580" i="663"/>
  <c r="T1466" i="663"/>
  <c r="T623" i="663"/>
  <c r="T1107" i="663"/>
  <c r="T1703" i="663"/>
  <c r="T1765" i="663"/>
  <c r="T1170" i="663"/>
  <c r="T1009" i="663"/>
  <c r="T1402" i="663"/>
  <c r="T1083" i="663"/>
  <c r="T119" i="663"/>
  <c r="T1459" i="663"/>
  <c r="T1314" i="663"/>
  <c r="T787" i="663"/>
  <c r="T1729" i="663"/>
  <c r="T1351" i="663"/>
  <c r="T1446" i="663"/>
  <c r="T1786" i="663"/>
  <c r="T1564" i="663"/>
  <c r="T1073" i="663"/>
  <c r="T793" i="663"/>
  <c r="T1210" i="663"/>
  <c r="T515" i="663"/>
  <c r="T943" i="663"/>
  <c r="T241" i="663"/>
  <c r="T1417" i="663"/>
  <c r="T1281" i="663"/>
  <c r="T956" i="663"/>
  <c r="T648" i="663"/>
  <c r="T926" i="663"/>
  <c r="T1095" i="663"/>
  <c r="T449" i="663"/>
  <c r="T71" i="663"/>
  <c r="T94" i="663"/>
  <c r="T360" i="663"/>
  <c r="T727" i="663"/>
  <c r="T565" i="663"/>
  <c r="T366" i="663"/>
  <c r="T759" i="663"/>
  <c r="T800" i="663"/>
  <c r="T236" i="663"/>
  <c r="T1476" i="663"/>
  <c r="T394" i="663"/>
  <c r="T512" i="663"/>
  <c r="T237" i="663"/>
  <c r="T1188" i="663"/>
  <c r="T429" i="663"/>
  <c r="T886" i="663"/>
  <c r="T705" i="663"/>
  <c r="T1447" i="663"/>
  <c r="T393" i="663"/>
  <c r="T556" i="663"/>
  <c r="T723" i="663"/>
  <c r="T597" i="663"/>
  <c r="T444" i="663"/>
  <c r="T720" i="663"/>
  <c r="T154" i="663"/>
  <c r="T333" i="663"/>
  <c r="T246" i="663"/>
  <c r="T772" i="663"/>
  <c r="T1123" i="663"/>
  <c r="T1853" i="663"/>
  <c r="T1708" i="663"/>
  <c r="T1379" i="663"/>
  <c r="T1864" i="663"/>
  <c r="T1366" i="663"/>
  <c r="T1940" i="663"/>
  <c r="T47" i="663"/>
  <c r="T942" i="663"/>
  <c r="T797" i="663"/>
  <c r="T947" i="663"/>
  <c r="T1538" i="663"/>
  <c r="T139" i="663"/>
  <c r="T1187" i="663"/>
  <c r="T1571" i="663"/>
  <c r="T1268" i="663"/>
  <c r="T30" i="663"/>
  <c r="T1947" i="663"/>
  <c r="T709" i="663"/>
  <c r="T1092" i="663"/>
  <c r="T462" i="663"/>
  <c r="T53" i="663"/>
  <c r="T617" i="663"/>
  <c r="T103" i="663"/>
  <c r="T88" i="663"/>
  <c r="T1939" i="663"/>
  <c r="T1209" i="663"/>
  <c r="T1282" i="663"/>
  <c r="T39" i="663"/>
  <c r="T245" i="663"/>
  <c r="T1376" i="663"/>
  <c r="T107" i="663"/>
  <c r="T1483" i="663"/>
  <c r="T466" i="663"/>
  <c r="T418" i="663"/>
  <c r="T239" i="663"/>
  <c r="T443" i="663"/>
  <c r="T289" i="663"/>
  <c r="T83" i="663"/>
  <c r="T699" i="663"/>
  <c r="T230" i="663"/>
  <c r="T984" i="663"/>
  <c r="T478" i="663"/>
  <c r="T1829" i="663"/>
  <c r="T288" i="663"/>
  <c r="T163" i="663"/>
  <c r="T1791" i="663"/>
  <c r="T1003" i="663"/>
  <c r="T1121" i="663"/>
  <c r="T1100" i="663"/>
  <c r="T370" i="663"/>
  <c r="T313" i="663"/>
  <c r="T1259" i="663"/>
  <c r="T1879" i="663"/>
  <c r="T1592" i="663"/>
  <c r="T495" i="663"/>
  <c r="T766" i="663"/>
  <c r="T1487" i="663"/>
  <c r="T475" i="663"/>
  <c r="T33" i="663"/>
  <c r="T1380" i="663"/>
  <c r="T716" i="663"/>
  <c r="T1383" i="663"/>
  <c r="T467" i="663"/>
  <c r="T1331" i="663"/>
  <c r="T90" i="663"/>
  <c r="T854" i="663"/>
  <c r="T8" i="663"/>
  <c r="T113" i="663"/>
  <c r="T468" i="663"/>
  <c r="T661" i="663"/>
  <c r="T267" i="663"/>
  <c r="T1207" i="663"/>
  <c r="T907" i="663"/>
  <c r="T1008" i="663"/>
  <c r="T968" i="663"/>
  <c r="T576" i="663"/>
  <c r="T1333" i="663"/>
  <c r="T983" i="663"/>
  <c r="T1422" i="663"/>
  <c r="T1374" i="663"/>
  <c r="T920" i="663"/>
  <c r="T785" i="663"/>
  <c r="T1034" i="663"/>
  <c r="T542" i="663"/>
  <c r="T456" i="663"/>
  <c r="T1294" i="663"/>
  <c r="T77" i="663"/>
  <c r="T474" i="663"/>
  <c r="T751" i="663"/>
  <c r="T1236" i="663"/>
  <c r="T35" i="663"/>
  <c r="T414" i="663"/>
  <c r="T882" i="663"/>
  <c r="T1127" i="663"/>
  <c r="T1471" i="663"/>
  <c r="T1148" i="663"/>
  <c r="T637" i="663"/>
  <c r="T571" i="663"/>
  <c r="T691" i="663"/>
  <c r="T1068" i="663"/>
  <c r="T862" i="663"/>
  <c r="T534" i="663"/>
  <c r="T220" i="663"/>
  <c r="T1412" i="663"/>
  <c r="T177" i="663"/>
  <c r="T1710" i="663"/>
  <c r="T1364" i="663"/>
  <c r="T438" i="663"/>
  <c r="T1887" i="663"/>
  <c r="T535" i="663"/>
  <c r="T28" i="663"/>
  <c r="T52" i="663"/>
  <c r="T1623" i="663"/>
  <c r="T1004" i="663"/>
  <c r="T292" i="663"/>
  <c r="T441" i="663"/>
  <c r="T829" i="663"/>
  <c r="T934" i="663"/>
  <c r="T919" i="663"/>
  <c r="T74" i="663"/>
  <c r="T430" i="663"/>
  <c r="T260" i="663"/>
  <c r="T1240" i="663"/>
  <c r="T880" i="663"/>
  <c r="T1000" i="663"/>
  <c r="T1154" i="663"/>
  <c r="T1005" i="663"/>
  <c r="T767" i="663"/>
  <c r="T1283" i="663"/>
  <c r="T702" i="663"/>
  <c r="T386" i="663"/>
  <c r="T435" i="663"/>
  <c r="T1360" i="663"/>
  <c r="T794" i="663"/>
  <c r="T522" i="663"/>
  <c r="T337" i="663"/>
  <c r="T629" i="663"/>
  <c r="T1220" i="663"/>
  <c r="T1010" i="663"/>
  <c r="T265" i="663"/>
  <c r="T1225" i="663"/>
  <c r="T84" i="663"/>
  <c r="T718" i="663"/>
  <c r="T958" i="663"/>
  <c r="T279" i="663"/>
  <c r="T1176" i="663"/>
  <c r="T587" i="663"/>
  <c r="T67" i="663"/>
  <c r="T1287" i="663"/>
  <c r="T1195" i="663"/>
  <c r="T1159" i="663"/>
  <c r="T1480" i="663"/>
  <c r="T262" i="663"/>
  <c r="T78" i="663"/>
  <c r="T7" i="663"/>
  <c r="T899" i="663"/>
  <c r="T895" i="663"/>
  <c r="T1248" i="663"/>
  <c r="T1153" i="663"/>
  <c r="T965" i="663"/>
  <c r="T531" i="663"/>
  <c r="T363" i="663"/>
  <c r="T879" i="663"/>
  <c r="T1288" i="663"/>
  <c r="T544" i="663"/>
  <c r="T868" i="663"/>
  <c r="T815" i="663"/>
  <c r="T20" i="663"/>
  <c r="T941" i="663"/>
  <c r="T398" i="663"/>
  <c r="T1400" i="663"/>
  <c r="T200" i="663"/>
  <c r="T1242" i="663"/>
  <c r="T870" i="663"/>
  <c r="T1047" i="663"/>
  <c r="T497" i="663"/>
  <c r="T356" i="663"/>
  <c r="T1111" i="663"/>
  <c r="T1344" i="663"/>
  <c r="T706" i="663"/>
  <c r="T322" i="663"/>
  <c r="T930" i="663"/>
  <c r="T510" i="663"/>
  <c r="T115" i="663"/>
  <c r="T1341" i="663"/>
  <c r="T732" i="663"/>
  <c r="T161" i="663"/>
  <c r="T1015" i="663"/>
  <c r="T117" i="663"/>
  <c r="T169" i="663"/>
  <c r="T1485" i="663"/>
  <c r="T416" i="663"/>
  <c r="T1243" i="663"/>
  <c r="T1410" i="663"/>
  <c r="T266" i="663"/>
  <c r="T1115" i="663"/>
  <c r="T1315" i="663"/>
  <c r="T54" i="663"/>
  <c r="T1419" i="663"/>
  <c r="T859" i="663"/>
  <c r="T247" i="663"/>
  <c r="T711" i="663"/>
  <c r="T116" i="663"/>
  <c r="T640" i="663"/>
  <c r="T240" i="663"/>
  <c r="T663" i="663"/>
  <c r="T273" i="663"/>
  <c r="T585" i="663"/>
  <c r="T972" i="663"/>
  <c r="T380" i="663"/>
  <c r="T665" i="663"/>
  <c r="T196" i="663"/>
  <c r="T354" i="663"/>
  <c r="T1493" i="663"/>
  <c r="T1556" i="663"/>
  <c r="T1318" i="663"/>
  <c r="T190" i="663"/>
  <c r="T650" i="663"/>
  <c r="T1071" i="663"/>
  <c r="T407" i="663"/>
  <c r="T1295" i="663"/>
  <c r="T264" i="663"/>
  <c r="T788" i="663"/>
  <c r="T401" i="663"/>
  <c r="T1130" i="663"/>
  <c r="T428" i="663"/>
  <c r="T690" i="663"/>
  <c r="T22" i="663"/>
  <c r="T285" i="663"/>
  <c r="T1289" i="663"/>
  <c r="T446" i="663"/>
  <c r="T238" i="663"/>
  <c r="T1455" i="663"/>
  <c r="T962" i="663"/>
  <c r="T167" i="663"/>
  <c r="T249" i="663"/>
  <c r="T1460" i="663"/>
  <c r="T525" i="663"/>
  <c r="T303" i="663"/>
  <c r="T652" i="663"/>
  <c r="T873" i="663"/>
  <c r="T1139" i="663"/>
  <c r="T1336" i="663"/>
  <c r="T112" i="663"/>
  <c r="T1042" i="663"/>
  <c r="T390" i="663"/>
  <c r="T526" i="663"/>
  <c r="T1792" i="663"/>
  <c r="T833" i="663"/>
  <c r="T707" i="663"/>
  <c r="T488" i="663"/>
  <c r="T675" i="663"/>
  <c r="T910" i="663"/>
  <c r="T667" i="663"/>
  <c r="T809" i="663"/>
  <c r="T195" i="663"/>
  <c r="T373" i="663"/>
  <c r="T973" i="663"/>
  <c r="T1204" i="663"/>
  <c r="T471" i="663"/>
  <c r="T1305" i="663"/>
  <c r="T1353" i="663"/>
  <c r="T294" i="663"/>
  <c r="T63" i="663"/>
  <c r="T1249" i="663"/>
  <c r="T940" i="663"/>
  <c r="T353" i="663"/>
  <c r="T423" i="663"/>
  <c r="T1175" i="663"/>
  <c r="T1162" i="663"/>
  <c r="T1079" i="663"/>
  <c r="T1267" i="663"/>
  <c r="T1223" i="663"/>
  <c r="T937" i="663"/>
  <c r="T586" i="663"/>
  <c r="T1588" i="663"/>
  <c r="T670" i="663"/>
  <c r="T927" i="663"/>
  <c r="T1155" i="663"/>
  <c r="T1365" i="663"/>
  <c r="T821" i="663"/>
  <c r="T1324" i="663"/>
  <c r="T1627" i="663"/>
  <c r="T1801" i="663"/>
  <c r="T820" i="663"/>
  <c r="T389" i="663"/>
  <c r="T1145" i="663"/>
  <c r="T612" i="663"/>
  <c r="T684" i="663"/>
  <c r="T778" i="663"/>
  <c r="T1137" i="663"/>
  <c r="T1058" i="663"/>
  <c r="T1183" i="663"/>
  <c r="T91" i="663"/>
  <c r="T1698" i="663"/>
  <c r="T1292" i="663"/>
  <c r="T925" i="663"/>
  <c r="T607" i="663"/>
  <c r="T379" i="663"/>
  <c r="T181" i="663"/>
  <c r="T752" i="663"/>
  <c r="T21" i="663"/>
  <c r="T1375" i="663"/>
  <c r="T840" i="663"/>
  <c r="T387" i="663"/>
  <c r="T209" i="663"/>
  <c r="T45" i="663"/>
  <c r="T1972" i="663"/>
  <c r="T421" i="663"/>
  <c r="T447" i="663"/>
  <c r="T1157" i="663"/>
  <c r="T521" i="663"/>
  <c r="T1535" i="663"/>
  <c r="T520" i="663"/>
  <c r="T1293" i="663"/>
  <c r="T316" i="663"/>
  <c r="T733" i="663"/>
  <c r="T455" i="663"/>
  <c r="T334" i="663"/>
  <c r="T477" i="663"/>
  <c r="T1191" i="663"/>
  <c r="T442" i="663"/>
  <c r="T248" i="663"/>
  <c r="T278" i="663"/>
  <c r="T350" i="663"/>
  <c r="T898" i="663"/>
  <c r="T589" i="663"/>
  <c r="T897" i="663"/>
  <c r="T1212" i="663"/>
  <c r="T1219" i="663"/>
  <c r="T1463" i="663"/>
  <c r="T1222" i="663"/>
  <c r="T613" i="663"/>
  <c r="T1395" i="663"/>
  <c r="T183" i="663"/>
  <c r="T608" i="663"/>
  <c r="T514" i="663"/>
  <c r="T633" i="663"/>
  <c r="T1087" i="663"/>
  <c r="T458" i="663"/>
  <c r="T461" i="663"/>
  <c r="T1168" i="663"/>
  <c r="T869" i="663"/>
  <c r="T162" i="663"/>
  <c r="T173" i="663"/>
  <c r="T1423" i="663"/>
  <c r="T1349" i="663"/>
  <c r="T1241" i="663"/>
  <c r="T365" i="663"/>
  <c r="T371" i="663"/>
  <c r="T1024" i="663"/>
  <c r="T1075" i="663"/>
  <c r="T233" i="663"/>
  <c r="T1228" i="663"/>
  <c r="T1265" i="663"/>
  <c r="T494" i="663"/>
  <c r="T582" i="663"/>
  <c r="T1186" i="663"/>
  <c r="T721" i="663"/>
  <c r="T581" i="663"/>
  <c r="T149" i="663"/>
  <c r="T179" i="663"/>
  <c r="T858" i="663"/>
  <c r="T1217" i="663"/>
  <c r="T936" i="663"/>
  <c r="T642" i="663"/>
  <c r="T876" i="663"/>
  <c r="T1089" i="663"/>
  <c r="T1084" i="663"/>
  <c r="T1449" i="663"/>
  <c r="T575" i="663"/>
  <c r="T381" i="663"/>
  <c r="T791" i="663"/>
  <c r="T1169" i="663"/>
  <c r="T1434" i="663"/>
  <c r="T813" i="663"/>
  <c r="T1297" i="663"/>
  <c r="T850" i="663"/>
  <c r="T948" i="663"/>
  <c r="T377" i="663"/>
  <c r="T34" i="663"/>
  <c r="T203" i="663"/>
  <c r="T1125" i="663"/>
  <c r="T296" i="663"/>
  <c r="T1199" i="663"/>
  <c r="T558" i="663"/>
  <c r="T1129" i="663"/>
  <c r="T657" i="663"/>
  <c r="T1478" i="663"/>
  <c r="T1164" i="663"/>
  <c r="T131" i="663"/>
  <c r="T349" i="663"/>
  <c r="T68" i="663"/>
  <c r="T653" i="663"/>
  <c r="T138" i="663"/>
  <c r="T635" i="663"/>
  <c r="T970" i="663"/>
  <c r="T814" i="663"/>
  <c r="T321" i="663"/>
  <c r="T890" i="663"/>
  <c r="T80" i="663"/>
  <c r="T771" i="663"/>
  <c r="T1060" i="663"/>
  <c r="T1141" i="663"/>
  <c r="T1319" i="663"/>
  <c r="T234" i="663"/>
  <c r="T338" i="663"/>
  <c r="T693" i="663"/>
  <c r="T81" i="663"/>
  <c r="T357" i="663"/>
  <c r="T1044" i="663"/>
  <c r="T1251" i="663"/>
  <c r="T725" i="663"/>
  <c r="T302" i="663"/>
  <c r="T606" i="663"/>
  <c r="T651" i="663"/>
  <c r="T1134" i="663"/>
  <c r="T487" i="663"/>
  <c r="T552" i="663"/>
  <c r="T603" i="663"/>
  <c r="T722" i="663"/>
  <c r="T1482" i="663"/>
  <c r="T69" i="663"/>
  <c r="T736" i="663"/>
  <c r="T1002" i="663"/>
  <c r="T141" i="663"/>
  <c r="T1197" i="663"/>
  <c r="T777" i="663"/>
  <c r="T523" i="663"/>
  <c r="T463" i="663"/>
  <c r="T1439" i="663"/>
  <c r="T111" i="663"/>
  <c r="T351" i="663"/>
  <c r="T36" i="663"/>
  <c r="T1050" i="663"/>
  <c r="T1406" i="663"/>
  <c r="T404" i="663"/>
  <c r="T191" i="663"/>
  <c r="T155" i="663"/>
  <c r="T995" i="663"/>
  <c r="T232" i="663"/>
  <c r="T25" i="663"/>
  <c r="T1875" i="663"/>
  <c r="T420" i="663"/>
  <c r="T330" i="663"/>
  <c r="T557" i="663"/>
  <c r="T104" i="663"/>
  <c r="T271" i="663"/>
  <c r="T1450" i="663"/>
  <c r="T1919" i="663"/>
  <c r="T99" i="663"/>
  <c r="T647" i="663"/>
  <c r="T844" i="663"/>
  <c r="T1270" i="663"/>
  <c r="T1474" i="663"/>
  <c r="T341" i="663"/>
  <c r="T128" i="663"/>
  <c r="T62" i="663"/>
  <c r="T250" i="663"/>
  <c r="T570" i="663"/>
  <c r="T82" i="663"/>
  <c r="T50" i="663"/>
  <c r="T1131" i="663"/>
  <c r="T320" i="663"/>
  <c r="T225" i="663"/>
  <c r="T786" i="663"/>
  <c r="T1128" i="663"/>
  <c r="T572" i="663"/>
  <c r="T872" i="663"/>
  <c r="T628" i="663"/>
  <c r="T957" i="663"/>
  <c r="T1456" i="663"/>
  <c r="T1018" i="663"/>
  <c r="T41" i="663"/>
  <c r="T125" i="663"/>
  <c r="T15" i="663"/>
  <c r="T38" i="663"/>
  <c r="T749" i="663"/>
  <c r="T314" i="663"/>
  <c r="T1472" i="663"/>
  <c r="T953" i="663"/>
  <c r="T23" i="663"/>
  <c r="T834" i="663"/>
  <c r="T745" i="663"/>
  <c r="T189" i="663"/>
  <c r="T1436" i="663"/>
  <c r="T253" i="663"/>
  <c r="T219" i="663"/>
  <c r="T1076" i="663"/>
  <c r="T861" i="663"/>
  <c r="T781" i="663"/>
  <c r="T102" i="663"/>
  <c r="T309" i="663"/>
  <c r="T1284" i="663"/>
  <c r="T465" i="663"/>
  <c r="T744" i="663"/>
  <c r="T894" i="663"/>
  <c r="T616" i="663"/>
  <c r="T1149" i="663"/>
  <c r="T811" i="663"/>
  <c r="T1016" i="663"/>
  <c r="T687" i="663"/>
  <c r="T1256" i="663"/>
  <c r="T1316" i="663"/>
  <c r="T808" i="663"/>
  <c r="T9" i="663"/>
  <c r="T1901" i="663"/>
  <c r="T1842" i="663"/>
  <c r="T1604" i="663"/>
  <c r="T1702" i="663"/>
  <c r="T1727" i="663"/>
  <c r="T1548" i="663"/>
  <c r="T1665" i="663"/>
  <c r="T1685" i="663"/>
  <c r="T1760" i="663"/>
  <c r="T1838" i="663"/>
  <c r="T1520" i="663"/>
  <c r="T1743" i="663"/>
  <c r="T1822" i="663"/>
  <c r="T1674" i="663"/>
  <c r="T1574" i="663"/>
  <c r="T1907" i="663"/>
  <c r="T1569" i="663"/>
  <c r="T1808" i="663"/>
  <c r="T1611" i="663"/>
  <c r="T1971" i="663"/>
  <c r="T1958" i="663"/>
  <c r="T1508" i="663"/>
  <c r="T1848" i="663"/>
  <c r="T1587" i="663"/>
  <c r="T1730" i="663"/>
  <c r="T1656" i="663"/>
  <c r="T1515" i="663"/>
  <c r="T1719" i="663"/>
  <c r="T1753" i="663"/>
  <c r="T1750" i="663"/>
  <c r="T1684" i="663"/>
  <c r="T1745" i="663"/>
  <c r="T1854" i="663"/>
  <c r="T1568" i="663"/>
  <c r="T1496" i="663"/>
  <c r="T1955" i="663"/>
  <c r="T1968" i="663"/>
  <c r="T1528" i="663"/>
  <c r="T1956" i="663"/>
  <c r="T1682" i="663"/>
  <c r="T1771" i="663"/>
  <c r="T1706" i="663"/>
  <c r="T1572" i="663"/>
  <c r="T1693" i="663"/>
  <c r="T1635" i="663"/>
  <c r="T1681" i="663"/>
  <c r="T1540" i="663"/>
  <c r="T1510" i="663"/>
  <c r="T1944" i="663"/>
  <c r="T1655" i="663"/>
  <c r="T1626" i="663"/>
  <c r="T1603" i="663"/>
  <c r="T1600" i="663"/>
  <c r="T1827" i="663"/>
  <c r="T1965" i="663"/>
  <c r="T1675" i="663"/>
  <c r="T1869" i="663"/>
  <c r="T1915" i="663"/>
  <c r="T1794" i="663"/>
  <c r="T1796" i="663"/>
  <c r="T1677" i="663"/>
  <c r="T1763" i="663"/>
  <c r="T1723" i="663"/>
  <c r="T1609" i="663"/>
  <c r="T1589" i="663"/>
  <c r="T1512" i="663"/>
  <c r="T1849" i="663"/>
  <c r="T1670" i="663"/>
  <c r="T1668" i="663"/>
  <c r="T1601" i="663"/>
  <c r="T1617" i="663"/>
  <c r="T1678" i="663"/>
  <c r="T1696" i="663"/>
  <c r="T1650" i="663"/>
  <c r="T1800" i="663"/>
  <c r="T1906" i="663"/>
  <c r="T1817" i="663"/>
  <c r="T1744" i="663"/>
  <c r="T1933" i="663"/>
  <c r="T1962" i="663"/>
  <c r="T1536" i="663"/>
  <c r="T1584" i="663"/>
  <c r="T1570" i="663"/>
  <c r="T1778" i="663"/>
  <c r="T1809" i="663"/>
  <c r="T1839" i="663"/>
  <c r="T1690" i="663"/>
  <c r="T1689" i="663"/>
  <c r="T1967" i="663"/>
  <c r="T1898" i="663"/>
  <c r="T1870" i="663"/>
  <c r="T1620" i="663"/>
  <c r="T1752" i="663"/>
  <c r="T1671" i="663"/>
  <c r="T1974" i="663"/>
  <c r="T1615" i="663"/>
  <c r="T1977" i="663"/>
  <c r="T1810" i="663"/>
  <c r="T1831" i="663"/>
  <c r="T1614" i="663"/>
  <c r="T1658" i="663"/>
  <c r="T1802" i="663"/>
  <c r="T1828" i="663"/>
  <c r="T1891" i="663"/>
  <c r="T1948" i="663"/>
  <c r="T1918" i="663"/>
  <c r="T1598" i="663"/>
  <c r="T1836" i="663"/>
  <c r="T1530" i="663"/>
  <c r="T1590" i="663"/>
  <c r="T1777" i="663"/>
  <c r="T1746" i="663"/>
  <c r="T1712" i="663"/>
  <c r="T1695" i="663"/>
  <c r="T1945" i="663"/>
  <c r="T1914" i="663"/>
  <c r="T1893" i="663"/>
  <c r="T1659" i="663"/>
  <c r="T1642" i="663"/>
  <c r="T1819" i="663"/>
  <c r="T1732" i="663"/>
  <c r="T1888" i="663"/>
  <c r="T1748" i="663"/>
  <c r="T1503" i="663"/>
  <c r="T1852" i="663"/>
  <c r="T1539" i="663"/>
  <c r="T1722" i="663"/>
  <c r="T1638" i="663"/>
  <c r="T1527" i="663"/>
  <c r="T1509" i="663"/>
  <c r="T1789" i="663"/>
  <c r="T1741" i="663"/>
  <c r="T1770" i="663"/>
  <c r="T1599" i="663"/>
  <c r="T1941" i="663"/>
  <c r="T1882" i="663"/>
  <c r="T1726" i="663"/>
  <c r="T1787" i="663"/>
  <c r="T1757" i="663"/>
  <c r="T1867" i="663"/>
  <c r="T1764" i="663"/>
  <c r="T1500" i="663"/>
  <c r="T1518" i="663"/>
  <c r="T1904" i="663"/>
  <c r="T1963" i="663"/>
  <c r="T1718" i="663"/>
  <c r="T1736" i="663"/>
  <c r="T1738" i="663"/>
  <c r="T1534" i="663"/>
  <c r="T1912" i="663"/>
  <c r="T1704" i="663"/>
  <c r="T1861" i="663"/>
  <c r="T1952" i="663"/>
  <c r="T1806" i="663"/>
  <c r="T1797" i="663"/>
  <c r="T1644" i="663"/>
  <c r="T1758" i="663"/>
  <c r="T1514" i="663"/>
  <c r="T1825" i="663"/>
  <c r="H70" i="667" l="1"/>
  <c r="F49" i="667"/>
  <c r="H77" i="667"/>
  <c r="F40" i="667"/>
  <c r="H18" i="667"/>
  <c r="F63" i="667"/>
  <c r="H29" i="667"/>
  <c r="F56" i="667"/>
  <c r="F3" i="667"/>
  <c r="F6" i="667"/>
  <c r="H74" i="667"/>
  <c r="F67" i="667"/>
  <c r="F60" i="667"/>
  <c r="F53" i="667"/>
  <c r="G45" i="667"/>
  <c r="F35" i="667"/>
  <c r="H24" i="667"/>
  <c r="G10" i="667"/>
  <c r="F9" i="667"/>
  <c r="G73" i="667"/>
  <c r="G66" i="667"/>
  <c r="H59" i="667"/>
  <c r="H52" i="667"/>
  <c r="H45" i="667"/>
  <c r="G34" i="667"/>
  <c r="F24" i="667"/>
  <c r="H10" i="667"/>
  <c r="G77" i="667"/>
  <c r="G70" i="667"/>
  <c r="H63" i="667"/>
  <c r="H56" i="667"/>
  <c r="H49" i="667"/>
  <c r="H40" i="667"/>
  <c r="G29" i="667"/>
  <c r="G18" i="667"/>
  <c r="F69" i="667"/>
  <c r="F8" i="667"/>
  <c r="F76" i="667"/>
  <c r="H72" i="667"/>
  <c r="H65" i="667"/>
  <c r="G61" i="667"/>
  <c r="H58" i="667"/>
  <c r="G54" i="667"/>
  <c r="F51" i="667"/>
  <c r="H47" i="667"/>
  <c r="F43" i="667"/>
  <c r="G37" i="667"/>
  <c r="H32" i="667"/>
  <c r="F27" i="667"/>
  <c r="G21" i="667"/>
  <c r="G14" i="667"/>
  <c r="G6" i="667"/>
  <c r="F7" i="667"/>
  <c r="F19" i="667"/>
  <c r="G75" i="667"/>
  <c r="F72" i="667"/>
  <c r="H68" i="667"/>
  <c r="F65" i="667"/>
  <c r="H61" i="667"/>
  <c r="G57" i="667"/>
  <c r="H54" i="667"/>
  <c r="G50" i="667"/>
  <c r="F47" i="667"/>
  <c r="G42" i="667"/>
  <c r="H37" i="667"/>
  <c r="F32" i="667"/>
  <c r="G26" i="667"/>
  <c r="H21" i="667"/>
  <c r="H14" i="667"/>
  <c r="H6" i="667"/>
  <c r="F78" i="667"/>
  <c r="F11" i="667"/>
  <c r="F68" i="667"/>
  <c r="H5" i="667"/>
  <c r="F13" i="667"/>
  <c r="F15" i="667"/>
  <c r="F5" i="667"/>
  <c r="H80" i="667"/>
  <c r="H76" i="667"/>
  <c r="G74" i="667"/>
  <c r="F73" i="667"/>
  <c r="F71" i="667"/>
  <c r="H69" i="667"/>
  <c r="G67" i="667"/>
  <c r="G65" i="667"/>
  <c r="F64" i="667"/>
  <c r="H62" i="667"/>
  <c r="H60" i="667"/>
  <c r="G58" i="667"/>
  <c r="F57" i="667"/>
  <c r="F55" i="667"/>
  <c r="H53" i="667"/>
  <c r="H51" i="667"/>
  <c r="G49" i="667"/>
  <c r="F48" i="667"/>
  <c r="H46" i="667"/>
  <c r="F44" i="667"/>
  <c r="H41" i="667"/>
  <c r="G38" i="667"/>
  <c r="F36" i="667"/>
  <c r="H33" i="667"/>
  <c r="G30" i="667"/>
  <c r="F28" i="667"/>
  <c r="H25" i="667"/>
  <c r="G22" i="667"/>
  <c r="F20" i="667"/>
  <c r="H16" i="667"/>
  <c r="H12" i="667"/>
  <c r="H8" i="667"/>
  <c r="G3" i="667"/>
  <c r="H4" i="667"/>
  <c r="G7" i="667"/>
  <c r="H9" i="667"/>
  <c r="G11" i="667"/>
  <c r="H13" i="667"/>
  <c r="G15" i="667"/>
  <c r="H17" i="667"/>
  <c r="G19" i="667"/>
  <c r="G20" i="667"/>
  <c r="F22" i="667"/>
  <c r="G23" i="667"/>
  <c r="G24" i="667"/>
  <c r="F26" i="667"/>
  <c r="G27" i="667"/>
  <c r="G28" i="667"/>
  <c r="F30" i="667"/>
  <c r="G31" i="667"/>
  <c r="G32" i="667"/>
  <c r="F34" i="667"/>
  <c r="G35" i="667"/>
  <c r="G36" i="667"/>
  <c r="F38" i="667"/>
  <c r="G39" i="667"/>
  <c r="G40" i="667"/>
  <c r="F42" i="667"/>
  <c r="G43" i="667"/>
  <c r="G44" i="667"/>
  <c r="F46" i="667"/>
  <c r="G47" i="667"/>
  <c r="G48" i="667"/>
  <c r="F50" i="667"/>
  <c r="G51" i="667"/>
  <c r="G52" i="667"/>
  <c r="F54" i="667"/>
  <c r="G55" i="667"/>
  <c r="G56" i="667"/>
  <c r="F58" i="667"/>
  <c r="G59" i="667"/>
  <c r="G60" i="667"/>
  <c r="F62" i="667"/>
  <c r="G63" i="667"/>
  <c r="G64" i="667"/>
  <c r="F66" i="667"/>
  <c r="H67" i="667"/>
  <c r="G68" i="667"/>
  <c r="F70" i="667"/>
  <c r="H71" i="667"/>
  <c r="G72" i="667"/>
  <c r="F74" i="667"/>
  <c r="H75" i="667"/>
  <c r="G76" i="667"/>
  <c r="F79" i="667"/>
  <c r="F10" i="667"/>
  <c r="F12" i="667"/>
  <c r="F14" i="667"/>
  <c r="F16" i="667"/>
  <c r="H3" i="667"/>
  <c r="G4" i="667"/>
  <c r="H7" i="667"/>
  <c r="G9" i="667"/>
  <c r="H11" i="667"/>
  <c r="G13" i="667"/>
  <c r="H15" i="667"/>
  <c r="G17" i="667"/>
  <c r="H19" i="667"/>
  <c r="F21" i="667"/>
  <c r="H22" i="667"/>
  <c r="H23" i="667"/>
  <c r="F25" i="667"/>
  <c r="H26" i="667"/>
  <c r="H27" i="667"/>
  <c r="F29" i="667"/>
  <c r="H30" i="667"/>
  <c r="H31" i="667"/>
  <c r="F33" i="667"/>
  <c r="H34" i="667"/>
  <c r="H35" i="667"/>
  <c r="F37" i="667"/>
  <c r="H38" i="667"/>
  <c r="H39" i="667"/>
  <c r="F41" i="667"/>
  <c r="H42" i="667"/>
  <c r="H43" i="667"/>
  <c r="F45" i="667"/>
  <c r="F18" i="667"/>
  <c r="F17" i="667"/>
  <c r="F4" i="667"/>
  <c r="F77" i="667"/>
  <c r="F75" i="667"/>
  <c r="H73" i="667"/>
  <c r="G71" i="667"/>
  <c r="G69" i="667"/>
  <c r="H66" i="667"/>
  <c r="H64" i="667"/>
  <c r="G62" i="667"/>
  <c r="F61" i="667"/>
  <c r="F59" i="667"/>
  <c r="H57" i="667"/>
  <c r="H55" i="667"/>
  <c r="G53" i="667"/>
  <c r="F52" i="667"/>
  <c r="H50" i="667"/>
  <c r="H48" i="667"/>
  <c r="G46" i="667"/>
  <c r="H44" i="667"/>
  <c r="G41" i="667"/>
  <c r="F39" i="667"/>
  <c r="H36" i="667"/>
  <c r="G33" i="667"/>
  <c r="F31" i="667"/>
  <c r="H28" i="667"/>
  <c r="G25" i="667"/>
  <c r="F23" i="667"/>
  <c r="H20" i="667"/>
  <c r="G16" i="667"/>
  <c r="G12" i="667"/>
  <c r="G8" i="667"/>
  <c r="G5" i="667"/>
  <c r="H96" i="667"/>
  <c r="F83" i="667"/>
  <c r="F101" i="667"/>
  <c r="G99" i="667"/>
  <c r="H97" i="667"/>
  <c r="G93" i="667"/>
  <c r="F98" i="667"/>
  <c r="H88" i="667"/>
  <c r="F90" i="667"/>
  <c r="H101" i="667"/>
  <c r="G101" i="667"/>
  <c r="F102" i="667"/>
  <c r="F100" i="667"/>
  <c r="G98" i="667"/>
  <c r="G96" i="667"/>
  <c r="F95" i="667"/>
  <c r="G89" i="667"/>
  <c r="H84" i="667"/>
  <c r="G100" i="667"/>
  <c r="H99" i="667"/>
  <c r="G97" i="667"/>
  <c r="F96" i="667"/>
  <c r="H92" i="667"/>
  <c r="F87" i="667"/>
  <c r="G81" i="667"/>
  <c r="G102" i="667"/>
  <c r="H102" i="667"/>
  <c r="H100" i="667"/>
  <c r="F99" i="667"/>
  <c r="H95" i="667"/>
  <c r="F91" i="667"/>
  <c r="G85" i="667"/>
  <c r="G94" i="667"/>
  <c r="H93" i="667"/>
  <c r="F92" i="667"/>
  <c r="G90" i="667"/>
  <c r="H89" i="667"/>
  <c r="F88" i="667"/>
  <c r="G86" i="667"/>
  <c r="H85" i="667"/>
  <c r="F84" i="667"/>
  <c r="G82" i="667"/>
  <c r="H81" i="667"/>
  <c r="F80" i="667"/>
  <c r="G78" i="667"/>
  <c r="H98" i="667"/>
  <c r="F97" i="667"/>
  <c r="G95" i="667"/>
  <c r="H94" i="667"/>
  <c r="F93" i="667"/>
  <c r="G91" i="667"/>
  <c r="H90" i="667"/>
  <c r="F89" i="667"/>
  <c r="G87" i="667"/>
  <c r="H86" i="667"/>
  <c r="F85" i="667"/>
  <c r="G83" i="667"/>
  <c r="H82" i="667"/>
  <c r="F81" i="667"/>
  <c r="G79" i="667"/>
  <c r="H78" i="667"/>
  <c r="F94" i="667"/>
  <c r="G92" i="667"/>
  <c r="H91" i="667"/>
  <c r="G88" i="667"/>
  <c r="H87" i="667"/>
  <c r="F86" i="667"/>
  <c r="G84" i="667"/>
  <c r="H83" i="667"/>
  <c r="F82" i="667"/>
  <c r="G80" i="667"/>
  <c r="H79" i="667"/>
  <c r="C3" i="667" l="1"/>
</calcChain>
</file>

<file path=xl/sharedStrings.xml><?xml version="1.0" encoding="utf-8"?>
<sst xmlns="http://schemas.openxmlformats.org/spreadsheetml/2006/main" count="43168" uniqueCount="1794">
  <si>
    <t>LAHORE GARRISON UNIVERSITY</t>
  </si>
  <si>
    <t>OFFICE OF THE CONTROLLER OF EXAMINATIONS</t>
  </si>
  <si>
    <t>Subject Title</t>
  </si>
  <si>
    <t>Semester</t>
  </si>
  <si>
    <t>Section</t>
  </si>
  <si>
    <t>Group</t>
  </si>
  <si>
    <t>A</t>
  </si>
  <si>
    <t>B</t>
  </si>
  <si>
    <t>C</t>
  </si>
  <si>
    <t>II</t>
  </si>
  <si>
    <t>I</t>
  </si>
  <si>
    <t>D</t>
  </si>
  <si>
    <t xml:space="preserve">WILDLIFE </t>
  </si>
  <si>
    <t>Class</t>
  </si>
  <si>
    <t xml:space="preserve">Sr. No. </t>
  </si>
  <si>
    <t>Print Quantity</t>
  </si>
  <si>
    <t xml:space="preserve">NOTE: - </t>
  </si>
  <si>
    <t>ANSWER SCRIPTS - REQUIRED</t>
  </si>
  <si>
    <t>BS IT</t>
  </si>
  <si>
    <t>PAKS101</t>
  </si>
  <si>
    <t>BS SE</t>
  </si>
  <si>
    <t>BSCS</t>
  </si>
  <si>
    <t>BBA (Hons)</t>
  </si>
  <si>
    <t>ISL101</t>
  </si>
  <si>
    <t>BS AF</t>
  </si>
  <si>
    <t>BS AP</t>
  </si>
  <si>
    <t>BS BT</t>
  </si>
  <si>
    <t>BS CHEM.</t>
  </si>
  <si>
    <t>BS Eng.</t>
  </si>
  <si>
    <t>BS Maths</t>
  </si>
  <si>
    <t>BS MB</t>
  </si>
  <si>
    <t>BS MC</t>
  </si>
  <si>
    <t>BS Phys</t>
  </si>
  <si>
    <t>BS ZOO</t>
  </si>
  <si>
    <t>ARA101</t>
  </si>
  <si>
    <t>ENTER SESSION</t>
  </si>
  <si>
    <t>ENTER DEGREE</t>
  </si>
  <si>
    <t>4 ( AUTO UPDATE )</t>
  </si>
  <si>
    <t>---</t>
  </si>
  <si>
    <t>NO NEED TO ENTER</t>
  </si>
  <si>
    <t>ENTER COURSE CODES</t>
  </si>
  <si>
    <t>5 ( AUTO UPDATE )</t>
  </si>
  <si>
    <t>ENTER COURSE TITLES</t>
  </si>
  <si>
    <t>ENTER STRENGTH</t>
  </si>
  <si>
    <t>13 ( AUTO UPDATE )</t>
  </si>
  <si>
    <t>ENTER GROUPS</t>
  </si>
  <si>
    <t>09 ( AUTO UPDATE )</t>
  </si>
  <si>
    <t>ENTER CENTERS</t>
  </si>
  <si>
    <t>ENTER ROOMS</t>
  </si>
  <si>
    <t>Room(s)</t>
  </si>
  <si>
    <r>
      <rPr>
        <sz val="12"/>
        <color theme="1"/>
        <rFont val="Calibri"/>
        <family val="2"/>
        <scheme val="minor"/>
      </rPr>
      <t>PRINTING MEMO</t>
    </r>
    <r>
      <rPr>
        <b/>
        <sz val="14"/>
        <color theme="1"/>
        <rFont val="Calibri"/>
        <family val="2"/>
        <scheme val="minor"/>
      </rPr>
      <t xml:space="preserve"> - FALL</t>
    </r>
    <r>
      <rPr>
        <b/>
        <sz val="16"/>
        <color theme="1"/>
        <rFont val="Calibri"/>
        <family val="2"/>
        <scheme val="minor"/>
      </rPr>
      <t xml:space="preserve"> SEMESTER 2020</t>
    </r>
    <r>
      <rPr>
        <b/>
        <sz val="14"/>
        <color theme="1"/>
        <rFont val="Calibri"/>
        <family val="2"/>
        <scheme val="minor"/>
      </rPr>
      <t xml:space="preserve"> - </t>
    </r>
    <r>
      <rPr>
        <sz val="12"/>
        <color theme="1"/>
        <rFont val="Calibri"/>
        <family val="2"/>
        <scheme val="minor"/>
      </rPr>
      <t>FINAL TERM EXAMINATION</t>
    </r>
    <r>
      <rPr>
        <b/>
        <sz val="14"/>
        <color theme="1"/>
        <rFont val="Calibri"/>
        <family val="2"/>
        <scheme val="minor"/>
      </rPr>
      <t xml:space="preserve"> </t>
    </r>
  </si>
  <si>
    <r>
      <rPr>
        <sz val="12"/>
        <color theme="1"/>
        <rFont val="Calibri"/>
        <family val="2"/>
        <scheme val="minor"/>
      </rPr>
      <t>PRINTING MEMO</t>
    </r>
    <r>
      <rPr>
        <b/>
        <sz val="14"/>
        <color theme="1"/>
        <rFont val="Calibri"/>
        <family val="2"/>
        <scheme val="minor"/>
      </rPr>
      <t xml:space="preserve"> - </t>
    </r>
    <r>
      <rPr>
        <b/>
        <sz val="16"/>
        <color theme="1"/>
        <rFont val="Calibri"/>
        <family val="2"/>
        <scheme val="minor"/>
      </rPr>
      <t>FALL SEMESTER 2020</t>
    </r>
    <r>
      <rPr>
        <b/>
        <sz val="14"/>
        <color theme="1"/>
        <rFont val="Calibri"/>
        <family val="2"/>
        <scheme val="minor"/>
      </rPr>
      <t xml:space="preserve"> - </t>
    </r>
    <r>
      <rPr>
        <sz val="12"/>
        <color theme="1"/>
        <rFont val="Calibri"/>
        <family val="2"/>
        <scheme val="minor"/>
      </rPr>
      <t>FINAL TERM EXAMINATION</t>
    </r>
    <r>
      <rPr>
        <b/>
        <sz val="14"/>
        <color theme="1"/>
        <rFont val="Calibri"/>
        <family val="2"/>
        <scheme val="minor"/>
      </rPr>
      <t xml:space="preserve"> </t>
    </r>
  </si>
  <si>
    <t>SR</t>
  </si>
  <si>
    <t>DATE</t>
  </si>
  <si>
    <t>DegreeID</t>
  </si>
  <si>
    <t>SESSION</t>
  </si>
  <si>
    <t>Course Code</t>
  </si>
  <si>
    <t>CourseName</t>
  </si>
  <si>
    <t>GROUP</t>
  </si>
  <si>
    <t>CENTRE</t>
  </si>
  <si>
    <t>ROOMS</t>
  </si>
  <si>
    <t>PRINT</t>
  </si>
  <si>
    <t>BS IR</t>
  </si>
  <si>
    <t>BS DFCS</t>
  </si>
  <si>
    <t>S</t>
  </si>
  <si>
    <t>T</t>
  </si>
  <si>
    <t>MATH118</t>
  </si>
  <si>
    <t>PAK101</t>
  </si>
  <si>
    <t>CSC344</t>
  </si>
  <si>
    <t>APSY316</t>
  </si>
  <si>
    <t>DATE SHEET FINAL TERM EXAMINATION FALL SEMESTER 2020</t>
  </si>
  <si>
    <t>Centre</t>
  </si>
  <si>
    <t>PACKET #</t>
  </si>
  <si>
    <r>
      <rPr>
        <sz val="12"/>
        <color theme="1"/>
        <rFont val="Calibri"/>
        <family val="2"/>
        <scheme val="minor"/>
      </rPr>
      <t>PRINTING MEMO</t>
    </r>
    <r>
      <rPr>
        <b/>
        <sz val="14"/>
        <color theme="1"/>
        <rFont val="Calibri"/>
        <family val="2"/>
        <scheme val="minor"/>
      </rPr>
      <t xml:space="preserve"> - SPRING</t>
    </r>
    <r>
      <rPr>
        <b/>
        <sz val="16"/>
        <color theme="1"/>
        <rFont val="Calibri"/>
        <family val="2"/>
        <scheme val="minor"/>
      </rPr>
      <t xml:space="preserve"> SEMESTER 2021</t>
    </r>
    <r>
      <rPr>
        <b/>
        <sz val="14"/>
        <color theme="1"/>
        <rFont val="Calibri"/>
        <family val="2"/>
        <scheme val="minor"/>
      </rPr>
      <t xml:space="preserve"> - </t>
    </r>
    <r>
      <rPr>
        <sz val="12"/>
        <color theme="1"/>
        <rFont val="Calibri"/>
        <family val="2"/>
        <scheme val="minor"/>
      </rPr>
      <t>FINAL TERM EXAMINATION</t>
    </r>
    <r>
      <rPr>
        <b/>
        <sz val="14"/>
        <color theme="1"/>
        <rFont val="Calibri"/>
        <family val="2"/>
        <scheme val="minor"/>
      </rPr>
      <t xml:space="preserve"> </t>
    </r>
  </si>
  <si>
    <t>-</t>
  </si>
  <si>
    <t>AWARD ID</t>
  </si>
  <si>
    <t>STATUS</t>
  </si>
  <si>
    <t>MATH105</t>
  </si>
  <si>
    <t>strngth</t>
  </si>
  <si>
    <t>MEMO NUMBER</t>
  </si>
  <si>
    <t>ACTUAL</t>
  </si>
  <si>
    <t>PHYS105</t>
  </si>
  <si>
    <t>M.Phil MC</t>
  </si>
  <si>
    <t>CSC313</t>
  </si>
  <si>
    <t>DFCS3101</t>
  </si>
  <si>
    <t>CSC101</t>
  </si>
  <si>
    <t>ENG110</t>
  </si>
  <si>
    <t>MCN311</t>
  </si>
  <si>
    <t>BMT343</t>
  </si>
  <si>
    <t>F</t>
  </si>
  <si>
    <t>BMT354</t>
  </si>
  <si>
    <t>G</t>
  </si>
  <si>
    <t>H</t>
  </si>
  <si>
    <t>NB - SEMINAR - I</t>
  </si>
  <si>
    <t>BMT364</t>
  </si>
  <si>
    <t>III</t>
  </si>
  <si>
    <t>BMT373</t>
  </si>
  <si>
    <t>M</t>
  </si>
  <si>
    <t>N</t>
  </si>
  <si>
    <t>BMT381</t>
  </si>
  <si>
    <t>K</t>
  </si>
  <si>
    <t>P</t>
  </si>
  <si>
    <t>STAT101</t>
  </si>
  <si>
    <t>Q</t>
  </si>
  <si>
    <t>J</t>
  </si>
  <si>
    <t>R</t>
  </si>
  <si>
    <t>BS BCH</t>
  </si>
  <si>
    <t>CHEM102</t>
  </si>
  <si>
    <t>BTCH354</t>
  </si>
  <si>
    <t>CSC374</t>
  </si>
  <si>
    <t>CSC361</t>
  </si>
  <si>
    <t>CSC331</t>
  </si>
  <si>
    <t>CSC363</t>
  </si>
  <si>
    <t>SE321</t>
  </si>
  <si>
    <t>SE377</t>
  </si>
  <si>
    <t>SE210</t>
  </si>
  <si>
    <t>BS Urdu</t>
  </si>
  <si>
    <t>CSC321</t>
  </si>
  <si>
    <t>BMT351</t>
  </si>
  <si>
    <t>BMT371</t>
  </si>
  <si>
    <t>LANG105</t>
  </si>
  <si>
    <t>BMT344</t>
  </si>
  <si>
    <t>BMT332</t>
  </si>
  <si>
    <t>BMT324</t>
  </si>
  <si>
    <t>BTCH331</t>
  </si>
  <si>
    <t>CSC351</t>
  </si>
  <si>
    <t>CSC346</t>
  </si>
  <si>
    <t>STAT114</t>
  </si>
  <si>
    <t>MATH112</t>
  </si>
  <si>
    <t>IT352</t>
  </si>
  <si>
    <t>MCN372</t>
  </si>
  <si>
    <t>MCN362</t>
  </si>
  <si>
    <t>SE327</t>
  </si>
  <si>
    <t>SE316</t>
  </si>
  <si>
    <t>SE371</t>
  </si>
  <si>
    <t>SE220</t>
  </si>
  <si>
    <t>CSC354</t>
  </si>
  <si>
    <t>CSC320</t>
  </si>
  <si>
    <t>MS CS</t>
  </si>
  <si>
    <t>MATH115</t>
  </si>
  <si>
    <t>STAT107</t>
  </si>
  <si>
    <t>BMT352</t>
  </si>
  <si>
    <t>ECO103</t>
  </si>
  <si>
    <t>SE310</t>
  </si>
  <si>
    <t>CSC352</t>
  </si>
  <si>
    <t>CSC343</t>
  </si>
  <si>
    <t>MATH109</t>
  </si>
  <si>
    <t>CSC383</t>
  </si>
  <si>
    <t>CSC368</t>
  </si>
  <si>
    <t>SE221</t>
  </si>
  <si>
    <t>M.Phil ISL</t>
  </si>
  <si>
    <t>M.Phil MB</t>
  </si>
  <si>
    <t>M.Phil ZOO</t>
  </si>
  <si>
    <t>MSCP</t>
  </si>
  <si>
    <t>PSY724</t>
  </si>
  <si>
    <t>CSC102</t>
  </si>
  <si>
    <t>BMT331</t>
  </si>
  <si>
    <t>ECO102</t>
  </si>
  <si>
    <t>BTCH333</t>
  </si>
  <si>
    <t>MCN363</t>
  </si>
  <si>
    <t>BMT104</t>
  </si>
  <si>
    <t>SE320</t>
  </si>
  <si>
    <t>MS IT</t>
  </si>
  <si>
    <t>PSY723</t>
  </si>
  <si>
    <t>M.Phil CHEM.</t>
  </si>
  <si>
    <t>M.Phil Eng.</t>
  </si>
  <si>
    <t>M.Phil IR</t>
  </si>
  <si>
    <t>M.Phil Maths</t>
  </si>
  <si>
    <t>M.Phil Phys</t>
  </si>
  <si>
    <t>MBA (2 Years)</t>
  </si>
  <si>
    <t>MSBA</t>
  </si>
  <si>
    <t>BMT342</t>
  </si>
  <si>
    <t>ECO104</t>
  </si>
  <si>
    <t>BMT322</t>
  </si>
  <si>
    <t>BTCH332</t>
  </si>
  <si>
    <t>BTCH322</t>
  </si>
  <si>
    <t>MATH107</t>
  </si>
  <si>
    <t>CSC371</t>
  </si>
  <si>
    <t>IT332</t>
  </si>
  <si>
    <t>MATH119</t>
  </si>
  <si>
    <t>IT361</t>
  </si>
  <si>
    <t>SOCY101</t>
  </si>
  <si>
    <t>MCN365</t>
  </si>
  <si>
    <t>CSC399</t>
  </si>
  <si>
    <t>SE311</t>
  </si>
  <si>
    <t>SE326</t>
  </si>
  <si>
    <t>CSC394</t>
  </si>
  <si>
    <t>CSC332</t>
  </si>
  <si>
    <t>CSC373</t>
  </si>
  <si>
    <t>CSC353</t>
  </si>
  <si>
    <t>BMT372</t>
  </si>
  <si>
    <t>BMT353</t>
  </si>
  <si>
    <t>BMT363</t>
  </si>
  <si>
    <t>CSC103</t>
  </si>
  <si>
    <t>ENG113</t>
  </si>
  <si>
    <t>ENG102</t>
  </si>
  <si>
    <t>ENG103</t>
  </si>
  <si>
    <t>CSC372</t>
  </si>
  <si>
    <t>CMC101</t>
  </si>
  <si>
    <t>IT342</t>
  </si>
  <si>
    <t>MCN371</t>
  </si>
  <si>
    <t>MCN361</t>
  </si>
  <si>
    <t>ENG112</t>
  </si>
  <si>
    <t>SE325</t>
  </si>
  <si>
    <t>SE411</t>
  </si>
  <si>
    <t>ENG116</t>
  </si>
  <si>
    <t>SE120</t>
  </si>
  <si>
    <t>STAT110</t>
  </si>
  <si>
    <t>BMT711</t>
  </si>
  <si>
    <t>PSY722</t>
  </si>
  <si>
    <t>COMMENTS</t>
  </si>
  <si>
    <t>PRINT STATUS</t>
  </si>
  <si>
    <t>NB - 01</t>
  </si>
  <si>
    <t>NB - 02</t>
  </si>
  <si>
    <t>BTCH343</t>
  </si>
  <si>
    <t>NB - 03</t>
  </si>
  <si>
    <t>NB - 04</t>
  </si>
  <si>
    <t>NB - 05</t>
  </si>
  <si>
    <t>NB - 06</t>
  </si>
  <si>
    <t>NB - 07</t>
  </si>
  <si>
    <t>NB - 08</t>
  </si>
  <si>
    <t>NB - 09</t>
  </si>
  <si>
    <t>NB - 10</t>
  </si>
  <si>
    <t>NB - 11</t>
  </si>
  <si>
    <t>NB - 13</t>
  </si>
  <si>
    <t>NB - 14</t>
  </si>
  <si>
    <t>NB - 15</t>
  </si>
  <si>
    <t>NB - 16</t>
  </si>
  <si>
    <t>NB - 17</t>
  </si>
  <si>
    <t>NB - 18</t>
  </si>
  <si>
    <t>NB - 19</t>
  </si>
  <si>
    <t>NB - 20</t>
  </si>
  <si>
    <t>NB - 21</t>
  </si>
  <si>
    <t>NB - 22</t>
  </si>
  <si>
    <t>NB - 23</t>
  </si>
  <si>
    <t>NB - 24</t>
  </si>
  <si>
    <t>NB - 25</t>
  </si>
  <si>
    <t>NB - 26</t>
  </si>
  <si>
    <t>NB - 27</t>
  </si>
  <si>
    <t>NB - 28</t>
  </si>
  <si>
    <t>NB - 29</t>
  </si>
  <si>
    <t>NB - 30</t>
  </si>
  <si>
    <t>NB - 31</t>
  </si>
  <si>
    <t>NB - 32</t>
  </si>
  <si>
    <t>OB - 21</t>
  </si>
  <si>
    <t>OB - 22</t>
  </si>
  <si>
    <t>OB - 25</t>
  </si>
  <si>
    <t>OB - 26</t>
  </si>
  <si>
    <t>OB - 27</t>
  </si>
  <si>
    <t>OB - 28</t>
  </si>
  <si>
    <t>APSY205</t>
  </si>
  <si>
    <t>OB - 29</t>
  </si>
  <si>
    <t>OB - 30</t>
  </si>
  <si>
    <t>OB - 33</t>
  </si>
  <si>
    <t>OB - 34</t>
  </si>
  <si>
    <t>OB - 35</t>
  </si>
  <si>
    <t>OB - 37</t>
  </si>
  <si>
    <t>OB - 38</t>
  </si>
  <si>
    <t>ENG3610</t>
  </si>
  <si>
    <t>OB - 39</t>
  </si>
  <si>
    <t>OB - 40</t>
  </si>
  <si>
    <t>OB - 41</t>
  </si>
  <si>
    <t>OB - 42</t>
  </si>
  <si>
    <t>OB - 45</t>
  </si>
  <si>
    <t>OB - 46</t>
  </si>
  <si>
    <t>OB - 47</t>
  </si>
  <si>
    <t>E</t>
  </si>
  <si>
    <t>OB - 51</t>
  </si>
  <si>
    <t>OB - 52</t>
  </si>
  <si>
    <t>OB - 54</t>
  </si>
  <si>
    <t>OB - 55</t>
  </si>
  <si>
    <t>OB - 56</t>
  </si>
  <si>
    <t>OB - 57</t>
  </si>
  <si>
    <t>OB - 60</t>
  </si>
  <si>
    <t>OB - 61</t>
  </si>
  <si>
    <t>OB - 62</t>
  </si>
  <si>
    <t>OB - 63</t>
  </si>
  <si>
    <t>OB - 64</t>
  </si>
  <si>
    <t>OB - 65</t>
  </si>
  <si>
    <t>OB - 66</t>
  </si>
  <si>
    <t>OB - 67</t>
  </si>
  <si>
    <t>OB - 69</t>
  </si>
  <si>
    <t>OB - 70</t>
  </si>
  <si>
    <t>OB - 71</t>
  </si>
  <si>
    <t>OB - 78</t>
  </si>
  <si>
    <t>OB - 79</t>
  </si>
  <si>
    <t>NB - SEMINAR - III</t>
  </si>
  <si>
    <t>OB - 48</t>
  </si>
  <si>
    <t>OB - 49</t>
  </si>
  <si>
    <t>BMT101</t>
  </si>
  <si>
    <t>BMT107</t>
  </si>
  <si>
    <t>IT364</t>
  </si>
  <si>
    <t>ENG119</t>
  </si>
  <si>
    <t>ENG3611</t>
  </si>
  <si>
    <t>BTCH341</t>
  </si>
  <si>
    <t>MCN383</t>
  </si>
  <si>
    <t>BTCH344</t>
  </si>
  <si>
    <t>MCN381</t>
  </si>
  <si>
    <t>IT331</t>
  </si>
  <si>
    <t>ENG3712</t>
  </si>
  <si>
    <t>BTCH342</t>
  </si>
  <si>
    <t>MCN3843</t>
  </si>
  <si>
    <t>BMT366</t>
  </si>
  <si>
    <t>CMC324</t>
  </si>
  <si>
    <t>APSY204</t>
  </si>
  <si>
    <t>ENG366</t>
  </si>
  <si>
    <t>CSC3919</t>
  </si>
  <si>
    <t>CHEM104</t>
  </si>
  <si>
    <t>MCN3853</t>
  </si>
  <si>
    <t>18 JULY 2022</t>
  </si>
  <si>
    <t>IV</t>
  </si>
  <si>
    <t>ECR</t>
  </si>
  <si>
    <t>V</t>
  </si>
  <si>
    <t>VI</t>
  </si>
  <si>
    <t>VII</t>
  </si>
  <si>
    <t>19 JULY 2022</t>
  </si>
  <si>
    <t>IX</t>
  </si>
  <si>
    <t>VIII</t>
  </si>
  <si>
    <t>20 JULY 2022</t>
  </si>
  <si>
    <t>X</t>
  </si>
  <si>
    <t>21 JULY 2022</t>
  </si>
  <si>
    <t>22 JULY 2022</t>
  </si>
  <si>
    <t>23 JULY 2022</t>
  </si>
  <si>
    <t>24 JULY 2022</t>
  </si>
  <si>
    <t>25 JULY 2022</t>
  </si>
  <si>
    <t>30 JULY 2022</t>
  </si>
  <si>
    <t>31 JULY 2022</t>
  </si>
  <si>
    <t>PAPER CODE</t>
  </si>
  <si>
    <t>PRINTING MEMO</t>
  </si>
  <si>
    <t>PRINTING</t>
  </si>
  <si>
    <t>GROUP - I</t>
  </si>
  <si>
    <t>GROUP - II</t>
  </si>
  <si>
    <t>NO. OF DAYS</t>
  </si>
  <si>
    <t>MEMO TOTAL</t>
  </si>
  <si>
    <t>PAPER CODE TOTAL</t>
  </si>
  <si>
    <t>SUMMARY OF PAPER CODES</t>
  </si>
  <si>
    <t>FINAL TERM EXAMINATION - SPRING SEMESTER 2022</t>
  </si>
  <si>
    <t>DIFFERENCE</t>
  </si>
  <si>
    <t>VERIFIED BY - PRINTING HEAD</t>
  </si>
  <si>
    <t>RE - VERIFIED BY PRINTING TEAM</t>
  </si>
  <si>
    <t>PRINTING GROUP</t>
  </si>
  <si>
    <t>MS DS</t>
  </si>
  <si>
    <t>BSCP</t>
  </si>
  <si>
    <t>BS WCCI</t>
  </si>
  <si>
    <t>BMT732</t>
  </si>
  <si>
    <t>MCN714</t>
  </si>
  <si>
    <t>IT371</t>
  </si>
  <si>
    <t>BTCH355</t>
  </si>
  <si>
    <t>APSY306</t>
  </si>
  <si>
    <t>CMC355</t>
  </si>
  <si>
    <t>BTCH361</t>
  </si>
  <si>
    <t>BBA3301</t>
  </si>
  <si>
    <t>PSY721</t>
  </si>
  <si>
    <t>PSY726</t>
  </si>
  <si>
    <t>CSC382</t>
  </si>
  <si>
    <t>BTCH351</t>
  </si>
  <si>
    <t>APSY303</t>
  </si>
  <si>
    <t>ENG3714</t>
  </si>
  <si>
    <t>ENG367</t>
  </si>
  <si>
    <t>PSY728</t>
  </si>
  <si>
    <t>PSY733</t>
  </si>
  <si>
    <t>APSY305</t>
  </si>
  <si>
    <t>DFCS3302</t>
  </si>
  <si>
    <t>PSY725</t>
  </si>
  <si>
    <t>BTCH352</t>
  </si>
  <si>
    <t>ENG369</t>
  </si>
  <si>
    <t>ENG3715</t>
  </si>
  <si>
    <t>PSY727</t>
  </si>
  <si>
    <t>PSY731</t>
  </si>
  <si>
    <t>APSY101</t>
  </si>
  <si>
    <t>BMT733</t>
  </si>
  <si>
    <t>MCN712</t>
  </si>
  <si>
    <t>CSC381</t>
  </si>
  <si>
    <t>DFCS3303</t>
  </si>
  <si>
    <t>BTCH353</t>
  </si>
  <si>
    <t>APSY301</t>
  </si>
  <si>
    <t>ENG368</t>
  </si>
  <si>
    <t>BMT382</t>
  </si>
  <si>
    <t>MCN713</t>
  </si>
  <si>
    <t>BMT727</t>
  </si>
  <si>
    <t>SE328</t>
  </si>
  <si>
    <t>APSY307</t>
  </si>
  <si>
    <t>STAT111</t>
  </si>
  <si>
    <t>MCN711</t>
  </si>
  <si>
    <t>DISCUSSED</t>
  </si>
  <si>
    <t>RSHID SB</t>
  </si>
  <si>
    <t>Ph. D CS</t>
  </si>
  <si>
    <t>MCN722</t>
  </si>
  <si>
    <t>MICB716</t>
  </si>
  <si>
    <t>BMT736</t>
  </si>
  <si>
    <t>APSY313</t>
  </si>
  <si>
    <t>DFCS3405</t>
  </si>
  <si>
    <t>SE122</t>
  </si>
  <si>
    <t>IT374</t>
  </si>
  <si>
    <t>ENG3815</t>
  </si>
  <si>
    <t>MICB322</t>
  </si>
  <si>
    <t>BTCH364</t>
  </si>
  <si>
    <t>APSY309</t>
  </si>
  <si>
    <t>DFCS3404</t>
  </si>
  <si>
    <t>CMC346</t>
  </si>
  <si>
    <t>APSY310</t>
  </si>
  <si>
    <t>BTCH363</t>
  </si>
  <si>
    <t>BTCH362</t>
  </si>
  <si>
    <t>ENG3813</t>
  </si>
  <si>
    <t>DFCS3406</t>
  </si>
  <si>
    <t>BTCH365</t>
  </si>
  <si>
    <t>IT375</t>
  </si>
  <si>
    <t>CSC390</t>
  </si>
  <si>
    <t>APSY314</t>
  </si>
  <si>
    <t>MATH114</t>
  </si>
  <si>
    <t>ENG3814</t>
  </si>
  <si>
    <t>CHEM6P</t>
  </si>
  <si>
    <t>CMC343</t>
  </si>
  <si>
    <t>ENG3816</t>
  </si>
  <si>
    <t>APSY308</t>
  </si>
  <si>
    <t>DFCS3407</t>
  </si>
  <si>
    <t>CMC341</t>
  </si>
  <si>
    <t>MCN721</t>
  </si>
  <si>
    <t>ENG3713</t>
  </si>
  <si>
    <t>BMT784</t>
  </si>
  <si>
    <t>BMT729</t>
  </si>
  <si>
    <t>MCN723</t>
  </si>
  <si>
    <t>SE324</t>
  </si>
  <si>
    <t>APSY312</t>
  </si>
  <si>
    <t>OB - 53</t>
  </si>
  <si>
    <t>Ph. D CHEM.</t>
  </si>
  <si>
    <t>ENG717</t>
  </si>
  <si>
    <t>CSE8102</t>
  </si>
  <si>
    <t>Ph. D URDU</t>
  </si>
  <si>
    <t>URD914</t>
  </si>
  <si>
    <t>BMT728</t>
  </si>
  <si>
    <t>Ph.D. Maths</t>
  </si>
  <si>
    <t>M.Phil Urdu</t>
  </si>
  <si>
    <t>Urd717</t>
  </si>
  <si>
    <t>Ph.D. MB</t>
  </si>
  <si>
    <t>CSE8101</t>
  </si>
  <si>
    <t>APSY401</t>
  </si>
  <si>
    <t>OB - LAB - 80</t>
  </si>
  <si>
    <t>OB - 23</t>
  </si>
  <si>
    <t>OB - 24</t>
  </si>
  <si>
    <t>CPSY5101</t>
  </si>
  <si>
    <t>BTCH376</t>
  </si>
  <si>
    <t>COMPS6101</t>
  </si>
  <si>
    <t>BS ND</t>
  </si>
  <si>
    <t xml:space="preserve">Post ADP (IR) </t>
  </si>
  <si>
    <t>COMPS5101</t>
  </si>
  <si>
    <t>CC6101</t>
  </si>
  <si>
    <t>MCN331</t>
  </si>
  <si>
    <t xml:space="preserve">Post ADP (IT) </t>
  </si>
  <si>
    <t>ITC5501</t>
  </si>
  <si>
    <t>CC5101</t>
  </si>
  <si>
    <t>CC5309</t>
  </si>
  <si>
    <t>MICB371</t>
  </si>
  <si>
    <t xml:space="preserve">ADP (MC) </t>
  </si>
  <si>
    <t>ENG336</t>
  </si>
  <si>
    <t>DFCS3510</t>
  </si>
  <si>
    <t>Pak6101</t>
  </si>
  <si>
    <t>MICB333</t>
  </si>
  <si>
    <t>ENG6102</t>
  </si>
  <si>
    <t>EN6202</t>
  </si>
  <si>
    <t xml:space="preserve">Post ADP (CS) </t>
  </si>
  <si>
    <t>ENG331</t>
  </si>
  <si>
    <t>ENG3817</t>
  </si>
  <si>
    <t>IT354</t>
  </si>
  <si>
    <t>APSY353</t>
  </si>
  <si>
    <t>ITC5702</t>
  </si>
  <si>
    <t>APSY365</t>
  </si>
  <si>
    <t>BTCH371</t>
  </si>
  <si>
    <t>CMC351</t>
  </si>
  <si>
    <t>APSY405</t>
  </si>
  <si>
    <t>SE211</t>
  </si>
  <si>
    <t>MICB373</t>
  </si>
  <si>
    <t>MCN3752</t>
  </si>
  <si>
    <t>MICB335</t>
  </si>
  <si>
    <t>DFCS3508</t>
  </si>
  <si>
    <t>BMT6101</t>
  </si>
  <si>
    <t>BAF6101</t>
  </si>
  <si>
    <t>CC6309</t>
  </si>
  <si>
    <t>MATH363</t>
  </si>
  <si>
    <t>PHYS6103</t>
  </si>
  <si>
    <t>DFCS3511</t>
  </si>
  <si>
    <t>PHY6103</t>
  </si>
  <si>
    <t>CC5308</t>
  </si>
  <si>
    <t>BSCP106</t>
  </si>
  <si>
    <t>URDU6101</t>
  </si>
  <si>
    <t>APSY6102</t>
  </si>
  <si>
    <t>CPSY5102</t>
  </si>
  <si>
    <t>SE212</t>
  </si>
  <si>
    <t>CHEM101</t>
  </si>
  <si>
    <t>URDU5101</t>
  </si>
  <si>
    <t>MCN332</t>
  </si>
  <si>
    <t>ENG334</t>
  </si>
  <si>
    <t>CHEM6102</t>
  </si>
  <si>
    <t>ENG6103</t>
  </si>
  <si>
    <t>BTCH374</t>
  </si>
  <si>
    <t>APSY403</t>
  </si>
  <si>
    <t>CC6204</t>
  </si>
  <si>
    <t>MATH6100</t>
  </si>
  <si>
    <t>MATH6107</t>
  </si>
  <si>
    <t>MATH6101</t>
  </si>
  <si>
    <t>MATH5101</t>
  </si>
  <si>
    <t>CMC354</t>
  </si>
  <si>
    <t>CC6305</t>
  </si>
  <si>
    <t>BTCH372</t>
  </si>
  <si>
    <t>BSCP108</t>
  </si>
  <si>
    <t>MICB331</t>
  </si>
  <si>
    <t>MCN333</t>
  </si>
  <si>
    <t>PSY736</t>
  </si>
  <si>
    <t>MCN3742</t>
  </si>
  <si>
    <t>DFCS3512</t>
  </si>
  <si>
    <t>ISL6101</t>
  </si>
  <si>
    <t>ISL102</t>
  </si>
  <si>
    <t>ISL5101</t>
  </si>
  <si>
    <t>BTCH375</t>
  </si>
  <si>
    <t>BSCP111</t>
  </si>
  <si>
    <t>CMC352</t>
  </si>
  <si>
    <t>MCN335</t>
  </si>
  <si>
    <t>CC6203</t>
  </si>
  <si>
    <t>APSY352</t>
  </si>
  <si>
    <t>CC5203</t>
  </si>
  <si>
    <t>FIN775</t>
  </si>
  <si>
    <t>CSC7101</t>
  </si>
  <si>
    <t>BSCP109</t>
  </si>
  <si>
    <t>APSY404</t>
  </si>
  <si>
    <t>BIO6102</t>
  </si>
  <si>
    <t>MCN5101</t>
  </si>
  <si>
    <t>MCN334</t>
  </si>
  <si>
    <t>IR101</t>
  </si>
  <si>
    <t>DFCS3509</t>
  </si>
  <si>
    <t>GE6102</t>
  </si>
  <si>
    <t>MATH354</t>
  </si>
  <si>
    <t>APSY311</t>
  </si>
  <si>
    <t>MICB332</t>
  </si>
  <si>
    <t>ENG333</t>
  </si>
  <si>
    <t>CMC387</t>
  </si>
  <si>
    <t>TQL6405</t>
  </si>
  <si>
    <t>CC6202</t>
  </si>
  <si>
    <t>TQL5405</t>
  </si>
  <si>
    <t>APSY364</t>
  </si>
  <si>
    <t>BTCH373</t>
  </si>
  <si>
    <t>CCE6101</t>
  </si>
  <si>
    <t>CCE5011</t>
  </si>
  <si>
    <t>CCE6202</t>
  </si>
  <si>
    <t>BMT6102</t>
  </si>
  <si>
    <t>ENG6101</t>
  </si>
  <si>
    <t>APSY363</t>
  </si>
  <si>
    <t>BAF6102</t>
  </si>
  <si>
    <t>BSCP107</t>
  </si>
  <si>
    <t>CCE6011</t>
  </si>
  <si>
    <t>ALD5202</t>
  </si>
  <si>
    <t>APSY206</t>
  </si>
  <si>
    <t>BMT735</t>
  </si>
  <si>
    <t>BMT740</t>
  </si>
  <si>
    <t>BMT726</t>
  </si>
  <si>
    <t>ENG716</t>
  </si>
  <si>
    <t>URD916</t>
  </si>
  <si>
    <t>URD915</t>
  </si>
  <si>
    <t>SCM775</t>
  </si>
  <si>
    <t xml:space="preserve"> - - - </t>
  </si>
  <si>
    <t>CHANGES INCORPORATED</t>
  </si>
  <si>
    <t xml:space="preserve"> - - -</t>
  </si>
  <si>
    <t xml:space="preserve">- - - </t>
  </si>
  <si>
    <t>Post ADP (AP)</t>
  </si>
  <si>
    <t xml:space="preserve">Post ADP (AF) </t>
  </si>
  <si>
    <t>M.Phil AP</t>
  </si>
  <si>
    <t>APSY6515</t>
  </si>
  <si>
    <t>APSY6512</t>
  </si>
  <si>
    <t>APSY6511</t>
  </si>
  <si>
    <t>APSY6514</t>
  </si>
  <si>
    <t>APSY6510</t>
  </si>
  <si>
    <t>U</t>
  </si>
  <si>
    <t>OB - 18</t>
  </si>
  <si>
    <t>OB - 36</t>
  </si>
  <si>
    <t>NB - SEMINAR - IV</t>
  </si>
  <si>
    <t>04 MAY 2024</t>
  </si>
  <si>
    <t>MBA (1.5)</t>
  </si>
  <si>
    <t>MS AI</t>
  </si>
  <si>
    <t>05 MAY 2024</t>
  </si>
  <si>
    <t>06 MAY 2024</t>
  </si>
  <si>
    <t xml:space="preserve">ADP (CP) </t>
  </si>
  <si>
    <t>ADP (AP)</t>
  </si>
  <si>
    <t xml:space="preserve">ADP (AF) </t>
  </si>
  <si>
    <t>ADP (BBA)</t>
  </si>
  <si>
    <t xml:space="preserve">Post ADP (SE) </t>
  </si>
  <si>
    <t xml:space="preserve">Post ADP (Eng.) </t>
  </si>
  <si>
    <t>07 MAY 2024</t>
  </si>
  <si>
    <t xml:space="preserve">ADP (SE) </t>
  </si>
  <si>
    <t xml:space="preserve">ADP (Eng.) </t>
  </si>
  <si>
    <t>08 MAY 2024</t>
  </si>
  <si>
    <t>09 MAY 2024</t>
  </si>
  <si>
    <t>10 MAY 2024</t>
  </si>
  <si>
    <t>11 MAY 2024</t>
  </si>
  <si>
    <t>12 MAY 2024</t>
  </si>
  <si>
    <t>13 MAY 2024</t>
  </si>
  <si>
    <t>14 MAY 2024</t>
  </si>
  <si>
    <t>27 MAY 2024</t>
  </si>
  <si>
    <t>CHEM726</t>
  </si>
  <si>
    <t>CHEM8203</t>
  </si>
  <si>
    <t>IR704</t>
  </si>
  <si>
    <t>Urd729</t>
  </si>
  <si>
    <t>URD926</t>
  </si>
  <si>
    <t>MATH7210</t>
  </si>
  <si>
    <t>ENG725</t>
  </si>
  <si>
    <t>MB7101</t>
  </si>
  <si>
    <t>HRM748</t>
  </si>
  <si>
    <t>SCM768</t>
  </si>
  <si>
    <t>FIN784</t>
  </si>
  <si>
    <t>PHYS728</t>
  </si>
  <si>
    <t>ISL7204</t>
  </si>
  <si>
    <t>ZO7107</t>
  </si>
  <si>
    <t>CHEM7206</t>
  </si>
  <si>
    <t>ISL724</t>
  </si>
  <si>
    <t>MICB711</t>
  </si>
  <si>
    <t>BMT7401</t>
  </si>
  <si>
    <t>DSC704</t>
  </si>
  <si>
    <t>CHEM724</t>
  </si>
  <si>
    <t>CHEM8222</t>
  </si>
  <si>
    <t>IR731</t>
  </si>
  <si>
    <t>URD728</t>
  </si>
  <si>
    <t>URD924</t>
  </si>
  <si>
    <t>MATH8205</t>
  </si>
  <si>
    <t>MATH7228</t>
  </si>
  <si>
    <t>ENG728</t>
  </si>
  <si>
    <t>MB7118</t>
  </si>
  <si>
    <t>MB8119</t>
  </si>
  <si>
    <t>HRM752</t>
  </si>
  <si>
    <t>FIN772</t>
  </si>
  <si>
    <t>Phys726</t>
  </si>
  <si>
    <t>CSE7201</t>
  </si>
  <si>
    <t>DSC703</t>
  </si>
  <si>
    <t>CSC7104</t>
  </si>
  <si>
    <t>ISL7201</t>
  </si>
  <si>
    <t>ZO7117</t>
  </si>
  <si>
    <t>SCM776</t>
  </si>
  <si>
    <t>CHEM7212</t>
  </si>
  <si>
    <t>BMT7402</t>
  </si>
  <si>
    <t>APSY6101</t>
  </si>
  <si>
    <t>CSC5201</t>
  </si>
  <si>
    <t>PHYS6204</t>
  </si>
  <si>
    <t>APSY5101</t>
  </si>
  <si>
    <t>ITE6502</t>
  </si>
  <si>
    <t>IR5364</t>
  </si>
  <si>
    <t>BSCP116</t>
  </si>
  <si>
    <t>APSY7207</t>
  </si>
  <si>
    <t>Phys343</t>
  </si>
  <si>
    <t>PHYS385</t>
  </si>
  <si>
    <t xml:space="preserve">URD363 </t>
  </si>
  <si>
    <t>ND6202</t>
  </si>
  <si>
    <t>APSY6619</t>
  </si>
  <si>
    <t>BAF5102</t>
  </si>
  <si>
    <t>CSC104</t>
  </si>
  <si>
    <t>BMT5102</t>
  </si>
  <si>
    <t>DFCS3824</t>
  </si>
  <si>
    <t>DFCS3617</t>
  </si>
  <si>
    <t>CHEM648</t>
  </si>
  <si>
    <t>APSY6203</t>
  </si>
  <si>
    <t>IR349</t>
  </si>
  <si>
    <t>IR365</t>
  </si>
  <si>
    <t>CPSY5203</t>
  </si>
  <si>
    <t>BTCH381</t>
  </si>
  <si>
    <t>BT6202</t>
  </si>
  <si>
    <t>MCN343</t>
  </si>
  <si>
    <t>CMC363</t>
  </si>
  <si>
    <t>APSY385</t>
  </si>
  <si>
    <t>CHEM6204</t>
  </si>
  <si>
    <t>CHEM663</t>
  </si>
  <si>
    <t>CHEM6814</t>
  </si>
  <si>
    <t>CHEM6813</t>
  </si>
  <si>
    <t>APSY415</t>
  </si>
  <si>
    <t>IR6023</t>
  </si>
  <si>
    <t>MICB364</t>
  </si>
  <si>
    <t>IR385</t>
  </si>
  <si>
    <t>MATH341</t>
  </si>
  <si>
    <t>MATH379</t>
  </si>
  <si>
    <t>MATH372</t>
  </si>
  <si>
    <t>WCCI6407</t>
  </si>
  <si>
    <t>Phys373</t>
  </si>
  <si>
    <t>CHEM6611</t>
  </si>
  <si>
    <t>CHEM6810</t>
  </si>
  <si>
    <t>APSY414</t>
  </si>
  <si>
    <t>BCHM354</t>
  </si>
  <si>
    <t>BTCH382</t>
  </si>
  <si>
    <t>IR6013</t>
  </si>
  <si>
    <t>IR348</t>
  </si>
  <si>
    <t>IR361</t>
  </si>
  <si>
    <t>CMC366</t>
  </si>
  <si>
    <t>MICB348</t>
  </si>
  <si>
    <t>DFCS3616</t>
  </si>
  <si>
    <t>Phys354</t>
  </si>
  <si>
    <t>APSY6617</t>
  </si>
  <si>
    <t>IR5366</t>
  </si>
  <si>
    <t>MATH361</t>
  </si>
  <si>
    <t>ENG6304</t>
  </si>
  <si>
    <t>ENG6201</t>
  </si>
  <si>
    <t>ENG341</t>
  </si>
  <si>
    <t>MATH392</t>
  </si>
  <si>
    <t>ENG104</t>
  </si>
  <si>
    <t>ENG5102</t>
  </si>
  <si>
    <t>CC5207</t>
  </si>
  <si>
    <t>ENG5304</t>
  </si>
  <si>
    <t>ENG117</t>
  </si>
  <si>
    <t>APSY7208</t>
  </si>
  <si>
    <t>WCCI6201</t>
  </si>
  <si>
    <t>Phys366</t>
  </si>
  <si>
    <t>Phys383</t>
  </si>
  <si>
    <t>MCN3842</t>
  </si>
  <si>
    <t>MCN344</t>
  </si>
  <si>
    <t>URD333</t>
  </si>
  <si>
    <t>URDU6202</t>
  </si>
  <si>
    <t>ZOOL384</t>
  </si>
  <si>
    <t>CFN301</t>
  </si>
  <si>
    <t>MATH6304</t>
  </si>
  <si>
    <t>IR5361</t>
  </si>
  <si>
    <t>MATH381</t>
  </si>
  <si>
    <t>CPSY5204</t>
  </si>
  <si>
    <t>MATH6406</t>
  </si>
  <si>
    <t>SE426</t>
  </si>
  <si>
    <t>MATH5206</t>
  </si>
  <si>
    <t>ISL6102</t>
  </si>
  <si>
    <t>BSCP112</t>
  </si>
  <si>
    <t>APSY6204</t>
  </si>
  <si>
    <t>BAF6202</t>
  </si>
  <si>
    <t>BMT6202</t>
  </si>
  <si>
    <t>CMC335</t>
  </si>
  <si>
    <t>IR342</t>
  </si>
  <si>
    <t>MCN341</t>
  </si>
  <si>
    <t>Phys364</t>
  </si>
  <si>
    <t>CMC365</t>
  </si>
  <si>
    <t>APSY104</t>
  </si>
  <si>
    <t>CHEM615</t>
  </si>
  <si>
    <t>MATH106</t>
  </si>
  <si>
    <t>APSY6516</t>
  </si>
  <si>
    <t>ENG6501</t>
  </si>
  <si>
    <t>CMC382</t>
  </si>
  <si>
    <t>APSY7210</t>
  </si>
  <si>
    <t>WCCI6408</t>
  </si>
  <si>
    <t>Phys381</t>
  </si>
  <si>
    <t>ENG344</t>
  </si>
  <si>
    <t>URD374</t>
  </si>
  <si>
    <t>URDU6201</t>
  </si>
  <si>
    <t>MATH362</t>
  </si>
  <si>
    <t>MICB346</t>
  </si>
  <si>
    <t>ZO6502</t>
  </si>
  <si>
    <t>MICB361</t>
  </si>
  <si>
    <t>BIO6104</t>
  </si>
  <si>
    <t>CHEM6833</t>
  </si>
  <si>
    <t>DFCS3613</t>
  </si>
  <si>
    <t>CHEM6232</t>
  </si>
  <si>
    <t>CHEM664</t>
  </si>
  <si>
    <t>CHEM6834</t>
  </si>
  <si>
    <t>BT6201</t>
  </si>
  <si>
    <t>ZOOL385</t>
  </si>
  <si>
    <t>DFCS3826</t>
  </si>
  <si>
    <t>APSY383</t>
  </si>
  <si>
    <t>IR5365</t>
  </si>
  <si>
    <t>APSY413</t>
  </si>
  <si>
    <t>APSY6306</t>
  </si>
  <si>
    <t>SE100</t>
  </si>
  <si>
    <t>CSC312</t>
  </si>
  <si>
    <t>GE5102</t>
  </si>
  <si>
    <t>BTCH311</t>
  </si>
  <si>
    <t>MCN5201</t>
  </si>
  <si>
    <t>BC6101</t>
  </si>
  <si>
    <t>BCHM381</t>
  </si>
  <si>
    <t>MICB344</t>
  </si>
  <si>
    <t>COPS6101</t>
  </si>
  <si>
    <t>MCN6201</t>
  </si>
  <si>
    <t>MCN342</t>
  </si>
  <si>
    <t>BAF6201</t>
  </si>
  <si>
    <t>BMT6201</t>
  </si>
  <si>
    <t>ENG6203</t>
  </si>
  <si>
    <t>DFCS3825</t>
  </si>
  <si>
    <t>DFCS3614</t>
  </si>
  <si>
    <t>CHEM644</t>
  </si>
  <si>
    <t>CHEM662</t>
  </si>
  <si>
    <t>CHEM6824</t>
  </si>
  <si>
    <t>CHEM6823</t>
  </si>
  <si>
    <t>BSCP113</t>
  </si>
  <si>
    <t>MICB365</t>
  </si>
  <si>
    <t>CMC362</t>
  </si>
  <si>
    <t>IR346</t>
  </si>
  <si>
    <t>IR366</t>
  </si>
  <si>
    <t>IR383</t>
  </si>
  <si>
    <t>ENG346</t>
  </si>
  <si>
    <t xml:space="preserve">URD365 </t>
  </si>
  <si>
    <t>BT6203</t>
  </si>
  <si>
    <t>MATH382</t>
  </si>
  <si>
    <t>Phys365</t>
  </si>
  <si>
    <t>APSY6618</t>
  </si>
  <si>
    <t>ENG6401</t>
  </si>
  <si>
    <t>MCN3852</t>
  </si>
  <si>
    <t>ND6201</t>
  </si>
  <si>
    <t>BTCH385</t>
  </si>
  <si>
    <t>APSY7212</t>
  </si>
  <si>
    <t>Phys382</t>
  </si>
  <si>
    <t>IR363</t>
  </si>
  <si>
    <t>IR386</t>
  </si>
  <si>
    <t>MATH365</t>
  </si>
  <si>
    <t>PHIL6106</t>
  </si>
  <si>
    <t>WCCI6406</t>
  </si>
  <si>
    <t>Phys341</t>
  </si>
  <si>
    <t>Phys361</t>
  </si>
  <si>
    <t>MATH6302</t>
  </si>
  <si>
    <t>MCN6101</t>
  </si>
  <si>
    <t>PAK6011</t>
  </si>
  <si>
    <t>BTCH387</t>
  </si>
  <si>
    <t>PAK5101</t>
  </si>
  <si>
    <t>MATH5203</t>
  </si>
  <si>
    <t>IR5363</t>
  </si>
  <si>
    <t>MATH342</t>
  </si>
  <si>
    <t>MICB341</t>
  </si>
  <si>
    <t>CMC393</t>
  </si>
  <si>
    <t>MKT391</t>
  </si>
  <si>
    <t>HRM376</t>
  </si>
  <si>
    <t>FIN376</t>
  </si>
  <si>
    <t>SCM356</t>
  </si>
  <si>
    <t>IR340</t>
  </si>
  <si>
    <t>ENG343</t>
  </si>
  <si>
    <t>MATH6608</t>
  </si>
  <si>
    <t>APSY382</t>
  </si>
  <si>
    <t>ENG6503</t>
  </si>
  <si>
    <t>MCN345</t>
  </si>
  <si>
    <t>APSY412</t>
  </si>
  <si>
    <t>ZOOL381</t>
  </si>
  <si>
    <t>MATH103</t>
  </si>
  <si>
    <t>MKT388</t>
  </si>
  <si>
    <t>CC6308</t>
  </si>
  <si>
    <t>MATH6102</t>
  </si>
  <si>
    <t>MATH5102</t>
  </si>
  <si>
    <t>CSE6810</t>
  </si>
  <si>
    <t>CHEM7205</t>
  </si>
  <si>
    <t>MICB712</t>
  </si>
  <si>
    <t>ENG6403</t>
  </si>
  <si>
    <t>IR5362</t>
  </si>
  <si>
    <t>DFCS3615</t>
  </si>
  <si>
    <t>CHEM661</t>
  </si>
  <si>
    <t>CHEM725</t>
  </si>
  <si>
    <t>BSCP115</t>
  </si>
  <si>
    <t>ZO7111</t>
  </si>
  <si>
    <t>CMC361</t>
  </si>
  <si>
    <t>MCN364</t>
  </si>
  <si>
    <t>ENG6204</t>
  </si>
  <si>
    <t>CHEM8202</t>
  </si>
  <si>
    <t>URD720</t>
  </si>
  <si>
    <t>URD925</t>
  </si>
  <si>
    <t>URD364</t>
  </si>
  <si>
    <t>ENG345</t>
  </si>
  <si>
    <t>BMT721</t>
  </si>
  <si>
    <t>Phys725</t>
  </si>
  <si>
    <t>WCCI6405</t>
  </si>
  <si>
    <t>MATH7101</t>
  </si>
  <si>
    <t>Phys363</t>
  </si>
  <si>
    <t>PHYS387</t>
  </si>
  <si>
    <t>ITE7266</t>
  </si>
  <si>
    <t>ISL7202</t>
  </si>
  <si>
    <t>BCHM382</t>
  </si>
  <si>
    <t>IR362</t>
  </si>
  <si>
    <t>IR384</t>
  </si>
  <si>
    <t>IR702</t>
  </si>
  <si>
    <t>MICB362</t>
  </si>
  <si>
    <t>MICB381</t>
  </si>
  <si>
    <t>MB7102</t>
  </si>
  <si>
    <t>MATH364</t>
  </si>
  <si>
    <t>MB8105</t>
  </si>
  <si>
    <t>MB8123</t>
  </si>
  <si>
    <t>ENG727</t>
  </si>
  <si>
    <t>MICB342</t>
  </si>
  <si>
    <t>DSC701</t>
  </si>
  <si>
    <t>MATH8106</t>
  </si>
  <si>
    <t>BMT6305</t>
  </si>
  <si>
    <t>BMT105</t>
  </si>
  <si>
    <t>BAF6203</t>
  </si>
  <si>
    <t>IR364</t>
  </si>
  <si>
    <t>BMT6203</t>
  </si>
  <si>
    <t>BAF5101</t>
  </si>
  <si>
    <t>CMC356</t>
  </si>
  <si>
    <t>BMT5101</t>
  </si>
  <si>
    <t>MATH8103</t>
  </si>
  <si>
    <t>MATH7201</t>
  </si>
  <si>
    <t>CMC102</t>
  </si>
  <si>
    <t>DSC702</t>
  </si>
  <si>
    <t>SCM398</t>
  </si>
  <si>
    <t>CMC364</t>
  </si>
  <si>
    <t>BMT313</t>
  </si>
  <si>
    <t>ITC7102</t>
  </si>
  <si>
    <t>ENG726</t>
  </si>
  <si>
    <t>MICB343</t>
  </si>
  <si>
    <t>MB7107</t>
  </si>
  <si>
    <t>BMT796</t>
  </si>
  <si>
    <t>HRM378</t>
  </si>
  <si>
    <t>CMC391</t>
  </si>
  <si>
    <t>Phys723</t>
  </si>
  <si>
    <t>FIN358</t>
  </si>
  <si>
    <t>APSY411</t>
  </si>
  <si>
    <t>IR347</t>
  </si>
  <si>
    <t>IR732</t>
  </si>
  <si>
    <t>Urd727</t>
  </si>
  <si>
    <t>APSY6513</t>
  </si>
  <si>
    <t>CHEM728</t>
  </si>
  <si>
    <t>ISL7203</t>
  </si>
  <si>
    <t>APSY381</t>
  </si>
  <si>
    <t>CHEM8221</t>
  </si>
  <si>
    <t>CHEM7211</t>
  </si>
  <si>
    <t>ENG6301</t>
  </si>
  <si>
    <t>ESS6406</t>
  </si>
  <si>
    <t>MATH6108</t>
  </si>
  <si>
    <t>ALD6201</t>
  </si>
  <si>
    <t>MCN3754</t>
  </si>
  <si>
    <t>MICB363</t>
  </si>
  <si>
    <t>ITE7247</t>
  </si>
  <si>
    <r>
      <rPr>
        <sz val="12"/>
        <color theme="1"/>
        <rFont val="Calibri"/>
        <family val="2"/>
        <scheme val="minor"/>
      </rPr>
      <t>PRINTING MEMO</t>
    </r>
    <r>
      <rPr>
        <b/>
        <sz val="14"/>
        <color theme="1"/>
        <rFont val="Calibri"/>
        <family val="2"/>
        <scheme val="minor"/>
      </rPr>
      <t xml:space="preserve"> - SPRING</t>
    </r>
    <r>
      <rPr>
        <b/>
        <sz val="16"/>
        <color theme="1"/>
        <rFont val="Calibri"/>
        <family val="2"/>
        <scheme val="minor"/>
      </rPr>
      <t xml:space="preserve"> SEMESTER 2024</t>
    </r>
    <r>
      <rPr>
        <b/>
        <sz val="14"/>
        <color theme="1"/>
        <rFont val="Calibri"/>
        <family val="2"/>
        <scheme val="minor"/>
      </rPr>
      <t xml:space="preserve"> - </t>
    </r>
    <r>
      <rPr>
        <sz val="12"/>
        <color theme="1"/>
        <rFont val="Calibri"/>
        <family val="2"/>
        <scheme val="minor"/>
      </rPr>
      <t>MIDTERM EXAMINATION</t>
    </r>
    <r>
      <rPr>
        <b/>
        <sz val="14"/>
        <color theme="1"/>
        <rFont val="Calibri"/>
        <family val="2"/>
        <scheme val="minor"/>
      </rPr>
      <t xml:space="preserve"> </t>
    </r>
  </si>
  <si>
    <t>RESEARCH METHODOLOGY SEC 1</t>
  </si>
  <si>
    <t>ADVANCED RESEARCH METHODOLOGY SEC 1</t>
  </si>
  <si>
    <t>FOREIGN POLICY ANALYSIS SEC 1</t>
  </si>
  <si>
    <t>TARJUMA ASOOL O RAWYAT SEC 1</t>
  </si>
  <si>
    <t>ADABI TAREIKH NAWAISI NAZRIYAT O RAWAYAT SEC 1</t>
  </si>
  <si>
    <t>TARJUMA ASOOL O RAWAYAT SEC 1</t>
  </si>
  <si>
    <t>NUMERICAL SOLUTION OF INTEGRAL EQUATION SEC 1</t>
  </si>
  <si>
    <t>WORLD LITERATURE AND TRANSLATION SEC 1</t>
  </si>
  <si>
    <t>ADVANCES IN VIROLOGY SEC 1</t>
  </si>
  <si>
    <t>SUPPLY CHAIN MANAGEMENT SEC 1</t>
  </si>
  <si>
    <t>CORPORATE FINANCE SEC 1</t>
  </si>
  <si>
    <t>COMPENSATION MANAGEMENT SEC 1</t>
  </si>
  <si>
    <t>STRATEGIC SUPPLY CHAIN MANAGMENT SEC 1</t>
  </si>
  <si>
    <t>BEHAVIORAL FINANCE SEC 1</t>
  </si>
  <si>
    <t>NANOMATERIAL SCIENCE SEC 1</t>
  </si>
  <si>
    <t>CRITICAL STUDY OF ENGLISH TEXT ON ISLAM SEC 1</t>
  </si>
  <si>
    <t>ADVANCES IN WILDLIFE SEC 1</t>
  </si>
  <si>
    <t>APPROACHES TO MASS COMMUNICATION STUDIES - II SEC 1</t>
  </si>
  <si>
    <t>ACADEMIC WRITING SEC 1</t>
  </si>
  <si>
    <t>FINANCIAL ACCOUNTING SEC 1</t>
  </si>
  <si>
    <t>CRITICAL THEORIES SEC 1</t>
  </si>
  <si>
    <t>FRAUD MITIGATION STRATEGIES SEC 1</t>
  </si>
  <si>
    <t>NATURAL LANGUAGE PROCESSING SEC 1</t>
  </si>
  <si>
    <t>ADVANCED ANALYSIS OF ALGORITHM SEC 1</t>
  </si>
  <si>
    <t>ADVANCED ELECTROANALYTICAL TECHNIQUES SEC 1</t>
  </si>
  <si>
    <t>ADVANCED BIO-CHEMISTRY SEC 1</t>
  </si>
  <si>
    <t>INTERNATIONAL POLITICAL ECONOMY SEC 1</t>
  </si>
  <si>
    <t>JADEED TANQEED SEC 1</t>
  </si>
  <si>
    <t>MASHRAQI O MAGRABI TANQEEDI RUJHANAT SEC 1</t>
  </si>
  <si>
    <t>URDU TADWEEN E MATAN,RAWYAT AUR DABISTAN SEC 1</t>
  </si>
  <si>
    <t>ALGEBRAIC GEOMETRY SEC 1</t>
  </si>
  <si>
    <t>GEOMETRY OF ALGEBRAIC STRUCTURE SEC 1</t>
  </si>
  <si>
    <t>DIASPORIC LITERATURES SEC 1</t>
  </si>
  <si>
    <t>RESEARCH PLANNING AND METHODOLOGY SEC 1</t>
  </si>
  <si>
    <t>BUSINESS RESEARCH METHODS SEC 1</t>
  </si>
  <si>
    <t>PROJECT MANAGEMENT ESSENTIALS SEC 1</t>
  </si>
  <si>
    <t>EMPLOYEE ENGAGEMENT AND RETENTION SEC 1</t>
  </si>
  <si>
    <t>INTERNATIONAL FINANCE SEC 1</t>
  </si>
  <si>
    <t>EXPERIMENTAL TECHNIQUES SEC 1</t>
  </si>
  <si>
    <t>ADVANCED MACHINE LEARNING SEC 1</t>
  </si>
  <si>
    <t>MACHINE LEARNING SEC 1</t>
  </si>
  <si>
    <t>ADVANCED COMPUTER ARCHITECTURE SEC 1</t>
  </si>
  <si>
    <t>ULOOM UL FIQH SEC 1</t>
  </si>
  <si>
    <t>APPLIED BIOSTATISTICS SEC 1</t>
  </si>
  <si>
    <t>COMMUNICATION RESEARCH METHODS - II SEC 1</t>
  </si>
  <si>
    <t>LOGISTICS MANAGEMENT SEC 1</t>
  </si>
  <si>
    <t>APPRAOCHES TO MASS COMMUNICATION SEC 1</t>
  </si>
  <si>
    <t>ADVANCED LITERARY CULTURAL RESEARCH METHODOLOGY SEC 1</t>
  </si>
  <si>
    <t>BIOCHEMISTRY SEC 1</t>
  </si>
  <si>
    <t>INVESTIGATING PROCUREMENT FRAUD SEC 1</t>
  </si>
  <si>
    <t>MOBILE APPLICATION DEVELOPMENT SEC 3</t>
  </si>
  <si>
    <t>MOBILE APPLICATION DEVELOPMENT SEC 4</t>
  </si>
  <si>
    <t>INTRODUCTION TO PSYCHOLOGY SEC 1</t>
  </si>
  <si>
    <t>INTRODUCTION TO PSYCHOLOGY SEC 2</t>
  </si>
  <si>
    <t>INTRODUCTION TO PSYCHOLOGY SEC 3</t>
  </si>
  <si>
    <t>MOBILE APPLICATION AND DEVELOPMENT SEC 1</t>
  </si>
  <si>
    <t>MOBILE APPLICATION AND DEVELOPMENT SEC 2</t>
  </si>
  <si>
    <t>MOBILE APPLICATION AND DEVELOPMENT SEC 3</t>
  </si>
  <si>
    <t>THEORY OF AUTOMATA SEC 1</t>
  </si>
  <si>
    <t>NATURAL SCIENCE SEC 1</t>
  </si>
  <si>
    <t>MEDIA MANAGEMENT SEC 1</t>
  </si>
  <si>
    <t>DEFENSE AND STRATEGIC STUDIES SEC 1</t>
  </si>
  <si>
    <t>THEORY OF AUTOMATA SEC 8</t>
  </si>
  <si>
    <t>THEORY OF AUTOMATA SEC 9</t>
  </si>
  <si>
    <t>MOBILE APPLICATION DEVELOPMENT SEC 1</t>
  </si>
  <si>
    <t>MOBILE APPLICATION DEVELOPMENT SEC 2</t>
  </si>
  <si>
    <t>SPEECH AND LANGUAGE PATHOLOGY SEC 1</t>
  </si>
  <si>
    <t>COMPUTER FORENSIC ESSENTIALS SEC 1</t>
  </si>
  <si>
    <t>SEMINARS IN ANY THREE AREAS OF PSYCHOLOGY SEC 1</t>
  </si>
  <si>
    <t>OPTICS SEC 1</t>
  </si>
  <si>
    <t>PHYSICS OF MATERIALS SEC 1</t>
  </si>
  <si>
    <t>PSYCHOLOGY SEC 7</t>
  </si>
  <si>
    <t>PSYCHOLOGY SEC 8</t>
  </si>
  <si>
    <t>THEORY OF AUTOMATA SEC 2</t>
  </si>
  <si>
    <t>PSYCHOLOGY SEC 4</t>
  </si>
  <si>
    <t>PSYCHOLOGY SEC 5</t>
  </si>
  <si>
    <t>PSYCHOLOGY SEC 6</t>
  </si>
  <si>
    <t>THEORY OF AUTOMATA SEC 3</t>
  </si>
  <si>
    <t>THEORY OF AUTOMATA SEC 4</t>
  </si>
  <si>
    <t>THEORY OF AUTOMATA SEC 5</t>
  </si>
  <si>
    <t>THEORY OF AUTOMATA SEC 6</t>
  </si>
  <si>
    <t>THEORY OF AUTOMATA SEC 7</t>
  </si>
  <si>
    <t>TOTAL QUALITY MANAGEMENT SEC 1</t>
  </si>
  <si>
    <t>ASALEEB NASR URDU 1 SEC 1</t>
  </si>
  <si>
    <t>AMERICAN LITERATURE SEC 1</t>
  </si>
  <si>
    <t>AMERICAN LITERATURE SEC 2</t>
  </si>
  <si>
    <t>FUNDAMENTALS OF HUMAN NUTRITION SEC 1</t>
  </si>
  <si>
    <t>PSYCHOLOGY SEC 1</t>
  </si>
  <si>
    <t>PSYCHOLOGY SEC 2</t>
  </si>
  <si>
    <t>PSYCHOLOGY SEC 3</t>
  </si>
  <si>
    <t>WEB DEVELOPMENT AND DESIGN SEC 2</t>
  </si>
  <si>
    <t>WEB DEVELOPMENT AND DESIGN SEC 3</t>
  </si>
  <si>
    <t>APPLIED PHYSICS SEC 1</t>
  </si>
  <si>
    <t>DATA ANALYSIS USING SPSS   SEC 1</t>
  </si>
  <si>
    <t>INTRODUCTION TO COMPUTERS SEC 1</t>
  </si>
  <si>
    <t>INTRODUCTION TO MANAGEMENT SEC 1</t>
  </si>
  <si>
    <t>APPLIED PHYSICS SEC 2</t>
  </si>
  <si>
    <t>APPLIED PHYSICS SEC 3</t>
  </si>
  <si>
    <t>DATA ANALYSIS TECHNIQUES SEC 1</t>
  </si>
  <si>
    <t>BUSINESS FUNDAMENTALS AND APPLICATIONS SEC 1</t>
  </si>
  <si>
    <t>COMPUTER APPLICATION IN BUSINESS SEC 1</t>
  </si>
  <si>
    <t>INTRODUCTION TO MANAGEMENT SEC 2</t>
  </si>
  <si>
    <t>MALWARE DETECTION AND ANALYSIS SEC 1</t>
  </si>
  <si>
    <t>CORPORATE AND BUSINESS ISSUES IN DIGITAL FORENSICS SEC 1</t>
  </si>
  <si>
    <t>CORPORATE AND BUSINESS ISSUES IN DIGITAL FORENSICS SEC 2</t>
  </si>
  <si>
    <t>COMPUTATIONAL CHEMISTRY SEC 1</t>
  </si>
  <si>
    <t>COGNITIVE PSYCHOLOGY SEC 1</t>
  </si>
  <si>
    <t>SCHOOLS AND PERSPECTIVE SEC 1</t>
  </si>
  <si>
    <t>INTRODUCTION TO MANAGEMENT   SEC 1</t>
  </si>
  <si>
    <t>SCHOOLS AND PERSPECTIVES IN PSYCHOLOGY  SEC 1</t>
  </si>
  <si>
    <t>WEB DESIGN AND DEVELOPMENT SEC 3</t>
  </si>
  <si>
    <t>WEB DESIGN AND DEVELOPMENT SEC 4</t>
  </si>
  <si>
    <t>POLITICAL COMMUNICATION SEC 1</t>
  </si>
  <si>
    <t>WEB DEVELOPMENT AND DESIGN SEC 1</t>
  </si>
  <si>
    <t>DATA ANALYSIS USING SPSS SEC 1</t>
  </si>
  <si>
    <t>MANAGEMENT INFORMATION SYSTEM SEC 3</t>
  </si>
  <si>
    <t>PRINCIPLES OF MANAGEMENT SEC 1</t>
  </si>
  <si>
    <t>THEORIES AND APPROACHES OF INTERNATIONAL RELATIONS (ADVANCED II) SEC 1</t>
  </si>
  <si>
    <t>DIPLOMACY (M-V) SEC 1</t>
  </si>
  <si>
    <t>CREATIVE NON-FICTION SEC 1</t>
  </si>
  <si>
    <t>THERAPEUTIC APPROACHES -II (ADULT) SEC 1</t>
  </si>
  <si>
    <t>SCHOOLS AND PERSPECTIVE IN CLINICAL PSYCHOLOGY SEC 1</t>
  </si>
  <si>
    <t>SYSTEM AND NETWORK ADMINISTRATION SEC 1</t>
  </si>
  <si>
    <t>HUMAN COMPUTER INTERACTION SEC 3</t>
  </si>
  <si>
    <t>HUMAN COMPUTER INTERACTION SEC 4</t>
  </si>
  <si>
    <t>CHEMISTRY IN DAILY LIFE SEC 1</t>
  </si>
  <si>
    <t>COMPILER CONSTRUCTION SEC 1</t>
  </si>
  <si>
    <t>COMPILER CONSTRUCTION SEC 2</t>
  </si>
  <si>
    <t>COMPILER CONSTRUCTION SEC 3</t>
  </si>
  <si>
    <t>WEB DESIGN AND DEVELOPMENT SEC 1</t>
  </si>
  <si>
    <t>WEB DESIGN AND DEVELOPMENT SEC 2</t>
  </si>
  <si>
    <t>DATA ANALYSIS USING SPSS SEC 2</t>
  </si>
  <si>
    <t>PRINCIPLES OF BIOCHEMICAL ENGINEERING  SEC 1</t>
  </si>
  <si>
    <t>MANAGEMENT INFORMATION SYSTEM SEC 1</t>
  </si>
  <si>
    <t>MANAGEMENT INFORMATION SYSTEM SEC 2</t>
  </si>
  <si>
    <t>HUMAN COMPUTER INTERACTION SEC 1</t>
  </si>
  <si>
    <t>HUMAN COMPUTER INTERACTION SEC 2</t>
  </si>
  <si>
    <t>MICROBIOLOGY SEC 1</t>
  </si>
  <si>
    <t>CHEMISTRY SEC 1</t>
  </si>
  <si>
    <t>FOOD BIOTECHNOLOGY SEC 1</t>
  </si>
  <si>
    <t>PAKISTANI LITERATURE IN ENGLISH SEC 1</t>
  </si>
  <si>
    <t>HUMAN RESOURCE MANAGEMENT SEC 3</t>
  </si>
  <si>
    <t>INTRODUCTION TO FILM AND THEATRE STUDIES SEC 1</t>
  </si>
  <si>
    <t>HUMAN RESOURCES MANAGEMENT SEC 1</t>
  </si>
  <si>
    <t>HUMAN RESOURCE MANAGEMENT SEC 1</t>
  </si>
  <si>
    <t>CIVICS &amp; COMMUNITY SEC 1</t>
  </si>
  <si>
    <t>HISTORY OF ENGLISH LITERATURE SEC 1</t>
  </si>
  <si>
    <t>MANAGERIAL ECONOMICS SEC 1</t>
  </si>
  <si>
    <t>FUNDAMENTALS OF PHYSICAL CHEMISTRY SEC 1</t>
  </si>
  <si>
    <t>ORGANIC CHEMISTRY-III SEC 1</t>
  </si>
  <si>
    <t>ANALYTICAL CHEMISTRY-VII SEC 1</t>
  </si>
  <si>
    <t>ORGANIC CHEMISTRY-VII SEC 1</t>
  </si>
  <si>
    <t>COUNSELING  PSYCHOLOGY SEC 1</t>
  </si>
  <si>
    <t>HUMAN RESOURCE MANAGEMENT SEC 2</t>
  </si>
  <si>
    <t>INTRODUCTION TO POLITICAL SCIENCE-I SEC 1</t>
  </si>
  <si>
    <t>CIVICS AND COMMUNITY ENGAGMENT SEC 1</t>
  </si>
  <si>
    <t>SOIL MICROBIOLOGY  SEC 1</t>
  </si>
  <si>
    <t>CIVICS AND COMMUNITY ENGAGMENT SEC 2</t>
  </si>
  <si>
    <t>EMERGING AND DISRUPTIVE TECHNOLOGIES SEC 1</t>
  </si>
  <si>
    <t>AFFINE AND EUCLIDEAN GEOMETRY SEC 1</t>
  </si>
  <si>
    <t>FLUID MECHANICS SEC 1</t>
  </si>
  <si>
    <t>NUMBER THEORY SEC 1</t>
  </si>
  <si>
    <t>CIVICS AND COMMUNITY ENGAGMENT SEC 12</t>
  </si>
  <si>
    <t>CIVICS AND COMMUNITY ENGAGMENT SEC 13</t>
  </si>
  <si>
    <t>CIVICS AND COMMUNITY ENGAGMENT SEC 14</t>
  </si>
  <si>
    <t>CIVICS AND COMMUNITY ENGAGEMENT SEC 1</t>
  </si>
  <si>
    <t>HUMAN RESOURCE MANAGEMENT SEC 4</t>
  </si>
  <si>
    <t>CHILD PSYCHOPATHOLOGY SEC 1</t>
  </si>
  <si>
    <t>BUSINESS FINANCE II SEC 1</t>
  </si>
  <si>
    <t>RELATIVITY COSMOLOGY SEC 1</t>
  </si>
  <si>
    <t>CIVICS AND COMMUNITY ENGAGEMENT SEC 2</t>
  </si>
  <si>
    <t>CIVICS AND COMMUNITY ENGAGMENT SEC 3</t>
  </si>
  <si>
    <t>CIVICS AND COMMUNITY ENGAGMENT SEC 4</t>
  </si>
  <si>
    <t>CIVICS AND COMMUNITY ENGAGMENT SEC 5</t>
  </si>
  <si>
    <t>CIVICS AND COMMUNITY ENGAGMENT SEC 6</t>
  </si>
  <si>
    <t>CIVICS AND COMMUNITY ENGAGMENT SEC 7</t>
  </si>
  <si>
    <t>CIVICS AND COMMUNITY ENGAGMENT SEC 8</t>
  </si>
  <si>
    <t>CIVICS AND COMMUNITY ENGAGMENT SEC 9</t>
  </si>
  <si>
    <t>CIVICS AND COMMUNITY ENGAGMENT SEC 10</t>
  </si>
  <si>
    <t>CIVICS AND COMMUNITY ENGAGMENT SEC 11</t>
  </si>
  <si>
    <t>INDUSTRIAL CHEMISTRY SEC 1</t>
  </si>
  <si>
    <t>RESEARCH METHODS-I SEC 1</t>
  </si>
  <si>
    <t>RESEARCH METHODS-II SEC 1</t>
  </si>
  <si>
    <t>RESEARCH METHODS-II SEC 2</t>
  </si>
  <si>
    <t>EXPERIMENTAL PSYCHOLOGY SEC 1</t>
  </si>
  <si>
    <t>FORENSIC PSYCHOLOGY SEC 1</t>
  </si>
  <si>
    <t>FORENSIC PSYCHOLOGY SEC 2</t>
  </si>
  <si>
    <t>IMMUNOLOGY  SEC 1</t>
  </si>
  <si>
    <t>HEALTH BIOTECHNOLOGY  SEC 1</t>
  </si>
  <si>
    <t>ANIMAL BIOTECHNOLOGY SEC 1</t>
  </si>
  <si>
    <t>INTRODUCTION TO INTERNATIONAL RELATIONS SEC 1</t>
  </si>
  <si>
    <t>E-COMMERCE SEC 1</t>
  </si>
  <si>
    <t>RESEARCH METHODS IN BUSINESS SEC 1</t>
  </si>
  <si>
    <t>INTERNATIONAL RELATIONS: 1648 TILL DATE SEC 1</t>
  </si>
  <si>
    <t>PROJECT MANAGEMENT SEC 1</t>
  </si>
  <si>
    <t>PROJECT MANAGEMENT SEC 2</t>
  </si>
  <si>
    <t>PROJECT MANAGEMENT SEC 3</t>
  </si>
  <si>
    <t>PROJECT MANAGEMENT SEC 4</t>
  </si>
  <si>
    <t>RESEARCH METHODOLOGY-I (F-X) SEC 1</t>
  </si>
  <si>
    <t>ECONOMY OF PAKISTAN SEC 1</t>
  </si>
  <si>
    <t>MODERN POETRY SEC 1</t>
  </si>
  <si>
    <t>INTERNATIONAL RELATIONS SEC 1</t>
  </si>
  <si>
    <t>GENERAL IMMUNOLOGY SEC 1</t>
  </si>
  <si>
    <t>RESEARCH METHODOLOGY AND SKILL ENHANCEMENT SEC 1</t>
  </si>
  <si>
    <t>INFORMATION SECURITY SEC 3</t>
  </si>
  <si>
    <t>INFORMATION SECURITY SEC 4</t>
  </si>
  <si>
    <t>SOFTWARE CONSTRUCTION &amp; DEVELOPMENT SEC 1</t>
  </si>
  <si>
    <t>INFORMATION SECURITY SEC 1</t>
  </si>
  <si>
    <t>INFORMATION SECURITY SEC 2</t>
  </si>
  <si>
    <t>FORENSICS PSYCHOLOGY SEC 1</t>
  </si>
  <si>
    <t>FORENSICS PSYCHOLOGY SEC 2</t>
  </si>
  <si>
    <t>CLASSICAL MECHANICS SEC 1</t>
  </si>
  <si>
    <t>INFORMATION SECURITY SEC 5</t>
  </si>
  <si>
    <t>INFORMATION SECURITY SEC 6</t>
  </si>
  <si>
    <t>INFORMATION SECURITY SEC 7</t>
  </si>
  <si>
    <t>INFORMATION SECURITY SEC 8</t>
  </si>
  <si>
    <t>COMMUNICATION THEORIES-LL SEC 1</t>
  </si>
  <si>
    <t>RESEARCH METHODS-II  SEC 1</t>
  </si>
  <si>
    <t>RESEARCH METHODS - I SEC 1</t>
  </si>
  <si>
    <t>CONFLICT MANAGEMENT AND  RESOLUTION SEC 1</t>
  </si>
  <si>
    <t>ANALYTICAL CHEMISTRY SEC 1</t>
  </si>
  <si>
    <t>INTERNATIONAL RELATION &amp;CURRENT AFFAIRS SEC 3</t>
  </si>
  <si>
    <t>ADULT PSYCHOPATHOLOGY SEC 1</t>
  </si>
  <si>
    <t>ETHICAL STANDARDS AND LEGAL ISSUES SEC 1</t>
  </si>
  <si>
    <t>PSYCHODIAGNOSTIC -II (ADULT) SEC 1</t>
  </si>
  <si>
    <t>INTERNATIONAL RELATION &amp;CURRENT AFFAIRS SEC 1</t>
  </si>
  <si>
    <t>INTERNATIONAL RELATION &amp;CURRENT AFFAIRS SEC 2</t>
  </si>
  <si>
    <t>SOFTWARE CONSTRUCTION &amp; DEVELOPMENT SEC 2</t>
  </si>
  <si>
    <t>LANGUAGE (ANY UN LANGUAGE)   SEC 1</t>
  </si>
  <si>
    <t>FUNCTIONAL ENGLISH SEC 1</t>
  </si>
  <si>
    <t>EXPOSITORY WRITING SEC 1</t>
  </si>
  <si>
    <t>EXPOSITORY WRITING SEC 2</t>
  </si>
  <si>
    <t>TECHNICAL AND BUSINESS WRITING SEC 1</t>
  </si>
  <si>
    <t>BUSINESS COMMUNICATION SEC 1</t>
  </si>
  <si>
    <t>BUSINESS COMMUNICATION SEC 2</t>
  </si>
  <si>
    <t>ENGLISH FOR SPECIFIC PURPOSES SEC 1</t>
  </si>
  <si>
    <t>ENGLISH III SEC 1</t>
  </si>
  <si>
    <t>ENGLISH IV(ADVANCED ACADEMIC READING AND WRITING) SEC 1</t>
  </si>
  <si>
    <t>ENGLISH FOR SPECIFIC PURPOSES SEC 2</t>
  </si>
  <si>
    <t>SOFT SET THEORY SEC 1</t>
  </si>
  <si>
    <t>ENGLISH-III SEC 1</t>
  </si>
  <si>
    <t>ARTIFICIAL INTELLIGENCE SEC 1</t>
  </si>
  <si>
    <t>CRIMINAL EVIDENCE LAW SEC 1</t>
  </si>
  <si>
    <t>CRIMINAL EVIDENCE LAW SEC 2</t>
  </si>
  <si>
    <t>CRIMINAL EVIDENCE LAW SEC 3</t>
  </si>
  <si>
    <t>COMMUNICATION, TECHNICAL WRITING AND PRESENTATION SKILLS SEC 1</t>
  </si>
  <si>
    <t>TECHNICAL AND BUSINESS WRITING SEC 2</t>
  </si>
  <si>
    <t>ENGLISH-IV SEC 1</t>
  </si>
  <si>
    <t>COMMUNICATION SKILLS (ENGLISH - III) SEC 1</t>
  </si>
  <si>
    <t>ARTIFICIAL INTELLIGENCE SEC 2</t>
  </si>
  <si>
    <t>ARTIFICIAL INTELLIGENCE SEC 3</t>
  </si>
  <si>
    <t>ARTIFICIAL INTELLIGENCE SEC 4</t>
  </si>
  <si>
    <t>FUNCTIONAL ENGLISH SEC 2</t>
  </si>
  <si>
    <t>FUNCTIONAL ENGLISH SEC 3</t>
  </si>
  <si>
    <t>BUSINESS COMMUNICATION SEC 3</t>
  </si>
  <si>
    <t>ENGLISH-IV- UNIV.OPTIONAL SEC 1</t>
  </si>
  <si>
    <t>ENGLISH-II SEC 1</t>
  </si>
  <si>
    <t>TECHNICAL AND BUSINESS WRITING SEC 3</t>
  </si>
  <si>
    <t>ARTIFICIAL INTELLIGENCE SEC 7</t>
  </si>
  <si>
    <t>ARTIFICIAL INTELLIGENCE SEC 5</t>
  </si>
  <si>
    <t>ARTIFICIAL INTELLIGENCE SEC 6</t>
  </si>
  <si>
    <t>BUSINESS ENGLISH SEC 1</t>
  </si>
  <si>
    <t>DATABASE SYSTEMS SEC 1</t>
  </si>
  <si>
    <t>DATABASE ADMINISTRATION AND MANAGMENT SEC 1</t>
  </si>
  <si>
    <t>DATABASE ADMINISTRATION AND MANAGMENT SEC 2</t>
  </si>
  <si>
    <t>DATABASE SYSTEMS SEC 2</t>
  </si>
  <si>
    <t>DATABASE SYSTEMS SEC 3</t>
  </si>
  <si>
    <t>DATABASE SYSTEMS SEC 4</t>
  </si>
  <si>
    <t>DATABASE SYSTEMS SEC 5</t>
  </si>
  <si>
    <t>DATABASE SYSTEMS SEC 6</t>
  </si>
  <si>
    <t>DATABASE SYSTEMS SEC 7</t>
  </si>
  <si>
    <t>DATABASE SYSTEMS SEC 8</t>
  </si>
  <si>
    <t>DATABASE SYSTEMS SEC 9</t>
  </si>
  <si>
    <t>DATABASE SYSTEMS SEC 10</t>
  </si>
  <si>
    <t>ADVANCE RESEARCH METHODS II SEC 1</t>
  </si>
  <si>
    <t>INTRODUCTION TO DIGITAL FORENSICS SEC 1</t>
  </si>
  <si>
    <t>COMPUTATIONAL PHYSICS-I SEC 1</t>
  </si>
  <si>
    <t>COMPUTATIONAL PHYSICS-II SEC 1</t>
  </si>
  <si>
    <t>RADIO PROGRAM PRODUCTION  SEC 1</t>
  </si>
  <si>
    <t>ZOOLOGY SEC 1</t>
  </si>
  <si>
    <t>GENETIC ENGINEERING SEC 1</t>
  </si>
  <si>
    <t>FINANCIAL ACCOUNTING II SEC 1</t>
  </si>
  <si>
    <t>PARALLEL AND DISTRIBUTED COMPUING SEC 1</t>
  </si>
  <si>
    <t>PARALLEL AND DISTRIBUTED COMPUING SEC 2</t>
  </si>
  <si>
    <t>INTRODUCTION TO SOCIAL MEDIA SEC 1</t>
  </si>
  <si>
    <t>SHELL SCRIPTING SEC 1</t>
  </si>
  <si>
    <t>URDU ZABAN QAWAID O IMLA SEC 1</t>
  </si>
  <si>
    <t>ORDINARY DIFFERENTIAL EQUATION SEC 1</t>
  </si>
  <si>
    <t>FUNDAMENTALS OF EPIDEMIOLOGY AND PUBLIC HEALTH SEC 1</t>
  </si>
  <si>
    <t>WILD LIFE PARASITOLOGY SEC 1</t>
  </si>
  <si>
    <t>FINTEC SEC 1</t>
  </si>
  <si>
    <t>DATABASE SYSTEMS SEC 13</t>
  </si>
  <si>
    <t>DATABASE SYSTEMS SEC 14</t>
  </si>
  <si>
    <t>DATABASE SYSTEMS SEC 11</t>
  </si>
  <si>
    <t>DATABASE SYSTEMS SEC 12</t>
  </si>
  <si>
    <t>ISLAMIC STUDIES SEC 1</t>
  </si>
  <si>
    <t>ISLAMIC STUDIES SEC 2</t>
  </si>
  <si>
    <t>ISLAMIC STUDIES SEC 3</t>
  </si>
  <si>
    <t>ISLAMIC STUDIES SEC 4</t>
  </si>
  <si>
    <t>ISLAMIC STUDIES SEC 5</t>
  </si>
  <si>
    <t>ISLAMIC STUDIES SEC 6</t>
  </si>
  <si>
    <t>ISLAMIC STUDIES SEC 7</t>
  </si>
  <si>
    <t>ISLAMIC STUDIES SEC 8</t>
  </si>
  <si>
    <t>ISLAMIC STUDIES SEC 9</t>
  </si>
  <si>
    <t>ISLAMIC STUDIES SEC 10</t>
  </si>
  <si>
    <t>ISLAMIC STUDIES SEC 11</t>
  </si>
  <si>
    <t>ISLAMIC STUDIES SEC 12</t>
  </si>
  <si>
    <t>ISLAMIC STUDIES SEC 13</t>
  </si>
  <si>
    <t>ISLAMIC STUDIES SEC 14</t>
  </si>
  <si>
    <t>PROBABILITY AND STATISTICS SEC 1</t>
  </si>
  <si>
    <t>PROBABILITY AND STATISTICS SEC 4</t>
  </si>
  <si>
    <t>PROBABILITY &amp; STATISTICS SEC 1</t>
  </si>
  <si>
    <t>STATISTICS IN PSYCHOLOGY SEC 1</t>
  </si>
  <si>
    <t>RESEARCH METHODOLOGY-I SEC 1</t>
  </si>
  <si>
    <t>STATISTICAL INFERENCE SEC 1</t>
  </si>
  <si>
    <t>STATISTICAL INFERENCE SEC 2</t>
  </si>
  <si>
    <t>ISLAMIC HISTORY AND CULTURE SEC 1</t>
  </si>
  <si>
    <t>PROBABLITY THEORY SEC 1</t>
  </si>
  <si>
    <t>BIOSTATISTICS SEC 1</t>
  </si>
  <si>
    <t>PROBABILITY AND STATISTICS SEC 2</t>
  </si>
  <si>
    <t>PROBABILITY AND STATISTICS SEC 3</t>
  </si>
  <si>
    <t>STATISTICS - I SEC 1</t>
  </si>
  <si>
    <t>STATISTICS SEC 1</t>
  </si>
  <si>
    <t>STATISTICAL INFERENCE SEC 3</t>
  </si>
  <si>
    <t>FOUNDATIONS OF NETWORK ENGINEERING SEC 2</t>
  </si>
  <si>
    <t>FOUNDATIONS OF NETWORK ENGINEERING SEC 3</t>
  </si>
  <si>
    <t>CHINESE LANGUAGE SEC 1</t>
  </si>
  <si>
    <t>CHINESE LANGUAGE SEC 2</t>
  </si>
  <si>
    <t>CHINESE LANGUAGE SEC 3</t>
  </si>
  <si>
    <t>POSITIVE PSYCHOLOGY SEC 1</t>
  </si>
  <si>
    <t>DISCRETE STRUCTURE SEC 1</t>
  </si>
  <si>
    <t>DISCRETE STRUCTURE SEC 2</t>
  </si>
  <si>
    <t>BIG DATA ANALYTICS SEC 1</t>
  </si>
  <si>
    <t>COMPUTER ORGANIZATION &amp; ASSEMBLY LANGUAGE SEC 1</t>
  </si>
  <si>
    <t>BIG DATA ANALYTICS SEC 2</t>
  </si>
  <si>
    <t>BIG DATA ANALYTICS SEC 3</t>
  </si>
  <si>
    <t>BIG DATA ANALYTICS SEC 4</t>
  </si>
  <si>
    <t>DISCRETE STRUCTURES SEC 1</t>
  </si>
  <si>
    <t>DISCRETE STRUCTURES SEC 2</t>
  </si>
  <si>
    <t>DISCRETE STRUCTURES SEC 3</t>
  </si>
  <si>
    <t>DISCRETE STRUCTURES SEC 4</t>
  </si>
  <si>
    <t>DISCRETE STRUCTURES SEC 5</t>
  </si>
  <si>
    <t>DISCRETE STRUCTURES SEC 6</t>
  </si>
  <si>
    <t>DISCRETE STRUCTURES SEC 7</t>
  </si>
  <si>
    <t>COMPUTER ORGANIZATION &amp; ASSEMBLY LANGUAGE SEC 2</t>
  </si>
  <si>
    <t>COMPUTER ORGANIZATION &amp; ASSEMBLY LANGUAGE SEC 3</t>
  </si>
  <si>
    <t>ETHICS IN TECHNOLOGY SEC 1</t>
  </si>
  <si>
    <t>FOUNDATIONS OF NETWORK ENGINEERING SEC 1</t>
  </si>
  <si>
    <t>DISCREATE STRUCTURES SEC 1</t>
  </si>
  <si>
    <t>ETHICS SEC 1</t>
  </si>
  <si>
    <t>MANAGEMENT THEORY AND PRACTICE SEC 1</t>
  </si>
  <si>
    <t>BUSINESS ETHICS AND CORPORATE GOVERNANCE SEC 1</t>
  </si>
  <si>
    <t>MANAGEMENT THEORY AND PRACTICE SEC 2</t>
  </si>
  <si>
    <t>DISCRETE STRUCTURE SEC 3</t>
  </si>
  <si>
    <t>DISCRETE STRUCTURE SEC 4</t>
  </si>
  <si>
    <t>DISCRETE STRUCTURES SEC 8</t>
  </si>
  <si>
    <t>DISCRETE STRUCTURES SEC 9</t>
  </si>
  <si>
    <t>BUSINESS ETHICS SEC 1</t>
  </si>
  <si>
    <t>CLOUD COMPUTING SEC 1</t>
  </si>
  <si>
    <t>CHINA AND THE WORLD SEC 1</t>
  </si>
  <si>
    <t>SOFTWARE ENGINEERING SEC 1</t>
  </si>
  <si>
    <t>SOFTWARE ENGINEERING SEC 2</t>
  </si>
  <si>
    <t>SOFTWARE ENGINEERING SEC 3</t>
  </si>
  <si>
    <t>FORMAL METHODS SEC 1</t>
  </si>
  <si>
    <t>IQBALIYAT SEC 1</t>
  </si>
  <si>
    <t>REPORTING &amp; EDITING WORK SHOP (ENGLISH - URDU) SEC 1</t>
  </si>
  <si>
    <t>DEVELOPMENT COMMUNICATION-DSC SEC 1</t>
  </si>
  <si>
    <t>INTERNATIONAL COMMUNICATION SEC 1</t>
  </si>
  <si>
    <t>SOLID STATE PHYISCS II SEC 1</t>
  </si>
  <si>
    <t>CLOUD COMPUTING SEC 2</t>
  </si>
  <si>
    <t>CLOUD COMPUTING SEC 3</t>
  </si>
  <si>
    <t>CLOUD COMPUTING SEC 4</t>
  </si>
  <si>
    <t>INVESTMENT AND PORTFOLIO MANAGEMENT-I SEC 1</t>
  </si>
  <si>
    <t>APPLIED AREAS OF PSYCHOLOGY SEC 1</t>
  </si>
  <si>
    <t>NUTRITIONAL CHEMISTRY SEC 1</t>
  </si>
  <si>
    <t>BUSINESS MATHEMATICS II SEC 1</t>
  </si>
  <si>
    <t>ETHICAL ISSUES IN PSYCHOLOGY SEC 1</t>
  </si>
  <si>
    <t>MICROBIAL BIODEGRADATION AND BIOREMEDIATION  SEC 1</t>
  </si>
  <si>
    <t>SOFTWARE ENGINEERING SEC 4</t>
  </si>
  <si>
    <t>CLASSICAL AND RENAISSANCE DRAMA SEC 1</t>
  </si>
  <si>
    <t>CLOUD COMPUTING SEC 5</t>
  </si>
  <si>
    <t>RESEARCH METHODS IN CLINICAL PSYCHOLOGY SEC 1</t>
  </si>
  <si>
    <t>INTERNATIONAL BUSINESS SEC 1</t>
  </si>
  <si>
    <t>NEUROPSYCHOLOGY AND PSYCHOPHARMACOLOGY SEC 1</t>
  </si>
  <si>
    <t>ADVANCED REVIEW OF PUBLISHED RESEARCH SEC 1</t>
  </si>
  <si>
    <t>PURE MATHEMATICS SEC 1</t>
  </si>
  <si>
    <t>CLASSICAL ELECTRODYNAMICS-II SEC 1</t>
  </si>
  <si>
    <t>GRAMMER AND SYNTAX SEC 1</t>
  </si>
  <si>
    <t>IQBAL KA KHASOSI MUTALIYA 1 SEC 1</t>
  </si>
  <si>
    <t>ADABI ISTILHAAT SEC 1</t>
  </si>
  <si>
    <t>PARTIAL DIFFERENTIAL EQUATION SEC 1</t>
  </si>
  <si>
    <t>MOLECULAR BIOLOGY SEC 1</t>
  </si>
  <si>
    <t>ENVIRONMENTAL CURRENT ISSUES SEC 1</t>
  </si>
  <si>
    <t>PHYSIOLOGY SEC 1</t>
  </si>
  <si>
    <t>ETHICAL ISSUES IN PSYCHOLOGY SEC 2</t>
  </si>
  <si>
    <t>CLINICAL PSYCHOLOGY SEC 1</t>
  </si>
  <si>
    <t>CLINICAL BACTERIOLOGY SEC 1</t>
  </si>
  <si>
    <t>INVESTMENT AND PORTFOLIO MANAGEMENT I SEC 1</t>
  </si>
  <si>
    <t>FOOD AND NUTRITION SEC 1</t>
  </si>
  <si>
    <t>FORMAL METHODS IN SOFTWARE ENGINEERING SEC 1</t>
  </si>
  <si>
    <t>FORMAL METHODS IN SOFTWARE ENGINEERING SEC 2</t>
  </si>
  <si>
    <t>FORMAL METHODS IN SOFTWARE ENGINEERING SEC 3</t>
  </si>
  <si>
    <t>FORMAL METHODS IN SOFTWARE ENGINEERING SEC 4</t>
  </si>
  <si>
    <t>THERAPEUTIC APPROACHES I (CHILD) SEC 1</t>
  </si>
  <si>
    <t>ORGANIC CHEMISTRY-IX SEC 1</t>
  </si>
  <si>
    <t>NETWORK FORENSICS SEC 1</t>
  </si>
  <si>
    <t>NETWORK FORENSICS SEC 2</t>
  </si>
  <si>
    <t>ANALYTICAL CHEMISTRY-III SEC 1</t>
  </si>
  <si>
    <t>ANALYTICAL CHEMISTRY-IX SEC 1</t>
  </si>
  <si>
    <t>STRUCTURE AND FUNCTIONS OF BIOMOLECULES SEC 1</t>
  </si>
  <si>
    <t>ENVIRONMENTAL TOXICOLOGY SEC 1</t>
  </si>
  <si>
    <t>APPLIED EXPLOITS AND HACKING SEC 1</t>
  </si>
  <si>
    <t>OBJECT ORIENTED PROGRAMMING SEC 8</t>
  </si>
  <si>
    <t>OBJECT ORIENTED PROGRAMMING SEC 9</t>
  </si>
  <si>
    <t>SOCIAL WORK PRACTICE SEC 1</t>
  </si>
  <si>
    <t>SOCIAL WORK PRACTICE SEC 2</t>
  </si>
  <si>
    <t>SOCIAL WORK PRACTICE SEC 3</t>
  </si>
  <si>
    <t>SOCIAL WORK PRACTICE SEC 4</t>
  </si>
  <si>
    <t>SOCIAL WORK PRACTICE SEC 5</t>
  </si>
  <si>
    <t>SOCIAL WORK PRACTICE SEC 6</t>
  </si>
  <si>
    <t>SOCIAL WORK PRACTICE SEC 7</t>
  </si>
  <si>
    <t>SOCIAL WORK PRACTICE SEC 8</t>
  </si>
  <si>
    <t>OBJECT ORIENTED PROGRAMMING SEC 10</t>
  </si>
  <si>
    <t>OBJECT ORIENTED PROGRAMMING SEC 11</t>
  </si>
  <si>
    <t>OBJECT ORIENTED PROGRAMMING SEC 12</t>
  </si>
  <si>
    <t>OBJECT ORIENTED PROGRAMMING SEC 13</t>
  </si>
  <si>
    <t>OBJECT ORIENTED PROGRAMMING SEC 14</t>
  </si>
  <si>
    <t>OBJECT ORIENTED PROGRAMMING SEC 1</t>
  </si>
  <si>
    <t>SOCIOLOGY SEC 1</t>
  </si>
  <si>
    <t>INTRODUCTION TO SOCIOLOGY SEC 3</t>
  </si>
  <si>
    <t>EDUCATIONAL PSYCHOLOGY SEC 1</t>
  </si>
  <si>
    <t>DIPLOMACY SEC 1</t>
  </si>
  <si>
    <t>OBJECT ORIENTED PROGRAMMING SEC 5</t>
  </si>
  <si>
    <t>OBJECT ORIENTED PROGRAMMING SEC 6</t>
  </si>
  <si>
    <t>OBJECT ORIENTED PROGRAMMING SEC 7</t>
  </si>
  <si>
    <t>SOCIAL PSYCHOLOGY SEC 1</t>
  </si>
  <si>
    <t>EDUCATIONAL  PSYCHOLOGY SEC 1</t>
  </si>
  <si>
    <t>INTRODUCTION TO SOCIOLOGY SEC 1</t>
  </si>
  <si>
    <t>INTRODUCTION TO SOCIOLOGY SEC 2</t>
  </si>
  <si>
    <t>MODERN DRAMA SEC 1</t>
  </si>
  <si>
    <t>INTRODUCTION TO PROGRAMING IN C++ SEC 1</t>
  </si>
  <si>
    <t>WEB ENGINEERING SEC 3</t>
  </si>
  <si>
    <t>WEB ENGINEERING SEC 4</t>
  </si>
  <si>
    <t>OBJECT ORIENTED PROGRAMMING SEC 2</t>
  </si>
  <si>
    <t>OBJECT ORIENTED PROGRAMMING SEC 3</t>
  </si>
  <si>
    <t>OBJECT ORIENTED PROGRAMMING SEC 4</t>
  </si>
  <si>
    <t>EDUCATIONAL  PSYCHOLOGY SEC 2</t>
  </si>
  <si>
    <t>OPERATIONS MANAGEMENT SEC 1</t>
  </si>
  <si>
    <t>OPERATIONS MANAGEMENT SEC 2</t>
  </si>
  <si>
    <t>OPERATIONS MANAGEMENT SEC 3</t>
  </si>
  <si>
    <t>WEB ENGINEERING SEC 1</t>
  </si>
  <si>
    <t>WEB ENGINEERING SEC 2</t>
  </si>
  <si>
    <t>APPLICATION OF INFORMATION AND COMMUNICATION TECHNOLOGY SEC 2</t>
  </si>
  <si>
    <t>INTRODUCTION TO INFORMATION AND COMMUNICATION TECHNOLOGY SEC 1</t>
  </si>
  <si>
    <t>OPERATING SYSTEMS SEC 4</t>
  </si>
  <si>
    <t>APPLICATIONS OF INFORMATION COMMUNICATION TECHNOLOGY SEC 1</t>
  </si>
  <si>
    <t>APPLICATION OF INFORMATION AND COMMUNICATION TECHNOLOGY SEC 3</t>
  </si>
  <si>
    <t>APPLICATIONS OF INFORMATION COMMUNICATION TECHNOLOGIES SEC 1</t>
  </si>
  <si>
    <t>APPLICATION OF INFORMATION AND COMMUNICATION TECHNOLOGY SEC 1</t>
  </si>
  <si>
    <t>BIOCHEMISTRY-I  SEC 1</t>
  </si>
  <si>
    <t>MICRO ECONOMICS SEC 2</t>
  </si>
  <si>
    <t>FEATURE, COLUMN &amp; EDITORIAL WRITING SEC 1</t>
  </si>
  <si>
    <t>CORPORATE LAW SEC 4</t>
  </si>
  <si>
    <t>MEDIA ETHICS &amp; LAWS SEC 1</t>
  </si>
  <si>
    <t>GENERAL BIOCHEMISTRY SEC 1</t>
  </si>
  <si>
    <t>SCHOOL PSYCHOLOGY SEC 1</t>
  </si>
  <si>
    <t>INTRODUCTION TO TRANSLATION STUDIES SEC 1</t>
  </si>
  <si>
    <t>CURRENT TRENDS IN BIOCHEMISTRY  SEC 1</t>
  </si>
  <si>
    <t>INTRODUCTION TO TRANSLATION STUDIES SEC 2</t>
  </si>
  <si>
    <t>CELL BIOLOGY SEC 1</t>
  </si>
  <si>
    <t>CELL AND TISSUE CULTURE TECHNOLOGY SEC 1</t>
  </si>
  <si>
    <t>CELL BIOLOGY-I SEC 1</t>
  </si>
  <si>
    <t>OPERATING SYSTEMS SEC 1</t>
  </si>
  <si>
    <t>APPLICATIONS OF INFORMATION COMMUNICATION TECHNOLOGIES SEC 2</t>
  </si>
  <si>
    <t>APPLICATIONS OF INFORMATION COMMUNICATION TECHNOLOGIES SEC 3</t>
  </si>
  <si>
    <t>APPLICATIONS OF INFORMATION AND COMMUNICATION TECHNOLOGIES SEC 1</t>
  </si>
  <si>
    <t>OPERATING SYSTEMS SEC 2</t>
  </si>
  <si>
    <t>OPERATING SYSTEMS SEC 3</t>
  </si>
  <si>
    <t>MEDIA ETHICS &amp; LAW SEC 1</t>
  </si>
  <si>
    <t>MEDIA ETHICS AND LAW SEC 1</t>
  </si>
  <si>
    <t>CORPORATE LAW SEC 1</t>
  </si>
  <si>
    <t>CORPORATE LAW SEC 2</t>
  </si>
  <si>
    <t>CORPORATE LAW SEC 3</t>
  </si>
  <si>
    <t>GENDER ISSUES IN PSYCHOLOGY SEC 1</t>
  </si>
  <si>
    <t>MICRO ECONOMICS SEC 1</t>
  </si>
  <si>
    <t>TRANSNATIONAL LITERATURE AND CULTURE SEC 1</t>
  </si>
  <si>
    <t>INTRODUCTION TO OPERATING SYSTEMS SEC 1</t>
  </si>
  <si>
    <t>VIDEO FORENSICS SEC 1</t>
  </si>
  <si>
    <t>MOBILE DEVICE FORENSICS SEC 1</t>
  </si>
  <si>
    <t>ANALYTICAL CHEMISTRY-I SEC 1</t>
  </si>
  <si>
    <t>PHYSICAL CHEMISTRY-III SEC 1</t>
  </si>
  <si>
    <t>ANALYTICAL CHEMISTRY-VIII SEC 1</t>
  </si>
  <si>
    <t>ORGANIC CHEMISTRY-VIII SEC 1</t>
  </si>
  <si>
    <t>PSYCHOLOGICAL TESTING AND ASSESSMENT SEC 1</t>
  </si>
  <si>
    <t>INTRODUCTION TO ECONOMICS SEC 1</t>
  </si>
  <si>
    <t>PSYCHOLOGICAL ASSESSMENT SEC 1</t>
  </si>
  <si>
    <t>GROUP RESEARCH SEC 1</t>
  </si>
  <si>
    <t>GROUP RESEARCH SEC 2</t>
  </si>
  <si>
    <t>MOBILE DEVICE FORENSICS SEC 2</t>
  </si>
  <si>
    <t>INVESTIGATIVE TECHNIQUES SEC 1</t>
  </si>
  <si>
    <t>FUNGAL BIOTECHNOLOGY  SEC 1</t>
  </si>
  <si>
    <t>INTRODUCTION TO MEDICAL MICROBIOLOGY SEC 1</t>
  </si>
  <si>
    <t>COST ACCOUNTING I SEC 1</t>
  </si>
  <si>
    <t>PRINCIPLES OF RISK MANAGEMENT &amp; INSURANCE SEC 1</t>
  </si>
  <si>
    <t>POLITICAL THOUGHT SEC 1</t>
  </si>
  <si>
    <t>CONFLICT MANAGEMENT AND RESOLUTION (M-VI) SEC 1</t>
  </si>
  <si>
    <t>ARMS CONTROL AND DISARMAMENT SEC 1</t>
  </si>
  <si>
    <t>COST ACCOUNTING SEC 1</t>
  </si>
  <si>
    <t>GLOBAL POETRY SEC 1</t>
  </si>
  <si>
    <t>RISE OF THE NOVEL (18TH TO 19TH CENTURY) SEC 1</t>
  </si>
  <si>
    <t>INTRODUCTION TO STYLISTICS SEC 1</t>
  </si>
  <si>
    <t>URDU SHAIRI CALSSICI AIHAD MEIN SEC 1</t>
  </si>
  <si>
    <t>GENETICS SEC 1</t>
  </si>
  <si>
    <t>INTEGRAL EQUATION SEC 1</t>
  </si>
  <si>
    <t>DIGITAL ELECTRONICS SEC 1</t>
  </si>
  <si>
    <t>PRINCIPLES OF RISK MANAGEMENT AND INSURANCE SEC 1</t>
  </si>
  <si>
    <t>PSYCHOLOGICAL ASSESSMENT  SEC 1</t>
  </si>
  <si>
    <t>BACTERIAL GENETICS SEC 1</t>
  </si>
  <si>
    <t>GENETICS  SEC 1</t>
  </si>
  <si>
    <t>CYBER SECURITY SEC 1</t>
  </si>
  <si>
    <t>DATA STRUCTURE AND ALGORITHEMS SEC 1</t>
  </si>
  <si>
    <t>RISE OF THE NOVEL (17-19 C.) SEC 1</t>
  </si>
  <si>
    <t>COMPLEX ANALYSIS SEC 1</t>
  </si>
  <si>
    <t>SOFTWARE PROJECT MANAGEMENT SEC 1</t>
  </si>
  <si>
    <t>OPERATING SYSTEM FORENSICS SEC 1</t>
  </si>
  <si>
    <t>OPERATING SYSTEM FORENSICS SEC 2</t>
  </si>
  <si>
    <t>DESIGN AND ANALYSIS OF ALGORITHMS SEC 1</t>
  </si>
  <si>
    <t>DESIGN AND ANALYSIS OF ALGORITHMS SEC 2</t>
  </si>
  <si>
    <t>DESIGN AND ANALYSIS OF ALGORITHMS SEC 3</t>
  </si>
  <si>
    <t>DESIGN AND ANALYSIS OF ALGORITHMS SEC 4</t>
  </si>
  <si>
    <t>DATA STRUCTURE AND ALGORITHEMS SEC 2</t>
  </si>
  <si>
    <t>DATA STRUCTURE AND ALGORITHEMS SEC 3</t>
  </si>
  <si>
    <t>DESIGN AND ANALYSIS OF ALGORITHMS SEC 5</t>
  </si>
  <si>
    <t>DESIGN AND ANALYSIS OF ALGORITHMS SEC 6</t>
  </si>
  <si>
    <t>DESIGN AND ANALYSIS OF ALGORITHMS SEC 7</t>
  </si>
  <si>
    <t>DESIGN AND ANALYSIS OF ALGORITHMS SEC 8</t>
  </si>
  <si>
    <t>DESIGN AND ANALYSIS OF ALGORITHMS SEC 9</t>
  </si>
  <si>
    <t>FOUNDATION OF BEHAVIORAL RESEARCH-LL SEC 1</t>
  </si>
  <si>
    <t>ADVERTISING-LL SEC 1</t>
  </si>
  <si>
    <t>TV PROGRAM PRODUCTION SEC 1</t>
  </si>
  <si>
    <t>INTRODUCTION TO FOOD SCIENCE SEC 1</t>
  </si>
  <si>
    <t>AGRICULTURE BIOTECHNOLOGY SEC 1</t>
  </si>
  <si>
    <t>SEMINAR SEC 1</t>
  </si>
  <si>
    <t>DATA STRUCTURE AND ALGORITHMS SEC 1</t>
  </si>
  <si>
    <t>CYBER SECURTY SEC 1</t>
  </si>
  <si>
    <t>CYBER SECURTY SEC 2</t>
  </si>
  <si>
    <t>SPECIALIZATION IN ORGANIZATIONAL PSYCHOLOGY SEC 1</t>
  </si>
  <si>
    <t>NUCLEAR PHYSICS-II SEC 1</t>
  </si>
  <si>
    <t>DATA STUCTURES AND ALGORITHM SEC 1</t>
  </si>
  <si>
    <t>OPERATING SYSTEM FORENSICS SEC 3</t>
  </si>
  <si>
    <t>PSYCHODIAGNOSTIC I (CHILD) SEC 1</t>
  </si>
  <si>
    <t>BIOLOGICAL BASIS OF BEHAVIOR SEC 2</t>
  </si>
  <si>
    <t>NETWORK ENGINEERING HARDWARE SEC 1</t>
  </si>
  <si>
    <t>INDUSTRIAL BIOTECHNOLOGY  SEC 1</t>
  </si>
  <si>
    <t>IDEOLOGY &amp; CONSTITUTION OF PAKISTAN SEC 1</t>
  </si>
  <si>
    <t>GLOBAL POLITICS OF ENVIRONMENT SEC 1</t>
  </si>
  <si>
    <t>INDO-PACFIC : STRATEGIC AND ECONOMIC DIMENIONS SEC 1</t>
  </si>
  <si>
    <t>IDEOLOGY &amp; CONSTITUTION OF PAKISTAN SEC 2</t>
  </si>
  <si>
    <t>CONTEMPORARY PRACTICES IN BANKING AND FINANCE SEC 1</t>
  </si>
  <si>
    <t>CONTEMPORARY PRACTICES IN BANKING AND FINANCE SEC 2</t>
  </si>
  <si>
    <t>SHORT FICTIONAL NARRATIVES SEC 1</t>
  </si>
  <si>
    <t>INTRODUCTION TO APPLIED LINGUISTICS SEC 1</t>
  </si>
  <si>
    <t>MICROBIAL TAXONOMY SEC 1</t>
  </si>
  <si>
    <t>REAL ANALYSIS II SEC 1</t>
  </si>
  <si>
    <t>SOFTWARE RE-ENGINEERING SEC 1</t>
  </si>
  <si>
    <t>INTRODUCTION TO PHILOSOPHY SEC 1</t>
  </si>
  <si>
    <t>FINANCIAL AND REGULATORY INSTITUTIONS SEC 1</t>
  </si>
  <si>
    <t>INTRODUCTION TO MASS COMMUNICATION SEC 1</t>
  </si>
  <si>
    <t>BASIC ELECTRONICS SEC 1</t>
  </si>
  <si>
    <t>MATHEMATICAL METHODS OFPHY-II                            SEC 1</t>
  </si>
  <si>
    <t>PAKISTAN STUDIES SEC 1</t>
  </si>
  <si>
    <t>PSYCHO-PATHOLOGY SEC 1</t>
  </si>
  <si>
    <t>BIOLOGICAL BASIS OF BEHAVIOR SEC 1</t>
  </si>
  <si>
    <t>MULTIVARIATE CALCULUS SEC 2</t>
  </si>
  <si>
    <t>MULTIVARIATE CALCULUS SEC 3</t>
  </si>
  <si>
    <t>NUMERICAL COMPUTING SEC 7</t>
  </si>
  <si>
    <t>MULTIVARIABLE CALCULUS SEC 1</t>
  </si>
  <si>
    <t>INTRO TO MASS COMMUNICATION SEC 1</t>
  </si>
  <si>
    <t>IDEOLOGY AND CONSTITUTION OF PAKISTAN SEC 1</t>
  </si>
  <si>
    <t>BROADCAST JOURNALISM (TV &amp; RADIO) SEC 1</t>
  </si>
  <si>
    <t>NUMERICAL COMPUTING SEC 4</t>
  </si>
  <si>
    <t>NUMERICAL COMPUTING SEC 5</t>
  </si>
  <si>
    <t>NUMERICAL COMPUTING SEC 6</t>
  </si>
  <si>
    <t>INTRODUCTION TO PHILOSOPHY SEC 2</t>
  </si>
  <si>
    <t>INTRODUCTION TO PHILOSOPHY SEC 3</t>
  </si>
  <si>
    <t>MARINE BIOTECHNOLOGY SEC 1</t>
  </si>
  <si>
    <t>NUMERICAL COMPUTING SEC 1</t>
  </si>
  <si>
    <t>PAKISTAN STUDIES SEC 3</t>
  </si>
  <si>
    <t>MULTIVARIATE CALCULUS SEC 1</t>
  </si>
  <si>
    <t>INTRODUCTION TO LINGUISTICS SEC 1</t>
  </si>
  <si>
    <t>PASKITAN STUDIES SEC 2</t>
  </si>
  <si>
    <t>SOFTWARE RE-ENGINEERING SEC 2</t>
  </si>
  <si>
    <t>IDEOLOGY &amp; CONSTITUTION OF PAKISTAN SEC 3</t>
  </si>
  <si>
    <t>IDEOLOGY &amp; CONSTITUTION OF PAKISTAN SEC 4</t>
  </si>
  <si>
    <t>NUMERICAL COMPUTING SEC 2</t>
  </si>
  <si>
    <t>NUMERICAL COMPUTING SEC 3</t>
  </si>
  <si>
    <t>PAKISTAN STUDIES SEC 2</t>
  </si>
  <si>
    <t>RADIO NEWS REPORTING &amp; PRODUCTION SEC 1</t>
  </si>
  <si>
    <t>CONTEMPORARY PRACTICES IN BANKING AND FINANCE SEC 3</t>
  </si>
  <si>
    <t>MODERN NOVEL SEC 1</t>
  </si>
  <si>
    <t>INTRODUCTION TO WOMEN`S WRITING SEC 1</t>
  </si>
  <si>
    <t>LINEAR ALGEBRA SEC 1</t>
  </si>
  <si>
    <t>INTRODUCTION TO WOMEN`S WRITING SEC 2</t>
  </si>
  <si>
    <t>ECOLOGY, BIODIVERSITY &amp; EVOLUTION II SEC 1</t>
  </si>
  <si>
    <t>BIOTECHNOLOGY SEC 1</t>
  </si>
  <si>
    <t>ECOLOGY AND ECOSYSTEM SEC 1</t>
  </si>
  <si>
    <t>FINANCIAL MANAGEMENT SEC 1</t>
  </si>
  <si>
    <t>BUSINESS PROCESS ENGINEERING SEC 1</t>
  </si>
  <si>
    <t>BUSINESS PROCESS ENGINEERING SEC 2</t>
  </si>
  <si>
    <t>BEHAVORIAL FINANCE SEC 1</t>
  </si>
  <si>
    <t>DIGITAL MARKETING SEC 1</t>
  </si>
  <si>
    <t>DIGITAL MARKETING SEC 2</t>
  </si>
  <si>
    <t>DIGITAL MARKETING SEC 3</t>
  </si>
  <si>
    <t>DIGITAL MARKETING SEC 4</t>
  </si>
  <si>
    <t>LEARNING AND DEVELOPMENT SEC 1</t>
  </si>
  <si>
    <t>BEHAVIOR FINANCE SEC 1</t>
  </si>
  <si>
    <t>BEHAVIOR FINANCE SEC 2</t>
  </si>
  <si>
    <t>BEHAVIOR FINANCE SEC 3</t>
  </si>
  <si>
    <t>STRATEGIC SUPPLY CHAIN MANAGEMENT SEC 1</t>
  </si>
  <si>
    <t>STRATEGIC SUPPLY CHAIN MANAGEMENT SEC 2</t>
  </si>
  <si>
    <t>STRATEGIC SUPPLY CHAIN MANAGEMENT SEC 3</t>
  </si>
  <si>
    <t>STRATEGIC SUPPLY CHAIN MANAGEMENT SEC 4</t>
  </si>
  <si>
    <t>IT PROJECT MANAGEMENT SEC 1</t>
  </si>
  <si>
    <t>INFORMATION SYSTEMS (IT – SUPPORTING) SEC 1</t>
  </si>
  <si>
    <t>INFORMATION SYSTEMS (IT – SUPPORTING) SEC 2</t>
  </si>
  <si>
    <t>LEARNING AND DEVELOPMENT SEC 3</t>
  </si>
  <si>
    <t>LEARNING AND DEVELOPMENT SEC 4</t>
  </si>
  <si>
    <t>LINEAR ALGEBRA SEC 2</t>
  </si>
  <si>
    <t>LINEAR ALGEBRA SEC 3</t>
  </si>
  <si>
    <t>LINEAR ALGEBRA SEC 4</t>
  </si>
  <si>
    <t>LINEAR ALGEBRA SEC 5</t>
  </si>
  <si>
    <t>LINEAR ALGEBRA SEC 6</t>
  </si>
  <si>
    <t>LINEAR ALGEBRA SEC 7</t>
  </si>
  <si>
    <t>BIOLOGICAL PHYSICS SEC 1</t>
  </si>
  <si>
    <t>MEDIA AND POLITICAL COMMUNICATION SEC 1</t>
  </si>
  <si>
    <t>SEMANTICS SEC 1</t>
  </si>
  <si>
    <t>LINEAR ALGEBRA SEC 8</t>
  </si>
  <si>
    <t>FOUNDATION OF BEHAVIORAL RESEARCH-L SEC 1</t>
  </si>
  <si>
    <t>PEACE PSYCHOLOGY SEC 1</t>
  </si>
  <si>
    <t>MATHEMATICS SEC 1</t>
  </si>
  <si>
    <t>ARABIC SEC 1</t>
  </si>
  <si>
    <t>FUNDAMENTALS OF MATH-I SEC 1</t>
  </si>
  <si>
    <t>BIOLOGICAL SCIENCES SEC 1</t>
  </si>
  <si>
    <t>FUNDAMENTALS OF MATHS-I SEC 1</t>
  </si>
  <si>
    <t>BUSINESS MATHEMATICS SEC 1</t>
  </si>
  <si>
    <t>SEMANTICS AND PRAGMATICS SEC 1</t>
  </si>
  <si>
    <t>LINEAR ALGEBRA SEC 14</t>
  </si>
  <si>
    <t>LANGUAGE (FRENCH, ARABIC ETC) SEC 1</t>
  </si>
  <si>
    <t>FUDAMENTALS OF MATHS-I SEC 1</t>
  </si>
  <si>
    <t>FUNDAMENTALS OF MATHS-I SEC 2</t>
  </si>
  <si>
    <t>PSYCHOLOGY OF ADDICTIVE BEHAVIOR SEC 1</t>
  </si>
  <si>
    <t>PEACE PSYCHOLOGY SEC 2</t>
  </si>
  <si>
    <t>BIOINFORMATICS SEC 1</t>
  </si>
  <si>
    <t>LINEAR ALGEBRA SEC 9</t>
  </si>
  <si>
    <t>LINEAR ALGEBRA SEC 11</t>
  </si>
  <si>
    <t>LINEAR ALGEBRA SEC 12</t>
  </si>
  <si>
    <t>LINEAR ALGEBRA SEC 13</t>
  </si>
  <si>
    <t>LINEAR ALGEBRA SEC 10</t>
  </si>
  <si>
    <t>BUSINESS MATHEMATICS-I SEC 1</t>
  </si>
  <si>
    <t>DIGITAL LOGIC DESIGN SEC 1</t>
  </si>
  <si>
    <t>DIGITAL LOGIC DESIGN SEC 2</t>
  </si>
  <si>
    <t>DIGITAL LOGIC DESIGN SEC 3</t>
  </si>
  <si>
    <t>DIGITAL LOGIC DESIGN SEC 4</t>
  </si>
  <si>
    <t>DIGITAL LOGIC DESIGN SEC 5</t>
  </si>
  <si>
    <t>DIGITAL LOGIC DESIGN SEC 6</t>
  </si>
  <si>
    <t>DIGITAL LOGIC DESIGN SEC 7</t>
  </si>
  <si>
    <t>DIGITAL LOGIC DESIGN SEC 8</t>
  </si>
  <si>
    <t>DIGITAL LOGIC DESIGN SEC 9</t>
  </si>
  <si>
    <t>DIGITAL LOGIC DESIGN SEC 10</t>
  </si>
  <si>
    <t>DIGITAL LOGIC DESIGN SEC 11</t>
  </si>
  <si>
    <t>DIGITAL LOGIC DESIGN SEC 12</t>
  </si>
  <si>
    <t>DIGITAL LOGIC DESIGN SEC 13</t>
  </si>
  <si>
    <t>DIGITAL LOGIC DESIGN SEC 14</t>
  </si>
  <si>
    <t>COMPUTER NETWORKS SEC 1</t>
  </si>
  <si>
    <t>COMPUTER NETWORKS SEC 2</t>
  </si>
  <si>
    <t>COMPUTER NETWORKS SEC 3</t>
  </si>
  <si>
    <t>SELLING AND SALES MANAGEMENT SEC 1</t>
  </si>
  <si>
    <t>COMPUTER NETWORKS SEC 4</t>
  </si>
  <si>
    <t>COMPUTER NETWORKS SEC 7</t>
  </si>
  <si>
    <t>SELLING AND SALES MANAGEMENT SEC 2</t>
  </si>
  <si>
    <t>SELLING AND SALES MANAGEMENT SEC 3</t>
  </si>
  <si>
    <t>SELLING AND SALES MANAGEMENT SEC 4</t>
  </si>
  <si>
    <t>COMPUTER NETWORKS SEC 5</t>
  </si>
  <si>
    <t>COMPUTER NETWORKS SEC 6</t>
  </si>
  <si>
    <t>DEEP LEARNING SEC 4</t>
  </si>
  <si>
    <t>CALCULUS AND ANALYTICAL GEOMETRY SEC 1</t>
  </si>
  <si>
    <t>QUANTITATIVE REASONING-II SEC 1</t>
  </si>
  <si>
    <t>DEEP LEARNING SEC 1</t>
  </si>
  <si>
    <t>DEEP LEARNING SEC 2</t>
  </si>
  <si>
    <t>QUANTITATIVE REASONING(I) SEC 1</t>
  </si>
  <si>
    <t>MARKETING MANAGEMENT SEC 3</t>
  </si>
  <si>
    <t>QUANTITATIVE REASONING (II) SEC 1</t>
  </si>
  <si>
    <t>QUANTITATIVE REASONING(I) SEC 2</t>
  </si>
  <si>
    <t>QUANTITATIVE REASONING(I) SEC 3</t>
  </si>
  <si>
    <t>QUANTITATIVE REASONING (I) SEC 1</t>
  </si>
  <si>
    <t>INTERNET OF THINGS SEC 2</t>
  </si>
  <si>
    <t>DEEP LEARNING SEC 3</t>
  </si>
  <si>
    <t>PYTHON PROGRAMING SEC 2</t>
  </si>
  <si>
    <t>PYTHON PROGRAMING SEC 3</t>
  </si>
  <si>
    <t>INTRODUCTION TO SUPPLY CHAIN MANAGEMENT SEC 1</t>
  </si>
  <si>
    <t>INTRODUCTION TO SUPPLY CHAIN MANAGEMENT SEC 2</t>
  </si>
  <si>
    <t>INTRODUCTION TO SUPPLY CHAIN MANAGEMENT SEC 3</t>
  </si>
  <si>
    <t>SOFTWARE REQUIREMENTS ENGINEERING SEC 3</t>
  </si>
  <si>
    <t>SOFTWARE REQUIREMENTS ENGINEERING SEC 4</t>
  </si>
  <si>
    <t>PYTHON PROGRAMING SEC 1</t>
  </si>
  <si>
    <t>QUANTITATIVE REASONING-II SEC 2</t>
  </si>
  <si>
    <t>QUANTITATIVE REASONING-II SEC 3</t>
  </si>
  <si>
    <t>MARKETING MANAGEMENT SEC 1</t>
  </si>
  <si>
    <t>SOFTWARE REQUIREMENTS ENGINEERING SEC 1</t>
  </si>
  <si>
    <t>INTERNET OF THINGS SEC 1</t>
  </si>
  <si>
    <t>SOFTWARE REQUIREMENTS ENGINEERING SEC 2</t>
  </si>
  <si>
    <t>THEORIES OF PERSONALITY SEC 2</t>
  </si>
  <si>
    <t>MARKETING MANAGEMENT SEC 2</t>
  </si>
  <si>
    <t>THEORIES OF PERSONALITY SEC 1</t>
  </si>
  <si>
    <t>SOFTWARE QUALITY ASSURANCE SEC 5</t>
  </si>
  <si>
    <t>COMMUNICATION RESEARCH METHODS - I SEC 1</t>
  </si>
  <si>
    <t>WEB TECHNOLOGIES SEC 1</t>
  </si>
  <si>
    <t>HUMAN RESOURCE MANAGEMENT AND LEADERSHIP SEC 1</t>
  </si>
  <si>
    <t>X-RAY SPECTROSCOPY AND THERMAL ANALYSIS SEC 1</t>
  </si>
  <si>
    <t>PRINCIPLES OF MARKETING SEC 1</t>
  </si>
  <si>
    <t>MICROBIAL PHYSIOLOGY SEC 1</t>
  </si>
  <si>
    <t>DEVELOPMENT PSYCHOLOGY SEC 1</t>
  </si>
  <si>
    <t>CLASSICAL POETRY SEC 1</t>
  </si>
  <si>
    <t>SOFTWARE QUALITY ASSURANCE SEC 6</t>
  </si>
  <si>
    <t>SOFTWARE QUALITY ASSURANCE SEC 7</t>
  </si>
  <si>
    <t>US POLITICS AND HISTORY SEC 1</t>
  </si>
  <si>
    <t>RUBY PROGRAMING SEC 1</t>
  </si>
  <si>
    <t>RUBY PROGRAMING SEC 2</t>
  </si>
  <si>
    <t>INORGANIC CHEMISTRY-III SEC 1</t>
  </si>
  <si>
    <t>POSITION PAPER (LITERATURE SURVEY AND WRITE UP) SEC 1</t>
  </si>
  <si>
    <t>ADVANCED X-RAY SPECTROSCOPY AND THERMAL ANALYSIS SEC 1</t>
  </si>
  <si>
    <t>LOGIC AND REASONING SEC 1</t>
  </si>
  <si>
    <t>DEVELOPMENTAL PSYCHOLOGY SEC 1</t>
  </si>
  <si>
    <t>TEACHING AND LEARNING SKILLS SEC 1</t>
  </si>
  <si>
    <t>SOFTWARE QUALITY ASSURANCE SEC 4</t>
  </si>
  <si>
    <t>TV NEWS REPORTING &amp; PRODUCTION SEC 1</t>
  </si>
  <si>
    <t>PUBLIC RELATIONS-LL SEC 1</t>
  </si>
  <si>
    <t>APPLIED MICROBIOLOGY SEC 1</t>
  </si>
  <si>
    <t>MEDIA AND CULTURAL STUDIES SEC 1</t>
  </si>
  <si>
    <t>ISLAMIC BANKING PRACTICES SEC 1</t>
  </si>
  <si>
    <t>MEDIA SEMINAR SEC 1</t>
  </si>
  <si>
    <t>PHONETICS AND PHONOLOGY SEC 1</t>
  </si>
  <si>
    <t>SPECIAL PROBLEMS/SEMINARS SEC 1</t>
  </si>
  <si>
    <t>NANOBIOTECHNOLOGY SEC 1</t>
  </si>
  <si>
    <t>ORGANIZATIONAL BEHAVIOR SEC 1</t>
  </si>
  <si>
    <t>INDEPENDENT STUDY II SEC 1</t>
  </si>
  <si>
    <t>LASANIYAT KA MUTALIYA SEC 1</t>
  </si>
  <si>
    <t>TEHQIQ KA TAREEKA KAR AUR RUJHANAT SEC 1</t>
  </si>
  <si>
    <t>TANQEEDI MUBAHIS O NAZRIYAT SEC 1</t>
  </si>
  <si>
    <t>TARJUMA ASOOL O FUN SEC 1</t>
  </si>
  <si>
    <t>DISCOURSE STUDIES SEC 1</t>
  </si>
  <si>
    <t>LITERARY THEORY AND PRACTICE SEC 1</t>
  </si>
  <si>
    <t>SOFTWARE QUALITY ENGINEERING SEC 4</t>
  </si>
  <si>
    <t>ADVANCES IN REASERCH METHODS SEC 1</t>
  </si>
  <si>
    <t>MEDICAL PHYSICS SEC 1</t>
  </si>
  <si>
    <t>AUDITING SEC 1</t>
  </si>
  <si>
    <t>ADVANCED GROUP THEORY SEC 1</t>
  </si>
  <si>
    <t>QUANTUM MECHANICS-II SEC 1</t>
  </si>
  <si>
    <t>INTRODUCTION TO NANO SCIENCE AND NANOTECHNOLOGIES SEC 1</t>
  </si>
  <si>
    <t>QUANTUM COMPUTING &amp; INFORMATION SECURITY SEC 1</t>
  </si>
  <si>
    <t>SOFTWARE QUALITY ENGINEERING SEC 1</t>
  </si>
  <si>
    <t>SOFTWARE QUALITY ENGINEERING SEC 2</t>
  </si>
  <si>
    <t>SOFTWARE QUALITY ENGINEERING SEC 3</t>
  </si>
  <si>
    <t>WEB TECHNOLOGIES SEC 2</t>
  </si>
  <si>
    <t>ULOOM UL SEERAH SEC 1</t>
  </si>
  <si>
    <t>EDITING NEWS- COPY EDITTING SEC 1</t>
  </si>
  <si>
    <t>SOFTWARE QUALITY ASSURANCE SEC 1</t>
  </si>
  <si>
    <t>SOFTWARE QUALITY ASSURANCE SEC 2</t>
  </si>
  <si>
    <t>SOFTWARE QUALITY ASSURANCE SEC 3</t>
  </si>
  <si>
    <t>PROTEOMICS   SEC 1</t>
  </si>
  <si>
    <t>GENOMICS AND PROTEOMICS  SEC 1</t>
  </si>
  <si>
    <t>TRADITIONAL AND NON-TRADITIONAL SECURITY PARADIGMS SEC 1</t>
  </si>
  <si>
    <t>INTERNATIONAL RELATIONS-ADVANCED THEORY AND PRACTICE SEC 1</t>
  </si>
  <si>
    <t>FUNDAMENTALS OF MARKETING SEC 1</t>
  </si>
  <si>
    <t>MOLECULAR ACTION OF ANTIMICROBIAL AGENTS SEC 1</t>
  </si>
  <si>
    <t>FUNCTIONAL ANALYSIS SEC 1</t>
  </si>
  <si>
    <t>ADVANCES IN MICROBIAL PHYSIOLOGY SEC 1</t>
  </si>
  <si>
    <t>ADVANCES IN APPLIED MICROBIOLOGY SEC 1</t>
  </si>
  <si>
    <t>POST COLONIAL LITERATURE SEC 2</t>
  </si>
  <si>
    <t>LITERATURE AND FILM STUDIES SEC 1</t>
  </si>
  <si>
    <t>CHEMISTRY-II: INORGANIC CHEMISTRY SEC 1</t>
  </si>
  <si>
    <t>FUNDAMENTALS OF MYCOLOGY SEC 1</t>
  </si>
  <si>
    <t>MICROBIAL ANATOMY AND PHYSIOLOGY SEC 1</t>
  </si>
  <si>
    <t>MICROBIAL BIOTECHNOLOGY SEC 1</t>
  </si>
  <si>
    <t>STATISTICAL AND MATHEMATICAL METHODS FOR DATA SCIENCE SEC 1</t>
  </si>
  <si>
    <t>POST COLONIAL LITERATURE SEC 1</t>
  </si>
  <si>
    <t>TOPICS IN APPLIED MATHEMATICS SEC 1</t>
  </si>
  <si>
    <t>ENTREPRENEURSHIP SEC 1</t>
  </si>
  <si>
    <t>ENTREPRENEURSHIP AND LEADERSHIP SEC 1</t>
  </si>
  <si>
    <t>BIOCHEMISTRY-III  SEC 1</t>
  </si>
  <si>
    <t>ENTREPRENEURSHIP &amp;  LEADERSHIP SEC 1</t>
  </si>
  <si>
    <t>ENTREPRENEURSHIP &amp;  LEADERSHIP SEC 2</t>
  </si>
  <si>
    <t>ENTREPRENEURSHIP &amp;  LEADERSHIP SEC 3</t>
  </si>
  <si>
    <t>DEFENCE AND STRATEGIC STUDIES (M-IV) SEC 1</t>
  </si>
  <si>
    <t>FINANCIAL ACCOUNTING SEC 2</t>
  </si>
  <si>
    <t>ENTREPRENEURSHIP SEC 3</t>
  </si>
  <si>
    <t>ENTREPRENEURSHIP SEC 4</t>
  </si>
  <si>
    <t>PRINCIPLES OF ACCOUNTING SEC 2</t>
  </si>
  <si>
    <t>ENTREPRENEURSHIP AND LEADERSHIP SEC 2</t>
  </si>
  <si>
    <t>DIFFERENTIAL EQUATIONS SEC 2</t>
  </si>
  <si>
    <t>DIFFERENTIAL EQUATIONS SEC 3</t>
  </si>
  <si>
    <t>PRINCIPLES OF ACCOUNTING SEC 1</t>
  </si>
  <si>
    <t>ENTREPRENEURSHIP AND LEADERSHIP SEC 3</t>
  </si>
  <si>
    <t>ENTREPRENEURSHIP AND LEADERSHIP SEC 4</t>
  </si>
  <si>
    <t>MANAGERIAL ACCOUNTING SEC 1</t>
  </si>
  <si>
    <t>FINANCIAL ACCOUNTING I SEC 1</t>
  </si>
  <si>
    <t>INDEPENDENT STUDY I SEC 1</t>
  </si>
  <si>
    <t>INDEPENDENT STUDY I SEC 2</t>
  </si>
  <si>
    <t>ADVANCED OPTIMIZATION THEORY SEC 1</t>
  </si>
  <si>
    <t>ADVANCED OPERATION RESEARCH SEC 1</t>
  </si>
  <si>
    <t>ACCOUNTING SEC 1</t>
  </si>
  <si>
    <t>ENTREPRENEURSHIP SEC 2</t>
  </si>
  <si>
    <t>TOOLS AND TECHNIQUES IN DATA SCIENCE SEC 1</t>
  </si>
  <si>
    <t>PURCHASING AND INVENTORY MANAGEMENT SEC 1</t>
  </si>
  <si>
    <t>DIFFERENTIAL EQUATIONS SEC 1</t>
  </si>
  <si>
    <t>PRINCIPLE OF ACCOUNTING SEC 1</t>
  </si>
  <si>
    <t>ENTERPRENUERSHIP SEC 1</t>
  </si>
  <si>
    <t>PURCHASING AND INVENTORY MANAGEMENT SEC 2</t>
  </si>
  <si>
    <t>PURCHASING AND INVENTORY MANAGEMENT SEC 3</t>
  </si>
  <si>
    <t>PURCHASING AND INVENTORY MANAGEMENT SEC 4</t>
  </si>
  <si>
    <t>DIFFERENTIAL EQUATION-I SEC 1</t>
  </si>
  <si>
    <t>ADVANCED DATABASE MANAGEMENT SYSTEMS SEC 1</t>
  </si>
  <si>
    <t>PAKISTANI WRITINGS IN ENGLISH SEC 1</t>
  </si>
  <si>
    <t>BIOSAFETY AND BIOETHICS SEC 1</t>
  </si>
  <si>
    <t>GENERAL VIROLOGY SEC 1</t>
  </si>
  <si>
    <t>EPIDEMIOLOGY AND PUBLIC HEALTH SEC 1</t>
  </si>
  <si>
    <t>STRATEGIC MARKETING SEC 1</t>
  </si>
  <si>
    <t>OPERATIONAL RESEARCH SEC 1</t>
  </si>
  <si>
    <t>OPERATIONAL RESEARCH SEC 2</t>
  </si>
  <si>
    <t>ORGANIZATIONAL PSYCHOLOGY SEC 1</t>
  </si>
  <si>
    <t>STRATEGIC HRM SEC 1</t>
  </si>
  <si>
    <t>STATISTICAL PHYSICS SEC 1</t>
  </si>
  <si>
    <t>INTERNATIONAL FINANCE SEC 2</t>
  </si>
  <si>
    <t>INTERNATIONAL FINANCE SEC 3</t>
  </si>
  <si>
    <t>PROGRAMMING FUNDAMENTALS SEC 1</t>
  </si>
  <si>
    <t>CROSS CULTURAL PSYCHOLOGY SEC 2</t>
  </si>
  <si>
    <t>FILE SYSTEMS AND STRUCTURES SEC 1</t>
  </si>
  <si>
    <t>FOREIGN LANGUAGE SEC 1</t>
  </si>
  <si>
    <t>POLITICS OF SOUTH ASIA SEC 1</t>
  </si>
  <si>
    <t>MACRO ECONOMICS SEC 1</t>
  </si>
  <si>
    <t>STRATEGIC MANAGEMENT SEC 1</t>
  </si>
  <si>
    <t>TADWEEN O RAWAYAT SEC 1</t>
  </si>
  <si>
    <t>MORPHOLOGY AND SYNTAX SEC 1</t>
  </si>
  <si>
    <t>PROGRAMMING FUNDAMENTALS SEC 2</t>
  </si>
  <si>
    <t>HEALTH PSYCHOLOGY SEC 1</t>
  </si>
  <si>
    <t>PROGRAMMING FUNDAMENTALS SEC 3</t>
  </si>
  <si>
    <t>NANO-CHEMISTRY SEC 1</t>
  </si>
  <si>
    <t>HEALTH PSYCHOLOGY SEC 2</t>
  </si>
  <si>
    <t>CROSS CULTURAL PSYCHOLOGY SEC 1</t>
  </si>
  <si>
    <t>INFORMATION TECHNOLOGY INFRASTRUCTURE SEC 1</t>
  </si>
  <si>
    <t>VIRTUAL SYSTEMS AND SERVICES SEC 1</t>
  </si>
  <si>
    <t>INFORMATION TECHNOLOGY INFRASTRUCTURE SEC 2</t>
  </si>
  <si>
    <t>STRATEGIC HRM SEC 3</t>
  </si>
  <si>
    <t>STRATEGIC HRM SEC 4</t>
  </si>
  <si>
    <t>MULTIMEDIA JOURNALISM SEC 1</t>
  </si>
  <si>
    <t>ADVANCED POLYMER CHEMISTRY SEC 1</t>
  </si>
  <si>
    <t>POLYMER CHEMISTRY SEC 1</t>
  </si>
  <si>
    <t>ETHICS OF SOCIAL SERVICES SEC 1</t>
  </si>
  <si>
    <t>BUSINESS ECONOMICS THEORY &amp; APPLICATION SEC 1</t>
  </si>
  <si>
    <t>THE QURANIC LEARNING SEC 1</t>
  </si>
  <si>
    <t>ADVANCED FORENSICS SEC 1</t>
  </si>
  <si>
    <t>METHODS IN MOLECULAR BIOLOGY  SEC 1</t>
  </si>
  <si>
    <t>THE QURANIC LEARNING SEC 3</t>
  </si>
  <si>
    <t>THE QURANIC LEARNING SEC 4</t>
  </si>
  <si>
    <t>FUNDAMENTALS OF MATH II SEC 1</t>
  </si>
  <si>
    <t>FUNDAMENTALS OF MATH II SEC 2</t>
  </si>
  <si>
    <t>MACHINE LEARNING SEC 2</t>
  </si>
  <si>
    <t>MACHINE LEARNING SEC 3</t>
  </si>
  <si>
    <t>FUNDAMENTALS OF MATH II SEC 3</t>
  </si>
  <si>
    <t>CURRENT AFFAIRS SEC 1</t>
  </si>
  <si>
    <t>FUNDAMENTALS OF MATH-II SEC 1</t>
  </si>
  <si>
    <t>PROFESSIONAL PRACTICES SEC 1</t>
  </si>
  <si>
    <t>PROFESSIONAL PRACTICES SEC 2</t>
  </si>
  <si>
    <t>PROFESSIONAL PRACTICES SEC 3</t>
  </si>
  <si>
    <t>GAME DEVELOPMENT SEC 1</t>
  </si>
  <si>
    <t>GAME DEVELOPMENT SEC 2</t>
  </si>
  <si>
    <t>DEVELOPMENT JOURNALISM SEC 1</t>
  </si>
  <si>
    <t>ENVIRONMENTAL BIOTECHNOLOGY  SEC 1</t>
  </si>
  <si>
    <t>ENVIRONMENTAL MICROBIOLOGY SEC 1</t>
  </si>
  <si>
    <t>ASOOL E TEHQIQ  O RAWAYAT SEC 1</t>
  </si>
  <si>
    <t>ADVANCES IN ACCOUNTING SEC 1</t>
  </si>
  <si>
    <t>ADVANCED COMPUTER NETWORKS SEC 1</t>
  </si>
  <si>
    <t>BUSINESS MATHEMATICS AND STATISTICS SEC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</si>
</sst>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 x14ac:knownFonts="1">
    <font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Century Gothic"/>
      <family val="2"/>
    </font>
    <font>
      <sz val="8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7"/>
      <color theme="1"/>
      <name val="Calibri"/>
      <family val="2"/>
      <scheme val="minor"/>
    </font>
    <font>
      <sz val="27"/>
      <color theme="1"/>
      <name val="Calibri"/>
      <family val="2"/>
      <scheme val="minor"/>
    </font>
    <font>
      <sz val="8"/>
      <color theme="1"/>
      <name val="Century Gothic"/>
      <family val="2"/>
    </font>
    <font>
      <b/>
      <sz val="12"/>
      <color indexed="8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i/>
      <sz val="15"/>
      <color indexed="8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2"/>
      <color indexed="8"/>
      <name val="Calibri"/>
      <family val="2"/>
      <scheme val="minor"/>
    </font>
    <font>
      <b/>
      <sz val="25"/>
      <color theme="1"/>
      <name val="Calibri"/>
      <family val="2"/>
      <scheme val="minor"/>
    </font>
    <font>
      <sz val="20"/>
      <color theme="1"/>
      <name val="Century Gothic"/>
      <family val="2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5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name val="Calibri"/>
      <family val="2"/>
      <scheme val="minor"/>
    </font>
    <font>
      <b/>
      <sz val="40"/>
      <name val="Calibri"/>
      <family val="2"/>
      <scheme val="minor"/>
    </font>
    <font>
      <b/>
      <sz val="100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dashDot">
        <color indexed="64"/>
      </left>
      <right/>
      <top/>
      <bottom/>
      <diagonal/>
    </border>
    <border>
      <left style="dashDot">
        <color indexed="64"/>
      </left>
      <right/>
      <top/>
      <bottom style="dashDot">
        <color indexed="64"/>
      </bottom>
      <diagonal/>
    </border>
    <border>
      <left/>
      <right/>
      <top/>
      <bottom style="dashDot">
        <color indexed="64"/>
      </bottom>
      <diagonal/>
    </border>
    <border>
      <left/>
      <right/>
      <top style="dashDot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5">
    <xf numFmtId="0" fontId="0" fillId="0" borderId="0" xfId="0"/>
    <xf numFmtId="0" fontId="0" fillId="0" borderId="0" xfId="0" applyAlignment="1">
      <alignment horizontal="center"/>
    </xf>
    <xf numFmtId="0" fontId="6" fillId="0" borderId="0" xfId="0" applyFont="1" applyAlignment="1">
      <alignment horizontal="left" wrapText="1"/>
    </xf>
    <xf numFmtId="0" fontId="1" fillId="0" borderId="0" xfId="0" applyFont="1" applyAlignment="1">
      <alignment horizontal="left"/>
    </xf>
    <xf numFmtId="0" fontId="0" fillId="2" borderId="0" xfId="0" applyFill="1" applyAlignment="1">
      <alignment horizontal="left" vertical="center"/>
    </xf>
    <xf numFmtId="0" fontId="0" fillId="2" borderId="0" xfId="0" applyFill="1" applyAlignment="1">
      <alignment vertical="center"/>
    </xf>
    <xf numFmtId="0" fontId="9" fillId="2" borderId="0" xfId="0" applyFont="1" applyFill="1" applyAlignment="1">
      <alignment horizontal="center"/>
    </xf>
    <xf numFmtId="0" fontId="8" fillId="0" borderId="0" xfId="0" applyFont="1"/>
    <xf numFmtId="0" fontId="8" fillId="0" borderId="0" xfId="0" applyFont="1" applyAlignment="1">
      <alignment horizontal="left" vertical="center"/>
    </xf>
    <xf numFmtId="0" fontId="7" fillId="2" borderId="0" xfId="0" applyFont="1" applyFill="1" applyAlignment="1">
      <alignment horizontal="center" vertical="center"/>
    </xf>
    <xf numFmtId="0" fontId="5" fillId="0" borderId="1" xfId="0" applyFont="1" applyBorder="1" applyAlignment="1">
      <alignment vertical="top"/>
    </xf>
    <xf numFmtId="0" fontId="2" fillId="0" borderId="1" xfId="0" applyFont="1" applyBorder="1"/>
    <xf numFmtId="0" fontId="2" fillId="0" borderId="0" xfId="0" applyFont="1"/>
    <xf numFmtId="0" fontId="8" fillId="0" borderId="0" xfId="0" applyFont="1" applyAlignment="1">
      <alignment horizontal="center"/>
    </xf>
    <xf numFmtId="0" fontId="0" fillId="0" borderId="0" xfId="0" applyAlignment="1">
      <alignment vertical="top"/>
    </xf>
    <xf numFmtId="0" fontId="14" fillId="0" borderId="0" xfId="0" applyFont="1" applyAlignment="1">
      <alignment vertical="top"/>
    </xf>
    <xf numFmtId="0" fontId="12" fillId="0" borderId="0" xfId="0" applyFont="1" applyAlignment="1">
      <alignment horizontal="center" vertical="center" wrapText="1"/>
    </xf>
    <xf numFmtId="0" fontId="17" fillId="0" borderId="1" xfId="0" applyFont="1" applyBorder="1" applyAlignment="1">
      <alignment horizontal="center" wrapText="1"/>
    </xf>
    <xf numFmtId="0" fontId="19" fillId="0" borderId="0" xfId="0" applyFont="1" applyAlignment="1">
      <alignment horizontal="center" vertical="center" wrapText="1"/>
    </xf>
    <xf numFmtId="0" fontId="19" fillId="0" borderId="0" xfId="0" applyFont="1" applyAlignment="1">
      <alignment horizontal="left" vertical="center" wrapText="1"/>
    </xf>
    <xf numFmtId="0" fontId="19" fillId="2" borderId="12" xfId="0" applyFont="1" applyFill="1" applyBorder="1" applyAlignment="1">
      <alignment horizontal="center" vertical="center" wrapText="1"/>
    </xf>
    <xf numFmtId="0" fontId="19" fillId="2" borderId="12" xfId="0" applyFont="1" applyFill="1" applyBorder="1" applyAlignment="1">
      <alignment horizontal="left" vertical="center" wrapText="1"/>
    </xf>
    <xf numFmtId="0" fontId="1" fillId="0" borderId="12" xfId="0" applyFont="1" applyBorder="1" applyAlignment="1">
      <alignment wrapText="1"/>
    </xf>
    <xf numFmtId="0" fontId="7" fillId="2" borderId="12" xfId="0" applyFont="1" applyFill="1" applyBorder="1" applyAlignment="1">
      <alignment horizontal="center" vertical="center"/>
    </xf>
    <xf numFmtId="0" fontId="19" fillId="0" borderId="0" xfId="0" applyFont="1" applyAlignment="1">
      <alignment horizontal="left" wrapText="1"/>
    </xf>
    <xf numFmtId="0" fontId="19" fillId="2" borderId="0" xfId="0" applyFont="1" applyFill="1" applyAlignment="1">
      <alignment horizontal="left" vertical="center" wrapText="1"/>
    </xf>
    <xf numFmtId="0" fontId="4" fillId="0" borderId="12" xfId="0" applyFont="1" applyBorder="1" applyAlignment="1">
      <alignment horizontal="left" wrapText="1"/>
    </xf>
    <xf numFmtId="0" fontId="2" fillId="0" borderId="12" xfId="0" applyFont="1" applyBorder="1" applyAlignment="1">
      <alignment horizontal="right"/>
    </xf>
    <xf numFmtId="0" fontId="2" fillId="0" borderId="12" xfId="0" applyFont="1" applyBorder="1"/>
    <xf numFmtId="0" fontId="17" fillId="0" borderId="13" xfId="0" applyFont="1" applyBorder="1" applyAlignment="1">
      <alignment horizontal="center" wrapText="1"/>
    </xf>
    <xf numFmtId="0" fontId="8" fillId="0" borderId="16" xfId="0" applyFont="1" applyBorder="1"/>
    <xf numFmtId="0" fontId="0" fillId="2" borderId="17" xfId="0" applyFill="1" applyBorder="1" applyAlignment="1">
      <alignment horizontal="left" vertical="center"/>
    </xf>
    <xf numFmtId="0" fontId="1" fillId="0" borderId="18" xfId="0" applyFont="1" applyBorder="1" applyAlignment="1">
      <alignment wrapText="1"/>
    </xf>
    <xf numFmtId="0" fontId="1" fillId="0" borderId="0" xfId="0" applyFont="1"/>
    <xf numFmtId="0" fontId="1" fillId="0" borderId="16" xfId="0" applyFont="1" applyBorder="1"/>
    <xf numFmtId="0" fontId="8" fillId="0" borderId="16" xfId="0" applyFont="1" applyBorder="1" applyAlignment="1">
      <alignment vertical="center"/>
    </xf>
    <xf numFmtId="0" fontId="1" fillId="0" borderId="22" xfId="0" applyFont="1" applyBorder="1"/>
    <xf numFmtId="0" fontId="8" fillId="2" borderId="2" xfId="0" applyFont="1" applyFill="1" applyBorder="1" applyAlignment="1">
      <alignment horizontal="center" vertical="center" wrapText="1"/>
    </xf>
    <xf numFmtId="0" fontId="0" fillId="2" borderId="0" xfId="0" applyFill="1"/>
    <xf numFmtId="0" fontId="0" fillId="0" borderId="2" xfId="0" applyBorder="1" applyAlignment="1">
      <alignment horizontal="center" vertical="center"/>
    </xf>
    <xf numFmtId="0" fontId="27" fillId="0" borderId="0" xfId="0" applyFont="1" applyAlignment="1" applyProtection="1">
      <alignment horizontal="center" vertical="center"/>
      <protection hidden="1"/>
    </xf>
    <xf numFmtId="0" fontId="27" fillId="0" borderId="0" xfId="0" applyFont="1" applyProtection="1">
      <protection hidden="1"/>
    </xf>
    <xf numFmtId="0" fontId="28" fillId="0" borderId="0" xfId="0" applyFont="1" applyProtection="1">
      <protection hidden="1"/>
    </xf>
    <xf numFmtId="0" fontId="29" fillId="5" borderId="12" xfId="0" applyFont="1" applyFill="1" applyBorder="1" applyAlignment="1" applyProtection="1">
      <alignment horizontal="center" vertical="center"/>
      <protection locked="0"/>
    </xf>
    <xf numFmtId="0" fontId="30" fillId="4" borderId="12" xfId="0" applyFont="1" applyFill="1" applyBorder="1" applyAlignment="1" applyProtection="1">
      <alignment horizontal="center" vertical="center"/>
      <protection hidden="1"/>
    </xf>
    <xf numFmtId="0" fontId="28" fillId="0" borderId="0" xfId="0" applyFont="1" applyAlignment="1" applyProtection="1">
      <alignment horizontal="center" vertical="center"/>
      <protection hidden="1"/>
    </xf>
    <xf numFmtId="0" fontId="28" fillId="0" borderId="2" xfId="0" applyFont="1" applyBorder="1" applyAlignment="1" applyProtection="1">
      <alignment horizontal="center" vertical="center"/>
      <protection hidden="1"/>
    </xf>
    <xf numFmtId="0" fontId="0" fillId="2" borderId="2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 vertical="center"/>
      <protection hidden="1"/>
    </xf>
    <xf numFmtId="0" fontId="8" fillId="2" borderId="0" xfId="0" applyFont="1" applyFill="1" applyAlignment="1" applyProtection="1">
      <alignment horizontal="center" vertical="center" wrapText="1"/>
      <protection hidden="1"/>
    </xf>
    <xf numFmtId="0" fontId="0" fillId="0" borderId="0" xfId="0" applyAlignment="1">
      <alignment horizontal="center" vertical="center"/>
    </xf>
    <xf numFmtId="0" fontId="33" fillId="0" borderId="4" xfId="0" pivotButton="1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0" fontId="0" fillId="6" borderId="25" xfId="0" applyFill="1" applyBorder="1"/>
    <xf numFmtId="0" fontId="35" fillId="2" borderId="2" xfId="0" applyFont="1" applyFill="1" applyBorder="1" applyAlignment="1">
      <alignment horizontal="center" vertical="center" wrapText="1"/>
    </xf>
    <xf numFmtId="0" fontId="35" fillId="2" borderId="0" xfId="0" applyFont="1" applyFill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0" fillId="4" borderId="12" xfId="0" applyFill="1" applyBorder="1"/>
    <xf numFmtId="0" fontId="0" fillId="6" borderId="26" xfId="0" applyFill="1" applyBorder="1" applyAlignment="1">
      <alignment horizontal="center" vertical="center"/>
    </xf>
    <xf numFmtId="0" fontId="17" fillId="6" borderId="26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3" fillId="0" borderId="4" xfId="0" applyFont="1" applyBorder="1" applyAlignment="1">
      <alignment horizontal="center" vertical="center"/>
    </xf>
    <xf numFmtId="0" fontId="17" fillId="2" borderId="0" xfId="0" applyFont="1" applyFill="1" applyAlignment="1">
      <alignment horizontal="center" vertical="center"/>
    </xf>
    <xf numFmtId="0" fontId="2" fillId="8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1" fontId="2" fillId="3" borderId="2" xfId="0" applyNumberFormat="1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1" fontId="2" fillId="2" borderId="0" xfId="0" applyNumberFormat="1" applyFont="1" applyFill="1" applyAlignment="1">
      <alignment horizontal="center" vertical="center"/>
    </xf>
    <xf numFmtId="1" fontId="2" fillId="2" borderId="2" xfId="0" applyNumberFormat="1" applyFont="1" applyFill="1" applyBorder="1" applyAlignment="1">
      <alignment horizontal="center" vertical="center" wrapText="1"/>
    </xf>
    <xf numFmtId="1" fontId="8" fillId="2" borderId="2" xfId="0" applyNumberFormat="1" applyFont="1" applyFill="1" applyBorder="1" applyAlignment="1">
      <alignment horizontal="center" vertical="center" wrapText="1"/>
    </xf>
    <xf numFmtId="0" fontId="17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8" fillId="3" borderId="2" xfId="0" applyFont="1" applyFill="1" applyBorder="1" applyAlignment="1">
      <alignment horizontal="center" vertical="center" wrapText="1"/>
    </xf>
    <xf numFmtId="0" fontId="8" fillId="8" borderId="2" xfId="0" applyFont="1" applyFill="1" applyBorder="1" applyAlignment="1">
      <alignment horizontal="center" vertical="center" wrapText="1"/>
    </xf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15" fillId="0" borderId="9" xfId="0" applyFont="1" applyBorder="1"/>
    <xf numFmtId="0" fontId="8" fillId="0" borderId="2" xfId="0" applyFont="1" applyBorder="1" applyAlignment="1">
      <alignment horizontal="center" vertical="center" wrapText="1"/>
    </xf>
    <xf numFmtId="0" fontId="15" fillId="0" borderId="0" xfId="0" applyFont="1" applyAlignment="1">
      <alignment horizontal="center"/>
    </xf>
    <xf numFmtId="0" fontId="8" fillId="0" borderId="2" xfId="0" applyFont="1" applyBorder="1" applyAlignment="1">
      <alignment vertical="center" wrapText="1"/>
    </xf>
    <xf numFmtId="0" fontId="22" fillId="0" borderId="0" xfId="0" applyFont="1" applyAlignment="1">
      <alignment horizontal="center"/>
    </xf>
    <xf numFmtId="0" fontId="10" fillId="0" borderId="1" xfId="0" applyFont="1" applyBorder="1"/>
    <xf numFmtId="0" fontId="10" fillId="0" borderId="0" xfId="0" applyFont="1"/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textRotation="90"/>
    </xf>
    <xf numFmtId="0" fontId="0" fillId="0" borderId="11" xfId="0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10" xfId="0" quotePrefix="1" applyFont="1" applyBorder="1" applyAlignment="1">
      <alignment horizontal="left" vertical="center" wrapText="1"/>
    </xf>
    <xf numFmtId="0" fontId="8" fillId="0" borderId="10" xfId="0" applyFont="1" applyBorder="1" applyAlignment="1">
      <alignment vertical="center" wrapText="1"/>
    </xf>
    <xf numFmtId="0" fontId="8" fillId="0" borderId="10" xfId="0" quotePrefix="1" applyFont="1" applyBorder="1" applyAlignment="1">
      <alignment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6" xfId="0" quotePrefix="1" applyFont="1" applyBorder="1" applyAlignment="1">
      <alignment vertical="center" wrapText="1"/>
    </xf>
    <xf numFmtId="0" fontId="8" fillId="0" borderId="2" xfId="0" quotePrefix="1" applyFont="1" applyBorder="1" applyAlignment="1">
      <alignment vertical="center" wrapText="1"/>
    </xf>
    <xf numFmtId="0" fontId="11" fillId="0" borderId="2" xfId="0" applyFont="1" applyBorder="1" applyAlignment="1">
      <alignment horizontal="left" vertical="center" wrapText="1"/>
    </xf>
    <xf numFmtId="0" fontId="0" fillId="0" borderId="2" xfId="0" applyBorder="1"/>
    <xf numFmtId="0" fontId="0" fillId="0" borderId="2" xfId="0" applyBorder="1" applyAlignment="1" applyProtection="1">
      <alignment horizontal="center" vertical="center"/>
      <protection hidden="1"/>
    </xf>
    <xf numFmtId="0" fontId="5" fillId="0" borderId="1" xfId="0" applyFont="1" applyBorder="1" applyAlignment="1" applyProtection="1">
      <alignment vertical="top"/>
      <protection hidden="1"/>
    </xf>
    <xf numFmtId="0" fontId="2" fillId="0" borderId="1" xfId="0" applyFont="1" applyBorder="1" applyProtection="1">
      <protection hidden="1"/>
    </xf>
    <xf numFmtId="0" fontId="7" fillId="2" borderId="0" xfId="0" applyFont="1" applyFill="1" applyAlignment="1" applyProtection="1">
      <alignment horizontal="center" vertical="center"/>
      <protection hidden="1"/>
    </xf>
    <xf numFmtId="0" fontId="19" fillId="0" borderId="0" xfId="0" applyFont="1" applyAlignment="1" applyProtection="1">
      <alignment horizontal="center" vertical="center" wrapText="1"/>
      <protection hidden="1"/>
    </xf>
    <xf numFmtId="0" fontId="12" fillId="0" borderId="0" xfId="0" applyFont="1" applyAlignment="1" applyProtection="1">
      <alignment horizontal="center" vertical="center" wrapText="1"/>
      <protection hidden="1"/>
    </xf>
    <xf numFmtId="0" fontId="7" fillId="2" borderId="12" xfId="0" applyFont="1" applyFill="1" applyBorder="1" applyAlignment="1" applyProtection="1">
      <alignment horizontal="center" vertical="center"/>
      <protection hidden="1"/>
    </xf>
    <xf numFmtId="0" fontId="19" fillId="2" borderId="12" xfId="0" applyFont="1" applyFill="1" applyBorder="1" applyAlignment="1" applyProtection="1">
      <alignment horizontal="center" vertical="center" wrapText="1"/>
      <protection hidden="1"/>
    </xf>
    <xf numFmtId="0" fontId="12" fillId="0" borderId="1" xfId="0" applyFont="1" applyBorder="1" applyAlignment="1" applyProtection="1">
      <alignment horizontal="center" vertical="center" wrapText="1"/>
      <protection hidden="1"/>
    </xf>
    <xf numFmtId="0" fontId="0" fillId="2" borderId="0" xfId="0" applyFill="1" applyAlignment="1" applyProtection="1">
      <alignment vertical="center"/>
      <protection hidden="1"/>
    </xf>
    <xf numFmtId="0" fontId="2" fillId="0" borderId="0" xfId="0" applyFont="1" applyProtection="1">
      <protection hidden="1"/>
    </xf>
    <xf numFmtId="0" fontId="9" fillId="2" borderId="0" xfId="0" applyFont="1" applyFill="1" applyAlignment="1" applyProtection="1">
      <alignment horizontal="center"/>
      <protection hidden="1"/>
    </xf>
    <xf numFmtId="0" fontId="19" fillId="0" borderId="0" xfId="0" applyFont="1" applyAlignment="1" applyProtection="1">
      <alignment horizontal="left" wrapText="1"/>
      <protection hidden="1"/>
    </xf>
    <xf numFmtId="0" fontId="19" fillId="0" borderId="0" xfId="0" applyFont="1" applyAlignment="1" applyProtection="1">
      <alignment horizontal="left" vertical="center" wrapText="1"/>
      <protection hidden="1"/>
    </xf>
    <xf numFmtId="0" fontId="1" fillId="0" borderId="12" xfId="0" applyFont="1" applyBorder="1" applyAlignment="1" applyProtection="1">
      <alignment wrapText="1"/>
      <protection hidden="1"/>
    </xf>
    <xf numFmtId="0" fontId="19" fillId="2" borderId="12" xfId="0" applyFont="1" applyFill="1" applyBorder="1" applyAlignment="1" applyProtection="1">
      <alignment horizontal="left" vertical="center" wrapText="1"/>
      <protection hidden="1"/>
    </xf>
    <xf numFmtId="0" fontId="0" fillId="0" borderId="0" xfId="0" applyAlignment="1" applyProtection="1">
      <alignment vertical="top"/>
      <protection hidden="1"/>
    </xf>
    <xf numFmtId="0" fontId="14" fillId="0" borderId="0" xfId="0" applyFont="1" applyAlignment="1" applyProtection="1">
      <alignment vertical="top"/>
      <protection hidden="1"/>
    </xf>
    <xf numFmtId="0" fontId="19" fillId="2" borderId="0" xfId="0" applyFont="1" applyFill="1" applyAlignment="1" applyProtection="1">
      <alignment horizontal="left" vertical="center" wrapText="1"/>
      <protection hidden="1"/>
    </xf>
    <xf numFmtId="0" fontId="4" fillId="0" borderId="12" xfId="0" applyFont="1" applyBorder="1" applyAlignment="1" applyProtection="1">
      <alignment horizontal="left" wrapText="1"/>
      <protection hidden="1"/>
    </xf>
    <xf numFmtId="0" fontId="17" fillId="0" borderId="1" xfId="0" applyFont="1" applyBorder="1" applyAlignment="1" applyProtection="1">
      <alignment horizontal="center" wrapText="1"/>
      <protection hidden="1"/>
    </xf>
    <xf numFmtId="0" fontId="2" fillId="0" borderId="12" xfId="0" applyFont="1" applyBorder="1" applyAlignment="1" applyProtection="1">
      <alignment horizontal="right"/>
      <protection hidden="1"/>
    </xf>
    <xf numFmtId="0" fontId="2" fillId="0" borderId="12" xfId="0" applyFont="1" applyBorder="1" applyProtection="1">
      <protection hidden="1"/>
    </xf>
    <xf numFmtId="0" fontId="17" fillId="0" borderId="13" xfId="0" applyFont="1" applyBorder="1" applyAlignment="1" applyProtection="1">
      <alignment horizontal="center" wrapText="1"/>
      <protection hidden="1"/>
    </xf>
    <xf numFmtId="0" fontId="6" fillId="0" borderId="0" xfId="0" applyFont="1" applyAlignment="1" applyProtection="1">
      <alignment horizontal="left" wrapText="1"/>
      <protection hidden="1"/>
    </xf>
    <xf numFmtId="0" fontId="0" fillId="0" borderId="0" xfId="0" applyAlignment="1" applyProtection="1">
      <alignment horizontal="center"/>
      <protection hidden="1"/>
    </xf>
    <xf numFmtId="0" fontId="1" fillId="0" borderId="22" xfId="0" applyFont="1" applyBorder="1" applyProtection="1">
      <protection hidden="1"/>
    </xf>
    <xf numFmtId="0" fontId="12" fillId="0" borderId="1" xfId="0" applyFont="1" applyBorder="1" applyAlignment="1" applyProtection="1">
      <alignment wrapText="1"/>
      <protection hidden="1"/>
    </xf>
    <xf numFmtId="0" fontId="1" fillId="0" borderId="0" xfId="0" applyFont="1" applyProtection="1">
      <protection hidden="1"/>
    </xf>
    <xf numFmtId="0" fontId="8" fillId="0" borderId="0" xfId="0" applyFont="1" applyAlignment="1" applyProtection="1">
      <alignment horizontal="left" vertical="center"/>
      <protection hidden="1"/>
    </xf>
    <xf numFmtId="0" fontId="8" fillId="0" borderId="0" xfId="0" applyFont="1" applyProtection="1">
      <protection hidden="1"/>
    </xf>
    <xf numFmtId="0" fontId="21" fillId="0" borderId="3" xfId="0" applyFont="1" applyBorder="1" applyAlignment="1" applyProtection="1">
      <alignment vertical="center" wrapText="1"/>
      <protection hidden="1"/>
    </xf>
    <xf numFmtId="0" fontId="8" fillId="0" borderId="3" xfId="0" applyFont="1" applyBorder="1" applyProtection="1">
      <protection hidden="1"/>
    </xf>
    <xf numFmtId="0" fontId="1" fillId="0" borderId="0" xfId="0" applyFont="1" applyAlignment="1" applyProtection="1">
      <alignment horizontal="left"/>
      <protection hidden="1"/>
    </xf>
    <xf numFmtId="0" fontId="0" fillId="2" borderId="0" xfId="0" applyFill="1" applyAlignment="1" applyProtection="1">
      <alignment horizontal="left" vertical="center"/>
      <protection hidden="1"/>
    </xf>
    <xf numFmtId="0" fontId="8" fillId="0" borderId="16" xfId="0" applyFont="1" applyBorder="1" applyProtection="1">
      <protection hidden="1"/>
    </xf>
    <xf numFmtId="0" fontId="8" fillId="0" borderId="0" xfId="0" applyFont="1" applyAlignment="1" applyProtection="1">
      <alignment horizontal="center"/>
      <protection hidden="1"/>
    </xf>
    <xf numFmtId="0" fontId="1" fillId="0" borderId="16" xfId="0" applyFont="1" applyBorder="1" applyProtection="1">
      <protection hidden="1"/>
    </xf>
    <xf numFmtId="0" fontId="8" fillId="0" borderId="16" xfId="0" applyFont="1" applyBorder="1" applyAlignment="1" applyProtection="1">
      <alignment vertical="center"/>
      <protection hidden="1"/>
    </xf>
    <xf numFmtId="0" fontId="0" fillId="2" borderId="17" xfId="0" applyFill="1" applyBorder="1" applyAlignment="1" applyProtection="1">
      <alignment horizontal="left" vertical="center"/>
      <protection hidden="1"/>
    </xf>
    <xf numFmtId="0" fontId="1" fillId="0" borderId="18" xfId="0" applyFont="1" applyBorder="1" applyAlignment="1" applyProtection="1">
      <alignment wrapText="1"/>
      <protection hidden="1"/>
    </xf>
    <xf numFmtId="0" fontId="17" fillId="0" borderId="1" xfId="0" applyFont="1" applyBorder="1" applyAlignment="1" applyProtection="1">
      <alignment wrapText="1"/>
      <protection hidden="1"/>
    </xf>
    <xf numFmtId="0" fontId="20" fillId="0" borderId="0" xfId="0" applyFont="1" applyAlignment="1" applyProtection="1">
      <alignment horizontal="center" vertical="center" wrapText="1"/>
      <protection hidden="1"/>
    </xf>
    <xf numFmtId="0" fontId="20" fillId="2" borderId="12" xfId="0" applyFont="1" applyFill="1" applyBorder="1" applyAlignment="1" applyProtection="1">
      <alignment horizontal="center" vertical="center" wrapText="1"/>
      <protection hidden="1"/>
    </xf>
    <xf numFmtId="0" fontId="20" fillId="0" borderId="0" xfId="0" applyFont="1" applyAlignment="1" applyProtection="1">
      <alignment horizontal="left" wrapText="1"/>
      <protection hidden="1"/>
    </xf>
    <xf numFmtId="0" fontId="20" fillId="0" borderId="0" xfId="0" applyFont="1" applyAlignment="1" applyProtection="1">
      <alignment horizontal="left" vertical="center" wrapText="1"/>
      <protection hidden="1"/>
    </xf>
    <xf numFmtId="0" fontId="18" fillId="0" borderId="0" xfId="0" applyFont="1" applyAlignment="1" applyProtection="1">
      <alignment horizontal="center" vertical="center" wrapText="1"/>
      <protection hidden="1"/>
    </xf>
    <xf numFmtId="0" fontId="20" fillId="2" borderId="12" xfId="0" applyFont="1" applyFill="1" applyBorder="1" applyAlignment="1" applyProtection="1">
      <alignment horizontal="left" vertical="center" wrapText="1"/>
      <protection hidden="1"/>
    </xf>
    <xf numFmtId="0" fontId="20" fillId="2" borderId="0" xfId="0" applyFont="1" applyFill="1" applyAlignment="1" applyProtection="1">
      <alignment horizontal="left" vertical="center" wrapText="1"/>
      <protection hidden="1"/>
    </xf>
    <xf numFmtId="0" fontId="1" fillId="0" borderId="12" xfId="0" applyFont="1" applyBorder="1" applyProtection="1">
      <protection hidden="1"/>
    </xf>
    <xf numFmtId="0" fontId="9" fillId="2" borderId="1" xfId="0" applyFont="1" applyFill="1" applyBorder="1" applyAlignment="1" applyProtection="1">
      <alignment vertical="center"/>
      <protection hidden="1"/>
    </xf>
    <xf numFmtId="0" fontId="0" fillId="0" borderId="2" xfId="0" applyBorder="1" applyAlignment="1" applyProtection="1">
      <alignment horizontal="center" vertical="center"/>
      <protection locked="0"/>
    </xf>
    <xf numFmtId="0" fontId="32" fillId="0" borderId="11" xfId="0" applyFont="1" applyBorder="1" applyAlignment="1" applyProtection="1">
      <alignment horizontal="center" vertical="center" wrapText="1"/>
      <protection hidden="1"/>
    </xf>
    <xf numFmtId="0" fontId="9" fillId="0" borderId="18" xfId="0" applyFont="1" applyBorder="1" applyAlignment="1" applyProtection="1">
      <alignment horizontal="center" vertical="center" wrapText="1"/>
      <protection hidden="1"/>
    </xf>
    <xf numFmtId="0" fontId="32" fillId="0" borderId="2" xfId="0" applyFont="1" applyBorder="1" applyAlignment="1" applyProtection="1">
      <alignment horizontal="center" vertical="center" wrapText="1"/>
      <protection hidden="1"/>
    </xf>
    <xf numFmtId="0" fontId="32" fillId="0" borderId="2" xfId="0" applyFont="1" applyBorder="1" applyAlignment="1" applyProtection="1">
      <alignment vertical="center" wrapText="1"/>
      <protection hidden="1"/>
    </xf>
    <xf numFmtId="0" fontId="31" fillId="0" borderId="2" xfId="0" applyFont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 wrapText="1"/>
      <protection hidden="1"/>
    </xf>
    <xf numFmtId="0" fontId="31" fillId="0" borderId="2" xfId="0" applyFont="1" applyBorder="1" applyAlignment="1" applyProtection="1">
      <alignment horizontal="center" vertical="center"/>
      <protection hidden="1"/>
    </xf>
    <xf numFmtId="0" fontId="31" fillId="0" borderId="10" xfId="0" applyFont="1" applyBorder="1" applyAlignment="1" applyProtection="1">
      <alignment horizontal="center" vertical="center"/>
      <protection hidden="1"/>
    </xf>
    <xf numFmtId="0" fontId="31" fillId="0" borderId="2" xfId="0" applyFont="1" applyBorder="1" applyAlignment="1" applyProtection="1">
      <alignment vertical="center"/>
      <protection hidden="1"/>
    </xf>
    <xf numFmtId="1" fontId="31" fillId="0" borderId="2" xfId="0" applyNumberFormat="1" applyFont="1" applyBorder="1" applyAlignment="1" applyProtection="1">
      <alignment horizontal="center" vertical="center"/>
      <protection hidden="1"/>
    </xf>
    <xf numFmtId="0" fontId="31" fillId="0" borderId="6" xfId="0" applyFont="1" applyBorder="1" applyAlignment="1" applyProtection="1">
      <alignment horizontal="center" vertical="center" wrapText="1"/>
      <protection hidden="1"/>
    </xf>
    <xf numFmtId="1" fontId="31" fillId="0" borderId="10" xfId="0" applyNumberFormat="1" applyFont="1" applyBorder="1" applyAlignment="1" applyProtection="1">
      <alignment horizontal="center" vertical="center"/>
      <protection hidden="1"/>
    </xf>
    <xf numFmtId="0" fontId="31" fillId="0" borderId="0" xfId="0" applyFont="1" applyAlignment="1" applyProtection="1">
      <alignment vertical="center"/>
      <protection hidden="1"/>
    </xf>
    <xf numFmtId="0" fontId="31" fillId="0" borderId="0" xfId="0" applyFont="1" applyAlignment="1" applyProtection="1">
      <alignment horizontal="center" vertical="center"/>
      <protection hidden="1"/>
    </xf>
    <xf numFmtId="0" fontId="31" fillId="0" borderId="0" xfId="0" applyFont="1" applyAlignment="1" applyProtection="1">
      <alignment vertical="center"/>
      <protection locked="0"/>
    </xf>
    <xf numFmtId="0" fontId="31" fillId="0" borderId="2" xfId="0" quotePrefix="1" applyFont="1" applyBorder="1" applyAlignment="1" applyProtection="1">
      <alignment horizontal="center" vertical="center"/>
      <protection hidden="1"/>
    </xf>
    <xf numFmtId="0" fontId="31" fillId="0" borderId="2" xfId="0" quotePrefix="1" applyFont="1" applyBorder="1" applyAlignment="1" applyProtection="1">
      <alignment vertical="center"/>
      <protection hidden="1"/>
    </xf>
    <xf numFmtId="0" fontId="31" fillId="0" borderId="2" xfId="0" quotePrefix="1" applyFont="1" applyBorder="1" applyAlignment="1" applyProtection="1">
      <alignment horizontal="center" vertical="center" wrapText="1"/>
      <protection hidden="1"/>
    </xf>
    <xf numFmtId="0" fontId="31" fillId="3" borderId="2" xfId="0" applyFont="1" applyFill="1" applyBorder="1" applyAlignment="1" applyProtection="1">
      <alignment horizontal="center" vertical="center"/>
      <protection hidden="1"/>
    </xf>
    <xf numFmtId="0" fontId="31" fillId="3" borderId="2" xfId="0" quotePrefix="1" applyFont="1" applyFill="1" applyBorder="1" applyAlignment="1" applyProtection="1">
      <alignment horizontal="center" vertical="center"/>
      <protection hidden="1"/>
    </xf>
    <xf numFmtId="0" fontId="13" fillId="2" borderId="5" xfId="0" applyFont="1" applyFill="1" applyBorder="1" applyAlignment="1">
      <alignment horizontal="center" vertical="center"/>
    </xf>
    <xf numFmtId="0" fontId="13" fillId="2" borderId="7" xfId="0" applyFont="1" applyFill="1" applyBorder="1" applyAlignment="1">
      <alignment horizontal="center" vertical="center"/>
    </xf>
    <xf numFmtId="0" fontId="19" fillId="0" borderId="0" xfId="0" applyFont="1" applyAlignment="1">
      <alignment horizontal="left" wrapText="1"/>
    </xf>
    <xf numFmtId="0" fontId="17" fillId="0" borderId="0" xfId="0" applyFont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0" fontId="21" fillId="0" borderId="6" xfId="0" applyFont="1" applyBorder="1" applyAlignment="1">
      <alignment horizontal="center" vertical="center" wrapText="1"/>
    </xf>
    <xf numFmtId="0" fontId="21" fillId="0" borderId="7" xfId="0" applyFont="1" applyBorder="1" applyAlignment="1">
      <alignment horizontal="center" vertical="center" wrapText="1"/>
    </xf>
    <xf numFmtId="0" fontId="4" fillId="0" borderId="0" xfId="0" applyFont="1" applyAlignment="1">
      <alignment horizontal="left" wrapText="1"/>
    </xf>
    <xf numFmtId="0" fontId="23" fillId="0" borderId="23" xfId="0" applyFont="1" applyBorder="1" applyAlignment="1">
      <alignment horizontal="center" wrapText="1"/>
    </xf>
    <xf numFmtId="0" fontId="23" fillId="0" borderId="0" xfId="0" applyFont="1" applyAlignment="1">
      <alignment horizontal="center" wrapText="1"/>
    </xf>
    <xf numFmtId="0" fontId="1" fillId="0" borderId="11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7" fillId="0" borderId="13" xfId="0" applyFont="1" applyBorder="1" applyAlignment="1">
      <alignment horizontal="center" wrapText="1"/>
    </xf>
    <xf numFmtId="0" fontId="17" fillId="0" borderId="1" xfId="0" applyFont="1" applyBorder="1" applyAlignment="1">
      <alignment horizontal="center" wrapText="1"/>
    </xf>
    <xf numFmtId="0" fontId="19" fillId="0" borderId="0" xfId="0" applyFont="1" applyAlignment="1">
      <alignment horizontal="center" wrapText="1"/>
    </xf>
    <xf numFmtId="0" fontId="12" fillId="0" borderId="0" xfId="0" applyFont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19" fillId="0" borderId="21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 wrapText="1"/>
    </xf>
    <xf numFmtId="0" fontId="21" fillId="0" borderId="5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wrapText="1"/>
    </xf>
    <xf numFmtId="0" fontId="12" fillId="0" borderId="1" xfId="0" applyFont="1" applyBorder="1" applyAlignment="1">
      <alignment horizontal="center" wrapText="1"/>
    </xf>
    <xf numFmtId="0" fontId="1" fillId="0" borderId="17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center"/>
    </xf>
    <xf numFmtId="0" fontId="3" fillId="0" borderId="0" xfId="0" applyFont="1" applyAlignment="1">
      <alignment horizontal="left" vertical="center"/>
    </xf>
    <xf numFmtId="0" fontId="7" fillId="2" borderId="0" xfId="0" applyFont="1" applyFill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1" fillId="0" borderId="14" xfId="0" applyFont="1" applyBorder="1" applyAlignment="1">
      <alignment horizontal="left"/>
    </xf>
    <xf numFmtId="0" fontId="1" fillId="0" borderId="15" xfId="0" applyFont="1" applyBorder="1" applyAlignment="1">
      <alignment horizontal="left"/>
    </xf>
    <xf numFmtId="0" fontId="1" fillId="0" borderId="16" xfId="0" applyFont="1" applyBorder="1" applyAlignment="1">
      <alignment horizontal="left"/>
    </xf>
    <xf numFmtId="0" fontId="8" fillId="0" borderId="16" xfId="0" applyFont="1" applyBorder="1" applyAlignment="1">
      <alignment horizontal="left" vertical="center"/>
    </xf>
    <xf numFmtId="0" fontId="8" fillId="0" borderId="16" xfId="0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34" fillId="6" borderId="2" xfId="0" applyFont="1" applyFill="1" applyBorder="1" applyAlignment="1">
      <alignment horizontal="center" vertical="center"/>
    </xf>
    <xf numFmtId="0" fontId="34" fillId="2" borderId="0" xfId="0" applyFont="1" applyFill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21" fillId="0" borderId="4" xfId="0" applyFont="1" applyBorder="1" applyAlignment="1" applyProtection="1">
      <alignment horizontal="center" vertical="center" wrapText="1"/>
      <protection hidden="1"/>
    </xf>
    <xf numFmtId="0" fontId="21" fillId="0" borderId="5" xfId="0" applyFont="1" applyBorder="1" applyAlignment="1" applyProtection="1">
      <alignment horizontal="center" vertical="center" wrapText="1"/>
      <protection hidden="1"/>
    </xf>
    <xf numFmtId="0" fontId="21" fillId="0" borderId="8" xfId="0" applyFont="1" applyBorder="1" applyAlignment="1" applyProtection="1">
      <alignment horizontal="center" vertical="center" wrapText="1"/>
      <protection hidden="1"/>
    </xf>
    <xf numFmtId="0" fontId="21" fillId="0" borderId="9" xfId="0" applyFont="1" applyBorder="1" applyAlignment="1" applyProtection="1">
      <alignment horizontal="center" vertical="center" wrapText="1"/>
      <protection hidden="1"/>
    </xf>
    <xf numFmtId="0" fontId="21" fillId="0" borderId="6" xfId="0" applyFont="1" applyBorder="1" applyAlignment="1" applyProtection="1">
      <alignment horizontal="center" vertical="center" wrapText="1"/>
      <protection hidden="1"/>
    </xf>
    <xf numFmtId="0" fontId="21" fillId="0" borderId="7" xfId="0" applyFont="1" applyBorder="1" applyAlignment="1" applyProtection="1">
      <alignment horizontal="center" vertical="center" wrapText="1"/>
      <protection hidden="1"/>
    </xf>
    <xf numFmtId="0" fontId="1" fillId="0" borderId="11" xfId="0" applyFont="1" applyBorder="1" applyAlignment="1" applyProtection="1">
      <alignment horizontal="center"/>
      <protection hidden="1"/>
    </xf>
    <xf numFmtId="0" fontId="1" fillId="0" borderId="19" xfId="0" applyFont="1" applyBorder="1" applyAlignment="1" applyProtection="1">
      <alignment horizontal="center"/>
      <protection hidden="1"/>
    </xf>
    <xf numFmtId="0" fontId="8" fillId="0" borderId="16" xfId="0" applyFont="1" applyBorder="1" applyAlignment="1" applyProtection="1">
      <alignment horizontal="left" vertical="center"/>
      <protection hidden="1"/>
    </xf>
    <xf numFmtId="0" fontId="8" fillId="0" borderId="16" xfId="0" applyFont="1" applyBorder="1" applyAlignment="1" applyProtection="1">
      <alignment horizontal="center"/>
      <protection hidden="1"/>
    </xf>
    <xf numFmtId="0" fontId="3" fillId="0" borderId="0" xfId="0" applyFont="1" applyAlignment="1" applyProtection="1">
      <alignment horizontal="left" vertical="center"/>
      <protection hidden="1"/>
    </xf>
    <xf numFmtId="0" fontId="12" fillId="2" borderId="0" xfId="0" applyFont="1" applyFill="1" applyAlignment="1" applyProtection="1">
      <alignment horizontal="center" vertical="center"/>
      <protection hidden="1"/>
    </xf>
    <xf numFmtId="0" fontId="9" fillId="2" borderId="3" xfId="0" applyFont="1" applyFill="1" applyBorder="1" applyAlignment="1" applyProtection="1">
      <alignment horizontal="center" vertical="center"/>
      <protection hidden="1"/>
    </xf>
    <xf numFmtId="0" fontId="9" fillId="2" borderId="6" xfId="0" applyFont="1" applyFill="1" applyBorder="1" applyAlignment="1" applyProtection="1">
      <alignment horizontal="center" vertical="center"/>
      <protection hidden="1"/>
    </xf>
    <xf numFmtId="0" fontId="13" fillId="2" borderId="5" xfId="0" applyFont="1" applyFill="1" applyBorder="1" applyAlignment="1" applyProtection="1">
      <alignment horizontal="center" vertical="center"/>
      <protection hidden="1"/>
    </xf>
    <xf numFmtId="0" fontId="13" fillId="2" borderId="7" xfId="0" applyFont="1" applyFill="1" applyBorder="1" applyAlignment="1" applyProtection="1">
      <alignment horizontal="center" vertical="center"/>
      <protection hidden="1"/>
    </xf>
    <xf numFmtId="0" fontId="4" fillId="0" borderId="0" xfId="0" applyFont="1" applyAlignment="1" applyProtection="1">
      <alignment horizontal="left" wrapText="1"/>
      <protection hidden="1"/>
    </xf>
    <xf numFmtId="0" fontId="19" fillId="0" borderId="0" xfId="0" applyFont="1" applyAlignment="1" applyProtection="1">
      <alignment horizontal="left" wrapText="1"/>
      <protection hidden="1"/>
    </xf>
    <xf numFmtId="0" fontId="26" fillId="0" borderId="0" xfId="0" applyFont="1" applyAlignment="1" applyProtection="1">
      <alignment horizontal="center" vertical="center" wrapText="1"/>
      <protection hidden="1"/>
    </xf>
    <xf numFmtId="0" fontId="26" fillId="0" borderId="1" xfId="0" applyFont="1" applyBorder="1" applyAlignment="1" applyProtection="1">
      <alignment horizontal="center" vertical="center" wrapText="1"/>
      <protection hidden="1"/>
    </xf>
    <xf numFmtId="0" fontId="9" fillId="2" borderId="1" xfId="0" applyFont="1" applyFill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19" fillId="0" borderId="5" xfId="0" applyFont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left" vertical="center"/>
      <protection hidden="1"/>
    </xf>
    <xf numFmtId="0" fontId="1" fillId="0" borderId="14" xfId="0" applyFont="1" applyBorder="1" applyAlignment="1" applyProtection="1">
      <alignment horizontal="left"/>
      <protection hidden="1"/>
    </xf>
    <xf numFmtId="0" fontId="1" fillId="0" borderId="0" xfId="0" applyFont="1" applyAlignment="1" applyProtection="1">
      <alignment horizontal="left"/>
      <protection hidden="1"/>
    </xf>
    <xf numFmtId="0" fontId="1" fillId="0" borderId="15" xfId="0" applyFont="1" applyBorder="1" applyAlignment="1" applyProtection="1">
      <alignment horizontal="left"/>
      <protection hidden="1"/>
    </xf>
    <xf numFmtId="0" fontId="1" fillId="0" borderId="16" xfId="0" applyFont="1" applyBorder="1" applyAlignment="1" applyProtection="1">
      <alignment horizontal="left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2" fillId="2" borderId="3" xfId="0" applyFont="1" applyFill="1" applyBorder="1" applyAlignment="1" applyProtection="1">
      <alignment horizontal="center" vertical="center"/>
      <protection hidden="1"/>
    </xf>
    <xf numFmtId="0" fontId="19" fillId="0" borderId="0" xfId="0" applyFont="1" applyAlignment="1" applyProtection="1">
      <alignment horizontal="center" wrapText="1"/>
      <protection hidden="1"/>
    </xf>
    <xf numFmtId="0" fontId="12" fillId="0" borderId="0" xfId="0" applyFont="1" applyAlignment="1" applyProtection="1">
      <alignment horizontal="center" vertical="center" wrapText="1"/>
      <protection hidden="1"/>
    </xf>
    <xf numFmtId="0" fontId="12" fillId="0" borderId="1" xfId="0" applyFont="1" applyBorder="1" applyAlignment="1" applyProtection="1">
      <alignment horizontal="center" vertical="center" wrapText="1"/>
      <protection hidden="1"/>
    </xf>
    <xf numFmtId="0" fontId="21" fillId="0" borderId="2" xfId="0" applyFont="1" applyBorder="1" applyAlignment="1" applyProtection="1">
      <alignment horizontal="center" vertical="center" wrapText="1"/>
      <protection hidden="1"/>
    </xf>
    <xf numFmtId="0" fontId="21" fillId="0" borderId="24" xfId="0" applyFont="1" applyBorder="1" applyAlignment="1" applyProtection="1">
      <alignment horizontal="center" vertical="center" wrapText="1"/>
      <protection hidden="1"/>
    </xf>
    <xf numFmtId="0" fontId="12" fillId="0" borderId="13" xfId="0" applyFont="1" applyBorder="1" applyAlignment="1" applyProtection="1">
      <alignment horizontal="center" wrapText="1"/>
      <protection hidden="1"/>
    </xf>
    <xf numFmtId="0" fontId="12" fillId="0" borderId="1" xfId="0" applyFont="1" applyBorder="1" applyAlignment="1" applyProtection="1">
      <alignment horizontal="center" wrapText="1"/>
      <protection hidden="1"/>
    </xf>
    <xf numFmtId="0" fontId="17" fillId="0" borderId="23" xfId="0" applyFont="1" applyBorder="1" applyAlignment="1" applyProtection="1">
      <alignment horizontal="center" vertical="center" wrapText="1"/>
      <protection hidden="1"/>
    </xf>
    <xf numFmtId="0" fontId="17" fillId="0" borderId="0" xfId="0" applyFont="1" applyAlignment="1" applyProtection="1">
      <alignment horizontal="center" vertical="center" wrapText="1"/>
      <protection hidden="1"/>
    </xf>
    <xf numFmtId="0" fontId="19" fillId="0" borderId="4" xfId="0" applyFont="1" applyBorder="1" applyAlignment="1" applyProtection="1">
      <alignment horizontal="center" vertical="center"/>
      <protection hidden="1"/>
    </xf>
    <xf numFmtId="0" fontId="17" fillId="0" borderId="13" xfId="0" applyFont="1" applyBorder="1" applyAlignment="1" applyProtection="1">
      <alignment horizontal="center" wrapText="1"/>
      <protection hidden="1"/>
    </xf>
    <xf numFmtId="0" fontId="17" fillId="0" borderId="1" xfId="0" applyFont="1" applyBorder="1" applyAlignment="1" applyProtection="1">
      <alignment horizontal="center" wrapText="1"/>
      <protection hidden="1"/>
    </xf>
    <xf numFmtId="0" fontId="8" fillId="0" borderId="0" xfId="0" applyFont="1" applyAlignment="1" applyProtection="1">
      <alignment horizontal="center"/>
      <protection hidden="1"/>
    </xf>
    <xf numFmtId="0" fontId="1" fillId="0" borderId="17" xfId="0" applyFont="1" applyBorder="1" applyAlignment="1" applyProtection="1">
      <alignment horizontal="left"/>
      <protection hidden="1"/>
    </xf>
    <xf numFmtId="0" fontId="17" fillId="0" borderId="23" xfId="0" applyFont="1" applyBorder="1" applyAlignment="1" applyProtection="1">
      <alignment horizontal="center" wrapText="1"/>
      <protection hidden="1"/>
    </xf>
    <xf numFmtId="0" fontId="17" fillId="0" borderId="0" xfId="0" applyFont="1" applyAlignment="1" applyProtection="1">
      <alignment horizontal="center" wrapText="1"/>
      <protection hidden="1"/>
    </xf>
    <xf numFmtId="0" fontId="20" fillId="0" borderId="4" xfId="0" applyFont="1" applyBorder="1" applyAlignment="1" applyProtection="1">
      <alignment horizontal="center" vertical="center"/>
      <protection hidden="1"/>
    </xf>
    <xf numFmtId="0" fontId="20" fillId="0" borderId="5" xfId="0" applyFont="1" applyBorder="1" applyAlignment="1" applyProtection="1">
      <alignment horizontal="center" vertical="center"/>
      <protection hidden="1"/>
    </xf>
    <xf numFmtId="0" fontId="16" fillId="2" borderId="0" xfId="0" applyFont="1" applyFill="1" applyAlignment="1" applyProtection="1">
      <alignment horizontal="center" vertical="center"/>
      <protection hidden="1"/>
    </xf>
    <xf numFmtId="0" fontId="20" fillId="0" borderId="21" xfId="0" applyFont="1" applyBorder="1" applyAlignment="1" applyProtection="1">
      <alignment horizontal="center" vertical="center"/>
      <protection hidden="1"/>
    </xf>
    <xf numFmtId="0" fontId="20" fillId="0" borderId="0" xfId="0" applyFont="1" applyAlignment="1" applyProtection="1">
      <alignment horizontal="center" wrapText="1"/>
      <protection hidden="1"/>
    </xf>
    <xf numFmtId="0" fontId="16" fillId="0" borderId="0" xfId="0" applyFont="1" applyAlignment="1" applyProtection="1">
      <alignment horizontal="center" vertical="center" wrapText="1"/>
      <protection hidden="1"/>
    </xf>
    <xf numFmtId="0" fontId="16" fillId="0" borderId="1" xfId="0" applyFont="1" applyBorder="1" applyAlignment="1" applyProtection="1">
      <alignment horizontal="center" vertical="center" wrapText="1"/>
      <protection hidden="1"/>
    </xf>
    <xf numFmtId="0" fontId="18" fillId="0" borderId="0" xfId="0" applyFont="1" applyAlignment="1" applyProtection="1">
      <alignment horizontal="center" vertical="center" wrapText="1"/>
      <protection hidden="1"/>
    </xf>
    <xf numFmtId="0" fontId="18" fillId="0" borderId="1" xfId="0" applyFont="1" applyBorder="1" applyAlignment="1" applyProtection="1">
      <alignment horizontal="center" vertical="center" wrapText="1"/>
      <protection hidden="1"/>
    </xf>
    <xf numFmtId="0" fontId="20" fillId="0" borderId="0" xfId="0" applyFont="1" applyAlignment="1" applyProtection="1">
      <alignment horizontal="left" wrapText="1"/>
      <protection hidden="1"/>
    </xf>
    <xf numFmtId="0" fontId="20" fillId="0" borderId="20" xfId="0" applyFont="1" applyBorder="1" applyAlignment="1" applyProtection="1">
      <alignment horizontal="center" vertical="center"/>
      <protection hidden="1"/>
    </xf>
    <xf numFmtId="0" fontId="20" fillId="0" borderId="19" xfId="0" applyFont="1" applyBorder="1" applyAlignment="1" applyProtection="1">
      <alignment horizontal="center" vertical="center"/>
      <protection hidden="1"/>
    </xf>
    <xf numFmtId="0" fontId="31" fillId="9" borderId="2" xfId="0" applyFont="1" applyFill="1" applyBorder="1" applyAlignment="1" applyProtection="1">
      <alignment horizontal="center" vertical="center"/>
      <protection hidden="1"/>
    </xf>
    <xf numFmtId="0" fontId="31" fillId="9" borderId="2" xfId="0" quotePrefix="1" applyFont="1" applyFill="1" applyBorder="1" applyAlignment="1" applyProtection="1">
      <alignment horizontal="center" vertical="center"/>
      <protection hidden="1"/>
    </xf>
    <xf numFmtId="0" fontId="31" fillId="9" borderId="2" xfId="0" quotePrefix="1" applyFont="1" applyFill="1" applyBorder="1" applyAlignment="1" applyProtection="1">
      <alignment horizontal="center" vertical="center" wrapText="1"/>
      <protection hidden="1"/>
    </xf>
    <xf numFmtId="0" fontId="31" fillId="9" borderId="2" xfId="0" applyFont="1" applyFill="1" applyBorder="1" applyAlignment="1" applyProtection="1">
      <alignment horizontal="center" vertical="center" wrapText="1"/>
      <protection hidden="1"/>
    </xf>
    <xf numFmtId="0" fontId="31" fillId="9" borderId="2" xfId="0" applyFont="1" applyFill="1" applyBorder="1" applyAlignment="1" applyProtection="1">
      <alignment vertical="center"/>
      <protection hidden="1"/>
    </xf>
    <xf numFmtId="0" fontId="31" fillId="9" borderId="2" xfId="0" quotePrefix="1" applyFont="1" applyFill="1" applyBorder="1" applyAlignment="1" applyProtection="1">
      <alignment vertical="center"/>
      <protection hidden="1"/>
    </xf>
    <xf numFmtId="0" fontId="31" fillId="9" borderId="2" xfId="0" applyFont="1" applyFill="1" applyBorder="1" applyAlignment="1" applyProtection="1">
      <alignment vertical="center" wrapText="1"/>
      <protection hidden="1"/>
    </xf>
    <xf numFmtId="0" fontId="31" fillId="9" borderId="2" xfId="0" quotePrefix="1" applyFont="1" applyFill="1" applyBorder="1" applyAlignment="1" applyProtection="1">
      <alignment vertical="center" wrapText="1"/>
      <protection hidden="1"/>
    </xf>
    <xf numFmtId="1" fontId="31" fillId="9" borderId="2" xfId="0" applyNumberFormat="1" applyFont="1" applyFill="1" applyBorder="1" applyAlignment="1" applyProtection="1">
      <alignment horizontal="center" vertical="center"/>
      <protection hidden="1"/>
    </xf>
    <xf numFmtId="0" fontId="31" fillId="9" borderId="10" xfId="0" applyFont="1" applyFill="1" applyBorder="1" applyAlignment="1" applyProtection="1">
      <alignment horizontal="center" vertical="center"/>
      <protection hidden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T47"/>
  <sheetViews>
    <sheetView view="pageBreakPreview" zoomScale="80" zoomScaleNormal="115" zoomScaleSheetLayoutView="80" workbookViewId="0">
      <pane ySplit="2" topLeftCell="A3" activePane="bottomLeft" state="frozen"/>
      <selection activeCell="S1" sqref="S1"/>
      <selection pane="bottomLeft" activeCell="M38" sqref="M38"/>
    </sheetView>
  </sheetViews>
  <sheetFormatPr defaultRowHeight="15" x14ac:dyDescent="0.25"/>
  <cols>
    <col min="1" max="1" width="5.140625" customWidth="1"/>
    <col min="3" max="3" width="1" customWidth="1"/>
    <col min="4" max="4" width="8.7109375" customWidth="1"/>
    <col min="6" max="6" width="1" customWidth="1"/>
    <col min="7" max="7" width="8.7109375" customWidth="1"/>
    <col min="8" max="8" width="6" customWidth="1"/>
    <col min="9" max="9" width="1" customWidth="1"/>
    <col min="10" max="10" width="8.7109375" customWidth="1"/>
    <col min="11" max="11" width="6.85546875" customWidth="1"/>
    <col min="12" max="12" width="1" customWidth="1"/>
    <col min="13" max="13" width="8.7109375" customWidth="1"/>
    <col min="14" max="14" width="1" customWidth="1"/>
    <col min="15" max="15" width="6.85546875" customWidth="1"/>
    <col min="16" max="16" width="12.42578125" customWidth="1"/>
  </cols>
  <sheetData>
    <row r="1" spans="1:20" ht="28.5" customHeight="1" x14ac:dyDescent="0.25">
      <c r="A1" s="202" t="s">
        <v>0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R1">
        <v>1</v>
      </c>
      <c r="S1">
        <f>R1+1</f>
        <v>2</v>
      </c>
      <c r="T1">
        <f>S1+1</f>
        <v>3</v>
      </c>
    </row>
    <row r="2" spans="1:20" ht="15" customHeight="1" x14ac:dyDescent="0.25">
      <c r="A2" s="10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</row>
    <row r="3" spans="1:20" ht="24.75" customHeight="1" x14ac:dyDescent="0.25">
      <c r="A3" s="203" t="s">
        <v>50</v>
      </c>
      <c r="B3" s="203"/>
      <c r="C3" s="203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</row>
    <row r="4" spans="1:20" ht="15" customHeight="1" thickBot="1" x14ac:dyDescent="0.3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192" t="str">
        <f>VLOOKUP(R5,Sheet2!$A$12:$Y$12043,2,0)</f>
        <v>04 MAY 2024</v>
      </c>
      <c r="P4" s="192"/>
    </row>
    <row r="5" spans="1:20" ht="21.75" customHeight="1" thickBot="1" x14ac:dyDescent="0.3">
      <c r="A5" s="187" t="s">
        <v>2</v>
      </c>
      <c r="B5" s="187"/>
      <c r="C5" s="18"/>
      <c r="D5" s="188" t="str">
        <f>VLOOKUP(R5,Sheet2!$A$12:$O$27093,5,0)</f>
        <v>CHEM726---RESEARCH METHODOLOGY SEC 1</v>
      </c>
      <c r="E5" s="188"/>
      <c r="F5" s="188"/>
      <c r="G5" s="188"/>
      <c r="H5" s="188"/>
      <c r="I5" s="188"/>
      <c r="J5" s="188"/>
      <c r="K5" s="188"/>
      <c r="L5" s="188"/>
      <c r="M5" s="188"/>
      <c r="N5" s="23"/>
      <c r="O5" s="190" t="s">
        <v>14</v>
      </c>
      <c r="P5" s="169">
        <f>+R5</f>
        <v>1</v>
      </c>
      <c r="R5">
        <f>+R1</f>
        <v>1</v>
      </c>
    </row>
    <row r="6" spans="1:20" ht="24.95" customHeight="1" thickBot="1" x14ac:dyDescent="0.3">
      <c r="A6" s="187"/>
      <c r="B6" s="187"/>
      <c r="C6" s="20"/>
      <c r="D6" s="189"/>
      <c r="E6" s="189"/>
      <c r="F6" s="189"/>
      <c r="G6" s="189"/>
      <c r="H6" s="189"/>
      <c r="I6" s="189"/>
      <c r="J6" s="189"/>
      <c r="K6" s="189"/>
      <c r="L6" s="189"/>
      <c r="M6" s="189"/>
      <c r="N6" s="5"/>
      <c r="O6" s="191"/>
      <c r="P6" s="170"/>
    </row>
    <row r="7" spans="1:20" ht="6" customHeight="1" thickBot="1" x14ac:dyDescent="0.3">
      <c r="E7" s="12"/>
      <c r="F7" s="12"/>
      <c r="G7" s="12"/>
      <c r="H7" s="12"/>
      <c r="I7" s="12"/>
      <c r="J7" s="12"/>
      <c r="K7" s="12"/>
      <c r="L7" s="12"/>
      <c r="M7" s="12"/>
      <c r="N7" s="5"/>
      <c r="O7" s="6"/>
      <c r="P7" s="6"/>
    </row>
    <row r="8" spans="1:20" ht="24.95" customHeight="1" thickBot="1" x14ac:dyDescent="0.3">
      <c r="A8" s="171" t="s">
        <v>13</v>
      </c>
      <c r="B8" s="171"/>
      <c r="C8" s="19"/>
      <c r="D8" s="172" t="str">
        <f>VLOOKUP(R5,Sheet2!$A$12:$O$27094,4,0)</f>
        <v>140777---M.Phil CHEM.</v>
      </c>
      <c r="E8" s="172"/>
      <c r="F8" s="172"/>
      <c r="G8" s="172"/>
      <c r="H8" s="172"/>
      <c r="I8" s="172"/>
      <c r="J8" s="172"/>
      <c r="K8" s="172"/>
      <c r="L8" s="172"/>
      <c r="M8" s="172"/>
      <c r="N8" s="22"/>
      <c r="O8" s="204" t="s">
        <v>15</v>
      </c>
      <c r="P8" s="205"/>
    </row>
    <row r="9" spans="1:20" s="14" customFormat="1" ht="24.95" customHeight="1" thickBot="1" x14ac:dyDescent="0.3">
      <c r="A9" s="171"/>
      <c r="B9" s="171"/>
      <c r="C9" s="21"/>
      <c r="D9" s="173"/>
      <c r="E9" s="173"/>
      <c r="F9" s="173"/>
      <c r="G9" s="173"/>
      <c r="H9" s="173"/>
      <c r="I9" s="173"/>
      <c r="J9" s="173"/>
      <c r="K9" s="173"/>
      <c r="L9" s="173"/>
      <c r="M9" s="173"/>
      <c r="O9" s="194">
        <f>VLOOKUP(R5,Sheet2!$A$12:$V$16068,13,0)+2</f>
        <v>15</v>
      </c>
      <c r="P9" s="195"/>
      <c r="R9" s="15"/>
    </row>
    <row r="10" spans="1:20" s="14" customFormat="1" ht="6" customHeight="1" thickBot="1" x14ac:dyDescent="0.3">
      <c r="A10" s="24"/>
      <c r="B10" s="24"/>
      <c r="C10" s="25"/>
      <c r="D10" s="16"/>
      <c r="E10" s="16"/>
      <c r="F10" s="16"/>
      <c r="G10" s="16"/>
      <c r="H10" s="16"/>
      <c r="I10" s="16"/>
      <c r="J10" s="16"/>
      <c r="K10" s="16"/>
      <c r="L10" s="16"/>
      <c r="M10" s="16"/>
      <c r="O10" s="176"/>
      <c r="P10" s="177"/>
      <c r="R10" s="15"/>
    </row>
    <row r="11" spans="1:20" ht="24.95" customHeight="1" thickBot="1" x14ac:dyDescent="0.4">
      <c r="A11" s="180" t="s">
        <v>71</v>
      </c>
      <c r="B11" s="180"/>
      <c r="C11" s="26"/>
      <c r="D11" s="17" t="str">
        <f>VLOOKUP(R5,Sheet2!$A$12:$R$16068,10,0)</f>
        <v>A</v>
      </c>
      <c r="E11" s="12" t="s">
        <v>49</v>
      </c>
      <c r="F11" s="27"/>
      <c r="G11" s="181" t="str">
        <f>VLOOKUP(R5,Sheet2!$A$12:$V$16068,9,0)</f>
        <v>NB - 01</v>
      </c>
      <c r="H11" s="182"/>
      <c r="I11" s="182"/>
      <c r="J11" s="182"/>
      <c r="K11" s="12" t="s">
        <v>5</v>
      </c>
      <c r="L11" s="28"/>
      <c r="M11" s="29" t="str">
        <f>VLOOKUP(R5,Sheet2!$A$12:$Z$16068,7,0)</f>
        <v>I</v>
      </c>
      <c r="O11" s="176"/>
      <c r="P11" s="177"/>
    </row>
    <row r="12" spans="1:20" ht="3.75" customHeight="1" thickBot="1" x14ac:dyDescent="0.3">
      <c r="A12" s="2"/>
      <c r="B12" s="2"/>
      <c r="C12" s="2"/>
      <c r="D12" s="2"/>
      <c r="E12" s="1"/>
      <c r="F12" s="1"/>
      <c r="G12" s="1"/>
      <c r="H12" s="1"/>
      <c r="I12" s="1"/>
      <c r="J12" s="1"/>
      <c r="K12" s="1"/>
      <c r="L12" s="1"/>
      <c r="M12" s="1"/>
      <c r="N12" s="1"/>
      <c r="O12" s="176"/>
      <c r="P12" s="177"/>
    </row>
    <row r="13" spans="1:20" ht="27" customHeight="1" thickBot="1" x14ac:dyDescent="0.3">
      <c r="A13" s="183" t="s">
        <v>16</v>
      </c>
      <c r="B13" s="184"/>
      <c r="C13" s="36"/>
      <c r="D13" s="196" t="str">
        <f>VLOOKUP(R5,Sheet2!$A$12:$R$16068,16,0)</f>
        <v>ANSWER SCRIPTS - REQUIRED</v>
      </c>
      <c r="E13" s="197"/>
      <c r="F13" s="197"/>
      <c r="G13" s="197"/>
      <c r="H13" s="197"/>
      <c r="I13" s="197"/>
      <c r="J13" s="197"/>
      <c r="K13" s="197"/>
      <c r="L13" s="197"/>
      <c r="M13" s="197"/>
      <c r="N13" s="4"/>
      <c r="O13" s="178"/>
      <c r="P13" s="179"/>
    </row>
    <row r="14" spans="1:20" ht="9.75" customHeight="1" x14ac:dyDescent="0.25">
      <c r="A14" s="33"/>
      <c r="B14" s="33"/>
      <c r="C14" s="33"/>
      <c r="D14" s="33"/>
      <c r="E14" s="200"/>
      <c r="F14" s="200"/>
      <c r="G14" s="200"/>
      <c r="H14" s="7"/>
      <c r="I14" s="7"/>
      <c r="J14" s="7"/>
      <c r="K14" s="7"/>
      <c r="L14" s="7"/>
      <c r="M14" s="7"/>
      <c r="N14" s="7"/>
      <c r="O14" s="201"/>
      <c r="P14" s="201"/>
    </row>
    <row r="15" spans="1:20" ht="9" customHeight="1" x14ac:dyDescent="0.25">
      <c r="A15" s="206"/>
      <c r="B15" s="199"/>
      <c r="C15" s="199"/>
      <c r="D15" s="199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spans="1:20" ht="9.75" customHeight="1" x14ac:dyDescent="0.25">
      <c r="A16" s="207"/>
      <c r="B16" s="208"/>
      <c r="C16" s="208"/>
      <c r="D16" s="208"/>
      <c r="E16" s="209"/>
      <c r="F16" s="209"/>
      <c r="G16" s="209"/>
      <c r="H16" s="30"/>
      <c r="I16" s="30"/>
      <c r="J16" s="30"/>
      <c r="K16" s="30"/>
      <c r="L16" s="30"/>
      <c r="M16" s="30"/>
      <c r="N16" s="30"/>
      <c r="O16" s="210"/>
      <c r="P16" s="210"/>
    </row>
    <row r="17" spans="1:18" ht="15" customHeight="1" x14ac:dyDescent="0.25">
      <c r="A17" s="3"/>
      <c r="B17" s="3"/>
      <c r="C17" s="3"/>
      <c r="D17" s="3"/>
      <c r="E17" s="8"/>
      <c r="F17" s="8"/>
      <c r="G17" s="8"/>
      <c r="H17" s="7"/>
      <c r="I17" s="7"/>
      <c r="J17" s="7"/>
      <c r="K17" s="7"/>
      <c r="L17" s="7"/>
      <c r="M17" s="7"/>
      <c r="N17" s="7"/>
      <c r="O17" s="13"/>
      <c r="P17" s="13"/>
    </row>
    <row r="18" spans="1:18" ht="28.5" customHeight="1" x14ac:dyDescent="0.25">
      <c r="A18" s="202" t="s">
        <v>0</v>
      </c>
      <c r="B18" s="202"/>
      <c r="C18" s="202"/>
      <c r="D18" s="202"/>
      <c r="E18" s="202"/>
      <c r="F18" s="202"/>
      <c r="G18" s="202"/>
      <c r="H18" s="202"/>
      <c r="I18" s="202"/>
      <c r="J18" s="202"/>
      <c r="K18" s="202"/>
      <c r="L18" s="202"/>
      <c r="M18" s="202"/>
      <c r="N18" s="202"/>
      <c r="O18" s="202"/>
      <c r="P18" s="202"/>
    </row>
    <row r="19" spans="1:18" ht="15" customHeight="1" x14ac:dyDescent="0.25">
      <c r="A19" s="10" t="s">
        <v>1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spans="1:18" ht="24.75" customHeight="1" x14ac:dyDescent="0.25">
      <c r="A20" s="203" t="s">
        <v>51</v>
      </c>
      <c r="B20" s="203"/>
      <c r="C20" s="203"/>
      <c r="D20" s="203"/>
      <c r="E20" s="203"/>
      <c r="F20" s="203"/>
      <c r="G20" s="203"/>
      <c r="H20" s="203"/>
      <c r="I20" s="203"/>
      <c r="J20" s="203"/>
      <c r="K20" s="203"/>
      <c r="L20" s="203"/>
      <c r="M20" s="203"/>
      <c r="N20" s="203"/>
      <c r="O20" s="203"/>
      <c r="P20" s="203"/>
    </row>
    <row r="21" spans="1:18" ht="15" customHeight="1" thickBot="1" x14ac:dyDescent="0.3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192" t="str">
        <f>VLOOKUP(R22,Sheet2!$A$12:$Y$12043,2,0)</f>
        <v>04 MAY 2024</v>
      </c>
      <c r="P21" s="192"/>
    </row>
    <row r="22" spans="1:18" ht="21.75" customHeight="1" thickBot="1" x14ac:dyDescent="0.3">
      <c r="A22" s="187" t="s">
        <v>2</v>
      </c>
      <c r="B22" s="187"/>
      <c r="C22" s="18"/>
      <c r="D22" s="188" t="str">
        <f>VLOOKUP(R22,Sheet2!$A$12:$O$27093,5,0)</f>
        <v>CHEM8203---ADVANCED RESEARCH METHODOLOGY SEC 1</v>
      </c>
      <c r="E22" s="188"/>
      <c r="F22" s="188"/>
      <c r="G22" s="188"/>
      <c r="H22" s="188"/>
      <c r="I22" s="188"/>
      <c r="J22" s="188"/>
      <c r="K22" s="188"/>
      <c r="L22" s="188"/>
      <c r="M22" s="188"/>
      <c r="N22" s="23"/>
      <c r="O22" s="190" t="s">
        <v>14</v>
      </c>
      <c r="P22" s="169">
        <f>+R22</f>
        <v>2</v>
      </c>
      <c r="R22">
        <f>+S1</f>
        <v>2</v>
      </c>
    </row>
    <row r="23" spans="1:18" ht="24.95" customHeight="1" thickBot="1" x14ac:dyDescent="0.3">
      <c r="A23" s="187"/>
      <c r="B23" s="187"/>
      <c r="C23" s="20"/>
      <c r="D23" s="189"/>
      <c r="E23" s="189"/>
      <c r="F23" s="189"/>
      <c r="G23" s="189"/>
      <c r="H23" s="189"/>
      <c r="I23" s="189"/>
      <c r="J23" s="189"/>
      <c r="K23" s="189"/>
      <c r="L23" s="189"/>
      <c r="M23" s="189"/>
      <c r="N23" s="5"/>
      <c r="O23" s="191"/>
      <c r="P23" s="170"/>
    </row>
    <row r="24" spans="1:18" ht="6" customHeight="1" thickBot="1" x14ac:dyDescent="0.3">
      <c r="E24" s="12"/>
      <c r="F24" s="12"/>
      <c r="G24" s="12"/>
      <c r="H24" s="12"/>
      <c r="I24" s="12"/>
      <c r="J24" s="12"/>
      <c r="K24" s="12"/>
      <c r="L24" s="12"/>
      <c r="M24" s="12"/>
      <c r="N24" s="5"/>
      <c r="O24" s="6"/>
      <c r="P24" s="6"/>
    </row>
    <row r="25" spans="1:18" ht="24.95" customHeight="1" thickBot="1" x14ac:dyDescent="0.3">
      <c r="A25" s="171" t="s">
        <v>13</v>
      </c>
      <c r="B25" s="171"/>
      <c r="C25" s="19"/>
      <c r="D25" s="172" t="str">
        <f>VLOOKUP(R22,Sheet2!$A$12:$O$27094,4,0)</f>
        <v>140880---Ph. D CHEM.</v>
      </c>
      <c r="E25" s="172"/>
      <c r="F25" s="172"/>
      <c r="G25" s="172"/>
      <c r="H25" s="172"/>
      <c r="I25" s="172"/>
      <c r="J25" s="172"/>
      <c r="K25" s="172"/>
      <c r="L25" s="172"/>
      <c r="M25" s="172"/>
      <c r="N25" s="22"/>
      <c r="O25" s="193" t="s">
        <v>15</v>
      </c>
      <c r="P25" s="175"/>
    </row>
    <row r="26" spans="1:18" s="14" customFormat="1" ht="24.95" customHeight="1" thickBot="1" x14ac:dyDescent="0.3">
      <c r="A26" s="171"/>
      <c r="B26" s="171"/>
      <c r="C26" s="21"/>
      <c r="D26" s="173"/>
      <c r="E26" s="173"/>
      <c r="F26" s="173"/>
      <c r="G26" s="173"/>
      <c r="H26" s="173"/>
      <c r="I26" s="173"/>
      <c r="J26" s="173"/>
      <c r="K26" s="173"/>
      <c r="L26" s="173"/>
      <c r="M26" s="173"/>
      <c r="O26" s="194">
        <f>VLOOKUP(R22,Sheet2!$A$12:$V$16068,13,0)</f>
        <v>7</v>
      </c>
      <c r="P26" s="195"/>
      <c r="R26" s="15"/>
    </row>
    <row r="27" spans="1:18" s="14" customFormat="1" ht="6" customHeight="1" thickBot="1" x14ac:dyDescent="0.3">
      <c r="A27" s="24"/>
      <c r="B27" s="24"/>
      <c r="C27" s="25"/>
      <c r="D27" s="16"/>
      <c r="E27" s="16"/>
      <c r="F27" s="16"/>
      <c r="G27" s="16"/>
      <c r="H27" s="16"/>
      <c r="I27" s="16"/>
      <c r="J27" s="16"/>
      <c r="K27" s="16"/>
      <c r="L27" s="16"/>
      <c r="M27" s="16"/>
      <c r="O27" s="176"/>
      <c r="P27" s="177"/>
      <c r="R27" s="15"/>
    </row>
    <row r="28" spans="1:18" ht="24.95" customHeight="1" thickBot="1" x14ac:dyDescent="0.4">
      <c r="A28" s="180" t="s">
        <v>4</v>
      </c>
      <c r="B28" s="180"/>
      <c r="C28" s="26"/>
      <c r="D28" s="17" t="str">
        <f>VLOOKUP(R22,Sheet2!$A$12:$R$16068,10,0)</f>
        <v>A</v>
      </c>
      <c r="E28" s="12" t="s">
        <v>49</v>
      </c>
      <c r="F28" s="27"/>
      <c r="G28" s="181" t="str">
        <f>VLOOKUP(R22,Sheet2!$A$12:$V$16068,9,0)</f>
        <v>NB - 01</v>
      </c>
      <c r="H28" s="182"/>
      <c r="I28" s="182"/>
      <c r="J28" s="182"/>
      <c r="K28" s="12" t="s">
        <v>5</v>
      </c>
      <c r="L28" s="28"/>
      <c r="M28" s="29" t="str">
        <f>VLOOKUP(R22,Sheet2!$A$12:$Z$16068,7,0)</f>
        <v>I</v>
      </c>
      <c r="O28" s="176"/>
      <c r="P28" s="177"/>
    </row>
    <row r="29" spans="1:18" ht="3.75" customHeight="1" thickBot="1" x14ac:dyDescent="0.3">
      <c r="A29" s="2"/>
      <c r="B29" s="2"/>
      <c r="C29" s="2"/>
      <c r="D29" s="2"/>
      <c r="E29" s="1"/>
      <c r="F29" s="1"/>
      <c r="G29" s="1"/>
      <c r="H29" s="1"/>
      <c r="I29" s="1"/>
      <c r="J29" s="1"/>
      <c r="K29" s="1"/>
      <c r="L29" s="1"/>
      <c r="M29" s="1"/>
      <c r="N29" s="1"/>
      <c r="O29" s="176"/>
      <c r="P29" s="177"/>
    </row>
    <row r="30" spans="1:18" ht="27" customHeight="1" thickBot="1" x14ac:dyDescent="0.3">
      <c r="A30" s="183" t="s">
        <v>16</v>
      </c>
      <c r="B30" s="184"/>
      <c r="C30" s="36"/>
      <c r="D30" s="196" t="str">
        <f>VLOOKUP(R22,Sheet2!$A$12:$R$16068,16,0)</f>
        <v>ANSWER SCRIPTS - REQUIRED</v>
      </c>
      <c r="E30" s="197"/>
      <c r="F30" s="197"/>
      <c r="G30" s="197"/>
      <c r="H30" s="197"/>
      <c r="I30" s="197"/>
      <c r="J30" s="197"/>
      <c r="K30" s="197"/>
      <c r="L30" s="197"/>
      <c r="M30" s="197"/>
      <c r="N30" s="4"/>
      <c r="O30" s="178"/>
      <c r="P30" s="179"/>
    </row>
    <row r="31" spans="1:18" ht="6" customHeight="1" x14ac:dyDescent="0.25">
      <c r="A31" s="34"/>
      <c r="B31" s="34"/>
      <c r="C31" s="34"/>
      <c r="D31" s="34"/>
      <c r="E31" s="35"/>
      <c r="F31" s="35"/>
      <c r="G31" s="35"/>
      <c r="H31" s="7"/>
      <c r="I31" s="7"/>
      <c r="J31" s="7"/>
      <c r="K31" s="7"/>
      <c r="L31" s="7"/>
      <c r="M31" s="7"/>
      <c r="N31" s="7"/>
      <c r="O31" s="30"/>
      <c r="P31" s="30"/>
    </row>
    <row r="32" spans="1:18" ht="6" customHeight="1" x14ac:dyDescent="0.25">
      <c r="A32" s="198"/>
      <c r="B32" s="198"/>
      <c r="C32" s="198"/>
      <c r="D32" s="198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</row>
    <row r="33" spans="1:18" ht="6" customHeight="1" x14ac:dyDescent="0.25">
      <c r="A33" s="199"/>
      <c r="B33" s="199"/>
      <c r="C33" s="199"/>
      <c r="D33" s="199"/>
      <c r="E33" s="200"/>
      <c r="F33" s="200"/>
      <c r="G33" s="200"/>
      <c r="H33" s="7"/>
      <c r="I33" s="7"/>
      <c r="J33" s="7"/>
      <c r="K33" s="7"/>
      <c r="L33" s="7"/>
      <c r="M33" s="7"/>
      <c r="N33" s="7"/>
      <c r="O33" s="201"/>
      <c r="P33" s="201"/>
    </row>
    <row r="34" spans="1:18" ht="6" customHeight="1" x14ac:dyDescent="0.25">
      <c r="A34" s="3"/>
      <c r="B34" s="3"/>
      <c r="C34" s="3"/>
      <c r="D34" s="3"/>
      <c r="E34" s="8"/>
      <c r="F34" s="8"/>
      <c r="G34" s="8"/>
      <c r="H34" s="7"/>
      <c r="I34" s="7"/>
      <c r="J34" s="7"/>
      <c r="K34" s="7"/>
      <c r="L34" s="7"/>
      <c r="M34" s="7"/>
      <c r="N34" s="7"/>
      <c r="O34" s="13"/>
      <c r="P34" s="13"/>
    </row>
    <row r="35" spans="1:18" ht="28.5" customHeight="1" x14ac:dyDescent="0.25">
      <c r="A35" s="202" t="s">
        <v>0</v>
      </c>
      <c r="B35" s="202"/>
      <c r="C35" s="202"/>
      <c r="D35" s="202"/>
      <c r="E35" s="202"/>
      <c r="F35" s="202"/>
      <c r="G35" s="202"/>
      <c r="H35" s="202"/>
      <c r="I35" s="202"/>
      <c r="J35" s="202"/>
      <c r="K35" s="202"/>
      <c r="L35" s="202"/>
      <c r="M35" s="202"/>
      <c r="N35" s="202"/>
      <c r="O35" s="202"/>
      <c r="P35" s="202"/>
    </row>
    <row r="36" spans="1:18" ht="15" customHeight="1" x14ac:dyDescent="0.25">
      <c r="A36" s="10" t="s">
        <v>1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spans="1:18" ht="24.75" customHeight="1" x14ac:dyDescent="0.25">
      <c r="A37" s="203" t="s">
        <v>51</v>
      </c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3"/>
      <c r="O37" s="203"/>
      <c r="P37" s="203"/>
    </row>
    <row r="38" spans="1:18" ht="15" customHeight="1" thickBo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192" t="str">
        <f>VLOOKUP(R39,Sheet2!$A$12:$Y$120043,2,0)</f>
        <v>04 MAY 2024</v>
      </c>
      <c r="P38" s="192"/>
    </row>
    <row r="39" spans="1:18" ht="21.75" customHeight="1" thickBot="1" x14ac:dyDescent="0.3">
      <c r="A39" s="187" t="s">
        <v>2</v>
      </c>
      <c r="B39" s="187"/>
      <c r="C39" s="18"/>
      <c r="D39" s="188" t="str">
        <f>VLOOKUP(R39,Sheet2!$A$12:$O$27093,5,0)</f>
        <v>IR704---FOREIGN POLICY ANALYSIS SEC 1</v>
      </c>
      <c r="E39" s="188"/>
      <c r="F39" s="188"/>
      <c r="G39" s="188"/>
      <c r="H39" s="188"/>
      <c r="I39" s="188"/>
      <c r="J39" s="188"/>
      <c r="K39" s="188"/>
      <c r="L39" s="188"/>
      <c r="M39" s="188"/>
      <c r="N39" s="23"/>
      <c r="O39" s="190" t="s">
        <v>14</v>
      </c>
      <c r="P39" s="169">
        <f>+R39</f>
        <v>3</v>
      </c>
      <c r="R39">
        <f>+T1</f>
        <v>3</v>
      </c>
    </row>
    <row r="40" spans="1:18" ht="24.95" customHeight="1" thickBot="1" x14ac:dyDescent="0.3">
      <c r="A40" s="187"/>
      <c r="B40" s="187"/>
      <c r="C40" s="20"/>
      <c r="D40" s="189"/>
      <c r="E40" s="189"/>
      <c r="F40" s="189"/>
      <c r="G40" s="189"/>
      <c r="H40" s="189"/>
      <c r="I40" s="189"/>
      <c r="J40" s="189"/>
      <c r="K40" s="189"/>
      <c r="L40" s="189"/>
      <c r="M40" s="189"/>
      <c r="N40" s="5"/>
      <c r="O40" s="191"/>
      <c r="P40" s="170"/>
    </row>
    <row r="41" spans="1:18" ht="6" customHeight="1" thickBot="1" x14ac:dyDescent="0.3">
      <c r="E41" s="12"/>
      <c r="F41" s="12"/>
      <c r="G41" s="12"/>
      <c r="H41" s="12"/>
      <c r="I41" s="12"/>
      <c r="J41" s="12"/>
      <c r="K41" s="12"/>
      <c r="L41" s="12"/>
      <c r="M41" s="12"/>
      <c r="N41" s="5"/>
      <c r="O41" s="6"/>
      <c r="P41" s="6"/>
    </row>
    <row r="42" spans="1:18" ht="24.95" customHeight="1" thickBot="1" x14ac:dyDescent="0.3">
      <c r="A42" s="171" t="s">
        <v>13</v>
      </c>
      <c r="B42" s="171"/>
      <c r="C42" s="19"/>
      <c r="D42" s="172" t="str">
        <f>VLOOKUP(R39,Sheet2!$A$12:$O$27094,4,0)</f>
        <v>140992---M.Phil IR</v>
      </c>
      <c r="E42" s="172"/>
      <c r="F42" s="172"/>
      <c r="G42" s="172"/>
      <c r="H42" s="172"/>
      <c r="I42" s="172"/>
      <c r="J42" s="172"/>
      <c r="K42" s="172"/>
      <c r="L42" s="172"/>
      <c r="M42" s="172"/>
      <c r="N42" s="32"/>
      <c r="O42" s="174" t="s">
        <v>15</v>
      </c>
      <c r="P42" s="175"/>
    </row>
    <row r="43" spans="1:18" s="14" customFormat="1" ht="24.95" customHeight="1" thickBot="1" x14ac:dyDescent="0.3">
      <c r="A43" s="171"/>
      <c r="B43" s="171"/>
      <c r="C43" s="21"/>
      <c r="D43" s="173"/>
      <c r="E43" s="173"/>
      <c r="F43" s="173"/>
      <c r="G43" s="173"/>
      <c r="H43" s="173"/>
      <c r="I43" s="173"/>
      <c r="J43" s="173"/>
      <c r="K43" s="173"/>
      <c r="L43" s="173"/>
      <c r="M43" s="173"/>
      <c r="O43" s="176">
        <f>VLOOKUP(R39,Sheet2!$A$12:$V$16068,13,0)</f>
        <v>8</v>
      </c>
      <c r="P43" s="177"/>
      <c r="R43" s="15"/>
    </row>
    <row r="44" spans="1:18" s="14" customFormat="1" ht="6" customHeight="1" thickBot="1" x14ac:dyDescent="0.3">
      <c r="A44" s="24"/>
      <c r="B44" s="24"/>
      <c r="C44" s="25"/>
      <c r="D44" s="16"/>
      <c r="E44" s="16"/>
      <c r="F44" s="16"/>
      <c r="G44" s="16"/>
      <c r="H44" s="16"/>
      <c r="I44" s="16"/>
      <c r="J44" s="16"/>
      <c r="K44" s="16"/>
      <c r="L44" s="16"/>
      <c r="M44" s="16"/>
      <c r="O44" s="176"/>
      <c r="P44" s="177"/>
      <c r="R44" s="15"/>
    </row>
    <row r="45" spans="1:18" ht="24.95" customHeight="1" thickBot="1" x14ac:dyDescent="0.4">
      <c r="A45" s="180" t="s">
        <v>4</v>
      </c>
      <c r="B45" s="180"/>
      <c r="C45" s="26"/>
      <c r="D45" s="17" t="str">
        <f>VLOOKUP(R39,Sheet2!$A$12:$R$16068,10,0)</f>
        <v>A</v>
      </c>
      <c r="E45" s="12" t="s">
        <v>49</v>
      </c>
      <c r="F45" s="27"/>
      <c r="G45" s="181" t="str">
        <f>VLOOKUP(R39,Sheet2!$A$12:$V$16068,9,0)</f>
        <v>NB - 01</v>
      </c>
      <c r="H45" s="182"/>
      <c r="I45" s="182"/>
      <c r="J45" s="182"/>
      <c r="K45" s="12" t="s">
        <v>5</v>
      </c>
      <c r="L45" s="28"/>
      <c r="M45" s="29" t="str">
        <f>VLOOKUP(R39,Sheet2!$A$12:$Z$16068,7,0)</f>
        <v>I</v>
      </c>
      <c r="O45" s="176"/>
      <c r="P45" s="177"/>
    </row>
    <row r="46" spans="1:18" ht="3.75" customHeight="1" thickBot="1" x14ac:dyDescent="0.3">
      <c r="A46" s="2"/>
      <c r="B46" s="2"/>
      <c r="C46" s="2"/>
      <c r="D46" s="2"/>
      <c r="E46" s="1"/>
      <c r="F46" s="1"/>
      <c r="G46" s="1"/>
      <c r="H46" s="1"/>
      <c r="I46" s="1"/>
      <c r="J46" s="1"/>
      <c r="K46" s="1"/>
      <c r="L46" s="1"/>
      <c r="M46" s="1"/>
      <c r="N46" s="1"/>
      <c r="O46" s="176"/>
      <c r="P46" s="177"/>
    </row>
    <row r="47" spans="1:18" ht="27" customHeight="1" thickBot="1" x14ac:dyDescent="0.35">
      <c r="A47" s="183" t="s">
        <v>16</v>
      </c>
      <c r="B47" s="184"/>
      <c r="C47" s="36"/>
      <c r="D47" s="185" t="str">
        <f>VLOOKUP(R39,Sheet2!$A$12:$R$16608,16,0)</f>
        <v>ANSWER SCRIPTS - REQUIRED</v>
      </c>
      <c r="E47" s="186"/>
      <c r="F47" s="186"/>
      <c r="G47" s="186"/>
      <c r="H47" s="186"/>
      <c r="I47" s="186"/>
      <c r="J47" s="186"/>
      <c r="K47" s="186"/>
      <c r="L47" s="186"/>
      <c r="M47" s="186"/>
      <c r="N47" s="4"/>
      <c r="O47" s="178"/>
      <c r="P47" s="179"/>
    </row>
  </sheetData>
  <mergeCells count="53">
    <mergeCell ref="A1:P1"/>
    <mergeCell ref="A3:P3"/>
    <mergeCell ref="O4:P4"/>
    <mergeCell ref="A5:B6"/>
    <mergeCell ref="D5:M6"/>
    <mergeCell ref="O5:O6"/>
    <mergeCell ref="P5:P6"/>
    <mergeCell ref="A18:P18"/>
    <mergeCell ref="A8:B9"/>
    <mergeCell ref="D8:M9"/>
    <mergeCell ref="O8:P8"/>
    <mergeCell ref="O9:P13"/>
    <mergeCell ref="A11:B11"/>
    <mergeCell ref="G11:J11"/>
    <mergeCell ref="A13:B13"/>
    <mergeCell ref="D13:M13"/>
    <mergeCell ref="E14:G14"/>
    <mergeCell ref="O14:P14"/>
    <mergeCell ref="A15:D16"/>
    <mergeCell ref="E16:G16"/>
    <mergeCell ref="O16:P16"/>
    <mergeCell ref="A20:P20"/>
    <mergeCell ref="O21:P21"/>
    <mergeCell ref="A22:B23"/>
    <mergeCell ref="D22:M23"/>
    <mergeCell ref="O22:O23"/>
    <mergeCell ref="P22:P23"/>
    <mergeCell ref="O38:P38"/>
    <mergeCell ref="A25:B26"/>
    <mergeCell ref="D25:M26"/>
    <mergeCell ref="O25:P25"/>
    <mergeCell ref="O26:P30"/>
    <mergeCell ref="A28:B28"/>
    <mergeCell ref="G28:J28"/>
    <mergeCell ref="A30:B30"/>
    <mergeCell ref="D30:M30"/>
    <mergeCell ref="A32:D33"/>
    <mergeCell ref="E33:G33"/>
    <mergeCell ref="O33:P33"/>
    <mergeCell ref="A35:P35"/>
    <mergeCell ref="A37:P37"/>
    <mergeCell ref="P39:P40"/>
    <mergeCell ref="A42:B43"/>
    <mergeCell ref="D42:M43"/>
    <mergeCell ref="O42:P42"/>
    <mergeCell ref="O43:P47"/>
    <mergeCell ref="A45:B45"/>
    <mergeCell ref="G45:J45"/>
    <mergeCell ref="A47:B47"/>
    <mergeCell ref="D47:M47"/>
    <mergeCell ref="A39:B40"/>
    <mergeCell ref="D39:M40"/>
    <mergeCell ref="O39:O40"/>
  </mergeCells>
  <pageMargins left="0.7" right="0.1" top="0.25" bottom="0.25" header="0" footer="0"/>
  <pageSetup paperSize="9" scale="9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 tint="0.34998626667073579"/>
  </sheetPr>
  <dimension ref="A1:XFD4038"/>
  <sheetViews>
    <sheetView zoomScaleNormal="100" zoomScaleSheetLayoutView="100" workbookViewId="0">
      <pane ySplit="11" topLeftCell="A4022" activePane="bottomLeft" state="frozen"/>
      <selection activeCell="G45" sqref="G45:J45"/>
      <selection pane="bottomLeft" activeCell="D11" sqref="D11"/>
    </sheetView>
  </sheetViews>
  <sheetFormatPr defaultRowHeight="15" x14ac:dyDescent="0.25"/>
  <cols>
    <col min="1" max="1" width="4.28515625" customWidth="1"/>
    <col min="2" max="2" width="10" customWidth="1"/>
    <col min="3" max="3" width="9.140625" customWidth="1"/>
    <col min="4" max="4" width="36" bestFit="1" customWidth="1"/>
    <col min="5" max="5" width="34.5703125" bestFit="1" customWidth="1"/>
    <col min="6" max="6" width="8.28515625" bestFit="1" customWidth="1"/>
    <col min="7" max="7" width="8.5703125" customWidth="1"/>
    <col min="8" max="9" width="13" customWidth="1"/>
    <col min="10" max="10" width="3" customWidth="1"/>
    <col min="11" max="11" width="4.140625" customWidth="1"/>
    <col min="12" max="12" width="11" customWidth="1"/>
    <col min="13" max="13" width="14.5703125" customWidth="1"/>
    <col min="14" max="14" width="14.140625" bestFit="1" customWidth="1"/>
    <col min="15" max="15" width="30.42578125" customWidth="1"/>
    <col min="16" max="16" width="19.85546875" customWidth="1"/>
    <col min="17" max="18" width="14.140625" bestFit="1" customWidth="1"/>
    <col min="19" max="19" width="14.140625" customWidth="1"/>
    <col min="21" max="21" width="10.7109375" customWidth="1"/>
  </cols>
  <sheetData>
    <row r="1" spans="1:35" s="7" customFormat="1" ht="39.75" hidden="1" customHeight="1" x14ac:dyDescent="0.3">
      <c r="A1" s="76"/>
      <c r="B1" s="76"/>
      <c r="C1" s="76"/>
      <c r="D1" s="77">
        <v>27</v>
      </c>
      <c r="E1" s="76"/>
      <c r="F1" s="76"/>
      <c r="G1" s="76"/>
      <c r="H1" s="76"/>
      <c r="I1" s="76"/>
      <c r="J1" s="76"/>
      <c r="K1" s="76"/>
      <c r="L1" s="78">
        <v>1</v>
      </c>
      <c r="M1" s="78"/>
      <c r="N1" s="76"/>
      <c r="O1" s="76"/>
      <c r="P1" s="79">
        <f>+N2</f>
        <v>0</v>
      </c>
      <c r="Q1" s="76"/>
      <c r="R1" s="76"/>
      <c r="S1" s="76"/>
      <c r="T1" s="79">
        <f>+N5</f>
        <v>0</v>
      </c>
      <c r="U1" s="79">
        <f>+N6</f>
        <v>0</v>
      </c>
      <c r="V1" s="79">
        <f>+N7</f>
        <v>0</v>
      </c>
      <c r="W1" s="79">
        <f>+N8</f>
        <v>0</v>
      </c>
      <c r="X1" s="79">
        <f>+N9</f>
        <v>0</v>
      </c>
    </row>
    <row r="2" spans="1:35" s="7" customFormat="1" ht="16.5" hidden="1" customHeight="1" x14ac:dyDescent="0.3">
      <c r="A2" s="80"/>
      <c r="B2" s="80"/>
      <c r="C2" s="80"/>
      <c r="D2" s="80">
        <v>28</v>
      </c>
      <c r="E2" s="80"/>
      <c r="F2" s="80"/>
      <c r="G2" s="80"/>
      <c r="H2" s="80"/>
      <c r="I2" s="80"/>
      <c r="J2" s="80"/>
      <c r="K2" s="80"/>
      <c r="L2" s="80">
        <v>2</v>
      </c>
      <c r="M2" s="80"/>
      <c r="N2" s="80"/>
      <c r="O2" s="80"/>
      <c r="P2" s="79">
        <v>2</v>
      </c>
      <c r="Q2" s="80"/>
      <c r="R2" s="80"/>
      <c r="S2" s="80"/>
      <c r="T2" s="79">
        <v>5</v>
      </c>
      <c r="U2" s="79">
        <v>6</v>
      </c>
      <c r="V2" s="79">
        <v>7</v>
      </c>
      <c r="W2" s="79">
        <v>8</v>
      </c>
      <c r="X2" s="79">
        <v>9</v>
      </c>
    </row>
    <row r="3" spans="1:35" s="7" customFormat="1" ht="16.5" hidden="1" customHeight="1" x14ac:dyDescent="0.3">
      <c r="A3" s="80"/>
      <c r="B3" s="80"/>
      <c r="C3" s="80"/>
      <c r="D3" s="80">
        <v>29</v>
      </c>
      <c r="E3" s="80"/>
      <c r="F3" s="80"/>
      <c r="G3" s="80"/>
      <c r="H3" s="80"/>
      <c r="I3" s="80"/>
      <c r="J3" s="80"/>
      <c r="K3" s="80"/>
      <c r="L3" s="80">
        <v>3</v>
      </c>
      <c r="M3" s="80"/>
      <c r="N3" s="80"/>
      <c r="O3" s="80"/>
      <c r="Q3" s="80"/>
      <c r="R3" s="80"/>
      <c r="S3" s="80"/>
    </row>
    <row r="4" spans="1:35" s="7" customFormat="1" ht="16.5" hidden="1" customHeight="1" x14ac:dyDescent="0.3">
      <c r="A4" s="80"/>
      <c r="B4" s="80"/>
      <c r="C4" s="80"/>
      <c r="D4" s="80">
        <v>30</v>
      </c>
      <c r="E4" s="80"/>
      <c r="F4" s="80"/>
      <c r="G4" s="80"/>
      <c r="H4" s="80"/>
      <c r="I4" s="80"/>
      <c r="J4" s="80"/>
      <c r="K4" s="80"/>
      <c r="L4" s="80">
        <v>4</v>
      </c>
      <c r="M4" s="80"/>
      <c r="N4" s="80"/>
      <c r="O4" s="80"/>
      <c r="Q4" s="80"/>
      <c r="R4" s="80"/>
      <c r="S4" s="80"/>
    </row>
    <row r="5" spans="1:35" s="7" customFormat="1" ht="16.5" hidden="1" customHeight="1" x14ac:dyDescent="0.3">
      <c r="A5" s="80"/>
      <c r="B5" s="80"/>
      <c r="C5" s="80"/>
      <c r="D5" s="80">
        <v>31</v>
      </c>
      <c r="E5" s="80"/>
      <c r="F5" s="80"/>
      <c r="G5" s="80"/>
      <c r="H5" s="80"/>
      <c r="I5" s="80"/>
      <c r="J5" s="80"/>
      <c r="K5" s="80"/>
      <c r="L5" s="80">
        <v>5</v>
      </c>
      <c r="M5" s="80"/>
      <c r="N5" s="80"/>
      <c r="O5" s="80"/>
      <c r="Q5" s="80"/>
      <c r="R5" s="80"/>
      <c r="S5" s="80"/>
    </row>
    <row r="6" spans="1:35" s="7" customFormat="1" ht="16.5" hidden="1" customHeight="1" x14ac:dyDescent="0.3">
      <c r="A6" s="80"/>
      <c r="B6" s="80"/>
      <c r="C6" s="80"/>
      <c r="D6" s="80">
        <v>32</v>
      </c>
      <c r="E6" s="80"/>
      <c r="F6" s="80"/>
      <c r="G6" s="80"/>
      <c r="H6" s="80"/>
      <c r="I6" s="80"/>
      <c r="J6" s="80"/>
      <c r="K6" s="80"/>
      <c r="L6" s="80">
        <v>6</v>
      </c>
      <c r="M6" s="80"/>
      <c r="N6" s="80"/>
      <c r="O6" s="80"/>
      <c r="Q6" s="80"/>
      <c r="R6" s="80"/>
      <c r="S6" s="80"/>
    </row>
    <row r="7" spans="1:35" s="7" customFormat="1" ht="16.5" hidden="1" customHeight="1" x14ac:dyDescent="0.3">
      <c r="A7" s="80"/>
      <c r="B7" s="80"/>
      <c r="C7" s="80"/>
      <c r="D7" s="80"/>
      <c r="E7" s="81" t="s">
        <v>12</v>
      </c>
      <c r="F7" s="80"/>
      <c r="G7" s="80"/>
      <c r="H7" s="80"/>
      <c r="I7" s="80"/>
      <c r="J7" s="80"/>
      <c r="K7" s="80"/>
      <c r="L7" s="80">
        <v>7</v>
      </c>
      <c r="M7" s="80"/>
      <c r="N7" s="80"/>
      <c r="O7" s="80"/>
      <c r="Q7" s="80"/>
      <c r="R7" s="80"/>
      <c r="S7" s="80"/>
    </row>
    <row r="8" spans="1:35" s="7" customFormat="1" ht="16.5" hidden="1" customHeight="1" x14ac:dyDescent="0.35">
      <c r="A8" s="80"/>
      <c r="B8" s="80"/>
      <c r="C8" s="80"/>
      <c r="D8" s="82"/>
      <c r="E8" s="82"/>
      <c r="F8" s="82"/>
      <c r="G8" s="82"/>
      <c r="H8" s="82"/>
      <c r="I8" s="82"/>
      <c r="J8" s="82"/>
      <c r="K8" s="82"/>
      <c r="L8" s="82">
        <v>8</v>
      </c>
      <c r="M8" s="82"/>
      <c r="N8" s="82"/>
      <c r="O8" s="82"/>
      <c r="Q8" s="82"/>
      <c r="R8" s="82"/>
      <c r="S8" s="82"/>
    </row>
    <row r="9" spans="1:35" s="7" customFormat="1" ht="16.5" hidden="1" customHeight="1" x14ac:dyDescent="0.35">
      <c r="A9" s="80"/>
      <c r="B9" s="80"/>
      <c r="C9" s="80"/>
      <c r="D9" s="82"/>
      <c r="E9" s="82"/>
      <c r="F9" s="82"/>
      <c r="G9" s="82"/>
      <c r="H9" s="82"/>
      <c r="I9" s="82"/>
      <c r="J9" s="82"/>
      <c r="K9" s="82"/>
      <c r="L9" s="82">
        <v>9</v>
      </c>
      <c r="M9" s="82"/>
      <c r="N9" s="82"/>
      <c r="O9" s="82"/>
      <c r="Q9" s="82"/>
      <c r="R9" s="82"/>
      <c r="S9" s="82"/>
    </row>
    <row r="10" spans="1:35" ht="18" x14ac:dyDescent="0.25">
      <c r="A10" s="83" t="s">
        <v>70</v>
      </c>
      <c r="B10" s="83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4"/>
      <c r="N10" s="83"/>
      <c r="O10" s="83"/>
      <c r="Q10" s="83"/>
      <c r="R10" s="83"/>
      <c r="S10" s="84"/>
    </row>
    <row r="11" spans="1:35" ht="49.5" x14ac:dyDescent="0.25">
      <c r="A11" s="39">
        <v>1</v>
      </c>
      <c r="B11" s="39">
        <v>2</v>
      </c>
      <c r="C11" s="85" t="s">
        <v>35</v>
      </c>
      <c r="D11" s="39" t="s">
        <v>37</v>
      </c>
      <c r="E11" s="39" t="s">
        <v>41</v>
      </c>
      <c r="F11" s="85" t="s">
        <v>36</v>
      </c>
      <c r="G11" s="85" t="s">
        <v>45</v>
      </c>
      <c r="H11" s="85" t="s">
        <v>39</v>
      </c>
      <c r="I11" s="85" t="s">
        <v>46</v>
      </c>
      <c r="J11" s="39">
        <v>10</v>
      </c>
      <c r="K11" s="86" t="s">
        <v>3</v>
      </c>
      <c r="L11" s="85" t="s">
        <v>43</v>
      </c>
      <c r="M11" s="85" t="s">
        <v>44</v>
      </c>
      <c r="N11" s="85" t="s">
        <v>40</v>
      </c>
      <c r="O11" s="85" t="s">
        <v>42</v>
      </c>
      <c r="P11" s="39">
        <v>16</v>
      </c>
      <c r="Q11" s="85" t="s">
        <v>47</v>
      </c>
      <c r="R11" s="87" t="s">
        <v>48</v>
      </c>
      <c r="S11" s="85" t="s">
        <v>72</v>
      </c>
    </row>
    <row r="12" spans="1:35" ht="24.95" customHeight="1" x14ac:dyDescent="0.25">
      <c r="A12" s="88">
        <f>+PACKING!C2</f>
        <v>1</v>
      </c>
      <c r="B12" s="89" t="str">
        <f>+PACKING!D2</f>
        <v>04 MAY 2024</v>
      </c>
      <c r="C12" s="90">
        <f>+PACKING!F2</f>
        <v>140777</v>
      </c>
      <c r="D12" s="90" t="str">
        <f>+C12&amp;H12&amp;F12</f>
        <v>140777---M.Phil CHEM.</v>
      </c>
      <c r="E12" s="90" t="str">
        <f>+N12&amp;H12&amp;O12</f>
        <v>CHEM726---RESEARCH METHODOLOGY SEC 1</v>
      </c>
      <c r="F12" s="91" t="str">
        <f>+PACKING!E2</f>
        <v>M.Phil CHEM.</v>
      </c>
      <c r="G12" s="92" t="str">
        <f>+PACKING!I2</f>
        <v>I</v>
      </c>
      <c r="H12" s="91" t="s">
        <v>38</v>
      </c>
      <c r="I12" s="90" t="str">
        <f>+R12</f>
        <v>NB - 01</v>
      </c>
      <c r="J12" s="91" t="str">
        <f>+Q12</f>
        <v>A</v>
      </c>
      <c r="K12" s="90"/>
      <c r="L12" s="92">
        <f>+PACKING!L2</f>
        <v>11</v>
      </c>
      <c r="M12" s="92">
        <f>+L12+2</f>
        <v>13</v>
      </c>
      <c r="N12" s="91" t="str">
        <f>+PACKING!G2</f>
        <v>CHEM726</v>
      </c>
      <c r="O12" s="91" t="str">
        <f>+PACKING!H2</f>
        <v>RESEARCH METHODOLOGY SEC 1</v>
      </c>
      <c r="P12" s="90" t="s">
        <v>17</v>
      </c>
      <c r="Q12" s="91" t="str">
        <f>+PACKING!J2</f>
        <v>A</v>
      </c>
      <c r="R12" s="93" t="str">
        <f>+PACKING!K2</f>
        <v>NB - 01</v>
      </c>
      <c r="S12" s="94" t="s">
        <v>74</v>
      </c>
      <c r="T12" s="211" t="s">
        <v>910</v>
      </c>
      <c r="U12" s="211"/>
      <c r="V12" s="211"/>
      <c r="W12" s="211"/>
      <c r="X12" s="211"/>
      <c r="Y12" s="211"/>
      <c r="Z12" s="211"/>
      <c r="AA12" s="211"/>
      <c r="AB12" s="211"/>
      <c r="AC12" s="211"/>
      <c r="AD12" s="211"/>
      <c r="AE12" s="211"/>
      <c r="AF12" s="211"/>
      <c r="AG12" s="211"/>
      <c r="AH12" s="211"/>
      <c r="AI12" s="211"/>
    </row>
    <row r="13" spans="1:35" ht="24.95" customHeight="1" x14ac:dyDescent="0.25">
      <c r="A13" s="88">
        <f>+PACKING!C3</f>
        <v>2</v>
      </c>
      <c r="B13" s="89" t="str">
        <f>+PACKING!D3</f>
        <v>04 MAY 2024</v>
      </c>
      <c r="C13" s="90">
        <f>+PACKING!F3</f>
        <v>140880</v>
      </c>
      <c r="D13" s="90" t="str">
        <f t="shared" ref="D13:D76" si="0">+C13&amp;H13&amp;F13</f>
        <v>140880---Ph. D CHEM.</v>
      </c>
      <c r="E13" s="90" t="str">
        <f t="shared" ref="E13:E76" si="1">+N13&amp;H13&amp;O13</f>
        <v>CHEM8203---ADVANCED RESEARCH METHODOLOGY SEC 1</v>
      </c>
      <c r="F13" s="91" t="str">
        <f>+PACKING!E3</f>
        <v>Ph. D CHEM.</v>
      </c>
      <c r="G13" s="92" t="str">
        <f>+PACKING!I3</f>
        <v>I</v>
      </c>
      <c r="H13" s="91" t="s">
        <v>38</v>
      </c>
      <c r="I13" s="90" t="str">
        <f t="shared" ref="I13:I76" si="2">+R13</f>
        <v>NB - 01</v>
      </c>
      <c r="J13" s="91" t="str">
        <f t="shared" ref="J13:J76" si="3">+Q13</f>
        <v>A</v>
      </c>
      <c r="K13" s="90"/>
      <c r="L13" s="92">
        <f>+PACKING!L3</f>
        <v>5</v>
      </c>
      <c r="M13" s="92">
        <f t="shared" ref="M13:M76" si="4">+L13+2</f>
        <v>7</v>
      </c>
      <c r="N13" s="91" t="str">
        <f>+PACKING!G3</f>
        <v>CHEM8203</v>
      </c>
      <c r="O13" s="91" t="str">
        <f>+PACKING!H3</f>
        <v>ADVANCED RESEARCH METHODOLOGY SEC 1</v>
      </c>
      <c r="P13" s="90" t="s">
        <v>17</v>
      </c>
      <c r="Q13" s="91" t="str">
        <f>+PACKING!J3</f>
        <v>A</v>
      </c>
      <c r="R13" s="93" t="str">
        <f>+PACKING!K3</f>
        <v>NB - 01</v>
      </c>
      <c r="S13" s="94" t="s">
        <v>74</v>
      </c>
      <c r="T13" s="211" t="s">
        <v>73</v>
      </c>
      <c r="U13" s="211"/>
      <c r="V13" s="211"/>
      <c r="W13" s="211"/>
      <c r="X13" s="211"/>
      <c r="Y13" s="211"/>
      <c r="Z13" s="211"/>
      <c r="AA13" s="211"/>
      <c r="AB13" s="211"/>
      <c r="AC13" s="211"/>
      <c r="AD13" s="211"/>
      <c r="AE13" s="211"/>
      <c r="AF13" s="211"/>
      <c r="AG13" s="211"/>
      <c r="AH13" s="211"/>
      <c r="AI13" s="211"/>
    </row>
    <row r="14" spans="1:35" ht="24.95" customHeight="1" x14ac:dyDescent="0.25">
      <c r="A14" s="88">
        <f>+PACKING!C4</f>
        <v>3</v>
      </c>
      <c r="B14" s="89" t="str">
        <f>+PACKING!D4</f>
        <v>04 MAY 2024</v>
      </c>
      <c r="C14" s="90">
        <f>+PACKING!F4</f>
        <v>140992</v>
      </c>
      <c r="D14" s="90" t="str">
        <f t="shared" si="0"/>
        <v>140992---M.Phil IR</v>
      </c>
      <c r="E14" s="90" t="str">
        <f t="shared" si="1"/>
        <v>IR704---FOREIGN POLICY ANALYSIS SEC 1</v>
      </c>
      <c r="F14" s="91" t="str">
        <f>+PACKING!E4</f>
        <v>M.Phil IR</v>
      </c>
      <c r="G14" s="92" t="str">
        <f>+PACKING!I4</f>
        <v>I</v>
      </c>
      <c r="H14" s="91" t="s">
        <v>38</v>
      </c>
      <c r="I14" s="90" t="str">
        <f t="shared" si="2"/>
        <v>NB - 01</v>
      </c>
      <c r="J14" s="91" t="str">
        <f t="shared" si="3"/>
        <v>A</v>
      </c>
      <c r="K14" s="90"/>
      <c r="L14" s="92">
        <f>+PACKING!L4</f>
        <v>6</v>
      </c>
      <c r="M14" s="92">
        <f t="shared" si="4"/>
        <v>8</v>
      </c>
      <c r="N14" s="91" t="str">
        <f>+PACKING!G4</f>
        <v>IR704</v>
      </c>
      <c r="O14" s="91" t="str">
        <f>+PACKING!H4</f>
        <v>FOREIGN POLICY ANALYSIS SEC 1</v>
      </c>
      <c r="P14" s="90" t="s">
        <v>17</v>
      </c>
      <c r="Q14" s="91" t="str">
        <f>+PACKING!J4</f>
        <v>A</v>
      </c>
      <c r="R14" s="93" t="str">
        <f>+PACKING!K4</f>
        <v>NB - 01</v>
      </c>
      <c r="S14" s="94" t="s">
        <v>74</v>
      </c>
      <c r="T14" s="211" t="s">
        <v>73</v>
      </c>
      <c r="U14" s="211"/>
      <c r="V14" s="211"/>
      <c r="W14" s="211"/>
      <c r="X14" s="211"/>
      <c r="Y14" s="211"/>
      <c r="Z14" s="211"/>
      <c r="AA14" s="211"/>
      <c r="AB14" s="211"/>
      <c r="AC14" s="211"/>
      <c r="AD14" s="211"/>
      <c r="AE14" s="211"/>
      <c r="AF14" s="211"/>
      <c r="AG14" s="211"/>
      <c r="AH14" s="211"/>
      <c r="AI14" s="211"/>
    </row>
    <row r="15" spans="1:35" ht="24.95" customHeight="1" x14ac:dyDescent="0.25">
      <c r="A15" s="88">
        <f>+PACKING!C5</f>
        <v>4</v>
      </c>
      <c r="B15" s="89" t="str">
        <f>+PACKING!D5</f>
        <v>04 MAY 2024</v>
      </c>
      <c r="C15" s="90">
        <f>+PACKING!F5</f>
        <v>140992</v>
      </c>
      <c r="D15" s="90" t="str">
        <f t="shared" si="0"/>
        <v>140992---M.Phil IR</v>
      </c>
      <c r="E15" s="90" t="str">
        <f t="shared" si="1"/>
        <v>IR704---FOREIGN POLICY ANALYSIS SEC 1</v>
      </c>
      <c r="F15" s="91" t="str">
        <f>+PACKING!E5</f>
        <v>M.Phil IR</v>
      </c>
      <c r="G15" s="92" t="str">
        <f>+PACKING!I5</f>
        <v>I</v>
      </c>
      <c r="H15" s="91" t="s">
        <v>38</v>
      </c>
      <c r="I15" s="90" t="str">
        <f t="shared" si="2"/>
        <v>NB - 02</v>
      </c>
      <c r="J15" s="91" t="str">
        <f t="shared" si="3"/>
        <v>A</v>
      </c>
      <c r="K15" s="90"/>
      <c r="L15" s="92">
        <f>+PACKING!L5</f>
        <v>2</v>
      </c>
      <c r="M15" s="92">
        <f t="shared" si="4"/>
        <v>4</v>
      </c>
      <c r="N15" s="91" t="str">
        <f>+PACKING!G5</f>
        <v>IR704</v>
      </c>
      <c r="O15" s="91" t="str">
        <f>+PACKING!H5</f>
        <v>FOREIGN POLICY ANALYSIS SEC 1</v>
      </c>
      <c r="P15" s="90" t="s">
        <v>17</v>
      </c>
      <c r="Q15" s="91" t="str">
        <f>+PACKING!J5</f>
        <v>A</v>
      </c>
      <c r="R15" s="93" t="str">
        <f>+PACKING!K5</f>
        <v>NB - 02</v>
      </c>
      <c r="S15" s="94" t="s">
        <v>74</v>
      </c>
      <c r="T15" s="211" t="s">
        <v>73</v>
      </c>
      <c r="U15" s="211"/>
      <c r="V15" s="211"/>
      <c r="W15" s="211"/>
      <c r="X15" s="211"/>
      <c r="Y15" s="211"/>
      <c r="Z15" s="211"/>
      <c r="AA15" s="211"/>
      <c r="AB15" s="211"/>
      <c r="AC15" s="211"/>
      <c r="AD15" s="211"/>
      <c r="AE15" s="211"/>
      <c r="AF15" s="211"/>
      <c r="AG15" s="211"/>
      <c r="AH15" s="211"/>
      <c r="AI15" s="211"/>
    </row>
    <row r="16" spans="1:35" ht="24.95" customHeight="1" x14ac:dyDescent="0.25">
      <c r="A16" s="88">
        <f>+PACKING!C6</f>
        <v>5</v>
      </c>
      <c r="B16" s="89" t="str">
        <f>+PACKING!D6</f>
        <v>04 MAY 2024</v>
      </c>
      <c r="C16" s="90">
        <f>+PACKING!F6</f>
        <v>141037</v>
      </c>
      <c r="D16" s="90" t="str">
        <f t="shared" si="0"/>
        <v>141037---M.Phil Urdu</v>
      </c>
      <c r="E16" s="90" t="str">
        <f t="shared" si="1"/>
        <v>Urd729---TARJUMA ASOOL O RAWYAT SEC 1</v>
      </c>
      <c r="F16" s="91" t="str">
        <f>+PACKING!E6</f>
        <v>M.Phil Urdu</v>
      </c>
      <c r="G16" s="92" t="str">
        <f>+PACKING!I6</f>
        <v>I</v>
      </c>
      <c r="H16" s="91" t="s">
        <v>38</v>
      </c>
      <c r="I16" s="90" t="str">
        <f t="shared" si="2"/>
        <v>NB - 02</v>
      </c>
      <c r="J16" s="91" t="str">
        <f t="shared" si="3"/>
        <v>A</v>
      </c>
      <c r="K16" s="90"/>
      <c r="L16" s="92">
        <f>+PACKING!L6</f>
        <v>8</v>
      </c>
      <c r="M16" s="92">
        <f t="shared" si="4"/>
        <v>10</v>
      </c>
      <c r="N16" s="91" t="str">
        <f>+PACKING!G6</f>
        <v>Urd729</v>
      </c>
      <c r="O16" s="91" t="str">
        <f>+PACKING!H6</f>
        <v>TARJUMA ASOOL O RAWYAT SEC 1</v>
      </c>
      <c r="P16" s="90" t="s">
        <v>17</v>
      </c>
      <c r="Q16" s="91" t="str">
        <f>+PACKING!J6</f>
        <v>A</v>
      </c>
      <c r="R16" s="93" t="str">
        <f>+PACKING!K6</f>
        <v>NB - 02</v>
      </c>
      <c r="S16" s="94" t="s">
        <v>74</v>
      </c>
      <c r="T16" s="211" t="s">
        <v>73</v>
      </c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1"/>
      <c r="AI16" s="211"/>
    </row>
    <row r="17" spans="1:35" ht="24.95" customHeight="1" x14ac:dyDescent="0.25">
      <c r="A17" s="88">
        <f>+PACKING!C7</f>
        <v>6</v>
      </c>
      <c r="B17" s="89" t="str">
        <f>+PACKING!D7</f>
        <v>04 MAY 2024</v>
      </c>
      <c r="C17" s="90">
        <f>+PACKING!F7</f>
        <v>141047</v>
      </c>
      <c r="D17" s="90" t="str">
        <f t="shared" si="0"/>
        <v>141047---Ph. D URDU</v>
      </c>
      <c r="E17" s="90" t="str">
        <f t="shared" si="1"/>
        <v>URD916---ADABI TAREIKH NAWAISI NAZRIYAT O RAWAYAT SEC 1</v>
      </c>
      <c r="F17" s="91" t="str">
        <f>+PACKING!E7</f>
        <v>Ph. D URDU</v>
      </c>
      <c r="G17" s="92" t="str">
        <f>+PACKING!I7</f>
        <v>I</v>
      </c>
      <c r="H17" s="91" t="s">
        <v>38</v>
      </c>
      <c r="I17" s="90" t="str">
        <f t="shared" si="2"/>
        <v>NB - 02</v>
      </c>
      <c r="J17" s="91" t="str">
        <f t="shared" si="3"/>
        <v>A</v>
      </c>
      <c r="K17" s="90"/>
      <c r="L17" s="92">
        <f>+PACKING!L7</f>
        <v>5</v>
      </c>
      <c r="M17" s="92">
        <f t="shared" si="4"/>
        <v>7</v>
      </c>
      <c r="N17" s="91" t="str">
        <f>+PACKING!G7</f>
        <v>URD916</v>
      </c>
      <c r="O17" s="91" t="str">
        <f>+PACKING!H7</f>
        <v>ADABI TAREIKH NAWAISI NAZRIYAT O RAWAYAT SEC 1</v>
      </c>
      <c r="P17" s="90" t="s">
        <v>17</v>
      </c>
      <c r="Q17" s="91" t="str">
        <f>+PACKING!J7</f>
        <v>A</v>
      </c>
      <c r="R17" s="93" t="str">
        <f>+PACKING!K7</f>
        <v>NB - 02</v>
      </c>
      <c r="S17" s="94" t="s">
        <v>74</v>
      </c>
      <c r="T17" s="211" t="s">
        <v>73</v>
      </c>
      <c r="U17" s="211"/>
      <c r="V17" s="211"/>
      <c r="W17" s="211"/>
      <c r="X17" s="211"/>
      <c r="Y17" s="211"/>
      <c r="Z17" s="211"/>
      <c r="AA17" s="211"/>
      <c r="AB17" s="211"/>
      <c r="AC17" s="211"/>
      <c r="AD17" s="211"/>
      <c r="AE17" s="211"/>
      <c r="AF17" s="211"/>
      <c r="AG17" s="211"/>
      <c r="AH17" s="211"/>
      <c r="AI17" s="211"/>
    </row>
    <row r="18" spans="1:35" ht="24.95" customHeight="1" x14ac:dyDescent="0.25">
      <c r="A18" s="88">
        <f>+PACKING!C8</f>
        <v>7</v>
      </c>
      <c r="B18" s="89" t="str">
        <f>+PACKING!D8</f>
        <v>04 MAY 2024</v>
      </c>
      <c r="C18" s="90">
        <f>+PACKING!F8</f>
        <v>141061</v>
      </c>
      <c r="D18" s="90" t="str">
        <f t="shared" si="0"/>
        <v>141061---Ph. D URDU</v>
      </c>
      <c r="E18" s="90" t="str">
        <f t="shared" si="1"/>
        <v>URD926---TARJUMA ASOOL O RAWAYAT SEC 1</v>
      </c>
      <c r="F18" s="91" t="str">
        <f>+PACKING!E8</f>
        <v>Ph. D URDU</v>
      </c>
      <c r="G18" s="92" t="str">
        <f>+PACKING!I8</f>
        <v>I</v>
      </c>
      <c r="H18" s="91" t="s">
        <v>38</v>
      </c>
      <c r="I18" s="90" t="str">
        <f t="shared" si="2"/>
        <v>NB - 02</v>
      </c>
      <c r="J18" s="91" t="str">
        <f t="shared" si="3"/>
        <v>A</v>
      </c>
      <c r="K18" s="90"/>
      <c r="L18" s="92">
        <f>+PACKING!L8</f>
        <v>6</v>
      </c>
      <c r="M18" s="92">
        <f t="shared" si="4"/>
        <v>8</v>
      </c>
      <c r="N18" s="91" t="str">
        <f>+PACKING!G8</f>
        <v>URD926</v>
      </c>
      <c r="O18" s="91" t="str">
        <f>+PACKING!H8</f>
        <v>TARJUMA ASOOL O RAWAYAT SEC 1</v>
      </c>
      <c r="P18" s="90" t="s">
        <v>17</v>
      </c>
      <c r="Q18" s="91" t="str">
        <f>+PACKING!J8</f>
        <v>A</v>
      </c>
      <c r="R18" s="93" t="str">
        <f>+PACKING!K8</f>
        <v>NB - 02</v>
      </c>
      <c r="S18" s="94" t="s">
        <v>74</v>
      </c>
      <c r="T18" s="211" t="s">
        <v>73</v>
      </c>
      <c r="U18" s="211"/>
      <c r="V18" s="211"/>
      <c r="W18" s="211"/>
      <c r="X18" s="211"/>
      <c r="Y18" s="211"/>
      <c r="Z18" s="211"/>
      <c r="AA18" s="211"/>
      <c r="AB18" s="211"/>
      <c r="AC18" s="211"/>
      <c r="AD18" s="211"/>
      <c r="AE18" s="211"/>
      <c r="AF18" s="211"/>
      <c r="AG18" s="211"/>
      <c r="AH18" s="211"/>
      <c r="AI18" s="211"/>
    </row>
    <row r="19" spans="1:35" ht="24.95" customHeight="1" x14ac:dyDescent="0.25">
      <c r="A19" s="88">
        <f>+PACKING!C9</f>
        <v>8</v>
      </c>
      <c r="B19" s="89" t="str">
        <f>+PACKING!D9</f>
        <v>04 MAY 2024</v>
      </c>
      <c r="C19" s="90">
        <f>+PACKING!F9</f>
        <v>141096</v>
      </c>
      <c r="D19" s="90" t="str">
        <f t="shared" si="0"/>
        <v>141096---M.Phil Maths</v>
      </c>
      <c r="E19" s="90" t="str">
        <f t="shared" si="1"/>
        <v>MATH7210---NUMERICAL SOLUTION OF INTEGRAL EQUATION SEC 1</v>
      </c>
      <c r="F19" s="91" t="str">
        <f>+PACKING!E9</f>
        <v>M.Phil Maths</v>
      </c>
      <c r="G19" s="92" t="str">
        <f>+PACKING!I9</f>
        <v>I</v>
      </c>
      <c r="H19" s="91" t="s">
        <v>38</v>
      </c>
      <c r="I19" s="90" t="str">
        <f t="shared" si="2"/>
        <v>NB - 02</v>
      </c>
      <c r="J19" s="91" t="str">
        <f t="shared" si="3"/>
        <v>A</v>
      </c>
      <c r="K19" s="90"/>
      <c r="L19" s="92">
        <f>+PACKING!L9</f>
        <v>1</v>
      </c>
      <c r="M19" s="92">
        <f t="shared" si="4"/>
        <v>3</v>
      </c>
      <c r="N19" s="91" t="str">
        <f>+PACKING!G9</f>
        <v>MATH7210</v>
      </c>
      <c r="O19" s="91" t="str">
        <f>+PACKING!H9</f>
        <v>NUMERICAL SOLUTION OF INTEGRAL EQUATION SEC 1</v>
      </c>
      <c r="P19" s="90" t="s">
        <v>17</v>
      </c>
      <c r="Q19" s="91" t="str">
        <f>+PACKING!J9</f>
        <v>A</v>
      </c>
      <c r="R19" s="93" t="str">
        <f>+PACKING!K9</f>
        <v>NB - 02</v>
      </c>
      <c r="S19" s="94" t="s">
        <v>74</v>
      </c>
      <c r="T19" s="211" t="s">
        <v>73</v>
      </c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</row>
    <row r="20" spans="1:35" ht="24.95" customHeight="1" x14ac:dyDescent="0.25">
      <c r="A20" s="88">
        <f>+PACKING!C10</f>
        <v>9</v>
      </c>
      <c r="B20" s="89" t="str">
        <f>+PACKING!D10</f>
        <v>04 MAY 2024</v>
      </c>
      <c r="C20" s="90">
        <f>+PACKING!F10</f>
        <v>141096</v>
      </c>
      <c r="D20" s="90" t="str">
        <f t="shared" si="0"/>
        <v>141096---M.Phil Maths</v>
      </c>
      <c r="E20" s="90" t="str">
        <f t="shared" si="1"/>
        <v>MATH7210---NUMERICAL SOLUTION OF INTEGRAL EQUATION SEC 1</v>
      </c>
      <c r="F20" s="91" t="str">
        <f>+PACKING!E10</f>
        <v>M.Phil Maths</v>
      </c>
      <c r="G20" s="92" t="str">
        <f>+PACKING!I10</f>
        <v>I</v>
      </c>
      <c r="H20" s="91" t="s">
        <v>38</v>
      </c>
      <c r="I20" s="90" t="str">
        <f t="shared" si="2"/>
        <v>NB - 03</v>
      </c>
      <c r="J20" s="91" t="str">
        <f t="shared" si="3"/>
        <v>A</v>
      </c>
      <c r="K20" s="90"/>
      <c r="L20" s="92">
        <f>+PACKING!L10</f>
        <v>9</v>
      </c>
      <c r="M20" s="92">
        <f t="shared" si="4"/>
        <v>11</v>
      </c>
      <c r="N20" s="91" t="str">
        <f>+PACKING!G10</f>
        <v>MATH7210</v>
      </c>
      <c r="O20" s="91" t="str">
        <f>+PACKING!H10</f>
        <v>NUMERICAL SOLUTION OF INTEGRAL EQUATION SEC 1</v>
      </c>
      <c r="P20" s="90" t="s">
        <v>17</v>
      </c>
      <c r="Q20" s="91" t="str">
        <f>+PACKING!J10</f>
        <v>A</v>
      </c>
      <c r="R20" s="93" t="str">
        <f>+PACKING!K10</f>
        <v>NB - 03</v>
      </c>
      <c r="S20" s="94" t="s">
        <v>74</v>
      </c>
      <c r="T20" s="211" t="s">
        <v>73</v>
      </c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1"/>
      <c r="AI20" s="211"/>
    </row>
    <row r="21" spans="1:35" ht="24.95" customHeight="1" x14ac:dyDescent="0.25">
      <c r="A21" s="88">
        <f>+PACKING!C11</f>
        <v>10</v>
      </c>
      <c r="B21" s="89" t="str">
        <f>+PACKING!D11</f>
        <v>04 MAY 2024</v>
      </c>
      <c r="C21" s="90">
        <f>+PACKING!F11</f>
        <v>141122</v>
      </c>
      <c r="D21" s="90" t="str">
        <f t="shared" si="0"/>
        <v>141122---M.Phil Eng.</v>
      </c>
      <c r="E21" s="90" t="str">
        <f t="shared" si="1"/>
        <v>ENG725---WORLD LITERATURE AND TRANSLATION SEC 1</v>
      </c>
      <c r="F21" s="91" t="str">
        <f>+PACKING!E11</f>
        <v>M.Phil Eng.</v>
      </c>
      <c r="G21" s="92" t="str">
        <f>+PACKING!I11</f>
        <v>I</v>
      </c>
      <c r="H21" s="91" t="s">
        <v>38</v>
      </c>
      <c r="I21" s="90" t="str">
        <f t="shared" si="2"/>
        <v>NB - 03</v>
      </c>
      <c r="J21" s="91" t="str">
        <f t="shared" si="3"/>
        <v>A</v>
      </c>
      <c r="K21" s="90"/>
      <c r="L21" s="92">
        <f>+PACKING!L11</f>
        <v>13</v>
      </c>
      <c r="M21" s="92">
        <f t="shared" si="4"/>
        <v>15</v>
      </c>
      <c r="N21" s="91" t="str">
        <f>+PACKING!G11</f>
        <v>ENG725</v>
      </c>
      <c r="O21" s="91" t="str">
        <f>+PACKING!H11</f>
        <v>WORLD LITERATURE AND TRANSLATION SEC 1</v>
      </c>
      <c r="P21" s="90" t="s">
        <v>17</v>
      </c>
      <c r="Q21" s="91" t="str">
        <f>+PACKING!J11</f>
        <v>A</v>
      </c>
      <c r="R21" s="93" t="str">
        <f>+PACKING!K11</f>
        <v>NB - 03</v>
      </c>
      <c r="S21" s="94" t="s">
        <v>74</v>
      </c>
      <c r="T21" s="211" t="s">
        <v>73</v>
      </c>
      <c r="U21" s="211"/>
      <c r="V21" s="211"/>
      <c r="W21" s="211"/>
      <c r="X21" s="211"/>
      <c r="Y21" s="211"/>
      <c r="Z21" s="211"/>
      <c r="AA21" s="211"/>
      <c r="AB21" s="211"/>
      <c r="AC21" s="211"/>
      <c r="AD21" s="211"/>
      <c r="AE21" s="211"/>
      <c r="AF21" s="211"/>
      <c r="AG21" s="211"/>
      <c r="AH21" s="211"/>
      <c r="AI21" s="211"/>
    </row>
    <row r="22" spans="1:35" ht="24.95" customHeight="1" x14ac:dyDescent="0.25">
      <c r="A22" s="88">
        <f>+PACKING!C12</f>
        <v>11</v>
      </c>
      <c r="B22" s="89" t="str">
        <f>+PACKING!D12</f>
        <v>04 MAY 2024</v>
      </c>
      <c r="C22" s="90">
        <f>+PACKING!F12</f>
        <v>141122</v>
      </c>
      <c r="D22" s="90" t="str">
        <f t="shared" si="0"/>
        <v>141122---M.Phil Eng.</v>
      </c>
      <c r="E22" s="90" t="str">
        <f t="shared" si="1"/>
        <v>ENG725---WORLD LITERATURE AND TRANSLATION SEC 1</v>
      </c>
      <c r="F22" s="91" t="str">
        <f>+PACKING!E12</f>
        <v>M.Phil Eng.</v>
      </c>
      <c r="G22" s="92" t="str">
        <f>+PACKING!I12</f>
        <v>I</v>
      </c>
      <c r="H22" s="91" t="s">
        <v>38</v>
      </c>
      <c r="I22" s="90" t="str">
        <f t="shared" si="2"/>
        <v>NB - 04</v>
      </c>
      <c r="J22" s="91" t="str">
        <f t="shared" si="3"/>
        <v>A</v>
      </c>
      <c r="K22" s="90"/>
      <c r="L22" s="92">
        <f>+PACKING!L12</f>
        <v>2</v>
      </c>
      <c r="M22" s="92">
        <f t="shared" si="4"/>
        <v>4</v>
      </c>
      <c r="N22" s="91" t="str">
        <f>+PACKING!G12</f>
        <v>ENG725</v>
      </c>
      <c r="O22" s="91" t="str">
        <f>+PACKING!H12</f>
        <v>WORLD LITERATURE AND TRANSLATION SEC 1</v>
      </c>
      <c r="P22" s="90" t="s">
        <v>17</v>
      </c>
      <c r="Q22" s="91" t="str">
        <f>+PACKING!J12</f>
        <v>A</v>
      </c>
      <c r="R22" s="93" t="str">
        <f>+PACKING!K12</f>
        <v>NB - 04</v>
      </c>
      <c r="S22" s="94" t="s">
        <v>74</v>
      </c>
      <c r="T22" s="211" t="s">
        <v>73</v>
      </c>
      <c r="U22" s="211"/>
      <c r="V22" s="211"/>
      <c r="W22" s="211"/>
      <c r="X22" s="211"/>
      <c r="Y22" s="211"/>
      <c r="Z22" s="211"/>
      <c r="AA22" s="211"/>
      <c r="AB22" s="211"/>
      <c r="AC22" s="211"/>
      <c r="AD22" s="211"/>
      <c r="AE22" s="211"/>
      <c r="AF22" s="211"/>
      <c r="AG22" s="211"/>
      <c r="AH22" s="211"/>
      <c r="AI22" s="211"/>
    </row>
    <row r="23" spans="1:35" ht="24.95" customHeight="1" x14ac:dyDescent="0.25">
      <c r="A23" s="88">
        <f>+PACKING!C13</f>
        <v>12</v>
      </c>
      <c r="B23" s="89" t="str">
        <f>+PACKING!D13</f>
        <v>04 MAY 2024</v>
      </c>
      <c r="C23" s="90">
        <f>+PACKING!F13</f>
        <v>141186</v>
      </c>
      <c r="D23" s="90" t="str">
        <f t="shared" si="0"/>
        <v>141186---M.Phil MB</v>
      </c>
      <c r="E23" s="90" t="str">
        <f t="shared" si="1"/>
        <v>MB7101---ADVANCES IN VIROLOGY SEC 1</v>
      </c>
      <c r="F23" s="91" t="str">
        <f>+PACKING!E13</f>
        <v>M.Phil MB</v>
      </c>
      <c r="G23" s="92" t="str">
        <f>+PACKING!I13</f>
        <v>I</v>
      </c>
      <c r="H23" s="91" t="s">
        <v>38</v>
      </c>
      <c r="I23" s="90" t="str">
        <f t="shared" si="2"/>
        <v>NB - 04</v>
      </c>
      <c r="J23" s="91" t="str">
        <f t="shared" si="3"/>
        <v>A</v>
      </c>
      <c r="K23" s="90"/>
      <c r="L23" s="92">
        <f>+PACKING!L13</f>
        <v>9</v>
      </c>
      <c r="M23" s="92">
        <f t="shared" si="4"/>
        <v>11</v>
      </c>
      <c r="N23" s="91" t="str">
        <f>+PACKING!G13</f>
        <v>MB7101</v>
      </c>
      <c r="O23" s="91" t="str">
        <f>+PACKING!H13</f>
        <v>ADVANCES IN VIROLOGY SEC 1</v>
      </c>
      <c r="P23" s="90" t="s">
        <v>17</v>
      </c>
      <c r="Q23" s="91" t="str">
        <f>+PACKING!J13</f>
        <v>A</v>
      </c>
      <c r="R23" s="93" t="str">
        <f>+PACKING!K13</f>
        <v>NB - 04</v>
      </c>
      <c r="S23" s="94" t="s">
        <v>74</v>
      </c>
      <c r="T23" s="211" t="s">
        <v>73</v>
      </c>
      <c r="U23" s="211"/>
      <c r="V23" s="211"/>
      <c r="W23" s="211"/>
      <c r="X23" s="211"/>
      <c r="Y23" s="211"/>
      <c r="Z23" s="211"/>
      <c r="AA23" s="211"/>
      <c r="AB23" s="211"/>
      <c r="AC23" s="211"/>
      <c r="AD23" s="211"/>
      <c r="AE23" s="211"/>
      <c r="AF23" s="211"/>
      <c r="AG23" s="211"/>
      <c r="AH23" s="211"/>
      <c r="AI23" s="211"/>
    </row>
    <row r="24" spans="1:35" ht="24.95" customHeight="1" x14ac:dyDescent="0.25">
      <c r="A24" s="88">
        <f>+PACKING!C14</f>
        <v>13</v>
      </c>
      <c r="B24" s="89" t="str">
        <f>+PACKING!D14</f>
        <v>04 MAY 2024</v>
      </c>
      <c r="C24" s="90">
        <f>+PACKING!F14</f>
        <v>141192</v>
      </c>
      <c r="D24" s="90" t="str">
        <f t="shared" si="0"/>
        <v>141192---M.Phil MB</v>
      </c>
      <c r="E24" s="90" t="str">
        <f t="shared" si="1"/>
        <v>MB7101---ADVANCES IN VIROLOGY SEC 1</v>
      </c>
      <c r="F24" s="91" t="str">
        <f>+PACKING!E14</f>
        <v>M.Phil MB</v>
      </c>
      <c r="G24" s="92" t="str">
        <f>+PACKING!I14</f>
        <v>I</v>
      </c>
      <c r="H24" s="91" t="s">
        <v>38</v>
      </c>
      <c r="I24" s="90" t="str">
        <f t="shared" si="2"/>
        <v>NB - 04</v>
      </c>
      <c r="J24" s="91" t="str">
        <f t="shared" si="3"/>
        <v>A</v>
      </c>
      <c r="K24" s="90"/>
      <c r="L24" s="92">
        <f>+PACKING!L14</f>
        <v>7</v>
      </c>
      <c r="M24" s="92">
        <f t="shared" si="4"/>
        <v>9</v>
      </c>
      <c r="N24" s="91" t="str">
        <f>+PACKING!G14</f>
        <v>MB7101</v>
      </c>
      <c r="O24" s="91" t="str">
        <f>+PACKING!H14</f>
        <v>ADVANCES IN VIROLOGY SEC 1</v>
      </c>
      <c r="P24" s="90" t="s">
        <v>17</v>
      </c>
      <c r="Q24" s="91" t="str">
        <f>+PACKING!J14</f>
        <v>A</v>
      </c>
      <c r="R24" s="93" t="str">
        <f>+PACKING!K14</f>
        <v>NB - 04</v>
      </c>
      <c r="S24" s="94" t="s">
        <v>74</v>
      </c>
      <c r="T24" s="211" t="s">
        <v>73</v>
      </c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1"/>
      <c r="AI24" s="211"/>
    </row>
    <row r="25" spans="1:35" ht="24.95" customHeight="1" x14ac:dyDescent="0.25">
      <c r="A25" s="88">
        <f>+PACKING!C15</f>
        <v>14</v>
      </c>
      <c r="B25" s="89" t="str">
        <f>+PACKING!D15</f>
        <v>04 MAY 2024</v>
      </c>
      <c r="C25" s="90">
        <f>+PACKING!F15</f>
        <v>141281</v>
      </c>
      <c r="D25" s="90" t="str">
        <f t="shared" si="0"/>
        <v>141281---MBA (2 Years)</v>
      </c>
      <c r="E25" s="90" t="str">
        <f t="shared" si="1"/>
        <v>SCM775---SUPPLY CHAIN MANAGEMENT SEC 1</v>
      </c>
      <c r="F25" s="91" t="str">
        <f>+PACKING!E15</f>
        <v>MBA (2 Years)</v>
      </c>
      <c r="G25" s="92" t="str">
        <f>+PACKING!I15</f>
        <v>I</v>
      </c>
      <c r="H25" s="91" t="s">
        <v>38</v>
      </c>
      <c r="I25" s="90" t="str">
        <f t="shared" si="2"/>
        <v>NB - 04</v>
      </c>
      <c r="J25" s="91" t="str">
        <f t="shared" si="3"/>
        <v>A</v>
      </c>
      <c r="K25" s="90"/>
      <c r="L25" s="92">
        <f>+PACKING!L15</f>
        <v>2</v>
      </c>
      <c r="M25" s="92">
        <f t="shared" si="4"/>
        <v>4</v>
      </c>
      <c r="N25" s="91" t="str">
        <f>+PACKING!G15</f>
        <v>SCM775</v>
      </c>
      <c r="O25" s="91" t="str">
        <f>+PACKING!H15</f>
        <v>SUPPLY CHAIN MANAGEMENT SEC 1</v>
      </c>
      <c r="P25" s="90" t="s">
        <v>17</v>
      </c>
      <c r="Q25" s="91" t="str">
        <f>+PACKING!J15</f>
        <v>A</v>
      </c>
      <c r="R25" s="93" t="str">
        <f>+PACKING!K15</f>
        <v>NB - 04</v>
      </c>
      <c r="S25" s="94" t="s">
        <v>74</v>
      </c>
      <c r="T25" s="211" t="s">
        <v>73</v>
      </c>
      <c r="U25" s="211"/>
      <c r="V25" s="211"/>
      <c r="W25" s="211"/>
      <c r="X25" s="211"/>
      <c r="Y25" s="211"/>
      <c r="Z25" s="211"/>
      <c r="AA25" s="211"/>
      <c r="AB25" s="211"/>
      <c r="AC25" s="211"/>
      <c r="AD25" s="211"/>
      <c r="AE25" s="211"/>
      <c r="AF25" s="211"/>
      <c r="AG25" s="211"/>
      <c r="AH25" s="211"/>
      <c r="AI25" s="211"/>
    </row>
    <row r="26" spans="1:35" ht="24.95" customHeight="1" x14ac:dyDescent="0.25">
      <c r="A26" s="88">
        <f>+PACKING!C16</f>
        <v>15</v>
      </c>
      <c r="B26" s="89" t="str">
        <f>+PACKING!D16</f>
        <v>04 MAY 2024</v>
      </c>
      <c r="C26" s="90">
        <f>+PACKING!F16</f>
        <v>141284</v>
      </c>
      <c r="D26" s="90" t="str">
        <f t="shared" si="0"/>
        <v>141284---MBA (2 Years)</v>
      </c>
      <c r="E26" s="90" t="str">
        <f t="shared" si="1"/>
        <v>FIN775---CORPORATE FINANCE SEC 1</v>
      </c>
      <c r="F26" s="91" t="str">
        <f>+PACKING!E16</f>
        <v>MBA (2 Years)</v>
      </c>
      <c r="G26" s="92" t="str">
        <f>+PACKING!I16</f>
        <v>I</v>
      </c>
      <c r="H26" s="91" t="s">
        <v>38</v>
      </c>
      <c r="I26" s="90" t="str">
        <f t="shared" si="2"/>
        <v>NB - 04</v>
      </c>
      <c r="J26" s="91" t="str">
        <f t="shared" si="3"/>
        <v>A</v>
      </c>
      <c r="K26" s="90"/>
      <c r="L26" s="92">
        <f>+PACKING!L16</f>
        <v>2</v>
      </c>
      <c r="M26" s="92">
        <f t="shared" si="4"/>
        <v>4</v>
      </c>
      <c r="N26" s="91" t="str">
        <f>+PACKING!G16</f>
        <v>FIN775</v>
      </c>
      <c r="O26" s="91" t="str">
        <f>+PACKING!H16</f>
        <v>CORPORATE FINANCE SEC 1</v>
      </c>
      <c r="P26" s="90" t="s">
        <v>17</v>
      </c>
      <c r="Q26" s="91" t="str">
        <f>+PACKING!J16</f>
        <v>A</v>
      </c>
      <c r="R26" s="93" t="str">
        <f>+PACKING!K16</f>
        <v>NB - 04</v>
      </c>
      <c r="S26" s="94" t="s">
        <v>74</v>
      </c>
      <c r="T26" s="211" t="s">
        <v>73</v>
      </c>
      <c r="U26" s="211"/>
      <c r="V26" s="211"/>
      <c r="W26" s="211"/>
      <c r="X26" s="211"/>
      <c r="Y26" s="211"/>
      <c r="Z26" s="211"/>
      <c r="AA26" s="211"/>
      <c r="AB26" s="211"/>
      <c r="AC26" s="211"/>
      <c r="AD26" s="211"/>
      <c r="AE26" s="211"/>
      <c r="AF26" s="211"/>
      <c r="AG26" s="211"/>
      <c r="AH26" s="211"/>
      <c r="AI26" s="211"/>
    </row>
    <row r="27" spans="1:35" ht="24.95" customHeight="1" x14ac:dyDescent="0.25">
      <c r="A27" s="88">
        <f>+PACKING!C17</f>
        <v>16</v>
      </c>
      <c r="B27" s="89" t="str">
        <f>+PACKING!D17</f>
        <v>04 MAY 2024</v>
      </c>
      <c r="C27" s="90">
        <f>+PACKING!F17</f>
        <v>141284</v>
      </c>
      <c r="D27" s="90" t="str">
        <f t="shared" si="0"/>
        <v>141284---MBA (2 Years)</v>
      </c>
      <c r="E27" s="90" t="str">
        <f t="shared" si="1"/>
        <v>FIN775---CORPORATE FINANCE SEC 1</v>
      </c>
      <c r="F27" s="91" t="str">
        <f>+PACKING!E17</f>
        <v>MBA (2 Years)</v>
      </c>
      <c r="G27" s="92" t="str">
        <f>+PACKING!I17</f>
        <v>I</v>
      </c>
      <c r="H27" s="91" t="s">
        <v>38</v>
      </c>
      <c r="I27" s="90" t="str">
        <f t="shared" si="2"/>
        <v>NB - 05</v>
      </c>
      <c r="J27" s="91" t="str">
        <f t="shared" si="3"/>
        <v>A</v>
      </c>
      <c r="K27" s="90"/>
      <c r="L27" s="92">
        <f>+PACKING!L17</f>
        <v>5</v>
      </c>
      <c r="M27" s="92">
        <f t="shared" si="4"/>
        <v>7</v>
      </c>
      <c r="N27" s="91" t="str">
        <f>+PACKING!G17</f>
        <v>FIN775</v>
      </c>
      <c r="O27" s="91" t="str">
        <f>+PACKING!H17</f>
        <v>CORPORATE FINANCE SEC 1</v>
      </c>
      <c r="P27" s="90" t="s">
        <v>17</v>
      </c>
      <c r="Q27" s="91" t="str">
        <f>+PACKING!J17</f>
        <v>A</v>
      </c>
      <c r="R27" s="93" t="str">
        <f>+PACKING!K17</f>
        <v>NB - 05</v>
      </c>
      <c r="S27" s="94" t="s">
        <v>74</v>
      </c>
      <c r="T27" s="211" t="s">
        <v>73</v>
      </c>
      <c r="U27" s="211"/>
      <c r="V27" s="211"/>
      <c r="W27" s="211"/>
      <c r="X27" s="211"/>
      <c r="Y27" s="211"/>
      <c r="Z27" s="211"/>
      <c r="AA27" s="211"/>
      <c r="AB27" s="211"/>
      <c r="AC27" s="211"/>
      <c r="AD27" s="211"/>
      <c r="AE27" s="211"/>
      <c r="AF27" s="211"/>
      <c r="AG27" s="211"/>
      <c r="AH27" s="211"/>
      <c r="AI27" s="211"/>
    </row>
    <row r="28" spans="1:35" ht="24.95" customHeight="1" x14ac:dyDescent="0.25">
      <c r="A28" s="88">
        <f>+PACKING!C18</f>
        <v>17</v>
      </c>
      <c r="B28" s="89" t="str">
        <f>+PACKING!D18</f>
        <v>04 MAY 2024</v>
      </c>
      <c r="C28" s="90">
        <f>+PACKING!F18</f>
        <v>141293</v>
      </c>
      <c r="D28" s="90" t="str">
        <f t="shared" si="0"/>
        <v>141293---MBA (2 Years)</v>
      </c>
      <c r="E28" s="90" t="str">
        <f t="shared" si="1"/>
        <v>FIN775---CORPORATE FINANCE SEC 1</v>
      </c>
      <c r="F28" s="91" t="str">
        <f>+PACKING!E18</f>
        <v>MBA (2 Years)</v>
      </c>
      <c r="G28" s="92" t="str">
        <f>+PACKING!I18</f>
        <v>I</v>
      </c>
      <c r="H28" s="91" t="s">
        <v>38</v>
      </c>
      <c r="I28" s="90" t="str">
        <f t="shared" si="2"/>
        <v>NB - 05</v>
      </c>
      <c r="J28" s="91" t="str">
        <f t="shared" si="3"/>
        <v>A</v>
      </c>
      <c r="K28" s="90"/>
      <c r="L28" s="92">
        <f>+PACKING!L18</f>
        <v>6</v>
      </c>
      <c r="M28" s="92">
        <f t="shared" si="4"/>
        <v>8</v>
      </c>
      <c r="N28" s="91" t="str">
        <f>+PACKING!G18</f>
        <v>FIN775</v>
      </c>
      <c r="O28" s="91" t="str">
        <f>+PACKING!H18</f>
        <v>CORPORATE FINANCE SEC 1</v>
      </c>
      <c r="P28" s="90" t="s">
        <v>17</v>
      </c>
      <c r="Q28" s="91" t="str">
        <f>+PACKING!J18</f>
        <v>A</v>
      </c>
      <c r="R28" s="93" t="str">
        <f>+PACKING!K18</f>
        <v>NB - 05</v>
      </c>
      <c r="S28" s="94" t="s">
        <v>74</v>
      </c>
      <c r="T28" s="211" t="s">
        <v>73</v>
      </c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1"/>
      <c r="AI28" s="211"/>
    </row>
    <row r="29" spans="1:35" ht="24.95" customHeight="1" x14ac:dyDescent="0.25">
      <c r="A29" s="88">
        <f>+PACKING!C19</f>
        <v>18</v>
      </c>
      <c r="B29" s="89" t="str">
        <f>+PACKING!D19</f>
        <v>04 MAY 2024</v>
      </c>
      <c r="C29" s="90">
        <f>+PACKING!F19</f>
        <v>141299</v>
      </c>
      <c r="D29" s="90" t="str">
        <f t="shared" si="0"/>
        <v>141299---MBA (2 Years)</v>
      </c>
      <c r="E29" s="90" t="str">
        <f t="shared" si="1"/>
        <v>HRM748---COMPENSATION MANAGEMENT SEC 1</v>
      </c>
      <c r="F29" s="91" t="str">
        <f>+PACKING!E19</f>
        <v>MBA (2 Years)</v>
      </c>
      <c r="G29" s="92" t="str">
        <f>+PACKING!I19</f>
        <v>I</v>
      </c>
      <c r="H29" s="91" t="s">
        <v>38</v>
      </c>
      <c r="I29" s="90" t="str">
        <f t="shared" si="2"/>
        <v>NB - 05</v>
      </c>
      <c r="J29" s="91" t="str">
        <f t="shared" si="3"/>
        <v>A</v>
      </c>
      <c r="K29" s="90"/>
      <c r="L29" s="92">
        <f>+PACKING!L19</f>
        <v>2</v>
      </c>
      <c r="M29" s="92">
        <f t="shared" si="4"/>
        <v>4</v>
      </c>
      <c r="N29" s="91" t="str">
        <f>+PACKING!G19</f>
        <v>HRM748</v>
      </c>
      <c r="O29" s="91" t="str">
        <f>+PACKING!H19</f>
        <v>COMPENSATION MANAGEMENT SEC 1</v>
      </c>
      <c r="P29" s="90" t="s">
        <v>17</v>
      </c>
      <c r="Q29" s="91" t="str">
        <f>+PACKING!J19</f>
        <v>A</v>
      </c>
      <c r="R29" s="93" t="str">
        <f>+PACKING!K19</f>
        <v>NB - 05</v>
      </c>
      <c r="S29" s="94" t="s">
        <v>74</v>
      </c>
      <c r="T29" s="211" t="s">
        <v>73</v>
      </c>
      <c r="U29" s="211"/>
      <c r="V29" s="211"/>
      <c r="W29" s="211"/>
      <c r="X29" s="211"/>
      <c r="Y29" s="211"/>
      <c r="Z29" s="211"/>
      <c r="AA29" s="211"/>
      <c r="AB29" s="211"/>
      <c r="AC29" s="211"/>
      <c r="AD29" s="211"/>
      <c r="AE29" s="211"/>
      <c r="AF29" s="211"/>
      <c r="AG29" s="211"/>
      <c r="AH29" s="211"/>
      <c r="AI29" s="211"/>
    </row>
    <row r="30" spans="1:35" ht="24.95" customHeight="1" x14ac:dyDescent="0.25">
      <c r="A30" s="88">
        <f>+PACKING!C20</f>
        <v>19</v>
      </c>
      <c r="B30" s="89" t="str">
        <f>+PACKING!D20</f>
        <v>04 MAY 2024</v>
      </c>
      <c r="C30" s="90">
        <f>+PACKING!F20</f>
        <v>141309</v>
      </c>
      <c r="D30" s="90" t="str">
        <f t="shared" si="0"/>
        <v>141309---MBA (2 Years)</v>
      </c>
      <c r="E30" s="90" t="str">
        <f t="shared" si="1"/>
        <v>HRM748---COMPENSATION MANAGEMENT SEC 1</v>
      </c>
      <c r="F30" s="91" t="str">
        <f>+PACKING!E20</f>
        <v>MBA (2 Years)</v>
      </c>
      <c r="G30" s="92" t="str">
        <f>+PACKING!I20</f>
        <v>I</v>
      </c>
      <c r="H30" s="91" t="s">
        <v>38</v>
      </c>
      <c r="I30" s="90" t="str">
        <f t="shared" si="2"/>
        <v>NB - 05</v>
      </c>
      <c r="J30" s="91" t="str">
        <f t="shared" si="3"/>
        <v>A</v>
      </c>
      <c r="K30" s="90"/>
      <c r="L30" s="92">
        <f>+PACKING!L20</f>
        <v>7</v>
      </c>
      <c r="M30" s="92">
        <f t="shared" si="4"/>
        <v>9</v>
      </c>
      <c r="N30" s="91" t="str">
        <f>+PACKING!G20</f>
        <v>HRM748</v>
      </c>
      <c r="O30" s="91" t="str">
        <f>+PACKING!H20</f>
        <v>COMPENSATION MANAGEMENT SEC 1</v>
      </c>
      <c r="P30" s="90" t="s">
        <v>17</v>
      </c>
      <c r="Q30" s="91" t="str">
        <f>+PACKING!J20</f>
        <v>A</v>
      </c>
      <c r="R30" s="93" t="str">
        <f>+PACKING!K20</f>
        <v>NB - 05</v>
      </c>
      <c r="S30" s="94" t="s">
        <v>74</v>
      </c>
      <c r="T30" s="211" t="s">
        <v>73</v>
      </c>
      <c r="U30" s="211"/>
      <c r="V30" s="211"/>
      <c r="W30" s="211"/>
      <c r="X30" s="211"/>
      <c r="Y30" s="211"/>
      <c r="Z30" s="211"/>
      <c r="AA30" s="211"/>
      <c r="AB30" s="211"/>
      <c r="AC30" s="211"/>
      <c r="AD30" s="211"/>
      <c r="AE30" s="211"/>
      <c r="AF30" s="211"/>
      <c r="AG30" s="211"/>
      <c r="AH30" s="211"/>
      <c r="AI30" s="211"/>
    </row>
    <row r="31" spans="1:35" ht="24.95" customHeight="1" x14ac:dyDescent="0.25">
      <c r="A31" s="88">
        <f>+PACKING!C21</f>
        <v>20</v>
      </c>
      <c r="B31" s="89" t="str">
        <f>+PACKING!D21</f>
        <v>04 MAY 2024</v>
      </c>
      <c r="C31" s="90">
        <f>+PACKING!F21</f>
        <v>141313</v>
      </c>
      <c r="D31" s="90" t="str">
        <f t="shared" si="0"/>
        <v>141313---MBA (2 Years)</v>
      </c>
      <c r="E31" s="90" t="str">
        <f t="shared" si="1"/>
        <v>SCM768---STRATEGIC SUPPLY CHAIN MANAGMENT SEC 1</v>
      </c>
      <c r="F31" s="91" t="str">
        <f>+PACKING!E21</f>
        <v>MBA (2 Years)</v>
      </c>
      <c r="G31" s="92" t="str">
        <f>+PACKING!I21</f>
        <v>I</v>
      </c>
      <c r="H31" s="91" t="s">
        <v>38</v>
      </c>
      <c r="I31" s="90" t="str">
        <f t="shared" si="2"/>
        <v>NB - 05</v>
      </c>
      <c r="J31" s="91" t="str">
        <f t="shared" si="3"/>
        <v>A</v>
      </c>
      <c r="K31" s="90"/>
      <c r="L31" s="92">
        <f>+PACKING!L21</f>
        <v>2</v>
      </c>
      <c r="M31" s="92">
        <f t="shared" si="4"/>
        <v>4</v>
      </c>
      <c r="N31" s="91" t="str">
        <f>+PACKING!G21</f>
        <v>SCM768</v>
      </c>
      <c r="O31" s="91" t="str">
        <f>+PACKING!H21</f>
        <v>STRATEGIC SUPPLY CHAIN MANAGMENT SEC 1</v>
      </c>
      <c r="P31" s="90" t="s">
        <v>17</v>
      </c>
      <c r="Q31" s="91" t="str">
        <f>+PACKING!J21</f>
        <v>A</v>
      </c>
      <c r="R31" s="93" t="str">
        <f>+PACKING!K21</f>
        <v>NB - 05</v>
      </c>
      <c r="S31" s="94" t="s">
        <v>74</v>
      </c>
      <c r="T31" s="211" t="s">
        <v>73</v>
      </c>
      <c r="U31" s="211"/>
      <c r="V31" s="211"/>
      <c r="W31" s="211"/>
      <c r="X31" s="211"/>
      <c r="Y31" s="211"/>
      <c r="Z31" s="211"/>
      <c r="AA31" s="211"/>
      <c r="AB31" s="211"/>
      <c r="AC31" s="211"/>
      <c r="AD31" s="211"/>
      <c r="AE31" s="211"/>
      <c r="AF31" s="211"/>
      <c r="AG31" s="211"/>
      <c r="AH31" s="211"/>
      <c r="AI31" s="211"/>
    </row>
    <row r="32" spans="1:35" ht="24.95" customHeight="1" x14ac:dyDescent="0.25">
      <c r="A32" s="88">
        <f>+PACKING!C22</f>
        <v>21</v>
      </c>
      <c r="B32" s="89" t="str">
        <f>+PACKING!D22</f>
        <v>04 MAY 2024</v>
      </c>
      <c r="C32" s="90">
        <f>+PACKING!F22</f>
        <v>141313</v>
      </c>
      <c r="D32" s="90" t="str">
        <f t="shared" si="0"/>
        <v>141313---MBA (2 Years)</v>
      </c>
      <c r="E32" s="90" t="str">
        <f t="shared" si="1"/>
        <v>SCM768---STRATEGIC SUPPLY CHAIN MANAGMENT SEC 1</v>
      </c>
      <c r="F32" s="91" t="str">
        <f>+PACKING!E22</f>
        <v>MBA (2 Years)</v>
      </c>
      <c r="G32" s="92" t="str">
        <f>+PACKING!I22</f>
        <v>I</v>
      </c>
      <c r="H32" s="91" t="s">
        <v>38</v>
      </c>
      <c r="I32" s="90" t="str">
        <f t="shared" si="2"/>
        <v>NB - 06</v>
      </c>
      <c r="J32" s="91" t="str">
        <f t="shared" si="3"/>
        <v>A</v>
      </c>
      <c r="K32" s="90"/>
      <c r="L32" s="92">
        <f>+PACKING!L22</f>
        <v>3</v>
      </c>
      <c r="M32" s="92">
        <f t="shared" si="4"/>
        <v>5</v>
      </c>
      <c r="N32" s="91" t="str">
        <f>+PACKING!G22</f>
        <v>SCM768</v>
      </c>
      <c r="O32" s="91" t="str">
        <f>+PACKING!H22</f>
        <v>STRATEGIC SUPPLY CHAIN MANAGMENT SEC 1</v>
      </c>
      <c r="P32" s="90" t="s">
        <v>17</v>
      </c>
      <c r="Q32" s="91" t="str">
        <f>+PACKING!J22</f>
        <v>A</v>
      </c>
      <c r="R32" s="93" t="str">
        <f>+PACKING!K22</f>
        <v>NB - 06</v>
      </c>
      <c r="S32" s="94" t="s">
        <v>74</v>
      </c>
      <c r="T32" s="211" t="s">
        <v>73</v>
      </c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1"/>
      <c r="AI32" s="211"/>
    </row>
    <row r="33" spans="1:35" ht="24.95" customHeight="1" x14ac:dyDescent="0.25">
      <c r="A33" s="88">
        <f>+PACKING!C23</f>
        <v>22</v>
      </c>
      <c r="B33" s="89" t="str">
        <f>+PACKING!D23</f>
        <v>04 MAY 2024</v>
      </c>
      <c r="C33" s="90">
        <f>+PACKING!F23</f>
        <v>141315</v>
      </c>
      <c r="D33" s="90" t="str">
        <f t="shared" si="0"/>
        <v>141315---MBA (2 Years)</v>
      </c>
      <c r="E33" s="90" t="str">
        <f t="shared" si="1"/>
        <v>FIN784---BEHAVIORAL FINANCE SEC 1</v>
      </c>
      <c r="F33" s="91" t="str">
        <f>+PACKING!E23</f>
        <v>MBA (2 Years)</v>
      </c>
      <c r="G33" s="92" t="str">
        <f>+PACKING!I23</f>
        <v>I</v>
      </c>
      <c r="H33" s="91" t="s">
        <v>38</v>
      </c>
      <c r="I33" s="90" t="str">
        <f t="shared" si="2"/>
        <v>NB - 06</v>
      </c>
      <c r="J33" s="91" t="str">
        <f t="shared" si="3"/>
        <v>A</v>
      </c>
      <c r="K33" s="90"/>
      <c r="L33" s="92">
        <f>+PACKING!L23</f>
        <v>1</v>
      </c>
      <c r="M33" s="92">
        <f t="shared" si="4"/>
        <v>3</v>
      </c>
      <c r="N33" s="91" t="str">
        <f>+PACKING!G23</f>
        <v>FIN784</v>
      </c>
      <c r="O33" s="91" t="str">
        <f>+PACKING!H23</f>
        <v>BEHAVIORAL FINANCE SEC 1</v>
      </c>
      <c r="P33" s="90" t="s">
        <v>17</v>
      </c>
      <c r="Q33" s="91" t="str">
        <f>+PACKING!J23</f>
        <v>A</v>
      </c>
      <c r="R33" s="93" t="str">
        <f>+PACKING!K23</f>
        <v>NB - 06</v>
      </c>
      <c r="S33" s="94" t="s">
        <v>74</v>
      </c>
      <c r="T33" s="211" t="s">
        <v>73</v>
      </c>
      <c r="U33" s="211"/>
      <c r="V33" s="211"/>
      <c r="W33" s="211"/>
      <c r="X33" s="211"/>
      <c r="Y33" s="211"/>
      <c r="Z33" s="211"/>
      <c r="AA33" s="211"/>
      <c r="AB33" s="211"/>
      <c r="AC33" s="211"/>
      <c r="AD33" s="211"/>
      <c r="AE33" s="211"/>
      <c r="AF33" s="211"/>
      <c r="AG33" s="211"/>
      <c r="AH33" s="211"/>
      <c r="AI33" s="211"/>
    </row>
    <row r="34" spans="1:35" ht="24.95" customHeight="1" x14ac:dyDescent="0.25">
      <c r="A34" s="88">
        <f>+PACKING!C24</f>
        <v>23</v>
      </c>
      <c r="B34" s="89" t="str">
        <f>+PACKING!D24</f>
        <v>04 MAY 2024</v>
      </c>
      <c r="C34" s="90">
        <f>+PACKING!F24</f>
        <v>141317</v>
      </c>
      <c r="D34" s="90" t="str">
        <f t="shared" si="0"/>
        <v>141317---MSBA</v>
      </c>
      <c r="E34" s="90" t="str">
        <f t="shared" si="1"/>
        <v>FIN784---BEHAVIORAL FINANCE SEC 1</v>
      </c>
      <c r="F34" s="91" t="str">
        <f>+PACKING!E24</f>
        <v>MSBA</v>
      </c>
      <c r="G34" s="92" t="str">
        <f>+PACKING!I24</f>
        <v>I</v>
      </c>
      <c r="H34" s="91" t="s">
        <v>38</v>
      </c>
      <c r="I34" s="90" t="str">
        <f t="shared" si="2"/>
        <v>NB - 06</v>
      </c>
      <c r="J34" s="91" t="str">
        <f t="shared" si="3"/>
        <v>A</v>
      </c>
      <c r="K34" s="90"/>
      <c r="L34" s="92">
        <f>+PACKING!L24</f>
        <v>2</v>
      </c>
      <c r="M34" s="92">
        <f t="shared" si="4"/>
        <v>4</v>
      </c>
      <c r="N34" s="91" t="str">
        <f>+PACKING!G24</f>
        <v>FIN784</v>
      </c>
      <c r="O34" s="91" t="str">
        <f>+PACKING!H24</f>
        <v>BEHAVIORAL FINANCE SEC 1</v>
      </c>
      <c r="P34" s="90" t="s">
        <v>17</v>
      </c>
      <c r="Q34" s="91" t="str">
        <f>+PACKING!J24</f>
        <v>A</v>
      </c>
      <c r="R34" s="93" t="str">
        <f>+PACKING!K24</f>
        <v>NB - 06</v>
      </c>
      <c r="S34" s="94" t="s">
        <v>74</v>
      </c>
      <c r="T34" s="211" t="s">
        <v>73</v>
      </c>
      <c r="U34" s="211"/>
      <c r="V34" s="211"/>
      <c r="W34" s="211"/>
      <c r="X34" s="211"/>
      <c r="Y34" s="211"/>
      <c r="Z34" s="211"/>
      <c r="AA34" s="211"/>
      <c r="AB34" s="211"/>
      <c r="AC34" s="211"/>
      <c r="AD34" s="211"/>
      <c r="AE34" s="211"/>
      <c r="AF34" s="211"/>
      <c r="AG34" s="211"/>
      <c r="AH34" s="211"/>
      <c r="AI34" s="211"/>
    </row>
    <row r="35" spans="1:35" ht="24.95" customHeight="1" x14ac:dyDescent="0.25">
      <c r="A35" s="88">
        <f>+PACKING!C25</f>
        <v>24</v>
      </c>
      <c r="B35" s="89" t="str">
        <f>+PACKING!D25</f>
        <v>04 MAY 2024</v>
      </c>
      <c r="C35" s="90">
        <f>+PACKING!F25</f>
        <v>141321</v>
      </c>
      <c r="D35" s="90" t="str">
        <f t="shared" si="0"/>
        <v>141321---MSBA</v>
      </c>
      <c r="E35" s="90" t="str">
        <f t="shared" si="1"/>
        <v>HRM748---COMPENSATION MANAGEMENT SEC 1</v>
      </c>
      <c r="F35" s="91" t="str">
        <f>+PACKING!E25</f>
        <v>MSBA</v>
      </c>
      <c r="G35" s="92" t="str">
        <f>+PACKING!I25</f>
        <v>I</v>
      </c>
      <c r="H35" s="91" t="s">
        <v>38</v>
      </c>
      <c r="I35" s="90" t="str">
        <f t="shared" si="2"/>
        <v>NB - 06</v>
      </c>
      <c r="J35" s="91" t="str">
        <f t="shared" si="3"/>
        <v>A</v>
      </c>
      <c r="K35" s="90"/>
      <c r="L35" s="92">
        <f>+PACKING!L25</f>
        <v>2</v>
      </c>
      <c r="M35" s="92">
        <f t="shared" si="4"/>
        <v>4</v>
      </c>
      <c r="N35" s="91" t="str">
        <f>+PACKING!G25</f>
        <v>HRM748</v>
      </c>
      <c r="O35" s="91" t="str">
        <f>+PACKING!H25</f>
        <v>COMPENSATION MANAGEMENT SEC 1</v>
      </c>
      <c r="P35" s="90" t="s">
        <v>17</v>
      </c>
      <c r="Q35" s="91" t="str">
        <f>+PACKING!J25</f>
        <v>A</v>
      </c>
      <c r="R35" s="93" t="str">
        <f>+PACKING!K25</f>
        <v>NB - 06</v>
      </c>
      <c r="S35" s="94" t="s">
        <v>74</v>
      </c>
      <c r="T35" s="211" t="s">
        <v>73</v>
      </c>
      <c r="U35" s="211"/>
      <c r="V35" s="211"/>
      <c r="W35" s="211"/>
      <c r="X35" s="211"/>
      <c r="Y35" s="211"/>
      <c r="Z35" s="211"/>
      <c r="AA35" s="211"/>
      <c r="AB35" s="211"/>
      <c r="AC35" s="211"/>
      <c r="AD35" s="211"/>
      <c r="AE35" s="211"/>
      <c r="AF35" s="211"/>
      <c r="AG35" s="211"/>
      <c r="AH35" s="211"/>
      <c r="AI35" s="211"/>
    </row>
    <row r="36" spans="1:35" ht="24.95" customHeight="1" x14ac:dyDescent="0.25">
      <c r="A36" s="88">
        <f>+PACKING!C26</f>
        <v>25</v>
      </c>
      <c r="B36" s="89" t="str">
        <f>+PACKING!D26</f>
        <v>04 MAY 2024</v>
      </c>
      <c r="C36" s="90">
        <f>+PACKING!F26</f>
        <v>141423</v>
      </c>
      <c r="D36" s="90" t="str">
        <f t="shared" si="0"/>
        <v>141423---M.Phil Phys</v>
      </c>
      <c r="E36" s="90" t="str">
        <f t="shared" si="1"/>
        <v>PHYS728---NANOMATERIAL SCIENCE SEC 1</v>
      </c>
      <c r="F36" s="91" t="str">
        <f>+PACKING!E26</f>
        <v>M.Phil Phys</v>
      </c>
      <c r="G36" s="92" t="str">
        <f>+PACKING!I26</f>
        <v>I</v>
      </c>
      <c r="H36" s="91" t="s">
        <v>38</v>
      </c>
      <c r="I36" s="90" t="str">
        <f t="shared" si="2"/>
        <v>NB - 06</v>
      </c>
      <c r="J36" s="91" t="str">
        <f t="shared" si="3"/>
        <v>A</v>
      </c>
      <c r="K36" s="90"/>
      <c r="L36" s="92">
        <f>+PACKING!L26</f>
        <v>3</v>
      </c>
      <c r="M36" s="92">
        <f t="shared" si="4"/>
        <v>5</v>
      </c>
      <c r="N36" s="91" t="str">
        <f>+PACKING!G26</f>
        <v>PHYS728</v>
      </c>
      <c r="O36" s="91" t="str">
        <f>+PACKING!H26</f>
        <v>NANOMATERIAL SCIENCE SEC 1</v>
      </c>
      <c r="P36" s="90" t="s">
        <v>17</v>
      </c>
      <c r="Q36" s="91" t="str">
        <f>+PACKING!J26</f>
        <v>A</v>
      </c>
      <c r="R36" s="93" t="str">
        <f>+PACKING!K26</f>
        <v>NB - 06</v>
      </c>
      <c r="S36" s="94" t="s">
        <v>74</v>
      </c>
      <c r="T36" s="211" t="s">
        <v>73</v>
      </c>
      <c r="U36" s="211"/>
      <c r="V36" s="211"/>
      <c r="W36" s="211"/>
      <c r="X36" s="211"/>
      <c r="Y36" s="211"/>
      <c r="Z36" s="211"/>
      <c r="AA36" s="211"/>
      <c r="AB36" s="211"/>
      <c r="AC36" s="211"/>
      <c r="AD36" s="211"/>
      <c r="AE36" s="211"/>
      <c r="AF36" s="211"/>
      <c r="AG36" s="211"/>
      <c r="AH36" s="211"/>
      <c r="AI36" s="211"/>
    </row>
    <row r="37" spans="1:35" ht="24.95" customHeight="1" x14ac:dyDescent="0.25">
      <c r="A37" s="88">
        <f>+PACKING!C27</f>
        <v>26</v>
      </c>
      <c r="B37" s="89" t="str">
        <f>+PACKING!D27</f>
        <v>04 MAY 2024</v>
      </c>
      <c r="C37" s="90">
        <f>+PACKING!F27</f>
        <v>141967</v>
      </c>
      <c r="D37" s="90" t="str">
        <f t="shared" si="0"/>
        <v>141967---M.Phil ISL</v>
      </c>
      <c r="E37" s="90" t="str">
        <f t="shared" si="1"/>
        <v>ISL7204---CRITICAL STUDY OF ENGLISH TEXT ON ISLAM SEC 1</v>
      </c>
      <c r="F37" s="91" t="str">
        <f>+PACKING!E27</f>
        <v>M.Phil ISL</v>
      </c>
      <c r="G37" s="92" t="str">
        <f>+PACKING!I27</f>
        <v>I</v>
      </c>
      <c r="H37" s="91" t="s">
        <v>38</v>
      </c>
      <c r="I37" s="90" t="str">
        <f t="shared" si="2"/>
        <v>NB - 06</v>
      </c>
      <c r="J37" s="91" t="str">
        <f t="shared" si="3"/>
        <v>A</v>
      </c>
      <c r="K37" s="90"/>
      <c r="L37" s="92">
        <f>+PACKING!L27</f>
        <v>9</v>
      </c>
      <c r="M37" s="92">
        <f t="shared" si="4"/>
        <v>11</v>
      </c>
      <c r="N37" s="91" t="str">
        <f>+PACKING!G27</f>
        <v>ISL7204</v>
      </c>
      <c r="O37" s="91" t="str">
        <f>+PACKING!H27</f>
        <v>CRITICAL STUDY OF ENGLISH TEXT ON ISLAM SEC 1</v>
      </c>
      <c r="P37" s="90" t="s">
        <v>17</v>
      </c>
      <c r="Q37" s="91" t="str">
        <f>+PACKING!J27</f>
        <v>A</v>
      </c>
      <c r="R37" s="93" t="str">
        <f>+PACKING!K27</f>
        <v>NB - 06</v>
      </c>
      <c r="S37" s="94" t="s">
        <v>74</v>
      </c>
      <c r="T37" s="211" t="s">
        <v>73</v>
      </c>
      <c r="U37" s="211"/>
      <c r="V37" s="211"/>
      <c r="W37" s="211"/>
      <c r="X37" s="211"/>
      <c r="Y37" s="211"/>
      <c r="Z37" s="211"/>
      <c r="AA37" s="211"/>
      <c r="AB37" s="211"/>
      <c r="AC37" s="211"/>
      <c r="AD37" s="211"/>
      <c r="AE37" s="211"/>
      <c r="AF37" s="211"/>
      <c r="AG37" s="211"/>
      <c r="AH37" s="211"/>
      <c r="AI37" s="211"/>
    </row>
    <row r="38" spans="1:35" ht="24.95" customHeight="1" x14ac:dyDescent="0.25">
      <c r="A38" s="88">
        <f>+PACKING!C28</f>
        <v>27</v>
      </c>
      <c r="B38" s="89" t="str">
        <f>+PACKING!D28</f>
        <v>04 MAY 2024</v>
      </c>
      <c r="C38" s="90">
        <f>+PACKING!F28</f>
        <v>142116</v>
      </c>
      <c r="D38" s="90" t="str">
        <f t="shared" si="0"/>
        <v>142116---M.Phil ZOO</v>
      </c>
      <c r="E38" s="90" t="str">
        <f t="shared" si="1"/>
        <v>ZO7107---ADVANCES IN WILDLIFE SEC 1</v>
      </c>
      <c r="F38" s="91" t="str">
        <f>+PACKING!E28</f>
        <v>M.Phil ZOO</v>
      </c>
      <c r="G38" s="92" t="str">
        <f>+PACKING!I28</f>
        <v>I</v>
      </c>
      <c r="H38" s="91" t="s">
        <v>38</v>
      </c>
      <c r="I38" s="90" t="str">
        <f t="shared" si="2"/>
        <v>NB - 06</v>
      </c>
      <c r="J38" s="91" t="str">
        <f t="shared" si="3"/>
        <v>A</v>
      </c>
      <c r="K38" s="90"/>
      <c r="L38" s="92">
        <f>+PACKING!L28</f>
        <v>2</v>
      </c>
      <c r="M38" s="92">
        <f t="shared" si="4"/>
        <v>4</v>
      </c>
      <c r="N38" s="91" t="str">
        <f>+PACKING!G28</f>
        <v>ZO7107</v>
      </c>
      <c r="O38" s="91" t="str">
        <f>+PACKING!H28</f>
        <v>ADVANCES IN WILDLIFE SEC 1</v>
      </c>
      <c r="P38" s="90" t="s">
        <v>17</v>
      </c>
      <c r="Q38" s="91" t="str">
        <f>+PACKING!J28</f>
        <v>A</v>
      </c>
      <c r="R38" s="93" t="str">
        <f>+PACKING!K28</f>
        <v>NB - 06</v>
      </c>
      <c r="S38" s="94" t="s">
        <v>74</v>
      </c>
      <c r="T38" s="211" t="s">
        <v>73</v>
      </c>
      <c r="U38" s="211"/>
      <c r="V38" s="211"/>
      <c r="W38" s="211"/>
      <c r="X38" s="211"/>
      <c r="Y38" s="211"/>
      <c r="Z38" s="211"/>
      <c r="AA38" s="211"/>
      <c r="AB38" s="211"/>
      <c r="AC38" s="211"/>
      <c r="AD38" s="211"/>
      <c r="AE38" s="211"/>
      <c r="AF38" s="211"/>
      <c r="AG38" s="211"/>
      <c r="AH38" s="211"/>
      <c r="AI38" s="211"/>
    </row>
    <row r="39" spans="1:35" ht="24.95" customHeight="1" x14ac:dyDescent="0.25">
      <c r="A39" s="88">
        <f>+PACKING!C29</f>
        <v>28</v>
      </c>
      <c r="B39" s="89" t="str">
        <f>+PACKING!D29</f>
        <v>04 MAY 2024</v>
      </c>
      <c r="C39" s="90">
        <f>+PACKING!F29</f>
        <v>142116</v>
      </c>
      <c r="D39" s="90" t="str">
        <f t="shared" si="0"/>
        <v>142116---M.Phil ZOO</v>
      </c>
      <c r="E39" s="90" t="str">
        <f t="shared" si="1"/>
        <v>ZO7107---ADVANCES IN WILDLIFE SEC 1</v>
      </c>
      <c r="F39" s="91" t="str">
        <f>+PACKING!E29</f>
        <v>M.Phil ZOO</v>
      </c>
      <c r="G39" s="92" t="str">
        <f>+PACKING!I29</f>
        <v>I</v>
      </c>
      <c r="H39" s="91" t="s">
        <v>38</v>
      </c>
      <c r="I39" s="90" t="str">
        <f t="shared" si="2"/>
        <v>NB - 07</v>
      </c>
      <c r="J39" s="91" t="str">
        <f t="shared" si="3"/>
        <v>A</v>
      </c>
      <c r="K39" s="90"/>
      <c r="L39" s="92">
        <f>+PACKING!L29</f>
        <v>3</v>
      </c>
      <c r="M39" s="92">
        <f t="shared" si="4"/>
        <v>5</v>
      </c>
      <c r="N39" s="91" t="str">
        <f>+PACKING!G29</f>
        <v>ZO7107</v>
      </c>
      <c r="O39" s="91" t="str">
        <f>+PACKING!H29</f>
        <v>ADVANCES IN WILDLIFE SEC 1</v>
      </c>
      <c r="P39" s="90" t="s">
        <v>17</v>
      </c>
      <c r="Q39" s="91" t="str">
        <f>+PACKING!J29</f>
        <v>A</v>
      </c>
      <c r="R39" s="93" t="str">
        <f>+PACKING!K29</f>
        <v>NB - 07</v>
      </c>
      <c r="S39" s="94" t="s">
        <v>74</v>
      </c>
      <c r="T39" s="211" t="s">
        <v>73</v>
      </c>
      <c r="U39" s="211"/>
      <c r="V39" s="211"/>
      <c r="W39" s="211"/>
      <c r="X39" s="211"/>
      <c r="Y39" s="211"/>
      <c r="Z39" s="211"/>
      <c r="AA39" s="211"/>
      <c r="AB39" s="211"/>
      <c r="AC39" s="211"/>
      <c r="AD39" s="211"/>
      <c r="AE39" s="211"/>
      <c r="AF39" s="211"/>
      <c r="AG39" s="211"/>
      <c r="AH39" s="211"/>
      <c r="AI39" s="211"/>
    </row>
    <row r="40" spans="1:35" ht="24.95" customHeight="1" x14ac:dyDescent="0.25">
      <c r="A40" s="88">
        <f>+PACKING!C30</f>
        <v>29</v>
      </c>
      <c r="B40" s="89" t="str">
        <f>+PACKING!D30</f>
        <v>04 MAY 2024</v>
      </c>
      <c r="C40" s="90">
        <f>+PACKING!F30</f>
        <v>142120</v>
      </c>
      <c r="D40" s="90" t="str">
        <f t="shared" si="0"/>
        <v>142120---M.Phil ZOO</v>
      </c>
      <c r="E40" s="90" t="str">
        <f t="shared" si="1"/>
        <v>ZO7107---ADVANCES IN WILDLIFE SEC 1</v>
      </c>
      <c r="F40" s="91" t="str">
        <f>+PACKING!E30</f>
        <v>M.Phil ZOO</v>
      </c>
      <c r="G40" s="92" t="str">
        <f>+PACKING!I30</f>
        <v>I</v>
      </c>
      <c r="H40" s="91" t="s">
        <v>38</v>
      </c>
      <c r="I40" s="90" t="str">
        <f t="shared" si="2"/>
        <v>NB - 07</v>
      </c>
      <c r="J40" s="91" t="str">
        <f t="shared" si="3"/>
        <v>A</v>
      </c>
      <c r="K40" s="90"/>
      <c r="L40" s="92">
        <f>+PACKING!L30</f>
        <v>10</v>
      </c>
      <c r="M40" s="92">
        <f t="shared" si="4"/>
        <v>12</v>
      </c>
      <c r="N40" s="91" t="str">
        <f>+PACKING!G30</f>
        <v>ZO7107</v>
      </c>
      <c r="O40" s="91" t="str">
        <f>+PACKING!H30</f>
        <v>ADVANCES IN WILDLIFE SEC 1</v>
      </c>
      <c r="P40" s="90" t="s">
        <v>17</v>
      </c>
      <c r="Q40" s="91" t="str">
        <f>+PACKING!J30</f>
        <v>A</v>
      </c>
      <c r="R40" s="93" t="str">
        <f>+PACKING!K30</f>
        <v>NB - 07</v>
      </c>
      <c r="S40" s="94" t="s">
        <v>74</v>
      </c>
      <c r="T40" s="211" t="s">
        <v>73</v>
      </c>
      <c r="U40" s="211"/>
      <c r="V40" s="211"/>
      <c r="W40" s="211"/>
      <c r="X40" s="211"/>
      <c r="Y40" s="211"/>
      <c r="Z40" s="211"/>
      <c r="AA40" s="211"/>
      <c r="AB40" s="211"/>
      <c r="AC40" s="211"/>
      <c r="AD40" s="211"/>
      <c r="AE40" s="211"/>
      <c r="AF40" s="211"/>
      <c r="AG40" s="211"/>
      <c r="AH40" s="211"/>
      <c r="AI40" s="211"/>
    </row>
    <row r="41" spans="1:35" ht="24.95" customHeight="1" x14ac:dyDescent="0.25">
      <c r="A41" s="88">
        <f>+PACKING!C31</f>
        <v>30</v>
      </c>
      <c r="B41" s="89" t="str">
        <f>+PACKING!D31</f>
        <v>04 MAY 2024</v>
      </c>
      <c r="C41" s="90">
        <f>+PACKING!F31</f>
        <v>142128</v>
      </c>
      <c r="D41" s="90" t="str">
        <f t="shared" si="0"/>
        <v>142128---M.Phil MC</v>
      </c>
      <c r="E41" s="90" t="str">
        <f t="shared" si="1"/>
        <v>MCN721---APPROACHES TO MASS COMMUNICATION STUDIES - II SEC 1</v>
      </c>
      <c r="F41" s="91" t="str">
        <f>+PACKING!E31</f>
        <v>M.Phil MC</v>
      </c>
      <c r="G41" s="92" t="str">
        <f>+PACKING!I31</f>
        <v>I</v>
      </c>
      <c r="H41" s="91" t="s">
        <v>38</v>
      </c>
      <c r="I41" s="90" t="str">
        <f t="shared" si="2"/>
        <v>NB - 07</v>
      </c>
      <c r="J41" s="91" t="str">
        <f t="shared" si="3"/>
        <v>A</v>
      </c>
      <c r="K41" s="90"/>
      <c r="L41" s="92">
        <f>+PACKING!L31</f>
        <v>5</v>
      </c>
      <c r="M41" s="92">
        <f t="shared" si="4"/>
        <v>7</v>
      </c>
      <c r="N41" s="91" t="str">
        <f>+PACKING!G31</f>
        <v>MCN721</v>
      </c>
      <c r="O41" s="91" t="str">
        <f>+PACKING!H31</f>
        <v>APPROACHES TO MASS COMMUNICATION STUDIES - II SEC 1</v>
      </c>
      <c r="P41" s="90" t="s">
        <v>17</v>
      </c>
      <c r="Q41" s="91" t="str">
        <f>+PACKING!J31</f>
        <v>A</v>
      </c>
      <c r="R41" s="93" t="str">
        <f>+PACKING!K31</f>
        <v>NB - 07</v>
      </c>
      <c r="S41" s="94" t="s">
        <v>74</v>
      </c>
      <c r="T41" s="211" t="s">
        <v>73</v>
      </c>
      <c r="U41" s="211"/>
      <c r="V41" s="211"/>
      <c r="W41" s="211"/>
      <c r="X41" s="211"/>
      <c r="Y41" s="211"/>
      <c r="Z41" s="211"/>
      <c r="AA41" s="211"/>
      <c r="AB41" s="211"/>
      <c r="AC41" s="211"/>
      <c r="AD41" s="211"/>
      <c r="AE41" s="211"/>
      <c r="AF41" s="211"/>
      <c r="AG41" s="211"/>
      <c r="AH41" s="211"/>
      <c r="AI41" s="211"/>
    </row>
    <row r="42" spans="1:35" ht="24.95" customHeight="1" x14ac:dyDescent="0.25">
      <c r="A42" s="88">
        <f>+PACKING!C32</f>
        <v>31</v>
      </c>
      <c r="B42" s="89" t="str">
        <f>+PACKING!D32</f>
        <v>04 MAY 2024</v>
      </c>
      <c r="C42" s="90">
        <f>+PACKING!F32</f>
        <v>142395</v>
      </c>
      <c r="D42" s="90" t="str">
        <f t="shared" si="0"/>
        <v>142395---M.Phil MC</v>
      </c>
      <c r="E42" s="90" t="str">
        <f t="shared" si="1"/>
        <v>MCN714---ACADEMIC WRITING SEC 1</v>
      </c>
      <c r="F42" s="91" t="str">
        <f>+PACKING!E32</f>
        <v>M.Phil MC</v>
      </c>
      <c r="G42" s="92" t="str">
        <f>+PACKING!I32</f>
        <v>I</v>
      </c>
      <c r="H42" s="91" t="s">
        <v>38</v>
      </c>
      <c r="I42" s="90" t="str">
        <f t="shared" si="2"/>
        <v>NB - 07</v>
      </c>
      <c r="J42" s="91" t="str">
        <f t="shared" si="3"/>
        <v>A</v>
      </c>
      <c r="K42" s="90"/>
      <c r="L42" s="92">
        <f>+PACKING!L32</f>
        <v>4</v>
      </c>
      <c r="M42" s="92">
        <f t="shared" si="4"/>
        <v>6</v>
      </c>
      <c r="N42" s="91" t="str">
        <f>+PACKING!G32</f>
        <v>MCN714</v>
      </c>
      <c r="O42" s="91" t="str">
        <f>+PACKING!H32</f>
        <v>ACADEMIC WRITING SEC 1</v>
      </c>
      <c r="P42" s="90" t="s">
        <v>17</v>
      </c>
      <c r="Q42" s="91" t="str">
        <f>+PACKING!J32</f>
        <v>A</v>
      </c>
      <c r="R42" s="93" t="str">
        <f>+PACKING!K32</f>
        <v>NB - 07</v>
      </c>
      <c r="S42" s="94" t="s">
        <v>74</v>
      </c>
      <c r="T42" s="211" t="s">
        <v>73</v>
      </c>
      <c r="U42" s="211"/>
      <c r="V42" s="211"/>
      <c r="W42" s="211"/>
      <c r="X42" s="211"/>
      <c r="Y42" s="211"/>
      <c r="Z42" s="211"/>
      <c r="AA42" s="211"/>
      <c r="AB42" s="211"/>
      <c r="AC42" s="211"/>
      <c r="AD42" s="211"/>
      <c r="AE42" s="211"/>
      <c r="AF42" s="211"/>
      <c r="AG42" s="211"/>
      <c r="AH42" s="211"/>
      <c r="AI42" s="211"/>
    </row>
    <row r="43" spans="1:35" ht="24.95" customHeight="1" x14ac:dyDescent="0.25">
      <c r="A43" s="88">
        <f>+PACKING!C33</f>
        <v>32</v>
      </c>
      <c r="B43" s="89" t="str">
        <f>+PACKING!D33</f>
        <v>04 MAY 2024</v>
      </c>
      <c r="C43" s="90">
        <f>+PACKING!F33</f>
        <v>142444</v>
      </c>
      <c r="D43" s="90" t="str">
        <f t="shared" si="0"/>
        <v>142444---MBA (2 Years)</v>
      </c>
      <c r="E43" s="90" t="str">
        <f t="shared" si="1"/>
        <v>BMT735---FINANCIAL ACCOUNTING SEC 1</v>
      </c>
      <c r="F43" s="91" t="str">
        <f>+PACKING!E33</f>
        <v>MBA (2 Years)</v>
      </c>
      <c r="G43" s="92" t="str">
        <f>+PACKING!I33</f>
        <v>I</v>
      </c>
      <c r="H43" s="91" t="s">
        <v>38</v>
      </c>
      <c r="I43" s="90" t="str">
        <f t="shared" si="2"/>
        <v>NB - 08</v>
      </c>
      <c r="J43" s="91" t="str">
        <f t="shared" si="3"/>
        <v>A</v>
      </c>
      <c r="K43" s="90"/>
      <c r="L43" s="92">
        <f>+PACKING!L33</f>
        <v>2</v>
      </c>
      <c r="M43" s="92">
        <f t="shared" si="4"/>
        <v>4</v>
      </c>
      <c r="N43" s="91" t="str">
        <f>+PACKING!G33</f>
        <v>BMT735</v>
      </c>
      <c r="O43" s="91" t="str">
        <f>+PACKING!H33</f>
        <v>FINANCIAL ACCOUNTING SEC 1</v>
      </c>
      <c r="P43" s="90" t="s">
        <v>17</v>
      </c>
      <c r="Q43" s="91" t="str">
        <f>+PACKING!J33</f>
        <v>A</v>
      </c>
      <c r="R43" s="93" t="str">
        <f>+PACKING!K33</f>
        <v>NB - 08</v>
      </c>
      <c r="S43" s="94" t="s">
        <v>74</v>
      </c>
      <c r="T43" s="211" t="s">
        <v>73</v>
      </c>
      <c r="U43" s="211"/>
      <c r="V43" s="211"/>
      <c r="W43" s="211"/>
      <c r="X43" s="211"/>
      <c r="Y43" s="211"/>
      <c r="Z43" s="211"/>
      <c r="AA43" s="211"/>
      <c r="AB43" s="211"/>
      <c r="AC43" s="211"/>
      <c r="AD43" s="211"/>
      <c r="AE43" s="211"/>
      <c r="AF43" s="211"/>
      <c r="AG43" s="211"/>
      <c r="AH43" s="211"/>
      <c r="AI43" s="211"/>
    </row>
    <row r="44" spans="1:35" ht="24.95" customHeight="1" x14ac:dyDescent="0.25">
      <c r="A44" s="88">
        <f>+PACKING!C34</f>
        <v>33</v>
      </c>
      <c r="B44" s="89" t="str">
        <f>+PACKING!D34</f>
        <v>04 MAY 2024</v>
      </c>
      <c r="C44" s="90">
        <f>+PACKING!F34</f>
        <v>142449</v>
      </c>
      <c r="D44" s="90" t="str">
        <f t="shared" si="0"/>
        <v>142449---M.Phil Eng.</v>
      </c>
      <c r="E44" s="90" t="str">
        <f t="shared" si="1"/>
        <v>ENG717---CRITICAL THEORIES SEC 1</v>
      </c>
      <c r="F44" s="91" t="str">
        <f>+PACKING!E34</f>
        <v>M.Phil Eng.</v>
      </c>
      <c r="G44" s="92" t="str">
        <f>+PACKING!I34</f>
        <v>I</v>
      </c>
      <c r="H44" s="91" t="s">
        <v>38</v>
      </c>
      <c r="I44" s="90" t="str">
        <f t="shared" si="2"/>
        <v>NB - 08</v>
      </c>
      <c r="J44" s="91" t="str">
        <f t="shared" si="3"/>
        <v>A</v>
      </c>
      <c r="K44" s="90"/>
      <c r="L44" s="92">
        <f>+PACKING!L34</f>
        <v>2</v>
      </c>
      <c r="M44" s="92">
        <f t="shared" si="4"/>
        <v>4</v>
      </c>
      <c r="N44" s="91" t="str">
        <f>+PACKING!G34</f>
        <v>ENG717</v>
      </c>
      <c r="O44" s="91" t="str">
        <f>+PACKING!H34</f>
        <v>CRITICAL THEORIES SEC 1</v>
      </c>
      <c r="P44" s="90" t="s">
        <v>17</v>
      </c>
      <c r="Q44" s="91" t="str">
        <f>+PACKING!J34</f>
        <v>A</v>
      </c>
      <c r="R44" s="93" t="str">
        <f>+PACKING!K34</f>
        <v>NB - 08</v>
      </c>
      <c r="S44" s="94" t="s">
        <v>74</v>
      </c>
      <c r="T44" s="211" t="s">
        <v>73</v>
      </c>
      <c r="U44" s="211"/>
      <c r="V44" s="211"/>
      <c r="W44" s="211"/>
      <c r="X44" s="211"/>
      <c r="Y44" s="211"/>
      <c r="Z44" s="211"/>
      <c r="AA44" s="211"/>
      <c r="AB44" s="211"/>
      <c r="AC44" s="211"/>
      <c r="AD44" s="211"/>
      <c r="AE44" s="211"/>
      <c r="AF44" s="211"/>
      <c r="AG44" s="211"/>
      <c r="AH44" s="211"/>
      <c r="AI44" s="211"/>
    </row>
    <row r="45" spans="1:35" ht="24.95" customHeight="1" x14ac:dyDescent="0.25">
      <c r="A45" s="88">
        <f>+PACKING!C35</f>
        <v>34</v>
      </c>
      <c r="B45" s="89" t="str">
        <f>+PACKING!D35</f>
        <v>04 MAY 2024</v>
      </c>
      <c r="C45" s="90">
        <f>+PACKING!F35</f>
        <v>142454</v>
      </c>
      <c r="D45" s="90" t="str">
        <f t="shared" si="0"/>
        <v>142454---MSBA</v>
      </c>
      <c r="E45" s="90" t="str">
        <f t="shared" si="1"/>
        <v>FIN775---CORPORATE FINANCE SEC 1</v>
      </c>
      <c r="F45" s="91" t="str">
        <f>+PACKING!E35</f>
        <v>MSBA</v>
      </c>
      <c r="G45" s="92" t="str">
        <f>+PACKING!I35</f>
        <v>I</v>
      </c>
      <c r="H45" s="91" t="s">
        <v>38</v>
      </c>
      <c r="I45" s="90" t="str">
        <f t="shared" si="2"/>
        <v>NB - 08</v>
      </c>
      <c r="J45" s="91" t="str">
        <f t="shared" si="3"/>
        <v>A</v>
      </c>
      <c r="K45" s="90"/>
      <c r="L45" s="92">
        <f>+PACKING!L35</f>
        <v>1</v>
      </c>
      <c r="M45" s="92">
        <f t="shared" si="4"/>
        <v>3</v>
      </c>
      <c r="N45" s="91" t="str">
        <f>+PACKING!G35</f>
        <v>FIN775</v>
      </c>
      <c r="O45" s="91" t="str">
        <f>+PACKING!H35</f>
        <v>CORPORATE FINANCE SEC 1</v>
      </c>
      <c r="P45" s="90" t="s">
        <v>17</v>
      </c>
      <c r="Q45" s="91" t="str">
        <f>+PACKING!J35</f>
        <v>A</v>
      </c>
      <c r="R45" s="93" t="str">
        <f>+PACKING!K35</f>
        <v>NB - 08</v>
      </c>
      <c r="S45" s="94" t="s">
        <v>74</v>
      </c>
      <c r="T45" s="211" t="s">
        <v>73</v>
      </c>
      <c r="U45" s="211"/>
      <c r="V45" s="211"/>
      <c r="W45" s="211"/>
      <c r="X45" s="211"/>
      <c r="Y45" s="211"/>
      <c r="Z45" s="211"/>
      <c r="AA45" s="211"/>
      <c r="AB45" s="211"/>
      <c r="AC45" s="211"/>
      <c r="AD45" s="211"/>
      <c r="AE45" s="211"/>
      <c r="AF45" s="211"/>
      <c r="AG45" s="211"/>
      <c r="AH45" s="211"/>
      <c r="AI45" s="211"/>
    </row>
    <row r="46" spans="1:35" ht="24.95" customHeight="1" x14ac:dyDescent="0.25">
      <c r="A46" s="88">
        <f>+PACKING!C36</f>
        <v>35</v>
      </c>
      <c r="B46" s="89" t="str">
        <f>+PACKING!D36</f>
        <v>04 MAY 2024</v>
      </c>
      <c r="C46" s="90">
        <f>+PACKING!F36</f>
        <v>142459</v>
      </c>
      <c r="D46" s="90" t="str">
        <f t="shared" si="0"/>
        <v>142459---M.Phil CHEM.</v>
      </c>
      <c r="E46" s="90" t="str">
        <f t="shared" si="1"/>
        <v>CHEM7206---RESEARCH METHODOLOGY SEC 1</v>
      </c>
      <c r="F46" s="91" t="str">
        <f>+PACKING!E36</f>
        <v>M.Phil CHEM.</v>
      </c>
      <c r="G46" s="92" t="str">
        <f>+PACKING!I36</f>
        <v>I</v>
      </c>
      <c r="H46" s="91" t="s">
        <v>38</v>
      </c>
      <c r="I46" s="90" t="str">
        <f t="shared" si="2"/>
        <v>NB - 08</v>
      </c>
      <c r="J46" s="91" t="str">
        <f t="shared" si="3"/>
        <v>A</v>
      </c>
      <c r="K46" s="90"/>
      <c r="L46" s="92">
        <f>+PACKING!L36</f>
        <v>7</v>
      </c>
      <c r="M46" s="92">
        <f t="shared" si="4"/>
        <v>9</v>
      </c>
      <c r="N46" s="91" t="str">
        <f>+PACKING!G36</f>
        <v>CHEM7206</v>
      </c>
      <c r="O46" s="91" t="str">
        <f>+PACKING!H36</f>
        <v>RESEARCH METHODOLOGY SEC 1</v>
      </c>
      <c r="P46" s="90" t="s">
        <v>17</v>
      </c>
      <c r="Q46" s="91" t="str">
        <f>+PACKING!J36</f>
        <v>A</v>
      </c>
      <c r="R46" s="93" t="str">
        <f>+PACKING!K36</f>
        <v>NB - 08</v>
      </c>
      <c r="S46" s="94" t="s">
        <v>74</v>
      </c>
      <c r="T46" s="211" t="s">
        <v>73</v>
      </c>
      <c r="U46" s="211"/>
      <c r="V46" s="211"/>
      <c r="W46" s="211"/>
      <c r="X46" s="211"/>
      <c r="Y46" s="211"/>
      <c r="Z46" s="211"/>
      <c r="AA46" s="211"/>
      <c r="AB46" s="211"/>
      <c r="AC46" s="211"/>
      <c r="AD46" s="211"/>
      <c r="AE46" s="211"/>
      <c r="AF46" s="211"/>
      <c r="AG46" s="211"/>
      <c r="AH46" s="211"/>
      <c r="AI46" s="211"/>
    </row>
    <row r="47" spans="1:35" ht="24.95" customHeight="1" x14ac:dyDescent="0.25">
      <c r="A47" s="88">
        <f>+PACKING!C37</f>
        <v>36</v>
      </c>
      <c r="B47" s="89" t="str">
        <f>+PACKING!D37</f>
        <v>04 MAY 2024</v>
      </c>
      <c r="C47" s="90">
        <f>+PACKING!F37</f>
        <v>142465</v>
      </c>
      <c r="D47" s="90" t="str">
        <f t="shared" si="0"/>
        <v>142465---MBA (1.5)</v>
      </c>
      <c r="E47" s="90" t="str">
        <f t="shared" si="1"/>
        <v>FIN775---CORPORATE FINANCE SEC 1</v>
      </c>
      <c r="F47" s="91" t="str">
        <f>+PACKING!E37</f>
        <v>MBA (1.5)</v>
      </c>
      <c r="G47" s="92" t="str">
        <f>+PACKING!I37</f>
        <v>I</v>
      </c>
      <c r="H47" s="91" t="s">
        <v>38</v>
      </c>
      <c r="I47" s="90" t="str">
        <f t="shared" si="2"/>
        <v>NB - 08</v>
      </c>
      <c r="J47" s="91" t="str">
        <f t="shared" si="3"/>
        <v>A</v>
      </c>
      <c r="K47" s="90"/>
      <c r="L47" s="92">
        <f>+PACKING!L37</f>
        <v>3</v>
      </c>
      <c r="M47" s="92">
        <f t="shared" si="4"/>
        <v>5</v>
      </c>
      <c r="N47" s="91" t="str">
        <f>+PACKING!G37</f>
        <v>FIN775</v>
      </c>
      <c r="O47" s="91" t="str">
        <f>+PACKING!H37</f>
        <v>CORPORATE FINANCE SEC 1</v>
      </c>
      <c r="P47" s="90" t="s">
        <v>17</v>
      </c>
      <c r="Q47" s="91" t="str">
        <f>+PACKING!J37</f>
        <v>A</v>
      </c>
      <c r="R47" s="93" t="str">
        <f>+PACKING!K37</f>
        <v>NB - 08</v>
      </c>
      <c r="S47" s="94" t="s">
        <v>74</v>
      </c>
      <c r="T47" s="211" t="s">
        <v>73</v>
      </c>
      <c r="U47" s="211"/>
      <c r="V47" s="211"/>
      <c r="W47" s="211"/>
      <c r="X47" s="211"/>
      <c r="Y47" s="211"/>
      <c r="Z47" s="211"/>
      <c r="AA47" s="211"/>
      <c r="AB47" s="211"/>
      <c r="AC47" s="211"/>
      <c r="AD47" s="211"/>
      <c r="AE47" s="211"/>
      <c r="AF47" s="211"/>
      <c r="AG47" s="211"/>
      <c r="AH47" s="211"/>
      <c r="AI47" s="211"/>
    </row>
    <row r="48" spans="1:35" ht="24.95" customHeight="1" x14ac:dyDescent="0.25">
      <c r="A48" s="88">
        <f>+PACKING!C38</f>
        <v>37</v>
      </c>
      <c r="B48" s="89" t="str">
        <f>+PACKING!D38</f>
        <v>04 MAY 2024</v>
      </c>
      <c r="C48" s="90">
        <f>+PACKING!F38</f>
        <v>142477</v>
      </c>
      <c r="D48" s="90" t="str">
        <f t="shared" si="0"/>
        <v>142477---M.Phil ISL</v>
      </c>
      <c r="E48" s="90" t="str">
        <f t="shared" si="1"/>
        <v>ISL724---CRITICAL STUDY OF ENGLISH TEXT ON ISLAM SEC 1</v>
      </c>
      <c r="F48" s="91" t="str">
        <f>+PACKING!E38</f>
        <v>M.Phil ISL</v>
      </c>
      <c r="G48" s="92" t="str">
        <f>+PACKING!I38</f>
        <v>I</v>
      </c>
      <c r="H48" s="91" t="s">
        <v>38</v>
      </c>
      <c r="I48" s="90" t="str">
        <f t="shared" si="2"/>
        <v>NB - 08</v>
      </c>
      <c r="J48" s="91" t="str">
        <f t="shared" si="3"/>
        <v>A</v>
      </c>
      <c r="K48" s="90"/>
      <c r="L48" s="92">
        <f>+PACKING!L38</f>
        <v>1</v>
      </c>
      <c r="M48" s="92">
        <f t="shared" si="4"/>
        <v>3</v>
      </c>
      <c r="N48" s="91" t="str">
        <f>+PACKING!G38</f>
        <v>ISL724</v>
      </c>
      <c r="O48" s="91" t="str">
        <f>+PACKING!H38</f>
        <v>CRITICAL STUDY OF ENGLISH TEXT ON ISLAM SEC 1</v>
      </c>
      <c r="P48" s="90" t="s">
        <v>17</v>
      </c>
      <c r="Q48" s="91" t="str">
        <f>+PACKING!J38</f>
        <v>A</v>
      </c>
      <c r="R48" s="93" t="str">
        <f>+PACKING!K38</f>
        <v>NB - 08</v>
      </c>
      <c r="S48" s="94" t="s">
        <v>74</v>
      </c>
      <c r="T48" s="211" t="s">
        <v>73</v>
      </c>
      <c r="U48" s="211"/>
      <c r="V48" s="211"/>
      <c r="W48" s="211"/>
      <c r="X48" s="211"/>
      <c r="Y48" s="211"/>
      <c r="Z48" s="211"/>
      <c r="AA48" s="211"/>
      <c r="AB48" s="211"/>
      <c r="AC48" s="211"/>
      <c r="AD48" s="211"/>
      <c r="AE48" s="211"/>
      <c r="AF48" s="211"/>
      <c r="AG48" s="211"/>
      <c r="AH48" s="211"/>
      <c r="AI48" s="211"/>
    </row>
    <row r="49" spans="1:35" ht="24.95" customHeight="1" x14ac:dyDescent="0.25">
      <c r="A49" s="88">
        <f>+PACKING!C39</f>
        <v>38</v>
      </c>
      <c r="B49" s="89" t="str">
        <f>+PACKING!D39</f>
        <v>04 MAY 2024</v>
      </c>
      <c r="C49" s="90">
        <f>+PACKING!F39</f>
        <v>142497</v>
      </c>
      <c r="D49" s="90" t="str">
        <f t="shared" si="0"/>
        <v>142497---M.Phil MB</v>
      </c>
      <c r="E49" s="90" t="str">
        <f t="shared" si="1"/>
        <v>MICB711---ADVANCES IN VIROLOGY SEC 1</v>
      </c>
      <c r="F49" s="91" t="str">
        <f>+PACKING!E39</f>
        <v>M.Phil MB</v>
      </c>
      <c r="G49" s="92" t="str">
        <f>+PACKING!I39</f>
        <v>I</v>
      </c>
      <c r="H49" s="91" t="s">
        <v>38</v>
      </c>
      <c r="I49" s="90" t="str">
        <f t="shared" si="2"/>
        <v>NB - 08</v>
      </c>
      <c r="J49" s="91" t="str">
        <f t="shared" si="3"/>
        <v>A</v>
      </c>
      <c r="K49" s="90"/>
      <c r="L49" s="92">
        <f>+PACKING!L39</f>
        <v>2</v>
      </c>
      <c r="M49" s="92">
        <f t="shared" si="4"/>
        <v>4</v>
      </c>
      <c r="N49" s="91" t="str">
        <f>+PACKING!G39</f>
        <v>MICB711</v>
      </c>
      <c r="O49" s="91" t="str">
        <f>+PACKING!H39</f>
        <v>ADVANCES IN VIROLOGY SEC 1</v>
      </c>
      <c r="P49" s="90" t="s">
        <v>17</v>
      </c>
      <c r="Q49" s="91" t="str">
        <f>+PACKING!J39</f>
        <v>A</v>
      </c>
      <c r="R49" s="93" t="str">
        <f>+PACKING!K39</f>
        <v>NB - 08</v>
      </c>
      <c r="S49" s="94" t="s">
        <v>74</v>
      </c>
      <c r="T49" s="211" t="s">
        <v>73</v>
      </c>
      <c r="U49" s="211"/>
      <c r="V49" s="211"/>
      <c r="W49" s="211"/>
      <c r="X49" s="211"/>
      <c r="Y49" s="211"/>
      <c r="Z49" s="211"/>
      <c r="AA49" s="211"/>
      <c r="AB49" s="211"/>
      <c r="AC49" s="211"/>
      <c r="AD49" s="211"/>
      <c r="AE49" s="211"/>
      <c r="AF49" s="211"/>
      <c r="AG49" s="211"/>
      <c r="AH49" s="211"/>
      <c r="AI49" s="211"/>
    </row>
    <row r="50" spans="1:35" ht="24.95" customHeight="1" x14ac:dyDescent="0.25">
      <c r="A50" s="88">
        <f>+PACKING!C40</f>
        <v>39</v>
      </c>
      <c r="B50" s="89" t="str">
        <f>+PACKING!D40</f>
        <v>04 MAY 2024</v>
      </c>
      <c r="C50" s="90">
        <f>+PACKING!F40</f>
        <v>142532</v>
      </c>
      <c r="D50" s="90" t="str">
        <f t="shared" si="0"/>
        <v>142532---MBA (2 Years)</v>
      </c>
      <c r="E50" s="90" t="str">
        <f t="shared" si="1"/>
        <v>BMT7401---FRAUD MITIGATION STRATEGIES SEC 1</v>
      </c>
      <c r="F50" s="91" t="str">
        <f>+PACKING!E40</f>
        <v>MBA (2 Years)</v>
      </c>
      <c r="G50" s="92" t="str">
        <f>+PACKING!I40</f>
        <v>I</v>
      </c>
      <c r="H50" s="91" t="s">
        <v>38</v>
      </c>
      <c r="I50" s="90" t="str">
        <f t="shared" si="2"/>
        <v>NB - 08</v>
      </c>
      <c r="J50" s="91" t="str">
        <f t="shared" si="3"/>
        <v>A</v>
      </c>
      <c r="K50" s="90"/>
      <c r="L50" s="92">
        <f>+PACKING!L40</f>
        <v>3</v>
      </c>
      <c r="M50" s="92">
        <f t="shared" si="4"/>
        <v>5</v>
      </c>
      <c r="N50" s="91" t="str">
        <f>+PACKING!G40</f>
        <v>BMT7401</v>
      </c>
      <c r="O50" s="91" t="str">
        <f>+PACKING!H40</f>
        <v>FRAUD MITIGATION STRATEGIES SEC 1</v>
      </c>
      <c r="P50" s="90" t="s">
        <v>17</v>
      </c>
      <c r="Q50" s="91" t="str">
        <f>+PACKING!J40</f>
        <v>A</v>
      </c>
      <c r="R50" s="93" t="str">
        <f>+PACKING!K40</f>
        <v>NB - 08</v>
      </c>
      <c r="S50" s="94" t="s">
        <v>74</v>
      </c>
      <c r="T50" s="211" t="s">
        <v>73</v>
      </c>
      <c r="U50" s="211"/>
      <c r="V50" s="211"/>
      <c r="W50" s="211"/>
      <c r="X50" s="211"/>
      <c r="Y50" s="211"/>
      <c r="Z50" s="211"/>
      <c r="AA50" s="211"/>
      <c r="AB50" s="211"/>
      <c r="AC50" s="211"/>
      <c r="AD50" s="211"/>
      <c r="AE50" s="211"/>
      <c r="AF50" s="211"/>
      <c r="AG50" s="211"/>
      <c r="AH50" s="211"/>
      <c r="AI50" s="211"/>
    </row>
    <row r="51" spans="1:35" ht="24.95" customHeight="1" x14ac:dyDescent="0.25">
      <c r="A51" s="88">
        <f>+PACKING!C41</f>
        <v>40</v>
      </c>
      <c r="B51" s="89" t="str">
        <f>+PACKING!D41</f>
        <v>04 MAY 2024</v>
      </c>
      <c r="C51" s="90">
        <f>+PACKING!F41</f>
        <v>141588</v>
      </c>
      <c r="D51" s="90" t="str">
        <f t="shared" si="0"/>
        <v>141588---MS AI</v>
      </c>
      <c r="E51" s="90" t="str">
        <f t="shared" si="1"/>
        <v>DSC704---NATURAL LANGUAGE PROCESSING SEC 1</v>
      </c>
      <c r="F51" s="91" t="str">
        <f>+PACKING!E41</f>
        <v>MS AI</v>
      </c>
      <c r="G51" s="92" t="str">
        <f>+PACKING!I41</f>
        <v>II</v>
      </c>
      <c r="H51" s="91" t="s">
        <v>38</v>
      </c>
      <c r="I51" s="90" t="str">
        <f t="shared" si="2"/>
        <v>NB - 01</v>
      </c>
      <c r="J51" s="91" t="str">
        <f t="shared" si="3"/>
        <v>A</v>
      </c>
      <c r="K51" s="90"/>
      <c r="L51" s="92">
        <f>+PACKING!L41</f>
        <v>1</v>
      </c>
      <c r="M51" s="92">
        <f t="shared" si="4"/>
        <v>3</v>
      </c>
      <c r="N51" s="91" t="str">
        <f>+PACKING!G41</f>
        <v>DSC704</v>
      </c>
      <c r="O51" s="91" t="str">
        <f>+PACKING!H41</f>
        <v>NATURAL LANGUAGE PROCESSING SEC 1</v>
      </c>
      <c r="P51" s="90" t="s">
        <v>17</v>
      </c>
      <c r="Q51" s="91" t="str">
        <f>+PACKING!J41</f>
        <v>A</v>
      </c>
      <c r="R51" s="93" t="str">
        <f>+PACKING!K41</f>
        <v>NB - 01</v>
      </c>
      <c r="S51" s="94" t="s">
        <v>74</v>
      </c>
      <c r="T51" s="211" t="s">
        <v>73</v>
      </c>
      <c r="U51" s="211"/>
      <c r="V51" s="211"/>
      <c r="W51" s="211"/>
      <c r="X51" s="211"/>
      <c r="Y51" s="211"/>
      <c r="Z51" s="211"/>
      <c r="AA51" s="211"/>
      <c r="AB51" s="211"/>
      <c r="AC51" s="211"/>
      <c r="AD51" s="211"/>
      <c r="AE51" s="211"/>
      <c r="AF51" s="211"/>
      <c r="AG51" s="211"/>
      <c r="AH51" s="211"/>
      <c r="AI51" s="211"/>
    </row>
    <row r="52" spans="1:35" ht="24.95" customHeight="1" x14ac:dyDescent="0.25">
      <c r="A52" s="88">
        <f>+PACKING!C42</f>
        <v>41</v>
      </c>
      <c r="B52" s="89" t="str">
        <f>+PACKING!D42</f>
        <v>04 MAY 2024</v>
      </c>
      <c r="C52" s="90">
        <f>+PACKING!F42</f>
        <v>141588</v>
      </c>
      <c r="D52" s="90" t="str">
        <f t="shared" si="0"/>
        <v>141588---MS CS</v>
      </c>
      <c r="E52" s="90" t="str">
        <f t="shared" si="1"/>
        <v>DSC704---NATURAL LANGUAGE PROCESSING SEC 1</v>
      </c>
      <c r="F52" s="91" t="str">
        <f>+PACKING!E42</f>
        <v>MS CS</v>
      </c>
      <c r="G52" s="92" t="str">
        <f>+PACKING!I42</f>
        <v>II</v>
      </c>
      <c r="H52" s="91" t="s">
        <v>38</v>
      </c>
      <c r="I52" s="90" t="str">
        <f t="shared" si="2"/>
        <v>NB - 01</v>
      </c>
      <c r="J52" s="91" t="str">
        <f t="shared" si="3"/>
        <v>A</v>
      </c>
      <c r="K52" s="90"/>
      <c r="L52" s="92">
        <f>+PACKING!L42</f>
        <v>5</v>
      </c>
      <c r="M52" s="92">
        <f t="shared" si="4"/>
        <v>7</v>
      </c>
      <c r="N52" s="91" t="str">
        <f>+PACKING!G42</f>
        <v>DSC704</v>
      </c>
      <c r="O52" s="91" t="str">
        <f>+PACKING!H42</f>
        <v>NATURAL LANGUAGE PROCESSING SEC 1</v>
      </c>
      <c r="P52" s="90" t="s">
        <v>17</v>
      </c>
      <c r="Q52" s="91" t="str">
        <f>+PACKING!J42</f>
        <v>A</v>
      </c>
      <c r="R52" s="93" t="str">
        <f>+PACKING!K42</f>
        <v>NB - 01</v>
      </c>
      <c r="S52" s="94" t="s">
        <v>74</v>
      </c>
      <c r="T52" s="211" t="s">
        <v>73</v>
      </c>
      <c r="U52" s="211"/>
      <c r="V52" s="211"/>
      <c r="W52" s="211"/>
      <c r="X52" s="211"/>
      <c r="Y52" s="211"/>
      <c r="Z52" s="211"/>
      <c r="AA52" s="211"/>
      <c r="AB52" s="211"/>
      <c r="AC52" s="211"/>
      <c r="AD52" s="211"/>
      <c r="AE52" s="211"/>
      <c r="AF52" s="211"/>
      <c r="AG52" s="211"/>
      <c r="AH52" s="211"/>
      <c r="AI52" s="211"/>
    </row>
    <row r="53" spans="1:35" ht="24.95" customHeight="1" x14ac:dyDescent="0.25">
      <c r="A53" s="88">
        <f>+PACKING!C43</f>
        <v>42</v>
      </c>
      <c r="B53" s="89" t="str">
        <f>+PACKING!D43</f>
        <v>04 MAY 2024</v>
      </c>
      <c r="C53" s="90">
        <f>+PACKING!F43</f>
        <v>141588</v>
      </c>
      <c r="D53" s="90" t="str">
        <f t="shared" si="0"/>
        <v>141588---MS DS</v>
      </c>
      <c r="E53" s="90" t="str">
        <f t="shared" si="1"/>
        <v>DSC704---NATURAL LANGUAGE PROCESSING SEC 1</v>
      </c>
      <c r="F53" s="91" t="str">
        <f>+PACKING!E43</f>
        <v>MS DS</v>
      </c>
      <c r="G53" s="92" t="str">
        <f>+PACKING!I43</f>
        <v>II</v>
      </c>
      <c r="H53" s="91" t="s">
        <v>38</v>
      </c>
      <c r="I53" s="90" t="str">
        <f t="shared" si="2"/>
        <v>NB - 01</v>
      </c>
      <c r="J53" s="91" t="str">
        <f t="shared" si="3"/>
        <v>A</v>
      </c>
      <c r="K53" s="90"/>
      <c r="L53" s="92">
        <f>+PACKING!L43</f>
        <v>4</v>
      </c>
      <c r="M53" s="92">
        <f t="shared" si="4"/>
        <v>6</v>
      </c>
      <c r="N53" s="91" t="str">
        <f>+PACKING!G43</f>
        <v>DSC704</v>
      </c>
      <c r="O53" s="91" t="str">
        <f>+PACKING!H43</f>
        <v>NATURAL LANGUAGE PROCESSING SEC 1</v>
      </c>
      <c r="P53" s="90" t="s">
        <v>17</v>
      </c>
      <c r="Q53" s="91" t="str">
        <f>+PACKING!J43</f>
        <v>A</v>
      </c>
      <c r="R53" s="93" t="str">
        <f>+PACKING!K43</f>
        <v>NB - 01</v>
      </c>
      <c r="S53" s="94" t="s">
        <v>74</v>
      </c>
      <c r="T53" s="211" t="s">
        <v>73</v>
      </c>
      <c r="U53" s="211"/>
      <c r="V53" s="211"/>
      <c r="W53" s="211"/>
      <c r="X53" s="211"/>
      <c r="Y53" s="211"/>
      <c r="Z53" s="211"/>
      <c r="AA53" s="211"/>
      <c r="AB53" s="211"/>
      <c r="AC53" s="211"/>
      <c r="AD53" s="211"/>
      <c r="AE53" s="211"/>
      <c r="AF53" s="211"/>
      <c r="AG53" s="211"/>
      <c r="AH53" s="211"/>
      <c r="AI53" s="211"/>
    </row>
    <row r="54" spans="1:35" ht="24.95" customHeight="1" x14ac:dyDescent="0.25">
      <c r="A54" s="88">
        <f>+PACKING!C44</f>
        <v>43</v>
      </c>
      <c r="B54" s="89" t="str">
        <f>+PACKING!D44</f>
        <v>04 MAY 2024</v>
      </c>
      <c r="C54" s="90">
        <f>+PACKING!F44</f>
        <v>141588</v>
      </c>
      <c r="D54" s="90" t="str">
        <f t="shared" si="0"/>
        <v>141588---Ph. D CS</v>
      </c>
      <c r="E54" s="90" t="str">
        <f t="shared" si="1"/>
        <v>DSC704---NATURAL LANGUAGE PROCESSING SEC 1</v>
      </c>
      <c r="F54" s="91" t="str">
        <f>+PACKING!E44</f>
        <v>Ph. D CS</v>
      </c>
      <c r="G54" s="92" t="str">
        <f>+PACKING!I44</f>
        <v>II</v>
      </c>
      <c r="H54" s="91" t="s">
        <v>38</v>
      </c>
      <c r="I54" s="90" t="str">
        <f t="shared" si="2"/>
        <v>NB - 01</v>
      </c>
      <c r="J54" s="91" t="str">
        <f t="shared" si="3"/>
        <v>A</v>
      </c>
      <c r="K54" s="90"/>
      <c r="L54" s="92">
        <f>+PACKING!L44</f>
        <v>6</v>
      </c>
      <c r="M54" s="92">
        <f t="shared" si="4"/>
        <v>8</v>
      </c>
      <c r="N54" s="91" t="str">
        <f>+PACKING!G44</f>
        <v>DSC704</v>
      </c>
      <c r="O54" s="91" t="str">
        <f>+PACKING!H44</f>
        <v>NATURAL LANGUAGE PROCESSING SEC 1</v>
      </c>
      <c r="P54" s="90" t="s">
        <v>17</v>
      </c>
      <c r="Q54" s="91" t="str">
        <f>+PACKING!J44</f>
        <v>A</v>
      </c>
      <c r="R54" s="93" t="str">
        <f>+PACKING!K44</f>
        <v>NB - 01</v>
      </c>
      <c r="S54" s="94" t="s">
        <v>74</v>
      </c>
      <c r="T54" s="211" t="s">
        <v>73</v>
      </c>
      <c r="U54" s="211"/>
      <c r="V54" s="211"/>
      <c r="W54" s="211"/>
      <c r="X54" s="211"/>
      <c r="Y54" s="211"/>
      <c r="Z54" s="211"/>
      <c r="AA54" s="211"/>
      <c r="AB54" s="211"/>
      <c r="AC54" s="211"/>
      <c r="AD54" s="211"/>
      <c r="AE54" s="211"/>
      <c r="AF54" s="211"/>
      <c r="AG54" s="211"/>
      <c r="AH54" s="211"/>
      <c r="AI54" s="211"/>
    </row>
    <row r="55" spans="1:35" ht="24.95" customHeight="1" x14ac:dyDescent="0.25">
      <c r="A55" s="88">
        <f>+PACKING!C45</f>
        <v>44</v>
      </c>
      <c r="B55" s="89" t="str">
        <f>+PACKING!D45</f>
        <v>04 MAY 2024</v>
      </c>
      <c r="C55" s="90">
        <f>+PACKING!F45</f>
        <v>142126</v>
      </c>
      <c r="D55" s="90" t="str">
        <f t="shared" si="0"/>
        <v>142126---MS CS</v>
      </c>
      <c r="E55" s="90" t="str">
        <f t="shared" si="1"/>
        <v>CSC7101---ADVANCED ANALYSIS OF ALGORITHM SEC 1</v>
      </c>
      <c r="F55" s="91" t="str">
        <f>+PACKING!E45</f>
        <v>MS CS</v>
      </c>
      <c r="G55" s="92" t="str">
        <f>+PACKING!I45</f>
        <v>II</v>
      </c>
      <c r="H55" s="91" t="s">
        <v>38</v>
      </c>
      <c r="I55" s="90" t="str">
        <f t="shared" si="2"/>
        <v>NB - 01</v>
      </c>
      <c r="J55" s="91" t="str">
        <f t="shared" si="3"/>
        <v>A</v>
      </c>
      <c r="K55" s="90"/>
      <c r="L55" s="92">
        <f>+PACKING!L45</f>
        <v>5</v>
      </c>
      <c r="M55" s="92">
        <f t="shared" si="4"/>
        <v>7</v>
      </c>
      <c r="N55" s="91" t="str">
        <f>+PACKING!G45</f>
        <v>CSC7101</v>
      </c>
      <c r="O55" s="91" t="str">
        <f>+PACKING!H45</f>
        <v>ADVANCED ANALYSIS OF ALGORITHM SEC 1</v>
      </c>
      <c r="P55" s="90" t="s">
        <v>17</v>
      </c>
      <c r="Q55" s="91" t="str">
        <f>+PACKING!J45</f>
        <v>A</v>
      </c>
      <c r="R55" s="93" t="str">
        <f>+PACKING!K45</f>
        <v>NB - 01</v>
      </c>
      <c r="S55" s="94" t="s">
        <v>74</v>
      </c>
      <c r="T55" s="211" t="s">
        <v>73</v>
      </c>
      <c r="U55" s="211"/>
      <c r="V55" s="211"/>
      <c r="W55" s="211"/>
      <c r="X55" s="211"/>
      <c r="Y55" s="211"/>
      <c r="Z55" s="211"/>
      <c r="AA55" s="211"/>
      <c r="AB55" s="211"/>
      <c r="AC55" s="211"/>
      <c r="AD55" s="211"/>
      <c r="AE55" s="211"/>
      <c r="AF55" s="211"/>
      <c r="AG55" s="211"/>
      <c r="AH55" s="211"/>
      <c r="AI55" s="211"/>
    </row>
    <row r="56" spans="1:35" ht="24.95" customHeight="1" x14ac:dyDescent="0.25">
      <c r="A56" s="88">
        <f>+PACKING!C46</f>
        <v>45</v>
      </c>
      <c r="B56" s="89" t="str">
        <f>+PACKING!D46</f>
        <v>04 MAY 2024</v>
      </c>
      <c r="C56" s="90">
        <f>+PACKING!F46</f>
        <v>142126</v>
      </c>
      <c r="D56" s="90" t="str">
        <f t="shared" si="0"/>
        <v>142126---MS IT</v>
      </c>
      <c r="E56" s="90" t="str">
        <f t="shared" si="1"/>
        <v>CSC7101---ADVANCED ANALYSIS OF ALGORITHM SEC 1</v>
      </c>
      <c r="F56" s="91" t="str">
        <f>+PACKING!E46</f>
        <v>MS IT</v>
      </c>
      <c r="G56" s="92" t="str">
        <f>+PACKING!I46</f>
        <v>II</v>
      </c>
      <c r="H56" s="91" t="s">
        <v>38</v>
      </c>
      <c r="I56" s="90" t="str">
        <f t="shared" si="2"/>
        <v>NB - 01</v>
      </c>
      <c r="J56" s="91" t="str">
        <f t="shared" si="3"/>
        <v>A</v>
      </c>
      <c r="K56" s="90"/>
      <c r="L56" s="92">
        <f>+PACKING!L46</f>
        <v>1</v>
      </c>
      <c r="M56" s="92">
        <f t="shared" si="4"/>
        <v>3</v>
      </c>
      <c r="N56" s="91" t="str">
        <f>+PACKING!G46</f>
        <v>CSC7101</v>
      </c>
      <c r="O56" s="91" t="str">
        <f>+PACKING!H46</f>
        <v>ADVANCED ANALYSIS OF ALGORITHM SEC 1</v>
      </c>
      <c r="P56" s="90" t="s">
        <v>17</v>
      </c>
      <c r="Q56" s="91" t="str">
        <f>+PACKING!J46</f>
        <v>A</v>
      </c>
      <c r="R56" s="93" t="str">
        <f>+PACKING!K46</f>
        <v>NB - 01</v>
      </c>
      <c r="S56" s="94" t="s">
        <v>74</v>
      </c>
      <c r="T56" s="211" t="s">
        <v>73</v>
      </c>
      <c r="U56" s="211"/>
      <c r="V56" s="211"/>
      <c r="W56" s="211"/>
      <c r="X56" s="211"/>
      <c r="Y56" s="211"/>
      <c r="Z56" s="211"/>
      <c r="AA56" s="211"/>
      <c r="AB56" s="211"/>
      <c r="AC56" s="211"/>
      <c r="AD56" s="211"/>
      <c r="AE56" s="211"/>
      <c r="AF56" s="211"/>
      <c r="AG56" s="211"/>
      <c r="AH56" s="211"/>
      <c r="AI56" s="211"/>
    </row>
    <row r="57" spans="1:35" ht="24.95" customHeight="1" x14ac:dyDescent="0.25">
      <c r="A57" s="88">
        <f>+PACKING!C47</f>
        <v>46</v>
      </c>
      <c r="B57" s="89" t="str">
        <f>+PACKING!D47</f>
        <v>04 MAY 2024</v>
      </c>
      <c r="C57" s="90">
        <f>+PACKING!F47</f>
        <v>142126</v>
      </c>
      <c r="D57" s="90" t="str">
        <f t="shared" si="0"/>
        <v>142126---MS AI</v>
      </c>
      <c r="E57" s="90" t="str">
        <f t="shared" si="1"/>
        <v>CSC7101---ADVANCED ANALYSIS OF ALGORITHM SEC 1</v>
      </c>
      <c r="F57" s="91" t="str">
        <f>+PACKING!E47</f>
        <v>MS AI</v>
      </c>
      <c r="G57" s="92" t="str">
        <f>+PACKING!I47</f>
        <v>II</v>
      </c>
      <c r="H57" s="91" t="s">
        <v>38</v>
      </c>
      <c r="I57" s="90" t="str">
        <f t="shared" si="2"/>
        <v>NB - 02</v>
      </c>
      <c r="J57" s="91" t="str">
        <f t="shared" si="3"/>
        <v>A</v>
      </c>
      <c r="K57" s="90"/>
      <c r="L57" s="92">
        <f>+PACKING!L47</f>
        <v>1</v>
      </c>
      <c r="M57" s="92">
        <f t="shared" si="4"/>
        <v>3</v>
      </c>
      <c r="N57" s="91" t="str">
        <f>+PACKING!G47</f>
        <v>CSC7101</v>
      </c>
      <c r="O57" s="91" t="str">
        <f>+PACKING!H47</f>
        <v>ADVANCED ANALYSIS OF ALGORITHM SEC 1</v>
      </c>
      <c r="P57" s="90" t="s">
        <v>17</v>
      </c>
      <c r="Q57" s="91" t="str">
        <f>+PACKING!J47</f>
        <v>A</v>
      </c>
      <c r="R57" s="93" t="str">
        <f>+PACKING!K47</f>
        <v>NB - 02</v>
      </c>
      <c r="S57" s="94" t="s">
        <v>74</v>
      </c>
      <c r="T57" s="211" t="s">
        <v>73</v>
      </c>
      <c r="U57" s="211"/>
      <c r="V57" s="211"/>
      <c r="W57" s="211"/>
      <c r="X57" s="211"/>
      <c r="Y57" s="211"/>
      <c r="Z57" s="211"/>
      <c r="AA57" s="211"/>
      <c r="AB57" s="211"/>
      <c r="AC57" s="211"/>
      <c r="AD57" s="211"/>
      <c r="AE57" s="211"/>
      <c r="AF57" s="211"/>
      <c r="AG57" s="211"/>
      <c r="AH57" s="211"/>
      <c r="AI57" s="211"/>
    </row>
    <row r="58" spans="1:35" ht="24.95" customHeight="1" x14ac:dyDescent="0.25">
      <c r="A58" s="88">
        <f>+PACKING!C48</f>
        <v>47</v>
      </c>
      <c r="B58" s="89" t="str">
        <f>+PACKING!D48</f>
        <v>04 MAY 2024</v>
      </c>
      <c r="C58" s="90">
        <f>+PACKING!F48</f>
        <v>142126</v>
      </c>
      <c r="D58" s="90" t="str">
        <f t="shared" si="0"/>
        <v>142126---MS CS</v>
      </c>
      <c r="E58" s="90" t="str">
        <f t="shared" si="1"/>
        <v>CSC7101---ADVANCED ANALYSIS OF ALGORITHM SEC 1</v>
      </c>
      <c r="F58" s="91" t="str">
        <f>+PACKING!E48</f>
        <v>MS CS</v>
      </c>
      <c r="G58" s="92" t="str">
        <f>+PACKING!I48</f>
        <v>II</v>
      </c>
      <c r="H58" s="91" t="s">
        <v>38</v>
      </c>
      <c r="I58" s="90" t="str">
        <f t="shared" si="2"/>
        <v>NB - 02</v>
      </c>
      <c r="J58" s="91" t="str">
        <f t="shared" si="3"/>
        <v>A</v>
      </c>
      <c r="K58" s="90"/>
      <c r="L58" s="92">
        <f>+PACKING!L48</f>
        <v>5</v>
      </c>
      <c r="M58" s="92">
        <f t="shared" si="4"/>
        <v>7</v>
      </c>
      <c r="N58" s="91" t="str">
        <f>+PACKING!G48</f>
        <v>CSC7101</v>
      </c>
      <c r="O58" s="91" t="str">
        <f>+PACKING!H48</f>
        <v>ADVANCED ANALYSIS OF ALGORITHM SEC 1</v>
      </c>
      <c r="P58" s="90" t="s">
        <v>17</v>
      </c>
      <c r="Q58" s="91" t="str">
        <f>+PACKING!J48</f>
        <v>A</v>
      </c>
      <c r="R58" s="93" t="str">
        <f>+PACKING!K48</f>
        <v>NB - 02</v>
      </c>
      <c r="S58" s="94" t="s">
        <v>74</v>
      </c>
      <c r="T58" s="211" t="s">
        <v>73</v>
      </c>
      <c r="U58" s="211"/>
      <c r="V58" s="211"/>
      <c r="W58" s="211"/>
      <c r="X58" s="211"/>
      <c r="Y58" s="211"/>
      <c r="Z58" s="211"/>
      <c r="AA58" s="211"/>
      <c r="AB58" s="211"/>
      <c r="AC58" s="211"/>
      <c r="AD58" s="211"/>
      <c r="AE58" s="211"/>
      <c r="AF58" s="211"/>
      <c r="AG58" s="211"/>
      <c r="AH58" s="211"/>
      <c r="AI58" s="211"/>
    </row>
    <row r="59" spans="1:35" ht="24.95" customHeight="1" x14ac:dyDescent="0.25">
      <c r="A59" s="88">
        <f>+PACKING!C49</f>
        <v>48</v>
      </c>
      <c r="B59" s="89" t="str">
        <f>+PACKING!D49</f>
        <v>04 MAY 2024</v>
      </c>
      <c r="C59" s="90">
        <f>+PACKING!F49</f>
        <v>142126</v>
      </c>
      <c r="D59" s="90" t="str">
        <f t="shared" si="0"/>
        <v>142126---Ph. D CS</v>
      </c>
      <c r="E59" s="90" t="str">
        <f t="shared" si="1"/>
        <v>CSC7101---ADVANCED ANALYSIS OF ALGORITHM SEC 1</v>
      </c>
      <c r="F59" s="91" t="str">
        <f>+PACKING!E49</f>
        <v>Ph. D CS</v>
      </c>
      <c r="G59" s="92" t="str">
        <f>+PACKING!I49</f>
        <v>II</v>
      </c>
      <c r="H59" s="91" t="s">
        <v>38</v>
      </c>
      <c r="I59" s="90" t="str">
        <f t="shared" si="2"/>
        <v>NB - 02</v>
      </c>
      <c r="J59" s="91" t="str">
        <f t="shared" si="3"/>
        <v>A</v>
      </c>
      <c r="K59" s="90"/>
      <c r="L59" s="92">
        <f>+PACKING!L49</f>
        <v>1</v>
      </c>
      <c r="M59" s="92">
        <f t="shared" si="4"/>
        <v>3</v>
      </c>
      <c r="N59" s="91" t="str">
        <f>+PACKING!G49</f>
        <v>CSC7101</v>
      </c>
      <c r="O59" s="91" t="str">
        <f>+PACKING!H49</f>
        <v>ADVANCED ANALYSIS OF ALGORITHM SEC 1</v>
      </c>
      <c r="P59" s="90" t="s">
        <v>17</v>
      </c>
      <c r="Q59" s="91" t="str">
        <f>+PACKING!J49</f>
        <v>A</v>
      </c>
      <c r="R59" s="93" t="str">
        <f>+PACKING!K49</f>
        <v>NB - 02</v>
      </c>
      <c r="S59" s="94" t="s">
        <v>74</v>
      </c>
      <c r="T59" s="211" t="s">
        <v>73</v>
      </c>
      <c r="U59" s="211"/>
      <c r="V59" s="211"/>
      <c r="W59" s="211"/>
      <c r="X59" s="211"/>
      <c r="Y59" s="211"/>
      <c r="Z59" s="211"/>
      <c r="AA59" s="211"/>
      <c r="AB59" s="211"/>
      <c r="AC59" s="211"/>
      <c r="AD59" s="211"/>
      <c r="AE59" s="211"/>
      <c r="AF59" s="211"/>
      <c r="AG59" s="211"/>
      <c r="AH59" s="211"/>
      <c r="AI59" s="211"/>
    </row>
    <row r="60" spans="1:35" ht="24.95" customHeight="1" x14ac:dyDescent="0.25">
      <c r="A60" s="88">
        <f>+PACKING!C50</f>
        <v>49</v>
      </c>
      <c r="B60" s="89" t="str">
        <f>+PACKING!D50</f>
        <v>05 MAY 2024</v>
      </c>
      <c r="C60" s="90">
        <f>+PACKING!F50</f>
        <v>140779</v>
      </c>
      <c r="D60" s="90" t="str">
        <f t="shared" si="0"/>
        <v>140779---M.Phil CHEM.</v>
      </c>
      <c r="E60" s="90" t="str">
        <f t="shared" si="1"/>
        <v>CHEM724---ADVANCED ELECTROANALYTICAL TECHNIQUES SEC 1</v>
      </c>
      <c r="F60" s="91" t="str">
        <f>+PACKING!E50</f>
        <v>M.Phil CHEM.</v>
      </c>
      <c r="G60" s="92" t="str">
        <f>+PACKING!I50</f>
        <v>I</v>
      </c>
      <c r="H60" s="91" t="s">
        <v>38</v>
      </c>
      <c r="I60" s="90" t="str">
        <f t="shared" si="2"/>
        <v>NB - 17</v>
      </c>
      <c r="J60" s="91" t="str">
        <f t="shared" si="3"/>
        <v>C</v>
      </c>
      <c r="K60" s="90"/>
      <c r="L60" s="92">
        <f>+PACKING!L50</f>
        <v>11</v>
      </c>
      <c r="M60" s="92">
        <f t="shared" si="4"/>
        <v>13</v>
      </c>
      <c r="N60" s="91" t="str">
        <f>+PACKING!G50</f>
        <v>CHEM724</v>
      </c>
      <c r="O60" s="91" t="str">
        <f>+PACKING!H50</f>
        <v>ADVANCED ELECTROANALYTICAL TECHNIQUES SEC 1</v>
      </c>
      <c r="P60" s="90" t="s">
        <v>17</v>
      </c>
      <c r="Q60" s="91" t="str">
        <f>+PACKING!J50</f>
        <v>C</v>
      </c>
      <c r="R60" s="93" t="str">
        <f>+PACKING!K50</f>
        <v>NB - 17</v>
      </c>
      <c r="S60" s="94" t="s">
        <v>74</v>
      </c>
      <c r="T60" s="211" t="s">
        <v>73</v>
      </c>
      <c r="U60" s="211"/>
      <c r="V60" s="211"/>
      <c r="W60" s="211"/>
      <c r="X60" s="211"/>
      <c r="Y60" s="211"/>
      <c r="Z60" s="211"/>
      <c r="AA60" s="211"/>
      <c r="AB60" s="211"/>
      <c r="AC60" s="211"/>
      <c r="AD60" s="211"/>
      <c r="AE60" s="211"/>
      <c r="AF60" s="211"/>
      <c r="AG60" s="211"/>
      <c r="AH60" s="211"/>
      <c r="AI60" s="211"/>
    </row>
    <row r="61" spans="1:35" ht="24.95" customHeight="1" x14ac:dyDescent="0.25">
      <c r="A61" s="88">
        <f>+PACKING!C51</f>
        <v>50</v>
      </c>
      <c r="B61" s="89" t="str">
        <f>+PACKING!D51</f>
        <v>05 MAY 2024</v>
      </c>
      <c r="C61" s="90">
        <f>+PACKING!F51</f>
        <v>140877</v>
      </c>
      <c r="D61" s="90" t="str">
        <f t="shared" si="0"/>
        <v>140877---Ph. D CHEM.</v>
      </c>
      <c r="E61" s="90" t="str">
        <f t="shared" si="1"/>
        <v>CHEM8222---ADVANCED BIO-CHEMISTRY SEC 1</v>
      </c>
      <c r="F61" s="91" t="str">
        <f>+PACKING!E51</f>
        <v>Ph. D CHEM.</v>
      </c>
      <c r="G61" s="92" t="str">
        <f>+PACKING!I51</f>
        <v>I</v>
      </c>
      <c r="H61" s="91" t="s">
        <v>38</v>
      </c>
      <c r="I61" s="90" t="str">
        <f t="shared" si="2"/>
        <v>NB - 17</v>
      </c>
      <c r="J61" s="91" t="str">
        <f t="shared" si="3"/>
        <v>C</v>
      </c>
      <c r="K61" s="90"/>
      <c r="L61" s="92">
        <f>+PACKING!L51</f>
        <v>4</v>
      </c>
      <c r="M61" s="92">
        <f t="shared" si="4"/>
        <v>6</v>
      </c>
      <c r="N61" s="91" t="str">
        <f>+PACKING!G51</f>
        <v>CHEM8222</v>
      </c>
      <c r="O61" s="91" t="str">
        <f>+PACKING!H51</f>
        <v>ADVANCED BIO-CHEMISTRY SEC 1</v>
      </c>
      <c r="P61" s="90" t="s">
        <v>17</v>
      </c>
      <c r="Q61" s="91" t="str">
        <f>+PACKING!J51</f>
        <v>C</v>
      </c>
      <c r="R61" s="93" t="str">
        <f>+PACKING!K51</f>
        <v>NB - 17</v>
      </c>
      <c r="S61" s="94" t="s">
        <v>74</v>
      </c>
      <c r="T61" s="211" t="s">
        <v>73</v>
      </c>
      <c r="U61" s="211"/>
      <c r="V61" s="211"/>
      <c r="W61" s="211"/>
      <c r="X61" s="211"/>
      <c r="Y61" s="211"/>
      <c r="Z61" s="211"/>
      <c r="AA61" s="211"/>
      <c r="AB61" s="211"/>
      <c r="AC61" s="211"/>
      <c r="AD61" s="211"/>
      <c r="AE61" s="211"/>
      <c r="AF61" s="211"/>
      <c r="AG61" s="211"/>
      <c r="AH61" s="211"/>
      <c r="AI61" s="211"/>
    </row>
    <row r="62" spans="1:35" ht="24.95" customHeight="1" x14ac:dyDescent="0.25">
      <c r="A62" s="88">
        <f>+PACKING!C52</f>
        <v>51</v>
      </c>
      <c r="B62" s="89" t="str">
        <f>+PACKING!D52</f>
        <v>05 MAY 2024</v>
      </c>
      <c r="C62" s="90">
        <f>+PACKING!F52</f>
        <v>140993</v>
      </c>
      <c r="D62" s="90" t="str">
        <f t="shared" si="0"/>
        <v>140993---M.Phil IR</v>
      </c>
      <c r="E62" s="90" t="str">
        <f t="shared" si="1"/>
        <v>IR731---INTERNATIONAL POLITICAL ECONOMY SEC 1</v>
      </c>
      <c r="F62" s="91" t="str">
        <f>+PACKING!E52</f>
        <v>M.Phil IR</v>
      </c>
      <c r="G62" s="92" t="str">
        <f>+PACKING!I52</f>
        <v>I</v>
      </c>
      <c r="H62" s="91" t="s">
        <v>38</v>
      </c>
      <c r="I62" s="90" t="str">
        <f t="shared" si="2"/>
        <v>NB - 17</v>
      </c>
      <c r="J62" s="91" t="str">
        <f t="shared" si="3"/>
        <v>C</v>
      </c>
      <c r="K62" s="90"/>
      <c r="L62" s="92">
        <f>+PACKING!L52</f>
        <v>7</v>
      </c>
      <c r="M62" s="92">
        <f t="shared" si="4"/>
        <v>9</v>
      </c>
      <c r="N62" s="91" t="str">
        <f>+PACKING!G52</f>
        <v>IR731</v>
      </c>
      <c r="O62" s="91" t="str">
        <f>+PACKING!H52</f>
        <v>INTERNATIONAL POLITICAL ECONOMY SEC 1</v>
      </c>
      <c r="P62" s="90" t="s">
        <v>17</v>
      </c>
      <c r="Q62" s="91" t="str">
        <f>+PACKING!J52</f>
        <v>C</v>
      </c>
      <c r="R62" s="93" t="str">
        <f>+PACKING!K52</f>
        <v>NB - 17</v>
      </c>
      <c r="S62" s="94" t="s">
        <v>74</v>
      </c>
      <c r="T62" s="211" t="s">
        <v>73</v>
      </c>
      <c r="U62" s="211"/>
      <c r="V62" s="211"/>
      <c r="W62" s="211"/>
      <c r="X62" s="211"/>
      <c r="Y62" s="211"/>
      <c r="Z62" s="211"/>
      <c r="AA62" s="211"/>
      <c r="AB62" s="211"/>
      <c r="AC62" s="211"/>
      <c r="AD62" s="211"/>
      <c r="AE62" s="211"/>
      <c r="AF62" s="211"/>
      <c r="AG62" s="211"/>
      <c r="AH62" s="211"/>
      <c r="AI62" s="211"/>
    </row>
    <row r="63" spans="1:35" ht="24.95" customHeight="1" x14ac:dyDescent="0.25">
      <c r="A63" s="88">
        <f>+PACKING!C53</f>
        <v>52</v>
      </c>
      <c r="B63" s="89" t="str">
        <f>+PACKING!D53</f>
        <v>05 MAY 2024</v>
      </c>
      <c r="C63" s="90">
        <f>+PACKING!F53</f>
        <v>140993</v>
      </c>
      <c r="D63" s="90" t="str">
        <f t="shared" si="0"/>
        <v>140993---M.Phil IR</v>
      </c>
      <c r="E63" s="90" t="str">
        <f t="shared" si="1"/>
        <v>IR731---INTERNATIONAL POLITICAL ECONOMY SEC 1</v>
      </c>
      <c r="F63" s="91" t="str">
        <f>+PACKING!E53</f>
        <v>M.Phil IR</v>
      </c>
      <c r="G63" s="92" t="str">
        <f>+PACKING!I53</f>
        <v>I</v>
      </c>
      <c r="H63" s="91" t="s">
        <v>38</v>
      </c>
      <c r="I63" s="90" t="str">
        <f t="shared" si="2"/>
        <v>NB - 18</v>
      </c>
      <c r="J63" s="91" t="str">
        <f t="shared" si="3"/>
        <v>C</v>
      </c>
      <c r="K63" s="90"/>
      <c r="L63" s="92">
        <f>+PACKING!L53</f>
        <v>1</v>
      </c>
      <c r="M63" s="92">
        <f t="shared" si="4"/>
        <v>3</v>
      </c>
      <c r="N63" s="91" t="str">
        <f>+PACKING!G53</f>
        <v>IR731</v>
      </c>
      <c r="O63" s="91" t="str">
        <f>+PACKING!H53</f>
        <v>INTERNATIONAL POLITICAL ECONOMY SEC 1</v>
      </c>
      <c r="P63" s="90" t="s">
        <v>17</v>
      </c>
      <c r="Q63" s="91" t="str">
        <f>+PACKING!J53</f>
        <v>C</v>
      </c>
      <c r="R63" s="93" t="str">
        <f>+PACKING!K53</f>
        <v>NB - 18</v>
      </c>
      <c r="S63" s="94" t="s">
        <v>74</v>
      </c>
      <c r="T63" s="211" t="s">
        <v>73</v>
      </c>
      <c r="U63" s="211"/>
      <c r="V63" s="211"/>
      <c r="W63" s="211"/>
      <c r="X63" s="211"/>
      <c r="Y63" s="211"/>
      <c r="Z63" s="211"/>
      <c r="AA63" s="211"/>
      <c r="AB63" s="211"/>
      <c r="AC63" s="211"/>
      <c r="AD63" s="211"/>
      <c r="AE63" s="211"/>
      <c r="AF63" s="211"/>
      <c r="AG63" s="211"/>
      <c r="AH63" s="211"/>
      <c r="AI63" s="211"/>
    </row>
    <row r="64" spans="1:35" ht="24.95" customHeight="1" x14ac:dyDescent="0.25">
      <c r="A64" s="88">
        <f>+PACKING!C54</f>
        <v>53</v>
      </c>
      <c r="B64" s="89" t="str">
        <f>+PACKING!D54</f>
        <v>05 MAY 2024</v>
      </c>
      <c r="C64" s="90">
        <f>+PACKING!F54</f>
        <v>141036</v>
      </c>
      <c r="D64" s="90" t="str">
        <f t="shared" si="0"/>
        <v>141036---M.Phil Urdu</v>
      </c>
      <c r="E64" s="90" t="str">
        <f t="shared" si="1"/>
        <v>URD728---JADEED TANQEED SEC 1</v>
      </c>
      <c r="F64" s="91" t="str">
        <f>+PACKING!E54</f>
        <v>M.Phil Urdu</v>
      </c>
      <c r="G64" s="92" t="str">
        <f>+PACKING!I54</f>
        <v>I</v>
      </c>
      <c r="H64" s="91" t="s">
        <v>38</v>
      </c>
      <c r="I64" s="90" t="str">
        <f t="shared" si="2"/>
        <v>NB - 18</v>
      </c>
      <c r="J64" s="91" t="str">
        <f t="shared" si="3"/>
        <v>C</v>
      </c>
      <c r="K64" s="90"/>
      <c r="L64" s="92">
        <f>+PACKING!L54</f>
        <v>8</v>
      </c>
      <c r="M64" s="92">
        <f t="shared" si="4"/>
        <v>10</v>
      </c>
      <c r="N64" s="91" t="str">
        <f>+PACKING!G54</f>
        <v>URD728</v>
      </c>
      <c r="O64" s="91" t="str">
        <f>+PACKING!H54</f>
        <v>JADEED TANQEED SEC 1</v>
      </c>
      <c r="P64" s="90" t="s">
        <v>17</v>
      </c>
      <c r="Q64" s="91" t="str">
        <f>+PACKING!J54</f>
        <v>C</v>
      </c>
      <c r="R64" s="93" t="str">
        <f>+PACKING!K54</f>
        <v>NB - 18</v>
      </c>
      <c r="S64" s="94" t="s">
        <v>74</v>
      </c>
      <c r="T64" s="211" t="s">
        <v>73</v>
      </c>
      <c r="U64" s="211"/>
      <c r="V64" s="211"/>
      <c r="W64" s="211"/>
      <c r="X64" s="211"/>
      <c r="Y64" s="211"/>
      <c r="Z64" s="211"/>
      <c r="AA64" s="211"/>
      <c r="AB64" s="211"/>
      <c r="AC64" s="211"/>
      <c r="AD64" s="211"/>
      <c r="AE64" s="211"/>
      <c r="AF64" s="211"/>
      <c r="AG64" s="211"/>
      <c r="AH64" s="211"/>
      <c r="AI64" s="211"/>
    </row>
    <row r="65" spans="1:35" ht="24.95" customHeight="1" x14ac:dyDescent="0.25">
      <c r="A65" s="88">
        <f>+PACKING!C55</f>
        <v>54</v>
      </c>
      <c r="B65" s="89" t="str">
        <f>+PACKING!D55</f>
        <v>05 MAY 2024</v>
      </c>
      <c r="C65" s="90">
        <f>+PACKING!F55</f>
        <v>141050</v>
      </c>
      <c r="D65" s="90" t="str">
        <f t="shared" si="0"/>
        <v>141050---Ph. D URDU</v>
      </c>
      <c r="E65" s="90" t="str">
        <f t="shared" si="1"/>
        <v>URD915---MASHRAQI O MAGRABI TANQEEDI RUJHANAT SEC 1</v>
      </c>
      <c r="F65" s="91" t="str">
        <f>+PACKING!E55</f>
        <v>Ph. D URDU</v>
      </c>
      <c r="G65" s="92" t="str">
        <f>+PACKING!I55</f>
        <v>I</v>
      </c>
      <c r="H65" s="91" t="s">
        <v>38</v>
      </c>
      <c r="I65" s="90" t="str">
        <f t="shared" si="2"/>
        <v>NB - 18</v>
      </c>
      <c r="J65" s="91" t="str">
        <f t="shared" si="3"/>
        <v>C</v>
      </c>
      <c r="K65" s="90"/>
      <c r="L65" s="92">
        <f>+PACKING!L55</f>
        <v>5</v>
      </c>
      <c r="M65" s="92">
        <f t="shared" si="4"/>
        <v>7</v>
      </c>
      <c r="N65" s="91" t="str">
        <f>+PACKING!G55</f>
        <v>URD915</v>
      </c>
      <c r="O65" s="91" t="str">
        <f>+PACKING!H55</f>
        <v>MASHRAQI O MAGRABI TANQEEDI RUJHANAT SEC 1</v>
      </c>
      <c r="P65" s="90" t="s">
        <v>17</v>
      </c>
      <c r="Q65" s="91" t="str">
        <f>+PACKING!J55</f>
        <v>C</v>
      </c>
      <c r="R65" s="93" t="str">
        <f>+PACKING!K55</f>
        <v>NB - 18</v>
      </c>
      <c r="S65" s="94" t="s">
        <v>74</v>
      </c>
      <c r="T65" s="211" t="s">
        <v>73</v>
      </c>
      <c r="U65" s="211"/>
      <c r="V65" s="211"/>
      <c r="W65" s="211"/>
      <c r="X65" s="211"/>
      <c r="Y65" s="211"/>
      <c r="Z65" s="211"/>
      <c r="AA65" s="211"/>
      <c r="AB65" s="211"/>
      <c r="AC65" s="211"/>
      <c r="AD65" s="211"/>
      <c r="AE65" s="211"/>
      <c r="AF65" s="211"/>
      <c r="AG65" s="211"/>
      <c r="AH65" s="211"/>
      <c r="AI65" s="211"/>
    </row>
    <row r="66" spans="1:35" ht="24.95" customHeight="1" x14ac:dyDescent="0.25">
      <c r="A66" s="88">
        <f>+PACKING!C56</f>
        <v>55</v>
      </c>
      <c r="B66" s="89" t="str">
        <f>+PACKING!D56</f>
        <v>05 MAY 2024</v>
      </c>
      <c r="C66" s="90">
        <f>+PACKING!F56</f>
        <v>141057</v>
      </c>
      <c r="D66" s="90" t="str">
        <f t="shared" si="0"/>
        <v>141057---Ph. D URDU</v>
      </c>
      <c r="E66" s="90" t="str">
        <f t="shared" si="1"/>
        <v>URD924---URDU TADWEEN E MATAN,RAWYAT AUR DABISTAN SEC 1</v>
      </c>
      <c r="F66" s="91" t="str">
        <f>+PACKING!E56</f>
        <v>Ph. D URDU</v>
      </c>
      <c r="G66" s="92" t="str">
        <f>+PACKING!I56</f>
        <v>I</v>
      </c>
      <c r="H66" s="91" t="s">
        <v>38</v>
      </c>
      <c r="I66" s="90" t="str">
        <f t="shared" si="2"/>
        <v>NB - 18</v>
      </c>
      <c r="J66" s="91" t="str">
        <f t="shared" si="3"/>
        <v>C</v>
      </c>
      <c r="K66" s="90"/>
      <c r="L66" s="92">
        <f>+PACKING!L56</f>
        <v>6</v>
      </c>
      <c r="M66" s="92">
        <f t="shared" si="4"/>
        <v>8</v>
      </c>
      <c r="N66" s="91" t="str">
        <f>+PACKING!G56</f>
        <v>URD924</v>
      </c>
      <c r="O66" s="91" t="str">
        <f>+PACKING!H56</f>
        <v>URDU TADWEEN E MATAN,RAWYAT AUR DABISTAN SEC 1</v>
      </c>
      <c r="P66" s="90" t="s">
        <v>17</v>
      </c>
      <c r="Q66" s="91" t="str">
        <f>+PACKING!J56</f>
        <v>C</v>
      </c>
      <c r="R66" s="93" t="str">
        <f>+PACKING!K56</f>
        <v>NB - 18</v>
      </c>
      <c r="S66" s="94" t="s">
        <v>74</v>
      </c>
      <c r="T66" s="211" t="s">
        <v>73</v>
      </c>
      <c r="U66" s="211"/>
      <c r="V66" s="211"/>
      <c r="W66" s="211"/>
      <c r="X66" s="211"/>
      <c r="Y66" s="211"/>
      <c r="Z66" s="211"/>
      <c r="AA66" s="211"/>
      <c r="AB66" s="211"/>
      <c r="AC66" s="211"/>
      <c r="AD66" s="211"/>
      <c r="AE66" s="211"/>
      <c r="AF66" s="211"/>
      <c r="AG66" s="211"/>
      <c r="AH66" s="211"/>
      <c r="AI66" s="211"/>
    </row>
    <row r="67" spans="1:35" ht="24.95" customHeight="1" x14ac:dyDescent="0.25">
      <c r="A67" s="88">
        <f>+PACKING!C57</f>
        <v>56</v>
      </c>
      <c r="B67" s="89" t="str">
        <f>+PACKING!D57</f>
        <v>05 MAY 2024</v>
      </c>
      <c r="C67" s="90">
        <f>+PACKING!F57</f>
        <v>141090</v>
      </c>
      <c r="D67" s="90" t="str">
        <f t="shared" si="0"/>
        <v>141090---Ph.D. Maths</v>
      </c>
      <c r="E67" s="90" t="str">
        <f t="shared" si="1"/>
        <v>MATH8205---ALGEBRAIC GEOMETRY SEC 1</v>
      </c>
      <c r="F67" s="91" t="str">
        <f>+PACKING!E57</f>
        <v>Ph.D. Maths</v>
      </c>
      <c r="G67" s="92" t="str">
        <f>+PACKING!I57</f>
        <v>I</v>
      </c>
      <c r="H67" s="91" t="s">
        <v>38</v>
      </c>
      <c r="I67" s="90" t="str">
        <f t="shared" si="2"/>
        <v>NB - 18</v>
      </c>
      <c r="J67" s="91" t="str">
        <f t="shared" si="3"/>
        <v>C</v>
      </c>
      <c r="K67" s="90"/>
      <c r="L67" s="92">
        <f>+PACKING!L57</f>
        <v>2</v>
      </c>
      <c r="M67" s="92">
        <f t="shared" si="4"/>
        <v>4</v>
      </c>
      <c r="N67" s="91" t="str">
        <f>+PACKING!G57</f>
        <v>MATH8205</v>
      </c>
      <c r="O67" s="91" t="str">
        <f>+PACKING!H57</f>
        <v>ALGEBRAIC GEOMETRY SEC 1</v>
      </c>
      <c r="P67" s="90" t="s">
        <v>17</v>
      </c>
      <c r="Q67" s="91" t="str">
        <f>+PACKING!J57</f>
        <v>C</v>
      </c>
      <c r="R67" s="93" t="str">
        <f>+PACKING!K57</f>
        <v>NB - 18</v>
      </c>
      <c r="S67" s="94" t="s">
        <v>74</v>
      </c>
      <c r="T67" s="211" t="s">
        <v>73</v>
      </c>
      <c r="U67" s="211"/>
      <c r="V67" s="211"/>
      <c r="W67" s="211"/>
      <c r="X67" s="211"/>
      <c r="Y67" s="211"/>
      <c r="Z67" s="211"/>
      <c r="AA67" s="211"/>
      <c r="AB67" s="211"/>
      <c r="AC67" s="211"/>
      <c r="AD67" s="211"/>
      <c r="AE67" s="211"/>
      <c r="AF67" s="211"/>
      <c r="AG67" s="211"/>
      <c r="AH67" s="211"/>
      <c r="AI67" s="211"/>
    </row>
    <row r="68" spans="1:35" ht="24.95" customHeight="1" x14ac:dyDescent="0.25">
      <c r="A68" s="88">
        <f>+PACKING!C58</f>
        <v>57</v>
      </c>
      <c r="B68" s="89" t="str">
        <f>+PACKING!D58</f>
        <v>05 MAY 2024</v>
      </c>
      <c r="C68" s="90">
        <f>+PACKING!F58</f>
        <v>141090</v>
      </c>
      <c r="D68" s="90" t="str">
        <f t="shared" si="0"/>
        <v>141090---Ph.D. Maths</v>
      </c>
      <c r="E68" s="90" t="str">
        <f t="shared" si="1"/>
        <v>MATH8205---ALGEBRAIC GEOMETRY SEC 1</v>
      </c>
      <c r="F68" s="91" t="str">
        <f>+PACKING!E58</f>
        <v>Ph.D. Maths</v>
      </c>
      <c r="G68" s="92" t="str">
        <f>+PACKING!I58</f>
        <v>I</v>
      </c>
      <c r="H68" s="91" t="s">
        <v>38</v>
      </c>
      <c r="I68" s="90" t="str">
        <f t="shared" si="2"/>
        <v>NB - 19</v>
      </c>
      <c r="J68" s="91" t="str">
        <f t="shared" si="3"/>
        <v>C</v>
      </c>
      <c r="K68" s="90"/>
      <c r="L68" s="92">
        <f>+PACKING!L58</f>
        <v>4</v>
      </c>
      <c r="M68" s="92">
        <f t="shared" si="4"/>
        <v>6</v>
      </c>
      <c r="N68" s="91" t="str">
        <f>+PACKING!G58</f>
        <v>MATH8205</v>
      </c>
      <c r="O68" s="91" t="str">
        <f>+PACKING!H58</f>
        <v>ALGEBRAIC GEOMETRY SEC 1</v>
      </c>
      <c r="P68" s="90" t="s">
        <v>17</v>
      </c>
      <c r="Q68" s="91" t="str">
        <f>+PACKING!J58</f>
        <v>C</v>
      </c>
      <c r="R68" s="93" t="str">
        <f>+PACKING!K58</f>
        <v>NB - 19</v>
      </c>
      <c r="S68" s="94" t="s">
        <v>74</v>
      </c>
      <c r="T68" s="211" t="s">
        <v>73</v>
      </c>
      <c r="U68" s="211"/>
      <c r="V68" s="211"/>
      <c r="W68" s="211"/>
      <c r="X68" s="211"/>
      <c r="Y68" s="211"/>
      <c r="Z68" s="211"/>
      <c r="AA68" s="211"/>
      <c r="AB68" s="211"/>
      <c r="AC68" s="211"/>
      <c r="AD68" s="211"/>
      <c r="AE68" s="211"/>
      <c r="AF68" s="211"/>
      <c r="AG68" s="211"/>
      <c r="AH68" s="211"/>
      <c r="AI68" s="211"/>
    </row>
    <row r="69" spans="1:35" ht="24.95" customHeight="1" x14ac:dyDescent="0.25">
      <c r="A69" s="88">
        <f>+PACKING!C59</f>
        <v>58</v>
      </c>
      <c r="B69" s="89" t="str">
        <f>+PACKING!D59</f>
        <v>05 MAY 2024</v>
      </c>
      <c r="C69" s="90">
        <f>+PACKING!F59</f>
        <v>141094</v>
      </c>
      <c r="D69" s="90" t="str">
        <f t="shared" si="0"/>
        <v>141094---M.Phil Maths</v>
      </c>
      <c r="E69" s="90" t="str">
        <f t="shared" si="1"/>
        <v>MATH7228---GEOMETRY OF ALGEBRAIC STRUCTURE SEC 1</v>
      </c>
      <c r="F69" s="91" t="str">
        <f>+PACKING!E59</f>
        <v>M.Phil Maths</v>
      </c>
      <c r="G69" s="92" t="str">
        <f>+PACKING!I59</f>
        <v>I</v>
      </c>
      <c r="H69" s="91" t="s">
        <v>38</v>
      </c>
      <c r="I69" s="90" t="str">
        <f t="shared" si="2"/>
        <v>NB - 19</v>
      </c>
      <c r="J69" s="91" t="str">
        <f t="shared" si="3"/>
        <v>C</v>
      </c>
      <c r="K69" s="90"/>
      <c r="L69" s="92">
        <f>+PACKING!L59</f>
        <v>10</v>
      </c>
      <c r="M69" s="92">
        <f t="shared" si="4"/>
        <v>12</v>
      </c>
      <c r="N69" s="91" t="str">
        <f>+PACKING!G59</f>
        <v>MATH7228</v>
      </c>
      <c r="O69" s="91" t="str">
        <f>+PACKING!H59</f>
        <v>GEOMETRY OF ALGEBRAIC STRUCTURE SEC 1</v>
      </c>
      <c r="P69" s="90" t="s">
        <v>17</v>
      </c>
      <c r="Q69" s="91" t="str">
        <f>+PACKING!J59</f>
        <v>C</v>
      </c>
      <c r="R69" s="93" t="str">
        <f>+PACKING!K59</f>
        <v>NB - 19</v>
      </c>
      <c r="S69" s="94" t="s">
        <v>74</v>
      </c>
      <c r="T69" s="211" t="s">
        <v>73</v>
      </c>
      <c r="U69" s="211"/>
      <c r="V69" s="211"/>
      <c r="W69" s="211"/>
      <c r="X69" s="211"/>
      <c r="Y69" s="211"/>
      <c r="Z69" s="211"/>
      <c r="AA69" s="211"/>
      <c r="AB69" s="211"/>
      <c r="AC69" s="211"/>
      <c r="AD69" s="211"/>
      <c r="AE69" s="211"/>
      <c r="AF69" s="211"/>
      <c r="AG69" s="211"/>
      <c r="AH69" s="211"/>
      <c r="AI69" s="211"/>
    </row>
    <row r="70" spans="1:35" ht="24.95" customHeight="1" x14ac:dyDescent="0.25">
      <c r="A70" s="88">
        <f>+PACKING!C60</f>
        <v>59</v>
      </c>
      <c r="B70" s="89" t="str">
        <f>+PACKING!D60</f>
        <v>05 MAY 2024</v>
      </c>
      <c r="C70" s="90">
        <f>+PACKING!F60</f>
        <v>141130</v>
      </c>
      <c r="D70" s="90" t="str">
        <f t="shared" si="0"/>
        <v>141130---M.Phil Eng.</v>
      </c>
      <c r="E70" s="90" t="str">
        <f t="shared" si="1"/>
        <v>ENG728---DIASPORIC LITERATURES SEC 1</v>
      </c>
      <c r="F70" s="91" t="str">
        <f>+PACKING!E60</f>
        <v>M.Phil Eng.</v>
      </c>
      <c r="G70" s="92" t="str">
        <f>+PACKING!I60</f>
        <v>I</v>
      </c>
      <c r="H70" s="91" t="s">
        <v>38</v>
      </c>
      <c r="I70" s="90" t="str">
        <f t="shared" si="2"/>
        <v>NB - 19</v>
      </c>
      <c r="J70" s="91" t="str">
        <f t="shared" si="3"/>
        <v>C</v>
      </c>
      <c r="K70" s="90"/>
      <c r="L70" s="92">
        <f>+PACKING!L60</f>
        <v>8</v>
      </c>
      <c r="M70" s="92">
        <f t="shared" si="4"/>
        <v>10</v>
      </c>
      <c r="N70" s="91" t="str">
        <f>+PACKING!G60</f>
        <v>ENG728</v>
      </c>
      <c r="O70" s="91" t="str">
        <f>+PACKING!H60</f>
        <v>DIASPORIC LITERATURES SEC 1</v>
      </c>
      <c r="P70" s="90" t="s">
        <v>17</v>
      </c>
      <c r="Q70" s="91" t="str">
        <f>+PACKING!J60</f>
        <v>C</v>
      </c>
      <c r="R70" s="93" t="str">
        <f>+PACKING!K60</f>
        <v>NB - 19</v>
      </c>
      <c r="S70" s="94" t="s">
        <v>74</v>
      </c>
      <c r="T70" s="211" t="s">
        <v>73</v>
      </c>
      <c r="U70" s="211"/>
      <c r="V70" s="211"/>
      <c r="W70" s="211"/>
      <c r="X70" s="211"/>
      <c r="Y70" s="211"/>
      <c r="Z70" s="211"/>
      <c r="AA70" s="211"/>
      <c r="AB70" s="211"/>
      <c r="AC70" s="211"/>
      <c r="AD70" s="211"/>
      <c r="AE70" s="211"/>
      <c r="AF70" s="211"/>
      <c r="AG70" s="211"/>
      <c r="AH70" s="211"/>
      <c r="AI70" s="211"/>
    </row>
    <row r="71" spans="1:35" ht="24.95" customHeight="1" x14ac:dyDescent="0.25">
      <c r="A71" s="88">
        <f>+PACKING!C61</f>
        <v>60</v>
      </c>
      <c r="B71" s="89" t="str">
        <f>+PACKING!D61</f>
        <v>05 MAY 2024</v>
      </c>
      <c r="C71" s="90">
        <f>+PACKING!F61</f>
        <v>141130</v>
      </c>
      <c r="D71" s="90" t="str">
        <f t="shared" si="0"/>
        <v>141130---M.Phil Eng.</v>
      </c>
      <c r="E71" s="90" t="str">
        <f t="shared" si="1"/>
        <v>ENG728---DIASPORIC LITERATURES SEC 1</v>
      </c>
      <c r="F71" s="91" t="str">
        <f>+PACKING!E61</f>
        <v>M.Phil Eng.</v>
      </c>
      <c r="G71" s="92" t="str">
        <f>+PACKING!I61</f>
        <v>I</v>
      </c>
      <c r="H71" s="91" t="s">
        <v>38</v>
      </c>
      <c r="I71" s="90" t="str">
        <f t="shared" si="2"/>
        <v>NB - 20</v>
      </c>
      <c r="J71" s="91" t="str">
        <f t="shared" si="3"/>
        <v>C</v>
      </c>
      <c r="K71" s="90"/>
      <c r="L71" s="92">
        <f>+PACKING!L61</f>
        <v>7</v>
      </c>
      <c r="M71" s="92">
        <f t="shared" si="4"/>
        <v>9</v>
      </c>
      <c r="N71" s="91" t="str">
        <f>+PACKING!G61</f>
        <v>ENG728</v>
      </c>
      <c r="O71" s="91" t="str">
        <f>+PACKING!H61</f>
        <v>DIASPORIC LITERATURES SEC 1</v>
      </c>
      <c r="P71" s="90" t="s">
        <v>17</v>
      </c>
      <c r="Q71" s="91" t="str">
        <f>+PACKING!J61</f>
        <v>C</v>
      </c>
      <c r="R71" s="93" t="str">
        <f>+PACKING!K61</f>
        <v>NB - 20</v>
      </c>
      <c r="S71" s="94" t="s">
        <v>74</v>
      </c>
      <c r="T71" s="211" t="s">
        <v>73</v>
      </c>
      <c r="U71" s="211"/>
      <c r="V71" s="211"/>
      <c r="W71" s="211"/>
      <c r="X71" s="211"/>
      <c r="Y71" s="211"/>
      <c r="Z71" s="211"/>
      <c r="AA71" s="211"/>
      <c r="AB71" s="211"/>
      <c r="AC71" s="211"/>
      <c r="AD71" s="211"/>
      <c r="AE71" s="211"/>
      <c r="AF71" s="211"/>
      <c r="AG71" s="211"/>
      <c r="AH71" s="211"/>
      <c r="AI71" s="211"/>
    </row>
    <row r="72" spans="1:35" ht="24.95" customHeight="1" x14ac:dyDescent="0.25">
      <c r="A72" s="88">
        <f>+PACKING!C62</f>
        <v>61</v>
      </c>
      <c r="B72" s="89" t="str">
        <f>+PACKING!D62</f>
        <v>05 MAY 2024</v>
      </c>
      <c r="C72" s="90">
        <f>+PACKING!F62</f>
        <v>141189</v>
      </c>
      <c r="D72" s="90" t="str">
        <f t="shared" si="0"/>
        <v>141189---M.Phil MB</v>
      </c>
      <c r="E72" s="90" t="str">
        <f t="shared" si="1"/>
        <v>MB7118---RESEARCH PLANNING AND METHODOLOGY SEC 1</v>
      </c>
      <c r="F72" s="91" t="str">
        <f>+PACKING!E62</f>
        <v>M.Phil MB</v>
      </c>
      <c r="G72" s="92" t="str">
        <f>+PACKING!I62</f>
        <v>I</v>
      </c>
      <c r="H72" s="91" t="s">
        <v>38</v>
      </c>
      <c r="I72" s="90" t="str">
        <f t="shared" si="2"/>
        <v>NB - 20</v>
      </c>
      <c r="J72" s="91" t="str">
        <f t="shared" si="3"/>
        <v>C</v>
      </c>
      <c r="K72" s="90"/>
      <c r="L72" s="92">
        <f>+PACKING!L62</f>
        <v>9</v>
      </c>
      <c r="M72" s="92">
        <f t="shared" si="4"/>
        <v>11</v>
      </c>
      <c r="N72" s="91" t="str">
        <f>+PACKING!G62</f>
        <v>MB7118</v>
      </c>
      <c r="O72" s="91" t="str">
        <f>+PACKING!H62</f>
        <v>RESEARCH PLANNING AND METHODOLOGY SEC 1</v>
      </c>
      <c r="P72" s="90" t="s">
        <v>17</v>
      </c>
      <c r="Q72" s="91" t="str">
        <f>+PACKING!J62</f>
        <v>C</v>
      </c>
      <c r="R72" s="93" t="str">
        <f>+PACKING!K62</f>
        <v>NB - 20</v>
      </c>
      <c r="S72" s="94" t="s">
        <v>74</v>
      </c>
      <c r="T72" s="211" t="s">
        <v>73</v>
      </c>
      <c r="U72" s="211"/>
      <c r="V72" s="211"/>
      <c r="W72" s="211"/>
      <c r="X72" s="211"/>
      <c r="Y72" s="211"/>
      <c r="Z72" s="211"/>
      <c r="AA72" s="211"/>
      <c r="AB72" s="211"/>
      <c r="AC72" s="211"/>
      <c r="AD72" s="211"/>
      <c r="AE72" s="211"/>
      <c r="AF72" s="211"/>
      <c r="AG72" s="211"/>
      <c r="AH72" s="211"/>
      <c r="AI72" s="211"/>
    </row>
    <row r="73" spans="1:35" ht="24.95" customHeight="1" x14ac:dyDescent="0.25">
      <c r="A73" s="88">
        <f>+PACKING!C63</f>
        <v>62</v>
      </c>
      <c r="B73" s="89" t="str">
        <f>+PACKING!D63</f>
        <v>05 MAY 2024</v>
      </c>
      <c r="C73" s="90">
        <f>+PACKING!F63</f>
        <v>141196</v>
      </c>
      <c r="D73" s="90" t="str">
        <f t="shared" si="0"/>
        <v>141196---M.Phil MB</v>
      </c>
      <c r="E73" s="90" t="str">
        <f t="shared" si="1"/>
        <v>MB7118---RESEARCH PLANNING AND METHODOLOGY SEC 1</v>
      </c>
      <c r="F73" s="91" t="str">
        <f>+PACKING!E63</f>
        <v>M.Phil MB</v>
      </c>
      <c r="G73" s="92" t="str">
        <f>+PACKING!I63</f>
        <v>I</v>
      </c>
      <c r="H73" s="91" t="s">
        <v>38</v>
      </c>
      <c r="I73" s="90" t="str">
        <f t="shared" si="2"/>
        <v>NB - 20</v>
      </c>
      <c r="J73" s="91" t="str">
        <f t="shared" si="3"/>
        <v>C</v>
      </c>
      <c r="K73" s="90"/>
      <c r="L73" s="92">
        <f>+PACKING!L63</f>
        <v>5</v>
      </c>
      <c r="M73" s="92">
        <f t="shared" si="4"/>
        <v>7</v>
      </c>
      <c r="N73" s="91" t="str">
        <f>+PACKING!G63</f>
        <v>MB7118</v>
      </c>
      <c r="O73" s="91" t="str">
        <f>+PACKING!H63</f>
        <v>RESEARCH PLANNING AND METHODOLOGY SEC 1</v>
      </c>
      <c r="P73" s="90" t="s">
        <v>17</v>
      </c>
      <c r="Q73" s="91" t="str">
        <f>+PACKING!J63</f>
        <v>C</v>
      </c>
      <c r="R73" s="93" t="str">
        <f>+PACKING!K63</f>
        <v>NB - 20</v>
      </c>
      <c r="S73" s="94" t="s">
        <v>74</v>
      </c>
      <c r="T73" s="211" t="s">
        <v>73</v>
      </c>
      <c r="U73" s="211"/>
      <c r="V73" s="211"/>
      <c r="W73" s="211"/>
      <c r="X73" s="211"/>
      <c r="Y73" s="211"/>
      <c r="Z73" s="211"/>
      <c r="AA73" s="211"/>
      <c r="AB73" s="211"/>
      <c r="AC73" s="211"/>
      <c r="AD73" s="211"/>
      <c r="AE73" s="211"/>
      <c r="AF73" s="211"/>
      <c r="AG73" s="211"/>
      <c r="AH73" s="211"/>
      <c r="AI73" s="211"/>
    </row>
    <row r="74" spans="1:35" ht="24.95" customHeight="1" x14ac:dyDescent="0.25">
      <c r="A74" s="88">
        <f>+PACKING!C64</f>
        <v>63</v>
      </c>
      <c r="B74" s="89" t="str">
        <f>+PACKING!D64</f>
        <v>05 MAY 2024</v>
      </c>
      <c r="C74" s="90">
        <f>+PACKING!F64</f>
        <v>141200</v>
      </c>
      <c r="D74" s="90" t="str">
        <f t="shared" si="0"/>
        <v>141200---Ph.D. MB</v>
      </c>
      <c r="E74" s="90" t="str">
        <f t="shared" si="1"/>
        <v>MB8119---ADVANCED RESEARCH METHODOLOGY SEC 1</v>
      </c>
      <c r="F74" s="91" t="str">
        <f>+PACKING!E64</f>
        <v>Ph.D. MB</v>
      </c>
      <c r="G74" s="92" t="str">
        <f>+PACKING!I64</f>
        <v>I</v>
      </c>
      <c r="H74" s="91" t="s">
        <v>38</v>
      </c>
      <c r="I74" s="90" t="str">
        <f t="shared" si="2"/>
        <v>NB - 20</v>
      </c>
      <c r="J74" s="91" t="str">
        <f t="shared" si="3"/>
        <v>C</v>
      </c>
      <c r="K74" s="90"/>
      <c r="L74" s="92">
        <f>+PACKING!L64</f>
        <v>1</v>
      </c>
      <c r="M74" s="92">
        <f t="shared" si="4"/>
        <v>3</v>
      </c>
      <c r="N74" s="91" t="str">
        <f>+PACKING!G64</f>
        <v>MB8119</v>
      </c>
      <c r="O74" s="91" t="str">
        <f>+PACKING!H64</f>
        <v>ADVANCED RESEARCH METHODOLOGY SEC 1</v>
      </c>
      <c r="P74" s="90" t="s">
        <v>17</v>
      </c>
      <c r="Q74" s="91" t="str">
        <f>+PACKING!J64</f>
        <v>C</v>
      </c>
      <c r="R74" s="93" t="str">
        <f>+PACKING!K64</f>
        <v>NB - 20</v>
      </c>
      <c r="S74" s="94" t="s">
        <v>74</v>
      </c>
      <c r="T74" s="211" t="s">
        <v>73</v>
      </c>
      <c r="U74" s="211"/>
      <c r="V74" s="211"/>
      <c r="W74" s="211"/>
      <c r="X74" s="211"/>
      <c r="Y74" s="211"/>
      <c r="Z74" s="211"/>
      <c r="AA74" s="211"/>
      <c r="AB74" s="211"/>
      <c r="AC74" s="211"/>
      <c r="AD74" s="211"/>
      <c r="AE74" s="211"/>
      <c r="AF74" s="211"/>
      <c r="AG74" s="211"/>
      <c r="AH74" s="211"/>
      <c r="AI74" s="211"/>
    </row>
    <row r="75" spans="1:35" ht="24.95" customHeight="1" x14ac:dyDescent="0.25">
      <c r="A75" s="88">
        <f>+PACKING!C65</f>
        <v>64</v>
      </c>
      <c r="B75" s="89" t="str">
        <f>+PACKING!D65</f>
        <v>05 MAY 2024</v>
      </c>
      <c r="C75" s="90">
        <f>+PACKING!F65</f>
        <v>141200</v>
      </c>
      <c r="D75" s="90" t="str">
        <f t="shared" si="0"/>
        <v>141200---Ph.D. MB</v>
      </c>
      <c r="E75" s="90" t="str">
        <f t="shared" si="1"/>
        <v>MB8119---ADVANCED RESEARCH METHODOLOGY SEC 1</v>
      </c>
      <c r="F75" s="91" t="str">
        <f>+PACKING!E65</f>
        <v>Ph.D. MB</v>
      </c>
      <c r="G75" s="92" t="str">
        <f>+PACKING!I65</f>
        <v>I</v>
      </c>
      <c r="H75" s="91" t="s">
        <v>38</v>
      </c>
      <c r="I75" s="90" t="str">
        <f t="shared" si="2"/>
        <v>NB - 21</v>
      </c>
      <c r="J75" s="91" t="str">
        <f t="shared" si="3"/>
        <v>C</v>
      </c>
      <c r="K75" s="90"/>
      <c r="L75" s="92">
        <f>+PACKING!L65</f>
        <v>1</v>
      </c>
      <c r="M75" s="92">
        <f t="shared" si="4"/>
        <v>3</v>
      </c>
      <c r="N75" s="91" t="str">
        <f>+PACKING!G65</f>
        <v>MB8119</v>
      </c>
      <c r="O75" s="91" t="str">
        <f>+PACKING!H65</f>
        <v>ADVANCED RESEARCH METHODOLOGY SEC 1</v>
      </c>
      <c r="P75" s="90" t="s">
        <v>17</v>
      </c>
      <c r="Q75" s="91" t="str">
        <f>+PACKING!J65</f>
        <v>C</v>
      </c>
      <c r="R75" s="93" t="str">
        <f>+PACKING!K65</f>
        <v>NB - 21</v>
      </c>
      <c r="S75" s="94" t="s">
        <v>74</v>
      </c>
      <c r="T75" s="211" t="s">
        <v>73</v>
      </c>
      <c r="U75" s="211"/>
      <c r="V75" s="211"/>
      <c r="W75" s="211"/>
      <c r="X75" s="211"/>
      <c r="Y75" s="211"/>
      <c r="Z75" s="211"/>
      <c r="AA75" s="211"/>
      <c r="AB75" s="211"/>
      <c r="AC75" s="211"/>
      <c r="AD75" s="211"/>
      <c r="AE75" s="211"/>
      <c r="AF75" s="211"/>
      <c r="AG75" s="211"/>
      <c r="AH75" s="211"/>
      <c r="AI75" s="211"/>
    </row>
    <row r="76" spans="1:35" ht="24.95" customHeight="1" x14ac:dyDescent="0.25">
      <c r="A76" s="88">
        <f>+PACKING!C66</f>
        <v>65</v>
      </c>
      <c r="B76" s="89" t="str">
        <f>+PACKING!D66</f>
        <v>05 MAY 2024</v>
      </c>
      <c r="C76" s="90">
        <f>+PACKING!F66</f>
        <v>141274</v>
      </c>
      <c r="D76" s="90" t="str">
        <f t="shared" si="0"/>
        <v>141274---MBA (2 Years)</v>
      </c>
      <c r="E76" s="90" t="str">
        <f t="shared" si="1"/>
        <v>BMT711---BUSINESS RESEARCH METHODS SEC 1</v>
      </c>
      <c r="F76" s="91" t="str">
        <f>+PACKING!E66</f>
        <v>MBA (2 Years)</v>
      </c>
      <c r="G76" s="92" t="str">
        <f>+PACKING!I66</f>
        <v>I</v>
      </c>
      <c r="H76" s="91" t="s">
        <v>38</v>
      </c>
      <c r="I76" s="90" t="str">
        <f t="shared" si="2"/>
        <v>NB - 21</v>
      </c>
      <c r="J76" s="91" t="str">
        <f t="shared" si="3"/>
        <v>C</v>
      </c>
      <c r="K76" s="90"/>
      <c r="L76" s="92">
        <f>+PACKING!L66</f>
        <v>2</v>
      </c>
      <c r="M76" s="92">
        <f t="shared" si="4"/>
        <v>4</v>
      </c>
      <c r="N76" s="91" t="str">
        <f>+PACKING!G66</f>
        <v>BMT711</v>
      </c>
      <c r="O76" s="91" t="str">
        <f>+PACKING!H66</f>
        <v>BUSINESS RESEARCH METHODS SEC 1</v>
      </c>
      <c r="P76" s="90" t="s">
        <v>17</v>
      </c>
      <c r="Q76" s="91" t="str">
        <f>+PACKING!J66</f>
        <v>C</v>
      </c>
      <c r="R76" s="93" t="str">
        <f>+PACKING!K66</f>
        <v>NB - 21</v>
      </c>
      <c r="S76" s="94" t="s">
        <v>74</v>
      </c>
      <c r="T76" s="211" t="s">
        <v>73</v>
      </c>
      <c r="U76" s="211"/>
      <c r="V76" s="211"/>
      <c r="W76" s="211"/>
      <c r="X76" s="211"/>
      <c r="Y76" s="211"/>
      <c r="Z76" s="211"/>
      <c r="AA76" s="211"/>
      <c r="AB76" s="211"/>
      <c r="AC76" s="211"/>
      <c r="AD76" s="211"/>
      <c r="AE76" s="211"/>
      <c r="AF76" s="211"/>
      <c r="AG76" s="211"/>
      <c r="AH76" s="211"/>
      <c r="AI76" s="211"/>
    </row>
    <row r="77" spans="1:35" ht="24.95" customHeight="1" x14ac:dyDescent="0.25">
      <c r="A77" s="88">
        <f>+PACKING!C67</f>
        <v>66</v>
      </c>
      <c r="B77" s="89" t="str">
        <f>+PACKING!D67</f>
        <v>05 MAY 2024</v>
      </c>
      <c r="C77" s="90">
        <f>+PACKING!F67</f>
        <v>141286</v>
      </c>
      <c r="D77" s="90" t="str">
        <f t="shared" ref="D77:D140" si="5">+C77&amp;H77&amp;F77</f>
        <v>141286---MBA (2 Years)</v>
      </c>
      <c r="E77" s="90" t="str">
        <f t="shared" ref="E77:E140" si="6">+N77&amp;H77&amp;O77</f>
        <v>BMT740---PROJECT MANAGEMENT ESSENTIALS SEC 1</v>
      </c>
      <c r="F77" s="91" t="str">
        <f>+PACKING!E67</f>
        <v>MBA (2 Years)</v>
      </c>
      <c r="G77" s="92" t="str">
        <f>+PACKING!I67</f>
        <v>I</v>
      </c>
      <c r="H77" s="91" t="s">
        <v>38</v>
      </c>
      <c r="I77" s="90" t="str">
        <f t="shared" ref="I77:I140" si="7">+R77</f>
        <v>NB - 21</v>
      </c>
      <c r="J77" s="91" t="str">
        <f t="shared" ref="J77:J140" si="8">+Q77</f>
        <v>C</v>
      </c>
      <c r="K77" s="90"/>
      <c r="L77" s="92">
        <f>+PACKING!L67</f>
        <v>7</v>
      </c>
      <c r="M77" s="92">
        <f t="shared" ref="M77:M140" si="9">+L77+2</f>
        <v>9</v>
      </c>
      <c r="N77" s="91" t="str">
        <f>+PACKING!G67</f>
        <v>BMT740</v>
      </c>
      <c r="O77" s="91" t="str">
        <f>+PACKING!H67</f>
        <v>PROJECT MANAGEMENT ESSENTIALS SEC 1</v>
      </c>
      <c r="P77" s="90" t="s">
        <v>17</v>
      </c>
      <c r="Q77" s="91" t="str">
        <f>+PACKING!J67</f>
        <v>C</v>
      </c>
      <c r="R77" s="93" t="str">
        <f>+PACKING!K67</f>
        <v>NB - 21</v>
      </c>
      <c r="S77" s="94" t="s">
        <v>74</v>
      </c>
      <c r="T77" s="211" t="s">
        <v>73</v>
      </c>
      <c r="U77" s="211"/>
      <c r="V77" s="211"/>
      <c r="W77" s="211"/>
      <c r="X77" s="211"/>
      <c r="Y77" s="211"/>
      <c r="Z77" s="211"/>
      <c r="AA77" s="211"/>
      <c r="AB77" s="211"/>
      <c r="AC77" s="211"/>
      <c r="AD77" s="211"/>
      <c r="AE77" s="211"/>
      <c r="AF77" s="211"/>
      <c r="AG77" s="211"/>
      <c r="AH77" s="211"/>
      <c r="AI77" s="211"/>
    </row>
    <row r="78" spans="1:35" ht="24.95" customHeight="1" x14ac:dyDescent="0.25">
      <c r="A78" s="88">
        <f>+PACKING!C68</f>
        <v>67</v>
      </c>
      <c r="B78" s="89" t="str">
        <f>+PACKING!D68</f>
        <v>05 MAY 2024</v>
      </c>
      <c r="C78" s="90">
        <f>+PACKING!F68</f>
        <v>141291</v>
      </c>
      <c r="D78" s="90" t="str">
        <f t="shared" si="5"/>
        <v>141291---MBA (2 Years)</v>
      </c>
      <c r="E78" s="90" t="str">
        <f t="shared" si="6"/>
        <v>BMT740---PROJECT MANAGEMENT ESSENTIALS SEC 1</v>
      </c>
      <c r="F78" s="91" t="str">
        <f>+PACKING!E68</f>
        <v>MBA (2 Years)</v>
      </c>
      <c r="G78" s="92" t="str">
        <f>+PACKING!I68</f>
        <v>I</v>
      </c>
      <c r="H78" s="91" t="s">
        <v>38</v>
      </c>
      <c r="I78" s="90" t="str">
        <f t="shared" si="7"/>
        <v>NB - 21</v>
      </c>
      <c r="J78" s="91" t="str">
        <f t="shared" si="8"/>
        <v>C</v>
      </c>
      <c r="K78" s="90"/>
      <c r="L78" s="92">
        <f>+PACKING!L68</f>
        <v>6</v>
      </c>
      <c r="M78" s="92">
        <f t="shared" si="9"/>
        <v>8</v>
      </c>
      <c r="N78" s="91" t="str">
        <f>+PACKING!G68</f>
        <v>BMT740</v>
      </c>
      <c r="O78" s="91" t="str">
        <f>+PACKING!H68</f>
        <v>PROJECT MANAGEMENT ESSENTIALS SEC 1</v>
      </c>
      <c r="P78" s="90" t="s">
        <v>17</v>
      </c>
      <c r="Q78" s="91" t="str">
        <f>+PACKING!J68</f>
        <v>C</v>
      </c>
      <c r="R78" s="93" t="str">
        <f>+PACKING!K68</f>
        <v>NB - 21</v>
      </c>
      <c r="S78" s="94" t="s">
        <v>74</v>
      </c>
      <c r="T78" s="211" t="s">
        <v>73</v>
      </c>
      <c r="U78" s="211"/>
      <c r="V78" s="211"/>
      <c r="W78" s="211"/>
      <c r="X78" s="211"/>
      <c r="Y78" s="211"/>
      <c r="Z78" s="211"/>
      <c r="AA78" s="211"/>
      <c r="AB78" s="211"/>
      <c r="AC78" s="211"/>
      <c r="AD78" s="211"/>
      <c r="AE78" s="211"/>
      <c r="AF78" s="211"/>
      <c r="AG78" s="211"/>
      <c r="AH78" s="211"/>
      <c r="AI78" s="211"/>
    </row>
    <row r="79" spans="1:35" ht="24.95" customHeight="1" x14ac:dyDescent="0.25">
      <c r="A79" s="88">
        <f>+PACKING!C69</f>
        <v>68</v>
      </c>
      <c r="B79" s="89" t="str">
        <f>+PACKING!D69</f>
        <v>05 MAY 2024</v>
      </c>
      <c r="C79" s="90">
        <f>+PACKING!F69</f>
        <v>141308</v>
      </c>
      <c r="D79" s="90" t="str">
        <f t="shared" si="5"/>
        <v>141308---MBA (2 Years)</v>
      </c>
      <c r="E79" s="90" t="str">
        <f t="shared" si="6"/>
        <v>HRM752---EMPLOYEE ENGAGEMENT AND RETENTION SEC 1</v>
      </c>
      <c r="F79" s="91" t="str">
        <f>+PACKING!E69</f>
        <v>MBA (2 Years)</v>
      </c>
      <c r="G79" s="92" t="str">
        <f>+PACKING!I69</f>
        <v>I</v>
      </c>
      <c r="H79" s="91" t="s">
        <v>38</v>
      </c>
      <c r="I79" s="90" t="str">
        <f t="shared" si="7"/>
        <v>NB - 21</v>
      </c>
      <c r="J79" s="91" t="str">
        <f t="shared" si="8"/>
        <v>C</v>
      </c>
      <c r="K79" s="90"/>
      <c r="L79" s="92">
        <f>+PACKING!L69</f>
        <v>6</v>
      </c>
      <c r="M79" s="92">
        <f t="shared" si="9"/>
        <v>8</v>
      </c>
      <c r="N79" s="91" t="str">
        <f>+PACKING!G69</f>
        <v>HRM752</v>
      </c>
      <c r="O79" s="91" t="str">
        <f>+PACKING!H69</f>
        <v>EMPLOYEE ENGAGEMENT AND RETENTION SEC 1</v>
      </c>
      <c r="P79" s="90" t="s">
        <v>17</v>
      </c>
      <c r="Q79" s="91" t="str">
        <f>+PACKING!J69</f>
        <v>C</v>
      </c>
      <c r="R79" s="93" t="str">
        <f>+PACKING!K69</f>
        <v>NB - 21</v>
      </c>
      <c r="S79" s="94" t="s">
        <v>74</v>
      </c>
      <c r="T79" s="211" t="s">
        <v>73</v>
      </c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1"/>
      <c r="AI79" s="211"/>
    </row>
    <row r="80" spans="1:35" ht="24.95" customHeight="1" x14ac:dyDescent="0.25">
      <c r="A80" s="88">
        <f>+PACKING!C70</f>
        <v>69</v>
      </c>
      <c r="B80" s="89" t="str">
        <f>+PACKING!D70</f>
        <v>05 MAY 2024</v>
      </c>
      <c r="C80" s="90">
        <f>+PACKING!F70</f>
        <v>141308</v>
      </c>
      <c r="D80" s="90" t="str">
        <f t="shared" si="5"/>
        <v>141308---MBA (2 Years)</v>
      </c>
      <c r="E80" s="90" t="str">
        <f t="shared" si="6"/>
        <v>HRM752---EMPLOYEE ENGAGEMENT AND RETENTION SEC 1</v>
      </c>
      <c r="F80" s="91" t="str">
        <f>+PACKING!E70</f>
        <v>MBA (2 Years)</v>
      </c>
      <c r="G80" s="92" t="str">
        <f>+PACKING!I70</f>
        <v>I</v>
      </c>
      <c r="H80" s="91" t="s">
        <v>38</v>
      </c>
      <c r="I80" s="90" t="str">
        <f t="shared" si="7"/>
        <v>NB - 22</v>
      </c>
      <c r="J80" s="91" t="str">
        <f t="shared" si="8"/>
        <v>C</v>
      </c>
      <c r="K80" s="90"/>
      <c r="L80" s="92">
        <f>+PACKING!L70</f>
        <v>2</v>
      </c>
      <c r="M80" s="92">
        <f t="shared" si="9"/>
        <v>4</v>
      </c>
      <c r="N80" s="91" t="str">
        <f>+PACKING!G70</f>
        <v>HRM752</v>
      </c>
      <c r="O80" s="91" t="str">
        <f>+PACKING!H70</f>
        <v>EMPLOYEE ENGAGEMENT AND RETENTION SEC 1</v>
      </c>
      <c r="P80" s="90" t="s">
        <v>17</v>
      </c>
      <c r="Q80" s="91" t="str">
        <f>+PACKING!J70</f>
        <v>C</v>
      </c>
      <c r="R80" s="93" t="str">
        <f>+PACKING!K70</f>
        <v>NB - 22</v>
      </c>
      <c r="S80" s="94" t="s">
        <v>74</v>
      </c>
      <c r="T80" s="211" t="s">
        <v>73</v>
      </c>
      <c r="U80" s="211"/>
      <c r="V80" s="211"/>
      <c r="W80" s="211"/>
      <c r="X80" s="211"/>
      <c r="Y80" s="211"/>
      <c r="Z80" s="211"/>
      <c r="AA80" s="211"/>
      <c r="AB80" s="211"/>
      <c r="AC80" s="211"/>
      <c r="AD80" s="211"/>
      <c r="AE80" s="211"/>
      <c r="AF80" s="211"/>
      <c r="AG80" s="211"/>
      <c r="AH80" s="211"/>
      <c r="AI80" s="211"/>
    </row>
    <row r="81" spans="1:35" ht="24.95" customHeight="1" x14ac:dyDescent="0.25">
      <c r="A81" s="88">
        <f>+PACKING!C71</f>
        <v>70</v>
      </c>
      <c r="B81" s="89" t="str">
        <f>+PACKING!D71</f>
        <v>05 MAY 2024</v>
      </c>
      <c r="C81" s="90">
        <f>+PACKING!F71</f>
        <v>141314</v>
      </c>
      <c r="D81" s="90" t="str">
        <f t="shared" si="5"/>
        <v>141314---MBA (2 Years)</v>
      </c>
      <c r="E81" s="90" t="str">
        <f t="shared" si="6"/>
        <v>FIN772---INTERNATIONAL FINANCE SEC 1</v>
      </c>
      <c r="F81" s="91" t="str">
        <f>+PACKING!E71</f>
        <v>MBA (2 Years)</v>
      </c>
      <c r="G81" s="92" t="str">
        <f>+PACKING!I71</f>
        <v>I</v>
      </c>
      <c r="H81" s="91" t="s">
        <v>38</v>
      </c>
      <c r="I81" s="90" t="str">
        <f t="shared" si="7"/>
        <v>NB - 22</v>
      </c>
      <c r="J81" s="91" t="str">
        <f t="shared" si="8"/>
        <v>C</v>
      </c>
      <c r="K81" s="90"/>
      <c r="L81" s="92">
        <f>+PACKING!L71</f>
        <v>1</v>
      </c>
      <c r="M81" s="92">
        <f t="shared" si="9"/>
        <v>3</v>
      </c>
      <c r="N81" s="91" t="str">
        <f>+PACKING!G71</f>
        <v>FIN772</v>
      </c>
      <c r="O81" s="91" t="str">
        <f>+PACKING!H71</f>
        <v>INTERNATIONAL FINANCE SEC 1</v>
      </c>
      <c r="P81" s="90" t="s">
        <v>17</v>
      </c>
      <c r="Q81" s="91" t="str">
        <f>+PACKING!J71</f>
        <v>C</v>
      </c>
      <c r="R81" s="93" t="str">
        <f>+PACKING!K71</f>
        <v>NB - 22</v>
      </c>
      <c r="S81" s="94" t="s">
        <v>74</v>
      </c>
      <c r="T81" s="211" t="s">
        <v>73</v>
      </c>
      <c r="U81" s="211"/>
      <c r="V81" s="211"/>
      <c r="W81" s="211"/>
      <c r="X81" s="211"/>
      <c r="Y81" s="211"/>
      <c r="Z81" s="211"/>
      <c r="AA81" s="211"/>
      <c r="AB81" s="211"/>
      <c r="AC81" s="211"/>
      <c r="AD81" s="211"/>
      <c r="AE81" s="211"/>
      <c r="AF81" s="211"/>
      <c r="AG81" s="211"/>
      <c r="AH81" s="211"/>
      <c r="AI81" s="211"/>
    </row>
    <row r="82" spans="1:35" ht="24.95" customHeight="1" x14ac:dyDescent="0.25">
      <c r="A82" s="88">
        <f>+PACKING!C72</f>
        <v>71</v>
      </c>
      <c r="B82" s="89" t="str">
        <f>+PACKING!D72</f>
        <v>05 MAY 2024</v>
      </c>
      <c r="C82" s="90">
        <f>+PACKING!F72</f>
        <v>141316</v>
      </c>
      <c r="D82" s="90" t="str">
        <f t="shared" si="5"/>
        <v>141316---MSBA</v>
      </c>
      <c r="E82" s="90" t="str">
        <f t="shared" si="6"/>
        <v>FIN772---INTERNATIONAL FINANCE SEC 1</v>
      </c>
      <c r="F82" s="91" t="str">
        <f>+PACKING!E72</f>
        <v>MSBA</v>
      </c>
      <c r="G82" s="92" t="str">
        <f>+PACKING!I72</f>
        <v>I</v>
      </c>
      <c r="H82" s="91" t="s">
        <v>38</v>
      </c>
      <c r="I82" s="90" t="str">
        <f t="shared" si="7"/>
        <v>NB - 22</v>
      </c>
      <c r="J82" s="91" t="str">
        <f t="shared" si="8"/>
        <v>C</v>
      </c>
      <c r="K82" s="90"/>
      <c r="L82" s="92">
        <f>+PACKING!L72</f>
        <v>2</v>
      </c>
      <c r="M82" s="92">
        <f t="shared" si="9"/>
        <v>4</v>
      </c>
      <c r="N82" s="91" t="str">
        <f>+PACKING!G72</f>
        <v>FIN772</v>
      </c>
      <c r="O82" s="91" t="str">
        <f>+PACKING!H72</f>
        <v>INTERNATIONAL FINANCE SEC 1</v>
      </c>
      <c r="P82" s="90" t="s">
        <v>17</v>
      </c>
      <c r="Q82" s="91" t="str">
        <f>+PACKING!J72</f>
        <v>C</v>
      </c>
      <c r="R82" s="93" t="str">
        <f>+PACKING!K72</f>
        <v>NB - 22</v>
      </c>
      <c r="S82" s="94" t="s">
        <v>74</v>
      </c>
      <c r="T82" s="211" t="s">
        <v>73</v>
      </c>
      <c r="U82" s="211"/>
      <c r="V82" s="211"/>
      <c r="W82" s="211"/>
      <c r="X82" s="211"/>
      <c r="Y82" s="211"/>
      <c r="Z82" s="211"/>
      <c r="AA82" s="211"/>
      <c r="AB82" s="211"/>
      <c r="AC82" s="211"/>
      <c r="AD82" s="211"/>
      <c r="AE82" s="211"/>
      <c r="AF82" s="211"/>
      <c r="AG82" s="211"/>
      <c r="AH82" s="211"/>
      <c r="AI82" s="211"/>
    </row>
    <row r="83" spans="1:35" ht="24.95" customHeight="1" x14ac:dyDescent="0.25">
      <c r="A83" s="88">
        <f>+PACKING!C73</f>
        <v>72</v>
      </c>
      <c r="B83" s="89" t="str">
        <f>+PACKING!D73</f>
        <v>05 MAY 2024</v>
      </c>
      <c r="C83" s="90">
        <f>+PACKING!F73</f>
        <v>141320</v>
      </c>
      <c r="D83" s="90" t="str">
        <f t="shared" si="5"/>
        <v>141320---MSBA</v>
      </c>
      <c r="E83" s="90" t="str">
        <f t="shared" si="6"/>
        <v>HRM752---EMPLOYEE ENGAGEMENT AND RETENTION SEC 1</v>
      </c>
      <c r="F83" s="91" t="str">
        <f>+PACKING!E73</f>
        <v>MSBA</v>
      </c>
      <c r="G83" s="92" t="str">
        <f>+PACKING!I73</f>
        <v>I</v>
      </c>
      <c r="H83" s="91" t="s">
        <v>38</v>
      </c>
      <c r="I83" s="90" t="str">
        <f t="shared" si="7"/>
        <v>NB - 22</v>
      </c>
      <c r="J83" s="91" t="str">
        <f t="shared" si="8"/>
        <v>C</v>
      </c>
      <c r="K83" s="90"/>
      <c r="L83" s="92">
        <f>+PACKING!L73</f>
        <v>2</v>
      </c>
      <c r="M83" s="92">
        <f t="shared" si="9"/>
        <v>4</v>
      </c>
      <c r="N83" s="91" t="str">
        <f>+PACKING!G73</f>
        <v>HRM752</v>
      </c>
      <c r="O83" s="91" t="str">
        <f>+PACKING!H73</f>
        <v>EMPLOYEE ENGAGEMENT AND RETENTION SEC 1</v>
      </c>
      <c r="P83" s="90" t="s">
        <v>17</v>
      </c>
      <c r="Q83" s="91" t="str">
        <f>+PACKING!J73</f>
        <v>C</v>
      </c>
      <c r="R83" s="93" t="str">
        <f>+PACKING!K73</f>
        <v>NB - 22</v>
      </c>
      <c r="S83" s="94" t="s">
        <v>74</v>
      </c>
      <c r="T83" s="211" t="s">
        <v>73</v>
      </c>
      <c r="U83" s="211"/>
      <c r="V83" s="211"/>
      <c r="W83" s="211"/>
      <c r="X83" s="211"/>
      <c r="Y83" s="211"/>
      <c r="Z83" s="211"/>
      <c r="AA83" s="211"/>
      <c r="AB83" s="211"/>
      <c r="AC83" s="211"/>
      <c r="AD83" s="211"/>
      <c r="AE83" s="211"/>
      <c r="AF83" s="211"/>
      <c r="AG83" s="211"/>
      <c r="AH83" s="211"/>
      <c r="AI83" s="211"/>
    </row>
    <row r="84" spans="1:35" ht="24.95" customHeight="1" x14ac:dyDescent="0.25">
      <c r="A84" s="88">
        <f>+PACKING!C74</f>
        <v>73</v>
      </c>
      <c r="B84" s="89" t="str">
        <f>+PACKING!D74</f>
        <v>05 MAY 2024</v>
      </c>
      <c r="C84" s="90">
        <f>+PACKING!F74</f>
        <v>141373</v>
      </c>
      <c r="D84" s="90" t="str">
        <f t="shared" si="5"/>
        <v>141373---MBA (2 Years)</v>
      </c>
      <c r="E84" s="90" t="str">
        <f t="shared" si="6"/>
        <v>HRM752---EMPLOYEE ENGAGEMENT AND RETENTION SEC 1</v>
      </c>
      <c r="F84" s="91" t="str">
        <f>+PACKING!E74</f>
        <v>MBA (2 Years)</v>
      </c>
      <c r="G84" s="92" t="str">
        <f>+PACKING!I74</f>
        <v>I</v>
      </c>
      <c r="H84" s="91" t="s">
        <v>38</v>
      </c>
      <c r="I84" s="90" t="str">
        <f t="shared" si="7"/>
        <v>NB - 22</v>
      </c>
      <c r="J84" s="91" t="str">
        <f t="shared" si="8"/>
        <v>C</v>
      </c>
      <c r="K84" s="90"/>
      <c r="L84" s="92">
        <f>+PACKING!L74</f>
        <v>1</v>
      </c>
      <c r="M84" s="92">
        <f t="shared" si="9"/>
        <v>3</v>
      </c>
      <c r="N84" s="91" t="str">
        <f>+PACKING!G74</f>
        <v>HRM752</v>
      </c>
      <c r="O84" s="91" t="str">
        <f>+PACKING!H74</f>
        <v>EMPLOYEE ENGAGEMENT AND RETENTION SEC 1</v>
      </c>
      <c r="P84" s="90" t="s">
        <v>17</v>
      </c>
      <c r="Q84" s="91" t="str">
        <f>+PACKING!J74</f>
        <v>C</v>
      </c>
      <c r="R84" s="93" t="str">
        <f>+PACKING!K74</f>
        <v>NB - 22</v>
      </c>
      <c r="S84" s="94" t="s">
        <v>74</v>
      </c>
      <c r="T84" s="211" t="s">
        <v>73</v>
      </c>
      <c r="U84" s="211"/>
      <c r="V84" s="211"/>
      <c r="W84" s="211"/>
      <c r="X84" s="211"/>
      <c r="Y84" s="211"/>
      <c r="Z84" s="211"/>
      <c r="AA84" s="211"/>
      <c r="AB84" s="211"/>
      <c r="AC84" s="211"/>
      <c r="AD84" s="211"/>
      <c r="AE84" s="211"/>
      <c r="AF84" s="211"/>
      <c r="AG84" s="211"/>
      <c r="AH84" s="211"/>
      <c r="AI84" s="211"/>
    </row>
    <row r="85" spans="1:35" ht="24.95" customHeight="1" x14ac:dyDescent="0.25">
      <c r="A85" s="88">
        <f>+PACKING!C75</f>
        <v>74</v>
      </c>
      <c r="B85" s="89" t="str">
        <f>+PACKING!D75</f>
        <v>05 MAY 2024</v>
      </c>
      <c r="C85" s="90">
        <f>+PACKING!F75</f>
        <v>141418</v>
      </c>
      <c r="D85" s="90" t="str">
        <f t="shared" si="5"/>
        <v>141418---M.Phil Phys</v>
      </c>
      <c r="E85" s="90" t="str">
        <f t="shared" si="6"/>
        <v>Phys726---EXPERIMENTAL TECHNIQUES SEC 1</v>
      </c>
      <c r="F85" s="91" t="str">
        <f>+PACKING!E75</f>
        <v>M.Phil Phys</v>
      </c>
      <c r="G85" s="92" t="str">
        <f>+PACKING!I75</f>
        <v>I</v>
      </c>
      <c r="H85" s="91" t="s">
        <v>38</v>
      </c>
      <c r="I85" s="90" t="str">
        <f t="shared" si="7"/>
        <v>NB - 22</v>
      </c>
      <c r="J85" s="91" t="str">
        <f t="shared" si="8"/>
        <v>C</v>
      </c>
      <c r="K85" s="90"/>
      <c r="L85" s="92">
        <f>+PACKING!L75</f>
        <v>2</v>
      </c>
      <c r="M85" s="92">
        <f t="shared" si="9"/>
        <v>4</v>
      </c>
      <c r="N85" s="91" t="str">
        <f>+PACKING!G75</f>
        <v>Phys726</v>
      </c>
      <c r="O85" s="91" t="str">
        <f>+PACKING!H75</f>
        <v>EXPERIMENTAL TECHNIQUES SEC 1</v>
      </c>
      <c r="P85" s="90" t="s">
        <v>17</v>
      </c>
      <c r="Q85" s="91" t="str">
        <f>+PACKING!J75</f>
        <v>C</v>
      </c>
      <c r="R85" s="93" t="str">
        <f>+PACKING!K75</f>
        <v>NB - 22</v>
      </c>
      <c r="S85" s="94" t="s">
        <v>74</v>
      </c>
      <c r="T85" s="211" t="s">
        <v>73</v>
      </c>
      <c r="U85" s="211"/>
      <c r="V85" s="211"/>
      <c r="W85" s="211"/>
      <c r="X85" s="211"/>
      <c r="Y85" s="211"/>
      <c r="Z85" s="211"/>
      <c r="AA85" s="211"/>
      <c r="AB85" s="211"/>
      <c r="AC85" s="211"/>
      <c r="AD85" s="211"/>
      <c r="AE85" s="211"/>
      <c r="AF85" s="211"/>
      <c r="AG85" s="211"/>
      <c r="AH85" s="211"/>
      <c r="AI85" s="211"/>
    </row>
    <row r="86" spans="1:35" ht="24.95" customHeight="1" x14ac:dyDescent="0.25">
      <c r="A86" s="88">
        <f>+PACKING!C76</f>
        <v>75</v>
      </c>
      <c r="B86" s="89" t="str">
        <f>+PACKING!D76</f>
        <v>05 MAY 2024</v>
      </c>
      <c r="C86" s="90">
        <f>+PACKING!F76</f>
        <v>141556</v>
      </c>
      <c r="D86" s="90" t="str">
        <f t="shared" si="5"/>
        <v>141556---MS IT</v>
      </c>
      <c r="E86" s="90" t="str">
        <f t="shared" si="6"/>
        <v>CSE7201---ADVANCED MACHINE LEARNING SEC 1</v>
      </c>
      <c r="F86" s="91" t="str">
        <f>+PACKING!E76</f>
        <v>MS IT</v>
      </c>
      <c r="G86" s="92" t="str">
        <f>+PACKING!I76</f>
        <v>I</v>
      </c>
      <c r="H86" s="91" t="s">
        <v>38</v>
      </c>
      <c r="I86" s="90" t="str">
        <f t="shared" si="7"/>
        <v>NB - 22</v>
      </c>
      <c r="J86" s="91" t="str">
        <f t="shared" si="8"/>
        <v>C</v>
      </c>
      <c r="K86" s="90"/>
      <c r="L86" s="92">
        <f>+PACKING!L76</f>
        <v>2</v>
      </c>
      <c r="M86" s="92">
        <f t="shared" si="9"/>
        <v>4</v>
      </c>
      <c r="N86" s="91" t="str">
        <f>+PACKING!G76</f>
        <v>CSE7201</v>
      </c>
      <c r="O86" s="91" t="str">
        <f>+PACKING!H76</f>
        <v>ADVANCED MACHINE LEARNING SEC 1</v>
      </c>
      <c r="P86" s="90" t="s">
        <v>17</v>
      </c>
      <c r="Q86" s="91" t="str">
        <f>+PACKING!J76</f>
        <v>C</v>
      </c>
      <c r="R86" s="93" t="str">
        <f>+PACKING!K76</f>
        <v>NB - 22</v>
      </c>
      <c r="S86" s="94" t="s">
        <v>74</v>
      </c>
      <c r="T86" s="211" t="s">
        <v>73</v>
      </c>
      <c r="U86" s="211"/>
      <c r="V86" s="211"/>
      <c r="W86" s="211"/>
      <c r="X86" s="211"/>
      <c r="Y86" s="211"/>
      <c r="Z86" s="211"/>
      <c r="AA86" s="211"/>
      <c r="AB86" s="211"/>
      <c r="AC86" s="211"/>
      <c r="AD86" s="211"/>
      <c r="AE86" s="211"/>
      <c r="AF86" s="211"/>
      <c r="AG86" s="211"/>
      <c r="AH86" s="211"/>
      <c r="AI86" s="211"/>
    </row>
    <row r="87" spans="1:35" ht="24.95" customHeight="1" x14ac:dyDescent="0.25">
      <c r="A87" s="88">
        <f>+PACKING!C77</f>
        <v>76</v>
      </c>
      <c r="B87" s="89" t="str">
        <f>+PACKING!D77</f>
        <v>05 MAY 2024</v>
      </c>
      <c r="C87" s="90">
        <f>+PACKING!F77</f>
        <v>141557</v>
      </c>
      <c r="D87" s="90" t="str">
        <f t="shared" si="5"/>
        <v>141557---MS IT</v>
      </c>
      <c r="E87" s="90" t="str">
        <f t="shared" si="6"/>
        <v>CSE7201---ADVANCED MACHINE LEARNING SEC 1</v>
      </c>
      <c r="F87" s="91" t="str">
        <f>+PACKING!E77</f>
        <v>MS IT</v>
      </c>
      <c r="G87" s="92" t="str">
        <f>+PACKING!I77</f>
        <v>I</v>
      </c>
      <c r="H87" s="91" t="s">
        <v>38</v>
      </c>
      <c r="I87" s="90" t="str">
        <f t="shared" si="7"/>
        <v>NB - 22</v>
      </c>
      <c r="J87" s="91" t="str">
        <f t="shared" si="8"/>
        <v>C</v>
      </c>
      <c r="K87" s="90"/>
      <c r="L87" s="92">
        <f>+PACKING!L77</f>
        <v>2</v>
      </c>
      <c r="M87" s="92">
        <f t="shared" si="9"/>
        <v>4</v>
      </c>
      <c r="N87" s="91" t="str">
        <f>+PACKING!G77</f>
        <v>CSE7201</v>
      </c>
      <c r="O87" s="91" t="str">
        <f>+PACKING!H77</f>
        <v>ADVANCED MACHINE LEARNING SEC 1</v>
      </c>
      <c r="P87" s="90" t="s">
        <v>17</v>
      </c>
      <c r="Q87" s="91" t="str">
        <f>+PACKING!J77</f>
        <v>C</v>
      </c>
      <c r="R87" s="93" t="str">
        <f>+PACKING!K77</f>
        <v>NB - 22</v>
      </c>
      <c r="S87" s="94" t="s">
        <v>74</v>
      </c>
      <c r="T87" s="211" t="s">
        <v>73</v>
      </c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1"/>
      <c r="AI87" s="211"/>
    </row>
    <row r="88" spans="1:35" ht="24.95" customHeight="1" x14ac:dyDescent="0.25">
      <c r="A88" s="88">
        <f>+PACKING!C78</f>
        <v>77</v>
      </c>
      <c r="B88" s="89" t="str">
        <f>+PACKING!D78</f>
        <v>05 MAY 2024</v>
      </c>
      <c r="C88" s="90">
        <f>+PACKING!F78</f>
        <v>141582</v>
      </c>
      <c r="D88" s="90" t="str">
        <f t="shared" si="5"/>
        <v>141582---MS CS</v>
      </c>
      <c r="E88" s="90" t="str">
        <f t="shared" si="6"/>
        <v>CSE7201---ADVANCED MACHINE LEARNING SEC 1</v>
      </c>
      <c r="F88" s="91" t="str">
        <f>+PACKING!E78</f>
        <v>MS CS</v>
      </c>
      <c r="G88" s="92" t="str">
        <f>+PACKING!I78</f>
        <v>I</v>
      </c>
      <c r="H88" s="91" t="s">
        <v>38</v>
      </c>
      <c r="I88" s="90" t="str">
        <f t="shared" si="7"/>
        <v>NB - 22</v>
      </c>
      <c r="J88" s="91" t="str">
        <f t="shared" si="8"/>
        <v>C</v>
      </c>
      <c r="K88" s="90"/>
      <c r="L88" s="92">
        <f>+PACKING!L78</f>
        <v>5</v>
      </c>
      <c r="M88" s="92">
        <f t="shared" si="9"/>
        <v>7</v>
      </c>
      <c r="N88" s="91" t="str">
        <f>+PACKING!G78</f>
        <v>CSE7201</v>
      </c>
      <c r="O88" s="91" t="str">
        <f>+PACKING!H78</f>
        <v>ADVANCED MACHINE LEARNING SEC 1</v>
      </c>
      <c r="P88" s="90" t="s">
        <v>17</v>
      </c>
      <c r="Q88" s="91" t="str">
        <f>+PACKING!J78</f>
        <v>C</v>
      </c>
      <c r="R88" s="93" t="str">
        <f>+PACKING!K78</f>
        <v>NB - 22</v>
      </c>
      <c r="S88" s="94" t="s">
        <v>74</v>
      </c>
      <c r="T88" s="211" t="s">
        <v>73</v>
      </c>
      <c r="U88" s="211"/>
      <c r="V88" s="211"/>
      <c r="W88" s="211"/>
      <c r="X88" s="211"/>
      <c r="Y88" s="211"/>
      <c r="Z88" s="211"/>
      <c r="AA88" s="211"/>
      <c r="AB88" s="211"/>
      <c r="AC88" s="211"/>
      <c r="AD88" s="211"/>
      <c r="AE88" s="211"/>
      <c r="AF88" s="211"/>
      <c r="AG88" s="211"/>
      <c r="AH88" s="211"/>
      <c r="AI88" s="211"/>
    </row>
    <row r="89" spans="1:35" ht="24.95" customHeight="1" x14ac:dyDescent="0.25">
      <c r="A89" s="88">
        <f>+PACKING!C79</f>
        <v>78</v>
      </c>
      <c r="B89" s="89" t="str">
        <f>+PACKING!D79</f>
        <v>05 MAY 2024</v>
      </c>
      <c r="C89" s="90">
        <f>+PACKING!F79</f>
        <v>141582</v>
      </c>
      <c r="D89" s="90" t="str">
        <f t="shared" si="5"/>
        <v>141582---Ph. D CS</v>
      </c>
      <c r="E89" s="90" t="str">
        <f t="shared" si="6"/>
        <v>CSE7201---ADVANCED MACHINE LEARNING SEC 1</v>
      </c>
      <c r="F89" s="91" t="str">
        <f>+PACKING!E79</f>
        <v>Ph. D CS</v>
      </c>
      <c r="G89" s="92" t="str">
        <f>+PACKING!I79</f>
        <v>I</v>
      </c>
      <c r="H89" s="91" t="s">
        <v>38</v>
      </c>
      <c r="I89" s="90" t="str">
        <f t="shared" si="7"/>
        <v>NB - 22</v>
      </c>
      <c r="J89" s="91" t="str">
        <f t="shared" si="8"/>
        <v>C</v>
      </c>
      <c r="K89" s="90"/>
      <c r="L89" s="92">
        <f>+PACKING!L79</f>
        <v>3</v>
      </c>
      <c r="M89" s="92">
        <f t="shared" si="9"/>
        <v>5</v>
      </c>
      <c r="N89" s="91" t="str">
        <f>+PACKING!G79</f>
        <v>CSE7201</v>
      </c>
      <c r="O89" s="91" t="str">
        <f>+PACKING!H79</f>
        <v>ADVANCED MACHINE LEARNING SEC 1</v>
      </c>
      <c r="P89" s="90" t="s">
        <v>17</v>
      </c>
      <c r="Q89" s="91" t="str">
        <f>+PACKING!J79</f>
        <v>C</v>
      </c>
      <c r="R89" s="93" t="str">
        <f>+PACKING!K79</f>
        <v>NB - 22</v>
      </c>
      <c r="S89" s="94" t="s">
        <v>74</v>
      </c>
      <c r="T89" s="211" t="s">
        <v>73</v>
      </c>
      <c r="U89" s="211"/>
      <c r="V89" s="211"/>
      <c r="W89" s="211"/>
      <c r="X89" s="211"/>
      <c r="Y89" s="211"/>
      <c r="Z89" s="211"/>
      <c r="AA89" s="211"/>
      <c r="AB89" s="211"/>
      <c r="AC89" s="211"/>
      <c r="AD89" s="211"/>
      <c r="AE89" s="211"/>
      <c r="AF89" s="211"/>
      <c r="AG89" s="211"/>
      <c r="AH89" s="211"/>
      <c r="AI89" s="211"/>
    </row>
    <row r="90" spans="1:35" ht="24.95" customHeight="1" x14ac:dyDescent="0.25">
      <c r="A90" s="88">
        <f>+PACKING!C80</f>
        <v>79</v>
      </c>
      <c r="B90" s="89" t="str">
        <f>+PACKING!D80</f>
        <v>05 MAY 2024</v>
      </c>
      <c r="C90" s="90">
        <f>+PACKING!F80</f>
        <v>141582</v>
      </c>
      <c r="D90" s="90" t="str">
        <f t="shared" si="5"/>
        <v>141582---MS AI</v>
      </c>
      <c r="E90" s="90" t="str">
        <f t="shared" si="6"/>
        <v>CSE7201---ADVANCED MACHINE LEARNING SEC 1</v>
      </c>
      <c r="F90" s="91" t="str">
        <f>+PACKING!E80</f>
        <v>MS AI</v>
      </c>
      <c r="G90" s="92" t="str">
        <f>+PACKING!I80</f>
        <v>I</v>
      </c>
      <c r="H90" s="91" t="s">
        <v>38</v>
      </c>
      <c r="I90" s="90" t="str">
        <f t="shared" si="7"/>
        <v>NB - 23</v>
      </c>
      <c r="J90" s="91" t="str">
        <f t="shared" si="8"/>
        <v>C</v>
      </c>
      <c r="K90" s="90"/>
      <c r="L90" s="92">
        <f>+PACKING!L80</f>
        <v>2</v>
      </c>
      <c r="M90" s="92">
        <f t="shared" si="9"/>
        <v>4</v>
      </c>
      <c r="N90" s="91" t="str">
        <f>+PACKING!G80</f>
        <v>CSE7201</v>
      </c>
      <c r="O90" s="91" t="str">
        <f>+PACKING!H80</f>
        <v>ADVANCED MACHINE LEARNING SEC 1</v>
      </c>
      <c r="P90" s="90" t="s">
        <v>17</v>
      </c>
      <c r="Q90" s="91" t="str">
        <f>+PACKING!J80</f>
        <v>C</v>
      </c>
      <c r="R90" s="93" t="str">
        <f>+PACKING!K80</f>
        <v>NB - 23</v>
      </c>
      <c r="S90" s="94" t="s">
        <v>74</v>
      </c>
      <c r="T90" s="211" t="s">
        <v>73</v>
      </c>
      <c r="U90" s="211"/>
      <c r="V90" s="211"/>
      <c r="W90" s="211"/>
      <c r="X90" s="211"/>
      <c r="Y90" s="211"/>
      <c r="Z90" s="211"/>
      <c r="AA90" s="211"/>
      <c r="AB90" s="211"/>
      <c r="AC90" s="211"/>
      <c r="AD90" s="211"/>
      <c r="AE90" s="211"/>
      <c r="AF90" s="211"/>
      <c r="AG90" s="211"/>
      <c r="AH90" s="211"/>
      <c r="AI90" s="211"/>
    </row>
    <row r="91" spans="1:35" ht="24.95" customHeight="1" x14ac:dyDescent="0.25">
      <c r="A91" s="88">
        <f>+PACKING!C81</f>
        <v>80</v>
      </c>
      <c r="B91" s="89" t="str">
        <f>+PACKING!D81</f>
        <v>05 MAY 2024</v>
      </c>
      <c r="C91" s="90">
        <f>+PACKING!F81</f>
        <v>141582</v>
      </c>
      <c r="D91" s="90" t="str">
        <f t="shared" si="5"/>
        <v>141582---MS CS</v>
      </c>
      <c r="E91" s="90" t="str">
        <f t="shared" si="6"/>
        <v>CSE7201---ADVANCED MACHINE LEARNING SEC 1</v>
      </c>
      <c r="F91" s="91" t="str">
        <f>+PACKING!E81</f>
        <v>MS CS</v>
      </c>
      <c r="G91" s="92" t="str">
        <f>+PACKING!I81</f>
        <v>I</v>
      </c>
      <c r="H91" s="91" t="s">
        <v>38</v>
      </c>
      <c r="I91" s="90" t="str">
        <f t="shared" si="7"/>
        <v>NB - 23</v>
      </c>
      <c r="J91" s="91" t="str">
        <f t="shared" si="8"/>
        <v>C</v>
      </c>
      <c r="K91" s="90"/>
      <c r="L91" s="92">
        <f>+PACKING!L81</f>
        <v>1</v>
      </c>
      <c r="M91" s="92">
        <f t="shared" si="9"/>
        <v>3</v>
      </c>
      <c r="N91" s="91" t="str">
        <f>+PACKING!G81</f>
        <v>CSE7201</v>
      </c>
      <c r="O91" s="91" t="str">
        <f>+PACKING!H81</f>
        <v>ADVANCED MACHINE LEARNING SEC 1</v>
      </c>
      <c r="P91" s="90" t="s">
        <v>17</v>
      </c>
      <c r="Q91" s="91" t="str">
        <f>+PACKING!J81</f>
        <v>C</v>
      </c>
      <c r="R91" s="93" t="str">
        <f>+PACKING!K81</f>
        <v>NB - 23</v>
      </c>
      <c r="S91" s="94" t="s">
        <v>74</v>
      </c>
      <c r="T91" s="211" t="s">
        <v>73</v>
      </c>
      <c r="U91" s="211"/>
      <c r="V91" s="211"/>
      <c r="W91" s="211"/>
      <c r="X91" s="211"/>
      <c r="Y91" s="211"/>
      <c r="Z91" s="211"/>
      <c r="AA91" s="211"/>
      <c r="AB91" s="211"/>
      <c r="AC91" s="211"/>
      <c r="AD91" s="211"/>
      <c r="AE91" s="211"/>
      <c r="AF91" s="211"/>
      <c r="AG91" s="211"/>
      <c r="AH91" s="211"/>
      <c r="AI91" s="211"/>
    </row>
    <row r="92" spans="1:35" ht="24.95" customHeight="1" x14ac:dyDescent="0.25">
      <c r="A92" s="88">
        <f>+PACKING!C82</f>
        <v>81</v>
      </c>
      <c r="B92" s="89" t="str">
        <f>+PACKING!D82</f>
        <v>05 MAY 2024</v>
      </c>
      <c r="C92" s="90">
        <f>+PACKING!F82</f>
        <v>141582</v>
      </c>
      <c r="D92" s="90" t="str">
        <f t="shared" si="5"/>
        <v>141582---Ph. D CS</v>
      </c>
      <c r="E92" s="90" t="str">
        <f t="shared" si="6"/>
        <v>CSE7201---ADVANCED MACHINE LEARNING SEC 1</v>
      </c>
      <c r="F92" s="91" t="str">
        <f>+PACKING!E82</f>
        <v>Ph. D CS</v>
      </c>
      <c r="G92" s="92" t="str">
        <f>+PACKING!I82</f>
        <v>I</v>
      </c>
      <c r="H92" s="91" t="s">
        <v>38</v>
      </c>
      <c r="I92" s="90" t="str">
        <f t="shared" si="7"/>
        <v>NB - 23</v>
      </c>
      <c r="J92" s="91" t="str">
        <f t="shared" si="8"/>
        <v>C</v>
      </c>
      <c r="K92" s="90"/>
      <c r="L92" s="92">
        <f>+PACKING!L82</f>
        <v>2</v>
      </c>
      <c r="M92" s="92">
        <f t="shared" si="9"/>
        <v>4</v>
      </c>
      <c r="N92" s="91" t="str">
        <f>+PACKING!G82</f>
        <v>CSE7201</v>
      </c>
      <c r="O92" s="91" t="str">
        <f>+PACKING!H82</f>
        <v>ADVANCED MACHINE LEARNING SEC 1</v>
      </c>
      <c r="P92" s="90" t="s">
        <v>17</v>
      </c>
      <c r="Q92" s="91" t="str">
        <f>+PACKING!J82</f>
        <v>C</v>
      </c>
      <c r="R92" s="93" t="str">
        <f>+PACKING!K82</f>
        <v>NB - 23</v>
      </c>
      <c r="S92" s="94" t="s">
        <v>74</v>
      </c>
      <c r="T92" s="211" t="s">
        <v>73</v>
      </c>
      <c r="U92" s="211"/>
      <c r="V92" s="211"/>
      <c r="W92" s="211"/>
      <c r="X92" s="211"/>
      <c r="Y92" s="211"/>
      <c r="Z92" s="211"/>
      <c r="AA92" s="211"/>
      <c r="AB92" s="211"/>
      <c r="AC92" s="211"/>
      <c r="AD92" s="211"/>
      <c r="AE92" s="211"/>
      <c r="AF92" s="211"/>
      <c r="AG92" s="211"/>
      <c r="AH92" s="211"/>
      <c r="AI92" s="211"/>
    </row>
    <row r="93" spans="1:35" ht="24.95" customHeight="1" x14ac:dyDescent="0.25">
      <c r="A93" s="88">
        <f>+PACKING!C83</f>
        <v>82</v>
      </c>
      <c r="B93" s="89" t="str">
        <f>+PACKING!D83</f>
        <v>05 MAY 2024</v>
      </c>
      <c r="C93" s="90">
        <f>+PACKING!F83</f>
        <v>141587</v>
      </c>
      <c r="D93" s="90" t="str">
        <f t="shared" si="5"/>
        <v>141587---MS DS</v>
      </c>
      <c r="E93" s="90" t="str">
        <f t="shared" si="6"/>
        <v>DSC703---MACHINE LEARNING SEC 1</v>
      </c>
      <c r="F93" s="91" t="str">
        <f>+PACKING!E83</f>
        <v>MS DS</v>
      </c>
      <c r="G93" s="92" t="str">
        <f>+PACKING!I83</f>
        <v>I</v>
      </c>
      <c r="H93" s="91" t="s">
        <v>38</v>
      </c>
      <c r="I93" s="90" t="str">
        <f t="shared" si="7"/>
        <v>NB - 23</v>
      </c>
      <c r="J93" s="91" t="str">
        <f t="shared" si="8"/>
        <v>C</v>
      </c>
      <c r="K93" s="90"/>
      <c r="L93" s="92">
        <f>+PACKING!L83</f>
        <v>12</v>
      </c>
      <c r="M93" s="92">
        <f t="shared" si="9"/>
        <v>14</v>
      </c>
      <c r="N93" s="91" t="str">
        <f>+PACKING!G83</f>
        <v>DSC703</v>
      </c>
      <c r="O93" s="91" t="str">
        <f>+PACKING!H83</f>
        <v>MACHINE LEARNING SEC 1</v>
      </c>
      <c r="P93" s="90" t="s">
        <v>17</v>
      </c>
      <c r="Q93" s="91" t="str">
        <f>+PACKING!J83</f>
        <v>C</v>
      </c>
      <c r="R93" s="93" t="str">
        <f>+PACKING!K83</f>
        <v>NB - 23</v>
      </c>
      <c r="S93" s="94" t="s">
        <v>74</v>
      </c>
      <c r="T93" s="211" t="s">
        <v>73</v>
      </c>
      <c r="U93" s="211"/>
      <c r="V93" s="211"/>
      <c r="W93" s="211"/>
      <c r="X93" s="211"/>
      <c r="Y93" s="211"/>
      <c r="Z93" s="211"/>
      <c r="AA93" s="211"/>
      <c r="AB93" s="211"/>
      <c r="AC93" s="211"/>
      <c r="AD93" s="211"/>
      <c r="AE93" s="211"/>
      <c r="AF93" s="211"/>
      <c r="AG93" s="211"/>
      <c r="AH93" s="211"/>
      <c r="AI93" s="211"/>
    </row>
    <row r="94" spans="1:35" ht="24.95" customHeight="1" x14ac:dyDescent="0.25">
      <c r="A94" s="88">
        <f>+PACKING!C84</f>
        <v>83</v>
      </c>
      <c r="B94" s="89" t="str">
        <f>+PACKING!D84</f>
        <v>05 MAY 2024</v>
      </c>
      <c r="C94" s="90">
        <f>+PACKING!F84</f>
        <v>141816</v>
      </c>
      <c r="D94" s="90" t="str">
        <f t="shared" si="5"/>
        <v>141816---MS CS</v>
      </c>
      <c r="E94" s="90" t="str">
        <f t="shared" si="6"/>
        <v>CSC7104---ADVANCED COMPUTER ARCHITECTURE SEC 1</v>
      </c>
      <c r="F94" s="91" t="str">
        <f>+PACKING!E84</f>
        <v>MS CS</v>
      </c>
      <c r="G94" s="92" t="str">
        <f>+PACKING!I84</f>
        <v>I</v>
      </c>
      <c r="H94" s="91" t="s">
        <v>38</v>
      </c>
      <c r="I94" s="90" t="str">
        <f t="shared" si="7"/>
        <v>NB - 23</v>
      </c>
      <c r="J94" s="91" t="str">
        <f t="shared" si="8"/>
        <v>C</v>
      </c>
      <c r="K94" s="90"/>
      <c r="L94" s="92">
        <f>+PACKING!L84</f>
        <v>3</v>
      </c>
      <c r="M94" s="92">
        <f t="shared" si="9"/>
        <v>5</v>
      </c>
      <c r="N94" s="91" t="str">
        <f>+PACKING!G84</f>
        <v>CSC7104</v>
      </c>
      <c r="O94" s="91" t="str">
        <f>+PACKING!H84</f>
        <v>ADVANCED COMPUTER ARCHITECTURE SEC 1</v>
      </c>
      <c r="P94" s="90" t="s">
        <v>17</v>
      </c>
      <c r="Q94" s="91" t="str">
        <f>+PACKING!J84</f>
        <v>C</v>
      </c>
      <c r="R94" s="93" t="str">
        <f>+PACKING!K84</f>
        <v>NB - 23</v>
      </c>
      <c r="S94" s="94" t="s">
        <v>74</v>
      </c>
      <c r="T94" s="211" t="s">
        <v>73</v>
      </c>
      <c r="U94" s="211"/>
      <c r="V94" s="211"/>
      <c r="W94" s="211"/>
      <c r="X94" s="211"/>
      <c r="Y94" s="211"/>
      <c r="Z94" s="211"/>
      <c r="AA94" s="211"/>
      <c r="AB94" s="211"/>
      <c r="AC94" s="211"/>
      <c r="AD94" s="211"/>
      <c r="AE94" s="211"/>
      <c r="AF94" s="211"/>
      <c r="AG94" s="211"/>
      <c r="AH94" s="211"/>
      <c r="AI94" s="211"/>
    </row>
    <row r="95" spans="1:35" ht="24.95" customHeight="1" x14ac:dyDescent="0.25">
      <c r="A95" s="88">
        <f>+PACKING!C85</f>
        <v>84</v>
      </c>
      <c r="B95" s="89" t="str">
        <f>+PACKING!D85</f>
        <v>05 MAY 2024</v>
      </c>
      <c r="C95" s="90">
        <f>+PACKING!F85</f>
        <v>141816</v>
      </c>
      <c r="D95" s="90" t="str">
        <f t="shared" si="5"/>
        <v>141816---MS IT</v>
      </c>
      <c r="E95" s="90" t="str">
        <f t="shared" si="6"/>
        <v>CSC7104---ADVANCED COMPUTER ARCHITECTURE SEC 1</v>
      </c>
      <c r="F95" s="91" t="str">
        <f>+PACKING!E85</f>
        <v>MS IT</v>
      </c>
      <c r="G95" s="92" t="str">
        <f>+PACKING!I85</f>
        <v>I</v>
      </c>
      <c r="H95" s="91" t="s">
        <v>38</v>
      </c>
      <c r="I95" s="90" t="str">
        <f t="shared" si="7"/>
        <v>NB - 23</v>
      </c>
      <c r="J95" s="91" t="str">
        <f t="shared" si="8"/>
        <v>C</v>
      </c>
      <c r="K95" s="90"/>
      <c r="L95" s="92">
        <f>+PACKING!L85</f>
        <v>2</v>
      </c>
      <c r="M95" s="92">
        <f t="shared" si="9"/>
        <v>4</v>
      </c>
      <c r="N95" s="91" t="str">
        <f>+PACKING!G85</f>
        <v>CSC7104</v>
      </c>
      <c r="O95" s="91" t="str">
        <f>+PACKING!H85</f>
        <v>ADVANCED COMPUTER ARCHITECTURE SEC 1</v>
      </c>
      <c r="P95" s="90" t="s">
        <v>17</v>
      </c>
      <c r="Q95" s="91" t="str">
        <f>+PACKING!J85</f>
        <v>C</v>
      </c>
      <c r="R95" s="93" t="str">
        <f>+PACKING!K85</f>
        <v>NB - 23</v>
      </c>
      <c r="S95" s="94" t="s">
        <v>74</v>
      </c>
      <c r="T95" s="211" t="s">
        <v>73</v>
      </c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1"/>
      <c r="AI95" s="211"/>
    </row>
    <row r="96" spans="1:35" ht="24.95" customHeight="1" x14ac:dyDescent="0.25">
      <c r="A96" s="88">
        <f>+PACKING!C86</f>
        <v>85</v>
      </c>
      <c r="B96" s="89" t="str">
        <f>+PACKING!D86</f>
        <v>05 MAY 2024</v>
      </c>
      <c r="C96" s="90">
        <f>+PACKING!F86</f>
        <v>141968</v>
      </c>
      <c r="D96" s="90" t="str">
        <f t="shared" si="5"/>
        <v>141968---M.Phil ISL</v>
      </c>
      <c r="E96" s="90" t="str">
        <f t="shared" si="6"/>
        <v>ISL7201---ULOOM UL FIQH SEC 1</v>
      </c>
      <c r="F96" s="91" t="str">
        <f>+PACKING!E86</f>
        <v>M.Phil ISL</v>
      </c>
      <c r="G96" s="92" t="str">
        <f>+PACKING!I86</f>
        <v>I</v>
      </c>
      <c r="H96" s="91" t="s">
        <v>38</v>
      </c>
      <c r="I96" s="90" t="str">
        <f t="shared" si="7"/>
        <v>NB - 24</v>
      </c>
      <c r="J96" s="91" t="str">
        <f t="shared" si="8"/>
        <v>C</v>
      </c>
      <c r="K96" s="90"/>
      <c r="L96" s="92">
        <f>+PACKING!L86</f>
        <v>9</v>
      </c>
      <c r="M96" s="92">
        <f t="shared" si="9"/>
        <v>11</v>
      </c>
      <c r="N96" s="91" t="str">
        <f>+PACKING!G86</f>
        <v>ISL7201</v>
      </c>
      <c r="O96" s="91" t="str">
        <f>+PACKING!H86</f>
        <v>ULOOM UL FIQH SEC 1</v>
      </c>
      <c r="P96" s="90" t="s">
        <v>17</v>
      </c>
      <c r="Q96" s="91" t="str">
        <f>+PACKING!J86</f>
        <v>C</v>
      </c>
      <c r="R96" s="93" t="str">
        <f>+PACKING!K86</f>
        <v>NB - 24</v>
      </c>
      <c r="S96" s="94" t="s">
        <v>74</v>
      </c>
      <c r="T96" s="211" t="s">
        <v>73</v>
      </c>
      <c r="U96" s="211"/>
      <c r="V96" s="211"/>
      <c r="W96" s="211"/>
      <c r="X96" s="211"/>
      <c r="Y96" s="211"/>
      <c r="Z96" s="211"/>
      <c r="AA96" s="211"/>
      <c r="AB96" s="211"/>
      <c r="AC96" s="211"/>
      <c r="AD96" s="211"/>
      <c r="AE96" s="211"/>
      <c r="AF96" s="211"/>
      <c r="AG96" s="211"/>
      <c r="AH96" s="211"/>
      <c r="AI96" s="211"/>
    </row>
    <row r="97" spans="1:35" ht="24.95" customHeight="1" x14ac:dyDescent="0.25">
      <c r="A97" s="88">
        <f>+PACKING!C87</f>
        <v>86</v>
      </c>
      <c r="B97" s="89" t="str">
        <f>+PACKING!D87</f>
        <v>05 MAY 2024</v>
      </c>
      <c r="C97" s="90">
        <f>+PACKING!F87</f>
        <v>142115</v>
      </c>
      <c r="D97" s="90" t="str">
        <f t="shared" si="5"/>
        <v>142115---M.Phil ZOO</v>
      </c>
      <c r="E97" s="90" t="str">
        <f t="shared" si="6"/>
        <v>ZO7117---APPLIED BIOSTATISTICS SEC 1</v>
      </c>
      <c r="F97" s="91" t="str">
        <f>+PACKING!E87</f>
        <v>M.Phil ZOO</v>
      </c>
      <c r="G97" s="92" t="str">
        <f>+PACKING!I87</f>
        <v>I</v>
      </c>
      <c r="H97" s="91" t="s">
        <v>38</v>
      </c>
      <c r="I97" s="90" t="str">
        <f t="shared" si="7"/>
        <v>NB - 24</v>
      </c>
      <c r="J97" s="91" t="str">
        <f t="shared" si="8"/>
        <v>C</v>
      </c>
      <c r="K97" s="90"/>
      <c r="L97" s="92">
        <f>+PACKING!L87</f>
        <v>5</v>
      </c>
      <c r="M97" s="92">
        <f t="shared" si="9"/>
        <v>7</v>
      </c>
      <c r="N97" s="91" t="str">
        <f>+PACKING!G87</f>
        <v>ZO7117</v>
      </c>
      <c r="O97" s="91" t="str">
        <f>+PACKING!H87</f>
        <v>APPLIED BIOSTATISTICS SEC 1</v>
      </c>
      <c r="P97" s="90" t="s">
        <v>17</v>
      </c>
      <c r="Q97" s="91" t="str">
        <f>+PACKING!J87</f>
        <v>C</v>
      </c>
      <c r="R97" s="93" t="str">
        <f>+PACKING!K87</f>
        <v>NB - 24</v>
      </c>
      <c r="S97" s="94" t="s">
        <v>74</v>
      </c>
      <c r="T97" s="211" t="s">
        <v>73</v>
      </c>
      <c r="U97" s="211"/>
      <c r="V97" s="211"/>
      <c r="W97" s="211"/>
      <c r="X97" s="211"/>
      <c r="Y97" s="211"/>
      <c r="Z97" s="211"/>
      <c r="AA97" s="211"/>
      <c r="AB97" s="211"/>
      <c r="AC97" s="211"/>
      <c r="AD97" s="211"/>
      <c r="AE97" s="211"/>
      <c r="AF97" s="211"/>
      <c r="AG97" s="211"/>
      <c r="AH97" s="211"/>
      <c r="AI97" s="211"/>
    </row>
    <row r="98" spans="1:35" ht="24.95" customHeight="1" x14ac:dyDescent="0.25">
      <c r="A98" s="88">
        <f>+PACKING!C88</f>
        <v>87</v>
      </c>
      <c r="B98" s="89" t="str">
        <f>+PACKING!D88</f>
        <v>05 MAY 2024</v>
      </c>
      <c r="C98" s="90">
        <f>+PACKING!F88</f>
        <v>142119</v>
      </c>
      <c r="D98" s="90" t="str">
        <f t="shared" si="5"/>
        <v>142119---M.Phil ZOO</v>
      </c>
      <c r="E98" s="90" t="str">
        <f t="shared" si="6"/>
        <v>ZO7117---APPLIED BIOSTATISTICS SEC 1</v>
      </c>
      <c r="F98" s="91" t="str">
        <f>+PACKING!E88</f>
        <v>M.Phil ZOO</v>
      </c>
      <c r="G98" s="92" t="str">
        <f>+PACKING!I88</f>
        <v>I</v>
      </c>
      <c r="H98" s="91" t="s">
        <v>38</v>
      </c>
      <c r="I98" s="90" t="str">
        <f t="shared" si="7"/>
        <v>NB - 24</v>
      </c>
      <c r="J98" s="91" t="str">
        <f t="shared" si="8"/>
        <v>C</v>
      </c>
      <c r="K98" s="90"/>
      <c r="L98" s="92">
        <f>+PACKING!L88</f>
        <v>8</v>
      </c>
      <c r="M98" s="92">
        <f t="shared" si="9"/>
        <v>10</v>
      </c>
      <c r="N98" s="91" t="str">
        <f>+PACKING!G88</f>
        <v>ZO7117</v>
      </c>
      <c r="O98" s="91" t="str">
        <f>+PACKING!H88</f>
        <v>APPLIED BIOSTATISTICS SEC 1</v>
      </c>
      <c r="P98" s="90" t="s">
        <v>17</v>
      </c>
      <c r="Q98" s="91" t="str">
        <f>+PACKING!J88</f>
        <v>C</v>
      </c>
      <c r="R98" s="93" t="str">
        <f>+PACKING!K88</f>
        <v>NB - 24</v>
      </c>
      <c r="S98" s="94" t="s">
        <v>74</v>
      </c>
      <c r="T98" s="211" t="s">
        <v>73</v>
      </c>
      <c r="U98" s="211"/>
      <c r="V98" s="211"/>
      <c r="W98" s="211"/>
      <c r="X98" s="211"/>
      <c r="Y98" s="211"/>
      <c r="Z98" s="211"/>
      <c r="AA98" s="211"/>
      <c r="AB98" s="211"/>
      <c r="AC98" s="211"/>
      <c r="AD98" s="211"/>
      <c r="AE98" s="211"/>
      <c r="AF98" s="211"/>
      <c r="AG98" s="211"/>
      <c r="AH98" s="211"/>
      <c r="AI98" s="211"/>
    </row>
    <row r="99" spans="1:35" ht="24.95" customHeight="1" x14ac:dyDescent="0.25">
      <c r="A99" s="88">
        <f>+PACKING!C89</f>
        <v>88</v>
      </c>
      <c r="B99" s="89" t="str">
        <f>+PACKING!D89</f>
        <v>05 MAY 2024</v>
      </c>
      <c r="C99" s="90">
        <f>+PACKING!F89</f>
        <v>142119</v>
      </c>
      <c r="D99" s="90" t="str">
        <f t="shared" si="5"/>
        <v>142119---M.Phil ZOO</v>
      </c>
      <c r="E99" s="90" t="str">
        <f t="shared" si="6"/>
        <v>ZO7117---APPLIED BIOSTATISTICS SEC 1</v>
      </c>
      <c r="F99" s="91" t="str">
        <f>+PACKING!E89</f>
        <v>M.Phil ZOO</v>
      </c>
      <c r="G99" s="92" t="str">
        <f>+PACKING!I89</f>
        <v>I</v>
      </c>
      <c r="H99" s="91" t="s">
        <v>38</v>
      </c>
      <c r="I99" s="90" t="str">
        <f t="shared" si="7"/>
        <v>NB - 25</v>
      </c>
      <c r="J99" s="91" t="str">
        <f t="shared" si="8"/>
        <v>D</v>
      </c>
      <c r="K99" s="90"/>
      <c r="L99" s="92">
        <f>+PACKING!L89</f>
        <v>3</v>
      </c>
      <c r="M99" s="92">
        <f t="shared" si="9"/>
        <v>5</v>
      </c>
      <c r="N99" s="91" t="str">
        <f>+PACKING!G89</f>
        <v>ZO7117</v>
      </c>
      <c r="O99" s="91" t="str">
        <f>+PACKING!H89</f>
        <v>APPLIED BIOSTATISTICS SEC 1</v>
      </c>
      <c r="P99" s="90" t="s">
        <v>17</v>
      </c>
      <c r="Q99" s="91" t="str">
        <f>+PACKING!J89</f>
        <v>D</v>
      </c>
      <c r="R99" s="93" t="str">
        <f>+PACKING!K89</f>
        <v>NB - 25</v>
      </c>
      <c r="S99" s="94" t="s">
        <v>74</v>
      </c>
      <c r="T99" s="211" t="s">
        <v>73</v>
      </c>
      <c r="U99" s="211"/>
      <c r="V99" s="211"/>
      <c r="W99" s="211"/>
      <c r="X99" s="211"/>
      <c r="Y99" s="211"/>
      <c r="Z99" s="211"/>
      <c r="AA99" s="211"/>
      <c r="AB99" s="211"/>
      <c r="AC99" s="211"/>
      <c r="AD99" s="211"/>
      <c r="AE99" s="211"/>
      <c r="AF99" s="211"/>
      <c r="AG99" s="211"/>
      <c r="AH99" s="211"/>
      <c r="AI99" s="211"/>
    </row>
    <row r="100" spans="1:35" ht="24.95" customHeight="1" x14ac:dyDescent="0.25">
      <c r="A100" s="88">
        <f>+PACKING!C90</f>
        <v>89</v>
      </c>
      <c r="B100" s="89" t="str">
        <f>+PACKING!D90</f>
        <v>05 MAY 2024</v>
      </c>
      <c r="C100" s="90">
        <f>+PACKING!F90</f>
        <v>142129</v>
      </c>
      <c r="D100" s="90" t="str">
        <f t="shared" si="5"/>
        <v>142129---M.Phil MC</v>
      </c>
      <c r="E100" s="90" t="str">
        <f t="shared" si="6"/>
        <v>MCN722---COMMUNICATION RESEARCH METHODS - II SEC 1</v>
      </c>
      <c r="F100" s="91" t="str">
        <f>+PACKING!E90</f>
        <v>M.Phil MC</v>
      </c>
      <c r="G100" s="92" t="str">
        <f>+PACKING!I90</f>
        <v>I</v>
      </c>
      <c r="H100" s="91" t="s">
        <v>38</v>
      </c>
      <c r="I100" s="90" t="str">
        <f t="shared" si="7"/>
        <v>NB - 25</v>
      </c>
      <c r="J100" s="91" t="str">
        <f t="shared" si="8"/>
        <v>D</v>
      </c>
      <c r="K100" s="90"/>
      <c r="L100" s="92">
        <f>+PACKING!L90</f>
        <v>5</v>
      </c>
      <c r="M100" s="92">
        <f t="shared" si="9"/>
        <v>7</v>
      </c>
      <c r="N100" s="91" t="str">
        <f>+PACKING!G90</f>
        <v>MCN722</v>
      </c>
      <c r="O100" s="91" t="str">
        <f>+PACKING!H90</f>
        <v>COMMUNICATION RESEARCH METHODS - II SEC 1</v>
      </c>
      <c r="P100" s="90" t="s">
        <v>17</v>
      </c>
      <c r="Q100" s="91" t="str">
        <f>+PACKING!J90</f>
        <v>D</v>
      </c>
      <c r="R100" s="93" t="str">
        <f>+PACKING!K90</f>
        <v>NB - 25</v>
      </c>
      <c r="S100" s="94" t="s">
        <v>74</v>
      </c>
      <c r="T100" s="211" t="s">
        <v>73</v>
      </c>
      <c r="U100" s="211"/>
      <c r="V100" s="211"/>
      <c r="W100" s="211"/>
      <c r="X100" s="211"/>
      <c r="Y100" s="211"/>
      <c r="Z100" s="211"/>
      <c r="AA100" s="211"/>
      <c r="AB100" s="211"/>
      <c r="AC100" s="211"/>
      <c r="AD100" s="211"/>
      <c r="AE100" s="211"/>
      <c r="AF100" s="211"/>
      <c r="AG100" s="211"/>
      <c r="AH100" s="211"/>
      <c r="AI100" s="211"/>
    </row>
    <row r="101" spans="1:35" ht="24.95" customHeight="1" x14ac:dyDescent="0.25">
      <c r="A101" s="88">
        <f>+PACKING!C91</f>
        <v>90</v>
      </c>
      <c r="B101" s="89" t="str">
        <f>+PACKING!D91</f>
        <v>05 MAY 2024</v>
      </c>
      <c r="C101" s="90">
        <f>+PACKING!F91</f>
        <v>142239</v>
      </c>
      <c r="D101" s="90" t="str">
        <f t="shared" si="5"/>
        <v>142239---MBA (2 Years)</v>
      </c>
      <c r="E101" s="90" t="str">
        <f t="shared" si="6"/>
        <v>SCM776---LOGISTICS MANAGEMENT SEC 1</v>
      </c>
      <c r="F101" s="91" t="str">
        <f>+PACKING!E91</f>
        <v>MBA (2 Years)</v>
      </c>
      <c r="G101" s="92" t="str">
        <f>+PACKING!I91</f>
        <v>I</v>
      </c>
      <c r="H101" s="91" t="s">
        <v>38</v>
      </c>
      <c r="I101" s="90" t="str">
        <f t="shared" si="7"/>
        <v>NB - 25</v>
      </c>
      <c r="J101" s="91" t="str">
        <f t="shared" si="8"/>
        <v>D</v>
      </c>
      <c r="K101" s="90"/>
      <c r="L101" s="92">
        <f>+PACKING!L91</f>
        <v>5</v>
      </c>
      <c r="M101" s="92">
        <f t="shared" si="9"/>
        <v>7</v>
      </c>
      <c r="N101" s="91" t="str">
        <f>+PACKING!G91</f>
        <v>SCM776</v>
      </c>
      <c r="O101" s="91" t="str">
        <f>+PACKING!H91</f>
        <v>LOGISTICS MANAGEMENT SEC 1</v>
      </c>
      <c r="P101" s="90" t="s">
        <v>17</v>
      </c>
      <c r="Q101" s="91" t="str">
        <f>+PACKING!J91</f>
        <v>D</v>
      </c>
      <c r="R101" s="93" t="str">
        <f>+PACKING!K91</f>
        <v>NB - 25</v>
      </c>
      <c r="S101" s="94" t="s">
        <v>74</v>
      </c>
      <c r="T101" s="211" t="s">
        <v>73</v>
      </c>
      <c r="U101" s="211"/>
      <c r="V101" s="211"/>
      <c r="W101" s="211"/>
      <c r="X101" s="211"/>
      <c r="Y101" s="211"/>
      <c r="Z101" s="211"/>
      <c r="AA101" s="211"/>
      <c r="AB101" s="211"/>
      <c r="AC101" s="211"/>
      <c r="AD101" s="211"/>
      <c r="AE101" s="211"/>
      <c r="AF101" s="211"/>
      <c r="AG101" s="211"/>
      <c r="AH101" s="211"/>
      <c r="AI101" s="211"/>
    </row>
    <row r="102" spans="1:35" ht="24.95" customHeight="1" x14ac:dyDescent="0.25">
      <c r="A102" s="88">
        <f>+PACKING!C92</f>
        <v>91</v>
      </c>
      <c r="B102" s="89" t="str">
        <f>+PACKING!D92</f>
        <v>05 MAY 2024</v>
      </c>
      <c r="C102" s="90">
        <f>+PACKING!F92</f>
        <v>142256</v>
      </c>
      <c r="D102" s="90" t="str">
        <f t="shared" si="5"/>
        <v>142256---M.Phil MB</v>
      </c>
      <c r="E102" s="90" t="str">
        <f t="shared" si="6"/>
        <v>STAT110---APPLIED BIOSTATISTICS SEC 1</v>
      </c>
      <c r="F102" s="91" t="str">
        <f>+PACKING!E92</f>
        <v>M.Phil MB</v>
      </c>
      <c r="G102" s="92" t="str">
        <f>+PACKING!I92</f>
        <v>I</v>
      </c>
      <c r="H102" s="91" t="s">
        <v>38</v>
      </c>
      <c r="I102" s="90" t="str">
        <f t="shared" si="7"/>
        <v>NB - 25</v>
      </c>
      <c r="J102" s="91" t="str">
        <f t="shared" si="8"/>
        <v>D</v>
      </c>
      <c r="K102" s="90"/>
      <c r="L102" s="92">
        <f>+PACKING!L92</f>
        <v>2</v>
      </c>
      <c r="M102" s="92">
        <f t="shared" si="9"/>
        <v>4</v>
      </c>
      <c r="N102" s="91" t="str">
        <f>+PACKING!G92</f>
        <v>STAT110</v>
      </c>
      <c r="O102" s="91" t="str">
        <f>+PACKING!H92</f>
        <v>APPLIED BIOSTATISTICS SEC 1</v>
      </c>
      <c r="P102" s="90" t="s">
        <v>17</v>
      </c>
      <c r="Q102" s="91" t="str">
        <f>+PACKING!J92</f>
        <v>D</v>
      </c>
      <c r="R102" s="93" t="str">
        <f>+PACKING!K92</f>
        <v>NB - 25</v>
      </c>
      <c r="S102" s="94" t="s">
        <v>74</v>
      </c>
      <c r="T102" s="211" t="s">
        <v>73</v>
      </c>
      <c r="U102" s="211"/>
      <c r="V102" s="211"/>
      <c r="W102" s="211"/>
      <c r="X102" s="211"/>
      <c r="Y102" s="211"/>
      <c r="Z102" s="211"/>
      <c r="AA102" s="211"/>
      <c r="AB102" s="211"/>
      <c r="AC102" s="211"/>
      <c r="AD102" s="211"/>
      <c r="AE102" s="211"/>
      <c r="AF102" s="211"/>
      <c r="AG102" s="211"/>
      <c r="AH102" s="211"/>
      <c r="AI102" s="211"/>
    </row>
    <row r="103" spans="1:35" ht="24.95" customHeight="1" x14ac:dyDescent="0.25">
      <c r="A103" s="88">
        <f>+PACKING!C93</f>
        <v>92</v>
      </c>
      <c r="B103" s="89" t="str">
        <f>+PACKING!D93</f>
        <v>05 MAY 2024</v>
      </c>
      <c r="C103" s="90">
        <f>+PACKING!F93</f>
        <v>142396</v>
      </c>
      <c r="D103" s="90" t="str">
        <f t="shared" si="5"/>
        <v>142396---M.Phil MC</v>
      </c>
      <c r="E103" s="90" t="str">
        <f t="shared" si="6"/>
        <v>MCN711---APPRAOCHES TO MASS COMMUNICATION SEC 1</v>
      </c>
      <c r="F103" s="91" t="str">
        <f>+PACKING!E93</f>
        <v>M.Phil MC</v>
      </c>
      <c r="G103" s="92" t="str">
        <f>+PACKING!I93</f>
        <v>I</v>
      </c>
      <c r="H103" s="91" t="s">
        <v>38</v>
      </c>
      <c r="I103" s="90" t="str">
        <f t="shared" si="7"/>
        <v>NB - 25</v>
      </c>
      <c r="J103" s="91" t="str">
        <f t="shared" si="8"/>
        <v>D</v>
      </c>
      <c r="K103" s="90"/>
      <c r="L103" s="92">
        <f>+PACKING!L93</f>
        <v>4</v>
      </c>
      <c r="M103" s="92">
        <f t="shared" si="9"/>
        <v>6</v>
      </c>
      <c r="N103" s="91" t="str">
        <f>+PACKING!G93</f>
        <v>MCN711</v>
      </c>
      <c r="O103" s="91" t="str">
        <f>+PACKING!H93</f>
        <v>APPRAOCHES TO MASS COMMUNICATION SEC 1</v>
      </c>
      <c r="P103" s="90" t="s">
        <v>17</v>
      </c>
      <c r="Q103" s="91" t="str">
        <f>+PACKING!J93</f>
        <v>D</v>
      </c>
      <c r="R103" s="93" t="str">
        <f>+PACKING!K93</f>
        <v>NB - 25</v>
      </c>
      <c r="S103" s="94" t="s">
        <v>74</v>
      </c>
      <c r="T103" s="211" t="s">
        <v>73</v>
      </c>
      <c r="U103" s="211"/>
      <c r="V103" s="211"/>
      <c r="W103" s="211"/>
      <c r="X103" s="211"/>
      <c r="Y103" s="211"/>
      <c r="Z103" s="211"/>
      <c r="AA103" s="211"/>
      <c r="AB103" s="211"/>
      <c r="AC103" s="211"/>
      <c r="AD103" s="211"/>
      <c r="AE103" s="211"/>
      <c r="AF103" s="211"/>
      <c r="AG103" s="211"/>
      <c r="AH103" s="211"/>
      <c r="AI103" s="211"/>
    </row>
    <row r="104" spans="1:35" ht="24.95" customHeight="1" x14ac:dyDescent="0.25">
      <c r="A104" s="88">
        <f>+PACKING!C94</f>
        <v>93</v>
      </c>
      <c r="B104" s="89" t="str">
        <f>+PACKING!D94</f>
        <v>05 MAY 2024</v>
      </c>
      <c r="C104" s="90">
        <f>+PACKING!F94</f>
        <v>142441</v>
      </c>
      <c r="D104" s="90" t="str">
        <f t="shared" si="5"/>
        <v>142441---MBA (2 Years)</v>
      </c>
      <c r="E104" s="90" t="str">
        <f t="shared" si="6"/>
        <v>BMT711---BUSINESS RESEARCH METHODS SEC 1</v>
      </c>
      <c r="F104" s="91" t="str">
        <f>+PACKING!E94</f>
        <v>MBA (2 Years)</v>
      </c>
      <c r="G104" s="92" t="str">
        <f>+PACKING!I94</f>
        <v>I</v>
      </c>
      <c r="H104" s="91" t="s">
        <v>38</v>
      </c>
      <c r="I104" s="90" t="str">
        <f t="shared" si="7"/>
        <v>NB - 25</v>
      </c>
      <c r="J104" s="91" t="str">
        <f t="shared" si="8"/>
        <v>D</v>
      </c>
      <c r="K104" s="90"/>
      <c r="L104" s="92">
        <f>+PACKING!L94</f>
        <v>2</v>
      </c>
      <c r="M104" s="92">
        <f t="shared" si="9"/>
        <v>4</v>
      </c>
      <c r="N104" s="91" t="str">
        <f>+PACKING!G94</f>
        <v>BMT711</v>
      </c>
      <c r="O104" s="91" t="str">
        <f>+PACKING!H94</f>
        <v>BUSINESS RESEARCH METHODS SEC 1</v>
      </c>
      <c r="P104" s="90" t="s">
        <v>17</v>
      </c>
      <c r="Q104" s="91" t="str">
        <f>+PACKING!J94</f>
        <v>D</v>
      </c>
      <c r="R104" s="93" t="str">
        <f>+PACKING!K94</f>
        <v>NB - 25</v>
      </c>
      <c r="S104" s="94" t="s">
        <v>74</v>
      </c>
      <c r="T104" s="211" t="s">
        <v>73</v>
      </c>
      <c r="U104" s="211"/>
      <c r="V104" s="211"/>
      <c r="W104" s="211"/>
      <c r="X104" s="211"/>
      <c r="Y104" s="211"/>
      <c r="Z104" s="211"/>
      <c r="AA104" s="211"/>
      <c r="AB104" s="211"/>
      <c r="AC104" s="211"/>
      <c r="AD104" s="211"/>
      <c r="AE104" s="211"/>
      <c r="AF104" s="211"/>
      <c r="AG104" s="211"/>
      <c r="AH104" s="211"/>
      <c r="AI104" s="211"/>
    </row>
    <row r="105" spans="1:35" ht="24.95" customHeight="1" x14ac:dyDescent="0.25">
      <c r="A105" s="88">
        <f>+PACKING!C95</f>
        <v>94</v>
      </c>
      <c r="B105" s="89" t="str">
        <f>+PACKING!D95</f>
        <v>05 MAY 2024</v>
      </c>
      <c r="C105" s="90">
        <f>+PACKING!F95</f>
        <v>142448</v>
      </c>
      <c r="D105" s="90" t="str">
        <f t="shared" si="5"/>
        <v>142448---M.Phil Eng.</v>
      </c>
      <c r="E105" s="90" t="str">
        <f t="shared" si="6"/>
        <v>ENG716---ADVANCED LITERARY CULTURAL RESEARCH METHODOLOGY SEC 1</v>
      </c>
      <c r="F105" s="91" t="str">
        <f>+PACKING!E95</f>
        <v>M.Phil Eng.</v>
      </c>
      <c r="G105" s="92" t="str">
        <f>+PACKING!I95</f>
        <v>I</v>
      </c>
      <c r="H105" s="91" t="s">
        <v>38</v>
      </c>
      <c r="I105" s="90" t="str">
        <f t="shared" si="7"/>
        <v>NB - 25</v>
      </c>
      <c r="J105" s="91" t="str">
        <f t="shared" si="8"/>
        <v>D</v>
      </c>
      <c r="K105" s="90"/>
      <c r="L105" s="92">
        <f>+PACKING!L95</f>
        <v>1</v>
      </c>
      <c r="M105" s="92">
        <f t="shared" si="9"/>
        <v>3</v>
      </c>
      <c r="N105" s="91" t="str">
        <f>+PACKING!G95</f>
        <v>ENG716</v>
      </c>
      <c r="O105" s="91" t="str">
        <f>+PACKING!H95</f>
        <v>ADVANCED LITERARY CULTURAL RESEARCH METHODOLOGY SEC 1</v>
      </c>
      <c r="P105" s="90" t="s">
        <v>17</v>
      </c>
      <c r="Q105" s="91" t="str">
        <f>+PACKING!J95</f>
        <v>D</v>
      </c>
      <c r="R105" s="93" t="str">
        <f>+PACKING!K95</f>
        <v>NB - 25</v>
      </c>
      <c r="S105" s="94" t="s">
        <v>74</v>
      </c>
      <c r="T105" s="211" t="s">
        <v>73</v>
      </c>
      <c r="U105" s="211"/>
      <c r="V105" s="211"/>
      <c r="W105" s="211"/>
      <c r="X105" s="211"/>
      <c r="Y105" s="211"/>
      <c r="Z105" s="211"/>
      <c r="AA105" s="211"/>
      <c r="AB105" s="211"/>
      <c r="AC105" s="211"/>
      <c r="AD105" s="211"/>
      <c r="AE105" s="211"/>
      <c r="AF105" s="211"/>
      <c r="AG105" s="211"/>
      <c r="AH105" s="211"/>
      <c r="AI105" s="211"/>
    </row>
    <row r="106" spans="1:35" ht="24.95" customHeight="1" x14ac:dyDescent="0.25">
      <c r="A106" s="88">
        <f>+PACKING!C96</f>
        <v>95</v>
      </c>
      <c r="B106" s="89" t="str">
        <f>+PACKING!D96</f>
        <v>05 MAY 2024</v>
      </c>
      <c r="C106" s="90">
        <f>+PACKING!F96</f>
        <v>142448</v>
      </c>
      <c r="D106" s="90" t="str">
        <f t="shared" si="5"/>
        <v>142448---M.Phil Eng.</v>
      </c>
      <c r="E106" s="90" t="str">
        <f t="shared" si="6"/>
        <v>ENG716---ADVANCED LITERARY CULTURAL RESEARCH METHODOLOGY SEC 1</v>
      </c>
      <c r="F106" s="91" t="str">
        <f>+PACKING!E96</f>
        <v>M.Phil Eng.</v>
      </c>
      <c r="G106" s="92" t="str">
        <f>+PACKING!I96</f>
        <v>I</v>
      </c>
      <c r="H106" s="91" t="s">
        <v>38</v>
      </c>
      <c r="I106" s="90" t="str">
        <f t="shared" si="7"/>
        <v>NB - 26</v>
      </c>
      <c r="J106" s="91" t="str">
        <f t="shared" si="8"/>
        <v>D</v>
      </c>
      <c r="K106" s="90"/>
      <c r="L106" s="92">
        <f>+PACKING!L96</f>
        <v>1</v>
      </c>
      <c r="M106" s="92">
        <f t="shared" si="9"/>
        <v>3</v>
      </c>
      <c r="N106" s="91" t="str">
        <f>+PACKING!G96</f>
        <v>ENG716</v>
      </c>
      <c r="O106" s="91" t="str">
        <f>+PACKING!H96</f>
        <v>ADVANCED LITERARY CULTURAL RESEARCH METHODOLOGY SEC 1</v>
      </c>
      <c r="P106" s="90" t="s">
        <v>17</v>
      </c>
      <c r="Q106" s="91" t="str">
        <f>+PACKING!J96</f>
        <v>D</v>
      </c>
      <c r="R106" s="93" t="str">
        <f>+PACKING!K96</f>
        <v>NB - 26</v>
      </c>
      <c r="S106" s="94" t="s">
        <v>74</v>
      </c>
      <c r="T106" s="211" t="s">
        <v>73</v>
      </c>
      <c r="U106" s="211"/>
      <c r="V106" s="211"/>
      <c r="W106" s="211"/>
      <c r="X106" s="211"/>
      <c r="Y106" s="211"/>
      <c r="Z106" s="211"/>
      <c r="AA106" s="211"/>
      <c r="AB106" s="211"/>
      <c r="AC106" s="211"/>
      <c r="AD106" s="211"/>
      <c r="AE106" s="211"/>
      <c r="AF106" s="211"/>
      <c r="AG106" s="211"/>
      <c r="AH106" s="211"/>
      <c r="AI106" s="211"/>
    </row>
    <row r="107" spans="1:35" ht="24.95" customHeight="1" x14ac:dyDescent="0.25">
      <c r="A107" s="88">
        <f>+PACKING!C97</f>
        <v>96</v>
      </c>
      <c r="B107" s="89" t="str">
        <f>+PACKING!D97</f>
        <v>05 MAY 2024</v>
      </c>
      <c r="C107" s="90">
        <f>+PACKING!F97</f>
        <v>142453</v>
      </c>
      <c r="D107" s="90" t="str">
        <f t="shared" si="5"/>
        <v>142453---MSBA</v>
      </c>
      <c r="E107" s="90" t="str">
        <f t="shared" si="6"/>
        <v>BMT711---BUSINESS RESEARCH METHODS SEC 1</v>
      </c>
      <c r="F107" s="91" t="str">
        <f>+PACKING!E97</f>
        <v>MSBA</v>
      </c>
      <c r="G107" s="92" t="str">
        <f>+PACKING!I97</f>
        <v>I</v>
      </c>
      <c r="H107" s="91" t="s">
        <v>38</v>
      </c>
      <c r="I107" s="90" t="str">
        <f t="shared" si="7"/>
        <v>NB - 26</v>
      </c>
      <c r="J107" s="91" t="str">
        <f t="shared" si="8"/>
        <v>D</v>
      </c>
      <c r="K107" s="90"/>
      <c r="L107" s="92">
        <f>+PACKING!L97</f>
        <v>1</v>
      </c>
      <c r="M107" s="92">
        <f t="shared" si="9"/>
        <v>3</v>
      </c>
      <c r="N107" s="91" t="str">
        <f>+PACKING!G97</f>
        <v>BMT711</v>
      </c>
      <c r="O107" s="91" t="str">
        <f>+PACKING!H97</f>
        <v>BUSINESS RESEARCH METHODS SEC 1</v>
      </c>
      <c r="P107" s="90" t="s">
        <v>17</v>
      </c>
      <c r="Q107" s="91" t="str">
        <f>+PACKING!J97</f>
        <v>D</v>
      </c>
      <c r="R107" s="93" t="str">
        <f>+PACKING!K97</f>
        <v>NB - 26</v>
      </c>
      <c r="S107" s="94" t="s">
        <v>74</v>
      </c>
      <c r="T107" s="211" t="s">
        <v>73</v>
      </c>
      <c r="U107" s="211"/>
      <c r="V107" s="211"/>
      <c r="W107" s="211"/>
      <c r="X107" s="211"/>
      <c r="Y107" s="211"/>
      <c r="Z107" s="211"/>
      <c r="AA107" s="211"/>
      <c r="AB107" s="211"/>
      <c r="AC107" s="211"/>
      <c r="AD107" s="211"/>
      <c r="AE107" s="211"/>
      <c r="AF107" s="211"/>
      <c r="AG107" s="211"/>
      <c r="AH107" s="211"/>
      <c r="AI107" s="211"/>
    </row>
    <row r="108" spans="1:35" ht="24.95" customHeight="1" x14ac:dyDescent="0.25">
      <c r="A108" s="88">
        <f>+PACKING!C98</f>
        <v>97</v>
      </c>
      <c r="B108" s="89" t="str">
        <f>+PACKING!D98</f>
        <v>05 MAY 2024</v>
      </c>
      <c r="C108" s="90">
        <f>+PACKING!F98</f>
        <v>142461</v>
      </c>
      <c r="D108" s="90" t="str">
        <f t="shared" si="5"/>
        <v>142461---M.Phil CHEM.</v>
      </c>
      <c r="E108" s="90" t="str">
        <f t="shared" si="6"/>
        <v>CHEM7212---BIOCHEMISTRY SEC 1</v>
      </c>
      <c r="F108" s="91" t="str">
        <f>+PACKING!E98</f>
        <v>M.Phil CHEM.</v>
      </c>
      <c r="G108" s="92" t="str">
        <f>+PACKING!I98</f>
        <v>I</v>
      </c>
      <c r="H108" s="91" t="s">
        <v>38</v>
      </c>
      <c r="I108" s="90" t="str">
        <f t="shared" si="7"/>
        <v>NB - 26</v>
      </c>
      <c r="J108" s="91" t="str">
        <f t="shared" si="8"/>
        <v>D</v>
      </c>
      <c r="K108" s="90"/>
      <c r="L108" s="92">
        <f>+PACKING!L98</f>
        <v>7</v>
      </c>
      <c r="M108" s="92">
        <f t="shared" si="9"/>
        <v>9</v>
      </c>
      <c r="N108" s="91" t="str">
        <f>+PACKING!G98</f>
        <v>CHEM7212</v>
      </c>
      <c r="O108" s="91" t="str">
        <f>+PACKING!H98</f>
        <v>BIOCHEMISTRY SEC 1</v>
      </c>
      <c r="P108" s="90" t="s">
        <v>17</v>
      </c>
      <c r="Q108" s="91" t="str">
        <f>+PACKING!J98</f>
        <v>D</v>
      </c>
      <c r="R108" s="93" t="str">
        <f>+PACKING!K98</f>
        <v>NB - 26</v>
      </c>
      <c r="S108" s="94" t="s">
        <v>74</v>
      </c>
      <c r="T108" s="211" t="s">
        <v>73</v>
      </c>
      <c r="U108" s="211"/>
      <c r="V108" s="211"/>
      <c r="W108" s="211"/>
      <c r="X108" s="211"/>
      <c r="Y108" s="211"/>
      <c r="Z108" s="211"/>
      <c r="AA108" s="211"/>
      <c r="AB108" s="211"/>
      <c r="AC108" s="211"/>
      <c r="AD108" s="211"/>
      <c r="AE108" s="211"/>
      <c r="AF108" s="211"/>
      <c r="AG108" s="211"/>
      <c r="AH108" s="211"/>
      <c r="AI108" s="211"/>
    </row>
    <row r="109" spans="1:35" ht="24.95" customHeight="1" x14ac:dyDescent="0.25">
      <c r="A109" s="88">
        <f>+PACKING!C99</f>
        <v>98</v>
      </c>
      <c r="B109" s="89" t="str">
        <f>+PACKING!D99</f>
        <v>05 MAY 2024</v>
      </c>
      <c r="C109" s="90">
        <f>+PACKING!F99</f>
        <v>142464</v>
      </c>
      <c r="D109" s="90" t="str">
        <f t="shared" si="5"/>
        <v>142464---MBA (1.5)</v>
      </c>
      <c r="E109" s="90" t="str">
        <f t="shared" si="6"/>
        <v>BMT711---BUSINESS RESEARCH METHODS SEC 1</v>
      </c>
      <c r="F109" s="91" t="str">
        <f>+PACKING!E99</f>
        <v>MBA (1.5)</v>
      </c>
      <c r="G109" s="92" t="str">
        <f>+PACKING!I99</f>
        <v>I</v>
      </c>
      <c r="H109" s="91" t="s">
        <v>38</v>
      </c>
      <c r="I109" s="90" t="str">
        <f t="shared" si="7"/>
        <v>NB - 26</v>
      </c>
      <c r="J109" s="91" t="str">
        <f t="shared" si="8"/>
        <v>D</v>
      </c>
      <c r="K109" s="90"/>
      <c r="L109" s="92">
        <f>+PACKING!L99</f>
        <v>3</v>
      </c>
      <c r="M109" s="92">
        <f t="shared" si="9"/>
        <v>5</v>
      </c>
      <c r="N109" s="91" t="str">
        <f>+PACKING!G99</f>
        <v>BMT711</v>
      </c>
      <c r="O109" s="91" t="str">
        <f>+PACKING!H99</f>
        <v>BUSINESS RESEARCH METHODS SEC 1</v>
      </c>
      <c r="P109" s="90" t="s">
        <v>17</v>
      </c>
      <c r="Q109" s="91" t="str">
        <f>+PACKING!J99</f>
        <v>D</v>
      </c>
      <c r="R109" s="93" t="str">
        <f>+PACKING!K99</f>
        <v>NB - 26</v>
      </c>
      <c r="S109" s="94" t="s">
        <v>74</v>
      </c>
      <c r="T109" s="211" t="s">
        <v>73</v>
      </c>
      <c r="U109" s="211"/>
      <c r="V109" s="211"/>
      <c r="W109" s="211"/>
      <c r="X109" s="211"/>
      <c r="Y109" s="211"/>
      <c r="Z109" s="211"/>
      <c r="AA109" s="211"/>
      <c r="AB109" s="211"/>
      <c r="AC109" s="211"/>
      <c r="AD109" s="211"/>
      <c r="AE109" s="211"/>
      <c r="AF109" s="211"/>
      <c r="AG109" s="211"/>
      <c r="AH109" s="211"/>
      <c r="AI109" s="211"/>
    </row>
    <row r="110" spans="1:35" ht="24.95" customHeight="1" x14ac:dyDescent="0.25">
      <c r="A110" s="88">
        <f>+PACKING!C100</f>
        <v>99</v>
      </c>
      <c r="B110" s="89" t="str">
        <f>+PACKING!D100</f>
        <v>05 MAY 2024</v>
      </c>
      <c r="C110" s="90">
        <f>+PACKING!F100</f>
        <v>142533</v>
      </c>
      <c r="D110" s="90" t="str">
        <f t="shared" si="5"/>
        <v>142533---MBA (2 Years)</v>
      </c>
      <c r="E110" s="90" t="str">
        <f t="shared" si="6"/>
        <v>BMT7402---INVESTIGATING PROCUREMENT FRAUD SEC 1</v>
      </c>
      <c r="F110" s="91" t="str">
        <f>+PACKING!E100</f>
        <v>MBA (2 Years)</v>
      </c>
      <c r="G110" s="92" t="str">
        <f>+PACKING!I100</f>
        <v>I</v>
      </c>
      <c r="H110" s="91" t="s">
        <v>38</v>
      </c>
      <c r="I110" s="90" t="str">
        <f t="shared" si="7"/>
        <v>NB - 26</v>
      </c>
      <c r="J110" s="91" t="str">
        <f t="shared" si="8"/>
        <v>D</v>
      </c>
      <c r="K110" s="90"/>
      <c r="L110" s="92">
        <f>+PACKING!L100</f>
        <v>3</v>
      </c>
      <c r="M110" s="92">
        <f t="shared" si="9"/>
        <v>5</v>
      </c>
      <c r="N110" s="91" t="str">
        <f>+PACKING!G100</f>
        <v>BMT7402</v>
      </c>
      <c r="O110" s="91" t="str">
        <f>+PACKING!H100</f>
        <v>INVESTIGATING PROCUREMENT FRAUD SEC 1</v>
      </c>
      <c r="P110" s="90" t="s">
        <v>17</v>
      </c>
      <c r="Q110" s="91" t="str">
        <f>+PACKING!J100</f>
        <v>D</v>
      </c>
      <c r="R110" s="93" t="str">
        <f>+PACKING!K100</f>
        <v>NB - 26</v>
      </c>
      <c r="S110" s="94" t="s">
        <v>74</v>
      </c>
      <c r="T110" s="211" t="s">
        <v>73</v>
      </c>
      <c r="U110" s="211"/>
      <c r="V110" s="211"/>
      <c r="W110" s="211"/>
      <c r="X110" s="211"/>
      <c r="Y110" s="211"/>
      <c r="Z110" s="211"/>
      <c r="AA110" s="211"/>
      <c r="AB110" s="211"/>
      <c r="AC110" s="211"/>
      <c r="AD110" s="211"/>
      <c r="AE110" s="211"/>
      <c r="AF110" s="211"/>
      <c r="AG110" s="211"/>
      <c r="AH110" s="211"/>
      <c r="AI110" s="211"/>
    </row>
    <row r="111" spans="1:35" ht="24.95" customHeight="1" x14ac:dyDescent="0.25">
      <c r="A111" s="88">
        <f>+PACKING!C101</f>
        <v>100</v>
      </c>
      <c r="B111" s="89" t="str">
        <f>+PACKING!D101</f>
        <v>05 MAY 2024</v>
      </c>
      <c r="C111" s="90">
        <f>+PACKING!F101</f>
        <v>141582</v>
      </c>
      <c r="D111" s="90" t="str">
        <f t="shared" si="5"/>
        <v>141582---MS CS</v>
      </c>
      <c r="E111" s="90" t="str">
        <f t="shared" si="6"/>
        <v>CSE7201---ADVANCED MACHINE LEARNING SEC 1</v>
      </c>
      <c r="F111" s="91" t="str">
        <f>+PACKING!E101</f>
        <v>MS CS</v>
      </c>
      <c r="G111" s="92" t="str">
        <f>+PACKING!I101</f>
        <v>I</v>
      </c>
      <c r="H111" s="91" t="s">
        <v>38</v>
      </c>
      <c r="I111" s="90" t="str">
        <f t="shared" si="7"/>
        <v>OB - LAB - 80</v>
      </c>
      <c r="J111" s="91" t="str">
        <f t="shared" si="8"/>
        <v>ECR</v>
      </c>
      <c r="K111" s="90"/>
      <c r="L111" s="92">
        <f>+PACKING!L101</f>
        <v>1</v>
      </c>
      <c r="M111" s="92">
        <f t="shared" si="9"/>
        <v>3</v>
      </c>
      <c r="N111" s="91" t="str">
        <f>+PACKING!G101</f>
        <v>CSE7201</v>
      </c>
      <c r="O111" s="91" t="str">
        <f>+PACKING!H101</f>
        <v>ADVANCED MACHINE LEARNING SEC 1</v>
      </c>
      <c r="P111" s="90" t="s">
        <v>17</v>
      </c>
      <c r="Q111" s="91" t="str">
        <f>+PACKING!J101</f>
        <v>ECR</v>
      </c>
      <c r="R111" s="93" t="str">
        <f>+PACKING!K101</f>
        <v>OB - LAB - 80</v>
      </c>
      <c r="S111" s="94" t="s">
        <v>74</v>
      </c>
      <c r="T111" s="211" t="s">
        <v>73</v>
      </c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1"/>
      <c r="AI111" s="211"/>
    </row>
    <row r="112" spans="1:35" ht="24.95" customHeight="1" x14ac:dyDescent="0.25">
      <c r="A112" s="88">
        <f>+PACKING!C102</f>
        <v>101</v>
      </c>
      <c r="B112" s="89" t="str">
        <f>+PACKING!D102</f>
        <v>05 MAY 2024</v>
      </c>
      <c r="C112" s="90">
        <f>+PACKING!F102</f>
        <v>141816</v>
      </c>
      <c r="D112" s="90" t="str">
        <f t="shared" si="5"/>
        <v>141816---MS CS</v>
      </c>
      <c r="E112" s="90" t="str">
        <f t="shared" si="6"/>
        <v>CSC7104---ADVANCED COMPUTER ARCHITECTURE SEC 1</v>
      </c>
      <c r="F112" s="91" t="str">
        <f>+PACKING!E102</f>
        <v>MS CS</v>
      </c>
      <c r="G112" s="92" t="str">
        <f>+PACKING!I102</f>
        <v>I</v>
      </c>
      <c r="H112" s="91" t="s">
        <v>38</v>
      </c>
      <c r="I112" s="90" t="str">
        <f t="shared" si="7"/>
        <v>OB - LAB - 80</v>
      </c>
      <c r="J112" s="91" t="str">
        <f t="shared" si="8"/>
        <v>ECR</v>
      </c>
      <c r="K112" s="90"/>
      <c r="L112" s="92">
        <f>+PACKING!L102</f>
        <v>1</v>
      </c>
      <c r="M112" s="92">
        <f t="shared" si="9"/>
        <v>3</v>
      </c>
      <c r="N112" s="91" t="str">
        <f>+PACKING!G102</f>
        <v>CSC7104</v>
      </c>
      <c r="O112" s="91" t="str">
        <f>+PACKING!H102</f>
        <v>ADVANCED COMPUTER ARCHITECTURE SEC 1</v>
      </c>
      <c r="P112" s="90" t="s">
        <v>17</v>
      </c>
      <c r="Q112" s="91" t="str">
        <f>+PACKING!J102</f>
        <v>ECR</v>
      </c>
      <c r="R112" s="93" t="str">
        <f>+PACKING!K102</f>
        <v>OB - LAB - 80</v>
      </c>
      <c r="S112" s="94" t="s">
        <v>74</v>
      </c>
      <c r="T112" s="211" t="s">
        <v>73</v>
      </c>
      <c r="U112" s="211"/>
      <c r="V112" s="211"/>
      <c r="W112" s="211"/>
      <c r="X112" s="211"/>
      <c r="Y112" s="211"/>
      <c r="Z112" s="211"/>
      <c r="AA112" s="211"/>
      <c r="AB112" s="211"/>
      <c r="AC112" s="211"/>
      <c r="AD112" s="211"/>
      <c r="AE112" s="211"/>
      <c r="AF112" s="211"/>
      <c r="AG112" s="211"/>
      <c r="AH112" s="211"/>
      <c r="AI112" s="211"/>
    </row>
    <row r="113" spans="1:35" ht="24.95" customHeight="1" x14ac:dyDescent="0.25">
      <c r="A113" s="88">
        <f>+PACKING!C103</f>
        <v>102</v>
      </c>
      <c r="B113" s="89" t="str">
        <f>+PACKING!D103</f>
        <v>06 MAY 2024</v>
      </c>
      <c r="C113" s="90">
        <f>+PACKING!F103</f>
        <v>142019</v>
      </c>
      <c r="D113" s="90" t="str">
        <f t="shared" si="5"/>
        <v>142019---BS SE</v>
      </c>
      <c r="E113" s="90" t="str">
        <f t="shared" si="6"/>
        <v>SE326---MOBILE APPLICATION DEVELOPMENT SEC 3</v>
      </c>
      <c r="F113" s="91" t="str">
        <f>+PACKING!E103</f>
        <v>BS SE</v>
      </c>
      <c r="G113" s="92" t="str">
        <f>+PACKING!I103</f>
        <v>I</v>
      </c>
      <c r="H113" s="91" t="s">
        <v>38</v>
      </c>
      <c r="I113" s="90" t="str">
        <f t="shared" si="7"/>
        <v>NB - 01</v>
      </c>
      <c r="J113" s="91" t="str">
        <f t="shared" si="8"/>
        <v>A</v>
      </c>
      <c r="K113" s="90"/>
      <c r="L113" s="92">
        <f>+PACKING!L103</f>
        <v>22</v>
      </c>
      <c r="M113" s="92">
        <f t="shared" si="9"/>
        <v>24</v>
      </c>
      <c r="N113" s="91" t="str">
        <f>+PACKING!G103</f>
        <v>SE326</v>
      </c>
      <c r="O113" s="91" t="str">
        <f>+PACKING!H103</f>
        <v>MOBILE APPLICATION DEVELOPMENT SEC 3</v>
      </c>
      <c r="P113" s="90" t="s">
        <v>17</v>
      </c>
      <c r="Q113" s="91" t="str">
        <f>+PACKING!J103</f>
        <v>A</v>
      </c>
      <c r="R113" s="93" t="str">
        <f>+PACKING!K103</f>
        <v>NB - 01</v>
      </c>
      <c r="S113" s="94" t="s">
        <v>74</v>
      </c>
      <c r="T113" s="211" t="s">
        <v>73</v>
      </c>
      <c r="U113" s="211"/>
      <c r="V113" s="211"/>
      <c r="W113" s="211"/>
      <c r="X113" s="211"/>
      <c r="Y113" s="211"/>
      <c r="Z113" s="211"/>
      <c r="AA113" s="211"/>
      <c r="AB113" s="211"/>
      <c r="AC113" s="211"/>
      <c r="AD113" s="211"/>
      <c r="AE113" s="211"/>
      <c r="AF113" s="211"/>
      <c r="AG113" s="211"/>
      <c r="AH113" s="211"/>
      <c r="AI113" s="211"/>
    </row>
    <row r="114" spans="1:35" ht="24.95" customHeight="1" x14ac:dyDescent="0.25">
      <c r="A114" s="88">
        <f>+PACKING!C104</f>
        <v>103</v>
      </c>
      <c r="B114" s="89" t="str">
        <f>+PACKING!D104</f>
        <v>06 MAY 2024</v>
      </c>
      <c r="C114" s="90">
        <f>+PACKING!F104</f>
        <v>142019</v>
      </c>
      <c r="D114" s="90" t="str">
        <f t="shared" si="5"/>
        <v>142019---BS SE</v>
      </c>
      <c r="E114" s="90" t="str">
        <f t="shared" si="6"/>
        <v>SE326---MOBILE APPLICATION DEVELOPMENT SEC 3</v>
      </c>
      <c r="F114" s="91" t="str">
        <f>+PACKING!E104</f>
        <v>BS SE</v>
      </c>
      <c r="G114" s="92" t="str">
        <f>+PACKING!I104</f>
        <v>I</v>
      </c>
      <c r="H114" s="91" t="s">
        <v>38</v>
      </c>
      <c r="I114" s="90" t="str">
        <f t="shared" si="7"/>
        <v>NB - 02</v>
      </c>
      <c r="J114" s="91" t="str">
        <f t="shared" si="8"/>
        <v>A</v>
      </c>
      <c r="K114" s="90"/>
      <c r="L114" s="92">
        <f>+PACKING!L104</f>
        <v>19</v>
      </c>
      <c r="M114" s="92">
        <f t="shared" si="9"/>
        <v>21</v>
      </c>
      <c r="N114" s="91" t="str">
        <f>+PACKING!G104</f>
        <v>SE326</v>
      </c>
      <c r="O114" s="91" t="str">
        <f>+PACKING!H104</f>
        <v>MOBILE APPLICATION DEVELOPMENT SEC 3</v>
      </c>
      <c r="P114" s="90" t="s">
        <v>17</v>
      </c>
      <c r="Q114" s="91" t="str">
        <f>+PACKING!J104</f>
        <v>A</v>
      </c>
      <c r="R114" s="93" t="str">
        <f>+PACKING!K104</f>
        <v>NB - 02</v>
      </c>
      <c r="S114" s="94" t="s">
        <v>74</v>
      </c>
      <c r="T114" s="211" t="s">
        <v>73</v>
      </c>
      <c r="U114" s="211"/>
      <c r="V114" s="211"/>
      <c r="W114" s="211"/>
      <c r="X114" s="211"/>
      <c r="Y114" s="211"/>
      <c r="Z114" s="211"/>
      <c r="AA114" s="211"/>
      <c r="AB114" s="211"/>
      <c r="AC114" s="211"/>
      <c r="AD114" s="211"/>
      <c r="AE114" s="211"/>
      <c r="AF114" s="211"/>
      <c r="AG114" s="211"/>
      <c r="AH114" s="211"/>
      <c r="AI114" s="211"/>
    </row>
    <row r="115" spans="1:35" ht="24.95" customHeight="1" x14ac:dyDescent="0.25">
      <c r="A115" s="88">
        <f>+PACKING!C105</f>
        <v>104</v>
      </c>
      <c r="B115" s="89" t="str">
        <f>+PACKING!D105</f>
        <v>06 MAY 2024</v>
      </c>
      <c r="C115" s="90">
        <f>+PACKING!F105</f>
        <v>142020</v>
      </c>
      <c r="D115" s="90" t="str">
        <f t="shared" si="5"/>
        <v>142020---BS SE</v>
      </c>
      <c r="E115" s="90" t="str">
        <f t="shared" si="6"/>
        <v>SE326---MOBILE APPLICATION DEVELOPMENT SEC 4</v>
      </c>
      <c r="F115" s="91" t="str">
        <f>+PACKING!E105</f>
        <v>BS SE</v>
      </c>
      <c r="G115" s="92" t="str">
        <f>+PACKING!I105</f>
        <v>I</v>
      </c>
      <c r="H115" s="91" t="s">
        <v>38</v>
      </c>
      <c r="I115" s="90" t="str">
        <f t="shared" si="7"/>
        <v>NB - 02</v>
      </c>
      <c r="J115" s="91" t="str">
        <f t="shared" si="8"/>
        <v>A</v>
      </c>
      <c r="K115" s="90"/>
      <c r="L115" s="92">
        <f>+PACKING!L105</f>
        <v>3</v>
      </c>
      <c r="M115" s="92">
        <f t="shared" si="9"/>
        <v>5</v>
      </c>
      <c r="N115" s="91" t="str">
        <f>+PACKING!G105</f>
        <v>SE326</v>
      </c>
      <c r="O115" s="91" t="str">
        <f>+PACKING!H105</f>
        <v>MOBILE APPLICATION DEVELOPMENT SEC 4</v>
      </c>
      <c r="P115" s="90" t="s">
        <v>17</v>
      </c>
      <c r="Q115" s="91" t="str">
        <f>+PACKING!J105</f>
        <v>A</v>
      </c>
      <c r="R115" s="93" t="str">
        <f>+PACKING!K105</f>
        <v>NB - 02</v>
      </c>
      <c r="S115" s="94" t="s">
        <v>74</v>
      </c>
      <c r="T115" s="211" t="s">
        <v>73</v>
      </c>
      <c r="U115" s="211"/>
      <c r="V115" s="211"/>
      <c r="W115" s="211"/>
      <c r="X115" s="211"/>
      <c r="Y115" s="211"/>
      <c r="Z115" s="211"/>
      <c r="AA115" s="211"/>
      <c r="AB115" s="211"/>
      <c r="AC115" s="211"/>
      <c r="AD115" s="211"/>
      <c r="AE115" s="211"/>
      <c r="AF115" s="211"/>
      <c r="AG115" s="211"/>
      <c r="AH115" s="211"/>
      <c r="AI115" s="211"/>
    </row>
    <row r="116" spans="1:35" ht="24.95" customHeight="1" x14ac:dyDescent="0.25">
      <c r="A116" s="88">
        <f>+PACKING!C106</f>
        <v>105</v>
      </c>
      <c r="B116" s="89" t="str">
        <f>+PACKING!D106</f>
        <v>06 MAY 2024</v>
      </c>
      <c r="C116" s="90">
        <f>+PACKING!F106</f>
        <v>142020</v>
      </c>
      <c r="D116" s="90" t="str">
        <f t="shared" si="5"/>
        <v>142020---BS SE</v>
      </c>
      <c r="E116" s="90" t="str">
        <f t="shared" si="6"/>
        <v>SE326---MOBILE APPLICATION DEVELOPMENT SEC 4</v>
      </c>
      <c r="F116" s="91" t="str">
        <f>+PACKING!E106</f>
        <v>BS SE</v>
      </c>
      <c r="G116" s="92" t="str">
        <f>+PACKING!I106</f>
        <v>I</v>
      </c>
      <c r="H116" s="91" t="s">
        <v>38</v>
      </c>
      <c r="I116" s="90" t="str">
        <f t="shared" si="7"/>
        <v>NB - 03</v>
      </c>
      <c r="J116" s="91" t="str">
        <f t="shared" si="8"/>
        <v>A</v>
      </c>
      <c r="K116" s="90"/>
      <c r="L116" s="92">
        <f>+PACKING!L106</f>
        <v>22</v>
      </c>
      <c r="M116" s="92">
        <f t="shared" si="9"/>
        <v>24</v>
      </c>
      <c r="N116" s="91" t="str">
        <f>+PACKING!G106</f>
        <v>SE326</v>
      </c>
      <c r="O116" s="91" t="str">
        <f>+PACKING!H106</f>
        <v>MOBILE APPLICATION DEVELOPMENT SEC 4</v>
      </c>
      <c r="P116" s="90" t="s">
        <v>17</v>
      </c>
      <c r="Q116" s="91" t="str">
        <f>+PACKING!J106</f>
        <v>A</v>
      </c>
      <c r="R116" s="93" t="str">
        <f>+PACKING!K106</f>
        <v>NB - 03</v>
      </c>
      <c r="S116" s="94" t="s">
        <v>74</v>
      </c>
      <c r="T116" s="211" t="s">
        <v>73</v>
      </c>
      <c r="U116" s="211"/>
      <c r="V116" s="211"/>
      <c r="W116" s="211"/>
      <c r="X116" s="211"/>
      <c r="Y116" s="211"/>
      <c r="Z116" s="211"/>
      <c r="AA116" s="211"/>
      <c r="AB116" s="211"/>
      <c r="AC116" s="211"/>
      <c r="AD116" s="211"/>
      <c r="AE116" s="211"/>
      <c r="AF116" s="211"/>
      <c r="AG116" s="211"/>
      <c r="AH116" s="211"/>
      <c r="AI116" s="211"/>
    </row>
    <row r="117" spans="1:35" ht="24.95" customHeight="1" x14ac:dyDescent="0.25">
      <c r="A117" s="88">
        <f>+PACKING!C107</f>
        <v>106</v>
      </c>
      <c r="B117" s="89" t="str">
        <f>+PACKING!D107</f>
        <v>06 MAY 2024</v>
      </c>
      <c r="C117" s="90">
        <f>+PACKING!F107</f>
        <v>142020</v>
      </c>
      <c r="D117" s="90" t="str">
        <f t="shared" si="5"/>
        <v>142020---BS SE</v>
      </c>
      <c r="E117" s="90" t="str">
        <f t="shared" si="6"/>
        <v>SE326---MOBILE APPLICATION DEVELOPMENT SEC 4</v>
      </c>
      <c r="F117" s="91" t="str">
        <f>+PACKING!E107</f>
        <v>BS SE</v>
      </c>
      <c r="G117" s="92" t="str">
        <f>+PACKING!I107</f>
        <v>I</v>
      </c>
      <c r="H117" s="91" t="s">
        <v>38</v>
      </c>
      <c r="I117" s="90" t="str">
        <f t="shared" si="7"/>
        <v>NB - 04</v>
      </c>
      <c r="J117" s="91" t="str">
        <f t="shared" si="8"/>
        <v>A</v>
      </c>
      <c r="K117" s="90"/>
      <c r="L117" s="92">
        <f>+PACKING!L107</f>
        <v>22</v>
      </c>
      <c r="M117" s="92">
        <f t="shared" si="9"/>
        <v>24</v>
      </c>
      <c r="N117" s="91" t="str">
        <f>+PACKING!G107</f>
        <v>SE326</v>
      </c>
      <c r="O117" s="91" t="str">
        <f>+PACKING!H107</f>
        <v>MOBILE APPLICATION DEVELOPMENT SEC 4</v>
      </c>
      <c r="P117" s="90" t="s">
        <v>17</v>
      </c>
      <c r="Q117" s="91" t="str">
        <f>+PACKING!J107</f>
        <v>A</v>
      </c>
      <c r="R117" s="93" t="str">
        <f>+PACKING!K107</f>
        <v>NB - 04</v>
      </c>
      <c r="S117" s="94" t="s">
        <v>74</v>
      </c>
      <c r="T117" s="211" t="s">
        <v>73</v>
      </c>
      <c r="U117" s="211"/>
      <c r="V117" s="211"/>
      <c r="W117" s="211"/>
      <c r="X117" s="211"/>
      <c r="Y117" s="211"/>
      <c r="Z117" s="211"/>
      <c r="AA117" s="211"/>
      <c r="AB117" s="211"/>
      <c r="AC117" s="211"/>
      <c r="AD117" s="211"/>
      <c r="AE117" s="211"/>
      <c r="AF117" s="211"/>
      <c r="AG117" s="211"/>
      <c r="AH117" s="211"/>
      <c r="AI117" s="211"/>
    </row>
    <row r="118" spans="1:35" ht="24.95" customHeight="1" x14ac:dyDescent="0.25">
      <c r="A118" s="88">
        <f>+PACKING!C108</f>
        <v>107</v>
      </c>
      <c r="B118" s="89" t="str">
        <f>+PACKING!D108</f>
        <v>06 MAY 2024</v>
      </c>
      <c r="C118" s="90">
        <f>+PACKING!F108</f>
        <v>142020</v>
      </c>
      <c r="D118" s="90" t="str">
        <f t="shared" si="5"/>
        <v>142020---BS SE</v>
      </c>
      <c r="E118" s="90" t="str">
        <f t="shared" si="6"/>
        <v>SE326---MOBILE APPLICATION DEVELOPMENT SEC 4</v>
      </c>
      <c r="F118" s="91" t="str">
        <f>+PACKING!E108</f>
        <v>BS SE</v>
      </c>
      <c r="G118" s="92" t="str">
        <f>+PACKING!I108</f>
        <v>I</v>
      </c>
      <c r="H118" s="91" t="s">
        <v>38</v>
      </c>
      <c r="I118" s="90" t="str">
        <f t="shared" si="7"/>
        <v>NB - 05</v>
      </c>
      <c r="J118" s="91" t="str">
        <f t="shared" si="8"/>
        <v>A</v>
      </c>
      <c r="K118" s="90"/>
      <c r="L118" s="92">
        <f>+PACKING!L108</f>
        <v>2</v>
      </c>
      <c r="M118" s="92">
        <f t="shared" si="9"/>
        <v>4</v>
      </c>
      <c r="N118" s="91" t="str">
        <f>+PACKING!G108</f>
        <v>SE326</v>
      </c>
      <c r="O118" s="91" t="str">
        <f>+PACKING!H108</f>
        <v>MOBILE APPLICATION DEVELOPMENT SEC 4</v>
      </c>
      <c r="P118" s="90" t="s">
        <v>17</v>
      </c>
      <c r="Q118" s="91" t="str">
        <f>+PACKING!J108</f>
        <v>A</v>
      </c>
      <c r="R118" s="93" t="str">
        <f>+PACKING!K108</f>
        <v>NB - 05</v>
      </c>
      <c r="S118" s="94" t="s">
        <v>74</v>
      </c>
      <c r="T118" s="211" t="s">
        <v>73</v>
      </c>
      <c r="U118" s="211"/>
      <c r="V118" s="211"/>
      <c r="W118" s="211"/>
      <c r="X118" s="211"/>
      <c r="Y118" s="211"/>
      <c r="Z118" s="211"/>
      <c r="AA118" s="211"/>
      <c r="AB118" s="211"/>
      <c r="AC118" s="211"/>
      <c r="AD118" s="211"/>
      <c r="AE118" s="211"/>
      <c r="AF118" s="211"/>
      <c r="AG118" s="211"/>
      <c r="AH118" s="211"/>
      <c r="AI118" s="211"/>
    </row>
    <row r="119" spans="1:35" ht="24.95" customHeight="1" x14ac:dyDescent="0.25">
      <c r="A119" s="88">
        <f>+PACKING!C109</f>
        <v>108</v>
      </c>
      <c r="B119" s="89" t="str">
        <f>+PACKING!D109</f>
        <v>06 MAY 2024</v>
      </c>
      <c r="C119" s="90">
        <f>+PACKING!F109</f>
        <v>142026</v>
      </c>
      <c r="D119" s="90" t="str">
        <f t="shared" si="5"/>
        <v>142026---BS MC</v>
      </c>
      <c r="E119" s="90" t="str">
        <f t="shared" si="6"/>
        <v>APSY6101---INTRODUCTION TO PSYCHOLOGY SEC 1</v>
      </c>
      <c r="F119" s="91" t="str">
        <f>+PACKING!E109</f>
        <v>BS MC</v>
      </c>
      <c r="G119" s="92" t="str">
        <f>+PACKING!I109</f>
        <v>I</v>
      </c>
      <c r="H119" s="91" t="s">
        <v>38</v>
      </c>
      <c r="I119" s="90" t="str">
        <f t="shared" si="7"/>
        <v>NB - 05</v>
      </c>
      <c r="J119" s="91" t="str">
        <f t="shared" si="8"/>
        <v>A</v>
      </c>
      <c r="K119" s="90"/>
      <c r="L119" s="92">
        <f>+PACKING!L109</f>
        <v>20</v>
      </c>
      <c r="M119" s="92">
        <f t="shared" si="9"/>
        <v>22</v>
      </c>
      <c r="N119" s="91" t="str">
        <f>+PACKING!G109</f>
        <v>APSY6101</v>
      </c>
      <c r="O119" s="91" t="str">
        <f>+PACKING!H109</f>
        <v>INTRODUCTION TO PSYCHOLOGY SEC 1</v>
      </c>
      <c r="P119" s="90" t="s">
        <v>17</v>
      </c>
      <c r="Q119" s="91" t="str">
        <f>+PACKING!J109</f>
        <v>A</v>
      </c>
      <c r="R119" s="93" t="str">
        <f>+PACKING!K109</f>
        <v>NB - 05</v>
      </c>
      <c r="S119" s="94" t="s">
        <v>74</v>
      </c>
      <c r="T119" s="211" t="s">
        <v>73</v>
      </c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1"/>
      <c r="AI119" s="211"/>
    </row>
    <row r="120" spans="1:35" ht="24.95" customHeight="1" x14ac:dyDescent="0.25">
      <c r="A120" s="88">
        <f>+PACKING!C110</f>
        <v>109</v>
      </c>
      <c r="B120" s="89" t="str">
        <f>+PACKING!D110</f>
        <v>06 MAY 2024</v>
      </c>
      <c r="C120" s="90">
        <f>+PACKING!F110</f>
        <v>142026</v>
      </c>
      <c r="D120" s="90" t="str">
        <f t="shared" si="5"/>
        <v>142026---BS MC</v>
      </c>
      <c r="E120" s="90" t="str">
        <f t="shared" si="6"/>
        <v>APSY6101---INTRODUCTION TO PSYCHOLOGY SEC 1</v>
      </c>
      <c r="F120" s="91" t="str">
        <f>+PACKING!E110</f>
        <v>BS MC</v>
      </c>
      <c r="G120" s="92" t="str">
        <f>+PACKING!I110</f>
        <v>I</v>
      </c>
      <c r="H120" s="91" t="s">
        <v>38</v>
      </c>
      <c r="I120" s="90" t="str">
        <f t="shared" si="7"/>
        <v>NB - 06</v>
      </c>
      <c r="J120" s="91" t="str">
        <f t="shared" si="8"/>
        <v>A</v>
      </c>
      <c r="K120" s="90"/>
      <c r="L120" s="92">
        <f>+PACKING!L110</f>
        <v>20</v>
      </c>
      <c r="M120" s="92">
        <f t="shared" si="9"/>
        <v>22</v>
      </c>
      <c r="N120" s="91" t="str">
        <f>+PACKING!G110</f>
        <v>APSY6101</v>
      </c>
      <c r="O120" s="91" t="str">
        <f>+PACKING!H110</f>
        <v>INTRODUCTION TO PSYCHOLOGY SEC 1</v>
      </c>
      <c r="P120" s="90" t="s">
        <v>17</v>
      </c>
      <c r="Q120" s="91" t="str">
        <f>+PACKING!J110</f>
        <v>A</v>
      </c>
      <c r="R120" s="93" t="str">
        <f>+PACKING!K110</f>
        <v>NB - 06</v>
      </c>
      <c r="S120" s="94" t="s">
        <v>74</v>
      </c>
      <c r="T120" s="211" t="s">
        <v>73</v>
      </c>
      <c r="U120" s="211"/>
      <c r="V120" s="211"/>
      <c r="W120" s="211"/>
      <c r="X120" s="211"/>
      <c r="Y120" s="211"/>
      <c r="Z120" s="211"/>
      <c r="AA120" s="211"/>
      <c r="AB120" s="211"/>
      <c r="AC120" s="211"/>
      <c r="AD120" s="211"/>
      <c r="AE120" s="211"/>
      <c r="AF120" s="211"/>
      <c r="AG120" s="211"/>
      <c r="AH120" s="211"/>
      <c r="AI120" s="211"/>
    </row>
    <row r="121" spans="1:35" ht="24.95" customHeight="1" x14ac:dyDescent="0.25">
      <c r="A121" s="88">
        <f>+PACKING!C111</f>
        <v>110</v>
      </c>
      <c r="B121" s="89" t="str">
        <f>+PACKING!D111</f>
        <v>06 MAY 2024</v>
      </c>
      <c r="C121" s="90">
        <f>+PACKING!F111</f>
        <v>142099</v>
      </c>
      <c r="D121" s="90" t="str">
        <f t="shared" si="5"/>
        <v>142099---BS DFCS</v>
      </c>
      <c r="E121" s="90" t="str">
        <f t="shared" si="6"/>
        <v>APSY6101---INTRODUCTION TO PSYCHOLOGY SEC 1</v>
      </c>
      <c r="F121" s="91" t="str">
        <f>+PACKING!E111</f>
        <v>BS DFCS</v>
      </c>
      <c r="G121" s="92" t="str">
        <f>+PACKING!I111</f>
        <v>I</v>
      </c>
      <c r="H121" s="91" t="s">
        <v>38</v>
      </c>
      <c r="I121" s="90" t="str">
        <f t="shared" si="7"/>
        <v>NB - 06</v>
      </c>
      <c r="J121" s="91" t="str">
        <f t="shared" si="8"/>
        <v>A</v>
      </c>
      <c r="K121" s="90"/>
      <c r="L121" s="92">
        <f>+PACKING!L111</f>
        <v>2</v>
      </c>
      <c r="M121" s="92">
        <f t="shared" si="9"/>
        <v>4</v>
      </c>
      <c r="N121" s="91" t="str">
        <f>+PACKING!G111</f>
        <v>APSY6101</v>
      </c>
      <c r="O121" s="91" t="str">
        <f>+PACKING!H111</f>
        <v>INTRODUCTION TO PSYCHOLOGY SEC 1</v>
      </c>
      <c r="P121" s="90" t="s">
        <v>17</v>
      </c>
      <c r="Q121" s="91" t="str">
        <f>+PACKING!J111</f>
        <v>A</v>
      </c>
      <c r="R121" s="93" t="str">
        <f>+PACKING!K111</f>
        <v>NB - 06</v>
      </c>
      <c r="S121" s="94" t="s">
        <v>74</v>
      </c>
      <c r="T121" s="211" t="s">
        <v>73</v>
      </c>
      <c r="U121" s="211"/>
      <c r="V121" s="211"/>
      <c r="W121" s="211"/>
      <c r="X121" s="211"/>
      <c r="Y121" s="211"/>
      <c r="Z121" s="211"/>
      <c r="AA121" s="211"/>
      <c r="AB121" s="211"/>
      <c r="AC121" s="211"/>
      <c r="AD121" s="211"/>
      <c r="AE121" s="211"/>
      <c r="AF121" s="211"/>
      <c r="AG121" s="211"/>
      <c r="AH121" s="211"/>
      <c r="AI121" s="211"/>
    </row>
    <row r="122" spans="1:35" ht="24.95" customHeight="1" x14ac:dyDescent="0.25">
      <c r="A122" s="88">
        <f>+PACKING!C112</f>
        <v>111</v>
      </c>
      <c r="B122" s="89" t="str">
        <f>+PACKING!D112</f>
        <v>06 MAY 2024</v>
      </c>
      <c r="C122" s="90">
        <f>+PACKING!F112</f>
        <v>142099</v>
      </c>
      <c r="D122" s="90" t="str">
        <f t="shared" si="5"/>
        <v>142099---BS DFCS</v>
      </c>
      <c r="E122" s="90" t="str">
        <f t="shared" si="6"/>
        <v>APSY6101---INTRODUCTION TO PSYCHOLOGY SEC 1</v>
      </c>
      <c r="F122" s="91" t="str">
        <f>+PACKING!E112</f>
        <v>BS DFCS</v>
      </c>
      <c r="G122" s="92" t="str">
        <f>+PACKING!I112</f>
        <v>I</v>
      </c>
      <c r="H122" s="91" t="s">
        <v>38</v>
      </c>
      <c r="I122" s="90" t="str">
        <f t="shared" si="7"/>
        <v>NB - 07</v>
      </c>
      <c r="J122" s="91" t="str">
        <f t="shared" si="8"/>
        <v>A</v>
      </c>
      <c r="K122" s="90"/>
      <c r="L122" s="92">
        <f>+PACKING!L112</f>
        <v>22</v>
      </c>
      <c r="M122" s="92">
        <f t="shared" si="9"/>
        <v>24</v>
      </c>
      <c r="N122" s="91" t="str">
        <f>+PACKING!G112</f>
        <v>APSY6101</v>
      </c>
      <c r="O122" s="91" t="str">
        <f>+PACKING!H112</f>
        <v>INTRODUCTION TO PSYCHOLOGY SEC 1</v>
      </c>
      <c r="P122" s="90" t="s">
        <v>17</v>
      </c>
      <c r="Q122" s="91" t="str">
        <f>+PACKING!J112</f>
        <v>A</v>
      </c>
      <c r="R122" s="93" t="str">
        <f>+PACKING!K112</f>
        <v>NB - 07</v>
      </c>
      <c r="S122" s="94" t="s">
        <v>74</v>
      </c>
      <c r="T122" s="211" t="s">
        <v>73</v>
      </c>
      <c r="U122" s="211"/>
      <c r="V122" s="211"/>
      <c r="W122" s="211"/>
      <c r="X122" s="211"/>
      <c r="Y122" s="211"/>
      <c r="Z122" s="211"/>
      <c r="AA122" s="211"/>
      <c r="AB122" s="211"/>
      <c r="AC122" s="211"/>
      <c r="AD122" s="211"/>
      <c r="AE122" s="211"/>
      <c r="AF122" s="211"/>
      <c r="AG122" s="211"/>
      <c r="AH122" s="211"/>
      <c r="AI122" s="211"/>
    </row>
    <row r="123" spans="1:35" ht="24.95" customHeight="1" x14ac:dyDescent="0.25">
      <c r="A123" s="88">
        <f>+PACKING!C113</f>
        <v>112</v>
      </c>
      <c r="B123" s="89" t="str">
        <f>+PACKING!D113</f>
        <v>06 MAY 2024</v>
      </c>
      <c r="C123" s="90">
        <f>+PACKING!F113</f>
        <v>142099</v>
      </c>
      <c r="D123" s="90" t="str">
        <f t="shared" si="5"/>
        <v>142099---BS DFCS</v>
      </c>
      <c r="E123" s="90" t="str">
        <f t="shared" si="6"/>
        <v>APSY6101---INTRODUCTION TO PSYCHOLOGY SEC 1</v>
      </c>
      <c r="F123" s="91" t="str">
        <f>+PACKING!E113</f>
        <v>BS DFCS</v>
      </c>
      <c r="G123" s="92" t="str">
        <f>+PACKING!I113</f>
        <v>I</v>
      </c>
      <c r="H123" s="91" t="s">
        <v>38</v>
      </c>
      <c r="I123" s="90" t="str">
        <f t="shared" si="7"/>
        <v>NB - 08</v>
      </c>
      <c r="J123" s="91" t="str">
        <f t="shared" si="8"/>
        <v>A</v>
      </c>
      <c r="K123" s="90"/>
      <c r="L123" s="92">
        <f>+PACKING!L113</f>
        <v>12</v>
      </c>
      <c r="M123" s="92">
        <f t="shared" si="9"/>
        <v>14</v>
      </c>
      <c r="N123" s="91" t="str">
        <f>+PACKING!G113</f>
        <v>APSY6101</v>
      </c>
      <c r="O123" s="91" t="str">
        <f>+PACKING!H113</f>
        <v>INTRODUCTION TO PSYCHOLOGY SEC 1</v>
      </c>
      <c r="P123" s="90" t="s">
        <v>17</v>
      </c>
      <c r="Q123" s="91" t="str">
        <f>+PACKING!J113</f>
        <v>A</v>
      </c>
      <c r="R123" s="93" t="str">
        <f>+PACKING!K113</f>
        <v>NB - 08</v>
      </c>
      <c r="S123" s="94" t="s">
        <v>74</v>
      </c>
      <c r="T123" s="211" t="s">
        <v>73</v>
      </c>
      <c r="U123" s="211"/>
      <c r="V123" s="211"/>
      <c r="W123" s="211"/>
      <c r="X123" s="211"/>
      <c r="Y123" s="211"/>
      <c r="Z123" s="211"/>
      <c r="AA123" s="211"/>
      <c r="AB123" s="211"/>
      <c r="AC123" s="211"/>
      <c r="AD123" s="211"/>
      <c r="AE123" s="211"/>
      <c r="AF123" s="211"/>
      <c r="AG123" s="211"/>
      <c r="AH123" s="211"/>
      <c r="AI123" s="211"/>
    </row>
    <row r="124" spans="1:35" ht="24.95" customHeight="1" x14ac:dyDescent="0.25">
      <c r="A124" s="88">
        <f>+PACKING!C114</f>
        <v>113</v>
      </c>
      <c r="B124" s="89" t="str">
        <f>+PACKING!D114</f>
        <v>06 MAY 2024</v>
      </c>
      <c r="C124" s="90">
        <f>+PACKING!F114</f>
        <v>142100</v>
      </c>
      <c r="D124" s="90" t="str">
        <f t="shared" si="5"/>
        <v>142100---BS DFCS</v>
      </c>
      <c r="E124" s="90" t="str">
        <f t="shared" si="6"/>
        <v>APSY6101---INTRODUCTION TO PSYCHOLOGY SEC 2</v>
      </c>
      <c r="F124" s="91" t="str">
        <f>+PACKING!E114</f>
        <v>BS DFCS</v>
      </c>
      <c r="G124" s="92" t="str">
        <f>+PACKING!I114</f>
        <v>I</v>
      </c>
      <c r="H124" s="91" t="s">
        <v>38</v>
      </c>
      <c r="I124" s="90" t="str">
        <f t="shared" si="7"/>
        <v>NB - 08</v>
      </c>
      <c r="J124" s="91" t="str">
        <f t="shared" si="8"/>
        <v>A</v>
      </c>
      <c r="K124" s="90"/>
      <c r="L124" s="92">
        <f>+PACKING!L114</f>
        <v>10</v>
      </c>
      <c r="M124" s="92">
        <f t="shared" si="9"/>
        <v>12</v>
      </c>
      <c r="N124" s="91" t="str">
        <f>+PACKING!G114</f>
        <v>APSY6101</v>
      </c>
      <c r="O124" s="91" t="str">
        <f>+PACKING!H114</f>
        <v>INTRODUCTION TO PSYCHOLOGY SEC 2</v>
      </c>
      <c r="P124" s="90" t="s">
        <v>17</v>
      </c>
      <c r="Q124" s="91" t="str">
        <f>+PACKING!J114</f>
        <v>A</v>
      </c>
      <c r="R124" s="93" t="str">
        <f>+PACKING!K114</f>
        <v>NB - 08</v>
      </c>
      <c r="S124" s="94" t="s">
        <v>74</v>
      </c>
      <c r="T124" s="211" t="s">
        <v>73</v>
      </c>
      <c r="U124" s="211"/>
      <c r="V124" s="211"/>
      <c r="W124" s="211"/>
      <c r="X124" s="211"/>
      <c r="Y124" s="211"/>
      <c r="Z124" s="211"/>
      <c r="AA124" s="211"/>
      <c r="AB124" s="211"/>
      <c r="AC124" s="211"/>
      <c r="AD124" s="211"/>
      <c r="AE124" s="211"/>
      <c r="AF124" s="211"/>
      <c r="AG124" s="211"/>
      <c r="AH124" s="211"/>
      <c r="AI124" s="211"/>
    </row>
    <row r="125" spans="1:35" ht="24.95" customHeight="1" x14ac:dyDescent="0.25">
      <c r="A125" s="88">
        <f>+PACKING!C115</f>
        <v>114</v>
      </c>
      <c r="B125" s="89" t="str">
        <f>+PACKING!D115</f>
        <v>06 MAY 2024</v>
      </c>
      <c r="C125" s="90">
        <f>+PACKING!F115</f>
        <v>142100</v>
      </c>
      <c r="D125" s="90" t="str">
        <f t="shared" si="5"/>
        <v>142100---BS DFCS</v>
      </c>
      <c r="E125" s="90" t="str">
        <f t="shared" si="6"/>
        <v>APSY6101---INTRODUCTION TO PSYCHOLOGY SEC 2</v>
      </c>
      <c r="F125" s="91" t="str">
        <f>+PACKING!E115</f>
        <v>BS DFCS</v>
      </c>
      <c r="G125" s="92" t="str">
        <f>+PACKING!I115</f>
        <v>I</v>
      </c>
      <c r="H125" s="91" t="s">
        <v>38</v>
      </c>
      <c r="I125" s="90" t="str">
        <f t="shared" si="7"/>
        <v>NB - 09</v>
      </c>
      <c r="J125" s="91" t="str">
        <f t="shared" si="8"/>
        <v>B</v>
      </c>
      <c r="K125" s="90"/>
      <c r="L125" s="92">
        <f>+PACKING!L115</f>
        <v>22</v>
      </c>
      <c r="M125" s="92">
        <f t="shared" si="9"/>
        <v>24</v>
      </c>
      <c r="N125" s="91" t="str">
        <f>+PACKING!G115</f>
        <v>APSY6101</v>
      </c>
      <c r="O125" s="91" t="str">
        <f>+PACKING!H115</f>
        <v>INTRODUCTION TO PSYCHOLOGY SEC 2</v>
      </c>
      <c r="P125" s="90" t="s">
        <v>17</v>
      </c>
      <c r="Q125" s="91" t="str">
        <f>+PACKING!J115</f>
        <v>B</v>
      </c>
      <c r="R125" s="93" t="str">
        <f>+PACKING!K115</f>
        <v>NB - 09</v>
      </c>
      <c r="S125" s="94" t="s">
        <v>74</v>
      </c>
      <c r="T125" s="211" t="s">
        <v>73</v>
      </c>
      <c r="U125" s="211"/>
      <c r="V125" s="211"/>
      <c r="W125" s="211"/>
      <c r="X125" s="211"/>
      <c r="Y125" s="211"/>
      <c r="Z125" s="211"/>
      <c r="AA125" s="211"/>
      <c r="AB125" s="211"/>
      <c r="AC125" s="211"/>
      <c r="AD125" s="211"/>
      <c r="AE125" s="211"/>
      <c r="AF125" s="211"/>
      <c r="AG125" s="211"/>
      <c r="AH125" s="211"/>
      <c r="AI125" s="211"/>
    </row>
    <row r="126" spans="1:35" ht="24.95" customHeight="1" x14ac:dyDescent="0.25">
      <c r="A126" s="88">
        <f>+PACKING!C116</f>
        <v>115</v>
      </c>
      <c r="B126" s="89" t="str">
        <f>+PACKING!D116</f>
        <v>06 MAY 2024</v>
      </c>
      <c r="C126" s="90">
        <f>+PACKING!F116</f>
        <v>142100</v>
      </c>
      <c r="D126" s="90" t="str">
        <f t="shared" si="5"/>
        <v>142100---BS DFCS</v>
      </c>
      <c r="E126" s="90" t="str">
        <f t="shared" si="6"/>
        <v>APSY6101---INTRODUCTION TO PSYCHOLOGY SEC 2</v>
      </c>
      <c r="F126" s="91" t="str">
        <f>+PACKING!E116</f>
        <v>BS DFCS</v>
      </c>
      <c r="G126" s="92" t="str">
        <f>+PACKING!I116</f>
        <v>I</v>
      </c>
      <c r="H126" s="91" t="s">
        <v>38</v>
      </c>
      <c r="I126" s="90" t="str">
        <f t="shared" si="7"/>
        <v>NB - 10</v>
      </c>
      <c r="J126" s="91" t="str">
        <f t="shared" si="8"/>
        <v>B</v>
      </c>
      <c r="K126" s="90"/>
      <c r="L126" s="92">
        <f>+PACKING!L116</f>
        <v>1</v>
      </c>
      <c r="M126" s="92">
        <f t="shared" si="9"/>
        <v>3</v>
      </c>
      <c r="N126" s="91" t="str">
        <f>+PACKING!G116</f>
        <v>APSY6101</v>
      </c>
      <c r="O126" s="91" t="str">
        <f>+PACKING!H116</f>
        <v>INTRODUCTION TO PSYCHOLOGY SEC 2</v>
      </c>
      <c r="P126" s="90" t="s">
        <v>17</v>
      </c>
      <c r="Q126" s="91" t="str">
        <f>+PACKING!J116</f>
        <v>B</v>
      </c>
      <c r="R126" s="93" t="str">
        <f>+PACKING!K116</f>
        <v>NB - 10</v>
      </c>
      <c r="S126" s="94" t="s">
        <v>74</v>
      </c>
      <c r="T126" s="211" t="s">
        <v>73</v>
      </c>
      <c r="U126" s="211"/>
      <c r="V126" s="211"/>
      <c r="W126" s="211"/>
      <c r="X126" s="211"/>
      <c r="Y126" s="211"/>
      <c r="Z126" s="211"/>
      <c r="AA126" s="211"/>
      <c r="AB126" s="211"/>
      <c r="AC126" s="211"/>
      <c r="AD126" s="211"/>
      <c r="AE126" s="211"/>
      <c r="AF126" s="211"/>
      <c r="AG126" s="211"/>
      <c r="AH126" s="211"/>
      <c r="AI126" s="211"/>
    </row>
    <row r="127" spans="1:35" ht="24.95" customHeight="1" x14ac:dyDescent="0.25">
      <c r="A127" s="88">
        <f>+PACKING!C117</f>
        <v>116</v>
      </c>
      <c r="B127" s="89" t="str">
        <f>+PACKING!D117</f>
        <v>06 MAY 2024</v>
      </c>
      <c r="C127" s="90">
        <f>+PACKING!F117</f>
        <v>142101</v>
      </c>
      <c r="D127" s="90" t="str">
        <f t="shared" si="5"/>
        <v>142101---BS DFCS</v>
      </c>
      <c r="E127" s="90" t="str">
        <f t="shared" si="6"/>
        <v>APSY6101---INTRODUCTION TO PSYCHOLOGY SEC 3</v>
      </c>
      <c r="F127" s="91" t="str">
        <f>+PACKING!E117</f>
        <v>BS DFCS</v>
      </c>
      <c r="G127" s="92" t="str">
        <f>+PACKING!I117</f>
        <v>I</v>
      </c>
      <c r="H127" s="91" t="s">
        <v>38</v>
      </c>
      <c r="I127" s="90" t="str">
        <f t="shared" si="7"/>
        <v>NB - 10</v>
      </c>
      <c r="J127" s="91" t="str">
        <f t="shared" si="8"/>
        <v>B</v>
      </c>
      <c r="K127" s="90"/>
      <c r="L127" s="92">
        <f>+PACKING!L117</f>
        <v>21</v>
      </c>
      <c r="M127" s="92">
        <f t="shared" si="9"/>
        <v>23</v>
      </c>
      <c r="N127" s="91" t="str">
        <f>+PACKING!G117</f>
        <v>APSY6101</v>
      </c>
      <c r="O127" s="91" t="str">
        <f>+PACKING!H117</f>
        <v>INTRODUCTION TO PSYCHOLOGY SEC 3</v>
      </c>
      <c r="P127" s="90" t="s">
        <v>17</v>
      </c>
      <c r="Q127" s="91" t="str">
        <f>+PACKING!J117</f>
        <v>B</v>
      </c>
      <c r="R127" s="93" t="str">
        <f>+PACKING!K117</f>
        <v>NB - 10</v>
      </c>
      <c r="S127" s="94" t="s">
        <v>74</v>
      </c>
      <c r="T127" s="211" t="s">
        <v>73</v>
      </c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1"/>
      <c r="AI127" s="211"/>
    </row>
    <row r="128" spans="1:35" ht="24.95" customHeight="1" x14ac:dyDescent="0.25">
      <c r="A128" s="88">
        <f>+PACKING!C118</f>
        <v>117</v>
      </c>
      <c r="B128" s="89" t="str">
        <f>+PACKING!D118</f>
        <v>06 MAY 2024</v>
      </c>
      <c r="C128" s="90">
        <f>+PACKING!F118</f>
        <v>142101</v>
      </c>
      <c r="D128" s="90" t="str">
        <f t="shared" si="5"/>
        <v>142101---BS DFCS</v>
      </c>
      <c r="E128" s="90" t="str">
        <f t="shared" si="6"/>
        <v>APSY6101---INTRODUCTION TO PSYCHOLOGY SEC 3</v>
      </c>
      <c r="F128" s="91" t="str">
        <f>+PACKING!E118</f>
        <v>BS DFCS</v>
      </c>
      <c r="G128" s="92" t="str">
        <f>+PACKING!I118</f>
        <v>I</v>
      </c>
      <c r="H128" s="91" t="s">
        <v>38</v>
      </c>
      <c r="I128" s="90" t="str">
        <f t="shared" si="7"/>
        <v>NB - 11</v>
      </c>
      <c r="J128" s="91" t="str">
        <f t="shared" si="8"/>
        <v>B</v>
      </c>
      <c r="K128" s="90"/>
      <c r="L128" s="92">
        <f>+PACKING!L118</f>
        <v>12</v>
      </c>
      <c r="M128" s="92">
        <f t="shared" si="9"/>
        <v>14</v>
      </c>
      <c r="N128" s="91" t="str">
        <f>+PACKING!G118</f>
        <v>APSY6101</v>
      </c>
      <c r="O128" s="91" t="str">
        <f>+PACKING!H118</f>
        <v>INTRODUCTION TO PSYCHOLOGY SEC 3</v>
      </c>
      <c r="P128" s="90" t="s">
        <v>17</v>
      </c>
      <c r="Q128" s="91" t="str">
        <f>+PACKING!J118</f>
        <v>B</v>
      </c>
      <c r="R128" s="93" t="str">
        <f>+PACKING!K118</f>
        <v>NB - 11</v>
      </c>
      <c r="S128" s="94" t="s">
        <v>74</v>
      </c>
      <c r="T128" s="211" t="s">
        <v>73</v>
      </c>
      <c r="U128" s="211"/>
      <c r="V128" s="211"/>
      <c r="W128" s="211"/>
      <c r="X128" s="211"/>
      <c r="Y128" s="211"/>
      <c r="Z128" s="211"/>
      <c r="AA128" s="211"/>
      <c r="AB128" s="211"/>
      <c r="AC128" s="211"/>
      <c r="AD128" s="211"/>
      <c r="AE128" s="211"/>
      <c r="AF128" s="211"/>
      <c r="AG128" s="211"/>
      <c r="AH128" s="211"/>
      <c r="AI128" s="211"/>
    </row>
    <row r="129" spans="1:35" ht="24.95" customHeight="1" x14ac:dyDescent="0.25">
      <c r="A129" s="88">
        <f>+PACKING!C119</f>
        <v>118</v>
      </c>
      <c r="B129" s="89" t="str">
        <f>+PACKING!D119</f>
        <v>06 MAY 2024</v>
      </c>
      <c r="C129" s="90">
        <f>+PACKING!F119</f>
        <v>142142</v>
      </c>
      <c r="D129" s="90" t="str">
        <f t="shared" si="5"/>
        <v>142142---BSCS</v>
      </c>
      <c r="E129" s="90" t="str">
        <f t="shared" si="6"/>
        <v>CSC399---MOBILE APPLICATION AND DEVELOPMENT SEC 1</v>
      </c>
      <c r="F129" s="91" t="str">
        <f>+PACKING!E119</f>
        <v>BSCS</v>
      </c>
      <c r="G129" s="92" t="str">
        <f>+PACKING!I119</f>
        <v>I</v>
      </c>
      <c r="H129" s="91" t="s">
        <v>38</v>
      </c>
      <c r="I129" s="90" t="str">
        <f t="shared" si="7"/>
        <v>NB - 11</v>
      </c>
      <c r="J129" s="91" t="str">
        <f t="shared" si="8"/>
        <v>B</v>
      </c>
      <c r="K129" s="90"/>
      <c r="L129" s="92">
        <f>+PACKING!L119</f>
        <v>10</v>
      </c>
      <c r="M129" s="92">
        <f t="shared" si="9"/>
        <v>12</v>
      </c>
      <c r="N129" s="91" t="str">
        <f>+PACKING!G119</f>
        <v>CSC399</v>
      </c>
      <c r="O129" s="91" t="str">
        <f>+PACKING!H119</f>
        <v>MOBILE APPLICATION AND DEVELOPMENT SEC 1</v>
      </c>
      <c r="P129" s="90" t="s">
        <v>17</v>
      </c>
      <c r="Q129" s="91" t="str">
        <f>+PACKING!J119</f>
        <v>B</v>
      </c>
      <c r="R129" s="93" t="str">
        <f>+PACKING!K119</f>
        <v>NB - 11</v>
      </c>
      <c r="S129" s="94" t="s">
        <v>74</v>
      </c>
      <c r="T129" s="211" t="s">
        <v>73</v>
      </c>
      <c r="U129" s="211"/>
      <c r="V129" s="211"/>
      <c r="W129" s="211"/>
      <c r="X129" s="211"/>
      <c r="Y129" s="211"/>
      <c r="Z129" s="211"/>
      <c r="AA129" s="211"/>
      <c r="AB129" s="211"/>
      <c r="AC129" s="211"/>
      <c r="AD129" s="211"/>
      <c r="AE129" s="211"/>
      <c r="AF129" s="211"/>
      <c r="AG129" s="211"/>
      <c r="AH129" s="211"/>
      <c r="AI129" s="211"/>
    </row>
    <row r="130" spans="1:35" ht="24.95" customHeight="1" x14ac:dyDescent="0.25">
      <c r="A130" s="88">
        <f>+PACKING!C120</f>
        <v>119</v>
      </c>
      <c r="B130" s="89" t="str">
        <f>+PACKING!D120</f>
        <v>06 MAY 2024</v>
      </c>
      <c r="C130" s="90">
        <f>+PACKING!F120</f>
        <v>142142</v>
      </c>
      <c r="D130" s="90" t="str">
        <f t="shared" si="5"/>
        <v>142142---BSCS</v>
      </c>
      <c r="E130" s="90" t="str">
        <f t="shared" si="6"/>
        <v>CSC399---MOBILE APPLICATION AND DEVELOPMENT SEC 1</v>
      </c>
      <c r="F130" s="91" t="str">
        <f>+PACKING!E120</f>
        <v>BSCS</v>
      </c>
      <c r="G130" s="92" t="str">
        <f>+PACKING!I120</f>
        <v>I</v>
      </c>
      <c r="H130" s="91" t="s">
        <v>38</v>
      </c>
      <c r="I130" s="90" t="str">
        <f t="shared" si="7"/>
        <v>NB - 13</v>
      </c>
      <c r="J130" s="91" t="str">
        <f t="shared" si="8"/>
        <v>B</v>
      </c>
      <c r="K130" s="90"/>
      <c r="L130" s="92">
        <f>+PACKING!L120</f>
        <v>22</v>
      </c>
      <c r="M130" s="92">
        <f t="shared" si="9"/>
        <v>24</v>
      </c>
      <c r="N130" s="91" t="str">
        <f>+PACKING!G120</f>
        <v>CSC399</v>
      </c>
      <c r="O130" s="91" t="str">
        <f>+PACKING!H120</f>
        <v>MOBILE APPLICATION AND DEVELOPMENT SEC 1</v>
      </c>
      <c r="P130" s="90" t="s">
        <v>17</v>
      </c>
      <c r="Q130" s="91" t="str">
        <f>+PACKING!J120</f>
        <v>B</v>
      </c>
      <c r="R130" s="93" t="str">
        <f>+PACKING!K120</f>
        <v>NB - 13</v>
      </c>
      <c r="S130" s="94" t="s">
        <v>74</v>
      </c>
      <c r="T130" s="211" t="s">
        <v>73</v>
      </c>
      <c r="U130" s="211"/>
      <c r="V130" s="211"/>
      <c r="W130" s="211"/>
      <c r="X130" s="211"/>
      <c r="Y130" s="211"/>
      <c r="Z130" s="211"/>
      <c r="AA130" s="211"/>
      <c r="AB130" s="211"/>
      <c r="AC130" s="211"/>
      <c r="AD130" s="211"/>
      <c r="AE130" s="211"/>
      <c r="AF130" s="211"/>
      <c r="AG130" s="211"/>
      <c r="AH130" s="211"/>
      <c r="AI130" s="211"/>
    </row>
    <row r="131" spans="1:35" ht="24.95" customHeight="1" x14ac:dyDescent="0.25">
      <c r="A131" s="88">
        <f>+PACKING!C121</f>
        <v>120</v>
      </c>
      <c r="B131" s="89" t="str">
        <f>+PACKING!D121</f>
        <v>06 MAY 2024</v>
      </c>
      <c r="C131" s="90">
        <f>+PACKING!F121</f>
        <v>142142</v>
      </c>
      <c r="D131" s="90" t="str">
        <f t="shared" si="5"/>
        <v>142142---BSCS</v>
      </c>
      <c r="E131" s="90" t="str">
        <f t="shared" si="6"/>
        <v>CSC399---MOBILE APPLICATION AND DEVELOPMENT SEC 1</v>
      </c>
      <c r="F131" s="91" t="str">
        <f>+PACKING!E121</f>
        <v>BSCS</v>
      </c>
      <c r="G131" s="92" t="str">
        <f>+PACKING!I121</f>
        <v>I</v>
      </c>
      <c r="H131" s="91" t="s">
        <v>38</v>
      </c>
      <c r="I131" s="90" t="str">
        <f t="shared" si="7"/>
        <v>NB - 14</v>
      </c>
      <c r="J131" s="91" t="str">
        <f t="shared" si="8"/>
        <v>B</v>
      </c>
      <c r="K131" s="90"/>
      <c r="L131" s="92">
        <f>+PACKING!L121</f>
        <v>11</v>
      </c>
      <c r="M131" s="92">
        <f t="shared" si="9"/>
        <v>13</v>
      </c>
      <c r="N131" s="91" t="str">
        <f>+PACKING!G121</f>
        <v>CSC399</v>
      </c>
      <c r="O131" s="91" t="str">
        <f>+PACKING!H121</f>
        <v>MOBILE APPLICATION AND DEVELOPMENT SEC 1</v>
      </c>
      <c r="P131" s="90" t="s">
        <v>17</v>
      </c>
      <c r="Q131" s="91" t="str">
        <f>+PACKING!J121</f>
        <v>B</v>
      </c>
      <c r="R131" s="93" t="str">
        <f>+PACKING!K121</f>
        <v>NB - 14</v>
      </c>
      <c r="S131" s="94" t="s">
        <v>74</v>
      </c>
      <c r="T131" s="211" t="s">
        <v>73</v>
      </c>
      <c r="U131" s="211"/>
      <c r="V131" s="211"/>
      <c r="W131" s="211"/>
      <c r="X131" s="211"/>
      <c r="Y131" s="211"/>
      <c r="Z131" s="211"/>
      <c r="AA131" s="211"/>
      <c r="AB131" s="211"/>
      <c r="AC131" s="211"/>
      <c r="AD131" s="211"/>
      <c r="AE131" s="211"/>
      <c r="AF131" s="211"/>
      <c r="AG131" s="211"/>
      <c r="AH131" s="211"/>
      <c r="AI131" s="211"/>
    </row>
    <row r="132" spans="1:35" ht="24.95" customHeight="1" x14ac:dyDescent="0.25">
      <c r="A132" s="88">
        <f>+PACKING!C122</f>
        <v>121</v>
      </c>
      <c r="B132" s="89" t="str">
        <f>+PACKING!D122</f>
        <v>06 MAY 2024</v>
      </c>
      <c r="C132" s="90">
        <f>+PACKING!F122</f>
        <v>142143</v>
      </c>
      <c r="D132" s="90" t="str">
        <f t="shared" si="5"/>
        <v>142143---BSCS</v>
      </c>
      <c r="E132" s="90" t="str">
        <f t="shared" si="6"/>
        <v>CSC399---MOBILE APPLICATION AND DEVELOPMENT SEC 2</v>
      </c>
      <c r="F132" s="91" t="str">
        <f>+PACKING!E122</f>
        <v>BSCS</v>
      </c>
      <c r="G132" s="92" t="str">
        <f>+PACKING!I122</f>
        <v>I</v>
      </c>
      <c r="H132" s="91" t="s">
        <v>38</v>
      </c>
      <c r="I132" s="90" t="str">
        <f t="shared" si="7"/>
        <v>NB - 14</v>
      </c>
      <c r="J132" s="91" t="str">
        <f t="shared" si="8"/>
        <v>B</v>
      </c>
      <c r="K132" s="90"/>
      <c r="L132" s="92">
        <f>+PACKING!L122</f>
        <v>11</v>
      </c>
      <c r="M132" s="92">
        <f t="shared" si="9"/>
        <v>13</v>
      </c>
      <c r="N132" s="91" t="str">
        <f>+PACKING!G122</f>
        <v>CSC399</v>
      </c>
      <c r="O132" s="91" t="str">
        <f>+PACKING!H122</f>
        <v>MOBILE APPLICATION AND DEVELOPMENT SEC 2</v>
      </c>
      <c r="P132" s="90" t="s">
        <v>17</v>
      </c>
      <c r="Q132" s="91" t="str">
        <f>+PACKING!J122</f>
        <v>B</v>
      </c>
      <c r="R132" s="93" t="str">
        <f>+PACKING!K122</f>
        <v>NB - 14</v>
      </c>
      <c r="S132" s="94" t="s">
        <v>74</v>
      </c>
      <c r="T132" s="211" t="s">
        <v>73</v>
      </c>
      <c r="U132" s="211"/>
      <c r="V132" s="211"/>
      <c r="W132" s="211"/>
      <c r="X132" s="211"/>
      <c r="Y132" s="211"/>
      <c r="Z132" s="211"/>
      <c r="AA132" s="211"/>
      <c r="AB132" s="211"/>
      <c r="AC132" s="211"/>
      <c r="AD132" s="211"/>
      <c r="AE132" s="211"/>
      <c r="AF132" s="211"/>
      <c r="AG132" s="211"/>
      <c r="AH132" s="211"/>
      <c r="AI132" s="211"/>
    </row>
    <row r="133" spans="1:35" ht="24.95" customHeight="1" x14ac:dyDescent="0.25">
      <c r="A133" s="88">
        <f>+PACKING!C123</f>
        <v>122</v>
      </c>
      <c r="B133" s="89" t="str">
        <f>+PACKING!D123</f>
        <v>06 MAY 2024</v>
      </c>
      <c r="C133" s="90">
        <f>+PACKING!F123</f>
        <v>142143</v>
      </c>
      <c r="D133" s="90" t="str">
        <f t="shared" si="5"/>
        <v>142143---BSCS</v>
      </c>
      <c r="E133" s="90" t="str">
        <f t="shared" si="6"/>
        <v>CSC399---MOBILE APPLICATION AND DEVELOPMENT SEC 2</v>
      </c>
      <c r="F133" s="91" t="str">
        <f>+PACKING!E123</f>
        <v>BSCS</v>
      </c>
      <c r="G133" s="92" t="str">
        <f>+PACKING!I123</f>
        <v>I</v>
      </c>
      <c r="H133" s="91" t="s">
        <v>38</v>
      </c>
      <c r="I133" s="90" t="str">
        <f t="shared" si="7"/>
        <v>NB - 15</v>
      </c>
      <c r="J133" s="91" t="str">
        <f t="shared" si="8"/>
        <v>B</v>
      </c>
      <c r="K133" s="90"/>
      <c r="L133" s="92">
        <f>+PACKING!L123</f>
        <v>22</v>
      </c>
      <c r="M133" s="92">
        <f t="shared" si="9"/>
        <v>24</v>
      </c>
      <c r="N133" s="91" t="str">
        <f>+PACKING!G123</f>
        <v>CSC399</v>
      </c>
      <c r="O133" s="91" t="str">
        <f>+PACKING!H123</f>
        <v>MOBILE APPLICATION AND DEVELOPMENT SEC 2</v>
      </c>
      <c r="P133" s="90" t="s">
        <v>17</v>
      </c>
      <c r="Q133" s="91" t="str">
        <f>+PACKING!J123</f>
        <v>B</v>
      </c>
      <c r="R133" s="93" t="str">
        <f>+PACKING!K123</f>
        <v>NB - 15</v>
      </c>
      <c r="S133" s="94" t="s">
        <v>74</v>
      </c>
      <c r="T133" s="211" t="s">
        <v>73</v>
      </c>
      <c r="U133" s="211"/>
      <c r="V133" s="211"/>
      <c r="W133" s="211"/>
      <c r="X133" s="211"/>
      <c r="Y133" s="211"/>
      <c r="Z133" s="211"/>
      <c r="AA133" s="211"/>
      <c r="AB133" s="211"/>
      <c r="AC133" s="211"/>
      <c r="AD133" s="211"/>
      <c r="AE133" s="211"/>
      <c r="AF133" s="211"/>
      <c r="AG133" s="211"/>
      <c r="AH133" s="211"/>
      <c r="AI133" s="211"/>
    </row>
    <row r="134" spans="1:35" ht="24.95" customHeight="1" x14ac:dyDescent="0.25">
      <c r="A134" s="88">
        <f>+PACKING!C124</f>
        <v>123</v>
      </c>
      <c r="B134" s="89" t="str">
        <f>+PACKING!D124</f>
        <v>06 MAY 2024</v>
      </c>
      <c r="C134" s="90">
        <f>+PACKING!F124</f>
        <v>142143</v>
      </c>
      <c r="D134" s="90" t="str">
        <f t="shared" si="5"/>
        <v>142143---BSCS</v>
      </c>
      <c r="E134" s="90" t="str">
        <f t="shared" si="6"/>
        <v>CSC399---MOBILE APPLICATION AND DEVELOPMENT SEC 2</v>
      </c>
      <c r="F134" s="91" t="str">
        <f>+PACKING!E124</f>
        <v>BSCS</v>
      </c>
      <c r="G134" s="92" t="str">
        <f>+PACKING!I124</f>
        <v>I</v>
      </c>
      <c r="H134" s="91" t="s">
        <v>38</v>
      </c>
      <c r="I134" s="90" t="str">
        <f t="shared" si="7"/>
        <v>NB - 16</v>
      </c>
      <c r="J134" s="91" t="str">
        <f t="shared" si="8"/>
        <v>B</v>
      </c>
      <c r="K134" s="90"/>
      <c r="L134" s="92">
        <f>+PACKING!L124</f>
        <v>8</v>
      </c>
      <c r="M134" s="92">
        <f t="shared" si="9"/>
        <v>10</v>
      </c>
      <c r="N134" s="91" t="str">
        <f>+PACKING!G124</f>
        <v>CSC399</v>
      </c>
      <c r="O134" s="91" t="str">
        <f>+PACKING!H124</f>
        <v>MOBILE APPLICATION AND DEVELOPMENT SEC 2</v>
      </c>
      <c r="P134" s="90" t="s">
        <v>17</v>
      </c>
      <c r="Q134" s="91" t="str">
        <f>+PACKING!J124</f>
        <v>B</v>
      </c>
      <c r="R134" s="93" t="str">
        <f>+PACKING!K124</f>
        <v>NB - 16</v>
      </c>
      <c r="S134" s="94" t="s">
        <v>74</v>
      </c>
      <c r="T134" s="211" t="s">
        <v>73</v>
      </c>
      <c r="U134" s="211"/>
      <c r="V134" s="211"/>
      <c r="W134" s="211"/>
      <c r="X134" s="211"/>
      <c r="Y134" s="211"/>
      <c r="Z134" s="211"/>
      <c r="AA134" s="211"/>
      <c r="AB134" s="211"/>
      <c r="AC134" s="211"/>
      <c r="AD134" s="211"/>
      <c r="AE134" s="211"/>
      <c r="AF134" s="211"/>
      <c r="AG134" s="211"/>
      <c r="AH134" s="211"/>
      <c r="AI134" s="211"/>
    </row>
    <row r="135" spans="1:35" ht="24.95" customHeight="1" x14ac:dyDescent="0.25">
      <c r="A135" s="88">
        <f>+PACKING!C125</f>
        <v>124</v>
      </c>
      <c r="B135" s="89" t="str">
        <f>+PACKING!D125</f>
        <v>06 MAY 2024</v>
      </c>
      <c r="C135" s="90">
        <f>+PACKING!F125</f>
        <v>142144</v>
      </c>
      <c r="D135" s="90" t="str">
        <f t="shared" si="5"/>
        <v>142144---BSCS</v>
      </c>
      <c r="E135" s="90" t="str">
        <f t="shared" si="6"/>
        <v>CSC399---MOBILE APPLICATION AND DEVELOPMENT SEC 3</v>
      </c>
      <c r="F135" s="91" t="str">
        <f>+PACKING!E125</f>
        <v>BSCS</v>
      </c>
      <c r="G135" s="92" t="str">
        <f>+PACKING!I125</f>
        <v>I</v>
      </c>
      <c r="H135" s="91" t="s">
        <v>38</v>
      </c>
      <c r="I135" s="90" t="str">
        <f t="shared" si="7"/>
        <v>NB - 16</v>
      </c>
      <c r="J135" s="91" t="str">
        <f t="shared" si="8"/>
        <v>B</v>
      </c>
      <c r="K135" s="90"/>
      <c r="L135" s="92">
        <f>+PACKING!L125</f>
        <v>14</v>
      </c>
      <c r="M135" s="92">
        <f t="shared" si="9"/>
        <v>16</v>
      </c>
      <c r="N135" s="91" t="str">
        <f>+PACKING!G125</f>
        <v>CSC399</v>
      </c>
      <c r="O135" s="91" t="str">
        <f>+PACKING!H125</f>
        <v>MOBILE APPLICATION AND DEVELOPMENT SEC 3</v>
      </c>
      <c r="P135" s="90" t="s">
        <v>17</v>
      </c>
      <c r="Q135" s="91" t="str">
        <f>+PACKING!J125</f>
        <v>B</v>
      </c>
      <c r="R135" s="93" t="str">
        <f>+PACKING!K125</f>
        <v>NB - 16</v>
      </c>
      <c r="S135" s="94" t="s">
        <v>74</v>
      </c>
      <c r="T135" s="211" t="s">
        <v>73</v>
      </c>
      <c r="U135" s="211"/>
      <c r="V135" s="211"/>
      <c r="W135" s="211"/>
      <c r="X135" s="211"/>
      <c r="Y135" s="211"/>
      <c r="Z135" s="211"/>
      <c r="AA135" s="211"/>
      <c r="AB135" s="211"/>
      <c r="AC135" s="211"/>
      <c r="AD135" s="211"/>
      <c r="AE135" s="211"/>
      <c r="AF135" s="211"/>
      <c r="AG135" s="211"/>
      <c r="AH135" s="211"/>
      <c r="AI135" s="211"/>
    </row>
    <row r="136" spans="1:35" ht="24.95" customHeight="1" x14ac:dyDescent="0.25">
      <c r="A136" s="88">
        <f>+PACKING!C126</f>
        <v>125</v>
      </c>
      <c r="B136" s="89" t="str">
        <f>+PACKING!D126</f>
        <v>06 MAY 2024</v>
      </c>
      <c r="C136" s="90">
        <f>+PACKING!F126</f>
        <v>142144</v>
      </c>
      <c r="D136" s="90" t="str">
        <f t="shared" si="5"/>
        <v>142144---BSCS</v>
      </c>
      <c r="E136" s="90" t="str">
        <f t="shared" si="6"/>
        <v>CSC399---MOBILE APPLICATION AND DEVELOPMENT SEC 3</v>
      </c>
      <c r="F136" s="91" t="str">
        <f>+PACKING!E126</f>
        <v>BSCS</v>
      </c>
      <c r="G136" s="92" t="str">
        <f>+PACKING!I126</f>
        <v>I</v>
      </c>
      <c r="H136" s="91" t="s">
        <v>38</v>
      </c>
      <c r="I136" s="90" t="str">
        <f t="shared" si="7"/>
        <v>NB - 17</v>
      </c>
      <c r="J136" s="91" t="str">
        <f t="shared" si="8"/>
        <v>C</v>
      </c>
      <c r="K136" s="90"/>
      <c r="L136" s="92">
        <f>+PACKING!L126</f>
        <v>22</v>
      </c>
      <c r="M136" s="92">
        <f t="shared" si="9"/>
        <v>24</v>
      </c>
      <c r="N136" s="91" t="str">
        <f>+PACKING!G126</f>
        <v>CSC399</v>
      </c>
      <c r="O136" s="91" t="str">
        <f>+PACKING!H126</f>
        <v>MOBILE APPLICATION AND DEVELOPMENT SEC 3</v>
      </c>
      <c r="P136" s="90" t="s">
        <v>17</v>
      </c>
      <c r="Q136" s="91" t="str">
        <f>+PACKING!J126</f>
        <v>C</v>
      </c>
      <c r="R136" s="93" t="str">
        <f>+PACKING!K126</f>
        <v>NB - 17</v>
      </c>
      <c r="S136" s="94" t="s">
        <v>74</v>
      </c>
      <c r="T136" s="211" t="s">
        <v>73</v>
      </c>
      <c r="U136" s="211"/>
      <c r="V136" s="211"/>
      <c r="W136" s="211"/>
      <c r="X136" s="211"/>
      <c r="Y136" s="211"/>
      <c r="Z136" s="211"/>
      <c r="AA136" s="211"/>
      <c r="AB136" s="211"/>
      <c r="AC136" s="211"/>
      <c r="AD136" s="211"/>
      <c r="AE136" s="211"/>
      <c r="AF136" s="211"/>
      <c r="AG136" s="211"/>
      <c r="AH136" s="211"/>
      <c r="AI136" s="211"/>
    </row>
    <row r="137" spans="1:35" ht="24.95" customHeight="1" x14ac:dyDescent="0.25">
      <c r="A137" s="88">
        <f>+PACKING!C127</f>
        <v>126</v>
      </c>
      <c r="B137" s="89" t="str">
        <f>+PACKING!D127</f>
        <v>06 MAY 2024</v>
      </c>
      <c r="C137" s="90">
        <f>+PACKING!F127</f>
        <v>142144</v>
      </c>
      <c r="D137" s="90" t="str">
        <f t="shared" si="5"/>
        <v>142144---BSCS</v>
      </c>
      <c r="E137" s="90" t="str">
        <f t="shared" si="6"/>
        <v>CSC399---MOBILE APPLICATION AND DEVELOPMENT SEC 3</v>
      </c>
      <c r="F137" s="91" t="str">
        <f>+PACKING!E127</f>
        <v>BSCS</v>
      </c>
      <c r="G137" s="92" t="str">
        <f>+PACKING!I127</f>
        <v>I</v>
      </c>
      <c r="H137" s="91" t="s">
        <v>38</v>
      </c>
      <c r="I137" s="90" t="str">
        <f t="shared" si="7"/>
        <v>NB - 18</v>
      </c>
      <c r="J137" s="91" t="str">
        <f t="shared" si="8"/>
        <v>C</v>
      </c>
      <c r="K137" s="90"/>
      <c r="L137" s="92">
        <f>+PACKING!L127</f>
        <v>4</v>
      </c>
      <c r="M137" s="92">
        <f t="shared" si="9"/>
        <v>6</v>
      </c>
      <c r="N137" s="91" t="str">
        <f>+PACKING!G127</f>
        <v>CSC399</v>
      </c>
      <c r="O137" s="91" t="str">
        <f>+PACKING!H127</f>
        <v>MOBILE APPLICATION AND DEVELOPMENT SEC 3</v>
      </c>
      <c r="P137" s="90" t="s">
        <v>17</v>
      </c>
      <c r="Q137" s="91" t="str">
        <f>+PACKING!J127</f>
        <v>C</v>
      </c>
      <c r="R137" s="93" t="str">
        <f>+PACKING!K127</f>
        <v>NB - 18</v>
      </c>
      <c r="S137" s="94" t="s">
        <v>74</v>
      </c>
      <c r="T137" s="211" t="s">
        <v>73</v>
      </c>
      <c r="U137" s="211"/>
      <c r="V137" s="211"/>
      <c r="W137" s="211"/>
      <c r="X137" s="211"/>
      <c r="Y137" s="211"/>
      <c r="Z137" s="211"/>
      <c r="AA137" s="211"/>
      <c r="AB137" s="211"/>
      <c r="AC137" s="211"/>
      <c r="AD137" s="211"/>
      <c r="AE137" s="211"/>
      <c r="AF137" s="211"/>
      <c r="AG137" s="211"/>
      <c r="AH137" s="211"/>
      <c r="AI137" s="211"/>
    </row>
    <row r="138" spans="1:35" ht="24.95" customHeight="1" x14ac:dyDescent="0.25">
      <c r="A138" s="88">
        <f>+PACKING!C128</f>
        <v>127</v>
      </c>
      <c r="B138" s="89" t="str">
        <f>+PACKING!D128</f>
        <v>06 MAY 2024</v>
      </c>
      <c r="C138" s="90">
        <f>+PACKING!F128</f>
        <v>142172</v>
      </c>
      <c r="D138" s="90" t="str">
        <f t="shared" si="5"/>
        <v xml:space="preserve">142172---Post ADP (CS) </v>
      </c>
      <c r="E138" s="90" t="str">
        <f t="shared" si="6"/>
        <v>CSC5201---THEORY OF AUTOMATA SEC 1</v>
      </c>
      <c r="F138" s="91" t="str">
        <f>+PACKING!E128</f>
        <v xml:space="preserve">Post ADP (CS) </v>
      </c>
      <c r="G138" s="92" t="str">
        <f>+PACKING!I128</f>
        <v>I</v>
      </c>
      <c r="H138" s="91" t="s">
        <v>38</v>
      </c>
      <c r="I138" s="90" t="str">
        <f t="shared" si="7"/>
        <v>NB - 18</v>
      </c>
      <c r="J138" s="91" t="str">
        <f t="shared" si="8"/>
        <v>C</v>
      </c>
      <c r="K138" s="90"/>
      <c r="L138" s="92">
        <f>+PACKING!L128</f>
        <v>4</v>
      </c>
      <c r="M138" s="92">
        <f t="shared" si="9"/>
        <v>6</v>
      </c>
      <c r="N138" s="91" t="str">
        <f>+PACKING!G128</f>
        <v>CSC5201</v>
      </c>
      <c r="O138" s="91" t="str">
        <f>+PACKING!H128</f>
        <v>THEORY OF AUTOMATA SEC 1</v>
      </c>
      <c r="P138" s="90" t="s">
        <v>17</v>
      </c>
      <c r="Q138" s="91" t="str">
        <f>+PACKING!J128</f>
        <v>C</v>
      </c>
      <c r="R138" s="93" t="str">
        <f>+PACKING!K128</f>
        <v>NB - 18</v>
      </c>
      <c r="S138" s="94" t="s">
        <v>74</v>
      </c>
      <c r="T138" s="211" t="s">
        <v>73</v>
      </c>
      <c r="U138" s="211"/>
      <c r="V138" s="211"/>
      <c r="W138" s="211"/>
      <c r="X138" s="211"/>
      <c r="Y138" s="211"/>
      <c r="Z138" s="211"/>
      <c r="AA138" s="211"/>
      <c r="AB138" s="211"/>
      <c r="AC138" s="211"/>
      <c r="AD138" s="211"/>
      <c r="AE138" s="211"/>
      <c r="AF138" s="211"/>
      <c r="AG138" s="211"/>
      <c r="AH138" s="211"/>
      <c r="AI138" s="211"/>
    </row>
    <row r="139" spans="1:35" ht="24.95" customHeight="1" x14ac:dyDescent="0.25">
      <c r="A139" s="88">
        <f>+PACKING!C129</f>
        <v>128</v>
      </c>
      <c r="B139" s="89" t="str">
        <f>+PACKING!D129</f>
        <v>06 MAY 2024</v>
      </c>
      <c r="C139" s="90">
        <f>+PACKING!F129</f>
        <v>142180</v>
      </c>
      <c r="D139" s="90" t="str">
        <f t="shared" si="5"/>
        <v>142180---BS WCCI</v>
      </c>
      <c r="E139" s="90" t="str">
        <f t="shared" si="6"/>
        <v>APSY6101---INTRODUCTION TO PSYCHOLOGY SEC 1</v>
      </c>
      <c r="F139" s="91" t="str">
        <f>+PACKING!E129</f>
        <v>BS WCCI</v>
      </c>
      <c r="G139" s="92" t="str">
        <f>+PACKING!I129</f>
        <v>I</v>
      </c>
      <c r="H139" s="91" t="s">
        <v>38</v>
      </c>
      <c r="I139" s="90" t="str">
        <f t="shared" si="7"/>
        <v>NB - 18</v>
      </c>
      <c r="J139" s="91" t="str">
        <f t="shared" si="8"/>
        <v>C</v>
      </c>
      <c r="K139" s="90"/>
      <c r="L139" s="92">
        <f>+PACKING!L129</f>
        <v>12</v>
      </c>
      <c r="M139" s="92">
        <f t="shared" si="9"/>
        <v>14</v>
      </c>
      <c r="N139" s="91" t="str">
        <f>+PACKING!G129</f>
        <v>APSY6101</v>
      </c>
      <c r="O139" s="91" t="str">
        <f>+PACKING!H129</f>
        <v>INTRODUCTION TO PSYCHOLOGY SEC 1</v>
      </c>
      <c r="P139" s="90" t="s">
        <v>17</v>
      </c>
      <c r="Q139" s="91" t="str">
        <f>+PACKING!J129</f>
        <v>C</v>
      </c>
      <c r="R139" s="93" t="str">
        <f>+PACKING!K129</f>
        <v>NB - 18</v>
      </c>
      <c r="S139" s="94" t="s">
        <v>74</v>
      </c>
      <c r="T139" s="211" t="s">
        <v>73</v>
      </c>
      <c r="U139" s="211"/>
      <c r="V139" s="211"/>
      <c r="W139" s="211"/>
      <c r="X139" s="211"/>
      <c r="Y139" s="211"/>
      <c r="Z139" s="211"/>
      <c r="AA139" s="211"/>
      <c r="AB139" s="211"/>
      <c r="AC139" s="211"/>
      <c r="AD139" s="211"/>
      <c r="AE139" s="211"/>
      <c r="AF139" s="211"/>
      <c r="AG139" s="211"/>
      <c r="AH139" s="211"/>
      <c r="AI139" s="211"/>
    </row>
    <row r="140" spans="1:35" ht="24.95" customHeight="1" x14ac:dyDescent="0.25">
      <c r="A140" s="88">
        <f>+PACKING!C130</f>
        <v>129</v>
      </c>
      <c r="B140" s="89" t="str">
        <f>+PACKING!D130</f>
        <v>06 MAY 2024</v>
      </c>
      <c r="C140" s="90">
        <f>+PACKING!F130</f>
        <v>142182</v>
      </c>
      <c r="D140" s="90" t="str">
        <f t="shared" si="5"/>
        <v>142182---BS Urdu</v>
      </c>
      <c r="E140" s="90" t="str">
        <f t="shared" si="6"/>
        <v>PHYS6204---NATURAL SCIENCE SEC 1</v>
      </c>
      <c r="F140" s="91" t="str">
        <f>+PACKING!E130</f>
        <v>BS Urdu</v>
      </c>
      <c r="G140" s="92" t="str">
        <f>+PACKING!I130</f>
        <v>I</v>
      </c>
      <c r="H140" s="91" t="s">
        <v>38</v>
      </c>
      <c r="I140" s="90" t="str">
        <f t="shared" si="7"/>
        <v>NB - 18</v>
      </c>
      <c r="J140" s="91" t="str">
        <f t="shared" si="8"/>
        <v>C</v>
      </c>
      <c r="K140" s="90"/>
      <c r="L140" s="92">
        <f>+PACKING!L130</f>
        <v>2</v>
      </c>
      <c r="M140" s="92">
        <f t="shared" si="9"/>
        <v>4</v>
      </c>
      <c r="N140" s="91" t="str">
        <f>+PACKING!G130</f>
        <v>PHYS6204</v>
      </c>
      <c r="O140" s="91" t="str">
        <f>+PACKING!H130</f>
        <v>NATURAL SCIENCE SEC 1</v>
      </c>
      <c r="P140" s="90" t="s">
        <v>17</v>
      </c>
      <c r="Q140" s="91" t="str">
        <f>+PACKING!J130</f>
        <v>C</v>
      </c>
      <c r="R140" s="93" t="str">
        <f>+PACKING!K130</f>
        <v>NB - 18</v>
      </c>
      <c r="S140" s="94" t="s">
        <v>74</v>
      </c>
      <c r="T140" s="211" t="s">
        <v>73</v>
      </c>
      <c r="U140" s="211"/>
      <c r="V140" s="211"/>
      <c r="W140" s="211"/>
      <c r="X140" s="211"/>
      <c r="Y140" s="211"/>
      <c r="Z140" s="211"/>
      <c r="AA140" s="211"/>
      <c r="AB140" s="211"/>
      <c r="AC140" s="211"/>
      <c r="AD140" s="211"/>
      <c r="AE140" s="211"/>
      <c r="AF140" s="211"/>
      <c r="AG140" s="211"/>
      <c r="AH140" s="211"/>
      <c r="AI140" s="211"/>
    </row>
    <row r="141" spans="1:35" ht="24.95" customHeight="1" x14ac:dyDescent="0.25">
      <c r="A141" s="88">
        <f>+PACKING!C131</f>
        <v>130</v>
      </c>
      <c r="B141" s="89" t="str">
        <f>+PACKING!D131</f>
        <v>06 MAY 2024</v>
      </c>
      <c r="C141" s="90">
        <f>+PACKING!F131</f>
        <v>142196</v>
      </c>
      <c r="D141" s="90" t="str">
        <f t="shared" ref="D141:D204" si="10">+C141&amp;H141&amp;F141</f>
        <v>142196---BS MC</v>
      </c>
      <c r="E141" s="90" t="str">
        <f t="shared" ref="E141:E204" si="11">+N141&amp;H141&amp;O141</f>
        <v>MCN365---MEDIA MANAGEMENT SEC 1</v>
      </c>
      <c r="F141" s="91" t="str">
        <f>+PACKING!E131</f>
        <v>BS MC</v>
      </c>
      <c r="G141" s="92" t="str">
        <f>+PACKING!I131</f>
        <v>I</v>
      </c>
      <c r="H141" s="91" t="s">
        <v>38</v>
      </c>
      <c r="I141" s="90" t="str">
        <f t="shared" ref="I141:I204" si="12">+R141</f>
        <v>NB - 19</v>
      </c>
      <c r="J141" s="91" t="str">
        <f t="shared" ref="J141:J204" si="13">+Q141</f>
        <v>C</v>
      </c>
      <c r="K141" s="90"/>
      <c r="L141" s="92">
        <f>+PACKING!L131</f>
        <v>22</v>
      </c>
      <c r="M141" s="92">
        <f t="shared" ref="M141:M204" si="14">+L141+2</f>
        <v>24</v>
      </c>
      <c r="N141" s="91" t="str">
        <f>+PACKING!G131</f>
        <v>MCN365</v>
      </c>
      <c r="O141" s="91" t="str">
        <f>+PACKING!H131</f>
        <v>MEDIA MANAGEMENT SEC 1</v>
      </c>
      <c r="P141" s="90" t="s">
        <v>17</v>
      </c>
      <c r="Q141" s="91" t="str">
        <f>+PACKING!J131</f>
        <v>C</v>
      </c>
      <c r="R141" s="93" t="str">
        <f>+PACKING!K131</f>
        <v>NB - 19</v>
      </c>
      <c r="S141" s="94" t="s">
        <v>74</v>
      </c>
      <c r="T141" s="211" t="s">
        <v>73</v>
      </c>
      <c r="U141" s="211"/>
      <c r="V141" s="211"/>
      <c r="W141" s="211"/>
      <c r="X141" s="211"/>
      <c r="Y141" s="211"/>
      <c r="Z141" s="211"/>
      <c r="AA141" s="211"/>
      <c r="AB141" s="211"/>
      <c r="AC141" s="211"/>
      <c r="AD141" s="211"/>
      <c r="AE141" s="211"/>
      <c r="AF141" s="211"/>
      <c r="AG141" s="211"/>
      <c r="AH141" s="211"/>
      <c r="AI141" s="211"/>
    </row>
    <row r="142" spans="1:35" ht="24.95" customHeight="1" x14ac:dyDescent="0.25">
      <c r="A142" s="88">
        <f>+PACKING!C132</f>
        <v>131</v>
      </c>
      <c r="B142" s="89" t="str">
        <f>+PACKING!D132</f>
        <v>06 MAY 2024</v>
      </c>
      <c r="C142" s="90">
        <f>+PACKING!F132</f>
        <v>142196</v>
      </c>
      <c r="D142" s="90" t="str">
        <f t="shared" si="10"/>
        <v>142196---BS MC</v>
      </c>
      <c r="E142" s="90" t="str">
        <f t="shared" si="11"/>
        <v>MCN365---MEDIA MANAGEMENT SEC 1</v>
      </c>
      <c r="F142" s="91" t="str">
        <f>+PACKING!E132</f>
        <v>BS MC</v>
      </c>
      <c r="G142" s="92" t="str">
        <f>+PACKING!I132</f>
        <v>I</v>
      </c>
      <c r="H142" s="91" t="s">
        <v>38</v>
      </c>
      <c r="I142" s="90" t="str">
        <f t="shared" si="12"/>
        <v>NB - 20</v>
      </c>
      <c r="J142" s="91" t="str">
        <f t="shared" si="13"/>
        <v>C</v>
      </c>
      <c r="K142" s="90"/>
      <c r="L142" s="92">
        <f>+PACKING!L132</f>
        <v>22</v>
      </c>
      <c r="M142" s="92">
        <f t="shared" si="14"/>
        <v>24</v>
      </c>
      <c r="N142" s="91" t="str">
        <f>+PACKING!G132</f>
        <v>MCN365</v>
      </c>
      <c r="O142" s="91" t="str">
        <f>+PACKING!H132</f>
        <v>MEDIA MANAGEMENT SEC 1</v>
      </c>
      <c r="P142" s="90" t="s">
        <v>17</v>
      </c>
      <c r="Q142" s="91" t="str">
        <f>+PACKING!J132</f>
        <v>C</v>
      </c>
      <c r="R142" s="93" t="str">
        <f>+PACKING!K132</f>
        <v>NB - 20</v>
      </c>
      <c r="S142" s="94" t="s">
        <v>74</v>
      </c>
      <c r="T142" s="211" t="s">
        <v>73</v>
      </c>
      <c r="U142" s="211"/>
      <c r="V142" s="211"/>
      <c r="W142" s="211"/>
      <c r="X142" s="211"/>
      <c r="Y142" s="211"/>
      <c r="Z142" s="211"/>
      <c r="AA142" s="211"/>
      <c r="AB142" s="211"/>
      <c r="AC142" s="211"/>
      <c r="AD142" s="211"/>
      <c r="AE142" s="211"/>
      <c r="AF142" s="211"/>
      <c r="AG142" s="211"/>
      <c r="AH142" s="211"/>
      <c r="AI142" s="211"/>
    </row>
    <row r="143" spans="1:35" ht="24.95" customHeight="1" x14ac:dyDescent="0.25">
      <c r="A143" s="88">
        <f>+PACKING!C133</f>
        <v>132</v>
      </c>
      <c r="B143" s="89" t="str">
        <f>+PACKING!D133</f>
        <v>06 MAY 2024</v>
      </c>
      <c r="C143" s="90">
        <f>+PACKING!F133</f>
        <v>142196</v>
      </c>
      <c r="D143" s="90" t="str">
        <f t="shared" si="10"/>
        <v>142196---BS MC</v>
      </c>
      <c r="E143" s="90" t="str">
        <f t="shared" si="11"/>
        <v>MCN365---MEDIA MANAGEMENT SEC 1</v>
      </c>
      <c r="F143" s="91" t="str">
        <f>+PACKING!E133</f>
        <v>BS MC</v>
      </c>
      <c r="G143" s="92" t="str">
        <f>+PACKING!I133</f>
        <v>I</v>
      </c>
      <c r="H143" s="91" t="s">
        <v>38</v>
      </c>
      <c r="I143" s="90" t="str">
        <f t="shared" si="12"/>
        <v>NB - 21</v>
      </c>
      <c r="J143" s="91" t="str">
        <f t="shared" si="13"/>
        <v>C</v>
      </c>
      <c r="K143" s="90"/>
      <c r="L143" s="92">
        <f>+PACKING!L133</f>
        <v>8</v>
      </c>
      <c r="M143" s="92">
        <f t="shared" si="14"/>
        <v>10</v>
      </c>
      <c r="N143" s="91" t="str">
        <f>+PACKING!G133</f>
        <v>MCN365</v>
      </c>
      <c r="O143" s="91" t="str">
        <f>+PACKING!H133</f>
        <v>MEDIA MANAGEMENT SEC 1</v>
      </c>
      <c r="P143" s="90" t="s">
        <v>17</v>
      </c>
      <c r="Q143" s="91" t="str">
        <f>+PACKING!J133</f>
        <v>C</v>
      </c>
      <c r="R143" s="93" t="str">
        <f>+PACKING!K133</f>
        <v>NB - 21</v>
      </c>
      <c r="S143" s="94" t="s">
        <v>74</v>
      </c>
      <c r="T143" s="211" t="s">
        <v>73</v>
      </c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1"/>
      <c r="AI143" s="211"/>
    </row>
    <row r="144" spans="1:35" ht="24.95" customHeight="1" x14ac:dyDescent="0.25">
      <c r="A144" s="88">
        <f>+PACKING!C134</f>
        <v>133</v>
      </c>
      <c r="B144" s="89" t="str">
        <f>+PACKING!D134</f>
        <v>06 MAY 2024</v>
      </c>
      <c r="C144" s="90">
        <f>+PACKING!F134</f>
        <v>142269</v>
      </c>
      <c r="D144" s="90" t="str">
        <f t="shared" si="10"/>
        <v xml:space="preserve">142269---ADP (MC) </v>
      </c>
      <c r="E144" s="90" t="str">
        <f t="shared" si="11"/>
        <v>APSY5101---INTRODUCTION TO PSYCHOLOGY SEC 1</v>
      </c>
      <c r="F144" s="91" t="str">
        <f>+PACKING!E134</f>
        <v xml:space="preserve">ADP (MC) </v>
      </c>
      <c r="G144" s="92" t="str">
        <f>+PACKING!I134</f>
        <v>I</v>
      </c>
      <c r="H144" s="91" t="s">
        <v>38</v>
      </c>
      <c r="I144" s="90" t="str">
        <f t="shared" si="12"/>
        <v>NB - 21</v>
      </c>
      <c r="J144" s="91" t="str">
        <f t="shared" si="13"/>
        <v>C</v>
      </c>
      <c r="K144" s="90"/>
      <c r="L144" s="92">
        <f>+PACKING!L134</f>
        <v>1</v>
      </c>
      <c r="M144" s="92">
        <f t="shared" si="14"/>
        <v>3</v>
      </c>
      <c r="N144" s="91" t="str">
        <f>+PACKING!G134</f>
        <v>APSY5101</v>
      </c>
      <c r="O144" s="91" t="str">
        <f>+PACKING!H134</f>
        <v>INTRODUCTION TO PSYCHOLOGY SEC 1</v>
      </c>
      <c r="P144" s="90" t="s">
        <v>17</v>
      </c>
      <c r="Q144" s="91" t="str">
        <f>+PACKING!J134</f>
        <v>C</v>
      </c>
      <c r="R144" s="93" t="str">
        <f>+PACKING!K134</f>
        <v>NB - 21</v>
      </c>
      <c r="S144" s="94" t="s">
        <v>74</v>
      </c>
      <c r="T144" s="211" t="s">
        <v>73</v>
      </c>
      <c r="U144" s="211"/>
      <c r="V144" s="211"/>
      <c r="W144" s="211"/>
      <c r="X144" s="211"/>
      <c r="Y144" s="211"/>
      <c r="Z144" s="211"/>
      <c r="AA144" s="211"/>
      <c r="AB144" s="211"/>
      <c r="AC144" s="211"/>
      <c r="AD144" s="211"/>
      <c r="AE144" s="211"/>
      <c r="AF144" s="211"/>
      <c r="AG144" s="211"/>
      <c r="AH144" s="211"/>
      <c r="AI144" s="211"/>
    </row>
    <row r="145" spans="1:35" ht="24.95" customHeight="1" x14ac:dyDescent="0.25">
      <c r="A145" s="88">
        <f>+PACKING!C135</f>
        <v>134</v>
      </c>
      <c r="B145" s="89" t="str">
        <f>+PACKING!D135</f>
        <v>06 MAY 2024</v>
      </c>
      <c r="C145" s="90">
        <f>+PACKING!F135</f>
        <v>142326</v>
      </c>
      <c r="D145" s="90" t="str">
        <f t="shared" si="10"/>
        <v>142326---BS AP</v>
      </c>
      <c r="E145" s="90" t="str">
        <f t="shared" si="11"/>
        <v>APSY101---INTRODUCTION TO PSYCHOLOGY SEC 1</v>
      </c>
      <c r="F145" s="91" t="str">
        <f>+PACKING!E135</f>
        <v>BS AP</v>
      </c>
      <c r="G145" s="92" t="str">
        <f>+PACKING!I135</f>
        <v>I</v>
      </c>
      <c r="H145" s="91" t="s">
        <v>38</v>
      </c>
      <c r="I145" s="90" t="str">
        <f t="shared" si="12"/>
        <v>NB - 21</v>
      </c>
      <c r="J145" s="91" t="str">
        <f t="shared" si="13"/>
        <v>C</v>
      </c>
      <c r="K145" s="90"/>
      <c r="L145" s="92">
        <f>+PACKING!L135</f>
        <v>1</v>
      </c>
      <c r="M145" s="92">
        <f t="shared" si="14"/>
        <v>3</v>
      </c>
      <c r="N145" s="91" t="str">
        <f>+PACKING!G135</f>
        <v>APSY101</v>
      </c>
      <c r="O145" s="91" t="str">
        <f>+PACKING!H135</f>
        <v>INTRODUCTION TO PSYCHOLOGY SEC 1</v>
      </c>
      <c r="P145" s="90" t="s">
        <v>17</v>
      </c>
      <c r="Q145" s="91" t="str">
        <f>+PACKING!J135</f>
        <v>C</v>
      </c>
      <c r="R145" s="93" t="str">
        <f>+PACKING!K135</f>
        <v>NB - 21</v>
      </c>
      <c r="S145" s="94" t="s">
        <v>74</v>
      </c>
      <c r="T145" s="211" t="s">
        <v>73</v>
      </c>
      <c r="U145" s="211"/>
      <c r="V145" s="211"/>
      <c r="W145" s="211"/>
      <c r="X145" s="211"/>
      <c r="Y145" s="211"/>
      <c r="Z145" s="211"/>
      <c r="AA145" s="211"/>
      <c r="AB145" s="211"/>
      <c r="AC145" s="211"/>
      <c r="AD145" s="211"/>
      <c r="AE145" s="211"/>
      <c r="AF145" s="211"/>
      <c r="AG145" s="211"/>
      <c r="AH145" s="211"/>
      <c r="AI145" s="211"/>
    </row>
    <row r="146" spans="1:35" ht="24.95" customHeight="1" x14ac:dyDescent="0.25">
      <c r="A146" s="88">
        <f>+PACKING!C136</f>
        <v>135</v>
      </c>
      <c r="B146" s="89" t="str">
        <f>+PACKING!D136</f>
        <v>06 MAY 2024</v>
      </c>
      <c r="C146" s="90">
        <f>+PACKING!F136</f>
        <v>142332</v>
      </c>
      <c r="D146" s="90" t="str">
        <f t="shared" si="10"/>
        <v>142332---BS AP</v>
      </c>
      <c r="E146" s="90" t="str">
        <f t="shared" si="11"/>
        <v>APSY6101---INTRODUCTION TO PSYCHOLOGY SEC 1</v>
      </c>
      <c r="F146" s="91" t="str">
        <f>+PACKING!E136</f>
        <v>BS AP</v>
      </c>
      <c r="G146" s="92" t="str">
        <f>+PACKING!I136</f>
        <v>I</v>
      </c>
      <c r="H146" s="91" t="s">
        <v>38</v>
      </c>
      <c r="I146" s="90" t="str">
        <f t="shared" si="12"/>
        <v>NB - 21</v>
      </c>
      <c r="J146" s="91" t="str">
        <f t="shared" si="13"/>
        <v>C</v>
      </c>
      <c r="K146" s="90"/>
      <c r="L146" s="92">
        <f>+PACKING!L136</f>
        <v>10</v>
      </c>
      <c r="M146" s="92">
        <f t="shared" si="14"/>
        <v>12</v>
      </c>
      <c r="N146" s="91" t="str">
        <f>+PACKING!G136</f>
        <v>APSY6101</v>
      </c>
      <c r="O146" s="91" t="str">
        <f>+PACKING!H136</f>
        <v>INTRODUCTION TO PSYCHOLOGY SEC 1</v>
      </c>
      <c r="P146" s="90" t="s">
        <v>17</v>
      </c>
      <c r="Q146" s="91" t="str">
        <f>+PACKING!J136</f>
        <v>C</v>
      </c>
      <c r="R146" s="93" t="str">
        <f>+PACKING!K136</f>
        <v>NB - 21</v>
      </c>
      <c r="S146" s="94" t="s">
        <v>74</v>
      </c>
      <c r="T146" s="211" t="s">
        <v>73</v>
      </c>
      <c r="U146" s="211"/>
      <c r="V146" s="211"/>
      <c r="W146" s="211"/>
      <c r="X146" s="211"/>
      <c r="Y146" s="211"/>
      <c r="Z146" s="211"/>
      <c r="AA146" s="211"/>
      <c r="AB146" s="211"/>
      <c r="AC146" s="211"/>
      <c r="AD146" s="211"/>
      <c r="AE146" s="211"/>
      <c r="AF146" s="211"/>
      <c r="AG146" s="211"/>
      <c r="AH146" s="211"/>
      <c r="AI146" s="211"/>
    </row>
    <row r="147" spans="1:35" ht="24.95" customHeight="1" x14ac:dyDescent="0.25">
      <c r="A147" s="88">
        <f>+PACKING!C137</f>
        <v>136</v>
      </c>
      <c r="B147" s="89" t="str">
        <f>+PACKING!D137</f>
        <v>06 MAY 2024</v>
      </c>
      <c r="C147" s="90">
        <f>+PACKING!F137</f>
        <v>142337</v>
      </c>
      <c r="D147" s="90" t="str">
        <f t="shared" si="10"/>
        <v>142337---BSCP</v>
      </c>
      <c r="E147" s="90" t="str">
        <f t="shared" si="11"/>
        <v>CPSY5101---INTRODUCTION TO PSYCHOLOGY SEC 1</v>
      </c>
      <c r="F147" s="91" t="str">
        <f>+PACKING!E137</f>
        <v>BSCP</v>
      </c>
      <c r="G147" s="92" t="str">
        <f>+PACKING!I137</f>
        <v>I</v>
      </c>
      <c r="H147" s="91" t="s">
        <v>38</v>
      </c>
      <c r="I147" s="90" t="str">
        <f t="shared" si="12"/>
        <v>NB - 21</v>
      </c>
      <c r="J147" s="91" t="str">
        <f t="shared" si="13"/>
        <v>C</v>
      </c>
      <c r="K147" s="90"/>
      <c r="L147" s="92">
        <f>+PACKING!L137</f>
        <v>2</v>
      </c>
      <c r="M147" s="92">
        <f t="shared" si="14"/>
        <v>4</v>
      </c>
      <c r="N147" s="91" t="str">
        <f>+PACKING!G137</f>
        <v>CPSY5101</v>
      </c>
      <c r="O147" s="91" t="str">
        <f>+PACKING!H137</f>
        <v>INTRODUCTION TO PSYCHOLOGY SEC 1</v>
      </c>
      <c r="P147" s="90" t="s">
        <v>17</v>
      </c>
      <c r="Q147" s="91" t="str">
        <f>+PACKING!J137</f>
        <v>C</v>
      </c>
      <c r="R147" s="93" t="str">
        <f>+PACKING!K137</f>
        <v>NB - 21</v>
      </c>
      <c r="S147" s="94" t="s">
        <v>74</v>
      </c>
      <c r="T147" s="211" t="s">
        <v>73</v>
      </c>
      <c r="U147" s="211"/>
      <c r="V147" s="211"/>
      <c r="W147" s="211"/>
      <c r="X147" s="211"/>
      <c r="Y147" s="211"/>
      <c r="Z147" s="211"/>
      <c r="AA147" s="211"/>
      <c r="AB147" s="211"/>
      <c r="AC147" s="211"/>
      <c r="AD147" s="211"/>
      <c r="AE147" s="211"/>
      <c r="AF147" s="211"/>
      <c r="AG147" s="211"/>
      <c r="AH147" s="211"/>
      <c r="AI147" s="211"/>
    </row>
    <row r="148" spans="1:35" ht="24.95" customHeight="1" x14ac:dyDescent="0.25">
      <c r="A148" s="88">
        <f>+PACKING!C138</f>
        <v>137</v>
      </c>
      <c r="B148" s="89" t="str">
        <f>+PACKING!D138</f>
        <v>06 MAY 2024</v>
      </c>
      <c r="C148" s="90">
        <f>+PACKING!F138</f>
        <v>142337</v>
      </c>
      <c r="D148" s="90" t="str">
        <f t="shared" si="10"/>
        <v>142337---BSCP</v>
      </c>
      <c r="E148" s="90" t="str">
        <f t="shared" si="11"/>
        <v>CPSY5101---INTRODUCTION TO PSYCHOLOGY SEC 1</v>
      </c>
      <c r="F148" s="91" t="str">
        <f>+PACKING!E138</f>
        <v>BSCP</v>
      </c>
      <c r="G148" s="92" t="str">
        <f>+PACKING!I138</f>
        <v>I</v>
      </c>
      <c r="H148" s="91" t="s">
        <v>38</v>
      </c>
      <c r="I148" s="90" t="str">
        <f t="shared" si="12"/>
        <v>NB - 22</v>
      </c>
      <c r="J148" s="91" t="str">
        <f t="shared" si="13"/>
        <v>C</v>
      </c>
      <c r="K148" s="90"/>
      <c r="L148" s="92">
        <f>+PACKING!L138</f>
        <v>15</v>
      </c>
      <c r="M148" s="92">
        <f t="shared" si="14"/>
        <v>17</v>
      </c>
      <c r="N148" s="91" t="str">
        <f>+PACKING!G138</f>
        <v>CPSY5101</v>
      </c>
      <c r="O148" s="91" t="str">
        <f>+PACKING!H138</f>
        <v>INTRODUCTION TO PSYCHOLOGY SEC 1</v>
      </c>
      <c r="P148" s="90" t="s">
        <v>17</v>
      </c>
      <c r="Q148" s="91" t="str">
        <f>+PACKING!J138</f>
        <v>C</v>
      </c>
      <c r="R148" s="93" t="str">
        <f>+PACKING!K138</f>
        <v>NB - 22</v>
      </c>
      <c r="S148" s="94" t="s">
        <v>74</v>
      </c>
      <c r="T148" s="211" t="s">
        <v>73</v>
      </c>
      <c r="U148" s="211"/>
      <c r="V148" s="211"/>
      <c r="W148" s="211"/>
      <c r="X148" s="211"/>
      <c r="Y148" s="211"/>
      <c r="Z148" s="211"/>
      <c r="AA148" s="211"/>
      <c r="AB148" s="211"/>
      <c r="AC148" s="211"/>
      <c r="AD148" s="211"/>
      <c r="AE148" s="211"/>
      <c r="AF148" s="211"/>
      <c r="AG148" s="211"/>
      <c r="AH148" s="211"/>
      <c r="AI148" s="211"/>
    </row>
    <row r="149" spans="1:35" ht="24.95" customHeight="1" x14ac:dyDescent="0.25">
      <c r="A149" s="88">
        <f>+PACKING!C139</f>
        <v>138</v>
      </c>
      <c r="B149" s="89" t="str">
        <f>+PACKING!D139</f>
        <v>06 MAY 2024</v>
      </c>
      <c r="C149" s="90">
        <f>+PACKING!F139</f>
        <v>142403</v>
      </c>
      <c r="D149" s="90" t="str">
        <f t="shared" si="10"/>
        <v xml:space="preserve">142403---Post ADP (IT) </v>
      </c>
      <c r="E149" s="90" t="str">
        <f t="shared" si="11"/>
        <v>ITE6502---THEORY OF AUTOMATA SEC 1</v>
      </c>
      <c r="F149" s="91" t="str">
        <f>+PACKING!E139</f>
        <v xml:space="preserve">Post ADP (IT) </v>
      </c>
      <c r="G149" s="92" t="str">
        <f>+PACKING!I139</f>
        <v>I</v>
      </c>
      <c r="H149" s="91" t="s">
        <v>38</v>
      </c>
      <c r="I149" s="90" t="str">
        <f t="shared" si="12"/>
        <v>NB - 22</v>
      </c>
      <c r="J149" s="91" t="str">
        <f t="shared" si="13"/>
        <v>C</v>
      </c>
      <c r="K149" s="90"/>
      <c r="L149" s="92">
        <f>+PACKING!L139</f>
        <v>1</v>
      </c>
      <c r="M149" s="92">
        <f t="shared" si="14"/>
        <v>3</v>
      </c>
      <c r="N149" s="91" t="str">
        <f>+PACKING!G139</f>
        <v>ITE6502</v>
      </c>
      <c r="O149" s="91" t="str">
        <f>+PACKING!H139</f>
        <v>THEORY OF AUTOMATA SEC 1</v>
      </c>
      <c r="P149" s="90" t="s">
        <v>17</v>
      </c>
      <c r="Q149" s="91" t="str">
        <f>+PACKING!J139</f>
        <v>C</v>
      </c>
      <c r="R149" s="93" t="str">
        <f>+PACKING!K139</f>
        <v>NB - 22</v>
      </c>
      <c r="S149" s="94" t="s">
        <v>74</v>
      </c>
      <c r="T149" s="211" t="s">
        <v>73</v>
      </c>
      <c r="U149" s="211"/>
      <c r="V149" s="211"/>
      <c r="W149" s="211"/>
      <c r="X149" s="211"/>
      <c r="Y149" s="211"/>
      <c r="Z149" s="211"/>
      <c r="AA149" s="211"/>
      <c r="AB149" s="211"/>
      <c r="AC149" s="211"/>
      <c r="AD149" s="211"/>
      <c r="AE149" s="211"/>
      <c r="AF149" s="211"/>
      <c r="AG149" s="211"/>
      <c r="AH149" s="211"/>
      <c r="AI149" s="211"/>
    </row>
    <row r="150" spans="1:35" ht="24.95" customHeight="1" x14ac:dyDescent="0.25">
      <c r="A150" s="88">
        <f>+PACKING!C140</f>
        <v>139</v>
      </c>
      <c r="B150" s="89" t="str">
        <f>+PACKING!D140</f>
        <v>06 MAY 2024</v>
      </c>
      <c r="C150" s="90">
        <f>+PACKING!F140</f>
        <v>142605</v>
      </c>
      <c r="D150" s="90" t="str">
        <f t="shared" si="10"/>
        <v>142605---BS SE</v>
      </c>
      <c r="E150" s="90" t="str">
        <f t="shared" si="11"/>
        <v>APSY101---INTRODUCTION TO PSYCHOLOGY SEC 1</v>
      </c>
      <c r="F150" s="91" t="str">
        <f>+PACKING!E140</f>
        <v>BS SE</v>
      </c>
      <c r="G150" s="92" t="str">
        <f>+PACKING!I140</f>
        <v>I</v>
      </c>
      <c r="H150" s="91" t="s">
        <v>38</v>
      </c>
      <c r="I150" s="90" t="str">
        <f t="shared" si="12"/>
        <v>NB - 22</v>
      </c>
      <c r="J150" s="91" t="str">
        <f t="shared" si="13"/>
        <v>C</v>
      </c>
      <c r="K150" s="90"/>
      <c r="L150" s="92">
        <f>+PACKING!L140</f>
        <v>1</v>
      </c>
      <c r="M150" s="92">
        <f t="shared" si="14"/>
        <v>3</v>
      </c>
      <c r="N150" s="91" t="str">
        <f>+PACKING!G140</f>
        <v>APSY101</v>
      </c>
      <c r="O150" s="91" t="str">
        <f>+PACKING!H140</f>
        <v>INTRODUCTION TO PSYCHOLOGY SEC 1</v>
      </c>
      <c r="P150" s="90" t="s">
        <v>17</v>
      </c>
      <c r="Q150" s="91" t="str">
        <f>+PACKING!J140</f>
        <v>C</v>
      </c>
      <c r="R150" s="93" t="str">
        <f>+PACKING!K140</f>
        <v>NB - 22</v>
      </c>
      <c r="S150" s="94" t="s">
        <v>74</v>
      </c>
      <c r="T150" s="211" t="s">
        <v>73</v>
      </c>
      <c r="U150" s="211"/>
      <c r="V150" s="211"/>
      <c r="W150" s="211"/>
      <c r="X150" s="211"/>
      <c r="Y150" s="211"/>
      <c r="Z150" s="211"/>
      <c r="AA150" s="211"/>
      <c r="AB150" s="211"/>
      <c r="AC150" s="211"/>
      <c r="AD150" s="211"/>
      <c r="AE150" s="211"/>
      <c r="AF150" s="211"/>
      <c r="AG150" s="211"/>
      <c r="AH150" s="211"/>
      <c r="AI150" s="211"/>
    </row>
    <row r="151" spans="1:35" ht="24.95" customHeight="1" x14ac:dyDescent="0.25">
      <c r="A151" s="88">
        <f>+PACKING!C141</f>
        <v>140</v>
      </c>
      <c r="B151" s="89" t="str">
        <f>+PACKING!D141</f>
        <v>06 MAY 2024</v>
      </c>
      <c r="C151" s="90">
        <f>+PACKING!F141</f>
        <v>142616</v>
      </c>
      <c r="D151" s="90" t="str">
        <f t="shared" si="10"/>
        <v xml:space="preserve">142616---Post ADP (IR) </v>
      </c>
      <c r="E151" s="90" t="str">
        <f t="shared" si="11"/>
        <v>IR5364---DEFENSE AND STRATEGIC STUDIES SEC 1</v>
      </c>
      <c r="F151" s="91" t="str">
        <f>+PACKING!E141</f>
        <v xml:space="preserve">Post ADP (IR) </v>
      </c>
      <c r="G151" s="92" t="str">
        <f>+PACKING!I141</f>
        <v>I</v>
      </c>
      <c r="H151" s="91" t="s">
        <v>38</v>
      </c>
      <c r="I151" s="90" t="str">
        <f t="shared" si="12"/>
        <v>NB - 22</v>
      </c>
      <c r="J151" s="91" t="str">
        <f t="shared" si="13"/>
        <v>C</v>
      </c>
      <c r="K151" s="90"/>
      <c r="L151" s="92">
        <f>+PACKING!L141</f>
        <v>2</v>
      </c>
      <c r="M151" s="92">
        <f t="shared" si="14"/>
        <v>4</v>
      </c>
      <c r="N151" s="91" t="str">
        <f>+PACKING!G141</f>
        <v>IR5364</v>
      </c>
      <c r="O151" s="91" t="str">
        <f>+PACKING!H141</f>
        <v>DEFENSE AND STRATEGIC STUDIES SEC 1</v>
      </c>
      <c r="P151" s="90" t="s">
        <v>17</v>
      </c>
      <c r="Q151" s="91" t="str">
        <f>+PACKING!J141</f>
        <v>C</v>
      </c>
      <c r="R151" s="93" t="str">
        <f>+PACKING!K141</f>
        <v>NB - 22</v>
      </c>
      <c r="S151" s="94" t="s">
        <v>74</v>
      </c>
      <c r="T151" s="211" t="s">
        <v>73</v>
      </c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1"/>
      <c r="AI151" s="211"/>
    </row>
    <row r="152" spans="1:35" ht="24.95" customHeight="1" x14ac:dyDescent="0.25">
      <c r="A152" s="88">
        <f>+PACKING!C142</f>
        <v>141</v>
      </c>
      <c r="B152" s="89" t="str">
        <f>+PACKING!D142</f>
        <v>06 MAY 2024</v>
      </c>
      <c r="C152" s="90">
        <f>+PACKING!F142</f>
        <v>142003</v>
      </c>
      <c r="D152" s="90" t="str">
        <f t="shared" si="10"/>
        <v>142003---BSCS</v>
      </c>
      <c r="E152" s="90" t="str">
        <f t="shared" si="11"/>
        <v>CSC353---THEORY OF AUTOMATA SEC 8</v>
      </c>
      <c r="F152" s="91" t="str">
        <f>+PACKING!E142</f>
        <v>BSCS</v>
      </c>
      <c r="G152" s="92" t="str">
        <f>+PACKING!I142</f>
        <v>I</v>
      </c>
      <c r="H152" s="91" t="s">
        <v>38</v>
      </c>
      <c r="I152" s="90" t="str">
        <f t="shared" si="12"/>
        <v>NB - SEMINAR - I</v>
      </c>
      <c r="J152" s="91" t="str">
        <f t="shared" si="13"/>
        <v>S</v>
      </c>
      <c r="K152" s="90"/>
      <c r="L152" s="92">
        <f>+PACKING!L142</f>
        <v>4</v>
      </c>
      <c r="M152" s="92">
        <f t="shared" si="14"/>
        <v>6</v>
      </c>
      <c r="N152" s="91" t="str">
        <f>+PACKING!G142</f>
        <v>CSC353</v>
      </c>
      <c r="O152" s="91" t="str">
        <f>+PACKING!H142</f>
        <v>THEORY OF AUTOMATA SEC 8</v>
      </c>
      <c r="P152" s="90" t="s">
        <v>17</v>
      </c>
      <c r="Q152" s="91" t="str">
        <f>+PACKING!J142</f>
        <v>S</v>
      </c>
      <c r="R152" s="93" t="str">
        <f>+PACKING!K142</f>
        <v>NB - SEMINAR - I</v>
      </c>
      <c r="S152" s="94" t="s">
        <v>74</v>
      </c>
      <c r="T152" s="211" t="s">
        <v>73</v>
      </c>
      <c r="U152" s="211"/>
      <c r="V152" s="211"/>
      <c r="W152" s="211"/>
      <c r="X152" s="211"/>
      <c r="Y152" s="211"/>
      <c r="Z152" s="211"/>
      <c r="AA152" s="211"/>
      <c r="AB152" s="211"/>
      <c r="AC152" s="211"/>
      <c r="AD152" s="211"/>
      <c r="AE152" s="211"/>
      <c r="AF152" s="211"/>
      <c r="AG152" s="211"/>
      <c r="AH152" s="211"/>
      <c r="AI152" s="211"/>
    </row>
    <row r="153" spans="1:35" ht="24.95" customHeight="1" x14ac:dyDescent="0.25">
      <c r="A153" s="88">
        <f>+PACKING!C143</f>
        <v>142</v>
      </c>
      <c r="B153" s="89" t="str">
        <f>+PACKING!D143</f>
        <v>06 MAY 2024</v>
      </c>
      <c r="C153" s="90">
        <f>+PACKING!F143</f>
        <v>142004</v>
      </c>
      <c r="D153" s="90" t="str">
        <f t="shared" si="10"/>
        <v>142004---BSCS</v>
      </c>
      <c r="E153" s="90" t="str">
        <f t="shared" si="11"/>
        <v>CSC353---THEORY OF AUTOMATA SEC 9</v>
      </c>
      <c r="F153" s="91" t="str">
        <f>+PACKING!E143</f>
        <v>BSCS</v>
      </c>
      <c r="G153" s="92" t="str">
        <f>+PACKING!I143</f>
        <v>I</v>
      </c>
      <c r="H153" s="91" t="s">
        <v>38</v>
      </c>
      <c r="I153" s="90" t="str">
        <f t="shared" si="12"/>
        <v>NB - SEMINAR - I</v>
      </c>
      <c r="J153" s="91" t="str">
        <f t="shared" si="13"/>
        <v>S</v>
      </c>
      <c r="K153" s="90"/>
      <c r="L153" s="92">
        <f>+PACKING!L143</f>
        <v>40</v>
      </c>
      <c r="M153" s="92">
        <f t="shared" si="14"/>
        <v>42</v>
      </c>
      <c r="N153" s="91" t="str">
        <f>+PACKING!G143</f>
        <v>CSC353</v>
      </c>
      <c r="O153" s="91" t="str">
        <f>+PACKING!H143</f>
        <v>THEORY OF AUTOMATA SEC 9</v>
      </c>
      <c r="P153" s="90" t="s">
        <v>17</v>
      </c>
      <c r="Q153" s="91" t="str">
        <f>+PACKING!J143</f>
        <v>S</v>
      </c>
      <c r="R153" s="93" t="str">
        <f>+PACKING!K143</f>
        <v>NB - SEMINAR - I</v>
      </c>
      <c r="S153" s="94" t="s">
        <v>74</v>
      </c>
      <c r="T153" s="211" t="s">
        <v>73</v>
      </c>
      <c r="U153" s="211"/>
      <c r="V153" s="211"/>
      <c r="W153" s="211"/>
      <c r="X153" s="211"/>
      <c r="Y153" s="211"/>
      <c r="Z153" s="211"/>
      <c r="AA153" s="211"/>
      <c r="AB153" s="211"/>
      <c r="AC153" s="211"/>
      <c r="AD153" s="211"/>
      <c r="AE153" s="211"/>
      <c r="AF153" s="211"/>
      <c r="AG153" s="211"/>
      <c r="AH153" s="211"/>
      <c r="AI153" s="211"/>
    </row>
    <row r="154" spans="1:35" ht="24.95" customHeight="1" x14ac:dyDescent="0.25">
      <c r="A154" s="88">
        <f>+PACKING!C144</f>
        <v>143</v>
      </c>
      <c r="B154" s="89" t="str">
        <f>+PACKING!D144</f>
        <v>06 MAY 2024</v>
      </c>
      <c r="C154" s="90">
        <f>+PACKING!F144</f>
        <v>142004</v>
      </c>
      <c r="D154" s="90" t="str">
        <f t="shared" si="10"/>
        <v>142004---BSCS</v>
      </c>
      <c r="E154" s="90" t="str">
        <f t="shared" si="11"/>
        <v>CSC353---THEORY OF AUTOMATA SEC 9</v>
      </c>
      <c r="F154" s="91" t="str">
        <f>+PACKING!E144</f>
        <v>BSCS</v>
      </c>
      <c r="G154" s="92" t="str">
        <f>+PACKING!I144</f>
        <v>I</v>
      </c>
      <c r="H154" s="91" t="s">
        <v>38</v>
      </c>
      <c r="I154" s="90" t="str">
        <f t="shared" si="12"/>
        <v>NB - SEMINAR - III</v>
      </c>
      <c r="J154" s="91" t="str">
        <f t="shared" si="13"/>
        <v>T</v>
      </c>
      <c r="K154" s="90"/>
      <c r="L154" s="92">
        <f>+PACKING!L144</f>
        <v>2</v>
      </c>
      <c r="M154" s="92">
        <f t="shared" si="14"/>
        <v>4</v>
      </c>
      <c r="N154" s="91" t="str">
        <f>+PACKING!G144</f>
        <v>CSC353</v>
      </c>
      <c r="O154" s="91" t="str">
        <f>+PACKING!H144</f>
        <v>THEORY OF AUTOMATA SEC 9</v>
      </c>
      <c r="P154" s="90" t="s">
        <v>17</v>
      </c>
      <c r="Q154" s="91" t="str">
        <f>+PACKING!J144</f>
        <v>T</v>
      </c>
      <c r="R154" s="93" t="str">
        <f>+PACKING!K144</f>
        <v>NB - SEMINAR - III</v>
      </c>
      <c r="S154" s="94" t="s">
        <v>74</v>
      </c>
      <c r="T154" s="211" t="s">
        <v>73</v>
      </c>
      <c r="U154" s="211"/>
      <c r="V154" s="211"/>
      <c r="W154" s="211"/>
      <c r="X154" s="211"/>
      <c r="Y154" s="211"/>
      <c r="Z154" s="211"/>
      <c r="AA154" s="211"/>
      <c r="AB154" s="211"/>
      <c r="AC154" s="211"/>
      <c r="AD154" s="211"/>
      <c r="AE154" s="211"/>
      <c r="AF154" s="211"/>
      <c r="AG154" s="211"/>
      <c r="AH154" s="211"/>
      <c r="AI154" s="211"/>
    </row>
    <row r="155" spans="1:35" ht="24.95" customHeight="1" x14ac:dyDescent="0.25">
      <c r="A155" s="88">
        <f>+PACKING!C145</f>
        <v>144</v>
      </c>
      <c r="B155" s="89" t="str">
        <f>+PACKING!D145</f>
        <v>06 MAY 2024</v>
      </c>
      <c r="C155" s="90">
        <f>+PACKING!F145</f>
        <v>142017</v>
      </c>
      <c r="D155" s="90" t="str">
        <f t="shared" si="10"/>
        <v>142017---BS SE</v>
      </c>
      <c r="E155" s="90" t="str">
        <f t="shared" si="11"/>
        <v>SE326---MOBILE APPLICATION DEVELOPMENT SEC 1</v>
      </c>
      <c r="F155" s="91" t="str">
        <f>+PACKING!E145</f>
        <v>BS SE</v>
      </c>
      <c r="G155" s="92" t="str">
        <f>+PACKING!I145</f>
        <v>I</v>
      </c>
      <c r="H155" s="91" t="s">
        <v>38</v>
      </c>
      <c r="I155" s="90" t="str">
        <f t="shared" si="12"/>
        <v>NB - SEMINAR - III</v>
      </c>
      <c r="J155" s="91" t="str">
        <f t="shared" si="13"/>
        <v>T</v>
      </c>
      <c r="K155" s="90"/>
      <c r="L155" s="92">
        <f>+PACKING!L145</f>
        <v>41</v>
      </c>
      <c r="M155" s="92">
        <f t="shared" si="14"/>
        <v>43</v>
      </c>
      <c r="N155" s="91" t="str">
        <f>+PACKING!G145</f>
        <v>SE326</v>
      </c>
      <c r="O155" s="91" t="str">
        <f>+PACKING!H145</f>
        <v>MOBILE APPLICATION DEVELOPMENT SEC 1</v>
      </c>
      <c r="P155" s="90" t="s">
        <v>17</v>
      </c>
      <c r="Q155" s="91" t="str">
        <f>+PACKING!J145</f>
        <v>T</v>
      </c>
      <c r="R155" s="93" t="str">
        <f>+PACKING!K145</f>
        <v>NB - SEMINAR - III</v>
      </c>
      <c r="S155" s="94" t="s">
        <v>74</v>
      </c>
      <c r="T155" s="211" t="s">
        <v>73</v>
      </c>
      <c r="U155" s="211"/>
      <c r="V155" s="211"/>
      <c r="W155" s="211"/>
      <c r="X155" s="211"/>
      <c r="Y155" s="211"/>
      <c r="Z155" s="211"/>
      <c r="AA155" s="211"/>
      <c r="AB155" s="211"/>
      <c r="AC155" s="211"/>
      <c r="AD155" s="211"/>
      <c r="AE155" s="211"/>
      <c r="AF155" s="211"/>
      <c r="AG155" s="211"/>
      <c r="AH155" s="211"/>
      <c r="AI155" s="211"/>
    </row>
    <row r="156" spans="1:35" ht="24.95" customHeight="1" x14ac:dyDescent="0.25">
      <c r="A156" s="88">
        <f>+PACKING!C146</f>
        <v>145</v>
      </c>
      <c r="B156" s="89" t="str">
        <f>+PACKING!D146</f>
        <v>06 MAY 2024</v>
      </c>
      <c r="C156" s="90">
        <f>+PACKING!F146</f>
        <v>142018</v>
      </c>
      <c r="D156" s="90" t="str">
        <f t="shared" si="10"/>
        <v>142018---BS SE</v>
      </c>
      <c r="E156" s="90" t="str">
        <f t="shared" si="11"/>
        <v>SE326---MOBILE APPLICATION DEVELOPMENT SEC 2</v>
      </c>
      <c r="F156" s="91" t="str">
        <f>+PACKING!E146</f>
        <v>BS SE</v>
      </c>
      <c r="G156" s="92" t="str">
        <f>+PACKING!I146</f>
        <v>I</v>
      </c>
      <c r="H156" s="91" t="s">
        <v>38</v>
      </c>
      <c r="I156" s="90" t="str">
        <f t="shared" si="12"/>
        <v>NB - SEMINAR - III</v>
      </c>
      <c r="J156" s="91" t="str">
        <f t="shared" si="13"/>
        <v>T</v>
      </c>
      <c r="K156" s="90"/>
      <c r="L156" s="92">
        <f>+PACKING!L146</f>
        <v>1</v>
      </c>
      <c r="M156" s="92">
        <f t="shared" si="14"/>
        <v>3</v>
      </c>
      <c r="N156" s="91" t="str">
        <f>+PACKING!G146</f>
        <v>SE326</v>
      </c>
      <c r="O156" s="91" t="str">
        <f>+PACKING!H146</f>
        <v>MOBILE APPLICATION DEVELOPMENT SEC 2</v>
      </c>
      <c r="P156" s="90" t="s">
        <v>17</v>
      </c>
      <c r="Q156" s="91" t="str">
        <f>+PACKING!J146</f>
        <v>T</v>
      </c>
      <c r="R156" s="93" t="str">
        <f>+PACKING!K146</f>
        <v>NB - SEMINAR - III</v>
      </c>
      <c r="S156" s="94" t="s">
        <v>74</v>
      </c>
      <c r="T156" s="211" t="s">
        <v>73</v>
      </c>
      <c r="U156" s="211"/>
      <c r="V156" s="211"/>
      <c r="W156" s="211"/>
      <c r="X156" s="211"/>
      <c r="Y156" s="211"/>
      <c r="Z156" s="211"/>
      <c r="AA156" s="211"/>
      <c r="AB156" s="211"/>
      <c r="AC156" s="211"/>
      <c r="AD156" s="211"/>
      <c r="AE156" s="211"/>
      <c r="AF156" s="211"/>
      <c r="AG156" s="211"/>
      <c r="AH156" s="211"/>
      <c r="AI156" s="211"/>
    </row>
    <row r="157" spans="1:35" ht="24.95" customHeight="1" x14ac:dyDescent="0.25">
      <c r="A157" s="88">
        <f>+PACKING!C147</f>
        <v>146</v>
      </c>
      <c r="B157" s="89" t="str">
        <f>+PACKING!D147</f>
        <v>06 MAY 2024</v>
      </c>
      <c r="C157" s="90">
        <f>+PACKING!F147</f>
        <v>142018</v>
      </c>
      <c r="D157" s="90" t="str">
        <f t="shared" si="10"/>
        <v>142018---BS SE</v>
      </c>
      <c r="E157" s="90" t="str">
        <f t="shared" si="11"/>
        <v>SE326---MOBILE APPLICATION DEVELOPMENT SEC 2</v>
      </c>
      <c r="F157" s="91" t="str">
        <f>+PACKING!E147</f>
        <v>BS SE</v>
      </c>
      <c r="G157" s="92" t="str">
        <f>+PACKING!I147</f>
        <v>I</v>
      </c>
      <c r="H157" s="91" t="s">
        <v>38</v>
      </c>
      <c r="I157" s="90" t="str">
        <f t="shared" si="12"/>
        <v>NB - SEMINAR - IV</v>
      </c>
      <c r="J157" s="91" t="str">
        <f t="shared" si="13"/>
        <v>U</v>
      </c>
      <c r="K157" s="90"/>
      <c r="L157" s="92">
        <f>+PACKING!L147</f>
        <v>36</v>
      </c>
      <c r="M157" s="92">
        <f t="shared" si="14"/>
        <v>38</v>
      </c>
      <c r="N157" s="91" t="str">
        <f>+PACKING!G147</f>
        <v>SE326</v>
      </c>
      <c r="O157" s="91" t="str">
        <f>+PACKING!H147</f>
        <v>MOBILE APPLICATION DEVELOPMENT SEC 2</v>
      </c>
      <c r="P157" s="90" t="s">
        <v>17</v>
      </c>
      <c r="Q157" s="91" t="str">
        <f>+PACKING!J147</f>
        <v>U</v>
      </c>
      <c r="R157" s="93" t="str">
        <f>+PACKING!K147</f>
        <v>NB - SEMINAR - IV</v>
      </c>
      <c r="S157" s="94" t="s">
        <v>74</v>
      </c>
      <c r="T157" s="211" t="s">
        <v>73</v>
      </c>
      <c r="U157" s="211"/>
      <c r="V157" s="211"/>
      <c r="W157" s="211"/>
      <c r="X157" s="211"/>
      <c r="Y157" s="211"/>
      <c r="Z157" s="211"/>
      <c r="AA157" s="211"/>
      <c r="AB157" s="211"/>
      <c r="AC157" s="211"/>
      <c r="AD157" s="211"/>
      <c r="AE157" s="211"/>
      <c r="AF157" s="211"/>
      <c r="AG157" s="211"/>
      <c r="AH157" s="211"/>
      <c r="AI157" s="211"/>
    </row>
    <row r="158" spans="1:35" ht="24.95" customHeight="1" x14ac:dyDescent="0.25">
      <c r="A158" s="88">
        <f>+PACKING!C148</f>
        <v>147</v>
      </c>
      <c r="B158" s="89" t="str">
        <f>+PACKING!D148</f>
        <v>06 MAY 2024</v>
      </c>
      <c r="C158" s="90">
        <f>+PACKING!F148</f>
        <v>142019</v>
      </c>
      <c r="D158" s="90" t="str">
        <f t="shared" si="10"/>
        <v>142019---BS SE</v>
      </c>
      <c r="E158" s="90" t="str">
        <f t="shared" si="11"/>
        <v>SE326---MOBILE APPLICATION DEVELOPMENT SEC 3</v>
      </c>
      <c r="F158" s="91" t="str">
        <f>+PACKING!E148</f>
        <v>BS SE</v>
      </c>
      <c r="G158" s="92" t="str">
        <f>+PACKING!I148</f>
        <v>I</v>
      </c>
      <c r="H158" s="91" t="s">
        <v>38</v>
      </c>
      <c r="I158" s="90" t="str">
        <f t="shared" si="12"/>
        <v>NB - SEMINAR - IV</v>
      </c>
      <c r="J158" s="91" t="str">
        <f t="shared" si="13"/>
        <v>U</v>
      </c>
      <c r="K158" s="90"/>
      <c r="L158" s="92">
        <f>+PACKING!L148</f>
        <v>8</v>
      </c>
      <c r="M158" s="92">
        <f t="shared" si="14"/>
        <v>10</v>
      </c>
      <c r="N158" s="91" t="str">
        <f>+PACKING!G148</f>
        <v>SE326</v>
      </c>
      <c r="O158" s="91" t="str">
        <f>+PACKING!H148</f>
        <v>MOBILE APPLICATION DEVELOPMENT SEC 3</v>
      </c>
      <c r="P158" s="90" t="s">
        <v>17</v>
      </c>
      <c r="Q158" s="91" t="str">
        <f>+PACKING!J148</f>
        <v>U</v>
      </c>
      <c r="R158" s="93" t="str">
        <f>+PACKING!K148</f>
        <v>NB - SEMINAR - IV</v>
      </c>
      <c r="S158" s="94" t="s">
        <v>74</v>
      </c>
      <c r="T158" s="211" t="s">
        <v>73</v>
      </c>
      <c r="U158" s="211"/>
      <c r="V158" s="211"/>
      <c r="W158" s="211"/>
      <c r="X158" s="211"/>
      <c r="Y158" s="211"/>
      <c r="Z158" s="211"/>
      <c r="AA158" s="211"/>
      <c r="AB158" s="211"/>
      <c r="AC158" s="211"/>
      <c r="AD158" s="211"/>
      <c r="AE158" s="211"/>
      <c r="AF158" s="211"/>
      <c r="AG158" s="211"/>
      <c r="AH158" s="211"/>
      <c r="AI158" s="211"/>
    </row>
    <row r="159" spans="1:35" ht="24.95" customHeight="1" x14ac:dyDescent="0.25">
      <c r="A159" s="88">
        <f>+PACKING!C149</f>
        <v>148</v>
      </c>
      <c r="B159" s="89" t="str">
        <f>+PACKING!D149</f>
        <v>06 MAY 2024</v>
      </c>
      <c r="C159" s="90">
        <f>+PACKING!F149</f>
        <v>140790</v>
      </c>
      <c r="D159" s="90" t="str">
        <f t="shared" si="10"/>
        <v>140790---BSCP</v>
      </c>
      <c r="E159" s="90" t="str">
        <f t="shared" si="11"/>
        <v>BSCP116---SPEECH AND LANGUAGE PATHOLOGY SEC 1</v>
      </c>
      <c r="F159" s="91" t="str">
        <f>+PACKING!E149</f>
        <v>BSCP</v>
      </c>
      <c r="G159" s="92" t="str">
        <f>+PACKING!I149</f>
        <v>I</v>
      </c>
      <c r="H159" s="91" t="s">
        <v>38</v>
      </c>
      <c r="I159" s="90" t="str">
        <f t="shared" si="12"/>
        <v>OB - 18</v>
      </c>
      <c r="J159" s="91" t="str">
        <f t="shared" si="13"/>
        <v>E</v>
      </c>
      <c r="K159" s="90"/>
      <c r="L159" s="92">
        <f>+PACKING!L149</f>
        <v>22</v>
      </c>
      <c r="M159" s="92">
        <f t="shared" si="14"/>
        <v>24</v>
      </c>
      <c r="N159" s="91" t="str">
        <f>+PACKING!G149</f>
        <v>BSCP116</v>
      </c>
      <c r="O159" s="91" t="str">
        <f>+PACKING!H149</f>
        <v>SPEECH AND LANGUAGE PATHOLOGY SEC 1</v>
      </c>
      <c r="P159" s="90" t="s">
        <v>17</v>
      </c>
      <c r="Q159" s="91" t="str">
        <f>+PACKING!J149</f>
        <v>E</v>
      </c>
      <c r="R159" s="93" t="str">
        <f>+PACKING!K149</f>
        <v>OB - 18</v>
      </c>
      <c r="S159" s="94" t="s">
        <v>74</v>
      </c>
      <c r="T159" s="211" t="s">
        <v>73</v>
      </c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1"/>
      <c r="AI159" s="211"/>
    </row>
    <row r="160" spans="1:35" ht="24.95" customHeight="1" x14ac:dyDescent="0.25">
      <c r="A160" s="88">
        <f>+PACKING!C150</f>
        <v>149</v>
      </c>
      <c r="B160" s="89" t="str">
        <f>+PACKING!D150</f>
        <v>06 MAY 2024</v>
      </c>
      <c r="C160" s="90">
        <f>+PACKING!F150</f>
        <v>141329</v>
      </c>
      <c r="D160" s="90" t="str">
        <f t="shared" si="10"/>
        <v>141329---BS DFCS</v>
      </c>
      <c r="E160" s="90" t="str">
        <f t="shared" si="11"/>
        <v>DFCS3302---COMPUTER FORENSIC ESSENTIALS SEC 1</v>
      </c>
      <c r="F160" s="91" t="str">
        <f>+PACKING!E150</f>
        <v>BS DFCS</v>
      </c>
      <c r="G160" s="92" t="str">
        <f>+PACKING!I150</f>
        <v>I</v>
      </c>
      <c r="H160" s="91" t="s">
        <v>38</v>
      </c>
      <c r="I160" s="90" t="str">
        <f t="shared" si="12"/>
        <v>OB - 21</v>
      </c>
      <c r="J160" s="91" t="str">
        <f t="shared" si="13"/>
        <v>G</v>
      </c>
      <c r="K160" s="90"/>
      <c r="L160" s="92">
        <f>+PACKING!L150</f>
        <v>15</v>
      </c>
      <c r="M160" s="92">
        <f t="shared" si="14"/>
        <v>17</v>
      </c>
      <c r="N160" s="91" t="str">
        <f>+PACKING!G150</f>
        <v>DFCS3302</v>
      </c>
      <c r="O160" s="91" t="str">
        <f>+PACKING!H150</f>
        <v>COMPUTER FORENSIC ESSENTIALS SEC 1</v>
      </c>
      <c r="P160" s="90" t="s">
        <v>17</v>
      </c>
      <c r="Q160" s="91" t="str">
        <f>+PACKING!J150</f>
        <v>G</v>
      </c>
      <c r="R160" s="93" t="str">
        <f>+PACKING!K150</f>
        <v>OB - 21</v>
      </c>
      <c r="S160" s="94" t="s">
        <v>74</v>
      </c>
      <c r="T160" s="211" t="s">
        <v>73</v>
      </c>
      <c r="U160" s="211"/>
      <c r="V160" s="211"/>
      <c r="W160" s="211"/>
      <c r="X160" s="211"/>
      <c r="Y160" s="211"/>
      <c r="Z160" s="211"/>
      <c r="AA160" s="211"/>
      <c r="AB160" s="211"/>
      <c r="AC160" s="211"/>
      <c r="AD160" s="211"/>
      <c r="AE160" s="211"/>
      <c r="AF160" s="211"/>
      <c r="AG160" s="211"/>
      <c r="AH160" s="211"/>
      <c r="AI160" s="211"/>
    </row>
    <row r="161" spans="1:35" ht="24.95" customHeight="1" x14ac:dyDescent="0.25">
      <c r="A161" s="88">
        <f>+PACKING!C151</f>
        <v>150</v>
      </c>
      <c r="B161" s="89" t="str">
        <f>+PACKING!D151</f>
        <v>06 MAY 2024</v>
      </c>
      <c r="C161" s="90">
        <f>+PACKING!F151</f>
        <v>141383</v>
      </c>
      <c r="D161" s="90" t="str">
        <f t="shared" si="10"/>
        <v>141383---MSCP</v>
      </c>
      <c r="E161" s="90" t="str">
        <f t="shared" si="11"/>
        <v>PSY736---SPEECH AND LANGUAGE PATHOLOGY SEC 1</v>
      </c>
      <c r="F161" s="91" t="str">
        <f>+PACKING!E151</f>
        <v>MSCP</v>
      </c>
      <c r="G161" s="92" t="str">
        <f>+PACKING!I151</f>
        <v>I</v>
      </c>
      <c r="H161" s="91" t="s">
        <v>38</v>
      </c>
      <c r="I161" s="90" t="str">
        <f t="shared" si="12"/>
        <v>OB - 21</v>
      </c>
      <c r="J161" s="91" t="str">
        <f t="shared" si="13"/>
        <v>G</v>
      </c>
      <c r="K161" s="90"/>
      <c r="L161" s="92">
        <f>+PACKING!L151</f>
        <v>7</v>
      </c>
      <c r="M161" s="92">
        <f t="shared" si="14"/>
        <v>9</v>
      </c>
      <c r="N161" s="91" t="str">
        <f>+PACKING!G151</f>
        <v>PSY736</v>
      </c>
      <c r="O161" s="91" t="str">
        <f>+PACKING!H151</f>
        <v>SPEECH AND LANGUAGE PATHOLOGY SEC 1</v>
      </c>
      <c r="P161" s="90" t="s">
        <v>17</v>
      </c>
      <c r="Q161" s="91" t="str">
        <f>+PACKING!J151</f>
        <v>G</v>
      </c>
      <c r="R161" s="93" t="str">
        <f>+PACKING!K151</f>
        <v>OB - 21</v>
      </c>
      <c r="S161" s="94" t="s">
        <v>74</v>
      </c>
      <c r="T161" s="211" t="s">
        <v>73</v>
      </c>
      <c r="U161" s="211"/>
      <c r="V161" s="211"/>
      <c r="W161" s="211"/>
      <c r="X161" s="211"/>
      <c r="Y161" s="211"/>
      <c r="Z161" s="211"/>
      <c r="AA161" s="211"/>
      <c r="AB161" s="211"/>
      <c r="AC161" s="211"/>
      <c r="AD161" s="211"/>
      <c r="AE161" s="211"/>
      <c r="AF161" s="211"/>
      <c r="AG161" s="211"/>
      <c r="AH161" s="211"/>
      <c r="AI161" s="211"/>
    </row>
    <row r="162" spans="1:35" ht="24.95" customHeight="1" x14ac:dyDescent="0.25">
      <c r="A162" s="88">
        <f>+PACKING!C152</f>
        <v>151</v>
      </c>
      <c r="B162" s="89" t="str">
        <f>+PACKING!D152</f>
        <v>06 MAY 2024</v>
      </c>
      <c r="C162" s="90">
        <f>+PACKING!F152</f>
        <v>141383</v>
      </c>
      <c r="D162" s="90" t="str">
        <f t="shared" si="10"/>
        <v>141383---MSCP</v>
      </c>
      <c r="E162" s="90" t="str">
        <f t="shared" si="11"/>
        <v>PSY736---SPEECH AND LANGUAGE PATHOLOGY SEC 1</v>
      </c>
      <c r="F162" s="91" t="str">
        <f>+PACKING!E152</f>
        <v>MSCP</v>
      </c>
      <c r="G162" s="92" t="str">
        <f>+PACKING!I152</f>
        <v>I</v>
      </c>
      <c r="H162" s="91" t="s">
        <v>38</v>
      </c>
      <c r="I162" s="90" t="str">
        <f t="shared" si="12"/>
        <v>OB - 22</v>
      </c>
      <c r="J162" s="91" t="str">
        <f t="shared" si="13"/>
        <v>G</v>
      </c>
      <c r="K162" s="90"/>
      <c r="L162" s="92">
        <f>+PACKING!L152</f>
        <v>14</v>
      </c>
      <c r="M162" s="92">
        <f t="shared" si="14"/>
        <v>16</v>
      </c>
      <c r="N162" s="91" t="str">
        <f>+PACKING!G152</f>
        <v>PSY736</v>
      </c>
      <c r="O162" s="91" t="str">
        <f>+PACKING!H152</f>
        <v>SPEECH AND LANGUAGE PATHOLOGY SEC 1</v>
      </c>
      <c r="P162" s="90" t="s">
        <v>17</v>
      </c>
      <c r="Q162" s="91" t="str">
        <f>+PACKING!J152</f>
        <v>G</v>
      </c>
      <c r="R162" s="93" t="str">
        <f>+PACKING!K152</f>
        <v>OB - 22</v>
      </c>
      <c r="S162" s="94" t="s">
        <v>74</v>
      </c>
      <c r="T162" s="211" t="s">
        <v>73</v>
      </c>
      <c r="U162" s="211"/>
      <c r="V162" s="211"/>
      <c r="W162" s="211"/>
      <c r="X162" s="211"/>
      <c r="Y162" s="211"/>
      <c r="Z162" s="211"/>
      <c r="AA162" s="211"/>
      <c r="AB162" s="211"/>
      <c r="AC162" s="211"/>
      <c r="AD162" s="211"/>
      <c r="AE162" s="211"/>
      <c r="AF162" s="211"/>
      <c r="AG162" s="211"/>
      <c r="AH162" s="211"/>
      <c r="AI162" s="211"/>
    </row>
    <row r="163" spans="1:35" ht="24.95" customHeight="1" x14ac:dyDescent="0.25">
      <c r="A163" s="88">
        <f>+PACKING!C153</f>
        <v>152</v>
      </c>
      <c r="B163" s="89" t="str">
        <f>+PACKING!D153</f>
        <v>06 MAY 2024</v>
      </c>
      <c r="C163" s="90">
        <f>+PACKING!F153</f>
        <v>141409</v>
      </c>
      <c r="D163" s="90" t="str">
        <f t="shared" si="10"/>
        <v>141409---M.Phil AP</v>
      </c>
      <c r="E163" s="90" t="str">
        <f t="shared" si="11"/>
        <v>APSY7207---SEMINARS IN ANY THREE AREAS OF PSYCHOLOGY SEC 1</v>
      </c>
      <c r="F163" s="91" t="str">
        <f>+PACKING!E153</f>
        <v>M.Phil AP</v>
      </c>
      <c r="G163" s="92" t="str">
        <f>+PACKING!I153</f>
        <v>I</v>
      </c>
      <c r="H163" s="91" t="s">
        <v>38</v>
      </c>
      <c r="I163" s="90" t="str">
        <f t="shared" si="12"/>
        <v>OB - 22</v>
      </c>
      <c r="J163" s="91" t="str">
        <f t="shared" si="13"/>
        <v>G</v>
      </c>
      <c r="K163" s="90"/>
      <c r="L163" s="92">
        <f>+PACKING!L153</f>
        <v>5</v>
      </c>
      <c r="M163" s="92">
        <f t="shared" si="14"/>
        <v>7</v>
      </c>
      <c r="N163" s="91" t="str">
        <f>+PACKING!G153</f>
        <v>APSY7207</v>
      </c>
      <c r="O163" s="91" t="str">
        <f>+PACKING!H153</f>
        <v>SEMINARS IN ANY THREE AREAS OF PSYCHOLOGY SEC 1</v>
      </c>
      <c r="P163" s="90" t="s">
        <v>17</v>
      </c>
      <c r="Q163" s="91" t="str">
        <f>+PACKING!J153</f>
        <v>G</v>
      </c>
      <c r="R163" s="93" t="str">
        <f>+PACKING!K153</f>
        <v>OB - 22</v>
      </c>
      <c r="S163" s="94" t="s">
        <v>74</v>
      </c>
      <c r="T163" s="211" t="s">
        <v>73</v>
      </c>
      <c r="U163" s="211"/>
      <c r="V163" s="211"/>
      <c r="W163" s="211"/>
      <c r="X163" s="211"/>
      <c r="Y163" s="211"/>
      <c r="Z163" s="211"/>
      <c r="AA163" s="211"/>
      <c r="AB163" s="211"/>
      <c r="AC163" s="211"/>
      <c r="AD163" s="211"/>
      <c r="AE163" s="211"/>
      <c r="AF163" s="211"/>
      <c r="AG163" s="211"/>
      <c r="AH163" s="211"/>
      <c r="AI163" s="211"/>
    </row>
    <row r="164" spans="1:35" ht="24.95" customHeight="1" x14ac:dyDescent="0.25">
      <c r="A164" s="88">
        <f>+PACKING!C154</f>
        <v>153</v>
      </c>
      <c r="B164" s="89" t="str">
        <f>+PACKING!D154</f>
        <v>06 MAY 2024</v>
      </c>
      <c r="C164" s="90">
        <f>+PACKING!F154</f>
        <v>141487</v>
      </c>
      <c r="D164" s="90" t="str">
        <f t="shared" si="10"/>
        <v>141487---BBA (Hons)</v>
      </c>
      <c r="E164" s="90" t="str">
        <f t="shared" si="11"/>
        <v>APSY101---INTRODUCTION TO PSYCHOLOGY SEC 1</v>
      </c>
      <c r="F164" s="91" t="str">
        <f>+PACKING!E154</f>
        <v>BBA (Hons)</v>
      </c>
      <c r="G164" s="92" t="str">
        <f>+PACKING!I154</f>
        <v>I</v>
      </c>
      <c r="H164" s="91" t="s">
        <v>38</v>
      </c>
      <c r="I164" s="90" t="str">
        <f t="shared" si="12"/>
        <v>OB - 22</v>
      </c>
      <c r="J164" s="91" t="str">
        <f t="shared" si="13"/>
        <v>G</v>
      </c>
      <c r="K164" s="90"/>
      <c r="L164" s="92">
        <f>+PACKING!L154</f>
        <v>3</v>
      </c>
      <c r="M164" s="92">
        <f t="shared" si="14"/>
        <v>5</v>
      </c>
      <c r="N164" s="91" t="str">
        <f>+PACKING!G154</f>
        <v>APSY101</v>
      </c>
      <c r="O164" s="91" t="str">
        <f>+PACKING!H154</f>
        <v>INTRODUCTION TO PSYCHOLOGY SEC 1</v>
      </c>
      <c r="P164" s="90" t="s">
        <v>17</v>
      </c>
      <c r="Q164" s="91" t="str">
        <f>+PACKING!J154</f>
        <v>G</v>
      </c>
      <c r="R164" s="93" t="str">
        <f>+PACKING!K154</f>
        <v>OB - 22</v>
      </c>
      <c r="S164" s="94" t="s">
        <v>74</v>
      </c>
      <c r="T164" s="211" t="s">
        <v>73</v>
      </c>
      <c r="U164" s="211"/>
      <c r="V164" s="211"/>
      <c r="W164" s="211"/>
      <c r="X164" s="211"/>
      <c r="Y164" s="211"/>
      <c r="Z164" s="211"/>
      <c r="AA164" s="211"/>
      <c r="AB164" s="211"/>
      <c r="AC164" s="211"/>
      <c r="AD164" s="211"/>
      <c r="AE164" s="211"/>
      <c r="AF164" s="211"/>
      <c r="AG164" s="211"/>
      <c r="AH164" s="211"/>
      <c r="AI164" s="211"/>
    </row>
    <row r="165" spans="1:35" ht="24.95" customHeight="1" x14ac:dyDescent="0.25">
      <c r="A165" s="88">
        <f>+PACKING!C155</f>
        <v>154</v>
      </c>
      <c r="B165" s="89" t="str">
        <f>+PACKING!D155</f>
        <v>06 MAY 2024</v>
      </c>
      <c r="C165" s="90">
        <f>+PACKING!F155</f>
        <v>141487</v>
      </c>
      <c r="D165" s="90" t="str">
        <f t="shared" si="10"/>
        <v>141487---BBA (Hons)</v>
      </c>
      <c r="E165" s="90" t="str">
        <f t="shared" si="11"/>
        <v>APSY101---INTRODUCTION TO PSYCHOLOGY SEC 1</v>
      </c>
      <c r="F165" s="91" t="str">
        <f>+PACKING!E155</f>
        <v>BBA (Hons)</v>
      </c>
      <c r="G165" s="92" t="str">
        <f>+PACKING!I155</f>
        <v>I</v>
      </c>
      <c r="H165" s="91" t="s">
        <v>38</v>
      </c>
      <c r="I165" s="90" t="str">
        <f t="shared" si="12"/>
        <v>OB - 23</v>
      </c>
      <c r="J165" s="91" t="str">
        <f t="shared" si="13"/>
        <v>G</v>
      </c>
      <c r="K165" s="90"/>
      <c r="L165" s="92">
        <f>+PACKING!L155</f>
        <v>17</v>
      </c>
      <c r="M165" s="92">
        <f t="shared" si="14"/>
        <v>19</v>
      </c>
      <c r="N165" s="91" t="str">
        <f>+PACKING!G155</f>
        <v>APSY101</v>
      </c>
      <c r="O165" s="91" t="str">
        <f>+PACKING!H155</f>
        <v>INTRODUCTION TO PSYCHOLOGY SEC 1</v>
      </c>
      <c r="P165" s="90" t="s">
        <v>17</v>
      </c>
      <c r="Q165" s="91" t="str">
        <f>+PACKING!J155</f>
        <v>G</v>
      </c>
      <c r="R165" s="93" t="str">
        <f>+PACKING!K155</f>
        <v>OB - 23</v>
      </c>
      <c r="S165" s="94" t="s">
        <v>74</v>
      </c>
      <c r="T165" s="211" t="s">
        <v>73</v>
      </c>
      <c r="U165" s="211"/>
      <c r="V165" s="211"/>
      <c r="W165" s="211"/>
      <c r="X165" s="211"/>
      <c r="Y165" s="211"/>
      <c r="Z165" s="211"/>
      <c r="AA165" s="211"/>
      <c r="AB165" s="211"/>
      <c r="AC165" s="211"/>
      <c r="AD165" s="211"/>
      <c r="AE165" s="211"/>
      <c r="AF165" s="211"/>
      <c r="AG165" s="211"/>
      <c r="AH165" s="211"/>
      <c r="AI165" s="211"/>
    </row>
    <row r="166" spans="1:35" ht="24.95" customHeight="1" x14ac:dyDescent="0.25">
      <c r="A166" s="88">
        <f>+PACKING!C156</f>
        <v>155</v>
      </c>
      <c r="B166" s="89" t="str">
        <f>+PACKING!D156</f>
        <v>06 MAY 2024</v>
      </c>
      <c r="C166" s="90">
        <f>+PACKING!F156</f>
        <v>141490</v>
      </c>
      <c r="D166" s="90" t="str">
        <f t="shared" si="10"/>
        <v>141490---BS Phys</v>
      </c>
      <c r="E166" s="90" t="str">
        <f t="shared" si="11"/>
        <v>Phys343---OPTICS SEC 1</v>
      </c>
      <c r="F166" s="91" t="str">
        <f>+PACKING!E156</f>
        <v>BS Phys</v>
      </c>
      <c r="G166" s="92" t="str">
        <f>+PACKING!I156</f>
        <v>I</v>
      </c>
      <c r="H166" s="91" t="s">
        <v>38</v>
      </c>
      <c r="I166" s="90" t="str">
        <f t="shared" si="12"/>
        <v>OB - 23</v>
      </c>
      <c r="J166" s="91" t="str">
        <f t="shared" si="13"/>
        <v>G</v>
      </c>
      <c r="K166" s="90"/>
      <c r="L166" s="92">
        <f>+PACKING!L156</f>
        <v>5</v>
      </c>
      <c r="M166" s="92">
        <f t="shared" si="14"/>
        <v>7</v>
      </c>
      <c r="N166" s="91" t="str">
        <f>+PACKING!G156</f>
        <v>Phys343</v>
      </c>
      <c r="O166" s="91" t="str">
        <f>+PACKING!H156</f>
        <v>OPTICS SEC 1</v>
      </c>
      <c r="P166" s="90" t="s">
        <v>17</v>
      </c>
      <c r="Q166" s="91" t="str">
        <f>+PACKING!J156</f>
        <v>G</v>
      </c>
      <c r="R166" s="93" t="str">
        <f>+PACKING!K156</f>
        <v>OB - 23</v>
      </c>
      <c r="S166" s="94" t="s">
        <v>74</v>
      </c>
      <c r="T166" s="211" t="s">
        <v>73</v>
      </c>
      <c r="U166" s="211"/>
      <c r="V166" s="211"/>
      <c r="W166" s="211"/>
      <c r="X166" s="211"/>
      <c r="Y166" s="211"/>
      <c r="Z166" s="211"/>
      <c r="AA166" s="211"/>
      <c r="AB166" s="211"/>
      <c r="AC166" s="211"/>
      <c r="AD166" s="211"/>
      <c r="AE166" s="211"/>
      <c r="AF166" s="211"/>
      <c r="AG166" s="211"/>
      <c r="AH166" s="211"/>
      <c r="AI166" s="211"/>
    </row>
    <row r="167" spans="1:35" ht="24.95" customHeight="1" x14ac:dyDescent="0.25">
      <c r="A167" s="88">
        <f>+PACKING!C157</f>
        <v>156</v>
      </c>
      <c r="B167" s="89" t="str">
        <f>+PACKING!D157</f>
        <v>06 MAY 2024</v>
      </c>
      <c r="C167" s="90">
        <f>+PACKING!F157</f>
        <v>141497</v>
      </c>
      <c r="D167" s="90" t="str">
        <f t="shared" si="10"/>
        <v>141497---BS Phys</v>
      </c>
      <c r="E167" s="90" t="str">
        <f t="shared" si="11"/>
        <v>PHYS385---PHYSICS OF MATERIALS SEC 1</v>
      </c>
      <c r="F167" s="91" t="str">
        <f>+PACKING!E157</f>
        <v>BS Phys</v>
      </c>
      <c r="G167" s="92" t="str">
        <f>+PACKING!I157</f>
        <v>I</v>
      </c>
      <c r="H167" s="91" t="s">
        <v>38</v>
      </c>
      <c r="I167" s="90" t="str">
        <f t="shared" si="12"/>
        <v>OB - 24</v>
      </c>
      <c r="J167" s="91" t="str">
        <f t="shared" si="13"/>
        <v>G</v>
      </c>
      <c r="K167" s="90"/>
      <c r="L167" s="92">
        <f>+PACKING!L157</f>
        <v>6</v>
      </c>
      <c r="M167" s="92">
        <f t="shared" si="14"/>
        <v>8</v>
      </c>
      <c r="N167" s="91" t="str">
        <f>+PACKING!G157</f>
        <v>PHYS385</v>
      </c>
      <c r="O167" s="91" t="str">
        <f>+PACKING!H157</f>
        <v>PHYSICS OF MATERIALS SEC 1</v>
      </c>
      <c r="P167" s="90" t="s">
        <v>17</v>
      </c>
      <c r="Q167" s="91" t="str">
        <f>+PACKING!J157</f>
        <v>G</v>
      </c>
      <c r="R167" s="93" t="str">
        <f>+PACKING!K157</f>
        <v>OB - 24</v>
      </c>
      <c r="S167" s="94" t="s">
        <v>74</v>
      </c>
      <c r="T167" s="211" t="s">
        <v>73</v>
      </c>
      <c r="U167" s="211"/>
      <c r="V167" s="211"/>
      <c r="W167" s="211"/>
      <c r="X167" s="211"/>
      <c r="Y167" s="211"/>
      <c r="Z167" s="211"/>
      <c r="AA167" s="211"/>
      <c r="AB167" s="211"/>
      <c r="AC167" s="211"/>
      <c r="AD167" s="211"/>
      <c r="AE167" s="211"/>
      <c r="AF167" s="211"/>
      <c r="AG167" s="211"/>
      <c r="AH167" s="211"/>
      <c r="AI167" s="211"/>
    </row>
    <row r="168" spans="1:35" ht="24.95" customHeight="1" x14ac:dyDescent="0.25">
      <c r="A168" s="88">
        <f>+PACKING!C158</f>
        <v>157</v>
      </c>
      <c r="B168" s="89" t="str">
        <f>+PACKING!D158</f>
        <v>06 MAY 2024</v>
      </c>
      <c r="C168" s="90">
        <f>+PACKING!F158</f>
        <v>141586</v>
      </c>
      <c r="D168" s="90" t="str">
        <f t="shared" si="10"/>
        <v>141586---BS IT</v>
      </c>
      <c r="E168" s="90" t="str">
        <f t="shared" si="11"/>
        <v>APSY101---INTRODUCTION TO PSYCHOLOGY SEC 1</v>
      </c>
      <c r="F168" s="91" t="str">
        <f>+PACKING!E158</f>
        <v>BS IT</v>
      </c>
      <c r="G168" s="92" t="str">
        <f>+PACKING!I158</f>
        <v>I</v>
      </c>
      <c r="H168" s="91" t="s">
        <v>38</v>
      </c>
      <c r="I168" s="90" t="str">
        <f t="shared" si="12"/>
        <v>OB - 24</v>
      </c>
      <c r="J168" s="91" t="str">
        <f t="shared" si="13"/>
        <v>G</v>
      </c>
      <c r="K168" s="90"/>
      <c r="L168" s="92">
        <f>+PACKING!L158</f>
        <v>16</v>
      </c>
      <c r="M168" s="92">
        <f t="shared" si="14"/>
        <v>18</v>
      </c>
      <c r="N168" s="91" t="str">
        <f>+PACKING!G158</f>
        <v>APSY101</v>
      </c>
      <c r="O168" s="91" t="str">
        <f>+PACKING!H158</f>
        <v>INTRODUCTION TO PSYCHOLOGY SEC 1</v>
      </c>
      <c r="P168" s="90" t="s">
        <v>17</v>
      </c>
      <c r="Q168" s="91" t="str">
        <f>+PACKING!J158</f>
        <v>G</v>
      </c>
      <c r="R168" s="93" t="str">
        <f>+PACKING!K158</f>
        <v>OB - 24</v>
      </c>
      <c r="S168" s="94" t="s">
        <v>74</v>
      </c>
      <c r="T168" s="211" t="s">
        <v>73</v>
      </c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1"/>
      <c r="AI168" s="211"/>
    </row>
    <row r="169" spans="1:35" ht="24.95" customHeight="1" x14ac:dyDescent="0.25">
      <c r="A169" s="88">
        <f>+PACKING!C159</f>
        <v>158</v>
      </c>
      <c r="B169" s="89" t="str">
        <f>+PACKING!D159</f>
        <v>06 MAY 2024</v>
      </c>
      <c r="C169" s="90">
        <f>+PACKING!F159</f>
        <v>141586</v>
      </c>
      <c r="D169" s="90" t="str">
        <f t="shared" si="10"/>
        <v>141586---BS IT</v>
      </c>
      <c r="E169" s="90" t="str">
        <f t="shared" si="11"/>
        <v>APSY101---INTRODUCTION TO PSYCHOLOGY SEC 1</v>
      </c>
      <c r="F169" s="91" t="str">
        <f>+PACKING!E159</f>
        <v>BS IT</v>
      </c>
      <c r="G169" s="92" t="str">
        <f>+PACKING!I159</f>
        <v>I</v>
      </c>
      <c r="H169" s="91" t="s">
        <v>38</v>
      </c>
      <c r="I169" s="90" t="str">
        <f t="shared" si="12"/>
        <v>OB - 25</v>
      </c>
      <c r="J169" s="91" t="str">
        <f t="shared" si="13"/>
        <v>G</v>
      </c>
      <c r="K169" s="90"/>
      <c r="L169" s="92">
        <f>+PACKING!L159</f>
        <v>22</v>
      </c>
      <c r="M169" s="92">
        <f t="shared" si="14"/>
        <v>24</v>
      </c>
      <c r="N169" s="91" t="str">
        <f>+PACKING!G159</f>
        <v>APSY101</v>
      </c>
      <c r="O169" s="91" t="str">
        <f>+PACKING!H159</f>
        <v>INTRODUCTION TO PSYCHOLOGY SEC 1</v>
      </c>
      <c r="P169" s="90" t="s">
        <v>17</v>
      </c>
      <c r="Q169" s="91" t="str">
        <f>+PACKING!J159</f>
        <v>G</v>
      </c>
      <c r="R169" s="93" t="str">
        <f>+PACKING!K159</f>
        <v>OB - 25</v>
      </c>
      <c r="S169" s="94" t="s">
        <v>74</v>
      </c>
      <c r="T169" s="211" t="s">
        <v>73</v>
      </c>
      <c r="U169" s="211"/>
      <c r="V169" s="211"/>
      <c r="W169" s="211"/>
      <c r="X169" s="211"/>
      <c r="Y169" s="211"/>
      <c r="Z169" s="211"/>
      <c r="AA169" s="211"/>
      <c r="AB169" s="211"/>
      <c r="AC169" s="211"/>
      <c r="AD169" s="211"/>
      <c r="AE169" s="211"/>
      <c r="AF169" s="211"/>
      <c r="AG169" s="211"/>
      <c r="AH169" s="211"/>
      <c r="AI169" s="211"/>
    </row>
    <row r="170" spans="1:35" ht="24.95" customHeight="1" x14ac:dyDescent="0.25">
      <c r="A170" s="88">
        <f>+PACKING!C160</f>
        <v>159</v>
      </c>
      <c r="B170" s="89" t="str">
        <f>+PACKING!D160</f>
        <v>06 MAY 2024</v>
      </c>
      <c r="C170" s="90">
        <f>+PACKING!F160</f>
        <v>141924</v>
      </c>
      <c r="D170" s="90" t="str">
        <f t="shared" si="10"/>
        <v>141924---BSCS</v>
      </c>
      <c r="E170" s="90" t="str">
        <f t="shared" si="11"/>
        <v>APSY316---PSYCHOLOGY SEC 7</v>
      </c>
      <c r="F170" s="91" t="str">
        <f>+PACKING!E160</f>
        <v>BSCS</v>
      </c>
      <c r="G170" s="92" t="str">
        <f>+PACKING!I160</f>
        <v>I</v>
      </c>
      <c r="H170" s="91" t="s">
        <v>38</v>
      </c>
      <c r="I170" s="90" t="str">
        <f t="shared" si="12"/>
        <v>OB - 26</v>
      </c>
      <c r="J170" s="91" t="str">
        <f t="shared" si="13"/>
        <v>N</v>
      </c>
      <c r="K170" s="90"/>
      <c r="L170" s="92">
        <f>+PACKING!L160</f>
        <v>22</v>
      </c>
      <c r="M170" s="92">
        <f t="shared" si="14"/>
        <v>24</v>
      </c>
      <c r="N170" s="91" t="str">
        <f>+PACKING!G160</f>
        <v>APSY316</v>
      </c>
      <c r="O170" s="91" t="str">
        <f>+PACKING!H160</f>
        <v>PSYCHOLOGY SEC 7</v>
      </c>
      <c r="P170" s="90" t="s">
        <v>17</v>
      </c>
      <c r="Q170" s="91" t="str">
        <f>+PACKING!J160</f>
        <v>N</v>
      </c>
      <c r="R170" s="93" t="str">
        <f>+PACKING!K160</f>
        <v>OB - 26</v>
      </c>
      <c r="S170" s="94" t="s">
        <v>74</v>
      </c>
      <c r="T170" s="211" t="s">
        <v>73</v>
      </c>
      <c r="U170" s="211"/>
      <c r="V170" s="211"/>
      <c r="W170" s="211"/>
      <c r="X170" s="211"/>
      <c r="Y170" s="211"/>
      <c r="Z170" s="211"/>
      <c r="AA170" s="211"/>
      <c r="AB170" s="211"/>
      <c r="AC170" s="211"/>
      <c r="AD170" s="211"/>
      <c r="AE170" s="211"/>
      <c r="AF170" s="211"/>
      <c r="AG170" s="211"/>
      <c r="AH170" s="211"/>
      <c r="AI170" s="211"/>
    </row>
    <row r="171" spans="1:35" ht="24.95" customHeight="1" x14ac:dyDescent="0.25">
      <c r="A171" s="88">
        <f>+PACKING!C161</f>
        <v>160</v>
      </c>
      <c r="B171" s="89" t="str">
        <f>+PACKING!D161</f>
        <v>06 MAY 2024</v>
      </c>
      <c r="C171" s="90">
        <f>+PACKING!F161</f>
        <v>141924</v>
      </c>
      <c r="D171" s="90" t="str">
        <f t="shared" si="10"/>
        <v>141924---BSCS</v>
      </c>
      <c r="E171" s="90" t="str">
        <f t="shared" si="11"/>
        <v>APSY316---PSYCHOLOGY SEC 7</v>
      </c>
      <c r="F171" s="91" t="str">
        <f>+PACKING!E161</f>
        <v>BSCS</v>
      </c>
      <c r="G171" s="92" t="str">
        <f>+PACKING!I161</f>
        <v>I</v>
      </c>
      <c r="H171" s="91" t="s">
        <v>38</v>
      </c>
      <c r="I171" s="90" t="str">
        <f t="shared" si="12"/>
        <v>OB - 27</v>
      </c>
      <c r="J171" s="91" t="str">
        <f t="shared" si="13"/>
        <v>N</v>
      </c>
      <c r="K171" s="90"/>
      <c r="L171" s="92">
        <f>+PACKING!L161</f>
        <v>14</v>
      </c>
      <c r="M171" s="92">
        <f t="shared" si="14"/>
        <v>16</v>
      </c>
      <c r="N171" s="91" t="str">
        <f>+PACKING!G161</f>
        <v>APSY316</v>
      </c>
      <c r="O171" s="91" t="str">
        <f>+PACKING!H161</f>
        <v>PSYCHOLOGY SEC 7</v>
      </c>
      <c r="P171" s="90" t="s">
        <v>17</v>
      </c>
      <c r="Q171" s="91" t="str">
        <f>+PACKING!J161</f>
        <v>N</v>
      </c>
      <c r="R171" s="93" t="str">
        <f>+PACKING!K161</f>
        <v>OB - 27</v>
      </c>
      <c r="S171" s="94" t="s">
        <v>74</v>
      </c>
      <c r="T171" s="211" t="s">
        <v>73</v>
      </c>
      <c r="U171" s="211"/>
      <c r="V171" s="211"/>
      <c r="W171" s="211"/>
      <c r="X171" s="211"/>
      <c r="Y171" s="211"/>
      <c r="Z171" s="211"/>
      <c r="AA171" s="211"/>
      <c r="AB171" s="211"/>
      <c r="AC171" s="211"/>
      <c r="AD171" s="211"/>
      <c r="AE171" s="211"/>
      <c r="AF171" s="211"/>
      <c r="AG171" s="211"/>
      <c r="AH171" s="211"/>
      <c r="AI171" s="211"/>
    </row>
    <row r="172" spans="1:35" ht="24.95" customHeight="1" x14ac:dyDescent="0.25">
      <c r="A172" s="88">
        <f>+PACKING!C162</f>
        <v>161</v>
      </c>
      <c r="B172" s="89" t="str">
        <f>+PACKING!D162</f>
        <v>06 MAY 2024</v>
      </c>
      <c r="C172" s="90">
        <f>+PACKING!F162</f>
        <v>141925</v>
      </c>
      <c r="D172" s="90" t="str">
        <f t="shared" si="10"/>
        <v>141925---BSCS</v>
      </c>
      <c r="E172" s="90" t="str">
        <f t="shared" si="11"/>
        <v>APSY316---PSYCHOLOGY SEC 8</v>
      </c>
      <c r="F172" s="91" t="str">
        <f>+PACKING!E162</f>
        <v>BSCS</v>
      </c>
      <c r="G172" s="92" t="str">
        <f>+PACKING!I162</f>
        <v>I</v>
      </c>
      <c r="H172" s="91" t="s">
        <v>38</v>
      </c>
      <c r="I172" s="90" t="str">
        <f t="shared" si="12"/>
        <v>OB - 27</v>
      </c>
      <c r="J172" s="91" t="str">
        <f t="shared" si="13"/>
        <v>N</v>
      </c>
      <c r="K172" s="90"/>
      <c r="L172" s="92">
        <f>+PACKING!L162</f>
        <v>8</v>
      </c>
      <c r="M172" s="92">
        <f t="shared" si="14"/>
        <v>10</v>
      </c>
      <c r="N172" s="91" t="str">
        <f>+PACKING!G162</f>
        <v>APSY316</v>
      </c>
      <c r="O172" s="91" t="str">
        <f>+PACKING!H162</f>
        <v>PSYCHOLOGY SEC 8</v>
      </c>
      <c r="P172" s="90" t="s">
        <v>17</v>
      </c>
      <c r="Q172" s="91" t="str">
        <f>+PACKING!J162</f>
        <v>N</v>
      </c>
      <c r="R172" s="93" t="str">
        <f>+PACKING!K162</f>
        <v>OB - 27</v>
      </c>
      <c r="S172" s="94" t="s">
        <v>74</v>
      </c>
      <c r="T172" s="211" t="s">
        <v>73</v>
      </c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1"/>
      <c r="AI172" s="211"/>
    </row>
    <row r="173" spans="1:35" ht="24.95" customHeight="1" x14ac:dyDescent="0.25">
      <c r="A173" s="88">
        <f>+PACKING!C163</f>
        <v>162</v>
      </c>
      <c r="B173" s="89" t="str">
        <f>+PACKING!D163</f>
        <v>06 MAY 2024</v>
      </c>
      <c r="C173" s="90">
        <f>+PACKING!F163</f>
        <v>141925</v>
      </c>
      <c r="D173" s="90" t="str">
        <f t="shared" si="10"/>
        <v>141925---BSCS</v>
      </c>
      <c r="E173" s="90" t="str">
        <f t="shared" si="11"/>
        <v>APSY316---PSYCHOLOGY SEC 8</v>
      </c>
      <c r="F173" s="91" t="str">
        <f>+PACKING!E163</f>
        <v>BSCS</v>
      </c>
      <c r="G173" s="92" t="str">
        <f>+PACKING!I163</f>
        <v>I</v>
      </c>
      <c r="H173" s="91" t="s">
        <v>38</v>
      </c>
      <c r="I173" s="90" t="str">
        <f t="shared" si="12"/>
        <v>OB - 28</v>
      </c>
      <c r="J173" s="91" t="str">
        <f t="shared" si="13"/>
        <v>N</v>
      </c>
      <c r="K173" s="90"/>
      <c r="L173" s="92">
        <f>+PACKING!L163</f>
        <v>22</v>
      </c>
      <c r="M173" s="92">
        <f t="shared" si="14"/>
        <v>24</v>
      </c>
      <c r="N173" s="91" t="str">
        <f>+PACKING!G163</f>
        <v>APSY316</v>
      </c>
      <c r="O173" s="91" t="str">
        <f>+PACKING!H163</f>
        <v>PSYCHOLOGY SEC 8</v>
      </c>
      <c r="P173" s="90" t="s">
        <v>17</v>
      </c>
      <c r="Q173" s="91" t="str">
        <f>+PACKING!J163</f>
        <v>N</v>
      </c>
      <c r="R173" s="93" t="str">
        <f>+PACKING!K163</f>
        <v>OB - 28</v>
      </c>
      <c r="S173" s="94" t="s">
        <v>74</v>
      </c>
      <c r="T173" s="211" t="s">
        <v>73</v>
      </c>
      <c r="U173" s="211"/>
      <c r="V173" s="211"/>
      <c r="W173" s="211"/>
      <c r="X173" s="211"/>
      <c r="Y173" s="211"/>
      <c r="Z173" s="211"/>
      <c r="AA173" s="211"/>
      <c r="AB173" s="211"/>
      <c r="AC173" s="211"/>
      <c r="AD173" s="211"/>
      <c r="AE173" s="211"/>
      <c r="AF173" s="211"/>
      <c r="AG173" s="211"/>
      <c r="AH173" s="211"/>
      <c r="AI173" s="211"/>
    </row>
    <row r="174" spans="1:35" ht="24.95" customHeight="1" x14ac:dyDescent="0.25">
      <c r="A174" s="88">
        <f>+PACKING!C164</f>
        <v>163</v>
      </c>
      <c r="B174" s="89" t="str">
        <f>+PACKING!D164</f>
        <v>06 MAY 2024</v>
      </c>
      <c r="C174" s="90">
        <f>+PACKING!F164</f>
        <v>141925</v>
      </c>
      <c r="D174" s="90" t="str">
        <f t="shared" si="10"/>
        <v>141925---BSCS</v>
      </c>
      <c r="E174" s="90" t="str">
        <f t="shared" si="11"/>
        <v>APSY316---PSYCHOLOGY SEC 8</v>
      </c>
      <c r="F174" s="91" t="str">
        <f>+PACKING!E164</f>
        <v>BSCS</v>
      </c>
      <c r="G174" s="92" t="str">
        <f>+PACKING!I164</f>
        <v>I</v>
      </c>
      <c r="H174" s="91" t="s">
        <v>38</v>
      </c>
      <c r="I174" s="90" t="str">
        <f t="shared" si="12"/>
        <v>OB - 29</v>
      </c>
      <c r="J174" s="91" t="str">
        <f t="shared" si="13"/>
        <v>N</v>
      </c>
      <c r="K174" s="90"/>
      <c r="L174" s="92">
        <f>+PACKING!L164</f>
        <v>18</v>
      </c>
      <c r="M174" s="92">
        <f t="shared" si="14"/>
        <v>20</v>
      </c>
      <c r="N174" s="91" t="str">
        <f>+PACKING!G164</f>
        <v>APSY316</v>
      </c>
      <c r="O174" s="91" t="str">
        <f>+PACKING!H164</f>
        <v>PSYCHOLOGY SEC 8</v>
      </c>
      <c r="P174" s="90" t="s">
        <v>17</v>
      </c>
      <c r="Q174" s="91" t="str">
        <f>+PACKING!J164</f>
        <v>N</v>
      </c>
      <c r="R174" s="93" t="str">
        <f>+PACKING!K164</f>
        <v>OB - 29</v>
      </c>
      <c r="S174" s="94" t="s">
        <v>74</v>
      </c>
      <c r="T174" s="211" t="s">
        <v>73</v>
      </c>
      <c r="U174" s="211"/>
      <c r="V174" s="211"/>
      <c r="W174" s="211"/>
      <c r="X174" s="211"/>
      <c r="Y174" s="211"/>
      <c r="Z174" s="211"/>
      <c r="AA174" s="211"/>
      <c r="AB174" s="211"/>
      <c r="AC174" s="211"/>
      <c r="AD174" s="211"/>
      <c r="AE174" s="211"/>
      <c r="AF174" s="211"/>
      <c r="AG174" s="211"/>
      <c r="AH174" s="211"/>
      <c r="AI174" s="211"/>
    </row>
    <row r="175" spans="1:35" ht="24.95" customHeight="1" x14ac:dyDescent="0.25">
      <c r="A175" s="88">
        <f>+PACKING!C165</f>
        <v>164</v>
      </c>
      <c r="B175" s="89" t="str">
        <f>+PACKING!D165</f>
        <v>06 MAY 2024</v>
      </c>
      <c r="C175" s="90">
        <f>+PACKING!F165</f>
        <v>141997</v>
      </c>
      <c r="D175" s="90" t="str">
        <f t="shared" si="10"/>
        <v>141997---BSCS</v>
      </c>
      <c r="E175" s="90" t="str">
        <f t="shared" si="11"/>
        <v>CSC353---THEORY OF AUTOMATA SEC 2</v>
      </c>
      <c r="F175" s="91" t="str">
        <f>+PACKING!E165</f>
        <v>BSCS</v>
      </c>
      <c r="G175" s="92" t="str">
        <f>+PACKING!I165</f>
        <v>I</v>
      </c>
      <c r="H175" s="91" t="s">
        <v>38</v>
      </c>
      <c r="I175" s="90" t="str">
        <f t="shared" si="12"/>
        <v>OB - 29</v>
      </c>
      <c r="J175" s="91" t="str">
        <f t="shared" si="13"/>
        <v>N</v>
      </c>
      <c r="K175" s="90"/>
      <c r="L175" s="92">
        <f>+PACKING!L165</f>
        <v>4</v>
      </c>
      <c r="M175" s="92">
        <f t="shared" si="14"/>
        <v>6</v>
      </c>
      <c r="N175" s="91" t="str">
        <f>+PACKING!G165</f>
        <v>CSC353</v>
      </c>
      <c r="O175" s="91" t="str">
        <f>+PACKING!H165</f>
        <v>THEORY OF AUTOMATA SEC 2</v>
      </c>
      <c r="P175" s="90" t="s">
        <v>17</v>
      </c>
      <c r="Q175" s="91" t="str">
        <f>+PACKING!J165</f>
        <v>N</v>
      </c>
      <c r="R175" s="93" t="str">
        <f>+PACKING!K165</f>
        <v>OB - 29</v>
      </c>
      <c r="S175" s="94" t="s">
        <v>74</v>
      </c>
      <c r="T175" s="211" t="s">
        <v>73</v>
      </c>
      <c r="U175" s="211"/>
      <c r="V175" s="211"/>
      <c r="W175" s="211"/>
      <c r="X175" s="211"/>
      <c r="Y175" s="211"/>
      <c r="Z175" s="211"/>
      <c r="AA175" s="211"/>
      <c r="AB175" s="211"/>
      <c r="AC175" s="211"/>
      <c r="AD175" s="211"/>
      <c r="AE175" s="211"/>
      <c r="AF175" s="211"/>
      <c r="AG175" s="211"/>
      <c r="AH175" s="211"/>
      <c r="AI175" s="211"/>
    </row>
    <row r="176" spans="1:35" ht="24.95" customHeight="1" x14ac:dyDescent="0.25">
      <c r="A176" s="88">
        <f>+PACKING!C166</f>
        <v>165</v>
      </c>
      <c r="B176" s="89" t="str">
        <f>+PACKING!D166</f>
        <v>06 MAY 2024</v>
      </c>
      <c r="C176" s="90">
        <f>+PACKING!F166</f>
        <v>141997</v>
      </c>
      <c r="D176" s="90" t="str">
        <f t="shared" si="10"/>
        <v>141997---BSCS</v>
      </c>
      <c r="E176" s="90" t="str">
        <f t="shared" si="11"/>
        <v>CSC353---THEORY OF AUTOMATA SEC 2</v>
      </c>
      <c r="F176" s="91" t="str">
        <f>+PACKING!E166</f>
        <v>BSCS</v>
      </c>
      <c r="G176" s="92" t="str">
        <f>+PACKING!I166</f>
        <v>I</v>
      </c>
      <c r="H176" s="91" t="s">
        <v>38</v>
      </c>
      <c r="I176" s="90" t="str">
        <f t="shared" si="12"/>
        <v>OB - 30</v>
      </c>
      <c r="J176" s="91" t="str">
        <f t="shared" si="13"/>
        <v>N</v>
      </c>
      <c r="K176" s="90"/>
      <c r="L176" s="92">
        <f>+PACKING!L166</f>
        <v>22</v>
      </c>
      <c r="M176" s="92">
        <f t="shared" si="14"/>
        <v>24</v>
      </c>
      <c r="N176" s="91" t="str">
        <f>+PACKING!G166</f>
        <v>CSC353</v>
      </c>
      <c r="O176" s="91" t="str">
        <f>+PACKING!H166</f>
        <v>THEORY OF AUTOMATA SEC 2</v>
      </c>
      <c r="P176" s="90" t="s">
        <v>17</v>
      </c>
      <c r="Q176" s="91" t="str">
        <f>+PACKING!J166</f>
        <v>N</v>
      </c>
      <c r="R176" s="93" t="str">
        <f>+PACKING!K166</f>
        <v>OB - 30</v>
      </c>
      <c r="S176" s="94" t="s">
        <v>74</v>
      </c>
      <c r="T176" s="211" t="s">
        <v>73</v>
      </c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1"/>
      <c r="AI176" s="211"/>
    </row>
    <row r="177" spans="1:35" ht="24.95" customHeight="1" x14ac:dyDescent="0.25">
      <c r="A177" s="88">
        <f>+PACKING!C167</f>
        <v>166</v>
      </c>
      <c r="B177" s="89" t="str">
        <f>+PACKING!D167</f>
        <v>06 MAY 2024</v>
      </c>
      <c r="C177" s="90">
        <f>+PACKING!F167</f>
        <v>141921</v>
      </c>
      <c r="D177" s="90" t="str">
        <f t="shared" si="10"/>
        <v>141921---BSCS</v>
      </c>
      <c r="E177" s="90" t="str">
        <f t="shared" si="11"/>
        <v>APSY316---PSYCHOLOGY SEC 4</v>
      </c>
      <c r="F177" s="91" t="str">
        <f>+PACKING!E167</f>
        <v>BSCS</v>
      </c>
      <c r="G177" s="92" t="str">
        <f>+PACKING!I167</f>
        <v>I</v>
      </c>
      <c r="H177" s="91" t="s">
        <v>38</v>
      </c>
      <c r="I177" s="90" t="str">
        <f t="shared" si="12"/>
        <v>OB - 33</v>
      </c>
      <c r="J177" s="91" t="str">
        <f t="shared" si="13"/>
        <v>K</v>
      </c>
      <c r="K177" s="90"/>
      <c r="L177" s="92">
        <f>+PACKING!L167</f>
        <v>22</v>
      </c>
      <c r="M177" s="92">
        <f t="shared" si="14"/>
        <v>24</v>
      </c>
      <c r="N177" s="91" t="str">
        <f>+PACKING!G167</f>
        <v>APSY316</v>
      </c>
      <c r="O177" s="91" t="str">
        <f>+PACKING!H167</f>
        <v>PSYCHOLOGY SEC 4</v>
      </c>
      <c r="P177" s="90" t="s">
        <v>17</v>
      </c>
      <c r="Q177" s="91" t="str">
        <f>+PACKING!J167</f>
        <v>K</v>
      </c>
      <c r="R177" s="93" t="str">
        <f>+PACKING!K167</f>
        <v>OB - 33</v>
      </c>
      <c r="S177" s="94" t="s">
        <v>74</v>
      </c>
      <c r="T177" s="211" t="s">
        <v>73</v>
      </c>
      <c r="U177" s="211"/>
      <c r="V177" s="211"/>
      <c r="W177" s="211"/>
      <c r="X177" s="211"/>
      <c r="Y177" s="211"/>
      <c r="Z177" s="211"/>
      <c r="AA177" s="211"/>
      <c r="AB177" s="211"/>
      <c r="AC177" s="211"/>
      <c r="AD177" s="211"/>
      <c r="AE177" s="211"/>
      <c r="AF177" s="211"/>
      <c r="AG177" s="211"/>
      <c r="AH177" s="211"/>
      <c r="AI177" s="211"/>
    </row>
    <row r="178" spans="1:35" ht="24.95" customHeight="1" x14ac:dyDescent="0.25">
      <c r="A178" s="88">
        <f>+PACKING!C168</f>
        <v>167</v>
      </c>
      <c r="B178" s="89" t="str">
        <f>+PACKING!D168</f>
        <v>06 MAY 2024</v>
      </c>
      <c r="C178" s="90">
        <f>+PACKING!F168</f>
        <v>141921</v>
      </c>
      <c r="D178" s="90" t="str">
        <f t="shared" si="10"/>
        <v>141921---BSCS</v>
      </c>
      <c r="E178" s="90" t="str">
        <f t="shared" si="11"/>
        <v>APSY316---PSYCHOLOGY SEC 4</v>
      </c>
      <c r="F178" s="91" t="str">
        <f>+PACKING!E168</f>
        <v>BSCS</v>
      </c>
      <c r="G178" s="92" t="str">
        <f>+PACKING!I168</f>
        <v>I</v>
      </c>
      <c r="H178" s="91" t="s">
        <v>38</v>
      </c>
      <c r="I178" s="90" t="str">
        <f t="shared" si="12"/>
        <v>OB - 34</v>
      </c>
      <c r="J178" s="91" t="str">
        <f t="shared" si="13"/>
        <v>K</v>
      </c>
      <c r="K178" s="90"/>
      <c r="L178" s="92">
        <f>+PACKING!L168</f>
        <v>7</v>
      </c>
      <c r="M178" s="92">
        <f t="shared" si="14"/>
        <v>9</v>
      </c>
      <c r="N178" s="91" t="str">
        <f>+PACKING!G168</f>
        <v>APSY316</v>
      </c>
      <c r="O178" s="91" t="str">
        <f>+PACKING!H168</f>
        <v>PSYCHOLOGY SEC 4</v>
      </c>
      <c r="P178" s="90" t="s">
        <v>17</v>
      </c>
      <c r="Q178" s="91" t="str">
        <f>+PACKING!J168</f>
        <v>K</v>
      </c>
      <c r="R178" s="93" t="str">
        <f>+PACKING!K168</f>
        <v>OB - 34</v>
      </c>
      <c r="S178" s="94" t="s">
        <v>74</v>
      </c>
      <c r="T178" s="211" t="s">
        <v>73</v>
      </c>
      <c r="U178" s="211"/>
      <c r="V178" s="211"/>
      <c r="W178" s="211"/>
      <c r="X178" s="211"/>
      <c r="Y178" s="211"/>
      <c r="Z178" s="211"/>
      <c r="AA178" s="211"/>
      <c r="AB178" s="211"/>
      <c r="AC178" s="211"/>
      <c r="AD178" s="211"/>
      <c r="AE178" s="211"/>
      <c r="AF178" s="211"/>
      <c r="AG178" s="211"/>
      <c r="AH178" s="211"/>
      <c r="AI178" s="211"/>
    </row>
    <row r="179" spans="1:35" ht="24.95" customHeight="1" x14ac:dyDescent="0.25">
      <c r="A179" s="88">
        <f>+PACKING!C169</f>
        <v>168</v>
      </c>
      <c r="B179" s="89" t="str">
        <f>+PACKING!D169</f>
        <v>06 MAY 2024</v>
      </c>
      <c r="C179" s="90">
        <f>+PACKING!F169</f>
        <v>141922</v>
      </c>
      <c r="D179" s="90" t="str">
        <f t="shared" si="10"/>
        <v>141922---BSCS</v>
      </c>
      <c r="E179" s="90" t="str">
        <f t="shared" si="11"/>
        <v>APSY316---PSYCHOLOGY SEC 5</v>
      </c>
      <c r="F179" s="91" t="str">
        <f>+PACKING!E169</f>
        <v>BSCS</v>
      </c>
      <c r="G179" s="92" t="str">
        <f>+PACKING!I169</f>
        <v>I</v>
      </c>
      <c r="H179" s="91" t="s">
        <v>38</v>
      </c>
      <c r="I179" s="90" t="str">
        <f t="shared" si="12"/>
        <v>OB - 34</v>
      </c>
      <c r="J179" s="91" t="str">
        <f t="shared" si="13"/>
        <v>K</v>
      </c>
      <c r="K179" s="90"/>
      <c r="L179" s="92">
        <f>+PACKING!L169</f>
        <v>15</v>
      </c>
      <c r="M179" s="92">
        <f t="shared" si="14"/>
        <v>17</v>
      </c>
      <c r="N179" s="91" t="str">
        <f>+PACKING!G169</f>
        <v>APSY316</v>
      </c>
      <c r="O179" s="91" t="str">
        <f>+PACKING!H169</f>
        <v>PSYCHOLOGY SEC 5</v>
      </c>
      <c r="P179" s="90" t="s">
        <v>17</v>
      </c>
      <c r="Q179" s="91" t="str">
        <f>+PACKING!J169</f>
        <v>K</v>
      </c>
      <c r="R179" s="93" t="str">
        <f>+PACKING!K169</f>
        <v>OB - 34</v>
      </c>
      <c r="S179" s="94" t="s">
        <v>74</v>
      </c>
      <c r="T179" s="211" t="s">
        <v>73</v>
      </c>
      <c r="U179" s="211"/>
      <c r="V179" s="211"/>
      <c r="W179" s="211"/>
      <c r="X179" s="211"/>
      <c r="Y179" s="211"/>
      <c r="Z179" s="211"/>
      <c r="AA179" s="211"/>
      <c r="AB179" s="211"/>
      <c r="AC179" s="211"/>
      <c r="AD179" s="211"/>
      <c r="AE179" s="211"/>
      <c r="AF179" s="211"/>
      <c r="AG179" s="211"/>
      <c r="AH179" s="211"/>
      <c r="AI179" s="211"/>
    </row>
    <row r="180" spans="1:35" ht="24.95" customHeight="1" x14ac:dyDescent="0.25">
      <c r="A180" s="88">
        <f>+PACKING!C170</f>
        <v>169</v>
      </c>
      <c r="B180" s="89" t="str">
        <f>+PACKING!D170</f>
        <v>06 MAY 2024</v>
      </c>
      <c r="C180" s="90">
        <f>+PACKING!F170</f>
        <v>141922</v>
      </c>
      <c r="D180" s="90" t="str">
        <f t="shared" si="10"/>
        <v>141922---BSCS</v>
      </c>
      <c r="E180" s="90" t="str">
        <f t="shared" si="11"/>
        <v>APSY316---PSYCHOLOGY SEC 5</v>
      </c>
      <c r="F180" s="91" t="str">
        <f>+PACKING!E170</f>
        <v>BSCS</v>
      </c>
      <c r="G180" s="92" t="str">
        <f>+PACKING!I170</f>
        <v>I</v>
      </c>
      <c r="H180" s="91" t="s">
        <v>38</v>
      </c>
      <c r="I180" s="90" t="str">
        <f t="shared" si="12"/>
        <v>OB - 35</v>
      </c>
      <c r="J180" s="91" t="str">
        <f t="shared" si="13"/>
        <v>M</v>
      </c>
      <c r="K180" s="90"/>
      <c r="L180" s="92">
        <f>+PACKING!L170</f>
        <v>22</v>
      </c>
      <c r="M180" s="92">
        <f t="shared" si="14"/>
        <v>24</v>
      </c>
      <c r="N180" s="91" t="str">
        <f>+PACKING!G170</f>
        <v>APSY316</v>
      </c>
      <c r="O180" s="91" t="str">
        <f>+PACKING!H170</f>
        <v>PSYCHOLOGY SEC 5</v>
      </c>
      <c r="P180" s="90" t="s">
        <v>17</v>
      </c>
      <c r="Q180" s="91" t="str">
        <f>+PACKING!J170</f>
        <v>M</v>
      </c>
      <c r="R180" s="93" t="str">
        <f>+PACKING!K170</f>
        <v>OB - 35</v>
      </c>
      <c r="S180" s="94" t="s">
        <v>74</v>
      </c>
      <c r="T180" s="211" t="s">
        <v>73</v>
      </c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1"/>
      <c r="AI180" s="211"/>
    </row>
    <row r="181" spans="1:35" ht="24.95" customHeight="1" x14ac:dyDescent="0.25">
      <c r="A181" s="88">
        <f>+PACKING!C171</f>
        <v>170</v>
      </c>
      <c r="B181" s="89" t="str">
        <f>+PACKING!D171</f>
        <v>06 MAY 2024</v>
      </c>
      <c r="C181" s="90">
        <f>+PACKING!F171</f>
        <v>141922</v>
      </c>
      <c r="D181" s="90" t="str">
        <f t="shared" si="10"/>
        <v>141922---BSCS</v>
      </c>
      <c r="E181" s="90" t="str">
        <f t="shared" si="11"/>
        <v>APSY316---PSYCHOLOGY SEC 5</v>
      </c>
      <c r="F181" s="91" t="str">
        <f>+PACKING!E171</f>
        <v>BSCS</v>
      </c>
      <c r="G181" s="92" t="str">
        <f>+PACKING!I171</f>
        <v>I</v>
      </c>
      <c r="H181" s="91" t="s">
        <v>38</v>
      </c>
      <c r="I181" s="90" t="str">
        <f t="shared" si="12"/>
        <v>OB - 36</v>
      </c>
      <c r="J181" s="91" t="str">
        <f t="shared" si="13"/>
        <v>M</v>
      </c>
      <c r="K181" s="90"/>
      <c r="L181" s="92">
        <f>+PACKING!L171</f>
        <v>5</v>
      </c>
      <c r="M181" s="92">
        <f t="shared" si="14"/>
        <v>7</v>
      </c>
      <c r="N181" s="91" t="str">
        <f>+PACKING!G171</f>
        <v>APSY316</v>
      </c>
      <c r="O181" s="91" t="str">
        <f>+PACKING!H171</f>
        <v>PSYCHOLOGY SEC 5</v>
      </c>
      <c r="P181" s="90" t="s">
        <v>17</v>
      </c>
      <c r="Q181" s="91" t="str">
        <f>+PACKING!J171</f>
        <v>M</v>
      </c>
      <c r="R181" s="93" t="str">
        <f>+PACKING!K171</f>
        <v>OB - 36</v>
      </c>
      <c r="S181" s="94" t="s">
        <v>74</v>
      </c>
      <c r="T181" s="211" t="s">
        <v>73</v>
      </c>
      <c r="U181" s="211"/>
      <c r="V181" s="211"/>
      <c r="W181" s="211"/>
      <c r="X181" s="211"/>
      <c r="Y181" s="211"/>
      <c r="Z181" s="211"/>
      <c r="AA181" s="211"/>
      <c r="AB181" s="211"/>
      <c r="AC181" s="211"/>
      <c r="AD181" s="211"/>
      <c r="AE181" s="211"/>
      <c r="AF181" s="211"/>
      <c r="AG181" s="211"/>
      <c r="AH181" s="211"/>
      <c r="AI181" s="211"/>
    </row>
    <row r="182" spans="1:35" ht="24.95" customHeight="1" x14ac:dyDescent="0.25">
      <c r="A182" s="88">
        <f>+PACKING!C172</f>
        <v>171</v>
      </c>
      <c r="B182" s="89" t="str">
        <f>+PACKING!D172</f>
        <v>06 MAY 2024</v>
      </c>
      <c r="C182" s="90">
        <f>+PACKING!F172</f>
        <v>141923</v>
      </c>
      <c r="D182" s="90" t="str">
        <f t="shared" si="10"/>
        <v>141923---BSCS</v>
      </c>
      <c r="E182" s="90" t="str">
        <f t="shared" si="11"/>
        <v>APSY316---PSYCHOLOGY SEC 6</v>
      </c>
      <c r="F182" s="91" t="str">
        <f>+PACKING!E172</f>
        <v>BSCS</v>
      </c>
      <c r="G182" s="92" t="str">
        <f>+PACKING!I172</f>
        <v>I</v>
      </c>
      <c r="H182" s="91" t="s">
        <v>38</v>
      </c>
      <c r="I182" s="90" t="str">
        <f t="shared" si="12"/>
        <v>OB - 36</v>
      </c>
      <c r="J182" s="91" t="str">
        <f t="shared" si="13"/>
        <v>M</v>
      </c>
      <c r="K182" s="90"/>
      <c r="L182" s="92">
        <f>+PACKING!L172</f>
        <v>17</v>
      </c>
      <c r="M182" s="92">
        <f t="shared" si="14"/>
        <v>19</v>
      </c>
      <c r="N182" s="91" t="str">
        <f>+PACKING!G172</f>
        <v>APSY316</v>
      </c>
      <c r="O182" s="91" t="str">
        <f>+PACKING!H172</f>
        <v>PSYCHOLOGY SEC 6</v>
      </c>
      <c r="P182" s="90" t="s">
        <v>17</v>
      </c>
      <c r="Q182" s="91" t="str">
        <f>+PACKING!J172</f>
        <v>M</v>
      </c>
      <c r="R182" s="93" t="str">
        <f>+PACKING!K172</f>
        <v>OB - 36</v>
      </c>
      <c r="S182" s="94" t="s">
        <v>74</v>
      </c>
      <c r="T182" s="211" t="s">
        <v>73</v>
      </c>
      <c r="U182" s="211"/>
      <c r="V182" s="211"/>
      <c r="W182" s="211"/>
      <c r="X182" s="211"/>
      <c r="Y182" s="211"/>
      <c r="Z182" s="211"/>
      <c r="AA182" s="211"/>
      <c r="AB182" s="211"/>
      <c r="AC182" s="211"/>
      <c r="AD182" s="211"/>
      <c r="AE182" s="211"/>
      <c r="AF182" s="211"/>
      <c r="AG182" s="211"/>
      <c r="AH182" s="211"/>
      <c r="AI182" s="211"/>
    </row>
    <row r="183" spans="1:35" ht="24.95" customHeight="1" x14ac:dyDescent="0.25">
      <c r="A183" s="88">
        <f>+PACKING!C173</f>
        <v>172</v>
      </c>
      <c r="B183" s="89" t="str">
        <f>+PACKING!D173</f>
        <v>06 MAY 2024</v>
      </c>
      <c r="C183" s="90">
        <f>+PACKING!F173</f>
        <v>141923</v>
      </c>
      <c r="D183" s="90" t="str">
        <f t="shared" si="10"/>
        <v>141923---BSCS</v>
      </c>
      <c r="E183" s="90" t="str">
        <f t="shared" si="11"/>
        <v>APSY316---PSYCHOLOGY SEC 6</v>
      </c>
      <c r="F183" s="91" t="str">
        <f>+PACKING!E173</f>
        <v>BSCS</v>
      </c>
      <c r="G183" s="92" t="str">
        <f>+PACKING!I173</f>
        <v>I</v>
      </c>
      <c r="H183" s="91" t="s">
        <v>38</v>
      </c>
      <c r="I183" s="90" t="str">
        <f t="shared" si="12"/>
        <v>OB - 37</v>
      </c>
      <c r="J183" s="91" t="str">
        <f t="shared" si="13"/>
        <v>M</v>
      </c>
      <c r="K183" s="90"/>
      <c r="L183" s="92">
        <f>+PACKING!L173</f>
        <v>22</v>
      </c>
      <c r="M183" s="92">
        <f t="shared" si="14"/>
        <v>24</v>
      </c>
      <c r="N183" s="91" t="str">
        <f>+PACKING!G173</f>
        <v>APSY316</v>
      </c>
      <c r="O183" s="91" t="str">
        <f>+PACKING!H173</f>
        <v>PSYCHOLOGY SEC 6</v>
      </c>
      <c r="P183" s="90" t="s">
        <v>17</v>
      </c>
      <c r="Q183" s="91" t="str">
        <f>+PACKING!J173</f>
        <v>M</v>
      </c>
      <c r="R183" s="93" t="str">
        <f>+PACKING!K173</f>
        <v>OB - 37</v>
      </c>
      <c r="S183" s="94" t="s">
        <v>74</v>
      </c>
      <c r="T183" s="211" t="s">
        <v>73</v>
      </c>
      <c r="U183" s="211"/>
      <c r="V183" s="211"/>
      <c r="W183" s="211"/>
      <c r="X183" s="211"/>
      <c r="Y183" s="211"/>
      <c r="Z183" s="211"/>
      <c r="AA183" s="211"/>
      <c r="AB183" s="211"/>
      <c r="AC183" s="211"/>
      <c r="AD183" s="211"/>
      <c r="AE183" s="211"/>
      <c r="AF183" s="211"/>
      <c r="AG183" s="211"/>
      <c r="AH183" s="211"/>
      <c r="AI183" s="211"/>
    </row>
    <row r="184" spans="1:35" ht="24.95" customHeight="1" x14ac:dyDescent="0.25">
      <c r="A184" s="88">
        <f>+PACKING!C174</f>
        <v>173</v>
      </c>
      <c r="B184" s="89" t="str">
        <f>+PACKING!D174</f>
        <v>06 MAY 2024</v>
      </c>
      <c r="C184" s="90">
        <f>+PACKING!F174</f>
        <v>141998</v>
      </c>
      <c r="D184" s="90" t="str">
        <f t="shared" si="10"/>
        <v>141998---BSCS</v>
      </c>
      <c r="E184" s="90" t="str">
        <f t="shared" si="11"/>
        <v>CSC353---THEORY OF AUTOMATA SEC 3</v>
      </c>
      <c r="F184" s="91" t="str">
        <f>+PACKING!E174</f>
        <v>BSCS</v>
      </c>
      <c r="G184" s="92" t="str">
        <f>+PACKING!I174</f>
        <v>I</v>
      </c>
      <c r="H184" s="91" t="s">
        <v>38</v>
      </c>
      <c r="I184" s="90" t="str">
        <f t="shared" si="12"/>
        <v>OB - 38</v>
      </c>
      <c r="J184" s="91" t="str">
        <f t="shared" si="13"/>
        <v>Q</v>
      </c>
      <c r="K184" s="90"/>
      <c r="L184" s="92">
        <f>+PACKING!L174</f>
        <v>3</v>
      </c>
      <c r="M184" s="92">
        <f t="shared" si="14"/>
        <v>5</v>
      </c>
      <c r="N184" s="91" t="str">
        <f>+PACKING!G174</f>
        <v>CSC353</v>
      </c>
      <c r="O184" s="91" t="str">
        <f>+PACKING!H174</f>
        <v>THEORY OF AUTOMATA SEC 3</v>
      </c>
      <c r="P184" s="90" t="s">
        <v>17</v>
      </c>
      <c r="Q184" s="91" t="str">
        <f>+PACKING!J174</f>
        <v>Q</v>
      </c>
      <c r="R184" s="93" t="str">
        <f>+PACKING!K174</f>
        <v>OB - 38</v>
      </c>
      <c r="S184" s="94" t="s">
        <v>74</v>
      </c>
      <c r="T184" s="211" t="s">
        <v>73</v>
      </c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1"/>
      <c r="AI184" s="211"/>
    </row>
    <row r="185" spans="1:35" ht="24.95" customHeight="1" x14ac:dyDescent="0.25">
      <c r="A185" s="88">
        <f>+PACKING!C175</f>
        <v>174</v>
      </c>
      <c r="B185" s="89" t="str">
        <f>+PACKING!D175</f>
        <v>06 MAY 2024</v>
      </c>
      <c r="C185" s="90">
        <f>+PACKING!F175</f>
        <v>141999</v>
      </c>
      <c r="D185" s="90" t="str">
        <f t="shared" si="10"/>
        <v>141999---BSCS</v>
      </c>
      <c r="E185" s="90" t="str">
        <f t="shared" si="11"/>
        <v>CSC353---THEORY OF AUTOMATA SEC 4</v>
      </c>
      <c r="F185" s="91" t="str">
        <f>+PACKING!E175</f>
        <v>BSCS</v>
      </c>
      <c r="G185" s="92" t="str">
        <f>+PACKING!I175</f>
        <v>I</v>
      </c>
      <c r="H185" s="91" t="s">
        <v>38</v>
      </c>
      <c r="I185" s="90" t="str">
        <f t="shared" si="12"/>
        <v>OB - 38</v>
      </c>
      <c r="J185" s="91" t="str">
        <f t="shared" si="13"/>
        <v>Q</v>
      </c>
      <c r="K185" s="90"/>
      <c r="L185" s="92">
        <f>+PACKING!L175</f>
        <v>19</v>
      </c>
      <c r="M185" s="92">
        <f t="shared" si="14"/>
        <v>21</v>
      </c>
      <c r="N185" s="91" t="str">
        <f>+PACKING!G175</f>
        <v>CSC353</v>
      </c>
      <c r="O185" s="91" t="str">
        <f>+PACKING!H175</f>
        <v>THEORY OF AUTOMATA SEC 4</v>
      </c>
      <c r="P185" s="90" t="s">
        <v>17</v>
      </c>
      <c r="Q185" s="91" t="str">
        <f>+PACKING!J175</f>
        <v>Q</v>
      </c>
      <c r="R185" s="93" t="str">
        <f>+PACKING!K175</f>
        <v>OB - 38</v>
      </c>
      <c r="S185" s="94" t="s">
        <v>74</v>
      </c>
      <c r="T185" s="211" t="s">
        <v>73</v>
      </c>
      <c r="U185" s="211"/>
      <c r="V185" s="211"/>
      <c r="W185" s="211"/>
      <c r="X185" s="211"/>
      <c r="Y185" s="211"/>
      <c r="Z185" s="211"/>
      <c r="AA185" s="211"/>
      <c r="AB185" s="211"/>
      <c r="AC185" s="211"/>
      <c r="AD185" s="211"/>
      <c r="AE185" s="211"/>
      <c r="AF185" s="211"/>
      <c r="AG185" s="211"/>
      <c r="AH185" s="211"/>
      <c r="AI185" s="211"/>
    </row>
    <row r="186" spans="1:35" ht="24.95" customHeight="1" x14ac:dyDescent="0.25">
      <c r="A186" s="88">
        <f>+PACKING!C176</f>
        <v>175</v>
      </c>
      <c r="B186" s="89" t="str">
        <f>+PACKING!D176</f>
        <v>06 MAY 2024</v>
      </c>
      <c r="C186" s="90">
        <f>+PACKING!F176</f>
        <v>141999</v>
      </c>
      <c r="D186" s="90" t="str">
        <f t="shared" si="10"/>
        <v>141999---BSCS</v>
      </c>
      <c r="E186" s="90" t="str">
        <f t="shared" si="11"/>
        <v>CSC353---THEORY OF AUTOMATA SEC 4</v>
      </c>
      <c r="F186" s="91" t="str">
        <f>+PACKING!E176</f>
        <v>BSCS</v>
      </c>
      <c r="G186" s="92" t="str">
        <f>+PACKING!I176</f>
        <v>I</v>
      </c>
      <c r="H186" s="91" t="s">
        <v>38</v>
      </c>
      <c r="I186" s="90" t="str">
        <f t="shared" si="12"/>
        <v>OB - 39</v>
      </c>
      <c r="J186" s="91" t="str">
        <f t="shared" si="13"/>
        <v>Q</v>
      </c>
      <c r="K186" s="90"/>
      <c r="L186" s="92">
        <f>+PACKING!L176</f>
        <v>22</v>
      </c>
      <c r="M186" s="92">
        <f t="shared" si="14"/>
        <v>24</v>
      </c>
      <c r="N186" s="91" t="str">
        <f>+PACKING!G176</f>
        <v>CSC353</v>
      </c>
      <c r="O186" s="91" t="str">
        <f>+PACKING!H176</f>
        <v>THEORY OF AUTOMATA SEC 4</v>
      </c>
      <c r="P186" s="90" t="s">
        <v>17</v>
      </c>
      <c r="Q186" s="91" t="str">
        <f>+PACKING!J176</f>
        <v>Q</v>
      </c>
      <c r="R186" s="93" t="str">
        <f>+PACKING!K176</f>
        <v>OB - 39</v>
      </c>
      <c r="S186" s="94" t="s">
        <v>74</v>
      </c>
      <c r="T186" s="211" t="s">
        <v>73</v>
      </c>
      <c r="U186" s="211"/>
      <c r="V186" s="211"/>
      <c r="W186" s="211"/>
      <c r="X186" s="211"/>
      <c r="Y186" s="211"/>
      <c r="Z186" s="211"/>
      <c r="AA186" s="211"/>
      <c r="AB186" s="211"/>
      <c r="AC186" s="211"/>
      <c r="AD186" s="211"/>
      <c r="AE186" s="211"/>
      <c r="AF186" s="211"/>
      <c r="AG186" s="211"/>
      <c r="AH186" s="211"/>
      <c r="AI186" s="211"/>
    </row>
    <row r="187" spans="1:35" ht="24.95" customHeight="1" x14ac:dyDescent="0.25">
      <c r="A187" s="88">
        <f>+PACKING!C177</f>
        <v>176</v>
      </c>
      <c r="B187" s="89" t="str">
        <f>+PACKING!D177</f>
        <v>06 MAY 2024</v>
      </c>
      <c r="C187" s="90">
        <f>+PACKING!F177</f>
        <v>141999</v>
      </c>
      <c r="D187" s="90" t="str">
        <f t="shared" si="10"/>
        <v>141999---BSCS</v>
      </c>
      <c r="E187" s="90" t="str">
        <f t="shared" si="11"/>
        <v>CSC353---THEORY OF AUTOMATA SEC 4</v>
      </c>
      <c r="F187" s="91" t="str">
        <f>+PACKING!E177</f>
        <v>BSCS</v>
      </c>
      <c r="G187" s="92" t="str">
        <f>+PACKING!I177</f>
        <v>I</v>
      </c>
      <c r="H187" s="91" t="s">
        <v>38</v>
      </c>
      <c r="I187" s="90" t="str">
        <f t="shared" si="12"/>
        <v>OB - 40</v>
      </c>
      <c r="J187" s="91" t="str">
        <f t="shared" si="13"/>
        <v>Q</v>
      </c>
      <c r="K187" s="90"/>
      <c r="L187" s="92">
        <f>+PACKING!L177</f>
        <v>1</v>
      </c>
      <c r="M187" s="92">
        <f t="shared" si="14"/>
        <v>3</v>
      </c>
      <c r="N187" s="91" t="str">
        <f>+PACKING!G177</f>
        <v>CSC353</v>
      </c>
      <c r="O187" s="91" t="str">
        <f>+PACKING!H177</f>
        <v>THEORY OF AUTOMATA SEC 4</v>
      </c>
      <c r="P187" s="90" t="s">
        <v>17</v>
      </c>
      <c r="Q187" s="91" t="str">
        <f>+PACKING!J177</f>
        <v>Q</v>
      </c>
      <c r="R187" s="93" t="str">
        <f>+PACKING!K177</f>
        <v>OB - 40</v>
      </c>
      <c r="S187" s="94" t="s">
        <v>74</v>
      </c>
      <c r="T187" s="211" t="s">
        <v>73</v>
      </c>
      <c r="U187" s="211"/>
      <c r="V187" s="211"/>
      <c r="W187" s="211"/>
      <c r="X187" s="211"/>
      <c r="Y187" s="211"/>
      <c r="Z187" s="211"/>
      <c r="AA187" s="211"/>
      <c r="AB187" s="211"/>
      <c r="AC187" s="211"/>
      <c r="AD187" s="211"/>
      <c r="AE187" s="211"/>
      <c r="AF187" s="211"/>
      <c r="AG187" s="211"/>
      <c r="AH187" s="211"/>
      <c r="AI187" s="211"/>
    </row>
    <row r="188" spans="1:35" ht="24.95" customHeight="1" x14ac:dyDescent="0.25">
      <c r="A188" s="88">
        <f>+PACKING!C178</f>
        <v>177</v>
      </c>
      <c r="B188" s="89" t="str">
        <f>+PACKING!D178</f>
        <v>06 MAY 2024</v>
      </c>
      <c r="C188" s="90">
        <f>+PACKING!F178</f>
        <v>142000</v>
      </c>
      <c r="D188" s="90" t="str">
        <f t="shared" si="10"/>
        <v>142000---BSCS</v>
      </c>
      <c r="E188" s="90" t="str">
        <f t="shared" si="11"/>
        <v>CSC353---THEORY OF AUTOMATA SEC 5</v>
      </c>
      <c r="F188" s="91" t="str">
        <f>+PACKING!E178</f>
        <v>BSCS</v>
      </c>
      <c r="G188" s="92" t="str">
        <f>+PACKING!I178</f>
        <v>I</v>
      </c>
      <c r="H188" s="91" t="s">
        <v>38</v>
      </c>
      <c r="I188" s="90" t="str">
        <f t="shared" si="12"/>
        <v>OB - 40</v>
      </c>
      <c r="J188" s="91" t="str">
        <f t="shared" si="13"/>
        <v>Q</v>
      </c>
      <c r="K188" s="90"/>
      <c r="L188" s="92">
        <f>+PACKING!L178</f>
        <v>21</v>
      </c>
      <c r="M188" s="92">
        <f t="shared" si="14"/>
        <v>23</v>
      </c>
      <c r="N188" s="91" t="str">
        <f>+PACKING!G178</f>
        <v>CSC353</v>
      </c>
      <c r="O188" s="91" t="str">
        <f>+PACKING!H178</f>
        <v>THEORY OF AUTOMATA SEC 5</v>
      </c>
      <c r="P188" s="90" t="s">
        <v>17</v>
      </c>
      <c r="Q188" s="91" t="str">
        <f>+PACKING!J178</f>
        <v>Q</v>
      </c>
      <c r="R188" s="93" t="str">
        <f>+PACKING!K178</f>
        <v>OB - 40</v>
      </c>
      <c r="S188" s="94" t="s">
        <v>74</v>
      </c>
      <c r="T188" s="211" t="s">
        <v>73</v>
      </c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1"/>
      <c r="AI188" s="211"/>
    </row>
    <row r="189" spans="1:35" ht="24.95" customHeight="1" x14ac:dyDescent="0.25">
      <c r="A189" s="88">
        <f>+PACKING!C179</f>
        <v>178</v>
      </c>
      <c r="B189" s="89" t="str">
        <f>+PACKING!D179</f>
        <v>06 MAY 2024</v>
      </c>
      <c r="C189" s="90">
        <f>+PACKING!F179</f>
        <v>142000</v>
      </c>
      <c r="D189" s="90" t="str">
        <f t="shared" si="10"/>
        <v>142000---BSCS</v>
      </c>
      <c r="E189" s="90" t="str">
        <f t="shared" si="11"/>
        <v>CSC353---THEORY OF AUTOMATA SEC 5</v>
      </c>
      <c r="F189" s="91" t="str">
        <f>+PACKING!E179</f>
        <v>BSCS</v>
      </c>
      <c r="G189" s="92" t="str">
        <f>+PACKING!I179</f>
        <v>I</v>
      </c>
      <c r="H189" s="91" t="s">
        <v>38</v>
      </c>
      <c r="I189" s="90" t="str">
        <f t="shared" si="12"/>
        <v>OB - 41</v>
      </c>
      <c r="J189" s="91" t="str">
        <f t="shared" si="13"/>
        <v>Q</v>
      </c>
      <c r="K189" s="90"/>
      <c r="L189" s="92">
        <f>+PACKING!L179</f>
        <v>22</v>
      </c>
      <c r="M189" s="92">
        <f t="shared" si="14"/>
        <v>24</v>
      </c>
      <c r="N189" s="91" t="str">
        <f>+PACKING!G179</f>
        <v>CSC353</v>
      </c>
      <c r="O189" s="91" t="str">
        <f>+PACKING!H179</f>
        <v>THEORY OF AUTOMATA SEC 5</v>
      </c>
      <c r="P189" s="90" t="s">
        <v>17</v>
      </c>
      <c r="Q189" s="91" t="str">
        <f>+PACKING!J179</f>
        <v>Q</v>
      </c>
      <c r="R189" s="93" t="str">
        <f>+PACKING!K179</f>
        <v>OB - 41</v>
      </c>
      <c r="S189" s="94" t="s">
        <v>74</v>
      </c>
      <c r="T189" s="211" t="s">
        <v>73</v>
      </c>
      <c r="U189" s="211"/>
      <c r="V189" s="211"/>
      <c r="W189" s="211"/>
      <c r="X189" s="211"/>
      <c r="Y189" s="211"/>
      <c r="Z189" s="211"/>
      <c r="AA189" s="211"/>
      <c r="AB189" s="211"/>
      <c r="AC189" s="211"/>
      <c r="AD189" s="211"/>
      <c r="AE189" s="211"/>
      <c r="AF189" s="211"/>
      <c r="AG189" s="211"/>
      <c r="AH189" s="211"/>
      <c r="AI189" s="211"/>
    </row>
    <row r="190" spans="1:35" ht="24.95" customHeight="1" x14ac:dyDescent="0.25">
      <c r="A190" s="88">
        <f>+PACKING!C180</f>
        <v>179</v>
      </c>
      <c r="B190" s="89" t="str">
        <f>+PACKING!D180</f>
        <v>06 MAY 2024</v>
      </c>
      <c r="C190" s="90">
        <f>+PACKING!F180</f>
        <v>142000</v>
      </c>
      <c r="D190" s="90" t="str">
        <f t="shared" si="10"/>
        <v>142000---BSCS</v>
      </c>
      <c r="E190" s="90" t="str">
        <f t="shared" si="11"/>
        <v>CSC353---THEORY OF AUTOMATA SEC 5</v>
      </c>
      <c r="F190" s="91" t="str">
        <f>+PACKING!E180</f>
        <v>BSCS</v>
      </c>
      <c r="G190" s="92" t="str">
        <f>+PACKING!I180</f>
        <v>I</v>
      </c>
      <c r="H190" s="91" t="s">
        <v>38</v>
      </c>
      <c r="I190" s="90" t="str">
        <f t="shared" si="12"/>
        <v>OB - 42</v>
      </c>
      <c r="J190" s="91" t="str">
        <f t="shared" si="13"/>
        <v>Q</v>
      </c>
      <c r="K190" s="90"/>
      <c r="L190" s="92">
        <f>+PACKING!L180</f>
        <v>3</v>
      </c>
      <c r="M190" s="92">
        <f t="shared" si="14"/>
        <v>5</v>
      </c>
      <c r="N190" s="91" t="str">
        <f>+PACKING!G180</f>
        <v>CSC353</v>
      </c>
      <c r="O190" s="91" t="str">
        <f>+PACKING!H180</f>
        <v>THEORY OF AUTOMATA SEC 5</v>
      </c>
      <c r="P190" s="90" t="s">
        <v>17</v>
      </c>
      <c r="Q190" s="91" t="str">
        <f>+PACKING!J180</f>
        <v>Q</v>
      </c>
      <c r="R190" s="93" t="str">
        <f>+PACKING!K180</f>
        <v>OB - 42</v>
      </c>
      <c r="S190" s="94" t="s">
        <v>74</v>
      </c>
      <c r="T190" s="211" t="s">
        <v>73</v>
      </c>
      <c r="U190" s="211"/>
      <c r="V190" s="211"/>
      <c r="W190" s="211"/>
      <c r="X190" s="211"/>
      <c r="Y190" s="211"/>
      <c r="Z190" s="211"/>
      <c r="AA190" s="211"/>
      <c r="AB190" s="211"/>
      <c r="AC190" s="211"/>
      <c r="AD190" s="211"/>
      <c r="AE190" s="211"/>
      <c r="AF190" s="211"/>
      <c r="AG190" s="211"/>
      <c r="AH190" s="211"/>
      <c r="AI190" s="211"/>
    </row>
    <row r="191" spans="1:35" ht="24.95" customHeight="1" x14ac:dyDescent="0.25">
      <c r="A191" s="88">
        <f>+PACKING!C181</f>
        <v>180</v>
      </c>
      <c r="B191" s="89" t="str">
        <f>+PACKING!D181</f>
        <v>06 MAY 2024</v>
      </c>
      <c r="C191" s="90">
        <f>+PACKING!F181</f>
        <v>142001</v>
      </c>
      <c r="D191" s="90" t="str">
        <f t="shared" si="10"/>
        <v>142001---BSCS</v>
      </c>
      <c r="E191" s="90" t="str">
        <f t="shared" si="11"/>
        <v>CSC353---THEORY OF AUTOMATA SEC 6</v>
      </c>
      <c r="F191" s="91" t="str">
        <f>+PACKING!E181</f>
        <v>BSCS</v>
      </c>
      <c r="G191" s="92" t="str">
        <f>+PACKING!I181</f>
        <v>I</v>
      </c>
      <c r="H191" s="91" t="s">
        <v>38</v>
      </c>
      <c r="I191" s="90" t="str">
        <f t="shared" si="12"/>
        <v>OB - 42</v>
      </c>
      <c r="J191" s="91" t="str">
        <f t="shared" si="13"/>
        <v>Q</v>
      </c>
      <c r="K191" s="90"/>
      <c r="L191" s="92">
        <f>+PACKING!L181</f>
        <v>19</v>
      </c>
      <c r="M191" s="92">
        <f t="shared" si="14"/>
        <v>21</v>
      </c>
      <c r="N191" s="91" t="str">
        <f>+PACKING!G181</f>
        <v>CSC353</v>
      </c>
      <c r="O191" s="91" t="str">
        <f>+PACKING!H181</f>
        <v>THEORY OF AUTOMATA SEC 6</v>
      </c>
      <c r="P191" s="90" t="s">
        <v>17</v>
      </c>
      <c r="Q191" s="91" t="str">
        <f>+PACKING!J181</f>
        <v>Q</v>
      </c>
      <c r="R191" s="93" t="str">
        <f>+PACKING!K181</f>
        <v>OB - 42</v>
      </c>
      <c r="S191" s="94" t="s">
        <v>74</v>
      </c>
      <c r="T191" s="211" t="s">
        <v>73</v>
      </c>
      <c r="U191" s="211"/>
      <c r="V191" s="211"/>
      <c r="W191" s="211"/>
      <c r="X191" s="211"/>
      <c r="Y191" s="211"/>
      <c r="Z191" s="211"/>
      <c r="AA191" s="211"/>
      <c r="AB191" s="211"/>
      <c r="AC191" s="211"/>
      <c r="AD191" s="211"/>
      <c r="AE191" s="211"/>
      <c r="AF191" s="211"/>
      <c r="AG191" s="211"/>
      <c r="AH191" s="211"/>
      <c r="AI191" s="211"/>
    </row>
    <row r="192" spans="1:35" ht="24.95" customHeight="1" x14ac:dyDescent="0.25">
      <c r="A192" s="88">
        <f>+PACKING!C182</f>
        <v>181</v>
      </c>
      <c r="B192" s="89" t="str">
        <f>+PACKING!D182</f>
        <v>06 MAY 2024</v>
      </c>
      <c r="C192" s="90">
        <f>+PACKING!F182</f>
        <v>142001</v>
      </c>
      <c r="D192" s="90" t="str">
        <f t="shared" si="10"/>
        <v>142001---BSCS</v>
      </c>
      <c r="E192" s="90" t="str">
        <f t="shared" si="11"/>
        <v>CSC353---THEORY OF AUTOMATA SEC 6</v>
      </c>
      <c r="F192" s="91" t="str">
        <f>+PACKING!E182</f>
        <v>BSCS</v>
      </c>
      <c r="G192" s="92" t="str">
        <f>+PACKING!I182</f>
        <v>I</v>
      </c>
      <c r="H192" s="91" t="s">
        <v>38</v>
      </c>
      <c r="I192" s="90" t="str">
        <f t="shared" si="12"/>
        <v>OB - 45</v>
      </c>
      <c r="J192" s="91" t="str">
        <f t="shared" si="13"/>
        <v>R</v>
      </c>
      <c r="K192" s="90"/>
      <c r="L192" s="92">
        <f>+PACKING!L182</f>
        <v>22</v>
      </c>
      <c r="M192" s="92">
        <f t="shared" si="14"/>
        <v>24</v>
      </c>
      <c r="N192" s="91" t="str">
        <f>+PACKING!G182</f>
        <v>CSC353</v>
      </c>
      <c r="O192" s="91" t="str">
        <f>+PACKING!H182</f>
        <v>THEORY OF AUTOMATA SEC 6</v>
      </c>
      <c r="P192" s="90" t="s">
        <v>17</v>
      </c>
      <c r="Q192" s="91" t="str">
        <f>+PACKING!J182</f>
        <v>R</v>
      </c>
      <c r="R192" s="93" t="str">
        <f>+PACKING!K182</f>
        <v>OB - 45</v>
      </c>
      <c r="S192" s="94" t="s">
        <v>74</v>
      </c>
      <c r="T192" s="211" t="s">
        <v>73</v>
      </c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1"/>
      <c r="AI192" s="211"/>
    </row>
    <row r="193" spans="1:35" ht="24.95" customHeight="1" x14ac:dyDescent="0.25">
      <c r="A193" s="88">
        <f>+PACKING!C183</f>
        <v>182</v>
      </c>
      <c r="B193" s="89" t="str">
        <f>+PACKING!D183</f>
        <v>06 MAY 2024</v>
      </c>
      <c r="C193" s="90">
        <f>+PACKING!F183</f>
        <v>142001</v>
      </c>
      <c r="D193" s="90" t="str">
        <f t="shared" si="10"/>
        <v>142001---BSCS</v>
      </c>
      <c r="E193" s="90" t="str">
        <f t="shared" si="11"/>
        <v>CSC353---THEORY OF AUTOMATA SEC 6</v>
      </c>
      <c r="F193" s="91" t="str">
        <f>+PACKING!E183</f>
        <v>BSCS</v>
      </c>
      <c r="G193" s="92" t="str">
        <f>+PACKING!I183</f>
        <v>I</v>
      </c>
      <c r="H193" s="91" t="s">
        <v>38</v>
      </c>
      <c r="I193" s="90" t="str">
        <f t="shared" si="12"/>
        <v>OB - 46</v>
      </c>
      <c r="J193" s="91" t="str">
        <f t="shared" si="13"/>
        <v>R</v>
      </c>
      <c r="K193" s="90"/>
      <c r="L193" s="92">
        <f>+PACKING!L183</f>
        <v>3</v>
      </c>
      <c r="M193" s="92">
        <f t="shared" si="14"/>
        <v>5</v>
      </c>
      <c r="N193" s="91" t="str">
        <f>+PACKING!G183</f>
        <v>CSC353</v>
      </c>
      <c r="O193" s="91" t="str">
        <f>+PACKING!H183</f>
        <v>THEORY OF AUTOMATA SEC 6</v>
      </c>
      <c r="P193" s="90" t="s">
        <v>17</v>
      </c>
      <c r="Q193" s="91" t="str">
        <f>+PACKING!J183</f>
        <v>R</v>
      </c>
      <c r="R193" s="93" t="str">
        <f>+PACKING!K183</f>
        <v>OB - 46</v>
      </c>
      <c r="S193" s="94" t="s">
        <v>74</v>
      </c>
      <c r="T193" s="211" t="s">
        <v>73</v>
      </c>
      <c r="U193" s="211"/>
      <c r="V193" s="211"/>
      <c r="W193" s="211"/>
      <c r="X193" s="211"/>
      <c r="Y193" s="211"/>
      <c r="Z193" s="211"/>
      <c r="AA193" s="211"/>
      <c r="AB193" s="211"/>
      <c r="AC193" s="211"/>
      <c r="AD193" s="211"/>
      <c r="AE193" s="211"/>
      <c r="AF193" s="211"/>
      <c r="AG193" s="211"/>
      <c r="AH193" s="211"/>
      <c r="AI193" s="211"/>
    </row>
    <row r="194" spans="1:35" ht="24.95" customHeight="1" x14ac:dyDescent="0.25">
      <c r="A194" s="88">
        <f>+PACKING!C184</f>
        <v>183</v>
      </c>
      <c r="B194" s="89" t="str">
        <f>+PACKING!D184</f>
        <v>06 MAY 2024</v>
      </c>
      <c r="C194" s="90">
        <f>+PACKING!F184</f>
        <v>142002</v>
      </c>
      <c r="D194" s="90" t="str">
        <f t="shared" si="10"/>
        <v>142002---BSCS</v>
      </c>
      <c r="E194" s="90" t="str">
        <f t="shared" si="11"/>
        <v>CSC353---THEORY OF AUTOMATA SEC 7</v>
      </c>
      <c r="F194" s="91" t="str">
        <f>+PACKING!E184</f>
        <v>BSCS</v>
      </c>
      <c r="G194" s="92" t="str">
        <f>+PACKING!I184</f>
        <v>I</v>
      </c>
      <c r="H194" s="91" t="s">
        <v>38</v>
      </c>
      <c r="I194" s="90" t="str">
        <f t="shared" si="12"/>
        <v>OB - 46</v>
      </c>
      <c r="J194" s="91" t="str">
        <f t="shared" si="13"/>
        <v>R</v>
      </c>
      <c r="K194" s="90"/>
      <c r="L194" s="92">
        <f>+PACKING!L184</f>
        <v>19</v>
      </c>
      <c r="M194" s="92">
        <f t="shared" si="14"/>
        <v>21</v>
      </c>
      <c r="N194" s="91" t="str">
        <f>+PACKING!G184</f>
        <v>CSC353</v>
      </c>
      <c r="O194" s="91" t="str">
        <f>+PACKING!H184</f>
        <v>THEORY OF AUTOMATA SEC 7</v>
      </c>
      <c r="P194" s="90" t="s">
        <v>17</v>
      </c>
      <c r="Q194" s="91" t="str">
        <f>+PACKING!J184</f>
        <v>R</v>
      </c>
      <c r="R194" s="93" t="str">
        <f>+PACKING!K184</f>
        <v>OB - 46</v>
      </c>
      <c r="S194" s="94" t="s">
        <v>74</v>
      </c>
      <c r="T194" s="211" t="s">
        <v>73</v>
      </c>
      <c r="U194" s="211"/>
      <c r="V194" s="211"/>
      <c r="W194" s="211"/>
      <c r="X194" s="211"/>
      <c r="Y194" s="211"/>
      <c r="Z194" s="211"/>
      <c r="AA194" s="211"/>
      <c r="AB194" s="211"/>
      <c r="AC194" s="211"/>
      <c r="AD194" s="211"/>
      <c r="AE194" s="211"/>
      <c r="AF194" s="211"/>
      <c r="AG194" s="211"/>
      <c r="AH194" s="211"/>
      <c r="AI194" s="211"/>
    </row>
    <row r="195" spans="1:35" ht="24.95" customHeight="1" x14ac:dyDescent="0.25">
      <c r="A195" s="88">
        <f>+PACKING!C185</f>
        <v>184</v>
      </c>
      <c r="B195" s="89" t="str">
        <f>+PACKING!D185</f>
        <v>06 MAY 2024</v>
      </c>
      <c r="C195" s="90">
        <f>+PACKING!F185</f>
        <v>142002</v>
      </c>
      <c r="D195" s="90" t="str">
        <f t="shared" si="10"/>
        <v>142002---BSCS</v>
      </c>
      <c r="E195" s="90" t="str">
        <f t="shared" si="11"/>
        <v>CSC353---THEORY OF AUTOMATA SEC 7</v>
      </c>
      <c r="F195" s="91" t="str">
        <f>+PACKING!E185</f>
        <v>BSCS</v>
      </c>
      <c r="G195" s="92" t="str">
        <f>+PACKING!I185</f>
        <v>I</v>
      </c>
      <c r="H195" s="91" t="s">
        <v>38</v>
      </c>
      <c r="I195" s="90" t="str">
        <f t="shared" si="12"/>
        <v>OB - 47</v>
      </c>
      <c r="J195" s="91" t="str">
        <f t="shared" si="13"/>
        <v>R</v>
      </c>
      <c r="K195" s="90"/>
      <c r="L195" s="92">
        <f>+PACKING!L185</f>
        <v>22</v>
      </c>
      <c r="M195" s="92">
        <f t="shared" si="14"/>
        <v>24</v>
      </c>
      <c r="N195" s="91" t="str">
        <f>+PACKING!G185</f>
        <v>CSC353</v>
      </c>
      <c r="O195" s="91" t="str">
        <f>+PACKING!H185</f>
        <v>THEORY OF AUTOMATA SEC 7</v>
      </c>
      <c r="P195" s="90" t="s">
        <v>17</v>
      </c>
      <c r="Q195" s="91" t="str">
        <f>+PACKING!J185</f>
        <v>R</v>
      </c>
      <c r="R195" s="93" t="str">
        <f>+PACKING!K185</f>
        <v>OB - 47</v>
      </c>
      <c r="S195" s="94" t="s">
        <v>74</v>
      </c>
      <c r="T195" s="211" t="s">
        <v>73</v>
      </c>
      <c r="U195" s="211"/>
      <c r="V195" s="211"/>
      <c r="W195" s="211"/>
      <c r="X195" s="211"/>
      <c r="Y195" s="211"/>
      <c r="Z195" s="211"/>
      <c r="AA195" s="211"/>
      <c r="AB195" s="211"/>
      <c r="AC195" s="211"/>
      <c r="AD195" s="211"/>
      <c r="AE195" s="211"/>
      <c r="AF195" s="211"/>
      <c r="AG195" s="211"/>
      <c r="AH195" s="211"/>
      <c r="AI195" s="211"/>
    </row>
    <row r="196" spans="1:35" ht="24.95" customHeight="1" x14ac:dyDescent="0.25">
      <c r="A196" s="88">
        <f>+PACKING!C186</f>
        <v>185</v>
      </c>
      <c r="B196" s="89" t="str">
        <f>+PACKING!D186</f>
        <v>06 MAY 2024</v>
      </c>
      <c r="C196" s="90">
        <f>+PACKING!F186</f>
        <v>142002</v>
      </c>
      <c r="D196" s="90" t="str">
        <f t="shared" si="10"/>
        <v>142002---BSCS</v>
      </c>
      <c r="E196" s="90" t="str">
        <f t="shared" si="11"/>
        <v>CSC353---THEORY OF AUTOMATA SEC 7</v>
      </c>
      <c r="F196" s="91" t="str">
        <f>+PACKING!E186</f>
        <v>BSCS</v>
      </c>
      <c r="G196" s="92" t="str">
        <f>+PACKING!I186</f>
        <v>I</v>
      </c>
      <c r="H196" s="91" t="s">
        <v>38</v>
      </c>
      <c r="I196" s="90" t="str">
        <f t="shared" si="12"/>
        <v>OB - 48</v>
      </c>
      <c r="J196" s="91" t="str">
        <f t="shared" si="13"/>
        <v>R</v>
      </c>
      <c r="K196" s="90"/>
      <c r="L196" s="92">
        <f>+PACKING!L186</f>
        <v>6</v>
      </c>
      <c r="M196" s="92">
        <f t="shared" si="14"/>
        <v>8</v>
      </c>
      <c r="N196" s="91" t="str">
        <f>+PACKING!G186</f>
        <v>CSC353</v>
      </c>
      <c r="O196" s="91" t="str">
        <f>+PACKING!H186</f>
        <v>THEORY OF AUTOMATA SEC 7</v>
      </c>
      <c r="P196" s="90" t="s">
        <v>17</v>
      </c>
      <c r="Q196" s="91" t="str">
        <f>+PACKING!J186</f>
        <v>R</v>
      </c>
      <c r="R196" s="93" t="str">
        <f>+PACKING!K186</f>
        <v>OB - 48</v>
      </c>
      <c r="S196" s="94" t="s">
        <v>74</v>
      </c>
      <c r="T196" s="211" t="s">
        <v>73</v>
      </c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1"/>
      <c r="AI196" s="211"/>
    </row>
    <row r="197" spans="1:35" ht="24.95" customHeight="1" x14ac:dyDescent="0.25">
      <c r="A197" s="88">
        <f>+PACKING!C187</f>
        <v>186</v>
      </c>
      <c r="B197" s="89" t="str">
        <f>+PACKING!D187</f>
        <v>06 MAY 2024</v>
      </c>
      <c r="C197" s="90">
        <f>+PACKING!F187</f>
        <v>142003</v>
      </c>
      <c r="D197" s="90" t="str">
        <f t="shared" si="10"/>
        <v>142003---BSCS</v>
      </c>
      <c r="E197" s="90" t="str">
        <f t="shared" si="11"/>
        <v>CSC353---THEORY OF AUTOMATA SEC 8</v>
      </c>
      <c r="F197" s="91" t="str">
        <f>+PACKING!E187</f>
        <v>BSCS</v>
      </c>
      <c r="G197" s="92" t="str">
        <f>+PACKING!I187</f>
        <v>I</v>
      </c>
      <c r="H197" s="91" t="s">
        <v>38</v>
      </c>
      <c r="I197" s="90" t="str">
        <f t="shared" si="12"/>
        <v>OB - 48</v>
      </c>
      <c r="J197" s="91" t="str">
        <f t="shared" si="13"/>
        <v>R</v>
      </c>
      <c r="K197" s="90"/>
      <c r="L197" s="92">
        <f>+PACKING!L187</f>
        <v>16</v>
      </c>
      <c r="M197" s="92">
        <f t="shared" si="14"/>
        <v>18</v>
      </c>
      <c r="N197" s="91" t="str">
        <f>+PACKING!G187</f>
        <v>CSC353</v>
      </c>
      <c r="O197" s="91" t="str">
        <f>+PACKING!H187</f>
        <v>THEORY OF AUTOMATA SEC 8</v>
      </c>
      <c r="P197" s="90" t="s">
        <v>17</v>
      </c>
      <c r="Q197" s="91" t="str">
        <f>+PACKING!J187</f>
        <v>R</v>
      </c>
      <c r="R197" s="93" t="str">
        <f>+PACKING!K187</f>
        <v>OB - 48</v>
      </c>
      <c r="S197" s="94" t="s">
        <v>74</v>
      </c>
      <c r="T197" s="211" t="s">
        <v>73</v>
      </c>
      <c r="U197" s="211"/>
      <c r="V197" s="211"/>
      <c r="W197" s="211"/>
      <c r="X197" s="211"/>
      <c r="Y197" s="211"/>
      <c r="Z197" s="211"/>
      <c r="AA197" s="211"/>
      <c r="AB197" s="211"/>
      <c r="AC197" s="211"/>
      <c r="AD197" s="211"/>
      <c r="AE197" s="211"/>
      <c r="AF197" s="211"/>
      <c r="AG197" s="211"/>
      <c r="AH197" s="211"/>
      <c r="AI197" s="211"/>
    </row>
    <row r="198" spans="1:35" ht="24.95" customHeight="1" x14ac:dyDescent="0.25">
      <c r="A198" s="88">
        <f>+PACKING!C188</f>
        <v>187</v>
      </c>
      <c r="B198" s="89" t="str">
        <f>+PACKING!D188</f>
        <v>06 MAY 2024</v>
      </c>
      <c r="C198" s="90">
        <f>+PACKING!F188</f>
        <v>142003</v>
      </c>
      <c r="D198" s="90" t="str">
        <f t="shared" si="10"/>
        <v>142003---BSCS</v>
      </c>
      <c r="E198" s="90" t="str">
        <f t="shared" si="11"/>
        <v>CSC353---THEORY OF AUTOMATA SEC 8</v>
      </c>
      <c r="F198" s="91" t="str">
        <f>+PACKING!E188</f>
        <v>BSCS</v>
      </c>
      <c r="G198" s="92" t="str">
        <f>+PACKING!I188</f>
        <v>I</v>
      </c>
      <c r="H198" s="91" t="s">
        <v>38</v>
      </c>
      <c r="I198" s="90" t="str">
        <f t="shared" si="12"/>
        <v>OB - 49</v>
      </c>
      <c r="J198" s="91" t="str">
        <f t="shared" si="13"/>
        <v>R</v>
      </c>
      <c r="K198" s="90"/>
      <c r="L198" s="92">
        <f>+PACKING!L188</f>
        <v>22</v>
      </c>
      <c r="M198" s="92">
        <f t="shared" si="14"/>
        <v>24</v>
      </c>
      <c r="N198" s="91" t="str">
        <f>+PACKING!G188</f>
        <v>CSC353</v>
      </c>
      <c r="O198" s="91" t="str">
        <f>+PACKING!H188</f>
        <v>THEORY OF AUTOMATA SEC 8</v>
      </c>
      <c r="P198" s="90" t="s">
        <v>17</v>
      </c>
      <c r="Q198" s="91" t="str">
        <f>+PACKING!J188</f>
        <v>R</v>
      </c>
      <c r="R198" s="93" t="str">
        <f>+PACKING!K188</f>
        <v>OB - 49</v>
      </c>
      <c r="S198" s="94" t="s">
        <v>74</v>
      </c>
      <c r="T198" s="211" t="s">
        <v>73</v>
      </c>
      <c r="U198" s="211"/>
      <c r="V198" s="211"/>
      <c r="W198" s="211"/>
      <c r="X198" s="211"/>
      <c r="Y198" s="211"/>
      <c r="Z198" s="211"/>
      <c r="AA198" s="211"/>
      <c r="AB198" s="211"/>
      <c r="AC198" s="211"/>
      <c r="AD198" s="211"/>
      <c r="AE198" s="211"/>
      <c r="AF198" s="211"/>
      <c r="AG198" s="211"/>
      <c r="AH198" s="211"/>
      <c r="AI198" s="211"/>
    </row>
    <row r="199" spans="1:35" ht="24.95" customHeight="1" x14ac:dyDescent="0.25">
      <c r="A199" s="88">
        <f>+PACKING!C189</f>
        <v>188</v>
      </c>
      <c r="B199" s="89" t="str">
        <f>+PACKING!D189</f>
        <v>06 MAY 2024</v>
      </c>
      <c r="C199" s="90">
        <f>+PACKING!F189</f>
        <v>140790</v>
      </c>
      <c r="D199" s="90" t="str">
        <f t="shared" si="10"/>
        <v>140790---BSCP</v>
      </c>
      <c r="E199" s="90" t="str">
        <f t="shared" si="11"/>
        <v>BSCP116---SPEECH AND LANGUAGE PATHOLOGY SEC 1</v>
      </c>
      <c r="F199" s="91" t="str">
        <f>+PACKING!E189</f>
        <v>BSCP</v>
      </c>
      <c r="G199" s="92" t="str">
        <f>+PACKING!I189</f>
        <v>I</v>
      </c>
      <c r="H199" s="91" t="s">
        <v>38</v>
      </c>
      <c r="I199" s="90" t="str">
        <f t="shared" si="12"/>
        <v>OB - 51</v>
      </c>
      <c r="J199" s="91" t="str">
        <f t="shared" si="13"/>
        <v>E</v>
      </c>
      <c r="K199" s="90"/>
      <c r="L199" s="92">
        <f>+PACKING!L189</f>
        <v>9</v>
      </c>
      <c r="M199" s="92">
        <f t="shared" si="14"/>
        <v>11</v>
      </c>
      <c r="N199" s="91" t="str">
        <f>+PACKING!G189</f>
        <v>BSCP116</v>
      </c>
      <c r="O199" s="91" t="str">
        <f>+PACKING!H189</f>
        <v>SPEECH AND LANGUAGE PATHOLOGY SEC 1</v>
      </c>
      <c r="P199" s="90" t="s">
        <v>17</v>
      </c>
      <c r="Q199" s="91" t="str">
        <f>+PACKING!J189</f>
        <v>E</v>
      </c>
      <c r="R199" s="93" t="str">
        <f>+PACKING!K189</f>
        <v>OB - 51</v>
      </c>
      <c r="S199" s="94" t="s">
        <v>74</v>
      </c>
      <c r="T199" s="211" t="s">
        <v>73</v>
      </c>
      <c r="U199" s="211"/>
      <c r="V199" s="211"/>
      <c r="W199" s="211"/>
      <c r="X199" s="211"/>
      <c r="Y199" s="211"/>
      <c r="Z199" s="211"/>
      <c r="AA199" s="211"/>
      <c r="AB199" s="211"/>
      <c r="AC199" s="211"/>
      <c r="AD199" s="211"/>
      <c r="AE199" s="211"/>
      <c r="AF199" s="211"/>
      <c r="AG199" s="211"/>
      <c r="AH199" s="211"/>
      <c r="AI199" s="211"/>
    </row>
    <row r="200" spans="1:35" ht="24.95" customHeight="1" x14ac:dyDescent="0.25">
      <c r="A200" s="88">
        <f>+PACKING!C190</f>
        <v>189</v>
      </c>
      <c r="B200" s="89" t="str">
        <f>+PACKING!D190</f>
        <v>06 MAY 2024</v>
      </c>
      <c r="C200" s="90">
        <f>+PACKING!F190</f>
        <v>140807</v>
      </c>
      <c r="D200" s="90" t="str">
        <f t="shared" si="10"/>
        <v xml:space="preserve">140807---ADP (CP) </v>
      </c>
      <c r="E200" s="90" t="str">
        <f t="shared" si="11"/>
        <v>CPSY5101---INTRODUCTION TO PSYCHOLOGY SEC 1</v>
      </c>
      <c r="F200" s="91" t="str">
        <f>+PACKING!E190</f>
        <v xml:space="preserve">ADP (CP) </v>
      </c>
      <c r="G200" s="92" t="str">
        <f>+PACKING!I190</f>
        <v>I</v>
      </c>
      <c r="H200" s="91" t="s">
        <v>38</v>
      </c>
      <c r="I200" s="90" t="str">
        <f t="shared" si="12"/>
        <v>OB - 51</v>
      </c>
      <c r="J200" s="91" t="str">
        <f t="shared" si="13"/>
        <v>E</v>
      </c>
      <c r="K200" s="90"/>
      <c r="L200" s="92">
        <f>+PACKING!L190</f>
        <v>1</v>
      </c>
      <c r="M200" s="92">
        <f t="shared" si="14"/>
        <v>3</v>
      </c>
      <c r="N200" s="91" t="str">
        <f>+PACKING!G190</f>
        <v>CPSY5101</v>
      </c>
      <c r="O200" s="91" t="str">
        <f>+PACKING!H190</f>
        <v>INTRODUCTION TO PSYCHOLOGY SEC 1</v>
      </c>
      <c r="P200" s="90" t="s">
        <v>17</v>
      </c>
      <c r="Q200" s="91" t="str">
        <f>+PACKING!J190</f>
        <v>E</v>
      </c>
      <c r="R200" s="93" t="str">
        <f>+PACKING!K190</f>
        <v>OB - 51</v>
      </c>
      <c r="S200" s="94" t="s">
        <v>74</v>
      </c>
      <c r="T200" s="211" t="s">
        <v>73</v>
      </c>
      <c r="U200" s="211"/>
      <c r="V200" s="211"/>
      <c r="W200" s="211"/>
      <c r="X200" s="211"/>
      <c r="Y200" s="211"/>
      <c r="Z200" s="211"/>
      <c r="AA200" s="211"/>
      <c r="AB200" s="211"/>
      <c r="AC200" s="211"/>
      <c r="AD200" s="211"/>
      <c r="AE200" s="211"/>
      <c r="AF200" s="211"/>
      <c r="AG200" s="211"/>
      <c r="AH200" s="211"/>
      <c r="AI200" s="211"/>
    </row>
    <row r="201" spans="1:35" ht="24.95" customHeight="1" x14ac:dyDescent="0.25">
      <c r="A201" s="88">
        <f>+PACKING!C191</f>
        <v>190</v>
      </c>
      <c r="B201" s="89" t="str">
        <f>+PACKING!D191</f>
        <v>06 MAY 2024</v>
      </c>
      <c r="C201" s="90">
        <f>+PACKING!F191</f>
        <v>140813</v>
      </c>
      <c r="D201" s="90" t="str">
        <f t="shared" si="10"/>
        <v>140813---ADP (AP)</v>
      </c>
      <c r="E201" s="90" t="str">
        <f t="shared" si="11"/>
        <v>APSY6101---INTRODUCTION TO PSYCHOLOGY SEC 1</v>
      </c>
      <c r="F201" s="91" t="str">
        <f>+PACKING!E191</f>
        <v>ADP (AP)</v>
      </c>
      <c r="G201" s="92" t="str">
        <f>+PACKING!I191</f>
        <v>I</v>
      </c>
      <c r="H201" s="91" t="s">
        <v>38</v>
      </c>
      <c r="I201" s="90" t="str">
        <f t="shared" si="12"/>
        <v>OB - 51</v>
      </c>
      <c r="J201" s="91" t="str">
        <f t="shared" si="13"/>
        <v>E</v>
      </c>
      <c r="K201" s="90"/>
      <c r="L201" s="92">
        <f>+PACKING!L191</f>
        <v>1</v>
      </c>
      <c r="M201" s="92">
        <f t="shared" si="14"/>
        <v>3</v>
      </c>
      <c r="N201" s="91" t="str">
        <f>+PACKING!G191</f>
        <v>APSY6101</v>
      </c>
      <c r="O201" s="91" t="str">
        <f>+PACKING!H191</f>
        <v>INTRODUCTION TO PSYCHOLOGY SEC 1</v>
      </c>
      <c r="P201" s="90" t="s">
        <v>17</v>
      </c>
      <c r="Q201" s="91" t="str">
        <f>+PACKING!J191</f>
        <v>E</v>
      </c>
      <c r="R201" s="93" t="str">
        <f>+PACKING!K191</f>
        <v>OB - 51</v>
      </c>
      <c r="S201" s="94" t="s">
        <v>74</v>
      </c>
      <c r="T201" s="211" t="s">
        <v>73</v>
      </c>
      <c r="U201" s="211"/>
      <c r="V201" s="211"/>
      <c r="W201" s="211"/>
      <c r="X201" s="211"/>
      <c r="Y201" s="211"/>
      <c r="Z201" s="211"/>
      <c r="AA201" s="211"/>
      <c r="AB201" s="211"/>
      <c r="AC201" s="211"/>
      <c r="AD201" s="211"/>
      <c r="AE201" s="211"/>
      <c r="AF201" s="211"/>
      <c r="AG201" s="211"/>
      <c r="AH201" s="211"/>
      <c r="AI201" s="211"/>
    </row>
    <row r="202" spans="1:35" ht="24.95" customHeight="1" x14ac:dyDescent="0.25">
      <c r="A202" s="88">
        <f>+PACKING!C192</f>
        <v>191</v>
      </c>
      <c r="B202" s="89" t="str">
        <f>+PACKING!D192</f>
        <v>06 MAY 2024</v>
      </c>
      <c r="C202" s="90">
        <f>+PACKING!F192</f>
        <v>140945</v>
      </c>
      <c r="D202" s="90" t="str">
        <f t="shared" si="10"/>
        <v>140945---BBA (Hons)</v>
      </c>
      <c r="E202" s="90" t="str">
        <f t="shared" si="11"/>
        <v>BMT372---TOTAL QUALITY MANAGEMENT SEC 1</v>
      </c>
      <c r="F202" s="91" t="str">
        <f>+PACKING!E192</f>
        <v>BBA (Hons)</v>
      </c>
      <c r="G202" s="92" t="str">
        <f>+PACKING!I192</f>
        <v>I</v>
      </c>
      <c r="H202" s="91" t="s">
        <v>38</v>
      </c>
      <c r="I202" s="90" t="str">
        <f t="shared" si="12"/>
        <v>OB - 51</v>
      </c>
      <c r="J202" s="91" t="str">
        <f t="shared" si="13"/>
        <v>E</v>
      </c>
      <c r="K202" s="90"/>
      <c r="L202" s="92">
        <f>+PACKING!L192</f>
        <v>11</v>
      </c>
      <c r="M202" s="92">
        <f t="shared" si="14"/>
        <v>13</v>
      </c>
      <c r="N202" s="91" t="str">
        <f>+PACKING!G192</f>
        <v>BMT372</v>
      </c>
      <c r="O202" s="91" t="str">
        <f>+PACKING!H192</f>
        <v>TOTAL QUALITY MANAGEMENT SEC 1</v>
      </c>
      <c r="P202" s="90" t="s">
        <v>17</v>
      </c>
      <c r="Q202" s="91" t="str">
        <f>+PACKING!J192</f>
        <v>E</v>
      </c>
      <c r="R202" s="93" t="str">
        <f>+PACKING!K192</f>
        <v>OB - 51</v>
      </c>
      <c r="S202" s="94" t="s">
        <v>74</v>
      </c>
      <c r="T202" s="211" t="s">
        <v>73</v>
      </c>
      <c r="U202" s="211"/>
      <c r="V202" s="211"/>
      <c r="W202" s="211"/>
      <c r="X202" s="211"/>
      <c r="Y202" s="211"/>
      <c r="Z202" s="211"/>
      <c r="AA202" s="211"/>
      <c r="AB202" s="211"/>
      <c r="AC202" s="211"/>
      <c r="AD202" s="211"/>
      <c r="AE202" s="211"/>
      <c r="AF202" s="211"/>
      <c r="AG202" s="211"/>
      <c r="AH202" s="211"/>
      <c r="AI202" s="211"/>
    </row>
    <row r="203" spans="1:35" ht="24.95" customHeight="1" x14ac:dyDescent="0.25">
      <c r="A203" s="88">
        <f>+PACKING!C193</f>
        <v>192</v>
      </c>
      <c r="B203" s="89" t="str">
        <f>+PACKING!D193</f>
        <v>06 MAY 2024</v>
      </c>
      <c r="C203" s="90">
        <f>+PACKING!F193</f>
        <v>140945</v>
      </c>
      <c r="D203" s="90" t="str">
        <f t="shared" si="10"/>
        <v>140945---BBA (Hons)</v>
      </c>
      <c r="E203" s="90" t="str">
        <f t="shared" si="11"/>
        <v>BMT372---TOTAL QUALITY MANAGEMENT SEC 1</v>
      </c>
      <c r="F203" s="91" t="str">
        <f>+PACKING!E193</f>
        <v>BBA (Hons)</v>
      </c>
      <c r="G203" s="92" t="str">
        <f>+PACKING!I193</f>
        <v>I</v>
      </c>
      <c r="H203" s="91" t="s">
        <v>38</v>
      </c>
      <c r="I203" s="90" t="str">
        <f t="shared" si="12"/>
        <v>OB - 52</v>
      </c>
      <c r="J203" s="91" t="str">
        <f t="shared" si="13"/>
        <v>E</v>
      </c>
      <c r="K203" s="90"/>
      <c r="L203" s="92">
        <f>+PACKING!L193</f>
        <v>22</v>
      </c>
      <c r="M203" s="92">
        <f t="shared" si="14"/>
        <v>24</v>
      </c>
      <c r="N203" s="91" t="str">
        <f>+PACKING!G193</f>
        <v>BMT372</v>
      </c>
      <c r="O203" s="91" t="str">
        <f>+PACKING!H193</f>
        <v>TOTAL QUALITY MANAGEMENT SEC 1</v>
      </c>
      <c r="P203" s="90" t="s">
        <v>17</v>
      </c>
      <c r="Q203" s="91" t="str">
        <f>+PACKING!J193</f>
        <v>E</v>
      </c>
      <c r="R203" s="93" t="str">
        <f>+PACKING!K193</f>
        <v>OB - 52</v>
      </c>
      <c r="S203" s="94" t="s">
        <v>74</v>
      </c>
      <c r="T203" s="211" t="s">
        <v>73</v>
      </c>
      <c r="U203" s="211"/>
      <c r="V203" s="211"/>
      <c r="W203" s="211"/>
      <c r="X203" s="211"/>
      <c r="Y203" s="211"/>
      <c r="Z203" s="211"/>
      <c r="AA203" s="211"/>
      <c r="AB203" s="211"/>
      <c r="AC203" s="211"/>
      <c r="AD203" s="211"/>
      <c r="AE203" s="211"/>
      <c r="AF203" s="211"/>
      <c r="AG203" s="211"/>
      <c r="AH203" s="211"/>
      <c r="AI203" s="211"/>
    </row>
    <row r="204" spans="1:35" ht="24.95" customHeight="1" x14ac:dyDescent="0.25">
      <c r="A204" s="88">
        <f>+PACKING!C194</f>
        <v>193</v>
      </c>
      <c r="B204" s="89" t="str">
        <f>+PACKING!D194</f>
        <v>06 MAY 2024</v>
      </c>
      <c r="C204" s="90">
        <f>+PACKING!F194</f>
        <v>140945</v>
      </c>
      <c r="D204" s="90" t="str">
        <f t="shared" si="10"/>
        <v>140945---BBA (Hons)</v>
      </c>
      <c r="E204" s="90" t="str">
        <f t="shared" si="11"/>
        <v>BMT372---TOTAL QUALITY MANAGEMENT SEC 1</v>
      </c>
      <c r="F204" s="91" t="str">
        <f>+PACKING!E194</f>
        <v>BBA (Hons)</v>
      </c>
      <c r="G204" s="92" t="str">
        <f>+PACKING!I194</f>
        <v>I</v>
      </c>
      <c r="H204" s="91" t="s">
        <v>38</v>
      </c>
      <c r="I204" s="90" t="str">
        <f t="shared" si="12"/>
        <v>OB - 53</v>
      </c>
      <c r="J204" s="91" t="str">
        <f t="shared" si="13"/>
        <v>F</v>
      </c>
      <c r="K204" s="90"/>
      <c r="L204" s="92">
        <f>+PACKING!L194</f>
        <v>12</v>
      </c>
      <c r="M204" s="92">
        <f t="shared" si="14"/>
        <v>14</v>
      </c>
      <c r="N204" s="91" t="str">
        <f>+PACKING!G194</f>
        <v>BMT372</v>
      </c>
      <c r="O204" s="91" t="str">
        <f>+PACKING!H194</f>
        <v>TOTAL QUALITY MANAGEMENT SEC 1</v>
      </c>
      <c r="P204" s="90" t="s">
        <v>17</v>
      </c>
      <c r="Q204" s="91" t="str">
        <f>+PACKING!J194</f>
        <v>F</v>
      </c>
      <c r="R204" s="93" t="str">
        <f>+PACKING!K194</f>
        <v>OB - 53</v>
      </c>
      <c r="S204" s="94" t="s">
        <v>74</v>
      </c>
      <c r="T204" s="211" t="s">
        <v>73</v>
      </c>
      <c r="U204" s="211"/>
      <c r="V204" s="211"/>
      <c r="W204" s="211"/>
      <c r="X204" s="211"/>
      <c r="Y204" s="211"/>
      <c r="Z204" s="211"/>
      <c r="AA204" s="211"/>
      <c r="AB204" s="211"/>
      <c r="AC204" s="211"/>
      <c r="AD204" s="211"/>
      <c r="AE204" s="211"/>
      <c r="AF204" s="211"/>
      <c r="AG204" s="211"/>
      <c r="AH204" s="211"/>
      <c r="AI204" s="211"/>
    </row>
    <row r="205" spans="1:35" ht="24.95" customHeight="1" x14ac:dyDescent="0.25">
      <c r="A205" s="88">
        <f>+PACKING!C195</f>
        <v>194</v>
      </c>
      <c r="B205" s="89" t="str">
        <f>+PACKING!D195</f>
        <v>06 MAY 2024</v>
      </c>
      <c r="C205" s="90">
        <f>+PACKING!F195</f>
        <v>141062</v>
      </c>
      <c r="D205" s="90" t="str">
        <f t="shared" ref="D205:D268" si="15">+C205&amp;H205&amp;F205</f>
        <v>141062---BS Urdu</v>
      </c>
      <c r="E205" s="90" t="str">
        <f t="shared" ref="E205:E268" si="16">+N205&amp;H205&amp;O205</f>
        <v>URD363 ---ASALEEB NASR URDU 1 SEC 1</v>
      </c>
      <c r="F205" s="91" t="str">
        <f>+PACKING!E195</f>
        <v>BS Urdu</v>
      </c>
      <c r="G205" s="92" t="str">
        <f>+PACKING!I195</f>
        <v>I</v>
      </c>
      <c r="H205" s="91" t="s">
        <v>38</v>
      </c>
      <c r="I205" s="90" t="str">
        <f t="shared" ref="I205:I268" si="17">+R205</f>
        <v>OB - 53</v>
      </c>
      <c r="J205" s="91" t="str">
        <f t="shared" ref="J205:J268" si="18">+Q205</f>
        <v>F</v>
      </c>
      <c r="K205" s="90"/>
      <c r="L205" s="92">
        <f>+PACKING!L195</f>
        <v>4</v>
      </c>
      <c r="M205" s="92">
        <f t="shared" ref="M205:M268" si="19">+L205+2</f>
        <v>6</v>
      </c>
      <c r="N205" s="91" t="str">
        <f>+PACKING!G195</f>
        <v xml:space="preserve">URD363 </v>
      </c>
      <c r="O205" s="91" t="str">
        <f>+PACKING!H195</f>
        <v>ASALEEB NASR URDU 1 SEC 1</v>
      </c>
      <c r="P205" s="90" t="s">
        <v>17</v>
      </c>
      <c r="Q205" s="91" t="str">
        <f>+PACKING!J195</f>
        <v>F</v>
      </c>
      <c r="R205" s="93" t="str">
        <f>+PACKING!K195</f>
        <v>OB - 53</v>
      </c>
      <c r="S205" s="94" t="s">
        <v>74</v>
      </c>
      <c r="T205" s="211" t="s">
        <v>73</v>
      </c>
      <c r="U205" s="211"/>
      <c r="V205" s="211"/>
      <c r="W205" s="211"/>
      <c r="X205" s="211"/>
      <c r="Y205" s="211"/>
      <c r="Z205" s="211"/>
      <c r="AA205" s="211"/>
      <c r="AB205" s="211"/>
      <c r="AC205" s="211"/>
      <c r="AD205" s="211"/>
      <c r="AE205" s="211"/>
      <c r="AF205" s="211"/>
      <c r="AG205" s="211"/>
      <c r="AH205" s="211"/>
      <c r="AI205" s="211"/>
    </row>
    <row r="206" spans="1:35" ht="24.95" customHeight="1" x14ac:dyDescent="0.25">
      <c r="A206" s="88">
        <f>+PACKING!C196</f>
        <v>195</v>
      </c>
      <c r="B206" s="89" t="str">
        <f>+PACKING!D196</f>
        <v>06 MAY 2024</v>
      </c>
      <c r="C206" s="90">
        <f>+PACKING!F196</f>
        <v>141086</v>
      </c>
      <c r="D206" s="90" t="str">
        <f t="shared" si="15"/>
        <v>141086---BS Eng.</v>
      </c>
      <c r="E206" s="90" t="str">
        <f t="shared" si="16"/>
        <v>ENG3814---AMERICAN LITERATURE SEC 1</v>
      </c>
      <c r="F206" s="91" t="str">
        <f>+PACKING!E196</f>
        <v>BS Eng.</v>
      </c>
      <c r="G206" s="92" t="str">
        <f>+PACKING!I196</f>
        <v>I</v>
      </c>
      <c r="H206" s="91" t="s">
        <v>38</v>
      </c>
      <c r="I206" s="90" t="str">
        <f t="shared" si="17"/>
        <v>OB - 53</v>
      </c>
      <c r="J206" s="91" t="str">
        <f t="shared" si="18"/>
        <v>F</v>
      </c>
      <c r="K206" s="90"/>
      <c r="L206" s="92">
        <f>+PACKING!L196</f>
        <v>6</v>
      </c>
      <c r="M206" s="92">
        <f t="shared" si="19"/>
        <v>8</v>
      </c>
      <c r="N206" s="91" t="str">
        <f>+PACKING!G196</f>
        <v>ENG3814</v>
      </c>
      <c r="O206" s="91" t="str">
        <f>+PACKING!H196</f>
        <v>AMERICAN LITERATURE SEC 1</v>
      </c>
      <c r="P206" s="90" t="s">
        <v>17</v>
      </c>
      <c r="Q206" s="91" t="str">
        <f>+PACKING!J196</f>
        <v>F</v>
      </c>
      <c r="R206" s="93" t="str">
        <f>+PACKING!K196</f>
        <v>OB - 53</v>
      </c>
      <c r="S206" s="94" t="s">
        <v>74</v>
      </c>
      <c r="T206" s="211" t="s">
        <v>73</v>
      </c>
      <c r="U206" s="211"/>
      <c r="V206" s="211"/>
      <c r="W206" s="211"/>
      <c r="X206" s="211"/>
      <c r="Y206" s="211"/>
      <c r="Z206" s="211"/>
      <c r="AA206" s="211"/>
      <c r="AB206" s="211"/>
      <c r="AC206" s="211"/>
      <c r="AD206" s="211"/>
      <c r="AE206" s="211"/>
      <c r="AF206" s="211"/>
      <c r="AG206" s="211"/>
      <c r="AH206" s="211"/>
      <c r="AI206" s="211"/>
    </row>
    <row r="207" spans="1:35" ht="24.95" customHeight="1" x14ac:dyDescent="0.25">
      <c r="A207" s="88">
        <f>+PACKING!C197</f>
        <v>196</v>
      </c>
      <c r="B207" s="89" t="str">
        <f>+PACKING!D197</f>
        <v>06 MAY 2024</v>
      </c>
      <c r="C207" s="90">
        <f>+PACKING!F197</f>
        <v>141086</v>
      </c>
      <c r="D207" s="90" t="str">
        <f t="shared" si="15"/>
        <v>141086---BS Eng.</v>
      </c>
      <c r="E207" s="90" t="str">
        <f t="shared" si="16"/>
        <v>ENG3814---AMERICAN LITERATURE SEC 1</v>
      </c>
      <c r="F207" s="91" t="str">
        <f>+PACKING!E197</f>
        <v>BS Eng.</v>
      </c>
      <c r="G207" s="92" t="str">
        <f>+PACKING!I197</f>
        <v>I</v>
      </c>
      <c r="H207" s="91" t="s">
        <v>38</v>
      </c>
      <c r="I207" s="90" t="str">
        <f t="shared" si="17"/>
        <v>OB - 54</v>
      </c>
      <c r="J207" s="91" t="str">
        <f t="shared" si="18"/>
        <v>F</v>
      </c>
      <c r="K207" s="90"/>
      <c r="L207" s="92">
        <f>+PACKING!L197</f>
        <v>14</v>
      </c>
      <c r="M207" s="92">
        <f t="shared" si="19"/>
        <v>16</v>
      </c>
      <c r="N207" s="91" t="str">
        <f>+PACKING!G197</f>
        <v>ENG3814</v>
      </c>
      <c r="O207" s="91" t="str">
        <f>+PACKING!H197</f>
        <v>AMERICAN LITERATURE SEC 1</v>
      </c>
      <c r="P207" s="90" t="s">
        <v>17</v>
      </c>
      <c r="Q207" s="91" t="str">
        <f>+PACKING!J197</f>
        <v>F</v>
      </c>
      <c r="R207" s="93" t="str">
        <f>+PACKING!K197</f>
        <v>OB - 54</v>
      </c>
      <c r="S207" s="94" t="s">
        <v>74</v>
      </c>
      <c r="T207" s="211" t="s">
        <v>73</v>
      </c>
      <c r="U207" s="211"/>
      <c r="V207" s="211"/>
      <c r="W207" s="211"/>
      <c r="X207" s="211"/>
      <c r="Y207" s="211"/>
      <c r="Z207" s="211"/>
      <c r="AA207" s="211"/>
      <c r="AB207" s="211"/>
      <c r="AC207" s="211"/>
      <c r="AD207" s="211"/>
      <c r="AE207" s="211"/>
      <c r="AF207" s="211"/>
      <c r="AG207" s="211"/>
      <c r="AH207" s="211"/>
      <c r="AI207" s="211"/>
    </row>
    <row r="208" spans="1:35" ht="24.95" customHeight="1" x14ac:dyDescent="0.25">
      <c r="A208" s="88">
        <f>+PACKING!C198</f>
        <v>197</v>
      </c>
      <c r="B208" s="89" t="str">
        <f>+PACKING!D198</f>
        <v>06 MAY 2024</v>
      </c>
      <c r="C208" s="90">
        <f>+PACKING!F198</f>
        <v>141118</v>
      </c>
      <c r="D208" s="90" t="str">
        <f t="shared" si="15"/>
        <v>141118---BS Eng.</v>
      </c>
      <c r="E208" s="90" t="str">
        <f t="shared" si="16"/>
        <v>ENG3814---AMERICAN LITERATURE SEC 2</v>
      </c>
      <c r="F208" s="91" t="str">
        <f>+PACKING!E198</f>
        <v>BS Eng.</v>
      </c>
      <c r="G208" s="92" t="str">
        <f>+PACKING!I198</f>
        <v>I</v>
      </c>
      <c r="H208" s="91" t="s">
        <v>38</v>
      </c>
      <c r="I208" s="90" t="str">
        <f t="shared" si="17"/>
        <v>OB - 54</v>
      </c>
      <c r="J208" s="91" t="str">
        <f t="shared" si="18"/>
        <v>F</v>
      </c>
      <c r="K208" s="90"/>
      <c r="L208" s="92">
        <f>+PACKING!L198</f>
        <v>8</v>
      </c>
      <c r="M208" s="92">
        <f t="shared" si="19"/>
        <v>10</v>
      </c>
      <c r="N208" s="91" t="str">
        <f>+PACKING!G198</f>
        <v>ENG3814</v>
      </c>
      <c r="O208" s="91" t="str">
        <f>+PACKING!H198</f>
        <v>AMERICAN LITERATURE SEC 2</v>
      </c>
      <c r="P208" s="90" t="s">
        <v>17</v>
      </c>
      <c r="Q208" s="91" t="str">
        <f>+PACKING!J198</f>
        <v>F</v>
      </c>
      <c r="R208" s="93" t="str">
        <f>+PACKING!K198</f>
        <v>OB - 54</v>
      </c>
      <c r="S208" s="94" t="s">
        <v>74</v>
      </c>
      <c r="T208" s="211" t="s">
        <v>73</v>
      </c>
      <c r="U208" s="211"/>
      <c r="V208" s="211"/>
      <c r="W208" s="211"/>
      <c r="X208" s="211"/>
      <c r="Y208" s="211"/>
      <c r="Z208" s="211"/>
      <c r="AA208" s="211"/>
      <c r="AB208" s="211"/>
      <c r="AC208" s="211"/>
      <c r="AD208" s="211"/>
      <c r="AE208" s="211"/>
      <c r="AF208" s="211"/>
      <c r="AG208" s="211"/>
      <c r="AH208" s="211"/>
      <c r="AI208" s="211"/>
    </row>
    <row r="209" spans="1:35" ht="24.95" customHeight="1" x14ac:dyDescent="0.25">
      <c r="A209" s="88">
        <f>+PACKING!C199</f>
        <v>198</v>
      </c>
      <c r="B209" s="89" t="str">
        <f>+PACKING!D199</f>
        <v>06 MAY 2024</v>
      </c>
      <c r="C209" s="90">
        <f>+PACKING!F199</f>
        <v>141118</v>
      </c>
      <c r="D209" s="90" t="str">
        <f t="shared" si="15"/>
        <v>141118---BS Eng.</v>
      </c>
      <c r="E209" s="90" t="str">
        <f t="shared" si="16"/>
        <v>ENG3814---AMERICAN LITERATURE SEC 2</v>
      </c>
      <c r="F209" s="91" t="str">
        <f>+PACKING!E199</f>
        <v>BS Eng.</v>
      </c>
      <c r="G209" s="92" t="str">
        <f>+PACKING!I199</f>
        <v>I</v>
      </c>
      <c r="H209" s="91" t="s">
        <v>38</v>
      </c>
      <c r="I209" s="90" t="str">
        <f t="shared" si="17"/>
        <v>OB - 55</v>
      </c>
      <c r="J209" s="91" t="str">
        <f t="shared" si="18"/>
        <v>F</v>
      </c>
      <c r="K209" s="90"/>
      <c r="L209" s="92">
        <f>+PACKING!L199</f>
        <v>15</v>
      </c>
      <c r="M209" s="92">
        <f t="shared" si="19"/>
        <v>17</v>
      </c>
      <c r="N209" s="91" t="str">
        <f>+PACKING!G199</f>
        <v>ENG3814</v>
      </c>
      <c r="O209" s="91" t="str">
        <f>+PACKING!H199</f>
        <v>AMERICAN LITERATURE SEC 2</v>
      </c>
      <c r="P209" s="90" t="s">
        <v>17</v>
      </c>
      <c r="Q209" s="91" t="str">
        <f>+PACKING!J199</f>
        <v>F</v>
      </c>
      <c r="R209" s="93" t="str">
        <f>+PACKING!K199</f>
        <v>OB - 55</v>
      </c>
      <c r="S209" s="94" t="s">
        <v>74</v>
      </c>
      <c r="T209" s="211" t="s">
        <v>73</v>
      </c>
      <c r="U209" s="211"/>
      <c r="V209" s="211"/>
      <c r="W209" s="211"/>
      <c r="X209" s="211"/>
      <c r="Y209" s="211"/>
      <c r="Z209" s="211"/>
      <c r="AA209" s="211"/>
      <c r="AB209" s="211"/>
      <c r="AC209" s="211"/>
      <c r="AD209" s="211"/>
      <c r="AE209" s="211"/>
      <c r="AF209" s="211"/>
      <c r="AG209" s="211"/>
      <c r="AH209" s="211"/>
      <c r="AI209" s="211"/>
    </row>
    <row r="210" spans="1:35" ht="24.95" customHeight="1" x14ac:dyDescent="0.25">
      <c r="A210" s="88">
        <f>+PACKING!C200</f>
        <v>199</v>
      </c>
      <c r="B210" s="89" t="str">
        <f>+PACKING!D200</f>
        <v>06 MAY 2024</v>
      </c>
      <c r="C210" s="90">
        <f>+PACKING!F200</f>
        <v>141165</v>
      </c>
      <c r="D210" s="90" t="str">
        <f t="shared" si="15"/>
        <v>141165---BS ND</v>
      </c>
      <c r="E210" s="90" t="str">
        <f t="shared" si="16"/>
        <v>ND6202---FUNDAMENTALS OF HUMAN NUTRITION SEC 1</v>
      </c>
      <c r="F210" s="91" t="str">
        <f>+PACKING!E200</f>
        <v>BS ND</v>
      </c>
      <c r="G210" s="92" t="str">
        <f>+PACKING!I200</f>
        <v>I</v>
      </c>
      <c r="H210" s="91" t="s">
        <v>38</v>
      </c>
      <c r="I210" s="90" t="str">
        <f t="shared" si="17"/>
        <v>OB - 55</v>
      </c>
      <c r="J210" s="91" t="str">
        <f t="shared" si="18"/>
        <v>F</v>
      </c>
      <c r="K210" s="90"/>
      <c r="L210" s="92">
        <f>+PACKING!L200</f>
        <v>7</v>
      </c>
      <c r="M210" s="92">
        <f t="shared" si="19"/>
        <v>9</v>
      </c>
      <c r="N210" s="91" t="str">
        <f>+PACKING!G200</f>
        <v>ND6202</v>
      </c>
      <c r="O210" s="91" t="str">
        <f>+PACKING!H200</f>
        <v>FUNDAMENTALS OF HUMAN NUTRITION SEC 1</v>
      </c>
      <c r="P210" s="90" t="s">
        <v>17</v>
      </c>
      <c r="Q210" s="91" t="str">
        <f>+PACKING!J200</f>
        <v>F</v>
      </c>
      <c r="R210" s="93" t="str">
        <f>+PACKING!K200</f>
        <v>OB - 55</v>
      </c>
      <c r="S210" s="94" t="s">
        <v>74</v>
      </c>
      <c r="T210" s="211" t="s">
        <v>73</v>
      </c>
      <c r="U210" s="211"/>
      <c r="V210" s="211"/>
      <c r="W210" s="211"/>
      <c r="X210" s="211"/>
      <c r="Y210" s="211"/>
      <c r="Z210" s="211"/>
      <c r="AA210" s="211"/>
      <c r="AB210" s="211"/>
      <c r="AC210" s="211"/>
      <c r="AD210" s="211"/>
      <c r="AE210" s="211"/>
      <c r="AF210" s="211"/>
      <c r="AG210" s="211"/>
      <c r="AH210" s="211"/>
      <c r="AI210" s="211"/>
    </row>
    <row r="211" spans="1:35" ht="24.95" customHeight="1" x14ac:dyDescent="0.25">
      <c r="A211" s="88">
        <f>+PACKING!C201</f>
        <v>200</v>
      </c>
      <c r="B211" s="89" t="str">
        <f>+PACKING!D201</f>
        <v>06 MAY 2024</v>
      </c>
      <c r="C211" s="90">
        <f>+PACKING!F201</f>
        <v>141171</v>
      </c>
      <c r="D211" s="90" t="str">
        <f t="shared" si="15"/>
        <v>141171---BS BT</v>
      </c>
      <c r="E211" s="90" t="str">
        <f t="shared" si="16"/>
        <v>BTCH376---PSYCHOLOGY SEC 1</v>
      </c>
      <c r="F211" s="91" t="str">
        <f>+PACKING!E201</f>
        <v>BS BT</v>
      </c>
      <c r="G211" s="92" t="str">
        <f>+PACKING!I201</f>
        <v>I</v>
      </c>
      <c r="H211" s="91" t="s">
        <v>38</v>
      </c>
      <c r="I211" s="90" t="str">
        <f t="shared" si="17"/>
        <v>OB - 56</v>
      </c>
      <c r="J211" s="91" t="str">
        <f t="shared" si="18"/>
        <v>F</v>
      </c>
      <c r="K211" s="90"/>
      <c r="L211" s="92">
        <f>+PACKING!L201</f>
        <v>21</v>
      </c>
      <c r="M211" s="92">
        <f t="shared" si="19"/>
        <v>23</v>
      </c>
      <c r="N211" s="91" t="str">
        <f>+PACKING!G201</f>
        <v>BTCH376</v>
      </c>
      <c r="O211" s="91" t="str">
        <f>+PACKING!H201</f>
        <v>PSYCHOLOGY SEC 1</v>
      </c>
      <c r="P211" s="90" t="s">
        <v>17</v>
      </c>
      <c r="Q211" s="91" t="str">
        <f>+PACKING!J201</f>
        <v>F</v>
      </c>
      <c r="R211" s="93" t="str">
        <f>+PACKING!K201</f>
        <v>OB - 56</v>
      </c>
      <c r="S211" s="94" t="s">
        <v>74</v>
      </c>
      <c r="T211" s="211" t="s">
        <v>73</v>
      </c>
      <c r="U211" s="211"/>
      <c r="V211" s="211"/>
      <c r="W211" s="211"/>
      <c r="X211" s="211"/>
      <c r="Y211" s="211"/>
      <c r="Z211" s="211"/>
      <c r="AA211" s="211"/>
      <c r="AB211" s="211"/>
      <c r="AC211" s="211"/>
      <c r="AD211" s="211"/>
      <c r="AE211" s="211"/>
      <c r="AF211" s="211"/>
      <c r="AG211" s="211"/>
      <c r="AH211" s="211"/>
      <c r="AI211" s="211"/>
    </row>
    <row r="212" spans="1:35" ht="24.95" customHeight="1" x14ac:dyDescent="0.25">
      <c r="A212" s="88">
        <f>+PACKING!C202</f>
        <v>201</v>
      </c>
      <c r="B212" s="89" t="str">
        <f>+PACKING!D202</f>
        <v>06 MAY 2024</v>
      </c>
      <c r="C212" s="90">
        <f>+PACKING!F202</f>
        <v>141329</v>
      </c>
      <c r="D212" s="90" t="str">
        <f t="shared" si="15"/>
        <v>141329---BS DFCS</v>
      </c>
      <c r="E212" s="90" t="str">
        <f t="shared" si="16"/>
        <v>DFCS3302---COMPUTER FORENSIC ESSENTIALS SEC 1</v>
      </c>
      <c r="F212" s="91" t="str">
        <f>+PACKING!E202</f>
        <v>BS DFCS</v>
      </c>
      <c r="G212" s="92" t="str">
        <f>+PACKING!I202</f>
        <v>I</v>
      </c>
      <c r="H212" s="91" t="s">
        <v>38</v>
      </c>
      <c r="I212" s="90" t="str">
        <f t="shared" si="17"/>
        <v>OB - 56</v>
      </c>
      <c r="J212" s="91" t="str">
        <f t="shared" si="18"/>
        <v>F</v>
      </c>
      <c r="K212" s="90"/>
      <c r="L212" s="92">
        <f>+PACKING!L202</f>
        <v>1</v>
      </c>
      <c r="M212" s="92">
        <f t="shared" si="19"/>
        <v>3</v>
      </c>
      <c r="N212" s="91" t="str">
        <f>+PACKING!G202</f>
        <v>DFCS3302</v>
      </c>
      <c r="O212" s="91" t="str">
        <f>+PACKING!H202</f>
        <v>COMPUTER FORENSIC ESSENTIALS SEC 1</v>
      </c>
      <c r="P212" s="90" t="s">
        <v>17</v>
      </c>
      <c r="Q212" s="91" t="str">
        <f>+PACKING!J202</f>
        <v>F</v>
      </c>
      <c r="R212" s="93" t="str">
        <f>+PACKING!K202</f>
        <v>OB - 56</v>
      </c>
      <c r="S212" s="94" t="s">
        <v>74</v>
      </c>
      <c r="T212" s="211" t="s">
        <v>73</v>
      </c>
      <c r="U212" s="211"/>
      <c r="V212" s="211"/>
      <c r="W212" s="211"/>
      <c r="X212" s="211"/>
      <c r="Y212" s="211"/>
      <c r="Z212" s="211"/>
      <c r="AA212" s="211"/>
      <c r="AB212" s="211"/>
      <c r="AC212" s="211"/>
      <c r="AD212" s="211"/>
      <c r="AE212" s="211"/>
      <c r="AF212" s="211"/>
      <c r="AG212" s="211"/>
      <c r="AH212" s="211"/>
      <c r="AI212" s="211"/>
    </row>
    <row r="213" spans="1:35" ht="24.95" customHeight="1" x14ac:dyDescent="0.25">
      <c r="A213" s="88">
        <f>+PACKING!C203</f>
        <v>202</v>
      </c>
      <c r="B213" s="89" t="str">
        <f>+PACKING!D203</f>
        <v>06 MAY 2024</v>
      </c>
      <c r="C213" s="90">
        <f>+PACKING!F203</f>
        <v>141329</v>
      </c>
      <c r="D213" s="90" t="str">
        <f t="shared" si="15"/>
        <v>141329---BS DFCS</v>
      </c>
      <c r="E213" s="90" t="str">
        <f t="shared" si="16"/>
        <v>DFCS3302---COMPUTER FORENSIC ESSENTIALS SEC 1</v>
      </c>
      <c r="F213" s="91" t="str">
        <f>+PACKING!E203</f>
        <v>BS DFCS</v>
      </c>
      <c r="G213" s="92" t="str">
        <f>+PACKING!I203</f>
        <v>I</v>
      </c>
      <c r="H213" s="91" t="s">
        <v>38</v>
      </c>
      <c r="I213" s="90" t="str">
        <f t="shared" si="17"/>
        <v>OB - 57</v>
      </c>
      <c r="J213" s="91" t="str">
        <f t="shared" si="18"/>
        <v>F</v>
      </c>
      <c r="K213" s="90"/>
      <c r="L213" s="92">
        <f>+PACKING!L203</f>
        <v>22</v>
      </c>
      <c r="M213" s="92">
        <f t="shared" si="19"/>
        <v>24</v>
      </c>
      <c r="N213" s="91" t="str">
        <f>+PACKING!G203</f>
        <v>DFCS3302</v>
      </c>
      <c r="O213" s="91" t="str">
        <f>+PACKING!H203</f>
        <v>COMPUTER FORENSIC ESSENTIALS SEC 1</v>
      </c>
      <c r="P213" s="90" t="s">
        <v>17</v>
      </c>
      <c r="Q213" s="91" t="str">
        <f>+PACKING!J203</f>
        <v>F</v>
      </c>
      <c r="R213" s="93" t="str">
        <f>+PACKING!K203</f>
        <v>OB - 57</v>
      </c>
      <c r="S213" s="94" t="s">
        <v>74</v>
      </c>
      <c r="T213" s="211" t="s">
        <v>73</v>
      </c>
      <c r="U213" s="211"/>
      <c r="V213" s="211"/>
      <c r="W213" s="211"/>
      <c r="X213" s="211"/>
      <c r="Y213" s="211"/>
      <c r="Z213" s="211"/>
      <c r="AA213" s="211"/>
      <c r="AB213" s="211"/>
      <c r="AC213" s="211"/>
      <c r="AD213" s="211"/>
      <c r="AE213" s="211"/>
      <c r="AF213" s="211"/>
      <c r="AG213" s="211"/>
      <c r="AH213" s="211"/>
      <c r="AI213" s="211"/>
    </row>
    <row r="214" spans="1:35" ht="24.95" customHeight="1" x14ac:dyDescent="0.25">
      <c r="A214" s="88">
        <f>+PACKING!C204</f>
        <v>203</v>
      </c>
      <c r="B214" s="89" t="str">
        <f>+PACKING!D204</f>
        <v>06 MAY 2024</v>
      </c>
      <c r="C214" s="90">
        <f>+PACKING!F204</f>
        <v>141919</v>
      </c>
      <c r="D214" s="90" t="str">
        <f t="shared" si="15"/>
        <v>141919---BSCS</v>
      </c>
      <c r="E214" s="90" t="str">
        <f t="shared" si="16"/>
        <v>APSY316---PSYCHOLOGY SEC 2</v>
      </c>
      <c r="F214" s="91" t="str">
        <f>+PACKING!E204</f>
        <v>BSCS</v>
      </c>
      <c r="G214" s="92" t="str">
        <f>+PACKING!I204</f>
        <v>I</v>
      </c>
      <c r="H214" s="91" t="s">
        <v>38</v>
      </c>
      <c r="I214" s="90" t="str">
        <f t="shared" si="17"/>
        <v>OB - 60</v>
      </c>
      <c r="J214" s="91" t="str">
        <f t="shared" si="18"/>
        <v>J</v>
      </c>
      <c r="K214" s="90"/>
      <c r="L214" s="92">
        <f>+PACKING!L204</f>
        <v>22</v>
      </c>
      <c r="M214" s="92">
        <f t="shared" si="19"/>
        <v>24</v>
      </c>
      <c r="N214" s="91" t="str">
        <f>+PACKING!G204</f>
        <v>APSY316</v>
      </c>
      <c r="O214" s="91" t="str">
        <f>+PACKING!H204</f>
        <v>PSYCHOLOGY SEC 2</v>
      </c>
      <c r="P214" s="90" t="s">
        <v>17</v>
      </c>
      <c r="Q214" s="91" t="str">
        <f>+PACKING!J204</f>
        <v>J</v>
      </c>
      <c r="R214" s="93" t="str">
        <f>+PACKING!K204</f>
        <v>OB - 60</v>
      </c>
      <c r="S214" s="94" t="s">
        <v>74</v>
      </c>
      <c r="T214" s="211" t="s">
        <v>73</v>
      </c>
      <c r="U214" s="211"/>
      <c r="V214" s="211"/>
      <c r="W214" s="211"/>
      <c r="X214" s="211"/>
      <c r="Y214" s="211"/>
      <c r="Z214" s="211"/>
      <c r="AA214" s="211"/>
      <c r="AB214" s="211"/>
      <c r="AC214" s="211"/>
      <c r="AD214" s="211"/>
      <c r="AE214" s="211"/>
      <c r="AF214" s="211"/>
      <c r="AG214" s="211"/>
      <c r="AH214" s="211"/>
      <c r="AI214" s="211"/>
    </row>
    <row r="215" spans="1:35" ht="24.95" customHeight="1" x14ac:dyDescent="0.25">
      <c r="A215" s="88">
        <f>+PACKING!C205</f>
        <v>204</v>
      </c>
      <c r="B215" s="89" t="str">
        <f>+PACKING!D205</f>
        <v>06 MAY 2024</v>
      </c>
      <c r="C215" s="90">
        <f>+PACKING!F205</f>
        <v>141919</v>
      </c>
      <c r="D215" s="90" t="str">
        <f t="shared" si="15"/>
        <v>141919---BSCS</v>
      </c>
      <c r="E215" s="90" t="str">
        <f t="shared" si="16"/>
        <v>APSY316---PSYCHOLOGY SEC 2</v>
      </c>
      <c r="F215" s="91" t="str">
        <f>+PACKING!E205</f>
        <v>BSCS</v>
      </c>
      <c r="G215" s="92" t="str">
        <f>+PACKING!I205</f>
        <v>I</v>
      </c>
      <c r="H215" s="91" t="s">
        <v>38</v>
      </c>
      <c r="I215" s="90" t="str">
        <f t="shared" si="17"/>
        <v>OB - 61</v>
      </c>
      <c r="J215" s="91" t="str">
        <f t="shared" si="18"/>
        <v>J</v>
      </c>
      <c r="K215" s="90"/>
      <c r="L215" s="92">
        <f>+PACKING!L205</f>
        <v>12</v>
      </c>
      <c r="M215" s="92">
        <f t="shared" si="19"/>
        <v>14</v>
      </c>
      <c r="N215" s="91" t="str">
        <f>+PACKING!G205</f>
        <v>APSY316</v>
      </c>
      <c r="O215" s="91" t="str">
        <f>+PACKING!H205</f>
        <v>PSYCHOLOGY SEC 2</v>
      </c>
      <c r="P215" s="90" t="s">
        <v>17</v>
      </c>
      <c r="Q215" s="91" t="str">
        <f>+PACKING!J205</f>
        <v>J</v>
      </c>
      <c r="R215" s="93" t="str">
        <f>+PACKING!K205</f>
        <v>OB - 61</v>
      </c>
      <c r="S215" s="94" t="s">
        <v>74</v>
      </c>
      <c r="T215" s="211" t="s">
        <v>73</v>
      </c>
      <c r="U215" s="211"/>
      <c r="V215" s="211"/>
      <c r="W215" s="211"/>
      <c r="X215" s="211"/>
      <c r="Y215" s="211"/>
      <c r="Z215" s="211"/>
      <c r="AA215" s="211"/>
      <c r="AB215" s="211"/>
      <c r="AC215" s="211"/>
      <c r="AD215" s="211"/>
      <c r="AE215" s="211"/>
      <c r="AF215" s="211"/>
      <c r="AG215" s="211"/>
      <c r="AH215" s="211"/>
      <c r="AI215" s="211"/>
    </row>
    <row r="216" spans="1:35" ht="24.95" customHeight="1" x14ac:dyDescent="0.25">
      <c r="A216" s="88">
        <f>+PACKING!C206</f>
        <v>205</v>
      </c>
      <c r="B216" s="89" t="str">
        <f>+PACKING!D206</f>
        <v>06 MAY 2024</v>
      </c>
      <c r="C216" s="90">
        <f>+PACKING!F206</f>
        <v>141920</v>
      </c>
      <c r="D216" s="90" t="str">
        <f t="shared" si="15"/>
        <v>141920---BSCS</v>
      </c>
      <c r="E216" s="90" t="str">
        <f t="shared" si="16"/>
        <v>APSY316---PSYCHOLOGY SEC 3</v>
      </c>
      <c r="F216" s="91" t="str">
        <f>+PACKING!E206</f>
        <v>BSCS</v>
      </c>
      <c r="G216" s="92" t="str">
        <f>+PACKING!I206</f>
        <v>I</v>
      </c>
      <c r="H216" s="91" t="s">
        <v>38</v>
      </c>
      <c r="I216" s="90" t="str">
        <f t="shared" si="17"/>
        <v>OB - 61</v>
      </c>
      <c r="J216" s="91" t="str">
        <f t="shared" si="18"/>
        <v>J</v>
      </c>
      <c r="K216" s="90"/>
      <c r="L216" s="92">
        <f>+PACKING!L206</f>
        <v>10</v>
      </c>
      <c r="M216" s="92">
        <f t="shared" si="19"/>
        <v>12</v>
      </c>
      <c r="N216" s="91" t="str">
        <f>+PACKING!G206</f>
        <v>APSY316</v>
      </c>
      <c r="O216" s="91" t="str">
        <f>+PACKING!H206</f>
        <v>PSYCHOLOGY SEC 3</v>
      </c>
      <c r="P216" s="90" t="s">
        <v>17</v>
      </c>
      <c r="Q216" s="91" t="str">
        <f>+PACKING!J206</f>
        <v>J</v>
      </c>
      <c r="R216" s="93" t="str">
        <f>+PACKING!K206</f>
        <v>OB - 61</v>
      </c>
      <c r="S216" s="94" t="s">
        <v>74</v>
      </c>
      <c r="T216" s="211" t="s">
        <v>73</v>
      </c>
      <c r="U216" s="211"/>
      <c r="V216" s="211"/>
      <c r="W216" s="211"/>
      <c r="X216" s="211"/>
      <c r="Y216" s="211"/>
      <c r="Z216" s="211"/>
      <c r="AA216" s="211"/>
      <c r="AB216" s="211"/>
      <c r="AC216" s="211"/>
      <c r="AD216" s="211"/>
      <c r="AE216" s="211"/>
      <c r="AF216" s="211"/>
      <c r="AG216" s="211"/>
      <c r="AH216" s="211"/>
      <c r="AI216" s="211"/>
    </row>
    <row r="217" spans="1:35" ht="24.95" customHeight="1" x14ac:dyDescent="0.25">
      <c r="A217" s="88">
        <f>+PACKING!C207</f>
        <v>206</v>
      </c>
      <c r="B217" s="89" t="str">
        <f>+PACKING!D207</f>
        <v>06 MAY 2024</v>
      </c>
      <c r="C217" s="90">
        <f>+PACKING!F207</f>
        <v>141920</v>
      </c>
      <c r="D217" s="90" t="str">
        <f t="shared" si="15"/>
        <v>141920---BSCS</v>
      </c>
      <c r="E217" s="90" t="str">
        <f t="shared" si="16"/>
        <v>APSY316---PSYCHOLOGY SEC 3</v>
      </c>
      <c r="F217" s="91" t="str">
        <f>+PACKING!E207</f>
        <v>BSCS</v>
      </c>
      <c r="G217" s="92" t="str">
        <f>+PACKING!I207</f>
        <v>I</v>
      </c>
      <c r="H217" s="91" t="s">
        <v>38</v>
      </c>
      <c r="I217" s="90" t="str">
        <f t="shared" si="17"/>
        <v>OB - 62</v>
      </c>
      <c r="J217" s="91" t="str">
        <f t="shared" si="18"/>
        <v>J</v>
      </c>
      <c r="K217" s="90"/>
      <c r="L217" s="92">
        <f>+PACKING!L207</f>
        <v>22</v>
      </c>
      <c r="M217" s="92">
        <f t="shared" si="19"/>
        <v>24</v>
      </c>
      <c r="N217" s="91" t="str">
        <f>+PACKING!G207</f>
        <v>APSY316</v>
      </c>
      <c r="O217" s="91" t="str">
        <f>+PACKING!H207</f>
        <v>PSYCHOLOGY SEC 3</v>
      </c>
      <c r="P217" s="90" t="s">
        <v>17</v>
      </c>
      <c r="Q217" s="91" t="str">
        <f>+PACKING!J207</f>
        <v>J</v>
      </c>
      <c r="R217" s="93" t="str">
        <f>+PACKING!K207</f>
        <v>OB - 62</v>
      </c>
      <c r="S217" s="94" t="s">
        <v>74</v>
      </c>
      <c r="T217" s="211" t="s">
        <v>73</v>
      </c>
      <c r="U217" s="211"/>
      <c r="V217" s="211"/>
      <c r="W217" s="211"/>
      <c r="X217" s="211"/>
      <c r="Y217" s="211"/>
      <c r="Z217" s="211"/>
      <c r="AA217" s="211"/>
      <c r="AB217" s="211"/>
      <c r="AC217" s="211"/>
      <c r="AD217" s="211"/>
      <c r="AE217" s="211"/>
      <c r="AF217" s="211"/>
      <c r="AG217" s="211"/>
      <c r="AH217" s="211"/>
      <c r="AI217" s="211"/>
    </row>
    <row r="218" spans="1:35" ht="24.95" customHeight="1" x14ac:dyDescent="0.25">
      <c r="A218" s="88">
        <f>+PACKING!C208</f>
        <v>207</v>
      </c>
      <c r="B218" s="89" t="str">
        <f>+PACKING!D208</f>
        <v>06 MAY 2024</v>
      </c>
      <c r="C218" s="90">
        <f>+PACKING!F208</f>
        <v>141920</v>
      </c>
      <c r="D218" s="90" t="str">
        <f t="shared" si="15"/>
        <v>141920---BSCS</v>
      </c>
      <c r="E218" s="90" t="str">
        <f t="shared" si="16"/>
        <v>APSY316---PSYCHOLOGY SEC 3</v>
      </c>
      <c r="F218" s="91" t="str">
        <f>+PACKING!E208</f>
        <v>BSCS</v>
      </c>
      <c r="G218" s="92" t="str">
        <f>+PACKING!I208</f>
        <v>I</v>
      </c>
      <c r="H218" s="91" t="s">
        <v>38</v>
      </c>
      <c r="I218" s="90" t="str">
        <f t="shared" si="17"/>
        <v>OB - 63</v>
      </c>
      <c r="J218" s="91" t="str">
        <f t="shared" si="18"/>
        <v>J</v>
      </c>
      <c r="K218" s="90"/>
      <c r="L218" s="92">
        <f>+PACKING!L208</f>
        <v>13</v>
      </c>
      <c r="M218" s="92">
        <f t="shared" si="19"/>
        <v>15</v>
      </c>
      <c r="N218" s="91" t="str">
        <f>+PACKING!G208</f>
        <v>APSY316</v>
      </c>
      <c r="O218" s="91" t="str">
        <f>+PACKING!H208</f>
        <v>PSYCHOLOGY SEC 3</v>
      </c>
      <c r="P218" s="90" t="s">
        <v>17</v>
      </c>
      <c r="Q218" s="91" t="str">
        <f>+PACKING!J208</f>
        <v>J</v>
      </c>
      <c r="R218" s="93" t="str">
        <f>+PACKING!K208</f>
        <v>OB - 63</v>
      </c>
      <c r="S218" s="94" t="s">
        <v>74</v>
      </c>
      <c r="T218" s="211" t="s">
        <v>73</v>
      </c>
      <c r="U218" s="211"/>
      <c r="V218" s="211"/>
      <c r="W218" s="211"/>
      <c r="X218" s="211"/>
      <c r="Y218" s="211"/>
      <c r="Z218" s="211"/>
      <c r="AA218" s="211"/>
      <c r="AB218" s="211"/>
      <c r="AC218" s="211"/>
      <c r="AD218" s="211"/>
      <c r="AE218" s="211"/>
      <c r="AF218" s="211"/>
      <c r="AG218" s="211"/>
      <c r="AH218" s="211"/>
      <c r="AI218" s="211"/>
    </row>
    <row r="219" spans="1:35" ht="24.95" customHeight="1" x14ac:dyDescent="0.25">
      <c r="A219" s="88">
        <f>+PACKING!C209</f>
        <v>208</v>
      </c>
      <c r="B219" s="89" t="str">
        <f>+PACKING!D209</f>
        <v>06 MAY 2024</v>
      </c>
      <c r="C219" s="90">
        <f>+PACKING!F209</f>
        <v>141921</v>
      </c>
      <c r="D219" s="90" t="str">
        <f t="shared" si="15"/>
        <v>141921---BSCS</v>
      </c>
      <c r="E219" s="90" t="str">
        <f t="shared" si="16"/>
        <v>APSY316---PSYCHOLOGY SEC 4</v>
      </c>
      <c r="F219" s="91" t="str">
        <f>+PACKING!E209</f>
        <v>BSCS</v>
      </c>
      <c r="G219" s="92" t="str">
        <f>+PACKING!I209</f>
        <v>I</v>
      </c>
      <c r="H219" s="91" t="s">
        <v>38</v>
      </c>
      <c r="I219" s="90" t="str">
        <f t="shared" si="17"/>
        <v>OB - 63</v>
      </c>
      <c r="J219" s="91" t="str">
        <f t="shared" si="18"/>
        <v>J</v>
      </c>
      <c r="K219" s="90"/>
      <c r="L219" s="92">
        <f>+PACKING!L209</f>
        <v>9</v>
      </c>
      <c r="M219" s="92">
        <f t="shared" si="19"/>
        <v>11</v>
      </c>
      <c r="N219" s="91" t="str">
        <f>+PACKING!G209</f>
        <v>APSY316</v>
      </c>
      <c r="O219" s="91" t="str">
        <f>+PACKING!H209</f>
        <v>PSYCHOLOGY SEC 4</v>
      </c>
      <c r="P219" s="90" t="s">
        <v>17</v>
      </c>
      <c r="Q219" s="91" t="str">
        <f>+PACKING!J209</f>
        <v>J</v>
      </c>
      <c r="R219" s="93" t="str">
        <f>+PACKING!K209</f>
        <v>OB - 63</v>
      </c>
      <c r="S219" s="94" t="s">
        <v>74</v>
      </c>
      <c r="T219" s="211" t="s">
        <v>73</v>
      </c>
      <c r="U219" s="211"/>
      <c r="V219" s="211"/>
      <c r="W219" s="211"/>
      <c r="X219" s="211"/>
      <c r="Y219" s="211"/>
      <c r="Z219" s="211"/>
      <c r="AA219" s="211"/>
      <c r="AB219" s="211"/>
      <c r="AC219" s="211"/>
      <c r="AD219" s="211"/>
      <c r="AE219" s="211"/>
      <c r="AF219" s="211"/>
      <c r="AG219" s="211"/>
      <c r="AH219" s="211"/>
      <c r="AI219" s="211"/>
    </row>
    <row r="220" spans="1:35" ht="24.95" customHeight="1" x14ac:dyDescent="0.25">
      <c r="A220" s="88">
        <f>+PACKING!C210</f>
        <v>209</v>
      </c>
      <c r="B220" s="89" t="str">
        <f>+PACKING!D210</f>
        <v>06 MAY 2024</v>
      </c>
      <c r="C220" s="90">
        <f>+PACKING!F210</f>
        <v>141746</v>
      </c>
      <c r="D220" s="90" t="str">
        <f t="shared" si="15"/>
        <v>141746---BSCS</v>
      </c>
      <c r="E220" s="90" t="str">
        <f t="shared" si="16"/>
        <v>CSC353---THEORY OF AUTOMATA SEC 1</v>
      </c>
      <c r="F220" s="91" t="str">
        <f>+PACKING!E210</f>
        <v>BSCS</v>
      </c>
      <c r="G220" s="92" t="str">
        <f>+PACKING!I210</f>
        <v>I</v>
      </c>
      <c r="H220" s="91" t="s">
        <v>38</v>
      </c>
      <c r="I220" s="90" t="str">
        <f t="shared" si="17"/>
        <v>OB - 64</v>
      </c>
      <c r="J220" s="91" t="str">
        <f t="shared" si="18"/>
        <v>I</v>
      </c>
      <c r="K220" s="90"/>
      <c r="L220" s="92">
        <f>+PACKING!L210</f>
        <v>22</v>
      </c>
      <c r="M220" s="92">
        <f t="shared" si="19"/>
        <v>24</v>
      </c>
      <c r="N220" s="91" t="str">
        <f>+PACKING!G210</f>
        <v>CSC353</v>
      </c>
      <c r="O220" s="91" t="str">
        <f>+PACKING!H210</f>
        <v>THEORY OF AUTOMATA SEC 1</v>
      </c>
      <c r="P220" s="90" t="s">
        <v>17</v>
      </c>
      <c r="Q220" s="91" t="str">
        <f>+PACKING!J210</f>
        <v>I</v>
      </c>
      <c r="R220" s="93" t="str">
        <f>+PACKING!K210</f>
        <v>OB - 64</v>
      </c>
      <c r="S220" s="94" t="s">
        <v>74</v>
      </c>
      <c r="T220" s="211" t="s">
        <v>73</v>
      </c>
      <c r="U220" s="211"/>
      <c r="V220" s="211"/>
      <c r="W220" s="211"/>
      <c r="X220" s="211"/>
      <c r="Y220" s="211"/>
      <c r="Z220" s="211"/>
      <c r="AA220" s="211"/>
      <c r="AB220" s="211"/>
      <c r="AC220" s="211"/>
      <c r="AD220" s="211"/>
      <c r="AE220" s="211"/>
      <c r="AF220" s="211"/>
      <c r="AG220" s="211"/>
      <c r="AH220" s="211"/>
      <c r="AI220" s="211"/>
    </row>
    <row r="221" spans="1:35" ht="24.95" customHeight="1" x14ac:dyDescent="0.25">
      <c r="A221" s="88">
        <f>+PACKING!C211</f>
        <v>210</v>
      </c>
      <c r="B221" s="89" t="str">
        <f>+PACKING!D211</f>
        <v>06 MAY 2024</v>
      </c>
      <c r="C221" s="90">
        <f>+PACKING!F211</f>
        <v>141746</v>
      </c>
      <c r="D221" s="90" t="str">
        <f t="shared" si="15"/>
        <v>141746---BSCS</v>
      </c>
      <c r="E221" s="90" t="str">
        <f t="shared" si="16"/>
        <v>CSC353---THEORY OF AUTOMATA SEC 1</v>
      </c>
      <c r="F221" s="91" t="str">
        <f>+PACKING!E211</f>
        <v>BSCS</v>
      </c>
      <c r="G221" s="92" t="str">
        <f>+PACKING!I211</f>
        <v>I</v>
      </c>
      <c r="H221" s="91" t="s">
        <v>38</v>
      </c>
      <c r="I221" s="90" t="str">
        <f t="shared" si="17"/>
        <v>OB - 65</v>
      </c>
      <c r="J221" s="91" t="str">
        <f t="shared" si="18"/>
        <v>I</v>
      </c>
      <c r="K221" s="90"/>
      <c r="L221" s="92">
        <f>+PACKING!L211</f>
        <v>20</v>
      </c>
      <c r="M221" s="92">
        <f t="shared" si="19"/>
        <v>22</v>
      </c>
      <c r="N221" s="91" t="str">
        <f>+PACKING!G211</f>
        <v>CSC353</v>
      </c>
      <c r="O221" s="91" t="str">
        <f>+PACKING!H211</f>
        <v>THEORY OF AUTOMATA SEC 1</v>
      </c>
      <c r="P221" s="90" t="s">
        <v>17</v>
      </c>
      <c r="Q221" s="91" t="str">
        <f>+PACKING!J211</f>
        <v>I</v>
      </c>
      <c r="R221" s="93" t="str">
        <f>+PACKING!K211</f>
        <v>OB - 65</v>
      </c>
      <c r="S221" s="94" t="s">
        <v>74</v>
      </c>
      <c r="T221" s="211" t="s">
        <v>73</v>
      </c>
      <c r="U221" s="211"/>
      <c r="V221" s="211"/>
      <c r="W221" s="211"/>
      <c r="X221" s="211"/>
      <c r="Y221" s="211"/>
      <c r="Z221" s="211"/>
      <c r="AA221" s="211"/>
      <c r="AB221" s="211"/>
      <c r="AC221" s="211"/>
      <c r="AD221" s="211"/>
      <c r="AE221" s="211"/>
      <c r="AF221" s="211"/>
      <c r="AG221" s="211"/>
      <c r="AH221" s="211"/>
      <c r="AI221" s="211"/>
    </row>
    <row r="222" spans="1:35" ht="24.95" customHeight="1" x14ac:dyDescent="0.25">
      <c r="A222" s="88">
        <f>+PACKING!C212</f>
        <v>211</v>
      </c>
      <c r="B222" s="89" t="str">
        <f>+PACKING!D212</f>
        <v>06 MAY 2024</v>
      </c>
      <c r="C222" s="90">
        <f>+PACKING!F212</f>
        <v>141918</v>
      </c>
      <c r="D222" s="90" t="str">
        <f t="shared" si="15"/>
        <v>141918---BSCS</v>
      </c>
      <c r="E222" s="90" t="str">
        <f t="shared" si="16"/>
        <v>APSY316---PSYCHOLOGY SEC 1</v>
      </c>
      <c r="F222" s="91" t="str">
        <f>+PACKING!E212</f>
        <v>BSCS</v>
      </c>
      <c r="G222" s="92" t="str">
        <f>+PACKING!I212</f>
        <v>I</v>
      </c>
      <c r="H222" s="91" t="s">
        <v>38</v>
      </c>
      <c r="I222" s="90" t="str">
        <f t="shared" si="17"/>
        <v>OB - 65</v>
      </c>
      <c r="J222" s="91" t="str">
        <f t="shared" si="18"/>
        <v>I</v>
      </c>
      <c r="K222" s="90"/>
      <c r="L222" s="92">
        <f>+PACKING!L212</f>
        <v>2</v>
      </c>
      <c r="M222" s="92">
        <f t="shared" si="19"/>
        <v>4</v>
      </c>
      <c r="N222" s="91" t="str">
        <f>+PACKING!G212</f>
        <v>APSY316</v>
      </c>
      <c r="O222" s="91" t="str">
        <f>+PACKING!H212</f>
        <v>PSYCHOLOGY SEC 1</v>
      </c>
      <c r="P222" s="90" t="s">
        <v>17</v>
      </c>
      <c r="Q222" s="91" t="str">
        <f>+PACKING!J212</f>
        <v>I</v>
      </c>
      <c r="R222" s="93" t="str">
        <f>+PACKING!K212</f>
        <v>OB - 65</v>
      </c>
      <c r="S222" s="94" t="s">
        <v>74</v>
      </c>
      <c r="T222" s="211" t="s">
        <v>73</v>
      </c>
      <c r="U222" s="211"/>
      <c r="V222" s="211"/>
      <c r="W222" s="211"/>
      <c r="X222" s="211"/>
      <c r="Y222" s="211"/>
      <c r="Z222" s="211"/>
      <c r="AA222" s="211"/>
      <c r="AB222" s="211"/>
      <c r="AC222" s="211"/>
      <c r="AD222" s="211"/>
      <c r="AE222" s="211"/>
      <c r="AF222" s="211"/>
      <c r="AG222" s="211"/>
      <c r="AH222" s="211"/>
      <c r="AI222" s="211"/>
    </row>
    <row r="223" spans="1:35" ht="24.95" customHeight="1" x14ac:dyDescent="0.25">
      <c r="A223" s="88">
        <f>+PACKING!C213</f>
        <v>212</v>
      </c>
      <c r="B223" s="89" t="str">
        <f>+PACKING!D213</f>
        <v>06 MAY 2024</v>
      </c>
      <c r="C223" s="90">
        <f>+PACKING!F213</f>
        <v>141918</v>
      </c>
      <c r="D223" s="90" t="str">
        <f t="shared" si="15"/>
        <v>141918---BSCS</v>
      </c>
      <c r="E223" s="90" t="str">
        <f t="shared" si="16"/>
        <v>APSY316---PSYCHOLOGY SEC 1</v>
      </c>
      <c r="F223" s="91" t="str">
        <f>+PACKING!E213</f>
        <v>BSCS</v>
      </c>
      <c r="G223" s="92" t="str">
        <f>+PACKING!I213</f>
        <v>I</v>
      </c>
      <c r="H223" s="91" t="s">
        <v>38</v>
      </c>
      <c r="I223" s="90" t="str">
        <f t="shared" si="17"/>
        <v>OB - 66</v>
      </c>
      <c r="J223" s="91" t="str">
        <f t="shared" si="18"/>
        <v>I</v>
      </c>
      <c r="K223" s="90"/>
      <c r="L223" s="92">
        <f>+PACKING!L213</f>
        <v>22</v>
      </c>
      <c r="M223" s="92">
        <f t="shared" si="19"/>
        <v>24</v>
      </c>
      <c r="N223" s="91" t="str">
        <f>+PACKING!G213</f>
        <v>APSY316</v>
      </c>
      <c r="O223" s="91" t="str">
        <f>+PACKING!H213</f>
        <v>PSYCHOLOGY SEC 1</v>
      </c>
      <c r="P223" s="90" t="s">
        <v>17</v>
      </c>
      <c r="Q223" s="91" t="str">
        <f>+PACKING!J213</f>
        <v>I</v>
      </c>
      <c r="R223" s="93" t="str">
        <f>+PACKING!K213</f>
        <v>OB - 66</v>
      </c>
      <c r="S223" s="94" t="s">
        <v>74</v>
      </c>
      <c r="T223" s="211" t="s">
        <v>73</v>
      </c>
      <c r="U223" s="211"/>
      <c r="V223" s="211"/>
      <c r="W223" s="211"/>
      <c r="X223" s="211"/>
      <c r="Y223" s="211"/>
      <c r="Z223" s="211"/>
      <c r="AA223" s="211"/>
      <c r="AB223" s="211"/>
      <c r="AC223" s="211"/>
      <c r="AD223" s="211"/>
      <c r="AE223" s="211"/>
      <c r="AF223" s="211"/>
      <c r="AG223" s="211"/>
      <c r="AH223" s="211"/>
      <c r="AI223" s="211"/>
    </row>
    <row r="224" spans="1:35" ht="24.95" customHeight="1" x14ac:dyDescent="0.25">
      <c r="A224" s="88">
        <f>+PACKING!C214</f>
        <v>213</v>
      </c>
      <c r="B224" s="89" t="str">
        <f>+PACKING!D214</f>
        <v>06 MAY 2024</v>
      </c>
      <c r="C224" s="90">
        <f>+PACKING!F214</f>
        <v>141918</v>
      </c>
      <c r="D224" s="90" t="str">
        <f t="shared" si="15"/>
        <v>141918---BSCS</v>
      </c>
      <c r="E224" s="90" t="str">
        <f t="shared" si="16"/>
        <v>APSY316---PSYCHOLOGY SEC 1</v>
      </c>
      <c r="F224" s="91" t="str">
        <f>+PACKING!E214</f>
        <v>BSCS</v>
      </c>
      <c r="G224" s="92" t="str">
        <f>+PACKING!I214</f>
        <v>I</v>
      </c>
      <c r="H224" s="91" t="s">
        <v>38</v>
      </c>
      <c r="I224" s="90" t="str">
        <f t="shared" si="17"/>
        <v>OB - 67</v>
      </c>
      <c r="J224" s="91" t="str">
        <f t="shared" si="18"/>
        <v>I</v>
      </c>
      <c r="K224" s="90"/>
      <c r="L224" s="92">
        <f>+PACKING!L214</f>
        <v>17</v>
      </c>
      <c r="M224" s="92">
        <f t="shared" si="19"/>
        <v>19</v>
      </c>
      <c r="N224" s="91" t="str">
        <f>+PACKING!G214</f>
        <v>APSY316</v>
      </c>
      <c r="O224" s="91" t="str">
        <f>+PACKING!H214</f>
        <v>PSYCHOLOGY SEC 1</v>
      </c>
      <c r="P224" s="90" t="s">
        <v>17</v>
      </c>
      <c r="Q224" s="91" t="str">
        <f>+PACKING!J214</f>
        <v>I</v>
      </c>
      <c r="R224" s="93" t="str">
        <f>+PACKING!K214</f>
        <v>OB - 67</v>
      </c>
      <c r="S224" s="94" t="s">
        <v>74</v>
      </c>
      <c r="T224" s="211" t="s">
        <v>73</v>
      </c>
      <c r="U224" s="211"/>
      <c r="V224" s="211"/>
      <c r="W224" s="211"/>
      <c r="X224" s="211"/>
      <c r="Y224" s="211"/>
      <c r="Z224" s="211"/>
      <c r="AA224" s="211"/>
      <c r="AB224" s="211"/>
      <c r="AC224" s="211"/>
      <c r="AD224" s="211"/>
      <c r="AE224" s="211"/>
      <c r="AF224" s="211"/>
      <c r="AG224" s="211"/>
      <c r="AH224" s="211"/>
      <c r="AI224" s="211"/>
    </row>
    <row r="225" spans="1:35" ht="24.95" customHeight="1" x14ac:dyDescent="0.25">
      <c r="A225" s="88">
        <f>+PACKING!C215</f>
        <v>214</v>
      </c>
      <c r="B225" s="89" t="str">
        <f>+PACKING!D215</f>
        <v>06 MAY 2024</v>
      </c>
      <c r="C225" s="90">
        <f>+PACKING!F215</f>
        <v>141919</v>
      </c>
      <c r="D225" s="90" t="str">
        <f t="shared" si="15"/>
        <v>141919---BSCS</v>
      </c>
      <c r="E225" s="90" t="str">
        <f t="shared" si="16"/>
        <v>APSY316---PSYCHOLOGY SEC 2</v>
      </c>
      <c r="F225" s="91" t="str">
        <f>+PACKING!E215</f>
        <v>BSCS</v>
      </c>
      <c r="G225" s="92" t="str">
        <f>+PACKING!I215</f>
        <v>I</v>
      </c>
      <c r="H225" s="91" t="s">
        <v>38</v>
      </c>
      <c r="I225" s="90" t="str">
        <f t="shared" si="17"/>
        <v>OB - 67</v>
      </c>
      <c r="J225" s="91" t="str">
        <f t="shared" si="18"/>
        <v>I</v>
      </c>
      <c r="K225" s="90"/>
      <c r="L225" s="92">
        <f>+PACKING!L215</f>
        <v>5</v>
      </c>
      <c r="M225" s="92">
        <f t="shared" si="19"/>
        <v>7</v>
      </c>
      <c r="N225" s="91" t="str">
        <f>+PACKING!G215</f>
        <v>APSY316</v>
      </c>
      <c r="O225" s="91" t="str">
        <f>+PACKING!H215</f>
        <v>PSYCHOLOGY SEC 2</v>
      </c>
      <c r="P225" s="90" t="s">
        <v>17</v>
      </c>
      <c r="Q225" s="91" t="str">
        <f>+PACKING!J215</f>
        <v>I</v>
      </c>
      <c r="R225" s="93" t="str">
        <f>+PACKING!K215</f>
        <v>OB - 67</v>
      </c>
      <c r="S225" s="94" t="s">
        <v>74</v>
      </c>
      <c r="T225" s="211" t="s">
        <v>73</v>
      </c>
      <c r="U225" s="211"/>
      <c r="V225" s="211"/>
      <c r="W225" s="211"/>
      <c r="X225" s="211"/>
      <c r="Y225" s="211"/>
      <c r="Z225" s="211"/>
      <c r="AA225" s="211"/>
      <c r="AB225" s="211"/>
      <c r="AC225" s="211"/>
      <c r="AD225" s="211"/>
      <c r="AE225" s="211"/>
      <c r="AF225" s="211"/>
      <c r="AG225" s="211"/>
      <c r="AH225" s="211"/>
      <c r="AI225" s="211"/>
    </row>
    <row r="226" spans="1:35" ht="24.95" customHeight="1" x14ac:dyDescent="0.25">
      <c r="A226" s="88">
        <f>+PACKING!C216</f>
        <v>215</v>
      </c>
      <c r="B226" s="89" t="str">
        <f>+PACKING!D216</f>
        <v>06 MAY 2024</v>
      </c>
      <c r="C226" s="90">
        <f>+PACKING!F216</f>
        <v>141997</v>
      </c>
      <c r="D226" s="90" t="str">
        <f t="shared" si="15"/>
        <v>141997---BSCS</v>
      </c>
      <c r="E226" s="90" t="str">
        <f t="shared" si="16"/>
        <v>CSC353---THEORY OF AUTOMATA SEC 2</v>
      </c>
      <c r="F226" s="91" t="str">
        <f>+PACKING!E216</f>
        <v>BSCS</v>
      </c>
      <c r="G226" s="92" t="str">
        <f>+PACKING!I216</f>
        <v>I</v>
      </c>
      <c r="H226" s="91" t="s">
        <v>38</v>
      </c>
      <c r="I226" s="90" t="str">
        <f t="shared" si="17"/>
        <v>OB - 69</v>
      </c>
      <c r="J226" s="91" t="str">
        <f t="shared" si="18"/>
        <v>P</v>
      </c>
      <c r="K226" s="90"/>
      <c r="L226" s="92">
        <f>+PACKING!L216</f>
        <v>20</v>
      </c>
      <c r="M226" s="92">
        <f t="shared" si="19"/>
        <v>22</v>
      </c>
      <c r="N226" s="91" t="str">
        <f>+PACKING!G216</f>
        <v>CSC353</v>
      </c>
      <c r="O226" s="91" t="str">
        <f>+PACKING!H216</f>
        <v>THEORY OF AUTOMATA SEC 2</v>
      </c>
      <c r="P226" s="90" t="s">
        <v>17</v>
      </c>
      <c r="Q226" s="91" t="str">
        <f>+PACKING!J216</f>
        <v>P</v>
      </c>
      <c r="R226" s="93" t="str">
        <f>+PACKING!K216</f>
        <v>OB - 69</v>
      </c>
      <c r="S226" s="94" t="s">
        <v>74</v>
      </c>
      <c r="T226" s="211" t="s">
        <v>73</v>
      </c>
      <c r="U226" s="211"/>
      <c r="V226" s="211"/>
      <c r="W226" s="211"/>
      <c r="X226" s="211"/>
      <c r="Y226" s="211"/>
      <c r="Z226" s="211"/>
      <c r="AA226" s="211"/>
      <c r="AB226" s="211"/>
      <c r="AC226" s="211"/>
      <c r="AD226" s="211"/>
      <c r="AE226" s="211"/>
      <c r="AF226" s="211"/>
      <c r="AG226" s="211"/>
      <c r="AH226" s="211"/>
      <c r="AI226" s="211"/>
    </row>
    <row r="227" spans="1:35" ht="24.95" customHeight="1" x14ac:dyDescent="0.25">
      <c r="A227" s="88">
        <f>+PACKING!C217</f>
        <v>216</v>
      </c>
      <c r="B227" s="89" t="str">
        <f>+PACKING!D217</f>
        <v>06 MAY 2024</v>
      </c>
      <c r="C227" s="90">
        <f>+PACKING!F217</f>
        <v>141998</v>
      </c>
      <c r="D227" s="90" t="str">
        <f t="shared" si="15"/>
        <v>141998---BSCS</v>
      </c>
      <c r="E227" s="90" t="str">
        <f t="shared" si="16"/>
        <v>CSC353---THEORY OF AUTOMATA SEC 3</v>
      </c>
      <c r="F227" s="91" t="str">
        <f>+PACKING!E217</f>
        <v>BSCS</v>
      </c>
      <c r="G227" s="92" t="str">
        <f>+PACKING!I217</f>
        <v>I</v>
      </c>
      <c r="H227" s="91" t="s">
        <v>38</v>
      </c>
      <c r="I227" s="90" t="str">
        <f t="shared" si="17"/>
        <v>OB - 69</v>
      </c>
      <c r="J227" s="91" t="str">
        <f t="shared" si="18"/>
        <v>P</v>
      </c>
      <c r="K227" s="90"/>
      <c r="L227" s="92">
        <f>+PACKING!L217</f>
        <v>2</v>
      </c>
      <c r="M227" s="92">
        <f t="shared" si="19"/>
        <v>4</v>
      </c>
      <c r="N227" s="91" t="str">
        <f>+PACKING!G217</f>
        <v>CSC353</v>
      </c>
      <c r="O227" s="91" t="str">
        <f>+PACKING!H217</f>
        <v>THEORY OF AUTOMATA SEC 3</v>
      </c>
      <c r="P227" s="90" t="s">
        <v>17</v>
      </c>
      <c r="Q227" s="91" t="str">
        <f>+PACKING!J217</f>
        <v>P</v>
      </c>
      <c r="R227" s="93" t="str">
        <f>+PACKING!K217</f>
        <v>OB - 69</v>
      </c>
      <c r="S227" s="94" t="s">
        <v>74</v>
      </c>
      <c r="T227" s="211" t="s">
        <v>73</v>
      </c>
      <c r="U227" s="211"/>
      <c r="V227" s="211"/>
      <c r="W227" s="211"/>
      <c r="X227" s="211"/>
      <c r="Y227" s="211"/>
      <c r="Z227" s="211"/>
      <c r="AA227" s="211"/>
      <c r="AB227" s="211"/>
      <c r="AC227" s="211"/>
      <c r="AD227" s="211"/>
      <c r="AE227" s="211"/>
      <c r="AF227" s="211"/>
      <c r="AG227" s="211"/>
      <c r="AH227" s="211"/>
      <c r="AI227" s="211"/>
    </row>
    <row r="228" spans="1:35" ht="24.95" customHeight="1" x14ac:dyDescent="0.25">
      <c r="A228" s="88">
        <f>+PACKING!C218</f>
        <v>217</v>
      </c>
      <c r="B228" s="89" t="str">
        <f>+PACKING!D218</f>
        <v>06 MAY 2024</v>
      </c>
      <c r="C228" s="90">
        <f>+PACKING!F218</f>
        <v>141998</v>
      </c>
      <c r="D228" s="90" t="str">
        <f t="shared" si="15"/>
        <v>141998---BSCS</v>
      </c>
      <c r="E228" s="90" t="str">
        <f t="shared" si="16"/>
        <v>CSC353---THEORY OF AUTOMATA SEC 3</v>
      </c>
      <c r="F228" s="91" t="str">
        <f>+PACKING!E218</f>
        <v>BSCS</v>
      </c>
      <c r="G228" s="92" t="str">
        <f>+PACKING!I218</f>
        <v>I</v>
      </c>
      <c r="H228" s="91" t="s">
        <v>38</v>
      </c>
      <c r="I228" s="90" t="str">
        <f t="shared" si="17"/>
        <v>OB - 70</v>
      </c>
      <c r="J228" s="91" t="str">
        <f t="shared" si="18"/>
        <v>P</v>
      </c>
      <c r="K228" s="90"/>
      <c r="L228" s="92">
        <f>+PACKING!L218</f>
        <v>22</v>
      </c>
      <c r="M228" s="92">
        <f t="shared" si="19"/>
        <v>24</v>
      </c>
      <c r="N228" s="91" t="str">
        <f>+PACKING!G218</f>
        <v>CSC353</v>
      </c>
      <c r="O228" s="91" t="str">
        <f>+PACKING!H218</f>
        <v>THEORY OF AUTOMATA SEC 3</v>
      </c>
      <c r="P228" s="90" t="s">
        <v>17</v>
      </c>
      <c r="Q228" s="91" t="str">
        <f>+PACKING!J218</f>
        <v>P</v>
      </c>
      <c r="R228" s="93" t="str">
        <f>+PACKING!K218</f>
        <v>OB - 70</v>
      </c>
      <c r="S228" s="94" t="s">
        <v>74</v>
      </c>
      <c r="T228" s="211" t="s">
        <v>73</v>
      </c>
      <c r="U228" s="211"/>
      <c r="V228" s="211"/>
      <c r="W228" s="211"/>
      <c r="X228" s="211"/>
      <c r="Y228" s="211"/>
      <c r="Z228" s="211"/>
      <c r="AA228" s="211"/>
      <c r="AB228" s="211"/>
      <c r="AC228" s="211"/>
      <c r="AD228" s="211"/>
      <c r="AE228" s="211"/>
      <c r="AF228" s="211"/>
      <c r="AG228" s="211"/>
      <c r="AH228" s="211"/>
      <c r="AI228" s="211"/>
    </row>
    <row r="229" spans="1:35" ht="24.95" customHeight="1" x14ac:dyDescent="0.25">
      <c r="A229" s="88">
        <f>+PACKING!C219</f>
        <v>218</v>
      </c>
      <c r="B229" s="89" t="str">
        <f>+PACKING!D219</f>
        <v>06 MAY 2024</v>
      </c>
      <c r="C229" s="90">
        <f>+PACKING!F219</f>
        <v>141998</v>
      </c>
      <c r="D229" s="90" t="str">
        <f t="shared" si="15"/>
        <v>141998---BSCS</v>
      </c>
      <c r="E229" s="90" t="str">
        <f t="shared" si="16"/>
        <v>CSC353---THEORY OF AUTOMATA SEC 3</v>
      </c>
      <c r="F229" s="91" t="str">
        <f>+PACKING!E219</f>
        <v>BSCS</v>
      </c>
      <c r="G229" s="92" t="str">
        <f>+PACKING!I219</f>
        <v>I</v>
      </c>
      <c r="H229" s="91" t="s">
        <v>38</v>
      </c>
      <c r="I229" s="90" t="str">
        <f t="shared" si="17"/>
        <v>OB - 71</v>
      </c>
      <c r="J229" s="91" t="str">
        <f t="shared" si="18"/>
        <v>P</v>
      </c>
      <c r="K229" s="90"/>
      <c r="L229" s="92">
        <f>+PACKING!L219</f>
        <v>22</v>
      </c>
      <c r="M229" s="92">
        <f t="shared" si="19"/>
        <v>24</v>
      </c>
      <c r="N229" s="91" t="str">
        <f>+PACKING!G219</f>
        <v>CSC353</v>
      </c>
      <c r="O229" s="91" t="str">
        <f>+PACKING!H219</f>
        <v>THEORY OF AUTOMATA SEC 3</v>
      </c>
      <c r="P229" s="90" t="s">
        <v>17</v>
      </c>
      <c r="Q229" s="91" t="str">
        <f>+PACKING!J219</f>
        <v>P</v>
      </c>
      <c r="R229" s="93" t="str">
        <f>+PACKING!K219</f>
        <v>OB - 71</v>
      </c>
      <c r="S229" s="94" t="s">
        <v>74</v>
      </c>
      <c r="T229" s="211" t="s">
        <v>73</v>
      </c>
      <c r="U229" s="211"/>
      <c r="V229" s="211"/>
      <c r="W229" s="211"/>
      <c r="X229" s="211"/>
      <c r="Y229" s="211"/>
      <c r="Z229" s="211"/>
      <c r="AA229" s="211"/>
      <c r="AB229" s="211"/>
      <c r="AC229" s="211"/>
      <c r="AD229" s="211"/>
      <c r="AE229" s="211"/>
      <c r="AF229" s="211"/>
      <c r="AG229" s="211"/>
      <c r="AH229" s="211"/>
      <c r="AI229" s="211"/>
    </row>
    <row r="230" spans="1:35" ht="24.95" customHeight="1" x14ac:dyDescent="0.25">
      <c r="A230" s="88">
        <f>+PACKING!C220</f>
        <v>219</v>
      </c>
      <c r="B230" s="89" t="str">
        <f>+PACKING!D220</f>
        <v>06 MAY 2024</v>
      </c>
      <c r="C230" s="90">
        <f>+PACKING!F220</f>
        <v>141586</v>
      </c>
      <c r="D230" s="90" t="str">
        <f t="shared" si="15"/>
        <v>141586---BS IT</v>
      </c>
      <c r="E230" s="90" t="str">
        <f t="shared" si="16"/>
        <v>APSY101---INTRODUCTION TO PSYCHOLOGY SEC 1</v>
      </c>
      <c r="F230" s="91" t="str">
        <f>+PACKING!E220</f>
        <v>BS IT</v>
      </c>
      <c r="G230" s="92" t="str">
        <f>+PACKING!I220</f>
        <v>I</v>
      </c>
      <c r="H230" s="91" t="s">
        <v>38</v>
      </c>
      <c r="I230" s="90" t="str">
        <f t="shared" si="17"/>
        <v>OB - 78</v>
      </c>
      <c r="J230" s="91" t="str">
        <f t="shared" si="18"/>
        <v>H</v>
      </c>
      <c r="K230" s="90"/>
      <c r="L230" s="92">
        <f>+PACKING!L220</f>
        <v>6</v>
      </c>
      <c r="M230" s="92">
        <f t="shared" si="19"/>
        <v>8</v>
      </c>
      <c r="N230" s="91" t="str">
        <f>+PACKING!G220</f>
        <v>APSY101</v>
      </c>
      <c r="O230" s="91" t="str">
        <f>+PACKING!H220</f>
        <v>INTRODUCTION TO PSYCHOLOGY SEC 1</v>
      </c>
      <c r="P230" s="90" t="s">
        <v>17</v>
      </c>
      <c r="Q230" s="91" t="str">
        <f>+PACKING!J220</f>
        <v>H</v>
      </c>
      <c r="R230" s="93" t="str">
        <f>+PACKING!K220</f>
        <v>OB - 78</v>
      </c>
      <c r="S230" s="94" t="s">
        <v>74</v>
      </c>
      <c r="T230" s="211" t="s">
        <v>73</v>
      </c>
      <c r="U230" s="211"/>
      <c r="V230" s="211"/>
      <c r="W230" s="211"/>
      <c r="X230" s="211"/>
      <c r="Y230" s="211"/>
      <c r="Z230" s="211"/>
      <c r="AA230" s="211"/>
      <c r="AB230" s="211"/>
      <c r="AC230" s="211"/>
      <c r="AD230" s="211"/>
      <c r="AE230" s="211"/>
      <c r="AF230" s="211"/>
      <c r="AG230" s="211"/>
      <c r="AH230" s="211"/>
      <c r="AI230" s="211"/>
    </row>
    <row r="231" spans="1:35" ht="24.95" customHeight="1" x14ac:dyDescent="0.25">
      <c r="A231" s="88">
        <f>+PACKING!C221</f>
        <v>220</v>
      </c>
      <c r="B231" s="89" t="str">
        <f>+PACKING!D221</f>
        <v>06 MAY 2024</v>
      </c>
      <c r="C231" s="90">
        <f>+PACKING!F221</f>
        <v>141605</v>
      </c>
      <c r="D231" s="90" t="str">
        <f t="shared" si="15"/>
        <v>141605---BS IT</v>
      </c>
      <c r="E231" s="90" t="str">
        <f t="shared" si="16"/>
        <v>CSC399---MOBILE APPLICATION AND DEVELOPMENT SEC 1</v>
      </c>
      <c r="F231" s="91" t="str">
        <f>+PACKING!E221</f>
        <v>BS IT</v>
      </c>
      <c r="G231" s="92" t="str">
        <f>+PACKING!I221</f>
        <v>I</v>
      </c>
      <c r="H231" s="91" t="s">
        <v>38</v>
      </c>
      <c r="I231" s="90" t="str">
        <f t="shared" si="17"/>
        <v>OB - 78</v>
      </c>
      <c r="J231" s="91" t="str">
        <f t="shared" si="18"/>
        <v>H</v>
      </c>
      <c r="K231" s="90"/>
      <c r="L231" s="92">
        <f>+PACKING!L221</f>
        <v>16</v>
      </c>
      <c r="M231" s="92">
        <f t="shared" si="19"/>
        <v>18</v>
      </c>
      <c r="N231" s="91" t="str">
        <f>+PACKING!G221</f>
        <v>CSC399</v>
      </c>
      <c r="O231" s="91" t="str">
        <f>+PACKING!H221</f>
        <v>MOBILE APPLICATION AND DEVELOPMENT SEC 1</v>
      </c>
      <c r="P231" s="90" t="s">
        <v>17</v>
      </c>
      <c r="Q231" s="91" t="str">
        <f>+PACKING!J221</f>
        <v>H</v>
      </c>
      <c r="R231" s="93" t="str">
        <f>+PACKING!K221</f>
        <v>OB - 78</v>
      </c>
      <c r="S231" s="94" t="s">
        <v>74</v>
      </c>
      <c r="T231" s="211" t="s">
        <v>73</v>
      </c>
      <c r="U231" s="211"/>
      <c r="V231" s="211"/>
      <c r="W231" s="211"/>
      <c r="X231" s="211"/>
      <c r="Y231" s="211"/>
      <c r="Z231" s="211"/>
      <c r="AA231" s="211"/>
      <c r="AB231" s="211"/>
      <c r="AC231" s="211"/>
      <c r="AD231" s="211"/>
      <c r="AE231" s="211"/>
      <c r="AF231" s="211"/>
      <c r="AG231" s="211"/>
      <c r="AH231" s="211"/>
      <c r="AI231" s="211"/>
    </row>
    <row r="232" spans="1:35" ht="24.95" customHeight="1" x14ac:dyDescent="0.25">
      <c r="A232" s="88">
        <f>+PACKING!C222</f>
        <v>221</v>
      </c>
      <c r="B232" s="89" t="str">
        <f>+PACKING!D222</f>
        <v>06 MAY 2024</v>
      </c>
      <c r="C232" s="90">
        <f>+PACKING!F222</f>
        <v>141605</v>
      </c>
      <c r="D232" s="90" t="str">
        <f t="shared" si="15"/>
        <v>141605---BS IT</v>
      </c>
      <c r="E232" s="90" t="str">
        <f t="shared" si="16"/>
        <v>CSC399---MOBILE APPLICATION AND DEVELOPMENT SEC 1</v>
      </c>
      <c r="F232" s="91" t="str">
        <f>+PACKING!E222</f>
        <v>BS IT</v>
      </c>
      <c r="G232" s="92" t="str">
        <f>+PACKING!I222</f>
        <v>I</v>
      </c>
      <c r="H232" s="91" t="s">
        <v>38</v>
      </c>
      <c r="I232" s="90" t="str">
        <f t="shared" si="17"/>
        <v>OB - 79</v>
      </c>
      <c r="J232" s="91" t="str">
        <f t="shared" si="18"/>
        <v>H</v>
      </c>
      <c r="K232" s="90"/>
      <c r="L232" s="92">
        <f>+PACKING!L222</f>
        <v>14</v>
      </c>
      <c r="M232" s="92">
        <f t="shared" si="19"/>
        <v>16</v>
      </c>
      <c r="N232" s="91" t="str">
        <f>+PACKING!G222</f>
        <v>CSC399</v>
      </c>
      <c r="O232" s="91" t="str">
        <f>+PACKING!H222</f>
        <v>MOBILE APPLICATION AND DEVELOPMENT SEC 1</v>
      </c>
      <c r="P232" s="90" t="s">
        <v>17</v>
      </c>
      <c r="Q232" s="91" t="str">
        <f>+PACKING!J222</f>
        <v>H</v>
      </c>
      <c r="R232" s="93" t="str">
        <f>+PACKING!K222</f>
        <v>OB - 79</v>
      </c>
      <c r="S232" s="94" t="s">
        <v>74</v>
      </c>
      <c r="T232" s="211" t="s">
        <v>73</v>
      </c>
      <c r="U232" s="211"/>
      <c r="V232" s="211"/>
      <c r="W232" s="211"/>
      <c r="X232" s="211"/>
      <c r="Y232" s="211"/>
      <c r="Z232" s="211"/>
      <c r="AA232" s="211"/>
      <c r="AB232" s="211"/>
      <c r="AC232" s="211"/>
      <c r="AD232" s="211"/>
      <c r="AE232" s="211"/>
      <c r="AF232" s="211"/>
      <c r="AG232" s="211"/>
      <c r="AH232" s="211"/>
      <c r="AI232" s="211"/>
    </row>
    <row r="233" spans="1:35" ht="24.95" customHeight="1" x14ac:dyDescent="0.25">
      <c r="A233" s="88">
        <f>+PACKING!C223</f>
        <v>222</v>
      </c>
      <c r="B233" s="89" t="str">
        <f>+PACKING!D223</f>
        <v>06 MAY 2024</v>
      </c>
      <c r="C233" s="90">
        <f>+PACKING!F223</f>
        <v>141746</v>
      </c>
      <c r="D233" s="90" t="str">
        <f t="shared" si="15"/>
        <v>141746---BSCS</v>
      </c>
      <c r="E233" s="90" t="str">
        <f t="shared" si="16"/>
        <v>CSC353---THEORY OF AUTOMATA SEC 1</v>
      </c>
      <c r="F233" s="91" t="str">
        <f>+PACKING!E223</f>
        <v>BSCS</v>
      </c>
      <c r="G233" s="92" t="str">
        <f>+PACKING!I223</f>
        <v>I</v>
      </c>
      <c r="H233" s="91" t="s">
        <v>38</v>
      </c>
      <c r="I233" s="90" t="str">
        <f t="shared" si="17"/>
        <v>OB - 79</v>
      </c>
      <c r="J233" s="91" t="str">
        <f t="shared" si="18"/>
        <v>H</v>
      </c>
      <c r="K233" s="90"/>
      <c r="L233" s="92">
        <f>+PACKING!L223</f>
        <v>8</v>
      </c>
      <c r="M233" s="92">
        <f t="shared" si="19"/>
        <v>10</v>
      </c>
      <c r="N233" s="91" t="str">
        <f>+PACKING!G223</f>
        <v>CSC353</v>
      </c>
      <c r="O233" s="91" t="str">
        <f>+PACKING!H223</f>
        <v>THEORY OF AUTOMATA SEC 1</v>
      </c>
      <c r="P233" s="90" t="s">
        <v>17</v>
      </c>
      <c r="Q233" s="91" t="str">
        <f>+PACKING!J223</f>
        <v>H</v>
      </c>
      <c r="R233" s="93" t="str">
        <f>+PACKING!K223</f>
        <v>OB - 79</v>
      </c>
      <c r="S233" s="94" t="s">
        <v>74</v>
      </c>
      <c r="T233" s="211" t="s">
        <v>73</v>
      </c>
      <c r="U233" s="211"/>
      <c r="V233" s="211"/>
      <c r="W233" s="211"/>
      <c r="X233" s="211"/>
      <c r="Y233" s="211"/>
      <c r="Z233" s="211"/>
      <c r="AA233" s="211"/>
      <c r="AB233" s="211"/>
      <c r="AC233" s="211"/>
      <c r="AD233" s="211"/>
      <c r="AE233" s="211"/>
      <c r="AF233" s="211"/>
      <c r="AG233" s="211"/>
      <c r="AH233" s="211"/>
      <c r="AI233" s="211"/>
    </row>
    <row r="234" spans="1:35" ht="24.95" customHeight="1" x14ac:dyDescent="0.25">
      <c r="A234" s="88">
        <f>+PACKING!C224</f>
        <v>223</v>
      </c>
      <c r="B234" s="89" t="str">
        <f>+PACKING!D224</f>
        <v>06 MAY 2024</v>
      </c>
      <c r="C234" s="90">
        <f>+PACKING!F224</f>
        <v>142097</v>
      </c>
      <c r="D234" s="90" t="str">
        <f t="shared" si="15"/>
        <v>142097---BS DFCS</v>
      </c>
      <c r="E234" s="90" t="str">
        <f t="shared" si="16"/>
        <v>CSC394---WEB DEVELOPMENT AND DESIGN SEC 2</v>
      </c>
      <c r="F234" s="91" t="str">
        <f>+PACKING!E224</f>
        <v>BS DFCS</v>
      </c>
      <c r="G234" s="92" t="str">
        <f>+PACKING!I224</f>
        <v>II</v>
      </c>
      <c r="H234" s="91" t="s">
        <v>38</v>
      </c>
      <c r="I234" s="90" t="str">
        <f t="shared" si="17"/>
        <v>NB - 01</v>
      </c>
      <c r="J234" s="91" t="str">
        <f t="shared" si="18"/>
        <v>A</v>
      </c>
      <c r="K234" s="90"/>
      <c r="L234" s="92">
        <f>+PACKING!L224</f>
        <v>22</v>
      </c>
      <c r="M234" s="92">
        <f t="shared" si="19"/>
        <v>24</v>
      </c>
      <c r="N234" s="91" t="str">
        <f>+PACKING!G224</f>
        <v>CSC394</v>
      </c>
      <c r="O234" s="91" t="str">
        <f>+PACKING!H224</f>
        <v>WEB DEVELOPMENT AND DESIGN SEC 2</v>
      </c>
      <c r="P234" s="90" t="s">
        <v>17</v>
      </c>
      <c r="Q234" s="91" t="str">
        <f>+PACKING!J224</f>
        <v>A</v>
      </c>
      <c r="R234" s="93" t="str">
        <f>+PACKING!K224</f>
        <v>NB - 01</v>
      </c>
      <c r="S234" s="94" t="s">
        <v>74</v>
      </c>
      <c r="T234" s="211" t="s">
        <v>73</v>
      </c>
      <c r="U234" s="211"/>
      <c r="V234" s="211"/>
      <c r="W234" s="211"/>
      <c r="X234" s="211"/>
      <c r="Y234" s="211"/>
      <c r="Z234" s="211"/>
      <c r="AA234" s="211"/>
      <c r="AB234" s="211"/>
      <c r="AC234" s="211"/>
      <c r="AD234" s="211"/>
      <c r="AE234" s="211"/>
      <c r="AF234" s="211"/>
      <c r="AG234" s="211"/>
      <c r="AH234" s="211"/>
      <c r="AI234" s="211"/>
    </row>
    <row r="235" spans="1:35" ht="24.95" customHeight="1" x14ac:dyDescent="0.25">
      <c r="A235" s="88">
        <f>+PACKING!C225</f>
        <v>224</v>
      </c>
      <c r="B235" s="89" t="str">
        <f>+PACKING!D225</f>
        <v>06 MAY 2024</v>
      </c>
      <c r="C235" s="90">
        <f>+PACKING!F225</f>
        <v>142097</v>
      </c>
      <c r="D235" s="90" t="str">
        <f t="shared" si="15"/>
        <v>142097---BS DFCS</v>
      </c>
      <c r="E235" s="90" t="str">
        <f t="shared" si="16"/>
        <v>CSC394---WEB DEVELOPMENT AND DESIGN SEC 2</v>
      </c>
      <c r="F235" s="91" t="str">
        <f>+PACKING!E225</f>
        <v>BS DFCS</v>
      </c>
      <c r="G235" s="92" t="str">
        <f>+PACKING!I225</f>
        <v>II</v>
      </c>
      <c r="H235" s="91" t="s">
        <v>38</v>
      </c>
      <c r="I235" s="90" t="str">
        <f t="shared" si="17"/>
        <v>NB - 02</v>
      </c>
      <c r="J235" s="91" t="str">
        <f t="shared" si="18"/>
        <v>A</v>
      </c>
      <c r="K235" s="90"/>
      <c r="L235" s="92">
        <f>+PACKING!L225</f>
        <v>2</v>
      </c>
      <c r="M235" s="92">
        <f t="shared" si="19"/>
        <v>4</v>
      </c>
      <c r="N235" s="91" t="str">
        <f>+PACKING!G225</f>
        <v>CSC394</v>
      </c>
      <c r="O235" s="91" t="str">
        <f>+PACKING!H225</f>
        <v>WEB DEVELOPMENT AND DESIGN SEC 2</v>
      </c>
      <c r="P235" s="90" t="s">
        <v>17</v>
      </c>
      <c r="Q235" s="91" t="str">
        <f>+PACKING!J225</f>
        <v>A</v>
      </c>
      <c r="R235" s="93" t="str">
        <f>+PACKING!K225</f>
        <v>NB - 02</v>
      </c>
      <c r="S235" s="94" t="s">
        <v>74</v>
      </c>
      <c r="T235" s="211" t="s">
        <v>73</v>
      </c>
      <c r="U235" s="211"/>
      <c r="V235" s="211"/>
      <c r="W235" s="211"/>
      <c r="X235" s="211"/>
      <c r="Y235" s="211"/>
      <c r="Z235" s="211"/>
      <c r="AA235" s="211"/>
      <c r="AB235" s="211"/>
      <c r="AC235" s="211"/>
      <c r="AD235" s="211"/>
      <c r="AE235" s="211"/>
      <c r="AF235" s="211"/>
      <c r="AG235" s="211"/>
      <c r="AH235" s="211"/>
      <c r="AI235" s="211"/>
    </row>
    <row r="236" spans="1:35" ht="24.95" customHeight="1" x14ac:dyDescent="0.25">
      <c r="A236" s="88">
        <f>+PACKING!C226</f>
        <v>225</v>
      </c>
      <c r="B236" s="89" t="str">
        <f>+PACKING!D226</f>
        <v>06 MAY 2024</v>
      </c>
      <c r="C236" s="90">
        <f>+PACKING!F226</f>
        <v>142098</v>
      </c>
      <c r="D236" s="90" t="str">
        <f t="shared" si="15"/>
        <v>142098---BS DFCS</v>
      </c>
      <c r="E236" s="90" t="str">
        <f t="shared" si="16"/>
        <v>CSC394---WEB DEVELOPMENT AND DESIGN SEC 3</v>
      </c>
      <c r="F236" s="91" t="str">
        <f>+PACKING!E226</f>
        <v>BS DFCS</v>
      </c>
      <c r="G236" s="92" t="str">
        <f>+PACKING!I226</f>
        <v>II</v>
      </c>
      <c r="H236" s="91" t="s">
        <v>38</v>
      </c>
      <c r="I236" s="90" t="str">
        <f t="shared" si="17"/>
        <v>NB - 02</v>
      </c>
      <c r="J236" s="91" t="str">
        <f t="shared" si="18"/>
        <v>A</v>
      </c>
      <c r="K236" s="90"/>
      <c r="L236" s="92">
        <f>+PACKING!L226</f>
        <v>20</v>
      </c>
      <c r="M236" s="92">
        <f t="shared" si="19"/>
        <v>22</v>
      </c>
      <c r="N236" s="91" t="str">
        <f>+PACKING!G226</f>
        <v>CSC394</v>
      </c>
      <c r="O236" s="91" t="str">
        <f>+PACKING!H226</f>
        <v>WEB DEVELOPMENT AND DESIGN SEC 3</v>
      </c>
      <c r="P236" s="90" t="s">
        <v>17</v>
      </c>
      <c r="Q236" s="91" t="str">
        <f>+PACKING!J226</f>
        <v>A</v>
      </c>
      <c r="R236" s="93" t="str">
        <f>+PACKING!K226</f>
        <v>NB - 02</v>
      </c>
      <c r="S236" s="94" t="s">
        <v>74</v>
      </c>
      <c r="T236" s="211" t="s">
        <v>73</v>
      </c>
      <c r="U236" s="211"/>
      <c r="V236" s="211"/>
      <c r="W236" s="211"/>
      <c r="X236" s="211"/>
      <c r="Y236" s="211"/>
      <c r="Z236" s="211"/>
      <c r="AA236" s="211"/>
      <c r="AB236" s="211"/>
      <c r="AC236" s="211"/>
      <c r="AD236" s="211"/>
      <c r="AE236" s="211"/>
      <c r="AF236" s="211"/>
      <c r="AG236" s="211"/>
      <c r="AH236" s="211"/>
      <c r="AI236" s="211"/>
    </row>
    <row r="237" spans="1:35" ht="24.95" customHeight="1" x14ac:dyDescent="0.25">
      <c r="A237" s="88">
        <f>+PACKING!C227</f>
        <v>226</v>
      </c>
      <c r="B237" s="89" t="str">
        <f>+PACKING!D227</f>
        <v>06 MAY 2024</v>
      </c>
      <c r="C237" s="90">
        <f>+PACKING!F227</f>
        <v>142098</v>
      </c>
      <c r="D237" s="90" t="str">
        <f t="shared" si="15"/>
        <v>142098---BS DFCS</v>
      </c>
      <c r="E237" s="90" t="str">
        <f t="shared" si="16"/>
        <v>CSC394---WEB DEVELOPMENT AND DESIGN SEC 3</v>
      </c>
      <c r="F237" s="91" t="str">
        <f>+PACKING!E227</f>
        <v>BS DFCS</v>
      </c>
      <c r="G237" s="92" t="str">
        <f>+PACKING!I227</f>
        <v>II</v>
      </c>
      <c r="H237" s="91" t="s">
        <v>38</v>
      </c>
      <c r="I237" s="90" t="str">
        <f t="shared" si="17"/>
        <v>NB - 03</v>
      </c>
      <c r="J237" s="91" t="str">
        <f t="shared" si="18"/>
        <v>A</v>
      </c>
      <c r="K237" s="90"/>
      <c r="L237" s="92">
        <f>+PACKING!L227</f>
        <v>6</v>
      </c>
      <c r="M237" s="92">
        <f t="shared" si="19"/>
        <v>8</v>
      </c>
      <c r="N237" s="91" t="str">
        <f>+PACKING!G227</f>
        <v>CSC394</v>
      </c>
      <c r="O237" s="91" t="str">
        <f>+PACKING!H227</f>
        <v>WEB DEVELOPMENT AND DESIGN SEC 3</v>
      </c>
      <c r="P237" s="90" t="s">
        <v>17</v>
      </c>
      <c r="Q237" s="91" t="str">
        <f>+PACKING!J227</f>
        <v>A</v>
      </c>
      <c r="R237" s="93" t="str">
        <f>+PACKING!K227</f>
        <v>NB - 03</v>
      </c>
      <c r="S237" s="94" t="s">
        <v>74</v>
      </c>
      <c r="T237" s="211" t="s">
        <v>73</v>
      </c>
      <c r="U237" s="211"/>
      <c r="V237" s="211"/>
      <c r="W237" s="211"/>
      <c r="X237" s="211"/>
      <c r="Y237" s="211"/>
      <c r="Z237" s="211"/>
      <c r="AA237" s="211"/>
      <c r="AB237" s="211"/>
      <c r="AC237" s="211"/>
      <c r="AD237" s="211"/>
      <c r="AE237" s="211"/>
      <c r="AF237" s="211"/>
      <c r="AG237" s="211"/>
      <c r="AH237" s="211"/>
      <c r="AI237" s="211"/>
    </row>
    <row r="238" spans="1:35" ht="24.95" customHeight="1" x14ac:dyDescent="0.25">
      <c r="A238" s="88">
        <f>+PACKING!C228</f>
        <v>227</v>
      </c>
      <c r="B238" s="89" t="str">
        <f>+PACKING!D228</f>
        <v>06 MAY 2024</v>
      </c>
      <c r="C238" s="90">
        <f>+PACKING!F228</f>
        <v>142205</v>
      </c>
      <c r="D238" s="90" t="str">
        <f t="shared" si="15"/>
        <v>142205---BSCS</v>
      </c>
      <c r="E238" s="90" t="str">
        <f t="shared" si="16"/>
        <v>PHYS105---APPLIED PHYSICS SEC 1</v>
      </c>
      <c r="F238" s="91" t="str">
        <f>+PACKING!E228</f>
        <v>BSCS</v>
      </c>
      <c r="G238" s="92" t="str">
        <f>+PACKING!I228</f>
        <v>II</v>
      </c>
      <c r="H238" s="91" t="s">
        <v>38</v>
      </c>
      <c r="I238" s="90" t="str">
        <f t="shared" si="17"/>
        <v>NB - 03</v>
      </c>
      <c r="J238" s="91" t="str">
        <f t="shared" si="18"/>
        <v>A</v>
      </c>
      <c r="K238" s="90"/>
      <c r="L238" s="92">
        <f>+PACKING!L228</f>
        <v>2</v>
      </c>
      <c r="M238" s="92">
        <f t="shared" si="19"/>
        <v>4</v>
      </c>
      <c r="N238" s="91" t="str">
        <f>+PACKING!G228</f>
        <v>PHYS105</v>
      </c>
      <c r="O238" s="91" t="str">
        <f>+PACKING!H228</f>
        <v>APPLIED PHYSICS SEC 1</v>
      </c>
      <c r="P238" s="90" t="s">
        <v>17</v>
      </c>
      <c r="Q238" s="91" t="str">
        <f>+PACKING!J228</f>
        <v>A</v>
      </c>
      <c r="R238" s="93" t="str">
        <f>+PACKING!K228</f>
        <v>NB - 03</v>
      </c>
      <c r="S238" s="94" t="s">
        <v>74</v>
      </c>
      <c r="T238" s="211" t="s">
        <v>73</v>
      </c>
      <c r="U238" s="211"/>
      <c r="V238" s="211"/>
      <c r="W238" s="211"/>
      <c r="X238" s="211"/>
      <c r="Y238" s="211"/>
      <c r="Z238" s="211"/>
      <c r="AA238" s="211"/>
      <c r="AB238" s="211"/>
      <c r="AC238" s="211"/>
      <c r="AD238" s="211"/>
      <c r="AE238" s="211"/>
      <c r="AF238" s="211"/>
      <c r="AG238" s="211"/>
      <c r="AH238" s="211"/>
      <c r="AI238" s="211"/>
    </row>
    <row r="239" spans="1:35" ht="24.95" customHeight="1" x14ac:dyDescent="0.25">
      <c r="A239" s="88">
        <f>+PACKING!C229</f>
        <v>228</v>
      </c>
      <c r="B239" s="89" t="str">
        <f>+PACKING!D229</f>
        <v>06 MAY 2024</v>
      </c>
      <c r="C239" s="90">
        <f>+PACKING!F229</f>
        <v>142221</v>
      </c>
      <c r="D239" s="90" t="str">
        <f t="shared" si="15"/>
        <v>142221---BS AP</v>
      </c>
      <c r="E239" s="90" t="str">
        <f t="shared" si="16"/>
        <v>APSY365---DATA ANALYSIS USING SPSS   SEC 1</v>
      </c>
      <c r="F239" s="91" t="str">
        <f>+PACKING!E229</f>
        <v>BS AP</v>
      </c>
      <c r="G239" s="92" t="str">
        <f>+PACKING!I229</f>
        <v>II</v>
      </c>
      <c r="H239" s="91" t="s">
        <v>38</v>
      </c>
      <c r="I239" s="90" t="str">
        <f t="shared" si="17"/>
        <v>NB - 03</v>
      </c>
      <c r="J239" s="91" t="str">
        <f t="shared" si="18"/>
        <v>A</v>
      </c>
      <c r="K239" s="90"/>
      <c r="L239" s="92">
        <f>+PACKING!L229</f>
        <v>1</v>
      </c>
      <c r="M239" s="92">
        <f t="shared" si="19"/>
        <v>3</v>
      </c>
      <c r="N239" s="91" t="str">
        <f>+PACKING!G229</f>
        <v>APSY365</v>
      </c>
      <c r="O239" s="91" t="str">
        <f>+PACKING!H229</f>
        <v>DATA ANALYSIS USING SPSS   SEC 1</v>
      </c>
      <c r="P239" s="90" t="s">
        <v>17</v>
      </c>
      <c r="Q239" s="91" t="str">
        <f>+PACKING!J229</f>
        <v>A</v>
      </c>
      <c r="R239" s="93" t="str">
        <f>+PACKING!K229</f>
        <v>NB - 03</v>
      </c>
      <c r="S239" s="94" t="s">
        <v>74</v>
      </c>
      <c r="T239" s="211" t="s">
        <v>73</v>
      </c>
      <c r="U239" s="211"/>
      <c r="V239" s="211"/>
      <c r="W239" s="211"/>
      <c r="X239" s="211"/>
      <c r="Y239" s="211"/>
      <c r="Z239" s="211"/>
      <c r="AA239" s="211"/>
      <c r="AB239" s="211"/>
      <c r="AC239" s="211"/>
      <c r="AD239" s="211"/>
      <c r="AE239" s="211"/>
      <c r="AF239" s="211"/>
      <c r="AG239" s="211"/>
      <c r="AH239" s="211"/>
      <c r="AI239" s="211"/>
    </row>
    <row r="240" spans="1:35" ht="24.95" customHeight="1" x14ac:dyDescent="0.25">
      <c r="A240" s="88">
        <f>+PACKING!C230</f>
        <v>229</v>
      </c>
      <c r="B240" s="89" t="str">
        <f>+PACKING!D230</f>
        <v>06 MAY 2024</v>
      </c>
      <c r="C240" s="90">
        <f>+PACKING!F230</f>
        <v>142227</v>
      </c>
      <c r="D240" s="90" t="str">
        <f t="shared" si="15"/>
        <v>142227---BS IT</v>
      </c>
      <c r="E240" s="90" t="str">
        <f t="shared" si="16"/>
        <v>PHYS105---APPLIED PHYSICS SEC 1</v>
      </c>
      <c r="F240" s="91" t="str">
        <f>+PACKING!E230</f>
        <v>BS IT</v>
      </c>
      <c r="G240" s="92" t="str">
        <f>+PACKING!I230</f>
        <v>II</v>
      </c>
      <c r="H240" s="91" t="s">
        <v>38</v>
      </c>
      <c r="I240" s="90" t="str">
        <f t="shared" si="17"/>
        <v>NB - 03</v>
      </c>
      <c r="J240" s="91" t="str">
        <f t="shared" si="18"/>
        <v>A</v>
      </c>
      <c r="K240" s="90"/>
      <c r="L240" s="92">
        <f>+PACKING!L230</f>
        <v>2</v>
      </c>
      <c r="M240" s="92">
        <f t="shared" si="19"/>
        <v>4</v>
      </c>
      <c r="N240" s="91" t="str">
        <f>+PACKING!G230</f>
        <v>PHYS105</v>
      </c>
      <c r="O240" s="91" t="str">
        <f>+PACKING!H230</f>
        <v>APPLIED PHYSICS SEC 1</v>
      </c>
      <c r="P240" s="90" t="s">
        <v>17</v>
      </c>
      <c r="Q240" s="91" t="str">
        <f>+PACKING!J230</f>
        <v>A</v>
      </c>
      <c r="R240" s="93" t="str">
        <f>+PACKING!K230</f>
        <v>NB - 03</v>
      </c>
      <c r="S240" s="94" t="s">
        <v>74</v>
      </c>
      <c r="T240" s="211" t="s">
        <v>73</v>
      </c>
      <c r="U240" s="211"/>
      <c r="V240" s="211"/>
      <c r="W240" s="211"/>
      <c r="X240" s="211"/>
      <c r="Y240" s="211"/>
      <c r="Z240" s="211"/>
      <c r="AA240" s="211"/>
      <c r="AB240" s="211"/>
      <c r="AC240" s="211"/>
      <c r="AD240" s="211"/>
      <c r="AE240" s="211"/>
      <c r="AF240" s="211"/>
      <c r="AG240" s="211"/>
      <c r="AH240" s="211"/>
      <c r="AI240" s="211"/>
    </row>
    <row r="241" spans="1:35" ht="24.95" customHeight="1" x14ac:dyDescent="0.25">
      <c r="A241" s="88">
        <f>+PACKING!C231</f>
        <v>230</v>
      </c>
      <c r="B241" s="89" t="str">
        <f>+PACKING!D231</f>
        <v>06 MAY 2024</v>
      </c>
      <c r="C241" s="90">
        <f>+PACKING!F231</f>
        <v>142237</v>
      </c>
      <c r="D241" s="90" t="str">
        <f t="shared" si="15"/>
        <v>142237---BS MB</v>
      </c>
      <c r="E241" s="90" t="str">
        <f t="shared" si="16"/>
        <v>CSC101---INTRODUCTION TO COMPUTERS SEC 1</v>
      </c>
      <c r="F241" s="91" t="str">
        <f>+PACKING!E231</f>
        <v>BS MB</v>
      </c>
      <c r="G241" s="92" t="str">
        <f>+PACKING!I231</f>
        <v>II</v>
      </c>
      <c r="H241" s="91" t="s">
        <v>38</v>
      </c>
      <c r="I241" s="90" t="str">
        <f t="shared" si="17"/>
        <v>NB - 03</v>
      </c>
      <c r="J241" s="91" t="str">
        <f t="shared" si="18"/>
        <v>A</v>
      </c>
      <c r="K241" s="90"/>
      <c r="L241" s="92">
        <f>+PACKING!L231</f>
        <v>1</v>
      </c>
      <c r="M241" s="92">
        <f t="shared" si="19"/>
        <v>3</v>
      </c>
      <c r="N241" s="91" t="str">
        <f>+PACKING!G231</f>
        <v>CSC101</v>
      </c>
      <c r="O241" s="91" t="str">
        <f>+PACKING!H231</f>
        <v>INTRODUCTION TO COMPUTERS SEC 1</v>
      </c>
      <c r="P241" s="90" t="s">
        <v>17</v>
      </c>
      <c r="Q241" s="91" t="str">
        <f>+PACKING!J231</f>
        <v>A</v>
      </c>
      <c r="R241" s="93" t="str">
        <f>+PACKING!K231</f>
        <v>NB - 03</v>
      </c>
      <c r="S241" s="94" t="s">
        <v>74</v>
      </c>
      <c r="T241" s="211" t="s">
        <v>73</v>
      </c>
      <c r="U241" s="211"/>
      <c r="V241" s="211"/>
      <c r="W241" s="211"/>
      <c r="X241" s="211"/>
      <c r="Y241" s="211"/>
      <c r="Z241" s="211"/>
      <c r="AA241" s="211"/>
      <c r="AB241" s="211"/>
      <c r="AC241" s="211"/>
      <c r="AD241" s="211"/>
      <c r="AE241" s="211"/>
      <c r="AF241" s="211"/>
      <c r="AG241" s="211"/>
      <c r="AH241" s="211"/>
      <c r="AI241" s="211"/>
    </row>
    <row r="242" spans="1:35" ht="24.95" customHeight="1" x14ac:dyDescent="0.25">
      <c r="A242" s="88">
        <f>+PACKING!C232</f>
        <v>231</v>
      </c>
      <c r="B242" s="89" t="str">
        <f>+PACKING!D232</f>
        <v>06 MAY 2024</v>
      </c>
      <c r="C242" s="90">
        <f>+PACKING!F232</f>
        <v>142283</v>
      </c>
      <c r="D242" s="90" t="str">
        <f t="shared" si="15"/>
        <v>142283---BBA (Hons)</v>
      </c>
      <c r="E242" s="90" t="str">
        <f t="shared" si="16"/>
        <v>CSC101---INTRODUCTION TO COMPUTERS SEC 1</v>
      </c>
      <c r="F242" s="91" t="str">
        <f>+PACKING!E232</f>
        <v>BBA (Hons)</v>
      </c>
      <c r="G242" s="92" t="str">
        <f>+PACKING!I232</f>
        <v>II</v>
      </c>
      <c r="H242" s="91" t="s">
        <v>38</v>
      </c>
      <c r="I242" s="90" t="str">
        <f t="shared" si="17"/>
        <v>NB - 03</v>
      </c>
      <c r="J242" s="91" t="str">
        <f t="shared" si="18"/>
        <v>A</v>
      </c>
      <c r="K242" s="90"/>
      <c r="L242" s="92">
        <f>+PACKING!L232</f>
        <v>1</v>
      </c>
      <c r="M242" s="92">
        <f t="shared" si="19"/>
        <v>3</v>
      </c>
      <c r="N242" s="91" t="str">
        <f>+PACKING!G232</f>
        <v>CSC101</v>
      </c>
      <c r="O242" s="91" t="str">
        <f>+PACKING!H232</f>
        <v>INTRODUCTION TO COMPUTERS SEC 1</v>
      </c>
      <c r="P242" s="90" t="s">
        <v>17</v>
      </c>
      <c r="Q242" s="91" t="str">
        <f>+PACKING!J232</f>
        <v>A</v>
      </c>
      <c r="R242" s="93" t="str">
        <f>+PACKING!K232</f>
        <v>NB - 03</v>
      </c>
      <c r="S242" s="94" t="s">
        <v>74</v>
      </c>
      <c r="T242" s="211" t="s">
        <v>73</v>
      </c>
      <c r="U242" s="211"/>
      <c r="V242" s="211"/>
      <c r="W242" s="211"/>
      <c r="X242" s="211"/>
      <c r="Y242" s="211"/>
      <c r="Z242" s="211"/>
      <c r="AA242" s="211"/>
      <c r="AB242" s="211"/>
      <c r="AC242" s="211"/>
      <c r="AD242" s="211"/>
      <c r="AE242" s="211"/>
      <c r="AF242" s="211"/>
      <c r="AG242" s="211"/>
      <c r="AH242" s="211"/>
      <c r="AI242" s="211"/>
    </row>
    <row r="243" spans="1:35" ht="24.95" customHeight="1" x14ac:dyDescent="0.25">
      <c r="A243" s="88">
        <f>+PACKING!C233</f>
        <v>232</v>
      </c>
      <c r="B243" s="89" t="str">
        <f>+PACKING!D233</f>
        <v>06 MAY 2024</v>
      </c>
      <c r="C243" s="90">
        <f>+PACKING!F233</f>
        <v>142284</v>
      </c>
      <c r="D243" s="90" t="str">
        <f t="shared" si="15"/>
        <v>142284---BBA (Hons)</v>
      </c>
      <c r="E243" s="90" t="str">
        <f t="shared" si="16"/>
        <v>BMT322---INTRODUCTION TO MANAGEMENT SEC 1</v>
      </c>
      <c r="F243" s="91" t="str">
        <f>+PACKING!E233</f>
        <v>BBA (Hons)</v>
      </c>
      <c r="G243" s="92" t="str">
        <f>+PACKING!I233</f>
        <v>II</v>
      </c>
      <c r="H243" s="91" t="s">
        <v>38</v>
      </c>
      <c r="I243" s="90" t="str">
        <f t="shared" si="17"/>
        <v>NB - 03</v>
      </c>
      <c r="J243" s="91" t="str">
        <f t="shared" si="18"/>
        <v>A</v>
      </c>
      <c r="K243" s="90"/>
      <c r="L243" s="92">
        <f>+PACKING!L233</f>
        <v>2</v>
      </c>
      <c r="M243" s="92">
        <f t="shared" si="19"/>
        <v>4</v>
      </c>
      <c r="N243" s="91" t="str">
        <f>+PACKING!G233</f>
        <v>BMT322</v>
      </c>
      <c r="O243" s="91" t="str">
        <f>+PACKING!H233</f>
        <v>INTRODUCTION TO MANAGEMENT SEC 1</v>
      </c>
      <c r="P243" s="90" t="s">
        <v>17</v>
      </c>
      <c r="Q243" s="91" t="str">
        <f>+PACKING!J233</f>
        <v>A</v>
      </c>
      <c r="R243" s="93" t="str">
        <f>+PACKING!K233</f>
        <v>NB - 03</v>
      </c>
      <c r="S243" s="94" t="s">
        <v>74</v>
      </c>
      <c r="T243" s="211" t="s">
        <v>73</v>
      </c>
      <c r="U243" s="211"/>
      <c r="V243" s="211"/>
      <c r="W243" s="211"/>
      <c r="X243" s="211"/>
      <c r="Y243" s="211"/>
      <c r="Z243" s="211"/>
      <c r="AA243" s="211"/>
      <c r="AB243" s="211"/>
      <c r="AC243" s="211"/>
      <c r="AD243" s="211"/>
      <c r="AE243" s="211"/>
      <c r="AF243" s="211"/>
      <c r="AG243" s="211"/>
      <c r="AH243" s="211"/>
      <c r="AI243" s="211"/>
    </row>
    <row r="244" spans="1:35" ht="24.95" customHeight="1" x14ac:dyDescent="0.25">
      <c r="A244" s="88">
        <f>+PACKING!C234</f>
        <v>233</v>
      </c>
      <c r="B244" s="89" t="str">
        <f>+PACKING!D234</f>
        <v>06 MAY 2024</v>
      </c>
      <c r="C244" s="90">
        <f>+PACKING!F234</f>
        <v>142288</v>
      </c>
      <c r="D244" s="90" t="str">
        <f t="shared" si="15"/>
        <v>142288---BS SE</v>
      </c>
      <c r="E244" s="90" t="str">
        <f t="shared" si="16"/>
        <v>PHYS6103---APPLIED PHYSICS SEC 1</v>
      </c>
      <c r="F244" s="91" t="str">
        <f>+PACKING!E234</f>
        <v>BS SE</v>
      </c>
      <c r="G244" s="92" t="str">
        <f>+PACKING!I234</f>
        <v>II</v>
      </c>
      <c r="H244" s="91" t="s">
        <v>38</v>
      </c>
      <c r="I244" s="90" t="str">
        <f t="shared" si="17"/>
        <v>NB - 03</v>
      </c>
      <c r="J244" s="91" t="str">
        <f t="shared" si="18"/>
        <v>A</v>
      </c>
      <c r="K244" s="90"/>
      <c r="L244" s="92">
        <f>+PACKING!L234</f>
        <v>7</v>
      </c>
      <c r="M244" s="92">
        <f t="shared" si="19"/>
        <v>9</v>
      </c>
      <c r="N244" s="91" t="str">
        <f>+PACKING!G234</f>
        <v>PHYS6103</v>
      </c>
      <c r="O244" s="91" t="str">
        <f>+PACKING!H234</f>
        <v>APPLIED PHYSICS SEC 1</v>
      </c>
      <c r="P244" s="90" t="s">
        <v>17</v>
      </c>
      <c r="Q244" s="91" t="str">
        <f>+PACKING!J234</f>
        <v>A</v>
      </c>
      <c r="R244" s="93" t="str">
        <f>+PACKING!K234</f>
        <v>NB - 03</v>
      </c>
      <c r="S244" s="94" t="s">
        <v>74</v>
      </c>
      <c r="T244" s="211" t="s">
        <v>73</v>
      </c>
      <c r="U244" s="211"/>
      <c r="V244" s="211"/>
      <c r="W244" s="211"/>
      <c r="X244" s="211"/>
      <c r="Y244" s="211"/>
      <c r="Z244" s="211"/>
      <c r="AA244" s="211"/>
      <c r="AB244" s="211"/>
      <c r="AC244" s="211"/>
      <c r="AD244" s="211"/>
      <c r="AE244" s="211"/>
      <c r="AF244" s="211"/>
      <c r="AG244" s="211"/>
      <c r="AH244" s="211"/>
      <c r="AI244" s="211"/>
    </row>
    <row r="245" spans="1:35" ht="24.95" customHeight="1" x14ac:dyDescent="0.25">
      <c r="A245" s="88">
        <f>+PACKING!C235</f>
        <v>234</v>
      </c>
      <c r="B245" s="89" t="str">
        <f>+PACKING!D235</f>
        <v>06 MAY 2024</v>
      </c>
      <c r="C245" s="90">
        <f>+PACKING!F235</f>
        <v>142288</v>
      </c>
      <c r="D245" s="90" t="str">
        <f t="shared" si="15"/>
        <v>142288---BS SE</v>
      </c>
      <c r="E245" s="90" t="str">
        <f t="shared" si="16"/>
        <v>PHYS6103---APPLIED PHYSICS SEC 1</v>
      </c>
      <c r="F245" s="91" t="str">
        <f>+PACKING!E235</f>
        <v>BS SE</v>
      </c>
      <c r="G245" s="92" t="str">
        <f>+PACKING!I235</f>
        <v>II</v>
      </c>
      <c r="H245" s="91" t="s">
        <v>38</v>
      </c>
      <c r="I245" s="90" t="str">
        <f t="shared" si="17"/>
        <v>NB - 04</v>
      </c>
      <c r="J245" s="91" t="str">
        <f t="shared" si="18"/>
        <v>A</v>
      </c>
      <c r="K245" s="90"/>
      <c r="L245" s="92">
        <f>+PACKING!L235</f>
        <v>22</v>
      </c>
      <c r="M245" s="92">
        <f t="shared" si="19"/>
        <v>24</v>
      </c>
      <c r="N245" s="91" t="str">
        <f>+PACKING!G235</f>
        <v>PHYS6103</v>
      </c>
      <c r="O245" s="91" t="str">
        <f>+PACKING!H235</f>
        <v>APPLIED PHYSICS SEC 1</v>
      </c>
      <c r="P245" s="90" t="s">
        <v>17</v>
      </c>
      <c r="Q245" s="91" t="str">
        <f>+PACKING!J235</f>
        <v>A</v>
      </c>
      <c r="R245" s="93" t="str">
        <f>+PACKING!K235</f>
        <v>NB - 04</v>
      </c>
      <c r="S245" s="94" t="s">
        <v>74</v>
      </c>
      <c r="T245" s="211" t="s">
        <v>73</v>
      </c>
      <c r="U245" s="211"/>
      <c r="V245" s="211"/>
      <c r="W245" s="211"/>
      <c r="X245" s="211"/>
      <c r="Y245" s="211"/>
      <c r="Z245" s="211"/>
      <c r="AA245" s="211"/>
      <c r="AB245" s="211"/>
      <c r="AC245" s="211"/>
      <c r="AD245" s="211"/>
      <c r="AE245" s="211"/>
      <c r="AF245" s="211"/>
      <c r="AG245" s="211"/>
      <c r="AH245" s="211"/>
      <c r="AI245" s="211"/>
    </row>
    <row r="246" spans="1:35" ht="24.95" customHeight="1" x14ac:dyDescent="0.25">
      <c r="A246" s="88">
        <f>+PACKING!C236</f>
        <v>235</v>
      </c>
      <c r="B246" s="89" t="str">
        <f>+PACKING!D236</f>
        <v>06 MAY 2024</v>
      </c>
      <c r="C246" s="90">
        <f>+PACKING!F236</f>
        <v>142288</v>
      </c>
      <c r="D246" s="90" t="str">
        <f t="shared" si="15"/>
        <v>142288---BS SE</v>
      </c>
      <c r="E246" s="90" t="str">
        <f t="shared" si="16"/>
        <v>PHYS6103---APPLIED PHYSICS SEC 1</v>
      </c>
      <c r="F246" s="91" t="str">
        <f>+PACKING!E236</f>
        <v>BS SE</v>
      </c>
      <c r="G246" s="92" t="str">
        <f>+PACKING!I236</f>
        <v>II</v>
      </c>
      <c r="H246" s="91" t="s">
        <v>38</v>
      </c>
      <c r="I246" s="90" t="str">
        <f t="shared" si="17"/>
        <v>NB - 05</v>
      </c>
      <c r="J246" s="91" t="str">
        <f t="shared" si="18"/>
        <v>A</v>
      </c>
      <c r="K246" s="90"/>
      <c r="L246" s="92">
        <f>+PACKING!L236</f>
        <v>21</v>
      </c>
      <c r="M246" s="92">
        <f t="shared" si="19"/>
        <v>23</v>
      </c>
      <c r="N246" s="91" t="str">
        <f>+PACKING!G236</f>
        <v>PHYS6103</v>
      </c>
      <c r="O246" s="91" t="str">
        <f>+PACKING!H236</f>
        <v>APPLIED PHYSICS SEC 1</v>
      </c>
      <c r="P246" s="90" t="s">
        <v>17</v>
      </c>
      <c r="Q246" s="91" t="str">
        <f>+PACKING!J236</f>
        <v>A</v>
      </c>
      <c r="R246" s="93" t="str">
        <f>+PACKING!K236</f>
        <v>NB - 05</v>
      </c>
      <c r="S246" s="94" t="s">
        <v>74</v>
      </c>
      <c r="T246" s="211" t="s">
        <v>73</v>
      </c>
      <c r="U246" s="211"/>
      <c r="V246" s="211"/>
      <c r="W246" s="211"/>
      <c r="X246" s="211"/>
      <c r="Y246" s="211"/>
      <c r="Z246" s="211"/>
      <c r="AA246" s="211"/>
      <c r="AB246" s="211"/>
      <c r="AC246" s="211"/>
      <c r="AD246" s="211"/>
      <c r="AE246" s="211"/>
      <c r="AF246" s="211"/>
      <c r="AG246" s="211"/>
      <c r="AH246" s="211"/>
      <c r="AI246" s="211"/>
    </row>
    <row r="247" spans="1:35" ht="24.95" customHeight="1" x14ac:dyDescent="0.25">
      <c r="A247" s="88">
        <f>+PACKING!C237</f>
        <v>236</v>
      </c>
      <c r="B247" s="89" t="str">
        <f>+PACKING!D237</f>
        <v>06 MAY 2024</v>
      </c>
      <c r="C247" s="90">
        <f>+PACKING!F237</f>
        <v>142307</v>
      </c>
      <c r="D247" s="90" t="str">
        <f t="shared" si="15"/>
        <v>142307---BS SE</v>
      </c>
      <c r="E247" s="90" t="str">
        <f t="shared" si="16"/>
        <v>PHYS6103---APPLIED PHYSICS SEC 2</v>
      </c>
      <c r="F247" s="91" t="str">
        <f>+PACKING!E237</f>
        <v>BS SE</v>
      </c>
      <c r="G247" s="92" t="str">
        <f>+PACKING!I237</f>
        <v>II</v>
      </c>
      <c r="H247" s="91" t="s">
        <v>38</v>
      </c>
      <c r="I247" s="90" t="str">
        <f t="shared" si="17"/>
        <v>NB - 05</v>
      </c>
      <c r="J247" s="91" t="str">
        <f t="shared" si="18"/>
        <v>A</v>
      </c>
      <c r="K247" s="90"/>
      <c r="L247" s="92">
        <f>+PACKING!L237</f>
        <v>1</v>
      </c>
      <c r="M247" s="92">
        <f t="shared" si="19"/>
        <v>3</v>
      </c>
      <c r="N247" s="91" t="str">
        <f>+PACKING!G237</f>
        <v>PHYS6103</v>
      </c>
      <c r="O247" s="91" t="str">
        <f>+PACKING!H237</f>
        <v>APPLIED PHYSICS SEC 2</v>
      </c>
      <c r="P247" s="90" t="s">
        <v>17</v>
      </c>
      <c r="Q247" s="91" t="str">
        <f>+PACKING!J237</f>
        <v>A</v>
      </c>
      <c r="R247" s="93" t="str">
        <f>+PACKING!K237</f>
        <v>NB - 05</v>
      </c>
      <c r="S247" s="94" t="s">
        <v>74</v>
      </c>
      <c r="T247" s="211" t="s">
        <v>73</v>
      </c>
      <c r="U247" s="211"/>
      <c r="V247" s="211"/>
      <c r="W247" s="211"/>
      <c r="X247" s="211"/>
      <c r="Y247" s="211"/>
      <c r="Z247" s="211"/>
      <c r="AA247" s="211"/>
      <c r="AB247" s="211"/>
      <c r="AC247" s="211"/>
      <c r="AD247" s="211"/>
      <c r="AE247" s="211"/>
      <c r="AF247" s="211"/>
      <c r="AG247" s="211"/>
      <c r="AH247" s="211"/>
      <c r="AI247" s="211"/>
    </row>
    <row r="248" spans="1:35" ht="24.95" customHeight="1" x14ac:dyDescent="0.25">
      <c r="A248" s="88">
        <f>+PACKING!C238</f>
        <v>237</v>
      </c>
      <c r="B248" s="89" t="str">
        <f>+PACKING!D238</f>
        <v>06 MAY 2024</v>
      </c>
      <c r="C248" s="90">
        <f>+PACKING!F238</f>
        <v>142307</v>
      </c>
      <c r="D248" s="90" t="str">
        <f t="shared" si="15"/>
        <v>142307---BS SE</v>
      </c>
      <c r="E248" s="90" t="str">
        <f t="shared" si="16"/>
        <v>PHYS6103---APPLIED PHYSICS SEC 2</v>
      </c>
      <c r="F248" s="91" t="str">
        <f>+PACKING!E238</f>
        <v>BS SE</v>
      </c>
      <c r="G248" s="92" t="str">
        <f>+PACKING!I238</f>
        <v>II</v>
      </c>
      <c r="H248" s="91" t="s">
        <v>38</v>
      </c>
      <c r="I248" s="90" t="str">
        <f t="shared" si="17"/>
        <v>NB - 06</v>
      </c>
      <c r="J248" s="91" t="str">
        <f t="shared" si="18"/>
        <v>A</v>
      </c>
      <c r="K248" s="90"/>
      <c r="L248" s="92">
        <f>+PACKING!L238</f>
        <v>22</v>
      </c>
      <c r="M248" s="92">
        <f t="shared" si="19"/>
        <v>24</v>
      </c>
      <c r="N248" s="91" t="str">
        <f>+PACKING!G238</f>
        <v>PHYS6103</v>
      </c>
      <c r="O248" s="91" t="str">
        <f>+PACKING!H238</f>
        <v>APPLIED PHYSICS SEC 2</v>
      </c>
      <c r="P248" s="90" t="s">
        <v>17</v>
      </c>
      <c r="Q248" s="91" t="str">
        <f>+PACKING!J238</f>
        <v>A</v>
      </c>
      <c r="R248" s="93" t="str">
        <f>+PACKING!K238</f>
        <v>NB - 06</v>
      </c>
      <c r="S248" s="94" t="s">
        <v>74</v>
      </c>
      <c r="T248" s="211" t="s">
        <v>73</v>
      </c>
      <c r="U248" s="211"/>
      <c r="V248" s="211"/>
      <c r="W248" s="211"/>
      <c r="X248" s="211"/>
      <c r="Y248" s="211"/>
      <c r="Z248" s="211"/>
      <c r="AA248" s="211"/>
      <c r="AB248" s="211"/>
      <c r="AC248" s="211"/>
      <c r="AD248" s="211"/>
      <c r="AE248" s="211"/>
      <c r="AF248" s="211"/>
      <c r="AG248" s="211"/>
      <c r="AH248" s="211"/>
      <c r="AI248" s="211"/>
    </row>
    <row r="249" spans="1:35" ht="24.95" customHeight="1" x14ac:dyDescent="0.25">
      <c r="A249" s="88">
        <f>+PACKING!C239</f>
        <v>238</v>
      </c>
      <c r="B249" s="89" t="str">
        <f>+PACKING!D239</f>
        <v>06 MAY 2024</v>
      </c>
      <c r="C249" s="90">
        <f>+PACKING!F239</f>
        <v>142307</v>
      </c>
      <c r="D249" s="90" t="str">
        <f t="shared" si="15"/>
        <v>142307---BS SE</v>
      </c>
      <c r="E249" s="90" t="str">
        <f t="shared" si="16"/>
        <v>PHYS6103---APPLIED PHYSICS SEC 2</v>
      </c>
      <c r="F249" s="91" t="str">
        <f>+PACKING!E239</f>
        <v>BS SE</v>
      </c>
      <c r="G249" s="92" t="str">
        <f>+PACKING!I239</f>
        <v>II</v>
      </c>
      <c r="H249" s="91" t="s">
        <v>38</v>
      </c>
      <c r="I249" s="90" t="str">
        <f t="shared" si="17"/>
        <v>NB - 07</v>
      </c>
      <c r="J249" s="91" t="str">
        <f t="shared" si="18"/>
        <v>A</v>
      </c>
      <c r="K249" s="90"/>
      <c r="L249" s="92">
        <f>+PACKING!L239</f>
        <v>22</v>
      </c>
      <c r="M249" s="92">
        <f t="shared" si="19"/>
        <v>24</v>
      </c>
      <c r="N249" s="91" t="str">
        <f>+PACKING!G239</f>
        <v>PHYS6103</v>
      </c>
      <c r="O249" s="91" t="str">
        <f>+PACKING!H239</f>
        <v>APPLIED PHYSICS SEC 2</v>
      </c>
      <c r="P249" s="90" t="s">
        <v>17</v>
      </c>
      <c r="Q249" s="91" t="str">
        <f>+PACKING!J239</f>
        <v>A</v>
      </c>
      <c r="R249" s="93" t="str">
        <f>+PACKING!K239</f>
        <v>NB - 07</v>
      </c>
      <c r="S249" s="94" t="s">
        <v>74</v>
      </c>
      <c r="T249" s="211" t="s">
        <v>73</v>
      </c>
      <c r="U249" s="211"/>
      <c r="V249" s="211"/>
      <c r="W249" s="211"/>
      <c r="X249" s="211"/>
      <c r="Y249" s="211"/>
      <c r="Z249" s="211"/>
      <c r="AA249" s="211"/>
      <c r="AB249" s="211"/>
      <c r="AC249" s="211"/>
      <c r="AD249" s="211"/>
      <c r="AE249" s="211"/>
      <c r="AF249" s="211"/>
      <c r="AG249" s="211"/>
      <c r="AH249" s="211"/>
      <c r="AI249" s="211"/>
    </row>
    <row r="250" spans="1:35" ht="24.95" customHeight="1" x14ac:dyDescent="0.25">
      <c r="A250" s="88">
        <f>+PACKING!C240</f>
        <v>239</v>
      </c>
      <c r="B250" s="89" t="str">
        <f>+PACKING!D240</f>
        <v>06 MAY 2024</v>
      </c>
      <c r="C250" s="90">
        <f>+PACKING!F240</f>
        <v>142307</v>
      </c>
      <c r="D250" s="90" t="str">
        <f t="shared" si="15"/>
        <v>142307---BS SE</v>
      </c>
      <c r="E250" s="90" t="str">
        <f t="shared" si="16"/>
        <v>PHYS6103---APPLIED PHYSICS SEC 2</v>
      </c>
      <c r="F250" s="91" t="str">
        <f>+PACKING!E240</f>
        <v>BS SE</v>
      </c>
      <c r="G250" s="92" t="str">
        <f>+PACKING!I240</f>
        <v>II</v>
      </c>
      <c r="H250" s="91" t="s">
        <v>38</v>
      </c>
      <c r="I250" s="90" t="str">
        <f t="shared" si="17"/>
        <v>NB - 08</v>
      </c>
      <c r="J250" s="91" t="str">
        <f t="shared" si="18"/>
        <v>A</v>
      </c>
      <c r="K250" s="90"/>
      <c r="L250" s="92">
        <f>+PACKING!L240</f>
        <v>6</v>
      </c>
      <c r="M250" s="92">
        <f t="shared" si="19"/>
        <v>8</v>
      </c>
      <c r="N250" s="91" t="str">
        <f>+PACKING!G240</f>
        <v>PHYS6103</v>
      </c>
      <c r="O250" s="91" t="str">
        <f>+PACKING!H240</f>
        <v>APPLIED PHYSICS SEC 2</v>
      </c>
      <c r="P250" s="90" t="s">
        <v>17</v>
      </c>
      <c r="Q250" s="91" t="str">
        <f>+PACKING!J240</f>
        <v>A</v>
      </c>
      <c r="R250" s="93" t="str">
        <f>+PACKING!K240</f>
        <v>NB - 08</v>
      </c>
      <c r="S250" s="94" t="s">
        <v>74</v>
      </c>
      <c r="T250" s="211" t="s">
        <v>73</v>
      </c>
      <c r="U250" s="211"/>
      <c r="V250" s="211"/>
      <c r="W250" s="211"/>
      <c r="X250" s="211"/>
      <c r="Y250" s="211"/>
      <c r="Z250" s="211"/>
      <c r="AA250" s="211"/>
      <c r="AB250" s="211"/>
      <c r="AC250" s="211"/>
      <c r="AD250" s="211"/>
      <c r="AE250" s="211"/>
      <c r="AF250" s="211"/>
      <c r="AG250" s="211"/>
      <c r="AH250" s="211"/>
      <c r="AI250" s="211"/>
    </row>
    <row r="251" spans="1:35" ht="24.95" customHeight="1" x14ac:dyDescent="0.25">
      <c r="A251" s="88">
        <f>+PACKING!C241</f>
        <v>240</v>
      </c>
      <c r="B251" s="89" t="str">
        <f>+PACKING!D241</f>
        <v>06 MAY 2024</v>
      </c>
      <c r="C251" s="90">
        <f>+PACKING!F241</f>
        <v>142309</v>
      </c>
      <c r="D251" s="90" t="str">
        <f t="shared" si="15"/>
        <v>142309---BS SE</v>
      </c>
      <c r="E251" s="90" t="str">
        <f t="shared" si="16"/>
        <v>PHYS6103---APPLIED PHYSICS SEC 3</v>
      </c>
      <c r="F251" s="91" t="str">
        <f>+PACKING!E241</f>
        <v>BS SE</v>
      </c>
      <c r="G251" s="92" t="str">
        <f>+PACKING!I241</f>
        <v>II</v>
      </c>
      <c r="H251" s="91" t="s">
        <v>38</v>
      </c>
      <c r="I251" s="90" t="str">
        <f t="shared" si="17"/>
        <v>NB - 08</v>
      </c>
      <c r="J251" s="91" t="str">
        <f t="shared" si="18"/>
        <v>A</v>
      </c>
      <c r="K251" s="90"/>
      <c r="L251" s="92">
        <f>+PACKING!L241</f>
        <v>16</v>
      </c>
      <c r="M251" s="92">
        <f t="shared" si="19"/>
        <v>18</v>
      </c>
      <c r="N251" s="91" t="str">
        <f>+PACKING!G241</f>
        <v>PHYS6103</v>
      </c>
      <c r="O251" s="91" t="str">
        <f>+PACKING!H241</f>
        <v>APPLIED PHYSICS SEC 3</v>
      </c>
      <c r="P251" s="90" t="s">
        <v>17</v>
      </c>
      <c r="Q251" s="91" t="str">
        <f>+PACKING!J241</f>
        <v>A</v>
      </c>
      <c r="R251" s="93" t="str">
        <f>+PACKING!K241</f>
        <v>NB - 08</v>
      </c>
      <c r="S251" s="94" t="s">
        <v>74</v>
      </c>
      <c r="T251" s="211" t="s">
        <v>73</v>
      </c>
      <c r="U251" s="211"/>
      <c r="V251" s="211"/>
      <c r="W251" s="211"/>
      <c r="X251" s="211"/>
      <c r="Y251" s="211"/>
      <c r="Z251" s="211"/>
      <c r="AA251" s="211"/>
      <c r="AB251" s="211"/>
      <c r="AC251" s="211"/>
      <c r="AD251" s="211"/>
      <c r="AE251" s="211"/>
      <c r="AF251" s="211"/>
      <c r="AG251" s="211"/>
      <c r="AH251" s="211"/>
      <c r="AI251" s="211"/>
    </row>
    <row r="252" spans="1:35" ht="24.95" customHeight="1" x14ac:dyDescent="0.25">
      <c r="A252" s="88">
        <f>+PACKING!C242</f>
        <v>241</v>
      </c>
      <c r="B252" s="89" t="str">
        <f>+PACKING!D242</f>
        <v>06 MAY 2024</v>
      </c>
      <c r="C252" s="90">
        <f>+PACKING!F242</f>
        <v>142309</v>
      </c>
      <c r="D252" s="90" t="str">
        <f t="shared" si="15"/>
        <v>142309---BS SE</v>
      </c>
      <c r="E252" s="90" t="str">
        <f t="shared" si="16"/>
        <v>PHYS6103---APPLIED PHYSICS SEC 3</v>
      </c>
      <c r="F252" s="91" t="str">
        <f>+PACKING!E242</f>
        <v>BS SE</v>
      </c>
      <c r="G252" s="92" t="str">
        <f>+PACKING!I242</f>
        <v>II</v>
      </c>
      <c r="H252" s="91" t="s">
        <v>38</v>
      </c>
      <c r="I252" s="90" t="str">
        <f t="shared" si="17"/>
        <v>NB - 09</v>
      </c>
      <c r="J252" s="91" t="str">
        <f t="shared" si="18"/>
        <v>B</v>
      </c>
      <c r="K252" s="90"/>
      <c r="L252" s="92">
        <f>+PACKING!L242</f>
        <v>22</v>
      </c>
      <c r="M252" s="92">
        <f t="shared" si="19"/>
        <v>24</v>
      </c>
      <c r="N252" s="91" t="str">
        <f>+PACKING!G242</f>
        <v>PHYS6103</v>
      </c>
      <c r="O252" s="91" t="str">
        <f>+PACKING!H242</f>
        <v>APPLIED PHYSICS SEC 3</v>
      </c>
      <c r="P252" s="90" t="s">
        <v>17</v>
      </c>
      <c r="Q252" s="91" t="str">
        <f>+PACKING!J242</f>
        <v>B</v>
      </c>
      <c r="R252" s="93" t="str">
        <f>+PACKING!K242</f>
        <v>NB - 09</v>
      </c>
      <c r="S252" s="94" t="s">
        <v>74</v>
      </c>
      <c r="T252" s="211" t="s">
        <v>73</v>
      </c>
      <c r="U252" s="211"/>
      <c r="V252" s="211"/>
      <c r="W252" s="211"/>
      <c r="X252" s="211"/>
      <c r="Y252" s="211"/>
      <c r="Z252" s="211"/>
      <c r="AA252" s="211"/>
      <c r="AB252" s="211"/>
      <c r="AC252" s="211"/>
      <c r="AD252" s="211"/>
      <c r="AE252" s="211"/>
      <c r="AF252" s="211"/>
      <c r="AG252" s="211"/>
      <c r="AH252" s="211"/>
      <c r="AI252" s="211"/>
    </row>
    <row r="253" spans="1:35" ht="24.95" customHeight="1" x14ac:dyDescent="0.25">
      <c r="A253" s="88">
        <f>+PACKING!C243</f>
        <v>242</v>
      </c>
      <c r="B253" s="89" t="str">
        <f>+PACKING!D243</f>
        <v>06 MAY 2024</v>
      </c>
      <c r="C253" s="90">
        <f>+PACKING!F243</f>
        <v>142309</v>
      </c>
      <c r="D253" s="90" t="str">
        <f t="shared" si="15"/>
        <v>142309---BS SE</v>
      </c>
      <c r="E253" s="90" t="str">
        <f t="shared" si="16"/>
        <v>PHYS6103---APPLIED PHYSICS SEC 3</v>
      </c>
      <c r="F253" s="91" t="str">
        <f>+PACKING!E243</f>
        <v>BS SE</v>
      </c>
      <c r="G253" s="92" t="str">
        <f>+PACKING!I243</f>
        <v>II</v>
      </c>
      <c r="H253" s="91" t="s">
        <v>38</v>
      </c>
      <c r="I253" s="90" t="str">
        <f t="shared" si="17"/>
        <v>NB - 10</v>
      </c>
      <c r="J253" s="91" t="str">
        <f t="shared" si="18"/>
        <v>B</v>
      </c>
      <c r="K253" s="90"/>
      <c r="L253" s="92">
        <f>+PACKING!L243</f>
        <v>4</v>
      </c>
      <c r="M253" s="92">
        <f t="shared" si="19"/>
        <v>6</v>
      </c>
      <c r="N253" s="91" t="str">
        <f>+PACKING!G243</f>
        <v>PHYS6103</v>
      </c>
      <c r="O253" s="91" t="str">
        <f>+PACKING!H243</f>
        <v>APPLIED PHYSICS SEC 3</v>
      </c>
      <c r="P253" s="90" t="s">
        <v>17</v>
      </c>
      <c r="Q253" s="91" t="str">
        <f>+PACKING!J243</f>
        <v>B</v>
      </c>
      <c r="R253" s="93" t="str">
        <f>+PACKING!K243</f>
        <v>NB - 10</v>
      </c>
      <c r="S253" s="94" t="s">
        <v>74</v>
      </c>
      <c r="T253" s="211" t="s">
        <v>73</v>
      </c>
      <c r="U253" s="211"/>
      <c r="V253" s="211"/>
      <c r="W253" s="211"/>
      <c r="X253" s="211"/>
      <c r="Y253" s="211"/>
      <c r="Z253" s="211"/>
      <c r="AA253" s="211"/>
      <c r="AB253" s="211"/>
      <c r="AC253" s="211"/>
      <c r="AD253" s="211"/>
      <c r="AE253" s="211"/>
      <c r="AF253" s="211"/>
      <c r="AG253" s="211"/>
      <c r="AH253" s="211"/>
      <c r="AI253" s="211"/>
    </row>
    <row r="254" spans="1:35" ht="24.95" customHeight="1" x14ac:dyDescent="0.25">
      <c r="A254" s="88">
        <f>+PACKING!C244</f>
        <v>243</v>
      </c>
      <c r="B254" s="89" t="str">
        <f>+PACKING!D244</f>
        <v>06 MAY 2024</v>
      </c>
      <c r="C254" s="90">
        <f>+PACKING!F244</f>
        <v>142320</v>
      </c>
      <c r="D254" s="90" t="str">
        <f t="shared" si="15"/>
        <v>142320---Post ADP (AP)</v>
      </c>
      <c r="E254" s="90" t="str">
        <f t="shared" si="16"/>
        <v>APSY6619---DATA ANALYSIS TECHNIQUES SEC 1</v>
      </c>
      <c r="F254" s="91" t="str">
        <f>+PACKING!E244</f>
        <v>Post ADP (AP)</v>
      </c>
      <c r="G254" s="92" t="str">
        <f>+PACKING!I244</f>
        <v>II</v>
      </c>
      <c r="H254" s="91" t="s">
        <v>38</v>
      </c>
      <c r="I254" s="90" t="str">
        <f t="shared" si="17"/>
        <v>NB - 10</v>
      </c>
      <c r="J254" s="91" t="str">
        <f t="shared" si="18"/>
        <v>B</v>
      </c>
      <c r="K254" s="90"/>
      <c r="L254" s="92">
        <f>+PACKING!L244</f>
        <v>2</v>
      </c>
      <c r="M254" s="92">
        <f t="shared" si="19"/>
        <v>4</v>
      </c>
      <c r="N254" s="91" t="str">
        <f>+PACKING!G244</f>
        <v>APSY6619</v>
      </c>
      <c r="O254" s="91" t="str">
        <f>+PACKING!H244</f>
        <v>DATA ANALYSIS TECHNIQUES SEC 1</v>
      </c>
      <c r="P254" s="90" t="s">
        <v>17</v>
      </c>
      <c r="Q254" s="91" t="str">
        <f>+PACKING!J244</f>
        <v>B</v>
      </c>
      <c r="R254" s="93" t="str">
        <f>+PACKING!K244</f>
        <v>NB - 10</v>
      </c>
      <c r="S254" s="94" t="s">
        <v>74</v>
      </c>
      <c r="T254" s="211" t="s">
        <v>73</v>
      </c>
      <c r="U254" s="211"/>
      <c r="V254" s="211"/>
      <c r="W254" s="211"/>
      <c r="X254" s="211"/>
      <c r="Y254" s="211"/>
      <c r="Z254" s="211"/>
      <c r="AA254" s="211"/>
      <c r="AB254" s="211"/>
      <c r="AC254" s="211"/>
      <c r="AD254" s="211"/>
      <c r="AE254" s="211"/>
      <c r="AF254" s="211"/>
      <c r="AG254" s="211"/>
      <c r="AH254" s="211"/>
      <c r="AI254" s="211"/>
    </row>
    <row r="255" spans="1:35" ht="24.95" customHeight="1" x14ac:dyDescent="0.25">
      <c r="A255" s="88">
        <f>+PACKING!C245</f>
        <v>244</v>
      </c>
      <c r="B255" s="89" t="str">
        <f>+PACKING!D245</f>
        <v>06 MAY 2024</v>
      </c>
      <c r="C255" s="90">
        <f>+PACKING!F245</f>
        <v>142414</v>
      </c>
      <c r="D255" s="90" t="str">
        <f t="shared" si="15"/>
        <v>142414---BBA (Hons)</v>
      </c>
      <c r="E255" s="90" t="str">
        <f t="shared" si="16"/>
        <v>BMT6102---BUSINESS FUNDAMENTALS AND APPLICATIONS SEC 1</v>
      </c>
      <c r="F255" s="91" t="str">
        <f>+PACKING!E245</f>
        <v>BBA (Hons)</v>
      </c>
      <c r="G255" s="92" t="str">
        <f>+PACKING!I245</f>
        <v>II</v>
      </c>
      <c r="H255" s="91" t="s">
        <v>38</v>
      </c>
      <c r="I255" s="90" t="str">
        <f t="shared" si="17"/>
        <v>NB - 10</v>
      </c>
      <c r="J255" s="91" t="str">
        <f t="shared" si="18"/>
        <v>B</v>
      </c>
      <c r="K255" s="90"/>
      <c r="L255" s="92">
        <f>+PACKING!L245</f>
        <v>16</v>
      </c>
      <c r="M255" s="92">
        <f t="shared" si="19"/>
        <v>18</v>
      </c>
      <c r="N255" s="91" t="str">
        <f>+PACKING!G245</f>
        <v>BMT6102</v>
      </c>
      <c r="O255" s="91" t="str">
        <f>+PACKING!H245</f>
        <v>BUSINESS FUNDAMENTALS AND APPLICATIONS SEC 1</v>
      </c>
      <c r="P255" s="90" t="s">
        <v>17</v>
      </c>
      <c r="Q255" s="91" t="str">
        <f>+PACKING!J245</f>
        <v>B</v>
      </c>
      <c r="R255" s="93" t="str">
        <f>+PACKING!K245</f>
        <v>NB - 10</v>
      </c>
      <c r="S255" s="94" t="s">
        <v>74</v>
      </c>
      <c r="T255" s="211" t="s">
        <v>73</v>
      </c>
      <c r="U255" s="211"/>
      <c r="V255" s="211"/>
      <c r="W255" s="211"/>
      <c r="X255" s="211"/>
      <c r="Y255" s="211"/>
      <c r="Z255" s="211"/>
      <c r="AA255" s="211"/>
      <c r="AB255" s="211"/>
      <c r="AC255" s="211"/>
      <c r="AD255" s="211"/>
      <c r="AE255" s="211"/>
      <c r="AF255" s="211"/>
      <c r="AG255" s="211"/>
      <c r="AH255" s="211"/>
      <c r="AI255" s="211"/>
    </row>
    <row r="256" spans="1:35" ht="24.95" customHeight="1" x14ac:dyDescent="0.25">
      <c r="A256" s="88">
        <f>+PACKING!C246</f>
        <v>245</v>
      </c>
      <c r="B256" s="89" t="str">
        <f>+PACKING!D246</f>
        <v>06 MAY 2024</v>
      </c>
      <c r="C256" s="90">
        <f>+PACKING!F246</f>
        <v>142414</v>
      </c>
      <c r="D256" s="90" t="str">
        <f t="shared" si="15"/>
        <v>142414---BBA (Hons)</v>
      </c>
      <c r="E256" s="90" t="str">
        <f t="shared" si="16"/>
        <v>BMT6102---BUSINESS FUNDAMENTALS AND APPLICATIONS SEC 1</v>
      </c>
      <c r="F256" s="91" t="str">
        <f>+PACKING!E246</f>
        <v>BBA (Hons)</v>
      </c>
      <c r="G256" s="92" t="str">
        <f>+PACKING!I246</f>
        <v>II</v>
      </c>
      <c r="H256" s="91" t="s">
        <v>38</v>
      </c>
      <c r="I256" s="90" t="str">
        <f t="shared" si="17"/>
        <v>NB - 11</v>
      </c>
      <c r="J256" s="91" t="str">
        <f t="shared" si="18"/>
        <v>B</v>
      </c>
      <c r="K256" s="90"/>
      <c r="L256" s="92">
        <f>+PACKING!L246</f>
        <v>4</v>
      </c>
      <c r="M256" s="92">
        <f t="shared" si="19"/>
        <v>6</v>
      </c>
      <c r="N256" s="91" t="str">
        <f>+PACKING!G246</f>
        <v>BMT6102</v>
      </c>
      <c r="O256" s="91" t="str">
        <f>+PACKING!H246</f>
        <v>BUSINESS FUNDAMENTALS AND APPLICATIONS SEC 1</v>
      </c>
      <c r="P256" s="90" t="s">
        <v>17</v>
      </c>
      <c r="Q256" s="91" t="str">
        <f>+PACKING!J246</f>
        <v>B</v>
      </c>
      <c r="R256" s="93" t="str">
        <f>+PACKING!K246</f>
        <v>NB - 11</v>
      </c>
      <c r="S256" s="94" t="s">
        <v>74</v>
      </c>
      <c r="T256" s="211" t="s">
        <v>73</v>
      </c>
      <c r="U256" s="211"/>
      <c r="V256" s="211"/>
      <c r="W256" s="211"/>
      <c r="X256" s="211"/>
      <c r="Y256" s="211"/>
      <c r="Z256" s="211"/>
      <c r="AA256" s="211"/>
      <c r="AB256" s="211"/>
      <c r="AC256" s="211"/>
      <c r="AD256" s="211"/>
      <c r="AE256" s="211"/>
      <c r="AF256" s="211"/>
      <c r="AG256" s="211"/>
      <c r="AH256" s="211"/>
      <c r="AI256" s="211"/>
    </row>
    <row r="257" spans="1:35" ht="24.95" customHeight="1" x14ac:dyDescent="0.25">
      <c r="A257" s="88">
        <f>+PACKING!C247</f>
        <v>246</v>
      </c>
      <c r="B257" s="89" t="str">
        <f>+PACKING!D247</f>
        <v>06 MAY 2024</v>
      </c>
      <c r="C257" s="90">
        <f>+PACKING!F247</f>
        <v>142426</v>
      </c>
      <c r="D257" s="90" t="str">
        <f t="shared" si="15"/>
        <v>142426---BS AF</v>
      </c>
      <c r="E257" s="90" t="str">
        <f t="shared" si="16"/>
        <v>BAF6102---BUSINESS FUNDAMENTALS AND APPLICATIONS SEC 1</v>
      </c>
      <c r="F257" s="91" t="str">
        <f>+PACKING!E247</f>
        <v>BS AF</v>
      </c>
      <c r="G257" s="92" t="str">
        <f>+PACKING!I247</f>
        <v>II</v>
      </c>
      <c r="H257" s="91" t="s">
        <v>38</v>
      </c>
      <c r="I257" s="90" t="str">
        <f t="shared" si="17"/>
        <v>NB - 11</v>
      </c>
      <c r="J257" s="91" t="str">
        <f t="shared" si="18"/>
        <v>B</v>
      </c>
      <c r="K257" s="90"/>
      <c r="L257" s="92">
        <f>+PACKING!L247</f>
        <v>12</v>
      </c>
      <c r="M257" s="92">
        <f t="shared" si="19"/>
        <v>14</v>
      </c>
      <c r="N257" s="91" t="str">
        <f>+PACKING!G247</f>
        <v>BAF6102</v>
      </c>
      <c r="O257" s="91" t="str">
        <f>+PACKING!H247</f>
        <v>BUSINESS FUNDAMENTALS AND APPLICATIONS SEC 1</v>
      </c>
      <c r="P257" s="90" t="s">
        <v>17</v>
      </c>
      <c r="Q257" s="91" t="str">
        <f>+PACKING!J247</f>
        <v>B</v>
      </c>
      <c r="R257" s="93" t="str">
        <f>+PACKING!K247</f>
        <v>NB - 11</v>
      </c>
      <c r="S257" s="94" t="s">
        <v>74</v>
      </c>
      <c r="T257" s="211" t="s">
        <v>73</v>
      </c>
      <c r="U257" s="211"/>
      <c r="V257" s="211"/>
      <c r="W257" s="211"/>
      <c r="X257" s="211"/>
      <c r="Y257" s="211"/>
      <c r="Z257" s="211"/>
      <c r="AA257" s="211"/>
      <c r="AB257" s="211"/>
      <c r="AC257" s="211"/>
      <c r="AD257" s="211"/>
      <c r="AE257" s="211"/>
      <c r="AF257" s="211"/>
      <c r="AG257" s="211"/>
      <c r="AH257" s="211"/>
      <c r="AI257" s="211"/>
    </row>
    <row r="258" spans="1:35" ht="24.95" customHeight="1" x14ac:dyDescent="0.25">
      <c r="A258" s="88">
        <f>+PACKING!C248</f>
        <v>247</v>
      </c>
      <c r="B258" s="89" t="str">
        <f>+PACKING!D248</f>
        <v>06 MAY 2024</v>
      </c>
      <c r="C258" s="90">
        <f>+PACKING!F248</f>
        <v>142479</v>
      </c>
      <c r="D258" s="90" t="str">
        <f t="shared" si="15"/>
        <v xml:space="preserve">142479---ADP (AF) </v>
      </c>
      <c r="E258" s="90" t="str">
        <f t="shared" si="16"/>
        <v>BAF5102---BUSINESS FUNDAMENTALS AND APPLICATIONS SEC 1</v>
      </c>
      <c r="F258" s="91" t="str">
        <f>+PACKING!E248</f>
        <v xml:space="preserve">ADP (AF) </v>
      </c>
      <c r="G258" s="92" t="str">
        <f>+PACKING!I248</f>
        <v>II</v>
      </c>
      <c r="H258" s="91" t="s">
        <v>38</v>
      </c>
      <c r="I258" s="90" t="str">
        <f t="shared" si="17"/>
        <v>NB - 11</v>
      </c>
      <c r="J258" s="91" t="str">
        <f t="shared" si="18"/>
        <v>B</v>
      </c>
      <c r="K258" s="90"/>
      <c r="L258" s="92">
        <f>+PACKING!L248</f>
        <v>1</v>
      </c>
      <c r="M258" s="92">
        <f t="shared" si="19"/>
        <v>3</v>
      </c>
      <c r="N258" s="91" t="str">
        <f>+PACKING!G248</f>
        <v>BAF5102</v>
      </c>
      <c r="O258" s="91" t="str">
        <f>+PACKING!H248</f>
        <v>BUSINESS FUNDAMENTALS AND APPLICATIONS SEC 1</v>
      </c>
      <c r="P258" s="90" t="s">
        <v>17</v>
      </c>
      <c r="Q258" s="91" t="str">
        <f>+PACKING!J248</f>
        <v>B</v>
      </c>
      <c r="R258" s="93" t="str">
        <f>+PACKING!K248</f>
        <v>NB - 11</v>
      </c>
      <c r="S258" s="94" t="s">
        <v>74</v>
      </c>
      <c r="T258" s="211" t="s">
        <v>73</v>
      </c>
      <c r="U258" s="211"/>
      <c r="V258" s="211"/>
      <c r="W258" s="211"/>
      <c r="X258" s="211"/>
      <c r="Y258" s="211"/>
      <c r="Z258" s="211"/>
      <c r="AA258" s="211"/>
      <c r="AB258" s="211"/>
      <c r="AC258" s="211"/>
      <c r="AD258" s="211"/>
      <c r="AE258" s="211"/>
      <c r="AF258" s="211"/>
      <c r="AG258" s="211"/>
      <c r="AH258" s="211"/>
      <c r="AI258" s="211"/>
    </row>
    <row r="259" spans="1:35" ht="24.95" customHeight="1" x14ac:dyDescent="0.25">
      <c r="A259" s="88">
        <f>+PACKING!C249</f>
        <v>248</v>
      </c>
      <c r="B259" s="89" t="str">
        <f>+PACKING!D249</f>
        <v>06 MAY 2024</v>
      </c>
      <c r="C259" s="90">
        <f>+PACKING!F249</f>
        <v>142503</v>
      </c>
      <c r="D259" s="90" t="str">
        <f t="shared" si="15"/>
        <v>142503---BS AF</v>
      </c>
      <c r="E259" s="90" t="str">
        <f t="shared" si="16"/>
        <v>CSC104---COMPUTER APPLICATION IN BUSINESS SEC 1</v>
      </c>
      <c r="F259" s="91" t="str">
        <f>+PACKING!E249</f>
        <v>BS AF</v>
      </c>
      <c r="G259" s="92" t="str">
        <f>+PACKING!I249</f>
        <v>II</v>
      </c>
      <c r="H259" s="91" t="s">
        <v>38</v>
      </c>
      <c r="I259" s="90" t="str">
        <f t="shared" si="17"/>
        <v>NB - 11</v>
      </c>
      <c r="J259" s="91" t="str">
        <f t="shared" si="18"/>
        <v>B</v>
      </c>
      <c r="K259" s="90"/>
      <c r="L259" s="92">
        <f>+PACKING!L249</f>
        <v>1</v>
      </c>
      <c r="M259" s="92">
        <f t="shared" si="19"/>
        <v>3</v>
      </c>
      <c r="N259" s="91" t="str">
        <f>+PACKING!G249</f>
        <v>CSC104</v>
      </c>
      <c r="O259" s="91" t="str">
        <f>+PACKING!H249</f>
        <v>COMPUTER APPLICATION IN BUSINESS SEC 1</v>
      </c>
      <c r="P259" s="90" t="s">
        <v>17</v>
      </c>
      <c r="Q259" s="91" t="str">
        <f>+PACKING!J249</f>
        <v>B</v>
      </c>
      <c r="R259" s="93" t="str">
        <f>+PACKING!K249</f>
        <v>NB - 11</v>
      </c>
      <c r="S259" s="94" t="s">
        <v>74</v>
      </c>
      <c r="T259" s="211" t="s">
        <v>73</v>
      </c>
      <c r="U259" s="211"/>
      <c r="V259" s="211"/>
      <c r="W259" s="211"/>
      <c r="X259" s="211"/>
      <c r="Y259" s="211"/>
      <c r="Z259" s="211"/>
      <c r="AA259" s="211"/>
      <c r="AB259" s="211"/>
      <c r="AC259" s="211"/>
      <c r="AD259" s="211"/>
      <c r="AE259" s="211"/>
      <c r="AF259" s="211"/>
      <c r="AG259" s="211"/>
      <c r="AH259" s="211"/>
      <c r="AI259" s="211"/>
    </row>
    <row r="260" spans="1:35" ht="24.95" customHeight="1" x14ac:dyDescent="0.25">
      <c r="A260" s="88">
        <f>+PACKING!C250</f>
        <v>249</v>
      </c>
      <c r="B260" s="89" t="str">
        <f>+PACKING!D250</f>
        <v>06 MAY 2024</v>
      </c>
      <c r="C260" s="90">
        <f>+PACKING!F250</f>
        <v>142520</v>
      </c>
      <c r="D260" s="90" t="str">
        <f t="shared" si="15"/>
        <v>142520---BBA (Hons)</v>
      </c>
      <c r="E260" s="90" t="str">
        <f t="shared" si="16"/>
        <v>BMT322---INTRODUCTION TO MANAGEMENT SEC 2</v>
      </c>
      <c r="F260" s="91" t="str">
        <f>+PACKING!E250</f>
        <v>BBA (Hons)</v>
      </c>
      <c r="G260" s="92" t="str">
        <f>+PACKING!I250</f>
        <v>II</v>
      </c>
      <c r="H260" s="91" t="s">
        <v>38</v>
      </c>
      <c r="I260" s="90" t="str">
        <f t="shared" si="17"/>
        <v>NB - 11</v>
      </c>
      <c r="J260" s="91" t="str">
        <f t="shared" si="18"/>
        <v>B</v>
      </c>
      <c r="K260" s="90"/>
      <c r="L260" s="92">
        <f>+PACKING!L250</f>
        <v>1</v>
      </c>
      <c r="M260" s="92">
        <f t="shared" si="19"/>
        <v>3</v>
      </c>
      <c r="N260" s="91" t="str">
        <f>+PACKING!G250</f>
        <v>BMT322</v>
      </c>
      <c r="O260" s="91" t="str">
        <f>+PACKING!H250</f>
        <v>INTRODUCTION TO MANAGEMENT SEC 2</v>
      </c>
      <c r="P260" s="90" t="s">
        <v>17</v>
      </c>
      <c r="Q260" s="91" t="str">
        <f>+PACKING!J250</f>
        <v>B</v>
      </c>
      <c r="R260" s="93" t="str">
        <f>+PACKING!K250</f>
        <v>NB - 11</v>
      </c>
      <c r="S260" s="94" t="s">
        <v>74</v>
      </c>
      <c r="T260" s="211" t="s">
        <v>73</v>
      </c>
      <c r="U260" s="211"/>
      <c r="V260" s="211"/>
      <c r="W260" s="211"/>
      <c r="X260" s="211"/>
      <c r="Y260" s="211"/>
      <c r="Z260" s="211"/>
      <c r="AA260" s="211"/>
      <c r="AB260" s="211"/>
      <c r="AC260" s="211"/>
      <c r="AD260" s="211"/>
      <c r="AE260" s="211"/>
      <c r="AF260" s="211"/>
      <c r="AG260" s="211"/>
      <c r="AH260" s="211"/>
      <c r="AI260" s="211"/>
    </row>
    <row r="261" spans="1:35" ht="24.95" customHeight="1" x14ac:dyDescent="0.25">
      <c r="A261" s="88">
        <f>+PACKING!C251</f>
        <v>250</v>
      </c>
      <c r="B261" s="89" t="str">
        <f>+PACKING!D251</f>
        <v>06 MAY 2024</v>
      </c>
      <c r="C261" s="90">
        <f>+PACKING!F251</f>
        <v>142524</v>
      </c>
      <c r="D261" s="90" t="str">
        <f t="shared" si="15"/>
        <v>142524---ADP (BBA)</v>
      </c>
      <c r="E261" s="90" t="str">
        <f t="shared" si="16"/>
        <v>BMT5102---BUSINESS FUNDAMENTALS AND APPLICATIONS SEC 1</v>
      </c>
      <c r="F261" s="91" t="str">
        <f>+PACKING!E251</f>
        <v>ADP (BBA)</v>
      </c>
      <c r="G261" s="92" t="str">
        <f>+PACKING!I251</f>
        <v>II</v>
      </c>
      <c r="H261" s="91" t="s">
        <v>38</v>
      </c>
      <c r="I261" s="90" t="str">
        <f t="shared" si="17"/>
        <v>NB - 11</v>
      </c>
      <c r="J261" s="91" t="str">
        <f t="shared" si="18"/>
        <v>B</v>
      </c>
      <c r="K261" s="90"/>
      <c r="L261" s="92">
        <f>+PACKING!L251</f>
        <v>2</v>
      </c>
      <c r="M261" s="92">
        <f t="shared" si="19"/>
        <v>4</v>
      </c>
      <c r="N261" s="91" t="str">
        <f>+PACKING!G251</f>
        <v>BMT5102</v>
      </c>
      <c r="O261" s="91" t="str">
        <f>+PACKING!H251</f>
        <v>BUSINESS FUNDAMENTALS AND APPLICATIONS SEC 1</v>
      </c>
      <c r="P261" s="90" t="s">
        <v>17</v>
      </c>
      <c r="Q261" s="91" t="str">
        <f>+PACKING!J251</f>
        <v>B</v>
      </c>
      <c r="R261" s="93" t="str">
        <f>+PACKING!K251</f>
        <v>NB - 11</v>
      </c>
      <c r="S261" s="94" t="s">
        <v>74</v>
      </c>
      <c r="T261" s="211" t="s">
        <v>73</v>
      </c>
      <c r="U261" s="211"/>
      <c r="V261" s="211"/>
      <c r="W261" s="211"/>
      <c r="X261" s="211"/>
      <c r="Y261" s="211"/>
      <c r="Z261" s="211"/>
      <c r="AA261" s="211"/>
      <c r="AB261" s="211"/>
      <c r="AC261" s="211"/>
      <c r="AD261" s="211"/>
      <c r="AE261" s="211"/>
      <c r="AF261" s="211"/>
      <c r="AG261" s="211"/>
      <c r="AH261" s="211"/>
      <c r="AI261" s="211"/>
    </row>
    <row r="262" spans="1:35" ht="24.95" customHeight="1" x14ac:dyDescent="0.25">
      <c r="A262" s="88">
        <f>+PACKING!C252</f>
        <v>251</v>
      </c>
      <c r="B262" s="89" t="str">
        <f>+PACKING!D252</f>
        <v>06 MAY 2024</v>
      </c>
      <c r="C262" s="90">
        <f>+PACKING!F252</f>
        <v>140737</v>
      </c>
      <c r="D262" s="90" t="str">
        <f t="shared" si="15"/>
        <v>140737---BS DFCS</v>
      </c>
      <c r="E262" s="90" t="str">
        <f t="shared" si="16"/>
        <v>DFCS3824---MALWARE DETECTION AND ANALYSIS SEC 1</v>
      </c>
      <c r="F262" s="91" t="str">
        <f>+PACKING!E252</f>
        <v>BS DFCS</v>
      </c>
      <c r="G262" s="92" t="str">
        <f>+PACKING!I252</f>
        <v>II</v>
      </c>
      <c r="H262" s="91" t="s">
        <v>38</v>
      </c>
      <c r="I262" s="90" t="str">
        <f t="shared" si="17"/>
        <v>NB - 25</v>
      </c>
      <c r="J262" s="91" t="str">
        <f t="shared" si="18"/>
        <v>D</v>
      </c>
      <c r="K262" s="90"/>
      <c r="L262" s="92">
        <f>+PACKING!L252</f>
        <v>22</v>
      </c>
      <c r="M262" s="92">
        <f t="shared" si="19"/>
        <v>24</v>
      </c>
      <c r="N262" s="91" t="str">
        <f>+PACKING!G252</f>
        <v>DFCS3824</v>
      </c>
      <c r="O262" s="91" t="str">
        <f>+PACKING!H252</f>
        <v>MALWARE DETECTION AND ANALYSIS SEC 1</v>
      </c>
      <c r="P262" s="90" t="s">
        <v>17</v>
      </c>
      <c r="Q262" s="91" t="str">
        <f>+PACKING!J252</f>
        <v>D</v>
      </c>
      <c r="R262" s="93" t="str">
        <f>+PACKING!K252</f>
        <v>NB - 25</v>
      </c>
      <c r="S262" s="94" t="s">
        <v>74</v>
      </c>
      <c r="T262" s="211" t="s">
        <v>73</v>
      </c>
      <c r="U262" s="211"/>
      <c r="V262" s="211"/>
      <c r="W262" s="211"/>
      <c r="X262" s="211"/>
      <c r="Y262" s="211"/>
      <c r="Z262" s="211"/>
      <c r="AA262" s="211"/>
      <c r="AB262" s="211"/>
      <c r="AC262" s="211"/>
      <c r="AD262" s="211"/>
      <c r="AE262" s="211"/>
      <c r="AF262" s="211"/>
      <c r="AG262" s="211"/>
      <c r="AH262" s="211"/>
      <c r="AI262" s="211"/>
    </row>
    <row r="263" spans="1:35" ht="24.95" customHeight="1" x14ac:dyDescent="0.25">
      <c r="A263" s="88">
        <f>+PACKING!C253</f>
        <v>252</v>
      </c>
      <c r="B263" s="89" t="str">
        <f>+PACKING!D253</f>
        <v>06 MAY 2024</v>
      </c>
      <c r="C263" s="90">
        <f>+PACKING!F253</f>
        <v>140737</v>
      </c>
      <c r="D263" s="90" t="str">
        <f t="shared" si="15"/>
        <v>140737---BS DFCS</v>
      </c>
      <c r="E263" s="90" t="str">
        <f t="shared" si="16"/>
        <v>DFCS3824---MALWARE DETECTION AND ANALYSIS SEC 1</v>
      </c>
      <c r="F263" s="91" t="str">
        <f>+PACKING!E253</f>
        <v>BS DFCS</v>
      </c>
      <c r="G263" s="92" t="str">
        <f>+PACKING!I253</f>
        <v>II</v>
      </c>
      <c r="H263" s="91" t="s">
        <v>38</v>
      </c>
      <c r="I263" s="90" t="str">
        <f t="shared" si="17"/>
        <v>NB - 26</v>
      </c>
      <c r="J263" s="91" t="str">
        <f t="shared" si="18"/>
        <v>D</v>
      </c>
      <c r="K263" s="90"/>
      <c r="L263" s="92">
        <f>+PACKING!L253</f>
        <v>12</v>
      </c>
      <c r="M263" s="92">
        <f t="shared" si="19"/>
        <v>14</v>
      </c>
      <c r="N263" s="91" t="str">
        <f>+PACKING!G253</f>
        <v>DFCS3824</v>
      </c>
      <c r="O263" s="91" t="str">
        <f>+PACKING!H253</f>
        <v>MALWARE DETECTION AND ANALYSIS SEC 1</v>
      </c>
      <c r="P263" s="90" t="s">
        <v>17</v>
      </c>
      <c r="Q263" s="91" t="str">
        <f>+PACKING!J253</f>
        <v>D</v>
      </c>
      <c r="R263" s="93" t="str">
        <f>+PACKING!K253</f>
        <v>NB - 26</v>
      </c>
      <c r="S263" s="94" t="s">
        <v>74</v>
      </c>
      <c r="T263" s="211" t="s">
        <v>73</v>
      </c>
      <c r="U263" s="211"/>
      <c r="V263" s="211"/>
      <c r="W263" s="211"/>
      <c r="X263" s="211"/>
      <c r="Y263" s="211"/>
      <c r="Z263" s="211"/>
      <c r="AA263" s="211"/>
      <c r="AB263" s="211"/>
      <c r="AC263" s="211"/>
      <c r="AD263" s="211"/>
      <c r="AE263" s="211"/>
      <c r="AF263" s="211"/>
      <c r="AG263" s="211"/>
      <c r="AH263" s="211"/>
      <c r="AI263" s="211"/>
    </row>
    <row r="264" spans="1:35" ht="24.95" customHeight="1" x14ac:dyDescent="0.25">
      <c r="A264" s="88">
        <f>+PACKING!C254</f>
        <v>253</v>
      </c>
      <c r="B264" s="89" t="str">
        <f>+PACKING!D254</f>
        <v>06 MAY 2024</v>
      </c>
      <c r="C264" s="90">
        <f>+PACKING!F254</f>
        <v>140746</v>
      </c>
      <c r="D264" s="90" t="str">
        <f t="shared" si="15"/>
        <v>140746---BS DFCS</v>
      </c>
      <c r="E264" s="90" t="str">
        <f t="shared" si="16"/>
        <v>DFCS3617---CORPORATE AND BUSINESS ISSUES IN DIGITAL FORENSICS SEC 1</v>
      </c>
      <c r="F264" s="91" t="str">
        <f>+PACKING!E254</f>
        <v>BS DFCS</v>
      </c>
      <c r="G264" s="92" t="str">
        <f>+PACKING!I254</f>
        <v>II</v>
      </c>
      <c r="H264" s="91" t="s">
        <v>38</v>
      </c>
      <c r="I264" s="90" t="str">
        <f t="shared" si="17"/>
        <v>NB - 26</v>
      </c>
      <c r="J264" s="91" t="str">
        <f t="shared" si="18"/>
        <v>D</v>
      </c>
      <c r="K264" s="90"/>
      <c r="L264" s="92">
        <f>+PACKING!L254</f>
        <v>10</v>
      </c>
      <c r="M264" s="92">
        <f t="shared" si="19"/>
        <v>12</v>
      </c>
      <c r="N264" s="91" t="str">
        <f>+PACKING!G254</f>
        <v>DFCS3617</v>
      </c>
      <c r="O264" s="91" t="str">
        <f>+PACKING!H254</f>
        <v>CORPORATE AND BUSINESS ISSUES IN DIGITAL FORENSICS SEC 1</v>
      </c>
      <c r="P264" s="90" t="s">
        <v>17</v>
      </c>
      <c r="Q264" s="91" t="str">
        <f>+PACKING!J254</f>
        <v>D</v>
      </c>
      <c r="R264" s="93" t="str">
        <f>+PACKING!K254</f>
        <v>NB - 26</v>
      </c>
      <c r="S264" s="94" t="s">
        <v>74</v>
      </c>
      <c r="T264" s="211" t="s">
        <v>73</v>
      </c>
      <c r="U264" s="211"/>
      <c r="V264" s="211"/>
      <c r="W264" s="211"/>
      <c r="X264" s="211"/>
      <c r="Y264" s="211"/>
      <c r="Z264" s="211"/>
      <c r="AA264" s="211"/>
      <c r="AB264" s="211"/>
      <c r="AC264" s="211"/>
      <c r="AD264" s="211"/>
      <c r="AE264" s="211"/>
      <c r="AF264" s="211"/>
      <c r="AG264" s="211"/>
      <c r="AH264" s="211"/>
      <c r="AI264" s="211"/>
    </row>
    <row r="265" spans="1:35" ht="24.95" customHeight="1" x14ac:dyDescent="0.25">
      <c r="A265" s="88">
        <f>+PACKING!C255</f>
        <v>254</v>
      </c>
      <c r="B265" s="89" t="str">
        <f>+PACKING!D255</f>
        <v>06 MAY 2024</v>
      </c>
      <c r="C265" s="90">
        <f>+PACKING!F255</f>
        <v>140746</v>
      </c>
      <c r="D265" s="90" t="str">
        <f t="shared" si="15"/>
        <v>140746---BS DFCS</v>
      </c>
      <c r="E265" s="90" t="str">
        <f t="shared" si="16"/>
        <v>DFCS3617---CORPORATE AND BUSINESS ISSUES IN DIGITAL FORENSICS SEC 1</v>
      </c>
      <c r="F265" s="91" t="str">
        <f>+PACKING!E255</f>
        <v>BS DFCS</v>
      </c>
      <c r="G265" s="92" t="str">
        <f>+PACKING!I255</f>
        <v>II</v>
      </c>
      <c r="H265" s="91" t="s">
        <v>38</v>
      </c>
      <c r="I265" s="90" t="str">
        <f t="shared" si="17"/>
        <v>NB - 27</v>
      </c>
      <c r="J265" s="91" t="str">
        <f t="shared" si="18"/>
        <v>D</v>
      </c>
      <c r="K265" s="90"/>
      <c r="L265" s="92">
        <f>+PACKING!L255</f>
        <v>22</v>
      </c>
      <c r="M265" s="92">
        <f t="shared" si="19"/>
        <v>24</v>
      </c>
      <c r="N265" s="91" t="str">
        <f>+PACKING!G255</f>
        <v>DFCS3617</v>
      </c>
      <c r="O265" s="91" t="str">
        <f>+PACKING!H255</f>
        <v>CORPORATE AND BUSINESS ISSUES IN DIGITAL FORENSICS SEC 1</v>
      </c>
      <c r="P265" s="90" t="s">
        <v>17</v>
      </c>
      <c r="Q265" s="91" t="str">
        <f>+PACKING!J255</f>
        <v>D</v>
      </c>
      <c r="R265" s="93" t="str">
        <f>+PACKING!K255</f>
        <v>NB - 27</v>
      </c>
      <c r="S265" s="94" t="s">
        <v>74</v>
      </c>
      <c r="T265" s="211" t="s">
        <v>73</v>
      </c>
      <c r="U265" s="211"/>
      <c r="V265" s="211"/>
      <c r="W265" s="211"/>
      <c r="X265" s="211"/>
      <c r="Y265" s="211"/>
      <c r="Z265" s="211"/>
      <c r="AA265" s="211"/>
      <c r="AB265" s="211"/>
      <c r="AC265" s="211"/>
      <c r="AD265" s="211"/>
      <c r="AE265" s="211"/>
      <c r="AF265" s="211"/>
      <c r="AG265" s="211"/>
      <c r="AH265" s="211"/>
      <c r="AI265" s="211"/>
    </row>
    <row r="266" spans="1:35" ht="24.95" customHeight="1" x14ac:dyDescent="0.25">
      <c r="A266" s="88">
        <f>+PACKING!C256</f>
        <v>255</v>
      </c>
      <c r="B266" s="89" t="str">
        <f>+PACKING!D256</f>
        <v>06 MAY 2024</v>
      </c>
      <c r="C266" s="90">
        <f>+PACKING!F256</f>
        <v>140748</v>
      </c>
      <c r="D266" s="90" t="str">
        <f t="shared" si="15"/>
        <v>140748---BS DFCS</v>
      </c>
      <c r="E266" s="90" t="str">
        <f t="shared" si="16"/>
        <v>DFCS3617---CORPORATE AND BUSINESS ISSUES IN DIGITAL FORENSICS SEC 2</v>
      </c>
      <c r="F266" s="91" t="str">
        <f>+PACKING!E256</f>
        <v>BS DFCS</v>
      </c>
      <c r="G266" s="92" t="str">
        <f>+PACKING!I256</f>
        <v>II</v>
      </c>
      <c r="H266" s="91" t="s">
        <v>38</v>
      </c>
      <c r="I266" s="90" t="str">
        <f t="shared" si="17"/>
        <v>NB - 28</v>
      </c>
      <c r="J266" s="91" t="str">
        <f t="shared" si="18"/>
        <v>D</v>
      </c>
      <c r="K266" s="90"/>
      <c r="L266" s="92">
        <f>+PACKING!L256</f>
        <v>22</v>
      </c>
      <c r="M266" s="92">
        <f t="shared" si="19"/>
        <v>24</v>
      </c>
      <c r="N266" s="91" t="str">
        <f>+PACKING!G256</f>
        <v>DFCS3617</v>
      </c>
      <c r="O266" s="91" t="str">
        <f>+PACKING!H256</f>
        <v>CORPORATE AND BUSINESS ISSUES IN DIGITAL FORENSICS SEC 2</v>
      </c>
      <c r="P266" s="90" t="s">
        <v>17</v>
      </c>
      <c r="Q266" s="91" t="str">
        <f>+PACKING!J256</f>
        <v>D</v>
      </c>
      <c r="R266" s="93" t="str">
        <f>+PACKING!K256</f>
        <v>NB - 28</v>
      </c>
      <c r="S266" s="94" t="s">
        <v>74</v>
      </c>
      <c r="T266" s="211" t="s">
        <v>73</v>
      </c>
      <c r="U266" s="211"/>
      <c r="V266" s="211"/>
      <c r="W266" s="211"/>
      <c r="X266" s="211"/>
      <c r="Y266" s="211"/>
      <c r="Z266" s="211"/>
      <c r="AA266" s="211"/>
      <c r="AB266" s="211"/>
      <c r="AC266" s="211"/>
      <c r="AD266" s="211"/>
      <c r="AE266" s="211"/>
      <c r="AF266" s="211"/>
      <c r="AG266" s="211"/>
      <c r="AH266" s="211"/>
      <c r="AI266" s="211"/>
    </row>
    <row r="267" spans="1:35" ht="24.95" customHeight="1" x14ac:dyDescent="0.25">
      <c r="A267" s="88">
        <f>+PACKING!C257</f>
        <v>256</v>
      </c>
      <c r="B267" s="89" t="str">
        <f>+PACKING!D257</f>
        <v>06 MAY 2024</v>
      </c>
      <c r="C267" s="90">
        <f>+PACKING!F257</f>
        <v>140748</v>
      </c>
      <c r="D267" s="90" t="str">
        <f t="shared" si="15"/>
        <v>140748---BS DFCS</v>
      </c>
      <c r="E267" s="90" t="str">
        <f t="shared" si="16"/>
        <v>DFCS3617---CORPORATE AND BUSINESS ISSUES IN DIGITAL FORENSICS SEC 2</v>
      </c>
      <c r="F267" s="91" t="str">
        <f>+PACKING!E257</f>
        <v>BS DFCS</v>
      </c>
      <c r="G267" s="92" t="str">
        <f>+PACKING!I257</f>
        <v>II</v>
      </c>
      <c r="H267" s="91" t="s">
        <v>38</v>
      </c>
      <c r="I267" s="90" t="str">
        <f t="shared" si="17"/>
        <v>NB - 29</v>
      </c>
      <c r="J267" s="91" t="str">
        <f t="shared" si="18"/>
        <v>D</v>
      </c>
      <c r="K267" s="90"/>
      <c r="L267" s="92">
        <f>+PACKING!L257</f>
        <v>7</v>
      </c>
      <c r="M267" s="92">
        <f t="shared" si="19"/>
        <v>9</v>
      </c>
      <c r="N267" s="91" t="str">
        <f>+PACKING!G257</f>
        <v>DFCS3617</v>
      </c>
      <c r="O267" s="91" t="str">
        <f>+PACKING!H257</f>
        <v>CORPORATE AND BUSINESS ISSUES IN DIGITAL FORENSICS SEC 2</v>
      </c>
      <c r="P267" s="90" t="s">
        <v>17</v>
      </c>
      <c r="Q267" s="91" t="str">
        <f>+PACKING!J257</f>
        <v>D</v>
      </c>
      <c r="R267" s="93" t="str">
        <f>+PACKING!K257</f>
        <v>NB - 29</v>
      </c>
      <c r="S267" s="94" t="s">
        <v>74</v>
      </c>
      <c r="T267" s="211" t="s">
        <v>73</v>
      </c>
      <c r="U267" s="211"/>
      <c r="V267" s="211"/>
      <c r="W267" s="211"/>
      <c r="X267" s="211"/>
      <c r="Y267" s="211"/>
      <c r="Z267" s="211"/>
      <c r="AA267" s="211"/>
      <c r="AB267" s="211"/>
      <c r="AC267" s="211"/>
      <c r="AD267" s="211"/>
      <c r="AE267" s="211"/>
      <c r="AF267" s="211"/>
      <c r="AG267" s="211"/>
      <c r="AH267" s="211"/>
      <c r="AI267" s="211"/>
    </row>
    <row r="268" spans="1:35" ht="24.95" customHeight="1" x14ac:dyDescent="0.25">
      <c r="A268" s="88">
        <f>+PACKING!C258</f>
        <v>257</v>
      </c>
      <c r="B268" s="89" t="str">
        <f>+PACKING!D258</f>
        <v>06 MAY 2024</v>
      </c>
      <c r="C268" s="90">
        <f>+PACKING!F258</f>
        <v>140759</v>
      </c>
      <c r="D268" s="90" t="str">
        <f t="shared" si="15"/>
        <v>140759---BS CHEM.</v>
      </c>
      <c r="E268" s="90" t="str">
        <f t="shared" si="16"/>
        <v>CHEM648---COMPUTATIONAL CHEMISTRY SEC 1</v>
      </c>
      <c r="F268" s="91" t="str">
        <f>+PACKING!E258</f>
        <v>BS CHEM.</v>
      </c>
      <c r="G268" s="92" t="str">
        <f>+PACKING!I258</f>
        <v>II</v>
      </c>
      <c r="H268" s="91" t="s">
        <v>38</v>
      </c>
      <c r="I268" s="90" t="str">
        <f t="shared" si="17"/>
        <v>NB - 29</v>
      </c>
      <c r="J268" s="91" t="str">
        <f t="shared" si="18"/>
        <v>D</v>
      </c>
      <c r="K268" s="90"/>
      <c r="L268" s="92">
        <f>+PACKING!L258</f>
        <v>11</v>
      </c>
      <c r="M268" s="92">
        <f t="shared" si="19"/>
        <v>13</v>
      </c>
      <c r="N268" s="91" t="str">
        <f>+PACKING!G258</f>
        <v>CHEM648</v>
      </c>
      <c r="O268" s="91" t="str">
        <f>+PACKING!H258</f>
        <v>COMPUTATIONAL CHEMISTRY SEC 1</v>
      </c>
      <c r="P268" s="90" t="s">
        <v>17</v>
      </c>
      <c r="Q268" s="91" t="str">
        <f>+PACKING!J258</f>
        <v>D</v>
      </c>
      <c r="R268" s="93" t="str">
        <f>+PACKING!K258</f>
        <v>NB - 29</v>
      </c>
      <c r="S268" s="94" t="s">
        <v>74</v>
      </c>
      <c r="T268" s="211" t="s">
        <v>73</v>
      </c>
      <c r="U268" s="211"/>
      <c r="V268" s="211"/>
      <c r="W268" s="211"/>
      <c r="X268" s="211"/>
      <c r="Y268" s="211"/>
      <c r="Z268" s="211"/>
      <c r="AA268" s="211"/>
      <c r="AB268" s="211"/>
      <c r="AC268" s="211"/>
      <c r="AD268" s="211"/>
      <c r="AE268" s="211"/>
      <c r="AF268" s="211"/>
      <c r="AG268" s="211"/>
      <c r="AH268" s="211"/>
      <c r="AI268" s="211"/>
    </row>
    <row r="269" spans="1:35" ht="24.95" customHeight="1" x14ac:dyDescent="0.25">
      <c r="A269" s="88">
        <f>+PACKING!C259</f>
        <v>258</v>
      </c>
      <c r="B269" s="89" t="str">
        <f>+PACKING!D259</f>
        <v>06 MAY 2024</v>
      </c>
      <c r="C269" s="90">
        <f>+PACKING!F259</f>
        <v>140798</v>
      </c>
      <c r="D269" s="90" t="str">
        <f t="shared" ref="D269:D332" si="20">+C269&amp;H269&amp;F269</f>
        <v>140798---BSCP</v>
      </c>
      <c r="E269" s="90" t="str">
        <f t="shared" ref="E269:E332" si="21">+N269&amp;H269&amp;O269</f>
        <v>BSCP106---COGNITIVE PSYCHOLOGY SEC 1</v>
      </c>
      <c r="F269" s="91" t="str">
        <f>+PACKING!E259</f>
        <v>BSCP</v>
      </c>
      <c r="G269" s="92" t="str">
        <f>+PACKING!I259</f>
        <v>II</v>
      </c>
      <c r="H269" s="91" t="s">
        <v>38</v>
      </c>
      <c r="I269" s="90" t="str">
        <f t="shared" ref="I269:I332" si="22">+R269</f>
        <v>NB - 29</v>
      </c>
      <c r="J269" s="91" t="str">
        <f t="shared" ref="J269:J332" si="23">+Q269</f>
        <v>D</v>
      </c>
      <c r="K269" s="90"/>
      <c r="L269" s="92">
        <f>+PACKING!L259</f>
        <v>4</v>
      </c>
      <c r="M269" s="92">
        <f t="shared" ref="M269:M332" si="24">+L269+2</f>
        <v>6</v>
      </c>
      <c r="N269" s="91" t="str">
        <f>+PACKING!G259</f>
        <v>BSCP106</v>
      </c>
      <c r="O269" s="91" t="str">
        <f>+PACKING!H259</f>
        <v>COGNITIVE PSYCHOLOGY SEC 1</v>
      </c>
      <c r="P269" s="90" t="s">
        <v>17</v>
      </c>
      <c r="Q269" s="91" t="str">
        <f>+PACKING!J259</f>
        <v>D</v>
      </c>
      <c r="R269" s="93" t="str">
        <f>+PACKING!K259</f>
        <v>NB - 29</v>
      </c>
      <c r="S269" s="94" t="s">
        <v>74</v>
      </c>
      <c r="T269" s="211" t="s">
        <v>73</v>
      </c>
      <c r="U269" s="211"/>
      <c r="V269" s="211"/>
      <c r="W269" s="211"/>
      <c r="X269" s="211"/>
      <c r="Y269" s="211"/>
      <c r="Z269" s="211"/>
      <c r="AA269" s="211"/>
      <c r="AB269" s="211"/>
      <c r="AC269" s="211"/>
      <c r="AD269" s="211"/>
      <c r="AE269" s="211"/>
      <c r="AF269" s="211"/>
      <c r="AG269" s="211"/>
      <c r="AH269" s="211"/>
      <c r="AI269" s="211"/>
    </row>
    <row r="270" spans="1:35" ht="24.95" customHeight="1" x14ac:dyDescent="0.25">
      <c r="A270" s="88">
        <f>+PACKING!C260</f>
        <v>259</v>
      </c>
      <c r="B270" s="89" t="str">
        <f>+PACKING!D260</f>
        <v>06 MAY 2024</v>
      </c>
      <c r="C270" s="90">
        <f>+PACKING!F260</f>
        <v>140798</v>
      </c>
      <c r="D270" s="90" t="str">
        <f t="shared" si="20"/>
        <v>140798---BSCP</v>
      </c>
      <c r="E270" s="90" t="str">
        <f t="shared" si="21"/>
        <v>BSCP106---COGNITIVE PSYCHOLOGY SEC 1</v>
      </c>
      <c r="F270" s="91" t="str">
        <f>+PACKING!E260</f>
        <v>BSCP</v>
      </c>
      <c r="G270" s="92" t="str">
        <f>+PACKING!I260</f>
        <v>II</v>
      </c>
      <c r="H270" s="91" t="s">
        <v>38</v>
      </c>
      <c r="I270" s="90" t="str">
        <f t="shared" si="22"/>
        <v>NB - 30</v>
      </c>
      <c r="J270" s="91" t="str">
        <f t="shared" si="23"/>
        <v>D</v>
      </c>
      <c r="K270" s="90"/>
      <c r="L270" s="92">
        <f>+PACKING!L260</f>
        <v>20</v>
      </c>
      <c r="M270" s="92">
        <f t="shared" si="24"/>
        <v>22</v>
      </c>
      <c r="N270" s="91" t="str">
        <f>+PACKING!G260</f>
        <v>BSCP106</v>
      </c>
      <c r="O270" s="91" t="str">
        <f>+PACKING!H260</f>
        <v>COGNITIVE PSYCHOLOGY SEC 1</v>
      </c>
      <c r="P270" s="90" t="s">
        <v>17</v>
      </c>
      <c r="Q270" s="91" t="str">
        <f>+PACKING!J260</f>
        <v>D</v>
      </c>
      <c r="R270" s="93" t="str">
        <f>+PACKING!K260</f>
        <v>NB - 30</v>
      </c>
      <c r="S270" s="94" t="s">
        <v>74</v>
      </c>
      <c r="T270" s="211" t="s">
        <v>73</v>
      </c>
      <c r="U270" s="211"/>
      <c r="V270" s="211"/>
      <c r="W270" s="211"/>
      <c r="X270" s="211"/>
      <c r="Y270" s="211"/>
      <c r="Z270" s="211"/>
      <c r="AA270" s="211"/>
      <c r="AB270" s="211"/>
      <c r="AC270" s="211"/>
      <c r="AD270" s="211"/>
      <c r="AE270" s="211"/>
      <c r="AF270" s="211"/>
      <c r="AG270" s="211"/>
      <c r="AH270" s="211"/>
      <c r="AI270" s="211"/>
    </row>
    <row r="271" spans="1:35" ht="24.95" customHeight="1" x14ac:dyDescent="0.25">
      <c r="A271" s="88">
        <f>+PACKING!C261</f>
        <v>260</v>
      </c>
      <c r="B271" s="89" t="str">
        <f>+PACKING!D261</f>
        <v>06 MAY 2024</v>
      </c>
      <c r="C271" s="90">
        <f>+PACKING!F261</f>
        <v>140820</v>
      </c>
      <c r="D271" s="90" t="str">
        <f t="shared" si="20"/>
        <v>140820---BS AP</v>
      </c>
      <c r="E271" s="90" t="str">
        <f t="shared" si="21"/>
        <v>APSY6203---SCHOOLS AND PERSPECTIVE SEC 1</v>
      </c>
      <c r="F271" s="91" t="str">
        <f>+PACKING!E261</f>
        <v>BS AP</v>
      </c>
      <c r="G271" s="92" t="str">
        <f>+PACKING!I261</f>
        <v>II</v>
      </c>
      <c r="H271" s="91" t="s">
        <v>38</v>
      </c>
      <c r="I271" s="90" t="str">
        <f t="shared" si="22"/>
        <v>NB - 30</v>
      </c>
      <c r="J271" s="91" t="str">
        <f t="shared" si="23"/>
        <v>D</v>
      </c>
      <c r="K271" s="90"/>
      <c r="L271" s="92">
        <f>+PACKING!L261</f>
        <v>2</v>
      </c>
      <c r="M271" s="92">
        <f t="shared" si="24"/>
        <v>4</v>
      </c>
      <c r="N271" s="91" t="str">
        <f>+PACKING!G261</f>
        <v>APSY6203</v>
      </c>
      <c r="O271" s="91" t="str">
        <f>+PACKING!H261</f>
        <v>SCHOOLS AND PERSPECTIVE SEC 1</v>
      </c>
      <c r="P271" s="90" t="s">
        <v>17</v>
      </c>
      <c r="Q271" s="91" t="str">
        <f>+PACKING!J261</f>
        <v>D</v>
      </c>
      <c r="R271" s="93" t="str">
        <f>+PACKING!K261</f>
        <v>NB - 30</v>
      </c>
      <c r="S271" s="94" t="s">
        <v>74</v>
      </c>
      <c r="T271" s="211" t="s">
        <v>73</v>
      </c>
      <c r="U271" s="211"/>
      <c r="V271" s="211"/>
      <c r="W271" s="211"/>
      <c r="X271" s="211"/>
      <c r="Y271" s="211"/>
      <c r="Z271" s="211"/>
      <c r="AA271" s="211"/>
      <c r="AB271" s="211"/>
      <c r="AC271" s="211"/>
      <c r="AD271" s="211"/>
      <c r="AE271" s="211"/>
      <c r="AF271" s="211"/>
      <c r="AG271" s="211"/>
      <c r="AH271" s="211"/>
      <c r="AI271" s="211"/>
    </row>
    <row r="272" spans="1:35" ht="24.95" customHeight="1" x14ac:dyDescent="0.25">
      <c r="A272" s="88">
        <f>+PACKING!C262</f>
        <v>261</v>
      </c>
      <c r="B272" s="89" t="str">
        <f>+PACKING!D262</f>
        <v>06 MAY 2024</v>
      </c>
      <c r="C272" s="90">
        <f>+PACKING!F262</f>
        <v>140820</v>
      </c>
      <c r="D272" s="90" t="str">
        <f t="shared" si="20"/>
        <v>140820---BS AP</v>
      </c>
      <c r="E272" s="90" t="str">
        <f t="shared" si="21"/>
        <v>APSY6203---SCHOOLS AND PERSPECTIVE SEC 1</v>
      </c>
      <c r="F272" s="91" t="str">
        <f>+PACKING!E262</f>
        <v>BS AP</v>
      </c>
      <c r="G272" s="92" t="str">
        <f>+PACKING!I262</f>
        <v>II</v>
      </c>
      <c r="H272" s="91" t="s">
        <v>38</v>
      </c>
      <c r="I272" s="90" t="str">
        <f t="shared" si="22"/>
        <v>NB - 31</v>
      </c>
      <c r="J272" s="91" t="str">
        <f t="shared" si="23"/>
        <v>D</v>
      </c>
      <c r="K272" s="90"/>
      <c r="L272" s="92">
        <f>+PACKING!L262</f>
        <v>14</v>
      </c>
      <c r="M272" s="92">
        <f t="shared" si="24"/>
        <v>16</v>
      </c>
      <c r="N272" s="91" t="str">
        <f>+PACKING!G262</f>
        <v>APSY6203</v>
      </c>
      <c r="O272" s="91" t="str">
        <f>+PACKING!H262</f>
        <v>SCHOOLS AND PERSPECTIVE SEC 1</v>
      </c>
      <c r="P272" s="90" t="s">
        <v>17</v>
      </c>
      <c r="Q272" s="91" t="str">
        <f>+PACKING!J262</f>
        <v>D</v>
      </c>
      <c r="R272" s="93" t="str">
        <f>+PACKING!K262</f>
        <v>NB - 31</v>
      </c>
      <c r="S272" s="94" t="s">
        <v>74</v>
      </c>
      <c r="T272" s="211" t="s">
        <v>73</v>
      </c>
      <c r="U272" s="211"/>
      <c r="V272" s="211"/>
      <c r="W272" s="211"/>
      <c r="X272" s="211"/>
      <c r="Y272" s="211"/>
      <c r="Z272" s="211"/>
      <c r="AA272" s="211"/>
      <c r="AB272" s="211"/>
      <c r="AC272" s="211"/>
      <c r="AD272" s="211"/>
      <c r="AE272" s="211"/>
      <c r="AF272" s="211"/>
      <c r="AG272" s="211"/>
      <c r="AH272" s="211"/>
      <c r="AI272" s="211"/>
    </row>
    <row r="273" spans="1:35" ht="24.95" customHeight="1" x14ac:dyDescent="0.25">
      <c r="A273" s="88">
        <f>+PACKING!C263</f>
        <v>262</v>
      </c>
      <c r="B273" s="89" t="str">
        <f>+PACKING!D263</f>
        <v>06 MAY 2024</v>
      </c>
      <c r="C273" s="90">
        <f>+PACKING!F263</f>
        <v>140828</v>
      </c>
      <c r="D273" s="90" t="str">
        <f t="shared" si="20"/>
        <v>140828---BS AP</v>
      </c>
      <c r="E273" s="90" t="str">
        <f t="shared" si="21"/>
        <v>BMT107---INTRODUCTION TO MANAGEMENT   SEC 1</v>
      </c>
      <c r="F273" s="91" t="str">
        <f>+PACKING!E263</f>
        <v>BS AP</v>
      </c>
      <c r="G273" s="92" t="str">
        <f>+PACKING!I263</f>
        <v>II</v>
      </c>
      <c r="H273" s="91" t="s">
        <v>38</v>
      </c>
      <c r="I273" s="90" t="str">
        <f t="shared" si="22"/>
        <v>NB - 31</v>
      </c>
      <c r="J273" s="91" t="str">
        <f t="shared" si="23"/>
        <v>D</v>
      </c>
      <c r="K273" s="90"/>
      <c r="L273" s="92">
        <f>+PACKING!L263</f>
        <v>8</v>
      </c>
      <c r="M273" s="92">
        <f t="shared" si="24"/>
        <v>10</v>
      </c>
      <c r="N273" s="91" t="str">
        <f>+PACKING!G263</f>
        <v>BMT107</v>
      </c>
      <c r="O273" s="91" t="str">
        <f>+PACKING!H263</f>
        <v>INTRODUCTION TO MANAGEMENT   SEC 1</v>
      </c>
      <c r="P273" s="90" t="s">
        <v>17</v>
      </c>
      <c r="Q273" s="91" t="str">
        <f>+PACKING!J263</f>
        <v>D</v>
      </c>
      <c r="R273" s="93" t="str">
        <f>+PACKING!K263</f>
        <v>NB - 31</v>
      </c>
      <c r="S273" s="94" t="s">
        <v>74</v>
      </c>
      <c r="T273" s="211" t="s">
        <v>73</v>
      </c>
      <c r="U273" s="211"/>
      <c r="V273" s="211"/>
      <c r="W273" s="211"/>
      <c r="X273" s="211"/>
      <c r="Y273" s="211"/>
      <c r="Z273" s="211"/>
      <c r="AA273" s="211"/>
      <c r="AB273" s="211"/>
      <c r="AC273" s="211"/>
      <c r="AD273" s="211"/>
      <c r="AE273" s="211"/>
      <c r="AF273" s="211"/>
      <c r="AG273" s="211"/>
      <c r="AH273" s="211"/>
      <c r="AI273" s="211"/>
    </row>
    <row r="274" spans="1:35" ht="24.95" customHeight="1" x14ac:dyDescent="0.25">
      <c r="A274" s="88">
        <f>+PACKING!C264</f>
        <v>263</v>
      </c>
      <c r="B274" s="89" t="str">
        <f>+PACKING!D264</f>
        <v>06 MAY 2024</v>
      </c>
      <c r="C274" s="90">
        <f>+PACKING!F264</f>
        <v>140828</v>
      </c>
      <c r="D274" s="90" t="str">
        <f t="shared" si="20"/>
        <v>140828---BS AP</v>
      </c>
      <c r="E274" s="90" t="str">
        <f t="shared" si="21"/>
        <v>BMT107---INTRODUCTION TO MANAGEMENT   SEC 1</v>
      </c>
      <c r="F274" s="91" t="str">
        <f>+PACKING!E264</f>
        <v>BS AP</v>
      </c>
      <c r="G274" s="92" t="str">
        <f>+PACKING!I264</f>
        <v>II</v>
      </c>
      <c r="H274" s="91" t="s">
        <v>38</v>
      </c>
      <c r="I274" s="90" t="str">
        <f t="shared" si="22"/>
        <v>NB - 32</v>
      </c>
      <c r="J274" s="91" t="str">
        <f t="shared" si="23"/>
        <v>D</v>
      </c>
      <c r="K274" s="90"/>
      <c r="L274" s="92">
        <f>+PACKING!L264</f>
        <v>17</v>
      </c>
      <c r="M274" s="92">
        <f t="shared" si="24"/>
        <v>19</v>
      </c>
      <c r="N274" s="91" t="str">
        <f>+PACKING!G264</f>
        <v>BMT107</v>
      </c>
      <c r="O274" s="91" t="str">
        <f>+PACKING!H264</f>
        <v>INTRODUCTION TO MANAGEMENT   SEC 1</v>
      </c>
      <c r="P274" s="90" t="s">
        <v>17</v>
      </c>
      <c r="Q274" s="91" t="str">
        <f>+PACKING!J264</f>
        <v>D</v>
      </c>
      <c r="R274" s="93" t="str">
        <f>+PACKING!K264</f>
        <v>NB - 32</v>
      </c>
      <c r="S274" s="94" t="s">
        <v>74</v>
      </c>
      <c r="T274" s="211" t="s">
        <v>73</v>
      </c>
      <c r="U274" s="211"/>
      <c r="V274" s="211"/>
      <c r="W274" s="211"/>
      <c r="X274" s="211"/>
      <c r="Y274" s="211"/>
      <c r="Z274" s="211"/>
      <c r="AA274" s="211"/>
      <c r="AB274" s="211"/>
      <c r="AC274" s="211"/>
      <c r="AD274" s="211"/>
      <c r="AE274" s="211"/>
      <c r="AF274" s="211"/>
      <c r="AG274" s="211"/>
      <c r="AH274" s="211"/>
      <c r="AI274" s="211"/>
    </row>
    <row r="275" spans="1:35" ht="24.95" customHeight="1" x14ac:dyDescent="0.25">
      <c r="A275" s="88">
        <f>+PACKING!C265</f>
        <v>264</v>
      </c>
      <c r="B275" s="89" t="str">
        <f>+PACKING!D265</f>
        <v>06 MAY 2024</v>
      </c>
      <c r="C275" s="90">
        <f>+PACKING!F265</f>
        <v>140836</v>
      </c>
      <c r="D275" s="90" t="str">
        <f t="shared" si="20"/>
        <v>140836---BS AP</v>
      </c>
      <c r="E275" s="90" t="str">
        <f t="shared" si="21"/>
        <v>APSY352---SCHOOLS AND PERSPECTIVES IN PSYCHOLOGY  SEC 1</v>
      </c>
      <c r="F275" s="91" t="str">
        <f>+PACKING!E265</f>
        <v>BS AP</v>
      </c>
      <c r="G275" s="92" t="str">
        <f>+PACKING!I265</f>
        <v>II</v>
      </c>
      <c r="H275" s="91" t="s">
        <v>38</v>
      </c>
      <c r="I275" s="90" t="str">
        <f t="shared" si="22"/>
        <v>NB - 32</v>
      </c>
      <c r="J275" s="91" t="str">
        <f t="shared" si="23"/>
        <v>D</v>
      </c>
      <c r="K275" s="90"/>
      <c r="L275" s="92">
        <f>+PACKING!L265</f>
        <v>5</v>
      </c>
      <c r="M275" s="92">
        <f t="shared" si="24"/>
        <v>7</v>
      </c>
      <c r="N275" s="91" t="str">
        <f>+PACKING!G265</f>
        <v>APSY352</v>
      </c>
      <c r="O275" s="91" t="str">
        <f>+PACKING!H265</f>
        <v>SCHOOLS AND PERSPECTIVES IN PSYCHOLOGY  SEC 1</v>
      </c>
      <c r="P275" s="90" t="s">
        <v>17</v>
      </c>
      <c r="Q275" s="91" t="str">
        <f>+PACKING!J265</f>
        <v>D</v>
      </c>
      <c r="R275" s="93" t="str">
        <f>+PACKING!K265</f>
        <v>NB - 32</v>
      </c>
      <c r="S275" s="94" t="s">
        <v>74</v>
      </c>
      <c r="T275" s="211" t="s">
        <v>73</v>
      </c>
      <c r="U275" s="211"/>
      <c r="V275" s="211"/>
      <c r="W275" s="211"/>
      <c r="X275" s="211"/>
      <c r="Y275" s="211"/>
      <c r="Z275" s="211"/>
      <c r="AA275" s="211"/>
      <c r="AB275" s="211"/>
      <c r="AC275" s="211"/>
      <c r="AD275" s="211"/>
      <c r="AE275" s="211"/>
      <c r="AF275" s="211"/>
      <c r="AG275" s="211"/>
      <c r="AH275" s="211"/>
      <c r="AI275" s="211"/>
    </row>
    <row r="276" spans="1:35" ht="24.95" customHeight="1" x14ac:dyDescent="0.25">
      <c r="A276" s="88">
        <f>+PACKING!C266</f>
        <v>265</v>
      </c>
      <c r="B276" s="89" t="str">
        <f>+PACKING!D266</f>
        <v>06 MAY 2024</v>
      </c>
      <c r="C276" s="90">
        <f>+PACKING!F266</f>
        <v>142075</v>
      </c>
      <c r="D276" s="90" t="str">
        <f t="shared" si="20"/>
        <v>142075---BSCS</v>
      </c>
      <c r="E276" s="90" t="str">
        <f t="shared" si="21"/>
        <v>CSC394---WEB DESIGN AND DEVELOPMENT SEC 3</v>
      </c>
      <c r="F276" s="91" t="str">
        <f>+PACKING!E266</f>
        <v>BSCS</v>
      </c>
      <c r="G276" s="92" t="str">
        <f>+PACKING!I266</f>
        <v>II</v>
      </c>
      <c r="H276" s="91" t="s">
        <v>38</v>
      </c>
      <c r="I276" s="90" t="str">
        <f t="shared" si="22"/>
        <v>NB - SEMINAR - I</v>
      </c>
      <c r="J276" s="91" t="str">
        <f t="shared" si="23"/>
        <v>S</v>
      </c>
      <c r="K276" s="90"/>
      <c r="L276" s="92">
        <f>+PACKING!L266</f>
        <v>20</v>
      </c>
      <c r="M276" s="92">
        <f t="shared" si="24"/>
        <v>22</v>
      </c>
      <c r="N276" s="91" t="str">
        <f>+PACKING!G266</f>
        <v>CSC394</v>
      </c>
      <c r="O276" s="91" t="str">
        <f>+PACKING!H266</f>
        <v>WEB DESIGN AND DEVELOPMENT SEC 3</v>
      </c>
      <c r="P276" s="90" t="s">
        <v>17</v>
      </c>
      <c r="Q276" s="91" t="str">
        <f>+PACKING!J266</f>
        <v>S</v>
      </c>
      <c r="R276" s="93" t="str">
        <f>+PACKING!K266</f>
        <v>NB - SEMINAR - I</v>
      </c>
      <c r="S276" s="94" t="s">
        <v>74</v>
      </c>
      <c r="T276" s="211" t="s">
        <v>73</v>
      </c>
      <c r="U276" s="211"/>
      <c r="V276" s="211"/>
      <c r="W276" s="211"/>
      <c r="X276" s="211"/>
      <c r="Y276" s="211"/>
      <c r="Z276" s="211"/>
      <c r="AA276" s="211"/>
      <c r="AB276" s="211"/>
      <c r="AC276" s="211"/>
      <c r="AD276" s="211"/>
      <c r="AE276" s="211"/>
      <c r="AF276" s="211"/>
      <c r="AG276" s="211"/>
      <c r="AH276" s="211"/>
      <c r="AI276" s="211"/>
    </row>
    <row r="277" spans="1:35" ht="24.95" customHeight="1" x14ac:dyDescent="0.25">
      <c r="A277" s="88">
        <f>+PACKING!C267</f>
        <v>266</v>
      </c>
      <c r="B277" s="89" t="str">
        <f>+PACKING!D267</f>
        <v>06 MAY 2024</v>
      </c>
      <c r="C277" s="90">
        <f>+PACKING!F267</f>
        <v>142076</v>
      </c>
      <c r="D277" s="90" t="str">
        <f t="shared" si="20"/>
        <v>142076---BSCS</v>
      </c>
      <c r="E277" s="90" t="str">
        <f t="shared" si="21"/>
        <v>CSC394---WEB DESIGN AND DEVELOPMENT SEC 4</v>
      </c>
      <c r="F277" s="91" t="str">
        <f>+PACKING!E267</f>
        <v>BSCS</v>
      </c>
      <c r="G277" s="92" t="str">
        <f>+PACKING!I267</f>
        <v>II</v>
      </c>
      <c r="H277" s="91" t="s">
        <v>38</v>
      </c>
      <c r="I277" s="90" t="str">
        <f t="shared" si="22"/>
        <v>NB - SEMINAR - I</v>
      </c>
      <c r="J277" s="91" t="str">
        <f t="shared" si="23"/>
        <v>S</v>
      </c>
      <c r="K277" s="90"/>
      <c r="L277" s="92">
        <f>+PACKING!L267</f>
        <v>24</v>
      </c>
      <c r="M277" s="92">
        <f t="shared" si="24"/>
        <v>26</v>
      </c>
      <c r="N277" s="91" t="str">
        <f>+PACKING!G267</f>
        <v>CSC394</v>
      </c>
      <c r="O277" s="91" t="str">
        <f>+PACKING!H267</f>
        <v>WEB DESIGN AND DEVELOPMENT SEC 4</v>
      </c>
      <c r="P277" s="90" t="s">
        <v>17</v>
      </c>
      <c r="Q277" s="91" t="str">
        <f>+PACKING!J267</f>
        <v>S</v>
      </c>
      <c r="R277" s="93" t="str">
        <f>+PACKING!K267</f>
        <v>NB - SEMINAR - I</v>
      </c>
      <c r="S277" s="94" t="s">
        <v>74</v>
      </c>
      <c r="T277" s="211" t="s">
        <v>73</v>
      </c>
      <c r="U277" s="211"/>
      <c r="V277" s="211"/>
      <c r="W277" s="211"/>
      <c r="X277" s="211"/>
      <c r="Y277" s="211"/>
      <c r="Z277" s="211"/>
      <c r="AA277" s="211"/>
      <c r="AB277" s="211"/>
      <c r="AC277" s="211"/>
      <c r="AD277" s="211"/>
      <c r="AE277" s="211"/>
      <c r="AF277" s="211"/>
      <c r="AG277" s="211"/>
      <c r="AH277" s="211"/>
      <c r="AI277" s="211"/>
    </row>
    <row r="278" spans="1:35" ht="24.95" customHeight="1" x14ac:dyDescent="0.25">
      <c r="A278" s="88">
        <f>+PACKING!C268</f>
        <v>267</v>
      </c>
      <c r="B278" s="89" t="str">
        <f>+PACKING!D268</f>
        <v>06 MAY 2024</v>
      </c>
      <c r="C278" s="90">
        <f>+PACKING!F268</f>
        <v>142076</v>
      </c>
      <c r="D278" s="90" t="str">
        <f t="shared" si="20"/>
        <v>142076---BSCS</v>
      </c>
      <c r="E278" s="90" t="str">
        <f t="shared" si="21"/>
        <v>CSC394---WEB DESIGN AND DEVELOPMENT SEC 4</v>
      </c>
      <c r="F278" s="91" t="str">
        <f>+PACKING!E268</f>
        <v>BSCS</v>
      </c>
      <c r="G278" s="92" t="str">
        <f>+PACKING!I268</f>
        <v>II</v>
      </c>
      <c r="H278" s="91" t="s">
        <v>38</v>
      </c>
      <c r="I278" s="90" t="str">
        <f t="shared" si="22"/>
        <v>NB - SEMINAR - III</v>
      </c>
      <c r="J278" s="91" t="str">
        <f t="shared" si="23"/>
        <v>T</v>
      </c>
      <c r="K278" s="90"/>
      <c r="L278" s="92">
        <f>+PACKING!L268</f>
        <v>26</v>
      </c>
      <c r="M278" s="92">
        <f t="shared" si="24"/>
        <v>28</v>
      </c>
      <c r="N278" s="91" t="str">
        <f>+PACKING!G268</f>
        <v>CSC394</v>
      </c>
      <c r="O278" s="91" t="str">
        <f>+PACKING!H268</f>
        <v>WEB DESIGN AND DEVELOPMENT SEC 4</v>
      </c>
      <c r="P278" s="90" t="s">
        <v>17</v>
      </c>
      <c r="Q278" s="91" t="str">
        <f>+PACKING!J268</f>
        <v>T</v>
      </c>
      <c r="R278" s="93" t="str">
        <f>+PACKING!K268</f>
        <v>NB - SEMINAR - III</v>
      </c>
      <c r="S278" s="94" t="s">
        <v>74</v>
      </c>
      <c r="T278" s="211" t="s">
        <v>73</v>
      </c>
      <c r="U278" s="211"/>
      <c r="V278" s="211"/>
      <c r="W278" s="211"/>
      <c r="X278" s="211"/>
      <c r="Y278" s="211"/>
      <c r="Z278" s="211"/>
      <c r="AA278" s="211"/>
      <c r="AB278" s="211"/>
      <c r="AC278" s="211"/>
      <c r="AD278" s="211"/>
      <c r="AE278" s="211"/>
      <c r="AF278" s="211"/>
      <c r="AG278" s="211"/>
      <c r="AH278" s="211"/>
      <c r="AI278" s="211"/>
    </row>
    <row r="279" spans="1:35" ht="24.95" customHeight="1" x14ac:dyDescent="0.25">
      <c r="A279" s="88">
        <f>+PACKING!C269</f>
        <v>268</v>
      </c>
      <c r="B279" s="89" t="str">
        <f>+PACKING!D269</f>
        <v>06 MAY 2024</v>
      </c>
      <c r="C279" s="90">
        <f>+PACKING!F269</f>
        <v>142090</v>
      </c>
      <c r="D279" s="90" t="str">
        <f t="shared" si="20"/>
        <v>142090---BS MC</v>
      </c>
      <c r="E279" s="90" t="str">
        <f t="shared" si="21"/>
        <v>MCN383---POLITICAL COMMUNICATION SEC 1</v>
      </c>
      <c r="F279" s="91" t="str">
        <f>+PACKING!E269</f>
        <v>BS MC</v>
      </c>
      <c r="G279" s="92" t="str">
        <f>+PACKING!I269</f>
        <v>II</v>
      </c>
      <c r="H279" s="91" t="s">
        <v>38</v>
      </c>
      <c r="I279" s="90" t="str">
        <f t="shared" si="22"/>
        <v>NB - SEMINAR - III</v>
      </c>
      <c r="J279" s="91" t="str">
        <f t="shared" si="23"/>
        <v>T</v>
      </c>
      <c r="K279" s="90"/>
      <c r="L279" s="92">
        <f>+PACKING!L269</f>
        <v>18</v>
      </c>
      <c r="M279" s="92">
        <f t="shared" si="24"/>
        <v>20</v>
      </c>
      <c r="N279" s="91" t="str">
        <f>+PACKING!G269</f>
        <v>MCN383</v>
      </c>
      <c r="O279" s="91" t="str">
        <f>+PACKING!H269</f>
        <v>POLITICAL COMMUNICATION SEC 1</v>
      </c>
      <c r="P279" s="90" t="s">
        <v>17</v>
      </c>
      <c r="Q279" s="91" t="str">
        <f>+PACKING!J269</f>
        <v>T</v>
      </c>
      <c r="R279" s="93" t="str">
        <f>+PACKING!K269</f>
        <v>NB - SEMINAR - III</v>
      </c>
      <c r="S279" s="94" t="s">
        <v>74</v>
      </c>
      <c r="T279" s="211" t="s">
        <v>73</v>
      </c>
      <c r="U279" s="211"/>
      <c r="V279" s="211"/>
      <c r="W279" s="211"/>
      <c r="X279" s="211"/>
      <c r="Y279" s="211"/>
      <c r="Z279" s="211"/>
      <c r="AA279" s="211"/>
      <c r="AB279" s="211"/>
      <c r="AC279" s="211"/>
      <c r="AD279" s="211"/>
      <c r="AE279" s="211"/>
      <c r="AF279" s="211"/>
      <c r="AG279" s="211"/>
      <c r="AH279" s="211"/>
      <c r="AI279" s="211"/>
    </row>
    <row r="280" spans="1:35" ht="24.95" customHeight="1" x14ac:dyDescent="0.25">
      <c r="A280" s="88">
        <f>+PACKING!C270</f>
        <v>269</v>
      </c>
      <c r="B280" s="89" t="str">
        <f>+PACKING!D270</f>
        <v>06 MAY 2024</v>
      </c>
      <c r="C280" s="90">
        <f>+PACKING!F270</f>
        <v>142090</v>
      </c>
      <c r="D280" s="90" t="str">
        <f t="shared" si="20"/>
        <v>142090---BS MC</v>
      </c>
      <c r="E280" s="90" t="str">
        <f t="shared" si="21"/>
        <v>MCN383---POLITICAL COMMUNICATION SEC 1</v>
      </c>
      <c r="F280" s="91" t="str">
        <f>+PACKING!E270</f>
        <v>BS MC</v>
      </c>
      <c r="G280" s="92" t="str">
        <f>+PACKING!I270</f>
        <v>II</v>
      </c>
      <c r="H280" s="91" t="s">
        <v>38</v>
      </c>
      <c r="I280" s="90" t="str">
        <f t="shared" si="22"/>
        <v>NB - SEMINAR - IV</v>
      </c>
      <c r="J280" s="91" t="str">
        <f t="shared" si="23"/>
        <v>U</v>
      </c>
      <c r="K280" s="90"/>
      <c r="L280" s="92">
        <f>+PACKING!L270</f>
        <v>3</v>
      </c>
      <c r="M280" s="92">
        <f t="shared" si="24"/>
        <v>5</v>
      </c>
      <c r="N280" s="91" t="str">
        <f>+PACKING!G270</f>
        <v>MCN383</v>
      </c>
      <c r="O280" s="91" t="str">
        <f>+PACKING!H270</f>
        <v>POLITICAL COMMUNICATION SEC 1</v>
      </c>
      <c r="P280" s="90" t="s">
        <v>17</v>
      </c>
      <c r="Q280" s="91" t="str">
        <f>+PACKING!J270</f>
        <v>U</v>
      </c>
      <c r="R280" s="93" t="str">
        <f>+PACKING!K270</f>
        <v>NB - SEMINAR - IV</v>
      </c>
      <c r="S280" s="94" t="s">
        <v>74</v>
      </c>
      <c r="T280" s="211" t="s">
        <v>73</v>
      </c>
      <c r="U280" s="211"/>
      <c r="V280" s="211"/>
      <c r="W280" s="211"/>
      <c r="X280" s="211"/>
      <c r="Y280" s="211"/>
      <c r="Z280" s="211"/>
      <c r="AA280" s="211"/>
      <c r="AB280" s="211"/>
      <c r="AC280" s="211"/>
      <c r="AD280" s="211"/>
      <c r="AE280" s="211"/>
      <c r="AF280" s="211"/>
      <c r="AG280" s="211"/>
      <c r="AH280" s="211"/>
      <c r="AI280" s="211"/>
    </row>
    <row r="281" spans="1:35" ht="24.95" customHeight="1" x14ac:dyDescent="0.25">
      <c r="A281" s="88">
        <f>+PACKING!C271</f>
        <v>270</v>
      </c>
      <c r="B281" s="89" t="str">
        <f>+PACKING!D271</f>
        <v>06 MAY 2024</v>
      </c>
      <c r="C281" s="90">
        <f>+PACKING!F271</f>
        <v>142096</v>
      </c>
      <c r="D281" s="90" t="str">
        <f t="shared" si="20"/>
        <v>142096---BS DFCS</v>
      </c>
      <c r="E281" s="90" t="str">
        <f t="shared" si="21"/>
        <v>CSC394---WEB DEVELOPMENT AND DESIGN SEC 1</v>
      </c>
      <c r="F281" s="91" t="str">
        <f>+PACKING!E271</f>
        <v>BS DFCS</v>
      </c>
      <c r="G281" s="92" t="str">
        <f>+PACKING!I271</f>
        <v>II</v>
      </c>
      <c r="H281" s="91" t="s">
        <v>38</v>
      </c>
      <c r="I281" s="90" t="str">
        <f t="shared" si="22"/>
        <v>NB - SEMINAR - IV</v>
      </c>
      <c r="J281" s="91" t="str">
        <f t="shared" si="23"/>
        <v>U</v>
      </c>
      <c r="K281" s="90"/>
      <c r="L281" s="92">
        <f>+PACKING!L271</f>
        <v>33</v>
      </c>
      <c r="M281" s="92">
        <f t="shared" si="24"/>
        <v>35</v>
      </c>
      <c r="N281" s="91" t="str">
        <f>+PACKING!G271</f>
        <v>CSC394</v>
      </c>
      <c r="O281" s="91" t="str">
        <f>+PACKING!H271</f>
        <v>WEB DEVELOPMENT AND DESIGN SEC 1</v>
      </c>
      <c r="P281" s="90" t="s">
        <v>17</v>
      </c>
      <c r="Q281" s="91" t="str">
        <f>+PACKING!J271</f>
        <v>U</v>
      </c>
      <c r="R281" s="93" t="str">
        <f>+PACKING!K271</f>
        <v>NB - SEMINAR - IV</v>
      </c>
      <c r="S281" s="94" t="s">
        <v>74</v>
      </c>
      <c r="T281" s="211" t="s">
        <v>73</v>
      </c>
      <c r="U281" s="211"/>
      <c r="V281" s="211"/>
      <c r="W281" s="211"/>
      <c r="X281" s="211"/>
      <c r="Y281" s="211"/>
      <c r="Z281" s="211"/>
      <c r="AA281" s="211"/>
      <c r="AB281" s="211"/>
      <c r="AC281" s="211"/>
      <c r="AD281" s="211"/>
      <c r="AE281" s="211"/>
      <c r="AF281" s="211"/>
      <c r="AG281" s="211"/>
      <c r="AH281" s="211"/>
      <c r="AI281" s="211"/>
    </row>
    <row r="282" spans="1:35" ht="24.95" customHeight="1" x14ac:dyDescent="0.25">
      <c r="A282" s="88">
        <f>+PACKING!C272</f>
        <v>271</v>
      </c>
      <c r="B282" s="89" t="str">
        <f>+PACKING!D272</f>
        <v>06 MAY 2024</v>
      </c>
      <c r="C282" s="90">
        <f>+PACKING!F272</f>
        <v>142097</v>
      </c>
      <c r="D282" s="90" t="str">
        <f t="shared" si="20"/>
        <v>142097---BS DFCS</v>
      </c>
      <c r="E282" s="90" t="str">
        <f t="shared" si="21"/>
        <v>CSC394---WEB DEVELOPMENT AND DESIGN SEC 2</v>
      </c>
      <c r="F282" s="91" t="str">
        <f>+PACKING!E272</f>
        <v>BS DFCS</v>
      </c>
      <c r="G282" s="92" t="str">
        <f>+PACKING!I272</f>
        <v>II</v>
      </c>
      <c r="H282" s="91" t="s">
        <v>38</v>
      </c>
      <c r="I282" s="90" t="str">
        <f t="shared" si="22"/>
        <v>NB - SEMINAR - IV</v>
      </c>
      <c r="J282" s="91" t="str">
        <f t="shared" si="23"/>
        <v>U</v>
      </c>
      <c r="K282" s="90"/>
      <c r="L282" s="92">
        <f>+PACKING!L272</f>
        <v>8</v>
      </c>
      <c r="M282" s="92">
        <f t="shared" si="24"/>
        <v>10</v>
      </c>
      <c r="N282" s="91" t="str">
        <f>+PACKING!G272</f>
        <v>CSC394</v>
      </c>
      <c r="O282" s="91" t="str">
        <f>+PACKING!H272</f>
        <v>WEB DEVELOPMENT AND DESIGN SEC 2</v>
      </c>
      <c r="P282" s="90" t="s">
        <v>17</v>
      </c>
      <c r="Q282" s="91" t="str">
        <f>+PACKING!J272</f>
        <v>U</v>
      </c>
      <c r="R282" s="93" t="str">
        <f>+PACKING!K272</f>
        <v>NB - SEMINAR - IV</v>
      </c>
      <c r="S282" s="94" t="s">
        <v>74</v>
      </c>
      <c r="T282" s="211" t="s">
        <v>73</v>
      </c>
      <c r="U282" s="211"/>
      <c r="V282" s="211"/>
      <c r="W282" s="211"/>
      <c r="X282" s="211"/>
      <c r="Y282" s="211"/>
      <c r="Z282" s="211"/>
      <c r="AA282" s="211"/>
      <c r="AB282" s="211"/>
      <c r="AC282" s="211"/>
      <c r="AD282" s="211"/>
      <c r="AE282" s="211"/>
      <c r="AF282" s="211"/>
      <c r="AG282" s="211"/>
      <c r="AH282" s="211"/>
      <c r="AI282" s="211"/>
    </row>
    <row r="283" spans="1:35" ht="24.95" customHeight="1" x14ac:dyDescent="0.25">
      <c r="A283" s="88">
        <f>+PACKING!C273</f>
        <v>272</v>
      </c>
      <c r="B283" s="89" t="str">
        <f>+PACKING!D273</f>
        <v>06 MAY 2024</v>
      </c>
      <c r="C283" s="90">
        <f>+PACKING!F273</f>
        <v>140836</v>
      </c>
      <c r="D283" s="90" t="str">
        <f t="shared" si="20"/>
        <v>140836---BS AP</v>
      </c>
      <c r="E283" s="90" t="str">
        <f t="shared" si="21"/>
        <v>APSY352---SCHOOLS AND PERSPECTIVES IN PSYCHOLOGY  SEC 1</v>
      </c>
      <c r="F283" s="91" t="str">
        <f>+PACKING!E273</f>
        <v>BS AP</v>
      </c>
      <c r="G283" s="92" t="str">
        <f>+PACKING!I273</f>
        <v>II</v>
      </c>
      <c r="H283" s="91" t="s">
        <v>38</v>
      </c>
      <c r="I283" s="90" t="str">
        <f t="shared" si="22"/>
        <v>OB - 18</v>
      </c>
      <c r="J283" s="91" t="str">
        <f t="shared" si="23"/>
        <v>E</v>
      </c>
      <c r="K283" s="90"/>
      <c r="L283" s="92">
        <f>+PACKING!L273</f>
        <v>13</v>
      </c>
      <c r="M283" s="92">
        <f t="shared" si="24"/>
        <v>15</v>
      </c>
      <c r="N283" s="91" t="str">
        <f>+PACKING!G273</f>
        <v>APSY352</v>
      </c>
      <c r="O283" s="91" t="str">
        <f>+PACKING!H273</f>
        <v>SCHOOLS AND PERSPECTIVES IN PSYCHOLOGY  SEC 1</v>
      </c>
      <c r="P283" s="90" t="s">
        <v>17</v>
      </c>
      <c r="Q283" s="91" t="str">
        <f>+PACKING!J273</f>
        <v>E</v>
      </c>
      <c r="R283" s="93" t="str">
        <f>+PACKING!K273</f>
        <v>OB - 18</v>
      </c>
      <c r="S283" s="94" t="s">
        <v>74</v>
      </c>
      <c r="T283" s="211" t="s">
        <v>73</v>
      </c>
      <c r="U283" s="211"/>
      <c r="V283" s="211"/>
      <c r="W283" s="211"/>
      <c r="X283" s="211"/>
      <c r="Y283" s="211"/>
      <c r="Z283" s="211"/>
      <c r="AA283" s="211"/>
      <c r="AB283" s="211"/>
      <c r="AC283" s="211"/>
      <c r="AD283" s="211"/>
      <c r="AE283" s="211"/>
      <c r="AF283" s="211"/>
      <c r="AG283" s="211"/>
      <c r="AH283" s="211"/>
      <c r="AI283" s="211"/>
    </row>
    <row r="284" spans="1:35" ht="24.95" customHeight="1" x14ac:dyDescent="0.25">
      <c r="A284" s="88">
        <f>+PACKING!C274</f>
        <v>273</v>
      </c>
      <c r="B284" s="89" t="str">
        <f>+PACKING!D274</f>
        <v>06 MAY 2024</v>
      </c>
      <c r="C284" s="90">
        <f>+PACKING!F274</f>
        <v>140843</v>
      </c>
      <c r="D284" s="90" t="str">
        <f t="shared" si="20"/>
        <v>140843---BS AP</v>
      </c>
      <c r="E284" s="90" t="str">
        <f t="shared" si="21"/>
        <v>APSY312---DATA ANALYSIS USING SPSS SEC 1</v>
      </c>
      <c r="F284" s="91" t="str">
        <f>+PACKING!E274</f>
        <v>BS AP</v>
      </c>
      <c r="G284" s="92" t="str">
        <f>+PACKING!I274</f>
        <v>II</v>
      </c>
      <c r="H284" s="91" t="s">
        <v>38</v>
      </c>
      <c r="I284" s="90" t="str">
        <f t="shared" si="22"/>
        <v>OB - 18</v>
      </c>
      <c r="J284" s="91" t="str">
        <f t="shared" si="23"/>
        <v>E</v>
      </c>
      <c r="K284" s="90"/>
      <c r="L284" s="92">
        <f>+PACKING!L274</f>
        <v>9</v>
      </c>
      <c r="M284" s="92">
        <f t="shared" si="24"/>
        <v>11</v>
      </c>
      <c r="N284" s="91" t="str">
        <f>+PACKING!G274</f>
        <v>APSY312</v>
      </c>
      <c r="O284" s="91" t="str">
        <f>+PACKING!H274</f>
        <v>DATA ANALYSIS USING SPSS SEC 1</v>
      </c>
      <c r="P284" s="90" t="s">
        <v>17</v>
      </c>
      <c r="Q284" s="91" t="str">
        <f>+PACKING!J274</f>
        <v>E</v>
      </c>
      <c r="R284" s="93" t="str">
        <f>+PACKING!K274</f>
        <v>OB - 18</v>
      </c>
      <c r="S284" s="94" t="s">
        <v>74</v>
      </c>
      <c r="T284" s="211" t="s">
        <v>73</v>
      </c>
      <c r="U284" s="211"/>
      <c r="V284" s="211"/>
      <c r="W284" s="211"/>
      <c r="X284" s="211"/>
      <c r="Y284" s="211"/>
      <c r="Z284" s="211"/>
      <c r="AA284" s="211"/>
      <c r="AB284" s="211"/>
      <c r="AC284" s="211"/>
      <c r="AD284" s="211"/>
      <c r="AE284" s="211"/>
      <c r="AF284" s="211"/>
      <c r="AG284" s="211"/>
      <c r="AH284" s="211"/>
      <c r="AI284" s="211"/>
    </row>
    <row r="285" spans="1:35" ht="24.95" customHeight="1" x14ac:dyDescent="0.25">
      <c r="A285" s="88">
        <f>+PACKING!C275</f>
        <v>274</v>
      </c>
      <c r="B285" s="89" t="str">
        <f>+PACKING!D275</f>
        <v>06 MAY 2024</v>
      </c>
      <c r="C285" s="90">
        <f>+PACKING!F275</f>
        <v>140942</v>
      </c>
      <c r="D285" s="90" t="str">
        <f t="shared" si="20"/>
        <v>140942---BBA (Hons)</v>
      </c>
      <c r="E285" s="90" t="str">
        <f t="shared" si="21"/>
        <v>CSC102---MANAGEMENT INFORMATION SYSTEM SEC 3</v>
      </c>
      <c r="F285" s="91" t="str">
        <f>+PACKING!E275</f>
        <v>BBA (Hons)</v>
      </c>
      <c r="G285" s="92" t="str">
        <f>+PACKING!I275</f>
        <v>II</v>
      </c>
      <c r="H285" s="91" t="s">
        <v>38</v>
      </c>
      <c r="I285" s="90" t="str">
        <f t="shared" si="22"/>
        <v>OB - 21</v>
      </c>
      <c r="J285" s="91" t="str">
        <f t="shared" si="23"/>
        <v>G</v>
      </c>
      <c r="K285" s="90"/>
      <c r="L285" s="92">
        <f>+PACKING!L275</f>
        <v>2</v>
      </c>
      <c r="M285" s="92">
        <f t="shared" si="24"/>
        <v>4</v>
      </c>
      <c r="N285" s="91" t="str">
        <f>+PACKING!G275</f>
        <v>CSC102</v>
      </c>
      <c r="O285" s="91" t="str">
        <f>+PACKING!H275</f>
        <v>MANAGEMENT INFORMATION SYSTEM SEC 3</v>
      </c>
      <c r="P285" s="90" t="s">
        <v>17</v>
      </c>
      <c r="Q285" s="91" t="str">
        <f>+PACKING!J275</f>
        <v>G</v>
      </c>
      <c r="R285" s="93" t="str">
        <f>+PACKING!K275</f>
        <v>OB - 21</v>
      </c>
      <c r="S285" s="94" t="s">
        <v>74</v>
      </c>
      <c r="T285" s="211" t="s">
        <v>73</v>
      </c>
      <c r="U285" s="211"/>
      <c r="V285" s="211"/>
      <c r="W285" s="211"/>
      <c r="X285" s="211"/>
      <c r="Y285" s="211"/>
      <c r="Z285" s="211"/>
      <c r="AA285" s="211"/>
      <c r="AB285" s="211"/>
      <c r="AC285" s="211"/>
      <c r="AD285" s="211"/>
      <c r="AE285" s="211"/>
      <c r="AF285" s="211"/>
      <c r="AG285" s="211"/>
      <c r="AH285" s="211"/>
      <c r="AI285" s="211"/>
    </row>
    <row r="286" spans="1:35" ht="24.95" customHeight="1" x14ac:dyDescent="0.25">
      <c r="A286" s="88">
        <f>+PACKING!C276</f>
        <v>275</v>
      </c>
      <c r="B286" s="89" t="str">
        <f>+PACKING!D276</f>
        <v>06 MAY 2024</v>
      </c>
      <c r="C286" s="90">
        <f>+PACKING!F276</f>
        <v>140950</v>
      </c>
      <c r="D286" s="90" t="str">
        <f t="shared" si="20"/>
        <v>140950---BS AF</v>
      </c>
      <c r="E286" s="90" t="str">
        <f t="shared" si="21"/>
        <v>CMC355---PRINCIPLES OF MANAGEMENT SEC 1</v>
      </c>
      <c r="F286" s="91" t="str">
        <f>+PACKING!E276</f>
        <v>BS AF</v>
      </c>
      <c r="G286" s="92" t="str">
        <f>+PACKING!I276</f>
        <v>II</v>
      </c>
      <c r="H286" s="91" t="s">
        <v>38</v>
      </c>
      <c r="I286" s="90" t="str">
        <f t="shared" si="22"/>
        <v>OB - 21</v>
      </c>
      <c r="J286" s="91" t="str">
        <f t="shared" si="23"/>
        <v>G</v>
      </c>
      <c r="K286" s="90"/>
      <c r="L286" s="92">
        <f>+PACKING!L276</f>
        <v>20</v>
      </c>
      <c r="M286" s="92">
        <f t="shared" si="24"/>
        <v>22</v>
      </c>
      <c r="N286" s="91" t="str">
        <f>+PACKING!G276</f>
        <v>CMC355</v>
      </c>
      <c r="O286" s="91" t="str">
        <f>+PACKING!H276</f>
        <v>PRINCIPLES OF MANAGEMENT SEC 1</v>
      </c>
      <c r="P286" s="90" t="s">
        <v>17</v>
      </c>
      <c r="Q286" s="91" t="str">
        <f>+PACKING!J276</f>
        <v>G</v>
      </c>
      <c r="R286" s="93" t="str">
        <f>+PACKING!K276</f>
        <v>OB - 21</v>
      </c>
      <c r="S286" s="94" t="s">
        <v>74</v>
      </c>
      <c r="T286" s="211" t="s">
        <v>73</v>
      </c>
      <c r="U286" s="211"/>
      <c r="V286" s="211"/>
      <c r="W286" s="211"/>
      <c r="X286" s="211"/>
      <c r="Y286" s="211"/>
      <c r="Z286" s="211"/>
      <c r="AA286" s="211"/>
      <c r="AB286" s="211"/>
      <c r="AC286" s="211"/>
      <c r="AD286" s="211"/>
      <c r="AE286" s="211"/>
      <c r="AF286" s="211"/>
      <c r="AG286" s="211"/>
      <c r="AH286" s="211"/>
      <c r="AI286" s="211"/>
    </row>
    <row r="287" spans="1:35" ht="24.95" customHeight="1" x14ac:dyDescent="0.25">
      <c r="A287" s="88">
        <f>+PACKING!C277</f>
        <v>276</v>
      </c>
      <c r="B287" s="89" t="str">
        <f>+PACKING!D277</f>
        <v>06 MAY 2024</v>
      </c>
      <c r="C287" s="90">
        <f>+PACKING!F277</f>
        <v>140950</v>
      </c>
      <c r="D287" s="90" t="str">
        <f t="shared" si="20"/>
        <v>140950---BS AF</v>
      </c>
      <c r="E287" s="90" t="str">
        <f t="shared" si="21"/>
        <v>CMC355---PRINCIPLES OF MANAGEMENT SEC 1</v>
      </c>
      <c r="F287" s="91" t="str">
        <f>+PACKING!E277</f>
        <v>BS AF</v>
      </c>
      <c r="G287" s="92" t="str">
        <f>+PACKING!I277</f>
        <v>II</v>
      </c>
      <c r="H287" s="91" t="s">
        <v>38</v>
      </c>
      <c r="I287" s="90" t="str">
        <f t="shared" si="22"/>
        <v>OB - 22</v>
      </c>
      <c r="J287" s="91" t="str">
        <f t="shared" si="23"/>
        <v>G</v>
      </c>
      <c r="K287" s="90"/>
      <c r="L287" s="92">
        <f>+PACKING!L277</f>
        <v>10</v>
      </c>
      <c r="M287" s="92">
        <f t="shared" si="24"/>
        <v>12</v>
      </c>
      <c r="N287" s="91" t="str">
        <f>+PACKING!G277</f>
        <v>CMC355</v>
      </c>
      <c r="O287" s="91" t="str">
        <f>+PACKING!H277</f>
        <v>PRINCIPLES OF MANAGEMENT SEC 1</v>
      </c>
      <c r="P287" s="90" t="s">
        <v>17</v>
      </c>
      <c r="Q287" s="91" t="str">
        <f>+PACKING!J277</f>
        <v>G</v>
      </c>
      <c r="R287" s="93" t="str">
        <f>+PACKING!K277</f>
        <v>OB - 22</v>
      </c>
      <c r="S287" s="94" t="s">
        <v>74</v>
      </c>
      <c r="T287" s="211" t="s">
        <v>73</v>
      </c>
      <c r="U287" s="211"/>
      <c r="V287" s="211"/>
      <c r="W287" s="211"/>
      <c r="X287" s="211"/>
      <c r="Y287" s="211"/>
      <c r="Z287" s="211"/>
      <c r="AA287" s="211"/>
      <c r="AB287" s="211"/>
      <c r="AC287" s="211"/>
      <c r="AD287" s="211"/>
      <c r="AE287" s="211"/>
      <c r="AF287" s="211"/>
      <c r="AG287" s="211"/>
      <c r="AH287" s="211"/>
      <c r="AI287" s="211"/>
    </row>
    <row r="288" spans="1:35" ht="24.95" customHeight="1" x14ac:dyDescent="0.25">
      <c r="A288" s="88">
        <f>+PACKING!C278</f>
        <v>277</v>
      </c>
      <c r="B288" s="89" t="str">
        <f>+PACKING!D278</f>
        <v>06 MAY 2024</v>
      </c>
      <c r="C288" s="90">
        <f>+PACKING!F278</f>
        <v>140965</v>
      </c>
      <c r="D288" s="90" t="str">
        <f t="shared" si="20"/>
        <v>140965---BS IR</v>
      </c>
      <c r="E288" s="90" t="str">
        <f t="shared" si="21"/>
        <v>IR349---THEORIES AND APPROACHES OF INTERNATIONAL RELATIONS (ADVANCED II) SEC 1</v>
      </c>
      <c r="F288" s="91" t="str">
        <f>+PACKING!E278</f>
        <v>BS IR</v>
      </c>
      <c r="G288" s="92" t="str">
        <f>+PACKING!I278</f>
        <v>II</v>
      </c>
      <c r="H288" s="91" t="s">
        <v>38</v>
      </c>
      <c r="I288" s="90" t="str">
        <f t="shared" si="22"/>
        <v>OB - 22</v>
      </c>
      <c r="J288" s="91" t="str">
        <f t="shared" si="23"/>
        <v>G</v>
      </c>
      <c r="K288" s="90"/>
      <c r="L288" s="92">
        <f>+PACKING!L278</f>
        <v>12</v>
      </c>
      <c r="M288" s="92">
        <f t="shared" si="24"/>
        <v>14</v>
      </c>
      <c r="N288" s="91" t="str">
        <f>+PACKING!G278</f>
        <v>IR349</v>
      </c>
      <c r="O288" s="91" t="str">
        <f>+PACKING!H278</f>
        <v>THEORIES AND APPROACHES OF INTERNATIONAL RELATIONS (ADVANCED II) SEC 1</v>
      </c>
      <c r="P288" s="90" t="s">
        <v>17</v>
      </c>
      <c r="Q288" s="91" t="str">
        <f>+PACKING!J278</f>
        <v>G</v>
      </c>
      <c r="R288" s="93" t="str">
        <f>+PACKING!K278</f>
        <v>OB - 22</v>
      </c>
      <c r="S288" s="94" t="s">
        <v>74</v>
      </c>
      <c r="T288" s="211" t="s">
        <v>73</v>
      </c>
      <c r="U288" s="211"/>
      <c r="V288" s="211"/>
      <c r="W288" s="211"/>
      <c r="X288" s="211"/>
      <c r="Y288" s="211"/>
      <c r="Z288" s="211"/>
      <c r="AA288" s="211"/>
      <c r="AB288" s="211"/>
      <c r="AC288" s="211"/>
      <c r="AD288" s="211"/>
      <c r="AE288" s="211"/>
      <c r="AF288" s="211"/>
      <c r="AG288" s="211"/>
      <c r="AH288" s="211"/>
      <c r="AI288" s="211"/>
    </row>
    <row r="289" spans="1:35" ht="24.95" customHeight="1" x14ac:dyDescent="0.25">
      <c r="A289" s="88">
        <f>+PACKING!C279</f>
        <v>278</v>
      </c>
      <c r="B289" s="89" t="str">
        <f>+PACKING!D279</f>
        <v>06 MAY 2024</v>
      </c>
      <c r="C289" s="90">
        <f>+PACKING!F279</f>
        <v>140965</v>
      </c>
      <c r="D289" s="90" t="str">
        <f t="shared" si="20"/>
        <v>140965---BS IR</v>
      </c>
      <c r="E289" s="90" t="str">
        <f t="shared" si="21"/>
        <v>IR349---THEORIES AND APPROACHES OF INTERNATIONAL RELATIONS (ADVANCED II) SEC 1</v>
      </c>
      <c r="F289" s="91" t="str">
        <f>+PACKING!E279</f>
        <v>BS IR</v>
      </c>
      <c r="G289" s="92" t="str">
        <f>+PACKING!I279</f>
        <v>II</v>
      </c>
      <c r="H289" s="91" t="s">
        <v>38</v>
      </c>
      <c r="I289" s="90" t="str">
        <f t="shared" si="22"/>
        <v>OB - 23</v>
      </c>
      <c r="J289" s="91" t="str">
        <f t="shared" si="23"/>
        <v>G</v>
      </c>
      <c r="K289" s="90"/>
      <c r="L289" s="92">
        <f>+PACKING!L279</f>
        <v>7</v>
      </c>
      <c r="M289" s="92">
        <f t="shared" si="24"/>
        <v>9</v>
      </c>
      <c r="N289" s="91" t="str">
        <f>+PACKING!G279</f>
        <v>IR349</v>
      </c>
      <c r="O289" s="91" t="str">
        <f>+PACKING!H279</f>
        <v>THEORIES AND APPROACHES OF INTERNATIONAL RELATIONS (ADVANCED II) SEC 1</v>
      </c>
      <c r="P289" s="90" t="s">
        <v>17</v>
      </c>
      <c r="Q289" s="91" t="str">
        <f>+PACKING!J279</f>
        <v>G</v>
      </c>
      <c r="R289" s="93" t="str">
        <f>+PACKING!K279</f>
        <v>OB - 23</v>
      </c>
      <c r="S289" s="94" t="s">
        <v>74</v>
      </c>
      <c r="T289" s="211" t="s">
        <v>73</v>
      </c>
      <c r="U289" s="211"/>
      <c r="V289" s="211"/>
      <c r="W289" s="211"/>
      <c r="X289" s="211"/>
      <c r="Y289" s="211"/>
      <c r="Z289" s="211"/>
      <c r="AA289" s="211"/>
      <c r="AB289" s="211"/>
      <c r="AC289" s="211"/>
      <c r="AD289" s="211"/>
      <c r="AE289" s="211"/>
      <c r="AF289" s="211"/>
      <c r="AG289" s="211"/>
      <c r="AH289" s="211"/>
      <c r="AI289" s="211"/>
    </row>
    <row r="290" spans="1:35" ht="24.95" customHeight="1" x14ac:dyDescent="0.25">
      <c r="A290" s="88">
        <f>+PACKING!C280</f>
        <v>279</v>
      </c>
      <c r="B290" s="89" t="str">
        <f>+PACKING!D280</f>
        <v>06 MAY 2024</v>
      </c>
      <c r="C290" s="90">
        <f>+PACKING!F280</f>
        <v>140984</v>
      </c>
      <c r="D290" s="90" t="str">
        <f t="shared" si="20"/>
        <v>140984---BS IR</v>
      </c>
      <c r="E290" s="90" t="str">
        <f t="shared" si="21"/>
        <v>IR365---DIPLOMACY (M-V) SEC 1</v>
      </c>
      <c r="F290" s="91" t="str">
        <f>+PACKING!E280</f>
        <v>BS IR</v>
      </c>
      <c r="G290" s="92" t="str">
        <f>+PACKING!I280</f>
        <v>II</v>
      </c>
      <c r="H290" s="91" t="s">
        <v>38</v>
      </c>
      <c r="I290" s="90" t="str">
        <f t="shared" si="22"/>
        <v>OB - 23</v>
      </c>
      <c r="J290" s="91" t="str">
        <f t="shared" si="23"/>
        <v>G</v>
      </c>
      <c r="K290" s="90"/>
      <c r="L290" s="92">
        <f>+PACKING!L280</f>
        <v>15</v>
      </c>
      <c r="M290" s="92">
        <f t="shared" si="24"/>
        <v>17</v>
      </c>
      <c r="N290" s="91" t="str">
        <f>+PACKING!G280</f>
        <v>IR365</v>
      </c>
      <c r="O290" s="91" t="str">
        <f>+PACKING!H280</f>
        <v>DIPLOMACY (M-V) SEC 1</v>
      </c>
      <c r="P290" s="90" t="s">
        <v>17</v>
      </c>
      <c r="Q290" s="91" t="str">
        <f>+PACKING!J280</f>
        <v>G</v>
      </c>
      <c r="R290" s="93" t="str">
        <f>+PACKING!K280</f>
        <v>OB - 23</v>
      </c>
      <c r="S290" s="94" t="s">
        <v>74</v>
      </c>
      <c r="T290" s="211" t="s">
        <v>73</v>
      </c>
      <c r="U290" s="211"/>
      <c r="V290" s="211"/>
      <c r="W290" s="211"/>
      <c r="X290" s="211"/>
      <c r="Y290" s="211"/>
      <c r="Z290" s="211"/>
      <c r="AA290" s="211"/>
      <c r="AB290" s="211"/>
      <c r="AC290" s="211"/>
      <c r="AD290" s="211"/>
      <c r="AE290" s="211"/>
      <c r="AF290" s="211"/>
      <c r="AG290" s="211"/>
      <c r="AH290" s="211"/>
      <c r="AI290" s="211"/>
    </row>
    <row r="291" spans="1:35" ht="24.95" customHeight="1" x14ac:dyDescent="0.25">
      <c r="A291" s="88">
        <f>+PACKING!C281</f>
        <v>280</v>
      </c>
      <c r="B291" s="89" t="str">
        <f>+PACKING!D281</f>
        <v>06 MAY 2024</v>
      </c>
      <c r="C291" s="90">
        <f>+PACKING!F281</f>
        <v>140984</v>
      </c>
      <c r="D291" s="90" t="str">
        <f t="shared" si="20"/>
        <v>140984---BS IR</v>
      </c>
      <c r="E291" s="90" t="str">
        <f t="shared" si="21"/>
        <v>IR365---DIPLOMACY (M-V) SEC 1</v>
      </c>
      <c r="F291" s="91" t="str">
        <f>+PACKING!E281</f>
        <v>BS IR</v>
      </c>
      <c r="G291" s="92" t="str">
        <f>+PACKING!I281</f>
        <v>II</v>
      </c>
      <c r="H291" s="91" t="s">
        <v>38</v>
      </c>
      <c r="I291" s="90" t="str">
        <f t="shared" si="22"/>
        <v>OB - 24</v>
      </c>
      <c r="J291" s="91" t="str">
        <f t="shared" si="23"/>
        <v>G</v>
      </c>
      <c r="K291" s="90"/>
      <c r="L291" s="92">
        <f>+PACKING!L281</f>
        <v>7</v>
      </c>
      <c r="M291" s="92">
        <f t="shared" si="24"/>
        <v>9</v>
      </c>
      <c r="N291" s="91" t="str">
        <f>+PACKING!G281</f>
        <v>IR365</v>
      </c>
      <c r="O291" s="91" t="str">
        <f>+PACKING!H281</f>
        <v>DIPLOMACY (M-V) SEC 1</v>
      </c>
      <c r="P291" s="90" t="s">
        <v>17</v>
      </c>
      <c r="Q291" s="91" t="str">
        <f>+PACKING!J281</f>
        <v>G</v>
      </c>
      <c r="R291" s="93" t="str">
        <f>+PACKING!K281</f>
        <v>OB - 24</v>
      </c>
      <c r="S291" s="94" t="s">
        <v>74</v>
      </c>
      <c r="T291" s="211" t="s">
        <v>73</v>
      </c>
      <c r="U291" s="211"/>
      <c r="V291" s="211"/>
      <c r="W291" s="211"/>
      <c r="X291" s="211"/>
      <c r="Y291" s="211"/>
      <c r="Z291" s="211"/>
      <c r="AA291" s="211"/>
      <c r="AB291" s="211"/>
      <c r="AC291" s="211"/>
      <c r="AD291" s="211"/>
      <c r="AE291" s="211"/>
      <c r="AF291" s="211"/>
      <c r="AG291" s="211"/>
      <c r="AH291" s="211"/>
      <c r="AI291" s="211"/>
    </row>
    <row r="292" spans="1:35" ht="24.95" customHeight="1" x14ac:dyDescent="0.25">
      <c r="A292" s="88">
        <f>+PACKING!C282</f>
        <v>281</v>
      </c>
      <c r="B292" s="89" t="str">
        <f>+PACKING!D282</f>
        <v>06 MAY 2024</v>
      </c>
      <c r="C292" s="90">
        <f>+PACKING!F282</f>
        <v>141059</v>
      </c>
      <c r="D292" s="90" t="str">
        <f t="shared" si="20"/>
        <v>141059---BS Eng.</v>
      </c>
      <c r="E292" s="90" t="str">
        <f t="shared" si="21"/>
        <v>CSC101---INTRODUCTION TO COMPUTERS SEC 1</v>
      </c>
      <c r="F292" s="91" t="str">
        <f>+PACKING!E282</f>
        <v>BS Eng.</v>
      </c>
      <c r="G292" s="92" t="str">
        <f>+PACKING!I282</f>
        <v>II</v>
      </c>
      <c r="H292" s="91" t="s">
        <v>38</v>
      </c>
      <c r="I292" s="90" t="str">
        <f t="shared" si="22"/>
        <v>OB - 24</v>
      </c>
      <c r="J292" s="91" t="str">
        <f t="shared" si="23"/>
        <v>G</v>
      </c>
      <c r="K292" s="90"/>
      <c r="L292" s="92">
        <f>+PACKING!L282</f>
        <v>15</v>
      </c>
      <c r="M292" s="92">
        <f t="shared" si="24"/>
        <v>17</v>
      </c>
      <c r="N292" s="91" t="str">
        <f>+PACKING!G282</f>
        <v>CSC101</v>
      </c>
      <c r="O292" s="91" t="str">
        <f>+PACKING!H282</f>
        <v>INTRODUCTION TO COMPUTERS SEC 1</v>
      </c>
      <c r="P292" s="90" t="s">
        <v>17</v>
      </c>
      <c r="Q292" s="91" t="str">
        <f>+PACKING!J282</f>
        <v>G</v>
      </c>
      <c r="R292" s="93" t="str">
        <f>+PACKING!K282</f>
        <v>OB - 24</v>
      </c>
      <c r="S292" s="94" t="s">
        <v>74</v>
      </c>
      <c r="T292" s="211" t="s">
        <v>73</v>
      </c>
      <c r="U292" s="211"/>
      <c r="V292" s="211"/>
      <c r="W292" s="211"/>
      <c r="X292" s="211"/>
      <c r="Y292" s="211"/>
      <c r="Z292" s="211"/>
      <c r="AA292" s="211"/>
      <c r="AB292" s="211"/>
      <c r="AC292" s="211"/>
      <c r="AD292" s="211"/>
      <c r="AE292" s="211"/>
      <c r="AF292" s="211"/>
      <c r="AG292" s="211"/>
      <c r="AH292" s="211"/>
      <c r="AI292" s="211"/>
    </row>
    <row r="293" spans="1:35" ht="24.95" customHeight="1" x14ac:dyDescent="0.25">
      <c r="A293" s="88">
        <f>+PACKING!C283</f>
        <v>282</v>
      </c>
      <c r="B293" s="89" t="str">
        <f>+PACKING!D283</f>
        <v>06 MAY 2024</v>
      </c>
      <c r="C293" s="90">
        <f>+PACKING!F283</f>
        <v>141059</v>
      </c>
      <c r="D293" s="90" t="str">
        <f t="shared" si="20"/>
        <v>141059---BS Eng.</v>
      </c>
      <c r="E293" s="90" t="str">
        <f t="shared" si="21"/>
        <v>CSC101---INTRODUCTION TO COMPUTERS SEC 1</v>
      </c>
      <c r="F293" s="91" t="str">
        <f>+PACKING!E283</f>
        <v>BS Eng.</v>
      </c>
      <c r="G293" s="92" t="str">
        <f>+PACKING!I283</f>
        <v>II</v>
      </c>
      <c r="H293" s="91" t="s">
        <v>38</v>
      </c>
      <c r="I293" s="90" t="str">
        <f t="shared" si="22"/>
        <v>OB - 25</v>
      </c>
      <c r="J293" s="91" t="str">
        <f t="shared" si="23"/>
        <v>G</v>
      </c>
      <c r="K293" s="90"/>
      <c r="L293" s="92">
        <f>+PACKING!L283</f>
        <v>1</v>
      </c>
      <c r="M293" s="92">
        <f t="shared" si="24"/>
        <v>3</v>
      </c>
      <c r="N293" s="91" t="str">
        <f>+PACKING!G283</f>
        <v>CSC101</v>
      </c>
      <c r="O293" s="91" t="str">
        <f>+PACKING!H283</f>
        <v>INTRODUCTION TO COMPUTERS SEC 1</v>
      </c>
      <c r="P293" s="90" t="s">
        <v>17</v>
      </c>
      <c r="Q293" s="91" t="str">
        <f>+PACKING!J283</f>
        <v>G</v>
      </c>
      <c r="R293" s="93" t="str">
        <f>+PACKING!K283</f>
        <v>OB - 25</v>
      </c>
      <c r="S293" s="94" t="s">
        <v>74</v>
      </c>
      <c r="T293" s="211" t="s">
        <v>73</v>
      </c>
      <c r="U293" s="211"/>
      <c r="V293" s="211"/>
      <c r="W293" s="211"/>
      <c r="X293" s="211"/>
      <c r="Y293" s="211"/>
      <c r="Z293" s="211"/>
      <c r="AA293" s="211"/>
      <c r="AB293" s="211"/>
      <c r="AC293" s="211"/>
      <c r="AD293" s="211"/>
      <c r="AE293" s="211"/>
      <c r="AF293" s="211"/>
      <c r="AG293" s="211"/>
      <c r="AH293" s="211"/>
      <c r="AI293" s="211"/>
    </row>
    <row r="294" spans="1:35" ht="24.95" customHeight="1" x14ac:dyDescent="0.25">
      <c r="A294" s="88">
        <f>+PACKING!C284</f>
        <v>283</v>
      </c>
      <c r="B294" s="89" t="str">
        <f>+PACKING!D284</f>
        <v>06 MAY 2024</v>
      </c>
      <c r="C294" s="90">
        <f>+PACKING!F284</f>
        <v>141072</v>
      </c>
      <c r="D294" s="90" t="str">
        <f t="shared" si="20"/>
        <v>141072---BS Eng.</v>
      </c>
      <c r="E294" s="90" t="str">
        <f t="shared" si="21"/>
        <v>ENG3611---CREATIVE NON-FICTION SEC 1</v>
      </c>
      <c r="F294" s="91" t="str">
        <f>+PACKING!E284</f>
        <v>BS Eng.</v>
      </c>
      <c r="G294" s="92" t="str">
        <f>+PACKING!I284</f>
        <v>II</v>
      </c>
      <c r="H294" s="91" t="s">
        <v>38</v>
      </c>
      <c r="I294" s="90" t="str">
        <f t="shared" si="22"/>
        <v>OB - 25</v>
      </c>
      <c r="J294" s="91" t="str">
        <f t="shared" si="23"/>
        <v>G</v>
      </c>
      <c r="K294" s="90"/>
      <c r="L294" s="92">
        <f>+PACKING!L284</f>
        <v>21</v>
      </c>
      <c r="M294" s="92">
        <f t="shared" si="24"/>
        <v>23</v>
      </c>
      <c r="N294" s="91" t="str">
        <f>+PACKING!G284</f>
        <v>ENG3611</v>
      </c>
      <c r="O294" s="91" t="str">
        <f>+PACKING!H284</f>
        <v>CREATIVE NON-FICTION SEC 1</v>
      </c>
      <c r="P294" s="90" t="s">
        <v>17</v>
      </c>
      <c r="Q294" s="91" t="str">
        <f>+PACKING!J284</f>
        <v>G</v>
      </c>
      <c r="R294" s="93" t="str">
        <f>+PACKING!K284</f>
        <v>OB - 25</v>
      </c>
      <c r="S294" s="94" t="s">
        <v>74</v>
      </c>
      <c r="T294" s="211" t="s">
        <v>73</v>
      </c>
      <c r="U294" s="211"/>
      <c r="V294" s="211"/>
      <c r="W294" s="211"/>
      <c r="X294" s="211"/>
      <c r="Y294" s="211"/>
      <c r="Z294" s="211"/>
      <c r="AA294" s="211"/>
      <c r="AB294" s="211"/>
      <c r="AC294" s="211"/>
      <c r="AD294" s="211"/>
      <c r="AE294" s="211"/>
      <c r="AF294" s="211"/>
      <c r="AG294" s="211"/>
      <c r="AH294" s="211"/>
      <c r="AI294" s="211"/>
    </row>
    <row r="295" spans="1:35" ht="24.95" customHeight="1" x14ac:dyDescent="0.25">
      <c r="A295" s="88">
        <f>+PACKING!C285</f>
        <v>284</v>
      </c>
      <c r="B295" s="89" t="str">
        <f>+PACKING!D285</f>
        <v>06 MAY 2024</v>
      </c>
      <c r="C295" s="90">
        <f>+PACKING!F285</f>
        <v>141404</v>
      </c>
      <c r="D295" s="90" t="str">
        <f t="shared" si="20"/>
        <v>141404---MSCP</v>
      </c>
      <c r="E295" s="90" t="str">
        <f t="shared" si="21"/>
        <v>PSY726---THERAPEUTIC APPROACHES -II (ADULT) SEC 1</v>
      </c>
      <c r="F295" s="91" t="str">
        <f>+PACKING!E285</f>
        <v>MSCP</v>
      </c>
      <c r="G295" s="92" t="str">
        <f>+PACKING!I285</f>
        <v>II</v>
      </c>
      <c r="H295" s="91" t="s">
        <v>38</v>
      </c>
      <c r="I295" s="90" t="str">
        <f t="shared" si="22"/>
        <v>OB - 26</v>
      </c>
      <c r="J295" s="91" t="str">
        <f t="shared" si="23"/>
        <v>N</v>
      </c>
      <c r="K295" s="90"/>
      <c r="L295" s="92">
        <f>+PACKING!L285</f>
        <v>22</v>
      </c>
      <c r="M295" s="92">
        <f t="shared" si="24"/>
        <v>24</v>
      </c>
      <c r="N295" s="91" t="str">
        <f>+PACKING!G285</f>
        <v>PSY726</v>
      </c>
      <c r="O295" s="91" t="str">
        <f>+PACKING!H285</f>
        <v>THERAPEUTIC APPROACHES -II (ADULT) SEC 1</v>
      </c>
      <c r="P295" s="90" t="s">
        <v>17</v>
      </c>
      <c r="Q295" s="91" t="str">
        <f>+PACKING!J285</f>
        <v>N</v>
      </c>
      <c r="R295" s="93" t="str">
        <f>+PACKING!K285</f>
        <v>OB - 26</v>
      </c>
      <c r="S295" s="94" t="s">
        <v>74</v>
      </c>
      <c r="T295" s="211" t="s">
        <v>73</v>
      </c>
      <c r="U295" s="211"/>
      <c r="V295" s="211"/>
      <c r="W295" s="211"/>
      <c r="X295" s="211"/>
      <c r="Y295" s="211"/>
      <c r="Z295" s="211"/>
      <c r="AA295" s="211"/>
      <c r="AB295" s="211"/>
      <c r="AC295" s="211"/>
      <c r="AD295" s="211"/>
      <c r="AE295" s="211"/>
      <c r="AF295" s="211"/>
      <c r="AG295" s="211"/>
      <c r="AH295" s="211"/>
      <c r="AI295" s="211"/>
    </row>
    <row r="296" spans="1:35" ht="24.95" customHeight="1" x14ac:dyDescent="0.25">
      <c r="A296" s="88">
        <f>+PACKING!C286</f>
        <v>285</v>
      </c>
      <c r="B296" s="89" t="str">
        <f>+PACKING!D286</f>
        <v>06 MAY 2024</v>
      </c>
      <c r="C296" s="90">
        <f>+PACKING!F286</f>
        <v>141404</v>
      </c>
      <c r="D296" s="90" t="str">
        <f t="shared" si="20"/>
        <v>141404---MSCP</v>
      </c>
      <c r="E296" s="90" t="str">
        <f t="shared" si="21"/>
        <v>PSY726---THERAPEUTIC APPROACHES -II (ADULT) SEC 1</v>
      </c>
      <c r="F296" s="91" t="str">
        <f>+PACKING!E286</f>
        <v>MSCP</v>
      </c>
      <c r="G296" s="92" t="str">
        <f>+PACKING!I286</f>
        <v>II</v>
      </c>
      <c r="H296" s="91" t="s">
        <v>38</v>
      </c>
      <c r="I296" s="90" t="str">
        <f t="shared" si="22"/>
        <v>OB - 27</v>
      </c>
      <c r="J296" s="91" t="str">
        <f t="shared" si="23"/>
        <v>N</v>
      </c>
      <c r="K296" s="90"/>
      <c r="L296" s="92">
        <f>+PACKING!L286</f>
        <v>10</v>
      </c>
      <c r="M296" s="92">
        <f t="shared" si="24"/>
        <v>12</v>
      </c>
      <c r="N296" s="91" t="str">
        <f>+PACKING!G286</f>
        <v>PSY726</v>
      </c>
      <c r="O296" s="91" t="str">
        <f>+PACKING!H286</f>
        <v>THERAPEUTIC APPROACHES -II (ADULT) SEC 1</v>
      </c>
      <c r="P296" s="90" t="s">
        <v>17</v>
      </c>
      <c r="Q296" s="91" t="str">
        <f>+PACKING!J286</f>
        <v>N</v>
      </c>
      <c r="R296" s="93" t="str">
        <f>+PACKING!K286</f>
        <v>OB - 27</v>
      </c>
      <c r="S296" s="94" t="s">
        <v>74</v>
      </c>
      <c r="T296" s="211" t="s">
        <v>73</v>
      </c>
      <c r="U296" s="211"/>
      <c r="V296" s="211"/>
      <c r="W296" s="211"/>
      <c r="X296" s="211"/>
      <c r="Y296" s="211"/>
      <c r="Z296" s="211"/>
      <c r="AA296" s="211"/>
      <c r="AB296" s="211"/>
      <c r="AC296" s="211"/>
      <c r="AD296" s="211"/>
      <c r="AE296" s="211"/>
      <c r="AF296" s="211"/>
      <c r="AG296" s="211"/>
      <c r="AH296" s="211"/>
      <c r="AI296" s="211"/>
    </row>
    <row r="297" spans="1:35" ht="24.95" customHeight="1" x14ac:dyDescent="0.25">
      <c r="A297" s="88">
        <f>+PACKING!C287</f>
        <v>286</v>
      </c>
      <c r="B297" s="89" t="str">
        <f>+PACKING!D287</f>
        <v>06 MAY 2024</v>
      </c>
      <c r="C297" s="90">
        <f>+PACKING!F287</f>
        <v>141483</v>
      </c>
      <c r="D297" s="90" t="str">
        <f t="shared" si="20"/>
        <v>141483---BSCP</v>
      </c>
      <c r="E297" s="90" t="str">
        <f t="shared" si="21"/>
        <v>CPSY5203---SCHOOLS AND PERSPECTIVE IN CLINICAL PSYCHOLOGY SEC 1</v>
      </c>
      <c r="F297" s="91" t="str">
        <f>+PACKING!E287</f>
        <v>BSCP</v>
      </c>
      <c r="G297" s="92" t="str">
        <f>+PACKING!I287</f>
        <v>II</v>
      </c>
      <c r="H297" s="91" t="s">
        <v>38</v>
      </c>
      <c r="I297" s="90" t="str">
        <f t="shared" si="22"/>
        <v>OB - 27</v>
      </c>
      <c r="J297" s="91" t="str">
        <f t="shared" si="23"/>
        <v>N</v>
      </c>
      <c r="K297" s="90"/>
      <c r="L297" s="92">
        <f>+PACKING!L287</f>
        <v>12</v>
      </c>
      <c r="M297" s="92">
        <f t="shared" si="24"/>
        <v>14</v>
      </c>
      <c r="N297" s="91" t="str">
        <f>+PACKING!G287</f>
        <v>CPSY5203</v>
      </c>
      <c r="O297" s="91" t="str">
        <f>+PACKING!H287</f>
        <v>SCHOOLS AND PERSPECTIVE IN CLINICAL PSYCHOLOGY SEC 1</v>
      </c>
      <c r="P297" s="90" t="s">
        <v>17</v>
      </c>
      <c r="Q297" s="91" t="str">
        <f>+PACKING!J287</f>
        <v>N</v>
      </c>
      <c r="R297" s="93" t="str">
        <f>+PACKING!K287</f>
        <v>OB - 27</v>
      </c>
      <c r="S297" s="94" t="s">
        <v>74</v>
      </c>
      <c r="T297" s="211" t="s">
        <v>73</v>
      </c>
      <c r="U297" s="211"/>
      <c r="V297" s="211"/>
      <c r="W297" s="211"/>
      <c r="X297" s="211"/>
      <c r="Y297" s="211"/>
      <c r="Z297" s="211"/>
      <c r="AA297" s="211"/>
      <c r="AB297" s="211"/>
      <c r="AC297" s="211"/>
      <c r="AD297" s="211"/>
      <c r="AE297" s="211"/>
      <c r="AF297" s="211"/>
      <c r="AG297" s="211"/>
      <c r="AH297" s="211"/>
      <c r="AI297" s="211"/>
    </row>
    <row r="298" spans="1:35" ht="24.95" customHeight="1" x14ac:dyDescent="0.25">
      <c r="A298" s="88">
        <f>+PACKING!C288</f>
        <v>287</v>
      </c>
      <c r="B298" s="89" t="str">
        <f>+PACKING!D288</f>
        <v>06 MAY 2024</v>
      </c>
      <c r="C298" s="90">
        <f>+PACKING!F288</f>
        <v>141483</v>
      </c>
      <c r="D298" s="90" t="str">
        <f t="shared" si="20"/>
        <v>141483---BSCP</v>
      </c>
      <c r="E298" s="90" t="str">
        <f t="shared" si="21"/>
        <v>CPSY5203---SCHOOLS AND PERSPECTIVE IN CLINICAL PSYCHOLOGY SEC 1</v>
      </c>
      <c r="F298" s="91" t="str">
        <f>+PACKING!E288</f>
        <v>BSCP</v>
      </c>
      <c r="G298" s="92" t="str">
        <f>+PACKING!I288</f>
        <v>II</v>
      </c>
      <c r="H298" s="91" t="s">
        <v>38</v>
      </c>
      <c r="I298" s="90" t="str">
        <f t="shared" si="22"/>
        <v>OB - 28</v>
      </c>
      <c r="J298" s="91" t="str">
        <f t="shared" si="23"/>
        <v>N</v>
      </c>
      <c r="K298" s="90"/>
      <c r="L298" s="92">
        <f>+PACKING!L288</f>
        <v>12</v>
      </c>
      <c r="M298" s="92">
        <f t="shared" si="24"/>
        <v>14</v>
      </c>
      <c r="N298" s="91" t="str">
        <f>+PACKING!G288</f>
        <v>CPSY5203</v>
      </c>
      <c r="O298" s="91" t="str">
        <f>+PACKING!H288</f>
        <v>SCHOOLS AND PERSPECTIVE IN CLINICAL PSYCHOLOGY SEC 1</v>
      </c>
      <c r="P298" s="90" t="s">
        <v>17</v>
      </c>
      <c r="Q298" s="91" t="str">
        <f>+PACKING!J288</f>
        <v>N</v>
      </c>
      <c r="R298" s="93" t="str">
        <f>+PACKING!K288</f>
        <v>OB - 28</v>
      </c>
      <c r="S298" s="94" t="s">
        <v>74</v>
      </c>
      <c r="T298" s="211" t="s">
        <v>73</v>
      </c>
      <c r="U298" s="211"/>
      <c r="V298" s="211"/>
      <c r="W298" s="211"/>
      <c r="X298" s="211"/>
      <c r="Y298" s="211"/>
      <c r="Z298" s="211"/>
      <c r="AA298" s="211"/>
      <c r="AB298" s="211"/>
      <c r="AC298" s="211"/>
      <c r="AD298" s="211"/>
      <c r="AE298" s="211"/>
      <c r="AF298" s="211"/>
      <c r="AG298" s="211"/>
      <c r="AH298" s="211"/>
      <c r="AI298" s="211"/>
    </row>
    <row r="299" spans="1:35" ht="24.95" customHeight="1" x14ac:dyDescent="0.25">
      <c r="A299" s="88">
        <f>+PACKING!C289</f>
        <v>288</v>
      </c>
      <c r="B299" s="89" t="str">
        <f>+PACKING!D289</f>
        <v>06 MAY 2024</v>
      </c>
      <c r="C299" s="90">
        <f>+PACKING!F289</f>
        <v>141568</v>
      </c>
      <c r="D299" s="90" t="str">
        <f t="shared" si="20"/>
        <v>141568---BS IT</v>
      </c>
      <c r="E299" s="90" t="str">
        <f t="shared" si="21"/>
        <v>PHY6103---APPLIED PHYSICS SEC 1</v>
      </c>
      <c r="F299" s="91" t="str">
        <f>+PACKING!E289</f>
        <v>BS IT</v>
      </c>
      <c r="G299" s="92" t="str">
        <f>+PACKING!I289</f>
        <v>II</v>
      </c>
      <c r="H299" s="91" t="s">
        <v>38</v>
      </c>
      <c r="I299" s="90" t="str">
        <f t="shared" si="22"/>
        <v>OB - 28</v>
      </c>
      <c r="J299" s="91" t="str">
        <f t="shared" si="23"/>
        <v>N</v>
      </c>
      <c r="K299" s="90"/>
      <c r="L299" s="92">
        <f>+PACKING!L289</f>
        <v>10</v>
      </c>
      <c r="M299" s="92">
        <f t="shared" si="24"/>
        <v>12</v>
      </c>
      <c r="N299" s="91" t="str">
        <f>+PACKING!G289</f>
        <v>PHY6103</v>
      </c>
      <c r="O299" s="91" t="str">
        <f>+PACKING!H289</f>
        <v>APPLIED PHYSICS SEC 1</v>
      </c>
      <c r="P299" s="90" t="s">
        <v>17</v>
      </c>
      <c r="Q299" s="91" t="str">
        <f>+PACKING!J289</f>
        <v>N</v>
      </c>
      <c r="R299" s="93" t="str">
        <f>+PACKING!K289</f>
        <v>OB - 28</v>
      </c>
      <c r="S299" s="94" t="s">
        <v>74</v>
      </c>
      <c r="T299" s="211" t="s">
        <v>73</v>
      </c>
      <c r="U299" s="211"/>
      <c r="V299" s="211"/>
      <c r="W299" s="211"/>
      <c r="X299" s="211"/>
      <c r="Y299" s="211"/>
      <c r="Z299" s="211"/>
      <c r="AA299" s="211"/>
      <c r="AB299" s="211"/>
      <c r="AC299" s="211"/>
      <c r="AD299" s="211"/>
      <c r="AE299" s="211"/>
      <c r="AF299" s="211"/>
      <c r="AG299" s="211"/>
      <c r="AH299" s="211"/>
      <c r="AI299" s="211"/>
    </row>
    <row r="300" spans="1:35" ht="24.95" customHeight="1" x14ac:dyDescent="0.25">
      <c r="A300" s="88">
        <f>+PACKING!C290</f>
        <v>289</v>
      </c>
      <c r="B300" s="89" t="str">
        <f>+PACKING!D290</f>
        <v>06 MAY 2024</v>
      </c>
      <c r="C300" s="90">
        <f>+PACKING!F290</f>
        <v>141568</v>
      </c>
      <c r="D300" s="90" t="str">
        <f t="shared" si="20"/>
        <v>141568---BS IT</v>
      </c>
      <c r="E300" s="90" t="str">
        <f t="shared" si="21"/>
        <v>PHY6103---APPLIED PHYSICS SEC 1</v>
      </c>
      <c r="F300" s="91" t="str">
        <f>+PACKING!E290</f>
        <v>BS IT</v>
      </c>
      <c r="G300" s="92" t="str">
        <f>+PACKING!I290</f>
        <v>II</v>
      </c>
      <c r="H300" s="91" t="s">
        <v>38</v>
      </c>
      <c r="I300" s="90" t="str">
        <f t="shared" si="22"/>
        <v>OB - 29</v>
      </c>
      <c r="J300" s="91" t="str">
        <f t="shared" si="23"/>
        <v>N</v>
      </c>
      <c r="K300" s="90"/>
      <c r="L300" s="92">
        <f>+PACKING!L290</f>
        <v>22</v>
      </c>
      <c r="M300" s="92">
        <f t="shared" si="24"/>
        <v>24</v>
      </c>
      <c r="N300" s="91" t="str">
        <f>+PACKING!G290</f>
        <v>PHY6103</v>
      </c>
      <c r="O300" s="91" t="str">
        <f>+PACKING!H290</f>
        <v>APPLIED PHYSICS SEC 1</v>
      </c>
      <c r="P300" s="90" t="s">
        <v>17</v>
      </c>
      <c r="Q300" s="91" t="str">
        <f>+PACKING!J290</f>
        <v>N</v>
      </c>
      <c r="R300" s="93" t="str">
        <f>+PACKING!K290</f>
        <v>OB - 29</v>
      </c>
      <c r="S300" s="94" t="s">
        <v>74</v>
      </c>
      <c r="T300" s="211" t="s">
        <v>73</v>
      </c>
      <c r="U300" s="211"/>
      <c r="V300" s="211"/>
      <c r="W300" s="211"/>
      <c r="X300" s="211"/>
      <c r="Y300" s="211"/>
      <c r="Z300" s="211"/>
      <c r="AA300" s="211"/>
      <c r="AB300" s="211"/>
      <c r="AC300" s="211"/>
      <c r="AD300" s="211"/>
      <c r="AE300" s="211"/>
      <c r="AF300" s="211"/>
      <c r="AG300" s="211"/>
      <c r="AH300" s="211"/>
      <c r="AI300" s="211"/>
    </row>
    <row r="301" spans="1:35" ht="24.95" customHeight="1" x14ac:dyDescent="0.25">
      <c r="A301" s="88">
        <f>+PACKING!C291</f>
        <v>290</v>
      </c>
      <c r="B301" s="89" t="str">
        <f>+PACKING!D291</f>
        <v>06 MAY 2024</v>
      </c>
      <c r="C301" s="90">
        <f>+PACKING!F291</f>
        <v>141568</v>
      </c>
      <c r="D301" s="90" t="str">
        <f t="shared" si="20"/>
        <v>141568---BS IT</v>
      </c>
      <c r="E301" s="90" t="str">
        <f t="shared" si="21"/>
        <v>PHY6103---APPLIED PHYSICS SEC 1</v>
      </c>
      <c r="F301" s="91" t="str">
        <f>+PACKING!E291</f>
        <v>BS IT</v>
      </c>
      <c r="G301" s="92" t="str">
        <f>+PACKING!I291</f>
        <v>II</v>
      </c>
      <c r="H301" s="91" t="s">
        <v>38</v>
      </c>
      <c r="I301" s="90" t="str">
        <f t="shared" si="22"/>
        <v>OB - 30</v>
      </c>
      <c r="J301" s="91" t="str">
        <f t="shared" si="23"/>
        <v>N</v>
      </c>
      <c r="K301" s="90"/>
      <c r="L301" s="92">
        <f>+PACKING!L291</f>
        <v>5</v>
      </c>
      <c r="M301" s="92">
        <f t="shared" si="24"/>
        <v>7</v>
      </c>
      <c r="N301" s="91" t="str">
        <f>+PACKING!G291</f>
        <v>PHY6103</v>
      </c>
      <c r="O301" s="91" t="str">
        <f>+PACKING!H291</f>
        <v>APPLIED PHYSICS SEC 1</v>
      </c>
      <c r="P301" s="90" t="s">
        <v>17</v>
      </c>
      <c r="Q301" s="91" t="str">
        <f>+PACKING!J291</f>
        <v>N</v>
      </c>
      <c r="R301" s="93" t="str">
        <f>+PACKING!K291</f>
        <v>OB - 30</v>
      </c>
      <c r="S301" s="94" t="s">
        <v>74</v>
      </c>
      <c r="T301" s="211" t="s">
        <v>73</v>
      </c>
      <c r="U301" s="211"/>
      <c r="V301" s="211"/>
      <c r="W301" s="211"/>
      <c r="X301" s="211"/>
      <c r="Y301" s="211"/>
      <c r="Z301" s="211"/>
      <c r="AA301" s="211"/>
      <c r="AB301" s="211"/>
      <c r="AC301" s="211"/>
      <c r="AD301" s="211"/>
      <c r="AE301" s="211"/>
      <c r="AF301" s="211"/>
      <c r="AG301" s="211"/>
      <c r="AH301" s="211"/>
      <c r="AI301" s="211"/>
    </row>
    <row r="302" spans="1:35" ht="24.95" customHeight="1" x14ac:dyDescent="0.25">
      <c r="A302" s="88">
        <f>+PACKING!C292</f>
        <v>291</v>
      </c>
      <c r="B302" s="89" t="str">
        <f>+PACKING!D292</f>
        <v>06 MAY 2024</v>
      </c>
      <c r="C302" s="90">
        <f>+PACKING!F292</f>
        <v>141594</v>
      </c>
      <c r="D302" s="90" t="str">
        <f t="shared" si="20"/>
        <v>141594---BS IT</v>
      </c>
      <c r="E302" s="90" t="str">
        <f t="shared" si="21"/>
        <v>IT352---SYSTEM AND NETWORK ADMINISTRATION SEC 1</v>
      </c>
      <c r="F302" s="91" t="str">
        <f>+PACKING!E292</f>
        <v>BS IT</v>
      </c>
      <c r="G302" s="92" t="str">
        <f>+PACKING!I292</f>
        <v>II</v>
      </c>
      <c r="H302" s="91" t="s">
        <v>38</v>
      </c>
      <c r="I302" s="90" t="str">
        <f t="shared" si="22"/>
        <v>OB - 30</v>
      </c>
      <c r="J302" s="91" t="str">
        <f t="shared" si="23"/>
        <v>N</v>
      </c>
      <c r="K302" s="90"/>
      <c r="L302" s="92">
        <f>+PACKING!L292</f>
        <v>17</v>
      </c>
      <c r="M302" s="92">
        <f t="shared" si="24"/>
        <v>19</v>
      </c>
      <c r="N302" s="91" t="str">
        <f>+PACKING!G292</f>
        <v>IT352</v>
      </c>
      <c r="O302" s="91" t="str">
        <f>+PACKING!H292</f>
        <v>SYSTEM AND NETWORK ADMINISTRATION SEC 1</v>
      </c>
      <c r="P302" s="90" t="s">
        <v>17</v>
      </c>
      <c r="Q302" s="91" t="str">
        <f>+PACKING!J292</f>
        <v>N</v>
      </c>
      <c r="R302" s="93" t="str">
        <f>+PACKING!K292</f>
        <v>OB - 30</v>
      </c>
      <c r="S302" s="94" t="s">
        <v>74</v>
      </c>
      <c r="T302" s="211" t="s">
        <v>73</v>
      </c>
      <c r="U302" s="211"/>
      <c r="V302" s="211"/>
      <c r="W302" s="211"/>
      <c r="X302" s="211"/>
      <c r="Y302" s="211"/>
      <c r="Z302" s="211"/>
      <c r="AA302" s="211"/>
      <c r="AB302" s="211"/>
      <c r="AC302" s="211"/>
      <c r="AD302" s="211"/>
      <c r="AE302" s="211"/>
      <c r="AF302" s="211"/>
      <c r="AG302" s="211"/>
      <c r="AH302" s="211"/>
      <c r="AI302" s="211"/>
    </row>
    <row r="303" spans="1:35" ht="24.95" customHeight="1" x14ac:dyDescent="0.25">
      <c r="A303" s="88">
        <f>+PACKING!C293</f>
        <v>292</v>
      </c>
      <c r="B303" s="89" t="str">
        <f>+PACKING!D293</f>
        <v>06 MAY 2024</v>
      </c>
      <c r="C303" s="90">
        <f>+PACKING!F293</f>
        <v>141269</v>
      </c>
      <c r="D303" s="90" t="str">
        <f t="shared" si="20"/>
        <v>141269---BS SE</v>
      </c>
      <c r="E303" s="90" t="str">
        <f t="shared" si="21"/>
        <v>SE212---HUMAN COMPUTER INTERACTION SEC 3</v>
      </c>
      <c r="F303" s="91" t="str">
        <f>+PACKING!E293</f>
        <v>BS SE</v>
      </c>
      <c r="G303" s="92" t="str">
        <f>+PACKING!I293</f>
        <v>II</v>
      </c>
      <c r="H303" s="91" t="s">
        <v>38</v>
      </c>
      <c r="I303" s="90" t="str">
        <f t="shared" si="22"/>
        <v>OB - 33</v>
      </c>
      <c r="J303" s="91" t="str">
        <f t="shared" si="23"/>
        <v>K</v>
      </c>
      <c r="K303" s="90"/>
      <c r="L303" s="92">
        <f>+PACKING!L293</f>
        <v>22</v>
      </c>
      <c r="M303" s="92">
        <f t="shared" si="24"/>
        <v>24</v>
      </c>
      <c r="N303" s="91" t="str">
        <f>+PACKING!G293</f>
        <v>SE212</v>
      </c>
      <c r="O303" s="91" t="str">
        <f>+PACKING!H293</f>
        <v>HUMAN COMPUTER INTERACTION SEC 3</v>
      </c>
      <c r="P303" s="90" t="s">
        <v>17</v>
      </c>
      <c r="Q303" s="91" t="str">
        <f>+PACKING!J293</f>
        <v>K</v>
      </c>
      <c r="R303" s="93" t="str">
        <f>+PACKING!K293</f>
        <v>OB - 33</v>
      </c>
      <c r="S303" s="94" t="s">
        <v>74</v>
      </c>
      <c r="T303" s="211" t="s">
        <v>73</v>
      </c>
      <c r="U303" s="211"/>
      <c r="V303" s="211"/>
      <c r="W303" s="211"/>
      <c r="X303" s="211"/>
      <c r="Y303" s="211"/>
      <c r="Z303" s="211"/>
      <c r="AA303" s="211"/>
      <c r="AB303" s="211"/>
      <c r="AC303" s="211"/>
      <c r="AD303" s="211"/>
      <c r="AE303" s="211"/>
      <c r="AF303" s="211"/>
      <c r="AG303" s="211"/>
      <c r="AH303" s="211"/>
      <c r="AI303" s="211"/>
    </row>
    <row r="304" spans="1:35" ht="24.95" customHeight="1" x14ac:dyDescent="0.25">
      <c r="A304" s="88">
        <f>+PACKING!C294</f>
        <v>293</v>
      </c>
      <c r="B304" s="89" t="str">
        <f>+PACKING!D294</f>
        <v>06 MAY 2024</v>
      </c>
      <c r="C304" s="90">
        <f>+PACKING!F294</f>
        <v>141269</v>
      </c>
      <c r="D304" s="90" t="str">
        <f t="shared" si="20"/>
        <v>141269---BS SE</v>
      </c>
      <c r="E304" s="90" t="str">
        <f t="shared" si="21"/>
        <v>SE212---HUMAN COMPUTER INTERACTION SEC 3</v>
      </c>
      <c r="F304" s="91" t="str">
        <f>+PACKING!E294</f>
        <v>BS SE</v>
      </c>
      <c r="G304" s="92" t="str">
        <f>+PACKING!I294</f>
        <v>II</v>
      </c>
      <c r="H304" s="91" t="s">
        <v>38</v>
      </c>
      <c r="I304" s="90" t="str">
        <f t="shared" si="22"/>
        <v>OB - 34</v>
      </c>
      <c r="J304" s="91" t="str">
        <f t="shared" si="23"/>
        <v>K</v>
      </c>
      <c r="K304" s="90"/>
      <c r="L304" s="92">
        <f>+PACKING!L294</f>
        <v>3</v>
      </c>
      <c r="M304" s="92">
        <f t="shared" si="24"/>
        <v>5</v>
      </c>
      <c r="N304" s="91" t="str">
        <f>+PACKING!G294</f>
        <v>SE212</v>
      </c>
      <c r="O304" s="91" t="str">
        <f>+PACKING!H294</f>
        <v>HUMAN COMPUTER INTERACTION SEC 3</v>
      </c>
      <c r="P304" s="90" t="s">
        <v>17</v>
      </c>
      <c r="Q304" s="91" t="str">
        <f>+PACKING!J294</f>
        <v>K</v>
      </c>
      <c r="R304" s="93" t="str">
        <f>+PACKING!K294</f>
        <v>OB - 34</v>
      </c>
      <c r="S304" s="94" t="s">
        <v>74</v>
      </c>
      <c r="T304" s="211" t="s">
        <v>73</v>
      </c>
      <c r="U304" s="211"/>
      <c r="V304" s="211"/>
      <c r="W304" s="211"/>
      <c r="X304" s="211"/>
      <c r="Y304" s="211"/>
      <c r="Z304" s="211"/>
      <c r="AA304" s="211"/>
      <c r="AB304" s="211"/>
      <c r="AC304" s="211"/>
      <c r="AD304" s="211"/>
      <c r="AE304" s="211"/>
      <c r="AF304" s="211"/>
      <c r="AG304" s="211"/>
      <c r="AH304" s="211"/>
      <c r="AI304" s="211"/>
    </row>
    <row r="305" spans="1:35" ht="24.95" customHeight="1" x14ac:dyDescent="0.25">
      <c r="A305" s="88">
        <f>+PACKING!C295</f>
        <v>294</v>
      </c>
      <c r="B305" s="89" t="str">
        <f>+PACKING!D295</f>
        <v>06 MAY 2024</v>
      </c>
      <c r="C305" s="90">
        <f>+PACKING!F295</f>
        <v>141276</v>
      </c>
      <c r="D305" s="90" t="str">
        <f t="shared" si="20"/>
        <v>141276---BS SE</v>
      </c>
      <c r="E305" s="90" t="str">
        <f t="shared" si="21"/>
        <v>SE212---HUMAN COMPUTER INTERACTION SEC 4</v>
      </c>
      <c r="F305" s="91" t="str">
        <f>+PACKING!E295</f>
        <v>BS SE</v>
      </c>
      <c r="G305" s="92" t="str">
        <f>+PACKING!I295</f>
        <v>II</v>
      </c>
      <c r="H305" s="91" t="s">
        <v>38</v>
      </c>
      <c r="I305" s="90" t="str">
        <f t="shared" si="22"/>
        <v>OB - 34</v>
      </c>
      <c r="J305" s="91" t="str">
        <f t="shared" si="23"/>
        <v>K</v>
      </c>
      <c r="K305" s="90"/>
      <c r="L305" s="92">
        <f>+PACKING!L295</f>
        <v>19</v>
      </c>
      <c r="M305" s="92">
        <f t="shared" si="24"/>
        <v>21</v>
      </c>
      <c r="N305" s="91" t="str">
        <f>+PACKING!G295</f>
        <v>SE212</v>
      </c>
      <c r="O305" s="91" t="str">
        <f>+PACKING!H295</f>
        <v>HUMAN COMPUTER INTERACTION SEC 4</v>
      </c>
      <c r="P305" s="90" t="s">
        <v>17</v>
      </c>
      <c r="Q305" s="91" t="str">
        <f>+PACKING!J295</f>
        <v>K</v>
      </c>
      <c r="R305" s="93" t="str">
        <f>+PACKING!K295</f>
        <v>OB - 34</v>
      </c>
      <c r="S305" s="94" t="s">
        <v>74</v>
      </c>
      <c r="T305" s="211" t="s">
        <v>73</v>
      </c>
      <c r="U305" s="211"/>
      <c r="V305" s="211"/>
      <c r="W305" s="211"/>
      <c r="X305" s="211"/>
      <c r="Y305" s="211"/>
      <c r="Z305" s="211"/>
      <c r="AA305" s="211"/>
      <c r="AB305" s="211"/>
      <c r="AC305" s="211"/>
      <c r="AD305" s="211"/>
      <c r="AE305" s="211"/>
      <c r="AF305" s="211"/>
      <c r="AG305" s="211"/>
      <c r="AH305" s="211"/>
      <c r="AI305" s="211"/>
    </row>
    <row r="306" spans="1:35" ht="24.95" customHeight="1" x14ac:dyDescent="0.25">
      <c r="A306" s="88">
        <f>+PACKING!C296</f>
        <v>295</v>
      </c>
      <c r="B306" s="89" t="str">
        <f>+PACKING!D296</f>
        <v>06 MAY 2024</v>
      </c>
      <c r="C306" s="90">
        <f>+PACKING!F296</f>
        <v>141276</v>
      </c>
      <c r="D306" s="90" t="str">
        <f t="shared" si="20"/>
        <v>141276---BS SE</v>
      </c>
      <c r="E306" s="90" t="str">
        <f t="shared" si="21"/>
        <v>SE212---HUMAN COMPUTER INTERACTION SEC 4</v>
      </c>
      <c r="F306" s="91" t="str">
        <f>+PACKING!E296</f>
        <v>BS SE</v>
      </c>
      <c r="G306" s="92" t="str">
        <f>+PACKING!I296</f>
        <v>II</v>
      </c>
      <c r="H306" s="91" t="s">
        <v>38</v>
      </c>
      <c r="I306" s="90" t="str">
        <f t="shared" si="22"/>
        <v>OB - 35</v>
      </c>
      <c r="J306" s="91" t="str">
        <f t="shared" si="23"/>
        <v>M</v>
      </c>
      <c r="K306" s="90"/>
      <c r="L306" s="92">
        <f>+PACKING!L296</f>
        <v>7</v>
      </c>
      <c r="M306" s="92">
        <f t="shared" si="24"/>
        <v>9</v>
      </c>
      <c r="N306" s="91" t="str">
        <f>+PACKING!G296</f>
        <v>SE212</v>
      </c>
      <c r="O306" s="91" t="str">
        <f>+PACKING!H296</f>
        <v>HUMAN COMPUTER INTERACTION SEC 4</v>
      </c>
      <c r="P306" s="90" t="s">
        <v>17</v>
      </c>
      <c r="Q306" s="91" t="str">
        <f>+PACKING!J296</f>
        <v>M</v>
      </c>
      <c r="R306" s="93" t="str">
        <f>+PACKING!K296</f>
        <v>OB - 35</v>
      </c>
      <c r="S306" s="94" t="s">
        <v>74</v>
      </c>
      <c r="T306" s="211" t="s">
        <v>73</v>
      </c>
      <c r="U306" s="211"/>
      <c r="V306" s="211"/>
      <c r="W306" s="211"/>
      <c r="X306" s="211"/>
      <c r="Y306" s="211"/>
      <c r="Z306" s="211"/>
      <c r="AA306" s="211"/>
      <c r="AB306" s="211"/>
      <c r="AC306" s="211"/>
      <c r="AD306" s="211"/>
      <c r="AE306" s="211"/>
      <c r="AF306" s="211"/>
      <c r="AG306" s="211"/>
      <c r="AH306" s="211"/>
      <c r="AI306" s="211"/>
    </row>
    <row r="307" spans="1:35" ht="24.95" customHeight="1" x14ac:dyDescent="0.25">
      <c r="A307" s="88">
        <f>+PACKING!C297</f>
        <v>296</v>
      </c>
      <c r="B307" s="89" t="str">
        <f>+PACKING!D297</f>
        <v>06 MAY 2024</v>
      </c>
      <c r="C307" s="90">
        <f>+PACKING!F297</f>
        <v>141395</v>
      </c>
      <c r="D307" s="90" t="str">
        <f t="shared" si="20"/>
        <v>141395---BS DFCS</v>
      </c>
      <c r="E307" s="90" t="str">
        <f t="shared" si="21"/>
        <v>CHEM6102---CHEMISTRY IN DAILY LIFE SEC 1</v>
      </c>
      <c r="F307" s="91" t="str">
        <f>+PACKING!E297</f>
        <v>BS DFCS</v>
      </c>
      <c r="G307" s="92" t="str">
        <f>+PACKING!I297</f>
        <v>II</v>
      </c>
      <c r="H307" s="91" t="s">
        <v>38</v>
      </c>
      <c r="I307" s="90" t="str">
        <f t="shared" si="22"/>
        <v>OB - 35</v>
      </c>
      <c r="J307" s="91" t="str">
        <f t="shared" si="23"/>
        <v>M</v>
      </c>
      <c r="K307" s="90"/>
      <c r="L307" s="92">
        <f>+PACKING!L297</f>
        <v>15</v>
      </c>
      <c r="M307" s="92">
        <f t="shared" si="24"/>
        <v>17</v>
      </c>
      <c r="N307" s="91" t="str">
        <f>+PACKING!G297</f>
        <v>CHEM6102</v>
      </c>
      <c r="O307" s="91" t="str">
        <f>+PACKING!H297</f>
        <v>CHEMISTRY IN DAILY LIFE SEC 1</v>
      </c>
      <c r="P307" s="90" t="s">
        <v>17</v>
      </c>
      <c r="Q307" s="91" t="str">
        <f>+PACKING!J297</f>
        <v>M</v>
      </c>
      <c r="R307" s="93" t="str">
        <f>+PACKING!K297</f>
        <v>OB - 35</v>
      </c>
      <c r="S307" s="94" t="s">
        <v>74</v>
      </c>
      <c r="T307" s="211" t="s">
        <v>73</v>
      </c>
      <c r="U307" s="211"/>
      <c r="V307" s="211"/>
      <c r="W307" s="211"/>
      <c r="X307" s="211"/>
      <c r="Y307" s="211"/>
      <c r="Z307" s="211"/>
      <c r="AA307" s="211"/>
      <c r="AB307" s="211"/>
      <c r="AC307" s="211"/>
      <c r="AD307" s="211"/>
      <c r="AE307" s="211"/>
      <c r="AF307" s="211"/>
      <c r="AG307" s="211"/>
      <c r="AH307" s="211"/>
      <c r="AI307" s="211"/>
    </row>
    <row r="308" spans="1:35" ht="24.95" customHeight="1" x14ac:dyDescent="0.25">
      <c r="A308" s="88">
        <f>+PACKING!C298</f>
        <v>297</v>
      </c>
      <c r="B308" s="89" t="str">
        <f>+PACKING!D298</f>
        <v>06 MAY 2024</v>
      </c>
      <c r="C308" s="90">
        <f>+PACKING!F298</f>
        <v>141395</v>
      </c>
      <c r="D308" s="90" t="str">
        <f t="shared" si="20"/>
        <v>141395---BS DFCS</v>
      </c>
      <c r="E308" s="90" t="str">
        <f t="shared" si="21"/>
        <v>CHEM6102---CHEMISTRY IN DAILY LIFE SEC 1</v>
      </c>
      <c r="F308" s="91" t="str">
        <f>+PACKING!E298</f>
        <v>BS DFCS</v>
      </c>
      <c r="G308" s="92" t="str">
        <f>+PACKING!I298</f>
        <v>II</v>
      </c>
      <c r="H308" s="91" t="s">
        <v>38</v>
      </c>
      <c r="I308" s="90" t="str">
        <f t="shared" si="22"/>
        <v>OB - 36</v>
      </c>
      <c r="J308" s="91" t="str">
        <f t="shared" si="23"/>
        <v>M</v>
      </c>
      <c r="K308" s="90"/>
      <c r="L308" s="92">
        <f>+PACKING!L298</f>
        <v>22</v>
      </c>
      <c r="M308" s="92">
        <f t="shared" si="24"/>
        <v>24</v>
      </c>
      <c r="N308" s="91" t="str">
        <f>+PACKING!G298</f>
        <v>CHEM6102</v>
      </c>
      <c r="O308" s="91" t="str">
        <f>+PACKING!H298</f>
        <v>CHEMISTRY IN DAILY LIFE SEC 1</v>
      </c>
      <c r="P308" s="90" t="s">
        <v>17</v>
      </c>
      <c r="Q308" s="91" t="str">
        <f>+PACKING!J298</f>
        <v>M</v>
      </c>
      <c r="R308" s="93" t="str">
        <f>+PACKING!K298</f>
        <v>OB - 36</v>
      </c>
      <c r="S308" s="94" t="s">
        <v>74</v>
      </c>
      <c r="T308" s="211" t="s">
        <v>73</v>
      </c>
      <c r="U308" s="211"/>
      <c r="V308" s="211"/>
      <c r="W308" s="211"/>
      <c r="X308" s="211"/>
      <c r="Y308" s="211"/>
      <c r="Z308" s="211"/>
      <c r="AA308" s="211"/>
      <c r="AB308" s="211"/>
      <c r="AC308" s="211"/>
      <c r="AD308" s="211"/>
      <c r="AE308" s="211"/>
      <c r="AF308" s="211"/>
      <c r="AG308" s="211"/>
      <c r="AH308" s="211"/>
      <c r="AI308" s="211"/>
    </row>
    <row r="309" spans="1:35" ht="24.95" customHeight="1" x14ac:dyDescent="0.25">
      <c r="A309" s="88">
        <f>+PACKING!C299</f>
        <v>298</v>
      </c>
      <c r="B309" s="89" t="str">
        <f>+PACKING!D299</f>
        <v>06 MAY 2024</v>
      </c>
      <c r="C309" s="90">
        <f>+PACKING!F299</f>
        <v>141395</v>
      </c>
      <c r="D309" s="90" t="str">
        <f t="shared" si="20"/>
        <v>141395---BS DFCS</v>
      </c>
      <c r="E309" s="90" t="str">
        <f t="shared" si="21"/>
        <v>CHEM6102---CHEMISTRY IN DAILY LIFE SEC 1</v>
      </c>
      <c r="F309" s="91" t="str">
        <f>+PACKING!E299</f>
        <v>BS DFCS</v>
      </c>
      <c r="G309" s="92" t="str">
        <f>+PACKING!I299</f>
        <v>II</v>
      </c>
      <c r="H309" s="91" t="s">
        <v>38</v>
      </c>
      <c r="I309" s="90" t="str">
        <f t="shared" si="22"/>
        <v>OB - 37</v>
      </c>
      <c r="J309" s="91" t="str">
        <f t="shared" si="23"/>
        <v>M</v>
      </c>
      <c r="K309" s="90"/>
      <c r="L309" s="92">
        <f>+PACKING!L299</f>
        <v>20</v>
      </c>
      <c r="M309" s="92">
        <f t="shared" si="24"/>
        <v>22</v>
      </c>
      <c r="N309" s="91" t="str">
        <f>+PACKING!G299</f>
        <v>CHEM6102</v>
      </c>
      <c r="O309" s="91" t="str">
        <f>+PACKING!H299</f>
        <v>CHEMISTRY IN DAILY LIFE SEC 1</v>
      </c>
      <c r="P309" s="90" t="s">
        <v>17</v>
      </c>
      <c r="Q309" s="91" t="str">
        <f>+PACKING!J299</f>
        <v>M</v>
      </c>
      <c r="R309" s="93" t="str">
        <f>+PACKING!K299</f>
        <v>OB - 37</v>
      </c>
      <c r="S309" s="94" t="s">
        <v>74</v>
      </c>
      <c r="T309" s="211" t="s">
        <v>73</v>
      </c>
      <c r="U309" s="211"/>
      <c r="V309" s="211"/>
      <c r="W309" s="211"/>
      <c r="X309" s="211"/>
      <c r="Y309" s="211"/>
      <c r="Z309" s="211"/>
      <c r="AA309" s="211"/>
      <c r="AB309" s="211"/>
      <c r="AC309" s="211"/>
      <c r="AD309" s="211"/>
      <c r="AE309" s="211"/>
      <c r="AF309" s="211"/>
      <c r="AG309" s="211"/>
      <c r="AH309" s="211"/>
      <c r="AI309" s="211"/>
    </row>
    <row r="310" spans="1:35" ht="24.95" customHeight="1" x14ac:dyDescent="0.25">
      <c r="A310" s="88">
        <f>+PACKING!C300</f>
        <v>299</v>
      </c>
      <c r="B310" s="89" t="str">
        <f>+PACKING!D300</f>
        <v>06 MAY 2024</v>
      </c>
      <c r="C310" s="90">
        <f>+PACKING!F300</f>
        <v>141404</v>
      </c>
      <c r="D310" s="90" t="str">
        <f t="shared" si="20"/>
        <v>141404---MSCP</v>
      </c>
      <c r="E310" s="90" t="str">
        <f t="shared" si="21"/>
        <v>PSY726---THERAPEUTIC APPROACHES -II (ADULT) SEC 1</v>
      </c>
      <c r="F310" s="91" t="str">
        <f>+PACKING!E300</f>
        <v>MSCP</v>
      </c>
      <c r="G310" s="92" t="str">
        <f>+PACKING!I300</f>
        <v>II</v>
      </c>
      <c r="H310" s="91" t="s">
        <v>38</v>
      </c>
      <c r="I310" s="90" t="str">
        <f t="shared" si="22"/>
        <v>OB - 37</v>
      </c>
      <c r="J310" s="91" t="str">
        <f t="shared" si="23"/>
        <v>M</v>
      </c>
      <c r="K310" s="90"/>
      <c r="L310" s="92">
        <f>+PACKING!L300</f>
        <v>2</v>
      </c>
      <c r="M310" s="92">
        <f t="shared" si="24"/>
        <v>4</v>
      </c>
      <c r="N310" s="91" t="str">
        <f>+PACKING!G300</f>
        <v>PSY726</v>
      </c>
      <c r="O310" s="91" t="str">
        <f>+PACKING!H300</f>
        <v>THERAPEUTIC APPROACHES -II (ADULT) SEC 1</v>
      </c>
      <c r="P310" s="90" t="s">
        <v>17</v>
      </c>
      <c r="Q310" s="91" t="str">
        <f>+PACKING!J300</f>
        <v>M</v>
      </c>
      <c r="R310" s="93" t="str">
        <f>+PACKING!K300</f>
        <v>OB - 37</v>
      </c>
      <c r="S310" s="94" t="s">
        <v>74</v>
      </c>
      <c r="T310" s="211" t="s">
        <v>73</v>
      </c>
      <c r="U310" s="211"/>
      <c r="V310" s="211"/>
      <c r="W310" s="211"/>
      <c r="X310" s="211"/>
      <c r="Y310" s="211"/>
      <c r="Z310" s="211"/>
      <c r="AA310" s="211"/>
      <c r="AB310" s="211"/>
      <c r="AC310" s="211"/>
      <c r="AD310" s="211"/>
      <c r="AE310" s="211"/>
      <c r="AF310" s="211"/>
      <c r="AG310" s="211"/>
      <c r="AH310" s="211"/>
      <c r="AI310" s="211"/>
    </row>
    <row r="311" spans="1:35" ht="24.95" customHeight="1" x14ac:dyDescent="0.25">
      <c r="A311" s="88">
        <f>+PACKING!C301</f>
        <v>300</v>
      </c>
      <c r="B311" s="89" t="str">
        <f>+PACKING!D301</f>
        <v>06 MAY 2024</v>
      </c>
      <c r="C311" s="90">
        <f>+PACKING!F301</f>
        <v>141946</v>
      </c>
      <c r="D311" s="90" t="str">
        <f t="shared" si="20"/>
        <v>141946---BSCS</v>
      </c>
      <c r="E311" s="90" t="str">
        <f t="shared" si="21"/>
        <v>CSC373---COMPILER CONSTRUCTION SEC 1</v>
      </c>
      <c r="F311" s="91" t="str">
        <f>+PACKING!E301</f>
        <v>BSCS</v>
      </c>
      <c r="G311" s="92" t="str">
        <f>+PACKING!I301</f>
        <v>II</v>
      </c>
      <c r="H311" s="91" t="s">
        <v>38</v>
      </c>
      <c r="I311" s="90" t="str">
        <f t="shared" si="22"/>
        <v>OB - 38</v>
      </c>
      <c r="J311" s="91" t="str">
        <f t="shared" si="23"/>
        <v>Q</v>
      </c>
      <c r="K311" s="90"/>
      <c r="L311" s="92">
        <f>+PACKING!L301</f>
        <v>22</v>
      </c>
      <c r="M311" s="92">
        <f t="shared" si="24"/>
        <v>24</v>
      </c>
      <c r="N311" s="91" t="str">
        <f>+PACKING!G301</f>
        <v>CSC373</v>
      </c>
      <c r="O311" s="91" t="str">
        <f>+PACKING!H301</f>
        <v>COMPILER CONSTRUCTION SEC 1</v>
      </c>
      <c r="P311" s="90" t="s">
        <v>17</v>
      </c>
      <c r="Q311" s="91" t="str">
        <f>+PACKING!J301</f>
        <v>Q</v>
      </c>
      <c r="R311" s="93" t="str">
        <f>+PACKING!K301</f>
        <v>OB - 38</v>
      </c>
      <c r="S311" s="94" t="s">
        <v>74</v>
      </c>
      <c r="T311" s="211" t="s">
        <v>73</v>
      </c>
      <c r="U311" s="211"/>
      <c r="V311" s="211"/>
      <c r="W311" s="211"/>
      <c r="X311" s="211"/>
      <c r="Y311" s="211"/>
      <c r="Z311" s="211"/>
      <c r="AA311" s="211"/>
      <c r="AB311" s="211"/>
      <c r="AC311" s="211"/>
      <c r="AD311" s="211"/>
      <c r="AE311" s="211"/>
      <c r="AF311" s="211"/>
      <c r="AG311" s="211"/>
      <c r="AH311" s="211"/>
      <c r="AI311" s="211"/>
    </row>
    <row r="312" spans="1:35" ht="24.95" customHeight="1" x14ac:dyDescent="0.25">
      <c r="A312" s="88">
        <f>+PACKING!C302</f>
        <v>301</v>
      </c>
      <c r="B312" s="89" t="str">
        <f>+PACKING!D302</f>
        <v>06 MAY 2024</v>
      </c>
      <c r="C312" s="90">
        <f>+PACKING!F302</f>
        <v>141946</v>
      </c>
      <c r="D312" s="90" t="str">
        <f t="shared" si="20"/>
        <v>141946---BSCS</v>
      </c>
      <c r="E312" s="90" t="str">
        <f t="shared" si="21"/>
        <v>CSC373---COMPILER CONSTRUCTION SEC 1</v>
      </c>
      <c r="F312" s="91" t="str">
        <f>+PACKING!E302</f>
        <v>BSCS</v>
      </c>
      <c r="G312" s="92" t="str">
        <f>+PACKING!I302</f>
        <v>II</v>
      </c>
      <c r="H312" s="91" t="s">
        <v>38</v>
      </c>
      <c r="I312" s="90" t="str">
        <f t="shared" si="22"/>
        <v>OB - 39</v>
      </c>
      <c r="J312" s="91" t="str">
        <f t="shared" si="23"/>
        <v>Q</v>
      </c>
      <c r="K312" s="90"/>
      <c r="L312" s="92">
        <f>+PACKING!L302</f>
        <v>22</v>
      </c>
      <c r="M312" s="92">
        <f t="shared" si="24"/>
        <v>24</v>
      </c>
      <c r="N312" s="91" t="str">
        <f>+PACKING!G302</f>
        <v>CSC373</v>
      </c>
      <c r="O312" s="91" t="str">
        <f>+PACKING!H302</f>
        <v>COMPILER CONSTRUCTION SEC 1</v>
      </c>
      <c r="P312" s="90" t="s">
        <v>17</v>
      </c>
      <c r="Q312" s="91" t="str">
        <f>+PACKING!J302</f>
        <v>Q</v>
      </c>
      <c r="R312" s="93" t="str">
        <f>+PACKING!K302</f>
        <v>OB - 39</v>
      </c>
      <c r="S312" s="94" t="s">
        <v>74</v>
      </c>
      <c r="T312" s="211" t="s">
        <v>73</v>
      </c>
      <c r="U312" s="211"/>
      <c r="V312" s="211"/>
      <c r="W312" s="211"/>
      <c r="X312" s="211"/>
      <c r="Y312" s="211"/>
      <c r="Z312" s="211"/>
      <c r="AA312" s="211"/>
      <c r="AB312" s="211"/>
      <c r="AC312" s="211"/>
      <c r="AD312" s="211"/>
      <c r="AE312" s="211"/>
      <c r="AF312" s="211"/>
      <c r="AG312" s="211"/>
      <c r="AH312" s="211"/>
      <c r="AI312" s="211"/>
    </row>
    <row r="313" spans="1:35" ht="24.95" customHeight="1" x14ac:dyDescent="0.25">
      <c r="A313" s="88">
        <f>+PACKING!C303</f>
        <v>302</v>
      </c>
      <c r="B313" s="89" t="str">
        <f>+PACKING!D303</f>
        <v>06 MAY 2024</v>
      </c>
      <c r="C313" s="90">
        <f>+PACKING!F303</f>
        <v>141946</v>
      </c>
      <c r="D313" s="90" t="str">
        <f t="shared" si="20"/>
        <v>141946---BSCS</v>
      </c>
      <c r="E313" s="90" t="str">
        <f t="shared" si="21"/>
        <v>CSC373---COMPILER CONSTRUCTION SEC 1</v>
      </c>
      <c r="F313" s="91" t="str">
        <f>+PACKING!E303</f>
        <v>BSCS</v>
      </c>
      <c r="G313" s="92" t="str">
        <f>+PACKING!I303</f>
        <v>II</v>
      </c>
      <c r="H313" s="91" t="s">
        <v>38</v>
      </c>
      <c r="I313" s="90" t="str">
        <f t="shared" si="22"/>
        <v>OB - 40</v>
      </c>
      <c r="J313" s="91" t="str">
        <f t="shared" si="23"/>
        <v>Q</v>
      </c>
      <c r="K313" s="90"/>
      <c r="L313" s="92">
        <f>+PACKING!L303</f>
        <v>8</v>
      </c>
      <c r="M313" s="92">
        <f t="shared" si="24"/>
        <v>10</v>
      </c>
      <c r="N313" s="91" t="str">
        <f>+PACKING!G303</f>
        <v>CSC373</v>
      </c>
      <c r="O313" s="91" t="str">
        <f>+PACKING!H303</f>
        <v>COMPILER CONSTRUCTION SEC 1</v>
      </c>
      <c r="P313" s="90" t="s">
        <v>17</v>
      </c>
      <c r="Q313" s="91" t="str">
        <f>+PACKING!J303</f>
        <v>Q</v>
      </c>
      <c r="R313" s="93" t="str">
        <f>+PACKING!K303</f>
        <v>OB - 40</v>
      </c>
      <c r="S313" s="94" t="s">
        <v>74</v>
      </c>
      <c r="T313" s="211" t="s">
        <v>73</v>
      </c>
      <c r="U313" s="211"/>
      <c r="V313" s="211"/>
      <c r="W313" s="211"/>
      <c r="X313" s="211"/>
      <c r="Y313" s="211"/>
      <c r="Z313" s="211"/>
      <c r="AA313" s="211"/>
      <c r="AB313" s="211"/>
      <c r="AC313" s="211"/>
      <c r="AD313" s="211"/>
      <c r="AE313" s="211"/>
      <c r="AF313" s="211"/>
      <c r="AG313" s="211"/>
      <c r="AH313" s="211"/>
      <c r="AI313" s="211"/>
    </row>
    <row r="314" spans="1:35" ht="24.95" customHeight="1" x14ac:dyDescent="0.25">
      <c r="A314" s="88">
        <f>+PACKING!C304</f>
        <v>303</v>
      </c>
      <c r="B314" s="89" t="str">
        <f>+PACKING!D304</f>
        <v>06 MAY 2024</v>
      </c>
      <c r="C314" s="90">
        <f>+PACKING!F304</f>
        <v>141947</v>
      </c>
      <c r="D314" s="90" t="str">
        <f t="shared" si="20"/>
        <v>141947---BSCS</v>
      </c>
      <c r="E314" s="90" t="str">
        <f t="shared" si="21"/>
        <v>CSC373---COMPILER CONSTRUCTION SEC 2</v>
      </c>
      <c r="F314" s="91" t="str">
        <f>+PACKING!E304</f>
        <v>BSCS</v>
      </c>
      <c r="G314" s="92" t="str">
        <f>+PACKING!I304</f>
        <v>II</v>
      </c>
      <c r="H314" s="91" t="s">
        <v>38</v>
      </c>
      <c r="I314" s="90" t="str">
        <f t="shared" si="22"/>
        <v>OB - 40</v>
      </c>
      <c r="J314" s="91" t="str">
        <f t="shared" si="23"/>
        <v>Q</v>
      </c>
      <c r="K314" s="90"/>
      <c r="L314" s="92">
        <f>+PACKING!L304</f>
        <v>14</v>
      </c>
      <c r="M314" s="92">
        <f t="shared" si="24"/>
        <v>16</v>
      </c>
      <c r="N314" s="91" t="str">
        <f>+PACKING!G304</f>
        <v>CSC373</v>
      </c>
      <c r="O314" s="91" t="str">
        <f>+PACKING!H304</f>
        <v>COMPILER CONSTRUCTION SEC 2</v>
      </c>
      <c r="P314" s="90" t="s">
        <v>17</v>
      </c>
      <c r="Q314" s="91" t="str">
        <f>+PACKING!J304</f>
        <v>Q</v>
      </c>
      <c r="R314" s="93" t="str">
        <f>+PACKING!K304</f>
        <v>OB - 40</v>
      </c>
      <c r="S314" s="94" t="s">
        <v>74</v>
      </c>
      <c r="T314" s="211" t="s">
        <v>73</v>
      </c>
      <c r="U314" s="211"/>
      <c r="V314" s="211"/>
      <c r="W314" s="211"/>
      <c r="X314" s="211"/>
      <c r="Y314" s="211"/>
      <c r="Z314" s="211"/>
      <c r="AA314" s="211"/>
      <c r="AB314" s="211"/>
      <c r="AC314" s="211"/>
      <c r="AD314" s="211"/>
      <c r="AE314" s="211"/>
      <c r="AF314" s="211"/>
      <c r="AG314" s="211"/>
      <c r="AH314" s="211"/>
      <c r="AI314" s="211"/>
    </row>
    <row r="315" spans="1:35" ht="24.95" customHeight="1" x14ac:dyDescent="0.25">
      <c r="A315" s="88">
        <f>+PACKING!C305</f>
        <v>304</v>
      </c>
      <c r="B315" s="89" t="str">
        <f>+PACKING!D305</f>
        <v>06 MAY 2024</v>
      </c>
      <c r="C315" s="90">
        <f>+PACKING!F305</f>
        <v>141947</v>
      </c>
      <c r="D315" s="90" t="str">
        <f t="shared" si="20"/>
        <v>141947---BSCS</v>
      </c>
      <c r="E315" s="90" t="str">
        <f t="shared" si="21"/>
        <v>CSC373---COMPILER CONSTRUCTION SEC 2</v>
      </c>
      <c r="F315" s="91" t="str">
        <f>+PACKING!E305</f>
        <v>BSCS</v>
      </c>
      <c r="G315" s="92" t="str">
        <f>+PACKING!I305</f>
        <v>II</v>
      </c>
      <c r="H315" s="91" t="s">
        <v>38</v>
      </c>
      <c r="I315" s="90" t="str">
        <f t="shared" si="22"/>
        <v>OB - 41</v>
      </c>
      <c r="J315" s="91" t="str">
        <f t="shared" si="23"/>
        <v>Q</v>
      </c>
      <c r="K315" s="90"/>
      <c r="L315" s="92">
        <f>+PACKING!L305</f>
        <v>22</v>
      </c>
      <c r="M315" s="92">
        <f t="shared" si="24"/>
        <v>24</v>
      </c>
      <c r="N315" s="91" t="str">
        <f>+PACKING!G305</f>
        <v>CSC373</v>
      </c>
      <c r="O315" s="91" t="str">
        <f>+PACKING!H305</f>
        <v>COMPILER CONSTRUCTION SEC 2</v>
      </c>
      <c r="P315" s="90" t="s">
        <v>17</v>
      </c>
      <c r="Q315" s="91" t="str">
        <f>+PACKING!J305</f>
        <v>Q</v>
      </c>
      <c r="R315" s="93" t="str">
        <f>+PACKING!K305</f>
        <v>OB - 41</v>
      </c>
      <c r="S315" s="94" t="s">
        <v>74</v>
      </c>
      <c r="T315" s="211" t="s">
        <v>73</v>
      </c>
      <c r="U315" s="211"/>
      <c r="V315" s="211"/>
      <c r="W315" s="211"/>
      <c r="X315" s="211"/>
      <c r="Y315" s="211"/>
      <c r="Z315" s="211"/>
      <c r="AA315" s="211"/>
      <c r="AB315" s="211"/>
      <c r="AC315" s="211"/>
      <c r="AD315" s="211"/>
      <c r="AE315" s="211"/>
      <c r="AF315" s="211"/>
      <c r="AG315" s="211"/>
      <c r="AH315" s="211"/>
      <c r="AI315" s="211"/>
    </row>
    <row r="316" spans="1:35" ht="24.95" customHeight="1" x14ac:dyDescent="0.25">
      <c r="A316" s="88">
        <f>+PACKING!C306</f>
        <v>305</v>
      </c>
      <c r="B316" s="89" t="str">
        <f>+PACKING!D306</f>
        <v>06 MAY 2024</v>
      </c>
      <c r="C316" s="90">
        <f>+PACKING!F306</f>
        <v>141947</v>
      </c>
      <c r="D316" s="90" t="str">
        <f t="shared" si="20"/>
        <v>141947---BSCS</v>
      </c>
      <c r="E316" s="90" t="str">
        <f t="shared" si="21"/>
        <v>CSC373---COMPILER CONSTRUCTION SEC 2</v>
      </c>
      <c r="F316" s="91" t="str">
        <f>+PACKING!E306</f>
        <v>BSCS</v>
      </c>
      <c r="G316" s="92" t="str">
        <f>+PACKING!I306</f>
        <v>II</v>
      </c>
      <c r="H316" s="91" t="s">
        <v>38</v>
      </c>
      <c r="I316" s="90" t="str">
        <f t="shared" si="22"/>
        <v>OB - 42</v>
      </c>
      <c r="J316" s="91" t="str">
        <f t="shared" si="23"/>
        <v>Q</v>
      </c>
      <c r="K316" s="90"/>
      <c r="L316" s="92">
        <f>+PACKING!L306</f>
        <v>8</v>
      </c>
      <c r="M316" s="92">
        <f t="shared" si="24"/>
        <v>10</v>
      </c>
      <c r="N316" s="91" t="str">
        <f>+PACKING!G306</f>
        <v>CSC373</v>
      </c>
      <c r="O316" s="91" t="str">
        <f>+PACKING!H306</f>
        <v>COMPILER CONSTRUCTION SEC 2</v>
      </c>
      <c r="P316" s="90" t="s">
        <v>17</v>
      </c>
      <c r="Q316" s="91" t="str">
        <f>+PACKING!J306</f>
        <v>Q</v>
      </c>
      <c r="R316" s="93" t="str">
        <f>+PACKING!K306</f>
        <v>OB - 42</v>
      </c>
      <c r="S316" s="94" t="s">
        <v>74</v>
      </c>
      <c r="T316" s="211" t="s">
        <v>73</v>
      </c>
      <c r="U316" s="211"/>
      <c r="V316" s="211"/>
      <c r="W316" s="211"/>
      <c r="X316" s="211"/>
      <c r="Y316" s="211"/>
      <c r="Z316" s="211"/>
      <c r="AA316" s="211"/>
      <c r="AB316" s="211"/>
      <c r="AC316" s="211"/>
      <c r="AD316" s="211"/>
      <c r="AE316" s="211"/>
      <c r="AF316" s="211"/>
      <c r="AG316" s="211"/>
      <c r="AH316" s="211"/>
      <c r="AI316" s="211"/>
    </row>
    <row r="317" spans="1:35" ht="24.95" customHeight="1" x14ac:dyDescent="0.25">
      <c r="A317" s="88">
        <f>+PACKING!C307</f>
        <v>306</v>
      </c>
      <c r="B317" s="89" t="str">
        <f>+PACKING!D307</f>
        <v>06 MAY 2024</v>
      </c>
      <c r="C317" s="90">
        <f>+PACKING!F307</f>
        <v>141948</v>
      </c>
      <c r="D317" s="90" t="str">
        <f t="shared" si="20"/>
        <v>141948---BSCS</v>
      </c>
      <c r="E317" s="90" t="str">
        <f t="shared" si="21"/>
        <v>CSC373---COMPILER CONSTRUCTION SEC 3</v>
      </c>
      <c r="F317" s="91" t="str">
        <f>+PACKING!E307</f>
        <v>BSCS</v>
      </c>
      <c r="G317" s="92" t="str">
        <f>+PACKING!I307</f>
        <v>II</v>
      </c>
      <c r="H317" s="91" t="s">
        <v>38</v>
      </c>
      <c r="I317" s="90" t="str">
        <f t="shared" si="22"/>
        <v>OB - 42</v>
      </c>
      <c r="J317" s="91" t="str">
        <f t="shared" si="23"/>
        <v>Q</v>
      </c>
      <c r="K317" s="90"/>
      <c r="L317" s="92">
        <f>+PACKING!L307</f>
        <v>14</v>
      </c>
      <c r="M317" s="92">
        <f t="shared" si="24"/>
        <v>16</v>
      </c>
      <c r="N317" s="91" t="str">
        <f>+PACKING!G307</f>
        <v>CSC373</v>
      </c>
      <c r="O317" s="91" t="str">
        <f>+PACKING!H307</f>
        <v>COMPILER CONSTRUCTION SEC 3</v>
      </c>
      <c r="P317" s="90" t="s">
        <v>17</v>
      </c>
      <c r="Q317" s="91" t="str">
        <f>+PACKING!J307</f>
        <v>Q</v>
      </c>
      <c r="R317" s="93" t="str">
        <f>+PACKING!K307</f>
        <v>OB - 42</v>
      </c>
      <c r="S317" s="94" t="s">
        <v>74</v>
      </c>
      <c r="T317" s="211" t="s">
        <v>73</v>
      </c>
      <c r="U317" s="211"/>
      <c r="V317" s="211"/>
      <c r="W317" s="211"/>
      <c r="X317" s="211"/>
      <c r="Y317" s="211"/>
      <c r="Z317" s="211"/>
      <c r="AA317" s="211"/>
      <c r="AB317" s="211"/>
      <c r="AC317" s="211"/>
      <c r="AD317" s="211"/>
      <c r="AE317" s="211"/>
      <c r="AF317" s="211"/>
      <c r="AG317" s="211"/>
      <c r="AH317" s="211"/>
      <c r="AI317" s="211"/>
    </row>
    <row r="318" spans="1:35" ht="24.95" customHeight="1" x14ac:dyDescent="0.25">
      <c r="A318" s="88">
        <f>+PACKING!C308</f>
        <v>307</v>
      </c>
      <c r="B318" s="89" t="str">
        <f>+PACKING!D308</f>
        <v>06 MAY 2024</v>
      </c>
      <c r="C318" s="90">
        <f>+PACKING!F308</f>
        <v>141948</v>
      </c>
      <c r="D318" s="90" t="str">
        <f t="shared" si="20"/>
        <v>141948---BSCS</v>
      </c>
      <c r="E318" s="90" t="str">
        <f t="shared" si="21"/>
        <v>CSC373---COMPILER CONSTRUCTION SEC 3</v>
      </c>
      <c r="F318" s="91" t="str">
        <f>+PACKING!E308</f>
        <v>BSCS</v>
      </c>
      <c r="G318" s="92" t="str">
        <f>+PACKING!I308</f>
        <v>II</v>
      </c>
      <c r="H318" s="91" t="s">
        <v>38</v>
      </c>
      <c r="I318" s="90" t="str">
        <f t="shared" si="22"/>
        <v>OB - 45</v>
      </c>
      <c r="J318" s="91" t="str">
        <f t="shared" si="23"/>
        <v>R</v>
      </c>
      <c r="K318" s="90"/>
      <c r="L318" s="92">
        <f>+PACKING!L308</f>
        <v>22</v>
      </c>
      <c r="M318" s="92">
        <f t="shared" si="24"/>
        <v>24</v>
      </c>
      <c r="N318" s="91" t="str">
        <f>+PACKING!G308</f>
        <v>CSC373</v>
      </c>
      <c r="O318" s="91" t="str">
        <f>+PACKING!H308</f>
        <v>COMPILER CONSTRUCTION SEC 3</v>
      </c>
      <c r="P318" s="90" t="s">
        <v>17</v>
      </c>
      <c r="Q318" s="91" t="str">
        <f>+PACKING!J308</f>
        <v>R</v>
      </c>
      <c r="R318" s="93" t="str">
        <f>+PACKING!K308</f>
        <v>OB - 45</v>
      </c>
      <c r="S318" s="94" t="s">
        <v>74</v>
      </c>
      <c r="T318" s="211" t="s">
        <v>73</v>
      </c>
      <c r="U318" s="211"/>
      <c r="V318" s="211"/>
      <c r="W318" s="211"/>
      <c r="X318" s="211"/>
      <c r="Y318" s="211"/>
      <c r="Z318" s="211"/>
      <c r="AA318" s="211"/>
      <c r="AB318" s="211"/>
      <c r="AC318" s="211"/>
      <c r="AD318" s="211"/>
      <c r="AE318" s="211"/>
      <c r="AF318" s="211"/>
      <c r="AG318" s="211"/>
      <c r="AH318" s="211"/>
      <c r="AI318" s="211"/>
    </row>
    <row r="319" spans="1:35" ht="24.95" customHeight="1" x14ac:dyDescent="0.25">
      <c r="A319" s="88">
        <f>+PACKING!C309</f>
        <v>308</v>
      </c>
      <c r="B319" s="89" t="str">
        <f>+PACKING!D309</f>
        <v>06 MAY 2024</v>
      </c>
      <c r="C319" s="90">
        <f>+PACKING!F309</f>
        <v>141948</v>
      </c>
      <c r="D319" s="90" t="str">
        <f t="shared" si="20"/>
        <v>141948---BSCS</v>
      </c>
      <c r="E319" s="90" t="str">
        <f t="shared" si="21"/>
        <v>CSC373---COMPILER CONSTRUCTION SEC 3</v>
      </c>
      <c r="F319" s="91" t="str">
        <f>+PACKING!E309</f>
        <v>BSCS</v>
      </c>
      <c r="G319" s="92" t="str">
        <f>+PACKING!I309</f>
        <v>II</v>
      </c>
      <c r="H319" s="91" t="s">
        <v>38</v>
      </c>
      <c r="I319" s="90" t="str">
        <f t="shared" si="22"/>
        <v>OB - 46</v>
      </c>
      <c r="J319" s="91" t="str">
        <f t="shared" si="23"/>
        <v>R</v>
      </c>
      <c r="K319" s="90"/>
      <c r="L319" s="92">
        <f>+PACKING!L309</f>
        <v>14</v>
      </c>
      <c r="M319" s="92">
        <f t="shared" si="24"/>
        <v>16</v>
      </c>
      <c r="N319" s="91" t="str">
        <f>+PACKING!G309</f>
        <v>CSC373</v>
      </c>
      <c r="O319" s="91" t="str">
        <f>+PACKING!H309</f>
        <v>COMPILER CONSTRUCTION SEC 3</v>
      </c>
      <c r="P319" s="90" t="s">
        <v>17</v>
      </c>
      <c r="Q319" s="91" t="str">
        <f>+PACKING!J309</f>
        <v>R</v>
      </c>
      <c r="R319" s="93" t="str">
        <f>+PACKING!K309</f>
        <v>OB - 46</v>
      </c>
      <c r="S319" s="94" t="s">
        <v>74</v>
      </c>
      <c r="T319" s="211" t="s">
        <v>73</v>
      </c>
      <c r="U319" s="211"/>
      <c r="V319" s="211"/>
      <c r="W319" s="211"/>
      <c r="X319" s="211"/>
      <c r="Y319" s="211"/>
      <c r="Z319" s="211"/>
      <c r="AA319" s="211"/>
      <c r="AB319" s="211"/>
      <c r="AC319" s="211"/>
      <c r="AD319" s="211"/>
      <c r="AE319" s="211"/>
      <c r="AF319" s="211"/>
      <c r="AG319" s="211"/>
      <c r="AH319" s="211"/>
      <c r="AI319" s="211"/>
    </row>
    <row r="320" spans="1:35" ht="24.95" customHeight="1" x14ac:dyDescent="0.25">
      <c r="A320" s="88">
        <f>+PACKING!C310</f>
        <v>309</v>
      </c>
      <c r="B320" s="89" t="str">
        <f>+PACKING!D310</f>
        <v>06 MAY 2024</v>
      </c>
      <c r="C320" s="90">
        <f>+PACKING!F310</f>
        <v>141984</v>
      </c>
      <c r="D320" s="90" t="str">
        <f t="shared" si="20"/>
        <v>141984---BS IT</v>
      </c>
      <c r="E320" s="90" t="str">
        <f t="shared" si="21"/>
        <v>IT352---SYSTEM AND NETWORK ADMINISTRATION SEC 1</v>
      </c>
      <c r="F320" s="91" t="str">
        <f>+PACKING!E310</f>
        <v>BS IT</v>
      </c>
      <c r="G320" s="92" t="str">
        <f>+PACKING!I310</f>
        <v>II</v>
      </c>
      <c r="H320" s="91" t="s">
        <v>38</v>
      </c>
      <c r="I320" s="90" t="str">
        <f t="shared" si="22"/>
        <v>OB - 46</v>
      </c>
      <c r="J320" s="91" t="str">
        <f t="shared" si="23"/>
        <v>R</v>
      </c>
      <c r="K320" s="90"/>
      <c r="L320" s="92">
        <f>+PACKING!L310</f>
        <v>1</v>
      </c>
      <c r="M320" s="92">
        <f t="shared" si="24"/>
        <v>3</v>
      </c>
      <c r="N320" s="91" t="str">
        <f>+PACKING!G310</f>
        <v>IT352</v>
      </c>
      <c r="O320" s="91" t="str">
        <f>+PACKING!H310</f>
        <v>SYSTEM AND NETWORK ADMINISTRATION SEC 1</v>
      </c>
      <c r="P320" s="90" t="s">
        <v>17</v>
      </c>
      <c r="Q320" s="91" t="str">
        <f>+PACKING!J310</f>
        <v>R</v>
      </c>
      <c r="R320" s="93" t="str">
        <f>+PACKING!K310</f>
        <v>OB - 46</v>
      </c>
      <c r="S320" s="94" t="s">
        <v>74</v>
      </c>
      <c r="T320" s="211" t="s">
        <v>73</v>
      </c>
      <c r="U320" s="211"/>
      <c r="V320" s="211"/>
      <c r="W320" s="211"/>
      <c r="X320" s="211"/>
      <c r="Y320" s="211"/>
      <c r="Z320" s="211"/>
      <c r="AA320" s="211"/>
      <c r="AB320" s="211"/>
      <c r="AC320" s="211"/>
      <c r="AD320" s="211"/>
      <c r="AE320" s="211"/>
      <c r="AF320" s="211"/>
      <c r="AG320" s="211"/>
      <c r="AH320" s="211"/>
      <c r="AI320" s="211"/>
    </row>
    <row r="321" spans="1:35" ht="24.95" customHeight="1" x14ac:dyDescent="0.25">
      <c r="A321" s="88">
        <f>+PACKING!C311</f>
        <v>310</v>
      </c>
      <c r="B321" s="89" t="str">
        <f>+PACKING!D311</f>
        <v>06 MAY 2024</v>
      </c>
      <c r="C321" s="90">
        <f>+PACKING!F311</f>
        <v>142073</v>
      </c>
      <c r="D321" s="90" t="str">
        <f t="shared" si="20"/>
        <v>142073---BSCS</v>
      </c>
      <c r="E321" s="90" t="str">
        <f t="shared" si="21"/>
        <v>CSC394---WEB DESIGN AND DEVELOPMENT SEC 1</v>
      </c>
      <c r="F321" s="91" t="str">
        <f>+PACKING!E311</f>
        <v>BSCS</v>
      </c>
      <c r="G321" s="92" t="str">
        <f>+PACKING!I311</f>
        <v>II</v>
      </c>
      <c r="H321" s="91" t="s">
        <v>38</v>
      </c>
      <c r="I321" s="90" t="str">
        <f t="shared" si="22"/>
        <v>OB - 46</v>
      </c>
      <c r="J321" s="91" t="str">
        <f t="shared" si="23"/>
        <v>R</v>
      </c>
      <c r="K321" s="90"/>
      <c r="L321" s="92">
        <f>+PACKING!L311</f>
        <v>7</v>
      </c>
      <c r="M321" s="92">
        <f t="shared" si="24"/>
        <v>9</v>
      </c>
      <c r="N321" s="91" t="str">
        <f>+PACKING!G311</f>
        <v>CSC394</v>
      </c>
      <c r="O321" s="91" t="str">
        <f>+PACKING!H311</f>
        <v>WEB DESIGN AND DEVELOPMENT SEC 1</v>
      </c>
      <c r="P321" s="90" t="s">
        <v>17</v>
      </c>
      <c r="Q321" s="91" t="str">
        <f>+PACKING!J311</f>
        <v>R</v>
      </c>
      <c r="R321" s="93" t="str">
        <f>+PACKING!K311</f>
        <v>OB - 46</v>
      </c>
      <c r="S321" s="94" t="s">
        <v>74</v>
      </c>
      <c r="T321" s="211" t="s">
        <v>73</v>
      </c>
      <c r="U321" s="211"/>
      <c r="V321" s="211"/>
      <c r="W321" s="211"/>
      <c r="X321" s="211"/>
      <c r="Y321" s="211"/>
      <c r="Z321" s="211"/>
      <c r="AA321" s="211"/>
      <c r="AB321" s="211"/>
      <c r="AC321" s="211"/>
      <c r="AD321" s="211"/>
      <c r="AE321" s="211"/>
      <c r="AF321" s="211"/>
      <c r="AG321" s="211"/>
      <c r="AH321" s="211"/>
      <c r="AI321" s="211"/>
    </row>
    <row r="322" spans="1:35" ht="24.95" customHeight="1" x14ac:dyDescent="0.25">
      <c r="A322" s="88">
        <f>+PACKING!C312</f>
        <v>311</v>
      </c>
      <c r="B322" s="89" t="str">
        <f>+PACKING!D312</f>
        <v>06 MAY 2024</v>
      </c>
      <c r="C322" s="90">
        <f>+PACKING!F312</f>
        <v>142073</v>
      </c>
      <c r="D322" s="90" t="str">
        <f t="shared" si="20"/>
        <v>142073---BSCS</v>
      </c>
      <c r="E322" s="90" t="str">
        <f t="shared" si="21"/>
        <v>CSC394---WEB DESIGN AND DEVELOPMENT SEC 1</v>
      </c>
      <c r="F322" s="91" t="str">
        <f>+PACKING!E312</f>
        <v>BSCS</v>
      </c>
      <c r="G322" s="92" t="str">
        <f>+PACKING!I312</f>
        <v>II</v>
      </c>
      <c r="H322" s="91" t="s">
        <v>38</v>
      </c>
      <c r="I322" s="90" t="str">
        <f t="shared" si="22"/>
        <v>OB - 47</v>
      </c>
      <c r="J322" s="91" t="str">
        <f t="shared" si="23"/>
        <v>R</v>
      </c>
      <c r="K322" s="90"/>
      <c r="L322" s="92">
        <f>+PACKING!L312</f>
        <v>21</v>
      </c>
      <c r="M322" s="92">
        <f t="shared" si="24"/>
        <v>23</v>
      </c>
      <c r="N322" s="91" t="str">
        <f>+PACKING!G312</f>
        <v>CSC394</v>
      </c>
      <c r="O322" s="91" t="str">
        <f>+PACKING!H312</f>
        <v>WEB DESIGN AND DEVELOPMENT SEC 1</v>
      </c>
      <c r="P322" s="90" t="s">
        <v>17</v>
      </c>
      <c r="Q322" s="91" t="str">
        <f>+PACKING!J312</f>
        <v>R</v>
      </c>
      <c r="R322" s="93" t="str">
        <f>+PACKING!K312</f>
        <v>OB - 47</v>
      </c>
      <c r="S322" s="94" t="s">
        <v>74</v>
      </c>
      <c r="T322" s="211" t="s">
        <v>73</v>
      </c>
      <c r="U322" s="211"/>
      <c r="V322" s="211"/>
      <c r="W322" s="211"/>
      <c r="X322" s="211"/>
      <c r="Y322" s="211"/>
      <c r="Z322" s="211"/>
      <c r="AA322" s="211"/>
      <c r="AB322" s="211"/>
      <c r="AC322" s="211"/>
      <c r="AD322" s="211"/>
      <c r="AE322" s="211"/>
      <c r="AF322" s="211"/>
      <c r="AG322" s="211"/>
      <c r="AH322" s="211"/>
      <c r="AI322" s="211"/>
    </row>
    <row r="323" spans="1:35" ht="24.95" customHeight="1" x14ac:dyDescent="0.25">
      <c r="A323" s="88">
        <f>+PACKING!C313</f>
        <v>312</v>
      </c>
      <c r="B323" s="89" t="str">
        <f>+PACKING!D313</f>
        <v>06 MAY 2024</v>
      </c>
      <c r="C323" s="90">
        <f>+PACKING!F313</f>
        <v>142074</v>
      </c>
      <c r="D323" s="90" t="str">
        <f t="shared" si="20"/>
        <v>142074---BSCS</v>
      </c>
      <c r="E323" s="90" t="str">
        <f t="shared" si="21"/>
        <v>CSC394---WEB DESIGN AND DEVELOPMENT SEC 2</v>
      </c>
      <c r="F323" s="91" t="str">
        <f>+PACKING!E313</f>
        <v>BSCS</v>
      </c>
      <c r="G323" s="92" t="str">
        <f>+PACKING!I313</f>
        <v>II</v>
      </c>
      <c r="H323" s="91" t="s">
        <v>38</v>
      </c>
      <c r="I323" s="90" t="str">
        <f t="shared" si="22"/>
        <v>OB - 47</v>
      </c>
      <c r="J323" s="91" t="str">
        <f t="shared" si="23"/>
        <v>R</v>
      </c>
      <c r="K323" s="90"/>
      <c r="L323" s="92">
        <f>+PACKING!L313</f>
        <v>1</v>
      </c>
      <c r="M323" s="92">
        <f t="shared" si="24"/>
        <v>3</v>
      </c>
      <c r="N323" s="91" t="str">
        <f>+PACKING!G313</f>
        <v>CSC394</v>
      </c>
      <c r="O323" s="91" t="str">
        <f>+PACKING!H313</f>
        <v>WEB DESIGN AND DEVELOPMENT SEC 2</v>
      </c>
      <c r="P323" s="90" t="s">
        <v>17</v>
      </c>
      <c r="Q323" s="91" t="str">
        <f>+PACKING!J313</f>
        <v>R</v>
      </c>
      <c r="R323" s="93" t="str">
        <f>+PACKING!K313</f>
        <v>OB - 47</v>
      </c>
      <c r="S323" s="94" t="s">
        <v>74</v>
      </c>
      <c r="T323" s="211" t="s">
        <v>73</v>
      </c>
      <c r="U323" s="211"/>
      <c r="V323" s="211"/>
      <c r="W323" s="211"/>
      <c r="X323" s="211"/>
      <c r="Y323" s="211"/>
      <c r="Z323" s="211"/>
      <c r="AA323" s="211"/>
      <c r="AB323" s="211"/>
      <c r="AC323" s="211"/>
      <c r="AD323" s="211"/>
      <c r="AE323" s="211"/>
      <c r="AF323" s="211"/>
      <c r="AG323" s="211"/>
      <c r="AH323" s="211"/>
      <c r="AI323" s="211"/>
    </row>
    <row r="324" spans="1:35" ht="24.95" customHeight="1" x14ac:dyDescent="0.25">
      <c r="A324" s="88">
        <f>+PACKING!C314</f>
        <v>313</v>
      </c>
      <c r="B324" s="89" t="str">
        <f>+PACKING!D314</f>
        <v>06 MAY 2024</v>
      </c>
      <c r="C324" s="90">
        <f>+PACKING!F314</f>
        <v>142074</v>
      </c>
      <c r="D324" s="90" t="str">
        <f t="shared" si="20"/>
        <v>142074---BSCS</v>
      </c>
      <c r="E324" s="90" t="str">
        <f t="shared" si="21"/>
        <v>CSC394---WEB DESIGN AND DEVELOPMENT SEC 2</v>
      </c>
      <c r="F324" s="91" t="str">
        <f>+PACKING!E314</f>
        <v>BSCS</v>
      </c>
      <c r="G324" s="92" t="str">
        <f>+PACKING!I314</f>
        <v>II</v>
      </c>
      <c r="H324" s="91" t="s">
        <v>38</v>
      </c>
      <c r="I324" s="90" t="str">
        <f t="shared" si="22"/>
        <v>OB - 48</v>
      </c>
      <c r="J324" s="91" t="str">
        <f t="shared" si="23"/>
        <v>R</v>
      </c>
      <c r="K324" s="90"/>
      <c r="L324" s="92">
        <f>+PACKING!L314</f>
        <v>22</v>
      </c>
      <c r="M324" s="92">
        <f t="shared" si="24"/>
        <v>24</v>
      </c>
      <c r="N324" s="91" t="str">
        <f>+PACKING!G314</f>
        <v>CSC394</v>
      </c>
      <c r="O324" s="91" t="str">
        <f>+PACKING!H314</f>
        <v>WEB DESIGN AND DEVELOPMENT SEC 2</v>
      </c>
      <c r="P324" s="90" t="s">
        <v>17</v>
      </c>
      <c r="Q324" s="91" t="str">
        <f>+PACKING!J314</f>
        <v>R</v>
      </c>
      <c r="R324" s="93" t="str">
        <f>+PACKING!K314</f>
        <v>OB - 48</v>
      </c>
      <c r="S324" s="94" t="s">
        <v>74</v>
      </c>
      <c r="T324" s="211" t="s">
        <v>73</v>
      </c>
      <c r="U324" s="211"/>
      <c r="V324" s="211"/>
      <c r="W324" s="211"/>
      <c r="X324" s="211"/>
      <c r="Y324" s="211"/>
      <c r="Z324" s="211"/>
      <c r="AA324" s="211"/>
      <c r="AB324" s="211"/>
      <c r="AC324" s="211"/>
      <c r="AD324" s="211"/>
      <c r="AE324" s="211"/>
      <c r="AF324" s="211"/>
      <c r="AG324" s="211"/>
      <c r="AH324" s="211"/>
      <c r="AI324" s="211"/>
    </row>
    <row r="325" spans="1:35" ht="24.95" customHeight="1" x14ac:dyDescent="0.25">
      <c r="A325" s="88">
        <f>+PACKING!C315</f>
        <v>314</v>
      </c>
      <c r="B325" s="89" t="str">
        <f>+PACKING!D315</f>
        <v>06 MAY 2024</v>
      </c>
      <c r="C325" s="90">
        <f>+PACKING!F315</f>
        <v>142074</v>
      </c>
      <c r="D325" s="90" t="str">
        <f t="shared" si="20"/>
        <v>142074---BSCS</v>
      </c>
      <c r="E325" s="90" t="str">
        <f t="shared" si="21"/>
        <v>CSC394---WEB DESIGN AND DEVELOPMENT SEC 2</v>
      </c>
      <c r="F325" s="91" t="str">
        <f>+PACKING!E315</f>
        <v>BSCS</v>
      </c>
      <c r="G325" s="92" t="str">
        <f>+PACKING!I315</f>
        <v>II</v>
      </c>
      <c r="H325" s="91" t="s">
        <v>38</v>
      </c>
      <c r="I325" s="90" t="str">
        <f t="shared" si="22"/>
        <v>OB - 49</v>
      </c>
      <c r="J325" s="91" t="str">
        <f t="shared" si="23"/>
        <v>R</v>
      </c>
      <c r="K325" s="90"/>
      <c r="L325" s="92">
        <f>+PACKING!L315</f>
        <v>10</v>
      </c>
      <c r="M325" s="92">
        <f t="shared" si="24"/>
        <v>12</v>
      </c>
      <c r="N325" s="91" t="str">
        <f>+PACKING!G315</f>
        <v>CSC394</v>
      </c>
      <c r="O325" s="91" t="str">
        <f>+PACKING!H315</f>
        <v>WEB DESIGN AND DEVELOPMENT SEC 2</v>
      </c>
      <c r="P325" s="90" t="s">
        <v>17</v>
      </c>
      <c r="Q325" s="91" t="str">
        <f>+PACKING!J315</f>
        <v>R</v>
      </c>
      <c r="R325" s="93" t="str">
        <f>+PACKING!K315</f>
        <v>OB - 49</v>
      </c>
      <c r="S325" s="94" t="s">
        <v>74</v>
      </c>
      <c r="T325" s="211" t="s">
        <v>73</v>
      </c>
      <c r="U325" s="211"/>
      <c r="V325" s="211"/>
      <c r="W325" s="211"/>
      <c r="X325" s="211"/>
      <c r="Y325" s="211"/>
      <c r="Z325" s="211"/>
      <c r="AA325" s="211"/>
      <c r="AB325" s="211"/>
      <c r="AC325" s="211"/>
      <c r="AD325" s="211"/>
      <c r="AE325" s="211"/>
      <c r="AF325" s="211"/>
      <c r="AG325" s="211"/>
      <c r="AH325" s="211"/>
      <c r="AI325" s="211"/>
    </row>
    <row r="326" spans="1:35" ht="24.95" customHeight="1" x14ac:dyDescent="0.25">
      <c r="A326" s="88">
        <f>+PACKING!C316</f>
        <v>315</v>
      </c>
      <c r="B326" s="89" t="str">
        <f>+PACKING!D316</f>
        <v>06 MAY 2024</v>
      </c>
      <c r="C326" s="90">
        <f>+PACKING!F316</f>
        <v>142075</v>
      </c>
      <c r="D326" s="90" t="str">
        <f t="shared" si="20"/>
        <v>142075---BSCS</v>
      </c>
      <c r="E326" s="90" t="str">
        <f t="shared" si="21"/>
        <v>CSC394---WEB DESIGN AND DEVELOPMENT SEC 3</v>
      </c>
      <c r="F326" s="91" t="str">
        <f>+PACKING!E316</f>
        <v>BSCS</v>
      </c>
      <c r="G326" s="92" t="str">
        <f>+PACKING!I316</f>
        <v>II</v>
      </c>
      <c r="H326" s="91" t="s">
        <v>38</v>
      </c>
      <c r="I326" s="90" t="str">
        <f t="shared" si="22"/>
        <v>OB - 49</v>
      </c>
      <c r="J326" s="91" t="str">
        <f t="shared" si="23"/>
        <v>R</v>
      </c>
      <c r="K326" s="90"/>
      <c r="L326" s="92">
        <f>+PACKING!L316</f>
        <v>12</v>
      </c>
      <c r="M326" s="92">
        <f t="shared" si="24"/>
        <v>14</v>
      </c>
      <c r="N326" s="91" t="str">
        <f>+PACKING!G316</f>
        <v>CSC394</v>
      </c>
      <c r="O326" s="91" t="str">
        <f>+PACKING!H316</f>
        <v>WEB DESIGN AND DEVELOPMENT SEC 3</v>
      </c>
      <c r="P326" s="90" t="s">
        <v>17</v>
      </c>
      <c r="Q326" s="91" t="str">
        <f>+PACKING!J316</f>
        <v>R</v>
      </c>
      <c r="R326" s="93" t="str">
        <f>+PACKING!K316</f>
        <v>OB - 49</v>
      </c>
      <c r="S326" s="94" t="s">
        <v>74</v>
      </c>
      <c r="T326" s="211" t="s">
        <v>73</v>
      </c>
      <c r="U326" s="211"/>
      <c r="V326" s="211"/>
      <c r="W326" s="211"/>
      <c r="X326" s="211"/>
      <c r="Y326" s="211"/>
      <c r="Z326" s="211"/>
      <c r="AA326" s="211"/>
      <c r="AB326" s="211"/>
      <c r="AC326" s="211"/>
      <c r="AD326" s="211"/>
      <c r="AE326" s="211"/>
      <c r="AF326" s="211"/>
      <c r="AG326" s="211"/>
      <c r="AH326" s="211"/>
      <c r="AI326" s="211"/>
    </row>
    <row r="327" spans="1:35" ht="24.95" customHeight="1" x14ac:dyDescent="0.25">
      <c r="A327" s="88">
        <f>+PACKING!C317</f>
        <v>316</v>
      </c>
      <c r="B327" s="89" t="str">
        <f>+PACKING!D317</f>
        <v>06 MAY 2024</v>
      </c>
      <c r="C327" s="90">
        <f>+PACKING!F317</f>
        <v>140843</v>
      </c>
      <c r="D327" s="90" t="str">
        <f t="shared" si="20"/>
        <v>140843---BS AP</v>
      </c>
      <c r="E327" s="90" t="str">
        <f t="shared" si="21"/>
        <v>APSY312---DATA ANALYSIS USING SPSS SEC 1</v>
      </c>
      <c r="F327" s="91" t="str">
        <f>+PACKING!E317</f>
        <v>BS AP</v>
      </c>
      <c r="G327" s="92" t="str">
        <f>+PACKING!I317</f>
        <v>II</v>
      </c>
      <c r="H327" s="91" t="s">
        <v>38</v>
      </c>
      <c r="I327" s="90" t="str">
        <f t="shared" si="22"/>
        <v>OB - 51</v>
      </c>
      <c r="J327" s="91" t="str">
        <f t="shared" si="23"/>
        <v>E</v>
      </c>
      <c r="K327" s="90"/>
      <c r="L327" s="92">
        <f>+PACKING!L317</f>
        <v>18</v>
      </c>
      <c r="M327" s="92">
        <f t="shared" si="24"/>
        <v>20</v>
      </c>
      <c r="N327" s="91" t="str">
        <f>+PACKING!G317</f>
        <v>APSY312</v>
      </c>
      <c r="O327" s="91" t="str">
        <f>+PACKING!H317</f>
        <v>DATA ANALYSIS USING SPSS SEC 1</v>
      </c>
      <c r="P327" s="90" t="s">
        <v>17</v>
      </c>
      <c r="Q327" s="91" t="str">
        <f>+PACKING!J317</f>
        <v>E</v>
      </c>
      <c r="R327" s="93" t="str">
        <f>+PACKING!K317</f>
        <v>OB - 51</v>
      </c>
      <c r="S327" s="94" t="s">
        <v>74</v>
      </c>
      <c r="T327" s="211" t="s">
        <v>73</v>
      </c>
      <c r="U327" s="211"/>
      <c r="V327" s="211"/>
      <c r="W327" s="211"/>
      <c r="X327" s="211"/>
      <c r="Y327" s="211"/>
      <c r="Z327" s="211"/>
      <c r="AA327" s="211"/>
      <c r="AB327" s="211"/>
      <c r="AC327" s="211"/>
      <c r="AD327" s="211"/>
      <c r="AE327" s="211"/>
      <c r="AF327" s="211"/>
      <c r="AG327" s="211"/>
      <c r="AH327" s="211"/>
      <c r="AI327" s="211"/>
    </row>
    <row r="328" spans="1:35" ht="24.95" customHeight="1" x14ac:dyDescent="0.25">
      <c r="A328" s="88">
        <f>+PACKING!C318</f>
        <v>317</v>
      </c>
      <c r="B328" s="89" t="str">
        <f>+PACKING!D318</f>
        <v>06 MAY 2024</v>
      </c>
      <c r="C328" s="90">
        <f>+PACKING!F318</f>
        <v>140850</v>
      </c>
      <c r="D328" s="90" t="str">
        <f t="shared" si="20"/>
        <v>140850---BS AP</v>
      </c>
      <c r="E328" s="90" t="str">
        <f t="shared" si="21"/>
        <v>APSY312---DATA ANALYSIS USING SPSS SEC 2</v>
      </c>
      <c r="F328" s="91" t="str">
        <f>+PACKING!E318</f>
        <v>BS AP</v>
      </c>
      <c r="G328" s="92" t="str">
        <f>+PACKING!I318</f>
        <v>II</v>
      </c>
      <c r="H328" s="91" t="s">
        <v>38</v>
      </c>
      <c r="I328" s="90" t="str">
        <f t="shared" si="22"/>
        <v>OB - 51</v>
      </c>
      <c r="J328" s="91" t="str">
        <f t="shared" si="23"/>
        <v>E</v>
      </c>
      <c r="K328" s="90"/>
      <c r="L328" s="92">
        <f>+PACKING!L318</f>
        <v>4</v>
      </c>
      <c r="M328" s="92">
        <f t="shared" si="24"/>
        <v>6</v>
      </c>
      <c r="N328" s="91" t="str">
        <f>+PACKING!G318</f>
        <v>APSY312</v>
      </c>
      <c r="O328" s="91" t="str">
        <f>+PACKING!H318</f>
        <v>DATA ANALYSIS USING SPSS SEC 2</v>
      </c>
      <c r="P328" s="90" t="s">
        <v>17</v>
      </c>
      <c r="Q328" s="91" t="str">
        <f>+PACKING!J318</f>
        <v>E</v>
      </c>
      <c r="R328" s="93" t="str">
        <f>+PACKING!K318</f>
        <v>OB - 51</v>
      </c>
      <c r="S328" s="94" t="s">
        <v>74</v>
      </c>
      <c r="T328" s="211" t="s">
        <v>73</v>
      </c>
      <c r="U328" s="211"/>
      <c r="V328" s="211"/>
      <c r="W328" s="211"/>
      <c r="X328" s="211"/>
      <c r="Y328" s="211"/>
      <c r="Z328" s="211"/>
      <c r="AA328" s="211"/>
      <c r="AB328" s="211"/>
      <c r="AC328" s="211"/>
      <c r="AD328" s="211"/>
      <c r="AE328" s="211"/>
      <c r="AF328" s="211"/>
      <c r="AG328" s="211"/>
      <c r="AH328" s="211"/>
      <c r="AI328" s="211"/>
    </row>
    <row r="329" spans="1:35" ht="24.95" customHeight="1" x14ac:dyDescent="0.25">
      <c r="A329" s="88">
        <f>+PACKING!C319</f>
        <v>318</v>
      </c>
      <c r="B329" s="89" t="str">
        <f>+PACKING!D319</f>
        <v>06 MAY 2024</v>
      </c>
      <c r="C329" s="90">
        <f>+PACKING!F319</f>
        <v>140850</v>
      </c>
      <c r="D329" s="90" t="str">
        <f t="shared" si="20"/>
        <v>140850---BS AP</v>
      </c>
      <c r="E329" s="90" t="str">
        <f t="shared" si="21"/>
        <v>APSY312---DATA ANALYSIS USING SPSS SEC 2</v>
      </c>
      <c r="F329" s="91" t="str">
        <f>+PACKING!E319</f>
        <v>BS AP</v>
      </c>
      <c r="G329" s="92" t="str">
        <f>+PACKING!I319</f>
        <v>II</v>
      </c>
      <c r="H329" s="91" t="s">
        <v>38</v>
      </c>
      <c r="I329" s="90" t="str">
        <f t="shared" si="22"/>
        <v>OB - 52</v>
      </c>
      <c r="J329" s="91" t="str">
        <f t="shared" si="23"/>
        <v>E</v>
      </c>
      <c r="K329" s="90"/>
      <c r="L329" s="92">
        <f>+PACKING!L319</f>
        <v>22</v>
      </c>
      <c r="M329" s="92">
        <f t="shared" si="24"/>
        <v>24</v>
      </c>
      <c r="N329" s="91" t="str">
        <f>+PACKING!G319</f>
        <v>APSY312</v>
      </c>
      <c r="O329" s="91" t="str">
        <f>+PACKING!H319</f>
        <v>DATA ANALYSIS USING SPSS SEC 2</v>
      </c>
      <c r="P329" s="90" t="s">
        <v>17</v>
      </c>
      <c r="Q329" s="91" t="str">
        <f>+PACKING!J319</f>
        <v>E</v>
      </c>
      <c r="R329" s="93" t="str">
        <f>+PACKING!K319</f>
        <v>OB - 52</v>
      </c>
      <c r="S329" s="94" t="s">
        <v>74</v>
      </c>
      <c r="T329" s="211" t="s">
        <v>73</v>
      </c>
      <c r="U329" s="211"/>
      <c r="V329" s="211"/>
      <c r="W329" s="211"/>
      <c r="X329" s="211"/>
      <c r="Y329" s="211"/>
      <c r="Z329" s="211"/>
      <c r="AA329" s="211"/>
      <c r="AB329" s="211"/>
      <c r="AC329" s="211"/>
      <c r="AD329" s="211"/>
      <c r="AE329" s="211"/>
      <c r="AF329" s="211"/>
      <c r="AG329" s="211"/>
      <c r="AH329" s="211"/>
      <c r="AI329" s="211"/>
    </row>
    <row r="330" spans="1:35" ht="24.95" customHeight="1" x14ac:dyDescent="0.25">
      <c r="A330" s="88">
        <f>+PACKING!C320</f>
        <v>319</v>
      </c>
      <c r="B330" s="89" t="str">
        <f>+PACKING!D320</f>
        <v>06 MAY 2024</v>
      </c>
      <c r="C330" s="90">
        <f>+PACKING!F320</f>
        <v>140850</v>
      </c>
      <c r="D330" s="90" t="str">
        <f t="shared" si="20"/>
        <v>140850---BS AP</v>
      </c>
      <c r="E330" s="90" t="str">
        <f t="shared" si="21"/>
        <v>APSY312---DATA ANALYSIS USING SPSS SEC 2</v>
      </c>
      <c r="F330" s="91" t="str">
        <f>+PACKING!E320</f>
        <v>BS AP</v>
      </c>
      <c r="G330" s="92" t="str">
        <f>+PACKING!I320</f>
        <v>II</v>
      </c>
      <c r="H330" s="91" t="s">
        <v>38</v>
      </c>
      <c r="I330" s="90" t="str">
        <f t="shared" si="22"/>
        <v>OB - 53</v>
      </c>
      <c r="J330" s="91" t="str">
        <f t="shared" si="23"/>
        <v>F</v>
      </c>
      <c r="K330" s="90"/>
      <c r="L330" s="92">
        <f>+PACKING!L320</f>
        <v>4</v>
      </c>
      <c r="M330" s="92">
        <f t="shared" si="24"/>
        <v>6</v>
      </c>
      <c r="N330" s="91" t="str">
        <f>+PACKING!G320</f>
        <v>APSY312</v>
      </c>
      <c r="O330" s="91" t="str">
        <f>+PACKING!H320</f>
        <v>DATA ANALYSIS USING SPSS SEC 2</v>
      </c>
      <c r="P330" s="90" t="s">
        <v>17</v>
      </c>
      <c r="Q330" s="91" t="str">
        <f>+PACKING!J320</f>
        <v>F</v>
      </c>
      <c r="R330" s="93" t="str">
        <f>+PACKING!K320</f>
        <v>OB - 53</v>
      </c>
      <c r="S330" s="94" t="s">
        <v>74</v>
      </c>
      <c r="T330" s="211" t="s">
        <v>73</v>
      </c>
      <c r="U330" s="211"/>
      <c r="V330" s="211"/>
      <c r="W330" s="211"/>
      <c r="X330" s="211"/>
      <c r="Y330" s="211"/>
      <c r="Z330" s="211"/>
      <c r="AA330" s="211"/>
      <c r="AB330" s="211"/>
      <c r="AC330" s="211"/>
      <c r="AD330" s="211"/>
      <c r="AE330" s="211"/>
      <c r="AF330" s="211"/>
      <c r="AG330" s="211"/>
      <c r="AH330" s="211"/>
      <c r="AI330" s="211"/>
    </row>
    <row r="331" spans="1:35" ht="24.95" customHeight="1" x14ac:dyDescent="0.25">
      <c r="A331" s="88">
        <f>+PACKING!C321</f>
        <v>320</v>
      </c>
      <c r="B331" s="89" t="str">
        <f>+PACKING!D321</f>
        <v>06 MAY 2024</v>
      </c>
      <c r="C331" s="90">
        <f>+PACKING!F321</f>
        <v>140896</v>
      </c>
      <c r="D331" s="90" t="str">
        <f t="shared" si="20"/>
        <v>140896---BS BT</v>
      </c>
      <c r="E331" s="90" t="str">
        <f t="shared" si="21"/>
        <v>BTCH381---PRINCIPLES OF BIOCHEMICAL ENGINEERING  SEC 1</v>
      </c>
      <c r="F331" s="91" t="str">
        <f>+PACKING!E321</f>
        <v>BS BT</v>
      </c>
      <c r="G331" s="92" t="str">
        <f>+PACKING!I321</f>
        <v>II</v>
      </c>
      <c r="H331" s="91" t="s">
        <v>38</v>
      </c>
      <c r="I331" s="90" t="str">
        <f t="shared" si="22"/>
        <v>OB - 53</v>
      </c>
      <c r="J331" s="91" t="str">
        <f t="shared" si="23"/>
        <v>F</v>
      </c>
      <c r="K331" s="90"/>
      <c r="L331" s="92">
        <f>+PACKING!L321</f>
        <v>18</v>
      </c>
      <c r="M331" s="92">
        <f t="shared" si="24"/>
        <v>20</v>
      </c>
      <c r="N331" s="91" t="str">
        <f>+PACKING!G321</f>
        <v>BTCH381</v>
      </c>
      <c r="O331" s="91" t="str">
        <f>+PACKING!H321</f>
        <v>PRINCIPLES OF BIOCHEMICAL ENGINEERING  SEC 1</v>
      </c>
      <c r="P331" s="90" t="s">
        <v>17</v>
      </c>
      <c r="Q331" s="91" t="str">
        <f>+PACKING!J321</f>
        <v>F</v>
      </c>
      <c r="R331" s="93" t="str">
        <f>+PACKING!K321</f>
        <v>OB - 53</v>
      </c>
      <c r="S331" s="94" t="s">
        <v>74</v>
      </c>
      <c r="T331" s="211" t="s">
        <v>73</v>
      </c>
      <c r="U331" s="211"/>
      <c r="V331" s="211"/>
      <c r="W331" s="211"/>
      <c r="X331" s="211"/>
      <c r="Y331" s="211"/>
      <c r="Z331" s="211"/>
      <c r="AA331" s="211"/>
      <c r="AB331" s="211"/>
      <c r="AC331" s="211"/>
      <c r="AD331" s="211"/>
      <c r="AE331" s="211"/>
      <c r="AF331" s="211"/>
      <c r="AG331" s="211"/>
      <c r="AH331" s="211"/>
      <c r="AI331" s="211"/>
    </row>
    <row r="332" spans="1:35" ht="24.95" customHeight="1" x14ac:dyDescent="0.25">
      <c r="A332" s="88">
        <f>+PACKING!C322</f>
        <v>321</v>
      </c>
      <c r="B332" s="89" t="str">
        <f>+PACKING!D322</f>
        <v>06 MAY 2024</v>
      </c>
      <c r="C332" s="90">
        <f>+PACKING!F322</f>
        <v>140896</v>
      </c>
      <c r="D332" s="90" t="str">
        <f t="shared" si="20"/>
        <v>140896---BS BT</v>
      </c>
      <c r="E332" s="90" t="str">
        <f t="shared" si="21"/>
        <v>BTCH381---PRINCIPLES OF BIOCHEMICAL ENGINEERING  SEC 1</v>
      </c>
      <c r="F332" s="91" t="str">
        <f>+PACKING!E322</f>
        <v>BS BT</v>
      </c>
      <c r="G332" s="92" t="str">
        <f>+PACKING!I322</f>
        <v>II</v>
      </c>
      <c r="H332" s="91" t="s">
        <v>38</v>
      </c>
      <c r="I332" s="90" t="str">
        <f t="shared" si="22"/>
        <v>OB - 54</v>
      </c>
      <c r="J332" s="91" t="str">
        <f t="shared" si="23"/>
        <v>F</v>
      </c>
      <c r="K332" s="90"/>
      <c r="L332" s="92">
        <f>+PACKING!L322</f>
        <v>8</v>
      </c>
      <c r="M332" s="92">
        <f t="shared" si="24"/>
        <v>10</v>
      </c>
      <c r="N332" s="91" t="str">
        <f>+PACKING!G322</f>
        <v>BTCH381</v>
      </c>
      <c r="O332" s="91" t="str">
        <f>+PACKING!H322</f>
        <v>PRINCIPLES OF BIOCHEMICAL ENGINEERING  SEC 1</v>
      </c>
      <c r="P332" s="90" t="s">
        <v>17</v>
      </c>
      <c r="Q332" s="91" t="str">
        <f>+PACKING!J322</f>
        <v>F</v>
      </c>
      <c r="R332" s="93" t="str">
        <f>+PACKING!K322</f>
        <v>OB - 54</v>
      </c>
      <c r="S332" s="94" t="s">
        <v>74</v>
      </c>
      <c r="T332" s="211" t="s">
        <v>73</v>
      </c>
      <c r="U332" s="211"/>
      <c r="V332" s="211"/>
      <c r="W332" s="211"/>
      <c r="X332" s="211"/>
      <c r="Y332" s="211"/>
      <c r="Z332" s="211"/>
      <c r="AA332" s="211"/>
      <c r="AB332" s="211"/>
      <c r="AC332" s="211"/>
      <c r="AD332" s="211"/>
      <c r="AE332" s="211"/>
      <c r="AF332" s="211"/>
      <c r="AG332" s="211"/>
      <c r="AH332" s="211"/>
      <c r="AI332" s="211"/>
    </row>
    <row r="333" spans="1:35" ht="24.95" customHeight="1" x14ac:dyDescent="0.25">
      <c r="A333" s="88">
        <f>+PACKING!C323</f>
        <v>322</v>
      </c>
      <c r="B333" s="89" t="str">
        <f>+PACKING!D323</f>
        <v>06 MAY 2024</v>
      </c>
      <c r="C333" s="90">
        <f>+PACKING!F323</f>
        <v>140934</v>
      </c>
      <c r="D333" s="90" t="str">
        <f t="shared" ref="D333:D396" si="25">+C333&amp;H333&amp;F333</f>
        <v>140934---BBA (Hons)</v>
      </c>
      <c r="E333" s="90" t="str">
        <f t="shared" ref="E333:E396" si="26">+N333&amp;H333&amp;O333</f>
        <v>CSC102---MANAGEMENT INFORMATION SYSTEM SEC 1</v>
      </c>
      <c r="F333" s="91" t="str">
        <f>+PACKING!E323</f>
        <v>BBA (Hons)</v>
      </c>
      <c r="G333" s="92" t="str">
        <f>+PACKING!I323</f>
        <v>II</v>
      </c>
      <c r="H333" s="91" t="s">
        <v>38</v>
      </c>
      <c r="I333" s="90" t="str">
        <f t="shared" ref="I333:I396" si="27">+R333</f>
        <v>OB - 54</v>
      </c>
      <c r="J333" s="91" t="str">
        <f t="shared" ref="J333:J396" si="28">+Q333</f>
        <v>F</v>
      </c>
      <c r="K333" s="90"/>
      <c r="L333" s="92">
        <f>+PACKING!L323</f>
        <v>14</v>
      </c>
      <c r="M333" s="92">
        <f t="shared" ref="M333:M396" si="29">+L333+2</f>
        <v>16</v>
      </c>
      <c r="N333" s="91" t="str">
        <f>+PACKING!G323</f>
        <v>CSC102</v>
      </c>
      <c r="O333" s="91" t="str">
        <f>+PACKING!H323</f>
        <v>MANAGEMENT INFORMATION SYSTEM SEC 1</v>
      </c>
      <c r="P333" s="90" t="s">
        <v>17</v>
      </c>
      <c r="Q333" s="91" t="str">
        <f>+PACKING!J323</f>
        <v>F</v>
      </c>
      <c r="R333" s="93" t="str">
        <f>+PACKING!K323</f>
        <v>OB - 54</v>
      </c>
      <c r="S333" s="94" t="s">
        <v>74</v>
      </c>
      <c r="T333" s="211" t="s">
        <v>73</v>
      </c>
      <c r="U333" s="211"/>
      <c r="V333" s="211"/>
      <c r="W333" s="211"/>
      <c r="X333" s="211"/>
      <c r="Y333" s="211"/>
      <c r="Z333" s="211"/>
      <c r="AA333" s="211"/>
      <c r="AB333" s="211"/>
      <c r="AC333" s="211"/>
      <c r="AD333" s="211"/>
      <c r="AE333" s="211"/>
      <c r="AF333" s="211"/>
      <c r="AG333" s="211"/>
      <c r="AH333" s="211"/>
      <c r="AI333" s="211"/>
    </row>
    <row r="334" spans="1:35" ht="24.95" customHeight="1" x14ac:dyDescent="0.25">
      <c r="A334" s="88">
        <f>+PACKING!C324</f>
        <v>323</v>
      </c>
      <c r="B334" s="89" t="str">
        <f>+PACKING!D324</f>
        <v>06 MAY 2024</v>
      </c>
      <c r="C334" s="90">
        <f>+PACKING!F324</f>
        <v>140934</v>
      </c>
      <c r="D334" s="90" t="str">
        <f t="shared" si="25"/>
        <v>140934---BBA (Hons)</v>
      </c>
      <c r="E334" s="90" t="str">
        <f t="shared" si="26"/>
        <v>CSC102---MANAGEMENT INFORMATION SYSTEM SEC 1</v>
      </c>
      <c r="F334" s="91" t="str">
        <f>+PACKING!E324</f>
        <v>BBA (Hons)</v>
      </c>
      <c r="G334" s="92" t="str">
        <f>+PACKING!I324</f>
        <v>II</v>
      </c>
      <c r="H334" s="91" t="s">
        <v>38</v>
      </c>
      <c r="I334" s="90" t="str">
        <f t="shared" si="27"/>
        <v>OB - 55</v>
      </c>
      <c r="J334" s="91" t="str">
        <f t="shared" si="28"/>
        <v>F</v>
      </c>
      <c r="K334" s="90"/>
      <c r="L334" s="92">
        <f>+PACKING!L324</f>
        <v>14</v>
      </c>
      <c r="M334" s="92">
        <f t="shared" si="29"/>
        <v>16</v>
      </c>
      <c r="N334" s="91" t="str">
        <f>+PACKING!G324</f>
        <v>CSC102</v>
      </c>
      <c r="O334" s="91" t="str">
        <f>+PACKING!H324</f>
        <v>MANAGEMENT INFORMATION SYSTEM SEC 1</v>
      </c>
      <c r="P334" s="90" t="s">
        <v>17</v>
      </c>
      <c r="Q334" s="91" t="str">
        <f>+PACKING!J324</f>
        <v>F</v>
      </c>
      <c r="R334" s="93" t="str">
        <f>+PACKING!K324</f>
        <v>OB - 55</v>
      </c>
      <c r="S334" s="94" t="s">
        <v>74</v>
      </c>
      <c r="T334" s="211" t="s">
        <v>73</v>
      </c>
      <c r="U334" s="211"/>
      <c r="V334" s="211"/>
      <c r="W334" s="211"/>
      <c r="X334" s="211"/>
      <c r="Y334" s="211"/>
      <c r="Z334" s="211"/>
      <c r="AA334" s="211"/>
      <c r="AB334" s="211"/>
      <c r="AC334" s="211"/>
      <c r="AD334" s="211"/>
      <c r="AE334" s="211"/>
      <c r="AF334" s="211"/>
      <c r="AG334" s="211"/>
      <c r="AH334" s="211"/>
      <c r="AI334" s="211"/>
    </row>
    <row r="335" spans="1:35" ht="24.95" customHeight="1" x14ac:dyDescent="0.25">
      <c r="A335" s="88">
        <f>+PACKING!C325</f>
        <v>324</v>
      </c>
      <c r="B335" s="89" t="str">
        <f>+PACKING!D325</f>
        <v>06 MAY 2024</v>
      </c>
      <c r="C335" s="90">
        <f>+PACKING!F325</f>
        <v>140936</v>
      </c>
      <c r="D335" s="90" t="str">
        <f t="shared" si="25"/>
        <v>140936---BBA (Hons)</v>
      </c>
      <c r="E335" s="90" t="str">
        <f t="shared" si="26"/>
        <v>CSC102---MANAGEMENT INFORMATION SYSTEM SEC 2</v>
      </c>
      <c r="F335" s="91" t="str">
        <f>+PACKING!E325</f>
        <v>BBA (Hons)</v>
      </c>
      <c r="G335" s="92" t="str">
        <f>+PACKING!I325</f>
        <v>II</v>
      </c>
      <c r="H335" s="91" t="s">
        <v>38</v>
      </c>
      <c r="I335" s="90" t="str">
        <f t="shared" si="27"/>
        <v>OB - 55</v>
      </c>
      <c r="J335" s="91" t="str">
        <f t="shared" si="28"/>
        <v>F</v>
      </c>
      <c r="K335" s="90"/>
      <c r="L335" s="92">
        <f>+PACKING!L325</f>
        <v>8</v>
      </c>
      <c r="M335" s="92">
        <f t="shared" si="29"/>
        <v>10</v>
      </c>
      <c r="N335" s="91" t="str">
        <f>+PACKING!G325</f>
        <v>CSC102</v>
      </c>
      <c r="O335" s="91" t="str">
        <f>+PACKING!H325</f>
        <v>MANAGEMENT INFORMATION SYSTEM SEC 2</v>
      </c>
      <c r="P335" s="90" t="s">
        <v>17</v>
      </c>
      <c r="Q335" s="91" t="str">
        <f>+PACKING!J325</f>
        <v>F</v>
      </c>
      <c r="R335" s="93" t="str">
        <f>+PACKING!K325</f>
        <v>OB - 55</v>
      </c>
      <c r="S335" s="94" t="s">
        <v>74</v>
      </c>
      <c r="T335" s="211" t="s">
        <v>73</v>
      </c>
      <c r="U335" s="211"/>
      <c r="V335" s="211"/>
      <c r="W335" s="211"/>
      <c r="X335" s="211"/>
      <c r="Y335" s="211"/>
      <c r="Z335" s="211"/>
      <c r="AA335" s="211"/>
      <c r="AB335" s="211"/>
      <c r="AC335" s="211"/>
      <c r="AD335" s="211"/>
      <c r="AE335" s="211"/>
      <c r="AF335" s="211"/>
      <c r="AG335" s="211"/>
      <c r="AH335" s="211"/>
      <c r="AI335" s="211"/>
    </row>
    <row r="336" spans="1:35" ht="24.95" customHeight="1" x14ac:dyDescent="0.25">
      <c r="A336" s="88">
        <f>+PACKING!C326</f>
        <v>325</v>
      </c>
      <c r="B336" s="89" t="str">
        <f>+PACKING!D326</f>
        <v>06 MAY 2024</v>
      </c>
      <c r="C336" s="90">
        <f>+PACKING!F326</f>
        <v>140936</v>
      </c>
      <c r="D336" s="90" t="str">
        <f t="shared" si="25"/>
        <v>140936---BBA (Hons)</v>
      </c>
      <c r="E336" s="90" t="str">
        <f t="shared" si="26"/>
        <v>CSC102---MANAGEMENT INFORMATION SYSTEM SEC 2</v>
      </c>
      <c r="F336" s="91" t="str">
        <f>+PACKING!E326</f>
        <v>BBA (Hons)</v>
      </c>
      <c r="G336" s="92" t="str">
        <f>+PACKING!I326</f>
        <v>II</v>
      </c>
      <c r="H336" s="91" t="s">
        <v>38</v>
      </c>
      <c r="I336" s="90" t="str">
        <f t="shared" si="27"/>
        <v>OB - 56</v>
      </c>
      <c r="J336" s="91" t="str">
        <f t="shared" si="28"/>
        <v>F</v>
      </c>
      <c r="K336" s="90"/>
      <c r="L336" s="92">
        <f>+PACKING!L326</f>
        <v>16</v>
      </c>
      <c r="M336" s="92">
        <f t="shared" si="29"/>
        <v>18</v>
      </c>
      <c r="N336" s="91" t="str">
        <f>+PACKING!G326</f>
        <v>CSC102</v>
      </c>
      <c r="O336" s="91" t="str">
        <f>+PACKING!H326</f>
        <v>MANAGEMENT INFORMATION SYSTEM SEC 2</v>
      </c>
      <c r="P336" s="90" t="s">
        <v>17</v>
      </c>
      <c r="Q336" s="91" t="str">
        <f>+PACKING!J326</f>
        <v>F</v>
      </c>
      <c r="R336" s="93" t="str">
        <f>+PACKING!K326</f>
        <v>OB - 56</v>
      </c>
      <c r="S336" s="94" t="s">
        <v>74</v>
      </c>
      <c r="T336" s="211" t="s">
        <v>73</v>
      </c>
      <c r="U336" s="211"/>
      <c r="V336" s="211"/>
      <c r="W336" s="211"/>
      <c r="X336" s="211"/>
      <c r="Y336" s="211"/>
      <c r="Z336" s="211"/>
      <c r="AA336" s="211"/>
      <c r="AB336" s="211"/>
      <c r="AC336" s="211"/>
      <c r="AD336" s="211"/>
      <c r="AE336" s="211"/>
      <c r="AF336" s="211"/>
      <c r="AG336" s="211"/>
      <c r="AH336" s="211"/>
      <c r="AI336" s="211"/>
    </row>
    <row r="337" spans="1:35" ht="24.95" customHeight="1" x14ac:dyDescent="0.25">
      <c r="A337" s="88">
        <f>+PACKING!C327</f>
        <v>326</v>
      </c>
      <c r="B337" s="89" t="str">
        <f>+PACKING!D327</f>
        <v>06 MAY 2024</v>
      </c>
      <c r="C337" s="90">
        <f>+PACKING!F327</f>
        <v>140942</v>
      </c>
      <c r="D337" s="90" t="str">
        <f t="shared" si="25"/>
        <v>140942---BBA (Hons)</v>
      </c>
      <c r="E337" s="90" t="str">
        <f t="shared" si="26"/>
        <v>CSC102---MANAGEMENT INFORMATION SYSTEM SEC 3</v>
      </c>
      <c r="F337" s="91" t="str">
        <f>+PACKING!E327</f>
        <v>BBA (Hons)</v>
      </c>
      <c r="G337" s="92" t="str">
        <f>+PACKING!I327</f>
        <v>II</v>
      </c>
      <c r="H337" s="91" t="s">
        <v>38</v>
      </c>
      <c r="I337" s="90" t="str">
        <f t="shared" si="27"/>
        <v>OB - 56</v>
      </c>
      <c r="J337" s="91" t="str">
        <f t="shared" si="28"/>
        <v>F</v>
      </c>
      <c r="K337" s="90"/>
      <c r="L337" s="92">
        <f>+PACKING!L327</f>
        <v>6</v>
      </c>
      <c r="M337" s="92">
        <f t="shared" si="29"/>
        <v>8</v>
      </c>
      <c r="N337" s="91" t="str">
        <f>+PACKING!G327</f>
        <v>CSC102</v>
      </c>
      <c r="O337" s="91" t="str">
        <f>+PACKING!H327</f>
        <v>MANAGEMENT INFORMATION SYSTEM SEC 3</v>
      </c>
      <c r="P337" s="90" t="s">
        <v>17</v>
      </c>
      <c r="Q337" s="91" t="str">
        <f>+PACKING!J327</f>
        <v>F</v>
      </c>
      <c r="R337" s="93" t="str">
        <f>+PACKING!K327</f>
        <v>OB - 56</v>
      </c>
      <c r="S337" s="94" t="s">
        <v>74</v>
      </c>
      <c r="T337" s="211" t="s">
        <v>73</v>
      </c>
      <c r="U337" s="211"/>
      <c r="V337" s="211"/>
      <c r="W337" s="211"/>
      <c r="X337" s="211"/>
      <c r="Y337" s="211"/>
      <c r="Z337" s="211"/>
      <c r="AA337" s="211"/>
      <c r="AB337" s="211"/>
      <c r="AC337" s="211"/>
      <c r="AD337" s="211"/>
      <c r="AE337" s="211"/>
      <c r="AF337" s="211"/>
      <c r="AG337" s="211"/>
      <c r="AH337" s="211"/>
      <c r="AI337" s="211"/>
    </row>
    <row r="338" spans="1:35" ht="24.95" customHeight="1" x14ac:dyDescent="0.25">
      <c r="A338" s="88">
        <f>+PACKING!C328</f>
        <v>327</v>
      </c>
      <c r="B338" s="89" t="str">
        <f>+PACKING!D328</f>
        <v>06 MAY 2024</v>
      </c>
      <c r="C338" s="90">
        <f>+PACKING!F328</f>
        <v>140942</v>
      </c>
      <c r="D338" s="90" t="str">
        <f t="shared" si="25"/>
        <v>140942---BBA (Hons)</v>
      </c>
      <c r="E338" s="90" t="str">
        <f t="shared" si="26"/>
        <v>CSC102---MANAGEMENT INFORMATION SYSTEM SEC 3</v>
      </c>
      <c r="F338" s="91" t="str">
        <f>+PACKING!E328</f>
        <v>BBA (Hons)</v>
      </c>
      <c r="G338" s="92" t="str">
        <f>+PACKING!I328</f>
        <v>II</v>
      </c>
      <c r="H338" s="91" t="s">
        <v>38</v>
      </c>
      <c r="I338" s="90" t="str">
        <f t="shared" si="27"/>
        <v>OB - 57</v>
      </c>
      <c r="J338" s="91" t="str">
        <f t="shared" si="28"/>
        <v>F</v>
      </c>
      <c r="K338" s="90"/>
      <c r="L338" s="92">
        <f>+PACKING!L328</f>
        <v>22</v>
      </c>
      <c r="M338" s="92">
        <f t="shared" si="29"/>
        <v>24</v>
      </c>
      <c r="N338" s="91" t="str">
        <f>+PACKING!G328</f>
        <v>CSC102</v>
      </c>
      <c r="O338" s="91" t="str">
        <f>+PACKING!H328</f>
        <v>MANAGEMENT INFORMATION SYSTEM SEC 3</v>
      </c>
      <c r="P338" s="90" t="s">
        <v>17</v>
      </c>
      <c r="Q338" s="91" t="str">
        <f>+PACKING!J328</f>
        <v>F</v>
      </c>
      <c r="R338" s="93" t="str">
        <f>+PACKING!K328</f>
        <v>OB - 57</v>
      </c>
      <c r="S338" s="94" t="s">
        <v>74</v>
      </c>
      <c r="T338" s="211" t="s">
        <v>73</v>
      </c>
      <c r="U338" s="211"/>
      <c r="V338" s="211"/>
      <c r="W338" s="211"/>
      <c r="X338" s="211"/>
      <c r="Y338" s="211"/>
      <c r="Z338" s="211"/>
      <c r="AA338" s="211"/>
      <c r="AB338" s="211"/>
      <c r="AC338" s="211"/>
      <c r="AD338" s="211"/>
      <c r="AE338" s="211"/>
      <c r="AF338" s="211"/>
      <c r="AG338" s="211"/>
      <c r="AH338" s="211"/>
      <c r="AI338" s="211"/>
    </row>
    <row r="339" spans="1:35" ht="24.95" customHeight="1" x14ac:dyDescent="0.25">
      <c r="A339" s="88">
        <f>+PACKING!C329</f>
        <v>328</v>
      </c>
      <c r="B339" s="89" t="str">
        <f>+PACKING!D329</f>
        <v>06 MAY 2024</v>
      </c>
      <c r="C339" s="90">
        <f>+PACKING!F329</f>
        <v>141258</v>
      </c>
      <c r="D339" s="90" t="str">
        <f t="shared" si="25"/>
        <v>141258---BS SE</v>
      </c>
      <c r="E339" s="90" t="str">
        <f t="shared" si="26"/>
        <v>SE212---HUMAN COMPUTER INTERACTION SEC 1</v>
      </c>
      <c r="F339" s="91" t="str">
        <f>+PACKING!E329</f>
        <v>BS SE</v>
      </c>
      <c r="G339" s="92" t="str">
        <f>+PACKING!I329</f>
        <v>II</v>
      </c>
      <c r="H339" s="91" t="s">
        <v>38</v>
      </c>
      <c r="I339" s="90" t="str">
        <f t="shared" si="27"/>
        <v>OB - 60</v>
      </c>
      <c r="J339" s="91" t="str">
        <f t="shared" si="28"/>
        <v>J</v>
      </c>
      <c r="K339" s="90"/>
      <c r="L339" s="92">
        <f>+PACKING!L329</f>
        <v>22</v>
      </c>
      <c r="M339" s="92">
        <f t="shared" si="29"/>
        <v>24</v>
      </c>
      <c r="N339" s="91" t="str">
        <f>+PACKING!G329</f>
        <v>SE212</v>
      </c>
      <c r="O339" s="91" t="str">
        <f>+PACKING!H329</f>
        <v>HUMAN COMPUTER INTERACTION SEC 1</v>
      </c>
      <c r="P339" s="90" t="s">
        <v>17</v>
      </c>
      <c r="Q339" s="91" t="str">
        <f>+PACKING!J329</f>
        <v>J</v>
      </c>
      <c r="R339" s="93" t="str">
        <f>+PACKING!K329</f>
        <v>OB - 60</v>
      </c>
      <c r="S339" s="94" t="s">
        <v>74</v>
      </c>
      <c r="T339" s="211" t="s">
        <v>73</v>
      </c>
      <c r="U339" s="211"/>
      <c r="V339" s="211"/>
      <c r="W339" s="211"/>
      <c r="X339" s="211"/>
      <c r="Y339" s="211"/>
      <c r="Z339" s="211"/>
      <c r="AA339" s="211"/>
      <c r="AB339" s="211"/>
      <c r="AC339" s="211"/>
      <c r="AD339" s="211"/>
      <c r="AE339" s="211"/>
      <c r="AF339" s="211"/>
      <c r="AG339" s="211"/>
      <c r="AH339" s="211"/>
      <c r="AI339" s="211"/>
    </row>
    <row r="340" spans="1:35" ht="24.95" customHeight="1" x14ac:dyDescent="0.25">
      <c r="A340" s="88">
        <f>+PACKING!C330</f>
        <v>329</v>
      </c>
      <c r="B340" s="89" t="str">
        <f>+PACKING!D330</f>
        <v>06 MAY 2024</v>
      </c>
      <c r="C340" s="90">
        <f>+PACKING!F330</f>
        <v>141258</v>
      </c>
      <c r="D340" s="90" t="str">
        <f t="shared" si="25"/>
        <v>141258---BS SE</v>
      </c>
      <c r="E340" s="90" t="str">
        <f t="shared" si="26"/>
        <v>SE212---HUMAN COMPUTER INTERACTION SEC 1</v>
      </c>
      <c r="F340" s="91" t="str">
        <f>+PACKING!E330</f>
        <v>BS SE</v>
      </c>
      <c r="G340" s="92" t="str">
        <f>+PACKING!I330</f>
        <v>II</v>
      </c>
      <c r="H340" s="91" t="s">
        <v>38</v>
      </c>
      <c r="I340" s="90" t="str">
        <f t="shared" si="27"/>
        <v>OB - 61</v>
      </c>
      <c r="J340" s="91" t="str">
        <f t="shared" si="28"/>
        <v>J</v>
      </c>
      <c r="K340" s="90"/>
      <c r="L340" s="92">
        <f>+PACKING!L330</f>
        <v>13</v>
      </c>
      <c r="M340" s="92">
        <f t="shared" si="29"/>
        <v>15</v>
      </c>
      <c r="N340" s="91" t="str">
        <f>+PACKING!G330</f>
        <v>SE212</v>
      </c>
      <c r="O340" s="91" t="str">
        <f>+PACKING!H330</f>
        <v>HUMAN COMPUTER INTERACTION SEC 1</v>
      </c>
      <c r="P340" s="90" t="s">
        <v>17</v>
      </c>
      <c r="Q340" s="91" t="str">
        <f>+PACKING!J330</f>
        <v>J</v>
      </c>
      <c r="R340" s="93" t="str">
        <f>+PACKING!K330</f>
        <v>OB - 61</v>
      </c>
      <c r="S340" s="94" t="s">
        <v>74</v>
      </c>
      <c r="T340" s="211" t="s">
        <v>73</v>
      </c>
      <c r="U340" s="211"/>
      <c r="V340" s="211"/>
      <c r="W340" s="211"/>
      <c r="X340" s="211"/>
      <c r="Y340" s="211"/>
      <c r="Z340" s="211"/>
      <c r="AA340" s="211"/>
      <c r="AB340" s="211"/>
      <c r="AC340" s="211"/>
      <c r="AD340" s="211"/>
      <c r="AE340" s="211"/>
      <c r="AF340" s="211"/>
      <c r="AG340" s="211"/>
      <c r="AH340" s="211"/>
      <c r="AI340" s="211"/>
    </row>
    <row r="341" spans="1:35" ht="24.95" customHeight="1" x14ac:dyDescent="0.25">
      <c r="A341" s="88">
        <f>+PACKING!C331</f>
        <v>330</v>
      </c>
      <c r="B341" s="89" t="str">
        <f>+PACKING!D331</f>
        <v>06 MAY 2024</v>
      </c>
      <c r="C341" s="90">
        <f>+PACKING!F331</f>
        <v>141258</v>
      </c>
      <c r="D341" s="90" t="str">
        <f t="shared" si="25"/>
        <v xml:space="preserve">141258---Post ADP (SE) </v>
      </c>
      <c r="E341" s="90" t="str">
        <f t="shared" si="26"/>
        <v>SE212---HUMAN COMPUTER INTERACTION SEC 1</v>
      </c>
      <c r="F341" s="91" t="str">
        <f>+PACKING!E331</f>
        <v xml:space="preserve">Post ADP (SE) </v>
      </c>
      <c r="G341" s="92" t="str">
        <f>+PACKING!I331</f>
        <v>II</v>
      </c>
      <c r="H341" s="91" t="s">
        <v>38</v>
      </c>
      <c r="I341" s="90" t="str">
        <f t="shared" si="27"/>
        <v>OB - 61</v>
      </c>
      <c r="J341" s="91" t="str">
        <f t="shared" si="28"/>
        <v>J</v>
      </c>
      <c r="K341" s="90"/>
      <c r="L341" s="92">
        <f>+PACKING!L331</f>
        <v>1</v>
      </c>
      <c r="M341" s="92">
        <f t="shared" si="29"/>
        <v>3</v>
      </c>
      <c r="N341" s="91" t="str">
        <f>+PACKING!G331</f>
        <v>SE212</v>
      </c>
      <c r="O341" s="91" t="str">
        <f>+PACKING!H331</f>
        <v>HUMAN COMPUTER INTERACTION SEC 1</v>
      </c>
      <c r="P341" s="90" t="s">
        <v>17</v>
      </c>
      <c r="Q341" s="91" t="str">
        <f>+PACKING!J331</f>
        <v>J</v>
      </c>
      <c r="R341" s="93" t="str">
        <f>+PACKING!K331</f>
        <v>OB - 61</v>
      </c>
      <c r="S341" s="94" t="s">
        <v>74</v>
      </c>
      <c r="T341" s="211" t="s">
        <v>73</v>
      </c>
      <c r="U341" s="211"/>
      <c r="V341" s="211"/>
      <c r="W341" s="211"/>
      <c r="X341" s="211"/>
      <c r="Y341" s="211"/>
      <c r="Z341" s="211"/>
      <c r="AA341" s="211"/>
      <c r="AB341" s="211"/>
      <c r="AC341" s="211"/>
      <c r="AD341" s="211"/>
      <c r="AE341" s="211"/>
      <c r="AF341" s="211"/>
      <c r="AG341" s="211"/>
      <c r="AH341" s="211"/>
      <c r="AI341" s="211"/>
    </row>
    <row r="342" spans="1:35" ht="24.95" customHeight="1" x14ac:dyDescent="0.25">
      <c r="A342" s="88">
        <f>+PACKING!C332</f>
        <v>331</v>
      </c>
      <c r="B342" s="89" t="str">
        <f>+PACKING!D332</f>
        <v>06 MAY 2024</v>
      </c>
      <c r="C342" s="90">
        <f>+PACKING!F332</f>
        <v>141260</v>
      </c>
      <c r="D342" s="90" t="str">
        <f t="shared" si="25"/>
        <v>141260---BS SE</v>
      </c>
      <c r="E342" s="90" t="str">
        <f t="shared" si="26"/>
        <v>SE212---HUMAN COMPUTER INTERACTION SEC 2</v>
      </c>
      <c r="F342" s="91" t="str">
        <f>+PACKING!E332</f>
        <v>BS SE</v>
      </c>
      <c r="G342" s="92" t="str">
        <f>+PACKING!I332</f>
        <v>II</v>
      </c>
      <c r="H342" s="91" t="s">
        <v>38</v>
      </c>
      <c r="I342" s="90" t="str">
        <f t="shared" si="27"/>
        <v>OB - 61</v>
      </c>
      <c r="J342" s="91" t="str">
        <f t="shared" si="28"/>
        <v>J</v>
      </c>
      <c r="K342" s="90"/>
      <c r="L342" s="92">
        <f>+PACKING!L332</f>
        <v>8</v>
      </c>
      <c r="M342" s="92">
        <f t="shared" si="29"/>
        <v>10</v>
      </c>
      <c r="N342" s="91" t="str">
        <f>+PACKING!G332</f>
        <v>SE212</v>
      </c>
      <c r="O342" s="91" t="str">
        <f>+PACKING!H332</f>
        <v>HUMAN COMPUTER INTERACTION SEC 2</v>
      </c>
      <c r="P342" s="90" t="s">
        <v>17</v>
      </c>
      <c r="Q342" s="91" t="str">
        <f>+PACKING!J332</f>
        <v>J</v>
      </c>
      <c r="R342" s="93" t="str">
        <f>+PACKING!K332</f>
        <v>OB - 61</v>
      </c>
      <c r="S342" s="94" t="s">
        <v>74</v>
      </c>
      <c r="T342" s="211" t="s">
        <v>73</v>
      </c>
      <c r="U342" s="211"/>
      <c r="V342" s="211"/>
      <c r="W342" s="211"/>
      <c r="X342" s="211"/>
      <c r="Y342" s="211"/>
      <c r="Z342" s="211"/>
      <c r="AA342" s="211"/>
      <c r="AB342" s="211"/>
      <c r="AC342" s="211"/>
      <c r="AD342" s="211"/>
      <c r="AE342" s="211"/>
      <c r="AF342" s="211"/>
      <c r="AG342" s="211"/>
      <c r="AH342" s="211"/>
      <c r="AI342" s="211"/>
    </row>
    <row r="343" spans="1:35" ht="24.95" customHeight="1" x14ac:dyDescent="0.25">
      <c r="A343" s="88">
        <f>+PACKING!C333</f>
        <v>332</v>
      </c>
      <c r="B343" s="89" t="str">
        <f>+PACKING!D333</f>
        <v>06 MAY 2024</v>
      </c>
      <c r="C343" s="90">
        <f>+PACKING!F333</f>
        <v>141260</v>
      </c>
      <c r="D343" s="90" t="str">
        <f t="shared" si="25"/>
        <v>141260---BS SE</v>
      </c>
      <c r="E343" s="90" t="str">
        <f t="shared" si="26"/>
        <v>SE212---HUMAN COMPUTER INTERACTION SEC 2</v>
      </c>
      <c r="F343" s="91" t="str">
        <f>+PACKING!E333</f>
        <v>BS SE</v>
      </c>
      <c r="G343" s="92" t="str">
        <f>+PACKING!I333</f>
        <v>II</v>
      </c>
      <c r="H343" s="91" t="s">
        <v>38</v>
      </c>
      <c r="I343" s="90" t="str">
        <f t="shared" si="27"/>
        <v>OB - 62</v>
      </c>
      <c r="J343" s="91" t="str">
        <f t="shared" si="28"/>
        <v>J</v>
      </c>
      <c r="K343" s="90"/>
      <c r="L343" s="92">
        <f>+PACKING!L333</f>
        <v>22</v>
      </c>
      <c r="M343" s="92">
        <f t="shared" si="29"/>
        <v>24</v>
      </c>
      <c r="N343" s="91" t="str">
        <f>+PACKING!G333</f>
        <v>SE212</v>
      </c>
      <c r="O343" s="91" t="str">
        <f>+PACKING!H333</f>
        <v>HUMAN COMPUTER INTERACTION SEC 2</v>
      </c>
      <c r="P343" s="90" t="s">
        <v>17</v>
      </c>
      <c r="Q343" s="91" t="str">
        <f>+PACKING!J333</f>
        <v>J</v>
      </c>
      <c r="R343" s="93" t="str">
        <f>+PACKING!K333</f>
        <v>OB - 62</v>
      </c>
      <c r="S343" s="94" t="s">
        <v>74</v>
      </c>
      <c r="T343" s="211" t="s">
        <v>73</v>
      </c>
      <c r="U343" s="211"/>
      <c r="V343" s="211"/>
      <c r="W343" s="211"/>
      <c r="X343" s="211"/>
      <c r="Y343" s="211"/>
      <c r="Z343" s="211"/>
      <c r="AA343" s="211"/>
      <c r="AB343" s="211"/>
      <c r="AC343" s="211"/>
      <c r="AD343" s="211"/>
      <c r="AE343" s="211"/>
      <c r="AF343" s="211"/>
      <c r="AG343" s="211"/>
      <c r="AH343" s="211"/>
      <c r="AI343" s="211"/>
    </row>
    <row r="344" spans="1:35" ht="24.95" customHeight="1" x14ac:dyDescent="0.25">
      <c r="A344" s="88">
        <f>+PACKING!C334</f>
        <v>333</v>
      </c>
      <c r="B344" s="89" t="str">
        <f>+PACKING!D334</f>
        <v>06 MAY 2024</v>
      </c>
      <c r="C344" s="90">
        <f>+PACKING!F334</f>
        <v>141260</v>
      </c>
      <c r="D344" s="90" t="str">
        <f t="shared" si="25"/>
        <v>141260---BS SE</v>
      </c>
      <c r="E344" s="90" t="str">
        <f t="shared" si="26"/>
        <v>SE212---HUMAN COMPUTER INTERACTION SEC 2</v>
      </c>
      <c r="F344" s="91" t="str">
        <f>+PACKING!E334</f>
        <v>BS SE</v>
      </c>
      <c r="G344" s="92" t="str">
        <f>+PACKING!I334</f>
        <v>II</v>
      </c>
      <c r="H344" s="91" t="s">
        <v>38</v>
      </c>
      <c r="I344" s="90" t="str">
        <f t="shared" si="27"/>
        <v>OB - 63</v>
      </c>
      <c r="J344" s="91" t="str">
        <f t="shared" si="28"/>
        <v>J</v>
      </c>
      <c r="K344" s="90"/>
      <c r="L344" s="92">
        <f>+PACKING!L334</f>
        <v>7</v>
      </c>
      <c r="M344" s="92">
        <f t="shared" si="29"/>
        <v>9</v>
      </c>
      <c r="N344" s="91" t="str">
        <f>+PACKING!G334</f>
        <v>SE212</v>
      </c>
      <c r="O344" s="91" t="str">
        <f>+PACKING!H334</f>
        <v>HUMAN COMPUTER INTERACTION SEC 2</v>
      </c>
      <c r="P344" s="90" t="s">
        <v>17</v>
      </c>
      <c r="Q344" s="91" t="str">
        <f>+PACKING!J334</f>
        <v>J</v>
      </c>
      <c r="R344" s="93" t="str">
        <f>+PACKING!K334</f>
        <v>OB - 63</v>
      </c>
      <c r="S344" s="94" t="s">
        <v>74</v>
      </c>
      <c r="T344" s="211" t="s">
        <v>73</v>
      </c>
      <c r="U344" s="211"/>
      <c r="V344" s="211"/>
      <c r="W344" s="211"/>
      <c r="X344" s="211"/>
      <c r="Y344" s="211"/>
      <c r="Z344" s="211"/>
      <c r="AA344" s="211"/>
      <c r="AB344" s="211"/>
      <c r="AC344" s="211"/>
      <c r="AD344" s="211"/>
      <c r="AE344" s="211"/>
      <c r="AF344" s="211"/>
      <c r="AG344" s="211"/>
      <c r="AH344" s="211"/>
      <c r="AI344" s="211"/>
    </row>
    <row r="345" spans="1:35" ht="24.95" customHeight="1" x14ac:dyDescent="0.25">
      <c r="A345" s="88">
        <f>+PACKING!C335</f>
        <v>334</v>
      </c>
      <c r="B345" s="89" t="str">
        <f>+PACKING!D335</f>
        <v>06 MAY 2024</v>
      </c>
      <c r="C345" s="90">
        <f>+PACKING!F335</f>
        <v>141269</v>
      </c>
      <c r="D345" s="90" t="str">
        <f t="shared" si="25"/>
        <v>141269---BS SE</v>
      </c>
      <c r="E345" s="90" t="str">
        <f t="shared" si="26"/>
        <v>SE212---HUMAN COMPUTER INTERACTION SEC 3</v>
      </c>
      <c r="F345" s="91" t="str">
        <f>+PACKING!E335</f>
        <v>BS SE</v>
      </c>
      <c r="G345" s="92" t="str">
        <f>+PACKING!I335</f>
        <v>II</v>
      </c>
      <c r="H345" s="91" t="s">
        <v>38</v>
      </c>
      <c r="I345" s="90" t="str">
        <f t="shared" si="27"/>
        <v>OB - 63</v>
      </c>
      <c r="J345" s="91" t="str">
        <f t="shared" si="28"/>
        <v>J</v>
      </c>
      <c r="K345" s="90"/>
      <c r="L345" s="92">
        <f>+PACKING!L335</f>
        <v>15</v>
      </c>
      <c r="M345" s="92">
        <f t="shared" si="29"/>
        <v>17</v>
      </c>
      <c r="N345" s="91" t="str">
        <f>+PACKING!G335</f>
        <v>SE212</v>
      </c>
      <c r="O345" s="91" t="str">
        <f>+PACKING!H335</f>
        <v>HUMAN COMPUTER INTERACTION SEC 3</v>
      </c>
      <c r="P345" s="90" t="s">
        <v>17</v>
      </c>
      <c r="Q345" s="91" t="str">
        <f>+PACKING!J335</f>
        <v>J</v>
      </c>
      <c r="R345" s="93" t="str">
        <f>+PACKING!K335</f>
        <v>OB - 63</v>
      </c>
      <c r="S345" s="94" t="s">
        <v>74</v>
      </c>
      <c r="T345" s="211" t="s">
        <v>73</v>
      </c>
      <c r="U345" s="211"/>
      <c r="V345" s="211"/>
      <c r="W345" s="211"/>
      <c r="X345" s="211"/>
      <c r="Y345" s="211"/>
      <c r="Z345" s="211"/>
      <c r="AA345" s="211"/>
      <c r="AB345" s="211"/>
      <c r="AC345" s="211"/>
      <c r="AD345" s="211"/>
      <c r="AE345" s="211"/>
      <c r="AF345" s="211"/>
      <c r="AG345" s="211"/>
      <c r="AH345" s="211"/>
      <c r="AI345" s="211"/>
    </row>
    <row r="346" spans="1:35" ht="24.95" customHeight="1" x14ac:dyDescent="0.25">
      <c r="A346" s="88">
        <f>+PACKING!C336</f>
        <v>335</v>
      </c>
      <c r="B346" s="89" t="str">
        <f>+PACKING!D336</f>
        <v>06 MAY 2024</v>
      </c>
      <c r="C346" s="90">
        <f>+PACKING!F336</f>
        <v>141114</v>
      </c>
      <c r="D346" s="90" t="str">
        <f t="shared" si="25"/>
        <v>141114---BS BT</v>
      </c>
      <c r="E346" s="90" t="str">
        <f t="shared" si="26"/>
        <v>BT6202---MICROBIOLOGY SEC 1</v>
      </c>
      <c r="F346" s="91" t="str">
        <f>+PACKING!E336</f>
        <v>BS BT</v>
      </c>
      <c r="G346" s="92" t="str">
        <f>+PACKING!I336</f>
        <v>II</v>
      </c>
      <c r="H346" s="91" t="s">
        <v>38</v>
      </c>
      <c r="I346" s="90" t="str">
        <f t="shared" si="27"/>
        <v>OB - 64</v>
      </c>
      <c r="J346" s="91" t="str">
        <f t="shared" si="28"/>
        <v>I</v>
      </c>
      <c r="K346" s="90"/>
      <c r="L346" s="92">
        <f>+PACKING!L336</f>
        <v>9</v>
      </c>
      <c r="M346" s="92">
        <f t="shared" si="29"/>
        <v>11</v>
      </c>
      <c r="N346" s="91" t="str">
        <f>+PACKING!G336</f>
        <v>BT6202</v>
      </c>
      <c r="O346" s="91" t="str">
        <f>+PACKING!H336</f>
        <v>MICROBIOLOGY SEC 1</v>
      </c>
      <c r="P346" s="90" t="s">
        <v>17</v>
      </c>
      <c r="Q346" s="91" t="str">
        <f>+PACKING!J336</f>
        <v>I</v>
      </c>
      <c r="R346" s="93" t="str">
        <f>+PACKING!K336</f>
        <v>OB - 64</v>
      </c>
      <c r="S346" s="94" t="s">
        <v>74</v>
      </c>
      <c r="T346" s="211" t="s">
        <v>73</v>
      </c>
      <c r="U346" s="211"/>
      <c r="V346" s="211"/>
      <c r="W346" s="211"/>
      <c r="X346" s="211"/>
      <c r="Y346" s="211"/>
      <c r="Z346" s="211"/>
      <c r="AA346" s="211"/>
      <c r="AB346" s="211"/>
      <c r="AC346" s="211"/>
      <c r="AD346" s="211"/>
      <c r="AE346" s="211"/>
      <c r="AF346" s="211"/>
      <c r="AG346" s="211"/>
      <c r="AH346" s="211"/>
      <c r="AI346" s="211"/>
    </row>
    <row r="347" spans="1:35" ht="24.95" customHeight="1" x14ac:dyDescent="0.25">
      <c r="A347" s="88">
        <f>+PACKING!C337</f>
        <v>336</v>
      </c>
      <c r="B347" s="89" t="str">
        <f>+PACKING!D337</f>
        <v>06 MAY 2024</v>
      </c>
      <c r="C347" s="90">
        <f>+PACKING!F337</f>
        <v>141128</v>
      </c>
      <c r="D347" s="90" t="str">
        <f t="shared" si="25"/>
        <v>141128---BS BT</v>
      </c>
      <c r="E347" s="90" t="str">
        <f t="shared" si="26"/>
        <v>BTCH332---MICROBIOLOGY SEC 1</v>
      </c>
      <c r="F347" s="91" t="str">
        <f>+PACKING!E337</f>
        <v>BS BT</v>
      </c>
      <c r="G347" s="92" t="str">
        <f>+PACKING!I337</f>
        <v>II</v>
      </c>
      <c r="H347" s="91" t="s">
        <v>38</v>
      </c>
      <c r="I347" s="90" t="str">
        <f t="shared" si="27"/>
        <v>OB - 64</v>
      </c>
      <c r="J347" s="91" t="str">
        <f t="shared" si="28"/>
        <v>I</v>
      </c>
      <c r="K347" s="90"/>
      <c r="L347" s="92">
        <f>+PACKING!L337</f>
        <v>12</v>
      </c>
      <c r="M347" s="92">
        <f t="shared" si="29"/>
        <v>14</v>
      </c>
      <c r="N347" s="91" t="str">
        <f>+PACKING!G337</f>
        <v>BTCH332</v>
      </c>
      <c r="O347" s="91" t="str">
        <f>+PACKING!H337</f>
        <v>MICROBIOLOGY SEC 1</v>
      </c>
      <c r="P347" s="90" t="s">
        <v>17</v>
      </c>
      <c r="Q347" s="91" t="str">
        <f>+PACKING!J337</f>
        <v>I</v>
      </c>
      <c r="R347" s="93" t="str">
        <f>+PACKING!K337</f>
        <v>OB - 64</v>
      </c>
      <c r="S347" s="94" t="s">
        <v>74</v>
      </c>
      <c r="T347" s="211" t="s">
        <v>73</v>
      </c>
      <c r="U347" s="211"/>
      <c r="V347" s="211"/>
      <c r="W347" s="211"/>
      <c r="X347" s="211"/>
      <c r="Y347" s="211"/>
      <c r="Z347" s="211"/>
      <c r="AA347" s="211"/>
      <c r="AB347" s="211"/>
      <c r="AC347" s="211"/>
      <c r="AD347" s="211"/>
      <c r="AE347" s="211"/>
      <c r="AF347" s="211"/>
      <c r="AG347" s="211"/>
      <c r="AH347" s="211"/>
      <c r="AI347" s="211"/>
    </row>
    <row r="348" spans="1:35" ht="24.95" customHeight="1" x14ac:dyDescent="0.25">
      <c r="A348" s="88">
        <f>+PACKING!C338</f>
        <v>337</v>
      </c>
      <c r="B348" s="89" t="str">
        <f>+PACKING!D338</f>
        <v>06 MAY 2024</v>
      </c>
      <c r="C348" s="90">
        <f>+PACKING!F338</f>
        <v>141151</v>
      </c>
      <c r="D348" s="90" t="str">
        <f t="shared" si="25"/>
        <v>141151---BS MB</v>
      </c>
      <c r="E348" s="90" t="str">
        <f t="shared" si="26"/>
        <v>CHEM101---CHEMISTRY SEC 1</v>
      </c>
      <c r="F348" s="91" t="str">
        <f>+PACKING!E338</f>
        <v>BS MB</v>
      </c>
      <c r="G348" s="92" t="str">
        <f>+PACKING!I338</f>
        <v>II</v>
      </c>
      <c r="H348" s="91" t="s">
        <v>38</v>
      </c>
      <c r="I348" s="90" t="str">
        <f t="shared" si="27"/>
        <v>OB - 64</v>
      </c>
      <c r="J348" s="91" t="str">
        <f t="shared" si="28"/>
        <v>I</v>
      </c>
      <c r="K348" s="90"/>
      <c r="L348" s="92">
        <f>+PACKING!L338</f>
        <v>1</v>
      </c>
      <c r="M348" s="92">
        <f t="shared" si="29"/>
        <v>3</v>
      </c>
      <c r="N348" s="91" t="str">
        <f>+PACKING!G338</f>
        <v>CHEM101</v>
      </c>
      <c r="O348" s="91" t="str">
        <f>+PACKING!H338</f>
        <v>CHEMISTRY SEC 1</v>
      </c>
      <c r="P348" s="90" t="s">
        <v>17</v>
      </c>
      <c r="Q348" s="91" t="str">
        <f>+PACKING!J338</f>
        <v>I</v>
      </c>
      <c r="R348" s="93" t="str">
        <f>+PACKING!K338</f>
        <v>OB - 64</v>
      </c>
      <c r="S348" s="94" t="s">
        <v>74</v>
      </c>
      <c r="T348" s="211" t="s">
        <v>73</v>
      </c>
      <c r="U348" s="211"/>
      <c r="V348" s="211"/>
      <c r="W348" s="211"/>
      <c r="X348" s="211"/>
      <c r="Y348" s="211"/>
      <c r="Z348" s="211"/>
      <c r="AA348" s="211"/>
      <c r="AB348" s="211"/>
      <c r="AC348" s="211"/>
      <c r="AD348" s="211"/>
      <c r="AE348" s="211"/>
      <c r="AF348" s="211"/>
      <c r="AG348" s="211"/>
      <c r="AH348" s="211"/>
      <c r="AI348" s="211"/>
    </row>
    <row r="349" spans="1:35" ht="24.95" customHeight="1" x14ac:dyDescent="0.25">
      <c r="A349" s="88">
        <f>+PACKING!C339</f>
        <v>338</v>
      </c>
      <c r="B349" s="89" t="str">
        <f>+PACKING!D339</f>
        <v>06 MAY 2024</v>
      </c>
      <c r="C349" s="90">
        <f>+PACKING!F339</f>
        <v>141151</v>
      </c>
      <c r="D349" s="90" t="str">
        <f t="shared" si="25"/>
        <v>141151---BS MB</v>
      </c>
      <c r="E349" s="90" t="str">
        <f t="shared" si="26"/>
        <v>CHEM101---CHEMISTRY SEC 1</v>
      </c>
      <c r="F349" s="91" t="str">
        <f>+PACKING!E339</f>
        <v>BS MB</v>
      </c>
      <c r="G349" s="92" t="str">
        <f>+PACKING!I339</f>
        <v>II</v>
      </c>
      <c r="H349" s="91" t="s">
        <v>38</v>
      </c>
      <c r="I349" s="90" t="str">
        <f t="shared" si="27"/>
        <v>OB - 65</v>
      </c>
      <c r="J349" s="91" t="str">
        <f t="shared" si="28"/>
        <v>I</v>
      </c>
      <c r="K349" s="90"/>
      <c r="L349" s="92">
        <f>+PACKING!L339</f>
        <v>6</v>
      </c>
      <c r="M349" s="92">
        <f t="shared" si="29"/>
        <v>8</v>
      </c>
      <c r="N349" s="91" t="str">
        <f>+PACKING!G339</f>
        <v>CHEM101</v>
      </c>
      <c r="O349" s="91" t="str">
        <f>+PACKING!H339</f>
        <v>CHEMISTRY SEC 1</v>
      </c>
      <c r="P349" s="90" t="s">
        <v>17</v>
      </c>
      <c r="Q349" s="91" t="str">
        <f>+PACKING!J339</f>
        <v>I</v>
      </c>
      <c r="R349" s="93" t="str">
        <f>+PACKING!K339</f>
        <v>OB - 65</v>
      </c>
      <c r="S349" s="94" t="s">
        <v>74</v>
      </c>
      <c r="T349" s="211" t="s">
        <v>73</v>
      </c>
      <c r="U349" s="211"/>
      <c r="V349" s="211"/>
      <c r="W349" s="211"/>
      <c r="X349" s="211"/>
      <c r="Y349" s="211"/>
      <c r="Z349" s="211"/>
      <c r="AA349" s="211"/>
      <c r="AB349" s="211"/>
      <c r="AC349" s="211"/>
      <c r="AD349" s="211"/>
      <c r="AE349" s="211"/>
      <c r="AF349" s="211"/>
      <c r="AG349" s="211"/>
      <c r="AH349" s="211"/>
      <c r="AI349" s="211"/>
    </row>
    <row r="350" spans="1:35" ht="24.95" customHeight="1" x14ac:dyDescent="0.25">
      <c r="A350" s="88">
        <f>+PACKING!C340</f>
        <v>339</v>
      </c>
      <c r="B350" s="89" t="str">
        <f>+PACKING!D340</f>
        <v>06 MAY 2024</v>
      </c>
      <c r="C350" s="90">
        <f>+PACKING!F340</f>
        <v>141158</v>
      </c>
      <c r="D350" s="90" t="str">
        <f t="shared" si="25"/>
        <v>141158---BS BT</v>
      </c>
      <c r="E350" s="90" t="str">
        <f t="shared" si="26"/>
        <v>BMT101---INTRODUCTION TO MANAGEMENT SEC 1</v>
      </c>
      <c r="F350" s="91" t="str">
        <f>+PACKING!E340</f>
        <v>BS BT</v>
      </c>
      <c r="G350" s="92" t="str">
        <f>+PACKING!I340</f>
        <v>II</v>
      </c>
      <c r="H350" s="91" t="s">
        <v>38</v>
      </c>
      <c r="I350" s="90" t="str">
        <f t="shared" si="27"/>
        <v>OB - 65</v>
      </c>
      <c r="J350" s="91" t="str">
        <f t="shared" si="28"/>
        <v>I</v>
      </c>
      <c r="K350" s="90"/>
      <c r="L350" s="92">
        <f>+PACKING!L340</f>
        <v>16</v>
      </c>
      <c r="M350" s="92">
        <f t="shared" si="29"/>
        <v>18</v>
      </c>
      <c r="N350" s="91" t="str">
        <f>+PACKING!G340</f>
        <v>BMT101</v>
      </c>
      <c r="O350" s="91" t="str">
        <f>+PACKING!H340</f>
        <v>INTRODUCTION TO MANAGEMENT SEC 1</v>
      </c>
      <c r="P350" s="90" t="s">
        <v>17</v>
      </c>
      <c r="Q350" s="91" t="str">
        <f>+PACKING!J340</f>
        <v>I</v>
      </c>
      <c r="R350" s="93" t="str">
        <f>+PACKING!K340</f>
        <v>OB - 65</v>
      </c>
      <c r="S350" s="94" t="s">
        <v>74</v>
      </c>
      <c r="T350" s="211" t="s">
        <v>73</v>
      </c>
      <c r="U350" s="211"/>
      <c r="V350" s="211"/>
      <c r="W350" s="211"/>
      <c r="X350" s="211"/>
      <c r="Y350" s="211"/>
      <c r="Z350" s="211"/>
      <c r="AA350" s="211"/>
      <c r="AB350" s="211"/>
      <c r="AC350" s="211"/>
      <c r="AD350" s="211"/>
      <c r="AE350" s="211"/>
      <c r="AF350" s="211"/>
      <c r="AG350" s="211"/>
      <c r="AH350" s="211"/>
      <c r="AI350" s="211"/>
    </row>
    <row r="351" spans="1:35" ht="24.95" customHeight="1" x14ac:dyDescent="0.25">
      <c r="A351" s="88">
        <f>+PACKING!C341</f>
        <v>340</v>
      </c>
      <c r="B351" s="89" t="str">
        <f>+PACKING!D341</f>
        <v>06 MAY 2024</v>
      </c>
      <c r="C351" s="90">
        <f>+PACKING!F341</f>
        <v>141158</v>
      </c>
      <c r="D351" s="90" t="str">
        <f t="shared" si="25"/>
        <v>141158---BS BT</v>
      </c>
      <c r="E351" s="90" t="str">
        <f t="shared" si="26"/>
        <v>BMT101---INTRODUCTION TO MANAGEMENT SEC 1</v>
      </c>
      <c r="F351" s="91" t="str">
        <f>+PACKING!E341</f>
        <v>BS BT</v>
      </c>
      <c r="G351" s="92" t="str">
        <f>+PACKING!I341</f>
        <v>II</v>
      </c>
      <c r="H351" s="91" t="s">
        <v>38</v>
      </c>
      <c r="I351" s="90" t="str">
        <f t="shared" si="27"/>
        <v>OB - 66</v>
      </c>
      <c r="J351" s="91" t="str">
        <f t="shared" si="28"/>
        <v>I</v>
      </c>
      <c r="K351" s="90"/>
      <c r="L351" s="92">
        <f>+PACKING!L341</f>
        <v>6</v>
      </c>
      <c r="M351" s="92">
        <f t="shared" si="29"/>
        <v>8</v>
      </c>
      <c r="N351" s="91" t="str">
        <f>+PACKING!G341</f>
        <v>BMT101</v>
      </c>
      <c r="O351" s="91" t="str">
        <f>+PACKING!H341</f>
        <v>INTRODUCTION TO MANAGEMENT SEC 1</v>
      </c>
      <c r="P351" s="90" t="s">
        <v>17</v>
      </c>
      <c r="Q351" s="91" t="str">
        <f>+PACKING!J341</f>
        <v>I</v>
      </c>
      <c r="R351" s="93" t="str">
        <f>+PACKING!K341</f>
        <v>OB - 66</v>
      </c>
      <c r="S351" s="94" t="s">
        <v>74</v>
      </c>
      <c r="T351" s="211" t="s">
        <v>73</v>
      </c>
      <c r="U351" s="211"/>
      <c r="V351" s="211"/>
      <c r="W351" s="211"/>
      <c r="X351" s="211"/>
      <c r="Y351" s="211"/>
      <c r="Z351" s="211"/>
      <c r="AA351" s="211"/>
      <c r="AB351" s="211"/>
      <c r="AC351" s="211"/>
      <c r="AD351" s="211"/>
      <c r="AE351" s="211"/>
      <c r="AF351" s="211"/>
      <c r="AG351" s="211"/>
      <c r="AH351" s="211"/>
      <c r="AI351" s="211"/>
    </row>
    <row r="352" spans="1:35" ht="24.95" customHeight="1" x14ac:dyDescent="0.25">
      <c r="A352" s="88">
        <f>+PACKING!C342</f>
        <v>341</v>
      </c>
      <c r="B352" s="89" t="str">
        <f>+PACKING!D342</f>
        <v>06 MAY 2024</v>
      </c>
      <c r="C352" s="90">
        <f>+PACKING!F342</f>
        <v>141167</v>
      </c>
      <c r="D352" s="90" t="str">
        <f t="shared" si="25"/>
        <v>141167---BS BT</v>
      </c>
      <c r="E352" s="90" t="str">
        <f t="shared" si="26"/>
        <v>BTCH363---FOOD BIOTECHNOLOGY SEC 1</v>
      </c>
      <c r="F352" s="91" t="str">
        <f>+PACKING!E342</f>
        <v>BS BT</v>
      </c>
      <c r="G352" s="92" t="str">
        <f>+PACKING!I342</f>
        <v>II</v>
      </c>
      <c r="H352" s="91" t="s">
        <v>38</v>
      </c>
      <c r="I352" s="90" t="str">
        <f t="shared" si="27"/>
        <v>OB - 66</v>
      </c>
      <c r="J352" s="91" t="str">
        <f t="shared" si="28"/>
        <v>I</v>
      </c>
      <c r="K352" s="90"/>
      <c r="L352" s="92">
        <f>+PACKING!L342</f>
        <v>16</v>
      </c>
      <c r="M352" s="92">
        <f t="shared" si="29"/>
        <v>18</v>
      </c>
      <c r="N352" s="91" t="str">
        <f>+PACKING!G342</f>
        <v>BTCH363</v>
      </c>
      <c r="O352" s="91" t="str">
        <f>+PACKING!H342</f>
        <v>FOOD BIOTECHNOLOGY SEC 1</v>
      </c>
      <c r="P352" s="90" t="s">
        <v>17</v>
      </c>
      <c r="Q352" s="91" t="str">
        <f>+PACKING!J342</f>
        <v>I</v>
      </c>
      <c r="R352" s="93" t="str">
        <f>+PACKING!K342</f>
        <v>OB - 66</v>
      </c>
      <c r="S352" s="94" t="s">
        <v>74</v>
      </c>
      <c r="T352" s="211" t="s">
        <v>73</v>
      </c>
      <c r="U352" s="211"/>
      <c r="V352" s="211"/>
      <c r="W352" s="211"/>
      <c r="X352" s="211"/>
      <c r="Y352" s="211"/>
      <c r="Z352" s="211"/>
      <c r="AA352" s="211"/>
      <c r="AB352" s="211"/>
      <c r="AC352" s="211"/>
      <c r="AD352" s="211"/>
      <c r="AE352" s="211"/>
      <c r="AF352" s="211"/>
      <c r="AG352" s="211"/>
      <c r="AH352" s="211"/>
      <c r="AI352" s="211"/>
    </row>
    <row r="353" spans="1:35" ht="24.95" customHeight="1" x14ac:dyDescent="0.25">
      <c r="A353" s="88">
        <f>+PACKING!C343</f>
        <v>342</v>
      </c>
      <c r="B353" s="89" t="str">
        <f>+PACKING!D343</f>
        <v>06 MAY 2024</v>
      </c>
      <c r="C353" s="90">
        <f>+PACKING!F343</f>
        <v>141167</v>
      </c>
      <c r="D353" s="90" t="str">
        <f t="shared" si="25"/>
        <v>141167---BS BT</v>
      </c>
      <c r="E353" s="90" t="str">
        <f t="shared" si="26"/>
        <v>BTCH363---FOOD BIOTECHNOLOGY SEC 1</v>
      </c>
      <c r="F353" s="91" t="str">
        <f>+PACKING!E343</f>
        <v>BS BT</v>
      </c>
      <c r="G353" s="92" t="str">
        <f>+PACKING!I343</f>
        <v>II</v>
      </c>
      <c r="H353" s="91" t="s">
        <v>38</v>
      </c>
      <c r="I353" s="90" t="str">
        <f t="shared" si="27"/>
        <v>OB - 67</v>
      </c>
      <c r="J353" s="91" t="str">
        <f t="shared" si="28"/>
        <v>I</v>
      </c>
      <c r="K353" s="90"/>
      <c r="L353" s="92">
        <f>+PACKING!L343</f>
        <v>15</v>
      </c>
      <c r="M353" s="92">
        <f t="shared" si="29"/>
        <v>17</v>
      </c>
      <c r="N353" s="91" t="str">
        <f>+PACKING!G343</f>
        <v>BTCH363</v>
      </c>
      <c r="O353" s="91" t="str">
        <f>+PACKING!H343</f>
        <v>FOOD BIOTECHNOLOGY SEC 1</v>
      </c>
      <c r="P353" s="90" t="s">
        <v>17</v>
      </c>
      <c r="Q353" s="91" t="str">
        <f>+PACKING!J343</f>
        <v>I</v>
      </c>
      <c r="R353" s="93" t="str">
        <f>+PACKING!K343</f>
        <v>OB - 67</v>
      </c>
      <c r="S353" s="94" t="s">
        <v>74</v>
      </c>
      <c r="T353" s="211" t="s">
        <v>73</v>
      </c>
      <c r="U353" s="211"/>
      <c r="V353" s="211"/>
      <c r="W353" s="211"/>
      <c r="X353" s="211"/>
      <c r="Y353" s="211"/>
      <c r="Z353" s="211"/>
      <c r="AA353" s="211"/>
      <c r="AB353" s="211"/>
      <c r="AC353" s="211"/>
      <c r="AD353" s="211"/>
      <c r="AE353" s="211"/>
      <c r="AF353" s="211"/>
      <c r="AG353" s="211"/>
      <c r="AH353" s="211"/>
      <c r="AI353" s="211"/>
    </row>
    <row r="354" spans="1:35" ht="24.95" customHeight="1" x14ac:dyDescent="0.25">
      <c r="A354" s="88">
        <f>+PACKING!C344</f>
        <v>343</v>
      </c>
      <c r="B354" s="89" t="str">
        <f>+PACKING!D344</f>
        <v>06 MAY 2024</v>
      </c>
      <c r="C354" s="90">
        <f>+PACKING!F344</f>
        <v>141258</v>
      </c>
      <c r="D354" s="90" t="str">
        <f t="shared" si="25"/>
        <v>141258---BS SE</v>
      </c>
      <c r="E354" s="90" t="str">
        <f t="shared" si="26"/>
        <v>SE212---HUMAN COMPUTER INTERACTION SEC 1</v>
      </c>
      <c r="F354" s="91" t="str">
        <f>+PACKING!E344</f>
        <v>BS SE</v>
      </c>
      <c r="G354" s="92" t="str">
        <f>+PACKING!I344</f>
        <v>II</v>
      </c>
      <c r="H354" s="91" t="s">
        <v>38</v>
      </c>
      <c r="I354" s="90" t="str">
        <f t="shared" si="27"/>
        <v>OB - 67</v>
      </c>
      <c r="J354" s="91" t="str">
        <f t="shared" si="28"/>
        <v>I</v>
      </c>
      <c r="K354" s="90"/>
      <c r="L354" s="92">
        <f>+PACKING!L344</f>
        <v>7</v>
      </c>
      <c r="M354" s="92">
        <f t="shared" si="29"/>
        <v>9</v>
      </c>
      <c r="N354" s="91" t="str">
        <f>+PACKING!G344</f>
        <v>SE212</v>
      </c>
      <c r="O354" s="91" t="str">
        <f>+PACKING!H344</f>
        <v>HUMAN COMPUTER INTERACTION SEC 1</v>
      </c>
      <c r="P354" s="90" t="s">
        <v>17</v>
      </c>
      <c r="Q354" s="91" t="str">
        <f>+PACKING!J344</f>
        <v>I</v>
      </c>
      <c r="R354" s="93" t="str">
        <f>+PACKING!K344</f>
        <v>OB - 67</v>
      </c>
      <c r="S354" s="94" t="s">
        <v>74</v>
      </c>
      <c r="T354" s="211" t="s">
        <v>73</v>
      </c>
      <c r="U354" s="211"/>
      <c r="V354" s="211"/>
      <c r="W354" s="211"/>
      <c r="X354" s="211"/>
      <c r="Y354" s="211"/>
      <c r="Z354" s="211"/>
      <c r="AA354" s="211"/>
      <c r="AB354" s="211"/>
      <c r="AC354" s="211"/>
      <c r="AD354" s="211"/>
      <c r="AE354" s="211"/>
      <c r="AF354" s="211"/>
      <c r="AG354" s="211"/>
      <c r="AH354" s="211"/>
      <c r="AI354" s="211"/>
    </row>
    <row r="355" spans="1:35" ht="24.95" customHeight="1" x14ac:dyDescent="0.25">
      <c r="A355" s="88">
        <f>+PACKING!C345</f>
        <v>344</v>
      </c>
      <c r="B355" s="89" t="str">
        <f>+PACKING!D345</f>
        <v>06 MAY 2024</v>
      </c>
      <c r="C355" s="90">
        <f>+PACKING!F345</f>
        <v>141598</v>
      </c>
      <c r="D355" s="90" t="str">
        <f t="shared" si="25"/>
        <v>141598---BS IT</v>
      </c>
      <c r="E355" s="90" t="str">
        <f t="shared" si="26"/>
        <v>CSC371---HUMAN COMPUTER INTERACTION SEC 1</v>
      </c>
      <c r="F355" s="91" t="str">
        <f>+PACKING!E345</f>
        <v>BS IT</v>
      </c>
      <c r="G355" s="92" t="str">
        <f>+PACKING!I345</f>
        <v>II</v>
      </c>
      <c r="H355" s="91" t="s">
        <v>38</v>
      </c>
      <c r="I355" s="90" t="str">
        <f t="shared" si="27"/>
        <v>OB - 69</v>
      </c>
      <c r="J355" s="91" t="str">
        <f t="shared" si="28"/>
        <v>P</v>
      </c>
      <c r="K355" s="90"/>
      <c r="L355" s="92">
        <f>+PACKING!L345</f>
        <v>22</v>
      </c>
      <c r="M355" s="92">
        <f t="shared" si="29"/>
        <v>24</v>
      </c>
      <c r="N355" s="91" t="str">
        <f>+PACKING!G345</f>
        <v>CSC371</v>
      </c>
      <c r="O355" s="91" t="str">
        <f>+PACKING!H345</f>
        <v>HUMAN COMPUTER INTERACTION SEC 1</v>
      </c>
      <c r="P355" s="90" t="s">
        <v>17</v>
      </c>
      <c r="Q355" s="91" t="str">
        <f>+PACKING!J345</f>
        <v>P</v>
      </c>
      <c r="R355" s="93" t="str">
        <f>+PACKING!K345</f>
        <v>OB - 69</v>
      </c>
      <c r="S355" s="94" t="s">
        <v>74</v>
      </c>
      <c r="T355" s="211" t="s">
        <v>73</v>
      </c>
      <c r="U355" s="211"/>
      <c r="V355" s="211"/>
      <c r="W355" s="211"/>
      <c r="X355" s="211"/>
      <c r="Y355" s="211"/>
      <c r="Z355" s="211"/>
      <c r="AA355" s="211"/>
      <c r="AB355" s="211"/>
      <c r="AC355" s="211"/>
      <c r="AD355" s="211"/>
      <c r="AE355" s="211"/>
      <c r="AF355" s="211"/>
      <c r="AG355" s="211"/>
      <c r="AH355" s="211"/>
      <c r="AI355" s="211"/>
    </row>
    <row r="356" spans="1:35" ht="24.95" customHeight="1" x14ac:dyDescent="0.25">
      <c r="A356" s="88">
        <f>+PACKING!C346</f>
        <v>345</v>
      </c>
      <c r="B356" s="89" t="str">
        <f>+PACKING!D346</f>
        <v>06 MAY 2024</v>
      </c>
      <c r="C356" s="90">
        <f>+PACKING!F346</f>
        <v>141598</v>
      </c>
      <c r="D356" s="90" t="str">
        <f t="shared" si="25"/>
        <v>141598---BS IT</v>
      </c>
      <c r="E356" s="90" t="str">
        <f t="shared" si="26"/>
        <v>CSC371---HUMAN COMPUTER INTERACTION SEC 1</v>
      </c>
      <c r="F356" s="91" t="str">
        <f>+PACKING!E346</f>
        <v>BS IT</v>
      </c>
      <c r="G356" s="92" t="str">
        <f>+PACKING!I346</f>
        <v>II</v>
      </c>
      <c r="H356" s="91" t="s">
        <v>38</v>
      </c>
      <c r="I356" s="90" t="str">
        <f t="shared" si="27"/>
        <v>OB - 70</v>
      </c>
      <c r="J356" s="91" t="str">
        <f t="shared" si="28"/>
        <v>P</v>
      </c>
      <c r="K356" s="90"/>
      <c r="L356" s="92">
        <f>+PACKING!L346</f>
        <v>9</v>
      </c>
      <c r="M356" s="92">
        <f t="shared" si="29"/>
        <v>11</v>
      </c>
      <c r="N356" s="91" t="str">
        <f>+PACKING!G346</f>
        <v>CSC371</v>
      </c>
      <c r="O356" s="91" t="str">
        <f>+PACKING!H346</f>
        <v>HUMAN COMPUTER INTERACTION SEC 1</v>
      </c>
      <c r="P356" s="90" t="s">
        <v>17</v>
      </c>
      <c r="Q356" s="91" t="str">
        <f>+PACKING!J346</f>
        <v>P</v>
      </c>
      <c r="R356" s="93" t="str">
        <f>+PACKING!K346</f>
        <v>OB - 70</v>
      </c>
      <c r="S356" s="94" t="s">
        <v>74</v>
      </c>
      <c r="T356" s="211" t="s">
        <v>73</v>
      </c>
      <c r="U356" s="211"/>
      <c r="V356" s="211"/>
      <c r="W356" s="211"/>
      <c r="X356" s="211"/>
      <c r="Y356" s="211"/>
      <c r="Z356" s="211"/>
      <c r="AA356" s="211"/>
      <c r="AB356" s="211"/>
      <c r="AC356" s="211"/>
      <c r="AD356" s="211"/>
      <c r="AE356" s="211"/>
      <c r="AF356" s="211"/>
      <c r="AG356" s="211"/>
      <c r="AH356" s="211"/>
      <c r="AI356" s="211"/>
    </row>
    <row r="357" spans="1:35" ht="24.95" customHeight="1" x14ac:dyDescent="0.25">
      <c r="A357" s="88">
        <f>+PACKING!C347</f>
        <v>346</v>
      </c>
      <c r="B357" s="89" t="str">
        <f>+PACKING!D347</f>
        <v>06 MAY 2024</v>
      </c>
      <c r="C357" s="90">
        <f>+PACKING!F347</f>
        <v>141616</v>
      </c>
      <c r="D357" s="90" t="str">
        <f t="shared" si="25"/>
        <v>141616---BS IT</v>
      </c>
      <c r="E357" s="90" t="str">
        <f t="shared" si="26"/>
        <v>CSC371---HUMAN COMPUTER INTERACTION SEC 2</v>
      </c>
      <c r="F357" s="91" t="str">
        <f>+PACKING!E347</f>
        <v>BS IT</v>
      </c>
      <c r="G357" s="92" t="str">
        <f>+PACKING!I347</f>
        <v>II</v>
      </c>
      <c r="H357" s="91" t="s">
        <v>38</v>
      </c>
      <c r="I357" s="90" t="str">
        <f t="shared" si="27"/>
        <v>OB - 70</v>
      </c>
      <c r="J357" s="91" t="str">
        <f t="shared" si="28"/>
        <v>P</v>
      </c>
      <c r="K357" s="90"/>
      <c r="L357" s="92">
        <f>+PACKING!L347</f>
        <v>13</v>
      </c>
      <c r="M357" s="92">
        <f t="shared" si="29"/>
        <v>15</v>
      </c>
      <c r="N357" s="91" t="str">
        <f>+PACKING!G347</f>
        <v>CSC371</v>
      </c>
      <c r="O357" s="91" t="str">
        <f>+PACKING!H347</f>
        <v>HUMAN COMPUTER INTERACTION SEC 2</v>
      </c>
      <c r="P357" s="90" t="s">
        <v>17</v>
      </c>
      <c r="Q357" s="91" t="str">
        <f>+PACKING!J347</f>
        <v>P</v>
      </c>
      <c r="R357" s="93" t="str">
        <f>+PACKING!K347</f>
        <v>OB - 70</v>
      </c>
      <c r="S357" s="94" t="s">
        <v>74</v>
      </c>
      <c r="T357" s="211" t="s">
        <v>73</v>
      </c>
      <c r="U357" s="211"/>
      <c r="V357" s="211"/>
      <c r="W357" s="211"/>
      <c r="X357" s="211"/>
      <c r="Y357" s="211"/>
      <c r="Z357" s="211"/>
      <c r="AA357" s="211"/>
      <c r="AB357" s="211"/>
      <c r="AC357" s="211"/>
      <c r="AD357" s="211"/>
      <c r="AE357" s="211"/>
      <c r="AF357" s="211"/>
      <c r="AG357" s="211"/>
      <c r="AH357" s="211"/>
      <c r="AI357" s="211"/>
    </row>
    <row r="358" spans="1:35" ht="24.95" customHeight="1" x14ac:dyDescent="0.25">
      <c r="A358" s="88">
        <f>+PACKING!C348</f>
        <v>347</v>
      </c>
      <c r="B358" s="89" t="str">
        <f>+PACKING!D348</f>
        <v>06 MAY 2024</v>
      </c>
      <c r="C358" s="90">
        <f>+PACKING!F348</f>
        <v>141616</v>
      </c>
      <c r="D358" s="90" t="str">
        <f t="shared" si="25"/>
        <v>141616---BS IT</v>
      </c>
      <c r="E358" s="90" t="str">
        <f t="shared" si="26"/>
        <v>CSC371---HUMAN COMPUTER INTERACTION SEC 2</v>
      </c>
      <c r="F358" s="91" t="str">
        <f>+PACKING!E348</f>
        <v>BS IT</v>
      </c>
      <c r="G358" s="92" t="str">
        <f>+PACKING!I348</f>
        <v>II</v>
      </c>
      <c r="H358" s="91" t="s">
        <v>38</v>
      </c>
      <c r="I358" s="90" t="str">
        <f t="shared" si="27"/>
        <v>OB - 71</v>
      </c>
      <c r="J358" s="91" t="str">
        <f t="shared" si="28"/>
        <v>P</v>
      </c>
      <c r="K358" s="90"/>
      <c r="L358" s="92">
        <f>+PACKING!L348</f>
        <v>15</v>
      </c>
      <c r="M358" s="92">
        <f t="shared" si="29"/>
        <v>17</v>
      </c>
      <c r="N358" s="91" t="str">
        <f>+PACKING!G348</f>
        <v>CSC371</v>
      </c>
      <c r="O358" s="91" t="str">
        <f>+PACKING!H348</f>
        <v>HUMAN COMPUTER INTERACTION SEC 2</v>
      </c>
      <c r="P358" s="90" t="s">
        <v>17</v>
      </c>
      <c r="Q358" s="91" t="str">
        <f>+PACKING!J348</f>
        <v>P</v>
      </c>
      <c r="R358" s="93" t="str">
        <f>+PACKING!K348</f>
        <v>OB - 71</v>
      </c>
      <c r="S358" s="94" t="s">
        <v>74</v>
      </c>
      <c r="T358" s="211" t="s">
        <v>73</v>
      </c>
      <c r="U358" s="211"/>
      <c r="V358" s="211"/>
      <c r="W358" s="211"/>
      <c r="X358" s="211"/>
      <c r="Y358" s="211"/>
      <c r="Z358" s="211"/>
      <c r="AA358" s="211"/>
      <c r="AB358" s="211"/>
      <c r="AC358" s="211"/>
      <c r="AD358" s="211"/>
      <c r="AE358" s="211"/>
      <c r="AF358" s="211"/>
      <c r="AG358" s="211"/>
      <c r="AH358" s="211"/>
      <c r="AI358" s="211"/>
    </row>
    <row r="359" spans="1:35" ht="24.95" customHeight="1" x14ac:dyDescent="0.25">
      <c r="A359" s="88">
        <f>+PACKING!C349</f>
        <v>348</v>
      </c>
      <c r="B359" s="89" t="str">
        <f>+PACKING!D349</f>
        <v>06 MAY 2024</v>
      </c>
      <c r="C359" s="90">
        <f>+PACKING!F349</f>
        <v>141946</v>
      </c>
      <c r="D359" s="90" t="str">
        <f t="shared" si="25"/>
        <v>141946---BSCS</v>
      </c>
      <c r="E359" s="90" t="str">
        <f t="shared" si="26"/>
        <v>CSC373---COMPILER CONSTRUCTION SEC 1</v>
      </c>
      <c r="F359" s="91" t="str">
        <f>+PACKING!E349</f>
        <v>BSCS</v>
      </c>
      <c r="G359" s="92" t="str">
        <f>+PACKING!I349</f>
        <v>II</v>
      </c>
      <c r="H359" s="91" t="s">
        <v>38</v>
      </c>
      <c r="I359" s="90" t="str">
        <f t="shared" si="27"/>
        <v>OB - 71</v>
      </c>
      <c r="J359" s="91" t="str">
        <f t="shared" si="28"/>
        <v>P</v>
      </c>
      <c r="K359" s="90"/>
      <c r="L359" s="92">
        <f>+PACKING!L349</f>
        <v>7</v>
      </c>
      <c r="M359" s="92">
        <f t="shared" si="29"/>
        <v>9</v>
      </c>
      <c r="N359" s="91" t="str">
        <f>+PACKING!G349</f>
        <v>CSC373</v>
      </c>
      <c r="O359" s="91" t="str">
        <f>+PACKING!H349</f>
        <v>COMPILER CONSTRUCTION SEC 1</v>
      </c>
      <c r="P359" s="90" t="s">
        <v>17</v>
      </c>
      <c r="Q359" s="91" t="str">
        <f>+PACKING!J349</f>
        <v>P</v>
      </c>
      <c r="R359" s="93" t="str">
        <f>+PACKING!K349</f>
        <v>OB - 71</v>
      </c>
      <c r="S359" s="94" t="s">
        <v>74</v>
      </c>
      <c r="T359" s="211" t="s">
        <v>73</v>
      </c>
      <c r="U359" s="211"/>
      <c r="V359" s="211"/>
      <c r="W359" s="211"/>
      <c r="X359" s="211"/>
      <c r="Y359" s="211"/>
      <c r="Z359" s="211"/>
      <c r="AA359" s="211"/>
      <c r="AB359" s="211"/>
      <c r="AC359" s="211"/>
      <c r="AD359" s="211"/>
      <c r="AE359" s="211"/>
      <c r="AF359" s="211"/>
      <c r="AG359" s="211"/>
      <c r="AH359" s="211"/>
      <c r="AI359" s="211"/>
    </row>
    <row r="360" spans="1:35" ht="24.95" customHeight="1" x14ac:dyDescent="0.25">
      <c r="A360" s="88">
        <f>+PACKING!C350</f>
        <v>349</v>
      </c>
      <c r="B360" s="89" t="str">
        <f>+PACKING!D350</f>
        <v>06 MAY 2024</v>
      </c>
      <c r="C360" s="90">
        <f>+PACKING!F350</f>
        <v>141072</v>
      </c>
      <c r="D360" s="90" t="str">
        <f t="shared" si="25"/>
        <v>141072---BS Eng.</v>
      </c>
      <c r="E360" s="90" t="str">
        <f t="shared" si="26"/>
        <v>ENG3611---CREATIVE NON-FICTION SEC 1</v>
      </c>
      <c r="F360" s="91" t="str">
        <f>+PACKING!E350</f>
        <v>BS Eng.</v>
      </c>
      <c r="G360" s="92" t="str">
        <f>+PACKING!I350</f>
        <v>II</v>
      </c>
      <c r="H360" s="91" t="s">
        <v>38</v>
      </c>
      <c r="I360" s="90" t="str">
        <f t="shared" si="27"/>
        <v>OB - 78</v>
      </c>
      <c r="J360" s="91" t="str">
        <f t="shared" si="28"/>
        <v>H</v>
      </c>
      <c r="K360" s="90"/>
      <c r="L360" s="92">
        <f>+PACKING!L350</f>
        <v>12</v>
      </c>
      <c r="M360" s="92">
        <f t="shared" si="29"/>
        <v>14</v>
      </c>
      <c r="N360" s="91" t="str">
        <f>+PACKING!G350</f>
        <v>ENG3611</v>
      </c>
      <c r="O360" s="91" t="str">
        <f>+PACKING!H350</f>
        <v>CREATIVE NON-FICTION SEC 1</v>
      </c>
      <c r="P360" s="90" t="s">
        <v>17</v>
      </c>
      <c r="Q360" s="91" t="str">
        <f>+PACKING!J350</f>
        <v>H</v>
      </c>
      <c r="R360" s="93" t="str">
        <f>+PACKING!K350</f>
        <v>OB - 78</v>
      </c>
      <c r="S360" s="94" t="s">
        <v>74</v>
      </c>
      <c r="T360" s="211" t="s">
        <v>73</v>
      </c>
      <c r="U360" s="211"/>
      <c r="V360" s="211"/>
      <c r="W360" s="211"/>
      <c r="X360" s="211"/>
      <c r="Y360" s="211"/>
      <c r="Z360" s="211"/>
      <c r="AA360" s="211"/>
      <c r="AB360" s="211"/>
      <c r="AC360" s="211"/>
      <c r="AD360" s="211"/>
      <c r="AE360" s="211"/>
      <c r="AF360" s="211"/>
      <c r="AG360" s="211"/>
      <c r="AH360" s="211"/>
      <c r="AI360" s="211"/>
    </row>
    <row r="361" spans="1:35" ht="24.95" customHeight="1" x14ac:dyDescent="0.25">
      <c r="A361" s="88">
        <f>+PACKING!C351</f>
        <v>350</v>
      </c>
      <c r="B361" s="89" t="str">
        <f>+PACKING!D351</f>
        <v>06 MAY 2024</v>
      </c>
      <c r="C361" s="90">
        <f>+PACKING!F351</f>
        <v>141079</v>
      </c>
      <c r="D361" s="90" t="str">
        <f t="shared" si="25"/>
        <v>141079---BS Eng.</v>
      </c>
      <c r="E361" s="90" t="str">
        <f t="shared" si="26"/>
        <v>ENG3715---PAKISTANI LITERATURE IN ENGLISH SEC 1</v>
      </c>
      <c r="F361" s="91" t="str">
        <f>+PACKING!E351</f>
        <v>BS Eng.</v>
      </c>
      <c r="G361" s="92" t="str">
        <f>+PACKING!I351</f>
        <v>II</v>
      </c>
      <c r="H361" s="91" t="s">
        <v>38</v>
      </c>
      <c r="I361" s="90" t="str">
        <f t="shared" si="27"/>
        <v>OB - 78</v>
      </c>
      <c r="J361" s="91" t="str">
        <f t="shared" si="28"/>
        <v>H</v>
      </c>
      <c r="K361" s="90"/>
      <c r="L361" s="92">
        <f>+PACKING!L351</f>
        <v>10</v>
      </c>
      <c r="M361" s="92">
        <f t="shared" si="29"/>
        <v>12</v>
      </c>
      <c r="N361" s="91" t="str">
        <f>+PACKING!G351</f>
        <v>ENG3715</v>
      </c>
      <c r="O361" s="91" t="str">
        <f>+PACKING!H351</f>
        <v>PAKISTANI LITERATURE IN ENGLISH SEC 1</v>
      </c>
      <c r="P361" s="90" t="s">
        <v>17</v>
      </c>
      <c r="Q361" s="91" t="str">
        <f>+PACKING!J351</f>
        <v>H</v>
      </c>
      <c r="R361" s="93" t="str">
        <f>+PACKING!K351</f>
        <v>OB - 78</v>
      </c>
      <c r="S361" s="94" t="s">
        <v>74</v>
      </c>
      <c r="T361" s="211" t="s">
        <v>73</v>
      </c>
      <c r="U361" s="211"/>
      <c r="V361" s="211"/>
      <c r="W361" s="211"/>
      <c r="X361" s="211"/>
      <c r="Y361" s="211"/>
      <c r="Z361" s="211"/>
      <c r="AA361" s="211"/>
      <c r="AB361" s="211"/>
      <c r="AC361" s="211"/>
      <c r="AD361" s="211"/>
      <c r="AE361" s="211"/>
      <c r="AF361" s="211"/>
      <c r="AG361" s="211"/>
      <c r="AH361" s="211"/>
      <c r="AI361" s="211"/>
    </row>
    <row r="362" spans="1:35" ht="24.95" customHeight="1" x14ac:dyDescent="0.25">
      <c r="A362" s="88">
        <f>+PACKING!C352</f>
        <v>351</v>
      </c>
      <c r="B362" s="89" t="str">
        <f>+PACKING!D352</f>
        <v>06 MAY 2024</v>
      </c>
      <c r="C362" s="90">
        <f>+PACKING!F352</f>
        <v>141079</v>
      </c>
      <c r="D362" s="90" t="str">
        <f t="shared" si="25"/>
        <v>141079---BS Eng.</v>
      </c>
      <c r="E362" s="90" t="str">
        <f t="shared" si="26"/>
        <v>ENG3715---PAKISTANI LITERATURE IN ENGLISH SEC 1</v>
      </c>
      <c r="F362" s="91" t="str">
        <f>+PACKING!E352</f>
        <v>BS Eng.</v>
      </c>
      <c r="G362" s="92" t="str">
        <f>+PACKING!I352</f>
        <v>II</v>
      </c>
      <c r="H362" s="91" t="s">
        <v>38</v>
      </c>
      <c r="I362" s="90" t="str">
        <f t="shared" si="27"/>
        <v>OB - 79</v>
      </c>
      <c r="J362" s="91" t="str">
        <f t="shared" si="28"/>
        <v>H</v>
      </c>
      <c r="K362" s="90"/>
      <c r="L362" s="92">
        <f>+PACKING!L352</f>
        <v>9</v>
      </c>
      <c r="M362" s="92">
        <f t="shared" si="29"/>
        <v>11</v>
      </c>
      <c r="N362" s="91" t="str">
        <f>+PACKING!G352</f>
        <v>ENG3715</v>
      </c>
      <c r="O362" s="91" t="str">
        <f>+PACKING!H352</f>
        <v>PAKISTANI LITERATURE IN ENGLISH SEC 1</v>
      </c>
      <c r="P362" s="90" t="s">
        <v>17</v>
      </c>
      <c r="Q362" s="91" t="str">
        <f>+PACKING!J352</f>
        <v>H</v>
      </c>
      <c r="R362" s="93" t="str">
        <f>+PACKING!K352</f>
        <v>OB - 79</v>
      </c>
      <c r="S362" s="94" t="s">
        <v>74</v>
      </c>
      <c r="T362" s="211" t="s">
        <v>73</v>
      </c>
      <c r="U362" s="211"/>
      <c r="V362" s="211"/>
      <c r="W362" s="211"/>
      <c r="X362" s="211"/>
      <c r="Y362" s="211"/>
      <c r="Z362" s="211"/>
      <c r="AA362" s="211"/>
      <c r="AB362" s="211"/>
      <c r="AC362" s="211"/>
      <c r="AD362" s="211"/>
      <c r="AE362" s="211"/>
      <c r="AF362" s="211"/>
      <c r="AG362" s="211"/>
      <c r="AH362" s="211"/>
      <c r="AI362" s="211"/>
    </row>
    <row r="363" spans="1:35" ht="24.95" customHeight="1" x14ac:dyDescent="0.25">
      <c r="A363" s="88">
        <f>+PACKING!C353</f>
        <v>352</v>
      </c>
      <c r="B363" s="89" t="str">
        <f>+PACKING!D353</f>
        <v>06 MAY 2024</v>
      </c>
      <c r="C363" s="90">
        <f>+PACKING!F353</f>
        <v>141114</v>
      </c>
      <c r="D363" s="90" t="str">
        <f t="shared" si="25"/>
        <v>141114---BS BT</v>
      </c>
      <c r="E363" s="90" t="str">
        <f t="shared" si="26"/>
        <v>BT6202---MICROBIOLOGY SEC 1</v>
      </c>
      <c r="F363" s="91" t="str">
        <f>+PACKING!E353</f>
        <v>BS BT</v>
      </c>
      <c r="G363" s="92" t="str">
        <f>+PACKING!I353</f>
        <v>II</v>
      </c>
      <c r="H363" s="91" t="s">
        <v>38</v>
      </c>
      <c r="I363" s="90" t="str">
        <f t="shared" si="27"/>
        <v>OB - 79</v>
      </c>
      <c r="J363" s="91" t="str">
        <f t="shared" si="28"/>
        <v>H</v>
      </c>
      <c r="K363" s="90"/>
      <c r="L363" s="92">
        <f>+PACKING!L353</f>
        <v>13</v>
      </c>
      <c r="M363" s="92">
        <f t="shared" si="29"/>
        <v>15</v>
      </c>
      <c r="N363" s="91" t="str">
        <f>+PACKING!G353</f>
        <v>BT6202</v>
      </c>
      <c r="O363" s="91" t="str">
        <f>+PACKING!H353</f>
        <v>MICROBIOLOGY SEC 1</v>
      </c>
      <c r="P363" s="90" t="s">
        <v>17</v>
      </c>
      <c r="Q363" s="91" t="str">
        <f>+PACKING!J353</f>
        <v>H</v>
      </c>
      <c r="R363" s="93" t="str">
        <f>+PACKING!K353</f>
        <v>OB - 79</v>
      </c>
      <c r="S363" s="94" t="s">
        <v>74</v>
      </c>
      <c r="T363" s="211" t="s">
        <v>73</v>
      </c>
      <c r="U363" s="211"/>
      <c r="V363" s="211"/>
      <c r="W363" s="211"/>
      <c r="X363" s="211"/>
      <c r="Y363" s="211"/>
      <c r="Z363" s="211"/>
      <c r="AA363" s="211"/>
      <c r="AB363" s="211"/>
      <c r="AC363" s="211"/>
      <c r="AD363" s="211"/>
      <c r="AE363" s="211"/>
      <c r="AF363" s="211"/>
      <c r="AG363" s="211"/>
      <c r="AH363" s="211"/>
      <c r="AI363" s="211"/>
    </row>
    <row r="364" spans="1:35" ht="24.95" customHeight="1" x14ac:dyDescent="0.25">
      <c r="A364" s="88">
        <f>+PACKING!C354</f>
        <v>353</v>
      </c>
      <c r="B364" s="89" t="str">
        <f>+PACKING!D354</f>
        <v>06 MAY 2024</v>
      </c>
      <c r="C364" s="90">
        <f>+PACKING!F354</f>
        <v>142007</v>
      </c>
      <c r="D364" s="90" t="str">
        <f t="shared" si="25"/>
        <v>142007---BSCS</v>
      </c>
      <c r="E364" s="90" t="str">
        <f t="shared" si="26"/>
        <v>BMT104---HUMAN RESOURCE MANAGEMENT SEC 3</v>
      </c>
      <c r="F364" s="91" t="str">
        <f>+PACKING!E354</f>
        <v>BSCS</v>
      </c>
      <c r="G364" s="92" t="str">
        <f>+PACKING!I354</f>
        <v>III</v>
      </c>
      <c r="H364" s="91" t="s">
        <v>38</v>
      </c>
      <c r="I364" s="90" t="str">
        <f t="shared" si="27"/>
        <v>NB - 01</v>
      </c>
      <c r="J364" s="91" t="str">
        <f t="shared" si="28"/>
        <v>A</v>
      </c>
      <c r="K364" s="90"/>
      <c r="L364" s="92">
        <f>+PACKING!L354</f>
        <v>22</v>
      </c>
      <c r="M364" s="92">
        <f t="shared" si="29"/>
        <v>24</v>
      </c>
      <c r="N364" s="91" t="str">
        <f>+PACKING!G354</f>
        <v>BMT104</v>
      </c>
      <c r="O364" s="91" t="str">
        <f>+PACKING!H354</f>
        <v>HUMAN RESOURCE MANAGEMENT SEC 3</v>
      </c>
      <c r="P364" s="90" t="s">
        <v>17</v>
      </c>
      <c r="Q364" s="91" t="str">
        <f>+PACKING!J354</f>
        <v>A</v>
      </c>
      <c r="R364" s="93" t="str">
        <f>+PACKING!K354</f>
        <v>NB - 01</v>
      </c>
      <c r="S364" s="94" t="s">
        <v>74</v>
      </c>
      <c r="T364" s="211" t="s">
        <v>73</v>
      </c>
      <c r="U364" s="211"/>
      <c r="V364" s="211"/>
      <c r="W364" s="211"/>
      <c r="X364" s="211"/>
      <c r="Y364" s="211"/>
      <c r="Z364" s="211"/>
      <c r="AA364" s="211"/>
      <c r="AB364" s="211"/>
      <c r="AC364" s="211"/>
      <c r="AD364" s="211"/>
      <c r="AE364" s="211"/>
      <c r="AF364" s="211"/>
      <c r="AG364" s="211"/>
      <c r="AH364" s="211"/>
      <c r="AI364" s="211"/>
    </row>
    <row r="365" spans="1:35" ht="24.95" customHeight="1" x14ac:dyDescent="0.25">
      <c r="A365" s="88">
        <f>+PACKING!C355</f>
        <v>354</v>
      </c>
      <c r="B365" s="89" t="str">
        <f>+PACKING!D355</f>
        <v>06 MAY 2024</v>
      </c>
      <c r="C365" s="90">
        <f>+PACKING!F355</f>
        <v>142007</v>
      </c>
      <c r="D365" s="90" t="str">
        <f t="shared" si="25"/>
        <v>142007---BSCS</v>
      </c>
      <c r="E365" s="90" t="str">
        <f t="shared" si="26"/>
        <v>BMT104---HUMAN RESOURCE MANAGEMENT SEC 3</v>
      </c>
      <c r="F365" s="91" t="str">
        <f>+PACKING!E355</f>
        <v>BSCS</v>
      </c>
      <c r="G365" s="92" t="str">
        <f>+PACKING!I355</f>
        <v>III</v>
      </c>
      <c r="H365" s="91" t="s">
        <v>38</v>
      </c>
      <c r="I365" s="90" t="str">
        <f t="shared" si="27"/>
        <v>NB - 02</v>
      </c>
      <c r="J365" s="91" t="str">
        <f t="shared" si="28"/>
        <v>A</v>
      </c>
      <c r="K365" s="90"/>
      <c r="L365" s="92">
        <f>+PACKING!L355</f>
        <v>3</v>
      </c>
      <c r="M365" s="92">
        <f t="shared" si="29"/>
        <v>5</v>
      </c>
      <c r="N365" s="91" t="str">
        <f>+PACKING!G355</f>
        <v>BMT104</v>
      </c>
      <c r="O365" s="91" t="str">
        <f>+PACKING!H355</f>
        <v>HUMAN RESOURCE MANAGEMENT SEC 3</v>
      </c>
      <c r="P365" s="90" t="s">
        <v>17</v>
      </c>
      <c r="Q365" s="91" t="str">
        <f>+PACKING!J355</f>
        <v>A</v>
      </c>
      <c r="R365" s="93" t="str">
        <f>+PACKING!K355</f>
        <v>NB - 02</v>
      </c>
      <c r="S365" s="94" t="s">
        <v>74</v>
      </c>
      <c r="T365" s="211" t="s">
        <v>73</v>
      </c>
      <c r="U365" s="211"/>
      <c r="V365" s="211"/>
      <c r="W365" s="211"/>
      <c r="X365" s="211"/>
      <c r="Y365" s="211"/>
      <c r="Z365" s="211"/>
      <c r="AA365" s="211"/>
      <c r="AB365" s="211"/>
      <c r="AC365" s="211"/>
      <c r="AD365" s="211"/>
      <c r="AE365" s="211"/>
      <c r="AF365" s="211"/>
      <c r="AG365" s="211"/>
      <c r="AH365" s="211"/>
      <c r="AI365" s="211"/>
    </row>
    <row r="366" spans="1:35" ht="24.95" customHeight="1" x14ac:dyDescent="0.25">
      <c r="A366" s="88">
        <f>+PACKING!C356</f>
        <v>355</v>
      </c>
      <c r="B366" s="89" t="str">
        <f>+PACKING!D356</f>
        <v>06 MAY 2024</v>
      </c>
      <c r="C366" s="90">
        <f>+PACKING!F356</f>
        <v>142050</v>
      </c>
      <c r="D366" s="90" t="str">
        <f t="shared" si="25"/>
        <v>142050---BS MC</v>
      </c>
      <c r="E366" s="90" t="str">
        <f t="shared" si="26"/>
        <v>MCN343---INTRODUCTION TO FILM AND THEATRE STUDIES SEC 1</v>
      </c>
      <c r="F366" s="91" t="str">
        <f>+PACKING!E356</f>
        <v>BS MC</v>
      </c>
      <c r="G366" s="92" t="str">
        <f>+PACKING!I356</f>
        <v>III</v>
      </c>
      <c r="H366" s="91" t="s">
        <v>38</v>
      </c>
      <c r="I366" s="90" t="str">
        <f t="shared" si="27"/>
        <v>NB - 02</v>
      </c>
      <c r="J366" s="91" t="str">
        <f t="shared" si="28"/>
        <v>A</v>
      </c>
      <c r="K366" s="90"/>
      <c r="L366" s="92">
        <f>+PACKING!L356</f>
        <v>19</v>
      </c>
      <c r="M366" s="92">
        <f t="shared" si="29"/>
        <v>21</v>
      </c>
      <c r="N366" s="91" t="str">
        <f>+PACKING!G356</f>
        <v>MCN343</v>
      </c>
      <c r="O366" s="91" t="str">
        <f>+PACKING!H356</f>
        <v>INTRODUCTION TO FILM AND THEATRE STUDIES SEC 1</v>
      </c>
      <c r="P366" s="90" t="s">
        <v>17</v>
      </c>
      <c r="Q366" s="91" t="str">
        <f>+PACKING!J356</f>
        <v>A</v>
      </c>
      <c r="R366" s="93" t="str">
        <f>+PACKING!K356</f>
        <v>NB - 02</v>
      </c>
      <c r="S366" s="94" t="s">
        <v>74</v>
      </c>
      <c r="T366" s="211" t="s">
        <v>73</v>
      </c>
      <c r="U366" s="211"/>
      <c r="V366" s="211"/>
      <c r="W366" s="211"/>
      <c r="X366" s="211"/>
      <c r="Y366" s="211"/>
      <c r="Z366" s="211"/>
      <c r="AA366" s="211"/>
      <c r="AB366" s="211"/>
      <c r="AC366" s="211"/>
      <c r="AD366" s="211"/>
      <c r="AE366" s="211"/>
      <c r="AF366" s="211"/>
      <c r="AG366" s="211"/>
      <c r="AH366" s="211"/>
      <c r="AI366" s="211"/>
    </row>
    <row r="367" spans="1:35" ht="24.95" customHeight="1" x14ac:dyDescent="0.25">
      <c r="A367" s="88">
        <f>+PACKING!C357</f>
        <v>356</v>
      </c>
      <c r="B367" s="89" t="str">
        <f>+PACKING!D357</f>
        <v>06 MAY 2024</v>
      </c>
      <c r="C367" s="90">
        <f>+PACKING!F357</f>
        <v>142050</v>
      </c>
      <c r="D367" s="90" t="str">
        <f t="shared" si="25"/>
        <v>142050---BS MC</v>
      </c>
      <c r="E367" s="90" t="str">
        <f t="shared" si="26"/>
        <v>MCN343---INTRODUCTION TO FILM AND THEATRE STUDIES SEC 1</v>
      </c>
      <c r="F367" s="91" t="str">
        <f>+PACKING!E357</f>
        <v>BS MC</v>
      </c>
      <c r="G367" s="92" t="str">
        <f>+PACKING!I357</f>
        <v>III</v>
      </c>
      <c r="H367" s="91" t="s">
        <v>38</v>
      </c>
      <c r="I367" s="90" t="str">
        <f t="shared" si="27"/>
        <v>NB - 03</v>
      </c>
      <c r="J367" s="91" t="str">
        <f t="shared" si="28"/>
        <v>A</v>
      </c>
      <c r="K367" s="90"/>
      <c r="L367" s="92">
        <f>+PACKING!L357</f>
        <v>22</v>
      </c>
      <c r="M367" s="92">
        <f t="shared" si="29"/>
        <v>24</v>
      </c>
      <c r="N367" s="91" t="str">
        <f>+PACKING!G357</f>
        <v>MCN343</v>
      </c>
      <c r="O367" s="91" t="str">
        <f>+PACKING!H357</f>
        <v>INTRODUCTION TO FILM AND THEATRE STUDIES SEC 1</v>
      </c>
      <c r="P367" s="90" t="s">
        <v>17</v>
      </c>
      <c r="Q367" s="91" t="str">
        <f>+PACKING!J357</f>
        <v>A</v>
      </c>
      <c r="R367" s="93" t="str">
        <f>+PACKING!K357</f>
        <v>NB - 03</v>
      </c>
      <c r="S367" s="94" t="s">
        <v>74</v>
      </c>
      <c r="T367" s="211" t="s">
        <v>73</v>
      </c>
      <c r="U367" s="211"/>
      <c r="V367" s="211"/>
      <c r="W367" s="211"/>
      <c r="X367" s="211"/>
      <c r="Y367" s="211"/>
      <c r="Z367" s="211"/>
      <c r="AA367" s="211"/>
      <c r="AB367" s="211"/>
      <c r="AC367" s="211"/>
      <c r="AD367" s="211"/>
      <c r="AE367" s="211"/>
      <c r="AF367" s="211"/>
      <c r="AG367" s="211"/>
      <c r="AH367" s="211"/>
      <c r="AI367" s="211"/>
    </row>
    <row r="368" spans="1:35" ht="24.95" customHeight="1" x14ac:dyDescent="0.25">
      <c r="A368" s="88">
        <f>+PACKING!C358</f>
        <v>357</v>
      </c>
      <c r="B368" s="89" t="str">
        <f>+PACKING!D358</f>
        <v>06 MAY 2024</v>
      </c>
      <c r="C368" s="90">
        <f>+PACKING!F358</f>
        <v>142163</v>
      </c>
      <c r="D368" s="90" t="str">
        <f t="shared" si="25"/>
        <v>142163---BBA (Hons)</v>
      </c>
      <c r="E368" s="90" t="str">
        <f t="shared" si="26"/>
        <v>BMT342---HUMAN RESOURCE MANAGEMENT SEC 3</v>
      </c>
      <c r="F368" s="91" t="str">
        <f>+PACKING!E358</f>
        <v>BBA (Hons)</v>
      </c>
      <c r="G368" s="92" t="str">
        <f>+PACKING!I358</f>
        <v>III</v>
      </c>
      <c r="H368" s="91" t="s">
        <v>38</v>
      </c>
      <c r="I368" s="90" t="str">
        <f t="shared" si="27"/>
        <v>NB - 04</v>
      </c>
      <c r="J368" s="91" t="str">
        <f t="shared" si="28"/>
        <v>A</v>
      </c>
      <c r="K368" s="90"/>
      <c r="L368" s="92">
        <f>+PACKING!L358</f>
        <v>21</v>
      </c>
      <c r="M368" s="92">
        <f t="shared" si="29"/>
        <v>23</v>
      </c>
      <c r="N368" s="91" t="str">
        <f>+PACKING!G358</f>
        <v>BMT342</v>
      </c>
      <c r="O368" s="91" t="str">
        <f>+PACKING!H358</f>
        <v>HUMAN RESOURCE MANAGEMENT SEC 3</v>
      </c>
      <c r="P368" s="90" t="s">
        <v>17</v>
      </c>
      <c r="Q368" s="91" t="str">
        <f>+PACKING!J358</f>
        <v>A</v>
      </c>
      <c r="R368" s="93" t="str">
        <f>+PACKING!K358</f>
        <v>NB - 04</v>
      </c>
      <c r="S368" s="94" t="s">
        <v>74</v>
      </c>
      <c r="T368" s="211" t="s">
        <v>73</v>
      </c>
      <c r="U368" s="211"/>
      <c r="V368" s="211"/>
      <c r="W368" s="211"/>
      <c r="X368" s="211"/>
      <c r="Y368" s="211"/>
      <c r="Z368" s="211"/>
      <c r="AA368" s="211"/>
      <c r="AB368" s="211"/>
      <c r="AC368" s="211"/>
      <c r="AD368" s="211"/>
      <c r="AE368" s="211"/>
      <c r="AF368" s="211"/>
      <c r="AG368" s="211"/>
      <c r="AH368" s="211"/>
      <c r="AI368" s="211"/>
    </row>
    <row r="369" spans="1:35" ht="24.95" customHeight="1" x14ac:dyDescent="0.25">
      <c r="A369" s="88">
        <f>+PACKING!C359</f>
        <v>358</v>
      </c>
      <c r="B369" s="89" t="str">
        <f>+PACKING!D359</f>
        <v>06 MAY 2024</v>
      </c>
      <c r="C369" s="90">
        <f>+PACKING!F359</f>
        <v>142184</v>
      </c>
      <c r="D369" s="90" t="str">
        <f t="shared" si="25"/>
        <v xml:space="preserve">142184---Post ADP (AF) </v>
      </c>
      <c r="E369" s="90" t="str">
        <f t="shared" si="26"/>
        <v>CMC363---HUMAN RESOURCES MANAGEMENT SEC 1</v>
      </c>
      <c r="F369" s="91" t="str">
        <f>+PACKING!E359</f>
        <v xml:space="preserve">Post ADP (AF) </v>
      </c>
      <c r="G369" s="92" t="str">
        <f>+PACKING!I359</f>
        <v>III</v>
      </c>
      <c r="H369" s="91" t="s">
        <v>38</v>
      </c>
      <c r="I369" s="90" t="str">
        <f t="shared" si="27"/>
        <v>NB - 04</v>
      </c>
      <c r="J369" s="91" t="str">
        <f t="shared" si="28"/>
        <v>A</v>
      </c>
      <c r="K369" s="90"/>
      <c r="L369" s="92">
        <f>+PACKING!L359</f>
        <v>1</v>
      </c>
      <c r="M369" s="92">
        <f t="shared" si="29"/>
        <v>3</v>
      </c>
      <c r="N369" s="91" t="str">
        <f>+PACKING!G359</f>
        <v>CMC363</v>
      </c>
      <c r="O369" s="91" t="str">
        <f>+PACKING!H359</f>
        <v>HUMAN RESOURCES MANAGEMENT SEC 1</v>
      </c>
      <c r="P369" s="90" t="s">
        <v>17</v>
      </c>
      <c r="Q369" s="91" t="str">
        <f>+PACKING!J359</f>
        <v>A</v>
      </c>
      <c r="R369" s="93" t="str">
        <f>+PACKING!K359</f>
        <v>NB - 04</v>
      </c>
      <c r="S369" s="94" t="s">
        <v>74</v>
      </c>
      <c r="T369" s="211" t="s">
        <v>73</v>
      </c>
      <c r="U369" s="211"/>
      <c r="V369" s="211"/>
      <c r="W369" s="211"/>
      <c r="X369" s="211"/>
      <c r="Y369" s="211"/>
      <c r="Z369" s="211"/>
      <c r="AA369" s="211"/>
      <c r="AB369" s="211"/>
      <c r="AC369" s="211"/>
      <c r="AD369" s="211"/>
      <c r="AE369" s="211"/>
      <c r="AF369" s="211"/>
      <c r="AG369" s="211"/>
      <c r="AH369" s="211"/>
      <c r="AI369" s="211"/>
    </row>
    <row r="370" spans="1:35" ht="24.95" customHeight="1" x14ac:dyDescent="0.25">
      <c r="A370" s="88">
        <f>+PACKING!C360</f>
        <v>359</v>
      </c>
      <c r="B370" s="89" t="str">
        <f>+PACKING!D360</f>
        <v>06 MAY 2024</v>
      </c>
      <c r="C370" s="90">
        <f>+PACKING!F360</f>
        <v>142184</v>
      </c>
      <c r="D370" s="90" t="str">
        <f t="shared" si="25"/>
        <v xml:space="preserve">142184---Post ADP (AF) </v>
      </c>
      <c r="E370" s="90" t="str">
        <f t="shared" si="26"/>
        <v>CMC363---HUMAN RESOURCES MANAGEMENT SEC 1</v>
      </c>
      <c r="F370" s="91" t="str">
        <f>+PACKING!E360</f>
        <v xml:space="preserve">Post ADP (AF) </v>
      </c>
      <c r="G370" s="92" t="str">
        <f>+PACKING!I360</f>
        <v>III</v>
      </c>
      <c r="H370" s="91" t="s">
        <v>38</v>
      </c>
      <c r="I370" s="90" t="str">
        <f t="shared" si="27"/>
        <v>NB - 05</v>
      </c>
      <c r="J370" s="91" t="str">
        <f t="shared" si="28"/>
        <v>A</v>
      </c>
      <c r="K370" s="90"/>
      <c r="L370" s="92">
        <f>+PACKING!L360</f>
        <v>1</v>
      </c>
      <c r="M370" s="92">
        <f t="shared" si="29"/>
        <v>3</v>
      </c>
      <c r="N370" s="91" t="str">
        <f>+PACKING!G360</f>
        <v>CMC363</v>
      </c>
      <c r="O370" s="91" t="str">
        <f>+PACKING!H360</f>
        <v>HUMAN RESOURCES MANAGEMENT SEC 1</v>
      </c>
      <c r="P370" s="90" t="s">
        <v>17</v>
      </c>
      <c r="Q370" s="91" t="str">
        <f>+PACKING!J360</f>
        <v>A</v>
      </c>
      <c r="R370" s="93" t="str">
        <f>+PACKING!K360</f>
        <v>NB - 05</v>
      </c>
      <c r="S370" s="94" t="s">
        <v>74</v>
      </c>
      <c r="T370" s="211" t="s">
        <v>73</v>
      </c>
      <c r="U370" s="211"/>
      <c r="V370" s="211"/>
      <c r="W370" s="211"/>
      <c r="X370" s="211"/>
      <c r="Y370" s="211"/>
      <c r="Z370" s="211"/>
      <c r="AA370" s="211"/>
      <c r="AB370" s="211"/>
      <c r="AC370" s="211"/>
      <c r="AD370" s="211"/>
      <c r="AE370" s="211"/>
      <c r="AF370" s="211"/>
      <c r="AG370" s="211"/>
      <c r="AH370" s="211"/>
      <c r="AI370" s="211"/>
    </row>
    <row r="371" spans="1:35" ht="24.95" customHeight="1" x14ac:dyDescent="0.25">
      <c r="A371" s="88">
        <f>+PACKING!C361</f>
        <v>360</v>
      </c>
      <c r="B371" s="89" t="str">
        <f>+PACKING!D361</f>
        <v>06 MAY 2024</v>
      </c>
      <c r="C371" s="90">
        <f>+PACKING!F361</f>
        <v>142225</v>
      </c>
      <c r="D371" s="90" t="str">
        <f t="shared" si="25"/>
        <v>142225---BS AP</v>
      </c>
      <c r="E371" s="90" t="str">
        <f t="shared" si="26"/>
        <v>APSY385---HUMAN RESOURCE MANAGEMENT SEC 1</v>
      </c>
      <c r="F371" s="91" t="str">
        <f>+PACKING!E361</f>
        <v>BS AP</v>
      </c>
      <c r="G371" s="92" t="str">
        <f>+PACKING!I361</f>
        <v>III</v>
      </c>
      <c r="H371" s="91" t="s">
        <v>38</v>
      </c>
      <c r="I371" s="90" t="str">
        <f t="shared" si="27"/>
        <v>NB - 05</v>
      </c>
      <c r="J371" s="91" t="str">
        <f t="shared" si="28"/>
        <v>A</v>
      </c>
      <c r="K371" s="90"/>
      <c r="L371" s="92">
        <f>+PACKING!L361</f>
        <v>1</v>
      </c>
      <c r="M371" s="92">
        <f t="shared" si="29"/>
        <v>3</v>
      </c>
      <c r="N371" s="91" t="str">
        <f>+PACKING!G361</f>
        <v>APSY385</v>
      </c>
      <c r="O371" s="91" t="str">
        <f>+PACKING!H361</f>
        <v>HUMAN RESOURCE MANAGEMENT SEC 1</v>
      </c>
      <c r="P371" s="90" t="s">
        <v>17</v>
      </c>
      <c r="Q371" s="91" t="str">
        <f>+PACKING!J361</f>
        <v>A</v>
      </c>
      <c r="R371" s="93" t="str">
        <f>+PACKING!K361</f>
        <v>NB - 05</v>
      </c>
      <c r="S371" s="94" t="s">
        <v>74</v>
      </c>
      <c r="T371" s="211" t="s">
        <v>73</v>
      </c>
      <c r="U371" s="211"/>
      <c r="V371" s="211"/>
      <c r="W371" s="211"/>
      <c r="X371" s="211"/>
      <c r="Y371" s="211"/>
      <c r="Z371" s="211"/>
      <c r="AA371" s="211"/>
      <c r="AB371" s="211"/>
      <c r="AC371" s="211"/>
      <c r="AD371" s="211"/>
      <c r="AE371" s="211"/>
      <c r="AF371" s="211"/>
      <c r="AG371" s="211"/>
      <c r="AH371" s="211"/>
      <c r="AI371" s="211"/>
    </row>
    <row r="372" spans="1:35" ht="24.95" customHeight="1" x14ac:dyDescent="0.25">
      <c r="A372" s="88">
        <f>+PACKING!C362</f>
        <v>361</v>
      </c>
      <c r="B372" s="89" t="str">
        <f>+PACKING!D362</f>
        <v>06 MAY 2024</v>
      </c>
      <c r="C372" s="90">
        <f>+PACKING!F362</f>
        <v>142383</v>
      </c>
      <c r="D372" s="90" t="str">
        <f t="shared" si="25"/>
        <v xml:space="preserve">142383---ADP (MC) </v>
      </c>
      <c r="E372" s="90" t="str">
        <f t="shared" si="26"/>
        <v>CCE5011---CIVICS &amp; COMMUNITY SEC 1</v>
      </c>
      <c r="F372" s="91" t="str">
        <f>+PACKING!E362</f>
        <v xml:space="preserve">ADP (MC) </v>
      </c>
      <c r="G372" s="92" t="str">
        <f>+PACKING!I362</f>
        <v>III</v>
      </c>
      <c r="H372" s="91" t="s">
        <v>38</v>
      </c>
      <c r="I372" s="90" t="str">
        <f t="shared" si="27"/>
        <v>NB - 05</v>
      </c>
      <c r="J372" s="91" t="str">
        <f t="shared" si="28"/>
        <v>A</v>
      </c>
      <c r="K372" s="90"/>
      <c r="L372" s="92">
        <f>+PACKING!L362</f>
        <v>2</v>
      </c>
      <c r="M372" s="92">
        <f t="shared" si="29"/>
        <v>4</v>
      </c>
      <c r="N372" s="91" t="str">
        <f>+PACKING!G362</f>
        <v>CCE5011</v>
      </c>
      <c r="O372" s="91" t="str">
        <f>+PACKING!H362</f>
        <v>CIVICS &amp; COMMUNITY SEC 1</v>
      </c>
      <c r="P372" s="90" t="s">
        <v>17</v>
      </c>
      <c r="Q372" s="91" t="str">
        <f>+PACKING!J362</f>
        <v>A</v>
      </c>
      <c r="R372" s="93" t="str">
        <f>+PACKING!K362</f>
        <v>NB - 05</v>
      </c>
      <c r="S372" s="94" t="s">
        <v>74</v>
      </c>
      <c r="T372" s="211" t="s">
        <v>73</v>
      </c>
      <c r="U372" s="211"/>
      <c r="V372" s="211"/>
      <c r="W372" s="211"/>
      <c r="X372" s="211"/>
      <c r="Y372" s="211"/>
      <c r="Z372" s="211"/>
      <c r="AA372" s="211"/>
      <c r="AB372" s="211"/>
      <c r="AC372" s="211"/>
      <c r="AD372" s="211"/>
      <c r="AE372" s="211"/>
      <c r="AF372" s="211"/>
      <c r="AG372" s="211"/>
      <c r="AH372" s="211"/>
      <c r="AI372" s="211"/>
    </row>
    <row r="373" spans="1:35" ht="24.95" customHeight="1" x14ac:dyDescent="0.25">
      <c r="A373" s="88">
        <f>+PACKING!C363</f>
        <v>362</v>
      </c>
      <c r="B373" s="89" t="str">
        <f>+PACKING!D363</f>
        <v>06 MAY 2024</v>
      </c>
      <c r="C373" s="90">
        <f>+PACKING!F363</f>
        <v>142432</v>
      </c>
      <c r="D373" s="90" t="str">
        <f t="shared" si="25"/>
        <v>142432---BS Eng.</v>
      </c>
      <c r="E373" s="90" t="str">
        <f t="shared" si="26"/>
        <v>ENG6103---HISTORY OF ENGLISH LITERATURE SEC 1</v>
      </c>
      <c r="F373" s="91" t="str">
        <f>+PACKING!E363</f>
        <v>BS Eng.</v>
      </c>
      <c r="G373" s="92" t="str">
        <f>+PACKING!I363</f>
        <v>III</v>
      </c>
      <c r="H373" s="91" t="s">
        <v>38</v>
      </c>
      <c r="I373" s="90" t="str">
        <f t="shared" si="27"/>
        <v>NB - 05</v>
      </c>
      <c r="J373" s="91" t="str">
        <f t="shared" si="28"/>
        <v>A</v>
      </c>
      <c r="K373" s="90"/>
      <c r="L373" s="92">
        <f>+PACKING!L363</f>
        <v>8</v>
      </c>
      <c r="M373" s="92">
        <f t="shared" si="29"/>
        <v>10</v>
      </c>
      <c r="N373" s="91" t="str">
        <f>+PACKING!G363</f>
        <v>ENG6103</v>
      </c>
      <c r="O373" s="91" t="str">
        <f>+PACKING!H363</f>
        <v>HISTORY OF ENGLISH LITERATURE SEC 1</v>
      </c>
      <c r="P373" s="90" t="s">
        <v>17</v>
      </c>
      <c r="Q373" s="91" t="str">
        <f>+PACKING!J363</f>
        <v>A</v>
      </c>
      <c r="R373" s="93" t="str">
        <f>+PACKING!K363</f>
        <v>NB - 05</v>
      </c>
      <c r="S373" s="94" t="s">
        <v>74</v>
      </c>
      <c r="T373" s="211" t="s">
        <v>73</v>
      </c>
      <c r="U373" s="211"/>
      <c r="V373" s="211"/>
      <c r="W373" s="211"/>
      <c r="X373" s="211"/>
      <c r="Y373" s="211"/>
      <c r="Z373" s="211"/>
      <c r="AA373" s="211"/>
      <c r="AB373" s="211"/>
      <c r="AC373" s="211"/>
      <c r="AD373" s="211"/>
      <c r="AE373" s="211"/>
      <c r="AF373" s="211"/>
      <c r="AG373" s="211"/>
      <c r="AH373" s="211"/>
      <c r="AI373" s="211"/>
    </row>
    <row r="374" spans="1:35" ht="24.95" customHeight="1" x14ac:dyDescent="0.25">
      <c r="A374" s="88">
        <f>+PACKING!C364</f>
        <v>363</v>
      </c>
      <c r="B374" s="89" t="str">
        <f>+PACKING!D364</f>
        <v>06 MAY 2024</v>
      </c>
      <c r="C374" s="90">
        <f>+PACKING!F364</f>
        <v>142488</v>
      </c>
      <c r="D374" s="90" t="str">
        <f t="shared" si="25"/>
        <v xml:space="preserve">142488---Post ADP (AF) </v>
      </c>
      <c r="E374" s="90" t="str">
        <f t="shared" si="26"/>
        <v>CMC352---MANAGERIAL ECONOMICS SEC 1</v>
      </c>
      <c r="F374" s="91" t="str">
        <f>+PACKING!E364</f>
        <v xml:space="preserve">Post ADP (AF) </v>
      </c>
      <c r="G374" s="92" t="str">
        <f>+PACKING!I364</f>
        <v>III</v>
      </c>
      <c r="H374" s="91" t="s">
        <v>38</v>
      </c>
      <c r="I374" s="90" t="str">
        <f t="shared" si="27"/>
        <v>NB - 05</v>
      </c>
      <c r="J374" s="91" t="str">
        <f t="shared" si="28"/>
        <v>A</v>
      </c>
      <c r="K374" s="90"/>
      <c r="L374" s="92">
        <f>+PACKING!L364</f>
        <v>1</v>
      </c>
      <c r="M374" s="92">
        <f t="shared" si="29"/>
        <v>3</v>
      </c>
      <c r="N374" s="91" t="str">
        <f>+PACKING!G364</f>
        <v>CMC352</v>
      </c>
      <c r="O374" s="91" t="str">
        <f>+PACKING!H364</f>
        <v>MANAGERIAL ECONOMICS SEC 1</v>
      </c>
      <c r="P374" s="90" t="s">
        <v>17</v>
      </c>
      <c r="Q374" s="91" t="str">
        <f>+PACKING!J364</f>
        <v>A</v>
      </c>
      <c r="R374" s="93" t="str">
        <f>+PACKING!K364</f>
        <v>NB - 05</v>
      </c>
      <c r="S374" s="94" t="s">
        <v>74</v>
      </c>
      <c r="T374" s="211" t="s">
        <v>73</v>
      </c>
      <c r="U374" s="211"/>
      <c r="V374" s="211"/>
      <c r="W374" s="211"/>
      <c r="X374" s="211"/>
      <c r="Y374" s="211"/>
      <c r="Z374" s="211"/>
      <c r="AA374" s="211"/>
      <c r="AB374" s="211"/>
      <c r="AC374" s="211"/>
      <c r="AD374" s="211"/>
      <c r="AE374" s="211"/>
      <c r="AF374" s="211"/>
      <c r="AG374" s="211"/>
      <c r="AH374" s="211"/>
      <c r="AI374" s="211"/>
    </row>
    <row r="375" spans="1:35" ht="24.95" customHeight="1" x14ac:dyDescent="0.25">
      <c r="A375" s="88">
        <f>+PACKING!C365</f>
        <v>364</v>
      </c>
      <c r="B375" s="89" t="str">
        <f>+PACKING!D365</f>
        <v>06 MAY 2024</v>
      </c>
      <c r="C375" s="90">
        <f>+PACKING!F365</f>
        <v>142545</v>
      </c>
      <c r="D375" s="90" t="str">
        <f t="shared" si="25"/>
        <v xml:space="preserve">142545---Post ADP (Eng.) </v>
      </c>
      <c r="E375" s="90" t="str">
        <f t="shared" si="26"/>
        <v>ENG6103---HISTORY OF ENGLISH LITERATURE SEC 1</v>
      </c>
      <c r="F375" s="91" t="str">
        <f>+PACKING!E365</f>
        <v xml:space="preserve">Post ADP (Eng.) </v>
      </c>
      <c r="G375" s="92" t="str">
        <f>+PACKING!I365</f>
        <v>III</v>
      </c>
      <c r="H375" s="91" t="s">
        <v>38</v>
      </c>
      <c r="I375" s="90" t="str">
        <f t="shared" si="27"/>
        <v>NB - 05</v>
      </c>
      <c r="J375" s="91" t="str">
        <f t="shared" si="28"/>
        <v>A</v>
      </c>
      <c r="K375" s="90"/>
      <c r="L375" s="92">
        <f>+PACKING!L365</f>
        <v>2</v>
      </c>
      <c r="M375" s="92">
        <f t="shared" si="29"/>
        <v>4</v>
      </c>
      <c r="N375" s="91" t="str">
        <f>+PACKING!G365</f>
        <v>ENG6103</v>
      </c>
      <c r="O375" s="91" t="str">
        <f>+PACKING!H365</f>
        <v>HISTORY OF ENGLISH LITERATURE SEC 1</v>
      </c>
      <c r="P375" s="90" t="s">
        <v>17</v>
      </c>
      <c r="Q375" s="91" t="str">
        <f>+PACKING!J365</f>
        <v>A</v>
      </c>
      <c r="R375" s="93" t="str">
        <f>+PACKING!K365</f>
        <v>NB - 05</v>
      </c>
      <c r="S375" s="94" t="s">
        <v>74</v>
      </c>
      <c r="T375" s="211" t="s">
        <v>73</v>
      </c>
      <c r="U375" s="211"/>
      <c r="V375" s="211"/>
      <c r="W375" s="211"/>
      <c r="X375" s="211"/>
      <c r="Y375" s="211"/>
      <c r="Z375" s="211"/>
      <c r="AA375" s="211"/>
      <c r="AB375" s="211"/>
      <c r="AC375" s="211"/>
      <c r="AD375" s="211"/>
      <c r="AE375" s="211"/>
      <c r="AF375" s="211"/>
      <c r="AG375" s="211"/>
      <c r="AH375" s="211"/>
      <c r="AI375" s="211"/>
    </row>
    <row r="376" spans="1:35" ht="24.95" customHeight="1" x14ac:dyDescent="0.25">
      <c r="A376" s="88">
        <f>+PACKING!C366</f>
        <v>365</v>
      </c>
      <c r="B376" s="89" t="str">
        <f>+PACKING!D366</f>
        <v>06 MAY 2024</v>
      </c>
      <c r="C376" s="90">
        <f>+PACKING!F366</f>
        <v>140755</v>
      </c>
      <c r="D376" s="90" t="str">
        <f t="shared" si="25"/>
        <v>140755---BS CHEM.</v>
      </c>
      <c r="E376" s="90" t="str">
        <f t="shared" si="26"/>
        <v>CHEM6204---FUNDAMENTALS OF PHYSICAL CHEMISTRY SEC 1</v>
      </c>
      <c r="F376" s="91" t="str">
        <f>+PACKING!E366</f>
        <v>BS CHEM.</v>
      </c>
      <c r="G376" s="92" t="str">
        <f>+PACKING!I366</f>
        <v>III</v>
      </c>
      <c r="H376" s="91" t="s">
        <v>38</v>
      </c>
      <c r="I376" s="90" t="str">
        <f t="shared" si="27"/>
        <v>NB - 17</v>
      </c>
      <c r="J376" s="91" t="str">
        <f t="shared" si="28"/>
        <v>C</v>
      </c>
      <c r="K376" s="90"/>
      <c r="L376" s="92">
        <f>+PACKING!L366</f>
        <v>11</v>
      </c>
      <c r="M376" s="92">
        <f t="shared" si="29"/>
        <v>13</v>
      </c>
      <c r="N376" s="91" t="str">
        <f>+PACKING!G366</f>
        <v>CHEM6204</v>
      </c>
      <c r="O376" s="91" t="str">
        <f>+PACKING!H366</f>
        <v>FUNDAMENTALS OF PHYSICAL CHEMISTRY SEC 1</v>
      </c>
      <c r="P376" s="90" t="s">
        <v>17</v>
      </c>
      <c r="Q376" s="91" t="str">
        <f>+PACKING!J366</f>
        <v>C</v>
      </c>
      <c r="R376" s="93" t="str">
        <f>+PACKING!K366</f>
        <v>NB - 17</v>
      </c>
      <c r="S376" s="94" t="s">
        <v>74</v>
      </c>
      <c r="T376" s="211" t="s">
        <v>73</v>
      </c>
      <c r="U376" s="211"/>
      <c r="V376" s="211"/>
      <c r="W376" s="211"/>
      <c r="X376" s="211"/>
      <c r="Y376" s="211"/>
      <c r="Z376" s="211"/>
      <c r="AA376" s="211"/>
      <c r="AB376" s="211"/>
      <c r="AC376" s="211"/>
      <c r="AD376" s="211"/>
      <c r="AE376" s="211"/>
      <c r="AF376" s="211"/>
      <c r="AG376" s="211"/>
      <c r="AH376" s="211"/>
      <c r="AI376" s="211"/>
    </row>
    <row r="377" spans="1:35" ht="24.95" customHeight="1" x14ac:dyDescent="0.25">
      <c r="A377" s="88">
        <f>+PACKING!C367</f>
        <v>366</v>
      </c>
      <c r="B377" s="89" t="str">
        <f>+PACKING!D367</f>
        <v>06 MAY 2024</v>
      </c>
      <c r="C377" s="90">
        <f>+PACKING!F367</f>
        <v>140764</v>
      </c>
      <c r="D377" s="90" t="str">
        <f t="shared" si="25"/>
        <v>140764---BS CHEM.</v>
      </c>
      <c r="E377" s="90" t="str">
        <f t="shared" si="26"/>
        <v>CHEM663---ORGANIC CHEMISTRY-III SEC 1</v>
      </c>
      <c r="F377" s="91" t="str">
        <f>+PACKING!E367</f>
        <v>BS CHEM.</v>
      </c>
      <c r="G377" s="92" t="str">
        <f>+PACKING!I367</f>
        <v>III</v>
      </c>
      <c r="H377" s="91" t="s">
        <v>38</v>
      </c>
      <c r="I377" s="90" t="str">
        <f t="shared" si="27"/>
        <v>NB - 17</v>
      </c>
      <c r="J377" s="91" t="str">
        <f t="shared" si="28"/>
        <v>C</v>
      </c>
      <c r="K377" s="90"/>
      <c r="L377" s="92">
        <f>+PACKING!L367</f>
        <v>11</v>
      </c>
      <c r="M377" s="92">
        <f t="shared" si="29"/>
        <v>13</v>
      </c>
      <c r="N377" s="91" t="str">
        <f>+PACKING!G367</f>
        <v>CHEM663</v>
      </c>
      <c r="O377" s="91" t="str">
        <f>+PACKING!H367</f>
        <v>ORGANIC CHEMISTRY-III SEC 1</v>
      </c>
      <c r="P377" s="90" t="s">
        <v>17</v>
      </c>
      <c r="Q377" s="91" t="str">
        <f>+PACKING!J367</f>
        <v>C</v>
      </c>
      <c r="R377" s="93" t="str">
        <f>+PACKING!K367</f>
        <v>NB - 17</v>
      </c>
      <c r="S377" s="94" t="s">
        <v>74</v>
      </c>
      <c r="T377" s="211" t="s">
        <v>73</v>
      </c>
      <c r="U377" s="211"/>
      <c r="V377" s="211"/>
      <c r="W377" s="211"/>
      <c r="X377" s="211"/>
      <c r="Y377" s="211"/>
      <c r="Z377" s="211"/>
      <c r="AA377" s="211"/>
      <c r="AB377" s="211"/>
      <c r="AC377" s="211"/>
      <c r="AD377" s="211"/>
      <c r="AE377" s="211"/>
      <c r="AF377" s="211"/>
      <c r="AG377" s="211"/>
      <c r="AH377" s="211"/>
      <c r="AI377" s="211"/>
    </row>
    <row r="378" spans="1:35" ht="24.95" customHeight="1" x14ac:dyDescent="0.25">
      <c r="A378" s="88">
        <f>+PACKING!C368</f>
        <v>367</v>
      </c>
      <c r="B378" s="89" t="str">
        <f>+PACKING!D368</f>
        <v>06 MAY 2024</v>
      </c>
      <c r="C378" s="90">
        <f>+PACKING!F368</f>
        <v>140764</v>
      </c>
      <c r="D378" s="90" t="str">
        <f t="shared" si="25"/>
        <v>140764---BS CHEM.</v>
      </c>
      <c r="E378" s="90" t="str">
        <f t="shared" si="26"/>
        <v>CHEM663---ORGANIC CHEMISTRY-III SEC 1</v>
      </c>
      <c r="F378" s="91" t="str">
        <f>+PACKING!E368</f>
        <v>BS CHEM.</v>
      </c>
      <c r="G378" s="92" t="str">
        <f>+PACKING!I368</f>
        <v>III</v>
      </c>
      <c r="H378" s="91" t="s">
        <v>38</v>
      </c>
      <c r="I378" s="90" t="str">
        <f t="shared" si="27"/>
        <v>NB - 18</v>
      </c>
      <c r="J378" s="91" t="str">
        <f t="shared" si="28"/>
        <v>C</v>
      </c>
      <c r="K378" s="90"/>
      <c r="L378" s="92">
        <f>+PACKING!L368</f>
        <v>5</v>
      </c>
      <c r="M378" s="92">
        <f t="shared" si="29"/>
        <v>7</v>
      </c>
      <c r="N378" s="91" t="str">
        <f>+PACKING!G368</f>
        <v>CHEM663</v>
      </c>
      <c r="O378" s="91" t="str">
        <f>+PACKING!H368</f>
        <v>ORGANIC CHEMISTRY-III SEC 1</v>
      </c>
      <c r="P378" s="90" t="s">
        <v>17</v>
      </c>
      <c r="Q378" s="91" t="str">
        <f>+PACKING!J368</f>
        <v>C</v>
      </c>
      <c r="R378" s="93" t="str">
        <f>+PACKING!K368</f>
        <v>NB - 18</v>
      </c>
      <c r="S378" s="94" t="s">
        <v>74</v>
      </c>
      <c r="T378" s="211" t="s">
        <v>73</v>
      </c>
      <c r="U378" s="211"/>
      <c r="V378" s="211"/>
      <c r="W378" s="211"/>
      <c r="X378" s="211"/>
      <c r="Y378" s="211"/>
      <c r="Z378" s="211"/>
      <c r="AA378" s="211"/>
      <c r="AB378" s="211"/>
      <c r="AC378" s="211"/>
      <c r="AD378" s="211"/>
      <c r="AE378" s="211"/>
      <c r="AF378" s="211"/>
      <c r="AG378" s="211"/>
      <c r="AH378" s="211"/>
      <c r="AI378" s="211"/>
    </row>
    <row r="379" spans="1:35" ht="24.95" customHeight="1" x14ac:dyDescent="0.25">
      <c r="A379" s="88">
        <f>+PACKING!C369</f>
        <v>368</v>
      </c>
      <c r="B379" s="89" t="str">
        <f>+PACKING!D369</f>
        <v>06 MAY 2024</v>
      </c>
      <c r="C379" s="90">
        <f>+PACKING!F369</f>
        <v>140766</v>
      </c>
      <c r="D379" s="90" t="str">
        <f t="shared" si="25"/>
        <v>140766---BS CHEM.</v>
      </c>
      <c r="E379" s="90" t="str">
        <f t="shared" si="26"/>
        <v>CHEM6814---ANALYTICAL CHEMISTRY-VII SEC 1</v>
      </c>
      <c r="F379" s="91" t="str">
        <f>+PACKING!E369</f>
        <v>BS CHEM.</v>
      </c>
      <c r="G379" s="92" t="str">
        <f>+PACKING!I369</f>
        <v>III</v>
      </c>
      <c r="H379" s="91" t="s">
        <v>38</v>
      </c>
      <c r="I379" s="90" t="str">
        <f t="shared" si="27"/>
        <v>NB - 18</v>
      </c>
      <c r="J379" s="91" t="str">
        <f t="shared" si="28"/>
        <v>C</v>
      </c>
      <c r="K379" s="90"/>
      <c r="L379" s="92">
        <f>+PACKING!L369</f>
        <v>14</v>
      </c>
      <c r="M379" s="92">
        <f t="shared" si="29"/>
        <v>16</v>
      </c>
      <c r="N379" s="91" t="str">
        <f>+PACKING!G369</f>
        <v>CHEM6814</v>
      </c>
      <c r="O379" s="91" t="str">
        <f>+PACKING!H369</f>
        <v>ANALYTICAL CHEMISTRY-VII SEC 1</v>
      </c>
      <c r="P379" s="90" t="s">
        <v>17</v>
      </c>
      <c r="Q379" s="91" t="str">
        <f>+PACKING!J369</f>
        <v>C</v>
      </c>
      <c r="R379" s="93" t="str">
        <f>+PACKING!K369</f>
        <v>NB - 18</v>
      </c>
      <c r="S379" s="94" t="s">
        <v>74</v>
      </c>
      <c r="T379" s="211" t="s">
        <v>73</v>
      </c>
      <c r="U379" s="211"/>
      <c r="V379" s="211"/>
      <c r="W379" s="211"/>
      <c r="X379" s="211"/>
      <c r="Y379" s="211"/>
      <c r="Z379" s="211"/>
      <c r="AA379" s="211"/>
      <c r="AB379" s="211"/>
      <c r="AC379" s="211"/>
      <c r="AD379" s="211"/>
      <c r="AE379" s="211"/>
      <c r="AF379" s="211"/>
      <c r="AG379" s="211"/>
      <c r="AH379" s="211"/>
      <c r="AI379" s="211"/>
    </row>
    <row r="380" spans="1:35" ht="24.95" customHeight="1" x14ac:dyDescent="0.25">
      <c r="A380" s="88">
        <f>+PACKING!C370</f>
        <v>369</v>
      </c>
      <c r="B380" s="89" t="str">
        <f>+PACKING!D370</f>
        <v>06 MAY 2024</v>
      </c>
      <c r="C380" s="90">
        <f>+PACKING!F370</f>
        <v>140770</v>
      </c>
      <c r="D380" s="90" t="str">
        <f t="shared" si="25"/>
        <v>140770---BS CHEM.</v>
      </c>
      <c r="E380" s="90" t="str">
        <f t="shared" si="26"/>
        <v>CHEM6813---ORGANIC CHEMISTRY-VII SEC 1</v>
      </c>
      <c r="F380" s="91" t="str">
        <f>+PACKING!E370</f>
        <v>BS CHEM.</v>
      </c>
      <c r="G380" s="92" t="str">
        <f>+PACKING!I370</f>
        <v>III</v>
      </c>
      <c r="H380" s="91" t="s">
        <v>38</v>
      </c>
      <c r="I380" s="90" t="str">
        <f t="shared" si="27"/>
        <v>NB - 18</v>
      </c>
      <c r="J380" s="91" t="str">
        <f t="shared" si="28"/>
        <v>C</v>
      </c>
      <c r="K380" s="90"/>
      <c r="L380" s="92">
        <f>+PACKING!L370</f>
        <v>3</v>
      </c>
      <c r="M380" s="92">
        <f t="shared" si="29"/>
        <v>5</v>
      </c>
      <c r="N380" s="91" t="str">
        <f>+PACKING!G370</f>
        <v>CHEM6813</v>
      </c>
      <c r="O380" s="91" t="str">
        <f>+PACKING!H370</f>
        <v>ORGANIC CHEMISTRY-VII SEC 1</v>
      </c>
      <c r="P380" s="90" t="s">
        <v>17</v>
      </c>
      <c r="Q380" s="91" t="str">
        <f>+PACKING!J370</f>
        <v>C</v>
      </c>
      <c r="R380" s="93" t="str">
        <f>+PACKING!K370</f>
        <v>NB - 18</v>
      </c>
      <c r="S380" s="94" t="s">
        <v>74</v>
      </c>
      <c r="T380" s="211" t="s">
        <v>73</v>
      </c>
      <c r="U380" s="211"/>
      <c r="V380" s="211"/>
      <c r="W380" s="211"/>
      <c r="X380" s="211"/>
      <c r="Y380" s="211"/>
      <c r="Z380" s="211"/>
      <c r="AA380" s="211"/>
      <c r="AB380" s="211"/>
      <c r="AC380" s="211"/>
      <c r="AD380" s="211"/>
      <c r="AE380" s="211"/>
      <c r="AF380" s="211"/>
      <c r="AG380" s="211"/>
      <c r="AH380" s="211"/>
      <c r="AI380" s="211"/>
    </row>
    <row r="381" spans="1:35" ht="24.95" customHeight="1" x14ac:dyDescent="0.25">
      <c r="A381" s="88">
        <f>+PACKING!C371</f>
        <v>370</v>
      </c>
      <c r="B381" s="89" t="str">
        <f>+PACKING!D371</f>
        <v>06 MAY 2024</v>
      </c>
      <c r="C381" s="90">
        <f>+PACKING!F371</f>
        <v>140770</v>
      </c>
      <c r="D381" s="90" t="str">
        <f t="shared" si="25"/>
        <v>140770---BS CHEM.</v>
      </c>
      <c r="E381" s="90" t="str">
        <f t="shared" si="26"/>
        <v>CHEM6813---ORGANIC CHEMISTRY-VII SEC 1</v>
      </c>
      <c r="F381" s="91" t="str">
        <f>+PACKING!E371</f>
        <v>BS CHEM.</v>
      </c>
      <c r="G381" s="92" t="str">
        <f>+PACKING!I371</f>
        <v>III</v>
      </c>
      <c r="H381" s="91" t="s">
        <v>38</v>
      </c>
      <c r="I381" s="90" t="str">
        <f t="shared" si="27"/>
        <v>NB - 19</v>
      </c>
      <c r="J381" s="91" t="str">
        <f t="shared" si="28"/>
        <v>C</v>
      </c>
      <c r="K381" s="90"/>
      <c r="L381" s="92">
        <f>+PACKING!L371</f>
        <v>5</v>
      </c>
      <c r="M381" s="92">
        <f t="shared" si="29"/>
        <v>7</v>
      </c>
      <c r="N381" s="91" t="str">
        <f>+PACKING!G371</f>
        <v>CHEM6813</v>
      </c>
      <c r="O381" s="91" t="str">
        <f>+PACKING!H371</f>
        <v>ORGANIC CHEMISTRY-VII SEC 1</v>
      </c>
      <c r="P381" s="90" t="s">
        <v>17</v>
      </c>
      <c r="Q381" s="91" t="str">
        <f>+PACKING!J371</f>
        <v>C</v>
      </c>
      <c r="R381" s="93" t="str">
        <f>+PACKING!K371</f>
        <v>NB - 19</v>
      </c>
      <c r="S381" s="94" t="s">
        <v>74</v>
      </c>
      <c r="T381" s="211" t="s">
        <v>73</v>
      </c>
      <c r="U381" s="211"/>
      <c r="V381" s="211"/>
      <c r="W381" s="211"/>
      <c r="X381" s="211"/>
      <c r="Y381" s="211"/>
      <c r="Z381" s="211"/>
      <c r="AA381" s="211"/>
      <c r="AB381" s="211"/>
      <c r="AC381" s="211"/>
      <c r="AD381" s="211"/>
      <c r="AE381" s="211"/>
      <c r="AF381" s="211"/>
      <c r="AG381" s="211"/>
      <c r="AH381" s="211"/>
      <c r="AI381" s="211"/>
    </row>
    <row r="382" spans="1:35" ht="24.95" customHeight="1" x14ac:dyDescent="0.25">
      <c r="A382" s="88">
        <f>+PACKING!C372</f>
        <v>371</v>
      </c>
      <c r="B382" s="89" t="str">
        <f>+PACKING!D372</f>
        <v>06 MAY 2024</v>
      </c>
      <c r="C382" s="90">
        <f>+PACKING!F372</f>
        <v>140852</v>
      </c>
      <c r="D382" s="90" t="str">
        <f t="shared" si="25"/>
        <v>140852---BS AP</v>
      </c>
      <c r="E382" s="90" t="str">
        <f t="shared" si="26"/>
        <v>APSY405---COUNSELING  PSYCHOLOGY SEC 1</v>
      </c>
      <c r="F382" s="91" t="str">
        <f>+PACKING!E372</f>
        <v>BS AP</v>
      </c>
      <c r="G382" s="92" t="str">
        <f>+PACKING!I372</f>
        <v>III</v>
      </c>
      <c r="H382" s="91" t="s">
        <v>38</v>
      </c>
      <c r="I382" s="90" t="str">
        <f t="shared" si="27"/>
        <v>NB - 19</v>
      </c>
      <c r="J382" s="91" t="str">
        <f t="shared" si="28"/>
        <v>C</v>
      </c>
      <c r="K382" s="90"/>
      <c r="L382" s="92">
        <f>+PACKING!L372</f>
        <v>8</v>
      </c>
      <c r="M382" s="92">
        <f t="shared" si="29"/>
        <v>10</v>
      </c>
      <c r="N382" s="91" t="str">
        <f>+PACKING!G372</f>
        <v>APSY405</v>
      </c>
      <c r="O382" s="91" t="str">
        <f>+PACKING!H372</f>
        <v>COUNSELING  PSYCHOLOGY SEC 1</v>
      </c>
      <c r="P382" s="90" t="s">
        <v>17</v>
      </c>
      <c r="Q382" s="91" t="str">
        <f>+PACKING!J372</f>
        <v>C</v>
      </c>
      <c r="R382" s="93" t="str">
        <f>+PACKING!K372</f>
        <v>NB - 19</v>
      </c>
      <c r="S382" s="94" t="s">
        <v>74</v>
      </c>
      <c r="T382" s="211" t="s">
        <v>73</v>
      </c>
      <c r="U382" s="211"/>
      <c r="V382" s="211"/>
      <c r="W382" s="211"/>
      <c r="X382" s="211"/>
      <c r="Y382" s="211"/>
      <c r="Z382" s="211"/>
      <c r="AA382" s="211"/>
      <c r="AB382" s="211"/>
      <c r="AC382" s="211"/>
      <c r="AD382" s="211"/>
      <c r="AE382" s="211"/>
      <c r="AF382" s="211"/>
      <c r="AG382" s="211"/>
      <c r="AH382" s="211"/>
      <c r="AI382" s="211"/>
    </row>
    <row r="383" spans="1:35" ht="24.95" customHeight="1" x14ac:dyDescent="0.25">
      <c r="A383" s="88">
        <f>+PACKING!C373</f>
        <v>372</v>
      </c>
      <c r="B383" s="89" t="str">
        <f>+PACKING!D373</f>
        <v>06 MAY 2024</v>
      </c>
      <c r="C383" s="90">
        <f>+PACKING!F373</f>
        <v>140863</v>
      </c>
      <c r="D383" s="90" t="str">
        <f t="shared" si="25"/>
        <v>140863---BS AP</v>
      </c>
      <c r="E383" s="90" t="str">
        <f t="shared" si="26"/>
        <v>APSY415---HUMAN RESOURCE MANAGEMENT SEC 1</v>
      </c>
      <c r="F383" s="91" t="str">
        <f>+PACKING!E373</f>
        <v>BS AP</v>
      </c>
      <c r="G383" s="92" t="str">
        <f>+PACKING!I373</f>
        <v>III</v>
      </c>
      <c r="H383" s="91" t="s">
        <v>38</v>
      </c>
      <c r="I383" s="90" t="str">
        <f t="shared" si="27"/>
        <v>NB - 19</v>
      </c>
      <c r="J383" s="91" t="str">
        <f t="shared" si="28"/>
        <v>C</v>
      </c>
      <c r="K383" s="90"/>
      <c r="L383" s="92">
        <f>+PACKING!L373</f>
        <v>9</v>
      </c>
      <c r="M383" s="92">
        <f t="shared" si="29"/>
        <v>11</v>
      </c>
      <c r="N383" s="91" t="str">
        <f>+PACKING!G373</f>
        <v>APSY415</v>
      </c>
      <c r="O383" s="91" t="str">
        <f>+PACKING!H373</f>
        <v>HUMAN RESOURCE MANAGEMENT SEC 1</v>
      </c>
      <c r="P383" s="90" t="s">
        <v>17</v>
      </c>
      <c r="Q383" s="91" t="str">
        <f>+PACKING!J373</f>
        <v>C</v>
      </c>
      <c r="R383" s="93" t="str">
        <f>+PACKING!K373</f>
        <v>NB - 19</v>
      </c>
      <c r="S383" s="94" t="s">
        <v>74</v>
      </c>
      <c r="T383" s="211" t="s">
        <v>73</v>
      </c>
      <c r="U383" s="211"/>
      <c r="V383" s="211"/>
      <c r="W383" s="211"/>
      <c r="X383" s="211"/>
      <c r="Y383" s="211"/>
      <c r="Z383" s="211"/>
      <c r="AA383" s="211"/>
      <c r="AB383" s="211"/>
      <c r="AC383" s="211"/>
      <c r="AD383" s="211"/>
      <c r="AE383" s="211"/>
      <c r="AF383" s="211"/>
      <c r="AG383" s="211"/>
      <c r="AH383" s="211"/>
      <c r="AI383" s="211"/>
    </row>
    <row r="384" spans="1:35" ht="24.95" customHeight="1" x14ac:dyDescent="0.25">
      <c r="A384" s="88">
        <f>+PACKING!C374</f>
        <v>373</v>
      </c>
      <c r="B384" s="89" t="str">
        <f>+PACKING!D374</f>
        <v>06 MAY 2024</v>
      </c>
      <c r="C384" s="90">
        <f>+PACKING!F374</f>
        <v>140863</v>
      </c>
      <c r="D384" s="90" t="str">
        <f t="shared" si="25"/>
        <v>140863---BS AP</v>
      </c>
      <c r="E384" s="90" t="str">
        <f t="shared" si="26"/>
        <v>APSY415---HUMAN RESOURCE MANAGEMENT SEC 1</v>
      </c>
      <c r="F384" s="91" t="str">
        <f>+PACKING!E374</f>
        <v>BS AP</v>
      </c>
      <c r="G384" s="92" t="str">
        <f>+PACKING!I374</f>
        <v>III</v>
      </c>
      <c r="H384" s="91" t="s">
        <v>38</v>
      </c>
      <c r="I384" s="90" t="str">
        <f t="shared" si="27"/>
        <v>NB - 20</v>
      </c>
      <c r="J384" s="91" t="str">
        <f t="shared" si="28"/>
        <v>C</v>
      </c>
      <c r="K384" s="90"/>
      <c r="L384" s="92">
        <f>+PACKING!L374</f>
        <v>2</v>
      </c>
      <c r="M384" s="92">
        <f t="shared" si="29"/>
        <v>4</v>
      </c>
      <c r="N384" s="91" t="str">
        <f>+PACKING!G374</f>
        <v>APSY415</v>
      </c>
      <c r="O384" s="91" t="str">
        <f>+PACKING!H374</f>
        <v>HUMAN RESOURCE MANAGEMENT SEC 1</v>
      </c>
      <c r="P384" s="90" t="s">
        <v>17</v>
      </c>
      <c r="Q384" s="91" t="str">
        <f>+PACKING!J374</f>
        <v>C</v>
      </c>
      <c r="R384" s="93" t="str">
        <f>+PACKING!K374</f>
        <v>NB - 20</v>
      </c>
      <c r="S384" s="94" t="s">
        <v>74</v>
      </c>
      <c r="T384" s="211" t="s">
        <v>73</v>
      </c>
      <c r="U384" s="211"/>
      <c r="V384" s="211"/>
      <c r="W384" s="211"/>
      <c r="X384" s="211"/>
      <c r="Y384" s="211"/>
      <c r="Z384" s="211"/>
      <c r="AA384" s="211"/>
      <c r="AB384" s="211"/>
      <c r="AC384" s="211"/>
      <c r="AD384" s="211"/>
      <c r="AE384" s="211"/>
      <c r="AF384" s="211"/>
      <c r="AG384" s="211"/>
      <c r="AH384" s="211"/>
      <c r="AI384" s="211"/>
    </row>
    <row r="385" spans="1:35" ht="24.95" customHeight="1" x14ac:dyDescent="0.25">
      <c r="A385" s="88">
        <f>+PACKING!C375</f>
        <v>374</v>
      </c>
      <c r="B385" s="89" t="str">
        <f>+PACKING!D375</f>
        <v>06 MAY 2024</v>
      </c>
      <c r="C385" s="90">
        <f>+PACKING!F375</f>
        <v>140865</v>
      </c>
      <c r="D385" s="90" t="str">
        <f t="shared" si="25"/>
        <v>140865---BS AP</v>
      </c>
      <c r="E385" s="90" t="str">
        <f t="shared" si="26"/>
        <v>APSY415---HUMAN RESOURCE MANAGEMENT SEC 2</v>
      </c>
      <c r="F385" s="91" t="str">
        <f>+PACKING!E375</f>
        <v>BS AP</v>
      </c>
      <c r="G385" s="92" t="str">
        <f>+PACKING!I375</f>
        <v>III</v>
      </c>
      <c r="H385" s="91" t="s">
        <v>38</v>
      </c>
      <c r="I385" s="90" t="str">
        <f t="shared" si="27"/>
        <v>NB - 20</v>
      </c>
      <c r="J385" s="91" t="str">
        <f t="shared" si="28"/>
        <v>C</v>
      </c>
      <c r="K385" s="90"/>
      <c r="L385" s="92">
        <f>+PACKING!L375</f>
        <v>12</v>
      </c>
      <c r="M385" s="92">
        <f t="shared" si="29"/>
        <v>14</v>
      </c>
      <c r="N385" s="91" t="str">
        <f>+PACKING!G375</f>
        <v>APSY415</v>
      </c>
      <c r="O385" s="91" t="str">
        <f>+PACKING!H375</f>
        <v>HUMAN RESOURCE MANAGEMENT SEC 2</v>
      </c>
      <c r="P385" s="90" t="s">
        <v>17</v>
      </c>
      <c r="Q385" s="91" t="str">
        <f>+PACKING!J375</f>
        <v>C</v>
      </c>
      <c r="R385" s="93" t="str">
        <f>+PACKING!K375</f>
        <v>NB - 20</v>
      </c>
      <c r="S385" s="94" t="s">
        <v>74</v>
      </c>
      <c r="T385" s="211" t="s">
        <v>73</v>
      </c>
      <c r="U385" s="211"/>
      <c r="V385" s="211"/>
      <c r="W385" s="211"/>
      <c r="X385" s="211"/>
      <c r="Y385" s="211"/>
      <c r="Z385" s="211"/>
      <c r="AA385" s="211"/>
      <c r="AB385" s="211"/>
      <c r="AC385" s="211"/>
      <c r="AD385" s="211"/>
      <c r="AE385" s="211"/>
      <c r="AF385" s="211"/>
      <c r="AG385" s="211"/>
      <c r="AH385" s="211"/>
      <c r="AI385" s="211"/>
    </row>
    <row r="386" spans="1:35" ht="24.95" customHeight="1" x14ac:dyDescent="0.25">
      <c r="A386" s="88">
        <f>+PACKING!C376</f>
        <v>375</v>
      </c>
      <c r="B386" s="89" t="str">
        <f>+PACKING!D376</f>
        <v>06 MAY 2024</v>
      </c>
      <c r="C386" s="90">
        <f>+PACKING!F376</f>
        <v>140904</v>
      </c>
      <c r="D386" s="90" t="str">
        <f t="shared" si="25"/>
        <v>140904---BS IR</v>
      </c>
      <c r="E386" s="90" t="str">
        <f t="shared" si="26"/>
        <v>IR6023---INTRODUCTION TO POLITICAL SCIENCE-I SEC 1</v>
      </c>
      <c r="F386" s="91" t="str">
        <f>+PACKING!E376</f>
        <v>BS IR</v>
      </c>
      <c r="G386" s="92" t="str">
        <f>+PACKING!I376</f>
        <v>III</v>
      </c>
      <c r="H386" s="91" t="s">
        <v>38</v>
      </c>
      <c r="I386" s="90" t="str">
        <f t="shared" si="27"/>
        <v>NB - 20</v>
      </c>
      <c r="J386" s="91" t="str">
        <f t="shared" si="28"/>
        <v>C</v>
      </c>
      <c r="K386" s="90"/>
      <c r="L386" s="92">
        <f>+PACKING!L376</f>
        <v>8</v>
      </c>
      <c r="M386" s="92">
        <f t="shared" si="29"/>
        <v>10</v>
      </c>
      <c r="N386" s="91" t="str">
        <f>+PACKING!G376</f>
        <v>IR6023</v>
      </c>
      <c r="O386" s="91" t="str">
        <f>+PACKING!H376</f>
        <v>INTRODUCTION TO POLITICAL SCIENCE-I SEC 1</v>
      </c>
      <c r="P386" s="90" t="s">
        <v>17</v>
      </c>
      <c r="Q386" s="91" t="str">
        <f>+PACKING!J376</f>
        <v>C</v>
      </c>
      <c r="R386" s="93" t="str">
        <f>+PACKING!K376</f>
        <v>NB - 20</v>
      </c>
      <c r="S386" s="94" t="s">
        <v>74</v>
      </c>
      <c r="T386" s="211" t="s">
        <v>73</v>
      </c>
      <c r="U386" s="211"/>
      <c r="V386" s="211"/>
      <c r="W386" s="211"/>
      <c r="X386" s="211"/>
      <c r="Y386" s="211"/>
      <c r="Z386" s="211"/>
      <c r="AA386" s="211"/>
      <c r="AB386" s="211"/>
      <c r="AC386" s="211"/>
      <c r="AD386" s="211"/>
      <c r="AE386" s="211"/>
      <c r="AF386" s="211"/>
      <c r="AG386" s="211"/>
      <c r="AH386" s="211"/>
      <c r="AI386" s="211"/>
    </row>
    <row r="387" spans="1:35" ht="24.95" customHeight="1" x14ac:dyDescent="0.25">
      <c r="A387" s="88">
        <f>+PACKING!C377</f>
        <v>376</v>
      </c>
      <c r="B387" s="89" t="str">
        <f>+PACKING!D377</f>
        <v>06 MAY 2024</v>
      </c>
      <c r="C387" s="90">
        <f>+PACKING!F377</f>
        <v>140904</v>
      </c>
      <c r="D387" s="90" t="str">
        <f t="shared" si="25"/>
        <v>140904---BS IR</v>
      </c>
      <c r="E387" s="90" t="str">
        <f t="shared" si="26"/>
        <v>IR6023---INTRODUCTION TO POLITICAL SCIENCE-I SEC 1</v>
      </c>
      <c r="F387" s="91" t="str">
        <f>+PACKING!E377</f>
        <v>BS IR</v>
      </c>
      <c r="G387" s="92" t="str">
        <f>+PACKING!I377</f>
        <v>III</v>
      </c>
      <c r="H387" s="91" t="s">
        <v>38</v>
      </c>
      <c r="I387" s="90" t="str">
        <f t="shared" si="27"/>
        <v>NB - 21</v>
      </c>
      <c r="J387" s="91" t="str">
        <f t="shared" si="28"/>
        <v>C</v>
      </c>
      <c r="K387" s="90"/>
      <c r="L387" s="92">
        <f>+PACKING!L377</f>
        <v>8</v>
      </c>
      <c r="M387" s="92">
        <f t="shared" si="29"/>
        <v>10</v>
      </c>
      <c r="N387" s="91" t="str">
        <f>+PACKING!G377</f>
        <v>IR6023</v>
      </c>
      <c r="O387" s="91" t="str">
        <f>+PACKING!H377</f>
        <v>INTRODUCTION TO POLITICAL SCIENCE-I SEC 1</v>
      </c>
      <c r="P387" s="90" t="s">
        <v>17</v>
      </c>
      <c r="Q387" s="91" t="str">
        <f>+PACKING!J377</f>
        <v>C</v>
      </c>
      <c r="R387" s="93" t="str">
        <f>+PACKING!K377</f>
        <v>NB - 21</v>
      </c>
      <c r="S387" s="94" t="s">
        <v>74</v>
      </c>
      <c r="T387" s="211" t="s">
        <v>73</v>
      </c>
      <c r="U387" s="211"/>
      <c r="V387" s="211"/>
      <c r="W387" s="211"/>
      <c r="X387" s="211"/>
      <c r="Y387" s="211"/>
      <c r="Z387" s="211"/>
      <c r="AA387" s="211"/>
      <c r="AB387" s="211"/>
      <c r="AC387" s="211"/>
      <c r="AD387" s="211"/>
      <c r="AE387" s="211"/>
      <c r="AF387" s="211"/>
      <c r="AG387" s="211"/>
      <c r="AH387" s="211"/>
      <c r="AI387" s="211"/>
    </row>
    <row r="388" spans="1:35" ht="24.95" customHeight="1" x14ac:dyDescent="0.25">
      <c r="A388" s="88">
        <f>+PACKING!C378</f>
        <v>377</v>
      </c>
      <c r="B388" s="89" t="str">
        <f>+PACKING!D378</f>
        <v>06 MAY 2024</v>
      </c>
      <c r="C388" s="90">
        <f>+PACKING!F378</f>
        <v>140929</v>
      </c>
      <c r="D388" s="90" t="str">
        <f t="shared" si="25"/>
        <v>140929---BS AF</v>
      </c>
      <c r="E388" s="90" t="str">
        <f t="shared" si="26"/>
        <v>CCE6101---CIVICS AND COMMUNITY ENGAGMENT SEC 1</v>
      </c>
      <c r="F388" s="91" t="str">
        <f>+PACKING!E378</f>
        <v>BS AF</v>
      </c>
      <c r="G388" s="92" t="str">
        <f>+PACKING!I378</f>
        <v>III</v>
      </c>
      <c r="H388" s="91" t="s">
        <v>38</v>
      </c>
      <c r="I388" s="90" t="str">
        <f t="shared" si="27"/>
        <v>NB - 21</v>
      </c>
      <c r="J388" s="91" t="str">
        <f t="shared" si="28"/>
        <v>C</v>
      </c>
      <c r="K388" s="90"/>
      <c r="L388" s="92">
        <f>+PACKING!L378</f>
        <v>14</v>
      </c>
      <c r="M388" s="92">
        <f t="shared" si="29"/>
        <v>16</v>
      </c>
      <c r="N388" s="91" t="str">
        <f>+PACKING!G378</f>
        <v>CCE6101</v>
      </c>
      <c r="O388" s="91" t="str">
        <f>+PACKING!H378</f>
        <v>CIVICS AND COMMUNITY ENGAGMENT SEC 1</v>
      </c>
      <c r="P388" s="90" t="s">
        <v>17</v>
      </c>
      <c r="Q388" s="91" t="str">
        <f>+PACKING!J378</f>
        <v>C</v>
      </c>
      <c r="R388" s="93" t="str">
        <f>+PACKING!K378</f>
        <v>NB - 21</v>
      </c>
      <c r="S388" s="94" t="s">
        <v>74</v>
      </c>
      <c r="T388" s="211" t="s">
        <v>73</v>
      </c>
      <c r="U388" s="211"/>
      <c r="V388" s="211"/>
      <c r="W388" s="211"/>
      <c r="X388" s="211"/>
      <c r="Y388" s="211"/>
      <c r="Z388" s="211"/>
      <c r="AA388" s="211"/>
      <c r="AB388" s="211"/>
      <c r="AC388" s="211"/>
      <c r="AD388" s="211"/>
      <c r="AE388" s="211"/>
      <c r="AF388" s="211"/>
      <c r="AG388" s="211"/>
      <c r="AH388" s="211"/>
      <c r="AI388" s="211"/>
    </row>
    <row r="389" spans="1:35" ht="24.95" customHeight="1" x14ac:dyDescent="0.25">
      <c r="A389" s="88">
        <f>+PACKING!C379</f>
        <v>378</v>
      </c>
      <c r="B389" s="89" t="str">
        <f>+PACKING!D379</f>
        <v>06 MAY 2024</v>
      </c>
      <c r="C389" s="90">
        <f>+PACKING!F379</f>
        <v>140929</v>
      </c>
      <c r="D389" s="90" t="str">
        <f t="shared" si="25"/>
        <v>140929---BS AF</v>
      </c>
      <c r="E389" s="90" t="str">
        <f t="shared" si="26"/>
        <v>CCE6101---CIVICS AND COMMUNITY ENGAGMENT SEC 1</v>
      </c>
      <c r="F389" s="91" t="str">
        <f>+PACKING!E379</f>
        <v>BS AF</v>
      </c>
      <c r="G389" s="92" t="str">
        <f>+PACKING!I379</f>
        <v>III</v>
      </c>
      <c r="H389" s="91" t="s">
        <v>38</v>
      </c>
      <c r="I389" s="90" t="str">
        <f t="shared" si="27"/>
        <v>NB - 22</v>
      </c>
      <c r="J389" s="91" t="str">
        <f t="shared" si="28"/>
        <v>C</v>
      </c>
      <c r="K389" s="90"/>
      <c r="L389" s="92">
        <f>+PACKING!L379</f>
        <v>2</v>
      </c>
      <c r="M389" s="92">
        <f t="shared" si="29"/>
        <v>4</v>
      </c>
      <c r="N389" s="91" t="str">
        <f>+PACKING!G379</f>
        <v>CCE6101</v>
      </c>
      <c r="O389" s="91" t="str">
        <f>+PACKING!H379</f>
        <v>CIVICS AND COMMUNITY ENGAGMENT SEC 1</v>
      </c>
      <c r="P389" s="90" t="s">
        <v>17</v>
      </c>
      <c r="Q389" s="91" t="str">
        <f>+PACKING!J379</f>
        <v>C</v>
      </c>
      <c r="R389" s="93" t="str">
        <f>+PACKING!K379</f>
        <v>NB - 22</v>
      </c>
      <c r="S389" s="94" t="s">
        <v>74</v>
      </c>
      <c r="T389" s="211" t="s">
        <v>73</v>
      </c>
      <c r="U389" s="211"/>
      <c r="V389" s="211"/>
      <c r="W389" s="211"/>
      <c r="X389" s="211"/>
      <c r="Y389" s="211"/>
      <c r="Z389" s="211"/>
      <c r="AA389" s="211"/>
      <c r="AB389" s="211"/>
      <c r="AC389" s="211"/>
      <c r="AD389" s="211"/>
      <c r="AE389" s="211"/>
      <c r="AF389" s="211"/>
      <c r="AG389" s="211"/>
      <c r="AH389" s="211"/>
      <c r="AI389" s="211"/>
    </row>
    <row r="390" spans="1:35" ht="24.95" customHeight="1" x14ac:dyDescent="0.25">
      <c r="A390" s="88">
        <f>+PACKING!C380</f>
        <v>379</v>
      </c>
      <c r="B390" s="89" t="str">
        <f>+PACKING!D380</f>
        <v>06 MAY 2024</v>
      </c>
      <c r="C390" s="90">
        <f>+PACKING!F380</f>
        <v>140939</v>
      </c>
      <c r="D390" s="90" t="str">
        <f t="shared" si="25"/>
        <v>140939---BS MB</v>
      </c>
      <c r="E390" s="90" t="str">
        <f t="shared" si="26"/>
        <v>MICB364---SOIL MICROBIOLOGY  SEC 1</v>
      </c>
      <c r="F390" s="91" t="str">
        <f>+PACKING!E380</f>
        <v>BS MB</v>
      </c>
      <c r="G390" s="92" t="str">
        <f>+PACKING!I380</f>
        <v>III</v>
      </c>
      <c r="H390" s="91" t="s">
        <v>38</v>
      </c>
      <c r="I390" s="90" t="str">
        <f t="shared" si="27"/>
        <v>NB - 22</v>
      </c>
      <c r="J390" s="91" t="str">
        <f t="shared" si="28"/>
        <v>C</v>
      </c>
      <c r="K390" s="90"/>
      <c r="L390" s="92">
        <f>+PACKING!L380</f>
        <v>12</v>
      </c>
      <c r="M390" s="92">
        <f t="shared" si="29"/>
        <v>14</v>
      </c>
      <c r="N390" s="91" t="str">
        <f>+PACKING!G380</f>
        <v>MICB364</v>
      </c>
      <c r="O390" s="91" t="str">
        <f>+PACKING!H380</f>
        <v>SOIL MICROBIOLOGY  SEC 1</v>
      </c>
      <c r="P390" s="90" t="s">
        <v>17</v>
      </c>
      <c r="Q390" s="91" t="str">
        <f>+PACKING!J380</f>
        <v>C</v>
      </c>
      <c r="R390" s="93" t="str">
        <f>+PACKING!K380</f>
        <v>NB - 22</v>
      </c>
      <c r="S390" s="94" t="s">
        <v>74</v>
      </c>
      <c r="T390" s="211" t="s">
        <v>73</v>
      </c>
      <c r="U390" s="211"/>
      <c r="V390" s="211"/>
      <c r="W390" s="211"/>
      <c r="X390" s="211"/>
      <c r="Y390" s="211"/>
      <c r="Z390" s="211"/>
      <c r="AA390" s="211"/>
      <c r="AB390" s="211"/>
      <c r="AC390" s="211"/>
      <c r="AD390" s="211"/>
      <c r="AE390" s="211"/>
      <c r="AF390" s="211"/>
      <c r="AG390" s="211"/>
      <c r="AH390" s="211"/>
      <c r="AI390" s="211"/>
    </row>
    <row r="391" spans="1:35" ht="24.95" customHeight="1" x14ac:dyDescent="0.25">
      <c r="A391" s="88">
        <f>+PACKING!C381</f>
        <v>380</v>
      </c>
      <c r="B391" s="89" t="str">
        <f>+PACKING!D381</f>
        <v>06 MAY 2024</v>
      </c>
      <c r="C391" s="90">
        <f>+PACKING!F381</f>
        <v>140961</v>
      </c>
      <c r="D391" s="90" t="str">
        <f t="shared" si="25"/>
        <v>140961---BS AF</v>
      </c>
      <c r="E391" s="90" t="str">
        <f t="shared" si="26"/>
        <v>CMC352---MANAGERIAL ECONOMICS SEC 1</v>
      </c>
      <c r="F391" s="91" t="str">
        <f>+PACKING!E381</f>
        <v>BS AF</v>
      </c>
      <c r="G391" s="92" t="str">
        <f>+PACKING!I381</f>
        <v>III</v>
      </c>
      <c r="H391" s="91" t="s">
        <v>38</v>
      </c>
      <c r="I391" s="90" t="str">
        <f t="shared" si="27"/>
        <v>NB - 22</v>
      </c>
      <c r="J391" s="91" t="str">
        <f t="shared" si="28"/>
        <v>C</v>
      </c>
      <c r="K391" s="90"/>
      <c r="L391" s="92">
        <f>+PACKING!L381</f>
        <v>8</v>
      </c>
      <c r="M391" s="92">
        <f t="shared" si="29"/>
        <v>10</v>
      </c>
      <c r="N391" s="91" t="str">
        <f>+PACKING!G381</f>
        <v>CMC352</v>
      </c>
      <c r="O391" s="91" t="str">
        <f>+PACKING!H381</f>
        <v>MANAGERIAL ECONOMICS SEC 1</v>
      </c>
      <c r="P391" s="90" t="s">
        <v>17</v>
      </c>
      <c r="Q391" s="91" t="str">
        <f>+PACKING!J381</f>
        <v>C</v>
      </c>
      <c r="R391" s="93" t="str">
        <f>+PACKING!K381</f>
        <v>NB - 22</v>
      </c>
      <c r="S391" s="94" t="s">
        <v>74</v>
      </c>
      <c r="T391" s="211" t="s">
        <v>73</v>
      </c>
      <c r="U391" s="211"/>
      <c r="V391" s="211"/>
      <c r="W391" s="211"/>
      <c r="X391" s="211"/>
      <c r="Y391" s="211"/>
      <c r="Z391" s="211"/>
      <c r="AA391" s="211"/>
      <c r="AB391" s="211"/>
      <c r="AC391" s="211"/>
      <c r="AD391" s="211"/>
      <c r="AE391" s="211"/>
      <c r="AF391" s="211"/>
      <c r="AG391" s="211"/>
      <c r="AH391" s="211"/>
      <c r="AI391" s="211"/>
    </row>
    <row r="392" spans="1:35" ht="24.95" customHeight="1" x14ac:dyDescent="0.25">
      <c r="A392" s="88">
        <f>+PACKING!C382</f>
        <v>381</v>
      </c>
      <c r="B392" s="89" t="str">
        <f>+PACKING!D382</f>
        <v>06 MAY 2024</v>
      </c>
      <c r="C392" s="90">
        <f>+PACKING!F382</f>
        <v>140961</v>
      </c>
      <c r="D392" s="90" t="str">
        <f t="shared" si="25"/>
        <v>140961---BS AF</v>
      </c>
      <c r="E392" s="90" t="str">
        <f t="shared" si="26"/>
        <v>CMC352---MANAGERIAL ECONOMICS SEC 1</v>
      </c>
      <c r="F392" s="91" t="str">
        <f>+PACKING!E382</f>
        <v>BS AF</v>
      </c>
      <c r="G392" s="92" t="str">
        <f>+PACKING!I382</f>
        <v>III</v>
      </c>
      <c r="H392" s="91" t="s">
        <v>38</v>
      </c>
      <c r="I392" s="90" t="str">
        <f t="shared" si="27"/>
        <v>NB - 23</v>
      </c>
      <c r="J392" s="91" t="str">
        <f t="shared" si="28"/>
        <v>C</v>
      </c>
      <c r="K392" s="90"/>
      <c r="L392" s="92">
        <f>+PACKING!L382</f>
        <v>3</v>
      </c>
      <c r="M392" s="92">
        <f t="shared" si="29"/>
        <v>5</v>
      </c>
      <c r="N392" s="91" t="str">
        <f>+PACKING!G382</f>
        <v>CMC352</v>
      </c>
      <c r="O392" s="91" t="str">
        <f>+PACKING!H382</f>
        <v>MANAGERIAL ECONOMICS SEC 1</v>
      </c>
      <c r="P392" s="90" t="s">
        <v>17</v>
      </c>
      <c r="Q392" s="91" t="str">
        <f>+PACKING!J382</f>
        <v>C</v>
      </c>
      <c r="R392" s="93" t="str">
        <f>+PACKING!K382</f>
        <v>NB - 23</v>
      </c>
      <c r="S392" s="94" t="s">
        <v>74</v>
      </c>
      <c r="T392" s="211" t="s">
        <v>73</v>
      </c>
      <c r="U392" s="211"/>
      <c r="V392" s="211"/>
      <c r="W392" s="211"/>
      <c r="X392" s="211"/>
      <c r="Y392" s="211"/>
      <c r="Z392" s="211"/>
      <c r="AA392" s="211"/>
      <c r="AB392" s="211"/>
      <c r="AC392" s="211"/>
      <c r="AD392" s="211"/>
      <c r="AE392" s="211"/>
      <c r="AF392" s="211"/>
      <c r="AG392" s="211"/>
      <c r="AH392" s="211"/>
      <c r="AI392" s="211"/>
    </row>
    <row r="393" spans="1:35" ht="24.95" customHeight="1" x14ac:dyDescent="0.25">
      <c r="A393" s="88">
        <f>+PACKING!C383</f>
        <v>382</v>
      </c>
      <c r="B393" s="89" t="str">
        <f>+PACKING!D383</f>
        <v>06 MAY 2024</v>
      </c>
      <c r="C393" s="90">
        <f>+PACKING!F383</f>
        <v>141002</v>
      </c>
      <c r="D393" s="90" t="str">
        <f t="shared" si="25"/>
        <v>141002---BBA (Hons)</v>
      </c>
      <c r="E393" s="90" t="str">
        <f t="shared" si="26"/>
        <v>CCE6101---CIVICS AND COMMUNITY ENGAGMENT SEC 1</v>
      </c>
      <c r="F393" s="91" t="str">
        <f>+PACKING!E383</f>
        <v>BBA (Hons)</v>
      </c>
      <c r="G393" s="92" t="str">
        <f>+PACKING!I383</f>
        <v>III</v>
      </c>
      <c r="H393" s="91" t="s">
        <v>38</v>
      </c>
      <c r="I393" s="90" t="str">
        <f t="shared" si="27"/>
        <v>NB - 23</v>
      </c>
      <c r="J393" s="91" t="str">
        <f t="shared" si="28"/>
        <v>C</v>
      </c>
      <c r="K393" s="90"/>
      <c r="L393" s="92">
        <f>+PACKING!L383</f>
        <v>19</v>
      </c>
      <c r="M393" s="92">
        <f t="shared" si="29"/>
        <v>21</v>
      </c>
      <c r="N393" s="91" t="str">
        <f>+PACKING!G383</f>
        <v>CCE6101</v>
      </c>
      <c r="O393" s="91" t="str">
        <f>+PACKING!H383</f>
        <v>CIVICS AND COMMUNITY ENGAGMENT SEC 1</v>
      </c>
      <c r="P393" s="90" t="s">
        <v>17</v>
      </c>
      <c r="Q393" s="91" t="str">
        <f>+PACKING!J383</f>
        <v>C</v>
      </c>
      <c r="R393" s="93" t="str">
        <f>+PACKING!K383</f>
        <v>NB - 23</v>
      </c>
      <c r="S393" s="94" t="s">
        <v>74</v>
      </c>
      <c r="T393" s="211" t="s">
        <v>73</v>
      </c>
      <c r="U393" s="211"/>
      <c r="V393" s="211"/>
      <c r="W393" s="211"/>
      <c r="X393" s="211"/>
      <c r="Y393" s="211"/>
      <c r="Z393" s="211"/>
      <c r="AA393" s="211"/>
      <c r="AB393" s="211"/>
      <c r="AC393" s="211"/>
      <c r="AD393" s="211"/>
      <c r="AE393" s="211"/>
      <c r="AF393" s="211"/>
      <c r="AG393" s="211"/>
      <c r="AH393" s="211"/>
      <c r="AI393" s="211"/>
    </row>
    <row r="394" spans="1:35" ht="24.95" customHeight="1" x14ac:dyDescent="0.25">
      <c r="A394" s="88">
        <f>+PACKING!C384</f>
        <v>383</v>
      </c>
      <c r="B394" s="89" t="str">
        <f>+PACKING!D384</f>
        <v>06 MAY 2024</v>
      </c>
      <c r="C394" s="90">
        <f>+PACKING!F384</f>
        <v>141002</v>
      </c>
      <c r="D394" s="90" t="str">
        <f t="shared" si="25"/>
        <v>141002---BBA (Hons)</v>
      </c>
      <c r="E394" s="90" t="str">
        <f t="shared" si="26"/>
        <v>CCE6101---CIVICS AND COMMUNITY ENGAGMENT SEC 1</v>
      </c>
      <c r="F394" s="91" t="str">
        <f>+PACKING!E384</f>
        <v>BBA (Hons)</v>
      </c>
      <c r="G394" s="92" t="str">
        <f>+PACKING!I384</f>
        <v>III</v>
      </c>
      <c r="H394" s="91" t="s">
        <v>38</v>
      </c>
      <c r="I394" s="90" t="str">
        <f t="shared" si="27"/>
        <v>NB - 24</v>
      </c>
      <c r="J394" s="91" t="str">
        <f t="shared" si="28"/>
        <v>C</v>
      </c>
      <c r="K394" s="90"/>
      <c r="L394" s="92">
        <f>+PACKING!L384</f>
        <v>8</v>
      </c>
      <c r="M394" s="92">
        <f t="shared" si="29"/>
        <v>10</v>
      </c>
      <c r="N394" s="91" t="str">
        <f>+PACKING!G384</f>
        <v>CCE6101</v>
      </c>
      <c r="O394" s="91" t="str">
        <f>+PACKING!H384</f>
        <v>CIVICS AND COMMUNITY ENGAGMENT SEC 1</v>
      </c>
      <c r="P394" s="90" t="s">
        <v>17</v>
      </c>
      <c r="Q394" s="91" t="str">
        <f>+PACKING!J384</f>
        <v>C</v>
      </c>
      <c r="R394" s="93" t="str">
        <f>+PACKING!K384</f>
        <v>NB - 24</v>
      </c>
      <c r="S394" s="94" t="s">
        <v>74</v>
      </c>
      <c r="T394" s="211" t="s">
        <v>73</v>
      </c>
      <c r="U394" s="211"/>
      <c r="V394" s="211"/>
      <c r="W394" s="211"/>
      <c r="X394" s="211"/>
      <c r="Y394" s="211"/>
      <c r="Z394" s="211"/>
      <c r="AA394" s="211"/>
      <c r="AB394" s="211"/>
      <c r="AC394" s="211"/>
      <c r="AD394" s="211"/>
      <c r="AE394" s="211"/>
      <c r="AF394" s="211"/>
      <c r="AG394" s="211"/>
      <c r="AH394" s="211"/>
      <c r="AI394" s="211"/>
    </row>
    <row r="395" spans="1:35" ht="24.95" customHeight="1" x14ac:dyDescent="0.25">
      <c r="A395" s="88">
        <f>+PACKING!C385</f>
        <v>384</v>
      </c>
      <c r="B395" s="89" t="str">
        <f>+PACKING!D385</f>
        <v>06 MAY 2024</v>
      </c>
      <c r="C395" s="90">
        <f>+PACKING!F385</f>
        <v>141008</v>
      </c>
      <c r="D395" s="90" t="str">
        <f t="shared" si="25"/>
        <v>141008---BBA (Hons)</v>
      </c>
      <c r="E395" s="90" t="str">
        <f t="shared" si="26"/>
        <v>CCE6101---CIVICS AND COMMUNITY ENGAGMENT SEC 2</v>
      </c>
      <c r="F395" s="91" t="str">
        <f>+PACKING!E385</f>
        <v>BBA (Hons)</v>
      </c>
      <c r="G395" s="92" t="str">
        <f>+PACKING!I385</f>
        <v>III</v>
      </c>
      <c r="H395" s="91" t="s">
        <v>38</v>
      </c>
      <c r="I395" s="90" t="str">
        <f t="shared" si="27"/>
        <v>NB - 24</v>
      </c>
      <c r="J395" s="91" t="str">
        <f t="shared" si="28"/>
        <v>C</v>
      </c>
      <c r="K395" s="90"/>
      <c r="L395" s="92">
        <f>+PACKING!L385</f>
        <v>14</v>
      </c>
      <c r="M395" s="92">
        <f t="shared" si="29"/>
        <v>16</v>
      </c>
      <c r="N395" s="91" t="str">
        <f>+PACKING!G385</f>
        <v>CCE6101</v>
      </c>
      <c r="O395" s="91" t="str">
        <f>+PACKING!H385</f>
        <v>CIVICS AND COMMUNITY ENGAGMENT SEC 2</v>
      </c>
      <c r="P395" s="90" t="s">
        <v>17</v>
      </c>
      <c r="Q395" s="91" t="str">
        <f>+PACKING!J385</f>
        <v>C</v>
      </c>
      <c r="R395" s="93" t="str">
        <f>+PACKING!K385</f>
        <v>NB - 24</v>
      </c>
      <c r="S395" s="94" t="s">
        <v>74</v>
      </c>
      <c r="T395" s="211" t="s">
        <v>73</v>
      </c>
      <c r="U395" s="211"/>
      <c r="V395" s="211"/>
      <c r="W395" s="211"/>
      <c r="X395" s="211"/>
      <c r="Y395" s="211"/>
      <c r="Z395" s="211"/>
      <c r="AA395" s="211"/>
      <c r="AB395" s="211"/>
      <c r="AC395" s="211"/>
      <c r="AD395" s="211"/>
      <c r="AE395" s="211"/>
      <c r="AF395" s="211"/>
      <c r="AG395" s="211"/>
      <c r="AH395" s="211"/>
      <c r="AI395" s="211"/>
    </row>
    <row r="396" spans="1:35" ht="24.95" customHeight="1" x14ac:dyDescent="0.25">
      <c r="A396" s="88">
        <f>+PACKING!C386</f>
        <v>385</v>
      </c>
      <c r="B396" s="89" t="str">
        <f>+PACKING!D386</f>
        <v>06 MAY 2024</v>
      </c>
      <c r="C396" s="90">
        <f>+PACKING!F386</f>
        <v>141008</v>
      </c>
      <c r="D396" s="90" t="str">
        <f t="shared" si="25"/>
        <v>141008---BBA (Hons)</v>
      </c>
      <c r="E396" s="90" t="str">
        <f t="shared" si="26"/>
        <v>CCE6101---CIVICS AND COMMUNITY ENGAGMENT SEC 2</v>
      </c>
      <c r="F396" s="91" t="str">
        <f>+PACKING!E386</f>
        <v>BBA (Hons)</v>
      </c>
      <c r="G396" s="92" t="str">
        <f>+PACKING!I386</f>
        <v>III</v>
      </c>
      <c r="H396" s="91" t="s">
        <v>38</v>
      </c>
      <c r="I396" s="90" t="str">
        <f t="shared" si="27"/>
        <v>NB - 25</v>
      </c>
      <c r="J396" s="91" t="str">
        <f t="shared" si="28"/>
        <v>D</v>
      </c>
      <c r="K396" s="90"/>
      <c r="L396" s="92">
        <f>+PACKING!L386</f>
        <v>6</v>
      </c>
      <c r="M396" s="92">
        <f t="shared" si="29"/>
        <v>8</v>
      </c>
      <c r="N396" s="91" t="str">
        <f>+PACKING!G386</f>
        <v>CCE6101</v>
      </c>
      <c r="O396" s="91" t="str">
        <f>+PACKING!H386</f>
        <v>CIVICS AND COMMUNITY ENGAGMENT SEC 2</v>
      </c>
      <c r="P396" s="90" t="s">
        <v>17</v>
      </c>
      <c r="Q396" s="91" t="str">
        <f>+PACKING!J386</f>
        <v>D</v>
      </c>
      <c r="R396" s="93" t="str">
        <f>+PACKING!K386</f>
        <v>NB - 25</v>
      </c>
      <c r="S396" s="94" t="s">
        <v>74</v>
      </c>
      <c r="T396" s="211" t="s">
        <v>73</v>
      </c>
      <c r="U396" s="211"/>
      <c r="V396" s="211"/>
      <c r="W396" s="211"/>
      <c r="X396" s="211"/>
      <c r="Y396" s="211"/>
      <c r="Z396" s="211"/>
      <c r="AA396" s="211"/>
      <c r="AB396" s="211"/>
      <c r="AC396" s="211"/>
      <c r="AD396" s="211"/>
      <c r="AE396" s="211"/>
      <c r="AF396" s="211"/>
      <c r="AG396" s="211"/>
      <c r="AH396" s="211"/>
      <c r="AI396" s="211"/>
    </row>
    <row r="397" spans="1:35" ht="24.95" customHeight="1" x14ac:dyDescent="0.25">
      <c r="A397" s="88">
        <f>+PACKING!C387</f>
        <v>386</v>
      </c>
      <c r="B397" s="89" t="str">
        <f>+PACKING!D387</f>
        <v>06 MAY 2024</v>
      </c>
      <c r="C397" s="90">
        <f>+PACKING!F387</f>
        <v>141017</v>
      </c>
      <c r="D397" s="90" t="str">
        <f t="shared" ref="D397:D460" si="30">+C397&amp;H397&amp;F397</f>
        <v>141017---BBA (Hons)</v>
      </c>
      <c r="E397" s="90" t="str">
        <f t="shared" ref="E397:E460" si="31">+N397&amp;H397&amp;O397</f>
        <v>BMT342---HUMAN RESOURCE MANAGEMENT SEC 1</v>
      </c>
      <c r="F397" s="91" t="str">
        <f>+PACKING!E387</f>
        <v>BBA (Hons)</v>
      </c>
      <c r="G397" s="92" t="str">
        <f>+PACKING!I387</f>
        <v>III</v>
      </c>
      <c r="H397" s="91" t="s">
        <v>38</v>
      </c>
      <c r="I397" s="90" t="str">
        <f t="shared" ref="I397:I460" si="32">+R397</f>
        <v>NB - 25</v>
      </c>
      <c r="J397" s="91" t="str">
        <f t="shared" ref="J397:J460" si="33">+Q397</f>
        <v>D</v>
      </c>
      <c r="K397" s="90"/>
      <c r="L397" s="92">
        <f>+PACKING!L387</f>
        <v>16</v>
      </c>
      <c r="M397" s="92">
        <f t="shared" ref="M397:M460" si="34">+L397+2</f>
        <v>18</v>
      </c>
      <c r="N397" s="91" t="str">
        <f>+PACKING!G387</f>
        <v>BMT342</v>
      </c>
      <c r="O397" s="91" t="str">
        <f>+PACKING!H387</f>
        <v>HUMAN RESOURCE MANAGEMENT SEC 1</v>
      </c>
      <c r="P397" s="90" t="s">
        <v>17</v>
      </c>
      <c r="Q397" s="91" t="str">
        <f>+PACKING!J387</f>
        <v>D</v>
      </c>
      <c r="R397" s="93" t="str">
        <f>+PACKING!K387</f>
        <v>NB - 25</v>
      </c>
      <c r="S397" s="94" t="s">
        <v>74</v>
      </c>
      <c r="T397" s="211" t="s">
        <v>73</v>
      </c>
      <c r="U397" s="211"/>
      <c r="V397" s="211"/>
      <c r="W397" s="211"/>
      <c r="X397" s="211"/>
      <c r="Y397" s="211"/>
      <c r="Z397" s="211"/>
      <c r="AA397" s="211"/>
      <c r="AB397" s="211"/>
      <c r="AC397" s="211"/>
      <c r="AD397" s="211"/>
      <c r="AE397" s="211"/>
      <c r="AF397" s="211"/>
      <c r="AG397" s="211"/>
      <c r="AH397" s="211"/>
      <c r="AI397" s="211"/>
    </row>
    <row r="398" spans="1:35" ht="24.95" customHeight="1" x14ac:dyDescent="0.25">
      <c r="A398" s="88">
        <f>+PACKING!C388</f>
        <v>387</v>
      </c>
      <c r="B398" s="89" t="str">
        <f>+PACKING!D388</f>
        <v>06 MAY 2024</v>
      </c>
      <c r="C398" s="90">
        <f>+PACKING!F388</f>
        <v>141017</v>
      </c>
      <c r="D398" s="90" t="str">
        <f t="shared" si="30"/>
        <v>141017---BBA (Hons)</v>
      </c>
      <c r="E398" s="90" t="str">
        <f t="shared" si="31"/>
        <v>BMT342---HUMAN RESOURCE MANAGEMENT SEC 1</v>
      </c>
      <c r="F398" s="91" t="str">
        <f>+PACKING!E388</f>
        <v>BBA (Hons)</v>
      </c>
      <c r="G398" s="92" t="str">
        <f>+PACKING!I388</f>
        <v>III</v>
      </c>
      <c r="H398" s="91" t="s">
        <v>38</v>
      </c>
      <c r="I398" s="90" t="str">
        <f t="shared" si="32"/>
        <v>NB - 26</v>
      </c>
      <c r="J398" s="91" t="str">
        <f t="shared" si="33"/>
        <v>D</v>
      </c>
      <c r="K398" s="90"/>
      <c r="L398" s="92">
        <f>+PACKING!L388</f>
        <v>12</v>
      </c>
      <c r="M398" s="92">
        <f t="shared" si="34"/>
        <v>14</v>
      </c>
      <c r="N398" s="91" t="str">
        <f>+PACKING!G388</f>
        <v>BMT342</v>
      </c>
      <c r="O398" s="91" t="str">
        <f>+PACKING!H388</f>
        <v>HUMAN RESOURCE MANAGEMENT SEC 1</v>
      </c>
      <c r="P398" s="90" t="s">
        <v>17</v>
      </c>
      <c r="Q398" s="91" t="str">
        <f>+PACKING!J388</f>
        <v>D</v>
      </c>
      <c r="R398" s="93" t="str">
        <f>+PACKING!K388</f>
        <v>NB - 26</v>
      </c>
      <c r="S398" s="94" t="s">
        <v>74</v>
      </c>
      <c r="T398" s="211" t="s">
        <v>73</v>
      </c>
      <c r="U398" s="211"/>
      <c r="V398" s="211"/>
      <c r="W398" s="211"/>
      <c r="X398" s="211"/>
      <c r="Y398" s="211"/>
      <c r="Z398" s="211"/>
      <c r="AA398" s="211"/>
      <c r="AB398" s="211"/>
      <c r="AC398" s="211"/>
      <c r="AD398" s="211"/>
      <c r="AE398" s="211"/>
      <c r="AF398" s="211"/>
      <c r="AG398" s="211"/>
      <c r="AH398" s="211"/>
      <c r="AI398" s="211"/>
    </row>
    <row r="399" spans="1:35" ht="24.95" customHeight="1" x14ac:dyDescent="0.25">
      <c r="A399" s="88">
        <f>+PACKING!C389</f>
        <v>388</v>
      </c>
      <c r="B399" s="89" t="str">
        <f>+PACKING!D389</f>
        <v>06 MAY 2024</v>
      </c>
      <c r="C399" s="90">
        <f>+PACKING!F389</f>
        <v>141023</v>
      </c>
      <c r="D399" s="90" t="str">
        <f t="shared" si="30"/>
        <v>141023---BBA (Hons)</v>
      </c>
      <c r="E399" s="90" t="str">
        <f t="shared" si="31"/>
        <v>BMT342---HUMAN RESOURCE MANAGEMENT SEC 2</v>
      </c>
      <c r="F399" s="91" t="str">
        <f>+PACKING!E389</f>
        <v>BBA (Hons)</v>
      </c>
      <c r="G399" s="92" t="str">
        <f>+PACKING!I389</f>
        <v>III</v>
      </c>
      <c r="H399" s="91" t="s">
        <v>38</v>
      </c>
      <c r="I399" s="90" t="str">
        <f t="shared" si="32"/>
        <v>NB - 26</v>
      </c>
      <c r="J399" s="91" t="str">
        <f t="shared" si="33"/>
        <v>D</v>
      </c>
      <c r="K399" s="90"/>
      <c r="L399" s="92">
        <f>+PACKING!L389</f>
        <v>10</v>
      </c>
      <c r="M399" s="92">
        <f t="shared" si="34"/>
        <v>12</v>
      </c>
      <c r="N399" s="91" t="str">
        <f>+PACKING!G389</f>
        <v>BMT342</v>
      </c>
      <c r="O399" s="91" t="str">
        <f>+PACKING!H389</f>
        <v>HUMAN RESOURCE MANAGEMENT SEC 2</v>
      </c>
      <c r="P399" s="90" t="s">
        <v>17</v>
      </c>
      <c r="Q399" s="91" t="str">
        <f>+PACKING!J389</f>
        <v>D</v>
      </c>
      <c r="R399" s="93" t="str">
        <f>+PACKING!K389</f>
        <v>NB - 26</v>
      </c>
      <c r="S399" s="94" t="s">
        <v>74</v>
      </c>
      <c r="T399" s="211" t="s">
        <v>73</v>
      </c>
      <c r="U399" s="211"/>
      <c r="V399" s="211"/>
      <c r="W399" s="211"/>
      <c r="X399" s="211"/>
      <c r="Y399" s="211"/>
      <c r="Z399" s="211"/>
      <c r="AA399" s="211"/>
      <c r="AB399" s="211"/>
      <c r="AC399" s="211"/>
      <c r="AD399" s="211"/>
      <c r="AE399" s="211"/>
      <c r="AF399" s="211"/>
      <c r="AG399" s="211"/>
      <c r="AH399" s="211"/>
      <c r="AI399" s="211"/>
    </row>
    <row r="400" spans="1:35" ht="24.95" customHeight="1" x14ac:dyDescent="0.25">
      <c r="A400" s="88">
        <f>+PACKING!C390</f>
        <v>389</v>
      </c>
      <c r="B400" s="89" t="str">
        <f>+PACKING!D390</f>
        <v>06 MAY 2024</v>
      </c>
      <c r="C400" s="90">
        <f>+PACKING!F390</f>
        <v>141023</v>
      </c>
      <c r="D400" s="90" t="str">
        <f t="shared" si="30"/>
        <v>141023---BBA (Hons)</v>
      </c>
      <c r="E400" s="90" t="str">
        <f t="shared" si="31"/>
        <v>BMT342---HUMAN RESOURCE MANAGEMENT SEC 2</v>
      </c>
      <c r="F400" s="91" t="str">
        <f>+PACKING!E390</f>
        <v>BBA (Hons)</v>
      </c>
      <c r="G400" s="92" t="str">
        <f>+PACKING!I390</f>
        <v>III</v>
      </c>
      <c r="H400" s="91" t="s">
        <v>38</v>
      </c>
      <c r="I400" s="90" t="str">
        <f t="shared" si="32"/>
        <v>NB - 27</v>
      </c>
      <c r="J400" s="91" t="str">
        <f t="shared" si="33"/>
        <v>D</v>
      </c>
      <c r="K400" s="90"/>
      <c r="L400" s="92">
        <f>+PACKING!L390</f>
        <v>13</v>
      </c>
      <c r="M400" s="92">
        <f t="shared" si="34"/>
        <v>15</v>
      </c>
      <c r="N400" s="91" t="str">
        <f>+PACKING!G390</f>
        <v>BMT342</v>
      </c>
      <c r="O400" s="91" t="str">
        <f>+PACKING!H390</f>
        <v>HUMAN RESOURCE MANAGEMENT SEC 2</v>
      </c>
      <c r="P400" s="90" t="s">
        <v>17</v>
      </c>
      <c r="Q400" s="91" t="str">
        <f>+PACKING!J390</f>
        <v>D</v>
      </c>
      <c r="R400" s="93" t="str">
        <f>+PACKING!K390</f>
        <v>NB - 27</v>
      </c>
      <c r="S400" s="94" t="s">
        <v>74</v>
      </c>
      <c r="T400" s="211" t="s">
        <v>73</v>
      </c>
      <c r="U400" s="211"/>
      <c r="V400" s="211"/>
      <c r="W400" s="211"/>
      <c r="X400" s="211"/>
      <c r="Y400" s="211"/>
      <c r="Z400" s="211"/>
      <c r="AA400" s="211"/>
      <c r="AB400" s="211"/>
      <c r="AC400" s="211"/>
      <c r="AD400" s="211"/>
      <c r="AE400" s="211"/>
      <c r="AF400" s="211"/>
      <c r="AG400" s="211"/>
      <c r="AH400" s="211"/>
      <c r="AI400" s="211"/>
    </row>
    <row r="401" spans="1:35" ht="24.95" customHeight="1" x14ac:dyDescent="0.25">
      <c r="A401" s="88">
        <f>+PACKING!C391</f>
        <v>390</v>
      </c>
      <c r="B401" s="89" t="str">
        <f>+PACKING!D391</f>
        <v>06 MAY 2024</v>
      </c>
      <c r="C401" s="90">
        <f>+PACKING!F391</f>
        <v>141032</v>
      </c>
      <c r="D401" s="90" t="str">
        <f t="shared" si="30"/>
        <v>141032---BS AF</v>
      </c>
      <c r="E401" s="90" t="str">
        <f t="shared" si="31"/>
        <v>CMC363---HUMAN RESOURCES MANAGEMENT SEC 1</v>
      </c>
      <c r="F401" s="91" t="str">
        <f>+PACKING!E391</f>
        <v>BS AF</v>
      </c>
      <c r="G401" s="92" t="str">
        <f>+PACKING!I391</f>
        <v>III</v>
      </c>
      <c r="H401" s="91" t="s">
        <v>38</v>
      </c>
      <c r="I401" s="90" t="str">
        <f t="shared" si="32"/>
        <v>NB - 27</v>
      </c>
      <c r="J401" s="91" t="str">
        <f t="shared" si="33"/>
        <v>D</v>
      </c>
      <c r="K401" s="90"/>
      <c r="L401" s="92">
        <f>+PACKING!L391</f>
        <v>9</v>
      </c>
      <c r="M401" s="92">
        <f t="shared" si="34"/>
        <v>11</v>
      </c>
      <c r="N401" s="91" t="str">
        <f>+PACKING!G391</f>
        <v>CMC363</v>
      </c>
      <c r="O401" s="91" t="str">
        <f>+PACKING!H391</f>
        <v>HUMAN RESOURCES MANAGEMENT SEC 1</v>
      </c>
      <c r="P401" s="90" t="s">
        <v>17</v>
      </c>
      <c r="Q401" s="91" t="str">
        <f>+PACKING!J391</f>
        <v>D</v>
      </c>
      <c r="R401" s="93" t="str">
        <f>+PACKING!K391</f>
        <v>NB - 27</v>
      </c>
      <c r="S401" s="94" t="s">
        <v>74</v>
      </c>
      <c r="T401" s="211" t="s">
        <v>73</v>
      </c>
      <c r="U401" s="211"/>
      <c r="V401" s="211"/>
      <c r="W401" s="211"/>
      <c r="X401" s="211"/>
      <c r="Y401" s="211"/>
      <c r="Z401" s="211"/>
      <c r="AA401" s="211"/>
      <c r="AB401" s="211"/>
      <c r="AC401" s="211"/>
      <c r="AD401" s="211"/>
      <c r="AE401" s="211"/>
      <c r="AF401" s="211"/>
      <c r="AG401" s="211"/>
      <c r="AH401" s="211"/>
      <c r="AI401" s="211"/>
    </row>
    <row r="402" spans="1:35" ht="24.95" customHeight="1" x14ac:dyDescent="0.25">
      <c r="A402" s="88">
        <f>+PACKING!C392</f>
        <v>391</v>
      </c>
      <c r="B402" s="89" t="str">
        <f>+PACKING!D392</f>
        <v>06 MAY 2024</v>
      </c>
      <c r="C402" s="90">
        <f>+PACKING!F392</f>
        <v>141032</v>
      </c>
      <c r="D402" s="90" t="str">
        <f t="shared" si="30"/>
        <v>141032---BS AF</v>
      </c>
      <c r="E402" s="90" t="str">
        <f t="shared" si="31"/>
        <v>CMC363---HUMAN RESOURCES MANAGEMENT SEC 1</v>
      </c>
      <c r="F402" s="91" t="str">
        <f>+PACKING!E392</f>
        <v>BS AF</v>
      </c>
      <c r="G402" s="92" t="str">
        <f>+PACKING!I392</f>
        <v>III</v>
      </c>
      <c r="H402" s="91" t="s">
        <v>38</v>
      </c>
      <c r="I402" s="90" t="str">
        <f t="shared" si="32"/>
        <v>NB - 28</v>
      </c>
      <c r="J402" s="91" t="str">
        <f t="shared" si="33"/>
        <v>D</v>
      </c>
      <c r="K402" s="90"/>
      <c r="L402" s="92">
        <f>+PACKING!L392</f>
        <v>11</v>
      </c>
      <c r="M402" s="92">
        <f t="shared" si="34"/>
        <v>13</v>
      </c>
      <c r="N402" s="91" t="str">
        <f>+PACKING!G392</f>
        <v>CMC363</v>
      </c>
      <c r="O402" s="91" t="str">
        <f>+PACKING!H392</f>
        <v>HUMAN RESOURCES MANAGEMENT SEC 1</v>
      </c>
      <c r="P402" s="90" t="s">
        <v>17</v>
      </c>
      <c r="Q402" s="91" t="str">
        <f>+PACKING!J392</f>
        <v>D</v>
      </c>
      <c r="R402" s="93" t="str">
        <f>+PACKING!K392</f>
        <v>NB - 28</v>
      </c>
      <c r="S402" s="94" t="s">
        <v>74</v>
      </c>
      <c r="T402" s="211" t="s">
        <v>73</v>
      </c>
      <c r="U402" s="211"/>
      <c r="V402" s="211"/>
      <c r="W402" s="211"/>
      <c r="X402" s="211"/>
      <c r="Y402" s="211"/>
      <c r="Z402" s="211"/>
      <c r="AA402" s="211"/>
      <c r="AB402" s="211"/>
      <c r="AC402" s="211"/>
      <c r="AD402" s="211"/>
      <c r="AE402" s="211"/>
      <c r="AF402" s="211"/>
      <c r="AG402" s="211"/>
      <c r="AH402" s="211"/>
      <c r="AI402" s="211"/>
    </row>
    <row r="403" spans="1:35" ht="24.95" customHeight="1" x14ac:dyDescent="0.25">
      <c r="A403" s="88">
        <f>+PACKING!C393</f>
        <v>392</v>
      </c>
      <c r="B403" s="89" t="str">
        <f>+PACKING!D393</f>
        <v>06 MAY 2024</v>
      </c>
      <c r="C403" s="90">
        <f>+PACKING!F393</f>
        <v>141040</v>
      </c>
      <c r="D403" s="90" t="str">
        <f t="shared" si="30"/>
        <v>141040---BS IR</v>
      </c>
      <c r="E403" s="90" t="str">
        <f t="shared" si="31"/>
        <v>IR385---EMERGING AND DISRUPTIVE TECHNOLOGIES SEC 1</v>
      </c>
      <c r="F403" s="91" t="str">
        <f>+PACKING!E393</f>
        <v>BS IR</v>
      </c>
      <c r="G403" s="92" t="str">
        <f>+PACKING!I393</f>
        <v>III</v>
      </c>
      <c r="H403" s="91" t="s">
        <v>38</v>
      </c>
      <c r="I403" s="90" t="str">
        <f t="shared" si="32"/>
        <v>NB - 28</v>
      </c>
      <c r="J403" s="91" t="str">
        <f t="shared" si="33"/>
        <v>D</v>
      </c>
      <c r="K403" s="90"/>
      <c r="L403" s="92">
        <f>+PACKING!L393</f>
        <v>10</v>
      </c>
      <c r="M403" s="92">
        <f t="shared" si="34"/>
        <v>12</v>
      </c>
      <c r="N403" s="91" t="str">
        <f>+PACKING!G393</f>
        <v>IR385</v>
      </c>
      <c r="O403" s="91" t="str">
        <f>+PACKING!H393</f>
        <v>EMERGING AND DISRUPTIVE TECHNOLOGIES SEC 1</v>
      </c>
      <c r="P403" s="90" t="s">
        <v>17</v>
      </c>
      <c r="Q403" s="91" t="str">
        <f>+PACKING!J393</f>
        <v>D</v>
      </c>
      <c r="R403" s="93" t="str">
        <f>+PACKING!K393</f>
        <v>NB - 28</v>
      </c>
      <c r="S403" s="94" t="s">
        <v>74</v>
      </c>
      <c r="T403" s="211" t="s">
        <v>73</v>
      </c>
      <c r="U403" s="211"/>
      <c r="V403" s="211"/>
      <c r="W403" s="211"/>
      <c r="X403" s="211"/>
      <c r="Y403" s="211"/>
      <c r="Z403" s="211"/>
      <c r="AA403" s="211"/>
      <c r="AB403" s="211"/>
      <c r="AC403" s="211"/>
      <c r="AD403" s="211"/>
      <c r="AE403" s="211"/>
      <c r="AF403" s="211"/>
      <c r="AG403" s="211"/>
      <c r="AH403" s="211"/>
      <c r="AI403" s="211"/>
    </row>
    <row r="404" spans="1:35" ht="24.95" customHeight="1" x14ac:dyDescent="0.25">
      <c r="A404" s="88">
        <f>+PACKING!C394</f>
        <v>393</v>
      </c>
      <c r="B404" s="89" t="str">
        <f>+PACKING!D394</f>
        <v>06 MAY 2024</v>
      </c>
      <c r="C404" s="90">
        <f>+PACKING!F394</f>
        <v>141048</v>
      </c>
      <c r="D404" s="90" t="str">
        <f t="shared" si="30"/>
        <v>141048---BS Eng.</v>
      </c>
      <c r="E404" s="90" t="str">
        <f t="shared" si="31"/>
        <v>CCE6101---CIVICS AND COMMUNITY ENGAGMENT SEC 1</v>
      </c>
      <c r="F404" s="91" t="str">
        <f>+PACKING!E394</f>
        <v>BS Eng.</v>
      </c>
      <c r="G404" s="92" t="str">
        <f>+PACKING!I394</f>
        <v>III</v>
      </c>
      <c r="H404" s="91" t="s">
        <v>38</v>
      </c>
      <c r="I404" s="90" t="str">
        <f t="shared" si="32"/>
        <v>NB - 28</v>
      </c>
      <c r="J404" s="91" t="str">
        <f t="shared" si="33"/>
        <v>D</v>
      </c>
      <c r="K404" s="90"/>
      <c r="L404" s="92">
        <f>+PACKING!L394</f>
        <v>1</v>
      </c>
      <c r="M404" s="92">
        <f t="shared" si="34"/>
        <v>3</v>
      </c>
      <c r="N404" s="91" t="str">
        <f>+PACKING!G394</f>
        <v>CCE6101</v>
      </c>
      <c r="O404" s="91" t="str">
        <f>+PACKING!H394</f>
        <v>CIVICS AND COMMUNITY ENGAGMENT SEC 1</v>
      </c>
      <c r="P404" s="90" t="s">
        <v>17</v>
      </c>
      <c r="Q404" s="91" t="str">
        <f>+PACKING!J394</f>
        <v>D</v>
      </c>
      <c r="R404" s="93" t="str">
        <f>+PACKING!K394</f>
        <v>NB - 28</v>
      </c>
      <c r="S404" s="94" t="s">
        <v>74</v>
      </c>
      <c r="T404" s="211" t="s">
        <v>73</v>
      </c>
      <c r="U404" s="211"/>
      <c r="V404" s="211"/>
      <c r="W404" s="211"/>
      <c r="X404" s="211"/>
      <c r="Y404" s="211"/>
      <c r="Z404" s="211"/>
      <c r="AA404" s="211"/>
      <c r="AB404" s="211"/>
      <c r="AC404" s="211"/>
      <c r="AD404" s="211"/>
      <c r="AE404" s="211"/>
      <c r="AF404" s="211"/>
      <c r="AG404" s="211"/>
      <c r="AH404" s="211"/>
      <c r="AI404" s="211"/>
    </row>
    <row r="405" spans="1:35" ht="24.95" customHeight="1" x14ac:dyDescent="0.25">
      <c r="A405" s="88">
        <f>+PACKING!C395</f>
        <v>394</v>
      </c>
      <c r="B405" s="89" t="str">
        <f>+PACKING!D395</f>
        <v>06 MAY 2024</v>
      </c>
      <c r="C405" s="90">
        <f>+PACKING!F395</f>
        <v>141048</v>
      </c>
      <c r="D405" s="90" t="str">
        <f t="shared" si="30"/>
        <v>141048---BS Eng.</v>
      </c>
      <c r="E405" s="90" t="str">
        <f t="shared" si="31"/>
        <v>CCE6101---CIVICS AND COMMUNITY ENGAGMENT SEC 1</v>
      </c>
      <c r="F405" s="91" t="str">
        <f>+PACKING!E395</f>
        <v>BS Eng.</v>
      </c>
      <c r="G405" s="92" t="str">
        <f>+PACKING!I395</f>
        <v>III</v>
      </c>
      <c r="H405" s="91" t="s">
        <v>38</v>
      </c>
      <c r="I405" s="90" t="str">
        <f t="shared" si="32"/>
        <v>NB - 29</v>
      </c>
      <c r="J405" s="91" t="str">
        <f t="shared" si="33"/>
        <v>D</v>
      </c>
      <c r="K405" s="90"/>
      <c r="L405" s="92">
        <f>+PACKING!L395</f>
        <v>22</v>
      </c>
      <c r="M405" s="92">
        <f t="shared" si="34"/>
        <v>24</v>
      </c>
      <c r="N405" s="91" t="str">
        <f>+PACKING!G395</f>
        <v>CCE6101</v>
      </c>
      <c r="O405" s="91" t="str">
        <f>+PACKING!H395</f>
        <v>CIVICS AND COMMUNITY ENGAGMENT SEC 1</v>
      </c>
      <c r="P405" s="90" t="s">
        <v>17</v>
      </c>
      <c r="Q405" s="91" t="str">
        <f>+PACKING!J395</f>
        <v>D</v>
      </c>
      <c r="R405" s="93" t="str">
        <f>+PACKING!K395</f>
        <v>NB - 29</v>
      </c>
      <c r="S405" s="94" t="s">
        <v>74</v>
      </c>
      <c r="T405" s="211" t="s">
        <v>73</v>
      </c>
      <c r="U405" s="211"/>
      <c r="V405" s="211"/>
      <c r="W405" s="211"/>
      <c r="X405" s="211"/>
      <c r="Y405" s="211"/>
      <c r="Z405" s="211"/>
      <c r="AA405" s="211"/>
      <c r="AB405" s="211"/>
      <c r="AC405" s="211"/>
      <c r="AD405" s="211"/>
      <c r="AE405" s="211"/>
      <c r="AF405" s="211"/>
      <c r="AG405" s="211"/>
      <c r="AH405" s="211"/>
      <c r="AI405" s="211"/>
    </row>
    <row r="406" spans="1:35" ht="24.95" customHeight="1" x14ac:dyDescent="0.25">
      <c r="A406" s="88">
        <f>+PACKING!C396</f>
        <v>395</v>
      </c>
      <c r="B406" s="89" t="str">
        <f>+PACKING!D396</f>
        <v>06 MAY 2024</v>
      </c>
      <c r="C406" s="90">
        <f>+PACKING!F396</f>
        <v>141048</v>
      </c>
      <c r="D406" s="90" t="str">
        <f t="shared" si="30"/>
        <v>141048---BS Eng.</v>
      </c>
      <c r="E406" s="90" t="str">
        <f t="shared" si="31"/>
        <v>CCE6101---CIVICS AND COMMUNITY ENGAGMENT SEC 1</v>
      </c>
      <c r="F406" s="91" t="str">
        <f>+PACKING!E396</f>
        <v>BS Eng.</v>
      </c>
      <c r="G406" s="92" t="str">
        <f>+PACKING!I396</f>
        <v>III</v>
      </c>
      <c r="H406" s="91" t="s">
        <v>38</v>
      </c>
      <c r="I406" s="90" t="str">
        <f t="shared" si="32"/>
        <v>NB - 30</v>
      </c>
      <c r="J406" s="91" t="str">
        <f t="shared" si="33"/>
        <v>D</v>
      </c>
      <c r="K406" s="90"/>
      <c r="L406" s="92">
        <f>+PACKING!L396</f>
        <v>2</v>
      </c>
      <c r="M406" s="92">
        <f t="shared" si="34"/>
        <v>4</v>
      </c>
      <c r="N406" s="91" t="str">
        <f>+PACKING!G396</f>
        <v>CCE6101</v>
      </c>
      <c r="O406" s="91" t="str">
        <f>+PACKING!H396</f>
        <v>CIVICS AND COMMUNITY ENGAGMENT SEC 1</v>
      </c>
      <c r="P406" s="90" t="s">
        <v>17</v>
      </c>
      <c r="Q406" s="91" t="str">
        <f>+PACKING!J396</f>
        <v>D</v>
      </c>
      <c r="R406" s="93" t="str">
        <f>+PACKING!K396</f>
        <v>NB - 30</v>
      </c>
      <c r="S406" s="94" t="s">
        <v>74</v>
      </c>
      <c r="T406" s="211" t="s">
        <v>73</v>
      </c>
      <c r="U406" s="211"/>
      <c r="V406" s="211"/>
      <c r="W406" s="211"/>
      <c r="X406" s="211"/>
      <c r="Y406" s="211"/>
      <c r="Z406" s="211"/>
      <c r="AA406" s="211"/>
      <c r="AB406" s="211"/>
      <c r="AC406" s="211"/>
      <c r="AD406" s="211"/>
      <c r="AE406" s="211"/>
      <c r="AF406" s="211"/>
      <c r="AG406" s="211"/>
      <c r="AH406" s="211"/>
      <c r="AI406" s="211"/>
    </row>
    <row r="407" spans="1:35" ht="24.95" customHeight="1" x14ac:dyDescent="0.25">
      <c r="A407" s="88">
        <f>+PACKING!C397</f>
        <v>396</v>
      </c>
      <c r="B407" s="89" t="str">
        <f>+PACKING!D397</f>
        <v>06 MAY 2024</v>
      </c>
      <c r="C407" s="90">
        <f>+PACKING!F397</f>
        <v>141069</v>
      </c>
      <c r="D407" s="90" t="str">
        <f t="shared" si="30"/>
        <v>141069---BS Eng.</v>
      </c>
      <c r="E407" s="90" t="str">
        <f t="shared" si="31"/>
        <v>BMT342---HUMAN RESOURCE MANAGEMENT SEC 1</v>
      </c>
      <c r="F407" s="91" t="str">
        <f>+PACKING!E397</f>
        <v>BS Eng.</v>
      </c>
      <c r="G407" s="92" t="str">
        <f>+PACKING!I397</f>
        <v>III</v>
      </c>
      <c r="H407" s="91" t="s">
        <v>38</v>
      </c>
      <c r="I407" s="90" t="str">
        <f t="shared" si="32"/>
        <v>NB - 30</v>
      </c>
      <c r="J407" s="91" t="str">
        <f t="shared" si="33"/>
        <v>D</v>
      </c>
      <c r="K407" s="90"/>
      <c r="L407" s="92">
        <f>+PACKING!L397</f>
        <v>20</v>
      </c>
      <c r="M407" s="92">
        <f t="shared" si="34"/>
        <v>22</v>
      </c>
      <c r="N407" s="91" t="str">
        <f>+PACKING!G397</f>
        <v>BMT342</v>
      </c>
      <c r="O407" s="91" t="str">
        <f>+PACKING!H397</f>
        <v>HUMAN RESOURCE MANAGEMENT SEC 1</v>
      </c>
      <c r="P407" s="90" t="s">
        <v>17</v>
      </c>
      <c r="Q407" s="91" t="str">
        <f>+PACKING!J397</f>
        <v>D</v>
      </c>
      <c r="R407" s="93" t="str">
        <f>+PACKING!K397</f>
        <v>NB - 30</v>
      </c>
      <c r="S407" s="94" t="s">
        <v>74</v>
      </c>
      <c r="T407" s="211" t="s">
        <v>73</v>
      </c>
      <c r="U407" s="211"/>
      <c r="V407" s="211"/>
      <c r="W407" s="211"/>
      <c r="X407" s="211"/>
      <c r="Y407" s="211"/>
      <c r="Z407" s="211"/>
      <c r="AA407" s="211"/>
      <c r="AB407" s="211"/>
      <c r="AC407" s="211"/>
      <c r="AD407" s="211"/>
      <c r="AE407" s="211"/>
      <c r="AF407" s="211"/>
      <c r="AG407" s="211"/>
      <c r="AH407" s="211"/>
      <c r="AI407" s="211"/>
    </row>
    <row r="408" spans="1:35" ht="24.95" customHeight="1" x14ac:dyDescent="0.25">
      <c r="A408" s="88">
        <f>+PACKING!C398</f>
        <v>397</v>
      </c>
      <c r="B408" s="89" t="str">
        <f>+PACKING!D398</f>
        <v>06 MAY 2024</v>
      </c>
      <c r="C408" s="90">
        <f>+PACKING!F398</f>
        <v>141069</v>
      </c>
      <c r="D408" s="90" t="str">
        <f t="shared" si="30"/>
        <v>141069---BS Eng.</v>
      </c>
      <c r="E408" s="90" t="str">
        <f t="shared" si="31"/>
        <v>BMT342---HUMAN RESOURCE MANAGEMENT SEC 1</v>
      </c>
      <c r="F408" s="91" t="str">
        <f>+PACKING!E398</f>
        <v>BS Eng.</v>
      </c>
      <c r="G408" s="92" t="str">
        <f>+PACKING!I398</f>
        <v>III</v>
      </c>
      <c r="H408" s="91" t="s">
        <v>38</v>
      </c>
      <c r="I408" s="90" t="str">
        <f t="shared" si="32"/>
        <v>NB - 31</v>
      </c>
      <c r="J408" s="91" t="str">
        <f t="shared" si="33"/>
        <v>D</v>
      </c>
      <c r="K408" s="90"/>
      <c r="L408" s="92">
        <f>+PACKING!L398</f>
        <v>7</v>
      </c>
      <c r="M408" s="92">
        <f t="shared" si="34"/>
        <v>9</v>
      </c>
      <c r="N408" s="91" t="str">
        <f>+PACKING!G398</f>
        <v>BMT342</v>
      </c>
      <c r="O408" s="91" t="str">
        <f>+PACKING!H398</f>
        <v>HUMAN RESOURCE MANAGEMENT SEC 1</v>
      </c>
      <c r="P408" s="90" t="s">
        <v>17</v>
      </c>
      <c r="Q408" s="91" t="str">
        <f>+PACKING!J398</f>
        <v>D</v>
      </c>
      <c r="R408" s="93" t="str">
        <f>+PACKING!K398</f>
        <v>NB - 31</v>
      </c>
      <c r="S408" s="94" t="s">
        <v>74</v>
      </c>
      <c r="T408" s="211" t="s">
        <v>73</v>
      </c>
      <c r="U408" s="211"/>
      <c r="V408" s="211"/>
      <c r="W408" s="211"/>
      <c r="X408" s="211"/>
      <c r="Y408" s="211"/>
      <c r="Z408" s="211"/>
      <c r="AA408" s="211"/>
      <c r="AB408" s="211"/>
      <c r="AC408" s="211"/>
      <c r="AD408" s="211"/>
      <c r="AE408" s="211"/>
      <c r="AF408" s="211"/>
      <c r="AG408" s="211"/>
      <c r="AH408" s="211"/>
      <c r="AI408" s="211"/>
    </row>
    <row r="409" spans="1:35" ht="24.95" customHeight="1" x14ac:dyDescent="0.25">
      <c r="A409" s="88">
        <f>+PACKING!C399</f>
        <v>398</v>
      </c>
      <c r="B409" s="89" t="str">
        <f>+PACKING!D399</f>
        <v>06 MAY 2024</v>
      </c>
      <c r="C409" s="90">
        <f>+PACKING!F399</f>
        <v>141101</v>
      </c>
      <c r="D409" s="90" t="str">
        <f t="shared" si="30"/>
        <v>141101---BS Maths</v>
      </c>
      <c r="E409" s="90" t="str">
        <f t="shared" si="31"/>
        <v>MATH341---AFFINE AND EUCLIDEAN GEOMETRY SEC 1</v>
      </c>
      <c r="F409" s="91" t="str">
        <f>+PACKING!E399</f>
        <v>BS Maths</v>
      </c>
      <c r="G409" s="92" t="str">
        <f>+PACKING!I399</f>
        <v>III</v>
      </c>
      <c r="H409" s="91" t="s">
        <v>38</v>
      </c>
      <c r="I409" s="90" t="str">
        <f t="shared" si="32"/>
        <v>NB - 31</v>
      </c>
      <c r="J409" s="91" t="str">
        <f t="shared" si="33"/>
        <v>D</v>
      </c>
      <c r="K409" s="90"/>
      <c r="L409" s="92">
        <f>+PACKING!L399</f>
        <v>7</v>
      </c>
      <c r="M409" s="92">
        <f t="shared" si="34"/>
        <v>9</v>
      </c>
      <c r="N409" s="91" t="str">
        <f>+PACKING!G399</f>
        <v>MATH341</v>
      </c>
      <c r="O409" s="91" t="str">
        <f>+PACKING!H399</f>
        <v>AFFINE AND EUCLIDEAN GEOMETRY SEC 1</v>
      </c>
      <c r="P409" s="90" t="s">
        <v>17</v>
      </c>
      <c r="Q409" s="91" t="str">
        <f>+PACKING!J399</f>
        <v>D</v>
      </c>
      <c r="R409" s="93" t="str">
        <f>+PACKING!K399</f>
        <v>NB - 31</v>
      </c>
      <c r="S409" s="94" t="s">
        <v>74</v>
      </c>
      <c r="T409" s="211" t="s">
        <v>73</v>
      </c>
      <c r="U409" s="211"/>
      <c r="V409" s="211"/>
      <c r="W409" s="211"/>
      <c r="X409" s="211"/>
      <c r="Y409" s="211"/>
      <c r="Z409" s="211"/>
      <c r="AA409" s="211"/>
      <c r="AB409" s="211"/>
      <c r="AC409" s="211"/>
      <c r="AD409" s="211"/>
      <c r="AE409" s="211"/>
      <c r="AF409" s="211"/>
      <c r="AG409" s="211"/>
      <c r="AH409" s="211"/>
      <c r="AI409" s="211"/>
    </row>
    <row r="410" spans="1:35" ht="24.95" customHeight="1" x14ac:dyDescent="0.25">
      <c r="A410" s="88">
        <f>+PACKING!C400</f>
        <v>399</v>
      </c>
      <c r="B410" s="89" t="str">
        <f>+PACKING!D400</f>
        <v>06 MAY 2024</v>
      </c>
      <c r="C410" s="90">
        <f>+PACKING!F400</f>
        <v>141131</v>
      </c>
      <c r="D410" s="90" t="str">
        <f t="shared" si="30"/>
        <v>141131---BS Maths</v>
      </c>
      <c r="E410" s="90" t="str">
        <f t="shared" si="31"/>
        <v>MATH379---FLUID MECHANICS SEC 1</v>
      </c>
      <c r="F410" s="91" t="str">
        <f>+PACKING!E400</f>
        <v>BS Maths</v>
      </c>
      <c r="G410" s="92" t="str">
        <f>+PACKING!I400</f>
        <v>III</v>
      </c>
      <c r="H410" s="91" t="s">
        <v>38</v>
      </c>
      <c r="I410" s="90" t="str">
        <f t="shared" si="32"/>
        <v>NB - 31</v>
      </c>
      <c r="J410" s="91" t="str">
        <f t="shared" si="33"/>
        <v>D</v>
      </c>
      <c r="K410" s="90"/>
      <c r="L410" s="92">
        <f>+PACKING!L400</f>
        <v>8</v>
      </c>
      <c r="M410" s="92">
        <f t="shared" si="34"/>
        <v>10</v>
      </c>
      <c r="N410" s="91" t="str">
        <f>+PACKING!G400</f>
        <v>MATH379</v>
      </c>
      <c r="O410" s="91" t="str">
        <f>+PACKING!H400</f>
        <v>FLUID MECHANICS SEC 1</v>
      </c>
      <c r="P410" s="90" t="s">
        <v>17</v>
      </c>
      <c r="Q410" s="91" t="str">
        <f>+PACKING!J400</f>
        <v>D</v>
      </c>
      <c r="R410" s="93" t="str">
        <f>+PACKING!K400</f>
        <v>NB - 31</v>
      </c>
      <c r="S410" s="94" t="s">
        <v>74</v>
      </c>
      <c r="T410" s="211" t="s">
        <v>73</v>
      </c>
      <c r="U410" s="211"/>
      <c r="V410" s="211"/>
      <c r="W410" s="211"/>
      <c r="X410" s="211"/>
      <c r="Y410" s="211"/>
      <c r="Z410" s="211"/>
      <c r="AA410" s="211"/>
      <c r="AB410" s="211"/>
      <c r="AC410" s="211"/>
      <c r="AD410" s="211"/>
      <c r="AE410" s="211"/>
      <c r="AF410" s="211"/>
      <c r="AG410" s="211"/>
      <c r="AH410" s="211"/>
      <c r="AI410" s="211"/>
    </row>
    <row r="411" spans="1:35" ht="24.95" customHeight="1" x14ac:dyDescent="0.25">
      <c r="A411" s="88">
        <f>+PACKING!C401</f>
        <v>400</v>
      </c>
      <c r="B411" s="89" t="str">
        <f>+PACKING!D401</f>
        <v>06 MAY 2024</v>
      </c>
      <c r="C411" s="90">
        <f>+PACKING!F401</f>
        <v>141131</v>
      </c>
      <c r="D411" s="90" t="str">
        <f t="shared" si="30"/>
        <v>141131---BS Maths</v>
      </c>
      <c r="E411" s="90" t="str">
        <f t="shared" si="31"/>
        <v>MATH379---FLUID MECHANICS SEC 1</v>
      </c>
      <c r="F411" s="91" t="str">
        <f>+PACKING!E401</f>
        <v>BS Maths</v>
      </c>
      <c r="G411" s="92" t="str">
        <f>+PACKING!I401</f>
        <v>III</v>
      </c>
      <c r="H411" s="91" t="s">
        <v>38</v>
      </c>
      <c r="I411" s="90" t="str">
        <f t="shared" si="32"/>
        <v>NB - 32</v>
      </c>
      <c r="J411" s="91" t="str">
        <f t="shared" si="33"/>
        <v>D</v>
      </c>
      <c r="K411" s="90"/>
      <c r="L411" s="92">
        <f>+PACKING!L401</f>
        <v>4</v>
      </c>
      <c r="M411" s="92">
        <f t="shared" si="34"/>
        <v>6</v>
      </c>
      <c r="N411" s="91" t="str">
        <f>+PACKING!G401</f>
        <v>MATH379</v>
      </c>
      <c r="O411" s="91" t="str">
        <f>+PACKING!H401</f>
        <v>FLUID MECHANICS SEC 1</v>
      </c>
      <c r="P411" s="90" t="s">
        <v>17</v>
      </c>
      <c r="Q411" s="91" t="str">
        <f>+PACKING!J401</f>
        <v>D</v>
      </c>
      <c r="R411" s="93" t="str">
        <f>+PACKING!K401</f>
        <v>NB - 32</v>
      </c>
      <c r="S411" s="94" t="s">
        <v>74</v>
      </c>
      <c r="T411" s="211" t="s">
        <v>73</v>
      </c>
      <c r="U411" s="211"/>
      <c r="V411" s="211"/>
      <c r="W411" s="211"/>
      <c r="X411" s="211"/>
      <c r="Y411" s="211"/>
      <c r="Z411" s="211"/>
      <c r="AA411" s="211"/>
      <c r="AB411" s="211"/>
      <c r="AC411" s="211"/>
      <c r="AD411" s="211"/>
      <c r="AE411" s="211"/>
      <c r="AF411" s="211"/>
      <c r="AG411" s="211"/>
      <c r="AH411" s="211"/>
      <c r="AI411" s="211"/>
    </row>
    <row r="412" spans="1:35" ht="24.95" customHeight="1" x14ac:dyDescent="0.25">
      <c r="A412" s="88">
        <f>+PACKING!C402</f>
        <v>401</v>
      </c>
      <c r="B412" s="89" t="str">
        <f>+PACKING!D402</f>
        <v>06 MAY 2024</v>
      </c>
      <c r="C412" s="90">
        <f>+PACKING!F402</f>
        <v>141182</v>
      </c>
      <c r="D412" s="90" t="str">
        <f t="shared" si="30"/>
        <v>141182---BS Maths</v>
      </c>
      <c r="E412" s="90" t="str">
        <f t="shared" si="31"/>
        <v>MATH372---NUMBER THEORY SEC 1</v>
      </c>
      <c r="F412" s="91" t="str">
        <f>+PACKING!E402</f>
        <v>BS Maths</v>
      </c>
      <c r="G412" s="92" t="str">
        <f>+PACKING!I402</f>
        <v>III</v>
      </c>
      <c r="H412" s="91" t="s">
        <v>38</v>
      </c>
      <c r="I412" s="90" t="str">
        <f t="shared" si="32"/>
        <v>NB - 32</v>
      </c>
      <c r="J412" s="91" t="str">
        <f t="shared" si="33"/>
        <v>D</v>
      </c>
      <c r="K412" s="90"/>
      <c r="L412" s="92">
        <f>+PACKING!L402</f>
        <v>13</v>
      </c>
      <c r="M412" s="92">
        <f t="shared" si="34"/>
        <v>15</v>
      </c>
      <c r="N412" s="91" t="str">
        <f>+PACKING!G402</f>
        <v>MATH372</v>
      </c>
      <c r="O412" s="91" t="str">
        <f>+PACKING!H402</f>
        <v>NUMBER THEORY SEC 1</v>
      </c>
      <c r="P412" s="90" t="s">
        <v>17</v>
      </c>
      <c r="Q412" s="91" t="str">
        <f>+PACKING!J402</f>
        <v>D</v>
      </c>
      <c r="R412" s="93" t="str">
        <f>+PACKING!K402</f>
        <v>NB - 32</v>
      </c>
      <c r="S412" s="94" t="s">
        <v>74</v>
      </c>
      <c r="T412" s="211" t="s">
        <v>73</v>
      </c>
      <c r="U412" s="211"/>
      <c r="V412" s="211"/>
      <c r="W412" s="211"/>
      <c r="X412" s="211"/>
      <c r="Y412" s="211"/>
      <c r="Z412" s="211"/>
      <c r="AA412" s="211"/>
      <c r="AB412" s="211"/>
      <c r="AC412" s="211"/>
      <c r="AD412" s="211"/>
      <c r="AE412" s="211"/>
      <c r="AF412" s="211"/>
      <c r="AG412" s="211"/>
      <c r="AH412" s="211"/>
      <c r="AI412" s="211"/>
    </row>
    <row r="413" spans="1:35" ht="24.95" customHeight="1" x14ac:dyDescent="0.25">
      <c r="A413" s="88">
        <f>+PACKING!C403</f>
        <v>402</v>
      </c>
      <c r="B413" s="89" t="str">
        <f>+PACKING!D403</f>
        <v>06 MAY 2024</v>
      </c>
      <c r="C413" s="90">
        <f>+PACKING!F403</f>
        <v>141215</v>
      </c>
      <c r="D413" s="90" t="str">
        <f t="shared" si="30"/>
        <v>141215---BS SE</v>
      </c>
      <c r="E413" s="90" t="str">
        <f t="shared" si="31"/>
        <v>CCE6101---CIVICS AND COMMUNITY ENGAGMENT SEC 1</v>
      </c>
      <c r="F413" s="91" t="str">
        <f>+PACKING!E403</f>
        <v>BS SE</v>
      </c>
      <c r="G413" s="92" t="str">
        <f>+PACKING!I403</f>
        <v>III</v>
      </c>
      <c r="H413" s="91" t="s">
        <v>38</v>
      </c>
      <c r="I413" s="90" t="str">
        <f t="shared" si="32"/>
        <v>NB - 32</v>
      </c>
      <c r="J413" s="91" t="str">
        <f t="shared" si="33"/>
        <v>D</v>
      </c>
      <c r="K413" s="90"/>
      <c r="L413" s="92">
        <f>+PACKING!L403</f>
        <v>5</v>
      </c>
      <c r="M413" s="92">
        <f t="shared" si="34"/>
        <v>7</v>
      </c>
      <c r="N413" s="91" t="str">
        <f>+PACKING!G403</f>
        <v>CCE6101</v>
      </c>
      <c r="O413" s="91" t="str">
        <f>+PACKING!H403</f>
        <v>CIVICS AND COMMUNITY ENGAGMENT SEC 1</v>
      </c>
      <c r="P413" s="90" t="s">
        <v>17</v>
      </c>
      <c r="Q413" s="91" t="str">
        <f>+PACKING!J403</f>
        <v>D</v>
      </c>
      <c r="R413" s="93" t="str">
        <f>+PACKING!K403</f>
        <v>NB - 32</v>
      </c>
      <c r="S413" s="94" t="s">
        <v>74</v>
      </c>
      <c r="T413" s="211" t="s">
        <v>73</v>
      </c>
      <c r="U413" s="211"/>
      <c r="V413" s="211"/>
      <c r="W413" s="211"/>
      <c r="X413" s="211"/>
      <c r="Y413" s="211"/>
      <c r="Z413" s="211"/>
      <c r="AA413" s="211"/>
      <c r="AB413" s="211"/>
      <c r="AC413" s="211"/>
      <c r="AD413" s="211"/>
      <c r="AE413" s="211"/>
      <c r="AF413" s="211"/>
      <c r="AG413" s="211"/>
      <c r="AH413" s="211"/>
      <c r="AI413" s="211"/>
    </row>
    <row r="414" spans="1:35" ht="24.95" customHeight="1" x14ac:dyDescent="0.25">
      <c r="A414" s="88">
        <f>+PACKING!C404</f>
        <v>403</v>
      </c>
      <c r="B414" s="89" t="str">
        <f>+PACKING!D404</f>
        <v>06 MAY 2024</v>
      </c>
      <c r="C414" s="90">
        <f>+PACKING!F404</f>
        <v>141879</v>
      </c>
      <c r="D414" s="90" t="str">
        <f t="shared" si="30"/>
        <v>141879---BSCS</v>
      </c>
      <c r="E414" s="90" t="str">
        <f t="shared" si="31"/>
        <v>CCE6101---CIVICS AND COMMUNITY ENGAGMENT SEC 12</v>
      </c>
      <c r="F414" s="91" t="str">
        <f>+PACKING!E404</f>
        <v>BSCS</v>
      </c>
      <c r="G414" s="92" t="str">
        <f>+PACKING!I404</f>
        <v>III</v>
      </c>
      <c r="H414" s="91" t="s">
        <v>38</v>
      </c>
      <c r="I414" s="90" t="str">
        <f t="shared" si="32"/>
        <v>NB - SEMINAR - I</v>
      </c>
      <c r="J414" s="91" t="str">
        <f t="shared" si="33"/>
        <v>S</v>
      </c>
      <c r="K414" s="90"/>
      <c r="L414" s="92">
        <f>+PACKING!L404</f>
        <v>36</v>
      </c>
      <c r="M414" s="92">
        <f t="shared" si="34"/>
        <v>38</v>
      </c>
      <c r="N414" s="91" t="str">
        <f>+PACKING!G404</f>
        <v>CCE6101</v>
      </c>
      <c r="O414" s="91" t="str">
        <f>+PACKING!H404</f>
        <v>CIVICS AND COMMUNITY ENGAGMENT SEC 12</v>
      </c>
      <c r="P414" s="90" t="s">
        <v>17</v>
      </c>
      <c r="Q414" s="91" t="str">
        <f>+PACKING!J404</f>
        <v>S</v>
      </c>
      <c r="R414" s="93" t="str">
        <f>+PACKING!K404</f>
        <v>NB - SEMINAR - I</v>
      </c>
      <c r="S414" s="94" t="s">
        <v>74</v>
      </c>
      <c r="T414" s="211" t="s">
        <v>73</v>
      </c>
      <c r="U414" s="211"/>
      <c r="V414" s="211"/>
      <c r="W414" s="211"/>
      <c r="X414" s="211"/>
      <c r="Y414" s="211"/>
      <c r="Z414" s="211"/>
      <c r="AA414" s="211"/>
      <c r="AB414" s="211"/>
      <c r="AC414" s="211"/>
      <c r="AD414" s="211"/>
      <c r="AE414" s="211"/>
      <c r="AF414" s="211"/>
      <c r="AG414" s="211"/>
      <c r="AH414" s="211"/>
      <c r="AI414" s="211"/>
    </row>
    <row r="415" spans="1:35" ht="24.95" customHeight="1" x14ac:dyDescent="0.25">
      <c r="A415" s="88">
        <f>+PACKING!C405</f>
        <v>404</v>
      </c>
      <c r="B415" s="89" t="str">
        <f>+PACKING!D405</f>
        <v>06 MAY 2024</v>
      </c>
      <c r="C415" s="90">
        <f>+PACKING!F405</f>
        <v>141880</v>
      </c>
      <c r="D415" s="90" t="str">
        <f t="shared" si="30"/>
        <v>141880---BSCS</v>
      </c>
      <c r="E415" s="90" t="str">
        <f t="shared" si="31"/>
        <v>CCE6101---CIVICS AND COMMUNITY ENGAGMENT SEC 13</v>
      </c>
      <c r="F415" s="91" t="str">
        <f>+PACKING!E405</f>
        <v>BSCS</v>
      </c>
      <c r="G415" s="92" t="str">
        <f>+PACKING!I405</f>
        <v>III</v>
      </c>
      <c r="H415" s="91" t="s">
        <v>38</v>
      </c>
      <c r="I415" s="90" t="str">
        <f t="shared" si="32"/>
        <v>NB - SEMINAR - I</v>
      </c>
      <c r="J415" s="91" t="str">
        <f t="shared" si="33"/>
        <v>S</v>
      </c>
      <c r="K415" s="90"/>
      <c r="L415" s="92">
        <f>+PACKING!L405</f>
        <v>8</v>
      </c>
      <c r="M415" s="92">
        <f t="shared" si="34"/>
        <v>10</v>
      </c>
      <c r="N415" s="91" t="str">
        <f>+PACKING!G405</f>
        <v>CCE6101</v>
      </c>
      <c r="O415" s="91" t="str">
        <f>+PACKING!H405</f>
        <v>CIVICS AND COMMUNITY ENGAGMENT SEC 13</v>
      </c>
      <c r="P415" s="90" t="s">
        <v>17</v>
      </c>
      <c r="Q415" s="91" t="str">
        <f>+PACKING!J405</f>
        <v>S</v>
      </c>
      <c r="R415" s="93" t="str">
        <f>+PACKING!K405</f>
        <v>NB - SEMINAR - I</v>
      </c>
      <c r="S415" s="94" t="s">
        <v>74</v>
      </c>
      <c r="T415" s="211" t="s">
        <v>73</v>
      </c>
      <c r="U415" s="211"/>
      <c r="V415" s="211"/>
      <c r="W415" s="211"/>
      <c r="X415" s="211"/>
      <c r="Y415" s="211"/>
      <c r="Z415" s="211"/>
      <c r="AA415" s="211"/>
      <c r="AB415" s="211"/>
      <c r="AC415" s="211"/>
      <c r="AD415" s="211"/>
      <c r="AE415" s="211"/>
      <c r="AF415" s="211"/>
      <c r="AG415" s="211"/>
      <c r="AH415" s="211"/>
      <c r="AI415" s="211"/>
    </row>
    <row r="416" spans="1:35" ht="24.95" customHeight="1" x14ac:dyDescent="0.25">
      <c r="A416" s="88">
        <f>+PACKING!C406</f>
        <v>405</v>
      </c>
      <c r="B416" s="89" t="str">
        <f>+PACKING!D406</f>
        <v>06 MAY 2024</v>
      </c>
      <c r="C416" s="90">
        <f>+PACKING!F406</f>
        <v>141880</v>
      </c>
      <c r="D416" s="90" t="str">
        <f t="shared" si="30"/>
        <v>141880---BSCS</v>
      </c>
      <c r="E416" s="90" t="str">
        <f t="shared" si="31"/>
        <v>CCE6101---CIVICS AND COMMUNITY ENGAGMENT SEC 13</v>
      </c>
      <c r="F416" s="91" t="str">
        <f>+PACKING!E406</f>
        <v>BSCS</v>
      </c>
      <c r="G416" s="92" t="str">
        <f>+PACKING!I406</f>
        <v>III</v>
      </c>
      <c r="H416" s="91" t="s">
        <v>38</v>
      </c>
      <c r="I416" s="90" t="str">
        <f t="shared" si="32"/>
        <v>NB - SEMINAR - III</v>
      </c>
      <c r="J416" s="91" t="str">
        <f t="shared" si="33"/>
        <v>T</v>
      </c>
      <c r="K416" s="90"/>
      <c r="L416" s="92">
        <f>+PACKING!L406</f>
        <v>26</v>
      </c>
      <c r="M416" s="92">
        <f t="shared" si="34"/>
        <v>28</v>
      </c>
      <c r="N416" s="91" t="str">
        <f>+PACKING!G406</f>
        <v>CCE6101</v>
      </c>
      <c r="O416" s="91" t="str">
        <f>+PACKING!H406</f>
        <v>CIVICS AND COMMUNITY ENGAGMENT SEC 13</v>
      </c>
      <c r="P416" s="90" t="s">
        <v>17</v>
      </c>
      <c r="Q416" s="91" t="str">
        <f>+PACKING!J406</f>
        <v>T</v>
      </c>
      <c r="R416" s="93" t="str">
        <f>+PACKING!K406</f>
        <v>NB - SEMINAR - III</v>
      </c>
      <c r="S416" s="94" t="s">
        <v>74</v>
      </c>
      <c r="T416" s="211" t="s">
        <v>73</v>
      </c>
      <c r="U416" s="211"/>
      <c r="V416" s="211"/>
      <c r="W416" s="211"/>
      <c r="X416" s="211"/>
      <c r="Y416" s="211"/>
      <c r="Z416" s="211"/>
      <c r="AA416" s="211"/>
      <c r="AB416" s="211"/>
      <c r="AC416" s="211"/>
      <c r="AD416" s="211"/>
      <c r="AE416" s="211"/>
      <c r="AF416" s="211"/>
      <c r="AG416" s="211"/>
      <c r="AH416" s="211"/>
      <c r="AI416" s="211"/>
    </row>
    <row r="417" spans="1:35" ht="24.95" customHeight="1" x14ac:dyDescent="0.25">
      <c r="A417" s="88">
        <f>+PACKING!C407</f>
        <v>406</v>
      </c>
      <c r="B417" s="89" t="str">
        <f>+PACKING!D407</f>
        <v>06 MAY 2024</v>
      </c>
      <c r="C417" s="90">
        <f>+PACKING!F407</f>
        <v>141881</v>
      </c>
      <c r="D417" s="90" t="str">
        <f t="shared" si="30"/>
        <v>141881---BSCS</v>
      </c>
      <c r="E417" s="90" t="str">
        <f t="shared" si="31"/>
        <v>CCE6101---CIVICS AND COMMUNITY ENGAGMENT SEC 14</v>
      </c>
      <c r="F417" s="91" t="str">
        <f>+PACKING!E407</f>
        <v>BSCS</v>
      </c>
      <c r="G417" s="92" t="str">
        <f>+PACKING!I407</f>
        <v>III</v>
      </c>
      <c r="H417" s="91" t="s">
        <v>38</v>
      </c>
      <c r="I417" s="90" t="str">
        <f t="shared" si="32"/>
        <v>NB - SEMINAR - III</v>
      </c>
      <c r="J417" s="91" t="str">
        <f t="shared" si="33"/>
        <v>T</v>
      </c>
      <c r="K417" s="90"/>
      <c r="L417" s="92">
        <f>+PACKING!L407</f>
        <v>18</v>
      </c>
      <c r="M417" s="92">
        <f t="shared" si="34"/>
        <v>20</v>
      </c>
      <c r="N417" s="91" t="str">
        <f>+PACKING!G407</f>
        <v>CCE6101</v>
      </c>
      <c r="O417" s="91" t="str">
        <f>+PACKING!H407</f>
        <v>CIVICS AND COMMUNITY ENGAGMENT SEC 14</v>
      </c>
      <c r="P417" s="90" t="s">
        <v>17</v>
      </c>
      <c r="Q417" s="91" t="str">
        <f>+PACKING!J407</f>
        <v>T</v>
      </c>
      <c r="R417" s="93" t="str">
        <f>+PACKING!K407</f>
        <v>NB - SEMINAR - III</v>
      </c>
      <c r="S417" s="94" t="s">
        <v>74</v>
      </c>
      <c r="T417" s="211" t="s">
        <v>73</v>
      </c>
      <c r="U417" s="211"/>
      <c r="V417" s="211"/>
      <c r="W417" s="211"/>
      <c r="X417" s="211"/>
      <c r="Y417" s="211"/>
      <c r="Z417" s="211"/>
      <c r="AA417" s="211"/>
      <c r="AB417" s="211"/>
      <c r="AC417" s="211"/>
      <c r="AD417" s="211"/>
      <c r="AE417" s="211"/>
      <c r="AF417" s="211"/>
      <c r="AG417" s="211"/>
      <c r="AH417" s="211"/>
      <c r="AI417" s="211"/>
    </row>
    <row r="418" spans="1:35" ht="24.95" customHeight="1" x14ac:dyDescent="0.25">
      <c r="A418" s="88">
        <f>+PACKING!C408</f>
        <v>407</v>
      </c>
      <c r="B418" s="89" t="str">
        <f>+PACKING!D408</f>
        <v>06 MAY 2024</v>
      </c>
      <c r="C418" s="90">
        <f>+PACKING!F408</f>
        <v>141881</v>
      </c>
      <c r="D418" s="90" t="str">
        <f t="shared" si="30"/>
        <v>141881---BSCS</v>
      </c>
      <c r="E418" s="90" t="str">
        <f t="shared" si="31"/>
        <v>CCE6101---CIVICS AND COMMUNITY ENGAGMENT SEC 14</v>
      </c>
      <c r="F418" s="91" t="str">
        <f>+PACKING!E408</f>
        <v>BSCS</v>
      </c>
      <c r="G418" s="92" t="str">
        <f>+PACKING!I408</f>
        <v>III</v>
      </c>
      <c r="H418" s="91" t="s">
        <v>38</v>
      </c>
      <c r="I418" s="90" t="str">
        <f t="shared" si="32"/>
        <v>NB - SEMINAR - IV</v>
      </c>
      <c r="J418" s="91" t="str">
        <f t="shared" si="33"/>
        <v>U</v>
      </c>
      <c r="K418" s="90"/>
      <c r="L418" s="92">
        <f>+PACKING!L408</f>
        <v>12</v>
      </c>
      <c r="M418" s="92">
        <f t="shared" si="34"/>
        <v>14</v>
      </c>
      <c r="N418" s="91" t="str">
        <f>+PACKING!G408</f>
        <v>CCE6101</v>
      </c>
      <c r="O418" s="91" t="str">
        <f>+PACKING!H408</f>
        <v>CIVICS AND COMMUNITY ENGAGMENT SEC 14</v>
      </c>
      <c r="P418" s="90" t="s">
        <v>17</v>
      </c>
      <c r="Q418" s="91" t="str">
        <f>+PACKING!J408</f>
        <v>U</v>
      </c>
      <c r="R418" s="93" t="str">
        <f>+PACKING!K408</f>
        <v>NB - SEMINAR - IV</v>
      </c>
      <c r="S418" s="94" t="s">
        <v>74</v>
      </c>
      <c r="T418" s="211" t="s">
        <v>73</v>
      </c>
      <c r="U418" s="211"/>
      <c r="V418" s="211"/>
      <c r="W418" s="211"/>
      <c r="X418" s="211"/>
      <c r="Y418" s="211"/>
      <c r="Z418" s="211"/>
      <c r="AA418" s="211"/>
      <c r="AB418" s="211"/>
      <c r="AC418" s="211"/>
      <c r="AD418" s="211"/>
      <c r="AE418" s="211"/>
      <c r="AF418" s="211"/>
      <c r="AG418" s="211"/>
      <c r="AH418" s="211"/>
      <c r="AI418" s="211"/>
    </row>
    <row r="419" spans="1:35" ht="24.95" customHeight="1" x14ac:dyDescent="0.25">
      <c r="A419" s="88">
        <f>+PACKING!C409</f>
        <v>408</v>
      </c>
      <c r="B419" s="89" t="str">
        <f>+PACKING!D409</f>
        <v>06 MAY 2024</v>
      </c>
      <c r="C419" s="90">
        <f>+PACKING!F409</f>
        <v>141988</v>
      </c>
      <c r="D419" s="90" t="str">
        <f t="shared" si="30"/>
        <v>141988---BS MC</v>
      </c>
      <c r="E419" s="90" t="str">
        <f t="shared" si="31"/>
        <v>CCE6011---CIVICS AND COMMUNITY ENGAGEMENT SEC 1</v>
      </c>
      <c r="F419" s="91" t="str">
        <f>+PACKING!E409</f>
        <v>BS MC</v>
      </c>
      <c r="G419" s="92" t="str">
        <f>+PACKING!I409</f>
        <v>III</v>
      </c>
      <c r="H419" s="91" t="s">
        <v>38</v>
      </c>
      <c r="I419" s="90" t="str">
        <f t="shared" si="32"/>
        <v>NB - SEMINAR - IV</v>
      </c>
      <c r="J419" s="91" t="str">
        <f t="shared" si="33"/>
        <v>U</v>
      </c>
      <c r="K419" s="90"/>
      <c r="L419" s="92">
        <f>+PACKING!L409</f>
        <v>21</v>
      </c>
      <c r="M419" s="92">
        <f t="shared" si="34"/>
        <v>23</v>
      </c>
      <c r="N419" s="91" t="str">
        <f>+PACKING!G409</f>
        <v>CCE6011</v>
      </c>
      <c r="O419" s="91" t="str">
        <f>+PACKING!H409</f>
        <v>CIVICS AND COMMUNITY ENGAGEMENT SEC 1</v>
      </c>
      <c r="P419" s="90" t="s">
        <v>17</v>
      </c>
      <c r="Q419" s="91" t="str">
        <f>+PACKING!J409</f>
        <v>U</v>
      </c>
      <c r="R419" s="93" t="str">
        <f>+PACKING!K409</f>
        <v>NB - SEMINAR - IV</v>
      </c>
      <c r="S419" s="94" t="s">
        <v>74</v>
      </c>
      <c r="T419" s="211" t="s">
        <v>73</v>
      </c>
      <c r="U419" s="211"/>
      <c r="V419" s="211"/>
      <c r="W419" s="211"/>
      <c r="X419" s="211"/>
      <c r="Y419" s="211"/>
      <c r="Z419" s="211"/>
      <c r="AA419" s="211"/>
      <c r="AB419" s="211"/>
      <c r="AC419" s="211"/>
      <c r="AD419" s="211"/>
      <c r="AE419" s="211"/>
      <c r="AF419" s="211"/>
      <c r="AG419" s="211"/>
      <c r="AH419" s="211"/>
      <c r="AI419" s="211"/>
    </row>
    <row r="420" spans="1:35" ht="24.95" customHeight="1" x14ac:dyDescent="0.25">
      <c r="A420" s="88">
        <f>+PACKING!C410</f>
        <v>409</v>
      </c>
      <c r="B420" s="89" t="str">
        <f>+PACKING!D410</f>
        <v>06 MAY 2024</v>
      </c>
      <c r="C420" s="90">
        <f>+PACKING!F410</f>
        <v>142007</v>
      </c>
      <c r="D420" s="90" t="str">
        <f t="shared" si="30"/>
        <v>142007---BSCS</v>
      </c>
      <c r="E420" s="90" t="str">
        <f t="shared" si="31"/>
        <v>BMT104---HUMAN RESOURCE MANAGEMENT SEC 3</v>
      </c>
      <c r="F420" s="91" t="str">
        <f>+PACKING!E410</f>
        <v>BSCS</v>
      </c>
      <c r="G420" s="92" t="str">
        <f>+PACKING!I410</f>
        <v>III</v>
      </c>
      <c r="H420" s="91" t="s">
        <v>38</v>
      </c>
      <c r="I420" s="90" t="str">
        <f t="shared" si="32"/>
        <v>NB - SEMINAR - IV</v>
      </c>
      <c r="J420" s="91" t="str">
        <f t="shared" si="33"/>
        <v>U</v>
      </c>
      <c r="K420" s="90"/>
      <c r="L420" s="92">
        <f>+PACKING!L410</f>
        <v>11</v>
      </c>
      <c r="M420" s="92">
        <f t="shared" si="34"/>
        <v>13</v>
      </c>
      <c r="N420" s="91" t="str">
        <f>+PACKING!G410</f>
        <v>BMT104</v>
      </c>
      <c r="O420" s="91" t="str">
        <f>+PACKING!H410</f>
        <v>HUMAN RESOURCE MANAGEMENT SEC 3</v>
      </c>
      <c r="P420" s="90" t="s">
        <v>17</v>
      </c>
      <c r="Q420" s="91" t="str">
        <f>+PACKING!J410</f>
        <v>U</v>
      </c>
      <c r="R420" s="93" t="str">
        <f>+PACKING!K410</f>
        <v>NB - SEMINAR - IV</v>
      </c>
      <c r="S420" s="94" t="s">
        <v>74</v>
      </c>
      <c r="T420" s="211" t="s">
        <v>73</v>
      </c>
      <c r="U420" s="211"/>
      <c r="V420" s="211"/>
      <c r="W420" s="211"/>
      <c r="X420" s="211"/>
      <c r="Y420" s="211"/>
      <c r="Z420" s="211"/>
      <c r="AA420" s="211"/>
      <c r="AB420" s="211"/>
      <c r="AC420" s="211"/>
      <c r="AD420" s="211"/>
      <c r="AE420" s="211"/>
      <c r="AF420" s="211"/>
      <c r="AG420" s="211"/>
      <c r="AH420" s="211"/>
      <c r="AI420" s="211"/>
    </row>
    <row r="421" spans="1:35" ht="24.95" customHeight="1" x14ac:dyDescent="0.25">
      <c r="A421" s="88">
        <f>+PACKING!C411</f>
        <v>410</v>
      </c>
      <c r="B421" s="89" t="str">
        <f>+PACKING!D411</f>
        <v>06 MAY 2024</v>
      </c>
      <c r="C421" s="90">
        <f>+PACKING!F411</f>
        <v>141215</v>
      </c>
      <c r="D421" s="90" t="str">
        <f t="shared" si="30"/>
        <v>141215---BS SE</v>
      </c>
      <c r="E421" s="90" t="str">
        <f t="shared" si="31"/>
        <v>CCE6101---CIVICS AND COMMUNITY ENGAGMENT SEC 1</v>
      </c>
      <c r="F421" s="91" t="str">
        <f>+PACKING!E411</f>
        <v>BS SE</v>
      </c>
      <c r="G421" s="92" t="str">
        <f>+PACKING!I411</f>
        <v>III</v>
      </c>
      <c r="H421" s="91" t="s">
        <v>38</v>
      </c>
      <c r="I421" s="90" t="str">
        <f t="shared" si="32"/>
        <v>OB - 18</v>
      </c>
      <c r="J421" s="91" t="str">
        <f t="shared" si="33"/>
        <v>E</v>
      </c>
      <c r="K421" s="90"/>
      <c r="L421" s="92">
        <f>+PACKING!L411</f>
        <v>22</v>
      </c>
      <c r="M421" s="92">
        <f t="shared" si="34"/>
        <v>24</v>
      </c>
      <c r="N421" s="91" t="str">
        <f>+PACKING!G411</f>
        <v>CCE6101</v>
      </c>
      <c r="O421" s="91" t="str">
        <f>+PACKING!H411</f>
        <v>CIVICS AND COMMUNITY ENGAGMENT SEC 1</v>
      </c>
      <c r="P421" s="90" t="s">
        <v>17</v>
      </c>
      <c r="Q421" s="91" t="str">
        <f>+PACKING!J411</f>
        <v>E</v>
      </c>
      <c r="R421" s="93" t="str">
        <f>+PACKING!K411</f>
        <v>OB - 18</v>
      </c>
      <c r="S421" s="94" t="s">
        <v>74</v>
      </c>
      <c r="T421" s="211" t="s">
        <v>73</v>
      </c>
      <c r="U421" s="211"/>
      <c r="V421" s="211"/>
      <c r="W421" s="211"/>
      <c r="X421" s="211"/>
      <c r="Y421" s="211"/>
      <c r="Z421" s="211"/>
      <c r="AA421" s="211"/>
      <c r="AB421" s="211"/>
      <c r="AC421" s="211"/>
      <c r="AD421" s="211"/>
      <c r="AE421" s="211"/>
      <c r="AF421" s="211"/>
      <c r="AG421" s="211"/>
      <c r="AH421" s="211"/>
      <c r="AI421" s="211"/>
    </row>
    <row r="422" spans="1:35" ht="24.95" customHeight="1" x14ac:dyDescent="0.25">
      <c r="A422" s="88">
        <f>+PACKING!C412</f>
        <v>411</v>
      </c>
      <c r="B422" s="89" t="str">
        <f>+PACKING!D412</f>
        <v>06 MAY 2024</v>
      </c>
      <c r="C422" s="90">
        <f>+PACKING!F412</f>
        <v>141262</v>
      </c>
      <c r="D422" s="90" t="str">
        <f t="shared" si="30"/>
        <v>141262---BS SE</v>
      </c>
      <c r="E422" s="90" t="str">
        <f t="shared" si="31"/>
        <v>BMT104---HUMAN RESOURCE MANAGEMENT SEC 2</v>
      </c>
      <c r="F422" s="91" t="str">
        <f>+PACKING!E412</f>
        <v>BS SE</v>
      </c>
      <c r="G422" s="92" t="str">
        <f>+PACKING!I412</f>
        <v>III</v>
      </c>
      <c r="H422" s="91" t="s">
        <v>38</v>
      </c>
      <c r="I422" s="90" t="str">
        <f t="shared" si="32"/>
        <v>OB - 21</v>
      </c>
      <c r="J422" s="91" t="str">
        <f t="shared" si="33"/>
        <v>G</v>
      </c>
      <c r="K422" s="90"/>
      <c r="L422" s="92">
        <f>+PACKING!L412</f>
        <v>21</v>
      </c>
      <c r="M422" s="92">
        <f t="shared" si="34"/>
        <v>23</v>
      </c>
      <c r="N422" s="91" t="str">
        <f>+PACKING!G412</f>
        <v>BMT104</v>
      </c>
      <c r="O422" s="91" t="str">
        <f>+PACKING!H412</f>
        <v>HUMAN RESOURCE MANAGEMENT SEC 2</v>
      </c>
      <c r="P422" s="90" t="s">
        <v>17</v>
      </c>
      <c r="Q422" s="91" t="str">
        <f>+PACKING!J412</f>
        <v>G</v>
      </c>
      <c r="R422" s="93" t="str">
        <f>+PACKING!K412</f>
        <v>OB - 21</v>
      </c>
      <c r="S422" s="94" t="s">
        <v>74</v>
      </c>
      <c r="T422" s="211" t="s">
        <v>73</v>
      </c>
      <c r="U422" s="211"/>
      <c r="V422" s="211"/>
      <c r="W422" s="211"/>
      <c r="X422" s="211"/>
      <c r="Y422" s="211"/>
      <c r="Z422" s="211"/>
      <c r="AA422" s="211"/>
      <c r="AB422" s="211"/>
      <c r="AC422" s="211"/>
      <c r="AD422" s="211"/>
      <c r="AE422" s="211"/>
      <c r="AF422" s="211"/>
      <c r="AG422" s="211"/>
      <c r="AH422" s="211"/>
      <c r="AI422" s="211"/>
    </row>
    <row r="423" spans="1:35" ht="24.95" customHeight="1" x14ac:dyDescent="0.25">
      <c r="A423" s="88">
        <f>+PACKING!C413</f>
        <v>412</v>
      </c>
      <c r="B423" s="89" t="str">
        <f>+PACKING!D413</f>
        <v>06 MAY 2024</v>
      </c>
      <c r="C423" s="90">
        <f>+PACKING!F413</f>
        <v>141263</v>
      </c>
      <c r="D423" s="90" t="str">
        <f t="shared" si="30"/>
        <v>141263---BS SE</v>
      </c>
      <c r="E423" s="90" t="str">
        <f t="shared" si="31"/>
        <v>BMT104---HUMAN RESOURCE MANAGEMENT SEC 3</v>
      </c>
      <c r="F423" s="91" t="str">
        <f>+PACKING!E413</f>
        <v>BS SE</v>
      </c>
      <c r="G423" s="92" t="str">
        <f>+PACKING!I413</f>
        <v>III</v>
      </c>
      <c r="H423" s="91" t="s">
        <v>38</v>
      </c>
      <c r="I423" s="90" t="str">
        <f t="shared" si="32"/>
        <v>OB - 21</v>
      </c>
      <c r="J423" s="91" t="str">
        <f t="shared" si="33"/>
        <v>G</v>
      </c>
      <c r="K423" s="90"/>
      <c r="L423" s="92">
        <f>+PACKING!L413</f>
        <v>1</v>
      </c>
      <c r="M423" s="92">
        <f t="shared" si="34"/>
        <v>3</v>
      </c>
      <c r="N423" s="91" t="str">
        <f>+PACKING!G413</f>
        <v>BMT104</v>
      </c>
      <c r="O423" s="91" t="str">
        <f>+PACKING!H413</f>
        <v>HUMAN RESOURCE MANAGEMENT SEC 3</v>
      </c>
      <c r="P423" s="90" t="s">
        <v>17</v>
      </c>
      <c r="Q423" s="91" t="str">
        <f>+PACKING!J413</f>
        <v>G</v>
      </c>
      <c r="R423" s="93" t="str">
        <f>+PACKING!K413</f>
        <v>OB - 21</v>
      </c>
      <c r="S423" s="94" t="s">
        <v>74</v>
      </c>
      <c r="T423" s="211" t="s">
        <v>73</v>
      </c>
      <c r="U423" s="211"/>
      <c r="V423" s="211"/>
      <c r="W423" s="211"/>
      <c r="X423" s="211"/>
      <c r="Y423" s="211"/>
      <c r="Z423" s="211"/>
      <c r="AA423" s="211"/>
      <c r="AB423" s="211"/>
      <c r="AC423" s="211"/>
      <c r="AD423" s="211"/>
      <c r="AE423" s="211"/>
      <c r="AF423" s="211"/>
      <c r="AG423" s="211"/>
      <c r="AH423" s="211"/>
      <c r="AI423" s="211"/>
    </row>
    <row r="424" spans="1:35" ht="24.95" customHeight="1" x14ac:dyDescent="0.25">
      <c r="A424" s="88">
        <f>+PACKING!C414</f>
        <v>413</v>
      </c>
      <c r="B424" s="89" t="str">
        <f>+PACKING!D414</f>
        <v>06 MAY 2024</v>
      </c>
      <c r="C424" s="90">
        <f>+PACKING!F414</f>
        <v>141264</v>
      </c>
      <c r="D424" s="90" t="str">
        <f t="shared" si="30"/>
        <v>141264---BS SE</v>
      </c>
      <c r="E424" s="90" t="str">
        <f t="shared" si="31"/>
        <v>BMT104---HUMAN RESOURCE MANAGEMENT SEC 4</v>
      </c>
      <c r="F424" s="91" t="str">
        <f>+PACKING!E414</f>
        <v>BS SE</v>
      </c>
      <c r="G424" s="92" t="str">
        <f>+PACKING!I414</f>
        <v>III</v>
      </c>
      <c r="H424" s="91" t="s">
        <v>38</v>
      </c>
      <c r="I424" s="90" t="str">
        <f t="shared" si="32"/>
        <v>OB - 22</v>
      </c>
      <c r="J424" s="91" t="str">
        <f t="shared" si="33"/>
        <v>G</v>
      </c>
      <c r="K424" s="90"/>
      <c r="L424" s="92">
        <f>+PACKING!L414</f>
        <v>6</v>
      </c>
      <c r="M424" s="92">
        <f t="shared" si="34"/>
        <v>8</v>
      </c>
      <c r="N424" s="91" t="str">
        <f>+PACKING!G414</f>
        <v>BMT104</v>
      </c>
      <c r="O424" s="91" t="str">
        <f>+PACKING!H414</f>
        <v>HUMAN RESOURCE MANAGEMENT SEC 4</v>
      </c>
      <c r="P424" s="90" t="s">
        <v>17</v>
      </c>
      <c r="Q424" s="91" t="str">
        <f>+PACKING!J414</f>
        <v>G</v>
      </c>
      <c r="R424" s="93" t="str">
        <f>+PACKING!K414</f>
        <v>OB - 22</v>
      </c>
      <c r="S424" s="94" t="s">
        <v>74</v>
      </c>
      <c r="T424" s="211" t="s">
        <v>73</v>
      </c>
      <c r="U424" s="211"/>
      <c r="V424" s="211"/>
      <c r="W424" s="211"/>
      <c r="X424" s="211"/>
      <c r="Y424" s="211"/>
      <c r="Z424" s="211"/>
      <c r="AA424" s="211"/>
      <c r="AB424" s="211"/>
      <c r="AC424" s="211"/>
      <c r="AD424" s="211"/>
      <c r="AE424" s="211"/>
      <c r="AF424" s="211"/>
      <c r="AG424" s="211"/>
      <c r="AH424" s="211"/>
      <c r="AI424" s="211"/>
    </row>
    <row r="425" spans="1:35" ht="24.95" customHeight="1" x14ac:dyDescent="0.25">
      <c r="A425" s="88">
        <f>+PACKING!C415</f>
        <v>414</v>
      </c>
      <c r="B425" s="89" t="str">
        <f>+PACKING!D415</f>
        <v>06 MAY 2024</v>
      </c>
      <c r="C425" s="90">
        <f>+PACKING!F415</f>
        <v>141371</v>
      </c>
      <c r="D425" s="90" t="str">
        <f t="shared" si="30"/>
        <v>141371---MSCP</v>
      </c>
      <c r="E425" s="90" t="str">
        <f t="shared" si="31"/>
        <v>PSY721---CHILD PSYCHOPATHOLOGY SEC 1</v>
      </c>
      <c r="F425" s="91" t="str">
        <f>+PACKING!E415</f>
        <v>MSCP</v>
      </c>
      <c r="G425" s="92" t="str">
        <f>+PACKING!I415</f>
        <v>III</v>
      </c>
      <c r="H425" s="91" t="s">
        <v>38</v>
      </c>
      <c r="I425" s="90" t="str">
        <f t="shared" si="32"/>
        <v>OB - 22</v>
      </c>
      <c r="J425" s="91" t="str">
        <f t="shared" si="33"/>
        <v>G</v>
      </c>
      <c r="K425" s="90"/>
      <c r="L425" s="92">
        <f>+PACKING!L415</f>
        <v>13</v>
      </c>
      <c r="M425" s="92">
        <f t="shared" si="34"/>
        <v>15</v>
      </c>
      <c r="N425" s="91" t="str">
        <f>+PACKING!G415</f>
        <v>PSY721</v>
      </c>
      <c r="O425" s="91" t="str">
        <f>+PACKING!H415</f>
        <v>CHILD PSYCHOPATHOLOGY SEC 1</v>
      </c>
      <c r="P425" s="90" t="s">
        <v>17</v>
      </c>
      <c r="Q425" s="91" t="str">
        <f>+PACKING!J415</f>
        <v>G</v>
      </c>
      <c r="R425" s="93" t="str">
        <f>+PACKING!K415</f>
        <v>OB - 22</v>
      </c>
      <c r="S425" s="94" t="s">
        <v>74</v>
      </c>
      <c r="T425" s="211" t="s">
        <v>73</v>
      </c>
      <c r="U425" s="211"/>
      <c r="V425" s="211"/>
      <c r="W425" s="211"/>
      <c r="X425" s="211"/>
      <c r="Y425" s="211"/>
      <c r="Z425" s="211"/>
      <c r="AA425" s="211"/>
      <c r="AB425" s="211"/>
      <c r="AC425" s="211"/>
      <c r="AD425" s="211"/>
      <c r="AE425" s="211"/>
      <c r="AF425" s="211"/>
      <c r="AG425" s="211"/>
      <c r="AH425" s="211"/>
      <c r="AI425" s="211"/>
    </row>
    <row r="426" spans="1:35" ht="24.95" customHeight="1" x14ac:dyDescent="0.25">
      <c r="A426" s="88">
        <f>+PACKING!C416</f>
        <v>415</v>
      </c>
      <c r="B426" s="89" t="str">
        <f>+PACKING!D416</f>
        <v>06 MAY 2024</v>
      </c>
      <c r="C426" s="90">
        <f>+PACKING!F416</f>
        <v>141475</v>
      </c>
      <c r="D426" s="90" t="str">
        <f t="shared" si="30"/>
        <v>141475---BS WCCI</v>
      </c>
      <c r="E426" s="90" t="str">
        <f t="shared" si="31"/>
        <v>WCCI6407---BUSINESS FINANCE II SEC 1</v>
      </c>
      <c r="F426" s="91" t="str">
        <f>+PACKING!E416</f>
        <v>BS WCCI</v>
      </c>
      <c r="G426" s="92" t="str">
        <f>+PACKING!I416</f>
        <v>III</v>
      </c>
      <c r="H426" s="91" t="s">
        <v>38</v>
      </c>
      <c r="I426" s="90" t="str">
        <f t="shared" si="32"/>
        <v>OB - 22</v>
      </c>
      <c r="J426" s="91" t="str">
        <f t="shared" si="33"/>
        <v>G</v>
      </c>
      <c r="K426" s="90"/>
      <c r="L426" s="92">
        <f>+PACKING!L416</f>
        <v>3</v>
      </c>
      <c r="M426" s="92">
        <f t="shared" si="34"/>
        <v>5</v>
      </c>
      <c r="N426" s="91" t="str">
        <f>+PACKING!G416</f>
        <v>WCCI6407</v>
      </c>
      <c r="O426" s="91" t="str">
        <f>+PACKING!H416</f>
        <v>BUSINESS FINANCE II SEC 1</v>
      </c>
      <c r="P426" s="90" t="s">
        <v>17</v>
      </c>
      <c r="Q426" s="91" t="str">
        <f>+PACKING!J416</f>
        <v>G</v>
      </c>
      <c r="R426" s="93" t="str">
        <f>+PACKING!K416</f>
        <v>OB - 22</v>
      </c>
      <c r="S426" s="94" t="s">
        <v>74</v>
      </c>
      <c r="T426" s="211" t="s">
        <v>73</v>
      </c>
      <c r="U426" s="211"/>
      <c r="V426" s="211"/>
      <c r="W426" s="211"/>
      <c r="X426" s="211"/>
      <c r="Y426" s="211"/>
      <c r="Z426" s="211"/>
      <c r="AA426" s="211"/>
      <c r="AB426" s="211"/>
      <c r="AC426" s="211"/>
      <c r="AD426" s="211"/>
      <c r="AE426" s="211"/>
      <c r="AF426" s="211"/>
      <c r="AG426" s="211"/>
      <c r="AH426" s="211"/>
      <c r="AI426" s="211"/>
    </row>
    <row r="427" spans="1:35" ht="24.95" customHeight="1" x14ac:dyDescent="0.25">
      <c r="A427" s="88">
        <f>+PACKING!C417</f>
        <v>416</v>
      </c>
      <c r="B427" s="89" t="str">
        <f>+PACKING!D417</f>
        <v>06 MAY 2024</v>
      </c>
      <c r="C427" s="90">
        <f>+PACKING!F417</f>
        <v>141475</v>
      </c>
      <c r="D427" s="90" t="str">
        <f t="shared" si="30"/>
        <v>141475---BS WCCI</v>
      </c>
      <c r="E427" s="90" t="str">
        <f t="shared" si="31"/>
        <v>WCCI6407---BUSINESS FINANCE II SEC 1</v>
      </c>
      <c r="F427" s="91" t="str">
        <f>+PACKING!E417</f>
        <v>BS WCCI</v>
      </c>
      <c r="G427" s="92" t="str">
        <f>+PACKING!I417</f>
        <v>III</v>
      </c>
      <c r="H427" s="91" t="s">
        <v>38</v>
      </c>
      <c r="I427" s="90" t="str">
        <f t="shared" si="32"/>
        <v>OB - 23</v>
      </c>
      <c r="J427" s="91" t="str">
        <f t="shared" si="33"/>
        <v>G</v>
      </c>
      <c r="K427" s="90"/>
      <c r="L427" s="92">
        <f>+PACKING!L417</f>
        <v>4</v>
      </c>
      <c r="M427" s="92">
        <f t="shared" si="34"/>
        <v>6</v>
      </c>
      <c r="N427" s="91" t="str">
        <f>+PACKING!G417</f>
        <v>WCCI6407</v>
      </c>
      <c r="O427" s="91" t="str">
        <f>+PACKING!H417</f>
        <v>BUSINESS FINANCE II SEC 1</v>
      </c>
      <c r="P427" s="90" t="s">
        <v>17</v>
      </c>
      <c r="Q427" s="91" t="str">
        <f>+PACKING!J417</f>
        <v>G</v>
      </c>
      <c r="R427" s="93" t="str">
        <f>+PACKING!K417</f>
        <v>OB - 23</v>
      </c>
      <c r="S427" s="94" t="s">
        <v>74</v>
      </c>
      <c r="T427" s="211" t="s">
        <v>73</v>
      </c>
      <c r="U427" s="211"/>
      <c r="V427" s="211"/>
      <c r="W427" s="211"/>
      <c r="X427" s="211"/>
      <c r="Y427" s="211"/>
      <c r="Z427" s="211"/>
      <c r="AA427" s="211"/>
      <c r="AB427" s="211"/>
      <c r="AC427" s="211"/>
      <c r="AD427" s="211"/>
      <c r="AE427" s="211"/>
      <c r="AF427" s="211"/>
      <c r="AG427" s="211"/>
      <c r="AH427" s="211"/>
      <c r="AI427" s="211"/>
    </row>
    <row r="428" spans="1:35" ht="24.95" customHeight="1" x14ac:dyDescent="0.25">
      <c r="A428" s="88">
        <f>+PACKING!C418</f>
        <v>417</v>
      </c>
      <c r="B428" s="89" t="str">
        <f>+PACKING!D418</f>
        <v>06 MAY 2024</v>
      </c>
      <c r="C428" s="90">
        <f>+PACKING!F418</f>
        <v>141503</v>
      </c>
      <c r="D428" s="90" t="str">
        <f t="shared" si="30"/>
        <v>141503---BS Phys</v>
      </c>
      <c r="E428" s="90" t="str">
        <f t="shared" si="31"/>
        <v>Phys373---RELATIVITY COSMOLOGY SEC 1</v>
      </c>
      <c r="F428" s="91" t="str">
        <f>+PACKING!E418</f>
        <v>BS Phys</v>
      </c>
      <c r="G428" s="92" t="str">
        <f>+PACKING!I418</f>
        <v>III</v>
      </c>
      <c r="H428" s="91" t="s">
        <v>38</v>
      </c>
      <c r="I428" s="90" t="str">
        <f t="shared" si="32"/>
        <v>OB - 23</v>
      </c>
      <c r="J428" s="91" t="str">
        <f t="shared" si="33"/>
        <v>G</v>
      </c>
      <c r="K428" s="90"/>
      <c r="L428" s="92">
        <f>+PACKING!L418</f>
        <v>10</v>
      </c>
      <c r="M428" s="92">
        <f t="shared" si="34"/>
        <v>12</v>
      </c>
      <c r="N428" s="91" t="str">
        <f>+PACKING!G418</f>
        <v>Phys373</v>
      </c>
      <c r="O428" s="91" t="str">
        <f>+PACKING!H418</f>
        <v>RELATIVITY COSMOLOGY SEC 1</v>
      </c>
      <c r="P428" s="90" t="s">
        <v>17</v>
      </c>
      <c r="Q428" s="91" t="str">
        <f>+PACKING!J418</f>
        <v>G</v>
      </c>
      <c r="R428" s="93" t="str">
        <f>+PACKING!K418</f>
        <v>OB - 23</v>
      </c>
      <c r="S428" s="94" t="s">
        <v>74</v>
      </c>
      <c r="T428" s="211" t="s">
        <v>73</v>
      </c>
      <c r="U428" s="211"/>
      <c r="V428" s="211"/>
      <c r="W428" s="211"/>
      <c r="X428" s="211"/>
      <c r="Y428" s="211"/>
      <c r="Z428" s="211"/>
      <c r="AA428" s="211"/>
      <c r="AB428" s="211"/>
      <c r="AC428" s="211"/>
      <c r="AD428" s="211"/>
      <c r="AE428" s="211"/>
      <c r="AF428" s="211"/>
      <c r="AG428" s="211"/>
      <c r="AH428" s="211"/>
      <c r="AI428" s="211"/>
    </row>
    <row r="429" spans="1:35" ht="24.95" customHeight="1" x14ac:dyDescent="0.25">
      <c r="A429" s="88">
        <f>+PACKING!C419</f>
        <v>418</v>
      </c>
      <c r="B429" s="89" t="str">
        <f>+PACKING!D419</f>
        <v>06 MAY 2024</v>
      </c>
      <c r="C429" s="90">
        <f>+PACKING!F419</f>
        <v>141575</v>
      </c>
      <c r="D429" s="90" t="str">
        <f t="shared" si="30"/>
        <v>141575---BS IT</v>
      </c>
      <c r="E429" s="90" t="str">
        <f t="shared" si="31"/>
        <v>CCE6202---CIVICS AND COMMUNITY ENGAGEMENT SEC 1</v>
      </c>
      <c r="F429" s="91" t="str">
        <f>+PACKING!E419</f>
        <v>BS IT</v>
      </c>
      <c r="G429" s="92" t="str">
        <f>+PACKING!I419</f>
        <v>III</v>
      </c>
      <c r="H429" s="91" t="s">
        <v>38</v>
      </c>
      <c r="I429" s="90" t="str">
        <f t="shared" si="32"/>
        <v>OB - 23</v>
      </c>
      <c r="J429" s="91" t="str">
        <f t="shared" si="33"/>
        <v>G</v>
      </c>
      <c r="K429" s="90"/>
      <c r="L429" s="92">
        <f>+PACKING!L419</f>
        <v>8</v>
      </c>
      <c r="M429" s="92">
        <f t="shared" si="34"/>
        <v>10</v>
      </c>
      <c r="N429" s="91" t="str">
        <f>+PACKING!G419</f>
        <v>CCE6202</v>
      </c>
      <c r="O429" s="91" t="str">
        <f>+PACKING!H419</f>
        <v>CIVICS AND COMMUNITY ENGAGEMENT SEC 1</v>
      </c>
      <c r="P429" s="90" t="s">
        <v>17</v>
      </c>
      <c r="Q429" s="91" t="str">
        <f>+PACKING!J419</f>
        <v>G</v>
      </c>
      <c r="R429" s="93" t="str">
        <f>+PACKING!K419</f>
        <v>OB - 23</v>
      </c>
      <c r="S429" s="94" t="s">
        <v>74</v>
      </c>
      <c r="T429" s="211" t="s">
        <v>73</v>
      </c>
      <c r="U429" s="211"/>
      <c r="V429" s="211"/>
      <c r="W429" s="211"/>
      <c r="X429" s="211"/>
      <c r="Y429" s="211"/>
      <c r="Z429" s="211"/>
      <c r="AA429" s="211"/>
      <c r="AB429" s="211"/>
      <c r="AC429" s="211"/>
      <c r="AD429" s="211"/>
      <c r="AE429" s="211"/>
      <c r="AF429" s="211"/>
      <c r="AG429" s="211"/>
      <c r="AH429" s="211"/>
      <c r="AI429" s="211"/>
    </row>
    <row r="430" spans="1:35" ht="24.95" customHeight="1" x14ac:dyDescent="0.25">
      <c r="A430" s="88">
        <f>+PACKING!C420</f>
        <v>419</v>
      </c>
      <c r="B430" s="89" t="str">
        <f>+PACKING!D420</f>
        <v>06 MAY 2024</v>
      </c>
      <c r="C430" s="90">
        <f>+PACKING!F420</f>
        <v>141575</v>
      </c>
      <c r="D430" s="90" t="str">
        <f t="shared" si="30"/>
        <v>141575---BS IT</v>
      </c>
      <c r="E430" s="90" t="str">
        <f t="shared" si="31"/>
        <v>CCE6202---CIVICS AND COMMUNITY ENGAGEMENT SEC 1</v>
      </c>
      <c r="F430" s="91" t="str">
        <f>+PACKING!E420</f>
        <v>BS IT</v>
      </c>
      <c r="G430" s="92" t="str">
        <f>+PACKING!I420</f>
        <v>III</v>
      </c>
      <c r="H430" s="91" t="s">
        <v>38</v>
      </c>
      <c r="I430" s="90" t="str">
        <f t="shared" si="32"/>
        <v>OB - 24</v>
      </c>
      <c r="J430" s="91" t="str">
        <f t="shared" si="33"/>
        <v>G</v>
      </c>
      <c r="K430" s="90"/>
      <c r="L430" s="92">
        <f>+PACKING!L420</f>
        <v>22</v>
      </c>
      <c r="M430" s="92">
        <f t="shared" si="34"/>
        <v>24</v>
      </c>
      <c r="N430" s="91" t="str">
        <f>+PACKING!G420</f>
        <v>CCE6202</v>
      </c>
      <c r="O430" s="91" t="str">
        <f>+PACKING!H420</f>
        <v>CIVICS AND COMMUNITY ENGAGEMENT SEC 1</v>
      </c>
      <c r="P430" s="90" t="s">
        <v>17</v>
      </c>
      <c r="Q430" s="91" t="str">
        <f>+PACKING!J420</f>
        <v>G</v>
      </c>
      <c r="R430" s="93" t="str">
        <f>+PACKING!K420</f>
        <v>OB - 24</v>
      </c>
      <c r="S430" s="94" t="s">
        <v>74</v>
      </c>
      <c r="T430" s="211" t="s">
        <v>73</v>
      </c>
      <c r="U430" s="211"/>
      <c r="V430" s="211"/>
      <c r="W430" s="211"/>
      <c r="X430" s="211"/>
      <c r="Y430" s="211"/>
      <c r="Z430" s="211"/>
      <c r="AA430" s="211"/>
      <c r="AB430" s="211"/>
      <c r="AC430" s="211"/>
      <c r="AD430" s="211"/>
      <c r="AE430" s="211"/>
      <c r="AF430" s="211"/>
      <c r="AG430" s="211"/>
      <c r="AH430" s="211"/>
      <c r="AI430" s="211"/>
    </row>
    <row r="431" spans="1:35" ht="24.95" customHeight="1" x14ac:dyDescent="0.25">
      <c r="A431" s="88">
        <f>+PACKING!C421</f>
        <v>420</v>
      </c>
      <c r="B431" s="89" t="str">
        <f>+PACKING!D421</f>
        <v>06 MAY 2024</v>
      </c>
      <c r="C431" s="90">
        <f>+PACKING!F421</f>
        <v>141575</v>
      </c>
      <c r="D431" s="90" t="str">
        <f t="shared" si="30"/>
        <v>141575---BS IT</v>
      </c>
      <c r="E431" s="90" t="str">
        <f t="shared" si="31"/>
        <v>CCE6202---CIVICS AND COMMUNITY ENGAGEMENT SEC 1</v>
      </c>
      <c r="F431" s="91" t="str">
        <f>+PACKING!E421</f>
        <v>BS IT</v>
      </c>
      <c r="G431" s="92" t="str">
        <f>+PACKING!I421</f>
        <v>III</v>
      </c>
      <c r="H431" s="91" t="s">
        <v>38</v>
      </c>
      <c r="I431" s="90" t="str">
        <f t="shared" si="32"/>
        <v>OB - 25</v>
      </c>
      <c r="J431" s="91" t="str">
        <f t="shared" si="33"/>
        <v>G</v>
      </c>
      <c r="K431" s="90"/>
      <c r="L431" s="92">
        <f>+PACKING!L421</f>
        <v>14</v>
      </c>
      <c r="M431" s="92">
        <f t="shared" si="34"/>
        <v>16</v>
      </c>
      <c r="N431" s="91" t="str">
        <f>+PACKING!G421</f>
        <v>CCE6202</v>
      </c>
      <c r="O431" s="91" t="str">
        <f>+PACKING!H421</f>
        <v>CIVICS AND COMMUNITY ENGAGEMENT SEC 1</v>
      </c>
      <c r="P431" s="90" t="s">
        <v>17</v>
      </c>
      <c r="Q431" s="91" t="str">
        <f>+PACKING!J421</f>
        <v>G</v>
      </c>
      <c r="R431" s="93" t="str">
        <f>+PACKING!K421</f>
        <v>OB - 25</v>
      </c>
      <c r="S431" s="94" t="s">
        <v>74</v>
      </c>
      <c r="T431" s="211" t="s">
        <v>73</v>
      </c>
      <c r="U431" s="211"/>
      <c r="V431" s="211"/>
      <c r="W431" s="211"/>
      <c r="X431" s="211"/>
      <c r="Y431" s="211"/>
      <c r="Z431" s="211"/>
      <c r="AA431" s="211"/>
      <c r="AB431" s="211"/>
      <c r="AC431" s="211"/>
      <c r="AD431" s="211"/>
      <c r="AE431" s="211"/>
      <c r="AF431" s="211"/>
      <c r="AG431" s="211"/>
      <c r="AH431" s="211"/>
      <c r="AI431" s="211"/>
    </row>
    <row r="432" spans="1:35" ht="24.95" customHeight="1" x14ac:dyDescent="0.25">
      <c r="A432" s="88">
        <f>+PACKING!C422</f>
        <v>421</v>
      </c>
      <c r="B432" s="89" t="str">
        <f>+PACKING!D422</f>
        <v>06 MAY 2024</v>
      </c>
      <c r="C432" s="90">
        <f>+PACKING!F422</f>
        <v>141625</v>
      </c>
      <c r="D432" s="90" t="str">
        <f t="shared" si="30"/>
        <v>141625---BS IT</v>
      </c>
      <c r="E432" s="90" t="str">
        <f t="shared" si="31"/>
        <v>CCE6202---CIVICS AND COMMUNITY ENGAGEMENT SEC 2</v>
      </c>
      <c r="F432" s="91" t="str">
        <f>+PACKING!E422</f>
        <v>BS IT</v>
      </c>
      <c r="G432" s="92" t="str">
        <f>+PACKING!I422</f>
        <v>III</v>
      </c>
      <c r="H432" s="91" t="s">
        <v>38</v>
      </c>
      <c r="I432" s="90" t="str">
        <f t="shared" si="32"/>
        <v>OB - 25</v>
      </c>
      <c r="J432" s="91" t="str">
        <f t="shared" si="33"/>
        <v>G</v>
      </c>
      <c r="K432" s="90"/>
      <c r="L432" s="92">
        <f>+PACKING!L422</f>
        <v>8</v>
      </c>
      <c r="M432" s="92">
        <f t="shared" si="34"/>
        <v>10</v>
      </c>
      <c r="N432" s="91" t="str">
        <f>+PACKING!G422</f>
        <v>CCE6202</v>
      </c>
      <c r="O432" s="91" t="str">
        <f>+PACKING!H422</f>
        <v>CIVICS AND COMMUNITY ENGAGEMENT SEC 2</v>
      </c>
      <c r="P432" s="90" t="s">
        <v>17</v>
      </c>
      <c r="Q432" s="91" t="str">
        <f>+PACKING!J422</f>
        <v>G</v>
      </c>
      <c r="R432" s="93" t="str">
        <f>+PACKING!K422</f>
        <v>OB - 25</v>
      </c>
      <c r="S432" s="94" t="s">
        <v>74</v>
      </c>
      <c r="T432" s="211" t="s">
        <v>73</v>
      </c>
      <c r="U432" s="211"/>
      <c r="V432" s="211"/>
      <c r="W432" s="211"/>
      <c r="X432" s="211"/>
      <c r="Y432" s="211"/>
      <c r="Z432" s="211"/>
      <c r="AA432" s="211"/>
      <c r="AB432" s="211"/>
      <c r="AC432" s="211"/>
      <c r="AD432" s="211"/>
      <c r="AE432" s="211"/>
      <c r="AF432" s="211"/>
      <c r="AG432" s="211"/>
      <c r="AH432" s="211"/>
      <c r="AI432" s="211"/>
    </row>
    <row r="433" spans="1:35" ht="24.95" customHeight="1" x14ac:dyDescent="0.25">
      <c r="A433" s="88">
        <f>+PACKING!C423</f>
        <v>422</v>
      </c>
      <c r="B433" s="89" t="str">
        <f>+PACKING!D423</f>
        <v>06 MAY 2024</v>
      </c>
      <c r="C433" s="90">
        <f>+PACKING!F423</f>
        <v>141863</v>
      </c>
      <c r="D433" s="90" t="str">
        <f t="shared" si="30"/>
        <v>141863---BSCS</v>
      </c>
      <c r="E433" s="90" t="str">
        <f t="shared" si="31"/>
        <v>CCE6101---CIVICS AND COMMUNITY ENGAGMENT SEC 3</v>
      </c>
      <c r="F433" s="91" t="str">
        <f>+PACKING!E423</f>
        <v>BSCS</v>
      </c>
      <c r="G433" s="92" t="str">
        <f>+PACKING!I423</f>
        <v>III</v>
      </c>
      <c r="H433" s="91" t="s">
        <v>38</v>
      </c>
      <c r="I433" s="90" t="str">
        <f t="shared" si="32"/>
        <v>OB - 26</v>
      </c>
      <c r="J433" s="91" t="str">
        <f t="shared" si="33"/>
        <v>N</v>
      </c>
      <c r="K433" s="90"/>
      <c r="L433" s="92">
        <f>+PACKING!L423</f>
        <v>22</v>
      </c>
      <c r="M433" s="92">
        <f t="shared" si="34"/>
        <v>24</v>
      </c>
      <c r="N433" s="91" t="str">
        <f>+PACKING!G423</f>
        <v>CCE6101</v>
      </c>
      <c r="O433" s="91" t="str">
        <f>+PACKING!H423</f>
        <v>CIVICS AND COMMUNITY ENGAGMENT SEC 3</v>
      </c>
      <c r="P433" s="90" t="s">
        <v>17</v>
      </c>
      <c r="Q433" s="91" t="str">
        <f>+PACKING!J423</f>
        <v>N</v>
      </c>
      <c r="R433" s="93" t="str">
        <f>+PACKING!K423</f>
        <v>OB - 26</v>
      </c>
      <c r="S433" s="94" t="s">
        <v>74</v>
      </c>
      <c r="T433" s="211" t="s">
        <v>73</v>
      </c>
      <c r="U433" s="211"/>
      <c r="V433" s="211"/>
      <c r="W433" s="211"/>
      <c r="X433" s="211"/>
      <c r="Y433" s="211"/>
      <c r="Z433" s="211"/>
      <c r="AA433" s="211"/>
      <c r="AB433" s="211"/>
      <c r="AC433" s="211"/>
      <c r="AD433" s="211"/>
      <c r="AE433" s="211"/>
      <c r="AF433" s="211"/>
      <c r="AG433" s="211"/>
      <c r="AH433" s="211"/>
      <c r="AI433" s="211"/>
    </row>
    <row r="434" spans="1:35" ht="24.95" customHeight="1" x14ac:dyDescent="0.25">
      <c r="A434" s="88">
        <f>+PACKING!C424</f>
        <v>423</v>
      </c>
      <c r="B434" s="89" t="str">
        <f>+PACKING!D424</f>
        <v>06 MAY 2024</v>
      </c>
      <c r="C434" s="90">
        <f>+PACKING!F424</f>
        <v>141863</v>
      </c>
      <c r="D434" s="90" t="str">
        <f t="shared" si="30"/>
        <v>141863---BSCS</v>
      </c>
      <c r="E434" s="90" t="str">
        <f t="shared" si="31"/>
        <v>CCE6101---CIVICS AND COMMUNITY ENGAGMENT SEC 3</v>
      </c>
      <c r="F434" s="91" t="str">
        <f>+PACKING!E424</f>
        <v>BSCS</v>
      </c>
      <c r="G434" s="92" t="str">
        <f>+PACKING!I424</f>
        <v>III</v>
      </c>
      <c r="H434" s="91" t="s">
        <v>38</v>
      </c>
      <c r="I434" s="90" t="str">
        <f t="shared" si="32"/>
        <v>OB - 27</v>
      </c>
      <c r="J434" s="91" t="str">
        <f t="shared" si="33"/>
        <v>N</v>
      </c>
      <c r="K434" s="90"/>
      <c r="L434" s="92">
        <f>+PACKING!L424</f>
        <v>22</v>
      </c>
      <c r="M434" s="92">
        <f t="shared" si="34"/>
        <v>24</v>
      </c>
      <c r="N434" s="91" t="str">
        <f>+PACKING!G424</f>
        <v>CCE6101</v>
      </c>
      <c r="O434" s="91" t="str">
        <f>+PACKING!H424</f>
        <v>CIVICS AND COMMUNITY ENGAGMENT SEC 3</v>
      </c>
      <c r="P434" s="90" t="s">
        <v>17</v>
      </c>
      <c r="Q434" s="91" t="str">
        <f>+PACKING!J424</f>
        <v>N</v>
      </c>
      <c r="R434" s="93" t="str">
        <f>+PACKING!K424</f>
        <v>OB - 27</v>
      </c>
      <c r="S434" s="94" t="s">
        <v>74</v>
      </c>
      <c r="T434" s="211" t="s">
        <v>73</v>
      </c>
      <c r="U434" s="211"/>
      <c r="V434" s="211"/>
      <c r="W434" s="211"/>
      <c r="X434" s="211"/>
      <c r="Y434" s="211"/>
      <c r="Z434" s="211"/>
      <c r="AA434" s="211"/>
      <c r="AB434" s="211"/>
      <c r="AC434" s="211"/>
      <c r="AD434" s="211"/>
      <c r="AE434" s="211"/>
      <c r="AF434" s="211"/>
      <c r="AG434" s="211"/>
      <c r="AH434" s="211"/>
      <c r="AI434" s="211"/>
    </row>
    <row r="435" spans="1:35" ht="24.95" customHeight="1" x14ac:dyDescent="0.25">
      <c r="A435" s="88">
        <f>+PACKING!C425</f>
        <v>424</v>
      </c>
      <c r="B435" s="89" t="str">
        <f>+PACKING!D425</f>
        <v>06 MAY 2024</v>
      </c>
      <c r="C435" s="90">
        <f>+PACKING!F425</f>
        <v>141863</v>
      </c>
      <c r="D435" s="90" t="str">
        <f t="shared" si="30"/>
        <v>141863---BSCS</v>
      </c>
      <c r="E435" s="90" t="str">
        <f t="shared" si="31"/>
        <v>CCE6101---CIVICS AND COMMUNITY ENGAGMENT SEC 3</v>
      </c>
      <c r="F435" s="91" t="str">
        <f>+PACKING!E425</f>
        <v>BSCS</v>
      </c>
      <c r="G435" s="92" t="str">
        <f>+PACKING!I425</f>
        <v>III</v>
      </c>
      <c r="H435" s="91" t="s">
        <v>38</v>
      </c>
      <c r="I435" s="90" t="str">
        <f t="shared" si="32"/>
        <v>OB - 28</v>
      </c>
      <c r="J435" s="91" t="str">
        <f t="shared" si="33"/>
        <v>N</v>
      </c>
      <c r="K435" s="90"/>
      <c r="L435" s="92">
        <f>+PACKING!L425</f>
        <v>2</v>
      </c>
      <c r="M435" s="92">
        <f t="shared" si="34"/>
        <v>4</v>
      </c>
      <c r="N435" s="91" t="str">
        <f>+PACKING!G425</f>
        <v>CCE6101</v>
      </c>
      <c r="O435" s="91" t="str">
        <f>+PACKING!H425</f>
        <v>CIVICS AND COMMUNITY ENGAGMENT SEC 3</v>
      </c>
      <c r="P435" s="90" t="s">
        <v>17</v>
      </c>
      <c r="Q435" s="91" t="str">
        <f>+PACKING!J425</f>
        <v>N</v>
      </c>
      <c r="R435" s="93" t="str">
        <f>+PACKING!K425</f>
        <v>OB - 28</v>
      </c>
      <c r="S435" s="94" t="s">
        <v>74</v>
      </c>
      <c r="T435" s="211" t="s">
        <v>73</v>
      </c>
      <c r="U435" s="211"/>
      <c r="V435" s="211"/>
      <c r="W435" s="211"/>
      <c r="X435" s="211"/>
      <c r="Y435" s="211"/>
      <c r="Z435" s="211"/>
      <c r="AA435" s="211"/>
      <c r="AB435" s="211"/>
      <c r="AC435" s="211"/>
      <c r="AD435" s="211"/>
      <c r="AE435" s="211"/>
      <c r="AF435" s="211"/>
      <c r="AG435" s="211"/>
      <c r="AH435" s="211"/>
      <c r="AI435" s="211"/>
    </row>
    <row r="436" spans="1:35" ht="24.95" customHeight="1" x14ac:dyDescent="0.25">
      <c r="A436" s="88">
        <f>+PACKING!C426</f>
        <v>425</v>
      </c>
      <c r="B436" s="89" t="str">
        <f>+PACKING!D426</f>
        <v>06 MAY 2024</v>
      </c>
      <c r="C436" s="90">
        <f>+PACKING!F426</f>
        <v>141865</v>
      </c>
      <c r="D436" s="90" t="str">
        <f t="shared" si="30"/>
        <v>141865---BSCS</v>
      </c>
      <c r="E436" s="90" t="str">
        <f t="shared" si="31"/>
        <v>CCE6101---CIVICS AND COMMUNITY ENGAGMENT SEC 4</v>
      </c>
      <c r="F436" s="91" t="str">
        <f>+PACKING!E426</f>
        <v>BSCS</v>
      </c>
      <c r="G436" s="92" t="str">
        <f>+PACKING!I426</f>
        <v>III</v>
      </c>
      <c r="H436" s="91" t="s">
        <v>38</v>
      </c>
      <c r="I436" s="90" t="str">
        <f t="shared" si="32"/>
        <v>OB - 28</v>
      </c>
      <c r="J436" s="91" t="str">
        <f t="shared" si="33"/>
        <v>N</v>
      </c>
      <c r="K436" s="90"/>
      <c r="L436" s="92">
        <f>+PACKING!L426</f>
        <v>20</v>
      </c>
      <c r="M436" s="92">
        <f t="shared" si="34"/>
        <v>22</v>
      </c>
      <c r="N436" s="91" t="str">
        <f>+PACKING!G426</f>
        <v>CCE6101</v>
      </c>
      <c r="O436" s="91" t="str">
        <f>+PACKING!H426</f>
        <v>CIVICS AND COMMUNITY ENGAGMENT SEC 4</v>
      </c>
      <c r="P436" s="90" t="s">
        <v>17</v>
      </c>
      <c r="Q436" s="91" t="str">
        <f>+PACKING!J426</f>
        <v>N</v>
      </c>
      <c r="R436" s="93" t="str">
        <f>+PACKING!K426</f>
        <v>OB - 28</v>
      </c>
      <c r="S436" s="94" t="s">
        <v>74</v>
      </c>
      <c r="T436" s="211" t="s">
        <v>73</v>
      </c>
      <c r="U436" s="211"/>
      <c r="V436" s="211"/>
      <c r="W436" s="211"/>
      <c r="X436" s="211"/>
      <c r="Y436" s="211"/>
      <c r="Z436" s="211"/>
      <c r="AA436" s="211"/>
      <c r="AB436" s="211"/>
      <c r="AC436" s="211"/>
      <c r="AD436" s="211"/>
      <c r="AE436" s="211"/>
      <c r="AF436" s="211"/>
      <c r="AG436" s="211"/>
      <c r="AH436" s="211"/>
      <c r="AI436" s="211"/>
    </row>
    <row r="437" spans="1:35" ht="24.95" customHeight="1" x14ac:dyDescent="0.25">
      <c r="A437" s="88">
        <f>+PACKING!C427</f>
        <v>426</v>
      </c>
      <c r="B437" s="89" t="str">
        <f>+PACKING!D427</f>
        <v>06 MAY 2024</v>
      </c>
      <c r="C437" s="90">
        <f>+PACKING!F427</f>
        <v>141865</v>
      </c>
      <c r="D437" s="90" t="str">
        <f t="shared" si="30"/>
        <v>141865---BSCS</v>
      </c>
      <c r="E437" s="90" t="str">
        <f t="shared" si="31"/>
        <v>CCE6101---CIVICS AND COMMUNITY ENGAGMENT SEC 4</v>
      </c>
      <c r="F437" s="91" t="str">
        <f>+PACKING!E427</f>
        <v>BSCS</v>
      </c>
      <c r="G437" s="92" t="str">
        <f>+PACKING!I427</f>
        <v>III</v>
      </c>
      <c r="H437" s="91" t="s">
        <v>38</v>
      </c>
      <c r="I437" s="90" t="str">
        <f t="shared" si="32"/>
        <v>OB - 29</v>
      </c>
      <c r="J437" s="91" t="str">
        <f t="shared" si="33"/>
        <v>N</v>
      </c>
      <c r="K437" s="90"/>
      <c r="L437" s="92">
        <f>+PACKING!L427</f>
        <v>22</v>
      </c>
      <c r="M437" s="92">
        <f t="shared" si="34"/>
        <v>24</v>
      </c>
      <c r="N437" s="91" t="str">
        <f>+PACKING!G427</f>
        <v>CCE6101</v>
      </c>
      <c r="O437" s="91" t="str">
        <f>+PACKING!H427</f>
        <v>CIVICS AND COMMUNITY ENGAGMENT SEC 4</v>
      </c>
      <c r="P437" s="90" t="s">
        <v>17</v>
      </c>
      <c r="Q437" s="91" t="str">
        <f>+PACKING!J427</f>
        <v>N</v>
      </c>
      <c r="R437" s="93" t="str">
        <f>+PACKING!K427</f>
        <v>OB - 29</v>
      </c>
      <c r="S437" s="94" t="s">
        <v>74</v>
      </c>
      <c r="T437" s="211" t="s">
        <v>73</v>
      </c>
      <c r="U437" s="211"/>
      <c r="V437" s="211"/>
      <c r="W437" s="211"/>
      <c r="X437" s="211"/>
      <c r="Y437" s="211"/>
      <c r="Z437" s="211"/>
      <c r="AA437" s="211"/>
      <c r="AB437" s="211"/>
      <c r="AC437" s="211"/>
      <c r="AD437" s="211"/>
      <c r="AE437" s="211"/>
      <c r="AF437" s="211"/>
      <c r="AG437" s="211"/>
      <c r="AH437" s="211"/>
      <c r="AI437" s="211"/>
    </row>
    <row r="438" spans="1:35" ht="24.95" customHeight="1" x14ac:dyDescent="0.25">
      <c r="A438" s="88">
        <f>+PACKING!C428</f>
        <v>427</v>
      </c>
      <c r="B438" s="89" t="str">
        <f>+PACKING!D428</f>
        <v>06 MAY 2024</v>
      </c>
      <c r="C438" s="90">
        <f>+PACKING!F428</f>
        <v>141865</v>
      </c>
      <c r="D438" s="90" t="str">
        <f t="shared" si="30"/>
        <v>141865---BSCS</v>
      </c>
      <c r="E438" s="90" t="str">
        <f t="shared" si="31"/>
        <v>CCE6101---CIVICS AND COMMUNITY ENGAGMENT SEC 4</v>
      </c>
      <c r="F438" s="91" t="str">
        <f>+PACKING!E428</f>
        <v>BSCS</v>
      </c>
      <c r="G438" s="92" t="str">
        <f>+PACKING!I428</f>
        <v>III</v>
      </c>
      <c r="H438" s="91" t="s">
        <v>38</v>
      </c>
      <c r="I438" s="90" t="str">
        <f t="shared" si="32"/>
        <v>OB - 30</v>
      </c>
      <c r="J438" s="91" t="str">
        <f t="shared" si="33"/>
        <v>N</v>
      </c>
      <c r="K438" s="90"/>
      <c r="L438" s="92">
        <f>+PACKING!L428</f>
        <v>4</v>
      </c>
      <c r="M438" s="92">
        <f t="shared" si="34"/>
        <v>6</v>
      </c>
      <c r="N438" s="91" t="str">
        <f>+PACKING!G428</f>
        <v>CCE6101</v>
      </c>
      <c r="O438" s="91" t="str">
        <f>+PACKING!H428</f>
        <v>CIVICS AND COMMUNITY ENGAGMENT SEC 4</v>
      </c>
      <c r="P438" s="90" t="s">
        <v>17</v>
      </c>
      <c r="Q438" s="91" t="str">
        <f>+PACKING!J428</f>
        <v>N</v>
      </c>
      <c r="R438" s="93" t="str">
        <f>+PACKING!K428</f>
        <v>OB - 30</v>
      </c>
      <c r="S438" s="94" t="s">
        <v>74</v>
      </c>
      <c r="T438" s="211" t="s">
        <v>73</v>
      </c>
      <c r="U438" s="211"/>
      <c r="V438" s="211"/>
      <c r="W438" s="211"/>
      <c r="X438" s="211"/>
      <c r="Y438" s="211"/>
      <c r="Z438" s="211"/>
      <c r="AA438" s="211"/>
      <c r="AB438" s="211"/>
      <c r="AC438" s="211"/>
      <c r="AD438" s="211"/>
      <c r="AE438" s="211"/>
      <c r="AF438" s="211"/>
      <c r="AG438" s="211"/>
      <c r="AH438" s="211"/>
      <c r="AI438" s="211"/>
    </row>
    <row r="439" spans="1:35" ht="24.95" customHeight="1" x14ac:dyDescent="0.25">
      <c r="A439" s="88">
        <f>+PACKING!C429</f>
        <v>428</v>
      </c>
      <c r="B439" s="89" t="str">
        <f>+PACKING!D429</f>
        <v>06 MAY 2024</v>
      </c>
      <c r="C439" s="90">
        <f>+PACKING!F429</f>
        <v>141867</v>
      </c>
      <c r="D439" s="90" t="str">
        <f t="shared" si="30"/>
        <v>141867---BSCS</v>
      </c>
      <c r="E439" s="90" t="str">
        <f t="shared" si="31"/>
        <v>CCE6101---CIVICS AND COMMUNITY ENGAGMENT SEC 5</v>
      </c>
      <c r="F439" s="91" t="str">
        <f>+PACKING!E429</f>
        <v>BSCS</v>
      </c>
      <c r="G439" s="92" t="str">
        <f>+PACKING!I429</f>
        <v>III</v>
      </c>
      <c r="H439" s="91" t="s">
        <v>38</v>
      </c>
      <c r="I439" s="90" t="str">
        <f t="shared" si="32"/>
        <v>OB - 30</v>
      </c>
      <c r="J439" s="91" t="str">
        <f t="shared" si="33"/>
        <v>N</v>
      </c>
      <c r="K439" s="90"/>
      <c r="L439" s="92">
        <f>+PACKING!L429</f>
        <v>18</v>
      </c>
      <c r="M439" s="92">
        <f t="shared" si="34"/>
        <v>20</v>
      </c>
      <c r="N439" s="91" t="str">
        <f>+PACKING!G429</f>
        <v>CCE6101</v>
      </c>
      <c r="O439" s="91" t="str">
        <f>+PACKING!H429</f>
        <v>CIVICS AND COMMUNITY ENGAGMENT SEC 5</v>
      </c>
      <c r="P439" s="90" t="s">
        <v>17</v>
      </c>
      <c r="Q439" s="91" t="str">
        <f>+PACKING!J429</f>
        <v>N</v>
      </c>
      <c r="R439" s="93" t="str">
        <f>+PACKING!K429</f>
        <v>OB - 30</v>
      </c>
      <c r="S439" s="94" t="s">
        <v>74</v>
      </c>
      <c r="T439" s="211" t="s">
        <v>73</v>
      </c>
      <c r="U439" s="211"/>
      <c r="V439" s="211"/>
      <c r="W439" s="211"/>
      <c r="X439" s="211"/>
      <c r="Y439" s="211"/>
      <c r="Z439" s="211"/>
      <c r="AA439" s="211"/>
      <c r="AB439" s="211"/>
      <c r="AC439" s="211"/>
      <c r="AD439" s="211"/>
      <c r="AE439" s="211"/>
      <c r="AF439" s="211"/>
      <c r="AG439" s="211"/>
      <c r="AH439" s="211"/>
      <c r="AI439" s="211"/>
    </row>
    <row r="440" spans="1:35" ht="24.95" customHeight="1" x14ac:dyDescent="0.25">
      <c r="A440" s="88">
        <f>+PACKING!C430</f>
        <v>429</v>
      </c>
      <c r="B440" s="89" t="str">
        <f>+PACKING!D430</f>
        <v>06 MAY 2024</v>
      </c>
      <c r="C440" s="90">
        <f>+PACKING!F430</f>
        <v>141728</v>
      </c>
      <c r="D440" s="90" t="str">
        <f t="shared" si="30"/>
        <v>141728---BS SE</v>
      </c>
      <c r="E440" s="90" t="str">
        <f t="shared" si="31"/>
        <v>BMT104---HUMAN RESOURCE MANAGEMENT SEC 4</v>
      </c>
      <c r="F440" s="91" t="str">
        <f>+PACKING!E430</f>
        <v>BS SE</v>
      </c>
      <c r="G440" s="92" t="str">
        <f>+PACKING!I430</f>
        <v>III</v>
      </c>
      <c r="H440" s="91" t="s">
        <v>38</v>
      </c>
      <c r="I440" s="90" t="str">
        <f t="shared" si="32"/>
        <v>OB - 33</v>
      </c>
      <c r="J440" s="91" t="str">
        <f t="shared" si="33"/>
        <v>K</v>
      </c>
      <c r="K440" s="90"/>
      <c r="L440" s="92">
        <f>+PACKING!L430</f>
        <v>9</v>
      </c>
      <c r="M440" s="92">
        <f t="shared" si="34"/>
        <v>11</v>
      </c>
      <c r="N440" s="91" t="str">
        <f>+PACKING!G430</f>
        <v>BMT104</v>
      </c>
      <c r="O440" s="91" t="str">
        <f>+PACKING!H430</f>
        <v>HUMAN RESOURCE MANAGEMENT SEC 4</v>
      </c>
      <c r="P440" s="90" t="s">
        <v>17</v>
      </c>
      <c r="Q440" s="91" t="str">
        <f>+PACKING!J430</f>
        <v>K</v>
      </c>
      <c r="R440" s="93" t="str">
        <f>+PACKING!K430</f>
        <v>OB - 33</v>
      </c>
      <c r="S440" s="94" t="s">
        <v>74</v>
      </c>
      <c r="T440" s="211" t="s">
        <v>73</v>
      </c>
      <c r="U440" s="211"/>
      <c r="V440" s="211"/>
      <c r="W440" s="211"/>
      <c r="X440" s="211"/>
      <c r="Y440" s="211"/>
      <c r="Z440" s="211"/>
      <c r="AA440" s="211"/>
      <c r="AB440" s="211"/>
      <c r="AC440" s="211"/>
      <c r="AD440" s="211"/>
      <c r="AE440" s="211"/>
      <c r="AF440" s="211"/>
      <c r="AG440" s="211"/>
      <c r="AH440" s="211"/>
      <c r="AI440" s="211"/>
    </row>
    <row r="441" spans="1:35" ht="24.95" customHeight="1" x14ac:dyDescent="0.25">
      <c r="A441" s="88">
        <f>+PACKING!C431</f>
        <v>430</v>
      </c>
      <c r="B441" s="89" t="str">
        <f>+PACKING!D431</f>
        <v>06 MAY 2024</v>
      </c>
      <c r="C441" s="90">
        <f>+PACKING!F431</f>
        <v>141860</v>
      </c>
      <c r="D441" s="90" t="str">
        <f t="shared" si="30"/>
        <v>141860---BSCS</v>
      </c>
      <c r="E441" s="90" t="str">
        <f t="shared" si="31"/>
        <v>CCE6101---CIVICS AND COMMUNITY ENGAGMENT SEC 1</v>
      </c>
      <c r="F441" s="91" t="str">
        <f>+PACKING!E431</f>
        <v>BSCS</v>
      </c>
      <c r="G441" s="92" t="str">
        <f>+PACKING!I431</f>
        <v>III</v>
      </c>
      <c r="H441" s="91" t="s">
        <v>38</v>
      </c>
      <c r="I441" s="90" t="str">
        <f t="shared" si="32"/>
        <v>OB - 33</v>
      </c>
      <c r="J441" s="91" t="str">
        <f t="shared" si="33"/>
        <v>K</v>
      </c>
      <c r="K441" s="90"/>
      <c r="L441" s="92">
        <f>+PACKING!L431</f>
        <v>13</v>
      </c>
      <c r="M441" s="92">
        <f t="shared" si="34"/>
        <v>15</v>
      </c>
      <c r="N441" s="91" t="str">
        <f>+PACKING!G431</f>
        <v>CCE6101</v>
      </c>
      <c r="O441" s="91" t="str">
        <f>+PACKING!H431</f>
        <v>CIVICS AND COMMUNITY ENGAGMENT SEC 1</v>
      </c>
      <c r="P441" s="90" t="s">
        <v>17</v>
      </c>
      <c r="Q441" s="91" t="str">
        <f>+PACKING!J431</f>
        <v>K</v>
      </c>
      <c r="R441" s="93" t="str">
        <f>+PACKING!K431</f>
        <v>OB - 33</v>
      </c>
      <c r="S441" s="94" t="s">
        <v>74</v>
      </c>
      <c r="T441" s="211" t="s">
        <v>73</v>
      </c>
      <c r="U441" s="211"/>
      <c r="V441" s="211"/>
      <c r="W441" s="211"/>
      <c r="X441" s="211"/>
      <c r="Y441" s="211"/>
      <c r="Z441" s="211"/>
      <c r="AA441" s="211"/>
      <c r="AB441" s="211"/>
      <c r="AC441" s="211"/>
      <c r="AD441" s="211"/>
      <c r="AE441" s="211"/>
      <c r="AF441" s="211"/>
      <c r="AG441" s="211"/>
      <c r="AH441" s="211"/>
      <c r="AI441" s="211"/>
    </row>
    <row r="442" spans="1:35" ht="24.95" customHeight="1" x14ac:dyDescent="0.25">
      <c r="A442" s="88">
        <f>+PACKING!C432</f>
        <v>431</v>
      </c>
      <c r="B442" s="89" t="str">
        <f>+PACKING!D432</f>
        <v>06 MAY 2024</v>
      </c>
      <c r="C442" s="90">
        <f>+PACKING!F432</f>
        <v>141860</v>
      </c>
      <c r="D442" s="90" t="str">
        <f t="shared" si="30"/>
        <v>141860---BSCS</v>
      </c>
      <c r="E442" s="90" t="str">
        <f t="shared" si="31"/>
        <v>CCE6101---CIVICS AND COMMUNITY ENGAGMENT SEC 1</v>
      </c>
      <c r="F442" s="91" t="str">
        <f>+PACKING!E432</f>
        <v>BSCS</v>
      </c>
      <c r="G442" s="92" t="str">
        <f>+PACKING!I432</f>
        <v>III</v>
      </c>
      <c r="H442" s="91" t="s">
        <v>38</v>
      </c>
      <c r="I442" s="90" t="str">
        <f t="shared" si="32"/>
        <v>OB - 34</v>
      </c>
      <c r="J442" s="91" t="str">
        <f t="shared" si="33"/>
        <v>K</v>
      </c>
      <c r="K442" s="90"/>
      <c r="L442" s="92">
        <f>+PACKING!L432</f>
        <v>22</v>
      </c>
      <c r="M442" s="92">
        <f t="shared" si="34"/>
        <v>24</v>
      </c>
      <c r="N442" s="91" t="str">
        <f>+PACKING!G432</f>
        <v>CCE6101</v>
      </c>
      <c r="O442" s="91" t="str">
        <f>+PACKING!H432</f>
        <v>CIVICS AND COMMUNITY ENGAGMENT SEC 1</v>
      </c>
      <c r="P442" s="90" t="s">
        <v>17</v>
      </c>
      <c r="Q442" s="91" t="str">
        <f>+PACKING!J432</f>
        <v>K</v>
      </c>
      <c r="R442" s="93" t="str">
        <f>+PACKING!K432</f>
        <v>OB - 34</v>
      </c>
      <c r="S442" s="94" t="s">
        <v>74</v>
      </c>
      <c r="T442" s="211" t="s">
        <v>73</v>
      </c>
      <c r="U442" s="211"/>
      <c r="V442" s="211"/>
      <c r="W442" s="211"/>
      <c r="X442" s="211"/>
      <c r="Y442" s="211"/>
      <c r="Z442" s="211"/>
      <c r="AA442" s="211"/>
      <c r="AB442" s="211"/>
      <c r="AC442" s="211"/>
      <c r="AD442" s="211"/>
      <c r="AE442" s="211"/>
      <c r="AF442" s="211"/>
      <c r="AG442" s="211"/>
      <c r="AH442" s="211"/>
      <c r="AI442" s="211"/>
    </row>
    <row r="443" spans="1:35" ht="24.95" customHeight="1" x14ac:dyDescent="0.25">
      <c r="A443" s="88">
        <f>+PACKING!C433</f>
        <v>432</v>
      </c>
      <c r="B443" s="89" t="str">
        <f>+PACKING!D433</f>
        <v>06 MAY 2024</v>
      </c>
      <c r="C443" s="90">
        <f>+PACKING!F433</f>
        <v>141860</v>
      </c>
      <c r="D443" s="90" t="str">
        <f t="shared" si="30"/>
        <v>141860---BSCS</v>
      </c>
      <c r="E443" s="90" t="str">
        <f t="shared" si="31"/>
        <v>CCE6101---CIVICS AND COMMUNITY ENGAGMENT SEC 1</v>
      </c>
      <c r="F443" s="91" t="str">
        <f>+PACKING!E433</f>
        <v>BSCS</v>
      </c>
      <c r="G443" s="92" t="str">
        <f>+PACKING!I433</f>
        <v>III</v>
      </c>
      <c r="H443" s="91" t="s">
        <v>38</v>
      </c>
      <c r="I443" s="90" t="str">
        <f t="shared" si="32"/>
        <v>OB - 35</v>
      </c>
      <c r="J443" s="91" t="str">
        <f t="shared" si="33"/>
        <v>M</v>
      </c>
      <c r="K443" s="90"/>
      <c r="L443" s="92">
        <f>+PACKING!L433</f>
        <v>15</v>
      </c>
      <c r="M443" s="92">
        <f t="shared" si="34"/>
        <v>17</v>
      </c>
      <c r="N443" s="91" t="str">
        <f>+PACKING!G433</f>
        <v>CCE6101</v>
      </c>
      <c r="O443" s="91" t="str">
        <f>+PACKING!H433</f>
        <v>CIVICS AND COMMUNITY ENGAGMENT SEC 1</v>
      </c>
      <c r="P443" s="90" t="s">
        <v>17</v>
      </c>
      <c r="Q443" s="91" t="str">
        <f>+PACKING!J433</f>
        <v>M</v>
      </c>
      <c r="R443" s="93" t="str">
        <f>+PACKING!K433</f>
        <v>OB - 35</v>
      </c>
      <c r="S443" s="94" t="s">
        <v>74</v>
      </c>
      <c r="T443" s="211" t="s">
        <v>73</v>
      </c>
      <c r="U443" s="211"/>
      <c r="V443" s="211"/>
      <c r="W443" s="211"/>
      <c r="X443" s="211"/>
      <c r="Y443" s="211"/>
      <c r="Z443" s="211"/>
      <c r="AA443" s="211"/>
      <c r="AB443" s="211"/>
      <c r="AC443" s="211"/>
      <c r="AD443" s="211"/>
      <c r="AE443" s="211"/>
      <c r="AF443" s="211"/>
      <c r="AG443" s="211"/>
      <c r="AH443" s="211"/>
      <c r="AI443" s="211"/>
    </row>
    <row r="444" spans="1:35" ht="24.95" customHeight="1" x14ac:dyDescent="0.25">
      <c r="A444" s="88">
        <f>+PACKING!C434</f>
        <v>433</v>
      </c>
      <c r="B444" s="89" t="str">
        <f>+PACKING!D434</f>
        <v>06 MAY 2024</v>
      </c>
      <c r="C444" s="90">
        <f>+PACKING!F434</f>
        <v>141862</v>
      </c>
      <c r="D444" s="90" t="str">
        <f t="shared" si="30"/>
        <v>141862---BSCS</v>
      </c>
      <c r="E444" s="90" t="str">
        <f t="shared" si="31"/>
        <v>CCE6101---CIVICS AND COMMUNITY ENGAGMENT SEC 2</v>
      </c>
      <c r="F444" s="91" t="str">
        <f>+PACKING!E434</f>
        <v>BSCS</v>
      </c>
      <c r="G444" s="92" t="str">
        <f>+PACKING!I434</f>
        <v>III</v>
      </c>
      <c r="H444" s="91" t="s">
        <v>38</v>
      </c>
      <c r="I444" s="90" t="str">
        <f t="shared" si="32"/>
        <v>OB - 35</v>
      </c>
      <c r="J444" s="91" t="str">
        <f t="shared" si="33"/>
        <v>M</v>
      </c>
      <c r="K444" s="90"/>
      <c r="L444" s="92">
        <f>+PACKING!L434</f>
        <v>7</v>
      </c>
      <c r="M444" s="92">
        <f t="shared" si="34"/>
        <v>9</v>
      </c>
      <c r="N444" s="91" t="str">
        <f>+PACKING!G434</f>
        <v>CCE6101</v>
      </c>
      <c r="O444" s="91" t="str">
        <f>+PACKING!H434</f>
        <v>CIVICS AND COMMUNITY ENGAGMENT SEC 2</v>
      </c>
      <c r="P444" s="90" t="s">
        <v>17</v>
      </c>
      <c r="Q444" s="91" t="str">
        <f>+PACKING!J434</f>
        <v>M</v>
      </c>
      <c r="R444" s="93" t="str">
        <f>+PACKING!K434</f>
        <v>OB - 35</v>
      </c>
      <c r="S444" s="94" t="s">
        <v>74</v>
      </c>
      <c r="T444" s="211" t="s">
        <v>73</v>
      </c>
      <c r="U444" s="211"/>
      <c r="V444" s="211"/>
      <c r="W444" s="211"/>
      <c r="X444" s="211"/>
      <c r="Y444" s="211"/>
      <c r="Z444" s="211"/>
      <c r="AA444" s="211"/>
      <c r="AB444" s="211"/>
      <c r="AC444" s="211"/>
      <c r="AD444" s="211"/>
      <c r="AE444" s="211"/>
      <c r="AF444" s="211"/>
      <c r="AG444" s="211"/>
      <c r="AH444" s="211"/>
      <c r="AI444" s="211"/>
    </row>
    <row r="445" spans="1:35" ht="24.95" customHeight="1" x14ac:dyDescent="0.25">
      <c r="A445" s="88">
        <f>+PACKING!C435</f>
        <v>434</v>
      </c>
      <c r="B445" s="89" t="str">
        <f>+PACKING!D435</f>
        <v>06 MAY 2024</v>
      </c>
      <c r="C445" s="90">
        <f>+PACKING!F435</f>
        <v>141862</v>
      </c>
      <c r="D445" s="90" t="str">
        <f t="shared" si="30"/>
        <v>141862---BSCS</v>
      </c>
      <c r="E445" s="90" t="str">
        <f t="shared" si="31"/>
        <v>CCE6101---CIVICS AND COMMUNITY ENGAGMENT SEC 2</v>
      </c>
      <c r="F445" s="91" t="str">
        <f>+PACKING!E435</f>
        <v>BSCS</v>
      </c>
      <c r="G445" s="92" t="str">
        <f>+PACKING!I435</f>
        <v>III</v>
      </c>
      <c r="H445" s="91" t="s">
        <v>38</v>
      </c>
      <c r="I445" s="90" t="str">
        <f t="shared" si="32"/>
        <v>OB - 36</v>
      </c>
      <c r="J445" s="91" t="str">
        <f t="shared" si="33"/>
        <v>M</v>
      </c>
      <c r="K445" s="90"/>
      <c r="L445" s="92">
        <f>+PACKING!L435</f>
        <v>22</v>
      </c>
      <c r="M445" s="92">
        <f t="shared" si="34"/>
        <v>24</v>
      </c>
      <c r="N445" s="91" t="str">
        <f>+PACKING!G435</f>
        <v>CCE6101</v>
      </c>
      <c r="O445" s="91" t="str">
        <f>+PACKING!H435</f>
        <v>CIVICS AND COMMUNITY ENGAGMENT SEC 2</v>
      </c>
      <c r="P445" s="90" t="s">
        <v>17</v>
      </c>
      <c r="Q445" s="91" t="str">
        <f>+PACKING!J435</f>
        <v>M</v>
      </c>
      <c r="R445" s="93" t="str">
        <f>+PACKING!K435</f>
        <v>OB - 36</v>
      </c>
      <c r="S445" s="94" t="s">
        <v>74</v>
      </c>
      <c r="T445" s="211" t="s">
        <v>73</v>
      </c>
      <c r="U445" s="211"/>
      <c r="V445" s="211"/>
      <c r="W445" s="211"/>
      <c r="X445" s="211"/>
      <c r="Y445" s="211"/>
      <c r="Z445" s="211"/>
      <c r="AA445" s="211"/>
      <c r="AB445" s="211"/>
      <c r="AC445" s="211"/>
      <c r="AD445" s="211"/>
      <c r="AE445" s="211"/>
      <c r="AF445" s="211"/>
      <c r="AG445" s="211"/>
      <c r="AH445" s="211"/>
      <c r="AI445" s="211"/>
    </row>
    <row r="446" spans="1:35" ht="24.95" customHeight="1" x14ac:dyDescent="0.25">
      <c r="A446" s="88">
        <f>+PACKING!C436</f>
        <v>435</v>
      </c>
      <c r="B446" s="89" t="str">
        <f>+PACKING!D436</f>
        <v>06 MAY 2024</v>
      </c>
      <c r="C446" s="90">
        <f>+PACKING!F436</f>
        <v>141862</v>
      </c>
      <c r="D446" s="90" t="str">
        <f t="shared" si="30"/>
        <v>141862---BSCS</v>
      </c>
      <c r="E446" s="90" t="str">
        <f t="shared" si="31"/>
        <v>CCE6101---CIVICS AND COMMUNITY ENGAGMENT SEC 2</v>
      </c>
      <c r="F446" s="91" t="str">
        <f>+PACKING!E436</f>
        <v>BSCS</v>
      </c>
      <c r="G446" s="92" t="str">
        <f>+PACKING!I436</f>
        <v>III</v>
      </c>
      <c r="H446" s="91" t="s">
        <v>38</v>
      </c>
      <c r="I446" s="90" t="str">
        <f t="shared" si="32"/>
        <v>OB - 37</v>
      </c>
      <c r="J446" s="91" t="str">
        <f t="shared" si="33"/>
        <v>M</v>
      </c>
      <c r="K446" s="90"/>
      <c r="L446" s="92">
        <f>+PACKING!L436</f>
        <v>19</v>
      </c>
      <c r="M446" s="92">
        <f t="shared" si="34"/>
        <v>21</v>
      </c>
      <c r="N446" s="91" t="str">
        <f>+PACKING!G436</f>
        <v>CCE6101</v>
      </c>
      <c r="O446" s="91" t="str">
        <f>+PACKING!H436</f>
        <v>CIVICS AND COMMUNITY ENGAGMENT SEC 2</v>
      </c>
      <c r="P446" s="90" t="s">
        <v>17</v>
      </c>
      <c r="Q446" s="91" t="str">
        <f>+PACKING!J436</f>
        <v>M</v>
      </c>
      <c r="R446" s="93" t="str">
        <f>+PACKING!K436</f>
        <v>OB - 37</v>
      </c>
      <c r="S446" s="94" t="s">
        <v>74</v>
      </c>
      <c r="T446" s="211" t="s">
        <v>73</v>
      </c>
      <c r="U446" s="211"/>
      <c r="V446" s="211"/>
      <c r="W446" s="211"/>
      <c r="X446" s="211"/>
      <c r="Y446" s="211"/>
      <c r="Z446" s="211"/>
      <c r="AA446" s="211"/>
      <c r="AB446" s="211"/>
      <c r="AC446" s="211"/>
      <c r="AD446" s="211"/>
      <c r="AE446" s="211"/>
      <c r="AF446" s="211"/>
      <c r="AG446" s="211"/>
      <c r="AH446" s="211"/>
      <c r="AI446" s="211"/>
    </row>
    <row r="447" spans="1:35" ht="24.95" customHeight="1" x14ac:dyDescent="0.25">
      <c r="A447" s="88">
        <f>+PACKING!C437</f>
        <v>436</v>
      </c>
      <c r="B447" s="89" t="str">
        <f>+PACKING!D437</f>
        <v>06 MAY 2024</v>
      </c>
      <c r="C447" s="90">
        <f>+PACKING!F437</f>
        <v>141863</v>
      </c>
      <c r="D447" s="90" t="str">
        <f t="shared" si="30"/>
        <v>141863---BSCS</v>
      </c>
      <c r="E447" s="90" t="str">
        <f t="shared" si="31"/>
        <v>CCE6101---CIVICS AND COMMUNITY ENGAGMENT SEC 3</v>
      </c>
      <c r="F447" s="91" t="str">
        <f>+PACKING!E437</f>
        <v>BSCS</v>
      </c>
      <c r="G447" s="92" t="str">
        <f>+PACKING!I437</f>
        <v>III</v>
      </c>
      <c r="H447" s="91" t="s">
        <v>38</v>
      </c>
      <c r="I447" s="90" t="str">
        <f t="shared" si="32"/>
        <v>OB - 37</v>
      </c>
      <c r="J447" s="91" t="str">
        <f t="shared" si="33"/>
        <v>M</v>
      </c>
      <c r="K447" s="90"/>
      <c r="L447" s="92">
        <f>+PACKING!L437</f>
        <v>3</v>
      </c>
      <c r="M447" s="92">
        <f t="shared" si="34"/>
        <v>5</v>
      </c>
      <c r="N447" s="91" t="str">
        <f>+PACKING!G437</f>
        <v>CCE6101</v>
      </c>
      <c r="O447" s="91" t="str">
        <f>+PACKING!H437</f>
        <v>CIVICS AND COMMUNITY ENGAGMENT SEC 3</v>
      </c>
      <c r="P447" s="90" t="s">
        <v>17</v>
      </c>
      <c r="Q447" s="91" t="str">
        <f>+PACKING!J437</f>
        <v>M</v>
      </c>
      <c r="R447" s="93" t="str">
        <f>+PACKING!K437</f>
        <v>OB - 37</v>
      </c>
      <c r="S447" s="94" t="s">
        <v>74</v>
      </c>
      <c r="T447" s="211" t="s">
        <v>73</v>
      </c>
      <c r="U447" s="211"/>
      <c r="V447" s="211"/>
      <c r="W447" s="211"/>
      <c r="X447" s="211"/>
      <c r="Y447" s="211"/>
      <c r="Z447" s="211"/>
      <c r="AA447" s="211"/>
      <c r="AB447" s="211"/>
      <c r="AC447" s="211"/>
      <c r="AD447" s="211"/>
      <c r="AE447" s="211"/>
      <c r="AF447" s="211"/>
      <c r="AG447" s="211"/>
      <c r="AH447" s="211"/>
      <c r="AI447" s="211"/>
    </row>
    <row r="448" spans="1:35" ht="24.95" customHeight="1" x14ac:dyDescent="0.25">
      <c r="A448" s="88">
        <f>+PACKING!C438</f>
        <v>437</v>
      </c>
      <c r="B448" s="89" t="str">
        <f>+PACKING!D438</f>
        <v>06 MAY 2024</v>
      </c>
      <c r="C448" s="90">
        <f>+PACKING!F438</f>
        <v>141869</v>
      </c>
      <c r="D448" s="90" t="str">
        <f t="shared" si="30"/>
        <v>141869---BSCS</v>
      </c>
      <c r="E448" s="90" t="str">
        <f t="shared" si="31"/>
        <v>CCE6101---CIVICS AND COMMUNITY ENGAGMENT SEC 6</v>
      </c>
      <c r="F448" s="91" t="str">
        <f>+PACKING!E438</f>
        <v>BSCS</v>
      </c>
      <c r="G448" s="92" t="str">
        <f>+PACKING!I438</f>
        <v>III</v>
      </c>
      <c r="H448" s="91" t="s">
        <v>38</v>
      </c>
      <c r="I448" s="90" t="str">
        <f t="shared" si="32"/>
        <v>OB - 38</v>
      </c>
      <c r="J448" s="91" t="str">
        <f t="shared" si="33"/>
        <v>Q</v>
      </c>
      <c r="K448" s="90"/>
      <c r="L448" s="92">
        <f>+PACKING!L438</f>
        <v>5</v>
      </c>
      <c r="M448" s="92">
        <f t="shared" si="34"/>
        <v>7</v>
      </c>
      <c r="N448" s="91" t="str">
        <f>+PACKING!G438</f>
        <v>CCE6101</v>
      </c>
      <c r="O448" s="91" t="str">
        <f>+PACKING!H438</f>
        <v>CIVICS AND COMMUNITY ENGAGMENT SEC 6</v>
      </c>
      <c r="P448" s="90" t="s">
        <v>17</v>
      </c>
      <c r="Q448" s="91" t="str">
        <f>+PACKING!J438</f>
        <v>Q</v>
      </c>
      <c r="R448" s="93" t="str">
        <f>+PACKING!K438</f>
        <v>OB - 38</v>
      </c>
      <c r="S448" s="94" t="s">
        <v>74</v>
      </c>
      <c r="T448" s="211" t="s">
        <v>73</v>
      </c>
      <c r="U448" s="211"/>
      <c r="V448" s="211"/>
      <c r="W448" s="211"/>
      <c r="X448" s="211"/>
      <c r="Y448" s="211"/>
      <c r="Z448" s="211"/>
      <c r="AA448" s="211"/>
      <c r="AB448" s="211"/>
      <c r="AC448" s="211"/>
      <c r="AD448" s="211"/>
      <c r="AE448" s="211"/>
      <c r="AF448" s="211"/>
      <c r="AG448" s="211"/>
      <c r="AH448" s="211"/>
      <c r="AI448" s="211"/>
    </row>
    <row r="449" spans="1:35" ht="24.95" customHeight="1" x14ac:dyDescent="0.25">
      <c r="A449" s="88">
        <f>+PACKING!C439</f>
        <v>438</v>
      </c>
      <c r="B449" s="89" t="str">
        <f>+PACKING!D439</f>
        <v>06 MAY 2024</v>
      </c>
      <c r="C449" s="90">
        <f>+PACKING!F439</f>
        <v>141870</v>
      </c>
      <c r="D449" s="90" t="str">
        <f t="shared" si="30"/>
        <v>141870---BSCS</v>
      </c>
      <c r="E449" s="90" t="str">
        <f t="shared" si="31"/>
        <v>CCE6101---CIVICS AND COMMUNITY ENGAGMENT SEC 7</v>
      </c>
      <c r="F449" s="91" t="str">
        <f>+PACKING!E439</f>
        <v>BSCS</v>
      </c>
      <c r="G449" s="92" t="str">
        <f>+PACKING!I439</f>
        <v>III</v>
      </c>
      <c r="H449" s="91" t="s">
        <v>38</v>
      </c>
      <c r="I449" s="90" t="str">
        <f t="shared" si="32"/>
        <v>OB - 38</v>
      </c>
      <c r="J449" s="91" t="str">
        <f t="shared" si="33"/>
        <v>Q</v>
      </c>
      <c r="K449" s="90"/>
      <c r="L449" s="92">
        <f>+PACKING!L439</f>
        <v>17</v>
      </c>
      <c r="M449" s="92">
        <f t="shared" si="34"/>
        <v>19</v>
      </c>
      <c r="N449" s="91" t="str">
        <f>+PACKING!G439</f>
        <v>CCE6101</v>
      </c>
      <c r="O449" s="91" t="str">
        <f>+PACKING!H439</f>
        <v>CIVICS AND COMMUNITY ENGAGMENT SEC 7</v>
      </c>
      <c r="P449" s="90" t="s">
        <v>17</v>
      </c>
      <c r="Q449" s="91" t="str">
        <f>+PACKING!J439</f>
        <v>Q</v>
      </c>
      <c r="R449" s="93" t="str">
        <f>+PACKING!K439</f>
        <v>OB - 38</v>
      </c>
      <c r="S449" s="94" t="s">
        <v>74</v>
      </c>
      <c r="T449" s="211" t="s">
        <v>73</v>
      </c>
      <c r="U449" s="211"/>
      <c r="V449" s="211"/>
      <c r="W449" s="211"/>
      <c r="X449" s="211"/>
      <c r="Y449" s="211"/>
      <c r="Z449" s="211"/>
      <c r="AA449" s="211"/>
      <c r="AB449" s="211"/>
      <c r="AC449" s="211"/>
      <c r="AD449" s="211"/>
      <c r="AE449" s="211"/>
      <c r="AF449" s="211"/>
      <c r="AG449" s="211"/>
      <c r="AH449" s="211"/>
      <c r="AI449" s="211"/>
    </row>
    <row r="450" spans="1:35" ht="24.95" customHeight="1" x14ac:dyDescent="0.25">
      <c r="A450" s="88">
        <f>+PACKING!C440</f>
        <v>439</v>
      </c>
      <c r="B450" s="89" t="str">
        <f>+PACKING!D440</f>
        <v>06 MAY 2024</v>
      </c>
      <c r="C450" s="90">
        <f>+PACKING!F440</f>
        <v>141870</v>
      </c>
      <c r="D450" s="90" t="str">
        <f t="shared" si="30"/>
        <v>141870---BSCS</v>
      </c>
      <c r="E450" s="90" t="str">
        <f t="shared" si="31"/>
        <v>CCE6101---CIVICS AND COMMUNITY ENGAGMENT SEC 7</v>
      </c>
      <c r="F450" s="91" t="str">
        <f>+PACKING!E440</f>
        <v>BSCS</v>
      </c>
      <c r="G450" s="92" t="str">
        <f>+PACKING!I440</f>
        <v>III</v>
      </c>
      <c r="H450" s="91" t="s">
        <v>38</v>
      </c>
      <c r="I450" s="90" t="str">
        <f t="shared" si="32"/>
        <v>OB - 39</v>
      </c>
      <c r="J450" s="91" t="str">
        <f t="shared" si="33"/>
        <v>Q</v>
      </c>
      <c r="K450" s="90"/>
      <c r="L450" s="92">
        <f>+PACKING!L440</f>
        <v>22</v>
      </c>
      <c r="M450" s="92">
        <f t="shared" si="34"/>
        <v>24</v>
      </c>
      <c r="N450" s="91" t="str">
        <f>+PACKING!G440</f>
        <v>CCE6101</v>
      </c>
      <c r="O450" s="91" t="str">
        <f>+PACKING!H440</f>
        <v>CIVICS AND COMMUNITY ENGAGMENT SEC 7</v>
      </c>
      <c r="P450" s="90" t="s">
        <v>17</v>
      </c>
      <c r="Q450" s="91" t="str">
        <f>+PACKING!J440</f>
        <v>Q</v>
      </c>
      <c r="R450" s="93" t="str">
        <f>+PACKING!K440</f>
        <v>OB - 39</v>
      </c>
      <c r="S450" s="94" t="s">
        <v>74</v>
      </c>
      <c r="T450" s="211" t="s">
        <v>73</v>
      </c>
      <c r="U450" s="211"/>
      <c r="V450" s="211"/>
      <c r="W450" s="211"/>
      <c r="X450" s="211"/>
      <c r="Y450" s="211"/>
      <c r="Z450" s="211"/>
      <c r="AA450" s="211"/>
      <c r="AB450" s="211"/>
      <c r="AC450" s="211"/>
      <c r="AD450" s="211"/>
      <c r="AE450" s="211"/>
      <c r="AF450" s="211"/>
      <c r="AG450" s="211"/>
      <c r="AH450" s="211"/>
      <c r="AI450" s="211"/>
    </row>
    <row r="451" spans="1:35" ht="24.95" customHeight="1" x14ac:dyDescent="0.25">
      <c r="A451" s="88">
        <f>+PACKING!C441</f>
        <v>440</v>
      </c>
      <c r="B451" s="89" t="str">
        <f>+PACKING!D441</f>
        <v>06 MAY 2024</v>
      </c>
      <c r="C451" s="90">
        <f>+PACKING!F441</f>
        <v>141870</v>
      </c>
      <c r="D451" s="90" t="str">
        <f t="shared" si="30"/>
        <v>141870---BSCS</v>
      </c>
      <c r="E451" s="90" t="str">
        <f t="shared" si="31"/>
        <v>CCE6101---CIVICS AND COMMUNITY ENGAGMENT SEC 7</v>
      </c>
      <c r="F451" s="91" t="str">
        <f>+PACKING!E441</f>
        <v>BSCS</v>
      </c>
      <c r="G451" s="92" t="str">
        <f>+PACKING!I441</f>
        <v>III</v>
      </c>
      <c r="H451" s="91" t="s">
        <v>38</v>
      </c>
      <c r="I451" s="90" t="str">
        <f t="shared" si="32"/>
        <v>OB - 40</v>
      </c>
      <c r="J451" s="91" t="str">
        <f t="shared" si="33"/>
        <v>Q</v>
      </c>
      <c r="K451" s="90"/>
      <c r="L451" s="92">
        <f>+PACKING!L441</f>
        <v>5</v>
      </c>
      <c r="M451" s="92">
        <f t="shared" si="34"/>
        <v>7</v>
      </c>
      <c r="N451" s="91" t="str">
        <f>+PACKING!G441</f>
        <v>CCE6101</v>
      </c>
      <c r="O451" s="91" t="str">
        <f>+PACKING!H441</f>
        <v>CIVICS AND COMMUNITY ENGAGMENT SEC 7</v>
      </c>
      <c r="P451" s="90" t="s">
        <v>17</v>
      </c>
      <c r="Q451" s="91" t="str">
        <f>+PACKING!J441</f>
        <v>Q</v>
      </c>
      <c r="R451" s="93" t="str">
        <f>+PACKING!K441</f>
        <v>OB - 40</v>
      </c>
      <c r="S451" s="94" t="s">
        <v>74</v>
      </c>
      <c r="T451" s="211" t="s">
        <v>73</v>
      </c>
      <c r="U451" s="211"/>
      <c r="V451" s="211"/>
      <c r="W451" s="211"/>
      <c r="X451" s="211"/>
      <c r="Y451" s="211"/>
      <c r="Z451" s="211"/>
      <c r="AA451" s="211"/>
      <c r="AB451" s="211"/>
      <c r="AC451" s="211"/>
      <c r="AD451" s="211"/>
      <c r="AE451" s="211"/>
      <c r="AF451" s="211"/>
      <c r="AG451" s="211"/>
      <c r="AH451" s="211"/>
      <c r="AI451" s="211"/>
    </row>
    <row r="452" spans="1:35" ht="24.95" customHeight="1" x14ac:dyDescent="0.25">
      <c r="A452" s="88">
        <f>+PACKING!C442</f>
        <v>441</v>
      </c>
      <c r="B452" s="89" t="str">
        <f>+PACKING!D442</f>
        <v>06 MAY 2024</v>
      </c>
      <c r="C452" s="90">
        <f>+PACKING!F442</f>
        <v>141873</v>
      </c>
      <c r="D452" s="90" t="str">
        <f t="shared" si="30"/>
        <v>141873---BSCS</v>
      </c>
      <c r="E452" s="90" t="str">
        <f t="shared" si="31"/>
        <v>CCE6101---CIVICS AND COMMUNITY ENGAGMENT SEC 8</v>
      </c>
      <c r="F452" s="91" t="str">
        <f>+PACKING!E442</f>
        <v>BSCS</v>
      </c>
      <c r="G452" s="92" t="str">
        <f>+PACKING!I442</f>
        <v>III</v>
      </c>
      <c r="H452" s="91" t="s">
        <v>38</v>
      </c>
      <c r="I452" s="90" t="str">
        <f t="shared" si="32"/>
        <v>OB - 40</v>
      </c>
      <c r="J452" s="91" t="str">
        <f t="shared" si="33"/>
        <v>Q</v>
      </c>
      <c r="K452" s="90"/>
      <c r="L452" s="92">
        <f>+PACKING!L442</f>
        <v>17</v>
      </c>
      <c r="M452" s="92">
        <f t="shared" si="34"/>
        <v>19</v>
      </c>
      <c r="N452" s="91" t="str">
        <f>+PACKING!G442</f>
        <v>CCE6101</v>
      </c>
      <c r="O452" s="91" t="str">
        <f>+PACKING!H442</f>
        <v>CIVICS AND COMMUNITY ENGAGMENT SEC 8</v>
      </c>
      <c r="P452" s="90" t="s">
        <v>17</v>
      </c>
      <c r="Q452" s="91" t="str">
        <f>+PACKING!J442</f>
        <v>Q</v>
      </c>
      <c r="R452" s="93" t="str">
        <f>+PACKING!K442</f>
        <v>OB - 40</v>
      </c>
      <c r="S452" s="94" t="s">
        <v>74</v>
      </c>
      <c r="T452" s="211" t="s">
        <v>73</v>
      </c>
      <c r="U452" s="211"/>
      <c r="V452" s="211"/>
      <c r="W452" s="211"/>
      <c r="X452" s="211"/>
      <c r="Y452" s="211"/>
      <c r="Z452" s="211"/>
      <c r="AA452" s="211"/>
      <c r="AB452" s="211"/>
      <c r="AC452" s="211"/>
      <c r="AD452" s="211"/>
      <c r="AE452" s="211"/>
      <c r="AF452" s="211"/>
      <c r="AG452" s="211"/>
      <c r="AH452" s="211"/>
      <c r="AI452" s="211"/>
    </row>
    <row r="453" spans="1:35" ht="24.95" customHeight="1" x14ac:dyDescent="0.25">
      <c r="A453" s="88">
        <f>+PACKING!C443</f>
        <v>442</v>
      </c>
      <c r="B453" s="89" t="str">
        <f>+PACKING!D443</f>
        <v>06 MAY 2024</v>
      </c>
      <c r="C453" s="90">
        <f>+PACKING!F443</f>
        <v>141873</v>
      </c>
      <c r="D453" s="90" t="str">
        <f t="shared" si="30"/>
        <v>141873---BSCS</v>
      </c>
      <c r="E453" s="90" t="str">
        <f t="shared" si="31"/>
        <v>CCE6101---CIVICS AND COMMUNITY ENGAGMENT SEC 8</v>
      </c>
      <c r="F453" s="91" t="str">
        <f>+PACKING!E443</f>
        <v>BSCS</v>
      </c>
      <c r="G453" s="92" t="str">
        <f>+PACKING!I443</f>
        <v>III</v>
      </c>
      <c r="H453" s="91" t="s">
        <v>38</v>
      </c>
      <c r="I453" s="90" t="str">
        <f t="shared" si="32"/>
        <v>OB - 41</v>
      </c>
      <c r="J453" s="91" t="str">
        <f t="shared" si="33"/>
        <v>Q</v>
      </c>
      <c r="K453" s="90"/>
      <c r="L453" s="92">
        <f>+PACKING!L443</f>
        <v>22</v>
      </c>
      <c r="M453" s="92">
        <f t="shared" si="34"/>
        <v>24</v>
      </c>
      <c r="N453" s="91" t="str">
        <f>+PACKING!G443</f>
        <v>CCE6101</v>
      </c>
      <c r="O453" s="91" t="str">
        <f>+PACKING!H443</f>
        <v>CIVICS AND COMMUNITY ENGAGMENT SEC 8</v>
      </c>
      <c r="P453" s="90" t="s">
        <v>17</v>
      </c>
      <c r="Q453" s="91" t="str">
        <f>+PACKING!J443</f>
        <v>Q</v>
      </c>
      <c r="R453" s="93" t="str">
        <f>+PACKING!K443</f>
        <v>OB - 41</v>
      </c>
      <c r="S453" s="94" t="s">
        <v>74</v>
      </c>
      <c r="T453" s="211" t="s">
        <v>73</v>
      </c>
      <c r="U453" s="211"/>
      <c r="V453" s="211"/>
      <c r="W453" s="211"/>
      <c r="X453" s="211"/>
      <c r="Y453" s="211"/>
      <c r="Z453" s="211"/>
      <c r="AA453" s="211"/>
      <c r="AB453" s="211"/>
      <c r="AC453" s="211"/>
      <c r="AD453" s="211"/>
      <c r="AE453" s="211"/>
      <c r="AF453" s="211"/>
      <c r="AG453" s="211"/>
      <c r="AH453" s="211"/>
      <c r="AI453" s="211"/>
    </row>
    <row r="454" spans="1:35" ht="24.95" customHeight="1" x14ac:dyDescent="0.25">
      <c r="A454" s="88">
        <f>+PACKING!C444</f>
        <v>443</v>
      </c>
      <c r="B454" s="89" t="str">
        <f>+PACKING!D444</f>
        <v>06 MAY 2024</v>
      </c>
      <c r="C454" s="90">
        <f>+PACKING!F444</f>
        <v>141873</v>
      </c>
      <c r="D454" s="90" t="str">
        <f t="shared" si="30"/>
        <v>141873---BSCS</v>
      </c>
      <c r="E454" s="90" t="str">
        <f t="shared" si="31"/>
        <v>CCE6101---CIVICS AND COMMUNITY ENGAGMENT SEC 8</v>
      </c>
      <c r="F454" s="91" t="str">
        <f>+PACKING!E444</f>
        <v>BSCS</v>
      </c>
      <c r="G454" s="92" t="str">
        <f>+PACKING!I444</f>
        <v>III</v>
      </c>
      <c r="H454" s="91" t="s">
        <v>38</v>
      </c>
      <c r="I454" s="90" t="str">
        <f t="shared" si="32"/>
        <v>OB - 42</v>
      </c>
      <c r="J454" s="91" t="str">
        <f t="shared" si="33"/>
        <v>Q</v>
      </c>
      <c r="K454" s="90"/>
      <c r="L454" s="92">
        <f>+PACKING!L444</f>
        <v>2</v>
      </c>
      <c r="M454" s="92">
        <f t="shared" si="34"/>
        <v>4</v>
      </c>
      <c r="N454" s="91" t="str">
        <f>+PACKING!G444</f>
        <v>CCE6101</v>
      </c>
      <c r="O454" s="91" t="str">
        <f>+PACKING!H444</f>
        <v>CIVICS AND COMMUNITY ENGAGMENT SEC 8</v>
      </c>
      <c r="P454" s="90" t="s">
        <v>17</v>
      </c>
      <c r="Q454" s="91" t="str">
        <f>+PACKING!J444</f>
        <v>Q</v>
      </c>
      <c r="R454" s="93" t="str">
        <f>+PACKING!K444</f>
        <v>OB - 42</v>
      </c>
      <c r="S454" s="94" t="s">
        <v>74</v>
      </c>
      <c r="T454" s="211" t="s">
        <v>73</v>
      </c>
      <c r="U454" s="211"/>
      <c r="V454" s="211"/>
      <c r="W454" s="211"/>
      <c r="X454" s="211"/>
      <c r="Y454" s="211"/>
      <c r="Z454" s="211"/>
      <c r="AA454" s="211"/>
      <c r="AB454" s="211"/>
      <c r="AC454" s="211"/>
      <c r="AD454" s="211"/>
      <c r="AE454" s="211"/>
      <c r="AF454" s="211"/>
      <c r="AG454" s="211"/>
      <c r="AH454" s="211"/>
      <c r="AI454" s="211"/>
    </row>
    <row r="455" spans="1:35" ht="24.95" customHeight="1" x14ac:dyDescent="0.25">
      <c r="A455" s="88">
        <f>+PACKING!C445</f>
        <v>444</v>
      </c>
      <c r="B455" s="89" t="str">
        <f>+PACKING!D445</f>
        <v>06 MAY 2024</v>
      </c>
      <c r="C455" s="90">
        <f>+PACKING!F445</f>
        <v>141874</v>
      </c>
      <c r="D455" s="90" t="str">
        <f t="shared" si="30"/>
        <v>141874---BSCS</v>
      </c>
      <c r="E455" s="90" t="str">
        <f t="shared" si="31"/>
        <v>CCE6101---CIVICS AND COMMUNITY ENGAGMENT SEC 9</v>
      </c>
      <c r="F455" s="91" t="str">
        <f>+PACKING!E445</f>
        <v>BSCS</v>
      </c>
      <c r="G455" s="92" t="str">
        <f>+PACKING!I445</f>
        <v>III</v>
      </c>
      <c r="H455" s="91" t="s">
        <v>38</v>
      </c>
      <c r="I455" s="90" t="str">
        <f t="shared" si="32"/>
        <v>OB - 42</v>
      </c>
      <c r="J455" s="91" t="str">
        <f t="shared" si="33"/>
        <v>Q</v>
      </c>
      <c r="K455" s="90"/>
      <c r="L455" s="92">
        <f>+PACKING!L445</f>
        <v>20</v>
      </c>
      <c r="M455" s="92">
        <f t="shared" si="34"/>
        <v>22</v>
      </c>
      <c r="N455" s="91" t="str">
        <f>+PACKING!G445</f>
        <v>CCE6101</v>
      </c>
      <c r="O455" s="91" t="str">
        <f>+PACKING!H445</f>
        <v>CIVICS AND COMMUNITY ENGAGMENT SEC 9</v>
      </c>
      <c r="P455" s="90" t="s">
        <v>17</v>
      </c>
      <c r="Q455" s="91" t="str">
        <f>+PACKING!J445</f>
        <v>Q</v>
      </c>
      <c r="R455" s="93" t="str">
        <f>+PACKING!K445</f>
        <v>OB - 42</v>
      </c>
      <c r="S455" s="94" t="s">
        <v>74</v>
      </c>
      <c r="T455" s="211" t="s">
        <v>73</v>
      </c>
      <c r="U455" s="211"/>
      <c r="V455" s="211"/>
      <c r="W455" s="211"/>
      <c r="X455" s="211"/>
      <c r="Y455" s="211"/>
      <c r="Z455" s="211"/>
      <c r="AA455" s="211"/>
      <c r="AB455" s="211"/>
      <c r="AC455" s="211"/>
      <c r="AD455" s="211"/>
      <c r="AE455" s="211"/>
      <c r="AF455" s="211"/>
      <c r="AG455" s="211"/>
      <c r="AH455" s="211"/>
      <c r="AI455" s="211"/>
    </row>
    <row r="456" spans="1:35" ht="24.95" customHeight="1" x14ac:dyDescent="0.25">
      <c r="A456" s="88">
        <f>+PACKING!C446</f>
        <v>445</v>
      </c>
      <c r="B456" s="89" t="str">
        <f>+PACKING!D446</f>
        <v>06 MAY 2024</v>
      </c>
      <c r="C456" s="90">
        <f>+PACKING!F446</f>
        <v>141874</v>
      </c>
      <c r="D456" s="90" t="str">
        <f t="shared" si="30"/>
        <v>141874---BSCS</v>
      </c>
      <c r="E456" s="90" t="str">
        <f t="shared" si="31"/>
        <v>CCE6101---CIVICS AND COMMUNITY ENGAGMENT SEC 9</v>
      </c>
      <c r="F456" s="91" t="str">
        <f>+PACKING!E446</f>
        <v>BSCS</v>
      </c>
      <c r="G456" s="92" t="str">
        <f>+PACKING!I446</f>
        <v>III</v>
      </c>
      <c r="H456" s="91" t="s">
        <v>38</v>
      </c>
      <c r="I456" s="90" t="str">
        <f t="shared" si="32"/>
        <v>OB - 45</v>
      </c>
      <c r="J456" s="91" t="str">
        <f t="shared" si="33"/>
        <v>R</v>
      </c>
      <c r="K456" s="90"/>
      <c r="L456" s="92">
        <f>+PACKING!L446</f>
        <v>22</v>
      </c>
      <c r="M456" s="92">
        <f t="shared" si="34"/>
        <v>24</v>
      </c>
      <c r="N456" s="91" t="str">
        <f>+PACKING!G446</f>
        <v>CCE6101</v>
      </c>
      <c r="O456" s="91" t="str">
        <f>+PACKING!H446</f>
        <v>CIVICS AND COMMUNITY ENGAGMENT SEC 9</v>
      </c>
      <c r="P456" s="90" t="s">
        <v>17</v>
      </c>
      <c r="Q456" s="91" t="str">
        <f>+PACKING!J446</f>
        <v>R</v>
      </c>
      <c r="R456" s="93" t="str">
        <f>+PACKING!K446</f>
        <v>OB - 45</v>
      </c>
      <c r="S456" s="94" t="s">
        <v>74</v>
      </c>
      <c r="T456" s="211" t="s">
        <v>73</v>
      </c>
      <c r="U456" s="211"/>
      <c r="V456" s="211"/>
      <c r="W456" s="211"/>
      <c r="X456" s="211"/>
      <c r="Y456" s="211"/>
      <c r="Z456" s="211"/>
      <c r="AA456" s="211"/>
      <c r="AB456" s="211"/>
      <c r="AC456" s="211"/>
      <c r="AD456" s="211"/>
      <c r="AE456" s="211"/>
      <c r="AF456" s="211"/>
      <c r="AG456" s="211"/>
      <c r="AH456" s="211"/>
      <c r="AI456" s="211"/>
    </row>
    <row r="457" spans="1:35" ht="24.95" customHeight="1" x14ac:dyDescent="0.25">
      <c r="A457" s="88">
        <f>+PACKING!C447</f>
        <v>446</v>
      </c>
      <c r="B457" s="89" t="str">
        <f>+PACKING!D447</f>
        <v>06 MAY 2024</v>
      </c>
      <c r="C457" s="90">
        <f>+PACKING!F447</f>
        <v>141874</v>
      </c>
      <c r="D457" s="90" t="str">
        <f t="shared" si="30"/>
        <v>141874---BSCS</v>
      </c>
      <c r="E457" s="90" t="str">
        <f t="shared" si="31"/>
        <v>CCE6101---CIVICS AND COMMUNITY ENGAGMENT SEC 9</v>
      </c>
      <c r="F457" s="91" t="str">
        <f>+PACKING!E447</f>
        <v>BSCS</v>
      </c>
      <c r="G457" s="92" t="str">
        <f>+PACKING!I447</f>
        <v>III</v>
      </c>
      <c r="H457" s="91" t="s">
        <v>38</v>
      </c>
      <c r="I457" s="90" t="str">
        <f t="shared" si="32"/>
        <v>OB - 46</v>
      </c>
      <c r="J457" s="91" t="str">
        <f t="shared" si="33"/>
        <v>R</v>
      </c>
      <c r="K457" s="90"/>
      <c r="L457" s="92">
        <f>+PACKING!L447</f>
        <v>3</v>
      </c>
      <c r="M457" s="92">
        <f t="shared" si="34"/>
        <v>5</v>
      </c>
      <c r="N457" s="91" t="str">
        <f>+PACKING!G447</f>
        <v>CCE6101</v>
      </c>
      <c r="O457" s="91" t="str">
        <f>+PACKING!H447</f>
        <v>CIVICS AND COMMUNITY ENGAGMENT SEC 9</v>
      </c>
      <c r="P457" s="90" t="s">
        <v>17</v>
      </c>
      <c r="Q457" s="91" t="str">
        <f>+PACKING!J447</f>
        <v>R</v>
      </c>
      <c r="R457" s="93" t="str">
        <f>+PACKING!K447</f>
        <v>OB - 46</v>
      </c>
      <c r="S457" s="94" t="s">
        <v>74</v>
      </c>
      <c r="T457" s="211" t="s">
        <v>73</v>
      </c>
      <c r="U457" s="211"/>
      <c r="V457" s="211"/>
      <c r="W457" s="211"/>
      <c r="X457" s="211"/>
      <c r="Y457" s="211"/>
      <c r="Z457" s="211"/>
      <c r="AA457" s="211"/>
      <c r="AB457" s="211"/>
      <c r="AC457" s="211"/>
      <c r="AD457" s="211"/>
      <c r="AE457" s="211"/>
      <c r="AF457" s="211"/>
      <c r="AG457" s="211"/>
      <c r="AH457" s="211"/>
      <c r="AI457" s="211"/>
    </row>
    <row r="458" spans="1:35" ht="24.95" customHeight="1" x14ac:dyDescent="0.25">
      <c r="A458" s="88">
        <f>+PACKING!C448</f>
        <v>447</v>
      </c>
      <c r="B458" s="89" t="str">
        <f>+PACKING!D448</f>
        <v>06 MAY 2024</v>
      </c>
      <c r="C458" s="90">
        <f>+PACKING!F448</f>
        <v>141875</v>
      </c>
      <c r="D458" s="90" t="str">
        <f t="shared" si="30"/>
        <v>141875---BSCS</v>
      </c>
      <c r="E458" s="90" t="str">
        <f t="shared" si="31"/>
        <v>CCE6101---CIVICS AND COMMUNITY ENGAGMENT SEC 10</v>
      </c>
      <c r="F458" s="91" t="str">
        <f>+PACKING!E448</f>
        <v>BSCS</v>
      </c>
      <c r="G458" s="92" t="str">
        <f>+PACKING!I448</f>
        <v>III</v>
      </c>
      <c r="H458" s="91" t="s">
        <v>38</v>
      </c>
      <c r="I458" s="90" t="str">
        <f t="shared" si="32"/>
        <v>OB - 46</v>
      </c>
      <c r="J458" s="91" t="str">
        <f t="shared" si="33"/>
        <v>R</v>
      </c>
      <c r="K458" s="90"/>
      <c r="L458" s="92">
        <f>+PACKING!L448</f>
        <v>19</v>
      </c>
      <c r="M458" s="92">
        <f t="shared" si="34"/>
        <v>21</v>
      </c>
      <c r="N458" s="91" t="str">
        <f>+PACKING!G448</f>
        <v>CCE6101</v>
      </c>
      <c r="O458" s="91" t="str">
        <f>+PACKING!H448</f>
        <v>CIVICS AND COMMUNITY ENGAGMENT SEC 10</v>
      </c>
      <c r="P458" s="90" t="s">
        <v>17</v>
      </c>
      <c r="Q458" s="91" t="str">
        <f>+PACKING!J448</f>
        <v>R</v>
      </c>
      <c r="R458" s="93" t="str">
        <f>+PACKING!K448</f>
        <v>OB - 46</v>
      </c>
      <c r="S458" s="94" t="s">
        <v>74</v>
      </c>
      <c r="T458" s="211" t="s">
        <v>73</v>
      </c>
      <c r="U458" s="211"/>
      <c r="V458" s="211"/>
      <c r="W458" s="211"/>
      <c r="X458" s="211"/>
      <c r="Y458" s="211"/>
      <c r="Z458" s="211"/>
      <c r="AA458" s="211"/>
      <c r="AB458" s="211"/>
      <c r="AC458" s="211"/>
      <c r="AD458" s="211"/>
      <c r="AE458" s="211"/>
      <c r="AF458" s="211"/>
      <c r="AG458" s="211"/>
      <c r="AH458" s="211"/>
      <c r="AI458" s="211"/>
    </row>
    <row r="459" spans="1:35" ht="24.95" customHeight="1" x14ac:dyDescent="0.25">
      <c r="A459" s="88">
        <f>+PACKING!C449</f>
        <v>448</v>
      </c>
      <c r="B459" s="89" t="str">
        <f>+PACKING!D449</f>
        <v>06 MAY 2024</v>
      </c>
      <c r="C459" s="90">
        <f>+PACKING!F449</f>
        <v>141875</v>
      </c>
      <c r="D459" s="90" t="str">
        <f t="shared" si="30"/>
        <v>141875---BSCS</v>
      </c>
      <c r="E459" s="90" t="str">
        <f t="shared" si="31"/>
        <v>CCE6101---CIVICS AND COMMUNITY ENGAGMENT SEC 10</v>
      </c>
      <c r="F459" s="91" t="str">
        <f>+PACKING!E449</f>
        <v>BSCS</v>
      </c>
      <c r="G459" s="92" t="str">
        <f>+PACKING!I449</f>
        <v>III</v>
      </c>
      <c r="H459" s="91" t="s">
        <v>38</v>
      </c>
      <c r="I459" s="90" t="str">
        <f t="shared" si="32"/>
        <v>OB - 47</v>
      </c>
      <c r="J459" s="91" t="str">
        <f t="shared" si="33"/>
        <v>R</v>
      </c>
      <c r="K459" s="90"/>
      <c r="L459" s="92">
        <f>+PACKING!L449</f>
        <v>22</v>
      </c>
      <c r="M459" s="92">
        <f t="shared" si="34"/>
        <v>24</v>
      </c>
      <c r="N459" s="91" t="str">
        <f>+PACKING!G449</f>
        <v>CCE6101</v>
      </c>
      <c r="O459" s="91" t="str">
        <f>+PACKING!H449</f>
        <v>CIVICS AND COMMUNITY ENGAGMENT SEC 10</v>
      </c>
      <c r="P459" s="90" t="s">
        <v>17</v>
      </c>
      <c r="Q459" s="91" t="str">
        <f>+PACKING!J449</f>
        <v>R</v>
      </c>
      <c r="R459" s="93" t="str">
        <f>+PACKING!K449</f>
        <v>OB - 47</v>
      </c>
      <c r="S459" s="94" t="s">
        <v>74</v>
      </c>
      <c r="T459" s="211" t="s">
        <v>73</v>
      </c>
      <c r="U459" s="211"/>
      <c r="V459" s="211"/>
      <c r="W459" s="211"/>
      <c r="X459" s="211"/>
      <c r="Y459" s="211"/>
      <c r="Z459" s="211"/>
      <c r="AA459" s="211"/>
      <c r="AB459" s="211"/>
      <c r="AC459" s="211"/>
      <c r="AD459" s="211"/>
      <c r="AE459" s="211"/>
      <c r="AF459" s="211"/>
      <c r="AG459" s="211"/>
      <c r="AH459" s="211"/>
      <c r="AI459" s="211"/>
    </row>
    <row r="460" spans="1:35" ht="24.95" customHeight="1" x14ac:dyDescent="0.25">
      <c r="A460" s="88">
        <f>+PACKING!C450</f>
        <v>449</v>
      </c>
      <c r="B460" s="89" t="str">
        <f>+PACKING!D450</f>
        <v>06 MAY 2024</v>
      </c>
      <c r="C460" s="90">
        <f>+PACKING!F450</f>
        <v>141875</v>
      </c>
      <c r="D460" s="90" t="str">
        <f t="shared" si="30"/>
        <v>141875---BSCS</v>
      </c>
      <c r="E460" s="90" t="str">
        <f t="shared" si="31"/>
        <v>CCE6101---CIVICS AND COMMUNITY ENGAGMENT SEC 10</v>
      </c>
      <c r="F460" s="91" t="str">
        <f>+PACKING!E450</f>
        <v>BSCS</v>
      </c>
      <c r="G460" s="92" t="str">
        <f>+PACKING!I450</f>
        <v>III</v>
      </c>
      <c r="H460" s="91" t="s">
        <v>38</v>
      </c>
      <c r="I460" s="90" t="str">
        <f t="shared" si="32"/>
        <v>OB - 48</v>
      </c>
      <c r="J460" s="91" t="str">
        <f t="shared" si="33"/>
        <v>R</v>
      </c>
      <c r="K460" s="90"/>
      <c r="L460" s="92">
        <f>+PACKING!L450</f>
        <v>1</v>
      </c>
      <c r="M460" s="92">
        <f t="shared" si="34"/>
        <v>3</v>
      </c>
      <c r="N460" s="91" t="str">
        <f>+PACKING!G450</f>
        <v>CCE6101</v>
      </c>
      <c r="O460" s="91" t="str">
        <f>+PACKING!H450</f>
        <v>CIVICS AND COMMUNITY ENGAGMENT SEC 10</v>
      </c>
      <c r="P460" s="90" t="s">
        <v>17</v>
      </c>
      <c r="Q460" s="91" t="str">
        <f>+PACKING!J450</f>
        <v>R</v>
      </c>
      <c r="R460" s="93" t="str">
        <f>+PACKING!K450</f>
        <v>OB - 48</v>
      </c>
      <c r="S460" s="94" t="s">
        <v>74</v>
      </c>
      <c r="T460" s="211" t="s">
        <v>73</v>
      </c>
      <c r="U460" s="211"/>
      <c r="V460" s="211"/>
      <c r="W460" s="211"/>
      <c r="X460" s="211"/>
      <c r="Y460" s="211"/>
      <c r="Z460" s="211"/>
      <c r="AA460" s="211"/>
      <c r="AB460" s="211"/>
      <c r="AC460" s="211"/>
      <c r="AD460" s="211"/>
      <c r="AE460" s="211"/>
      <c r="AF460" s="211"/>
      <c r="AG460" s="211"/>
      <c r="AH460" s="211"/>
      <c r="AI460" s="211"/>
    </row>
    <row r="461" spans="1:35" ht="24.95" customHeight="1" x14ac:dyDescent="0.25">
      <c r="A461" s="88">
        <f>+PACKING!C451</f>
        <v>450</v>
      </c>
      <c r="B461" s="89" t="str">
        <f>+PACKING!D451</f>
        <v>06 MAY 2024</v>
      </c>
      <c r="C461" s="90">
        <f>+PACKING!F451</f>
        <v>141878</v>
      </c>
      <c r="D461" s="90" t="str">
        <f t="shared" ref="D461:D524" si="35">+C461&amp;H461&amp;F461</f>
        <v>141878---BSCS</v>
      </c>
      <c r="E461" s="90" t="str">
        <f t="shared" ref="E461:E524" si="36">+N461&amp;H461&amp;O461</f>
        <v>CCE6101---CIVICS AND COMMUNITY ENGAGMENT SEC 11</v>
      </c>
      <c r="F461" s="91" t="str">
        <f>+PACKING!E451</f>
        <v>BSCS</v>
      </c>
      <c r="G461" s="92" t="str">
        <f>+PACKING!I451</f>
        <v>III</v>
      </c>
      <c r="H461" s="91" t="s">
        <v>38</v>
      </c>
      <c r="I461" s="90" t="str">
        <f t="shared" ref="I461:I524" si="37">+R461</f>
        <v>OB - 48</v>
      </c>
      <c r="J461" s="91" t="str">
        <f t="shared" ref="J461:J524" si="38">+Q461</f>
        <v>R</v>
      </c>
      <c r="K461" s="90"/>
      <c r="L461" s="92">
        <f>+PACKING!L451</f>
        <v>21</v>
      </c>
      <c r="M461" s="92">
        <f t="shared" ref="M461:M524" si="39">+L461+2</f>
        <v>23</v>
      </c>
      <c r="N461" s="91" t="str">
        <f>+PACKING!G451</f>
        <v>CCE6101</v>
      </c>
      <c r="O461" s="91" t="str">
        <f>+PACKING!H451</f>
        <v>CIVICS AND COMMUNITY ENGAGMENT SEC 11</v>
      </c>
      <c r="P461" s="90" t="s">
        <v>17</v>
      </c>
      <c r="Q461" s="91" t="str">
        <f>+PACKING!J451</f>
        <v>R</v>
      </c>
      <c r="R461" s="93" t="str">
        <f>+PACKING!K451</f>
        <v>OB - 48</v>
      </c>
      <c r="S461" s="94" t="s">
        <v>74</v>
      </c>
      <c r="T461" s="211" t="s">
        <v>73</v>
      </c>
      <c r="U461" s="211"/>
      <c r="V461" s="211"/>
      <c r="W461" s="211"/>
      <c r="X461" s="211"/>
      <c r="Y461" s="211"/>
      <c r="Z461" s="211"/>
      <c r="AA461" s="211"/>
      <c r="AB461" s="211"/>
      <c r="AC461" s="211"/>
      <c r="AD461" s="211"/>
      <c r="AE461" s="211"/>
      <c r="AF461" s="211"/>
      <c r="AG461" s="211"/>
      <c r="AH461" s="211"/>
      <c r="AI461" s="211"/>
    </row>
    <row r="462" spans="1:35" ht="24.95" customHeight="1" x14ac:dyDescent="0.25">
      <c r="A462" s="88">
        <f>+PACKING!C452</f>
        <v>451</v>
      </c>
      <c r="B462" s="89" t="str">
        <f>+PACKING!D452</f>
        <v>06 MAY 2024</v>
      </c>
      <c r="C462" s="90">
        <f>+PACKING!F452</f>
        <v>141878</v>
      </c>
      <c r="D462" s="90" t="str">
        <f t="shared" si="35"/>
        <v>141878---BSCS</v>
      </c>
      <c r="E462" s="90" t="str">
        <f t="shared" si="36"/>
        <v>CCE6101---CIVICS AND COMMUNITY ENGAGMENT SEC 11</v>
      </c>
      <c r="F462" s="91" t="str">
        <f>+PACKING!E452</f>
        <v>BSCS</v>
      </c>
      <c r="G462" s="92" t="str">
        <f>+PACKING!I452</f>
        <v>III</v>
      </c>
      <c r="H462" s="91" t="s">
        <v>38</v>
      </c>
      <c r="I462" s="90" t="str">
        <f t="shared" si="37"/>
        <v>OB - 49</v>
      </c>
      <c r="J462" s="91" t="str">
        <f t="shared" si="38"/>
        <v>R</v>
      </c>
      <c r="K462" s="90"/>
      <c r="L462" s="92">
        <f>+PACKING!L452</f>
        <v>19</v>
      </c>
      <c r="M462" s="92">
        <f t="shared" si="39"/>
        <v>21</v>
      </c>
      <c r="N462" s="91" t="str">
        <f>+PACKING!G452</f>
        <v>CCE6101</v>
      </c>
      <c r="O462" s="91" t="str">
        <f>+PACKING!H452</f>
        <v>CIVICS AND COMMUNITY ENGAGMENT SEC 11</v>
      </c>
      <c r="P462" s="90" t="s">
        <v>17</v>
      </c>
      <c r="Q462" s="91" t="str">
        <f>+PACKING!J452</f>
        <v>R</v>
      </c>
      <c r="R462" s="93" t="str">
        <f>+PACKING!K452</f>
        <v>OB - 49</v>
      </c>
      <c r="S462" s="94" t="s">
        <v>74</v>
      </c>
      <c r="T462" s="211" t="s">
        <v>73</v>
      </c>
      <c r="U462" s="211"/>
      <c r="V462" s="211"/>
      <c r="W462" s="211"/>
      <c r="X462" s="211"/>
      <c r="Y462" s="211"/>
      <c r="Z462" s="211"/>
      <c r="AA462" s="211"/>
      <c r="AB462" s="211"/>
      <c r="AC462" s="211"/>
      <c r="AD462" s="211"/>
      <c r="AE462" s="211"/>
      <c r="AF462" s="211"/>
      <c r="AG462" s="211"/>
      <c r="AH462" s="211"/>
      <c r="AI462" s="211"/>
    </row>
    <row r="463" spans="1:35" ht="24.95" customHeight="1" x14ac:dyDescent="0.25">
      <c r="A463" s="88">
        <f>+PACKING!C453</f>
        <v>452</v>
      </c>
      <c r="B463" s="89" t="str">
        <f>+PACKING!D453</f>
        <v>06 MAY 2024</v>
      </c>
      <c r="C463" s="90">
        <f>+PACKING!F453</f>
        <v>141879</v>
      </c>
      <c r="D463" s="90" t="str">
        <f t="shared" si="35"/>
        <v>141879---BSCS</v>
      </c>
      <c r="E463" s="90" t="str">
        <f t="shared" si="36"/>
        <v>CCE6101---CIVICS AND COMMUNITY ENGAGMENT SEC 12</v>
      </c>
      <c r="F463" s="91" t="str">
        <f>+PACKING!E453</f>
        <v>BSCS</v>
      </c>
      <c r="G463" s="92" t="str">
        <f>+PACKING!I453</f>
        <v>III</v>
      </c>
      <c r="H463" s="91" t="s">
        <v>38</v>
      </c>
      <c r="I463" s="90" t="str">
        <f t="shared" si="37"/>
        <v>OB - 49</v>
      </c>
      <c r="J463" s="91" t="str">
        <f t="shared" si="38"/>
        <v>R</v>
      </c>
      <c r="K463" s="90"/>
      <c r="L463" s="92">
        <f>+PACKING!L453</f>
        <v>3</v>
      </c>
      <c r="M463" s="92">
        <f t="shared" si="39"/>
        <v>5</v>
      </c>
      <c r="N463" s="91" t="str">
        <f>+PACKING!G453</f>
        <v>CCE6101</v>
      </c>
      <c r="O463" s="91" t="str">
        <f>+PACKING!H453</f>
        <v>CIVICS AND COMMUNITY ENGAGMENT SEC 12</v>
      </c>
      <c r="P463" s="90" t="s">
        <v>17</v>
      </c>
      <c r="Q463" s="91" t="str">
        <f>+PACKING!J453</f>
        <v>R</v>
      </c>
      <c r="R463" s="93" t="str">
        <f>+PACKING!K453</f>
        <v>OB - 49</v>
      </c>
      <c r="S463" s="94" t="s">
        <v>74</v>
      </c>
      <c r="T463" s="211" t="s">
        <v>73</v>
      </c>
      <c r="U463" s="211"/>
      <c r="V463" s="211"/>
      <c r="W463" s="211"/>
      <c r="X463" s="211"/>
      <c r="Y463" s="211"/>
      <c r="Z463" s="211"/>
      <c r="AA463" s="211"/>
      <c r="AB463" s="211"/>
      <c r="AC463" s="211"/>
      <c r="AD463" s="211"/>
      <c r="AE463" s="211"/>
      <c r="AF463" s="211"/>
      <c r="AG463" s="211"/>
      <c r="AH463" s="211"/>
      <c r="AI463" s="211"/>
    </row>
    <row r="464" spans="1:35" ht="24.95" customHeight="1" x14ac:dyDescent="0.25">
      <c r="A464" s="88">
        <f>+PACKING!C454</f>
        <v>453</v>
      </c>
      <c r="B464" s="89" t="str">
        <f>+PACKING!D454</f>
        <v>06 MAY 2024</v>
      </c>
      <c r="C464" s="90">
        <f>+PACKING!F454</f>
        <v>141215</v>
      </c>
      <c r="D464" s="90" t="str">
        <f t="shared" si="35"/>
        <v>141215---BS SE</v>
      </c>
      <c r="E464" s="90" t="str">
        <f t="shared" si="36"/>
        <v>CCE6101---CIVICS AND COMMUNITY ENGAGMENT SEC 1</v>
      </c>
      <c r="F464" s="91" t="str">
        <f>+PACKING!E454</f>
        <v>BS SE</v>
      </c>
      <c r="G464" s="92" t="str">
        <f>+PACKING!I454</f>
        <v>III</v>
      </c>
      <c r="H464" s="91" t="s">
        <v>38</v>
      </c>
      <c r="I464" s="90" t="str">
        <f t="shared" si="37"/>
        <v>OB - 51</v>
      </c>
      <c r="J464" s="91" t="str">
        <f t="shared" si="38"/>
        <v>E</v>
      </c>
      <c r="K464" s="90"/>
      <c r="L464" s="92">
        <f>+PACKING!L454</f>
        <v>17</v>
      </c>
      <c r="M464" s="92">
        <f t="shared" si="39"/>
        <v>19</v>
      </c>
      <c r="N464" s="91" t="str">
        <f>+PACKING!G454</f>
        <v>CCE6101</v>
      </c>
      <c r="O464" s="91" t="str">
        <f>+PACKING!H454</f>
        <v>CIVICS AND COMMUNITY ENGAGMENT SEC 1</v>
      </c>
      <c r="P464" s="90" t="s">
        <v>17</v>
      </c>
      <c r="Q464" s="91" t="str">
        <f>+PACKING!J454</f>
        <v>E</v>
      </c>
      <c r="R464" s="93" t="str">
        <f>+PACKING!K454</f>
        <v>OB - 51</v>
      </c>
      <c r="S464" s="94" t="s">
        <v>74</v>
      </c>
      <c r="T464" s="211" t="s">
        <v>73</v>
      </c>
      <c r="U464" s="211"/>
      <c r="V464" s="211"/>
      <c r="W464" s="211"/>
      <c r="X464" s="211"/>
      <c r="Y464" s="211"/>
      <c r="Z464" s="211"/>
      <c r="AA464" s="211"/>
      <c r="AB464" s="211"/>
      <c r="AC464" s="211"/>
      <c r="AD464" s="211"/>
      <c r="AE464" s="211"/>
      <c r="AF464" s="211"/>
      <c r="AG464" s="211"/>
      <c r="AH464" s="211"/>
      <c r="AI464" s="211"/>
    </row>
    <row r="465" spans="1:35" ht="24.95" customHeight="1" x14ac:dyDescent="0.25">
      <c r="A465" s="88">
        <f>+PACKING!C455</f>
        <v>454</v>
      </c>
      <c r="B465" s="89" t="str">
        <f>+PACKING!D455</f>
        <v>06 MAY 2024</v>
      </c>
      <c r="C465" s="90">
        <f>+PACKING!F455</f>
        <v>141216</v>
      </c>
      <c r="D465" s="90" t="str">
        <f t="shared" si="35"/>
        <v>141216---BS SE</v>
      </c>
      <c r="E465" s="90" t="str">
        <f t="shared" si="36"/>
        <v>CCE6101---CIVICS AND COMMUNITY ENGAGMENT SEC 2</v>
      </c>
      <c r="F465" s="91" t="str">
        <f>+PACKING!E455</f>
        <v>BS SE</v>
      </c>
      <c r="G465" s="92" t="str">
        <f>+PACKING!I455</f>
        <v>III</v>
      </c>
      <c r="H465" s="91" t="s">
        <v>38</v>
      </c>
      <c r="I465" s="90" t="str">
        <f t="shared" si="37"/>
        <v>OB - 51</v>
      </c>
      <c r="J465" s="91" t="str">
        <f t="shared" si="38"/>
        <v>E</v>
      </c>
      <c r="K465" s="90"/>
      <c r="L465" s="92">
        <f>+PACKING!L455</f>
        <v>5</v>
      </c>
      <c r="M465" s="92">
        <f t="shared" si="39"/>
        <v>7</v>
      </c>
      <c r="N465" s="91" t="str">
        <f>+PACKING!G455</f>
        <v>CCE6101</v>
      </c>
      <c r="O465" s="91" t="str">
        <f>+PACKING!H455</f>
        <v>CIVICS AND COMMUNITY ENGAGMENT SEC 2</v>
      </c>
      <c r="P465" s="90" t="s">
        <v>17</v>
      </c>
      <c r="Q465" s="91" t="str">
        <f>+PACKING!J455</f>
        <v>E</v>
      </c>
      <c r="R465" s="93" t="str">
        <f>+PACKING!K455</f>
        <v>OB - 51</v>
      </c>
      <c r="S465" s="94" t="s">
        <v>74</v>
      </c>
      <c r="T465" s="211" t="s">
        <v>73</v>
      </c>
      <c r="U465" s="211"/>
      <c r="V465" s="211"/>
      <c r="W465" s="211"/>
      <c r="X465" s="211"/>
      <c r="Y465" s="211"/>
      <c r="Z465" s="211"/>
      <c r="AA465" s="211"/>
      <c r="AB465" s="211"/>
      <c r="AC465" s="211"/>
      <c r="AD465" s="211"/>
      <c r="AE465" s="211"/>
      <c r="AF465" s="211"/>
      <c r="AG465" s="211"/>
      <c r="AH465" s="211"/>
      <c r="AI465" s="211"/>
    </row>
    <row r="466" spans="1:35" ht="24.95" customHeight="1" x14ac:dyDescent="0.25">
      <c r="A466" s="88">
        <f>+PACKING!C456</f>
        <v>455</v>
      </c>
      <c r="B466" s="89" t="str">
        <f>+PACKING!D456</f>
        <v>06 MAY 2024</v>
      </c>
      <c r="C466" s="90">
        <f>+PACKING!F456</f>
        <v>141216</v>
      </c>
      <c r="D466" s="90" t="str">
        <f t="shared" si="35"/>
        <v>141216---BS SE</v>
      </c>
      <c r="E466" s="90" t="str">
        <f t="shared" si="36"/>
        <v>CCE6101---CIVICS AND COMMUNITY ENGAGMENT SEC 2</v>
      </c>
      <c r="F466" s="91" t="str">
        <f>+PACKING!E456</f>
        <v>BS SE</v>
      </c>
      <c r="G466" s="92" t="str">
        <f>+PACKING!I456</f>
        <v>III</v>
      </c>
      <c r="H466" s="91" t="s">
        <v>38</v>
      </c>
      <c r="I466" s="90" t="str">
        <f t="shared" si="37"/>
        <v>OB - 52</v>
      </c>
      <c r="J466" s="91" t="str">
        <f t="shared" si="38"/>
        <v>E</v>
      </c>
      <c r="K466" s="90"/>
      <c r="L466" s="92">
        <f>+PACKING!L456</f>
        <v>22</v>
      </c>
      <c r="M466" s="92">
        <f t="shared" si="39"/>
        <v>24</v>
      </c>
      <c r="N466" s="91" t="str">
        <f>+PACKING!G456</f>
        <v>CCE6101</v>
      </c>
      <c r="O466" s="91" t="str">
        <f>+PACKING!H456</f>
        <v>CIVICS AND COMMUNITY ENGAGMENT SEC 2</v>
      </c>
      <c r="P466" s="90" t="s">
        <v>17</v>
      </c>
      <c r="Q466" s="91" t="str">
        <f>+PACKING!J456</f>
        <v>E</v>
      </c>
      <c r="R466" s="93" t="str">
        <f>+PACKING!K456</f>
        <v>OB - 52</v>
      </c>
      <c r="S466" s="94" t="s">
        <v>74</v>
      </c>
      <c r="T466" s="211" t="s">
        <v>73</v>
      </c>
      <c r="U466" s="211"/>
      <c r="V466" s="211"/>
      <c r="W466" s="211"/>
      <c r="X466" s="211"/>
      <c r="Y466" s="211"/>
      <c r="Z466" s="211"/>
      <c r="AA466" s="211"/>
      <c r="AB466" s="211"/>
      <c r="AC466" s="211"/>
      <c r="AD466" s="211"/>
      <c r="AE466" s="211"/>
      <c r="AF466" s="211"/>
      <c r="AG466" s="211"/>
      <c r="AH466" s="211"/>
      <c r="AI466" s="211"/>
    </row>
    <row r="467" spans="1:35" ht="24.95" customHeight="1" x14ac:dyDescent="0.25">
      <c r="A467" s="88">
        <f>+PACKING!C457</f>
        <v>456</v>
      </c>
      <c r="B467" s="89" t="str">
        <f>+PACKING!D457</f>
        <v>06 MAY 2024</v>
      </c>
      <c r="C467" s="90">
        <f>+PACKING!F457</f>
        <v>141216</v>
      </c>
      <c r="D467" s="90" t="str">
        <f t="shared" si="35"/>
        <v>141216---BS SE</v>
      </c>
      <c r="E467" s="90" t="str">
        <f t="shared" si="36"/>
        <v>CCE6101---CIVICS AND COMMUNITY ENGAGMENT SEC 2</v>
      </c>
      <c r="F467" s="91" t="str">
        <f>+PACKING!E457</f>
        <v>BS SE</v>
      </c>
      <c r="G467" s="92" t="str">
        <f>+PACKING!I457</f>
        <v>III</v>
      </c>
      <c r="H467" s="91" t="s">
        <v>38</v>
      </c>
      <c r="I467" s="90" t="str">
        <f t="shared" si="37"/>
        <v>OB - 53</v>
      </c>
      <c r="J467" s="91" t="str">
        <f t="shared" si="38"/>
        <v>F</v>
      </c>
      <c r="K467" s="90"/>
      <c r="L467" s="92">
        <f>+PACKING!L457</f>
        <v>9</v>
      </c>
      <c r="M467" s="92">
        <f t="shared" si="39"/>
        <v>11</v>
      </c>
      <c r="N467" s="91" t="str">
        <f>+PACKING!G457</f>
        <v>CCE6101</v>
      </c>
      <c r="O467" s="91" t="str">
        <f>+PACKING!H457</f>
        <v>CIVICS AND COMMUNITY ENGAGMENT SEC 2</v>
      </c>
      <c r="P467" s="90" t="s">
        <v>17</v>
      </c>
      <c r="Q467" s="91" t="str">
        <f>+PACKING!J457</f>
        <v>F</v>
      </c>
      <c r="R467" s="93" t="str">
        <f>+PACKING!K457</f>
        <v>OB - 53</v>
      </c>
      <c r="S467" s="94" t="s">
        <v>74</v>
      </c>
      <c r="T467" s="211" t="s">
        <v>73</v>
      </c>
      <c r="U467" s="211"/>
      <c r="V467" s="211"/>
      <c r="W467" s="211"/>
      <c r="X467" s="211"/>
      <c r="Y467" s="211"/>
      <c r="Z467" s="211"/>
      <c r="AA467" s="211"/>
      <c r="AB467" s="211"/>
      <c r="AC467" s="211"/>
      <c r="AD467" s="211"/>
      <c r="AE467" s="211"/>
      <c r="AF467" s="211"/>
      <c r="AG467" s="211"/>
      <c r="AH467" s="211"/>
      <c r="AI467" s="211"/>
    </row>
    <row r="468" spans="1:35" ht="24.95" customHeight="1" x14ac:dyDescent="0.25">
      <c r="A468" s="88">
        <f>+PACKING!C458</f>
        <v>457</v>
      </c>
      <c r="B468" s="89" t="str">
        <f>+PACKING!D458</f>
        <v>06 MAY 2024</v>
      </c>
      <c r="C468" s="90">
        <f>+PACKING!F458</f>
        <v>141217</v>
      </c>
      <c r="D468" s="90" t="str">
        <f t="shared" si="35"/>
        <v>141217---BS SE</v>
      </c>
      <c r="E468" s="90" t="str">
        <f t="shared" si="36"/>
        <v>CCE6101---CIVICS AND COMMUNITY ENGAGMENT SEC 3</v>
      </c>
      <c r="F468" s="91" t="str">
        <f>+PACKING!E458</f>
        <v>BS SE</v>
      </c>
      <c r="G468" s="92" t="str">
        <f>+PACKING!I458</f>
        <v>III</v>
      </c>
      <c r="H468" s="91" t="s">
        <v>38</v>
      </c>
      <c r="I468" s="90" t="str">
        <f t="shared" si="37"/>
        <v>OB - 53</v>
      </c>
      <c r="J468" s="91" t="str">
        <f t="shared" si="38"/>
        <v>F</v>
      </c>
      <c r="K468" s="90"/>
      <c r="L468" s="92">
        <f>+PACKING!L458</f>
        <v>13</v>
      </c>
      <c r="M468" s="92">
        <f t="shared" si="39"/>
        <v>15</v>
      </c>
      <c r="N468" s="91" t="str">
        <f>+PACKING!G458</f>
        <v>CCE6101</v>
      </c>
      <c r="O468" s="91" t="str">
        <f>+PACKING!H458</f>
        <v>CIVICS AND COMMUNITY ENGAGMENT SEC 3</v>
      </c>
      <c r="P468" s="90" t="s">
        <v>17</v>
      </c>
      <c r="Q468" s="91" t="str">
        <f>+PACKING!J458</f>
        <v>F</v>
      </c>
      <c r="R468" s="93" t="str">
        <f>+PACKING!K458</f>
        <v>OB - 53</v>
      </c>
      <c r="S468" s="94" t="s">
        <v>74</v>
      </c>
      <c r="T468" s="211" t="s">
        <v>73</v>
      </c>
      <c r="U468" s="211"/>
      <c r="V468" s="211"/>
      <c r="W468" s="211"/>
      <c r="X468" s="211"/>
      <c r="Y468" s="211"/>
      <c r="Z468" s="211"/>
      <c r="AA468" s="211"/>
      <c r="AB468" s="211"/>
      <c r="AC468" s="211"/>
      <c r="AD468" s="211"/>
      <c r="AE468" s="211"/>
      <c r="AF468" s="211"/>
      <c r="AG468" s="211"/>
      <c r="AH468" s="211"/>
      <c r="AI468" s="211"/>
    </row>
    <row r="469" spans="1:35" ht="24.95" customHeight="1" x14ac:dyDescent="0.25">
      <c r="A469" s="88">
        <f>+PACKING!C459</f>
        <v>458</v>
      </c>
      <c r="B469" s="89" t="str">
        <f>+PACKING!D459</f>
        <v>06 MAY 2024</v>
      </c>
      <c r="C469" s="90">
        <f>+PACKING!F459</f>
        <v>141217</v>
      </c>
      <c r="D469" s="90" t="str">
        <f t="shared" si="35"/>
        <v>141217---BS SE</v>
      </c>
      <c r="E469" s="90" t="str">
        <f t="shared" si="36"/>
        <v>CCE6101---CIVICS AND COMMUNITY ENGAGMENT SEC 3</v>
      </c>
      <c r="F469" s="91" t="str">
        <f>+PACKING!E459</f>
        <v>BS SE</v>
      </c>
      <c r="G469" s="92" t="str">
        <f>+PACKING!I459</f>
        <v>III</v>
      </c>
      <c r="H469" s="91" t="s">
        <v>38</v>
      </c>
      <c r="I469" s="90" t="str">
        <f t="shared" si="37"/>
        <v>OB - 54</v>
      </c>
      <c r="J469" s="91" t="str">
        <f t="shared" si="38"/>
        <v>F</v>
      </c>
      <c r="K469" s="90"/>
      <c r="L469" s="92">
        <f>+PACKING!L459</f>
        <v>22</v>
      </c>
      <c r="M469" s="92">
        <f t="shared" si="39"/>
        <v>24</v>
      </c>
      <c r="N469" s="91" t="str">
        <f>+PACKING!G459</f>
        <v>CCE6101</v>
      </c>
      <c r="O469" s="91" t="str">
        <f>+PACKING!H459</f>
        <v>CIVICS AND COMMUNITY ENGAGMENT SEC 3</v>
      </c>
      <c r="P469" s="90" t="s">
        <v>17</v>
      </c>
      <c r="Q469" s="91" t="str">
        <f>+PACKING!J459</f>
        <v>F</v>
      </c>
      <c r="R469" s="93" t="str">
        <f>+PACKING!K459</f>
        <v>OB - 54</v>
      </c>
      <c r="S469" s="94" t="s">
        <v>74</v>
      </c>
      <c r="T469" s="211" t="s">
        <v>73</v>
      </c>
      <c r="U469" s="211"/>
      <c r="V469" s="211"/>
      <c r="W469" s="211"/>
      <c r="X469" s="211"/>
      <c r="Y469" s="211"/>
      <c r="Z469" s="211"/>
      <c r="AA469" s="211"/>
      <c r="AB469" s="211"/>
      <c r="AC469" s="211"/>
      <c r="AD469" s="211"/>
      <c r="AE469" s="211"/>
      <c r="AF469" s="211"/>
      <c r="AG469" s="211"/>
      <c r="AH469" s="211"/>
      <c r="AI469" s="211"/>
    </row>
    <row r="470" spans="1:35" ht="24.95" customHeight="1" x14ac:dyDescent="0.25">
      <c r="A470" s="88">
        <f>+PACKING!C460</f>
        <v>459</v>
      </c>
      <c r="B470" s="89" t="str">
        <f>+PACKING!D460</f>
        <v>06 MAY 2024</v>
      </c>
      <c r="C470" s="90">
        <f>+PACKING!F460</f>
        <v>141217</v>
      </c>
      <c r="D470" s="90" t="str">
        <f t="shared" si="35"/>
        <v>141217---BS SE</v>
      </c>
      <c r="E470" s="90" t="str">
        <f t="shared" si="36"/>
        <v>CCE6101---CIVICS AND COMMUNITY ENGAGMENT SEC 3</v>
      </c>
      <c r="F470" s="91" t="str">
        <f>+PACKING!E460</f>
        <v>BS SE</v>
      </c>
      <c r="G470" s="92" t="str">
        <f>+PACKING!I460</f>
        <v>III</v>
      </c>
      <c r="H470" s="91" t="s">
        <v>38</v>
      </c>
      <c r="I470" s="90" t="str">
        <f t="shared" si="37"/>
        <v>OB - 55</v>
      </c>
      <c r="J470" s="91" t="str">
        <f t="shared" si="38"/>
        <v>F</v>
      </c>
      <c r="K470" s="90"/>
      <c r="L470" s="92">
        <f>+PACKING!L460</f>
        <v>12</v>
      </c>
      <c r="M470" s="92">
        <f t="shared" si="39"/>
        <v>14</v>
      </c>
      <c r="N470" s="91" t="str">
        <f>+PACKING!G460</f>
        <v>CCE6101</v>
      </c>
      <c r="O470" s="91" t="str">
        <f>+PACKING!H460</f>
        <v>CIVICS AND COMMUNITY ENGAGMENT SEC 3</v>
      </c>
      <c r="P470" s="90" t="s">
        <v>17</v>
      </c>
      <c r="Q470" s="91" t="str">
        <f>+PACKING!J460</f>
        <v>F</v>
      </c>
      <c r="R470" s="93" t="str">
        <f>+PACKING!K460</f>
        <v>OB - 55</v>
      </c>
      <c r="S470" s="94" t="s">
        <v>74</v>
      </c>
      <c r="T470" s="211" t="s">
        <v>73</v>
      </c>
      <c r="U470" s="211"/>
      <c r="V470" s="211"/>
      <c r="W470" s="211"/>
      <c r="X470" s="211"/>
      <c r="Y470" s="211"/>
      <c r="Z470" s="211"/>
      <c r="AA470" s="211"/>
      <c r="AB470" s="211"/>
      <c r="AC470" s="211"/>
      <c r="AD470" s="211"/>
      <c r="AE470" s="211"/>
      <c r="AF470" s="211"/>
      <c r="AG470" s="211"/>
      <c r="AH470" s="211"/>
      <c r="AI470" s="211"/>
    </row>
    <row r="471" spans="1:35" ht="24.95" customHeight="1" x14ac:dyDescent="0.25">
      <c r="A471" s="88">
        <f>+PACKING!C461</f>
        <v>460</v>
      </c>
      <c r="B471" s="89" t="str">
        <f>+PACKING!D461</f>
        <v>06 MAY 2024</v>
      </c>
      <c r="C471" s="90">
        <f>+PACKING!F461</f>
        <v>141219</v>
      </c>
      <c r="D471" s="90" t="str">
        <f t="shared" si="35"/>
        <v>141219---BS SE</v>
      </c>
      <c r="E471" s="90" t="str">
        <f t="shared" si="36"/>
        <v>CCE6101---CIVICS AND COMMUNITY ENGAGMENT SEC 4</v>
      </c>
      <c r="F471" s="91" t="str">
        <f>+PACKING!E461</f>
        <v>BS SE</v>
      </c>
      <c r="G471" s="92" t="str">
        <f>+PACKING!I461</f>
        <v>III</v>
      </c>
      <c r="H471" s="91" t="s">
        <v>38</v>
      </c>
      <c r="I471" s="90" t="str">
        <f t="shared" si="37"/>
        <v>OB - 55</v>
      </c>
      <c r="J471" s="91" t="str">
        <f t="shared" si="38"/>
        <v>F</v>
      </c>
      <c r="K471" s="90"/>
      <c r="L471" s="92">
        <f>+PACKING!L461</f>
        <v>10</v>
      </c>
      <c r="M471" s="92">
        <f t="shared" si="39"/>
        <v>12</v>
      </c>
      <c r="N471" s="91" t="str">
        <f>+PACKING!G461</f>
        <v>CCE6101</v>
      </c>
      <c r="O471" s="91" t="str">
        <f>+PACKING!H461</f>
        <v>CIVICS AND COMMUNITY ENGAGMENT SEC 4</v>
      </c>
      <c r="P471" s="90" t="s">
        <v>17</v>
      </c>
      <c r="Q471" s="91" t="str">
        <f>+PACKING!J461</f>
        <v>F</v>
      </c>
      <c r="R471" s="93" t="str">
        <f>+PACKING!K461</f>
        <v>OB - 55</v>
      </c>
      <c r="S471" s="94" t="s">
        <v>74</v>
      </c>
      <c r="T471" s="211" t="s">
        <v>73</v>
      </c>
      <c r="U471" s="211"/>
      <c r="V471" s="211"/>
      <c r="W471" s="211"/>
      <c r="X471" s="211"/>
      <c r="Y471" s="211"/>
      <c r="Z471" s="211"/>
      <c r="AA471" s="211"/>
      <c r="AB471" s="211"/>
      <c r="AC471" s="211"/>
      <c r="AD471" s="211"/>
      <c r="AE471" s="211"/>
      <c r="AF471" s="211"/>
      <c r="AG471" s="211"/>
      <c r="AH471" s="211"/>
      <c r="AI471" s="211"/>
    </row>
    <row r="472" spans="1:35" ht="24.95" customHeight="1" x14ac:dyDescent="0.25">
      <c r="A472" s="88">
        <f>+PACKING!C462</f>
        <v>461</v>
      </c>
      <c r="B472" s="89" t="str">
        <f>+PACKING!D462</f>
        <v>06 MAY 2024</v>
      </c>
      <c r="C472" s="90">
        <f>+PACKING!F462</f>
        <v>141219</v>
      </c>
      <c r="D472" s="90" t="str">
        <f t="shared" si="35"/>
        <v>141219---BS SE</v>
      </c>
      <c r="E472" s="90" t="str">
        <f t="shared" si="36"/>
        <v>CCE6101---CIVICS AND COMMUNITY ENGAGMENT SEC 4</v>
      </c>
      <c r="F472" s="91" t="str">
        <f>+PACKING!E462</f>
        <v>BS SE</v>
      </c>
      <c r="G472" s="92" t="str">
        <f>+PACKING!I462</f>
        <v>III</v>
      </c>
      <c r="H472" s="91" t="s">
        <v>38</v>
      </c>
      <c r="I472" s="90" t="str">
        <f t="shared" si="37"/>
        <v>OB - 56</v>
      </c>
      <c r="J472" s="91" t="str">
        <f t="shared" si="38"/>
        <v>F</v>
      </c>
      <c r="K472" s="90"/>
      <c r="L472" s="92">
        <f>+PACKING!L462</f>
        <v>22</v>
      </c>
      <c r="M472" s="92">
        <f t="shared" si="39"/>
        <v>24</v>
      </c>
      <c r="N472" s="91" t="str">
        <f>+PACKING!G462</f>
        <v>CCE6101</v>
      </c>
      <c r="O472" s="91" t="str">
        <f>+PACKING!H462</f>
        <v>CIVICS AND COMMUNITY ENGAGMENT SEC 4</v>
      </c>
      <c r="P472" s="90" t="s">
        <v>17</v>
      </c>
      <c r="Q472" s="91" t="str">
        <f>+PACKING!J462</f>
        <v>F</v>
      </c>
      <c r="R472" s="93" t="str">
        <f>+PACKING!K462</f>
        <v>OB - 56</v>
      </c>
      <c r="S472" s="94" t="s">
        <v>74</v>
      </c>
      <c r="T472" s="211" t="s">
        <v>73</v>
      </c>
      <c r="U472" s="211"/>
      <c r="V472" s="211"/>
      <c r="W472" s="211"/>
      <c r="X472" s="211"/>
      <c r="Y472" s="211"/>
      <c r="Z472" s="211"/>
      <c r="AA472" s="211"/>
      <c r="AB472" s="211"/>
      <c r="AC472" s="211"/>
      <c r="AD472" s="211"/>
      <c r="AE472" s="211"/>
      <c r="AF472" s="211"/>
      <c r="AG472" s="211"/>
      <c r="AH472" s="211"/>
      <c r="AI472" s="211"/>
    </row>
    <row r="473" spans="1:35" ht="24.95" customHeight="1" x14ac:dyDescent="0.25">
      <c r="A473" s="88">
        <f>+PACKING!C463</f>
        <v>462</v>
      </c>
      <c r="B473" s="89" t="str">
        <f>+PACKING!D463</f>
        <v>06 MAY 2024</v>
      </c>
      <c r="C473" s="90">
        <f>+PACKING!F463</f>
        <v>141219</v>
      </c>
      <c r="D473" s="90" t="str">
        <f t="shared" si="35"/>
        <v>141219---BS SE</v>
      </c>
      <c r="E473" s="90" t="str">
        <f t="shared" si="36"/>
        <v>CCE6101---CIVICS AND COMMUNITY ENGAGMENT SEC 4</v>
      </c>
      <c r="F473" s="91" t="str">
        <f>+PACKING!E463</f>
        <v>BS SE</v>
      </c>
      <c r="G473" s="92" t="str">
        <f>+PACKING!I463</f>
        <v>III</v>
      </c>
      <c r="H473" s="91" t="s">
        <v>38</v>
      </c>
      <c r="I473" s="90" t="str">
        <f t="shared" si="37"/>
        <v>OB - 57</v>
      </c>
      <c r="J473" s="91" t="str">
        <f t="shared" si="38"/>
        <v>F</v>
      </c>
      <c r="K473" s="90"/>
      <c r="L473" s="92">
        <f>+PACKING!L463</f>
        <v>8</v>
      </c>
      <c r="M473" s="92">
        <f t="shared" si="39"/>
        <v>10</v>
      </c>
      <c r="N473" s="91" t="str">
        <f>+PACKING!G463</f>
        <v>CCE6101</v>
      </c>
      <c r="O473" s="91" t="str">
        <f>+PACKING!H463</f>
        <v>CIVICS AND COMMUNITY ENGAGMENT SEC 4</v>
      </c>
      <c r="P473" s="90" t="s">
        <v>17</v>
      </c>
      <c r="Q473" s="91" t="str">
        <f>+PACKING!J463</f>
        <v>F</v>
      </c>
      <c r="R473" s="93" t="str">
        <f>+PACKING!K463</f>
        <v>OB - 57</v>
      </c>
      <c r="S473" s="94" t="s">
        <v>74</v>
      </c>
      <c r="T473" s="211" t="s">
        <v>73</v>
      </c>
      <c r="U473" s="211"/>
      <c r="V473" s="211"/>
      <c r="W473" s="211"/>
      <c r="X473" s="211"/>
      <c r="Y473" s="211"/>
      <c r="Z473" s="211"/>
      <c r="AA473" s="211"/>
      <c r="AB473" s="211"/>
      <c r="AC473" s="211"/>
      <c r="AD473" s="211"/>
      <c r="AE473" s="211"/>
      <c r="AF473" s="211"/>
      <c r="AG473" s="211"/>
      <c r="AH473" s="211"/>
      <c r="AI473" s="211"/>
    </row>
    <row r="474" spans="1:35" ht="24.95" customHeight="1" x14ac:dyDescent="0.25">
      <c r="A474" s="88">
        <f>+PACKING!C464</f>
        <v>463</v>
      </c>
      <c r="B474" s="89" t="str">
        <f>+PACKING!D464</f>
        <v>06 MAY 2024</v>
      </c>
      <c r="C474" s="90">
        <f>+PACKING!F464</f>
        <v>141261</v>
      </c>
      <c r="D474" s="90" t="str">
        <f t="shared" si="35"/>
        <v>141261---BS SE</v>
      </c>
      <c r="E474" s="90" t="str">
        <f t="shared" si="36"/>
        <v>BMT104---HUMAN RESOURCE MANAGEMENT SEC 1</v>
      </c>
      <c r="F474" s="91" t="str">
        <f>+PACKING!E464</f>
        <v>BS SE</v>
      </c>
      <c r="G474" s="92" t="str">
        <f>+PACKING!I464</f>
        <v>III</v>
      </c>
      <c r="H474" s="91" t="s">
        <v>38</v>
      </c>
      <c r="I474" s="90" t="str">
        <f t="shared" si="37"/>
        <v>OB - 57</v>
      </c>
      <c r="J474" s="91" t="str">
        <f t="shared" si="38"/>
        <v>F</v>
      </c>
      <c r="K474" s="90"/>
      <c r="L474" s="92">
        <f>+PACKING!L464</f>
        <v>6</v>
      </c>
      <c r="M474" s="92">
        <f t="shared" si="39"/>
        <v>8</v>
      </c>
      <c r="N474" s="91" t="str">
        <f>+PACKING!G464</f>
        <v>BMT104</v>
      </c>
      <c r="O474" s="91" t="str">
        <f>+PACKING!H464</f>
        <v>HUMAN RESOURCE MANAGEMENT SEC 1</v>
      </c>
      <c r="P474" s="90" t="s">
        <v>17</v>
      </c>
      <c r="Q474" s="91" t="str">
        <f>+PACKING!J464</f>
        <v>F</v>
      </c>
      <c r="R474" s="93" t="str">
        <f>+PACKING!K464</f>
        <v>OB - 57</v>
      </c>
      <c r="S474" s="94" t="s">
        <v>74</v>
      </c>
      <c r="T474" s="211" t="s">
        <v>73</v>
      </c>
      <c r="U474" s="211"/>
      <c r="V474" s="211"/>
      <c r="W474" s="211"/>
      <c r="X474" s="211"/>
      <c r="Y474" s="211"/>
      <c r="Z474" s="211"/>
      <c r="AA474" s="211"/>
      <c r="AB474" s="211"/>
      <c r="AC474" s="211"/>
      <c r="AD474" s="211"/>
      <c r="AE474" s="211"/>
      <c r="AF474" s="211"/>
      <c r="AG474" s="211"/>
      <c r="AH474" s="211"/>
      <c r="AI474" s="211"/>
    </row>
    <row r="475" spans="1:35" ht="24.95" customHeight="1" x14ac:dyDescent="0.25">
      <c r="A475" s="88">
        <f>+PACKING!C465</f>
        <v>464</v>
      </c>
      <c r="B475" s="89" t="str">
        <f>+PACKING!D465</f>
        <v>06 MAY 2024</v>
      </c>
      <c r="C475" s="90">
        <f>+PACKING!F465</f>
        <v>141262</v>
      </c>
      <c r="D475" s="90" t="str">
        <f t="shared" si="35"/>
        <v>141262---BS SE</v>
      </c>
      <c r="E475" s="90" t="str">
        <f t="shared" si="36"/>
        <v>BMT104---HUMAN RESOURCE MANAGEMENT SEC 2</v>
      </c>
      <c r="F475" s="91" t="str">
        <f>+PACKING!E465</f>
        <v>BS SE</v>
      </c>
      <c r="G475" s="92" t="str">
        <f>+PACKING!I465</f>
        <v>III</v>
      </c>
      <c r="H475" s="91" t="s">
        <v>38</v>
      </c>
      <c r="I475" s="90" t="str">
        <f t="shared" si="37"/>
        <v>OB - 57</v>
      </c>
      <c r="J475" s="91" t="str">
        <f t="shared" si="38"/>
        <v>F</v>
      </c>
      <c r="K475" s="90"/>
      <c r="L475" s="92">
        <f>+PACKING!L465</f>
        <v>8</v>
      </c>
      <c r="M475" s="92">
        <f t="shared" si="39"/>
        <v>10</v>
      </c>
      <c r="N475" s="91" t="str">
        <f>+PACKING!G465</f>
        <v>BMT104</v>
      </c>
      <c r="O475" s="91" t="str">
        <f>+PACKING!H465</f>
        <v>HUMAN RESOURCE MANAGEMENT SEC 2</v>
      </c>
      <c r="P475" s="90" t="s">
        <v>17</v>
      </c>
      <c r="Q475" s="91" t="str">
        <f>+PACKING!J465</f>
        <v>F</v>
      </c>
      <c r="R475" s="93" t="str">
        <f>+PACKING!K465</f>
        <v>OB - 57</v>
      </c>
      <c r="S475" s="94" t="s">
        <v>74</v>
      </c>
      <c r="T475" s="211" t="s">
        <v>73</v>
      </c>
      <c r="U475" s="211"/>
      <c r="V475" s="211"/>
      <c r="W475" s="211"/>
      <c r="X475" s="211"/>
      <c r="Y475" s="211"/>
      <c r="Z475" s="211"/>
      <c r="AA475" s="211"/>
      <c r="AB475" s="211"/>
      <c r="AC475" s="211"/>
      <c r="AD475" s="211"/>
      <c r="AE475" s="211"/>
      <c r="AF475" s="211"/>
      <c r="AG475" s="211"/>
      <c r="AH475" s="211"/>
      <c r="AI475" s="211"/>
    </row>
    <row r="476" spans="1:35" ht="24.95" customHeight="1" x14ac:dyDescent="0.25">
      <c r="A476" s="88">
        <f>+PACKING!C466</f>
        <v>465</v>
      </c>
      <c r="B476" s="89" t="str">
        <f>+PACKING!D466</f>
        <v>06 MAY 2024</v>
      </c>
      <c r="C476" s="90">
        <f>+PACKING!F466</f>
        <v>141710</v>
      </c>
      <c r="D476" s="90" t="str">
        <f t="shared" si="35"/>
        <v>141710---BS SE</v>
      </c>
      <c r="E476" s="90" t="str">
        <f t="shared" si="36"/>
        <v>BMT104---HUMAN RESOURCE MANAGEMENT SEC 1</v>
      </c>
      <c r="F476" s="91" t="str">
        <f>+PACKING!E466</f>
        <v>BS SE</v>
      </c>
      <c r="G476" s="92" t="str">
        <f>+PACKING!I466</f>
        <v>III</v>
      </c>
      <c r="H476" s="91" t="s">
        <v>38</v>
      </c>
      <c r="I476" s="90" t="str">
        <f t="shared" si="37"/>
        <v>OB - 60</v>
      </c>
      <c r="J476" s="91" t="str">
        <f t="shared" si="38"/>
        <v>J</v>
      </c>
      <c r="K476" s="90"/>
      <c r="L476" s="92">
        <f>+PACKING!L466</f>
        <v>21</v>
      </c>
      <c r="M476" s="92">
        <f t="shared" si="39"/>
        <v>23</v>
      </c>
      <c r="N476" s="91" t="str">
        <f>+PACKING!G466</f>
        <v>BMT104</v>
      </c>
      <c r="O476" s="91" t="str">
        <f>+PACKING!H466</f>
        <v>HUMAN RESOURCE MANAGEMENT SEC 1</v>
      </c>
      <c r="P476" s="90" t="s">
        <v>17</v>
      </c>
      <c r="Q476" s="91" t="str">
        <f>+PACKING!J466</f>
        <v>J</v>
      </c>
      <c r="R476" s="93" t="str">
        <f>+PACKING!K466</f>
        <v>OB - 60</v>
      </c>
      <c r="S476" s="94" t="s">
        <v>74</v>
      </c>
      <c r="T476" s="211" t="s">
        <v>73</v>
      </c>
      <c r="U476" s="211"/>
      <c r="V476" s="211"/>
      <c r="W476" s="211"/>
      <c r="X476" s="211"/>
      <c r="Y476" s="211"/>
      <c r="Z476" s="211"/>
      <c r="AA476" s="211"/>
      <c r="AB476" s="211"/>
      <c r="AC476" s="211"/>
      <c r="AD476" s="211"/>
      <c r="AE476" s="211"/>
      <c r="AF476" s="211"/>
      <c r="AG476" s="211"/>
      <c r="AH476" s="211"/>
      <c r="AI476" s="211"/>
    </row>
    <row r="477" spans="1:35" ht="24.95" customHeight="1" x14ac:dyDescent="0.25">
      <c r="A477" s="88">
        <f>+PACKING!C467</f>
        <v>466</v>
      </c>
      <c r="B477" s="89" t="str">
        <f>+PACKING!D467</f>
        <v>06 MAY 2024</v>
      </c>
      <c r="C477" s="90">
        <f>+PACKING!F467</f>
        <v>141726</v>
      </c>
      <c r="D477" s="90" t="str">
        <f t="shared" si="35"/>
        <v>141726---BS SE</v>
      </c>
      <c r="E477" s="90" t="str">
        <f t="shared" si="36"/>
        <v>BMT104---HUMAN RESOURCE MANAGEMENT SEC 2</v>
      </c>
      <c r="F477" s="91" t="str">
        <f>+PACKING!E467</f>
        <v>BS SE</v>
      </c>
      <c r="G477" s="92" t="str">
        <f>+PACKING!I467</f>
        <v>III</v>
      </c>
      <c r="H477" s="91" t="s">
        <v>38</v>
      </c>
      <c r="I477" s="90" t="str">
        <f t="shared" si="37"/>
        <v>OB - 60</v>
      </c>
      <c r="J477" s="91" t="str">
        <f t="shared" si="38"/>
        <v>J</v>
      </c>
      <c r="K477" s="90"/>
      <c r="L477" s="92">
        <f>+PACKING!L467</f>
        <v>1</v>
      </c>
      <c r="M477" s="92">
        <f t="shared" si="39"/>
        <v>3</v>
      </c>
      <c r="N477" s="91" t="str">
        <f>+PACKING!G467</f>
        <v>BMT104</v>
      </c>
      <c r="O477" s="91" t="str">
        <f>+PACKING!H467</f>
        <v>HUMAN RESOURCE MANAGEMENT SEC 2</v>
      </c>
      <c r="P477" s="90" t="s">
        <v>17</v>
      </c>
      <c r="Q477" s="91" t="str">
        <f>+PACKING!J467</f>
        <v>J</v>
      </c>
      <c r="R477" s="93" t="str">
        <f>+PACKING!K467</f>
        <v>OB - 60</v>
      </c>
      <c r="S477" s="94" t="s">
        <v>74</v>
      </c>
      <c r="T477" s="211" t="s">
        <v>73</v>
      </c>
      <c r="U477" s="211"/>
      <c r="V477" s="211"/>
      <c r="W477" s="211"/>
      <c r="X477" s="211"/>
      <c r="Y477" s="211"/>
      <c r="Z477" s="211"/>
      <c r="AA477" s="211"/>
      <c r="AB477" s="211"/>
      <c r="AC477" s="211"/>
      <c r="AD477" s="211"/>
      <c r="AE477" s="211"/>
      <c r="AF477" s="211"/>
      <c r="AG477" s="211"/>
      <c r="AH477" s="211"/>
      <c r="AI477" s="211"/>
    </row>
    <row r="478" spans="1:35" ht="24.95" customHeight="1" x14ac:dyDescent="0.25">
      <c r="A478" s="88">
        <f>+PACKING!C468</f>
        <v>467</v>
      </c>
      <c r="B478" s="89" t="str">
        <f>+PACKING!D468</f>
        <v>06 MAY 2024</v>
      </c>
      <c r="C478" s="90">
        <f>+PACKING!F468</f>
        <v>141726</v>
      </c>
      <c r="D478" s="90" t="str">
        <f t="shared" si="35"/>
        <v>141726---BS SE</v>
      </c>
      <c r="E478" s="90" t="str">
        <f t="shared" si="36"/>
        <v>BMT104---HUMAN RESOURCE MANAGEMENT SEC 2</v>
      </c>
      <c r="F478" s="91" t="str">
        <f>+PACKING!E468</f>
        <v>BS SE</v>
      </c>
      <c r="G478" s="92" t="str">
        <f>+PACKING!I468</f>
        <v>III</v>
      </c>
      <c r="H478" s="91" t="s">
        <v>38</v>
      </c>
      <c r="I478" s="90" t="str">
        <f t="shared" si="37"/>
        <v>OB - 61</v>
      </c>
      <c r="J478" s="91" t="str">
        <f t="shared" si="38"/>
        <v>J</v>
      </c>
      <c r="K478" s="90"/>
      <c r="L478" s="92">
        <f>+PACKING!L468</f>
        <v>15</v>
      </c>
      <c r="M478" s="92">
        <f t="shared" si="39"/>
        <v>17</v>
      </c>
      <c r="N478" s="91" t="str">
        <f>+PACKING!G468</f>
        <v>BMT104</v>
      </c>
      <c r="O478" s="91" t="str">
        <f>+PACKING!H468</f>
        <v>HUMAN RESOURCE MANAGEMENT SEC 2</v>
      </c>
      <c r="P478" s="90" t="s">
        <v>17</v>
      </c>
      <c r="Q478" s="91" t="str">
        <f>+PACKING!J468</f>
        <v>J</v>
      </c>
      <c r="R478" s="93" t="str">
        <f>+PACKING!K468</f>
        <v>OB - 61</v>
      </c>
      <c r="S478" s="94" t="s">
        <v>74</v>
      </c>
      <c r="T478" s="211" t="s">
        <v>73</v>
      </c>
      <c r="U478" s="211"/>
      <c r="V478" s="211"/>
      <c r="W478" s="211"/>
      <c r="X478" s="211"/>
      <c r="Y478" s="211"/>
      <c r="Z478" s="211"/>
      <c r="AA478" s="211"/>
      <c r="AB478" s="211"/>
      <c r="AC478" s="211"/>
      <c r="AD478" s="211"/>
      <c r="AE478" s="211"/>
      <c r="AF478" s="211"/>
      <c r="AG478" s="211"/>
      <c r="AH478" s="211"/>
      <c r="AI478" s="211"/>
    </row>
    <row r="479" spans="1:35" ht="24.95" customHeight="1" x14ac:dyDescent="0.25">
      <c r="A479" s="88">
        <f>+PACKING!C469</f>
        <v>468</v>
      </c>
      <c r="B479" s="89" t="str">
        <f>+PACKING!D469</f>
        <v>06 MAY 2024</v>
      </c>
      <c r="C479" s="90">
        <f>+PACKING!F469</f>
        <v>141727</v>
      </c>
      <c r="D479" s="90" t="str">
        <f t="shared" si="35"/>
        <v>141727---BS SE</v>
      </c>
      <c r="E479" s="90" t="str">
        <f t="shared" si="36"/>
        <v>BMT104---HUMAN RESOURCE MANAGEMENT SEC 3</v>
      </c>
      <c r="F479" s="91" t="str">
        <f>+PACKING!E469</f>
        <v>BS SE</v>
      </c>
      <c r="G479" s="92" t="str">
        <f>+PACKING!I469</f>
        <v>III</v>
      </c>
      <c r="H479" s="91" t="s">
        <v>38</v>
      </c>
      <c r="I479" s="90" t="str">
        <f t="shared" si="37"/>
        <v>OB - 61</v>
      </c>
      <c r="J479" s="91" t="str">
        <f t="shared" si="38"/>
        <v>J</v>
      </c>
      <c r="K479" s="90"/>
      <c r="L479" s="92">
        <f>+PACKING!L469</f>
        <v>7</v>
      </c>
      <c r="M479" s="92">
        <f t="shared" si="39"/>
        <v>9</v>
      </c>
      <c r="N479" s="91" t="str">
        <f>+PACKING!G469</f>
        <v>BMT104</v>
      </c>
      <c r="O479" s="91" t="str">
        <f>+PACKING!H469</f>
        <v>HUMAN RESOURCE MANAGEMENT SEC 3</v>
      </c>
      <c r="P479" s="90" t="s">
        <v>17</v>
      </c>
      <c r="Q479" s="91" t="str">
        <f>+PACKING!J469</f>
        <v>J</v>
      </c>
      <c r="R479" s="93" t="str">
        <f>+PACKING!K469</f>
        <v>OB - 61</v>
      </c>
      <c r="S479" s="94" t="s">
        <v>74</v>
      </c>
      <c r="T479" s="211" t="s">
        <v>73</v>
      </c>
      <c r="U479" s="211"/>
      <c r="V479" s="211"/>
      <c r="W479" s="211"/>
      <c r="X479" s="211"/>
      <c r="Y479" s="211"/>
      <c r="Z479" s="211"/>
      <c r="AA479" s="211"/>
      <c r="AB479" s="211"/>
      <c r="AC479" s="211"/>
      <c r="AD479" s="211"/>
      <c r="AE479" s="211"/>
      <c r="AF479" s="211"/>
      <c r="AG479" s="211"/>
      <c r="AH479" s="211"/>
      <c r="AI479" s="211"/>
    </row>
    <row r="480" spans="1:35" ht="24.95" customHeight="1" x14ac:dyDescent="0.25">
      <c r="A480" s="88">
        <f>+PACKING!C470</f>
        <v>469</v>
      </c>
      <c r="B480" s="89" t="str">
        <f>+PACKING!D470</f>
        <v>06 MAY 2024</v>
      </c>
      <c r="C480" s="90">
        <f>+PACKING!F470</f>
        <v>141727</v>
      </c>
      <c r="D480" s="90" t="str">
        <f t="shared" si="35"/>
        <v>141727---BS SE</v>
      </c>
      <c r="E480" s="90" t="str">
        <f t="shared" si="36"/>
        <v>BMT104---HUMAN RESOURCE MANAGEMENT SEC 3</v>
      </c>
      <c r="F480" s="91" t="str">
        <f>+PACKING!E470</f>
        <v>BS SE</v>
      </c>
      <c r="G480" s="92" t="str">
        <f>+PACKING!I470</f>
        <v>III</v>
      </c>
      <c r="H480" s="91" t="s">
        <v>38</v>
      </c>
      <c r="I480" s="90" t="str">
        <f t="shared" si="37"/>
        <v>OB - 62</v>
      </c>
      <c r="J480" s="91" t="str">
        <f t="shared" si="38"/>
        <v>J</v>
      </c>
      <c r="K480" s="90"/>
      <c r="L480" s="92">
        <f>+PACKING!L470</f>
        <v>22</v>
      </c>
      <c r="M480" s="92">
        <f t="shared" si="39"/>
        <v>24</v>
      </c>
      <c r="N480" s="91" t="str">
        <f>+PACKING!G470</f>
        <v>BMT104</v>
      </c>
      <c r="O480" s="91" t="str">
        <f>+PACKING!H470</f>
        <v>HUMAN RESOURCE MANAGEMENT SEC 3</v>
      </c>
      <c r="P480" s="90" t="s">
        <v>17</v>
      </c>
      <c r="Q480" s="91" t="str">
        <f>+PACKING!J470</f>
        <v>J</v>
      </c>
      <c r="R480" s="93" t="str">
        <f>+PACKING!K470</f>
        <v>OB - 62</v>
      </c>
      <c r="S480" s="94" t="s">
        <v>74</v>
      </c>
      <c r="T480" s="211" t="s">
        <v>73</v>
      </c>
      <c r="U480" s="211"/>
      <c r="V480" s="211"/>
      <c r="W480" s="211"/>
      <c r="X480" s="211"/>
      <c r="Y480" s="211"/>
      <c r="Z480" s="211"/>
      <c r="AA480" s="211"/>
      <c r="AB480" s="211"/>
      <c r="AC480" s="211"/>
      <c r="AD480" s="211"/>
      <c r="AE480" s="211"/>
      <c r="AF480" s="211"/>
      <c r="AG480" s="211"/>
      <c r="AH480" s="211"/>
      <c r="AI480" s="211"/>
    </row>
    <row r="481" spans="1:35" ht="24.95" customHeight="1" x14ac:dyDescent="0.25">
      <c r="A481" s="88">
        <f>+PACKING!C471</f>
        <v>470</v>
      </c>
      <c r="B481" s="89" t="str">
        <f>+PACKING!D471</f>
        <v>06 MAY 2024</v>
      </c>
      <c r="C481" s="90">
        <f>+PACKING!F471</f>
        <v>141727</v>
      </c>
      <c r="D481" s="90" t="str">
        <f t="shared" si="35"/>
        <v>141727---BS SE</v>
      </c>
      <c r="E481" s="90" t="str">
        <f t="shared" si="36"/>
        <v>BMT104---HUMAN RESOURCE MANAGEMENT SEC 3</v>
      </c>
      <c r="F481" s="91" t="str">
        <f>+PACKING!E471</f>
        <v>BS SE</v>
      </c>
      <c r="G481" s="92" t="str">
        <f>+PACKING!I471</f>
        <v>III</v>
      </c>
      <c r="H481" s="91" t="s">
        <v>38</v>
      </c>
      <c r="I481" s="90" t="str">
        <f t="shared" si="37"/>
        <v>OB - 63</v>
      </c>
      <c r="J481" s="91" t="str">
        <f t="shared" si="38"/>
        <v>J</v>
      </c>
      <c r="K481" s="90"/>
      <c r="L481" s="92">
        <f>+PACKING!L471</f>
        <v>7</v>
      </c>
      <c r="M481" s="92">
        <f t="shared" si="39"/>
        <v>9</v>
      </c>
      <c r="N481" s="91" t="str">
        <f>+PACKING!G471</f>
        <v>BMT104</v>
      </c>
      <c r="O481" s="91" t="str">
        <f>+PACKING!H471</f>
        <v>HUMAN RESOURCE MANAGEMENT SEC 3</v>
      </c>
      <c r="P481" s="90" t="s">
        <v>17</v>
      </c>
      <c r="Q481" s="91" t="str">
        <f>+PACKING!J471</f>
        <v>J</v>
      </c>
      <c r="R481" s="93" t="str">
        <f>+PACKING!K471</f>
        <v>OB - 63</v>
      </c>
      <c r="S481" s="94" t="s">
        <v>74</v>
      </c>
      <c r="T481" s="211" t="s">
        <v>73</v>
      </c>
      <c r="U481" s="211"/>
      <c r="V481" s="211"/>
      <c r="W481" s="211"/>
      <c r="X481" s="211"/>
      <c r="Y481" s="211"/>
      <c r="Z481" s="211"/>
      <c r="AA481" s="211"/>
      <c r="AB481" s="211"/>
      <c r="AC481" s="211"/>
      <c r="AD481" s="211"/>
      <c r="AE481" s="211"/>
      <c r="AF481" s="211"/>
      <c r="AG481" s="211"/>
      <c r="AH481" s="211"/>
      <c r="AI481" s="211"/>
    </row>
    <row r="482" spans="1:35" ht="24.95" customHeight="1" x14ac:dyDescent="0.25">
      <c r="A482" s="88">
        <f>+PACKING!C472</f>
        <v>471</v>
      </c>
      <c r="B482" s="89" t="str">
        <f>+PACKING!D472</f>
        <v>06 MAY 2024</v>
      </c>
      <c r="C482" s="90">
        <f>+PACKING!F472</f>
        <v>141728</v>
      </c>
      <c r="D482" s="90" t="str">
        <f t="shared" si="35"/>
        <v>141728---BS SE</v>
      </c>
      <c r="E482" s="90" t="str">
        <f t="shared" si="36"/>
        <v>BMT104---HUMAN RESOURCE MANAGEMENT SEC 4</v>
      </c>
      <c r="F482" s="91" t="str">
        <f>+PACKING!E472</f>
        <v>BS SE</v>
      </c>
      <c r="G482" s="92" t="str">
        <f>+PACKING!I472</f>
        <v>III</v>
      </c>
      <c r="H482" s="91" t="s">
        <v>38</v>
      </c>
      <c r="I482" s="90" t="str">
        <f t="shared" si="37"/>
        <v>OB - 63</v>
      </c>
      <c r="J482" s="91" t="str">
        <f t="shared" si="38"/>
        <v>J</v>
      </c>
      <c r="K482" s="90"/>
      <c r="L482" s="92">
        <f>+PACKING!L472</f>
        <v>15</v>
      </c>
      <c r="M482" s="92">
        <f t="shared" si="39"/>
        <v>17</v>
      </c>
      <c r="N482" s="91" t="str">
        <f>+PACKING!G472</f>
        <v>BMT104</v>
      </c>
      <c r="O482" s="91" t="str">
        <f>+PACKING!H472</f>
        <v>HUMAN RESOURCE MANAGEMENT SEC 4</v>
      </c>
      <c r="P482" s="90" t="s">
        <v>17</v>
      </c>
      <c r="Q482" s="91" t="str">
        <f>+PACKING!J472</f>
        <v>J</v>
      </c>
      <c r="R482" s="93" t="str">
        <f>+PACKING!K472</f>
        <v>OB - 63</v>
      </c>
      <c r="S482" s="94" t="s">
        <v>74</v>
      </c>
      <c r="T482" s="211" t="s">
        <v>73</v>
      </c>
      <c r="U482" s="211"/>
      <c r="V482" s="211"/>
      <c r="W482" s="211"/>
      <c r="X482" s="211"/>
      <c r="Y482" s="211"/>
      <c r="Z482" s="211"/>
      <c r="AA482" s="211"/>
      <c r="AB482" s="211"/>
      <c r="AC482" s="211"/>
      <c r="AD482" s="211"/>
      <c r="AE482" s="211"/>
      <c r="AF482" s="211"/>
      <c r="AG482" s="211"/>
      <c r="AH482" s="211"/>
      <c r="AI482" s="211"/>
    </row>
    <row r="483" spans="1:35" ht="24.95" customHeight="1" x14ac:dyDescent="0.25">
      <c r="A483" s="88">
        <f>+PACKING!C473</f>
        <v>472</v>
      </c>
      <c r="B483" s="89" t="str">
        <f>+PACKING!D473</f>
        <v>06 MAY 2024</v>
      </c>
      <c r="C483" s="90">
        <f>+PACKING!F473</f>
        <v>141700</v>
      </c>
      <c r="D483" s="90" t="str">
        <f t="shared" si="35"/>
        <v>141700---BSCS</v>
      </c>
      <c r="E483" s="90" t="str">
        <f t="shared" si="36"/>
        <v>BMT104---HUMAN RESOURCE MANAGEMENT SEC 1</v>
      </c>
      <c r="F483" s="91" t="str">
        <f>+PACKING!E473</f>
        <v>BSCS</v>
      </c>
      <c r="G483" s="92" t="str">
        <f>+PACKING!I473</f>
        <v>III</v>
      </c>
      <c r="H483" s="91" t="s">
        <v>38</v>
      </c>
      <c r="I483" s="90" t="str">
        <f t="shared" si="37"/>
        <v>OB - 64</v>
      </c>
      <c r="J483" s="91" t="str">
        <f t="shared" si="38"/>
        <v>I</v>
      </c>
      <c r="K483" s="90"/>
      <c r="L483" s="92">
        <f>+PACKING!L473</f>
        <v>22</v>
      </c>
      <c r="M483" s="92">
        <f t="shared" si="39"/>
        <v>24</v>
      </c>
      <c r="N483" s="91" t="str">
        <f>+PACKING!G473</f>
        <v>BMT104</v>
      </c>
      <c r="O483" s="91" t="str">
        <f>+PACKING!H473</f>
        <v>HUMAN RESOURCE MANAGEMENT SEC 1</v>
      </c>
      <c r="P483" s="90" t="s">
        <v>17</v>
      </c>
      <c r="Q483" s="91" t="str">
        <f>+PACKING!J473</f>
        <v>I</v>
      </c>
      <c r="R483" s="93" t="str">
        <f>+PACKING!K473</f>
        <v>OB - 64</v>
      </c>
      <c r="S483" s="94" t="s">
        <v>74</v>
      </c>
      <c r="T483" s="211" t="s">
        <v>73</v>
      </c>
      <c r="U483" s="211"/>
      <c r="V483" s="211"/>
      <c r="W483" s="211"/>
      <c r="X483" s="211"/>
      <c r="Y483" s="211"/>
      <c r="Z483" s="211"/>
      <c r="AA483" s="211"/>
      <c r="AB483" s="211"/>
      <c r="AC483" s="211"/>
      <c r="AD483" s="211"/>
      <c r="AE483" s="211"/>
      <c r="AF483" s="211"/>
      <c r="AG483" s="211"/>
      <c r="AH483" s="211"/>
      <c r="AI483" s="211"/>
    </row>
    <row r="484" spans="1:35" ht="24.95" customHeight="1" x14ac:dyDescent="0.25">
      <c r="A484" s="88">
        <f>+PACKING!C474</f>
        <v>473</v>
      </c>
      <c r="B484" s="89" t="str">
        <f>+PACKING!D474</f>
        <v>06 MAY 2024</v>
      </c>
      <c r="C484" s="90">
        <f>+PACKING!F474</f>
        <v>141700</v>
      </c>
      <c r="D484" s="90" t="str">
        <f t="shared" si="35"/>
        <v>141700---BSCS</v>
      </c>
      <c r="E484" s="90" t="str">
        <f t="shared" si="36"/>
        <v>BMT104---HUMAN RESOURCE MANAGEMENT SEC 1</v>
      </c>
      <c r="F484" s="91" t="str">
        <f>+PACKING!E474</f>
        <v>BSCS</v>
      </c>
      <c r="G484" s="92" t="str">
        <f>+PACKING!I474</f>
        <v>III</v>
      </c>
      <c r="H484" s="91" t="s">
        <v>38</v>
      </c>
      <c r="I484" s="90" t="str">
        <f t="shared" si="37"/>
        <v>OB - 65</v>
      </c>
      <c r="J484" s="91" t="str">
        <f t="shared" si="38"/>
        <v>I</v>
      </c>
      <c r="K484" s="90"/>
      <c r="L484" s="92">
        <f>+PACKING!L474</f>
        <v>13</v>
      </c>
      <c r="M484" s="92">
        <f t="shared" si="39"/>
        <v>15</v>
      </c>
      <c r="N484" s="91" t="str">
        <f>+PACKING!G474</f>
        <v>BMT104</v>
      </c>
      <c r="O484" s="91" t="str">
        <f>+PACKING!H474</f>
        <v>HUMAN RESOURCE MANAGEMENT SEC 1</v>
      </c>
      <c r="P484" s="90" t="s">
        <v>17</v>
      </c>
      <c r="Q484" s="91" t="str">
        <f>+PACKING!J474</f>
        <v>I</v>
      </c>
      <c r="R484" s="93" t="str">
        <f>+PACKING!K474</f>
        <v>OB - 65</v>
      </c>
      <c r="S484" s="94" t="s">
        <v>74</v>
      </c>
      <c r="T484" s="211" t="s">
        <v>73</v>
      </c>
      <c r="U484" s="211"/>
      <c r="V484" s="211"/>
      <c r="W484" s="211"/>
      <c r="X484" s="211"/>
      <c r="Y484" s="211"/>
      <c r="Z484" s="211"/>
      <c r="AA484" s="211"/>
      <c r="AB484" s="211"/>
      <c r="AC484" s="211"/>
      <c r="AD484" s="211"/>
      <c r="AE484" s="211"/>
      <c r="AF484" s="211"/>
      <c r="AG484" s="211"/>
      <c r="AH484" s="211"/>
      <c r="AI484" s="211"/>
    </row>
    <row r="485" spans="1:35" ht="24.95" customHeight="1" x14ac:dyDescent="0.25">
      <c r="A485" s="88">
        <f>+PACKING!C475</f>
        <v>474</v>
      </c>
      <c r="B485" s="89" t="str">
        <f>+PACKING!D475</f>
        <v>06 MAY 2024</v>
      </c>
      <c r="C485" s="90">
        <f>+PACKING!F475</f>
        <v>141701</v>
      </c>
      <c r="D485" s="90" t="str">
        <f t="shared" si="35"/>
        <v>141701---BSCS</v>
      </c>
      <c r="E485" s="90" t="str">
        <f t="shared" si="36"/>
        <v>BMT104---HUMAN RESOURCE MANAGEMENT SEC 2</v>
      </c>
      <c r="F485" s="91" t="str">
        <f>+PACKING!E475</f>
        <v>BSCS</v>
      </c>
      <c r="G485" s="92" t="str">
        <f>+PACKING!I475</f>
        <v>III</v>
      </c>
      <c r="H485" s="91" t="s">
        <v>38</v>
      </c>
      <c r="I485" s="90" t="str">
        <f t="shared" si="37"/>
        <v>OB - 65</v>
      </c>
      <c r="J485" s="91" t="str">
        <f t="shared" si="38"/>
        <v>I</v>
      </c>
      <c r="K485" s="90"/>
      <c r="L485" s="92">
        <f>+PACKING!L475</f>
        <v>9</v>
      </c>
      <c r="M485" s="92">
        <f t="shared" si="39"/>
        <v>11</v>
      </c>
      <c r="N485" s="91" t="str">
        <f>+PACKING!G475</f>
        <v>BMT104</v>
      </c>
      <c r="O485" s="91" t="str">
        <f>+PACKING!H475</f>
        <v>HUMAN RESOURCE MANAGEMENT SEC 2</v>
      </c>
      <c r="P485" s="90" t="s">
        <v>17</v>
      </c>
      <c r="Q485" s="91" t="str">
        <f>+PACKING!J475</f>
        <v>I</v>
      </c>
      <c r="R485" s="93" t="str">
        <f>+PACKING!K475</f>
        <v>OB - 65</v>
      </c>
      <c r="S485" s="94" t="s">
        <v>74</v>
      </c>
      <c r="T485" s="211" t="s">
        <v>73</v>
      </c>
      <c r="U485" s="211"/>
      <c r="V485" s="211"/>
      <c r="W485" s="211"/>
      <c r="X485" s="211"/>
      <c r="Y485" s="211"/>
      <c r="Z485" s="211"/>
      <c r="AA485" s="211"/>
      <c r="AB485" s="211"/>
      <c r="AC485" s="211"/>
      <c r="AD485" s="211"/>
      <c r="AE485" s="211"/>
      <c r="AF485" s="211"/>
      <c r="AG485" s="211"/>
      <c r="AH485" s="211"/>
      <c r="AI485" s="211"/>
    </row>
    <row r="486" spans="1:35" ht="24.95" customHeight="1" x14ac:dyDescent="0.25">
      <c r="A486" s="88">
        <f>+PACKING!C476</f>
        <v>475</v>
      </c>
      <c r="B486" s="89" t="str">
        <f>+PACKING!D476</f>
        <v>06 MAY 2024</v>
      </c>
      <c r="C486" s="90">
        <f>+PACKING!F476</f>
        <v>141701</v>
      </c>
      <c r="D486" s="90" t="str">
        <f t="shared" si="35"/>
        <v>141701---BSCS</v>
      </c>
      <c r="E486" s="90" t="str">
        <f t="shared" si="36"/>
        <v>BMT104---HUMAN RESOURCE MANAGEMENT SEC 2</v>
      </c>
      <c r="F486" s="91" t="str">
        <f>+PACKING!E476</f>
        <v>BSCS</v>
      </c>
      <c r="G486" s="92" t="str">
        <f>+PACKING!I476</f>
        <v>III</v>
      </c>
      <c r="H486" s="91" t="s">
        <v>38</v>
      </c>
      <c r="I486" s="90" t="str">
        <f t="shared" si="37"/>
        <v>OB - 66</v>
      </c>
      <c r="J486" s="91" t="str">
        <f t="shared" si="38"/>
        <v>I</v>
      </c>
      <c r="K486" s="90"/>
      <c r="L486" s="92">
        <f>+PACKING!L476</f>
        <v>22</v>
      </c>
      <c r="M486" s="92">
        <f t="shared" si="39"/>
        <v>24</v>
      </c>
      <c r="N486" s="91" t="str">
        <f>+PACKING!G476</f>
        <v>BMT104</v>
      </c>
      <c r="O486" s="91" t="str">
        <f>+PACKING!H476</f>
        <v>HUMAN RESOURCE MANAGEMENT SEC 2</v>
      </c>
      <c r="P486" s="90" t="s">
        <v>17</v>
      </c>
      <c r="Q486" s="91" t="str">
        <f>+PACKING!J476</f>
        <v>I</v>
      </c>
      <c r="R486" s="93" t="str">
        <f>+PACKING!K476</f>
        <v>OB - 66</v>
      </c>
      <c r="S486" s="94" t="s">
        <v>74</v>
      </c>
      <c r="T486" s="211" t="s">
        <v>73</v>
      </c>
      <c r="U486" s="211"/>
      <c r="V486" s="211"/>
      <c r="W486" s="211"/>
      <c r="X486" s="211"/>
      <c r="Y486" s="211"/>
      <c r="Z486" s="211"/>
      <c r="AA486" s="211"/>
      <c r="AB486" s="211"/>
      <c r="AC486" s="211"/>
      <c r="AD486" s="211"/>
      <c r="AE486" s="211"/>
      <c r="AF486" s="211"/>
      <c r="AG486" s="211"/>
      <c r="AH486" s="211"/>
      <c r="AI486" s="211"/>
    </row>
    <row r="487" spans="1:35" ht="24.95" customHeight="1" x14ac:dyDescent="0.25">
      <c r="A487" s="88">
        <f>+PACKING!C477</f>
        <v>476</v>
      </c>
      <c r="B487" s="89" t="str">
        <f>+PACKING!D477</f>
        <v>06 MAY 2024</v>
      </c>
      <c r="C487" s="90">
        <f>+PACKING!F477</f>
        <v>141701</v>
      </c>
      <c r="D487" s="90" t="str">
        <f t="shared" si="35"/>
        <v>141701---BSCS</v>
      </c>
      <c r="E487" s="90" t="str">
        <f t="shared" si="36"/>
        <v>BMT104---HUMAN RESOURCE MANAGEMENT SEC 2</v>
      </c>
      <c r="F487" s="91" t="str">
        <f>+PACKING!E477</f>
        <v>BSCS</v>
      </c>
      <c r="G487" s="92" t="str">
        <f>+PACKING!I477</f>
        <v>III</v>
      </c>
      <c r="H487" s="91" t="s">
        <v>38</v>
      </c>
      <c r="I487" s="90" t="str">
        <f t="shared" si="37"/>
        <v>OB - 67</v>
      </c>
      <c r="J487" s="91" t="str">
        <f t="shared" si="38"/>
        <v>I</v>
      </c>
      <c r="K487" s="90"/>
      <c r="L487" s="92">
        <f>+PACKING!L477</f>
        <v>19</v>
      </c>
      <c r="M487" s="92">
        <f t="shared" si="39"/>
        <v>21</v>
      </c>
      <c r="N487" s="91" t="str">
        <f>+PACKING!G477</f>
        <v>BMT104</v>
      </c>
      <c r="O487" s="91" t="str">
        <f>+PACKING!H477</f>
        <v>HUMAN RESOURCE MANAGEMENT SEC 2</v>
      </c>
      <c r="P487" s="90" t="s">
        <v>17</v>
      </c>
      <c r="Q487" s="91" t="str">
        <f>+PACKING!J477</f>
        <v>I</v>
      </c>
      <c r="R487" s="93" t="str">
        <f>+PACKING!K477</f>
        <v>OB - 67</v>
      </c>
      <c r="S487" s="94" t="s">
        <v>74</v>
      </c>
      <c r="T487" s="211" t="s">
        <v>73</v>
      </c>
      <c r="U487" s="211"/>
      <c r="V487" s="211"/>
      <c r="W487" s="211"/>
      <c r="X487" s="211"/>
      <c r="Y487" s="211"/>
      <c r="Z487" s="211"/>
      <c r="AA487" s="211"/>
      <c r="AB487" s="211"/>
      <c r="AC487" s="211"/>
      <c r="AD487" s="211"/>
      <c r="AE487" s="211"/>
      <c r="AF487" s="211"/>
      <c r="AG487" s="211"/>
      <c r="AH487" s="211"/>
      <c r="AI487" s="211"/>
    </row>
    <row r="488" spans="1:35" ht="24.95" customHeight="1" x14ac:dyDescent="0.25">
      <c r="A488" s="88">
        <f>+PACKING!C478</f>
        <v>477</v>
      </c>
      <c r="B488" s="89" t="str">
        <f>+PACKING!D478</f>
        <v>06 MAY 2024</v>
      </c>
      <c r="C488" s="90">
        <f>+PACKING!F478</f>
        <v>141710</v>
      </c>
      <c r="D488" s="90" t="str">
        <f t="shared" si="35"/>
        <v>141710---BS SE</v>
      </c>
      <c r="E488" s="90" t="str">
        <f t="shared" si="36"/>
        <v>BMT104---HUMAN RESOURCE MANAGEMENT SEC 1</v>
      </c>
      <c r="F488" s="91" t="str">
        <f>+PACKING!E478</f>
        <v>BS SE</v>
      </c>
      <c r="G488" s="92" t="str">
        <f>+PACKING!I478</f>
        <v>III</v>
      </c>
      <c r="H488" s="91" t="s">
        <v>38</v>
      </c>
      <c r="I488" s="90" t="str">
        <f t="shared" si="37"/>
        <v>OB - 67</v>
      </c>
      <c r="J488" s="91" t="str">
        <f t="shared" si="38"/>
        <v>I</v>
      </c>
      <c r="K488" s="90"/>
      <c r="L488" s="92">
        <f>+PACKING!L478</f>
        <v>3</v>
      </c>
      <c r="M488" s="92">
        <f t="shared" si="39"/>
        <v>5</v>
      </c>
      <c r="N488" s="91" t="str">
        <f>+PACKING!G478</f>
        <v>BMT104</v>
      </c>
      <c r="O488" s="91" t="str">
        <f>+PACKING!H478</f>
        <v>HUMAN RESOURCE MANAGEMENT SEC 1</v>
      </c>
      <c r="P488" s="90" t="s">
        <v>17</v>
      </c>
      <c r="Q488" s="91" t="str">
        <f>+PACKING!J478</f>
        <v>I</v>
      </c>
      <c r="R488" s="93" t="str">
        <f>+PACKING!K478</f>
        <v>OB - 67</v>
      </c>
      <c r="S488" s="94" t="s">
        <v>74</v>
      </c>
      <c r="T488" s="211" t="s">
        <v>73</v>
      </c>
      <c r="U488" s="211"/>
      <c r="V488" s="211"/>
      <c r="W488" s="211"/>
      <c r="X488" s="211"/>
      <c r="Y488" s="211"/>
      <c r="Z488" s="211"/>
      <c r="AA488" s="211"/>
      <c r="AB488" s="211"/>
      <c r="AC488" s="211"/>
      <c r="AD488" s="211"/>
      <c r="AE488" s="211"/>
      <c r="AF488" s="211"/>
      <c r="AG488" s="211"/>
      <c r="AH488" s="211"/>
      <c r="AI488" s="211"/>
    </row>
    <row r="489" spans="1:35" ht="24.95" customHeight="1" x14ac:dyDescent="0.25">
      <c r="A489" s="88">
        <f>+PACKING!C479</f>
        <v>478</v>
      </c>
      <c r="B489" s="89" t="str">
        <f>+PACKING!D479</f>
        <v>06 MAY 2024</v>
      </c>
      <c r="C489" s="90">
        <f>+PACKING!F479</f>
        <v>141867</v>
      </c>
      <c r="D489" s="90" t="str">
        <f t="shared" si="35"/>
        <v>141867---BSCS</v>
      </c>
      <c r="E489" s="90" t="str">
        <f t="shared" si="36"/>
        <v>CCE6101---CIVICS AND COMMUNITY ENGAGMENT SEC 5</v>
      </c>
      <c r="F489" s="91" t="str">
        <f>+PACKING!E479</f>
        <v>BSCS</v>
      </c>
      <c r="G489" s="92" t="str">
        <f>+PACKING!I479</f>
        <v>III</v>
      </c>
      <c r="H489" s="91" t="s">
        <v>38</v>
      </c>
      <c r="I489" s="90" t="str">
        <f t="shared" si="37"/>
        <v>OB - 69</v>
      </c>
      <c r="J489" s="91" t="str">
        <f t="shared" si="38"/>
        <v>P</v>
      </c>
      <c r="K489" s="90"/>
      <c r="L489" s="92">
        <f>+PACKING!L479</f>
        <v>22</v>
      </c>
      <c r="M489" s="92">
        <f t="shared" si="39"/>
        <v>24</v>
      </c>
      <c r="N489" s="91" t="str">
        <f>+PACKING!G479</f>
        <v>CCE6101</v>
      </c>
      <c r="O489" s="91" t="str">
        <f>+PACKING!H479</f>
        <v>CIVICS AND COMMUNITY ENGAGMENT SEC 5</v>
      </c>
      <c r="P489" s="90" t="s">
        <v>17</v>
      </c>
      <c r="Q489" s="91" t="str">
        <f>+PACKING!J479</f>
        <v>P</v>
      </c>
      <c r="R489" s="93" t="str">
        <f>+PACKING!K479</f>
        <v>OB - 69</v>
      </c>
      <c r="S489" s="94" t="s">
        <v>74</v>
      </c>
      <c r="T489" s="211" t="s">
        <v>73</v>
      </c>
      <c r="U489" s="211"/>
      <c r="V489" s="211"/>
      <c r="W489" s="211"/>
      <c r="X489" s="211"/>
      <c r="Y489" s="211"/>
      <c r="Z489" s="211"/>
      <c r="AA489" s="211"/>
      <c r="AB489" s="211"/>
      <c r="AC489" s="211"/>
      <c r="AD489" s="211"/>
      <c r="AE489" s="211"/>
      <c r="AF489" s="211"/>
      <c r="AG489" s="211"/>
      <c r="AH489" s="211"/>
      <c r="AI489" s="211"/>
    </row>
    <row r="490" spans="1:35" ht="24.95" customHeight="1" x14ac:dyDescent="0.25">
      <c r="A490" s="88">
        <f>+PACKING!C480</f>
        <v>479</v>
      </c>
      <c r="B490" s="89" t="str">
        <f>+PACKING!D480</f>
        <v>06 MAY 2024</v>
      </c>
      <c r="C490" s="90">
        <f>+PACKING!F480</f>
        <v>141867</v>
      </c>
      <c r="D490" s="90" t="str">
        <f t="shared" si="35"/>
        <v>141867---BSCS</v>
      </c>
      <c r="E490" s="90" t="str">
        <f t="shared" si="36"/>
        <v>CCE6101---CIVICS AND COMMUNITY ENGAGMENT SEC 5</v>
      </c>
      <c r="F490" s="91" t="str">
        <f>+PACKING!E480</f>
        <v>BSCS</v>
      </c>
      <c r="G490" s="92" t="str">
        <f>+PACKING!I480</f>
        <v>III</v>
      </c>
      <c r="H490" s="91" t="s">
        <v>38</v>
      </c>
      <c r="I490" s="90" t="str">
        <f t="shared" si="37"/>
        <v>OB - 70</v>
      </c>
      <c r="J490" s="91" t="str">
        <f t="shared" si="38"/>
        <v>P</v>
      </c>
      <c r="K490" s="90"/>
      <c r="L490" s="92">
        <f>+PACKING!L480</f>
        <v>4</v>
      </c>
      <c r="M490" s="92">
        <f t="shared" si="39"/>
        <v>6</v>
      </c>
      <c r="N490" s="91" t="str">
        <f>+PACKING!G480</f>
        <v>CCE6101</v>
      </c>
      <c r="O490" s="91" t="str">
        <f>+PACKING!H480</f>
        <v>CIVICS AND COMMUNITY ENGAGMENT SEC 5</v>
      </c>
      <c r="P490" s="90" t="s">
        <v>17</v>
      </c>
      <c r="Q490" s="91" t="str">
        <f>+PACKING!J480</f>
        <v>P</v>
      </c>
      <c r="R490" s="93" t="str">
        <f>+PACKING!K480</f>
        <v>OB - 70</v>
      </c>
      <c r="S490" s="94" t="s">
        <v>74</v>
      </c>
      <c r="T490" s="211" t="s">
        <v>73</v>
      </c>
      <c r="U490" s="211"/>
      <c r="V490" s="211"/>
      <c r="W490" s="211"/>
      <c r="X490" s="211"/>
      <c r="Y490" s="211"/>
      <c r="Z490" s="211"/>
      <c r="AA490" s="211"/>
      <c r="AB490" s="211"/>
      <c r="AC490" s="211"/>
      <c r="AD490" s="211"/>
      <c r="AE490" s="211"/>
      <c r="AF490" s="211"/>
      <c r="AG490" s="211"/>
      <c r="AH490" s="211"/>
      <c r="AI490" s="211"/>
    </row>
    <row r="491" spans="1:35" ht="24.95" customHeight="1" x14ac:dyDescent="0.25">
      <c r="A491" s="88">
        <f>+PACKING!C481</f>
        <v>480</v>
      </c>
      <c r="B491" s="89" t="str">
        <f>+PACKING!D481</f>
        <v>06 MAY 2024</v>
      </c>
      <c r="C491" s="90">
        <f>+PACKING!F481</f>
        <v>141869</v>
      </c>
      <c r="D491" s="90" t="str">
        <f t="shared" si="35"/>
        <v>141869---BSCS</v>
      </c>
      <c r="E491" s="90" t="str">
        <f t="shared" si="36"/>
        <v>CCE6101---CIVICS AND COMMUNITY ENGAGMENT SEC 6</v>
      </c>
      <c r="F491" s="91" t="str">
        <f>+PACKING!E481</f>
        <v>BSCS</v>
      </c>
      <c r="G491" s="92" t="str">
        <f>+PACKING!I481</f>
        <v>III</v>
      </c>
      <c r="H491" s="91" t="s">
        <v>38</v>
      </c>
      <c r="I491" s="90" t="str">
        <f t="shared" si="37"/>
        <v>OB - 70</v>
      </c>
      <c r="J491" s="91" t="str">
        <f t="shared" si="38"/>
        <v>P</v>
      </c>
      <c r="K491" s="90"/>
      <c r="L491" s="92">
        <f>+PACKING!L481</f>
        <v>18</v>
      </c>
      <c r="M491" s="92">
        <f t="shared" si="39"/>
        <v>20</v>
      </c>
      <c r="N491" s="91" t="str">
        <f>+PACKING!G481</f>
        <v>CCE6101</v>
      </c>
      <c r="O491" s="91" t="str">
        <f>+PACKING!H481</f>
        <v>CIVICS AND COMMUNITY ENGAGMENT SEC 6</v>
      </c>
      <c r="P491" s="90" t="s">
        <v>17</v>
      </c>
      <c r="Q491" s="91" t="str">
        <f>+PACKING!J481</f>
        <v>P</v>
      </c>
      <c r="R491" s="93" t="str">
        <f>+PACKING!K481</f>
        <v>OB - 70</v>
      </c>
      <c r="S491" s="94" t="s">
        <v>74</v>
      </c>
      <c r="T491" s="211" t="s">
        <v>73</v>
      </c>
      <c r="U491" s="211"/>
      <c r="V491" s="211"/>
      <c r="W491" s="211"/>
      <c r="X491" s="211"/>
      <c r="Y491" s="211"/>
      <c r="Z491" s="211"/>
      <c r="AA491" s="211"/>
      <c r="AB491" s="211"/>
      <c r="AC491" s="211"/>
      <c r="AD491" s="211"/>
      <c r="AE491" s="211"/>
      <c r="AF491" s="211"/>
      <c r="AG491" s="211"/>
      <c r="AH491" s="211"/>
      <c r="AI491" s="211"/>
    </row>
    <row r="492" spans="1:35" ht="24.95" customHeight="1" x14ac:dyDescent="0.25">
      <c r="A492" s="88">
        <f>+PACKING!C482</f>
        <v>481</v>
      </c>
      <c r="B492" s="89" t="str">
        <f>+PACKING!D482</f>
        <v>06 MAY 2024</v>
      </c>
      <c r="C492" s="90">
        <f>+PACKING!F482</f>
        <v>141869</v>
      </c>
      <c r="D492" s="90" t="str">
        <f t="shared" si="35"/>
        <v>141869---BSCS</v>
      </c>
      <c r="E492" s="90" t="str">
        <f t="shared" si="36"/>
        <v>CCE6101---CIVICS AND COMMUNITY ENGAGMENT SEC 6</v>
      </c>
      <c r="F492" s="91" t="str">
        <f>+PACKING!E482</f>
        <v>BSCS</v>
      </c>
      <c r="G492" s="92" t="str">
        <f>+PACKING!I482</f>
        <v>III</v>
      </c>
      <c r="H492" s="91" t="s">
        <v>38</v>
      </c>
      <c r="I492" s="90" t="str">
        <f t="shared" si="37"/>
        <v>OB - 71</v>
      </c>
      <c r="J492" s="91" t="str">
        <f t="shared" si="38"/>
        <v>P</v>
      </c>
      <c r="K492" s="90"/>
      <c r="L492" s="92">
        <f>+PACKING!L482</f>
        <v>22</v>
      </c>
      <c r="M492" s="92">
        <f t="shared" si="39"/>
        <v>24</v>
      </c>
      <c r="N492" s="91" t="str">
        <f>+PACKING!G482</f>
        <v>CCE6101</v>
      </c>
      <c r="O492" s="91" t="str">
        <f>+PACKING!H482</f>
        <v>CIVICS AND COMMUNITY ENGAGMENT SEC 6</v>
      </c>
      <c r="P492" s="90" t="s">
        <v>17</v>
      </c>
      <c r="Q492" s="91" t="str">
        <f>+PACKING!J482</f>
        <v>P</v>
      </c>
      <c r="R492" s="93" t="str">
        <f>+PACKING!K482</f>
        <v>OB - 71</v>
      </c>
      <c r="S492" s="94" t="s">
        <v>74</v>
      </c>
      <c r="T492" s="211" t="s">
        <v>73</v>
      </c>
      <c r="U492" s="211"/>
      <c r="V492" s="211"/>
      <c r="W492" s="211"/>
      <c r="X492" s="211"/>
      <c r="Y492" s="211"/>
      <c r="Z492" s="211"/>
      <c r="AA492" s="211"/>
      <c r="AB492" s="211"/>
      <c r="AC492" s="211"/>
      <c r="AD492" s="211"/>
      <c r="AE492" s="211"/>
      <c r="AF492" s="211"/>
      <c r="AG492" s="211"/>
      <c r="AH492" s="211"/>
      <c r="AI492" s="211"/>
    </row>
    <row r="493" spans="1:35" ht="24.95" customHeight="1" x14ac:dyDescent="0.25">
      <c r="A493" s="88">
        <f>+PACKING!C483</f>
        <v>482</v>
      </c>
      <c r="B493" s="89" t="str">
        <f>+PACKING!D483</f>
        <v>06 MAY 2024</v>
      </c>
      <c r="C493" s="90">
        <f>+PACKING!F483</f>
        <v>141625</v>
      </c>
      <c r="D493" s="90" t="str">
        <f t="shared" si="35"/>
        <v>141625---BS IT</v>
      </c>
      <c r="E493" s="90" t="str">
        <f t="shared" si="36"/>
        <v>CCE6202---CIVICS AND COMMUNITY ENGAGEMENT SEC 2</v>
      </c>
      <c r="F493" s="91" t="str">
        <f>+PACKING!E483</f>
        <v>BS IT</v>
      </c>
      <c r="G493" s="92" t="str">
        <f>+PACKING!I483</f>
        <v>III</v>
      </c>
      <c r="H493" s="91" t="s">
        <v>38</v>
      </c>
      <c r="I493" s="90" t="str">
        <f t="shared" si="37"/>
        <v>OB - 78</v>
      </c>
      <c r="J493" s="91" t="str">
        <f t="shared" si="38"/>
        <v>H</v>
      </c>
      <c r="K493" s="90"/>
      <c r="L493" s="92">
        <f>+PACKING!L483</f>
        <v>22</v>
      </c>
      <c r="M493" s="92">
        <f t="shared" si="39"/>
        <v>24</v>
      </c>
      <c r="N493" s="91" t="str">
        <f>+PACKING!G483</f>
        <v>CCE6202</v>
      </c>
      <c r="O493" s="91" t="str">
        <f>+PACKING!H483</f>
        <v>CIVICS AND COMMUNITY ENGAGEMENT SEC 2</v>
      </c>
      <c r="P493" s="90" t="s">
        <v>17</v>
      </c>
      <c r="Q493" s="91" t="str">
        <f>+PACKING!J483</f>
        <v>H</v>
      </c>
      <c r="R493" s="93" t="str">
        <f>+PACKING!K483</f>
        <v>OB - 78</v>
      </c>
      <c r="S493" s="94" t="s">
        <v>74</v>
      </c>
      <c r="T493" s="211" t="s">
        <v>73</v>
      </c>
      <c r="U493" s="211"/>
      <c r="V493" s="211"/>
      <c r="W493" s="211"/>
      <c r="X493" s="211"/>
      <c r="Y493" s="211"/>
      <c r="Z493" s="211"/>
      <c r="AA493" s="211"/>
      <c r="AB493" s="211"/>
      <c r="AC493" s="211"/>
      <c r="AD493" s="211"/>
      <c r="AE493" s="211"/>
      <c r="AF493" s="211"/>
      <c r="AG493" s="211"/>
      <c r="AH493" s="211"/>
      <c r="AI493" s="211"/>
    </row>
    <row r="494" spans="1:35" ht="24.95" customHeight="1" x14ac:dyDescent="0.25">
      <c r="A494" s="88">
        <f>+PACKING!C484</f>
        <v>483</v>
      </c>
      <c r="B494" s="89" t="str">
        <f>+PACKING!D484</f>
        <v>06 MAY 2024</v>
      </c>
      <c r="C494" s="90">
        <f>+PACKING!F484</f>
        <v>141625</v>
      </c>
      <c r="D494" s="90" t="str">
        <f t="shared" si="35"/>
        <v>141625---BS IT</v>
      </c>
      <c r="E494" s="90" t="str">
        <f t="shared" si="36"/>
        <v>CCE6202---CIVICS AND COMMUNITY ENGAGEMENT SEC 2</v>
      </c>
      <c r="F494" s="91" t="str">
        <f>+PACKING!E484</f>
        <v>BS IT</v>
      </c>
      <c r="G494" s="92" t="str">
        <f>+PACKING!I484</f>
        <v>III</v>
      </c>
      <c r="H494" s="91" t="s">
        <v>38</v>
      </c>
      <c r="I494" s="90" t="str">
        <f t="shared" si="37"/>
        <v>OB - 79</v>
      </c>
      <c r="J494" s="91" t="str">
        <f t="shared" si="38"/>
        <v>H</v>
      </c>
      <c r="K494" s="90"/>
      <c r="L494" s="92">
        <f>+PACKING!L484</f>
        <v>10</v>
      </c>
      <c r="M494" s="92">
        <f t="shared" si="39"/>
        <v>12</v>
      </c>
      <c r="N494" s="91" t="str">
        <f>+PACKING!G484</f>
        <v>CCE6202</v>
      </c>
      <c r="O494" s="91" t="str">
        <f>+PACKING!H484</f>
        <v>CIVICS AND COMMUNITY ENGAGEMENT SEC 2</v>
      </c>
      <c r="P494" s="90" t="s">
        <v>17</v>
      </c>
      <c r="Q494" s="91" t="str">
        <f>+PACKING!J484</f>
        <v>H</v>
      </c>
      <c r="R494" s="93" t="str">
        <f>+PACKING!K484</f>
        <v>OB - 79</v>
      </c>
      <c r="S494" s="94" t="s">
        <v>74</v>
      </c>
      <c r="T494" s="211" t="s">
        <v>73</v>
      </c>
      <c r="U494" s="211"/>
      <c r="V494" s="211"/>
      <c r="W494" s="211"/>
      <c r="X494" s="211"/>
      <c r="Y494" s="211"/>
      <c r="Z494" s="211"/>
      <c r="AA494" s="211"/>
      <c r="AB494" s="211"/>
      <c r="AC494" s="211"/>
      <c r="AD494" s="211"/>
      <c r="AE494" s="211"/>
      <c r="AF494" s="211"/>
      <c r="AG494" s="211"/>
      <c r="AH494" s="211"/>
      <c r="AI494" s="211"/>
    </row>
    <row r="495" spans="1:35" ht="24.95" customHeight="1" x14ac:dyDescent="0.25">
      <c r="A495" s="88">
        <f>+PACKING!C485</f>
        <v>484</v>
      </c>
      <c r="B495" s="89" t="str">
        <f>+PACKING!D485</f>
        <v>06 MAY 2024</v>
      </c>
      <c r="C495" s="90">
        <f>+PACKING!F485</f>
        <v>141700</v>
      </c>
      <c r="D495" s="90" t="str">
        <f t="shared" si="35"/>
        <v>141700---BSCS</v>
      </c>
      <c r="E495" s="90" t="str">
        <f t="shared" si="36"/>
        <v>BMT104---HUMAN RESOURCE MANAGEMENT SEC 1</v>
      </c>
      <c r="F495" s="91" t="str">
        <f>+PACKING!E485</f>
        <v>BSCS</v>
      </c>
      <c r="G495" s="92" t="str">
        <f>+PACKING!I485</f>
        <v>III</v>
      </c>
      <c r="H495" s="91" t="s">
        <v>38</v>
      </c>
      <c r="I495" s="90" t="str">
        <f t="shared" si="37"/>
        <v>OB - 79</v>
      </c>
      <c r="J495" s="91" t="str">
        <f t="shared" si="38"/>
        <v>H</v>
      </c>
      <c r="K495" s="90"/>
      <c r="L495" s="92">
        <f>+PACKING!L485</f>
        <v>12</v>
      </c>
      <c r="M495" s="92">
        <f t="shared" si="39"/>
        <v>14</v>
      </c>
      <c r="N495" s="91" t="str">
        <f>+PACKING!G485</f>
        <v>BMT104</v>
      </c>
      <c r="O495" s="91" t="str">
        <f>+PACKING!H485</f>
        <v>HUMAN RESOURCE MANAGEMENT SEC 1</v>
      </c>
      <c r="P495" s="90" t="s">
        <v>17</v>
      </c>
      <c r="Q495" s="91" t="str">
        <f>+PACKING!J485</f>
        <v>H</v>
      </c>
      <c r="R495" s="93" t="str">
        <f>+PACKING!K485</f>
        <v>OB - 79</v>
      </c>
      <c r="S495" s="94" t="s">
        <v>74</v>
      </c>
      <c r="T495" s="211" t="s">
        <v>73</v>
      </c>
      <c r="U495" s="211"/>
      <c r="V495" s="211"/>
      <c r="W495" s="211"/>
      <c r="X495" s="211"/>
      <c r="Y495" s="211"/>
      <c r="Z495" s="211"/>
      <c r="AA495" s="211"/>
      <c r="AB495" s="211"/>
      <c r="AC495" s="211"/>
      <c r="AD495" s="211"/>
      <c r="AE495" s="211"/>
      <c r="AF495" s="211"/>
      <c r="AG495" s="211"/>
      <c r="AH495" s="211"/>
      <c r="AI495" s="211"/>
    </row>
    <row r="496" spans="1:35" ht="24.95" customHeight="1" x14ac:dyDescent="0.25">
      <c r="A496" s="88">
        <f>+PACKING!C486</f>
        <v>485</v>
      </c>
      <c r="B496" s="89" t="str">
        <f>+PACKING!D486</f>
        <v>07 MAY 2024</v>
      </c>
      <c r="C496" s="90">
        <f>+PACKING!F486</f>
        <v>140765</v>
      </c>
      <c r="D496" s="90" t="str">
        <f t="shared" si="35"/>
        <v>140765---BS CHEM.</v>
      </c>
      <c r="E496" s="90" t="str">
        <f t="shared" si="36"/>
        <v>CHEM6611---RESEARCH METHODOLOGY SEC 1</v>
      </c>
      <c r="F496" s="91" t="str">
        <f>+PACKING!E486</f>
        <v>BS CHEM.</v>
      </c>
      <c r="G496" s="92" t="str">
        <f>+PACKING!I486</f>
        <v>I</v>
      </c>
      <c r="H496" s="91" t="s">
        <v>38</v>
      </c>
      <c r="I496" s="90" t="str">
        <f t="shared" si="37"/>
        <v>NB - 09</v>
      </c>
      <c r="J496" s="91" t="str">
        <f t="shared" si="38"/>
        <v>B</v>
      </c>
      <c r="K496" s="90"/>
      <c r="L496" s="92">
        <f>+PACKING!L486</f>
        <v>16</v>
      </c>
      <c r="M496" s="92">
        <f t="shared" si="39"/>
        <v>18</v>
      </c>
      <c r="N496" s="91" t="str">
        <f>+PACKING!G486</f>
        <v>CHEM6611</v>
      </c>
      <c r="O496" s="91" t="str">
        <f>+PACKING!H486</f>
        <v>RESEARCH METHODOLOGY SEC 1</v>
      </c>
      <c r="P496" s="90" t="s">
        <v>17</v>
      </c>
      <c r="Q496" s="91" t="str">
        <f>+PACKING!J486</f>
        <v>B</v>
      </c>
      <c r="R496" s="93" t="str">
        <f>+PACKING!K486</f>
        <v>NB - 09</v>
      </c>
      <c r="S496" s="94" t="s">
        <v>74</v>
      </c>
      <c r="T496" s="211" t="s">
        <v>73</v>
      </c>
      <c r="U496" s="211"/>
      <c r="V496" s="211"/>
      <c r="W496" s="211"/>
      <c r="X496" s="211"/>
      <c r="Y496" s="211"/>
      <c r="Z496" s="211"/>
      <c r="AA496" s="211"/>
      <c r="AB496" s="211"/>
      <c r="AC496" s="211"/>
      <c r="AD496" s="211"/>
      <c r="AE496" s="211"/>
      <c r="AF496" s="211"/>
      <c r="AG496" s="211"/>
      <c r="AH496" s="211"/>
      <c r="AI496" s="211"/>
    </row>
    <row r="497" spans="1:35" ht="24.95" customHeight="1" x14ac:dyDescent="0.25">
      <c r="A497" s="88">
        <f>+PACKING!C487</f>
        <v>486</v>
      </c>
      <c r="B497" s="89" t="str">
        <f>+PACKING!D487</f>
        <v>07 MAY 2024</v>
      </c>
      <c r="C497" s="90">
        <f>+PACKING!F487</f>
        <v>140774</v>
      </c>
      <c r="D497" s="90" t="str">
        <f t="shared" si="35"/>
        <v>140774---BS CHEM.</v>
      </c>
      <c r="E497" s="90" t="str">
        <f t="shared" si="36"/>
        <v>CHEM6810---INDUSTRIAL CHEMISTRY SEC 1</v>
      </c>
      <c r="F497" s="91" t="str">
        <f>+PACKING!E487</f>
        <v>BS CHEM.</v>
      </c>
      <c r="G497" s="92" t="str">
        <f>+PACKING!I487</f>
        <v>I</v>
      </c>
      <c r="H497" s="91" t="s">
        <v>38</v>
      </c>
      <c r="I497" s="90" t="str">
        <f t="shared" si="37"/>
        <v>NB - 09</v>
      </c>
      <c r="J497" s="91" t="str">
        <f t="shared" si="38"/>
        <v>B</v>
      </c>
      <c r="K497" s="90"/>
      <c r="L497" s="92">
        <f>+PACKING!L487</f>
        <v>6</v>
      </c>
      <c r="M497" s="92">
        <f t="shared" si="39"/>
        <v>8</v>
      </c>
      <c r="N497" s="91" t="str">
        <f>+PACKING!G487</f>
        <v>CHEM6810</v>
      </c>
      <c r="O497" s="91" t="str">
        <f>+PACKING!H487</f>
        <v>INDUSTRIAL CHEMISTRY SEC 1</v>
      </c>
      <c r="P497" s="90" t="s">
        <v>17</v>
      </c>
      <c r="Q497" s="91" t="str">
        <f>+PACKING!J487</f>
        <v>B</v>
      </c>
      <c r="R497" s="93" t="str">
        <f>+PACKING!K487</f>
        <v>NB - 09</v>
      </c>
      <c r="S497" s="94" t="s">
        <v>74</v>
      </c>
      <c r="T497" s="211" t="s">
        <v>73</v>
      </c>
      <c r="U497" s="211"/>
      <c r="V497" s="211"/>
      <c r="W497" s="211"/>
      <c r="X497" s="211"/>
      <c r="Y497" s="211"/>
      <c r="Z497" s="211"/>
      <c r="AA497" s="211"/>
      <c r="AB497" s="211"/>
      <c r="AC497" s="211"/>
      <c r="AD497" s="211"/>
      <c r="AE497" s="211"/>
      <c r="AF497" s="211"/>
      <c r="AG497" s="211"/>
      <c r="AH497" s="211"/>
      <c r="AI497" s="211"/>
    </row>
    <row r="498" spans="1:35" ht="24.95" customHeight="1" x14ac:dyDescent="0.25">
      <c r="A498" s="88">
        <f>+PACKING!C488</f>
        <v>487</v>
      </c>
      <c r="B498" s="89" t="str">
        <f>+PACKING!D488</f>
        <v>07 MAY 2024</v>
      </c>
      <c r="C498" s="90">
        <f>+PACKING!F488</f>
        <v>140774</v>
      </c>
      <c r="D498" s="90" t="str">
        <f t="shared" si="35"/>
        <v>140774---BS CHEM.</v>
      </c>
      <c r="E498" s="90" t="str">
        <f t="shared" si="36"/>
        <v>CHEM6810---INDUSTRIAL CHEMISTRY SEC 1</v>
      </c>
      <c r="F498" s="91" t="str">
        <f>+PACKING!E488</f>
        <v>BS CHEM.</v>
      </c>
      <c r="G498" s="92" t="str">
        <f>+PACKING!I488</f>
        <v>I</v>
      </c>
      <c r="H498" s="91" t="s">
        <v>38</v>
      </c>
      <c r="I498" s="90" t="str">
        <f t="shared" si="37"/>
        <v>NB - 10</v>
      </c>
      <c r="J498" s="91" t="str">
        <f t="shared" si="38"/>
        <v>B</v>
      </c>
      <c r="K498" s="90"/>
      <c r="L498" s="92">
        <f>+PACKING!L488</f>
        <v>16</v>
      </c>
      <c r="M498" s="92">
        <f t="shared" si="39"/>
        <v>18</v>
      </c>
      <c r="N498" s="91" t="str">
        <f>+PACKING!G488</f>
        <v>CHEM6810</v>
      </c>
      <c r="O498" s="91" t="str">
        <f>+PACKING!H488</f>
        <v>INDUSTRIAL CHEMISTRY SEC 1</v>
      </c>
      <c r="P498" s="90" t="s">
        <v>17</v>
      </c>
      <c r="Q498" s="91" t="str">
        <f>+PACKING!J488</f>
        <v>B</v>
      </c>
      <c r="R498" s="93" t="str">
        <f>+PACKING!K488</f>
        <v>NB - 10</v>
      </c>
      <c r="S498" s="94" t="s">
        <v>74</v>
      </c>
      <c r="T498" s="211" t="s">
        <v>73</v>
      </c>
      <c r="U498" s="211"/>
      <c r="V498" s="211"/>
      <c r="W498" s="211"/>
      <c r="X498" s="211"/>
      <c r="Y498" s="211"/>
      <c r="Z498" s="211"/>
      <c r="AA498" s="211"/>
      <c r="AB498" s="211"/>
      <c r="AC498" s="211"/>
      <c r="AD498" s="211"/>
      <c r="AE498" s="211"/>
      <c r="AF498" s="211"/>
      <c r="AG498" s="211"/>
      <c r="AH498" s="211"/>
      <c r="AI498" s="211"/>
    </row>
    <row r="499" spans="1:35" ht="24.95" customHeight="1" x14ac:dyDescent="0.25">
      <c r="A499" s="88">
        <f>+PACKING!C489</f>
        <v>488</v>
      </c>
      <c r="B499" s="89" t="str">
        <f>+PACKING!D489</f>
        <v>07 MAY 2024</v>
      </c>
      <c r="C499" s="90">
        <f>+PACKING!F489</f>
        <v>140834</v>
      </c>
      <c r="D499" s="90" t="str">
        <f t="shared" si="35"/>
        <v>140834---BS AP</v>
      </c>
      <c r="E499" s="90" t="str">
        <f t="shared" si="36"/>
        <v>APSY306---RESEARCH METHODS-I SEC 1</v>
      </c>
      <c r="F499" s="91" t="str">
        <f>+PACKING!E489</f>
        <v>BS AP</v>
      </c>
      <c r="G499" s="92" t="str">
        <f>+PACKING!I489</f>
        <v>I</v>
      </c>
      <c r="H499" s="91" t="s">
        <v>38</v>
      </c>
      <c r="I499" s="90" t="str">
        <f t="shared" si="37"/>
        <v>NB - 10</v>
      </c>
      <c r="J499" s="91" t="str">
        <f t="shared" si="38"/>
        <v>B</v>
      </c>
      <c r="K499" s="90"/>
      <c r="L499" s="92">
        <f>+PACKING!L489</f>
        <v>6</v>
      </c>
      <c r="M499" s="92">
        <f t="shared" si="39"/>
        <v>8</v>
      </c>
      <c r="N499" s="91" t="str">
        <f>+PACKING!G489</f>
        <v>APSY306</v>
      </c>
      <c r="O499" s="91" t="str">
        <f>+PACKING!H489</f>
        <v>RESEARCH METHODS-I SEC 1</v>
      </c>
      <c r="P499" s="90" t="s">
        <v>17</v>
      </c>
      <c r="Q499" s="91" t="str">
        <f>+PACKING!J489</f>
        <v>B</v>
      </c>
      <c r="R499" s="93" t="str">
        <f>+PACKING!K489</f>
        <v>NB - 10</v>
      </c>
      <c r="S499" s="94" t="s">
        <v>74</v>
      </c>
      <c r="T499" s="211" t="s">
        <v>73</v>
      </c>
      <c r="U499" s="211"/>
      <c r="V499" s="211"/>
      <c r="W499" s="211"/>
      <c r="X499" s="211"/>
      <c r="Y499" s="211"/>
      <c r="Z499" s="211"/>
      <c r="AA499" s="211"/>
      <c r="AB499" s="211"/>
      <c r="AC499" s="211"/>
      <c r="AD499" s="211"/>
      <c r="AE499" s="211"/>
      <c r="AF499" s="211"/>
      <c r="AG499" s="211"/>
      <c r="AH499" s="211"/>
      <c r="AI499" s="211"/>
    </row>
    <row r="500" spans="1:35" ht="24.95" customHeight="1" x14ac:dyDescent="0.25">
      <c r="A500" s="88">
        <f>+PACKING!C490</f>
        <v>489</v>
      </c>
      <c r="B500" s="89" t="str">
        <f>+PACKING!D490</f>
        <v>07 MAY 2024</v>
      </c>
      <c r="C500" s="90">
        <f>+PACKING!F490</f>
        <v>140834</v>
      </c>
      <c r="D500" s="90" t="str">
        <f t="shared" si="35"/>
        <v>140834---BS AP</v>
      </c>
      <c r="E500" s="90" t="str">
        <f t="shared" si="36"/>
        <v>APSY306---RESEARCH METHODS-I SEC 1</v>
      </c>
      <c r="F500" s="91" t="str">
        <f>+PACKING!E490</f>
        <v>BS AP</v>
      </c>
      <c r="G500" s="92" t="str">
        <f>+PACKING!I490</f>
        <v>I</v>
      </c>
      <c r="H500" s="91" t="s">
        <v>38</v>
      </c>
      <c r="I500" s="90" t="str">
        <f t="shared" si="37"/>
        <v>NB - 11</v>
      </c>
      <c r="J500" s="91" t="str">
        <f t="shared" si="38"/>
        <v>B</v>
      </c>
      <c r="K500" s="90"/>
      <c r="L500" s="92">
        <f>+PACKING!L490</f>
        <v>15</v>
      </c>
      <c r="M500" s="92">
        <f t="shared" si="39"/>
        <v>17</v>
      </c>
      <c r="N500" s="91" t="str">
        <f>+PACKING!G490</f>
        <v>APSY306</v>
      </c>
      <c r="O500" s="91" t="str">
        <f>+PACKING!H490</f>
        <v>RESEARCH METHODS-I SEC 1</v>
      </c>
      <c r="P500" s="90" t="s">
        <v>17</v>
      </c>
      <c r="Q500" s="91" t="str">
        <f>+PACKING!J490</f>
        <v>B</v>
      </c>
      <c r="R500" s="93" t="str">
        <f>+PACKING!K490</f>
        <v>NB - 11</v>
      </c>
      <c r="S500" s="94" t="s">
        <v>74</v>
      </c>
      <c r="T500" s="211" t="s">
        <v>73</v>
      </c>
      <c r="U500" s="211"/>
      <c r="V500" s="211"/>
      <c r="W500" s="211"/>
      <c r="X500" s="211"/>
      <c r="Y500" s="211"/>
      <c r="Z500" s="211"/>
      <c r="AA500" s="211"/>
      <c r="AB500" s="211"/>
      <c r="AC500" s="211"/>
      <c r="AD500" s="211"/>
      <c r="AE500" s="211"/>
      <c r="AF500" s="211"/>
      <c r="AG500" s="211"/>
      <c r="AH500" s="211"/>
      <c r="AI500" s="211"/>
    </row>
    <row r="501" spans="1:35" ht="24.95" customHeight="1" x14ac:dyDescent="0.25">
      <c r="A501" s="88">
        <f>+PACKING!C491</f>
        <v>490</v>
      </c>
      <c r="B501" s="89" t="str">
        <f>+PACKING!D491</f>
        <v>07 MAY 2024</v>
      </c>
      <c r="C501" s="90">
        <f>+PACKING!F491</f>
        <v>140837</v>
      </c>
      <c r="D501" s="90" t="str">
        <f t="shared" si="35"/>
        <v>140837---BS AP</v>
      </c>
      <c r="E501" s="90" t="str">
        <f t="shared" si="36"/>
        <v>APSY310---RESEARCH METHODS-II SEC 1</v>
      </c>
      <c r="F501" s="91" t="str">
        <f>+PACKING!E491</f>
        <v>BS AP</v>
      </c>
      <c r="G501" s="92" t="str">
        <f>+PACKING!I491</f>
        <v>I</v>
      </c>
      <c r="H501" s="91" t="s">
        <v>38</v>
      </c>
      <c r="I501" s="90" t="str">
        <f t="shared" si="37"/>
        <v>NB - 11</v>
      </c>
      <c r="J501" s="91" t="str">
        <f t="shared" si="38"/>
        <v>B</v>
      </c>
      <c r="K501" s="90"/>
      <c r="L501" s="92">
        <f>+PACKING!L491</f>
        <v>7</v>
      </c>
      <c r="M501" s="92">
        <f t="shared" si="39"/>
        <v>9</v>
      </c>
      <c r="N501" s="91" t="str">
        <f>+PACKING!G491</f>
        <v>APSY310</v>
      </c>
      <c r="O501" s="91" t="str">
        <f>+PACKING!H491</f>
        <v>RESEARCH METHODS-II SEC 1</v>
      </c>
      <c r="P501" s="90" t="s">
        <v>17</v>
      </c>
      <c r="Q501" s="91" t="str">
        <f>+PACKING!J491</f>
        <v>B</v>
      </c>
      <c r="R501" s="93" t="str">
        <f>+PACKING!K491</f>
        <v>NB - 11</v>
      </c>
      <c r="S501" s="94" t="s">
        <v>74</v>
      </c>
      <c r="T501" s="211" t="s">
        <v>73</v>
      </c>
      <c r="U501" s="211"/>
      <c r="V501" s="211"/>
      <c r="W501" s="211"/>
      <c r="X501" s="211"/>
      <c r="Y501" s="211"/>
      <c r="Z501" s="211"/>
      <c r="AA501" s="211"/>
      <c r="AB501" s="211"/>
      <c r="AC501" s="211"/>
      <c r="AD501" s="211"/>
      <c r="AE501" s="211"/>
      <c r="AF501" s="211"/>
      <c r="AG501" s="211"/>
      <c r="AH501" s="211"/>
      <c r="AI501" s="211"/>
    </row>
    <row r="502" spans="1:35" ht="24.95" customHeight="1" x14ac:dyDescent="0.25">
      <c r="A502" s="88">
        <f>+PACKING!C492</f>
        <v>491</v>
      </c>
      <c r="B502" s="89" t="str">
        <f>+PACKING!D492</f>
        <v>07 MAY 2024</v>
      </c>
      <c r="C502" s="90">
        <f>+PACKING!F492</f>
        <v>140837</v>
      </c>
      <c r="D502" s="90" t="str">
        <f t="shared" si="35"/>
        <v>140837---BS AP</v>
      </c>
      <c r="E502" s="90" t="str">
        <f t="shared" si="36"/>
        <v>APSY310---RESEARCH METHODS-II SEC 1</v>
      </c>
      <c r="F502" s="91" t="str">
        <f>+PACKING!E492</f>
        <v>BS AP</v>
      </c>
      <c r="G502" s="92" t="str">
        <f>+PACKING!I492</f>
        <v>I</v>
      </c>
      <c r="H502" s="91" t="s">
        <v>38</v>
      </c>
      <c r="I502" s="90" t="str">
        <f t="shared" si="37"/>
        <v>NB - 13</v>
      </c>
      <c r="J502" s="91" t="str">
        <f t="shared" si="38"/>
        <v>B</v>
      </c>
      <c r="K502" s="90"/>
      <c r="L502" s="92">
        <f>+PACKING!L492</f>
        <v>20</v>
      </c>
      <c r="M502" s="92">
        <f t="shared" si="39"/>
        <v>22</v>
      </c>
      <c r="N502" s="91" t="str">
        <f>+PACKING!G492</f>
        <v>APSY310</v>
      </c>
      <c r="O502" s="91" t="str">
        <f>+PACKING!H492</f>
        <v>RESEARCH METHODS-II SEC 1</v>
      </c>
      <c r="P502" s="90" t="s">
        <v>17</v>
      </c>
      <c r="Q502" s="91" t="str">
        <f>+PACKING!J492</f>
        <v>B</v>
      </c>
      <c r="R502" s="93" t="str">
        <f>+PACKING!K492</f>
        <v>NB - 13</v>
      </c>
      <c r="S502" s="94" t="s">
        <v>74</v>
      </c>
      <c r="T502" s="211" t="s">
        <v>73</v>
      </c>
      <c r="U502" s="211"/>
      <c r="V502" s="211"/>
      <c r="W502" s="211"/>
      <c r="X502" s="211"/>
      <c r="Y502" s="211"/>
      <c r="Z502" s="211"/>
      <c r="AA502" s="211"/>
      <c r="AB502" s="211"/>
      <c r="AC502" s="211"/>
      <c r="AD502" s="211"/>
      <c r="AE502" s="211"/>
      <c r="AF502" s="211"/>
      <c r="AG502" s="211"/>
      <c r="AH502" s="211"/>
      <c r="AI502" s="211"/>
    </row>
    <row r="503" spans="1:35" ht="24.95" customHeight="1" x14ac:dyDescent="0.25">
      <c r="A503" s="88">
        <f>+PACKING!C493</f>
        <v>492</v>
      </c>
      <c r="B503" s="89" t="str">
        <f>+PACKING!D493</f>
        <v>07 MAY 2024</v>
      </c>
      <c r="C503" s="90">
        <f>+PACKING!F493</f>
        <v>140849</v>
      </c>
      <c r="D503" s="90" t="str">
        <f t="shared" si="35"/>
        <v>140849---BS AP</v>
      </c>
      <c r="E503" s="90" t="str">
        <f t="shared" si="36"/>
        <v>APSY310---RESEARCH METHODS-II SEC 2</v>
      </c>
      <c r="F503" s="91" t="str">
        <f>+PACKING!E493</f>
        <v>BS AP</v>
      </c>
      <c r="G503" s="92" t="str">
        <f>+PACKING!I493</f>
        <v>I</v>
      </c>
      <c r="H503" s="91" t="s">
        <v>38</v>
      </c>
      <c r="I503" s="90" t="str">
        <f t="shared" si="37"/>
        <v>NB - 13</v>
      </c>
      <c r="J503" s="91" t="str">
        <f t="shared" si="38"/>
        <v>B</v>
      </c>
      <c r="K503" s="90"/>
      <c r="L503" s="92">
        <f>+PACKING!L493</f>
        <v>2</v>
      </c>
      <c r="M503" s="92">
        <f t="shared" si="39"/>
        <v>4</v>
      </c>
      <c r="N503" s="91" t="str">
        <f>+PACKING!G493</f>
        <v>APSY310</v>
      </c>
      <c r="O503" s="91" t="str">
        <f>+PACKING!H493</f>
        <v>RESEARCH METHODS-II SEC 2</v>
      </c>
      <c r="P503" s="90" t="s">
        <v>17</v>
      </c>
      <c r="Q503" s="91" t="str">
        <f>+PACKING!J493</f>
        <v>B</v>
      </c>
      <c r="R503" s="93" t="str">
        <f>+PACKING!K493</f>
        <v>NB - 13</v>
      </c>
      <c r="S503" s="94" t="s">
        <v>74</v>
      </c>
      <c r="T503" s="211" t="s">
        <v>73</v>
      </c>
      <c r="U503" s="211"/>
      <c r="V503" s="211"/>
      <c r="W503" s="211"/>
      <c r="X503" s="211"/>
      <c r="Y503" s="211"/>
      <c r="Z503" s="211"/>
      <c r="AA503" s="211"/>
      <c r="AB503" s="211"/>
      <c r="AC503" s="211"/>
      <c r="AD503" s="211"/>
      <c r="AE503" s="211"/>
      <c r="AF503" s="211"/>
      <c r="AG503" s="211"/>
      <c r="AH503" s="211"/>
      <c r="AI503" s="211"/>
    </row>
    <row r="504" spans="1:35" ht="24.95" customHeight="1" x14ac:dyDescent="0.25">
      <c r="A504" s="88">
        <f>+PACKING!C494</f>
        <v>493</v>
      </c>
      <c r="B504" s="89" t="str">
        <f>+PACKING!D494</f>
        <v>07 MAY 2024</v>
      </c>
      <c r="C504" s="90">
        <f>+PACKING!F494</f>
        <v>140849</v>
      </c>
      <c r="D504" s="90" t="str">
        <f t="shared" si="35"/>
        <v>140849---BS AP</v>
      </c>
      <c r="E504" s="90" t="str">
        <f t="shared" si="36"/>
        <v>APSY310---RESEARCH METHODS-II SEC 2</v>
      </c>
      <c r="F504" s="91" t="str">
        <f>+PACKING!E494</f>
        <v>BS AP</v>
      </c>
      <c r="G504" s="92" t="str">
        <f>+PACKING!I494</f>
        <v>I</v>
      </c>
      <c r="H504" s="91" t="s">
        <v>38</v>
      </c>
      <c r="I504" s="90" t="str">
        <f t="shared" si="37"/>
        <v>NB - 14</v>
      </c>
      <c r="J504" s="91" t="str">
        <f t="shared" si="38"/>
        <v>B</v>
      </c>
      <c r="K504" s="90"/>
      <c r="L504" s="92">
        <f>+PACKING!L494</f>
        <v>22</v>
      </c>
      <c r="M504" s="92">
        <f t="shared" si="39"/>
        <v>24</v>
      </c>
      <c r="N504" s="91" t="str">
        <f>+PACKING!G494</f>
        <v>APSY310</v>
      </c>
      <c r="O504" s="91" t="str">
        <f>+PACKING!H494</f>
        <v>RESEARCH METHODS-II SEC 2</v>
      </c>
      <c r="P504" s="90" t="s">
        <v>17</v>
      </c>
      <c r="Q504" s="91" t="str">
        <f>+PACKING!J494</f>
        <v>B</v>
      </c>
      <c r="R504" s="93" t="str">
        <f>+PACKING!K494</f>
        <v>NB - 14</v>
      </c>
      <c r="S504" s="94" t="s">
        <v>74</v>
      </c>
      <c r="T504" s="211" t="s">
        <v>73</v>
      </c>
      <c r="U504" s="211"/>
      <c r="V504" s="211"/>
      <c r="W504" s="211"/>
      <c r="X504" s="211"/>
      <c r="Y504" s="211"/>
      <c r="Z504" s="211"/>
      <c r="AA504" s="211"/>
      <c r="AB504" s="211"/>
      <c r="AC504" s="211"/>
      <c r="AD504" s="211"/>
      <c r="AE504" s="211"/>
      <c r="AF504" s="211"/>
      <c r="AG504" s="211"/>
      <c r="AH504" s="211"/>
      <c r="AI504" s="211"/>
    </row>
    <row r="505" spans="1:35" ht="24.95" customHeight="1" x14ac:dyDescent="0.25">
      <c r="A505" s="88">
        <f>+PACKING!C495</f>
        <v>494</v>
      </c>
      <c r="B505" s="89" t="str">
        <f>+PACKING!D495</f>
        <v>07 MAY 2024</v>
      </c>
      <c r="C505" s="90">
        <f>+PACKING!F495</f>
        <v>140849</v>
      </c>
      <c r="D505" s="90" t="str">
        <f t="shared" si="35"/>
        <v>140849---BS AP</v>
      </c>
      <c r="E505" s="90" t="str">
        <f t="shared" si="36"/>
        <v>APSY310---RESEARCH METHODS-II SEC 2</v>
      </c>
      <c r="F505" s="91" t="str">
        <f>+PACKING!E495</f>
        <v>BS AP</v>
      </c>
      <c r="G505" s="92" t="str">
        <f>+PACKING!I495</f>
        <v>I</v>
      </c>
      <c r="H505" s="91" t="s">
        <v>38</v>
      </c>
      <c r="I505" s="90" t="str">
        <f t="shared" si="37"/>
        <v>NB - 15</v>
      </c>
      <c r="J505" s="91" t="str">
        <f t="shared" si="38"/>
        <v>B</v>
      </c>
      <c r="K505" s="90"/>
      <c r="L505" s="92">
        <f>+PACKING!L495</f>
        <v>6</v>
      </c>
      <c r="M505" s="92">
        <f t="shared" si="39"/>
        <v>8</v>
      </c>
      <c r="N505" s="91" t="str">
        <f>+PACKING!G495</f>
        <v>APSY310</v>
      </c>
      <c r="O505" s="91" t="str">
        <f>+PACKING!H495</f>
        <v>RESEARCH METHODS-II SEC 2</v>
      </c>
      <c r="P505" s="90" t="s">
        <v>17</v>
      </c>
      <c r="Q505" s="91" t="str">
        <f>+PACKING!J495</f>
        <v>B</v>
      </c>
      <c r="R505" s="93" t="str">
        <f>+PACKING!K495</f>
        <v>NB - 15</v>
      </c>
      <c r="S505" s="94" t="s">
        <v>74</v>
      </c>
      <c r="T505" s="211" t="s">
        <v>73</v>
      </c>
      <c r="U505" s="211"/>
      <c r="V505" s="211"/>
      <c r="W505" s="211"/>
      <c r="X505" s="211"/>
      <c r="Y505" s="211"/>
      <c r="Z505" s="211"/>
      <c r="AA505" s="211"/>
      <c r="AB505" s="211"/>
      <c r="AC505" s="211"/>
      <c r="AD505" s="211"/>
      <c r="AE505" s="211"/>
      <c r="AF505" s="211"/>
      <c r="AG505" s="211"/>
      <c r="AH505" s="211"/>
      <c r="AI505" s="211"/>
    </row>
    <row r="506" spans="1:35" ht="24.95" customHeight="1" x14ac:dyDescent="0.25">
      <c r="A506" s="88">
        <f>+PACKING!C496</f>
        <v>495</v>
      </c>
      <c r="B506" s="89" t="str">
        <f>+PACKING!D496</f>
        <v>07 MAY 2024</v>
      </c>
      <c r="C506" s="90">
        <f>+PACKING!F496</f>
        <v>140857</v>
      </c>
      <c r="D506" s="90" t="str">
        <f t="shared" si="35"/>
        <v>140857---BS AP</v>
      </c>
      <c r="E506" s="90" t="str">
        <f t="shared" si="36"/>
        <v>APSY401---EXPERIMENTAL PSYCHOLOGY SEC 1</v>
      </c>
      <c r="F506" s="91" t="str">
        <f>+PACKING!E496</f>
        <v>BS AP</v>
      </c>
      <c r="G506" s="92" t="str">
        <f>+PACKING!I496</f>
        <v>I</v>
      </c>
      <c r="H506" s="91" t="s">
        <v>38</v>
      </c>
      <c r="I506" s="90" t="str">
        <f t="shared" si="37"/>
        <v>NB - 15</v>
      </c>
      <c r="J506" s="91" t="str">
        <f t="shared" si="38"/>
        <v>B</v>
      </c>
      <c r="K506" s="90"/>
      <c r="L506" s="92">
        <f>+PACKING!L496</f>
        <v>16</v>
      </c>
      <c r="M506" s="92">
        <f t="shared" si="39"/>
        <v>18</v>
      </c>
      <c r="N506" s="91" t="str">
        <f>+PACKING!G496</f>
        <v>APSY401</v>
      </c>
      <c r="O506" s="91" t="str">
        <f>+PACKING!H496</f>
        <v>EXPERIMENTAL PSYCHOLOGY SEC 1</v>
      </c>
      <c r="P506" s="90" t="s">
        <v>17</v>
      </c>
      <c r="Q506" s="91" t="str">
        <f>+PACKING!J496</f>
        <v>B</v>
      </c>
      <c r="R506" s="93" t="str">
        <f>+PACKING!K496</f>
        <v>NB - 15</v>
      </c>
      <c r="S506" s="94" t="s">
        <v>74</v>
      </c>
      <c r="T506" s="211" t="s">
        <v>73</v>
      </c>
      <c r="U506" s="211"/>
      <c r="V506" s="211"/>
      <c r="W506" s="211"/>
      <c r="X506" s="211"/>
      <c r="Y506" s="211"/>
      <c r="Z506" s="211"/>
      <c r="AA506" s="211"/>
      <c r="AB506" s="211"/>
      <c r="AC506" s="211"/>
      <c r="AD506" s="211"/>
      <c r="AE506" s="211"/>
      <c r="AF506" s="211"/>
      <c r="AG506" s="211"/>
      <c r="AH506" s="211"/>
      <c r="AI506" s="211"/>
    </row>
    <row r="507" spans="1:35" ht="24.95" customHeight="1" x14ac:dyDescent="0.25">
      <c r="A507" s="88">
        <f>+PACKING!C497</f>
        <v>496</v>
      </c>
      <c r="B507" s="89" t="str">
        <f>+PACKING!D497</f>
        <v>07 MAY 2024</v>
      </c>
      <c r="C507" s="90">
        <f>+PACKING!F497</f>
        <v>140857</v>
      </c>
      <c r="D507" s="90" t="str">
        <f t="shared" si="35"/>
        <v>140857---BS AP</v>
      </c>
      <c r="E507" s="90" t="str">
        <f t="shared" si="36"/>
        <v>APSY401---EXPERIMENTAL PSYCHOLOGY SEC 1</v>
      </c>
      <c r="F507" s="91" t="str">
        <f>+PACKING!E497</f>
        <v>BS AP</v>
      </c>
      <c r="G507" s="92" t="str">
        <f>+PACKING!I497</f>
        <v>I</v>
      </c>
      <c r="H507" s="91" t="s">
        <v>38</v>
      </c>
      <c r="I507" s="90" t="str">
        <f t="shared" si="37"/>
        <v>NB - 16</v>
      </c>
      <c r="J507" s="91" t="str">
        <f t="shared" si="38"/>
        <v>B</v>
      </c>
      <c r="K507" s="90"/>
      <c r="L507" s="92">
        <f>+PACKING!L497</f>
        <v>5</v>
      </c>
      <c r="M507" s="92">
        <f t="shared" si="39"/>
        <v>7</v>
      </c>
      <c r="N507" s="91" t="str">
        <f>+PACKING!G497</f>
        <v>APSY401</v>
      </c>
      <c r="O507" s="91" t="str">
        <f>+PACKING!H497</f>
        <v>EXPERIMENTAL PSYCHOLOGY SEC 1</v>
      </c>
      <c r="P507" s="90" t="s">
        <v>17</v>
      </c>
      <c r="Q507" s="91" t="str">
        <f>+PACKING!J497</f>
        <v>B</v>
      </c>
      <c r="R507" s="93" t="str">
        <f>+PACKING!K497</f>
        <v>NB - 16</v>
      </c>
      <c r="S507" s="94" t="s">
        <v>74</v>
      </c>
      <c r="T507" s="211" t="s">
        <v>73</v>
      </c>
      <c r="U507" s="211"/>
      <c r="V507" s="211"/>
      <c r="W507" s="211"/>
      <c r="X507" s="211"/>
      <c r="Y507" s="211"/>
      <c r="Z507" s="211"/>
      <c r="AA507" s="211"/>
      <c r="AB507" s="211"/>
      <c r="AC507" s="211"/>
      <c r="AD507" s="211"/>
      <c r="AE507" s="211"/>
      <c r="AF507" s="211"/>
      <c r="AG507" s="211"/>
      <c r="AH507" s="211"/>
      <c r="AI507" s="211"/>
    </row>
    <row r="508" spans="1:35" ht="24.95" customHeight="1" x14ac:dyDescent="0.25">
      <c r="A508" s="88">
        <f>+PACKING!C498</f>
        <v>497</v>
      </c>
      <c r="B508" s="89" t="str">
        <f>+PACKING!D498</f>
        <v>07 MAY 2024</v>
      </c>
      <c r="C508" s="90">
        <f>+PACKING!F498</f>
        <v>140862</v>
      </c>
      <c r="D508" s="90" t="str">
        <f t="shared" si="35"/>
        <v>140862---BS AP</v>
      </c>
      <c r="E508" s="90" t="str">
        <f t="shared" si="36"/>
        <v>APSY414---FORENSIC PSYCHOLOGY SEC 1</v>
      </c>
      <c r="F508" s="91" t="str">
        <f>+PACKING!E498</f>
        <v>BS AP</v>
      </c>
      <c r="G508" s="92" t="str">
        <f>+PACKING!I498</f>
        <v>I</v>
      </c>
      <c r="H508" s="91" t="s">
        <v>38</v>
      </c>
      <c r="I508" s="90" t="str">
        <f t="shared" si="37"/>
        <v>NB - 16</v>
      </c>
      <c r="J508" s="91" t="str">
        <f t="shared" si="38"/>
        <v>B</v>
      </c>
      <c r="K508" s="90"/>
      <c r="L508" s="92">
        <f>+PACKING!L498</f>
        <v>17</v>
      </c>
      <c r="M508" s="92">
        <f t="shared" si="39"/>
        <v>19</v>
      </c>
      <c r="N508" s="91" t="str">
        <f>+PACKING!G498</f>
        <v>APSY414</v>
      </c>
      <c r="O508" s="91" t="str">
        <f>+PACKING!H498</f>
        <v>FORENSIC PSYCHOLOGY SEC 1</v>
      </c>
      <c r="P508" s="90" t="s">
        <v>17</v>
      </c>
      <c r="Q508" s="91" t="str">
        <f>+PACKING!J498</f>
        <v>B</v>
      </c>
      <c r="R508" s="93" t="str">
        <f>+PACKING!K498</f>
        <v>NB - 16</v>
      </c>
      <c r="S508" s="94" t="s">
        <v>74</v>
      </c>
      <c r="T508" s="211" t="s">
        <v>73</v>
      </c>
      <c r="U508" s="211"/>
      <c r="V508" s="211"/>
      <c r="W508" s="211"/>
      <c r="X508" s="211"/>
      <c r="Y508" s="211"/>
      <c r="Z508" s="211"/>
      <c r="AA508" s="211"/>
      <c r="AB508" s="211"/>
      <c r="AC508" s="211"/>
      <c r="AD508" s="211"/>
      <c r="AE508" s="211"/>
      <c r="AF508" s="211"/>
      <c r="AG508" s="211"/>
      <c r="AH508" s="211"/>
      <c r="AI508" s="211"/>
    </row>
    <row r="509" spans="1:35" ht="24.95" customHeight="1" x14ac:dyDescent="0.25">
      <c r="A509" s="88">
        <f>+PACKING!C499</f>
        <v>498</v>
      </c>
      <c r="B509" s="89" t="str">
        <f>+PACKING!D499</f>
        <v>07 MAY 2024</v>
      </c>
      <c r="C509" s="90">
        <f>+PACKING!F499</f>
        <v>140862</v>
      </c>
      <c r="D509" s="90" t="str">
        <f t="shared" si="35"/>
        <v>140862---BS AP</v>
      </c>
      <c r="E509" s="90" t="str">
        <f t="shared" si="36"/>
        <v>APSY414---FORENSIC PSYCHOLOGY SEC 1</v>
      </c>
      <c r="F509" s="91" t="str">
        <f>+PACKING!E499</f>
        <v>BS AP</v>
      </c>
      <c r="G509" s="92" t="str">
        <f>+PACKING!I499</f>
        <v>I</v>
      </c>
      <c r="H509" s="91" t="s">
        <v>38</v>
      </c>
      <c r="I509" s="90" t="str">
        <f t="shared" si="37"/>
        <v>NB - 17</v>
      </c>
      <c r="J509" s="91" t="str">
        <f t="shared" si="38"/>
        <v>C</v>
      </c>
      <c r="K509" s="90"/>
      <c r="L509" s="92">
        <f>+PACKING!L499</f>
        <v>1</v>
      </c>
      <c r="M509" s="92">
        <f t="shared" si="39"/>
        <v>3</v>
      </c>
      <c r="N509" s="91" t="str">
        <f>+PACKING!G499</f>
        <v>APSY414</v>
      </c>
      <c r="O509" s="91" t="str">
        <f>+PACKING!H499</f>
        <v>FORENSIC PSYCHOLOGY SEC 1</v>
      </c>
      <c r="P509" s="90" t="s">
        <v>17</v>
      </c>
      <c r="Q509" s="91" t="str">
        <f>+PACKING!J499</f>
        <v>C</v>
      </c>
      <c r="R509" s="93" t="str">
        <f>+PACKING!K499</f>
        <v>NB - 17</v>
      </c>
      <c r="S509" s="94" t="s">
        <v>74</v>
      </c>
      <c r="T509" s="211" t="s">
        <v>73</v>
      </c>
      <c r="U509" s="211"/>
      <c r="V509" s="211"/>
      <c r="W509" s="211"/>
      <c r="X509" s="211"/>
      <c r="Y509" s="211"/>
      <c r="Z509" s="211"/>
      <c r="AA509" s="211"/>
      <c r="AB509" s="211"/>
      <c r="AC509" s="211"/>
      <c r="AD509" s="211"/>
      <c r="AE509" s="211"/>
      <c r="AF509" s="211"/>
      <c r="AG509" s="211"/>
      <c r="AH509" s="211"/>
      <c r="AI509" s="211"/>
    </row>
    <row r="510" spans="1:35" ht="24.95" customHeight="1" x14ac:dyDescent="0.25">
      <c r="A510" s="88">
        <f>+PACKING!C500</f>
        <v>499</v>
      </c>
      <c r="B510" s="89" t="str">
        <f>+PACKING!D500</f>
        <v>07 MAY 2024</v>
      </c>
      <c r="C510" s="90">
        <f>+PACKING!F500</f>
        <v>140866</v>
      </c>
      <c r="D510" s="90" t="str">
        <f t="shared" si="35"/>
        <v>140866---BS AP</v>
      </c>
      <c r="E510" s="90" t="str">
        <f t="shared" si="36"/>
        <v>APSY414---FORENSIC PSYCHOLOGY SEC 2</v>
      </c>
      <c r="F510" s="91" t="str">
        <f>+PACKING!E500</f>
        <v>BS AP</v>
      </c>
      <c r="G510" s="92" t="str">
        <f>+PACKING!I500</f>
        <v>I</v>
      </c>
      <c r="H510" s="91" t="s">
        <v>38</v>
      </c>
      <c r="I510" s="90" t="str">
        <f t="shared" si="37"/>
        <v>NB - 17</v>
      </c>
      <c r="J510" s="91" t="str">
        <f t="shared" si="38"/>
        <v>C</v>
      </c>
      <c r="K510" s="90"/>
      <c r="L510" s="92">
        <f>+PACKING!L500</f>
        <v>11</v>
      </c>
      <c r="M510" s="92">
        <f t="shared" si="39"/>
        <v>13</v>
      </c>
      <c r="N510" s="91" t="str">
        <f>+PACKING!G500</f>
        <v>APSY414</v>
      </c>
      <c r="O510" s="91" t="str">
        <f>+PACKING!H500</f>
        <v>FORENSIC PSYCHOLOGY SEC 2</v>
      </c>
      <c r="P510" s="90" t="s">
        <v>17</v>
      </c>
      <c r="Q510" s="91" t="str">
        <f>+PACKING!J500</f>
        <v>C</v>
      </c>
      <c r="R510" s="93" t="str">
        <f>+PACKING!K500</f>
        <v>NB - 17</v>
      </c>
      <c r="S510" s="94" t="s">
        <v>74</v>
      </c>
      <c r="T510" s="211" t="s">
        <v>73</v>
      </c>
      <c r="U510" s="211"/>
      <c r="V510" s="211"/>
      <c r="W510" s="211"/>
      <c r="X510" s="211"/>
      <c r="Y510" s="211"/>
      <c r="Z510" s="211"/>
      <c r="AA510" s="211"/>
      <c r="AB510" s="211"/>
      <c r="AC510" s="211"/>
      <c r="AD510" s="211"/>
      <c r="AE510" s="211"/>
      <c r="AF510" s="211"/>
      <c r="AG510" s="211"/>
      <c r="AH510" s="211"/>
      <c r="AI510" s="211"/>
    </row>
    <row r="511" spans="1:35" ht="24.95" customHeight="1" x14ac:dyDescent="0.25">
      <c r="A511" s="88">
        <f>+PACKING!C501</f>
        <v>500</v>
      </c>
      <c r="B511" s="89" t="str">
        <f>+PACKING!D501</f>
        <v>07 MAY 2024</v>
      </c>
      <c r="C511" s="90">
        <f>+PACKING!F501</f>
        <v>140881</v>
      </c>
      <c r="D511" s="90" t="str">
        <f t="shared" si="35"/>
        <v>140881---BS BT</v>
      </c>
      <c r="E511" s="90" t="str">
        <f t="shared" si="36"/>
        <v>BTCH354---IMMUNOLOGY  SEC 1</v>
      </c>
      <c r="F511" s="91" t="str">
        <f>+PACKING!E501</f>
        <v>BS BT</v>
      </c>
      <c r="G511" s="92" t="str">
        <f>+PACKING!I501</f>
        <v>I</v>
      </c>
      <c r="H511" s="91" t="s">
        <v>38</v>
      </c>
      <c r="I511" s="90" t="str">
        <f t="shared" si="37"/>
        <v>NB - 17</v>
      </c>
      <c r="J511" s="91" t="str">
        <f t="shared" si="38"/>
        <v>C</v>
      </c>
      <c r="K511" s="90"/>
      <c r="L511" s="92">
        <f>+PACKING!L501</f>
        <v>10</v>
      </c>
      <c r="M511" s="92">
        <f t="shared" si="39"/>
        <v>12</v>
      </c>
      <c r="N511" s="91" t="str">
        <f>+PACKING!G501</f>
        <v>BTCH354</v>
      </c>
      <c r="O511" s="91" t="str">
        <f>+PACKING!H501</f>
        <v>IMMUNOLOGY  SEC 1</v>
      </c>
      <c r="P511" s="90" t="s">
        <v>17</v>
      </c>
      <c r="Q511" s="91" t="str">
        <f>+PACKING!J501</f>
        <v>C</v>
      </c>
      <c r="R511" s="93" t="str">
        <f>+PACKING!K501</f>
        <v>NB - 17</v>
      </c>
      <c r="S511" s="94" t="s">
        <v>74</v>
      </c>
      <c r="T511" s="211" t="s">
        <v>73</v>
      </c>
      <c r="U511" s="211"/>
      <c r="V511" s="211"/>
      <c r="W511" s="211"/>
      <c r="X511" s="211"/>
      <c r="Y511" s="211"/>
      <c r="Z511" s="211"/>
      <c r="AA511" s="211"/>
      <c r="AB511" s="211"/>
      <c r="AC511" s="211"/>
      <c r="AD511" s="211"/>
      <c r="AE511" s="211"/>
      <c r="AF511" s="211"/>
      <c r="AG511" s="211"/>
      <c r="AH511" s="211"/>
      <c r="AI511" s="211"/>
    </row>
    <row r="512" spans="1:35" ht="24.95" customHeight="1" x14ac:dyDescent="0.25">
      <c r="A512" s="88">
        <f>+PACKING!C502</f>
        <v>501</v>
      </c>
      <c r="B512" s="89" t="str">
        <f>+PACKING!D502</f>
        <v>07 MAY 2024</v>
      </c>
      <c r="C512" s="90">
        <f>+PACKING!F502</f>
        <v>140881</v>
      </c>
      <c r="D512" s="90" t="str">
        <f t="shared" si="35"/>
        <v>140881---BS BT</v>
      </c>
      <c r="E512" s="90" t="str">
        <f t="shared" si="36"/>
        <v>BTCH354---IMMUNOLOGY  SEC 1</v>
      </c>
      <c r="F512" s="91" t="str">
        <f>+PACKING!E502</f>
        <v>BS BT</v>
      </c>
      <c r="G512" s="92" t="str">
        <f>+PACKING!I502</f>
        <v>I</v>
      </c>
      <c r="H512" s="91" t="s">
        <v>38</v>
      </c>
      <c r="I512" s="90" t="str">
        <f t="shared" si="37"/>
        <v>NB - 18</v>
      </c>
      <c r="J512" s="91" t="str">
        <f t="shared" si="38"/>
        <v>C</v>
      </c>
      <c r="K512" s="90"/>
      <c r="L512" s="92">
        <f>+PACKING!L502</f>
        <v>1</v>
      </c>
      <c r="M512" s="92">
        <f t="shared" si="39"/>
        <v>3</v>
      </c>
      <c r="N512" s="91" t="str">
        <f>+PACKING!G502</f>
        <v>BTCH354</v>
      </c>
      <c r="O512" s="91" t="str">
        <f>+PACKING!H502</f>
        <v>IMMUNOLOGY  SEC 1</v>
      </c>
      <c r="P512" s="90" t="s">
        <v>17</v>
      </c>
      <c r="Q512" s="91" t="str">
        <f>+PACKING!J502</f>
        <v>C</v>
      </c>
      <c r="R512" s="93" t="str">
        <f>+PACKING!K502</f>
        <v>NB - 18</v>
      </c>
      <c r="S512" s="94" t="s">
        <v>74</v>
      </c>
      <c r="T512" s="211" t="s">
        <v>73</v>
      </c>
      <c r="U512" s="211"/>
      <c r="V512" s="211"/>
      <c r="W512" s="211"/>
      <c r="X512" s="211"/>
      <c r="Y512" s="211"/>
      <c r="Z512" s="211"/>
      <c r="AA512" s="211"/>
      <c r="AB512" s="211"/>
      <c r="AC512" s="211"/>
      <c r="AD512" s="211"/>
      <c r="AE512" s="211"/>
      <c r="AF512" s="211"/>
      <c r="AG512" s="211"/>
      <c r="AH512" s="211"/>
      <c r="AI512" s="211"/>
    </row>
    <row r="513" spans="1:35" ht="24.95" customHeight="1" x14ac:dyDescent="0.25">
      <c r="A513" s="88">
        <f>+PACKING!C503</f>
        <v>502</v>
      </c>
      <c r="B513" s="89" t="str">
        <f>+PACKING!D503</f>
        <v>07 MAY 2024</v>
      </c>
      <c r="C513" s="90">
        <f>+PACKING!F503</f>
        <v>140887</v>
      </c>
      <c r="D513" s="90" t="str">
        <f t="shared" si="35"/>
        <v>140887---BS BCH</v>
      </c>
      <c r="E513" s="90" t="str">
        <f t="shared" si="36"/>
        <v>BCHM354---IMMUNOLOGY  SEC 1</v>
      </c>
      <c r="F513" s="91" t="str">
        <f>+PACKING!E503</f>
        <v>BS BCH</v>
      </c>
      <c r="G513" s="92" t="str">
        <f>+PACKING!I503</f>
        <v>I</v>
      </c>
      <c r="H513" s="91" t="s">
        <v>38</v>
      </c>
      <c r="I513" s="90" t="str">
        <f t="shared" si="37"/>
        <v>NB - 18</v>
      </c>
      <c r="J513" s="91" t="str">
        <f t="shared" si="38"/>
        <v>C</v>
      </c>
      <c r="K513" s="90"/>
      <c r="L513" s="92">
        <f>+PACKING!L503</f>
        <v>11</v>
      </c>
      <c r="M513" s="92">
        <f t="shared" si="39"/>
        <v>13</v>
      </c>
      <c r="N513" s="91" t="str">
        <f>+PACKING!G503</f>
        <v>BCHM354</v>
      </c>
      <c r="O513" s="91" t="str">
        <f>+PACKING!H503</f>
        <v>IMMUNOLOGY  SEC 1</v>
      </c>
      <c r="P513" s="90" t="s">
        <v>17</v>
      </c>
      <c r="Q513" s="91" t="str">
        <f>+PACKING!J503</f>
        <v>C</v>
      </c>
      <c r="R513" s="93" t="str">
        <f>+PACKING!K503</f>
        <v>NB - 18</v>
      </c>
      <c r="S513" s="94" t="s">
        <v>74</v>
      </c>
      <c r="T513" s="211" t="s">
        <v>73</v>
      </c>
      <c r="U513" s="211"/>
      <c r="V513" s="211"/>
      <c r="W513" s="211"/>
      <c r="X513" s="211"/>
      <c r="Y513" s="211"/>
      <c r="Z513" s="211"/>
      <c r="AA513" s="211"/>
      <c r="AB513" s="211"/>
      <c r="AC513" s="211"/>
      <c r="AD513" s="211"/>
      <c r="AE513" s="211"/>
      <c r="AF513" s="211"/>
      <c r="AG513" s="211"/>
      <c r="AH513" s="211"/>
      <c r="AI513" s="211"/>
    </row>
    <row r="514" spans="1:35" ht="24.95" customHeight="1" x14ac:dyDescent="0.25">
      <c r="A514" s="88">
        <f>+PACKING!C504</f>
        <v>503</v>
      </c>
      <c r="B514" s="89" t="str">
        <f>+PACKING!D504</f>
        <v>07 MAY 2024</v>
      </c>
      <c r="C514" s="90">
        <f>+PACKING!F504</f>
        <v>140890</v>
      </c>
      <c r="D514" s="90" t="str">
        <f t="shared" si="35"/>
        <v>140890---BS BT</v>
      </c>
      <c r="E514" s="90" t="str">
        <f t="shared" si="36"/>
        <v>BTCH371---HEALTH BIOTECHNOLOGY  SEC 1</v>
      </c>
      <c r="F514" s="91" t="str">
        <f>+PACKING!E504</f>
        <v>BS BT</v>
      </c>
      <c r="G514" s="92" t="str">
        <f>+PACKING!I504</f>
        <v>I</v>
      </c>
      <c r="H514" s="91" t="s">
        <v>38</v>
      </c>
      <c r="I514" s="90" t="str">
        <f t="shared" si="37"/>
        <v>NB - 18</v>
      </c>
      <c r="J514" s="91" t="str">
        <f t="shared" si="38"/>
        <v>C</v>
      </c>
      <c r="K514" s="90"/>
      <c r="L514" s="92">
        <f>+PACKING!L504</f>
        <v>10</v>
      </c>
      <c r="M514" s="92">
        <f t="shared" si="39"/>
        <v>12</v>
      </c>
      <c r="N514" s="91" t="str">
        <f>+PACKING!G504</f>
        <v>BTCH371</v>
      </c>
      <c r="O514" s="91" t="str">
        <f>+PACKING!H504</f>
        <v>HEALTH BIOTECHNOLOGY  SEC 1</v>
      </c>
      <c r="P514" s="90" t="s">
        <v>17</v>
      </c>
      <c r="Q514" s="91" t="str">
        <f>+PACKING!J504</f>
        <v>C</v>
      </c>
      <c r="R514" s="93" t="str">
        <f>+PACKING!K504</f>
        <v>NB - 18</v>
      </c>
      <c r="S514" s="94" t="s">
        <v>74</v>
      </c>
      <c r="T514" s="211" t="s">
        <v>73</v>
      </c>
      <c r="U514" s="211"/>
      <c r="V514" s="211"/>
      <c r="W514" s="211"/>
      <c r="X514" s="211"/>
      <c r="Y514" s="211"/>
      <c r="Z514" s="211"/>
      <c r="AA514" s="211"/>
      <c r="AB514" s="211"/>
      <c r="AC514" s="211"/>
      <c r="AD514" s="211"/>
      <c r="AE514" s="211"/>
      <c r="AF514" s="211"/>
      <c r="AG514" s="211"/>
      <c r="AH514" s="211"/>
      <c r="AI514" s="211"/>
    </row>
    <row r="515" spans="1:35" ht="24.95" customHeight="1" x14ac:dyDescent="0.25">
      <c r="A515" s="88">
        <f>+PACKING!C505</f>
        <v>504</v>
      </c>
      <c r="B515" s="89" t="str">
        <f>+PACKING!D505</f>
        <v>07 MAY 2024</v>
      </c>
      <c r="C515" s="90">
        <f>+PACKING!F505</f>
        <v>140890</v>
      </c>
      <c r="D515" s="90" t="str">
        <f t="shared" si="35"/>
        <v>140890---BS BT</v>
      </c>
      <c r="E515" s="90" t="str">
        <f t="shared" si="36"/>
        <v>BTCH371---HEALTH BIOTECHNOLOGY  SEC 1</v>
      </c>
      <c r="F515" s="91" t="str">
        <f>+PACKING!E505</f>
        <v>BS BT</v>
      </c>
      <c r="G515" s="92" t="str">
        <f>+PACKING!I505</f>
        <v>I</v>
      </c>
      <c r="H515" s="91" t="s">
        <v>38</v>
      </c>
      <c r="I515" s="90" t="str">
        <f t="shared" si="37"/>
        <v>NB - 19</v>
      </c>
      <c r="J515" s="91" t="str">
        <f t="shared" si="38"/>
        <v>C</v>
      </c>
      <c r="K515" s="90"/>
      <c r="L515" s="92">
        <f>+PACKING!L505</f>
        <v>12</v>
      </c>
      <c r="M515" s="92">
        <f t="shared" si="39"/>
        <v>14</v>
      </c>
      <c r="N515" s="91" t="str">
        <f>+PACKING!G505</f>
        <v>BTCH371</v>
      </c>
      <c r="O515" s="91" t="str">
        <f>+PACKING!H505</f>
        <v>HEALTH BIOTECHNOLOGY  SEC 1</v>
      </c>
      <c r="P515" s="90" t="s">
        <v>17</v>
      </c>
      <c r="Q515" s="91" t="str">
        <f>+PACKING!J505</f>
        <v>C</v>
      </c>
      <c r="R515" s="93" t="str">
        <f>+PACKING!K505</f>
        <v>NB - 19</v>
      </c>
      <c r="S515" s="94" t="s">
        <v>74</v>
      </c>
      <c r="T515" s="211" t="s">
        <v>73</v>
      </c>
      <c r="U515" s="211"/>
      <c r="V515" s="211"/>
      <c r="W515" s="211"/>
      <c r="X515" s="211"/>
      <c r="Y515" s="211"/>
      <c r="Z515" s="211"/>
      <c r="AA515" s="211"/>
      <c r="AB515" s="211"/>
      <c r="AC515" s="211"/>
      <c r="AD515" s="211"/>
      <c r="AE515" s="211"/>
      <c r="AF515" s="211"/>
      <c r="AG515" s="211"/>
      <c r="AH515" s="211"/>
      <c r="AI515" s="211"/>
    </row>
    <row r="516" spans="1:35" ht="24.95" customHeight="1" x14ac:dyDescent="0.25">
      <c r="A516" s="88">
        <f>+PACKING!C506</f>
        <v>505</v>
      </c>
      <c r="B516" s="89" t="str">
        <f>+PACKING!D506</f>
        <v>07 MAY 2024</v>
      </c>
      <c r="C516" s="90">
        <f>+PACKING!F506</f>
        <v>140895</v>
      </c>
      <c r="D516" s="90" t="str">
        <f t="shared" si="35"/>
        <v>140895---BS BT</v>
      </c>
      <c r="E516" s="90" t="str">
        <f t="shared" si="36"/>
        <v>BTCH382---ANIMAL BIOTECHNOLOGY SEC 1</v>
      </c>
      <c r="F516" s="91" t="str">
        <f>+PACKING!E506</f>
        <v>BS BT</v>
      </c>
      <c r="G516" s="92" t="str">
        <f>+PACKING!I506</f>
        <v>I</v>
      </c>
      <c r="H516" s="91" t="s">
        <v>38</v>
      </c>
      <c r="I516" s="90" t="str">
        <f t="shared" si="37"/>
        <v>NB - 19</v>
      </c>
      <c r="J516" s="91" t="str">
        <f t="shared" si="38"/>
        <v>C</v>
      </c>
      <c r="K516" s="90"/>
      <c r="L516" s="92">
        <f>+PACKING!L506</f>
        <v>10</v>
      </c>
      <c r="M516" s="92">
        <f t="shared" si="39"/>
        <v>12</v>
      </c>
      <c r="N516" s="91" t="str">
        <f>+PACKING!G506</f>
        <v>BTCH382</v>
      </c>
      <c r="O516" s="91" t="str">
        <f>+PACKING!H506</f>
        <v>ANIMAL BIOTECHNOLOGY SEC 1</v>
      </c>
      <c r="P516" s="90" t="s">
        <v>17</v>
      </c>
      <c r="Q516" s="91" t="str">
        <f>+PACKING!J506</f>
        <v>C</v>
      </c>
      <c r="R516" s="93" t="str">
        <f>+PACKING!K506</f>
        <v>NB - 19</v>
      </c>
      <c r="S516" s="94" t="s">
        <v>74</v>
      </c>
      <c r="T516" s="211" t="s">
        <v>73</v>
      </c>
      <c r="U516" s="211"/>
      <c r="V516" s="211"/>
      <c r="W516" s="211"/>
      <c r="X516" s="211"/>
      <c r="Y516" s="211"/>
      <c r="Z516" s="211"/>
      <c r="AA516" s="211"/>
      <c r="AB516" s="211"/>
      <c r="AC516" s="211"/>
      <c r="AD516" s="211"/>
      <c r="AE516" s="211"/>
      <c r="AF516" s="211"/>
      <c r="AG516" s="211"/>
      <c r="AH516" s="211"/>
      <c r="AI516" s="211"/>
    </row>
    <row r="517" spans="1:35" ht="24.95" customHeight="1" x14ac:dyDescent="0.25">
      <c r="A517" s="88">
        <f>+PACKING!C507</f>
        <v>506</v>
      </c>
      <c r="B517" s="89" t="str">
        <f>+PACKING!D507</f>
        <v>07 MAY 2024</v>
      </c>
      <c r="C517" s="90">
        <f>+PACKING!F507</f>
        <v>140895</v>
      </c>
      <c r="D517" s="90" t="str">
        <f t="shared" si="35"/>
        <v>140895---BS BT</v>
      </c>
      <c r="E517" s="90" t="str">
        <f t="shared" si="36"/>
        <v>BTCH382---ANIMAL BIOTECHNOLOGY SEC 1</v>
      </c>
      <c r="F517" s="91" t="str">
        <f>+PACKING!E507</f>
        <v>BS BT</v>
      </c>
      <c r="G517" s="92" t="str">
        <f>+PACKING!I507</f>
        <v>I</v>
      </c>
      <c r="H517" s="91" t="s">
        <v>38</v>
      </c>
      <c r="I517" s="90" t="str">
        <f t="shared" si="37"/>
        <v>NB - 20</v>
      </c>
      <c r="J517" s="91" t="str">
        <f t="shared" si="38"/>
        <v>C</v>
      </c>
      <c r="K517" s="90"/>
      <c r="L517" s="92">
        <f>+PACKING!L507</f>
        <v>17</v>
      </c>
      <c r="M517" s="92">
        <f t="shared" si="39"/>
        <v>19</v>
      </c>
      <c r="N517" s="91" t="str">
        <f>+PACKING!G507</f>
        <v>BTCH382</v>
      </c>
      <c r="O517" s="91" t="str">
        <f>+PACKING!H507</f>
        <v>ANIMAL BIOTECHNOLOGY SEC 1</v>
      </c>
      <c r="P517" s="90" t="s">
        <v>17</v>
      </c>
      <c r="Q517" s="91" t="str">
        <f>+PACKING!J507</f>
        <v>C</v>
      </c>
      <c r="R517" s="93" t="str">
        <f>+PACKING!K507</f>
        <v>NB - 20</v>
      </c>
      <c r="S517" s="94" t="s">
        <v>74</v>
      </c>
      <c r="T517" s="211" t="s">
        <v>73</v>
      </c>
      <c r="U517" s="211"/>
      <c r="V517" s="211"/>
      <c r="W517" s="211"/>
      <c r="X517" s="211"/>
      <c r="Y517" s="211"/>
      <c r="Z517" s="211"/>
      <c r="AA517" s="211"/>
      <c r="AB517" s="211"/>
      <c r="AC517" s="211"/>
      <c r="AD517" s="211"/>
      <c r="AE517" s="211"/>
      <c r="AF517" s="211"/>
      <c r="AG517" s="211"/>
      <c r="AH517" s="211"/>
      <c r="AI517" s="211"/>
    </row>
    <row r="518" spans="1:35" ht="24.95" customHeight="1" x14ac:dyDescent="0.25">
      <c r="A518" s="88">
        <f>+PACKING!C508</f>
        <v>507</v>
      </c>
      <c r="B518" s="89" t="str">
        <f>+PACKING!D508</f>
        <v>07 MAY 2024</v>
      </c>
      <c r="C518" s="90">
        <f>+PACKING!F508</f>
        <v>140903</v>
      </c>
      <c r="D518" s="90" t="str">
        <f t="shared" si="35"/>
        <v>140903---BS IR</v>
      </c>
      <c r="E518" s="90" t="str">
        <f t="shared" si="36"/>
        <v>IR6013---INTRODUCTION TO INTERNATIONAL RELATIONS SEC 1</v>
      </c>
      <c r="F518" s="91" t="str">
        <f>+PACKING!E508</f>
        <v>BS IR</v>
      </c>
      <c r="G518" s="92" t="str">
        <f>+PACKING!I508</f>
        <v>I</v>
      </c>
      <c r="H518" s="91" t="s">
        <v>38</v>
      </c>
      <c r="I518" s="90" t="str">
        <f t="shared" si="37"/>
        <v>NB - 20</v>
      </c>
      <c r="J518" s="91" t="str">
        <f t="shared" si="38"/>
        <v>C</v>
      </c>
      <c r="K518" s="90"/>
      <c r="L518" s="92">
        <f>+PACKING!L508</f>
        <v>5</v>
      </c>
      <c r="M518" s="92">
        <f t="shared" si="39"/>
        <v>7</v>
      </c>
      <c r="N518" s="91" t="str">
        <f>+PACKING!G508</f>
        <v>IR6013</v>
      </c>
      <c r="O518" s="91" t="str">
        <f>+PACKING!H508</f>
        <v>INTRODUCTION TO INTERNATIONAL RELATIONS SEC 1</v>
      </c>
      <c r="P518" s="90" t="s">
        <v>17</v>
      </c>
      <c r="Q518" s="91" t="str">
        <f>+PACKING!J508</f>
        <v>C</v>
      </c>
      <c r="R518" s="93" t="str">
        <f>+PACKING!K508</f>
        <v>NB - 20</v>
      </c>
      <c r="S518" s="94" t="s">
        <v>74</v>
      </c>
      <c r="T518" s="211" t="s">
        <v>73</v>
      </c>
      <c r="U518" s="211"/>
      <c r="V518" s="211"/>
      <c r="W518" s="211"/>
      <c r="X518" s="211"/>
      <c r="Y518" s="211"/>
      <c r="Z518" s="211"/>
      <c r="AA518" s="211"/>
      <c r="AB518" s="211"/>
      <c r="AC518" s="211"/>
      <c r="AD518" s="211"/>
      <c r="AE518" s="211"/>
      <c r="AF518" s="211"/>
      <c r="AG518" s="211"/>
      <c r="AH518" s="211"/>
      <c r="AI518" s="211"/>
    </row>
    <row r="519" spans="1:35" ht="24.95" customHeight="1" x14ac:dyDescent="0.25">
      <c r="A519" s="88">
        <f>+PACKING!C509</f>
        <v>508</v>
      </c>
      <c r="B519" s="89" t="str">
        <f>+PACKING!D509</f>
        <v>07 MAY 2024</v>
      </c>
      <c r="C519" s="90">
        <f>+PACKING!F509</f>
        <v>140903</v>
      </c>
      <c r="D519" s="90" t="str">
        <f t="shared" si="35"/>
        <v>140903---BS IR</v>
      </c>
      <c r="E519" s="90" t="str">
        <f t="shared" si="36"/>
        <v>IR6013---INTRODUCTION TO INTERNATIONAL RELATIONS SEC 1</v>
      </c>
      <c r="F519" s="91" t="str">
        <f>+PACKING!E509</f>
        <v>BS IR</v>
      </c>
      <c r="G519" s="92" t="str">
        <f>+PACKING!I509</f>
        <v>I</v>
      </c>
      <c r="H519" s="91" t="s">
        <v>38</v>
      </c>
      <c r="I519" s="90" t="str">
        <f t="shared" si="37"/>
        <v>NB - 21</v>
      </c>
      <c r="J519" s="91" t="str">
        <f t="shared" si="38"/>
        <v>C</v>
      </c>
      <c r="K519" s="90"/>
      <c r="L519" s="92">
        <f>+PACKING!L509</f>
        <v>11</v>
      </c>
      <c r="M519" s="92">
        <f t="shared" si="39"/>
        <v>13</v>
      </c>
      <c r="N519" s="91" t="str">
        <f>+PACKING!G509</f>
        <v>IR6013</v>
      </c>
      <c r="O519" s="91" t="str">
        <f>+PACKING!H509</f>
        <v>INTRODUCTION TO INTERNATIONAL RELATIONS SEC 1</v>
      </c>
      <c r="P519" s="90" t="s">
        <v>17</v>
      </c>
      <c r="Q519" s="91" t="str">
        <f>+PACKING!J509</f>
        <v>C</v>
      </c>
      <c r="R519" s="93" t="str">
        <f>+PACKING!K509</f>
        <v>NB - 21</v>
      </c>
      <c r="S519" s="94" t="s">
        <v>74</v>
      </c>
      <c r="T519" s="211" t="s">
        <v>73</v>
      </c>
      <c r="U519" s="211"/>
      <c r="V519" s="211"/>
      <c r="W519" s="211"/>
      <c r="X519" s="211"/>
      <c r="Y519" s="211"/>
      <c r="Z519" s="211"/>
      <c r="AA519" s="211"/>
      <c r="AB519" s="211"/>
      <c r="AC519" s="211"/>
      <c r="AD519" s="211"/>
      <c r="AE519" s="211"/>
      <c r="AF519" s="211"/>
      <c r="AG519" s="211"/>
      <c r="AH519" s="211"/>
      <c r="AI519" s="211"/>
    </row>
    <row r="520" spans="1:35" ht="24.95" customHeight="1" x14ac:dyDescent="0.25">
      <c r="A520" s="88">
        <f>+PACKING!C510</f>
        <v>509</v>
      </c>
      <c r="B520" s="89" t="str">
        <f>+PACKING!D510</f>
        <v>07 MAY 2024</v>
      </c>
      <c r="C520" s="90">
        <f>+PACKING!F510</f>
        <v>140947</v>
      </c>
      <c r="D520" s="90" t="str">
        <f t="shared" si="35"/>
        <v>140947---BBA (Hons)</v>
      </c>
      <c r="E520" s="90" t="str">
        <f t="shared" si="36"/>
        <v>CSC103---E-COMMERCE SEC 1</v>
      </c>
      <c r="F520" s="91" t="str">
        <f>+PACKING!E510</f>
        <v>BBA (Hons)</v>
      </c>
      <c r="G520" s="92" t="str">
        <f>+PACKING!I510</f>
        <v>I</v>
      </c>
      <c r="H520" s="91" t="s">
        <v>38</v>
      </c>
      <c r="I520" s="90" t="str">
        <f t="shared" si="37"/>
        <v>NB - 21</v>
      </c>
      <c r="J520" s="91" t="str">
        <f t="shared" si="38"/>
        <v>C</v>
      </c>
      <c r="K520" s="90"/>
      <c r="L520" s="92">
        <f>+PACKING!L510</f>
        <v>11</v>
      </c>
      <c r="M520" s="92">
        <f t="shared" si="39"/>
        <v>13</v>
      </c>
      <c r="N520" s="91" t="str">
        <f>+PACKING!G510</f>
        <v>CSC103</v>
      </c>
      <c r="O520" s="91" t="str">
        <f>+PACKING!H510</f>
        <v>E-COMMERCE SEC 1</v>
      </c>
      <c r="P520" s="90" t="s">
        <v>17</v>
      </c>
      <c r="Q520" s="91" t="str">
        <f>+PACKING!J510</f>
        <v>C</v>
      </c>
      <c r="R520" s="93" t="str">
        <f>+PACKING!K510</f>
        <v>NB - 21</v>
      </c>
      <c r="S520" s="94" t="s">
        <v>74</v>
      </c>
      <c r="T520" s="211" t="s">
        <v>73</v>
      </c>
      <c r="U520" s="211"/>
      <c r="V520" s="211"/>
      <c r="W520" s="211"/>
      <c r="X520" s="211"/>
      <c r="Y520" s="211"/>
      <c r="Z520" s="211"/>
      <c r="AA520" s="211"/>
      <c r="AB520" s="211"/>
      <c r="AC520" s="211"/>
      <c r="AD520" s="211"/>
      <c r="AE520" s="211"/>
      <c r="AF520" s="211"/>
      <c r="AG520" s="211"/>
      <c r="AH520" s="211"/>
      <c r="AI520" s="211"/>
    </row>
    <row r="521" spans="1:35" ht="24.95" customHeight="1" x14ac:dyDescent="0.25">
      <c r="A521" s="88">
        <f>+PACKING!C511</f>
        <v>510</v>
      </c>
      <c r="B521" s="89" t="str">
        <f>+PACKING!D511</f>
        <v>07 MAY 2024</v>
      </c>
      <c r="C521" s="90">
        <f>+PACKING!F511</f>
        <v>140947</v>
      </c>
      <c r="D521" s="90" t="str">
        <f t="shared" si="35"/>
        <v>140947---BBA (Hons)</v>
      </c>
      <c r="E521" s="90" t="str">
        <f t="shared" si="36"/>
        <v>CSC103---E-COMMERCE SEC 1</v>
      </c>
      <c r="F521" s="91" t="str">
        <f>+PACKING!E511</f>
        <v>BBA (Hons)</v>
      </c>
      <c r="G521" s="92" t="str">
        <f>+PACKING!I511</f>
        <v>I</v>
      </c>
      <c r="H521" s="91" t="s">
        <v>38</v>
      </c>
      <c r="I521" s="90" t="str">
        <f t="shared" si="37"/>
        <v>NB - 22</v>
      </c>
      <c r="J521" s="91" t="str">
        <f t="shared" si="38"/>
        <v>C</v>
      </c>
      <c r="K521" s="90"/>
      <c r="L521" s="92">
        <f>+PACKING!L511</f>
        <v>22</v>
      </c>
      <c r="M521" s="92">
        <f t="shared" si="39"/>
        <v>24</v>
      </c>
      <c r="N521" s="91" t="str">
        <f>+PACKING!G511</f>
        <v>CSC103</v>
      </c>
      <c r="O521" s="91" t="str">
        <f>+PACKING!H511</f>
        <v>E-COMMERCE SEC 1</v>
      </c>
      <c r="P521" s="90" t="s">
        <v>17</v>
      </c>
      <c r="Q521" s="91" t="str">
        <f>+PACKING!J511</f>
        <v>C</v>
      </c>
      <c r="R521" s="93" t="str">
        <f>+PACKING!K511</f>
        <v>NB - 22</v>
      </c>
      <c r="S521" s="94" t="s">
        <v>74</v>
      </c>
      <c r="T521" s="211" t="s">
        <v>73</v>
      </c>
      <c r="U521" s="211"/>
      <c r="V521" s="211"/>
      <c r="W521" s="211"/>
      <c r="X521" s="211"/>
      <c r="Y521" s="211"/>
      <c r="Z521" s="211"/>
      <c r="AA521" s="211"/>
      <c r="AB521" s="211"/>
      <c r="AC521" s="211"/>
      <c r="AD521" s="211"/>
      <c r="AE521" s="211"/>
      <c r="AF521" s="211"/>
      <c r="AG521" s="211"/>
      <c r="AH521" s="211"/>
      <c r="AI521" s="211"/>
    </row>
    <row r="522" spans="1:35" ht="24.95" customHeight="1" x14ac:dyDescent="0.25">
      <c r="A522" s="88">
        <f>+PACKING!C512</f>
        <v>511</v>
      </c>
      <c r="B522" s="89" t="str">
        <f>+PACKING!D512</f>
        <v>07 MAY 2024</v>
      </c>
      <c r="C522" s="90">
        <f>+PACKING!F512</f>
        <v>140947</v>
      </c>
      <c r="D522" s="90" t="str">
        <f t="shared" si="35"/>
        <v>140947---BBA (Hons)</v>
      </c>
      <c r="E522" s="90" t="str">
        <f t="shared" si="36"/>
        <v>CSC103---E-COMMERCE SEC 1</v>
      </c>
      <c r="F522" s="91" t="str">
        <f>+PACKING!E512</f>
        <v>BBA (Hons)</v>
      </c>
      <c r="G522" s="92" t="str">
        <f>+PACKING!I512</f>
        <v>I</v>
      </c>
      <c r="H522" s="91" t="s">
        <v>38</v>
      </c>
      <c r="I522" s="90" t="str">
        <f t="shared" si="37"/>
        <v>NB - 23</v>
      </c>
      <c r="J522" s="91" t="str">
        <f t="shared" si="38"/>
        <v>C</v>
      </c>
      <c r="K522" s="90"/>
      <c r="L522" s="92">
        <f>+PACKING!L512</f>
        <v>7</v>
      </c>
      <c r="M522" s="92">
        <f t="shared" si="39"/>
        <v>9</v>
      </c>
      <c r="N522" s="91" t="str">
        <f>+PACKING!G512</f>
        <v>CSC103</v>
      </c>
      <c r="O522" s="91" t="str">
        <f>+PACKING!H512</f>
        <v>E-COMMERCE SEC 1</v>
      </c>
      <c r="P522" s="90" t="s">
        <v>17</v>
      </c>
      <c r="Q522" s="91" t="str">
        <f>+PACKING!J512</f>
        <v>C</v>
      </c>
      <c r="R522" s="93" t="str">
        <f>+PACKING!K512</f>
        <v>NB - 23</v>
      </c>
      <c r="S522" s="94" t="s">
        <v>74</v>
      </c>
      <c r="T522" s="211" t="s">
        <v>73</v>
      </c>
      <c r="U522" s="211"/>
      <c r="V522" s="211"/>
      <c r="W522" s="211"/>
      <c r="X522" s="211"/>
      <c r="Y522" s="211"/>
      <c r="Z522" s="211"/>
      <c r="AA522" s="211"/>
      <c r="AB522" s="211"/>
      <c r="AC522" s="211"/>
      <c r="AD522" s="211"/>
      <c r="AE522" s="211"/>
      <c r="AF522" s="211"/>
      <c r="AG522" s="211"/>
      <c r="AH522" s="211"/>
      <c r="AI522" s="211"/>
    </row>
    <row r="523" spans="1:35" ht="24.95" customHeight="1" x14ac:dyDescent="0.25">
      <c r="A523" s="88">
        <f>+PACKING!C513</f>
        <v>512</v>
      </c>
      <c r="B523" s="89" t="str">
        <f>+PACKING!D513</f>
        <v>07 MAY 2024</v>
      </c>
      <c r="C523" s="90">
        <f>+PACKING!F513</f>
        <v>140960</v>
      </c>
      <c r="D523" s="90" t="str">
        <f t="shared" si="35"/>
        <v>140960---BS AF</v>
      </c>
      <c r="E523" s="90" t="str">
        <f t="shared" si="36"/>
        <v>CMC351---RESEARCH METHODS IN BUSINESS SEC 1</v>
      </c>
      <c r="F523" s="91" t="str">
        <f>+PACKING!E513</f>
        <v>BS AF</v>
      </c>
      <c r="G523" s="92" t="str">
        <f>+PACKING!I513</f>
        <v>I</v>
      </c>
      <c r="H523" s="91" t="s">
        <v>38</v>
      </c>
      <c r="I523" s="90" t="str">
        <f t="shared" si="37"/>
        <v>NB - 23</v>
      </c>
      <c r="J523" s="91" t="str">
        <f t="shared" si="38"/>
        <v>C</v>
      </c>
      <c r="K523" s="90"/>
      <c r="L523" s="92">
        <f>+PACKING!L513</f>
        <v>12</v>
      </c>
      <c r="M523" s="92">
        <f t="shared" si="39"/>
        <v>14</v>
      </c>
      <c r="N523" s="91" t="str">
        <f>+PACKING!G513</f>
        <v>CMC351</v>
      </c>
      <c r="O523" s="91" t="str">
        <f>+PACKING!H513</f>
        <v>RESEARCH METHODS IN BUSINESS SEC 1</v>
      </c>
      <c r="P523" s="90" t="s">
        <v>17</v>
      </c>
      <c r="Q523" s="91" t="str">
        <f>+PACKING!J513</f>
        <v>C</v>
      </c>
      <c r="R523" s="93" t="str">
        <f>+PACKING!K513</f>
        <v>NB - 23</v>
      </c>
      <c r="S523" s="94" t="s">
        <v>74</v>
      </c>
      <c r="T523" s="211" t="s">
        <v>73</v>
      </c>
      <c r="U523" s="211"/>
      <c r="V523" s="211"/>
      <c r="W523" s="211"/>
      <c r="X523" s="211"/>
      <c r="Y523" s="211"/>
      <c r="Z523" s="211"/>
      <c r="AA523" s="211"/>
      <c r="AB523" s="211"/>
      <c r="AC523" s="211"/>
      <c r="AD523" s="211"/>
      <c r="AE523" s="211"/>
      <c r="AF523" s="211"/>
      <c r="AG523" s="211"/>
      <c r="AH523" s="211"/>
      <c r="AI523" s="211"/>
    </row>
    <row r="524" spans="1:35" ht="24.95" customHeight="1" x14ac:dyDescent="0.25">
      <c r="A524" s="88">
        <f>+PACKING!C514</f>
        <v>513</v>
      </c>
      <c r="B524" s="89" t="str">
        <f>+PACKING!D514</f>
        <v>07 MAY 2024</v>
      </c>
      <c r="C524" s="90">
        <f>+PACKING!F514</f>
        <v>140968</v>
      </c>
      <c r="D524" s="90" t="str">
        <f t="shared" si="35"/>
        <v>140968---BS IR</v>
      </c>
      <c r="E524" s="90" t="str">
        <f t="shared" si="36"/>
        <v>IR348---INTERNATIONAL RELATIONS: 1648 TILL DATE SEC 1</v>
      </c>
      <c r="F524" s="91" t="str">
        <f>+PACKING!E514</f>
        <v>BS IR</v>
      </c>
      <c r="G524" s="92" t="str">
        <f>+PACKING!I514</f>
        <v>I</v>
      </c>
      <c r="H524" s="91" t="s">
        <v>38</v>
      </c>
      <c r="I524" s="90" t="str">
        <f t="shared" si="37"/>
        <v>NB - 23</v>
      </c>
      <c r="J524" s="91" t="str">
        <f t="shared" si="38"/>
        <v>C</v>
      </c>
      <c r="K524" s="90"/>
      <c r="L524" s="92">
        <f>+PACKING!L514</f>
        <v>3</v>
      </c>
      <c r="M524" s="92">
        <f t="shared" si="39"/>
        <v>5</v>
      </c>
      <c r="N524" s="91" t="str">
        <f>+PACKING!G514</f>
        <v>IR348</v>
      </c>
      <c r="O524" s="91" t="str">
        <f>+PACKING!H514</f>
        <v>INTERNATIONAL RELATIONS: 1648 TILL DATE SEC 1</v>
      </c>
      <c r="P524" s="90" t="s">
        <v>17</v>
      </c>
      <c r="Q524" s="91" t="str">
        <f>+PACKING!J514</f>
        <v>C</v>
      </c>
      <c r="R524" s="93" t="str">
        <f>+PACKING!K514</f>
        <v>NB - 23</v>
      </c>
      <c r="S524" s="94" t="s">
        <v>74</v>
      </c>
      <c r="T524" s="211" t="s">
        <v>73</v>
      </c>
      <c r="U524" s="211"/>
      <c r="V524" s="211"/>
      <c r="W524" s="211"/>
      <c r="X524" s="211"/>
      <c r="Y524" s="211"/>
      <c r="Z524" s="211"/>
      <c r="AA524" s="211"/>
      <c r="AB524" s="211"/>
      <c r="AC524" s="211"/>
      <c r="AD524" s="211"/>
      <c r="AE524" s="211"/>
      <c r="AF524" s="211"/>
      <c r="AG524" s="211"/>
      <c r="AH524" s="211"/>
      <c r="AI524" s="211"/>
    </row>
    <row r="525" spans="1:35" ht="24.95" customHeight="1" x14ac:dyDescent="0.25">
      <c r="A525" s="88">
        <f>+PACKING!C515</f>
        <v>514</v>
      </c>
      <c r="B525" s="89" t="str">
        <f>+PACKING!D515</f>
        <v>07 MAY 2024</v>
      </c>
      <c r="C525" s="90">
        <f>+PACKING!F515</f>
        <v>140968</v>
      </c>
      <c r="D525" s="90" t="str">
        <f t="shared" ref="D525:D588" si="40">+C525&amp;H525&amp;F525</f>
        <v>140968---BS IR</v>
      </c>
      <c r="E525" s="90" t="str">
        <f t="shared" ref="E525:E588" si="41">+N525&amp;H525&amp;O525</f>
        <v>IR348---INTERNATIONAL RELATIONS: 1648 TILL DATE SEC 1</v>
      </c>
      <c r="F525" s="91" t="str">
        <f>+PACKING!E515</f>
        <v>BS IR</v>
      </c>
      <c r="G525" s="92" t="str">
        <f>+PACKING!I515</f>
        <v>I</v>
      </c>
      <c r="H525" s="91" t="s">
        <v>38</v>
      </c>
      <c r="I525" s="90" t="str">
        <f t="shared" ref="I525:I588" si="42">+R525</f>
        <v>NB - 24</v>
      </c>
      <c r="J525" s="91" t="str">
        <f t="shared" ref="J525:J588" si="43">+Q525</f>
        <v>C</v>
      </c>
      <c r="K525" s="90"/>
      <c r="L525" s="92">
        <f>+PACKING!L515</f>
        <v>16</v>
      </c>
      <c r="M525" s="92">
        <f t="shared" ref="M525:M588" si="44">+L525+2</f>
        <v>18</v>
      </c>
      <c r="N525" s="91" t="str">
        <f>+PACKING!G515</f>
        <v>IR348</v>
      </c>
      <c r="O525" s="91" t="str">
        <f>+PACKING!H515</f>
        <v>INTERNATIONAL RELATIONS: 1648 TILL DATE SEC 1</v>
      </c>
      <c r="P525" s="90" t="s">
        <v>17</v>
      </c>
      <c r="Q525" s="91" t="str">
        <f>+PACKING!J515</f>
        <v>C</v>
      </c>
      <c r="R525" s="93" t="str">
        <f>+PACKING!K515</f>
        <v>NB - 24</v>
      </c>
      <c r="S525" s="94" t="s">
        <v>74</v>
      </c>
      <c r="T525" s="211" t="s">
        <v>73</v>
      </c>
      <c r="U525" s="211"/>
      <c r="V525" s="211"/>
      <c r="W525" s="211"/>
      <c r="X525" s="211"/>
      <c r="Y525" s="211"/>
      <c r="Z525" s="211"/>
      <c r="AA525" s="211"/>
      <c r="AB525" s="211"/>
      <c r="AC525" s="211"/>
      <c r="AD525" s="211"/>
      <c r="AE525" s="211"/>
      <c r="AF525" s="211"/>
      <c r="AG525" s="211"/>
      <c r="AH525" s="211"/>
      <c r="AI525" s="211"/>
    </row>
    <row r="526" spans="1:35" ht="24.95" customHeight="1" x14ac:dyDescent="0.25">
      <c r="A526" s="88">
        <f>+PACKING!C516</f>
        <v>515</v>
      </c>
      <c r="B526" s="89" t="str">
        <f>+PACKING!D516</f>
        <v>07 MAY 2024</v>
      </c>
      <c r="C526" s="90">
        <f>+PACKING!F516</f>
        <v>140969</v>
      </c>
      <c r="D526" s="90" t="str">
        <f t="shared" si="40"/>
        <v>140969---BBA (Hons)</v>
      </c>
      <c r="E526" s="90" t="str">
        <f t="shared" si="41"/>
        <v>BMT381---PROJECT MANAGEMENT SEC 1</v>
      </c>
      <c r="F526" s="91" t="str">
        <f>+PACKING!E516</f>
        <v>BBA (Hons)</v>
      </c>
      <c r="G526" s="92" t="str">
        <f>+PACKING!I516</f>
        <v>I</v>
      </c>
      <c r="H526" s="91" t="s">
        <v>38</v>
      </c>
      <c r="I526" s="90" t="str">
        <f t="shared" si="42"/>
        <v>NB - 24</v>
      </c>
      <c r="J526" s="91" t="str">
        <f t="shared" si="43"/>
        <v>C</v>
      </c>
      <c r="K526" s="90"/>
      <c r="L526" s="92">
        <f>+PACKING!L516</f>
        <v>6</v>
      </c>
      <c r="M526" s="92">
        <f t="shared" si="44"/>
        <v>8</v>
      </c>
      <c r="N526" s="91" t="str">
        <f>+PACKING!G516</f>
        <v>BMT381</v>
      </c>
      <c r="O526" s="91" t="str">
        <f>+PACKING!H516</f>
        <v>PROJECT MANAGEMENT SEC 1</v>
      </c>
      <c r="P526" s="90" t="s">
        <v>17</v>
      </c>
      <c r="Q526" s="91" t="str">
        <f>+PACKING!J516</f>
        <v>C</v>
      </c>
      <c r="R526" s="93" t="str">
        <f>+PACKING!K516</f>
        <v>NB - 24</v>
      </c>
      <c r="S526" s="94" t="s">
        <v>74</v>
      </c>
      <c r="T526" s="211" t="s">
        <v>73</v>
      </c>
      <c r="U526" s="211"/>
      <c r="V526" s="211"/>
      <c r="W526" s="211"/>
      <c r="X526" s="211"/>
      <c r="Y526" s="211"/>
      <c r="Z526" s="211"/>
      <c r="AA526" s="211"/>
      <c r="AB526" s="211"/>
      <c r="AC526" s="211"/>
      <c r="AD526" s="211"/>
      <c r="AE526" s="211"/>
      <c r="AF526" s="211"/>
      <c r="AG526" s="211"/>
      <c r="AH526" s="211"/>
      <c r="AI526" s="211"/>
    </row>
    <row r="527" spans="1:35" ht="24.95" customHeight="1" x14ac:dyDescent="0.25">
      <c r="A527" s="88">
        <f>+PACKING!C517</f>
        <v>516</v>
      </c>
      <c r="B527" s="89" t="str">
        <f>+PACKING!D517</f>
        <v>07 MAY 2024</v>
      </c>
      <c r="C527" s="90">
        <f>+PACKING!F517</f>
        <v>140969</v>
      </c>
      <c r="D527" s="90" t="str">
        <f t="shared" si="40"/>
        <v>140969---BBA (Hons)</v>
      </c>
      <c r="E527" s="90" t="str">
        <f t="shared" si="41"/>
        <v>BMT381---PROJECT MANAGEMENT SEC 1</v>
      </c>
      <c r="F527" s="91" t="str">
        <f>+PACKING!E517</f>
        <v>BBA (Hons)</v>
      </c>
      <c r="G527" s="92" t="str">
        <f>+PACKING!I517</f>
        <v>I</v>
      </c>
      <c r="H527" s="91" t="s">
        <v>38</v>
      </c>
      <c r="I527" s="90" t="str">
        <f t="shared" si="42"/>
        <v>NB - 25</v>
      </c>
      <c r="J527" s="91" t="str">
        <f t="shared" si="43"/>
        <v>D</v>
      </c>
      <c r="K527" s="90"/>
      <c r="L527" s="92">
        <f>+PACKING!L517</f>
        <v>16</v>
      </c>
      <c r="M527" s="92">
        <f t="shared" si="44"/>
        <v>18</v>
      </c>
      <c r="N527" s="91" t="str">
        <f>+PACKING!G517</f>
        <v>BMT381</v>
      </c>
      <c r="O527" s="91" t="str">
        <f>+PACKING!H517</f>
        <v>PROJECT MANAGEMENT SEC 1</v>
      </c>
      <c r="P527" s="90" t="s">
        <v>17</v>
      </c>
      <c r="Q527" s="91" t="str">
        <f>+PACKING!J517</f>
        <v>D</v>
      </c>
      <c r="R527" s="93" t="str">
        <f>+PACKING!K517</f>
        <v>NB - 25</v>
      </c>
      <c r="S527" s="94" t="s">
        <v>74</v>
      </c>
      <c r="T527" s="211" t="s">
        <v>73</v>
      </c>
      <c r="U527" s="211"/>
      <c r="V527" s="211"/>
      <c r="W527" s="211"/>
      <c r="X527" s="211"/>
      <c r="Y527" s="211"/>
      <c r="Z527" s="211"/>
      <c r="AA527" s="211"/>
      <c r="AB527" s="211"/>
      <c r="AC527" s="211"/>
      <c r="AD527" s="211"/>
      <c r="AE527" s="211"/>
      <c r="AF527" s="211"/>
      <c r="AG527" s="211"/>
      <c r="AH527" s="211"/>
      <c r="AI527" s="211"/>
    </row>
    <row r="528" spans="1:35" ht="24.95" customHeight="1" x14ac:dyDescent="0.25">
      <c r="A528" s="88">
        <f>+PACKING!C518</f>
        <v>517</v>
      </c>
      <c r="B528" s="89" t="str">
        <f>+PACKING!D518</f>
        <v>07 MAY 2024</v>
      </c>
      <c r="C528" s="90">
        <f>+PACKING!F518</f>
        <v>140970</v>
      </c>
      <c r="D528" s="90" t="str">
        <f t="shared" si="40"/>
        <v>140970---BBA (Hons)</v>
      </c>
      <c r="E528" s="90" t="str">
        <f t="shared" si="41"/>
        <v>BMT381---PROJECT MANAGEMENT SEC 2</v>
      </c>
      <c r="F528" s="91" t="str">
        <f>+PACKING!E518</f>
        <v>BBA (Hons)</v>
      </c>
      <c r="G528" s="92" t="str">
        <f>+PACKING!I518</f>
        <v>I</v>
      </c>
      <c r="H528" s="91" t="s">
        <v>38</v>
      </c>
      <c r="I528" s="90" t="str">
        <f t="shared" si="42"/>
        <v>NB - 25</v>
      </c>
      <c r="J528" s="91" t="str">
        <f t="shared" si="43"/>
        <v>D</v>
      </c>
      <c r="K528" s="90"/>
      <c r="L528" s="92">
        <f>+PACKING!L518</f>
        <v>6</v>
      </c>
      <c r="M528" s="92">
        <f t="shared" si="44"/>
        <v>8</v>
      </c>
      <c r="N528" s="91" t="str">
        <f>+PACKING!G518</f>
        <v>BMT381</v>
      </c>
      <c r="O528" s="91" t="str">
        <f>+PACKING!H518</f>
        <v>PROJECT MANAGEMENT SEC 2</v>
      </c>
      <c r="P528" s="90" t="s">
        <v>17</v>
      </c>
      <c r="Q528" s="91" t="str">
        <f>+PACKING!J518</f>
        <v>D</v>
      </c>
      <c r="R528" s="93" t="str">
        <f>+PACKING!K518</f>
        <v>NB - 25</v>
      </c>
      <c r="S528" s="94" t="s">
        <v>74</v>
      </c>
      <c r="T528" s="211" t="s">
        <v>73</v>
      </c>
      <c r="U528" s="211"/>
      <c r="V528" s="211"/>
      <c r="W528" s="211"/>
      <c r="X528" s="211"/>
      <c r="Y528" s="211"/>
      <c r="Z528" s="211"/>
      <c r="AA528" s="211"/>
      <c r="AB528" s="211"/>
      <c r="AC528" s="211"/>
      <c r="AD528" s="211"/>
      <c r="AE528" s="211"/>
      <c r="AF528" s="211"/>
      <c r="AG528" s="211"/>
      <c r="AH528" s="211"/>
      <c r="AI528" s="211"/>
    </row>
    <row r="529" spans="1:35" ht="24.95" customHeight="1" x14ac:dyDescent="0.25">
      <c r="A529" s="88">
        <f>+PACKING!C519</f>
        <v>518</v>
      </c>
      <c r="B529" s="89" t="str">
        <f>+PACKING!D519</f>
        <v>07 MAY 2024</v>
      </c>
      <c r="C529" s="90">
        <f>+PACKING!F519</f>
        <v>140970</v>
      </c>
      <c r="D529" s="90" t="str">
        <f t="shared" si="40"/>
        <v>140970---BBA (Hons)</v>
      </c>
      <c r="E529" s="90" t="str">
        <f t="shared" si="41"/>
        <v>BMT381---PROJECT MANAGEMENT SEC 2</v>
      </c>
      <c r="F529" s="91" t="str">
        <f>+PACKING!E519</f>
        <v>BBA (Hons)</v>
      </c>
      <c r="G529" s="92" t="str">
        <f>+PACKING!I519</f>
        <v>I</v>
      </c>
      <c r="H529" s="91" t="s">
        <v>38</v>
      </c>
      <c r="I529" s="90" t="str">
        <f t="shared" si="42"/>
        <v>NB - 26</v>
      </c>
      <c r="J529" s="91" t="str">
        <f t="shared" si="43"/>
        <v>D</v>
      </c>
      <c r="K529" s="90"/>
      <c r="L529" s="92">
        <f>+PACKING!L519</f>
        <v>11</v>
      </c>
      <c r="M529" s="92">
        <f t="shared" si="44"/>
        <v>13</v>
      </c>
      <c r="N529" s="91" t="str">
        <f>+PACKING!G519</f>
        <v>BMT381</v>
      </c>
      <c r="O529" s="91" t="str">
        <f>+PACKING!H519</f>
        <v>PROJECT MANAGEMENT SEC 2</v>
      </c>
      <c r="P529" s="90" t="s">
        <v>17</v>
      </c>
      <c r="Q529" s="91" t="str">
        <f>+PACKING!J519</f>
        <v>D</v>
      </c>
      <c r="R529" s="93" t="str">
        <f>+PACKING!K519</f>
        <v>NB - 26</v>
      </c>
      <c r="S529" s="94" t="s">
        <v>74</v>
      </c>
      <c r="T529" s="211" t="s">
        <v>73</v>
      </c>
      <c r="U529" s="211"/>
      <c r="V529" s="211"/>
      <c r="W529" s="211"/>
      <c r="X529" s="211"/>
      <c r="Y529" s="211"/>
      <c r="Z529" s="211"/>
      <c r="AA529" s="211"/>
      <c r="AB529" s="211"/>
      <c r="AC529" s="211"/>
      <c r="AD529" s="211"/>
      <c r="AE529" s="211"/>
      <c r="AF529" s="211"/>
      <c r="AG529" s="211"/>
      <c r="AH529" s="211"/>
      <c r="AI529" s="211"/>
    </row>
    <row r="530" spans="1:35" ht="24.95" customHeight="1" x14ac:dyDescent="0.25">
      <c r="A530" s="88">
        <f>+PACKING!C520</f>
        <v>519</v>
      </c>
      <c r="B530" s="89" t="str">
        <f>+PACKING!D520</f>
        <v>07 MAY 2024</v>
      </c>
      <c r="C530" s="90">
        <f>+PACKING!F520</f>
        <v>140971</v>
      </c>
      <c r="D530" s="90" t="str">
        <f t="shared" si="40"/>
        <v>140971---BBA (Hons)</v>
      </c>
      <c r="E530" s="90" t="str">
        <f t="shared" si="41"/>
        <v>BMT381---PROJECT MANAGEMENT SEC 3</v>
      </c>
      <c r="F530" s="91" t="str">
        <f>+PACKING!E520</f>
        <v>BBA (Hons)</v>
      </c>
      <c r="G530" s="92" t="str">
        <f>+PACKING!I520</f>
        <v>I</v>
      </c>
      <c r="H530" s="91" t="s">
        <v>38</v>
      </c>
      <c r="I530" s="90" t="str">
        <f t="shared" si="42"/>
        <v>NB - 26</v>
      </c>
      <c r="J530" s="91" t="str">
        <f t="shared" si="43"/>
        <v>D</v>
      </c>
      <c r="K530" s="90"/>
      <c r="L530" s="92">
        <f>+PACKING!L520</f>
        <v>11</v>
      </c>
      <c r="M530" s="92">
        <f t="shared" si="44"/>
        <v>13</v>
      </c>
      <c r="N530" s="91" t="str">
        <f>+PACKING!G520</f>
        <v>BMT381</v>
      </c>
      <c r="O530" s="91" t="str">
        <f>+PACKING!H520</f>
        <v>PROJECT MANAGEMENT SEC 3</v>
      </c>
      <c r="P530" s="90" t="s">
        <v>17</v>
      </c>
      <c r="Q530" s="91" t="str">
        <f>+PACKING!J520</f>
        <v>D</v>
      </c>
      <c r="R530" s="93" t="str">
        <f>+PACKING!K520</f>
        <v>NB - 26</v>
      </c>
      <c r="S530" s="94" t="s">
        <v>74</v>
      </c>
      <c r="T530" s="211" t="s">
        <v>73</v>
      </c>
      <c r="U530" s="211"/>
      <c r="V530" s="211"/>
      <c r="W530" s="211"/>
      <c r="X530" s="211"/>
      <c r="Y530" s="211"/>
      <c r="Z530" s="211"/>
      <c r="AA530" s="211"/>
      <c r="AB530" s="211"/>
      <c r="AC530" s="211"/>
      <c r="AD530" s="211"/>
      <c r="AE530" s="211"/>
      <c r="AF530" s="211"/>
      <c r="AG530" s="211"/>
      <c r="AH530" s="211"/>
      <c r="AI530" s="211"/>
    </row>
    <row r="531" spans="1:35" ht="24.95" customHeight="1" x14ac:dyDescent="0.25">
      <c r="A531" s="88">
        <f>+PACKING!C521</f>
        <v>520</v>
      </c>
      <c r="B531" s="89" t="str">
        <f>+PACKING!D521</f>
        <v>07 MAY 2024</v>
      </c>
      <c r="C531" s="90">
        <f>+PACKING!F521</f>
        <v>140971</v>
      </c>
      <c r="D531" s="90" t="str">
        <f t="shared" si="40"/>
        <v>140971---BBA (Hons)</v>
      </c>
      <c r="E531" s="90" t="str">
        <f t="shared" si="41"/>
        <v>BMT381---PROJECT MANAGEMENT SEC 3</v>
      </c>
      <c r="F531" s="91" t="str">
        <f>+PACKING!E521</f>
        <v>BBA (Hons)</v>
      </c>
      <c r="G531" s="92" t="str">
        <f>+PACKING!I521</f>
        <v>I</v>
      </c>
      <c r="H531" s="91" t="s">
        <v>38</v>
      </c>
      <c r="I531" s="90" t="str">
        <f t="shared" si="42"/>
        <v>NB - 27</v>
      </c>
      <c r="J531" s="91" t="str">
        <f t="shared" si="43"/>
        <v>D</v>
      </c>
      <c r="K531" s="90"/>
      <c r="L531" s="92">
        <f>+PACKING!L521</f>
        <v>14</v>
      </c>
      <c r="M531" s="92">
        <f t="shared" si="44"/>
        <v>16</v>
      </c>
      <c r="N531" s="91" t="str">
        <f>+PACKING!G521</f>
        <v>BMT381</v>
      </c>
      <c r="O531" s="91" t="str">
        <f>+PACKING!H521</f>
        <v>PROJECT MANAGEMENT SEC 3</v>
      </c>
      <c r="P531" s="90" t="s">
        <v>17</v>
      </c>
      <c r="Q531" s="91" t="str">
        <f>+PACKING!J521</f>
        <v>D</v>
      </c>
      <c r="R531" s="93" t="str">
        <f>+PACKING!K521</f>
        <v>NB - 27</v>
      </c>
      <c r="S531" s="94" t="s">
        <v>74</v>
      </c>
      <c r="T531" s="211" t="s">
        <v>73</v>
      </c>
      <c r="U531" s="211"/>
      <c r="V531" s="211"/>
      <c r="W531" s="211"/>
      <c r="X531" s="211"/>
      <c r="Y531" s="211"/>
      <c r="Z531" s="211"/>
      <c r="AA531" s="211"/>
      <c r="AB531" s="211"/>
      <c r="AC531" s="211"/>
      <c r="AD531" s="211"/>
      <c r="AE531" s="211"/>
      <c r="AF531" s="211"/>
      <c r="AG531" s="211"/>
      <c r="AH531" s="211"/>
      <c r="AI531" s="211"/>
    </row>
    <row r="532" spans="1:35" ht="24.95" customHeight="1" x14ac:dyDescent="0.25">
      <c r="A532" s="88">
        <f>+PACKING!C522</f>
        <v>521</v>
      </c>
      <c r="B532" s="89" t="str">
        <f>+PACKING!D522</f>
        <v>07 MAY 2024</v>
      </c>
      <c r="C532" s="90">
        <f>+PACKING!F522</f>
        <v>140972</v>
      </c>
      <c r="D532" s="90" t="str">
        <f t="shared" si="40"/>
        <v>140972---BBA (Hons)</v>
      </c>
      <c r="E532" s="90" t="str">
        <f t="shared" si="41"/>
        <v>BMT381---PROJECT MANAGEMENT SEC 4</v>
      </c>
      <c r="F532" s="91" t="str">
        <f>+PACKING!E522</f>
        <v>BBA (Hons)</v>
      </c>
      <c r="G532" s="92" t="str">
        <f>+PACKING!I522</f>
        <v>I</v>
      </c>
      <c r="H532" s="91" t="s">
        <v>38</v>
      </c>
      <c r="I532" s="90" t="str">
        <f t="shared" si="42"/>
        <v>NB - 27</v>
      </c>
      <c r="J532" s="91" t="str">
        <f t="shared" si="43"/>
        <v>D</v>
      </c>
      <c r="K532" s="90"/>
      <c r="L532" s="92">
        <f>+PACKING!L522</f>
        <v>8</v>
      </c>
      <c r="M532" s="92">
        <f t="shared" si="44"/>
        <v>10</v>
      </c>
      <c r="N532" s="91" t="str">
        <f>+PACKING!G522</f>
        <v>BMT381</v>
      </c>
      <c r="O532" s="91" t="str">
        <f>+PACKING!H522</f>
        <v>PROJECT MANAGEMENT SEC 4</v>
      </c>
      <c r="P532" s="90" t="s">
        <v>17</v>
      </c>
      <c r="Q532" s="91" t="str">
        <f>+PACKING!J522</f>
        <v>D</v>
      </c>
      <c r="R532" s="93" t="str">
        <f>+PACKING!K522</f>
        <v>NB - 27</v>
      </c>
      <c r="S532" s="94" t="s">
        <v>74</v>
      </c>
      <c r="T532" s="211" t="s">
        <v>73</v>
      </c>
      <c r="U532" s="211"/>
      <c r="V532" s="211"/>
      <c r="W532" s="211"/>
      <c r="X532" s="211"/>
      <c r="Y532" s="211"/>
      <c r="Z532" s="211"/>
      <c r="AA532" s="211"/>
      <c r="AB532" s="211"/>
      <c r="AC532" s="211"/>
      <c r="AD532" s="211"/>
      <c r="AE532" s="211"/>
      <c r="AF532" s="211"/>
      <c r="AG532" s="211"/>
      <c r="AH532" s="211"/>
      <c r="AI532" s="211"/>
    </row>
    <row r="533" spans="1:35" ht="24.95" customHeight="1" x14ac:dyDescent="0.25">
      <c r="A533" s="88">
        <f>+PACKING!C523</f>
        <v>522</v>
      </c>
      <c r="B533" s="89" t="str">
        <f>+PACKING!D523</f>
        <v>07 MAY 2024</v>
      </c>
      <c r="C533" s="90">
        <f>+PACKING!F523</f>
        <v>140972</v>
      </c>
      <c r="D533" s="90" t="str">
        <f t="shared" si="40"/>
        <v>140972---BBA (Hons)</v>
      </c>
      <c r="E533" s="90" t="str">
        <f t="shared" si="41"/>
        <v>BMT381---PROJECT MANAGEMENT SEC 4</v>
      </c>
      <c r="F533" s="91" t="str">
        <f>+PACKING!E523</f>
        <v>BBA (Hons)</v>
      </c>
      <c r="G533" s="92" t="str">
        <f>+PACKING!I523</f>
        <v>I</v>
      </c>
      <c r="H533" s="91" t="s">
        <v>38</v>
      </c>
      <c r="I533" s="90" t="str">
        <f t="shared" si="42"/>
        <v>NB - 28</v>
      </c>
      <c r="J533" s="91" t="str">
        <f t="shared" si="43"/>
        <v>D</v>
      </c>
      <c r="K533" s="90"/>
      <c r="L533" s="92">
        <f>+PACKING!L523</f>
        <v>2</v>
      </c>
      <c r="M533" s="92">
        <f t="shared" si="44"/>
        <v>4</v>
      </c>
      <c r="N533" s="91" t="str">
        <f>+PACKING!G523</f>
        <v>BMT381</v>
      </c>
      <c r="O533" s="91" t="str">
        <f>+PACKING!H523</f>
        <v>PROJECT MANAGEMENT SEC 4</v>
      </c>
      <c r="P533" s="90" t="s">
        <v>17</v>
      </c>
      <c r="Q533" s="91" t="str">
        <f>+PACKING!J523</f>
        <v>D</v>
      </c>
      <c r="R533" s="93" t="str">
        <f>+PACKING!K523</f>
        <v>NB - 28</v>
      </c>
      <c r="S533" s="94" t="s">
        <v>74</v>
      </c>
      <c r="T533" s="211" t="s">
        <v>73</v>
      </c>
      <c r="U533" s="211"/>
      <c r="V533" s="211"/>
      <c r="W533" s="211"/>
      <c r="X533" s="211"/>
      <c r="Y533" s="211"/>
      <c r="Z533" s="211"/>
      <c r="AA533" s="211"/>
      <c r="AB533" s="211"/>
      <c r="AC533" s="211"/>
      <c r="AD533" s="211"/>
      <c r="AE533" s="211"/>
      <c r="AF533" s="211"/>
      <c r="AG533" s="211"/>
      <c r="AH533" s="211"/>
      <c r="AI533" s="211"/>
    </row>
    <row r="534" spans="1:35" ht="24.95" customHeight="1" x14ac:dyDescent="0.25">
      <c r="A534" s="88">
        <f>+PACKING!C524</f>
        <v>523</v>
      </c>
      <c r="B534" s="89" t="str">
        <f>+PACKING!D524</f>
        <v>07 MAY 2024</v>
      </c>
      <c r="C534" s="90">
        <f>+PACKING!F524</f>
        <v>140982</v>
      </c>
      <c r="D534" s="90" t="str">
        <f t="shared" si="40"/>
        <v>140982---BS IR</v>
      </c>
      <c r="E534" s="90" t="str">
        <f t="shared" si="41"/>
        <v>IR361---RESEARCH METHODOLOGY-I (F-X) SEC 1</v>
      </c>
      <c r="F534" s="91" t="str">
        <f>+PACKING!E524</f>
        <v>BS IR</v>
      </c>
      <c r="G534" s="92" t="str">
        <f>+PACKING!I524</f>
        <v>I</v>
      </c>
      <c r="H534" s="91" t="s">
        <v>38</v>
      </c>
      <c r="I534" s="90" t="str">
        <f t="shared" si="42"/>
        <v>NB - 28</v>
      </c>
      <c r="J534" s="91" t="str">
        <f t="shared" si="43"/>
        <v>D</v>
      </c>
      <c r="K534" s="90"/>
      <c r="L534" s="92">
        <f>+PACKING!L524</f>
        <v>20</v>
      </c>
      <c r="M534" s="92">
        <f t="shared" si="44"/>
        <v>22</v>
      </c>
      <c r="N534" s="91" t="str">
        <f>+PACKING!G524</f>
        <v>IR361</v>
      </c>
      <c r="O534" s="91" t="str">
        <f>+PACKING!H524</f>
        <v>RESEARCH METHODOLOGY-I (F-X) SEC 1</v>
      </c>
      <c r="P534" s="90" t="s">
        <v>17</v>
      </c>
      <c r="Q534" s="91" t="str">
        <f>+PACKING!J524</f>
        <v>D</v>
      </c>
      <c r="R534" s="93" t="str">
        <f>+PACKING!K524</f>
        <v>NB - 28</v>
      </c>
      <c r="S534" s="94" t="s">
        <v>74</v>
      </c>
      <c r="T534" s="211" t="s">
        <v>73</v>
      </c>
      <c r="U534" s="211"/>
      <c r="V534" s="211"/>
      <c r="W534" s="211"/>
      <c r="X534" s="211"/>
      <c r="Y534" s="211"/>
      <c r="Z534" s="211"/>
      <c r="AA534" s="211"/>
      <c r="AB534" s="211"/>
      <c r="AC534" s="211"/>
      <c r="AD534" s="211"/>
      <c r="AE534" s="211"/>
      <c r="AF534" s="211"/>
      <c r="AG534" s="211"/>
      <c r="AH534" s="211"/>
      <c r="AI534" s="211"/>
    </row>
    <row r="535" spans="1:35" ht="24.95" customHeight="1" x14ac:dyDescent="0.25">
      <c r="A535" s="88">
        <f>+PACKING!C525</f>
        <v>524</v>
      </c>
      <c r="B535" s="89" t="str">
        <f>+PACKING!D525</f>
        <v>07 MAY 2024</v>
      </c>
      <c r="C535" s="90">
        <f>+PACKING!F525</f>
        <v>140982</v>
      </c>
      <c r="D535" s="90" t="str">
        <f t="shared" si="40"/>
        <v>140982---BS IR</v>
      </c>
      <c r="E535" s="90" t="str">
        <f t="shared" si="41"/>
        <v>IR361---RESEARCH METHODOLOGY-I (F-X) SEC 1</v>
      </c>
      <c r="F535" s="91" t="str">
        <f>+PACKING!E525</f>
        <v>BS IR</v>
      </c>
      <c r="G535" s="92" t="str">
        <f>+PACKING!I525</f>
        <v>I</v>
      </c>
      <c r="H535" s="91" t="s">
        <v>38</v>
      </c>
      <c r="I535" s="90" t="str">
        <f t="shared" si="42"/>
        <v>NB - 29</v>
      </c>
      <c r="J535" s="91" t="str">
        <f t="shared" si="43"/>
        <v>D</v>
      </c>
      <c r="K535" s="90"/>
      <c r="L535" s="92">
        <f>+PACKING!L525</f>
        <v>2</v>
      </c>
      <c r="M535" s="92">
        <f t="shared" si="44"/>
        <v>4</v>
      </c>
      <c r="N535" s="91" t="str">
        <f>+PACKING!G525</f>
        <v>IR361</v>
      </c>
      <c r="O535" s="91" t="str">
        <f>+PACKING!H525</f>
        <v>RESEARCH METHODOLOGY-I (F-X) SEC 1</v>
      </c>
      <c r="P535" s="90" t="s">
        <v>17</v>
      </c>
      <c r="Q535" s="91" t="str">
        <f>+PACKING!J525</f>
        <v>D</v>
      </c>
      <c r="R535" s="93" t="str">
        <f>+PACKING!K525</f>
        <v>NB - 29</v>
      </c>
      <c r="S535" s="94" t="s">
        <v>74</v>
      </c>
      <c r="T535" s="211" t="s">
        <v>73</v>
      </c>
      <c r="U535" s="211"/>
      <c r="V535" s="211"/>
      <c r="W535" s="211"/>
      <c r="X535" s="211"/>
      <c r="Y535" s="211"/>
      <c r="Z535" s="211"/>
      <c r="AA535" s="211"/>
      <c r="AB535" s="211"/>
      <c r="AC535" s="211"/>
      <c r="AD535" s="211"/>
      <c r="AE535" s="211"/>
      <c r="AF535" s="211"/>
      <c r="AG535" s="211"/>
      <c r="AH535" s="211"/>
      <c r="AI535" s="211"/>
    </row>
    <row r="536" spans="1:35" ht="24.95" customHeight="1" x14ac:dyDescent="0.25">
      <c r="A536" s="88">
        <f>+PACKING!C526</f>
        <v>525</v>
      </c>
      <c r="B536" s="89" t="str">
        <f>+PACKING!D526</f>
        <v>07 MAY 2024</v>
      </c>
      <c r="C536" s="90">
        <f>+PACKING!F526</f>
        <v>141028</v>
      </c>
      <c r="D536" s="90" t="str">
        <f t="shared" si="40"/>
        <v>141028---BBA (Hons)</v>
      </c>
      <c r="E536" s="90" t="str">
        <f t="shared" si="41"/>
        <v>ECO104---ECONOMY OF PAKISTAN SEC 1</v>
      </c>
      <c r="F536" s="91" t="str">
        <f>+PACKING!E526</f>
        <v>BBA (Hons)</v>
      </c>
      <c r="G536" s="92" t="str">
        <f>+PACKING!I526</f>
        <v>I</v>
      </c>
      <c r="H536" s="91" t="s">
        <v>38</v>
      </c>
      <c r="I536" s="90" t="str">
        <f t="shared" si="42"/>
        <v>NB - 29</v>
      </c>
      <c r="J536" s="91" t="str">
        <f t="shared" si="43"/>
        <v>D</v>
      </c>
      <c r="K536" s="90"/>
      <c r="L536" s="92">
        <f>+PACKING!L526</f>
        <v>20</v>
      </c>
      <c r="M536" s="92">
        <f t="shared" si="44"/>
        <v>22</v>
      </c>
      <c r="N536" s="91" t="str">
        <f>+PACKING!G526</f>
        <v>ECO104</v>
      </c>
      <c r="O536" s="91" t="str">
        <f>+PACKING!H526</f>
        <v>ECONOMY OF PAKISTAN SEC 1</v>
      </c>
      <c r="P536" s="90" t="s">
        <v>17</v>
      </c>
      <c r="Q536" s="91" t="str">
        <f>+PACKING!J526</f>
        <v>D</v>
      </c>
      <c r="R536" s="93" t="str">
        <f>+PACKING!K526</f>
        <v>NB - 29</v>
      </c>
      <c r="S536" s="94" t="s">
        <v>74</v>
      </c>
      <c r="T536" s="211" t="s">
        <v>73</v>
      </c>
      <c r="U536" s="211"/>
      <c r="V536" s="211"/>
      <c r="W536" s="211"/>
      <c r="X536" s="211"/>
      <c r="Y536" s="211"/>
      <c r="Z536" s="211"/>
      <c r="AA536" s="211"/>
      <c r="AB536" s="211"/>
      <c r="AC536" s="211"/>
      <c r="AD536" s="211"/>
      <c r="AE536" s="211"/>
      <c r="AF536" s="211"/>
      <c r="AG536" s="211"/>
      <c r="AH536" s="211"/>
      <c r="AI536" s="211"/>
    </row>
    <row r="537" spans="1:35" ht="24.95" customHeight="1" x14ac:dyDescent="0.25">
      <c r="A537" s="88">
        <f>+PACKING!C527</f>
        <v>526</v>
      </c>
      <c r="B537" s="89" t="str">
        <f>+PACKING!D527</f>
        <v>07 MAY 2024</v>
      </c>
      <c r="C537" s="90">
        <f>+PACKING!F527</f>
        <v>141028</v>
      </c>
      <c r="D537" s="90" t="str">
        <f t="shared" si="40"/>
        <v>141028---BBA (Hons)</v>
      </c>
      <c r="E537" s="90" t="str">
        <f t="shared" si="41"/>
        <v>ECO104---ECONOMY OF PAKISTAN SEC 1</v>
      </c>
      <c r="F537" s="91" t="str">
        <f>+PACKING!E527</f>
        <v>BBA (Hons)</v>
      </c>
      <c r="G537" s="92" t="str">
        <f>+PACKING!I527</f>
        <v>I</v>
      </c>
      <c r="H537" s="91" t="s">
        <v>38</v>
      </c>
      <c r="I537" s="90" t="str">
        <f t="shared" si="42"/>
        <v>NB - 30</v>
      </c>
      <c r="J537" s="91" t="str">
        <f t="shared" si="43"/>
        <v>D</v>
      </c>
      <c r="K537" s="90"/>
      <c r="L537" s="92">
        <f>+PACKING!L527</f>
        <v>1</v>
      </c>
      <c r="M537" s="92">
        <f t="shared" si="44"/>
        <v>3</v>
      </c>
      <c r="N537" s="91" t="str">
        <f>+PACKING!G527</f>
        <v>ECO104</v>
      </c>
      <c r="O537" s="91" t="str">
        <f>+PACKING!H527</f>
        <v>ECONOMY OF PAKISTAN SEC 1</v>
      </c>
      <c r="P537" s="90" t="s">
        <v>17</v>
      </c>
      <c r="Q537" s="91" t="str">
        <f>+PACKING!J527</f>
        <v>D</v>
      </c>
      <c r="R537" s="93" t="str">
        <f>+PACKING!K527</f>
        <v>NB - 30</v>
      </c>
      <c r="S537" s="94" t="s">
        <v>74</v>
      </c>
      <c r="T537" s="211" t="s">
        <v>73</v>
      </c>
      <c r="U537" s="211"/>
      <c r="V537" s="211"/>
      <c r="W537" s="211"/>
      <c r="X537" s="211"/>
      <c r="Y537" s="211"/>
      <c r="Z537" s="211"/>
      <c r="AA537" s="211"/>
      <c r="AB537" s="211"/>
      <c r="AC537" s="211"/>
      <c r="AD537" s="211"/>
      <c r="AE537" s="211"/>
      <c r="AF537" s="211"/>
      <c r="AG537" s="211"/>
      <c r="AH537" s="211"/>
      <c r="AI537" s="211"/>
    </row>
    <row r="538" spans="1:35" ht="24.95" customHeight="1" x14ac:dyDescent="0.25">
      <c r="A538" s="88">
        <f>+PACKING!C528</f>
        <v>527</v>
      </c>
      <c r="B538" s="89" t="str">
        <f>+PACKING!D528</f>
        <v>07 MAY 2024</v>
      </c>
      <c r="C538" s="90">
        <f>+PACKING!F528</f>
        <v>141033</v>
      </c>
      <c r="D538" s="90" t="str">
        <f t="shared" si="40"/>
        <v>141033---BS AF</v>
      </c>
      <c r="E538" s="90" t="str">
        <f t="shared" si="41"/>
        <v>CMC366---PROJECT MANAGEMENT SEC 1</v>
      </c>
      <c r="F538" s="91" t="str">
        <f>+PACKING!E528</f>
        <v>BS AF</v>
      </c>
      <c r="G538" s="92" t="str">
        <f>+PACKING!I528</f>
        <v>I</v>
      </c>
      <c r="H538" s="91" t="s">
        <v>38</v>
      </c>
      <c r="I538" s="90" t="str">
        <f t="shared" si="42"/>
        <v>NB - 30</v>
      </c>
      <c r="J538" s="91" t="str">
        <f t="shared" si="43"/>
        <v>D</v>
      </c>
      <c r="K538" s="90"/>
      <c r="L538" s="92">
        <f>+PACKING!L528</f>
        <v>19</v>
      </c>
      <c r="M538" s="92">
        <f t="shared" si="44"/>
        <v>21</v>
      </c>
      <c r="N538" s="91" t="str">
        <f>+PACKING!G528</f>
        <v>CMC366</v>
      </c>
      <c r="O538" s="91" t="str">
        <f>+PACKING!H528</f>
        <v>PROJECT MANAGEMENT SEC 1</v>
      </c>
      <c r="P538" s="90" t="s">
        <v>17</v>
      </c>
      <c r="Q538" s="91" t="str">
        <f>+PACKING!J528</f>
        <v>D</v>
      </c>
      <c r="R538" s="93" t="str">
        <f>+PACKING!K528</f>
        <v>NB - 30</v>
      </c>
      <c r="S538" s="94" t="s">
        <v>74</v>
      </c>
      <c r="T538" s="211" t="s">
        <v>73</v>
      </c>
      <c r="U538" s="211"/>
      <c r="V538" s="211"/>
      <c r="W538" s="211"/>
      <c r="X538" s="211"/>
      <c r="Y538" s="211"/>
      <c r="Z538" s="211"/>
      <c r="AA538" s="211"/>
      <c r="AB538" s="211"/>
      <c r="AC538" s="211"/>
      <c r="AD538" s="211"/>
      <c r="AE538" s="211"/>
      <c r="AF538" s="211"/>
      <c r="AG538" s="211"/>
      <c r="AH538" s="211"/>
      <c r="AI538" s="211"/>
    </row>
    <row r="539" spans="1:35" ht="24.95" customHeight="1" x14ac:dyDescent="0.25">
      <c r="A539" s="88">
        <f>+PACKING!C529</f>
        <v>528</v>
      </c>
      <c r="B539" s="89" t="str">
        <f>+PACKING!D529</f>
        <v>07 MAY 2024</v>
      </c>
      <c r="C539" s="90">
        <f>+PACKING!F529</f>
        <v>141070</v>
      </c>
      <c r="D539" s="90" t="str">
        <f t="shared" si="40"/>
        <v>141070---BS Eng.</v>
      </c>
      <c r="E539" s="90" t="str">
        <f t="shared" si="41"/>
        <v>ENG366---MODERN POETRY SEC 1</v>
      </c>
      <c r="F539" s="91" t="str">
        <f>+PACKING!E529</f>
        <v>BS Eng.</v>
      </c>
      <c r="G539" s="92" t="str">
        <f>+PACKING!I529</f>
        <v>I</v>
      </c>
      <c r="H539" s="91" t="s">
        <v>38</v>
      </c>
      <c r="I539" s="90" t="str">
        <f t="shared" si="42"/>
        <v>NB - 30</v>
      </c>
      <c r="J539" s="91" t="str">
        <f t="shared" si="43"/>
        <v>D</v>
      </c>
      <c r="K539" s="90"/>
      <c r="L539" s="92">
        <f>+PACKING!L529</f>
        <v>2</v>
      </c>
      <c r="M539" s="92">
        <f t="shared" si="44"/>
        <v>4</v>
      </c>
      <c r="N539" s="91" t="str">
        <f>+PACKING!G529</f>
        <v>ENG366</v>
      </c>
      <c r="O539" s="91" t="str">
        <f>+PACKING!H529</f>
        <v>MODERN POETRY SEC 1</v>
      </c>
      <c r="P539" s="90" t="s">
        <v>17</v>
      </c>
      <c r="Q539" s="91" t="str">
        <f>+PACKING!J529</f>
        <v>D</v>
      </c>
      <c r="R539" s="93" t="str">
        <f>+PACKING!K529</f>
        <v>NB - 30</v>
      </c>
      <c r="S539" s="94" t="s">
        <v>74</v>
      </c>
      <c r="T539" s="211" t="s">
        <v>73</v>
      </c>
      <c r="U539" s="211"/>
      <c r="V539" s="211"/>
      <c r="W539" s="211"/>
      <c r="X539" s="211"/>
      <c r="Y539" s="211"/>
      <c r="Z539" s="211"/>
      <c r="AA539" s="211"/>
      <c r="AB539" s="211"/>
      <c r="AC539" s="211"/>
      <c r="AD539" s="211"/>
      <c r="AE539" s="211"/>
      <c r="AF539" s="211"/>
      <c r="AG539" s="211"/>
      <c r="AH539" s="211"/>
      <c r="AI539" s="211"/>
    </row>
    <row r="540" spans="1:35" ht="24.95" customHeight="1" x14ac:dyDescent="0.25">
      <c r="A540" s="88">
        <f>+PACKING!C530</f>
        <v>529</v>
      </c>
      <c r="B540" s="89" t="str">
        <f>+PACKING!D530</f>
        <v>07 MAY 2024</v>
      </c>
      <c r="C540" s="90">
        <f>+PACKING!F530</f>
        <v>141070</v>
      </c>
      <c r="D540" s="90" t="str">
        <f t="shared" si="40"/>
        <v>141070---BS Eng.</v>
      </c>
      <c r="E540" s="90" t="str">
        <f t="shared" si="41"/>
        <v>ENG366---MODERN POETRY SEC 1</v>
      </c>
      <c r="F540" s="91" t="str">
        <f>+PACKING!E530</f>
        <v>BS Eng.</v>
      </c>
      <c r="G540" s="92" t="str">
        <f>+PACKING!I530</f>
        <v>I</v>
      </c>
      <c r="H540" s="91" t="s">
        <v>38</v>
      </c>
      <c r="I540" s="90" t="str">
        <f t="shared" si="42"/>
        <v>NB - 31</v>
      </c>
      <c r="J540" s="91" t="str">
        <f t="shared" si="43"/>
        <v>D</v>
      </c>
      <c r="K540" s="90"/>
      <c r="L540" s="92">
        <f>+PACKING!L530</f>
        <v>22</v>
      </c>
      <c r="M540" s="92">
        <f t="shared" si="44"/>
        <v>24</v>
      </c>
      <c r="N540" s="91" t="str">
        <f>+PACKING!G530</f>
        <v>ENG366</v>
      </c>
      <c r="O540" s="91" t="str">
        <f>+PACKING!H530</f>
        <v>MODERN POETRY SEC 1</v>
      </c>
      <c r="P540" s="90" t="s">
        <v>17</v>
      </c>
      <c r="Q540" s="91" t="str">
        <f>+PACKING!J530</f>
        <v>D</v>
      </c>
      <c r="R540" s="93" t="str">
        <f>+PACKING!K530</f>
        <v>NB - 31</v>
      </c>
      <c r="S540" s="94" t="s">
        <v>74</v>
      </c>
      <c r="T540" s="211" t="s">
        <v>73</v>
      </c>
      <c r="U540" s="211"/>
      <c r="V540" s="211"/>
      <c r="W540" s="211"/>
      <c r="X540" s="211"/>
      <c r="Y540" s="211"/>
      <c r="Z540" s="211"/>
      <c r="AA540" s="211"/>
      <c r="AB540" s="211"/>
      <c r="AC540" s="211"/>
      <c r="AD540" s="211"/>
      <c r="AE540" s="211"/>
      <c r="AF540" s="211"/>
      <c r="AG540" s="211"/>
      <c r="AH540" s="211"/>
      <c r="AI540" s="211"/>
    </row>
    <row r="541" spans="1:35" ht="24.95" customHeight="1" x14ac:dyDescent="0.25">
      <c r="A541" s="88">
        <f>+PACKING!C531</f>
        <v>530</v>
      </c>
      <c r="B541" s="89" t="str">
        <f>+PACKING!D531</f>
        <v>07 MAY 2024</v>
      </c>
      <c r="C541" s="90">
        <f>+PACKING!F531</f>
        <v>141070</v>
      </c>
      <c r="D541" s="90" t="str">
        <f t="shared" si="40"/>
        <v>141070---BS Eng.</v>
      </c>
      <c r="E541" s="90" t="str">
        <f t="shared" si="41"/>
        <v>ENG366---MODERN POETRY SEC 1</v>
      </c>
      <c r="F541" s="91" t="str">
        <f>+PACKING!E531</f>
        <v>BS Eng.</v>
      </c>
      <c r="G541" s="92" t="str">
        <f>+PACKING!I531</f>
        <v>I</v>
      </c>
      <c r="H541" s="91" t="s">
        <v>38</v>
      </c>
      <c r="I541" s="90" t="str">
        <f t="shared" si="42"/>
        <v>NB - 32</v>
      </c>
      <c r="J541" s="91" t="str">
        <f t="shared" si="43"/>
        <v>D</v>
      </c>
      <c r="K541" s="90"/>
      <c r="L541" s="92">
        <f>+PACKING!L531</f>
        <v>10</v>
      </c>
      <c r="M541" s="92">
        <f t="shared" si="44"/>
        <v>12</v>
      </c>
      <c r="N541" s="91" t="str">
        <f>+PACKING!G531</f>
        <v>ENG366</v>
      </c>
      <c r="O541" s="91" t="str">
        <f>+PACKING!H531</f>
        <v>MODERN POETRY SEC 1</v>
      </c>
      <c r="P541" s="90" t="s">
        <v>17</v>
      </c>
      <c r="Q541" s="91" t="str">
        <f>+PACKING!J531</f>
        <v>D</v>
      </c>
      <c r="R541" s="93" t="str">
        <f>+PACKING!K531</f>
        <v>NB - 32</v>
      </c>
      <c r="S541" s="94" t="s">
        <v>74</v>
      </c>
      <c r="T541" s="211" t="s">
        <v>73</v>
      </c>
      <c r="U541" s="211"/>
      <c r="V541" s="211"/>
      <c r="W541" s="211"/>
      <c r="X541" s="211"/>
      <c r="Y541" s="211"/>
      <c r="Z541" s="211"/>
      <c r="AA541" s="211"/>
      <c r="AB541" s="211"/>
      <c r="AC541" s="211"/>
      <c r="AD541" s="211"/>
      <c r="AE541" s="211"/>
      <c r="AF541" s="211"/>
      <c r="AG541" s="211"/>
      <c r="AH541" s="211"/>
      <c r="AI541" s="211"/>
    </row>
    <row r="542" spans="1:35" ht="24.95" customHeight="1" x14ac:dyDescent="0.25">
      <c r="A542" s="88">
        <f>+PACKING!C532</f>
        <v>531</v>
      </c>
      <c r="B542" s="89" t="str">
        <f>+PACKING!D532</f>
        <v>07 MAY 2024</v>
      </c>
      <c r="C542" s="90">
        <f>+PACKING!F532</f>
        <v>141077</v>
      </c>
      <c r="D542" s="90" t="str">
        <f t="shared" si="40"/>
        <v>141077---BS Eng.</v>
      </c>
      <c r="E542" s="90" t="str">
        <f t="shared" si="41"/>
        <v>IR101---INTERNATIONAL RELATIONS SEC 1</v>
      </c>
      <c r="F542" s="91" t="str">
        <f>+PACKING!E532</f>
        <v>BS Eng.</v>
      </c>
      <c r="G542" s="92" t="str">
        <f>+PACKING!I532</f>
        <v>I</v>
      </c>
      <c r="H542" s="91" t="s">
        <v>38</v>
      </c>
      <c r="I542" s="90" t="str">
        <f t="shared" si="42"/>
        <v>NB - 32</v>
      </c>
      <c r="J542" s="91" t="str">
        <f t="shared" si="43"/>
        <v>D</v>
      </c>
      <c r="K542" s="90"/>
      <c r="L542" s="92">
        <f>+PACKING!L532</f>
        <v>12</v>
      </c>
      <c r="M542" s="92">
        <f t="shared" si="44"/>
        <v>14</v>
      </c>
      <c r="N542" s="91" t="str">
        <f>+PACKING!G532</f>
        <v>IR101</v>
      </c>
      <c r="O542" s="91" t="str">
        <f>+PACKING!H532</f>
        <v>INTERNATIONAL RELATIONS SEC 1</v>
      </c>
      <c r="P542" s="90" t="s">
        <v>17</v>
      </c>
      <c r="Q542" s="91" t="str">
        <f>+PACKING!J532</f>
        <v>D</v>
      </c>
      <c r="R542" s="93" t="str">
        <f>+PACKING!K532</f>
        <v>NB - 32</v>
      </c>
      <c r="S542" s="94" t="s">
        <v>74</v>
      </c>
      <c r="T542" s="211" t="s">
        <v>73</v>
      </c>
      <c r="U542" s="211"/>
      <c r="V542" s="211"/>
      <c r="W542" s="211"/>
      <c r="X542" s="211"/>
      <c r="Y542" s="211"/>
      <c r="Z542" s="211"/>
      <c r="AA542" s="211"/>
      <c r="AB542" s="211"/>
      <c r="AC542" s="211"/>
      <c r="AD542" s="211"/>
      <c r="AE542" s="211"/>
      <c r="AF542" s="211"/>
      <c r="AG542" s="211"/>
      <c r="AH542" s="211"/>
      <c r="AI542" s="211"/>
    </row>
    <row r="543" spans="1:35" ht="24.95" customHeight="1" x14ac:dyDescent="0.25">
      <c r="A543" s="88">
        <f>+PACKING!C533</f>
        <v>532</v>
      </c>
      <c r="B543" s="89" t="str">
        <f>+PACKING!D533</f>
        <v>07 MAY 2024</v>
      </c>
      <c r="C543" s="90">
        <f>+PACKING!F533</f>
        <v>141077</v>
      </c>
      <c r="D543" s="90" t="str">
        <f t="shared" si="40"/>
        <v>141077---BS Eng.</v>
      </c>
      <c r="E543" s="90" t="str">
        <f t="shared" si="41"/>
        <v>IR101---INTERNATIONAL RELATIONS SEC 1</v>
      </c>
      <c r="F543" s="91" t="str">
        <f>+PACKING!E533</f>
        <v>BS Eng.</v>
      </c>
      <c r="G543" s="92" t="str">
        <f>+PACKING!I533</f>
        <v>I</v>
      </c>
      <c r="H543" s="91" t="s">
        <v>38</v>
      </c>
      <c r="I543" s="90" t="str">
        <f t="shared" si="42"/>
        <v>OB - 18</v>
      </c>
      <c r="J543" s="91" t="str">
        <f t="shared" si="43"/>
        <v>E</v>
      </c>
      <c r="K543" s="90"/>
      <c r="L543" s="92">
        <f>+PACKING!L533</f>
        <v>6</v>
      </c>
      <c r="M543" s="92">
        <f t="shared" si="44"/>
        <v>8</v>
      </c>
      <c r="N543" s="91" t="str">
        <f>+PACKING!G533</f>
        <v>IR101</v>
      </c>
      <c r="O543" s="91" t="str">
        <f>+PACKING!H533</f>
        <v>INTERNATIONAL RELATIONS SEC 1</v>
      </c>
      <c r="P543" s="90" t="s">
        <v>17</v>
      </c>
      <c r="Q543" s="91" t="str">
        <f>+PACKING!J533</f>
        <v>E</v>
      </c>
      <c r="R543" s="93" t="str">
        <f>+PACKING!K533</f>
        <v>OB - 18</v>
      </c>
      <c r="S543" s="94" t="s">
        <v>74</v>
      </c>
      <c r="T543" s="211" t="s">
        <v>73</v>
      </c>
      <c r="U543" s="211"/>
      <c r="V543" s="211"/>
      <c r="W543" s="211"/>
      <c r="X543" s="211"/>
      <c r="Y543" s="211"/>
      <c r="Z543" s="211"/>
      <c r="AA543" s="211"/>
      <c r="AB543" s="211"/>
      <c r="AC543" s="211"/>
      <c r="AD543" s="211"/>
      <c r="AE543" s="211"/>
      <c r="AF543" s="211"/>
      <c r="AG543" s="211"/>
      <c r="AH543" s="211"/>
      <c r="AI543" s="211"/>
    </row>
    <row r="544" spans="1:35" ht="24.95" customHeight="1" x14ac:dyDescent="0.25">
      <c r="A544" s="88">
        <f>+PACKING!C534</f>
        <v>533</v>
      </c>
      <c r="B544" s="89" t="str">
        <f>+PACKING!D534</f>
        <v>07 MAY 2024</v>
      </c>
      <c r="C544" s="90">
        <f>+PACKING!F534</f>
        <v>141162</v>
      </c>
      <c r="D544" s="90" t="str">
        <f t="shared" si="40"/>
        <v>141162---BS MB</v>
      </c>
      <c r="E544" s="90" t="str">
        <f t="shared" si="41"/>
        <v>MICB348---GENERAL IMMUNOLOGY SEC 1</v>
      </c>
      <c r="F544" s="91" t="str">
        <f>+PACKING!E534</f>
        <v>BS MB</v>
      </c>
      <c r="G544" s="92" t="str">
        <f>+PACKING!I534</f>
        <v>I</v>
      </c>
      <c r="H544" s="91" t="s">
        <v>38</v>
      </c>
      <c r="I544" s="90" t="str">
        <f t="shared" si="42"/>
        <v>OB - 18</v>
      </c>
      <c r="J544" s="91" t="str">
        <f t="shared" si="43"/>
        <v>E</v>
      </c>
      <c r="K544" s="90"/>
      <c r="L544" s="92">
        <f>+PACKING!L534</f>
        <v>7</v>
      </c>
      <c r="M544" s="92">
        <f t="shared" si="44"/>
        <v>9</v>
      </c>
      <c r="N544" s="91" t="str">
        <f>+PACKING!G534</f>
        <v>MICB348</v>
      </c>
      <c r="O544" s="91" t="str">
        <f>+PACKING!H534</f>
        <v>GENERAL IMMUNOLOGY SEC 1</v>
      </c>
      <c r="P544" s="90" t="s">
        <v>17</v>
      </c>
      <c r="Q544" s="91" t="str">
        <f>+PACKING!J534</f>
        <v>E</v>
      </c>
      <c r="R544" s="93" t="str">
        <f>+PACKING!K534</f>
        <v>OB - 18</v>
      </c>
      <c r="S544" s="94" t="s">
        <v>74</v>
      </c>
      <c r="T544" s="211" t="s">
        <v>73</v>
      </c>
      <c r="U544" s="211"/>
      <c r="V544" s="211"/>
      <c r="W544" s="211"/>
      <c r="X544" s="211"/>
      <c r="Y544" s="211"/>
      <c r="Z544" s="211"/>
      <c r="AA544" s="211"/>
      <c r="AB544" s="211"/>
      <c r="AC544" s="211"/>
      <c r="AD544" s="211"/>
      <c r="AE544" s="211"/>
      <c r="AF544" s="211"/>
      <c r="AG544" s="211"/>
      <c r="AH544" s="211"/>
      <c r="AI544" s="211"/>
    </row>
    <row r="545" spans="1:35" ht="24.95" customHeight="1" x14ac:dyDescent="0.25">
      <c r="A545" s="88">
        <f>+PACKING!C535</f>
        <v>534</v>
      </c>
      <c r="B545" s="89" t="str">
        <f>+PACKING!D535</f>
        <v>07 MAY 2024</v>
      </c>
      <c r="C545" s="90">
        <f>+PACKING!F535</f>
        <v>141169</v>
      </c>
      <c r="D545" s="90" t="str">
        <f t="shared" si="40"/>
        <v>141169---BS BT</v>
      </c>
      <c r="E545" s="90" t="str">
        <f t="shared" si="41"/>
        <v>BTCH364---RESEARCH METHODOLOGY AND SKILL ENHANCEMENT SEC 1</v>
      </c>
      <c r="F545" s="91" t="str">
        <f>+PACKING!E535</f>
        <v>BS BT</v>
      </c>
      <c r="G545" s="92" t="str">
        <f>+PACKING!I535</f>
        <v>I</v>
      </c>
      <c r="H545" s="91" t="s">
        <v>38</v>
      </c>
      <c r="I545" s="90" t="str">
        <f t="shared" si="42"/>
        <v>OB - 18</v>
      </c>
      <c r="J545" s="91" t="str">
        <f t="shared" si="43"/>
        <v>E</v>
      </c>
      <c r="K545" s="90"/>
      <c r="L545" s="92">
        <f>+PACKING!L535</f>
        <v>9</v>
      </c>
      <c r="M545" s="92">
        <f t="shared" si="44"/>
        <v>11</v>
      </c>
      <c r="N545" s="91" t="str">
        <f>+PACKING!G535</f>
        <v>BTCH364</v>
      </c>
      <c r="O545" s="91" t="str">
        <f>+PACKING!H535</f>
        <v>RESEARCH METHODOLOGY AND SKILL ENHANCEMENT SEC 1</v>
      </c>
      <c r="P545" s="90" t="s">
        <v>17</v>
      </c>
      <c r="Q545" s="91" t="str">
        <f>+PACKING!J535</f>
        <v>E</v>
      </c>
      <c r="R545" s="93" t="str">
        <f>+PACKING!K535</f>
        <v>OB - 18</v>
      </c>
      <c r="S545" s="94" t="s">
        <v>74</v>
      </c>
      <c r="T545" s="211" t="s">
        <v>73</v>
      </c>
      <c r="U545" s="211"/>
      <c r="V545" s="211"/>
      <c r="W545" s="211"/>
      <c r="X545" s="211"/>
      <c r="Y545" s="211"/>
      <c r="Z545" s="211"/>
      <c r="AA545" s="211"/>
      <c r="AB545" s="211"/>
      <c r="AC545" s="211"/>
      <c r="AD545" s="211"/>
      <c r="AE545" s="211"/>
      <c r="AF545" s="211"/>
      <c r="AG545" s="211"/>
      <c r="AH545" s="211"/>
      <c r="AI545" s="211"/>
    </row>
    <row r="546" spans="1:35" ht="24.95" customHeight="1" x14ac:dyDescent="0.25">
      <c r="A546" s="88">
        <f>+PACKING!C536</f>
        <v>535</v>
      </c>
      <c r="B546" s="89" t="str">
        <f>+PACKING!D536</f>
        <v>07 MAY 2024</v>
      </c>
      <c r="C546" s="90">
        <f>+PACKING!F536</f>
        <v>141267</v>
      </c>
      <c r="D546" s="90" t="str">
        <f t="shared" si="40"/>
        <v>141267---BS SE</v>
      </c>
      <c r="E546" s="90" t="str">
        <f t="shared" si="41"/>
        <v>SE321---INFORMATION SECURITY SEC 3</v>
      </c>
      <c r="F546" s="91" t="str">
        <f>+PACKING!E536</f>
        <v>BS SE</v>
      </c>
      <c r="G546" s="92" t="str">
        <f>+PACKING!I536</f>
        <v>I</v>
      </c>
      <c r="H546" s="91" t="s">
        <v>38</v>
      </c>
      <c r="I546" s="90" t="str">
        <f t="shared" si="42"/>
        <v>OB - 21</v>
      </c>
      <c r="J546" s="91" t="str">
        <f t="shared" si="43"/>
        <v>G</v>
      </c>
      <c r="K546" s="90"/>
      <c r="L546" s="92">
        <f>+PACKING!L536</f>
        <v>22</v>
      </c>
      <c r="M546" s="92">
        <f t="shared" si="44"/>
        <v>24</v>
      </c>
      <c r="N546" s="91" t="str">
        <f>+PACKING!G536</f>
        <v>SE321</v>
      </c>
      <c r="O546" s="91" t="str">
        <f>+PACKING!H536</f>
        <v>INFORMATION SECURITY SEC 3</v>
      </c>
      <c r="P546" s="90" t="s">
        <v>17</v>
      </c>
      <c r="Q546" s="91" t="str">
        <f>+PACKING!J536</f>
        <v>G</v>
      </c>
      <c r="R546" s="93" t="str">
        <f>+PACKING!K536</f>
        <v>OB - 21</v>
      </c>
      <c r="S546" s="94" t="s">
        <v>74</v>
      </c>
      <c r="T546" s="211" t="s">
        <v>73</v>
      </c>
      <c r="U546" s="211"/>
      <c r="V546" s="211"/>
      <c r="W546" s="211"/>
      <c r="X546" s="211"/>
      <c r="Y546" s="211"/>
      <c r="Z546" s="211"/>
      <c r="AA546" s="211"/>
      <c r="AB546" s="211"/>
      <c r="AC546" s="211"/>
      <c r="AD546" s="211"/>
      <c r="AE546" s="211"/>
      <c r="AF546" s="211"/>
      <c r="AG546" s="211"/>
      <c r="AH546" s="211"/>
      <c r="AI546" s="211"/>
    </row>
    <row r="547" spans="1:35" ht="24.95" customHeight="1" x14ac:dyDescent="0.25">
      <c r="A547" s="88">
        <f>+PACKING!C537</f>
        <v>536</v>
      </c>
      <c r="B547" s="89" t="str">
        <f>+PACKING!D537</f>
        <v>07 MAY 2024</v>
      </c>
      <c r="C547" s="90">
        <f>+PACKING!F537</f>
        <v>141267</v>
      </c>
      <c r="D547" s="90" t="str">
        <f t="shared" si="40"/>
        <v>141267---BS SE</v>
      </c>
      <c r="E547" s="90" t="str">
        <f t="shared" si="41"/>
        <v>SE321---INFORMATION SECURITY SEC 3</v>
      </c>
      <c r="F547" s="91" t="str">
        <f>+PACKING!E537</f>
        <v>BS SE</v>
      </c>
      <c r="G547" s="92" t="str">
        <f>+PACKING!I537</f>
        <v>I</v>
      </c>
      <c r="H547" s="91" t="s">
        <v>38</v>
      </c>
      <c r="I547" s="90" t="str">
        <f t="shared" si="42"/>
        <v>OB - 22</v>
      </c>
      <c r="J547" s="91" t="str">
        <f t="shared" si="43"/>
        <v>G</v>
      </c>
      <c r="K547" s="90"/>
      <c r="L547" s="92">
        <f>+PACKING!L537</f>
        <v>11</v>
      </c>
      <c r="M547" s="92">
        <f t="shared" si="44"/>
        <v>13</v>
      </c>
      <c r="N547" s="91" t="str">
        <f>+PACKING!G537</f>
        <v>SE321</v>
      </c>
      <c r="O547" s="91" t="str">
        <f>+PACKING!H537</f>
        <v>INFORMATION SECURITY SEC 3</v>
      </c>
      <c r="P547" s="90" t="s">
        <v>17</v>
      </c>
      <c r="Q547" s="91" t="str">
        <f>+PACKING!J537</f>
        <v>G</v>
      </c>
      <c r="R547" s="93" t="str">
        <f>+PACKING!K537</f>
        <v>OB - 22</v>
      </c>
      <c r="S547" s="94" t="s">
        <v>74</v>
      </c>
      <c r="T547" s="211" t="s">
        <v>73</v>
      </c>
      <c r="U547" s="211"/>
      <c r="V547" s="211"/>
      <c r="W547" s="211"/>
      <c r="X547" s="211"/>
      <c r="Y547" s="211"/>
      <c r="Z547" s="211"/>
      <c r="AA547" s="211"/>
      <c r="AB547" s="211"/>
      <c r="AC547" s="211"/>
      <c r="AD547" s="211"/>
      <c r="AE547" s="211"/>
      <c r="AF547" s="211"/>
      <c r="AG547" s="211"/>
      <c r="AH547" s="211"/>
      <c r="AI547" s="211"/>
    </row>
    <row r="548" spans="1:35" ht="24.95" customHeight="1" x14ac:dyDescent="0.25">
      <c r="A548" s="88">
        <f>+PACKING!C538</f>
        <v>537</v>
      </c>
      <c r="B548" s="89" t="str">
        <f>+PACKING!D538</f>
        <v>07 MAY 2024</v>
      </c>
      <c r="C548" s="90">
        <f>+PACKING!F538</f>
        <v>141268</v>
      </c>
      <c r="D548" s="90" t="str">
        <f t="shared" si="40"/>
        <v>141268---BS SE</v>
      </c>
      <c r="E548" s="90" t="str">
        <f t="shared" si="41"/>
        <v>SE321---INFORMATION SECURITY SEC 4</v>
      </c>
      <c r="F548" s="91" t="str">
        <f>+PACKING!E538</f>
        <v>BS SE</v>
      </c>
      <c r="G548" s="92" t="str">
        <f>+PACKING!I538</f>
        <v>I</v>
      </c>
      <c r="H548" s="91" t="s">
        <v>38</v>
      </c>
      <c r="I548" s="90" t="str">
        <f t="shared" si="42"/>
        <v>OB - 22</v>
      </c>
      <c r="J548" s="91" t="str">
        <f t="shared" si="43"/>
        <v>G</v>
      </c>
      <c r="K548" s="90"/>
      <c r="L548" s="92">
        <f>+PACKING!L538</f>
        <v>11</v>
      </c>
      <c r="M548" s="92">
        <f t="shared" si="44"/>
        <v>13</v>
      </c>
      <c r="N548" s="91" t="str">
        <f>+PACKING!G538</f>
        <v>SE321</v>
      </c>
      <c r="O548" s="91" t="str">
        <f>+PACKING!H538</f>
        <v>INFORMATION SECURITY SEC 4</v>
      </c>
      <c r="P548" s="90" t="s">
        <v>17</v>
      </c>
      <c r="Q548" s="91" t="str">
        <f>+PACKING!J538</f>
        <v>G</v>
      </c>
      <c r="R548" s="93" t="str">
        <f>+PACKING!K538</f>
        <v>OB - 22</v>
      </c>
      <c r="S548" s="94" t="s">
        <v>74</v>
      </c>
      <c r="T548" s="211" t="s">
        <v>73</v>
      </c>
      <c r="U548" s="211"/>
      <c r="V548" s="211"/>
      <c r="W548" s="211"/>
      <c r="X548" s="211"/>
      <c r="Y548" s="211"/>
      <c r="Z548" s="211"/>
      <c r="AA548" s="211"/>
      <c r="AB548" s="211"/>
      <c r="AC548" s="211"/>
      <c r="AD548" s="211"/>
      <c r="AE548" s="211"/>
      <c r="AF548" s="211"/>
      <c r="AG548" s="211"/>
      <c r="AH548" s="211"/>
      <c r="AI548" s="211"/>
    </row>
    <row r="549" spans="1:35" ht="24.95" customHeight="1" x14ac:dyDescent="0.25">
      <c r="A549" s="88">
        <f>+PACKING!C539</f>
        <v>538</v>
      </c>
      <c r="B549" s="89" t="str">
        <f>+PACKING!D539</f>
        <v>07 MAY 2024</v>
      </c>
      <c r="C549" s="90">
        <f>+PACKING!F539</f>
        <v>141268</v>
      </c>
      <c r="D549" s="90" t="str">
        <f t="shared" si="40"/>
        <v>141268---BS SE</v>
      </c>
      <c r="E549" s="90" t="str">
        <f t="shared" si="41"/>
        <v>SE321---INFORMATION SECURITY SEC 4</v>
      </c>
      <c r="F549" s="91" t="str">
        <f>+PACKING!E539</f>
        <v>BS SE</v>
      </c>
      <c r="G549" s="92" t="str">
        <f>+PACKING!I539</f>
        <v>I</v>
      </c>
      <c r="H549" s="91" t="s">
        <v>38</v>
      </c>
      <c r="I549" s="90" t="str">
        <f t="shared" si="42"/>
        <v>OB - 23</v>
      </c>
      <c r="J549" s="91" t="str">
        <f t="shared" si="43"/>
        <v>G</v>
      </c>
      <c r="K549" s="90"/>
      <c r="L549" s="92">
        <f>+PACKING!L539</f>
        <v>22</v>
      </c>
      <c r="M549" s="92">
        <f t="shared" si="44"/>
        <v>24</v>
      </c>
      <c r="N549" s="91" t="str">
        <f>+PACKING!G539</f>
        <v>SE321</v>
      </c>
      <c r="O549" s="91" t="str">
        <f>+PACKING!H539</f>
        <v>INFORMATION SECURITY SEC 4</v>
      </c>
      <c r="P549" s="90" t="s">
        <v>17</v>
      </c>
      <c r="Q549" s="91" t="str">
        <f>+PACKING!J539</f>
        <v>G</v>
      </c>
      <c r="R549" s="93" t="str">
        <f>+PACKING!K539</f>
        <v>OB - 23</v>
      </c>
      <c r="S549" s="94" t="s">
        <v>74</v>
      </c>
      <c r="T549" s="211" t="s">
        <v>73</v>
      </c>
      <c r="U549" s="211"/>
      <c r="V549" s="211"/>
      <c r="W549" s="211"/>
      <c r="X549" s="211"/>
      <c r="Y549" s="211"/>
      <c r="Z549" s="211"/>
      <c r="AA549" s="211"/>
      <c r="AB549" s="211"/>
      <c r="AC549" s="211"/>
      <c r="AD549" s="211"/>
      <c r="AE549" s="211"/>
      <c r="AF549" s="211"/>
      <c r="AG549" s="211"/>
      <c r="AH549" s="211"/>
      <c r="AI549" s="211"/>
    </row>
    <row r="550" spans="1:35" ht="24.95" customHeight="1" x14ac:dyDescent="0.25">
      <c r="A550" s="88">
        <f>+PACKING!C540</f>
        <v>539</v>
      </c>
      <c r="B550" s="89" t="str">
        <f>+PACKING!D540</f>
        <v>07 MAY 2024</v>
      </c>
      <c r="C550" s="90">
        <f>+PACKING!F540</f>
        <v>141268</v>
      </c>
      <c r="D550" s="90" t="str">
        <f t="shared" si="40"/>
        <v>141268---BS SE</v>
      </c>
      <c r="E550" s="90" t="str">
        <f t="shared" si="41"/>
        <v>SE321---INFORMATION SECURITY SEC 4</v>
      </c>
      <c r="F550" s="91" t="str">
        <f>+PACKING!E540</f>
        <v>BS SE</v>
      </c>
      <c r="G550" s="92" t="str">
        <f>+PACKING!I540</f>
        <v>I</v>
      </c>
      <c r="H550" s="91" t="s">
        <v>38</v>
      </c>
      <c r="I550" s="90" t="str">
        <f t="shared" si="42"/>
        <v>OB - 24</v>
      </c>
      <c r="J550" s="91" t="str">
        <f t="shared" si="43"/>
        <v>G</v>
      </c>
      <c r="K550" s="90"/>
      <c r="L550" s="92">
        <f>+PACKING!L540</f>
        <v>17</v>
      </c>
      <c r="M550" s="92">
        <f t="shared" si="44"/>
        <v>19</v>
      </c>
      <c r="N550" s="91" t="str">
        <f>+PACKING!G540</f>
        <v>SE321</v>
      </c>
      <c r="O550" s="91" t="str">
        <f>+PACKING!H540</f>
        <v>INFORMATION SECURITY SEC 4</v>
      </c>
      <c r="P550" s="90" t="s">
        <v>17</v>
      </c>
      <c r="Q550" s="91" t="str">
        <f>+PACKING!J540</f>
        <v>G</v>
      </c>
      <c r="R550" s="93" t="str">
        <f>+PACKING!K540</f>
        <v>OB - 24</v>
      </c>
      <c r="S550" s="94" t="s">
        <v>74</v>
      </c>
      <c r="T550" s="211" t="s">
        <v>73</v>
      </c>
      <c r="U550" s="211"/>
      <c r="V550" s="211"/>
      <c r="W550" s="211"/>
      <c r="X550" s="211"/>
      <c r="Y550" s="211"/>
      <c r="Z550" s="211"/>
      <c r="AA550" s="211"/>
      <c r="AB550" s="211"/>
      <c r="AC550" s="211"/>
      <c r="AD550" s="211"/>
      <c r="AE550" s="211"/>
      <c r="AF550" s="211"/>
      <c r="AG550" s="211"/>
      <c r="AH550" s="211"/>
      <c r="AI550" s="211"/>
    </row>
    <row r="551" spans="1:35" ht="24.95" customHeight="1" x14ac:dyDescent="0.25">
      <c r="A551" s="88">
        <f>+PACKING!C541</f>
        <v>540</v>
      </c>
      <c r="B551" s="89" t="str">
        <f>+PACKING!D541</f>
        <v>07 MAY 2024</v>
      </c>
      <c r="C551" s="90">
        <f>+PACKING!F541</f>
        <v>141289</v>
      </c>
      <c r="D551" s="90" t="str">
        <f t="shared" si="40"/>
        <v>141289---BS SE</v>
      </c>
      <c r="E551" s="90" t="str">
        <f t="shared" si="41"/>
        <v>SE311---SOFTWARE CONSTRUCTION &amp; DEVELOPMENT SEC 1</v>
      </c>
      <c r="F551" s="91" t="str">
        <f>+PACKING!E541</f>
        <v>BS SE</v>
      </c>
      <c r="G551" s="92" t="str">
        <f>+PACKING!I541</f>
        <v>I</v>
      </c>
      <c r="H551" s="91" t="s">
        <v>38</v>
      </c>
      <c r="I551" s="90" t="str">
        <f t="shared" si="42"/>
        <v>OB - 24</v>
      </c>
      <c r="J551" s="91" t="str">
        <f t="shared" si="43"/>
        <v>G</v>
      </c>
      <c r="K551" s="90"/>
      <c r="L551" s="92">
        <f>+PACKING!L541</f>
        <v>5</v>
      </c>
      <c r="M551" s="92">
        <f t="shared" si="44"/>
        <v>7</v>
      </c>
      <c r="N551" s="91" t="str">
        <f>+PACKING!G541</f>
        <v>SE311</v>
      </c>
      <c r="O551" s="91" t="str">
        <f>+PACKING!H541</f>
        <v>SOFTWARE CONSTRUCTION &amp; DEVELOPMENT SEC 1</v>
      </c>
      <c r="P551" s="90" t="s">
        <v>17</v>
      </c>
      <c r="Q551" s="91" t="str">
        <f>+PACKING!J541</f>
        <v>G</v>
      </c>
      <c r="R551" s="93" t="str">
        <f>+PACKING!K541</f>
        <v>OB - 24</v>
      </c>
      <c r="S551" s="94" t="s">
        <v>74</v>
      </c>
      <c r="T551" s="211" t="s">
        <v>73</v>
      </c>
      <c r="U551" s="211"/>
      <c r="V551" s="211"/>
      <c r="W551" s="211"/>
      <c r="X551" s="211"/>
      <c r="Y551" s="211"/>
      <c r="Z551" s="211"/>
      <c r="AA551" s="211"/>
      <c r="AB551" s="211"/>
      <c r="AC551" s="211"/>
      <c r="AD551" s="211"/>
      <c r="AE551" s="211"/>
      <c r="AF551" s="211"/>
      <c r="AG551" s="211"/>
      <c r="AH551" s="211"/>
      <c r="AI551" s="211"/>
    </row>
    <row r="552" spans="1:35" ht="24.95" customHeight="1" x14ac:dyDescent="0.25">
      <c r="A552" s="88">
        <f>+PACKING!C542</f>
        <v>541</v>
      </c>
      <c r="B552" s="89" t="str">
        <f>+PACKING!D542</f>
        <v>07 MAY 2024</v>
      </c>
      <c r="C552" s="90">
        <f>+PACKING!F542</f>
        <v>141289</v>
      </c>
      <c r="D552" s="90" t="str">
        <f t="shared" si="40"/>
        <v>141289---BS SE</v>
      </c>
      <c r="E552" s="90" t="str">
        <f t="shared" si="41"/>
        <v>SE311---SOFTWARE CONSTRUCTION &amp; DEVELOPMENT SEC 1</v>
      </c>
      <c r="F552" s="91" t="str">
        <f>+PACKING!E542</f>
        <v>BS SE</v>
      </c>
      <c r="G552" s="92" t="str">
        <f>+PACKING!I542</f>
        <v>I</v>
      </c>
      <c r="H552" s="91" t="s">
        <v>38</v>
      </c>
      <c r="I552" s="90" t="str">
        <f t="shared" si="42"/>
        <v>OB - 25</v>
      </c>
      <c r="J552" s="91" t="str">
        <f t="shared" si="43"/>
        <v>G</v>
      </c>
      <c r="K552" s="90"/>
      <c r="L552" s="92">
        <f>+PACKING!L542</f>
        <v>22</v>
      </c>
      <c r="M552" s="92">
        <f t="shared" si="44"/>
        <v>24</v>
      </c>
      <c r="N552" s="91" t="str">
        <f>+PACKING!G542</f>
        <v>SE311</v>
      </c>
      <c r="O552" s="91" t="str">
        <f>+PACKING!H542</f>
        <v>SOFTWARE CONSTRUCTION &amp; DEVELOPMENT SEC 1</v>
      </c>
      <c r="P552" s="90" t="s">
        <v>17</v>
      </c>
      <c r="Q552" s="91" t="str">
        <f>+PACKING!J542</f>
        <v>G</v>
      </c>
      <c r="R552" s="93" t="str">
        <f>+PACKING!K542</f>
        <v>OB - 25</v>
      </c>
      <c r="S552" s="94" t="s">
        <v>74</v>
      </c>
      <c r="T552" s="211" t="s">
        <v>73</v>
      </c>
      <c r="U552" s="211"/>
      <c r="V552" s="211"/>
      <c r="W552" s="211"/>
      <c r="X552" s="211"/>
      <c r="Y552" s="211"/>
      <c r="Z552" s="211"/>
      <c r="AA552" s="211"/>
      <c r="AB552" s="211"/>
      <c r="AC552" s="211"/>
      <c r="AD552" s="211"/>
      <c r="AE552" s="211"/>
      <c r="AF552" s="211"/>
      <c r="AG552" s="211"/>
      <c r="AH552" s="211"/>
      <c r="AI552" s="211"/>
    </row>
    <row r="553" spans="1:35" ht="24.95" customHeight="1" x14ac:dyDescent="0.25">
      <c r="A553" s="88">
        <f>+PACKING!C543</f>
        <v>542</v>
      </c>
      <c r="B553" s="89" t="str">
        <f>+PACKING!D543</f>
        <v>07 MAY 2024</v>
      </c>
      <c r="C553" s="90">
        <f>+PACKING!F543</f>
        <v>141888</v>
      </c>
      <c r="D553" s="90" t="str">
        <f t="shared" si="40"/>
        <v>141888---BSCS</v>
      </c>
      <c r="E553" s="90" t="str">
        <f t="shared" si="41"/>
        <v>CSC374---INFORMATION SECURITY SEC 1</v>
      </c>
      <c r="F553" s="91" t="str">
        <f>+PACKING!E543</f>
        <v>BSCS</v>
      </c>
      <c r="G553" s="92" t="str">
        <f>+PACKING!I543</f>
        <v>I</v>
      </c>
      <c r="H553" s="91" t="s">
        <v>38</v>
      </c>
      <c r="I553" s="90" t="str">
        <f t="shared" si="42"/>
        <v>OB - 26</v>
      </c>
      <c r="J553" s="91" t="str">
        <f t="shared" si="43"/>
        <v>N</v>
      </c>
      <c r="K553" s="90"/>
      <c r="L553" s="92">
        <f>+PACKING!L543</f>
        <v>22</v>
      </c>
      <c r="M553" s="92">
        <f t="shared" si="44"/>
        <v>24</v>
      </c>
      <c r="N553" s="91" t="str">
        <f>+PACKING!G543</f>
        <v>CSC374</v>
      </c>
      <c r="O553" s="91" t="str">
        <f>+PACKING!H543</f>
        <v>INFORMATION SECURITY SEC 1</v>
      </c>
      <c r="P553" s="90" t="s">
        <v>17</v>
      </c>
      <c r="Q553" s="91" t="str">
        <f>+PACKING!J543</f>
        <v>N</v>
      </c>
      <c r="R553" s="93" t="str">
        <f>+PACKING!K543</f>
        <v>OB - 26</v>
      </c>
      <c r="S553" s="94" t="s">
        <v>74</v>
      </c>
      <c r="T553" s="211" t="s">
        <v>73</v>
      </c>
      <c r="U553" s="211"/>
      <c r="V553" s="211"/>
      <c r="W553" s="211"/>
      <c r="X553" s="211"/>
      <c r="Y553" s="211"/>
      <c r="Z553" s="211"/>
      <c r="AA553" s="211"/>
      <c r="AB553" s="211"/>
      <c r="AC553" s="211"/>
      <c r="AD553" s="211"/>
      <c r="AE553" s="211"/>
      <c r="AF553" s="211"/>
      <c r="AG553" s="211"/>
      <c r="AH553" s="211"/>
      <c r="AI553" s="211"/>
    </row>
    <row r="554" spans="1:35" ht="24.95" customHeight="1" x14ac:dyDescent="0.25">
      <c r="A554" s="88">
        <f>+PACKING!C544</f>
        <v>543</v>
      </c>
      <c r="B554" s="89" t="str">
        <f>+PACKING!D544</f>
        <v>07 MAY 2024</v>
      </c>
      <c r="C554" s="90">
        <f>+PACKING!F544</f>
        <v>141889</v>
      </c>
      <c r="D554" s="90" t="str">
        <f t="shared" si="40"/>
        <v>141889---BSCS</v>
      </c>
      <c r="E554" s="90" t="str">
        <f t="shared" si="41"/>
        <v>CSC374---INFORMATION SECURITY SEC 2</v>
      </c>
      <c r="F554" s="91" t="str">
        <f>+PACKING!E544</f>
        <v>BSCS</v>
      </c>
      <c r="G554" s="92" t="str">
        <f>+PACKING!I544</f>
        <v>I</v>
      </c>
      <c r="H554" s="91" t="s">
        <v>38</v>
      </c>
      <c r="I554" s="90" t="str">
        <f t="shared" si="42"/>
        <v>OB - 27</v>
      </c>
      <c r="J554" s="91" t="str">
        <f t="shared" si="43"/>
        <v>N</v>
      </c>
      <c r="K554" s="90"/>
      <c r="L554" s="92">
        <f>+PACKING!L544</f>
        <v>22</v>
      </c>
      <c r="M554" s="92">
        <f t="shared" si="44"/>
        <v>24</v>
      </c>
      <c r="N554" s="91" t="str">
        <f>+PACKING!G544</f>
        <v>CSC374</v>
      </c>
      <c r="O554" s="91" t="str">
        <f>+PACKING!H544</f>
        <v>INFORMATION SECURITY SEC 2</v>
      </c>
      <c r="P554" s="90" t="s">
        <v>17</v>
      </c>
      <c r="Q554" s="91" t="str">
        <f>+PACKING!J544</f>
        <v>N</v>
      </c>
      <c r="R554" s="93" t="str">
        <f>+PACKING!K544</f>
        <v>OB - 27</v>
      </c>
      <c r="S554" s="94" t="s">
        <v>74</v>
      </c>
      <c r="T554" s="211" t="s">
        <v>73</v>
      </c>
      <c r="U554" s="211"/>
      <c r="V554" s="211"/>
      <c r="W554" s="211"/>
      <c r="X554" s="211"/>
      <c r="Y554" s="211"/>
      <c r="Z554" s="211"/>
      <c r="AA554" s="211"/>
      <c r="AB554" s="211"/>
      <c r="AC554" s="211"/>
      <c r="AD554" s="211"/>
      <c r="AE554" s="211"/>
      <c r="AF554" s="211"/>
      <c r="AG554" s="211"/>
      <c r="AH554" s="211"/>
      <c r="AI554" s="211"/>
    </row>
    <row r="555" spans="1:35" ht="24.95" customHeight="1" x14ac:dyDescent="0.25">
      <c r="A555" s="88">
        <f>+PACKING!C545</f>
        <v>544</v>
      </c>
      <c r="B555" s="89" t="str">
        <f>+PACKING!D545</f>
        <v>07 MAY 2024</v>
      </c>
      <c r="C555" s="90">
        <f>+PACKING!F545</f>
        <v>141889</v>
      </c>
      <c r="D555" s="90" t="str">
        <f t="shared" si="40"/>
        <v>141889---BSCS</v>
      </c>
      <c r="E555" s="90" t="str">
        <f t="shared" si="41"/>
        <v>CSC374---INFORMATION SECURITY SEC 2</v>
      </c>
      <c r="F555" s="91" t="str">
        <f>+PACKING!E545</f>
        <v>BSCS</v>
      </c>
      <c r="G555" s="92" t="str">
        <f>+PACKING!I545</f>
        <v>I</v>
      </c>
      <c r="H555" s="91" t="s">
        <v>38</v>
      </c>
      <c r="I555" s="90" t="str">
        <f t="shared" si="42"/>
        <v>OB - 28</v>
      </c>
      <c r="J555" s="91" t="str">
        <f t="shared" si="43"/>
        <v>N</v>
      </c>
      <c r="K555" s="90"/>
      <c r="L555" s="92">
        <f>+PACKING!L545</f>
        <v>19</v>
      </c>
      <c r="M555" s="92">
        <f t="shared" si="44"/>
        <v>21</v>
      </c>
      <c r="N555" s="91" t="str">
        <f>+PACKING!G545</f>
        <v>CSC374</v>
      </c>
      <c r="O555" s="91" t="str">
        <f>+PACKING!H545</f>
        <v>INFORMATION SECURITY SEC 2</v>
      </c>
      <c r="P555" s="90" t="s">
        <v>17</v>
      </c>
      <c r="Q555" s="91" t="str">
        <f>+PACKING!J545</f>
        <v>N</v>
      </c>
      <c r="R555" s="93" t="str">
        <f>+PACKING!K545</f>
        <v>OB - 28</v>
      </c>
      <c r="S555" s="94" t="s">
        <v>74</v>
      </c>
      <c r="T555" s="211" t="s">
        <v>73</v>
      </c>
      <c r="U555" s="211"/>
      <c r="V555" s="211"/>
      <c r="W555" s="211"/>
      <c r="X555" s="211"/>
      <c r="Y555" s="211"/>
      <c r="Z555" s="211"/>
      <c r="AA555" s="211"/>
      <c r="AB555" s="211"/>
      <c r="AC555" s="211"/>
      <c r="AD555" s="211"/>
      <c r="AE555" s="211"/>
      <c r="AF555" s="211"/>
      <c r="AG555" s="211"/>
      <c r="AH555" s="211"/>
      <c r="AI555" s="211"/>
    </row>
    <row r="556" spans="1:35" ht="24.95" customHeight="1" x14ac:dyDescent="0.25">
      <c r="A556" s="88">
        <f>+PACKING!C546</f>
        <v>545</v>
      </c>
      <c r="B556" s="89" t="str">
        <f>+PACKING!D546</f>
        <v>07 MAY 2024</v>
      </c>
      <c r="C556" s="90">
        <f>+PACKING!F546</f>
        <v>141890</v>
      </c>
      <c r="D556" s="90" t="str">
        <f t="shared" si="40"/>
        <v>141890---BSCS</v>
      </c>
      <c r="E556" s="90" t="str">
        <f t="shared" si="41"/>
        <v>CSC374---INFORMATION SECURITY SEC 3</v>
      </c>
      <c r="F556" s="91" t="str">
        <f>+PACKING!E546</f>
        <v>BSCS</v>
      </c>
      <c r="G556" s="92" t="str">
        <f>+PACKING!I546</f>
        <v>I</v>
      </c>
      <c r="H556" s="91" t="s">
        <v>38</v>
      </c>
      <c r="I556" s="90" t="str">
        <f t="shared" si="42"/>
        <v>OB - 28</v>
      </c>
      <c r="J556" s="91" t="str">
        <f t="shared" si="43"/>
        <v>N</v>
      </c>
      <c r="K556" s="90"/>
      <c r="L556" s="92">
        <f>+PACKING!L546</f>
        <v>3</v>
      </c>
      <c r="M556" s="92">
        <f t="shared" si="44"/>
        <v>5</v>
      </c>
      <c r="N556" s="91" t="str">
        <f>+PACKING!G546</f>
        <v>CSC374</v>
      </c>
      <c r="O556" s="91" t="str">
        <f>+PACKING!H546</f>
        <v>INFORMATION SECURITY SEC 3</v>
      </c>
      <c r="P556" s="90" t="s">
        <v>17</v>
      </c>
      <c r="Q556" s="91" t="str">
        <f>+PACKING!J546</f>
        <v>N</v>
      </c>
      <c r="R556" s="93" t="str">
        <f>+PACKING!K546</f>
        <v>OB - 28</v>
      </c>
      <c r="S556" s="94" t="s">
        <v>74</v>
      </c>
      <c r="T556" s="211" t="s">
        <v>73</v>
      </c>
      <c r="U556" s="211"/>
      <c r="V556" s="211"/>
      <c r="W556" s="211"/>
      <c r="X556" s="211"/>
      <c r="Y556" s="211"/>
      <c r="Z556" s="211"/>
      <c r="AA556" s="211"/>
      <c r="AB556" s="211"/>
      <c r="AC556" s="211"/>
      <c r="AD556" s="211"/>
      <c r="AE556" s="211"/>
      <c r="AF556" s="211"/>
      <c r="AG556" s="211"/>
      <c r="AH556" s="211"/>
      <c r="AI556" s="211"/>
    </row>
    <row r="557" spans="1:35" ht="24.95" customHeight="1" x14ac:dyDescent="0.25">
      <c r="A557" s="88">
        <f>+PACKING!C547</f>
        <v>546</v>
      </c>
      <c r="B557" s="89" t="str">
        <f>+PACKING!D547</f>
        <v>07 MAY 2024</v>
      </c>
      <c r="C557" s="90">
        <f>+PACKING!F547</f>
        <v>141890</v>
      </c>
      <c r="D557" s="90" t="str">
        <f t="shared" si="40"/>
        <v>141890---BSCS</v>
      </c>
      <c r="E557" s="90" t="str">
        <f t="shared" si="41"/>
        <v>CSC374---INFORMATION SECURITY SEC 3</v>
      </c>
      <c r="F557" s="91" t="str">
        <f>+PACKING!E547</f>
        <v>BSCS</v>
      </c>
      <c r="G557" s="92" t="str">
        <f>+PACKING!I547</f>
        <v>I</v>
      </c>
      <c r="H557" s="91" t="s">
        <v>38</v>
      </c>
      <c r="I557" s="90" t="str">
        <f t="shared" si="42"/>
        <v>OB - 29</v>
      </c>
      <c r="J557" s="91" t="str">
        <f t="shared" si="43"/>
        <v>N</v>
      </c>
      <c r="K557" s="90"/>
      <c r="L557" s="92">
        <f>+PACKING!L547</f>
        <v>22</v>
      </c>
      <c r="M557" s="92">
        <f t="shared" si="44"/>
        <v>24</v>
      </c>
      <c r="N557" s="91" t="str">
        <f>+PACKING!G547</f>
        <v>CSC374</v>
      </c>
      <c r="O557" s="91" t="str">
        <f>+PACKING!H547</f>
        <v>INFORMATION SECURITY SEC 3</v>
      </c>
      <c r="P557" s="90" t="s">
        <v>17</v>
      </c>
      <c r="Q557" s="91" t="str">
        <f>+PACKING!J547</f>
        <v>N</v>
      </c>
      <c r="R557" s="93" t="str">
        <f>+PACKING!K547</f>
        <v>OB - 29</v>
      </c>
      <c r="S557" s="94" t="s">
        <v>74</v>
      </c>
      <c r="T557" s="211" t="s">
        <v>73</v>
      </c>
      <c r="U557" s="211"/>
      <c r="V557" s="211"/>
      <c r="W557" s="211"/>
      <c r="X557" s="211"/>
      <c r="Y557" s="211"/>
      <c r="Z557" s="211"/>
      <c r="AA557" s="211"/>
      <c r="AB557" s="211"/>
      <c r="AC557" s="211"/>
      <c r="AD557" s="211"/>
      <c r="AE557" s="211"/>
      <c r="AF557" s="211"/>
      <c r="AG557" s="211"/>
      <c r="AH557" s="211"/>
      <c r="AI557" s="211"/>
    </row>
    <row r="558" spans="1:35" ht="24.95" customHeight="1" x14ac:dyDescent="0.25">
      <c r="A558" s="88">
        <f>+PACKING!C548</f>
        <v>547</v>
      </c>
      <c r="B558" s="89" t="str">
        <f>+PACKING!D548</f>
        <v>07 MAY 2024</v>
      </c>
      <c r="C558" s="90">
        <f>+PACKING!F548</f>
        <v>141890</v>
      </c>
      <c r="D558" s="90" t="str">
        <f t="shared" si="40"/>
        <v>141890---BSCS</v>
      </c>
      <c r="E558" s="90" t="str">
        <f t="shared" si="41"/>
        <v>CSC374---INFORMATION SECURITY SEC 3</v>
      </c>
      <c r="F558" s="91" t="str">
        <f>+PACKING!E548</f>
        <v>BSCS</v>
      </c>
      <c r="G558" s="92" t="str">
        <f>+PACKING!I548</f>
        <v>I</v>
      </c>
      <c r="H558" s="91" t="s">
        <v>38</v>
      </c>
      <c r="I558" s="90" t="str">
        <f t="shared" si="42"/>
        <v>OB - 30</v>
      </c>
      <c r="J558" s="91" t="str">
        <f t="shared" si="43"/>
        <v>N</v>
      </c>
      <c r="K558" s="90"/>
      <c r="L558" s="92">
        <f>+PACKING!L548</f>
        <v>19</v>
      </c>
      <c r="M558" s="92">
        <f t="shared" si="44"/>
        <v>21</v>
      </c>
      <c r="N558" s="91" t="str">
        <f>+PACKING!G548</f>
        <v>CSC374</v>
      </c>
      <c r="O558" s="91" t="str">
        <f>+PACKING!H548</f>
        <v>INFORMATION SECURITY SEC 3</v>
      </c>
      <c r="P558" s="90" t="s">
        <v>17</v>
      </c>
      <c r="Q558" s="91" t="str">
        <f>+PACKING!J548</f>
        <v>N</v>
      </c>
      <c r="R558" s="93" t="str">
        <f>+PACKING!K548</f>
        <v>OB - 30</v>
      </c>
      <c r="S558" s="94" t="s">
        <v>74</v>
      </c>
      <c r="T558" s="211" t="s">
        <v>73</v>
      </c>
      <c r="U558" s="211"/>
      <c r="V558" s="211"/>
      <c r="W558" s="211"/>
      <c r="X558" s="211"/>
      <c r="Y558" s="211"/>
      <c r="Z558" s="211"/>
      <c r="AA558" s="211"/>
      <c r="AB558" s="211"/>
      <c r="AC558" s="211"/>
      <c r="AD558" s="211"/>
      <c r="AE558" s="211"/>
      <c r="AF558" s="211"/>
      <c r="AG558" s="211"/>
      <c r="AH558" s="211"/>
      <c r="AI558" s="211"/>
    </row>
    <row r="559" spans="1:35" ht="24.95" customHeight="1" x14ac:dyDescent="0.25">
      <c r="A559" s="88">
        <f>+PACKING!C549</f>
        <v>548</v>
      </c>
      <c r="B559" s="89" t="str">
        <f>+PACKING!D549</f>
        <v>07 MAY 2024</v>
      </c>
      <c r="C559" s="90">
        <f>+PACKING!F549</f>
        <v>141891</v>
      </c>
      <c r="D559" s="90" t="str">
        <f t="shared" si="40"/>
        <v>141891---BSCS</v>
      </c>
      <c r="E559" s="90" t="str">
        <f t="shared" si="41"/>
        <v>CSC374---INFORMATION SECURITY SEC 4</v>
      </c>
      <c r="F559" s="91" t="str">
        <f>+PACKING!E549</f>
        <v>BSCS</v>
      </c>
      <c r="G559" s="92" t="str">
        <f>+PACKING!I549</f>
        <v>I</v>
      </c>
      <c r="H559" s="91" t="s">
        <v>38</v>
      </c>
      <c r="I559" s="90" t="str">
        <f t="shared" si="42"/>
        <v>OB - 30</v>
      </c>
      <c r="J559" s="91" t="str">
        <f t="shared" si="43"/>
        <v>N</v>
      </c>
      <c r="K559" s="90"/>
      <c r="L559" s="92">
        <f>+PACKING!L549</f>
        <v>3</v>
      </c>
      <c r="M559" s="92">
        <f t="shared" si="44"/>
        <v>5</v>
      </c>
      <c r="N559" s="91" t="str">
        <f>+PACKING!G549</f>
        <v>CSC374</v>
      </c>
      <c r="O559" s="91" t="str">
        <f>+PACKING!H549</f>
        <v>INFORMATION SECURITY SEC 4</v>
      </c>
      <c r="P559" s="90" t="s">
        <v>17</v>
      </c>
      <c r="Q559" s="91" t="str">
        <f>+PACKING!J549</f>
        <v>N</v>
      </c>
      <c r="R559" s="93" t="str">
        <f>+PACKING!K549</f>
        <v>OB - 30</v>
      </c>
      <c r="S559" s="94" t="s">
        <v>74</v>
      </c>
      <c r="T559" s="211" t="s">
        <v>73</v>
      </c>
      <c r="U559" s="211"/>
      <c r="V559" s="211"/>
      <c r="W559" s="211"/>
      <c r="X559" s="211"/>
      <c r="Y559" s="211"/>
      <c r="Z559" s="211"/>
      <c r="AA559" s="211"/>
      <c r="AB559" s="211"/>
      <c r="AC559" s="211"/>
      <c r="AD559" s="211"/>
      <c r="AE559" s="211"/>
      <c r="AF559" s="211"/>
      <c r="AG559" s="211"/>
      <c r="AH559" s="211"/>
      <c r="AI559" s="211"/>
    </row>
    <row r="560" spans="1:35" ht="24.95" customHeight="1" x14ac:dyDescent="0.25">
      <c r="A560" s="88">
        <f>+PACKING!C550</f>
        <v>549</v>
      </c>
      <c r="B560" s="89" t="str">
        <f>+PACKING!D550</f>
        <v>07 MAY 2024</v>
      </c>
      <c r="C560" s="90">
        <f>+PACKING!F550</f>
        <v>141427</v>
      </c>
      <c r="D560" s="90" t="str">
        <f t="shared" si="40"/>
        <v>141427---BS DFCS</v>
      </c>
      <c r="E560" s="90" t="str">
        <f t="shared" si="41"/>
        <v>DFCS3616---FORENSICS PSYCHOLOGY SEC 1</v>
      </c>
      <c r="F560" s="91" t="str">
        <f>+PACKING!E550</f>
        <v>BS DFCS</v>
      </c>
      <c r="G560" s="92" t="str">
        <f>+PACKING!I550</f>
        <v>I</v>
      </c>
      <c r="H560" s="91" t="s">
        <v>38</v>
      </c>
      <c r="I560" s="90" t="str">
        <f t="shared" si="42"/>
        <v>OB - 33</v>
      </c>
      <c r="J560" s="91" t="str">
        <f t="shared" si="43"/>
        <v>K</v>
      </c>
      <c r="K560" s="90"/>
      <c r="L560" s="92">
        <f>+PACKING!L550</f>
        <v>22</v>
      </c>
      <c r="M560" s="92">
        <f t="shared" si="44"/>
        <v>24</v>
      </c>
      <c r="N560" s="91" t="str">
        <f>+PACKING!G550</f>
        <v>DFCS3616</v>
      </c>
      <c r="O560" s="91" t="str">
        <f>+PACKING!H550</f>
        <v>FORENSICS PSYCHOLOGY SEC 1</v>
      </c>
      <c r="P560" s="90" t="s">
        <v>17</v>
      </c>
      <c r="Q560" s="91" t="str">
        <f>+PACKING!J550</f>
        <v>K</v>
      </c>
      <c r="R560" s="93" t="str">
        <f>+PACKING!K550</f>
        <v>OB - 33</v>
      </c>
      <c r="S560" s="94" t="s">
        <v>74</v>
      </c>
      <c r="T560" s="211" t="s">
        <v>73</v>
      </c>
      <c r="U560" s="211"/>
      <c r="V560" s="211"/>
      <c r="W560" s="211"/>
      <c r="X560" s="211"/>
      <c r="Y560" s="211"/>
      <c r="Z560" s="211"/>
      <c r="AA560" s="211"/>
      <c r="AB560" s="211"/>
      <c r="AC560" s="211"/>
      <c r="AD560" s="211"/>
      <c r="AE560" s="211"/>
      <c r="AF560" s="211"/>
      <c r="AG560" s="211"/>
      <c r="AH560" s="211"/>
      <c r="AI560" s="211"/>
    </row>
    <row r="561" spans="1:35" ht="24.95" customHeight="1" x14ac:dyDescent="0.25">
      <c r="A561" s="88">
        <f>+PACKING!C551</f>
        <v>550</v>
      </c>
      <c r="B561" s="89" t="str">
        <f>+PACKING!D551</f>
        <v>07 MAY 2024</v>
      </c>
      <c r="C561" s="90">
        <f>+PACKING!F551</f>
        <v>141486</v>
      </c>
      <c r="D561" s="90" t="str">
        <f t="shared" si="40"/>
        <v>141486---BS DFCS</v>
      </c>
      <c r="E561" s="90" t="str">
        <f t="shared" si="41"/>
        <v>DFCS3616---FORENSICS PSYCHOLOGY SEC 2</v>
      </c>
      <c r="F561" s="91" t="str">
        <f>+PACKING!E551</f>
        <v>BS DFCS</v>
      </c>
      <c r="G561" s="92" t="str">
        <f>+PACKING!I551</f>
        <v>I</v>
      </c>
      <c r="H561" s="91" t="s">
        <v>38</v>
      </c>
      <c r="I561" s="90" t="str">
        <f t="shared" si="42"/>
        <v>OB - 34</v>
      </c>
      <c r="J561" s="91" t="str">
        <f t="shared" si="43"/>
        <v>K</v>
      </c>
      <c r="K561" s="90"/>
      <c r="L561" s="92">
        <f>+PACKING!L551</f>
        <v>22</v>
      </c>
      <c r="M561" s="92">
        <f t="shared" si="44"/>
        <v>24</v>
      </c>
      <c r="N561" s="91" t="str">
        <f>+PACKING!G551</f>
        <v>DFCS3616</v>
      </c>
      <c r="O561" s="91" t="str">
        <f>+PACKING!H551</f>
        <v>FORENSICS PSYCHOLOGY SEC 2</v>
      </c>
      <c r="P561" s="90" t="s">
        <v>17</v>
      </c>
      <c r="Q561" s="91" t="str">
        <f>+PACKING!J551</f>
        <v>K</v>
      </c>
      <c r="R561" s="93" t="str">
        <f>+PACKING!K551</f>
        <v>OB - 34</v>
      </c>
      <c r="S561" s="94" t="s">
        <v>74</v>
      </c>
      <c r="T561" s="211" t="s">
        <v>73</v>
      </c>
      <c r="U561" s="211"/>
      <c r="V561" s="211"/>
      <c r="W561" s="211"/>
      <c r="X561" s="211"/>
      <c r="Y561" s="211"/>
      <c r="Z561" s="211"/>
      <c r="AA561" s="211"/>
      <c r="AB561" s="211"/>
      <c r="AC561" s="211"/>
      <c r="AD561" s="211"/>
      <c r="AE561" s="211"/>
      <c r="AF561" s="211"/>
      <c r="AG561" s="211"/>
      <c r="AH561" s="211"/>
      <c r="AI561" s="211"/>
    </row>
    <row r="562" spans="1:35" ht="24.95" customHeight="1" x14ac:dyDescent="0.25">
      <c r="A562" s="88">
        <f>+PACKING!C552</f>
        <v>551</v>
      </c>
      <c r="B562" s="89" t="str">
        <f>+PACKING!D552</f>
        <v>07 MAY 2024</v>
      </c>
      <c r="C562" s="90">
        <f>+PACKING!F552</f>
        <v>141486</v>
      </c>
      <c r="D562" s="90" t="str">
        <f t="shared" si="40"/>
        <v>141486---BS DFCS</v>
      </c>
      <c r="E562" s="90" t="str">
        <f t="shared" si="41"/>
        <v>DFCS3616---FORENSICS PSYCHOLOGY SEC 2</v>
      </c>
      <c r="F562" s="91" t="str">
        <f>+PACKING!E552</f>
        <v>BS DFCS</v>
      </c>
      <c r="G562" s="92" t="str">
        <f>+PACKING!I552</f>
        <v>I</v>
      </c>
      <c r="H562" s="91" t="s">
        <v>38</v>
      </c>
      <c r="I562" s="90" t="str">
        <f t="shared" si="42"/>
        <v>OB - 35</v>
      </c>
      <c r="J562" s="91" t="str">
        <f t="shared" si="43"/>
        <v>M</v>
      </c>
      <c r="K562" s="90"/>
      <c r="L562" s="92">
        <f>+PACKING!L552</f>
        <v>5</v>
      </c>
      <c r="M562" s="92">
        <f t="shared" si="44"/>
        <v>7</v>
      </c>
      <c r="N562" s="91" t="str">
        <f>+PACKING!G552</f>
        <v>DFCS3616</v>
      </c>
      <c r="O562" s="91" t="str">
        <f>+PACKING!H552</f>
        <v>FORENSICS PSYCHOLOGY SEC 2</v>
      </c>
      <c r="P562" s="90" t="s">
        <v>17</v>
      </c>
      <c r="Q562" s="91" t="str">
        <f>+PACKING!J552</f>
        <v>M</v>
      </c>
      <c r="R562" s="93" t="str">
        <f>+PACKING!K552</f>
        <v>OB - 35</v>
      </c>
      <c r="S562" s="94" t="s">
        <v>74</v>
      </c>
      <c r="T562" s="211" t="s">
        <v>73</v>
      </c>
      <c r="U562" s="211"/>
      <c r="V562" s="211"/>
      <c r="W562" s="211"/>
      <c r="X562" s="211"/>
      <c r="Y562" s="211"/>
      <c r="Z562" s="211"/>
      <c r="AA562" s="211"/>
      <c r="AB562" s="211"/>
      <c r="AC562" s="211"/>
      <c r="AD562" s="211"/>
      <c r="AE562" s="211"/>
      <c r="AF562" s="211"/>
      <c r="AG562" s="211"/>
      <c r="AH562" s="211"/>
      <c r="AI562" s="211"/>
    </row>
    <row r="563" spans="1:35" ht="24.95" customHeight="1" x14ac:dyDescent="0.25">
      <c r="A563" s="88">
        <f>+PACKING!C553</f>
        <v>552</v>
      </c>
      <c r="B563" s="89" t="str">
        <f>+PACKING!D553</f>
        <v>07 MAY 2024</v>
      </c>
      <c r="C563" s="90">
        <f>+PACKING!F553</f>
        <v>141493</v>
      </c>
      <c r="D563" s="90" t="str">
        <f t="shared" si="40"/>
        <v>141493---BS Phys</v>
      </c>
      <c r="E563" s="90" t="str">
        <f t="shared" si="41"/>
        <v>Phys354---CLASSICAL MECHANICS SEC 1</v>
      </c>
      <c r="F563" s="91" t="str">
        <f>+PACKING!E553</f>
        <v>BS Phys</v>
      </c>
      <c r="G563" s="92" t="str">
        <f>+PACKING!I553</f>
        <v>I</v>
      </c>
      <c r="H563" s="91" t="s">
        <v>38</v>
      </c>
      <c r="I563" s="90" t="str">
        <f t="shared" si="42"/>
        <v>OB - 35</v>
      </c>
      <c r="J563" s="91" t="str">
        <f t="shared" si="43"/>
        <v>M</v>
      </c>
      <c r="K563" s="90"/>
      <c r="L563" s="92">
        <f>+PACKING!L553</f>
        <v>4</v>
      </c>
      <c r="M563" s="92">
        <f t="shared" si="44"/>
        <v>6</v>
      </c>
      <c r="N563" s="91" t="str">
        <f>+PACKING!G553</f>
        <v>Phys354</v>
      </c>
      <c r="O563" s="91" t="str">
        <f>+PACKING!H553</f>
        <v>CLASSICAL MECHANICS SEC 1</v>
      </c>
      <c r="P563" s="90" t="s">
        <v>17</v>
      </c>
      <c r="Q563" s="91" t="str">
        <f>+PACKING!J553</f>
        <v>M</v>
      </c>
      <c r="R563" s="93" t="str">
        <f>+PACKING!K553</f>
        <v>OB - 35</v>
      </c>
      <c r="S563" s="94" t="s">
        <v>74</v>
      </c>
      <c r="T563" s="211" t="s">
        <v>73</v>
      </c>
      <c r="U563" s="211"/>
      <c r="V563" s="211"/>
      <c r="W563" s="211"/>
      <c r="X563" s="211"/>
      <c r="Y563" s="211"/>
      <c r="Z563" s="211"/>
      <c r="AA563" s="211"/>
      <c r="AB563" s="211"/>
      <c r="AC563" s="211"/>
      <c r="AD563" s="211"/>
      <c r="AE563" s="211"/>
      <c r="AF563" s="211"/>
      <c r="AG563" s="211"/>
      <c r="AH563" s="211"/>
      <c r="AI563" s="211"/>
    </row>
    <row r="564" spans="1:35" ht="24.95" customHeight="1" x14ac:dyDescent="0.25">
      <c r="A564" s="88">
        <f>+PACKING!C554</f>
        <v>553</v>
      </c>
      <c r="B564" s="89" t="str">
        <f>+PACKING!D554</f>
        <v>07 MAY 2024</v>
      </c>
      <c r="C564" s="90">
        <f>+PACKING!F554</f>
        <v>141584</v>
      </c>
      <c r="D564" s="90" t="str">
        <f t="shared" si="40"/>
        <v>141584---BS IT</v>
      </c>
      <c r="E564" s="90" t="str">
        <f t="shared" si="41"/>
        <v>CSC374---INFORMATION SECURITY SEC 1</v>
      </c>
      <c r="F564" s="91" t="str">
        <f>+PACKING!E554</f>
        <v>BS IT</v>
      </c>
      <c r="G564" s="92" t="str">
        <f>+PACKING!I554</f>
        <v>I</v>
      </c>
      <c r="H564" s="91" t="s">
        <v>38</v>
      </c>
      <c r="I564" s="90" t="str">
        <f t="shared" si="42"/>
        <v>OB - 35</v>
      </c>
      <c r="J564" s="91" t="str">
        <f t="shared" si="43"/>
        <v>M</v>
      </c>
      <c r="K564" s="90"/>
      <c r="L564" s="92">
        <f>+PACKING!L554</f>
        <v>13</v>
      </c>
      <c r="M564" s="92">
        <f t="shared" si="44"/>
        <v>15</v>
      </c>
      <c r="N564" s="91" t="str">
        <f>+PACKING!G554</f>
        <v>CSC374</v>
      </c>
      <c r="O564" s="91" t="str">
        <f>+PACKING!H554</f>
        <v>INFORMATION SECURITY SEC 1</v>
      </c>
      <c r="P564" s="90" t="s">
        <v>17</v>
      </c>
      <c r="Q564" s="91" t="str">
        <f>+PACKING!J554</f>
        <v>M</v>
      </c>
      <c r="R564" s="93" t="str">
        <f>+PACKING!K554</f>
        <v>OB - 35</v>
      </c>
      <c r="S564" s="94" t="s">
        <v>74</v>
      </c>
      <c r="T564" s="211" t="s">
        <v>73</v>
      </c>
      <c r="U564" s="211"/>
      <c r="V564" s="211"/>
      <c r="W564" s="211"/>
      <c r="X564" s="211"/>
      <c r="Y564" s="211"/>
      <c r="Z564" s="211"/>
      <c r="AA564" s="211"/>
      <c r="AB564" s="211"/>
      <c r="AC564" s="211"/>
      <c r="AD564" s="211"/>
      <c r="AE564" s="211"/>
      <c r="AF564" s="211"/>
      <c r="AG564" s="211"/>
      <c r="AH564" s="211"/>
      <c r="AI564" s="211"/>
    </row>
    <row r="565" spans="1:35" ht="24.95" customHeight="1" x14ac:dyDescent="0.25">
      <c r="A565" s="88">
        <f>+PACKING!C555</f>
        <v>554</v>
      </c>
      <c r="B565" s="89" t="str">
        <f>+PACKING!D555</f>
        <v>07 MAY 2024</v>
      </c>
      <c r="C565" s="90">
        <f>+PACKING!F555</f>
        <v>141584</v>
      </c>
      <c r="D565" s="90" t="str">
        <f t="shared" si="40"/>
        <v>141584---BS IT</v>
      </c>
      <c r="E565" s="90" t="str">
        <f t="shared" si="41"/>
        <v>CSC374---INFORMATION SECURITY SEC 1</v>
      </c>
      <c r="F565" s="91" t="str">
        <f>+PACKING!E555</f>
        <v>BS IT</v>
      </c>
      <c r="G565" s="92" t="str">
        <f>+PACKING!I555</f>
        <v>I</v>
      </c>
      <c r="H565" s="91" t="s">
        <v>38</v>
      </c>
      <c r="I565" s="90" t="str">
        <f t="shared" si="42"/>
        <v>OB - 36</v>
      </c>
      <c r="J565" s="91" t="str">
        <f t="shared" si="43"/>
        <v>M</v>
      </c>
      <c r="K565" s="90"/>
      <c r="L565" s="92">
        <f>+PACKING!L555</f>
        <v>22</v>
      </c>
      <c r="M565" s="92">
        <f t="shared" si="44"/>
        <v>24</v>
      </c>
      <c r="N565" s="91" t="str">
        <f>+PACKING!G555</f>
        <v>CSC374</v>
      </c>
      <c r="O565" s="91" t="str">
        <f>+PACKING!H555</f>
        <v>INFORMATION SECURITY SEC 1</v>
      </c>
      <c r="P565" s="90" t="s">
        <v>17</v>
      </c>
      <c r="Q565" s="91" t="str">
        <f>+PACKING!J555</f>
        <v>M</v>
      </c>
      <c r="R565" s="93" t="str">
        <f>+PACKING!K555</f>
        <v>OB - 36</v>
      </c>
      <c r="S565" s="94" t="s">
        <v>74</v>
      </c>
      <c r="T565" s="211" t="s">
        <v>73</v>
      </c>
      <c r="U565" s="211"/>
      <c r="V565" s="211"/>
      <c r="W565" s="211"/>
      <c r="X565" s="211"/>
      <c r="Y565" s="211"/>
      <c r="Z565" s="211"/>
      <c r="AA565" s="211"/>
      <c r="AB565" s="211"/>
      <c r="AC565" s="211"/>
      <c r="AD565" s="211"/>
      <c r="AE565" s="211"/>
      <c r="AF565" s="211"/>
      <c r="AG565" s="211"/>
      <c r="AH565" s="211"/>
      <c r="AI565" s="211"/>
    </row>
    <row r="566" spans="1:35" ht="24.95" customHeight="1" x14ac:dyDescent="0.25">
      <c r="A566" s="88">
        <f>+PACKING!C556</f>
        <v>555</v>
      </c>
      <c r="B566" s="89" t="str">
        <f>+PACKING!D556</f>
        <v>07 MAY 2024</v>
      </c>
      <c r="C566" s="90">
        <f>+PACKING!F556</f>
        <v>141584</v>
      </c>
      <c r="D566" s="90" t="str">
        <f t="shared" si="40"/>
        <v>141584---BS IT</v>
      </c>
      <c r="E566" s="90" t="str">
        <f t="shared" si="41"/>
        <v>CSC374---INFORMATION SECURITY SEC 1</v>
      </c>
      <c r="F566" s="91" t="str">
        <f>+PACKING!E556</f>
        <v>BS IT</v>
      </c>
      <c r="G566" s="92" t="str">
        <f>+PACKING!I556</f>
        <v>I</v>
      </c>
      <c r="H566" s="91" t="s">
        <v>38</v>
      </c>
      <c r="I566" s="90" t="str">
        <f t="shared" si="42"/>
        <v>OB - 37</v>
      </c>
      <c r="J566" s="91" t="str">
        <f t="shared" si="43"/>
        <v>M</v>
      </c>
      <c r="K566" s="90"/>
      <c r="L566" s="92">
        <f>+PACKING!L556</f>
        <v>3</v>
      </c>
      <c r="M566" s="92">
        <f t="shared" si="44"/>
        <v>5</v>
      </c>
      <c r="N566" s="91" t="str">
        <f>+PACKING!G556</f>
        <v>CSC374</v>
      </c>
      <c r="O566" s="91" t="str">
        <f>+PACKING!H556</f>
        <v>INFORMATION SECURITY SEC 1</v>
      </c>
      <c r="P566" s="90" t="s">
        <v>17</v>
      </c>
      <c r="Q566" s="91" t="str">
        <f>+PACKING!J556</f>
        <v>M</v>
      </c>
      <c r="R566" s="93" t="str">
        <f>+PACKING!K556</f>
        <v>OB - 37</v>
      </c>
      <c r="S566" s="94" t="s">
        <v>74</v>
      </c>
      <c r="T566" s="211" t="s">
        <v>73</v>
      </c>
      <c r="U566" s="211"/>
      <c r="V566" s="211"/>
      <c r="W566" s="211"/>
      <c r="X566" s="211"/>
      <c r="Y566" s="211"/>
      <c r="Z566" s="211"/>
      <c r="AA566" s="211"/>
      <c r="AB566" s="211"/>
      <c r="AC566" s="211"/>
      <c r="AD566" s="211"/>
      <c r="AE566" s="211"/>
      <c r="AF566" s="211"/>
      <c r="AG566" s="211"/>
      <c r="AH566" s="211"/>
      <c r="AI566" s="211"/>
    </row>
    <row r="567" spans="1:35" ht="24.95" customHeight="1" x14ac:dyDescent="0.25">
      <c r="A567" s="88">
        <f>+PACKING!C557</f>
        <v>556</v>
      </c>
      <c r="B567" s="89" t="str">
        <f>+PACKING!D557</f>
        <v>07 MAY 2024</v>
      </c>
      <c r="C567" s="90">
        <f>+PACKING!F557</f>
        <v>141888</v>
      </c>
      <c r="D567" s="90" t="str">
        <f t="shared" si="40"/>
        <v>141888---BSCS</v>
      </c>
      <c r="E567" s="90" t="str">
        <f t="shared" si="41"/>
        <v>CSC374---INFORMATION SECURITY SEC 1</v>
      </c>
      <c r="F567" s="91" t="str">
        <f>+PACKING!E557</f>
        <v>BSCS</v>
      </c>
      <c r="G567" s="92" t="str">
        <f>+PACKING!I557</f>
        <v>I</v>
      </c>
      <c r="H567" s="91" t="s">
        <v>38</v>
      </c>
      <c r="I567" s="90" t="str">
        <f t="shared" si="42"/>
        <v>OB - 37</v>
      </c>
      <c r="J567" s="91" t="str">
        <f t="shared" si="43"/>
        <v>M</v>
      </c>
      <c r="K567" s="90"/>
      <c r="L567" s="92">
        <f>+PACKING!L557</f>
        <v>19</v>
      </c>
      <c r="M567" s="92">
        <f t="shared" si="44"/>
        <v>21</v>
      </c>
      <c r="N567" s="91" t="str">
        <f>+PACKING!G557</f>
        <v>CSC374</v>
      </c>
      <c r="O567" s="91" t="str">
        <f>+PACKING!H557</f>
        <v>INFORMATION SECURITY SEC 1</v>
      </c>
      <c r="P567" s="90" t="s">
        <v>17</v>
      </c>
      <c r="Q567" s="91" t="str">
        <f>+PACKING!J557</f>
        <v>M</v>
      </c>
      <c r="R567" s="93" t="str">
        <f>+PACKING!K557</f>
        <v>OB - 37</v>
      </c>
      <c r="S567" s="94" t="s">
        <v>74</v>
      </c>
      <c r="T567" s="211" t="s">
        <v>73</v>
      </c>
      <c r="U567" s="211"/>
      <c r="V567" s="211"/>
      <c r="W567" s="211"/>
      <c r="X567" s="211"/>
      <c r="Y567" s="211"/>
      <c r="Z567" s="211"/>
      <c r="AA567" s="211"/>
      <c r="AB567" s="211"/>
      <c r="AC567" s="211"/>
      <c r="AD567" s="211"/>
      <c r="AE567" s="211"/>
      <c r="AF567" s="211"/>
      <c r="AG567" s="211"/>
      <c r="AH567" s="211"/>
      <c r="AI567" s="211"/>
    </row>
    <row r="568" spans="1:35" ht="24.95" customHeight="1" x14ac:dyDescent="0.25">
      <c r="A568" s="88">
        <f>+PACKING!C558</f>
        <v>557</v>
      </c>
      <c r="B568" s="89" t="str">
        <f>+PACKING!D558</f>
        <v>07 MAY 2024</v>
      </c>
      <c r="C568" s="90">
        <f>+PACKING!F558</f>
        <v>141892</v>
      </c>
      <c r="D568" s="90" t="str">
        <f t="shared" si="40"/>
        <v>141892---BSCS</v>
      </c>
      <c r="E568" s="90" t="str">
        <f t="shared" si="41"/>
        <v>CSC374---INFORMATION SECURITY SEC 5</v>
      </c>
      <c r="F568" s="91" t="str">
        <f>+PACKING!E558</f>
        <v>BSCS</v>
      </c>
      <c r="G568" s="92" t="str">
        <f>+PACKING!I558</f>
        <v>I</v>
      </c>
      <c r="H568" s="91" t="s">
        <v>38</v>
      </c>
      <c r="I568" s="90" t="str">
        <f t="shared" si="42"/>
        <v>OB - 38</v>
      </c>
      <c r="J568" s="91" t="str">
        <f t="shared" si="43"/>
        <v>Q</v>
      </c>
      <c r="K568" s="90"/>
      <c r="L568" s="92">
        <f>+PACKING!L558</f>
        <v>12</v>
      </c>
      <c r="M568" s="92">
        <f t="shared" si="44"/>
        <v>14</v>
      </c>
      <c r="N568" s="91" t="str">
        <f>+PACKING!G558</f>
        <v>CSC374</v>
      </c>
      <c r="O568" s="91" t="str">
        <f>+PACKING!H558</f>
        <v>INFORMATION SECURITY SEC 5</v>
      </c>
      <c r="P568" s="90" t="s">
        <v>17</v>
      </c>
      <c r="Q568" s="91" t="str">
        <f>+PACKING!J558</f>
        <v>Q</v>
      </c>
      <c r="R568" s="93" t="str">
        <f>+PACKING!K558</f>
        <v>OB - 38</v>
      </c>
      <c r="S568" s="94" t="s">
        <v>74</v>
      </c>
      <c r="T568" s="211" t="s">
        <v>73</v>
      </c>
      <c r="U568" s="211"/>
      <c r="V568" s="211"/>
      <c r="W568" s="211"/>
      <c r="X568" s="211"/>
      <c r="Y568" s="211"/>
      <c r="Z568" s="211"/>
      <c r="AA568" s="211"/>
      <c r="AB568" s="211"/>
      <c r="AC568" s="211"/>
      <c r="AD568" s="211"/>
      <c r="AE568" s="211"/>
      <c r="AF568" s="211"/>
      <c r="AG568" s="211"/>
      <c r="AH568" s="211"/>
      <c r="AI568" s="211"/>
    </row>
    <row r="569" spans="1:35" ht="24.95" customHeight="1" x14ac:dyDescent="0.25">
      <c r="A569" s="88">
        <f>+PACKING!C559</f>
        <v>558</v>
      </c>
      <c r="B569" s="89" t="str">
        <f>+PACKING!D559</f>
        <v>07 MAY 2024</v>
      </c>
      <c r="C569" s="90">
        <f>+PACKING!F559</f>
        <v>141893</v>
      </c>
      <c r="D569" s="90" t="str">
        <f t="shared" si="40"/>
        <v>141893---BSCS</v>
      </c>
      <c r="E569" s="90" t="str">
        <f t="shared" si="41"/>
        <v>CSC374---INFORMATION SECURITY SEC 6</v>
      </c>
      <c r="F569" s="91" t="str">
        <f>+PACKING!E559</f>
        <v>BSCS</v>
      </c>
      <c r="G569" s="92" t="str">
        <f>+PACKING!I559</f>
        <v>I</v>
      </c>
      <c r="H569" s="91" t="s">
        <v>38</v>
      </c>
      <c r="I569" s="90" t="str">
        <f t="shared" si="42"/>
        <v>OB - 38</v>
      </c>
      <c r="J569" s="91" t="str">
        <f t="shared" si="43"/>
        <v>Q</v>
      </c>
      <c r="K569" s="90"/>
      <c r="L569" s="92">
        <f>+PACKING!L559</f>
        <v>10</v>
      </c>
      <c r="M569" s="92">
        <f t="shared" si="44"/>
        <v>12</v>
      </c>
      <c r="N569" s="91" t="str">
        <f>+PACKING!G559</f>
        <v>CSC374</v>
      </c>
      <c r="O569" s="91" t="str">
        <f>+PACKING!H559</f>
        <v>INFORMATION SECURITY SEC 6</v>
      </c>
      <c r="P569" s="90" t="s">
        <v>17</v>
      </c>
      <c r="Q569" s="91" t="str">
        <f>+PACKING!J559</f>
        <v>Q</v>
      </c>
      <c r="R569" s="93" t="str">
        <f>+PACKING!K559</f>
        <v>OB - 38</v>
      </c>
      <c r="S569" s="94" t="s">
        <v>74</v>
      </c>
      <c r="T569" s="211" t="s">
        <v>73</v>
      </c>
      <c r="U569" s="211"/>
      <c r="V569" s="211"/>
      <c r="W569" s="211"/>
      <c r="X569" s="211"/>
      <c r="Y569" s="211"/>
      <c r="Z569" s="211"/>
      <c r="AA569" s="211"/>
      <c r="AB569" s="211"/>
      <c r="AC569" s="211"/>
      <c r="AD569" s="211"/>
      <c r="AE569" s="211"/>
      <c r="AF569" s="211"/>
      <c r="AG569" s="211"/>
      <c r="AH569" s="211"/>
      <c r="AI569" s="211"/>
    </row>
    <row r="570" spans="1:35" ht="24.95" customHeight="1" x14ac:dyDescent="0.25">
      <c r="A570" s="88">
        <f>+PACKING!C560</f>
        <v>559</v>
      </c>
      <c r="B570" s="89" t="str">
        <f>+PACKING!D560</f>
        <v>07 MAY 2024</v>
      </c>
      <c r="C570" s="90">
        <f>+PACKING!F560</f>
        <v>141893</v>
      </c>
      <c r="D570" s="90" t="str">
        <f t="shared" si="40"/>
        <v>141893---BSCS</v>
      </c>
      <c r="E570" s="90" t="str">
        <f t="shared" si="41"/>
        <v>CSC374---INFORMATION SECURITY SEC 6</v>
      </c>
      <c r="F570" s="91" t="str">
        <f>+PACKING!E560</f>
        <v>BSCS</v>
      </c>
      <c r="G570" s="92" t="str">
        <f>+PACKING!I560</f>
        <v>I</v>
      </c>
      <c r="H570" s="91" t="s">
        <v>38</v>
      </c>
      <c r="I570" s="90" t="str">
        <f t="shared" si="42"/>
        <v>OB - 39</v>
      </c>
      <c r="J570" s="91" t="str">
        <f t="shared" si="43"/>
        <v>Q</v>
      </c>
      <c r="K570" s="90"/>
      <c r="L570" s="92">
        <f>+PACKING!L560</f>
        <v>22</v>
      </c>
      <c r="M570" s="92">
        <f t="shared" si="44"/>
        <v>24</v>
      </c>
      <c r="N570" s="91" t="str">
        <f>+PACKING!G560</f>
        <v>CSC374</v>
      </c>
      <c r="O570" s="91" t="str">
        <f>+PACKING!H560</f>
        <v>INFORMATION SECURITY SEC 6</v>
      </c>
      <c r="P570" s="90" t="s">
        <v>17</v>
      </c>
      <c r="Q570" s="91" t="str">
        <f>+PACKING!J560</f>
        <v>Q</v>
      </c>
      <c r="R570" s="93" t="str">
        <f>+PACKING!K560</f>
        <v>OB - 39</v>
      </c>
      <c r="S570" s="94" t="s">
        <v>74</v>
      </c>
      <c r="T570" s="211" t="s">
        <v>73</v>
      </c>
      <c r="U570" s="211"/>
      <c r="V570" s="211"/>
      <c r="W570" s="211"/>
      <c r="X570" s="211"/>
      <c r="Y570" s="211"/>
      <c r="Z570" s="211"/>
      <c r="AA570" s="211"/>
      <c r="AB570" s="211"/>
      <c r="AC570" s="211"/>
      <c r="AD570" s="211"/>
      <c r="AE570" s="211"/>
      <c r="AF570" s="211"/>
      <c r="AG570" s="211"/>
      <c r="AH570" s="211"/>
      <c r="AI570" s="211"/>
    </row>
    <row r="571" spans="1:35" ht="24.95" customHeight="1" x14ac:dyDescent="0.25">
      <c r="A571" s="88">
        <f>+PACKING!C561</f>
        <v>560</v>
      </c>
      <c r="B571" s="89" t="str">
        <f>+PACKING!D561</f>
        <v>07 MAY 2024</v>
      </c>
      <c r="C571" s="90">
        <f>+PACKING!F561</f>
        <v>141893</v>
      </c>
      <c r="D571" s="90" t="str">
        <f t="shared" si="40"/>
        <v>141893---BSCS</v>
      </c>
      <c r="E571" s="90" t="str">
        <f t="shared" si="41"/>
        <v>CSC374---INFORMATION SECURITY SEC 6</v>
      </c>
      <c r="F571" s="91" t="str">
        <f>+PACKING!E561</f>
        <v>BSCS</v>
      </c>
      <c r="G571" s="92" t="str">
        <f>+PACKING!I561</f>
        <v>I</v>
      </c>
      <c r="H571" s="91" t="s">
        <v>38</v>
      </c>
      <c r="I571" s="90" t="str">
        <f t="shared" si="42"/>
        <v>OB - 40</v>
      </c>
      <c r="J571" s="91" t="str">
        <f t="shared" si="43"/>
        <v>Q</v>
      </c>
      <c r="K571" s="90"/>
      <c r="L571" s="92">
        <f>+PACKING!L561</f>
        <v>4</v>
      </c>
      <c r="M571" s="92">
        <f t="shared" si="44"/>
        <v>6</v>
      </c>
      <c r="N571" s="91" t="str">
        <f>+PACKING!G561</f>
        <v>CSC374</v>
      </c>
      <c r="O571" s="91" t="str">
        <f>+PACKING!H561</f>
        <v>INFORMATION SECURITY SEC 6</v>
      </c>
      <c r="P571" s="90" t="s">
        <v>17</v>
      </c>
      <c r="Q571" s="91" t="str">
        <f>+PACKING!J561</f>
        <v>Q</v>
      </c>
      <c r="R571" s="93" t="str">
        <f>+PACKING!K561</f>
        <v>OB - 40</v>
      </c>
      <c r="S571" s="94" t="s">
        <v>74</v>
      </c>
      <c r="T571" s="211" t="s">
        <v>73</v>
      </c>
      <c r="U571" s="211"/>
      <c r="V571" s="211"/>
      <c r="W571" s="211"/>
      <c r="X571" s="211"/>
      <c r="Y571" s="211"/>
      <c r="Z571" s="211"/>
      <c r="AA571" s="211"/>
      <c r="AB571" s="211"/>
      <c r="AC571" s="211"/>
      <c r="AD571" s="211"/>
      <c r="AE571" s="211"/>
      <c r="AF571" s="211"/>
      <c r="AG571" s="211"/>
      <c r="AH571" s="211"/>
      <c r="AI571" s="211"/>
    </row>
    <row r="572" spans="1:35" ht="24.95" customHeight="1" x14ac:dyDescent="0.25">
      <c r="A572" s="88">
        <f>+PACKING!C562</f>
        <v>561</v>
      </c>
      <c r="B572" s="89" t="str">
        <f>+PACKING!D562</f>
        <v>07 MAY 2024</v>
      </c>
      <c r="C572" s="90">
        <f>+PACKING!F562</f>
        <v>141894</v>
      </c>
      <c r="D572" s="90" t="str">
        <f t="shared" si="40"/>
        <v>141894---BSCS</v>
      </c>
      <c r="E572" s="90" t="str">
        <f t="shared" si="41"/>
        <v>CSC374---INFORMATION SECURITY SEC 7</v>
      </c>
      <c r="F572" s="91" t="str">
        <f>+PACKING!E562</f>
        <v>BSCS</v>
      </c>
      <c r="G572" s="92" t="str">
        <f>+PACKING!I562</f>
        <v>I</v>
      </c>
      <c r="H572" s="91" t="s">
        <v>38</v>
      </c>
      <c r="I572" s="90" t="str">
        <f t="shared" si="42"/>
        <v>OB - 40</v>
      </c>
      <c r="J572" s="91" t="str">
        <f t="shared" si="43"/>
        <v>Q</v>
      </c>
      <c r="K572" s="90"/>
      <c r="L572" s="92">
        <f>+PACKING!L562</f>
        <v>18</v>
      </c>
      <c r="M572" s="92">
        <f t="shared" si="44"/>
        <v>20</v>
      </c>
      <c r="N572" s="91" t="str">
        <f>+PACKING!G562</f>
        <v>CSC374</v>
      </c>
      <c r="O572" s="91" t="str">
        <f>+PACKING!H562</f>
        <v>INFORMATION SECURITY SEC 7</v>
      </c>
      <c r="P572" s="90" t="s">
        <v>17</v>
      </c>
      <c r="Q572" s="91" t="str">
        <f>+PACKING!J562</f>
        <v>Q</v>
      </c>
      <c r="R572" s="93" t="str">
        <f>+PACKING!K562</f>
        <v>OB - 40</v>
      </c>
      <c r="S572" s="94" t="s">
        <v>74</v>
      </c>
      <c r="T572" s="211" t="s">
        <v>73</v>
      </c>
      <c r="U572" s="211"/>
      <c r="V572" s="211"/>
      <c r="W572" s="211"/>
      <c r="X572" s="211"/>
      <c r="Y572" s="211"/>
      <c r="Z572" s="211"/>
      <c r="AA572" s="211"/>
      <c r="AB572" s="211"/>
      <c r="AC572" s="211"/>
      <c r="AD572" s="211"/>
      <c r="AE572" s="211"/>
      <c r="AF572" s="211"/>
      <c r="AG572" s="211"/>
      <c r="AH572" s="211"/>
      <c r="AI572" s="211"/>
    </row>
    <row r="573" spans="1:35" ht="24.95" customHeight="1" x14ac:dyDescent="0.25">
      <c r="A573" s="88">
        <f>+PACKING!C563</f>
        <v>562</v>
      </c>
      <c r="B573" s="89" t="str">
        <f>+PACKING!D563</f>
        <v>07 MAY 2024</v>
      </c>
      <c r="C573" s="90">
        <f>+PACKING!F563</f>
        <v>141894</v>
      </c>
      <c r="D573" s="90" t="str">
        <f t="shared" si="40"/>
        <v>141894---BSCS</v>
      </c>
      <c r="E573" s="90" t="str">
        <f t="shared" si="41"/>
        <v>CSC374---INFORMATION SECURITY SEC 7</v>
      </c>
      <c r="F573" s="91" t="str">
        <f>+PACKING!E563</f>
        <v>BSCS</v>
      </c>
      <c r="G573" s="92" t="str">
        <f>+PACKING!I563</f>
        <v>I</v>
      </c>
      <c r="H573" s="91" t="s">
        <v>38</v>
      </c>
      <c r="I573" s="90" t="str">
        <f t="shared" si="42"/>
        <v>OB - 41</v>
      </c>
      <c r="J573" s="91" t="str">
        <f t="shared" si="43"/>
        <v>Q</v>
      </c>
      <c r="K573" s="90"/>
      <c r="L573" s="92">
        <f>+PACKING!L563</f>
        <v>17</v>
      </c>
      <c r="M573" s="92">
        <f t="shared" si="44"/>
        <v>19</v>
      </c>
      <c r="N573" s="91" t="str">
        <f>+PACKING!G563</f>
        <v>CSC374</v>
      </c>
      <c r="O573" s="91" t="str">
        <f>+PACKING!H563</f>
        <v>INFORMATION SECURITY SEC 7</v>
      </c>
      <c r="P573" s="90" t="s">
        <v>17</v>
      </c>
      <c r="Q573" s="91" t="str">
        <f>+PACKING!J563</f>
        <v>Q</v>
      </c>
      <c r="R573" s="93" t="str">
        <f>+PACKING!K563</f>
        <v>OB - 41</v>
      </c>
      <c r="S573" s="94" t="s">
        <v>74</v>
      </c>
      <c r="T573" s="211" t="s">
        <v>73</v>
      </c>
      <c r="U573" s="211"/>
      <c r="V573" s="211"/>
      <c r="W573" s="211"/>
      <c r="X573" s="211"/>
      <c r="Y573" s="211"/>
      <c r="Z573" s="211"/>
      <c r="AA573" s="211"/>
      <c r="AB573" s="211"/>
      <c r="AC573" s="211"/>
      <c r="AD573" s="211"/>
      <c r="AE573" s="211"/>
      <c r="AF573" s="211"/>
      <c r="AG573" s="211"/>
      <c r="AH573" s="211"/>
      <c r="AI573" s="211"/>
    </row>
    <row r="574" spans="1:35" ht="24.95" customHeight="1" x14ac:dyDescent="0.25">
      <c r="A574" s="88">
        <f>+PACKING!C564</f>
        <v>563</v>
      </c>
      <c r="B574" s="89" t="str">
        <f>+PACKING!D564</f>
        <v>07 MAY 2024</v>
      </c>
      <c r="C574" s="90">
        <f>+PACKING!F564</f>
        <v>141895</v>
      </c>
      <c r="D574" s="90" t="str">
        <f t="shared" si="40"/>
        <v>141895---BSCS</v>
      </c>
      <c r="E574" s="90" t="str">
        <f t="shared" si="41"/>
        <v>CSC374---INFORMATION SECURITY SEC 8</v>
      </c>
      <c r="F574" s="91" t="str">
        <f>+PACKING!E564</f>
        <v>BSCS</v>
      </c>
      <c r="G574" s="92" t="str">
        <f>+PACKING!I564</f>
        <v>I</v>
      </c>
      <c r="H574" s="91" t="s">
        <v>38</v>
      </c>
      <c r="I574" s="90" t="str">
        <f t="shared" si="42"/>
        <v>OB - 41</v>
      </c>
      <c r="J574" s="91" t="str">
        <f t="shared" si="43"/>
        <v>Q</v>
      </c>
      <c r="K574" s="90"/>
      <c r="L574" s="92">
        <f>+PACKING!L564</f>
        <v>5</v>
      </c>
      <c r="M574" s="92">
        <f t="shared" si="44"/>
        <v>7</v>
      </c>
      <c r="N574" s="91" t="str">
        <f>+PACKING!G564</f>
        <v>CSC374</v>
      </c>
      <c r="O574" s="91" t="str">
        <f>+PACKING!H564</f>
        <v>INFORMATION SECURITY SEC 8</v>
      </c>
      <c r="P574" s="90" t="s">
        <v>17</v>
      </c>
      <c r="Q574" s="91" t="str">
        <f>+PACKING!J564</f>
        <v>Q</v>
      </c>
      <c r="R574" s="93" t="str">
        <f>+PACKING!K564</f>
        <v>OB - 41</v>
      </c>
      <c r="S574" s="94" t="s">
        <v>74</v>
      </c>
      <c r="T574" s="211" t="s">
        <v>73</v>
      </c>
      <c r="U574" s="211"/>
      <c r="V574" s="211"/>
      <c r="W574" s="211"/>
      <c r="X574" s="211"/>
      <c r="Y574" s="211"/>
      <c r="Z574" s="211"/>
      <c r="AA574" s="211"/>
      <c r="AB574" s="211"/>
      <c r="AC574" s="211"/>
      <c r="AD574" s="211"/>
      <c r="AE574" s="211"/>
      <c r="AF574" s="211"/>
      <c r="AG574" s="211"/>
      <c r="AH574" s="211"/>
      <c r="AI574" s="211"/>
    </row>
    <row r="575" spans="1:35" ht="24.95" customHeight="1" x14ac:dyDescent="0.25">
      <c r="A575" s="88">
        <f>+PACKING!C565</f>
        <v>564</v>
      </c>
      <c r="B575" s="89" t="str">
        <f>+PACKING!D565</f>
        <v>07 MAY 2024</v>
      </c>
      <c r="C575" s="90">
        <f>+PACKING!F565</f>
        <v>141895</v>
      </c>
      <c r="D575" s="90" t="str">
        <f t="shared" si="40"/>
        <v>141895---BSCS</v>
      </c>
      <c r="E575" s="90" t="str">
        <f t="shared" si="41"/>
        <v>CSC374---INFORMATION SECURITY SEC 8</v>
      </c>
      <c r="F575" s="91" t="str">
        <f>+PACKING!E565</f>
        <v>BSCS</v>
      </c>
      <c r="G575" s="92" t="str">
        <f>+PACKING!I565</f>
        <v>I</v>
      </c>
      <c r="H575" s="91" t="s">
        <v>38</v>
      </c>
      <c r="I575" s="90" t="str">
        <f t="shared" si="42"/>
        <v>OB - 42</v>
      </c>
      <c r="J575" s="91" t="str">
        <f t="shared" si="43"/>
        <v>Q</v>
      </c>
      <c r="K575" s="90"/>
      <c r="L575" s="92">
        <f>+PACKING!L565</f>
        <v>22</v>
      </c>
      <c r="M575" s="92">
        <f t="shared" si="44"/>
        <v>24</v>
      </c>
      <c r="N575" s="91" t="str">
        <f>+PACKING!G565</f>
        <v>CSC374</v>
      </c>
      <c r="O575" s="91" t="str">
        <f>+PACKING!H565</f>
        <v>INFORMATION SECURITY SEC 8</v>
      </c>
      <c r="P575" s="90" t="s">
        <v>17</v>
      </c>
      <c r="Q575" s="91" t="str">
        <f>+PACKING!J565</f>
        <v>Q</v>
      </c>
      <c r="R575" s="93" t="str">
        <f>+PACKING!K565</f>
        <v>OB - 42</v>
      </c>
      <c r="S575" s="94" t="s">
        <v>74</v>
      </c>
      <c r="T575" s="211" t="s">
        <v>73</v>
      </c>
      <c r="U575" s="211"/>
      <c r="V575" s="211"/>
      <c r="W575" s="211"/>
      <c r="X575" s="211"/>
      <c r="Y575" s="211"/>
      <c r="Z575" s="211"/>
      <c r="AA575" s="211"/>
      <c r="AB575" s="211"/>
      <c r="AC575" s="211"/>
      <c r="AD575" s="211"/>
      <c r="AE575" s="211"/>
      <c r="AF575" s="211"/>
      <c r="AG575" s="211"/>
      <c r="AH575" s="211"/>
      <c r="AI575" s="211"/>
    </row>
    <row r="576" spans="1:35" ht="24.95" customHeight="1" x14ac:dyDescent="0.25">
      <c r="A576" s="88">
        <f>+PACKING!C566</f>
        <v>565</v>
      </c>
      <c r="B576" s="89" t="str">
        <f>+PACKING!D566</f>
        <v>07 MAY 2024</v>
      </c>
      <c r="C576" s="90">
        <f>+PACKING!F566</f>
        <v>141895</v>
      </c>
      <c r="D576" s="90" t="str">
        <f t="shared" si="40"/>
        <v>141895---BSCS</v>
      </c>
      <c r="E576" s="90" t="str">
        <f t="shared" si="41"/>
        <v>CSC374---INFORMATION SECURITY SEC 8</v>
      </c>
      <c r="F576" s="91" t="str">
        <f>+PACKING!E566</f>
        <v>BSCS</v>
      </c>
      <c r="G576" s="92" t="str">
        <f>+PACKING!I566</f>
        <v>I</v>
      </c>
      <c r="H576" s="91" t="s">
        <v>38</v>
      </c>
      <c r="I576" s="90" t="str">
        <f t="shared" si="42"/>
        <v>OB - 45</v>
      </c>
      <c r="J576" s="91" t="str">
        <f t="shared" si="43"/>
        <v>R</v>
      </c>
      <c r="K576" s="90"/>
      <c r="L576" s="92">
        <f>+PACKING!L566</f>
        <v>21</v>
      </c>
      <c r="M576" s="92">
        <f t="shared" si="44"/>
        <v>23</v>
      </c>
      <c r="N576" s="91" t="str">
        <f>+PACKING!G566</f>
        <v>CSC374</v>
      </c>
      <c r="O576" s="91" t="str">
        <f>+PACKING!H566</f>
        <v>INFORMATION SECURITY SEC 8</v>
      </c>
      <c r="P576" s="90" t="s">
        <v>17</v>
      </c>
      <c r="Q576" s="91" t="str">
        <f>+PACKING!J566</f>
        <v>R</v>
      </c>
      <c r="R576" s="93" t="str">
        <f>+PACKING!K566</f>
        <v>OB - 45</v>
      </c>
      <c r="S576" s="94" t="s">
        <v>74</v>
      </c>
      <c r="T576" s="211" t="s">
        <v>73</v>
      </c>
      <c r="U576" s="211"/>
      <c r="V576" s="211"/>
      <c r="W576" s="211"/>
      <c r="X576" s="211"/>
      <c r="Y576" s="211"/>
      <c r="Z576" s="211"/>
      <c r="AA576" s="211"/>
      <c r="AB576" s="211"/>
      <c r="AC576" s="211"/>
      <c r="AD576" s="211"/>
      <c r="AE576" s="211"/>
      <c r="AF576" s="211"/>
      <c r="AG576" s="211"/>
      <c r="AH576" s="211"/>
      <c r="AI576" s="211"/>
    </row>
    <row r="577" spans="1:35" ht="24.95" customHeight="1" x14ac:dyDescent="0.25">
      <c r="A577" s="88">
        <f>+PACKING!C567</f>
        <v>566</v>
      </c>
      <c r="B577" s="89" t="str">
        <f>+PACKING!D567</f>
        <v>07 MAY 2024</v>
      </c>
      <c r="C577" s="90">
        <f>+PACKING!F567</f>
        <v>142077</v>
      </c>
      <c r="D577" s="90" t="str">
        <f t="shared" si="40"/>
        <v>142077---BS MC</v>
      </c>
      <c r="E577" s="90" t="str">
        <f t="shared" si="41"/>
        <v>MCN362---COMMUNICATION THEORIES-LL SEC 1</v>
      </c>
      <c r="F577" s="91" t="str">
        <f>+PACKING!E567</f>
        <v>BS MC</v>
      </c>
      <c r="G577" s="92" t="str">
        <f>+PACKING!I567</f>
        <v>I</v>
      </c>
      <c r="H577" s="91" t="s">
        <v>38</v>
      </c>
      <c r="I577" s="90" t="str">
        <f t="shared" si="42"/>
        <v>OB - 45</v>
      </c>
      <c r="J577" s="91" t="str">
        <f t="shared" si="43"/>
        <v>R</v>
      </c>
      <c r="K577" s="90"/>
      <c r="L577" s="92">
        <f>+PACKING!L567</f>
        <v>1</v>
      </c>
      <c r="M577" s="92">
        <f t="shared" si="44"/>
        <v>3</v>
      </c>
      <c r="N577" s="91" t="str">
        <f>+PACKING!G567</f>
        <v>MCN362</v>
      </c>
      <c r="O577" s="91" t="str">
        <f>+PACKING!H567</f>
        <v>COMMUNICATION THEORIES-LL SEC 1</v>
      </c>
      <c r="P577" s="90" t="s">
        <v>17</v>
      </c>
      <c r="Q577" s="91" t="str">
        <f>+PACKING!J567</f>
        <v>R</v>
      </c>
      <c r="R577" s="93" t="str">
        <f>+PACKING!K567</f>
        <v>OB - 45</v>
      </c>
      <c r="S577" s="94" t="s">
        <v>74</v>
      </c>
      <c r="T577" s="211" t="s">
        <v>73</v>
      </c>
      <c r="U577" s="211"/>
      <c r="V577" s="211"/>
      <c r="W577" s="211"/>
      <c r="X577" s="211"/>
      <c r="Y577" s="211"/>
      <c r="Z577" s="211"/>
      <c r="AA577" s="211"/>
      <c r="AB577" s="211"/>
      <c r="AC577" s="211"/>
      <c r="AD577" s="211"/>
      <c r="AE577" s="211"/>
      <c r="AF577" s="211"/>
      <c r="AG577" s="211"/>
      <c r="AH577" s="211"/>
      <c r="AI577" s="211"/>
    </row>
    <row r="578" spans="1:35" ht="24.95" customHeight="1" x14ac:dyDescent="0.25">
      <c r="A578" s="88">
        <f>+PACKING!C568</f>
        <v>567</v>
      </c>
      <c r="B578" s="89" t="str">
        <f>+PACKING!D568</f>
        <v>07 MAY 2024</v>
      </c>
      <c r="C578" s="90">
        <f>+PACKING!F568</f>
        <v>142185</v>
      </c>
      <c r="D578" s="90" t="str">
        <f t="shared" si="40"/>
        <v xml:space="preserve">142185---Post ADP (AF) </v>
      </c>
      <c r="E578" s="90" t="str">
        <f t="shared" si="41"/>
        <v>CMC366---PROJECT MANAGEMENT SEC 1</v>
      </c>
      <c r="F578" s="91" t="str">
        <f>+PACKING!E568</f>
        <v xml:space="preserve">Post ADP (AF) </v>
      </c>
      <c r="G578" s="92" t="str">
        <f>+PACKING!I568</f>
        <v>I</v>
      </c>
      <c r="H578" s="91" t="s">
        <v>38</v>
      </c>
      <c r="I578" s="90" t="str">
        <f t="shared" si="42"/>
        <v>OB - 46</v>
      </c>
      <c r="J578" s="91" t="str">
        <f t="shared" si="43"/>
        <v>R</v>
      </c>
      <c r="K578" s="90"/>
      <c r="L578" s="92">
        <f>+PACKING!L568</f>
        <v>2</v>
      </c>
      <c r="M578" s="92">
        <f t="shared" si="44"/>
        <v>4</v>
      </c>
      <c r="N578" s="91" t="str">
        <f>+PACKING!G568</f>
        <v>CMC366</v>
      </c>
      <c r="O578" s="91" t="str">
        <f>+PACKING!H568</f>
        <v>PROJECT MANAGEMENT SEC 1</v>
      </c>
      <c r="P578" s="90" t="s">
        <v>17</v>
      </c>
      <c r="Q578" s="91" t="str">
        <f>+PACKING!J568</f>
        <v>R</v>
      </c>
      <c r="R578" s="93" t="str">
        <f>+PACKING!K568</f>
        <v>OB - 46</v>
      </c>
      <c r="S578" s="94" t="s">
        <v>74</v>
      </c>
      <c r="T578" s="211" t="s">
        <v>73</v>
      </c>
      <c r="U578" s="211"/>
      <c r="V578" s="211"/>
      <c r="W578" s="211"/>
      <c r="X578" s="211"/>
      <c r="Y578" s="211"/>
      <c r="Z578" s="211"/>
      <c r="AA578" s="211"/>
      <c r="AB578" s="211"/>
      <c r="AC578" s="211"/>
      <c r="AD578" s="211"/>
      <c r="AE578" s="211"/>
      <c r="AF578" s="211"/>
      <c r="AG578" s="211"/>
      <c r="AH578" s="211"/>
      <c r="AI578" s="211"/>
    </row>
    <row r="579" spans="1:35" ht="24.95" customHeight="1" x14ac:dyDescent="0.25">
      <c r="A579" s="88">
        <f>+PACKING!C569</f>
        <v>568</v>
      </c>
      <c r="B579" s="89" t="str">
        <f>+PACKING!D569</f>
        <v>07 MAY 2024</v>
      </c>
      <c r="C579" s="90">
        <f>+PACKING!F569</f>
        <v>142192</v>
      </c>
      <c r="D579" s="90" t="str">
        <f t="shared" si="40"/>
        <v>142192---BS MC</v>
      </c>
      <c r="E579" s="90" t="str">
        <f t="shared" si="41"/>
        <v>MCN362---COMMUNICATION THEORIES-LL SEC 1</v>
      </c>
      <c r="F579" s="91" t="str">
        <f>+PACKING!E569</f>
        <v>BS MC</v>
      </c>
      <c r="G579" s="92" t="str">
        <f>+PACKING!I569</f>
        <v>I</v>
      </c>
      <c r="H579" s="91" t="s">
        <v>38</v>
      </c>
      <c r="I579" s="90" t="str">
        <f t="shared" si="42"/>
        <v>OB - 46</v>
      </c>
      <c r="J579" s="91" t="str">
        <f t="shared" si="43"/>
        <v>R</v>
      </c>
      <c r="K579" s="90"/>
      <c r="L579" s="92">
        <f>+PACKING!L569</f>
        <v>20</v>
      </c>
      <c r="M579" s="92">
        <f t="shared" si="44"/>
        <v>22</v>
      </c>
      <c r="N579" s="91" t="str">
        <f>+PACKING!G569</f>
        <v>MCN362</v>
      </c>
      <c r="O579" s="91" t="str">
        <f>+PACKING!H569</f>
        <v>COMMUNICATION THEORIES-LL SEC 1</v>
      </c>
      <c r="P579" s="90" t="s">
        <v>17</v>
      </c>
      <c r="Q579" s="91" t="str">
        <f>+PACKING!J569</f>
        <v>R</v>
      </c>
      <c r="R579" s="93" t="str">
        <f>+PACKING!K569</f>
        <v>OB - 46</v>
      </c>
      <c r="S579" s="94" t="s">
        <v>74</v>
      </c>
      <c r="T579" s="211" t="s">
        <v>73</v>
      </c>
      <c r="U579" s="211"/>
      <c r="V579" s="211"/>
      <c r="W579" s="211"/>
      <c r="X579" s="211"/>
      <c r="Y579" s="211"/>
      <c r="Z579" s="211"/>
      <c r="AA579" s="211"/>
      <c r="AB579" s="211"/>
      <c r="AC579" s="211"/>
      <c r="AD579" s="211"/>
      <c r="AE579" s="211"/>
      <c r="AF579" s="211"/>
      <c r="AG579" s="211"/>
      <c r="AH579" s="211"/>
      <c r="AI579" s="211"/>
    </row>
    <row r="580" spans="1:35" ht="24.95" customHeight="1" x14ac:dyDescent="0.25">
      <c r="A580" s="88">
        <f>+PACKING!C570</f>
        <v>569</v>
      </c>
      <c r="B580" s="89" t="str">
        <f>+PACKING!D570</f>
        <v>07 MAY 2024</v>
      </c>
      <c r="C580" s="90">
        <f>+PACKING!F570</f>
        <v>142192</v>
      </c>
      <c r="D580" s="90" t="str">
        <f t="shared" si="40"/>
        <v>142192---BS MC</v>
      </c>
      <c r="E580" s="90" t="str">
        <f t="shared" si="41"/>
        <v>MCN362---COMMUNICATION THEORIES-LL SEC 1</v>
      </c>
      <c r="F580" s="91" t="str">
        <f>+PACKING!E570</f>
        <v>BS MC</v>
      </c>
      <c r="G580" s="92" t="str">
        <f>+PACKING!I570</f>
        <v>I</v>
      </c>
      <c r="H580" s="91" t="s">
        <v>38</v>
      </c>
      <c r="I580" s="90" t="str">
        <f t="shared" si="42"/>
        <v>OB - 47</v>
      </c>
      <c r="J580" s="91" t="str">
        <f t="shared" si="43"/>
        <v>R</v>
      </c>
      <c r="K580" s="90"/>
      <c r="L580" s="92">
        <f>+PACKING!L570</f>
        <v>22</v>
      </c>
      <c r="M580" s="92">
        <f t="shared" si="44"/>
        <v>24</v>
      </c>
      <c r="N580" s="91" t="str">
        <f>+PACKING!G570</f>
        <v>MCN362</v>
      </c>
      <c r="O580" s="91" t="str">
        <f>+PACKING!H570</f>
        <v>COMMUNICATION THEORIES-LL SEC 1</v>
      </c>
      <c r="P580" s="90" t="s">
        <v>17</v>
      </c>
      <c r="Q580" s="91" t="str">
        <f>+PACKING!J570</f>
        <v>R</v>
      </c>
      <c r="R580" s="93" t="str">
        <f>+PACKING!K570</f>
        <v>OB - 47</v>
      </c>
      <c r="S580" s="94" t="s">
        <v>74</v>
      </c>
      <c r="T580" s="211" t="s">
        <v>73</v>
      </c>
      <c r="U580" s="211"/>
      <c r="V580" s="211"/>
      <c r="W580" s="211"/>
      <c r="X580" s="211"/>
      <c r="Y580" s="211"/>
      <c r="Z580" s="211"/>
      <c r="AA580" s="211"/>
      <c r="AB580" s="211"/>
      <c r="AC580" s="211"/>
      <c r="AD580" s="211"/>
      <c r="AE580" s="211"/>
      <c r="AF580" s="211"/>
      <c r="AG580" s="211"/>
      <c r="AH580" s="211"/>
      <c r="AI580" s="211"/>
    </row>
    <row r="581" spans="1:35" ht="24.95" customHeight="1" x14ac:dyDescent="0.25">
      <c r="A581" s="88">
        <f>+PACKING!C571</f>
        <v>570</v>
      </c>
      <c r="B581" s="89" t="str">
        <f>+PACKING!D571</f>
        <v>07 MAY 2024</v>
      </c>
      <c r="C581" s="90">
        <f>+PACKING!F571</f>
        <v>142192</v>
      </c>
      <c r="D581" s="90" t="str">
        <f t="shared" si="40"/>
        <v>142192---BS MC</v>
      </c>
      <c r="E581" s="90" t="str">
        <f t="shared" si="41"/>
        <v>MCN362---COMMUNICATION THEORIES-LL SEC 1</v>
      </c>
      <c r="F581" s="91" t="str">
        <f>+PACKING!E571</f>
        <v>BS MC</v>
      </c>
      <c r="G581" s="92" t="str">
        <f>+PACKING!I571</f>
        <v>I</v>
      </c>
      <c r="H581" s="91" t="s">
        <v>38</v>
      </c>
      <c r="I581" s="90" t="str">
        <f t="shared" si="42"/>
        <v>OB - 48</v>
      </c>
      <c r="J581" s="91" t="str">
        <f t="shared" si="43"/>
        <v>R</v>
      </c>
      <c r="K581" s="90"/>
      <c r="L581" s="92">
        <f>+PACKING!L571</f>
        <v>11</v>
      </c>
      <c r="M581" s="92">
        <f t="shared" si="44"/>
        <v>13</v>
      </c>
      <c r="N581" s="91" t="str">
        <f>+PACKING!G571</f>
        <v>MCN362</v>
      </c>
      <c r="O581" s="91" t="str">
        <f>+PACKING!H571</f>
        <v>COMMUNICATION THEORIES-LL SEC 1</v>
      </c>
      <c r="P581" s="90" t="s">
        <v>17</v>
      </c>
      <c r="Q581" s="91" t="str">
        <f>+PACKING!J571</f>
        <v>R</v>
      </c>
      <c r="R581" s="93" t="str">
        <f>+PACKING!K571</f>
        <v>OB - 48</v>
      </c>
      <c r="S581" s="94" t="s">
        <v>74</v>
      </c>
      <c r="T581" s="211" t="s">
        <v>73</v>
      </c>
      <c r="U581" s="211"/>
      <c r="V581" s="211"/>
      <c r="W581" s="211"/>
      <c r="X581" s="211"/>
      <c r="Y581" s="211"/>
      <c r="Z581" s="211"/>
      <c r="AA581" s="211"/>
      <c r="AB581" s="211"/>
      <c r="AC581" s="211"/>
      <c r="AD581" s="211"/>
      <c r="AE581" s="211"/>
      <c r="AF581" s="211"/>
      <c r="AG581" s="211"/>
      <c r="AH581" s="211"/>
      <c r="AI581" s="211"/>
    </row>
    <row r="582" spans="1:35" ht="24.95" customHeight="1" x14ac:dyDescent="0.25">
      <c r="A582" s="88">
        <f>+PACKING!C572</f>
        <v>571</v>
      </c>
      <c r="B582" s="89" t="str">
        <f>+PACKING!D572</f>
        <v>07 MAY 2024</v>
      </c>
      <c r="C582" s="90">
        <f>+PACKING!F572</f>
        <v>142223</v>
      </c>
      <c r="D582" s="90" t="str">
        <f t="shared" si="40"/>
        <v>142223---BS AP</v>
      </c>
      <c r="E582" s="90" t="str">
        <f t="shared" si="41"/>
        <v>APSY363---RESEARCH METHODS-II  SEC 1</v>
      </c>
      <c r="F582" s="91" t="str">
        <f>+PACKING!E572</f>
        <v>BS AP</v>
      </c>
      <c r="G582" s="92" t="str">
        <f>+PACKING!I572</f>
        <v>I</v>
      </c>
      <c r="H582" s="91" t="s">
        <v>38</v>
      </c>
      <c r="I582" s="90" t="str">
        <f t="shared" si="42"/>
        <v>OB - 48</v>
      </c>
      <c r="J582" s="91" t="str">
        <f t="shared" si="43"/>
        <v>R</v>
      </c>
      <c r="K582" s="90"/>
      <c r="L582" s="92">
        <f>+PACKING!L572</f>
        <v>1</v>
      </c>
      <c r="M582" s="92">
        <f t="shared" si="44"/>
        <v>3</v>
      </c>
      <c r="N582" s="91" t="str">
        <f>+PACKING!G572</f>
        <v>APSY363</v>
      </c>
      <c r="O582" s="91" t="str">
        <f>+PACKING!H572</f>
        <v>RESEARCH METHODS-II  SEC 1</v>
      </c>
      <c r="P582" s="90" t="s">
        <v>17</v>
      </c>
      <c r="Q582" s="91" t="str">
        <f>+PACKING!J572</f>
        <v>R</v>
      </c>
      <c r="R582" s="93" t="str">
        <f>+PACKING!K572</f>
        <v>OB - 48</v>
      </c>
      <c r="S582" s="94" t="s">
        <v>74</v>
      </c>
      <c r="T582" s="211" t="s">
        <v>73</v>
      </c>
      <c r="U582" s="211"/>
      <c r="V582" s="211"/>
      <c r="W582" s="211"/>
      <c r="X582" s="211"/>
      <c r="Y582" s="211"/>
      <c r="Z582" s="211"/>
      <c r="AA582" s="211"/>
      <c r="AB582" s="211"/>
      <c r="AC582" s="211"/>
      <c r="AD582" s="211"/>
      <c r="AE582" s="211"/>
      <c r="AF582" s="211"/>
      <c r="AG582" s="211"/>
      <c r="AH582" s="211"/>
      <c r="AI582" s="211"/>
    </row>
    <row r="583" spans="1:35" ht="24.95" customHeight="1" x14ac:dyDescent="0.25">
      <c r="A583" s="88">
        <f>+PACKING!C573</f>
        <v>572</v>
      </c>
      <c r="B583" s="89" t="str">
        <f>+PACKING!D573</f>
        <v>07 MAY 2024</v>
      </c>
      <c r="C583" s="90">
        <f>+PACKING!F573</f>
        <v>142322</v>
      </c>
      <c r="D583" s="90" t="str">
        <f t="shared" si="40"/>
        <v>142322---Post ADP (AP)</v>
      </c>
      <c r="E583" s="90" t="str">
        <f t="shared" si="41"/>
        <v>APSY6617---RESEARCH METHODS-II SEC 1</v>
      </c>
      <c r="F583" s="91" t="str">
        <f>+PACKING!E573</f>
        <v>Post ADP (AP)</v>
      </c>
      <c r="G583" s="92" t="str">
        <f>+PACKING!I573</f>
        <v>I</v>
      </c>
      <c r="H583" s="91" t="s">
        <v>38</v>
      </c>
      <c r="I583" s="90" t="str">
        <f t="shared" si="42"/>
        <v>OB - 48</v>
      </c>
      <c r="J583" s="91" t="str">
        <f t="shared" si="43"/>
        <v>R</v>
      </c>
      <c r="K583" s="90"/>
      <c r="L583" s="92">
        <f>+PACKING!L573</f>
        <v>2</v>
      </c>
      <c r="M583" s="92">
        <f t="shared" si="44"/>
        <v>4</v>
      </c>
      <c r="N583" s="91" t="str">
        <f>+PACKING!G573</f>
        <v>APSY6617</v>
      </c>
      <c r="O583" s="91" t="str">
        <f>+PACKING!H573</f>
        <v>RESEARCH METHODS-II SEC 1</v>
      </c>
      <c r="P583" s="90" t="s">
        <v>17</v>
      </c>
      <c r="Q583" s="91" t="str">
        <f>+PACKING!J573</f>
        <v>R</v>
      </c>
      <c r="R583" s="93" t="str">
        <f>+PACKING!K573</f>
        <v>OB - 48</v>
      </c>
      <c r="S583" s="94" t="s">
        <v>74</v>
      </c>
      <c r="T583" s="211" t="s">
        <v>73</v>
      </c>
      <c r="U583" s="211"/>
      <c r="V583" s="211"/>
      <c r="W583" s="211"/>
      <c r="X583" s="211"/>
      <c r="Y583" s="211"/>
      <c r="Z583" s="211"/>
      <c r="AA583" s="211"/>
      <c r="AB583" s="211"/>
      <c r="AC583" s="211"/>
      <c r="AD583" s="211"/>
      <c r="AE583" s="211"/>
      <c r="AF583" s="211"/>
      <c r="AG583" s="211"/>
      <c r="AH583" s="211"/>
      <c r="AI583" s="211"/>
    </row>
    <row r="584" spans="1:35" ht="24.95" customHeight="1" x14ac:dyDescent="0.25">
      <c r="A584" s="88">
        <f>+PACKING!C574</f>
        <v>573</v>
      </c>
      <c r="B584" s="89" t="str">
        <f>+PACKING!D574</f>
        <v>07 MAY 2024</v>
      </c>
      <c r="C584" s="90">
        <f>+PACKING!F574</f>
        <v>142485</v>
      </c>
      <c r="D584" s="90" t="str">
        <f t="shared" si="40"/>
        <v xml:space="preserve">142485---Post ADP (AF) </v>
      </c>
      <c r="E584" s="90" t="str">
        <f t="shared" si="41"/>
        <v>CMC351---RESEARCH METHODS IN BUSINESS SEC 1</v>
      </c>
      <c r="F584" s="91" t="str">
        <f>+PACKING!E574</f>
        <v xml:space="preserve">Post ADP (AF) </v>
      </c>
      <c r="G584" s="92" t="str">
        <f>+PACKING!I574</f>
        <v>I</v>
      </c>
      <c r="H584" s="91" t="s">
        <v>38</v>
      </c>
      <c r="I584" s="90" t="str">
        <f t="shared" si="42"/>
        <v>OB - 48</v>
      </c>
      <c r="J584" s="91" t="str">
        <f t="shared" si="43"/>
        <v>R</v>
      </c>
      <c r="K584" s="90"/>
      <c r="L584" s="92">
        <f>+PACKING!L574</f>
        <v>1</v>
      </c>
      <c r="M584" s="92">
        <f t="shared" si="44"/>
        <v>3</v>
      </c>
      <c r="N584" s="91" t="str">
        <f>+PACKING!G574</f>
        <v>CMC351</v>
      </c>
      <c r="O584" s="91" t="str">
        <f>+PACKING!H574</f>
        <v>RESEARCH METHODS IN BUSINESS SEC 1</v>
      </c>
      <c r="P584" s="90" t="s">
        <v>17</v>
      </c>
      <c r="Q584" s="91" t="str">
        <f>+PACKING!J574</f>
        <v>R</v>
      </c>
      <c r="R584" s="93" t="str">
        <f>+PACKING!K574</f>
        <v>OB - 48</v>
      </c>
      <c r="S584" s="94" t="s">
        <v>74</v>
      </c>
      <c r="T584" s="211" t="s">
        <v>73</v>
      </c>
      <c r="U584" s="211"/>
      <c r="V584" s="211"/>
      <c r="W584" s="211"/>
      <c r="X584" s="211"/>
      <c r="Y584" s="211"/>
      <c r="Z584" s="211"/>
      <c r="AA584" s="211"/>
      <c r="AB584" s="211"/>
      <c r="AC584" s="211"/>
      <c r="AD584" s="211"/>
      <c r="AE584" s="211"/>
      <c r="AF584" s="211"/>
      <c r="AG584" s="211"/>
      <c r="AH584" s="211"/>
      <c r="AI584" s="211"/>
    </row>
    <row r="585" spans="1:35" ht="24.95" customHeight="1" x14ac:dyDescent="0.25">
      <c r="A585" s="88">
        <f>+PACKING!C575</f>
        <v>574</v>
      </c>
      <c r="B585" s="89" t="str">
        <f>+PACKING!D575</f>
        <v>07 MAY 2024</v>
      </c>
      <c r="C585" s="90">
        <f>+PACKING!F575</f>
        <v>142537</v>
      </c>
      <c r="D585" s="90" t="str">
        <f t="shared" si="40"/>
        <v>142537---Post ADP (AP)</v>
      </c>
      <c r="E585" s="90" t="str">
        <f t="shared" si="41"/>
        <v>APSY6514---RESEARCH METHODS - I SEC 1</v>
      </c>
      <c r="F585" s="91" t="str">
        <f>+PACKING!E575</f>
        <v>Post ADP (AP)</v>
      </c>
      <c r="G585" s="92" t="str">
        <f>+PACKING!I575</f>
        <v>I</v>
      </c>
      <c r="H585" s="91" t="s">
        <v>38</v>
      </c>
      <c r="I585" s="90" t="str">
        <f t="shared" si="42"/>
        <v>OB - 48</v>
      </c>
      <c r="J585" s="91" t="str">
        <f t="shared" si="43"/>
        <v>R</v>
      </c>
      <c r="K585" s="90"/>
      <c r="L585" s="92">
        <f>+PACKING!L575</f>
        <v>3</v>
      </c>
      <c r="M585" s="92">
        <f t="shared" si="44"/>
        <v>5</v>
      </c>
      <c r="N585" s="91" t="str">
        <f>+PACKING!G575</f>
        <v>APSY6514</v>
      </c>
      <c r="O585" s="91" t="str">
        <f>+PACKING!H575</f>
        <v>RESEARCH METHODS - I SEC 1</v>
      </c>
      <c r="P585" s="90" t="s">
        <v>17</v>
      </c>
      <c r="Q585" s="91" t="str">
        <f>+PACKING!J575</f>
        <v>R</v>
      </c>
      <c r="R585" s="93" t="str">
        <f>+PACKING!K575</f>
        <v>OB - 48</v>
      </c>
      <c r="S585" s="94" t="s">
        <v>74</v>
      </c>
      <c r="T585" s="211" t="s">
        <v>73</v>
      </c>
      <c r="U585" s="211"/>
      <c r="V585" s="211"/>
      <c r="W585" s="211"/>
      <c r="X585" s="211"/>
      <c r="Y585" s="211"/>
      <c r="Z585" s="211"/>
      <c r="AA585" s="211"/>
      <c r="AB585" s="211"/>
      <c r="AC585" s="211"/>
      <c r="AD585" s="211"/>
      <c r="AE585" s="211"/>
      <c r="AF585" s="211"/>
      <c r="AG585" s="211"/>
      <c r="AH585" s="211"/>
      <c r="AI585" s="211"/>
    </row>
    <row r="586" spans="1:35" ht="24.95" customHeight="1" x14ac:dyDescent="0.25">
      <c r="A586" s="88">
        <f>+PACKING!C576</f>
        <v>575</v>
      </c>
      <c r="B586" s="89" t="str">
        <f>+PACKING!D576</f>
        <v>07 MAY 2024</v>
      </c>
      <c r="C586" s="90">
        <f>+PACKING!F576</f>
        <v>142617</v>
      </c>
      <c r="D586" s="90" t="str">
        <f t="shared" si="40"/>
        <v xml:space="preserve">142617---Post ADP (IR) </v>
      </c>
      <c r="E586" s="90" t="str">
        <f t="shared" si="41"/>
        <v>IR5366---CONFLICT MANAGEMENT AND  RESOLUTION SEC 1</v>
      </c>
      <c r="F586" s="91" t="str">
        <f>+PACKING!E576</f>
        <v xml:space="preserve">Post ADP (IR) </v>
      </c>
      <c r="G586" s="92" t="str">
        <f>+PACKING!I576</f>
        <v>I</v>
      </c>
      <c r="H586" s="91" t="s">
        <v>38</v>
      </c>
      <c r="I586" s="90" t="str">
        <f t="shared" si="42"/>
        <v>OB - 48</v>
      </c>
      <c r="J586" s="91" t="str">
        <f t="shared" si="43"/>
        <v>R</v>
      </c>
      <c r="K586" s="90"/>
      <c r="L586" s="92">
        <f>+PACKING!L576</f>
        <v>2</v>
      </c>
      <c r="M586" s="92">
        <f t="shared" si="44"/>
        <v>4</v>
      </c>
      <c r="N586" s="91" t="str">
        <f>+PACKING!G576</f>
        <v>IR5366</v>
      </c>
      <c r="O586" s="91" t="str">
        <f>+PACKING!H576</f>
        <v>CONFLICT MANAGEMENT AND  RESOLUTION SEC 1</v>
      </c>
      <c r="P586" s="90" t="s">
        <v>17</v>
      </c>
      <c r="Q586" s="91" t="str">
        <f>+PACKING!J576</f>
        <v>R</v>
      </c>
      <c r="R586" s="93" t="str">
        <f>+PACKING!K576</f>
        <v>OB - 48</v>
      </c>
      <c r="S586" s="94" t="s">
        <v>74</v>
      </c>
      <c r="T586" s="211" t="s">
        <v>73</v>
      </c>
      <c r="U586" s="211"/>
      <c r="V586" s="211"/>
      <c r="W586" s="211"/>
      <c r="X586" s="211"/>
      <c r="Y586" s="211"/>
      <c r="Z586" s="211"/>
      <c r="AA586" s="211"/>
      <c r="AB586" s="211"/>
      <c r="AC586" s="211"/>
      <c r="AD586" s="211"/>
      <c r="AE586" s="211"/>
      <c r="AF586" s="211"/>
      <c r="AG586" s="211"/>
      <c r="AH586" s="211"/>
      <c r="AI586" s="211"/>
    </row>
    <row r="587" spans="1:35" ht="24.95" customHeight="1" x14ac:dyDescent="0.25">
      <c r="A587" s="88">
        <f>+PACKING!C577</f>
        <v>576</v>
      </c>
      <c r="B587" s="89" t="str">
        <f>+PACKING!D577</f>
        <v>07 MAY 2024</v>
      </c>
      <c r="C587" s="90">
        <f>+PACKING!F577</f>
        <v>141169</v>
      </c>
      <c r="D587" s="90" t="str">
        <f t="shared" si="40"/>
        <v>141169---BS BT</v>
      </c>
      <c r="E587" s="90" t="str">
        <f t="shared" si="41"/>
        <v>BTCH364---RESEARCH METHODOLOGY AND SKILL ENHANCEMENT SEC 1</v>
      </c>
      <c r="F587" s="91" t="str">
        <f>+PACKING!E577</f>
        <v>BS BT</v>
      </c>
      <c r="G587" s="92" t="str">
        <f>+PACKING!I577</f>
        <v>I</v>
      </c>
      <c r="H587" s="91" t="s">
        <v>38</v>
      </c>
      <c r="I587" s="90" t="str">
        <f t="shared" si="42"/>
        <v>OB - 51</v>
      </c>
      <c r="J587" s="91" t="str">
        <f t="shared" si="43"/>
        <v>E</v>
      </c>
      <c r="K587" s="90"/>
      <c r="L587" s="92">
        <f>+PACKING!L577</f>
        <v>21</v>
      </c>
      <c r="M587" s="92">
        <f t="shared" si="44"/>
        <v>23</v>
      </c>
      <c r="N587" s="91" t="str">
        <f>+PACKING!G577</f>
        <v>BTCH364</v>
      </c>
      <c r="O587" s="91" t="str">
        <f>+PACKING!H577</f>
        <v>RESEARCH METHODOLOGY AND SKILL ENHANCEMENT SEC 1</v>
      </c>
      <c r="P587" s="90" t="s">
        <v>17</v>
      </c>
      <c r="Q587" s="91" t="str">
        <f>+PACKING!J577</f>
        <v>E</v>
      </c>
      <c r="R587" s="93" t="str">
        <f>+PACKING!K577</f>
        <v>OB - 51</v>
      </c>
      <c r="S587" s="94" t="s">
        <v>74</v>
      </c>
      <c r="T587" s="211" t="s">
        <v>73</v>
      </c>
      <c r="U587" s="211"/>
      <c r="V587" s="211"/>
      <c r="W587" s="211"/>
      <c r="X587" s="211"/>
      <c r="Y587" s="211"/>
      <c r="Z587" s="211"/>
      <c r="AA587" s="211"/>
      <c r="AB587" s="211"/>
      <c r="AC587" s="211"/>
      <c r="AD587" s="211"/>
      <c r="AE587" s="211"/>
      <c r="AF587" s="211"/>
      <c r="AG587" s="211"/>
      <c r="AH587" s="211"/>
      <c r="AI587" s="211"/>
    </row>
    <row r="588" spans="1:35" ht="24.95" customHeight="1" x14ac:dyDescent="0.25">
      <c r="A588" s="88">
        <f>+PACKING!C578</f>
        <v>577</v>
      </c>
      <c r="B588" s="89" t="str">
        <f>+PACKING!D578</f>
        <v>07 MAY 2024</v>
      </c>
      <c r="C588" s="90">
        <f>+PACKING!F578</f>
        <v>141175</v>
      </c>
      <c r="D588" s="90" t="str">
        <f t="shared" si="40"/>
        <v>141175---BS Maths</v>
      </c>
      <c r="E588" s="90" t="str">
        <f t="shared" si="41"/>
        <v>MATH361---CLASSICAL MECHANICS SEC 1</v>
      </c>
      <c r="F588" s="91" t="str">
        <f>+PACKING!E578</f>
        <v>BS Maths</v>
      </c>
      <c r="G588" s="92" t="str">
        <f>+PACKING!I578</f>
        <v>I</v>
      </c>
      <c r="H588" s="91" t="s">
        <v>38</v>
      </c>
      <c r="I588" s="90" t="str">
        <f t="shared" si="42"/>
        <v>OB - 51</v>
      </c>
      <c r="J588" s="91" t="str">
        <f t="shared" si="43"/>
        <v>E</v>
      </c>
      <c r="K588" s="90"/>
      <c r="L588" s="92">
        <f>+PACKING!L578</f>
        <v>1</v>
      </c>
      <c r="M588" s="92">
        <f t="shared" si="44"/>
        <v>3</v>
      </c>
      <c r="N588" s="91" t="str">
        <f>+PACKING!G578</f>
        <v>MATH361</v>
      </c>
      <c r="O588" s="91" t="str">
        <f>+PACKING!H578</f>
        <v>CLASSICAL MECHANICS SEC 1</v>
      </c>
      <c r="P588" s="90" t="s">
        <v>17</v>
      </c>
      <c r="Q588" s="91" t="str">
        <f>+PACKING!J578</f>
        <v>E</v>
      </c>
      <c r="R588" s="93" t="str">
        <f>+PACKING!K578</f>
        <v>OB - 51</v>
      </c>
      <c r="S588" s="94" t="s">
        <v>74</v>
      </c>
      <c r="T588" s="211" t="s">
        <v>73</v>
      </c>
      <c r="U588" s="211"/>
      <c r="V588" s="211"/>
      <c r="W588" s="211"/>
      <c r="X588" s="211"/>
      <c r="Y588" s="211"/>
      <c r="Z588" s="211"/>
      <c r="AA588" s="211"/>
      <c r="AB588" s="211"/>
      <c r="AC588" s="211"/>
      <c r="AD588" s="211"/>
      <c r="AE588" s="211"/>
      <c r="AF588" s="211"/>
      <c r="AG588" s="211"/>
      <c r="AH588" s="211"/>
      <c r="AI588" s="211"/>
    </row>
    <row r="589" spans="1:35" ht="24.95" customHeight="1" x14ac:dyDescent="0.25">
      <c r="A589" s="88">
        <f>+PACKING!C579</f>
        <v>578</v>
      </c>
      <c r="B589" s="89" t="str">
        <f>+PACKING!D579</f>
        <v>07 MAY 2024</v>
      </c>
      <c r="C589" s="90">
        <f>+PACKING!F579</f>
        <v>141175</v>
      </c>
      <c r="D589" s="90" t="str">
        <f t="shared" ref="D589:D652" si="45">+C589&amp;H589&amp;F589</f>
        <v>141175---BS Maths</v>
      </c>
      <c r="E589" s="90" t="str">
        <f t="shared" ref="E589:E652" si="46">+N589&amp;H589&amp;O589</f>
        <v>MATH361---CLASSICAL MECHANICS SEC 1</v>
      </c>
      <c r="F589" s="91" t="str">
        <f>+PACKING!E579</f>
        <v>BS Maths</v>
      </c>
      <c r="G589" s="92" t="str">
        <f>+PACKING!I579</f>
        <v>I</v>
      </c>
      <c r="H589" s="91" t="s">
        <v>38</v>
      </c>
      <c r="I589" s="90" t="str">
        <f t="shared" ref="I589:I652" si="47">+R589</f>
        <v>OB - 52</v>
      </c>
      <c r="J589" s="91" t="str">
        <f t="shared" ref="J589:J652" si="48">+Q589</f>
        <v>E</v>
      </c>
      <c r="K589" s="90"/>
      <c r="L589" s="92">
        <f>+PACKING!L579</f>
        <v>11</v>
      </c>
      <c r="M589" s="92">
        <f t="shared" ref="M589:M652" si="49">+L589+2</f>
        <v>13</v>
      </c>
      <c r="N589" s="91" t="str">
        <f>+PACKING!G579</f>
        <v>MATH361</v>
      </c>
      <c r="O589" s="91" t="str">
        <f>+PACKING!H579</f>
        <v>CLASSICAL MECHANICS SEC 1</v>
      </c>
      <c r="P589" s="90" t="s">
        <v>17</v>
      </c>
      <c r="Q589" s="91" t="str">
        <f>+PACKING!J579</f>
        <v>E</v>
      </c>
      <c r="R589" s="93" t="str">
        <f>+PACKING!K579</f>
        <v>OB - 52</v>
      </c>
      <c r="S589" s="94" t="s">
        <v>74</v>
      </c>
      <c r="T589" s="211" t="s">
        <v>73</v>
      </c>
      <c r="U589" s="211"/>
      <c r="V589" s="211"/>
      <c r="W589" s="211"/>
      <c r="X589" s="211"/>
      <c r="Y589" s="211"/>
      <c r="Z589" s="211"/>
      <c r="AA589" s="211"/>
      <c r="AB589" s="211"/>
      <c r="AC589" s="211"/>
      <c r="AD589" s="211"/>
      <c r="AE589" s="211"/>
      <c r="AF589" s="211"/>
      <c r="AG589" s="211"/>
      <c r="AH589" s="211"/>
      <c r="AI589" s="211"/>
    </row>
    <row r="590" spans="1:35" ht="24.95" customHeight="1" x14ac:dyDescent="0.25">
      <c r="A590" s="88">
        <f>+PACKING!C580</f>
        <v>579</v>
      </c>
      <c r="B590" s="89" t="str">
        <f>+PACKING!D580</f>
        <v>07 MAY 2024</v>
      </c>
      <c r="C590" s="90">
        <f>+PACKING!F580</f>
        <v>141202</v>
      </c>
      <c r="D590" s="90" t="str">
        <f t="shared" si="45"/>
        <v>141202---BS BT</v>
      </c>
      <c r="E590" s="90" t="str">
        <f t="shared" si="46"/>
        <v>CHEM104---ANALYTICAL CHEMISTRY SEC 1</v>
      </c>
      <c r="F590" s="91" t="str">
        <f>+PACKING!E580</f>
        <v>BS BT</v>
      </c>
      <c r="G590" s="92" t="str">
        <f>+PACKING!I580</f>
        <v>I</v>
      </c>
      <c r="H590" s="91" t="s">
        <v>38</v>
      </c>
      <c r="I590" s="90" t="str">
        <f t="shared" si="47"/>
        <v>OB - 52</v>
      </c>
      <c r="J590" s="91" t="str">
        <f t="shared" si="48"/>
        <v>E</v>
      </c>
      <c r="K590" s="90"/>
      <c r="L590" s="92">
        <f>+PACKING!L580</f>
        <v>11</v>
      </c>
      <c r="M590" s="92">
        <f t="shared" si="49"/>
        <v>13</v>
      </c>
      <c r="N590" s="91" t="str">
        <f>+PACKING!G580</f>
        <v>CHEM104</v>
      </c>
      <c r="O590" s="91" t="str">
        <f>+PACKING!H580</f>
        <v>ANALYTICAL CHEMISTRY SEC 1</v>
      </c>
      <c r="P590" s="90" t="s">
        <v>17</v>
      </c>
      <c r="Q590" s="91" t="str">
        <f>+PACKING!J580</f>
        <v>E</v>
      </c>
      <c r="R590" s="93" t="str">
        <f>+PACKING!K580</f>
        <v>OB - 52</v>
      </c>
      <c r="S590" s="94" t="s">
        <v>74</v>
      </c>
      <c r="T590" s="211" t="s">
        <v>73</v>
      </c>
      <c r="U590" s="211"/>
      <c r="V590" s="211"/>
      <c r="W590" s="211"/>
      <c r="X590" s="211"/>
      <c r="Y590" s="211"/>
      <c r="Z590" s="211"/>
      <c r="AA590" s="211"/>
      <c r="AB590" s="211"/>
      <c r="AC590" s="211"/>
      <c r="AD590" s="211"/>
      <c r="AE590" s="211"/>
      <c r="AF590" s="211"/>
      <c r="AG590" s="211"/>
      <c r="AH590" s="211"/>
      <c r="AI590" s="211"/>
    </row>
    <row r="591" spans="1:35" ht="24.95" customHeight="1" x14ac:dyDescent="0.25">
      <c r="A591" s="88">
        <f>+PACKING!C581</f>
        <v>580</v>
      </c>
      <c r="B591" s="89" t="str">
        <f>+PACKING!D581</f>
        <v>07 MAY 2024</v>
      </c>
      <c r="C591" s="90">
        <f>+PACKING!F581</f>
        <v>141202</v>
      </c>
      <c r="D591" s="90" t="str">
        <f t="shared" si="45"/>
        <v>141202---BS BT</v>
      </c>
      <c r="E591" s="90" t="str">
        <f t="shared" si="46"/>
        <v>CHEM104---ANALYTICAL CHEMISTRY SEC 1</v>
      </c>
      <c r="F591" s="91" t="str">
        <f>+PACKING!E581</f>
        <v>BS BT</v>
      </c>
      <c r="G591" s="92" t="str">
        <f>+PACKING!I581</f>
        <v>I</v>
      </c>
      <c r="H591" s="91" t="s">
        <v>38</v>
      </c>
      <c r="I591" s="90" t="str">
        <f t="shared" si="47"/>
        <v>OB - 53</v>
      </c>
      <c r="J591" s="91" t="str">
        <f t="shared" si="48"/>
        <v>F</v>
      </c>
      <c r="K591" s="90"/>
      <c r="L591" s="92">
        <f>+PACKING!L581</f>
        <v>13</v>
      </c>
      <c r="M591" s="92">
        <f t="shared" si="49"/>
        <v>15</v>
      </c>
      <c r="N591" s="91" t="str">
        <f>+PACKING!G581</f>
        <v>CHEM104</v>
      </c>
      <c r="O591" s="91" t="str">
        <f>+PACKING!H581</f>
        <v>ANALYTICAL CHEMISTRY SEC 1</v>
      </c>
      <c r="P591" s="90" t="s">
        <v>17</v>
      </c>
      <c r="Q591" s="91" t="str">
        <f>+PACKING!J581</f>
        <v>F</v>
      </c>
      <c r="R591" s="93" t="str">
        <f>+PACKING!K581</f>
        <v>OB - 53</v>
      </c>
      <c r="S591" s="94" t="s">
        <v>74</v>
      </c>
      <c r="T591" s="211" t="s">
        <v>73</v>
      </c>
      <c r="U591" s="211"/>
      <c r="V591" s="211"/>
      <c r="W591" s="211"/>
      <c r="X591" s="211"/>
      <c r="Y591" s="211"/>
      <c r="Z591" s="211"/>
      <c r="AA591" s="211"/>
      <c r="AB591" s="211"/>
      <c r="AC591" s="211"/>
      <c r="AD591" s="211"/>
      <c r="AE591" s="211"/>
      <c r="AF591" s="211"/>
      <c r="AG591" s="211"/>
      <c r="AH591" s="211"/>
      <c r="AI591" s="211"/>
    </row>
    <row r="592" spans="1:35" ht="24.95" customHeight="1" x14ac:dyDescent="0.25">
      <c r="A592" s="88">
        <f>+PACKING!C582</f>
        <v>581</v>
      </c>
      <c r="B592" s="89" t="str">
        <f>+PACKING!D582</f>
        <v>07 MAY 2024</v>
      </c>
      <c r="C592" s="90">
        <f>+PACKING!F582</f>
        <v>141265</v>
      </c>
      <c r="D592" s="90" t="str">
        <f t="shared" si="45"/>
        <v>141265---BS SE</v>
      </c>
      <c r="E592" s="90" t="str">
        <f t="shared" si="46"/>
        <v>SE321---INFORMATION SECURITY SEC 1</v>
      </c>
      <c r="F592" s="91" t="str">
        <f>+PACKING!E582</f>
        <v>BS SE</v>
      </c>
      <c r="G592" s="92" t="str">
        <f>+PACKING!I582</f>
        <v>I</v>
      </c>
      <c r="H592" s="91" t="s">
        <v>38</v>
      </c>
      <c r="I592" s="90" t="str">
        <f t="shared" si="47"/>
        <v>OB - 53</v>
      </c>
      <c r="J592" s="91" t="str">
        <f t="shared" si="48"/>
        <v>F</v>
      </c>
      <c r="K592" s="90"/>
      <c r="L592" s="92">
        <f>+PACKING!L582</f>
        <v>9</v>
      </c>
      <c r="M592" s="92">
        <f t="shared" si="49"/>
        <v>11</v>
      </c>
      <c r="N592" s="91" t="str">
        <f>+PACKING!G582</f>
        <v>SE321</v>
      </c>
      <c r="O592" s="91" t="str">
        <f>+PACKING!H582</f>
        <v>INFORMATION SECURITY SEC 1</v>
      </c>
      <c r="P592" s="90" t="s">
        <v>17</v>
      </c>
      <c r="Q592" s="91" t="str">
        <f>+PACKING!J582</f>
        <v>F</v>
      </c>
      <c r="R592" s="93" t="str">
        <f>+PACKING!K582</f>
        <v>OB - 53</v>
      </c>
      <c r="S592" s="94" t="s">
        <v>74</v>
      </c>
      <c r="T592" s="211" t="s">
        <v>73</v>
      </c>
      <c r="U592" s="211"/>
      <c r="V592" s="211"/>
      <c r="W592" s="211"/>
      <c r="X592" s="211"/>
      <c r="Y592" s="211"/>
      <c r="Z592" s="211"/>
      <c r="AA592" s="211"/>
      <c r="AB592" s="211"/>
      <c r="AC592" s="211"/>
      <c r="AD592" s="211"/>
      <c r="AE592" s="211"/>
      <c r="AF592" s="211"/>
      <c r="AG592" s="211"/>
      <c r="AH592" s="211"/>
      <c r="AI592" s="211"/>
    </row>
    <row r="593" spans="1:35" ht="24.95" customHeight="1" x14ac:dyDescent="0.25">
      <c r="A593" s="88">
        <f>+PACKING!C583</f>
        <v>582</v>
      </c>
      <c r="B593" s="89" t="str">
        <f>+PACKING!D583</f>
        <v>07 MAY 2024</v>
      </c>
      <c r="C593" s="90">
        <f>+PACKING!F583</f>
        <v>141265</v>
      </c>
      <c r="D593" s="90" t="str">
        <f t="shared" si="45"/>
        <v>141265---BS SE</v>
      </c>
      <c r="E593" s="90" t="str">
        <f t="shared" si="46"/>
        <v>SE321---INFORMATION SECURITY SEC 1</v>
      </c>
      <c r="F593" s="91" t="str">
        <f>+PACKING!E583</f>
        <v>BS SE</v>
      </c>
      <c r="G593" s="92" t="str">
        <f>+PACKING!I583</f>
        <v>I</v>
      </c>
      <c r="H593" s="91" t="s">
        <v>38</v>
      </c>
      <c r="I593" s="90" t="str">
        <f t="shared" si="47"/>
        <v>OB - 54</v>
      </c>
      <c r="J593" s="91" t="str">
        <f t="shared" si="48"/>
        <v>F</v>
      </c>
      <c r="K593" s="90"/>
      <c r="L593" s="92">
        <f>+PACKING!L583</f>
        <v>22</v>
      </c>
      <c r="M593" s="92">
        <f t="shared" si="49"/>
        <v>24</v>
      </c>
      <c r="N593" s="91" t="str">
        <f>+PACKING!G583</f>
        <v>SE321</v>
      </c>
      <c r="O593" s="91" t="str">
        <f>+PACKING!H583</f>
        <v>INFORMATION SECURITY SEC 1</v>
      </c>
      <c r="P593" s="90" t="s">
        <v>17</v>
      </c>
      <c r="Q593" s="91" t="str">
        <f>+PACKING!J583</f>
        <v>F</v>
      </c>
      <c r="R593" s="93" t="str">
        <f>+PACKING!K583</f>
        <v>OB - 54</v>
      </c>
      <c r="S593" s="94" t="s">
        <v>74</v>
      </c>
      <c r="T593" s="211" t="s">
        <v>73</v>
      </c>
      <c r="U593" s="211"/>
      <c r="V593" s="211"/>
      <c r="W593" s="211"/>
      <c r="X593" s="211"/>
      <c r="Y593" s="211"/>
      <c r="Z593" s="211"/>
      <c r="AA593" s="211"/>
      <c r="AB593" s="211"/>
      <c r="AC593" s="211"/>
      <c r="AD593" s="211"/>
      <c r="AE593" s="211"/>
      <c r="AF593" s="211"/>
      <c r="AG593" s="211"/>
      <c r="AH593" s="211"/>
      <c r="AI593" s="211"/>
    </row>
    <row r="594" spans="1:35" ht="24.95" customHeight="1" x14ac:dyDescent="0.25">
      <c r="A594" s="88">
        <f>+PACKING!C584</f>
        <v>583</v>
      </c>
      <c r="B594" s="89" t="str">
        <f>+PACKING!D584</f>
        <v>07 MAY 2024</v>
      </c>
      <c r="C594" s="90">
        <f>+PACKING!F584</f>
        <v>141265</v>
      </c>
      <c r="D594" s="90" t="str">
        <f t="shared" si="45"/>
        <v>141265---BS SE</v>
      </c>
      <c r="E594" s="90" t="str">
        <f t="shared" si="46"/>
        <v>SE321---INFORMATION SECURITY SEC 1</v>
      </c>
      <c r="F594" s="91" t="str">
        <f>+PACKING!E584</f>
        <v>BS SE</v>
      </c>
      <c r="G594" s="92" t="str">
        <f>+PACKING!I584</f>
        <v>I</v>
      </c>
      <c r="H594" s="91" t="s">
        <v>38</v>
      </c>
      <c r="I594" s="90" t="str">
        <f t="shared" si="47"/>
        <v>OB - 55</v>
      </c>
      <c r="J594" s="91" t="str">
        <f t="shared" si="48"/>
        <v>F</v>
      </c>
      <c r="K594" s="90"/>
      <c r="L594" s="92">
        <f>+PACKING!L584</f>
        <v>9</v>
      </c>
      <c r="M594" s="92">
        <f t="shared" si="49"/>
        <v>11</v>
      </c>
      <c r="N594" s="91" t="str">
        <f>+PACKING!G584</f>
        <v>SE321</v>
      </c>
      <c r="O594" s="91" t="str">
        <f>+PACKING!H584</f>
        <v>INFORMATION SECURITY SEC 1</v>
      </c>
      <c r="P594" s="90" t="s">
        <v>17</v>
      </c>
      <c r="Q594" s="91" t="str">
        <f>+PACKING!J584</f>
        <v>F</v>
      </c>
      <c r="R594" s="93" t="str">
        <f>+PACKING!K584</f>
        <v>OB - 55</v>
      </c>
      <c r="S594" s="94" t="s">
        <v>74</v>
      </c>
      <c r="T594" s="211" t="s">
        <v>73</v>
      </c>
      <c r="U594" s="211"/>
      <c r="V594" s="211"/>
      <c r="W594" s="211"/>
      <c r="X594" s="211"/>
      <c r="Y594" s="211"/>
      <c r="Z594" s="211"/>
      <c r="AA594" s="211"/>
      <c r="AB594" s="211"/>
      <c r="AC594" s="211"/>
      <c r="AD594" s="211"/>
      <c r="AE594" s="211"/>
      <c r="AF594" s="211"/>
      <c r="AG594" s="211"/>
      <c r="AH594" s="211"/>
      <c r="AI594" s="211"/>
    </row>
    <row r="595" spans="1:35" ht="24.95" customHeight="1" x14ac:dyDescent="0.25">
      <c r="A595" s="88">
        <f>+PACKING!C585</f>
        <v>584</v>
      </c>
      <c r="B595" s="89" t="str">
        <f>+PACKING!D585</f>
        <v>07 MAY 2024</v>
      </c>
      <c r="C595" s="90">
        <f>+PACKING!F585</f>
        <v>141266</v>
      </c>
      <c r="D595" s="90" t="str">
        <f t="shared" si="45"/>
        <v>141266---BS SE</v>
      </c>
      <c r="E595" s="90" t="str">
        <f t="shared" si="46"/>
        <v>SE321---INFORMATION SECURITY SEC 2</v>
      </c>
      <c r="F595" s="91" t="str">
        <f>+PACKING!E585</f>
        <v>BS SE</v>
      </c>
      <c r="G595" s="92" t="str">
        <f>+PACKING!I585</f>
        <v>I</v>
      </c>
      <c r="H595" s="91" t="s">
        <v>38</v>
      </c>
      <c r="I595" s="90" t="str">
        <f t="shared" si="47"/>
        <v>OB - 55</v>
      </c>
      <c r="J595" s="91" t="str">
        <f t="shared" si="48"/>
        <v>F</v>
      </c>
      <c r="K595" s="90"/>
      <c r="L595" s="92">
        <f>+PACKING!L585</f>
        <v>13</v>
      </c>
      <c r="M595" s="92">
        <f t="shared" si="49"/>
        <v>15</v>
      </c>
      <c r="N595" s="91" t="str">
        <f>+PACKING!G585</f>
        <v>SE321</v>
      </c>
      <c r="O595" s="91" t="str">
        <f>+PACKING!H585</f>
        <v>INFORMATION SECURITY SEC 2</v>
      </c>
      <c r="P595" s="90" t="s">
        <v>17</v>
      </c>
      <c r="Q595" s="91" t="str">
        <f>+PACKING!J585</f>
        <v>F</v>
      </c>
      <c r="R595" s="93" t="str">
        <f>+PACKING!K585</f>
        <v>OB - 55</v>
      </c>
      <c r="S595" s="94" t="s">
        <v>74</v>
      </c>
      <c r="T595" s="211" t="s">
        <v>73</v>
      </c>
      <c r="U595" s="211"/>
      <c r="V595" s="211"/>
      <c r="W595" s="211"/>
      <c r="X595" s="211"/>
      <c r="Y595" s="211"/>
      <c r="Z595" s="211"/>
      <c r="AA595" s="211"/>
      <c r="AB595" s="211"/>
      <c r="AC595" s="211"/>
      <c r="AD595" s="211"/>
      <c r="AE595" s="211"/>
      <c r="AF595" s="211"/>
      <c r="AG595" s="211"/>
      <c r="AH595" s="211"/>
      <c r="AI595" s="211"/>
    </row>
    <row r="596" spans="1:35" ht="24.95" customHeight="1" x14ac:dyDescent="0.25">
      <c r="A596" s="88">
        <f>+PACKING!C586</f>
        <v>585</v>
      </c>
      <c r="B596" s="89" t="str">
        <f>+PACKING!D586</f>
        <v>07 MAY 2024</v>
      </c>
      <c r="C596" s="90">
        <f>+PACKING!F586</f>
        <v>141266</v>
      </c>
      <c r="D596" s="90" t="str">
        <f t="shared" si="45"/>
        <v>141266---BS SE</v>
      </c>
      <c r="E596" s="90" t="str">
        <f t="shared" si="46"/>
        <v>SE321---INFORMATION SECURITY SEC 2</v>
      </c>
      <c r="F596" s="91" t="str">
        <f>+PACKING!E586</f>
        <v>BS SE</v>
      </c>
      <c r="G596" s="92" t="str">
        <f>+PACKING!I586</f>
        <v>I</v>
      </c>
      <c r="H596" s="91" t="s">
        <v>38</v>
      </c>
      <c r="I596" s="90" t="str">
        <f t="shared" si="47"/>
        <v>OB - 56</v>
      </c>
      <c r="J596" s="91" t="str">
        <f t="shared" si="48"/>
        <v>F</v>
      </c>
      <c r="K596" s="90"/>
      <c r="L596" s="92">
        <f>+PACKING!L586</f>
        <v>22</v>
      </c>
      <c r="M596" s="92">
        <f t="shared" si="49"/>
        <v>24</v>
      </c>
      <c r="N596" s="91" t="str">
        <f>+PACKING!G586</f>
        <v>SE321</v>
      </c>
      <c r="O596" s="91" t="str">
        <f>+PACKING!H586</f>
        <v>INFORMATION SECURITY SEC 2</v>
      </c>
      <c r="P596" s="90" t="s">
        <v>17</v>
      </c>
      <c r="Q596" s="91" t="str">
        <f>+PACKING!J586</f>
        <v>F</v>
      </c>
      <c r="R596" s="93" t="str">
        <f>+PACKING!K586</f>
        <v>OB - 56</v>
      </c>
      <c r="S596" s="94" t="s">
        <v>74</v>
      </c>
      <c r="T596" s="211" t="s">
        <v>73</v>
      </c>
      <c r="U596" s="211"/>
      <c r="V596" s="211"/>
      <c r="W596" s="211"/>
      <c r="X596" s="211"/>
      <c r="Y596" s="211"/>
      <c r="Z596" s="211"/>
      <c r="AA596" s="211"/>
      <c r="AB596" s="211"/>
      <c r="AC596" s="211"/>
      <c r="AD596" s="211"/>
      <c r="AE596" s="211"/>
      <c r="AF596" s="211"/>
      <c r="AG596" s="211"/>
      <c r="AH596" s="211"/>
      <c r="AI596" s="211"/>
    </row>
    <row r="597" spans="1:35" ht="24.95" customHeight="1" x14ac:dyDescent="0.25">
      <c r="A597" s="88">
        <f>+PACKING!C587</f>
        <v>586</v>
      </c>
      <c r="B597" s="89" t="str">
        <f>+PACKING!D587</f>
        <v>07 MAY 2024</v>
      </c>
      <c r="C597" s="90">
        <f>+PACKING!F587</f>
        <v>141266</v>
      </c>
      <c r="D597" s="90" t="str">
        <f t="shared" si="45"/>
        <v>141266---BS SE</v>
      </c>
      <c r="E597" s="90" t="str">
        <f t="shared" si="46"/>
        <v>SE321---INFORMATION SECURITY SEC 2</v>
      </c>
      <c r="F597" s="91" t="str">
        <f>+PACKING!E587</f>
        <v>BS SE</v>
      </c>
      <c r="G597" s="92" t="str">
        <f>+PACKING!I587</f>
        <v>I</v>
      </c>
      <c r="H597" s="91" t="s">
        <v>38</v>
      </c>
      <c r="I597" s="90" t="str">
        <f t="shared" si="47"/>
        <v>OB - 57</v>
      </c>
      <c r="J597" s="91" t="str">
        <f t="shared" si="48"/>
        <v>F</v>
      </c>
      <c r="K597" s="90"/>
      <c r="L597" s="92">
        <f>+PACKING!L587</f>
        <v>7</v>
      </c>
      <c r="M597" s="92">
        <f t="shared" si="49"/>
        <v>9</v>
      </c>
      <c r="N597" s="91" t="str">
        <f>+PACKING!G587</f>
        <v>SE321</v>
      </c>
      <c r="O597" s="91" t="str">
        <f>+PACKING!H587</f>
        <v>INFORMATION SECURITY SEC 2</v>
      </c>
      <c r="P597" s="90" t="s">
        <v>17</v>
      </c>
      <c r="Q597" s="91" t="str">
        <f>+PACKING!J587</f>
        <v>F</v>
      </c>
      <c r="R597" s="93" t="str">
        <f>+PACKING!K587</f>
        <v>OB - 57</v>
      </c>
      <c r="S597" s="94" t="s">
        <v>74</v>
      </c>
      <c r="T597" s="211" t="s">
        <v>73</v>
      </c>
      <c r="U597" s="211"/>
      <c r="V597" s="211"/>
      <c r="W597" s="211"/>
      <c r="X597" s="211"/>
      <c r="Y597" s="211"/>
      <c r="Z597" s="211"/>
      <c r="AA597" s="211"/>
      <c r="AB597" s="211"/>
      <c r="AC597" s="211"/>
      <c r="AD597" s="211"/>
      <c r="AE597" s="211"/>
      <c r="AF597" s="211"/>
      <c r="AG597" s="211"/>
      <c r="AH597" s="211"/>
      <c r="AI597" s="211"/>
    </row>
    <row r="598" spans="1:35" ht="24.95" customHeight="1" x14ac:dyDescent="0.25">
      <c r="A598" s="88">
        <f>+PACKING!C588</f>
        <v>587</v>
      </c>
      <c r="B598" s="89" t="str">
        <f>+PACKING!D588</f>
        <v>07 MAY 2024</v>
      </c>
      <c r="C598" s="90">
        <f>+PACKING!F588</f>
        <v>141267</v>
      </c>
      <c r="D598" s="90" t="str">
        <f t="shared" si="45"/>
        <v>141267---BS SE</v>
      </c>
      <c r="E598" s="90" t="str">
        <f t="shared" si="46"/>
        <v>SE321---INFORMATION SECURITY SEC 3</v>
      </c>
      <c r="F598" s="91" t="str">
        <f>+PACKING!E588</f>
        <v>BS SE</v>
      </c>
      <c r="G598" s="92" t="str">
        <f>+PACKING!I588</f>
        <v>I</v>
      </c>
      <c r="H598" s="91" t="s">
        <v>38</v>
      </c>
      <c r="I598" s="90" t="str">
        <f t="shared" si="47"/>
        <v>OB - 57</v>
      </c>
      <c r="J598" s="91" t="str">
        <f t="shared" si="48"/>
        <v>F</v>
      </c>
      <c r="K598" s="90"/>
      <c r="L598" s="92">
        <f>+PACKING!L588</f>
        <v>15</v>
      </c>
      <c r="M598" s="92">
        <f t="shared" si="49"/>
        <v>17</v>
      </c>
      <c r="N598" s="91" t="str">
        <f>+PACKING!G588</f>
        <v>SE321</v>
      </c>
      <c r="O598" s="91" t="str">
        <f>+PACKING!H588</f>
        <v>INFORMATION SECURITY SEC 3</v>
      </c>
      <c r="P598" s="90" t="s">
        <v>17</v>
      </c>
      <c r="Q598" s="91" t="str">
        <f>+PACKING!J588</f>
        <v>F</v>
      </c>
      <c r="R598" s="93" t="str">
        <f>+PACKING!K588</f>
        <v>OB - 57</v>
      </c>
      <c r="S598" s="94" t="s">
        <v>74</v>
      </c>
      <c r="T598" s="211" t="s">
        <v>73</v>
      </c>
      <c r="U598" s="211"/>
      <c r="V598" s="211"/>
      <c r="W598" s="211"/>
      <c r="X598" s="211"/>
      <c r="Y598" s="211"/>
      <c r="Z598" s="211"/>
      <c r="AA598" s="211"/>
      <c r="AB598" s="211"/>
      <c r="AC598" s="211"/>
      <c r="AD598" s="211"/>
      <c r="AE598" s="211"/>
      <c r="AF598" s="211"/>
      <c r="AG598" s="211"/>
      <c r="AH598" s="211"/>
      <c r="AI598" s="211"/>
    </row>
    <row r="599" spans="1:35" ht="24.95" customHeight="1" x14ac:dyDescent="0.25">
      <c r="A599" s="88">
        <f>+PACKING!C589</f>
        <v>588</v>
      </c>
      <c r="B599" s="89" t="str">
        <f>+PACKING!D589</f>
        <v>07 MAY 2024</v>
      </c>
      <c r="C599" s="90">
        <f>+PACKING!F589</f>
        <v>141359</v>
      </c>
      <c r="D599" s="90" t="str">
        <f t="shared" si="45"/>
        <v>141359---BBA (Hons)</v>
      </c>
      <c r="E599" s="90" t="str">
        <f t="shared" si="46"/>
        <v>BMT364---INTERNATIONAL RELATION &amp;CURRENT AFFAIRS SEC 3</v>
      </c>
      <c r="F599" s="91" t="str">
        <f>+PACKING!E589</f>
        <v>BBA (Hons)</v>
      </c>
      <c r="G599" s="92" t="str">
        <f>+PACKING!I589</f>
        <v>I</v>
      </c>
      <c r="H599" s="91" t="s">
        <v>38</v>
      </c>
      <c r="I599" s="90" t="str">
        <f t="shared" si="47"/>
        <v>OB - 60</v>
      </c>
      <c r="J599" s="91" t="str">
        <f t="shared" si="48"/>
        <v>J</v>
      </c>
      <c r="K599" s="90"/>
      <c r="L599" s="92">
        <f>+PACKING!L589</f>
        <v>9</v>
      </c>
      <c r="M599" s="92">
        <f t="shared" si="49"/>
        <v>11</v>
      </c>
      <c r="N599" s="91" t="str">
        <f>+PACKING!G589</f>
        <v>BMT364</v>
      </c>
      <c r="O599" s="91" t="str">
        <f>+PACKING!H589</f>
        <v>INTERNATIONAL RELATION &amp;CURRENT AFFAIRS SEC 3</v>
      </c>
      <c r="P599" s="90" t="s">
        <v>17</v>
      </c>
      <c r="Q599" s="91" t="str">
        <f>+PACKING!J589</f>
        <v>J</v>
      </c>
      <c r="R599" s="93" t="str">
        <f>+PACKING!K589</f>
        <v>OB - 60</v>
      </c>
      <c r="S599" s="94" t="s">
        <v>74</v>
      </c>
      <c r="T599" s="211" t="s">
        <v>73</v>
      </c>
      <c r="U599" s="211"/>
      <c r="V599" s="211"/>
      <c r="W599" s="211"/>
      <c r="X599" s="211"/>
      <c r="Y599" s="211"/>
      <c r="Z599" s="211"/>
      <c r="AA599" s="211"/>
      <c r="AB599" s="211"/>
      <c r="AC599" s="211"/>
      <c r="AD599" s="211"/>
      <c r="AE599" s="211"/>
      <c r="AF599" s="211"/>
      <c r="AG599" s="211"/>
      <c r="AH599" s="211"/>
      <c r="AI599" s="211"/>
    </row>
    <row r="600" spans="1:35" ht="24.95" customHeight="1" x14ac:dyDescent="0.25">
      <c r="A600" s="88">
        <f>+PACKING!C590</f>
        <v>589</v>
      </c>
      <c r="B600" s="89" t="str">
        <f>+PACKING!D590</f>
        <v>07 MAY 2024</v>
      </c>
      <c r="C600" s="90">
        <f>+PACKING!F590</f>
        <v>141370</v>
      </c>
      <c r="D600" s="90" t="str">
        <f t="shared" si="45"/>
        <v>141370---MSCP</v>
      </c>
      <c r="E600" s="90" t="str">
        <f t="shared" si="46"/>
        <v>PSY722---ADULT PSYCHOPATHOLOGY SEC 1</v>
      </c>
      <c r="F600" s="91" t="str">
        <f>+PACKING!E590</f>
        <v>MSCP</v>
      </c>
      <c r="G600" s="92" t="str">
        <f>+PACKING!I590</f>
        <v>I</v>
      </c>
      <c r="H600" s="91" t="s">
        <v>38</v>
      </c>
      <c r="I600" s="90" t="str">
        <f t="shared" si="47"/>
        <v>OB - 60</v>
      </c>
      <c r="J600" s="91" t="str">
        <f t="shared" si="48"/>
        <v>J</v>
      </c>
      <c r="K600" s="90"/>
      <c r="L600" s="92">
        <f>+PACKING!L590</f>
        <v>13</v>
      </c>
      <c r="M600" s="92">
        <f t="shared" si="49"/>
        <v>15</v>
      </c>
      <c r="N600" s="91" t="str">
        <f>+PACKING!G590</f>
        <v>PSY722</v>
      </c>
      <c r="O600" s="91" t="str">
        <f>+PACKING!H590</f>
        <v>ADULT PSYCHOPATHOLOGY SEC 1</v>
      </c>
      <c r="P600" s="90" t="s">
        <v>17</v>
      </c>
      <c r="Q600" s="91" t="str">
        <f>+PACKING!J590</f>
        <v>J</v>
      </c>
      <c r="R600" s="93" t="str">
        <f>+PACKING!K590</f>
        <v>OB - 60</v>
      </c>
      <c r="S600" s="94" t="s">
        <v>74</v>
      </c>
      <c r="T600" s="211" t="s">
        <v>73</v>
      </c>
      <c r="U600" s="211"/>
      <c r="V600" s="211"/>
      <c r="W600" s="211"/>
      <c r="X600" s="211"/>
      <c r="Y600" s="211"/>
      <c r="Z600" s="211"/>
      <c r="AA600" s="211"/>
      <c r="AB600" s="211"/>
      <c r="AC600" s="211"/>
      <c r="AD600" s="211"/>
      <c r="AE600" s="211"/>
      <c r="AF600" s="211"/>
      <c r="AG600" s="211"/>
      <c r="AH600" s="211"/>
      <c r="AI600" s="211"/>
    </row>
    <row r="601" spans="1:35" ht="24.95" customHeight="1" x14ac:dyDescent="0.25">
      <c r="A601" s="88">
        <f>+PACKING!C591</f>
        <v>590</v>
      </c>
      <c r="B601" s="89" t="str">
        <f>+PACKING!D591</f>
        <v>07 MAY 2024</v>
      </c>
      <c r="C601" s="90">
        <f>+PACKING!F591</f>
        <v>141370</v>
      </c>
      <c r="D601" s="90" t="str">
        <f t="shared" si="45"/>
        <v>141370---MSCP</v>
      </c>
      <c r="E601" s="90" t="str">
        <f t="shared" si="46"/>
        <v>PSY722---ADULT PSYCHOPATHOLOGY SEC 1</v>
      </c>
      <c r="F601" s="91" t="str">
        <f>+PACKING!E591</f>
        <v>MSCP</v>
      </c>
      <c r="G601" s="92" t="str">
        <f>+PACKING!I591</f>
        <v>I</v>
      </c>
      <c r="H601" s="91" t="s">
        <v>38</v>
      </c>
      <c r="I601" s="90" t="str">
        <f t="shared" si="47"/>
        <v>OB - 61</v>
      </c>
      <c r="J601" s="91" t="str">
        <f t="shared" si="48"/>
        <v>J</v>
      </c>
      <c r="K601" s="90"/>
      <c r="L601" s="92">
        <f>+PACKING!L591</f>
        <v>1</v>
      </c>
      <c r="M601" s="92">
        <f t="shared" si="49"/>
        <v>3</v>
      </c>
      <c r="N601" s="91" t="str">
        <f>+PACKING!G591</f>
        <v>PSY722</v>
      </c>
      <c r="O601" s="91" t="str">
        <f>+PACKING!H591</f>
        <v>ADULT PSYCHOPATHOLOGY SEC 1</v>
      </c>
      <c r="P601" s="90" t="s">
        <v>17</v>
      </c>
      <c r="Q601" s="91" t="str">
        <f>+PACKING!J591</f>
        <v>J</v>
      </c>
      <c r="R601" s="93" t="str">
        <f>+PACKING!K591</f>
        <v>OB - 61</v>
      </c>
      <c r="S601" s="94" t="s">
        <v>74</v>
      </c>
      <c r="T601" s="211" t="s">
        <v>73</v>
      </c>
      <c r="U601" s="211"/>
      <c r="V601" s="211"/>
      <c r="W601" s="211"/>
      <c r="X601" s="211"/>
      <c r="Y601" s="211"/>
      <c r="Z601" s="211"/>
      <c r="AA601" s="211"/>
      <c r="AB601" s="211"/>
      <c r="AC601" s="211"/>
      <c r="AD601" s="211"/>
      <c r="AE601" s="211"/>
      <c r="AF601" s="211"/>
      <c r="AG601" s="211"/>
      <c r="AH601" s="211"/>
      <c r="AI601" s="211"/>
    </row>
    <row r="602" spans="1:35" ht="24.95" customHeight="1" x14ac:dyDescent="0.25">
      <c r="A602" s="88">
        <f>+PACKING!C592</f>
        <v>591</v>
      </c>
      <c r="B602" s="89" t="str">
        <f>+PACKING!D592</f>
        <v>07 MAY 2024</v>
      </c>
      <c r="C602" s="90">
        <f>+PACKING!F592</f>
        <v>141389</v>
      </c>
      <c r="D602" s="90" t="str">
        <f t="shared" si="45"/>
        <v>141389---MSCP</v>
      </c>
      <c r="E602" s="90" t="str">
        <f t="shared" si="46"/>
        <v>PSY733---ETHICAL STANDARDS AND LEGAL ISSUES SEC 1</v>
      </c>
      <c r="F602" s="91" t="str">
        <f>+PACKING!E592</f>
        <v>MSCP</v>
      </c>
      <c r="G602" s="92" t="str">
        <f>+PACKING!I592</f>
        <v>I</v>
      </c>
      <c r="H602" s="91" t="s">
        <v>38</v>
      </c>
      <c r="I602" s="90" t="str">
        <f t="shared" si="47"/>
        <v>OB - 61</v>
      </c>
      <c r="J602" s="91" t="str">
        <f t="shared" si="48"/>
        <v>J</v>
      </c>
      <c r="K602" s="90"/>
      <c r="L602" s="92">
        <f>+PACKING!L592</f>
        <v>21</v>
      </c>
      <c r="M602" s="92">
        <f t="shared" si="49"/>
        <v>23</v>
      </c>
      <c r="N602" s="91" t="str">
        <f>+PACKING!G592</f>
        <v>PSY733</v>
      </c>
      <c r="O602" s="91" t="str">
        <f>+PACKING!H592</f>
        <v>ETHICAL STANDARDS AND LEGAL ISSUES SEC 1</v>
      </c>
      <c r="P602" s="90" t="s">
        <v>17</v>
      </c>
      <c r="Q602" s="91" t="str">
        <f>+PACKING!J592</f>
        <v>J</v>
      </c>
      <c r="R602" s="93" t="str">
        <f>+PACKING!K592</f>
        <v>OB - 61</v>
      </c>
      <c r="S602" s="94" t="s">
        <v>74</v>
      </c>
      <c r="T602" s="211" t="s">
        <v>73</v>
      </c>
      <c r="U602" s="211"/>
      <c r="V602" s="211"/>
      <c r="W602" s="211"/>
      <c r="X602" s="211"/>
      <c r="Y602" s="211"/>
      <c r="Z602" s="211"/>
      <c r="AA602" s="211"/>
      <c r="AB602" s="211"/>
      <c r="AC602" s="211"/>
      <c r="AD602" s="211"/>
      <c r="AE602" s="211"/>
      <c r="AF602" s="211"/>
      <c r="AG602" s="211"/>
      <c r="AH602" s="211"/>
      <c r="AI602" s="211"/>
    </row>
    <row r="603" spans="1:35" ht="24.95" customHeight="1" x14ac:dyDescent="0.25">
      <c r="A603" s="88">
        <f>+PACKING!C593</f>
        <v>592</v>
      </c>
      <c r="B603" s="89" t="str">
        <f>+PACKING!D593</f>
        <v>07 MAY 2024</v>
      </c>
      <c r="C603" s="90">
        <f>+PACKING!F593</f>
        <v>141403</v>
      </c>
      <c r="D603" s="90" t="str">
        <f t="shared" si="45"/>
        <v>141403---MSCP</v>
      </c>
      <c r="E603" s="90" t="str">
        <f t="shared" si="46"/>
        <v>PSY725---PSYCHODIAGNOSTIC -II (ADULT) SEC 1</v>
      </c>
      <c r="F603" s="91" t="str">
        <f>+PACKING!E593</f>
        <v>MSCP</v>
      </c>
      <c r="G603" s="92" t="str">
        <f>+PACKING!I593</f>
        <v>I</v>
      </c>
      <c r="H603" s="91" t="s">
        <v>38</v>
      </c>
      <c r="I603" s="90" t="str">
        <f t="shared" si="47"/>
        <v>OB - 62</v>
      </c>
      <c r="J603" s="91" t="str">
        <f t="shared" si="48"/>
        <v>J</v>
      </c>
      <c r="K603" s="90"/>
      <c r="L603" s="92">
        <f>+PACKING!L593</f>
        <v>22</v>
      </c>
      <c r="M603" s="92">
        <f t="shared" si="49"/>
        <v>24</v>
      </c>
      <c r="N603" s="91" t="str">
        <f>+PACKING!G593</f>
        <v>PSY725</v>
      </c>
      <c r="O603" s="91" t="str">
        <f>+PACKING!H593</f>
        <v>PSYCHODIAGNOSTIC -II (ADULT) SEC 1</v>
      </c>
      <c r="P603" s="90" t="s">
        <v>17</v>
      </c>
      <c r="Q603" s="91" t="str">
        <f>+PACKING!J593</f>
        <v>J</v>
      </c>
      <c r="R603" s="93" t="str">
        <f>+PACKING!K593</f>
        <v>OB - 62</v>
      </c>
      <c r="S603" s="94" t="s">
        <v>74</v>
      </c>
      <c r="T603" s="211" t="s">
        <v>73</v>
      </c>
      <c r="U603" s="211"/>
      <c r="V603" s="211"/>
      <c r="W603" s="211"/>
      <c r="X603" s="211"/>
      <c r="Y603" s="211"/>
      <c r="Z603" s="211"/>
      <c r="AA603" s="211"/>
      <c r="AB603" s="211"/>
      <c r="AC603" s="211"/>
      <c r="AD603" s="211"/>
      <c r="AE603" s="211"/>
      <c r="AF603" s="211"/>
      <c r="AG603" s="211"/>
      <c r="AH603" s="211"/>
      <c r="AI603" s="211"/>
    </row>
    <row r="604" spans="1:35" ht="24.95" customHeight="1" x14ac:dyDescent="0.25">
      <c r="A604" s="88">
        <f>+PACKING!C594</f>
        <v>593</v>
      </c>
      <c r="B604" s="89" t="str">
        <f>+PACKING!D594</f>
        <v>07 MAY 2024</v>
      </c>
      <c r="C604" s="90">
        <f>+PACKING!F594</f>
        <v>141403</v>
      </c>
      <c r="D604" s="90" t="str">
        <f t="shared" si="45"/>
        <v>141403---MSCP</v>
      </c>
      <c r="E604" s="90" t="str">
        <f t="shared" si="46"/>
        <v>PSY725---PSYCHODIAGNOSTIC -II (ADULT) SEC 1</v>
      </c>
      <c r="F604" s="91" t="str">
        <f>+PACKING!E594</f>
        <v>MSCP</v>
      </c>
      <c r="G604" s="92" t="str">
        <f>+PACKING!I594</f>
        <v>I</v>
      </c>
      <c r="H604" s="91" t="s">
        <v>38</v>
      </c>
      <c r="I604" s="90" t="str">
        <f t="shared" si="47"/>
        <v>OB - 63</v>
      </c>
      <c r="J604" s="91" t="str">
        <f t="shared" si="48"/>
        <v>J</v>
      </c>
      <c r="K604" s="90"/>
      <c r="L604" s="92">
        <f>+PACKING!L594</f>
        <v>12</v>
      </c>
      <c r="M604" s="92">
        <f t="shared" si="49"/>
        <v>14</v>
      </c>
      <c r="N604" s="91" t="str">
        <f>+PACKING!G594</f>
        <v>PSY725</v>
      </c>
      <c r="O604" s="91" t="str">
        <f>+PACKING!H594</f>
        <v>PSYCHODIAGNOSTIC -II (ADULT) SEC 1</v>
      </c>
      <c r="P604" s="90" t="s">
        <v>17</v>
      </c>
      <c r="Q604" s="91" t="str">
        <f>+PACKING!J594</f>
        <v>J</v>
      </c>
      <c r="R604" s="93" t="str">
        <f>+PACKING!K594</f>
        <v>OB - 63</v>
      </c>
      <c r="S604" s="94" t="s">
        <v>74</v>
      </c>
      <c r="T604" s="211" t="s">
        <v>73</v>
      </c>
      <c r="U604" s="211"/>
      <c r="V604" s="211"/>
      <c r="W604" s="211"/>
      <c r="X604" s="211"/>
      <c r="Y604" s="211"/>
      <c r="Z604" s="211"/>
      <c r="AA604" s="211"/>
      <c r="AB604" s="211"/>
      <c r="AC604" s="211"/>
      <c r="AD604" s="211"/>
      <c r="AE604" s="211"/>
      <c r="AF604" s="211"/>
      <c r="AG604" s="211"/>
      <c r="AH604" s="211"/>
      <c r="AI604" s="211"/>
    </row>
    <row r="605" spans="1:35" ht="24.95" customHeight="1" x14ac:dyDescent="0.25">
      <c r="A605" s="88">
        <f>+PACKING!C595</f>
        <v>594</v>
      </c>
      <c r="B605" s="89" t="str">
        <f>+PACKING!D595</f>
        <v>07 MAY 2024</v>
      </c>
      <c r="C605" s="90">
        <f>+PACKING!F595</f>
        <v>141427</v>
      </c>
      <c r="D605" s="90" t="str">
        <f t="shared" si="45"/>
        <v>141427---BS DFCS</v>
      </c>
      <c r="E605" s="90" t="str">
        <f t="shared" si="46"/>
        <v>DFCS3616---FORENSICS PSYCHOLOGY SEC 1</v>
      </c>
      <c r="F605" s="91" t="str">
        <f>+PACKING!E595</f>
        <v>BS DFCS</v>
      </c>
      <c r="G605" s="92" t="str">
        <f>+PACKING!I595</f>
        <v>I</v>
      </c>
      <c r="H605" s="91" t="s">
        <v>38</v>
      </c>
      <c r="I605" s="90" t="str">
        <f t="shared" si="47"/>
        <v>OB - 63</v>
      </c>
      <c r="J605" s="91" t="str">
        <f t="shared" si="48"/>
        <v>J</v>
      </c>
      <c r="K605" s="90"/>
      <c r="L605" s="92">
        <f>+PACKING!L595</f>
        <v>10</v>
      </c>
      <c r="M605" s="92">
        <f t="shared" si="49"/>
        <v>12</v>
      </c>
      <c r="N605" s="91" t="str">
        <f>+PACKING!G595</f>
        <v>DFCS3616</v>
      </c>
      <c r="O605" s="91" t="str">
        <f>+PACKING!H595</f>
        <v>FORENSICS PSYCHOLOGY SEC 1</v>
      </c>
      <c r="P605" s="90" t="s">
        <v>17</v>
      </c>
      <c r="Q605" s="91" t="str">
        <f>+PACKING!J595</f>
        <v>J</v>
      </c>
      <c r="R605" s="93" t="str">
        <f>+PACKING!K595</f>
        <v>OB - 63</v>
      </c>
      <c r="S605" s="94" t="s">
        <v>74</v>
      </c>
      <c r="T605" s="211" t="s">
        <v>73</v>
      </c>
      <c r="U605" s="211"/>
      <c r="V605" s="211"/>
      <c r="W605" s="211"/>
      <c r="X605" s="211"/>
      <c r="Y605" s="211"/>
      <c r="Z605" s="211"/>
      <c r="AA605" s="211"/>
      <c r="AB605" s="211"/>
      <c r="AC605" s="211"/>
      <c r="AD605" s="211"/>
      <c r="AE605" s="211"/>
      <c r="AF605" s="211"/>
      <c r="AG605" s="211"/>
      <c r="AH605" s="211"/>
      <c r="AI605" s="211"/>
    </row>
    <row r="606" spans="1:35" ht="24.95" customHeight="1" x14ac:dyDescent="0.25">
      <c r="A606" s="88">
        <f>+PACKING!C596</f>
        <v>595</v>
      </c>
      <c r="B606" s="89" t="str">
        <f>+PACKING!D596</f>
        <v>07 MAY 2024</v>
      </c>
      <c r="C606" s="90">
        <f>+PACKING!F596</f>
        <v>141331</v>
      </c>
      <c r="D606" s="90" t="str">
        <f t="shared" si="45"/>
        <v>141331---BS DFCS</v>
      </c>
      <c r="E606" s="90" t="str">
        <f t="shared" si="46"/>
        <v>CSC374---INFORMATION SECURITY SEC 1</v>
      </c>
      <c r="F606" s="91" t="str">
        <f>+PACKING!E596</f>
        <v>BS DFCS</v>
      </c>
      <c r="G606" s="92" t="str">
        <f>+PACKING!I596</f>
        <v>I</v>
      </c>
      <c r="H606" s="91" t="s">
        <v>38</v>
      </c>
      <c r="I606" s="90" t="str">
        <f t="shared" si="47"/>
        <v>OB - 64</v>
      </c>
      <c r="J606" s="91" t="str">
        <f t="shared" si="48"/>
        <v>I</v>
      </c>
      <c r="K606" s="90"/>
      <c r="L606" s="92">
        <f>+PACKING!L596</f>
        <v>20</v>
      </c>
      <c r="M606" s="92">
        <f t="shared" si="49"/>
        <v>22</v>
      </c>
      <c r="N606" s="91" t="str">
        <f>+PACKING!G596</f>
        <v>CSC374</v>
      </c>
      <c r="O606" s="91" t="str">
        <f>+PACKING!H596</f>
        <v>INFORMATION SECURITY SEC 1</v>
      </c>
      <c r="P606" s="90" t="s">
        <v>17</v>
      </c>
      <c r="Q606" s="91" t="str">
        <f>+PACKING!J596</f>
        <v>I</v>
      </c>
      <c r="R606" s="93" t="str">
        <f>+PACKING!K596</f>
        <v>OB - 64</v>
      </c>
      <c r="S606" s="94" t="s">
        <v>74</v>
      </c>
      <c r="T606" s="211" t="s">
        <v>73</v>
      </c>
      <c r="U606" s="211"/>
      <c r="V606" s="211"/>
      <c r="W606" s="211"/>
      <c r="X606" s="211"/>
      <c r="Y606" s="211"/>
      <c r="Z606" s="211"/>
      <c r="AA606" s="211"/>
      <c r="AB606" s="211"/>
      <c r="AC606" s="211"/>
      <c r="AD606" s="211"/>
      <c r="AE606" s="211"/>
      <c r="AF606" s="211"/>
      <c r="AG606" s="211"/>
      <c r="AH606" s="211"/>
      <c r="AI606" s="211"/>
    </row>
    <row r="607" spans="1:35" ht="24.95" customHeight="1" x14ac:dyDescent="0.25">
      <c r="A607" s="88">
        <f>+PACKING!C597</f>
        <v>596</v>
      </c>
      <c r="B607" s="89" t="str">
        <f>+PACKING!D597</f>
        <v>07 MAY 2024</v>
      </c>
      <c r="C607" s="90">
        <f>+PACKING!F597</f>
        <v>141357</v>
      </c>
      <c r="D607" s="90" t="str">
        <f t="shared" si="45"/>
        <v>141357---BBA (Hons)</v>
      </c>
      <c r="E607" s="90" t="str">
        <f t="shared" si="46"/>
        <v>BMT364---INTERNATIONAL RELATION &amp;CURRENT AFFAIRS SEC 1</v>
      </c>
      <c r="F607" s="91" t="str">
        <f>+PACKING!E597</f>
        <v>BBA (Hons)</v>
      </c>
      <c r="G607" s="92" t="str">
        <f>+PACKING!I597</f>
        <v>I</v>
      </c>
      <c r="H607" s="91" t="s">
        <v>38</v>
      </c>
      <c r="I607" s="90" t="str">
        <f t="shared" si="47"/>
        <v>OB - 64</v>
      </c>
      <c r="J607" s="91" t="str">
        <f t="shared" si="48"/>
        <v>I</v>
      </c>
      <c r="K607" s="90"/>
      <c r="L607" s="92">
        <f>+PACKING!L597</f>
        <v>2</v>
      </c>
      <c r="M607" s="92">
        <f t="shared" si="49"/>
        <v>4</v>
      </c>
      <c r="N607" s="91" t="str">
        <f>+PACKING!G597</f>
        <v>BMT364</v>
      </c>
      <c r="O607" s="91" t="str">
        <f>+PACKING!H597</f>
        <v>INTERNATIONAL RELATION &amp;CURRENT AFFAIRS SEC 1</v>
      </c>
      <c r="P607" s="90" t="s">
        <v>17</v>
      </c>
      <c r="Q607" s="91" t="str">
        <f>+PACKING!J597</f>
        <v>I</v>
      </c>
      <c r="R607" s="93" t="str">
        <f>+PACKING!K597</f>
        <v>OB - 64</v>
      </c>
      <c r="S607" s="94" t="s">
        <v>74</v>
      </c>
      <c r="T607" s="211" t="s">
        <v>73</v>
      </c>
      <c r="U607" s="211"/>
      <c r="V607" s="211"/>
      <c r="W607" s="211"/>
      <c r="X607" s="211"/>
      <c r="Y607" s="211"/>
      <c r="Z607" s="211"/>
      <c r="AA607" s="211"/>
      <c r="AB607" s="211"/>
      <c r="AC607" s="211"/>
      <c r="AD607" s="211"/>
      <c r="AE607" s="211"/>
      <c r="AF607" s="211"/>
      <c r="AG607" s="211"/>
      <c r="AH607" s="211"/>
      <c r="AI607" s="211"/>
    </row>
    <row r="608" spans="1:35" ht="24.95" customHeight="1" x14ac:dyDescent="0.25">
      <c r="A608" s="88">
        <f>+PACKING!C598</f>
        <v>597</v>
      </c>
      <c r="B608" s="89" t="str">
        <f>+PACKING!D598</f>
        <v>07 MAY 2024</v>
      </c>
      <c r="C608" s="90">
        <f>+PACKING!F598</f>
        <v>141357</v>
      </c>
      <c r="D608" s="90" t="str">
        <f t="shared" si="45"/>
        <v>141357---BBA (Hons)</v>
      </c>
      <c r="E608" s="90" t="str">
        <f t="shared" si="46"/>
        <v>BMT364---INTERNATIONAL RELATION &amp;CURRENT AFFAIRS SEC 1</v>
      </c>
      <c r="F608" s="91" t="str">
        <f>+PACKING!E598</f>
        <v>BBA (Hons)</v>
      </c>
      <c r="G608" s="92" t="str">
        <f>+PACKING!I598</f>
        <v>I</v>
      </c>
      <c r="H608" s="91" t="s">
        <v>38</v>
      </c>
      <c r="I608" s="90" t="str">
        <f t="shared" si="47"/>
        <v>OB - 65</v>
      </c>
      <c r="J608" s="91" t="str">
        <f t="shared" si="48"/>
        <v>I</v>
      </c>
      <c r="K608" s="90"/>
      <c r="L608" s="92">
        <f>+PACKING!L598</f>
        <v>22</v>
      </c>
      <c r="M608" s="92">
        <f t="shared" si="49"/>
        <v>24</v>
      </c>
      <c r="N608" s="91" t="str">
        <f>+PACKING!G598</f>
        <v>BMT364</v>
      </c>
      <c r="O608" s="91" t="str">
        <f>+PACKING!H598</f>
        <v>INTERNATIONAL RELATION &amp;CURRENT AFFAIRS SEC 1</v>
      </c>
      <c r="P608" s="90" t="s">
        <v>17</v>
      </c>
      <c r="Q608" s="91" t="str">
        <f>+PACKING!J598</f>
        <v>I</v>
      </c>
      <c r="R608" s="93" t="str">
        <f>+PACKING!K598</f>
        <v>OB - 65</v>
      </c>
      <c r="S608" s="94" t="s">
        <v>74</v>
      </c>
      <c r="T608" s="211" t="s">
        <v>73</v>
      </c>
      <c r="U608" s="211"/>
      <c r="V608" s="211"/>
      <c r="W608" s="211"/>
      <c r="X608" s="211"/>
      <c r="Y608" s="211"/>
      <c r="Z608" s="211"/>
      <c r="AA608" s="211"/>
      <c r="AB608" s="211"/>
      <c r="AC608" s="211"/>
      <c r="AD608" s="211"/>
      <c r="AE608" s="211"/>
      <c r="AF608" s="211"/>
      <c r="AG608" s="211"/>
      <c r="AH608" s="211"/>
      <c r="AI608" s="211"/>
    </row>
    <row r="609" spans="1:35" ht="24.95" customHeight="1" x14ac:dyDescent="0.25">
      <c r="A609" s="88">
        <f>+PACKING!C599</f>
        <v>598</v>
      </c>
      <c r="B609" s="89" t="str">
        <f>+PACKING!D599</f>
        <v>07 MAY 2024</v>
      </c>
      <c r="C609" s="90">
        <f>+PACKING!F599</f>
        <v>141357</v>
      </c>
      <c r="D609" s="90" t="str">
        <f t="shared" si="45"/>
        <v>141357---BBA (Hons)</v>
      </c>
      <c r="E609" s="90" t="str">
        <f t="shared" si="46"/>
        <v>BMT364---INTERNATIONAL RELATION &amp;CURRENT AFFAIRS SEC 1</v>
      </c>
      <c r="F609" s="91" t="str">
        <f>+PACKING!E599</f>
        <v>BBA (Hons)</v>
      </c>
      <c r="G609" s="92" t="str">
        <f>+PACKING!I599</f>
        <v>I</v>
      </c>
      <c r="H609" s="91" t="s">
        <v>38</v>
      </c>
      <c r="I609" s="90" t="str">
        <f t="shared" si="47"/>
        <v>OB - 66</v>
      </c>
      <c r="J609" s="91" t="str">
        <f t="shared" si="48"/>
        <v>I</v>
      </c>
      <c r="K609" s="90"/>
      <c r="L609" s="92">
        <f>+PACKING!L599</f>
        <v>2</v>
      </c>
      <c r="M609" s="92">
        <f t="shared" si="49"/>
        <v>4</v>
      </c>
      <c r="N609" s="91" t="str">
        <f>+PACKING!G599</f>
        <v>BMT364</v>
      </c>
      <c r="O609" s="91" t="str">
        <f>+PACKING!H599</f>
        <v>INTERNATIONAL RELATION &amp;CURRENT AFFAIRS SEC 1</v>
      </c>
      <c r="P609" s="90" t="s">
        <v>17</v>
      </c>
      <c r="Q609" s="91" t="str">
        <f>+PACKING!J599</f>
        <v>I</v>
      </c>
      <c r="R609" s="93" t="str">
        <f>+PACKING!K599</f>
        <v>OB - 66</v>
      </c>
      <c r="S609" s="94" t="s">
        <v>74</v>
      </c>
      <c r="T609" s="211" t="s">
        <v>73</v>
      </c>
      <c r="U609" s="211"/>
      <c r="V609" s="211"/>
      <c r="W609" s="211"/>
      <c r="X609" s="211"/>
      <c r="Y609" s="211"/>
      <c r="Z609" s="211"/>
      <c r="AA609" s="211"/>
      <c r="AB609" s="211"/>
      <c r="AC609" s="211"/>
      <c r="AD609" s="211"/>
      <c r="AE609" s="211"/>
      <c r="AF609" s="211"/>
      <c r="AG609" s="211"/>
      <c r="AH609" s="211"/>
      <c r="AI609" s="211"/>
    </row>
    <row r="610" spans="1:35" ht="24.95" customHeight="1" x14ac:dyDescent="0.25">
      <c r="A610" s="88">
        <f>+PACKING!C600</f>
        <v>599</v>
      </c>
      <c r="B610" s="89" t="str">
        <f>+PACKING!D600</f>
        <v>07 MAY 2024</v>
      </c>
      <c r="C610" s="90">
        <f>+PACKING!F600</f>
        <v>141358</v>
      </c>
      <c r="D610" s="90" t="str">
        <f t="shared" si="45"/>
        <v>141358---BBA (Hons)</v>
      </c>
      <c r="E610" s="90" t="str">
        <f t="shared" si="46"/>
        <v>BMT364---INTERNATIONAL RELATION &amp;CURRENT AFFAIRS SEC 2</v>
      </c>
      <c r="F610" s="91" t="str">
        <f>+PACKING!E600</f>
        <v>BBA (Hons)</v>
      </c>
      <c r="G610" s="92" t="str">
        <f>+PACKING!I600</f>
        <v>I</v>
      </c>
      <c r="H610" s="91" t="s">
        <v>38</v>
      </c>
      <c r="I610" s="90" t="str">
        <f t="shared" si="47"/>
        <v>OB - 66</v>
      </c>
      <c r="J610" s="91" t="str">
        <f t="shared" si="48"/>
        <v>I</v>
      </c>
      <c r="K610" s="90"/>
      <c r="L610" s="92">
        <f>+PACKING!L600</f>
        <v>20</v>
      </c>
      <c r="M610" s="92">
        <f t="shared" si="49"/>
        <v>22</v>
      </c>
      <c r="N610" s="91" t="str">
        <f>+PACKING!G600</f>
        <v>BMT364</v>
      </c>
      <c r="O610" s="91" t="str">
        <f>+PACKING!H600</f>
        <v>INTERNATIONAL RELATION &amp;CURRENT AFFAIRS SEC 2</v>
      </c>
      <c r="P610" s="90" t="s">
        <v>17</v>
      </c>
      <c r="Q610" s="91" t="str">
        <f>+PACKING!J600</f>
        <v>I</v>
      </c>
      <c r="R610" s="93" t="str">
        <f>+PACKING!K600</f>
        <v>OB - 66</v>
      </c>
      <c r="S610" s="94" t="s">
        <v>74</v>
      </c>
      <c r="T610" s="211" t="s">
        <v>73</v>
      </c>
      <c r="U610" s="211"/>
      <c r="V610" s="211"/>
      <c r="W610" s="211"/>
      <c r="X610" s="211"/>
      <c r="Y610" s="211"/>
      <c r="Z610" s="211"/>
      <c r="AA610" s="211"/>
      <c r="AB610" s="211"/>
      <c r="AC610" s="211"/>
      <c r="AD610" s="211"/>
      <c r="AE610" s="211"/>
      <c r="AF610" s="211"/>
      <c r="AG610" s="211"/>
      <c r="AH610" s="211"/>
      <c r="AI610" s="211"/>
    </row>
    <row r="611" spans="1:35" ht="24.95" customHeight="1" x14ac:dyDescent="0.25">
      <c r="A611" s="88">
        <f>+PACKING!C601</f>
        <v>600</v>
      </c>
      <c r="B611" s="89" t="str">
        <f>+PACKING!D601</f>
        <v>07 MAY 2024</v>
      </c>
      <c r="C611" s="90">
        <f>+PACKING!F601</f>
        <v>141358</v>
      </c>
      <c r="D611" s="90" t="str">
        <f t="shared" si="45"/>
        <v>141358---BBA (Hons)</v>
      </c>
      <c r="E611" s="90" t="str">
        <f t="shared" si="46"/>
        <v>BMT364---INTERNATIONAL RELATION &amp;CURRENT AFFAIRS SEC 2</v>
      </c>
      <c r="F611" s="91" t="str">
        <f>+PACKING!E601</f>
        <v>BBA (Hons)</v>
      </c>
      <c r="G611" s="92" t="str">
        <f>+PACKING!I601</f>
        <v>I</v>
      </c>
      <c r="H611" s="91" t="s">
        <v>38</v>
      </c>
      <c r="I611" s="90" t="str">
        <f t="shared" si="47"/>
        <v>OB - 67</v>
      </c>
      <c r="J611" s="91" t="str">
        <f t="shared" si="48"/>
        <v>I</v>
      </c>
      <c r="K611" s="90"/>
      <c r="L611" s="92">
        <f>+PACKING!L601</f>
        <v>2</v>
      </c>
      <c r="M611" s="92">
        <f t="shared" si="49"/>
        <v>4</v>
      </c>
      <c r="N611" s="91" t="str">
        <f>+PACKING!G601</f>
        <v>BMT364</v>
      </c>
      <c r="O611" s="91" t="str">
        <f>+PACKING!H601</f>
        <v>INTERNATIONAL RELATION &amp;CURRENT AFFAIRS SEC 2</v>
      </c>
      <c r="P611" s="90" t="s">
        <v>17</v>
      </c>
      <c r="Q611" s="91" t="str">
        <f>+PACKING!J601</f>
        <v>I</v>
      </c>
      <c r="R611" s="93" t="str">
        <f>+PACKING!K601</f>
        <v>OB - 67</v>
      </c>
      <c r="S611" s="94" t="s">
        <v>74</v>
      </c>
      <c r="T611" s="211" t="s">
        <v>73</v>
      </c>
      <c r="U611" s="211"/>
      <c r="V611" s="211"/>
      <c r="W611" s="211"/>
      <c r="X611" s="211"/>
      <c r="Y611" s="211"/>
      <c r="Z611" s="211"/>
      <c r="AA611" s="211"/>
      <c r="AB611" s="211"/>
      <c r="AC611" s="211"/>
      <c r="AD611" s="211"/>
      <c r="AE611" s="211"/>
      <c r="AF611" s="211"/>
      <c r="AG611" s="211"/>
      <c r="AH611" s="211"/>
      <c r="AI611" s="211"/>
    </row>
    <row r="612" spans="1:35" ht="24.95" customHeight="1" x14ac:dyDescent="0.25">
      <c r="A612" s="88">
        <f>+PACKING!C602</f>
        <v>601</v>
      </c>
      <c r="B612" s="89" t="str">
        <f>+PACKING!D602</f>
        <v>07 MAY 2024</v>
      </c>
      <c r="C612" s="90">
        <f>+PACKING!F602</f>
        <v>141359</v>
      </c>
      <c r="D612" s="90" t="str">
        <f t="shared" si="45"/>
        <v>141359---BBA (Hons)</v>
      </c>
      <c r="E612" s="90" t="str">
        <f t="shared" si="46"/>
        <v>BMT364---INTERNATIONAL RELATION &amp;CURRENT AFFAIRS SEC 3</v>
      </c>
      <c r="F612" s="91" t="str">
        <f>+PACKING!E602</f>
        <v>BBA (Hons)</v>
      </c>
      <c r="G612" s="92" t="str">
        <f>+PACKING!I602</f>
        <v>I</v>
      </c>
      <c r="H612" s="91" t="s">
        <v>38</v>
      </c>
      <c r="I612" s="90" t="str">
        <f t="shared" si="47"/>
        <v>OB - 67</v>
      </c>
      <c r="J612" s="91" t="str">
        <f t="shared" si="48"/>
        <v>I</v>
      </c>
      <c r="K612" s="90"/>
      <c r="L612" s="92">
        <f>+PACKING!L602</f>
        <v>20</v>
      </c>
      <c r="M612" s="92">
        <f t="shared" si="49"/>
        <v>22</v>
      </c>
      <c r="N612" s="91" t="str">
        <f>+PACKING!G602</f>
        <v>BMT364</v>
      </c>
      <c r="O612" s="91" t="str">
        <f>+PACKING!H602</f>
        <v>INTERNATIONAL RELATION &amp;CURRENT AFFAIRS SEC 3</v>
      </c>
      <c r="P612" s="90" t="s">
        <v>17</v>
      </c>
      <c r="Q612" s="91" t="str">
        <f>+PACKING!J602</f>
        <v>I</v>
      </c>
      <c r="R612" s="93" t="str">
        <f>+PACKING!K602</f>
        <v>OB - 67</v>
      </c>
      <c r="S612" s="94" t="s">
        <v>74</v>
      </c>
      <c r="T612" s="211" t="s">
        <v>73</v>
      </c>
      <c r="U612" s="211"/>
      <c r="V612" s="211"/>
      <c r="W612" s="211"/>
      <c r="X612" s="211"/>
      <c r="Y612" s="211"/>
      <c r="Z612" s="211"/>
      <c r="AA612" s="211"/>
      <c r="AB612" s="211"/>
      <c r="AC612" s="211"/>
      <c r="AD612" s="211"/>
      <c r="AE612" s="211"/>
      <c r="AF612" s="211"/>
      <c r="AG612" s="211"/>
      <c r="AH612" s="211"/>
      <c r="AI612" s="211"/>
    </row>
    <row r="613" spans="1:35" ht="24.95" customHeight="1" x14ac:dyDescent="0.25">
      <c r="A613" s="88">
        <f>+PACKING!C603</f>
        <v>602</v>
      </c>
      <c r="B613" s="89" t="str">
        <f>+PACKING!D603</f>
        <v>07 MAY 2024</v>
      </c>
      <c r="C613" s="90">
        <f>+PACKING!F603</f>
        <v>141891</v>
      </c>
      <c r="D613" s="90" t="str">
        <f t="shared" si="45"/>
        <v>141891---BSCS</v>
      </c>
      <c r="E613" s="90" t="str">
        <f t="shared" si="46"/>
        <v>CSC374---INFORMATION SECURITY SEC 4</v>
      </c>
      <c r="F613" s="91" t="str">
        <f>+PACKING!E603</f>
        <v>BSCS</v>
      </c>
      <c r="G613" s="92" t="str">
        <f>+PACKING!I603</f>
        <v>I</v>
      </c>
      <c r="H613" s="91" t="s">
        <v>38</v>
      </c>
      <c r="I613" s="90" t="str">
        <f t="shared" si="47"/>
        <v>OB - 69</v>
      </c>
      <c r="J613" s="91" t="str">
        <f t="shared" si="48"/>
        <v>P</v>
      </c>
      <c r="K613" s="90"/>
      <c r="L613" s="92">
        <f>+PACKING!L603</f>
        <v>22</v>
      </c>
      <c r="M613" s="92">
        <f t="shared" si="49"/>
        <v>24</v>
      </c>
      <c r="N613" s="91" t="str">
        <f>+PACKING!G603</f>
        <v>CSC374</v>
      </c>
      <c r="O613" s="91" t="str">
        <f>+PACKING!H603</f>
        <v>INFORMATION SECURITY SEC 4</v>
      </c>
      <c r="P613" s="90" t="s">
        <v>17</v>
      </c>
      <c r="Q613" s="91" t="str">
        <f>+PACKING!J603</f>
        <v>P</v>
      </c>
      <c r="R613" s="93" t="str">
        <f>+PACKING!K603</f>
        <v>OB - 69</v>
      </c>
      <c r="S613" s="94" t="s">
        <v>74</v>
      </c>
      <c r="T613" s="211" t="s">
        <v>73</v>
      </c>
      <c r="U613" s="211"/>
      <c r="V613" s="211"/>
      <c r="W613" s="211"/>
      <c r="X613" s="211"/>
      <c r="Y613" s="211"/>
      <c r="Z613" s="211"/>
      <c r="AA613" s="211"/>
      <c r="AB613" s="211"/>
      <c r="AC613" s="211"/>
      <c r="AD613" s="211"/>
      <c r="AE613" s="211"/>
      <c r="AF613" s="211"/>
      <c r="AG613" s="211"/>
      <c r="AH613" s="211"/>
      <c r="AI613" s="211"/>
    </row>
    <row r="614" spans="1:35" ht="24.95" customHeight="1" x14ac:dyDescent="0.25">
      <c r="A614" s="88">
        <f>+PACKING!C604</f>
        <v>603</v>
      </c>
      <c r="B614" s="89" t="str">
        <f>+PACKING!D604</f>
        <v>07 MAY 2024</v>
      </c>
      <c r="C614" s="90">
        <f>+PACKING!F604</f>
        <v>141891</v>
      </c>
      <c r="D614" s="90" t="str">
        <f t="shared" si="45"/>
        <v>141891---BSCS</v>
      </c>
      <c r="E614" s="90" t="str">
        <f t="shared" si="46"/>
        <v>CSC374---INFORMATION SECURITY SEC 4</v>
      </c>
      <c r="F614" s="91" t="str">
        <f>+PACKING!E604</f>
        <v>BSCS</v>
      </c>
      <c r="G614" s="92" t="str">
        <f>+PACKING!I604</f>
        <v>I</v>
      </c>
      <c r="H614" s="91" t="s">
        <v>38</v>
      </c>
      <c r="I614" s="90" t="str">
        <f t="shared" si="47"/>
        <v>OB - 70</v>
      </c>
      <c r="J614" s="91" t="str">
        <f t="shared" si="48"/>
        <v>P</v>
      </c>
      <c r="K614" s="90"/>
      <c r="L614" s="92">
        <f>+PACKING!L604</f>
        <v>12</v>
      </c>
      <c r="M614" s="92">
        <f t="shared" si="49"/>
        <v>14</v>
      </c>
      <c r="N614" s="91" t="str">
        <f>+PACKING!G604</f>
        <v>CSC374</v>
      </c>
      <c r="O614" s="91" t="str">
        <f>+PACKING!H604</f>
        <v>INFORMATION SECURITY SEC 4</v>
      </c>
      <c r="P614" s="90" t="s">
        <v>17</v>
      </c>
      <c r="Q614" s="91" t="str">
        <f>+PACKING!J604</f>
        <v>P</v>
      </c>
      <c r="R614" s="93" t="str">
        <f>+PACKING!K604</f>
        <v>OB - 70</v>
      </c>
      <c r="S614" s="94" t="s">
        <v>74</v>
      </c>
      <c r="T614" s="211" t="s">
        <v>73</v>
      </c>
      <c r="U614" s="211"/>
      <c r="V614" s="211"/>
      <c r="W614" s="211"/>
      <c r="X614" s="211"/>
      <c r="Y614" s="211"/>
      <c r="Z614" s="211"/>
      <c r="AA614" s="211"/>
      <c r="AB614" s="211"/>
      <c r="AC614" s="211"/>
      <c r="AD614" s="211"/>
      <c r="AE614" s="211"/>
      <c r="AF614" s="211"/>
      <c r="AG614" s="211"/>
      <c r="AH614" s="211"/>
      <c r="AI614" s="211"/>
    </row>
    <row r="615" spans="1:35" ht="24.95" customHeight="1" x14ac:dyDescent="0.25">
      <c r="A615" s="88">
        <f>+PACKING!C605</f>
        <v>604</v>
      </c>
      <c r="B615" s="89" t="str">
        <f>+PACKING!D605</f>
        <v>07 MAY 2024</v>
      </c>
      <c r="C615" s="90">
        <f>+PACKING!F605</f>
        <v>141892</v>
      </c>
      <c r="D615" s="90" t="str">
        <f t="shared" si="45"/>
        <v>141892---BSCS</v>
      </c>
      <c r="E615" s="90" t="str">
        <f t="shared" si="46"/>
        <v>CSC374---INFORMATION SECURITY SEC 5</v>
      </c>
      <c r="F615" s="91" t="str">
        <f>+PACKING!E605</f>
        <v>BSCS</v>
      </c>
      <c r="G615" s="92" t="str">
        <f>+PACKING!I605</f>
        <v>I</v>
      </c>
      <c r="H615" s="91" t="s">
        <v>38</v>
      </c>
      <c r="I615" s="90" t="str">
        <f t="shared" si="47"/>
        <v>OB - 70</v>
      </c>
      <c r="J615" s="91" t="str">
        <f t="shared" si="48"/>
        <v>P</v>
      </c>
      <c r="K615" s="90"/>
      <c r="L615" s="92">
        <f>+PACKING!L605</f>
        <v>10</v>
      </c>
      <c r="M615" s="92">
        <f t="shared" si="49"/>
        <v>12</v>
      </c>
      <c r="N615" s="91" t="str">
        <f>+PACKING!G605</f>
        <v>CSC374</v>
      </c>
      <c r="O615" s="91" t="str">
        <f>+PACKING!H605</f>
        <v>INFORMATION SECURITY SEC 5</v>
      </c>
      <c r="P615" s="90" t="s">
        <v>17</v>
      </c>
      <c r="Q615" s="91" t="str">
        <f>+PACKING!J605</f>
        <v>P</v>
      </c>
      <c r="R615" s="93" t="str">
        <f>+PACKING!K605</f>
        <v>OB - 70</v>
      </c>
      <c r="S615" s="94" t="s">
        <v>74</v>
      </c>
      <c r="T615" s="211" t="s">
        <v>73</v>
      </c>
      <c r="U615" s="211"/>
      <c r="V615" s="211"/>
      <c r="W615" s="211"/>
      <c r="X615" s="211"/>
      <c r="Y615" s="211"/>
      <c r="Z615" s="211"/>
      <c r="AA615" s="211"/>
      <c r="AB615" s="211"/>
      <c r="AC615" s="211"/>
      <c r="AD615" s="211"/>
      <c r="AE615" s="211"/>
      <c r="AF615" s="211"/>
      <c r="AG615" s="211"/>
      <c r="AH615" s="211"/>
      <c r="AI615" s="211"/>
    </row>
    <row r="616" spans="1:35" ht="24.95" customHeight="1" x14ac:dyDescent="0.25">
      <c r="A616" s="88">
        <f>+PACKING!C606</f>
        <v>605</v>
      </c>
      <c r="B616" s="89" t="str">
        <f>+PACKING!D606</f>
        <v>07 MAY 2024</v>
      </c>
      <c r="C616" s="90">
        <f>+PACKING!F606</f>
        <v>141892</v>
      </c>
      <c r="D616" s="90" t="str">
        <f t="shared" si="45"/>
        <v>141892---BSCS</v>
      </c>
      <c r="E616" s="90" t="str">
        <f t="shared" si="46"/>
        <v>CSC374---INFORMATION SECURITY SEC 5</v>
      </c>
      <c r="F616" s="91" t="str">
        <f>+PACKING!E606</f>
        <v>BSCS</v>
      </c>
      <c r="G616" s="92" t="str">
        <f>+PACKING!I606</f>
        <v>I</v>
      </c>
      <c r="H616" s="91" t="s">
        <v>38</v>
      </c>
      <c r="I616" s="90" t="str">
        <f t="shared" si="47"/>
        <v>OB - 71</v>
      </c>
      <c r="J616" s="91" t="str">
        <f t="shared" si="48"/>
        <v>P</v>
      </c>
      <c r="K616" s="90"/>
      <c r="L616" s="92">
        <f>+PACKING!L606</f>
        <v>22</v>
      </c>
      <c r="M616" s="92">
        <f t="shared" si="49"/>
        <v>24</v>
      </c>
      <c r="N616" s="91" t="str">
        <f>+PACKING!G606</f>
        <v>CSC374</v>
      </c>
      <c r="O616" s="91" t="str">
        <f>+PACKING!H606</f>
        <v>INFORMATION SECURITY SEC 5</v>
      </c>
      <c r="P616" s="90" t="s">
        <v>17</v>
      </c>
      <c r="Q616" s="91" t="str">
        <f>+PACKING!J606</f>
        <v>P</v>
      </c>
      <c r="R616" s="93" t="str">
        <f>+PACKING!K606</f>
        <v>OB - 71</v>
      </c>
      <c r="S616" s="94" t="s">
        <v>74</v>
      </c>
      <c r="T616" s="211" t="s">
        <v>73</v>
      </c>
      <c r="U616" s="211"/>
      <c r="V616" s="211"/>
      <c r="W616" s="211"/>
      <c r="X616" s="211"/>
      <c r="Y616" s="211"/>
      <c r="Z616" s="211"/>
      <c r="AA616" s="211"/>
      <c r="AB616" s="211"/>
      <c r="AC616" s="211"/>
      <c r="AD616" s="211"/>
      <c r="AE616" s="211"/>
      <c r="AF616" s="211"/>
      <c r="AG616" s="211"/>
      <c r="AH616" s="211"/>
      <c r="AI616" s="211"/>
    </row>
    <row r="617" spans="1:35" ht="24.95" customHeight="1" x14ac:dyDescent="0.25">
      <c r="A617" s="88">
        <f>+PACKING!C607</f>
        <v>606</v>
      </c>
      <c r="B617" s="89" t="str">
        <f>+PACKING!D607</f>
        <v>07 MAY 2024</v>
      </c>
      <c r="C617" s="90">
        <f>+PACKING!F607</f>
        <v>141289</v>
      </c>
      <c r="D617" s="90" t="str">
        <f t="shared" si="45"/>
        <v>141289---BS SE</v>
      </c>
      <c r="E617" s="90" t="str">
        <f t="shared" si="46"/>
        <v>SE311---SOFTWARE CONSTRUCTION &amp; DEVELOPMENT SEC 1</v>
      </c>
      <c r="F617" s="91" t="str">
        <f>+PACKING!E607</f>
        <v>BS SE</v>
      </c>
      <c r="G617" s="92" t="str">
        <f>+PACKING!I607</f>
        <v>I</v>
      </c>
      <c r="H617" s="91" t="s">
        <v>38</v>
      </c>
      <c r="I617" s="90" t="str">
        <f t="shared" si="47"/>
        <v>OB - 78</v>
      </c>
      <c r="J617" s="91" t="str">
        <f t="shared" si="48"/>
        <v>H</v>
      </c>
      <c r="K617" s="90"/>
      <c r="L617" s="92">
        <f>+PACKING!L607</f>
        <v>8</v>
      </c>
      <c r="M617" s="92">
        <f t="shared" si="49"/>
        <v>10</v>
      </c>
      <c r="N617" s="91" t="str">
        <f>+PACKING!G607</f>
        <v>SE311</v>
      </c>
      <c r="O617" s="91" t="str">
        <f>+PACKING!H607</f>
        <v>SOFTWARE CONSTRUCTION &amp; DEVELOPMENT SEC 1</v>
      </c>
      <c r="P617" s="90" t="s">
        <v>17</v>
      </c>
      <c r="Q617" s="91" t="str">
        <f>+PACKING!J607</f>
        <v>H</v>
      </c>
      <c r="R617" s="93" t="str">
        <f>+PACKING!K607</f>
        <v>OB - 78</v>
      </c>
      <c r="S617" s="94" t="s">
        <v>74</v>
      </c>
      <c r="T617" s="211" t="s">
        <v>73</v>
      </c>
      <c r="U617" s="211"/>
      <c r="V617" s="211"/>
      <c r="W617" s="211"/>
      <c r="X617" s="211"/>
      <c r="Y617" s="211"/>
      <c r="Z617" s="211"/>
      <c r="AA617" s="211"/>
      <c r="AB617" s="211"/>
      <c r="AC617" s="211"/>
      <c r="AD617" s="211"/>
      <c r="AE617" s="211"/>
      <c r="AF617" s="211"/>
      <c r="AG617" s="211"/>
      <c r="AH617" s="211"/>
      <c r="AI617" s="211"/>
    </row>
    <row r="618" spans="1:35" ht="24.95" customHeight="1" x14ac:dyDescent="0.25">
      <c r="A618" s="88">
        <f>+PACKING!C608</f>
        <v>607</v>
      </c>
      <c r="B618" s="89" t="str">
        <f>+PACKING!D608</f>
        <v>07 MAY 2024</v>
      </c>
      <c r="C618" s="90">
        <f>+PACKING!F608</f>
        <v>141290</v>
      </c>
      <c r="D618" s="90" t="str">
        <f t="shared" si="45"/>
        <v>141290---BS SE</v>
      </c>
      <c r="E618" s="90" t="str">
        <f t="shared" si="46"/>
        <v>SE311---SOFTWARE CONSTRUCTION &amp; DEVELOPMENT SEC 2</v>
      </c>
      <c r="F618" s="91" t="str">
        <f>+PACKING!E608</f>
        <v>BS SE</v>
      </c>
      <c r="G618" s="92" t="str">
        <f>+PACKING!I608</f>
        <v>I</v>
      </c>
      <c r="H618" s="91" t="s">
        <v>38</v>
      </c>
      <c r="I618" s="90" t="str">
        <f t="shared" si="47"/>
        <v>OB - 78</v>
      </c>
      <c r="J618" s="91" t="str">
        <f t="shared" si="48"/>
        <v>H</v>
      </c>
      <c r="K618" s="90"/>
      <c r="L618" s="92">
        <f>+PACKING!L608</f>
        <v>14</v>
      </c>
      <c r="M618" s="92">
        <f t="shared" si="49"/>
        <v>16</v>
      </c>
      <c r="N618" s="91" t="str">
        <f>+PACKING!G608</f>
        <v>SE311</v>
      </c>
      <c r="O618" s="91" t="str">
        <f>+PACKING!H608</f>
        <v>SOFTWARE CONSTRUCTION &amp; DEVELOPMENT SEC 2</v>
      </c>
      <c r="P618" s="90" t="s">
        <v>17</v>
      </c>
      <c r="Q618" s="91" t="str">
        <f>+PACKING!J608</f>
        <v>H</v>
      </c>
      <c r="R618" s="93" t="str">
        <f>+PACKING!K608</f>
        <v>OB - 78</v>
      </c>
      <c r="S618" s="94" t="s">
        <v>74</v>
      </c>
      <c r="T618" s="211" t="s">
        <v>73</v>
      </c>
      <c r="U618" s="211"/>
      <c r="V618" s="211"/>
      <c r="W618" s="211"/>
      <c r="X618" s="211"/>
      <c r="Y618" s="211"/>
      <c r="Z618" s="211"/>
      <c r="AA618" s="211"/>
      <c r="AB618" s="211"/>
      <c r="AC618" s="211"/>
      <c r="AD618" s="211"/>
      <c r="AE618" s="211"/>
      <c r="AF618" s="211"/>
      <c r="AG618" s="211"/>
      <c r="AH618" s="211"/>
      <c r="AI618" s="211"/>
    </row>
    <row r="619" spans="1:35" ht="24.95" customHeight="1" x14ac:dyDescent="0.25">
      <c r="A619" s="88">
        <f>+PACKING!C609</f>
        <v>608</v>
      </c>
      <c r="B619" s="89" t="str">
        <f>+PACKING!D609</f>
        <v>07 MAY 2024</v>
      </c>
      <c r="C619" s="90">
        <f>+PACKING!F609</f>
        <v>141290</v>
      </c>
      <c r="D619" s="90" t="str">
        <f t="shared" si="45"/>
        <v>141290---BS SE</v>
      </c>
      <c r="E619" s="90" t="str">
        <f t="shared" si="46"/>
        <v>SE311---SOFTWARE CONSTRUCTION &amp; DEVELOPMENT SEC 2</v>
      </c>
      <c r="F619" s="91" t="str">
        <f>+PACKING!E609</f>
        <v>BS SE</v>
      </c>
      <c r="G619" s="92" t="str">
        <f>+PACKING!I609</f>
        <v>I</v>
      </c>
      <c r="H619" s="91" t="s">
        <v>38</v>
      </c>
      <c r="I619" s="90" t="str">
        <f t="shared" si="47"/>
        <v>OB - 79</v>
      </c>
      <c r="J619" s="91" t="str">
        <f t="shared" si="48"/>
        <v>H</v>
      </c>
      <c r="K619" s="90"/>
      <c r="L619" s="92">
        <f>+PACKING!L609</f>
        <v>7</v>
      </c>
      <c r="M619" s="92">
        <f t="shared" si="49"/>
        <v>9</v>
      </c>
      <c r="N619" s="91" t="str">
        <f>+PACKING!G609</f>
        <v>SE311</v>
      </c>
      <c r="O619" s="91" t="str">
        <f>+PACKING!H609</f>
        <v>SOFTWARE CONSTRUCTION &amp; DEVELOPMENT SEC 2</v>
      </c>
      <c r="P619" s="90" t="s">
        <v>17</v>
      </c>
      <c r="Q619" s="91" t="str">
        <f>+PACKING!J609</f>
        <v>H</v>
      </c>
      <c r="R619" s="93" t="str">
        <f>+PACKING!K609</f>
        <v>OB - 79</v>
      </c>
      <c r="S619" s="94" t="s">
        <v>74</v>
      </c>
      <c r="T619" s="211" t="s">
        <v>73</v>
      </c>
      <c r="U619" s="211"/>
      <c r="V619" s="211"/>
      <c r="W619" s="211"/>
      <c r="X619" s="211"/>
      <c r="Y619" s="211"/>
      <c r="Z619" s="211"/>
      <c r="AA619" s="211"/>
      <c r="AB619" s="211"/>
      <c r="AC619" s="211"/>
      <c r="AD619" s="211"/>
      <c r="AE619" s="211"/>
      <c r="AF619" s="211"/>
      <c r="AG619" s="211"/>
      <c r="AH619" s="211"/>
      <c r="AI619" s="211"/>
    </row>
    <row r="620" spans="1:35" ht="24.95" customHeight="1" x14ac:dyDescent="0.25">
      <c r="A620" s="88">
        <f>+PACKING!C610</f>
        <v>609</v>
      </c>
      <c r="B620" s="89" t="str">
        <f>+PACKING!D610</f>
        <v>07 MAY 2024</v>
      </c>
      <c r="C620" s="90">
        <f>+PACKING!F610</f>
        <v>141331</v>
      </c>
      <c r="D620" s="90" t="str">
        <f t="shared" si="45"/>
        <v>141331---BS DFCS</v>
      </c>
      <c r="E620" s="90" t="str">
        <f t="shared" si="46"/>
        <v>CSC374---INFORMATION SECURITY SEC 1</v>
      </c>
      <c r="F620" s="91" t="str">
        <f>+PACKING!E610</f>
        <v>BS DFCS</v>
      </c>
      <c r="G620" s="92" t="str">
        <f>+PACKING!I610</f>
        <v>I</v>
      </c>
      <c r="H620" s="91" t="s">
        <v>38</v>
      </c>
      <c r="I620" s="90" t="str">
        <f t="shared" si="47"/>
        <v>OB - 79</v>
      </c>
      <c r="J620" s="91" t="str">
        <f t="shared" si="48"/>
        <v>H</v>
      </c>
      <c r="K620" s="90"/>
      <c r="L620" s="92">
        <f>+PACKING!L610</f>
        <v>15</v>
      </c>
      <c r="M620" s="92">
        <f t="shared" si="49"/>
        <v>17</v>
      </c>
      <c r="N620" s="91" t="str">
        <f>+PACKING!G610</f>
        <v>CSC374</v>
      </c>
      <c r="O620" s="91" t="str">
        <f>+PACKING!H610</f>
        <v>INFORMATION SECURITY SEC 1</v>
      </c>
      <c r="P620" s="90" t="s">
        <v>17</v>
      </c>
      <c r="Q620" s="91" t="str">
        <f>+PACKING!J610</f>
        <v>H</v>
      </c>
      <c r="R620" s="93" t="str">
        <f>+PACKING!K610</f>
        <v>OB - 79</v>
      </c>
      <c r="S620" s="94" t="s">
        <v>74</v>
      </c>
      <c r="T620" s="211" t="s">
        <v>73</v>
      </c>
      <c r="U620" s="211"/>
      <c r="V620" s="211"/>
      <c r="W620" s="211"/>
      <c r="X620" s="211"/>
      <c r="Y620" s="211"/>
      <c r="Z620" s="211"/>
      <c r="AA620" s="211"/>
      <c r="AB620" s="211"/>
      <c r="AC620" s="211"/>
      <c r="AD620" s="211"/>
      <c r="AE620" s="211"/>
      <c r="AF620" s="211"/>
      <c r="AG620" s="211"/>
      <c r="AH620" s="211"/>
      <c r="AI620" s="211"/>
    </row>
    <row r="621" spans="1:35" ht="24.95" customHeight="1" x14ac:dyDescent="0.25">
      <c r="A621" s="88">
        <f>+PACKING!C611</f>
        <v>610</v>
      </c>
      <c r="B621" s="89" t="str">
        <f>+PACKING!D611</f>
        <v>07 MAY 2024</v>
      </c>
      <c r="C621" s="90">
        <f>+PACKING!F611</f>
        <v>140829</v>
      </c>
      <c r="D621" s="90" t="str">
        <f t="shared" si="45"/>
        <v>140829---BS AP</v>
      </c>
      <c r="E621" s="90" t="str">
        <f t="shared" si="46"/>
        <v>ENG119---LANGUAGE (ANY UN LANGUAGE)   SEC 1</v>
      </c>
      <c r="F621" s="91" t="str">
        <f>+PACKING!E611</f>
        <v>BS AP</v>
      </c>
      <c r="G621" s="92" t="str">
        <f>+PACKING!I611</f>
        <v>II</v>
      </c>
      <c r="H621" s="91" t="s">
        <v>38</v>
      </c>
      <c r="I621" s="90" t="str">
        <f t="shared" si="47"/>
        <v>NB - 01</v>
      </c>
      <c r="J621" s="91" t="str">
        <f t="shared" si="48"/>
        <v>A</v>
      </c>
      <c r="K621" s="90"/>
      <c r="L621" s="92">
        <f>+PACKING!L611</f>
        <v>12</v>
      </c>
      <c r="M621" s="92">
        <f t="shared" si="49"/>
        <v>14</v>
      </c>
      <c r="N621" s="91" t="str">
        <f>+PACKING!G611</f>
        <v>ENG119</v>
      </c>
      <c r="O621" s="91" t="str">
        <f>+PACKING!H611</f>
        <v>LANGUAGE (ANY UN LANGUAGE)   SEC 1</v>
      </c>
      <c r="P621" s="90" t="s">
        <v>17</v>
      </c>
      <c r="Q621" s="91" t="str">
        <f>+PACKING!J611</f>
        <v>A</v>
      </c>
      <c r="R621" s="93" t="str">
        <f>+PACKING!K611</f>
        <v>NB - 01</v>
      </c>
      <c r="S621" s="94" t="s">
        <v>74</v>
      </c>
      <c r="T621" s="211" t="s">
        <v>73</v>
      </c>
      <c r="U621" s="211"/>
      <c r="V621" s="211"/>
      <c r="W621" s="211"/>
      <c r="X621" s="211"/>
      <c r="Y621" s="211"/>
      <c r="Z621" s="211"/>
      <c r="AA621" s="211"/>
      <c r="AB621" s="211"/>
      <c r="AC621" s="211"/>
      <c r="AD621" s="211"/>
      <c r="AE621" s="211"/>
      <c r="AF621" s="211"/>
      <c r="AG621" s="211"/>
      <c r="AH621" s="211"/>
      <c r="AI621" s="211"/>
    </row>
    <row r="622" spans="1:35" ht="24.95" customHeight="1" x14ac:dyDescent="0.25">
      <c r="A622" s="88">
        <f>+PACKING!C612</f>
        <v>611</v>
      </c>
      <c r="B622" s="89" t="str">
        <f>+PACKING!D612</f>
        <v>07 MAY 2024</v>
      </c>
      <c r="C622" s="90">
        <f>+PACKING!F612</f>
        <v>140899</v>
      </c>
      <c r="D622" s="90" t="str">
        <f t="shared" si="45"/>
        <v>140899---BS IR</v>
      </c>
      <c r="E622" s="90" t="str">
        <f t="shared" si="46"/>
        <v>ENG6102---FUNCTIONAL ENGLISH SEC 1</v>
      </c>
      <c r="F622" s="91" t="str">
        <f>+PACKING!E612</f>
        <v>BS IR</v>
      </c>
      <c r="G622" s="92" t="str">
        <f>+PACKING!I612</f>
        <v>II</v>
      </c>
      <c r="H622" s="91" t="s">
        <v>38</v>
      </c>
      <c r="I622" s="90" t="str">
        <f t="shared" si="47"/>
        <v>NB - 01</v>
      </c>
      <c r="J622" s="91" t="str">
        <f t="shared" si="48"/>
        <v>A</v>
      </c>
      <c r="K622" s="90"/>
      <c r="L622" s="92">
        <f>+PACKING!L612</f>
        <v>10</v>
      </c>
      <c r="M622" s="92">
        <f t="shared" si="49"/>
        <v>12</v>
      </c>
      <c r="N622" s="91" t="str">
        <f>+PACKING!G612</f>
        <v>ENG6102</v>
      </c>
      <c r="O622" s="91" t="str">
        <f>+PACKING!H612</f>
        <v>FUNCTIONAL ENGLISH SEC 1</v>
      </c>
      <c r="P622" s="90" t="s">
        <v>17</v>
      </c>
      <c r="Q622" s="91" t="str">
        <f>+PACKING!J612</f>
        <v>A</v>
      </c>
      <c r="R622" s="93" t="str">
        <f>+PACKING!K612</f>
        <v>NB - 01</v>
      </c>
      <c r="S622" s="94" t="s">
        <v>74</v>
      </c>
      <c r="T622" s="211" t="s">
        <v>73</v>
      </c>
      <c r="U622" s="211"/>
      <c r="V622" s="211"/>
      <c r="W622" s="211"/>
      <c r="X622" s="211"/>
      <c r="Y622" s="211"/>
      <c r="Z622" s="211"/>
      <c r="AA622" s="211"/>
      <c r="AB622" s="211"/>
      <c r="AC622" s="211"/>
      <c r="AD622" s="211"/>
      <c r="AE622" s="211"/>
      <c r="AF622" s="211"/>
      <c r="AG622" s="211"/>
      <c r="AH622" s="211"/>
      <c r="AI622" s="211"/>
    </row>
    <row r="623" spans="1:35" ht="24.95" customHeight="1" x14ac:dyDescent="0.25">
      <c r="A623" s="88">
        <f>+PACKING!C613</f>
        <v>612</v>
      </c>
      <c r="B623" s="89" t="str">
        <f>+PACKING!D613</f>
        <v>07 MAY 2024</v>
      </c>
      <c r="C623" s="90">
        <f>+PACKING!F613</f>
        <v>140899</v>
      </c>
      <c r="D623" s="90" t="str">
        <f t="shared" si="45"/>
        <v>140899---BS IR</v>
      </c>
      <c r="E623" s="90" t="str">
        <f t="shared" si="46"/>
        <v>ENG6102---FUNCTIONAL ENGLISH SEC 1</v>
      </c>
      <c r="F623" s="91" t="str">
        <f>+PACKING!E613</f>
        <v>BS IR</v>
      </c>
      <c r="G623" s="92" t="str">
        <f>+PACKING!I613</f>
        <v>II</v>
      </c>
      <c r="H623" s="91" t="s">
        <v>38</v>
      </c>
      <c r="I623" s="90" t="str">
        <f t="shared" si="47"/>
        <v>NB - 02</v>
      </c>
      <c r="J623" s="91" t="str">
        <f t="shared" si="48"/>
        <v>A</v>
      </c>
      <c r="K623" s="90"/>
      <c r="L623" s="92">
        <f>+PACKING!L613</f>
        <v>7</v>
      </c>
      <c r="M623" s="92">
        <f t="shared" si="49"/>
        <v>9</v>
      </c>
      <c r="N623" s="91" t="str">
        <f>+PACKING!G613</f>
        <v>ENG6102</v>
      </c>
      <c r="O623" s="91" t="str">
        <f>+PACKING!H613</f>
        <v>FUNCTIONAL ENGLISH SEC 1</v>
      </c>
      <c r="P623" s="90" t="s">
        <v>17</v>
      </c>
      <c r="Q623" s="91" t="str">
        <f>+PACKING!J613</f>
        <v>A</v>
      </c>
      <c r="R623" s="93" t="str">
        <f>+PACKING!K613</f>
        <v>NB - 02</v>
      </c>
      <c r="S623" s="94" t="s">
        <v>74</v>
      </c>
      <c r="T623" s="211" t="s">
        <v>73</v>
      </c>
      <c r="U623" s="211"/>
      <c r="V623" s="211"/>
      <c r="W623" s="211"/>
      <c r="X623" s="211"/>
      <c r="Y623" s="211"/>
      <c r="Z623" s="211"/>
      <c r="AA623" s="211"/>
      <c r="AB623" s="211"/>
      <c r="AC623" s="211"/>
      <c r="AD623" s="211"/>
      <c r="AE623" s="211"/>
      <c r="AF623" s="211"/>
      <c r="AG623" s="211"/>
      <c r="AH623" s="211"/>
      <c r="AI623" s="211"/>
    </row>
    <row r="624" spans="1:35" ht="24.95" customHeight="1" x14ac:dyDescent="0.25">
      <c r="A624" s="88">
        <f>+PACKING!C614</f>
        <v>613</v>
      </c>
      <c r="B624" s="89" t="str">
        <f>+PACKING!D614</f>
        <v>07 MAY 2024</v>
      </c>
      <c r="C624" s="90">
        <f>+PACKING!F614</f>
        <v>140923</v>
      </c>
      <c r="D624" s="90" t="str">
        <f t="shared" si="45"/>
        <v>140923---BS AF</v>
      </c>
      <c r="E624" s="90" t="str">
        <f t="shared" si="46"/>
        <v>ENG6304---EXPOSITORY WRITING SEC 1</v>
      </c>
      <c r="F624" s="91" t="str">
        <f>+PACKING!E614</f>
        <v>BS AF</v>
      </c>
      <c r="G624" s="92" t="str">
        <f>+PACKING!I614</f>
        <v>II</v>
      </c>
      <c r="H624" s="91" t="s">
        <v>38</v>
      </c>
      <c r="I624" s="90" t="str">
        <f t="shared" si="47"/>
        <v>NB - 02</v>
      </c>
      <c r="J624" s="91" t="str">
        <f t="shared" si="48"/>
        <v>A</v>
      </c>
      <c r="K624" s="90"/>
      <c r="L624" s="92">
        <f>+PACKING!L614</f>
        <v>15</v>
      </c>
      <c r="M624" s="92">
        <f t="shared" si="49"/>
        <v>17</v>
      </c>
      <c r="N624" s="91" t="str">
        <f>+PACKING!G614</f>
        <v>ENG6304</v>
      </c>
      <c r="O624" s="91" t="str">
        <f>+PACKING!H614</f>
        <v>EXPOSITORY WRITING SEC 1</v>
      </c>
      <c r="P624" s="90" t="s">
        <v>17</v>
      </c>
      <c r="Q624" s="91" t="str">
        <f>+PACKING!J614</f>
        <v>A</v>
      </c>
      <c r="R624" s="93" t="str">
        <f>+PACKING!K614</f>
        <v>NB - 02</v>
      </c>
      <c r="S624" s="94" t="s">
        <v>74</v>
      </c>
      <c r="T624" s="211" t="s">
        <v>73</v>
      </c>
      <c r="U624" s="211"/>
      <c r="V624" s="211"/>
      <c r="W624" s="211"/>
      <c r="X624" s="211"/>
      <c r="Y624" s="211"/>
      <c r="Z624" s="211"/>
      <c r="AA624" s="211"/>
      <c r="AB624" s="211"/>
      <c r="AC624" s="211"/>
      <c r="AD624" s="211"/>
      <c r="AE624" s="211"/>
      <c r="AF624" s="211"/>
      <c r="AG624" s="211"/>
      <c r="AH624" s="211"/>
      <c r="AI624" s="211"/>
    </row>
    <row r="625" spans="1:35" ht="24.95" customHeight="1" x14ac:dyDescent="0.25">
      <c r="A625" s="88">
        <f>+PACKING!C615</f>
        <v>614</v>
      </c>
      <c r="B625" s="89" t="str">
        <f>+PACKING!D615</f>
        <v>07 MAY 2024</v>
      </c>
      <c r="C625" s="90">
        <f>+PACKING!F615</f>
        <v>140923</v>
      </c>
      <c r="D625" s="90" t="str">
        <f t="shared" si="45"/>
        <v>140923---BS AF</v>
      </c>
      <c r="E625" s="90" t="str">
        <f t="shared" si="46"/>
        <v>ENG6304---EXPOSITORY WRITING SEC 1</v>
      </c>
      <c r="F625" s="91" t="str">
        <f>+PACKING!E615</f>
        <v>BS AF</v>
      </c>
      <c r="G625" s="92" t="str">
        <f>+PACKING!I615</f>
        <v>II</v>
      </c>
      <c r="H625" s="91" t="s">
        <v>38</v>
      </c>
      <c r="I625" s="90" t="str">
        <f t="shared" si="47"/>
        <v>NB - 03</v>
      </c>
      <c r="J625" s="91" t="str">
        <f t="shared" si="48"/>
        <v>A</v>
      </c>
      <c r="K625" s="90"/>
      <c r="L625" s="92">
        <f>+PACKING!L615</f>
        <v>4</v>
      </c>
      <c r="M625" s="92">
        <f t="shared" si="49"/>
        <v>6</v>
      </c>
      <c r="N625" s="91" t="str">
        <f>+PACKING!G615</f>
        <v>ENG6304</v>
      </c>
      <c r="O625" s="91" t="str">
        <f>+PACKING!H615</f>
        <v>EXPOSITORY WRITING SEC 1</v>
      </c>
      <c r="P625" s="90" t="s">
        <v>17</v>
      </c>
      <c r="Q625" s="91" t="str">
        <f>+PACKING!J615</f>
        <v>A</v>
      </c>
      <c r="R625" s="93" t="str">
        <f>+PACKING!K615</f>
        <v>NB - 03</v>
      </c>
      <c r="S625" s="94" t="s">
        <v>74</v>
      </c>
      <c r="T625" s="211" t="s">
        <v>73</v>
      </c>
      <c r="U625" s="211"/>
      <c r="V625" s="211"/>
      <c r="W625" s="211"/>
      <c r="X625" s="211"/>
      <c r="Y625" s="211"/>
      <c r="Z625" s="211"/>
      <c r="AA625" s="211"/>
      <c r="AB625" s="211"/>
      <c r="AC625" s="211"/>
      <c r="AD625" s="211"/>
      <c r="AE625" s="211"/>
      <c r="AF625" s="211"/>
      <c r="AG625" s="211"/>
      <c r="AH625" s="211"/>
      <c r="AI625" s="211"/>
    </row>
    <row r="626" spans="1:35" ht="24.95" customHeight="1" x14ac:dyDescent="0.25">
      <c r="A626" s="88">
        <f>+PACKING!C616</f>
        <v>615</v>
      </c>
      <c r="B626" s="89" t="str">
        <f>+PACKING!D616</f>
        <v>07 MAY 2024</v>
      </c>
      <c r="C626" s="90">
        <f>+PACKING!F616</f>
        <v>141000</v>
      </c>
      <c r="D626" s="90" t="str">
        <f t="shared" si="45"/>
        <v>141000---BBA (Hons)</v>
      </c>
      <c r="E626" s="90" t="str">
        <f t="shared" si="46"/>
        <v>ENG6304---EXPOSITORY WRITING SEC 1</v>
      </c>
      <c r="F626" s="91" t="str">
        <f>+PACKING!E616</f>
        <v>BBA (Hons)</v>
      </c>
      <c r="G626" s="92" t="str">
        <f>+PACKING!I616</f>
        <v>II</v>
      </c>
      <c r="H626" s="91" t="s">
        <v>38</v>
      </c>
      <c r="I626" s="90" t="str">
        <f t="shared" si="47"/>
        <v>NB - 03</v>
      </c>
      <c r="J626" s="91" t="str">
        <f t="shared" si="48"/>
        <v>A</v>
      </c>
      <c r="K626" s="90"/>
      <c r="L626" s="92">
        <f>+PACKING!L616</f>
        <v>18</v>
      </c>
      <c r="M626" s="92">
        <f t="shared" si="49"/>
        <v>20</v>
      </c>
      <c r="N626" s="91" t="str">
        <f>+PACKING!G616</f>
        <v>ENG6304</v>
      </c>
      <c r="O626" s="91" t="str">
        <f>+PACKING!H616</f>
        <v>EXPOSITORY WRITING SEC 1</v>
      </c>
      <c r="P626" s="90" t="s">
        <v>17</v>
      </c>
      <c r="Q626" s="91" t="str">
        <f>+PACKING!J616</f>
        <v>A</v>
      </c>
      <c r="R626" s="93" t="str">
        <f>+PACKING!K616</f>
        <v>NB - 03</v>
      </c>
      <c r="S626" s="94" t="s">
        <v>74</v>
      </c>
      <c r="T626" s="211" t="s">
        <v>73</v>
      </c>
      <c r="U626" s="211"/>
      <c r="V626" s="211"/>
      <c r="W626" s="211"/>
      <c r="X626" s="211"/>
      <c r="Y626" s="211"/>
      <c r="Z626" s="211"/>
      <c r="AA626" s="211"/>
      <c r="AB626" s="211"/>
      <c r="AC626" s="211"/>
      <c r="AD626" s="211"/>
      <c r="AE626" s="211"/>
      <c r="AF626" s="211"/>
      <c r="AG626" s="211"/>
      <c r="AH626" s="211"/>
      <c r="AI626" s="211"/>
    </row>
    <row r="627" spans="1:35" ht="24.95" customHeight="1" x14ac:dyDescent="0.25">
      <c r="A627" s="88">
        <f>+PACKING!C617</f>
        <v>616</v>
      </c>
      <c r="B627" s="89" t="str">
        <f>+PACKING!D617</f>
        <v>07 MAY 2024</v>
      </c>
      <c r="C627" s="90">
        <f>+PACKING!F617</f>
        <v>141000</v>
      </c>
      <c r="D627" s="90" t="str">
        <f t="shared" si="45"/>
        <v>141000---BBA (Hons)</v>
      </c>
      <c r="E627" s="90" t="str">
        <f t="shared" si="46"/>
        <v>ENG6304---EXPOSITORY WRITING SEC 1</v>
      </c>
      <c r="F627" s="91" t="str">
        <f>+PACKING!E617</f>
        <v>BBA (Hons)</v>
      </c>
      <c r="G627" s="92" t="str">
        <f>+PACKING!I617</f>
        <v>II</v>
      </c>
      <c r="H627" s="91" t="s">
        <v>38</v>
      </c>
      <c r="I627" s="90" t="str">
        <f t="shared" si="47"/>
        <v>NB - 04</v>
      </c>
      <c r="J627" s="91" t="str">
        <f t="shared" si="48"/>
        <v>A</v>
      </c>
      <c r="K627" s="90"/>
      <c r="L627" s="92">
        <f>+PACKING!L617</f>
        <v>5</v>
      </c>
      <c r="M627" s="92">
        <f t="shared" si="49"/>
        <v>7</v>
      </c>
      <c r="N627" s="91" t="str">
        <f>+PACKING!G617</f>
        <v>ENG6304</v>
      </c>
      <c r="O627" s="91" t="str">
        <f>+PACKING!H617</f>
        <v>EXPOSITORY WRITING SEC 1</v>
      </c>
      <c r="P627" s="90" t="s">
        <v>17</v>
      </c>
      <c r="Q627" s="91" t="str">
        <f>+PACKING!J617</f>
        <v>A</v>
      </c>
      <c r="R627" s="93" t="str">
        <f>+PACKING!K617</f>
        <v>NB - 04</v>
      </c>
      <c r="S627" s="94" t="s">
        <v>74</v>
      </c>
      <c r="T627" s="211" t="s">
        <v>73</v>
      </c>
      <c r="U627" s="211"/>
      <c r="V627" s="211"/>
      <c r="W627" s="211"/>
      <c r="X627" s="211"/>
      <c r="Y627" s="211"/>
      <c r="Z627" s="211"/>
      <c r="AA627" s="211"/>
      <c r="AB627" s="211"/>
      <c r="AC627" s="211"/>
      <c r="AD627" s="211"/>
      <c r="AE627" s="211"/>
      <c r="AF627" s="211"/>
      <c r="AG627" s="211"/>
      <c r="AH627" s="211"/>
      <c r="AI627" s="211"/>
    </row>
    <row r="628" spans="1:35" ht="24.95" customHeight="1" x14ac:dyDescent="0.25">
      <c r="A628" s="88">
        <f>+PACKING!C618</f>
        <v>617</v>
      </c>
      <c r="B628" s="89" t="str">
        <f>+PACKING!D618</f>
        <v>07 MAY 2024</v>
      </c>
      <c r="C628" s="90">
        <f>+PACKING!F618</f>
        <v>141006</v>
      </c>
      <c r="D628" s="90" t="str">
        <f t="shared" si="45"/>
        <v>141006---BBA (Hons)</v>
      </c>
      <c r="E628" s="90" t="str">
        <f t="shared" si="46"/>
        <v>ENG6304---EXPOSITORY WRITING SEC 2</v>
      </c>
      <c r="F628" s="91" t="str">
        <f>+PACKING!E618</f>
        <v>BBA (Hons)</v>
      </c>
      <c r="G628" s="92" t="str">
        <f>+PACKING!I618</f>
        <v>II</v>
      </c>
      <c r="H628" s="91" t="s">
        <v>38</v>
      </c>
      <c r="I628" s="90" t="str">
        <f t="shared" si="47"/>
        <v>NB - 04</v>
      </c>
      <c r="J628" s="91" t="str">
        <f t="shared" si="48"/>
        <v>A</v>
      </c>
      <c r="K628" s="90"/>
      <c r="L628" s="92">
        <f>+PACKING!L618</f>
        <v>17</v>
      </c>
      <c r="M628" s="92">
        <f t="shared" si="49"/>
        <v>19</v>
      </c>
      <c r="N628" s="91" t="str">
        <f>+PACKING!G618</f>
        <v>ENG6304</v>
      </c>
      <c r="O628" s="91" t="str">
        <f>+PACKING!H618</f>
        <v>EXPOSITORY WRITING SEC 2</v>
      </c>
      <c r="P628" s="90" t="s">
        <v>17</v>
      </c>
      <c r="Q628" s="91" t="str">
        <f>+PACKING!J618</f>
        <v>A</v>
      </c>
      <c r="R628" s="93" t="str">
        <f>+PACKING!K618</f>
        <v>NB - 04</v>
      </c>
      <c r="S628" s="94" t="s">
        <v>74</v>
      </c>
      <c r="T628" s="211" t="s">
        <v>73</v>
      </c>
      <c r="U628" s="211"/>
      <c r="V628" s="211"/>
      <c r="W628" s="211"/>
      <c r="X628" s="211"/>
      <c r="Y628" s="211"/>
      <c r="Z628" s="211"/>
      <c r="AA628" s="211"/>
      <c r="AB628" s="211"/>
      <c r="AC628" s="211"/>
      <c r="AD628" s="211"/>
      <c r="AE628" s="211"/>
      <c r="AF628" s="211"/>
      <c r="AG628" s="211"/>
      <c r="AH628" s="211"/>
      <c r="AI628" s="211"/>
    </row>
    <row r="629" spans="1:35" ht="24.95" customHeight="1" x14ac:dyDescent="0.25">
      <c r="A629" s="88">
        <f>+PACKING!C619</f>
        <v>618</v>
      </c>
      <c r="B629" s="89" t="str">
        <f>+PACKING!D619</f>
        <v>07 MAY 2024</v>
      </c>
      <c r="C629" s="90">
        <f>+PACKING!F619</f>
        <v>141006</v>
      </c>
      <c r="D629" s="90" t="str">
        <f t="shared" si="45"/>
        <v>141006---BBA (Hons)</v>
      </c>
      <c r="E629" s="90" t="str">
        <f t="shared" si="46"/>
        <v>ENG6304---EXPOSITORY WRITING SEC 2</v>
      </c>
      <c r="F629" s="91" t="str">
        <f>+PACKING!E619</f>
        <v>BBA (Hons)</v>
      </c>
      <c r="G629" s="92" t="str">
        <f>+PACKING!I619</f>
        <v>II</v>
      </c>
      <c r="H629" s="91" t="s">
        <v>38</v>
      </c>
      <c r="I629" s="90" t="str">
        <f t="shared" si="47"/>
        <v>NB - 05</v>
      </c>
      <c r="J629" s="91" t="str">
        <f t="shared" si="48"/>
        <v>A</v>
      </c>
      <c r="K629" s="90"/>
      <c r="L629" s="92">
        <f>+PACKING!L619</f>
        <v>5</v>
      </c>
      <c r="M629" s="92">
        <f t="shared" si="49"/>
        <v>7</v>
      </c>
      <c r="N629" s="91" t="str">
        <f>+PACKING!G619</f>
        <v>ENG6304</v>
      </c>
      <c r="O629" s="91" t="str">
        <f>+PACKING!H619</f>
        <v>EXPOSITORY WRITING SEC 2</v>
      </c>
      <c r="P629" s="90" t="s">
        <v>17</v>
      </c>
      <c r="Q629" s="91" t="str">
        <f>+PACKING!J619</f>
        <v>A</v>
      </c>
      <c r="R629" s="93" t="str">
        <f>+PACKING!K619</f>
        <v>NB - 05</v>
      </c>
      <c r="S629" s="94" t="s">
        <v>74</v>
      </c>
      <c r="T629" s="211" t="s">
        <v>73</v>
      </c>
      <c r="U629" s="211"/>
      <c r="V629" s="211"/>
      <c r="W629" s="211"/>
      <c r="X629" s="211"/>
      <c r="Y629" s="211"/>
      <c r="Z629" s="211"/>
      <c r="AA629" s="211"/>
      <c r="AB629" s="211"/>
      <c r="AC629" s="211"/>
      <c r="AD629" s="211"/>
      <c r="AE629" s="211"/>
      <c r="AF629" s="211"/>
      <c r="AG629" s="211"/>
      <c r="AH629" s="211"/>
      <c r="AI629" s="211"/>
    </row>
    <row r="630" spans="1:35" ht="24.95" customHeight="1" x14ac:dyDescent="0.25">
      <c r="A630" s="88">
        <f>+PACKING!C620</f>
        <v>619</v>
      </c>
      <c r="B630" s="89" t="str">
        <f>+PACKING!D620</f>
        <v>07 MAY 2024</v>
      </c>
      <c r="C630" s="90">
        <f>+PACKING!F620</f>
        <v>141009</v>
      </c>
      <c r="D630" s="90" t="str">
        <f t="shared" si="45"/>
        <v>141009---BBA (Hons)</v>
      </c>
      <c r="E630" s="90" t="str">
        <f t="shared" si="46"/>
        <v>ENG112---TECHNICAL AND BUSINESS WRITING SEC 1</v>
      </c>
      <c r="F630" s="91" t="str">
        <f>+PACKING!E620</f>
        <v>BBA (Hons)</v>
      </c>
      <c r="G630" s="92" t="str">
        <f>+PACKING!I620</f>
        <v>II</v>
      </c>
      <c r="H630" s="91" t="s">
        <v>38</v>
      </c>
      <c r="I630" s="90" t="str">
        <f t="shared" si="47"/>
        <v>NB - 05</v>
      </c>
      <c r="J630" s="91" t="str">
        <f t="shared" si="48"/>
        <v>A</v>
      </c>
      <c r="K630" s="90"/>
      <c r="L630" s="92">
        <f>+PACKING!L620</f>
        <v>17</v>
      </c>
      <c r="M630" s="92">
        <f t="shared" si="49"/>
        <v>19</v>
      </c>
      <c r="N630" s="91" t="str">
        <f>+PACKING!G620</f>
        <v>ENG112</v>
      </c>
      <c r="O630" s="91" t="str">
        <f>+PACKING!H620</f>
        <v>TECHNICAL AND BUSINESS WRITING SEC 1</v>
      </c>
      <c r="P630" s="90" t="s">
        <v>17</v>
      </c>
      <c r="Q630" s="91" t="str">
        <f>+PACKING!J620</f>
        <v>A</v>
      </c>
      <c r="R630" s="93" t="str">
        <f>+PACKING!K620</f>
        <v>NB - 05</v>
      </c>
      <c r="S630" s="94" t="s">
        <v>74</v>
      </c>
      <c r="T630" s="211" t="s">
        <v>73</v>
      </c>
      <c r="U630" s="211"/>
      <c r="V630" s="211"/>
      <c r="W630" s="211"/>
      <c r="X630" s="211"/>
      <c r="Y630" s="211"/>
      <c r="Z630" s="211"/>
      <c r="AA630" s="211"/>
      <c r="AB630" s="211"/>
      <c r="AC630" s="211"/>
      <c r="AD630" s="211"/>
      <c r="AE630" s="211"/>
      <c r="AF630" s="211"/>
      <c r="AG630" s="211"/>
      <c r="AH630" s="211"/>
      <c r="AI630" s="211"/>
    </row>
    <row r="631" spans="1:35" ht="24.95" customHeight="1" x14ac:dyDescent="0.25">
      <c r="A631" s="88">
        <f>+PACKING!C621</f>
        <v>620</v>
      </c>
      <c r="B631" s="89" t="str">
        <f>+PACKING!D621</f>
        <v>07 MAY 2024</v>
      </c>
      <c r="C631" s="90">
        <f>+PACKING!F621</f>
        <v>141019</v>
      </c>
      <c r="D631" s="90" t="str">
        <f t="shared" si="45"/>
        <v>141019---BBA (Hons)</v>
      </c>
      <c r="E631" s="90" t="str">
        <f t="shared" si="46"/>
        <v>ENG113---BUSINESS COMMUNICATION SEC 1</v>
      </c>
      <c r="F631" s="91" t="str">
        <f>+PACKING!E621</f>
        <v>BBA (Hons)</v>
      </c>
      <c r="G631" s="92" t="str">
        <f>+PACKING!I621</f>
        <v>II</v>
      </c>
      <c r="H631" s="91" t="s">
        <v>38</v>
      </c>
      <c r="I631" s="90" t="str">
        <f t="shared" si="47"/>
        <v>NB - 06</v>
      </c>
      <c r="J631" s="91" t="str">
        <f t="shared" si="48"/>
        <v>A</v>
      </c>
      <c r="K631" s="90"/>
      <c r="L631" s="92">
        <f>+PACKING!L621</f>
        <v>22</v>
      </c>
      <c r="M631" s="92">
        <f t="shared" si="49"/>
        <v>24</v>
      </c>
      <c r="N631" s="91" t="str">
        <f>+PACKING!G621</f>
        <v>ENG113</v>
      </c>
      <c r="O631" s="91" t="str">
        <f>+PACKING!H621</f>
        <v>BUSINESS COMMUNICATION SEC 1</v>
      </c>
      <c r="P631" s="90" t="s">
        <v>17</v>
      </c>
      <c r="Q631" s="91" t="str">
        <f>+PACKING!J621</f>
        <v>A</v>
      </c>
      <c r="R631" s="93" t="str">
        <f>+PACKING!K621</f>
        <v>NB - 06</v>
      </c>
      <c r="S631" s="94" t="s">
        <v>74</v>
      </c>
      <c r="T631" s="211" t="s">
        <v>73</v>
      </c>
      <c r="U631" s="211"/>
      <c r="V631" s="211"/>
      <c r="W631" s="211"/>
      <c r="X631" s="211"/>
      <c r="Y631" s="211"/>
      <c r="Z631" s="211"/>
      <c r="AA631" s="211"/>
      <c r="AB631" s="211"/>
      <c r="AC631" s="211"/>
      <c r="AD631" s="211"/>
      <c r="AE631" s="211"/>
      <c r="AF631" s="211"/>
      <c r="AG631" s="211"/>
      <c r="AH631" s="211"/>
      <c r="AI631" s="211"/>
    </row>
    <row r="632" spans="1:35" ht="24.95" customHeight="1" x14ac:dyDescent="0.25">
      <c r="A632" s="88">
        <f>+PACKING!C622</f>
        <v>621</v>
      </c>
      <c r="B632" s="89" t="str">
        <f>+PACKING!D622</f>
        <v>07 MAY 2024</v>
      </c>
      <c r="C632" s="90">
        <f>+PACKING!F622</f>
        <v>141019</v>
      </c>
      <c r="D632" s="90" t="str">
        <f t="shared" si="45"/>
        <v>141019---BBA (Hons)</v>
      </c>
      <c r="E632" s="90" t="str">
        <f t="shared" si="46"/>
        <v>ENG113---BUSINESS COMMUNICATION SEC 1</v>
      </c>
      <c r="F632" s="91" t="str">
        <f>+PACKING!E622</f>
        <v>BBA (Hons)</v>
      </c>
      <c r="G632" s="92" t="str">
        <f>+PACKING!I622</f>
        <v>II</v>
      </c>
      <c r="H632" s="91" t="s">
        <v>38</v>
      </c>
      <c r="I632" s="90" t="str">
        <f t="shared" si="47"/>
        <v>NB - 07</v>
      </c>
      <c r="J632" s="91" t="str">
        <f t="shared" si="48"/>
        <v>A</v>
      </c>
      <c r="K632" s="90"/>
      <c r="L632" s="92">
        <f>+PACKING!L622</f>
        <v>4</v>
      </c>
      <c r="M632" s="92">
        <f t="shared" si="49"/>
        <v>6</v>
      </c>
      <c r="N632" s="91" t="str">
        <f>+PACKING!G622</f>
        <v>ENG113</v>
      </c>
      <c r="O632" s="91" t="str">
        <f>+PACKING!H622</f>
        <v>BUSINESS COMMUNICATION SEC 1</v>
      </c>
      <c r="P632" s="90" t="s">
        <v>17</v>
      </c>
      <c r="Q632" s="91" t="str">
        <f>+PACKING!J622</f>
        <v>A</v>
      </c>
      <c r="R632" s="93" t="str">
        <f>+PACKING!K622</f>
        <v>NB - 07</v>
      </c>
      <c r="S632" s="94" t="s">
        <v>74</v>
      </c>
      <c r="T632" s="211" t="s">
        <v>73</v>
      </c>
      <c r="U632" s="211"/>
      <c r="V632" s="211"/>
      <c r="W632" s="211"/>
      <c r="X632" s="211"/>
      <c r="Y632" s="211"/>
      <c r="Z632" s="211"/>
      <c r="AA632" s="211"/>
      <c r="AB632" s="211"/>
      <c r="AC632" s="211"/>
      <c r="AD632" s="211"/>
      <c r="AE632" s="211"/>
      <c r="AF632" s="211"/>
      <c r="AG632" s="211"/>
      <c r="AH632" s="211"/>
      <c r="AI632" s="211"/>
    </row>
    <row r="633" spans="1:35" ht="24.95" customHeight="1" x14ac:dyDescent="0.25">
      <c r="A633" s="88">
        <f>+PACKING!C623</f>
        <v>622</v>
      </c>
      <c r="B633" s="89" t="str">
        <f>+PACKING!D623</f>
        <v>07 MAY 2024</v>
      </c>
      <c r="C633" s="90">
        <f>+PACKING!F623</f>
        <v>141025</v>
      </c>
      <c r="D633" s="90" t="str">
        <f t="shared" si="45"/>
        <v>141025---BBA (Hons)</v>
      </c>
      <c r="E633" s="90" t="str">
        <f t="shared" si="46"/>
        <v>ENG113---BUSINESS COMMUNICATION SEC 2</v>
      </c>
      <c r="F633" s="91" t="str">
        <f>+PACKING!E623</f>
        <v>BBA (Hons)</v>
      </c>
      <c r="G633" s="92" t="str">
        <f>+PACKING!I623</f>
        <v>II</v>
      </c>
      <c r="H633" s="91" t="s">
        <v>38</v>
      </c>
      <c r="I633" s="90" t="str">
        <f t="shared" si="47"/>
        <v>NB - 07</v>
      </c>
      <c r="J633" s="91" t="str">
        <f t="shared" si="48"/>
        <v>A</v>
      </c>
      <c r="K633" s="90"/>
      <c r="L633" s="92">
        <f>+PACKING!L623</f>
        <v>18</v>
      </c>
      <c r="M633" s="92">
        <f t="shared" si="49"/>
        <v>20</v>
      </c>
      <c r="N633" s="91" t="str">
        <f>+PACKING!G623</f>
        <v>ENG113</v>
      </c>
      <c r="O633" s="91" t="str">
        <f>+PACKING!H623</f>
        <v>BUSINESS COMMUNICATION SEC 2</v>
      </c>
      <c r="P633" s="90" t="s">
        <v>17</v>
      </c>
      <c r="Q633" s="91" t="str">
        <f>+PACKING!J623</f>
        <v>A</v>
      </c>
      <c r="R633" s="93" t="str">
        <f>+PACKING!K623</f>
        <v>NB - 07</v>
      </c>
      <c r="S633" s="94" t="s">
        <v>74</v>
      </c>
      <c r="T633" s="211" t="s">
        <v>73</v>
      </c>
      <c r="U633" s="211"/>
      <c r="V633" s="211"/>
      <c r="W633" s="211"/>
      <c r="X633" s="211"/>
      <c r="Y633" s="211"/>
      <c r="Z633" s="211"/>
      <c r="AA633" s="211"/>
      <c r="AB633" s="211"/>
      <c r="AC633" s="211"/>
      <c r="AD633" s="211"/>
      <c r="AE633" s="211"/>
      <c r="AF633" s="211"/>
      <c r="AG633" s="211"/>
      <c r="AH633" s="211"/>
      <c r="AI633" s="211"/>
    </row>
    <row r="634" spans="1:35" ht="24.95" customHeight="1" x14ac:dyDescent="0.25">
      <c r="A634" s="88">
        <f>+PACKING!C624</f>
        <v>623</v>
      </c>
      <c r="B634" s="89" t="str">
        <f>+PACKING!D624</f>
        <v>07 MAY 2024</v>
      </c>
      <c r="C634" s="90">
        <f>+PACKING!F624</f>
        <v>141025</v>
      </c>
      <c r="D634" s="90" t="str">
        <f t="shared" si="45"/>
        <v>141025---BBA (Hons)</v>
      </c>
      <c r="E634" s="90" t="str">
        <f t="shared" si="46"/>
        <v>ENG113---BUSINESS COMMUNICATION SEC 2</v>
      </c>
      <c r="F634" s="91" t="str">
        <f>+PACKING!E624</f>
        <v>BBA (Hons)</v>
      </c>
      <c r="G634" s="92" t="str">
        <f>+PACKING!I624</f>
        <v>II</v>
      </c>
      <c r="H634" s="91" t="s">
        <v>38</v>
      </c>
      <c r="I634" s="90" t="str">
        <f t="shared" si="47"/>
        <v>NB - 08</v>
      </c>
      <c r="J634" s="91" t="str">
        <f t="shared" si="48"/>
        <v>A</v>
      </c>
      <c r="K634" s="90"/>
      <c r="L634" s="92">
        <f>+PACKING!L624</f>
        <v>7</v>
      </c>
      <c r="M634" s="92">
        <f t="shared" si="49"/>
        <v>9</v>
      </c>
      <c r="N634" s="91" t="str">
        <f>+PACKING!G624</f>
        <v>ENG113</v>
      </c>
      <c r="O634" s="91" t="str">
        <f>+PACKING!H624</f>
        <v>BUSINESS COMMUNICATION SEC 2</v>
      </c>
      <c r="P634" s="90" t="s">
        <v>17</v>
      </c>
      <c r="Q634" s="91" t="str">
        <f>+PACKING!J624</f>
        <v>A</v>
      </c>
      <c r="R634" s="93" t="str">
        <f>+PACKING!K624</f>
        <v>NB - 08</v>
      </c>
      <c r="S634" s="94" t="s">
        <v>74</v>
      </c>
      <c r="T634" s="211" t="s">
        <v>73</v>
      </c>
      <c r="U634" s="211"/>
      <c r="V634" s="211"/>
      <c r="W634" s="211"/>
      <c r="X634" s="211"/>
      <c r="Y634" s="211"/>
      <c r="Z634" s="211"/>
      <c r="AA634" s="211"/>
      <c r="AB634" s="211"/>
      <c r="AC634" s="211"/>
      <c r="AD634" s="211"/>
      <c r="AE634" s="211"/>
      <c r="AF634" s="211"/>
      <c r="AG634" s="211"/>
      <c r="AH634" s="211"/>
      <c r="AI634" s="211"/>
    </row>
    <row r="635" spans="1:35" ht="24.95" customHeight="1" x14ac:dyDescent="0.25">
      <c r="A635" s="88">
        <f>+PACKING!C625</f>
        <v>624</v>
      </c>
      <c r="B635" s="89" t="str">
        <f>+PACKING!D625</f>
        <v>07 MAY 2024</v>
      </c>
      <c r="C635" s="90">
        <f>+PACKING!F625</f>
        <v>141045</v>
      </c>
      <c r="D635" s="90" t="str">
        <f t="shared" si="45"/>
        <v>141045---BS Eng.</v>
      </c>
      <c r="E635" s="90" t="str">
        <f t="shared" si="46"/>
        <v>ENG6201---ENGLISH FOR SPECIFIC PURPOSES SEC 1</v>
      </c>
      <c r="F635" s="91" t="str">
        <f>+PACKING!E625</f>
        <v>BS Eng.</v>
      </c>
      <c r="G635" s="92" t="str">
        <f>+PACKING!I625</f>
        <v>II</v>
      </c>
      <c r="H635" s="91" t="s">
        <v>38</v>
      </c>
      <c r="I635" s="90" t="str">
        <f t="shared" si="47"/>
        <v>NB - 08</v>
      </c>
      <c r="J635" s="91" t="str">
        <f t="shared" si="48"/>
        <v>A</v>
      </c>
      <c r="K635" s="90"/>
      <c r="L635" s="92">
        <f>+PACKING!L625</f>
        <v>15</v>
      </c>
      <c r="M635" s="92">
        <f t="shared" si="49"/>
        <v>17</v>
      </c>
      <c r="N635" s="91" t="str">
        <f>+PACKING!G625</f>
        <v>ENG6201</v>
      </c>
      <c r="O635" s="91" t="str">
        <f>+PACKING!H625</f>
        <v>ENGLISH FOR SPECIFIC PURPOSES SEC 1</v>
      </c>
      <c r="P635" s="90" t="s">
        <v>17</v>
      </c>
      <c r="Q635" s="91" t="str">
        <f>+PACKING!J625</f>
        <v>A</v>
      </c>
      <c r="R635" s="93" t="str">
        <f>+PACKING!K625</f>
        <v>NB - 08</v>
      </c>
      <c r="S635" s="94" t="s">
        <v>74</v>
      </c>
      <c r="T635" s="211" t="s">
        <v>73</v>
      </c>
      <c r="U635" s="211"/>
      <c r="V635" s="211"/>
      <c r="W635" s="211"/>
      <c r="X635" s="211"/>
      <c r="Y635" s="211"/>
      <c r="Z635" s="211"/>
      <c r="AA635" s="211"/>
      <c r="AB635" s="211"/>
      <c r="AC635" s="211"/>
      <c r="AD635" s="211"/>
      <c r="AE635" s="211"/>
      <c r="AF635" s="211"/>
      <c r="AG635" s="211"/>
      <c r="AH635" s="211"/>
      <c r="AI635" s="211"/>
    </row>
    <row r="636" spans="1:35" ht="24.95" customHeight="1" x14ac:dyDescent="0.25">
      <c r="A636" s="88">
        <f>+PACKING!C626</f>
        <v>625</v>
      </c>
      <c r="B636" s="89" t="str">
        <f>+PACKING!D626</f>
        <v>07 MAY 2024</v>
      </c>
      <c r="C636" s="90">
        <f>+PACKING!F626</f>
        <v>141045</v>
      </c>
      <c r="D636" s="90" t="str">
        <f t="shared" si="45"/>
        <v>141045---BS Eng.</v>
      </c>
      <c r="E636" s="90" t="str">
        <f t="shared" si="46"/>
        <v>ENG6201---ENGLISH FOR SPECIFIC PURPOSES SEC 1</v>
      </c>
      <c r="F636" s="91" t="str">
        <f>+PACKING!E626</f>
        <v>BS Eng.</v>
      </c>
      <c r="G636" s="92" t="str">
        <f>+PACKING!I626</f>
        <v>II</v>
      </c>
      <c r="H636" s="91" t="s">
        <v>38</v>
      </c>
      <c r="I636" s="90" t="str">
        <f t="shared" si="47"/>
        <v>NB - 09</v>
      </c>
      <c r="J636" s="91" t="str">
        <f t="shared" si="48"/>
        <v>B</v>
      </c>
      <c r="K636" s="90"/>
      <c r="L636" s="92">
        <f>+PACKING!L626</f>
        <v>13</v>
      </c>
      <c r="M636" s="92">
        <f t="shared" si="49"/>
        <v>15</v>
      </c>
      <c r="N636" s="91" t="str">
        <f>+PACKING!G626</f>
        <v>ENG6201</v>
      </c>
      <c r="O636" s="91" t="str">
        <f>+PACKING!H626</f>
        <v>ENGLISH FOR SPECIFIC PURPOSES SEC 1</v>
      </c>
      <c r="P636" s="90" t="s">
        <v>17</v>
      </c>
      <c r="Q636" s="91" t="str">
        <f>+PACKING!J626</f>
        <v>B</v>
      </c>
      <c r="R636" s="93" t="str">
        <f>+PACKING!K626</f>
        <v>NB - 09</v>
      </c>
      <c r="S636" s="94" t="s">
        <v>74</v>
      </c>
      <c r="T636" s="211" t="s">
        <v>73</v>
      </c>
      <c r="U636" s="211"/>
      <c r="V636" s="211"/>
      <c r="W636" s="211"/>
      <c r="X636" s="211"/>
      <c r="Y636" s="211"/>
      <c r="Z636" s="211"/>
      <c r="AA636" s="211"/>
      <c r="AB636" s="211"/>
      <c r="AC636" s="211"/>
      <c r="AD636" s="211"/>
      <c r="AE636" s="211"/>
      <c r="AF636" s="211"/>
      <c r="AG636" s="211"/>
      <c r="AH636" s="211"/>
      <c r="AI636" s="211"/>
    </row>
    <row r="637" spans="1:35" ht="24.95" customHeight="1" x14ac:dyDescent="0.25">
      <c r="A637" s="88">
        <f>+PACKING!C627</f>
        <v>626</v>
      </c>
      <c r="B637" s="89" t="str">
        <f>+PACKING!D627</f>
        <v>07 MAY 2024</v>
      </c>
      <c r="C637" s="90">
        <f>+PACKING!F627</f>
        <v>141052</v>
      </c>
      <c r="D637" s="90" t="str">
        <f t="shared" si="45"/>
        <v>141052---BS Eng.</v>
      </c>
      <c r="E637" s="90" t="str">
        <f t="shared" si="46"/>
        <v>ENG331---ENGLISH III SEC 1</v>
      </c>
      <c r="F637" s="91" t="str">
        <f>+PACKING!E627</f>
        <v>BS Eng.</v>
      </c>
      <c r="G637" s="92" t="str">
        <f>+PACKING!I627</f>
        <v>II</v>
      </c>
      <c r="H637" s="91" t="s">
        <v>38</v>
      </c>
      <c r="I637" s="90" t="str">
        <f t="shared" si="47"/>
        <v>NB - 09</v>
      </c>
      <c r="J637" s="91" t="str">
        <f t="shared" si="48"/>
        <v>B</v>
      </c>
      <c r="K637" s="90"/>
      <c r="L637" s="92">
        <f>+PACKING!L627</f>
        <v>9</v>
      </c>
      <c r="M637" s="92">
        <f t="shared" si="49"/>
        <v>11</v>
      </c>
      <c r="N637" s="91" t="str">
        <f>+PACKING!G627</f>
        <v>ENG331</v>
      </c>
      <c r="O637" s="91" t="str">
        <f>+PACKING!H627</f>
        <v>ENGLISH III SEC 1</v>
      </c>
      <c r="P637" s="90" t="s">
        <v>17</v>
      </c>
      <c r="Q637" s="91" t="str">
        <f>+PACKING!J627</f>
        <v>B</v>
      </c>
      <c r="R637" s="93" t="str">
        <f>+PACKING!K627</f>
        <v>NB - 09</v>
      </c>
      <c r="S637" s="94" t="s">
        <v>74</v>
      </c>
      <c r="T637" s="211" t="s">
        <v>73</v>
      </c>
      <c r="U637" s="211"/>
      <c r="V637" s="211"/>
      <c r="W637" s="211"/>
      <c r="X637" s="211"/>
      <c r="Y637" s="211"/>
      <c r="Z637" s="211"/>
      <c r="AA637" s="211"/>
      <c r="AB637" s="211"/>
      <c r="AC637" s="211"/>
      <c r="AD637" s="211"/>
      <c r="AE637" s="211"/>
      <c r="AF637" s="211"/>
      <c r="AG637" s="211"/>
      <c r="AH637" s="211"/>
      <c r="AI637" s="211"/>
    </row>
    <row r="638" spans="1:35" ht="24.95" customHeight="1" x14ac:dyDescent="0.25">
      <c r="A638" s="88">
        <f>+PACKING!C628</f>
        <v>627</v>
      </c>
      <c r="B638" s="89" t="str">
        <f>+PACKING!D628</f>
        <v>07 MAY 2024</v>
      </c>
      <c r="C638" s="90">
        <f>+PACKING!F628</f>
        <v>141052</v>
      </c>
      <c r="D638" s="90" t="str">
        <f t="shared" si="45"/>
        <v>141052---BS Eng.</v>
      </c>
      <c r="E638" s="90" t="str">
        <f t="shared" si="46"/>
        <v>ENG331---ENGLISH III SEC 1</v>
      </c>
      <c r="F638" s="91" t="str">
        <f>+PACKING!E628</f>
        <v>BS Eng.</v>
      </c>
      <c r="G638" s="92" t="str">
        <f>+PACKING!I628</f>
        <v>II</v>
      </c>
      <c r="H638" s="91" t="s">
        <v>38</v>
      </c>
      <c r="I638" s="90" t="str">
        <f t="shared" si="47"/>
        <v>NB - 10</v>
      </c>
      <c r="J638" s="91" t="str">
        <f t="shared" si="48"/>
        <v>B</v>
      </c>
      <c r="K638" s="90"/>
      <c r="L638" s="92">
        <f>+PACKING!L628</f>
        <v>9</v>
      </c>
      <c r="M638" s="92">
        <f t="shared" si="49"/>
        <v>11</v>
      </c>
      <c r="N638" s="91" t="str">
        <f>+PACKING!G628</f>
        <v>ENG331</v>
      </c>
      <c r="O638" s="91" t="str">
        <f>+PACKING!H628</f>
        <v>ENGLISH III SEC 1</v>
      </c>
      <c r="P638" s="90" t="s">
        <v>17</v>
      </c>
      <c r="Q638" s="91" t="str">
        <f>+PACKING!J628</f>
        <v>B</v>
      </c>
      <c r="R638" s="93" t="str">
        <f>+PACKING!K628</f>
        <v>NB - 10</v>
      </c>
      <c r="S638" s="94" t="s">
        <v>74</v>
      </c>
      <c r="T638" s="211" t="s">
        <v>73</v>
      </c>
      <c r="U638" s="211"/>
      <c r="V638" s="211"/>
      <c r="W638" s="211"/>
      <c r="X638" s="211"/>
      <c r="Y638" s="211"/>
      <c r="Z638" s="211"/>
      <c r="AA638" s="211"/>
      <c r="AB638" s="211"/>
      <c r="AC638" s="211"/>
      <c r="AD638" s="211"/>
      <c r="AE638" s="211"/>
      <c r="AF638" s="211"/>
      <c r="AG638" s="211"/>
      <c r="AH638" s="211"/>
      <c r="AI638" s="211"/>
    </row>
    <row r="639" spans="1:35" ht="24.95" customHeight="1" x14ac:dyDescent="0.25">
      <c r="A639" s="88">
        <f>+PACKING!C629</f>
        <v>628</v>
      </c>
      <c r="B639" s="89" t="str">
        <f>+PACKING!D629</f>
        <v>07 MAY 2024</v>
      </c>
      <c r="C639" s="90">
        <f>+PACKING!F629</f>
        <v>141063</v>
      </c>
      <c r="D639" s="90" t="str">
        <f t="shared" si="45"/>
        <v>141063---BS Eng.</v>
      </c>
      <c r="E639" s="90" t="str">
        <f t="shared" si="46"/>
        <v>ENG341---ENGLISH IV(ADVANCED ACADEMIC READING AND WRITING) SEC 1</v>
      </c>
      <c r="F639" s="91" t="str">
        <f>+PACKING!E629</f>
        <v>BS Eng.</v>
      </c>
      <c r="G639" s="92" t="str">
        <f>+PACKING!I629</f>
        <v>II</v>
      </c>
      <c r="H639" s="91" t="s">
        <v>38</v>
      </c>
      <c r="I639" s="90" t="str">
        <f t="shared" si="47"/>
        <v>NB - 10</v>
      </c>
      <c r="J639" s="91" t="str">
        <f t="shared" si="48"/>
        <v>B</v>
      </c>
      <c r="K639" s="90"/>
      <c r="L639" s="92">
        <f>+PACKING!L629</f>
        <v>13</v>
      </c>
      <c r="M639" s="92">
        <f t="shared" si="49"/>
        <v>15</v>
      </c>
      <c r="N639" s="91" t="str">
        <f>+PACKING!G629</f>
        <v>ENG341</v>
      </c>
      <c r="O639" s="91" t="str">
        <f>+PACKING!H629</f>
        <v>ENGLISH IV(ADVANCED ACADEMIC READING AND WRITING) SEC 1</v>
      </c>
      <c r="P639" s="90" t="s">
        <v>17</v>
      </c>
      <c r="Q639" s="91" t="str">
        <f>+PACKING!J629</f>
        <v>B</v>
      </c>
      <c r="R639" s="93" t="str">
        <f>+PACKING!K629</f>
        <v>NB - 10</v>
      </c>
      <c r="S639" s="94" t="s">
        <v>74</v>
      </c>
      <c r="T639" s="211" t="s">
        <v>73</v>
      </c>
      <c r="U639" s="211"/>
      <c r="V639" s="211"/>
      <c r="W639" s="211"/>
      <c r="X639" s="211"/>
      <c r="Y639" s="211"/>
      <c r="Z639" s="211"/>
      <c r="AA639" s="211"/>
      <c r="AB639" s="211"/>
      <c r="AC639" s="211"/>
      <c r="AD639" s="211"/>
      <c r="AE639" s="211"/>
      <c r="AF639" s="211"/>
      <c r="AG639" s="211"/>
      <c r="AH639" s="211"/>
      <c r="AI639" s="211"/>
    </row>
    <row r="640" spans="1:35" ht="24.95" customHeight="1" x14ac:dyDescent="0.25">
      <c r="A640" s="88">
        <f>+PACKING!C630</f>
        <v>629</v>
      </c>
      <c r="B640" s="89" t="str">
        <f>+PACKING!D630</f>
        <v>07 MAY 2024</v>
      </c>
      <c r="C640" s="90">
        <f>+PACKING!F630</f>
        <v>141063</v>
      </c>
      <c r="D640" s="90" t="str">
        <f t="shared" si="45"/>
        <v>141063---BS Eng.</v>
      </c>
      <c r="E640" s="90" t="str">
        <f t="shared" si="46"/>
        <v>ENG341---ENGLISH IV(ADVANCED ACADEMIC READING AND WRITING) SEC 1</v>
      </c>
      <c r="F640" s="91" t="str">
        <f>+PACKING!E630</f>
        <v>BS Eng.</v>
      </c>
      <c r="G640" s="92" t="str">
        <f>+PACKING!I630</f>
        <v>II</v>
      </c>
      <c r="H640" s="91" t="s">
        <v>38</v>
      </c>
      <c r="I640" s="90" t="str">
        <f t="shared" si="47"/>
        <v>NB - 11</v>
      </c>
      <c r="J640" s="91" t="str">
        <f t="shared" si="48"/>
        <v>B</v>
      </c>
      <c r="K640" s="90"/>
      <c r="L640" s="92">
        <f>+PACKING!L630</f>
        <v>16</v>
      </c>
      <c r="M640" s="92">
        <f t="shared" si="49"/>
        <v>18</v>
      </c>
      <c r="N640" s="91" t="str">
        <f>+PACKING!G630</f>
        <v>ENG341</v>
      </c>
      <c r="O640" s="91" t="str">
        <f>+PACKING!H630</f>
        <v>ENGLISH IV(ADVANCED ACADEMIC READING AND WRITING) SEC 1</v>
      </c>
      <c r="P640" s="90" t="s">
        <v>17</v>
      </c>
      <c r="Q640" s="91" t="str">
        <f>+PACKING!J630</f>
        <v>B</v>
      </c>
      <c r="R640" s="93" t="str">
        <f>+PACKING!K630</f>
        <v>NB - 11</v>
      </c>
      <c r="S640" s="94" t="s">
        <v>74</v>
      </c>
      <c r="T640" s="211" t="s">
        <v>73</v>
      </c>
      <c r="U640" s="211"/>
      <c r="V640" s="211"/>
      <c r="W640" s="211"/>
      <c r="X640" s="211"/>
      <c r="Y640" s="211"/>
      <c r="Z640" s="211"/>
      <c r="AA640" s="211"/>
      <c r="AB640" s="211"/>
      <c r="AC640" s="211"/>
      <c r="AD640" s="211"/>
      <c r="AE640" s="211"/>
      <c r="AF640" s="211"/>
      <c r="AG640" s="211"/>
      <c r="AH640" s="211"/>
      <c r="AI640" s="211"/>
    </row>
    <row r="641" spans="1:35" ht="24.95" customHeight="1" x14ac:dyDescent="0.25">
      <c r="A641" s="88">
        <f>+PACKING!C631</f>
        <v>630</v>
      </c>
      <c r="B641" s="89" t="str">
        <f>+PACKING!D631</f>
        <v>07 MAY 2024</v>
      </c>
      <c r="C641" s="90">
        <f>+PACKING!F631</f>
        <v>141098</v>
      </c>
      <c r="D641" s="90" t="str">
        <f t="shared" si="45"/>
        <v>141098---BS Eng.</v>
      </c>
      <c r="E641" s="90" t="str">
        <f t="shared" si="46"/>
        <v>ENG3817---ENGLISH FOR SPECIFIC PURPOSES SEC 1</v>
      </c>
      <c r="F641" s="91" t="str">
        <f>+PACKING!E631</f>
        <v>BS Eng.</v>
      </c>
      <c r="G641" s="92" t="str">
        <f>+PACKING!I631</f>
        <v>II</v>
      </c>
      <c r="H641" s="91" t="s">
        <v>38</v>
      </c>
      <c r="I641" s="90" t="str">
        <f t="shared" si="47"/>
        <v>NB - 11</v>
      </c>
      <c r="J641" s="91" t="str">
        <f t="shared" si="48"/>
        <v>B</v>
      </c>
      <c r="K641" s="90"/>
      <c r="L641" s="92">
        <f>+PACKING!L631</f>
        <v>6</v>
      </c>
      <c r="M641" s="92">
        <f t="shared" si="49"/>
        <v>8</v>
      </c>
      <c r="N641" s="91" t="str">
        <f>+PACKING!G631</f>
        <v>ENG3817</v>
      </c>
      <c r="O641" s="91" t="str">
        <f>+PACKING!H631</f>
        <v>ENGLISH FOR SPECIFIC PURPOSES SEC 1</v>
      </c>
      <c r="P641" s="90" t="s">
        <v>17</v>
      </c>
      <c r="Q641" s="91" t="str">
        <f>+PACKING!J631</f>
        <v>B</v>
      </c>
      <c r="R641" s="93" t="str">
        <f>+PACKING!K631</f>
        <v>NB - 11</v>
      </c>
      <c r="S641" s="94" t="s">
        <v>74</v>
      </c>
      <c r="T641" s="211" t="s">
        <v>73</v>
      </c>
      <c r="U641" s="211"/>
      <c r="V641" s="211"/>
      <c r="W641" s="211"/>
      <c r="X641" s="211"/>
      <c r="Y641" s="211"/>
      <c r="Z641" s="211"/>
      <c r="AA641" s="211"/>
      <c r="AB641" s="211"/>
      <c r="AC641" s="211"/>
      <c r="AD641" s="211"/>
      <c r="AE641" s="211"/>
      <c r="AF641" s="211"/>
      <c r="AG641" s="211"/>
      <c r="AH641" s="211"/>
      <c r="AI641" s="211"/>
    </row>
    <row r="642" spans="1:35" ht="24.95" customHeight="1" x14ac:dyDescent="0.25">
      <c r="A642" s="88">
        <f>+PACKING!C632</f>
        <v>631</v>
      </c>
      <c r="B642" s="89" t="str">
        <f>+PACKING!D632</f>
        <v>07 MAY 2024</v>
      </c>
      <c r="C642" s="90">
        <f>+PACKING!F632</f>
        <v>141098</v>
      </c>
      <c r="D642" s="90" t="str">
        <f t="shared" si="45"/>
        <v>141098---BS Eng.</v>
      </c>
      <c r="E642" s="90" t="str">
        <f t="shared" si="46"/>
        <v>ENG3817---ENGLISH FOR SPECIFIC PURPOSES SEC 1</v>
      </c>
      <c r="F642" s="91" t="str">
        <f>+PACKING!E632</f>
        <v>BS Eng.</v>
      </c>
      <c r="G642" s="92" t="str">
        <f>+PACKING!I632</f>
        <v>II</v>
      </c>
      <c r="H642" s="91" t="s">
        <v>38</v>
      </c>
      <c r="I642" s="90" t="str">
        <f t="shared" si="47"/>
        <v>NB - 13</v>
      </c>
      <c r="J642" s="91" t="str">
        <f t="shared" si="48"/>
        <v>B</v>
      </c>
      <c r="K642" s="90"/>
      <c r="L642" s="92">
        <f>+PACKING!L632</f>
        <v>1</v>
      </c>
      <c r="M642" s="92">
        <f t="shared" si="49"/>
        <v>3</v>
      </c>
      <c r="N642" s="91" t="str">
        <f>+PACKING!G632</f>
        <v>ENG3817</v>
      </c>
      <c r="O642" s="91" t="str">
        <f>+PACKING!H632</f>
        <v>ENGLISH FOR SPECIFIC PURPOSES SEC 1</v>
      </c>
      <c r="P642" s="90" t="s">
        <v>17</v>
      </c>
      <c r="Q642" s="91" t="str">
        <f>+PACKING!J632</f>
        <v>B</v>
      </c>
      <c r="R642" s="93" t="str">
        <f>+PACKING!K632</f>
        <v>NB - 13</v>
      </c>
      <c r="S642" s="94" t="s">
        <v>74</v>
      </c>
      <c r="T642" s="211" t="s">
        <v>73</v>
      </c>
      <c r="U642" s="211"/>
      <c r="V642" s="211"/>
      <c r="W642" s="211"/>
      <c r="X642" s="211"/>
      <c r="Y642" s="211"/>
      <c r="Z642" s="211"/>
      <c r="AA642" s="211"/>
      <c r="AB642" s="211"/>
      <c r="AC642" s="211"/>
      <c r="AD642" s="211"/>
      <c r="AE642" s="211"/>
      <c r="AF642" s="211"/>
      <c r="AG642" s="211"/>
      <c r="AH642" s="211"/>
      <c r="AI642" s="211"/>
    </row>
    <row r="643" spans="1:35" ht="24.95" customHeight="1" x14ac:dyDescent="0.25">
      <c r="A643" s="88">
        <f>+PACKING!C633</f>
        <v>632</v>
      </c>
      <c r="B643" s="89" t="str">
        <f>+PACKING!D633</f>
        <v>07 MAY 2024</v>
      </c>
      <c r="C643" s="90">
        <f>+PACKING!F633</f>
        <v>141109</v>
      </c>
      <c r="D643" s="90" t="str">
        <f t="shared" si="45"/>
        <v>141109---BS BT</v>
      </c>
      <c r="E643" s="90" t="str">
        <f t="shared" si="46"/>
        <v>ENG6102---FUNCTIONAL ENGLISH SEC 1</v>
      </c>
      <c r="F643" s="91" t="str">
        <f>+PACKING!E633</f>
        <v>BS BT</v>
      </c>
      <c r="G643" s="92" t="str">
        <f>+PACKING!I633</f>
        <v>II</v>
      </c>
      <c r="H643" s="91" t="s">
        <v>38</v>
      </c>
      <c r="I643" s="90" t="str">
        <f t="shared" si="47"/>
        <v>NB - 13</v>
      </c>
      <c r="J643" s="91" t="str">
        <f t="shared" si="48"/>
        <v>B</v>
      </c>
      <c r="K643" s="90"/>
      <c r="L643" s="92">
        <f>+PACKING!L633</f>
        <v>20</v>
      </c>
      <c r="M643" s="92">
        <f t="shared" si="49"/>
        <v>22</v>
      </c>
      <c r="N643" s="91" t="str">
        <f>+PACKING!G633</f>
        <v>ENG6102</v>
      </c>
      <c r="O643" s="91" t="str">
        <f>+PACKING!H633</f>
        <v>FUNCTIONAL ENGLISH SEC 1</v>
      </c>
      <c r="P643" s="90" t="s">
        <v>17</v>
      </c>
      <c r="Q643" s="91" t="str">
        <f>+PACKING!J633</f>
        <v>B</v>
      </c>
      <c r="R643" s="93" t="str">
        <f>+PACKING!K633</f>
        <v>NB - 13</v>
      </c>
      <c r="S643" s="94" t="s">
        <v>74</v>
      </c>
      <c r="T643" s="211" t="s">
        <v>73</v>
      </c>
      <c r="U643" s="211"/>
      <c r="V643" s="211"/>
      <c r="W643" s="211"/>
      <c r="X643" s="211"/>
      <c r="Y643" s="211"/>
      <c r="Z643" s="211"/>
      <c r="AA643" s="211"/>
      <c r="AB643" s="211"/>
      <c r="AC643" s="211"/>
      <c r="AD643" s="211"/>
      <c r="AE643" s="211"/>
      <c r="AF643" s="211"/>
      <c r="AG643" s="211"/>
      <c r="AH643" s="211"/>
      <c r="AI643" s="211"/>
    </row>
    <row r="644" spans="1:35" ht="24.95" customHeight="1" x14ac:dyDescent="0.25">
      <c r="A644" s="88">
        <f>+PACKING!C634</f>
        <v>633</v>
      </c>
      <c r="B644" s="89" t="str">
        <f>+PACKING!D634</f>
        <v>07 MAY 2024</v>
      </c>
      <c r="C644" s="90">
        <f>+PACKING!F634</f>
        <v>141115</v>
      </c>
      <c r="D644" s="90" t="str">
        <f t="shared" si="45"/>
        <v>141115---BS Eng.</v>
      </c>
      <c r="E644" s="90" t="str">
        <f t="shared" si="46"/>
        <v>ENG3817---ENGLISH FOR SPECIFIC PURPOSES SEC 2</v>
      </c>
      <c r="F644" s="91" t="str">
        <f>+PACKING!E634</f>
        <v>BS Eng.</v>
      </c>
      <c r="G644" s="92" t="str">
        <f>+PACKING!I634</f>
        <v>II</v>
      </c>
      <c r="H644" s="91" t="s">
        <v>38</v>
      </c>
      <c r="I644" s="90" t="str">
        <f t="shared" si="47"/>
        <v>NB - 13</v>
      </c>
      <c r="J644" s="91" t="str">
        <f t="shared" si="48"/>
        <v>B</v>
      </c>
      <c r="K644" s="90"/>
      <c r="L644" s="92">
        <f>+PACKING!L634</f>
        <v>1</v>
      </c>
      <c r="M644" s="92">
        <f t="shared" si="49"/>
        <v>3</v>
      </c>
      <c r="N644" s="91" t="str">
        <f>+PACKING!G634</f>
        <v>ENG3817</v>
      </c>
      <c r="O644" s="91" t="str">
        <f>+PACKING!H634</f>
        <v>ENGLISH FOR SPECIFIC PURPOSES SEC 2</v>
      </c>
      <c r="P644" s="90" t="s">
        <v>17</v>
      </c>
      <c r="Q644" s="91" t="str">
        <f>+PACKING!J634</f>
        <v>B</v>
      </c>
      <c r="R644" s="93" t="str">
        <f>+PACKING!K634</f>
        <v>NB - 13</v>
      </c>
      <c r="S644" s="94" t="s">
        <v>74</v>
      </c>
      <c r="T644" s="211" t="s">
        <v>73</v>
      </c>
      <c r="U644" s="211"/>
      <c r="V644" s="211"/>
      <c r="W644" s="211"/>
      <c r="X644" s="211"/>
      <c r="Y644" s="211"/>
      <c r="Z644" s="211"/>
      <c r="AA644" s="211"/>
      <c r="AB644" s="211"/>
      <c r="AC644" s="211"/>
      <c r="AD644" s="211"/>
      <c r="AE644" s="211"/>
      <c r="AF644" s="211"/>
      <c r="AG644" s="211"/>
      <c r="AH644" s="211"/>
      <c r="AI644" s="211"/>
    </row>
    <row r="645" spans="1:35" ht="24.95" customHeight="1" x14ac:dyDescent="0.25">
      <c r="A645" s="88">
        <f>+PACKING!C635</f>
        <v>634</v>
      </c>
      <c r="B645" s="89" t="str">
        <f>+PACKING!D635</f>
        <v>07 MAY 2024</v>
      </c>
      <c r="C645" s="90">
        <f>+PACKING!F635</f>
        <v>141115</v>
      </c>
      <c r="D645" s="90" t="str">
        <f t="shared" si="45"/>
        <v>141115---BS Eng.</v>
      </c>
      <c r="E645" s="90" t="str">
        <f t="shared" si="46"/>
        <v>ENG3817---ENGLISH FOR SPECIFIC PURPOSES SEC 2</v>
      </c>
      <c r="F645" s="91" t="str">
        <f>+PACKING!E635</f>
        <v>BS Eng.</v>
      </c>
      <c r="G645" s="92" t="str">
        <f>+PACKING!I635</f>
        <v>II</v>
      </c>
      <c r="H645" s="91" t="s">
        <v>38</v>
      </c>
      <c r="I645" s="90" t="str">
        <f t="shared" si="47"/>
        <v>NB - 14</v>
      </c>
      <c r="J645" s="91" t="str">
        <f t="shared" si="48"/>
        <v>B</v>
      </c>
      <c r="K645" s="90"/>
      <c r="L645" s="92">
        <f>+PACKING!L635</f>
        <v>7</v>
      </c>
      <c r="M645" s="92">
        <f t="shared" si="49"/>
        <v>9</v>
      </c>
      <c r="N645" s="91" t="str">
        <f>+PACKING!G635</f>
        <v>ENG3817</v>
      </c>
      <c r="O645" s="91" t="str">
        <f>+PACKING!H635</f>
        <v>ENGLISH FOR SPECIFIC PURPOSES SEC 2</v>
      </c>
      <c r="P645" s="90" t="s">
        <v>17</v>
      </c>
      <c r="Q645" s="91" t="str">
        <f>+PACKING!J635</f>
        <v>B</v>
      </c>
      <c r="R645" s="93" t="str">
        <f>+PACKING!K635</f>
        <v>NB - 14</v>
      </c>
      <c r="S645" s="94" t="s">
        <v>74</v>
      </c>
      <c r="T645" s="211" t="s">
        <v>73</v>
      </c>
      <c r="U645" s="211"/>
      <c r="V645" s="211"/>
      <c r="W645" s="211"/>
      <c r="X645" s="211"/>
      <c r="Y645" s="211"/>
      <c r="Z645" s="211"/>
      <c r="AA645" s="211"/>
      <c r="AB645" s="211"/>
      <c r="AC645" s="211"/>
      <c r="AD645" s="211"/>
      <c r="AE645" s="211"/>
      <c r="AF645" s="211"/>
      <c r="AG645" s="211"/>
      <c r="AH645" s="211"/>
      <c r="AI645" s="211"/>
    </row>
    <row r="646" spans="1:35" ht="24.95" customHeight="1" x14ac:dyDescent="0.25">
      <c r="A646" s="88">
        <f>+PACKING!C636</f>
        <v>635</v>
      </c>
      <c r="B646" s="89" t="str">
        <f>+PACKING!D636</f>
        <v>07 MAY 2024</v>
      </c>
      <c r="C646" s="90">
        <f>+PACKING!F636</f>
        <v>141135</v>
      </c>
      <c r="D646" s="90" t="str">
        <f t="shared" si="45"/>
        <v>141135---BS Maths</v>
      </c>
      <c r="E646" s="90" t="str">
        <f t="shared" si="46"/>
        <v>MATH392---SOFT SET THEORY SEC 1</v>
      </c>
      <c r="F646" s="91" t="str">
        <f>+PACKING!E636</f>
        <v>BS Maths</v>
      </c>
      <c r="G646" s="92" t="str">
        <f>+PACKING!I636</f>
        <v>II</v>
      </c>
      <c r="H646" s="91" t="s">
        <v>38</v>
      </c>
      <c r="I646" s="90" t="str">
        <f t="shared" si="47"/>
        <v>NB - 14</v>
      </c>
      <c r="J646" s="91" t="str">
        <f t="shared" si="48"/>
        <v>B</v>
      </c>
      <c r="K646" s="90"/>
      <c r="L646" s="92">
        <f>+PACKING!L636</f>
        <v>12</v>
      </c>
      <c r="M646" s="92">
        <f t="shared" si="49"/>
        <v>14</v>
      </c>
      <c r="N646" s="91" t="str">
        <f>+PACKING!G636</f>
        <v>MATH392</v>
      </c>
      <c r="O646" s="91" t="str">
        <f>+PACKING!H636</f>
        <v>SOFT SET THEORY SEC 1</v>
      </c>
      <c r="P646" s="90" t="s">
        <v>17</v>
      </c>
      <c r="Q646" s="91" t="str">
        <f>+PACKING!J636</f>
        <v>B</v>
      </c>
      <c r="R646" s="93" t="str">
        <f>+PACKING!K636</f>
        <v>NB - 14</v>
      </c>
      <c r="S646" s="94" t="s">
        <v>74</v>
      </c>
      <c r="T646" s="211" t="s">
        <v>73</v>
      </c>
      <c r="U646" s="211"/>
      <c r="V646" s="211"/>
      <c r="W646" s="211"/>
      <c r="X646" s="211"/>
      <c r="Y646" s="211"/>
      <c r="Z646" s="211"/>
      <c r="AA646" s="211"/>
      <c r="AB646" s="211"/>
      <c r="AC646" s="211"/>
      <c r="AD646" s="211"/>
      <c r="AE646" s="211"/>
      <c r="AF646" s="211"/>
      <c r="AG646" s="211"/>
      <c r="AH646" s="211"/>
      <c r="AI646" s="211"/>
    </row>
    <row r="647" spans="1:35" ht="24.95" customHeight="1" x14ac:dyDescent="0.25">
      <c r="A647" s="88">
        <f>+PACKING!C637</f>
        <v>636</v>
      </c>
      <c r="B647" s="89" t="str">
        <f>+PACKING!D637</f>
        <v>07 MAY 2024</v>
      </c>
      <c r="C647" s="90">
        <f>+PACKING!F637</f>
        <v>141136</v>
      </c>
      <c r="D647" s="90" t="str">
        <f t="shared" si="45"/>
        <v>141136---BS BT</v>
      </c>
      <c r="E647" s="90" t="str">
        <f t="shared" si="46"/>
        <v>ENG103---ENGLISH-III SEC 1</v>
      </c>
      <c r="F647" s="91" t="str">
        <f>+PACKING!E637</f>
        <v>BS BT</v>
      </c>
      <c r="G647" s="92" t="str">
        <f>+PACKING!I637</f>
        <v>II</v>
      </c>
      <c r="H647" s="91" t="s">
        <v>38</v>
      </c>
      <c r="I647" s="90" t="str">
        <f t="shared" si="47"/>
        <v>NB - 14</v>
      </c>
      <c r="J647" s="91" t="str">
        <f t="shared" si="48"/>
        <v>B</v>
      </c>
      <c r="K647" s="90"/>
      <c r="L647" s="92">
        <f>+PACKING!L637</f>
        <v>3</v>
      </c>
      <c r="M647" s="92">
        <f t="shared" si="49"/>
        <v>5</v>
      </c>
      <c r="N647" s="91" t="str">
        <f>+PACKING!G637</f>
        <v>ENG103</v>
      </c>
      <c r="O647" s="91" t="str">
        <f>+PACKING!H637</f>
        <v>ENGLISH-III SEC 1</v>
      </c>
      <c r="P647" s="90" t="s">
        <v>17</v>
      </c>
      <c r="Q647" s="91" t="str">
        <f>+PACKING!J637</f>
        <v>B</v>
      </c>
      <c r="R647" s="93" t="str">
        <f>+PACKING!K637</f>
        <v>NB - 14</v>
      </c>
      <c r="S647" s="94" t="s">
        <v>74</v>
      </c>
      <c r="T647" s="211" t="s">
        <v>73</v>
      </c>
      <c r="U647" s="211"/>
      <c r="V647" s="211"/>
      <c r="W647" s="211"/>
      <c r="X647" s="211"/>
      <c r="Y647" s="211"/>
      <c r="Z647" s="211"/>
      <c r="AA647" s="211"/>
      <c r="AB647" s="211"/>
      <c r="AC647" s="211"/>
      <c r="AD647" s="211"/>
      <c r="AE647" s="211"/>
      <c r="AF647" s="211"/>
      <c r="AG647" s="211"/>
      <c r="AH647" s="211"/>
      <c r="AI647" s="211"/>
    </row>
    <row r="648" spans="1:35" ht="24.95" customHeight="1" x14ac:dyDescent="0.25">
      <c r="A648" s="88">
        <f>+PACKING!C638</f>
        <v>637</v>
      </c>
      <c r="B648" s="89" t="str">
        <f>+PACKING!D638</f>
        <v>07 MAY 2024</v>
      </c>
      <c r="C648" s="90">
        <f>+PACKING!F638</f>
        <v>141136</v>
      </c>
      <c r="D648" s="90" t="str">
        <f t="shared" si="45"/>
        <v>141136---BS BT</v>
      </c>
      <c r="E648" s="90" t="str">
        <f t="shared" si="46"/>
        <v>ENG103---ENGLISH-III SEC 1</v>
      </c>
      <c r="F648" s="91" t="str">
        <f>+PACKING!E638</f>
        <v>BS BT</v>
      </c>
      <c r="G648" s="92" t="str">
        <f>+PACKING!I638</f>
        <v>II</v>
      </c>
      <c r="H648" s="91" t="s">
        <v>38</v>
      </c>
      <c r="I648" s="90" t="str">
        <f t="shared" si="47"/>
        <v>NB - 15</v>
      </c>
      <c r="J648" s="91" t="str">
        <f t="shared" si="48"/>
        <v>B</v>
      </c>
      <c r="K648" s="90"/>
      <c r="L648" s="92">
        <f>+PACKING!L638</f>
        <v>7</v>
      </c>
      <c r="M648" s="92">
        <f t="shared" si="49"/>
        <v>9</v>
      </c>
      <c r="N648" s="91" t="str">
        <f>+PACKING!G638</f>
        <v>ENG103</v>
      </c>
      <c r="O648" s="91" t="str">
        <f>+PACKING!H638</f>
        <v>ENGLISH-III SEC 1</v>
      </c>
      <c r="P648" s="90" t="s">
        <v>17</v>
      </c>
      <c r="Q648" s="91" t="str">
        <f>+PACKING!J638</f>
        <v>B</v>
      </c>
      <c r="R648" s="93" t="str">
        <f>+PACKING!K638</f>
        <v>NB - 15</v>
      </c>
      <c r="S648" s="94" t="s">
        <v>74</v>
      </c>
      <c r="T648" s="211" t="s">
        <v>73</v>
      </c>
      <c r="U648" s="211"/>
      <c r="V648" s="211"/>
      <c r="W648" s="211"/>
      <c r="X648" s="211"/>
      <c r="Y648" s="211"/>
      <c r="Z648" s="211"/>
      <c r="AA648" s="211"/>
      <c r="AB648" s="211"/>
      <c r="AC648" s="211"/>
      <c r="AD648" s="211"/>
      <c r="AE648" s="211"/>
      <c r="AF648" s="211"/>
      <c r="AG648" s="211"/>
      <c r="AH648" s="211"/>
      <c r="AI648" s="211"/>
    </row>
    <row r="649" spans="1:35" ht="24.95" customHeight="1" x14ac:dyDescent="0.25">
      <c r="A649" s="88">
        <f>+PACKING!C639</f>
        <v>638</v>
      </c>
      <c r="B649" s="89" t="str">
        <f>+PACKING!D639</f>
        <v>07 MAY 2024</v>
      </c>
      <c r="C649" s="90">
        <f>+PACKING!F639</f>
        <v>141140</v>
      </c>
      <c r="D649" s="90" t="str">
        <f t="shared" si="45"/>
        <v>141140---BS ND</v>
      </c>
      <c r="E649" s="90" t="str">
        <f t="shared" si="46"/>
        <v>ENG6102---FUNCTIONAL ENGLISH SEC 1</v>
      </c>
      <c r="F649" s="91" t="str">
        <f>+PACKING!E639</f>
        <v>BS ND</v>
      </c>
      <c r="G649" s="92" t="str">
        <f>+PACKING!I639</f>
        <v>II</v>
      </c>
      <c r="H649" s="91" t="s">
        <v>38</v>
      </c>
      <c r="I649" s="90" t="str">
        <f t="shared" si="47"/>
        <v>NB - 15</v>
      </c>
      <c r="J649" s="91" t="str">
        <f t="shared" si="48"/>
        <v>B</v>
      </c>
      <c r="K649" s="90"/>
      <c r="L649" s="92">
        <f>+PACKING!L639</f>
        <v>7</v>
      </c>
      <c r="M649" s="92">
        <f t="shared" si="49"/>
        <v>9</v>
      </c>
      <c r="N649" s="91" t="str">
        <f>+PACKING!G639</f>
        <v>ENG6102</v>
      </c>
      <c r="O649" s="91" t="str">
        <f>+PACKING!H639</f>
        <v>FUNCTIONAL ENGLISH SEC 1</v>
      </c>
      <c r="P649" s="90" t="s">
        <v>17</v>
      </c>
      <c r="Q649" s="91" t="str">
        <f>+PACKING!J639</f>
        <v>B</v>
      </c>
      <c r="R649" s="93" t="str">
        <f>+PACKING!K639</f>
        <v>NB - 15</v>
      </c>
      <c r="S649" s="94" t="s">
        <v>74</v>
      </c>
      <c r="T649" s="211" t="s">
        <v>73</v>
      </c>
      <c r="U649" s="211"/>
      <c r="V649" s="211"/>
      <c r="W649" s="211"/>
      <c r="X649" s="211"/>
      <c r="Y649" s="211"/>
      <c r="Z649" s="211"/>
      <c r="AA649" s="211"/>
      <c r="AB649" s="211"/>
      <c r="AC649" s="211"/>
      <c r="AD649" s="211"/>
      <c r="AE649" s="211"/>
      <c r="AF649" s="211"/>
      <c r="AG649" s="211"/>
      <c r="AH649" s="211"/>
      <c r="AI649" s="211"/>
    </row>
    <row r="650" spans="1:35" ht="24.95" customHeight="1" x14ac:dyDescent="0.25">
      <c r="A650" s="88">
        <f>+PACKING!C640</f>
        <v>639</v>
      </c>
      <c r="B650" s="89" t="str">
        <f>+PACKING!D640</f>
        <v>07 MAY 2024</v>
      </c>
      <c r="C650" s="90">
        <f>+PACKING!F640</f>
        <v>141231</v>
      </c>
      <c r="D650" s="90" t="str">
        <f t="shared" si="45"/>
        <v>141231---BS SE</v>
      </c>
      <c r="E650" s="90" t="str">
        <f t="shared" si="46"/>
        <v>ENG112---TECHNICAL AND BUSINESS WRITING SEC 1</v>
      </c>
      <c r="F650" s="91" t="str">
        <f>+PACKING!E640</f>
        <v>BS SE</v>
      </c>
      <c r="G650" s="92" t="str">
        <f>+PACKING!I640</f>
        <v>II</v>
      </c>
      <c r="H650" s="91" t="s">
        <v>38</v>
      </c>
      <c r="I650" s="90" t="str">
        <f t="shared" si="47"/>
        <v>NB - 15</v>
      </c>
      <c r="J650" s="91" t="str">
        <f t="shared" si="48"/>
        <v>B</v>
      </c>
      <c r="K650" s="90"/>
      <c r="L650" s="92">
        <f>+PACKING!L640</f>
        <v>8</v>
      </c>
      <c r="M650" s="92">
        <f t="shared" si="49"/>
        <v>10</v>
      </c>
      <c r="N650" s="91" t="str">
        <f>+PACKING!G640</f>
        <v>ENG112</v>
      </c>
      <c r="O650" s="91" t="str">
        <f>+PACKING!H640</f>
        <v>TECHNICAL AND BUSINESS WRITING SEC 1</v>
      </c>
      <c r="P650" s="90" t="s">
        <v>17</v>
      </c>
      <c r="Q650" s="91" t="str">
        <f>+PACKING!J640</f>
        <v>B</v>
      </c>
      <c r="R650" s="93" t="str">
        <f>+PACKING!K640</f>
        <v>NB - 15</v>
      </c>
      <c r="S650" s="94" t="s">
        <v>74</v>
      </c>
      <c r="T650" s="211" t="s">
        <v>73</v>
      </c>
      <c r="U650" s="211"/>
      <c r="V650" s="211"/>
      <c r="W650" s="211"/>
      <c r="X650" s="211"/>
      <c r="Y650" s="211"/>
      <c r="Z650" s="211"/>
      <c r="AA650" s="211"/>
      <c r="AB650" s="211"/>
      <c r="AC650" s="211"/>
      <c r="AD650" s="211"/>
      <c r="AE650" s="211"/>
      <c r="AF650" s="211"/>
      <c r="AG650" s="211"/>
      <c r="AH650" s="211"/>
      <c r="AI650" s="211"/>
    </row>
    <row r="651" spans="1:35" ht="24.95" customHeight="1" x14ac:dyDescent="0.25">
      <c r="A651" s="88">
        <f>+PACKING!C641</f>
        <v>640</v>
      </c>
      <c r="B651" s="89" t="str">
        <f>+PACKING!D641</f>
        <v>07 MAY 2024</v>
      </c>
      <c r="C651" s="90">
        <f>+PACKING!F641</f>
        <v>141231</v>
      </c>
      <c r="D651" s="90" t="str">
        <f t="shared" si="45"/>
        <v>141231---BS SE</v>
      </c>
      <c r="E651" s="90" t="str">
        <f t="shared" si="46"/>
        <v>ENG112---TECHNICAL AND BUSINESS WRITING SEC 1</v>
      </c>
      <c r="F651" s="91" t="str">
        <f>+PACKING!E641</f>
        <v>BS SE</v>
      </c>
      <c r="G651" s="92" t="str">
        <f>+PACKING!I641</f>
        <v>II</v>
      </c>
      <c r="H651" s="91" t="s">
        <v>38</v>
      </c>
      <c r="I651" s="90" t="str">
        <f t="shared" si="47"/>
        <v>NB - 16</v>
      </c>
      <c r="J651" s="91" t="str">
        <f t="shared" si="48"/>
        <v>B</v>
      </c>
      <c r="K651" s="90"/>
      <c r="L651" s="92">
        <f>+PACKING!L641</f>
        <v>22</v>
      </c>
      <c r="M651" s="92">
        <f t="shared" si="49"/>
        <v>24</v>
      </c>
      <c r="N651" s="91" t="str">
        <f>+PACKING!G641</f>
        <v>ENG112</v>
      </c>
      <c r="O651" s="91" t="str">
        <f>+PACKING!H641</f>
        <v>TECHNICAL AND BUSINESS WRITING SEC 1</v>
      </c>
      <c r="P651" s="90" t="s">
        <v>17</v>
      </c>
      <c r="Q651" s="91" t="str">
        <f>+PACKING!J641</f>
        <v>B</v>
      </c>
      <c r="R651" s="93" t="str">
        <f>+PACKING!K641</f>
        <v>NB - 16</v>
      </c>
      <c r="S651" s="94" t="s">
        <v>74</v>
      </c>
      <c r="T651" s="211" t="s">
        <v>73</v>
      </c>
      <c r="U651" s="211"/>
      <c r="V651" s="211"/>
      <c r="W651" s="211"/>
      <c r="X651" s="211"/>
      <c r="Y651" s="211"/>
      <c r="Z651" s="211"/>
      <c r="AA651" s="211"/>
      <c r="AB651" s="211"/>
      <c r="AC651" s="211"/>
      <c r="AD651" s="211"/>
      <c r="AE651" s="211"/>
      <c r="AF651" s="211"/>
      <c r="AG651" s="211"/>
      <c r="AH651" s="211"/>
      <c r="AI651" s="211"/>
    </row>
    <row r="652" spans="1:35" ht="24.95" customHeight="1" x14ac:dyDescent="0.25">
      <c r="A652" s="88">
        <f>+PACKING!C642</f>
        <v>641</v>
      </c>
      <c r="B652" s="89" t="str">
        <f>+PACKING!D642</f>
        <v>07 MAY 2024</v>
      </c>
      <c r="C652" s="90">
        <f>+PACKING!F642</f>
        <v>141231</v>
      </c>
      <c r="D652" s="90" t="str">
        <f t="shared" si="45"/>
        <v>141231---BS SE</v>
      </c>
      <c r="E652" s="90" t="str">
        <f t="shared" si="46"/>
        <v>ENG112---TECHNICAL AND BUSINESS WRITING SEC 1</v>
      </c>
      <c r="F652" s="91" t="str">
        <f>+PACKING!E642</f>
        <v>BS SE</v>
      </c>
      <c r="G652" s="92" t="str">
        <f>+PACKING!I642</f>
        <v>II</v>
      </c>
      <c r="H652" s="91" t="s">
        <v>38</v>
      </c>
      <c r="I652" s="90" t="str">
        <f t="shared" si="47"/>
        <v>NB - 17</v>
      </c>
      <c r="J652" s="91" t="str">
        <f t="shared" si="48"/>
        <v>C</v>
      </c>
      <c r="K652" s="90"/>
      <c r="L652" s="92">
        <f>+PACKING!L642</f>
        <v>22</v>
      </c>
      <c r="M652" s="92">
        <f t="shared" si="49"/>
        <v>24</v>
      </c>
      <c r="N652" s="91" t="str">
        <f>+PACKING!G642</f>
        <v>ENG112</v>
      </c>
      <c r="O652" s="91" t="str">
        <f>+PACKING!H642</f>
        <v>TECHNICAL AND BUSINESS WRITING SEC 1</v>
      </c>
      <c r="P652" s="90" t="s">
        <v>17</v>
      </c>
      <c r="Q652" s="91" t="str">
        <f>+PACKING!J642</f>
        <v>C</v>
      </c>
      <c r="R652" s="93" t="str">
        <f>+PACKING!K642</f>
        <v>NB - 17</v>
      </c>
      <c r="S652" s="94" t="s">
        <v>74</v>
      </c>
      <c r="T652" s="211" t="s">
        <v>73</v>
      </c>
      <c r="U652" s="211"/>
      <c r="V652" s="211"/>
      <c r="W652" s="211"/>
      <c r="X652" s="211"/>
      <c r="Y652" s="211"/>
      <c r="Z652" s="211"/>
      <c r="AA652" s="211"/>
      <c r="AB652" s="211"/>
      <c r="AC652" s="211"/>
      <c r="AD652" s="211"/>
      <c r="AE652" s="211"/>
      <c r="AF652" s="211"/>
      <c r="AG652" s="211"/>
      <c r="AH652" s="211"/>
      <c r="AI652" s="211"/>
    </row>
    <row r="653" spans="1:35" ht="24.95" customHeight="1" x14ac:dyDescent="0.25">
      <c r="A653" s="88">
        <f>+PACKING!C643</f>
        <v>642</v>
      </c>
      <c r="B653" s="89" t="str">
        <f>+PACKING!D643</f>
        <v>07 MAY 2024</v>
      </c>
      <c r="C653" s="90">
        <f>+PACKING!F643</f>
        <v>141231</v>
      </c>
      <c r="D653" s="90" t="str">
        <f t="shared" ref="D653:D716" si="50">+C653&amp;H653&amp;F653</f>
        <v>141231---BS SE</v>
      </c>
      <c r="E653" s="90" t="str">
        <f t="shared" ref="E653:E716" si="51">+N653&amp;H653&amp;O653</f>
        <v>ENG112---TECHNICAL AND BUSINESS WRITING SEC 1</v>
      </c>
      <c r="F653" s="91" t="str">
        <f>+PACKING!E643</f>
        <v>BS SE</v>
      </c>
      <c r="G653" s="92" t="str">
        <f>+PACKING!I643</f>
        <v>II</v>
      </c>
      <c r="H653" s="91" t="s">
        <v>38</v>
      </c>
      <c r="I653" s="90" t="str">
        <f t="shared" ref="I653:I716" si="52">+R653</f>
        <v>NB - 18</v>
      </c>
      <c r="J653" s="91" t="str">
        <f t="shared" ref="J653:J716" si="53">+Q653</f>
        <v>C</v>
      </c>
      <c r="K653" s="90"/>
      <c r="L653" s="92">
        <f>+PACKING!L643</f>
        <v>1</v>
      </c>
      <c r="M653" s="92">
        <f t="shared" ref="M653:M716" si="54">+L653+2</f>
        <v>3</v>
      </c>
      <c r="N653" s="91" t="str">
        <f>+PACKING!G643</f>
        <v>ENG112</v>
      </c>
      <c r="O653" s="91" t="str">
        <f>+PACKING!H643</f>
        <v>TECHNICAL AND BUSINESS WRITING SEC 1</v>
      </c>
      <c r="P653" s="90" t="s">
        <v>17</v>
      </c>
      <c r="Q653" s="91" t="str">
        <f>+PACKING!J643</f>
        <v>C</v>
      </c>
      <c r="R653" s="93" t="str">
        <f>+PACKING!K643</f>
        <v>NB - 18</v>
      </c>
      <c r="S653" s="94" t="s">
        <v>74</v>
      </c>
      <c r="T653" s="211" t="s">
        <v>73</v>
      </c>
      <c r="U653" s="211"/>
      <c r="V653" s="211"/>
      <c r="W653" s="211"/>
      <c r="X653" s="211"/>
      <c r="Y653" s="211"/>
      <c r="Z653" s="211"/>
      <c r="AA653" s="211"/>
      <c r="AB653" s="211"/>
      <c r="AC653" s="211"/>
      <c r="AD653" s="211"/>
      <c r="AE653" s="211"/>
      <c r="AF653" s="211"/>
      <c r="AG653" s="211"/>
      <c r="AH653" s="211"/>
      <c r="AI653" s="211"/>
    </row>
    <row r="654" spans="1:35" ht="24.95" customHeight="1" x14ac:dyDescent="0.25">
      <c r="A654" s="88">
        <f>+PACKING!C644</f>
        <v>643</v>
      </c>
      <c r="B654" s="89" t="str">
        <f>+PACKING!D644</f>
        <v>07 MAY 2024</v>
      </c>
      <c r="C654" s="90">
        <f>+PACKING!F644</f>
        <v>141307</v>
      </c>
      <c r="D654" s="90" t="str">
        <f t="shared" si="50"/>
        <v>141307---BS SE</v>
      </c>
      <c r="E654" s="90" t="str">
        <f t="shared" si="51"/>
        <v>SE328---ARTIFICIAL INTELLIGENCE SEC 1</v>
      </c>
      <c r="F654" s="91" t="str">
        <f>+PACKING!E644</f>
        <v>BS SE</v>
      </c>
      <c r="G654" s="92" t="str">
        <f>+PACKING!I644</f>
        <v>II</v>
      </c>
      <c r="H654" s="91" t="s">
        <v>38</v>
      </c>
      <c r="I654" s="90" t="str">
        <f t="shared" si="52"/>
        <v>NB - 18</v>
      </c>
      <c r="J654" s="91" t="str">
        <f t="shared" si="53"/>
        <v>C</v>
      </c>
      <c r="K654" s="90"/>
      <c r="L654" s="92">
        <f>+PACKING!L644</f>
        <v>21</v>
      </c>
      <c r="M654" s="92">
        <f t="shared" si="54"/>
        <v>23</v>
      </c>
      <c r="N654" s="91" t="str">
        <f>+PACKING!G644</f>
        <v>SE328</v>
      </c>
      <c r="O654" s="91" t="str">
        <f>+PACKING!H644</f>
        <v>ARTIFICIAL INTELLIGENCE SEC 1</v>
      </c>
      <c r="P654" s="90" t="s">
        <v>17</v>
      </c>
      <c r="Q654" s="91" t="str">
        <f>+PACKING!J644</f>
        <v>C</v>
      </c>
      <c r="R654" s="93" t="str">
        <f>+PACKING!K644</f>
        <v>NB - 18</v>
      </c>
      <c r="S654" s="94" t="s">
        <v>74</v>
      </c>
      <c r="T654" s="211" t="s">
        <v>73</v>
      </c>
      <c r="U654" s="211"/>
      <c r="V654" s="211"/>
      <c r="W654" s="211"/>
      <c r="X654" s="211"/>
      <c r="Y654" s="211"/>
      <c r="Z654" s="211"/>
      <c r="AA654" s="211"/>
      <c r="AB654" s="211"/>
      <c r="AC654" s="211"/>
      <c r="AD654" s="211"/>
      <c r="AE654" s="211"/>
      <c r="AF654" s="211"/>
      <c r="AG654" s="211"/>
      <c r="AH654" s="211"/>
      <c r="AI654" s="211"/>
    </row>
    <row r="655" spans="1:35" ht="24.95" customHeight="1" x14ac:dyDescent="0.25">
      <c r="A655" s="88">
        <f>+PACKING!C645</f>
        <v>644</v>
      </c>
      <c r="B655" s="89" t="str">
        <f>+PACKING!D645</f>
        <v>07 MAY 2024</v>
      </c>
      <c r="C655" s="90">
        <f>+PACKING!F645</f>
        <v>141307</v>
      </c>
      <c r="D655" s="90" t="str">
        <f t="shared" si="50"/>
        <v>141307---BS SE</v>
      </c>
      <c r="E655" s="90" t="str">
        <f t="shared" si="51"/>
        <v>SE328---ARTIFICIAL INTELLIGENCE SEC 1</v>
      </c>
      <c r="F655" s="91" t="str">
        <f>+PACKING!E645</f>
        <v>BS SE</v>
      </c>
      <c r="G655" s="92" t="str">
        <f>+PACKING!I645</f>
        <v>II</v>
      </c>
      <c r="H655" s="91" t="s">
        <v>38</v>
      </c>
      <c r="I655" s="90" t="str">
        <f t="shared" si="52"/>
        <v>NB - 19</v>
      </c>
      <c r="J655" s="91" t="str">
        <f t="shared" si="53"/>
        <v>C</v>
      </c>
      <c r="K655" s="90"/>
      <c r="L655" s="92">
        <f>+PACKING!L645</f>
        <v>22</v>
      </c>
      <c r="M655" s="92">
        <f t="shared" si="54"/>
        <v>24</v>
      </c>
      <c r="N655" s="91" t="str">
        <f>+PACKING!G645</f>
        <v>SE328</v>
      </c>
      <c r="O655" s="91" t="str">
        <f>+PACKING!H645</f>
        <v>ARTIFICIAL INTELLIGENCE SEC 1</v>
      </c>
      <c r="P655" s="90" t="s">
        <v>17</v>
      </c>
      <c r="Q655" s="91" t="str">
        <f>+PACKING!J645</f>
        <v>C</v>
      </c>
      <c r="R655" s="93" t="str">
        <f>+PACKING!K645</f>
        <v>NB - 19</v>
      </c>
      <c r="S655" s="94" t="s">
        <v>74</v>
      </c>
      <c r="T655" s="211" t="s">
        <v>73</v>
      </c>
      <c r="U655" s="211"/>
      <c r="V655" s="211"/>
      <c r="W655" s="211"/>
      <c r="X655" s="211"/>
      <c r="Y655" s="211"/>
      <c r="Z655" s="211"/>
      <c r="AA655" s="211"/>
      <c r="AB655" s="211"/>
      <c r="AC655" s="211"/>
      <c r="AD655" s="211"/>
      <c r="AE655" s="211"/>
      <c r="AF655" s="211"/>
      <c r="AG655" s="211"/>
      <c r="AH655" s="211"/>
      <c r="AI655" s="211"/>
    </row>
    <row r="656" spans="1:35" ht="24.95" customHeight="1" x14ac:dyDescent="0.25">
      <c r="A656" s="88">
        <f>+PACKING!C646</f>
        <v>645</v>
      </c>
      <c r="B656" s="89" t="str">
        <f>+PACKING!D646</f>
        <v>07 MAY 2024</v>
      </c>
      <c r="C656" s="90">
        <f>+PACKING!F646</f>
        <v>141307</v>
      </c>
      <c r="D656" s="90" t="str">
        <f t="shared" si="50"/>
        <v>141307---BS SE</v>
      </c>
      <c r="E656" s="90" t="str">
        <f t="shared" si="51"/>
        <v>SE328---ARTIFICIAL INTELLIGENCE SEC 1</v>
      </c>
      <c r="F656" s="91" t="str">
        <f>+PACKING!E646</f>
        <v>BS SE</v>
      </c>
      <c r="G656" s="92" t="str">
        <f>+PACKING!I646</f>
        <v>II</v>
      </c>
      <c r="H656" s="91" t="s">
        <v>38</v>
      </c>
      <c r="I656" s="90" t="str">
        <f t="shared" si="52"/>
        <v>NB - 20</v>
      </c>
      <c r="J656" s="91" t="str">
        <f t="shared" si="53"/>
        <v>C</v>
      </c>
      <c r="K656" s="90"/>
      <c r="L656" s="92">
        <f>+PACKING!L646</f>
        <v>22</v>
      </c>
      <c r="M656" s="92">
        <f t="shared" si="54"/>
        <v>24</v>
      </c>
      <c r="N656" s="91" t="str">
        <f>+PACKING!G646</f>
        <v>SE328</v>
      </c>
      <c r="O656" s="91" t="str">
        <f>+PACKING!H646</f>
        <v>ARTIFICIAL INTELLIGENCE SEC 1</v>
      </c>
      <c r="P656" s="90" t="s">
        <v>17</v>
      </c>
      <c r="Q656" s="91" t="str">
        <f>+PACKING!J646</f>
        <v>C</v>
      </c>
      <c r="R656" s="93" t="str">
        <f>+PACKING!K646</f>
        <v>NB - 20</v>
      </c>
      <c r="S656" s="94" t="s">
        <v>74</v>
      </c>
      <c r="T656" s="211" t="s">
        <v>73</v>
      </c>
      <c r="U656" s="211"/>
      <c r="V656" s="211"/>
      <c r="W656" s="211"/>
      <c r="X656" s="211"/>
      <c r="Y656" s="211"/>
      <c r="Z656" s="211"/>
      <c r="AA656" s="211"/>
      <c r="AB656" s="211"/>
      <c r="AC656" s="211"/>
      <c r="AD656" s="211"/>
      <c r="AE656" s="211"/>
      <c r="AF656" s="211"/>
      <c r="AG656" s="211"/>
      <c r="AH656" s="211"/>
      <c r="AI656" s="211"/>
    </row>
    <row r="657" spans="1:35" ht="24.95" customHeight="1" x14ac:dyDescent="0.25">
      <c r="A657" s="88">
        <f>+PACKING!C647</f>
        <v>646</v>
      </c>
      <c r="B657" s="89" t="str">
        <f>+PACKING!D647</f>
        <v>07 MAY 2024</v>
      </c>
      <c r="C657" s="90">
        <f>+PACKING!F647</f>
        <v>141307</v>
      </c>
      <c r="D657" s="90" t="str">
        <f t="shared" si="50"/>
        <v>141307---BS SE</v>
      </c>
      <c r="E657" s="90" t="str">
        <f t="shared" si="51"/>
        <v>SE328---ARTIFICIAL INTELLIGENCE SEC 1</v>
      </c>
      <c r="F657" s="91" t="str">
        <f>+PACKING!E647</f>
        <v>BS SE</v>
      </c>
      <c r="G657" s="92" t="str">
        <f>+PACKING!I647</f>
        <v>II</v>
      </c>
      <c r="H657" s="91" t="s">
        <v>38</v>
      </c>
      <c r="I657" s="90" t="str">
        <f t="shared" si="52"/>
        <v>NB - 21</v>
      </c>
      <c r="J657" s="91" t="str">
        <f t="shared" si="53"/>
        <v>C</v>
      </c>
      <c r="K657" s="90"/>
      <c r="L657" s="92">
        <f>+PACKING!L647</f>
        <v>8</v>
      </c>
      <c r="M657" s="92">
        <f t="shared" si="54"/>
        <v>10</v>
      </c>
      <c r="N657" s="91" t="str">
        <f>+PACKING!G647</f>
        <v>SE328</v>
      </c>
      <c r="O657" s="91" t="str">
        <f>+PACKING!H647</f>
        <v>ARTIFICIAL INTELLIGENCE SEC 1</v>
      </c>
      <c r="P657" s="90" t="s">
        <v>17</v>
      </c>
      <c r="Q657" s="91" t="str">
        <f>+PACKING!J647</f>
        <v>C</v>
      </c>
      <c r="R657" s="93" t="str">
        <f>+PACKING!K647</f>
        <v>NB - 21</v>
      </c>
      <c r="S657" s="94" t="s">
        <v>74</v>
      </c>
      <c r="T657" s="211" t="s">
        <v>73</v>
      </c>
      <c r="U657" s="211"/>
      <c r="V657" s="211"/>
      <c r="W657" s="211"/>
      <c r="X657" s="211"/>
      <c r="Y657" s="211"/>
      <c r="Z657" s="211"/>
      <c r="AA657" s="211"/>
      <c r="AB657" s="211"/>
      <c r="AC657" s="211"/>
      <c r="AD657" s="211"/>
      <c r="AE657" s="211"/>
      <c r="AF657" s="211"/>
      <c r="AG657" s="211"/>
      <c r="AH657" s="211"/>
      <c r="AI657" s="211"/>
    </row>
    <row r="658" spans="1:35" ht="24.95" customHeight="1" x14ac:dyDescent="0.25">
      <c r="A658" s="88">
        <f>+PACKING!C648</f>
        <v>647</v>
      </c>
      <c r="B658" s="89" t="str">
        <f>+PACKING!D648</f>
        <v>07 MAY 2024</v>
      </c>
      <c r="C658" s="90">
        <f>+PACKING!F648</f>
        <v>141342</v>
      </c>
      <c r="D658" s="90" t="str">
        <f t="shared" si="50"/>
        <v>141342---BS DFCS</v>
      </c>
      <c r="E658" s="90" t="str">
        <f t="shared" si="51"/>
        <v>DFCS3407---CRIMINAL EVIDENCE LAW SEC 1</v>
      </c>
      <c r="F658" s="91" t="str">
        <f>+PACKING!E648</f>
        <v>BS DFCS</v>
      </c>
      <c r="G658" s="92" t="str">
        <f>+PACKING!I648</f>
        <v>II</v>
      </c>
      <c r="H658" s="91" t="s">
        <v>38</v>
      </c>
      <c r="I658" s="90" t="str">
        <f t="shared" si="52"/>
        <v>NB - 21</v>
      </c>
      <c r="J658" s="91" t="str">
        <f t="shared" si="53"/>
        <v>C</v>
      </c>
      <c r="K658" s="90"/>
      <c r="L658" s="92">
        <f>+PACKING!L648</f>
        <v>14</v>
      </c>
      <c r="M658" s="92">
        <f t="shared" si="54"/>
        <v>16</v>
      </c>
      <c r="N658" s="91" t="str">
        <f>+PACKING!G648</f>
        <v>DFCS3407</v>
      </c>
      <c r="O658" s="91" t="str">
        <f>+PACKING!H648</f>
        <v>CRIMINAL EVIDENCE LAW SEC 1</v>
      </c>
      <c r="P658" s="90" t="s">
        <v>17</v>
      </c>
      <c r="Q658" s="91" t="str">
        <f>+PACKING!J648</f>
        <v>C</v>
      </c>
      <c r="R658" s="93" t="str">
        <f>+PACKING!K648</f>
        <v>NB - 21</v>
      </c>
      <c r="S658" s="94" t="s">
        <v>74</v>
      </c>
      <c r="T658" s="211" t="s">
        <v>73</v>
      </c>
      <c r="U658" s="211"/>
      <c r="V658" s="211"/>
      <c r="W658" s="211"/>
      <c r="X658" s="211"/>
      <c r="Y658" s="211"/>
      <c r="Z658" s="211"/>
      <c r="AA658" s="211"/>
      <c r="AB658" s="211"/>
      <c r="AC658" s="211"/>
      <c r="AD658" s="211"/>
      <c r="AE658" s="211"/>
      <c r="AF658" s="211"/>
      <c r="AG658" s="211"/>
      <c r="AH658" s="211"/>
      <c r="AI658" s="211"/>
    </row>
    <row r="659" spans="1:35" ht="24.95" customHeight="1" x14ac:dyDescent="0.25">
      <c r="A659" s="88">
        <f>+PACKING!C649</f>
        <v>648</v>
      </c>
      <c r="B659" s="89" t="str">
        <f>+PACKING!D649</f>
        <v>07 MAY 2024</v>
      </c>
      <c r="C659" s="90">
        <f>+PACKING!F649</f>
        <v>141342</v>
      </c>
      <c r="D659" s="90" t="str">
        <f t="shared" si="50"/>
        <v>141342---BS DFCS</v>
      </c>
      <c r="E659" s="90" t="str">
        <f t="shared" si="51"/>
        <v>DFCS3407---CRIMINAL EVIDENCE LAW SEC 1</v>
      </c>
      <c r="F659" s="91" t="str">
        <f>+PACKING!E649</f>
        <v>BS DFCS</v>
      </c>
      <c r="G659" s="92" t="str">
        <f>+PACKING!I649</f>
        <v>II</v>
      </c>
      <c r="H659" s="91" t="s">
        <v>38</v>
      </c>
      <c r="I659" s="90" t="str">
        <f t="shared" si="52"/>
        <v>NB - 22</v>
      </c>
      <c r="J659" s="91" t="str">
        <f t="shared" si="53"/>
        <v>C</v>
      </c>
      <c r="K659" s="90"/>
      <c r="L659" s="92">
        <f>+PACKING!L649</f>
        <v>16</v>
      </c>
      <c r="M659" s="92">
        <f t="shared" si="54"/>
        <v>18</v>
      </c>
      <c r="N659" s="91" t="str">
        <f>+PACKING!G649</f>
        <v>DFCS3407</v>
      </c>
      <c r="O659" s="91" t="str">
        <f>+PACKING!H649</f>
        <v>CRIMINAL EVIDENCE LAW SEC 1</v>
      </c>
      <c r="P659" s="90" t="s">
        <v>17</v>
      </c>
      <c r="Q659" s="91" t="str">
        <f>+PACKING!J649</f>
        <v>C</v>
      </c>
      <c r="R659" s="93" t="str">
        <f>+PACKING!K649</f>
        <v>NB - 22</v>
      </c>
      <c r="S659" s="94" t="s">
        <v>74</v>
      </c>
      <c r="T659" s="211" t="s">
        <v>73</v>
      </c>
      <c r="U659" s="211"/>
      <c r="V659" s="211"/>
      <c r="W659" s="211"/>
      <c r="X659" s="211"/>
      <c r="Y659" s="211"/>
      <c r="Z659" s="211"/>
      <c r="AA659" s="211"/>
      <c r="AB659" s="211"/>
      <c r="AC659" s="211"/>
      <c r="AD659" s="211"/>
      <c r="AE659" s="211"/>
      <c r="AF659" s="211"/>
      <c r="AG659" s="211"/>
      <c r="AH659" s="211"/>
      <c r="AI659" s="211"/>
    </row>
    <row r="660" spans="1:35" ht="24.95" customHeight="1" x14ac:dyDescent="0.25">
      <c r="A660" s="88">
        <f>+PACKING!C650</f>
        <v>649</v>
      </c>
      <c r="B660" s="89" t="str">
        <f>+PACKING!D650</f>
        <v>07 MAY 2024</v>
      </c>
      <c r="C660" s="90">
        <f>+PACKING!F650</f>
        <v>141343</v>
      </c>
      <c r="D660" s="90" t="str">
        <f t="shared" si="50"/>
        <v>141343---BS DFCS</v>
      </c>
      <c r="E660" s="90" t="str">
        <f t="shared" si="51"/>
        <v>DFCS3407---CRIMINAL EVIDENCE LAW SEC 2</v>
      </c>
      <c r="F660" s="91" t="str">
        <f>+PACKING!E650</f>
        <v>BS DFCS</v>
      </c>
      <c r="G660" s="92" t="str">
        <f>+PACKING!I650</f>
        <v>II</v>
      </c>
      <c r="H660" s="91" t="s">
        <v>38</v>
      </c>
      <c r="I660" s="90" t="str">
        <f t="shared" si="52"/>
        <v>NB - 22</v>
      </c>
      <c r="J660" s="91" t="str">
        <f t="shared" si="53"/>
        <v>C</v>
      </c>
      <c r="K660" s="90"/>
      <c r="L660" s="92">
        <f>+PACKING!L650</f>
        <v>6</v>
      </c>
      <c r="M660" s="92">
        <f t="shared" si="54"/>
        <v>8</v>
      </c>
      <c r="N660" s="91" t="str">
        <f>+PACKING!G650</f>
        <v>DFCS3407</v>
      </c>
      <c r="O660" s="91" t="str">
        <f>+PACKING!H650</f>
        <v>CRIMINAL EVIDENCE LAW SEC 2</v>
      </c>
      <c r="P660" s="90" t="s">
        <v>17</v>
      </c>
      <c r="Q660" s="91" t="str">
        <f>+PACKING!J650</f>
        <v>C</v>
      </c>
      <c r="R660" s="93" t="str">
        <f>+PACKING!K650</f>
        <v>NB - 22</v>
      </c>
      <c r="S660" s="94" t="s">
        <v>74</v>
      </c>
      <c r="T660" s="211" t="s">
        <v>73</v>
      </c>
      <c r="U660" s="211"/>
      <c r="V660" s="211"/>
      <c r="W660" s="211"/>
      <c r="X660" s="211"/>
      <c r="Y660" s="211"/>
      <c r="Z660" s="211"/>
      <c r="AA660" s="211"/>
      <c r="AB660" s="211"/>
      <c r="AC660" s="211"/>
      <c r="AD660" s="211"/>
      <c r="AE660" s="211"/>
      <c r="AF660" s="211"/>
      <c r="AG660" s="211"/>
      <c r="AH660" s="211"/>
      <c r="AI660" s="211"/>
    </row>
    <row r="661" spans="1:35" ht="24.95" customHeight="1" x14ac:dyDescent="0.25">
      <c r="A661" s="88">
        <f>+PACKING!C651</f>
        <v>650</v>
      </c>
      <c r="B661" s="89" t="str">
        <f>+PACKING!D651</f>
        <v>07 MAY 2024</v>
      </c>
      <c r="C661" s="90">
        <f>+PACKING!F651</f>
        <v>141343</v>
      </c>
      <c r="D661" s="90" t="str">
        <f t="shared" si="50"/>
        <v>141343---BS DFCS</v>
      </c>
      <c r="E661" s="90" t="str">
        <f t="shared" si="51"/>
        <v>DFCS3407---CRIMINAL EVIDENCE LAW SEC 2</v>
      </c>
      <c r="F661" s="91" t="str">
        <f>+PACKING!E651</f>
        <v>BS DFCS</v>
      </c>
      <c r="G661" s="92" t="str">
        <f>+PACKING!I651</f>
        <v>II</v>
      </c>
      <c r="H661" s="91" t="s">
        <v>38</v>
      </c>
      <c r="I661" s="90" t="str">
        <f t="shared" si="52"/>
        <v>NB - 23</v>
      </c>
      <c r="J661" s="91" t="str">
        <f t="shared" si="53"/>
        <v>C</v>
      </c>
      <c r="K661" s="90"/>
      <c r="L661" s="92">
        <f>+PACKING!L651</f>
        <v>22</v>
      </c>
      <c r="M661" s="92">
        <f t="shared" si="54"/>
        <v>24</v>
      </c>
      <c r="N661" s="91" t="str">
        <f>+PACKING!G651</f>
        <v>DFCS3407</v>
      </c>
      <c r="O661" s="91" t="str">
        <f>+PACKING!H651</f>
        <v>CRIMINAL EVIDENCE LAW SEC 2</v>
      </c>
      <c r="P661" s="90" t="s">
        <v>17</v>
      </c>
      <c r="Q661" s="91" t="str">
        <f>+PACKING!J651</f>
        <v>C</v>
      </c>
      <c r="R661" s="93" t="str">
        <f>+PACKING!K651</f>
        <v>NB - 23</v>
      </c>
      <c r="S661" s="94" t="s">
        <v>74</v>
      </c>
      <c r="T661" s="211" t="s">
        <v>73</v>
      </c>
      <c r="U661" s="211"/>
      <c r="V661" s="211"/>
      <c r="W661" s="211"/>
      <c r="X661" s="211"/>
      <c r="Y661" s="211"/>
      <c r="Z661" s="211"/>
      <c r="AA661" s="211"/>
      <c r="AB661" s="211"/>
      <c r="AC661" s="211"/>
      <c r="AD661" s="211"/>
      <c r="AE661" s="211"/>
      <c r="AF661" s="211"/>
      <c r="AG661" s="211"/>
      <c r="AH661" s="211"/>
      <c r="AI661" s="211"/>
    </row>
    <row r="662" spans="1:35" ht="24.95" customHeight="1" x14ac:dyDescent="0.25">
      <c r="A662" s="88">
        <f>+PACKING!C652</f>
        <v>651</v>
      </c>
      <c r="B662" s="89" t="str">
        <f>+PACKING!D652</f>
        <v>07 MAY 2024</v>
      </c>
      <c r="C662" s="90">
        <f>+PACKING!F652</f>
        <v>141343</v>
      </c>
      <c r="D662" s="90" t="str">
        <f t="shared" si="50"/>
        <v>141343---BS DFCS</v>
      </c>
      <c r="E662" s="90" t="str">
        <f t="shared" si="51"/>
        <v>DFCS3407---CRIMINAL EVIDENCE LAW SEC 2</v>
      </c>
      <c r="F662" s="91" t="str">
        <f>+PACKING!E652</f>
        <v>BS DFCS</v>
      </c>
      <c r="G662" s="92" t="str">
        <f>+PACKING!I652</f>
        <v>II</v>
      </c>
      <c r="H662" s="91" t="s">
        <v>38</v>
      </c>
      <c r="I662" s="90" t="str">
        <f t="shared" si="52"/>
        <v>NB - 24</v>
      </c>
      <c r="J662" s="91" t="str">
        <f t="shared" si="53"/>
        <v>C</v>
      </c>
      <c r="K662" s="90"/>
      <c r="L662" s="92">
        <f>+PACKING!L652</f>
        <v>9</v>
      </c>
      <c r="M662" s="92">
        <f t="shared" si="54"/>
        <v>11</v>
      </c>
      <c r="N662" s="91" t="str">
        <f>+PACKING!G652</f>
        <v>DFCS3407</v>
      </c>
      <c r="O662" s="91" t="str">
        <f>+PACKING!H652</f>
        <v>CRIMINAL EVIDENCE LAW SEC 2</v>
      </c>
      <c r="P662" s="90" t="s">
        <v>17</v>
      </c>
      <c r="Q662" s="91" t="str">
        <f>+PACKING!J652</f>
        <v>C</v>
      </c>
      <c r="R662" s="93" t="str">
        <f>+PACKING!K652</f>
        <v>NB - 24</v>
      </c>
      <c r="S662" s="94" t="s">
        <v>74</v>
      </c>
      <c r="T662" s="211" t="s">
        <v>73</v>
      </c>
      <c r="U662" s="211"/>
      <c r="V662" s="211"/>
      <c r="W662" s="211"/>
      <c r="X662" s="211"/>
      <c r="Y662" s="211"/>
      <c r="Z662" s="211"/>
      <c r="AA662" s="211"/>
      <c r="AB662" s="211"/>
      <c r="AC662" s="211"/>
      <c r="AD662" s="211"/>
      <c r="AE662" s="211"/>
      <c r="AF662" s="211"/>
      <c r="AG662" s="211"/>
      <c r="AH662" s="211"/>
      <c r="AI662" s="211"/>
    </row>
    <row r="663" spans="1:35" ht="24.95" customHeight="1" x14ac:dyDescent="0.25">
      <c r="A663" s="88">
        <f>+PACKING!C653</f>
        <v>652</v>
      </c>
      <c r="B663" s="89" t="str">
        <f>+PACKING!D653</f>
        <v>07 MAY 2024</v>
      </c>
      <c r="C663" s="90">
        <f>+PACKING!F653</f>
        <v>141344</v>
      </c>
      <c r="D663" s="90" t="str">
        <f t="shared" si="50"/>
        <v>141344---BS DFCS</v>
      </c>
      <c r="E663" s="90" t="str">
        <f t="shared" si="51"/>
        <v>DFCS3407---CRIMINAL EVIDENCE LAW SEC 3</v>
      </c>
      <c r="F663" s="91" t="str">
        <f>+PACKING!E653</f>
        <v>BS DFCS</v>
      </c>
      <c r="G663" s="92" t="str">
        <f>+PACKING!I653</f>
        <v>II</v>
      </c>
      <c r="H663" s="91" t="s">
        <v>38</v>
      </c>
      <c r="I663" s="90" t="str">
        <f t="shared" si="52"/>
        <v>NB - 24</v>
      </c>
      <c r="J663" s="91" t="str">
        <f t="shared" si="53"/>
        <v>C</v>
      </c>
      <c r="K663" s="90"/>
      <c r="L663" s="92">
        <f>+PACKING!L653</f>
        <v>13</v>
      </c>
      <c r="M663" s="92">
        <f t="shared" si="54"/>
        <v>15</v>
      </c>
      <c r="N663" s="91" t="str">
        <f>+PACKING!G653</f>
        <v>DFCS3407</v>
      </c>
      <c r="O663" s="91" t="str">
        <f>+PACKING!H653</f>
        <v>CRIMINAL EVIDENCE LAW SEC 3</v>
      </c>
      <c r="P663" s="90" t="s">
        <v>17</v>
      </c>
      <c r="Q663" s="91" t="str">
        <f>+PACKING!J653</f>
        <v>C</v>
      </c>
      <c r="R663" s="93" t="str">
        <f>+PACKING!K653</f>
        <v>NB - 24</v>
      </c>
      <c r="S663" s="94" t="s">
        <v>74</v>
      </c>
      <c r="T663" s="211" t="s">
        <v>73</v>
      </c>
      <c r="U663" s="211"/>
      <c r="V663" s="211"/>
      <c r="W663" s="211"/>
      <c r="X663" s="211"/>
      <c r="Y663" s="211"/>
      <c r="Z663" s="211"/>
      <c r="AA663" s="211"/>
      <c r="AB663" s="211"/>
      <c r="AC663" s="211"/>
      <c r="AD663" s="211"/>
      <c r="AE663" s="211"/>
      <c r="AF663" s="211"/>
      <c r="AG663" s="211"/>
      <c r="AH663" s="211"/>
      <c r="AI663" s="211"/>
    </row>
    <row r="664" spans="1:35" ht="24.95" customHeight="1" x14ac:dyDescent="0.25">
      <c r="A664" s="88">
        <f>+PACKING!C654</f>
        <v>653</v>
      </c>
      <c r="B664" s="89" t="str">
        <f>+PACKING!D654</f>
        <v>07 MAY 2024</v>
      </c>
      <c r="C664" s="90">
        <f>+PACKING!F654</f>
        <v>141344</v>
      </c>
      <c r="D664" s="90" t="str">
        <f t="shared" si="50"/>
        <v>141344---BS DFCS</v>
      </c>
      <c r="E664" s="90" t="str">
        <f t="shared" si="51"/>
        <v>DFCS3407---CRIMINAL EVIDENCE LAW SEC 3</v>
      </c>
      <c r="F664" s="91" t="str">
        <f>+PACKING!E654</f>
        <v>BS DFCS</v>
      </c>
      <c r="G664" s="92" t="str">
        <f>+PACKING!I654</f>
        <v>II</v>
      </c>
      <c r="H664" s="91" t="s">
        <v>38</v>
      </c>
      <c r="I664" s="90" t="str">
        <f t="shared" si="52"/>
        <v>NB - 25</v>
      </c>
      <c r="J664" s="91" t="str">
        <f t="shared" si="53"/>
        <v>D</v>
      </c>
      <c r="K664" s="90"/>
      <c r="L664" s="92">
        <f>+PACKING!L654</f>
        <v>10</v>
      </c>
      <c r="M664" s="92">
        <f t="shared" si="54"/>
        <v>12</v>
      </c>
      <c r="N664" s="91" t="str">
        <f>+PACKING!G654</f>
        <v>DFCS3407</v>
      </c>
      <c r="O664" s="91" t="str">
        <f>+PACKING!H654</f>
        <v>CRIMINAL EVIDENCE LAW SEC 3</v>
      </c>
      <c r="P664" s="90" t="s">
        <v>17</v>
      </c>
      <c r="Q664" s="91" t="str">
        <f>+PACKING!J654</f>
        <v>D</v>
      </c>
      <c r="R664" s="93" t="str">
        <f>+PACKING!K654</f>
        <v>NB - 25</v>
      </c>
      <c r="S664" s="94" t="s">
        <v>74</v>
      </c>
      <c r="T664" s="211" t="s">
        <v>73</v>
      </c>
      <c r="U664" s="211"/>
      <c r="V664" s="211"/>
      <c r="W664" s="211"/>
      <c r="X664" s="211"/>
      <c r="Y664" s="211"/>
      <c r="Z664" s="211"/>
      <c r="AA664" s="211"/>
      <c r="AB664" s="211"/>
      <c r="AC664" s="211"/>
      <c r="AD664" s="211"/>
      <c r="AE664" s="211"/>
      <c r="AF664" s="211"/>
      <c r="AG664" s="211"/>
      <c r="AH664" s="211"/>
      <c r="AI664" s="211"/>
    </row>
    <row r="665" spans="1:35" ht="24.95" customHeight="1" x14ac:dyDescent="0.25">
      <c r="A665" s="88">
        <f>+PACKING!C655</f>
        <v>654</v>
      </c>
      <c r="B665" s="89" t="str">
        <f>+PACKING!D655</f>
        <v>07 MAY 2024</v>
      </c>
      <c r="C665" s="90">
        <f>+PACKING!F655</f>
        <v>141397</v>
      </c>
      <c r="D665" s="90" t="str">
        <f t="shared" si="50"/>
        <v>141397---BS DFCS</v>
      </c>
      <c r="E665" s="90" t="str">
        <f t="shared" si="51"/>
        <v>ENG6102---FUNCTIONAL ENGLISH SEC 1</v>
      </c>
      <c r="F665" s="91" t="str">
        <f>+PACKING!E655</f>
        <v>BS DFCS</v>
      </c>
      <c r="G665" s="92" t="str">
        <f>+PACKING!I655</f>
        <v>II</v>
      </c>
      <c r="H665" s="91" t="s">
        <v>38</v>
      </c>
      <c r="I665" s="90" t="str">
        <f t="shared" si="52"/>
        <v>NB - 25</v>
      </c>
      <c r="J665" s="91" t="str">
        <f t="shared" si="53"/>
        <v>D</v>
      </c>
      <c r="K665" s="90"/>
      <c r="L665" s="92">
        <f>+PACKING!L655</f>
        <v>12</v>
      </c>
      <c r="M665" s="92">
        <f t="shared" si="54"/>
        <v>14</v>
      </c>
      <c r="N665" s="91" t="str">
        <f>+PACKING!G655</f>
        <v>ENG6102</v>
      </c>
      <c r="O665" s="91" t="str">
        <f>+PACKING!H655</f>
        <v>FUNCTIONAL ENGLISH SEC 1</v>
      </c>
      <c r="P665" s="90" t="s">
        <v>17</v>
      </c>
      <c r="Q665" s="91" t="str">
        <f>+PACKING!J655</f>
        <v>D</v>
      </c>
      <c r="R665" s="93" t="str">
        <f>+PACKING!K655</f>
        <v>NB - 25</v>
      </c>
      <c r="S665" s="94" t="s">
        <v>74</v>
      </c>
      <c r="T665" s="211" t="s">
        <v>73</v>
      </c>
      <c r="U665" s="211"/>
      <c r="V665" s="211"/>
      <c r="W665" s="211"/>
      <c r="X665" s="211"/>
      <c r="Y665" s="211"/>
      <c r="Z665" s="211"/>
      <c r="AA665" s="211"/>
      <c r="AB665" s="211"/>
      <c r="AC665" s="211"/>
      <c r="AD665" s="211"/>
      <c r="AE665" s="211"/>
      <c r="AF665" s="211"/>
      <c r="AG665" s="211"/>
      <c r="AH665" s="211"/>
      <c r="AI665" s="211"/>
    </row>
    <row r="666" spans="1:35" ht="24.95" customHeight="1" x14ac:dyDescent="0.25">
      <c r="A666" s="88">
        <f>+PACKING!C656</f>
        <v>655</v>
      </c>
      <c r="B666" s="89" t="str">
        <f>+PACKING!D656</f>
        <v>07 MAY 2024</v>
      </c>
      <c r="C666" s="90">
        <f>+PACKING!F656</f>
        <v>141397</v>
      </c>
      <c r="D666" s="90" t="str">
        <f t="shared" si="50"/>
        <v>141397---BS DFCS</v>
      </c>
      <c r="E666" s="90" t="str">
        <f t="shared" si="51"/>
        <v>ENG6102---FUNCTIONAL ENGLISH SEC 1</v>
      </c>
      <c r="F666" s="91" t="str">
        <f>+PACKING!E656</f>
        <v>BS DFCS</v>
      </c>
      <c r="G666" s="92" t="str">
        <f>+PACKING!I656</f>
        <v>II</v>
      </c>
      <c r="H666" s="91" t="s">
        <v>38</v>
      </c>
      <c r="I666" s="90" t="str">
        <f t="shared" si="52"/>
        <v>NB - 26</v>
      </c>
      <c r="J666" s="91" t="str">
        <f t="shared" si="53"/>
        <v>D</v>
      </c>
      <c r="K666" s="90"/>
      <c r="L666" s="92">
        <f>+PACKING!L656</f>
        <v>22</v>
      </c>
      <c r="M666" s="92">
        <f t="shared" si="54"/>
        <v>24</v>
      </c>
      <c r="N666" s="91" t="str">
        <f>+PACKING!G656</f>
        <v>ENG6102</v>
      </c>
      <c r="O666" s="91" t="str">
        <f>+PACKING!H656</f>
        <v>FUNCTIONAL ENGLISH SEC 1</v>
      </c>
      <c r="P666" s="90" t="s">
        <v>17</v>
      </c>
      <c r="Q666" s="91" t="str">
        <f>+PACKING!J656</f>
        <v>D</v>
      </c>
      <c r="R666" s="93" t="str">
        <f>+PACKING!K656</f>
        <v>NB - 26</v>
      </c>
      <c r="S666" s="94" t="s">
        <v>74</v>
      </c>
      <c r="T666" s="211" t="s">
        <v>73</v>
      </c>
      <c r="U666" s="211"/>
      <c r="V666" s="211"/>
      <c r="W666" s="211"/>
      <c r="X666" s="211"/>
      <c r="Y666" s="211"/>
      <c r="Z666" s="211"/>
      <c r="AA666" s="211"/>
      <c r="AB666" s="211"/>
      <c r="AC666" s="211"/>
      <c r="AD666" s="211"/>
      <c r="AE666" s="211"/>
      <c r="AF666" s="211"/>
      <c r="AG666" s="211"/>
      <c r="AH666" s="211"/>
      <c r="AI666" s="211"/>
    </row>
    <row r="667" spans="1:35" ht="24.95" customHeight="1" x14ac:dyDescent="0.25">
      <c r="A667" s="88">
        <f>+PACKING!C657</f>
        <v>656</v>
      </c>
      <c r="B667" s="89" t="str">
        <f>+PACKING!D657</f>
        <v>07 MAY 2024</v>
      </c>
      <c r="C667" s="90">
        <f>+PACKING!F657</f>
        <v>141397</v>
      </c>
      <c r="D667" s="90" t="str">
        <f t="shared" si="50"/>
        <v>141397---BS DFCS</v>
      </c>
      <c r="E667" s="90" t="str">
        <f t="shared" si="51"/>
        <v>ENG6102---FUNCTIONAL ENGLISH SEC 1</v>
      </c>
      <c r="F667" s="91" t="str">
        <f>+PACKING!E657</f>
        <v>BS DFCS</v>
      </c>
      <c r="G667" s="92" t="str">
        <f>+PACKING!I657</f>
        <v>II</v>
      </c>
      <c r="H667" s="91" t="s">
        <v>38</v>
      </c>
      <c r="I667" s="90" t="str">
        <f t="shared" si="52"/>
        <v>NB - 27</v>
      </c>
      <c r="J667" s="91" t="str">
        <f t="shared" si="53"/>
        <v>D</v>
      </c>
      <c r="K667" s="90"/>
      <c r="L667" s="92">
        <f>+PACKING!L657</f>
        <v>22</v>
      </c>
      <c r="M667" s="92">
        <f t="shared" si="54"/>
        <v>24</v>
      </c>
      <c r="N667" s="91" t="str">
        <f>+PACKING!G657</f>
        <v>ENG6102</v>
      </c>
      <c r="O667" s="91" t="str">
        <f>+PACKING!H657</f>
        <v>FUNCTIONAL ENGLISH SEC 1</v>
      </c>
      <c r="P667" s="90" t="s">
        <v>17</v>
      </c>
      <c r="Q667" s="91" t="str">
        <f>+PACKING!J657</f>
        <v>D</v>
      </c>
      <c r="R667" s="93" t="str">
        <f>+PACKING!K657</f>
        <v>NB - 27</v>
      </c>
      <c r="S667" s="94" t="s">
        <v>74</v>
      </c>
      <c r="T667" s="211" t="s">
        <v>73</v>
      </c>
      <c r="U667" s="211"/>
      <c r="V667" s="211"/>
      <c r="W667" s="211"/>
      <c r="X667" s="211"/>
      <c r="Y667" s="211"/>
      <c r="Z667" s="211"/>
      <c r="AA667" s="211"/>
      <c r="AB667" s="211"/>
      <c r="AC667" s="211"/>
      <c r="AD667" s="211"/>
      <c r="AE667" s="211"/>
      <c r="AF667" s="211"/>
      <c r="AG667" s="211"/>
      <c r="AH667" s="211"/>
      <c r="AI667" s="211"/>
    </row>
    <row r="668" spans="1:35" ht="24.95" customHeight="1" x14ac:dyDescent="0.25">
      <c r="A668" s="88">
        <f>+PACKING!C658</f>
        <v>657</v>
      </c>
      <c r="B668" s="89" t="str">
        <f>+PACKING!D658</f>
        <v>07 MAY 2024</v>
      </c>
      <c r="C668" s="90">
        <f>+PACKING!F658</f>
        <v>141397</v>
      </c>
      <c r="D668" s="90" t="str">
        <f t="shared" si="50"/>
        <v>141397---BS DFCS</v>
      </c>
      <c r="E668" s="90" t="str">
        <f t="shared" si="51"/>
        <v>ENG6102---FUNCTIONAL ENGLISH SEC 1</v>
      </c>
      <c r="F668" s="91" t="str">
        <f>+PACKING!E658</f>
        <v>BS DFCS</v>
      </c>
      <c r="G668" s="92" t="str">
        <f>+PACKING!I658</f>
        <v>II</v>
      </c>
      <c r="H668" s="91" t="s">
        <v>38</v>
      </c>
      <c r="I668" s="90" t="str">
        <f t="shared" si="52"/>
        <v>NB - 28</v>
      </c>
      <c r="J668" s="91" t="str">
        <f t="shared" si="53"/>
        <v>D</v>
      </c>
      <c r="K668" s="90"/>
      <c r="L668" s="92">
        <f>+PACKING!L658</f>
        <v>1</v>
      </c>
      <c r="M668" s="92">
        <f t="shared" si="54"/>
        <v>3</v>
      </c>
      <c r="N668" s="91" t="str">
        <f>+PACKING!G658</f>
        <v>ENG6102</v>
      </c>
      <c r="O668" s="91" t="str">
        <f>+PACKING!H658</f>
        <v>FUNCTIONAL ENGLISH SEC 1</v>
      </c>
      <c r="P668" s="90" t="s">
        <v>17</v>
      </c>
      <c r="Q668" s="91" t="str">
        <f>+PACKING!J658</f>
        <v>D</v>
      </c>
      <c r="R668" s="93" t="str">
        <f>+PACKING!K658</f>
        <v>NB - 28</v>
      </c>
      <c r="S668" s="94" t="s">
        <v>74</v>
      </c>
      <c r="T668" s="211" t="s">
        <v>73</v>
      </c>
      <c r="U668" s="211"/>
      <c r="V668" s="211"/>
      <c r="W668" s="211"/>
      <c r="X668" s="211"/>
      <c r="Y668" s="211"/>
      <c r="Z668" s="211"/>
      <c r="AA668" s="211"/>
      <c r="AB668" s="211"/>
      <c r="AC668" s="211"/>
      <c r="AD668" s="211"/>
      <c r="AE668" s="211"/>
      <c r="AF668" s="211"/>
      <c r="AG668" s="211"/>
      <c r="AH668" s="211"/>
      <c r="AI668" s="211"/>
    </row>
    <row r="669" spans="1:35" ht="24.95" customHeight="1" x14ac:dyDescent="0.25">
      <c r="A669" s="88">
        <f>+PACKING!C659</f>
        <v>658</v>
      </c>
      <c r="B669" s="89" t="str">
        <f>+PACKING!D659</f>
        <v>07 MAY 2024</v>
      </c>
      <c r="C669" s="90">
        <f>+PACKING!F659</f>
        <v>141422</v>
      </c>
      <c r="D669" s="90" t="str">
        <f t="shared" si="50"/>
        <v>141422---BS AF</v>
      </c>
      <c r="E669" s="90" t="str">
        <f t="shared" si="51"/>
        <v>ENG110---COMMUNICATION, TECHNICAL WRITING AND PRESENTATION SKILLS SEC 1</v>
      </c>
      <c r="F669" s="91" t="str">
        <f>+PACKING!E659</f>
        <v>BS AF</v>
      </c>
      <c r="G669" s="92" t="str">
        <f>+PACKING!I659</f>
        <v>II</v>
      </c>
      <c r="H669" s="91" t="s">
        <v>38</v>
      </c>
      <c r="I669" s="90" t="str">
        <f t="shared" si="52"/>
        <v>NB - 28</v>
      </c>
      <c r="J669" s="91" t="str">
        <f t="shared" si="53"/>
        <v>D</v>
      </c>
      <c r="K669" s="90"/>
      <c r="L669" s="92">
        <f>+PACKING!L659</f>
        <v>21</v>
      </c>
      <c r="M669" s="92">
        <f t="shared" si="54"/>
        <v>23</v>
      </c>
      <c r="N669" s="91" t="str">
        <f>+PACKING!G659</f>
        <v>ENG110</v>
      </c>
      <c r="O669" s="91" t="str">
        <f>+PACKING!H659</f>
        <v>COMMUNICATION, TECHNICAL WRITING AND PRESENTATION SKILLS SEC 1</v>
      </c>
      <c r="P669" s="90" t="s">
        <v>17</v>
      </c>
      <c r="Q669" s="91" t="str">
        <f>+PACKING!J659</f>
        <v>D</v>
      </c>
      <c r="R669" s="93" t="str">
        <f>+PACKING!K659</f>
        <v>NB - 28</v>
      </c>
      <c r="S669" s="94" t="s">
        <v>74</v>
      </c>
      <c r="T669" s="211" t="s">
        <v>73</v>
      </c>
      <c r="U669" s="211"/>
      <c r="V669" s="211"/>
      <c r="W669" s="211"/>
      <c r="X669" s="211"/>
      <c r="Y669" s="211"/>
      <c r="Z669" s="211"/>
      <c r="AA669" s="211"/>
      <c r="AB669" s="211"/>
      <c r="AC669" s="211"/>
      <c r="AD669" s="211"/>
      <c r="AE669" s="211"/>
      <c r="AF669" s="211"/>
      <c r="AG669" s="211"/>
      <c r="AH669" s="211"/>
      <c r="AI669" s="211"/>
    </row>
    <row r="670" spans="1:35" ht="24.95" customHeight="1" x14ac:dyDescent="0.25">
      <c r="A670" s="88">
        <f>+PACKING!C660</f>
        <v>659</v>
      </c>
      <c r="B670" s="89" t="str">
        <f>+PACKING!D660</f>
        <v>07 MAY 2024</v>
      </c>
      <c r="C670" s="90">
        <f>+PACKING!F660</f>
        <v>141422</v>
      </c>
      <c r="D670" s="90" t="str">
        <f t="shared" si="50"/>
        <v>141422---BS AF</v>
      </c>
      <c r="E670" s="90" t="str">
        <f t="shared" si="51"/>
        <v>ENG110---COMMUNICATION, TECHNICAL WRITING AND PRESENTATION SKILLS SEC 1</v>
      </c>
      <c r="F670" s="91" t="str">
        <f>+PACKING!E660</f>
        <v>BS AF</v>
      </c>
      <c r="G670" s="92" t="str">
        <f>+PACKING!I660</f>
        <v>II</v>
      </c>
      <c r="H670" s="91" t="s">
        <v>38</v>
      </c>
      <c r="I670" s="90" t="str">
        <f t="shared" si="52"/>
        <v>NB - 29</v>
      </c>
      <c r="J670" s="91" t="str">
        <f t="shared" si="53"/>
        <v>D</v>
      </c>
      <c r="K670" s="90"/>
      <c r="L670" s="92">
        <f>+PACKING!L660</f>
        <v>9</v>
      </c>
      <c r="M670" s="92">
        <f t="shared" si="54"/>
        <v>11</v>
      </c>
      <c r="N670" s="91" t="str">
        <f>+PACKING!G660</f>
        <v>ENG110</v>
      </c>
      <c r="O670" s="91" t="str">
        <f>+PACKING!H660</f>
        <v>COMMUNICATION, TECHNICAL WRITING AND PRESENTATION SKILLS SEC 1</v>
      </c>
      <c r="P670" s="90" t="s">
        <v>17</v>
      </c>
      <c r="Q670" s="91" t="str">
        <f>+PACKING!J660</f>
        <v>D</v>
      </c>
      <c r="R670" s="93" t="str">
        <f>+PACKING!K660</f>
        <v>NB - 29</v>
      </c>
      <c r="S670" s="94" t="s">
        <v>74</v>
      </c>
      <c r="T670" s="211" t="s">
        <v>73</v>
      </c>
      <c r="U670" s="211"/>
      <c r="V670" s="211"/>
      <c r="W670" s="211"/>
      <c r="X670" s="211"/>
      <c r="Y670" s="211"/>
      <c r="Z670" s="211"/>
      <c r="AA670" s="211"/>
      <c r="AB670" s="211"/>
      <c r="AC670" s="211"/>
      <c r="AD670" s="211"/>
      <c r="AE670" s="211"/>
      <c r="AF670" s="211"/>
      <c r="AG670" s="211"/>
      <c r="AH670" s="211"/>
      <c r="AI670" s="211"/>
    </row>
    <row r="671" spans="1:35" ht="24.95" customHeight="1" x14ac:dyDescent="0.25">
      <c r="A671" s="88">
        <f>+PACKING!C661</f>
        <v>660</v>
      </c>
      <c r="B671" s="89" t="str">
        <f>+PACKING!D661</f>
        <v>07 MAY 2024</v>
      </c>
      <c r="C671" s="90">
        <f>+PACKING!F661</f>
        <v>141474</v>
      </c>
      <c r="D671" s="90" t="str">
        <f t="shared" si="50"/>
        <v>141474---BS WCCI</v>
      </c>
      <c r="E671" s="90" t="str">
        <f t="shared" si="51"/>
        <v>DFCS3407---CRIMINAL EVIDENCE LAW SEC 1</v>
      </c>
      <c r="F671" s="91" t="str">
        <f>+PACKING!E661</f>
        <v>BS WCCI</v>
      </c>
      <c r="G671" s="92" t="str">
        <f>+PACKING!I661</f>
        <v>II</v>
      </c>
      <c r="H671" s="91" t="s">
        <v>38</v>
      </c>
      <c r="I671" s="90" t="str">
        <f t="shared" si="52"/>
        <v>NB - 29</v>
      </c>
      <c r="J671" s="91" t="str">
        <f t="shared" si="53"/>
        <v>D</v>
      </c>
      <c r="K671" s="90"/>
      <c r="L671" s="92">
        <f>+PACKING!L661</f>
        <v>7</v>
      </c>
      <c r="M671" s="92">
        <f t="shared" si="54"/>
        <v>9</v>
      </c>
      <c r="N671" s="91" t="str">
        <f>+PACKING!G661</f>
        <v>DFCS3407</v>
      </c>
      <c r="O671" s="91" t="str">
        <f>+PACKING!H661</f>
        <v>CRIMINAL EVIDENCE LAW SEC 1</v>
      </c>
      <c r="P671" s="90" t="s">
        <v>17</v>
      </c>
      <c r="Q671" s="91" t="str">
        <f>+PACKING!J661</f>
        <v>D</v>
      </c>
      <c r="R671" s="93" t="str">
        <f>+PACKING!K661</f>
        <v>NB - 29</v>
      </c>
      <c r="S671" s="94" t="s">
        <v>74</v>
      </c>
      <c r="T671" s="211" t="s">
        <v>73</v>
      </c>
      <c r="U671" s="211"/>
      <c r="V671" s="211"/>
      <c r="W671" s="211"/>
      <c r="X671" s="211"/>
      <c r="Y671" s="211"/>
      <c r="Z671" s="211"/>
      <c r="AA671" s="211"/>
      <c r="AB671" s="211"/>
      <c r="AC671" s="211"/>
      <c r="AD671" s="211"/>
      <c r="AE671" s="211"/>
      <c r="AF671" s="211"/>
      <c r="AG671" s="211"/>
      <c r="AH671" s="211"/>
      <c r="AI671" s="211"/>
    </row>
    <row r="672" spans="1:35" ht="24.95" customHeight="1" x14ac:dyDescent="0.25">
      <c r="A672" s="88">
        <f>+PACKING!C662</f>
        <v>661</v>
      </c>
      <c r="B672" s="89" t="str">
        <f>+PACKING!D662</f>
        <v>07 MAY 2024</v>
      </c>
      <c r="C672" s="90">
        <f>+PACKING!F662</f>
        <v>141479</v>
      </c>
      <c r="D672" s="90" t="str">
        <f t="shared" si="50"/>
        <v>141479---BSCP</v>
      </c>
      <c r="E672" s="90" t="str">
        <f t="shared" si="51"/>
        <v>ENG6304---EXPOSITORY WRITING SEC 1</v>
      </c>
      <c r="F672" s="91" t="str">
        <f>+PACKING!E662</f>
        <v>BSCP</v>
      </c>
      <c r="G672" s="92" t="str">
        <f>+PACKING!I662</f>
        <v>II</v>
      </c>
      <c r="H672" s="91" t="s">
        <v>38</v>
      </c>
      <c r="I672" s="90" t="str">
        <f t="shared" si="52"/>
        <v>NB - 29</v>
      </c>
      <c r="J672" s="91" t="str">
        <f t="shared" si="53"/>
        <v>D</v>
      </c>
      <c r="K672" s="90"/>
      <c r="L672" s="92">
        <f>+PACKING!L662</f>
        <v>6</v>
      </c>
      <c r="M672" s="92">
        <f t="shared" si="54"/>
        <v>8</v>
      </c>
      <c r="N672" s="91" t="str">
        <f>+PACKING!G662</f>
        <v>ENG6304</v>
      </c>
      <c r="O672" s="91" t="str">
        <f>+PACKING!H662</f>
        <v>EXPOSITORY WRITING SEC 1</v>
      </c>
      <c r="P672" s="90" t="s">
        <v>17</v>
      </c>
      <c r="Q672" s="91" t="str">
        <f>+PACKING!J662</f>
        <v>D</v>
      </c>
      <c r="R672" s="93" t="str">
        <f>+PACKING!K662</f>
        <v>NB - 29</v>
      </c>
      <c r="S672" s="94" t="s">
        <v>74</v>
      </c>
      <c r="T672" s="211" t="s">
        <v>73</v>
      </c>
      <c r="U672" s="211"/>
      <c r="V672" s="211"/>
      <c r="W672" s="211"/>
      <c r="X672" s="211"/>
      <c r="Y672" s="211"/>
      <c r="Z672" s="211"/>
      <c r="AA672" s="211"/>
      <c r="AB672" s="211"/>
      <c r="AC672" s="211"/>
      <c r="AD672" s="211"/>
      <c r="AE672" s="211"/>
      <c r="AF672" s="211"/>
      <c r="AG672" s="211"/>
      <c r="AH672" s="211"/>
      <c r="AI672" s="211"/>
    </row>
    <row r="673" spans="1:35" ht="24.95" customHeight="1" x14ac:dyDescent="0.25">
      <c r="A673" s="88">
        <f>+PACKING!C663</f>
        <v>662</v>
      </c>
      <c r="B673" s="89" t="str">
        <f>+PACKING!D663</f>
        <v>07 MAY 2024</v>
      </c>
      <c r="C673" s="90">
        <f>+PACKING!F663</f>
        <v>141479</v>
      </c>
      <c r="D673" s="90" t="str">
        <f t="shared" si="50"/>
        <v>141479---BSCP</v>
      </c>
      <c r="E673" s="90" t="str">
        <f t="shared" si="51"/>
        <v>ENG6304---EXPOSITORY WRITING SEC 1</v>
      </c>
      <c r="F673" s="91" t="str">
        <f>+PACKING!E663</f>
        <v>BSCP</v>
      </c>
      <c r="G673" s="92" t="str">
        <f>+PACKING!I663</f>
        <v>II</v>
      </c>
      <c r="H673" s="91" t="s">
        <v>38</v>
      </c>
      <c r="I673" s="90" t="str">
        <f t="shared" si="52"/>
        <v>NB - 30</v>
      </c>
      <c r="J673" s="91" t="str">
        <f t="shared" si="53"/>
        <v>D</v>
      </c>
      <c r="K673" s="90"/>
      <c r="L673" s="92">
        <f>+PACKING!L663</f>
        <v>19</v>
      </c>
      <c r="M673" s="92">
        <f t="shared" si="54"/>
        <v>21</v>
      </c>
      <c r="N673" s="91" t="str">
        <f>+PACKING!G663</f>
        <v>ENG6304</v>
      </c>
      <c r="O673" s="91" t="str">
        <f>+PACKING!H663</f>
        <v>EXPOSITORY WRITING SEC 1</v>
      </c>
      <c r="P673" s="90" t="s">
        <v>17</v>
      </c>
      <c r="Q673" s="91" t="str">
        <f>+PACKING!J663</f>
        <v>D</v>
      </c>
      <c r="R673" s="93" t="str">
        <f>+PACKING!K663</f>
        <v>NB - 30</v>
      </c>
      <c r="S673" s="94" t="s">
        <v>74</v>
      </c>
      <c r="T673" s="211" t="s">
        <v>73</v>
      </c>
      <c r="U673" s="211"/>
      <c r="V673" s="211"/>
      <c r="W673" s="211"/>
      <c r="X673" s="211"/>
      <c r="Y673" s="211"/>
      <c r="Z673" s="211"/>
      <c r="AA673" s="211"/>
      <c r="AB673" s="211"/>
      <c r="AC673" s="211"/>
      <c r="AD673" s="211"/>
      <c r="AE673" s="211"/>
      <c r="AF673" s="211"/>
      <c r="AG673" s="211"/>
      <c r="AH673" s="211"/>
      <c r="AI673" s="211"/>
    </row>
    <row r="674" spans="1:35" ht="24.95" customHeight="1" x14ac:dyDescent="0.25">
      <c r="A674" s="88">
        <f>+PACKING!C664</f>
        <v>663</v>
      </c>
      <c r="B674" s="89" t="str">
        <f>+PACKING!D664</f>
        <v>07 MAY 2024</v>
      </c>
      <c r="C674" s="90">
        <f>+PACKING!F664</f>
        <v>141600</v>
      </c>
      <c r="D674" s="90" t="str">
        <f t="shared" si="50"/>
        <v>141600---BS IT</v>
      </c>
      <c r="E674" s="90" t="str">
        <f t="shared" si="51"/>
        <v>ENG116---TECHNICAL AND BUSINESS WRITING SEC 1</v>
      </c>
      <c r="F674" s="91" t="str">
        <f>+PACKING!E664</f>
        <v>BS IT</v>
      </c>
      <c r="G674" s="92" t="str">
        <f>+PACKING!I664</f>
        <v>II</v>
      </c>
      <c r="H674" s="91" t="s">
        <v>38</v>
      </c>
      <c r="I674" s="90" t="str">
        <f t="shared" si="52"/>
        <v>NB - 30</v>
      </c>
      <c r="J674" s="91" t="str">
        <f t="shared" si="53"/>
        <v>D</v>
      </c>
      <c r="K674" s="90"/>
      <c r="L674" s="92">
        <f>+PACKING!L664</f>
        <v>3</v>
      </c>
      <c r="M674" s="92">
        <f t="shared" si="54"/>
        <v>5</v>
      </c>
      <c r="N674" s="91" t="str">
        <f>+PACKING!G664</f>
        <v>ENG116</v>
      </c>
      <c r="O674" s="91" t="str">
        <f>+PACKING!H664</f>
        <v>TECHNICAL AND BUSINESS WRITING SEC 1</v>
      </c>
      <c r="P674" s="90" t="s">
        <v>17</v>
      </c>
      <c r="Q674" s="91" t="str">
        <f>+PACKING!J664</f>
        <v>D</v>
      </c>
      <c r="R674" s="93" t="str">
        <f>+PACKING!K664</f>
        <v>NB - 30</v>
      </c>
      <c r="S674" s="94" t="s">
        <v>74</v>
      </c>
      <c r="T674" s="211" t="s">
        <v>73</v>
      </c>
      <c r="U674" s="211"/>
      <c r="V674" s="211"/>
      <c r="W674" s="211"/>
      <c r="X674" s="211"/>
      <c r="Y674" s="211"/>
      <c r="Z674" s="211"/>
      <c r="AA674" s="211"/>
      <c r="AB674" s="211"/>
      <c r="AC674" s="211"/>
      <c r="AD674" s="211"/>
      <c r="AE674" s="211"/>
      <c r="AF674" s="211"/>
      <c r="AG674" s="211"/>
      <c r="AH674" s="211"/>
      <c r="AI674" s="211"/>
    </row>
    <row r="675" spans="1:35" ht="24.95" customHeight="1" x14ac:dyDescent="0.25">
      <c r="A675" s="88">
        <f>+PACKING!C665</f>
        <v>664</v>
      </c>
      <c r="B675" s="89" t="str">
        <f>+PACKING!D665</f>
        <v>07 MAY 2024</v>
      </c>
      <c r="C675" s="90">
        <f>+PACKING!F665</f>
        <v>141600</v>
      </c>
      <c r="D675" s="90" t="str">
        <f t="shared" si="50"/>
        <v>141600---BS IT</v>
      </c>
      <c r="E675" s="90" t="str">
        <f t="shared" si="51"/>
        <v>ENG116---TECHNICAL AND BUSINESS WRITING SEC 1</v>
      </c>
      <c r="F675" s="91" t="str">
        <f>+PACKING!E665</f>
        <v>BS IT</v>
      </c>
      <c r="G675" s="92" t="str">
        <f>+PACKING!I665</f>
        <v>II</v>
      </c>
      <c r="H675" s="91" t="s">
        <v>38</v>
      </c>
      <c r="I675" s="90" t="str">
        <f t="shared" si="52"/>
        <v>NB - 31</v>
      </c>
      <c r="J675" s="91" t="str">
        <f t="shared" si="53"/>
        <v>D</v>
      </c>
      <c r="K675" s="90"/>
      <c r="L675" s="92">
        <f>+PACKING!L665</f>
        <v>22</v>
      </c>
      <c r="M675" s="92">
        <f t="shared" si="54"/>
        <v>24</v>
      </c>
      <c r="N675" s="91" t="str">
        <f>+PACKING!G665</f>
        <v>ENG116</v>
      </c>
      <c r="O675" s="91" t="str">
        <f>+PACKING!H665</f>
        <v>TECHNICAL AND BUSINESS WRITING SEC 1</v>
      </c>
      <c r="P675" s="90" t="s">
        <v>17</v>
      </c>
      <c r="Q675" s="91" t="str">
        <f>+PACKING!J665</f>
        <v>D</v>
      </c>
      <c r="R675" s="93" t="str">
        <f>+PACKING!K665</f>
        <v>NB - 31</v>
      </c>
      <c r="S675" s="94" t="s">
        <v>74</v>
      </c>
      <c r="T675" s="211" t="s">
        <v>73</v>
      </c>
      <c r="U675" s="211"/>
      <c r="V675" s="211"/>
      <c r="W675" s="211"/>
      <c r="X675" s="211"/>
      <c r="Y675" s="211"/>
      <c r="Z675" s="211"/>
      <c r="AA675" s="211"/>
      <c r="AB675" s="211"/>
      <c r="AC675" s="211"/>
      <c r="AD675" s="211"/>
      <c r="AE675" s="211"/>
      <c r="AF675" s="211"/>
      <c r="AG675" s="211"/>
      <c r="AH675" s="211"/>
      <c r="AI675" s="211"/>
    </row>
    <row r="676" spans="1:35" ht="24.95" customHeight="1" x14ac:dyDescent="0.25">
      <c r="A676" s="88">
        <f>+PACKING!C666</f>
        <v>665</v>
      </c>
      <c r="B676" s="89" t="str">
        <f>+PACKING!D666</f>
        <v>07 MAY 2024</v>
      </c>
      <c r="C676" s="90">
        <f>+PACKING!F666</f>
        <v>141600</v>
      </c>
      <c r="D676" s="90" t="str">
        <f t="shared" si="50"/>
        <v>141600---BS IT</v>
      </c>
      <c r="E676" s="90" t="str">
        <f t="shared" si="51"/>
        <v>ENG116---TECHNICAL AND BUSINESS WRITING SEC 1</v>
      </c>
      <c r="F676" s="91" t="str">
        <f>+PACKING!E666</f>
        <v>BS IT</v>
      </c>
      <c r="G676" s="92" t="str">
        <f>+PACKING!I666</f>
        <v>II</v>
      </c>
      <c r="H676" s="91" t="s">
        <v>38</v>
      </c>
      <c r="I676" s="90" t="str">
        <f t="shared" si="52"/>
        <v>NB - 32</v>
      </c>
      <c r="J676" s="91" t="str">
        <f t="shared" si="53"/>
        <v>D</v>
      </c>
      <c r="K676" s="90"/>
      <c r="L676" s="92">
        <f>+PACKING!L666</f>
        <v>4</v>
      </c>
      <c r="M676" s="92">
        <f t="shared" si="54"/>
        <v>6</v>
      </c>
      <c r="N676" s="91" t="str">
        <f>+PACKING!G666</f>
        <v>ENG116</v>
      </c>
      <c r="O676" s="91" t="str">
        <f>+PACKING!H666</f>
        <v>TECHNICAL AND BUSINESS WRITING SEC 1</v>
      </c>
      <c r="P676" s="90" t="s">
        <v>17</v>
      </c>
      <c r="Q676" s="91" t="str">
        <f>+PACKING!J666</f>
        <v>D</v>
      </c>
      <c r="R676" s="93" t="str">
        <f>+PACKING!K666</f>
        <v>NB - 32</v>
      </c>
      <c r="S676" s="94" t="s">
        <v>74</v>
      </c>
      <c r="T676" s="211" t="s">
        <v>73</v>
      </c>
      <c r="U676" s="211"/>
      <c r="V676" s="211"/>
      <c r="W676" s="211"/>
      <c r="X676" s="211"/>
      <c r="Y676" s="211"/>
      <c r="Z676" s="211"/>
      <c r="AA676" s="211"/>
      <c r="AB676" s="211"/>
      <c r="AC676" s="211"/>
      <c r="AD676" s="211"/>
      <c r="AE676" s="211"/>
      <c r="AF676" s="211"/>
      <c r="AG676" s="211"/>
      <c r="AH676" s="211"/>
      <c r="AI676" s="211"/>
    </row>
    <row r="677" spans="1:35" ht="24.95" customHeight="1" x14ac:dyDescent="0.25">
      <c r="A677" s="88">
        <f>+PACKING!C667</f>
        <v>666</v>
      </c>
      <c r="B677" s="89" t="str">
        <f>+PACKING!D667</f>
        <v>07 MAY 2024</v>
      </c>
      <c r="C677" s="90">
        <f>+PACKING!F667</f>
        <v>141612</v>
      </c>
      <c r="D677" s="90" t="str">
        <f t="shared" si="50"/>
        <v>141612---BS IT</v>
      </c>
      <c r="E677" s="90" t="str">
        <f t="shared" si="51"/>
        <v>ENG116---TECHNICAL AND BUSINESS WRITING SEC 2</v>
      </c>
      <c r="F677" s="91" t="str">
        <f>+PACKING!E667</f>
        <v>BS IT</v>
      </c>
      <c r="G677" s="92" t="str">
        <f>+PACKING!I667</f>
        <v>II</v>
      </c>
      <c r="H677" s="91" t="s">
        <v>38</v>
      </c>
      <c r="I677" s="90" t="str">
        <f t="shared" si="52"/>
        <v>NB - 32</v>
      </c>
      <c r="J677" s="91" t="str">
        <f t="shared" si="53"/>
        <v>D</v>
      </c>
      <c r="K677" s="90"/>
      <c r="L677" s="92">
        <f>+PACKING!L667</f>
        <v>18</v>
      </c>
      <c r="M677" s="92">
        <f t="shared" si="54"/>
        <v>20</v>
      </c>
      <c r="N677" s="91" t="str">
        <f>+PACKING!G667</f>
        <v>ENG116</v>
      </c>
      <c r="O677" s="91" t="str">
        <f>+PACKING!H667</f>
        <v>TECHNICAL AND BUSINESS WRITING SEC 2</v>
      </c>
      <c r="P677" s="90" t="s">
        <v>17</v>
      </c>
      <c r="Q677" s="91" t="str">
        <f>+PACKING!J667</f>
        <v>D</v>
      </c>
      <c r="R677" s="93" t="str">
        <f>+PACKING!K667</f>
        <v>NB - 32</v>
      </c>
      <c r="S677" s="94" t="s">
        <v>74</v>
      </c>
      <c r="T677" s="211" t="s">
        <v>73</v>
      </c>
      <c r="U677" s="211"/>
      <c r="V677" s="211"/>
      <c r="W677" s="211"/>
      <c r="X677" s="211"/>
      <c r="Y677" s="211"/>
      <c r="Z677" s="211"/>
      <c r="AA677" s="211"/>
      <c r="AB677" s="211"/>
      <c r="AC677" s="211"/>
      <c r="AD677" s="211"/>
      <c r="AE677" s="211"/>
      <c r="AF677" s="211"/>
      <c r="AG677" s="211"/>
      <c r="AH677" s="211"/>
      <c r="AI677" s="211"/>
    </row>
    <row r="678" spans="1:35" ht="24.95" customHeight="1" x14ac:dyDescent="0.25">
      <c r="A678" s="88">
        <f>+PACKING!C668</f>
        <v>667</v>
      </c>
      <c r="B678" s="89" t="str">
        <f>+PACKING!D668</f>
        <v>07 MAY 2024</v>
      </c>
      <c r="C678" s="90">
        <f>+PACKING!F668</f>
        <v>140741</v>
      </c>
      <c r="D678" s="90" t="str">
        <f t="shared" si="50"/>
        <v>140741---BS DFCS</v>
      </c>
      <c r="E678" s="90" t="str">
        <f t="shared" si="51"/>
        <v>ENG116---TECHNICAL AND BUSINESS WRITING SEC 1</v>
      </c>
      <c r="F678" s="91" t="str">
        <f>+PACKING!E668</f>
        <v>BS DFCS</v>
      </c>
      <c r="G678" s="92" t="str">
        <f>+PACKING!I668</f>
        <v>II</v>
      </c>
      <c r="H678" s="91" t="s">
        <v>38</v>
      </c>
      <c r="I678" s="90" t="str">
        <f t="shared" si="52"/>
        <v>NB - SEMINAR - I</v>
      </c>
      <c r="J678" s="91" t="str">
        <f t="shared" si="53"/>
        <v>S</v>
      </c>
      <c r="K678" s="90"/>
      <c r="L678" s="92">
        <f>+PACKING!L668</f>
        <v>34</v>
      </c>
      <c r="M678" s="92">
        <f t="shared" si="54"/>
        <v>36</v>
      </c>
      <c r="N678" s="91" t="str">
        <f>+PACKING!G668</f>
        <v>ENG116</v>
      </c>
      <c r="O678" s="91" t="str">
        <f>+PACKING!H668</f>
        <v>TECHNICAL AND BUSINESS WRITING SEC 1</v>
      </c>
      <c r="P678" s="90" t="s">
        <v>17</v>
      </c>
      <c r="Q678" s="91" t="str">
        <f>+PACKING!J668</f>
        <v>S</v>
      </c>
      <c r="R678" s="93" t="str">
        <f>+PACKING!K668</f>
        <v>NB - SEMINAR - I</v>
      </c>
      <c r="S678" s="94" t="s">
        <v>74</v>
      </c>
      <c r="T678" s="211" t="s">
        <v>73</v>
      </c>
      <c r="U678" s="211"/>
      <c r="V678" s="211"/>
      <c r="W678" s="211"/>
      <c r="X678" s="211"/>
      <c r="Y678" s="211"/>
      <c r="Z678" s="211"/>
      <c r="AA678" s="211"/>
      <c r="AB678" s="211"/>
      <c r="AC678" s="211"/>
      <c r="AD678" s="211"/>
      <c r="AE678" s="211"/>
      <c r="AF678" s="211"/>
      <c r="AG678" s="211"/>
      <c r="AH678" s="211"/>
      <c r="AI678" s="211"/>
    </row>
    <row r="679" spans="1:35" ht="24.95" customHeight="1" x14ac:dyDescent="0.25">
      <c r="A679" s="88">
        <f>+PACKING!C669</f>
        <v>668</v>
      </c>
      <c r="B679" s="89" t="str">
        <f>+PACKING!D669</f>
        <v>07 MAY 2024</v>
      </c>
      <c r="C679" s="90">
        <f>+PACKING!F669</f>
        <v>140750</v>
      </c>
      <c r="D679" s="90" t="str">
        <f t="shared" si="50"/>
        <v>140750---BS CHEM.</v>
      </c>
      <c r="E679" s="90" t="str">
        <f t="shared" si="51"/>
        <v>ENG6102---FUNCTIONAL ENGLISH SEC 1</v>
      </c>
      <c r="F679" s="91" t="str">
        <f>+PACKING!E669</f>
        <v>BS CHEM.</v>
      </c>
      <c r="G679" s="92" t="str">
        <f>+PACKING!I669</f>
        <v>II</v>
      </c>
      <c r="H679" s="91" t="s">
        <v>38</v>
      </c>
      <c r="I679" s="90" t="str">
        <f t="shared" si="52"/>
        <v>NB - SEMINAR - I</v>
      </c>
      <c r="J679" s="91" t="str">
        <f t="shared" si="53"/>
        <v>S</v>
      </c>
      <c r="K679" s="90"/>
      <c r="L679" s="92">
        <f>+PACKING!L669</f>
        <v>10</v>
      </c>
      <c r="M679" s="92">
        <f t="shared" si="54"/>
        <v>12</v>
      </c>
      <c r="N679" s="91" t="str">
        <f>+PACKING!G669</f>
        <v>ENG6102</v>
      </c>
      <c r="O679" s="91" t="str">
        <f>+PACKING!H669</f>
        <v>FUNCTIONAL ENGLISH SEC 1</v>
      </c>
      <c r="P679" s="90" t="s">
        <v>17</v>
      </c>
      <c r="Q679" s="91" t="str">
        <f>+PACKING!J669</f>
        <v>S</v>
      </c>
      <c r="R679" s="93" t="str">
        <f>+PACKING!K669</f>
        <v>NB - SEMINAR - I</v>
      </c>
      <c r="S679" s="94" t="s">
        <v>74</v>
      </c>
      <c r="T679" s="211" t="s">
        <v>73</v>
      </c>
      <c r="U679" s="211"/>
      <c r="V679" s="211"/>
      <c r="W679" s="211"/>
      <c r="X679" s="211"/>
      <c r="Y679" s="211"/>
      <c r="Z679" s="211"/>
      <c r="AA679" s="211"/>
      <c r="AB679" s="211"/>
      <c r="AC679" s="211"/>
      <c r="AD679" s="211"/>
      <c r="AE679" s="211"/>
      <c r="AF679" s="211"/>
      <c r="AG679" s="211"/>
      <c r="AH679" s="211"/>
      <c r="AI679" s="211"/>
    </row>
    <row r="680" spans="1:35" ht="24.95" customHeight="1" x14ac:dyDescent="0.25">
      <c r="A680" s="88">
        <f>+PACKING!C670</f>
        <v>669</v>
      </c>
      <c r="B680" s="89" t="str">
        <f>+PACKING!D670</f>
        <v>07 MAY 2024</v>
      </c>
      <c r="C680" s="90">
        <f>+PACKING!F670</f>
        <v>140750</v>
      </c>
      <c r="D680" s="90" t="str">
        <f t="shared" si="50"/>
        <v>140750---BS CHEM.</v>
      </c>
      <c r="E680" s="90" t="str">
        <f t="shared" si="51"/>
        <v>ENG6102---FUNCTIONAL ENGLISH SEC 1</v>
      </c>
      <c r="F680" s="91" t="str">
        <f>+PACKING!E670</f>
        <v>BS CHEM.</v>
      </c>
      <c r="G680" s="92" t="str">
        <f>+PACKING!I670</f>
        <v>II</v>
      </c>
      <c r="H680" s="91" t="s">
        <v>38</v>
      </c>
      <c r="I680" s="90" t="str">
        <f t="shared" si="52"/>
        <v>NB - SEMINAR - III</v>
      </c>
      <c r="J680" s="91" t="str">
        <f t="shared" si="53"/>
        <v>T</v>
      </c>
      <c r="K680" s="90"/>
      <c r="L680" s="92">
        <f>+PACKING!L670</f>
        <v>1</v>
      </c>
      <c r="M680" s="92">
        <f t="shared" si="54"/>
        <v>3</v>
      </c>
      <c r="N680" s="91" t="str">
        <f>+PACKING!G670</f>
        <v>ENG6102</v>
      </c>
      <c r="O680" s="91" t="str">
        <f>+PACKING!H670</f>
        <v>FUNCTIONAL ENGLISH SEC 1</v>
      </c>
      <c r="P680" s="90" t="s">
        <v>17</v>
      </c>
      <c r="Q680" s="91" t="str">
        <f>+PACKING!J670</f>
        <v>T</v>
      </c>
      <c r="R680" s="93" t="str">
        <f>+PACKING!K670</f>
        <v>NB - SEMINAR - III</v>
      </c>
      <c r="S680" s="94" t="s">
        <v>74</v>
      </c>
      <c r="T680" s="211" t="s">
        <v>73</v>
      </c>
      <c r="U680" s="211"/>
      <c r="V680" s="211"/>
      <c r="W680" s="211"/>
      <c r="X680" s="211"/>
      <c r="Y680" s="211"/>
      <c r="Z680" s="211"/>
      <c r="AA680" s="211"/>
      <c r="AB680" s="211"/>
      <c r="AC680" s="211"/>
      <c r="AD680" s="211"/>
      <c r="AE680" s="211"/>
      <c r="AF680" s="211"/>
      <c r="AG680" s="211"/>
      <c r="AH680" s="211"/>
      <c r="AI680" s="211"/>
    </row>
    <row r="681" spans="1:35" ht="24.95" customHeight="1" x14ac:dyDescent="0.25">
      <c r="A681" s="88">
        <f>+PACKING!C671</f>
        <v>670</v>
      </c>
      <c r="B681" s="89" t="str">
        <f>+PACKING!D671</f>
        <v>07 MAY 2024</v>
      </c>
      <c r="C681" s="90">
        <f>+PACKING!F671</f>
        <v>140757</v>
      </c>
      <c r="D681" s="90" t="str">
        <f t="shared" si="50"/>
        <v>140757---BS CHEM.</v>
      </c>
      <c r="E681" s="90" t="str">
        <f t="shared" si="51"/>
        <v>ENG104---ENGLISH-IV SEC 1</v>
      </c>
      <c r="F681" s="91" t="str">
        <f>+PACKING!E671</f>
        <v>BS CHEM.</v>
      </c>
      <c r="G681" s="92" t="str">
        <f>+PACKING!I671</f>
        <v>II</v>
      </c>
      <c r="H681" s="91" t="s">
        <v>38</v>
      </c>
      <c r="I681" s="90" t="str">
        <f t="shared" si="52"/>
        <v>NB - SEMINAR - III</v>
      </c>
      <c r="J681" s="91" t="str">
        <f t="shared" si="53"/>
        <v>T</v>
      </c>
      <c r="K681" s="90"/>
      <c r="L681" s="92">
        <f>+PACKING!L671</f>
        <v>9</v>
      </c>
      <c r="M681" s="92">
        <f t="shared" si="54"/>
        <v>11</v>
      </c>
      <c r="N681" s="91" t="str">
        <f>+PACKING!G671</f>
        <v>ENG104</v>
      </c>
      <c r="O681" s="91" t="str">
        <f>+PACKING!H671</f>
        <v>ENGLISH-IV SEC 1</v>
      </c>
      <c r="P681" s="90" t="s">
        <v>17</v>
      </c>
      <c r="Q681" s="91" t="str">
        <f>+PACKING!J671</f>
        <v>T</v>
      </c>
      <c r="R681" s="93" t="str">
        <f>+PACKING!K671</f>
        <v>NB - SEMINAR - III</v>
      </c>
      <c r="S681" s="94" t="s">
        <v>74</v>
      </c>
      <c r="T681" s="211" t="s">
        <v>73</v>
      </c>
      <c r="U681" s="211"/>
      <c r="V681" s="211"/>
      <c r="W681" s="211"/>
      <c r="X681" s="211"/>
      <c r="Y681" s="211"/>
      <c r="Z681" s="211"/>
      <c r="AA681" s="211"/>
      <c r="AB681" s="211"/>
      <c r="AC681" s="211"/>
      <c r="AD681" s="211"/>
      <c r="AE681" s="211"/>
      <c r="AF681" s="211"/>
      <c r="AG681" s="211"/>
      <c r="AH681" s="211"/>
      <c r="AI681" s="211"/>
    </row>
    <row r="682" spans="1:35" ht="24.95" customHeight="1" x14ac:dyDescent="0.25">
      <c r="A682" s="88">
        <f>+PACKING!C672</f>
        <v>671</v>
      </c>
      <c r="B682" s="89" t="str">
        <f>+PACKING!D672</f>
        <v>07 MAY 2024</v>
      </c>
      <c r="C682" s="90">
        <f>+PACKING!F672</f>
        <v>140793</v>
      </c>
      <c r="D682" s="90" t="str">
        <f t="shared" si="50"/>
        <v>140793---BSCP</v>
      </c>
      <c r="E682" s="90" t="str">
        <f t="shared" si="51"/>
        <v>ENG103---COMMUNICATION SKILLS (ENGLISH - III) SEC 1</v>
      </c>
      <c r="F682" s="91" t="str">
        <f>+PACKING!E672</f>
        <v>BSCP</v>
      </c>
      <c r="G682" s="92" t="str">
        <f>+PACKING!I672</f>
        <v>II</v>
      </c>
      <c r="H682" s="91" t="s">
        <v>38</v>
      </c>
      <c r="I682" s="90" t="str">
        <f t="shared" si="52"/>
        <v>NB - SEMINAR - III</v>
      </c>
      <c r="J682" s="91" t="str">
        <f t="shared" si="53"/>
        <v>T</v>
      </c>
      <c r="K682" s="90"/>
      <c r="L682" s="92">
        <f>+PACKING!L672</f>
        <v>29</v>
      </c>
      <c r="M682" s="92">
        <f t="shared" si="54"/>
        <v>31</v>
      </c>
      <c r="N682" s="91" t="str">
        <f>+PACKING!G672</f>
        <v>ENG103</v>
      </c>
      <c r="O682" s="91" t="str">
        <f>+PACKING!H672</f>
        <v>COMMUNICATION SKILLS (ENGLISH - III) SEC 1</v>
      </c>
      <c r="P682" s="90" t="s">
        <v>17</v>
      </c>
      <c r="Q682" s="91" t="str">
        <f>+PACKING!J672</f>
        <v>T</v>
      </c>
      <c r="R682" s="93" t="str">
        <f>+PACKING!K672</f>
        <v>NB - SEMINAR - III</v>
      </c>
      <c r="S682" s="94" t="s">
        <v>74</v>
      </c>
      <c r="T682" s="211" t="s">
        <v>73</v>
      </c>
      <c r="U682" s="211"/>
      <c r="V682" s="211"/>
      <c r="W682" s="211"/>
      <c r="X682" s="211"/>
      <c r="Y682" s="211"/>
      <c r="Z682" s="211"/>
      <c r="AA682" s="211"/>
      <c r="AB682" s="211"/>
      <c r="AC682" s="211"/>
      <c r="AD682" s="211"/>
      <c r="AE682" s="211"/>
      <c r="AF682" s="211"/>
      <c r="AG682" s="211"/>
      <c r="AH682" s="211"/>
      <c r="AI682" s="211"/>
    </row>
    <row r="683" spans="1:35" ht="24.95" customHeight="1" x14ac:dyDescent="0.25">
      <c r="A683" s="88">
        <f>+PACKING!C673</f>
        <v>672</v>
      </c>
      <c r="B683" s="89" t="str">
        <f>+PACKING!D673</f>
        <v>07 MAY 2024</v>
      </c>
      <c r="C683" s="90">
        <f>+PACKING!F673</f>
        <v>140794</v>
      </c>
      <c r="D683" s="90" t="str">
        <f t="shared" si="50"/>
        <v>140794---BSCP</v>
      </c>
      <c r="E683" s="90" t="str">
        <f t="shared" si="51"/>
        <v>ENG119---LANGUAGE (ANY UN LANGUAGE)   SEC 1</v>
      </c>
      <c r="F683" s="91" t="str">
        <f>+PACKING!E673</f>
        <v>BSCP</v>
      </c>
      <c r="G683" s="92" t="str">
        <f>+PACKING!I673</f>
        <v>II</v>
      </c>
      <c r="H683" s="91" t="s">
        <v>38</v>
      </c>
      <c r="I683" s="90" t="str">
        <f t="shared" si="52"/>
        <v>NB - SEMINAR - III</v>
      </c>
      <c r="J683" s="91" t="str">
        <f t="shared" si="53"/>
        <v>T</v>
      </c>
      <c r="K683" s="90"/>
      <c r="L683" s="92">
        <f>+PACKING!L673</f>
        <v>5</v>
      </c>
      <c r="M683" s="92">
        <f t="shared" si="54"/>
        <v>7</v>
      </c>
      <c r="N683" s="91" t="str">
        <f>+PACKING!G673</f>
        <v>ENG119</v>
      </c>
      <c r="O683" s="91" t="str">
        <f>+PACKING!H673</f>
        <v>LANGUAGE (ANY UN LANGUAGE)   SEC 1</v>
      </c>
      <c r="P683" s="90" t="s">
        <v>17</v>
      </c>
      <c r="Q683" s="91" t="str">
        <f>+PACKING!J673</f>
        <v>T</v>
      </c>
      <c r="R683" s="93" t="str">
        <f>+PACKING!K673</f>
        <v>NB - SEMINAR - III</v>
      </c>
      <c r="S683" s="94" t="s">
        <v>74</v>
      </c>
      <c r="T683" s="211" t="s">
        <v>73</v>
      </c>
      <c r="U683" s="211"/>
      <c r="V683" s="211"/>
      <c r="W683" s="211"/>
      <c r="X683" s="211"/>
      <c r="Y683" s="211"/>
      <c r="Z683" s="211"/>
      <c r="AA683" s="211"/>
      <c r="AB683" s="211"/>
      <c r="AC683" s="211"/>
      <c r="AD683" s="211"/>
      <c r="AE683" s="211"/>
      <c r="AF683" s="211"/>
      <c r="AG683" s="211"/>
      <c r="AH683" s="211"/>
      <c r="AI683" s="211"/>
    </row>
    <row r="684" spans="1:35" ht="24.95" customHeight="1" x14ac:dyDescent="0.25">
      <c r="A684" s="88">
        <f>+PACKING!C674</f>
        <v>673</v>
      </c>
      <c r="B684" s="89" t="str">
        <f>+PACKING!D674</f>
        <v>07 MAY 2024</v>
      </c>
      <c r="C684" s="90">
        <f>+PACKING!F674</f>
        <v>140794</v>
      </c>
      <c r="D684" s="90" t="str">
        <f t="shared" si="50"/>
        <v>140794---BSCP</v>
      </c>
      <c r="E684" s="90" t="str">
        <f t="shared" si="51"/>
        <v>ENG119---LANGUAGE (ANY UN LANGUAGE)   SEC 1</v>
      </c>
      <c r="F684" s="91" t="str">
        <f>+PACKING!E674</f>
        <v>BSCP</v>
      </c>
      <c r="G684" s="92" t="str">
        <f>+PACKING!I674</f>
        <v>II</v>
      </c>
      <c r="H684" s="91" t="s">
        <v>38</v>
      </c>
      <c r="I684" s="90" t="str">
        <f t="shared" si="52"/>
        <v>NB - SEMINAR - IV</v>
      </c>
      <c r="J684" s="91" t="str">
        <f t="shared" si="53"/>
        <v>U</v>
      </c>
      <c r="K684" s="90"/>
      <c r="L684" s="92">
        <f>+PACKING!L674</f>
        <v>17</v>
      </c>
      <c r="M684" s="92">
        <f t="shared" si="54"/>
        <v>19</v>
      </c>
      <c r="N684" s="91" t="str">
        <f>+PACKING!G674</f>
        <v>ENG119</v>
      </c>
      <c r="O684" s="91" t="str">
        <f>+PACKING!H674</f>
        <v>LANGUAGE (ANY UN LANGUAGE)   SEC 1</v>
      </c>
      <c r="P684" s="90" t="s">
        <v>17</v>
      </c>
      <c r="Q684" s="91" t="str">
        <f>+PACKING!J674</f>
        <v>U</v>
      </c>
      <c r="R684" s="93" t="str">
        <f>+PACKING!K674</f>
        <v>NB - SEMINAR - IV</v>
      </c>
      <c r="S684" s="94" t="s">
        <v>74</v>
      </c>
      <c r="T684" s="211" t="s">
        <v>73</v>
      </c>
      <c r="U684" s="211"/>
      <c r="V684" s="211"/>
      <c r="W684" s="211"/>
      <c r="X684" s="211"/>
      <c r="Y684" s="211"/>
      <c r="Z684" s="211"/>
      <c r="AA684" s="211"/>
      <c r="AB684" s="211"/>
      <c r="AC684" s="211"/>
      <c r="AD684" s="211"/>
      <c r="AE684" s="211"/>
      <c r="AF684" s="211"/>
      <c r="AG684" s="211"/>
      <c r="AH684" s="211"/>
      <c r="AI684" s="211"/>
    </row>
    <row r="685" spans="1:35" ht="24.95" customHeight="1" x14ac:dyDescent="0.25">
      <c r="A685" s="88">
        <f>+PACKING!C675</f>
        <v>674</v>
      </c>
      <c r="B685" s="89" t="str">
        <f>+PACKING!D675</f>
        <v>07 MAY 2024</v>
      </c>
      <c r="C685" s="90">
        <f>+PACKING!F675</f>
        <v>140810</v>
      </c>
      <c r="D685" s="90" t="str">
        <f t="shared" si="50"/>
        <v xml:space="preserve">140810---ADP (CP) </v>
      </c>
      <c r="E685" s="90" t="str">
        <f t="shared" si="51"/>
        <v>ENG6102---FUNCTIONAL ENGLISH SEC 1</v>
      </c>
      <c r="F685" s="91" t="str">
        <f>+PACKING!E675</f>
        <v xml:space="preserve">ADP (CP) </v>
      </c>
      <c r="G685" s="92" t="str">
        <f>+PACKING!I675</f>
        <v>II</v>
      </c>
      <c r="H685" s="91" t="s">
        <v>38</v>
      </c>
      <c r="I685" s="90" t="str">
        <f t="shared" si="52"/>
        <v>NB - SEMINAR - IV</v>
      </c>
      <c r="J685" s="91" t="str">
        <f t="shared" si="53"/>
        <v>U</v>
      </c>
      <c r="K685" s="90"/>
      <c r="L685" s="92">
        <f>+PACKING!L675</f>
        <v>1</v>
      </c>
      <c r="M685" s="92">
        <f t="shared" si="54"/>
        <v>3</v>
      </c>
      <c r="N685" s="91" t="str">
        <f>+PACKING!G675</f>
        <v>ENG6102</v>
      </c>
      <c r="O685" s="91" t="str">
        <f>+PACKING!H675</f>
        <v>FUNCTIONAL ENGLISH SEC 1</v>
      </c>
      <c r="P685" s="90" t="s">
        <v>17</v>
      </c>
      <c r="Q685" s="91" t="str">
        <f>+PACKING!J675</f>
        <v>U</v>
      </c>
      <c r="R685" s="93" t="str">
        <f>+PACKING!K675</f>
        <v>NB - SEMINAR - IV</v>
      </c>
      <c r="S685" s="94" t="s">
        <v>74</v>
      </c>
      <c r="T685" s="211" t="s">
        <v>73</v>
      </c>
      <c r="U685" s="211"/>
      <c r="V685" s="211"/>
      <c r="W685" s="211"/>
      <c r="X685" s="211"/>
      <c r="Y685" s="211"/>
      <c r="Z685" s="211"/>
      <c r="AA685" s="211"/>
      <c r="AB685" s="211"/>
      <c r="AC685" s="211"/>
      <c r="AD685" s="211"/>
      <c r="AE685" s="211"/>
      <c r="AF685" s="211"/>
      <c r="AG685" s="211"/>
      <c r="AH685" s="211"/>
      <c r="AI685" s="211"/>
    </row>
    <row r="686" spans="1:35" ht="24.95" customHeight="1" x14ac:dyDescent="0.25">
      <c r="A686" s="88">
        <f>+PACKING!C676</f>
        <v>675</v>
      </c>
      <c r="B686" s="89" t="str">
        <f>+PACKING!D676</f>
        <v>07 MAY 2024</v>
      </c>
      <c r="C686" s="90">
        <f>+PACKING!F676</f>
        <v>140817</v>
      </c>
      <c r="D686" s="90" t="str">
        <f t="shared" si="50"/>
        <v>140817---ADP (AP)</v>
      </c>
      <c r="E686" s="90" t="str">
        <f t="shared" si="51"/>
        <v>ENG6102---FUNCTIONAL ENGLISH SEC 1</v>
      </c>
      <c r="F686" s="91" t="str">
        <f>+PACKING!E676</f>
        <v>ADP (AP)</v>
      </c>
      <c r="G686" s="92" t="str">
        <f>+PACKING!I676</f>
        <v>II</v>
      </c>
      <c r="H686" s="91" t="s">
        <v>38</v>
      </c>
      <c r="I686" s="90" t="str">
        <f t="shared" si="52"/>
        <v>NB - SEMINAR - IV</v>
      </c>
      <c r="J686" s="91" t="str">
        <f t="shared" si="53"/>
        <v>U</v>
      </c>
      <c r="K686" s="90"/>
      <c r="L686" s="92">
        <f>+PACKING!L676</f>
        <v>1</v>
      </c>
      <c r="M686" s="92">
        <f t="shared" si="54"/>
        <v>3</v>
      </c>
      <c r="N686" s="91" t="str">
        <f>+PACKING!G676</f>
        <v>ENG6102</v>
      </c>
      <c r="O686" s="91" t="str">
        <f>+PACKING!H676</f>
        <v>FUNCTIONAL ENGLISH SEC 1</v>
      </c>
      <c r="P686" s="90" t="s">
        <v>17</v>
      </c>
      <c r="Q686" s="91" t="str">
        <f>+PACKING!J676</f>
        <v>U</v>
      </c>
      <c r="R686" s="93" t="str">
        <f>+PACKING!K676</f>
        <v>NB - SEMINAR - IV</v>
      </c>
      <c r="S686" s="94" t="s">
        <v>74</v>
      </c>
      <c r="T686" s="211" t="s">
        <v>73</v>
      </c>
      <c r="U686" s="211"/>
      <c r="V686" s="211"/>
      <c r="W686" s="211"/>
      <c r="X686" s="211"/>
      <c r="Y686" s="211"/>
      <c r="Z686" s="211"/>
      <c r="AA686" s="211"/>
      <c r="AB686" s="211"/>
      <c r="AC686" s="211"/>
      <c r="AD686" s="211"/>
      <c r="AE686" s="211"/>
      <c r="AF686" s="211"/>
      <c r="AG686" s="211"/>
      <c r="AH686" s="211"/>
      <c r="AI686" s="211"/>
    </row>
    <row r="687" spans="1:35" ht="24.95" customHeight="1" x14ac:dyDescent="0.25">
      <c r="A687" s="88">
        <f>+PACKING!C677</f>
        <v>676</v>
      </c>
      <c r="B687" s="89" t="str">
        <f>+PACKING!D677</f>
        <v>07 MAY 2024</v>
      </c>
      <c r="C687" s="90">
        <f>+PACKING!F677</f>
        <v>140824</v>
      </c>
      <c r="D687" s="90" t="str">
        <f t="shared" si="50"/>
        <v>140824---BS AP</v>
      </c>
      <c r="E687" s="90" t="str">
        <f t="shared" si="51"/>
        <v>ENG6304---EXPOSITORY WRITING SEC 1</v>
      </c>
      <c r="F687" s="91" t="str">
        <f>+PACKING!E677</f>
        <v>BS AP</v>
      </c>
      <c r="G687" s="92" t="str">
        <f>+PACKING!I677</f>
        <v>II</v>
      </c>
      <c r="H687" s="91" t="s">
        <v>38</v>
      </c>
      <c r="I687" s="90" t="str">
        <f t="shared" si="52"/>
        <v>NB - SEMINAR - IV</v>
      </c>
      <c r="J687" s="91" t="str">
        <f t="shared" si="53"/>
        <v>U</v>
      </c>
      <c r="K687" s="90"/>
      <c r="L687" s="92">
        <f>+PACKING!L677</f>
        <v>13</v>
      </c>
      <c r="M687" s="92">
        <f t="shared" si="54"/>
        <v>15</v>
      </c>
      <c r="N687" s="91" t="str">
        <f>+PACKING!G677</f>
        <v>ENG6304</v>
      </c>
      <c r="O687" s="91" t="str">
        <f>+PACKING!H677</f>
        <v>EXPOSITORY WRITING SEC 1</v>
      </c>
      <c r="P687" s="90" t="s">
        <v>17</v>
      </c>
      <c r="Q687" s="91" t="str">
        <f>+PACKING!J677</f>
        <v>U</v>
      </c>
      <c r="R687" s="93" t="str">
        <f>+PACKING!K677</f>
        <v>NB - SEMINAR - IV</v>
      </c>
      <c r="S687" s="94" t="s">
        <v>74</v>
      </c>
      <c r="T687" s="211" t="s">
        <v>73</v>
      </c>
      <c r="U687" s="211"/>
      <c r="V687" s="211"/>
      <c r="W687" s="211"/>
      <c r="X687" s="211"/>
      <c r="Y687" s="211"/>
      <c r="Z687" s="211"/>
      <c r="AA687" s="211"/>
      <c r="AB687" s="211"/>
      <c r="AC687" s="211"/>
      <c r="AD687" s="211"/>
      <c r="AE687" s="211"/>
      <c r="AF687" s="211"/>
      <c r="AG687" s="211"/>
      <c r="AH687" s="211"/>
      <c r="AI687" s="211"/>
    </row>
    <row r="688" spans="1:35" ht="24.95" customHeight="1" x14ac:dyDescent="0.25">
      <c r="A688" s="88">
        <f>+PACKING!C678</f>
        <v>677</v>
      </c>
      <c r="B688" s="89" t="str">
        <f>+PACKING!D678</f>
        <v>07 MAY 2024</v>
      </c>
      <c r="C688" s="90">
        <f>+PACKING!F678</f>
        <v>140829</v>
      </c>
      <c r="D688" s="90" t="str">
        <f t="shared" si="50"/>
        <v>140829---BS AP</v>
      </c>
      <c r="E688" s="90" t="str">
        <f t="shared" si="51"/>
        <v>ENG119---LANGUAGE (ANY UN LANGUAGE)   SEC 1</v>
      </c>
      <c r="F688" s="91" t="str">
        <f>+PACKING!E678</f>
        <v>BS AP</v>
      </c>
      <c r="G688" s="92" t="str">
        <f>+PACKING!I678</f>
        <v>II</v>
      </c>
      <c r="H688" s="91" t="s">
        <v>38</v>
      </c>
      <c r="I688" s="90" t="str">
        <f t="shared" si="52"/>
        <v>NB - SEMINAR - IV</v>
      </c>
      <c r="J688" s="91" t="str">
        <f t="shared" si="53"/>
        <v>U</v>
      </c>
      <c r="K688" s="90"/>
      <c r="L688" s="92">
        <f>+PACKING!L678</f>
        <v>12</v>
      </c>
      <c r="M688" s="92">
        <f t="shared" si="54"/>
        <v>14</v>
      </c>
      <c r="N688" s="91" t="str">
        <f>+PACKING!G678</f>
        <v>ENG119</v>
      </c>
      <c r="O688" s="91" t="str">
        <f>+PACKING!H678</f>
        <v>LANGUAGE (ANY UN LANGUAGE)   SEC 1</v>
      </c>
      <c r="P688" s="90" t="s">
        <v>17</v>
      </c>
      <c r="Q688" s="91" t="str">
        <f>+PACKING!J678</f>
        <v>U</v>
      </c>
      <c r="R688" s="93" t="str">
        <f>+PACKING!K678</f>
        <v>NB - SEMINAR - IV</v>
      </c>
      <c r="S688" s="94" t="s">
        <v>74</v>
      </c>
      <c r="T688" s="211" t="s">
        <v>73</v>
      </c>
      <c r="U688" s="211"/>
      <c r="V688" s="211"/>
      <c r="W688" s="211"/>
      <c r="X688" s="211"/>
      <c r="Y688" s="211"/>
      <c r="Z688" s="211"/>
      <c r="AA688" s="211"/>
      <c r="AB688" s="211"/>
      <c r="AC688" s="211"/>
      <c r="AD688" s="211"/>
      <c r="AE688" s="211"/>
      <c r="AF688" s="211"/>
      <c r="AG688" s="211"/>
      <c r="AH688" s="211"/>
      <c r="AI688" s="211"/>
    </row>
    <row r="689" spans="1:35" ht="24.95" customHeight="1" x14ac:dyDescent="0.25">
      <c r="A689" s="88">
        <f>+PACKING!C679</f>
        <v>678</v>
      </c>
      <c r="B689" s="89" t="str">
        <f>+PACKING!D679</f>
        <v>07 MAY 2024</v>
      </c>
      <c r="C689" s="90">
        <f>+PACKING!F679</f>
        <v>141612</v>
      </c>
      <c r="D689" s="90" t="str">
        <f t="shared" si="50"/>
        <v>141612---BS IT</v>
      </c>
      <c r="E689" s="90" t="str">
        <f t="shared" si="51"/>
        <v>ENG116---TECHNICAL AND BUSINESS WRITING SEC 2</v>
      </c>
      <c r="F689" s="91" t="str">
        <f>+PACKING!E679</f>
        <v>BS IT</v>
      </c>
      <c r="G689" s="92" t="str">
        <f>+PACKING!I679</f>
        <v>II</v>
      </c>
      <c r="H689" s="91" t="s">
        <v>38</v>
      </c>
      <c r="I689" s="90" t="str">
        <f t="shared" si="52"/>
        <v>OB - 18</v>
      </c>
      <c r="J689" s="91" t="str">
        <f t="shared" si="53"/>
        <v>E</v>
      </c>
      <c r="K689" s="90"/>
      <c r="L689" s="92">
        <f>+PACKING!L679</f>
        <v>4</v>
      </c>
      <c r="M689" s="92">
        <f t="shared" si="54"/>
        <v>6</v>
      </c>
      <c r="N689" s="91" t="str">
        <f>+PACKING!G679</f>
        <v>ENG116</v>
      </c>
      <c r="O689" s="91" t="str">
        <f>+PACKING!H679</f>
        <v>TECHNICAL AND BUSINESS WRITING SEC 2</v>
      </c>
      <c r="P689" s="90" t="s">
        <v>17</v>
      </c>
      <c r="Q689" s="91" t="str">
        <f>+PACKING!J679</f>
        <v>E</v>
      </c>
      <c r="R689" s="93" t="str">
        <f>+PACKING!K679</f>
        <v>OB - 18</v>
      </c>
      <c r="S689" s="94" t="s">
        <v>74</v>
      </c>
      <c r="T689" s="211" t="s">
        <v>73</v>
      </c>
      <c r="U689" s="211"/>
      <c r="V689" s="211"/>
      <c r="W689" s="211"/>
      <c r="X689" s="211"/>
      <c r="Y689" s="211"/>
      <c r="Z689" s="211"/>
      <c r="AA689" s="211"/>
      <c r="AB689" s="211"/>
      <c r="AC689" s="211"/>
      <c r="AD689" s="211"/>
      <c r="AE689" s="211"/>
      <c r="AF689" s="211"/>
      <c r="AG689" s="211"/>
      <c r="AH689" s="211"/>
      <c r="AI689" s="211"/>
    </row>
    <row r="690" spans="1:35" ht="24.95" customHeight="1" x14ac:dyDescent="0.25">
      <c r="A690" s="88">
        <f>+PACKING!C680</f>
        <v>679</v>
      </c>
      <c r="B690" s="89" t="str">
        <f>+PACKING!D680</f>
        <v>07 MAY 2024</v>
      </c>
      <c r="C690" s="90">
        <f>+PACKING!F680</f>
        <v>141806</v>
      </c>
      <c r="D690" s="90" t="str">
        <f t="shared" si="50"/>
        <v>141806---BSCS</v>
      </c>
      <c r="E690" s="90" t="str">
        <f t="shared" si="51"/>
        <v>ENG116---TECHNICAL AND BUSINESS WRITING SEC 1</v>
      </c>
      <c r="F690" s="91" t="str">
        <f>+PACKING!E680</f>
        <v>BSCS</v>
      </c>
      <c r="G690" s="92" t="str">
        <f>+PACKING!I680</f>
        <v>II</v>
      </c>
      <c r="H690" s="91" t="s">
        <v>38</v>
      </c>
      <c r="I690" s="90" t="str">
        <f t="shared" si="52"/>
        <v>OB - 18</v>
      </c>
      <c r="J690" s="91" t="str">
        <f t="shared" si="53"/>
        <v>E</v>
      </c>
      <c r="K690" s="90"/>
      <c r="L690" s="92">
        <f>+PACKING!L680</f>
        <v>18</v>
      </c>
      <c r="M690" s="92">
        <f t="shared" si="54"/>
        <v>20</v>
      </c>
      <c r="N690" s="91" t="str">
        <f>+PACKING!G680</f>
        <v>ENG116</v>
      </c>
      <c r="O690" s="91" t="str">
        <f>+PACKING!H680</f>
        <v>TECHNICAL AND BUSINESS WRITING SEC 1</v>
      </c>
      <c r="P690" s="90" t="s">
        <v>17</v>
      </c>
      <c r="Q690" s="91" t="str">
        <f>+PACKING!J680</f>
        <v>E</v>
      </c>
      <c r="R690" s="93" t="str">
        <f>+PACKING!K680</f>
        <v>OB - 18</v>
      </c>
      <c r="S690" s="94" t="s">
        <v>74</v>
      </c>
      <c r="T690" s="211" t="s">
        <v>73</v>
      </c>
      <c r="U690" s="211"/>
      <c r="V690" s="211"/>
      <c r="W690" s="211"/>
      <c r="X690" s="211"/>
      <c r="Y690" s="211"/>
      <c r="Z690" s="211"/>
      <c r="AA690" s="211"/>
      <c r="AB690" s="211"/>
      <c r="AC690" s="211"/>
      <c r="AD690" s="211"/>
      <c r="AE690" s="211"/>
      <c r="AF690" s="211"/>
      <c r="AG690" s="211"/>
      <c r="AH690" s="211"/>
      <c r="AI690" s="211"/>
    </row>
    <row r="691" spans="1:35" ht="24.95" customHeight="1" x14ac:dyDescent="0.25">
      <c r="A691" s="88">
        <f>+PACKING!C681</f>
        <v>680</v>
      </c>
      <c r="B691" s="89" t="str">
        <f>+PACKING!D681</f>
        <v>07 MAY 2024</v>
      </c>
      <c r="C691" s="90">
        <f>+PACKING!F681</f>
        <v>141859</v>
      </c>
      <c r="D691" s="90" t="str">
        <f t="shared" si="50"/>
        <v>141859---BSCS</v>
      </c>
      <c r="E691" s="90" t="str">
        <f t="shared" si="51"/>
        <v>CSC363---ARTIFICIAL INTELLIGENCE SEC 1</v>
      </c>
      <c r="F691" s="91" t="str">
        <f>+PACKING!E681</f>
        <v>BSCS</v>
      </c>
      <c r="G691" s="92" t="str">
        <f>+PACKING!I681</f>
        <v>II</v>
      </c>
      <c r="H691" s="91" t="s">
        <v>38</v>
      </c>
      <c r="I691" s="90" t="str">
        <f t="shared" si="52"/>
        <v>OB - 21</v>
      </c>
      <c r="J691" s="91" t="str">
        <f t="shared" si="53"/>
        <v>G</v>
      </c>
      <c r="K691" s="90"/>
      <c r="L691" s="92">
        <f>+PACKING!L681</f>
        <v>5</v>
      </c>
      <c r="M691" s="92">
        <f t="shared" si="54"/>
        <v>7</v>
      </c>
      <c r="N691" s="91" t="str">
        <f>+PACKING!G681</f>
        <v>CSC363</v>
      </c>
      <c r="O691" s="91" t="str">
        <f>+PACKING!H681</f>
        <v>ARTIFICIAL INTELLIGENCE SEC 1</v>
      </c>
      <c r="P691" s="90" t="s">
        <v>17</v>
      </c>
      <c r="Q691" s="91" t="str">
        <f>+PACKING!J681</f>
        <v>G</v>
      </c>
      <c r="R691" s="93" t="str">
        <f>+PACKING!K681</f>
        <v>OB - 21</v>
      </c>
      <c r="S691" s="94" t="s">
        <v>74</v>
      </c>
      <c r="T691" s="211" t="s">
        <v>73</v>
      </c>
      <c r="U691" s="211"/>
      <c r="V691" s="211"/>
      <c r="W691" s="211"/>
      <c r="X691" s="211"/>
      <c r="Y691" s="211"/>
      <c r="Z691" s="211"/>
      <c r="AA691" s="211"/>
      <c r="AB691" s="211"/>
      <c r="AC691" s="211"/>
      <c r="AD691" s="211"/>
      <c r="AE691" s="211"/>
      <c r="AF691" s="211"/>
      <c r="AG691" s="211"/>
      <c r="AH691" s="211"/>
      <c r="AI691" s="211"/>
    </row>
    <row r="692" spans="1:35" ht="24.95" customHeight="1" x14ac:dyDescent="0.25">
      <c r="A692" s="88">
        <f>+PACKING!C682</f>
        <v>681</v>
      </c>
      <c r="B692" s="89" t="str">
        <f>+PACKING!D682</f>
        <v>07 MAY 2024</v>
      </c>
      <c r="C692" s="90">
        <f>+PACKING!F682</f>
        <v>141861</v>
      </c>
      <c r="D692" s="90" t="str">
        <f t="shared" si="50"/>
        <v>141861---BSCS</v>
      </c>
      <c r="E692" s="90" t="str">
        <f t="shared" si="51"/>
        <v>CSC363---ARTIFICIAL INTELLIGENCE SEC 2</v>
      </c>
      <c r="F692" s="91" t="str">
        <f>+PACKING!E682</f>
        <v>BSCS</v>
      </c>
      <c r="G692" s="92" t="str">
        <f>+PACKING!I682</f>
        <v>II</v>
      </c>
      <c r="H692" s="91" t="s">
        <v>38</v>
      </c>
      <c r="I692" s="90" t="str">
        <f t="shared" si="52"/>
        <v>OB - 21</v>
      </c>
      <c r="J692" s="91" t="str">
        <f t="shared" si="53"/>
        <v>G</v>
      </c>
      <c r="K692" s="90"/>
      <c r="L692" s="92">
        <f>+PACKING!L682</f>
        <v>17</v>
      </c>
      <c r="M692" s="92">
        <f t="shared" si="54"/>
        <v>19</v>
      </c>
      <c r="N692" s="91" t="str">
        <f>+PACKING!G682</f>
        <v>CSC363</v>
      </c>
      <c r="O692" s="91" t="str">
        <f>+PACKING!H682</f>
        <v>ARTIFICIAL INTELLIGENCE SEC 2</v>
      </c>
      <c r="P692" s="90" t="s">
        <v>17</v>
      </c>
      <c r="Q692" s="91" t="str">
        <f>+PACKING!J682</f>
        <v>G</v>
      </c>
      <c r="R692" s="93" t="str">
        <f>+PACKING!K682</f>
        <v>OB - 21</v>
      </c>
      <c r="S692" s="94" t="s">
        <v>74</v>
      </c>
      <c r="T692" s="211" t="s">
        <v>73</v>
      </c>
      <c r="U692" s="211"/>
      <c r="V692" s="211"/>
      <c r="W692" s="211"/>
      <c r="X692" s="211"/>
      <c r="Y692" s="211"/>
      <c r="Z692" s="211"/>
      <c r="AA692" s="211"/>
      <c r="AB692" s="211"/>
      <c r="AC692" s="211"/>
      <c r="AD692" s="211"/>
      <c r="AE692" s="211"/>
      <c r="AF692" s="211"/>
      <c r="AG692" s="211"/>
      <c r="AH692" s="211"/>
      <c r="AI692" s="211"/>
    </row>
    <row r="693" spans="1:35" ht="24.95" customHeight="1" x14ac:dyDescent="0.25">
      <c r="A693" s="88">
        <f>+PACKING!C683</f>
        <v>682</v>
      </c>
      <c r="B693" s="89" t="str">
        <f>+PACKING!D683</f>
        <v>07 MAY 2024</v>
      </c>
      <c r="C693" s="90">
        <f>+PACKING!F683</f>
        <v>141861</v>
      </c>
      <c r="D693" s="90" t="str">
        <f t="shared" si="50"/>
        <v>141861---BSCS</v>
      </c>
      <c r="E693" s="90" t="str">
        <f t="shared" si="51"/>
        <v>CSC363---ARTIFICIAL INTELLIGENCE SEC 2</v>
      </c>
      <c r="F693" s="91" t="str">
        <f>+PACKING!E683</f>
        <v>BSCS</v>
      </c>
      <c r="G693" s="92" t="str">
        <f>+PACKING!I683</f>
        <v>II</v>
      </c>
      <c r="H693" s="91" t="s">
        <v>38</v>
      </c>
      <c r="I693" s="90" t="str">
        <f t="shared" si="52"/>
        <v>OB - 22</v>
      </c>
      <c r="J693" s="91" t="str">
        <f t="shared" si="53"/>
        <v>G</v>
      </c>
      <c r="K693" s="90"/>
      <c r="L693" s="92">
        <f>+PACKING!L683</f>
        <v>22</v>
      </c>
      <c r="M693" s="92">
        <f t="shared" si="54"/>
        <v>24</v>
      </c>
      <c r="N693" s="91" t="str">
        <f>+PACKING!G683</f>
        <v>CSC363</v>
      </c>
      <c r="O693" s="91" t="str">
        <f>+PACKING!H683</f>
        <v>ARTIFICIAL INTELLIGENCE SEC 2</v>
      </c>
      <c r="P693" s="90" t="s">
        <v>17</v>
      </c>
      <c r="Q693" s="91" t="str">
        <f>+PACKING!J683</f>
        <v>G</v>
      </c>
      <c r="R693" s="93" t="str">
        <f>+PACKING!K683</f>
        <v>OB - 22</v>
      </c>
      <c r="S693" s="94" t="s">
        <v>74</v>
      </c>
      <c r="T693" s="211" t="s">
        <v>73</v>
      </c>
      <c r="U693" s="211"/>
      <c r="V693" s="211"/>
      <c r="W693" s="211"/>
      <c r="X693" s="211"/>
      <c r="Y693" s="211"/>
      <c r="Z693" s="211"/>
      <c r="AA693" s="211"/>
      <c r="AB693" s="211"/>
      <c r="AC693" s="211"/>
      <c r="AD693" s="211"/>
      <c r="AE693" s="211"/>
      <c r="AF693" s="211"/>
      <c r="AG693" s="211"/>
      <c r="AH693" s="211"/>
      <c r="AI693" s="211"/>
    </row>
    <row r="694" spans="1:35" ht="24.95" customHeight="1" x14ac:dyDescent="0.25">
      <c r="A694" s="88">
        <f>+PACKING!C684</f>
        <v>683</v>
      </c>
      <c r="B694" s="89" t="str">
        <f>+PACKING!D684</f>
        <v>07 MAY 2024</v>
      </c>
      <c r="C694" s="90">
        <f>+PACKING!F684</f>
        <v>141861</v>
      </c>
      <c r="D694" s="90" t="str">
        <f t="shared" si="50"/>
        <v>141861---BSCS</v>
      </c>
      <c r="E694" s="90" t="str">
        <f t="shared" si="51"/>
        <v>CSC363---ARTIFICIAL INTELLIGENCE SEC 2</v>
      </c>
      <c r="F694" s="91" t="str">
        <f>+PACKING!E684</f>
        <v>BSCS</v>
      </c>
      <c r="G694" s="92" t="str">
        <f>+PACKING!I684</f>
        <v>II</v>
      </c>
      <c r="H694" s="91" t="s">
        <v>38</v>
      </c>
      <c r="I694" s="90" t="str">
        <f t="shared" si="52"/>
        <v>OB - 23</v>
      </c>
      <c r="J694" s="91" t="str">
        <f t="shared" si="53"/>
        <v>G</v>
      </c>
      <c r="K694" s="90"/>
      <c r="L694" s="92">
        <f>+PACKING!L684</f>
        <v>3</v>
      </c>
      <c r="M694" s="92">
        <f t="shared" si="54"/>
        <v>5</v>
      </c>
      <c r="N694" s="91" t="str">
        <f>+PACKING!G684</f>
        <v>CSC363</v>
      </c>
      <c r="O694" s="91" t="str">
        <f>+PACKING!H684</f>
        <v>ARTIFICIAL INTELLIGENCE SEC 2</v>
      </c>
      <c r="P694" s="90" t="s">
        <v>17</v>
      </c>
      <c r="Q694" s="91" t="str">
        <f>+PACKING!J684</f>
        <v>G</v>
      </c>
      <c r="R694" s="93" t="str">
        <f>+PACKING!K684</f>
        <v>OB - 23</v>
      </c>
      <c r="S694" s="94" t="s">
        <v>74</v>
      </c>
      <c r="T694" s="211" t="s">
        <v>73</v>
      </c>
      <c r="U694" s="211"/>
      <c r="V694" s="211"/>
      <c r="W694" s="211"/>
      <c r="X694" s="211"/>
      <c r="Y694" s="211"/>
      <c r="Z694" s="211"/>
      <c r="AA694" s="211"/>
      <c r="AB694" s="211"/>
      <c r="AC694" s="211"/>
      <c r="AD694" s="211"/>
      <c r="AE694" s="211"/>
      <c r="AF694" s="211"/>
      <c r="AG694" s="211"/>
      <c r="AH694" s="211"/>
      <c r="AI694" s="211"/>
    </row>
    <row r="695" spans="1:35" ht="24.95" customHeight="1" x14ac:dyDescent="0.25">
      <c r="A695" s="88">
        <f>+PACKING!C685</f>
        <v>684</v>
      </c>
      <c r="B695" s="89" t="str">
        <f>+PACKING!D685</f>
        <v>07 MAY 2024</v>
      </c>
      <c r="C695" s="90">
        <f>+PACKING!F685</f>
        <v>141864</v>
      </c>
      <c r="D695" s="90" t="str">
        <f t="shared" si="50"/>
        <v>141864---BSCS</v>
      </c>
      <c r="E695" s="90" t="str">
        <f t="shared" si="51"/>
        <v>CSC363---ARTIFICIAL INTELLIGENCE SEC 3</v>
      </c>
      <c r="F695" s="91" t="str">
        <f>+PACKING!E685</f>
        <v>BSCS</v>
      </c>
      <c r="G695" s="92" t="str">
        <f>+PACKING!I685</f>
        <v>II</v>
      </c>
      <c r="H695" s="91" t="s">
        <v>38</v>
      </c>
      <c r="I695" s="90" t="str">
        <f t="shared" si="52"/>
        <v>OB - 23</v>
      </c>
      <c r="J695" s="91" t="str">
        <f t="shared" si="53"/>
        <v>G</v>
      </c>
      <c r="K695" s="90"/>
      <c r="L695" s="92">
        <f>+PACKING!L685</f>
        <v>19</v>
      </c>
      <c r="M695" s="92">
        <f t="shared" si="54"/>
        <v>21</v>
      </c>
      <c r="N695" s="91" t="str">
        <f>+PACKING!G685</f>
        <v>CSC363</v>
      </c>
      <c r="O695" s="91" t="str">
        <f>+PACKING!H685</f>
        <v>ARTIFICIAL INTELLIGENCE SEC 3</v>
      </c>
      <c r="P695" s="90" t="s">
        <v>17</v>
      </c>
      <c r="Q695" s="91" t="str">
        <f>+PACKING!J685</f>
        <v>G</v>
      </c>
      <c r="R695" s="93" t="str">
        <f>+PACKING!K685</f>
        <v>OB - 23</v>
      </c>
      <c r="S695" s="94" t="s">
        <v>74</v>
      </c>
      <c r="T695" s="211" t="s">
        <v>73</v>
      </c>
      <c r="U695" s="211"/>
      <c r="V695" s="211"/>
      <c r="W695" s="211"/>
      <c r="X695" s="211"/>
      <c r="Y695" s="211"/>
      <c r="Z695" s="211"/>
      <c r="AA695" s="211"/>
      <c r="AB695" s="211"/>
      <c r="AC695" s="211"/>
      <c r="AD695" s="211"/>
      <c r="AE695" s="211"/>
      <c r="AF695" s="211"/>
      <c r="AG695" s="211"/>
      <c r="AH695" s="211"/>
      <c r="AI695" s="211"/>
    </row>
    <row r="696" spans="1:35" ht="24.95" customHeight="1" x14ac:dyDescent="0.25">
      <c r="A696" s="88">
        <f>+PACKING!C686</f>
        <v>685</v>
      </c>
      <c r="B696" s="89" t="str">
        <f>+PACKING!D686</f>
        <v>07 MAY 2024</v>
      </c>
      <c r="C696" s="90">
        <f>+PACKING!F686</f>
        <v>141864</v>
      </c>
      <c r="D696" s="90" t="str">
        <f t="shared" si="50"/>
        <v>141864---BSCS</v>
      </c>
      <c r="E696" s="90" t="str">
        <f t="shared" si="51"/>
        <v>CSC363---ARTIFICIAL INTELLIGENCE SEC 3</v>
      </c>
      <c r="F696" s="91" t="str">
        <f>+PACKING!E686</f>
        <v>BSCS</v>
      </c>
      <c r="G696" s="92" t="str">
        <f>+PACKING!I686</f>
        <v>II</v>
      </c>
      <c r="H696" s="91" t="s">
        <v>38</v>
      </c>
      <c r="I696" s="90" t="str">
        <f t="shared" si="52"/>
        <v>OB - 24</v>
      </c>
      <c r="J696" s="91" t="str">
        <f t="shared" si="53"/>
        <v>G</v>
      </c>
      <c r="K696" s="90"/>
      <c r="L696" s="92">
        <f>+PACKING!L686</f>
        <v>21</v>
      </c>
      <c r="M696" s="92">
        <f t="shared" si="54"/>
        <v>23</v>
      </c>
      <c r="N696" s="91" t="str">
        <f>+PACKING!G686</f>
        <v>CSC363</v>
      </c>
      <c r="O696" s="91" t="str">
        <f>+PACKING!H686</f>
        <v>ARTIFICIAL INTELLIGENCE SEC 3</v>
      </c>
      <c r="P696" s="90" t="s">
        <v>17</v>
      </c>
      <c r="Q696" s="91" t="str">
        <f>+PACKING!J686</f>
        <v>G</v>
      </c>
      <c r="R696" s="93" t="str">
        <f>+PACKING!K686</f>
        <v>OB - 24</v>
      </c>
      <c r="S696" s="94" t="s">
        <v>74</v>
      </c>
      <c r="T696" s="211" t="s">
        <v>73</v>
      </c>
      <c r="U696" s="211"/>
      <c r="V696" s="211"/>
      <c r="W696" s="211"/>
      <c r="X696" s="211"/>
      <c r="Y696" s="211"/>
      <c r="Z696" s="211"/>
      <c r="AA696" s="211"/>
      <c r="AB696" s="211"/>
      <c r="AC696" s="211"/>
      <c r="AD696" s="211"/>
      <c r="AE696" s="211"/>
      <c r="AF696" s="211"/>
      <c r="AG696" s="211"/>
      <c r="AH696" s="211"/>
      <c r="AI696" s="211"/>
    </row>
    <row r="697" spans="1:35" ht="24.95" customHeight="1" x14ac:dyDescent="0.25">
      <c r="A697" s="88">
        <f>+PACKING!C687</f>
        <v>686</v>
      </c>
      <c r="B697" s="89" t="str">
        <f>+PACKING!D687</f>
        <v>07 MAY 2024</v>
      </c>
      <c r="C697" s="90">
        <f>+PACKING!F687</f>
        <v>141866</v>
      </c>
      <c r="D697" s="90" t="str">
        <f t="shared" si="50"/>
        <v>141866---BSCS</v>
      </c>
      <c r="E697" s="90" t="str">
        <f t="shared" si="51"/>
        <v>CSC363---ARTIFICIAL INTELLIGENCE SEC 4</v>
      </c>
      <c r="F697" s="91" t="str">
        <f>+PACKING!E687</f>
        <v>BSCS</v>
      </c>
      <c r="G697" s="92" t="str">
        <f>+PACKING!I687</f>
        <v>II</v>
      </c>
      <c r="H697" s="91" t="s">
        <v>38</v>
      </c>
      <c r="I697" s="90" t="str">
        <f t="shared" si="52"/>
        <v>OB - 24</v>
      </c>
      <c r="J697" s="91" t="str">
        <f t="shared" si="53"/>
        <v>G</v>
      </c>
      <c r="K697" s="90"/>
      <c r="L697" s="92">
        <f>+PACKING!L687</f>
        <v>1</v>
      </c>
      <c r="M697" s="92">
        <f t="shared" si="54"/>
        <v>3</v>
      </c>
      <c r="N697" s="91" t="str">
        <f>+PACKING!G687</f>
        <v>CSC363</v>
      </c>
      <c r="O697" s="91" t="str">
        <f>+PACKING!H687</f>
        <v>ARTIFICIAL INTELLIGENCE SEC 4</v>
      </c>
      <c r="P697" s="90" t="s">
        <v>17</v>
      </c>
      <c r="Q697" s="91" t="str">
        <f>+PACKING!J687</f>
        <v>G</v>
      </c>
      <c r="R697" s="93" t="str">
        <f>+PACKING!K687</f>
        <v>OB - 24</v>
      </c>
      <c r="S697" s="94" t="s">
        <v>74</v>
      </c>
      <c r="T697" s="211" t="s">
        <v>73</v>
      </c>
      <c r="U697" s="211"/>
      <c r="V697" s="211"/>
      <c r="W697" s="211"/>
      <c r="X697" s="211"/>
      <c r="Y697" s="211"/>
      <c r="Z697" s="211"/>
      <c r="AA697" s="211"/>
      <c r="AB697" s="211"/>
      <c r="AC697" s="211"/>
      <c r="AD697" s="211"/>
      <c r="AE697" s="211"/>
      <c r="AF697" s="211"/>
      <c r="AG697" s="211"/>
      <c r="AH697" s="211"/>
      <c r="AI697" s="211"/>
    </row>
    <row r="698" spans="1:35" ht="24.95" customHeight="1" x14ac:dyDescent="0.25">
      <c r="A698" s="88">
        <f>+PACKING!C688</f>
        <v>687</v>
      </c>
      <c r="B698" s="89" t="str">
        <f>+PACKING!D688</f>
        <v>07 MAY 2024</v>
      </c>
      <c r="C698" s="90">
        <f>+PACKING!F688</f>
        <v>141866</v>
      </c>
      <c r="D698" s="90" t="str">
        <f t="shared" si="50"/>
        <v>141866---BSCS</v>
      </c>
      <c r="E698" s="90" t="str">
        <f t="shared" si="51"/>
        <v>CSC363---ARTIFICIAL INTELLIGENCE SEC 4</v>
      </c>
      <c r="F698" s="91" t="str">
        <f>+PACKING!E688</f>
        <v>BSCS</v>
      </c>
      <c r="G698" s="92" t="str">
        <f>+PACKING!I688</f>
        <v>II</v>
      </c>
      <c r="H698" s="91" t="s">
        <v>38</v>
      </c>
      <c r="I698" s="90" t="str">
        <f t="shared" si="52"/>
        <v>OB - 25</v>
      </c>
      <c r="J698" s="91" t="str">
        <f t="shared" si="53"/>
        <v>G</v>
      </c>
      <c r="K698" s="90"/>
      <c r="L698" s="92">
        <f>+PACKING!L688</f>
        <v>22</v>
      </c>
      <c r="M698" s="92">
        <f t="shared" si="54"/>
        <v>24</v>
      </c>
      <c r="N698" s="91" t="str">
        <f>+PACKING!G688</f>
        <v>CSC363</v>
      </c>
      <c r="O698" s="91" t="str">
        <f>+PACKING!H688</f>
        <v>ARTIFICIAL INTELLIGENCE SEC 4</v>
      </c>
      <c r="P698" s="90" t="s">
        <v>17</v>
      </c>
      <c r="Q698" s="91" t="str">
        <f>+PACKING!J688</f>
        <v>G</v>
      </c>
      <c r="R698" s="93" t="str">
        <f>+PACKING!K688</f>
        <v>OB - 25</v>
      </c>
      <c r="S698" s="94" t="s">
        <v>74</v>
      </c>
      <c r="T698" s="211" t="s">
        <v>73</v>
      </c>
      <c r="U698" s="211"/>
      <c r="V698" s="211"/>
      <c r="W698" s="211"/>
      <c r="X698" s="211"/>
      <c r="Y698" s="211"/>
      <c r="Z698" s="211"/>
      <c r="AA698" s="211"/>
      <c r="AB698" s="211"/>
      <c r="AC698" s="211"/>
      <c r="AD698" s="211"/>
      <c r="AE698" s="211"/>
      <c r="AF698" s="211"/>
      <c r="AG698" s="211"/>
      <c r="AH698" s="211"/>
      <c r="AI698" s="211"/>
    </row>
    <row r="699" spans="1:35" ht="24.95" customHeight="1" x14ac:dyDescent="0.25">
      <c r="A699" s="88">
        <f>+PACKING!C689</f>
        <v>688</v>
      </c>
      <c r="B699" s="89" t="str">
        <f>+PACKING!D689</f>
        <v>07 MAY 2024</v>
      </c>
      <c r="C699" s="90">
        <f>+PACKING!F689</f>
        <v>142310</v>
      </c>
      <c r="D699" s="90" t="str">
        <f t="shared" si="50"/>
        <v>142310---BS SE</v>
      </c>
      <c r="E699" s="90" t="str">
        <f t="shared" si="51"/>
        <v>ENG6102---FUNCTIONAL ENGLISH SEC 2</v>
      </c>
      <c r="F699" s="91" t="str">
        <f>+PACKING!E689</f>
        <v>BS SE</v>
      </c>
      <c r="G699" s="92" t="str">
        <f>+PACKING!I689</f>
        <v>II</v>
      </c>
      <c r="H699" s="91" t="s">
        <v>38</v>
      </c>
      <c r="I699" s="90" t="str">
        <f t="shared" si="52"/>
        <v>OB - 26</v>
      </c>
      <c r="J699" s="91" t="str">
        <f t="shared" si="53"/>
        <v>N</v>
      </c>
      <c r="K699" s="90"/>
      <c r="L699" s="92">
        <f>+PACKING!L689</f>
        <v>4</v>
      </c>
      <c r="M699" s="92">
        <f t="shared" si="54"/>
        <v>6</v>
      </c>
      <c r="N699" s="91" t="str">
        <f>+PACKING!G689</f>
        <v>ENG6102</v>
      </c>
      <c r="O699" s="91" t="str">
        <f>+PACKING!H689</f>
        <v>FUNCTIONAL ENGLISH SEC 2</v>
      </c>
      <c r="P699" s="90" t="s">
        <v>17</v>
      </c>
      <c r="Q699" s="91" t="str">
        <f>+PACKING!J689</f>
        <v>N</v>
      </c>
      <c r="R699" s="93" t="str">
        <f>+PACKING!K689</f>
        <v>OB - 26</v>
      </c>
      <c r="S699" s="94" t="s">
        <v>74</v>
      </c>
      <c r="T699" s="211" t="s">
        <v>73</v>
      </c>
      <c r="U699" s="211"/>
      <c r="V699" s="211"/>
      <c r="W699" s="211"/>
      <c r="X699" s="211"/>
      <c r="Y699" s="211"/>
      <c r="Z699" s="211"/>
      <c r="AA699" s="211"/>
      <c r="AB699" s="211"/>
      <c r="AC699" s="211"/>
      <c r="AD699" s="211"/>
      <c r="AE699" s="211"/>
      <c r="AF699" s="211"/>
      <c r="AG699" s="211"/>
      <c r="AH699" s="211"/>
      <c r="AI699" s="211"/>
    </row>
    <row r="700" spans="1:35" ht="24.95" customHeight="1" x14ac:dyDescent="0.25">
      <c r="A700" s="88">
        <f>+PACKING!C690</f>
        <v>689</v>
      </c>
      <c r="B700" s="89" t="str">
        <f>+PACKING!D690</f>
        <v>07 MAY 2024</v>
      </c>
      <c r="C700" s="90">
        <f>+PACKING!F690</f>
        <v>142334</v>
      </c>
      <c r="D700" s="90" t="str">
        <f t="shared" si="50"/>
        <v>142334---BS AP</v>
      </c>
      <c r="E700" s="90" t="str">
        <f t="shared" si="51"/>
        <v>ENG6102---FUNCTIONAL ENGLISH SEC 1</v>
      </c>
      <c r="F700" s="91" t="str">
        <f>+PACKING!E690</f>
        <v>BS AP</v>
      </c>
      <c r="G700" s="92" t="str">
        <f>+PACKING!I690</f>
        <v>II</v>
      </c>
      <c r="H700" s="91" t="s">
        <v>38</v>
      </c>
      <c r="I700" s="90" t="str">
        <f t="shared" si="52"/>
        <v>OB - 26</v>
      </c>
      <c r="J700" s="91" t="str">
        <f t="shared" si="53"/>
        <v>N</v>
      </c>
      <c r="K700" s="90"/>
      <c r="L700" s="92">
        <f>+PACKING!L690</f>
        <v>10</v>
      </c>
      <c r="M700" s="92">
        <f t="shared" si="54"/>
        <v>12</v>
      </c>
      <c r="N700" s="91" t="str">
        <f>+PACKING!G690</f>
        <v>ENG6102</v>
      </c>
      <c r="O700" s="91" t="str">
        <f>+PACKING!H690</f>
        <v>FUNCTIONAL ENGLISH SEC 1</v>
      </c>
      <c r="P700" s="90" t="s">
        <v>17</v>
      </c>
      <c r="Q700" s="91" t="str">
        <f>+PACKING!J690</f>
        <v>N</v>
      </c>
      <c r="R700" s="93" t="str">
        <f>+PACKING!K690</f>
        <v>OB - 26</v>
      </c>
      <c r="S700" s="94" t="s">
        <v>74</v>
      </c>
      <c r="T700" s="211" t="s">
        <v>73</v>
      </c>
      <c r="U700" s="211"/>
      <c r="V700" s="211"/>
      <c r="W700" s="211"/>
      <c r="X700" s="211"/>
      <c r="Y700" s="211"/>
      <c r="Z700" s="211"/>
      <c r="AA700" s="211"/>
      <c r="AB700" s="211"/>
      <c r="AC700" s="211"/>
      <c r="AD700" s="211"/>
      <c r="AE700" s="211"/>
      <c r="AF700" s="211"/>
      <c r="AG700" s="211"/>
      <c r="AH700" s="211"/>
      <c r="AI700" s="211"/>
    </row>
    <row r="701" spans="1:35" ht="24.95" customHeight="1" x14ac:dyDescent="0.25">
      <c r="A701" s="88">
        <f>+PACKING!C691</f>
        <v>690</v>
      </c>
      <c r="B701" s="89" t="str">
        <f>+PACKING!D691</f>
        <v>07 MAY 2024</v>
      </c>
      <c r="C701" s="90">
        <f>+PACKING!F691</f>
        <v>142340</v>
      </c>
      <c r="D701" s="90" t="str">
        <f t="shared" si="50"/>
        <v>142340---BSCP</v>
      </c>
      <c r="E701" s="90" t="str">
        <f t="shared" si="51"/>
        <v>ENG6102---FUNCTIONAL ENGLISH SEC 1</v>
      </c>
      <c r="F701" s="91" t="str">
        <f>+PACKING!E691</f>
        <v>BSCP</v>
      </c>
      <c r="G701" s="92" t="str">
        <f>+PACKING!I691</f>
        <v>II</v>
      </c>
      <c r="H701" s="91" t="s">
        <v>38</v>
      </c>
      <c r="I701" s="90" t="str">
        <f t="shared" si="52"/>
        <v>OB - 26</v>
      </c>
      <c r="J701" s="91" t="str">
        <f t="shared" si="53"/>
        <v>N</v>
      </c>
      <c r="K701" s="90"/>
      <c r="L701" s="92">
        <f>+PACKING!L691</f>
        <v>8</v>
      </c>
      <c r="M701" s="92">
        <f t="shared" si="54"/>
        <v>10</v>
      </c>
      <c r="N701" s="91" t="str">
        <f>+PACKING!G691</f>
        <v>ENG6102</v>
      </c>
      <c r="O701" s="91" t="str">
        <f>+PACKING!H691</f>
        <v>FUNCTIONAL ENGLISH SEC 1</v>
      </c>
      <c r="P701" s="90" t="s">
        <v>17</v>
      </c>
      <c r="Q701" s="91" t="str">
        <f>+PACKING!J691</f>
        <v>N</v>
      </c>
      <c r="R701" s="93" t="str">
        <f>+PACKING!K691</f>
        <v>OB - 26</v>
      </c>
      <c r="S701" s="94" t="s">
        <v>74</v>
      </c>
      <c r="T701" s="211" t="s">
        <v>73</v>
      </c>
      <c r="U701" s="211"/>
      <c r="V701" s="211"/>
      <c r="W701" s="211"/>
      <c r="X701" s="211"/>
      <c r="Y701" s="211"/>
      <c r="Z701" s="211"/>
      <c r="AA701" s="211"/>
      <c r="AB701" s="211"/>
      <c r="AC701" s="211"/>
      <c r="AD701" s="211"/>
      <c r="AE701" s="211"/>
      <c r="AF701" s="211"/>
      <c r="AG701" s="211"/>
      <c r="AH701" s="211"/>
      <c r="AI701" s="211"/>
    </row>
    <row r="702" spans="1:35" ht="24.95" customHeight="1" x14ac:dyDescent="0.25">
      <c r="A702" s="88">
        <f>+PACKING!C692</f>
        <v>691</v>
      </c>
      <c r="B702" s="89" t="str">
        <f>+PACKING!D692</f>
        <v>07 MAY 2024</v>
      </c>
      <c r="C702" s="90">
        <f>+PACKING!F692</f>
        <v>142340</v>
      </c>
      <c r="D702" s="90" t="str">
        <f t="shared" si="50"/>
        <v>142340---BSCP</v>
      </c>
      <c r="E702" s="90" t="str">
        <f t="shared" si="51"/>
        <v>ENG6102---FUNCTIONAL ENGLISH SEC 1</v>
      </c>
      <c r="F702" s="91" t="str">
        <f>+PACKING!E692</f>
        <v>BSCP</v>
      </c>
      <c r="G702" s="92" t="str">
        <f>+PACKING!I692</f>
        <v>II</v>
      </c>
      <c r="H702" s="91" t="s">
        <v>38</v>
      </c>
      <c r="I702" s="90" t="str">
        <f t="shared" si="52"/>
        <v>OB - 27</v>
      </c>
      <c r="J702" s="91" t="str">
        <f t="shared" si="53"/>
        <v>N</v>
      </c>
      <c r="K702" s="90"/>
      <c r="L702" s="92">
        <f>+PACKING!L692</f>
        <v>9</v>
      </c>
      <c r="M702" s="92">
        <f t="shared" si="54"/>
        <v>11</v>
      </c>
      <c r="N702" s="91" t="str">
        <f>+PACKING!G692</f>
        <v>ENG6102</v>
      </c>
      <c r="O702" s="91" t="str">
        <f>+PACKING!H692</f>
        <v>FUNCTIONAL ENGLISH SEC 1</v>
      </c>
      <c r="P702" s="90" t="s">
        <v>17</v>
      </c>
      <c r="Q702" s="91" t="str">
        <f>+PACKING!J692</f>
        <v>N</v>
      </c>
      <c r="R702" s="93" t="str">
        <f>+PACKING!K692</f>
        <v>OB - 27</v>
      </c>
      <c r="S702" s="94" t="s">
        <v>74</v>
      </c>
      <c r="T702" s="211" t="s">
        <v>73</v>
      </c>
      <c r="U702" s="211"/>
      <c r="V702" s="211"/>
      <c r="W702" s="211"/>
      <c r="X702" s="211"/>
      <c r="Y702" s="211"/>
      <c r="Z702" s="211"/>
      <c r="AA702" s="211"/>
      <c r="AB702" s="211"/>
      <c r="AC702" s="211"/>
      <c r="AD702" s="211"/>
      <c r="AE702" s="211"/>
      <c r="AF702" s="211"/>
      <c r="AG702" s="211"/>
      <c r="AH702" s="211"/>
      <c r="AI702" s="211"/>
    </row>
    <row r="703" spans="1:35" ht="24.95" customHeight="1" x14ac:dyDescent="0.25">
      <c r="A703" s="88">
        <f>+PACKING!C693</f>
        <v>692</v>
      </c>
      <c r="B703" s="89" t="str">
        <f>+PACKING!D693</f>
        <v>07 MAY 2024</v>
      </c>
      <c r="C703" s="90">
        <f>+PACKING!F693</f>
        <v>142384</v>
      </c>
      <c r="D703" s="90" t="str">
        <f t="shared" si="50"/>
        <v xml:space="preserve">142384---ADP (MC) </v>
      </c>
      <c r="E703" s="90" t="str">
        <f t="shared" si="51"/>
        <v>ENG5102---FUNCTIONAL ENGLISH SEC 1</v>
      </c>
      <c r="F703" s="91" t="str">
        <f>+PACKING!E693</f>
        <v xml:space="preserve">ADP (MC) </v>
      </c>
      <c r="G703" s="92" t="str">
        <f>+PACKING!I693</f>
        <v>II</v>
      </c>
      <c r="H703" s="91" t="s">
        <v>38</v>
      </c>
      <c r="I703" s="90" t="str">
        <f t="shared" si="52"/>
        <v>OB - 27</v>
      </c>
      <c r="J703" s="91" t="str">
        <f t="shared" si="53"/>
        <v>N</v>
      </c>
      <c r="K703" s="90"/>
      <c r="L703" s="92">
        <f>+PACKING!L693</f>
        <v>2</v>
      </c>
      <c r="M703" s="92">
        <f t="shared" si="54"/>
        <v>4</v>
      </c>
      <c r="N703" s="91" t="str">
        <f>+PACKING!G693</f>
        <v>ENG5102</v>
      </c>
      <c r="O703" s="91" t="str">
        <f>+PACKING!H693</f>
        <v>FUNCTIONAL ENGLISH SEC 1</v>
      </c>
      <c r="P703" s="90" t="s">
        <v>17</v>
      </c>
      <c r="Q703" s="91" t="str">
        <f>+PACKING!J693</f>
        <v>N</v>
      </c>
      <c r="R703" s="93" t="str">
        <f>+PACKING!K693</f>
        <v>OB - 27</v>
      </c>
      <c r="S703" s="94" t="s">
        <v>74</v>
      </c>
      <c r="T703" s="211" t="s">
        <v>73</v>
      </c>
      <c r="U703" s="211"/>
      <c r="V703" s="211"/>
      <c r="W703" s="211"/>
      <c r="X703" s="211"/>
      <c r="Y703" s="211"/>
      <c r="Z703" s="211"/>
      <c r="AA703" s="211"/>
      <c r="AB703" s="211"/>
      <c r="AC703" s="211"/>
      <c r="AD703" s="211"/>
      <c r="AE703" s="211"/>
      <c r="AF703" s="211"/>
      <c r="AG703" s="211"/>
      <c r="AH703" s="211"/>
      <c r="AI703" s="211"/>
    </row>
    <row r="704" spans="1:35" ht="24.95" customHeight="1" x14ac:dyDescent="0.25">
      <c r="A704" s="88">
        <f>+PACKING!C694</f>
        <v>693</v>
      </c>
      <c r="B704" s="89" t="str">
        <f>+PACKING!D694</f>
        <v>07 MAY 2024</v>
      </c>
      <c r="C704" s="90">
        <f>+PACKING!F694</f>
        <v>142391</v>
      </c>
      <c r="D704" s="90" t="str">
        <f t="shared" si="50"/>
        <v>142391---BS SE</v>
      </c>
      <c r="E704" s="90" t="str">
        <f t="shared" si="51"/>
        <v>ENG6102---FUNCTIONAL ENGLISH SEC 3</v>
      </c>
      <c r="F704" s="91" t="str">
        <f>+PACKING!E694</f>
        <v>BS SE</v>
      </c>
      <c r="G704" s="92" t="str">
        <f>+PACKING!I694</f>
        <v>II</v>
      </c>
      <c r="H704" s="91" t="s">
        <v>38</v>
      </c>
      <c r="I704" s="90" t="str">
        <f t="shared" si="52"/>
        <v>OB - 27</v>
      </c>
      <c r="J704" s="91" t="str">
        <f t="shared" si="53"/>
        <v>N</v>
      </c>
      <c r="K704" s="90"/>
      <c r="L704" s="92">
        <f>+PACKING!L694</f>
        <v>11</v>
      </c>
      <c r="M704" s="92">
        <f t="shared" si="54"/>
        <v>13</v>
      </c>
      <c r="N704" s="91" t="str">
        <f>+PACKING!G694</f>
        <v>ENG6102</v>
      </c>
      <c r="O704" s="91" t="str">
        <f>+PACKING!H694</f>
        <v>FUNCTIONAL ENGLISH SEC 3</v>
      </c>
      <c r="P704" s="90" t="s">
        <v>17</v>
      </c>
      <c r="Q704" s="91" t="str">
        <f>+PACKING!J694</f>
        <v>N</v>
      </c>
      <c r="R704" s="93" t="str">
        <f>+PACKING!K694</f>
        <v>OB - 27</v>
      </c>
      <c r="S704" s="94" t="s">
        <v>74</v>
      </c>
      <c r="T704" s="211" t="s">
        <v>73</v>
      </c>
      <c r="U704" s="211"/>
      <c r="V704" s="211"/>
      <c r="W704" s="211"/>
      <c r="X704" s="211"/>
      <c r="Y704" s="211"/>
      <c r="Z704" s="211"/>
      <c r="AA704" s="211"/>
      <c r="AB704" s="211"/>
      <c r="AC704" s="211"/>
      <c r="AD704" s="211"/>
      <c r="AE704" s="211"/>
      <c r="AF704" s="211"/>
      <c r="AG704" s="211"/>
      <c r="AH704" s="211"/>
      <c r="AI704" s="211"/>
    </row>
    <row r="705" spans="1:35" ht="24.95" customHeight="1" x14ac:dyDescent="0.25">
      <c r="A705" s="88">
        <f>+PACKING!C695</f>
        <v>694</v>
      </c>
      <c r="B705" s="89" t="str">
        <f>+PACKING!D695</f>
        <v>07 MAY 2024</v>
      </c>
      <c r="C705" s="90">
        <f>+PACKING!F695</f>
        <v>142391</v>
      </c>
      <c r="D705" s="90" t="str">
        <f t="shared" si="50"/>
        <v>142391---BS SE</v>
      </c>
      <c r="E705" s="90" t="str">
        <f t="shared" si="51"/>
        <v>ENG6102---FUNCTIONAL ENGLISH SEC 3</v>
      </c>
      <c r="F705" s="91" t="str">
        <f>+PACKING!E695</f>
        <v>BS SE</v>
      </c>
      <c r="G705" s="92" t="str">
        <f>+PACKING!I695</f>
        <v>II</v>
      </c>
      <c r="H705" s="91" t="s">
        <v>38</v>
      </c>
      <c r="I705" s="90" t="str">
        <f t="shared" si="52"/>
        <v>OB - 28</v>
      </c>
      <c r="J705" s="91" t="str">
        <f t="shared" si="53"/>
        <v>N</v>
      </c>
      <c r="K705" s="90"/>
      <c r="L705" s="92">
        <f>+PACKING!L695</f>
        <v>22</v>
      </c>
      <c r="M705" s="92">
        <f t="shared" si="54"/>
        <v>24</v>
      </c>
      <c r="N705" s="91" t="str">
        <f>+PACKING!G695</f>
        <v>ENG6102</v>
      </c>
      <c r="O705" s="91" t="str">
        <f>+PACKING!H695</f>
        <v>FUNCTIONAL ENGLISH SEC 3</v>
      </c>
      <c r="P705" s="90" t="s">
        <v>17</v>
      </c>
      <c r="Q705" s="91" t="str">
        <f>+PACKING!J695</f>
        <v>N</v>
      </c>
      <c r="R705" s="93" t="str">
        <f>+PACKING!K695</f>
        <v>OB - 28</v>
      </c>
      <c r="S705" s="94" t="s">
        <v>74</v>
      </c>
      <c r="T705" s="211" t="s">
        <v>73</v>
      </c>
      <c r="U705" s="211"/>
      <c r="V705" s="211"/>
      <c r="W705" s="211"/>
      <c r="X705" s="211"/>
      <c r="Y705" s="211"/>
      <c r="Z705" s="211"/>
      <c r="AA705" s="211"/>
      <c r="AB705" s="211"/>
      <c r="AC705" s="211"/>
      <c r="AD705" s="211"/>
      <c r="AE705" s="211"/>
      <c r="AF705" s="211"/>
      <c r="AG705" s="211"/>
      <c r="AH705" s="211"/>
      <c r="AI705" s="211"/>
    </row>
    <row r="706" spans="1:35" ht="24.95" customHeight="1" x14ac:dyDescent="0.25">
      <c r="A706" s="88">
        <f>+PACKING!C696</f>
        <v>695</v>
      </c>
      <c r="B706" s="89" t="str">
        <f>+PACKING!D696</f>
        <v>07 MAY 2024</v>
      </c>
      <c r="C706" s="90">
        <f>+PACKING!F696</f>
        <v>142391</v>
      </c>
      <c r="D706" s="90" t="str">
        <f t="shared" si="50"/>
        <v>142391---BS SE</v>
      </c>
      <c r="E706" s="90" t="str">
        <f t="shared" si="51"/>
        <v>ENG6102---FUNCTIONAL ENGLISH SEC 3</v>
      </c>
      <c r="F706" s="91" t="str">
        <f>+PACKING!E696</f>
        <v>BS SE</v>
      </c>
      <c r="G706" s="92" t="str">
        <f>+PACKING!I696</f>
        <v>II</v>
      </c>
      <c r="H706" s="91" t="s">
        <v>38</v>
      </c>
      <c r="I706" s="90" t="str">
        <f t="shared" si="52"/>
        <v>OB - 29</v>
      </c>
      <c r="J706" s="91" t="str">
        <f t="shared" si="53"/>
        <v>N</v>
      </c>
      <c r="K706" s="90"/>
      <c r="L706" s="92">
        <f>+PACKING!L696</f>
        <v>9</v>
      </c>
      <c r="M706" s="92">
        <f t="shared" si="54"/>
        <v>11</v>
      </c>
      <c r="N706" s="91" t="str">
        <f>+PACKING!G696</f>
        <v>ENG6102</v>
      </c>
      <c r="O706" s="91" t="str">
        <f>+PACKING!H696</f>
        <v>FUNCTIONAL ENGLISH SEC 3</v>
      </c>
      <c r="P706" s="90" t="s">
        <v>17</v>
      </c>
      <c r="Q706" s="91" t="str">
        <f>+PACKING!J696</f>
        <v>N</v>
      </c>
      <c r="R706" s="93" t="str">
        <f>+PACKING!K696</f>
        <v>OB - 29</v>
      </c>
      <c r="S706" s="94" t="s">
        <v>74</v>
      </c>
      <c r="T706" s="211" t="s">
        <v>73</v>
      </c>
      <c r="U706" s="211"/>
      <c r="V706" s="211"/>
      <c r="W706" s="211"/>
      <c r="X706" s="211"/>
      <c r="Y706" s="211"/>
      <c r="Z706" s="211"/>
      <c r="AA706" s="211"/>
      <c r="AB706" s="211"/>
      <c r="AC706" s="211"/>
      <c r="AD706" s="211"/>
      <c r="AE706" s="211"/>
      <c r="AF706" s="211"/>
      <c r="AG706" s="211"/>
      <c r="AH706" s="211"/>
      <c r="AI706" s="211"/>
    </row>
    <row r="707" spans="1:35" ht="24.95" customHeight="1" x14ac:dyDescent="0.25">
      <c r="A707" s="88">
        <f>+PACKING!C697</f>
        <v>696</v>
      </c>
      <c r="B707" s="89" t="str">
        <f>+PACKING!D697</f>
        <v>07 MAY 2024</v>
      </c>
      <c r="C707" s="90">
        <f>+PACKING!F697</f>
        <v>142399</v>
      </c>
      <c r="D707" s="90" t="str">
        <f t="shared" si="50"/>
        <v>142399---BS IT</v>
      </c>
      <c r="E707" s="90" t="str">
        <f t="shared" si="51"/>
        <v>ENG6102---FUNCTIONAL ENGLISH SEC 1</v>
      </c>
      <c r="F707" s="91" t="str">
        <f>+PACKING!E697</f>
        <v>BS IT</v>
      </c>
      <c r="G707" s="92" t="str">
        <f>+PACKING!I697</f>
        <v>II</v>
      </c>
      <c r="H707" s="91" t="s">
        <v>38</v>
      </c>
      <c r="I707" s="90" t="str">
        <f t="shared" si="52"/>
        <v>OB - 29</v>
      </c>
      <c r="J707" s="91" t="str">
        <f t="shared" si="53"/>
        <v>N</v>
      </c>
      <c r="K707" s="90"/>
      <c r="L707" s="92">
        <f>+PACKING!L697</f>
        <v>13</v>
      </c>
      <c r="M707" s="92">
        <f t="shared" si="54"/>
        <v>15</v>
      </c>
      <c r="N707" s="91" t="str">
        <f>+PACKING!G697</f>
        <v>ENG6102</v>
      </c>
      <c r="O707" s="91" t="str">
        <f>+PACKING!H697</f>
        <v>FUNCTIONAL ENGLISH SEC 1</v>
      </c>
      <c r="P707" s="90" t="s">
        <v>17</v>
      </c>
      <c r="Q707" s="91" t="str">
        <f>+PACKING!J697</f>
        <v>N</v>
      </c>
      <c r="R707" s="93" t="str">
        <f>+PACKING!K697</f>
        <v>OB - 29</v>
      </c>
      <c r="S707" s="94" t="s">
        <v>74</v>
      </c>
      <c r="T707" s="211" t="s">
        <v>73</v>
      </c>
      <c r="U707" s="211"/>
      <c r="V707" s="211"/>
      <c r="W707" s="211"/>
      <c r="X707" s="211"/>
      <c r="Y707" s="211"/>
      <c r="Z707" s="211"/>
      <c r="AA707" s="211"/>
      <c r="AB707" s="211"/>
      <c r="AC707" s="211"/>
      <c r="AD707" s="211"/>
      <c r="AE707" s="211"/>
      <c r="AF707" s="211"/>
      <c r="AG707" s="211"/>
      <c r="AH707" s="211"/>
      <c r="AI707" s="211"/>
    </row>
    <row r="708" spans="1:35" ht="24.95" customHeight="1" x14ac:dyDescent="0.25">
      <c r="A708" s="88">
        <f>+PACKING!C698</f>
        <v>697</v>
      </c>
      <c r="B708" s="89" t="str">
        <f>+PACKING!D698</f>
        <v>07 MAY 2024</v>
      </c>
      <c r="C708" s="90">
        <f>+PACKING!F698</f>
        <v>142399</v>
      </c>
      <c r="D708" s="90" t="str">
        <f t="shared" si="50"/>
        <v>142399---BS IT</v>
      </c>
      <c r="E708" s="90" t="str">
        <f t="shared" si="51"/>
        <v>ENG6102---FUNCTIONAL ENGLISH SEC 1</v>
      </c>
      <c r="F708" s="91" t="str">
        <f>+PACKING!E698</f>
        <v>BS IT</v>
      </c>
      <c r="G708" s="92" t="str">
        <f>+PACKING!I698</f>
        <v>II</v>
      </c>
      <c r="H708" s="91" t="s">
        <v>38</v>
      </c>
      <c r="I708" s="90" t="str">
        <f t="shared" si="52"/>
        <v>OB - 30</v>
      </c>
      <c r="J708" s="91" t="str">
        <f t="shared" si="53"/>
        <v>N</v>
      </c>
      <c r="K708" s="90"/>
      <c r="L708" s="92">
        <f>+PACKING!L698</f>
        <v>22</v>
      </c>
      <c r="M708" s="92">
        <f t="shared" si="54"/>
        <v>24</v>
      </c>
      <c r="N708" s="91" t="str">
        <f>+PACKING!G698</f>
        <v>ENG6102</v>
      </c>
      <c r="O708" s="91" t="str">
        <f>+PACKING!H698</f>
        <v>FUNCTIONAL ENGLISH SEC 1</v>
      </c>
      <c r="P708" s="90" t="s">
        <v>17</v>
      </c>
      <c r="Q708" s="91" t="str">
        <f>+PACKING!J698</f>
        <v>N</v>
      </c>
      <c r="R708" s="93" t="str">
        <f>+PACKING!K698</f>
        <v>OB - 30</v>
      </c>
      <c r="S708" s="94" t="s">
        <v>74</v>
      </c>
      <c r="T708" s="211" t="s">
        <v>73</v>
      </c>
      <c r="U708" s="211"/>
      <c r="V708" s="211"/>
      <c r="W708" s="211"/>
      <c r="X708" s="211"/>
      <c r="Y708" s="211"/>
      <c r="Z708" s="211"/>
      <c r="AA708" s="211"/>
      <c r="AB708" s="211"/>
      <c r="AC708" s="211"/>
      <c r="AD708" s="211"/>
      <c r="AE708" s="211"/>
      <c r="AF708" s="211"/>
      <c r="AG708" s="211"/>
      <c r="AH708" s="211"/>
      <c r="AI708" s="211"/>
    </row>
    <row r="709" spans="1:35" ht="24.95" customHeight="1" x14ac:dyDescent="0.25">
      <c r="A709" s="88">
        <f>+PACKING!C699</f>
        <v>698</v>
      </c>
      <c r="B709" s="89" t="str">
        <f>+PACKING!D699</f>
        <v>07 MAY 2024</v>
      </c>
      <c r="C709" s="90">
        <f>+PACKING!F699</f>
        <v>142160</v>
      </c>
      <c r="D709" s="90" t="str">
        <f t="shared" si="50"/>
        <v>142160---BBA (Hons)</v>
      </c>
      <c r="E709" s="90" t="str">
        <f t="shared" si="51"/>
        <v>ENG113---BUSINESS COMMUNICATION SEC 3</v>
      </c>
      <c r="F709" s="91" t="str">
        <f>+PACKING!E699</f>
        <v>BBA (Hons)</v>
      </c>
      <c r="G709" s="92" t="str">
        <f>+PACKING!I699</f>
        <v>II</v>
      </c>
      <c r="H709" s="91" t="s">
        <v>38</v>
      </c>
      <c r="I709" s="90" t="str">
        <f t="shared" si="52"/>
        <v>OB - 33</v>
      </c>
      <c r="J709" s="91" t="str">
        <f t="shared" si="53"/>
        <v>K</v>
      </c>
      <c r="K709" s="90"/>
      <c r="L709" s="92">
        <f>+PACKING!L699</f>
        <v>6</v>
      </c>
      <c r="M709" s="92">
        <f t="shared" si="54"/>
        <v>8</v>
      </c>
      <c r="N709" s="91" t="str">
        <f>+PACKING!G699</f>
        <v>ENG113</v>
      </c>
      <c r="O709" s="91" t="str">
        <f>+PACKING!H699</f>
        <v>BUSINESS COMMUNICATION SEC 3</v>
      </c>
      <c r="P709" s="90" t="s">
        <v>17</v>
      </c>
      <c r="Q709" s="91" t="str">
        <f>+PACKING!J699</f>
        <v>K</v>
      </c>
      <c r="R709" s="93" t="str">
        <f>+PACKING!K699</f>
        <v>OB - 33</v>
      </c>
      <c r="S709" s="94" t="s">
        <v>74</v>
      </c>
      <c r="T709" s="211" t="s">
        <v>73</v>
      </c>
      <c r="U709" s="211"/>
      <c r="V709" s="211"/>
      <c r="W709" s="211"/>
      <c r="X709" s="211"/>
      <c r="Y709" s="211"/>
      <c r="Z709" s="211"/>
      <c r="AA709" s="211"/>
      <c r="AB709" s="211"/>
      <c r="AC709" s="211"/>
      <c r="AD709" s="211"/>
      <c r="AE709" s="211"/>
      <c r="AF709" s="211"/>
      <c r="AG709" s="211"/>
      <c r="AH709" s="211"/>
      <c r="AI709" s="211"/>
    </row>
    <row r="710" spans="1:35" ht="24.95" customHeight="1" x14ac:dyDescent="0.25">
      <c r="A710" s="88">
        <f>+PACKING!C700</f>
        <v>699</v>
      </c>
      <c r="B710" s="89" t="str">
        <f>+PACKING!D700</f>
        <v>07 MAY 2024</v>
      </c>
      <c r="C710" s="90">
        <f>+PACKING!F700</f>
        <v>142170</v>
      </c>
      <c r="D710" s="90" t="str">
        <f t="shared" si="50"/>
        <v xml:space="preserve">142170---Post ADP (CS) </v>
      </c>
      <c r="E710" s="90" t="str">
        <f t="shared" si="51"/>
        <v>CC5207---ARTIFICIAL INTELLIGENCE SEC 1</v>
      </c>
      <c r="F710" s="91" t="str">
        <f>+PACKING!E700</f>
        <v xml:space="preserve">Post ADP (CS) </v>
      </c>
      <c r="G710" s="92" t="str">
        <f>+PACKING!I700</f>
        <v>II</v>
      </c>
      <c r="H710" s="91" t="s">
        <v>38</v>
      </c>
      <c r="I710" s="90" t="str">
        <f t="shared" si="52"/>
        <v>OB - 33</v>
      </c>
      <c r="J710" s="91" t="str">
        <f t="shared" si="53"/>
        <v>K</v>
      </c>
      <c r="K710" s="90"/>
      <c r="L710" s="92">
        <f>+PACKING!L700</f>
        <v>4</v>
      </c>
      <c r="M710" s="92">
        <f t="shared" si="54"/>
        <v>6</v>
      </c>
      <c r="N710" s="91" t="str">
        <f>+PACKING!G700</f>
        <v>CC5207</v>
      </c>
      <c r="O710" s="91" t="str">
        <f>+PACKING!H700</f>
        <v>ARTIFICIAL INTELLIGENCE SEC 1</v>
      </c>
      <c r="P710" s="90" t="s">
        <v>17</v>
      </c>
      <c r="Q710" s="91" t="str">
        <f>+PACKING!J700</f>
        <v>K</v>
      </c>
      <c r="R710" s="93" t="str">
        <f>+PACKING!K700</f>
        <v>OB - 33</v>
      </c>
      <c r="S710" s="94" t="s">
        <v>74</v>
      </c>
      <c r="T710" s="211" t="s">
        <v>73</v>
      </c>
      <c r="U710" s="211"/>
      <c r="V710" s="211"/>
      <c r="W710" s="211"/>
      <c r="X710" s="211"/>
      <c r="Y710" s="211"/>
      <c r="Z710" s="211"/>
      <c r="AA710" s="211"/>
      <c r="AB710" s="211"/>
      <c r="AC710" s="211"/>
      <c r="AD710" s="211"/>
      <c r="AE710" s="211"/>
      <c r="AF710" s="211"/>
      <c r="AG710" s="211"/>
      <c r="AH710" s="211"/>
      <c r="AI710" s="211"/>
    </row>
    <row r="711" spans="1:35" ht="24.95" customHeight="1" x14ac:dyDescent="0.25">
      <c r="A711" s="88">
        <f>+PACKING!C701</f>
        <v>700</v>
      </c>
      <c r="B711" s="89" t="str">
        <f>+PACKING!D701</f>
        <v>07 MAY 2024</v>
      </c>
      <c r="C711" s="90">
        <f>+PACKING!F701</f>
        <v>142181</v>
      </c>
      <c r="D711" s="90" t="str">
        <f t="shared" si="50"/>
        <v>142181---BS IR</v>
      </c>
      <c r="E711" s="90" t="str">
        <f t="shared" si="51"/>
        <v>ENG104---ENGLISH-IV- UNIV.OPTIONAL SEC 1</v>
      </c>
      <c r="F711" s="91" t="str">
        <f>+PACKING!E701</f>
        <v>BS IR</v>
      </c>
      <c r="G711" s="92" t="str">
        <f>+PACKING!I701</f>
        <v>II</v>
      </c>
      <c r="H711" s="91" t="s">
        <v>38</v>
      </c>
      <c r="I711" s="90" t="str">
        <f t="shared" si="52"/>
        <v>OB - 33</v>
      </c>
      <c r="J711" s="91" t="str">
        <f t="shared" si="53"/>
        <v>K</v>
      </c>
      <c r="K711" s="90"/>
      <c r="L711" s="92">
        <f>+PACKING!L701</f>
        <v>1</v>
      </c>
      <c r="M711" s="92">
        <f t="shared" si="54"/>
        <v>3</v>
      </c>
      <c r="N711" s="91" t="str">
        <f>+PACKING!G701</f>
        <v>ENG104</v>
      </c>
      <c r="O711" s="91" t="str">
        <f>+PACKING!H701</f>
        <v>ENGLISH-IV- UNIV.OPTIONAL SEC 1</v>
      </c>
      <c r="P711" s="90" t="s">
        <v>17</v>
      </c>
      <c r="Q711" s="91" t="str">
        <f>+PACKING!J701</f>
        <v>K</v>
      </c>
      <c r="R711" s="93" t="str">
        <f>+PACKING!K701</f>
        <v>OB - 33</v>
      </c>
      <c r="S711" s="94" t="s">
        <v>74</v>
      </c>
      <c r="T711" s="211" t="s">
        <v>73</v>
      </c>
      <c r="U711" s="211"/>
      <c r="V711" s="211"/>
      <c r="W711" s="211"/>
      <c r="X711" s="211"/>
      <c r="Y711" s="211"/>
      <c r="Z711" s="211"/>
      <c r="AA711" s="211"/>
      <c r="AB711" s="211"/>
      <c r="AC711" s="211"/>
      <c r="AD711" s="211"/>
      <c r="AE711" s="211"/>
      <c r="AF711" s="211"/>
      <c r="AG711" s="211"/>
      <c r="AH711" s="211"/>
      <c r="AI711" s="211"/>
    </row>
    <row r="712" spans="1:35" ht="24.95" customHeight="1" x14ac:dyDescent="0.25">
      <c r="A712" s="88">
        <f>+PACKING!C702</f>
        <v>701</v>
      </c>
      <c r="B712" s="89" t="str">
        <f>+PACKING!D702</f>
        <v>07 MAY 2024</v>
      </c>
      <c r="C712" s="90">
        <f>+PACKING!F702</f>
        <v>142209</v>
      </c>
      <c r="D712" s="90" t="str">
        <f t="shared" si="50"/>
        <v>142209---BSCS</v>
      </c>
      <c r="E712" s="90" t="str">
        <f t="shared" si="51"/>
        <v>EN6202---FUNCTIONAL ENGLISH SEC 1</v>
      </c>
      <c r="F712" s="91" t="str">
        <f>+PACKING!E702</f>
        <v>BSCS</v>
      </c>
      <c r="G712" s="92" t="str">
        <f>+PACKING!I702</f>
        <v>II</v>
      </c>
      <c r="H712" s="91" t="s">
        <v>38</v>
      </c>
      <c r="I712" s="90" t="str">
        <f t="shared" si="52"/>
        <v>OB - 33</v>
      </c>
      <c r="J712" s="91" t="str">
        <f t="shared" si="53"/>
        <v>K</v>
      </c>
      <c r="K712" s="90"/>
      <c r="L712" s="92">
        <f>+PACKING!L702</f>
        <v>1</v>
      </c>
      <c r="M712" s="92">
        <f t="shared" si="54"/>
        <v>3</v>
      </c>
      <c r="N712" s="91" t="str">
        <f>+PACKING!G702</f>
        <v>EN6202</v>
      </c>
      <c r="O712" s="91" t="str">
        <f>+PACKING!H702</f>
        <v>FUNCTIONAL ENGLISH SEC 1</v>
      </c>
      <c r="P712" s="90" t="s">
        <v>17</v>
      </c>
      <c r="Q712" s="91" t="str">
        <f>+PACKING!J702</f>
        <v>K</v>
      </c>
      <c r="R712" s="93" t="str">
        <f>+PACKING!K702</f>
        <v>OB - 33</v>
      </c>
      <c r="S712" s="94" t="s">
        <v>74</v>
      </c>
      <c r="T712" s="211" t="s">
        <v>73</v>
      </c>
      <c r="U712" s="211"/>
      <c r="V712" s="211"/>
      <c r="W712" s="211"/>
      <c r="X712" s="211"/>
      <c r="Y712" s="211"/>
      <c r="Z712" s="211"/>
      <c r="AA712" s="211"/>
      <c r="AB712" s="211"/>
      <c r="AC712" s="211"/>
      <c r="AD712" s="211"/>
      <c r="AE712" s="211"/>
      <c r="AF712" s="211"/>
      <c r="AG712" s="211"/>
      <c r="AH712" s="211"/>
      <c r="AI712" s="211"/>
    </row>
    <row r="713" spans="1:35" ht="24.95" customHeight="1" x14ac:dyDescent="0.25">
      <c r="A713" s="88">
        <f>+PACKING!C703</f>
        <v>702</v>
      </c>
      <c r="B713" s="89" t="str">
        <f>+PACKING!D703</f>
        <v>07 MAY 2024</v>
      </c>
      <c r="C713" s="90">
        <f>+PACKING!F703</f>
        <v>142267</v>
      </c>
      <c r="D713" s="90" t="str">
        <f t="shared" si="50"/>
        <v xml:space="preserve">142267---ADP (MC) </v>
      </c>
      <c r="E713" s="90" t="str">
        <f t="shared" si="51"/>
        <v>ENG5304---EXPOSITORY WRITING SEC 1</v>
      </c>
      <c r="F713" s="91" t="str">
        <f>+PACKING!E703</f>
        <v xml:space="preserve">ADP (MC) </v>
      </c>
      <c r="G713" s="92" t="str">
        <f>+PACKING!I703</f>
        <v>II</v>
      </c>
      <c r="H713" s="91" t="s">
        <v>38</v>
      </c>
      <c r="I713" s="90" t="str">
        <f t="shared" si="52"/>
        <v>OB - 33</v>
      </c>
      <c r="J713" s="91" t="str">
        <f t="shared" si="53"/>
        <v>K</v>
      </c>
      <c r="K713" s="90"/>
      <c r="L713" s="92">
        <f>+PACKING!L703</f>
        <v>1</v>
      </c>
      <c r="M713" s="92">
        <f t="shared" si="54"/>
        <v>3</v>
      </c>
      <c r="N713" s="91" t="str">
        <f>+PACKING!G703</f>
        <v>ENG5304</v>
      </c>
      <c r="O713" s="91" t="str">
        <f>+PACKING!H703</f>
        <v>EXPOSITORY WRITING SEC 1</v>
      </c>
      <c r="P713" s="90" t="s">
        <v>17</v>
      </c>
      <c r="Q713" s="91" t="str">
        <f>+PACKING!J703</f>
        <v>K</v>
      </c>
      <c r="R713" s="93" t="str">
        <f>+PACKING!K703</f>
        <v>OB - 33</v>
      </c>
      <c r="S713" s="94" t="s">
        <v>74</v>
      </c>
      <c r="T713" s="211" t="s">
        <v>73</v>
      </c>
      <c r="U713" s="211"/>
      <c r="V713" s="211"/>
      <c r="W713" s="211"/>
      <c r="X713" s="211"/>
      <c r="Y713" s="211"/>
      <c r="Z713" s="211"/>
      <c r="AA713" s="211"/>
      <c r="AB713" s="211"/>
      <c r="AC713" s="211"/>
      <c r="AD713" s="211"/>
      <c r="AE713" s="211"/>
      <c r="AF713" s="211"/>
      <c r="AG713" s="211"/>
      <c r="AH713" s="211"/>
      <c r="AI713" s="211"/>
    </row>
    <row r="714" spans="1:35" ht="24.95" customHeight="1" x14ac:dyDescent="0.25">
      <c r="A714" s="88">
        <f>+PACKING!C704</f>
        <v>703</v>
      </c>
      <c r="B714" s="89" t="str">
        <f>+PACKING!D704</f>
        <v>07 MAY 2024</v>
      </c>
      <c r="C714" s="90">
        <f>+PACKING!F704</f>
        <v>142279</v>
      </c>
      <c r="D714" s="90" t="str">
        <f t="shared" si="50"/>
        <v>142279---BS Phys</v>
      </c>
      <c r="E714" s="90" t="str">
        <f t="shared" si="51"/>
        <v>ENG102---ENGLISH-II SEC 1</v>
      </c>
      <c r="F714" s="91" t="str">
        <f>+PACKING!E704</f>
        <v>BS Phys</v>
      </c>
      <c r="G714" s="92" t="str">
        <f>+PACKING!I704</f>
        <v>II</v>
      </c>
      <c r="H714" s="91" t="s">
        <v>38</v>
      </c>
      <c r="I714" s="90" t="str">
        <f t="shared" si="52"/>
        <v>OB - 33</v>
      </c>
      <c r="J714" s="91" t="str">
        <f t="shared" si="53"/>
        <v>K</v>
      </c>
      <c r="K714" s="90"/>
      <c r="L714" s="92">
        <f>+PACKING!L704</f>
        <v>1</v>
      </c>
      <c r="M714" s="92">
        <f t="shared" si="54"/>
        <v>3</v>
      </c>
      <c r="N714" s="91" t="str">
        <f>+PACKING!G704</f>
        <v>ENG102</v>
      </c>
      <c r="O714" s="91" t="str">
        <f>+PACKING!H704</f>
        <v>ENGLISH-II SEC 1</v>
      </c>
      <c r="P714" s="90" t="s">
        <v>17</v>
      </c>
      <c r="Q714" s="91" t="str">
        <f>+PACKING!J704</f>
        <v>K</v>
      </c>
      <c r="R714" s="93" t="str">
        <f>+PACKING!K704</f>
        <v>OB - 33</v>
      </c>
      <c r="S714" s="94" t="s">
        <v>74</v>
      </c>
      <c r="T714" s="211" t="s">
        <v>73</v>
      </c>
      <c r="U714" s="211"/>
      <c r="V714" s="211"/>
      <c r="W714" s="211"/>
      <c r="X714" s="211"/>
      <c r="Y714" s="211"/>
      <c r="Z714" s="211"/>
      <c r="AA714" s="211"/>
      <c r="AB714" s="211"/>
      <c r="AC714" s="211"/>
      <c r="AD714" s="211"/>
      <c r="AE714" s="211"/>
      <c r="AF714" s="211"/>
      <c r="AG714" s="211"/>
      <c r="AH714" s="211"/>
      <c r="AI714" s="211"/>
    </row>
    <row r="715" spans="1:35" ht="24.95" customHeight="1" x14ac:dyDescent="0.25">
      <c r="A715" s="88">
        <f>+PACKING!C705</f>
        <v>704</v>
      </c>
      <c r="B715" s="89" t="str">
        <f>+PACKING!D705</f>
        <v>07 MAY 2024</v>
      </c>
      <c r="C715" s="90">
        <f>+PACKING!F705</f>
        <v>142290</v>
      </c>
      <c r="D715" s="90" t="str">
        <f t="shared" si="50"/>
        <v>142290---BS SE</v>
      </c>
      <c r="E715" s="90" t="str">
        <f t="shared" si="51"/>
        <v>ENG6102---FUNCTIONAL ENGLISH SEC 1</v>
      </c>
      <c r="F715" s="91" t="str">
        <f>+PACKING!E705</f>
        <v>BS SE</v>
      </c>
      <c r="G715" s="92" t="str">
        <f>+PACKING!I705</f>
        <v>II</v>
      </c>
      <c r="H715" s="91" t="s">
        <v>38</v>
      </c>
      <c r="I715" s="90" t="str">
        <f t="shared" si="52"/>
        <v>OB - 33</v>
      </c>
      <c r="J715" s="91" t="str">
        <f t="shared" si="53"/>
        <v>K</v>
      </c>
      <c r="K715" s="90"/>
      <c r="L715" s="92">
        <f>+PACKING!L705</f>
        <v>8</v>
      </c>
      <c r="M715" s="92">
        <f t="shared" si="54"/>
        <v>10</v>
      </c>
      <c r="N715" s="91" t="str">
        <f>+PACKING!G705</f>
        <v>ENG6102</v>
      </c>
      <c r="O715" s="91" t="str">
        <f>+PACKING!H705</f>
        <v>FUNCTIONAL ENGLISH SEC 1</v>
      </c>
      <c r="P715" s="90" t="s">
        <v>17</v>
      </c>
      <c r="Q715" s="91" t="str">
        <f>+PACKING!J705</f>
        <v>K</v>
      </c>
      <c r="R715" s="93" t="str">
        <f>+PACKING!K705</f>
        <v>OB - 33</v>
      </c>
      <c r="S715" s="94" t="s">
        <v>74</v>
      </c>
      <c r="T715" s="211" t="s">
        <v>73</v>
      </c>
      <c r="U715" s="211"/>
      <c r="V715" s="211"/>
      <c r="W715" s="211"/>
      <c r="X715" s="211"/>
      <c r="Y715" s="211"/>
      <c r="Z715" s="211"/>
      <c r="AA715" s="211"/>
      <c r="AB715" s="211"/>
      <c r="AC715" s="211"/>
      <c r="AD715" s="211"/>
      <c r="AE715" s="211"/>
      <c r="AF715" s="211"/>
      <c r="AG715" s="211"/>
      <c r="AH715" s="211"/>
      <c r="AI715" s="211"/>
    </row>
    <row r="716" spans="1:35" ht="24.95" customHeight="1" x14ac:dyDescent="0.25">
      <c r="A716" s="88">
        <f>+PACKING!C706</f>
        <v>705</v>
      </c>
      <c r="B716" s="89" t="str">
        <f>+PACKING!D706</f>
        <v>07 MAY 2024</v>
      </c>
      <c r="C716" s="90">
        <f>+PACKING!F706</f>
        <v>142290</v>
      </c>
      <c r="D716" s="90" t="str">
        <f t="shared" si="50"/>
        <v>142290---BS SE</v>
      </c>
      <c r="E716" s="90" t="str">
        <f t="shared" si="51"/>
        <v>ENG6102---FUNCTIONAL ENGLISH SEC 1</v>
      </c>
      <c r="F716" s="91" t="str">
        <f>+PACKING!E706</f>
        <v>BS SE</v>
      </c>
      <c r="G716" s="92" t="str">
        <f>+PACKING!I706</f>
        <v>II</v>
      </c>
      <c r="H716" s="91" t="s">
        <v>38</v>
      </c>
      <c r="I716" s="90" t="str">
        <f t="shared" si="52"/>
        <v>OB - 34</v>
      </c>
      <c r="J716" s="91" t="str">
        <f t="shared" si="53"/>
        <v>K</v>
      </c>
      <c r="K716" s="90"/>
      <c r="L716" s="92">
        <f>+PACKING!L706</f>
        <v>22</v>
      </c>
      <c r="M716" s="92">
        <f t="shared" si="54"/>
        <v>24</v>
      </c>
      <c r="N716" s="91" t="str">
        <f>+PACKING!G706</f>
        <v>ENG6102</v>
      </c>
      <c r="O716" s="91" t="str">
        <f>+PACKING!H706</f>
        <v>FUNCTIONAL ENGLISH SEC 1</v>
      </c>
      <c r="P716" s="90" t="s">
        <v>17</v>
      </c>
      <c r="Q716" s="91" t="str">
        <f>+PACKING!J706</f>
        <v>K</v>
      </c>
      <c r="R716" s="93" t="str">
        <f>+PACKING!K706</f>
        <v>OB - 34</v>
      </c>
      <c r="S716" s="94" t="s">
        <v>74</v>
      </c>
      <c r="T716" s="211" t="s">
        <v>73</v>
      </c>
      <c r="U716" s="211"/>
      <c r="V716" s="211"/>
      <c r="W716" s="211"/>
      <c r="X716" s="211"/>
      <c r="Y716" s="211"/>
      <c r="Z716" s="211"/>
      <c r="AA716" s="211"/>
      <c r="AB716" s="211"/>
      <c r="AC716" s="211"/>
      <c r="AD716" s="211"/>
      <c r="AE716" s="211"/>
      <c r="AF716" s="211"/>
      <c r="AG716" s="211"/>
      <c r="AH716" s="211"/>
      <c r="AI716" s="211"/>
    </row>
    <row r="717" spans="1:35" ht="24.95" customHeight="1" x14ac:dyDescent="0.25">
      <c r="A717" s="88">
        <f>+PACKING!C707</f>
        <v>706</v>
      </c>
      <c r="B717" s="89" t="str">
        <f>+PACKING!D707</f>
        <v>07 MAY 2024</v>
      </c>
      <c r="C717" s="90">
        <f>+PACKING!F707</f>
        <v>142290</v>
      </c>
      <c r="D717" s="90" t="str">
        <f t="shared" ref="D717:D780" si="55">+C717&amp;H717&amp;F717</f>
        <v>142290---BS SE</v>
      </c>
      <c r="E717" s="90" t="str">
        <f t="shared" ref="E717:E780" si="56">+N717&amp;H717&amp;O717</f>
        <v>ENG6102---FUNCTIONAL ENGLISH SEC 1</v>
      </c>
      <c r="F717" s="91" t="str">
        <f>+PACKING!E707</f>
        <v>BS SE</v>
      </c>
      <c r="G717" s="92" t="str">
        <f>+PACKING!I707</f>
        <v>II</v>
      </c>
      <c r="H717" s="91" t="s">
        <v>38</v>
      </c>
      <c r="I717" s="90" t="str">
        <f t="shared" ref="I717:I780" si="57">+R717</f>
        <v>OB - 35</v>
      </c>
      <c r="J717" s="91" t="str">
        <f t="shared" ref="J717:J780" si="58">+Q717</f>
        <v>M</v>
      </c>
      <c r="K717" s="90"/>
      <c r="L717" s="92">
        <f>+PACKING!L707</f>
        <v>19</v>
      </c>
      <c r="M717" s="92">
        <f t="shared" ref="M717:M780" si="59">+L717+2</f>
        <v>21</v>
      </c>
      <c r="N717" s="91" t="str">
        <f>+PACKING!G707</f>
        <v>ENG6102</v>
      </c>
      <c r="O717" s="91" t="str">
        <f>+PACKING!H707</f>
        <v>FUNCTIONAL ENGLISH SEC 1</v>
      </c>
      <c r="P717" s="90" t="s">
        <v>17</v>
      </c>
      <c r="Q717" s="91" t="str">
        <f>+PACKING!J707</f>
        <v>M</v>
      </c>
      <c r="R717" s="93" t="str">
        <f>+PACKING!K707</f>
        <v>OB - 35</v>
      </c>
      <c r="S717" s="94" t="s">
        <v>74</v>
      </c>
      <c r="T717" s="211" t="s">
        <v>73</v>
      </c>
      <c r="U717" s="211"/>
      <c r="V717" s="211"/>
      <c r="W717" s="211"/>
      <c r="X717" s="211"/>
      <c r="Y717" s="211"/>
      <c r="Z717" s="211"/>
      <c r="AA717" s="211"/>
      <c r="AB717" s="211"/>
      <c r="AC717" s="211"/>
      <c r="AD717" s="211"/>
      <c r="AE717" s="211"/>
      <c r="AF717" s="211"/>
      <c r="AG717" s="211"/>
      <c r="AH717" s="211"/>
      <c r="AI717" s="211"/>
    </row>
    <row r="718" spans="1:35" ht="24.95" customHeight="1" x14ac:dyDescent="0.25">
      <c r="A718" s="88">
        <f>+PACKING!C708</f>
        <v>707</v>
      </c>
      <c r="B718" s="89" t="str">
        <f>+PACKING!D708</f>
        <v>07 MAY 2024</v>
      </c>
      <c r="C718" s="90">
        <f>+PACKING!F708</f>
        <v>142310</v>
      </c>
      <c r="D718" s="90" t="str">
        <f t="shared" si="55"/>
        <v>142310---BS SE</v>
      </c>
      <c r="E718" s="90" t="str">
        <f t="shared" si="56"/>
        <v>ENG6102---FUNCTIONAL ENGLISH SEC 2</v>
      </c>
      <c r="F718" s="91" t="str">
        <f>+PACKING!E708</f>
        <v>BS SE</v>
      </c>
      <c r="G718" s="92" t="str">
        <f>+PACKING!I708</f>
        <v>II</v>
      </c>
      <c r="H718" s="91" t="s">
        <v>38</v>
      </c>
      <c r="I718" s="90" t="str">
        <f t="shared" si="57"/>
        <v>OB - 35</v>
      </c>
      <c r="J718" s="91" t="str">
        <f t="shared" si="58"/>
        <v>M</v>
      </c>
      <c r="K718" s="90"/>
      <c r="L718" s="92">
        <f>+PACKING!L708</f>
        <v>3</v>
      </c>
      <c r="M718" s="92">
        <f t="shared" si="59"/>
        <v>5</v>
      </c>
      <c r="N718" s="91" t="str">
        <f>+PACKING!G708</f>
        <v>ENG6102</v>
      </c>
      <c r="O718" s="91" t="str">
        <f>+PACKING!H708</f>
        <v>FUNCTIONAL ENGLISH SEC 2</v>
      </c>
      <c r="P718" s="90" t="s">
        <v>17</v>
      </c>
      <c r="Q718" s="91" t="str">
        <f>+PACKING!J708</f>
        <v>M</v>
      </c>
      <c r="R718" s="93" t="str">
        <f>+PACKING!K708</f>
        <v>OB - 35</v>
      </c>
      <c r="S718" s="94" t="s">
        <v>74</v>
      </c>
      <c r="T718" s="211" t="s">
        <v>73</v>
      </c>
      <c r="U718" s="211"/>
      <c r="V718" s="211"/>
      <c r="W718" s="211"/>
      <c r="X718" s="211"/>
      <c r="Y718" s="211"/>
      <c r="Z718" s="211"/>
      <c r="AA718" s="211"/>
      <c r="AB718" s="211"/>
      <c r="AC718" s="211"/>
      <c r="AD718" s="211"/>
      <c r="AE718" s="211"/>
      <c r="AF718" s="211"/>
      <c r="AG718" s="211"/>
      <c r="AH718" s="211"/>
      <c r="AI718" s="211"/>
    </row>
    <row r="719" spans="1:35" ht="24.95" customHeight="1" x14ac:dyDescent="0.25">
      <c r="A719" s="88">
        <f>+PACKING!C709</f>
        <v>708</v>
      </c>
      <c r="B719" s="89" t="str">
        <f>+PACKING!D709</f>
        <v>07 MAY 2024</v>
      </c>
      <c r="C719" s="90">
        <f>+PACKING!F709</f>
        <v>142310</v>
      </c>
      <c r="D719" s="90" t="str">
        <f t="shared" si="55"/>
        <v>142310---BS SE</v>
      </c>
      <c r="E719" s="90" t="str">
        <f t="shared" si="56"/>
        <v>ENG6102---FUNCTIONAL ENGLISH SEC 2</v>
      </c>
      <c r="F719" s="91" t="str">
        <f>+PACKING!E709</f>
        <v>BS SE</v>
      </c>
      <c r="G719" s="92" t="str">
        <f>+PACKING!I709</f>
        <v>II</v>
      </c>
      <c r="H719" s="91" t="s">
        <v>38</v>
      </c>
      <c r="I719" s="90" t="str">
        <f t="shared" si="57"/>
        <v>OB - 36</v>
      </c>
      <c r="J719" s="91" t="str">
        <f t="shared" si="58"/>
        <v>M</v>
      </c>
      <c r="K719" s="90"/>
      <c r="L719" s="92">
        <f>+PACKING!L709</f>
        <v>22</v>
      </c>
      <c r="M719" s="92">
        <f t="shared" si="59"/>
        <v>24</v>
      </c>
      <c r="N719" s="91" t="str">
        <f>+PACKING!G709</f>
        <v>ENG6102</v>
      </c>
      <c r="O719" s="91" t="str">
        <f>+PACKING!H709</f>
        <v>FUNCTIONAL ENGLISH SEC 2</v>
      </c>
      <c r="P719" s="90" t="s">
        <v>17</v>
      </c>
      <c r="Q719" s="91" t="str">
        <f>+PACKING!J709</f>
        <v>M</v>
      </c>
      <c r="R719" s="93" t="str">
        <f>+PACKING!K709</f>
        <v>OB - 36</v>
      </c>
      <c r="S719" s="94" t="s">
        <v>74</v>
      </c>
      <c r="T719" s="211" t="s">
        <v>73</v>
      </c>
      <c r="U719" s="211"/>
      <c r="V719" s="211"/>
      <c r="W719" s="211"/>
      <c r="X719" s="211"/>
      <c r="Y719" s="211"/>
      <c r="Z719" s="211"/>
      <c r="AA719" s="211"/>
      <c r="AB719" s="211"/>
      <c r="AC719" s="211"/>
      <c r="AD719" s="211"/>
      <c r="AE719" s="211"/>
      <c r="AF719" s="211"/>
      <c r="AG719" s="211"/>
      <c r="AH719" s="211"/>
      <c r="AI719" s="211"/>
    </row>
    <row r="720" spans="1:35" ht="24.95" customHeight="1" x14ac:dyDescent="0.25">
      <c r="A720" s="88">
        <f>+PACKING!C710</f>
        <v>709</v>
      </c>
      <c r="B720" s="89" t="str">
        <f>+PACKING!D710</f>
        <v>07 MAY 2024</v>
      </c>
      <c r="C720" s="90">
        <f>+PACKING!F710</f>
        <v>142310</v>
      </c>
      <c r="D720" s="90" t="str">
        <f t="shared" si="55"/>
        <v>142310---BS SE</v>
      </c>
      <c r="E720" s="90" t="str">
        <f t="shared" si="56"/>
        <v>ENG6102---FUNCTIONAL ENGLISH SEC 2</v>
      </c>
      <c r="F720" s="91" t="str">
        <f>+PACKING!E710</f>
        <v>BS SE</v>
      </c>
      <c r="G720" s="92" t="str">
        <f>+PACKING!I710</f>
        <v>II</v>
      </c>
      <c r="H720" s="91" t="s">
        <v>38</v>
      </c>
      <c r="I720" s="90" t="str">
        <f t="shared" si="57"/>
        <v>OB - 37</v>
      </c>
      <c r="J720" s="91" t="str">
        <f t="shared" si="58"/>
        <v>M</v>
      </c>
      <c r="K720" s="90"/>
      <c r="L720" s="92">
        <f>+PACKING!L710</f>
        <v>22</v>
      </c>
      <c r="M720" s="92">
        <f t="shared" si="59"/>
        <v>24</v>
      </c>
      <c r="N720" s="91" t="str">
        <f>+PACKING!G710</f>
        <v>ENG6102</v>
      </c>
      <c r="O720" s="91" t="str">
        <f>+PACKING!H710</f>
        <v>FUNCTIONAL ENGLISH SEC 2</v>
      </c>
      <c r="P720" s="90" t="s">
        <v>17</v>
      </c>
      <c r="Q720" s="91" t="str">
        <f>+PACKING!J710</f>
        <v>M</v>
      </c>
      <c r="R720" s="93" t="str">
        <f>+PACKING!K710</f>
        <v>OB - 37</v>
      </c>
      <c r="S720" s="94" t="s">
        <v>74</v>
      </c>
      <c r="T720" s="211" t="s">
        <v>73</v>
      </c>
      <c r="U720" s="211"/>
      <c r="V720" s="211"/>
      <c r="W720" s="211"/>
      <c r="X720" s="211"/>
      <c r="Y720" s="211"/>
      <c r="Z720" s="211"/>
      <c r="AA720" s="211"/>
      <c r="AB720" s="211"/>
      <c r="AC720" s="211"/>
      <c r="AD720" s="211"/>
      <c r="AE720" s="211"/>
      <c r="AF720" s="211"/>
      <c r="AG720" s="211"/>
      <c r="AH720" s="211"/>
      <c r="AI720" s="211"/>
    </row>
    <row r="721" spans="1:35" ht="24.95" customHeight="1" x14ac:dyDescent="0.25">
      <c r="A721" s="88">
        <f>+PACKING!C711</f>
        <v>710</v>
      </c>
      <c r="B721" s="89" t="str">
        <f>+PACKING!D711</f>
        <v>07 MAY 2024</v>
      </c>
      <c r="C721" s="90">
        <f>+PACKING!F711</f>
        <v>141806</v>
      </c>
      <c r="D721" s="90" t="str">
        <f t="shared" si="55"/>
        <v>141806---BSCS</v>
      </c>
      <c r="E721" s="90" t="str">
        <f t="shared" si="56"/>
        <v>ENG116---TECHNICAL AND BUSINESS WRITING SEC 1</v>
      </c>
      <c r="F721" s="91" t="str">
        <f>+PACKING!E711</f>
        <v>BSCS</v>
      </c>
      <c r="G721" s="92" t="str">
        <f>+PACKING!I711</f>
        <v>II</v>
      </c>
      <c r="H721" s="91" t="s">
        <v>38</v>
      </c>
      <c r="I721" s="90" t="str">
        <f t="shared" si="57"/>
        <v>OB - 51</v>
      </c>
      <c r="J721" s="91" t="str">
        <f t="shared" si="58"/>
        <v>E</v>
      </c>
      <c r="K721" s="90"/>
      <c r="L721" s="92">
        <f>+PACKING!L711</f>
        <v>22</v>
      </c>
      <c r="M721" s="92">
        <f t="shared" si="59"/>
        <v>24</v>
      </c>
      <c r="N721" s="91" t="str">
        <f>+PACKING!G711</f>
        <v>ENG116</v>
      </c>
      <c r="O721" s="91" t="str">
        <f>+PACKING!H711</f>
        <v>TECHNICAL AND BUSINESS WRITING SEC 1</v>
      </c>
      <c r="P721" s="90" t="s">
        <v>17</v>
      </c>
      <c r="Q721" s="91" t="str">
        <f>+PACKING!J711</f>
        <v>E</v>
      </c>
      <c r="R721" s="93" t="str">
        <f>+PACKING!K711</f>
        <v>OB - 51</v>
      </c>
      <c r="S721" s="94" t="s">
        <v>74</v>
      </c>
      <c r="T721" s="211" t="s">
        <v>73</v>
      </c>
      <c r="U721" s="211"/>
      <c r="V721" s="211"/>
      <c r="W721" s="211"/>
      <c r="X721" s="211"/>
      <c r="Y721" s="211"/>
      <c r="Z721" s="211"/>
      <c r="AA721" s="211"/>
      <c r="AB721" s="211"/>
      <c r="AC721" s="211"/>
      <c r="AD721" s="211"/>
      <c r="AE721" s="211"/>
      <c r="AF721" s="211"/>
      <c r="AG721" s="211"/>
      <c r="AH721" s="211"/>
      <c r="AI721" s="211"/>
    </row>
    <row r="722" spans="1:35" ht="24.95" customHeight="1" x14ac:dyDescent="0.25">
      <c r="A722" s="88">
        <f>+PACKING!C712</f>
        <v>711</v>
      </c>
      <c r="B722" s="89" t="str">
        <f>+PACKING!D712</f>
        <v>07 MAY 2024</v>
      </c>
      <c r="C722" s="90">
        <f>+PACKING!F712</f>
        <v>141806</v>
      </c>
      <c r="D722" s="90" t="str">
        <f t="shared" si="55"/>
        <v>141806---BSCS</v>
      </c>
      <c r="E722" s="90" t="str">
        <f t="shared" si="56"/>
        <v>ENG116---TECHNICAL AND BUSINESS WRITING SEC 1</v>
      </c>
      <c r="F722" s="91" t="str">
        <f>+PACKING!E712</f>
        <v>BSCS</v>
      </c>
      <c r="G722" s="92" t="str">
        <f>+PACKING!I712</f>
        <v>II</v>
      </c>
      <c r="H722" s="91" t="s">
        <v>38</v>
      </c>
      <c r="I722" s="90" t="str">
        <f t="shared" si="57"/>
        <v>OB - 52</v>
      </c>
      <c r="J722" s="91" t="str">
        <f t="shared" si="58"/>
        <v>E</v>
      </c>
      <c r="K722" s="90"/>
      <c r="L722" s="92">
        <f>+PACKING!L712</f>
        <v>6</v>
      </c>
      <c r="M722" s="92">
        <f t="shared" si="59"/>
        <v>8</v>
      </c>
      <c r="N722" s="91" t="str">
        <f>+PACKING!G712</f>
        <v>ENG116</v>
      </c>
      <c r="O722" s="91" t="str">
        <f>+PACKING!H712</f>
        <v>TECHNICAL AND BUSINESS WRITING SEC 1</v>
      </c>
      <c r="P722" s="90" t="s">
        <v>17</v>
      </c>
      <c r="Q722" s="91" t="str">
        <f>+PACKING!J712</f>
        <v>E</v>
      </c>
      <c r="R722" s="93" t="str">
        <f>+PACKING!K712</f>
        <v>OB - 52</v>
      </c>
      <c r="S722" s="94" t="s">
        <v>74</v>
      </c>
      <c r="T722" s="211" t="s">
        <v>73</v>
      </c>
      <c r="U722" s="211"/>
      <c r="V722" s="211"/>
      <c r="W722" s="211"/>
      <c r="X722" s="211"/>
      <c r="Y722" s="211"/>
      <c r="Z722" s="211"/>
      <c r="AA722" s="211"/>
      <c r="AB722" s="211"/>
      <c r="AC722" s="211"/>
      <c r="AD722" s="211"/>
      <c r="AE722" s="211"/>
      <c r="AF722" s="211"/>
      <c r="AG722" s="211"/>
      <c r="AH722" s="211"/>
      <c r="AI722" s="211"/>
    </row>
    <row r="723" spans="1:35" ht="24.95" customHeight="1" x14ac:dyDescent="0.25">
      <c r="A723" s="88">
        <f>+PACKING!C713</f>
        <v>712</v>
      </c>
      <c r="B723" s="89" t="str">
        <f>+PACKING!D713</f>
        <v>07 MAY 2024</v>
      </c>
      <c r="C723" s="90">
        <f>+PACKING!F713</f>
        <v>141807</v>
      </c>
      <c r="D723" s="90" t="str">
        <f t="shared" si="55"/>
        <v>141807---BS IT</v>
      </c>
      <c r="E723" s="90" t="str">
        <f t="shared" si="56"/>
        <v>ENG116---TECHNICAL AND BUSINESS WRITING SEC 2</v>
      </c>
      <c r="F723" s="91" t="str">
        <f>+PACKING!E713</f>
        <v>BS IT</v>
      </c>
      <c r="G723" s="92" t="str">
        <f>+PACKING!I713</f>
        <v>II</v>
      </c>
      <c r="H723" s="91" t="s">
        <v>38</v>
      </c>
      <c r="I723" s="90" t="str">
        <f t="shared" si="57"/>
        <v>OB - 52</v>
      </c>
      <c r="J723" s="91" t="str">
        <f t="shared" si="58"/>
        <v>E</v>
      </c>
      <c r="K723" s="90"/>
      <c r="L723" s="92">
        <f>+PACKING!L713</f>
        <v>1</v>
      </c>
      <c r="M723" s="92">
        <f t="shared" si="59"/>
        <v>3</v>
      </c>
      <c r="N723" s="91" t="str">
        <f>+PACKING!G713</f>
        <v>ENG116</v>
      </c>
      <c r="O723" s="91" t="str">
        <f>+PACKING!H713</f>
        <v>TECHNICAL AND BUSINESS WRITING SEC 2</v>
      </c>
      <c r="P723" s="90" t="s">
        <v>17</v>
      </c>
      <c r="Q723" s="91" t="str">
        <f>+PACKING!J713</f>
        <v>E</v>
      </c>
      <c r="R723" s="93" t="str">
        <f>+PACKING!K713</f>
        <v>OB - 52</v>
      </c>
      <c r="S723" s="94" t="s">
        <v>74</v>
      </c>
      <c r="T723" s="211" t="s">
        <v>73</v>
      </c>
      <c r="U723" s="211"/>
      <c r="V723" s="211"/>
      <c r="W723" s="211"/>
      <c r="X723" s="211"/>
      <c r="Y723" s="211"/>
      <c r="Z723" s="211"/>
      <c r="AA723" s="211"/>
      <c r="AB723" s="211"/>
      <c r="AC723" s="211"/>
      <c r="AD723" s="211"/>
      <c r="AE723" s="211"/>
      <c r="AF723" s="211"/>
      <c r="AG723" s="211"/>
      <c r="AH723" s="211"/>
      <c r="AI723" s="211"/>
    </row>
    <row r="724" spans="1:35" ht="24.95" customHeight="1" x14ac:dyDescent="0.25">
      <c r="A724" s="88">
        <f>+PACKING!C714</f>
        <v>713</v>
      </c>
      <c r="B724" s="89" t="str">
        <f>+PACKING!D714</f>
        <v>07 MAY 2024</v>
      </c>
      <c r="C724" s="90">
        <f>+PACKING!F714</f>
        <v>141807</v>
      </c>
      <c r="D724" s="90" t="str">
        <f t="shared" si="55"/>
        <v>141807---BSCS</v>
      </c>
      <c r="E724" s="90" t="str">
        <f t="shared" si="56"/>
        <v>ENG116---TECHNICAL AND BUSINESS WRITING SEC 2</v>
      </c>
      <c r="F724" s="91" t="str">
        <f>+PACKING!E714</f>
        <v>BSCS</v>
      </c>
      <c r="G724" s="92" t="str">
        <f>+PACKING!I714</f>
        <v>II</v>
      </c>
      <c r="H724" s="91" t="s">
        <v>38</v>
      </c>
      <c r="I724" s="90" t="str">
        <f t="shared" si="57"/>
        <v>OB - 52</v>
      </c>
      <c r="J724" s="91" t="str">
        <f t="shared" si="58"/>
        <v>E</v>
      </c>
      <c r="K724" s="90"/>
      <c r="L724" s="92">
        <f>+PACKING!L714</f>
        <v>15</v>
      </c>
      <c r="M724" s="92">
        <f t="shared" si="59"/>
        <v>17</v>
      </c>
      <c r="N724" s="91" t="str">
        <f>+PACKING!G714</f>
        <v>ENG116</v>
      </c>
      <c r="O724" s="91" t="str">
        <f>+PACKING!H714</f>
        <v>TECHNICAL AND BUSINESS WRITING SEC 2</v>
      </c>
      <c r="P724" s="90" t="s">
        <v>17</v>
      </c>
      <c r="Q724" s="91" t="str">
        <f>+PACKING!J714</f>
        <v>E</v>
      </c>
      <c r="R724" s="93" t="str">
        <f>+PACKING!K714</f>
        <v>OB - 52</v>
      </c>
      <c r="S724" s="94" t="s">
        <v>74</v>
      </c>
      <c r="T724" s="211" t="s">
        <v>73</v>
      </c>
      <c r="U724" s="211"/>
      <c r="V724" s="211"/>
      <c r="W724" s="211"/>
      <c r="X724" s="211"/>
      <c r="Y724" s="211"/>
      <c r="Z724" s="211"/>
      <c r="AA724" s="211"/>
      <c r="AB724" s="211"/>
      <c r="AC724" s="211"/>
      <c r="AD724" s="211"/>
      <c r="AE724" s="211"/>
      <c r="AF724" s="211"/>
      <c r="AG724" s="211"/>
      <c r="AH724" s="211"/>
      <c r="AI724" s="211"/>
    </row>
    <row r="725" spans="1:35" ht="24.95" customHeight="1" x14ac:dyDescent="0.25">
      <c r="A725" s="88">
        <f>+PACKING!C715</f>
        <v>714</v>
      </c>
      <c r="B725" s="89" t="str">
        <f>+PACKING!D715</f>
        <v>07 MAY 2024</v>
      </c>
      <c r="C725" s="90">
        <f>+PACKING!F715</f>
        <v>141807</v>
      </c>
      <c r="D725" s="90" t="str">
        <f t="shared" si="55"/>
        <v>141807---BSCS</v>
      </c>
      <c r="E725" s="90" t="str">
        <f t="shared" si="56"/>
        <v>ENG116---TECHNICAL AND BUSINESS WRITING SEC 2</v>
      </c>
      <c r="F725" s="91" t="str">
        <f>+PACKING!E715</f>
        <v>BSCS</v>
      </c>
      <c r="G725" s="92" t="str">
        <f>+PACKING!I715</f>
        <v>II</v>
      </c>
      <c r="H725" s="91" t="s">
        <v>38</v>
      </c>
      <c r="I725" s="90" t="str">
        <f t="shared" si="57"/>
        <v>OB - 53</v>
      </c>
      <c r="J725" s="91" t="str">
        <f t="shared" si="58"/>
        <v>F</v>
      </c>
      <c r="K725" s="90"/>
      <c r="L725" s="92">
        <f>+PACKING!L715</f>
        <v>22</v>
      </c>
      <c r="M725" s="92">
        <f t="shared" si="59"/>
        <v>24</v>
      </c>
      <c r="N725" s="91" t="str">
        <f>+PACKING!G715</f>
        <v>ENG116</v>
      </c>
      <c r="O725" s="91" t="str">
        <f>+PACKING!H715</f>
        <v>TECHNICAL AND BUSINESS WRITING SEC 2</v>
      </c>
      <c r="P725" s="90" t="s">
        <v>17</v>
      </c>
      <c r="Q725" s="91" t="str">
        <f>+PACKING!J715</f>
        <v>F</v>
      </c>
      <c r="R725" s="93" t="str">
        <f>+PACKING!K715</f>
        <v>OB - 53</v>
      </c>
      <c r="S725" s="94" t="s">
        <v>74</v>
      </c>
      <c r="T725" s="211" t="s">
        <v>73</v>
      </c>
      <c r="U725" s="211"/>
      <c r="V725" s="211"/>
      <c r="W725" s="211"/>
      <c r="X725" s="211"/>
      <c r="Y725" s="211"/>
      <c r="Z725" s="211"/>
      <c r="AA725" s="211"/>
      <c r="AB725" s="211"/>
      <c r="AC725" s="211"/>
      <c r="AD725" s="211"/>
      <c r="AE725" s="211"/>
      <c r="AF725" s="211"/>
      <c r="AG725" s="211"/>
      <c r="AH725" s="211"/>
      <c r="AI725" s="211"/>
    </row>
    <row r="726" spans="1:35" ht="24.95" customHeight="1" x14ac:dyDescent="0.25">
      <c r="A726" s="88">
        <f>+PACKING!C716</f>
        <v>715</v>
      </c>
      <c r="B726" s="89" t="str">
        <f>+PACKING!D716</f>
        <v>07 MAY 2024</v>
      </c>
      <c r="C726" s="90">
        <f>+PACKING!F716</f>
        <v>141807</v>
      </c>
      <c r="D726" s="90" t="str">
        <f t="shared" si="55"/>
        <v>141807---BSCS</v>
      </c>
      <c r="E726" s="90" t="str">
        <f t="shared" si="56"/>
        <v>ENG116---TECHNICAL AND BUSINESS WRITING SEC 2</v>
      </c>
      <c r="F726" s="91" t="str">
        <f>+PACKING!E716</f>
        <v>BSCS</v>
      </c>
      <c r="G726" s="92" t="str">
        <f>+PACKING!I716</f>
        <v>II</v>
      </c>
      <c r="H726" s="91" t="s">
        <v>38</v>
      </c>
      <c r="I726" s="90" t="str">
        <f t="shared" si="57"/>
        <v>OB - 54</v>
      </c>
      <c r="J726" s="91" t="str">
        <f t="shared" si="58"/>
        <v>F</v>
      </c>
      <c r="K726" s="90"/>
      <c r="L726" s="92">
        <f>+PACKING!L716</f>
        <v>11</v>
      </c>
      <c r="M726" s="92">
        <f t="shared" si="59"/>
        <v>13</v>
      </c>
      <c r="N726" s="91" t="str">
        <f>+PACKING!G716</f>
        <v>ENG116</v>
      </c>
      <c r="O726" s="91" t="str">
        <f>+PACKING!H716</f>
        <v>TECHNICAL AND BUSINESS WRITING SEC 2</v>
      </c>
      <c r="P726" s="90" t="s">
        <v>17</v>
      </c>
      <c r="Q726" s="91" t="str">
        <f>+PACKING!J716</f>
        <v>F</v>
      </c>
      <c r="R726" s="93" t="str">
        <f>+PACKING!K716</f>
        <v>OB - 54</v>
      </c>
      <c r="S726" s="94" t="s">
        <v>74</v>
      </c>
      <c r="T726" s="211" t="s">
        <v>73</v>
      </c>
      <c r="U726" s="211"/>
      <c r="V726" s="211"/>
      <c r="W726" s="211"/>
      <c r="X726" s="211"/>
      <c r="Y726" s="211"/>
      <c r="Z726" s="211"/>
      <c r="AA726" s="211"/>
      <c r="AB726" s="211"/>
      <c r="AC726" s="211"/>
      <c r="AD726" s="211"/>
      <c r="AE726" s="211"/>
      <c r="AF726" s="211"/>
      <c r="AG726" s="211"/>
      <c r="AH726" s="211"/>
      <c r="AI726" s="211"/>
    </row>
    <row r="727" spans="1:35" ht="24.95" customHeight="1" x14ac:dyDescent="0.25">
      <c r="A727" s="88">
        <f>+PACKING!C717</f>
        <v>716</v>
      </c>
      <c r="B727" s="89" t="str">
        <f>+PACKING!D717</f>
        <v>07 MAY 2024</v>
      </c>
      <c r="C727" s="90">
        <f>+PACKING!F717</f>
        <v>141809</v>
      </c>
      <c r="D727" s="90" t="str">
        <f t="shared" si="55"/>
        <v>141809---BSCS</v>
      </c>
      <c r="E727" s="90" t="str">
        <f t="shared" si="56"/>
        <v>ENG116---TECHNICAL AND BUSINESS WRITING SEC 3</v>
      </c>
      <c r="F727" s="91" t="str">
        <f>+PACKING!E717</f>
        <v>BSCS</v>
      </c>
      <c r="G727" s="92" t="str">
        <f>+PACKING!I717</f>
        <v>II</v>
      </c>
      <c r="H727" s="91" t="s">
        <v>38</v>
      </c>
      <c r="I727" s="90" t="str">
        <f t="shared" si="57"/>
        <v>OB - 54</v>
      </c>
      <c r="J727" s="91" t="str">
        <f t="shared" si="58"/>
        <v>F</v>
      </c>
      <c r="K727" s="90"/>
      <c r="L727" s="92">
        <f>+PACKING!L717</f>
        <v>11</v>
      </c>
      <c r="M727" s="92">
        <f t="shared" si="59"/>
        <v>13</v>
      </c>
      <c r="N727" s="91" t="str">
        <f>+PACKING!G717</f>
        <v>ENG116</v>
      </c>
      <c r="O727" s="91" t="str">
        <f>+PACKING!H717</f>
        <v>TECHNICAL AND BUSINESS WRITING SEC 3</v>
      </c>
      <c r="P727" s="90" t="s">
        <v>17</v>
      </c>
      <c r="Q727" s="91" t="str">
        <f>+PACKING!J717</f>
        <v>F</v>
      </c>
      <c r="R727" s="93" t="str">
        <f>+PACKING!K717</f>
        <v>OB - 54</v>
      </c>
      <c r="S727" s="94" t="s">
        <v>74</v>
      </c>
      <c r="T727" s="211" t="s">
        <v>73</v>
      </c>
      <c r="U727" s="211"/>
      <c r="V727" s="211"/>
      <c r="W727" s="211"/>
      <c r="X727" s="211"/>
      <c r="Y727" s="211"/>
      <c r="Z727" s="211"/>
      <c r="AA727" s="211"/>
      <c r="AB727" s="211"/>
      <c r="AC727" s="211"/>
      <c r="AD727" s="211"/>
      <c r="AE727" s="211"/>
      <c r="AF727" s="211"/>
      <c r="AG727" s="211"/>
      <c r="AH727" s="211"/>
      <c r="AI727" s="211"/>
    </row>
    <row r="728" spans="1:35" ht="24.95" customHeight="1" x14ac:dyDescent="0.25">
      <c r="A728" s="88">
        <f>+PACKING!C718</f>
        <v>717</v>
      </c>
      <c r="B728" s="89" t="str">
        <f>+PACKING!D718</f>
        <v>07 MAY 2024</v>
      </c>
      <c r="C728" s="90">
        <f>+PACKING!F718</f>
        <v>141809</v>
      </c>
      <c r="D728" s="90" t="str">
        <f t="shared" si="55"/>
        <v>141809---BSCS</v>
      </c>
      <c r="E728" s="90" t="str">
        <f t="shared" si="56"/>
        <v>ENG116---TECHNICAL AND BUSINESS WRITING SEC 3</v>
      </c>
      <c r="F728" s="91" t="str">
        <f>+PACKING!E718</f>
        <v>BSCS</v>
      </c>
      <c r="G728" s="92" t="str">
        <f>+PACKING!I718</f>
        <v>II</v>
      </c>
      <c r="H728" s="91" t="s">
        <v>38</v>
      </c>
      <c r="I728" s="90" t="str">
        <f t="shared" si="57"/>
        <v>OB - 55</v>
      </c>
      <c r="J728" s="91" t="str">
        <f t="shared" si="58"/>
        <v>F</v>
      </c>
      <c r="K728" s="90"/>
      <c r="L728" s="92">
        <f>+PACKING!L718</f>
        <v>22</v>
      </c>
      <c r="M728" s="92">
        <f t="shared" si="59"/>
        <v>24</v>
      </c>
      <c r="N728" s="91" t="str">
        <f>+PACKING!G718</f>
        <v>ENG116</v>
      </c>
      <c r="O728" s="91" t="str">
        <f>+PACKING!H718</f>
        <v>TECHNICAL AND BUSINESS WRITING SEC 3</v>
      </c>
      <c r="P728" s="90" t="s">
        <v>17</v>
      </c>
      <c r="Q728" s="91" t="str">
        <f>+PACKING!J718</f>
        <v>F</v>
      </c>
      <c r="R728" s="93" t="str">
        <f>+PACKING!K718</f>
        <v>OB - 55</v>
      </c>
      <c r="S728" s="94" t="s">
        <v>74</v>
      </c>
      <c r="T728" s="211" t="s">
        <v>73</v>
      </c>
      <c r="U728" s="211"/>
      <c r="V728" s="211"/>
      <c r="W728" s="211"/>
      <c r="X728" s="211"/>
      <c r="Y728" s="211"/>
      <c r="Z728" s="211"/>
      <c r="AA728" s="211"/>
      <c r="AB728" s="211"/>
      <c r="AC728" s="211"/>
      <c r="AD728" s="211"/>
      <c r="AE728" s="211"/>
      <c r="AF728" s="211"/>
      <c r="AG728" s="211"/>
      <c r="AH728" s="211"/>
      <c r="AI728" s="211"/>
    </row>
    <row r="729" spans="1:35" ht="24.95" customHeight="1" x14ac:dyDescent="0.25">
      <c r="A729" s="88">
        <f>+PACKING!C719</f>
        <v>718</v>
      </c>
      <c r="B729" s="89" t="str">
        <f>+PACKING!D719</f>
        <v>07 MAY 2024</v>
      </c>
      <c r="C729" s="90">
        <f>+PACKING!F719</f>
        <v>141809</v>
      </c>
      <c r="D729" s="90" t="str">
        <f t="shared" si="55"/>
        <v>141809---BSCS</v>
      </c>
      <c r="E729" s="90" t="str">
        <f t="shared" si="56"/>
        <v>ENG116---TECHNICAL AND BUSINESS WRITING SEC 3</v>
      </c>
      <c r="F729" s="91" t="str">
        <f>+PACKING!E719</f>
        <v>BSCS</v>
      </c>
      <c r="G729" s="92" t="str">
        <f>+PACKING!I719</f>
        <v>II</v>
      </c>
      <c r="H729" s="91" t="s">
        <v>38</v>
      </c>
      <c r="I729" s="90" t="str">
        <f t="shared" si="57"/>
        <v>OB - 56</v>
      </c>
      <c r="J729" s="91" t="str">
        <f t="shared" si="58"/>
        <v>F</v>
      </c>
      <c r="K729" s="90"/>
      <c r="L729" s="92">
        <f>+PACKING!L719</f>
        <v>16</v>
      </c>
      <c r="M729" s="92">
        <f t="shared" si="59"/>
        <v>18</v>
      </c>
      <c r="N729" s="91" t="str">
        <f>+PACKING!G719</f>
        <v>ENG116</v>
      </c>
      <c r="O729" s="91" t="str">
        <f>+PACKING!H719</f>
        <v>TECHNICAL AND BUSINESS WRITING SEC 3</v>
      </c>
      <c r="P729" s="90" t="s">
        <v>17</v>
      </c>
      <c r="Q729" s="91" t="str">
        <f>+PACKING!J719</f>
        <v>F</v>
      </c>
      <c r="R729" s="93" t="str">
        <f>+PACKING!K719</f>
        <v>OB - 56</v>
      </c>
      <c r="S729" s="94" t="s">
        <v>74</v>
      </c>
      <c r="T729" s="211" t="s">
        <v>73</v>
      </c>
      <c r="U729" s="211"/>
      <c r="V729" s="211"/>
      <c r="W729" s="211"/>
      <c r="X729" s="211"/>
      <c r="Y729" s="211"/>
      <c r="Z729" s="211"/>
      <c r="AA729" s="211"/>
      <c r="AB729" s="211"/>
      <c r="AC729" s="211"/>
      <c r="AD729" s="211"/>
      <c r="AE729" s="211"/>
      <c r="AF729" s="211"/>
      <c r="AG729" s="211"/>
      <c r="AH729" s="211"/>
      <c r="AI729" s="211"/>
    </row>
    <row r="730" spans="1:35" ht="24.95" customHeight="1" x14ac:dyDescent="0.25">
      <c r="A730" s="88">
        <f>+PACKING!C720</f>
        <v>719</v>
      </c>
      <c r="B730" s="89" t="str">
        <f>+PACKING!D720</f>
        <v>07 MAY 2024</v>
      </c>
      <c r="C730" s="90">
        <f>+PACKING!F720</f>
        <v>141859</v>
      </c>
      <c r="D730" s="90" t="str">
        <f t="shared" si="55"/>
        <v>141859---BSCS</v>
      </c>
      <c r="E730" s="90" t="str">
        <f t="shared" si="56"/>
        <v>CSC363---ARTIFICIAL INTELLIGENCE SEC 1</v>
      </c>
      <c r="F730" s="91" t="str">
        <f>+PACKING!E720</f>
        <v>BSCS</v>
      </c>
      <c r="G730" s="92" t="str">
        <f>+PACKING!I720</f>
        <v>II</v>
      </c>
      <c r="H730" s="91" t="s">
        <v>38</v>
      </c>
      <c r="I730" s="90" t="str">
        <f t="shared" si="57"/>
        <v>OB - 56</v>
      </c>
      <c r="J730" s="91" t="str">
        <f t="shared" si="58"/>
        <v>F</v>
      </c>
      <c r="K730" s="90"/>
      <c r="L730" s="92">
        <f>+PACKING!L720</f>
        <v>6</v>
      </c>
      <c r="M730" s="92">
        <f t="shared" si="59"/>
        <v>8</v>
      </c>
      <c r="N730" s="91" t="str">
        <f>+PACKING!G720</f>
        <v>CSC363</v>
      </c>
      <c r="O730" s="91" t="str">
        <f>+PACKING!H720</f>
        <v>ARTIFICIAL INTELLIGENCE SEC 1</v>
      </c>
      <c r="P730" s="90" t="s">
        <v>17</v>
      </c>
      <c r="Q730" s="91" t="str">
        <f>+PACKING!J720</f>
        <v>F</v>
      </c>
      <c r="R730" s="93" t="str">
        <f>+PACKING!K720</f>
        <v>OB - 56</v>
      </c>
      <c r="S730" s="94" t="s">
        <v>74</v>
      </c>
      <c r="T730" s="211" t="s">
        <v>73</v>
      </c>
      <c r="U730" s="211"/>
      <c r="V730" s="211"/>
      <c r="W730" s="211"/>
      <c r="X730" s="211"/>
      <c r="Y730" s="211"/>
      <c r="Z730" s="211"/>
      <c r="AA730" s="211"/>
      <c r="AB730" s="211"/>
      <c r="AC730" s="211"/>
      <c r="AD730" s="211"/>
      <c r="AE730" s="211"/>
      <c r="AF730" s="211"/>
      <c r="AG730" s="211"/>
      <c r="AH730" s="211"/>
      <c r="AI730" s="211"/>
    </row>
    <row r="731" spans="1:35" ht="24.95" customHeight="1" x14ac:dyDescent="0.25">
      <c r="A731" s="88">
        <f>+PACKING!C721</f>
        <v>720</v>
      </c>
      <c r="B731" s="89" t="str">
        <f>+PACKING!D721</f>
        <v>07 MAY 2024</v>
      </c>
      <c r="C731" s="90">
        <f>+PACKING!F721</f>
        <v>141859</v>
      </c>
      <c r="D731" s="90" t="str">
        <f t="shared" si="55"/>
        <v>141859---BSCS</v>
      </c>
      <c r="E731" s="90" t="str">
        <f t="shared" si="56"/>
        <v>CSC363---ARTIFICIAL INTELLIGENCE SEC 1</v>
      </c>
      <c r="F731" s="91" t="str">
        <f>+PACKING!E721</f>
        <v>BSCS</v>
      </c>
      <c r="G731" s="92" t="str">
        <f>+PACKING!I721</f>
        <v>II</v>
      </c>
      <c r="H731" s="91" t="s">
        <v>38</v>
      </c>
      <c r="I731" s="90" t="str">
        <f t="shared" si="57"/>
        <v>OB - 57</v>
      </c>
      <c r="J731" s="91" t="str">
        <f t="shared" si="58"/>
        <v>F</v>
      </c>
      <c r="K731" s="90"/>
      <c r="L731" s="92">
        <f>+PACKING!L721</f>
        <v>22</v>
      </c>
      <c r="M731" s="92">
        <f t="shared" si="59"/>
        <v>24</v>
      </c>
      <c r="N731" s="91" t="str">
        <f>+PACKING!G721</f>
        <v>CSC363</v>
      </c>
      <c r="O731" s="91" t="str">
        <f>+PACKING!H721</f>
        <v>ARTIFICIAL INTELLIGENCE SEC 1</v>
      </c>
      <c r="P731" s="90" t="s">
        <v>17</v>
      </c>
      <c r="Q731" s="91" t="str">
        <f>+PACKING!J721</f>
        <v>F</v>
      </c>
      <c r="R731" s="93" t="str">
        <f>+PACKING!K721</f>
        <v>OB - 57</v>
      </c>
      <c r="S731" s="94" t="s">
        <v>74</v>
      </c>
      <c r="T731" s="211" t="s">
        <v>73</v>
      </c>
      <c r="U731" s="211"/>
      <c r="V731" s="211"/>
      <c r="W731" s="211"/>
      <c r="X731" s="211"/>
      <c r="Y731" s="211"/>
      <c r="Z731" s="211"/>
      <c r="AA731" s="211"/>
      <c r="AB731" s="211"/>
      <c r="AC731" s="211"/>
      <c r="AD731" s="211"/>
      <c r="AE731" s="211"/>
      <c r="AF731" s="211"/>
      <c r="AG731" s="211"/>
      <c r="AH731" s="211"/>
      <c r="AI731" s="211"/>
    </row>
    <row r="732" spans="1:35" ht="24.95" customHeight="1" x14ac:dyDescent="0.25">
      <c r="A732" s="88">
        <f>+PACKING!C722</f>
        <v>721</v>
      </c>
      <c r="B732" s="89" t="str">
        <f>+PACKING!D722</f>
        <v>07 MAY 2024</v>
      </c>
      <c r="C732" s="90">
        <f>+PACKING!F722</f>
        <v>141872</v>
      </c>
      <c r="D732" s="90" t="str">
        <f t="shared" si="55"/>
        <v>141872---BSCS</v>
      </c>
      <c r="E732" s="90" t="str">
        <f t="shared" si="56"/>
        <v>CSC363---ARTIFICIAL INTELLIGENCE SEC 7</v>
      </c>
      <c r="F732" s="91" t="str">
        <f>+PACKING!E722</f>
        <v>BSCS</v>
      </c>
      <c r="G732" s="92" t="str">
        <f>+PACKING!I722</f>
        <v>II</v>
      </c>
      <c r="H732" s="91" t="s">
        <v>38</v>
      </c>
      <c r="I732" s="90" t="str">
        <f t="shared" si="57"/>
        <v>OB - 60</v>
      </c>
      <c r="J732" s="91" t="str">
        <f t="shared" si="58"/>
        <v>J</v>
      </c>
      <c r="K732" s="90"/>
      <c r="L732" s="92">
        <f>+PACKING!L722</f>
        <v>4</v>
      </c>
      <c r="M732" s="92">
        <f t="shared" si="59"/>
        <v>6</v>
      </c>
      <c r="N732" s="91" t="str">
        <f>+PACKING!G722</f>
        <v>CSC363</v>
      </c>
      <c r="O732" s="91" t="str">
        <f>+PACKING!H722</f>
        <v>ARTIFICIAL INTELLIGENCE SEC 7</v>
      </c>
      <c r="P732" s="90" t="s">
        <v>17</v>
      </c>
      <c r="Q732" s="91" t="str">
        <f>+PACKING!J722</f>
        <v>J</v>
      </c>
      <c r="R732" s="93" t="str">
        <f>+PACKING!K722</f>
        <v>OB - 60</v>
      </c>
      <c r="S732" s="94" t="s">
        <v>74</v>
      </c>
      <c r="T732" s="211" t="s">
        <v>73</v>
      </c>
      <c r="U732" s="211"/>
      <c r="V732" s="211"/>
      <c r="W732" s="211"/>
      <c r="X732" s="211"/>
      <c r="Y732" s="211"/>
      <c r="Z732" s="211"/>
      <c r="AA732" s="211"/>
      <c r="AB732" s="211"/>
      <c r="AC732" s="211"/>
      <c r="AD732" s="211"/>
      <c r="AE732" s="211"/>
      <c r="AF732" s="211"/>
      <c r="AG732" s="211"/>
      <c r="AH732" s="211"/>
      <c r="AI732" s="211"/>
    </row>
    <row r="733" spans="1:35" ht="24.95" customHeight="1" x14ac:dyDescent="0.25">
      <c r="A733" s="88">
        <f>+PACKING!C723</f>
        <v>722</v>
      </c>
      <c r="B733" s="89" t="str">
        <f>+PACKING!D723</f>
        <v>07 MAY 2024</v>
      </c>
      <c r="C733" s="90">
        <f>+PACKING!F723</f>
        <v>141994</v>
      </c>
      <c r="D733" s="90" t="str">
        <f t="shared" si="55"/>
        <v>141994---BS MC</v>
      </c>
      <c r="E733" s="90" t="str">
        <f t="shared" si="56"/>
        <v>ENG6102---FUNCTIONAL ENGLISH SEC 1</v>
      </c>
      <c r="F733" s="91" t="str">
        <f>+PACKING!E723</f>
        <v>BS MC</v>
      </c>
      <c r="G733" s="92" t="str">
        <f>+PACKING!I723</f>
        <v>II</v>
      </c>
      <c r="H733" s="91" t="s">
        <v>38</v>
      </c>
      <c r="I733" s="90" t="str">
        <f t="shared" si="57"/>
        <v>OB - 60</v>
      </c>
      <c r="J733" s="91" t="str">
        <f t="shared" si="58"/>
        <v>J</v>
      </c>
      <c r="K733" s="90"/>
      <c r="L733" s="92">
        <f>+PACKING!L723</f>
        <v>18</v>
      </c>
      <c r="M733" s="92">
        <f t="shared" si="59"/>
        <v>20</v>
      </c>
      <c r="N733" s="91" t="str">
        <f>+PACKING!G723</f>
        <v>ENG6102</v>
      </c>
      <c r="O733" s="91" t="str">
        <f>+PACKING!H723</f>
        <v>FUNCTIONAL ENGLISH SEC 1</v>
      </c>
      <c r="P733" s="90" t="s">
        <v>17</v>
      </c>
      <c r="Q733" s="91" t="str">
        <f>+PACKING!J723</f>
        <v>J</v>
      </c>
      <c r="R733" s="93" t="str">
        <f>+PACKING!K723</f>
        <v>OB - 60</v>
      </c>
      <c r="S733" s="94" t="s">
        <v>74</v>
      </c>
      <c r="T733" s="211" t="s">
        <v>73</v>
      </c>
      <c r="U733" s="211"/>
      <c r="V733" s="211"/>
      <c r="W733" s="211"/>
      <c r="X733" s="211"/>
      <c r="Y733" s="211"/>
      <c r="Z733" s="211"/>
      <c r="AA733" s="211"/>
      <c r="AB733" s="211"/>
      <c r="AC733" s="211"/>
      <c r="AD733" s="211"/>
      <c r="AE733" s="211"/>
      <c r="AF733" s="211"/>
      <c r="AG733" s="211"/>
      <c r="AH733" s="211"/>
      <c r="AI733" s="211"/>
    </row>
    <row r="734" spans="1:35" ht="24.95" customHeight="1" x14ac:dyDescent="0.25">
      <c r="A734" s="88">
        <f>+PACKING!C724</f>
        <v>723</v>
      </c>
      <c r="B734" s="89" t="str">
        <f>+PACKING!D724</f>
        <v>07 MAY 2024</v>
      </c>
      <c r="C734" s="90">
        <f>+PACKING!F724</f>
        <v>141994</v>
      </c>
      <c r="D734" s="90" t="str">
        <f t="shared" si="55"/>
        <v>141994---BS MC</v>
      </c>
      <c r="E734" s="90" t="str">
        <f t="shared" si="56"/>
        <v>ENG6102---FUNCTIONAL ENGLISH SEC 1</v>
      </c>
      <c r="F734" s="91" t="str">
        <f>+PACKING!E724</f>
        <v>BS MC</v>
      </c>
      <c r="G734" s="92" t="str">
        <f>+PACKING!I724</f>
        <v>II</v>
      </c>
      <c r="H734" s="91" t="s">
        <v>38</v>
      </c>
      <c r="I734" s="90" t="str">
        <f t="shared" si="57"/>
        <v>OB - 61</v>
      </c>
      <c r="J734" s="91" t="str">
        <f t="shared" si="58"/>
        <v>J</v>
      </c>
      <c r="K734" s="90"/>
      <c r="L734" s="92">
        <f>+PACKING!L724</f>
        <v>3</v>
      </c>
      <c r="M734" s="92">
        <f t="shared" si="59"/>
        <v>5</v>
      </c>
      <c r="N734" s="91" t="str">
        <f>+PACKING!G724</f>
        <v>ENG6102</v>
      </c>
      <c r="O734" s="91" t="str">
        <f>+PACKING!H724</f>
        <v>FUNCTIONAL ENGLISH SEC 1</v>
      </c>
      <c r="P734" s="90" t="s">
        <v>17</v>
      </c>
      <c r="Q734" s="91" t="str">
        <f>+PACKING!J724</f>
        <v>J</v>
      </c>
      <c r="R734" s="93" t="str">
        <f>+PACKING!K724</f>
        <v>OB - 61</v>
      </c>
      <c r="S734" s="94" t="s">
        <v>74</v>
      </c>
      <c r="T734" s="211" t="s">
        <v>73</v>
      </c>
      <c r="U734" s="211"/>
      <c r="V734" s="211"/>
      <c r="W734" s="211"/>
      <c r="X734" s="211"/>
      <c r="Y734" s="211"/>
      <c r="Z734" s="211"/>
      <c r="AA734" s="211"/>
      <c r="AB734" s="211"/>
      <c r="AC734" s="211"/>
      <c r="AD734" s="211"/>
      <c r="AE734" s="211"/>
      <c r="AF734" s="211"/>
      <c r="AG734" s="211"/>
      <c r="AH734" s="211"/>
      <c r="AI734" s="211"/>
    </row>
    <row r="735" spans="1:35" ht="24.95" customHeight="1" x14ac:dyDescent="0.25">
      <c r="A735" s="88">
        <f>+PACKING!C725</f>
        <v>724</v>
      </c>
      <c r="B735" s="89" t="str">
        <f>+PACKING!D725</f>
        <v>07 MAY 2024</v>
      </c>
      <c r="C735" s="90">
        <f>+PACKING!F725</f>
        <v>142022</v>
      </c>
      <c r="D735" s="90" t="str">
        <f t="shared" si="55"/>
        <v>142022---BS MC</v>
      </c>
      <c r="E735" s="90" t="str">
        <f t="shared" si="56"/>
        <v>ENG6304---EXPOSITORY WRITING SEC 1</v>
      </c>
      <c r="F735" s="91" t="str">
        <f>+PACKING!E725</f>
        <v>BS MC</v>
      </c>
      <c r="G735" s="92" t="str">
        <f>+PACKING!I725</f>
        <v>II</v>
      </c>
      <c r="H735" s="91" t="s">
        <v>38</v>
      </c>
      <c r="I735" s="90" t="str">
        <f t="shared" si="57"/>
        <v>OB - 61</v>
      </c>
      <c r="J735" s="91" t="str">
        <f t="shared" si="58"/>
        <v>J</v>
      </c>
      <c r="K735" s="90"/>
      <c r="L735" s="92">
        <f>+PACKING!L725</f>
        <v>19</v>
      </c>
      <c r="M735" s="92">
        <f t="shared" si="59"/>
        <v>21</v>
      </c>
      <c r="N735" s="91" t="str">
        <f>+PACKING!G725</f>
        <v>ENG6304</v>
      </c>
      <c r="O735" s="91" t="str">
        <f>+PACKING!H725</f>
        <v>EXPOSITORY WRITING SEC 1</v>
      </c>
      <c r="P735" s="90" t="s">
        <v>17</v>
      </c>
      <c r="Q735" s="91" t="str">
        <f>+PACKING!J725</f>
        <v>J</v>
      </c>
      <c r="R735" s="93" t="str">
        <f>+PACKING!K725</f>
        <v>OB - 61</v>
      </c>
      <c r="S735" s="94" t="s">
        <v>74</v>
      </c>
      <c r="T735" s="211" t="s">
        <v>73</v>
      </c>
      <c r="U735" s="211"/>
      <c r="V735" s="211"/>
      <c r="W735" s="211"/>
      <c r="X735" s="211"/>
      <c r="Y735" s="211"/>
      <c r="Z735" s="211"/>
      <c r="AA735" s="211"/>
      <c r="AB735" s="211"/>
      <c r="AC735" s="211"/>
      <c r="AD735" s="211"/>
      <c r="AE735" s="211"/>
      <c r="AF735" s="211"/>
      <c r="AG735" s="211"/>
      <c r="AH735" s="211"/>
      <c r="AI735" s="211"/>
    </row>
    <row r="736" spans="1:35" ht="24.95" customHeight="1" x14ac:dyDescent="0.25">
      <c r="A736" s="88">
        <f>+PACKING!C726</f>
        <v>725</v>
      </c>
      <c r="B736" s="89" t="str">
        <f>+PACKING!D726</f>
        <v>07 MAY 2024</v>
      </c>
      <c r="C736" s="90">
        <f>+PACKING!F726</f>
        <v>142022</v>
      </c>
      <c r="D736" s="90" t="str">
        <f t="shared" si="55"/>
        <v>142022---BS MC</v>
      </c>
      <c r="E736" s="90" t="str">
        <f t="shared" si="56"/>
        <v>ENG6304---EXPOSITORY WRITING SEC 1</v>
      </c>
      <c r="F736" s="91" t="str">
        <f>+PACKING!E726</f>
        <v>BS MC</v>
      </c>
      <c r="G736" s="92" t="str">
        <f>+PACKING!I726</f>
        <v>II</v>
      </c>
      <c r="H736" s="91" t="s">
        <v>38</v>
      </c>
      <c r="I736" s="90" t="str">
        <f t="shared" si="57"/>
        <v>OB - 62</v>
      </c>
      <c r="J736" s="91" t="str">
        <f t="shared" si="58"/>
        <v>J</v>
      </c>
      <c r="K736" s="90"/>
      <c r="L736" s="92">
        <f>+PACKING!L726</f>
        <v>20</v>
      </c>
      <c r="M736" s="92">
        <f t="shared" si="59"/>
        <v>22</v>
      </c>
      <c r="N736" s="91" t="str">
        <f>+PACKING!G726</f>
        <v>ENG6304</v>
      </c>
      <c r="O736" s="91" t="str">
        <f>+PACKING!H726</f>
        <v>EXPOSITORY WRITING SEC 1</v>
      </c>
      <c r="P736" s="90" t="s">
        <v>17</v>
      </c>
      <c r="Q736" s="91" t="str">
        <f>+PACKING!J726</f>
        <v>J</v>
      </c>
      <c r="R736" s="93" t="str">
        <f>+PACKING!K726</f>
        <v>OB - 62</v>
      </c>
      <c r="S736" s="94" t="s">
        <v>74</v>
      </c>
      <c r="T736" s="211" t="s">
        <v>73</v>
      </c>
      <c r="U736" s="211"/>
      <c r="V736" s="211"/>
      <c r="W736" s="211"/>
      <c r="X736" s="211"/>
      <c r="Y736" s="211"/>
      <c r="Z736" s="211"/>
      <c r="AA736" s="211"/>
      <c r="AB736" s="211"/>
      <c r="AC736" s="211"/>
      <c r="AD736" s="211"/>
      <c r="AE736" s="211"/>
      <c r="AF736" s="211"/>
      <c r="AG736" s="211"/>
      <c r="AH736" s="211"/>
      <c r="AI736" s="211"/>
    </row>
    <row r="737" spans="1:35" ht="24.95" customHeight="1" x14ac:dyDescent="0.25">
      <c r="A737" s="88">
        <f>+PACKING!C727</f>
        <v>726</v>
      </c>
      <c r="B737" s="89" t="str">
        <f>+PACKING!D727</f>
        <v>07 MAY 2024</v>
      </c>
      <c r="C737" s="90">
        <f>+PACKING!F727</f>
        <v>142037</v>
      </c>
      <c r="D737" s="90" t="str">
        <f t="shared" si="55"/>
        <v>142037---BS MC</v>
      </c>
      <c r="E737" s="90" t="str">
        <f t="shared" si="56"/>
        <v>ENG103---COMMUNICATION SKILLS (ENGLISH - III) SEC 1</v>
      </c>
      <c r="F737" s="91" t="str">
        <f>+PACKING!E727</f>
        <v>BS MC</v>
      </c>
      <c r="G737" s="92" t="str">
        <f>+PACKING!I727</f>
        <v>II</v>
      </c>
      <c r="H737" s="91" t="s">
        <v>38</v>
      </c>
      <c r="I737" s="90" t="str">
        <f t="shared" si="57"/>
        <v>OB - 62</v>
      </c>
      <c r="J737" s="91" t="str">
        <f t="shared" si="58"/>
        <v>J</v>
      </c>
      <c r="K737" s="90"/>
      <c r="L737" s="92">
        <f>+PACKING!L727</f>
        <v>2</v>
      </c>
      <c r="M737" s="92">
        <f t="shared" si="59"/>
        <v>4</v>
      </c>
      <c r="N737" s="91" t="str">
        <f>+PACKING!G727</f>
        <v>ENG103</v>
      </c>
      <c r="O737" s="91" t="str">
        <f>+PACKING!H727</f>
        <v>COMMUNICATION SKILLS (ENGLISH - III) SEC 1</v>
      </c>
      <c r="P737" s="90" t="s">
        <v>17</v>
      </c>
      <c r="Q737" s="91" t="str">
        <f>+PACKING!J727</f>
        <v>J</v>
      </c>
      <c r="R737" s="93" t="str">
        <f>+PACKING!K727</f>
        <v>OB - 62</v>
      </c>
      <c r="S737" s="94" t="s">
        <v>74</v>
      </c>
      <c r="T737" s="211" t="s">
        <v>73</v>
      </c>
      <c r="U737" s="211"/>
      <c r="V737" s="211"/>
      <c r="W737" s="211"/>
      <c r="X737" s="211"/>
      <c r="Y737" s="211"/>
      <c r="Z737" s="211"/>
      <c r="AA737" s="211"/>
      <c r="AB737" s="211"/>
      <c r="AC737" s="211"/>
      <c r="AD737" s="211"/>
      <c r="AE737" s="211"/>
      <c r="AF737" s="211"/>
      <c r="AG737" s="211"/>
      <c r="AH737" s="211"/>
      <c r="AI737" s="211"/>
    </row>
    <row r="738" spans="1:35" ht="24.95" customHeight="1" x14ac:dyDescent="0.25">
      <c r="A738" s="88">
        <f>+PACKING!C728</f>
        <v>727</v>
      </c>
      <c r="B738" s="89" t="str">
        <f>+PACKING!D728</f>
        <v>07 MAY 2024</v>
      </c>
      <c r="C738" s="90">
        <f>+PACKING!F728</f>
        <v>142037</v>
      </c>
      <c r="D738" s="90" t="str">
        <f t="shared" si="55"/>
        <v>142037---BS MC</v>
      </c>
      <c r="E738" s="90" t="str">
        <f t="shared" si="56"/>
        <v>ENG103---COMMUNICATION SKILLS (ENGLISH - III) SEC 1</v>
      </c>
      <c r="F738" s="91" t="str">
        <f>+PACKING!E728</f>
        <v>BS MC</v>
      </c>
      <c r="G738" s="92" t="str">
        <f>+PACKING!I728</f>
        <v>II</v>
      </c>
      <c r="H738" s="91" t="s">
        <v>38</v>
      </c>
      <c r="I738" s="90" t="str">
        <f t="shared" si="57"/>
        <v>OB - 63</v>
      </c>
      <c r="J738" s="91" t="str">
        <f t="shared" si="58"/>
        <v>J</v>
      </c>
      <c r="K738" s="90"/>
      <c r="L738" s="92">
        <f>+PACKING!L728</f>
        <v>8</v>
      </c>
      <c r="M738" s="92">
        <f t="shared" si="59"/>
        <v>10</v>
      </c>
      <c r="N738" s="91" t="str">
        <f>+PACKING!G728</f>
        <v>ENG103</v>
      </c>
      <c r="O738" s="91" t="str">
        <f>+PACKING!H728</f>
        <v>COMMUNICATION SKILLS (ENGLISH - III) SEC 1</v>
      </c>
      <c r="P738" s="90" t="s">
        <v>17</v>
      </c>
      <c r="Q738" s="91" t="str">
        <f>+PACKING!J728</f>
        <v>J</v>
      </c>
      <c r="R738" s="93" t="str">
        <f>+PACKING!K728</f>
        <v>OB - 63</v>
      </c>
      <c r="S738" s="94" t="s">
        <v>74</v>
      </c>
      <c r="T738" s="211" t="s">
        <v>73</v>
      </c>
      <c r="U738" s="211"/>
      <c r="V738" s="211"/>
      <c r="W738" s="211"/>
      <c r="X738" s="211"/>
      <c r="Y738" s="211"/>
      <c r="Z738" s="211"/>
      <c r="AA738" s="211"/>
      <c r="AB738" s="211"/>
      <c r="AC738" s="211"/>
      <c r="AD738" s="211"/>
      <c r="AE738" s="211"/>
      <c r="AF738" s="211"/>
      <c r="AG738" s="211"/>
      <c r="AH738" s="211"/>
      <c r="AI738" s="211"/>
    </row>
    <row r="739" spans="1:35" ht="24.95" customHeight="1" x14ac:dyDescent="0.25">
      <c r="A739" s="88">
        <f>+PACKING!C729</f>
        <v>728</v>
      </c>
      <c r="B739" s="89" t="str">
        <f>+PACKING!D729</f>
        <v>07 MAY 2024</v>
      </c>
      <c r="C739" s="90">
        <f>+PACKING!F729</f>
        <v>142160</v>
      </c>
      <c r="D739" s="90" t="str">
        <f t="shared" si="55"/>
        <v>142160---BBA (Hons)</v>
      </c>
      <c r="E739" s="90" t="str">
        <f t="shared" si="56"/>
        <v>ENG113---BUSINESS COMMUNICATION SEC 3</v>
      </c>
      <c r="F739" s="91" t="str">
        <f>+PACKING!E729</f>
        <v>BBA (Hons)</v>
      </c>
      <c r="G739" s="92" t="str">
        <f>+PACKING!I729</f>
        <v>II</v>
      </c>
      <c r="H739" s="91" t="s">
        <v>38</v>
      </c>
      <c r="I739" s="90" t="str">
        <f t="shared" si="57"/>
        <v>OB - 63</v>
      </c>
      <c r="J739" s="91" t="str">
        <f t="shared" si="58"/>
        <v>J</v>
      </c>
      <c r="K739" s="90"/>
      <c r="L739" s="92">
        <f>+PACKING!L729</f>
        <v>14</v>
      </c>
      <c r="M739" s="92">
        <f t="shared" si="59"/>
        <v>16</v>
      </c>
      <c r="N739" s="91" t="str">
        <f>+PACKING!G729</f>
        <v>ENG113</v>
      </c>
      <c r="O739" s="91" t="str">
        <f>+PACKING!H729</f>
        <v>BUSINESS COMMUNICATION SEC 3</v>
      </c>
      <c r="P739" s="90" t="s">
        <v>17</v>
      </c>
      <c r="Q739" s="91" t="str">
        <f>+PACKING!J729</f>
        <v>J</v>
      </c>
      <c r="R739" s="93" t="str">
        <f>+PACKING!K729</f>
        <v>OB - 63</v>
      </c>
      <c r="S739" s="94" t="s">
        <v>74</v>
      </c>
      <c r="T739" s="211" t="s">
        <v>73</v>
      </c>
      <c r="U739" s="211"/>
      <c r="V739" s="211"/>
      <c r="W739" s="211"/>
      <c r="X739" s="211"/>
      <c r="Y739" s="211"/>
      <c r="Z739" s="211"/>
      <c r="AA739" s="211"/>
      <c r="AB739" s="211"/>
      <c r="AC739" s="211"/>
      <c r="AD739" s="211"/>
      <c r="AE739" s="211"/>
      <c r="AF739" s="211"/>
      <c r="AG739" s="211"/>
      <c r="AH739" s="211"/>
      <c r="AI739" s="211"/>
    </row>
    <row r="740" spans="1:35" ht="24.95" customHeight="1" x14ac:dyDescent="0.25">
      <c r="A740" s="88">
        <f>+PACKING!C730</f>
        <v>729</v>
      </c>
      <c r="B740" s="89" t="str">
        <f>+PACKING!D730</f>
        <v>07 MAY 2024</v>
      </c>
      <c r="C740" s="90">
        <f>+PACKING!F730</f>
        <v>141868</v>
      </c>
      <c r="D740" s="90" t="str">
        <f t="shared" si="55"/>
        <v>141868---BSCS</v>
      </c>
      <c r="E740" s="90" t="str">
        <f t="shared" si="56"/>
        <v>CSC363---ARTIFICIAL INTELLIGENCE SEC 5</v>
      </c>
      <c r="F740" s="91" t="str">
        <f>+PACKING!E730</f>
        <v>BSCS</v>
      </c>
      <c r="G740" s="92" t="str">
        <f>+PACKING!I730</f>
        <v>II</v>
      </c>
      <c r="H740" s="91" t="s">
        <v>38</v>
      </c>
      <c r="I740" s="90" t="str">
        <f t="shared" si="57"/>
        <v>OB - 64</v>
      </c>
      <c r="J740" s="91" t="str">
        <f t="shared" si="58"/>
        <v>I</v>
      </c>
      <c r="K740" s="90"/>
      <c r="L740" s="92">
        <f>+PACKING!L730</f>
        <v>12</v>
      </c>
      <c r="M740" s="92">
        <f t="shared" si="59"/>
        <v>14</v>
      </c>
      <c r="N740" s="91" t="str">
        <f>+PACKING!G730</f>
        <v>CSC363</v>
      </c>
      <c r="O740" s="91" t="str">
        <f>+PACKING!H730</f>
        <v>ARTIFICIAL INTELLIGENCE SEC 5</v>
      </c>
      <c r="P740" s="90" t="s">
        <v>17</v>
      </c>
      <c r="Q740" s="91" t="str">
        <f>+PACKING!J730</f>
        <v>I</v>
      </c>
      <c r="R740" s="93" t="str">
        <f>+PACKING!K730</f>
        <v>OB - 64</v>
      </c>
      <c r="S740" s="94" t="s">
        <v>74</v>
      </c>
      <c r="T740" s="211" t="s">
        <v>73</v>
      </c>
      <c r="U740" s="211"/>
      <c r="V740" s="211"/>
      <c r="W740" s="211"/>
      <c r="X740" s="211"/>
      <c r="Y740" s="211"/>
      <c r="Z740" s="211"/>
      <c r="AA740" s="211"/>
      <c r="AB740" s="211"/>
      <c r="AC740" s="211"/>
      <c r="AD740" s="211"/>
      <c r="AE740" s="211"/>
      <c r="AF740" s="211"/>
      <c r="AG740" s="211"/>
      <c r="AH740" s="211"/>
      <c r="AI740" s="211"/>
    </row>
    <row r="741" spans="1:35" ht="24.95" customHeight="1" x14ac:dyDescent="0.25">
      <c r="A741" s="88">
        <f>+PACKING!C731</f>
        <v>730</v>
      </c>
      <c r="B741" s="89" t="str">
        <f>+PACKING!D731</f>
        <v>07 MAY 2024</v>
      </c>
      <c r="C741" s="90">
        <f>+PACKING!F731</f>
        <v>141871</v>
      </c>
      <c r="D741" s="90" t="str">
        <f t="shared" si="55"/>
        <v>141871---BSCS</v>
      </c>
      <c r="E741" s="90" t="str">
        <f t="shared" si="56"/>
        <v>CSC363---ARTIFICIAL INTELLIGENCE SEC 6</v>
      </c>
      <c r="F741" s="91" t="str">
        <f>+PACKING!E731</f>
        <v>BSCS</v>
      </c>
      <c r="G741" s="92" t="str">
        <f>+PACKING!I731</f>
        <v>II</v>
      </c>
      <c r="H741" s="91" t="s">
        <v>38</v>
      </c>
      <c r="I741" s="90" t="str">
        <f t="shared" si="57"/>
        <v>OB - 64</v>
      </c>
      <c r="J741" s="91" t="str">
        <f t="shared" si="58"/>
        <v>I</v>
      </c>
      <c r="K741" s="90"/>
      <c r="L741" s="92">
        <f>+PACKING!L731</f>
        <v>10</v>
      </c>
      <c r="M741" s="92">
        <f t="shared" si="59"/>
        <v>12</v>
      </c>
      <c r="N741" s="91" t="str">
        <f>+PACKING!G731</f>
        <v>CSC363</v>
      </c>
      <c r="O741" s="91" t="str">
        <f>+PACKING!H731</f>
        <v>ARTIFICIAL INTELLIGENCE SEC 6</v>
      </c>
      <c r="P741" s="90" t="s">
        <v>17</v>
      </c>
      <c r="Q741" s="91" t="str">
        <f>+PACKING!J731</f>
        <v>I</v>
      </c>
      <c r="R741" s="93" t="str">
        <f>+PACKING!K731</f>
        <v>OB - 64</v>
      </c>
      <c r="S741" s="94" t="s">
        <v>74</v>
      </c>
      <c r="T741" s="211" t="s">
        <v>73</v>
      </c>
      <c r="U741" s="211"/>
      <c r="V741" s="211"/>
      <c r="W741" s="211"/>
      <c r="X741" s="211"/>
      <c r="Y741" s="211"/>
      <c r="Z741" s="211"/>
      <c r="AA741" s="211"/>
      <c r="AB741" s="211"/>
      <c r="AC741" s="211"/>
      <c r="AD741" s="211"/>
      <c r="AE741" s="211"/>
      <c r="AF741" s="211"/>
      <c r="AG741" s="211"/>
      <c r="AH741" s="211"/>
      <c r="AI741" s="211"/>
    </row>
    <row r="742" spans="1:35" ht="24.95" customHeight="1" x14ac:dyDescent="0.25">
      <c r="A742" s="88">
        <f>+PACKING!C732</f>
        <v>731</v>
      </c>
      <c r="B742" s="89" t="str">
        <f>+PACKING!D732</f>
        <v>07 MAY 2024</v>
      </c>
      <c r="C742" s="90">
        <f>+PACKING!F732</f>
        <v>141871</v>
      </c>
      <c r="D742" s="90" t="str">
        <f t="shared" si="55"/>
        <v>141871---BSCS</v>
      </c>
      <c r="E742" s="90" t="str">
        <f t="shared" si="56"/>
        <v>CSC363---ARTIFICIAL INTELLIGENCE SEC 6</v>
      </c>
      <c r="F742" s="91" t="str">
        <f>+PACKING!E732</f>
        <v>BSCS</v>
      </c>
      <c r="G742" s="92" t="str">
        <f>+PACKING!I732</f>
        <v>II</v>
      </c>
      <c r="H742" s="91" t="s">
        <v>38</v>
      </c>
      <c r="I742" s="90" t="str">
        <f t="shared" si="57"/>
        <v>OB - 65</v>
      </c>
      <c r="J742" s="91" t="str">
        <f t="shared" si="58"/>
        <v>I</v>
      </c>
      <c r="K742" s="90"/>
      <c r="L742" s="92">
        <f>+PACKING!L732</f>
        <v>22</v>
      </c>
      <c r="M742" s="92">
        <f t="shared" si="59"/>
        <v>24</v>
      </c>
      <c r="N742" s="91" t="str">
        <f>+PACKING!G732</f>
        <v>CSC363</v>
      </c>
      <c r="O742" s="91" t="str">
        <f>+PACKING!H732</f>
        <v>ARTIFICIAL INTELLIGENCE SEC 6</v>
      </c>
      <c r="P742" s="90" t="s">
        <v>17</v>
      </c>
      <c r="Q742" s="91" t="str">
        <f>+PACKING!J732</f>
        <v>I</v>
      </c>
      <c r="R742" s="93" t="str">
        <f>+PACKING!K732</f>
        <v>OB - 65</v>
      </c>
      <c r="S742" s="94" t="s">
        <v>74</v>
      </c>
      <c r="T742" s="211" t="s">
        <v>73</v>
      </c>
      <c r="U742" s="211"/>
      <c r="V742" s="211"/>
      <c r="W742" s="211"/>
      <c r="X742" s="211"/>
      <c r="Y742" s="211"/>
      <c r="Z742" s="211"/>
      <c r="AA742" s="211"/>
      <c r="AB742" s="211"/>
      <c r="AC742" s="211"/>
      <c r="AD742" s="211"/>
      <c r="AE742" s="211"/>
      <c r="AF742" s="211"/>
      <c r="AG742" s="211"/>
      <c r="AH742" s="211"/>
      <c r="AI742" s="211"/>
    </row>
    <row r="743" spans="1:35" ht="24.95" customHeight="1" x14ac:dyDescent="0.25">
      <c r="A743" s="88">
        <f>+PACKING!C733</f>
        <v>732</v>
      </c>
      <c r="B743" s="89" t="str">
        <f>+PACKING!D733</f>
        <v>07 MAY 2024</v>
      </c>
      <c r="C743" s="90">
        <f>+PACKING!F733</f>
        <v>141871</v>
      </c>
      <c r="D743" s="90" t="str">
        <f t="shared" si="55"/>
        <v>141871---BSCS</v>
      </c>
      <c r="E743" s="90" t="str">
        <f t="shared" si="56"/>
        <v>CSC363---ARTIFICIAL INTELLIGENCE SEC 6</v>
      </c>
      <c r="F743" s="91" t="str">
        <f>+PACKING!E733</f>
        <v>BSCS</v>
      </c>
      <c r="G743" s="92" t="str">
        <f>+PACKING!I733</f>
        <v>II</v>
      </c>
      <c r="H743" s="91" t="s">
        <v>38</v>
      </c>
      <c r="I743" s="90" t="str">
        <f t="shared" si="57"/>
        <v>OB - 66</v>
      </c>
      <c r="J743" s="91" t="str">
        <f t="shared" si="58"/>
        <v>I</v>
      </c>
      <c r="K743" s="90"/>
      <c r="L743" s="92">
        <f>+PACKING!L733</f>
        <v>8</v>
      </c>
      <c r="M743" s="92">
        <f t="shared" si="59"/>
        <v>10</v>
      </c>
      <c r="N743" s="91" t="str">
        <f>+PACKING!G733</f>
        <v>CSC363</v>
      </c>
      <c r="O743" s="91" t="str">
        <f>+PACKING!H733</f>
        <v>ARTIFICIAL INTELLIGENCE SEC 6</v>
      </c>
      <c r="P743" s="90" t="s">
        <v>17</v>
      </c>
      <c r="Q743" s="91" t="str">
        <f>+PACKING!J733</f>
        <v>I</v>
      </c>
      <c r="R743" s="93" t="str">
        <f>+PACKING!K733</f>
        <v>OB - 66</v>
      </c>
      <c r="S743" s="94" t="s">
        <v>74</v>
      </c>
      <c r="T743" s="211" t="s">
        <v>73</v>
      </c>
      <c r="U743" s="211"/>
      <c r="V743" s="211"/>
      <c r="W743" s="211"/>
      <c r="X743" s="211"/>
      <c r="Y743" s="211"/>
      <c r="Z743" s="211"/>
      <c r="AA743" s="211"/>
      <c r="AB743" s="211"/>
      <c r="AC743" s="211"/>
      <c r="AD743" s="211"/>
      <c r="AE743" s="211"/>
      <c r="AF743" s="211"/>
      <c r="AG743" s="211"/>
      <c r="AH743" s="211"/>
      <c r="AI743" s="211"/>
    </row>
    <row r="744" spans="1:35" ht="24.95" customHeight="1" x14ac:dyDescent="0.25">
      <c r="A744" s="88">
        <f>+PACKING!C734</f>
        <v>733</v>
      </c>
      <c r="B744" s="89" t="str">
        <f>+PACKING!D734</f>
        <v>07 MAY 2024</v>
      </c>
      <c r="C744" s="90">
        <f>+PACKING!F734</f>
        <v>141872</v>
      </c>
      <c r="D744" s="90" t="str">
        <f t="shared" si="55"/>
        <v>141872---BSCS</v>
      </c>
      <c r="E744" s="90" t="str">
        <f t="shared" si="56"/>
        <v>CSC363---ARTIFICIAL INTELLIGENCE SEC 7</v>
      </c>
      <c r="F744" s="91" t="str">
        <f>+PACKING!E734</f>
        <v>BSCS</v>
      </c>
      <c r="G744" s="92" t="str">
        <f>+PACKING!I734</f>
        <v>II</v>
      </c>
      <c r="H744" s="91" t="s">
        <v>38</v>
      </c>
      <c r="I744" s="90" t="str">
        <f t="shared" si="57"/>
        <v>OB - 66</v>
      </c>
      <c r="J744" s="91" t="str">
        <f t="shared" si="58"/>
        <v>I</v>
      </c>
      <c r="K744" s="90"/>
      <c r="L744" s="92">
        <f>+PACKING!L734</f>
        <v>14</v>
      </c>
      <c r="M744" s="92">
        <f t="shared" si="59"/>
        <v>16</v>
      </c>
      <c r="N744" s="91" t="str">
        <f>+PACKING!G734</f>
        <v>CSC363</v>
      </c>
      <c r="O744" s="91" t="str">
        <f>+PACKING!H734</f>
        <v>ARTIFICIAL INTELLIGENCE SEC 7</v>
      </c>
      <c r="P744" s="90" t="s">
        <v>17</v>
      </c>
      <c r="Q744" s="91" t="str">
        <f>+PACKING!J734</f>
        <v>I</v>
      </c>
      <c r="R744" s="93" t="str">
        <f>+PACKING!K734</f>
        <v>OB - 66</v>
      </c>
      <c r="S744" s="94" t="s">
        <v>74</v>
      </c>
      <c r="T744" s="211" t="s">
        <v>73</v>
      </c>
      <c r="U744" s="211"/>
      <c r="V744" s="211"/>
      <c r="W744" s="211"/>
      <c r="X744" s="211"/>
      <c r="Y744" s="211"/>
      <c r="Z744" s="211"/>
      <c r="AA744" s="211"/>
      <c r="AB744" s="211"/>
      <c r="AC744" s="211"/>
      <c r="AD744" s="211"/>
      <c r="AE744" s="211"/>
      <c r="AF744" s="211"/>
      <c r="AG744" s="211"/>
      <c r="AH744" s="211"/>
      <c r="AI744" s="211"/>
    </row>
    <row r="745" spans="1:35" ht="24.95" customHeight="1" x14ac:dyDescent="0.25">
      <c r="A745" s="88">
        <f>+PACKING!C735</f>
        <v>734</v>
      </c>
      <c r="B745" s="89" t="str">
        <f>+PACKING!D735</f>
        <v>07 MAY 2024</v>
      </c>
      <c r="C745" s="90">
        <f>+PACKING!F735</f>
        <v>141872</v>
      </c>
      <c r="D745" s="90" t="str">
        <f t="shared" si="55"/>
        <v>141872---BSCS</v>
      </c>
      <c r="E745" s="90" t="str">
        <f t="shared" si="56"/>
        <v>CSC363---ARTIFICIAL INTELLIGENCE SEC 7</v>
      </c>
      <c r="F745" s="91" t="str">
        <f>+PACKING!E735</f>
        <v>BSCS</v>
      </c>
      <c r="G745" s="92" t="str">
        <f>+PACKING!I735</f>
        <v>II</v>
      </c>
      <c r="H745" s="91" t="s">
        <v>38</v>
      </c>
      <c r="I745" s="90" t="str">
        <f t="shared" si="57"/>
        <v>OB - 67</v>
      </c>
      <c r="J745" s="91" t="str">
        <f t="shared" si="58"/>
        <v>I</v>
      </c>
      <c r="K745" s="90"/>
      <c r="L745" s="92">
        <f>+PACKING!L735</f>
        <v>22</v>
      </c>
      <c r="M745" s="92">
        <f t="shared" si="59"/>
        <v>24</v>
      </c>
      <c r="N745" s="91" t="str">
        <f>+PACKING!G735</f>
        <v>CSC363</v>
      </c>
      <c r="O745" s="91" t="str">
        <f>+PACKING!H735</f>
        <v>ARTIFICIAL INTELLIGENCE SEC 7</v>
      </c>
      <c r="P745" s="90" t="s">
        <v>17</v>
      </c>
      <c r="Q745" s="91" t="str">
        <f>+PACKING!J735</f>
        <v>I</v>
      </c>
      <c r="R745" s="93" t="str">
        <f>+PACKING!K735</f>
        <v>OB - 67</v>
      </c>
      <c r="S745" s="94" t="s">
        <v>74</v>
      </c>
      <c r="T745" s="211" t="s">
        <v>73</v>
      </c>
      <c r="U745" s="211"/>
      <c r="V745" s="211"/>
      <c r="W745" s="211"/>
      <c r="X745" s="211"/>
      <c r="Y745" s="211"/>
      <c r="Z745" s="211"/>
      <c r="AA745" s="211"/>
      <c r="AB745" s="211"/>
      <c r="AC745" s="211"/>
      <c r="AD745" s="211"/>
      <c r="AE745" s="211"/>
      <c r="AF745" s="211"/>
      <c r="AG745" s="211"/>
      <c r="AH745" s="211"/>
      <c r="AI745" s="211"/>
    </row>
    <row r="746" spans="1:35" ht="24.95" customHeight="1" x14ac:dyDescent="0.25">
      <c r="A746" s="88">
        <f>+PACKING!C736</f>
        <v>735</v>
      </c>
      <c r="B746" s="89" t="str">
        <f>+PACKING!D736</f>
        <v>07 MAY 2024</v>
      </c>
      <c r="C746" s="90">
        <f>+PACKING!F736</f>
        <v>142399</v>
      </c>
      <c r="D746" s="90" t="str">
        <f t="shared" si="55"/>
        <v>142399---BS IT</v>
      </c>
      <c r="E746" s="90" t="str">
        <f t="shared" si="56"/>
        <v>ENG6102---FUNCTIONAL ENGLISH SEC 1</v>
      </c>
      <c r="F746" s="91" t="str">
        <f>+PACKING!E736</f>
        <v>BS IT</v>
      </c>
      <c r="G746" s="92" t="str">
        <f>+PACKING!I736</f>
        <v>II</v>
      </c>
      <c r="H746" s="91" t="s">
        <v>38</v>
      </c>
      <c r="I746" s="90" t="str">
        <f t="shared" si="57"/>
        <v>OB - 69</v>
      </c>
      <c r="J746" s="91" t="str">
        <f t="shared" si="58"/>
        <v>P</v>
      </c>
      <c r="K746" s="90"/>
      <c r="L746" s="92">
        <f>+PACKING!L736</f>
        <v>2</v>
      </c>
      <c r="M746" s="92">
        <f t="shared" si="59"/>
        <v>4</v>
      </c>
      <c r="N746" s="91" t="str">
        <f>+PACKING!G736</f>
        <v>ENG6102</v>
      </c>
      <c r="O746" s="91" t="str">
        <f>+PACKING!H736</f>
        <v>FUNCTIONAL ENGLISH SEC 1</v>
      </c>
      <c r="P746" s="90" t="s">
        <v>17</v>
      </c>
      <c r="Q746" s="91" t="str">
        <f>+PACKING!J736</f>
        <v>P</v>
      </c>
      <c r="R746" s="93" t="str">
        <f>+PACKING!K736</f>
        <v>OB - 69</v>
      </c>
      <c r="S746" s="94" t="s">
        <v>74</v>
      </c>
      <c r="T746" s="211" t="s">
        <v>73</v>
      </c>
      <c r="U746" s="211"/>
      <c r="V746" s="211"/>
      <c r="W746" s="211"/>
      <c r="X746" s="211"/>
      <c r="Y746" s="211"/>
      <c r="Z746" s="211"/>
      <c r="AA746" s="211"/>
      <c r="AB746" s="211"/>
      <c r="AC746" s="211"/>
      <c r="AD746" s="211"/>
      <c r="AE746" s="211"/>
      <c r="AF746" s="211"/>
      <c r="AG746" s="211"/>
      <c r="AH746" s="211"/>
      <c r="AI746" s="211"/>
    </row>
    <row r="747" spans="1:35" ht="24.95" customHeight="1" x14ac:dyDescent="0.25">
      <c r="A747" s="88">
        <f>+PACKING!C737</f>
        <v>736</v>
      </c>
      <c r="B747" s="89" t="str">
        <f>+PACKING!D737</f>
        <v>07 MAY 2024</v>
      </c>
      <c r="C747" s="90">
        <f>+PACKING!F737</f>
        <v>142411</v>
      </c>
      <c r="D747" s="90" t="str">
        <f t="shared" si="55"/>
        <v>142411---BBA (Hons)</v>
      </c>
      <c r="E747" s="90" t="str">
        <f t="shared" si="56"/>
        <v>ENG6102---FUNCTIONAL ENGLISH SEC 1</v>
      </c>
      <c r="F747" s="91" t="str">
        <f>+PACKING!E737</f>
        <v>BBA (Hons)</v>
      </c>
      <c r="G747" s="92" t="str">
        <f>+PACKING!I737</f>
        <v>II</v>
      </c>
      <c r="H747" s="91" t="s">
        <v>38</v>
      </c>
      <c r="I747" s="90" t="str">
        <f t="shared" si="57"/>
        <v>OB - 69</v>
      </c>
      <c r="J747" s="91" t="str">
        <f t="shared" si="58"/>
        <v>P</v>
      </c>
      <c r="K747" s="90"/>
      <c r="L747" s="92">
        <f>+PACKING!L737</f>
        <v>20</v>
      </c>
      <c r="M747" s="92">
        <f t="shared" si="59"/>
        <v>22</v>
      </c>
      <c r="N747" s="91" t="str">
        <f>+PACKING!G737</f>
        <v>ENG6102</v>
      </c>
      <c r="O747" s="91" t="str">
        <f>+PACKING!H737</f>
        <v>FUNCTIONAL ENGLISH SEC 1</v>
      </c>
      <c r="P747" s="90" t="s">
        <v>17</v>
      </c>
      <c r="Q747" s="91" t="str">
        <f>+PACKING!J737</f>
        <v>P</v>
      </c>
      <c r="R747" s="93" t="str">
        <f>+PACKING!K737</f>
        <v>OB - 69</v>
      </c>
      <c r="S747" s="94" t="s">
        <v>74</v>
      </c>
      <c r="T747" s="211" t="s">
        <v>73</v>
      </c>
      <c r="U747" s="211"/>
      <c r="V747" s="211"/>
      <c r="W747" s="211"/>
      <c r="X747" s="211"/>
      <c r="Y747" s="211"/>
      <c r="Z747" s="211"/>
      <c r="AA747" s="211"/>
      <c r="AB747" s="211"/>
      <c r="AC747" s="211"/>
      <c r="AD747" s="211"/>
      <c r="AE747" s="211"/>
      <c r="AF747" s="211"/>
      <c r="AG747" s="211"/>
      <c r="AH747" s="211"/>
      <c r="AI747" s="211"/>
    </row>
    <row r="748" spans="1:35" ht="24.95" customHeight="1" x14ac:dyDescent="0.25">
      <c r="A748" s="88">
        <f>+PACKING!C738</f>
        <v>737</v>
      </c>
      <c r="B748" s="89" t="str">
        <f>+PACKING!D738</f>
        <v>07 MAY 2024</v>
      </c>
      <c r="C748" s="90">
        <f>+PACKING!F738</f>
        <v>142417</v>
      </c>
      <c r="D748" s="90" t="str">
        <f t="shared" si="55"/>
        <v>142417---BS AF</v>
      </c>
      <c r="E748" s="90" t="str">
        <f t="shared" si="56"/>
        <v>ENG6102---FUNCTIONAL ENGLISH SEC 1</v>
      </c>
      <c r="F748" s="91" t="str">
        <f>+PACKING!E738</f>
        <v>BS AF</v>
      </c>
      <c r="G748" s="92" t="str">
        <f>+PACKING!I738</f>
        <v>II</v>
      </c>
      <c r="H748" s="91" t="s">
        <v>38</v>
      </c>
      <c r="I748" s="90" t="str">
        <f t="shared" si="57"/>
        <v>OB - 70</v>
      </c>
      <c r="J748" s="91" t="str">
        <f t="shared" si="58"/>
        <v>P</v>
      </c>
      <c r="K748" s="90"/>
      <c r="L748" s="92">
        <f>+PACKING!L738</f>
        <v>12</v>
      </c>
      <c r="M748" s="92">
        <f t="shared" si="59"/>
        <v>14</v>
      </c>
      <c r="N748" s="91" t="str">
        <f>+PACKING!G738</f>
        <v>ENG6102</v>
      </c>
      <c r="O748" s="91" t="str">
        <f>+PACKING!H738</f>
        <v>FUNCTIONAL ENGLISH SEC 1</v>
      </c>
      <c r="P748" s="90" t="s">
        <v>17</v>
      </c>
      <c r="Q748" s="91" t="str">
        <f>+PACKING!J738</f>
        <v>P</v>
      </c>
      <c r="R748" s="93" t="str">
        <f>+PACKING!K738</f>
        <v>OB - 70</v>
      </c>
      <c r="S748" s="94" t="s">
        <v>74</v>
      </c>
      <c r="T748" s="211" t="s">
        <v>73</v>
      </c>
      <c r="U748" s="211"/>
      <c r="V748" s="211"/>
      <c r="W748" s="211"/>
      <c r="X748" s="211"/>
      <c r="Y748" s="211"/>
      <c r="Z748" s="211"/>
      <c r="AA748" s="211"/>
      <c r="AB748" s="211"/>
      <c r="AC748" s="211"/>
      <c r="AD748" s="211"/>
      <c r="AE748" s="211"/>
      <c r="AF748" s="211"/>
      <c r="AG748" s="211"/>
      <c r="AH748" s="211"/>
      <c r="AI748" s="211"/>
    </row>
    <row r="749" spans="1:35" ht="24.95" customHeight="1" x14ac:dyDescent="0.25">
      <c r="A749" s="88">
        <f>+PACKING!C739</f>
        <v>738</v>
      </c>
      <c r="B749" s="89" t="str">
        <f>+PACKING!D739</f>
        <v>07 MAY 2024</v>
      </c>
      <c r="C749" s="90">
        <f>+PACKING!F739</f>
        <v>142422</v>
      </c>
      <c r="D749" s="90" t="str">
        <f t="shared" si="55"/>
        <v xml:space="preserve">142422---ADP (SE) </v>
      </c>
      <c r="E749" s="90" t="str">
        <f t="shared" si="56"/>
        <v>ENG5102---FUNCTIONAL ENGLISH SEC 1</v>
      </c>
      <c r="F749" s="91" t="str">
        <f>+PACKING!E739</f>
        <v xml:space="preserve">ADP (SE) </v>
      </c>
      <c r="G749" s="92" t="str">
        <f>+PACKING!I739</f>
        <v>II</v>
      </c>
      <c r="H749" s="91" t="s">
        <v>38</v>
      </c>
      <c r="I749" s="90" t="str">
        <f t="shared" si="57"/>
        <v>OB - 70</v>
      </c>
      <c r="J749" s="91" t="str">
        <f t="shared" si="58"/>
        <v>P</v>
      </c>
      <c r="K749" s="90"/>
      <c r="L749" s="92">
        <f>+PACKING!L739</f>
        <v>2</v>
      </c>
      <c r="M749" s="92">
        <f t="shared" si="59"/>
        <v>4</v>
      </c>
      <c r="N749" s="91" t="str">
        <f>+PACKING!G739</f>
        <v>ENG5102</v>
      </c>
      <c r="O749" s="91" t="str">
        <f>+PACKING!H739</f>
        <v>FUNCTIONAL ENGLISH SEC 1</v>
      </c>
      <c r="P749" s="90" t="s">
        <v>17</v>
      </c>
      <c r="Q749" s="91" t="str">
        <f>+PACKING!J739</f>
        <v>P</v>
      </c>
      <c r="R749" s="93" t="str">
        <f>+PACKING!K739</f>
        <v>OB - 70</v>
      </c>
      <c r="S749" s="94" t="s">
        <v>74</v>
      </c>
      <c r="T749" s="211" t="s">
        <v>73</v>
      </c>
      <c r="U749" s="211"/>
      <c r="V749" s="211"/>
      <c r="W749" s="211"/>
      <c r="X749" s="211"/>
      <c r="Y749" s="211"/>
      <c r="Z749" s="211"/>
      <c r="AA749" s="211"/>
      <c r="AB749" s="211"/>
      <c r="AC749" s="211"/>
      <c r="AD749" s="211"/>
      <c r="AE749" s="211"/>
      <c r="AF749" s="211"/>
      <c r="AG749" s="211"/>
      <c r="AH749" s="211"/>
      <c r="AI749" s="211"/>
    </row>
    <row r="750" spans="1:35" ht="24.95" customHeight="1" x14ac:dyDescent="0.25">
      <c r="A750" s="88">
        <f>+PACKING!C740</f>
        <v>739</v>
      </c>
      <c r="B750" s="89" t="str">
        <f>+PACKING!D740</f>
        <v>07 MAY 2024</v>
      </c>
      <c r="C750" s="90">
        <f>+PACKING!F740</f>
        <v>142429</v>
      </c>
      <c r="D750" s="90" t="str">
        <f t="shared" si="55"/>
        <v>142429---BS Eng.</v>
      </c>
      <c r="E750" s="90" t="str">
        <f t="shared" si="56"/>
        <v>ENG6102---FUNCTIONAL ENGLISH SEC 1</v>
      </c>
      <c r="F750" s="91" t="str">
        <f>+PACKING!E740</f>
        <v>BS Eng.</v>
      </c>
      <c r="G750" s="92" t="str">
        <f>+PACKING!I740</f>
        <v>II</v>
      </c>
      <c r="H750" s="91" t="s">
        <v>38</v>
      </c>
      <c r="I750" s="90" t="str">
        <f t="shared" si="57"/>
        <v>OB - 70</v>
      </c>
      <c r="J750" s="91" t="str">
        <f t="shared" si="58"/>
        <v>P</v>
      </c>
      <c r="K750" s="90"/>
      <c r="L750" s="92">
        <f>+PACKING!L740</f>
        <v>8</v>
      </c>
      <c r="M750" s="92">
        <f t="shared" si="59"/>
        <v>10</v>
      </c>
      <c r="N750" s="91" t="str">
        <f>+PACKING!G740</f>
        <v>ENG6102</v>
      </c>
      <c r="O750" s="91" t="str">
        <f>+PACKING!H740</f>
        <v>FUNCTIONAL ENGLISH SEC 1</v>
      </c>
      <c r="P750" s="90" t="s">
        <v>17</v>
      </c>
      <c r="Q750" s="91" t="str">
        <f>+PACKING!J740</f>
        <v>P</v>
      </c>
      <c r="R750" s="93" t="str">
        <f>+PACKING!K740</f>
        <v>OB - 70</v>
      </c>
      <c r="S750" s="94" t="s">
        <v>74</v>
      </c>
      <c r="T750" s="211" t="s">
        <v>73</v>
      </c>
      <c r="U750" s="211"/>
      <c r="V750" s="211"/>
      <c r="W750" s="211"/>
      <c r="X750" s="211"/>
      <c r="Y750" s="211"/>
      <c r="Z750" s="211"/>
      <c r="AA750" s="211"/>
      <c r="AB750" s="211"/>
      <c r="AC750" s="211"/>
      <c r="AD750" s="211"/>
      <c r="AE750" s="211"/>
      <c r="AF750" s="211"/>
      <c r="AG750" s="211"/>
      <c r="AH750" s="211"/>
      <c r="AI750" s="211"/>
    </row>
    <row r="751" spans="1:35" ht="24.95" customHeight="1" x14ac:dyDescent="0.25">
      <c r="A751" s="88">
        <f>+PACKING!C741</f>
        <v>740</v>
      </c>
      <c r="B751" s="89" t="str">
        <f>+PACKING!D741</f>
        <v>07 MAY 2024</v>
      </c>
      <c r="C751" s="90">
        <f>+PACKING!F741</f>
        <v>142480</v>
      </c>
      <c r="D751" s="90" t="str">
        <f t="shared" si="55"/>
        <v xml:space="preserve">142480---ADP (AF) </v>
      </c>
      <c r="E751" s="90" t="str">
        <f t="shared" si="56"/>
        <v>ENG5102---FUNCTIONAL ENGLISH SEC 1</v>
      </c>
      <c r="F751" s="91" t="str">
        <f>+PACKING!E741</f>
        <v xml:space="preserve">ADP (AF) </v>
      </c>
      <c r="G751" s="92" t="str">
        <f>+PACKING!I741</f>
        <v>II</v>
      </c>
      <c r="H751" s="91" t="s">
        <v>38</v>
      </c>
      <c r="I751" s="90" t="str">
        <f t="shared" si="57"/>
        <v>OB - 71</v>
      </c>
      <c r="J751" s="91" t="str">
        <f t="shared" si="58"/>
        <v>P</v>
      </c>
      <c r="K751" s="90"/>
      <c r="L751" s="92">
        <f>+PACKING!L741</f>
        <v>1</v>
      </c>
      <c r="M751" s="92">
        <f t="shared" si="59"/>
        <v>3</v>
      </c>
      <c r="N751" s="91" t="str">
        <f>+PACKING!G741</f>
        <v>ENG5102</v>
      </c>
      <c r="O751" s="91" t="str">
        <f>+PACKING!H741</f>
        <v>FUNCTIONAL ENGLISH SEC 1</v>
      </c>
      <c r="P751" s="90" t="s">
        <v>17</v>
      </c>
      <c r="Q751" s="91" t="str">
        <f>+PACKING!J741</f>
        <v>P</v>
      </c>
      <c r="R751" s="93" t="str">
        <f>+PACKING!K741</f>
        <v>OB - 71</v>
      </c>
      <c r="S751" s="94" t="s">
        <v>74</v>
      </c>
      <c r="T751" s="211" t="s">
        <v>73</v>
      </c>
      <c r="U751" s="211"/>
      <c r="V751" s="211"/>
      <c r="W751" s="211"/>
      <c r="X751" s="211"/>
      <c r="Y751" s="211"/>
      <c r="Z751" s="211"/>
      <c r="AA751" s="211"/>
      <c r="AB751" s="211"/>
      <c r="AC751" s="211"/>
      <c r="AD751" s="211"/>
      <c r="AE751" s="211"/>
      <c r="AF751" s="211"/>
      <c r="AG751" s="211"/>
      <c r="AH751" s="211"/>
      <c r="AI751" s="211"/>
    </row>
    <row r="752" spans="1:35" ht="24.95" customHeight="1" x14ac:dyDescent="0.25">
      <c r="A752" s="88">
        <f>+PACKING!C742</f>
        <v>741</v>
      </c>
      <c r="B752" s="89" t="str">
        <f>+PACKING!D742</f>
        <v>07 MAY 2024</v>
      </c>
      <c r="C752" s="90">
        <f>+PACKING!F742</f>
        <v>142491</v>
      </c>
      <c r="D752" s="90" t="str">
        <f t="shared" si="55"/>
        <v xml:space="preserve">142491---ADP (Eng.) </v>
      </c>
      <c r="E752" s="90" t="str">
        <f t="shared" si="56"/>
        <v>ENG5102---FUNCTIONAL ENGLISH SEC 1</v>
      </c>
      <c r="F752" s="91" t="str">
        <f>+PACKING!E742</f>
        <v xml:space="preserve">ADP (Eng.) </v>
      </c>
      <c r="G752" s="92" t="str">
        <f>+PACKING!I742</f>
        <v>II</v>
      </c>
      <c r="H752" s="91" t="s">
        <v>38</v>
      </c>
      <c r="I752" s="90" t="str">
        <f t="shared" si="57"/>
        <v>OB - 71</v>
      </c>
      <c r="J752" s="91" t="str">
        <f t="shared" si="58"/>
        <v>P</v>
      </c>
      <c r="K752" s="90"/>
      <c r="L752" s="92">
        <f>+PACKING!L742</f>
        <v>1</v>
      </c>
      <c r="M752" s="92">
        <f t="shared" si="59"/>
        <v>3</v>
      </c>
      <c r="N752" s="91" t="str">
        <f>+PACKING!G742</f>
        <v>ENG5102</v>
      </c>
      <c r="O752" s="91" t="str">
        <f>+PACKING!H742</f>
        <v>FUNCTIONAL ENGLISH SEC 1</v>
      </c>
      <c r="P752" s="90" t="s">
        <v>17</v>
      </c>
      <c r="Q752" s="91" t="str">
        <f>+PACKING!J742</f>
        <v>P</v>
      </c>
      <c r="R752" s="93" t="str">
        <f>+PACKING!K742</f>
        <v>OB - 71</v>
      </c>
      <c r="S752" s="94" t="s">
        <v>74</v>
      </c>
      <c r="T752" s="211" t="s">
        <v>73</v>
      </c>
      <c r="U752" s="211"/>
      <c r="V752" s="211"/>
      <c r="W752" s="211"/>
      <c r="X752" s="211"/>
      <c r="Y752" s="211"/>
      <c r="Z752" s="211"/>
      <c r="AA752" s="211"/>
      <c r="AB752" s="211"/>
      <c r="AC752" s="211"/>
      <c r="AD752" s="211"/>
      <c r="AE752" s="211"/>
      <c r="AF752" s="211"/>
      <c r="AG752" s="211"/>
      <c r="AH752" s="211"/>
      <c r="AI752" s="211"/>
    </row>
    <row r="753" spans="1:35 16383:16384" ht="24.95" customHeight="1" x14ac:dyDescent="0.25">
      <c r="A753" s="88">
        <f>+PACKING!C743</f>
        <v>742</v>
      </c>
      <c r="B753" s="89" t="str">
        <f>+PACKING!D743</f>
        <v>07 MAY 2024</v>
      </c>
      <c r="C753" s="90">
        <f>+PACKING!F743</f>
        <v>142502</v>
      </c>
      <c r="D753" s="90" t="str">
        <f t="shared" si="55"/>
        <v>142502---BS AF</v>
      </c>
      <c r="E753" s="90" t="str">
        <f t="shared" si="56"/>
        <v>ENG117---BUSINESS ENGLISH SEC 1</v>
      </c>
      <c r="F753" s="91" t="str">
        <f>+PACKING!E743</f>
        <v>BS AF</v>
      </c>
      <c r="G753" s="92" t="str">
        <f>+PACKING!I743</f>
        <v>II</v>
      </c>
      <c r="H753" s="91" t="s">
        <v>38</v>
      </c>
      <c r="I753" s="90" t="str">
        <f t="shared" si="57"/>
        <v>OB - 71</v>
      </c>
      <c r="J753" s="91" t="str">
        <f t="shared" si="58"/>
        <v>P</v>
      </c>
      <c r="K753" s="90"/>
      <c r="L753" s="92">
        <f>+PACKING!L743</f>
        <v>1</v>
      </c>
      <c r="M753" s="92">
        <f t="shared" si="59"/>
        <v>3</v>
      </c>
      <c r="N753" s="91" t="str">
        <f>+PACKING!G743</f>
        <v>ENG117</v>
      </c>
      <c r="O753" s="91" t="str">
        <f>+PACKING!H743</f>
        <v>BUSINESS ENGLISH SEC 1</v>
      </c>
      <c r="P753" s="90" t="s">
        <v>17</v>
      </c>
      <c r="Q753" s="91" t="str">
        <f>+PACKING!J743</f>
        <v>P</v>
      </c>
      <c r="R753" s="93" t="str">
        <f>+PACKING!K743</f>
        <v>OB - 71</v>
      </c>
      <c r="S753" s="94" t="s">
        <v>74</v>
      </c>
      <c r="T753" s="211" t="s">
        <v>73</v>
      </c>
      <c r="U753" s="211"/>
      <c r="V753" s="211"/>
      <c r="W753" s="211"/>
      <c r="X753" s="211"/>
      <c r="Y753" s="211"/>
      <c r="Z753" s="211"/>
      <c r="AA753" s="211"/>
      <c r="AB753" s="211"/>
      <c r="AC753" s="211"/>
      <c r="AD753" s="211"/>
      <c r="AE753" s="211"/>
      <c r="AF753" s="211"/>
      <c r="AG753" s="211"/>
      <c r="AH753" s="211"/>
      <c r="AI753" s="211"/>
      <c r="XFC753" s="88"/>
      <c r="XFD753" s="95"/>
    </row>
    <row r="754" spans="1:35 16383:16384" ht="24.95" customHeight="1" x14ac:dyDescent="0.25">
      <c r="A754" s="88">
        <f>+PACKING!C744</f>
        <v>743</v>
      </c>
      <c r="B754" s="89" t="str">
        <f>+PACKING!D744</f>
        <v>07 MAY 2024</v>
      </c>
      <c r="C754" s="90">
        <f>+PACKING!F744</f>
        <v>142525</v>
      </c>
      <c r="D754" s="90" t="str">
        <f t="shared" si="55"/>
        <v>142525---ADP (BBA)</v>
      </c>
      <c r="E754" s="90" t="str">
        <f t="shared" si="56"/>
        <v>ENG5102---FUNCTIONAL ENGLISH SEC 1</v>
      </c>
      <c r="F754" s="91" t="str">
        <f>+PACKING!E744</f>
        <v>ADP (BBA)</v>
      </c>
      <c r="G754" s="92" t="str">
        <f>+PACKING!I744</f>
        <v>II</v>
      </c>
      <c r="H754" s="91" t="s">
        <v>38</v>
      </c>
      <c r="I754" s="90" t="str">
        <f t="shared" si="57"/>
        <v>OB - 71</v>
      </c>
      <c r="J754" s="91" t="str">
        <f t="shared" si="58"/>
        <v>P</v>
      </c>
      <c r="K754" s="90"/>
      <c r="L754" s="92">
        <f>+PACKING!L744</f>
        <v>2</v>
      </c>
      <c r="M754" s="92">
        <f t="shared" si="59"/>
        <v>4</v>
      </c>
      <c r="N754" s="91" t="str">
        <f>+PACKING!G744</f>
        <v>ENG5102</v>
      </c>
      <c r="O754" s="91" t="str">
        <f>+PACKING!H744</f>
        <v>FUNCTIONAL ENGLISH SEC 1</v>
      </c>
      <c r="P754" s="90" t="s">
        <v>17</v>
      </c>
      <c r="Q754" s="91" t="str">
        <f>+PACKING!J744</f>
        <v>P</v>
      </c>
      <c r="R754" s="93" t="str">
        <f>+PACKING!K744</f>
        <v>OB - 71</v>
      </c>
      <c r="S754" s="94" t="s">
        <v>74</v>
      </c>
      <c r="T754" s="211" t="s">
        <v>73</v>
      </c>
      <c r="U754" s="211"/>
      <c r="V754" s="211"/>
      <c r="W754" s="211"/>
      <c r="X754" s="211"/>
      <c r="Y754" s="211"/>
      <c r="Z754" s="211"/>
      <c r="AA754" s="211"/>
      <c r="AB754" s="211"/>
      <c r="AC754" s="211"/>
      <c r="AD754" s="211"/>
      <c r="AE754" s="211"/>
      <c r="AF754" s="211"/>
      <c r="AG754" s="211"/>
      <c r="AH754" s="211"/>
      <c r="AI754" s="211"/>
      <c r="XFC754" s="88"/>
      <c r="XFD754" s="95"/>
    </row>
    <row r="755" spans="1:35 16383:16384" ht="24.95" customHeight="1" x14ac:dyDescent="0.25">
      <c r="A755" s="88">
        <f>+PACKING!C745</f>
        <v>744</v>
      </c>
      <c r="B755" s="89" t="str">
        <f>+PACKING!D745</f>
        <v>07 MAY 2024</v>
      </c>
      <c r="C755" s="90">
        <f>+PACKING!F745</f>
        <v>142610</v>
      </c>
      <c r="D755" s="90" t="str">
        <f t="shared" si="55"/>
        <v>142610---BS SE</v>
      </c>
      <c r="E755" s="90" t="str">
        <f t="shared" si="56"/>
        <v>SE328---ARTIFICIAL INTELLIGENCE SEC 1</v>
      </c>
      <c r="F755" s="91" t="str">
        <f>+PACKING!E745</f>
        <v>BS SE</v>
      </c>
      <c r="G755" s="92" t="str">
        <f>+PACKING!I745</f>
        <v>II</v>
      </c>
      <c r="H755" s="91" t="s">
        <v>38</v>
      </c>
      <c r="I755" s="90" t="str">
        <f t="shared" si="57"/>
        <v>OB - 71</v>
      </c>
      <c r="J755" s="91" t="str">
        <f t="shared" si="58"/>
        <v>P</v>
      </c>
      <c r="K755" s="90"/>
      <c r="L755" s="92">
        <f>+PACKING!L745</f>
        <v>1</v>
      </c>
      <c r="M755" s="92">
        <f t="shared" si="59"/>
        <v>3</v>
      </c>
      <c r="N755" s="91" t="str">
        <f>+PACKING!G745</f>
        <v>SE328</v>
      </c>
      <c r="O755" s="91" t="str">
        <f>+PACKING!H745</f>
        <v>ARTIFICIAL INTELLIGENCE SEC 1</v>
      </c>
      <c r="P755" s="90" t="s">
        <v>17</v>
      </c>
      <c r="Q755" s="91" t="str">
        <f>+PACKING!J745</f>
        <v>P</v>
      </c>
      <c r="R755" s="93" t="str">
        <f>+PACKING!K745</f>
        <v>OB - 71</v>
      </c>
      <c r="S755" s="94" t="s">
        <v>74</v>
      </c>
      <c r="T755" s="211" t="s">
        <v>73</v>
      </c>
      <c r="U755" s="211"/>
      <c r="V755" s="211"/>
      <c r="W755" s="211"/>
      <c r="X755" s="211"/>
      <c r="Y755" s="211"/>
      <c r="Z755" s="211"/>
      <c r="AA755" s="211"/>
      <c r="AB755" s="211"/>
      <c r="AC755" s="211"/>
      <c r="AD755" s="211"/>
      <c r="AE755" s="211"/>
      <c r="AF755" s="211"/>
      <c r="AG755" s="211"/>
      <c r="AH755" s="211"/>
      <c r="AI755" s="211"/>
    </row>
    <row r="756" spans="1:35 16383:16384" ht="24.95" customHeight="1" x14ac:dyDescent="0.25">
      <c r="A756" s="88">
        <f>+PACKING!C746</f>
        <v>745</v>
      </c>
      <c r="B756" s="89" t="str">
        <f>+PACKING!D746</f>
        <v>07 MAY 2024</v>
      </c>
      <c r="C756" s="90">
        <f>+PACKING!F746</f>
        <v>141866</v>
      </c>
      <c r="D756" s="90" t="str">
        <f t="shared" si="55"/>
        <v>141866---BSCS</v>
      </c>
      <c r="E756" s="90" t="str">
        <f t="shared" si="56"/>
        <v>CSC363---ARTIFICIAL INTELLIGENCE SEC 4</v>
      </c>
      <c r="F756" s="91" t="str">
        <f>+PACKING!E746</f>
        <v>BSCS</v>
      </c>
      <c r="G756" s="92" t="str">
        <f>+PACKING!I746</f>
        <v>II</v>
      </c>
      <c r="H756" s="91" t="s">
        <v>38</v>
      </c>
      <c r="I756" s="90" t="str">
        <f t="shared" si="57"/>
        <v>OB - 78</v>
      </c>
      <c r="J756" s="91" t="str">
        <f t="shared" si="58"/>
        <v>H</v>
      </c>
      <c r="K756" s="90"/>
      <c r="L756" s="92">
        <f>+PACKING!L746</f>
        <v>18</v>
      </c>
      <c r="M756" s="92">
        <f t="shared" si="59"/>
        <v>20</v>
      </c>
      <c r="N756" s="91" t="str">
        <f>+PACKING!G746</f>
        <v>CSC363</v>
      </c>
      <c r="O756" s="91" t="str">
        <f>+PACKING!H746</f>
        <v>ARTIFICIAL INTELLIGENCE SEC 4</v>
      </c>
      <c r="P756" s="90" t="s">
        <v>17</v>
      </c>
      <c r="Q756" s="91" t="str">
        <f>+PACKING!J746</f>
        <v>H</v>
      </c>
      <c r="R756" s="93" t="str">
        <f>+PACKING!K746</f>
        <v>OB - 78</v>
      </c>
      <c r="S756" s="94" t="s">
        <v>74</v>
      </c>
      <c r="T756" s="211" t="s">
        <v>73</v>
      </c>
      <c r="U756" s="211"/>
      <c r="V756" s="211"/>
      <c r="W756" s="211"/>
      <c r="X756" s="211"/>
      <c r="Y756" s="211"/>
      <c r="Z756" s="211"/>
      <c r="AA756" s="211"/>
      <c r="AB756" s="211"/>
      <c r="AC756" s="211"/>
      <c r="AD756" s="211"/>
      <c r="AE756" s="211"/>
      <c r="AF756" s="211"/>
      <c r="AG756" s="211"/>
      <c r="AH756" s="211"/>
      <c r="AI756" s="211"/>
    </row>
    <row r="757" spans="1:35 16383:16384" ht="24.95" customHeight="1" x14ac:dyDescent="0.25">
      <c r="A757" s="88">
        <f>+PACKING!C747</f>
        <v>746</v>
      </c>
      <c r="B757" s="89" t="str">
        <f>+PACKING!D747</f>
        <v>07 MAY 2024</v>
      </c>
      <c r="C757" s="90">
        <f>+PACKING!F747</f>
        <v>141868</v>
      </c>
      <c r="D757" s="90" t="str">
        <f t="shared" si="55"/>
        <v>141868---BSCS</v>
      </c>
      <c r="E757" s="90" t="str">
        <f t="shared" si="56"/>
        <v>CSC363---ARTIFICIAL INTELLIGENCE SEC 5</v>
      </c>
      <c r="F757" s="91" t="str">
        <f>+PACKING!E747</f>
        <v>BSCS</v>
      </c>
      <c r="G757" s="92" t="str">
        <f>+PACKING!I747</f>
        <v>II</v>
      </c>
      <c r="H757" s="91" t="s">
        <v>38</v>
      </c>
      <c r="I757" s="90" t="str">
        <f t="shared" si="57"/>
        <v>OB - 78</v>
      </c>
      <c r="J757" s="91" t="str">
        <f t="shared" si="58"/>
        <v>H</v>
      </c>
      <c r="K757" s="90"/>
      <c r="L757" s="92">
        <f>+PACKING!L747</f>
        <v>4</v>
      </c>
      <c r="M757" s="92">
        <f t="shared" si="59"/>
        <v>6</v>
      </c>
      <c r="N757" s="91" t="str">
        <f>+PACKING!G747</f>
        <v>CSC363</v>
      </c>
      <c r="O757" s="91" t="str">
        <f>+PACKING!H747</f>
        <v>ARTIFICIAL INTELLIGENCE SEC 5</v>
      </c>
      <c r="P757" s="90" t="s">
        <v>17</v>
      </c>
      <c r="Q757" s="91" t="str">
        <f>+PACKING!J747</f>
        <v>H</v>
      </c>
      <c r="R757" s="93" t="str">
        <f>+PACKING!K747</f>
        <v>OB - 78</v>
      </c>
      <c r="S757" s="94" t="s">
        <v>74</v>
      </c>
      <c r="T757" s="211" t="s">
        <v>73</v>
      </c>
      <c r="U757" s="211"/>
      <c r="V757" s="211"/>
      <c r="W757" s="211"/>
      <c r="X757" s="211"/>
      <c r="Y757" s="211"/>
      <c r="Z757" s="211"/>
      <c r="AA757" s="211"/>
      <c r="AB757" s="211"/>
      <c r="AC757" s="211"/>
      <c r="AD757" s="211"/>
      <c r="AE757" s="211"/>
      <c r="AF757" s="211"/>
      <c r="AG757" s="211"/>
      <c r="AH757" s="211"/>
      <c r="AI757" s="211"/>
      <c r="XFC757" s="88"/>
      <c r="XFD757" s="96"/>
    </row>
    <row r="758" spans="1:35 16383:16384" ht="24.95" customHeight="1" x14ac:dyDescent="0.25">
      <c r="A758" s="88">
        <f>+PACKING!C748</f>
        <v>747</v>
      </c>
      <c r="B758" s="89" t="str">
        <f>+PACKING!D748</f>
        <v>07 MAY 2024</v>
      </c>
      <c r="C758" s="90">
        <f>+PACKING!F748</f>
        <v>141868</v>
      </c>
      <c r="D758" s="90" t="str">
        <f t="shared" si="55"/>
        <v>141868---BSCS</v>
      </c>
      <c r="E758" s="90" t="str">
        <f t="shared" si="56"/>
        <v>CSC363---ARTIFICIAL INTELLIGENCE SEC 5</v>
      </c>
      <c r="F758" s="91" t="str">
        <f>+PACKING!E748</f>
        <v>BSCS</v>
      </c>
      <c r="G758" s="92" t="str">
        <f>+PACKING!I748</f>
        <v>II</v>
      </c>
      <c r="H758" s="91" t="s">
        <v>38</v>
      </c>
      <c r="I758" s="90" t="str">
        <f t="shared" si="57"/>
        <v>OB - 79</v>
      </c>
      <c r="J758" s="91" t="str">
        <f t="shared" si="58"/>
        <v>H</v>
      </c>
      <c r="K758" s="90"/>
      <c r="L758" s="92">
        <f>+PACKING!L748</f>
        <v>22</v>
      </c>
      <c r="M758" s="92">
        <f t="shared" si="59"/>
        <v>24</v>
      </c>
      <c r="N758" s="91" t="str">
        <f>+PACKING!G748</f>
        <v>CSC363</v>
      </c>
      <c r="O758" s="91" t="str">
        <f>+PACKING!H748</f>
        <v>ARTIFICIAL INTELLIGENCE SEC 5</v>
      </c>
      <c r="P758" s="90" t="s">
        <v>17</v>
      </c>
      <c r="Q758" s="91" t="str">
        <f>+PACKING!J748</f>
        <v>H</v>
      </c>
      <c r="R758" s="93" t="str">
        <f>+PACKING!K748</f>
        <v>OB - 79</v>
      </c>
      <c r="S758" s="94" t="s">
        <v>74</v>
      </c>
      <c r="T758" s="211" t="s">
        <v>73</v>
      </c>
      <c r="U758" s="211"/>
      <c r="V758" s="211"/>
      <c r="W758" s="211"/>
      <c r="X758" s="211"/>
      <c r="Y758" s="211"/>
      <c r="Z758" s="211"/>
      <c r="AA758" s="211"/>
      <c r="AB758" s="211"/>
      <c r="AC758" s="211"/>
      <c r="AD758" s="211"/>
      <c r="AE758" s="211"/>
      <c r="AF758" s="211"/>
      <c r="AG758" s="211"/>
      <c r="AH758" s="211"/>
      <c r="AI758" s="211"/>
    </row>
    <row r="759" spans="1:35 16383:16384" ht="24.95" customHeight="1" x14ac:dyDescent="0.25">
      <c r="A759" s="88">
        <f>+PACKING!C749</f>
        <v>748</v>
      </c>
      <c r="B759" s="89" t="str">
        <f>+PACKING!D749</f>
        <v>07 MAY 2024</v>
      </c>
      <c r="C759" s="90">
        <f>+PACKING!F749</f>
        <v>141009</v>
      </c>
      <c r="D759" s="90" t="str">
        <f t="shared" si="55"/>
        <v>141009---BBA (Hons)</v>
      </c>
      <c r="E759" s="90" t="str">
        <f t="shared" si="56"/>
        <v>ENG112---TECHNICAL AND BUSINESS WRITING SEC 1</v>
      </c>
      <c r="F759" s="91" t="str">
        <f>+PACKING!E749</f>
        <v>BBA (Hons)</v>
      </c>
      <c r="G759" s="92" t="str">
        <f>+PACKING!I749</f>
        <v>II</v>
      </c>
      <c r="H759" s="91" t="s">
        <v>38</v>
      </c>
      <c r="I759" s="90" t="str">
        <f t="shared" si="57"/>
        <v>OB - LAB - 80</v>
      </c>
      <c r="J759" s="91" t="str">
        <f t="shared" si="58"/>
        <v>ECR</v>
      </c>
      <c r="K759" s="90"/>
      <c r="L759" s="92">
        <f>+PACKING!L749</f>
        <v>1</v>
      </c>
      <c r="M759" s="92">
        <f t="shared" si="59"/>
        <v>3</v>
      </c>
      <c r="N759" s="91" t="str">
        <f>+PACKING!G749</f>
        <v>ENG112</v>
      </c>
      <c r="O759" s="91" t="str">
        <f>+PACKING!H749</f>
        <v>TECHNICAL AND BUSINESS WRITING SEC 1</v>
      </c>
      <c r="P759" s="90" t="s">
        <v>17</v>
      </c>
      <c r="Q759" s="91" t="str">
        <f>+PACKING!J749</f>
        <v>ECR</v>
      </c>
      <c r="R759" s="93" t="str">
        <f>+PACKING!K749</f>
        <v>OB - LAB - 80</v>
      </c>
      <c r="S759" s="94" t="s">
        <v>74</v>
      </c>
      <c r="T759" s="211" t="s">
        <v>73</v>
      </c>
      <c r="U759" s="211"/>
      <c r="V759" s="211"/>
      <c r="W759" s="211"/>
      <c r="X759" s="211"/>
      <c r="Y759" s="211"/>
      <c r="Z759" s="211"/>
      <c r="AA759" s="211"/>
      <c r="AB759" s="211"/>
      <c r="AC759" s="211"/>
      <c r="AD759" s="211"/>
      <c r="AE759" s="211"/>
      <c r="AF759" s="211"/>
      <c r="AG759" s="211"/>
      <c r="AH759" s="211"/>
      <c r="AI759" s="211"/>
    </row>
    <row r="760" spans="1:35 16383:16384" ht="24.95" customHeight="1" x14ac:dyDescent="0.25">
      <c r="A760" s="88">
        <f>+PACKING!C750</f>
        <v>749</v>
      </c>
      <c r="B760" s="89" t="str">
        <f>+PACKING!D750</f>
        <v>07 MAY 2024</v>
      </c>
      <c r="C760" s="90">
        <f>+PACKING!F750</f>
        <v>141019</v>
      </c>
      <c r="D760" s="90" t="str">
        <f t="shared" si="55"/>
        <v>141019---BBA (Hons)</v>
      </c>
      <c r="E760" s="90" t="str">
        <f t="shared" si="56"/>
        <v>ENG113---BUSINESS COMMUNICATION SEC 1</v>
      </c>
      <c r="F760" s="91" t="str">
        <f>+PACKING!E750</f>
        <v>BBA (Hons)</v>
      </c>
      <c r="G760" s="92" t="str">
        <f>+PACKING!I750</f>
        <v>II</v>
      </c>
      <c r="H760" s="91" t="s">
        <v>38</v>
      </c>
      <c r="I760" s="90" t="str">
        <f t="shared" si="57"/>
        <v>OB - LAB - 80</v>
      </c>
      <c r="J760" s="91" t="str">
        <f t="shared" si="58"/>
        <v>ECR</v>
      </c>
      <c r="K760" s="90"/>
      <c r="L760" s="92">
        <f>+PACKING!L750</f>
        <v>1</v>
      </c>
      <c r="M760" s="92">
        <f t="shared" si="59"/>
        <v>3</v>
      </c>
      <c r="N760" s="91" t="str">
        <f>+PACKING!G750</f>
        <v>ENG113</v>
      </c>
      <c r="O760" s="91" t="str">
        <f>+PACKING!H750</f>
        <v>BUSINESS COMMUNICATION SEC 1</v>
      </c>
      <c r="P760" s="90" t="s">
        <v>17</v>
      </c>
      <c r="Q760" s="91" t="str">
        <f>+PACKING!J750</f>
        <v>ECR</v>
      </c>
      <c r="R760" s="93" t="str">
        <f>+PACKING!K750</f>
        <v>OB - LAB - 80</v>
      </c>
      <c r="S760" s="94" t="s">
        <v>74</v>
      </c>
      <c r="T760" s="211" t="s">
        <v>73</v>
      </c>
      <c r="U760" s="211"/>
      <c r="V760" s="211"/>
      <c r="W760" s="211"/>
      <c r="X760" s="211"/>
      <c r="Y760" s="211"/>
      <c r="Z760" s="211"/>
      <c r="AA760" s="211"/>
      <c r="AB760" s="211"/>
      <c r="AC760" s="211"/>
      <c r="AD760" s="211"/>
      <c r="AE760" s="211"/>
      <c r="AF760" s="211"/>
      <c r="AG760" s="211"/>
      <c r="AH760" s="211"/>
      <c r="AI760" s="211"/>
    </row>
    <row r="761" spans="1:35 16383:16384" ht="24.95" customHeight="1" x14ac:dyDescent="0.25">
      <c r="A761" s="88">
        <f>+PACKING!C751</f>
        <v>750</v>
      </c>
      <c r="B761" s="89" t="str">
        <f>+PACKING!D751</f>
        <v>07 MAY 2024</v>
      </c>
      <c r="C761" s="90">
        <f>+PACKING!F751</f>
        <v>141571</v>
      </c>
      <c r="D761" s="90" t="str">
        <f t="shared" si="55"/>
        <v>141571---BS IT</v>
      </c>
      <c r="E761" s="90" t="str">
        <f t="shared" si="56"/>
        <v>CC6203---DATABASE SYSTEMS SEC 1</v>
      </c>
      <c r="F761" s="91" t="str">
        <f>+PACKING!E751</f>
        <v>BS IT</v>
      </c>
      <c r="G761" s="92" t="str">
        <f>+PACKING!I751</f>
        <v>III</v>
      </c>
      <c r="H761" s="91" t="s">
        <v>38</v>
      </c>
      <c r="I761" s="90" t="str">
        <f t="shared" si="57"/>
        <v>NB - 01</v>
      </c>
      <c r="J761" s="91" t="str">
        <f t="shared" si="58"/>
        <v>A</v>
      </c>
      <c r="K761" s="90"/>
      <c r="L761" s="92">
        <f>+PACKING!L751</f>
        <v>22</v>
      </c>
      <c r="M761" s="92">
        <f t="shared" si="59"/>
        <v>24</v>
      </c>
      <c r="N761" s="91" t="str">
        <f>+PACKING!G751</f>
        <v>CC6203</v>
      </c>
      <c r="O761" s="91" t="str">
        <f>+PACKING!H751</f>
        <v>DATABASE SYSTEMS SEC 1</v>
      </c>
      <c r="P761" s="90" t="s">
        <v>17</v>
      </c>
      <c r="Q761" s="91" t="str">
        <f>+PACKING!J751</f>
        <v>A</v>
      </c>
      <c r="R761" s="93" t="str">
        <f>+PACKING!K751</f>
        <v>NB - 01</v>
      </c>
      <c r="S761" s="94" t="s">
        <v>74</v>
      </c>
      <c r="T761" s="211" t="s">
        <v>73</v>
      </c>
      <c r="U761" s="211"/>
      <c r="V761" s="211"/>
      <c r="W761" s="211"/>
      <c r="X761" s="211"/>
      <c r="Y761" s="211"/>
      <c r="Z761" s="211"/>
      <c r="AA761" s="211"/>
      <c r="AB761" s="211"/>
      <c r="AC761" s="211"/>
      <c r="AD761" s="211"/>
      <c r="AE761" s="211"/>
      <c r="AF761" s="211"/>
      <c r="AG761" s="211"/>
      <c r="AH761" s="211"/>
      <c r="AI761" s="211"/>
    </row>
    <row r="762" spans="1:35 16383:16384" ht="24.95" customHeight="1" x14ac:dyDescent="0.25">
      <c r="A762" s="88">
        <f>+PACKING!C752</f>
        <v>751</v>
      </c>
      <c r="B762" s="89" t="str">
        <f>+PACKING!D752</f>
        <v>07 MAY 2024</v>
      </c>
      <c r="C762" s="90">
        <f>+PACKING!F752</f>
        <v>141571</v>
      </c>
      <c r="D762" s="90" t="str">
        <f t="shared" si="55"/>
        <v>141571---BS IT</v>
      </c>
      <c r="E762" s="90" t="str">
        <f t="shared" si="56"/>
        <v>CC6203---DATABASE SYSTEMS SEC 1</v>
      </c>
      <c r="F762" s="91" t="str">
        <f>+PACKING!E752</f>
        <v>BS IT</v>
      </c>
      <c r="G762" s="92" t="str">
        <f>+PACKING!I752</f>
        <v>III</v>
      </c>
      <c r="H762" s="91" t="s">
        <v>38</v>
      </c>
      <c r="I762" s="90" t="str">
        <f t="shared" si="57"/>
        <v>NB - 02</v>
      </c>
      <c r="J762" s="91" t="str">
        <f t="shared" si="58"/>
        <v>A</v>
      </c>
      <c r="K762" s="90"/>
      <c r="L762" s="92">
        <f>+PACKING!L752</f>
        <v>18</v>
      </c>
      <c r="M762" s="92">
        <f t="shared" si="59"/>
        <v>20</v>
      </c>
      <c r="N762" s="91" t="str">
        <f>+PACKING!G752</f>
        <v>CC6203</v>
      </c>
      <c r="O762" s="91" t="str">
        <f>+PACKING!H752</f>
        <v>DATABASE SYSTEMS SEC 1</v>
      </c>
      <c r="P762" s="90" t="s">
        <v>17</v>
      </c>
      <c r="Q762" s="91" t="str">
        <f>+PACKING!J752</f>
        <v>A</v>
      </c>
      <c r="R762" s="93" t="str">
        <f>+PACKING!K752</f>
        <v>NB - 02</v>
      </c>
      <c r="S762" s="94" t="s">
        <v>74</v>
      </c>
      <c r="T762" s="211" t="s">
        <v>73</v>
      </c>
      <c r="U762" s="211"/>
      <c r="V762" s="211"/>
      <c r="W762" s="211"/>
      <c r="X762" s="211"/>
      <c r="Y762" s="211"/>
      <c r="Z762" s="211"/>
      <c r="AA762" s="211"/>
      <c r="AB762" s="211"/>
      <c r="AC762" s="211"/>
      <c r="AD762" s="211"/>
      <c r="AE762" s="211"/>
      <c r="AF762" s="211"/>
      <c r="AG762" s="211"/>
      <c r="AH762" s="211"/>
      <c r="AI762" s="211"/>
    </row>
    <row r="763" spans="1:35 16383:16384" ht="24.95" customHeight="1" x14ac:dyDescent="0.25">
      <c r="A763" s="88">
        <f>+PACKING!C753</f>
        <v>752</v>
      </c>
      <c r="B763" s="89" t="str">
        <f>+PACKING!D753</f>
        <v>07 MAY 2024</v>
      </c>
      <c r="C763" s="90">
        <f>+PACKING!F753</f>
        <v>141592</v>
      </c>
      <c r="D763" s="90" t="str">
        <f t="shared" si="55"/>
        <v>141592---BS IT</v>
      </c>
      <c r="E763" s="90" t="str">
        <f t="shared" si="56"/>
        <v>CSC352---DATABASE SYSTEMS SEC 1</v>
      </c>
      <c r="F763" s="91" t="str">
        <f>+PACKING!E753</f>
        <v>BS IT</v>
      </c>
      <c r="G763" s="92" t="str">
        <f>+PACKING!I753</f>
        <v>III</v>
      </c>
      <c r="H763" s="91" t="s">
        <v>38</v>
      </c>
      <c r="I763" s="90" t="str">
        <f t="shared" si="57"/>
        <v>NB - 02</v>
      </c>
      <c r="J763" s="91" t="str">
        <f t="shared" si="58"/>
        <v>A</v>
      </c>
      <c r="K763" s="90"/>
      <c r="L763" s="92">
        <f>+PACKING!L753</f>
        <v>4</v>
      </c>
      <c r="M763" s="92">
        <f t="shared" si="59"/>
        <v>6</v>
      </c>
      <c r="N763" s="91" t="str">
        <f>+PACKING!G753</f>
        <v>CSC352</v>
      </c>
      <c r="O763" s="91" t="str">
        <f>+PACKING!H753</f>
        <v>DATABASE SYSTEMS SEC 1</v>
      </c>
      <c r="P763" s="90" t="s">
        <v>17</v>
      </c>
      <c r="Q763" s="91" t="str">
        <f>+PACKING!J753</f>
        <v>A</v>
      </c>
      <c r="R763" s="93" t="str">
        <f>+PACKING!K753</f>
        <v>NB - 02</v>
      </c>
      <c r="S763" s="94" t="s">
        <v>74</v>
      </c>
      <c r="T763" s="211" t="s">
        <v>73</v>
      </c>
      <c r="U763" s="211"/>
      <c r="V763" s="211"/>
      <c r="W763" s="211"/>
      <c r="X763" s="211"/>
      <c r="Y763" s="211"/>
      <c r="Z763" s="211"/>
      <c r="AA763" s="211"/>
      <c r="AB763" s="211"/>
      <c r="AC763" s="211"/>
      <c r="AD763" s="211"/>
      <c r="AE763" s="211"/>
      <c r="AF763" s="211"/>
      <c r="AG763" s="211"/>
      <c r="AH763" s="211"/>
      <c r="AI763" s="211"/>
    </row>
    <row r="764" spans="1:35 16383:16384" ht="24.95" customHeight="1" x14ac:dyDescent="0.25">
      <c r="A764" s="88">
        <f>+PACKING!C754</f>
        <v>753</v>
      </c>
      <c r="B764" s="89" t="str">
        <f>+PACKING!D754</f>
        <v>07 MAY 2024</v>
      </c>
      <c r="C764" s="90">
        <f>+PACKING!F754</f>
        <v>141592</v>
      </c>
      <c r="D764" s="90" t="str">
        <f t="shared" si="55"/>
        <v>141592---BS IT</v>
      </c>
      <c r="E764" s="90" t="str">
        <f t="shared" si="56"/>
        <v>CSC352---DATABASE SYSTEMS SEC 1</v>
      </c>
      <c r="F764" s="91" t="str">
        <f>+PACKING!E754</f>
        <v>BS IT</v>
      </c>
      <c r="G764" s="92" t="str">
        <f>+PACKING!I754</f>
        <v>III</v>
      </c>
      <c r="H764" s="91" t="s">
        <v>38</v>
      </c>
      <c r="I764" s="90" t="str">
        <f t="shared" si="57"/>
        <v>NB - 03</v>
      </c>
      <c r="J764" s="91" t="str">
        <f t="shared" si="58"/>
        <v>A</v>
      </c>
      <c r="K764" s="90"/>
      <c r="L764" s="92">
        <f>+PACKING!L754</f>
        <v>19</v>
      </c>
      <c r="M764" s="92">
        <f t="shared" si="59"/>
        <v>21</v>
      </c>
      <c r="N764" s="91" t="str">
        <f>+PACKING!G754</f>
        <v>CSC352</v>
      </c>
      <c r="O764" s="91" t="str">
        <f>+PACKING!H754</f>
        <v>DATABASE SYSTEMS SEC 1</v>
      </c>
      <c r="P764" s="90" t="s">
        <v>17</v>
      </c>
      <c r="Q764" s="91" t="str">
        <f>+PACKING!J754</f>
        <v>A</v>
      </c>
      <c r="R764" s="93" t="str">
        <f>+PACKING!K754</f>
        <v>NB - 03</v>
      </c>
      <c r="S764" s="94" t="s">
        <v>74</v>
      </c>
      <c r="T764" s="211" t="s">
        <v>73</v>
      </c>
      <c r="U764" s="211"/>
      <c r="V764" s="211"/>
      <c r="W764" s="211"/>
      <c r="X764" s="211"/>
      <c r="Y764" s="211"/>
      <c r="Z764" s="211"/>
      <c r="AA764" s="211"/>
      <c r="AB764" s="211"/>
      <c r="AC764" s="211"/>
      <c r="AD764" s="211"/>
      <c r="AE764" s="211"/>
      <c r="AF764" s="211"/>
      <c r="AG764" s="211"/>
      <c r="AH764" s="211"/>
      <c r="AI764" s="211"/>
    </row>
    <row r="765" spans="1:35 16383:16384" ht="24.95" customHeight="1" x14ac:dyDescent="0.25">
      <c r="A765" s="88">
        <f>+PACKING!C755</f>
        <v>754</v>
      </c>
      <c r="B765" s="89" t="str">
        <f>+PACKING!D755</f>
        <v>07 MAY 2024</v>
      </c>
      <c r="C765" s="90">
        <f>+PACKING!F755</f>
        <v>141607</v>
      </c>
      <c r="D765" s="90" t="str">
        <f t="shared" si="55"/>
        <v>141607---BS IT</v>
      </c>
      <c r="E765" s="90" t="str">
        <f t="shared" si="56"/>
        <v>IT375---DATABASE ADMINISTRATION AND MANAGMENT SEC 1</v>
      </c>
      <c r="F765" s="91" t="str">
        <f>+PACKING!E755</f>
        <v>BS IT</v>
      </c>
      <c r="G765" s="92" t="str">
        <f>+PACKING!I755</f>
        <v>III</v>
      </c>
      <c r="H765" s="91" t="s">
        <v>38</v>
      </c>
      <c r="I765" s="90" t="str">
        <f t="shared" si="57"/>
        <v>NB - 03</v>
      </c>
      <c r="J765" s="91" t="str">
        <f t="shared" si="58"/>
        <v>A</v>
      </c>
      <c r="K765" s="90"/>
      <c r="L765" s="92">
        <f>+PACKING!L755</f>
        <v>3</v>
      </c>
      <c r="M765" s="92">
        <f t="shared" si="59"/>
        <v>5</v>
      </c>
      <c r="N765" s="91" t="str">
        <f>+PACKING!G755</f>
        <v>IT375</v>
      </c>
      <c r="O765" s="91" t="str">
        <f>+PACKING!H755</f>
        <v>DATABASE ADMINISTRATION AND MANAGMENT SEC 1</v>
      </c>
      <c r="P765" s="90" t="s">
        <v>17</v>
      </c>
      <c r="Q765" s="91" t="str">
        <f>+PACKING!J755</f>
        <v>A</v>
      </c>
      <c r="R765" s="93" t="str">
        <f>+PACKING!K755</f>
        <v>NB - 03</v>
      </c>
      <c r="S765" s="94" t="s">
        <v>74</v>
      </c>
      <c r="T765" s="211" t="s">
        <v>73</v>
      </c>
      <c r="U765" s="211"/>
      <c r="V765" s="211"/>
      <c r="W765" s="211"/>
      <c r="X765" s="211"/>
      <c r="Y765" s="211"/>
      <c r="Z765" s="211"/>
      <c r="AA765" s="211"/>
      <c r="AB765" s="211"/>
      <c r="AC765" s="211"/>
      <c r="AD765" s="211"/>
      <c r="AE765" s="211"/>
      <c r="AF765" s="211"/>
      <c r="AG765" s="211"/>
      <c r="AH765" s="211"/>
      <c r="AI765" s="211"/>
    </row>
    <row r="766" spans="1:35 16383:16384" ht="24.95" customHeight="1" x14ac:dyDescent="0.25">
      <c r="A766" s="88">
        <f>+PACKING!C756</f>
        <v>755</v>
      </c>
      <c r="B766" s="89" t="str">
        <f>+PACKING!D756</f>
        <v>07 MAY 2024</v>
      </c>
      <c r="C766" s="90">
        <f>+PACKING!F756</f>
        <v>141607</v>
      </c>
      <c r="D766" s="90" t="str">
        <f t="shared" si="55"/>
        <v>141607---BS IT</v>
      </c>
      <c r="E766" s="90" t="str">
        <f t="shared" si="56"/>
        <v>IT375---DATABASE ADMINISTRATION AND MANAGMENT SEC 1</v>
      </c>
      <c r="F766" s="91" t="str">
        <f>+PACKING!E756</f>
        <v>BS IT</v>
      </c>
      <c r="G766" s="92" t="str">
        <f>+PACKING!I756</f>
        <v>III</v>
      </c>
      <c r="H766" s="91" t="s">
        <v>38</v>
      </c>
      <c r="I766" s="90" t="str">
        <f t="shared" si="57"/>
        <v>NB - 04</v>
      </c>
      <c r="J766" s="91" t="str">
        <f t="shared" si="58"/>
        <v>A</v>
      </c>
      <c r="K766" s="90"/>
      <c r="L766" s="92">
        <f>+PACKING!L756</f>
        <v>22</v>
      </c>
      <c r="M766" s="92">
        <f t="shared" si="59"/>
        <v>24</v>
      </c>
      <c r="N766" s="91" t="str">
        <f>+PACKING!G756</f>
        <v>IT375</v>
      </c>
      <c r="O766" s="91" t="str">
        <f>+PACKING!H756</f>
        <v>DATABASE ADMINISTRATION AND MANAGMENT SEC 1</v>
      </c>
      <c r="P766" s="90" t="s">
        <v>17</v>
      </c>
      <c r="Q766" s="91" t="str">
        <f>+PACKING!J756</f>
        <v>A</v>
      </c>
      <c r="R766" s="93" t="str">
        <f>+PACKING!K756</f>
        <v>NB - 04</v>
      </c>
      <c r="S766" s="94" t="s">
        <v>74</v>
      </c>
      <c r="T766" s="211" t="s">
        <v>73</v>
      </c>
      <c r="U766" s="211"/>
      <c r="V766" s="211"/>
      <c r="W766" s="211"/>
      <c r="X766" s="211"/>
      <c r="Y766" s="211"/>
      <c r="Z766" s="211"/>
      <c r="AA766" s="211"/>
      <c r="AB766" s="211"/>
      <c r="AC766" s="211"/>
      <c r="AD766" s="211"/>
      <c r="AE766" s="211"/>
      <c r="AF766" s="211"/>
      <c r="AG766" s="211"/>
      <c r="AH766" s="211"/>
      <c r="AI766" s="211"/>
    </row>
    <row r="767" spans="1:35 16383:16384" ht="24.95" customHeight="1" x14ac:dyDescent="0.25">
      <c r="A767" s="88">
        <f>+PACKING!C757</f>
        <v>756</v>
      </c>
      <c r="B767" s="89" t="str">
        <f>+PACKING!D757</f>
        <v>07 MAY 2024</v>
      </c>
      <c r="C767" s="90">
        <f>+PACKING!F757</f>
        <v>141607</v>
      </c>
      <c r="D767" s="90" t="str">
        <f t="shared" si="55"/>
        <v>141607---BS IT</v>
      </c>
      <c r="E767" s="90" t="str">
        <f t="shared" si="56"/>
        <v>IT375---DATABASE ADMINISTRATION AND MANAGMENT SEC 1</v>
      </c>
      <c r="F767" s="91" t="str">
        <f>+PACKING!E757</f>
        <v>BS IT</v>
      </c>
      <c r="G767" s="92" t="str">
        <f>+PACKING!I757</f>
        <v>III</v>
      </c>
      <c r="H767" s="91" t="s">
        <v>38</v>
      </c>
      <c r="I767" s="90" t="str">
        <f t="shared" si="57"/>
        <v>NB - 05</v>
      </c>
      <c r="J767" s="91" t="str">
        <f t="shared" si="58"/>
        <v>A</v>
      </c>
      <c r="K767" s="90"/>
      <c r="L767" s="92">
        <f>+PACKING!L757</f>
        <v>2</v>
      </c>
      <c r="M767" s="92">
        <f t="shared" si="59"/>
        <v>4</v>
      </c>
      <c r="N767" s="91" t="str">
        <f>+PACKING!G757</f>
        <v>IT375</v>
      </c>
      <c r="O767" s="91" t="str">
        <f>+PACKING!H757</f>
        <v>DATABASE ADMINISTRATION AND MANAGMENT SEC 1</v>
      </c>
      <c r="P767" s="90" t="s">
        <v>17</v>
      </c>
      <c r="Q767" s="91" t="str">
        <f>+PACKING!J757</f>
        <v>A</v>
      </c>
      <c r="R767" s="93" t="str">
        <f>+PACKING!K757</f>
        <v>NB - 05</v>
      </c>
      <c r="S767" s="94" t="s">
        <v>74</v>
      </c>
      <c r="T767" s="211" t="s">
        <v>73</v>
      </c>
      <c r="U767" s="211"/>
      <c r="V767" s="211"/>
      <c r="W767" s="211"/>
      <c r="X767" s="211"/>
      <c r="Y767" s="211"/>
      <c r="Z767" s="211"/>
      <c r="AA767" s="211"/>
      <c r="AB767" s="211"/>
      <c r="AC767" s="211"/>
      <c r="AD767" s="211"/>
      <c r="AE767" s="211"/>
      <c r="AF767" s="211"/>
      <c r="AG767" s="211"/>
      <c r="AH767" s="211"/>
      <c r="AI767" s="211"/>
    </row>
    <row r="768" spans="1:35 16383:16384" ht="24.95" customHeight="1" x14ac:dyDescent="0.25">
      <c r="A768" s="88">
        <f>+PACKING!C758</f>
        <v>757</v>
      </c>
      <c r="B768" s="89" t="str">
        <f>+PACKING!D758</f>
        <v>07 MAY 2024</v>
      </c>
      <c r="C768" s="90">
        <f>+PACKING!F758</f>
        <v>141619</v>
      </c>
      <c r="D768" s="90" t="str">
        <f t="shared" si="55"/>
        <v>141619---BS IT</v>
      </c>
      <c r="E768" s="90" t="str">
        <f t="shared" si="56"/>
        <v>IT375---DATABASE ADMINISTRATION AND MANAGMENT SEC 2</v>
      </c>
      <c r="F768" s="91" t="str">
        <f>+PACKING!E758</f>
        <v>BS IT</v>
      </c>
      <c r="G768" s="92" t="str">
        <f>+PACKING!I758</f>
        <v>III</v>
      </c>
      <c r="H768" s="91" t="s">
        <v>38</v>
      </c>
      <c r="I768" s="90" t="str">
        <f t="shared" si="57"/>
        <v>NB - 05</v>
      </c>
      <c r="J768" s="91" t="str">
        <f t="shared" si="58"/>
        <v>A</v>
      </c>
      <c r="K768" s="90"/>
      <c r="L768" s="92">
        <f>+PACKING!L758</f>
        <v>20</v>
      </c>
      <c r="M768" s="92">
        <f t="shared" si="59"/>
        <v>22</v>
      </c>
      <c r="N768" s="91" t="str">
        <f>+PACKING!G758</f>
        <v>IT375</v>
      </c>
      <c r="O768" s="91" t="str">
        <f>+PACKING!H758</f>
        <v>DATABASE ADMINISTRATION AND MANAGMENT SEC 2</v>
      </c>
      <c r="P768" s="90" t="s">
        <v>17</v>
      </c>
      <c r="Q768" s="91" t="str">
        <f>+PACKING!J758</f>
        <v>A</v>
      </c>
      <c r="R768" s="93" t="str">
        <f>+PACKING!K758</f>
        <v>NB - 05</v>
      </c>
      <c r="S768" s="94" t="s">
        <v>74</v>
      </c>
      <c r="T768" s="211" t="s">
        <v>73</v>
      </c>
      <c r="U768" s="211"/>
      <c r="V768" s="211"/>
      <c r="W768" s="211"/>
      <c r="X768" s="211"/>
      <c r="Y768" s="211"/>
      <c r="Z768" s="211"/>
      <c r="AA768" s="211"/>
      <c r="AB768" s="211"/>
      <c r="AC768" s="211"/>
      <c r="AD768" s="211"/>
      <c r="AE768" s="211"/>
      <c r="AF768" s="211"/>
      <c r="AG768" s="211"/>
      <c r="AH768" s="211"/>
      <c r="AI768" s="211"/>
    </row>
    <row r="769" spans="1:35" ht="24.95" customHeight="1" x14ac:dyDescent="0.25">
      <c r="A769" s="88">
        <f>+PACKING!C759</f>
        <v>758</v>
      </c>
      <c r="B769" s="89" t="str">
        <f>+PACKING!D759</f>
        <v>07 MAY 2024</v>
      </c>
      <c r="C769" s="90">
        <f>+PACKING!F759</f>
        <v>141619</v>
      </c>
      <c r="D769" s="90" t="str">
        <f t="shared" si="55"/>
        <v>141619---BS IT</v>
      </c>
      <c r="E769" s="90" t="str">
        <f t="shared" si="56"/>
        <v>IT375---DATABASE ADMINISTRATION AND MANAGMENT SEC 2</v>
      </c>
      <c r="F769" s="91" t="str">
        <f>+PACKING!E759</f>
        <v>BS IT</v>
      </c>
      <c r="G769" s="92" t="str">
        <f>+PACKING!I759</f>
        <v>III</v>
      </c>
      <c r="H769" s="91" t="s">
        <v>38</v>
      </c>
      <c r="I769" s="90" t="str">
        <f t="shared" si="57"/>
        <v>NB - 06</v>
      </c>
      <c r="J769" s="91" t="str">
        <f t="shared" si="58"/>
        <v>A</v>
      </c>
      <c r="K769" s="90"/>
      <c r="L769" s="92">
        <f>+PACKING!L759</f>
        <v>13</v>
      </c>
      <c r="M769" s="92">
        <f t="shared" si="59"/>
        <v>15</v>
      </c>
      <c r="N769" s="91" t="str">
        <f>+PACKING!G759</f>
        <v>IT375</v>
      </c>
      <c r="O769" s="91" t="str">
        <f>+PACKING!H759</f>
        <v>DATABASE ADMINISTRATION AND MANAGMENT SEC 2</v>
      </c>
      <c r="P769" s="90" t="s">
        <v>17</v>
      </c>
      <c r="Q769" s="91" t="str">
        <f>+PACKING!J759</f>
        <v>A</v>
      </c>
      <c r="R769" s="93" t="str">
        <f>+PACKING!K759</f>
        <v>NB - 06</v>
      </c>
      <c r="S769" s="94" t="s">
        <v>74</v>
      </c>
      <c r="T769" s="211" t="s">
        <v>73</v>
      </c>
      <c r="U769" s="211"/>
      <c r="V769" s="211"/>
      <c r="W769" s="211"/>
      <c r="X769" s="211"/>
      <c r="Y769" s="211"/>
      <c r="Z769" s="211"/>
      <c r="AA769" s="211"/>
      <c r="AB769" s="211"/>
      <c r="AC769" s="211"/>
      <c r="AD769" s="211"/>
      <c r="AE769" s="211"/>
      <c r="AF769" s="211"/>
      <c r="AG769" s="211"/>
      <c r="AH769" s="211"/>
      <c r="AI769" s="211"/>
    </row>
    <row r="770" spans="1:35" ht="24.95" customHeight="1" x14ac:dyDescent="0.25">
      <c r="A770" s="88">
        <f>+PACKING!C760</f>
        <v>759</v>
      </c>
      <c r="B770" s="89" t="str">
        <f>+PACKING!D760</f>
        <v>07 MAY 2024</v>
      </c>
      <c r="C770" s="90">
        <f>+PACKING!F760</f>
        <v>141623</v>
      </c>
      <c r="D770" s="90" t="str">
        <f t="shared" si="55"/>
        <v>141623---BS IT</v>
      </c>
      <c r="E770" s="90" t="str">
        <f t="shared" si="56"/>
        <v>CC6203---DATABASE SYSTEMS SEC 2</v>
      </c>
      <c r="F770" s="91" t="str">
        <f>+PACKING!E760</f>
        <v>BS IT</v>
      </c>
      <c r="G770" s="92" t="str">
        <f>+PACKING!I760</f>
        <v>III</v>
      </c>
      <c r="H770" s="91" t="s">
        <v>38</v>
      </c>
      <c r="I770" s="90" t="str">
        <f t="shared" si="57"/>
        <v>NB - 06</v>
      </c>
      <c r="J770" s="91" t="str">
        <f t="shared" si="58"/>
        <v>A</v>
      </c>
      <c r="K770" s="90"/>
      <c r="L770" s="92">
        <f>+PACKING!L760</f>
        <v>9</v>
      </c>
      <c r="M770" s="92">
        <f t="shared" si="59"/>
        <v>11</v>
      </c>
      <c r="N770" s="91" t="str">
        <f>+PACKING!G760</f>
        <v>CC6203</v>
      </c>
      <c r="O770" s="91" t="str">
        <f>+PACKING!H760</f>
        <v>DATABASE SYSTEMS SEC 2</v>
      </c>
      <c r="P770" s="90" t="s">
        <v>17</v>
      </c>
      <c r="Q770" s="91" t="str">
        <f>+PACKING!J760</f>
        <v>A</v>
      </c>
      <c r="R770" s="93" t="str">
        <f>+PACKING!K760</f>
        <v>NB - 06</v>
      </c>
      <c r="S770" s="94" t="s">
        <v>74</v>
      </c>
      <c r="T770" s="211" t="s">
        <v>73</v>
      </c>
      <c r="U770" s="211"/>
      <c r="V770" s="211"/>
      <c r="W770" s="211"/>
      <c r="X770" s="211"/>
      <c r="Y770" s="211"/>
      <c r="Z770" s="211"/>
      <c r="AA770" s="211"/>
      <c r="AB770" s="211"/>
      <c r="AC770" s="211"/>
      <c r="AD770" s="211"/>
      <c r="AE770" s="211"/>
      <c r="AF770" s="211"/>
      <c r="AG770" s="211"/>
      <c r="AH770" s="211"/>
      <c r="AI770" s="211"/>
    </row>
    <row r="771" spans="1:35" ht="24.95" customHeight="1" x14ac:dyDescent="0.25">
      <c r="A771" s="88">
        <f>+PACKING!C761</f>
        <v>760</v>
      </c>
      <c r="B771" s="89" t="str">
        <f>+PACKING!D761</f>
        <v>07 MAY 2024</v>
      </c>
      <c r="C771" s="90">
        <f>+PACKING!F761</f>
        <v>141623</v>
      </c>
      <c r="D771" s="90" t="str">
        <f t="shared" si="55"/>
        <v>141623---BS IT</v>
      </c>
      <c r="E771" s="90" t="str">
        <f t="shared" si="56"/>
        <v>CC6203---DATABASE SYSTEMS SEC 2</v>
      </c>
      <c r="F771" s="91" t="str">
        <f>+PACKING!E761</f>
        <v>BS IT</v>
      </c>
      <c r="G771" s="92" t="str">
        <f>+PACKING!I761</f>
        <v>III</v>
      </c>
      <c r="H771" s="91" t="s">
        <v>38</v>
      </c>
      <c r="I771" s="90" t="str">
        <f t="shared" si="57"/>
        <v>NB - 07</v>
      </c>
      <c r="J771" s="91" t="str">
        <f t="shared" si="58"/>
        <v>A</v>
      </c>
      <c r="K771" s="90"/>
      <c r="L771" s="92">
        <f>+PACKING!L761</f>
        <v>22</v>
      </c>
      <c r="M771" s="92">
        <f t="shared" si="59"/>
        <v>24</v>
      </c>
      <c r="N771" s="91" t="str">
        <f>+PACKING!G761</f>
        <v>CC6203</v>
      </c>
      <c r="O771" s="91" t="str">
        <f>+PACKING!H761</f>
        <v>DATABASE SYSTEMS SEC 2</v>
      </c>
      <c r="P771" s="90" t="s">
        <v>17</v>
      </c>
      <c r="Q771" s="91" t="str">
        <f>+PACKING!J761</f>
        <v>A</v>
      </c>
      <c r="R771" s="93" t="str">
        <f>+PACKING!K761</f>
        <v>NB - 07</v>
      </c>
      <c r="S771" s="94" t="s">
        <v>74</v>
      </c>
      <c r="T771" s="211" t="s">
        <v>73</v>
      </c>
      <c r="U771" s="211"/>
      <c r="V771" s="211"/>
      <c r="W771" s="211"/>
      <c r="X771" s="211"/>
      <c r="Y771" s="211"/>
      <c r="Z771" s="211"/>
      <c r="AA771" s="211"/>
      <c r="AB771" s="211"/>
      <c r="AC771" s="211"/>
      <c r="AD771" s="211"/>
      <c r="AE771" s="211"/>
      <c r="AF771" s="211"/>
      <c r="AG771" s="211"/>
      <c r="AH771" s="211"/>
      <c r="AI771" s="211"/>
    </row>
    <row r="772" spans="1:35" ht="24.95" customHeight="1" x14ac:dyDescent="0.25">
      <c r="A772" s="88">
        <f>+PACKING!C762</f>
        <v>761</v>
      </c>
      <c r="B772" s="89" t="str">
        <f>+PACKING!D762</f>
        <v>07 MAY 2024</v>
      </c>
      <c r="C772" s="90">
        <f>+PACKING!F762</f>
        <v>141623</v>
      </c>
      <c r="D772" s="90" t="str">
        <f t="shared" si="55"/>
        <v>141623---BS IT</v>
      </c>
      <c r="E772" s="90" t="str">
        <f t="shared" si="56"/>
        <v>CC6203---DATABASE SYSTEMS SEC 2</v>
      </c>
      <c r="F772" s="91" t="str">
        <f>+PACKING!E762</f>
        <v>BS IT</v>
      </c>
      <c r="G772" s="92" t="str">
        <f>+PACKING!I762</f>
        <v>III</v>
      </c>
      <c r="H772" s="91" t="s">
        <v>38</v>
      </c>
      <c r="I772" s="90" t="str">
        <f t="shared" si="57"/>
        <v>NB - 08</v>
      </c>
      <c r="J772" s="91" t="str">
        <f t="shared" si="58"/>
        <v>A</v>
      </c>
      <c r="K772" s="90"/>
      <c r="L772" s="92">
        <f>+PACKING!L762</f>
        <v>7</v>
      </c>
      <c r="M772" s="92">
        <f t="shared" si="59"/>
        <v>9</v>
      </c>
      <c r="N772" s="91" t="str">
        <f>+PACKING!G762</f>
        <v>CC6203</v>
      </c>
      <c r="O772" s="91" t="str">
        <f>+PACKING!H762</f>
        <v>DATABASE SYSTEMS SEC 2</v>
      </c>
      <c r="P772" s="90" t="s">
        <v>17</v>
      </c>
      <c r="Q772" s="91" t="str">
        <f>+PACKING!J762</f>
        <v>A</v>
      </c>
      <c r="R772" s="93" t="str">
        <f>+PACKING!K762</f>
        <v>NB - 08</v>
      </c>
      <c r="S772" s="94" t="s">
        <v>74</v>
      </c>
      <c r="T772" s="211" t="s">
        <v>73</v>
      </c>
      <c r="U772" s="211"/>
      <c r="V772" s="211"/>
      <c r="W772" s="211"/>
      <c r="X772" s="211"/>
      <c r="Y772" s="211"/>
      <c r="Z772" s="211"/>
      <c r="AA772" s="211"/>
      <c r="AB772" s="211"/>
      <c r="AC772" s="211"/>
      <c r="AD772" s="211"/>
      <c r="AE772" s="211"/>
      <c r="AF772" s="211"/>
      <c r="AG772" s="211"/>
      <c r="AH772" s="211"/>
      <c r="AI772" s="211"/>
    </row>
    <row r="773" spans="1:35" ht="24.95" customHeight="1" x14ac:dyDescent="0.25">
      <c r="A773" s="88">
        <f>+PACKING!C763</f>
        <v>762</v>
      </c>
      <c r="B773" s="89" t="str">
        <f>+PACKING!D763</f>
        <v>07 MAY 2024</v>
      </c>
      <c r="C773" s="90">
        <f>+PACKING!F763</f>
        <v>141675</v>
      </c>
      <c r="D773" s="90" t="str">
        <f t="shared" si="55"/>
        <v>141675---BSCS</v>
      </c>
      <c r="E773" s="90" t="str">
        <f t="shared" si="56"/>
        <v>CC6203---DATABASE SYSTEMS SEC 1</v>
      </c>
      <c r="F773" s="91" t="str">
        <f>+PACKING!E763</f>
        <v>BSCS</v>
      </c>
      <c r="G773" s="92" t="str">
        <f>+PACKING!I763</f>
        <v>III</v>
      </c>
      <c r="H773" s="91" t="s">
        <v>38</v>
      </c>
      <c r="I773" s="90" t="str">
        <f t="shared" si="57"/>
        <v>NB - 08</v>
      </c>
      <c r="J773" s="91" t="str">
        <f t="shared" si="58"/>
        <v>A</v>
      </c>
      <c r="K773" s="90"/>
      <c r="L773" s="92">
        <f>+PACKING!L763</f>
        <v>15</v>
      </c>
      <c r="M773" s="92">
        <f t="shared" si="59"/>
        <v>17</v>
      </c>
      <c r="N773" s="91" t="str">
        <f>+PACKING!G763</f>
        <v>CC6203</v>
      </c>
      <c r="O773" s="91" t="str">
        <f>+PACKING!H763</f>
        <v>DATABASE SYSTEMS SEC 1</v>
      </c>
      <c r="P773" s="90" t="s">
        <v>17</v>
      </c>
      <c r="Q773" s="91" t="str">
        <f>+PACKING!J763</f>
        <v>A</v>
      </c>
      <c r="R773" s="93" t="str">
        <f>+PACKING!K763</f>
        <v>NB - 08</v>
      </c>
      <c r="S773" s="94" t="s">
        <v>74</v>
      </c>
      <c r="T773" s="211" t="s">
        <v>73</v>
      </c>
      <c r="U773" s="211"/>
      <c r="V773" s="211"/>
      <c r="W773" s="211"/>
      <c r="X773" s="211"/>
      <c r="Y773" s="211"/>
      <c r="Z773" s="211"/>
      <c r="AA773" s="211"/>
      <c r="AB773" s="211"/>
      <c r="AC773" s="211"/>
      <c r="AD773" s="211"/>
      <c r="AE773" s="211"/>
      <c r="AF773" s="211"/>
      <c r="AG773" s="211"/>
      <c r="AH773" s="211"/>
      <c r="AI773" s="211"/>
    </row>
    <row r="774" spans="1:35" ht="24.95" customHeight="1" x14ac:dyDescent="0.25">
      <c r="A774" s="88">
        <f>+PACKING!C764</f>
        <v>763</v>
      </c>
      <c r="B774" s="89" t="str">
        <f>+PACKING!D764</f>
        <v>07 MAY 2024</v>
      </c>
      <c r="C774" s="90">
        <f>+PACKING!F764</f>
        <v>141675</v>
      </c>
      <c r="D774" s="90" t="str">
        <f t="shared" si="55"/>
        <v>141675---BSCS</v>
      </c>
      <c r="E774" s="90" t="str">
        <f t="shared" si="56"/>
        <v>CC6203---DATABASE SYSTEMS SEC 1</v>
      </c>
      <c r="F774" s="91" t="str">
        <f>+PACKING!E764</f>
        <v>BSCS</v>
      </c>
      <c r="G774" s="92" t="str">
        <f>+PACKING!I764</f>
        <v>III</v>
      </c>
      <c r="H774" s="91" t="s">
        <v>38</v>
      </c>
      <c r="I774" s="90" t="str">
        <f t="shared" si="57"/>
        <v>NB - 09</v>
      </c>
      <c r="J774" s="91" t="str">
        <f t="shared" si="58"/>
        <v>B</v>
      </c>
      <c r="K774" s="90"/>
      <c r="L774" s="92">
        <f>+PACKING!L764</f>
        <v>22</v>
      </c>
      <c r="M774" s="92">
        <f t="shared" si="59"/>
        <v>24</v>
      </c>
      <c r="N774" s="91" t="str">
        <f>+PACKING!G764</f>
        <v>CC6203</v>
      </c>
      <c r="O774" s="91" t="str">
        <f>+PACKING!H764</f>
        <v>DATABASE SYSTEMS SEC 1</v>
      </c>
      <c r="P774" s="90" t="s">
        <v>17</v>
      </c>
      <c r="Q774" s="91" t="str">
        <f>+PACKING!J764</f>
        <v>B</v>
      </c>
      <c r="R774" s="93" t="str">
        <f>+PACKING!K764</f>
        <v>NB - 09</v>
      </c>
      <c r="S774" s="94" t="s">
        <v>74</v>
      </c>
      <c r="T774" s="211" t="s">
        <v>73</v>
      </c>
      <c r="U774" s="211"/>
      <c r="V774" s="211"/>
      <c r="W774" s="211"/>
      <c r="X774" s="211"/>
      <c r="Y774" s="211"/>
      <c r="Z774" s="211"/>
      <c r="AA774" s="211"/>
      <c r="AB774" s="211"/>
      <c r="AC774" s="211"/>
      <c r="AD774" s="211"/>
      <c r="AE774" s="211"/>
      <c r="AF774" s="211"/>
      <c r="AG774" s="211"/>
      <c r="AH774" s="211"/>
      <c r="AI774" s="211"/>
    </row>
    <row r="775" spans="1:35" ht="24.95" customHeight="1" x14ac:dyDescent="0.25">
      <c r="A775" s="88">
        <f>+PACKING!C765</f>
        <v>764</v>
      </c>
      <c r="B775" s="89" t="str">
        <f>+PACKING!D765</f>
        <v>07 MAY 2024</v>
      </c>
      <c r="C775" s="90">
        <f>+PACKING!F765</f>
        <v>141675</v>
      </c>
      <c r="D775" s="90" t="str">
        <f t="shared" si="55"/>
        <v>141675---BSCS</v>
      </c>
      <c r="E775" s="90" t="str">
        <f t="shared" si="56"/>
        <v>CC6203---DATABASE SYSTEMS SEC 1</v>
      </c>
      <c r="F775" s="91" t="str">
        <f>+PACKING!E765</f>
        <v>BSCS</v>
      </c>
      <c r="G775" s="92" t="str">
        <f>+PACKING!I765</f>
        <v>III</v>
      </c>
      <c r="H775" s="91" t="s">
        <v>38</v>
      </c>
      <c r="I775" s="90" t="str">
        <f t="shared" si="57"/>
        <v>NB - 10</v>
      </c>
      <c r="J775" s="91" t="str">
        <f t="shared" si="58"/>
        <v>B</v>
      </c>
      <c r="K775" s="90"/>
      <c r="L775" s="92">
        <f>+PACKING!L765</f>
        <v>12</v>
      </c>
      <c r="M775" s="92">
        <f t="shared" si="59"/>
        <v>14</v>
      </c>
      <c r="N775" s="91" t="str">
        <f>+PACKING!G765</f>
        <v>CC6203</v>
      </c>
      <c r="O775" s="91" t="str">
        <f>+PACKING!H765</f>
        <v>DATABASE SYSTEMS SEC 1</v>
      </c>
      <c r="P775" s="90" t="s">
        <v>17</v>
      </c>
      <c r="Q775" s="91" t="str">
        <f>+PACKING!J765</f>
        <v>B</v>
      </c>
      <c r="R775" s="93" t="str">
        <f>+PACKING!K765</f>
        <v>NB - 10</v>
      </c>
      <c r="S775" s="94" t="s">
        <v>74</v>
      </c>
      <c r="T775" s="211" t="s">
        <v>73</v>
      </c>
      <c r="U775" s="211"/>
      <c r="V775" s="211"/>
      <c r="W775" s="211"/>
      <c r="X775" s="211"/>
      <c r="Y775" s="211"/>
      <c r="Z775" s="211"/>
      <c r="AA775" s="211"/>
      <c r="AB775" s="211"/>
      <c r="AC775" s="211"/>
      <c r="AD775" s="211"/>
      <c r="AE775" s="211"/>
      <c r="AF775" s="211"/>
      <c r="AG775" s="211"/>
      <c r="AH775" s="211"/>
      <c r="AI775" s="211"/>
    </row>
    <row r="776" spans="1:35" ht="24.95" customHeight="1" x14ac:dyDescent="0.25">
      <c r="A776" s="88">
        <f>+PACKING!C766</f>
        <v>765</v>
      </c>
      <c r="B776" s="89" t="str">
        <f>+PACKING!D766</f>
        <v>07 MAY 2024</v>
      </c>
      <c r="C776" s="90">
        <f>+PACKING!F766</f>
        <v>141676</v>
      </c>
      <c r="D776" s="90" t="str">
        <f t="shared" si="55"/>
        <v>141676---BSCS</v>
      </c>
      <c r="E776" s="90" t="str">
        <f t="shared" si="56"/>
        <v>CC6203---DATABASE SYSTEMS SEC 2</v>
      </c>
      <c r="F776" s="91" t="str">
        <f>+PACKING!E766</f>
        <v>BSCS</v>
      </c>
      <c r="G776" s="92" t="str">
        <f>+PACKING!I766</f>
        <v>III</v>
      </c>
      <c r="H776" s="91" t="s">
        <v>38</v>
      </c>
      <c r="I776" s="90" t="str">
        <f t="shared" si="57"/>
        <v>NB - 10</v>
      </c>
      <c r="J776" s="91" t="str">
        <f t="shared" si="58"/>
        <v>B</v>
      </c>
      <c r="K776" s="90"/>
      <c r="L776" s="92">
        <f>+PACKING!L766</f>
        <v>10</v>
      </c>
      <c r="M776" s="92">
        <f t="shared" si="59"/>
        <v>12</v>
      </c>
      <c r="N776" s="91" t="str">
        <f>+PACKING!G766</f>
        <v>CC6203</v>
      </c>
      <c r="O776" s="91" t="str">
        <f>+PACKING!H766</f>
        <v>DATABASE SYSTEMS SEC 2</v>
      </c>
      <c r="P776" s="90" t="s">
        <v>17</v>
      </c>
      <c r="Q776" s="91" t="str">
        <f>+PACKING!J766</f>
        <v>B</v>
      </c>
      <c r="R776" s="93" t="str">
        <f>+PACKING!K766</f>
        <v>NB - 10</v>
      </c>
      <c r="S776" s="94" t="s">
        <v>74</v>
      </c>
      <c r="T776" s="211" t="s">
        <v>73</v>
      </c>
      <c r="U776" s="211"/>
      <c r="V776" s="211"/>
      <c r="W776" s="211"/>
      <c r="X776" s="211"/>
      <c r="Y776" s="211"/>
      <c r="Z776" s="211"/>
      <c r="AA776" s="211"/>
      <c r="AB776" s="211"/>
      <c r="AC776" s="211"/>
      <c r="AD776" s="211"/>
      <c r="AE776" s="211"/>
      <c r="AF776" s="211"/>
      <c r="AG776" s="211"/>
      <c r="AH776" s="211"/>
      <c r="AI776" s="211"/>
    </row>
    <row r="777" spans="1:35" ht="24.95" customHeight="1" x14ac:dyDescent="0.25">
      <c r="A777" s="88">
        <f>+PACKING!C767</f>
        <v>766</v>
      </c>
      <c r="B777" s="89" t="str">
        <f>+PACKING!D767</f>
        <v>07 MAY 2024</v>
      </c>
      <c r="C777" s="90">
        <f>+PACKING!F767</f>
        <v>141676</v>
      </c>
      <c r="D777" s="90" t="str">
        <f t="shared" si="55"/>
        <v>141676---BSCS</v>
      </c>
      <c r="E777" s="90" t="str">
        <f t="shared" si="56"/>
        <v>CC6203---DATABASE SYSTEMS SEC 2</v>
      </c>
      <c r="F777" s="91" t="str">
        <f>+PACKING!E767</f>
        <v>BSCS</v>
      </c>
      <c r="G777" s="92" t="str">
        <f>+PACKING!I767</f>
        <v>III</v>
      </c>
      <c r="H777" s="91" t="s">
        <v>38</v>
      </c>
      <c r="I777" s="90" t="str">
        <f t="shared" si="57"/>
        <v>NB - 11</v>
      </c>
      <c r="J777" s="91" t="str">
        <f t="shared" si="58"/>
        <v>B</v>
      </c>
      <c r="K777" s="90"/>
      <c r="L777" s="92">
        <f>+PACKING!L767</f>
        <v>22</v>
      </c>
      <c r="M777" s="92">
        <f t="shared" si="59"/>
        <v>24</v>
      </c>
      <c r="N777" s="91" t="str">
        <f>+PACKING!G767</f>
        <v>CC6203</v>
      </c>
      <c r="O777" s="91" t="str">
        <f>+PACKING!H767</f>
        <v>DATABASE SYSTEMS SEC 2</v>
      </c>
      <c r="P777" s="90" t="s">
        <v>17</v>
      </c>
      <c r="Q777" s="91" t="str">
        <f>+PACKING!J767</f>
        <v>B</v>
      </c>
      <c r="R777" s="93" t="str">
        <f>+PACKING!K767</f>
        <v>NB - 11</v>
      </c>
      <c r="S777" s="94" t="s">
        <v>74</v>
      </c>
      <c r="T777" s="211" t="s">
        <v>73</v>
      </c>
      <c r="U777" s="211"/>
      <c r="V777" s="211"/>
      <c r="W777" s="211"/>
      <c r="X777" s="211"/>
      <c r="Y777" s="211"/>
      <c r="Z777" s="211"/>
      <c r="AA777" s="211"/>
      <c r="AB777" s="211"/>
      <c r="AC777" s="211"/>
      <c r="AD777" s="211"/>
      <c r="AE777" s="211"/>
      <c r="AF777" s="211"/>
      <c r="AG777" s="211"/>
      <c r="AH777" s="211"/>
      <c r="AI777" s="211"/>
    </row>
    <row r="778" spans="1:35" ht="24.95" customHeight="1" x14ac:dyDescent="0.25">
      <c r="A778" s="88">
        <f>+PACKING!C768</f>
        <v>767</v>
      </c>
      <c r="B778" s="89" t="str">
        <f>+PACKING!D768</f>
        <v>07 MAY 2024</v>
      </c>
      <c r="C778" s="90">
        <f>+PACKING!F768</f>
        <v>141676</v>
      </c>
      <c r="D778" s="90" t="str">
        <f t="shared" si="55"/>
        <v>141676---BSCS</v>
      </c>
      <c r="E778" s="90" t="str">
        <f t="shared" si="56"/>
        <v>CC6203---DATABASE SYSTEMS SEC 2</v>
      </c>
      <c r="F778" s="91" t="str">
        <f>+PACKING!E768</f>
        <v>BSCS</v>
      </c>
      <c r="G778" s="92" t="str">
        <f>+PACKING!I768</f>
        <v>III</v>
      </c>
      <c r="H778" s="91" t="s">
        <v>38</v>
      </c>
      <c r="I778" s="90" t="str">
        <f t="shared" si="57"/>
        <v>NB - 13</v>
      </c>
      <c r="J778" s="91" t="str">
        <f t="shared" si="58"/>
        <v>B</v>
      </c>
      <c r="K778" s="90"/>
      <c r="L778" s="92">
        <f>+PACKING!L768</f>
        <v>16</v>
      </c>
      <c r="M778" s="92">
        <f t="shared" si="59"/>
        <v>18</v>
      </c>
      <c r="N778" s="91" t="str">
        <f>+PACKING!G768</f>
        <v>CC6203</v>
      </c>
      <c r="O778" s="91" t="str">
        <f>+PACKING!H768</f>
        <v>DATABASE SYSTEMS SEC 2</v>
      </c>
      <c r="P778" s="90" t="s">
        <v>17</v>
      </c>
      <c r="Q778" s="91" t="str">
        <f>+PACKING!J768</f>
        <v>B</v>
      </c>
      <c r="R778" s="93" t="str">
        <f>+PACKING!K768</f>
        <v>NB - 13</v>
      </c>
      <c r="S778" s="94" t="s">
        <v>74</v>
      </c>
      <c r="T778" s="211" t="s">
        <v>73</v>
      </c>
      <c r="U778" s="211"/>
      <c r="V778" s="211"/>
      <c r="W778" s="211"/>
      <c r="X778" s="211"/>
      <c r="Y778" s="211"/>
      <c r="Z778" s="211"/>
      <c r="AA778" s="211"/>
      <c r="AB778" s="211"/>
      <c r="AC778" s="211"/>
      <c r="AD778" s="211"/>
      <c r="AE778" s="211"/>
      <c r="AF778" s="211"/>
      <c r="AG778" s="211"/>
      <c r="AH778" s="211"/>
      <c r="AI778" s="211"/>
    </row>
    <row r="779" spans="1:35" ht="24.95" customHeight="1" x14ac:dyDescent="0.25">
      <c r="A779" s="88">
        <f>+PACKING!C769</f>
        <v>768</v>
      </c>
      <c r="B779" s="89" t="str">
        <f>+PACKING!D769</f>
        <v>07 MAY 2024</v>
      </c>
      <c r="C779" s="90">
        <f>+PACKING!F769</f>
        <v>141677</v>
      </c>
      <c r="D779" s="90" t="str">
        <f t="shared" si="55"/>
        <v>141677---BSCS</v>
      </c>
      <c r="E779" s="90" t="str">
        <f t="shared" si="56"/>
        <v>CC6203---DATABASE SYSTEMS SEC 3</v>
      </c>
      <c r="F779" s="91" t="str">
        <f>+PACKING!E769</f>
        <v>BSCS</v>
      </c>
      <c r="G779" s="92" t="str">
        <f>+PACKING!I769</f>
        <v>III</v>
      </c>
      <c r="H779" s="91" t="s">
        <v>38</v>
      </c>
      <c r="I779" s="90" t="str">
        <f t="shared" si="57"/>
        <v>NB - 13</v>
      </c>
      <c r="J779" s="91" t="str">
        <f t="shared" si="58"/>
        <v>B</v>
      </c>
      <c r="K779" s="90"/>
      <c r="L779" s="92">
        <f>+PACKING!L769</f>
        <v>6</v>
      </c>
      <c r="M779" s="92">
        <f t="shared" si="59"/>
        <v>8</v>
      </c>
      <c r="N779" s="91" t="str">
        <f>+PACKING!G769</f>
        <v>CC6203</v>
      </c>
      <c r="O779" s="91" t="str">
        <f>+PACKING!H769</f>
        <v>DATABASE SYSTEMS SEC 3</v>
      </c>
      <c r="P779" s="90" t="s">
        <v>17</v>
      </c>
      <c r="Q779" s="91" t="str">
        <f>+PACKING!J769</f>
        <v>B</v>
      </c>
      <c r="R779" s="93" t="str">
        <f>+PACKING!K769</f>
        <v>NB - 13</v>
      </c>
      <c r="S779" s="94" t="s">
        <v>74</v>
      </c>
      <c r="T779" s="211" t="s">
        <v>73</v>
      </c>
      <c r="U779" s="211"/>
      <c r="V779" s="211"/>
      <c r="W779" s="211"/>
      <c r="X779" s="211"/>
      <c r="Y779" s="211"/>
      <c r="Z779" s="211"/>
      <c r="AA779" s="211"/>
      <c r="AB779" s="211"/>
      <c r="AC779" s="211"/>
      <c r="AD779" s="211"/>
      <c r="AE779" s="211"/>
      <c r="AF779" s="211"/>
      <c r="AG779" s="211"/>
      <c r="AH779" s="211"/>
      <c r="AI779" s="211"/>
    </row>
    <row r="780" spans="1:35" ht="24.95" customHeight="1" x14ac:dyDescent="0.25">
      <c r="A780" s="88">
        <f>+PACKING!C770</f>
        <v>769</v>
      </c>
      <c r="B780" s="89" t="str">
        <f>+PACKING!D770</f>
        <v>07 MAY 2024</v>
      </c>
      <c r="C780" s="90">
        <f>+PACKING!F770</f>
        <v>141677</v>
      </c>
      <c r="D780" s="90" t="str">
        <f t="shared" si="55"/>
        <v>141677---BSCS</v>
      </c>
      <c r="E780" s="90" t="str">
        <f t="shared" si="56"/>
        <v>CC6203---DATABASE SYSTEMS SEC 3</v>
      </c>
      <c r="F780" s="91" t="str">
        <f>+PACKING!E770</f>
        <v>BSCS</v>
      </c>
      <c r="G780" s="92" t="str">
        <f>+PACKING!I770</f>
        <v>III</v>
      </c>
      <c r="H780" s="91" t="s">
        <v>38</v>
      </c>
      <c r="I780" s="90" t="str">
        <f t="shared" si="57"/>
        <v>NB - 14</v>
      </c>
      <c r="J780" s="91" t="str">
        <f t="shared" si="58"/>
        <v>B</v>
      </c>
      <c r="K780" s="90"/>
      <c r="L780" s="92">
        <f>+PACKING!L770</f>
        <v>22</v>
      </c>
      <c r="M780" s="92">
        <f t="shared" si="59"/>
        <v>24</v>
      </c>
      <c r="N780" s="91" t="str">
        <f>+PACKING!G770</f>
        <v>CC6203</v>
      </c>
      <c r="O780" s="91" t="str">
        <f>+PACKING!H770</f>
        <v>DATABASE SYSTEMS SEC 3</v>
      </c>
      <c r="P780" s="90" t="s">
        <v>17</v>
      </c>
      <c r="Q780" s="91" t="str">
        <f>+PACKING!J770</f>
        <v>B</v>
      </c>
      <c r="R780" s="93" t="str">
        <f>+PACKING!K770</f>
        <v>NB - 14</v>
      </c>
      <c r="S780" s="94" t="s">
        <v>74</v>
      </c>
      <c r="T780" s="211" t="s">
        <v>73</v>
      </c>
      <c r="U780" s="211"/>
      <c r="V780" s="211"/>
      <c r="W780" s="211"/>
      <c r="X780" s="211"/>
      <c r="Y780" s="211"/>
      <c r="Z780" s="211"/>
      <c r="AA780" s="211"/>
      <c r="AB780" s="211"/>
      <c r="AC780" s="211"/>
      <c r="AD780" s="211"/>
      <c r="AE780" s="211"/>
      <c r="AF780" s="211"/>
      <c r="AG780" s="211"/>
      <c r="AH780" s="211"/>
      <c r="AI780" s="211"/>
    </row>
    <row r="781" spans="1:35" ht="24.95" customHeight="1" x14ac:dyDescent="0.25">
      <c r="A781" s="88">
        <f>+PACKING!C771</f>
        <v>770</v>
      </c>
      <c r="B781" s="89" t="str">
        <f>+PACKING!D771</f>
        <v>07 MAY 2024</v>
      </c>
      <c r="C781" s="90">
        <f>+PACKING!F771</f>
        <v>141677</v>
      </c>
      <c r="D781" s="90" t="str">
        <f t="shared" ref="D781:D844" si="60">+C781&amp;H781&amp;F781</f>
        <v>141677---BSCS</v>
      </c>
      <c r="E781" s="90" t="str">
        <f t="shared" ref="E781:E844" si="61">+N781&amp;H781&amp;O781</f>
        <v>CC6203---DATABASE SYSTEMS SEC 3</v>
      </c>
      <c r="F781" s="91" t="str">
        <f>+PACKING!E771</f>
        <v>BSCS</v>
      </c>
      <c r="G781" s="92" t="str">
        <f>+PACKING!I771</f>
        <v>III</v>
      </c>
      <c r="H781" s="91" t="s">
        <v>38</v>
      </c>
      <c r="I781" s="90" t="str">
        <f t="shared" ref="I781:I844" si="62">+R781</f>
        <v>NB - 15</v>
      </c>
      <c r="J781" s="91" t="str">
        <f t="shared" ref="J781:J844" si="63">+Q781</f>
        <v>B</v>
      </c>
      <c r="K781" s="90"/>
      <c r="L781" s="92">
        <f>+PACKING!L771</f>
        <v>22</v>
      </c>
      <c r="M781" s="92">
        <f t="shared" ref="M781:M844" si="64">+L781+2</f>
        <v>24</v>
      </c>
      <c r="N781" s="91" t="str">
        <f>+PACKING!G771</f>
        <v>CC6203</v>
      </c>
      <c r="O781" s="91" t="str">
        <f>+PACKING!H771</f>
        <v>DATABASE SYSTEMS SEC 3</v>
      </c>
      <c r="P781" s="90" t="s">
        <v>17</v>
      </c>
      <c r="Q781" s="91" t="str">
        <f>+PACKING!J771</f>
        <v>B</v>
      </c>
      <c r="R781" s="93" t="str">
        <f>+PACKING!K771</f>
        <v>NB - 15</v>
      </c>
      <c r="S781" s="94" t="s">
        <v>74</v>
      </c>
      <c r="T781" s="211" t="s">
        <v>73</v>
      </c>
      <c r="U781" s="211"/>
      <c r="V781" s="211"/>
      <c r="W781" s="211"/>
      <c r="X781" s="211"/>
      <c r="Y781" s="211"/>
      <c r="Z781" s="211"/>
      <c r="AA781" s="211"/>
      <c r="AB781" s="211"/>
      <c r="AC781" s="211"/>
      <c r="AD781" s="211"/>
      <c r="AE781" s="211"/>
      <c r="AF781" s="211"/>
      <c r="AG781" s="211"/>
      <c r="AH781" s="211"/>
      <c r="AI781" s="211"/>
    </row>
    <row r="782" spans="1:35" ht="24.95" customHeight="1" x14ac:dyDescent="0.25">
      <c r="A782" s="88">
        <f>+PACKING!C772</f>
        <v>771</v>
      </c>
      <c r="B782" s="89" t="str">
        <f>+PACKING!D772</f>
        <v>07 MAY 2024</v>
      </c>
      <c r="C782" s="90">
        <f>+PACKING!F772</f>
        <v>141678</v>
      </c>
      <c r="D782" s="90" t="str">
        <f t="shared" si="60"/>
        <v>141678---BSCS</v>
      </c>
      <c r="E782" s="90" t="str">
        <f t="shared" si="61"/>
        <v>CC6203---DATABASE SYSTEMS SEC 4</v>
      </c>
      <c r="F782" s="91" t="str">
        <f>+PACKING!E772</f>
        <v>BSCS</v>
      </c>
      <c r="G782" s="92" t="str">
        <f>+PACKING!I772</f>
        <v>III</v>
      </c>
      <c r="H782" s="91" t="s">
        <v>38</v>
      </c>
      <c r="I782" s="90" t="str">
        <f t="shared" si="62"/>
        <v>NB - 16</v>
      </c>
      <c r="J782" s="91" t="str">
        <f t="shared" si="63"/>
        <v>B</v>
      </c>
      <c r="K782" s="90"/>
      <c r="L782" s="92">
        <f>+PACKING!L772</f>
        <v>22</v>
      </c>
      <c r="M782" s="92">
        <f t="shared" si="64"/>
        <v>24</v>
      </c>
      <c r="N782" s="91" t="str">
        <f>+PACKING!G772</f>
        <v>CC6203</v>
      </c>
      <c r="O782" s="91" t="str">
        <f>+PACKING!H772</f>
        <v>DATABASE SYSTEMS SEC 4</v>
      </c>
      <c r="P782" s="90" t="s">
        <v>17</v>
      </c>
      <c r="Q782" s="91" t="str">
        <f>+PACKING!J772</f>
        <v>B</v>
      </c>
      <c r="R782" s="93" t="str">
        <f>+PACKING!K772</f>
        <v>NB - 16</v>
      </c>
      <c r="S782" s="94" t="s">
        <v>74</v>
      </c>
      <c r="T782" s="211" t="s">
        <v>73</v>
      </c>
      <c r="U782" s="211"/>
      <c r="V782" s="211"/>
      <c r="W782" s="211"/>
      <c r="X782" s="211"/>
      <c r="Y782" s="211"/>
      <c r="Z782" s="211"/>
      <c r="AA782" s="211"/>
      <c r="AB782" s="211"/>
      <c r="AC782" s="211"/>
      <c r="AD782" s="211"/>
      <c r="AE782" s="211"/>
      <c r="AF782" s="211"/>
      <c r="AG782" s="211"/>
      <c r="AH782" s="211"/>
      <c r="AI782" s="211"/>
    </row>
    <row r="783" spans="1:35" ht="24.95" customHeight="1" x14ac:dyDescent="0.25">
      <c r="A783" s="88">
        <f>+PACKING!C773</f>
        <v>772</v>
      </c>
      <c r="B783" s="89" t="str">
        <f>+PACKING!D773</f>
        <v>07 MAY 2024</v>
      </c>
      <c r="C783" s="90">
        <f>+PACKING!F773</f>
        <v>141678</v>
      </c>
      <c r="D783" s="90" t="str">
        <f t="shared" si="60"/>
        <v>141678---BSCS</v>
      </c>
      <c r="E783" s="90" t="str">
        <f t="shared" si="61"/>
        <v>CC6203---DATABASE SYSTEMS SEC 4</v>
      </c>
      <c r="F783" s="91" t="str">
        <f>+PACKING!E773</f>
        <v>BSCS</v>
      </c>
      <c r="G783" s="92" t="str">
        <f>+PACKING!I773</f>
        <v>III</v>
      </c>
      <c r="H783" s="91" t="s">
        <v>38</v>
      </c>
      <c r="I783" s="90" t="str">
        <f t="shared" si="62"/>
        <v>NB - 17</v>
      </c>
      <c r="J783" s="91" t="str">
        <f t="shared" si="63"/>
        <v>C</v>
      </c>
      <c r="K783" s="90"/>
      <c r="L783" s="92">
        <f>+PACKING!L773</f>
        <v>22</v>
      </c>
      <c r="M783" s="92">
        <f t="shared" si="64"/>
        <v>24</v>
      </c>
      <c r="N783" s="91" t="str">
        <f>+PACKING!G773</f>
        <v>CC6203</v>
      </c>
      <c r="O783" s="91" t="str">
        <f>+PACKING!H773</f>
        <v>DATABASE SYSTEMS SEC 4</v>
      </c>
      <c r="P783" s="90" t="s">
        <v>17</v>
      </c>
      <c r="Q783" s="91" t="str">
        <f>+PACKING!J773</f>
        <v>C</v>
      </c>
      <c r="R783" s="93" t="str">
        <f>+PACKING!K773</f>
        <v>NB - 17</v>
      </c>
      <c r="S783" s="94" t="s">
        <v>74</v>
      </c>
      <c r="T783" s="211" t="s">
        <v>73</v>
      </c>
      <c r="U783" s="211"/>
      <c r="V783" s="211"/>
      <c r="W783" s="211"/>
      <c r="X783" s="211"/>
      <c r="Y783" s="211"/>
      <c r="Z783" s="211"/>
      <c r="AA783" s="211"/>
      <c r="AB783" s="211"/>
      <c r="AC783" s="211"/>
      <c r="AD783" s="211"/>
      <c r="AE783" s="211"/>
      <c r="AF783" s="211"/>
      <c r="AG783" s="211"/>
      <c r="AH783" s="211"/>
      <c r="AI783" s="211"/>
    </row>
    <row r="784" spans="1:35" ht="24.95" customHeight="1" x14ac:dyDescent="0.25">
      <c r="A784" s="88">
        <f>+PACKING!C774</f>
        <v>773</v>
      </c>
      <c r="B784" s="89" t="str">
        <f>+PACKING!D774</f>
        <v>07 MAY 2024</v>
      </c>
      <c r="C784" s="90">
        <f>+PACKING!F774</f>
        <v>141678</v>
      </c>
      <c r="D784" s="90" t="str">
        <f t="shared" si="60"/>
        <v>141678---BSCS</v>
      </c>
      <c r="E784" s="90" t="str">
        <f t="shared" si="61"/>
        <v>CC6203---DATABASE SYSTEMS SEC 4</v>
      </c>
      <c r="F784" s="91" t="str">
        <f>+PACKING!E774</f>
        <v>BSCS</v>
      </c>
      <c r="G784" s="92" t="str">
        <f>+PACKING!I774</f>
        <v>III</v>
      </c>
      <c r="H784" s="91" t="s">
        <v>38</v>
      </c>
      <c r="I784" s="90" t="str">
        <f t="shared" si="62"/>
        <v>NB - 18</v>
      </c>
      <c r="J784" s="91" t="str">
        <f t="shared" si="63"/>
        <v>C</v>
      </c>
      <c r="K784" s="90"/>
      <c r="L784" s="92">
        <f>+PACKING!L774</f>
        <v>2</v>
      </c>
      <c r="M784" s="92">
        <f t="shared" si="64"/>
        <v>4</v>
      </c>
      <c r="N784" s="91" t="str">
        <f>+PACKING!G774</f>
        <v>CC6203</v>
      </c>
      <c r="O784" s="91" t="str">
        <f>+PACKING!H774</f>
        <v>DATABASE SYSTEMS SEC 4</v>
      </c>
      <c r="P784" s="90" t="s">
        <v>17</v>
      </c>
      <c r="Q784" s="91" t="str">
        <f>+PACKING!J774</f>
        <v>C</v>
      </c>
      <c r="R784" s="93" t="str">
        <f>+PACKING!K774</f>
        <v>NB - 18</v>
      </c>
      <c r="S784" s="94" t="s">
        <v>74</v>
      </c>
      <c r="T784" s="211" t="s">
        <v>73</v>
      </c>
      <c r="U784" s="211"/>
      <c r="V784" s="211"/>
      <c r="W784" s="211"/>
      <c r="X784" s="211"/>
      <c r="Y784" s="211"/>
      <c r="Z784" s="211"/>
      <c r="AA784" s="211"/>
      <c r="AB784" s="211"/>
      <c r="AC784" s="211"/>
      <c r="AD784" s="211"/>
      <c r="AE784" s="211"/>
      <c r="AF784" s="211"/>
      <c r="AG784" s="211"/>
      <c r="AH784" s="211"/>
      <c r="AI784" s="211"/>
    </row>
    <row r="785" spans="1:35" ht="24.95" customHeight="1" x14ac:dyDescent="0.25">
      <c r="A785" s="88">
        <f>+PACKING!C775</f>
        <v>774</v>
      </c>
      <c r="B785" s="89" t="str">
        <f>+PACKING!D775</f>
        <v>07 MAY 2024</v>
      </c>
      <c r="C785" s="90">
        <f>+PACKING!F775</f>
        <v>141680</v>
      </c>
      <c r="D785" s="90" t="str">
        <f t="shared" si="60"/>
        <v>141680---BSCS</v>
      </c>
      <c r="E785" s="90" t="str">
        <f t="shared" si="61"/>
        <v>CC6203---DATABASE SYSTEMS SEC 5</v>
      </c>
      <c r="F785" s="91" t="str">
        <f>+PACKING!E775</f>
        <v>BSCS</v>
      </c>
      <c r="G785" s="92" t="str">
        <f>+PACKING!I775</f>
        <v>III</v>
      </c>
      <c r="H785" s="91" t="s">
        <v>38</v>
      </c>
      <c r="I785" s="90" t="str">
        <f t="shared" si="62"/>
        <v>NB - 18</v>
      </c>
      <c r="J785" s="91" t="str">
        <f t="shared" si="63"/>
        <v>C</v>
      </c>
      <c r="K785" s="90"/>
      <c r="L785" s="92">
        <f>+PACKING!L775</f>
        <v>20</v>
      </c>
      <c r="M785" s="92">
        <f t="shared" si="64"/>
        <v>22</v>
      </c>
      <c r="N785" s="91" t="str">
        <f>+PACKING!G775</f>
        <v>CC6203</v>
      </c>
      <c r="O785" s="91" t="str">
        <f>+PACKING!H775</f>
        <v>DATABASE SYSTEMS SEC 5</v>
      </c>
      <c r="P785" s="90" t="s">
        <v>17</v>
      </c>
      <c r="Q785" s="91" t="str">
        <f>+PACKING!J775</f>
        <v>C</v>
      </c>
      <c r="R785" s="93" t="str">
        <f>+PACKING!K775</f>
        <v>NB - 18</v>
      </c>
      <c r="S785" s="94" t="s">
        <v>74</v>
      </c>
      <c r="T785" s="211" t="s">
        <v>73</v>
      </c>
      <c r="U785" s="211"/>
      <c r="V785" s="211"/>
      <c r="W785" s="211"/>
      <c r="X785" s="211"/>
      <c r="Y785" s="211"/>
      <c r="Z785" s="211"/>
      <c r="AA785" s="211"/>
      <c r="AB785" s="211"/>
      <c r="AC785" s="211"/>
      <c r="AD785" s="211"/>
      <c r="AE785" s="211"/>
      <c r="AF785" s="211"/>
      <c r="AG785" s="211"/>
      <c r="AH785" s="211"/>
      <c r="AI785" s="211"/>
    </row>
    <row r="786" spans="1:35" ht="24.95" customHeight="1" x14ac:dyDescent="0.25">
      <c r="A786" s="88">
        <f>+PACKING!C776</f>
        <v>775</v>
      </c>
      <c r="B786" s="89" t="str">
        <f>+PACKING!D776</f>
        <v>07 MAY 2024</v>
      </c>
      <c r="C786" s="90">
        <f>+PACKING!F776</f>
        <v>141680</v>
      </c>
      <c r="D786" s="90" t="str">
        <f t="shared" si="60"/>
        <v>141680---BSCS</v>
      </c>
      <c r="E786" s="90" t="str">
        <f t="shared" si="61"/>
        <v>CC6203---DATABASE SYSTEMS SEC 5</v>
      </c>
      <c r="F786" s="91" t="str">
        <f>+PACKING!E776</f>
        <v>BSCS</v>
      </c>
      <c r="G786" s="92" t="str">
        <f>+PACKING!I776</f>
        <v>III</v>
      </c>
      <c r="H786" s="91" t="s">
        <v>38</v>
      </c>
      <c r="I786" s="90" t="str">
        <f t="shared" si="62"/>
        <v>NB - 19</v>
      </c>
      <c r="J786" s="91" t="str">
        <f t="shared" si="63"/>
        <v>C</v>
      </c>
      <c r="K786" s="90"/>
      <c r="L786" s="92">
        <f>+PACKING!L776</f>
        <v>19</v>
      </c>
      <c r="M786" s="92">
        <f t="shared" si="64"/>
        <v>21</v>
      </c>
      <c r="N786" s="91" t="str">
        <f>+PACKING!G776</f>
        <v>CC6203</v>
      </c>
      <c r="O786" s="91" t="str">
        <f>+PACKING!H776</f>
        <v>DATABASE SYSTEMS SEC 5</v>
      </c>
      <c r="P786" s="90" t="s">
        <v>17</v>
      </c>
      <c r="Q786" s="91" t="str">
        <f>+PACKING!J776</f>
        <v>C</v>
      </c>
      <c r="R786" s="93" t="str">
        <f>+PACKING!K776</f>
        <v>NB - 19</v>
      </c>
      <c r="S786" s="94" t="s">
        <v>74</v>
      </c>
      <c r="T786" s="211" t="s">
        <v>73</v>
      </c>
      <c r="U786" s="211"/>
      <c r="V786" s="211"/>
      <c r="W786" s="211"/>
      <c r="X786" s="211"/>
      <c r="Y786" s="211"/>
      <c r="Z786" s="211"/>
      <c r="AA786" s="211"/>
      <c r="AB786" s="211"/>
      <c r="AC786" s="211"/>
      <c r="AD786" s="211"/>
      <c r="AE786" s="211"/>
      <c r="AF786" s="211"/>
      <c r="AG786" s="211"/>
      <c r="AH786" s="211"/>
      <c r="AI786" s="211"/>
    </row>
    <row r="787" spans="1:35" ht="24.95" customHeight="1" x14ac:dyDescent="0.25">
      <c r="A787" s="88">
        <f>+PACKING!C777</f>
        <v>776</v>
      </c>
      <c r="B787" s="89" t="str">
        <f>+PACKING!D777</f>
        <v>07 MAY 2024</v>
      </c>
      <c r="C787" s="90">
        <f>+PACKING!F777</f>
        <v>141682</v>
      </c>
      <c r="D787" s="90" t="str">
        <f t="shared" si="60"/>
        <v>141682---BSCS</v>
      </c>
      <c r="E787" s="90" t="str">
        <f t="shared" si="61"/>
        <v>CC6203---DATABASE SYSTEMS SEC 6</v>
      </c>
      <c r="F787" s="91" t="str">
        <f>+PACKING!E777</f>
        <v>BSCS</v>
      </c>
      <c r="G787" s="92" t="str">
        <f>+PACKING!I777</f>
        <v>III</v>
      </c>
      <c r="H787" s="91" t="s">
        <v>38</v>
      </c>
      <c r="I787" s="90" t="str">
        <f t="shared" si="62"/>
        <v>NB - 19</v>
      </c>
      <c r="J787" s="91" t="str">
        <f t="shared" si="63"/>
        <v>C</v>
      </c>
      <c r="K787" s="90"/>
      <c r="L787" s="92">
        <f>+PACKING!L777</f>
        <v>3</v>
      </c>
      <c r="M787" s="92">
        <f t="shared" si="64"/>
        <v>5</v>
      </c>
      <c r="N787" s="91" t="str">
        <f>+PACKING!G777</f>
        <v>CC6203</v>
      </c>
      <c r="O787" s="91" t="str">
        <f>+PACKING!H777</f>
        <v>DATABASE SYSTEMS SEC 6</v>
      </c>
      <c r="P787" s="90" t="s">
        <v>17</v>
      </c>
      <c r="Q787" s="91" t="str">
        <f>+PACKING!J777</f>
        <v>C</v>
      </c>
      <c r="R787" s="93" t="str">
        <f>+PACKING!K777</f>
        <v>NB - 19</v>
      </c>
      <c r="S787" s="94" t="s">
        <v>74</v>
      </c>
      <c r="T787" s="211" t="s">
        <v>73</v>
      </c>
      <c r="U787" s="211"/>
      <c r="V787" s="211"/>
      <c r="W787" s="211"/>
      <c r="X787" s="211"/>
      <c r="Y787" s="211"/>
      <c r="Z787" s="211"/>
      <c r="AA787" s="211"/>
      <c r="AB787" s="211"/>
      <c r="AC787" s="211"/>
      <c r="AD787" s="211"/>
      <c r="AE787" s="211"/>
      <c r="AF787" s="211"/>
      <c r="AG787" s="211"/>
      <c r="AH787" s="211"/>
      <c r="AI787" s="211"/>
    </row>
    <row r="788" spans="1:35" ht="24.95" customHeight="1" x14ac:dyDescent="0.25">
      <c r="A788" s="88">
        <f>+PACKING!C778</f>
        <v>777</v>
      </c>
      <c r="B788" s="89" t="str">
        <f>+PACKING!D778</f>
        <v>07 MAY 2024</v>
      </c>
      <c r="C788" s="90">
        <f>+PACKING!F778</f>
        <v>141682</v>
      </c>
      <c r="D788" s="90" t="str">
        <f t="shared" si="60"/>
        <v>141682---BSCS</v>
      </c>
      <c r="E788" s="90" t="str">
        <f t="shared" si="61"/>
        <v>CC6203---DATABASE SYSTEMS SEC 6</v>
      </c>
      <c r="F788" s="91" t="str">
        <f>+PACKING!E778</f>
        <v>BSCS</v>
      </c>
      <c r="G788" s="92" t="str">
        <f>+PACKING!I778</f>
        <v>III</v>
      </c>
      <c r="H788" s="91" t="s">
        <v>38</v>
      </c>
      <c r="I788" s="90" t="str">
        <f t="shared" si="62"/>
        <v>NB - 20</v>
      </c>
      <c r="J788" s="91" t="str">
        <f t="shared" si="63"/>
        <v>C</v>
      </c>
      <c r="K788" s="90"/>
      <c r="L788" s="92">
        <f>+PACKING!L778</f>
        <v>22</v>
      </c>
      <c r="M788" s="92">
        <f t="shared" si="64"/>
        <v>24</v>
      </c>
      <c r="N788" s="91" t="str">
        <f>+PACKING!G778</f>
        <v>CC6203</v>
      </c>
      <c r="O788" s="91" t="str">
        <f>+PACKING!H778</f>
        <v>DATABASE SYSTEMS SEC 6</v>
      </c>
      <c r="P788" s="90" t="s">
        <v>17</v>
      </c>
      <c r="Q788" s="91" t="str">
        <f>+PACKING!J778</f>
        <v>C</v>
      </c>
      <c r="R788" s="93" t="str">
        <f>+PACKING!K778</f>
        <v>NB - 20</v>
      </c>
      <c r="S788" s="94" t="s">
        <v>74</v>
      </c>
      <c r="T788" s="211" t="s">
        <v>73</v>
      </c>
      <c r="U788" s="211"/>
      <c r="V788" s="211"/>
      <c r="W788" s="211"/>
      <c r="X788" s="211"/>
      <c r="Y788" s="211"/>
      <c r="Z788" s="211"/>
      <c r="AA788" s="211"/>
      <c r="AB788" s="211"/>
      <c r="AC788" s="211"/>
      <c r="AD788" s="211"/>
      <c r="AE788" s="211"/>
      <c r="AF788" s="211"/>
      <c r="AG788" s="211"/>
      <c r="AH788" s="211"/>
      <c r="AI788" s="211"/>
    </row>
    <row r="789" spans="1:35" ht="24.95" customHeight="1" x14ac:dyDescent="0.25">
      <c r="A789" s="88">
        <f>+PACKING!C779</f>
        <v>778</v>
      </c>
      <c r="B789" s="89" t="str">
        <f>+PACKING!D779</f>
        <v>07 MAY 2024</v>
      </c>
      <c r="C789" s="90">
        <f>+PACKING!F779</f>
        <v>141682</v>
      </c>
      <c r="D789" s="90" t="str">
        <f t="shared" si="60"/>
        <v>141682---BSCS</v>
      </c>
      <c r="E789" s="90" t="str">
        <f t="shared" si="61"/>
        <v>CC6203---DATABASE SYSTEMS SEC 6</v>
      </c>
      <c r="F789" s="91" t="str">
        <f>+PACKING!E779</f>
        <v>BSCS</v>
      </c>
      <c r="G789" s="92" t="str">
        <f>+PACKING!I779</f>
        <v>III</v>
      </c>
      <c r="H789" s="91" t="s">
        <v>38</v>
      </c>
      <c r="I789" s="90" t="str">
        <f t="shared" si="62"/>
        <v>NB - 21</v>
      </c>
      <c r="J789" s="91" t="str">
        <f t="shared" si="63"/>
        <v>C</v>
      </c>
      <c r="K789" s="90"/>
      <c r="L789" s="92">
        <f>+PACKING!L779</f>
        <v>19</v>
      </c>
      <c r="M789" s="92">
        <f t="shared" si="64"/>
        <v>21</v>
      </c>
      <c r="N789" s="91" t="str">
        <f>+PACKING!G779</f>
        <v>CC6203</v>
      </c>
      <c r="O789" s="91" t="str">
        <f>+PACKING!H779</f>
        <v>DATABASE SYSTEMS SEC 6</v>
      </c>
      <c r="P789" s="90" t="s">
        <v>17</v>
      </c>
      <c r="Q789" s="91" t="str">
        <f>+PACKING!J779</f>
        <v>C</v>
      </c>
      <c r="R789" s="93" t="str">
        <f>+PACKING!K779</f>
        <v>NB - 21</v>
      </c>
      <c r="S789" s="94" t="s">
        <v>74</v>
      </c>
      <c r="T789" s="211" t="s">
        <v>73</v>
      </c>
      <c r="U789" s="211"/>
      <c r="V789" s="211"/>
      <c r="W789" s="211"/>
      <c r="X789" s="211"/>
      <c r="Y789" s="211"/>
      <c r="Z789" s="211"/>
      <c r="AA789" s="211"/>
      <c r="AB789" s="211"/>
      <c r="AC789" s="211"/>
      <c r="AD789" s="211"/>
      <c r="AE789" s="211"/>
      <c r="AF789" s="211"/>
      <c r="AG789" s="211"/>
      <c r="AH789" s="211"/>
      <c r="AI789" s="211"/>
    </row>
    <row r="790" spans="1:35" ht="24.95" customHeight="1" x14ac:dyDescent="0.25">
      <c r="A790" s="88">
        <f>+PACKING!C780</f>
        <v>779</v>
      </c>
      <c r="B790" s="89" t="str">
        <f>+PACKING!D780</f>
        <v>07 MAY 2024</v>
      </c>
      <c r="C790" s="90">
        <f>+PACKING!F780</f>
        <v>141686</v>
      </c>
      <c r="D790" s="90" t="str">
        <f t="shared" si="60"/>
        <v>141686---BSCS</v>
      </c>
      <c r="E790" s="90" t="str">
        <f t="shared" si="61"/>
        <v>CC6203---DATABASE SYSTEMS SEC 7</v>
      </c>
      <c r="F790" s="91" t="str">
        <f>+PACKING!E780</f>
        <v>BSCS</v>
      </c>
      <c r="G790" s="92" t="str">
        <f>+PACKING!I780</f>
        <v>III</v>
      </c>
      <c r="H790" s="91" t="s">
        <v>38</v>
      </c>
      <c r="I790" s="90" t="str">
        <f t="shared" si="62"/>
        <v>NB - 21</v>
      </c>
      <c r="J790" s="91" t="str">
        <f t="shared" si="63"/>
        <v>C</v>
      </c>
      <c r="K790" s="90"/>
      <c r="L790" s="92">
        <f>+PACKING!L780</f>
        <v>3</v>
      </c>
      <c r="M790" s="92">
        <f t="shared" si="64"/>
        <v>5</v>
      </c>
      <c r="N790" s="91" t="str">
        <f>+PACKING!G780</f>
        <v>CC6203</v>
      </c>
      <c r="O790" s="91" t="str">
        <f>+PACKING!H780</f>
        <v>DATABASE SYSTEMS SEC 7</v>
      </c>
      <c r="P790" s="90" t="s">
        <v>17</v>
      </c>
      <c r="Q790" s="91" t="str">
        <f>+PACKING!J780</f>
        <v>C</v>
      </c>
      <c r="R790" s="93" t="str">
        <f>+PACKING!K780</f>
        <v>NB - 21</v>
      </c>
      <c r="S790" s="94" t="s">
        <v>74</v>
      </c>
      <c r="T790" s="211" t="s">
        <v>73</v>
      </c>
      <c r="U790" s="211"/>
      <c r="V790" s="211"/>
      <c r="W790" s="211"/>
      <c r="X790" s="211"/>
      <c r="Y790" s="211"/>
      <c r="Z790" s="211"/>
      <c r="AA790" s="211"/>
      <c r="AB790" s="211"/>
      <c r="AC790" s="211"/>
      <c r="AD790" s="211"/>
      <c r="AE790" s="211"/>
      <c r="AF790" s="211"/>
      <c r="AG790" s="211"/>
      <c r="AH790" s="211"/>
      <c r="AI790" s="211"/>
    </row>
    <row r="791" spans="1:35" ht="24.95" customHeight="1" x14ac:dyDescent="0.25">
      <c r="A791" s="88">
        <f>+PACKING!C781</f>
        <v>780</v>
      </c>
      <c r="B791" s="89" t="str">
        <f>+PACKING!D781</f>
        <v>07 MAY 2024</v>
      </c>
      <c r="C791" s="90">
        <f>+PACKING!F781</f>
        <v>141686</v>
      </c>
      <c r="D791" s="90" t="str">
        <f t="shared" si="60"/>
        <v>141686---BSCS</v>
      </c>
      <c r="E791" s="90" t="str">
        <f t="shared" si="61"/>
        <v>CC6203---DATABASE SYSTEMS SEC 7</v>
      </c>
      <c r="F791" s="91" t="str">
        <f>+PACKING!E781</f>
        <v>BSCS</v>
      </c>
      <c r="G791" s="92" t="str">
        <f>+PACKING!I781</f>
        <v>III</v>
      </c>
      <c r="H791" s="91" t="s">
        <v>38</v>
      </c>
      <c r="I791" s="90" t="str">
        <f t="shared" si="62"/>
        <v>NB - 22</v>
      </c>
      <c r="J791" s="91" t="str">
        <f t="shared" si="63"/>
        <v>C</v>
      </c>
      <c r="K791" s="90"/>
      <c r="L791" s="92">
        <f>+PACKING!L781</f>
        <v>22</v>
      </c>
      <c r="M791" s="92">
        <f t="shared" si="64"/>
        <v>24</v>
      </c>
      <c r="N791" s="91" t="str">
        <f>+PACKING!G781</f>
        <v>CC6203</v>
      </c>
      <c r="O791" s="91" t="str">
        <f>+PACKING!H781</f>
        <v>DATABASE SYSTEMS SEC 7</v>
      </c>
      <c r="P791" s="90" t="s">
        <v>17</v>
      </c>
      <c r="Q791" s="91" t="str">
        <f>+PACKING!J781</f>
        <v>C</v>
      </c>
      <c r="R791" s="93" t="str">
        <f>+PACKING!K781</f>
        <v>NB - 22</v>
      </c>
      <c r="S791" s="94" t="s">
        <v>74</v>
      </c>
      <c r="T791" s="211" t="s">
        <v>73</v>
      </c>
      <c r="U791" s="211"/>
      <c r="V791" s="211"/>
      <c r="W791" s="211"/>
      <c r="X791" s="211"/>
      <c r="Y791" s="211"/>
      <c r="Z791" s="211"/>
      <c r="AA791" s="211"/>
      <c r="AB791" s="211"/>
      <c r="AC791" s="211"/>
      <c r="AD791" s="211"/>
      <c r="AE791" s="211"/>
      <c r="AF791" s="211"/>
      <c r="AG791" s="211"/>
      <c r="AH791" s="211"/>
      <c r="AI791" s="211"/>
    </row>
    <row r="792" spans="1:35" ht="24.95" customHeight="1" x14ac:dyDescent="0.25">
      <c r="A792" s="88">
        <f>+PACKING!C782</f>
        <v>781</v>
      </c>
      <c r="B792" s="89" t="str">
        <f>+PACKING!D782</f>
        <v>07 MAY 2024</v>
      </c>
      <c r="C792" s="90">
        <f>+PACKING!F782</f>
        <v>141686</v>
      </c>
      <c r="D792" s="90" t="str">
        <f t="shared" si="60"/>
        <v>141686---BSCS</v>
      </c>
      <c r="E792" s="90" t="str">
        <f t="shared" si="61"/>
        <v>CC6203---DATABASE SYSTEMS SEC 7</v>
      </c>
      <c r="F792" s="91" t="str">
        <f>+PACKING!E782</f>
        <v>BSCS</v>
      </c>
      <c r="G792" s="92" t="str">
        <f>+PACKING!I782</f>
        <v>III</v>
      </c>
      <c r="H792" s="91" t="s">
        <v>38</v>
      </c>
      <c r="I792" s="90" t="str">
        <f t="shared" si="62"/>
        <v>NB - 23</v>
      </c>
      <c r="J792" s="91" t="str">
        <f t="shared" si="63"/>
        <v>C</v>
      </c>
      <c r="K792" s="90"/>
      <c r="L792" s="92">
        <f>+PACKING!L782</f>
        <v>22</v>
      </c>
      <c r="M792" s="92">
        <f t="shared" si="64"/>
        <v>24</v>
      </c>
      <c r="N792" s="91" t="str">
        <f>+PACKING!G782</f>
        <v>CC6203</v>
      </c>
      <c r="O792" s="91" t="str">
        <f>+PACKING!H782</f>
        <v>DATABASE SYSTEMS SEC 7</v>
      </c>
      <c r="P792" s="90" t="s">
        <v>17</v>
      </c>
      <c r="Q792" s="91" t="str">
        <f>+PACKING!J782</f>
        <v>C</v>
      </c>
      <c r="R792" s="93" t="str">
        <f>+PACKING!K782</f>
        <v>NB - 23</v>
      </c>
      <c r="S792" s="94" t="s">
        <v>74</v>
      </c>
      <c r="T792" s="211" t="s">
        <v>73</v>
      </c>
      <c r="U792" s="211"/>
      <c r="V792" s="211"/>
      <c r="W792" s="211"/>
      <c r="X792" s="211"/>
      <c r="Y792" s="211"/>
      <c r="Z792" s="211"/>
      <c r="AA792" s="211"/>
      <c r="AB792" s="211"/>
      <c r="AC792" s="211"/>
      <c r="AD792" s="211"/>
      <c r="AE792" s="211"/>
      <c r="AF792" s="211"/>
      <c r="AG792" s="211"/>
      <c r="AH792" s="211"/>
      <c r="AI792" s="211"/>
    </row>
    <row r="793" spans="1:35" ht="24.95" customHeight="1" x14ac:dyDescent="0.25">
      <c r="A793" s="88">
        <f>+PACKING!C783</f>
        <v>782</v>
      </c>
      <c r="B793" s="89" t="str">
        <f>+PACKING!D783</f>
        <v>07 MAY 2024</v>
      </c>
      <c r="C793" s="90">
        <f>+PACKING!F783</f>
        <v>141690</v>
      </c>
      <c r="D793" s="90" t="str">
        <f t="shared" si="60"/>
        <v>141690---BSCS</v>
      </c>
      <c r="E793" s="90" t="str">
        <f t="shared" si="61"/>
        <v>CC6203---DATABASE SYSTEMS SEC 8</v>
      </c>
      <c r="F793" s="91" t="str">
        <f>+PACKING!E783</f>
        <v>BSCS</v>
      </c>
      <c r="G793" s="92" t="str">
        <f>+PACKING!I783</f>
        <v>III</v>
      </c>
      <c r="H793" s="91" t="s">
        <v>38</v>
      </c>
      <c r="I793" s="90" t="str">
        <f t="shared" si="62"/>
        <v>NB - 24</v>
      </c>
      <c r="J793" s="91" t="str">
        <f t="shared" si="63"/>
        <v>C</v>
      </c>
      <c r="K793" s="90"/>
      <c r="L793" s="92">
        <f>+PACKING!L783</f>
        <v>22</v>
      </c>
      <c r="M793" s="92">
        <f t="shared" si="64"/>
        <v>24</v>
      </c>
      <c r="N793" s="91" t="str">
        <f>+PACKING!G783</f>
        <v>CC6203</v>
      </c>
      <c r="O793" s="91" t="str">
        <f>+PACKING!H783</f>
        <v>DATABASE SYSTEMS SEC 8</v>
      </c>
      <c r="P793" s="90" t="s">
        <v>17</v>
      </c>
      <c r="Q793" s="91" t="str">
        <f>+PACKING!J783</f>
        <v>C</v>
      </c>
      <c r="R793" s="93" t="str">
        <f>+PACKING!K783</f>
        <v>NB - 24</v>
      </c>
      <c r="S793" s="94" t="s">
        <v>74</v>
      </c>
      <c r="T793" s="211" t="s">
        <v>73</v>
      </c>
      <c r="U793" s="211"/>
      <c r="V793" s="211"/>
      <c r="W793" s="211"/>
      <c r="X793" s="211"/>
      <c r="Y793" s="211"/>
      <c r="Z793" s="211"/>
      <c r="AA793" s="211"/>
      <c r="AB793" s="211"/>
      <c r="AC793" s="211"/>
      <c r="AD793" s="211"/>
      <c r="AE793" s="211"/>
      <c r="AF793" s="211"/>
      <c r="AG793" s="211"/>
      <c r="AH793" s="211"/>
      <c r="AI793" s="211"/>
    </row>
    <row r="794" spans="1:35" ht="24.95" customHeight="1" x14ac:dyDescent="0.25">
      <c r="A794" s="88">
        <f>+PACKING!C784</f>
        <v>783</v>
      </c>
      <c r="B794" s="89" t="str">
        <f>+PACKING!D784</f>
        <v>07 MAY 2024</v>
      </c>
      <c r="C794" s="90">
        <f>+PACKING!F784</f>
        <v>141690</v>
      </c>
      <c r="D794" s="90" t="str">
        <f t="shared" si="60"/>
        <v>141690---BSCS</v>
      </c>
      <c r="E794" s="90" t="str">
        <f t="shared" si="61"/>
        <v>CC6203---DATABASE SYSTEMS SEC 8</v>
      </c>
      <c r="F794" s="91" t="str">
        <f>+PACKING!E784</f>
        <v>BSCS</v>
      </c>
      <c r="G794" s="92" t="str">
        <f>+PACKING!I784</f>
        <v>III</v>
      </c>
      <c r="H794" s="91" t="s">
        <v>38</v>
      </c>
      <c r="I794" s="90" t="str">
        <f t="shared" si="62"/>
        <v>NB - 25</v>
      </c>
      <c r="J794" s="91" t="str">
        <f t="shared" si="63"/>
        <v>D</v>
      </c>
      <c r="K794" s="90"/>
      <c r="L794" s="92">
        <f>+PACKING!L784</f>
        <v>19</v>
      </c>
      <c r="M794" s="92">
        <f t="shared" si="64"/>
        <v>21</v>
      </c>
      <c r="N794" s="91" t="str">
        <f>+PACKING!G784</f>
        <v>CC6203</v>
      </c>
      <c r="O794" s="91" t="str">
        <f>+PACKING!H784</f>
        <v>DATABASE SYSTEMS SEC 8</v>
      </c>
      <c r="P794" s="90" t="s">
        <v>17</v>
      </c>
      <c r="Q794" s="91" t="str">
        <f>+PACKING!J784</f>
        <v>D</v>
      </c>
      <c r="R794" s="93" t="str">
        <f>+PACKING!K784</f>
        <v>NB - 25</v>
      </c>
      <c r="S794" s="94" t="s">
        <v>74</v>
      </c>
      <c r="T794" s="211" t="s">
        <v>73</v>
      </c>
      <c r="U794" s="211"/>
      <c r="V794" s="211"/>
      <c r="W794" s="211"/>
      <c r="X794" s="211"/>
      <c r="Y794" s="211"/>
      <c r="Z794" s="211"/>
      <c r="AA794" s="211"/>
      <c r="AB794" s="211"/>
      <c r="AC794" s="211"/>
      <c r="AD794" s="211"/>
      <c r="AE794" s="211"/>
      <c r="AF794" s="211"/>
      <c r="AG794" s="211"/>
      <c r="AH794" s="211"/>
      <c r="AI794" s="211"/>
    </row>
    <row r="795" spans="1:35" ht="24.95" customHeight="1" x14ac:dyDescent="0.25">
      <c r="A795" s="88">
        <f>+PACKING!C785</f>
        <v>784</v>
      </c>
      <c r="B795" s="89" t="str">
        <f>+PACKING!D785</f>
        <v>07 MAY 2024</v>
      </c>
      <c r="C795" s="90">
        <f>+PACKING!F785</f>
        <v>141723</v>
      </c>
      <c r="D795" s="90" t="str">
        <f t="shared" si="60"/>
        <v>141723---BSCS</v>
      </c>
      <c r="E795" s="90" t="str">
        <f t="shared" si="61"/>
        <v>CC6203---DATABASE SYSTEMS SEC 9</v>
      </c>
      <c r="F795" s="91" t="str">
        <f>+PACKING!E785</f>
        <v>BSCS</v>
      </c>
      <c r="G795" s="92" t="str">
        <f>+PACKING!I785</f>
        <v>III</v>
      </c>
      <c r="H795" s="91" t="s">
        <v>38</v>
      </c>
      <c r="I795" s="90" t="str">
        <f t="shared" si="62"/>
        <v>NB - 25</v>
      </c>
      <c r="J795" s="91" t="str">
        <f t="shared" si="63"/>
        <v>D</v>
      </c>
      <c r="K795" s="90"/>
      <c r="L795" s="92">
        <f>+PACKING!L785</f>
        <v>3</v>
      </c>
      <c r="M795" s="92">
        <f t="shared" si="64"/>
        <v>5</v>
      </c>
      <c r="N795" s="91" t="str">
        <f>+PACKING!G785</f>
        <v>CC6203</v>
      </c>
      <c r="O795" s="91" t="str">
        <f>+PACKING!H785</f>
        <v>DATABASE SYSTEMS SEC 9</v>
      </c>
      <c r="P795" s="90" t="s">
        <v>17</v>
      </c>
      <c r="Q795" s="91" t="str">
        <f>+PACKING!J785</f>
        <v>D</v>
      </c>
      <c r="R795" s="93" t="str">
        <f>+PACKING!K785</f>
        <v>NB - 25</v>
      </c>
      <c r="S795" s="94" t="s">
        <v>74</v>
      </c>
      <c r="T795" s="211" t="s">
        <v>73</v>
      </c>
      <c r="U795" s="211"/>
      <c r="V795" s="211"/>
      <c r="W795" s="211"/>
      <c r="X795" s="211"/>
      <c r="Y795" s="211"/>
      <c r="Z795" s="211"/>
      <c r="AA795" s="211"/>
      <c r="AB795" s="211"/>
      <c r="AC795" s="211"/>
      <c r="AD795" s="211"/>
      <c r="AE795" s="211"/>
      <c r="AF795" s="211"/>
      <c r="AG795" s="211"/>
      <c r="AH795" s="211"/>
      <c r="AI795" s="211"/>
    </row>
    <row r="796" spans="1:35" ht="24.95" customHeight="1" x14ac:dyDescent="0.25">
      <c r="A796" s="88">
        <f>+PACKING!C786</f>
        <v>785</v>
      </c>
      <c r="B796" s="89" t="str">
        <f>+PACKING!D786</f>
        <v>07 MAY 2024</v>
      </c>
      <c r="C796" s="90">
        <f>+PACKING!F786</f>
        <v>141723</v>
      </c>
      <c r="D796" s="90" t="str">
        <f t="shared" si="60"/>
        <v>141723---BSCS</v>
      </c>
      <c r="E796" s="90" t="str">
        <f t="shared" si="61"/>
        <v>CC6203---DATABASE SYSTEMS SEC 9</v>
      </c>
      <c r="F796" s="91" t="str">
        <f>+PACKING!E786</f>
        <v>BSCS</v>
      </c>
      <c r="G796" s="92" t="str">
        <f>+PACKING!I786</f>
        <v>III</v>
      </c>
      <c r="H796" s="91" t="s">
        <v>38</v>
      </c>
      <c r="I796" s="90" t="str">
        <f t="shared" si="62"/>
        <v>NB - 26</v>
      </c>
      <c r="J796" s="91" t="str">
        <f t="shared" si="63"/>
        <v>D</v>
      </c>
      <c r="K796" s="90"/>
      <c r="L796" s="92">
        <f>+PACKING!L786</f>
        <v>22</v>
      </c>
      <c r="M796" s="92">
        <f t="shared" si="64"/>
        <v>24</v>
      </c>
      <c r="N796" s="91" t="str">
        <f>+PACKING!G786</f>
        <v>CC6203</v>
      </c>
      <c r="O796" s="91" t="str">
        <f>+PACKING!H786</f>
        <v>DATABASE SYSTEMS SEC 9</v>
      </c>
      <c r="P796" s="90" t="s">
        <v>17</v>
      </c>
      <c r="Q796" s="91" t="str">
        <f>+PACKING!J786</f>
        <v>D</v>
      </c>
      <c r="R796" s="93" t="str">
        <f>+PACKING!K786</f>
        <v>NB - 26</v>
      </c>
      <c r="S796" s="94" t="s">
        <v>74</v>
      </c>
      <c r="T796" s="211" t="s">
        <v>73</v>
      </c>
      <c r="U796" s="211"/>
      <c r="V796" s="211"/>
      <c r="W796" s="211"/>
      <c r="X796" s="211"/>
      <c r="Y796" s="211"/>
      <c r="Z796" s="211"/>
      <c r="AA796" s="211"/>
      <c r="AB796" s="211"/>
      <c r="AC796" s="211"/>
      <c r="AD796" s="211"/>
      <c r="AE796" s="211"/>
      <c r="AF796" s="211"/>
      <c r="AG796" s="211"/>
      <c r="AH796" s="211"/>
      <c r="AI796" s="211"/>
    </row>
    <row r="797" spans="1:35" ht="24.95" customHeight="1" x14ac:dyDescent="0.25">
      <c r="A797" s="88">
        <f>+PACKING!C787</f>
        <v>786</v>
      </c>
      <c r="B797" s="89" t="str">
        <f>+PACKING!D787</f>
        <v>07 MAY 2024</v>
      </c>
      <c r="C797" s="90">
        <f>+PACKING!F787</f>
        <v>141723</v>
      </c>
      <c r="D797" s="90" t="str">
        <f t="shared" si="60"/>
        <v>141723---BSCS</v>
      </c>
      <c r="E797" s="90" t="str">
        <f t="shared" si="61"/>
        <v>CC6203---DATABASE SYSTEMS SEC 9</v>
      </c>
      <c r="F797" s="91" t="str">
        <f>+PACKING!E787</f>
        <v>BSCS</v>
      </c>
      <c r="G797" s="92" t="str">
        <f>+PACKING!I787</f>
        <v>III</v>
      </c>
      <c r="H797" s="91" t="s">
        <v>38</v>
      </c>
      <c r="I797" s="90" t="str">
        <f t="shared" si="62"/>
        <v>NB - 27</v>
      </c>
      <c r="J797" s="91" t="str">
        <f t="shared" si="63"/>
        <v>D</v>
      </c>
      <c r="K797" s="90"/>
      <c r="L797" s="92">
        <f>+PACKING!L787</f>
        <v>22</v>
      </c>
      <c r="M797" s="92">
        <f t="shared" si="64"/>
        <v>24</v>
      </c>
      <c r="N797" s="91" t="str">
        <f>+PACKING!G787</f>
        <v>CC6203</v>
      </c>
      <c r="O797" s="91" t="str">
        <f>+PACKING!H787</f>
        <v>DATABASE SYSTEMS SEC 9</v>
      </c>
      <c r="P797" s="90" t="s">
        <v>17</v>
      </c>
      <c r="Q797" s="91" t="str">
        <f>+PACKING!J787</f>
        <v>D</v>
      </c>
      <c r="R797" s="93" t="str">
        <f>+PACKING!K787</f>
        <v>NB - 27</v>
      </c>
      <c r="S797" s="94" t="s">
        <v>74</v>
      </c>
      <c r="T797" s="211" t="s">
        <v>73</v>
      </c>
      <c r="U797" s="211"/>
      <c r="V797" s="211"/>
      <c r="W797" s="211"/>
      <c r="X797" s="211"/>
      <c r="Y797" s="211"/>
      <c r="Z797" s="211"/>
      <c r="AA797" s="211"/>
      <c r="AB797" s="211"/>
      <c r="AC797" s="211"/>
      <c r="AD797" s="211"/>
      <c r="AE797" s="211"/>
      <c r="AF797" s="211"/>
      <c r="AG797" s="211"/>
      <c r="AH797" s="211"/>
      <c r="AI797" s="211"/>
    </row>
    <row r="798" spans="1:35" ht="24.95" customHeight="1" x14ac:dyDescent="0.25">
      <c r="A798" s="88">
        <f>+PACKING!C788</f>
        <v>787</v>
      </c>
      <c r="B798" s="89" t="str">
        <f>+PACKING!D788</f>
        <v>07 MAY 2024</v>
      </c>
      <c r="C798" s="90">
        <f>+PACKING!F788</f>
        <v>141741</v>
      </c>
      <c r="D798" s="90" t="str">
        <f t="shared" si="60"/>
        <v>141741---BSCS</v>
      </c>
      <c r="E798" s="90" t="str">
        <f t="shared" si="61"/>
        <v>CC6203---DATABASE SYSTEMS SEC 10</v>
      </c>
      <c r="F798" s="91" t="str">
        <f>+PACKING!E788</f>
        <v>BSCS</v>
      </c>
      <c r="G798" s="92" t="str">
        <f>+PACKING!I788</f>
        <v>III</v>
      </c>
      <c r="H798" s="91" t="s">
        <v>38</v>
      </c>
      <c r="I798" s="90" t="str">
        <f t="shared" si="62"/>
        <v>NB - 28</v>
      </c>
      <c r="J798" s="91" t="str">
        <f t="shared" si="63"/>
        <v>D</v>
      </c>
      <c r="K798" s="90"/>
      <c r="L798" s="92">
        <f>+PACKING!L788</f>
        <v>22</v>
      </c>
      <c r="M798" s="92">
        <f t="shared" si="64"/>
        <v>24</v>
      </c>
      <c r="N798" s="91" t="str">
        <f>+PACKING!G788</f>
        <v>CC6203</v>
      </c>
      <c r="O798" s="91" t="str">
        <f>+PACKING!H788</f>
        <v>DATABASE SYSTEMS SEC 10</v>
      </c>
      <c r="P798" s="90" t="s">
        <v>17</v>
      </c>
      <c r="Q798" s="91" t="str">
        <f>+PACKING!J788</f>
        <v>D</v>
      </c>
      <c r="R798" s="93" t="str">
        <f>+PACKING!K788</f>
        <v>NB - 28</v>
      </c>
      <c r="S798" s="94" t="s">
        <v>74</v>
      </c>
      <c r="T798" s="211" t="s">
        <v>73</v>
      </c>
      <c r="U798" s="211"/>
      <c r="V798" s="211"/>
      <c r="W798" s="211"/>
      <c r="X798" s="211"/>
      <c r="Y798" s="211"/>
      <c r="Z798" s="211"/>
      <c r="AA798" s="211"/>
      <c r="AB798" s="211"/>
      <c r="AC798" s="211"/>
      <c r="AD798" s="211"/>
      <c r="AE798" s="211"/>
      <c r="AF798" s="211"/>
      <c r="AG798" s="211"/>
      <c r="AH798" s="211"/>
      <c r="AI798" s="211"/>
    </row>
    <row r="799" spans="1:35" ht="24.95" customHeight="1" x14ac:dyDescent="0.25">
      <c r="A799" s="88">
        <f>+PACKING!C789</f>
        <v>788</v>
      </c>
      <c r="B799" s="89" t="str">
        <f>+PACKING!D789</f>
        <v>07 MAY 2024</v>
      </c>
      <c r="C799" s="90">
        <f>+PACKING!F789</f>
        <v>141741</v>
      </c>
      <c r="D799" s="90" t="str">
        <f t="shared" si="60"/>
        <v>141741---BSCS</v>
      </c>
      <c r="E799" s="90" t="str">
        <f t="shared" si="61"/>
        <v>CC6203---DATABASE SYSTEMS SEC 10</v>
      </c>
      <c r="F799" s="91" t="str">
        <f>+PACKING!E789</f>
        <v>BSCS</v>
      </c>
      <c r="G799" s="92" t="str">
        <f>+PACKING!I789</f>
        <v>III</v>
      </c>
      <c r="H799" s="91" t="s">
        <v>38</v>
      </c>
      <c r="I799" s="90" t="str">
        <f t="shared" si="62"/>
        <v>NB - 29</v>
      </c>
      <c r="J799" s="91" t="str">
        <f t="shared" si="63"/>
        <v>D</v>
      </c>
      <c r="K799" s="90"/>
      <c r="L799" s="92">
        <f>+PACKING!L789</f>
        <v>19</v>
      </c>
      <c r="M799" s="92">
        <f t="shared" si="64"/>
        <v>21</v>
      </c>
      <c r="N799" s="91" t="str">
        <f>+PACKING!G789</f>
        <v>CC6203</v>
      </c>
      <c r="O799" s="91" t="str">
        <f>+PACKING!H789</f>
        <v>DATABASE SYSTEMS SEC 10</v>
      </c>
      <c r="P799" s="90" t="s">
        <v>17</v>
      </c>
      <c r="Q799" s="91" t="str">
        <f>+PACKING!J789</f>
        <v>D</v>
      </c>
      <c r="R799" s="93" t="str">
        <f>+PACKING!K789</f>
        <v>NB - 29</v>
      </c>
      <c r="S799" s="94" t="s">
        <v>74</v>
      </c>
      <c r="T799" s="211" t="s">
        <v>73</v>
      </c>
      <c r="U799" s="211"/>
      <c r="V799" s="211"/>
      <c r="W799" s="211"/>
      <c r="X799" s="211"/>
      <c r="Y799" s="211"/>
      <c r="Z799" s="211"/>
      <c r="AA799" s="211"/>
      <c r="AB799" s="211"/>
      <c r="AC799" s="211"/>
      <c r="AD799" s="211"/>
      <c r="AE799" s="211"/>
      <c r="AF799" s="211"/>
      <c r="AG799" s="211"/>
      <c r="AH799" s="211"/>
      <c r="AI799" s="211"/>
    </row>
    <row r="800" spans="1:35" ht="24.95" customHeight="1" x14ac:dyDescent="0.25">
      <c r="A800" s="88">
        <f>+PACKING!C790</f>
        <v>789</v>
      </c>
      <c r="B800" s="89" t="str">
        <f>+PACKING!D790</f>
        <v>07 MAY 2024</v>
      </c>
      <c r="C800" s="90">
        <f>+PACKING!F790</f>
        <v>141757</v>
      </c>
      <c r="D800" s="90" t="str">
        <f t="shared" si="60"/>
        <v>141757---BSCS</v>
      </c>
      <c r="E800" s="90" t="str">
        <f t="shared" si="61"/>
        <v>CSC352---DATABASE SYSTEMS SEC 1</v>
      </c>
      <c r="F800" s="91" t="str">
        <f>+PACKING!E790</f>
        <v>BSCS</v>
      </c>
      <c r="G800" s="92" t="str">
        <f>+PACKING!I790</f>
        <v>III</v>
      </c>
      <c r="H800" s="91" t="s">
        <v>38</v>
      </c>
      <c r="I800" s="90" t="str">
        <f t="shared" si="62"/>
        <v>NB - 29</v>
      </c>
      <c r="J800" s="91" t="str">
        <f t="shared" si="63"/>
        <v>D</v>
      </c>
      <c r="K800" s="90"/>
      <c r="L800" s="92">
        <f>+PACKING!L790</f>
        <v>3</v>
      </c>
      <c r="M800" s="92">
        <f t="shared" si="64"/>
        <v>5</v>
      </c>
      <c r="N800" s="91" t="str">
        <f>+PACKING!G790</f>
        <v>CSC352</v>
      </c>
      <c r="O800" s="91" t="str">
        <f>+PACKING!H790</f>
        <v>DATABASE SYSTEMS SEC 1</v>
      </c>
      <c r="P800" s="90" t="s">
        <v>17</v>
      </c>
      <c r="Q800" s="91" t="str">
        <f>+PACKING!J790</f>
        <v>D</v>
      </c>
      <c r="R800" s="93" t="str">
        <f>+PACKING!K790</f>
        <v>NB - 29</v>
      </c>
      <c r="S800" s="94" t="s">
        <v>74</v>
      </c>
      <c r="T800" s="211" t="s">
        <v>73</v>
      </c>
      <c r="U800" s="211"/>
      <c r="V800" s="211"/>
      <c r="W800" s="211"/>
      <c r="X800" s="211"/>
      <c r="Y800" s="211"/>
      <c r="Z800" s="211"/>
      <c r="AA800" s="211"/>
      <c r="AB800" s="211"/>
      <c r="AC800" s="211"/>
      <c r="AD800" s="211"/>
      <c r="AE800" s="211"/>
      <c r="AF800" s="211"/>
      <c r="AG800" s="211"/>
      <c r="AH800" s="211"/>
      <c r="AI800" s="211"/>
    </row>
    <row r="801" spans="1:35" ht="24.95" customHeight="1" x14ac:dyDescent="0.25">
      <c r="A801" s="88">
        <f>+PACKING!C791</f>
        <v>790</v>
      </c>
      <c r="B801" s="89" t="str">
        <f>+PACKING!D791</f>
        <v>07 MAY 2024</v>
      </c>
      <c r="C801" s="90">
        <f>+PACKING!F791</f>
        <v>141757</v>
      </c>
      <c r="D801" s="90" t="str">
        <f t="shared" si="60"/>
        <v>141757---BSCS</v>
      </c>
      <c r="E801" s="90" t="str">
        <f t="shared" si="61"/>
        <v>CSC352---DATABASE SYSTEMS SEC 1</v>
      </c>
      <c r="F801" s="91" t="str">
        <f>+PACKING!E791</f>
        <v>BSCS</v>
      </c>
      <c r="G801" s="92" t="str">
        <f>+PACKING!I791</f>
        <v>III</v>
      </c>
      <c r="H801" s="91" t="s">
        <v>38</v>
      </c>
      <c r="I801" s="90" t="str">
        <f t="shared" si="62"/>
        <v>NB - 30</v>
      </c>
      <c r="J801" s="91" t="str">
        <f t="shared" si="63"/>
        <v>D</v>
      </c>
      <c r="K801" s="90"/>
      <c r="L801" s="92">
        <f>+PACKING!L791</f>
        <v>22</v>
      </c>
      <c r="M801" s="92">
        <f t="shared" si="64"/>
        <v>24</v>
      </c>
      <c r="N801" s="91" t="str">
        <f>+PACKING!G791</f>
        <v>CSC352</v>
      </c>
      <c r="O801" s="91" t="str">
        <f>+PACKING!H791</f>
        <v>DATABASE SYSTEMS SEC 1</v>
      </c>
      <c r="P801" s="90" t="s">
        <v>17</v>
      </c>
      <c r="Q801" s="91" t="str">
        <f>+PACKING!J791</f>
        <v>D</v>
      </c>
      <c r="R801" s="93" t="str">
        <f>+PACKING!K791</f>
        <v>NB - 30</v>
      </c>
      <c r="S801" s="94" t="s">
        <v>74</v>
      </c>
      <c r="T801" s="211" t="s">
        <v>73</v>
      </c>
      <c r="U801" s="211"/>
      <c r="V801" s="211"/>
      <c r="W801" s="211"/>
      <c r="X801" s="211"/>
      <c r="Y801" s="211"/>
      <c r="Z801" s="211"/>
      <c r="AA801" s="211"/>
      <c r="AB801" s="211"/>
      <c r="AC801" s="211"/>
      <c r="AD801" s="211"/>
      <c r="AE801" s="211"/>
      <c r="AF801" s="211"/>
      <c r="AG801" s="211"/>
      <c r="AH801" s="211"/>
      <c r="AI801" s="211"/>
    </row>
    <row r="802" spans="1:35" ht="24.95" customHeight="1" x14ac:dyDescent="0.25">
      <c r="A802" s="88">
        <f>+PACKING!C792</f>
        <v>791</v>
      </c>
      <c r="B802" s="89" t="str">
        <f>+PACKING!D792</f>
        <v>07 MAY 2024</v>
      </c>
      <c r="C802" s="90">
        <f>+PACKING!F792</f>
        <v>141757</v>
      </c>
      <c r="D802" s="90" t="str">
        <f t="shared" si="60"/>
        <v>141757---BSCS</v>
      </c>
      <c r="E802" s="90" t="str">
        <f t="shared" si="61"/>
        <v>CSC352---DATABASE SYSTEMS SEC 1</v>
      </c>
      <c r="F802" s="91" t="str">
        <f>+PACKING!E792</f>
        <v>BSCS</v>
      </c>
      <c r="G802" s="92" t="str">
        <f>+PACKING!I792</f>
        <v>III</v>
      </c>
      <c r="H802" s="91" t="s">
        <v>38</v>
      </c>
      <c r="I802" s="90" t="str">
        <f t="shared" si="62"/>
        <v>NB - 31</v>
      </c>
      <c r="J802" s="91" t="str">
        <f t="shared" si="63"/>
        <v>D</v>
      </c>
      <c r="K802" s="90"/>
      <c r="L802" s="92">
        <f>+PACKING!L792</f>
        <v>22</v>
      </c>
      <c r="M802" s="92">
        <f t="shared" si="64"/>
        <v>24</v>
      </c>
      <c r="N802" s="91" t="str">
        <f>+PACKING!G792</f>
        <v>CSC352</v>
      </c>
      <c r="O802" s="91" t="str">
        <f>+PACKING!H792</f>
        <v>DATABASE SYSTEMS SEC 1</v>
      </c>
      <c r="P802" s="90" t="s">
        <v>17</v>
      </c>
      <c r="Q802" s="91" t="str">
        <f>+PACKING!J792</f>
        <v>D</v>
      </c>
      <c r="R802" s="93" t="str">
        <f>+PACKING!K792</f>
        <v>NB - 31</v>
      </c>
      <c r="S802" s="94" t="s">
        <v>74</v>
      </c>
      <c r="T802" s="211" t="s">
        <v>73</v>
      </c>
      <c r="U802" s="211"/>
      <c r="V802" s="211"/>
      <c r="W802" s="211"/>
      <c r="X802" s="211"/>
      <c r="Y802" s="211"/>
      <c r="Z802" s="211"/>
      <c r="AA802" s="211"/>
      <c r="AB802" s="211"/>
      <c r="AC802" s="211"/>
      <c r="AD802" s="211"/>
      <c r="AE802" s="211"/>
      <c r="AF802" s="211"/>
      <c r="AG802" s="211"/>
      <c r="AH802" s="211"/>
      <c r="AI802" s="211"/>
    </row>
    <row r="803" spans="1:35" ht="24.95" customHeight="1" x14ac:dyDescent="0.25">
      <c r="A803" s="88">
        <f>+PACKING!C793</f>
        <v>792</v>
      </c>
      <c r="B803" s="89" t="str">
        <f>+PACKING!D793</f>
        <v>07 MAY 2024</v>
      </c>
      <c r="C803" s="90">
        <f>+PACKING!F793</f>
        <v>141758</v>
      </c>
      <c r="D803" s="90" t="str">
        <f t="shared" si="60"/>
        <v>141758---BSCS</v>
      </c>
      <c r="E803" s="90" t="str">
        <f t="shared" si="61"/>
        <v>CSC352---DATABASE SYSTEMS SEC 2</v>
      </c>
      <c r="F803" s="91" t="str">
        <f>+PACKING!E793</f>
        <v>BSCS</v>
      </c>
      <c r="G803" s="92" t="str">
        <f>+PACKING!I793</f>
        <v>III</v>
      </c>
      <c r="H803" s="91" t="s">
        <v>38</v>
      </c>
      <c r="I803" s="90" t="str">
        <f t="shared" si="62"/>
        <v>NB - 32</v>
      </c>
      <c r="J803" s="91" t="str">
        <f t="shared" si="63"/>
        <v>D</v>
      </c>
      <c r="K803" s="90"/>
      <c r="L803" s="92">
        <f>+PACKING!L793</f>
        <v>22</v>
      </c>
      <c r="M803" s="92">
        <f t="shared" si="64"/>
        <v>24</v>
      </c>
      <c r="N803" s="91" t="str">
        <f>+PACKING!G793</f>
        <v>CSC352</v>
      </c>
      <c r="O803" s="91" t="str">
        <f>+PACKING!H793</f>
        <v>DATABASE SYSTEMS SEC 2</v>
      </c>
      <c r="P803" s="90" t="s">
        <v>17</v>
      </c>
      <c r="Q803" s="91" t="str">
        <f>+PACKING!J793</f>
        <v>D</v>
      </c>
      <c r="R803" s="93" t="str">
        <f>+PACKING!K793</f>
        <v>NB - 32</v>
      </c>
      <c r="S803" s="94" t="s">
        <v>74</v>
      </c>
      <c r="T803" s="211" t="s">
        <v>73</v>
      </c>
      <c r="U803" s="211"/>
      <c r="V803" s="211"/>
      <c r="W803" s="211"/>
      <c r="X803" s="211"/>
      <c r="Y803" s="211"/>
      <c r="Z803" s="211"/>
      <c r="AA803" s="211"/>
      <c r="AB803" s="211"/>
      <c r="AC803" s="211"/>
      <c r="AD803" s="211"/>
      <c r="AE803" s="211"/>
      <c r="AF803" s="211"/>
      <c r="AG803" s="211"/>
      <c r="AH803" s="211"/>
      <c r="AI803" s="211"/>
    </row>
    <row r="804" spans="1:35" ht="24.95" customHeight="1" x14ac:dyDescent="0.25">
      <c r="A804" s="88">
        <f>+PACKING!C794</f>
        <v>793</v>
      </c>
      <c r="B804" s="89" t="str">
        <f>+PACKING!D794</f>
        <v>07 MAY 2024</v>
      </c>
      <c r="C804" s="90">
        <f>+PACKING!F794</f>
        <v>141325</v>
      </c>
      <c r="D804" s="90" t="str">
        <f t="shared" si="60"/>
        <v>141325---BS DFCS</v>
      </c>
      <c r="E804" s="90" t="str">
        <f t="shared" si="61"/>
        <v>CSC352---DATABASE SYSTEMS SEC 1</v>
      </c>
      <c r="F804" s="91" t="str">
        <f>+PACKING!E794</f>
        <v>BS DFCS</v>
      </c>
      <c r="G804" s="92" t="str">
        <f>+PACKING!I794</f>
        <v>III</v>
      </c>
      <c r="H804" s="91" t="s">
        <v>38</v>
      </c>
      <c r="I804" s="90" t="str">
        <f t="shared" si="62"/>
        <v>NB - SEMINAR - I</v>
      </c>
      <c r="J804" s="91" t="str">
        <f t="shared" si="63"/>
        <v>S</v>
      </c>
      <c r="K804" s="90"/>
      <c r="L804" s="92">
        <f>+PACKING!L794</f>
        <v>29</v>
      </c>
      <c r="M804" s="92">
        <f t="shared" si="64"/>
        <v>31</v>
      </c>
      <c r="N804" s="91" t="str">
        <f>+PACKING!G794</f>
        <v>CSC352</v>
      </c>
      <c r="O804" s="91" t="str">
        <f>+PACKING!H794</f>
        <v>DATABASE SYSTEMS SEC 1</v>
      </c>
      <c r="P804" s="90" t="s">
        <v>17</v>
      </c>
      <c r="Q804" s="91" t="str">
        <f>+PACKING!J794</f>
        <v>S</v>
      </c>
      <c r="R804" s="93" t="str">
        <f>+PACKING!K794</f>
        <v>NB - SEMINAR - I</v>
      </c>
      <c r="S804" s="94" t="s">
        <v>74</v>
      </c>
      <c r="T804" s="211" t="s">
        <v>73</v>
      </c>
      <c r="U804" s="211"/>
      <c r="V804" s="211"/>
      <c r="W804" s="211"/>
      <c r="X804" s="211"/>
      <c r="Y804" s="211"/>
      <c r="Z804" s="211"/>
      <c r="AA804" s="211"/>
      <c r="AB804" s="211"/>
      <c r="AC804" s="211"/>
      <c r="AD804" s="211"/>
      <c r="AE804" s="211"/>
      <c r="AF804" s="211"/>
      <c r="AG804" s="211"/>
      <c r="AH804" s="211"/>
      <c r="AI804" s="211"/>
    </row>
    <row r="805" spans="1:35" ht="24.95" customHeight="1" x14ac:dyDescent="0.25">
      <c r="A805" s="88">
        <f>+PACKING!C795</f>
        <v>794</v>
      </c>
      <c r="B805" s="89" t="str">
        <f>+PACKING!D795</f>
        <v>07 MAY 2024</v>
      </c>
      <c r="C805" s="90">
        <f>+PACKING!F795</f>
        <v>141328</v>
      </c>
      <c r="D805" s="90" t="str">
        <f t="shared" si="60"/>
        <v>141328---BS DFCS</v>
      </c>
      <c r="E805" s="90" t="str">
        <f t="shared" si="61"/>
        <v>CSC352---DATABASE SYSTEMS SEC 2</v>
      </c>
      <c r="F805" s="91" t="str">
        <f>+PACKING!E795</f>
        <v>BS DFCS</v>
      </c>
      <c r="G805" s="92" t="str">
        <f>+PACKING!I795</f>
        <v>III</v>
      </c>
      <c r="H805" s="91" t="s">
        <v>38</v>
      </c>
      <c r="I805" s="90" t="str">
        <f t="shared" si="62"/>
        <v>NB - SEMINAR - I</v>
      </c>
      <c r="J805" s="91" t="str">
        <f t="shared" si="63"/>
        <v>S</v>
      </c>
      <c r="K805" s="90"/>
      <c r="L805" s="92">
        <f>+PACKING!L795</f>
        <v>15</v>
      </c>
      <c r="M805" s="92">
        <f t="shared" si="64"/>
        <v>17</v>
      </c>
      <c r="N805" s="91" t="str">
        <f>+PACKING!G795</f>
        <v>CSC352</v>
      </c>
      <c r="O805" s="91" t="str">
        <f>+PACKING!H795</f>
        <v>DATABASE SYSTEMS SEC 2</v>
      </c>
      <c r="P805" s="90" t="s">
        <v>17</v>
      </c>
      <c r="Q805" s="91" t="str">
        <f>+PACKING!J795</f>
        <v>S</v>
      </c>
      <c r="R805" s="93" t="str">
        <f>+PACKING!K795</f>
        <v>NB - SEMINAR - I</v>
      </c>
      <c r="S805" s="94" t="s">
        <v>74</v>
      </c>
      <c r="T805" s="211" t="s">
        <v>73</v>
      </c>
      <c r="U805" s="211"/>
      <c r="V805" s="211"/>
      <c r="W805" s="211"/>
      <c r="X805" s="211"/>
      <c r="Y805" s="211"/>
      <c r="Z805" s="211"/>
      <c r="AA805" s="211"/>
      <c r="AB805" s="211"/>
      <c r="AC805" s="211"/>
      <c r="AD805" s="211"/>
      <c r="AE805" s="211"/>
      <c r="AF805" s="211"/>
      <c r="AG805" s="211"/>
      <c r="AH805" s="211"/>
      <c r="AI805" s="211"/>
    </row>
    <row r="806" spans="1:35" ht="24.95" customHeight="1" x14ac:dyDescent="0.25">
      <c r="A806" s="88">
        <f>+PACKING!C796</f>
        <v>795</v>
      </c>
      <c r="B806" s="89" t="str">
        <f>+PACKING!D796</f>
        <v>07 MAY 2024</v>
      </c>
      <c r="C806" s="90">
        <f>+PACKING!F796</f>
        <v>141328</v>
      </c>
      <c r="D806" s="90" t="str">
        <f t="shared" si="60"/>
        <v>141328---BS DFCS</v>
      </c>
      <c r="E806" s="90" t="str">
        <f t="shared" si="61"/>
        <v>CSC352---DATABASE SYSTEMS SEC 2</v>
      </c>
      <c r="F806" s="91" t="str">
        <f>+PACKING!E796</f>
        <v>BS DFCS</v>
      </c>
      <c r="G806" s="92" t="str">
        <f>+PACKING!I796</f>
        <v>III</v>
      </c>
      <c r="H806" s="91" t="s">
        <v>38</v>
      </c>
      <c r="I806" s="90" t="str">
        <f t="shared" si="62"/>
        <v>NB - SEMINAR - III</v>
      </c>
      <c r="J806" s="91" t="str">
        <f t="shared" si="63"/>
        <v>T</v>
      </c>
      <c r="K806" s="90"/>
      <c r="L806" s="92">
        <f>+PACKING!L796</f>
        <v>17</v>
      </c>
      <c r="M806" s="92">
        <f t="shared" si="64"/>
        <v>19</v>
      </c>
      <c r="N806" s="91" t="str">
        <f>+PACKING!G796</f>
        <v>CSC352</v>
      </c>
      <c r="O806" s="91" t="str">
        <f>+PACKING!H796</f>
        <v>DATABASE SYSTEMS SEC 2</v>
      </c>
      <c r="P806" s="90" t="s">
        <v>17</v>
      </c>
      <c r="Q806" s="91" t="str">
        <f>+PACKING!J796</f>
        <v>T</v>
      </c>
      <c r="R806" s="93" t="str">
        <f>+PACKING!K796</f>
        <v>NB - SEMINAR - III</v>
      </c>
      <c r="S806" s="94" t="s">
        <v>74</v>
      </c>
      <c r="T806" s="211" t="s">
        <v>73</v>
      </c>
      <c r="U806" s="211"/>
      <c r="V806" s="211"/>
      <c r="W806" s="211"/>
      <c r="X806" s="211"/>
      <c r="Y806" s="211"/>
      <c r="Z806" s="211"/>
      <c r="AA806" s="211"/>
      <c r="AB806" s="211"/>
      <c r="AC806" s="211"/>
      <c r="AD806" s="211"/>
      <c r="AE806" s="211"/>
      <c r="AF806" s="211"/>
      <c r="AG806" s="211"/>
      <c r="AH806" s="211"/>
      <c r="AI806" s="211"/>
    </row>
    <row r="807" spans="1:35" ht="24.95" customHeight="1" x14ac:dyDescent="0.25">
      <c r="A807" s="88">
        <f>+PACKING!C797</f>
        <v>796</v>
      </c>
      <c r="B807" s="89" t="str">
        <f>+PACKING!D797</f>
        <v>07 MAY 2024</v>
      </c>
      <c r="C807" s="90">
        <f>+PACKING!F797</f>
        <v>141410</v>
      </c>
      <c r="D807" s="90" t="str">
        <f t="shared" si="60"/>
        <v>141410---M.Phil AP</v>
      </c>
      <c r="E807" s="90" t="str">
        <f t="shared" si="61"/>
        <v>APSY7208---ADVANCE RESEARCH METHODS II SEC 1</v>
      </c>
      <c r="F807" s="91" t="str">
        <f>+PACKING!E797</f>
        <v>M.Phil AP</v>
      </c>
      <c r="G807" s="92" t="str">
        <f>+PACKING!I797</f>
        <v>III</v>
      </c>
      <c r="H807" s="91" t="s">
        <v>38</v>
      </c>
      <c r="I807" s="90" t="str">
        <f t="shared" si="62"/>
        <v>NB - SEMINAR - III</v>
      </c>
      <c r="J807" s="91" t="str">
        <f t="shared" si="63"/>
        <v>T</v>
      </c>
      <c r="K807" s="90"/>
      <c r="L807" s="92">
        <f>+PACKING!L797</f>
        <v>5</v>
      </c>
      <c r="M807" s="92">
        <f t="shared" si="64"/>
        <v>7</v>
      </c>
      <c r="N807" s="91" t="str">
        <f>+PACKING!G797</f>
        <v>APSY7208</v>
      </c>
      <c r="O807" s="91" t="str">
        <f>+PACKING!H797</f>
        <v>ADVANCE RESEARCH METHODS II SEC 1</v>
      </c>
      <c r="P807" s="90" t="s">
        <v>17</v>
      </c>
      <c r="Q807" s="91" t="str">
        <f>+PACKING!J797</f>
        <v>T</v>
      </c>
      <c r="R807" s="93" t="str">
        <f>+PACKING!K797</f>
        <v>NB - SEMINAR - III</v>
      </c>
      <c r="S807" s="94" t="s">
        <v>74</v>
      </c>
      <c r="T807" s="211" t="s">
        <v>73</v>
      </c>
      <c r="U807" s="211"/>
      <c r="V807" s="211"/>
      <c r="W807" s="211"/>
      <c r="X807" s="211"/>
      <c r="Y807" s="211"/>
      <c r="Z807" s="211"/>
      <c r="AA807" s="211"/>
      <c r="AB807" s="211"/>
      <c r="AC807" s="211"/>
      <c r="AD807" s="211"/>
      <c r="AE807" s="211"/>
      <c r="AF807" s="211"/>
      <c r="AG807" s="211"/>
      <c r="AH807" s="211"/>
      <c r="AI807" s="211"/>
    </row>
    <row r="808" spans="1:35" ht="24.95" customHeight="1" x14ac:dyDescent="0.25">
      <c r="A808" s="88">
        <f>+PACKING!C798</f>
        <v>797</v>
      </c>
      <c r="B808" s="89" t="str">
        <f>+PACKING!D798</f>
        <v>07 MAY 2024</v>
      </c>
      <c r="C808" s="90">
        <f>+PACKING!F798</f>
        <v>141421</v>
      </c>
      <c r="D808" s="90" t="str">
        <f t="shared" si="60"/>
        <v>141421---BS DFCS</v>
      </c>
      <c r="E808" s="90" t="str">
        <f t="shared" si="61"/>
        <v>CSC352---DATABASE SYSTEMS SEC 3</v>
      </c>
      <c r="F808" s="91" t="str">
        <f>+PACKING!E798</f>
        <v>BS DFCS</v>
      </c>
      <c r="G808" s="92" t="str">
        <f>+PACKING!I798</f>
        <v>III</v>
      </c>
      <c r="H808" s="91" t="s">
        <v>38</v>
      </c>
      <c r="I808" s="90" t="str">
        <f t="shared" si="62"/>
        <v>NB - SEMINAR - III</v>
      </c>
      <c r="J808" s="91" t="str">
        <f t="shared" si="63"/>
        <v>T</v>
      </c>
      <c r="K808" s="90"/>
      <c r="L808" s="92">
        <f>+PACKING!L798</f>
        <v>22</v>
      </c>
      <c r="M808" s="92">
        <f t="shared" si="64"/>
        <v>24</v>
      </c>
      <c r="N808" s="91" t="str">
        <f>+PACKING!G798</f>
        <v>CSC352</v>
      </c>
      <c r="O808" s="91" t="str">
        <f>+PACKING!H798</f>
        <v>DATABASE SYSTEMS SEC 3</v>
      </c>
      <c r="P808" s="90" t="s">
        <v>17</v>
      </c>
      <c r="Q808" s="91" t="str">
        <f>+PACKING!J798</f>
        <v>T</v>
      </c>
      <c r="R808" s="93" t="str">
        <f>+PACKING!K798</f>
        <v>NB - SEMINAR - III</v>
      </c>
      <c r="S808" s="94" t="s">
        <v>74</v>
      </c>
      <c r="T808" s="211" t="s">
        <v>73</v>
      </c>
      <c r="U808" s="211"/>
      <c r="V808" s="211"/>
      <c r="W808" s="211"/>
      <c r="X808" s="211"/>
      <c r="Y808" s="211"/>
      <c r="Z808" s="211"/>
      <c r="AA808" s="211"/>
      <c r="AB808" s="211"/>
      <c r="AC808" s="211"/>
      <c r="AD808" s="211"/>
      <c r="AE808" s="211"/>
      <c r="AF808" s="211"/>
      <c r="AG808" s="211"/>
      <c r="AH808" s="211"/>
      <c r="AI808" s="211"/>
    </row>
    <row r="809" spans="1:35" ht="24.95" customHeight="1" x14ac:dyDescent="0.25">
      <c r="A809" s="88">
        <f>+PACKING!C799</f>
        <v>798</v>
      </c>
      <c r="B809" s="89" t="str">
        <f>+PACKING!D799</f>
        <v>07 MAY 2024</v>
      </c>
      <c r="C809" s="90">
        <f>+PACKING!F799</f>
        <v>141421</v>
      </c>
      <c r="D809" s="90" t="str">
        <f t="shared" si="60"/>
        <v>141421---BS DFCS</v>
      </c>
      <c r="E809" s="90" t="str">
        <f t="shared" si="61"/>
        <v>CSC352---DATABASE SYSTEMS SEC 3</v>
      </c>
      <c r="F809" s="91" t="str">
        <f>+PACKING!E799</f>
        <v>BS DFCS</v>
      </c>
      <c r="G809" s="92" t="str">
        <f>+PACKING!I799</f>
        <v>III</v>
      </c>
      <c r="H809" s="91" t="s">
        <v>38</v>
      </c>
      <c r="I809" s="90" t="str">
        <f t="shared" si="62"/>
        <v>NB - SEMINAR - IV</v>
      </c>
      <c r="J809" s="91" t="str">
        <f t="shared" si="63"/>
        <v>U</v>
      </c>
      <c r="K809" s="90"/>
      <c r="L809" s="92">
        <f>+PACKING!L799</f>
        <v>12</v>
      </c>
      <c r="M809" s="92">
        <f t="shared" si="64"/>
        <v>14</v>
      </c>
      <c r="N809" s="91" t="str">
        <f>+PACKING!G799</f>
        <v>CSC352</v>
      </c>
      <c r="O809" s="91" t="str">
        <f>+PACKING!H799</f>
        <v>DATABASE SYSTEMS SEC 3</v>
      </c>
      <c r="P809" s="90" t="s">
        <v>17</v>
      </c>
      <c r="Q809" s="91" t="str">
        <f>+PACKING!J799</f>
        <v>U</v>
      </c>
      <c r="R809" s="93" t="str">
        <f>+PACKING!K799</f>
        <v>NB - SEMINAR - IV</v>
      </c>
      <c r="S809" s="94" t="s">
        <v>74</v>
      </c>
      <c r="T809" s="211" t="s">
        <v>73</v>
      </c>
      <c r="U809" s="211"/>
      <c r="V809" s="211"/>
      <c r="W809" s="211"/>
      <c r="X809" s="211"/>
      <c r="Y809" s="211"/>
      <c r="Z809" s="211"/>
      <c r="AA809" s="211"/>
      <c r="AB809" s="211"/>
      <c r="AC809" s="211"/>
      <c r="AD809" s="211"/>
      <c r="AE809" s="211"/>
      <c r="AF809" s="211"/>
      <c r="AG809" s="211"/>
      <c r="AH809" s="211"/>
      <c r="AI809" s="211"/>
    </row>
    <row r="810" spans="1:35" ht="24.95" customHeight="1" x14ac:dyDescent="0.25">
      <c r="A810" s="88">
        <f>+PACKING!C800</f>
        <v>799</v>
      </c>
      <c r="B810" s="89" t="str">
        <f>+PACKING!D800</f>
        <v>07 MAY 2024</v>
      </c>
      <c r="C810" s="90">
        <f>+PACKING!F800</f>
        <v>141466</v>
      </c>
      <c r="D810" s="90" t="str">
        <f t="shared" si="60"/>
        <v>141466---BS WCCI</v>
      </c>
      <c r="E810" s="90" t="str">
        <f t="shared" si="61"/>
        <v>WCCI6201---INTRODUCTION TO DIGITAL FORENSICS SEC 1</v>
      </c>
      <c r="F810" s="91" t="str">
        <f>+PACKING!E800</f>
        <v>BS WCCI</v>
      </c>
      <c r="G810" s="92" t="str">
        <f>+PACKING!I800</f>
        <v>III</v>
      </c>
      <c r="H810" s="91" t="s">
        <v>38</v>
      </c>
      <c r="I810" s="90" t="str">
        <f t="shared" si="62"/>
        <v>NB - SEMINAR - IV</v>
      </c>
      <c r="J810" s="91" t="str">
        <f t="shared" si="63"/>
        <v>U</v>
      </c>
      <c r="K810" s="90"/>
      <c r="L810" s="92">
        <f>+PACKING!L800</f>
        <v>12</v>
      </c>
      <c r="M810" s="92">
        <f t="shared" si="64"/>
        <v>14</v>
      </c>
      <c r="N810" s="91" t="str">
        <f>+PACKING!G800</f>
        <v>WCCI6201</v>
      </c>
      <c r="O810" s="91" t="str">
        <f>+PACKING!H800</f>
        <v>INTRODUCTION TO DIGITAL FORENSICS SEC 1</v>
      </c>
      <c r="P810" s="90" t="s">
        <v>17</v>
      </c>
      <c r="Q810" s="91" t="str">
        <f>+PACKING!J800</f>
        <v>U</v>
      </c>
      <c r="R810" s="93" t="str">
        <f>+PACKING!K800</f>
        <v>NB - SEMINAR - IV</v>
      </c>
      <c r="S810" s="94" t="s">
        <v>74</v>
      </c>
      <c r="T810" s="211" t="s">
        <v>73</v>
      </c>
      <c r="U810" s="211"/>
      <c r="V810" s="211"/>
      <c r="W810" s="211"/>
      <c r="X810" s="211"/>
      <c r="Y810" s="211"/>
      <c r="Z810" s="211"/>
      <c r="AA810" s="211"/>
      <c r="AB810" s="211"/>
      <c r="AC810" s="211"/>
      <c r="AD810" s="211"/>
      <c r="AE810" s="211"/>
      <c r="AF810" s="211"/>
      <c r="AG810" s="211"/>
      <c r="AH810" s="211"/>
      <c r="AI810" s="211"/>
    </row>
    <row r="811" spans="1:35" ht="24.95" customHeight="1" x14ac:dyDescent="0.25">
      <c r="A811" s="88">
        <f>+PACKING!C801</f>
        <v>800</v>
      </c>
      <c r="B811" s="89" t="str">
        <f>+PACKING!D801</f>
        <v>07 MAY 2024</v>
      </c>
      <c r="C811" s="90">
        <f>+PACKING!F801</f>
        <v>141496</v>
      </c>
      <c r="D811" s="90" t="str">
        <f t="shared" si="60"/>
        <v>141496---BS Phys</v>
      </c>
      <c r="E811" s="90" t="str">
        <f t="shared" si="61"/>
        <v>Phys366---COMPUTATIONAL PHYSICS-I SEC 1</v>
      </c>
      <c r="F811" s="91" t="str">
        <f>+PACKING!E801</f>
        <v>BS Phys</v>
      </c>
      <c r="G811" s="92" t="str">
        <f>+PACKING!I801</f>
        <v>III</v>
      </c>
      <c r="H811" s="91" t="s">
        <v>38</v>
      </c>
      <c r="I811" s="90" t="str">
        <f t="shared" si="62"/>
        <v>NB - SEMINAR - IV</v>
      </c>
      <c r="J811" s="91" t="str">
        <f t="shared" si="63"/>
        <v>U</v>
      </c>
      <c r="K811" s="90"/>
      <c r="L811" s="92">
        <f>+PACKING!L801</f>
        <v>6</v>
      </c>
      <c r="M811" s="92">
        <f t="shared" si="64"/>
        <v>8</v>
      </c>
      <c r="N811" s="91" t="str">
        <f>+PACKING!G801</f>
        <v>Phys366</v>
      </c>
      <c r="O811" s="91" t="str">
        <f>+PACKING!H801</f>
        <v>COMPUTATIONAL PHYSICS-I SEC 1</v>
      </c>
      <c r="P811" s="90" t="s">
        <v>17</v>
      </c>
      <c r="Q811" s="91" t="str">
        <f>+PACKING!J801</f>
        <v>U</v>
      </c>
      <c r="R811" s="93" t="str">
        <f>+PACKING!K801</f>
        <v>NB - SEMINAR - IV</v>
      </c>
      <c r="S811" s="94" t="s">
        <v>74</v>
      </c>
      <c r="T811" s="211" t="s">
        <v>73</v>
      </c>
      <c r="U811" s="211"/>
      <c r="V811" s="211"/>
      <c r="W811" s="211"/>
      <c r="X811" s="211"/>
      <c r="Y811" s="211"/>
      <c r="Z811" s="211"/>
      <c r="AA811" s="211"/>
      <c r="AB811" s="211"/>
      <c r="AC811" s="211"/>
      <c r="AD811" s="211"/>
      <c r="AE811" s="211"/>
      <c r="AF811" s="211"/>
      <c r="AG811" s="211"/>
      <c r="AH811" s="211"/>
      <c r="AI811" s="211"/>
    </row>
    <row r="812" spans="1:35" ht="24.95" customHeight="1" x14ac:dyDescent="0.25">
      <c r="A812" s="88">
        <f>+PACKING!C802</f>
        <v>801</v>
      </c>
      <c r="B812" s="89" t="str">
        <f>+PACKING!D802</f>
        <v>07 MAY 2024</v>
      </c>
      <c r="C812" s="90">
        <f>+PACKING!F802</f>
        <v>141505</v>
      </c>
      <c r="D812" s="90" t="str">
        <f t="shared" si="60"/>
        <v>141505---BS Phys</v>
      </c>
      <c r="E812" s="90" t="str">
        <f t="shared" si="61"/>
        <v>Phys383---COMPUTATIONAL PHYSICS-II SEC 1</v>
      </c>
      <c r="F812" s="91" t="str">
        <f>+PACKING!E802</f>
        <v>BS Phys</v>
      </c>
      <c r="G812" s="92" t="str">
        <f>+PACKING!I802</f>
        <v>III</v>
      </c>
      <c r="H812" s="91" t="s">
        <v>38</v>
      </c>
      <c r="I812" s="90" t="str">
        <f t="shared" si="62"/>
        <v>NB - SEMINAR - IV</v>
      </c>
      <c r="J812" s="91" t="str">
        <f t="shared" si="63"/>
        <v>U</v>
      </c>
      <c r="K812" s="90"/>
      <c r="L812" s="92">
        <f>+PACKING!L802</f>
        <v>10</v>
      </c>
      <c r="M812" s="92">
        <f t="shared" si="64"/>
        <v>12</v>
      </c>
      <c r="N812" s="91" t="str">
        <f>+PACKING!G802</f>
        <v>Phys383</v>
      </c>
      <c r="O812" s="91" t="str">
        <f>+PACKING!H802</f>
        <v>COMPUTATIONAL PHYSICS-II SEC 1</v>
      </c>
      <c r="P812" s="90" t="s">
        <v>17</v>
      </c>
      <c r="Q812" s="91" t="str">
        <f>+PACKING!J802</f>
        <v>U</v>
      </c>
      <c r="R812" s="93" t="str">
        <f>+PACKING!K802</f>
        <v>NB - SEMINAR - IV</v>
      </c>
      <c r="S812" s="94" t="s">
        <v>74</v>
      </c>
      <c r="T812" s="211" t="s">
        <v>73</v>
      </c>
      <c r="U812" s="211"/>
      <c r="V812" s="211"/>
      <c r="W812" s="211"/>
      <c r="X812" s="211"/>
      <c r="Y812" s="211"/>
      <c r="Z812" s="211"/>
      <c r="AA812" s="211"/>
      <c r="AB812" s="211"/>
      <c r="AC812" s="211"/>
      <c r="AD812" s="211"/>
      <c r="AE812" s="211"/>
      <c r="AF812" s="211"/>
      <c r="AG812" s="211"/>
      <c r="AH812" s="211"/>
      <c r="AI812" s="211"/>
    </row>
    <row r="813" spans="1:35" ht="24.95" customHeight="1" x14ac:dyDescent="0.25">
      <c r="A813" s="88">
        <f>+PACKING!C803</f>
        <v>802</v>
      </c>
      <c r="B813" s="89" t="str">
        <f>+PACKING!D803</f>
        <v>07 MAY 2024</v>
      </c>
      <c r="C813" s="90">
        <f>+PACKING!F803</f>
        <v>141571</v>
      </c>
      <c r="D813" s="90" t="str">
        <f t="shared" si="60"/>
        <v>141571---BS IT</v>
      </c>
      <c r="E813" s="90" t="str">
        <f t="shared" si="61"/>
        <v>CC6203---DATABASE SYSTEMS SEC 1</v>
      </c>
      <c r="F813" s="91" t="str">
        <f>+PACKING!E803</f>
        <v>BS IT</v>
      </c>
      <c r="G813" s="92" t="str">
        <f>+PACKING!I803</f>
        <v>III</v>
      </c>
      <c r="H813" s="91" t="s">
        <v>38</v>
      </c>
      <c r="I813" s="90" t="str">
        <f t="shared" si="62"/>
        <v>NB - SEMINAR - IV</v>
      </c>
      <c r="J813" s="91" t="str">
        <f t="shared" si="63"/>
        <v>U</v>
      </c>
      <c r="K813" s="90"/>
      <c r="L813" s="92">
        <f>+PACKING!L803</f>
        <v>4</v>
      </c>
      <c r="M813" s="92">
        <f t="shared" si="64"/>
        <v>6</v>
      </c>
      <c r="N813" s="91" t="str">
        <f>+PACKING!G803</f>
        <v>CC6203</v>
      </c>
      <c r="O813" s="91" t="str">
        <f>+PACKING!H803</f>
        <v>DATABASE SYSTEMS SEC 1</v>
      </c>
      <c r="P813" s="90" t="s">
        <v>17</v>
      </c>
      <c r="Q813" s="91" t="str">
        <f>+PACKING!J803</f>
        <v>U</v>
      </c>
      <c r="R813" s="93" t="str">
        <f>+PACKING!K803</f>
        <v>NB - SEMINAR - IV</v>
      </c>
      <c r="S813" s="94" t="s">
        <v>74</v>
      </c>
      <c r="T813" s="211" t="s">
        <v>73</v>
      </c>
      <c r="U813" s="211"/>
      <c r="V813" s="211"/>
      <c r="W813" s="211"/>
      <c r="X813" s="211"/>
      <c r="Y813" s="211"/>
      <c r="Z813" s="211"/>
      <c r="AA813" s="211"/>
      <c r="AB813" s="211"/>
      <c r="AC813" s="211"/>
      <c r="AD813" s="211"/>
      <c r="AE813" s="211"/>
      <c r="AF813" s="211"/>
      <c r="AG813" s="211"/>
      <c r="AH813" s="211"/>
      <c r="AI813" s="211"/>
    </row>
    <row r="814" spans="1:35" ht="24.95" customHeight="1" x14ac:dyDescent="0.25">
      <c r="A814" s="88">
        <f>+PACKING!C804</f>
        <v>803</v>
      </c>
      <c r="B814" s="89" t="str">
        <f>+PACKING!D804</f>
        <v>07 MAY 2024</v>
      </c>
      <c r="C814" s="90">
        <f>+PACKING!F804</f>
        <v>141758</v>
      </c>
      <c r="D814" s="90" t="str">
        <f t="shared" si="60"/>
        <v>141758---BSCS</v>
      </c>
      <c r="E814" s="90" t="str">
        <f t="shared" si="61"/>
        <v>CSC352---DATABASE SYSTEMS SEC 2</v>
      </c>
      <c r="F814" s="91" t="str">
        <f>+PACKING!E804</f>
        <v>BSCS</v>
      </c>
      <c r="G814" s="92" t="str">
        <f>+PACKING!I804</f>
        <v>III</v>
      </c>
      <c r="H814" s="91" t="s">
        <v>38</v>
      </c>
      <c r="I814" s="90" t="str">
        <f t="shared" si="62"/>
        <v>OB - 18</v>
      </c>
      <c r="J814" s="91" t="str">
        <f t="shared" si="63"/>
        <v>E</v>
      </c>
      <c r="K814" s="90"/>
      <c r="L814" s="92">
        <f>+PACKING!L804</f>
        <v>22</v>
      </c>
      <c r="M814" s="92">
        <f t="shared" si="64"/>
        <v>24</v>
      </c>
      <c r="N814" s="91" t="str">
        <f>+PACKING!G804</f>
        <v>CSC352</v>
      </c>
      <c r="O814" s="91" t="str">
        <f>+PACKING!H804</f>
        <v>DATABASE SYSTEMS SEC 2</v>
      </c>
      <c r="P814" s="90" t="s">
        <v>17</v>
      </c>
      <c r="Q814" s="91" t="str">
        <f>+PACKING!J804</f>
        <v>E</v>
      </c>
      <c r="R814" s="93" t="str">
        <f>+PACKING!K804</f>
        <v>OB - 18</v>
      </c>
      <c r="S814" s="94" t="s">
        <v>74</v>
      </c>
      <c r="T814" s="211" t="s">
        <v>73</v>
      </c>
      <c r="U814" s="211"/>
      <c r="V814" s="211"/>
      <c r="W814" s="211"/>
      <c r="X814" s="211"/>
      <c r="Y814" s="211"/>
      <c r="Z814" s="211"/>
      <c r="AA814" s="211"/>
      <c r="AB814" s="211"/>
      <c r="AC814" s="211"/>
      <c r="AD814" s="211"/>
      <c r="AE814" s="211"/>
      <c r="AF814" s="211"/>
      <c r="AG814" s="211"/>
      <c r="AH814" s="211"/>
      <c r="AI814" s="211"/>
    </row>
    <row r="815" spans="1:35" ht="24.95" customHeight="1" x14ac:dyDescent="0.25">
      <c r="A815" s="88">
        <f>+PACKING!C805</f>
        <v>804</v>
      </c>
      <c r="B815" s="89" t="str">
        <f>+PACKING!D805</f>
        <v>07 MAY 2024</v>
      </c>
      <c r="C815" s="90">
        <f>+PACKING!F805</f>
        <v>141762</v>
      </c>
      <c r="D815" s="90" t="str">
        <f t="shared" si="60"/>
        <v>141762---BSCS</v>
      </c>
      <c r="E815" s="90" t="str">
        <f t="shared" si="61"/>
        <v>CSC352---DATABASE SYSTEMS SEC 6</v>
      </c>
      <c r="F815" s="91" t="str">
        <f>+PACKING!E805</f>
        <v>BSCS</v>
      </c>
      <c r="G815" s="92" t="str">
        <f>+PACKING!I805</f>
        <v>III</v>
      </c>
      <c r="H815" s="91" t="s">
        <v>38</v>
      </c>
      <c r="I815" s="90" t="str">
        <f t="shared" si="62"/>
        <v>OB - 21</v>
      </c>
      <c r="J815" s="91" t="str">
        <f t="shared" si="63"/>
        <v>G</v>
      </c>
      <c r="K815" s="90"/>
      <c r="L815" s="92">
        <f>+PACKING!L805</f>
        <v>22</v>
      </c>
      <c r="M815" s="92">
        <f t="shared" si="64"/>
        <v>24</v>
      </c>
      <c r="N815" s="91" t="str">
        <f>+PACKING!G805</f>
        <v>CSC352</v>
      </c>
      <c r="O815" s="91" t="str">
        <f>+PACKING!H805</f>
        <v>DATABASE SYSTEMS SEC 6</v>
      </c>
      <c r="P815" s="90" t="s">
        <v>17</v>
      </c>
      <c r="Q815" s="91" t="str">
        <f>+PACKING!J805</f>
        <v>G</v>
      </c>
      <c r="R815" s="93" t="str">
        <f>+PACKING!K805</f>
        <v>OB - 21</v>
      </c>
      <c r="S815" s="94" t="s">
        <v>74</v>
      </c>
      <c r="T815" s="211" t="s">
        <v>73</v>
      </c>
      <c r="U815" s="211"/>
      <c r="V815" s="211"/>
      <c r="W815" s="211"/>
      <c r="X815" s="211"/>
      <c r="Y815" s="211"/>
      <c r="Z815" s="211"/>
      <c r="AA815" s="211"/>
      <c r="AB815" s="211"/>
      <c r="AC815" s="211"/>
      <c r="AD815" s="211"/>
      <c r="AE815" s="211"/>
      <c r="AF815" s="211"/>
      <c r="AG815" s="211"/>
      <c r="AH815" s="211"/>
      <c r="AI815" s="211"/>
    </row>
    <row r="816" spans="1:35" ht="24.95" customHeight="1" x14ac:dyDescent="0.25">
      <c r="A816" s="88">
        <f>+PACKING!C806</f>
        <v>805</v>
      </c>
      <c r="B816" s="89" t="str">
        <f>+PACKING!D806</f>
        <v>07 MAY 2024</v>
      </c>
      <c r="C816" s="90">
        <f>+PACKING!F806</f>
        <v>141762</v>
      </c>
      <c r="D816" s="90" t="str">
        <f t="shared" si="60"/>
        <v>141762---BSCS</v>
      </c>
      <c r="E816" s="90" t="str">
        <f t="shared" si="61"/>
        <v>CSC352---DATABASE SYSTEMS SEC 6</v>
      </c>
      <c r="F816" s="91" t="str">
        <f>+PACKING!E806</f>
        <v>BSCS</v>
      </c>
      <c r="G816" s="92" t="str">
        <f>+PACKING!I806</f>
        <v>III</v>
      </c>
      <c r="H816" s="91" t="s">
        <v>38</v>
      </c>
      <c r="I816" s="90" t="str">
        <f t="shared" si="62"/>
        <v>OB - 22</v>
      </c>
      <c r="J816" s="91" t="str">
        <f t="shared" si="63"/>
        <v>G</v>
      </c>
      <c r="K816" s="90"/>
      <c r="L816" s="92">
        <f>+PACKING!L806</f>
        <v>8</v>
      </c>
      <c r="M816" s="92">
        <f t="shared" si="64"/>
        <v>10</v>
      </c>
      <c r="N816" s="91" t="str">
        <f>+PACKING!G806</f>
        <v>CSC352</v>
      </c>
      <c r="O816" s="91" t="str">
        <f>+PACKING!H806</f>
        <v>DATABASE SYSTEMS SEC 6</v>
      </c>
      <c r="P816" s="90" t="s">
        <v>17</v>
      </c>
      <c r="Q816" s="91" t="str">
        <f>+PACKING!J806</f>
        <v>G</v>
      </c>
      <c r="R816" s="93" t="str">
        <f>+PACKING!K806</f>
        <v>OB - 22</v>
      </c>
      <c r="S816" s="94" t="s">
        <v>74</v>
      </c>
      <c r="T816" s="211" t="s">
        <v>73</v>
      </c>
      <c r="U816" s="211"/>
      <c r="V816" s="211"/>
      <c r="W816" s="211"/>
      <c r="X816" s="211"/>
      <c r="Y816" s="211"/>
      <c r="Z816" s="211"/>
      <c r="AA816" s="211"/>
      <c r="AB816" s="211"/>
      <c r="AC816" s="211"/>
      <c r="AD816" s="211"/>
      <c r="AE816" s="211"/>
      <c r="AF816" s="211"/>
      <c r="AG816" s="211"/>
      <c r="AH816" s="211"/>
      <c r="AI816" s="211"/>
    </row>
    <row r="817" spans="1:35" ht="24.95" customHeight="1" x14ac:dyDescent="0.25">
      <c r="A817" s="88">
        <f>+PACKING!C807</f>
        <v>806</v>
      </c>
      <c r="B817" s="89" t="str">
        <f>+PACKING!D807</f>
        <v>07 MAY 2024</v>
      </c>
      <c r="C817" s="90">
        <f>+PACKING!F807</f>
        <v>141763</v>
      </c>
      <c r="D817" s="90" t="str">
        <f t="shared" si="60"/>
        <v>141763---BSCS</v>
      </c>
      <c r="E817" s="90" t="str">
        <f t="shared" si="61"/>
        <v>CSC352---DATABASE SYSTEMS SEC 7</v>
      </c>
      <c r="F817" s="91" t="str">
        <f>+PACKING!E807</f>
        <v>BSCS</v>
      </c>
      <c r="G817" s="92" t="str">
        <f>+PACKING!I807</f>
        <v>III</v>
      </c>
      <c r="H817" s="91" t="s">
        <v>38</v>
      </c>
      <c r="I817" s="90" t="str">
        <f t="shared" si="62"/>
        <v>OB - 22</v>
      </c>
      <c r="J817" s="91" t="str">
        <f t="shared" si="63"/>
        <v>G</v>
      </c>
      <c r="K817" s="90"/>
      <c r="L817" s="92">
        <f>+PACKING!L807</f>
        <v>14</v>
      </c>
      <c r="M817" s="92">
        <f t="shared" si="64"/>
        <v>16</v>
      </c>
      <c r="N817" s="91" t="str">
        <f>+PACKING!G807</f>
        <v>CSC352</v>
      </c>
      <c r="O817" s="91" t="str">
        <f>+PACKING!H807</f>
        <v>DATABASE SYSTEMS SEC 7</v>
      </c>
      <c r="P817" s="90" t="s">
        <v>17</v>
      </c>
      <c r="Q817" s="91" t="str">
        <f>+PACKING!J807</f>
        <v>G</v>
      </c>
      <c r="R817" s="93" t="str">
        <f>+PACKING!K807</f>
        <v>OB - 22</v>
      </c>
      <c r="S817" s="94" t="s">
        <v>74</v>
      </c>
      <c r="T817" s="211" t="s">
        <v>73</v>
      </c>
      <c r="U817" s="211"/>
      <c r="V817" s="211"/>
      <c r="W817" s="211"/>
      <c r="X817" s="211"/>
      <c r="Y817" s="211"/>
      <c r="Z817" s="211"/>
      <c r="AA817" s="211"/>
      <c r="AB817" s="211"/>
      <c r="AC817" s="211"/>
      <c r="AD817" s="211"/>
      <c r="AE817" s="211"/>
      <c r="AF817" s="211"/>
      <c r="AG817" s="211"/>
      <c r="AH817" s="211"/>
      <c r="AI817" s="211"/>
    </row>
    <row r="818" spans="1:35" ht="24.95" customHeight="1" x14ac:dyDescent="0.25">
      <c r="A818" s="88">
        <f>+PACKING!C808</f>
        <v>807</v>
      </c>
      <c r="B818" s="89" t="str">
        <f>+PACKING!D808</f>
        <v>07 MAY 2024</v>
      </c>
      <c r="C818" s="90">
        <f>+PACKING!F808</f>
        <v>141763</v>
      </c>
      <c r="D818" s="90" t="str">
        <f t="shared" si="60"/>
        <v>141763---BSCS</v>
      </c>
      <c r="E818" s="90" t="str">
        <f t="shared" si="61"/>
        <v>CSC352---DATABASE SYSTEMS SEC 7</v>
      </c>
      <c r="F818" s="91" t="str">
        <f>+PACKING!E808</f>
        <v>BSCS</v>
      </c>
      <c r="G818" s="92" t="str">
        <f>+PACKING!I808</f>
        <v>III</v>
      </c>
      <c r="H818" s="91" t="s">
        <v>38</v>
      </c>
      <c r="I818" s="90" t="str">
        <f t="shared" si="62"/>
        <v>OB - 23</v>
      </c>
      <c r="J818" s="91" t="str">
        <f t="shared" si="63"/>
        <v>G</v>
      </c>
      <c r="K818" s="90"/>
      <c r="L818" s="92">
        <f>+PACKING!L808</f>
        <v>22</v>
      </c>
      <c r="M818" s="92">
        <f t="shared" si="64"/>
        <v>24</v>
      </c>
      <c r="N818" s="91" t="str">
        <f>+PACKING!G808</f>
        <v>CSC352</v>
      </c>
      <c r="O818" s="91" t="str">
        <f>+PACKING!H808</f>
        <v>DATABASE SYSTEMS SEC 7</v>
      </c>
      <c r="P818" s="90" t="s">
        <v>17</v>
      </c>
      <c r="Q818" s="91" t="str">
        <f>+PACKING!J808</f>
        <v>G</v>
      </c>
      <c r="R818" s="93" t="str">
        <f>+PACKING!K808</f>
        <v>OB - 23</v>
      </c>
      <c r="S818" s="94" t="s">
        <v>74</v>
      </c>
      <c r="T818" s="211" t="s">
        <v>73</v>
      </c>
      <c r="U818" s="211"/>
      <c r="V818" s="211"/>
      <c r="W818" s="211"/>
      <c r="X818" s="211"/>
      <c r="Y818" s="211"/>
      <c r="Z818" s="211"/>
      <c r="AA818" s="211"/>
      <c r="AB818" s="211"/>
      <c r="AC818" s="211"/>
      <c r="AD818" s="211"/>
      <c r="AE818" s="211"/>
      <c r="AF818" s="211"/>
      <c r="AG818" s="211"/>
      <c r="AH818" s="211"/>
      <c r="AI818" s="211"/>
    </row>
    <row r="819" spans="1:35" ht="24.95" customHeight="1" x14ac:dyDescent="0.25">
      <c r="A819" s="88">
        <f>+PACKING!C809</f>
        <v>808</v>
      </c>
      <c r="B819" s="89" t="str">
        <f>+PACKING!D809</f>
        <v>07 MAY 2024</v>
      </c>
      <c r="C819" s="90">
        <f>+PACKING!F809</f>
        <v>141763</v>
      </c>
      <c r="D819" s="90" t="str">
        <f t="shared" si="60"/>
        <v>141763---BSCS</v>
      </c>
      <c r="E819" s="90" t="str">
        <f t="shared" si="61"/>
        <v>CSC352---DATABASE SYSTEMS SEC 7</v>
      </c>
      <c r="F819" s="91" t="str">
        <f>+PACKING!E809</f>
        <v>BSCS</v>
      </c>
      <c r="G819" s="92" t="str">
        <f>+PACKING!I809</f>
        <v>III</v>
      </c>
      <c r="H819" s="91" t="s">
        <v>38</v>
      </c>
      <c r="I819" s="90" t="str">
        <f t="shared" si="62"/>
        <v>OB - 24</v>
      </c>
      <c r="J819" s="91" t="str">
        <f t="shared" si="63"/>
        <v>G</v>
      </c>
      <c r="K819" s="90"/>
      <c r="L819" s="92">
        <f>+PACKING!L809</f>
        <v>8</v>
      </c>
      <c r="M819" s="92">
        <f t="shared" si="64"/>
        <v>10</v>
      </c>
      <c r="N819" s="91" t="str">
        <f>+PACKING!G809</f>
        <v>CSC352</v>
      </c>
      <c r="O819" s="91" t="str">
        <f>+PACKING!H809</f>
        <v>DATABASE SYSTEMS SEC 7</v>
      </c>
      <c r="P819" s="90" t="s">
        <v>17</v>
      </c>
      <c r="Q819" s="91" t="str">
        <f>+PACKING!J809</f>
        <v>G</v>
      </c>
      <c r="R819" s="93" t="str">
        <f>+PACKING!K809</f>
        <v>OB - 24</v>
      </c>
      <c r="S819" s="94" t="s">
        <v>74</v>
      </c>
      <c r="T819" s="211" t="s">
        <v>73</v>
      </c>
      <c r="U819" s="211"/>
      <c r="V819" s="211"/>
      <c r="W819" s="211"/>
      <c r="X819" s="211"/>
      <c r="Y819" s="211"/>
      <c r="Z819" s="211"/>
      <c r="AA819" s="211"/>
      <c r="AB819" s="211"/>
      <c r="AC819" s="211"/>
      <c r="AD819" s="211"/>
      <c r="AE819" s="211"/>
      <c r="AF819" s="211"/>
      <c r="AG819" s="211"/>
      <c r="AH819" s="211"/>
      <c r="AI819" s="211"/>
    </row>
    <row r="820" spans="1:35" ht="24.95" customHeight="1" x14ac:dyDescent="0.25">
      <c r="A820" s="88">
        <f>+PACKING!C810</f>
        <v>809</v>
      </c>
      <c r="B820" s="89" t="str">
        <f>+PACKING!D810</f>
        <v>07 MAY 2024</v>
      </c>
      <c r="C820" s="90">
        <f>+PACKING!F810</f>
        <v>141764</v>
      </c>
      <c r="D820" s="90" t="str">
        <f t="shared" si="60"/>
        <v>141764---BSCS</v>
      </c>
      <c r="E820" s="90" t="str">
        <f t="shared" si="61"/>
        <v>CSC352---DATABASE SYSTEMS SEC 8</v>
      </c>
      <c r="F820" s="91" t="str">
        <f>+PACKING!E810</f>
        <v>BSCS</v>
      </c>
      <c r="G820" s="92" t="str">
        <f>+PACKING!I810</f>
        <v>III</v>
      </c>
      <c r="H820" s="91" t="s">
        <v>38</v>
      </c>
      <c r="I820" s="90" t="str">
        <f t="shared" si="62"/>
        <v>OB - 24</v>
      </c>
      <c r="J820" s="91" t="str">
        <f t="shared" si="63"/>
        <v>G</v>
      </c>
      <c r="K820" s="90"/>
      <c r="L820" s="92">
        <f>+PACKING!L810</f>
        <v>14</v>
      </c>
      <c r="M820" s="92">
        <f t="shared" si="64"/>
        <v>16</v>
      </c>
      <c r="N820" s="91" t="str">
        <f>+PACKING!G810</f>
        <v>CSC352</v>
      </c>
      <c r="O820" s="91" t="str">
        <f>+PACKING!H810</f>
        <v>DATABASE SYSTEMS SEC 8</v>
      </c>
      <c r="P820" s="90" t="s">
        <v>17</v>
      </c>
      <c r="Q820" s="91" t="str">
        <f>+PACKING!J810</f>
        <v>G</v>
      </c>
      <c r="R820" s="93" t="str">
        <f>+PACKING!K810</f>
        <v>OB - 24</v>
      </c>
      <c r="S820" s="94" t="s">
        <v>74</v>
      </c>
      <c r="T820" s="211" t="s">
        <v>73</v>
      </c>
      <c r="U820" s="211"/>
      <c r="V820" s="211"/>
      <c r="W820" s="211"/>
      <c r="X820" s="211"/>
      <c r="Y820" s="211"/>
      <c r="Z820" s="211"/>
      <c r="AA820" s="211"/>
      <c r="AB820" s="211"/>
      <c r="AC820" s="211"/>
      <c r="AD820" s="211"/>
      <c r="AE820" s="211"/>
      <c r="AF820" s="211"/>
      <c r="AG820" s="211"/>
      <c r="AH820" s="211"/>
      <c r="AI820" s="211"/>
    </row>
    <row r="821" spans="1:35" ht="24.95" customHeight="1" x14ac:dyDescent="0.25">
      <c r="A821" s="88">
        <f>+PACKING!C811</f>
        <v>810</v>
      </c>
      <c r="B821" s="89" t="str">
        <f>+PACKING!D811</f>
        <v>07 MAY 2024</v>
      </c>
      <c r="C821" s="90">
        <f>+PACKING!F811</f>
        <v>141764</v>
      </c>
      <c r="D821" s="90" t="str">
        <f t="shared" si="60"/>
        <v>141764---BSCS</v>
      </c>
      <c r="E821" s="90" t="str">
        <f t="shared" si="61"/>
        <v>CSC352---DATABASE SYSTEMS SEC 8</v>
      </c>
      <c r="F821" s="91" t="str">
        <f>+PACKING!E811</f>
        <v>BSCS</v>
      </c>
      <c r="G821" s="92" t="str">
        <f>+PACKING!I811</f>
        <v>III</v>
      </c>
      <c r="H821" s="91" t="s">
        <v>38</v>
      </c>
      <c r="I821" s="90" t="str">
        <f t="shared" si="62"/>
        <v>OB - 25</v>
      </c>
      <c r="J821" s="91" t="str">
        <f t="shared" si="63"/>
        <v>G</v>
      </c>
      <c r="K821" s="90"/>
      <c r="L821" s="92">
        <f>+PACKING!L811</f>
        <v>22</v>
      </c>
      <c r="M821" s="92">
        <f t="shared" si="64"/>
        <v>24</v>
      </c>
      <c r="N821" s="91" t="str">
        <f>+PACKING!G811</f>
        <v>CSC352</v>
      </c>
      <c r="O821" s="91" t="str">
        <f>+PACKING!H811</f>
        <v>DATABASE SYSTEMS SEC 8</v>
      </c>
      <c r="P821" s="90" t="s">
        <v>17</v>
      </c>
      <c r="Q821" s="91" t="str">
        <f>+PACKING!J811</f>
        <v>G</v>
      </c>
      <c r="R821" s="93" t="str">
        <f>+PACKING!K811</f>
        <v>OB - 25</v>
      </c>
      <c r="S821" s="94" t="s">
        <v>74</v>
      </c>
      <c r="T821" s="211" t="s">
        <v>73</v>
      </c>
      <c r="U821" s="211"/>
      <c r="V821" s="211"/>
      <c r="W821" s="211"/>
      <c r="X821" s="211"/>
      <c r="Y821" s="211"/>
      <c r="Z821" s="211"/>
      <c r="AA821" s="211"/>
      <c r="AB821" s="211"/>
      <c r="AC821" s="211"/>
      <c r="AD821" s="211"/>
      <c r="AE821" s="211"/>
      <c r="AF821" s="211"/>
      <c r="AG821" s="211"/>
      <c r="AH821" s="211"/>
      <c r="AI821" s="211"/>
    </row>
    <row r="822" spans="1:35" ht="24.95" customHeight="1" x14ac:dyDescent="0.25">
      <c r="A822" s="88">
        <f>+PACKING!C812</f>
        <v>811</v>
      </c>
      <c r="B822" s="89" t="str">
        <f>+PACKING!D812</f>
        <v>07 MAY 2024</v>
      </c>
      <c r="C822" s="90">
        <f>+PACKING!F812</f>
        <v>142091</v>
      </c>
      <c r="D822" s="90" t="str">
        <f t="shared" si="60"/>
        <v>142091---BS MC</v>
      </c>
      <c r="E822" s="90" t="str">
        <f t="shared" si="61"/>
        <v>MCN3842---RADIO PROGRAM PRODUCTION  SEC 1</v>
      </c>
      <c r="F822" s="91" t="str">
        <f>+PACKING!E812</f>
        <v>BS MC</v>
      </c>
      <c r="G822" s="92" t="str">
        <f>+PACKING!I812</f>
        <v>III</v>
      </c>
      <c r="H822" s="91" t="s">
        <v>38</v>
      </c>
      <c r="I822" s="90" t="str">
        <f t="shared" si="62"/>
        <v>OB - 26</v>
      </c>
      <c r="J822" s="91" t="str">
        <f t="shared" si="63"/>
        <v>N</v>
      </c>
      <c r="K822" s="90"/>
      <c r="L822" s="92">
        <f>+PACKING!L812</f>
        <v>2</v>
      </c>
      <c r="M822" s="92">
        <f t="shared" si="64"/>
        <v>4</v>
      </c>
      <c r="N822" s="91" t="str">
        <f>+PACKING!G812</f>
        <v>MCN3842</v>
      </c>
      <c r="O822" s="91" t="str">
        <f>+PACKING!H812</f>
        <v>RADIO PROGRAM PRODUCTION  SEC 1</v>
      </c>
      <c r="P822" s="90" t="s">
        <v>17</v>
      </c>
      <c r="Q822" s="91" t="str">
        <f>+PACKING!J812</f>
        <v>N</v>
      </c>
      <c r="R822" s="93" t="str">
        <f>+PACKING!K812</f>
        <v>OB - 26</v>
      </c>
      <c r="S822" s="94" t="s">
        <v>74</v>
      </c>
      <c r="T822" s="211" t="s">
        <v>73</v>
      </c>
      <c r="U822" s="211"/>
      <c r="V822" s="211"/>
      <c r="W822" s="211"/>
      <c r="X822" s="211"/>
      <c r="Y822" s="211"/>
      <c r="Z822" s="211"/>
      <c r="AA822" s="211"/>
      <c r="AB822" s="211"/>
      <c r="AC822" s="211"/>
      <c r="AD822" s="211"/>
      <c r="AE822" s="211"/>
      <c r="AF822" s="211"/>
      <c r="AG822" s="211"/>
      <c r="AH822" s="211"/>
      <c r="AI822" s="211"/>
    </row>
    <row r="823" spans="1:35" ht="24.95" customHeight="1" x14ac:dyDescent="0.25">
      <c r="A823" s="88">
        <f>+PACKING!C813</f>
        <v>812</v>
      </c>
      <c r="B823" s="89" t="str">
        <f>+PACKING!D813</f>
        <v>07 MAY 2024</v>
      </c>
      <c r="C823" s="90">
        <f>+PACKING!F813</f>
        <v>142296</v>
      </c>
      <c r="D823" s="90" t="str">
        <f t="shared" si="60"/>
        <v>142296---BS MB</v>
      </c>
      <c r="E823" s="90" t="str">
        <f t="shared" si="61"/>
        <v>MICB322---ZOOLOGY SEC 1</v>
      </c>
      <c r="F823" s="91" t="str">
        <f>+PACKING!E813</f>
        <v>BS MB</v>
      </c>
      <c r="G823" s="92" t="str">
        <f>+PACKING!I813</f>
        <v>III</v>
      </c>
      <c r="H823" s="91" t="s">
        <v>38</v>
      </c>
      <c r="I823" s="90" t="str">
        <f t="shared" si="62"/>
        <v>OB - 26</v>
      </c>
      <c r="J823" s="91" t="str">
        <f t="shared" si="63"/>
        <v>N</v>
      </c>
      <c r="K823" s="90"/>
      <c r="L823" s="92">
        <f>+PACKING!L813</f>
        <v>2</v>
      </c>
      <c r="M823" s="92">
        <f t="shared" si="64"/>
        <v>4</v>
      </c>
      <c r="N823" s="91" t="str">
        <f>+PACKING!G813</f>
        <v>MICB322</v>
      </c>
      <c r="O823" s="91" t="str">
        <f>+PACKING!H813</f>
        <v>ZOOLOGY SEC 1</v>
      </c>
      <c r="P823" s="90" t="s">
        <v>17</v>
      </c>
      <c r="Q823" s="91" t="str">
        <f>+PACKING!J813</f>
        <v>N</v>
      </c>
      <c r="R823" s="93" t="str">
        <f>+PACKING!K813</f>
        <v>OB - 26</v>
      </c>
      <c r="S823" s="94" t="s">
        <v>74</v>
      </c>
      <c r="T823" s="211" t="s">
        <v>73</v>
      </c>
      <c r="U823" s="211"/>
      <c r="V823" s="211"/>
      <c r="W823" s="211"/>
      <c r="X823" s="211"/>
      <c r="Y823" s="211"/>
      <c r="Z823" s="211"/>
      <c r="AA823" s="211"/>
      <c r="AB823" s="211"/>
      <c r="AC823" s="211"/>
      <c r="AD823" s="211"/>
      <c r="AE823" s="211"/>
      <c r="AF823" s="211"/>
      <c r="AG823" s="211"/>
      <c r="AH823" s="211"/>
      <c r="AI823" s="211"/>
    </row>
    <row r="824" spans="1:35" ht="24.95" customHeight="1" x14ac:dyDescent="0.25">
      <c r="A824" s="88">
        <f>+PACKING!C814</f>
        <v>813</v>
      </c>
      <c r="B824" s="89" t="str">
        <f>+PACKING!D814</f>
        <v>07 MAY 2024</v>
      </c>
      <c r="C824" s="90">
        <f>+PACKING!F814</f>
        <v>142328</v>
      </c>
      <c r="D824" s="90" t="str">
        <f t="shared" si="60"/>
        <v>142328---BS MB</v>
      </c>
      <c r="E824" s="90" t="str">
        <f t="shared" si="61"/>
        <v>MICB373---GENETIC ENGINEERING SEC 1</v>
      </c>
      <c r="F824" s="91" t="str">
        <f>+PACKING!E814</f>
        <v>BS MB</v>
      </c>
      <c r="G824" s="92" t="str">
        <f>+PACKING!I814</f>
        <v>III</v>
      </c>
      <c r="H824" s="91" t="s">
        <v>38</v>
      </c>
      <c r="I824" s="90" t="str">
        <f t="shared" si="62"/>
        <v>OB - 26</v>
      </c>
      <c r="J824" s="91" t="str">
        <f t="shared" si="63"/>
        <v>N</v>
      </c>
      <c r="K824" s="90"/>
      <c r="L824" s="92">
        <f>+PACKING!L814</f>
        <v>1</v>
      </c>
      <c r="M824" s="92">
        <f t="shared" si="64"/>
        <v>3</v>
      </c>
      <c r="N824" s="91" t="str">
        <f>+PACKING!G814</f>
        <v>MICB373</v>
      </c>
      <c r="O824" s="91" t="str">
        <f>+PACKING!H814</f>
        <v>GENETIC ENGINEERING SEC 1</v>
      </c>
      <c r="P824" s="90" t="s">
        <v>17</v>
      </c>
      <c r="Q824" s="91" t="str">
        <f>+PACKING!J814</f>
        <v>N</v>
      </c>
      <c r="R824" s="93" t="str">
        <f>+PACKING!K814</f>
        <v>OB - 26</v>
      </c>
      <c r="S824" s="94" t="s">
        <v>74</v>
      </c>
      <c r="T824" s="211" t="s">
        <v>73</v>
      </c>
      <c r="U824" s="211"/>
      <c r="V824" s="211"/>
      <c r="W824" s="211"/>
      <c r="X824" s="211"/>
      <c r="Y824" s="211"/>
      <c r="Z824" s="211"/>
      <c r="AA824" s="211"/>
      <c r="AB824" s="211"/>
      <c r="AC824" s="211"/>
      <c r="AD824" s="211"/>
      <c r="AE824" s="211"/>
      <c r="AF824" s="211"/>
      <c r="AG824" s="211"/>
      <c r="AH824" s="211"/>
      <c r="AI824" s="211"/>
    </row>
    <row r="825" spans="1:35" ht="24.95" customHeight="1" x14ac:dyDescent="0.25">
      <c r="A825" s="88">
        <f>+PACKING!C815</f>
        <v>814</v>
      </c>
      <c r="B825" s="89" t="str">
        <f>+PACKING!D815</f>
        <v>07 MAY 2024</v>
      </c>
      <c r="C825" s="90">
        <f>+PACKING!F815</f>
        <v>142346</v>
      </c>
      <c r="D825" s="90" t="str">
        <f t="shared" si="60"/>
        <v>142346---BS IT</v>
      </c>
      <c r="E825" s="90" t="str">
        <f t="shared" si="61"/>
        <v>CSC352---DATABASE SYSTEMS SEC 1</v>
      </c>
      <c r="F825" s="91" t="str">
        <f>+PACKING!E815</f>
        <v>BS IT</v>
      </c>
      <c r="G825" s="92" t="str">
        <f>+PACKING!I815</f>
        <v>III</v>
      </c>
      <c r="H825" s="91" t="s">
        <v>38</v>
      </c>
      <c r="I825" s="90" t="str">
        <f t="shared" si="62"/>
        <v>OB - 26</v>
      </c>
      <c r="J825" s="91" t="str">
        <f t="shared" si="63"/>
        <v>N</v>
      </c>
      <c r="K825" s="90"/>
      <c r="L825" s="92">
        <f>+PACKING!L815</f>
        <v>1</v>
      </c>
      <c r="M825" s="92">
        <f t="shared" si="64"/>
        <v>3</v>
      </c>
      <c r="N825" s="91" t="str">
        <f>+PACKING!G815</f>
        <v>CSC352</v>
      </c>
      <c r="O825" s="91" t="str">
        <f>+PACKING!H815</f>
        <v>DATABASE SYSTEMS SEC 1</v>
      </c>
      <c r="P825" s="90" t="s">
        <v>17</v>
      </c>
      <c r="Q825" s="91" t="str">
        <f>+PACKING!J815</f>
        <v>N</v>
      </c>
      <c r="R825" s="93" t="str">
        <f>+PACKING!K815</f>
        <v>OB - 26</v>
      </c>
      <c r="S825" s="94" t="s">
        <v>74</v>
      </c>
      <c r="T825" s="211" t="s">
        <v>73</v>
      </c>
      <c r="U825" s="211"/>
      <c r="V825" s="211"/>
      <c r="W825" s="211"/>
      <c r="X825" s="211"/>
      <c r="Y825" s="211"/>
      <c r="Z825" s="211"/>
      <c r="AA825" s="211"/>
      <c r="AB825" s="211"/>
      <c r="AC825" s="211"/>
      <c r="AD825" s="211"/>
      <c r="AE825" s="211"/>
      <c r="AF825" s="211"/>
      <c r="AG825" s="211"/>
      <c r="AH825" s="211"/>
      <c r="AI825" s="211"/>
    </row>
    <row r="826" spans="1:35" ht="24.95" customHeight="1" x14ac:dyDescent="0.25">
      <c r="A826" s="88">
        <f>+PACKING!C816</f>
        <v>815</v>
      </c>
      <c r="B826" s="89" t="str">
        <f>+PACKING!D816</f>
        <v>07 MAY 2024</v>
      </c>
      <c r="C826" s="90">
        <f>+PACKING!F816</f>
        <v>142400</v>
      </c>
      <c r="D826" s="90" t="str">
        <f t="shared" si="60"/>
        <v xml:space="preserve">142400---Post ADP (IT) </v>
      </c>
      <c r="E826" s="90" t="str">
        <f t="shared" si="61"/>
        <v>CC5203---DATABASE SYSTEMS SEC 1</v>
      </c>
      <c r="F826" s="91" t="str">
        <f>+PACKING!E816</f>
        <v xml:space="preserve">Post ADP (IT) </v>
      </c>
      <c r="G826" s="92" t="str">
        <f>+PACKING!I816</f>
        <v>III</v>
      </c>
      <c r="H826" s="91" t="s">
        <v>38</v>
      </c>
      <c r="I826" s="90" t="str">
        <f t="shared" si="62"/>
        <v>OB - 26</v>
      </c>
      <c r="J826" s="91" t="str">
        <f t="shared" si="63"/>
        <v>N</v>
      </c>
      <c r="K826" s="90"/>
      <c r="L826" s="92">
        <f>+PACKING!L816</f>
        <v>1</v>
      </c>
      <c r="M826" s="92">
        <f t="shared" si="64"/>
        <v>3</v>
      </c>
      <c r="N826" s="91" t="str">
        <f>+PACKING!G816</f>
        <v>CC5203</v>
      </c>
      <c r="O826" s="91" t="str">
        <f>+PACKING!H816</f>
        <v>DATABASE SYSTEMS SEC 1</v>
      </c>
      <c r="P826" s="90" t="s">
        <v>17</v>
      </c>
      <c r="Q826" s="91" t="str">
        <f>+PACKING!J816</f>
        <v>N</v>
      </c>
      <c r="R826" s="93" t="str">
        <f>+PACKING!K816</f>
        <v>OB - 26</v>
      </c>
      <c r="S826" s="94" t="s">
        <v>74</v>
      </c>
      <c r="T826" s="211" t="s">
        <v>73</v>
      </c>
      <c r="U826" s="211"/>
      <c r="V826" s="211"/>
      <c r="W826" s="211"/>
      <c r="X826" s="211"/>
      <c r="Y826" s="211"/>
      <c r="Z826" s="211"/>
      <c r="AA826" s="211"/>
      <c r="AB826" s="211"/>
      <c r="AC826" s="211"/>
      <c r="AD826" s="211"/>
      <c r="AE826" s="211"/>
      <c r="AF826" s="211"/>
      <c r="AG826" s="211"/>
      <c r="AH826" s="211"/>
      <c r="AI826" s="211"/>
    </row>
    <row r="827" spans="1:35" ht="24.95" customHeight="1" x14ac:dyDescent="0.25">
      <c r="A827" s="88">
        <f>+PACKING!C817</f>
        <v>816</v>
      </c>
      <c r="B827" s="89" t="str">
        <f>+PACKING!D817</f>
        <v>07 MAY 2024</v>
      </c>
      <c r="C827" s="90">
        <f>+PACKING!F817</f>
        <v>142405</v>
      </c>
      <c r="D827" s="90" t="str">
        <f t="shared" si="60"/>
        <v xml:space="preserve">142405---Post ADP (IT) </v>
      </c>
      <c r="E827" s="90" t="str">
        <f t="shared" si="61"/>
        <v>CC5203---DATABASE SYSTEMS SEC 1</v>
      </c>
      <c r="F827" s="91" t="str">
        <f>+PACKING!E817</f>
        <v xml:space="preserve">Post ADP (IT) </v>
      </c>
      <c r="G827" s="92" t="str">
        <f>+PACKING!I817</f>
        <v>III</v>
      </c>
      <c r="H827" s="91" t="s">
        <v>38</v>
      </c>
      <c r="I827" s="90" t="str">
        <f t="shared" si="62"/>
        <v>OB - 26</v>
      </c>
      <c r="J827" s="91" t="str">
        <f t="shared" si="63"/>
        <v>N</v>
      </c>
      <c r="K827" s="90"/>
      <c r="L827" s="92">
        <f>+PACKING!L817</f>
        <v>1</v>
      </c>
      <c r="M827" s="92">
        <f t="shared" si="64"/>
        <v>3</v>
      </c>
      <c r="N827" s="91" t="str">
        <f>+PACKING!G817</f>
        <v>CC5203</v>
      </c>
      <c r="O827" s="91" t="str">
        <f>+PACKING!H817</f>
        <v>DATABASE SYSTEMS SEC 1</v>
      </c>
      <c r="P827" s="90" t="s">
        <v>17</v>
      </c>
      <c r="Q827" s="91" t="str">
        <f>+PACKING!J817</f>
        <v>N</v>
      </c>
      <c r="R827" s="93" t="str">
        <f>+PACKING!K817</f>
        <v>OB - 26</v>
      </c>
      <c r="S827" s="94" t="s">
        <v>74</v>
      </c>
      <c r="T827" s="211" t="s">
        <v>73</v>
      </c>
      <c r="U827" s="211"/>
      <c r="V827" s="211"/>
      <c r="W827" s="211"/>
      <c r="X827" s="211"/>
      <c r="Y827" s="211"/>
      <c r="Z827" s="211"/>
      <c r="AA827" s="211"/>
      <c r="AB827" s="211"/>
      <c r="AC827" s="211"/>
      <c r="AD827" s="211"/>
      <c r="AE827" s="211"/>
      <c r="AF827" s="211"/>
      <c r="AG827" s="211"/>
      <c r="AH827" s="211"/>
      <c r="AI827" s="211"/>
    </row>
    <row r="828" spans="1:35" ht="24.95" customHeight="1" x14ac:dyDescent="0.25">
      <c r="A828" s="88">
        <f>+PACKING!C818</f>
        <v>817</v>
      </c>
      <c r="B828" s="89" t="str">
        <f>+PACKING!D818</f>
        <v>07 MAY 2024</v>
      </c>
      <c r="C828" s="90">
        <f>+PACKING!F818</f>
        <v>142506</v>
      </c>
      <c r="D828" s="90" t="str">
        <f t="shared" si="60"/>
        <v>142506---BBA (Hons)</v>
      </c>
      <c r="E828" s="90" t="str">
        <f t="shared" si="61"/>
        <v>BMT324---FINANCIAL ACCOUNTING II SEC 1</v>
      </c>
      <c r="F828" s="91" t="str">
        <f>+PACKING!E818</f>
        <v>BBA (Hons)</v>
      </c>
      <c r="G828" s="92" t="str">
        <f>+PACKING!I818</f>
        <v>III</v>
      </c>
      <c r="H828" s="91" t="s">
        <v>38</v>
      </c>
      <c r="I828" s="90" t="str">
        <f t="shared" si="62"/>
        <v>OB - 26</v>
      </c>
      <c r="J828" s="91" t="str">
        <f t="shared" si="63"/>
        <v>N</v>
      </c>
      <c r="K828" s="90"/>
      <c r="L828" s="92">
        <f>+PACKING!L818</f>
        <v>2</v>
      </c>
      <c r="M828" s="92">
        <f t="shared" si="64"/>
        <v>4</v>
      </c>
      <c r="N828" s="91" t="str">
        <f>+PACKING!G818</f>
        <v>BMT324</v>
      </c>
      <c r="O828" s="91" t="str">
        <f>+PACKING!H818</f>
        <v>FINANCIAL ACCOUNTING II SEC 1</v>
      </c>
      <c r="P828" s="90" t="s">
        <v>17</v>
      </c>
      <c r="Q828" s="91" t="str">
        <f>+PACKING!J818</f>
        <v>N</v>
      </c>
      <c r="R828" s="93" t="str">
        <f>+PACKING!K818</f>
        <v>OB - 26</v>
      </c>
      <c r="S828" s="94" t="s">
        <v>74</v>
      </c>
      <c r="T828" s="211" t="s">
        <v>73</v>
      </c>
      <c r="U828" s="211"/>
      <c r="V828" s="211"/>
      <c r="W828" s="211"/>
      <c r="X828" s="211"/>
      <c r="Y828" s="211"/>
      <c r="Z828" s="211"/>
      <c r="AA828" s="211"/>
      <c r="AB828" s="211"/>
      <c r="AC828" s="211"/>
      <c r="AD828" s="211"/>
      <c r="AE828" s="211"/>
      <c r="AF828" s="211"/>
      <c r="AG828" s="211"/>
      <c r="AH828" s="211"/>
      <c r="AI828" s="211"/>
    </row>
    <row r="829" spans="1:35" ht="24.95" customHeight="1" x14ac:dyDescent="0.25">
      <c r="A829" s="88">
        <f>+PACKING!C819</f>
        <v>818</v>
      </c>
      <c r="B829" s="89" t="str">
        <f>+PACKING!D819</f>
        <v>07 MAY 2024</v>
      </c>
      <c r="C829" s="90">
        <f>+PACKING!F819</f>
        <v>141884</v>
      </c>
      <c r="D829" s="90" t="str">
        <f t="shared" si="60"/>
        <v>141884---BSCS</v>
      </c>
      <c r="E829" s="90" t="str">
        <f t="shared" si="61"/>
        <v>CSC320---PARALLEL AND DISTRIBUTED COMPUING SEC 1</v>
      </c>
      <c r="F829" s="91" t="str">
        <f>+PACKING!E819</f>
        <v>BSCS</v>
      </c>
      <c r="G829" s="92" t="str">
        <f>+PACKING!I819</f>
        <v>III</v>
      </c>
      <c r="H829" s="91" t="s">
        <v>38</v>
      </c>
      <c r="I829" s="90" t="str">
        <f t="shared" si="62"/>
        <v>OB - 33</v>
      </c>
      <c r="J829" s="91" t="str">
        <f t="shared" si="63"/>
        <v>K</v>
      </c>
      <c r="K829" s="90"/>
      <c r="L829" s="92">
        <f>+PACKING!L819</f>
        <v>12</v>
      </c>
      <c r="M829" s="92">
        <f t="shared" si="64"/>
        <v>14</v>
      </c>
      <c r="N829" s="91" t="str">
        <f>+PACKING!G819</f>
        <v>CSC320</v>
      </c>
      <c r="O829" s="91" t="str">
        <f>+PACKING!H819</f>
        <v>PARALLEL AND DISTRIBUTED COMPUING SEC 1</v>
      </c>
      <c r="P829" s="90" t="s">
        <v>17</v>
      </c>
      <c r="Q829" s="91" t="str">
        <f>+PACKING!J819</f>
        <v>K</v>
      </c>
      <c r="R829" s="93" t="str">
        <f>+PACKING!K819</f>
        <v>OB - 33</v>
      </c>
      <c r="S829" s="94" t="s">
        <v>74</v>
      </c>
      <c r="T829" s="211" t="s">
        <v>73</v>
      </c>
      <c r="U829" s="211"/>
      <c r="V829" s="211"/>
      <c r="W829" s="211"/>
      <c r="X829" s="211"/>
      <c r="Y829" s="211"/>
      <c r="Z829" s="211"/>
      <c r="AA829" s="211"/>
      <c r="AB829" s="211"/>
      <c r="AC829" s="211"/>
      <c r="AD829" s="211"/>
      <c r="AE829" s="211"/>
      <c r="AF829" s="211"/>
      <c r="AG829" s="211"/>
      <c r="AH829" s="211"/>
      <c r="AI829" s="211"/>
    </row>
    <row r="830" spans="1:35" ht="24.95" customHeight="1" x14ac:dyDescent="0.25">
      <c r="A830" s="88">
        <f>+PACKING!C820</f>
        <v>819</v>
      </c>
      <c r="B830" s="89" t="str">
        <f>+PACKING!D820</f>
        <v>07 MAY 2024</v>
      </c>
      <c r="C830" s="90">
        <f>+PACKING!F820</f>
        <v>141885</v>
      </c>
      <c r="D830" s="90" t="str">
        <f t="shared" si="60"/>
        <v>141885---BSCS</v>
      </c>
      <c r="E830" s="90" t="str">
        <f t="shared" si="61"/>
        <v>CSC320---PARALLEL AND DISTRIBUTED COMPUING SEC 2</v>
      </c>
      <c r="F830" s="91" t="str">
        <f>+PACKING!E820</f>
        <v>BSCS</v>
      </c>
      <c r="G830" s="92" t="str">
        <f>+PACKING!I820</f>
        <v>III</v>
      </c>
      <c r="H830" s="91" t="s">
        <v>38</v>
      </c>
      <c r="I830" s="90" t="str">
        <f t="shared" si="62"/>
        <v>OB - 33</v>
      </c>
      <c r="J830" s="91" t="str">
        <f t="shared" si="63"/>
        <v>K</v>
      </c>
      <c r="K830" s="90"/>
      <c r="L830" s="92">
        <f>+PACKING!L820</f>
        <v>10</v>
      </c>
      <c r="M830" s="92">
        <f t="shared" si="64"/>
        <v>12</v>
      </c>
      <c r="N830" s="91" t="str">
        <f>+PACKING!G820</f>
        <v>CSC320</v>
      </c>
      <c r="O830" s="91" t="str">
        <f>+PACKING!H820</f>
        <v>PARALLEL AND DISTRIBUTED COMPUING SEC 2</v>
      </c>
      <c r="P830" s="90" t="s">
        <v>17</v>
      </c>
      <c r="Q830" s="91" t="str">
        <f>+PACKING!J820</f>
        <v>K</v>
      </c>
      <c r="R830" s="93" t="str">
        <f>+PACKING!K820</f>
        <v>OB - 33</v>
      </c>
      <c r="S830" s="94" t="s">
        <v>74</v>
      </c>
      <c r="T830" s="211" t="s">
        <v>73</v>
      </c>
      <c r="U830" s="211"/>
      <c r="V830" s="211"/>
      <c r="W830" s="211"/>
      <c r="X830" s="211"/>
      <c r="Y830" s="211"/>
      <c r="Z830" s="211"/>
      <c r="AA830" s="211"/>
      <c r="AB830" s="211"/>
      <c r="AC830" s="211"/>
      <c r="AD830" s="211"/>
      <c r="AE830" s="211"/>
      <c r="AF830" s="211"/>
      <c r="AG830" s="211"/>
      <c r="AH830" s="211"/>
      <c r="AI830" s="211"/>
    </row>
    <row r="831" spans="1:35" ht="24.95" customHeight="1" x14ac:dyDescent="0.25">
      <c r="A831" s="88">
        <f>+PACKING!C821</f>
        <v>820</v>
      </c>
      <c r="B831" s="89" t="str">
        <f>+PACKING!D821</f>
        <v>07 MAY 2024</v>
      </c>
      <c r="C831" s="90">
        <f>+PACKING!F821</f>
        <v>141885</v>
      </c>
      <c r="D831" s="90" t="str">
        <f t="shared" si="60"/>
        <v>141885---BSCS</v>
      </c>
      <c r="E831" s="90" t="str">
        <f t="shared" si="61"/>
        <v>CSC320---PARALLEL AND DISTRIBUTED COMPUING SEC 2</v>
      </c>
      <c r="F831" s="91" t="str">
        <f>+PACKING!E821</f>
        <v>BSCS</v>
      </c>
      <c r="G831" s="92" t="str">
        <f>+PACKING!I821</f>
        <v>III</v>
      </c>
      <c r="H831" s="91" t="s">
        <v>38</v>
      </c>
      <c r="I831" s="90" t="str">
        <f t="shared" si="62"/>
        <v>OB - 34</v>
      </c>
      <c r="J831" s="91" t="str">
        <f t="shared" si="63"/>
        <v>K</v>
      </c>
      <c r="K831" s="90"/>
      <c r="L831" s="92">
        <f>+PACKING!L821</f>
        <v>22</v>
      </c>
      <c r="M831" s="92">
        <f t="shared" si="64"/>
        <v>24</v>
      </c>
      <c r="N831" s="91" t="str">
        <f>+PACKING!G821</f>
        <v>CSC320</v>
      </c>
      <c r="O831" s="91" t="str">
        <f>+PACKING!H821</f>
        <v>PARALLEL AND DISTRIBUTED COMPUING SEC 2</v>
      </c>
      <c r="P831" s="90" t="s">
        <v>17</v>
      </c>
      <c r="Q831" s="91" t="str">
        <f>+PACKING!J821</f>
        <v>K</v>
      </c>
      <c r="R831" s="93" t="str">
        <f>+PACKING!K821</f>
        <v>OB - 34</v>
      </c>
      <c r="S831" s="94" t="s">
        <v>74</v>
      </c>
      <c r="T831" s="211" t="s">
        <v>73</v>
      </c>
      <c r="U831" s="211"/>
      <c r="V831" s="211"/>
      <c r="W831" s="211"/>
      <c r="X831" s="211"/>
      <c r="Y831" s="211"/>
      <c r="Z831" s="211"/>
      <c r="AA831" s="211"/>
      <c r="AB831" s="211"/>
      <c r="AC831" s="211"/>
      <c r="AD831" s="211"/>
      <c r="AE831" s="211"/>
      <c r="AF831" s="211"/>
      <c r="AG831" s="211"/>
      <c r="AH831" s="211"/>
      <c r="AI831" s="211"/>
    </row>
    <row r="832" spans="1:35" ht="24.95" customHeight="1" x14ac:dyDescent="0.25">
      <c r="A832" s="88">
        <f>+PACKING!C822</f>
        <v>821</v>
      </c>
      <c r="B832" s="89" t="str">
        <f>+PACKING!D822</f>
        <v>07 MAY 2024</v>
      </c>
      <c r="C832" s="90">
        <f>+PACKING!F822</f>
        <v>141885</v>
      </c>
      <c r="D832" s="90" t="str">
        <f t="shared" si="60"/>
        <v>141885---BSCS</v>
      </c>
      <c r="E832" s="90" t="str">
        <f t="shared" si="61"/>
        <v>CSC320---PARALLEL AND DISTRIBUTED COMPUING SEC 2</v>
      </c>
      <c r="F832" s="91" t="str">
        <f>+PACKING!E822</f>
        <v>BSCS</v>
      </c>
      <c r="G832" s="92" t="str">
        <f>+PACKING!I822</f>
        <v>III</v>
      </c>
      <c r="H832" s="91" t="s">
        <v>38</v>
      </c>
      <c r="I832" s="90" t="str">
        <f t="shared" si="62"/>
        <v>OB - 35</v>
      </c>
      <c r="J832" s="91" t="str">
        <f t="shared" si="63"/>
        <v>M</v>
      </c>
      <c r="K832" s="90"/>
      <c r="L832" s="92">
        <f>+PACKING!L822</f>
        <v>17</v>
      </c>
      <c r="M832" s="92">
        <f t="shared" si="64"/>
        <v>19</v>
      </c>
      <c r="N832" s="91" t="str">
        <f>+PACKING!G822</f>
        <v>CSC320</v>
      </c>
      <c r="O832" s="91" t="str">
        <f>+PACKING!H822</f>
        <v>PARALLEL AND DISTRIBUTED COMPUING SEC 2</v>
      </c>
      <c r="P832" s="90" t="s">
        <v>17</v>
      </c>
      <c r="Q832" s="91" t="str">
        <f>+PACKING!J822</f>
        <v>M</v>
      </c>
      <c r="R832" s="93" t="str">
        <f>+PACKING!K822</f>
        <v>OB - 35</v>
      </c>
      <c r="S832" s="94" t="s">
        <v>74</v>
      </c>
      <c r="T832" s="211" t="s">
        <v>73</v>
      </c>
      <c r="U832" s="211"/>
      <c r="V832" s="211"/>
      <c r="W832" s="211"/>
      <c r="X832" s="211"/>
      <c r="Y832" s="211"/>
      <c r="Z832" s="211"/>
      <c r="AA832" s="211"/>
      <c r="AB832" s="211"/>
      <c r="AC832" s="211"/>
      <c r="AD832" s="211"/>
      <c r="AE832" s="211"/>
      <c r="AF832" s="211"/>
      <c r="AG832" s="211"/>
      <c r="AH832" s="211"/>
      <c r="AI832" s="211"/>
    </row>
    <row r="833" spans="1:35" ht="24.95" customHeight="1" x14ac:dyDescent="0.25">
      <c r="A833" s="88">
        <f>+PACKING!C823</f>
        <v>822</v>
      </c>
      <c r="B833" s="89" t="str">
        <f>+PACKING!D823</f>
        <v>07 MAY 2024</v>
      </c>
      <c r="C833" s="90">
        <f>+PACKING!F823</f>
        <v>142057</v>
      </c>
      <c r="D833" s="90" t="str">
        <f t="shared" si="60"/>
        <v>142057---BS MC</v>
      </c>
      <c r="E833" s="90" t="str">
        <f t="shared" si="61"/>
        <v>MCN344---INTRODUCTION TO SOCIAL MEDIA SEC 1</v>
      </c>
      <c r="F833" s="91" t="str">
        <f>+PACKING!E823</f>
        <v>BS MC</v>
      </c>
      <c r="G833" s="92" t="str">
        <f>+PACKING!I823</f>
        <v>III</v>
      </c>
      <c r="H833" s="91" t="s">
        <v>38</v>
      </c>
      <c r="I833" s="90" t="str">
        <f t="shared" si="62"/>
        <v>OB - 35</v>
      </c>
      <c r="J833" s="91" t="str">
        <f t="shared" si="63"/>
        <v>M</v>
      </c>
      <c r="K833" s="90"/>
      <c r="L833" s="92">
        <f>+PACKING!L823</f>
        <v>5</v>
      </c>
      <c r="M833" s="92">
        <f t="shared" si="64"/>
        <v>7</v>
      </c>
      <c r="N833" s="91" t="str">
        <f>+PACKING!G823</f>
        <v>MCN344</v>
      </c>
      <c r="O833" s="91" t="str">
        <f>+PACKING!H823</f>
        <v>INTRODUCTION TO SOCIAL MEDIA SEC 1</v>
      </c>
      <c r="P833" s="90" t="s">
        <v>17</v>
      </c>
      <c r="Q833" s="91" t="str">
        <f>+PACKING!J823</f>
        <v>M</v>
      </c>
      <c r="R833" s="93" t="str">
        <f>+PACKING!K823</f>
        <v>OB - 35</v>
      </c>
      <c r="S833" s="94" t="s">
        <v>74</v>
      </c>
      <c r="T833" s="211" t="s">
        <v>73</v>
      </c>
      <c r="U833" s="211"/>
      <c r="V833" s="211"/>
      <c r="W833" s="211"/>
      <c r="X833" s="211"/>
      <c r="Y833" s="211"/>
      <c r="Z833" s="211"/>
      <c r="AA833" s="211"/>
      <c r="AB833" s="211"/>
      <c r="AC833" s="211"/>
      <c r="AD833" s="211"/>
      <c r="AE833" s="211"/>
      <c r="AF833" s="211"/>
      <c r="AG833" s="211"/>
      <c r="AH833" s="211"/>
      <c r="AI833" s="211"/>
    </row>
    <row r="834" spans="1:35" ht="24.95" customHeight="1" x14ac:dyDescent="0.25">
      <c r="A834" s="88">
        <f>+PACKING!C824</f>
        <v>823</v>
      </c>
      <c r="B834" s="89" t="str">
        <f>+PACKING!D824</f>
        <v>07 MAY 2024</v>
      </c>
      <c r="C834" s="90">
        <f>+PACKING!F824</f>
        <v>142057</v>
      </c>
      <c r="D834" s="90" t="str">
        <f t="shared" si="60"/>
        <v>142057---BS MC</v>
      </c>
      <c r="E834" s="90" t="str">
        <f t="shared" si="61"/>
        <v>MCN344---INTRODUCTION TO SOCIAL MEDIA SEC 1</v>
      </c>
      <c r="F834" s="91" t="str">
        <f>+PACKING!E824</f>
        <v>BS MC</v>
      </c>
      <c r="G834" s="92" t="str">
        <f>+PACKING!I824</f>
        <v>III</v>
      </c>
      <c r="H834" s="91" t="s">
        <v>38</v>
      </c>
      <c r="I834" s="90" t="str">
        <f t="shared" si="62"/>
        <v>OB - 36</v>
      </c>
      <c r="J834" s="91" t="str">
        <f t="shared" si="63"/>
        <v>M</v>
      </c>
      <c r="K834" s="90"/>
      <c r="L834" s="92">
        <f>+PACKING!L824</f>
        <v>22</v>
      </c>
      <c r="M834" s="92">
        <f t="shared" si="64"/>
        <v>24</v>
      </c>
      <c r="N834" s="91" t="str">
        <f>+PACKING!G824</f>
        <v>MCN344</v>
      </c>
      <c r="O834" s="91" t="str">
        <f>+PACKING!H824</f>
        <v>INTRODUCTION TO SOCIAL MEDIA SEC 1</v>
      </c>
      <c r="P834" s="90" t="s">
        <v>17</v>
      </c>
      <c r="Q834" s="91" t="str">
        <f>+PACKING!J824</f>
        <v>M</v>
      </c>
      <c r="R834" s="93" t="str">
        <f>+PACKING!K824</f>
        <v>OB - 36</v>
      </c>
      <c r="S834" s="94" t="s">
        <v>74</v>
      </c>
      <c r="T834" s="211" t="s">
        <v>73</v>
      </c>
      <c r="U834" s="211"/>
      <c r="V834" s="211"/>
      <c r="W834" s="211"/>
      <c r="X834" s="211"/>
      <c r="Y834" s="211"/>
      <c r="Z834" s="211"/>
      <c r="AA834" s="211"/>
      <c r="AB834" s="211"/>
      <c r="AC834" s="211"/>
      <c r="AD834" s="211"/>
      <c r="AE834" s="211"/>
      <c r="AF834" s="211"/>
      <c r="AG834" s="211"/>
      <c r="AH834" s="211"/>
      <c r="AI834" s="211"/>
    </row>
    <row r="835" spans="1:35" ht="24.95" customHeight="1" x14ac:dyDescent="0.25">
      <c r="A835" s="88">
        <f>+PACKING!C825</f>
        <v>824</v>
      </c>
      <c r="B835" s="89" t="str">
        <f>+PACKING!D825</f>
        <v>07 MAY 2024</v>
      </c>
      <c r="C835" s="90">
        <f>+PACKING!F825</f>
        <v>142057</v>
      </c>
      <c r="D835" s="90" t="str">
        <f t="shared" si="60"/>
        <v>142057---BS MC</v>
      </c>
      <c r="E835" s="90" t="str">
        <f t="shared" si="61"/>
        <v>MCN344---INTRODUCTION TO SOCIAL MEDIA SEC 1</v>
      </c>
      <c r="F835" s="91" t="str">
        <f>+PACKING!E825</f>
        <v>BS MC</v>
      </c>
      <c r="G835" s="92" t="str">
        <f>+PACKING!I825</f>
        <v>III</v>
      </c>
      <c r="H835" s="91" t="s">
        <v>38</v>
      </c>
      <c r="I835" s="90" t="str">
        <f t="shared" si="62"/>
        <v>OB - 37</v>
      </c>
      <c r="J835" s="91" t="str">
        <f t="shared" si="63"/>
        <v>M</v>
      </c>
      <c r="K835" s="90"/>
      <c r="L835" s="92">
        <f>+PACKING!L825</f>
        <v>14</v>
      </c>
      <c r="M835" s="92">
        <f t="shared" si="64"/>
        <v>16</v>
      </c>
      <c r="N835" s="91" t="str">
        <f>+PACKING!G825</f>
        <v>MCN344</v>
      </c>
      <c r="O835" s="91" t="str">
        <f>+PACKING!H825</f>
        <v>INTRODUCTION TO SOCIAL MEDIA SEC 1</v>
      </c>
      <c r="P835" s="90" t="s">
        <v>17</v>
      </c>
      <c r="Q835" s="91" t="str">
        <f>+PACKING!J825</f>
        <v>M</v>
      </c>
      <c r="R835" s="93" t="str">
        <f>+PACKING!K825</f>
        <v>OB - 37</v>
      </c>
      <c r="S835" s="94" t="s">
        <v>74</v>
      </c>
      <c r="T835" s="211" t="s">
        <v>73</v>
      </c>
      <c r="U835" s="211"/>
      <c r="V835" s="211"/>
      <c r="W835" s="211"/>
      <c r="X835" s="211"/>
      <c r="Y835" s="211"/>
      <c r="Z835" s="211"/>
      <c r="AA835" s="211"/>
      <c r="AB835" s="211"/>
      <c r="AC835" s="211"/>
      <c r="AD835" s="211"/>
      <c r="AE835" s="211"/>
      <c r="AF835" s="211"/>
      <c r="AG835" s="211"/>
      <c r="AH835" s="211"/>
      <c r="AI835" s="211"/>
    </row>
    <row r="836" spans="1:35" ht="24.95" customHeight="1" x14ac:dyDescent="0.25">
      <c r="A836" s="88">
        <f>+PACKING!C826</f>
        <v>825</v>
      </c>
      <c r="B836" s="89" t="str">
        <f>+PACKING!D826</f>
        <v>07 MAY 2024</v>
      </c>
      <c r="C836" s="90">
        <f>+PACKING!F826</f>
        <v>142091</v>
      </c>
      <c r="D836" s="90" t="str">
        <f t="shared" si="60"/>
        <v>142091---BS MC</v>
      </c>
      <c r="E836" s="90" t="str">
        <f t="shared" si="61"/>
        <v>MCN3842---RADIO PROGRAM PRODUCTION  SEC 1</v>
      </c>
      <c r="F836" s="91" t="str">
        <f>+PACKING!E826</f>
        <v>BS MC</v>
      </c>
      <c r="G836" s="92" t="str">
        <f>+PACKING!I826</f>
        <v>III</v>
      </c>
      <c r="H836" s="91" t="s">
        <v>38</v>
      </c>
      <c r="I836" s="90" t="str">
        <f t="shared" si="62"/>
        <v>OB - 37</v>
      </c>
      <c r="J836" s="91" t="str">
        <f t="shared" si="63"/>
        <v>M</v>
      </c>
      <c r="K836" s="90"/>
      <c r="L836" s="92">
        <f>+PACKING!L826</f>
        <v>8</v>
      </c>
      <c r="M836" s="92">
        <f t="shared" si="64"/>
        <v>10</v>
      </c>
      <c r="N836" s="91" t="str">
        <f>+PACKING!G826</f>
        <v>MCN3842</v>
      </c>
      <c r="O836" s="91" t="str">
        <f>+PACKING!H826</f>
        <v>RADIO PROGRAM PRODUCTION  SEC 1</v>
      </c>
      <c r="P836" s="90" t="s">
        <v>17</v>
      </c>
      <c r="Q836" s="91" t="str">
        <f>+PACKING!J826</f>
        <v>M</v>
      </c>
      <c r="R836" s="93" t="str">
        <f>+PACKING!K826</f>
        <v>OB - 37</v>
      </c>
      <c r="S836" s="94" t="s">
        <v>74</v>
      </c>
      <c r="T836" s="211" t="s">
        <v>73</v>
      </c>
      <c r="U836" s="211"/>
      <c r="V836" s="211"/>
      <c r="W836" s="211"/>
      <c r="X836" s="211"/>
      <c r="Y836" s="211"/>
      <c r="Z836" s="211"/>
      <c r="AA836" s="211"/>
      <c r="AB836" s="211"/>
      <c r="AC836" s="211"/>
      <c r="AD836" s="211"/>
      <c r="AE836" s="211"/>
      <c r="AF836" s="211"/>
      <c r="AG836" s="211"/>
      <c r="AH836" s="211"/>
      <c r="AI836" s="211"/>
    </row>
    <row r="837" spans="1:35" ht="24.95" customHeight="1" x14ac:dyDescent="0.25">
      <c r="A837" s="88">
        <f>+PACKING!C827</f>
        <v>826</v>
      </c>
      <c r="B837" s="89" t="str">
        <f>+PACKING!D827</f>
        <v>07 MAY 2024</v>
      </c>
      <c r="C837" s="90">
        <f>+PACKING!F827</f>
        <v>140871</v>
      </c>
      <c r="D837" s="90" t="str">
        <f t="shared" si="60"/>
        <v>140871---BS DFCS</v>
      </c>
      <c r="E837" s="90" t="str">
        <f t="shared" si="61"/>
        <v>DFCS3509---SHELL SCRIPTING SEC 1</v>
      </c>
      <c r="F837" s="91" t="str">
        <f>+PACKING!E827</f>
        <v>BS DFCS</v>
      </c>
      <c r="G837" s="92" t="str">
        <f>+PACKING!I827</f>
        <v>III</v>
      </c>
      <c r="H837" s="91" t="s">
        <v>38</v>
      </c>
      <c r="I837" s="90" t="str">
        <f t="shared" si="62"/>
        <v>OB - 38</v>
      </c>
      <c r="J837" s="91" t="str">
        <f t="shared" si="63"/>
        <v>Q</v>
      </c>
      <c r="K837" s="90"/>
      <c r="L837" s="92">
        <f>+PACKING!L827</f>
        <v>11</v>
      </c>
      <c r="M837" s="92">
        <f t="shared" si="64"/>
        <v>13</v>
      </c>
      <c r="N837" s="91" t="str">
        <f>+PACKING!G827</f>
        <v>DFCS3509</v>
      </c>
      <c r="O837" s="91" t="str">
        <f>+PACKING!H827</f>
        <v>SHELL SCRIPTING SEC 1</v>
      </c>
      <c r="P837" s="90" t="s">
        <v>17</v>
      </c>
      <c r="Q837" s="91" t="str">
        <f>+PACKING!J827</f>
        <v>Q</v>
      </c>
      <c r="R837" s="93" t="str">
        <f>+PACKING!K827</f>
        <v>OB - 38</v>
      </c>
      <c r="S837" s="94" t="s">
        <v>74</v>
      </c>
      <c r="T837" s="211" t="s">
        <v>73</v>
      </c>
      <c r="U837" s="211"/>
      <c r="V837" s="211"/>
      <c r="W837" s="211"/>
      <c r="X837" s="211"/>
      <c r="Y837" s="211"/>
      <c r="Z837" s="211"/>
      <c r="AA837" s="211"/>
      <c r="AB837" s="211"/>
      <c r="AC837" s="211"/>
      <c r="AD837" s="211"/>
      <c r="AE837" s="211"/>
      <c r="AF837" s="211"/>
      <c r="AG837" s="211"/>
      <c r="AH837" s="211"/>
      <c r="AI837" s="211"/>
    </row>
    <row r="838" spans="1:35" ht="24.95" customHeight="1" x14ac:dyDescent="0.25">
      <c r="A838" s="88">
        <f>+PACKING!C828</f>
        <v>827</v>
      </c>
      <c r="B838" s="89" t="str">
        <f>+PACKING!D828</f>
        <v>07 MAY 2024</v>
      </c>
      <c r="C838" s="90">
        <f>+PACKING!F828</f>
        <v>141087</v>
      </c>
      <c r="D838" s="90" t="str">
        <f t="shared" si="60"/>
        <v>141087---BS Urdu</v>
      </c>
      <c r="E838" s="90" t="str">
        <f t="shared" si="61"/>
        <v>URD333---URDU ZABAN QAWAID O IMLA SEC 1</v>
      </c>
      <c r="F838" s="91" t="str">
        <f>+PACKING!E828</f>
        <v>BS Urdu</v>
      </c>
      <c r="G838" s="92" t="str">
        <f>+PACKING!I828</f>
        <v>III</v>
      </c>
      <c r="H838" s="91" t="s">
        <v>38</v>
      </c>
      <c r="I838" s="90" t="str">
        <f t="shared" si="62"/>
        <v>OB - 38</v>
      </c>
      <c r="J838" s="91" t="str">
        <f t="shared" si="63"/>
        <v>Q</v>
      </c>
      <c r="K838" s="90"/>
      <c r="L838" s="92">
        <f>+PACKING!L828</f>
        <v>4</v>
      </c>
      <c r="M838" s="92">
        <f t="shared" si="64"/>
        <v>6</v>
      </c>
      <c r="N838" s="91" t="str">
        <f>+PACKING!G828</f>
        <v>URD333</v>
      </c>
      <c r="O838" s="91" t="str">
        <f>+PACKING!H828</f>
        <v>URDU ZABAN QAWAID O IMLA SEC 1</v>
      </c>
      <c r="P838" s="90" t="s">
        <v>17</v>
      </c>
      <c r="Q838" s="91" t="str">
        <f>+PACKING!J828</f>
        <v>Q</v>
      </c>
      <c r="R838" s="93" t="str">
        <f>+PACKING!K828</f>
        <v>OB - 38</v>
      </c>
      <c r="S838" s="94" t="s">
        <v>74</v>
      </c>
      <c r="T838" s="211" t="s">
        <v>73</v>
      </c>
      <c r="U838" s="211"/>
      <c r="V838" s="211"/>
      <c r="W838" s="211"/>
      <c r="X838" s="211"/>
      <c r="Y838" s="211"/>
      <c r="Z838" s="211"/>
      <c r="AA838" s="211"/>
      <c r="AB838" s="211"/>
      <c r="AC838" s="211"/>
      <c r="AD838" s="211"/>
      <c r="AE838" s="211"/>
      <c r="AF838" s="211"/>
      <c r="AG838" s="211"/>
      <c r="AH838" s="211"/>
      <c r="AI838" s="211"/>
    </row>
    <row r="839" spans="1:35" ht="24.95" customHeight="1" x14ac:dyDescent="0.25">
      <c r="A839" s="88">
        <f>+PACKING!C829</f>
        <v>828</v>
      </c>
      <c r="B839" s="89" t="str">
        <f>+PACKING!D829</f>
        <v>07 MAY 2024</v>
      </c>
      <c r="C839" s="90">
        <f>+PACKING!F829</f>
        <v>141092</v>
      </c>
      <c r="D839" s="90" t="str">
        <f t="shared" si="60"/>
        <v>141092---BS Urdu</v>
      </c>
      <c r="E839" s="90" t="str">
        <f t="shared" si="61"/>
        <v>URDU6202---URDU ZABAN QAWAID O IMLA SEC 1</v>
      </c>
      <c r="F839" s="91" t="str">
        <f>+PACKING!E829</f>
        <v>BS Urdu</v>
      </c>
      <c r="G839" s="92" t="str">
        <f>+PACKING!I829</f>
        <v>III</v>
      </c>
      <c r="H839" s="91" t="s">
        <v>38</v>
      </c>
      <c r="I839" s="90" t="str">
        <f t="shared" si="62"/>
        <v>OB - 38</v>
      </c>
      <c r="J839" s="91" t="str">
        <f t="shared" si="63"/>
        <v>Q</v>
      </c>
      <c r="K839" s="90"/>
      <c r="L839" s="92">
        <f>+PACKING!L829</f>
        <v>2</v>
      </c>
      <c r="M839" s="92">
        <f t="shared" si="64"/>
        <v>4</v>
      </c>
      <c r="N839" s="91" t="str">
        <f>+PACKING!G829</f>
        <v>URDU6202</v>
      </c>
      <c r="O839" s="91" t="str">
        <f>+PACKING!H829</f>
        <v>URDU ZABAN QAWAID O IMLA SEC 1</v>
      </c>
      <c r="P839" s="90" t="s">
        <v>17</v>
      </c>
      <c r="Q839" s="91" t="str">
        <f>+PACKING!J829</f>
        <v>Q</v>
      </c>
      <c r="R839" s="93" t="str">
        <f>+PACKING!K829</f>
        <v>OB - 38</v>
      </c>
      <c r="S839" s="94" t="s">
        <v>74</v>
      </c>
      <c r="T839" s="211" t="s">
        <v>73</v>
      </c>
      <c r="U839" s="211"/>
      <c r="V839" s="211"/>
      <c r="W839" s="211"/>
      <c r="X839" s="211"/>
      <c r="Y839" s="211"/>
      <c r="Z839" s="211"/>
      <c r="AA839" s="211"/>
      <c r="AB839" s="211"/>
      <c r="AC839" s="211"/>
      <c r="AD839" s="211"/>
      <c r="AE839" s="211"/>
      <c r="AF839" s="211"/>
      <c r="AG839" s="211"/>
      <c r="AH839" s="211"/>
      <c r="AI839" s="211"/>
    </row>
    <row r="840" spans="1:35" ht="24.95" customHeight="1" x14ac:dyDescent="0.25">
      <c r="A840" s="88">
        <f>+PACKING!C830</f>
        <v>829</v>
      </c>
      <c r="B840" s="89" t="str">
        <f>+PACKING!D830</f>
        <v>07 MAY 2024</v>
      </c>
      <c r="C840" s="90">
        <f>+PACKING!F830</f>
        <v>141104</v>
      </c>
      <c r="D840" s="90" t="str">
        <f t="shared" si="60"/>
        <v>141104---BS Maths</v>
      </c>
      <c r="E840" s="90" t="str">
        <f t="shared" si="61"/>
        <v>MATH354---ORDINARY DIFFERENTIAL EQUATION SEC 1</v>
      </c>
      <c r="F840" s="91" t="str">
        <f>+PACKING!E830</f>
        <v>BS Maths</v>
      </c>
      <c r="G840" s="92" t="str">
        <f>+PACKING!I830</f>
        <v>III</v>
      </c>
      <c r="H840" s="91" t="s">
        <v>38</v>
      </c>
      <c r="I840" s="90" t="str">
        <f t="shared" si="62"/>
        <v>OB - 38</v>
      </c>
      <c r="J840" s="91" t="str">
        <f t="shared" si="63"/>
        <v>Q</v>
      </c>
      <c r="K840" s="90"/>
      <c r="L840" s="92">
        <f>+PACKING!L830</f>
        <v>5</v>
      </c>
      <c r="M840" s="92">
        <f t="shared" si="64"/>
        <v>7</v>
      </c>
      <c r="N840" s="91" t="str">
        <f>+PACKING!G830</f>
        <v>MATH354</v>
      </c>
      <c r="O840" s="91" t="str">
        <f>+PACKING!H830</f>
        <v>ORDINARY DIFFERENTIAL EQUATION SEC 1</v>
      </c>
      <c r="P840" s="90" t="s">
        <v>17</v>
      </c>
      <c r="Q840" s="91" t="str">
        <f>+PACKING!J830</f>
        <v>Q</v>
      </c>
      <c r="R840" s="93" t="str">
        <f>+PACKING!K830</f>
        <v>OB - 38</v>
      </c>
      <c r="S840" s="94" t="s">
        <v>74</v>
      </c>
      <c r="T840" s="211" t="s">
        <v>73</v>
      </c>
      <c r="U840" s="211"/>
      <c r="V840" s="211"/>
      <c r="W840" s="211"/>
      <c r="X840" s="211"/>
      <c r="Y840" s="211"/>
      <c r="Z840" s="211"/>
      <c r="AA840" s="211"/>
      <c r="AB840" s="211"/>
      <c r="AC840" s="211"/>
      <c r="AD840" s="211"/>
      <c r="AE840" s="211"/>
      <c r="AF840" s="211"/>
      <c r="AG840" s="211"/>
      <c r="AH840" s="211"/>
      <c r="AI840" s="211"/>
    </row>
    <row r="841" spans="1:35" ht="24.95" customHeight="1" x14ac:dyDescent="0.25">
      <c r="A841" s="88">
        <f>+PACKING!C831</f>
        <v>830</v>
      </c>
      <c r="B841" s="89" t="str">
        <f>+PACKING!D831</f>
        <v>07 MAY 2024</v>
      </c>
      <c r="C841" s="90">
        <f>+PACKING!F831</f>
        <v>141104</v>
      </c>
      <c r="D841" s="90" t="str">
        <f t="shared" si="60"/>
        <v>141104---BS Maths</v>
      </c>
      <c r="E841" s="90" t="str">
        <f t="shared" si="61"/>
        <v>MATH354---ORDINARY DIFFERENTIAL EQUATION SEC 1</v>
      </c>
      <c r="F841" s="91" t="str">
        <f>+PACKING!E831</f>
        <v>BS Maths</v>
      </c>
      <c r="G841" s="92" t="str">
        <f>+PACKING!I831</f>
        <v>III</v>
      </c>
      <c r="H841" s="91" t="s">
        <v>38</v>
      </c>
      <c r="I841" s="90" t="str">
        <f t="shared" si="62"/>
        <v>OB - 39</v>
      </c>
      <c r="J841" s="91" t="str">
        <f t="shared" si="63"/>
        <v>Q</v>
      </c>
      <c r="K841" s="90"/>
      <c r="L841" s="92">
        <f>+PACKING!L831</f>
        <v>3</v>
      </c>
      <c r="M841" s="92">
        <f t="shared" si="64"/>
        <v>5</v>
      </c>
      <c r="N841" s="91" t="str">
        <f>+PACKING!G831</f>
        <v>MATH354</v>
      </c>
      <c r="O841" s="91" t="str">
        <f>+PACKING!H831</f>
        <v>ORDINARY DIFFERENTIAL EQUATION SEC 1</v>
      </c>
      <c r="P841" s="90" t="s">
        <v>17</v>
      </c>
      <c r="Q841" s="91" t="str">
        <f>+PACKING!J831</f>
        <v>Q</v>
      </c>
      <c r="R841" s="93" t="str">
        <f>+PACKING!K831</f>
        <v>OB - 39</v>
      </c>
      <c r="S841" s="94" t="s">
        <v>74</v>
      </c>
      <c r="T841" s="211" t="s">
        <v>73</v>
      </c>
      <c r="U841" s="211"/>
      <c r="V841" s="211"/>
      <c r="W841" s="211"/>
      <c r="X841" s="211"/>
      <c r="Y841" s="211"/>
      <c r="Z841" s="211"/>
      <c r="AA841" s="211"/>
      <c r="AB841" s="211"/>
      <c r="AC841" s="211"/>
      <c r="AD841" s="211"/>
      <c r="AE841" s="211"/>
      <c r="AF841" s="211"/>
      <c r="AG841" s="211"/>
      <c r="AH841" s="211"/>
      <c r="AI841" s="211"/>
    </row>
    <row r="842" spans="1:35" ht="24.95" customHeight="1" x14ac:dyDescent="0.25">
      <c r="A842" s="88">
        <f>+PACKING!C832</f>
        <v>831</v>
      </c>
      <c r="B842" s="89" t="str">
        <f>+PACKING!D832</f>
        <v>07 MAY 2024</v>
      </c>
      <c r="C842" s="90">
        <f>+PACKING!F832</f>
        <v>141153</v>
      </c>
      <c r="D842" s="90" t="str">
        <f t="shared" si="60"/>
        <v>141153---BS MB</v>
      </c>
      <c r="E842" s="90" t="str">
        <f t="shared" si="61"/>
        <v>MICB335---FUNDAMENTALS OF EPIDEMIOLOGY AND PUBLIC HEALTH SEC 1</v>
      </c>
      <c r="F842" s="91" t="str">
        <f>+PACKING!E832</f>
        <v>BS MB</v>
      </c>
      <c r="G842" s="92" t="str">
        <f>+PACKING!I832</f>
        <v>III</v>
      </c>
      <c r="H842" s="91" t="s">
        <v>38</v>
      </c>
      <c r="I842" s="90" t="str">
        <f t="shared" si="62"/>
        <v>OB - 39</v>
      </c>
      <c r="J842" s="91" t="str">
        <f t="shared" si="63"/>
        <v>Q</v>
      </c>
      <c r="K842" s="90"/>
      <c r="L842" s="92">
        <f>+PACKING!L832</f>
        <v>7</v>
      </c>
      <c r="M842" s="92">
        <f t="shared" si="64"/>
        <v>9</v>
      </c>
      <c r="N842" s="91" t="str">
        <f>+PACKING!G832</f>
        <v>MICB335</v>
      </c>
      <c r="O842" s="91" t="str">
        <f>+PACKING!H832</f>
        <v>FUNDAMENTALS OF EPIDEMIOLOGY AND PUBLIC HEALTH SEC 1</v>
      </c>
      <c r="P842" s="90" t="s">
        <v>17</v>
      </c>
      <c r="Q842" s="91" t="str">
        <f>+PACKING!J832</f>
        <v>Q</v>
      </c>
      <c r="R842" s="93" t="str">
        <f>+PACKING!K832</f>
        <v>OB - 39</v>
      </c>
      <c r="S842" s="94" t="s">
        <v>74</v>
      </c>
      <c r="T842" s="211" t="s">
        <v>73</v>
      </c>
      <c r="U842" s="211"/>
      <c r="V842" s="211"/>
      <c r="W842" s="211"/>
      <c r="X842" s="211"/>
      <c r="Y842" s="211"/>
      <c r="Z842" s="211"/>
      <c r="AA842" s="211"/>
      <c r="AB842" s="211"/>
      <c r="AC842" s="211"/>
      <c r="AD842" s="211"/>
      <c r="AE842" s="211"/>
      <c r="AF842" s="211"/>
      <c r="AG842" s="211"/>
      <c r="AH842" s="211"/>
      <c r="AI842" s="211"/>
    </row>
    <row r="843" spans="1:35" ht="24.95" customHeight="1" x14ac:dyDescent="0.25">
      <c r="A843" s="88">
        <f>+PACKING!C833</f>
        <v>832</v>
      </c>
      <c r="B843" s="89" t="str">
        <f>+PACKING!D833</f>
        <v>07 MAY 2024</v>
      </c>
      <c r="C843" s="90">
        <f>+PACKING!F833</f>
        <v>141185</v>
      </c>
      <c r="D843" s="90" t="str">
        <f t="shared" si="60"/>
        <v>141185---BS ZOO</v>
      </c>
      <c r="E843" s="90" t="str">
        <f t="shared" si="61"/>
        <v>ZOOL384---WILD LIFE PARASITOLOGY SEC 1</v>
      </c>
      <c r="F843" s="91" t="str">
        <f>+PACKING!E833</f>
        <v>BS ZOO</v>
      </c>
      <c r="G843" s="92" t="str">
        <f>+PACKING!I833</f>
        <v>III</v>
      </c>
      <c r="H843" s="91" t="s">
        <v>38</v>
      </c>
      <c r="I843" s="90" t="str">
        <f t="shared" si="62"/>
        <v>OB - 39</v>
      </c>
      <c r="J843" s="91" t="str">
        <f t="shared" si="63"/>
        <v>Q</v>
      </c>
      <c r="K843" s="90"/>
      <c r="L843" s="92">
        <f>+PACKING!L833</f>
        <v>7</v>
      </c>
      <c r="M843" s="92">
        <f t="shared" si="64"/>
        <v>9</v>
      </c>
      <c r="N843" s="91" t="str">
        <f>+PACKING!G833</f>
        <v>ZOOL384</v>
      </c>
      <c r="O843" s="91" t="str">
        <f>+PACKING!H833</f>
        <v>WILD LIFE PARASITOLOGY SEC 1</v>
      </c>
      <c r="P843" s="90" t="s">
        <v>17</v>
      </c>
      <c r="Q843" s="91" t="str">
        <f>+PACKING!J833</f>
        <v>Q</v>
      </c>
      <c r="R843" s="93" t="str">
        <f>+PACKING!K833</f>
        <v>OB - 39</v>
      </c>
      <c r="S843" s="94" t="s">
        <v>74</v>
      </c>
      <c r="T843" s="211" t="s">
        <v>73</v>
      </c>
      <c r="U843" s="211"/>
      <c r="V843" s="211"/>
      <c r="W843" s="211"/>
      <c r="X843" s="211"/>
      <c r="Y843" s="211"/>
      <c r="Z843" s="211"/>
      <c r="AA843" s="211"/>
      <c r="AB843" s="211"/>
      <c r="AC843" s="211"/>
      <c r="AD843" s="211"/>
      <c r="AE843" s="211"/>
      <c r="AF843" s="211"/>
      <c r="AG843" s="211"/>
      <c r="AH843" s="211"/>
      <c r="AI843" s="211"/>
    </row>
    <row r="844" spans="1:35" ht="24.95" customHeight="1" x14ac:dyDescent="0.25">
      <c r="A844" s="88">
        <f>+PACKING!C834</f>
        <v>833</v>
      </c>
      <c r="B844" s="89" t="str">
        <f>+PACKING!D834</f>
        <v>07 MAY 2024</v>
      </c>
      <c r="C844" s="90">
        <f>+PACKING!F834</f>
        <v>141218</v>
      </c>
      <c r="D844" s="90" t="str">
        <f t="shared" si="60"/>
        <v>141218---BS AF</v>
      </c>
      <c r="E844" s="90" t="str">
        <f t="shared" si="61"/>
        <v>CFN301---FINTEC SEC 1</v>
      </c>
      <c r="F844" s="91" t="str">
        <f>+PACKING!E834</f>
        <v>BS AF</v>
      </c>
      <c r="G844" s="92" t="str">
        <f>+PACKING!I834</f>
        <v>III</v>
      </c>
      <c r="H844" s="91" t="s">
        <v>38</v>
      </c>
      <c r="I844" s="90" t="str">
        <f t="shared" si="62"/>
        <v>OB - 39</v>
      </c>
      <c r="J844" s="91" t="str">
        <f t="shared" si="63"/>
        <v>Q</v>
      </c>
      <c r="K844" s="90"/>
      <c r="L844" s="92">
        <f>+PACKING!L834</f>
        <v>5</v>
      </c>
      <c r="M844" s="92">
        <f t="shared" si="64"/>
        <v>7</v>
      </c>
      <c r="N844" s="91" t="str">
        <f>+PACKING!G834</f>
        <v>CFN301</v>
      </c>
      <c r="O844" s="91" t="str">
        <f>+PACKING!H834</f>
        <v>FINTEC SEC 1</v>
      </c>
      <c r="P844" s="90" t="s">
        <v>17</v>
      </c>
      <c r="Q844" s="91" t="str">
        <f>+PACKING!J834</f>
        <v>Q</v>
      </c>
      <c r="R844" s="93" t="str">
        <f>+PACKING!K834</f>
        <v>OB - 39</v>
      </c>
      <c r="S844" s="94" t="s">
        <v>74</v>
      </c>
      <c r="T844" s="211" t="s">
        <v>73</v>
      </c>
      <c r="U844" s="211"/>
      <c r="V844" s="211"/>
      <c r="W844" s="211"/>
      <c r="X844" s="211"/>
      <c r="Y844" s="211"/>
      <c r="Z844" s="211"/>
      <c r="AA844" s="211"/>
      <c r="AB844" s="211"/>
      <c r="AC844" s="211"/>
      <c r="AD844" s="211"/>
      <c r="AE844" s="211"/>
      <c r="AF844" s="211"/>
      <c r="AG844" s="211"/>
      <c r="AH844" s="211"/>
      <c r="AI844" s="211"/>
    </row>
    <row r="845" spans="1:35" ht="24.95" customHeight="1" x14ac:dyDescent="0.25">
      <c r="A845" s="88">
        <f>+PACKING!C835</f>
        <v>834</v>
      </c>
      <c r="B845" s="89" t="str">
        <f>+PACKING!D835</f>
        <v>07 MAY 2024</v>
      </c>
      <c r="C845" s="90">
        <f>+PACKING!F835</f>
        <v>141218</v>
      </c>
      <c r="D845" s="90" t="str">
        <f t="shared" ref="D845:D908" si="65">+C845&amp;H845&amp;F845</f>
        <v>141218---BS AF</v>
      </c>
      <c r="E845" s="90" t="str">
        <f t="shared" ref="E845:E908" si="66">+N845&amp;H845&amp;O845</f>
        <v>CFN301---FINTEC SEC 1</v>
      </c>
      <c r="F845" s="91" t="str">
        <f>+PACKING!E835</f>
        <v>BS AF</v>
      </c>
      <c r="G845" s="92" t="str">
        <f>+PACKING!I835</f>
        <v>III</v>
      </c>
      <c r="H845" s="91" t="s">
        <v>38</v>
      </c>
      <c r="I845" s="90" t="str">
        <f t="shared" ref="I845:I908" si="67">+R845</f>
        <v>OB - 40</v>
      </c>
      <c r="J845" s="91" t="str">
        <f t="shared" ref="J845:J908" si="68">+Q845</f>
        <v>Q</v>
      </c>
      <c r="K845" s="90"/>
      <c r="L845" s="92">
        <f>+PACKING!L835</f>
        <v>5</v>
      </c>
      <c r="M845" s="92">
        <f t="shared" ref="M845:M908" si="69">+L845+2</f>
        <v>7</v>
      </c>
      <c r="N845" s="91" t="str">
        <f>+PACKING!G835</f>
        <v>CFN301</v>
      </c>
      <c r="O845" s="91" t="str">
        <f>+PACKING!H835</f>
        <v>FINTEC SEC 1</v>
      </c>
      <c r="P845" s="90" t="s">
        <v>17</v>
      </c>
      <c r="Q845" s="91" t="str">
        <f>+PACKING!J835</f>
        <v>Q</v>
      </c>
      <c r="R845" s="93" t="str">
        <f>+PACKING!K835</f>
        <v>OB - 40</v>
      </c>
      <c r="S845" s="94" t="s">
        <v>74</v>
      </c>
      <c r="T845" s="211" t="s">
        <v>73</v>
      </c>
      <c r="U845" s="211"/>
      <c r="V845" s="211"/>
      <c r="W845" s="211"/>
      <c r="X845" s="211"/>
      <c r="Y845" s="211"/>
      <c r="Z845" s="211"/>
      <c r="AA845" s="211"/>
      <c r="AB845" s="211"/>
      <c r="AC845" s="211"/>
      <c r="AD845" s="211"/>
      <c r="AE845" s="211"/>
      <c r="AF845" s="211"/>
      <c r="AG845" s="211"/>
      <c r="AH845" s="211"/>
      <c r="AI845" s="211"/>
    </row>
    <row r="846" spans="1:35" ht="24.95" customHeight="1" x14ac:dyDescent="0.25">
      <c r="A846" s="88">
        <f>+PACKING!C836</f>
        <v>835</v>
      </c>
      <c r="B846" s="89" t="str">
        <f>+PACKING!D836</f>
        <v>07 MAY 2024</v>
      </c>
      <c r="C846" s="90">
        <f>+PACKING!F836</f>
        <v>141239</v>
      </c>
      <c r="D846" s="90" t="str">
        <f t="shared" si="65"/>
        <v>141239---BS SE</v>
      </c>
      <c r="E846" s="90" t="str">
        <f t="shared" si="66"/>
        <v>SE221---DATABASE SYSTEMS SEC 1</v>
      </c>
      <c r="F846" s="91" t="str">
        <f>+PACKING!E836</f>
        <v>BS SE</v>
      </c>
      <c r="G846" s="92" t="str">
        <f>+PACKING!I836</f>
        <v>III</v>
      </c>
      <c r="H846" s="91" t="s">
        <v>38</v>
      </c>
      <c r="I846" s="90" t="str">
        <f t="shared" si="67"/>
        <v>OB - 40</v>
      </c>
      <c r="J846" s="91" t="str">
        <f t="shared" si="68"/>
        <v>Q</v>
      </c>
      <c r="K846" s="90"/>
      <c r="L846" s="92">
        <f>+PACKING!L836</f>
        <v>17</v>
      </c>
      <c r="M846" s="92">
        <f t="shared" si="69"/>
        <v>19</v>
      </c>
      <c r="N846" s="91" t="str">
        <f>+PACKING!G836</f>
        <v>SE221</v>
      </c>
      <c r="O846" s="91" t="str">
        <f>+PACKING!H836</f>
        <v>DATABASE SYSTEMS SEC 1</v>
      </c>
      <c r="P846" s="90" t="s">
        <v>17</v>
      </c>
      <c r="Q846" s="91" t="str">
        <f>+PACKING!J836</f>
        <v>Q</v>
      </c>
      <c r="R846" s="93" t="str">
        <f>+PACKING!K836</f>
        <v>OB - 40</v>
      </c>
      <c r="S846" s="94" t="s">
        <v>74</v>
      </c>
      <c r="T846" s="211" t="s">
        <v>73</v>
      </c>
      <c r="U846" s="211"/>
      <c r="V846" s="211"/>
      <c r="W846" s="211"/>
      <c r="X846" s="211"/>
      <c r="Y846" s="211"/>
      <c r="Z846" s="211"/>
      <c r="AA846" s="211"/>
      <c r="AB846" s="211"/>
      <c r="AC846" s="211"/>
      <c r="AD846" s="211"/>
      <c r="AE846" s="211"/>
      <c r="AF846" s="211"/>
      <c r="AG846" s="211"/>
      <c r="AH846" s="211"/>
      <c r="AI846" s="211"/>
    </row>
    <row r="847" spans="1:35" ht="24.95" customHeight="1" x14ac:dyDescent="0.25">
      <c r="A847" s="88">
        <f>+PACKING!C837</f>
        <v>836</v>
      </c>
      <c r="B847" s="89" t="str">
        <f>+PACKING!D837</f>
        <v>07 MAY 2024</v>
      </c>
      <c r="C847" s="90">
        <f>+PACKING!F837</f>
        <v>141239</v>
      </c>
      <c r="D847" s="90" t="str">
        <f t="shared" si="65"/>
        <v>141239---BS SE</v>
      </c>
      <c r="E847" s="90" t="str">
        <f t="shared" si="66"/>
        <v>SE221---DATABASE SYSTEMS SEC 1</v>
      </c>
      <c r="F847" s="91" t="str">
        <f>+PACKING!E837</f>
        <v>BS SE</v>
      </c>
      <c r="G847" s="92" t="str">
        <f>+PACKING!I837</f>
        <v>III</v>
      </c>
      <c r="H847" s="91" t="s">
        <v>38</v>
      </c>
      <c r="I847" s="90" t="str">
        <f t="shared" si="67"/>
        <v>OB - 41</v>
      </c>
      <c r="J847" s="91" t="str">
        <f t="shared" si="68"/>
        <v>Q</v>
      </c>
      <c r="K847" s="90"/>
      <c r="L847" s="92">
        <f>+PACKING!L837</f>
        <v>22</v>
      </c>
      <c r="M847" s="92">
        <f t="shared" si="69"/>
        <v>24</v>
      </c>
      <c r="N847" s="91" t="str">
        <f>+PACKING!G837</f>
        <v>SE221</v>
      </c>
      <c r="O847" s="91" t="str">
        <f>+PACKING!H837</f>
        <v>DATABASE SYSTEMS SEC 1</v>
      </c>
      <c r="P847" s="90" t="s">
        <v>17</v>
      </c>
      <c r="Q847" s="91" t="str">
        <f>+PACKING!J837</f>
        <v>Q</v>
      </c>
      <c r="R847" s="93" t="str">
        <f>+PACKING!K837</f>
        <v>OB - 41</v>
      </c>
      <c r="S847" s="94" t="s">
        <v>74</v>
      </c>
      <c r="T847" s="211" t="s">
        <v>73</v>
      </c>
      <c r="U847" s="211"/>
      <c r="V847" s="211"/>
      <c r="W847" s="211"/>
      <c r="X847" s="211"/>
      <c r="Y847" s="211"/>
      <c r="Z847" s="211"/>
      <c r="AA847" s="211"/>
      <c r="AB847" s="211"/>
      <c r="AC847" s="211"/>
      <c r="AD847" s="211"/>
      <c r="AE847" s="211"/>
      <c r="AF847" s="211"/>
      <c r="AG847" s="211"/>
      <c r="AH847" s="211"/>
      <c r="AI847" s="211"/>
    </row>
    <row r="848" spans="1:35" ht="24.95" customHeight="1" x14ac:dyDescent="0.25">
      <c r="A848" s="88">
        <f>+PACKING!C838</f>
        <v>837</v>
      </c>
      <c r="B848" s="89" t="str">
        <f>+PACKING!D838</f>
        <v>07 MAY 2024</v>
      </c>
      <c r="C848" s="90">
        <f>+PACKING!F838</f>
        <v>141239</v>
      </c>
      <c r="D848" s="90" t="str">
        <f t="shared" si="65"/>
        <v>141239---BS SE</v>
      </c>
      <c r="E848" s="90" t="str">
        <f t="shared" si="66"/>
        <v>SE221---DATABASE SYSTEMS SEC 1</v>
      </c>
      <c r="F848" s="91" t="str">
        <f>+PACKING!E838</f>
        <v>BS SE</v>
      </c>
      <c r="G848" s="92" t="str">
        <f>+PACKING!I838</f>
        <v>III</v>
      </c>
      <c r="H848" s="91" t="s">
        <v>38</v>
      </c>
      <c r="I848" s="90" t="str">
        <f t="shared" si="67"/>
        <v>OB - 42</v>
      </c>
      <c r="J848" s="91" t="str">
        <f t="shared" si="68"/>
        <v>Q</v>
      </c>
      <c r="K848" s="90"/>
      <c r="L848" s="92">
        <f>+PACKING!L838</f>
        <v>7</v>
      </c>
      <c r="M848" s="92">
        <f t="shared" si="69"/>
        <v>9</v>
      </c>
      <c r="N848" s="91" t="str">
        <f>+PACKING!G838</f>
        <v>SE221</v>
      </c>
      <c r="O848" s="91" t="str">
        <f>+PACKING!H838</f>
        <v>DATABASE SYSTEMS SEC 1</v>
      </c>
      <c r="P848" s="90" t="s">
        <v>17</v>
      </c>
      <c r="Q848" s="91" t="str">
        <f>+PACKING!J838</f>
        <v>Q</v>
      </c>
      <c r="R848" s="93" t="str">
        <f>+PACKING!K838</f>
        <v>OB - 42</v>
      </c>
      <c r="S848" s="94" t="s">
        <v>74</v>
      </c>
      <c r="T848" s="211" t="s">
        <v>73</v>
      </c>
      <c r="U848" s="211"/>
      <c r="V848" s="211"/>
      <c r="W848" s="211"/>
      <c r="X848" s="211"/>
      <c r="Y848" s="211"/>
      <c r="Z848" s="211"/>
      <c r="AA848" s="211"/>
      <c r="AB848" s="211"/>
      <c r="AC848" s="211"/>
      <c r="AD848" s="211"/>
      <c r="AE848" s="211"/>
      <c r="AF848" s="211"/>
      <c r="AG848" s="211"/>
      <c r="AH848" s="211"/>
      <c r="AI848" s="211"/>
    </row>
    <row r="849" spans="1:35" ht="24.95" customHeight="1" x14ac:dyDescent="0.25">
      <c r="A849" s="88">
        <f>+PACKING!C839</f>
        <v>838</v>
      </c>
      <c r="B849" s="89" t="str">
        <f>+PACKING!D839</f>
        <v>07 MAY 2024</v>
      </c>
      <c r="C849" s="90">
        <f>+PACKING!F839</f>
        <v>141240</v>
      </c>
      <c r="D849" s="90" t="str">
        <f t="shared" si="65"/>
        <v>141240---BS SE</v>
      </c>
      <c r="E849" s="90" t="str">
        <f t="shared" si="66"/>
        <v>SE221---DATABASE SYSTEMS SEC 2</v>
      </c>
      <c r="F849" s="91" t="str">
        <f>+PACKING!E839</f>
        <v>BS SE</v>
      </c>
      <c r="G849" s="92" t="str">
        <f>+PACKING!I839</f>
        <v>III</v>
      </c>
      <c r="H849" s="91" t="s">
        <v>38</v>
      </c>
      <c r="I849" s="90" t="str">
        <f t="shared" si="67"/>
        <v>OB - 42</v>
      </c>
      <c r="J849" s="91" t="str">
        <f t="shared" si="68"/>
        <v>Q</v>
      </c>
      <c r="K849" s="90"/>
      <c r="L849" s="92">
        <f>+PACKING!L839</f>
        <v>15</v>
      </c>
      <c r="M849" s="92">
        <f t="shared" si="69"/>
        <v>17</v>
      </c>
      <c r="N849" s="91" t="str">
        <f>+PACKING!G839</f>
        <v>SE221</v>
      </c>
      <c r="O849" s="91" t="str">
        <f>+PACKING!H839</f>
        <v>DATABASE SYSTEMS SEC 2</v>
      </c>
      <c r="P849" s="90" t="s">
        <v>17</v>
      </c>
      <c r="Q849" s="91" t="str">
        <f>+PACKING!J839</f>
        <v>Q</v>
      </c>
      <c r="R849" s="93" t="str">
        <f>+PACKING!K839</f>
        <v>OB - 42</v>
      </c>
      <c r="S849" s="94" t="s">
        <v>74</v>
      </c>
      <c r="T849" s="211" t="s">
        <v>73</v>
      </c>
      <c r="U849" s="211"/>
      <c r="V849" s="211"/>
      <c r="W849" s="211"/>
      <c r="X849" s="211"/>
      <c r="Y849" s="211"/>
      <c r="Z849" s="211"/>
      <c r="AA849" s="211"/>
      <c r="AB849" s="211"/>
      <c r="AC849" s="211"/>
      <c r="AD849" s="211"/>
      <c r="AE849" s="211"/>
      <c r="AF849" s="211"/>
      <c r="AG849" s="211"/>
      <c r="AH849" s="211"/>
      <c r="AI849" s="211"/>
    </row>
    <row r="850" spans="1:35" ht="24.95" customHeight="1" x14ac:dyDescent="0.25">
      <c r="A850" s="88">
        <f>+PACKING!C840</f>
        <v>839</v>
      </c>
      <c r="B850" s="89" t="str">
        <f>+PACKING!D840</f>
        <v>07 MAY 2024</v>
      </c>
      <c r="C850" s="90">
        <f>+PACKING!F840</f>
        <v>141240</v>
      </c>
      <c r="D850" s="90" t="str">
        <f t="shared" si="65"/>
        <v>141240---BS SE</v>
      </c>
      <c r="E850" s="90" t="str">
        <f t="shared" si="66"/>
        <v>SE221---DATABASE SYSTEMS SEC 2</v>
      </c>
      <c r="F850" s="91" t="str">
        <f>+PACKING!E840</f>
        <v>BS SE</v>
      </c>
      <c r="G850" s="92" t="str">
        <f>+PACKING!I840</f>
        <v>III</v>
      </c>
      <c r="H850" s="91" t="s">
        <v>38</v>
      </c>
      <c r="I850" s="90" t="str">
        <f t="shared" si="67"/>
        <v>OB - 45</v>
      </c>
      <c r="J850" s="91" t="str">
        <f t="shared" si="68"/>
        <v>R</v>
      </c>
      <c r="K850" s="90"/>
      <c r="L850" s="92">
        <f>+PACKING!L840</f>
        <v>22</v>
      </c>
      <c r="M850" s="92">
        <f t="shared" si="69"/>
        <v>24</v>
      </c>
      <c r="N850" s="91" t="str">
        <f>+PACKING!G840</f>
        <v>SE221</v>
      </c>
      <c r="O850" s="91" t="str">
        <f>+PACKING!H840</f>
        <v>DATABASE SYSTEMS SEC 2</v>
      </c>
      <c r="P850" s="90" t="s">
        <v>17</v>
      </c>
      <c r="Q850" s="91" t="str">
        <f>+PACKING!J840</f>
        <v>R</v>
      </c>
      <c r="R850" s="93" t="str">
        <f>+PACKING!K840</f>
        <v>OB - 45</v>
      </c>
      <c r="S850" s="94" t="s">
        <v>74</v>
      </c>
      <c r="T850" s="211" t="s">
        <v>73</v>
      </c>
      <c r="U850" s="211"/>
      <c r="V850" s="211"/>
      <c r="W850" s="211"/>
      <c r="X850" s="211"/>
      <c r="Y850" s="211"/>
      <c r="Z850" s="211"/>
      <c r="AA850" s="211"/>
      <c r="AB850" s="211"/>
      <c r="AC850" s="211"/>
      <c r="AD850" s="211"/>
      <c r="AE850" s="211"/>
      <c r="AF850" s="211"/>
      <c r="AG850" s="211"/>
      <c r="AH850" s="211"/>
      <c r="AI850" s="211"/>
    </row>
    <row r="851" spans="1:35" ht="24.95" customHeight="1" x14ac:dyDescent="0.25">
      <c r="A851" s="88">
        <f>+PACKING!C841</f>
        <v>840</v>
      </c>
      <c r="B851" s="89" t="str">
        <f>+PACKING!D841</f>
        <v>07 MAY 2024</v>
      </c>
      <c r="C851" s="90">
        <f>+PACKING!F841</f>
        <v>141240</v>
      </c>
      <c r="D851" s="90" t="str">
        <f t="shared" si="65"/>
        <v>141240---BS SE</v>
      </c>
      <c r="E851" s="90" t="str">
        <f t="shared" si="66"/>
        <v>SE221---DATABASE SYSTEMS SEC 2</v>
      </c>
      <c r="F851" s="91" t="str">
        <f>+PACKING!E841</f>
        <v>BS SE</v>
      </c>
      <c r="G851" s="92" t="str">
        <f>+PACKING!I841</f>
        <v>III</v>
      </c>
      <c r="H851" s="91" t="s">
        <v>38</v>
      </c>
      <c r="I851" s="90" t="str">
        <f t="shared" si="67"/>
        <v>OB - 46</v>
      </c>
      <c r="J851" s="91" t="str">
        <f t="shared" si="68"/>
        <v>R</v>
      </c>
      <c r="K851" s="90"/>
      <c r="L851" s="92">
        <f>+PACKING!L841</f>
        <v>4</v>
      </c>
      <c r="M851" s="92">
        <f t="shared" si="69"/>
        <v>6</v>
      </c>
      <c r="N851" s="91" t="str">
        <f>+PACKING!G841</f>
        <v>SE221</v>
      </c>
      <c r="O851" s="91" t="str">
        <f>+PACKING!H841</f>
        <v>DATABASE SYSTEMS SEC 2</v>
      </c>
      <c r="P851" s="90" t="s">
        <v>17</v>
      </c>
      <c r="Q851" s="91" t="str">
        <f>+PACKING!J841</f>
        <v>R</v>
      </c>
      <c r="R851" s="93" t="str">
        <f>+PACKING!K841</f>
        <v>OB - 46</v>
      </c>
      <c r="S851" s="94" t="s">
        <v>74</v>
      </c>
      <c r="T851" s="211" t="s">
        <v>73</v>
      </c>
      <c r="U851" s="211"/>
      <c r="V851" s="211"/>
      <c r="W851" s="211"/>
      <c r="X851" s="211"/>
      <c r="Y851" s="211"/>
      <c r="Z851" s="211"/>
      <c r="AA851" s="211"/>
      <c r="AB851" s="211"/>
      <c r="AC851" s="211"/>
      <c r="AD851" s="211"/>
      <c r="AE851" s="211"/>
      <c r="AF851" s="211"/>
      <c r="AG851" s="211"/>
      <c r="AH851" s="211"/>
      <c r="AI851" s="211"/>
    </row>
    <row r="852" spans="1:35" ht="24.95" customHeight="1" x14ac:dyDescent="0.25">
      <c r="A852" s="88">
        <f>+PACKING!C842</f>
        <v>841</v>
      </c>
      <c r="B852" s="89" t="str">
        <f>+PACKING!D842</f>
        <v>07 MAY 2024</v>
      </c>
      <c r="C852" s="90">
        <f>+PACKING!F842</f>
        <v>141241</v>
      </c>
      <c r="D852" s="90" t="str">
        <f t="shared" si="65"/>
        <v>141241---BS SE</v>
      </c>
      <c r="E852" s="90" t="str">
        <f t="shared" si="66"/>
        <v>SE221---DATABASE SYSTEMS SEC 3</v>
      </c>
      <c r="F852" s="91" t="str">
        <f>+PACKING!E842</f>
        <v>BS SE</v>
      </c>
      <c r="G852" s="92" t="str">
        <f>+PACKING!I842</f>
        <v>III</v>
      </c>
      <c r="H852" s="91" t="s">
        <v>38</v>
      </c>
      <c r="I852" s="90" t="str">
        <f t="shared" si="67"/>
        <v>OB - 46</v>
      </c>
      <c r="J852" s="91" t="str">
        <f t="shared" si="68"/>
        <v>R</v>
      </c>
      <c r="K852" s="90"/>
      <c r="L852" s="92">
        <f>+PACKING!L842</f>
        <v>18</v>
      </c>
      <c r="M852" s="92">
        <f t="shared" si="69"/>
        <v>20</v>
      </c>
      <c r="N852" s="91" t="str">
        <f>+PACKING!G842</f>
        <v>SE221</v>
      </c>
      <c r="O852" s="91" t="str">
        <f>+PACKING!H842</f>
        <v>DATABASE SYSTEMS SEC 3</v>
      </c>
      <c r="P852" s="90" t="s">
        <v>17</v>
      </c>
      <c r="Q852" s="91" t="str">
        <f>+PACKING!J842</f>
        <v>R</v>
      </c>
      <c r="R852" s="93" t="str">
        <f>+PACKING!K842</f>
        <v>OB - 46</v>
      </c>
      <c r="S852" s="94" t="s">
        <v>74</v>
      </c>
      <c r="T852" s="211" t="s">
        <v>73</v>
      </c>
      <c r="U852" s="211"/>
      <c r="V852" s="211"/>
      <c r="W852" s="211"/>
      <c r="X852" s="211"/>
      <c r="Y852" s="211"/>
      <c r="Z852" s="211"/>
      <c r="AA852" s="211"/>
      <c r="AB852" s="211"/>
      <c r="AC852" s="211"/>
      <c r="AD852" s="211"/>
      <c r="AE852" s="211"/>
      <c r="AF852" s="211"/>
      <c r="AG852" s="211"/>
      <c r="AH852" s="211"/>
      <c r="AI852" s="211"/>
    </row>
    <row r="853" spans="1:35" ht="24.95" customHeight="1" x14ac:dyDescent="0.25">
      <c r="A853" s="88">
        <f>+PACKING!C843</f>
        <v>842</v>
      </c>
      <c r="B853" s="89" t="str">
        <f>+PACKING!D843</f>
        <v>07 MAY 2024</v>
      </c>
      <c r="C853" s="90">
        <f>+PACKING!F843</f>
        <v>141241</v>
      </c>
      <c r="D853" s="90" t="str">
        <f t="shared" si="65"/>
        <v>141241---BS SE</v>
      </c>
      <c r="E853" s="90" t="str">
        <f t="shared" si="66"/>
        <v>SE221---DATABASE SYSTEMS SEC 3</v>
      </c>
      <c r="F853" s="91" t="str">
        <f>+PACKING!E843</f>
        <v>BS SE</v>
      </c>
      <c r="G853" s="92" t="str">
        <f>+PACKING!I843</f>
        <v>III</v>
      </c>
      <c r="H853" s="91" t="s">
        <v>38</v>
      </c>
      <c r="I853" s="90" t="str">
        <f t="shared" si="67"/>
        <v>OB - 47</v>
      </c>
      <c r="J853" s="91" t="str">
        <f t="shared" si="68"/>
        <v>R</v>
      </c>
      <c r="K853" s="90"/>
      <c r="L853" s="92">
        <f>+PACKING!L843</f>
        <v>22</v>
      </c>
      <c r="M853" s="92">
        <f t="shared" si="69"/>
        <v>24</v>
      </c>
      <c r="N853" s="91" t="str">
        <f>+PACKING!G843</f>
        <v>SE221</v>
      </c>
      <c r="O853" s="91" t="str">
        <f>+PACKING!H843</f>
        <v>DATABASE SYSTEMS SEC 3</v>
      </c>
      <c r="P853" s="90" t="s">
        <v>17</v>
      </c>
      <c r="Q853" s="91" t="str">
        <f>+PACKING!J843</f>
        <v>R</v>
      </c>
      <c r="R853" s="93" t="str">
        <f>+PACKING!K843</f>
        <v>OB - 47</v>
      </c>
      <c r="S853" s="94" t="s">
        <v>74</v>
      </c>
      <c r="T853" s="211" t="s">
        <v>73</v>
      </c>
      <c r="U853" s="211"/>
      <c r="V853" s="211"/>
      <c r="W853" s="211"/>
      <c r="X853" s="211"/>
      <c r="Y853" s="211"/>
      <c r="Z853" s="211"/>
      <c r="AA853" s="211"/>
      <c r="AB853" s="211"/>
      <c r="AC853" s="211"/>
      <c r="AD853" s="211"/>
      <c r="AE853" s="211"/>
      <c r="AF853" s="211"/>
      <c r="AG853" s="211"/>
      <c r="AH853" s="211"/>
      <c r="AI853" s="211"/>
    </row>
    <row r="854" spans="1:35" ht="24.95" customHeight="1" x14ac:dyDescent="0.25">
      <c r="A854" s="88">
        <f>+PACKING!C844</f>
        <v>843</v>
      </c>
      <c r="B854" s="89" t="str">
        <f>+PACKING!D844</f>
        <v>07 MAY 2024</v>
      </c>
      <c r="C854" s="90">
        <f>+PACKING!F844</f>
        <v>141241</v>
      </c>
      <c r="D854" s="90" t="str">
        <f t="shared" si="65"/>
        <v>141241---MS DS</v>
      </c>
      <c r="E854" s="90" t="str">
        <f t="shared" si="66"/>
        <v>SE221---DATABASE SYSTEMS SEC 3</v>
      </c>
      <c r="F854" s="91" t="str">
        <f>+PACKING!E844</f>
        <v>MS DS</v>
      </c>
      <c r="G854" s="92" t="str">
        <f>+PACKING!I844</f>
        <v>III</v>
      </c>
      <c r="H854" s="91" t="s">
        <v>38</v>
      </c>
      <c r="I854" s="90" t="str">
        <f t="shared" si="67"/>
        <v>OB - 48</v>
      </c>
      <c r="J854" s="91" t="str">
        <f t="shared" si="68"/>
        <v>R</v>
      </c>
      <c r="K854" s="90"/>
      <c r="L854" s="92">
        <f>+PACKING!L844</f>
        <v>2</v>
      </c>
      <c r="M854" s="92">
        <f t="shared" si="69"/>
        <v>4</v>
      </c>
      <c r="N854" s="91" t="str">
        <f>+PACKING!G844</f>
        <v>SE221</v>
      </c>
      <c r="O854" s="91" t="str">
        <f>+PACKING!H844</f>
        <v>DATABASE SYSTEMS SEC 3</v>
      </c>
      <c r="P854" s="90" t="s">
        <v>17</v>
      </c>
      <c r="Q854" s="91" t="str">
        <f>+PACKING!J844</f>
        <v>R</v>
      </c>
      <c r="R854" s="93" t="str">
        <f>+PACKING!K844</f>
        <v>OB - 48</v>
      </c>
      <c r="S854" s="94" t="s">
        <v>74</v>
      </c>
      <c r="T854" s="211" t="s">
        <v>73</v>
      </c>
      <c r="U854" s="211"/>
      <c r="V854" s="211"/>
      <c r="W854" s="211"/>
      <c r="X854" s="211"/>
      <c r="Y854" s="211"/>
      <c r="Z854" s="211"/>
      <c r="AA854" s="211"/>
      <c r="AB854" s="211"/>
      <c r="AC854" s="211"/>
      <c r="AD854" s="211"/>
      <c r="AE854" s="211"/>
      <c r="AF854" s="211"/>
      <c r="AG854" s="211"/>
      <c r="AH854" s="211"/>
      <c r="AI854" s="211"/>
    </row>
    <row r="855" spans="1:35" ht="24.95" customHeight="1" x14ac:dyDescent="0.25">
      <c r="A855" s="88">
        <f>+PACKING!C845</f>
        <v>844</v>
      </c>
      <c r="B855" s="89" t="str">
        <f>+PACKING!D845</f>
        <v>07 MAY 2024</v>
      </c>
      <c r="C855" s="90">
        <f>+PACKING!F845</f>
        <v>141242</v>
      </c>
      <c r="D855" s="90" t="str">
        <f t="shared" si="65"/>
        <v>141242---BS SE</v>
      </c>
      <c r="E855" s="90" t="str">
        <f t="shared" si="66"/>
        <v>SE221---DATABASE SYSTEMS SEC 4</v>
      </c>
      <c r="F855" s="91" t="str">
        <f>+PACKING!E845</f>
        <v>BS SE</v>
      </c>
      <c r="G855" s="92" t="str">
        <f>+PACKING!I845</f>
        <v>III</v>
      </c>
      <c r="H855" s="91" t="s">
        <v>38</v>
      </c>
      <c r="I855" s="90" t="str">
        <f t="shared" si="67"/>
        <v>OB - 48</v>
      </c>
      <c r="J855" s="91" t="str">
        <f t="shared" si="68"/>
        <v>R</v>
      </c>
      <c r="K855" s="90"/>
      <c r="L855" s="92">
        <f>+PACKING!L845</f>
        <v>20</v>
      </c>
      <c r="M855" s="92">
        <f t="shared" si="69"/>
        <v>22</v>
      </c>
      <c r="N855" s="91" t="str">
        <f>+PACKING!G845</f>
        <v>SE221</v>
      </c>
      <c r="O855" s="91" t="str">
        <f>+PACKING!H845</f>
        <v>DATABASE SYSTEMS SEC 4</v>
      </c>
      <c r="P855" s="90" t="s">
        <v>17</v>
      </c>
      <c r="Q855" s="91" t="str">
        <f>+PACKING!J845</f>
        <v>R</v>
      </c>
      <c r="R855" s="93" t="str">
        <f>+PACKING!K845</f>
        <v>OB - 48</v>
      </c>
      <c r="S855" s="94" t="s">
        <v>74</v>
      </c>
      <c r="T855" s="211" t="s">
        <v>73</v>
      </c>
      <c r="U855" s="211"/>
      <c r="V855" s="211"/>
      <c r="W855" s="211"/>
      <c r="X855" s="211"/>
      <c r="Y855" s="211"/>
      <c r="Z855" s="211"/>
      <c r="AA855" s="211"/>
      <c r="AB855" s="211"/>
      <c r="AC855" s="211"/>
      <c r="AD855" s="211"/>
      <c r="AE855" s="211"/>
      <c r="AF855" s="211"/>
      <c r="AG855" s="211"/>
      <c r="AH855" s="211"/>
      <c r="AI855" s="211"/>
    </row>
    <row r="856" spans="1:35" ht="24.95" customHeight="1" x14ac:dyDescent="0.25">
      <c r="A856" s="88">
        <f>+PACKING!C846</f>
        <v>845</v>
      </c>
      <c r="B856" s="89" t="str">
        <f>+PACKING!D846</f>
        <v>07 MAY 2024</v>
      </c>
      <c r="C856" s="90">
        <f>+PACKING!F846</f>
        <v>141242</v>
      </c>
      <c r="D856" s="90" t="str">
        <f t="shared" si="65"/>
        <v>141242---BS SE</v>
      </c>
      <c r="E856" s="90" t="str">
        <f t="shared" si="66"/>
        <v>SE221---DATABASE SYSTEMS SEC 4</v>
      </c>
      <c r="F856" s="91" t="str">
        <f>+PACKING!E846</f>
        <v>BS SE</v>
      </c>
      <c r="G856" s="92" t="str">
        <f>+PACKING!I846</f>
        <v>III</v>
      </c>
      <c r="H856" s="91" t="s">
        <v>38</v>
      </c>
      <c r="I856" s="90" t="str">
        <f t="shared" si="67"/>
        <v>OB - 49</v>
      </c>
      <c r="J856" s="91" t="str">
        <f t="shared" si="68"/>
        <v>R</v>
      </c>
      <c r="K856" s="90"/>
      <c r="L856" s="92">
        <f>+PACKING!L846</f>
        <v>14</v>
      </c>
      <c r="M856" s="92">
        <f t="shared" si="69"/>
        <v>16</v>
      </c>
      <c r="N856" s="91" t="str">
        <f>+PACKING!G846</f>
        <v>SE221</v>
      </c>
      <c r="O856" s="91" t="str">
        <f>+PACKING!H846</f>
        <v>DATABASE SYSTEMS SEC 4</v>
      </c>
      <c r="P856" s="90" t="s">
        <v>17</v>
      </c>
      <c r="Q856" s="91" t="str">
        <f>+PACKING!J846</f>
        <v>R</v>
      </c>
      <c r="R856" s="93" t="str">
        <f>+PACKING!K846</f>
        <v>OB - 49</v>
      </c>
      <c r="S856" s="94" t="s">
        <v>74</v>
      </c>
      <c r="T856" s="211" t="s">
        <v>73</v>
      </c>
      <c r="U856" s="211"/>
      <c r="V856" s="211"/>
      <c r="W856" s="211"/>
      <c r="X856" s="211"/>
      <c r="Y856" s="211"/>
      <c r="Z856" s="211"/>
      <c r="AA856" s="211"/>
      <c r="AB856" s="211"/>
      <c r="AC856" s="211"/>
      <c r="AD856" s="211"/>
      <c r="AE856" s="211"/>
      <c r="AF856" s="211"/>
      <c r="AG856" s="211"/>
      <c r="AH856" s="211"/>
      <c r="AI856" s="211"/>
    </row>
    <row r="857" spans="1:35" ht="24.95" customHeight="1" x14ac:dyDescent="0.25">
      <c r="A857" s="88">
        <f>+PACKING!C847</f>
        <v>846</v>
      </c>
      <c r="B857" s="89" t="str">
        <f>+PACKING!D847</f>
        <v>07 MAY 2024</v>
      </c>
      <c r="C857" s="90">
        <f>+PACKING!F847</f>
        <v>141325</v>
      </c>
      <c r="D857" s="90" t="str">
        <f t="shared" si="65"/>
        <v>141325---BS DFCS</v>
      </c>
      <c r="E857" s="90" t="str">
        <f t="shared" si="66"/>
        <v>CSC352---DATABASE SYSTEMS SEC 1</v>
      </c>
      <c r="F857" s="91" t="str">
        <f>+PACKING!E847</f>
        <v>BS DFCS</v>
      </c>
      <c r="G857" s="92" t="str">
        <f>+PACKING!I847</f>
        <v>III</v>
      </c>
      <c r="H857" s="91" t="s">
        <v>38</v>
      </c>
      <c r="I857" s="90" t="str">
        <f t="shared" si="67"/>
        <v>OB - 49</v>
      </c>
      <c r="J857" s="91" t="str">
        <f t="shared" si="68"/>
        <v>R</v>
      </c>
      <c r="K857" s="90"/>
      <c r="L857" s="92">
        <f>+PACKING!L847</f>
        <v>8</v>
      </c>
      <c r="M857" s="92">
        <f t="shared" si="69"/>
        <v>10</v>
      </c>
      <c r="N857" s="91" t="str">
        <f>+PACKING!G847</f>
        <v>CSC352</v>
      </c>
      <c r="O857" s="91" t="str">
        <f>+PACKING!H847</f>
        <v>DATABASE SYSTEMS SEC 1</v>
      </c>
      <c r="P857" s="90" t="s">
        <v>17</v>
      </c>
      <c r="Q857" s="91" t="str">
        <f>+PACKING!J847</f>
        <v>R</v>
      </c>
      <c r="R857" s="93" t="str">
        <f>+PACKING!K847</f>
        <v>OB - 49</v>
      </c>
      <c r="S857" s="94" t="s">
        <v>74</v>
      </c>
      <c r="T857" s="211" t="s">
        <v>73</v>
      </c>
      <c r="U857" s="211"/>
      <c r="V857" s="211"/>
      <c r="W857" s="211"/>
      <c r="X857" s="211"/>
      <c r="Y857" s="211"/>
      <c r="Z857" s="211"/>
      <c r="AA857" s="211"/>
      <c r="AB857" s="211"/>
      <c r="AC857" s="211"/>
      <c r="AD857" s="211"/>
      <c r="AE857" s="211"/>
      <c r="AF857" s="211"/>
      <c r="AG857" s="211"/>
      <c r="AH857" s="211"/>
      <c r="AI857" s="211"/>
    </row>
    <row r="858" spans="1:35" ht="24.95" customHeight="1" x14ac:dyDescent="0.25">
      <c r="A858" s="88">
        <f>+PACKING!C848</f>
        <v>847</v>
      </c>
      <c r="B858" s="89" t="str">
        <f>+PACKING!D848</f>
        <v>07 MAY 2024</v>
      </c>
      <c r="C858" s="90">
        <f>+PACKING!F848</f>
        <v>141758</v>
      </c>
      <c r="D858" s="90" t="str">
        <f t="shared" si="65"/>
        <v>141758---BSCS</v>
      </c>
      <c r="E858" s="90" t="str">
        <f t="shared" si="66"/>
        <v>CSC352---DATABASE SYSTEMS SEC 2</v>
      </c>
      <c r="F858" s="91" t="str">
        <f>+PACKING!E848</f>
        <v>BSCS</v>
      </c>
      <c r="G858" s="92" t="str">
        <f>+PACKING!I848</f>
        <v>III</v>
      </c>
      <c r="H858" s="91" t="s">
        <v>38</v>
      </c>
      <c r="I858" s="90" t="str">
        <f t="shared" si="67"/>
        <v>OB - 51</v>
      </c>
      <c r="J858" s="91" t="str">
        <f t="shared" si="68"/>
        <v>E</v>
      </c>
      <c r="K858" s="90"/>
      <c r="L858" s="92">
        <f>+PACKING!L848</f>
        <v>7</v>
      </c>
      <c r="M858" s="92">
        <f t="shared" si="69"/>
        <v>9</v>
      </c>
      <c r="N858" s="91" t="str">
        <f>+PACKING!G848</f>
        <v>CSC352</v>
      </c>
      <c r="O858" s="91" t="str">
        <f>+PACKING!H848</f>
        <v>DATABASE SYSTEMS SEC 2</v>
      </c>
      <c r="P858" s="90" t="s">
        <v>17</v>
      </c>
      <c r="Q858" s="91" t="str">
        <f>+PACKING!J848</f>
        <v>E</v>
      </c>
      <c r="R858" s="93" t="str">
        <f>+PACKING!K848</f>
        <v>OB - 51</v>
      </c>
      <c r="S858" s="94" t="s">
        <v>74</v>
      </c>
      <c r="T858" s="211" t="s">
        <v>73</v>
      </c>
      <c r="U858" s="211"/>
      <c r="V858" s="211"/>
      <c r="W858" s="211"/>
      <c r="X858" s="211"/>
      <c r="Y858" s="211"/>
      <c r="Z858" s="211"/>
      <c r="AA858" s="211"/>
      <c r="AB858" s="211"/>
      <c r="AC858" s="211"/>
      <c r="AD858" s="211"/>
      <c r="AE858" s="211"/>
      <c r="AF858" s="211"/>
      <c r="AG858" s="211"/>
      <c r="AH858" s="211"/>
      <c r="AI858" s="211"/>
    </row>
    <row r="859" spans="1:35" ht="24.95" customHeight="1" x14ac:dyDescent="0.25">
      <c r="A859" s="88">
        <f>+PACKING!C849</f>
        <v>848</v>
      </c>
      <c r="B859" s="89" t="str">
        <f>+PACKING!D849</f>
        <v>07 MAY 2024</v>
      </c>
      <c r="C859" s="90">
        <f>+PACKING!F849</f>
        <v>141759</v>
      </c>
      <c r="D859" s="90" t="str">
        <f t="shared" si="65"/>
        <v>141759---BSCS</v>
      </c>
      <c r="E859" s="90" t="str">
        <f t="shared" si="66"/>
        <v>CSC352---DATABASE SYSTEMS SEC 3</v>
      </c>
      <c r="F859" s="91" t="str">
        <f>+PACKING!E849</f>
        <v>BSCS</v>
      </c>
      <c r="G859" s="92" t="str">
        <f>+PACKING!I849</f>
        <v>III</v>
      </c>
      <c r="H859" s="91" t="s">
        <v>38</v>
      </c>
      <c r="I859" s="90" t="str">
        <f t="shared" si="67"/>
        <v>OB - 51</v>
      </c>
      <c r="J859" s="91" t="str">
        <f t="shared" si="68"/>
        <v>E</v>
      </c>
      <c r="K859" s="90"/>
      <c r="L859" s="92">
        <f>+PACKING!L849</f>
        <v>15</v>
      </c>
      <c r="M859" s="92">
        <f t="shared" si="69"/>
        <v>17</v>
      </c>
      <c r="N859" s="91" t="str">
        <f>+PACKING!G849</f>
        <v>CSC352</v>
      </c>
      <c r="O859" s="91" t="str">
        <f>+PACKING!H849</f>
        <v>DATABASE SYSTEMS SEC 3</v>
      </c>
      <c r="P859" s="90" t="s">
        <v>17</v>
      </c>
      <c r="Q859" s="91" t="str">
        <f>+PACKING!J849</f>
        <v>E</v>
      </c>
      <c r="R859" s="93" t="str">
        <f>+PACKING!K849</f>
        <v>OB - 51</v>
      </c>
      <c r="S859" s="94" t="s">
        <v>74</v>
      </c>
      <c r="T859" s="211" t="s">
        <v>73</v>
      </c>
      <c r="U859" s="211"/>
      <c r="V859" s="211"/>
      <c r="W859" s="211"/>
      <c r="X859" s="211"/>
      <c r="Y859" s="211"/>
      <c r="Z859" s="211"/>
      <c r="AA859" s="211"/>
      <c r="AB859" s="211"/>
      <c r="AC859" s="211"/>
      <c r="AD859" s="211"/>
      <c r="AE859" s="211"/>
      <c r="AF859" s="211"/>
      <c r="AG859" s="211"/>
      <c r="AH859" s="211"/>
      <c r="AI859" s="211"/>
    </row>
    <row r="860" spans="1:35" ht="24.95" customHeight="1" x14ac:dyDescent="0.25">
      <c r="A860" s="88">
        <f>+PACKING!C850</f>
        <v>849</v>
      </c>
      <c r="B860" s="89" t="str">
        <f>+PACKING!D850</f>
        <v>07 MAY 2024</v>
      </c>
      <c r="C860" s="90">
        <f>+PACKING!F850</f>
        <v>141759</v>
      </c>
      <c r="D860" s="90" t="str">
        <f t="shared" si="65"/>
        <v>141759---BSCS</v>
      </c>
      <c r="E860" s="90" t="str">
        <f t="shared" si="66"/>
        <v>CSC352---DATABASE SYSTEMS SEC 3</v>
      </c>
      <c r="F860" s="91" t="str">
        <f>+PACKING!E850</f>
        <v>BSCS</v>
      </c>
      <c r="G860" s="92" t="str">
        <f>+PACKING!I850</f>
        <v>III</v>
      </c>
      <c r="H860" s="91" t="s">
        <v>38</v>
      </c>
      <c r="I860" s="90" t="str">
        <f t="shared" si="67"/>
        <v>OB - 52</v>
      </c>
      <c r="J860" s="91" t="str">
        <f t="shared" si="68"/>
        <v>E</v>
      </c>
      <c r="K860" s="90"/>
      <c r="L860" s="92">
        <f>+PACKING!L850</f>
        <v>22</v>
      </c>
      <c r="M860" s="92">
        <f t="shared" si="69"/>
        <v>24</v>
      </c>
      <c r="N860" s="91" t="str">
        <f>+PACKING!G850</f>
        <v>CSC352</v>
      </c>
      <c r="O860" s="91" t="str">
        <f>+PACKING!H850</f>
        <v>DATABASE SYSTEMS SEC 3</v>
      </c>
      <c r="P860" s="90" t="s">
        <v>17</v>
      </c>
      <c r="Q860" s="91" t="str">
        <f>+PACKING!J850</f>
        <v>E</v>
      </c>
      <c r="R860" s="93" t="str">
        <f>+PACKING!K850</f>
        <v>OB - 52</v>
      </c>
      <c r="S860" s="94" t="s">
        <v>74</v>
      </c>
      <c r="T860" s="211" t="s">
        <v>73</v>
      </c>
      <c r="U860" s="211"/>
      <c r="V860" s="211"/>
      <c r="W860" s="211"/>
      <c r="X860" s="211"/>
      <c r="Y860" s="211"/>
      <c r="Z860" s="211"/>
      <c r="AA860" s="211"/>
      <c r="AB860" s="211"/>
      <c r="AC860" s="211"/>
      <c r="AD860" s="211"/>
      <c r="AE860" s="211"/>
      <c r="AF860" s="211"/>
      <c r="AG860" s="211"/>
      <c r="AH860" s="211"/>
      <c r="AI860" s="211"/>
    </row>
    <row r="861" spans="1:35" ht="24.95" customHeight="1" x14ac:dyDescent="0.25">
      <c r="A861" s="88">
        <f>+PACKING!C851</f>
        <v>850</v>
      </c>
      <c r="B861" s="89" t="str">
        <f>+PACKING!D851</f>
        <v>07 MAY 2024</v>
      </c>
      <c r="C861" s="90">
        <f>+PACKING!F851</f>
        <v>141759</v>
      </c>
      <c r="D861" s="90" t="str">
        <f t="shared" si="65"/>
        <v>141759---BSCS</v>
      </c>
      <c r="E861" s="90" t="str">
        <f t="shared" si="66"/>
        <v>CSC352---DATABASE SYSTEMS SEC 3</v>
      </c>
      <c r="F861" s="91" t="str">
        <f>+PACKING!E851</f>
        <v>BSCS</v>
      </c>
      <c r="G861" s="92" t="str">
        <f>+PACKING!I851</f>
        <v>III</v>
      </c>
      <c r="H861" s="91" t="s">
        <v>38</v>
      </c>
      <c r="I861" s="90" t="str">
        <f t="shared" si="67"/>
        <v>OB - 53</v>
      </c>
      <c r="J861" s="91" t="str">
        <f t="shared" si="68"/>
        <v>F</v>
      </c>
      <c r="K861" s="90"/>
      <c r="L861" s="92">
        <f>+PACKING!L851</f>
        <v>10</v>
      </c>
      <c r="M861" s="92">
        <f t="shared" si="69"/>
        <v>12</v>
      </c>
      <c r="N861" s="91" t="str">
        <f>+PACKING!G851</f>
        <v>CSC352</v>
      </c>
      <c r="O861" s="91" t="str">
        <f>+PACKING!H851</f>
        <v>DATABASE SYSTEMS SEC 3</v>
      </c>
      <c r="P861" s="90" t="s">
        <v>17</v>
      </c>
      <c r="Q861" s="91" t="str">
        <f>+PACKING!J851</f>
        <v>F</v>
      </c>
      <c r="R861" s="93" t="str">
        <f>+PACKING!K851</f>
        <v>OB - 53</v>
      </c>
      <c r="S861" s="94" t="s">
        <v>74</v>
      </c>
      <c r="T861" s="211" t="s">
        <v>73</v>
      </c>
      <c r="U861" s="211"/>
      <c r="V861" s="211"/>
      <c r="W861" s="211"/>
      <c r="X861" s="211"/>
      <c r="Y861" s="211"/>
      <c r="Z861" s="211"/>
      <c r="AA861" s="211"/>
      <c r="AB861" s="211"/>
      <c r="AC861" s="211"/>
      <c r="AD861" s="211"/>
      <c r="AE861" s="211"/>
      <c r="AF861" s="211"/>
      <c r="AG861" s="211"/>
      <c r="AH861" s="211"/>
      <c r="AI861" s="211"/>
    </row>
    <row r="862" spans="1:35" ht="24.95" customHeight="1" x14ac:dyDescent="0.25">
      <c r="A862" s="88">
        <f>+PACKING!C852</f>
        <v>851</v>
      </c>
      <c r="B862" s="89" t="str">
        <f>+PACKING!D852</f>
        <v>07 MAY 2024</v>
      </c>
      <c r="C862" s="90">
        <f>+PACKING!F852</f>
        <v>141760</v>
      </c>
      <c r="D862" s="90" t="str">
        <f t="shared" si="65"/>
        <v>141760---BSCS</v>
      </c>
      <c r="E862" s="90" t="str">
        <f t="shared" si="66"/>
        <v>CSC352---DATABASE SYSTEMS SEC 4</v>
      </c>
      <c r="F862" s="91" t="str">
        <f>+PACKING!E852</f>
        <v>BSCS</v>
      </c>
      <c r="G862" s="92" t="str">
        <f>+PACKING!I852</f>
        <v>III</v>
      </c>
      <c r="H862" s="91" t="s">
        <v>38</v>
      </c>
      <c r="I862" s="90" t="str">
        <f t="shared" si="67"/>
        <v>OB - 53</v>
      </c>
      <c r="J862" s="91" t="str">
        <f t="shared" si="68"/>
        <v>F</v>
      </c>
      <c r="K862" s="90"/>
      <c r="L862" s="92">
        <f>+PACKING!L852</f>
        <v>12</v>
      </c>
      <c r="M862" s="92">
        <f t="shared" si="69"/>
        <v>14</v>
      </c>
      <c r="N862" s="91" t="str">
        <f>+PACKING!G852</f>
        <v>CSC352</v>
      </c>
      <c r="O862" s="91" t="str">
        <f>+PACKING!H852</f>
        <v>DATABASE SYSTEMS SEC 4</v>
      </c>
      <c r="P862" s="90" t="s">
        <v>17</v>
      </c>
      <c r="Q862" s="91" t="str">
        <f>+PACKING!J852</f>
        <v>F</v>
      </c>
      <c r="R862" s="93" t="str">
        <f>+PACKING!K852</f>
        <v>OB - 53</v>
      </c>
      <c r="S862" s="94" t="s">
        <v>74</v>
      </c>
      <c r="T862" s="211" t="s">
        <v>73</v>
      </c>
      <c r="U862" s="211"/>
      <c r="V862" s="211"/>
      <c r="W862" s="211"/>
      <c r="X862" s="211"/>
      <c r="Y862" s="211"/>
      <c r="Z862" s="211"/>
      <c r="AA862" s="211"/>
      <c r="AB862" s="211"/>
      <c r="AC862" s="211"/>
      <c r="AD862" s="211"/>
      <c r="AE862" s="211"/>
      <c r="AF862" s="211"/>
      <c r="AG862" s="211"/>
      <c r="AH862" s="211"/>
      <c r="AI862" s="211"/>
    </row>
    <row r="863" spans="1:35" ht="24.95" customHeight="1" x14ac:dyDescent="0.25">
      <c r="A863" s="88">
        <f>+PACKING!C853</f>
        <v>852</v>
      </c>
      <c r="B863" s="89" t="str">
        <f>+PACKING!D853</f>
        <v>07 MAY 2024</v>
      </c>
      <c r="C863" s="90">
        <f>+PACKING!F853</f>
        <v>141760</v>
      </c>
      <c r="D863" s="90" t="str">
        <f t="shared" si="65"/>
        <v>141760---BSCS</v>
      </c>
      <c r="E863" s="90" t="str">
        <f t="shared" si="66"/>
        <v>CSC352---DATABASE SYSTEMS SEC 4</v>
      </c>
      <c r="F863" s="91" t="str">
        <f>+PACKING!E853</f>
        <v>BSCS</v>
      </c>
      <c r="G863" s="92" t="str">
        <f>+PACKING!I853</f>
        <v>III</v>
      </c>
      <c r="H863" s="91" t="s">
        <v>38</v>
      </c>
      <c r="I863" s="90" t="str">
        <f t="shared" si="67"/>
        <v>OB - 54</v>
      </c>
      <c r="J863" s="91" t="str">
        <f t="shared" si="68"/>
        <v>F</v>
      </c>
      <c r="K863" s="90"/>
      <c r="L863" s="92">
        <f>+PACKING!L853</f>
        <v>22</v>
      </c>
      <c r="M863" s="92">
        <f t="shared" si="69"/>
        <v>24</v>
      </c>
      <c r="N863" s="91" t="str">
        <f>+PACKING!G853</f>
        <v>CSC352</v>
      </c>
      <c r="O863" s="91" t="str">
        <f>+PACKING!H853</f>
        <v>DATABASE SYSTEMS SEC 4</v>
      </c>
      <c r="P863" s="90" t="s">
        <v>17</v>
      </c>
      <c r="Q863" s="91" t="str">
        <f>+PACKING!J853</f>
        <v>F</v>
      </c>
      <c r="R863" s="93" t="str">
        <f>+PACKING!K853</f>
        <v>OB - 54</v>
      </c>
      <c r="S863" s="94" t="s">
        <v>74</v>
      </c>
      <c r="T863" s="211" t="s">
        <v>73</v>
      </c>
      <c r="U863" s="211"/>
      <c r="V863" s="211"/>
      <c r="W863" s="211"/>
      <c r="X863" s="211"/>
      <c r="Y863" s="211"/>
      <c r="Z863" s="211"/>
      <c r="AA863" s="211"/>
      <c r="AB863" s="211"/>
      <c r="AC863" s="211"/>
      <c r="AD863" s="211"/>
      <c r="AE863" s="211"/>
      <c r="AF863" s="211"/>
      <c r="AG863" s="211"/>
      <c r="AH863" s="211"/>
      <c r="AI863" s="211"/>
    </row>
    <row r="864" spans="1:35" ht="24.95" customHeight="1" x14ac:dyDescent="0.25">
      <c r="A864" s="88">
        <f>+PACKING!C854</f>
        <v>853</v>
      </c>
      <c r="B864" s="89" t="str">
        <f>+PACKING!D854</f>
        <v>07 MAY 2024</v>
      </c>
      <c r="C864" s="90">
        <f>+PACKING!F854</f>
        <v>141760</v>
      </c>
      <c r="D864" s="90" t="str">
        <f t="shared" si="65"/>
        <v>141760---BSCS</v>
      </c>
      <c r="E864" s="90" t="str">
        <f t="shared" si="66"/>
        <v>CSC352---DATABASE SYSTEMS SEC 4</v>
      </c>
      <c r="F864" s="91" t="str">
        <f>+PACKING!E854</f>
        <v>BSCS</v>
      </c>
      <c r="G864" s="92" t="str">
        <f>+PACKING!I854</f>
        <v>III</v>
      </c>
      <c r="H864" s="91" t="s">
        <v>38</v>
      </c>
      <c r="I864" s="90" t="str">
        <f t="shared" si="67"/>
        <v>OB - 55</v>
      </c>
      <c r="J864" s="91" t="str">
        <f t="shared" si="68"/>
        <v>F</v>
      </c>
      <c r="K864" s="90"/>
      <c r="L864" s="92">
        <f>+PACKING!L854</f>
        <v>10</v>
      </c>
      <c r="M864" s="92">
        <f t="shared" si="69"/>
        <v>12</v>
      </c>
      <c r="N864" s="91" t="str">
        <f>+PACKING!G854</f>
        <v>CSC352</v>
      </c>
      <c r="O864" s="91" t="str">
        <f>+PACKING!H854</f>
        <v>DATABASE SYSTEMS SEC 4</v>
      </c>
      <c r="P864" s="90" t="s">
        <v>17</v>
      </c>
      <c r="Q864" s="91" t="str">
        <f>+PACKING!J854</f>
        <v>F</v>
      </c>
      <c r="R864" s="93" t="str">
        <f>+PACKING!K854</f>
        <v>OB - 55</v>
      </c>
      <c r="S864" s="94" t="s">
        <v>74</v>
      </c>
      <c r="T864" s="211" t="s">
        <v>73</v>
      </c>
      <c r="U864" s="211"/>
      <c r="V864" s="211"/>
      <c r="W864" s="211"/>
      <c r="X864" s="211"/>
      <c r="Y864" s="211"/>
      <c r="Z864" s="211"/>
      <c r="AA864" s="211"/>
      <c r="AB864" s="211"/>
      <c r="AC864" s="211"/>
      <c r="AD864" s="211"/>
      <c r="AE864" s="211"/>
      <c r="AF864" s="211"/>
      <c r="AG864" s="211"/>
      <c r="AH864" s="211"/>
      <c r="AI864" s="211"/>
    </row>
    <row r="865" spans="1:35" ht="24.95" customHeight="1" x14ac:dyDescent="0.25">
      <c r="A865" s="88">
        <f>+PACKING!C855</f>
        <v>854</v>
      </c>
      <c r="B865" s="89" t="str">
        <f>+PACKING!D855</f>
        <v>07 MAY 2024</v>
      </c>
      <c r="C865" s="90">
        <f>+PACKING!F855</f>
        <v>141761</v>
      </c>
      <c r="D865" s="90" t="str">
        <f t="shared" si="65"/>
        <v>141761---BSCS</v>
      </c>
      <c r="E865" s="90" t="str">
        <f t="shared" si="66"/>
        <v>CSC352---DATABASE SYSTEMS SEC 5</v>
      </c>
      <c r="F865" s="91" t="str">
        <f>+PACKING!E855</f>
        <v>BSCS</v>
      </c>
      <c r="G865" s="92" t="str">
        <f>+PACKING!I855</f>
        <v>III</v>
      </c>
      <c r="H865" s="91" t="s">
        <v>38</v>
      </c>
      <c r="I865" s="90" t="str">
        <f t="shared" si="67"/>
        <v>OB - 55</v>
      </c>
      <c r="J865" s="91" t="str">
        <f t="shared" si="68"/>
        <v>F</v>
      </c>
      <c r="K865" s="90"/>
      <c r="L865" s="92">
        <f>+PACKING!L855</f>
        <v>12</v>
      </c>
      <c r="M865" s="92">
        <f t="shared" si="69"/>
        <v>14</v>
      </c>
      <c r="N865" s="91" t="str">
        <f>+PACKING!G855</f>
        <v>CSC352</v>
      </c>
      <c r="O865" s="91" t="str">
        <f>+PACKING!H855</f>
        <v>DATABASE SYSTEMS SEC 5</v>
      </c>
      <c r="P865" s="90" t="s">
        <v>17</v>
      </c>
      <c r="Q865" s="91" t="str">
        <f>+PACKING!J855</f>
        <v>F</v>
      </c>
      <c r="R865" s="93" t="str">
        <f>+PACKING!K855</f>
        <v>OB - 55</v>
      </c>
      <c r="S865" s="94" t="s">
        <v>74</v>
      </c>
      <c r="T865" s="211" t="s">
        <v>73</v>
      </c>
      <c r="U865" s="211"/>
      <c r="V865" s="211"/>
      <c r="W865" s="211"/>
      <c r="X865" s="211"/>
      <c r="Y865" s="211"/>
      <c r="Z865" s="211"/>
      <c r="AA865" s="211"/>
      <c r="AB865" s="211"/>
      <c r="AC865" s="211"/>
      <c r="AD865" s="211"/>
      <c r="AE865" s="211"/>
      <c r="AF865" s="211"/>
      <c r="AG865" s="211"/>
      <c r="AH865" s="211"/>
      <c r="AI865" s="211"/>
    </row>
    <row r="866" spans="1:35" ht="24.95" customHeight="1" x14ac:dyDescent="0.25">
      <c r="A866" s="88">
        <f>+PACKING!C856</f>
        <v>855</v>
      </c>
      <c r="B866" s="89" t="str">
        <f>+PACKING!D856</f>
        <v>07 MAY 2024</v>
      </c>
      <c r="C866" s="90">
        <f>+PACKING!F856</f>
        <v>141761</v>
      </c>
      <c r="D866" s="90" t="str">
        <f t="shared" si="65"/>
        <v>141761---BSCS</v>
      </c>
      <c r="E866" s="90" t="str">
        <f t="shared" si="66"/>
        <v>CSC352---DATABASE SYSTEMS SEC 5</v>
      </c>
      <c r="F866" s="91" t="str">
        <f>+PACKING!E856</f>
        <v>BSCS</v>
      </c>
      <c r="G866" s="92" t="str">
        <f>+PACKING!I856</f>
        <v>III</v>
      </c>
      <c r="H866" s="91" t="s">
        <v>38</v>
      </c>
      <c r="I866" s="90" t="str">
        <f t="shared" si="67"/>
        <v>OB - 56</v>
      </c>
      <c r="J866" s="91" t="str">
        <f t="shared" si="68"/>
        <v>F</v>
      </c>
      <c r="K866" s="90"/>
      <c r="L866" s="92">
        <f>+PACKING!L856</f>
        <v>22</v>
      </c>
      <c r="M866" s="92">
        <f t="shared" si="69"/>
        <v>24</v>
      </c>
      <c r="N866" s="91" t="str">
        <f>+PACKING!G856</f>
        <v>CSC352</v>
      </c>
      <c r="O866" s="91" t="str">
        <f>+PACKING!H856</f>
        <v>DATABASE SYSTEMS SEC 5</v>
      </c>
      <c r="P866" s="90" t="s">
        <v>17</v>
      </c>
      <c r="Q866" s="91" t="str">
        <f>+PACKING!J856</f>
        <v>F</v>
      </c>
      <c r="R866" s="93" t="str">
        <f>+PACKING!K856</f>
        <v>OB - 56</v>
      </c>
      <c r="S866" s="94" t="s">
        <v>74</v>
      </c>
      <c r="T866" s="211" t="s">
        <v>73</v>
      </c>
      <c r="U866" s="211"/>
      <c r="V866" s="211"/>
      <c r="W866" s="211"/>
      <c r="X866" s="211"/>
      <c r="Y866" s="211"/>
      <c r="Z866" s="211"/>
      <c r="AA866" s="211"/>
      <c r="AB866" s="211"/>
      <c r="AC866" s="211"/>
      <c r="AD866" s="211"/>
      <c r="AE866" s="211"/>
      <c r="AF866" s="211"/>
      <c r="AG866" s="211"/>
      <c r="AH866" s="211"/>
      <c r="AI866" s="211"/>
    </row>
    <row r="867" spans="1:35" ht="24.95" customHeight="1" x14ac:dyDescent="0.25">
      <c r="A867" s="88">
        <f>+PACKING!C857</f>
        <v>856</v>
      </c>
      <c r="B867" s="89" t="str">
        <f>+PACKING!D857</f>
        <v>07 MAY 2024</v>
      </c>
      <c r="C867" s="90">
        <f>+PACKING!F857</f>
        <v>141761</v>
      </c>
      <c r="D867" s="90" t="str">
        <f t="shared" si="65"/>
        <v>141761---BSCS</v>
      </c>
      <c r="E867" s="90" t="str">
        <f t="shared" si="66"/>
        <v>CSC352---DATABASE SYSTEMS SEC 5</v>
      </c>
      <c r="F867" s="91" t="str">
        <f>+PACKING!E857</f>
        <v>BSCS</v>
      </c>
      <c r="G867" s="92" t="str">
        <f>+PACKING!I857</f>
        <v>III</v>
      </c>
      <c r="H867" s="91" t="s">
        <v>38</v>
      </c>
      <c r="I867" s="90" t="str">
        <f t="shared" si="67"/>
        <v>OB - 57</v>
      </c>
      <c r="J867" s="91" t="str">
        <f t="shared" si="68"/>
        <v>F</v>
      </c>
      <c r="K867" s="90"/>
      <c r="L867" s="92">
        <f>+PACKING!L857</f>
        <v>8</v>
      </c>
      <c r="M867" s="92">
        <f t="shared" si="69"/>
        <v>10</v>
      </c>
      <c r="N867" s="91" t="str">
        <f>+PACKING!G857</f>
        <v>CSC352</v>
      </c>
      <c r="O867" s="91" t="str">
        <f>+PACKING!H857</f>
        <v>DATABASE SYSTEMS SEC 5</v>
      </c>
      <c r="P867" s="90" t="s">
        <v>17</v>
      </c>
      <c r="Q867" s="91" t="str">
        <f>+PACKING!J857</f>
        <v>F</v>
      </c>
      <c r="R867" s="93" t="str">
        <f>+PACKING!K857</f>
        <v>OB - 57</v>
      </c>
      <c r="S867" s="94" t="s">
        <v>74</v>
      </c>
      <c r="T867" s="211" t="s">
        <v>73</v>
      </c>
      <c r="U867" s="211"/>
      <c r="V867" s="211"/>
      <c r="W867" s="211"/>
      <c r="X867" s="211"/>
      <c r="Y867" s="211"/>
      <c r="Z867" s="211"/>
      <c r="AA867" s="211"/>
      <c r="AB867" s="211"/>
      <c r="AC867" s="211"/>
      <c r="AD867" s="211"/>
      <c r="AE867" s="211"/>
      <c r="AF867" s="211"/>
      <c r="AG867" s="211"/>
      <c r="AH867" s="211"/>
      <c r="AI867" s="211"/>
    </row>
    <row r="868" spans="1:35" ht="24.95" customHeight="1" x14ac:dyDescent="0.25">
      <c r="A868" s="88">
        <f>+PACKING!C858</f>
        <v>857</v>
      </c>
      <c r="B868" s="89" t="str">
        <f>+PACKING!D858</f>
        <v>07 MAY 2024</v>
      </c>
      <c r="C868" s="90">
        <f>+PACKING!F858</f>
        <v>141762</v>
      </c>
      <c r="D868" s="90" t="str">
        <f t="shared" si="65"/>
        <v>141762---BSCS</v>
      </c>
      <c r="E868" s="90" t="str">
        <f t="shared" si="66"/>
        <v>CSC352---DATABASE SYSTEMS SEC 6</v>
      </c>
      <c r="F868" s="91" t="str">
        <f>+PACKING!E858</f>
        <v>BSCS</v>
      </c>
      <c r="G868" s="92" t="str">
        <f>+PACKING!I858</f>
        <v>III</v>
      </c>
      <c r="H868" s="91" t="s">
        <v>38</v>
      </c>
      <c r="I868" s="90" t="str">
        <f t="shared" si="67"/>
        <v>OB - 57</v>
      </c>
      <c r="J868" s="91" t="str">
        <f t="shared" si="68"/>
        <v>F</v>
      </c>
      <c r="K868" s="90"/>
      <c r="L868" s="92">
        <f>+PACKING!L858</f>
        <v>14</v>
      </c>
      <c r="M868" s="92">
        <f t="shared" si="69"/>
        <v>16</v>
      </c>
      <c r="N868" s="91" t="str">
        <f>+PACKING!G858</f>
        <v>CSC352</v>
      </c>
      <c r="O868" s="91" t="str">
        <f>+PACKING!H858</f>
        <v>DATABASE SYSTEMS SEC 6</v>
      </c>
      <c r="P868" s="90" t="s">
        <v>17</v>
      </c>
      <c r="Q868" s="91" t="str">
        <f>+PACKING!J858</f>
        <v>F</v>
      </c>
      <c r="R868" s="93" t="str">
        <f>+PACKING!K858</f>
        <v>OB - 57</v>
      </c>
      <c r="S868" s="94" t="s">
        <v>74</v>
      </c>
      <c r="T868" s="211" t="s">
        <v>73</v>
      </c>
      <c r="U868" s="211"/>
      <c r="V868" s="211"/>
      <c r="W868" s="211"/>
      <c r="X868" s="211"/>
      <c r="Y868" s="211"/>
      <c r="Z868" s="211"/>
      <c r="AA868" s="211"/>
      <c r="AB868" s="211"/>
      <c r="AC868" s="211"/>
      <c r="AD868" s="211"/>
      <c r="AE868" s="211"/>
      <c r="AF868" s="211"/>
      <c r="AG868" s="211"/>
      <c r="AH868" s="211"/>
      <c r="AI868" s="211"/>
    </row>
    <row r="869" spans="1:35" ht="24.95" customHeight="1" x14ac:dyDescent="0.25">
      <c r="A869" s="88">
        <f>+PACKING!C859</f>
        <v>858</v>
      </c>
      <c r="B869" s="89" t="str">
        <f>+PACKING!D859</f>
        <v>07 MAY 2024</v>
      </c>
      <c r="C869" s="90">
        <f>+PACKING!F859</f>
        <v>141789</v>
      </c>
      <c r="D869" s="90" t="str">
        <f t="shared" si="65"/>
        <v>141789---BSCS</v>
      </c>
      <c r="E869" s="90" t="str">
        <f t="shared" si="66"/>
        <v>CC6203---DATABASE SYSTEMS SEC 13</v>
      </c>
      <c r="F869" s="91" t="str">
        <f>+PACKING!E859</f>
        <v>BSCS</v>
      </c>
      <c r="G869" s="92" t="str">
        <f>+PACKING!I859</f>
        <v>III</v>
      </c>
      <c r="H869" s="91" t="s">
        <v>38</v>
      </c>
      <c r="I869" s="90" t="str">
        <f t="shared" si="67"/>
        <v>OB - 60</v>
      </c>
      <c r="J869" s="91" t="str">
        <f t="shared" si="68"/>
        <v>J</v>
      </c>
      <c r="K869" s="90"/>
      <c r="L869" s="92">
        <f>+PACKING!L859</f>
        <v>22</v>
      </c>
      <c r="M869" s="92">
        <f t="shared" si="69"/>
        <v>24</v>
      </c>
      <c r="N869" s="91" t="str">
        <f>+PACKING!G859</f>
        <v>CC6203</v>
      </c>
      <c r="O869" s="91" t="str">
        <f>+PACKING!H859</f>
        <v>DATABASE SYSTEMS SEC 13</v>
      </c>
      <c r="P869" s="90" t="s">
        <v>17</v>
      </c>
      <c r="Q869" s="91" t="str">
        <f>+PACKING!J859</f>
        <v>J</v>
      </c>
      <c r="R869" s="93" t="str">
        <f>+PACKING!K859</f>
        <v>OB - 60</v>
      </c>
      <c r="S869" s="94" t="s">
        <v>74</v>
      </c>
      <c r="T869" s="211" t="s">
        <v>73</v>
      </c>
      <c r="U869" s="211"/>
      <c r="V869" s="211"/>
      <c r="W869" s="211"/>
      <c r="X869" s="211"/>
      <c r="Y869" s="211"/>
      <c r="Z869" s="211"/>
      <c r="AA869" s="211"/>
      <c r="AB869" s="211"/>
      <c r="AC869" s="211"/>
      <c r="AD869" s="211"/>
      <c r="AE869" s="211"/>
      <c r="AF869" s="211"/>
      <c r="AG869" s="211"/>
      <c r="AH869" s="211"/>
      <c r="AI869" s="211"/>
    </row>
    <row r="870" spans="1:35" ht="24.95" customHeight="1" x14ac:dyDescent="0.25">
      <c r="A870" s="88">
        <f>+PACKING!C860</f>
        <v>859</v>
      </c>
      <c r="B870" s="89" t="str">
        <f>+PACKING!D860</f>
        <v>07 MAY 2024</v>
      </c>
      <c r="C870" s="90">
        <f>+PACKING!F860</f>
        <v>141789</v>
      </c>
      <c r="D870" s="90" t="str">
        <f t="shared" si="65"/>
        <v>141789---BSCS</v>
      </c>
      <c r="E870" s="90" t="str">
        <f t="shared" si="66"/>
        <v>CC6203---DATABASE SYSTEMS SEC 13</v>
      </c>
      <c r="F870" s="91" t="str">
        <f>+PACKING!E860</f>
        <v>BSCS</v>
      </c>
      <c r="G870" s="92" t="str">
        <f>+PACKING!I860</f>
        <v>III</v>
      </c>
      <c r="H870" s="91" t="s">
        <v>38</v>
      </c>
      <c r="I870" s="90" t="str">
        <f t="shared" si="67"/>
        <v>OB - 61</v>
      </c>
      <c r="J870" s="91" t="str">
        <f t="shared" si="68"/>
        <v>J</v>
      </c>
      <c r="K870" s="90"/>
      <c r="L870" s="92">
        <f>+PACKING!L860</f>
        <v>4</v>
      </c>
      <c r="M870" s="92">
        <f t="shared" si="69"/>
        <v>6</v>
      </c>
      <c r="N870" s="91" t="str">
        <f>+PACKING!G860</f>
        <v>CC6203</v>
      </c>
      <c r="O870" s="91" t="str">
        <f>+PACKING!H860</f>
        <v>DATABASE SYSTEMS SEC 13</v>
      </c>
      <c r="P870" s="90" t="s">
        <v>17</v>
      </c>
      <c r="Q870" s="91" t="str">
        <f>+PACKING!J860</f>
        <v>J</v>
      </c>
      <c r="R870" s="93" t="str">
        <f>+PACKING!K860</f>
        <v>OB - 61</v>
      </c>
      <c r="S870" s="94" t="s">
        <v>74</v>
      </c>
      <c r="T870" s="211" t="s">
        <v>73</v>
      </c>
      <c r="U870" s="211"/>
      <c r="V870" s="211"/>
      <c r="W870" s="211"/>
      <c r="X870" s="211"/>
      <c r="Y870" s="211"/>
      <c r="Z870" s="211"/>
      <c r="AA870" s="211"/>
      <c r="AB870" s="211"/>
      <c r="AC870" s="211"/>
      <c r="AD870" s="211"/>
      <c r="AE870" s="211"/>
      <c r="AF870" s="211"/>
      <c r="AG870" s="211"/>
      <c r="AH870" s="211"/>
      <c r="AI870" s="211"/>
    </row>
    <row r="871" spans="1:35" ht="24.95" customHeight="1" x14ac:dyDescent="0.25">
      <c r="A871" s="88">
        <f>+PACKING!C861</f>
        <v>860</v>
      </c>
      <c r="B871" s="89" t="str">
        <f>+PACKING!D861</f>
        <v>07 MAY 2024</v>
      </c>
      <c r="C871" s="90">
        <f>+PACKING!F861</f>
        <v>141790</v>
      </c>
      <c r="D871" s="90" t="str">
        <f t="shared" si="65"/>
        <v>141790---BSCS</v>
      </c>
      <c r="E871" s="90" t="str">
        <f t="shared" si="66"/>
        <v>CC6203---DATABASE SYSTEMS SEC 14</v>
      </c>
      <c r="F871" s="91" t="str">
        <f>+PACKING!E861</f>
        <v>BSCS</v>
      </c>
      <c r="G871" s="92" t="str">
        <f>+PACKING!I861</f>
        <v>III</v>
      </c>
      <c r="H871" s="91" t="s">
        <v>38</v>
      </c>
      <c r="I871" s="90" t="str">
        <f t="shared" si="67"/>
        <v>OB - 61</v>
      </c>
      <c r="J871" s="91" t="str">
        <f t="shared" si="68"/>
        <v>J</v>
      </c>
      <c r="K871" s="90"/>
      <c r="L871" s="92">
        <f>+PACKING!L861</f>
        <v>18</v>
      </c>
      <c r="M871" s="92">
        <f t="shared" si="69"/>
        <v>20</v>
      </c>
      <c r="N871" s="91" t="str">
        <f>+PACKING!G861</f>
        <v>CC6203</v>
      </c>
      <c r="O871" s="91" t="str">
        <f>+PACKING!H861</f>
        <v>DATABASE SYSTEMS SEC 14</v>
      </c>
      <c r="P871" s="90" t="s">
        <v>17</v>
      </c>
      <c r="Q871" s="91" t="str">
        <f>+PACKING!J861</f>
        <v>J</v>
      </c>
      <c r="R871" s="93" t="str">
        <f>+PACKING!K861</f>
        <v>OB - 61</v>
      </c>
      <c r="S871" s="94" t="s">
        <v>74</v>
      </c>
      <c r="T871" s="211" t="s">
        <v>73</v>
      </c>
      <c r="U871" s="211"/>
      <c r="V871" s="211"/>
      <c r="W871" s="211"/>
      <c r="X871" s="211"/>
      <c r="Y871" s="211"/>
      <c r="Z871" s="211"/>
      <c r="AA871" s="211"/>
      <c r="AB871" s="211"/>
      <c r="AC871" s="211"/>
      <c r="AD871" s="211"/>
      <c r="AE871" s="211"/>
      <c r="AF871" s="211"/>
      <c r="AG871" s="211"/>
      <c r="AH871" s="211"/>
      <c r="AI871" s="211"/>
    </row>
    <row r="872" spans="1:35" ht="24.95" customHeight="1" x14ac:dyDescent="0.25">
      <c r="A872" s="88">
        <f>+PACKING!C862</f>
        <v>861</v>
      </c>
      <c r="B872" s="89" t="str">
        <f>+PACKING!D862</f>
        <v>07 MAY 2024</v>
      </c>
      <c r="C872" s="90">
        <f>+PACKING!F862</f>
        <v>141790</v>
      </c>
      <c r="D872" s="90" t="str">
        <f t="shared" si="65"/>
        <v>141790---BSCS</v>
      </c>
      <c r="E872" s="90" t="str">
        <f t="shared" si="66"/>
        <v>CC6203---DATABASE SYSTEMS SEC 14</v>
      </c>
      <c r="F872" s="91" t="str">
        <f>+PACKING!E862</f>
        <v>BSCS</v>
      </c>
      <c r="G872" s="92" t="str">
        <f>+PACKING!I862</f>
        <v>III</v>
      </c>
      <c r="H872" s="91" t="s">
        <v>38</v>
      </c>
      <c r="I872" s="90" t="str">
        <f t="shared" si="67"/>
        <v>OB - 62</v>
      </c>
      <c r="J872" s="91" t="str">
        <f t="shared" si="68"/>
        <v>J</v>
      </c>
      <c r="K872" s="90"/>
      <c r="L872" s="92">
        <f>+PACKING!L862</f>
        <v>12</v>
      </c>
      <c r="M872" s="92">
        <f t="shared" si="69"/>
        <v>14</v>
      </c>
      <c r="N872" s="91" t="str">
        <f>+PACKING!G862</f>
        <v>CC6203</v>
      </c>
      <c r="O872" s="91" t="str">
        <f>+PACKING!H862</f>
        <v>DATABASE SYSTEMS SEC 14</v>
      </c>
      <c r="P872" s="90" t="s">
        <v>17</v>
      </c>
      <c r="Q872" s="91" t="str">
        <f>+PACKING!J862</f>
        <v>J</v>
      </c>
      <c r="R872" s="93" t="str">
        <f>+PACKING!K862</f>
        <v>OB - 62</v>
      </c>
      <c r="S872" s="94" t="s">
        <v>74</v>
      </c>
      <c r="T872" s="211" t="s">
        <v>73</v>
      </c>
      <c r="U872" s="211"/>
      <c r="V872" s="211"/>
      <c r="W872" s="211"/>
      <c r="X872" s="211"/>
      <c r="Y872" s="211"/>
      <c r="Z872" s="211"/>
      <c r="AA872" s="211"/>
      <c r="AB872" s="211"/>
      <c r="AC872" s="211"/>
      <c r="AD872" s="211"/>
      <c r="AE872" s="211"/>
      <c r="AF872" s="211"/>
      <c r="AG872" s="211"/>
      <c r="AH872" s="211"/>
      <c r="AI872" s="211"/>
    </row>
    <row r="873" spans="1:35" ht="24.95" customHeight="1" x14ac:dyDescent="0.25">
      <c r="A873" s="88">
        <f>+PACKING!C863</f>
        <v>862</v>
      </c>
      <c r="B873" s="89" t="str">
        <f>+PACKING!D863</f>
        <v>07 MAY 2024</v>
      </c>
      <c r="C873" s="90">
        <f>+PACKING!F863</f>
        <v>141884</v>
      </c>
      <c r="D873" s="90" t="str">
        <f t="shared" si="65"/>
        <v>141884---BSCS</v>
      </c>
      <c r="E873" s="90" t="str">
        <f t="shared" si="66"/>
        <v>CSC320---PARALLEL AND DISTRIBUTED COMPUING SEC 1</v>
      </c>
      <c r="F873" s="91" t="str">
        <f>+PACKING!E863</f>
        <v>BSCS</v>
      </c>
      <c r="G873" s="92" t="str">
        <f>+PACKING!I863</f>
        <v>III</v>
      </c>
      <c r="H873" s="91" t="s">
        <v>38</v>
      </c>
      <c r="I873" s="90" t="str">
        <f t="shared" si="67"/>
        <v>OB - 62</v>
      </c>
      <c r="J873" s="91" t="str">
        <f t="shared" si="68"/>
        <v>J</v>
      </c>
      <c r="K873" s="90"/>
      <c r="L873" s="92">
        <f>+PACKING!L863</f>
        <v>10</v>
      </c>
      <c r="M873" s="92">
        <f t="shared" si="69"/>
        <v>12</v>
      </c>
      <c r="N873" s="91" t="str">
        <f>+PACKING!G863</f>
        <v>CSC320</v>
      </c>
      <c r="O873" s="91" t="str">
        <f>+PACKING!H863</f>
        <v>PARALLEL AND DISTRIBUTED COMPUING SEC 1</v>
      </c>
      <c r="P873" s="90" t="s">
        <v>17</v>
      </c>
      <c r="Q873" s="91" t="str">
        <f>+PACKING!J863</f>
        <v>J</v>
      </c>
      <c r="R873" s="93" t="str">
        <f>+PACKING!K863</f>
        <v>OB - 62</v>
      </c>
      <c r="S873" s="94" t="s">
        <v>74</v>
      </c>
      <c r="T873" s="211" t="s">
        <v>73</v>
      </c>
      <c r="U873" s="211"/>
      <c r="V873" s="211"/>
      <c r="W873" s="211"/>
      <c r="X873" s="211"/>
      <c r="Y873" s="211"/>
      <c r="Z873" s="211"/>
      <c r="AA873" s="211"/>
      <c r="AB873" s="211"/>
      <c r="AC873" s="211"/>
      <c r="AD873" s="211"/>
      <c r="AE873" s="211"/>
      <c r="AF873" s="211"/>
      <c r="AG873" s="211"/>
      <c r="AH873" s="211"/>
      <c r="AI873" s="211"/>
    </row>
    <row r="874" spans="1:35" ht="24.95" customHeight="1" x14ac:dyDescent="0.25">
      <c r="A874" s="88">
        <f>+PACKING!C864</f>
        <v>863</v>
      </c>
      <c r="B874" s="89" t="str">
        <f>+PACKING!D864</f>
        <v>07 MAY 2024</v>
      </c>
      <c r="C874" s="90">
        <f>+PACKING!F864</f>
        <v>141884</v>
      </c>
      <c r="D874" s="90" t="str">
        <f t="shared" si="65"/>
        <v>141884---BSCS</v>
      </c>
      <c r="E874" s="90" t="str">
        <f t="shared" si="66"/>
        <v>CSC320---PARALLEL AND DISTRIBUTED COMPUING SEC 1</v>
      </c>
      <c r="F874" s="91" t="str">
        <f>+PACKING!E864</f>
        <v>BSCS</v>
      </c>
      <c r="G874" s="92" t="str">
        <f>+PACKING!I864</f>
        <v>III</v>
      </c>
      <c r="H874" s="91" t="s">
        <v>38</v>
      </c>
      <c r="I874" s="90" t="str">
        <f t="shared" si="67"/>
        <v>OB - 63</v>
      </c>
      <c r="J874" s="91" t="str">
        <f t="shared" si="68"/>
        <v>J</v>
      </c>
      <c r="K874" s="90"/>
      <c r="L874" s="92">
        <f>+PACKING!L864</f>
        <v>22</v>
      </c>
      <c r="M874" s="92">
        <f t="shared" si="69"/>
        <v>24</v>
      </c>
      <c r="N874" s="91" t="str">
        <f>+PACKING!G864</f>
        <v>CSC320</v>
      </c>
      <c r="O874" s="91" t="str">
        <f>+PACKING!H864</f>
        <v>PARALLEL AND DISTRIBUTED COMPUING SEC 1</v>
      </c>
      <c r="P874" s="90" t="s">
        <v>17</v>
      </c>
      <c r="Q874" s="91" t="str">
        <f>+PACKING!J864</f>
        <v>J</v>
      </c>
      <c r="R874" s="93" t="str">
        <f>+PACKING!K864</f>
        <v>OB - 63</v>
      </c>
      <c r="S874" s="94" t="s">
        <v>74</v>
      </c>
      <c r="T874" s="211" t="s">
        <v>73</v>
      </c>
      <c r="U874" s="211"/>
      <c r="V874" s="211"/>
      <c r="W874" s="211"/>
      <c r="X874" s="211"/>
      <c r="Y874" s="211"/>
      <c r="Z874" s="211"/>
      <c r="AA874" s="211"/>
      <c r="AB874" s="211"/>
      <c r="AC874" s="211"/>
      <c r="AD874" s="211"/>
      <c r="AE874" s="211"/>
      <c r="AF874" s="211"/>
      <c r="AG874" s="211"/>
      <c r="AH874" s="211"/>
      <c r="AI874" s="211"/>
    </row>
    <row r="875" spans="1:35" ht="24.95" customHeight="1" x14ac:dyDescent="0.25">
      <c r="A875" s="88">
        <f>+PACKING!C865</f>
        <v>864</v>
      </c>
      <c r="B875" s="89" t="str">
        <f>+PACKING!D865</f>
        <v>07 MAY 2024</v>
      </c>
      <c r="C875" s="90">
        <f>+PACKING!F865</f>
        <v>141765</v>
      </c>
      <c r="D875" s="90" t="str">
        <f t="shared" si="65"/>
        <v>141765---BSCS</v>
      </c>
      <c r="E875" s="90" t="str">
        <f t="shared" si="66"/>
        <v>CSC352---DATABASE SYSTEMS SEC 9</v>
      </c>
      <c r="F875" s="91" t="str">
        <f>+PACKING!E865</f>
        <v>BSCS</v>
      </c>
      <c r="G875" s="92" t="str">
        <f>+PACKING!I865</f>
        <v>III</v>
      </c>
      <c r="H875" s="91" t="s">
        <v>38</v>
      </c>
      <c r="I875" s="90" t="str">
        <f t="shared" si="67"/>
        <v>OB - 64</v>
      </c>
      <c r="J875" s="91" t="str">
        <f t="shared" si="68"/>
        <v>I</v>
      </c>
      <c r="K875" s="90"/>
      <c r="L875" s="92">
        <f>+PACKING!L865</f>
        <v>4</v>
      </c>
      <c r="M875" s="92">
        <f t="shared" si="69"/>
        <v>6</v>
      </c>
      <c r="N875" s="91" t="str">
        <f>+PACKING!G865</f>
        <v>CSC352</v>
      </c>
      <c r="O875" s="91" t="str">
        <f>+PACKING!H865</f>
        <v>DATABASE SYSTEMS SEC 9</v>
      </c>
      <c r="P875" s="90" t="s">
        <v>17</v>
      </c>
      <c r="Q875" s="91" t="str">
        <f>+PACKING!J865</f>
        <v>I</v>
      </c>
      <c r="R875" s="93" t="str">
        <f>+PACKING!K865</f>
        <v>OB - 64</v>
      </c>
      <c r="S875" s="94" t="s">
        <v>74</v>
      </c>
      <c r="T875" s="211" t="s">
        <v>73</v>
      </c>
      <c r="U875" s="211"/>
      <c r="V875" s="211"/>
      <c r="W875" s="211"/>
      <c r="X875" s="211"/>
      <c r="Y875" s="211"/>
      <c r="Z875" s="211"/>
      <c r="AA875" s="211"/>
      <c r="AB875" s="211"/>
      <c r="AC875" s="211"/>
      <c r="AD875" s="211"/>
      <c r="AE875" s="211"/>
      <c r="AF875" s="211"/>
      <c r="AG875" s="211"/>
      <c r="AH875" s="211"/>
      <c r="AI875" s="211"/>
    </row>
    <row r="876" spans="1:35" ht="24.95" customHeight="1" x14ac:dyDescent="0.25">
      <c r="A876" s="88">
        <f>+PACKING!C866</f>
        <v>865</v>
      </c>
      <c r="B876" s="89" t="str">
        <f>+PACKING!D866</f>
        <v>07 MAY 2024</v>
      </c>
      <c r="C876" s="90">
        <f>+PACKING!F866</f>
        <v>141786</v>
      </c>
      <c r="D876" s="90" t="str">
        <f t="shared" si="65"/>
        <v>141786---BSCS</v>
      </c>
      <c r="E876" s="90" t="str">
        <f t="shared" si="66"/>
        <v>CC6203---DATABASE SYSTEMS SEC 11</v>
      </c>
      <c r="F876" s="91" t="str">
        <f>+PACKING!E866</f>
        <v>BSCS</v>
      </c>
      <c r="G876" s="92" t="str">
        <f>+PACKING!I866</f>
        <v>III</v>
      </c>
      <c r="H876" s="91" t="s">
        <v>38</v>
      </c>
      <c r="I876" s="90" t="str">
        <f t="shared" si="67"/>
        <v>OB - 64</v>
      </c>
      <c r="J876" s="91" t="str">
        <f t="shared" si="68"/>
        <v>I</v>
      </c>
      <c r="K876" s="90"/>
      <c r="L876" s="92">
        <f>+PACKING!L866</f>
        <v>18</v>
      </c>
      <c r="M876" s="92">
        <f t="shared" si="69"/>
        <v>20</v>
      </c>
      <c r="N876" s="91" t="str">
        <f>+PACKING!G866</f>
        <v>CC6203</v>
      </c>
      <c r="O876" s="91" t="str">
        <f>+PACKING!H866</f>
        <v>DATABASE SYSTEMS SEC 11</v>
      </c>
      <c r="P876" s="90" t="s">
        <v>17</v>
      </c>
      <c r="Q876" s="91" t="str">
        <f>+PACKING!J866</f>
        <v>I</v>
      </c>
      <c r="R876" s="93" t="str">
        <f>+PACKING!K866</f>
        <v>OB - 64</v>
      </c>
      <c r="S876" s="94" t="s">
        <v>74</v>
      </c>
      <c r="T876" s="211" t="s">
        <v>73</v>
      </c>
      <c r="U876" s="211"/>
      <c r="V876" s="211"/>
      <c r="W876" s="211"/>
      <c r="X876" s="211"/>
      <c r="Y876" s="211"/>
      <c r="Z876" s="211"/>
      <c r="AA876" s="211"/>
      <c r="AB876" s="211"/>
      <c r="AC876" s="211"/>
      <c r="AD876" s="211"/>
      <c r="AE876" s="211"/>
      <c r="AF876" s="211"/>
      <c r="AG876" s="211"/>
      <c r="AH876" s="211"/>
      <c r="AI876" s="211"/>
    </row>
    <row r="877" spans="1:35" ht="24.95" customHeight="1" x14ac:dyDescent="0.25">
      <c r="A877" s="88">
        <f>+PACKING!C867</f>
        <v>866</v>
      </c>
      <c r="B877" s="89" t="str">
        <f>+PACKING!D867</f>
        <v>07 MAY 2024</v>
      </c>
      <c r="C877" s="90">
        <f>+PACKING!F867</f>
        <v>141786</v>
      </c>
      <c r="D877" s="90" t="str">
        <f t="shared" si="65"/>
        <v>141786---BSCS</v>
      </c>
      <c r="E877" s="90" t="str">
        <f t="shared" si="66"/>
        <v>CC6203---DATABASE SYSTEMS SEC 11</v>
      </c>
      <c r="F877" s="91" t="str">
        <f>+PACKING!E867</f>
        <v>BSCS</v>
      </c>
      <c r="G877" s="92" t="str">
        <f>+PACKING!I867</f>
        <v>III</v>
      </c>
      <c r="H877" s="91" t="s">
        <v>38</v>
      </c>
      <c r="I877" s="90" t="str">
        <f t="shared" si="67"/>
        <v>OB - 65</v>
      </c>
      <c r="J877" s="91" t="str">
        <f t="shared" si="68"/>
        <v>I</v>
      </c>
      <c r="K877" s="90"/>
      <c r="L877" s="92">
        <f>+PACKING!L867</f>
        <v>22</v>
      </c>
      <c r="M877" s="92">
        <f t="shared" si="69"/>
        <v>24</v>
      </c>
      <c r="N877" s="91" t="str">
        <f>+PACKING!G867</f>
        <v>CC6203</v>
      </c>
      <c r="O877" s="91" t="str">
        <f>+PACKING!H867</f>
        <v>DATABASE SYSTEMS SEC 11</v>
      </c>
      <c r="P877" s="90" t="s">
        <v>17</v>
      </c>
      <c r="Q877" s="91" t="str">
        <f>+PACKING!J867</f>
        <v>I</v>
      </c>
      <c r="R877" s="93" t="str">
        <f>+PACKING!K867</f>
        <v>OB - 65</v>
      </c>
      <c r="S877" s="94" t="s">
        <v>74</v>
      </c>
      <c r="T877" s="211" t="s">
        <v>73</v>
      </c>
      <c r="U877" s="211"/>
      <c r="V877" s="211"/>
      <c r="W877" s="211"/>
      <c r="X877" s="211"/>
      <c r="Y877" s="211"/>
      <c r="Z877" s="211"/>
      <c r="AA877" s="211"/>
      <c r="AB877" s="211"/>
      <c r="AC877" s="211"/>
      <c r="AD877" s="211"/>
      <c r="AE877" s="211"/>
      <c r="AF877" s="211"/>
      <c r="AG877" s="211"/>
      <c r="AH877" s="211"/>
      <c r="AI877" s="211"/>
    </row>
    <row r="878" spans="1:35" ht="24.95" customHeight="1" x14ac:dyDescent="0.25">
      <c r="A878" s="88">
        <f>+PACKING!C868</f>
        <v>867</v>
      </c>
      <c r="B878" s="89" t="str">
        <f>+PACKING!D868</f>
        <v>07 MAY 2024</v>
      </c>
      <c r="C878" s="90">
        <f>+PACKING!F868</f>
        <v>141786</v>
      </c>
      <c r="D878" s="90" t="str">
        <f t="shared" si="65"/>
        <v>141786---BSCS</v>
      </c>
      <c r="E878" s="90" t="str">
        <f t="shared" si="66"/>
        <v>CC6203---DATABASE SYSTEMS SEC 11</v>
      </c>
      <c r="F878" s="91" t="str">
        <f>+PACKING!E868</f>
        <v>BSCS</v>
      </c>
      <c r="G878" s="92" t="str">
        <f>+PACKING!I868</f>
        <v>III</v>
      </c>
      <c r="H878" s="91" t="s">
        <v>38</v>
      </c>
      <c r="I878" s="90" t="str">
        <f t="shared" si="67"/>
        <v>OB - 66</v>
      </c>
      <c r="J878" s="91" t="str">
        <f t="shared" si="68"/>
        <v>I</v>
      </c>
      <c r="K878" s="90"/>
      <c r="L878" s="92">
        <f>+PACKING!L868</f>
        <v>1</v>
      </c>
      <c r="M878" s="92">
        <f t="shared" si="69"/>
        <v>3</v>
      </c>
      <c r="N878" s="91" t="str">
        <f>+PACKING!G868</f>
        <v>CC6203</v>
      </c>
      <c r="O878" s="91" t="str">
        <f>+PACKING!H868</f>
        <v>DATABASE SYSTEMS SEC 11</v>
      </c>
      <c r="P878" s="90" t="s">
        <v>17</v>
      </c>
      <c r="Q878" s="91" t="str">
        <f>+PACKING!J868</f>
        <v>I</v>
      </c>
      <c r="R878" s="93" t="str">
        <f>+PACKING!K868</f>
        <v>OB - 66</v>
      </c>
      <c r="S878" s="94" t="s">
        <v>74</v>
      </c>
      <c r="T878" s="211" t="s">
        <v>73</v>
      </c>
      <c r="U878" s="211"/>
      <c r="V878" s="211"/>
      <c r="W878" s="211"/>
      <c r="X878" s="211"/>
      <c r="Y878" s="211"/>
      <c r="Z878" s="211"/>
      <c r="AA878" s="211"/>
      <c r="AB878" s="211"/>
      <c r="AC878" s="211"/>
      <c r="AD878" s="211"/>
      <c r="AE878" s="211"/>
      <c r="AF878" s="211"/>
      <c r="AG878" s="211"/>
      <c r="AH878" s="211"/>
      <c r="AI878" s="211"/>
    </row>
    <row r="879" spans="1:35" ht="24.95" customHeight="1" x14ac:dyDescent="0.25">
      <c r="A879" s="88">
        <f>+PACKING!C869</f>
        <v>868</v>
      </c>
      <c r="B879" s="89" t="str">
        <f>+PACKING!D869</f>
        <v>07 MAY 2024</v>
      </c>
      <c r="C879" s="90">
        <f>+PACKING!F869</f>
        <v>141788</v>
      </c>
      <c r="D879" s="90" t="str">
        <f t="shared" si="65"/>
        <v>141788---BSCS</v>
      </c>
      <c r="E879" s="90" t="str">
        <f t="shared" si="66"/>
        <v>CC6203---DATABASE SYSTEMS SEC 12</v>
      </c>
      <c r="F879" s="91" t="str">
        <f>+PACKING!E869</f>
        <v>BSCS</v>
      </c>
      <c r="G879" s="92" t="str">
        <f>+PACKING!I869</f>
        <v>III</v>
      </c>
      <c r="H879" s="91" t="s">
        <v>38</v>
      </c>
      <c r="I879" s="90" t="str">
        <f t="shared" si="67"/>
        <v>OB - 66</v>
      </c>
      <c r="J879" s="91" t="str">
        <f t="shared" si="68"/>
        <v>I</v>
      </c>
      <c r="K879" s="90"/>
      <c r="L879" s="92">
        <f>+PACKING!L869</f>
        <v>21</v>
      </c>
      <c r="M879" s="92">
        <f t="shared" si="69"/>
        <v>23</v>
      </c>
      <c r="N879" s="91" t="str">
        <f>+PACKING!G869</f>
        <v>CC6203</v>
      </c>
      <c r="O879" s="91" t="str">
        <f>+PACKING!H869</f>
        <v>DATABASE SYSTEMS SEC 12</v>
      </c>
      <c r="P879" s="90" t="s">
        <v>17</v>
      </c>
      <c r="Q879" s="91" t="str">
        <f>+PACKING!J869</f>
        <v>I</v>
      </c>
      <c r="R879" s="93" t="str">
        <f>+PACKING!K869</f>
        <v>OB - 66</v>
      </c>
      <c r="S879" s="94" t="s">
        <v>74</v>
      </c>
      <c r="T879" s="211" t="s">
        <v>73</v>
      </c>
      <c r="U879" s="211"/>
      <c r="V879" s="211"/>
      <c r="W879" s="211"/>
      <c r="X879" s="211"/>
      <c r="Y879" s="211"/>
      <c r="Z879" s="211"/>
      <c r="AA879" s="211"/>
      <c r="AB879" s="211"/>
      <c r="AC879" s="211"/>
      <c r="AD879" s="211"/>
      <c r="AE879" s="211"/>
      <c r="AF879" s="211"/>
      <c r="AG879" s="211"/>
      <c r="AH879" s="211"/>
      <c r="AI879" s="211"/>
    </row>
    <row r="880" spans="1:35" ht="24.95" customHeight="1" x14ac:dyDescent="0.25">
      <c r="A880" s="88">
        <f>+PACKING!C870</f>
        <v>869</v>
      </c>
      <c r="B880" s="89" t="str">
        <f>+PACKING!D870</f>
        <v>07 MAY 2024</v>
      </c>
      <c r="C880" s="90">
        <f>+PACKING!F870</f>
        <v>141788</v>
      </c>
      <c r="D880" s="90" t="str">
        <f t="shared" si="65"/>
        <v>141788---BSCS</v>
      </c>
      <c r="E880" s="90" t="str">
        <f t="shared" si="66"/>
        <v>CC6203---DATABASE SYSTEMS SEC 12</v>
      </c>
      <c r="F880" s="91" t="str">
        <f>+PACKING!E870</f>
        <v>BSCS</v>
      </c>
      <c r="G880" s="92" t="str">
        <f>+PACKING!I870</f>
        <v>III</v>
      </c>
      <c r="H880" s="91" t="s">
        <v>38</v>
      </c>
      <c r="I880" s="90" t="str">
        <f t="shared" si="67"/>
        <v>OB - 67</v>
      </c>
      <c r="J880" s="91" t="str">
        <f t="shared" si="68"/>
        <v>I</v>
      </c>
      <c r="K880" s="90"/>
      <c r="L880" s="92">
        <f>+PACKING!L870</f>
        <v>16</v>
      </c>
      <c r="M880" s="92">
        <f t="shared" si="69"/>
        <v>18</v>
      </c>
      <c r="N880" s="91" t="str">
        <f>+PACKING!G870</f>
        <v>CC6203</v>
      </c>
      <c r="O880" s="91" t="str">
        <f>+PACKING!H870</f>
        <v>DATABASE SYSTEMS SEC 12</v>
      </c>
      <c r="P880" s="90" t="s">
        <v>17</v>
      </c>
      <c r="Q880" s="91" t="str">
        <f>+PACKING!J870</f>
        <v>I</v>
      </c>
      <c r="R880" s="93" t="str">
        <f>+PACKING!K870</f>
        <v>OB - 67</v>
      </c>
      <c r="S880" s="94" t="s">
        <v>74</v>
      </c>
      <c r="T880" s="211" t="s">
        <v>73</v>
      </c>
      <c r="U880" s="211"/>
      <c r="V880" s="211"/>
      <c r="W880" s="211"/>
      <c r="X880" s="211"/>
      <c r="Y880" s="211"/>
      <c r="Z880" s="211"/>
      <c r="AA880" s="211"/>
      <c r="AB880" s="211"/>
      <c r="AC880" s="211"/>
      <c r="AD880" s="211"/>
      <c r="AE880" s="211"/>
      <c r="AF880" s="211"/>
      <c r="AG880" s="211"/>
      <c r="AH880" s="211"/>
      <c r="AI880" s="211"/>
    </row>
    <row r="881" spans="1:35" ht="24.95" customHeight="1" x14ac:dyDescent="0.25">
      <c r="A881" s="88">
        <f>+PACKING!C871</f>
        <v>870</v>
      </c>
      <c r="B881" s="89" t="str">
        <f>+PACKING!D871</f>
        <v>07 MAY 2024</v>
      </c>
      <c r="C881" s="90">
        <f>+PACKING!F871</f>
        <v>141789</v>
      </c>
      <c r="D881" s="90" t="str">
        <f t="shared" si="65"/>
        <v>141789---BSCS</v>
      </c>
      <c r="E881" s="90" t="str">
        <f t="shared" si="66"/>
        <v>CC6203---DATABASE SYSTEMS SEC 13</v>
      </c>
      <c r="F881" s="91" t="str">
        <f>+PACKING!E871</f>
        <v>BSCS</v>
      </c>
      <c r="G881" s="92" t="str">
        <f>+PACKING!I871</f>
        <v>III</v>
      </c>
      <c r="H881" s="91" t="s">
        <v>38</v>
      </c>
      <c r="I881" s="90" t="str">
        <f t="shared" si="67"/>
        <v>OB - 67</v>
      </c>
      <c r="J881" s="91" t="str">
        <f t="shared" si="68"/>
        <v>I</v>
      </c>
      <c r="K881" s="90"/>
      <c r="L881" s="92">
        <f>+PACKING!L871</f>
        <v>6</v>
      </c>
      <c r="M881" s="92">
        <f t="shared" si="69"/>
        <v>8</v>
      </c>
      <c r="N881" s="91" t="str">
        <f>+PACKING!G871</f>
        <v>CC6203</v>
      </c>
      <c r="O881" s="91" t="str">
        <f>+PACKING!H871</f>
        <v>DATABASE SYSTEMS SEC 13</v>
      </c>
      <c r="P881" s="90" t="s">
        <v>17</v>
      </c>
      <c r="Q881" s="91" t="str">
        <f>+PACKING!J871</f>
        <v>I</v>
      </c>
      <c r="R881" s="93" t="str">
        <f>+PACKING!K871</f>
        <v>OB - 67</v>
      </c>
      <c r="S881" s="94" t="s">
        <v>74</v>
      </c>
      <c r="T881" s="211" t="s">
        <v>73</v>
      </c>
      <c r="U881" s="211"/>
      <c r="V881" s="211"/>
      <c r="W881" s="211"/>
      <c r="X881" s="211"/>
      <c r="Y881" s="211"/>
      <c r="Z881" s="211"/>
      <c r="AA881" s="211"/>
      <c r="AB881" s="211"/>
      <c r="AC881" s="211"/>
      <c r="AD881" s="211"/>
      <c r="AE881" s="211"/>
      <c r="AF881" s="211"/>
      <c r="AG881" s="211"/>
      <c r="AH881" s="211"/>
      <c r="AI881" s="211"/>
    </row>
    <row r="882" spans="1:35" ht="24.95" customHeight="1" x14ac:dyDescent="0.25">
      <c r="A882" s="88">
        <f>+PACKING!C872</f>
        <v>871</v>
      </c>
      <c r="B882" s="89" t="str">
        <f>+PACKING!D872</f>
        <v>07 MAY 2024</v>
      </c>
      <c r="C882" s="90">
        <f>+PACKING!F872</f>
        <v>141764</v>
      </c>
      <c r="D882" s="90" t="str">
        <f t="shared" si="65"/>
        <v>141764---BSCS</v>
      </c>
      <c r="E882" s="90" t="str">
        <f t="shared" si="66"/>
        <v>CSC352---DATABASE SYSTEMS SEC 8</v>
      </c>
      <c r="F882" s="91" t="str">
        <f>+PACKING!E872</f>
        <v>BSCS</v>
      </c>
      <c r="G882" s="92" t="str">
        <f>+PACKING!I872</f>
        <v>III</v>
      </c>
      <c r="H882" s="91" t="s">
        <v>38</v>
      </c>
      <c r="I882" s="90" t="str">
        <f t="shared" si="67"/>
        <v>OB - 78</v>
      </c>
      <c r="J882" s="91" t="str">
        <f t="shared" si="68"/>
        <v>H</v>
      </c>
      <c r="K882" s="90"/>
      <c r="L882" s="92">
        <f>+PACKING!L872</f>
        <v>4</v>
      </c>
      <c r="M882" s="92">
        <f t="shared" si="69"/>
        <v>6</v>
      </c>
      <c r="N882" s="91" t="str">
        <f>+PACKING!G872</f>
        <v>CSC352</v>
      </c>
      <c r="O882" s="91" t="str">
        <f>+PACKING!H872</f>
        <v>DATABASE SYSTEMS SEC 8</v>
      </c>
      <c r="P882" s="90" t="s">
        <v>17</v>
      </c>
      <c r="Q882" s="91" t="str">
        <f>+PACKING!J872</f>
        <v>H</v>
      </c>
      <c r="R882" s="93" t="str">
        <f>+PACKING!K872</f>
        <v>OB - 78</v>
      </c>
      <c r="S882" s="94" t="s">
        <v>74</v>
      </c>
      <c r="T882" s="211" t="s">
        <v>73</v>
      </c>
      <c r="U882" s="211"/>
      <c r="V882" s="211"/>
      <c r="W882" s="211"/>
      <c r="X882" s="211"/>
      <c r="Y882" s="211"/>
      <c r="Z882" s="211"/>
      <c r="AA882" s="211"/>
      <c r="AB882" s="211"/>
      <c r="AC882" s="211"/>
      <c r="AD882" s="211"/>
      <c r="AE882" s="211"/>
      <c r="AF882" s="211"/>
      <c r="AG882" s="211"/>
      <c r="AH882" s="211"/>
      <c r="AI882" s="211"/>
    </row>
    <row r="883" spans="1:35" ht="24.95" customHeight="1" x14ac:dyDescent="0.25">
      <c r="A883" s="88">
        <f>+PACKING!C873</f>
        <v>872</v>
      </c>
      <c r="B883" s="89" t="str">
        <f>+PACKING!D873</f>
        <v>07 MAY 2024</v>
      </c>
      <c r="C883" s="90">
        <f>+PACKING!F873</f>
        <v>141765</v>
      </c>
      <c r="D883" s="90" t="str">
        <f t="shared" si="65"/>
        <v>141765---BSCS</v>
      </c>
      <c r="E883" s="90" t="str">
        <f t="shared" si="66"/>
        <v>CSC352---DATABASE SYSTEMS SEC 9</v>
      </c>
      <c r="F883" s="91" t="str">
        <f>+PACKING!E873</f>
        <v>BSCS</v>
      </c>
      <c r="G883" s="92" t="str">
        <f>+PACKING!I873</f>
        <v>III</v>
      </c>
      <c r="H883" s="91" t="s">
        <v>38</v>
      </c>
      <c r="I883" s="90" t="str">
        <f t="shared" si="67"/>
        <v>OB - 78</v>
      </c>
      <c r="J883" s="91" t="str">
        <f t="shared" si="68"/>
        <v>H</v>
      </c>
      <c r="K883" s="90"/>
      <c r="L883" s="92">
        <f>+PACKING!L873</f>
        <v>18</v>
      </c>
      <c r="M883" s="92">
        <f t="shared" si="69"/>
        <v>20</v>
      </c>
      <c r="N883" s="91" t="str">
        <f>+PACKING!G873</f>
        <v>CSC352</v>
      </c>
      <c r="O883" s="91" t="str">
        <f>+PACKING!H873</f>
        <v>DATABASE SYSTEMS SEC 9</v>
      </c>
      <c r="P883" s="90" t="s">
        <v>17</v>
      </c>
      <c r="Q883" s="91" t="str">
        <f>+PACKING!J873</f>
        <v>H</v>
      </c>
      <c r="R883" s="93" t="str">
        <f>+PACKING!K873</f>
        <v>OB - 78</v>
      </c>
      <c r="S883" s="94" t="s">
        <v>74</v>
      </c>
      <c r="T883" s="211" t="s">
        <v>73</v>
      </c>
      <c r="U883" s="211"/>
      <c r="V883" s="211"/>
      <c r="W883" s="211"/>
      <c r="X883" s="211"/>
      <c r="Y883" s="211"/>
      <c r="Z883" s="211"/>
      <c r="AA883" s="211"/>
      <c r="AB883" s="211"/>
      <c r="AC883" s="211"/>
      <c r="AD883" s="211"/>
      <c r="AE883" s="211"/>
      <c r="AF883" s="211"/>
      <c r="AG883" s="211"/>
      <c r="AH883" s="211"/>
      <c r="AI883" s="211"/>
    </row>
    <row r="884" spans="1:35" ht="24.95" customHeight="1" x14ac:dyDescent="0.25">
      <c r="A884" s="88">
        <f>+PACKING!C874</f>
        <v>873</v>
      </c>
      <c r="B884" s="89" t="str">
        <f>+PACKING!D874</f>
        <v>07 MAY 2024</v>
      </c>
      <c r="C884" s="90">
        <f>+PACKING!F874</f>
        <v>141765</v>
      </c>
      <c r="D884" s="90" t="str">
        <f t="shared" si="65"/>
        <v>141765---BSCS</v>
      </c>
      <c r="E884" s="90" t="str">
        <f t="shared" si="66"/>
        <v>CSC352---DATABASE SYSTEMS SEC 9</v>
      </c>
      <c r="F884" s="91" t="str">
        <f>+PACKING!E874</f>
        <v>BSCS</v>
      </c>
      <c r="G884" s="92" t="str">
        <f>+PACKING!I874</f>
        <v>III</v>
      </c>
      <c r="H884" s="91" t="s">
        <v>38</v>
      </c>
      <c r="I884" s="90" t="str">
        <f t="shared" si="67"/>
        <v>OB - 79</v>
      </c>
      <c r="J884" s="91" t="str">
        <f t="shared" si="68"/>
        <v>H</v>
      </c>
      <c r="K884" s="90"/>
      <c r="L884" s="92">
        <f>+PACKING!L874</f>
        <v>22</v>
      </c>
      <c r="M884" s="92">
        <f t="shared" si="69"/>
        <v>24</v>
      </c>
      <c r="N884" s="91" t="str">
        <f>+PACKING!G874</f>
        <v>CSC352</v>
      </c>
      <c r="O884" s="91" t="str">
        <f>+PACKING!H874</f>
        <v>DATABASE SYSTEMS SEC 9</v>
      </c>
      <c r="P884" s="90" t="s">
        <v>17</v>
      </c>
      <c r="Q884" s="91" t="str">
        <f>+PACKING!J874</f>
        <v>H</v>
      </c>
      <c r="R884" s="93" t="str">
        <f>+PACKING!K874</f>
        <v>OB - 79</v>
      </c>
      <c r="S884" s="94" t="s">
        <v>74</v>
      </c>
      <c r="T884" s="211" t="s">
        <v>73</v>
      </c>
      <c r="U884" s="211"/>
      <c r="V884" s="211"/>
      <c r="W884" s="211"/>
      <c r="X884" s="211"/>
      <c r="Y884" s="211"/>
      <c r="Z884" s="211"/>
      <c r="AA884" s="211"/>
      <c r="AB884" s="211"/>
      <c r="AC884" s="211"/>
      <c r="AD884" s="211"/>
      <c r="AE884" s="211"/>
      <c r="AF884" s="211"/>
      <c r="AG884" s="211"/>
      <c r="AH884" s="211"/>
      <c r="AI884" s="211"/>
    </row>
    <row r="885" spans="1:35" ht="24.95" customHeight="1" x14ac:dyDescent="0.25">
      <c r="A885" s="88">
        <f>+PACKING!C875</f>
        <v>874</v>
      </c>
      <c r="B885" s="89" t="str">
        <f>+PACKING!D875</f>
        <v>08 MAY 2024</v>
      </c>
      <c r="C885" s="90">
        <f>+PACKING!F875</f>
        <v>141609</v>
      </c>
      <c r="D885" s="90" t="str">
        <f t="shared" si="65"/>
        <v>141609---BS IT</v>
      </c>
      <c r="E885" s="90" t="str">
        <f t="shared" si="66"/>
        <v>ISL101---ISLAMIC STUDIES SEC 1</v>
      </c>
      <c r="F885" s="91" t="str">
        <f>+PACKING!E875</f>
        <v>BS IT</v>
      </c>
      <c r="G885" s="92" t="str">
        <f>+PACKING!I875</f>
        <v>I</v>
      </c>
      <c r="H885" s="91" t="s">
        <v>38</v>
      </c>
      <c r="I885" s="90" t="str">
        <f t="shared" si="67"/>
        <v>NB - 01</v>
      </c>
      <c r="J885" s="91" t="str">
        <f t="shared" si="68"/>
        <v>A</v>
      </c>
      <c r="K885" s="90"/>
      <c r="L885" s="92">
        <f>+PACKING!L875</f>
        <v>8</v>
      </c>
      <c r="M885" s="92">
        <f t="shared" si="69"/>
        <v>10</v>
      </c>
      <c r="N885" s="91" t="str">
        <f>+PACKING!G875</f>
        <v>ISL101</v>
      </c>
      <c r="O885" s="91" t="str">
        <f>+PACKING!H875</f>
        <v>ISLAMIC STUDIES SEC 1</v>
      </c>
      <c r="P885" s="90" t="s">
        <v>17</v>
      </c>
      <c r="Q885" s="91" t="str">
        <f>+PACKING!J875</f>
        <v>A</v>
      </c>
      <c r="R885" s="93" t="str">
        <f>+PACKING!K875</f>
        <v>NB - 01</v>
      </c>
      <c r="S885" s="94" t="s">
        <v>74</v>
      </c>
      <c r="T885" s="211" t="s">
        <v>73</v>
      </c>
      <c r="U885" s="211"/>
      <c r="V885" s="211"/>
      <c r="W885" s="211"/>
      <c r="X885" s="211"/>
      <c r="Y885" s="211"/>
      <c r="Z885" s="211"/>
      <c r="AA885" s="211"/>
      <c r="AB885" s="211"/>
      <c r="AC885" s="211"/>
      <c r="AD885" s="211"/>
      <c r="AE885" s="211"/>
      <c r="AF885" s="211"/>
      <c r="AG885" s="211"/>
      <c r="AH885" s="211"/>
      <c r="AI885" s="211"/>
    </row>
    <row r="886" spans="1:35" ht="24.95" customHeight="1" x14ac:dyDescent="0.25">
      <c r="A886" s="88">
        <f>+PACKING!C876</f>
        <v>875</v>
      </c>
      <c r="B886" s="89" t="str">
        <f>+PACKING!D876</f>
        <v>08 MAY 2024</v>
      </c>
      <c r="C886" s="90">
        <f>+PACKING!F876</f>
        <v>141621</v>
      </c>
      <c r="D886" s="90" t="str">
        <f t="shared" si="65"/>
        <v>141621---BS IT</v>
      </c>
      <c r="E886" s="90" t="str">
        <f t="shared" si="66"/>
        <v>ISL101---ISLAMIC STUDIES SEC 2</v>
      </c>
      <c r="F886" s="91" t="str">
        <f>+PACKING!E876</f>
        <v>BS IT</v>
      </c>
      <c r="G886" s="92" t="str">
        <f>+PACKING!I876</f>
        <v>I</v>
      </c>
      <c r="H886" s="91" t="s">
        <v>38</v>
      </c>
      <c r="I886" s="90" t="str">
        <f t="shared" si="67"/>
        <v>NB - 01</v>
      </c>
      <c r="J886" s="91" t="str">
        <f t="shared" si="68"/>
        <v>A</v>
      </c>
      <c r="K886" s="90"/>
      <c r="L886" s="92">
        <f>+PACKING!L876</f>
        <v>14</v>
      </c>
      <c r="M886" s="92">
        <f t="shared" si="69"/>
        <v>16</v>
      </c>
      <c r="N886" s="91" t="str">
        <f>+PACKING!G876</f>
        <v>ISL101</v>
      </c>
      <c r="O886" s="91" t="str">
        <f>+PACKING!H876</f>
        <v>ISLAMIC STUDIES SEC 2</v>
      </c>
      <c r="P886" s="90" t="s">
        <v>17</v>
      </c>
      <c r="Q886" s="91" t="str">
        <f>+PACKING!J876</f>
        <v>A</v>
      </c>
      <c r="R886" s="93" t="str">
        <f>+PACKING!K876</f>
        <v>NB - 01</v>
      </c>
      <c r="S886" s="94" t="s">
        <v>74</v>
      </c>
      <c r="T886" s="211" t="s">
        <v>73</v>
      </c>
      <c r="U886" s="211"/>
      <c r="V886" s="211"/>
      <c r="W886" s="211"/>
      <c r="X886" s="211"/>
      <c r="Y886" s="211"/>
      <c r="Z886" s="211"/>
      <c r="AA886" s="211"/>
      <c r="AB886" s="211"/>
      <c r="AC886" s="211"/>
      <c r="AD886" s="211"/>
      <c r="AE886" s="211"/>
      <c r="AF886" s="211"/>
      <c r="AG886" s="211"/>
      <c r="AH886" s="211"/>
      <c r="AI886" s="211"/>
    </row>
    <row r="887" spans="1:35" ht="24.95" customHeight="1" x14ac:dyDescent="0.25">
      <c r="A887" s="88">
        <f>+PACKING!C877</f>
        <v>876</v>
      </c>
      <c r="B887" s="89" t="str">
        <f>+PACKING!D877</f>
        <v>08 MAY 2024</v>
      </c>
      <c r="C887" s="90">
        <f>+PACKING!F877</f>
        <v>141621</v>
      </c>
      <c r="D887" s="90" t="str">
        <f t="shared" si="65"/>
        <v>141621---BS IT</v>
      </c>
      <c r="E887" s="90" t="str">
        <f t="shared" si="66"/>
        <v>ISL101---ISLAMIC STUDIES SEC 2</v>
      </c>
      <c r="F887" s="91" t="str">
        <f>+PACKING!E877</f>
        <v>BS IT</v>
      </c>
      <c r="G887" s="92" t="str">
        <f>+PACKING!I877</f>
        <v>I</v>
      </c>
      <c r="H887" s="91" t="s">
        <v>38</v>
      </c>
      <c r="I887" s="90" t="str">
        <f t="shared" si="67"/>
        <v>NB - 02</v>
      </c>
      <c r="J887" s="91" t="str">
        <f t="shared" si="68"/>
        <v>A</v>
      </c>
      <c r="K887" s="90"/>
      <c r="L887" s="92">
        <f>+PACKING!L877</f>
        <v>18</v>
      </c>
      <c r="M887" s="92">
        <f t="shared" si="69"/>
        <v>20</v>
      </c>
      <c r="N887" s="91" t="str">
        <f>+PACKING!G877</f>
        <v>ISL101</v>
      </c>
      <c r="O887" s="91" t="str">
        <f>+PACKING!H877</f>
        <v>ISLAMIC STUDIES SEC 2</v>
      </c>
      <c r="P887" s="90" t="s">
        <v>17</v>
      </c>
      <c r="Q887" s="91" t="str">
        <f>+PACKING!J877</f>
        <v>A</v>
      </c>
      <c r="R887" s="93" t="str">
        <f>+PACKING!K877</f>
        <v>NB - 02</v>
      </c>
      <c r="S887" s="94" t="s">
        <v>74</v>
      </c>
      <c r="T887" s="211" t="s">
        <v>73</v>
      </c>
      <c r="U887" s="211"/>
      <c r="V887" s="211"/>
      <c r="W887" s="211"/>
      <c r="X887" s="211"/>
      <c r="Y887" s="211"/>
      <c r="Z887" s="211"/>
      <c r="AA887" s="211"/>
      <c r="AB887" s="211"/>
      <c r="AC887" s="211"/>
      <c r="AD887" s="211"/>
      <c r="AE887" s="211"/>
      <c r="AF887" s="211"/>
      <c r="AG887" s="211"/>
      <c r="AH887" s="211"/>
      <c r="AI887" s="211"/>
    </row>
    <row r="888" spans="1:35" ht="24.95" customHeight="1" x14ac:dyDescent="0.25">
      <c r="A888" s="88">
        <f>+PACKING!C878</f>
        <v>877</v>
      </c>
      <c r="B888" s="89" t="str">
        <f>+PACKING!D878</f>
        <v>08 MAY 2024</v>
      </c>
      <c r="C888" s="90">
        <f>+PACKING!F878</f>
        <v>141844</v>
      </c>
      <c r="D888" s="90" t="str">
        <f t="shared" si="65"/>
        <v>141844---BSCS</v>
      </c>
      <c r="E888" s="90" t="str">
        <f t="shared" si="66"/>
        <v>ISL6101---ISLAMIC STUDIES SEC 1</v>
      </c>
      <c r="F888" s="91" t="str">
        <f>+PACKING!E878</f>
        <v>BSCS</v>
      </c>
      <c r="G888" s="92" t="str">
        <f>+PACKING!I878</f>
        <v>I</v>
      </c>
      <c r="H888" s="91" t="s">
        <v>38</v>
      </c>
      <c r="I888" s="90" t="str">
        <f t="shared" si="67"/>
        <v>NB - 02</v>
      </c>
      <c r="J888" s="91" t="str">
        <f t="shared" si="68"/>
        <v>A</v>
      </c>
      <c r="K888" s="90"/>
      <c r="L888" s="92">
        <f>+PACKING!L878</f>
        <v>4</v>
      </c>
      <c r="M888" s="92">
        <f t="shared" si="69"/>
        <v>6</v>
      </c>
      <c r="N888" s="91" t="str">
        <f>+PACKING!G878</f>
        <v>ISL6101</v>
      </c>
      <c r="O888" s="91" t="str">
        <f>+PACKING!H878</f>
        <v>ISLAMIC STUDIES SEC 1</v>
      </c>
      <c r="P888" s="90" t="s">
        <v>17</v>
      </c>
      <c r="Q888" s="91" t="str">
        <f>+PACKING!J878</f>
        <v>A</v>
      </c>
      <c r="R888" s="93" t="str">
        <f>+PACKING!K878</f>
        <v>NB - 02</v>
      </c>
      <c r="S888" s="94" t="s">
        <v>74</v>
      </c>
      <c r="T888" s="211" t="s">
        <v>73</v>
      </c>
      <c r="U888" s="211"/>
      <c r="V888" s="211"/>
      <c r="W888" s="211"/>
      <c r="X888" s="211"/>
      <c r="Y888" s="211"/>
      <c r="Z888" s="211"/>
      <c r="AA888" s="211"/>
      <c r="AB888" s="211"/>
      <c r="AC888" s="211"/>
      <c r="AD888" s="211"/>
      <c r="AE888" s="211"/>
      <c r="AF888" s="211"/>
      <c r="AG888" s="211"/>
      <c r="AH888" s="211"/>
      <c r="AI888" s="211"/>
    </row>
    <row r="889" spans="1:35" ht="24.95" customHeight="1" x14ac:dyDescent="0.25">
      <c r="A889" s="88">
        <f>+PACKING!C879</f>
        <v>878</v>
      </c>
      <c r="B889" s="89" t="str">
        <f>+PACKING!D879</f>
        <v>08 MAY 2024</v>
      </c>
      <c r="C889" s="90">
        <f>+PACKING!F879</f>
        <v>141844</v>
      </c>
      <c r="D889" s="90" t="str">
        <f t="shared" si="65"/>
        <v>141844---BSCS</v>
      </c>
      <c r="E889" s="90" t="str">
        <f t="shared" si="66"/>
        <v>ISL6101---ISLAMIC STUDIES SEC 1</v>
      </c>
      <c r="F889" s="91" t="str">
        <f>+PACKING!E879</f>
        <v>BSCS</v>
      </c>
      <c r="G889" s="92" t="str">
        <f>+PACKING!I879</f>
        <v>I</v>
      </c>
      <c r="H889" s="91" t="s">
        <v>38</v>
      </c>
      <c r="I889" s="90" t="str">
        <f t="shared" si="67"/>
        <v>NB - 03</v>
      </c>
      <c r="J889" s="91" t="str">
        <f t="shared" si="68"/>
        <v>A</v>
      </c>
      <c r="K889" s="90"/>
      <c r="L889" s="92">
        <f>+PACKING!L879</f>
        <v>22</v>
      </c>
      <c r="M889" s="92">
        <f t="shared" si="69"/>
        <v>24</v>
      </c>
      <c r="N889" s="91" t="str">
        <f>+PACKING!G879</f>
        <v>ISL6101</v>
      </c>
      <c r="O889" s="91" t="str">
        <f>+PACKING!H879</f>
        <v>ISLAMIC STUDIES SEC 1</v>
      </c>
      <c r="P889" s="90" t="s">
        <v>17</v>
      </c>
      <c r="Q889" s="91" t="str">
        <f>+PACKING!J879</f>
        <v>A</v>
      </c>
      <c r="R889" s="93" t="str">
        <f>+PACKING!K879</f>
        <v>NB - 03</v>
      </c>
      <c r="S889" s="94" t="s">
        <v>74</v>
      </c>
      <c r="T889" s="211" t="s">
        <v>73</v>
      </c>
      <c r="U889" s="211"/>
      <c r="V889" s="211"/>
      <c r="W889" s="211"/>
      <c r="X889" s="211"/>
      <c r="Y889" s="211"/>
      <c r="Z889" s="211"/>
      <c r="AA889" s="211"/>
      <c r="AB889" s="211"/>
      <c r="AC889" s="211"/>
      <c r="AD889" s="211"/>
      <c r="AE889" s="211"/>
      <c r="AF889" s="211"/>
      <c r="AG889" s="211"/>
      <c r="AH889" s="211"/>
      <c r="AI889" s="211"/>
    </row>
    <row r="890" spans="1:35" ht="24.95" customHeight="1" x14ac:dyDescent="0.25">
      <c r="A890" s="88">
        <f>+PACKING!C880</f>
        <v>879</v>
      </c>
      <c r="B890" s="89" t="str">
        <f>+PACKING!D880</f>
        <v>08 MAY 2024</v>
      </c>
      <c r="C890" s="90">
        <f>+PACKING!F880</f>
        <v>141844</v>
      </c>
      <c r="D890" s="90" t="str">
        <f t="shared" si="65"/>
        <v>141844---BSCS</v>
      </c>
      <c r="E890" s="90" t="str">
        <f t="shared" si="66"/>
        <v>ISL6101---ISLAMIC STUDIES SEC 1</v>
      </c>
      <c r="F890" s="91" t="str">
        <f>+PACKING!E880</f>
        <v>BSCS</v>
      </c>
      <c r="G890" s="92" t="str">
        <f>+PACKING!I880</f>
        <v>I</v>
      </c>
      <c r="H890" s="91" t="s">
        <v>38</v>
      </c>
      <c r="I890" s="90" t="str">
        <f t="shared" si="67"/>
        <v>NB - 04</v>
      </c>
      <c r="J890" s="91" t="str">
        <f t="shared" si="68"/>
        <v>A</v>
      </c>
      <c r="K890" s="90"/>
      <c r="L890" s="92">
        <f>+PACKING!L880</f>
        <v>22</v>
      </c>
      <c r="M890" s="92">
        <f t="shared" si="69"/>
        <v>24</v>
      </c>
      <c r="N890" s="91" t="str">
        <f>+PACKING!G880</f>
        <v>ISL6101</v>
      </c>
      <c r="O890" s="91" t="str">
        <f>+PACKING!H880</f>
        <v>ISLAMIC STUDIES SEC 1</v>
      </c>
      <c r="P890" s="90" t="s">
        <v>17</v>
      </c>
      <c r="Q890" s="91" t="str">
        <f>+PACKING!J880</f>
        <v>A</v>
      </c>
      <c r="R890" s="93" t="str">
        <f>+PACKING!K880</f>
        <v>NB - 04</v>
      </c>
      <c r="S890" s="94" t="s">
        <v>74</v>
      </c>
      <c r="T890" s="211" t="s">
        <v>73</v>
      </c>
      <c r="U890" s="211"/>
      <c r="V890" s="211"/>
      <c r="W890" s="211"/>
      <c r="X890" s="211"/>
      <c r="Y890" s="211"/>
      <c r="Z890" s="211"/>
      <c r="AA890" s="211"/>
      <c r="AB890" s="211"/>
      <c r="AC890" s="211"/>
      <c r="AD890" s="211"/>
      <c r="AE890" s="211"/>
      <c r="AF890" s="211"/>
      <c r="AG890" s="211"/>
      <c r="AH890" s="211"/>
      <c r="AI890" s="211"/>
    </row>
    <row r="891" spans="1:35" ht="24.95" customHeight="1" x14ac:dyDescent="0.25">
      <c r="A891" s="88">
        <f>+PACKING!C881</f>
        <v>880</v>
      </c>
      <c r="B891" s="89" t="str">
        <f>+PACKING!D881</f>
        <v>08 MAY 2024</v>
      </c>
      <c r="C891" s="90">
        <f>+PACKING!F881</f>
        <v>141844</v>
      </c>
      <c r="D891" s="90" t="str">
        <f t="shared" si="65"/>
        <v>141844---BSCS</v>
      </c>
      <c r="E891" s="90" t="str">
        <f t="shared" si="66"/>
        <v>ISL6101---ISLAMIC STUDIES SEC 1</v>
      </c>
      <c r="F891" s="91" t="str">
        <f>+PACKING!E881</f>
        <v>BSCS</v>
      </c>
      <c r="G891" s="92" t="str">
        <f>+PACKING!I881</f>
        <v>I</v>
      </c>
      <c r="H891" s="91" t="s">
        <v>38</v>
      </c>
      <c r="I891" s="90" t="str">
        <f t="shared" si="67"/>
        <v>NB - 05</v>
      </c>
      <c r="J891" s="91" t="str">
        <f t="shared" si="68"/>
        <v>A</v>
      </c>
      <c r="K891" s="90"/>
      <c r="L891" s="92">
        <f>+PACKING!L881</f>
        <v>1</v>
      </c>
      <c r="M891" s="92">
        <f t="shared" si="69"/>
        <v>3</v>
      </c>
      <c r="N891" s="91" t="str">
        <f>+PACKING!G881</f>
        <v>ISL6101</v>
      </c>
      <c r="O891" s="91" t="str">
        <f>+PACKING!H881</f>
        <v>ISLAMIC STUDIES SEC 1</v>
      </c>
      <c r="P891" s="90" t="s">
        <v>17</v>
      </c>
      <c r="Q891" s="91" t="str">
        <f>+PACKING!J881</f>
        <v>A</v>
      </c>
      <c r="R891" s="93" t="str">
        <f>+PACKING!K881</f>
        <v>NB - 05</v>
      </c>
      <c r="S891" s="94" t="s">
        <v>74</v>
      </c>
      <c r="T891" s="211" t="s">
        <v>73</v>
      </c>
      <c r="U891" s="211"/>
      <c r="V891" s="211"/>
      <c r="W891" s="211"/>
      <c r="X891" s="211"/>
      <c r="Y891" s="211"/>
      <c r="Z891" s="211"/>
      <c r="AA891" s="211"/>
      <c r="AB891" s="211"/>
      <c r="AC891" s="211"/>
      <c r="AD891" s="211"/>
      <c r="AE891" s="211"/>
      <c r="AF891" s="211"/>
      <c r="AG891" s="211"/>
      <c r="AH891" s="211"/>
      <c r="AI891" s="211"/>
    </row>
    <row r="892" spans="1:35" ht="24.95" customHeight="1" x14ac:dyDescent="0.25">
      <c r="A892" s="88">
        <f>+PACKING!C882</f>
        <v>881</v>
      </c>
      <c r="B892" s="89" t="str">
        <f>+PACKING!D882</f>
        <v>08 MAY 2024</v>
      </c>
      <c r="C892" s="90">
        <f>+PACKING!F882</f>
        <v>141845</v>
      </c>
      <c r="D892" s="90" t="str">
        <f t="shared" si="65"/>
        <v>141845---BSCS</v>
      </c>
      <c r="E892" s="90" t="str">
        <f t="shared" si="66"/>
        <v>ISL6101---ISLAMIC STUDIES SEC 2</v>
      </c>
      <c r="F892" s="91" t="str">
        <f>+PACKING!E882</f>
        <v>BSCS</v>
      </c>
      <c r="G892" s="92" t="str">
        <f>+PACKING!I882</f>
        <v>I</v>
      </c>
      <c r="H892" s="91" t="s">
        <v>38</v>
      </c>
      <c r="I892" s="90" t="str">
        <f t="shared" si="67"/>
        <v>NB - 05</v>
      </c>
      <c r="J892" s="91" t="str">
        <f t="shared" si="68"/>
        <v>A</v>
      </c>
      <c r="K892" s="90"/>
      <c r="L892" s="92">
        <f>+PACKING!L882</f>
        <v>21</v>
      </c>
      <c r="M892" s="92">
        <f t="shared" si="69"/>
        <v>23</v>
      </c>
      <c r="N892" s="91" t="str">
        <f>+PACKING!G882</f>
        <v>ISL6101</v>
      </c>
      <c r="O892" s="91" t="str">
        <f>+PACKING!H882</f>
        <v>ISLAMIC STUDIES SEC 2</v>
      </c>
      <c r="P892" s="90" t="s">
        <v>17</v>
      </c>
      <c r="Q892" s="91" t="str">
        <f>+PACKING!J882</f>
        <v>A</v>
      </c>
      <c r="R892" s="93" t="str">
        <f>+PACKING!K882</f>
        <v>NB - 05</v>
      </c>
      <c r="S892" s="94" t="s">
        <v>74</v>
      </c>
      <c r="T892" s="211" t="s">
        <v>73</v>
      </c>
      <c r="U892" s="211"/>
      <c r="V892" s="211"/>
      <c r="W892" s="211"/>
      <c r="X892" s="211"/>
      <c r="Y892" s="211"/>
      <c r="Z892" s="211"/>
      <c r="AA892" s="211"/>
      <c r="AB892" s="211"/>
      <c r="AC892" s="211"/>
      <c r="AD892" s="211"/>
      <c r="AE892" s="211"/>
      <c r="AF892" s="211"/>
      <c r="AG892" s="211"/>
      <c r="AH892" s="211"/>
      <c r="AI892" s="211"/>
    </row>
    <row r="893" spans="1:35" ht="24.95" customHeight="1" x14ac:dyDescent="0.25">
      <c r="A893" s="88">
        <f>+PACKING!C883</f>
        <v>882</v>
      </c>
      <c r="B893" s="89" t="str">
        <f>+PACKING!D883</f>
        <v>08 MAY 2024</v>
      </c>
      <c r="C893" s="90">
        <f>+PACKING!F883</f>
        <v>141845</v>
      </c>
      <c r="D893" s="90" t="str">
        <f t="shared" si="65"/>
        <v>141845---BSCS</v>
      </c>
      <c r="E893" s="90" t="str">
        <f t="shared" si="66"/>
        <v>ISL6101---ISLAMIC STUDIES SEC 2</v>
      </c>
      <c r="F893" s="91" t="str">
        <f>+PACKING!E883</f>
        <v>BSCS</v>
      </c>
      <c r="G893" s="92" t="str">
        <f>+PACKING!I883</f>
        <v>I</v>
      </c>
      <c r="H893" s="91" t="s">
        <v>38</v>
      </c>
      <c r="I893" s="90" t="str">
        <f t="shared" si="67"/>
        <v>NB - 06</v>
      </c>
      <c r="J893" s="91" t="str">
        <f t="shared" si="68"/>
        <v>A</v>
      </c>
      <c r="K893" s="90"/>
      <c r="L893" s="92">
        <f>+PACKING!L883</f>
        <v>22</v>
      </c>
      <c r="M893" s="92">
        <f t="shared" si="69"/>
        <v>24</v>
      </c>
      <c r="N893" s="91" t="str">
        <f>+PACKING!G883</f>
        <v>ISL6101</v>
      </c>
      <c r="O893" s="91" t="str">
        <f>+PACKING!H883</f>
        <v>ISLAMIC STUDIES SEC 2</v>
      </c>
      <c r="P893" s="90" t="s">
        <v>17</v>
      </c>
      <c r="Q893" s="91" t="str">
        <f>+PACKING!J883</f>
        <v>A</v>
      </c>
      <c r="R893" s="93" t="str">
        <f>+PACKING!K883</f>
        <v>NB - 06</v>
      </c>
      <c r="S893" s="94" t="s">
        <v>74</v>
      </c>
      <c r="T893" s="211" t="s">
        <v>73</v>
      </c>
      <c r="U893" s="211"/>
      <c r="V893" s="211"/>
      <c r="W893" s="211"/>
      <c r="X893" s="211"/>
      <c r="Y893" s="211"/>
      <c r="Z893" s="211"/>
      <c r="AA893" s="211"/>
      <c r="AB893" s="211"/>
      <c r="AC893" s="211"/>
      <c r="AD893" s="211"/>
      <c r="AE893" s="211"/>
      <c r="AF893" s="211"/>
      <c r="AG893" s="211"/>
      <c r="AH893" s="211"/>
      <c r="AI893" s="211"/>
    </row>
    <row r="894" spans="1:35" ht="24.95" customHeight="1" x14ac:dyDescent="0.25">
      <c r="A894" s="88">
        <f>+PACKING!C884</f>
        <v>883</v>
      </c>
      <c r="B894" s="89" t="str">
        <f>+PACKING!D884</f>
        <v>08 MAY 2024</v>
      </c>
      <c r="C894" s="90">
        <f>+PACKING!F884</f>
        <v>141845</v>
      </c>
      <c r="D894" s="90" t="str">
        <f t="shared" si="65"/>
        <v>141845---BSCS</v>
      </c>
      <c r="E894" s="90" t="str">
        <f t="shared" si="66"/>
        <v>ISL6101---ISLAMIC STUDIES SEC 2</v>
      </c>
      <c r="F894" s="91" t="str">
        <f>+PACKING!E884</f>
        <v>BSCS</v>
      </c>
      <c r="G894" s="92" t="str">
        <f>+PACKING!I884</f>
        <v>I</v>
      </c>
      <c r="H894" s="91" t="s">
        <v>38</v>
      </c>
      <c r="I894" s="90" t="str">
        <f t="shared" si="67"/>
        <v>NB - 07</v>
      </c>
      <c r="J894" s="91" t="str">
        <f t="shared" si="68"/>
        <v>A</v>
      </c>
      <c r="K894" s="90"/>
      <c r="L894" s="92">
        <f>+PACKING!L884</f>
        <v>6</v>
      </c>
      <c r="M894" s="92">
        <f t="shared" si="69"/>
        <v>8</v>
      </c>
      <c r="N894" s="91" t="str">
        <f>+PACKING!G884</f>
        <v>ISL6101</v>
      </c>
      <c r="O894" s="91" t="str">
        <f>+PACKING!H884</f>
        <v>ISLAMIC STUDIES SEC 2</v>
      </c>
      <c r="P894" s="90" t="s">
        <v>17</v>
      </c>
      <c r="Q894" s="91" t="str">
        <f>+PACKING!J884</f>
        <v>A</v>
      </c>
      <c r="R894" s="93" t="str">
        <f>+PACKING!K884</f>
        <v>NB - 07</v>
      </c>
      <c r="S894" s="94" t="s">
        <v>74</v>
      </c>
      <c r="T894" s="211" t="s">
        <v>73</v>
      </c>
      <c r="U894" s="211"/>
      <c r="V894" s="211"/>
      <c r="W894" s="211"/>
      <c r="X894" s="211"/>
      <c r="Y894" s="211"/>
      <c r="Z894" s="211"/>
      <c r="AA894" s="211"/>
      <c r="AB894" s="211"/>
      <c r="AC894" s="211"/>
      <c r="AD894" s="211"/>
      <c r="AE894" s="211"/>
      <c r="AF894" s="211"/>
      <c r="AG894" s="211"/>
      <c r="AH894" s="211"/>
      <c r="AI894" s="211"/>
    </row>
    <row r="895" spans="1:35" ht="24.95" customHeight="1" x14ac:dyDescent="0.25">
      <c r="A895" s="88">
        <f>+PACKING!C885</f>
        <v>884</v>
      </c>
      <c r="B895" s="89" t="str">
        <f>+PACKING!D885</f>
        <v>08 MAY 2024</v>
      </c>
      <c r="C895" s="90">
        <f>+PACKING!F885</f>
        <v>141846</v>
      </c>
      <c r="D895" s="90" t="str">
        <f t="shared" si="65"/>
        <v>141846---BSCS</v>
      </c>
      <c r="E895" s="90" t="str">
        <f t="shared" si="66"/>
        <v>ISL6101---ISLAMIC STUDIES SEC 3</v>
      </c>
      <c r="F895" s="91" t="str">
        <f>+PACKING!E885</f>
        <v>BSCS</v>
      </c>
      <c r="G895" s="92" t="str">
        <f>+PACKING!I885</f>
        <v>I</v>
      </c>
      <c r="H895" s="91" t="s">
        <v>38</v>
      </c>
      <c r="I895" s="90" t="str">
        <f t="shared" si="67"/>
        <v>NB - 07</v>
      </c>
      <c r="J895" s="91" t="str">
        <f t="shared" si="68"/>
        <v>A</v>
      </c>
      <c r="K895" s="90"/>
      <c r="L895" s="92">
        <f>+PACKING!L885</f>
        <v>16</v>
      </c>
      <c r="M895" s="92">
        <f t="shared" si="69"/>
        <v>18</v>
      </c>
      <c r="N895" s="91" t="str">
        <f>+PACKING!G885</f>
        <v>ISL6101</v>
      </c>
      <c r="O895" s="91" t="str">
        <f>+PACKING!H885</f>
        <v>ISLAMIC STUDIES SEC 3</v>
      </c>
      <c r="P895" s="90" t="s">
        <v>17</v>
      </c>
      <c r="Q895" s="91" t="str">
        <f>+PACKING!J885</f>
        <v>A</v>
      </c>
      <c r="R895" s="93" t="str">
        <f>+PACKING!K885</f>
        <v>NB - 07</v>
      </c>
      <c r="S895" s="94" t="s">
        <v>74</v>
      </c>
      <c r="T895" s="211" t="s">
        <v>73</v>
      </c>
      <c r="U895" s="211"/>
      <c r="V895" s="211"/>
      <c r="W895" s="211"/>
      <c r="X895" s="211"/>
      <c r="Y895" s="211"/>
      <c r="Z895" s="211"/>
      <c r="AA895" s="211"/>
      <c r="AB895" s="211"/>
      <c r="AC895" s="211"/>
      <c r="AD895" s="211"/>
      <c r="AE895" s="211"/>
      <c r="AF895" s="211"/>
      <c r="AG895" s="211"/>
      <c r="AH895" s="211"/>
      <c r="AI895" s="211"/>
    </row>
    <row r="896" spans="1:35" ht="24.95" customHeight="1" x14ac:dyDescent="0.25">
      <c r="A896" s="88">
        <f>+PACKING!C886</f>
        <v>885</v>
      </c>
      <c r="B896" s="89" t="str">
        <f>+PACKING!D886</f>
        <v>08 MAY 2024</v>
      </c>
      <c r="C896" s="90">
        <f>+PACKING!F886</f>
        <v>141846</v>
      </c>
      <c r="D896" s="90" t="str">
        <f t="shared" si="65"/>
        <v>141846---BSCS</v>
      </c>
      <c r="E896" s="90" t="str">
        <f t="shared" si="66"/>
        <v>ISL6101---ISLAMIC STUDIES SEC 3</v>
      </c>
      <c r="F896" s="91" t="str">
        <f>+PACKING!E886</f>
        <v>BSCS</v>
      </c>
      <c r="G896" s="92" t="str">
        <f>+PACKING!I886</f>
        <v>I</v>
      </c>
      <c r="H896" s="91" t="s">
        <v>38</v>
      </c>
      <c r="I896" s="90" t="str">
        <f t="shared" si="67"/>
        <v>NB - 08</v>
      </c>
      <c r="J896" s="91" t="str">
        <f t="shared" si="68"/>
        <v>A</v>
      </c>
      <c r="K896" s="90"/>
      <c r="L896" s="92">
        <f>+PACKING!L886</f>
        <v>22</v>
      </c>
      <c r="M896" s="92">
        <f t="shared" si="69"/>
        <v>24</v>
      </c>
      <c r="N896" s="91" t="str">
        <f>+PACKING!G886</f>
        <v>ISL6101</v>
      </c>
      <c r="O896" s="91" t="str">
        <f>+PACKING!H886</f>
        <v>ISLAMIC STUDIES SEC 3</v>
      </c>
      <c r="P896" s="90" t="s">
        <v>17</v>
      </c>
      <c r="Q896" s="91" t="str">
        <f>+PACKING!J886</f>
        <v>A</v>
      </c>
      <c r="R896" s="93" t="str">
        <f>+PACKING!K886</f>
        <v>NB - 08</v>
      </c>
      <c r="S896" s="94" t="s">
        <v>74</v>
      </c>
      <c r="T896" s="211" t="s">
        <v>73</v>
      </c>
      <c r="U896" s="211"/>
      <c r="V896" s="211"/>
      <c r="W896" s="211"/>
      <c r="X896" s="211"/>
      <c r="Y896" s="211"/>
      <c r="Z896" s="211"/>
      <c r="AA896" s="211"/>
      <c r="AB896" s="211"/>
      <c r="AC896" s="211"/>
      <c r="AD896" s="211"/>
      <c r="AE896" s="211"/>
      <c r="AF896" s="211"/>
      <c r="AG896" s="211"/>
      <c r="AH896" s="211"/>
      <c r="AI896" s="211"/>
    </row>
    <row r="897" spans="1:35" ht="24.95" customHeight="1" x14ac:dyDescent="0.25">
      <c r="A897" s="88">
        <f>+PACKING!C887</f>
        <v>886</v>
      </c>
      <c r="B897" s="89" t="str">
        <f>+PACKING!D887</f>
        <v>08 MAY 2024</v>
      </c>
      <c r="C897" s="90">
        <f>+PACKING!F887</f>
        <v>141846</v>
      </c>
      <c r="D897" s="90" t="str">
        <f t="shared" si="65"/>
        <v>141846---BSCS</v>
      </c>
      <c r="E897" s="90" t="str">
        <f t="shared" si="66"/>
        <v>ISL6101---ISLAMIC STUDIES SEC 3</v>
      </c>
      <c r="F897" s="91" t="str">
        <f>+PACKING!E887</f>
        <v>BSCS</v>
      </c>
      <c r="G897" s="92" t="str">
        <f>+PACKING!I887</f>
        <v>I</v>
      </c>
      <c r="H897" s="91" t="s">
        <v>38</v>
      </c>
      <c r="I897" s="90" t="str">
        <f t="shared" si="67"/>
        <v>NB - 09</v>
      </c>
      <c r="J897" s="91" t="str">
        <f t="shared" si="68"/>
        <v>B</v>
      </c>
      <c r="K897" s="90"/>
      <c r="L897" s="92">
        <f>+PACKING!L887</f>
        <v>10</v>
      </c>
      <c r="M897" s="92">
        <f t="shared" si="69"/>
        <v>12</v>
      </c>
      <c r="N897" s="91" t="str">
        <f>+PACKING!G887</f>
        <v>ISL6101</v>
      </c>
      <c r="O897" s="91" t="str">
        <f>+PACKING!H887</f>
        <v>ISLAMIC STUDIES SEC 3</v>
      </c>
      <c r="P897" s="90" t="s">
        <v>17</v>
      </c>
      <c r="Q897" s="91" t="str">
        <f>+PACKING!J887</f>
        <v>B</v>
      </c>
      <c r="R897" s="93" t="str">
        <f>+PACKING!K887</f>
        <v>NB - 09</v>
      </c>
      <c r="S897" s="94" t="s">
        <v>74</v>
      </c>
      <c r="T897" s="211" t="s">
        <v>73</v>
      </c>
      <c r="U897" s="211"/>
      <c r="V897" s="211"/>
      <c r="W897" s="211"/>
      <c r="X897" s="211"/>
      <c r="Y897" s="211"/>
      <c r="Z897" s="211"/>
      <c r="AA897" s="211"/>
      <c r="AB897" s="211"/>
      <c r="AC897" s="211"/>
      <c r="AD897" s="211"/>
      <c r="AE897" s="211"/>
      <c r="AF897" s="211"/>
      <c r="AG897" s="211"/>
      <c r="AH897" s="211"/>
      <c r="AI897" s="211"/>
    </row>
    <row r="898" spans="1:35" ht="24.95" customHeight="1" x14ac:dyDescent="0.25">
      <c r="A898" s="88">
        <f>+PACKING!C888</f>
        <v>887</v>
      </c>
      <c r="B898" s="89" t="str">
        <f>+PACKING!D888</f>
        <v>08 MAY 2024</v>
      </c>
      <c r="C898" s="90">
        <f>+PACKING!F888</f>
        <v>141847</v>
      </c>
      <c r="D898" s="90" t="str">
        <f t="shared" si="65"/>
        <v>141847---BSCS</v>
      </c>
      <c r="E898" s="90" t="str">
        <f t="shared" si="66"/>
        <v>ISL6101---ISLAMIC STUDIES SEC 4</v>
      </c>
      <c r="F898" s="91" t="str">
        <f>+PACKING!E888</f>
        <v>BSCS</v>
      </c>
      <c r="G898" s="92" t="str">
        <f>+PACKING!I888</f>
        <v>I</v>
      </c>
      <c r="H898" s="91" t="s">
        <v>38</v>
      </c>
      <c r="I898" s="90" t="str">
        <f t="shared" si="67"/>
        <v>NB - 09</v>
      </c>
      <c r="J898" s="91" t="str">
        <f t="shared" si="68"/>
        <v>B</v>
      </c>
      <c r="K898" s="90"/>
      <c r="L898" s="92">
        <f>+PACKING!L888</f>
        <v>12</v>
      </c>
      <c r="M898" s="92">
        <f t="shared" si="69"/>
        <v>14</v>
      </c>
      <c r="N898" s="91" t="str">
        <f>+PACKING!G888</f>
        <v>ISL6101</v>
      </c>
      <c r="O898" s="91" t="str">
        <f>+PACKING!H888</f>
        <v>ISLAMIC STUDIES SEC 4</v>
      </c>
      <c r="P898" s="90" t="s">
        <v>17</v>
      </c>
      <c r="Q898" s="91" t="str">
        <f>+PACKING!J888</f>
        <v>B</v>
      </c>
      <c r="R898" s="93" t="str">
        <f>+PACKING!K888</f>
        <v>NB - 09</v>
      </c>
      <c r="S898" s="94" t="s">
        <v>74</v>
      </c>
      <c r="T898" s="211" t="s">
        <v>73</v>
      </c>
      <c r="U898" s="211"/>
      <c r="V898" s="211"/>
      <c r="W898" s="211"/>
      <c r="X898" s="211"/>
      <c r="Y898" s="211"/>
      <c r="Z898" s="211"/>
      <c r="AA898" s="211"/>
      <c r="AB898" s="211"/>
      <c r="AC898" s="211"/>
      <c r="AD898" s="211"/>
      <c r="AE898" s="211"/>
      <c r="AF898" s="211"/>
      <c r="AG898" s="211"/>
      <c r="AH898" s="211"/>
      <c r="AI898" s="211"/>
    </row>
    <row r="899" spans="1:35" ht="24.95" customHeight="1" x14ac:dyDescent="0.25">
      <c r="A899" s="88">
        <f>+PACKING!C889</f>
        <v>888</v>
      </c>
      <c r="B899" s="89" t="str">
        <f>+PACKING!D889</f>
        <v>08 MAY 2024</v>
      </c>
      <c r="C899" s="90">
        <f>+PACKING!F889</f>
        <v>141847</v>
      </c>
      <c r="D899" s="90" t="str">
        <f t="shared" si="65"/>
        <v>141847---BSCS</v>
      </c>
      <c r="E899" s="90" t="str">
        <f t="shared" si="66"/>
        <v>ISL6101---ISLAMIC STUDIES SEC 4</v>
      </c>
      <c r="F899" s="91" t="str">
        <f>+PACKING!E889</f>
        <v>BSCS</v>
      </c>
      <c r="G899" s="92" t="str">
        <f>+PACKING!I889</f>
        <v>I</v>
      </c>
      <c r="H899" s="91" t="s">
        <v>38</v>
      </c>
      <c r="I899" s="90" t="str">
        <f t="shared" si="67"/>
        <v>NB - 10</v>
      </c>
      <c r="J899" s="91" t="str">
        <f t="shared" si="68"/>
        <v>B</v>
      </c>
      <c r="K899" s="90"/>
      <c r="L899" s="92">
        <f>+PACKING!L889</f>
        <v>22</v>
      </c>
      <c r="M899" s="92">
        <f t="shared" si="69"/>
        <v>24</v>
      </c>
      <c r="N899" s="91" t="str">
        <f>+PACKING!G889</f>
        <v>ISL6101</v>
      </c>
      <c r="O899" s="91" t="str">
        <f>+PACKING!H889</f>
        <v>ISLAMIC STUDIES SEC 4</v>
      </c>
      <c r="P899" s="90" t="s">
        <v>17</v>
      </c>
      <c r="Q899" s="91" t="str">
        <f>+PACKING!J889</f>
        <v>B</v>
      </c>
      <c r="R899" s="93" t="str">
        <f>+PACKING!K889</f>
        <v>NB - 10</v>
      </c>
      <c r="S899" s="94" t="s">
        <v>74</v>
      </c>
      <c r="T899" s="211" t="s">
        <v>73</v>
      </c>
      <c r="U899" s="211"/>
      <c r="V899" s="211"/>
      <c r="W899" s="211"/>
      <c r="X899" s="211"/>
      <c r="Y899" s="211"/>
      <c r="Z899" s="211"/>
      <c r="AA899" s="211"/>
      <c r="AB899" s="211"/>
      <c r="AC899" s="211"/>
      <c r="AD899" s="211"/>
      <c r="AE899" s="211"/>
      <c r="AF899" s="211"/>
      <c r="AG899" s="211"/>
      <c r="AH899" s="211"/>
      <c r="AI899" s="211"/>
    </row>
    <row r="900" spans="1:35" ht="24.95" customHeight="1" x14ac:dyDescent="0.25">
      <c r="A900" s="88">
        <f>+PACKING!C890</f>
        <v>889</v>
      </c>
      <c r="B900" s="89" t="str">
        <f>+PACKING!D890</f>
        <v>08 MAY 2024</v>
      </c>
      <c r="C900" s="90">
        <f>+PACKING!F890</f>
        <v>141847</v>
      </c>
      <c r="D900" s="90" t="str">
        <f t="shared" si="65"/>
        <v>141847---BSCS</v>
      </c>
      <c r="E900" s="90" t="str">
        <f t="shared" si="66"/>
        <v>ISL6101---ISLAMIC STUDIES SEC 4</v>
      </c>
      <c r="F900" s="91" t="str">
        <f>+PACKING!E890</f>
        <v>BSCS</v>
      </c>
      <c r="G900" s="92" t="str">
        <f>+PACKING!I890</f>
        <v>I</v>
      </c>
      <c r="H900" s="91" t="s">
        <v>38</v>
      </c>
      <c r="I900" s="90" t="str">
        <f t="shared" si="67"/>
        <v>NB - 11</v>
      </c>
      <c r="J900" s="91" t="str">
        <f t="shared" si="68"/>
        <v>B</v>
      </c>
      <c r="K900" s="90"/>
      <c r="L900" s="92">
        <f>+PACKING!L890</f>
        <v>12</v>
      </c>
      <c r="M900" s="92">
        <f t="shared" si="69"/>
        <v>14</v>
      </c>
      <c r="N900" s="91" t="str">
        <f>+PACKING!G890</f>
        <v>ISL6101</v>
      </c>
      <c r="O900" s="91" t="str">
        <f>+PACKING!H890</f>
        <v>ISLAMIC STUDIES SEC 4</v>
      </c>
      <c r="P900" s="90" t="s">
        <v>17</v>
      </c>
      <c r="Q900" s="91" t="str">
        <f>+PACKING!J890</f>
        <v>B</v>
      </c>
      <c r="R900" s="93" t="str">
        <f>+PACKING!K890</f>
        <v>NB - 11</v>
      </c>
      <c r="S900" s="94" t="s">
        <v>74</v>
      </c>
      <c r="T900" s="211" t="s">
        <v>73</v>
      </c>
      <c r="U900" s="211"/>
      <c r="V900" s="211"/>
      <c r="W900" s="211"/>
      <c r="X900" s="211"/>
      <c r="Y900" s="211"/>
      <c r="Z900" s="211"/>
      <c r="AA900" s="211"/>
      <c r="AB900" s="211"/>
      <c r="AC900" s="211"/>
      <c r="AD900" s="211"/>
      <c r="AE900" s="211"/>
      <c r="AF900" s="211"/>
      <c r="AG900" s="211"/>
      <c r="AH900" s="211"/>
      <c r="AI900" s="211"/>
    </row>
    <row r="901" spans="1:35" ht="24.95" customHeight="1" x14ac:dyDescent="0.25">
      <c r="A901" s="88">
        <f>+PACKING!C891</f>
        <v>890</v>
      </c>
      <c r="B901" s="89" t="str">
        <f>+PACKING!D891</f>
        <v>08 MAY 2024</v>
      </c>
      <c r="C901" s="90">
        <f>+PACKING!F891</f>
        <v>141848</v>
      </c>
      <c r="D901" s="90" t="str">
        <f t="shared" si="65"/>
        <v>141848---BSCS</v>
      </c>
      <c r="E901" s="90" t="str">
        <f t="shared" si="66"/>
        <v>ISL6101---ISLAMIC STUDIES SEC 5</v>
      </c>
      <c r="F901" s="91" t="str">
        <f>+PACKING!E891</f>
        <v>BSCS</v>
      </c>
      <c r="G901" s="92" t="str">
        <f>+PACKING!I891</f>
        <v>I</v>
      </c>
      <c r="H901" s="91" t="s">
        <v>38</v>
      </c>
      <c r="I901" s="90" t="str">
        <f t="shared" si="67"/>
        <v>NB - 11</v>
      </c>
      <c r="J901" s="91" t="str">
        <f t="shared" si="68"/>
        <v>B</v>
      </c>
      <c r="K901" s="90"/>
      <c r="L901" s="92">
        <f>+PACKING!L891</f>
        <v>10</v>
      </c>
      <c r="M901" s="92">
        <f t="shared" si="69"/>
        <v>12</v>
      </c>
      <c r="N901" s="91" t="str">
        <f>+PACKING!G891</f>
        <v>ISL6101</v>
      </c>
      <c r="O901" s="91" t="str">
        <f>+PACKING!H891</f>
        <v>ISLAMIC STUDIES SEC 5</v>
      </c>
      <c r="P901" s="90" t="s">
        <v>17</v>
      </c>
      <c r="Q901" s="91" t="str">
        <f>+PACKING!J891</f>
        <v>B</v>
      </c>
      <c r="R901" s="93" t="str">
        <f>+PACKING!K891</f>
        <v>NB - 11</v>
      </c>
      <c r="S901" s="94" t="s">
        <v>74</v>
      </c>
      <c r="T901" s="211" t="s">
        <v>73</v>
      </c>
      <c r="U901" s="211"/>
      <c r="V901" s="211"/>
      <c r="W901" s="211"/>
      <c r="X901" s="211"/>
      <c r="Y901" s="211"/>
      <c r="Z901" s="211"/>
      <c r="AA901" s="211"/>
      <c r="AB901" s="211"/>
      <c r="AC901" s="211"/>
      <c r="AD901" s="211"/>
      <c r="AE901" s="211"/>
      <c r="AF901" s="211"/>
      <c r="AG901" s="211"/>
      <c r="AH901" s="211"/>
      <c r="AI901" s="211"/>
    </row>
    <row r="902" spans="1:35" ht="24.95" customHeight="1" x14ac:dyDescent="0.25">
      <c r="A902" s="88">
        <f>+PACKING!C892</f>
        <v>891</v>
      </c>
      <c r="B902" s="89" t="str">
        <f>+PACKING!D892</f>
        <v>08 MAY 2024</v>
      </c>
      <c r="C902" s="90">
        <f>+PACKING!F892</f>
        <v>141848</v>
      </c>
      <c r="D902" s="90" t="str">
        <f t="shared" si="65"/>
        <v>141848---BSCS</v>
      </c>
      <c r="E902" s="90" t="str">
        <f t="shared" si="66"/>
        <v>ISL6101---ISLAMIC STUDIES SEC 5</v>
      </c>
      <c r="F902" s="91" t="str">
        <f>+PACKING!E892</f>
        <v>BSCS</v>
      </c>
      <c r="G902" s="92" t="str">
        <f>+PACKING!I892</f>
        <v>I</v>
      </c>
      <c r="H902" s="91" t="s">
        <v>38</v>
      </c>
      <c r="I902" s="90" t="str">
        <f t="shared" si="67"/>
        <v>NB - 13</v>
      </c>
      <c r="J902" s="91" t="str">
        <f t="shared" si="68"/>
        <v>B</v>
      </c>
      <c r="K902" s="90"/>
      <c r="L902" s="92">
        <f>+PACKING!L892</f>
        <v>22</v>
      </c>
      <c r="M902" s="92">
        <f t="shared" si="69"/>
        <v>24</v>
      </c>
      <c r="N902" s="91" t="str">
        <f>+PACKING!G892</f>
        <v>ISL6101</v>
      </c>
      <c r="O902" s="91" t="str">
        <f>+PACKING!H892</f>
        <v>ISLAMIC STUDIES SEC 5</v>
      </c>
      <c r="P902" s="90" t="s">
        <v>17</v>
      </c>
      <c r="Q902" s="91" t="str">
        <f>+PACKING!J892</f>
        <v>B</v>
      </c>
      <c r="R902" s="93" t="str">
        <f>+PACKING!K892</f>
        <v>NB - 13</v>
      </c>
      <c r="S902" s="94" t="s">
        <v>74</v>
      </c>
      <c r="T902" s="211" t="s">
        <v>73</v>
      </c>
      <c r="U902" s="211"/>
      <c r="V902" s="211"/>
      <c r="W902" s="211"/>
      <c r="X902" s="211"/>
      <c r="Y902" s="211"/>
      <c r="Z902" s="211"/>
      <c r="AA902" s="211"/>
      <c r="AB902" s="211"/>
      <c r="AC902" s="211"/>
      <c r="AD902" s="211"/>
      <c r="AE902" s="211"/>
      <c r="AF902" s="211"/>
      <c r="AG902" s="211"/>
      <c r="AH902" s="211"/>
      <c r="AI902" s="211"/>
    </row>
    <row r="903" spans="1:35" ht="24.95" customHeight="1" x14ac:dyDescent="0.25">
      <c r="A903" s="88">
        <f>+PACKING!C893</f>
        <v>892</v>
      </c>
      <c r="B903" s="89" t="str">
        <f>+PACKING!D893</f>
        <v>08 MAY 2024</v>
      </c>
      <c r="C903" s="90">
        <f>+PACKING!F893</f>
        <v>141848</v>
      </c>
      <c r="D903" s="90" t="str">
        <f t="shared" si="65"/>
        <v>141848---BSCS</v>
      </c>
      <c r="E903" s="90" t="str">
        <f t="shared" si="66"/>
        <v>ISL6101---ISLAMIC STUDIES SEC 5</v>
      </c>
      <c r="F903" s="91" t="str">
        <f>+PACKING!E893</f>
        <v>BSCS</v>
      </c>
      <c r="G903" s="92" t="str">
        <f>+PACKING!I893</f>
        <v>I</v>
      </c>
      <c r="H903" s="91" t="s">
        <v>38</v>
      </c>
      <c r="I903" s="90" t="str">
        <f t="shared" si="67"/>
        <v>NB - 14</v>
      </c>
      <c r="J903" s="91" t="str">
        <f t="shared" si="68"/>
        <v>B</v>
      </c>
      <c r="K903" s="90"/>
      <c r="L903" s="92">
        <f>+PACKING!L893</f>
        <v>9</v>
      </c>
      <c r="M903" s="92">
        <f t="shared" si="69"/>
        <v>11</v>
      </c>
      <c r="N903" s="91" t="str">
        <f>+PACKING!G893</f>
        <v>ISL6101</v>
      </c>
      <c r="O903" s="91" t="str">
        <f>+PACKING!H893</f>
        <v>ISLAMIC STUDIES SEC 5</v>
      </c>
      <c r="P903" s="90" t="s">
        <v>17</v>
      </c>
      <c r="Q903" s="91" t="str">
        <f>+PACKING!J893</f>
        <v>B</v>
      </c>
      <c r="R903" s="93" t="str">
        <f>+PACKING!K893</f>
        <v>NB - 14</v>
      </c>
      <c r="S903" s="94" t="s">
        <v>74</v>
      </c>
      <c r="T903" s="211" t="s">
        <v>73</v>
      </c>
      <c r="U903" s="211"/>
      <c r="V903" s="211"/>
      <c r="W903" s="211"/>
      <c r="X903" s="211"/>
      <c r="Y903" s="211"/>
      <c r="Z903" s="211"/>
      <c r="AA903" s="211"/>
      <c r="AB903" s="211"/>
      <c r="AC903" s="211"/>
      <c r="AD903" s="211"/>
      <c r="AE903" s="211"/>
      <c r="AF903" s="211"/>
      <c r="AG903" s="211"/>
      <c r="AH903" s="211"/>
      <c r="AI903" s="211"/>
    </row>
    <row r="904" spans="1:35" ht="24.95" customHeight="1" x14ac:dyDescent="0.25">
      <c r="A904" s="88">
        <f>+PACKING!C894</f>
        <v>893</v>
      </c>
      <c r="B904" s="89" t="str">
        <f>+PACKING!D894</f>
        <v>08 MAY 2024</v>
      </c>
      <c r="C904" s="90">
        <f>+PACKING!F894</f>
        <v>141849</v>
      </c>
      <c r="D904" s="90" t="str">
        <f t="shared" si="65"/>
        <v>141849---BSCS</v>
      </c>
      <c r="E904" s="90" t="str">
        <f t="shared" si="66"/>
        <v>ISL6101---ISLAMIC STUDIES SEC 6</v>
      </c>
      <c r="F904" s="91" t="str">
        <f>+PACKING!E894</f>
        <v>BSCS</v>
      </c>
      <c r="G904" s="92" t="str">
        <f>+PACKING!I894</f>
        <v>I</v>
      </c>
      <c r="H904" s="91" t="s">
        <v>38</v>
      </c>
      <c r="I904" s="90" t="str">
        <f t="shared" si="67"/>
        <v>NB - 14</v>
      </c>
      <c r="J904" s="91" t="str">
        <f t="shared" si="68"/>
        <v>B</v>
      </c>
      <c r="K904" s="90"/>
      <c r="L904" s="92">
        <f>+PACKING!L894</f>
        <v>13</v>
      </c>
      <c r="M904" s="92">
        <f t="shared" si="69"/>
        <v>15</v>
      </c>
      <c r="N904" s="91" t="str">
        <f>+PACKING!G894</f>
        <v>ISL6101</v>
      </c>
      <c r="O904" s="91" t="str">
        <f>+PACKING!H894</f>
        <v>ISLAMIC STUDIES SEC 6</v>
      </c>
      <c r="P904" s="90" t="s">
        <v>17</v>
      </c>
      <c r="Q904" s="91" t="str">
        <f>+PACKING!J894</f>
        <v>B</v>
      </c>
      <c r="R904" s="93" t="str">
        <f>+PACKING!K894</f>
        <v>NB - 14</v>
      </c>
      <c r="S904" s="94" t="s">
        <v>74</v>
      </c>
      <c r="T904" s="211" t="s">
        <v>73</v>
      </c>
      <c r="U904" s="211"/>
      <c r="V904" s="211"/>
      <c r="W904" s="211"/>
      <c r="X904" s="211"/>
      <c r="Y904" s="211"/>
      <c r="Z904" s="211"/>
      <c r="AA904" s="211"/>
      <c r="AB904" s="211"/>
      <c r="AC904" s="211"/>
      <c r="AD904" s="211"/>
      <c r="AE904" s="211"/>
      <c r="AF904" s="211"/>
      <c r="AG904" s="211"/>
      <c r="AH904" s="211"/>
      <c r="AI904" s="211"/>
    </row>
    <row r="905" spans="1:35" ht="24.95" customHeight="1" x14ac:dyDescent="0.25">
      <c r="A905" s="88">
        <f>+PACKING!C895</f>
        <v>894</v>
      </c>
      <c r="B905" s="89" t="str">
        <f>+PACKING!D895</f>
        <v>08 MAY 2024</v>
      </c>
      <c r="C905" s="90">
        <f>+PACKING!F895</f>
        <v>141849</v>
      </c>
      <c r="D905" s="90" t="str">
        <f t="shared" si="65"/>
        <v>141849---BSCS</v>
      </c>
      <c r="E905" s="90" t="str">
        <f t="shared" si="66"/>
        <v>ISL6101---ISLAMIC STUDIES SEC 6</v>
      </c>
      <c r="F905" s="91" t="str">
        <f>+PACKING!E895</f>
        <v>BSCS</v>
      </c>
      <c r="G905" s="92" t="str">
        <f>+PACKING!I895</f>
        <v>I</v>
      </c>
      <c r="H905" s="91" t="s">
        <v>38</v>
      </c>
      <c r="I905" s="90" t="str">
        <f t="shared" si="67"/>
        <v>NB - 15</v>
      </c>
      <c r="J905" s="91" t="str">
        <f t="shared" si="68"/>
        <v>B</v>
      </c>
      <c r="K905" s="90"/>
      <c r="L905" s="92">
        <f>+PACKING!L895</f>
        <v>22</v>
      </c>
      <c r="M905" s="92">
        <f t="shared" si="69"/>
        <v>24</v>
      </c>
      <c r="N905" s="91" t="str">
        <f>+PACKING!G895</f>
        <v>ISL6101</v>
      </c>
      <c r="O905" s="91" t="str">
        <f>+PACKING!H895</f>
        <v>ISLAMIC STUDIES SEC 6</v>
      </c>
      <c r="P905" s="90" t="s">
        <v>17</v>
      </c>
      <c r="Q905" s="91" t="str">
        <f>+PACKING!J895</f>
        <v>B</v>
      </c>
      <c r="R905" s="93" t="str">
        <f>+PACKING!K895</f>
        <v>NB - 15</v>
      </c>
      <c r="S905" s="94" t="s">
        <v>74</v>
      </c>
      <c r="T905" s="211" t="s">
        <v>73</v>
      </c>
      <c r="U905" s="211"/>
      <c r="V905" s="211"/>
      <c r="W905" s="211"/>
      <c r="X905" s="211"/>
      <c r="Y905" s="211"/>
      <c r="Z905" s="211"/>
      <c r="AA905" s="211"/>
      <c r="AB905" s="211"/>
      <c r="AC905" s="211"/>
      <c r="AD905" s="211"/>
      <c r="AE905" s="211"/>
      <c r="AF905" s="211"/>
      <c r="AG905" s="211"/>
      <c r="AH905" s="211"/>
      <c r="AI905" s="211"/>
    </row>
    <row r="906" spans="1:35" ht="24.95" customHeight="1" x14ac:dyDescent="0.25">
      <c r="A906" s="88">
        <f>+PACKING!C896</f>
        <v>895</v>
      </c>
      <c r="B906" s="89" t="str">
        <f>+PACKING!D896</f>
        <v>08 MAY 2024</v>
      </c>
      <c r="C906" s="90">
        <f>+PACKING!F896</f>
        <v>141849</v>
      </c>
      <c r="D906" s="90" t="str">
        <f t="shared" si="65"/>
        <v>141849---BSCS</v>
      </c>
      <c r="E906" s="90" t="str">
        <f t="shared" si="66"/>
        <v>ISL6101---ISLAMIC STUDIES SEC 6</v>
      </c>
      <c r="F906" s="91" t="str">
        <f>+PACKING!E896</f>
        <v>BSCS</v>
      </c>
      <c r="G906" s="92" t="str">
        <f>+PACKING!I896</f>
        <v>I</v>
      </c>
      <c r="H906" s="91" t="s">
        <v>38</v>
      </c>
      <c r="I906" s="90" t="str">
        <f t="shared" si="67"/>
        <v>NB - 16</v>
      </c>
      <c r="J906" s="91" t="str">
        <f t="shared" si="68"/>
        <v>B</v>
      </c>
      <c r="K906" s="90"/>
      <c r="L906" s="92">
        <f>+PACKING!L896</f>
        <v>11</v>
      </c>
      <c r="M906" s="92">
        <f t="shared" si="69"/>
        <v>13</v>
      </c>
      <c r="N906" s="91" t="str">
        <f>+PACKING!G896</f>
        <v>ISL6101</v>
      </c>
      <c r="O906" s="91" t="str">
        <f>+PACKING!H896</f>
        <v>ISLAMIC STUDIES SEC 6</v>
      </c>
      <c r="P906" s="90" t="s">
        <v>17</v>
      </c>
      <c r="Q906" s="91" t="str">
        <f>+PACKING!J896</f>
        <v>B</v>
      </c>
      <c r="R906" s="93" t="str">
        <f>+PACKING!K896</f>
        <v>NB - 16</v>
      </c>
      <c r="S906" s="94" t="s">
        <v>74</v>
      </c>
      <c r="T906" s="211" t="s">
        <v>73</v>
      </c>
      <c r="U906" s="211"/>
      <c r="V906" s="211"/>
      <c r="W906" s="211"/>
      <c r="X906" s="211"/>
      <c r="Y906" s="211"/>
      <c r="Z906" s="211"/>
      <c r="AA906" s="211"/>
      <c r="AB906" s="211"/>
      <c r="AC906" s="211"/>
      <c r="AD906" s="211"/>
      <c r="AE906" s="211"/>
      <c r="AF906" s="211"/>
      <c r="AG906" s="211"/>
      <c r="AH906" s="211"/>
      <c r="AI906" s="211"/>
    </row>
    <row r="907" spans="1:35" ht="24.95" customHeight="1" x14ac:dyDescent="0.25">
      <c r="A907" s="88">
        <f>+PACKING!C897</f>
        <v>896</v>
      </c>
      <c r="B907" s="89" t="str">
        <f>+PACKING!D897</f>
        <v>08 MAY 2024</v>
      </c>
      <c r="C907" s="90">
        <f>+PACKING!F897</f>
        <v>141850</v>
      </c>
      <c r="D907" s="90" t="str">
        <f t="shared" si="65"/>
        <v>141850---BSCS</v>
      </c>
      <c r="E907" s="90" t="str">
        <f t="shared" si="66"/>
        <v>ISL6101---ISLAMIC STUDIES SEC 7</v>
      </c>
      <c r="F907" s="91" t="str">
        <f>+PACKING!E897</f>
        <v>BSCS</v>
      </c>
      <c r="G907" s="92" t="str">
        <f>+PACKING!I897</f>
        <v>I</v>
      </c>
      <c r="H907" s="91" t="s">
        <v>38</v>
      </c>
      <c r="I907" s="90" t="str">
        <f t="shared" si="67"/>
        <v>NB - 16</v>
      </c>
      <c r="J907" s="91" t="str">
        <f t="shared" si="68"/>
        <v>B</v>
      </c>
      <c r="K907" s="90"/>
      <c r="L907" s="92">
        <f>+PACKING!L897</f>
        <v>11</v>
      </c>
      <c r="M907" s="92">
        <f t="shared" si="69"/>
        <v>13</v>
      </c>
      <c r="N907" s="91" t="str">
        <f>+PACKING!G897</f>
        <v>ISL6101</v>
      </c>
      <c r="O907" s="91" t="str">
        <f>+PACKING!H897</f>
        <v>ISLAMIC STUDIES SEC 7</v>
      </c>
      <c r="P907" s="90" t="s">
        <v>17</v>
      </c>
      <c r="Q907" s="91" t="str">
        <f>+PACKING!J897</f>
        <v>B</v>
      </c>
      <c r="R907" s="93" t="str">
        <f>+PACKING!K897</f>
        <v>NB - 16</v>
      </c>
      <c r="S907" s="94" t="s">
        <v>74</v>
      </c>
      <c r="T907" s="211" t="s">
        <v>73</v>
      </c>
      <c r="U907" s="211"/>
      <c r="V907" s="211"/>
      <c r="W907" s="211"/>
      <c r="X907" s="211"/>
      <c r="Y907" s="211"/>
      <c r="Z907" s="211"/>
      <c r="AA907" s="211"/>
      <c r="AB907" s="211"/>
      <c r="AC907" s="211"/>
      <c r="AD907" s="211"/>
      <c r="AE907" s="211"/>
      <c r="AF907" s="211"/>
      <c r="AG907" s="211"/>
      <c r="AH907" s="211"/>
      <c r="AI907" s="211"/>
    </row>
    <row r="908" spans="1:35" ht="24.95" customHeight="1" x14ac:dyDescent="0.25">
      <c r="A908" s="88">
        <f>+PACKING!C898</f>
        <v>897</v>
      </c>
      <c r="B908" s="89" t="str">
        <f>+PACKING!D898</f>
        <v>08 MAY 2024</v>
      </c>
      <c r="C908" s="90">
        <f>+PACKING!F898</f>
        <v>141850</v>
      </c>
      <c r="D908" s="90" t="str">
        <f t="shared" si="65"/>
        <v>141850---BSCS</v>
      </c>
      <c r="E908" s="90" t="str">
        <f t="shared" si="66"/>
        <v>ISL6101---ISLAMIC STUDIES SEC 7</v>
      </c>
      <c r="F908" s="91" t="str">
        <f>+PACKING!E898</f>
        <v>BSCS</v>
      </c>
      <c r="G908" s="92" t="str">
        <f>+PACKING!I898</f>
        <v>I</v>
      </c>
      <c r="H908" s="91" t="s">
        <v>38</v>
      </c>
      <c r="I908" s="90" t="str">
        <f t="shared" si="67"/>
        <v>NB - 17</v>
      </c>
      <c r="J908" s="91" t="str">
        <f t="shared" si="68"/>
        <v>C</v>
      </c>
      <c r="K908" s="90"/>
      <c r="L908" s="92">
        <f>+PACKING!L898</f>
        <v>22</v>
      </c>
      <c r="M908" s="92">
        <f t="shared" si="69"/>
        <v>24</v>
      </c>
      <c r="N908" s="91" t="str">
        <f>+PACKING!G898</f>
        <v>ISL6101</v>
      </c>
      <c r="O908" s="91" t="str">
        <f>+PACKING!H898</f>
        <v>ISLAMIC STUDIES SEC 7</v>
      </c>
      <c r="P908" s="90" t="s">
        <v>17</v>
      </c>
      <c r="Q908" s="91" t="str">
        <f>+PACKING!J898</f>
        <v>C</v>
      </c>
      <c r="R908" s="93" t="str">
        <f>+PACKING!K898</f>
        <v>NB - 17</v>
      </c>
      <c r="S908" s="94" t="s">
        <v>74</v>
      </c>
      <c r="T908" s="211" t="s">
        <v>73</v>
      </c>
      <c r="U908" s="211"/>
      <c r="V908" s="211"/>
      <c r="W908" s="211"/>
      <c r="X908" s="211"/>
      <c r="Y908" s="211"/>
      <c r="Z908" s="211"/>
      <c r="AA908" s="211"/>
      <c r="AB908" s="211"/>
      <c r="AC908" s="211"/>
      <c r="AD908" s="211"/>
      <c r="AE908" s="211"/>
      <c r="AF908" s="211"/>
      <c r="AG908" s="211"/>
      <c r="AH908" s="211"/>
      <c r="AI908" s="211"/>
    </row>
    <row r="909" spans="1:35" ht="24.95" customHeight="1" x14ac:dyDescent="0.25">
      <c r="A909" s="88">
        <f>+PACKING!C899</f>
        <v>898</v>
      </c>
      <c r="B909" s="89" t="str">
        <f>+PACKING!D899</f>
        <v>08 MAY 2024</v>
      </c>
      <c r="C909" s="90">
        <f>+PACKING!F899</f>
        <v>141850</v>
      </c>
      <c r="D909" s="90" t="str">
        <f t="shared" ref="D909:D972" si="70">+C909&amp;H909&amp;F909</f>
        <v>141850---BSCS</v>
      </c>
      <c r="E909" s="90" t="str">
        <f t="shared" ref="E909:E972" si="71">+N909&amp;H909&amp;O909</f>
        <v>ISL6101---ISLAMIC STUDIES SEC 7</v>
      </c>
      <c r="F909" s="91" t="str">
        <f>+PACKING!E899</f>
        <v>BSCS</v>
      </c>
      <c r="G909" s="92" t="str">
        <f>+PACKING!I899</f>
        <v>I</v>
      </c>
      <c r="H909" s="91" t="s">
        <v>38</v>
      </c>
      <c r="I909" s="90" t="str">
        <f t="shared" ref="I909:I972" si="72">+R909</f>
        <v>NB - 18</v>
      </c>
      <c r="J909" s="91" t="str">
        <f t="shared" ref="J909:J972" si="73">+Q909</f>
        <v>C</v>
      </c>
      <c r="K909" s="90"/>
      <c r="L909" s="92">
        <f>+PACKING!L899</f>
        <v>11</v>
      </c>
      <c r="M909" s="92">
        <f t="shared" ref="M909:M972" si="74">+L909+2</f>
        <v>13</v>
      </c>
      <c r="N909" s="91" t="str">
        <f>+PACKING!G899</f>
        <v>ISL6101</v>
      </c>
      <c r="O909" s="91" t="str">
        <f>+PACKING!H899</f>
        <v>ISLAMIC STUDIES SEC 7</v>
      </c>
      <c r="P909" s="90" t="s">
        <v>17</v>
      </c>
      <c r="Q909" s="91" t="str">
        <f>+PACKING!J899</f>
        <v>C</v>
      </c>
      <c r="R909" s="93" t="str">
        <f>+PACKING!K899</f>
        <v>NB - 18</v>
      </c>
      <c r="S909" s="94" t="s">
        <v>74</v>
      </c>
      <c r="T909" s="211" t="s">
        <v>73</v>
      </c>
      <c r="U909" s="211"/>
      <c r="V909" s="211"/>
      <c r="W909" s="211"/>
      <c r="X909" s="211"/>
      <c r="Y909" s="211"/>
      <c r="Z909" s="211"/>
      <c r="AA909" s="211"/>
      <c r="AB909" s="211"/>
      <c r="AC909" s="211"/>
      <c r="AD909" s="211"/>
      <c r="AE909" s="211"/>
      <c r="AF909" s="211"/>
      <c r="AG909" s="211"/>
      <c r="AH909" s="211"/>
      <c r="AI909" s="211"/>
    </row>
    <row r="910" spans="1:35" ht="24.95" customHeight="1" x14ac:dyDescent="0.25">
      <c r="A910" s="88">
        <f>+PACKING!C900</f>
        <v>899</v>
      </c>
      <c r="B910" s="89" t="str">
        <f>+PACKING!D900</f>
        <v>08 MAY 2024</v>
      </c>
      <c r="C910" s="90">
        <f>+PACKING!F900</f>
        <v>141851</v>
      </c>
      <c r="D910" s="90" t="str">
        <f t="shared" si="70"/>
        <v>141851---BSCS</v>
      </c>
      <c r="E910" s="90" t="str">
        <f t="shared" si="71"/>
        <v>ISL6101---ISLAMIC STUDIES SEC 8</v>
      </c>
      <c r="F910" s="91" t="str">
        <f>+PACKING!E900</f>
        <v>BSCS</v>
      </c>
      <c r="G910" s="92" t="str">
        <f>+PACKING!I900</f>
        <v>I</v>
      </c>
      <c r="H910" s="91" t="s">
        <v>38</v>
      </c>
      <c r="I910" s="90" t="str">
        <f t="shared" si="72"/>
        <v>NB - 18</v>
      </c>
      <c r="J910" s="91" t="str">
        <f t="shared" si="73"/>
        <v>C</v>
      </c>
      <c r="K910" s="90"/>
      <c r="L910" s="92">
        <f>+PACKING!L900</f>
        <v>11</v>
      </c>
      <c r="M910" s="92">
        <f t="shared" si="74"/>
        <v>13</v>
      </c>
      <c r="N910" s="91" t="str">
        <f>+PACKING!G900</f>
        <v>ISL6101</v>
      </c>
      <c r="O910" s="91" t="str">
        <f>+PACKING!H900</f>
        <v>ISLAMIC STUDIES SEC 8</v>
      </c>
      <c r="P910" s="90" t="s">
        <v>17</v>
      </c>
      <c r="Q910" s="91" t="str">
        <f>+PACKING!J900</f>
        <v>C</v>
      </c>
      <c r="R910" s="93" t="str">
        <f>+PACKING!K900</f>
        <v>NB - 18</v>
      </c>
      <c r="S910" s="94" t="s">
        <v>74</v>
      </c>
      <c r="T910" s="211" t="s">
        <v>73</v>
      </c>
      <c r="U910" s="211"/>
      <c r="V910" s="211"/>
      <c r="W910" s="211"/>
      <c r="X910" s="211"/>
      <c r="Y910" s="211"/>
      <c r="Z910" s="211"/>
      <c r="AA910" s="211"/>
      <c r="AB910" s="211"/>
      <c r="AC910" s="211"/>
      <c r="AD910" s="211"/>
      <c r="AE910" s="211"/>
      <c r="AF910" s="211"/>
      <c r="AG910" s="211"/>
      <c r="AH910" s="211"/>
      <c r="AI910" s="211"/>
    </row>
    <row r="911" spans="1:35" ht="24.95" customHeight="1" x14ac:dyDescent="0.25">
      <c r="A911" s="88">
        <f>+PACKING!C901</f>
        <v>900</v>
      </c>
      <c r="B911" s="89" t="str">
        <f>+PACKING!D901</f>
        <v>08 MAY 2024</v>
      </c>
      <c r="C911" s="90">
        <f>+PACKING!F901</f>
        <v>141851</v>
      </c>
      <c r="D911" s="90" t="str">
        <f t="shared" si="70"/>
        <v>141851---BSCS</v>
      </c>
      <c r="E911" s="90" t="str">
        <f t="shared" si="71"/>
        <v>ISL6101---ISLAMIC STUDIES SEC 8</v>
      </c>
      <c r="F911" s="91" t="str">
        <f>+PACKING!E901</f>
        <v>BSCS</v>
      </c>
      <c r="G911" s="92" t="str">
        <f>+PACKING!I901</f>
        <v>I</v>
      </c>
      <c r="H911" s="91" t="s">
        <v>38</v>
      </c>
      <c r="I911" s="90" t="str">
        <f t="shared" si="72"/>
        <v>NB - 19</v>
      </c>
      <c r="J911" s="91" t="str">
        <f t="shared" si="73"/>
        <v>C</v>
      </c>
      <c r="K911" s="90"/>
      <c r="L911" s="92">
        <f>+PACKING!L901</f>
        <v>22</v>
      </c>
      <c r="M911" s="92">
        <f t="shared" si="74"/>
        <v>24</v>
      </c>
      <c r="N911" s="91" t="str">
        <f>+PACKING!G901</f>
        <v>ISL6101</v>
      </c>
      <c r="O911" s="91" t="str">
        <f>+PACKING!H901</f>
        <v>ISLAMIC STUDIES SEC 8</v>
      </c>
      <c r="P911" s="90" t="s">
        <v>17</v>
      </c>
      <c r="Q911" s="91" t="str">
        <f>+PACKING!J901</f>
        <v>C</v>
      </c>
      <c r="R911" s="93" t="str">
        <f>+PACKING!K901</f>
        <v>NB - 19</v>
      </c>
      <c r="S911" s="94" t="s">
        <v>74</v>
      </c>
      <c r="T911" s="211" t="s">
        <v>73</v>
      </c>
      <c r="U911" s="211"/>
      <c r="V911" s="211"/>
      <c r="W911" s="211"/>
      <c r="X911" s="211"/>
      <c r="Y911" s="211"/>
      <c r="Z911" s="211"/>
      <c r="AA911" s="211"/>
      <c r="AB911" s="211"/>
      <c r="AC911" s="211"/>
      <c r="AD911" s="211"/>
      <c r="AE911" s="211"/>
      <c r="AF911" s="211"/>
      <c r="AG911" s="211"/>
      <c r="AH911" s="211"/>
      <c r="AI911" s="211"/>
    </row>
    <row r="912" spans="1:35" ht="24.95" customHeight="1" x14ac:dyDescent="0.25">
      <c r="A912" s="88">
        <f>+PACKING!C902</f>
        <v>901</v>
      </c>
      <c r="B912" s="89" t="str">
        <f>+PACKING!D902</f>
        <v>08 MAY 2024</v>
      </c>
      <c r="C912" s="90">
        <f>+PACKING!F902</f>
        <v>141851</v>
      </c>
      <c r="D912" s="90" t="str">
        <f t="shared" si="70"/>
        <v>141851---BSCS</v>
      </c>
      <c r="E912" s="90" t="str">
        <f t="shared" si="71"/>
        <v>ISL6101---ISLAMIC STUDIES SEC 8</v>
      </c>
      <c r="F912" s="91" t="str">
        <f>+PACKING!E902</f>
        <v>BSCS</v>
      </c>
      <c r="G912" s="92" t="str">
        <f>+PACKING!I902</f>
        <v>I</v>
      </c>
      <c r="H912" s="91" t="s">
        <v>38</v>
      </c>
      <c r="I912" s="90" t="str">
        <f t="shared" si="72"/>
        <v>NB - 20</v>
      </c>
      <c r="J912" s="91" t="str">
        <f t="shared" si="73"/>
        <v>C</v>
      </c>
      <c r="K912" s="90"/>
      <c r="L912" s="92">
        <f>+PACKING!L902</f>
        <v>9</v>
      </c>
      <c r="M912" s="92">
        <f t="shared" si="74"/>
        <v>11</v>
      </c>
      <c r="N912" s="91" t="str">
        <f>+PACKING!G902</f>
        <v>ISL6101</v>
      </c>
      <c r="O912" s="91" t="str">
        <f>+PACKING!H902</f>
        <v>ISLAMIC STUDIES SEC 8</v>
      </c>
      <c r="P912" s="90" t="s">
        <v>17</v>
      </c>
      <c r="Q912" s="91" t="str">
        <f>+PACKING!J902</f>
        <v>C</v>
      </c>
      <c r="R912" s="93" t="str">
        <f>+PACKING!K902</f>
        <v>NB - 20</v>
      </c>
      <c r="S912" s="94" t="s">
        <v>74</v>
      </c>
      <c r="T912" s="211" t="s">
        <v>73</v>
      </c>
      <c r="U912" s="211"/>
      <c r="V912" s="211"/>
      <c r="W912" s="211"/>
      <c r="X912" s="211"/>
      <c r="Y912" s="211"/>
      <c r="Z912" s="211"/>
      <c r="AA912" s="211"/>
      <c r="AB912" s="211"/>
      <c r="AC912" s="211"/>
      <c r="AD912" s="211"/>
      <c r="AE912" s="211"/>
      <c r="AF912" s="211"/>
      <c r="AG912" s="211"/>
      <c r="AH912" s="211"/>
      <c r="AI912" s="211"/>
    </row>
    <row r="913" spans="1:35" ht="24.95" customHeight="1" x14ac:dyDescent="0.25">
      <c r="A913" s="88">
        <f>+PACKING!C903</f>
        <v>902</v>
      </c>
      <c r="B913" s="89" t="str">
        <f>+PACKING!D903</f>
        <v>08 MAY 2024</v>
      </c>
      <c r="C913" s="90">
        <f>+PACKING!F903</f>
        <v>141852</v>
      </c>
      <c r="D913" s="90" t="str">
        <f t="shared" si="70"/>
        <v>141852---BSCS</v>
      </c>
      <c r="E913" s="90" t="str">
        <f t="shared" si="71"/>
        <v>ISL6101---ISLAMIC STUDIES SEC 9</v>
      </c>
      <c r="F913" s="91" t="str">
        <f>+PACKING!E903</f>
        <v>BSCS</v>
      </c>
      <c r="G913" s="92" t="str">
        <f>+PACKING!I903</f>
        <v>I</v>
      </c>
      <c r="H913" s="91" t="s">
        <v>38</v>
      </c>
      <c r="I913" s="90" t="str">
        <f t="shared" si="72"/>
        <v>NB - 20</v>
      </c>
      <c r="J913" s="91" t="str">
        <f t="shared" si="73"/>
        <v>C</v>
      </c>
      <c r="K913" s="90"/>
      <c r="L913" s="92">
        <f>+PACKING!L903</f>
        <v>13</v>
      </c>
      <c r="M913" s="92">
        <f t="shared" si="74"/>
        <v>15</v>
      </c>
      <c r="N913" s="91" t="str">
        <f>+PACKING!G903</f>
        <v>ISL6101</v>
      </c>
      <c r="O913" s="91" t="str">
        <f>+PACKING!H903</f>
        <v>ISLAMIC STUDIES SEC 9</v>
      </c>
      <c r="P913" s="90" t="s">
        <v>17</v>
      </c>
      <c r="Q913" s="91" t="str">
        <f>+PACKING!J903</f>
        <v>C</v>
      </c>
      <c r="R913" s="93" t="str">
        <f>+PACKING!K903</f>
        <v>NB - 20</v>
      </c>
      <c r="S913" s="94" t="s">
        <v>74</v>
      </c>
      <c r="T913" s="211" t="s">
        <v>73</v>
      </c>
      <c r="U913" s="211"/>
      <c r="V913" s="211"/>
      <c r="W913" s="211"/>
      <c r="X913" s="211"/>
      <c r="Y913" s="211"/>
      <c r="Z913" s="211"/>
      <c r="AA913" s="211"/>
      <c r="AB913" s="211"/>
      <c r="AC913" s="211"/>
      <c r="AD913" s="211"/>
      <c r="AE913" s="211"/>
      <c r="AF913" s="211"/>
      <c r="AG913" s="211"/>
      <c r="AH913" s="211"/>
      <c r="AI913" s="211"/>
    </row>
    <row r="914" spans="1:35" ht="24.95" customHeight="1" x14ac:dyDescent="0.25">
      <c r="A914" s="88">
        <f>+PACKING!C904</f>
        <v>903</v>
      </c>
      <c r="B914" s="89" t="str">
        <f>+PACKING!D904</f>
        <v>08 MAY 2024</v>
      </c>
      <c r="C914" s="90">
        <f>+PACKING!F904</f>
        <v>141852</v>
      </c>
      <c r="D914" s="90" t="str">
        <f t="shared" si="70"/>
        <v>141852---BSCS</v>
      </c>
      <c r="E914" s="90" t="str">
        <f t="shared" si="71"/>
        <v>ISL6101---ISLAMIC STUDIES SEC 9</v>
      </c>
      <c r="F914" s="91" t="str">
        <f>+PACKING!E904</f>
        <v>BSCS</v>
      </c>
      <c r="G914" s="92" t="str">
        <f>+PACKING!I904</f>
        <v>I</v>
      </c>
      <c r="H914" s="91" t="s">
        <v>38</v>
      </c>
      <c r="I914" s="90" t="str">
        <f t="shared" si="72"/>
        <v>NB - 21</v>
      </c>
      <c r="J914" s="91" t="str">
        <f t="shared" si="73"/>
        <v>C</v>
      </c>
      <c r="K914" s="90"/>
      <c r="L914" s="92">
        <f>+PACKING!L904</f>
        <v>22</v>
      </c>
      <c r="M914" s="92">
        <f t="shared" si="74"/>
        <v>24</v>
      </c>
      <c r="N914" s="91" t="str">
        <f>+PACKING!G904</f>
        <v>ISL6101</v>
      </c>
      <c r="O914" s="91" t="str">
        <f>+PACKING!H904</f>
        <v>ISLAMIC STUDIES SEC 9</v>
      </c>
      <c r="P914" s="90" t="s">
        <v>17</v>
      </c>
      <c r="Q914" s="91" t="str">
        <f>+PACKING!J904</f>
        <v>C</v>
      </c>
      <c r="R914" s="93" t="str">
        <f>+PACKING!K904</f>
        <v>NB - 21</v>
      </c>
      <c r="S914" s="94" t="s">
        <v>74</v>
      </c>
      <c r="T914" s="211" t="s">
        <v>73</v>
      </c>
      <c r="U914" s="211"/>
      <c r="V914" s="211"/>
      <c r="W914" s="211"/>
      <c r="X914" s="211"/>
      <c r="Y914" s="211"/>
      <c r="Z914" s="211"/>
      <c r="AA914" s="211"/>
      <c r="AB914" s="211"/>
      <c r="AC914" s="211"/>
      <c r="AD914" s="211"/>
      <c r="AE914" s="211"/>
      <c r="AF914" s="211"/>
      <c r="AG914" s="211"/>
      <c r="AH914" s="211"/>
      <c r="AI914" s="211"/>
    </row>
    <row r="915" spans="1:35" ht="24.95" customHeight="1" x14ac:dyDescent="0.25">
      <c r="A915" s="88">
        <f>+PACKING!C905</f>
        <v>904</v>
      </c>
      <c r="B915" s="89" t="str">
        <f>+PACKING!D905</f>
        <v>08 MAY 2024</v>
      </c>
      <c r="C915" s="90">
        <f>+PACKING!F905</f>
        <v>141852</v>
      </c>
      <c r="D915" s="90" t="str">
        <f t="shared" si="70"/>
        <v>141852---BSCS</v>
      </c>
      <c r="E915" s="90" t="str">
        <f t="shared" si="71"/>
        <v>ISL6101---ISLAMIC STUDIES SEC 9</v>
      </c>
      <c r="F915" s="91" t="str">
        <f>+PACKING!E905</f>
        <v>BSCS</v>
      </c>
      <c r="G915" s="92" t="str">
        <f>+PACKING!I905</f>
        <v>I</v>
      </c>
      <c r="H915" s="91" t="s">
        <v>38</v>
      </c>
      <c r="I915" s="90" t="str">
        <f t="shared" si="72"/>
        <v>NB - 22</v>
      </c>
      <c r="J915" s="91" t="str">
        <f t="shared" si="73"/>
        <v>C</v>
      </c>
      <c r="K915" s="90"/>
      <c r="L915" s="92">
        <f>+PACKING!L905</f>
        <v>6</v>
      </c>
      <c r="M915" s="92">
        <f t="shared" si="74"/>
        <v>8</v>
      </c>
      <c r="N915" s="91" t="str">
        <f>+PACKING!G905</f>
        <v>ISL6101</v>
      </c>
      <c r="O915" s="91" t="str">
        <f>+PACKING!H905</f>
        <v>ISLAMIC STUDIES SEC 9</v>
      </c>
      <c r="P915" s="90" t="s">
        <v>17</v>
      </c>
      <c r="Q915" s="91" t="str">
        <f>+PACKING!J905</f>
        <v>C</v>
      </c>
      <c r="R915" s="93" t="str">
        <f>+PACKING!K905</f>
        <v>NB - 22</v>
      </c>
      <c r="S915" s="94" t="s">
        <v>74</v>
      </c>
      <c r="T915" s="211" t="s">
        <v>73</v>
      </c>
      <c r="U915" s="211"/>
      <c r="V915" s="211"/>
      <c r="W915" s="211"/>
      <c r="X915" s="211"/>
      <c r="Y915" s="211"/>
      <c r="Z915" s="211"/>
      <c r="AA915" s="211"/>
      <c r="AB915" s="211"/>
      <c r="AC915" s="211"/>
      <c r="AD915" s="211"/>
      <c r="AE915" s="211"/>
      <c r="AF915" s="211"/>
      <c r="AG915" s="211"/>
      <c r="AH915" s="211"/>
      <c r="AI915" s="211"/>
    </row>
    <row r="916" spans="1:35" ht="24.95" customHeight="1" x14ac:dyDescent="0.25">
      <c r="A916" s="88">
        <f>+PACKING!C906</f>
        <v>905</v>
      </c>
      <c r="B916" s="89" t="str">
        <f>+PACKING!D906</f>
        <v>08 MAY 2024</v>
      </c>
      <c r="C916" s="90">
        <f>+PACKING!F906</f>
        <v>141853</v>
      </c>
      <c r="D916" s="90" t="str">
        <f t="shared" si="70"/>
        <v>141853---BSCS</v>
      </c>
      <c r="E916" s="90" t="str">
        <f t="shared" si="71"/>
        <v>ISL6101---ISLAMIC STUDIES SEC 10</v>
      </c>
      <c r="F916" s="91" t="str">
        <f>+PACKING!E906</f>
        <v>BSCS</v>
      </c>
      <c r="G916" s="92" t="str">
        <f>+PACKING!I906</f>
        <v>I</v>
      </c>
      <c r="H916" s="91" t="s">
        <v>38</v>
      </c>
      <c r="I916" s="90" t="str">
        <f t="shared" si="72"/>
        <v>NB - 22</v>
      </c>
      <c r="J916" s="91" t="str">
        <f t="shared" si="73"/>
        <v>C</v>
      </c>
      <c r="K916" s="90"/>
      <c r="L916" s="92">
        <f>+PACKING!L906</f>
        <v>16</v>
      </c>
      <c r="M916" s="92">
        <f t="shared" si="74"/>
        <v>18</v>
      </c>
      <c r="N916" s="91" t="str">
        <f>+PACKING!G906</f>
        <v>ISL6101</v>
      </c>
      <c r="O916" s="91" t="str">
        <f>+PACKING!H906</f>
        <v>ISLAMIC STUDIES SEC 10</v>
      </c>
      <c r="P916" s="90" t="s">
        <v>17</v>
      </c>
      <c r="Q916" s="91" t="str">
        <f>+PACKING!J906</f>
        <v>C</v>
      </c>
      <c r="R916" s="93" t="str">
        <f>+PACKING!K906</f>
        <v>NB - 22</v>
      </c>
      <c r="S916" s="94" t="s">
        <v>74</v>
      </c>
      <c r="T916" s="211" t="s">
        <v>73</v>
      </c>
      <c r="U916" s="211"/>
      <c r="V916" s="211"/>
      <c r="W916" s="211"/>
      <c r="X916" s="211"/>
      <c r="Y916" s="211"/>
      <c r="Z916" s="211"/>
      <c r="AA916" s="211"/>
      <c r="AB916" s="211"/>
      <c r="AC916" s="211"/>
      <c r="AD916" s="211"/>
      <c r="AE916" s="211"/>
      <c r="AF916" s="211"/>
      <c r="AG916" s="211"/>
      <c r="AH916" s="211"/>
      <c r="AI916" s="211"/>
    </row>
    <row r="917" spans="1:35" ht="24.95" customHeight="1" x14ac:dyDescent="0.25">
      <c r="A917" s="88">
        <f>+PACKING!C907</f>
        <v>906</v>
      </c>
      <c r="B917" s="89" t="str">
        <f>+PACKING!D907</f>
        <v>08 MAY 2024</v>
      </c>
      <c r="C917" s="90">
        <f>+PACKING!F907</f>
        <v>141853</v>
      </c>
      <c r="D917" s="90" t="str">
        <f t="shared" si="70"/>
        <v>141853---BSCS</v>
      </c>
      <c r="E917" s="90" t="str">
        <f t="shared" si="71"/>
        <v>ISL6101---ISLAMIC STUDIES SEC 10</v>
      </c>
      <c r="F917" s="91" t="str">
        <f>+PACKING!E907</f>
        <v>BSCS</v>
      </c>
      <c r="G917" s="92" t="str">
        <f>+PACKING!I907</f>
        <v>I</v>
      </c>
      <c r="H917" s="91" t="s">
        <v>38</v>
      </c>
      <c r="I917" s="90" t="str">
        <f t="shared" si="72"/>
        <v>NB - 23</v>
      </c>
      <c r="J917" s="91" t="str">
        <f t="shared" si="73"/>
        <v>C</v>
      </c>
      <c r="K917" s="90"/>
      <c r="L917" s="92">
        <f>+PACKING!L907</f>
        <v>22</v>
      </c>
      <c r="M917" s="92">
        <f t="shared" si="74"/>
        <v>24</v>
      </c>
      <c r="N917" s="91" t="str">
        <f>+PACKING!G907</f>
        <v>ISL6101</v>
      </c>
      <c r="O917" s="91" t="str">
        <f>+PACKING!H907</f>
        <v>ISLAMIC STUDIES SEC 10</v>
      </c>
      <c r="P917" s="90" t="s">
        <v>17</v>
      </c>
      <c r="Q917" s="91" t="str">
        <f>+PACKING!J907</f>
        <v>C</v>
      </c>
      <c r="R917" s="93" t="str">
        <f>+PACKING!K907</f>
        <v>NB - 23</v>
      </c>
      <c r="S917" s="94" t="s">
        <v>74</v>
      </c>
      <c r="T917" s="211" t="s">
        <v>73</v>
      </c>
      <c r="U917" s="211"/>
      <c r="V917" s="211"/>
      <c r="W917" s="211"/>
      <c r="X917" s="211"/>
      <c r="Y917" s="211"/>
      <c r="Z917" s="211"/>
      <c r="AA917" s="211"/>
      <c r="AB917" s="211"/>
      <c r="AC917" s="211"/>
      <c r="AD917" s="211"/>
      <c r="AE917" s="211"/>
      <c r="AF917" s="211"/>
      <c r="AG917" s="211"/>
      <c r="AH917" s="211"/>
      <c r="AI917" s="211"/>
    </row>
    <row r="918" spans="1:35" ht="24.95" customHeight="1" x14ac:dyDescent="0.25">
      <c r="A918" s="88">
        <f>+PACKING!C908</f>
        <v>907</v>
      </c>
      <c r="B918" s="89" t="str">
        <f>+PACKING!D908</f>
        <v>08 MAY 2024</v>
      </c>
      <c r="C918" s="90">
        <f>+PACKING!F908</f>
        <v>141853</v>
      </c>
      <c r="D918" s="90" t="str">
        <f t="shared" si="70"/>
        <v>141853---BSCS</v>
      </c>
      <c r="E918" s="90" t="str">
        <f t="shared" si="71"/>
        <v>ISL6101---ISLAMIC STUDIES SEC 10</v>
      </c>
      <c r="F918" s="91" t="str">
        <f>+PACKING!E908</f>
        <v>BSCS</v>
      </c>
      <c r="G918" s="92" t="str">
        <f>+PACKING!I908</f>
        <v>I</v>
      </c>
      <c r="H918" s="91" t="s">
        <v>38</v>
      </c>
      <c r="I918" s="90" t="str">
        <f t="shared" si="72"/>
        <v>NB - 24</v>
      </c>
      <c r="J918" s="91" t="str">
        <f t="shared" si="73"/>
        <v>C</v>
      </c>
      <c r="K918" s="90"/>
      <c r="L918" s="92">
        <f>+PACKING!L908</f>
        <v>5</v>
      </c>
      <c r="M918" s="92">
        <f t="shared" si="74"/>
        <v>7</v>
      </c>
      <c r="N918" s="91" t="str">
        <f>+PACKING!G908</f>
        <v>ISL6101</v>
      </c>
      <c r="O918" s="91" t="str">
        <f>+PACKING!H908</f>
        <v>ISLAMIC STUDIES SEC 10</v>
      </c>
      <c r="P918" s="90" t="s">
        <v>17</v>
      </c>
      <c r="Q918" s="91" t="str">
        <f>+PACKING!J908</f>
        <v>C</v>
      </c>
      <c r="R918" s="93" t="str">
        <f>+PACKING!K908</f>
        <v>NB - 24</v>
      </c>
      <c r="S918" s="94" t="s">
        <v>74</v>
      </c>
      <c r="T918" s="211" t="s">
        <v>73</v>
      </c>
      <c r="U918" s="211"/>
      <c r="V918" s="211"/>
      <c r="W918" s="211"/>
      <c r="X918" s="211"/>
      <c r="Y918" s="211"/>
      <c r="Z918" s="211"/>
      <c r="AA918" s="211"/>
      <c r="AB918" s="211"/>
      <c r="AC918" s="211"/>
      <c r="AD918" s="211"/>
      <c r="AE918" s="211"/>
      <c r="AF918" s="211"/>
      <c r="AG918" s="211"/>
      <c r="AH918" s="211"/>
      <c r="AI918" s="211"/>
    </row>
    <row r="919" spans="1:35" ht="24.95" customHeight="1" x14ac:dyDescent="0.25">
      <c r="A919" s="88">
        <f>+PACKING!C909</f>
        <v>908</v>
      </c>
      <c r="B919" s="89" t="str">
        <f>+PACKING!D909</f>
        <v>08 MAY 2024</v>
      </c>
      <c r="C919" s="90">
        <f>+PACKING!F909</f>
        <v>141854</v>
      </c>
      <c r="D919" s="90" t="str">
        <f t="shared" si="70"/>
        <v>141854---BSCS</v>
      </c>
      <c r="E919" s="90" t="str">
        <f t="shared" si="71"/>
        <v>ISL6101---ISLAMIC STUDIES SEC 11</v>
      </c>
      <c r="F919" s="91" t="str">
        <f>+PACKING!E909</f>
        <v>BSCS</v>
      </c>
      <c r="G919" s="92" t="str">
        <f>+PACKING!I909</f>
        <v>I</v>
      </c>
      <c r="H919" s="91" t="s">
        <v>38</v>
      </c>
      <c r="I919" s="90" t="str">
        <f t="shared" si="72"/>
        <v>NB - 24</v>
      </c>
      <c r="J919" s="91" t="str">
        <f t="shared" si="73"/>
        <v>C</v>
      </c>
      <c r="K919" s="90"/>
      <c r="L919" s="92">
        <f>+PACKING!L909</f>
        <v>17</v>
      </c>
      <c r="M919" s="92">
        <f t="shared" si="74"/>
        <v>19</v>
      </c>
      <c r="N919" s="91" t="str">
        <f>+PACKING!G909</f>
        <v>ISL6101</v>
      </c>
      <c r="O919" s="91" t="str">
        <f>+PACKING!H909</f>
        <v>ISLAMIC STUDIES SEC 11</v>
      </c>
      <c r="P919" s="90" t="s">
        <v>17</v>
      </c>
      <c r="Q919" s="91" t="str">
        <f>+PACKING!J909</f>
        <v>C</v>
      </c>
      <c r="R919" s="93" t="str">
        <f>+PACKING!K909</f>
        <v>NB - 24</v>
      </c>
      <c r="S919" s="94" t="s">
        <v>74</v>
      </c>
      <c r="T919" s="211" t="s">
        <v>73</v>
      </c>
      <c r="U919" s="211"/>
      <c r="V919" s="211"/>
      <c r="W919" s="211"/>
      <c r="X919" s="211"/>
      <c r="Y919" s="211"/>
      <c r="Z919" s="211"/>
      <c r="AA919" s="211"/>
      <c r="AB919" s="211"/>
      <c r="AC919" s="211"/>
      <c r="AD919" s="211"/>
      <c r="AE919" s="211"/>
      <c r="AF919" s="211"/>
      <c r="AG919" s="211"/>
      <c r="AH919" s="211"/>
      <c r="AI919" s="211"/>
    </row>
    <row r="920" spans="1:35" ht="24.95" customHeight="1" x14ac:dyDescent="0.25">
      <c r="A920" s="88">
        <f>+PACKING!C910</f>
        <v>909</v>
      </c>
      <c r="B920" s="89" t="str">
        <f>+PACKING!D910</f>
        <v>08 MAY 2024</v>
      </c>
      <c r="C920" s="90">
        <f>+PACKING!F910</f>
        <v>141854</v>
      </c>
      <c r="D920" s="90" t="str">
        <f t="shared" si="70"/>
        <v>141854---BSCS</v>
      </c>
      <c r="E920" s="90" t="str">
        <f t="shared" si="71"/>
        <v>ISL6101---ISLAMIC STUDIES SEC 11</v>
      </c>
      <c r="F920" s="91" t="str">
        <f>+PACKING!E910</f>
        <v>BSCS</v>
      </c>
      <c r="G920" s="92" t="str">
        <f>+PACKING!I910</f>
        <v>I</v>
      </c>
      <c r="H920" s="91" t="s">
        <v>38</v>
      </c>
      <c r="I920" s="90" t="str">
        <f t="shared" si="72"/>
        <v>NB - 25</v>
      </c>
      <c r="J920" s="91" t="str">
        <f t="shared" si="73"/>
        <v>D</v>
      </c>
      <c r="K920" s="90"/>
      <c r="L920" s="92">
        <f>+PACKING!L910</f>
        <v>22</v>
      </c>
      <c r="M920" s="92">
        <f t="shared" si="74"/>
        <v>24</v>
      </c>
      <c r="N920" s="91" t="str">
        <f>+PACKING!G910</f>
        <v>ISL6101</v>
      </c>
      <c r="O920" s="91" t="str">
        <f>+PACKING!H910</f>
        <v>ISLAMIC STUDIES SEC 11</v>
      </c>
      <c r="P920" s="90" t="s">
        <v>17</v>
      </c>
      <c r="Q920" s="91" t="str">
        <f>+PACKING!J910</f>
        <v>D</v>
      </c>
      <c r="R920" s="93" t="str">
        <f>+PACKING!K910</f>
        <v>NB - 25</v>
      </c>
      <c r="S920" s="94" t="s">
        <v>74</v>
      </c>
      <c r="T920" s="211" t="s">
        <v>73</v>
      </c>
      <c r="U920" s="211"/>
      <c r="V920" s="211"/>
      <c r="W920" s="211"/>
      <c r="X920" s="211"/>
      <c r="Y920" s="211"/>
      <c r="Z920" s="211"/>
      <c r="AA920" s="211"/>
      <c r="AB920" s="211"/>
      <c r="AC920" s="211"/>
      <c r="AD920" s="211"/>
      <c r="AE920" s="211"/>
      <c r="AF920" s="211"/>
      <c r="AG920" s="211"/>
      <c r="AH920" s="211"/>
      <c r="AI920" s="211"/>
    </row>
    <row r="921" spans="1:35" ht="24.95" customHeight="1" x14ac:dyDescent="0.25">
      <c r="A921" s="88">
        <f>+PACKING!C911</f>
        <v>910</v>
      </c>
      <c r="B921" s="89" t="str">
        <f>+PACKING!D911</f>
        <v>08 MAY 2024</v>
      </c>
      <c r="C921" s="90">
        <f>+PACKING!F911</f>
        <v>141854</v>
      </c>
      <c r="D921" s="90" t="str">
        <f t="shared" si="70"/>
        <v>141854---BSCS</v>
      </c>
      <c r="E921" s="90" t="str">
        <f t="shared" si="71"/>
        <v>ISL6101---ISLAMIC STUDIES SEC 11</v>
      </c>
      <c r="F921" s="91" t="str">
        <f>+PACKING!E911</f>
        <v>BSCS</v>
      </c>
      <c r="G921" s="92" t="str">
        <f>+PACKING!I911</f>
        <v>I</v>
      </c>
      <c r="H921" s="91" t="s">
        <v>38</v>
      </c>
      <c r="I921" s="90" t="str">
        <f t="shared" si="72"/>
        <v>NB - 26</v>
      </c>
      <c r="J921" s="91" t="str">
        <f t="shared" si="73"/>
        <v>D</v>
      </c>
      <c r="K921" s="90"/>
      <c r="L921" s="92">
        <f>+PACKING!L911</f>
        <v>1</v>
      </c>
      <c r="M921" s="92">
        <f t="shared" si="74"/>
        <v>3</v>
      </c>
      <c r="N921" s="91" t="str">
        <f>+PACKING!G911</f>
        <v>ISL6101</v>
      </c>
      <c r="O921" s="91" t="str">
        <f>+PACKING!H911</f>
        <v>ISLAMIC STUDIES SEC 11</v>
      </c>
      <c r="P921" s="90" t="s">
        <v>17</v>
      </c>
      <c r="Q921" s="91" t="str">
        <f>+PACKING!J911</f>
        <v>D</v>
      </c>
      <c r="R921" s="93" t="str">
        <f>+PACKING!K911</f>
        <v>NB - 26</v>
      </c>
      <c r="S921" s="94" t="s">
        <v>74</v>
      </c>
      <c r="T921" s="211" t="s">
        <v>73</v>
      </c>
      <c r="U921" s="211"/>
      <c r="V921" s="211"/>
      <c r="W921" s="211"/>
      <c r="X921" s="211"/>
      <c r="Y921" s="211"/>
      <c r="Z921" s="211"/>
      <c r="AA921" s="211"/>
      <c r="AB921" s="211"/>
      <c r="AC921" s="211"/>
      <c r="AD921" s="211"/>
      <c r="AE921" s="211"/>
      <c r="AF921" s="211"/>
      <c r="AG921" s="211"/>
      <c r="AH921" s="211"/>
      <c r="AI921" s="211"/>
    </row>
    <row r="922" spans="1:35" ht="24.95" customHeight="1" x14ac:dyDescent="0.25">
      <c r="A922" s="88">
        <f>+PACKING!C912</f>
        <v>911</v>
      </c>
      <c r="B922" s="89" t="str">
        <f>+PACKING!D912</f>
        <v>08 MAY 2024</v>
      </c>
      <c r="C922" s="90">
        <f>+PACKING!F912</f>
        <v>141855</v>
      </c>
      <c r="D922" s="90" t="str">
        <f t="shared" si="70"/>
        <v>141855---BSCS</v>
      </c>
      <c r="E922" s="90" t="str">
        <f t="shared" si="71"/>
        <v>ISL6101---ISLAMIC STUDIES SEC 12</v>
      </c>
      <c r="F922" s="91" t="str">
        <f>+PACKING!E912</f>
        <v>BSCS</v>
      </c>
      <c r="G922" s="92" t="str">
        <f>+PACKING!I912</f>
        <v>I</v>
      </c>
      <c r="H922" s="91" t="s">
        <v>38</v>
      </c>
      <c r="I922" s="90" t="str">
        <f t="shared" si="72"/>
        <v>NB - 26</v>
      </c>
      <c r="J922" s="91" t="str">
        <f t="shared" si="73"/>
        <v>D</v>
      </c>
      <c r="K922" s="90"/>
      <c r="L922" s="92">
        <f>+PACKING!L912</f>
        <v>21</v>
      </c>
      <c r="M922" s="92">
        <f t="shared" si="74"/>
        <v>23</v>
      </c>
      <c r="N922" s="91" t="str">
        <f>+PACKING!G912</f>
        <v>ISL6101</v>
      </c>
      <c r="O922" s="91" t="str">
        <f>+PACKING!H912</f>
        <v>ISLAMIC STUDIES SEC 12</v>
      </c>
      <c r="P922" s="90" t="s">
        <v>17</v>
      </c>
      <c r="Q922" s="91" t="str">
        <f>+PACKING!J912</f>
        <v>D</v>
      </c>
      <c r="R922" s="93" t="str">
        <f>+PACKING!K912</f>
        <v>NB - 26</v>
      </c>
      <c r="S922" s="94" t="s">
        <v>74</v>
      </c>
      <c r="T922" s="211" t="s">
        <v>73</v>
      </c>
      <c r="U922" s="211"/>
      <c r="V922" s="211"/>
      <c r="W922" s="211"/>
      <c r="X922" s="211"/>
      <c r="Y922" s="211"/>
      <c r="Z922" s="211"/>
      <c r="AA922" s="211"/>
      <c r="AB922" s="211"/>
      <c r="AC922" s="211"/>
      <c r="AD922" s="211"/>
      <c r="AE922" s="211"/>
      <c r="AF922" s="211"/>
      <c r="AG922" s="211"/>
      <c r="AH922" s="211"/>
      <c r="AI922" s="211"/>
    </row>
    <row r="923" spans="1:35" ht="24.95" customHeight="1" x14ac:dyDescent="0.25">
      <c r="A923" s="88">
        <f>+PACKING!C913</f>
        <v>912</v>
      </c>
      <c r="B923" s="89" t="str">
        <f>+PACKING!D913</f>
        <v>08 MAY 2024</v>
      </c>
      <c r="C923" s="90">
        <f>+PACKING!F913</f>
        <v>141855</v>
      </c>
      <c r="D923" s="90" t="str">
        <f t="shared" si="70"/>
        <v>141855---BSCS</v>
      </c>
      <c r="E923" s="90" t="str">
        <f t="shared" si="71"/>
        <v>ISL6101---ISLAMIC STUDIES SEC 12</v>
      </c>
      <c r="F923" s="91" t="str">
        <f>+PACKING!E913</f>
        <v>BSCS</v>
      </c>
      <c r="G923" s="92" t="str">
        <f>+PACKING!I913</f>
        <v>I</v>
      </c>
      <c r="H923" s="91" t="s">
        <v>38</v>
      </c>
      <c r="I923" s="90" t="str">
        <f t="shared" si="72"/>
        <v>NB - 27</v>
      </c>
      <c r="J923" s="91" t="str">
        <f t="shared" si="73"/>
        <v>D</v>
      </c>
      <c r="K923" s="90"/>
      <c r="L923" s="92">
        <f>+PACKING!L913</f>
        <v>16</v>
      </c>
      <c r="M923" s="92">
        <f t="shared" si="74"/>
        <v>18</v>
      </c>
      <c r="N923" s="91" t="str">
        <f>+PACKING!G913</f>
        <v>ISL6101</v>
      </c>
      <c r="O923" s="91" t="str">
        <f>+PACKING!H913</f>
        <v>ISLAMIC STUDIES SEC 12</v>
      </c>
      <c r="P923" s="90" t="s">
        <v>17</v>
      </c>
      <c r="Q923" s="91" t="str">
        <f>+PACKING!J913</f>
        <v>D</v>
      </c>
      <c r="R923" s="93" t="str">
        <f>+PACKING!K913</f>
        <v>NB - 27</v>
      </c>
      <c r="S923" s="94" t="s">
        <v>74</v>
      </c>
      <c r="T923" s="211" t="s">
        <v>73</v>
      </c>
      <c r="U923" s="211"/>
      <c r="V923" s="211"/>
      <c r="W923" s="211"/>
      <c r="X923" s="211"/>
      <c r="Y923" s="211"/>
      <c r="Z923" s="211"/>
      <c r="AA923" s="211"/>
      <c r="AB923" s="211"/>
      <c r="AC923" s="211"/>
      <c r="AD923" s="211"/>
      <c r="AE923" s="211"/>
      <c r="AF923" s="211"/>
      <c r="AG923" s="211"/>
      <c r="AH923" s="211"/>
      <c r="AI923" s="211"/>
    </row>
    <row r="924" spans="1:35" ht="24.95" customHeight="1" x14ac:dyDescent="0.25">
      <c r="A924" s="88">
        <f>+PACKING!C914</f>
        <v>913</v>
      </c>
      <c r="B924" s="89" t="str">
        <f>+PACKING!D914</f>
        <v>08 MAY 2024</v>
      </c>
      <c r="C924" s="90">
        <f>+PACKING!F914</f>
        <v>141856</v>
      </c>
      <c r="D924" s="90" t="str">
        <f t="shared" si="70"/>
        <v>141856---BSCS</v>
      </c>
      <c r="E924" s="90" t="str">
        <f t="shared" si="71"/>
        <v>ISL6101---ISLAMIC STUDIES SEC 13</v>
      </c>
      <c r="F924" s="91" t="str">
        <f>+PACKING!E914</f>
        <v>BSCS</v>
      </c>
      <c r="G924" s="92" t="str">
        <f>+PACKING!I914</f>
        <v>I</v>
      </c>
      <c r="H924" s="91" t="s">
        <v>38</v>
      </c>
      <c r="I924" s="90" t="str">
        <f t="shared" si="72"/>
        <v>NB - 27</v>
      </c>
      <c r="J924" s="91" t="str">
        <f t="shared" si="73"/>
        <v>D</v>
      </c>
      <c r="K924" s="90"/>
      <c r="L924" s="92">
        <f>+PACKING!L914</f>
        <v>6</v>
      </c>
      <c r="M924" s="92">
        <f t="shared" si="74"/>
        <v>8</v>
      </c>
      <c r="N924" s="91" t="str">
        <f>+PACKING!G914</f>
        <v>ISL6101</v>
      </c>
      <c r="O924" s="91" t="str">
        <f>+PACKING!H914</f>
        <v>ISLAMIC STUDIES SEC 13</v>
      </c>
      <c r="P924" s="90" t="s">
        <v>17</v>
      </c>
      <c r="Q924" s="91" t="str">
        <f>+PACKING!J914</f>
        <v>D</v>
      </c>
      <c r="R924" s="93" t="str">
        <f>+PACKING!K914</f>
        <v>NB - 27</v>
      </c>
      <c r="S924" s="94" t="s">
        <v>74</v>
      </c>
      <c r="T924" s="211" t="s">
        <v>73</v>
      </c>
      <c r="U924" s="211"/>
      <c r="V924" s="211"/>
      <c r="W924" s="211"/>
      <c r="X924" s="211"/>
      <c r="Y924" s="211"/>
      <c r="Z924" s="211"/>
      <c r="AA924" s="211"/>
      <c r="AB924" s="211"/>
      <c r="AC924" s="211"/>
      <c r="AD924" s="211"/>
      <c r="AE924" s="211"/>
      <c r="AF924" s="211"/>
      <c r="AG924" s="211"/>
      <c r="AH924" s="211"/>
      <c r="AI924" s="211"/>
    </row>
    <row r="925" spans="1:35" ht="24.95" customHeight="1" x14ac:dyDescent="0.25">
      <c r="A925" s="88">
        <f>+PACKING!C915</f>
        <v>914</v>
      </c>
      <c r="B925" s="89" t="str">
        <f>+PACKING!D915</f>
        <v>08 MAY 2024</v>
      </c>
      <c r="C925" s="90">
        <f>+PACKING!F915</f>
        <v>141856</v>
      </c>
      <c r="D925" s="90" t="str">
        <f t="shared" si="70"/>
        <v>141856---BSCS</v>
      </c>
      <c r="E925" s="90" t="str">
        <f t="shared" si="71"/>
        <v>ISL6101---ISLAMIC STUDIES SEC 13</v>
      </c>
      <c r="F925" s="91" t="str">
        <f>+PACKING!E915</f>
        <v>BSCS</v>
      </c>
      <c r="G925" s="92" t="str">
        <f>+PACKING!I915</f>
        <v>I</v>
      </c>
      <c r="H925" s="91" t="s">
        <v>38</v>
      </c>
      <c r="I925" s="90" t="str">
        <f t="shared" si="72"/>
        <v>NB - 28</v>
      </c>
      <c r="J925" s="91" t="str">
        <f t="shared" si="73"/>
        <v>D</v>
      </c>
      <c r="K925" s="90"/>
      <c r="L925" s="92">
        <f>+PACKING!L915</f>
        <v>22</v>
      </c>
      <c r="M925" s="92">
        <f t="shared" si="74"/>
        <v>24</v>
      </c>
      <c r="N925" s="91" t="str">
        <f>+PACKING!G915</f>
        <v>ISL6101</v>
      </c>
      <c r="O925" s="91" t="str">
        <f>+PACKING!H915</f>
        <v>ISLAMIC STUDIES SEC 13</v>
      </c>
      <c r="P925" s="90" t="s">
        <v>17</v>
      </c>
      <c r="Q925" s="91" t="str">
        <f>+PACKING!J915</f>
        <v>D</v>
      </c>
      <c r="R925" s="93" t="str">
        <f>+PACKING!K915</f>
        <v>NB - 28</v>
      </c>
      <c r="S925" s="94" t="s">
        <v>74</v>
      </c>
      <c r="T925" s="211" t="s">
        <v>73</v>
      </c>
      <c r="U925" s="211"/>
      <c r="V925" s="211"/>
      <c r="W925" s="211"/>
      <c r="X925" s="211"/>
      <c r="Y925" s="211"/>
      <c r="Z925" s="211"/>
      <c r="AA925" s="211"/>
      <c r="AB925" s="211"/>
      <c r="AC925" s="211"/>
      <c r="AD925" s="211"/>
      <c r="AE925" s="211"/>
      <c r="AF925" s="211"/>
      <c r="AG925" s="211"/>
      <c r="AH925" s="211"/>
      <c r="AI925" s="211"/>
    </row>
    <row r="926" spans="1:35" ht="24.95" customHeight="1" x14ac:dyDescent="0.25">
      <c r="A926" s="88">
        <f>+PACKING!C916</f>
        <v>915</v>
      </c>
      <c r="B926" s="89" t="str">
        <f>+PACKING!D916</f>
        <v>08 MAY 2024</v>
      </c>
      <c r="C926" s="90">
        <f>+PACKING!F916</f>
        <v>141856</v>
      </c>
      <c r="D926" s="90" t="str">
        <f t="shared" si="70"/>
        <v>141856---BSCS</v>
      </c>
      <c r="E926" s="90" t="str">
        <f t="shared" si="71"/>
        <v>ISL6101---ISLAMIC STUDIES SEC 13</v>
      </c>
      <c r="F926" s="91" t="str">
        <f>+PACKING!E916</f>
        <v>BSCS</v>
      </c>
      <c r="G926" s="92" t="str">
        <f>+PACKING!I916</f>
        <v>I</v>
      </c>
      <c r="H926" s="91" t="s">
        <v>38</v>
      </c>
      <c r="I926" s="90" t="str">
        <f t="shared" si="72"/>
        <v>NB - 29</v>
      </c>
      <c r="J926" s="91" t="str">
        <f t="shared" si="73"/>
        <v>D</v>
      </c>
      <c r="K926" s="90"/>
      <c r="L926" s="92">
        <f>+PACKING!L916</f>
        <v>7</v>
      </c>
      <c r="M926" s="92">
        <f t="shared" si="74"/>
        <v>9</v>
      </c>
      <c r="N926" s="91" t="str">
        <f>+PACKING!G916</f>
        <v>ISL6101</v>
      </c>
      <c r="O926" s="91" t="str">
        <f>+PACKING!H916</f>
        <v>ISLAMIC STUDIES SEC 13</v>
      </c>
      <c r="P926" s="90" t="s">
        <v>17</v>
      </c>
      <c r="Q926" s="91" t="str">
        <f>+PACKING!J916</f>
        <v>D</v>
      </c>
      <c r="R926" s="93" t="str">
        <f>+PACKING!K916</f>
        <v>NB - 29</v>
      </c>
      <c r="S926" s="94" t="s">
        <v>74</v>
      </c>
      <c r="T926" s="211" t="s">
        <v>73</v>
      </c>
      <c r="U926" s="211"/>
      <c r="V926" s="211"/>
      <c r="W926" s="211"/>
      <c r="X926" s="211"/>
      <c r="Y926" s="211"/>
      <c r="Z926" s="211"/>
      <c r="AA926" s="211"/>
      <c r="AB926" s="211"/>
      <c r="AC926" s="211"/>
      <c r="AD926" s="211"/>
      <c r="AE926" s="211"/>
      <c r="AF926" s="211"/>
      <c r="AG926" s="211"/>
      <c r="AH926" s="211"/>
      <c r="AI926" s="211"/>
    </row>
    <row r="927" spans="1:35" ht="24.95" customHeight="1" x14ac:dyDescent="0.25">
      <c r="A927" s="88">
        <f>+PACKING!C917</f>
        <v>916</v>
      </c>
      <c r="B927" s="89" t="str">
        <f>+PACKING!D917</f>
        <v>08 MAY 2024</v>
      </c>
      <c r="C927" s="90">
        <f>+PACKING!F917</f>
        <v>141858</v>
      </c>
      <c r="D927" s="90" t="str">
        <f t="shared" si="70"/>
        <v>141858---BSCS</v>
      </c>
      <c r="E927" s="90" t="str">
        <f t="shared" si="71"/>
        <v>ISL6101---ISLAMIC STUDIES SEC 14</v>
      </c>
      <c r="F927" s="91" t="str">
        <f>+PACKING!E917</f>
        <v>BSCS</v>
      </c>
      <c r="G927" s="92" t="str">
        <f>+PACKING!I917</f>
        <v>I</v>
      </c>
      <c r="H927" s="91" t="s">
        <v>38</v>
      </c>
      <c r="I927" s="90" t="str">
        <f t="shared" si="72"/>
        <v>NB - 29</v>
      </c>
      <c r="J927" s="91" t="str">
        <f t="shared" si="73"/>
        <v>D</v>
      </c>
      <c r="K927" s="90"/>
      <c r="L927" s="92">
        <f>+PACKING!L917</f>
        <v>15</v>
      </c>
      <c r="M927" s="92">
        <f t="shared" si="74"/>
        <v>17</v>
      </c>
      <c r="N927" s="91" t="str">
        <f>+PACKING!G917</f>
        <v>ISL6101</v>
      </c>
      <c r="O927" s="91" t="str">
        <f>+PACKING!H917</f>
        <v>ISLAMIC STUDIES SEC 14</v>
      </c>
      <c r="P927" s="90" t="s">
        <v>17</v>
      </c>
      <c r="Q927" s="91" t="str">
        <f>+PACKING!J917</f>
        <v>D</v>
      </c>
      <c r="R927" s="93" t="str">
        <f>+PACKING!K917</f>
        <v>NB - 29</v>
      </c>
      <c r="S927" s="94" t="s">
        <v>74</v>
      </c>
      <c r="T927" s="211" t="s">
        <v>73</v>
      </c>
      <c r="U927" s="211"/>
      <c r="V927" s="211"/>
      <c r="W927" s="211"/>
      <c r="X927" s="211"/>
      <c r="Y927" s="211"/>
      <c r="Z927" s="211"/>
      <c r="AA927" s="211"/>
      <c r="AB927" s="211"/>
      <c r="AC927" s="211"/>
      <c r="AD927" s="211"/>
      <c r="AE927" s="211"/>
      <c r="AF927" s="211"/>
      <c r="AG927" s="211"/>
      <c r="AH927" s="211"/>
      <c r="AI927" s="211"/>
    </row>
    <row r="928" spans="1:35" ht="20.100000000000001" customHeight="1" x14ac:dyDescent="0.25">
      <c r="A928" s="88">
        <f>+PACKING!C918</f>
        <v>917</v>
      </c>
      <c r="B928" s="89" t="str">
        <f>+PACKING!D918</f>
        <v>08 MAY 2024</v>
      </c>
      <c r="C928" s="90">
        <f>+PACKING!F918</f>
        <v>141858</v>
      </c>
      <c r="D928" s="90" t="str">
        <f t="shared" si="70"/>
        <v>141858---BSCS</v>
      </c>
      <c r="E928" s="90" t="str">
        <f t="shared" si="71"/>
        <v>ISL6101---ISLAMIC STUDIES SEC 14</v>
      </c>
      <c r="F928" s="91" t="str">
        <f>+PACKING!E918</f>
        <v>BSCS</v>
      </c>
      <c r="G928" s="92" t="str">
        <f>+PACKING!I918</f>
        <v>I</v>
      </c>
      <c r="H928" s="91" t="s">
        <v>38</v>
      </c>
      <c r="I928" s="90" t="str">
        <f t="shared" si="72"/>
        <v>NB - 30</v>
      </c>
      <c r="J928" s="91" t="str">
        <f t="shared" si="73"/>
        <v>D</v>
      </c>
      <c r="K928" s="90"/>
      <c r="L928" s="92">
        <f>+PACKING!L918</f>
        <v>16</v>
      </c>
      <c r="M928" s="92">
        <f t="shared" si="74"/>
        <v>18</v>
      </c>
      <c r="N928" s="91" t="str">
        <f>+PACKING!G918</f>
        <v>ISL6101</v>
      </c>
      <c r="O928" s="91" t="str">
        <f>+PACKING!H918</f>
        <v>ISLAMIC STUDIES SEC 14</v>
      </c>
      <c r="P928" s="90" t="s">
        <v>17</v>
      </c>
      <c r="Q928" s="91" t="str">
        <f>+PACKING!J918</f>
        <v>D</v>
      </c>
      <c r="R928" s="93" t="str">
        <f>+PACKING!K918</f>
        <v>NB - 30</v>
      </c>
      <c r="S928" s="94" t="s">
        <v>74</v>
      </c>
      <c r="T928" s="211" t="s">
        <v>73</v>
      </c>
      <c r="U928" s="211"/>
      <c r="V928" s="211"/>
      <c r="W928" s="211"/>
      <c r="X928" s="211"/>
      <c r="Y928" s="211"/>
      <c r="Z928" s="211"/>
      <c r="AA928" s="211"/>
      <c r="AB928" s="211"/>
      <c r="AC928" s="211"/>
      <c r="AD928" s="211"/>
      <c r="AE928" s="211"/>
      <c r="AF928" s="211"/>
      <c r="AG928" s="211"/>
      <c r="AH928" s="211"/>
      <c r="AI928" s="211"/>
    </row>
    <row r="929" spans="1:35" ht="20.100000000000001" customHeight="1" x14ac:dyDescent="0.25">
      <c r="A929" s="88">
        <f>+PACKING!C919</f>
        <v>918</v>
      </c>
      <c r="B929" s="89" t="str">
        <f>+PACKING!D919</f>
        <v>08 MAY 2024</v>
      </c>
      <c r="C929" s="90">
        <f>+PACKING!F919</f>
        <v>141942</v>
      </c>
      <c r="D929" s="90" t="str">
        <f t="shared" si="70"/>
        <v>141942---BS BT</v>
      </c>
      <c r="E929" s="90" t="str">
        <f t="shared" si="71"/>
        <v>ISL101---ISLAMIC STUDIES SEC 1</v>
      </c>
      <c r="F929" s="91" t="str">
        <f>+PACKING!E919</f>
        <v>BS BT</v>
      </c>
      <c r="G929" s="92" t="str">
        <f>+PACKING!I919</f>
        <v>I</v>
      </c>
      <c r="H929" s="91" t="s">
        <v>38</v>
      </c>
      <c r="I929" s="90" t="str">
        <f t="shared" si="72"/>
        <v>NB - 30</v>
      </c>
      <c r="J929" s="91" t="str">
        <f t="shared" si="73"/>
        <v>D</v>
      </c>
      <c r="K929" s="90"/>
      <c r="L929" s="92">
        <f>+PACKING!L919</f>
        <v>2</v>
      </c>
      <c r="M929" s="92">
        <f t="shared" si="74"/>
        <v>4</v>
      </c>
      <c r="N929" s="91" t="str">
        <f>+PACKING!G919</f>
        <v>ISL101</v>
      </c>
      <c r="O929" s="91" t="str">
        <f>+PACKING!H919</f>
        <v>ISLAMIC STUDIES SEC 1</v>
      </c>
      <c r="P929" s="90" t="s">
        <v>17</v>
      </c>
      <c r="Q929" s="91" t="str">
        <f>+PACKING!J919</f>
        <v>D</v>
      </c>
      <c r="R929" s="93" t="str">
        <f>+PACKING!K919</f>
        <v>NB - 30</v>
      </c>
      <c r="S929" s="94" t="s">
        <v>74</v>
      </c>
      <c r="T929" s="211" t="s">
        <v>73</v>
      </c>
      <c r="U929" s="211"/>
      <c r="V929" s="211"/>
      <c r="W929" s="211"/>
      <c r="X929" s="211"/>
      <c r="Y929" s="211"/>
      <c r="Z929" s="211"/>
      <c r="AA929" s="211"/>
      <c r="AB929" s="211"/>
      <c r="AC929" s="211"/>
      <c r="AD929" s="211"/>
      <c r="AE929" s="211"/>
      <c r="AF929" s="211"/>
      <c r="AG929" s="211"/>
      <c r="AH929" s="211"/>
      <c r="AI929" s="211"/>
    </row>
    <row r="930" spans="1:35" ht="20.100000000000001" customHeight="1" x14ac:dyDescent="0.25">
      <c r="A930" s="88">
        <f>+PACKING!C920</f>
        <v>919</v>
      </c>
      <c r="B930" s="89" t="str">
        <f>+PACKING!D920</f>
        <v>08 MAY 2024</v>
      </c>
      <c r="C930" s="90">
        <f>+PACKING!F920</f>
        <v>141976</v>
      </c>
      <c r="D930" s="90" t="str">
        <f t="shared" si="70"/>
        <v>141976---BS IT</v>
      </c>
      <c r="E930" s="90" t="str">
        <f t="shared" si="71"/>
        <v>STAT114---PROBABILITY AND STATISTICS SEC 1</v>
      </c>
      <c r="F930" s="91" t="str">
        <f>+PACKING!E920</f>
        <v>BS IT</v>
      </c>
      <c r="G930" s="92" t="str">
        <f>+PACKING!I920</f>
        <v>I</v>
      </c>
      <c r="H930" s="91" t="s">
        <v>38</v>
      </c>
      <c r="I930" s="90" t="str">
        <f t="shared" si="72"/>
        <v>NB - 30</v>
      </c>
      <c r="J930" s="91" t="str">
        <f t="shared" si="73"/>
        <v>D</v>
      </c>
      <c r="K930" s="90"/>
      <c r="L930" s="92">
        <f>+PACKING!L920</f>
        <v>1</v>
      </c>
      <c r="M930" s="92">
        <f t="shared" si="74"/>
        <v>3</v>
      </c>
      <c r="N930" s="91" t="str">
        <f>+PACKING!G920</f>
        <v>STAT114</v>
      </c>
      <c r="O930" s="91" t="str">
        <f>+PACKING!H920</f>
        <v>PROBABILITY AND STATISTICS SEC 1</v>
      </c>
      <c r="P930" s="90" t="s">
        <v>17</v>
      </c>
      <c r="Q930" s="91" t="str">
        <f>+PACKING!J920</f>
        <v>D</v>
      </c>
      <c r="R930" s="93" t="str">
        <f>+PACKING!K920</f>
        <v>NB - 30</v>
      </c>
      <c r="S930" s="94" t="s">
        <v>74</v>
      </c>
      <c r="T930" s="211" t="s">
        <v>73</v>
      </c>
      <c r="U930" s="211"/>
      <c r="V930" s="211"/>
      <c r="W930" s="211"/>
      <c r="X930" s="211"/>
      <c r="Y930" s="211"/>
      <c r="Z930" s="211"/>
      <c r="AA930" s="211"/>
      <c r="AB930" s="211"/>
      <c r="AC930" s="211"/>
      <c r="AD930" s="211"/>
      <c r="AE930" s="211"/>
      <c r="AF930" s="211"/>
      <c r="AG930" s="211"/>
      <c r="AH930" s="211"/>
      <c r="AI930" s="211"/>
    </row>
    <row r="931" spans="1:35" ht="20.100000000000001" customHeight="1" x14ac:dyDescent="0.25">
      <c r="A931" s="88">
        <f>+PACKING!C921</f>
        <v>920</v>
      </c>
      <c r="B931" s="89" t="str">
        <f>+PACKING!D921</f>
        <v>08 MAY 2024</v>
      </c>
      <c r="C931" s="90">
        <f>+PACKING!F921</f>
        <v>142025</v>
      </c>
      <c r="D931" s="90" t="str">
        <f t="shared" si="70"/>
        <v>142025---BS MC</v>
      </c>
      <c r="E931" s="90" t="str">
        <f t="shared" si="71"/>
        <v>ISL6101---ISLAMIC STUDIES SEC 1</v>
      </c>
      <c r="F931" s="91" t="str">
        <f>+PACKING!E921</f>
        <v>BS MC</v>
      </c>
      <c r="G931" s="92" t="str">
        <f>+PACKING!I921</f>
        <v>I</v>
      </c>
      <c r="H931" s="91" t="s">
        <v>38</v>
      </c>
      <c r="I931" s="90" t="str">
        <f t="shared" si="72"/>
        <v>NB - 30</v>
      </c>
      <c r="J931" s="91" t="str">
        <f t="shared" si="73"/>
        <v>D</v>
      </c>
      <c r="K931" s="90"/>
      <c r="L931" s="92">
        <f>+PACKING!L921</f>
        <v>3</v>
      </c>
      <c r="M931" s="92">
        <f t="shared" si="74"/>
        <v>5</v>
      </c>
      <c r="N931" s="91" t="str">
        <f>+PACKING!G921</f>
        <v>ISL6101</v>
      </c>
      <c r="O931" s="91" t="str">
        <f>+PACKING!H921</f>
        <v>ISLAMIC STUDIES SEC 1</v>
      </c>
      <c r="P931" s="90" t="s">
        <v>17</v>
      </c>
      <c r="Q931" s="91" t="str">
        <f>+PACKING!J921</f>
        <v>D</v>
      </c>
      <c r="R931" s="93" t="str">
        <f>+PACKING!K921</f>
        <v>NB - 30</v>
      </c>
      <c r="S931" s="94" t="s">
        <v>74</v>
      </c>
      <c r="T931" s="211" t="s">
        <v>73</v>
      </c>
      <c r="U931" s="211"/>
      <c r="V931" s="211"/>
      <c r="W931" s="211"/>
      <c r="X931" s="211"/>
      <c r="Y931" s="211"/>
      <c r="Z931" s="211"/>
      <c r="AA931" s="211"/>
      <c r="AB931" s="211"/>
      <c r="AC931" s="211"/>
      <c r="AD931" s="211"/>
      <c r="AE931" s="211"/>
      <c r="AF931" s="211"/>
      <c r="AG931" s="211"/>
      <c r="AH931" s="211"/>
      <c r="AI931" s="211"/>
    </row>
    <row r="932" spans="1:35" ht="20.100000000000001" customHeight="1" x14ac:dyDescent="0.25">
      <c r="A932" s="88">
        <f>+PACKING!C922</f>
        <v>921</v>
      </c>
      <c r="B932" s="89" t="str">
        <f>+PACKING!D922</f>
        <v>08 MAY 2024</v>
      </c>
      <c r="C932" s="90">
        <f>+PACKING!F922</f>
        <v>142025</v>
      </c>
      <c r="D932" s="90" t="str">
        <f t="shared" si="70"/>
        <v>142025---BS MC</v>
      </c>
      <c r="E932" s="90" t="str">
        <f t="shared" si="71"/>
        <v>ISL6101---ISLAMIC STUDIES SEC 1</v>
      </c>
      <c r="F932" s="91" t="str">
        <f>+PACKING!E922</f>
        <v>BS MC</v>
      </c>
      <c r="G932" s="92" t="str">
        <f>+PACKING!I922</f>
        <v>I</v>
      </c>
      <c r="H932" s="91" t="s">
        <v>38</v>
      </c>
      <c r="I932" s="90" t="str">
        <f t="shared" si="72"/>
        <v>NB - 31</v>
      </c>
      <c r="J932" s="91" t="str">
        <f t="shared" si="73"/>
        <v>D</v>
      </c>
      <c r="K932" s="90"/>
      <c r="L932" s="92">
        <f>+PACKING!L922</f>
        <v>22</v>
      </c>
      <c r="M932" s="92">
        <f t="shared" si="74"/>
        <v>24</v>
      </c>
      <c r="N932" s="91" t="str">
        <f>+PACKING!G922</f>
        <v>ISL6101</v>
      </c>
      <c r="O932" s="91" t="str">
        <f>+PACKING!H922</f>
        <v>ISLAMIC STUDIES SEC 1</v>
      </c>
      <c r="P932" s="90" t="s">
        <v>17</v>
      </c>
      <c r="Q932" s="91" t="str">
        <f>+PACKING!J922</f>
        <v>D</v>
      </c>
      <c r="R932" s="93" t="str">
        <f>+PACKING!K922</f>
        <v>NB - 31</v>
      </c>
      <c r="S932" s="94" t="s">
        <v>74</v>
      </c>
      <c r="T932" s="211" t="s">
        <v>73</v>
      </c>
      <c r="U932" s="211"/>
      <c r="V932" s="211"/>
      <c r="W932" s="211"/>
      <c r="X932" s="211"/>
      <c r="Y932" s="211"/>
      <c r="Z932" s="211"/>
      <c r="AA932" s="211"/>
      <c r="AB932" s="211"/>
      <c r="AC932" s="211"/>
      <c r="AD932" s="211"/>
      <c r="AE932" s="211"/>
      <c r="AF932" s="211"/>
      <c r="AG932" s="211"/>
      <c r="AH932" s="211"/>
      <c r="AI932" s="211"/>
    </row>
    <row r="933" spans="1:35" ht="20.100000000000001" customHeight="1" x14ac:dyDescent="0.25">
      <c r="A933" s="88">
        <f>+PACKING!C923</f>
        <v>922</v>
      </c>
      <c r="B933" s="89" t="str">
        <f>+PACKING!D923</f>
        <v>08 MAY 2024</v>
      </c>
      <c r="C933" s="90">
        <f>+PACKING!F923</f>
        <v>142025</v>
      </c>
      <c r="D933" s="90" t="str">
        <f t="shared" si="70"/>
        <v>142025---BS MC</v>
      </c>
      <c r="E933" s="90" t="str">
        <f t="shared" si="71"/>
        <v>ISL6101---ISLAMIC STUDIES SEC 1</v>
      </c>
      <c r="F933" s="91" t="str">
        <f>+PACKING!E923</f>
        <v>BS MC</v>
      </c>
      <c r="G933" s="92" t="str">
        <f>+PACKING!I923</f>
        <v>I</v>
      </c>
      <c r="H933" s="91" t="s">
        <v>38</v>
      </c>
      <c r="I933" s="90" t="str">
        <f t="shared" si="72"/>
        <v>NB - 32</v>
      </c>
      <c r="J933" s="91" t="str">
        <f t="shared" si="73"/>
        <v>D</v>
      </c>
      <c r="K933" s="90"/>
      <c r="L933" s="92">
        <f>+PACKING!L923</f>
        <v>16</v>
      </c>
      <c r="M933" s="92">
        <f t="shared" si="74"/>
        <v>18</v>
      </c>
      <c r="N933" s="91" t="str">
        <f>+PACKING!G923</f>
        <v>ISL6101</v>
      </c>
      <c r="O933" s="91" t="str">
        <f>+PACKING!H923</f>
        <v>ISLAMIC STUDIES SEC 1</v>
      </c>
      <c r="P933" s="90" t="s">
        <v>17</v>
      </c>
      <c r="Q933" s="91" t="str">
        <f>+PACKING!J923</f>
        <v>D</v>
      </c>
      <c r="R933" s="93" t="str">
        <f>+PACKING!K923</f>
        <v>NB - 32</v>
      </c>
      <c r="S933" s="94" t="s">
        <v>74</v>
      </c>
      <c r="T933" s="211" t="s">
        <v>73</v>
      </c>
      <c r="U933" s="211"/>
      <c r="V933" s="211"/>
      <c r="W933" s="211"/>
      <c r="X933" s="211"/>
      <c r="Y933" s="211"/>
      <c r="Z933" s="211"/>
      <c r="AA933" s="211"/>
      <c r="AB933" s="211"/>
      <c r="AC933" s="211"/>
      <c r="AD933" s="211"/>
      <c r="AE933" s="211"/>
      <c r="AF933" s="211"/>
      <c r="AG933" s="211"/>
      <c r="AH933" s="211"/>
      <c r="AI933" s="211"/>
    </row>
    <row r="934" spans="1:35" ht="20.100000000000001" customHeight="1" x14ac:dyDescent="0.25">
      <c r="A934" s="88">
        <f>+PACKING!C924</f>
        <v>923</v>
      </c>
      <c r="B934" s="89" t="str">
        <f>+PACKING!D924</f>
        <v>08 MAY 2024</v>
      </c>
      <c r="C934" s="90">
        <f>+PACKING!F924</f>
        <v>142147</v>
      </c>
      <c r="D934" s="90" t="str">
        <f t="shared" si="70"/>
        <v>142147---BSCS</v>
      </c>
      <c r="E934" s="90" t="str">
        <f t="shared" si="71"/>
        <v>ISL101---ISLAMIC STUDIES SEC 3</v>
      </c>
      <c r="F934" s="91" t="str">
        <f>+PACKING!E924</f>
        <v>BSCS</v>
      </c>
      <c r="G934" s="92" t="str">
        <f>+PACKING!I924</f>
        <v>I</v>
      </c>
      <c r="H934" s="91" t="s">
        <v>38</v>
      </c>
      <c r="I934" s="90" t="str">
        <f t="shared" si="72"/>
        <v>NB - 32</v>
      </c>
      <c r="J934" s="91" t="str">
        <f t="shared" si="73"/>
        <v>D</v>
      </c>
      <c r="K934" s="90"/>
      <c r="L934" s="92">
        <f>+PACKING!L924</f>
        <v>6</v>
      </c>
      <c r="M934" s="92">
        <f t="shared" si="74"/>
        <v>8</v>
      </c>
      <c r="N934" s="91" t="str">
        <f>+PACKING!G924</f>
        <v>ISL101</v>
      </c>
      <c r="O934" s="91" t="str">
        <f>+PACKING!H924</f>
        <v>ISLAMIC STUDIES SEC 3</v>
      </c>
      <c r="P934" s="90" t="s">
        <v>17</v>
      </c>
      <c r="Q934" s="91" t="str">
        <f>+PACKING!J924</f>
        <v>D</v>
      </c>
      <c r="R934" s="93" t="str">
        <f>+PACKING!K924</f>
        <v>NB - 32</v>
      </c>
      <c r="S934" s="94" t="s">
        <v>74</v>
      </c>
      <c r="T934" s="211" t="s">
        <v>73</v>
      </c>
      <c r="U934" s="211"/>
      <c r="V934" s="211"/>
      <c r="W934" s="211"/>
      <c r="X934" s="211"/>
      <c r="Y934" s="211"/>
      <c r="Z934" s="211"/>
      <c r="AA934" s="211"/>
      <c r="AB934" s="211"/>
      <c r="AC934" s="211"/>
      <c r="AD934" s="211"/>
      <c r="AE934" s="211"/>
      <c r="AF934" s="211"/>
      <c r="AG934" s="211"/>
      <c r="AH934" s="211"/>
      <c r="AI934" s="211"/>
    </row>
    <row r="935" spans="1:35" ht="20.100000000000001" customHeight="1" x14ac:dyDescent="0.25">
      <c r="A935" s="88">
        <f>+PACKING!C925</f>
        <v>924</v>
      </c>
      <c r="B935" s="89" t="str">
        <f>+PACKING!D925</f>
        <v>08 MAY 2024</v>
      </c>
      <c r="C935" s="90">
        <f>+PACKING!F925</f>
        <v>141238</v>
      </c>
      <c r="D935" s="90" t="str">
        <f t="shared" si="70"/>
        <v>141238---BS SE</v>
      </c>
      <c r="E935" s="90" t="str">
        <f t="shared" si="71"/>
        <v>STAT114---PROBABILITY AND STATISTICS SEC 4</v>
      </c>
      <c r="F935" s="91" t="str">
        <f>+PACKING!E925</f>
        <v>BS SE</v>
      </c>
      <c r="G935" s="92" t="str">
        <f>+PACKING!I925</f>
        <v>I</v>
      </c>
      <c r="H935" s="91" t="s">
        <v>38</v>
      </c>
      <c r="I935" s="90" t="str">
        <f t="shared" si="72"/>
        <v>NB - SEMINAR - I</v>
      </c>
      <c r="J935" s="91" t="str">
        <f t="shared" si="73"/>
        <v>S</v>
      </c>
      <c r="K935" s="90"/>
      <c r="L935" s="92">
        <f>+PACKING!L925</f>
        <v>17</v>
      </c>
      <c r="M935" s="92">
        <f t="shared" si="74"/>
        <v>19</v>
      </c>
      <c r="N935" s="91" t="str">
        <f>+PACKING!G925</f>
        <v>STAT114</v>
      </c>
      <c r="O935" s="91" t="str">
        <f>+PACKING!H925</f>
        <v>PROBABILITY AND STATISTICS SEC 4</v>
      </c>
      <c r="P935" s="90" t="s">
        <v>17</v>
      </c>
      <c r="Q935" s="91" t="str">
        <f>+PACKING!J925</f>
        <v>S</v>
      </c>
      <c r="R935" s="93" t="str">
        <f>+PACKING!K925</f>
        <v>NB - SEMINAR - I</v>
      </c>
      <c r="S935" s="94" t="s">
        <v>74</v>
      </c>
      <c r="T935" s="211" t="s">
        <v>73</v>
      </c>
      <c r="U935" s="211"/>
      <c r="V935" s="211"/>
      <c r="W935" s="211"/>
      <c r="X935" s="211"/>
      <c r="Y935" s="211"/>
      <c r="Z935" s="211"/>
      <c r="AA935" s="211"/>
      <c r="AB935" s="211"/>
      <c r="AC935" s="211"/>
      <c r="AD935" s="211"/>
      <c r="AE935" s="211"/>
      <c r="AF935" s="211"/>
      <c r="AG935" s="211"/>
      <c r="AH935" s="211"/>
      <c r="AI935" s="211"/>
    </row>
    <row r="936" spans="1:35" ht="20.100000000000001" customHeight="1" x14ac:dyDescent="0.25">
      <c r="A936" s="88">
        <f>+PACKING!C926</f>
        <v>925</v>
      </c>
      <c r="B936" s="89" t="str">
        <f>+PACKING!D926</f>
        <v>08 MAY 2024</v>
      </c>
      <c r="C936" s="90">
        <f>+PACKING!F926</f>
        <v>141399</v>
      </c>
      <c r="D936" s="90" t="str">
        <f t="shared" si="70"/>
        <v>141399---BS DFCS</v>
      </c>
      <c r="E936" s="90" t="str">
        <f t="shared" si="71"/>
        <v>ISL6101---ISLAMIC STUDIES SEC 1</v>
      </c>
      <c r="F936" s="91" t="str">
        <f>+PACKING!E926</f>
        <v>BS DFCS</v>
      </c>
      <c r="G936" s="92" t="str">
        <f>+PACKING!I926</f>
        <v>I</v>
      </c>
      <c r="H936" s="91" t="s">
        <v>38</v>
      </c>
      <c r="I936" s="90" t="str">
        <f t="shared" si="72"/>
        <v>NB - SEMINAR - I</v>
      </c>
      <c r="J936" s="91" t="str">
        <f t="shared" si="73"/>
        <v>S</v>
      </c>
      <c r="K936" s="90"/>
      <c r="L936" s="92">
        <f>+PACKING!L926</f>
        <v>27</v>
      </c>
      <c r="M936" s="92">
        <f t="shared" si="74"/>
        <v>29</v>
      </c>
      <c r="N936" s="91" t="str">
        <f>+PACKING!G926</f>
        <v>ISL6101</v>
      </c>
      <c r="O936" s="91" t="str">
        <f>+PACKING!H926</f>
        <v>ISLAMIC STUDIES SEC 1</v>
      </c>
      <c r="P936" s="90" t="s">
        <v>17</v>
      </c>
      <c r="Q936" s="91" t="str">
        <f>+PACKING!J926</f>
        <v>S</v>
      </c>
      <c r="R936" s="93" t="str">
        <f>+PACKING!K926</f>
        <v>NB - SEMINAR - I</v>
      </c>
      <c r="S936" s="94" t="s">
        <v>74</v>
      </c>
      <c r="T936" s="211" t="s">
        <v>73</v>
      </c>
      <c r="U936" s="211"/>
      <c r="V936" s="211"/>
      <c r="W936" s="211"/>
      <c r="X936" s="211"/>
      <c r="Y936" s="211"/>
      <c r="Z936" s="211"/>
      <c r="AA936" s="211"/>
      <c r="AB936" s="211"/>
      <c r="AC936" s="211"/>
      <c r="AD936" s="211"/>
      <c r="AE936" s="211"/>
      <c r="AF936" s="211"/>
      <c r="AG936" s="211"/>
      <c r="AH936" s="211"/>
      <c r="AI936" s="211"/>
    </row>
    <row r="937" spans="1:35" ht="20.100000000000001" customHeight="1" x14ac:dyDescent="0.25">
      <c r="A937" s="88">
        <f>+PACKING!C927</f>
        <v>926</v>
      </c>
      <c r="B937" s="89" t="str">
        <f>+PACKING!D927</f>
        <v>08 MAY 2024</v>
      </c>
      <c r="C937" s="90">
        <f>+PACKING!F927</f>
        <v>141399</v>
      </c>
      <c r="D937" s="90" t="str">
        <f t="shared" si="70"/>
        <v>141399---BS DFCS</v>
      </c>
      <c r="E937" s="90" t="str">
        <f t="shared" si="71"/>
        <v>ISL6101---ISLAMIC STUDIES SEC 1</v>
      </c>
      <c r="F937" s="91" t="str">
        <f>+PACKING!E927</f>
        <v>BS DFCS</v>
      </c>
      <c r="G937" s="92" t="str">
        <f>+PACKING!I927</f>
        <v>I</v>
      </c>
      <c r="H937" s="91" t="s">
        <v>38</v>
      </c>
      <c r="I937" s="90" t="str">
        <f t="shared" si="72"/>
        <v>NB - SEMINAR - III</v>
      </c>
      <c r="J937" s="91" t="str">
        <f t="shared" si="73"/>
        <v>T</v>
      </c>
      <c r="K937" s="90"/>
      <c r="L937" s="92">
        <f>+PACKING!L927</f>
        <v>30</v>
      </c>
      <c r="M937" s="92">
        <f t="shared" si="74"/>
        <v>32</v>
      </c>
      <c r="N937" s="91" t="str">
        <f>+PACKING!G927</f>
        <v>ISL6101</v>
      </c>
      <c r="O937" s="91" t="str">
        <f>+PACKING!H927</f>
        <v>ISLAMIC STUDIES SEC 1</v>
      </c>
      <c r="P937" s="90" t="s">
        <v>17</v>
      </c>
      <c r="Q937" s="91" t="str">
        <f>+PACKING!J927</f>
        <v>T</v>
      </c>
      <c r="R937" s="93" t="str">
        <f>+PACKING!K927</f>
        <v>NB - SEMINAR - III</v>
      </c>
      <c r="S937" s="94" t="s">
        <v>74</v>
      </c>
      <c r="T937" s="211" t="s">
        <v>73</v>
      </c>
      <c r="U937" s="211"/>
      <c r="V937" s="211"/>
      <c r="W937" s="211"/>
      <c r="X937" s="211"/>
      <c r="Y937" s="211"/>
      <c r="Z937" s="211"/>
      <c r="AA937" s="211"/>
      <c r="AB937" s="211"/>
      <c r="AC937" s="211"/>
      <c r="AD937" s="211"/>
      <c r="AE937" s="211"/>
      <c r="AF937" s="211"/>
      <c r="AG937" s="211"/>
      <c r="AH937" s="211"/>
      <c r="AI937" s="211"/>
    </row>
    <row r="938" spans="1:35" ht="20.100000000000001" customHeight="1" x14ac:dyDescent="0.25">
      <c r="A938" s="88">
        <f>+PACKING!C928</f>
        <v>927</v>
      </c>
      <c r="B938" s="89" t="str">
        <f>+PACKING!D928</f>
        <v>08 MAY 2024</v>
      </c>
      <c r="C938" s="90">
        <f>+PACKING!F928</f>
        <v>141563</v>
      </c>
      <c r="D938" s="90" t="str">
        <f t="shared" si="70"/>
        <v>141563---BS IT</v>
      </c>
      <c r="E938" s="90" t="str">
        <f t="shared" si="71"/>
        <v>ISL6101---ISLAMIC STUDIES SEC 1</v>
      </c>
      <c r="F938" s="91" t="str">
        <f>+PACKING!E928</f>
        <v>BS IT</v>
      </c>
      <c r="G938" s="92" t="str">
        <f>+PACKING!I928</f>
        <v>I</v>
      </c>
      <c r="H938" s="91" t="s">
        <v>38</v>
      </c>
      <c r="I938" s="90" t="str">
        <f t="shared" si="72"/>
        <v>NB - SEMINAR - III</v>
      </c>
      <c r="J938" s="91" t="str">
        <f t="shared" si="73"/>
        <v>T</v>
      </c>
      <c r="K938" s="90"/>
      <c r="L938" s="92">
        <f>+PACKING!L928</f>
        <v>14</v>
      </c>
      <c r="M938" s="92">
        <f t="shared" si="74"/>
        <v>16</v>
      </c>
      <c r="N938" s="91" t="str">
        <f>+PACKING!G928</f>
        <v>ISL6101</v>
      </c>
      <c r="O938" s="91" t="str">
        <f>+PACKING!H928</f>
        <v>ISLAMIC STUDIES SEC 1</v>
      </c>
      <c r="P938" s="90" t="s">
        <v>17</v>
      </c>
      <c r="Q938" s="91" t="str">
        <f>+PACKING!J928</f>
        <v>T</v>
      </c>
      <c r="R938" s="93" t="str">
        <f>+PACKING!K928</f>
        <v>NB - SEMINAR - III</v>
      </c>
      <c r="S938" s="94" t="s">
        <v>74</v>
      </c>
      <c r="T938" s="211" t="s">
        <v>73</v>
      </c>
      <c r="U938" s="211"/>
      <c r="V938" s="211"/>
      <c r="W938" s="211"/>
      <c r="X938" s="211"/>
      <c r="Y938" s="211"/>
      <c r="Z938" s="211"/>
      <c r="AA938" s="211"/>
      <c r="AB938" s="211"/>
      <c r="AC938" s="211"/>
      <c r="AD938" s="211"/>
      <c r="AE938" s="211"/>
      <c r="AF938" s="211"/>
      <c r="AG938" s="211"/>
      <c r="AH938" s="211"/>
      <c r="AI938" s="211"/>
    </row>
    <row r="939" spans="1:35" ht="20.100000000000001" customHeight="1" x14ac:dyDescent="0.25">
      <c r="A939" s="88">
        <f>+PACKING!C929</f>
        <v>928</v>
      </c>
      <c r="B939" s="89" t="str">
        <f>+PACKING!D929</f>
        <v>08 MAY 2024</v>
      </c>
      <c r="C939" s="90">
        <f>+PACKING!F929</f>
        <v>141563</v>
      </c>
      <c r="D939" s="90" t="str">
        <f t="shared" si="70"/>
        <v>141563---BS IT</v>
      </c>
      <c r="E939" s="90" t="str">
        <f t="shared" si="71"/>
        <v>ISL6101---ISLAMIC STUDIES SEC 1</v>
      </c>
      <c r="F939" s="91" t="str">
        <f>+PACKING!E929</f>
        <v>BS IT</v>
      </c>
      <c r="G939" s="92" t="str">
        <f>+PACKING!I929</f>
        <v>I</v>
      </c>
      <c r="H939" s="91" t="s">
        <v>38</v>
      </c>
      <c r="I939" s="90" t="str">
        <f t="shared" si="72"/>
        <v>NB - SEMINAR - IV</v>
      </c>
      <c r="J939" s="91" t="str">
        <f t="shared" si="73"/>
        <v>U</v>
      </c>
      <c r="K939" s="90"/>
      <c r="L939" s="92">
        <f>+PACKING!L929</f>
        <v>23</v>
      </c>
      <c r="M939" s="92">
        <f t="shared" si="74"/>
        <v>25</v>
      </c>
      <c r="N939" s="91" t="str">
        <f>+PACKING!G929</f>
        <v>ISL6101</v>
      </c>
      <c r="O939" s="91" t="str">
        <f>+PACKING!H929</f>
        <v>ISLAMIC STUDIES SEC 1</v>
      </c>
      <c r="P939" s="90" t="s">
        <v>17</v>
      </c>
      <c r="Q939" s="91" t="str">
        <f>+PACKING!J929</f>
        <v>U</v>
      </c>
      <c r="R939" s="93" t="str">
        <f>+PACKING!K929</f>
        <v>NB - SEMINAR - IV</v>
      </c>
      <c r="S939" s="94" t="s">
        <v>74</v>
      </c>
      <c r="T939" s="211" t="s">
        <v>73</v>
      </c>
      <c r="U939" s="211"/>
      <c r="V939" s="211"/>
      <c r="W939" s="211"/>
      <c r="X939" s="211"/>
      <c r="Y939" s="211"/>
      <c r="Z939" s="211"/>
      <c r="AA939" s="211"/>
      <c r="AB939" s="211"/>
      <c r="AC939" s="211"/>
      <c r="AD939" s="211"/>
      <c r="AE939" s="211"/>
      <c r="AF939" s="211"/>
      <c r="AG939" s="211"/>
      <c r="AH939" s="211"/>
      <c r="AI939" s="211"/>
    </row>
    <row r="940" spans="1:35" ht="20.100000000000001" customHeight="1" x14ac:dyDescent="0.25">
      <c r="A940" s="88">
        <f>+PACKING!C930</f>
        <v>929</v>
      </c>
      <c r="B940" s="89" t="str">
        <f>+PACKING!D930</f>
        <v>08 MAY 2024</v>
      </c>
      <c r="C940" s="90">
        <f>+PACKING!F930</f>
        <v>141609</v>
      </c>
      <c r="D940" s="90" t="str">
        <f t="shared" si="70"/>
        <v>141609---BS IT</v>
      </c>
      <c r="E940" s="90" t="str">
        <f t="shared" si="71"/>
        <v>ISL101---ISLAMIC STUDIES SEC 1</v>
      </c>
      <c r="F940" s="91" t="str">
        <f>+PACKING!E930</f>
        <v>BS IT</v>
      </c>
      <c r="G940" s="92" t="str">
        <f>+PACKING!I930</f>
        <v>I</v>
      </c>
      <c r="H940" s="91" t="s">
        <v>38</v>
      </c>
      <c r="I940" s="90" t="str">
        <f t="shared" si="72"/>
        <v>NB - SEMINAR - IV</v>
      </c>
      <c r="J940" s="91" t="str">
        <f t="shared" si="73"/>
        <v>U</v>
      </c>
      <c r="K940" s="90"/>
      <c r="L940" s="92">
        <f>+PACKING!L930</f>
        <v>21</v>
      </c>
      <c r="M940" s="92">
        <f t="shared" si="74"/>
        <v>23</v>
      </c>
      <c r="N940" s="91" t="str">
        <f>+PACKING!G930</f>
        <v>ISL101</v>
      </c>
      <c r="O940" s="91" t="str">
        <f>+PACKING!H930</f>
        <v>ISLAMIC STUDIES SEC 1</v>
      </c>
      <c r="P940" s="90" t="s">
        <v>17</v>
      </c>
      <c r="Q940" s="91" t="str">
        <f>+PACKING!J930</f>
        <v>U</v>
      </c>
      <c r="R940" s="93" t="str">
        <f>+PACKING!K930</f>
        <v>NB - SEMINAR - IV</v>
      </c>
      <c r="S940" s="94" t="s">
        <v>74</v>
      </c>
      <c r="T940" s="211" t="s">
        <v>73</v>
      </c>
      <c r="U940" s="211"/>
      <c r="V940" s="211"/>
      <c r="W940" s="211"/>
      <c r="X940" s="211"/>
      <c r="Y940" s="211"/>
      <c r="Z940" s="211"/>
      <c r="AA940" s="211"/>
      <c r="AB940" s="211"/>
      <c r="AC940" s="211"/>
      <c r="AD940" s="211"/>
      <c r="AE940" s="211"/>
      <c r="AF940" s="211"/>
      <c r="AG940" s="211"/>
      <c r="AH940" s="211"/>
      <c r="AI940" s="211"/>
    </row>
    <row r="941" spans="1:35" ht="20.100000000000001" customHeight="1" x14ac:dyDescent="0.25">
      <c r="A941" s="88">
        <f>+PACKING!C931</f>
        <v>930</v>
      </c>
      <c r="B941" s="89" t="str">
        <f>+PACKING!D931</f>
        <v>08 MAY 2024</v>
      </c>
      <c r="C941" s="90">
        <f>+PACKING!F931</f>
        <v>142147</v>
      </c>
      <c r="D941" s="90" t="str">
        <f t="shared" si="70"/>
        <v>142147---BSCS</v>
      </c>
      <c r="E941" s="90" t="str">
        <f t="shared" si="71"/>
        <v>ISL101---ISLAMIC STUDIES SEC 3</v>
      </c>
      <c r="F941" s="91" t="str">
        <f>+PACKING!E931</f>
        <v>BSCS</v>
      </c>
      <c r="G941" s="92" t="str">
        <f>+PACKING!I931</f>
        <v>I</v>
      </c>
      <c r="H941" s="91" t="s">
        <v>38</v>
      </c>
      <c r="I941" s="90" t="str">
        <f t="shared" si="72"/>
        <v>OB - 18</v>
      </c>
      <c r="J941" s="91" t="str">
        <f t="shared" si="73"/>
        <v>E</v>
      </c>
      <c r="K941" s="90"/>
      <c r="L941" s="92">
        <f>+PACKING!L931</f>
        <v>22</v>
      </c>
      <c r="M941" s="92">
        <f t="shared" si="74"/>
        <v>24</v>
      </c>
      <c r="N941" s="91" t="str">
        <f>+PACKING!G931</f>
        <v>ISL101</v>
      </c>
      <c r="O941" s="91" t="str">
        <f>+PACKING!H931</f>
        <v>ISLAMIC STUDIES SEC 3</v>
      </c>
      <c r="P941" s="90" t="s">
        <v>17</v>
      </c>
      <c r="Q941" s="91" t="str">
        <f>+PACKING!J931</f>
        <v>E</v>
      </c>
      <c r="R941" s="93" t="str">
        <f>+PACKING!K931</f>
        <v>OB - 18</v>
      </c>
      <c r="S941" s="94" t="s">
        <v>74</v>
      </c>
      <c r="T941" s="211" t="s">
        <v>73</v>
      </c>
      <c r="U941" s="211"/>
      <c r="V941" s="211"/>
      <c r="W941" s="211"/>
      <c r="X941" s="211"/>
      <c r="Y941" s="211"/>
      <c r="Z941" s="211"/>
      <c r="AA941" s="211"/>
      <c r="AB941" s="211"/>
      <c r="AC941" s="211"/>
      <c r="AD941" s="211"/>
      <c r="AE941" s="211"/>
      <c r="AF941" s="211"/>
      <c r="AG941" s="211"/>
      <c r="AH941" s="211"/>
      <c r="AI941" s="211"/>
    </row>
    <row r="942" spans="1:35" ht="20.100000000000001" customHeight="1" x14ac:dyDescent="0.25">
      <c r="A942" s="88">
        <f>+PACKING!C932</f>
        <v>931</v>
      </c>
      <c r="B942" s="89" t="str">
        <f>+PACKING!D932</f>
        <v>08 MAY 2024</v>
      </c>
      <c r="C942" s="90">
        <f>+PACKING!F932</f>
        <v>142151</v>
      </c>
      <c r="D942" s="90" t="str">
        <f t="shared" si="70"/>
        <v>142151---BSCS</v>
      </c>
      <c r="E942" s="90" t="str">
        <f t="shared" si="71"/>
        <v>ISL101---ISLAMIC STUDIES SEC 7</v>
      </c>
      <c r="F942" s="91" t="str">
        <f>+PACKING!E932</f>
        <v>BSCS</v>
      </c>
      <c r="G942" s="92" t="str">
        <f>+PACKING!I932</f>
        <v>I</v>
      </c>
      <c r="H942" s="91" t="s">
        <v>38</v>
      </c>
      <c r="I942" s="90" t="str">
        <f t="shared" si="72"/>
        <v>OB - 21</v>
      </c>
      <c r="J942" s="91" t="str">
        <f t="shared" si="73"/>
        <v>G</v>
      </c>
      <c r="K942" s="90"/>
      <c r="L942" s="92">
        <f>+PACKING!L932</f>
        <v>7</v>
      </c>
      <c r="M942" s="92">
        <f t="shared" si="74"/>
        <v>9</v>
      </c>
      <c r="N942" s="91" t="str">
        <f>+PACKING!G932</f>
        <v>ISL101</v>
      </c>
      <c r="O942" s="91" t="str">
        <f>+PACKING!H932</f>
        <v>ISLAMIC STUDIES SEC 7</v>
      </c>
      <c r="P942" s="90" t="s">
        <v>17</v>
      </c>
      <c r="Q942" s="91" t="str">
        <f>+PACKING!J932</f>
        <v>G</v>
      </c>
      <c r="R942" s="93" t="str">
        <f>+PACKING!K932</f>
        <v>OB - 21</v>
      </c>
      <c r="S942" s="94" t="s">
        <v>74</v>
      </c>
      <c r="T942" s="211" t="s">
        <v>73</v>
      </c>
      <c r="U942" s="211"/>
      <c r="V942" s="211"/>
      <c r="W942" s="211"/>
      <c r="X942" s="211"/>
      <c r="Y942" s="211"/>
      <c r="Z942" s="211"/>
      <c r="AA942" s="211"/>
      <c r="AB942" s="211"/>
      <c r="AC942" s="211"/>
      <c r="AD942" s="211"/>
      <c r="AE942" s="211"/>
      <c r="AF942" s="211"/>
      <c r="AG942" s="211"/>
      <c r="AH942" s="211"/>
      <c r="AI942" s="211"/>
    </row>
    <row r="943" spans="1:35" ht="20.100000000000001" customHeight="1" x14ac:dyDescent="0.25">
      <c r="A943" s="88">
        <f>+PACKING!C933</f>
        <v>932</v>
      </c>
      <c r="B943" s="89" t="str">
        <f>+PACKING!D933</f>
        <v>08 MAY 2024</v>
      </c>
      <c r="C943" s="90">
        <f>+PACKING!F933</f>
        <v>142152</v>
      </c>
      <c r="D943" s="90" t="str">
        <f t="shared" si="70"/>
        <v>142152---BSCS</v>
      </c>
      <c r="E943" s="90" t="str">
        <f t="shared" si="71"/>
        <v>ISL101---ISLAMIC STUDIES SEC 8</v>
      </c>
      <c r="F943" s="91" t="str">
        <f>+PACKING!E933</f>
        <v>BSCS</v>
      </c>
      <c r="G943" s="92" t="str">
        <f>+PACKING!I933</f>
        <v>I</v>
      </c>
      <c r="H943" s="91" t="s">
        <v>38</v>
      </c>
      <c r="I943" s="90" t="str">
        <f t="shared" si="72"/>
        <v>OB - 21</v>
      </c>
      <c r="J943" s="91" t="str">
        <f t="shared" si="73"/>
        <v>G</v>
      </c>
      <c r="K943" s="90"/>
      <c r="L943" s="92">
        <f>+PACKING!L933</f>
        <v>15</v>
      </c>
      <c r="M943" s="92">
        <f t="shared" si="74"/>
        <v>17</v>
      </c>
      <c r="N943" s="91" t="str">
        <f>+PACKING!G933</f>
        <v>ISL101</v>
      </c>
      <c r="O943" s="91" t="str">
        <f>+PACKING!H933</f>
        <v>ISLAMIC STUDIES SEC 8</v>
      </c>
      <c r="P943" s="90" t="s">
        <v>17</v>
      </c>
      <c r="Q943" s="91" t="str">
        <f>+PACKING!J933</f>
        <v>G</v>
      </c>
      <c r="R943" s="93" t="str">
        <f>+PACKING!K933</f>
        <v>OB - 21</v>
      </c>
      <c r="S943" s="94" t="s">
        <v>74</v>
      </c>
      <c r="T943" s="211" t="s">
        <v>73</v>
      </c>
      <c r="U943" s="211"/>
      <c r="V943" s="211"/>
      <c r="W943" s="211"/>
      <c r="X943" s="211"/>
      <c r="Y943" s="211"/>
      <c r="Z943" s="211"/>
      <c r="AA943" s="211"/>
      <c r="AB943" s="211"/>
      <c r="AC943" s="211"/>
      <c r="AD943" s="211"/>
      <c r="AE943" s="211"/>
      <c r="AF943" s="211"/>
      <c r="AG943" s="211"/>
      <c r="AH943" s="211"/>
      <c r="AI943" s="211"/>
    </row>
    <row r="944" spans="1:35" ht="20.100000000000001" customHeight="1" x14ac:dyDescent="0.25">
      <c r="A944" s="88">
        <f>+PACKING!C934</f>
        <v>933</v>
      </c>
      <c r="B944" s="89" t="str">
        <f>+PACKING!D934</f>
        <v>08 MAY 2024</v>
      </c>
      <c r="C944" s="90">
        <f>+PACKING!F934</f>
        <v>142152</v>
      </c>
      <c r="D944" s="90" t="str">
        <f t="shared" si="70"/>
        <v>142152---BSCS</v>
      </c>
      <c r="E944" s="90" t="str">
        <f t="shared" si="71"/>
        <v>ISL101---ISLAMIC STUDIES SEC 8</v>
      </c>
      <c r="F944" s="91" t="str">
        <f>+PACKING!E934</f>
        <v>BSCS</v>
      </c>
      <c r="G944" s="92" t="str">
        <f>+PACKING!I934</f>
        <v>I</v>
      </c>
      <c r="H944" s="91" t="s">
        <v>38</v>
      </c>
      <c r="I944" s="90" t="str">
        <f t="shared" si="72"/>
        <v>OB - 22</v>
      </c>
      <c r="J944" s="91" t="str">
        <f t="shared" si="73"/>
        <v>G</v>
      </c>
      <c r="K944" s="90"/>
      <c r="L944" s="92">
        <f>+PACKING!L934</f>
        <v>22</v>
      </c>
      <c r="M944" s="92">
        <f t="shared" si="74"/>
        <v>24</v>
      </c>
      <c r="N944" s="91" t="str">
        <f>+PACKING!G934</f>
        <v>ISL101</v>
      </c>
      <c r="O944" s="91" t="str">
        <f>+PACKING!H934</f>
        <v>ISLAMIC STUDIES SEC 8</v>
      </c>
      <c r="P944" s="90" t="s">
        <v>17</v>
      </c>
      <c r="Q944" s="91" t="str">
        <f>+PACKING!J934</f>
        <v>G</v>
      </c>
      <c r="R944" s="93" t="str">
        <f>+PACKING!K934</f>
        <v>OB - 22</v>
      </c>
      <c r="S944" s="94" t="s">
        <v>74</v>
      </c>
      <c r="T944" s="211" t="s">
        <v>73</v>
      </c>
      <c r="U944" s="211"/>
      <c r="V944" s="211"/>
      <c r="W944" s="211"/>
      <c r="X944" s="211"/>
      <c r="Y944" s="211"/>
      <c r="Z944" s="211"/>
      <c r="AA944" s="211"/>
      <c r="AB944" s="211"/>
      <c r="AC944" s="211"/>
      <c r="AD944" s="211"/>
      <c r="AE944" s="211"/>
      <c r="AF944" s="211"/>
      <c r="AG944" s="211"/>
      <c r="AH944" s="211"/>
      <c r="AI944" s="211"/>
    </row>
    <row r="945" spans="1:35" ht="20.100000000000001" customHeight="1" x14ac:dyDescent="0.25">
      <c r="A945" s="88">
        <f>+PACKING!C935</f>
        <v>934</v>
      </c>
      <c r="B945" s="89" t="str">
        <f>+PACKING!D935</f>
        <v>08 MAY 2024</v>
      </c>
      <c r="C945" s="90">
        <f>+PACKING!F935</f>
        <v>142152</v>
      </c>
      <c r="D945" s="90" t="str">
        <f t="shared" si="70"/>
        <v>142152---BSCS</v>
      </c>
      <c r="E945" s="90" t="str">
        <f t="shared" si="71"/>
        <v>ISL101---ISLAMIC STUDIES SEC 8</v>
      </c>
      <c r="F945" s="91" t="str">
        <f>+PACKING!E935</f>
        <v>BSCS</v>
      </c>
      <c r="G945" s="92" t="str">
        <f>+PACKING!I935</f>
        <v>I</v>
      </c>
      <c r="H945" s="91" t="s">
        <v>38</v>
      </c>
      <c r="I945" s="90" t="str">
        <f t="shared" si="72"/>
        <v>OB - 23</v>
      </c>
      <c r="J945" s="91" t="str">
        <f t="shared" si="73"/>
        <v>G</v>
      </c>
      <c r="K945" s="90"/>
      <c r="L945" s="92">
        <f>+PACKING!L935</f>
        <v>11</v>
      </c>
      <c r="M945" s="92">
        <f t="shared" si="74"/>
        <v>13</v>
      </c>
      <c r="N945" s="91" t="str">
        <f>+PACKING!G935</f>
        <v>ISL101</v>
      </c>
      <c r="O945" s="91" t="str">
        <f>+PACKING!H935</f>
        <v>ISLAMIC STUDIES SEC 8</v>
      </c>
      <c r="P945" s="90" t="s">
        <v>17</v>
      </c>
      <c r="Q945" s="91" t="str">
        <f>+PACKING!J935</f>
        <v>G</v>
      </c>
      <c r="R945" s="93" t="str">
        <f>+PACKING!K935</f>
        <v>OB - 23</v>
      </c>
      <c r="S945" s="94" t="s">
        <v>74</v>
      </c>
      <c r="T945" s="211" t="s">
        <v>73</v>
      </c>
      <c r="U945" s="211"/>
      <c r="V945" s="211"/>
      <c r="W945" s="211"/>
      <c r="X945" s="211"/>
      <c r="Y945" s="211"/>
      <c r="Z945" s="211"/>
      <c r="AA945" s="211"/>
      <c r="AB945" s="211"/>
      <c r="AC945" s="211"/>
      <c r="AD945" s="211"/>
      <c r="AE945" s="211"/>
      <c r="AF945" s="211"/>
      <c r="AG945" s="211"/>
      <c r="AH945" s="211"/>
      <c r="AI945" s="211"/>
    </row>
    <row r="946" spans="1:35" ht="20.100000000000001" customHeight="1" x14ac:dyDescent="0.25">
      <c r="A946" s="88">
        <f>+PACKING!C936</f>
        <v>935</v>
      </c>
      <c r="B946" s="89" t="str">
        <f>+PACKING!D936</f>
        <v>08 MAY 2024</v>
      </c>
      <c r="C946" s="90">
        <f>+PACKING!F936</f>
        <v>142158</v>
      </c>
      <c r="D946" s="90" t="str">
        <f t="shared" si="70"/>
        <v>142158---BSCS</v>
      </c>
      <c r="E946" s="90" t="str">
        <f t="shared" si="71"/>
        <v>ISL101---ISLAMIC STUDIES SEC 9</v>
      </c>
      <c r="F946" s="91" t="str">
        <f>+PACKING!E936</f>
        <v>BSCS</v>
      </c>
      <c r="G946" s="92" t="str">
        <f>+PACKING!I936</f>
        <v>I</v>
      </c>
      <c r="H946" s="91" t="s">
        <v>38</v>
      </c>
      <c r="I946" s="90" t="str">
        <f t="shared" si="72"/>
        <v>OB - 23</v>
      </c>
      <c r="J946" s="91" t="str">
        <f t="shared" si="73"/>
        <v>G</v>
      </c>
      <c r="K946" s="90"/>
      <c r="L946" s="92">
        <f>+PACKING!L936</f>
        <v>11</v>
      </c>
      <c r="M946" s="92">
        <f t="shared" si="74"/>
        <v>13</v>
      </c>
      <c r="N946" s="91" t="str">
        <f>+PACKING!G936</f>
        <v>ISL101</v>
      </c>
      <c r="O946" s="91" t="str">
        <f>+PACKING!H936</f>
        <v>ISLAMIC STUDIES SEC 9</v>
      </c>
      <c r="P946" s="90" t="s">
        <v>17</v>
      </c>
      <c r="Q946" s="91" t="str">
        <f>+PACKING!J936</f>
        <v>G</v>
      </c>
      <c r="R946" s="93" t="str">
        <f>+PACKING!K936</f>
        <v>OB - 23</v>
      </c>
      <c r="S946" s="94" t="s">
        <v>74</v>
      </c>
      <c r="T946" s="211" t="s">
        <v>73</v>
      </c>
      <c r="U946" s="211"/>
      <c r="V946" s="211"/>
      <c r="W946" s="211"/>
      <c r="X946" s="211"/>
      <c r="Y946" s="211"/>
      <c r="Z946" s="211"/>
      <c r="AA946" s="211"/>
      <c r="AB946" s="211"/>
      <c r="AC946" s="211"/>
      <c r="AD946" s="211"/>
      <c r="AE946" s="211"/>
      <c r="AF946" s="211"/>
      <c r="AG946" s="211"/>
      <c r="AH946" s="211"/>
      <c r="AI946" s="211"/>
    </row>
    <row r="947" spans="1:35" ht="20.100000000000001" customHeight="1" x14ac:dyDescent="0.25">
      <c r="A947" s="88">
        <f>+PACKING!C937</f>
        <v>936</v>
      </c>
      <c r="B947" s="89" t="str">
        <f>+PACKING!D937</f>
        <v>08 MAY 2024</v>
      </c>
      <c r="C947" s="90">
        <f>+PACKING!F937</f>
        <v>142158</v>
      </c>
      <c r="D947" s="90" t="str">
        <f t="shared" si="70"/>
        <v>142158---BSCS</v>
      </c>
      <c r="E947" s="90" t="str">
        <f t="shared" si="71"/>
        <v>ISL101---ISLAMIC STUDIES SEC 9</v>
      </c>
      <c r="F947" s="91" t="str">
        <f>+PACKING!E937</f>
        <v>BSCS</v>
      </c>
      <c r="G947" s="92" t="str">
        <f>+PACKING!I937</f>
        <v>I</v>
      </c>
      <c r="H947" s="91" t="s">
        <v>38</v>
      </c>
      <c r="I947" s="90" t="str">
        <f t="shared" si="72"/>
        <v>OB - 24</v>
      </c>
      <c r="J947" s="91" t="str">
        <f t="shared" si="73"/>
        <v>G</v>
      </c>
      <c r="K947" s="90"/>
      <c r="L947" s="92">
        <f>+PACKING!L937</f>
        <v>22</v>
      </c>
      <c r="M947" s="92">
        <f t="shared" si="74"/>
        <v>24</v>
      </c>
      <c r="N947" s="91" t="str">
        <f>+PACKING!G937</f>
        <v>ISL101</v>
      </c>
      <c r="O947" s="91" t="str">
        <f>+PACKING!H937</f>
        <v>ISLAMIC STUDIES SEC 9</v>
      </c>
      <c r="P947" s="90" t="s">
        <v>17</v>
      </c>
      <c r="Q947" s="91" t="str">
        <f>+PACKING!J937</f>
        <v>G</v>
      </c>
      <c r="R947" s="93" t="str">
        <f>+PACKING!K937</f>
        <v>OB - 24</v>
      </c>
      <c r="S947" s="94" t="s">
        <v>74</v>
      </c>
      <c r="T947" s="211" t="s">
        <v>73</v>
      </c>
      <c r="U947" s="211"/>
      <c r="V947" s="211"/>
      <c r="W947" s="211"/>
      <c r="X947" s="211"/>
      <c r="Y947" s="211"/>
      <c r="Z947" s="211"/>
      <c r="AA947" s="211"/>
      <c r="AB947" s="211"/>
      <c r="AC947" s="211"/>
      <c r="AD947" s="211"/>
      <c r="AE947" s="211"/>
      <c r="AF947" s="211"/>
      <c r="AG947" s="211"/>
      <c r="AH947" s="211"/>
      <c r="AI947" s="211"/>
    </row>
    <row r="948" spans="1:35" ht="20.100000000000001" customHeight="1" x14ac:dyDescent="0.25">
      <c r="A948" s="88">
        <f>+PACKING!C938</f>
        <v>937</v>
      </c>
      <c r="B948" s="89" t="str">
        <f>+PACKING!D938</f>
        <v>08 MAY 2024</v>
      </c>
      <c r="C948" s="90">
        <f>+PACKING!F938</f>
        <v>142158</v>
      </c>
      <c r="D948" s="90" t="str">
        <f t="shared" si="70"/>
        <v>142158---BSCS</v>
      </c>
      <c r="E948" s="90" t="str">
        <f t="shared" si="71"/>
        <v>ISL101---ISLAMIC STUDIES SEC 9</v>
      </c>
      <c r="F948" s="91" t="str">
        <f>+PACKING!E938</f>
        <v>BSCS</v>
      </c>
      <c r="G948" s="92" t="str">
        <f>+PACKING!I938</f>
        <v>I</v>
      </c>
      <c r="H948" s="91" t="s">
        <v>38</v>
      </c>
      <c r="I948" s="90" t="str">
        <f t="shared" si="72"/>
        <v>OB - 25</v>
      </c>
      <c r="J948" s="91" t="str">
        <f t="shared" si="73"/>
        <v>G</v>
      </c>
      <c r="K948" s="90"/>
      <c r="L948" s="92">
        <f>+PACKING!L938</f>
        <v>6</v>
      </c>
      <c r="M948" s="92">
        <f t="shared" si="74"/>
        <v>8</v>
      </c>
      <c r="N948" s="91" t="str">
        <f>+PACKING!G938</f>
        <v>ISL101</v>
      </c>
      <c r="O948" s="91" t="str">
        <f>+PACKING!H938</f>
        <v>ISLAMIC STUDIES SEC 9</v>
      </c>
      <c r="P948" s="90" t="s">
        <v>17</v>
      </c>
      <c r="Q948" s="91" t="str">
        <f>+PACKING!J938</f>
        <v>G</v>
      </c>
      <c r="R948" s="93" t="str">
        <f>+PACKING!K938</f>
        <v>OB - 25</v>
      </c>
      <c r="S948" s="94" t="s">
        <v>74</v>
      </c>
      <c r="T948" s="211" t="s">
        <v>73</v>
      </c>
      <c r="U948" s="211"/>
      <c r="V948" s="211"/>
      <c r="W948" s="211"/>
      <c r="X948" s="211"/>
      <c r="Y948" s="211"/>
      <c r="Z948" s="211"/>
      <c r="AA948" s="211"/>
      <c r="AB948" s="211"/>
      <c r="AC948" s="211"/>
      <c r="AD948" s="211"/>
      <c r="AE948" s="211"/>
      <c r="AF948" s="211"/>
      <c r="AG948" s="211"/>
      <c r="AH948" s="211"/>
      <c r="AI948" s="211"/>
    </row>
    <row r="949" spans="1:35" ht="20.100000000000001" customHeight="1" x14ac:dyDescent="0.25">
      <c r="A949" s="88">
        <f>+PACKING!C939</f>
        <v>938</v>
      </c>
      <c r="B949" s="89" t="str">
        <f>+PACKING!D939</f>
        <v>08 MAY 2024</v>
      </c>
      <c r="C949" s="90">
        <f>+PACKING!F939</f>
        <v>142159</v>
      </c>
      <c r="D949" s="90" t="str">
        <f t="shared" si="70"/>
        <v>142159---BSCS</v>
      </c>
      <c r="E949" s="90" t="str">
        <f t="shared" si="71"/>
        <v>ISL101---ISLAMIC STUDIES SEC 10</v>
      </c>
      <c r="F949" s="91" t="str">
        <f>+PACKING!E939</f>
        <v>BSCS</v>
      </c>
      <c r="G949" s="92" t="str">
        <f>+PACKING!I939</f>
        <v>I</v>
      </c>
      <c r="H949" s="91" t="s">
        <v>38</v>
      </c>
      <c r="I949" s="90" t="str">
        <f t="shared" si="72"/>
        <v>OB - 25</v>
      </c>
      <c r="J949" s="91" t="str">
        <f t="shared" si="73"/>
        <v>G</v>
      </c>
      <c r="K949" s="90"/>
      <c r="L949" s="92">
        <f>+PACKING!L939</f>
        <v>16</v>
      </c>
      <c r="M949" s="92">
        <f t="shared" si="74"/>
        <v>18</v>
      </c>
      <c r="N949" s="91" t="str">
        <f>+PACKING!G939</f>
        <v>ISL101</v>
      </c>
      <c r="O949" s="91" t="str">
        <f>+PACKING!H939</f>
        <v>ISLAMIC STUDIES SEC 10</v>
      </c>
      <c r="P949" s="90" t="s">
        <v>17</v>
      </c>
      <c r="Q949" s="91" t="str">
        <f>+PACKING!J939</f>
        <v>G</v>
      </c>
      <c r="R949" s="93" t="str">
        <f>+PACKING!K939</f>
        <v>OB - 25</v>
      </c>
      <c r="S949" s="94" t="s">
        <v>74</v>
      </c>
      <c r="T949" s="211" t="s">
        <v>73</v>
      </c>
      <c r="U949" s="211"/>
      <c r="V949" s="211"/>
      <c r="W949" s="211"/>
      <c r="X949" s="211"/>
      <c r="Y949" s="211"/>
      <c r="Z949" s="211"/>
      <c r="AA949" s="211"/>
      <c r="AB949" s="211"/>
      <c r="AC949" s="211"/>
      <c r="AD949" s="211"/>
      <c r="AE949" s="211"/>
      <c r="AF949" s="211"/>
      <c r="AG949" s="211"/>
      <c r="AH949" s="211"/>
      <c r="AI949" s="211"/>
    </row>
    <row r="950" spans="1:35" ht="20.100000000000001" customHeight="1" x14ac:dyDescent="0.25">
      <c r="A950" s="88">
        <f>+PACKING!C940</f>
        <v>939</v>
      </c>
      <c r="B950" s="89" t="str">
        <f>+PACKING!D940</f>
        <v>08 MAY 2024</v>
      </c>
      <c r="C950" s="90">
        <f>+PACKING!F940</f>
        <v>142390</v>
      </c>
      <c r="D950" s="90" t="str">
        <f t="shared" si="70"/>
        <v>142390---BS SE</v>
      </c>
      <c r="E950" s="90" t="str">
        <f t="shared" si="71"/>
        <v>ISL6101---ISLAMIC STUDIES SEC 3</v>
      </c>
      <c r="F950" s="91" t="str">
        <f>+PACKING!E940</f>
        <v>BS SE</v>
      </c>
      <c r="G950" s="92" t="str">
        <f>+PACKING!I940</f>
        <v>I</v>
      </c>
      <c r="H950" s="91" t="s">
        <v>38</v>
      </c>
      <c r="I950" s="90" t="str">
        <f t="shared" si="72"/>
        <v>OB - 33</v>
      </c>
      <c r="J950" s="91" t="str">
        <f t="shared" si="73"/>
        <v>K</v>
      </c>
      <c r="K950" s="90"/>
      <c r="L950" s="92">
        <f>+PACKING!L940</f>
        <v>21</v>
      </c>
      <c r="M950" s="92">
        <f t="shared" si="74"/>
        <v>23</v>
      </c>
      <c r="N950" s="91" t="str">
        <f>+PACKING!G940</f>
        <v>ISL6101</v>
      </c>
      <c r="O950" s="91" t="str">
        <f>+PACKING!H940</f>
        <v>ISLAMIC STUDIES SEC 3</v>
      </c>
      <c r="P950" s="90" t="s">
        <v>17</v>
      </c>
      <c r="Q950" s="91" t="str">
        <f>+PACKING!J940</f>
        <v>K</v>
      </c>
      <c r="R950" s="93" t="str">
        <f>+PACKING!K940</f>
        <v>OB - 33</v>
      </c>
      <c r="S950" s="94" t="s">
        <v>74</v>
      </c>
      <c r="T950" s="211" t="s">
        <v>73</v>
      </c>
      <c r="U950" s="211"/>
      <c r="V950" s="211"/>
      <c r="W950" s="211"/>
      <c r="X950" s="211"/>
      <c r="Y950" s="211"/>
      <c r="Z950" s="211"/>
      <c r="AA950" s="211"/>
      <c r="AB950" s="211"/>
      <c r="AC950" s="211"/>
      <c r="AD950" s="211"/>
      <c r="AE950" s="211"/>
      <c r="AF950" s="211"/>
      <c r="AG950" s="211"/>
      <c r="AH950" s="211"/>
      <c r="AI950" s="211"/>
    </row>
    <row r="951" spans="1:35" ht="20.100000000000001" customHeight="1" x14ac:dyDescent="0.25">
      <c r="A951" s="88">
        <f>+PACKING!C941</f>
        <v>940</v>
      </c>
      <c r="B951" s="89" t="str">
        <f>+PACKING!D941</f>
        <v>08 MAY 2024</v>
      </c>
      <c r="C951" s="90">
        <f>+PACKING!F941</f>
        <v>142402</v>
      </c>
      <c r="D951" s="90" t="str">
        <f t="shared" si="70"/>
        <v xml:space="preserve">142402---Post ADP (IT) </v>
      </c>
      <c r="E951" s="90" t="str">
        <f t="shared" si="71"/>
        <v>MATH6304---PROBABILITY &amp; STATISTICS SEC 1</v>
      </c>
      <c r="F951" s="91" t="str">
        <f>+PACKING!E941</f>
        <v xml:space="preserve">Post ADP (IT) </v>
      </c>
      <c r="G951" s="92" t="str">
        <f>+PACKING!I941</f>
        <v>I</v>
      </c>
      <c r="H951" s="91" t="s">
        <v>38</v>
      </c>
      <c r="I951" s="90" t="str">
        <f t="shared" si="72"/>
        <v>OB - 33</v>
      </c>
      <c r="J951" s="91" t="str">
        <f t="shared" si="73"/>
        <v>K</v>
      </c>
      <c r="K951" s="90"/>
      <c r="L951" s="92">
        <f>+PACKING!L941</f>
        <v>1</v>
      </c>
      <c r="M951" s="92">
        <f t="shared" si="74"/>
        <v>3</v>
      </c>
      <c r="N951" s="91" t="str">
        <f>+PACKING!G941</f>
        <v>MATH6304</v>
      </c>
      <c r="O951" s="91" t="str">
        <f>+PACKING!H941</f>
        <v>PROBABILITY &amp; STATISTICS SEC 1</v>
      </c>
      <c r="P951" s="90" t="s">
        <v>17</v>
      </c>
      <c r="Q951" s="91" t="str">
        <f>+PACKING!J941</f>
        <v>K</v>
      </c>
      <c r="R951" s="93" t="str">
        <f>+PACKING!K941</f>
        <v>OB - 33</v>
      </c>
      <c r="S951" s="94" t="s">
        <v>74</v>
      </c>
      <c r="T951" s="211" t="s">
        <v>73</v>
      </c>
      <c r="U951" s="211"/>
      <c r="V951" s="211"/>
      <c r="W951" s="211"/>
      <c r="X951" s="211"/>
      <c r="Y951" s="211"/>
      <c r="Z951" s="211"/>
      <c r="AA951" s="211"/>
      <c r="AB951" s="211"/>
      <c r="AC951" s="211"/>
      <c r="AD951" s="211"/>
      <c r="AE951" s="211"/>
      <c r="AF951" s="211"/>
      <c r="AG951" s="211"/>
      <c r="AH951" s="211"/>
      <c r="AI951" s="211"/>
    </row>
    <row r="952" spans="1:35" ht="20.100000000000001" customHeight="1" x14ac:dyDescent="0.25">
      <c r="A952" s="88">
        <f>+PACKING!C942</f>
        <v>941</v>
      </c>
      <c r="B952" s="89" t="str">
        <f>+PACKING!D942</f>
        <v>08 MAY 2024</v>
      </c>
      <c r="C952" s="90">
        <f>+PACKING!F942</f>
        <v>142412</v>
      </c>
      <c r="D952" s="90" t="str">
        <f t="shared" si="70"/>
        <v>142412---BBA (Hons)</v>
      </c>
      <c r="E952" s="90" t="str">
        <f t="shared" si="71"/>
        <v>ISL6101---ISLAMIC STUDIES SEC 1</v>
      </c>
      <c r="F952" s="91" t="str">
        <f>+PACKING!E942</f>
        <v>BBA (Hons)</v>
      </c>
      <c r="G952" s="92" t="str">
        <f>+PACKING!I942</f>
        <v>I</v>
      </c>
      <c r="H952" s="91" t="s">
        <v>38</v>
      </c>
      <c r="I952" s="90" t="str">
        <f t="shared" si="72"/>
        <v>OB - 34</v>
      </c>
      <c r="J952" s="91" t="str">
        <f t="shared" si="73"/>
        <v>K</v>
      </c>
      <c r="K952" s="90"/>
      <c r="L952" s="92">
        <f>+PACKING!L942</f>
        <v>18</v>
      </c>
      <c r="M952" s="92">
        <f t="shared" si="74"/>
        <v>20</v>
      </c>
      <c r="N952" s="91" t="str">
        <f>+PACKING!G942</f>
        <v>ISL6101</v>
      </c>
      <c r="O952" s="91" t="str">
        <f>+PACKING!H942</f>
        <v>ISLAMIC STUDIES SEC 1</v>
      </c>
      <c r="P952" s="90" t="s">
        <v>17</v>
      </c>
      <c r="Q952" s="91" t="str">
        <f>+PACKING!J942</f>
        <v>K</v>
      </c>
      <c r="R952" s="93" t="str">
        <f>+PACKING!K942</f>
        <v>OB - 34</v>
      </c>
      <c r="S952" s="94" t="s">
        <v>74</v>
      </c>
      <c r="T952" s="211" t="s">
        <v>73</v>
      </c>
      <c r="U952" s="211"/>
      <c r="V952" s="211"/>
      <c r="W952" s="211"/>
      <c r="X952" s="211"/>
      <c r="Y952" s="211"/>
      <c r="Z952" s="211"/>
      <c r="AA952" s="211"/>
      <c r="AB952" s="211"/>
      <c r="AC952" s="211"/>
      <c r="AD952" s="211"/>
      <c r="AE952" s="211"/>
      <c r="AF952" s="211"/>
      <c r="AG952" s="211"/>
      <c r="AH952" s="211"/>
      <c r="AI952" s="211"/>
    </row>
    <row r="953" spans="1:35" ht="20.100000000000001" customHeight="1" x14ac:dyDescent="0.25">
      <c r="A953" s="88">
        <f>+PACKING!C943</f>
        <v>942</v>
      </c>
      <c r="B953" s="89" t="str">
        <f>+PACKING!D943</f>
        <v>08 MAY 2024</v>
      </c>
      <c r="C953" s="90">
        <f>+PACKING!F943</f>
        <v>142419</v>
      </c>
      <c r="D953" s="90" t="str">
        <f t="shared" si="70"/>
        <v>142419---BS AF</v>
      </c>
      <c r="E953" s="90" t="str">
        <f t="shared" si="71"/>
        <v>ISL6101---ISLAMIC STUDIES SEC 1</v>
      </c>
      <c r="F953" s="91" t="str">
        <f>+PACKING!E943</f>
        <v>BS AF</v>
      </c>
      <c r="G953" s="92" t="str">
        <f>+PACKING!I943</f>
        <v>I</v>
      </c>
      <c r="H953" s="91" t="s">
        <v>38</v>
      </c>
      <c r="I953" s="90" t="str">
        <f t="shared" si="72"/>
        <v>OB - 34</v>
      </c>
      <c r="J953" s="91" t="str">
        <f t="shared" si="73"/>
        <v>K</v>
      </c>
      <c r="K953" s="90"/>
      <c r="L953" s="92">
        <f>+PACKING!L943</f>
        <v>4</v>
      </c>
      <c r="M953" s="92">
        <f t="shared" si="74"/>
        <v>6</v>
      </c>
      <c r="N953" s="91" t="str">
        <f>+PACKING!G943</f>
        <v>ISL6101</v>
      </c>
      <c r="O953" s="91" t="str">
        <f>+PACKING!H943</f>
        <v>ISLAMIC STUDIES SEC 1</v>
      </c>
      <c r="P953" s="90" t="s">
        <v>17</v>
      </c>
      <c r="Q953" s="91" t="str">
        <f>+PACKING!J943</f>
        <v>K</v>
      </c>
      <c r="R953" s="93" t="str">
        <f>+PACKING!K943</f>
        <v>OB - 34</v>
      </c>
      <c r="S953" s="94" t="s">
        <v>74</v>
      </c>
      <c r="T953" s="211" t="s">
        <v>73</v>
      </c>
      <c r="U953" s="211"/>
      <c r="V953" s="211"/>
      <c r="W953" s="211"/>
      <c r="X953" s="211"/>
      <c r="Y953" s="211"/>
      <c r="Z953" s="211"/>
      <c r="AA953" s="211"/>
      <c r="AB953" s="211"/>
      <c r="AC953" s="211"/>
      <c r="AD953" s="211"/>
      <c r="AE953" s="211"/>
      <c r="AF953" s="211"/>
      <c r="AG953" s="211"/>
      <c r="AH953" s="211"/>
      <c r="AI953" s="211"/>
    </row>
    <row r="954" spans="1:35" ht="20.100000000000001" customHeight="1" x14ac:dyDescent="0.25">
      <c r="A954" s="88">
        <f>+PACKING!C944</f>
        <v>943</v>
      </c>
      <c r="B954" s="89" t="str">
        <f>+PACKING!D944</f>
        <v>08 MAY 2024</v>
      </c>
      <c r="C954" s="90">
        <f>+PACKING!F944</f>
        <v>142419</v>
      </c>
      <c r="D954" s="90" t="str">
        <f t="shared" si="70"/>
        <v>142419---BS AF</v>
      </c>
      <c r="E954" s="90" t="str">
        <f t="shared" si="71"/>
        <v>ISL6101---ISLAMIC STUDIES SEC 1</v>
      </c>
      <c r="F954" s="91" t="str">
        <f>+PACKING!E944</f>
        <v>BS AF</v>
      </c>
      <c r="G954" s="92" t="str">
        <f>+PACKING!I944</f>
        <v>I</v>
      </c>
      <c r="H954" s="91" t="s">
        <v>38</v>
      </c>
      <c r="I954" s="90" t="str">
        <f t="shared" si="72"/>
        <v>OB - 35</v>
      </c>
      <c r="J954" s="91" t="str">
        <f t="shared" si="73"/>
        <v>M</v>
      </c>
      <c r="K954" s="90"/>
      <c r="L954" s="92">
        <f>+PACKING!L944</f>
        <v>8</v>
      </c>
      <c r="M954" s="92">
        <f t="shared" si="74"/>
        <v>10</v>
      </c>
      <c r="N954" s="91" t="str">
        <f>+PACKING!G944</f>
        <v>ISL6101</v>
      </c>
      <c r="O954" s="91" t="str">
        <f>+PACKING!H944</f>
        <v>ISLAMIC STUDIES SEC 1</v>
      </c>
      <c r="P954" s="90" t="s">
        <v>17</v>
      </c>
      <c r="Q954" s="91" t="str">
        <f>+PACKING!J944</f>
        <v>M</v>
      </c>
      <c r="R954" s="93" t="str">
        <f>+PACKING!K944</f>
        <v>OB - 35</v>
      </c>
      <c r="S954" s="94" t="s">
        <v>74</v>
      </c>
      <c r="T954" s="211" t="s">
        <v>73</v>
      </c>
      <c r="U954" s="211"/>
      <c r="V954" s="211"/>
      <c r="W954" s="211"/>
      <c r="X954" s="211"/>
      <c r="Y954" s="211"/>
      <c r="Z954" s="211"/>
      <c r="AA954" s="211"/>
      <c r="AB954" s="211"/>
      <c r="AC954" s="211"/>
      <c r="AD954" s="211"/>
      <c r="AE954" s="211"/>
      <c r="AF954" s="211"/>
      <c r="AG954" s="211"/>
      <c r="AH954" s="211"/>
      <c r="AI954" s="211"/>
    </row>
    <row r="955" spans="1:35" ht="20.100000000000001" customHeight="1" x14ac:dyDescent="0.25">
      <c r="A955" s="88">
        <f>+PACKING!C945</f>
        <v>944</v>
      </c>
      <c r="B955" s="89" t="str">
        <f>+PACKING!D945</f>
        <v>08 MAY 2024</v>
      </c>
      <c r="C955" s="90">
        <f>+PACKING!F945</f>
        <v>142423</v>
      </c>
      <c r="D955" s="90" t="str">
        <f t="shared" si="70"/>
        <v xml:space="preserve">142423---ADP (SE) </v>
      </c>
      <c r="E955" s="90" t="str">
        <f t="shared" si="71"/>
        <v>ISL5101---ISLAMIC STUDIES SEC 1</v>
      </c>
      <c r="F955" s="91" t="str">
        <f>+PACKING!E945</f>
        <v xml:space="preserve">ADP (SE) </v>
      </c>
      <c r="G955" s="92" t="str">
        <f>+PACKING!I945</f>
        <v>I</v>
      </c>
      <c r="H955" s="91" t="s">
        <v>38</v>
      </c>
      <c r="I955" s="90" t="str">
        <f t="shared" si="72"/>
        <v>OB - 35</v>
      </c>
      <c r="J955" s="91" t="str">
        <f t="shared" si="73"/>
        <v>M</v>
      </c>
      <c r="K955" s="90"/>
      <c r="L955" s="92">
        <f>+PACKING!L945</f>
        <v>2</v>
      </c>
      <c r="M955" s="92">
        <f t="shared" si="74"/>
        <v>4</v>
      </c>
      <c r="N955" s="91" t="str">
        <f>+PACKING!G945</f>
        <v>ISL5101</v>
      </c>
      <c r="O955" s="91" t="str">
        <f>+PACKING!H945</f>
        <v>ISLAMIC STUDIES SEC 1</v>
      </c>
      <c r="P955" s="90" t="s">
        <v>17</v>
      </c>
      <c r="Q955" s="91" t="str">
        <f>+PACKING!J945</f>
        <v>M</v>
      </c>
      <c r="R955" s="93" t="str">
        <f>+PACKING!K945</f>
        <v>OB - 35</v>
      </c>
      <c r="S955" s="94" t="s">
        <v>74</v>
      </c>
      <c r="T955" s="211" t="s">
        <v>73</v>
      </c>
      <c r="U955" s="211"/>
      <c r="V955" s="211"/>
      <c r="W955" s="211"/>
      <c r="X955" s="211"/>
      <c r="Y955" s="211"/>
      <c r="Z955" s="211"/>
      <c r="AA955" s="211"/>
      <c r="AB955" s="211"/>
      <c r="AC955" s="211"/>
      <c r="AD955" s="211"/>
      <c r="AE955" s="211"/>
      <c r="AF955" s="211"/>
      <c r="AG955" s="211"/>
      <c r="AH955" s="211"/>
      <c r="AI955" s="211"/>
    </row>
    <row r="956" spans="1:35" ht="20.100000000000001" customHeight="1" x14ac:dyDescent="0.25">
      <c r="A956" s="88">
        <f>+PACKING!C946</f>
        <v>945</v>
      </c>
      <c r="B956" s="89" t="str">
        <f>+PACKING!D946</f>
        <v>08 MAY 2024</v>
      </c>
      <c r="C956" s="90">
        <f>+PACKING!F946</f>
        <v>142434</v>
      </c>
      <c r="D956" s="90" t="str">
        <f t="shared" si="70"/>
        <v>142434---BS Eng.</v>
      </c>
      <c r="E956" s="90" t="str">
        <f t="shared" si="71"/>
        <v>ISL6101---ISLAMIC STUDIES SEC 1</v>
      </c>
      <c r="F956" s="91" t="str">
        <f>+PACKING!E946</f>
        <v>BS Eng.</v>
      </c>
      <c r="G956" s="92" t="str">
        <f>+PACKING!I946</f>
        <v>I</v>
      </c>
      <c r="H956" s="91" t="s">
        <v>38</v>
      </c>
      <c r="I956" s="90" t="str">
        <f t="shared" si="72"/>
        <v>OB - 35</v>
      </c>
      <c r="J956" s="91" t="str">
        <f t="shared" si="73"/>
        <v>M</v>
      </c>
      <c r="K956" s="90"/>
      <c r="L956" s="92">
        <f>+PACKING!L946</f>
        <v>8</v>
      </c>
      <c r="M956" s="92">
        <f t="shared" si="74"/>
        <v>10</v>
      </c>
      <c r="N956" s="91" t="str">
        <f>+PACKING!G946</f>
        <v>ISL6101</v>
      </c>
      <c r="O956" s="91" t="str">
        <f>+PACKING!H946</f>
        <v>ISLAMIC STUDIES SEC 1</v>
      </c>
      <c r="P956" s="90" t="s">
        <v>17</v>
      </c>
      <c r="Q956" s="91" t="str">
        <f>+PACKING!J946</f>
        <v>M</v>
      </c>
      <c r="R956" s="93" t="str">
        <f>+PACKING!K946</f>
        <v>OB - 35</v>
      </c>
      <c r="S956" s="94" t="s">
        <v>74</v>
      </c>
      <c r="T956" s="211" t="s">
        <v>73</v>
      </c>
      <c r="U956" s="211"/>
      <c r="V956" s="211"/>
      <c r="W956" s="211"/>
      <c r="X956" s="211"/>
      <c r="Y956" s="211"/>
      <c r="Z956" s="211"/>
      <c r="AA956" s="211"/>
      <c r="AB956" s="211"/>
      <c r="AC956" s="211"/>
      <c r="AD956" s="211"/>
      <c r="AE956" s="211"/>
      <c r="AF956" s="211"/>
      <c r="AG956" s="211"/>
      <c r="AH956" s="211"/>
      <c r="AI956" s="211"/>
    </row>
    <row r="957" spans="1:35" ht="20.100000000000001" customHeight="1" x14ac:dyDescent="0.25">
      <c r="A957" s="88">
        <f>+PACKING!C947</f>
        <v>946</v>
      </c>
      <c r="B957" s="89" t="str">
        <f>+PACKING!D947</f>
        <v>08 MAY 2024</v>
      </c>
      <c r="C957" s="90">
        <f>+PACKING!F947</f>
        <v>142470</v>
      </c>
      <c r="D957" s="90" t="str">
        <f t="shared" si="70"/>
        <v>142470---BSCS</v>
      </c>
      <c r="E957" s="90" t="str">
        <f t="shared" si="71"/>
        <v>STAT114---PROBABILITY AND STATISTICS SEC 1</v>
      </c>
      <c r="F957" s="91" t="str">
        <f>+PACKING!E947</f>
        <v>BSCS</v>
      </c>
      <c r="G957" s="92" t="str">
        <f>+PACKING!I947</f>
        <v>I</v>
      </c>
      <c r="H957" s="91" t="s">
        <v>38</v>
      </c>
      <c r="I957" s="90" t="str">
        <f t="shared" si="72"/>
        <v>OB - 35</v>
      </c>
      <c r="J957" s="91" t="str">
        <f t="shared" si="73"/>
        <v>M</v>
      </c>
      <c r="K957" s="90"/>
      <c r="L957" s="92">
        <f>+PACKING!L947</f>
        <v>2</v>
      </c>
      <c r="M957" s="92">
        <f t="shared" si="74"/>
        <v>4</v>
      </c>
      <c r="N957" s="91" t="str">
        <f>+PACKING!G947</f>
        <v>STAT114</v>
      </c>
      <c r="O957" s="91" t="str">
        <f>+PACKING!H947</f>
        <v>PROBABILITY AND STATISTICS SEC 1</v>
      </c>
      <c r="P957" s="90" t="s">
        <v>17</v>
      </c>
      <c r="Q957" s="91" t="str">
        <f>+PACKING!J947</f>
        <v>M</v>
      </c>
      <c r="R957" s="93" t="str">
        <f>+PACKING!K947</f>
        <v>OB - 35</v>
      </c>
      <c r="S957" s="94" t="s">
        <v>74</v>
      </c>
      <c r="T957" s="211" t="s">
        <v>73</v>
      </c>
      <c r="U957" s="211"/>
      <c r="V957" s="211"/>
      <c r="W957" s="211"/>
      <c r="X957" s="211"/>
      <c r="Y957" s="211"/>
      <c r="Z957" s="211"/>
      <c r="AA957" s="211"/>
      <c r="AB957" s="211"/>
      <c r="AC957" s="211"/>
      <c r="AD957" s="211"/>
      <c r="AE957" s="211"/>
      <c r="AF957" s="211"/>
      <c r="AG957" s="211"/>
      <c r="AH957" s="211"/>
      <c r="AI957" s="211"/>
    </row>
    <row r="958" spans="1:35" ht="20.100000000000001" customHeight="1" x14ac:dyDescent="0.25">
      <c r="A958" s="88">
        <f>+PACKING!C948</f>
        <v>947</v>
      </c>
      <c r="B958" s="89" t="str">
        <f>+PACKING!D948</f>
        <v>08 MAY 2024</v>
      </c>
      <c r="C958" s="90">
        <f>+PACKING!F948</f>
        <v>142481</v>
      </c>
      <c r="D958" s="90" t="str">
        <f t="shared" si="70"/>
        <v xml:space="preserve">142481---ADP (AF) </v>
      </c>
      <c r="E958" s="90" t="str">
        <f t="shared" si="71"/>
        <v>ISL5101---ISLAMIC STUDIES SEC 1</v>
      </c>
      <c r="F958" s="91" t="str">
        <f>+PACKING!E948</f>
        <v xml:space="preserve">ADP (AF) </v>
      </c>
      <c r="G958" s="92" t="str">
        <f>+PACKING!I948</f>
        <v>I</v>
      </c>
      <c r="H958" s="91" t="s">
        <v>38</v>
      </c>
      <c r="I958" s="90" t="str">
        <f t="shared" si="72"/>
        <v>OB - 35</v>
      </c>
      <c r="J958" s="91" t="str">
        <f t="shared" si="73"/>
        <v>M</v>
      </c>
      <c r="K958" s="90"/>
      <c r="L958" s="92">
        <f>+PACKING!L948</f>
        <v>1</v>
      </c>
      <c r="M958" s="92">
        <f t="shared" si="74"/>
        <v>3</v>
      </c>
      <c r="N958" s="91" t="str">
        <f>+PACKING!G948</f>
        <v>ISL5101</v>
      </c>
      <c r="O958" s="91" t="str">
        <f>+PACKING!H948</f>
        <v>ISLAMIC STUDIES SEC 1</v>
      </c>
      <c r="P958" s="90" t="s">
        <v>17</v>
      </c>
      <c r="Q958" s="91" t="str">
        <f>+PACKING!J948</f>
        <v>M</v>
      </c>
      <c r="R958" s="93" t="str">
        <f>+PACKING!K948</f>
        <v>OB - 35</v>
      </c>
      <c r="S958" s="94" t="s">
        <v>74</v>
      </c>
      <c r="T958" s="211" t="s">
        <v>73</v>
      </c>
      <c r="U958" s="211"/>
      <c r="V958" s="211"/>
      <c r="W958" s="211"/>
      <c r="X958" s="211"/>
      <c r="Y958" s="211"/>
      <c r="Z958" s="211"/>
      <c r="AA958" s="211"/>
      <c r="AB958" s="211"/>
      <c r="AC958" s="211"/>
      <c r="AD958" s="211"/>
      <c r="AE958" s="211"/>
      <c r="AF958" s="211"/>
      <c r="AG958" s="211"/>
      <c r="AH958" s="211"/>
      <c r="AI958" s="211"/>
    </row>
    <row r="959" spans="1:35" ht="20.100000000000001" customHeight="1" x14ac:dyDescent="0.25">
      <c r="A959" s="88">
        <f>+PACKING!C949</f>
        <v>948</v>
      </c>
      <c r="B959" s="89" t="str">
        <f>+PACKING!D949</f>
        <v>08 MAY 2024</v>
      </c>
      <c r="C959" s="90">
        <f>+PACKING!F949</f>
        <v>142492</v>
      </c>
      <c r="D959" s="90" t="str">
        <f t="shared" si="70"/>
        <v xml:space="preserve">142492---ADP (Eng.) </v>
      </c>
      <c r="E959" s="90" t="str">
        <f t="shared" si="71"/>
        <v>ISL5101---ISLAMIC STUDIES SEC 1</v>
      </c>
      <c r="F959" s="91" t="str">
        <f>+PACKING!E949</f>
        <v xml:space="preserve">ADP (Eng.) </v>
      </c>
      <c r="G959" s="92" t="str">
        <f>+PACKING!I949</f>
        <v>I</v>
      </c>
      <c r="H959" s="91" t="s">
        <v>38</v>
      </c>
      <c r="I959" s="90" t="str">
        <f t="shared" si="72"/>
        <v>OB - 35</v>
      </c>
      <c r="J959" s="91" t="str">
        <f t="shared" si="73"/>
        <v>M</v>
      </c>
      <c r="K959" s="90"/>
      <c r="L959" s="92">
        <f>+PACKING!L949</f>
        <v>1</v>
      </c>
      <c r="M959" s="92">
        <f t="shared" si="74"/>
        <v>3</v>
      </c>
      <c r="N959" s="91" t="str">
        <f>+PACKING!G949</f>
        <v>ISL5101</v>
      </c>
      <c r="O959" s="91" t="str">
        <f>+PACKING!H949</f>
        <v>ISLAMIC STUDIES SEC 1</v>
      </c>
      <c r="P959" s="90" t="s">
        <v>17</v>
      </c>
      <c r="Q959" s="91" t="str">
        <f>+PACKING!J949</f>
        <v>M</v>
      </c>
      <c r="R959" s="93" t="str">
        <f>+PACKING!K949</f>
        <v>OB - 35</v>
      </c>
      <c r="S959" s="94" t="s">
        <v>74</v>
      </c>
      <c r="T959" s="211" t="s">
        <v>73</v>
      </c>
      <c r="U959" s="211"/>
      <c r="V959" s="211"/>
      <c r="W959" s="211"/>
      <c r="X959" s="211"/>
      <c r="Y959" s="211"/>
      <c r="Z959" s="211"/>
      <c r="AA959" s="211"/>
      <c r="AB959" s="211"/>
      <c r="AC959" s="211"/>
      <c r="AD959" s="211"/>
      <c r="AE959" s="211"/>
      <c r="AF959" s="211"/>
      <c r="AG959" s="211"/>
      <c r="AH959" s="211"/>
      <c r="AI959" s="211"/>
    </row>
    <row r="960" spans="1:35" ht="20.100000000000001" customHeight="1" x14ac:dyDescent="0.25">
      <c r="A960" s="88">
        <f>+PACKING!C950</f>
        <v>949</v>
      </c>
      <c r="B960" s="89" t="str">
        <f>+PACKING!D950</f>
        <v>08 MAY 2024</v>
      </c>
      <c r="C960" s="90">
        <f>+PACKING!F950</f>
        <v>142526</v>
      </c>
      <c r="D960" s="90" t="str">
        <f t="shared" si="70"/>
        <v>142526---ADP (BBA)</v>
      </c>
      <c r="E960" s="90" t="str">
        <f t="shared" si="71"/>
        <v>ISL5101---ISLAMIC STUDIES SEC 1</v>
      </c>
      <c r="F960" s="91" t="str">
        <f>+PACKING!E950</f>
        <v>ADP (BBA)</v>
      </c>
      <c r="G960" s="92" t="str">
        <f>+PACKING!I950</f>
        <v>I</v>
      </c>
      <c r="H960" s="91" t="s">
        <v>38</v>
      </c>
      <c r="I960" s="90" t="str">
        <f t="shared" si="72"/>
        <v>OB - 36</v>
      </c>
      <c r="J960" s="91" t="str">
        <f t="shared" si="73"/>
        <v>M</v>
      </c>
      <c r="K960" s="90"/>
      <c r="L960" s="92">
        <f>+PACKING!L950</f>
        <v>2</v>
      </c>
      <c r="M960" s="92">
        <f t="shared" si="74"/>
        <v>4</v>
      </c>
      <c r="N960" s="91" t="str">
        <f>+PACKING!G950</f>
        <v>ISL5101</v>
      </c>
      <c r="O960" s="91" t="str">
        <f>+PACKING!H950</f>
        <v>ISLAMIC STUDIES SEC 1</v>
      </c>
      <c r="P960" s="90" t="s">
        <v>17</v>
      </c>
      <c r="Q960" s="91" t="str">
        <f>+PACKING!J950</f>
        <v>M</v>
      </c>
      <c r="R960" s="93" t="str">
        <f>+PACKING!K950</f>
        <v>OB - 36</v>
      </c>
      <c r="S960" s="94" t="s">
        <v>74</v>
      </c>
      <c r="T960" s="211" t="s">
        <v>73</v>
      </c>
      <c r="U960" s="211"/>
      <c r="V960" s="211"/>
      <c r="W960" s="211"/>
      <c r="X960" s="211"/>
      <c r="Y960" s="211"/>
      <c r="Z960" s="211"/>
      <c r="AA960" s="211"/>
      <c r="AB960" s="211"/>
      <c r="AC960" s="211"/>
      <c r="AD960" s="211"/>
      <c r="AE960" s="211"/>
      <c r="AF960" s="211"/>
      <c r="AG960" s="211"/>
      <c r="AH960" s="211"/>
      <c r="AI960" s="211"/>
    </row>
    <row r="961" spans="1:35" ht="20.100000000000001" customHeight="1" x14ac:dyDescent="0.25">
      <c r="A961" s="88">
        <f>+PACKING!C951</f>
        <v>950</v>
      </c>
      <c r="B961" s="89" t="str">
        <f>+PACKING!D951</f>
        <v>08 MAY 2024</v>
      </c>
      <c r="C961" s="90">
        <f>+PACKING!F951</f>
        <v>142542</v>
      </c>
      <c r="D961" s="90" t="str">
        <f t="shared" si="70"/>
        <v>142542---Post ADP (AP)</v>
      </c>
      <c r="E961" s="90" t="str">
        <f t="shared" si="71"/>
        <v>APSY6510---STATISTICS IN PSYCHOLOGY SEC 1</v>
      </c>
      <c r="F961" s="91" t="str">
        <f>+PACKING!E951</f>
        <v>Post ADP (AP)</v>
      </c>
      <c r="G961" s="92" t="str">
        <f>+PACKING!I951</f>
        <v>I</v>
      </c>
      <c r="H961" s="91" t="s">
        <v>38</v>
      </c>
      <c r="I961" s="90" t="str">
        <f t="shared" si="72"/>
        <v>OB - 36</v>
      </c>
      <c r="J961" s="91" t="str">
        <f t="shared" si="73"/>
        <v>M</v>
      </c>
      <c r="K961" s="90"/>
      <c r="L961" s="92">
        <f>+PACKING!L951</f>
        <v>3</v>
      </c>
      <c r="M961" s="92">
        <f t="shared" si="74"/>
        <v>5</v>
      </c>
      <c r="N961" s="91" t="str">
        <f>+PACKING!G951</f>
        <v>APSY6510</v>
      </c>
      <c r="O961" s="91" t="str">
        <f>+PACKING!H951</f>
        <v>STATISTICS IN PSYCHOLOGY SEC 1</v>
      </c>
      <c r="P961" s="90" t="s">
        <v>17</v>
      </c>
      <c r="Q961" s="91" t="str">
        <f>+PACKING!J951</f>
        <v>M</v>
      </c>
      <c r="R961" s="93" t="str">
        <f>+PACKING!K951</f>
        <v>OB - 36</v>
      </c>
      <c r="S961" s="94" t="s">
        <v>74</v>
      </c>
      <c r="T961" s="211" t="s">
        <v>73</v>
      </c>
      <c r="U961" s="211"/>
      <c r="V961" s="211"/>
      <c r="W961" s="211"/>
      <c r="X961" s="211"/>
      <c r="Y961" s="211"/>
      <c r="Z961" s="211"/>
      <c r="AA961" s="211"/>
      <c r="AB961" s="211"/>
      <c r="AC961" s="211"/>
      <c r="AD961" s="211"/>
      <c r="AE961" s="211"/>
      <c r="AF961" s="211"/>
      <c r="AG961" s="211"/>
      <c r="AH961" s="211"/>
      <c r="AI961" s="211"/>
    </row>
    <row r="962" spans="1:35" ht="20.100000000000001" customHeight="1" x14ac:dyDescent="0.25">
      <c r="A962" s="88">
        <f>+PACKING!C952</f>
        <v>951</v>
      </c>
      <c r="B962" s="89" t="str">
        <f>+PACKING!D952</f>
        <v>08 MAY 2024</v>
      </c>
      <c r="C962" s="90">
        <f>+PACKING!F952</f>
        <v>142613</v>
      </c>
      <c r="D962" s="90" t="str">
        <f t="shared" si="70"/>
        <v xml:space="preserve">142613---Post ADP (IR) </v>
      </c>
      <c r="E962" s="90" t="str">
        <f t="shared" si="71"/>
        <v>IR5361---RESEARCH METHODOLOGY-I SEC 1</v>
      </c>
      <c r="F962" s="91" t="str">
        <f>+PACKING!E952</f>
        <v xml:space="preserve">Post ADP (IR) </v>
      </c>
      <c r="G962" s="92" t="str">
        <f>+PACKING!I952</f>
        <v>I</v>
      </c>
      <c r="H962" s="91" t="s">
        <v>38</v>
      </c>
      <c r="I962" s="90" t="str">
        <f t="shared" si="72"/>
        <v>OB - 36</v>
      </c>
      <c r="J962" s="91" t="str">
        <f t="shared" si="73"/>
        <v>M</v>
      </c>
      <c r="K962" s="90"/>
      <c r="L962" s="92">
        <f>+PACKING!L952</f>
        <v>2</v>
      </c>
      <c r="M962" s="92">
        <f t="shared" si="74"/>
        <v>4</v>
      </c>
      <c r="N962" s="91" t="str">
        <f>+PACKING!G952</f>
        <v>IR5361</v>
      </c>
      <c r="O962" s="91" t="str">
        <f>+PACKING!H952</f>
        <v>RESEARCH METHODOLOGY-I SEC 1</v>
      </c>
      <c r="P962" s="90" t="s">
        <v>17</v>
      </c>
      <c r="Q962" s="91" t="str">
        <f>+PACKING!J952</f>
        <v>M</v>
      </c>
      <c r="R962" s="93" t="str">
        <f>+PACKING!K952</f>
        <v>OB - 36</v>
      </c>
      <c r="S962" s="94" t="s">
        <v>74</v>
      </c>
      <c r="T962" s="211" t="s">
        <v>73</v>
      </c>
      <c r="U962" s="211"/>
      <c r="V962" s="211"/>
      <c r="W962" s="211"/>
      <c r="X962" s="211"/>
      <c r="Y962" s="211"/>
      <c r="Z962" s="211"/>
      <c r="AA962" s="211"/>
      <c r="AB962" s="211"/>
      <c r="AC962" s="211"/>
      <c r="AD962" s="211"/>
      <c r="AE962" s="211"/>
      <c r="AF962" s="211"/>
      <c r="AG962" s="211"/>
      <c r="AH962" s="211"/>
      <c r="AI962" s="211"/>
    </row>
    <row r="963" spans="1:35" ht="20.100000000000001" customHeight="1" x14ac:dyDescent="0.25">
      <c r="A963" s="88">
        <f>+PACKING!C953</f>
        <v>952</v>
      </c>
      <c r="B963" s="89" t="str">
        <f>+PACKING!D953</f>
        <v>08 MAY 2024</v>
      </c>
      <c r="C963" s="90">
        <f>+PACKING!F953</f>
        <v>141018</v>
      </c>
      <c r="D963" s="90" t="str">
        <f t="shared" si="70"/>
        <v>141018---BBA (Hons)</v>
      </c>
      <c r="E963" s="90" t="str">
        <f t="shared" si="71"/>
        <v>STAT107---STATISTICAL INFERENCE SEC 1</v>
      </c>
      <c r="F963" s="91" t="str">
        <f>+PACKING!E953</f>
        <v>BBA (Hons)</v>
      </c>
      <c r="G963" s="92" t="str">
        <f>+PACKING!I953</f>
        <v>I</v>
      </c>
      <c r="H963" s="91" t="s">
        <v>38</v>
      </c>
      <c r="I963" s="90" t="str">
        <f t="shared" si="72"/>
        <v>OB - 38</v>
      </c>
      <c r="J963" s="91" t="str">
        <f t="shared" si="73"/>
        <v>Q</v>
      </c>
      <c r="K963" s="90"/>
      <c r="L963" s="92">
        <f>+PACKING!L953</f>
        <v>6</v>
      </c>
      <c r="M963" s="92">
        <f t="shared" si="74"/>
        <v>8</v>
      </c>
      <c r="N963" s="91" t="str">
        <f>+PACKING!G953</f>
        <v>STAT107</v>
      </c>
      <c r="O963" s="91" t="str">
        <f>+PACKING!H953</f>
        <v>STATISTICAL INFERENCE SEC 1</v>
      </c>
      <c r="P963" s="90" t="s">
        <v>17</v>
      </c>
      <c r="Q963" s="91" t="str">
        <f>+PACKING!J953</f>
        <v>Q</v>
      </c>
      <c r="R963" s="93" t="str">
        <f>+PACKING!K953</f>
        <v>OB - 38</v>
      </c>
      <c r="S963" s="94" t="s">
        <v>74</v>
      </c>
      <c r="T963" s="211" t="s">
        <v>73</v>
      </c>
      <c r="U963" s="211"/>
      <c r="V963" s="211"/>
      <c r="W963" s="211"/>
      <c r="X963" s="211"/>
      <c r="Y963" s="211"/>
      <c r="Z963" s="211"/>
      <c r="AA963" s="211"/>
      <c r="AB963" s="211"/>
      <c r="AC963" s="211"/>
      <c r="AD963" s="211"/>
      <c r="AE963" s="211"/>
      <c r="AF963" s="211"/>
      <c r="AG963" s="211"/>
      <c r="AH963" s="211"/>
      <c r="AI963" s="211"/>
    </row>
    <row r="964" spans="1:35" ht="20.100000000000001" customHeight="1" x14ac:dyDescent="0.25">
      <c r="A964" s="88">
        <f>+PACKING!C954</f>
        <v>953</v>
      </c>
      <c r="B964" s="89" t="str">
        <f>+PACKING!D954</f>
        <v>08 MAY 2024</v>
      </c>
      <c r="C964" s="90">
        <f>+PACKING!F954</f>
        <v>141024</v>
      </c>
      <c r="D964" s="90" t="str">
        <f t="shared" si="70"/>
        <v>141024---BBA (Hons)</v>
      </c>
      <c r="E964" s="90" t="str">
        <f t="shared" si="71"/>
        <v>STAT107---STATISTICAL INFERENCE SEC 2</v>
      </c>
      <c r="F964" s="91" t="str">
        <f>+PACKING!E954</f>
        <v>BBA (Hons)</v>
      </c>
      <c r="G964" s="92" t="str">
        <f>+PACKING!I954</f>
        <v>I</v>
      </c>
      <c r="H964" s="91" t="s">
        <v>38</v>
      </c>
      <c r="I964" s="90" t="str">
        <f t="shared" si="72"/>
        <v>OB - 38</v>
      </c>
      <c r="J964" s="91" t="str">
        <f t="shared" si="73"/>
        <v>Q</v>
      </c>
      <c r="K964" s="90"/>
      <c r="L964" s="92">
        <f>+PACKING!L954</f>
        <v>16</v>
      </c>
      <c r="M964" s="92">
        <f t="shared" si="74"/>
        <v>18</v>
      </c>
      <c r="N964" s="91" t="str">
        <f>+PACKING!G954</f>
        <v>STAT107</v>
      </c>
      <c r="O964" s="91" t="str">
        <f>+PACKING!H954</f>
        <v>STATISTICAL INFERENCE SEC 2</v>
      </c>
      <c r="P964" s="90" t="s">
        <v>17</v>
      </c>
      <c r="Q964" s="91" t="str">
        <f>+PACKING!J954</f>
        <v>Q</v>
      </c>
      <c r="R964" s="93" t="str">
        <f>+PACKING!K954</f>
        <v>OB - 38</v>
      </c>
      <c r="S964" s="94" t="s">
        <v>74</v>
      </c>
      <c r="T964" s="211" t="s">
        <v>73</v>
      </c>
      <c r="U964" s="211"/>
      <c r="V964" s="211"/>
      <c r="W964" s="211"/>
      <c r="X964" s="211"/>
      <c r="Y964" s="211"/>
      <c r="Z964" s="211"/>
      <c r="AA964" s="211"/>
      <c r="AB964" s="211"/>
      <c r="AC964" s="211"/>
      <c r="AD964" s="211"/>
      <c r="AE964" s="211"/>
      <c r="AF964" s="211"/>
      <c r="AG964" s="211"/>
      <c r="AH964" s="211"/>
      <c r="AI964" s="211"/>
    </row>
    <row r="965" spans="1:35" ht="20.100000000000001" customHeight="1" x14ac:dyDescent="0.25">
      <c r="A965" s="88">
        <f>+PACKING!C955</f>
        <v>954</v>
      </c>
      <c r="B965" s="89" t="str">
        <f>+PACKING!D955</f>
        <v>08 MAY 2024</v>
      </c>
      <c r="C965" s="90">
        <f>+PACKING!F955</f>
        <v>141058</v>
      </c>
      <c r="D965" s="90" t="str">
        <f t="shared" si="70"/>
        <v>141058---BS Eng.</v>
      </c>
      <c r="E965" s="90" t="str">
        <f t="shared" si="71"/>
        <v>ISL102---ISLAMIC HISTORY AND CULTURE SEC 1</v>
      </c>
      <c r="F965" s="91" t="str">
        <f>+PACKING!E955</f>
        <v>BS Eng.</v>
      </c>
      <c r="G965" s="92" t="str">
        <f>+PACKING!I955</f>
        <v>I</v>
      </c>
      <c r="H965" s="91" t="s">
        <v>38</v>
      </c>
      <c r="I965" s="90" t="str">
        <f t="shared" si="72"/>
        <v>OB - 39</v>
      </c>
      <c r="J965" s="91" t="str">
        <f t="shared" si="73"/>
        <v>Q</v>
      </c>
      <c r="K965" s="90"/>
      <c r="L965" s="92">
        <f>+PACKING!L955</f>
        <v>16</v>
      </c>
      <c r="M965" s="92">
        <f t="shared" si="74"/>
        <v>18</v>
      </c>
      <c r="N965" s="91" t="str">
        <f>+PACKING!G955</f>
        <v>ISL102</v>
      </c>
      <c r="O965" s="91" t="str">
        <f>+PACKING!H955</f>
        <v>ISLAMIC HISTORY AND CULTURE SEC 1</v>
      </c>
      <c r="P965" s="90" t="s">
        <v>17</v>
      </c>
      <c r="Q965" s="91" t="str">
        <f>+PACKING!J955</f>
        <v>Q</v>
      </c>
      <c r="R965" s="93" t="str">
        <f>+PACKING!K955</f>
        <v>OB - 39</v>
      </c>
      <c r="S965" s="94" t="s">
        <v>74</v>
      </c>
      <c r="T965" s="211" t="s">
        <v>73</v>
      </c>
      <c r="U965" s="211"/>
      <c r="V965" s="211"/>
      <c r="W965" s="211"/>
      <c r="X965" s="211"/>
      <c r="Y965" s="211"/>
      <c r="Z965" s="211"/>
      <c r="AA965" s="211"/>
      <c r="AB965" s="211"/>
      <c r="AC965" s="211"/>
      <c r="AD965" s="211"/>
      <c r="AE965" s="211"/>
      <c r="AF965" s="211"/>
      <c r="AG965" s="211"/>
      <c r="AH965" s="211"/>
      <c r="AI965" s="211"/>
    </row>
    <row r="966" spans="1:35" ht="20.100000000000001" customHeight="1" x14ac:dyDescent="0.25">
      <c r="A966" s="88">
        <f>+PACKING!C956</f>
        <v>955</v>
      </c>
      <c r="B966" s="89" t="str">
        <f>+PACKING!D956</f>
        <v>08 MAY 2024</v>
      </c>
      <c r="C966" s="90">
        <f>+PACKING!F956</f>
        <v>141133</v>
      </c>
      <c r="D966" s="90" t="str">
        <f t="shared" si="70"/>
        <v>141133---BS Maths</v>
      </c>
      <c r="E966" s="90" t="str">
        <f t="shared" si="71"/>
        <v>MATH381---PROBABLITY THEORY SEC 1</v>
      </c>
      <c r="F966" s="91" t="str">
        <f>+PACKING!E956</f>
        <v>BS Maths</v>
      </c>
      <c r="G966" s="92" t="str">
        <f>+PACKING!I956</f>
        <v>I</v>
      </c>
      <c r="H966" s="91" t="s">
        <v>38</v>
      </c>
      <c r="I966" s="90" t="str">
        <f t="shared" si="72"/>
        <v>OB - 39</v>
      </c>
      <c r="J966" s="91" t="str">
        <f t="shared" si="73"/>
        <v>Q</v>
      </c>
      <c r="K966" s="90"/>
      <c r="L966" s="92">
        <f>+PACKING!L956</f>
        <v>6</v>
      </c>
      <c r="M966" s="92">
        <f t="shared" si="74"/>
        <v>8</v>
      </c>
      <c r="N966" s="91" t="str">
        <f>+PACKING!G956</f>
        <v>MATH381</v>
      </c>
      <c r="O966" s="91" t="str">
        <f>+PACKING!H956</f>
        <v>PROBABLITY THEORY SEC 1</v>
      </c>
      <c r="P966" s="90" t="s">
        <v>17</v>
      </c>
      <c r="Q966" s="91" t="str">
        <f>+PACKING!J956</f>
        <v>Q</v>
      </c>
      <c r="R966" s="93" t="str">
        <f>+PACKING!K956</f>
        <v>OB - 39</v>
      </c>
      <c r="S966" s="94" t="s">
        <v>74</v>
      </c>
      <c r="T966" s="211" t="s">
        <v>73</v>
      </c>
      <c r="U966" s="211"/>
      <c r="V966" s="211"/>
      <c r="W966" s="211"/>
      <c r="X966" s="211"/>
      <c r="Y966" s="211"/>
      <c r="Z966" s="211"/>
      <c r="AA966" s="211"/>
      <c r="AB966" s="211"/>
      <c r="AC966" s="211"/>
      <c r="AD966" s="211"/>
      <c r="AE966" s="211"/>
      <c r="AF966" s="211"/>
      <c r="AG966" s="211"/>
      <c r="AH966" s="211"/>
      <c r="AI966" s="211"/>
    </row>
    <row r="967" spans="1:35" ht="20.100000000000001" customHeight="1" x14ac:dyDescent="0.25">
      <c r="A967" s="88">
        <f>+PACKING!C957</f>
        <v>956</v>
      </c>
      <c r="B967" s="89" t="str">
        <f>+PACKING!D957</f>
        <v>08 MAY 2024</v>
      </c>
      <c r="C967" s="90">
        <f>+PACKING!F957</f>
        <v>141133</v>
      </c>
      <c r="D967" s="90" t="str">
        <f t="shared" si="70"/>
        <v>141133---BS Maths</v>
      </c>
      <c r="E967" s="90" t="str">
        <f t="shared" si="71"/>
        <v>MATH381---PROBABLITY THEORY SEC 1</v>
      </c>
      <c r="F967" s="91" t="str">
        <f>+PACKING!E957</f>
        <v>BS Maths</v>
      </c>
      <c r="G967" s="92" t="str">
        <f>+PACKING!I957</f>
        <v>I</v>
      </c>
      <c r="H967" s="91" t="s">
        <v>38</v>
      </c>
      <c r="I967" s="90" t="str">
        <f t="shared" si="72"/>
        <v>OB - 40</v>
      </c>
      <c r="J967" s="91" t="str">
        <f t="shared" si="73"/>
        <v>Q</v>
      </c>
      <c r="K967" s="90"/>
      <c r="L967" s="92">
        <f>+PACKING!L957</f>
        <v>6</v>
      </c>
      <c r="M967" s="92">
        <f t="shared" si="74"/>
        <v>8</v>
      </c>
      <c r="N967" s="91" t="str">
        <f>+PACKING!G957</f>
        <v>MATH381</v>
      </c>
      <c r="O967" s="91" t="str">
        <f>+PACKING!H957</f>
        <v>PROBABLITY THEORY SEC 1</v>
      </c>
      <c r="P967" s="90" t="s">
        <v>17</v>
      </c>
      <c r="Q967" s="91" t="str">
        <f>+PACKING!J957</f>
        <v>Q</v>
      </c>
      <c r="R967" s="93" t="str">
        <f>+PACKING!K957</f>
        <v>OB - 40</v>
      </c>
      <c r="S967" s="94" t="s">
        <v>74</v>
      </c>
      <c r="T967" s="211" t="s">
        <v>73</v>
      </c>
      <c r="U967" s="211"/>
      <c r="V967" s="211"/>
      <c r="W967" s="211"/>
      <c r="X967" s="211"/>
      <c r="Y967" s="211"/>
      <c r="Z967" s="211"/>
      <c r="AA967" s="211"/>
      <c r="AB967" s="211"/>
      <c r="AC967" s="211"/>
      <c r="AD967" s="211"/>
      <c r="AE967" s="211"/>
      <c r="AF967" s="211"/>
      <c r="AG967" s="211"/>
      <c r="AH967" s="211"/>
      <c r="AI967" s="211"/>
    </row>
    <row r="968" spans="1:35" ht="20.100000000000001" customHeight="1" x14ac:dyDescent="0.25">
      <c r="A968" s="88">
        <f>+PACKING!C958</f>
        <v>957</v>
      </c>
      <c r="B968" s="89" t="str">
        <f>+PACKING!D958</f>
        <v>08 MAY 2024</v>
      </c>
      <c r="C968" s="90">
        <f>+PACKING!F958</f>
        <v>141138</v>
      </c>
      <c r="D968" s="90" t="str">
        <f t="shared" si="70"/>
        <v>141138---BS BT</v>
      </c>
      <c r="E968" s="90" t="str">
        <f t="shared" si="71"/>
        <v>STAT111---BIOSTATISTICS SEC 1</v>
      </c>
      <c r="F968" s="91" t="str">
        <f>+PACKING!E958</f>
        <v>BS BT</v>
      </c>
      <c r="G968" s="92" t="str">
        <f>+PACKING!I958</f>
        <v>I</v>
      </c>
      <c r="H968" s="91" t="s">
        <v>38</v>
      </c>
      <c r="I968" s="90" t="str">
        <f t="shared" si="72"/>
        <v>OB - 40</v>
      </c>
      <c r="J968" s="91" t="str">
        <f t="shared" si="73"/>
        <v>Q</v>
      </c>
      <c r="K968" s="90"/>
      <c r="L968" s="92">
        <f>+PACKING!L958</f>
        <v>13</v>
      </c>
      <c r="M968" s="92">
        <f t="shared" si="74"/>
        <v>15</v>
      </c>
      <c r="N968" s="91" t="str">
        <f>+PACKING!G958</f>
        <v>STAT111</v>
      </c>
      <c r="O968" s="91" t="str">
        <f>+PACKING!H958</f>
        <v>BIOSTATISTICS SEC 1</v>
      </c>
      <c r="P968" s="90" t="s">
        <v>17</v>
      </c>
      <c r="Q968" s="91" t="str">
        <f>+PACKING!J958</f>
        <v>Q</v>
      </c>
      <c r="R968" s="93" t="str">
        <f>+PACKING!K958</f>
        <v>OB - 40</v>
      </c>
      <c r="S968" s="94" t="s">
        <v>74</v>
      </c>
      <c r="T968" s="211" t="s">
        <v>73</v>
      </c>
      <c r="U968" s="211"/>
      <c r="V968" s="211"/>
      <c r="W968" s="211"/>
      <c r="X968" s="211"/>
      <c r="Y968" s="211"/>
      <c r="Z968" s="211"/>
      <c r="AA968" s="211"/>
      <c r="AB968" s="211"/>
      <c r="AC968" s="211"/>
      <c r="AD968" s="211"/>
      <c r="AE968" s="211"/>
      <c r="AF968" s="211"/>
      <c r="AG968" s="211"/>
      <c r="AH968" s="211"/>
      <c r="AI968" s="211"/>
    </row>
    <row r="969" spans="1:35" ht="20.100000000000001" customHeight="1" x14ac:dyDescent="0.25">
      <c r="A969" s="88">
        <f>+PACKING!C959</f>
        <v>958</v>
      </c>
      <c r="B969" s="89" t="str">
        <f>+PACKING!D959</f>
        <v>08 MAY 2024</v>
      </c>
      <c r="C969" s="90">
        <f>+PACKING!F959</f>
        <v>141149</v>
      </c>
      <c r="D969" s="90" t="str">
        <f t="shared" si="70"/>
        <v>141149---BS MB</v>
      </c>
      <c r="E969" s="90" t="str">
        <f t="shared" si="71"/>
        <v>STAT111---BIOSTATISTICS SEC 1</v>
      </c>
      <c r="F969" s="91" t="str">
        <f>+PACKING!E959</f>
        <v>BS MB</v>
      </c>
      <c r="G969" s="92" t="str">
        <f>+PACKING!I959</f>
        <v>I</v>
      </c>
      <c r="H969" s="91" t="s">
        <v>38</v>
      </c>
      <c r="I969" s="90" t="str">
        <f t="shared" si="72"/>
        <v>OB - 40</v>
      </c>
      <c r="J969" s="91" t="str">
        <f t="shared" si="73"/>
        <v>Q</v>
      </c>
      <c r="K969" s="90"/>
      <c r="L969" s="92">
        <f>+PACKING!L959</f>
        <v>3</v>
      </c>
      <c r="M969" s="92">
        <f t="shared" si="74"/>
        <v>5</v>
      </c>
      <c r="N969" s="91" t="str">
        <f>+PACKING!G959</f>
        <v>STAT111</v>
      </c>
      <c r="O969" s="91" t="str">
        <f>+PACKING!H959</f>
        <v>BIOSTATISTICS SEC 1</v>
      </c>
      <c r="P969" s="90" t="s">
        <v>17</v>
      </c>
      <c r="Q969" s="91" t="str">
        <f>+PACKING!J959</f>
        <v>Q</v>
      </c>
      <c r="R969" s="93" t="str">
        <f>+PACKING!K959</f>
        <v>OB - 40</v>
      </c>
      <c r="S969" s="94" t="s">
        <v>74</v>
      </c>
      <c r="T969" s="211" t="s">
        <v>73</v>
      </c>
      <c r="U969" s="211"/>
      <c r="V969" s="211"/>
      <c r="W969" s="211"/>
      <c r="X969" s="211"/>
      <c r="Y969" s="211"/>
      <c r="Z969" s="211"/>
      <c r="AA969" s="211"/>
      <c r="AB969" s="211"/>
      <c r="AC969" s="211"/>
      <c r="AD969" s="211"/>
      <c r="AE969" s="211"/>
      <c r="AF969" s="211"/>
      <c r="AG969" s="211"/>
      <c r="AH969" s="211"/>
      <c r="AI969" s="211"/>
    </row>
    <row r="970" spans="1:35" ht="20.100000000000001" customHeight="1" x14ac:dyDescent="0.25">
      <c r="A970" s="88">
        <f>+PACKING!C960</f>
        <v>959</v>
      </c>
      <c r="B970" s="89" t="str">
        <f>+PACKING!D960</f>
        <v>08 MAY 2024</v>
      </c>
      <c r="C970" s="90">
        <f>+PACKING!F960</f>
        <v>141149</v>
      </c>
      <c r="D970" s="90" t="str">
        <f t="shared" si="70"/>
        <v>141149---BS MB</v>
      </c>
      <c r="E970" s="90" t="str">
        <f t="shared" si="71"/>
        <v>STAT111---BIOSTATISTICS SEC 1</v>
      </c>
      <c r="F970" s="91" t="str">
        <f>+PACKING!E960</f>
        <v>BS MB</v>
      </c>
      <c r="G970" s="92" t="str">
        <f>+PACKING!I960</f>
        <v>I</v>
      </c>
      <c r="H970" s="91" t="s">
        <v>38</v>
      </c>
      <c r="I970" s="90" t="str">
        <f t="shared" si="72"/>
        <v>OB - 41</v>
      </c>
      <c r="J970" s="91" t="str">
        <f t="shared" si="73"/>
        <v>Q</v>
      </c>
      <c r="K970" s="90"/>
      <c r="L970" s="92">
        <f>+PACKING!L960</f>
        <v>4</v>
      </c>
      <c r="M970" s="92">
        <f t="shared" si="74"/>
        <v>6</v>
      </c>
      <c r="N970" s="91" t="str">
        <f>+PACKING!G960</f>
        <v>STAT111</v>
      </c>
      <c r="O970" s="91" t="str">
        <f>+PACKING!H960</f>
        <v>BIOSTATISTICS SEC 1</v>
      </c>
      <c r="P970" s="90" t="s">
        <v>17</v>
      </c>
      <c r="Q970" s="91" t="str">
        <f>+PACKING!J960</f>
        <v>Q</v>
      </c>
      <c r="R970" s="93" t="str">
        <f>+PACKING!K960</f>
        <v>OB - 41</v>
      </c>
      <c r="S970" s="94" t="s">
        <v>74</v>
      </c>
      <c r="T970" s="211" t="s">
        <v>73</v>
      </c>
      <c r="U970" s="211"/>
      <c r="V970" s="211"/>
      <c r="W970" s="211"/>
      <c r="X970" s="211"/>
      <c r="Y970" s="211"/>
      <c r="Z970" s="211"/>
      <c r="AA970" s="211"/>
      <c r="AB970" s="211"/>
      <c r="AC970" s="211"/>
      <c r="AD970" s="211"/>
      <c r="AE970" s="211"/>
      <c r="AF970" s="211"/>
      <c r="AG970" s="211"/>
      <c r="AH970" s="211"/>
      <c r="AI970" s="211"/>
    </row>
    <row r="971" spans="1:35" ht="20.100000000000001" customHeight="1" x14ac:dyDescent="0.25">
      <c r="A971" s="88">
        <f>+PACKING!C961</f>
        <v>960</v>
      </c>
      <c r="B971" s="89" t="str">
        <f>+PACKING!D961</f>
        <v>08 MAY 2024</v>
      </c>
      <c r="C971" s="90">
        <f>+PACKING!F961</f>
        <v>141235</v>
      </c>
      <c r="D971" s="90" t="str">
        <f t="shared" si="70"/>
        <v>141235---BS SE</v>
      </c>
      <c r="E971" s="90" t="str">
        <f t="shared" si="71"/>
        <v>STAT114---PROBABILITY AND STATISTICS SEC 1</v>
      </c>
      <c r="F971" s="91" t="str">
        <f>+PACKING!E961</f>
        <v>BS SE</v>
      </c>
      <c r="G971" s="92" t="str">
        <f>+PACKING!I961</f>
        <v>I</v>
      </c>
      <c r="H971" s="91" t="s">
        <v>38</v>
      </c>
      <c r="I971" s="90" t="str">
        <f t="shared" si="72"/>
        <v>OB - 41</v>
      </c>
      <c r="J971" s="91" t="str">
        <f t="shared" si="73"/>
        <v>Q</v>
      </c>
      <c r="K971" s="90"/>
      <c r="L971" s="92">
        <f>+PACKING!L961</f>
        <v>18</v>
      </c>
      <c r="M971" s="92">
        <f t="shared" si="74"/>
        <v>20</v>
      </c>
      <c r="N971" s="91" t="str">
        <f>+PACKING!G961</f>
        <v>STAT114</v>
      </c>
      <c r="O971" s="91" t="str">
        <f>+PACKING!H961</f>
        <v>PROBABILITY AND STATISTICS SEC 1</v>
      </c>
      <c r="P971" s="90" t="s">
        <v>17</v>
      </c>
      <c r="Q971" s="91" t="str">
        <f>+PACKING!J961</f>
        <v>Q</v>
      </c>
      <c r="R971" s="93" t="str">
        <f>+PACKING!K961</f>
        <v>OB - 41</v>
      </c>
      <c r="S971" s="94" t="s">
        <v>74</v>
      </c>
      <c r="T971" s="211" t="s">
        <v>73</v>
      </c>
      <c r="U971" s="211"/>
      <c r="V971" s="211"/>
      <c r="W971" s="211"/>
      <c r="X971" s="211"/>
      <c r="Y971" s="211"/>
      <c r="Z971" s="211"/>
      <c r="AA971" s="211"/>
      <c r="AB971" s="211"/>
      <c r="AC971" s="211"/>
      <c r="AD971" s="211"/>
      <c r="AE971" s="211"/>
      <c r="AF971" s="211"/>
      <c r="AG971" s="211"/>
      <c r="AH971" s="211"/>
      <c r="AI971" s="211"/>
    </row>
    <row r="972" spans="1:35" ht="20.100000000000001" customHeight="1" x14ac:dyDescent="0.25">
      <c r="A972" s="88">
        <f>+PACKING!C962</f>
        <v>961</v>
      </c>
      <c r="B972" s="89" t="str">
        <f>+PACKING!D962</f>
        <v>08 MAY 2024</v>
      </c>
      <c r="C972" s="90">
        <f>+PACKING!F962</f>
        <v>141235</v>
      </c>
      <c r="D972" s="90" t="str">
        <f t="shared" si="70"/>
        <v>141235---BS SE</v>
      </c>
      <c r="E972" s="90" t="str">
        <f t="shared" si="71"/>
        <v>STAT114---PROBABILITY AND STATISTICS SEC 1</v>
      </c>
      <c r="F972" s="91" t="str">
        <f>+PACKING!E962</f>
        <v>BS SE</v>
      </c>
      <c r="G972" s="92" t="str">
        <f>+PACKING!I962</f>
        <v>I</v>
      </c>
      <c r="H972" s="91" t="s">
        <v>38</v>
      </c>
      <c r="I972" s="90" t="str">
        <f t="shared" si="72"/>
        <v>OB - 42</v>
      </c>
      <c r="J972" s="91" t="str">
        <f t="shared" si="73"/>
        <v>Q</v>
      </c>
      <c r="K972" s="90"/>
      <c r="L972" s="92">
        <f>+PACKING!L962</f>
        <v>22</v>
      </c>
      <c r="M972" s="92">
        <f t="shared" si="74"/>
        <v>24</v>
      </c>
      <c r="N972" s="91" t="str">
        <f>+PACKING!G962</f>
        <v>STAT114</v>
      </c>
      <c r="O972" s="91" t="str">
        <f>+PACKING!H962</f>
        <v>PROBABILITY AND STATISTICS SEC 1</v>
      </c>
      <c r="P972" s="90" t="s">
        <v>17</v>
      </c>
      <c r="Q972" s="91" t="str">
        <f>+PACKING!J962</f>
        <v>Q</v>
      </c>
      <c r="R972" s="93" t="str">
        <f>+PACKING!K962</f>
        <v>OB - 42</v>
      </c>
      <c r="S972" s="94" t="s">
        <v>74</v>
      </c>
      <c r="T972" s="211" t="s">
        <v>73</v>
      </c>
      <c r="U972" s="211"/>
      <c r="V972" s="211"/>
      <c r="W972" s="211"/>
      <c r="X972" s="211"/>
      <c r="Y972" s="211"/>
      <c r="Z972" s="211"/>
      <c r="AA972" s="211"/>
      <c r="AB972" s="211"/>
      <c r="AC972" s="211"/>
      <c r="AD972" s="211"/>
      <c r="AE972" s="211"/>
      <c r="AF972" s="211"/>
      <c r="AG972" s="211"/>
      <c r="AH972" s="211"/>
      <c r="AI972" s="211"/>
    </row>
    <row r="973" spans="1:35" ht="20.100000000000001" customHeight="1" x14ac:dyDescent="0.25">
      <c r="A973" s="88">
        <f>+PACKING!C963</f>
        <v>962</v>
      </c>
      <c r="B973" s="89" t="str">
        <f>+PACKING!D963</f>
        <v>08 MAY 2024</v>
      </c>
      <c r="C973" s="90">
        <f>+PACKING!F963</f>
        <v>141235</v>
      </c>
      <c r="D973" s="90" t="str">
        <f t="shared" ref="D973:D1036" si="75">+C973&amp;H973&amp;F973</f>
        <v>141235---BS SE</v>
      </c>
      <c r="E973" s="90" t="str">
        <f t="shared" ref="E973:E1036" si="76">+N973&amp;H973&amp;O973</f>
        <v>STAT114---PROBABILITY AND STATISTICS SEC 1</v>
      </c>
      <c r="F973" s="91" t="str">
        <f>+PACKING!E963</f>
        <v>BS SE</v>
      </c>
      <c r="G973" s="92" t="str">
        <f>+PACKING!I963</f>
        <v>I</v>
      </c>
      <c r="H973" s="91" t="s">
        <v>38</v>
      </c>
      <c r="I973" s="90" t="str">
        <f t="shared" ref="I973:I1036" si="77">+R973</f>
        <v>OB - 45</v>
      </c>
      <c r="J973" s="91" t="str">
        <f t="shared" ref="J973:J1036" si="78">+Q973</f>
        <v>R</v>
      </c>
      <c r="K973" s="90"/>
      <c r="L973" s="92">
        <f>+PACKING!L963</f>
        <v>9</v>
      </c>
      <c r="M973" s="92">
        <f t="shared" ref="M973:M1036" si="79">+L973+2</f>
        <v>11</v>
      </c>
      <c r="N973" s="91" t="str">
        <f>+PACKING!G963</f>
        <v>STAT114</v>
      </c>
      <c r="O973" s="91" t="str">
        <f>+PACKING!H963</f>
        <v>PROBABILITY AND STATISTICS SEC 1</v>
      </c>
      <c r="P973" s="90" t="s">
        <v>17</v>
      </c>
      <c r="Q973" s="91" t="str">
        <f>+PACKING!J963</f>
        <v>R</v>
      </c>
      <c r="R973" s="93" t="str">
        <f>+PACKING!K963</f>
        <v>OB - 45</v>
      </c>
      <c r="S973" s="94" t="s">
        <v>74</v>
      </c>
      <c r="T973" s="211" t="s">
        <v>73</v>
      </c>
      <c r="U973" s="211"/>
      <c r="V973" s="211"/>
      <c r="W973" s="211"/>
      <c r="X973" s="211"/>
      <c r="Y973" s="211"/>
      <c r="Z973" s="211"/>
      <c r="AA973" s="211"/>
      <c r="AB973" s="211"/>
      <c r="AC973" s="211"/>
      <c r="AD973" s="211"/>
      <c r="AE973" s="211"/>
      <c r="AF973" s="211"/>
      <c r="AG973" s="211"/>
      <c r="AH973" s="211"/>
      <c r="AI973" s="211"/>
    </row>
    <row r="974" spans="1:35" ht="20.100000000000001" customHeight="1" x14ac:dyDescent="0.25">
      <c r="A974" s="88">
        <f>+PACKING!C964</f>
        <v>963</v>
      </c>
      <c r="B974" s="89" t="str">
        <f>+PACKING!D964</f>
        <v>08 MAY 2024</v>
      </c>
      <c r="C974" s="90">
        <f>+PACKING!F964</f>
        <v>141235</v>
      </c>
      <c r="D974" s="90" t="str">
        <f t="shared" si="75"/>
        <v>141235---BSCS</v>
      </c>
      <c r="E974" s="90" t="str">
        <f t="shared" si="76"/>
        <v>STAT114---PROBABILITY AND STATISTICS SEC 1</v>
      </c>
      <c r="F974" s="91" t="str">
        <f>+PACKING!E964</f>
        <v>BSCS</v>
      </c>
      <c r="G974" s="92" t="str">
        <f>+PACKING!I964</f>
        <v>I</v>
      </c>
      <c r="H974" s="91" t="s">
        <v>38</v>
      </c>
      <c r="I974" s="90" t="str">
        <f t="shared" si="77"/>
        <v>OB - 45</v>
      </c>
      <c r="J974" s="91" t="str">
        <f t="shared" si="78"/>
        <v>R</v>
      </c>
      <c r="K974" s="90"/>
      <c r="L974" s="92">
        <f>+PACKING!L964</f>
        <v>1</v>
      </c>
      <c r="M974" s="92">
        <f t="shared" si="79"/>
        <v>3</v>
      </c>
      <c r="N974" s="91" t="str">
        <f>+PACKING!G964</f>
        <v>STAT114</v>
      </c>
      <c r="O974" s="91" t="str">
        <f>+PACKING!H964</f>
        <v>PROBABILITY AND STATISTICS SEC 1</v>
      </c>
      <c r="P974" s="90" t="s">
        <v>17</v>
      </c>
      <c r="Q974" s="91" t="str">
        <f>+PACKING!J964</f>
        <v>R</v>
      </c>
      <c r="R974" s="93" t="str">
        <f>+PACKING!K964</f>
        <v>OB - 45</v>
      </c>
      <c r="S974" s="94" t="s">
        <v>74</v>
      </c>
      <c r="T974" s="211" t="s">
        <v>73</v>
      </c>
      <c r="U974" s="211"/>
      <c r="V974" s="211"/>
      <c r="W974" s="211"/>
      <c r="X974" s="211"/>
      <c r="Y974" s="211"/>
      <c r="Z974" s="211"/>
      <c r="AA974" s="211"/>
      <c r="AB974" s="211"/>
      <c r="AC974" s="211"/>
      <c r="AD974" s="211"/>
      <c r="AE974" s="211"/>
      <c r="AF974" s="211"/>
      <c r="AG974" s="211"/>
      <c r="AH974" s="211"/>
      <c r="AI974" s="211"/>
    </row>
    <row r="975" spans="1:35" ht="20.100000000000001" customHeight="1" x14ac:dyDescent="0.25">
      <c r="A975" s="88">
        <f>+PACKING!C965</f>
        <v>964</v>
      </c>
      <c r="B975" s="89" t="str">
        <f>+PACKING!D965</f>
        <v>08 MAY 2024</v>
      </c>
      <c r="C975" s="90">
        <f>+PACKING!F965</f>
        <v>141236</v>
      </c>
      <c r="D975" s="90" t="str">
        <f t="shared" si="75"/>
        <v>141236---BS DFCS</v>
      </c>
      <c r="E975" s="90" t="str">
        <f t="shared" si="76"/>
        <v>STAT114---PROBABILITY AND STATISTICS SEC 2</v>
      </c>
      <c r="F975" s="91" t="str">
        <f>+PACKING!E965</f>
        <v>BS DFCS</v>
      </c>
      <c r="G975" s="92" t="str">
        <f>+PACKING!I965</f>
        <v>I</v>
      </c>
      <c r="H975" s="91" t="s">
        <v>38</v>
      </c>
      <c r="I975" s="90" t="str">
        <f t="shared" si="77"/>
        <v>OB - 45</v>
      </c>
      <c r="J975" s="91" t="str">
        <f t="shared" si="78"/>
        <v>R</v>
      </c>
      <c r="K975" s="90"/>
      <c r="L975" s="92">
        <f>+PACKING!L965</f>
        <v>1</v>
      </c>
      <c r="M975" s="92">
        <f t="shared" si="79"/>
        <v>3</v>
      </c>
      <c r="N975" s="91" t="str">
        <f>+PACKING!G965</f>
        <v>STAT114</v>
      </c>
      <c r="O975" s="91" t="str">
        <f>+PACKING!H965</f>
        <v>PROBABILITY AND STATISTICS SEC 2</v>
      </c>
      <c r="P975" s="90" t="s">
        <v>17</v>
      </c>
      <c r="Q975" s="91" t="str">
        <f>+PACKING!J965</f>
        <v>R</v>
      </c>
      <c r="R975" s="93" t="str">
        <f>+PACKING!K965</f>
        <v>OB - 45</v>
      </c>
      <c r="S975" s="94" t="s">
        <v>74</v>
      </c>
      <c r="T975" s="211" t="s">
        <v>73</v>
      </c>
      <c r="U975" s="211"/>
      <c r="V975" s="211"/>
      <c r="W975" s="211"/>
      <c r="X975" s="211"/>
      <c r="Y975" s="211"/>
      <c r="Z975" s="211"/>
      <c r="AA975" s="211"/>
      <c r="AB975" s="211"/>
      <c r="AC975" s="211"/>
      <c r="AD975" s="211"/>
      <c r="AE975" s="211"/>
      <c r="AF975" s="211"/>
      <c r="AG975" s="211"/>
      <c r="AH975" s="211"/>
      <c r="AI975" s="211"/>
    </row>
    <row r="976" spans="1:35" ht="20.100000000000001" customHeight="1" x14ac:dyDescent="0.25">
      <c r="A976" s="88">
        <f>+PACKING!C966</f>
        <v>965</v>
      </c>
      <c r="B976" s="89" t="str">
        <f>+PACKING!D966</f>
        <v>08 MAY 2024</v>
      </c>
      <c r="C976" s="90">
        <f>+PACKING!F966</f>
        <v>141236</v>
      </c>
      <c r="D976" s="90" t="str">
        <f t="shared" si="75"/>
        <v>141236---BS SE</v>
      </c>
      <c r="E976" s="90" t="str">
        <f t="shared" si="76"/>
        <v>STAT114---PROBABILITY AND STATISTICS SEC 2</v>
      </c>
      <c r="F976" s="91" t="str">
        <f>+PACKING!E966</f>
        <v>BS SE</v>
      </c>
      <c r="G976" s="92" t="str">
        <f>+PACKING!I966</f>
        <v>I</v>
      </c>
      <c r="H976" s="91" t="s">
        <v>38</v>
      </c>
      <c r="I976" s="90" t="str">
        <f t="shared" si="77"/>
        <v>OB - 45</v>
      </c>
      <c r="J976" s="91" t="str">
        <f t="shared" si="78"/>
        <v>R</v>
      </c>
      <c r="K976" s="90"/>
      <c r="L976" s="92">
        <f>+PACKING!L966</f>
        <v>11</v>
      </c>
      <c r="M976" s="92">
        <f t="shared" si="79"/>
        <v>13</v>
      </c>
      <c r="N976" s="91" t="str">
        <f>+PACKING!G966</f>
        <v>STAT114</v>
      </c>
      <c r="O976" s="91" t="str">
        <f>+PACKING!H966</f>
        <v>PROBABILITY AND STATISTICS SEC 2</v>
      </c>
      <c r="P976" s="90" t="s">
        <v>17</v>
      </c>
      <c r="Q976" s="91" t="str">
        <f>+PACKING!J966</f>
        <v>R</v>
      </c>
      <c r="R976" s="93" t="str">
        <f>+PACKING!K966</f>
        <v>OB - 45</v>
      </c>
      <c r="S976" s="94" t="s">
        <v>74</v>
      </c>
      <c r="T976" s="211" t="s">
        <v>73</v>
      </c>
      <c r="U976" s="211"/>
      <c r="V976" s="211"/>
      <c r="W976" s="211"/>
      <c r="X976" s="211"/>
      <c r="Y976" s="211"/>
      <c r="Z976" s="211"/>
      <c r="AA976" s="211"/>
      <c r="AB976" s="211"/>
      <c r="AC976" s="211"/>
      <c r="AD976" s="211"/>
      <c r="AE976" s="211"/>
      <c r="AF976" s="211"/>
      <c r="AG976" s="211"/>
      <c r="AH976" s="211"/>
      <c r="AI976" s="211"/>
    </row>
    <row r="977" spans="1:35" ht="20.100000000000001" customHeight="1" x14ac:dyDescent="0.25">
      <c r="A977" s="88">
        <f>+PACKING!C967</f>
        <v>966</v>
      </c>
      <c r="B977" s="89" t="str">
        <f>+PACKING!D967</f>
        <v>08 MAY 2024</v>
      </c>
      <c r="C977" s="90">
        <f>+PACKING!F967</f>
        <v>141236</v>
      </c>
      <c r="D977" s="90" t="str">
        <f t="shared" si="75"/>
        <v>141236---BS SE</v>
      </c>
      <c r="E977" s="90" t="str">
        <f t="shared" si="76"/>
        <v>STAT114---PROBABILITY AND STATISTICS SEC 2</v>
      </c>
      <c r="F977" s="91" t="str">
        <f>+PACKING!E967</f>
        <v>BS SE</v>
      </c>
      <c r="G977" s="92" t="str">
        <f>+PACKING!I967</f>
        <v>I</v>
      </c>
      <c r="H977" s="91" t="s">
        <v>38</v>
      </c>
      <c r="I977" s="90" t="str">
        <f t="shared" si="77"/>
        <v>OB - 46</v>
      </c>
      <c r="J977" s="91" t="str">
        <f t="shared" si="78"/>
        <v>R</v>
      </c>
      <c r="K977" s="90"/>
      <c r="L977" s="92">
        <f>+PACKING!L967</f>
        <v>22</v>
      </c>
      <c r="M977" s="92">
        <f t="shared" si="79"/>
        <v>24</v>
      </c>
      <c r="N977" s="91" t="str">
        <f>+PACKING!G967</f>
        <v>STAT114</v>
      </c>
      <c r="O977" s="91" t="str">
        <f>+PACKING!H967</f>
        <v>PROBABILITY AND STATISTICS SEC 2</v>
      </c>
      <c r="P977" s="90" t="s">
        <v>17</v>
      </c>
      <c r="Q977" s="91" t="str">
        <f>+PACKING!J967</f>
        <v>R</v>
      </c>
      <c r="R977" s="93" t="str">
        <f>+PACKING!K967</f>
        <v>OB - 46</v>
      </c>
      <c r="S977" s="94" t="s">
        <v>74</v>
      </c>
      <c r="T977" s="211" t="s">
        <v>73</v>
      </c>
      <c r="U977" s="211"/>
      <c r="V977" s="211"/>
      <c r="W977" s="211"/>
      <c r="X977" s="211"/>
      <c r="Y977" s="211"/>
      <c r="Z977" s="211"/>
      <c r="AA977" s="211"/>
      <c r="AB977" s="211"/>
      <c r="AC977" s="211"/>
      <c r="AD977" s="211"/>
      <c r="AE977" s="211"/>
      <c r="AF977" s="211"/>
      <c r="AG977" s="211"/>
      <c r="AH977" s="211"/>
      <c r="AI977" s="211"/>
    </row>
    <row r="978" spans="1:35" ht="20.100000000000001" customHeight="1" x14ac:dyDescent="0.25">
      <c r="A978" s="88">
        <f>+PACKING!C968</f>
        <v>967</v>
      </c>
      <c r="B978" s="89" t="str">
        <f>+PACKING!D968</f>
        <v>08 MAY 2024</v>
      </c>
      <c r="C978" s="90">
        <f>+PACKING!F968</f>
        <v>141236</v>
      </c>
      <c r="D978" s="90" t="str">
        <f t="shared" si="75"/>
        <v>141236---BS SE</v>
      </c>
      <c r="E978" s="90" t="str">
        <f t="shared" si="76"/>
        <v>STAT114---PROBABILITY AND STATISTICS SEC 2</v>
      </c>
      <c r="F978" s="91" t="str">
        <f>+PACKING!E968</f>
        <v>BS SE</v>
      </c>
      <c r="G978" s="92" t="str">
        <f>+PACKING!I968</f>
        <v>I</v>
      </c>
      <c r="H978" s="91" t="s">
        <v>38</v>
      </c>
      <c r="I978" s="90" t="str">
        <f t="shared" si="77"/>
        <v>OB - 47</v>
      </c>
      <c r="J978" s="91" t="str">
        <f t="shared" si="78"/>
        <v>R</v>
      </c>
      <c r="K978" s="90"/>
      <c r="L978" s="92">
        <f>+PACKING!L968</f>
        <v>10</v>
      </c>
      <c r="M978" s="92">
        <f t="shared" si="79"/>
        <v>12</v>
      </c>
      <c r="N978" s="91" t="str">
        <f>+PACKING!G968</f>
        <v>STAT114</v>
      </c>
      <c r="O978" s="91" t="str">
        <f>+PACKING!H968</f>
        <v>PROBABILITY AND STATISTICS SEC 2</v>
      </c>
      <c r="P978" s="90" t="s">
        <v>17</v>
      </c>
      <c r="Q978" s="91" t="str">
        <f>+PACKING!J968</f>
        <v>R</v>
      </c>
      <c r="R978" s="93" t="str">
        <f>+PACKING!K968</f>
        <v>OB - 47</v>
      </c>
      <c r="S978" s="94" t="s">
        <v>74</v>
      </c>
      <c r="T978" s="211" t="s">
        <v>73</v>
      </c>
      <c r="U978" s="211"/>
      <c r="V978" s="211"/>
      <c r="W978" s="211"/>
      <c r="X978" s="211"/>
      <c r="Y978" s="211"/>
      <c r="Z978" s="211"/>
      <c r="AA978" s="211"/>
      <c r="AB978" s="211"/>
      <c r="AC978" s="211"/>
      <c r="AD978" s="211"/>
      <c r="AE978" s="211"/>
      <c r="AF978" s="211"/>
      <c r="AG978" s="211"/>
      <c r="AH978" s="211"/>
      <c r="AI978" s="211"/>
    </row>
    <row r="979" spans="1:35" ht="20.100000000000001" customHeight="1" x14ac:dyDescent="0.25">
      <c r="A979" s="88">
        <f>+PACKING!C969</f>
        <v>968</v>
      </c>
      <c r="B979" s="89" t="str">
        <f>+PACKING!D969</f>
        <v>08 MAY 2024</v>
      </c>
      <c r="C979" s="90">
        <f>+PACKING!F969</f>
        <v>141237</v>
      </c>
      <c r="D979" s="90" t="str">
        <f t="shared" si="75"/>
        <v>141237---BS SE</v>
      </c>
      <c r="E979" s="90" t="str">
        <f t="shared" si="76"/>
        <v>STAT114---PROBABILITY AND STATISTICS SEC 3</v>
      </c>
      <c r="F979" s="91" t="str">
        <f>+PACKING!E969</f>
        <v>BS SE</v>
      </c>
      <c r="G979" s="92" t="str">
        <f>+PACKING!I969</f>
        <v>I</v>
      </c>
      <c r="H979" s="91" t="s">
        <v>38</v>
      </c>
      <c r="I979" s="90" t="str">
        <f t="shared" si="77"/>
        <v>OB - 47</v>
      </c>
      <c r="J979" s="91" t="str">
        <f t="shared" si="78"/>
        <v>R</v>
      </c>
      <c r="K979" s="90"/>
      <c r="L979" s="92">
        <f>+PACKING!L969</f>
        <v>12</v>
      </c>
      <c r="M979" s="92">
        <f t="shared" si="79"/>
        <v>14</v>
      </c>
      <c r="N979" s="91" t="str">
        <f>+PACKING!G969</f>
        <v>STAT114</v>
      </c>
      <c r="O979" s="91" t="str">
        <f>+PACKING!H969</f>
        <v>PROBABILITY AND STATISTICS SEC 3</v>
      </c>
      <c r="P979" s="90" t="s">
        <v>17</v>
      </c>
      <c r="Q979" s="91" t="str">
        <f>+PACKING!J969</f>
        <v>R</v>
      </c>
      <c r="R979" s="93" t="str">
        <f>+PACKING!K969</f>
        <v>OB - 47</v>
      </c>
      <c r="S979" s="94" t="s">
        <v>74</v>
      </c>
      <c r="T979" s="211" t="s">
        <v>73</v>
      </c>
      <c r="U979" s="211"/>
      <c r="V979" s="211"/>
      <c r="W979" s="211"/>
      <c r="X979" s="211"/>
      <c r="Y979" s="211"/>
      <c r="Z979" s="211"/>
      <c r="AA979" s="211"/>
      <c r="AB979" s="211"/>
      <c r="AC979" s="211"/>
      <c r="AD979" s="211"/>
      <c r="AE979" s="211"/>
      <c r="AF979" s="211"/>
      <c r="AG979" s="211"/>
      <c r="AH979" s="211"/>
      <c r="AI979" s="211"/>
    </row>
    <row r="980" spans="1:35" ht="20.100000000000001" customHeight="1" x14ac:dyDescent="0.25">
      <c r="A980" s="88">
        <f>+PACKING!C970</f>
        <v>969</v>
      </c>
      <c r="B980" s="89" t="str">
        <f>+PACKING!D970</f>
        <v>08 MAY 2024</v>
      </c>
      <c r="C980" s="90">
        <f>+PACKING!F970</f>
        <v>141237</v>
      </c>
      <c r="D980" s="90" t="str">
        <f t="shared" si="75"/>
        <v>141237---BS SE</v>
      </c>
      <c r="E980" s="90" t="str">
        <f t="shared" si="76"/>
        <v>STAT114---PROBABILITY AND STATISTICS SEC 3</v>
      </c>
      <c r="F980" s="91" t="str">
        <f>+PACKING!E970</f>
        <v>BS SE</v>
      </c>
      <c r="G980" s="92" t="str">
        <f>+PACKING!I970</f>
        <v>I</v>
      </c>
      <c r="H980" s="91" t="s">
        <v>38</v>
      </c>
      <c r="I980" s="90" t="str">
        <f t="shared" si="77"/>
        <v>OB - 48</v>
      </c>
      <c r="J980" s="91" t="str">
        <f t="shared" si="78"/>
        <v>R</v>
      </c>
      <c r="K980" s="90"/>
      <c r="L980" s="92">
        <f>+PACKING!L970</f>
        <v>22</v>
      </c>
      <c r="M980" s="92">
        <f t="shared" si="79"/>
        <v>24</v>
      </c>
      <c r="N980" s="91" t="str">
        <f>+PACKING!G970</f>
        <v>STAT114</v>
      </c>
      <c r="O980" s="91" t="str">
        <f>+PACKING!H970</f>
        <v>PROBABILITY AND STATISTICS SEC 3</v>
      </c>
      <c r="P980" s="90" t="s">
        <v>17</v>
      </c>
      <c r="Q980" s="91" t="str">
        <f>+PACKING!J970</f>
        <v>R</v>
      </c>
      <c r="R980" s="93" t="str">
        <f>+PACKING!K970</f>
        <v>OB - 48</v>
      </c>
      <c r="S980" s="94" t="s">
        <v>74</v>
      </c>
      <c r="T980" s="211" t="s">
        <v>73</v>
      </c>
      <c r="U980" s="211"/>
      <c r="V980" s="211"/>
      <c r="W980" s="211"/>
      <c r="X980" s="211"/>
      <c r="Y980" s="211"/>
      <c r="Z980" s="211"/>
      <c r="AA980" s="211"/>
      <c r="AB980" s="211"/>
      <c r="AC980" s="211"/>
      <c r="AD980" s="211"/>
      <c r="AE980" s="211"/>
      <c r="AF980" s="211"/>
      <c r="AG980" s="211"/>
      <c r="AH980" s="211"/>
      <c r="AI980" s="211"/>
    </row>
    <row r="981" spans="1:35" ht="20.100000000000001" customHeight="1" x14ac:dyDescent="0.25">
      <c r="A981" s="88">
        <f>+PACKING!C971</f>
        <v>970</v>
      </c>
      <c r="B981" s="89" t="str">
        <f>+PACKING!D971</f>
        <v>08 MAY 2024</v>
      </c>
      <c r="C981" s="90">
        <f>+PACKING!F971</f>
        <v>141237</v>
      </c>
      <c r="D981" s="90" t="str">
        <f t="shared" si="75"/>
        <v>141237---BS SE</v>
      </c>
      <c r="E981" s="90" t="str">
        <f t="shared" si="76"/>
        <v>STAT114---PROBABILITY AND STATISTICS SEC 3</v>
      </c>
      <c r="F981" s="91" t="str">
        <f>+PACKING!E971</f>
        <v>BS SE</v>
      </c>
      <c r="G981" s="92" t="str">
        <f>+PACKING!I971</f>
        <v>I</v>
      </c>
      <c r="H981" s="91" t="s">
        <v>38</v>
      </c>
      <c r="I981" s="90" t="str">
        <f t="shared" si="77"/>
        <v>OB - 49</v>
      </c>
      <c r="J981" s="91" t="str">
        <f t="shared" si="78"/>
        <v>R</v>
      </c>
      <c r="K981" s="90"/>
      <c r="L981" s="92">
        <f>+PACKING!L971</f>
        <v>5</v>
      </c>
      <c r="M981" s="92">
        <f t="shared" si="79"/>
        <v>7</v>
      </c>
      <c r="N981" s="91" t="str">
        <f>+PACKING!G971</f>
        <v>STAT114</v>
      </c>
      <c r="O981" s="91" t="str">
        <f>+PACKING!H971</f>
        <v>PROBABILITY AND STATISTICS SEC 3</v>
      </c>
      <c r="P981" s="90" t="s">
        <v>17</v>
      </c>
      <c r="Q981" s="91" t="str">
        <f>+PACKING!J971</f>
        <v>R</v>
      </c>
      <c r="R981" s="93" t="str">
        <f>+PACKING!K971</f>
        <v>OB - 49</v>
      </c>
      <c r="S981" s="94" t="s">
        <v>74</v>
      </c>
      <c r="T981" s="211" t="s">
        <v>73</v>
      </c>
      <c r="U981" s="211"/>
      <c r="V981" s="211"/>
      <c r="W981" s="211"/>
      <c r="X981" s="211"/>
      <c r="Y981" s="211"/>
      <c r="Z981" s="211"/>
      <c r="AA981" s="211"/>
      <c r="AB981" s="211"/>
      <c r="AC981" s="211"/>
      <c r="AD981" s="211"/>
      <c r="AE981" s="211"/>
      <c r="AF981" s="211"/>
      <c r="AG981" s="211"/>
      <c r="AH981" s="211"/>
      <c r="AI981" s="211"/>
    </row>
    <row r="982" spans="1:35" ht="20.100000000000001" customHeight="1" x14ac:dyDescent="0.25">
      <c r="A982" s="88">
        <f>+PACKING!C972</f>
        <v>971</v>
      </c>
      <c r="B982" s="89" t="str">
        <f>+PACKING!D972</f>
        <v>08 MAY 2024</v>
      </c>
      <c r="C982" s="90">
        <f>+PACKING!F972</f>
        <v>141238</v>
      </c>
      <c r="D982" s="90" t="str">
        <f t="shared" si="75"/>
        <v>141238---BS SE</v>
      </c>
      <c r="E982" s="90" t="str">
        <f t="shared" si="76"/>
        <v>STAT114---PROBABILITY AND STATISTICS SEC 4</v>
      </c>
      <c r="F982" s="91" t="str">
        <f>+PACKING!E972</f>
        <v>BS SE</v>
      </c>
      <c r="G982" s="92" t="str">
        <f>+PACKING!I972</f>
        <v>I</v>
      </c>
      <c r="H982" s="91" t="s">
        <v>38</v>
      </c>
      <c r="I982" s="90" t="str">
        <f t="shared" si="77"/>
        <v>OB - 49</v>
      </c>
      <c r="J982" s="91" t="str">
        <f t="shared" si="78"/>
        <v>R</v>
      </c>
      <c r="K982" s="90"/>
      <c r="L982" s="92">
        <f>+PACKING!L972</f>
        <v>17</v>
      </c>
      <c r="M982" s="92">
        <f t="shared" si="79"/>
        <v>19</v>
      </c>
      <c r="N982" s="91" t="str">
        <f>+PACKING!G972</f>
        <v>STAT114</v>
      </c>
      <c r="O982" s="91" t="str">
        <f>+PACKING!H972</f>
        <v>PROBABILITY AND STATISTICS SEC 4</v>
      </c>
      <c r="P982" s="90" t="s">
        <v>17</v>
      </c>
      <c r="Q982" s="91" t="str">
        <f>+PACKING!J972</f>
        <v>R</v>
      </c>
      <c r="R982" s="93" t="str">
        <f>+PACKING!K972</f>
        <v>OB - 49</v>
      </c>
      <c r="S982" s="94" t="s">
        <v>74</v>
      </c>
      <c r="T982" s="211" t="s">
        <v>73</v>
      </c>
      <c r="U982" s="211"/>
      <c r="V982" s="211"/>
      <c r="W982" s="211"/>
      <c r="X982" s="211"/>
      <c r="Y982" s="211"/>
      <c r="Z982" s="211"/>
      <c r="AA982" s="211"/>
      <c r="AB982" s="211"/>
      <c r="AC982" s="211"/>
      <c r="AD982" s="211"/>
      <c r="AE982" s="211"/>
      <c r="AF982" s="211"/>
      <c r="AG982" s="211"/>
      <c r="AH982" s="211"/>
      <c r="AI982" s="211"/>
    </row>
    <row r="983" spans="1:35" ht="20.100000000000001" customHeight="1" x14ac:dyDescent="0.25">
      <c r="A983" s="88">
        <f>+PACKING!C973</f>
        <v>972</v>
      </c>
      <c r="B983" s="89" t="str">
        <f>+PACKING!D973</f>
        <v>08 MAY 2024</v>
      </c>
      <c r="C983" s="90">
        <f>+PACKING!F973</f>
        <v>142147</v>
      </c>
      <c r="D983" s="90" t="str">
        <f t="shared" si="75"/>
        <v>142147---BSCS</v>
      </c>
      <c r="E983" s="90" t="str">
        <f t="shared" si="76"/>
        <v>ISL101---ISLAMIC STUDIES SEC 3</v>
      </c>
      <c r="F983" s="91" t="str">
        <f>+PACKING!E973</f>
        <v>BSCS</v>
      </c>
      <c r="G983" s="92" t="str">
        <f>+PACKING!I973</f>
        <v>I</v>
      </c>
      <c r="H983" s="91" t="s">
        <v>38</v>
      </c>
      <c r="I983" s="90" t="str">
        <f t="shared" si="77"/>
        <v>OB - 51</v>
      </c>
      <c r="J983" s="91" t="str">
        <f t="shared" si="78"/>
        <v>E</v>
      </c>
      <c r="K983" s="90"/>
      <c r="L983" s="92">
        <f>+PACKING!L973</f>
        <v>17</v>
      </c>
      <c r="M983" s="92">
        <f t="shared" si="79"/>
        <v>19</v>
      </c>
      <c r="N983" s="91" t="str">
        <f>+PACKING!G973</f>
        <v>ISL101</v>
      </c>
      <c r="O983" s="91" t="str">
        <f>+PACKING!H973</f>
        <v>ISLAMIC STUDIES SEC 3</v>
      </c>
      <c r="P983" s="90" t="s">
        <v>17</v>
      </c>
      <c r="Q983" s="91" t="str">
        <f>+PACKING!J973</f>
        <v>E</v>
      </c>
      <c r="R983" s="93" t="str">
        <f>+PACKING!K973</f>
        <v>OB - 51</v>
      </c>
      <c r="S983" s="94" t="s">
        <v>74</v>
      </c>
      <c r="T983" s="211" t="s">
        <v>73</v>
      </c>
      <c r="U983" s="211"/>
      <c r="V983" s="211"/>
      <c r="W983" s="211"/>
      <c r="X983" s="211"/>
      <c r="Y983" s="211"/>
      <c r="Z983" s="211"/>
      <c r="AA983" s="211"/>
      <c r="AB983" s="211"/>
      <c r="AC983" s="211"/>
      <c r="AD983" s="211"/>
      <c r="AE983" s="211"/>
      <c r="AF983" s="211"/>
      <c r="AG983" s="211"/>
      <c r="AH983" s="211"/>
      <c r="AI983" s="211"/>
    </row>
    <row r="984" spans="1:35" ht="20.100000000000001" customHeight="1" x14ac:dyDescent="0.25">
      <c r="A984" s="88">
        <f>+PACKING!C974</f>
        <v>973</v>
      </c>
      <c r="B984" s="89" t="str">
        <f>+PACKING!D974</f>
        <v>08 MAY 2024</v>
      </c>
      <c r="C984" s="90">
        <f>+PACKING!F974</f>
        <v>142148</v>
      </c>
      <c r="D984" s="90" t="str">
        <f t="shared" si="75"/>
        <v>142148---BSCS</v>
      </c>
      <c r="E984" s="90" t="str">
        <f t="shared" si="76"/>
        <v>ISL101---ISLAMIC STUDIES SEC 4</v>
      </c>
      <c r="F984" s="91" t="str">
        <f>+PACKING!E974</f>
        <v>BSCS</v>
      </c>
      <c r="G984" s="92" t="str">
        <f>+PACKING!I974</f>
        <v>I</v>
      </c>
      <c r="H984" s="91" t="s">
        <v>38</v>
      </c>
      <c r="I984" s="90" t="str">
        <f t="shared" si="77"/>
        <v>OB - 51</v>
      </c>
      <c r="J984" s="91" t="str">
        <f t="shared" si="78"/>
        <v>E</v>
      </c>
      <c r="K984" s="90"/>
      <c r="L984" s="92">
        <f>+PACKING!L974</f>
        <v>5</v>
      </c>
      <c r="M984" s="92">
        <f t="shared" si="79"/>
        <v>7</v>
      </c>
      <c r="N984" s="91" t="str">
        <f>+PACKING!G974</f>
        <v>ISL101</v>
      </c>
      <c r="O984" s="91" t="str">
        <f>+PACKING!H974</f>
        <v>ISLAMIC STUDIES SEC 4</v>
      </c>
      <c r="P984" s="90" t="s">
        <v>17</v>
      </c>
      <c r="Q984" s="91" t="str">
        <f>+PACKING!J974</f>
        <v>E</v>
      </c>
      <c r="R984" s="93" t="str">
        <f>+PACKING!K974</f>
        <v>OB - 51</v>
      </c>
      <c r="S984" s="94" t="s">
        <v>74</v>
      </c>
      <c r="T984" s="211" t="s">
        <v>73</v>
      </c>
      <c r="U984" s="211"/>
      <c r="V984" s="211"/>
      <c r="W984" s="211"/>
      <c r="X984" s="211"/>
      <c r="Y984" s="211"/>
      <c r="Z984" s="211"/>
      <c r="AA984" s="211"/>
      <c r="AB984" s="211"/>
      <c r="AC984" s="211"/>
      <c r="AD984" s="211"/>
      <c r="AE984" s="211"/>
      <c r="AF984" s="211"/>
      <c r="AG984" s="211"/>
      <c r="AH984" s="211"/>
      <c r="AI984" s="211"/>
    </row>
    <row r="985" spans="1:35" ht="20.100000000000001" customHeight="1" x14ac:dyDescent="0.25">
      <c r="A985" s="88">
        <f>+PACKING!C975</f>
        <v>974</v>
      </c>
      <c r="B985" s="89" t="str">
        <f>+PACKING!D975</f>
        <v>08 MAY 2024</v>
      </c>
      <c r="C985" s="90">
        <f>+PACKING!F975</f>
        <v>142148</v>
      </c>
      <c r="D985" s="90" t="str">
        <f t="shared" si="75"/>
        <v>142148---BSCS</v>
      </c>
      <c r="E985" s="90" t="str">
        <f t="shared" si="76"/>
        <v>ISL101---ISLAMIC STUDIES SEC 4</v>
      </c>
      <c r="F985" s="91" t="str">
        <f>+PACKING!E975</f>
        <v>BSCS</v>
      </c>
      <c r="G985" s="92" t="str">
        <f>+PACKING!I975</f>
        <v>I</v>
      </c>
      <c r="H985" s="91" t="s">
        <v>38</v>
      </c>
      <c r="I985" s="90" t="str">
        <f t="shared" si="77"/>
        <v>OB - 52</v>
      </c>
      <c r="J985" s="91" t="str">
        <f t="shared" si="78"/>
        <v>E</v>
      </c>
      <c r="K985" s="90"/>
      <c r="L985" s="92">
        <f>+PACKING!L975</f>
        <v>22</v>
      </c>
      <c r="M985" s="92">
        <f t="shared" si="79"/>
        <v>24</v>
      </c>
      <c r="N985" s="91" t="str">
        <f>+PACKING!G975</f>
        <v>ISL101</v>
      </c>
      <c r="O985" s="91" t="str">
        <f>+PACKING!H975</f>
        <v>ISLAMIC STUDIES SEC 4</v>
      </c>
      <c r="P985" s="90" t="s">
        <v>17</v>
      </c>
      <c r="Q985" s="91" t="str">
        <f>+PACKING!J975</f>
        <v>E</v>
      </c>
      <c r="R985" s="93" t="str">
        <f>+PACKING!K975</f>
        <v>OB - 52</v>
      </c>
      <c r="S985" s="94" t="s">
        <v>74</v>
      </c>
      <c r="T985" s="211" t="s">
        <v>73</v>
      </c>
      <c r="U985" s="211"/>
      <c r="V985" s="211"/>
      <c r="W985" s="211"/>
      <c r="X985" s="211"/>
      <c r="Y985" s="211"/>
      <c r="Z985" s="211"/>
      <c r="AA985" s="211"/>
      <c r="AB985" s="211"/>
      <c r="AC985" s="211"/>
      <c r="AD985" s="211"/>
      <c r="AE985" s="211"/>
      <c r="AF985" s="211"/>
      <c r="AG985" s="211"/>
      <c r="AH985" s="211"/>
      <c r="AI985" s="211"/>
    </row>
    <row r="986" spans="1:35" ht="20.100000000000001" customHeight="1" x14ac:dyDescent="0.25">
      <c r="A986" s="88">
        <f>+PACKING!C976</f>
        <v>975</v>
      </c>
      <c r="B986" s="89" t="str">
        <f>+PACKING!D976</f>
        <v>08 MAY 2024</v>
      </c>
      <c r="C986" s="90">
        <f>+PACKING!F976</f>
        <v>142148</v>
      </c>
      <c r="D986" s="90" t="str">
        <f t="shared" si="75"/>
        <v>142148---BSCS</v>
      </c>
      <c r="E986" s="90" t="str">
        <f t="shared" si="76"/>
        <v>ISL101---ISLAMIC STUDIES SEC 4</v>
      </c>
      <c r="F986" s="91" t="str">
        <f>+PACKING!E976</f>
        <v>BSCS</v>
      </c>
      <c r="G986" s="92" t="str">
        <f>+PACKING!I976</f>
        <v>I</v>
      </c>
      <c r="H986" s="91" t="s">
        <v>38</v>
      </c>
      <c r="I986" s="90" t="str">
        <f t="shared" si="77"/>
        <v>OB - 53</v>
      </c>
      <c r="J986" s="91" t="str">
        <f t="shared" si="78"/>
        <v>F</v>
      </c>
      <c r="K986" s="90"/>
      <c r="L986" s="92">
        <f>+PACKING!L976</f>
        <v>11</v>
      </c>
      <c r="M986" s="92">
        <f t="shared" si="79"/>
        <v>13</v>
      </c>
      <c r="N986" s="91" t="str">
        <f>+PACKING!G976</f>
        <v>ISL101</v>
      </c>
      <c r="O986" s="91" t="str">
        <f>+PACKING!H976</f>
        <v>ISLAMIC STUDIES SEC 4</v>
      </c>
      <c r="P986" s="90" t="s">
        <v>17</v>
      </c>
      <c r="Q986" s="91" t="str">
        <f>+PACKING!J976</f>
        <v>F</v>
      </c>
      <c r="R986" s="93" t="str">
        <f>+PACKING!K976</f>
        <v>OB - 53</v>
      </c>
      <c r="S986" s="94" t="s">
        <v>74</v>
      </c>
      <c r="T986" s="211" t="s">
        <v>73</v>
      </c>
      <c r="U986" s="211"/>
      <c r="V986" s="211"/>
      <c r="W986" s="211"/>
      <c r="X986" s="211"/>
      <c r="Y986" s="211"/>
      <c r="Z986" s="211"/>
      <c r="AA986" s="211"/>
      <c r="AB986" s="211"/>
      <c r="AC986" s="211"/>
      <c r="AD986" s="211"/>
      <c r="AE986" s="211"/>
      <c r="AF986" s="211"/>
      <c r="AG986" s="211"/>
      <c r="AH986" s="211"/>
      <c r="AI986" s="211"/>
    </row>
    <row r="987" spans="1:35" ht="20.100000000000001" customHeight="1" x14ac:dyDescent="0.25">
      <c r="A987" s="88">
        <f>+PACKING!C977</f>
        <v>976</v>
      </c>
      <c r="B987" s="89" t="str">
        <f>+PACKING!D977</f>
        <v>08 MAY 2024</v>
      </c>
      <c r="C987" s="90">
        <f>+PACKING!F977</f>
        <v>142149</v>
      </c>
      <c r="D987" s="90" t="str">
        <f t="shared" si="75"/>
        <v>142149---BSCS</v>
      </c>
      <c r="E987" s="90" t="str">
        <f t="shared" si="76"/>
        <v>ISL101---ISLAMIC STUDIES SEC 5</v>
      </c>
      <c r="F987" s="91" t="str">
        <f>+PACKING!E977</f>
        <v>BSCS</v>
      </c>
      <c r="G987" s="92" t="str">
        <f>+PACKING!I977</f>
        <v>I</v>
      </c>
      <c r="H987" s="91" t="s">
        <v>38</v>
      </c>
      <c r="I987" s="90" t="str">
        <f t="shared" si="77"/>
        <v>OB - 53</v>
      </c>
      <c r="J987" s="91" t="str">
        <f t="shared" si="78"/>
        <v>F</v>
      </c>
      <c r="K987" s="90"/>
      <c r="L987" s="92">
        <f>+PACKING!L977</f>
        <v>11</v>
      </c>
      <c r="M987" s="92">
        <f t="shared" si="79"/>
        <v>13</v>
      </c>
      <c r="N987" s="91" t="str">
        <f>+PACKING!G977</f>
        <v>ISL101</v>
      </c>
      <c r="O987" s="91" t="str">
        <f>+PACKING!H977</f>
        <v>ISLAMIC STUDIES SEC 5</v>
      </c>
      <c r="P987" s="90" t="s">
        <v>17</v>
      </c>
      <c r="Q987" s="91" t="str">
        <f>+PACKING!J977</f>
        <v>F</v>
      </c>
      <c r="R987" s="93" t="str">
        <f>+PACKING!K977</f>
        <v>OB - 53</v>
      </c>
      <c r="S987" s="94" t="s">
        <v>74</v>
      </c>
      <c r="T987" s="211" t="s">
        <v>73</v>
      </c>
      <c r="U987" s="211"/>
      <c r="V987" s="211"/>
      <c r="W987" s="211"/>
      <c r="X987" s="211"/>
      <c r="Y987" s="211"/>
      <c r="Z987" s="211"/>
      <c r="AA987" s="211"/>
      <c r="AB987" s="211"/>
      <c r="AC987" s="211"/>
      <c r="AD987" s="211"/>
      <c r="AE987" s="211"/>
      <c r="AF987" s="211"/>
      <c r="AG987" s="211"/>
      <c r="AH987" s="211"/>
      <c r="AI987" s="211"/>
    </row>
    <row r="988" spans="1:35" ht="20.100000000000001" customHeight="1" x14ac:dyDescent="0.25">
      <c r="A988" s="88">
        <f>+PACKING!C978</f>
        <v>977</v>
      </c>
      <c r="B988" s="89" t="str">
        <f>+PACKING!D978</f>
        <v>08 MAY 2024</v>
      </c>
      <c r="C988" s="90">
        <f>+PACKING!F978</f>
        <v>142149</v>
      </c>
      <c r="D988" s="90" t="str">
        <f t="shared" si="75"/>
        <v>142149---BSCS</v>
      </c>
      <c r="E988" s="90" t="str">
        <f t="shared" si="76"/>
        <v>ISL101---ISLAMIC STUDIES SEC 5</v>
      </c>
      <c r="F988" s="91" t="str">
        <f>+PACKING!E978</f>
        <v>BSCS</v>
      </c>
      <c r="G988" s="92" t="str">
        <f>+PACKING!I978</f>
        <v>I</v>
      </c>
      <c r="H988" s="91" t="s">
        <v>38</v>
      </c>
      <c r="I988" s="90" t="str">
        <f t="shared" si="77"/>
        <v>OB - 54</v>
      </c>
      <c r="J988" s="91" t="str">
        <f t="shared" si="78"/>
        <v>F</v>
      </c>
      <c r="K988" s="90"/>
      <c r="L988" s="92">
        <f>+PACKING!L978</f>
        <v>22</v>
      </c>
      <c r="M988" s="92">
        <f t="shared" si="79"/>
        <v>24</v>
      </c>
      <c r="N988" s="91" t="str">
        <f>+PACKING!G978</f>
        <v>ISL101</v>
      </c>
      <c r="O988" s="91" t="str">
        <f>+PACKING!H978</f>
        <v>ISLAMIC STUDIES SEC 5</v>
      </c>
      <c r="P988" s="90" t="s">
        <v>17</v>
      </c>
      <c r="Q988" s="91" t="str">
        <f>+PACKING!J978</f>
        <v>F</v>
      </c>
      <c r="R988" s="93" t="str">
        <f>+PACKING!K978</f>
        <v>OB - 54</v>
      </c>
      <c r="S988" s="94" t="s">
        <v>74</v>
      </c>
      <c r="T988" s="211" t="s">
        <v>73</v>
      </c>
      <c r="U988" s="211"/>
      <c r="V988" s="211"/>
      <c r="W988" s="211"/>
      <c r="X988" s="211"/>
      <c r="Y988" s="211"/>
      <c r="Z988" s="211"/>
      <c r="AA988" s="211"/>
      <c r="AB988" s="211"/>
      <c r="AC988" s="211"/>
      <c r="AD988" s="211"/>
      <c r="AE988" s="211"/>
      <c r="AF988" s="211"/>
      <c r="AG988" s="211"/>
      <c r="AH988" s="211"/>
      <c r="AI988" s="211"/>
    </row>
    <row r="989" spans="1:35" ht="20.100000000000001" customHeight="1" x14ac:dyDescent="0.25">
      <c r="A989" s="88">
        <f>+PACKING!C979</f>
        <v>978</v>
      </c>
      <c r="B989" s="89" t="str">
        <f>+PACKING!D979</f>
        <v>08 MAY 2024</v>
      </c>
      <c r="C989" s="90">
        <f>+PACKING!F979</f>
        <v>142149</v>
      </c>
      <c r="D989" s="90" t="str">
        <f t="shared" si="75"/>
        <v>142149---BSCS</v>
      </c>
      <c r="E989" s="90" t="str">
        <f t="shared" si="76"/>
        <v>ISL101---ISLAMIC STUDIES SEC 5</v>
      </c>
      <c r="F989" s="91" t="str">
        <f>+PACKING!E979</f>
        <v>BSCS</v>
      </c>
      <c r="G989" s="92" t="str">
        <f>+PACKING!I979</f>
        <v>I</v>
      </c>
      <c r="H989" s="91" t="s">
        <v>38</v>
      </c>
      <c r="I989" s="90" t="str">
        <f t="shared" si="77"/>
        <v>OB - 55</v>
      </c>
      <c r="J989" s="91" t="str">
        <f t="shared" si="78"/>
        <v>F</v>
      </c>
      <c r="K989" s="90"/>
      <c r="L989" s="92">
        <f>+PACKING!L979</f>
        <v>8</v>
      </c>
      <c r="M989" s="92">
        <f t="shared" si="79"/>
        <v>10</v>
      </c>
      <c r="N989" s="91" t="str">
        <f>+PACKING!G979</f>
        <v>ISL101</v>
      </c>
      <c r="O989" s="91" t="str">
        <f>+PACKING!H979</f>
        <v>ISLAMIC STUDIES SEC 5</v>
      </c>
      <c r="P989" s="90" t="s">
        <v>17</v>
      </c>
      <c r="Q989" s="91" t="str">
        <f>+PACKING!J979</f>
        <v>F</v>
      </c>
      <c r="R989" s="93" t="str">
        <f>+PACKING!K979</f>
        <v>OB - 55</v>
      </c>
      <c r="S989" s="94" t="s">
        <v>74</v>
      </c>
      <c r="T989" s="211" t="s">
        <v>73</v>
      </c>
      <c r="U989" s="211"/>
      <c r="V989" s="211"/>
      <c r="W989" s="211"/>
      <c r="X989" s="211"/>
      <c r="Y989" s="211"/>
      <c r="Z989" s="211"/>
      <c r="AA989" s="211"/>
      <c r="AB989" s="211"/>
      <c r="AC989" s="211"/>
      <c r="AD989" s="211"/>
      <c r="AE989" s="211"/>
      <c r="AF989" s="211"/>
      <c r="AG989" s="211"/>
      <c r="AH989" s="211"/>
      <c r="AI989" s="211"/>
    </row>
    <row r="990" spans="1:35" ht="20.100000000000001" customHeight="1" x14ac:dyDescent="0.25">
      <c r="A990" s="88">
        <f>+PACKING!C980</f>
        <v>979</v>
      </c>
      <c r="B990" s="89" t="str">
        <f>+PACKING!D980</f>
        <v>08 MAY 2024</v>
      </c>
      <c r="C990" s="90">
        <f>+PACKING!F980</f>
        <v>142150</v>
      </c>
      <c r="D990" s="90" t="str">
        <f t="shared" si="75"/>
        <v>142150---BSCS</v>
      </c>
      <c r="E990" s="90" t="str">
        <f t="shared" si="76"/>
        <v>ISL101---ISLAMIC STUDIES SEC 6</v>
      </c>
      <c r="F990" s="91" t="str">
        <f>+PACKING!E980</f>
        <v>BSCS</v>
      </c>
      <c r="G990" s="92" t="str">
        <f>+PACKING!I980</f>
        <v>I</v>
      </c>
      <c r="H990" s="91" t="s">
        <v>38</v>
      </c>
      <c r="I990" s="90" t="str">
        <f t="shared" si="77"/>
        <v>OB - 55</v>
      </c>
      <c r="J990" s="91" t="str">
        <f t="shared" si="78"/>
        <v>F</v>
      </c>
      <c r="K990" s="90"/>
      <c r="L990" s="92">
        <f>+PACKING!L980</f>
        <v>14</v>
      </c>
      <c r="M990" s="92">
        <f t="shared" si="79"/>
        <v>16</v>
      </c>
      <c r="N990" s="91" t="str">
        <f>+PACKING!G980</f>
        <v>ISL101</v>
      </c>
      <c r="O990" s="91" t="str">
        <f>+PACKING!H980</f>
        <v>ISLAMIC STUDIES SEC 6</v>
      </c>
      <c r="P990" s="90" t="s">
        <v>17</v>
      </c>
      <c r="Q990" s="91" t="str">
        <f>+PACKING!J980</f>
        <v>F</v>
      </c>
      <c r="R990" s="93" t="str">
        <f>+PACKING!K980</f>
        <v>OB - 55</v>
      </c>
      <c r="S990" s="94" t="s">
        <v>74</v>
      </c>
      <c r="T990" s="211" t="s">
        <v>73</v>
      </c>
      <c r="U990" s="211"/>
      <c r="V990" s="211"/>
      <c r="W990" s="211"/>
      <c r="X990" s="211"/>
      <c r="Y990" s="211"/>
      <c r="Z990" s="211"/>
      <c r="AA990" s="211"/>
      <c r="AB990" s="211"/>
      <c r="AC990" s="211"/>
      <c r="AD990" s="211"/>
      <c r="AE990" s="211"/>
      <c r="AF990" s="211"/>
      <c r="AG990" s="211"/>
      <c r="AH990" s="211"/>
      <c r="AI990" s="211"/>
    </row>
    <row r="991" spans="1:35" ht="20.100000000000001" customHeight="1" x14ac:dyDescent="0.25">
      <c r="A991" s="88">
        <f>+PACKING!C981</f>
        <v>980</v>
      </c>
      <c r="B991" s="89" t="str">
        <f>+PACKING!D981</f>
        <v>08 MAY 2024</v>
      </c>
      <c r="C991" s="90">
        <f>+PACKING!F981</f>
        <v>142150</v>
      </c>
      <c r="D991" s="90" t="str">
        <f t="shared" si="75"/>
        <v>142150---BSCS</v>
      </c>
      <c r="E991" s="90" t="str">
        <f t="shared" si="76"/>
        <v>ISL101---ISLAMIC STUDIES SEC 6</v>
      </c>
      <c r="F991" s="91" t="str">
        <f>+PACKING!E981</f>
        <v>BSCS</v>
      </c>
      <c r="G991" s="92" t="str">
        <f>+PACKING!I981</f>
        <v>I</v>
      </c>
      <c r="H991" s="91" t="s">
        <v>38</v>
      </c>
      <c r="I991" s="90" t="str">
        <f t="shared" si="77"/>
        <v>OB - 56</v>
      </c>
      <c r="J991" s="91" t="str">
        <f t="shared" si="78"/>
        <v>F</v>
      </c>
      <c r="K991" s="90"/>
      <c r="L991" s="92">
        <f>+PACKING!L981</f>
        <v>18</v>
      </c>
      <c r="M991" s="92">
        <f t="shared" si="79"/>
        <v>20</v>
      </c>
      <c r="N991" s="91" t="str">
        <f>+PACKING!G981</f>
        <v>ISL101</v>
      </c>
      <c r="O991" s="91" t="str">
        <f>+PACKING!H981</f>
        <v>ISLAMIC STUDIES SEC 6</v>
      </c>
      <c r="P991" s="90" t="s">
        <v>17</v>
      </c>
      <c r="Q991" s="91" t="str">
        <f>+PACKING!J981</f>
        <v>F</v>
      </c>
      <c r="R991" s="93" t="str">
        <f>+PACKING!K981</f>
        <v>OB - 56</v>
      </c>
      <c r="S991" s="94" t="s">
        <v>74</v>
      </c>
      <c r="T991" s="211" t="s">
        <v>73</v>
      </c>
      <c r="U991" s="211"/>
      <c r="V991" s="211"/>
      <c r="W991" s="211"/>
      <c r="X991" s="211"/>
      <c r="Y991" s="211"/>
      <c r="Z991" s="211"/>
      <c r="AA991" s="211"/>
      <c r="AB991" s="211"/>
      <c r="AC991" s="211"/>
      <c r="AD991" s="211"/>
      <c r="AE991" s="211"/>
      <c r="AF991" s="211"/>
      <c r="AG991" s="211"/>
      <c r="AH991" s="211"/>
      <c r="AI991" s="211"/>
    </row>
    <row r="992" spans="1:35" ht="20.100000000000001" customHeight="1" x14ac:dyDescent="0.25">
      <c r="A992" s="88">
        <f>+PACKING!C982</f>
        <v>981</v>
      </c>
      <c r="B992" s="89" t="str">
        <f>+PACKING!D982</f>
        <v>08 MAY 2024</v>
      </c>
      <c r="C992" s="90">
        <f>+PACKING!F982</f>
        <v>142151</v>
      </c>
      <c r="D992" s="90" t="str">
        <f t="shared" si="75"/>
        <v>142151---BSCS</v>
      </c>
      <c r="E992" s="90" t="str">
        <f t="shared" si="76"/>
        <v>ISL101---ISLAMIC STUDIES SEC 7</v>
      </c>
      <c r="F992" s="91" t="str">
        <f>+PACKING!E982</f>
        <v>BSCS</v>
      </c>
      <c r="G992" s="92" t="str">
        <f>+PACKING!I982</f>
        <v>I</v>
      </c>
      <c r="H992" s="91" t="s">
        <v>38</v>
      </c>
      <c r="I992" s="90" t="str">
        <f t="shared" si="77"/>
        <v>OB - 56</v>
      </c>
      <c r="J992" s="91" t="str">
        <f t="shared" si="78"/>
        <v>F</v>
      </c>
      <c r="K992" s="90"/>
      <c r="L992" s="92">
        <f>+PACKING!L982</f>
        <v>4</v>
      </c>
      <c r="M992" s="92">
        <f t="shared" si="79"/>
        <v>6</v>
      </c>
      <c r="N992" s="91" t="str">
        <f>+PACKING!G982</f>
        <v>ISL101</v>
      </c>
      <c r="O992" s="91" t="str">
        <f>+PACKING!H982</f>
        <v>ISLAMIC STUDIES SEC 7</v>
      </c>
      <c r="P992" s="90" t="s">
        <v>17</v>
      </c>
      <c r="Q992" s="91" t="str">
        <f>+PACKING!J982</f>
        <v>F</v>
      </c>
      <c r="R992" s="93" t="str">
        <f>+PACKING!K982</f>
        <v>OB - 56</v>
      </c>
      <c r="S992" s="94" t="s">
        <v>74</v>
      </c>
      <c r="T992" s="211" t="s">
        <v>73</v>
      </c>
      <c r="U992" s="211"/>
      <c r="V992" s="211"/>
      <c r="W992" s="211"/>
      <c r="X992" s="211"/>
      <c r="Y992" s="211"/>
      <c r="Z992" s="211"/>
      <c r="AA992" s="211"/>
      <c r="AB992" s="211"/>
      <c r="AC992" s="211"/>
      <c r="AD992" s="211"/>
      <c r="AE992" s="211"/>
      <c r="AF992" s="211"/>
      <c r="AG992" s="211"/>
      <c r="AH992" s="211"/>
      <c r="AI992" s="211"/>
    </row>
    <row r="993" spans="1:35" ht="20.100000000000001" customHeight="1" x14ac:dyDescent="0.25">
      <c r="A993" s="88">
        <f>+PACKING!C983</f>
        <v>982</v>
      </c>
      <c r="B993" s="89" t="str">
        <f>+PACKING!D983</f>
        <v>08 MAY 2024</v>
      </c>
      <c r="C993" s="90">
        <f>+PACKING!F983</f>
        <v>142151</v>
      </c>
      <c r="D993" s="90" t="str">
        <f t="shared" si="75"/>
        <v>142151---BSCS</v>
      </c>
      <c r="E993" s="90" t="str">
        <f t="shared" si="76"/>
        <v>ISL101---ISLAMIC STUDIES SEC 7</v>
      </c>
      <c r="F993" s="91" t="str">
        <f>+PACKING!E983</f>
        <v>BSCS</v>
      </c>
      <c r="G993" s="92" t="str">
        <f>+PACKING!I983</f>
        <v>I</v>
      </c>
      <c r="H993" s="91" t="s">
        <v>38</v>
      </c>
      <c r="I993" s="90" t="str">
        <f t="shared" si="77"/>
        <v>OB - 57</v>
      </c>
      <c r="J993" s="91" t="str">
        <f t="shared" si="78"/>
        <v>F</v>
      </c>
      <c r="K993" s="90"/>
      <c r="L993" s="92">
        <f>+PACKING!L983</f>
        <v>22</v>
      </c>
      <c r="M993" s="92">
        <f t="shared" si="79"/>
        <v>24</v>
      </c>
      <c r="N993" s="91" t="str">
        <f>+PACKING!G983</f>
        <v>ISL101</v>
      </c>
      <c r="O993" s="91" t="str">
        <f>+PACKING!H983</f>
        <v>ISLAMIC STUDIES SEC 7</v>
      </c>
      <c r="P993" s="90" t="s">
        <v>17</v>
      </c>
      <c r="Q993" s="91" t="str">
        <f>+PACKING!J983</f>
        <v>F</v>
      </c>
      <c r="R993" s="93" t="str">
        <f>+PACKING!K983</f>
        <v>OB - 57</v>
      </c>
      <c r="S993" s="94" t="s">
        <v>74</v>
      </c>
      <c r="T993" s="211" t="s">
        <v>73</v>
      </c>
      <c r="U993" s="211"/>
      <c r="V993" s="211"/>
      <c r="W993" s="211"/>
      <c r="X993" s="211"/>
      <c r="Y993" s="211"/>
      <c r="Z993" s="211"/>
      <c r="AA993" s="211"/>
      <c r="AB993" s="211"/>
      <c r="AC993" s="211"/>
      <c r="AD993" s="211"/>
      <c r="AE993" s="211"/>
      <c r="AF993" s="211"/>
      <c r="AG993" s="211"/>
      <c r="AH993" s="211"/>
      <c r="AI993" s="211"/>
    </row>
    <row r="994" spans="1:35" ht="20.100000000000001" customHeight="1" x14ac:dyDescent="0.25">
      <c r="A994" s="88">
        <f>+PACKING!C984</f>
        <v>983</v>
      </c>
      <c r="B994" s="89" t="str">
        <f>+PACKING!D984</f>
        <v>08 MAY 2024</v>
      </c>
      <c r="C994" s="90">
        <f>+PACKING!F984</f>
        <v>142289</v>
      </c>
      <c r="D994" s="90" t="str">
        <f t="shared" si="75"/>
        <v>142289---BS SE</v>
      </c>
      <c r="E994" s="90" t="str">
        <f t="shared" si="76"/>
        <v>ISL6101---ISLAMIC STUDIES SEC 1</v>
      </c>
      <c r="F994" s="91" t="str">
        <f>+PACKING!E984</f>
        <v>BS SE</v>
      </c>
      <c r="G994" s="92" t="str">
        <f>+PACKING!I984</f>
        <v>I</v>
      </c>
      <c r="H994" s="91" t="s">
        <v>38</v>
      </c>
      <c r="I994" s="90" t="str">
        <f t="shared" si="77"/>
        <v>OB - 60</v>
      </c>
      <c r="J994" s="91" t="str">
        <f t="shared" si="78"/>
        <v>J</v>
      </c>
      <c r="K994" s="90"/>
      <c r="L994" s="92">
        <f>+PACKING!L984</f>
        <v>8</v>
      </c>
      <c r="M994" s="92">
        <f t="shared" si="79"/>
        <v>10</v>
      </c>
      <c r="N994" s="91" t="str">
        <f>+PACKING!G984</f>
        <v>ISL6101</v>
      </c>
      <c r="O994" s="91" t="str">
        <f>+PACKING!H984</f>
        <v>ISLAMIC STUDIES SEC 1</v>
      </c>
      <c r="P994" s="90" t="s">
        <v>17</v>
      </c>
      <c r="Q994" s="91" t="str">
        <f>+PACKING!J984</f>
        <v>J</v>
      </c>
      <c r="R994" s="93" t="str">
        <f>+PACKING!K984</f>
        <v>OB - 60</v>
      </c>
      <c r="S994" s="94" t="s">
        <v>74</v>
      </c>
      <c r="T994" s="211" t="s">
        <v>73</v>
      </c>
      <c r="U994" s="211"/>
      <c r="V994" s="211"/>
      <c r="W994" s="211"/>
      <c r="X994" s="211"/>
      <c r="Y994" s="211"/>
      <c r="Z994" s="211"/>
      <c r="AA994" s="211"/>
      <c r="AB994" s="211"/>
      <c r="AC994" s="211"/>
      <c r="AD994" s="211"/>
      <c r="AE994" s="211"/>
      <c r="AF994" s="211"/>
      <c r="AG994" s="211"/>
      <c r="AH994" s="211"/>
      <c r="AI994" s="211"/>
    </row>
    <row r="995" spans="1:35" ht="20.100000000000001" customHeight="1" x14ac:dyDescent="0.25">
      <c r="A995" s="88">
        <f>+PACKING!C985</f>
        <v>984</v>
      </c>
      <c r="B995" s="89" t="str">
        <f>+PACKING!D985</f>
        <v>08 MAY 2024</v>
      </c>
      <c r="C995" s="90">
        <f>+PACKING!F985</f>
        <v>142297</v>
      </c>
      <c r="D995" s="90" t="str">
        <f t="shared" si="75"/>
        <v>142297---BS IT</v>
      </c>
      <c r="E995" s="90" t="str">
        <f t="shared" si="76"/>
        <v>STAT114---PROBABILITY AND STATISTICS SEC 1</v>
      </c>
      <c r="F995" s="91" t="str">
        <f>+PACKING!E985</f>
        <v>BS IT</v>
      </c>
      <c r="G995" s="92" t="str">
        <f>+PACKING!I985</f>
        <v>I</v>
      </c>
      <c r="H995" s="91" t="s">
        <v>38</v>
      </c>
      <c r="I995" s="90" t="str">
        <f t="shared" si="77"/>
        <v>OB - 60</v>
      </c>
      <c r="J995" s="91" t="str">
        <f t="shared" si="78"/>
        <v>J</v>
      </c>
      <c r="K995" s="90"/>
      <c r="L995" s="92">
        <f>+PACKING!L985</f>
        <v>1</v>
      </c>
      <c r="M995" s="92">
        <f t="shared" si="79"/>
        <v>3</v>
      </c>
      <c r="N995" s="91" t="str">
        <f>+PACKING!G985</f>
        <v>STAT114</v>
      </c>
      <c r="O995" s="91" t="str">
        <f>+PACKING!H985</f>
        <v>PROBABILITY AND STATISTICS SEC 1</v>
      </c>
      <c r="P995" s="90" t="s">
        <v>17</v>
      </c>
      <c r="Q995" s="91" t="str">
        <f>+PACKING!J985</f>
        <v>J</v>
      </c>
      <c r="R995" s="93" t="str">
        <f>+PACKING!K985</f>
        <v>OB - 60</v>
      </c>
      <c r="S995" s="94" t="s">
        <v>74</v>
      </c>
      <c r="T995" s="211" t="s">
        <v>73</v>
      </c>
      <c r="U995" s="211"/>
      <c r="V995" s="211"/>
      <c r="W995" s="211"/>
      <c r="X995" s="211"/>
      <c r="Y995" s="211"/>
      <c r="Z995" s="211"/>
      <c r="AA995" s="211"/>
      <c r="AB995" s="211"/>
      <c r="AC995" s="211"/>
      <c r="AD995" s="211"/>
      <c r="AE995" s="211"/>
      <c r="AF995" s="211"/>
      <c r="AG995" s="211"/>
      <c r="AH995" s="211"/>
      <c r="AI995" s="211"/>
    </row>
    <row r="996" spans="1:35" ht="20.100000000000001" customHeight="1" x14ac:dyDescent="0.25">
      <c r="A996" s="88">
        <f>+PACKING!C986</f>
        <v>985</v>
      </c>
      <c r="B996" s="89" t="str">
        <f>+PACKING!D986</f>
        <v>08 MAY 2024</v>
      </c>
      <c r="C996" s="90">
        <f>+PACKING!F986</f>
        <v>142305</v>
      </c>
      <c r="D996" s="90" t="str">
        <f t="shared" si="75"/>
        <v>142305---BBA (Hons)</v>
      </c>
      <c r="E996" s="90" t="str">
        <f t="shared" si="76"/>
        <v>ISL101---ISLAMIC STUDIES SEC 1</v>
      </c>
      <c r="F996" s="91" t="str">
        <f>+PACKING!E986</f>
        <v>BBA (Hons)</v>
      </c>
      <c r="G996" s="92" t="str">
        <f>+PACKING!I986</f>
        <v>I</v>
      </c>
      <c r="H996" s="91" t="s">
        <v>38</v>
      </c>
      <c r="I996" s="90" t="str">
        <f t="shared" si="77"/>
        <v>OB - 60</v>
      </c>
      <c r="J996" s="91" t="str">
        <f t="shared" si="78"/>
        <v>J</v>
      </c>
      <c r="K996" s="90"/>
      <c r="L996" s="92">
        <f>+PACKING!L986</f>
        <v>2</v>
      </c>
      <c r="M996" s="92">
        <f t="shared" si="79"/>
        <v>4</v>
      </c>
      <c r="N996" s="91" t="str">
        <f>+PACKING!G986</f>
        <v>ISL101</v>
      </c>
      <c r="O996" s="91" t="str">
        <f>+PACKING!H986</f>
        <v>ISLAMIC STUDIES SEC 1</v>
      </c>
      <c r="P996" s="90" t="s">
        <v>17</v>
      </c>
      <c r="Q996" s="91" t="str">
        <f>+PACKING!J986</f>
        <v>J</v>
      </c>
      <c r="R996" s="93" t="str">
        <f>+PACKING!K986</f>
        <v>OB - 60</v>
      </c>
      <c r="S996" s="94" t="s">
        <v>74</v>
      </c>
      <c r="T996" s="211" t="s">
        <v>73</v>
      </c>
      <c r="U996" s="211"/>
      <c r="V996" s="211"/>
      <c r="W996" s="211"/>
      <c r="X996" s="211"/>
      <c r="Y996" s="211"/>
      <c r="Z996" s="211"/>
      <c r="AA996" s="211"/>
      <c r="AB996" s="211"/>
      <c r="AC996" s="211"/>
      <c r="AD996" s="211"/>
      <c r="AE996" s="211"/>
      <c r="AF996" s="211"/>
      <c r="AG996" s="211"/>
      <c r="AH996" s="211"/>
      <c r="AI996" s="211"/>
    </row>
    <row r="997" spans="1:35" ht="20.100000000000001" customHeight="1" x14ac:dyDescent="0.25">
      <c r="A997" s="88">
        <f>+PACKING!C987</f>
        <v>986</v>
      </c>
      <c r="B997" s="89" t="str">
        <f>+PACKING!D987</f>
        <v>08 MAY 2024</v>
      </c>
      <c r="C997" s="90">
        <f>+PACKING!F987</f>
        <v>142305</v>
      </c>
      <c r="D997" s="90" t="str">
        <f t="shared" si="75"/>
        <v>142305---BS AF</v>
      </c>
      <c r="E997" s="90" t="str">
        <f t="shared" si="76"/>
        <v>ISL101---ISLAMIC STUDIES SEC 1</v>
      </c>
      <c r="F997" s="91" t="str">
        <f>+PACKING!E987</f>
        <v>BS AF</v>
      </c>
      <c r="G997" s="92" t="str">
        <f>+PACKING!I987</f>
        <v>I</v>
      </c>
      <c r="H997" s="91" t="s">
        <v>38</v>
      </c>
      <c r="I997" s="90" t="str">
        <f t="shared" si="77"/>
        <v>OB - 60</v>
      </c>
      <c r="J997" s="91" t="str">
        <f t="shared" si="78"/>
        <v>J</v>
      </c>
      <c r="K997" s="90"/>
      <c r="L997" s="92">
        <f>+PACKING!L987</f>
        <v>1</v>
      </c>
      <c r="M997" s="92">
        <f t="shared" si="79"/>
        <v>3</v>
      </c>
      <c r="N997" s="91" t="str">
        <f>+PACKING!G987</f>
        <v>ISL101</v>
      </c>
      <c r="O997" s="91" t="str">
        <f>+PACKING!H987</f>
        <v>ISLAMIC STUDIES SEC 1</v>
      </c>
      <c r="P997" s="90" t="s">
        <v>17</v>
      </c>
      <c r="Q997" s="91" t="str">
        <f>+PACKING!J987</f>
        <v>J</v>
      </c>
      <c r="R997" s="93" t="str">
        <f>+PACKING!K987</f>
        <v>OB - 60</v>
      </c>
      <c r="S997" s="94" t="s">
        <v>74</v>
      </c>
      <c r="T997" s="211" t="s">
        <v>73</v>
      </c>
      <c r="U997" s="211"/>
      <c r="V997" s="211"/>
      <c r="W997" s="211"/>
      <c r="X997" s="211"/>
      <c r="Y997" s="211"/>
      <c r="Z997" s="211"/>
      <c r="AA997" s="211"/>
      <c r="AB997" s="211"/>
      <c r="AC997" s="211"/>
      <c r="AD997" s="211"/>
      <c r="AE997" s="211"/>
      <c r="AF997" s="211"/>
      <c r="AG997" s="211"/>
      <c r="AH997" s="211"/>
      <c r="AI997" s="211"/>
    </row>
    <row r="998" spans="1:35" ht="20.100000000000001" customHeight="1" x14ac:dyDescent="0.25">
      <c r="A998" s="88">
        <f>+PACKING!C988</f>
        <v>987</v>
      </c>
      <c r="B998" s="89" t="str">
        <f>+PACKING!D988</f>
        <v>08 MAY 2024</v>
      </c>
      <c r="C998" s="90">
        <f>+PACKING!F988</f>
        <v>142312</v>
      </c>
      <c r="D998" s="90" t="str">
        <f t="shared" si="75"/>
        <v>142312---BS SE</v>
      </c>
      <c r="E998" s="90" t="str">
        <f t="shared" si="76"/>
        <v>ISL6101---ISLAMIC STUDIES SEC 2</v>
      </c>
      <c r="F998" s="91" t="str">
        <f>+PACKING!E988</f>
        <v>BS SE</v>
      </c>
      <c r="G998" s="92" t="str">
        <f>+PACKING!I988</f>
        <v>I</v>
      </c>
      <c r="H998" s="91" t="s">
        <v>38</v>
      </c>
      <c r="I998" s="90" t="str">
        <f t="shared" si="77"/>
        <v>OB - 60</v>
      </c>
      <c r="J998" s="91" t="str">
        <f t="shared" si="78"/>
        <v>J</v>
      </c>
      <c r="K998" s="90"/>
      <c r="L998" s="92">
        <f>+PACKING!L988</f>
        <v>10</v>
      </c>
      <c r="M998" s="92">
        <f t="shared" si="79"/>
        <v>12</v>
      </c>
      <c r="N998" s="91" t="str">
        <f>+PACKING!G988</f>
        <v>ISL6101</v>
      </c>
      <c r="O998" s="91" t="str">
        <f>+PACKING!H988</f>
        <v>ISLAMIC STUDIES SEC 2</v>
      </c>
      <c r="P998" s="90" t="s">
        <v>17</v>
      </c>
      <c r="Q998" s="91" t="str">
        <f>+PACKING!J988</f>
        <v>J</v>
      </c>
      <c r="R998" s="93" t="str">
        <f>+PACKING!K988</f>
        <v>OB - 60</v>
      </c>
      <c r="S998" s="94" t="s">
        <v>74</v>
      </c>
      <c r="T998" s="211" t="s">
        <v>73</v>
      </c>
      <c r="U998" s="211"/>
      <c r="V998" s="211"/>
      <c r="W998" s="211"/>
      <c r="X998" s="211"/>
      <c r="Y998" s="211"/>
      <c r="Z998" s="211"/>
      <c r="AA998" s="211"/>
      <c r="AB998" s="211"/>
      <c r="AC998" s="211"/>
      <c r="AD998" s="211"/>
      <c r="AE998" s="211"/>
      <c r="AF998" s="211"/>
      <c r="AG998" s="211"/>
      <c r="AH998" s="211"/>
      <c r="AI998" s="211"/>
    </row>
    <row r="999" spans="1:35" ht="20.100000000000001" customHeight="1" x14ac:dyDescent="0.25">
      <c r="A999" s="88">
        <f>+PACKING!C989</f>
        <v>988</v>
      </c>
      <c r="B999" s="89" t="str">
        <f>+PACKING!D989</f>
        <v>08 MAY 2024</v>
      </c>
      <c r="C999" s="90">
        <f>+PACKING!F989</f>
        <v>142312</v>
      </c>
      <c r="D999" s="90" t="str">
        <f t="shared" si="75"/>
        <v>142312---BS SE</v>
      </c>
      <c r="E999" s="90" t="str">
        <f t="shared" si="76"/>
        <v>ISL6101---ISLAMIC STUDIES SEC 2</v>
      </c>
      <c r="F999" s="91" t="str">
        <f>+PACKING!E989</f>
        <v>BS SE</v>
      </c>
      <c r="G999" s="92" t="str">
        <f>+PACKING!I989</f>
        <v>I</v>
      </c>
      <c r="H999" s="91" t="s">
        <v>38</v>
      </c>
      <c r="I999" s="90" t="str">
        <f t="shared" si="77"/>
        <v>OB - 61</v>
      </c>
      <c r="J999" s="91" t="str">
        <f t="shared" si="78"/>
        <v>J</v>
      </c>
      <c r="K999" s="90"/>
      <c r="L999" s="92">
        <f>+PACKING!L989</f>
        <v>22</v>
      </c>
      <c r="M999" s="92">
        <f t="shared" si="79"/>
        <v>24</v>
      </c>
      <c r="N999" s="91" t="str">
        <f>+PACKING!G989</f>
        <v>ISL6101</v>
      </c>
      <c r="O999" s="91" t="str">
        <f>+PACKING!H989</f>
        <v>ISLAMIC STUDIES SEC 2</v>
      </c>
      <c r="P999" s="90" t="s">
        <v>17</v>
      </c>
      <c r="Q999" s="91" t="str">
        <f>+PACKING!J989</f>
        <v>J</v>
      </c>
      <c r="R999" s="93" t="str">
        <f>+PACKING!K989</f>
        <v>OB - 61</v>
      </c>
      <c r="S999" s="94" t="s">
        <v>74</v>
      </c>
      <c r="T999" s="211" t="s">
        <v>73</v>
      </c>
      <c r="U999" s="211"/>
      <c r="V999" s="211"/>
      <c r="W999" s="211"/>
      <c r="X999" s="211"/>
      <c r="Y999" s="211"/>
      <c r="Z999" s="211"/>
      <c r="AA999" s="211"/>
      <c r="AB999" s="211"/>
      <c r="AC999" s="211"/>
      <c r="AD999" s="211"/>
      <c r="AE999" s="211"/>
      <c r="AF999" s="211"/>
      <c r="AG999" s="211"/>
      <c r="AH999" s="211"/>
      <c r="AI999" s="211"/>
    </row>
    <row r="1000" spans="1:35" ht="20.100000000000001" customHeight="1" x14ac:dyDescent="0.25">
      <c r="A1000" s="88">
        <f>+PACKING!C990</f>
        <v>989</v>
      </c>
      <c r="B1000" s="89" t="str">
        <f>+PACKING!D990</f>
        <v>08 MAY 2024</v>
      </c>
      <c r="C1000" s="90">
        <f>+PACKING!F990</f>
        <v>142312</v>
      </c>
      <c r="D1000" s="90" t="str">
        <f t="shared" si="75"/>
        <v>142312---BS SE</v>
      </c>
      <c r="E1000" s="90" t="str">
        <f t="shared" si="76"/>
        <v>ISL6101---ISLAMIC STUDIES SEC 2</v>
      </c>
      <c r="F1000" s="91" t="str">
        <f>+PACKING!E990</f>
        <v>BS SE</v>
      </c>
      <c r="G1000" s="92" t="str">
        <f>+PACKING!I990</f>
        <v>I</v>
      </c>
      <c r="H1000" s="91" t="s">
        <v>38</v>
      </c>
      <c r="I1000" s="90" t="str">
        <f t="shared" si="77"/>
        <v>OB - 62</v>
      </c>
      <c r="J1000" s="91" t="str">
        <f t="shared" si="78"/>
        <v>J</v>
      </c>
      <c r="K1000" s="90"/>
      <c r="L1000" s="92">
        <f>+PACKING!L990</f>
        <v>21</v>
      </c>
      <c r="M1000" s="92">
        <f t="shared" si="79"/>
        <v>23</v>
      </c>
      <c r="N1000" s="91" t="str">
        <f>+PACKING!G990</f>
        <v>ISL6101</v>
      </c>
      <c r="O1000" s="91" t="str">
        <f>+PACKING!H990</f>
        <v>ISLAMIC STUDIES SEC 2</v>
      </c>
      <c r="P1000" s="90" t="s">
        <v>17</v>
      </c>
      <c r="Q1000" s="91" t="str">
        <f>+PACKING!J990</f>
        <v>J</v>
      </c>
      <c r="R1000" s="93" t="str">
        <f>+PACKING!K990</f>
        <v>OB - 62</v>
      </c>
      <c r="S1000" s="94" t="s">
        <v>74</v>
      </c>
      <c r="T1000" s="211" t="s">
        <v>73</v>
      </c>
      <c r="U1000" s="211"/>
      <c r="V1000" s="211"/>
      <c r="W1000" s="211"/>
      <c r="X1000" s="211"/>
      <c r="Y1000" s="211"/>
      <c r="Z1000" s="211"/>
      <c r="AA1000" s="211"/>
      <c r="AB1000" s="211"/>
      <c r="AC1000" s="211"/>
      <c r="AD1000" s="211"/>
      <c r="AE1000" s="211"/>
      <c r="AF1000" s="211"/>
      <c r="AG1000" s="211"/>
      <c r="AH1000" s="211"/>
      <c r="AI1000" s="211"/>
    </row>
    <row r="1001" spans="1:35" ht="20.100000000000001" customHeight="1" x14ac:dyDescent="0.25">
      <c r="A1001" s="88">
        <f>+PACKING!C991</f>
        <v>990</v>
      </c>
      <c r="B1001" s="89" t="str">
        <f>+PACKING!D991</f>
        <v>08 MAY 2024</v>
      </c>
      <c r="C1001" s="90">
        <f>+PACKING!F991</f>
        <v>142352</v>
      </c>
      <c r="D1001" s="90" t="str">
        <f t="shared" si="75"/>
        <v>142352---BS SE</v>
      </c>
      <c r="E1001" s="90" t="str">
        <f t="shared" si="76"/>
        <v>ISL101---ISLAMIC STUDIES SEC 1</v>
      </c>
      <c r="F1001" s="91" t="str">
        <f>+PACKING!E991</f>
        <v>BS SE</v>
      </c>
      <c r="G1001" s="92" t="str">
        <f>+PACKING!I991</f>
        <v>I</v>
      </c>
      <c r="H1001" s="91" t="s">
        <v>38</v>
      </c>
      <c r="I1001" s="90" t="str">
        <f t="shared" si="77"/>
        <v>OB - 62</v>
      </c>
      <c r="J1001" s="91" t="str">
        <f t="shared" si="78"/>
        <v>J</v>
      </c>
      <c r="K1001" s="90"/>
      <c r="L1001" s="92">
        <f>+PACKING!L991</f>
        <v>1</v>
      </c>
      <c r="M1001" s="92">
        <f t="shared" si="79"/>
        <v>3</v>
      </c>
      <c r="N1001" s="91" t="str">
        <f>+PACKING!G991</f>
        <v>ISL101</v>
      </c>
      <c r="O1001" s="91" t="str">
        <f>+PACKING!H991</f>
        <v>ISLAMIC STUDIES SEC 1</v>
      </c>
      <c r="P1001" s="90" t="s">
        <v>17</v>
      </c>
      <c r="Q1001" s="91" t="str">
        <f>+PACKING!J991</f>
        <v>J</v>
      </c>
      <c r="R1001" s="93" t="str">
        <f>+PACKING!K991</f>
        <v>OB - 62</v>
      </c>
      <c r="S1001" s="94" t="s">
        <v>74</v>
      </c>
      <c r="T1001" s="211" t="s">
        <v>73</v>
      </c>
      <c r="U1001" s="211"/>
      <c r="V1001" s="211"/>
      <c r="W1001" s="211"/>
      <c r="X1001" s="211"/>
      <c r="Y1001" s="211"/>
      <c r="Z1001" s="211"/>
      <c r="AA1001" s="211"/>
      <c r="AB1001" s="211"/>
      <c r="AC1001" s="211"/>
      <c r="AD1001" s="211"/>
      <c r="AE1001" s="211"/>
      <c r="AF1001" s="211"/>
      <c r="AG1001" s="211"/>
      <c r="AH1001" s="211"/>
      <c r="AI1001" s="211"/>
    </row>
    <row r="1002" spans="1:35" ht="20.100000000000001" customHeight="1" x14ac:dyDescent="0.25">
      <c r="A1002" s="88">
        <f>+PACKING!C992</f>
        <v>991</v>
      </c>
      <c r="B1002" s="89" t="str">
        <f>+PACKING!D992</f>
        <v>08 MAY 2024</v>
      </c>
      <c r="C1002" s="90">
        <f>+PACKING!F992</f>
        <v>142352</v>
      </c>
      <c r="D1002" s="90" t="str">
        <f t="shared" si="75"/>
        <v>142352---BS SE</v>
      </c>
      <c r="E1002" s="90" t="str">
        <f t="shared" si="76"/>
        <v>ISL101---ISLAMIC STUDIES SEC 1</v>
      </c>
      <c r="F1002" s="91" t="str">
        <f>+PACKING!E992</f>
        <v>BS SE</v>
      </c>
      <c r="G1002" s="92" t="str">
        <f>+PACKING!I992</f>
        <v>I</v>
      </c>
      <c r="H1002" s="91" t="s">
        <v>38</v>
      </c>
      <c r="I1002" s="90" t="str">
        <f t="shared" si="77"/>
        <v>OB - 63</v>
      </c>
      <c r="J1002" s="91" t="str">
        <f t="shared" si="78"/>
        <v>J</v>
      </c>
      <c r="K1002" s="90"/>
      <c r="L1002" s="92">
        <f>+PACKING!L992</f>
        <v>1</v>
      </c>
      <c r="M1002" s="92">
        <f t="shared" si="79"/>
        <v>3</v>
      </c>
      <c r="N1002" s="91" t="str">
        <f>+PACKING!G992</f>
        <v>ISL101</v>
      </c>
      <c r="O1002" s="91" t="str">
        <f>+PACKING!H992</f>
        <v>ISLAMIC STUDIES SEC 1</v>
      </c>
      <c r="P1002" s="90" t="s">
        <v>17</v>
      </c>
      <c r="Q1002" s="91" t="str">
        <f>+PACKING!J992</f>
        <v>J</v>
      </c>
      <c r="R1002" s="93" t="str">
        <f>+PACKING!K992</f>
        <v>OB - 63</v>
      </c>
      <c r="S1002" s="94" t="s">
        <v>74</v>
      </c>
      <c r="T1002" s="211" t="s">
        <v>73</v>
      </c>
      <c r="U1002" s="211"/>
      <c r="V1002" s="211"/>
      <c r="W1002" s="211"/>
      <c r="X1002" s="211"/>
      <c r="Y1002" s="211"/>
      <c r="Z1002" s="211"/>
      <c r="AA1002" s="211"/>
      <c r="AB1002" s="211"/>
      <c r="AC1002" s="211"/>
      <c r="AD1002" s="211"/>
      <c r="AE1002" s="211"/>
      <c r="AF1002" s="211"/>
      <c r="AG1002" s="211"/>
      <c r="AH1002" s="211"/>
      <c r="AI1002" s="211"/>
    </row>
    <row r="1003" spans="1:35" ht="20.100000000000001" customHeight="1" x14ac:dyDescent="0.25">
      <c r="A1003" s="88">
        <f>+PACKING!C993</f>
        <v>992</v>
      </c>
      <c r="B1003" s="89" t="str">
        <f>+PACKING!D993</f>
        <v>08 MAY 2024</v>
      </c>
      <c r="C1003" s="90">
        <f>+PACKING!F993</f>
        <v>142390</v>
      </c>
      <c r="D1003" s="90" t="str">
        <f t="shared" si="75"/>
        <v>142390---BS SE</v>
      </c>
      <c r="E1003" s="90" t="str">
        <f t="shared" si="76"/>
        <v>ISL6101---ISLAMIC STUDIES SEC 3</v>
      </c>
      <c r="F1003" s="91" t="str">
        <f>+PACKING!E993</f>
        <v>BS SE</v>
      </c>
      <c r="G1003" s="92" t="str">
        <f>+PACKING!I993</f>
        <v>I</v>
      </c>
      <c r="H1003" s="91" t="s">
        <v>38</v>
      </c>
      <c r="I1003" s="90" t="str">
        <f t="shared" si="77"/>
        <v>OB - 63</v>
      </c>
      <c r="J1003" s="91" t="str">
        <f t="shared" si="78"/>
        <v>J</v>
      </c>
      <c r="K1003" s="90"/>
      <c r="L1003" s="92">
        <f>+PACKING!L993</f>
        <v>21</v>
      </c>
      <c r="M1003" s="92">
        <f t="shared" si="79"/>
        <v>23</v>
      </c>
      <c r="N1003" s="91" t="str">
        <f>+PACKING!G993</f>
        <v>ISL6101</v>
      </c>
      <c r="O1003" s="91" t="str">
        <f>+PACKING!H993</f>
        <v>ISLAMIC STUDIES SEC 3</v>
      </c>
      <c r="P1003" s="90" t="s">
        <v>17</v>
      </c>
      <c r="Q1003" s="91" t="str">
        <f>+PACKING!J993</f>
        <v>J</v>
      </c>
      <c r="R1003" s="93" t="str">
        <f>+PACKING!K993</f>
        <v>OB - 63</v>
      </c>
      <c r="S1003" s="94" t="s">
        <v>74</v>
      </c>
      <c r="T1003" s="211" t="s">
        <v>73</v>
      </c>
      <c r="U1003" s="211"/>
      <c r="V1003" s="211"/>
      <c r="W1003" s="211"/>
      <c r="X1003" s="211"/>
      <c r="Y1003" s="211"/>
      <c r="Z1003" s="211"/>
      <c r="AA1003" s="211"/>
      <c r="AB1003" s="211"/>
      <c r="AC1003" s="211"/>
      <c r="AD1003" s="211"/>
      <c r="AE1003" s="211"/>
      <c r="AF1003" s="211"/>
      <c r="AG1003" s="211"/>
      <c r="AH1003" s="211"/>
      <c r="AI1003" s="211"/>
    </row>
    <row r="1004" spans="1:35" ht="20.100000000000001" customHeight="1" x14ac:dyDescent="0.25">
      <c r="A1004" s="88">
        <f>+PACKING!C994</f>
        <v>993</v>
      </c>
      <c r="B1004" s="89" t="str">
        <f>+PACKING!D994</f>
        <v>08 MAY 2024</v>
      </c>
      <c r="C1004" s="90">
        <f>+PACKING!F994</f>
        <v>142195</v>
      </c>
      <c r="D1004" s="90" t="str">
        <f t="shared" si="75"/>
        <v>142195---BS MC</v>
      </c>
      <c r="E1004" s="90" t="str">
        <f t="shared" si="76"/>
        <v>STAT101---STATISTICS - I SEC 1</v>
      </c>
      <c r="F1004" s="91" t="str">
        <f>+PACKING!E994</f>
        <v>BS MC</v>
      </c>
      <c r="G1004" s="92" t="str">
        <f>+PACKING!I994</f>
        <v>I</v>
      </c>
      <c r="H1004" s="91" t="s">
        <v>38</v>
      </c>
      <c r="I1004" s="90" t="str">
        <f t="shared" si="77"/>
        <v>OB - 64</v>
      </c>
      <c r="J1004" s="91" t="str">
        <f t="shared" si="78"/>
        <v>I</v>
      </c>
      <c r="K1004" s="90"/>
      <c r="L1004" s="92">
        <f>+PACKING!L994</f>
        <v>22</v>
      </c>
      <c r="M1004" s="92">
        <f t="shared" si="79"/>
        <v>24</v>
      </c>
      <c r="N1004" s="91" t="str">
        <f>+PACKING!G994</f>
        <v>STAT101</v>
      </c>
      <c r="O1004" s="91" t="str">
        <f>+PACKING!H994</f>
        <v>STATISTICS - I SEC 1</v>
      </c>
      <c r="P1004" s="90" t="s">
        <v>17</v>
      </c>
      <c r="Q1004" s="91" t="str">
        <f>+PACKING!J994</f>
        <v>I</v>
      </c>
      <c r="R1004" s="93" t="str">
        <f>+PACKING!K994</f>
        <v>OB - 64</v>
      </c>
      <c r="S1004" s="94" t="s">
        <v>74</v>
      </c>
      <c r="T1004" s="211" t="s">
        <v>73</v>
      </c>
      <c r="U1004" s="211"/>
      <c r="V1004" s="211"/>
      <c r="W1004" s="211"/>
      <c r="X1004" s="211"/>
      <c r="Y1004" s="211"/>
      <c r="Z1004" s="211"/>
      <c r="AA1004" s="211"/>
      <c r="AB1004" s="211"/>
      <c r="AC1004" s="211"/>
      <c r="AD1004" s="211"/>
      <c r="AE1004" s="211"/>
      <c r="AF1004" s="211"/>
      <c r="AG1004" s="211"/>
      <c r="AH1004" s="211"/>
      <c r="AI1004" s="211"/>
    </row>
    <row r="1005" spans="1:35" ht="20.100000000000001" customHeight="1" x14ac:dyDescent="0.25">
      <c r="A1005" s="88">
        <f>+PACKING!C995</f>
        <v>994</v>
      </c>
      <c r="B1005" s="89" t="str">
        <f>+PACKING!D995</f>
        <v>08 MAY 2024</v>
      </c>
      <c r="C1005" s="90">
        <f>+PACKING!F995</f>
        <v>142195</v>
      </c>
      <c r="D1005" s="90" t="str">
        <f t="shared" si="75"/>
        <v>142195---BS MC</v>
      </c>
      <c r="E1005" s="90" t="str">
        <f t="shared" si="76"/>
        <v>STAT101---STATISTICS - I SEC 1</v>
      </c>
      <c r="F1005" s="91" t="str">
        <f>+PACKING!E995</f>
        <v>BS MC</v>
      </c>
      <c r="G1005" s="92" t="str">
        <f>+PACKING!I995</f>
        <v>I</v>
      </c>
      <c r="H1005" s="91" t="s">
        <v>38</v>
      </c>
      <c r="I1005" s="90" t="str">
        <f t="shared" si="77"/>
        <v>OB - 65</v>
      </c>
      <c r="J1005" s="91" t="str">
        <f t="shared" si="78"/>
        <v>I</v>
      </c>
      <c r="K1005" s="90"/>
      <c r="L1005" s="92">
        <f>+PACKING!L995</f>
        <v>22</v>
      </c>
      <c r="M1005" s="92">
        <f t="shared" si="79"/>
        <v>24</v>
      </c>
      <c r="N1005" s="91" t="str">
        <f>+PACKING!G995</f>
        <v>STAT101</v>
      </c>
      <c r="O1005" s="91" t="str">
        <f>+PACKING!H995</f>
        <v>STATISTICS - I SEC 1</v>
      </c>
      <c r="P1005" s="90" t="s">
        <v>17</v>
      </c>
      <c r="Q1005" s="91" t="str">
        <f>+PACKING!J995</f>
        <v>I</v>
      </c>
      <c r="R1005" s="93" t="str">
        <f>+PACKING!K995</f>
        <v>OB - 65</v>
      </c>
      <c r="S1005" s="94" t="s">
        <v>74</v>
      </c>
      <c r="T1005" s="211" t="s">
        <v>73</v>
      </c>
      <c r="U1005" s="211"/>
      <c r="V1005" s="211"/>
      <c r="W1005" s="211"/>
      <c r="X1005" s="211"/>
      <c r="Y1005" s="211"/>
      <c r="Z1005" s="211"/>
      <c r="AA1005" s="211"/>
      <c r="AB1005" s="211"/>
      <c r="AC1005" s="211"/>
      <c r="AD1005" s="211"/>
      <c r="AE1005" s="211"/>
      <c r="AF1005" s="211"/>
      <c r="AG1005" s="211"/>
      <c r="AH1005" s="211"/>
      <c r="AI1005" s="211"/>
    </row>
    <row r="1006" spans="1:35" ht="20.100000000000001" customHeight="1" x14ac:dyDescent="0.25">
      <c r="A1006" s="88">
        <f>+PACKING!C996</f>
        <v>995</v>
      </c>
      <c r="B1006" s="89" t="str">
        <f>+PACKING!D996</f>
        <v>08 MAY 2024</v>
      </c>
      <c r="C1006" s="90">
        <f>+PACKING!F996</f>
        <v>142238</v>
      </c>
      <c r="D1006" s="90" t="str">
        <f t="shared" si="75"/>
        <v>142238---BS MB</v>
      </c>
      <c r="E1006" s="90" t="str">
        <f t="shared" si="76"/>
        <v>ISL101---ISLAMIC STUDIES SEC 1</v>
      </c>
      <c r="F1006" s="91" t="str">
        <f>+PACKING!E996</f>
        <v>BS MB</v>
      </c>
      <c r="G1006" s="92" t="str">
        <f>+PACKING!I996</f>
        <v>I</v>
      </c>
      <c r="H1006" s="91" t="s">
        <v>38</v>
      </c>
      <c r="I1006" s="90" t="str">
        <f t="shared" si="77"/>
        <v>OB - 66</v>
      </c>
      <c r="J1006" s="91" t="str">
        <f t="shared" si="78"/>
        <v>I</v>
      </c>
      <c r="K1006" s="90"/>
      <c r="L1006" s="92">
        <f>+PACKING!L996</f>
        <v>1</v>
      </c>
      <c r="M1006" s="92">
        <f t="shared" si="79"/>
        <v>3</v>
      </c>
      <c r="N1006" s="91" t="str">
        <f>+PACKING!G996</f>
        <v>ISL101</v>
      </c>
      <c r="O1006" s="91" t="str">
        <f>+PACKING!H996</f>
        <v>ISLAMIC STUDIES SEC 1</v>
      </c>
      <c r="P1006" s="90" t="s">
        <v>17</v>
      </c>
      <c r="Q1006" s="91" t="str">
        <f>+PACKING!J996</f>
        <v>I</v>
      </c>
      <c r="R1006" s="93" t="str">
        <f>+PACKING!K996</f>
        <v>OB - 66</v>
      </c>
      <c r="S1006" s="94" t="s">
        <v>74</v>
      </c>
      <c r="T1006" s="211" t="s">
        <v>73</v>
      </c>
      <c r="U1006" s="211"/>
      <c r="V1006" s="211"/>
      <c r="W1006" s="211"/>
      <c r="X1006" s="211"/>
      <c r="Y1006" s="211"/>
      <c r="Z1006" s="211"/>
      <c r="AA1006" s="211"/>
      <c r="AB1006" s="211"/>
      <c r="AC1006" s="211"/>
      <c r="AD1006" s="211"/>
      <c r="AE1006" s="211"/>
      <c r="AF1006" s="211"/>
      <c r="AG1006" s="211"/>
      <c r="AH1006" s="211"/>
      <c r="AI1006" s="211"/>
    </row>
    <row r="1007" spans="1:35" ht="20.100000000000001" customHeight="1" x14ac:dyDescent="0.25">
      <c r="A1007" s="88">
        <f>+PACKING!C997</f>
        <v>996</v>
      </c>
      <c r="B1007" s="89" t="str">
        <f>+PACKING!D997</f>
        <v>08 MAY 2024</v>
      </c>
      <c r="C1007" s="90">
        <f>+PACKING!F997</f>
        <v>142268</v>
      </c>
      <c r="D1007" s="90" t="str">
        <f t="shared" si="75"/>
        <v xml:space="preserve">142268---ADP (MC) </v>
      </c>
      <c r="E1007" s="90" t="str">
        <f t="shared" si="76"/>
        <v>ISL5101---ISLAMIC STUDIES SEC 1</v>
      </c>
      <c r="F1007" s="91" t="str">
        <f>+PACKING!E997</f>
        <v xml:space="preserve">ADP (MC) </v>
      </c>
      <c r="G1007" s="92" t="str">
        <f>+PACKING!I997</f>
        <v>I</v>
      </c>
      <c r="H1007" s="91" t="s">
        <v>38</v>
      </c>
      <c r="I1007" s="90" t="str">
        <f t="shared" si="77"/>
        <v>OB - 66</v>
      </c>
      <c r="J1007" s="91" t="str">
        <f t="shared" si="78"/>
        <v>I</v>
      </c>
      <c r="K1007" s="90"/>
      <c r="L1007" s="92">
        <f>+PACKING!L997</f>
        <v>1</v>
      </c>
      <c r="M1007" s="92">
        <f t="shared" si="79"/>
        <v>3</v>
      </c>
      <c r="N1007" s="91" t="str">
        <f>+PACKING!G997</f>
        <v>ISL5101</v>
      </c>
      <c r="O1007" s="91" t="str">
        <f>+PACKING!H997</f>
        <v>ISLAMIC STUDIES SEC 1</v>
      </c>
      <c r="P1007" s="90" t="s">
        <v>17</v>
      </c>
      <c r="Q1007" s="91" t="str">
        <f>+PACKING!J997</f>
        <v>I</v>
      </c>
      <c r="R1007" s="93" t="str">
        <f>+PACKING!K997</f>
        <v>OB - 66</v>
      </c>
      <c r="S1007" s="94" t="s">
        <v>74</v>
      </c>
      <c r="T1007" s="211" t="s">
        <v>73</v>
      </c>
      <c r="U1007" s="211"/>
      <c r="V1007" s="211"/>
      <c r="W1007" s="211"/>
      <c r="X1007" s="211"/>
      <c r="Y1007" s="211"/>
      <c r="Z1007" s="211"/>
      <c r="AA1007" s="211"/>
      <c r="AB1007" s="211"/>
      <c r="AC1007" s="211"/>
      <c r="AD1007" s="211"/>
      <c r="AE1007" s="211"/>
      <c r="AF1007" s="211"/>
      <c r="AG1007" s="211"/>
      <c r="AH1007" s="211"/>
      <c r="AI1007" s="211"/>
    </row>
    <row r="1008" spans="1:35" ht="20.100000000000001" customHeight="1" x14ac:dyDescent="0.25">
      <c r="A1008" s="88">
        <f>+PACKING!C998</f>
        <v>997</v>
      </c>
      <c r="B1008" s="89" t="str">
        <f>+PACKING!D998</f>
        <v>08 MAY 2024</v>
      </c>
      <c r="C1008" s="90">
        <f>+PACKING!F998</f>
        <v>142289</v>
      </c>
      <c r="D1008" s="90" t="str">
        <f t="shared" si="75"/>
        <v>142289---BS SE</v>
      </c>
      <c r="E1008" s="90" t="str">
        <f t="shared" si="76"/>
        <v>ISL6101---ISLAMIC STUDIES SEC 1</v>
      </c>
      <c r="F1008" s="91" t="str">
        <f>+PACKING!E998</f>
        <v>BS SE</v>
      </c>
      <c r="G1008" s="92" t="str">
        <f>+PACKING!I998</f>
        <v>I</v>
      </c>
      <c r="H1008" s="91" t="s">
        <v>38</v>
      </c>
      <c r="I1008" s="90" t="str">
        <f t="shared" si="77"/>
        <v>OB - 66</v>
      </c>
      <c r="J1008" s="91" t="str">
        <f t="shared" si="78"/>
        <v>I</v>
      </c>
      <c r="K1008" s="90"/>
      <c r="L1008" s="92">
        <f>+PACKING!L998</f>
        <v>20</v>
      </c>
      <c r="M1008" s="92">
        <f t="shared" si="79"/>
        <v>22</v>
      </c>
      <c r="N1008" s="91" t="str">
        <f>+PACKING!G998</f>
        <v>ISL6101</v>
      </c>
      <c r="O1008" s="91" t="str">
        <f>+PACKING!H998</f>
        <v>ISLAMIC STUDIES SEC 1</v>
      </c>
      <c r="P1008" s="90" t="s">
        <v>17</v>
      </c>
      <c r="Q1008" s="91" t="str">
        <f>+PACKING!J998</f>
        <v>I</v>
      </c>
      <c r="R1008" s="93" t="str">
        <f>+PACKING!K998</f>
        <v>OB - 66</v>
      </c>
      <c r="S1008" s="94" t="s">
        <v>74</v>
      </c>
      <c r="T1008" s="211" t="s">
        <v>73</v>
      </c>
      <c r="U1008" s="211"/>
      <c r="V1008" s="211"/>
      <c r="W1008" s="211"/>
      <c r="X1008" s="211"/>
      <c r="Y1008" s="211"/>
      <c r="Z1008" s="211"/>
      <c r="AA1008" s="211"/>
      <c r="AB1008" s="211"/>
      <c r="AC1008" s="211"/>
      <c r="AD1008" s="211"/>
      <c r="AE1008" s="211"/>
      <c r="AF1008" s="211"/>
      <c r="AG1008" s="211"/>
      <c r="AH1008" s="211"/>
      <c r="AI1008" s="211"/>
    </row>
    <row r="1009" spans="1:35" ht="20.100000000000001" customHeight="1" x14ac:dyDescent="0.25">
      <c r="A1009" s="88">
        <f>+PACKING!C999</f>
        <v>998</v>
      </c>
      <c r="B1009" s="89" t="str">
        <f>+PACKING!D999</f>
        <v>08 MAY 2024</v>
      </c>
      <c r="C1009" s="90">
        <f>+PACKING!F999</f>
        <v>142289</v>
      </c>
      <c r="D1009" s="90" t="str">
        <f t="shared" si="75"/>
        <v>142289---BS SE</v>
      </c>
      <c r="E1009" s="90" t="str">
        <f t="shared" si="76"/>
        <v>ISL6101---ISLAMIC STUDIES SEC 1</v>
      </c>
      <c r="F1009" s="91" t="str">
        <f>+PACKING!E999</f>
        <v>BS SE</v>
      </c>
      <c r="G1009" s="92" t="str">
        <f>+PACKING!I999</f>
        <v>I</v>
      </c>
      <c r="H1009" s="91" t="s">
        <v>38</v>
      </c>
      <c r="I1009" s="90" t="str">
        <f t="shared" si="77"/>
        <v>OB - 67</v>
      </c>
      <c r="J1009" s="91" t="str">
        <f t="shared" si="78"/>
        <v>I</v>
      </c>
      <c r="K1009" s="90"/>
      <c r="L1009" s="92">
        <f>+PACKING!L999</f>
        <v>22</v>
      </c>
      <c r="M1009" s="92">
        <f t="shared" si="79"/>
        <v>24</v>
      </c>
      <c r="N1009" s="91" t="str">
        <f>+PACKING!G999</f>
        <v>ISL6101</v>
      </c>
      <c r="O1009" s="91" t="str">
        <f>+PACKING!H999</f>
        <v>ISLAMIC STUDIES SEC 1</v>
      </c>
      <c r="P1009" s="90" t="s">
        <v>17</v>
      </c>
      <c r="Q1009" s="91" t="str">
        <f>+PACKING!J999</f>
        <v>I</v>
      </c>
      <c r="R1009" s="93" t="str">
        <f>+PACKING!K999</f>
        <v>OB - 67</v>
      </c>
      <c r="S1009" s="94" t="s">
        <v>74</v>
      </c>
      <c r="T1009" s="211" t="s">
        <v>73</v>
      </c>
      <c r="U1009" s="211"/>
      <c r="V1009" s="211"/>
      <c r="W1009" s="211"/>
      <c r="X1009" s="211"/>
      <c r="Y1009" s="211"/>
      <c r="Z1009" s="211"/>
      <c r="AA1009" s="211"/>
      <c r="AB1009" s="211"/>
      <c r="AC1009" s="211"/>
      <c r="AD1009" s="211"/>
      <c r="AE1009" s="211"/>
      <c r="AF1009" s="211"/>
      <c r="AG1009" s="211"/>
      <c r="AH1009" s="211"/>
      <c r="AI1009" s="211"/>
    </row>
    <row r="1010" spans="1:35" ht="20.100000000000001" customHeight="1" x14ac:dyDescent="0.25">
      <c r="A1010" s="88">
        <f>+PACKING!C1000</f>
        <v>999</v>
      </c>
      <c r="B1010" s="89" t="str">
        <f>+PACKING!D1000</f>
        <v>08 MAY 2024</v>
      </c>
      <c r="C1010" s="90">
        <f>+PACKING!F1000</f>
        <v>140835</v>
      </c>
      <c r="D1010" s="90" t="str">
        <f t="shared" si="75"/>
        <v>140835---BS AP</v>
      </c>
      <c r="E1010" s="90" t="str">
        <f t="shared" si="76"/>
        <v>APSY307---STATISTICS IN PSYCHOLOGY SEC 1</v>
      </c>
      <c r="F1010" s="91" t="str">
        <f>+PACKING!E1000</f>
        <v>BS AP</v>
      </c>
      <c r="G1010" s="92" t="str">
        <f>+PACKING!I1000</f>
        <v>I</v>
      </c>
      <c r="H1010" s="91" t="s">
        <v>38</v>
      </c>
      <c r="I1010" s="90" t="str">
        <f t="shared" si="77"/>
        <v>OB - 69</v>
      </c>
      <c r="J1010" s="91" t="str">
        <f t="shared" si="78"/>
        <v>P</v>
      </c>
      <c r="K1010" s="90"/>
      <c r="L1010" s="92">
        <f>+PACKING!L1000</f>
        <v>21</v>
      </c>
      <c r="M1010" s="92">
        <f t="shared" si="79"/>
        <v>23</v>
      </c>
      <c r="N1010" s="91" t="str">
        <f>+PACKING!G1000</f>
        <v>APSY307</v>
      </c>
      <c r="O1010" s="91" t="str">
        <f>+PACKING!H1000</f>
        <v>STATISTICS IN PSYCHOLOGY SEC 1</v>
      </c>
      <c r="P1010" s="90" t="s">
        <v>17</v>
      </c>
      <c r="Q1010" s="91" t="str">
        <f>+PACKING!J1000</f>
        <v>P</v>
      </c>
      <c r="R1010" s="93" t="str">
        <f>+PACKING!K1000</f>
        <v>OB - 69</v>
      </c>
      <c r="S1010" s="94" t="s">
        <v>74</v>
      </c>
      <c r="T1010" s="211" t="s">
        <v>73</v>
      </c>
      <c r="U1010" s="211"/>
      <c r="V1010" s="211"/>
      <c r="W1010" s="211"/>
      <c r="X1010" s="211"/>
      <c r="Y1010" s="211"/>
      <c r="Z1010" s="211"/>
      <c r="AA1010" s="211"/>
      <c r="AB1010" s="211"/>
      <c r="AC1010" s="211"/>
      <c r="AD1010" s="211"/>
      <c r="AE1010" s="211"/>
      <c r="AF1010" s="211"/>
      <c r="AG1010" s="211"/>
      <c r="AH1010" s="211"/>
      <c r="AI1010" s="211"/>
    </row>
    <row r="1011" spans="1:35" ht="20.100000000000001" customHeight="1" x14ac:dyDescent="0.25">
      <c r="A1011" s="88">
        <f>+PACKING!C1001</f>
        <v>1000</v>
      </c>
      <c r="B1011" s="89" t="str">
        <f>+PACKING!D1001</f>
        <v>08 MAY 2024</v>
      </c>
      <c r="C1011" s="90">
        <f>+PACKING!F1001</f>
        <v>140898</v>
      </c>
      <c r="D1011" s="90" t="str">
        <f t="shared" si="75"/>
        <v>140898---BS CHEM.</v>
      </c>
      <c r="E1011" s="90" t="str">
        <f t="shared" si="76"/>
        <v>STAT111---STATISTICS SEC 1</v>
      </c>
      <c r="F1011" s="91" t="str">
        <f>+PACKING!E1001</f>
        <v>BS CHEM.</v>
      </c>
      <c r="G1011" s="92" t="str">
        <f>+PACKING!I1001</f>
        <v>I</v>
      </c>
      <c r="H1011" s="91" t="s">
        <v>38</v>
      </c>
      <c r="I1011" s="90" t="str">
        <f t="shared" si="77"/>
        <v>OB - 69</v>
      </c>
      <c r="J1011" s="91" t="str">
        <f t="shared" si="78"/>
        <v>P</v>
      </c>
      <c r="K1011" s="90"/>
      <c r="L1011" s="92">
        <f>+PACKING!L1001</f>
        <v>1</v>
      </c>
      <c r="M1011" s="92">
        <f t="shared" si="79"/>
        <v>3</v>
      </c>
      <c r="N1011" s="91" t="str">
        <f>+PACKING!G1001</f>
        <v>STAT111</v>
      </c>
      <c r="O1011" s="91" t="str">
        <f>+PACKING!H1001</f>
        <v>STATISTICS SEC 1</v>
      </c>
      <c r="P1011" s="90" t="s">
        <v>17</v>
      </c>
      <c r="Q1011" s="91" t="str">
        <f>+PACKING!J1001</f>
        <v>P</v>
      </c>
      <c r="R1011" s="93" t="str">
        <f>+PACKING!K1001</f>
        <v>OB - 69</v>
      </c>
      <c r="S1011" s="94" t="s">
        <v>74</v>
      </c>
      <c r="T1011" s="211" t="s">
        <v>73</v>
      </c>
      <c r="U1011" s="211"/>
      <c r="V1011" s="211"/>
      <c r="W1011" s="211"/>
      <c r="X1011" s="211"/>
      <c r="Y1011" s="211"/>
      <c r="Z1011" s="211"/>
      <c r="AA1011" s="211"/>
      <c r="AB1011" s="211"/>
      <c r="AC1011" s="211"/>
      <c r="AD1011" s="211"/>
      <c r="AE1011" s="211"/>
      <c r="AF1011" s="211"/>
      <c r="AG1011" s="211"/>
      <c r="AH1011" s="211"/>
      <c r="AI1011" s="211"/>
    </row>
    <row r="1012" spans="1:35" ht="20.100000000000001" customHeight="1" x14ac:dyDescent="0.25">
      <c r="A1012" s="88">
        <f>+PACKING!C1002</f>
        <v>1001</v>
      </c>
      <c r="B1012" s="89" t="str">
        <f>+PACKING!D1002</f>
        <v>08 MAY 2024</v>
      </c>
      <c r="C1012" s="90">
        <f>+PACKING!F1002</f>
        <v>140898</v>
      </c>
      <c r="D1012" s="90" t="str">
        <f t="shared" si="75"/>
        <v>140898---BS CHEM.</v>
      </c>
      <c r="E1012" s="90" t="str">
        <f t="shared" si="76"/>
        <v>STAT111---STATISTICS SEC 1</v>
      </c>
      <c r="F1012" s="91" t="str">
        <f>+PACKING!E1002</f>
        <v>BS CHEM.</v>
      </c>
      <c r="G1012" s="92" t="str">
        <f>+PACKING!I1002</f>
        <v>I</v>
      </c>
      <c r="H1012" s="91" t="s">
        <v>38</v>
      </c>
      <c r="I1012" s="90" t="str">
        <f t="shared" si="77"/>
        <v>OB - 70</v>
      </c>
      <c r="J1012" s="91" t="str">
        <f t="shared" si="78"/>
        <v>P</v>
      </c>
      <c r="K1012" s="90"/>
      <c r="L1012" s="92">
        <f>+PACKING!L1002</f>
        <v>9</v>
      </c>
      <c r="M1012" s="92">
        <f t="shared" si="79"/>
        <v>11</v>
      </c>
      <c r="N1012" s="91" t="str">
        <f>+PACKING!G1002</f>
        <v>STAT111</v>
      </c>
      <c r="O1012" s="91" t="str">
        <f>+PACKING!H1002</f>
        <v>STATISTICS SEC 1</v>
      </c>
      <c r="P1012" s="90" t="s">
        <v>17</v>
      </c>
      <c r="Q1012" s="91" t="str">
        <f>+PACKING!J1002</f>
        <v>P</v>
      </c>
      <c r="R1012" s="93" t="str">
        <f>+PACKING!K1002</f>
        <v>OB - 70</v>
      </c>
      <c r="S1012" s="94" t="s">
        <v>74</v>
      </c>
      <c r="T1012" s="211" t="s">
        <v>73</v>
      </c>
      <c r="U1012" s="211"/>
      <c r="V1012" s="211"/>
      <c r="W1012" s="211"/>
      <c r="X1012" s="211"/>
      <c r="Y1012" s="211"/>
      <c r="Z1012" s="211"/>
      <c r="AA1012" s="211"/>
      <c r="AB1012" s="211"/>
      <c r="AC1012" s="211"/>
      <c r="AD1012" s="211"/>
      <c r="AE1012" s="211"/>
      <c r="AF1012" s="211"/>
      <c r="AG1012" s="211"/>
      <c r="AH1012" s="211"/>
      <c r="AI1012" s="211"/>
    </row>
    <row r="1013" spans="1:35" ht="20.100000000000001" customHeight="1" x14ac:dyDescent="0.25">
      <c r="A1013" s="88">
        <f>+PACKING!C1003</f>
        <v>1002</v>
      </c>
      <c r="B1013" s="89" t="str">
        <f>+PACKING!D1003</f>
        <v>08 MAY 2024</v>
      </c>
      <c r="C1013" s="90">
        <f>+PACKING!F1003</f>
        <v>141011</v>
      </c>
      <c r="D1013" s="90" t="str">
        <f t="shared" si="75"/>
        <v>141011---BBA (Hons)</v>
      </c>
      <c r="E1013" s="90" t="str">
        <f t="shared" si="76"/>
        <v>STAT101---STATISTICS - I SEC 1</v>
      </c>
      <c r="F1013" s="91" t="str">
        <f>+PACKING!E1003</f>
        <v>BBA (Hons)</v>
      </c>
      <c r="G1013" s="92" t="str">
        <f>+PACKING!I1003</f>
        <v>I</v>
      </c>
      <c r="H1013" s="91" t="s">
        <v>38</v>
      </c>
      <c r="I1013" s="90" t="str">
        <f t="shared" si="77"/>
        <v>OB - 70</v>
      </c>
      <c r="J1013" s="91" t="str">
        <f t="shared" si="78"/>
        <v>P</v>
      </c>
      <c r="K1013" s="90"/>
      <c r="L1013" s="92">
        <f>+PACKING!L1003</f>
        <v>13</v>
      </c>
      <c r="M1013" s="92">
        <f t="shared" si="79"/>
        <v>15</v>
      </c>
      <c r="N1013" s="91" t="str">
        <f>+PACKING!G1003</f>
        <v>STAT101</v>
      </c>
      <c r="O1013" s="91" t="str">
        <f>+PACKING!H1003</f>
        <v>STATISTICS - I SEC 1</v>
      </c>
      <c r="P1013" s="90" t="s">
        <v>17</v>
      </c>
      <c r="Q1013" s="91" t="str">
        <f>+PACKING!J1003</f>
        <v>P</v>
      </c>
      <c r="R1013" s="93" t="str">
        <f>+PACKING!K1003</f>
        <v>OB - 70</v>
      </c>
      <c r="S1013" s="94" t="s">
        <v>74</v>
      </c>
      <c r="T1013" s="211" t="s">
        <v>73</v>
      </c>
      <c r="U1013" s="211"/>
      <c r="V1013" s="211"/>
      <c r="W1013" s="211"/>
      <c r="X1013" s="211"/>
      <c r="Y1013" s="211"/>
      <c r="Z1013" s="211"/>
      <c r="AA1013" s="211"/>
      <c r="AB1013" s="211"/>
      <c r="AC1013" s="211"/>
      <c r="AD1013" s="211"/>
      <c r="AE1013" s="211"/>
      <c r="AF1013" s="211"/>
      <c r="AG1013" s="211"/>
      <c r="AH1013" s="211"/>
      <c r="AI1013" s="211"/>
    </row>
    <row r="1014" spans="1:35" ht="20.100000000000001" customHeight="1" x14ac:dyDescent="0.25">
      <c r="A1014" s="88">
        <f>+PACKING!C1004</f>
        <v>1003</v>
      </c>
      <c r="B1014" s="89" t="str">
        <f>+PACKING!D1004</f>
        <v>08 MAY 2024</v>
      </c>
      <c r="C1014" s="90">
        <f>+PACKING!F1004</f>
        <v>141011</v>
      </c>
      <c r="D1014" s="90" t="str">
        <f t="shared" si="75"/>
        <v>141011---BBA (Hons)</v>
      </c>
      <c r="E1014" s="90" t="str">
        <f t="shared" si="76"/>
        <v>STAT101---STATISTICS - I SEC 1</v>
      </c>
      <c r="F1014" s="91" t="str">
        <f>+PACKING!E1004</f>
        <v>BBA (Hons)</v>
      </c>
      <c r="G1014" s="92" t="str">
        <f>+PACKING!I1004</f>
        <v>I</v>
      </c>
      <c r="H1014" s="91" t="s">
        <v>38</v>
      </c>
      <c r="I1014" s="90" t="str">
        <f t="shared" si="77"/>
        <v>OB - 71</v>
      </c>
      <c r="J1014" s="91" t="str">
        <f t="shared" si="78"/>
        <v>P</v>
      </c>
      <c r="K1014" s="90"/>
      <c r="L1014" s="92">
        <f>+PACKING!L1004</f>
        <v>3</v>
      </c>
      <c r="M1014" s="92">
        <f t="shared" si="79"/>
        <v>5</v>
      </c>
      <c r="N1014" s="91" t="str">
        <f>+PACKING!G1004</f>
        <v>STAT101</v>
      </c>
      <c r="O1014" s="91" t="str">
        <f>+PACKING!H1004</f>
        <v>STATISTICS - I SEC 1</v>
      </c>
      <c r="P1014" s="90" t="s">
        <v>17</v>
      </c>
      <c r="Q1014" s="91" t="str">
        <f>+PACKING!J1004</f>
        <v>P</v>
      </c>
      <c r="R1014" s="93" t="str">
        <f>+PACKING!K1004</f>
        <v>OB - 71</v>
      </c>
      <c r="S1014" s="94" t="s">
        <v>74</v>
      </c>
      <c r="T1014" s="211" t="s">
        <v>73</v>
      </c>
      <c r="U1014" s="211"/>
      <c r="V1014" s="211"/>
      <c r="W1014" s="211"/>
      <c r="X1014" s="211"/>
      <c r="Y1014" s="211"/>
      <c r="Z1014" s="211"/>
      <c r="AA1014" s="211"/>
      <c r="AB1014" s="211"/>
      <c r="AC1014" s="211"/>
      <c r="AD1014" s="211"/>
      <c r="AE1014" s="211"/>
      <c r="AF1014" s="211"/>
      <c r="AG1014" s="211"/>
      <c r="AH1014" s="211"/>
      <c r="AI1014" s="211"/>
    </row>
    <row r="1015" spans="1:35" ht="20.100000000000001" customHeight="1" x14ac:dyDescent="0.25">
      <c r="A1015" s="88">
        <f>+PACKING!C1005</f>
        <v>1004</v>
      </c>
      <c r="B1015" s="89" t="str">
        <f>+PACKING!D1005</f>
        <v>08 MAY 2024</v>
      </c>
      <c r="C1015" s="90">
        <f>+PACKING!F1005</f>
        <v>141018</v>
      </c>
      <c r="D1015" s="90" t="str">
        <f t="shared" si="75"/>
        <v>141018---BBA (Hons)</v>
      </c>
      <c r="E1015" s="90" t="str">
        <f t="shared" si="76"/>
        <v>STAT107---STATISTICAL INFERENCE SEC 1</v>
      </c>
      <c r="F1015" s="91" t="str">
        <f>+PACKING!E1005</f>
        <v>BBA (Hons)</v>
      </c>
      <c r="G1015" s="92" t="str">
        <f>+PACKING!I1005</f>
        <v>I</v>
      </c>
      <c r="H1015" s="91" t="s">
        <v>38</v>
      </c>
      <c r="I1015" s="90" t="str">
        <f t="shared" si="77"/>
        <v>OB - 71</v>
      </c>
      <c r="J1015" s="91" t="str">
        <f t="shared" si="78"/>
        <v>P</v>
      </c>
      <c r="K1015" s="90"/>
      <c r="L1015" s="92">
        <f>+PACKING!L1005</f>
        <v>19</v>
      </c>
      <c r="M1015" s="92">
        <f t="shared" si="79"/>
        <v>21</v>
      </c>
      <c r="N1015" s="91" t="str">
        <f>+PACKING!G1005</f>
        <v>STAT107</v>
      </c>
      <c r="O1015" s="91" t="str">
        <f>+PACKING!H1005</f>
        <v>STATISTICAL INFERENCE SEC 1</v>
      </c>
      <c r="P1015" s="90" t="s">
        <v>17</v>
      </c>
      <c r="Q1015" s="91" t="str">
        <f>+PACKING!J1005</f>
        <v>P</v>
      </c>
      <c r="R1015" s="93" t="str">
        <f>+PACKING!K1005</f>
        <v>OB - 71</v>
      </c>
      <c r="S1015" s="94" t="s">
        <v>74</v>
      </c>
      <c r="T1015" s="211" t="s">
        <v>73</v>
      </c>
      <c r="U1015" s="211"/>
      <c r="V1015" s="211"/>
      <c r="W1015" s="211"/>
      <c r="X1015" s="211"/>
      <c r="Y1015" s="211"/>
      <c r="Z1015" s="211"/>
      <c r="AA1015" s="211"/>
      <c r="AB1015" s="211"/>
      <c r="AC1015" s="211"/>
      <c r="AD1015" s="211"/>
      <c r="AE1015" s="211"/>
      <c r="AF1015" s="211"/>
      <c r="AG1015" s="211"/>
      <c r="AH1015" s="211"/>
      <c r="AI1015" s="211"/>
    </row>
    <row r="1016" spans="1:35" ht="20.100000000000001" customHeight="1" x14ac:dyDescent="0.25">
      <c r="A1016" s="88">
        <f>+PACKING!C1006</f>
        <v>1005</v>
      </c>
      <c r="B1016" s="89" t="str">
        <f>+PACKING!D1006</f>
        <v>08 MAY 2024</v>
      </c>
      <c r="C1016" s="90">
        <f>+PACKING!F1006</f>
        <v>142159</v>
      </c>
      <c r="D1016" s="90" t="str">
        <f t="shared" si="75"/>
        <v>142159---BSCS</v>
      </c>
      <c r="E1016" s="90" t="str">
        <f t="shared" si="76"/>
        <v>ISL101---ISLAMIC STUDIES SEC 10</v>
      </c>
      <c r="F1016" s="91" t="str">
        <f>+PACKING!E1006</f>
        <v>BSCS</v>
      </c>
      <c r="G1016" s="92" t="str">
        <f>+PACKING!I1006</f>
        <v>I</v>
      </c>
      <c r="H1016" s="91" t="s">
        <v>38</v>
      </c>
      <c r="I1016" s="90" t="str">
        <f t="shared" si="77"/>
        <v>OB - 78</v>
      </c>
      <c r="J1016" s="91" t="str">
        <f t="shared" si="78"/>
        <v>H</v>
      </c>
      <c r="K1016" s="90"/>
      <c r="L1016" s="92">
        <f>+PACKING!L1006</f>
        <v>22</v>
      </c>
      <c r="M1016" s="92">
        <f t="shared" si="79"/>
        <v>24</v>
      </c>
      <c r="N1016" s="91" t="str">
        <f>+PACKING!G1006</f>
        <v>ISL101</v>
      </c>
      <c r="O1016" s="91" t="str">
        <f>+PACKING!H1006</f>
        <v>ISLAMIC STUDIES SEC 10</v>
      </c>
      <c r="P1016" s="90" t="s">
        <v>17</v>
      </c>
      <c r="Q1016" s="91" t="str">
        <f>+PACKING!J1006</f>
        <v>H</v>
      </c>
      <c r="R1016" s="93" t="str">
        <f>+PACKING!K1006</f>
        <v>OB - 78</v>
      </c>
      <c r="S1016" s="94" t="s">
        <v>74</v>
      </c>
      <c r="T1016" s="211" t="s">
        <v>73</v>
      </c>
      <c r="U1016" s="211"/>
      <c r="V1016" s="211"/>
      <c r="W1016" s="211"/>
      <c r="X1016" s="211"/>
      <c r="Y1016" s="211"/>
      <c r="Z1016" s="211"/>
      <c r="AA1016" s="211"/>
      <c r="AB1016" s="211"/>
      <c r="AC1016" s="211"/>
      <c r="AD1016" s="211"/>
      <c r="AE1016" s="211"/>
      <c r="AF1016" s="211"/>
      <c r="AG1016" s="211"/>
      <c r="AH1016" s="211"/>
      <c r="AI1016" s="211"/>
    </row>
    <row r="1017" spans="1:35" ht="20.100000000000001" customHeight="1" x14ac:dyDescent="0.25">
      <c r="A1017" s="88">
        <f>+PACKING!C1007</f>
        <v>1006</v>
      </c>
      <c r="B1017" s="89" t="str">
        <f>+PACKING!D1007</f>
        <v>08 MAY 2024</v>
      </c>
      <c r="C1017" s="90">
        <f>+PACKING!F1007</f>
        <v>142159</v>
      </c>
      <c r="D1017" s="90" t="str">
        <f t="shared" si="75"/>
        <v>142159---BSCS</v>
      </c>
      <c r="E1017" s="90" t="str">
        <f t="shared" si="76"/>
        <v>ISL101---ISLAMIC STUDIES SEC 10</v>
      </c>
      <c r="F1017" s="91" t="str">
        <f>+PACKING!E1007</f>
        <v>BSCS</v>
      </c>
      <c r="G1017" s="92" t="str">
        <f>+PACKING!I1007</f>
        <v>I</v>
      </c>
      <c r="H1017" s="91" t="s">
        <v>38</v>
      </c>
      <c r="I1017" s="90" t="str">
        <f t="shared" si="77"/>
        <v>OB - 79</v>
      </c>
      <c r="J1017" s="91" t="str">
        <f t="shared" si="78"/>
        <v>H</v>
      </c>
      <c r="K1017" s="90"/>
      <c r="L1017" s="92">
        <f>+PACKING!L1007</f>
        <v>1</v>
      </c>
      <c r="M1017" s="92">
        <f t="shared" si="79"/>
        <v>3</v>
      </c>
      <c r="N1017" s="91" t="str">
        <f>+PACKING!G1007</f>
        <v>ISL101</v>
      </c>
      <c r="O1017" s="91" t="str">
        <f>+PACKING!H1007</f>
        <v>ISLAMIC STUDIES SEC 10</v>
      </c>
      <c r="P1017" s="90" t="s">
        <v>17</v>
      </c>
      <c r="Q1017" s="91" t="str">
        <f>+PACKING!J1007</f>
        <v>H</v>
      </c>
      <c r="R1017" s="93" t="str">
        <f>+PACKING!K1007</f>
        <v>OB - 79</v>
      </c>
      <c r="S1017" s="94" t="s">
        <v>74</v>
      </c>
      <c r="T1017" s="211" t="s">
        <v>73</v>
      </c>
      <c r="U1017" s="211"/>
      <c r="V1017" s="211"/>
      <c r="W1017" s="211"/>
      <c r="X1017" s="211"/>
      <c r="Y1017" s="211"/>
      <c r="Z1017" s="211"/>
      <c r="AA1017" s="211"/>
      <c r="AB1017" s="211"/>
      <c r="AC1017" s="211"/>
      <c r="AD1017" s="211"/>
      <c r="AE1017" s="211"/>
      <c r="AF1017" s="211"/>
      <c r="AG1017" s="211"/>
      <c r="AH1017" s="211"/>
      <c r="AI1017" s="211"/>
    </row>
    <row r="1018" spans="1:35" ht="20.100000000000001" customHeight="1" x14ac:dyDescent="0.25">
      <c r="A1018" s="88">
        <f>+PACKING!C1008</f>
        <v>1007</v>
      </c>
      <c r="B1018" s="89" t="str">
        <f>+PACKING!D1008</f>
        <v>08 MAY 2024</v>
      </c>
      <c r="C1018" s="90">
        <f>+PACKING!F1008</f>
        <v>142165</v>
      </c>
      <c r="D1018" s="90" t="str">
        <f t="shared" si="75"/>
        <v>142165---BBA (Hons)</v>
      </c>
      <c r="E1018" s="90" t="str">
        <f t="shared" si="76"/>
        <v>STAT107---STATISTICAL INFERENCE SEC 3</v>
      </c>
      <c r="F1018" s="91" t="str">
        <f>+PACKING!E1008</f>
        <v>BBA (Hons)</v>
      </c>
      <c r="G1018" s="92" t="str">
        <f>+PACKING!I1008</f>
        <v>I</v>
      </c>
      <c r="H1018" s="91" t="s">
        <v>38</v>
      </c>
      <c r="I1018" s="90" t="str">
        <f t="shared" si="77"/>
        <v>OB - 79</v>
      </c>
      <c r="J1018" s="91" t="str">
        <f t="shared" si="78"/>
        <v>H</v>
      </c>
      <c r="K1018" s="90"/>
      <c r="L1018" s="92">
        <f>+PACKING!L1008</f>
        <v>20</v>
      </c>
      <c r="M1018" s="92">
        <f t="shared" si="79"/>
        <v>22</v>
      </c>
      <c r="N1018" s="91" t="str">
        <f>+PACKING!G1008</f>
        <v>STAT107</v>
      </c>
      <c r="O1018" s="91" t="str">
        <f>+PACKING!H1008</f>
        <v>STATISTICAL INFERENCE SEC 3</v>
      </c>
      <c r="P1018" s="90" t="s">
        <v>17</v>
      </c>
      <c r="Q1018" s="91" t="str">
        <f>+PACKING!J1008</f>
        <v>H</v>
      </c>
      <c r="R1018" s="93" t="str">
        <f>+PACKING!K1008</f>
        <v>OB - 79</v>
      </c>
      <c r="S1018" s="94" t="s">
        <v>74</v>
      </c>
      <c r="T1018" s="211" t="s">
        <v>73</v>
      </c>
      <c r="U1018" s="211"/>
      <c r="V1018" s="211"/>
      <c r="W1018" s="211"/>
      <c r="X1018" s="211"/>
      <c r="Y1018" s="211"/>
      <c r="Z1018" s="211"/>
      <c r="AA1018" s="211"/>
      <c r="AB1018" s="211"/>
      <c r="AC1018" s="211"/>
      <c r="AD1018" s="211"/>
      <c r="AE1018" s="211"/>
      <c r="AF1018" s="211"/>
      <c r="AG1018" s="211"/>
      <c r="AH1018" s="211"/>
      <c r="AI1018" s="211"/>
    </row>
    <row r="1019" spans="1:35" ht="20.100000000000001" customHeight="1" x14ac:dyDescent="0.25">
      <c r="A1019" s="88">
        <f>+PACKING!C1009</f>
        <v>1008</v>
      </c>
      <c r="B1019" s="89" t="str">
        <f>+PACKING!D1009</f>
        <v>08 MAY 2024</v>
      </c>
      <c r="C1019" s="90">
        <f>+PACKING!F1009</f>
        <v>142195</v>
      </c>
      <c r="D1019" s="90" t="str">
        <f t="shared" si="75"/>
        <v>142195---BS MC</v>
      </c>
      <c r="E1019" s="90" t="str">
        <f t="shared" si="76"/>
        <v>STAT101---STATISTICS - I SEC 1</v>
      </c>
      <c r="F1019" s="91" t="str">
        <f>+PACKING!E1009</f>
        <v>BS MC</v>
      </c>
      <c r="G1019" s="92" t="str">
        <f>+PACKING!I1009</f>
        <v>I</v>
      </c>
      <c r="H1019" s="91" t="s">
        <v>38</v>
      </c>
      <c r="I1019" s="90" t="str">
        <f t="shared" si="77"/>
        <v>OB - 79</v>
      </c>
      <c r="J1019" s="91" t="str">
        <f t="shared" si="78"/>
        <v>H</v>
      </c>
      <c r="K1019" s="90"/>
      <c r="L1019" s="92">
        <f>+PACKING!L1009</f>
        <v>1</v>
      </c>
      <c r="M1019" s="92">
        <f t="shared" si="79"/>
        <v>3</v>
      </c>
      <c r="N1019" s="91" t="str">
        <f>+PACKING!G1009</f>
        <v>STAT101</v>
      </c>
      <c r="O1019" s="91" t="str">
        <f>+PACKING!H1009</f>
        <v>STATISTICS - I SEC 1</v>
      </c>
      <c r="P1019" s="90" t="s">
        <v>17</v>
      </c>
      <c r="Q1019" s="91" t="str">
        <f>+PACKING!J1009</f>
        <v>H</v>
      </c>
      <c r="R1019" s="93" t="str">
        <f>+PACKING!K1009</f>
        <v>OB - 79</v>
      </c>
      <c r="S1019" s="94" t="s">
        <v>74</v>
      </c>
      <c r="T1019" s="211" t="s">
        <v>73</v>
      </c>
      <c r="U1019" s="211"/>
      <c r="V1019" s="211"/>
      <c r="W1019" s="211"/>
      <c r="X1019" s="211"/>
      <c r="Y1019" s="211"/>
      <c r="Z1019" s="211"/>
      <c r="AA1019" s="211"/>
      <c r="AB1019" s="211"/>
      <c r="AC1019" s="211"/>
      <c r="AD1019" s="211"/>
      <c r="AE1019" s="211"/>
      <c r="AF1019" s="211"/>
      <c r="AG1019" s="211"/>
      <c r="AH1019" s="211"/>
      <c r="AI1019" s="211"/>
    </row>
    <row r="1020" spans="1:35" ht="20.100000000000001" customHeight="1" x14ac:dyDescent="0.25">
      <c r="A1020" s="88">
        <f>+PACKING!C1010</f>
        <v>1009</v>
      </c>
      <c r="B1020" s="89" t="str">
        <f>+PACKING!D1010</f>
        <v>08 MAY 2024</v>
      </c>
      <c r="C1020" s="90">
        <f>+PACKING!F1010</f>
        <v>141011</v>
      </c>
      <c r="D1020" s="90" t="str">
        <f t="shared" si="75"/>
        <v>141011---BBA (Hons)</v>
      </c>
      <c r="E1020" s="90" t="str">
        <f t="shared" si="76"/>
        <v>STAT101---STATISTICS - I SEC 1</v>
      </c>
      <c r="F1020" s="91" t="str">
        <f>+PACKING!E1010</f>
        <v>BBA (Hons)</v>
      </c>
      <c r="G1020" s="92" t="str">
        <f>+PACKING!I1010</f>
        <v>I</v>
      </c>
      <c r="H1020" s="91" t="s">
        <v>38</v>
      </c>
      <c r="I1020" s="90" t="str">
        <f t="shared" si="77"/>
        <v>OB - LAB - 80</v>
      </c>
      <c r="J1020" s="91" t="str">
        <f t="shared" si="78"/>
        <v>ECR</v>
      </c>
      <c r="K1020" s="90"/>
      <c r="L1020" s="92">
        <f>+PACKING!L1010</f>
        <v>1</v>
      </c>
      <c r="M1020" s="92">
        <f t="shared" si="79"/>
        <v>3</v>
      </c>
      <c r="N1020" s="91" t="str">
        <f>+PACKING!G1010</f>
        <v>STAT101</v>
      </c>
      <c r="O1020" s="91" t="str">
        <f>+PACKING!H1010</f>
        <v>STATISTICS - I SEC 1</v>
      </c>
      <c r="P1020" s="90" t="s">
        <v>17</v>
      </c>
      <c r="Q1020" s="91" t="str">
        <f>+PACKING!J1010</f>
        <v>ECR</v>
      </c>
      <c r="R1020" s="93" t="str">
        <f>+PACKING!K1010</f>
        <v>OB - LAB - 80</v>
      </c>
      <c r="S1020" s="94" t="s">
        <v>74</v>
      </c>
      <c r="T1020" s="211" t="s">
        <v>73</v>
      </c>
      <c r="U1020" s="211"/>
      <c r="V1020" s="211"/>
      <c r="W1020" s="211"/>
      <c r="X1020" s="211"/>
      <c r="Y1020" s="211"/>
      <c r="Z1020" s="211"/>
      <c r="AA1020" s="211"/>
      <c r="AB1020" s="211"/>
      <c r="AC1020" s="211"/>
      <c r="AD1020" s="211"/>
      <c r="AE1020" s="211"/>
      <c r="AF1020" s="211"/>
      <c r="AG1020" s="211"/>
      <c r="AH1020" s="211"/>
      <c r="AI1020" s="211"/>
    </row>
    <row r="1021" spans="1:35" ht="20.100000000000001" customHeight="1" x14ac:dyDescent="0.25">
      <c r="A1021" s="88">
        <f>+PACKING!C1011</f>
        <v>1010</v>
      </c>
      <c r="B1021" s="89" t="str">
        <f>+PACKING!D1011</f>
        <v>08 MAY 2024</v>
      </c>
      <c r="C1021" s="90">
        <f>+PACKING!F1011</f>
        <v>142305</v>
      </c>
      <c r="D1021" s="90" t="str">
        <f t="shared" si="75"/>
        <v>142305---BBA (Hons)</v>
      </c>
      <c r="E1021" s="90" t="str">
        <f t="shared" si="76"/>
        <v>ISL101---ISLAMIC STUDIES SEC 1</v>
      </c>
      <c r="F1021" s="91" t="str">
        <f>+PACKING!E1011</f>
        <v>BBA (Hons)</v>
      </c>
      <c r="G1021" s="92" t="str">
        <f>+PACKING!I1011</f>
        <v>I</v>
      </c>
      <c r="H1021" s="91" t="s">
        <v>38</v>
      </c>
      <c r="I1021" s="90" t="str">
        <f t="shared" si="77"/>
        <v>OB - LAB - 80</v>
      </c>
      <c r="J1021" s="91" t="str">
        <f t="shared" si="78"/>
        <v>ECR</v>
      </c>
      <c r="K1021" s="90"/>
      <c r="L1021" s="92">
        <f>+PACKING!L1011</f>
        <v>1</v>
      </c>
      <c r="M1021" s="92">
        <f t="shared" si="79"/>
        <v>3</v>
      </c>
      <c r="N1021" s="91" t="str">
        <f>+PACKING!G1011</f>
        <v>ISL101</v>
      </c>
      <c r="O1021" s="91" t="str">
        <f>+PACKING!H1011</f>
        <v>ISLAMIC STUDIES SEC 1</v>
      </c>
      <c r="P1021" s="90" t="s">
        <v>17</v>
      </c>
      <c r="Q1021" s="91" t="str">
        <f>+PACKING!J1011</f>
        <v>ECR</v>
      </c>
      <c r="R1021" s="93" t="str">
        <f>+PACKING!K1011</f>
        <v>OB - LAB - 80</v>
      </c>
      <c r="S1021" s="94" t="s">
        <v>74</v>
      </c>
      <c r="T1021" s="211" t="s">
        <v>73</v>
      </c>
      <c r="U1021" s="211"/>
      <c r="V1021" s="211"/>
      <c r="W1021" s="211"/>
      <c r="X1021" s="211"/>
      <c r="Y1021" s="211"/>
      <c r="Z1021" s="211"/>
      <c r="AA1021" s="211"/>
      <c r="AB1021" s="211"/>
      <c r="AC1021" s="211"/>
      <c r="AD1021" s="211"/>
      <c r="AE1021" s="211"/>
      <c r="AF1021" s="211"/>
      <c r="AG1021" s="211"/>
      <c r="AH1021" s="211"/>
      <c r="AI1021" s="211"/>
    </row>
    <row r="1022" spans="1:35" ht="20.100000000000001" customHeight="1" x14ac:dyDescent="0.25">
      <c r="A1022" s="88">
        <f>+PACKING!C1012</f>
        <v>1011</v>
      </c>
      <c r="B1022" s="89" t="str">
        <f>+PACKING!D1012</f>
        <v>08 MAY 2024</v>
      </c>
      <c r="C1022" s="90">
        <f>+PACKING!F1012</f>
        <v>141337</v>
      </c>
      <c r="D1022" s="90" t="str">
        <f t="shared" si="75"/>
        <v>141337---BS DFCS</v>
      </c>
      <c r="E1022" s="90" t="str">
        <f t="shared" si="76"/>
        <v>DFCS3405---FOUNDATIONS OF NETWORK ENGINEERING SEC 2</v>
      </c>
      <c r="F1022" s="91" t="str">
        <f>+PACKING!E1012</f>
        <v>BS DFCS</v>
      </c>
      <c r="G1022" s="92" t="str">
        <f>+PACKING!I1012</f>
        <v>II</v>
      </c>
      <c r="H1022" s="91" t="s">
        <v>38</v>
      </c>
      <c r="I1022" s="90" t="str">
        <f t="shared" si="77"/>
        <v>NB - 01</v>
      </c>
      <c r="J1022" s="91" t="str">
        <f t="shared" si="78"/>
        <v>A</v>
      </c>
      <c r="K1022" s="90"/>
      <c r="L1022" s="92">
        <f>+PACKING!L1012</f>
        <v>22</v>
      </c>
      <c r="M1022" s="92">
        <f t="shared" si="79"/>
        <v>24</v>
      </c>
      <c r="N1022" s="91" t="str">
        <f>+PACKING!G1012</f>
        <v>DFCS3405</v>
      </c>
      <c r="O1022" s="91" t="str">
        <f>+PACKING!H1012</f>
        <v>FOUNDATIONS OF NETWORK ENGINEERING SEC 2</v>
      </c>
      <c r="P1022" s="90" t="s">
        <v>17</v>
      </c>
      <c r="Q1022" s="91" t="str">
        <f>+PACKING!J1012</f>
        <v>A</v>
      </c>
      <c r="R1022" s="93" t="str">
        <f>+PACKING!K1012</f>
        <v>NB - 01</v>
      </c>
      <c r="S1022" s="94" t="s">
        <v>74</v>
      </c>
      <c r="T1022" s="211" t="s">
        <v>73</v>
      </c>
      <c r="U1022" s="211"/>
      <c r="V1022" s="211"/>
      <c r="W1022" s="211"/>
      <c r="X1022" s="211"/>
      <c r="Y1022" s="211"/>
      <c r="Z1022" s="211"/>
      <c r="AA1022" s="211"/>
      <c r="AB1022" s="211"/>
      <c r="AC1022" s="211"/>
      <c r="AD1022" s="211"/>
      <c r="AE1022" s="211"/>
      <c r="AF1022" s="211"/>
      <c r="AG1022" s="211"/>
      <c r="AH1022" s="211"/>
      <c r="AI1022" s="211"/>
    </row>
    <row r="1023" spans="1:35" ht="20.100000000000001" customHeight="1" x14ac:dyDescent="0.25">
      <c r="A1023" s="88">
        <f>+PACKING!C1013</f>
        <v>1012</v>
      </c>
      <c r="B1023" s="89" t="str">
        <f>+PACKING!D1013</f>
        <v>08 MAY 2024</v>
      </c>
      <c r="C1023" s="90">
        <f>+PACKING!F1013</f>
        <v>141337</v>
      </c>
      <c r="D1023" s="90" t="str">
        <f t="shared" si="75"/>
        <v>141337---BS DFCS</v>
      </c>
      <c r="E1023" s="90" t="str">
        <f t="shared" si="76"/>
        <v>DFCS3405---FOUNDATIONS OF NETWORK ENGINEERING SEC 2</v>
      </c>
      <c r="F1023" s="91" t="str">
        <f>+PACKING!E1013</f>
        <v>BS DFCS</v>
      </c>
      <c r="G1023" s="92" t="str">
        <f>+PACKING!I1013</f>
        <v>II</v>
      </c>
      <c r="H1023" s="91" t="s">
        <v>38</v>
      </c>
      <c r="I1023" s="90" t="str">
        <f t="shared" si="77"/>
        <v>NB - 02</v>
      </c>
      <c r="J1023" s="91" t="str">
        <f t="shared" si="78"/>
        <v>A</v>
      </c>
      <c r="K1023" s="90"/>
      <c r="L1023" s="92">
        <f>+PACKING!L1013</f>
        <v>8</v>
      </c>
      <c r="M1023" s="92">
        <f t="shared" si="79"/>
        <v>10</v>
      </c>
      <c r="N1023" s="91" t="str">
        <f>+PACKING!G1013</f>
        <v>DFCS3405</v>
      </c>
      <c r="O1023" s="91" t="str">
        <f>+PACKING!H1013</f>
        <v>FOUNDATIONS OF NETWORK ENGINEERING SEC 2</v>
      </c>
      <c r="P1023" s="90" t="s">
        <v>17</v>
      </c>
      <c r="Q1023" s="91" t="str">
        <f>+PACKING!J1013</f>
        <v>A</v>
      </c>
      <c r="R1023" s="93" t="str">
        <f>+PACKING!K1013</f>
        <v>NB - 02</v>
      </c>
      <c r="S1023" s="94" t="s">
        <v>74</v>
      </c>
      <c r="T1023" s="211" t="s">
        <v>73</v>
      </c>
      <c r="U1023" s="211"/>
      <c r="V1023" s="211"/>
      <c r="W1023" s="211"/>
      <c r="X1023" s="211"/>
      <c r="Y1023" s="211"/>
      <c r="Z1023" s="211"/>
      <c r="AA1023" s="211"/>
      <c r="AB1023" s="211"/>
      <c r="AC1023" s="211"/>
      <c r="AD1023" s="211"/>
      <c r="AE1023" s="211"/>
      <c r="AF1023" s="211"/>
      <c r="AG1023" s="211"/>
      <c r="AH1023" s="211"/>
      <c r="AI1023" s="211"/>
    </row>
    <row r="1024" spans="1:35" ht="20.100000000000001" customHeight="1" x14ac:dyDescent="0.25">
      <c r="A1024" s="88">
        <f>+PACKING!C1014</f>
        <v>1013</v>
      </c>
      <c r="B1024" s="89" t="str">
        <f>+PACKING!D1014</f>
        <v>08 MAY 2024</v>
      </c>
      <c r="C1024" s="90">
        <f>+PACKING!F1014</f>
        <v>141338</v>
      </c>
      <c r="D1024" s="90" t="str">
        <f t="shared" si="75"/>
        <v>141338---BS DFCS</v>
      </c>
      <c r="E1024" s="90" t="str">
        <f t="shared" si="76"/>
        <v>DFCS3405---FOUNDATIONS OF NETWORK ENGINEERING SEC 3</v>
      </c>
      <c r="F1024" s="91" t="str">
        <f>+PACKING!E1014</f>
        <v>BS DFCS</v>
      </c>
      <c r="G1024" s="92" t="str">
        <f>+PACKING!I1014</f>
        <v>II</v>
      </c>
      <c r="H1024" s="91" t="s">
        <v>38</v>
      </c>
      <c r="I1024" s="90" t="str">
        <f t="shared" si="77"/>
        <v>NB - 02</v>
      </c>
      <c r="J1024" s="91" t="str">
        <f t="shared" si="78"/>
        <v>A</v>
      </c>
      <c r="K1024" s="90"/>
      <c r="L1024" s="92">
        <f>+PACKING!L1014</f>
        <v>14</v>
      </c>
      <c r="M1024" s="92">
        <f t="shared" si="79"/>
        <v>16</v>
      </c>
      <c r="N1024" s="91" t="str">
        <f>+PACKING!G1014</f>
        <v>DFCS3405</v>
      </c>
      <c r="O1024" s="91" t="str">
        <f>+PACKING!H1014</f>
        <v>FOUNDATIONS OF NETWORK ENGINEERING SEC 3</v>
      </c>
      <c r="P1024" s="90" t="s">
        <v>17</v>
      </c>
      <c r="Q1024" s="91" t="str">
        <f>+PACKING!J1014</f>
        <v>A</v>
      </c>
      <c r="R1024" s="93" t="str">
        <f>+PACKING!K1014</f>
        <v>NB - 02</v>
      </c>
      <c r="S1024" s="94" t="s">
        <v>74</v>
      </c>
      <c r="T1024" s="211" t="s">
        <v>73</v>
      </c>
      <c r="U1024" s="211"/>
      <c r="V1024" s="211"/>
      <c r="W1024" s="211"/>
      <c r="X1024" s="211"/>
      <c r="Y1024" s="211"/>
      <c r="Z1024" s="211"/>
      <c r="AA1024" s="211"/>
      <c r="AB1024" s="211"/>
      <c r="AC1024" s="211"/>
      <c r="AD1024" s="211"/>
      <c r="AE1024" s="211"/>
      <c r="AF1024" s="211"/>
      <c r="AG1024" s="211"/>
      <c r="AH1024" s="211"/>
      <c r="AI1024" s="211"/>
    </row>
    <row r="1025" spans="1:35" ht="20.100000000000001" customHeight="1" x14ac:dyDescent="0.25">
      <c r="A1025" s="88">
        <f>+PACKING!C1015</f>
        <v>1014</v>
      </c>
      <c r="B1025" s="89" t="str">
        <f>+PACKING!D1015</f>
        <v>08 MAY 2024</v>
      </c>
      <c r="C1025" s="90">
        <f>+PACKING!F1015</f>
        <v>141338</v>
      </c>
      <c r="D1025" s="90" t="str">
        <f t="shared" si="75"/>
        <v>141338---BS DFCS</v>
      </c>
      <c r="E1025" s="90" t="str">
        <f t="shared" si="76"/>
        <v>DFCS3405---FOUNDATIONS OF NETWORK ENGINEERING SEC 3</v>
      </c>
      <c r="F1025" s="91" t="str">
        <f>+PACKING!E1015</f>
        <v>BS DFCS</v>
      </c>
      <c r="G1025" s="92" t="str">
        <f>+PACKING!I1015</f>
        <v>II</v>
      </c>
      <c r="H1025" s="91" t="s">
        <v>38</v>
      </c>
      <c r="I1025" s="90" t="str">
        <f t="shared" si="77"/>
        <v>NB - 03</v>
      </c>
      <c r="J1025" s="91" t="str">
        <f t="shared" si="78"/>
        <v>A</v>
      </c>
      <c r="K1025" s="90"/>
      <c r="L1025" s="92">
        <f>+PACKING!L1015</f>
        <v>12</v>
      </c>
      <c r="M1025" s="92">
        <f t="shared" si="79"/>
        <v>14</v>
      </c>
      <c r="N1025" s="91" t="str">
        <f>+PACKING!G1015</f>
        <v>DFCS3405</v>
      </c>
      <c r="O1025" s="91" t="str">
        <f>+PACKING!H1015</f>
        <v>FOUNDATIONS OF NETWORK ENGINEERING SEC 3</v>
      </c>
      <c r="P1025" s="90" t="s">
        <v>17</v>
      </c>
      <c r="Q1025" s="91" t="str">
        <f>+PACKING!J1015</f>
        <v>A</v>
      </c>
      <c r="R1025" s="93" t="str">
        <f>+PACKING!K1015</f>
        <v>NB - 03</v>
      </c>
      <c r="S1025" s="94" t="s">
        <v>74</v>
      </c>
      <c r="T1025" s="211" t="s">
        <v>73</v>
      </c>
      <c r="U1025" s="211"/>
      <c r="V1025" s="211"/>
      <c r="W1025" s="211"/>
      <c r="X1025" s="211"/>
      <c r="Y1025" s="211"/>
      <c r="Z1025" s="211"/>
      <c r="AA1025" s="211"/>
      <c r="AB1025" s="211"/>
      <c r="AC1025" s="211"/>
      <c r="AD1025" s="211"/>
      <c r="AE1025" s="211"/>
      <c r="AF1025" s="211"/>
      <c r="AG1025" s="211"/>
      <c r="AH1025" s="211"/>
      <c r="AI1025" s="211"/>
    </row>
    <row r="1026" spans="1:35" ht="20.100000000000001" customHeight="1" x14ac:dyDescent="0.25">
      <c r="A1026" s="88">
        <f>+PACKING!C1016</f>
        <v>1015</v>
      </c>
      <c r="B1026" s="89" t="str">
        <f>+PACKING!D1016</f>
        <v>08 MAY 2024</v>
      </c>
      <c r="C1026" s="90">
        <f>+PACKING!F1016</f>
        <v>141360</v>
      </c>
      <c r="D1026" s="90" t="str">
        <f t="shared" si="75"/>
        <v>141360---BBA (Hons)</v>
      </c>
      <c r="E1026" s="90" t="str">
        <f t="shared" si="76"/>
        <v>LANG105---CHINESE LANGUAGE SEC 1</v>
      </c>
      <c r="F1026" s="91" t="str">
        <f>+PACKING!E1016</f>
        <v>BBA (Hons)</v>
      </c>
      <c r="G1026" s="92" t="str">
        <f>+PACKING!I1016</f>
        <v>II</v>
      </c>
      <c r="H1026" s="91" t="s">
        <v>38</v>
      </c>
      <c r="I1026" s="90" t="str">
        <f t="shared" si="77"/>
        <v>NB - 03</v>
      </c>
      <c r="J1026" s="91" t="str">
        <f t="shared" si="78"/>
        <v>A</v>
      </c>
      <c r="K1026" s="90"/>
      <c r="L1026" s="92">
        <f>+PACKING!L1016</f>
        <v>10</v>
      </c>
      <c r="M1026" s="92">
        <f t="shared" si="79"/>
        <v>12</v>
      </c>
      <c r="N1026" s="91" t="str">
        <f>+PACKING!G1016</f>
        <v>LANG105</v>
      </c>
      <c r="O1026" s="91" t="str">
        <f>+PACKING!H1016</f>
        <v>CHINESE LANGUAGE SEC 1</v>
      </c>
      <c r="P1026" s="90" t="s">
        <v>17</v>
      </c>
      <c r="Q1026" s="91" t="str">
        <f>+PACKING!J1016</f>
        <v>A</v>
      </c>
      <c r="R1026" s="93" t="str">
        <f>+PACKING!K1016</f>
        <v>NB - 03</v>
      </c>
      <c r="S1026" s="94" t="s">
        <v>74</v>
      </c>
      <c r="T1026" s="211" t="s">
        <v>73</v>
      </c>
      <c r="U1026" s="211"/>
      <c r="V1026" s="211"/>
      <c r="W1026" s="211"/>
      <c r="X1026" s="211"/>
      <c r="Y1026" s="211"/>
      <c r="Z1026" s="211"/>
      <c r="AA1026" s="211"/>
      <c r="AB1026" s="211"/>
      <c r="AC1026" s="211"/>
      <c r="AD1026" s="211"/>
      <c r="AE1026" s="211"/>
      <c r="AF1026" s="211"/>
      <c r="AG1026" s="211"/>
      <c r="AH1026" s="211"/>
      <c r="AI1026" s="211"/>
    </row>
    <row r="1027" spans="1:35" ht="20.100000000000001" customHeight="1" x14ac:dyDescent="0.25">
      <c r="A1027" s="88">
        <f>+PACKING!C1017</f>
        <v>1016</v>
      </c>
      <c r="B1027" s="89" t="str">
        <f>+PACKING!D1017</f>
        <v>08 MAY 2024</v>
      </c>
      <c r="C1027" s="90">
        <f>+PACKING!F1017</f>
        <v>141360</v>
      </c>
      <c r="D1027" s="90" t="str">
        <f t="shared" si="75"/>
        <v>141360---BBA (Hons)</v>
      </c>
      <c r="E1027" s="90" t="str">
        <f t="shared" si="76"/>
        <v>LANG105---CHINESE LANGUAGE SEC 1</v>
      </c>
      <c r="F1027" s="91" t="str">
        <f>+PACKING!E1017</f>
        <v>BBA (Hons)</v>
      </c>
      <c r="G1027" s="92" t="str">
        <f>+PACKING!I1017</f>
        <v>II</v>
      </c>
      <c r="H1027" s="91" t="s">
        <v>38</v>
      </c>
      <c r="I1027" s="90" t="str">
        <f t="shared" si="77"/>
        <v>NB - 04</v>
      </c>
      <c r="J1027" s="91" t="str">
        <f t="shared" si="78"/>
        <v>A</v>
      </c>
      <c r="K1027" s="90"/>
      <c r="L1027" s="92">
        <f>+PACKING!L1017</f>
        <v>17</v>
      </c>
      <c r="M1027" s="92">
        <f t="shared" si="79"/>
        <v>19</v>
      </c>
      <c r="N1027" s="91" t="str">
        <f>+PACKING!G1017</f>
        <v>LANG105</v>
      </c>
      <c r="O1027" s="91" t="str">
        <f>+PACKING!H1017</f>
        <v>CHINESE LANGUAGE SEC 1</v>
      </c>
      <c r="P1027" s="90" t="s">
        <v>17</v>
      </c>
      <c r="Q1027" s="91" t="str">
        <f>+PACKING!J1017</f>
        <v>A</v>
      </c>
      <c r="R1027" s="93" t="str">
        <f>+PACKING!K1017</f>
        <v>NB - 04</v>
      </c>
      <c r="S1027" s="94" t="s">
        <v>74</v>
      </c>
      <c r="T1027" s="211" t="s">
        <v>73</v>
      </c>
      <c r="U1027" s="211"/>
      <c r="V1027" s="211"/>
      <c r="W1027" s="211"/>
      <c r="X1027" s="211"/>
      <c r="Y1027" s="211"/>
      <c r="Z1027" s="211"/>
      <c r="AA1027" s="211"/>
      <c r="AB1027" s="211"/>
      <c r="AC1027" s="211"/>
      <c r="AD1027" s="211"/>
      <c r="AE1027" s="211"/>
      <c r="AF1027" s="211"/>
      <c r="AG1027" s="211"/>
      <c r="AH1027" s="211"/>
      <c r="AI1027" s="211"/>
    </row>
    <row r="1028" spans="1:35" ht="20.100000000000001" customHeight="1" x14ac:dyDescent="0.25">
      <c r="A1028" s="88">
        <f>+PACKING!C1018</f>
        <v>1017</v>
      </c>
      <c r="B1028" s="89" t="str">
        <f>+PACKING!D1018</f>
        <v>08 MAY 2024</v>
      </c>
      <c r="C1028" s="90">
        <f>+PACKING!F1018</f>
        <v>141361</v>
      </c>
      <c r="D1028" s="90" t="str">
        <f t="shared" si="75"/>
        <v>141361---BBA (Hons)</v>
      </c>
      <c r="E1028" s="90" t="str">
        <f t="shared" si="76"/>
        <v>LANG105---CHINESE LANGUAGE SEC 2</v>
      </c>
      <c r="F1028" s="91" t="str">
        <f>+PACKING!E1018</f>
        <v>BBA (Hons)</v>
      </c>
      <c r="G1028" s="92" t="str">
        <f>+PACKING!I1018</f>
        <v>II</v>
      </c>
      <c r="H1028" s="91" t="s">
        <v>38</v>
      </c>
      <c r="I1028" s="90" t="str">
        <f t="shared" si="77"/>
        <v>NB - 04</v>
      </c>
      <c r="J1028" s="91" t="str">
        <f t="shared" si="78"/>
        <v>A</v>
      </c>
      <c r="K1028" s="90"/>
      <c r="L1028" s="92">
        <f>+PACKING!L1018</f>
        <v>5</v>
      </c>
      <c r="M1028" s="92">
        <f t="shared" si="79"/>
        <v>7</v>
      </c>
      <c r="N1028" s="91" t="str">
        <f>+PACKING!G1018</f>
        <v>LANG105</v>
      </c>
      <c r="O1028" s="91" t="str">
        <f>+PACKING!H1018</f>
        <v>CHINESE LANGUAGE SEC 2</v>
      </c>
      <c r="P1028" s="90" t="s">
        <v>17</v>
      </c>
      <c r="Q1028" s="91" t="str">
        <f>+PACKING!J1018</f>
        <v>A</v>
      </c>
      <c r="R1028" s="93" t="str">
        <f>+PACKING!K1018</f>
        <v>NB - 04</v>
      </c>
      <c r="S1028" s="94" t="s">
        <v>74</v>
      </c>
      <c r="T1028" s="211" t="s">
        <v>73</v>
      </c>
      <c r="U1028" s="211"/>
      <c r="V1028" s="211"/>
      <c r="W1028" s="211"/>
      <c r="X1028" s="211"/>
      <c r="Y1028" s="211"/>
      <c r="Z1028" s="211"/>
      <c r="AA1028" s="211"/>
      <c r="AB1028" s="211"/>
      <c r="AC1028" s="211"/>
      <c r="AD1028" s="211"/>
      <c r="AE1028" s="211"/>
      <c r="AF1028" s="211"/>
      <c r="AG1028" s="211"/>
      <c r="AH1028" s="211"/>
      <c r="AI1028" s="211"/>
    </row>
    <row r="1029" spans="1:35" ht="20.100000000000001" customHeight="1" x14ac:dyDescent="0.25">
      <c r="A1029" s="88">
        <f>+PACKING!C1019</f>
        <v>1018</v>
      </c>
      <c r="B1029" s="89" t="str">
        <f>+PACKING!D1019</f>
        <v>08 MAY 2024</v>
      </c>
      <c r="C1029" s="90">
        <f>+PACKING!F1019</f>
        <v>141361</v>
      </c>
      <c r="D1029" s="90" t="str">
        <f t="shared" si="75"/>
        <v>141361---BBA (Hons)</v>
      </c>
      <c r="E1029" s="90" t="str">
        <f t="shared" si="76"/>
        <v>LANG105---CHINESE LANGUAGE SEC 2</v>
      </c>
      <c r="F1029" s="91" t="str">
        <f>+PACKING!E1019</f>
        <v>BBA (Hons)</v>
      </c>
      <c r="G1029" s="92" t="str">
        <f>+PACKING!I1019</f>
        <v>II</v>
      </c>
      <c r="H1029" s="91" t="s">
        <v>38</v>
      </c>
      <c r="I1029" s="90" t="str">
        <f t="shared" si="77"/>
        <v>NB - 05</v>
      </c>
      <c r="J1029" s="91" t="str">
        <f t="shared" si="78"/>
        <v>A</v>
      </c>
      <c r="K1029" s="90"/>
      <c r="L1029" s="92">
        <f>+PACKING!L1019</f>
        <v>19</v>
      </c>
      <c r="M1029" s="92">
        <f t="shared" si="79"/>
        <v>21</v>
      </c>
      <c r="N1029" s="91" t="str">
        <f>+PACKING!G1019</f>
        <v>LANG105</v>
      </c>
      <c r="O1029" s="91" t="str">
        <f>+PACKING!H1019</f>
        <v>CHINESE LANGUAGE SEC 2</v>
      </c>
      <c r="P1029" s="90" t="s">
        <v>17</v>
      </c>
      <c r="Q1029" s="91" t="str">
        <f>+PACKING!J1019</f>
        <v>A</v>
      </c>
      <c r="R1029" s="93" t="str">
        <f>+PACKING!K1019</f>
        <v>NB - 05</v>
      </c>
      <c r="S1029" s="94" t="s">
        <v>74</v>
      </c>
      <c r="T1029" s="211" t="s">
        <v>73</v>
      </c>
      <c r="U1029" s="211"/>
      <c r="V1029" s="211"/>
      <c r="W1029" s="211"/>
      <c r="X1029" s="211"/>
      <c r="Y1029" s="211"/>
      <c r="Z1029" s="211"/>
      <c r="AA1029" s="211"/>
      <c r="AB1029" s="211"/>
      <c r="AC1029" s="211"/>
      <c r="AD1029" s="211"/>
      <c r="AE1029" s="211"/>
      <c r="AF1029" s="211"/>
      <c r="AG1029" s="211"/>
      <c r="AH1029" s="211"/>
      <c r="AI1029" s="211"/>
    </row>
    <row r="1030" spans="1:35" ht="20.100000000000001" customHeight="1" x14ac:dyDescent="0.25">
      <c r="A1030" s="88">
        <f>+PACKING!C1020</f>
        <v>1019</v>
      </c>
      <c r="B1030" s="89" t="str">
        <f>+PACKING!D1020</f>
        <v>08 MAY 2024</v>
      </c>
      <c r="C1030" s="90">
        <f>+PACKING!F1020</f>
        <v>141362</v>
      </c>
      <c r="D1030" s="90" t="str">
        <f t="shared" si="75"/>
        <v>141362---BBA (Hons)</v>
      </c>
      <c r="E1030" s="90" t="str">
        <f t="shared" si="76"/>
        <v>LANG105---CHINESE LANGUAGE SEC 3</v>
      </c>
      <c r="F1030" s="91" t="str">
        <f>+PACKING!E1020</f>
        <v>BBA (Hons)</v>
      </c>
      <c r="G1030" s="92" t="str">
        <f>+PACKING!I1020</f>
        <v>II</v>
      </c>
      <c r="H1030" s="91" t="s">
        <v>38</v>
      </c>
      <c r="I1030" s="90" t="str">
        <f t="shared" si="77"/>
        <v>NB - 05</v>
      </c>
      <c r="J1030" s="91" t="str">
        <f t="shared" si="78"/>
        <v>A</v>
      </c>
      <c r="K1030" s="90"/>
      <c r="L1030" s="92">
        <f>+PACKING!L1020</f>
        <v>3</v>
      </c>
      <c r="M1030" s="92">
        <f t="shared" si="79"/>
        <v>5</v>
      </c>
      <c r="N1030" s="91" t="str">
        <f>+PACKING!G1020</f>
        <v>LANG105</v>
      </c>
      <c r="O1030" s="91" t="str">
        <f>+PACKING!H1020</f>
        <v>CHINESE LANGUAGE SEC 3</v>
      </c>
      <c r="P1030" s="90" t="s">
        <v>17</v>
      </c>
      <c r="Q1030" s="91" t="str">
        <f>+PACKING!J1020</f>
        <v>A</v>
      </c>
      <c r="R1030" s="93" t="str">
        <f>+PACKING!K1020</f>
        <v>NB - 05</v>
      </c>
      <c r="S1030" s="94" t="s">
        <v>74</v>
      </c>
      <c r="T1030" s="211" t="s">
        <v>73</v>
      </c>
      <c r="U1030" s="211"/>
      <c r="V1030" s="211"/>
      <c r="W1030" s="211"/>
      <c r="X1030" s="211"/>
      <c r="Y1030" s="211"/>
      <c r="Z1030" s="211"/>
      <c r="AA1030" s="211"/>
      <c r="AB1030" s="211"/>
      <c r="AC1030" s="211"/>
      <c r="AD1030" s="211"/>
      <c r="AE1030" s="211"/>
      <c r="AF1030" s="211"/>
      <c r="AG1030" s="211"/>
      <c r="AH1030" s="211"/>
      <c r="AI1030" s="211"/>
    </row>
    <row r="1031" spans="1:35" ht="20.100000000000001" customHeight="1" x14ac:dyDescent="0.25">
      <c r="A1031" s="88">
        <f>+PACKING!C1021</f>
        <v>1020</v>
      </c>
      <c r="B1031" s="89" t="str">
        <f>+PACKING!D1021</f>
        <v>08 MAY 2024</v>
      </c>
      <c r="C1031" s="90">
        <f>+PACKING!F1021</f>
        <v>141362</v>
      </c>
      <c r="D1031" s="90" t="str">
        <f t="shared" si="75"/>
        <v>141362---BBA (Hons)</v>
      </c>
      <c r="E1031" s="90" t="str">
        <f t="shared" si="76"/>
        <v>LANG105---CHINESE LANGUAGE SEC 3</v>
      </c>
      <c r="F1031" s="91" t="str">
        <f>+PACKING!E1021</f>
        <v>BBA (Hons)</v>
      </c>
      <c r="G1031" s="92" t="str">
        <f>+PACKING!I1021</f>
        <v>II</v>
      </c>
      <c r="H1031" s="91" t="s">
        <v>38</v>
      </c>
      <c r="I1031" s="90" t="str">
        <f t="shared" si="77"/>
        <v>NB - 06</v>
      </c>
      <c r="J1031" s="91" t="str">
        <f t="shared" si="78"/>
        <v>A</v>
      </c>
      <c r="K1031" s="90"/>
      <c r="L1031" s="92">
        <f>+PACKING!L1021</f>
        <v>22</v>
      </c>
      <c r="M1031" s="92">
        <f t="shared" si="79"/>
        <v>24</v>
      </c>
      <c r="N1031" s="91" t="str">
        <f>+PACKING!G1021</f>
        <v>LANG105</v>
      </c>
      <c r="O1031" s="91" t="str">
        <f>+PACKING!H1021</f>
        <v>CHINESE LANGUAGE SEC 3</v>
      </c>
      <c r="P1031" s="90" t="s">
        <v>17</v>
      </c>
      <c r="Q1031" s="91" t="str">
        <f>+PACKING!J1021</f>
        <v>A</v>
      </c>
      <c r="R1031" s="93" t="str">
        <f>+PACKING!K1021</f>
        <v>NB - 06</v>
      </c>
      <c r="S1031" s="94" t="s">
        <v>74</v>
      </c>
      <c r="T1031" s="211" t="s">
        <v>73</v>
      </c>
      <c r="U1031" s="211"/>
      <c r="V1031" s="211"/>
      <c r="W1031" s="211"/>
      <c r="X1031" s="211"/>
      <c r="Y1031" s="211"/>
      <c r="Z1031" s="211"/>
      <c r="AA1031" s="211"/>
      <c r="AB1031" s="211"/>
      <c r="AC1031" s="211"/>
      <c r="AD1031" s="211"/>
      <c r="AE1031" s="211"/>
      <c r="AF1031" s="211"/>
      <c r="AG1031" s="211"/>
      <c r="AH1031" s="211"/>
      <c r="AI1031" s="211"/>
    </row>
    <row r="1032" spans="1:35" ht="20.100000000000001" customHeight="1" x14ac:dyDescent="0.25">
      <c r="A1032" s="88">
        <f>+PACKING!C1022</f>
        <v>1021</v>
      </c>
      <c r="B1032" s="89" t="str">
        <f>+PACKING!D1022</f>
        <v>08 MAY 2024</v>
      </c>
      <c r="C1032" s="90">
        <f>+PACKING!F1022</f>
        <v>141362</v>
      </c>
      <c r="D1032" s="90" t="str">
        <f t="shared" si="75"/>
        <v>141362---BBA (Hons)</v>
      </c>
      <c r="E1032" s="90" t="str">
        <f t="shared" si="76"/>
        <v>LANG105---CHINESE LANGUAGE SEC 3</v>
      </c>
      <c r="F1032" s="91" t="str">
        <f>+PACKING!E1022</f>
        <v>BBA (Hons)</v>
      </c>
      <c r="G1032" s="92" t="str">
        <f>+PACKING!I1022</f>
        <v>II</v>
      </c>
      <c r="H1032" s="91" t="s">
        <v>38</v>
      </c>
      <c r="I1032" s="90" t="str">
        <f t="shared" si="77"/>
        <v>NB - 07</v>
      </c>
      <c r="J1032" s="91" t="str">
        <f t="shared" si="78"/>
        <v>A</v>
      </c>
      <c r="K1032" s="90"/>
      <c r="L1032" s="92">
        <f>+PACKING!L1022</f>
        <v>4</v>
      </c>
      <c r="M1032" s="92">
        <f t="shared" si="79"/>
        <v>6</v>
      </c>
      <c r="N1032" s="91" t="str">
        <f>+PACKING!G1022</f>
        <v>LANG105</v>
      </c>
      <c r="O1032" s="91" t="str">
        <f>+PACKING!H1022</f>
        <v>CHINESE LANGUAGE SEC 3</v>
      </c>
      <c r="P1032" s="90" t="s">
        <v>17</v>
      </c>
      <c r="Q1032" s="91" t="str">
        <f>+PACKING!J1022</f>
        <v>A</v>
      </c>
      <c r="R1032" s="93" t="str">
        <f>+PACKING!K1022</f>
        <v>NB - 07</v>
      </c>
      <c r="S1032" s="94" t="s">
        <v>74</v>
      </c>
      <c r="T1032" s="211" t="s">
        <v>73</v>
      </c>
      <c r="U1032" s="211"/>
      <c r="V1032" s="211"/>
      <c r="W1032" s="211"/>
      <c r="X1032" s="211"/>
      <c r="Y1032" s="211"/>
      <c r="Z1032" s="211"/>
      <c r="AA1032" s="211"/>
      <c r="AB1032" s="211"/>
      <c r="AC1032" s="211"/>
      <c r="AD1032" s="211"/>
      <c r="AE1032" s="211"/>
      <c r="AF1032" s="211"/>
      <c r="AG1032" s="211"/>
      <c r="AH1032" s="211"/>
      <c r="AI1032" s="211"/>
    </row>
    <row r="1033" spans="1:35" ht="20.100000000000001" customHeight="1" x14ac:dyDescent="0.25">
      <c r="A1033" s="88">
        <f>+PACKING!C1023</f>
        <v>1022</v>
      </c>
      <c r="B1033" s="89" t="str">
        <f>+PACKING!D1023</f>
        <v>08 MAY 2024</v>
      </c>
      <c r="C1033" s="90">
        <f>+PACKING!F1023</f>
        <v>141484</v>
      </c>
      <c r="D1033" s="90" t="str">
        <f t="shared" si="75"/>
        <v>141484---BSCP</v>
      </c>
      <c r="E1033" s="90" t="str">
        <f t="shared" si="76"/>
        <v>CPSY5204---POSITIVE PSYCHOLOGY SEC 1</v>
      </c>
      <c r="F1033" s="91" t="str">
        <f>+PACKING!E1023</f>
        <v>BSCP</v>
      </c>
      <c r="G1033" s="92" t="str">
        <f>+PACKING!I1023</f>
        <v>II</v>
      </c>
      <c r="H1033" s="91" t="s">
        <v>38</v>
      </c>
      <c r="I1033" s="90" t="str">
        <f t="shared" si="77"/>
        <v>NB - 07</v>
      </c>
      <c r="J1033" s="91" t="str">
        <f t="shared" si="78"/>
        <v>A</v>
      </c>
      <c r="K1033" s="90"/>
      <c r="L1033" s="92">
        <f>+PACKING!L1023</f>
        <v>18</v>
      </c>
      <c r="M1033" s="92">
        <f t="shared" si="79"/>
        <v>20</v>
      </c>
      <c r="N1033" s="91" t="str">
        <f>+PACKING!G1023</f>
        <v>CPSY5204</v>
      </c>
      <c r="O1033" s="91" t="str">
        <f>+PACKING!H1023</f>
        <v>POSITIVE PSYCHOLOGY SEC 1</v>
      </c>
      <c r="P1033" s="90" t="s">
        <v>17</v>
      </c>
      <c r="Q1033" s="91" t="str">
        <f>+PACKING!J1023</f>
        <v>A</v>
      </c>
      <c r="R1033" s="93" t="str">
        <f>+PACKING!K1023</f>
        <v>NB - 07</v>
      </c>
      <c r="S1033" s="94" t="s">
        <v>74</v>
      </c>
      <c r="T1033" s="211" t="s">
        <v>73</v>
      </c>
      <c r="U1033" s="211"/>
      <c r="V1033" s="211"/>
      <c r="W1033" s="211"/>
      <c r="X1033" s="211"/>
      <c r="Y1033" s="211"/>
      <c r="Z1033" s="211"/>
      <c r="AA1033" s="211"/>
      <c r="AB1033" s="211"/>
      <c r="AC1033" s="211"/>
      <c r="AD1033" s="211"/>
      <c r="AE1033" s="211"/>
      <c r="AF1033" s="211"/>
      <c r="AG1033" s="211"/>
      <c r="AH1033" s="211"/>
      <c r="AI1033" s="211"/>
    </row>
    <row r="1034" spans="1:35" ht="20.100000000000001" customHeight="1" x14ac:dyDescent="0.25">
      <c r="A1034" s="88">
        <f>+PACKING!C1024</f>
        <v>1023</v>
      </c>
      <c r="B1034" s="89" t="str">
        <f>+PACKING!D1024</f>
        <v>08 MAY 2024</v>
      </c>
      <c r="C1034" s="90">
        <f>+PACKING!F1024</f>
        <v>141484</v>
      </c>
      <c r="D1034" s="90" t="str">
        <f t="shared" si="75"/>
        <v>141484---BSCP</v>
      </c>
      <c r="E1034" s="90" t="str">
        <f t="shared" si="76"/>
        <v>CPSY5204---POSITIVE PSYCHOLOGY SEC 1</v>
      </c>
      <c r="F1034" s="91" t="str">
        <f>+PACKING!E1024</f>
        <v>BSCP</v>
      </c>
      <c r="G1034" s="92" t="str">
        <f>+PACKING!I1024</f>
        <v>II</v>
      </c>
      <c r="H1034" s="91" t="s">
        <v>38</v>
      </c>
      <c r="I1034" s="90" t="str">
        <f t="shared" si="77"/>
        <v>NB - 08</v>
      </c>
      <c r="J1034" s="91" t="str">
        <f t="shared" si="78"/>
        <v>A</v>
      </c>
      <c r="K1034" s="90"/>
      <c r="L1034" s="92">
        <f>+PACKING!L1024</f>
        <v>7</v>
      </c>
      <c r="M1034" s="92">
        <f t="shared" si="79"/>
        <v>9</v>
      </c>
      <c r="N1034" s="91" t="str">
        <f>+PACKING!G1024</f>
        <v>CPSY5204</v>
      </c>
      <c r="O1034" s="91" t="str">
        <f>+PACKING!H1024</f>
        <v>POSITIVE PSYCHOLOGY SEC 1</v>
      </c>
      <c r="P1034" s="90" t="s">
        <v>17</v>
      </c>
      <c r="Q1034" s="91" t="str">
        <f>+PACKING!J1024</f>
        <v>A</v>
      </c>
      <c r="R1034" s="93" t="str">
        <f>+PACKING!K1024</f>
        <v>NB - 08</v>
      </c>
      <c r="S1034" s="94" t="s">
        <v>74</v>
      </c>
      <c r="T1034" s="211" t="s">
        <v>73</v>
      </c>
      <c r="U1034" s="211"/>
      <c r="V1034" s="211"/>
      <c r="W1034" s="211"/>
      <c r="X1034" s="211"/>
      <c r="Y1034" s="211"/>
      <c r="Z1034" s="211"/>
      <c r="AA1034" s="211"/>
      <c r="AB1034" s="211"/>
      <c r="AC1034" s="211"/>
      <c r="AD1034" s="211"/>
      <c r="AE1034" s="211"/>
      <c r="AF1034" s="211"/>
      <c r="AG1034" s="211"/>
      <c r="AH1034" s="211"/>
      <c r="AI1034" s="211"/>
    </row>
    <row r="1035" spans="1:35" ht="20.100000000000001" customHeight="1" x14ac:dyDescent="0.25">
      <c r="A1035" s="88">
        <f>+PACKING!C1025</f>
        <v>1024</v>
      </c>
      <c r="B1035" s="89" t="str">
        <f>+PACKING!D1025</f>
        <v>08 MAY 2024</v>
      </c>
      <c r="C1035" s="90">
        <f>+PACKING!F1025</f>
        <v>141574</v>
      </c>
      <c r="D1035" s="90" t="str">
        <f t="shared" si="75"/>
        <v>141574---BS IT</v>
      </c>
      <c r="E1035" s="90" t="str">
        <f t="shared" si="76"/>
        <v>MATH6406---DISCRETE STRUCTURE SEC 1</v>
      </c>
      <c r="F1035" s="91" t="str">
        <f>+PACKING!E1025</f>
        <v>BS IT</v>
      </c>
      <c r="G1035" s="92" t="str">
        <f>+PACKING!I1025</f>
        <v>II</v>
      </c>
      <c r="H1035" s="91" t="s">
        <v>38</v>
      </c>
      <c r="I1035" s="90" t="str">
        <f t="shared" si="77"/>
        <v>NB - 08</v>
      </c>
      <c r="J1035" s="91" t="str">
        <f t="shared" si="78"/>
        <v>A</v>
      </c>
      <c r="K1035" s="90"/>
      <c r="L1035" s="92">
        <f>+PACKING!L1025</f>
        <v>15</v>
      </c>
      <c r="M1035" s="92">
        <f t="shared" si="79"/>
        <v>17</v>
      </c>
      <c r="N1035" s="91" t="str">
        <f>+PACKING!G1025</f>
        <v>MATH6406</v>
      </c>
      <c r="O1035" s="91" t="str">
        <f>+PACKING!H1025</f>
        <v>DISCRETE STRUCTURE SEC 1</v>
      </c>
      <c r="P1035" s="90" t="s">
        <v>17</v>
      </c>
      <c r="Q1035" s="91" t="str">
        <f>+PACKING!J1025</f>
        <v>A</v>
      </c>
      <c r="R1035" s="93" t="str">
        <f>+PACKING!K1025</f>
        <v>NB - 08</v>
      </c>
      <c r="S1035" s="94" t="s">
        <v>74</v>
      </c>
      <c r="T1035" s="211" t="s">
        <v>73</v>
      </c>
      <c r="U1035" s="211"/>
      <c r="V1035" s="211"/>
      <c r="W1035" s="211"/>
      <c r="X1035" s="211"/>
      <c r="Y1035" s="211"/>
      <c r="Z1035" s="211"/>
      <c r="AA1035" s="211"/>
      <c r="AB1035" s="211"/>
      <c r="AC1035" s="211"/>
      <c r="AD1035" s="211"/>
      <c r="AE1035" s="211"/>
      <c r="AF1035" s="211"/>
      <c r="AG1035" s="211"/>
      <c r="AH1035" s="211"/>
      <c r="AI1035" s="211"/>
    </row>
    <row r="1036" spans="1:35" ht="20.100000000000001" customHeight="1" x14ac:dyDescent="0.25">
      <c r="A1036" s="88">
        <f>+PACKING!C1026</f>
        <v>1025</v>
      </c>
      <c r="B1036" s="89" t="str">
        <f>+PACKING!D1026</f>
        <v>08 MAY 2024</v>
      </c>
      <c r="C1036" s="90">
        <f>+PACKING!F1026</f>
        <v>141574</v>
      </c>
      <c r="D1036" s="90" t="str">
        <f t="shared" si="75"/>
        <v>141574---BS IT</v>
      </c>
      <c r="E1036" s="90" t="str">
        <f t="shared" si="76"/>
        <v>MATH6406---DISCRETE STRUCTURE SEC 1</v>
      </c>
      <c r="F1036" s="91" t="str">
        <f>+PACKING!E1026</f>
        <v>BS IT</v>
      </c>
      <c r="G1036" s="92" t="str">
        <f>+PACKING!I1026</f>
        <v>II</v>
      </c>
      <c r="H1036" s="91" t="s">
        <v>38</v>
      </c>
      <c r="I1036" s="90" t="str">
        <f t="shared" si="77"/>
        <v>NB - 09</v>
      </c>
      <c r="J1036" s="91" t="str">
        <f t="shared" si="78"/>
        <v>B</v>
      </c>
      <c r="K1036" s="90"/>
      <c r="L1036" s="92">
        <f>+PACKING!L1026</f>
        <v>22</v>
      </c>
      <c r="M1036" s="92">
        <f t="shared" si="79"/>
        <v>24</v>
      </c>
      <c r="N1036" s="91" t="str">
        <f>+PACKING!G1026</f>
        <v>MATH6406</v>
      </c>
      <c r="O1036" s="91" t="str">
        <f>+PACKING!H1026</f>
        <v>DISCRETE STRUCTURE SEC 1</v>
      </c>
      <c r="P1036" s="90" t="s">
        <v>17</v>
      </c>
      <c r="Q1036" s="91" t="str">
        <f>+PACKING!J1026</f>
        <v>B</v>
      </c>
      <c r="R1036" s="93" t="str">
        <f>+PACKING!K1026</f>
        <v>NB - 09</v>
      </c>
      <c r="S1036" s="94" t="s">
        <v>74</v>
      </c>
      <c r="T1036" s="211" t="s">
        <v>73</v>
      </c>
      <c r="U1036" s="211"/>
      <c r="V1036" s="211"/>
      <c r="W1036" s="211"/>
      <c r="X1036" s="211"/>
      <c r="Y1036" s="211"/>
      <c r="Z1036" s="211"/>
      <c r="AA1036" s="211"/>
      <c r="AB1036" s="211"/>
      <c r="AC1036" s="211"/>
      <c r="AD1036" s="211"/>
      <c r="AE1036" s="211"/>
      <c r="AF1036" s="211"/>
      <c r="AG1036" s="211"/>
      <c r="AH1036" s="211"/>
      <c r="AI1036" s="211"/>
    </row>
    <row r="1037" spans="1:35" ht="20.100000000000001" customHeight="1" x14ac:dyDescent="0.25">
      <c r="A1037" s="88">
        <f>+PACKING!C1027</f>
        <v>1026</v>
      </c>
      <c r="B1037" s="89" t="str">
        <f>+PACKING!D1027</f>
        <v>08 MAY 2024</v>
      </c>
      <c r="C1037" s="90">
        <f>+PACKING!F1027</f>
        <v>141574</v>
      </c>
      <c r="D1037" s="90" t="str">
        <f t="shared" ref="D1037:D1100" si="80">+C1037&amp;H1037&amp;F1037</f>
        <v>141574---BS IT</v>
      </c>
      <c r="E1037" s="90" t="str">
        <f t="shared" ref="E1037:E1100" si="81">+N1037&amp;H1037&amp;O1037</f>
        <v>MATH6406---DISCRETE STRUCTURE SEC 1</v>
      </c>
      <c r="F1037" s="91" t="str">
        <f>+PACKING!E1027</f>
        <v>BS IT</v>
      </c>
      <c r="G1037" s="92" t="str">
        <f>+PACKING!I1027</f>
        <v>II</v>
      </c>
      <c r="H1037" s="91" t="s">
        <v>38</v>
      </c>
      <c r="I1037" s="90" t="str">
        <f t="shared" ref="I1037:I1100" si="82">+R1037</f>
        <v>NB - 10</v>
      </c>
      <c r="J1037" s="91" t="str">
        <f t="shared" ref="J1037:J1100" si="83">+Q1037</f>
        <v>B</v>
      </c>
      <c r="K1037" s="90"/>
      <c r="L1037" s="92">
        <f>+PACKING!L1027</f>
        <v>3</v>
      </c>
      <c r="M1037" s="92">
        <f t="shared" ref="M1037:M1100" si="84">+L1037+2</f>
        <v>5</v>
      </c>
      <c r="N1037" s="91" t="str">
        <f>+PACKING!G1027</f>
        <v>MATH6406</v>
      </c>
      <c r="O1037" s="91" t="str">
        <f>+PACKING!H1027</f>
        <v>DISCRETE STRUCTURE SEC 1</v>
      </c>
      <c r="P1037" s="90" t="s">
        <v>17</v>
      </c>
      <c r="Q1037" s="91" t="str">
        <f>+PACKING!J1027</f>
        <v>B</v>
      </c>
      <c r="R1037" s="93" t="str">
        <f>+PACKING!K1027</f>
        <v>NB - 10</v>
      </c>
      <c r="S1037" s="94" t="s">
        <v>74</v>
      </c>
      <c r="T1037" s="211" t="s">
        <v>73</v>
      </c>
      <c r="U1037" s="211"/>
      <c r="V1037" s="211"/>
      <c r="W1037" s="211"/>
      <c r="X1037" s="211"/>
      <c r="Y1037" s="211"/>
      <c r="Z1037" s="211"/>
      <c r="AA1037" s="211"/>
      <c r="AB1037" s="211"/>
      <c r="AC1037" s="211"/>
      <c r="AD1037" s="211"/>
      <c r="AE1037" s="211"/>
      <c r="AF1037" s="211"/>
      <c r="AG1037" s="211"/>
      <c r="AH1037" s="211"/>
      <c r="AI1037" s="211"/>
    </row>
    <row r="1038" spans="1:35" ht="20.100000000000001" customHeight="1" x14ac:dyDescent="0.25">
      <c r="A1038" s="88">
        <f>+PACKING!C1028</f>
        <v>1027</v>
      </c>
      <c r="B1038" s="89" t="str">
        <f>+PACKING!D1028</f>
        <v>08 MAY 2024</v>
      </c>
      <c r="C1038" s="90">
        <f>+PACKING!F1028</f>
        <v>141627</v>
      </c>
      <c r="D1038" s="90" t="str">
        <f t="shared" si="80"/>
        <v>141627---BS IT</v>
      </c>
      <c r="E1038" s="90" t="str">
        <f t="shared" si="81"/>
        <v>MATH6406---DISCRETE STRUCTURE SEC 2</v>
      </c>
      <c r="F1038" s="91" t="str">
        <f>+PACKING!E1028</f>
        <v>BS IT</v>
      </c>
      <c r="G1038" s="92" t="str">
        <f>+PACKING!I1028</f>
        <v>II</v>
      </c>
      <c r="H1038" s="91" t="s">
        <v>38</v>
      </c>
      <c r="I1038" s="90" t="str">
        <f t="shared" si="82"/>
        <v>NB - 10</v>
      </c>
      <c r="J1038" s="91" t="str">
        <f t="shared" si="83"/>
        <v>B</v>
      </c>
      <c r="K1038" s="90"/>
      <c r="L1038" s="92">
        <f>+PACKING!L1028</f>
        <v>13</v>
      </c>
      <c r="M1038" s="92">
        <f t="shared" si="84"/>
        <v>15</v>
      </c>
      <c r="N1038" s="91" t="str">
        <f>+PACKING!G1028</f>
        <v>MATH6406</v>
      </c>
      <c r="O1038" s="91" t="str">
        <f>+PACKING!H1028</f>
        <v>DISCRETE STRUCTURE SEC 2</v>
      </c>
      <c r="P1038" s="90" t="s">
        <v>17</v>
      </c>
      <c r="Q1038" s="91" t="str">
        <f>+PACKING!J1028</f>
        <v>B</v>
      </c>
      <c r="R1038" s="93" t="str">
        <f>+PACKING!K1028</f>
        <v>NB - 10</v>
      </c>
      <c r="S1038" s="94" t="s">
        <v>74</v>
      </c>
      <c r="T1038" s="211" t="s">
        <v>73</v>
      </c>
      <c r="U1038" s="211"/>
      <c r="V1038" s="211"/>
      <c r="W1038" s="211"/>
      <c r="X1038" s="211"/>
      <c r="Y1038" s="211"/>
      <c r="Z1038" s="211"/>
      <c r="AA1038" s="211"/>
      <c r="AB1038" s="211"/>
      <c r="AC1038" s="211"/>
      <c r="AD1038" s="211"/>
      <c r="AE1038" s="211"/>
      <c r="AF1038" s="211"/>
      <c r="AG1038" s="211"/>
      <c r="AH1038" s="211"/>
      <c r="AI1038" s="211"/>
    </row>
    <row r="1039" spans="1:35" ht="20.100000000000001" customHeight="1" x14ac:dyDescent="0.25">
      <c r="A1039" s="88">
        <f>+PACKING!C1029</f>
        <v>1028</v>
      </c>
      <c r="B1039" s="89" t="str">
        <f>+PACKING!D1029</f>
        <v>08 MAY 2024</v>
      </c>
      <c r="C1039" s="90">
        <f>+PACKING!F1029</f>
        <v>141713</v>
      </c>
      <c r="D1039" s="90" t="str">
        <f t="shared" si="80"/>
        <v>141713---BS SE</v>
      </c>
      <c r="E1039" s="90" t="str">
        <f t="shared" si="81"/>
        <v>SE426---BIG DATA ANALYTICS SEC 1</v>
      </c>
      <c r="F1039" s="91" t="str">
        <f>+PACKING!E1029</f>
        <v>BS SE</v>
      </c>
      <c r="G1039" s="92" t="str">
        <f>+PACKING!I1029</f>
        <v>II</v>
      </c>
      <c r="H1039" s="91" t="s">
        <v>38</v>
      </c>
      <c r="I1039" s="90" t="str">
        <f t="shared" si="82"/>
        <v>NB - 10</v>
      </c>
      <c r="J1039" s="91" t="str">
        <f t="shared" si="83"/>
        <v>B</v>
      </c>
      <c r="K1039" s="90"/>
      <c r="L1039" s="92">
        <f>+PACKING!L1029</f>
        <v>6</v>
      </c>
      <c r="M1039" s="92">
        <f t="shared" si="84"/>
        <v>8</v>
      </c>
      <c r="N1039" s="91" t="str">
        <f>+PACKING!G1029</f>
        <v>SE426</v>
      </c>
      <c r="O1039" s="91" t="str">
        <f>+PACKING!H1029</f>
        <v>BIG DATA ANALYTICS SEC 1</v>
      </c>
      <c r="P1039" s="90" t="s">
        <v>17</v>
      </c>
      <c r="Q1039" s="91" t="str">
        <f>+PACKING!J1029</f>
        <v>B</v>
      </c>
      <c r="R1039" s="93" t="str">
        <f>+PACKING!K1029</f>
        <v>NB - 10</v>
      </c>
      <c r="S1039" s="94" t="s">
        <v>74</v>
      </c>
      <c r="T1039" s="211" t="s">
        <v>73</v>
      </c>
      <c r="U1039" s="211"/>
      <c r="V1039" s="211"/>
      <c r="W1039" s="211"/>
      <c r="X1039" s="211"/>
      <c r="Y1039" s="211"/>
      <c r="Z1039" s="211"/>
      <c r="AA1039" s="211"/>
      <c r="AB1039" s="211"/>
      <c r="AC1039" s="211"/>
      <c r="AD1039" s="211"/>
      <c r="AE1039" s="211"/>
      <c r="AF1039" s="211"/>
      <c r="AG1039" s="211"/>
      <c r="AH1039" s="211"/>
      <c r="AI1039" s="211"/>
    </row>
    <row r="1040" spans="1:35" ht="20.100000000000001" customHeight="1" x14ac:dyDescent="0.25">
      <c r="A1040" s="88">
        <f>+PACKING!C1030</f>
        <v>1029</v>
      </c>
      <c r="B1040" s="89" t="str">
        <f>+PACKING!D1030</f>
        <v>08 MAY 2024</v>
      </c>
      <c r="C1040" s="90">
        <f>+PACKING!F1030</f>
        <v>141713</v>
      </c>
      <c r="D1040" s="90" t="str">
        <f t="shared" si="80"/>
        <v>141713---BS SE</v>
      </c>
      <c r="E1040" s="90" t="str">
        <f t="shared" si="81"/>
        <v>SE426---BIG DATA ANALYTICS SEC 1</v>
      </c>
      <c r="F1040" s="91" t="str">
        <f>+PACKING!E1030</f>
        <v>BS SE</v>
      </c>
      <c r="G1040" s="92" t="str">
        <f>+PACKING!I1030</f>
        <v>II</v>
      </c>
      <c r="H1040" s="91" t="s">
        <v>38</v>
      </c>
      <c r="I1040" s="90" t="str">
        <f t="shared" si="82"/>
        <v>NB - 11</v>
      </c>
      <c r="J1040" s="91" t="str">
        <f t="shared" si="83"/>
        <v>B</v>
      </c>
      <c r="K1040" s="90"/>
      <c r="L1040" s="92">
        <f>+PACKING!L1030</f>
        <v>22</v>
      </c>
      <c r="M1040" s="92">
        <f t="shared" si="84"/>
        <v>24</v>
      </c>
      <c r="N1040" s="91" t="str">
        <f>+PACKING!G1030</f>
        <v>SE426</v>
      </c>
      <c r="O1040" s="91" t="str">
        <f>+PACKING!H1030</f>
        <v>BIG DATA ANALYTICS SEC 1</v>
      </c>
      <c r="P1040" s="90" t="s">
        <v>17</v>
      </c>
      <c r="Q1040" s="91" t="str">
        <f>+PACKING!J1030</f>
        <v>B</v>
      </c>
      <c r="R1040" s="93" t="str">
        <f>+PACKING!K1030</f>
        <v>NB - 11</v>
      </c>
      <c r="S1040" s="94" t="s">
        <v>74</v>
      </c>
      <c r="T1040" s="211" t="s">
        <v>73</v>
      </c>
      <c r="U1040" s="211"/>
      <c r="V1040" s="211"/>
      <c r="W1040" s="211"/>
      <c r="X1040" s="211"/>
      <c r="Y1040" s="211"/>
      <c r="Z1040" s="211"/>
      <c r="AA1040" s="211"/>
      <c r="AB1040" s="211"/>
      <c r="AC1040" s="211"/>
      <c r="AD1040" s="211"/>
      <c r="AE1040" s="211"/>
      <c r="AF1040" s="211"/>
      <c r="AG1040" s="211"/>
      <c r="AH1040" s="211"/>
      <c r="AI1040" s="211"/>
    </row>
    <row r="1041" spans="1:35" ht="20.100000000000001" customHeight="1" x14ac:dyDescent="0.25">
      <c r="A1041" s="88">
        <f>+PACKING!C1031</f>
        <v>1030</v>
      </c>
      <c r="B1041" s="89" t="str">
        <f>+PACKING!D1031</f>
        <v>08 MAY 2024</v>
      </c>
      <c r="C1041" s="90">
        <f>+PACKING!F1031</f>
        <v>141713</v>
      </c>
      <c r="D1041" s="90" t="str">
        <f t="shared" si="80"/>
        <v>141713---BS SE</v>
      </c>
      <c r="E1041" s="90" t="str">
        <f t="shared" si="81"/>
        <v>SE426---BIG DATA ANALYTICS SEC 1</v>
      </c>
      <c r="F1041" s="91" t="str">
        <f>+PACKING!E1031</f>
        <v>BS SE</v>
      </c>
      <c r="G1041" s="92" t="str">
        <f>+PACKING!I1031</f>
        <v>II</v>
      </c>
      <c r="H1041" s="91" t="s">
        <v>38</v>
      </c>
      <c r="I1041" s="90" t="str">
        <f t="shared" si="82"/>
        <v>NB - 13</v>
      </c>
      <c r="J1041" s="91" t="str">
        <f t="shared" si="83"/>
        <v>B</v>
      </c>
      <c r="K1041" s="90"/>
      <c r="L1041" s="92">
        <f>+PACKING!L1031</f>
        <v>5</v>
      </c>
      <c r="M1041" s="92">
        <f t="shared" si="84"/>
        <v>7</v>
      </c>
      <c r="N1041" s="91" t="str">
        <f>+PACKING!G1031</f>
        <v>SE426</v>
      </c>
      <c r="O1041" s="91" t="str">
        <f>+PACKING!H1031</f>
        <v>BIG DATA ANALYTICS SEC 1</v>
      </c>
      <c r="P1041" s="90" t="s">
        <v>17</v>
      </c>
      <c r="Q1041" s="91" t="str">
        <f>+PACKING!J1031</f>
        <v>B</v>
      </c>
      <c r="R1041" s="93" t="str">
        <f>+PACKING!K1031</f>
        <v>NB - 13</v>
      </c>
      <c r="S1041" s="94" t="s">
        <v>74</v>
      </c>
      <c r="T1041" s="211" t="s">
        <v>73</v>
      </c>
      <c r="U1041" s="211"/>
      <c r="V1041" s="211"/>
      <c r="W1041" s="211"/>
      <c r="X1041" s="211"/>
      <c r="Y1041" s="211"/>
      <c r="Z1041" s="211"/>
      <c r="AA1041" s="211"/>
      <c r="AB1041" s="211"/>
      <c r="AC1041" s="211"/>
      <c r="AD1041" s="211"/>
      <c r="AE1041" s="211"/>
      <c r="AF1041" s="211"/>
      <c r="AG1041" s="211"/>
      <c r="AH1041" s="211"/>
      <c r="AI1041" s="211"/>
    </row>
    <row r="1042" spans="1:35" ht="20.100000000000001" customHeight="1" x14ac:dyDescent="0.25">
      <c r="A1042" s="88">
        <f>+PACKING!C1032</f>
        <v>1031</v>
      </c>
      <c r="B1042" s="89" t="str">
        <f>+PACKING!D1032</f>
        <v>08 MAY 2024</v>
      </c>
      <c r="C1042" s="90">
        <f>+PACKING!F1032</f>
        <v>141714</v>
      </c>
      <c r="D1042" s="90" t="str">
        <f t="shared" si="80"/>
        <v>141714---BSCS</v>
      </c>
      <c r="E1042" s="90" t="str">
        <f t="shared" si="81"/>
        <v>CSC346---COMPUTER ORGANIZATION &amp; ASSEMBLY LANGUAGE SEC 1</v>
      </c>
      <c r="F1042" s="91" t="str">
        <f>+PACKING!E1032</f>
        <v>BSCS</v>
      </c>
      <c r="G1042" s="92" t="str">
        <f>+PACKING!I1032</f>
        <v>II</v>
      </c>
      <c r="H1042" s="91" t="s">
        <v>38</v>
      </c>
      <c r="I1042" s="90" t="str">
        <f t="shared" si="82"/>
        <v>NB - 13</v>
      </c>
      <c r="J1042" s="91" t="str">
        <f t="shared" si="83"/>
        <v>B</v>
      </c>
      <c r="K1042" s="90"/>
      <c r="L1042" s="92">
        <f>+PACKING!L1032</f>
        <v>17</v>
      </c>
      <c r="M1042" s="92">
        <f t="shared" si="84"/>
        <v>19</v>
      </c>
      <c r="N1042" s="91" t="str">
        <f>+PACKING!G1032</f>
        <v>CSC346</v>
      </c>
      <c r="O1042" s="91" t="str">
        <f>+PACKING!H1032</f>
        <v>COMPUTER ORGANIZATION &amp; ASSEMBLY LANGUAGE SEC 1</v>
      </c>
      <c r="P1042" s="90" t="s">
        <v>17</v>
      </c>
      <c r="Q1042" s="91" t="str">
        <f>+PACKING!J1032</f>
        <v>B</v>
      </c>
      <c r="R1042" s="93" t="str">
        <f>+PACKING!K1032</f>
        <v>NB - 13</v>
      </c>
      <c r="S1042" s="94" t="s">
        <v>74</v>
      </c>
      <c r="T1042" s="211" t="s">
        <v>73</v>
      </c>
      <c r="U1042" s="211"/>
      <c r="V1042" s="211"/>
      <c r="W1042" s="211"/>
      <c r="X1042" s="211"/>
      <c r="Y1042" s="211"/>
      <c r="Z1042" s="211"/>
      <c r="AA1042" s="211"/>
      <c r="AB1042" s="211"/>
      <c r="AC1042" s="211"/>
      <c r="AD1042" s="211"/>
      <c r="AE1042" s="211"/>
      <c r="AF1042" s="211"/>
      <c r="AG1042" s="211"/>
      <c r="AH1042" s="211"/>
      <c r="AI1042" s="211"/>
    </row>
    <row r="1043" spans="1:35" ht="20.100000000000001" customHeight="1" x14ac:dyDescent="0.25">
      <c r="A1043" s="88">
        <f>+PACKING!C1033</f>
        <v>1032</v>
      </c>
      <c r="B1043" s="89" t="str">
        <f>+PACKING!D1033</f>
        <v>08 MAY 2024</v>
      </c>
      <c r="C1043" s="90">
        <f>+PACKING!F1033</f>
        <v>141714</v>
      </c>
      <c r="D1043" s="90" t="str">
        <f t="shared" si="80"/>
        <v>141714---BSCS</v>
      </c>
      <c r="E1043" s="90" t="str">
        <f t="shared" si="81"/>
        <v>CSC346---COMPUTER ORGANIZATION &amp; ASSEMBLY LANGUAGE SEC 1</v>
      </c>
      <c r="F1043" s="91" t="str">
        <f>+PACKING!E1033</f>
        <v>BSCS</v>
      </c>
      <c r="G1043" s="92" t="str">
        <f>+PACKING!I1033</f>
        <v>II</v>
      </c>
      <c r="H1043" s="91" t="s">
        <v>38</v>
      </c>
      <c r="I1043" s="90" t="str">
        <f t="shared" si="82"/>
        <v>NB - 14</v>
      </c>
      <c r="J1043" s="91" t="str">
        <f t="shared" si="83"/>
        <v>B</v>
      </c>
      <c r="K1043" s="90"/>
      <c r="L1043" s="92">
        <f>+PACKING!L1033</f>
        <v>22</v>
      </c>
      <c r="M1043" s="92">
        <f t="shared" si="84"/>
        <v>24</v>
      </c>
      <c r="N1043" s="91" t="str">
        <f>+PACKING!G1033</f>
        <v>CSC346</v>
      </c>
      <c r="O1043" s="91" t="str">
        <f>+PACKING!H1033</f>
        <v>COMPUTER ORGANIZATION &amp; ASSEMBLY LANGUAGE SEC 1</v>
      </c>
      <c r="P1043" s="90" t="s">
        <v>17</v>
      </c>
      <c r="Q1043" s="91" t="str">
        <f>+PACKING!J1033</f>
        <v>B</v>
      </c>
      <c r="R1043" s="93" t="str">
        <f>+PACKING!K1033</f>
        <v>NB - 14</v>
      </c>
      <c r="S1043" s="94" t="s">
        <v>74</v>
      </c>
      <c r="T1043" s="211" t="s">
        <v>73</v>
      </c>
      <c r="U1043" s="211"/>
      <c r="V1043" s="211"/>
      <c r="W1043" s="211"/>
      <c r="X1043" s="211"/>
      <c r="Y1043" s="211"/>
      <c r="Z1043" s="211"/>
      <c r="AA1043" s="211"/>
      <c r="AB1043" s="211"/>
      <c r="AC1043" s="211"/>
      <c r="AD1043" s="211"/>
      <c r="AE1043" s="211"/>
      <c r="AF1043" s="211"/>
      <c r="AG1043" s="211"/>
      <c r="AH1043" s="211"/>
      <c r="AI1043" s="211"/>
    </row>
    <row r="1044" spans="1:35" ht="20.100000000000001" customHeight="1" x14ac:dyDescent="0.25">
      <c r="A1044" s="88">
        <f>+PACKING!C1034</f>
        <v>1033</v>
      </c>
      <c r="B1044" s="89" t="str">
        <f>+PACKING!D1034</f>
        <v>08 MAY 2024</v>
      </c>
      <c r="C1044" s="90">
        <f>+PACKING!F1034</f>
        <v>141714</v>
      </c>
      <c r="D1044" s="90" t="str">
        <f t="shared" si="80"/>
        <v>141714---BSCS</v>
      </c>
      <c r="E1044" s="90" t="str">
        <f t="shared" si="81"/>
        <v>CSC346---COMPUTER ORGANIZATION &amp; ASSEMBLY LANGUAGE SEC 1</v>
      </c>
      <c r="F1044" s="91" t="str">
        <f>+PACKING!E1034</f>
        <v>BSCS</v>
      </c>
      <c r="G1044" s="92" t="str">
        <f>+PACKING!I1034</f>
        <v>II</v>
      </c>
      <c r="H1044" s="91" t="s">
        <v>38</v>
      </c>
      <c r="I1044" s="90" t="str">
        <f t="shared" si="82"/>
        <v>NB - 15</v>
      </c>
      <c r="J1044" s="91" t="str">
        <f t="shared" si="83"/>
        <v>B</v>
      </c>
      <c r="K1044" s="90"/>
      <c r="L1044" s="92">
        <f>+PACKING!L1034</f>
        <v>8</v>
      </c>
      <c r="M1044" s="92">
        <f t="shared" si="84"/>
        <v>10</v>
      </c>
      <c r="N1044" s="91" t="str">
        <f>+PACKING!G1034</f>
        <v>CSC346</v>
      </c>
      <c r="O1044" s="91" t="str">
        <f>+PACKING!H1034</f>
        <v>COMPUTER ORGANIZATION &amp; ASSEMBLY LANGUAGE SEC 1</v>
      </c>
      <c r="P1044" s="90" t="s">
        <v>17</v>
      </c>
      <c r="Q1044" s="91" t="str">
        <f>+PACKING!J1034</f>
        <v>B</v>
      </c>
      <c r="R1044" s="93" t="str">
        <f>+PACKING!K1034</f>
        <v>NB - 15</v>
      </c>
      <c r="S1044" s="94" t="s">
        <v>74</v>
      </c>
      <c r="T1044" s="211" t="s">
        <v>73</v>
      </c>
      <c r="U1044" s="211"/>
      <c r="V1044" s="211"/>
      <c r="W1044" s="211"/>
      <c r="X1044" s="211"/>
      <c r="Y1044" s="211"/>
      <c r="Z1044" s="211"/>
      <c r="AA1044" s="211"/>
      <c r="AB1044" s="211"/>
      <c r="AC1044" s="211"/>
      <c r="AD1044" s="211"/>
      <c r="AE1044" s="211"/>
      <c r="AF1044" s="211"/>
      <c r="AG1044" s="211"/>
      <c r="AH1044" s="211"/>
      <c r="AI1044" s="211"/>
    </row>
    <row r="1045" spans="1:35" ht="20.100000000000001" customHeight="1" x14ac:dyDescent="0.25">
      <c r="A1045" s="88">
        <f>+PACKING!C1035</f>
        <v>1034</v>
      </c>
      <c r="B1045" s="89" t="str">
        <f>+PACKING!D1035</f>
        <v>08 MAY 2024</v>
      </c>
      <c r="C1045" s="90">
        <f>+PACKING!F1035</f>
        <v>141735</v>
      </c>
      <c r="D1045" s="90" t="str">
        <f t="shared" si="80"/>
        <v>141735---BS SE</v>
      </c>
      <c r="E1045" s="90" t="str">
        <f t="shared" si="81"/>
        <v>SE426---BIG DATA ANALYTICS SEC 2</v>
      </c>
      <c r="F1045" s="91" t="str">
        <f>+PACKING!E1035</f>
        <v>BS SE</v>
      </c>
      <c r="G1045" s="92" t="str">
        <f>+PACKING!I1035</f>
        <v>II</v>
      </c>
      <c r="H1045" s="91" t="s">
        <v>38</v>
      </c>
      <c r="I1045" s="90" t="str">
        <f t="shared" si="82"/>
        <v>NB - 15</v>
      </c>
      <c r="J1045" s="91" t="str">
        <f t="shared" si="83"/>
        <v>B</v>
      </c>
      <c r="K1045" s="90"/>
      <c r="L1045" s="92">
        <f>+PACKING!L1035</f>
        <v>14</v>
      </c>
      <c r="M1045" s="92">
        <f t="shared" si="84"/>
        <v>16</v>
      </c>
      <c r="N1045" s="91" t="str">
        <f>+PACKING!G1035</f>
        <v>SE426</v>
      </c>
      <c r="O1045" s="91" t="str">
        <f>+PACKING!H1035</f>
        <v>BIG DATA ANALYTICS SEC 2</v>
      </c>
      <c r="P1045" s="90" t="s">
        <v>17</v>
      </c>
      <c r="Q1045" s="91" t="str">
        <f>+PACKING!J1035</f>
        <v>B</v>
      </c>
      <c r="R1045" s="93" t="str">
        <f>+PACKING!K1035</f>
        <v>NB - 15</v>
      </c>
      <c r="S1045" s="94" t="s">
        <v>74</v>
      </c>
      <c r="T1045" s="211" t="s">
        <v>73</v>
      </c>
      <c r="U1045" s="211"/>
      <c r="V1045" s="211"/>
      <c r="W1045" s="211"/>
      <c r="X1045" s="211"/>
      <c r="Y1045" s="211"/>
      <c r="Z1045" s="211"/>
      <c r="AA1045" s="211"/>
      <c r="AB1045" s="211"/>
      <c r="AC1045" s="211"/>
      <c r="AD1045" s="211"/>
      <c r="AE1045" s="211"/>
      <c r="AF1045" s="211"/>
      <c r="AG1045" s="211"/>
      <c r="AH1045" s="211"/>
      <c r="AI1045" s="211"/>
    </row>
    <row r="1046" spans="1:35" ht="20.100000000000001" customHeight="1" x14ac:dyDescent="0.25">
      <c r="A1046" s="88">
        <f>+PACKING!C1036</f>
        <v>1035</v>
      </c>
      <c r="B1046" s="89" t="str">
        <f>+PACKING!D1036</f>
        <v>08 MAY 2024</v>
      </c>
      <c r="C1046" s="90">
        <f>+PACKING!F1036</f>
        <v>141735</v>
      </c>
      <c r="D1046" s="90" t="str">
        <f t="shared" si="80"/>
        <v>141735---BS SE</v>
      </c>
      <c r="E1046" s="90" t="str">
        <f t="shared" si="81"/>
        <v>SE426---BIG DATA ANALYTICS SEC 2</v>
      </c>
      <c r="F1046" s="91" t="str">
        <f>+PACKING!E1036</f>
        <v>BS SE</v>
      </c>
      <c r="G1046" s="92" t="str">
        <f>+PACKING!I1036</f>
        <v>II</v>
      </c>
      <c r="H1046" s="91" t="s">
        <v>38</v>
      </c>
      <c r="I1046" s="90" t="str">
        <f t="shared" si="82"/>
        <v>NB - 16</v>
      </c>
      <c r="J1046" s="91" t="str">
        <f t="shared" si="83"/>
        <v>B</v>
      </c>
      <c r="K1046" s="90"/>
      <c r="L1046" s="92">
        <f>+PACKING!L1036</f>
        <v>22</v>
      </c>
      <c r="M1046" s="92">
        <f t="shared" si="84"/>
        <v>24</v>
      </c>
      <c r="N1046" s="91" t="str">
        <f>+PACKING!G1036</f>
        <v>SE426</v>
      </c>
      <c r="O1046" s="91" t="str">
        <f>+PACKING!H1036</f>
        <v>BIG DATA ANALYTICS SEC 2</v>
      </c>
      <c r="P1046" s="90" t="s">
        <v>17</v>
      </c>
      <c r="Q1046" s="91" t="str">
        <f>+PACKING!J1036</f>
        <v>B</v>
      </c>
      <c r="R1046" s="93" t="str">
        <f>+PACKING!K1036</f>
        <v>NB - 16</v>
      </c>
      <c r="S1046" s="94" t="s">
        <v>74</v>
      </c>
      <c r="T1046" s="211" t="s">
        <v>73</v>
      </c>
      <c r="U1046" s="211"/>
      <c r="V1046" s="211"/>
      <c r="W1046" s="211"/>
      <c r="X1046" s="211"/>
      <c r="Y1046" s="211"/>
      <c r="Z1046" s="211"/>
      <c r="AA1046" s="211"/>
      <c r="AB1046" s="211"/>
      <c r="AC1046" s="211"/>
      <c r="AD1046" s="211"/>
      <c r="AE1046" s="211"/>
      <c r="AF1046" s="211"/>
      <c r="AG1046" s="211"/>
      <c r="AH1046" s="211"/>
      <c r="AI1046" s="211"/>
    </row>
    <row r="1047" spans="1:35" ht="20.100000000000001" customHeight="1" x14ac:dyDescent="0.25">
      <c r="A1047" s="88">
        <f>+PACKING!C1037</f>
        <v>1036</v>
      </c>
      <c r="B1047" s="89" t="str">
        <f>+PACKING!D1037</f>
        <v>08 MAY 2024</v>
      </c>
      <c r="C1047" s="90">
        <f>+PACKING!F1037</f>
        <v>141735</v>
      </c>
      <c r="D1047" s="90" t="str">
        <f t="shared" si="80"/>
        <v>141735---BS SE</v>
      </c>
      <c r="E1047" s="90" t="str">
        <f t="shared" si="81"/>
        <v>SE426---BIG DATA ANALYTICS SEC 2</v>
      </c>
      <c r="F1047" s="91" t="str">
        <f>+PACKING!E1037</f>
        <v>BS SE</v>
      </c>
      <c r="G1047" s="92" t="str">
        <f>+PACKING!I1037</f>
        <v>II</v>
      </c>
      <c r="H1047" s="91" t="s">
        <v>38</v>
      </c>
      <c r="I1047" s="90" t="str">
        <f t="shared" si="82"/>
        <v>NB - 17</v>
      </c>
      <c r="J1047" s="91" t="str">
        <f t="shared" si="83"/>
        <v>C</v>
      </c>
      <c r="K1047" s="90"/>
      <c r="L1047" s="92">
        <f>+PACKING!L1037</f>
        <v>2</v>
      </c>
      <c r="M1047" s="92">
        <f t="shared" si="84"/>
        <v>4</v>
      </c>
      <c r="N1047" s="91" t="str">
        <f>+PACKING!G1037</f>
        <v>SE426</v>
      </c>
      <c r="O1047" s="91" t="str">
        <f>+PACKING!H1037</f>
        <v>BIG DATA ANALYTICS SEC 2</v>
      </c>
      <c r="P1047" s="90" t="s">
        <v>17</v>
      </c>
      <c r="Q1047" s="91" t="str">
        <f>+PACKING!J1037</f>
        <v>C</v>
      </c>
      <c r="R1047" s="93" t="str">
        <f>+PACKING!K1037</f>
        <v>NB - 17</v>
      </c>
      <c r="S1047" s="94" t="s">
        <v>74</v>
      </c>
      <c r="T1047" s="211" t="s">
        <v>73</v>
      </c>
      <c r="U1047" s="211"/>
      <c r="V1047" s="211"/>
      <c r="W1047" s="211"/>
      <c r="X1047" s="211"/>
      <c r="Y1047" s="211"/>
      <c r="Z1047" s="211"/>
      <c r="AA1047" s="211"/>
      <c r="AB1047" s="211"/>
      <c r="AC1047" s="211"/>
      <c r="AD1047" s="211"/>
      <c r="AE1047" s="211"/>
      <c r="AF1047" s="211"/>
      <c r="AG1047" s="211"/>
      <c r="AH1047" s="211"/>
      <c r="AI1047" s="211"/>
    </row>
    <row r="1048" spans="1:35" ht="20.100000000000001" customHeight="1" x14ac:dyDescent="0.25">
      <c r="A1048" s="88">
        <f>+PACKING!C1038</f>
        <v>1037</v>
      </c>
      <c r="B1048" s="89" t="str">
        <f>+PACKING!D1038</f>
        <v>08 MAY 2024</v>
      </c>
      <c r="C1048" s="90">
        <f>+PACKING!F1038</f>
        <v>141737</v>
      </c>
      <c r="D1048" s="90" t="str">
        <f t="shared" si="80"/>
        <v>141737---BS SE</v>
      </c>
      <c r="E1048" s="90" t="str">
        <f t="shared" si="81"/>
        <v>SE426---BIG DATA ANALYTICS SEC 3</v>
      </c>
      <c r="F1048" s="91" t="str">
        <f>+PACKING!E1038</f>
        <v>BS SE</v>
      </c>
      <c r="G1048" s="92" t="str">
        <f>+PACKING!I1038</f>
        <v>II</v>
      </c>
      <c r="H1048" s="91" t="s">
        <v>38</v>
      </c>
      <c r="I1048" s="90" t="str">
        <f t="shared" si="82"/>
        <v>NB - 17</v>
      </c>
      <c r="J1048" s="91" t="str">
        <f t="shared" si="83"/>
        <v>C</v>
      </c>
      <c r="K1048" s="90"/>
      <c r="L1048" s="92">
        <f>+PACKING!L1038</f>
        <v>20</v>
      </c>
      <c r="M1048" s="92">
        <f t="shared" si="84"/>
        <v>22</v>
      </c>
      <c r="N1048" s="91" t="str">
        <f>+PACKING!G1038</f>
        <v>SE426</v>
      </c>
      <c r="O1048" s="91" t="str">
        <f>+PACKING!H1038</f>
        <v>BIG DATA ANALYTICS SEC 3</v>
      </c>
      <c r="P1048" s="90" t="s">
        <v>17</v>
      </c>
      <c r="Q1048" s="91" t="str">
        <f>+PACKING!J1038</f>
        <v>C</v>
      </c>
      <c r="R1048" s="93" t="str">
        <f>+PACKING!K1038</f>
        <v>NB - 17</v>
      </c>
      <c r="S1048" s="94" t="s">
        <v>74</v>
      </c>
      <c r="T1048" s="211" t="s">
        <v>73</v>
      </c>
      <c r="U1048" s="211"/>
      <c r="V1048" s="211"/>
      <c r="W1048" s="211"/>
      <c r="X1048" s="211"/>
      <c r="Y1048" s="211"/>
      <c r="Z1048" s="211"/>
      <c r="AA1048" s="211"/>
      <c r="AB1048" s="211"/>
      <c r="AC1048" s="211"/>
      <c r="AD1048" s="211"/>
      <c r="AE1048" s="211"/>
      <c r="AF1048" s="211"/>
      <c r="AG1048" s="211"/>
      <c r="AH1048" s="211"/>
      <c r="AI1048" s="211"/>
    </row>
    <row r="1049" spans="1:35" ht="20.100000000000001" customHeight="1" x14ac:dyDescent="0.25">
      <c r="A1049" s="88">
        <f>+PACKING!C1039</f>
        <v>1038</v>
      </c>
      <c r="B1049" s="89" t="str">
        <f>+PACKING!D1039</f>
        <v>08 MAY 2024</v>
      </c>
      <c r="C1049" s="90">
        <f>+PACKING!F1039</f>
        <v>141737</v>
      </c>
      <c r="D1049" s="90" t="str">
        <f t="shared" si="80"/>
        <v>141737---BS SE</v>
      </c>
      <c r="E1049" s="90" t="str">
        <f t="shared" si="81"/>
        <v>SE426---BIG DATA ANALYTICS SEC 3</v>
      </c>
      <c r="F1049" s="91" t="str">
        <f>+PACKING!E1039</f>
        <v>BS SE</v>
      </c>
      <c r="G1049" s="92" t="str">
        <f>+PACKING!I1039</f>
        <v>II</v>
      </c>
      <c r="H1049" s="91" t="s">
        <v>38</v>
      </c>
      <c r="I1049" s="90" t="str">
        <f t="shared" si="82"/>
        <v>NB - 18</v>
      </c>
      <c r="J1049" s="91" t="str">
        <f t="shared" si="83"/>
        <v>C</v>
      </c>
      <c r="K1049" s="90"/>
      <c r="L1049" s="92">
        <f>+PACKING!L1039</f>
        <v>17</v>
      </c>
      <c r="M1049" s="92">
        <f t="shared" si="84"/>
        <v>19</v>
      </c>
      <c r="N1049" s="91" t="str">
        <f>+PACKING!G1039</f>
        <v>SE426</v>
      </c>
      <c r="O1049" s="91" t="str">
        <f>+PACKING!H1039</f>
        <v>BIG DATA ANALYTICS SEC 3</v>
      </c>
      <c r="P1049" s="90" t="s">
        <v>17</v>
      </c>
      <c r="Q1049" s="91" t="str">
        <f>+PACKING!J1039</f>
        <v>C</v>
      </c>
      <c r="R1049" s="93" t="str">
        <f>+PACKING!K1039</f>
        <v>NB - 18</v>
      </c>
      <c r="S1049" s="94" t="s">
        <v>74</v>
      </c>
      <c r="T1049" s="211" t="s">
        <v>73</v>
      </c>
      <c r="U1049" s="211"/>
      <c r="V1049" s="211"/>
      <c r="W1049" s="211"/>
      <c r="X1049" s="211"/>
      <c r="Y1049" s="211"/>
      <c r="Z1049" s="211"/>
      <c r="AA1049" s="211"/>
      <c r="AB1049" s="211"/>
      <c r="AC1049" s="211"/>
      <c r="AD1049" s="211"/>
      <c r="AE1049" s="211"/>
      <c r="AF1049" s="211"/>
      <c r="AG1049" s="211"/>
      <c r="AH1049" s="211"/>
      <c r="AI1049" s="211"/>
    </row>
    <row r="1050" spans="1:35" ht="20.100000000000001" customHeight="1" x14ac:dyDescent="0.25">
      <c r="A1050" s="88">
        <f>+PACKING!C1040</f>
        <v>1039</v>
      </c>
      <c r="B1050" s="89" t="str">
        <f>+PACKING!D1040</f>
        <v>08 MAY 2024</v>
      </c>
      <c r="C1050" s="90">
        <f>+PACKING!F1040</f>
        <v>141739</v>
      </c>
      <c r="D1050" s="90" t="str">
        <f t="shared" si="80"/>
        <v>141739---BS SE</v>
      </c>
      <c r="E1050" s="90" t="str">
        <f t="shared" si="81"/>
        <v>SE426---BIG DATA ANALYTICS SEC 4</v>
      </c>
      <c r="F1050" s="91" t="str">
        <f>+PACKING!E1040</f>
        <v>BS SE</v>
      </c>
      <c r="G1050" s="92" t="str">
        <f>+PACKING!I1040</f>
        <v>II</v>
      </c>
      <c r="H1050" s="91" t="s">
        <v>38</v>
      </c>
      <c r="I1050" s="90" t="str">
        <f t="shared" si="82"/>
        <v>NB - 18</v>
      </c>
      <c r="J1050" s="91" t="str">
        <f t="shared" si="83"/>
        <v>C</v>
      </c>
      <c r="K1050" s="90"/>
      <c r="L1050" s="92">
        <f>+PACKING!L1040</f>
        <v>5</v>
      </c>
      <c r="M1050" s="92">
        <f t="shared" si="84"/>
        <v>7</v>
      </c>
      <c r="N1050" s="91" t="str">
        <f>+PACKING!G1040</f>
        <v>SE426</v>
      </c>
      <c r="O1050" s="91" t="str">
        <f>+PACKING!H1040</f>
        <v>BIG DATA ANALYTICS SEC 4</v>
      </c>
      <c r="P1050" s="90" t="s">
        <v>17</v>
      </c>
      <c r="Q1050" s="91" t="str">
        <f>+PACKING!J1040</f>
        <v>C</v>
      </c>
      <c r="R1050" s="93" t="str">
        <f>+PACKING!K1040</f>
        <v>NB - 18</v>
      </c>
      <c r="S1050" s="94" t="s">
        <v>74</v>
      </c>
      <c r="T1050" s="211" t="s">
        <v>73</v>
      </c>
      <c r="U1050" s="211"/>
      <c r="V1050" s="211"/>
      <c r="W1050" s="211"/>
      <c r="X1050" s="211"/>
      <c r="Y1050" s="211"/>
      <c r="Z1050" s="211"/>
      <c r="AA1050" s="211"/>
      <c r="AB1050" s="211"/>
      <c r="AC1050" s="211"/>
      <c r="AD1050" s="211"/>
      <c r="AE1050" s="211"/>
      <c r="AF1050" s="211"/>
      <c r="AG1050" s="211"/>
      <c r="AH1050" s="211"/>
      <c r="AI1050" s="211"/>
    </row>
    <row r="1051" spans="1:35" ht="20.100000000000001" customHeight="1" x14ac:dyDescent="0.25">
      <c r="A1051" s="88">
        <f>+PACKING!C1041</f>
        <v>1040</v>
      </c>
      <c r="B1051" s="89" t="str">
        <f>+PACKING!D1041</f>
        <v>08 MAY 2024</v>
      </c>
      <c r="C1051" s="90">
        <f>+PACKING!F1041</f>
        <v>141739</v>
      </c>
      <c r="D1051" s="90" t="str">
        <f t="shared" si="80"/>
        <v>141739---BS SE</v>
      </c>
      <c r="E1051" s="90" t="str">
        <f t="shared" si="81"/>
        <v>SE426---BIG DATA ANALYTICS SEC 4</v>
      </c>
      <c r="F1051" s="91" t="str">
        <f>+PACKING!E1041</f>
        <v>BS SE</v>
      </c>
      <c r="G1051" s="92" t="str">
        <f>+PACKING!I1041</f>
        <v>II</v>
      </c>
      <c r="H1051" s="91" t="s">
        <v>38</v>
      </c>
      <c r="I1051" s="90" t="str">
        <f t="shared" si="82"/>
        <v>NB - 19</v>
      </c>
      <c r="J1051" s="91" t="str">
        <f t="shared" si="83"/>
        <v>C</v>
      </c>
      <c r="K1051" s="90"/>
      <c r="L1051" s="92">
        <f>+PACKING!L1041</f>
        <v>22</v>
      </c>
      <c r="M1051" s="92">
        <f t="shared" si="84"/>
        <v>24</v>
      </c>
      <c r="N1051" s="91" t="str">
        <f>+PACKING!G1041</f>
        <v>SE426</v>
      </c>
      <c r="O1051" s="91" t="str">
        <f>+PACKING!H1041</f>
        <v>BIG DATA ANALYTICS SEC 4</v>
      </c>
      <c r="P1051" s="90" t="s">
        <v>17</v>
      </c>
      <c r="Q1051" s="91" t="str">
        <f>+PACKING!J1041</f>
        <v>C</v>
      </c>
      <c r="R1051" s="93" t="str">
        <f>+PACKING!K1041</f>
        <v>NB - 19</v>
      </c>
      <c r="S1051" s="94" t="s">
        <v>74</v>
      </c>
      <c r="T1051" s="211" t="s">
        <v>73</v>
      </c>
      <c r="U1051" s="211"/>
      <c r="V1051" s="211"/>
      <c r="W1051" s="211"/>
      <c r="X1051" s="211"/>
      <c r="Y1051" s="211"/>
      <c r="Z1051" s="211"/>
      <c r="AA1051" s="211"/>
      <c r="AB1051" s="211"/>
      <c r="AC1051" s="211"/>
      <c r="AD1051" s="211"/>
      <c r="AE1051" s="211"/>
      <c r="AF1051" s="211"/>
      <c r="AG1051" s="211"/>
      <c r="AH1051" s="211"/>
      <c r="AI1051" s="211"/>
    </row>
    <row r="1052" spans="1:35" ht="20.100000000000001" customHeight="1" x14ac:dyDescent="0.25">
      <c r="A1052" s="88">
        <f>+PACKING!C1042</f>
        <v>1041</v>
      </c>
      <c r="B1052" s="89" t="str">
        <f>+PACKING!D1042</f>
        <v>08 MAY 2024</v>
      </c>
      <c r="C1052" s="90">
        <f>+PACKING!F1042</f>
        <v>141739</v>
      </c>
      <c r="D1052" s="90" t="str">
        <f t="shared" si="80"/>
        <v>141739---BS SE</v>
      </c>
      <c r="E1052" s="90" t="str">
        <f t="shared" si="81"/>
        <v>SE426---BIG DATA ANALYTICS SEC 4</v>
      </c>
      <c r="F1052" s="91" t="str">
        <f>+PACKING!E1042</f>
        <v>BS SE</v>
      </c>
      <c r="G1052" s="92" t="str">
        <f>+PACKING!I1042</f>
        <v>II</v>
      </c>
      <c r="H1052" s="91" t="s">
        <v>38</v>
      </c>
      <c r="I1052" s="90" t="str">
        <f t="shared" si="82"/>
        <v>NB - 20</v>
      </c>
      <c r="J1052" s="91" t="str">
        <f t="shared" si="83"/>
        <v>C</v>
      </c>
      <c r="K1052" s="90"/>
      <c r="L1052" s="92">
        <f>+PACKING!L1042</f>
        <v>6</v>
      </c>
      <c r="M1052" s="92">
        <f t="shared" si="84"/>
        <v>8</v>
      </c>
      <c r="N1052" s="91" t="str">
        <f>+PACKING!G1042</f>
        <v>SE426</v>
      </c>
      <c r="O1052" s="91" t="str">
        <f>+PACKING!H1042</f>
        <v>BIG DATA ANALYTICS SEC 4</v>
      </c>
      <c r="P1052" s="90" t="s">
        <v>17</v>
      </c>
      <c r="Q1052" s="91" t="str">
        <f>+PACKING!J1042</f>
        <v>C</v>
      </c>
      <c r="R1052" s="93" t="str">
        <f>+PACKING!K1042</f>
        <v>NB - 20</v>
      </c>
      <c r="S1052" s="94" t="s">
        <v>74</v>
      </c>
      <c r="T1052" s="211" t="s">
        <v>73</v>
      </c>
      <c r="U1052" s="211"/>
      <c r="V1052" s="211"/>
      <c r="W1052" s="211"/>
      <c r="X1052" s="211"/>
      <c r="Y1052" s="211"/>
      <c r="Z1052" s="211"/>
      <c r="AA1052" s="211"/>
      <c r="AB1052" s="211"/>
      <c r="AC1052" s="211"/>
      <c r="AD1052" s="211"/>
      <c r="AE1052" s="211"/>
      <c r="AF1052" s="211"/>
      <c r="AG1052" s="211"/>
      <c r="AH1052" s="211"/>
      <c r="AI1052" s="211"/>
    </row>
    <row r="1053" spans="1:35" ht="20.100000000000001" customHeight="1" x14ac:dyDescent="0.25">
      <c r="A1053" s="88">
        <f>+PACKING!C1043</f>
        <v>1042</v>
      </c>
      <c r="B1053" s="89" t="str">
        <f>+PACKING!D1043</f>
        <v>08 MAY 2024</v>
      </c>
      <c r="C1053" s="90">
        <f>+PACKING!F1043</f>
        <v>141777</v>
      </c>
      <c r="D1053" s="90" t="str">
        <f t="shared" si="80"/>
        <v>141777---BSCS</v>
      </c>
      <c r="E1053" s="90" t="str">
        <f t="shared" si="81"/>
        <v>MATH112---DISCRETE STRUCTURES SEC 1</v>
      </c>
      <c r="F1053" s="91" t="str">
        <f>+PACKING!E1043</f>
        <v>BSCS</v>
      </c>
      <c r="G1053" s="92" t="str">
        <f>+PACKING!I1043</f>
        <v>II</v>
      </c>
      <c r="H1053" s="91" t="s">
        <v>38</v>
      </c>
      <c r="I1053" s="90" t="str">
        <f t="shared" si="82"/>
        <v>NB - 20</v>
      </c>
      <c r="J1053" s="91" t="str">
        <f t="shared" si="83"/>
        <v>C</v>
      </c>
      <c r="K1053" s="90"/>
      <c r="L1053" s="92">
        <f>+PACKING!L1043</f>
        <v>16</v>
      </c>
      <c r="M1053" s="92">
        <f t="shared" si="84"/>
        <v>18</v>
      </c>
      <c r="N1053" s="91" t="str">
        <f>+PACKING!G1043</f>
        <v>MATH112</v>
      </c>
      <c r="O1053" s="91" t="str">
        <f>+PACKING!H1043</f>
        <v>DISCRETE STRUCTURES SEC 1</v>
      </c>
      <c r="P1053" s="90" t="s">
        <v>17</v>
      </c>
      <c r="Q1053" s="91" t="str">
        <f>+PACKING!J1043</f>
        <v>C</v>
      </c>
      <c r="R1053" s="93" t="str">
        <f>+PACKING!K1043</f>
        <v>NB - 20</v>
      </c>
      <c r="S1053" s="94" t="s">
        <v>74</v>
      </c>
      <c r="T1053" s="211" t="s">
        <v>73</v>
      </c>
      <c r="U1053" s="211"/>
      <c r="V1053" s="211"/>
      <c r="W1053" s="211"/>
      <c r="X1053" s="211"/>
      <c r="Y1053" s="211"/>
      <c r="Z1053" s="211"/>
      <c r="AA1053" s="211"/>
      <c r="AB1053" s="211"/>
      <c r="AC1053" s="211"/>
      <c r="AD1053" s="211"/>
      <c r="AE1053" s="211"/>
      <c r="AF1053" s="211"/>
      <c r="AG1053" s="211"/>
      <c r="AH1053" s="211"/>
      <c r="AI1053" s="211"/>
    </row>
    <row r="1054" spans="1:35" ht="20.100000000000001" customHeight="1" x14ac:dyDescent="0.25">
      <c r="A1054" s="88">
        <f>+PACKING!C1044</f>
        <v>1043</v>
      </c>
      <c r="B1054" s="89" t="str">
        <f>+PACKING!D1044</f>
        <v>08 MAY 2024</v>
      </c>
      <c r="C1054" s="90">
        <f>+PACKING!F1044</f>
        <v>141777</v>
      </c>
      <c r="D1054" s="90" t="str">
        <f t="shared" si="80"/>
        <v>141777---BSCS</v>
      </c>
      <c r="E1054" s="90" t="str">
        <f t="shared" si="81"/>
        <v>MATH112---DISCRETE STRUCTURES SEC 1</v>
      </c>
      <c r="F1054" s="91" t="str">
        <f>+PACKING!E1044</f>
        <v>BSCS</v>
      </c>
      <c r="G1054" s="92" t="str">
        <f>+PACKING!I1044</f>
        <v>II</v>
      </c>
      <c r="H1054" s="91" t="s">
        <v>38</v>
      </c>
      <c r="I1054" s="90" t="str">
        <f t="shared" si="82"/>
        <v>NB - 21</v>
      </c>
      <c r="J1054" s="91" t="str">
        <f t="shared" si="83"/>
        <v>C</v>
      </c>
      <c r="K1054" s="90"/>
      <c r="L1054" s="92">
        <f>+PACKING!L1044</f>
        <v>22</v>
      </c>
      <c r="M1054" s="92">
        <f t="shared" si="84"/>
        <v>24</v>
      </c>
      <c r="N1054" s="91" t="str">
        <f>+PACKING!G1044</f>
        <v>MATH112</v>
      </c>
      <c r="O1054" s="91" t="str">
        <f>+PACKING!H1044</f>
        <v>DISCRETE STRUCTURES SEC 1</v>
      </c>
      <c r="P1054" s="90" t="s">
        <v>17</v>
      </c>
      <c r="Q1054" s="91" t="str">
        <f>+PACKING!J1044</f>
        <v>C</v>
      </c>
      <c r="R1054" s="93" t="str">
        <f>+PACKING!K1044</f>
        <v>NB - 21</v>
      </c>
      <c r="S1054" s="94" t="s">
        <v>74</v>
      </c>
      <c r="T1054" s="211" t="s">
        <v>73</v>
      </c>
      <c r="U1054" s="211"/>
      <c r="V1054" s="211"/>
      <c r="W1054" s="211"/>
      <c r="X1054" s="211"/>
      <c r="Y1054" s="211"/>
      <c r="Z1054" s="211"/>
      <c r="AA1054" s="211"/>
      <c r="AB1054" s="211"/>
      <c r="AC1054" s="211"/>
      <c r="AD1054" s="211"/>
      <c r="AE1054" s="211"/>
      <c r="AF1054" s="211"/>
      <c r="AG1054" s="211"/>
      <c r="AH1054" s="211"/>
      <c r="AI1054" s="211"/>
    </row>
    <row r="1055" spans="1:35" ht="20.100000000000001" customHeight="1" x14ac:dyDescent="0.25">
      <c r="A1055" s="88">
        <f>+PACKING!C1045</f>
        <v>1044</v>
      </c>
      <c r="B1055" s="89" t="str">
        <f>+PACKING!D1045</f>
        <v>08 MAY 2024</v>
      </c>
      <c r="C1055" s="90">
        <f>+PACKING!F1045</f>
        <v>141777</v>
      </c>
      <c r="D1055" s="90" t="str">
        <f t="shared" si="80"/>
        <v>141777---BSCS</v>
      </c>
      <c r="E1055" s="90" t="str">
        <f t="shared" si="81"/>
        <v>MATH112---DISCRETE STRUCTURES SEC 1</v>
      </c>
      <c r="F1055" s="91" t="str">
        <f>+PACKING!E1045</f>
        <v>BSCS</v>
      </c>
      <c r="G1055" s="92" t="str">
        <f>+PACKING!I1045</f>
        <v>II</v>
      </c>
      <c r="H1055" s="91" t="s">
        <v>38</v>
      </c>
      <c r="I1055" s="90" t="str">
        <f t="shared" si="82"/>
        <v>NB - 22</v>
      </c>
      <c r="J1055" s="91" t="str">
        <f t="shared" si="83"/>
        <v>C</v>
      </c>
      <c r="K1055" s="90"/>
      <c r="L1055" s="92">
        <f>+PACKING!L1045</f>
        <v>11</v>
      </c>
      <c r="M1055" s="92">
        <f t="shared" si="84"/>
        <v>13</v>
      </c>
      <c r="N1055" s="91" t="str">
        <f>+PACKING!G1045</f>
        <v>MATH112</v>
      </c>
      <c r="O1055" s="91" t="str">
        <f>+PACKING!H1045</f>
        <v>DISCRETE STRUCTURES SEC 1</v>
      </c>
      <c r="P1055" s="90" t="s">
        <v>17</v>
      </c>
      <c r="Q1055" s="91" t="str">
        <f>+PACKING!J1045</f>
        <v>C</v>
      </c>
      <c r="R1055" s="93" t="str">
        <f>+PACKING!K1045</f>
        <v>NB - 22</v>
      </c>
      <c r="S1055" s="94" t="s">
        <v>74</v>
      </c>
      <c r="T1055" s="211" t="s">
        <v>73</v>
      </c>
      <c r="U1055" s="211"/>
      <c r="V1055" s="211"/>
      <c r="W1055" s="211"/>
      <c r="X1055" s="211"/>
      <c r="Y1055" s="211"/>
      <c r="Z1055" s="211"/>
      <c r="AA1055" s="211"/>
      <c r="AB1055" s="211"/>
      <c r="AC1055" s="211"/>
      <c r="AD1055" s="211"/>
      <c r="AE1055" s="211"/>
      <c r="AF1055" s="211"/>
      <c r="AG1055" s="211"/>
      <c r="AH1055" s="211"/>
      <c r="AI1055" s="211"/>
    </row>
    <row r="1056" spans="1:35" ht="20.100000000000001" customHeight="1" x14ac:dyDescent="0.25">
      <c r="A1056" s="88">
        <f>+PACKING!C1046</f>
        <v>1045</v>
      </c>
      <c r="B1056" s="89" t="str">
        <f>+PACKING!D1046</f>
        <v>08 MAY 2024</v>
      </c>
      <c r="C1056" s="90">
        <f>+PACKING!F1046</f>
        <v>141778</v>
      </c>
      <c r="D1056" s="90" t="str">
        <f t="shared" si="80"/>
        <v>141778---BSCS</v>
      </c>
      <c r="E1056" s="90" t="str">
        <f t="shared" si="81"/>
        <v>MATH112---DISCRETE STRUCTURES SEC 2</v>
      </c>
      <c r="F1056" s="91" t="str">
        <f>+PACKING!E1046</f>
        <v>BSCS</v>
      </c>
      <c r="G1056" s="92" t="str">
        <f>+PACKING!I1046</f>
        <v>II</v>
      </c>
      <c r="H1056" s="91" t="s">
        <v>38</v>
      </c>
      <c r="I1056" s="90" t="str">
        <f t="shared" si="82"/>
        <v>NB - 22</v>
      </c>
      <c r="J1056" s="91" t="str">
        <f t="shared" si="83"/>
        <v>C</v>
      </c>
      <c r="K1056" s="90"/>
      <c r="L1056" s="92">
        <f>+PACKING!L1046</f>
        <v>11</v>
      </c>
      <c r="M1056" s="92">
        <f t="shared" si="84"/>
        <v>13</v>
      </c>
      <c r="N1056" s="91" t="str">
        <f>+PACKING!G1046</f>
        <v>MATH112</v>
      </c>
      <c r="O1056" s="91" t="str">
        <f>+PACKING!H1046</f>
        <v>DISCRETE STRUCTURES SEC 2</v>
      </c>
      <c r="P1056" s="90" t="s">
        <v>17</v>
      </c>
      <c r="Q1056" s="91" t="str">
        <f>+PACKING!J1046</f>
        <v>C</v>
      </c>
      <c r="R1056" s="93" t="str">
        <f>+PACKING!K1046</f>
        <v>NB - 22</v>
      </c>
      <c r="S1056" s="94" t="s">
        <v>74</v>
      </c>
      <c r="T1056" s="211" t="s">
        <v>73</v>
      </c>
      <c r="U1056" s="211"/>
      <c r="V1056" s="211"/>
      <c r="W1056" s="211"/>
      <c r="X1056" s="211"/>
      <c r="Y1056" s="211"/>
      <c r="Z1056" s="211"/>
      <c r="AA1056" s="211"/>
      <c r="AB1056" s="211"/>
      <c r="AC1056" s="211"/>
      <c r="AD1056" s="211"/>
      <c r="AE1056" s="211"/>
      <c r="AF1056" s="211"/>
      <c r="AG1056" s="211"/>
      <c r="AH1056" s="211"/>
      <c r="AI1056" s="211"/>
    </row>
    <row r="1057" spans="1:35" ht="20.100000000000001" customHeight="1" x14ac:dyDescent="0.25">
      <c r="A1057" s="88">
        <f>+PACKING!C1047</f>
        <v>1046</v>
      </c>
      <c r="B1057" s="89" t="str">
        <f>+PACKING!D1047</f>
        <v>08 MAY 2024</v>
      </c>
      <c r="C1057" s="90">
        <f>+PACKING!F1047</f>
        <v>141778</v>
      </c>
      <c r="D1057" s="90" t="str">
        <f t="shared" si="80"/>
        <v>141778---BSCS</v>
      </c>
      <c r="E1057" s="90" t="str">
        <f t="shared" si="81"/>
        <v>MATH112---DISCRETE STRUCTURES SEC 2</v>
      </c>
      <c r="F1057" s="91" t="str">
        <f>+PACKING!E1047</f>
        <v>BSCS</v>
      </c>
      <c r="G1057" s="92" t="str">
        <f>+PACKING!I1047</f>
        <v>II</v>
      </c>
      <c r="H1057" s="91" t="s">
        <v>38</v>
      </c>
      <c r="I1057" s="90" t="str">
        <f t="shared" si="82"/>
        <v>NB - 23</v>
      </c>
      <c r="J1057" s="91" t="str">
        <f t="shared" si="83"/>
        <v>C</v>
      </c>
      <c r="K1057" s="90"/>
      <c r="L1057" s="92">
        <f>+PACKING!L1047</f>
        <v>22</v>
      </c>
      <c r="M1057" s="92">
        <f t="shared" si="84"/>
        <v>24</v>
      </c>
      <c r="N1057" s="91" t="str">
        <f>+PACKING!G1047</f>
        <v>MATH112</v>
      </c>
      <c r="O1057" s="91" t="str">
        <f>+PACKING!H1047</f>
        <v>DISCRETE STRUCTURES SEC 2</v>
      </c>
      <c r="P1057" s="90" t="s">
        <v>17</v>
      </c>
      <c r="Q1057" s="91" t="str">
        <f>+PACKING!J1047</f>
        <v>C</v>
      </c>
      <c r="R1057" s="93" t="str">
        <f>+PACKING!K1047</f>
        <v>NB - 23</v>
      </c>
      <c r="S1057" s="94" t="s">
        <v>74</v>
      </c>
      <c r="T1057" s="211" t="s">
        <v>73</v>
      </c>
      <c r="U1057" s="211"/>
      <c r="V1057" s="211"/>
      <c r="W1057" s="211"/>
      <c r="X1057" s="211"/>
      <c r="Y1057" s="211"/>
      <c r="Z1057" s="211"/>
      <c r="AA1057" s="211"/>
      <c r="AB1057" s="211"/>
      <c r="AC1057" s="211"/>
      <c r="AD1057" s="211"/>
      <c r="AE1057" s="211"/>
      <c r="AF1057" s="211"/>
      <c r="AG1057" s="211"/>
      <c r="AH1057" s="211"/>
      <c r="AI1057" s="211"/>
    </row>
    <row r="1058" spans="1:35" ht="20.100000000000001" customHeight="1" x14ac:dyDescent="0.25">
      <c r="A1058" s="88">
        <f>+PACKING!C1048</f>
        <v>1047</v>
      </c>
      <c r="B1058" s="89" t="str">
        <f>+PACKING!D1048</f>
        <v>08 MAY 2024</v>
      </c>
      <c r="C1058" s="90">
        <f>+PACKING!F1048</f>
        <v>141778</v>
      </c>
      <c r="D1058" s="90" t="str">
        <f t="shared" si="80"/>
        <v>141778---BSCS</v>
      </c>
      <c r="E1058" s="90" t="str">
        <f t="shared" si="81"/>
        <v>MATH112---DISCRETE STRUCTURES SEC 2</v>
      </c>
      <c r="F1058" s="91" t="str">
        <f>+PACKING!E1048</f>
        <v>BSCS</v>
      </c>
      <c r="G1058" s="92" t="str">
        <f>+PACKING!I1048</f>
        <v>II</v>
      </c>
      <c r="H1058" s="91" t="s">
        <v>38</v>
      </c>
      <c r="I1058" s="90" t="str">
        <f t="shared" si="82"/>
        <v>NB - 24</v>
      </c>
      <c r="J1058" s="91" t="str">
        <f t="shared" si="83"/>
        <v>C</v>
      </c>
      <c r="K1058" s="90"/>
      <c r="L1058" s="92">
        <f>+PACKING!L1048</f>
        <v>14</v>
      </c>
      <c r="M1058" s="92">
        <f t="shared" si="84"/>
        <v>16</v>
      </c>
      <c r="N1058" s="91" t="str">
        <f>+PACKING!G1048</f>
        <v>MATH112</v>
      </c>
      <c r="O1058" s="91" t="str">
        <f>+PACKING!H1048</f>
        <v>DISCRETE STRUCTURES SEC 2</v>
      </c>
      <c r="P1058" s="90" t="s">
        <v>17</v>
      </c>
      <c r="Q1058" s="91" t="str">
        <f>+PACKING!J1048</f>
        <v>C</v>
      </c>
      <c r="R1058" s="93" t="str">
        <f>+PACKING!K1048</f>
        <v>NB - 24</v>
      </c>
      <c r="S1058" s="94" t="s">
        <v>74</v>
      </c>
      <c r="T1058" s="211" t="s">
        <v>73</v>
      </c>
      <c r="U1058" s="211"/>
      <c r="V1058" s="211"/>
      <c r="W1058" s="211"/>
      <c r="X1058" s="211"/>
      <c r="Y1058" s="211"/>
      <c r="Z1058" s="211"/>
      <c r="AA1058" s="211"/>
      <c r="AB1058" s="211"/>
      <c r="AC1058" s="211"/>
      <c r="AD1058" s="211"/>
      <c r="AE1058" s="211"/>
      <c r="AF1058" s="211"/>
      <c r="AG1058" s="211"/>
      <c r="AH1058" s="211"/>
      <c r="AI1058" s="211"/>
    </row>
    <row r="1059" spans="1:35" ht="20.100000000000001" customHeight="1" x14ac:dyDescent="0.25">
      <c r="A1059" s="88">
        <f>+PACKING!C1049</f>
        <v>1048</v>
      </c>
      <c r="B1059" s="89" t="str">
        <f>+PACKING!D1049</f>
        <v>08 MAY 2024</v>
      </c>
      <c r="C1059" s="90">
        <f>+PACKING!F1049</f>
        <v>141779</v>
      </c>
      <c r="D1059" s="90" t="str">
        <f t="shared" si="80"/>
        <v>141779---BSCS</v>
      </c>
      <c r="E1059" s="90" t="str">
        <f t="shared" si="81"/>
        <v>MATH112---DISCRETE STRUCTURES SEC 3</v>
      </c>
      <c r="F1059" s="91" t="str">
        <f>+PACKING!E1049</f>
        <v>BSCS</v>
      </c>
      <c r="G1059" s="92" t="str">
        <f>+PACKING!I1049</f>
        <v>II</v>
      </c>
      <c r="H1059" s="91" t="s">
        <v>38</v>
      </c>
      <c r="I1059" s="90" t="str">
        <f t="shared" si="82"/>
        <v>NB - 24</v>
      </c>
      <c r="J1059" s="91" t="str">
        <f t="shared" si="83"/>
        <v>C</v>
      </c>
      <c r="K1059" s="90"/>
      <c r="L1059" s="92">
        <f>+PACKING!L1049</f>
        <v>8</v>
      </c>
      <c r="M1059" s="92">
        <f t="shared" si="84"/>
        <v>10</v>
      </c>
      <c r="N1059" s="91" t="str">
        <f>+PACKING!G1049</f>
        <v>MATH112</v>
      </c>
      <c r="O1059" s="91" t="str">
        <f>+PACKING!H1049</f>
        <v>DISCRETE STRUCTURES SEC 3</v>
      </c>
      <c r="P1059" s="90" t="s">
        <v>17</v>
      </c>
      <c r="Q1059" s="91" t="str">
        <f>+PACKING!J1049</f>
        <v>C</v>
      </c>
      <c r="R1059" s="93" t="str">
        <f>+PACKING!K1049</f>
        <v>NB - 24</v>
      </c>
      <c r="S1059" s="94" t="s">
        <v>74</v>
      </c>
      <c r="T1059" s="211" t="s">
        <v>73</v>
      </c>
      <c r="U1059" s="211"/>
      <c r="V1059" s="211"/>
      <c r="W1059" s="211"/>
      <c r="X1059" s="211"/>
      <c r="Y1059" s="211"/>
      <c r="Z1059" s="211"/>
      <c r="AA1059" s="211"/>
      <c r="AB1059" s="211"/>
      <c r="AC1059" s="211"/>
      <c r="AD1059" s="211"/>
      <c r="AE1059" s="211"/>
      <c r="AF1059" s="211"/>
      <c r="AG1059" s="211"/>
      <c r="AH1059" s="211"/>
      <c r="AI1059" s="211"/>
    </row>
    <row r="1060" spans="1:35" ht="20.100000000000001" customHeight="1" x14ac:dyDescent="0.25">
      <c r="A1060" s="88">
        <f>+PACKING!C1050</f>
        <v>1049</v>
      </c>
      <c r="B1060" s="89" t="str">
        <f>+PACKING!D1050</f>
        <v>08 MAY 2024</v>
      </c>
      <c r="C1060" s="90">
        <f>+PACKING!F1050</f>
        <v>141779</v>
      </c>
      <c r="D1060" s="90" t="str">
        <f t="shared" si="80"/>
        <v>141779---BSCS</v>
      </c>
      <c r="E1060" s="90" t="str">
        <f t="shared" si="81"/>
        <v>MATH112---DISCRETE STRUCTURES SEC 3</v>
      </c>
      <c r="F1060" s="91" t="str">
        <f>+PACKING!E1050</f>
        <v>BSCS</v>
      </c>
      <c r="G1060" s="92" t="str">
        <f>+PACKING!I1050</f>
        <v>II</v>
      </c>
      <c r="H1060" s="91" t="s">
        <v>38</v>
      </c>
      <c r="I1060" s="90" t="str">
        <f t="shared" si="82"/>
        <v>NB - 25</v>
      </c>
      <c r="J1060" s="91" t="str">
        <f t="shared" si="83"/>
        <v>D</v>
      </c>
      <c r="K1060" s="90"/>
      <c r="L1060" s="92">
        <f>+PACKING!L1050</f>
        <v>22</v>
      </c>
      <c r="M1060" s="92">
        <f t="shared" si="84"/>
        <v>24</v>
      </c>
      <c r="N1060" s="91" t="str">
        <f>+PACKING!G1050</f>
        <v>MATH112</v>
      </c>
      <c r="O1060" s="91" t="str">
        <f>+PACKING!H1050</f>
        <v>DISCRETE STRUCTURES SEC 3</v>
      </c>
      <c r="P1060" s="90" t="s">
        <v>17</v>
      </c>
      <c r="Q1060" s="91" t="str">
        <f>+PACKING!J1050</f>
        <v>D</v>
      </c>
      <c r="R1060" s="93" t="str">
        <f>+PACKING!K1050</f>
        <v>NB - 25</v>
      </c>
      <c r="S1060" s="94" t="s">
        <v>74</v>
      </c>
      <c r="T1060" s="211" t="s">
        <v>73</v>
      </c>
      <c r="U1060" s="211"/>
      <c r="V1060" s="211"/>
      <c r="W1060" s="211"/>
      <c r="X1060" s="211"/>
      <c r="Y1060" s="211"/>
      <c r="Z1060" s="211"/>
      <c r="AA1060" s="211"/>
      <c r="AB1060" s="211"/>
      <c r="AC1060" s="211"/>
      <c r="AD1060" s="211"/>
      <c r="AE1060" s="211"/>
      <c r="AF1060" s="211"/>
      <c r="AG1060" s="211"/>
      <c r="AH1060" s="211"/>
      <c r="AI1060" s="211"/>
    </row>
    <row r="1061" spans="1:35" ht="20.100000000000001" customHeight="1" x14ac:dyDescent="0.25">
      <c r="A1061" s="88">
        <f>+PACKING!C1051</f>
        <v>1050</v>
      </c>
      <c r="B1061" s="89" t="str">
        <f>+PACKING!D1051</f>
        <v>08 MAY 2024</v>
      </c>
      <c r="C1061" s="90">
        <f>+PACKING!F1051</f>
        <v>141779</v>
      </c>
      <c r="D1061" s="90" t="str">
        <f t="shared" si="80"/>
        <v>141779---BSCS</v>
      </c>
      <c r="E1061" s="90" t="str">
        <f t="shared" si="81"/>
        <v>MATH112---DISCRETE STRUCTURES SEC 3</v>
      </c>
      <c r="F1061" s="91" t="str">
        <f>+PACKING!E1051</f>
        <v>BSCS</v>
      </c>
      <c r="G1061" s="92" t="str">
        <f>+PACKING!I1051</f>
        <v>II</v>
      </c>
      <c r="H1061" s="91" t="s">
        <v>38</v>
      </c>
      <c r="I1061" s="90" t="str">
        <f t="shared" si="82"/>
        <v>NB - 26</v>
      </c>
      <c r="J1061" s="91" t="str">
        <f t="shared" si="83"/>
        <v>D</v>
      </c>
      <c r="K1061" s="90"/>
      <c r="L1061" s="92">
        <f>+PACKING!L1051</f>
        <v>17</v>
      </c>
      <c r="M1061" s="92">
        <f t="shared" si="84"/>
        <v>19</v>
      </c>
      <c r="N1061" s="91" t="str">
        <f>+PACKING!G1051</f>
        <v>MATH112</v>
      </c>
      <c r="O1061" s="91" t="str">
        <f>+PACKING!H1051</f>
        <v>DISCRETE STRUCTURES SEC 3</v>
      </c>
      <c r="P1061" s="90" t="s">
        <v>17</v>
      </c>
      <c r="Q1061" s="91" t="str">
        <f>+PACKING!J1051</f>
        <v>D</v>
      </c>
      <c r="R1061" s="93" t="str">
        <f>+PACKING!K1051</f>
        <v>NB - 26</v>
      </c>
      <c r="S1061" s="94" t="s">
        <v>74</v>
      </c>
      <c r="T1061" s="211" t="s">
        <v>73</v>
      </c>
      <c r="U1061" s="211"/>
      <c r="V1061" s="211"/>
      <c r="W1061" s="211"/>
      <c r="X1061" s="211"/>
      <c r="Y1061" s="211"/>
      <c r="Z1061" s="211"/>
      <c r="AA1061" s="211"/>
      <c r="AB1061" s="211"/>
      <c r="AC1061" s="211"/>
      <c r="AD1061" s="211"/>
      <c r="AE1061" s="211"/>
      <c r="AF1061" s="211"/>
      <c r="AG1061" s="211"/>
      <c r="AH1061" s="211"/>
      <c r="AI1061" s="211"/>
    </row>
    <row r="1062" spans="1:35" ht="20.100000000000001" customHeight="1" x14ac:dyDescent="0.25">
      <c r="A1062" s="88">
        <f>+PACKING!C1052</f>
        <v>1051</v>
      </c>
      <c r="B1062" s="89" t="str">
        <f>+PACKING!D1052</f>
        <v>08 MAY 2024</v>
      </c>
      <c r="C1062" s="90">
        <f>+PACKING!F1052</f>
        <v>141780</v>
      </c>
      <c r="D1062" s="90" t="str">
        <f t="shared" si="80"/>
        <v>141780---BSCS</v>
      </c>
      <c r="E1062" s="90" t="str">
        <f t="shared" si="81"/>
        <v>MATH112---DISCRETE STRUCTURES SEC 4</v>
      </c>
      <c r="F1062" s="91" t="str">
        <f>+PACKING!E1052</f>
        <v>BSCS</v>
      </c>
      <c r="G1062" s="92" t="str">
        <f>+PACKING!I1052</f>
        <v>II</v>
      </c>
      <c r="H1062" s="91" t="s">
        <v>38</v>
      </c>
      <c r="I1062" s="90" t="str">
        <f t="shared" si="82"/>
        <v>NB - 26</v>
      </c>
      <c r="J1062" s="91" t="str">
        <f t="shared" si="83"/>
        <v>D</v>
      </c>
      <c r="K1062" s="90"/>
      <c r="L1062" s="92">
        <f>+PACKING!L1052</f>
        <v>5</v>
      </c>
      <c r="M1062" s="92">
        <f t="shared" si="84"/>
        <v>7</v>
      </c>
      <c r="N1062" s="91" t="str">
        <f>+PACKING!G1052</f>
        <v>MATH112</v>
      </c>
      <c r="O1062" s="91" t="str">
        <f>+PACKING!H1052</f>
        <v>DISCRETE STRUCTURES SEC 4</v>
      </c>
      <c r="P1062" s="90" t="s">
        <v>17</v>
      </c>
      <c r="Q1062" s="91" t="str">
        <f>+PACKING!J1052</f>
        <v>D</v>
      </c>
      <c r="R1062" s="93" t="str">
        <f>+PACKING!K1052</f>
        <v>NB - 26</v>
      </c>
      <c r="S1062" s="94" t="s">
        <v>74</v>
      </c>
      <c r="T1062" s="211" t="s">
        <v>73</v>
      </c>
      <c r="U1062" s="211"/>
      <c r="V1062" s="211"/>
      <c r="W1062" s="211"/>
      <c r="X1062" s="211"/>
      <c r="Y1062" s="211"/>
      <c r="Z1062" s="211"/>
      <c r="AA1062" s="211"/>
      <c r="AB1062" s="211"/>
      <c r="AC1062" s="211"/>
      <c r="AD1062" s="211"/>
      <c r="AE1062" s="211"/>
      <c r="AF1062" s="211"/>
      <c r="AG1062" s="211"/>
      <c r="AH1062" s="211"/>
      <c r="AI1062" s="211"/>
    </row>
    <row r="1063" spans="1:35" ht="20.100000000000001" customHeight="1" x14ac:dyDescent="0.25">
      <c r="A1063" s="88">
        <f>+PACKING!C1053</f>
        <v>1052</v>
      </c>
      <c r="B1063" s="89" t="str">
        <f>+PACKING!D1053</f>
        <v>08 MAY 2024</v>
      </c>
      <c r="C1063" s="90">
        <f>+PACKING!F1053</f>
        <v>141780</v>
      </c>
      <c r="D1063" s="90" t="str">
        <f t="shared" si="80"/>
        <v>141780---BSCS</v>
      </c>
      <c r="E1063" s="90" t="str">
        <f t="shared" si="81"/>
        <v>MATH112---DISCRETE STRUCTURES SEC 4</v>
      </c>
      <c r="F1063" s="91" t="str">
        <f>+PACKING!E1053</f>
        <v>BSCS</v>
      </c>
      <c r="G1063" s="92" t="str">
        <f>+PACKING!I1053</f>
        <v>II</v>
      </c>
      <c r="H1063" s="91" t="s">
        <v>38</v>
      </c>
      <c r="I1063" s="90" t="str">
        <f t="shared" si="82"/>
        <v>NB - 27</v>
      </c>
      <c r="J1063" s="91" t="str">
        <f t="shared" si="83"/>
        <v>D</v>
      </c>
      <c r="K1063" s="90"/>
      <c r="L1063" s="92">
        <f>+PACKING!L1053</f>
        <v>22</v>
      </c>
      <c r="M1063" s="92">
        <f t="shared" si="84"/>
        <v>24</v>
      </c>
      <c r="N1063" s="91" t="str">
        <f>+PACKING!G1053</f>
        <v>MATH112</v>
      </c>
      <c r="O1063" s="91" t="str">
        <f>+PACKING!H1053</f>
        <v>DISCRETE STRUCTURES SEC 4</v>
      </c>
      <c r="P1063" s="90" t="s">
        <v>17</v>
      </c>
      <c r="Q1063" s="91" t="str">
        <f>+PACKING!J1053</f>
        <v>D</v>
      </c>
      <c r="R1063" s="93" t="str">
        <f>+PACKING!K1053</f>
        <v>NB - 27</v>
      </c>
      <c r="S1063" s="94" t="s">
        <v>74</v>
      </c>
      <c r="T1063" s="211" t="s">
        <v>73</v>
      </c>
      <c r="U1063" s="211"/>
      <c r="V1063" s="211"/>
      <c r="W1063" s="211"/>
      <c r="X1063" s="211"/>
      <c r="Y1063" s="211"/>
      <c r="Z1063" s="211"/>
      <c r="AA1063" s="211"/>
      <c r="AB1063" s="211"/>
      <c r="AC1063" s="211"/>
      <c r="AD1063" s="211"/>
      <c r="AE1063" s="211"/>
      <c r="AF1063" s="211"/>
      <c r="AG1063" s="211"/>
      <c r="AH1063" s="211"/>
      <c r="AI1063" s="211"/>
    </row>
    <row r="1064" spans="1:35" ht="20.100000000000001" customHeight="1" x14ac:dyDescent="0.25">
      <c r="A1064" s="88">
        <f>+PACKING!C1054</f>
        <v>1053</v>
      </c>
      <c r="B1064" s="89" t="str">
        <f>+PACKING!D1054</f>
        <v>08 MAY 2024</v>
      </c>
      <c r="C1064" s="90">
        <f>+PACKING!F1054</f>
        <v>141780</v>
      </c>
      <c r="D1064" s="90" t="str">
        <f t="shared" si="80"/>
        <v>141780---BSCS</v>
      </c>
      <c r="E1064" s="90" t="str">
        <f t="shared" si="81"/>
        <v>MATH112---DISCRETE STRUCTURES SEC 4</v>
      </c>
      <c r="F1064" s="91" t="str">
        <f>+PACKING!E1054</f>
        <v>BSCS</v>
      </c>
      <c r="G1064" s="92" t="str">
        <f>+PACKING!I1054</f>
        <v>II</v>
      </c>
      <c r="H1064" s="91" t="s">
        <v>38</v>
      </c>
      <c r="I1064" s="90" t="str">
        <f t="shared" si="82"/>
        <v>NB - 28</v>
      </c>
      <c r="J1064" s="91" t="str">
        <f t="shared" si="83"/>
        <v>D</v>
      </c>
      <c r="K1064" s="90"/>
      <c r="L1064" s="92">
        <f>+PACKING!L1054</f>
        <v>14</v>
      </c>
      <c r="M1064" s="92">
        <f t="shared" si="84"/>
        <v>16</v>
      </c>
      <c r="N1064" s="91" t="str">
        <f>+PACKING!G1054</f>
        <v>MATH112</v>
      </c>
      <c r="O1064" s="91" t="str">
        <f>+PACKING!H1054</f>
        <v>DISCRETE STRUCTURES SEC 4</v>
      </c>
      <c r="P1064" s="90" t="s">
        <v>17</v>
      </c>
      <c r="Q1064" s="91" t="str">
        <f>+PACKING!J1054</f>
        <v>D</v>
      </c>
      <c r="R1064" s="93" t="str">
        <f>+PACKING!K1054</f>
        <v>NB - 28</v>
      </c>
      <c r="S1064" s="94" t="s">
        <v>74</v>
      </c>
      <c r="T1064" s="211" t="s">
        <v>73</v>
      </c>
      <c r="U1064" s="211"/>
      <c r="V1064" s="211"/>
      <c r="W1064" s="211"/>
      <c r="X1064" s="211"/>
      <c r="Y1064" s="211"/>
      <c r="Z1064" s="211"/>
      <c r="AA1064" s="211"/>
      <c r="AB1064" s="211"/>
      <c r="AC1064" s="211"/>
      <c r="AD1064" s="211"/>
      <c r="AE1064" s="211"/>
      <c r="AF1064" s="211"/>
      <c r="AG1064" s="211"/>
      <c r="AH1064" s="211"/>
      <c r="AI1064" s="211"/>
    </row>
    <row r="1065" spans="1:35" ht="20.100000000000001" customHeight="1" x14ac:dyDescent="0.25">
      <c r="A1065" s="88">
        <f>+PACKING!C1055</f>
        <v>1054</v>
      </c>
      <c r="B1065" s="89" t="str">
        <f>+PACKING!D1055</f>
        <v>08 MAY 2024</v>
      </c>
      <c r="C1065" s="90">
        <f>+PACKING!F1055</f>
        <v>141781</v>
      </c>
      <c r="D1065" s="90" t="str">
        <f t="shared" si="80"/>
        <v>141781---BSCS</v>
      </c>
      <c r="E1065" s="90" t="str">
        <f t="shared" si="81"/>
        <v>MATH112---DISCRETE STRUCTURES SEC 5</v>
      </c>
      <c r="F1065" s="91" t="str">
        <f>+PACKING!E1055</f>
        <v>BSCS</v>
      </c>
      <c r="G1065" s="92" t="str">
        <f>+PACKING!I1055</f>
        <v>II</v>
      </c>
      <c r="H1065" s="91" t="s">
        <v>38</v>
      </c>
      <c r="I1065" s="90" t="str">
        <f t="shared" si="82"/>
        <v>NB - 28</v>
      </c>
      <c r="J1065" s="91" t="str">
        <f t="shared" si="83"/>
        <v>D</v>
      </c>
      <c r="K1065" s="90"/>
      <c r="L1065" s="92">
        <f>+PACKING!L1055</f>
        <v>8</v>
      </c>
      <c r="M1065" s="92">
        <f t="shared" si="84"/>
        <v>10</v>
      </c>
      <c r="N1065" s="91" t="str">
        <f>+PACKING!G1055</f>
        <v>MATH112</v>
      </c>
      <c r="O1065" s="91" t="str">
        <f>+PACKING!H1055</f>
        <v>DISCRETE STRUCTURES SEC 5</v>
      </c>
      <c r="P1065" s="90" t="s">
        <v>17</v>
      </c>
      <c r="Q1065" s="91" t="str">
        <f>+PACKING!J1055</f>
        <v>D</v>
      </c>
      <c r="R1065" s="93" t="str">
        <f>+PACKING!K1055</f>
        <v>NB - 28</v>
      </c>
      <c r="S1065" s="94" t="s">
        <v>74</v>
      </c>
      <c r="T1065" s="211" t="s">
        <v>73</v>
      </c>
      <c r="U1065" s="211"/>
      <c r="V1065" s="211"/>
      <c r="W1065" s="211"/>
      <c r="X1065" s="211"/>
      <c r="Y1065" s="211"/>
      <c r="Z1065" s="211"/>
      <c r="AA1065" s="211"/>
      <c r="AB1065" s="211"/>
      <c r="AC1065" s="211"/>
      <c r="AD1065" s="211"/>
      <c r="AE1065" s="211"/>
      <c r="AF1065" s="211"/>
      <c r="AG1065" s="211"/>
      <c r="AH1065" s="211"/>
      <c r="AI1065" s="211"/>
    </row>
    <row r="1066" spans="1:35" ht="20.100000000000001" customHeight="1" x14ac:dyDescent="0.25">
      <c r="A1066" s="88">
        <f>+PACKING!C1056</f>
        <v>1055</v>
      </c>
      <c r="B1066" s="89" t="str">
        <f>+PACKING!D1056</f>
        <v>08 MAY 2024</v>
      </c>
      <c r="C1066" s="90">
        <f>+PACKING!F1056</f>
        <v>141781</v>
      </c>
      <c r="D1066" s="90" t="str">
        <f t="shared" si="80"/>
        <v>141781---BSCS</v>
      </c>
      <c r="E1066" s="90" t="str">
        <f t="shared" si="81"/>
        <v>MATH112---DISCRETE STRUCTURES SEC 5</v>
      </c>
      <c r="F1066" s="91" t="str">
        <f>+PACKING!E1056</f>
        <v>BSCS</v>
      </c>
      <c r="G1066" s="92" t="str">
        <f>+PACKING!I1056</f>
        <v>II</v>
      </c>
      <c r="H1066" s="91" t="s">
        <v>38</v>
      </c>
      <c r="I1066" s="90" t="str">
        <f t="shared" si="82"/>
        <v>NB - 29</v>
      </c>
      <c r="J1066" s="91" t="str">
        <f t="shared" si="83"/>
        <v>D</v>
      </c>
      <c r="K1066" s="90"/>
      <c r="L1066" s="92">
        <f>+PACKING!L1056</f>
        <v>22</v>
      </c>
      <c r="M1066" s="92">
        <f t="shared" si="84"/>
        <v>24</v>
      </c>
      <c r="N1066" s="91" t="str">
        <f>+PACKING!G1056</f>
        <v>MATH112</v>
      </c>
      <c r="O1066" s="91" t="str">
        <f>+PACKING!H1056</f>
        <v>DISCRETE STRUCTURES SEC 5</v>
      </c>
      <c r="P1066" s="90" t="s">
        <v>17</v>
      </c>
      <c r="Q1066" s="91" t="str">
        <f>+PACKING!J1056</f>
        <v>D</v>
      </c>
      <c r="R1066" s="93" t="str">
        <f>+PACKING!K1056</f>
        <v>NB - 29</v>
      </c>
      <c r="S1066" s="94" t="s">
        <v>74</v>
      </c>
      <c r="T1066" s="211" t="s">
        <v>73</v>
      </c>
      <c r="U1066" s="211"/>
      <c r="V1066" s="211"/>
      <c r="W1066" s="211"/>
      <c r="X1066" s="211"/>
      <c r="Y1066" s="211"/>
      <c r="Z1066" s="211"/>
      <c r="AA1066" s="211"/>
      <c r="AB1066" s="211"/>
      <c r="AC1066" s="211"/>
      <c r="AD1066" s="211"/>
      <c r="AE1066" s="211"/>
      <c r="AF1066" s="211"/>
      <c r="AG1066" s="211"/>
      <c r="AH1066" s="211"/>
      <c r="AI1066" s="211"/>
    </row>
    <row r="1067" spans="1:35" ht="20.100000000000001" customHeight="1" x14ac:dyDescent="0.25">
      <c r="A1067" s="88">
        <f>+PACKING!C1057</f>
        <v>1056</v>
      </c>
      <c r="B1067" s="89" t="str">
        <f>+PACKING!D1057</f>
        <v>08 MAY 2024</v>
      </c>
      <c r="C1067" s="90">
        <f>+PACKING!F1057</f>
        <v>141781</v>
      </c>
      <c r="D1067" s="90" t="str">
        <f t="shared" si="80"/>
        <v>141781---BSCS</v>
      </c>
      <c r="E1067" s="90" t="str">
        <f t="shared" si="81"/>
        <v>MATH112---DISCRETE STRUCTURES SEC 5</v>
      </c>
      <c r="F1067" s="91" t="str">
        <f>+PACKING!E1057</f>
        <v>BSCS</v>
      </c>
      <c r="G1067" s="92" t="str">
        <f>+PACKING!I1057</f>
        <v>II</v>
      </c>
      <c r="H1067" s="91" t="s">
        <v>38</v>
      </c>
      <c r="I1067" s="90" t="str">
        <f t="shared" si="82"/>
        <v>NB - 30</v>
      </c>
      <c r="J1067" s="91" t="str">
        <f t="shared" si="83"/>
        <v>D</v>
      </c>
      <c r="K1067" s="90"/>
      <c r="L1067" s="92">
        <f>+PACKING!L1057</f>
        <v>10</v>
      </c>
      <c r="M1067" s="92">
        <f t="shared" si="84"/>
        <v>12</v>
      </c>
      <c r="N1067" s="91" t="str">
        <f>+PACKING!G1057</f>
        <v>MATH112</v>
      </c>
      <c r="O1067" s="91" t="str">
        <f>+PACKING!H1057</f>
        <v>DISCRETE STRUCTURES SEC 5</v>
      </c>
      <c r="P1067" s="90" t="s">
        <v>17</v>
      </c>
      <c r="Q1067" s="91" t="str">
        <f>+PACKING!J1057</f>
        <v>D</v>
      </c>
      <c r="R1067" s="93" t="str">
        <f>+PACKING!K1057</f>
        <v>NB - 30</v>
      </c>
      <c r="S1067" s="94" t="s">
        <v>74</v>
      </c>
      <c r="T1067" s="211" t="s">
        <v>73</v>
      </c>
      <c r="U1067" s="211"/>
      <c r="V1067" s="211"/>
      <c r="W1067" s="211"/>
      <c r="X1067" s="211"/>
      <c r="Y1067" s="211"/>
      <c r="Z1067" s="211"/>
      <c r="AA1067" s="211"/>
      <c r="AB1067" s="211"/>
      <c r="AC1067" s="211"/>
      <c r="AD1067" s="211"/>
      <c r="AE1067" s="211"/>
      <c r="AF1067" s="211"/>
      <c r="AG1067" s="211"/>
      <c r="AH1067" s="211"/>
      <c r="AI1067" s="211"/>
    </row>
    <row r="1068" spans="1:35" ht="20.100000000000001" customHeight="1" x14ac:dyDescent="0.25">
      <c r="A1068" s="88">
        <f>+PACKING!C1058</f>
        <v>1057</v>
      </c>
      <c r="B1068" s="89" t="str">
        <f>+PACKING!D1058</f>
        <v>08 MAY 2024</v>
      </c>
      <c r="C1068" s="90">
        <f>+PACKING!F1058</f>
        <v>141782</v>
      </c>
      <c r="D1068" s="90" t="str">
        <f t="shared" si="80"/>
        <v>141782---BSCS</v>
      </c>
      <c r="E1068" s="90" t="str">
        <f t="shared" si="81"/>
        <v>MATH112---DISCRETE STRUCTURES SEC 6</v>
      </c>
      <c r="F1068" s="91" t="str">
        <f>+PACKING!E1058</f>
        <v>BSCS</v>
      </c>
      <c r="G1068" s="92" t="str">
        <f>+PACKING!I1058</f>
        <v>II</v>
      </c>
      <c r="H1068" s="91" t="s">
        <v>38</v>
      </c>
      <c r="I1068" s="90" t="str">
        <f t="shared" si="82"/>
        <v>NB - 30</v>
      </c>
      <c r="J1068" s="91" t="str">
        <f t="shared" si="83"/>
        <v>D</v>
      </c>
      <c r="K1068" s="90"/>
      <c r="L1068" s="92">
        <f>+PACKING!L1058</f>
        <v>12</v>
      </c>
      <c r="M1068" s="92">
        <f t="shared" si="84"/>
        <v>14</v>
      </c>
      <c r="N1068" s="91" t="str">
        <f>+PACKING!G1058</f>
        <v>MATH112</v>
      </c>
      <c r="O1068" s="91" t="str">
        <f>+PACKING!H1058</f>
        <v>DISCRETE STRUCTURES SEC 6</v>
      </c>
      <c r="P1068" s="90" t="s">
        <v>17</v>
      </c>
      <c r="Q1068" s="91" t="str">
        <f>+PACKING!J1058</f>
        <v>D</v>
      </c>
      <c r="R1068" s="93" t="str">
        <f>+PACKING!K1058</f>
        <v>NB - 30</v>
      </c>
      <c r="S1068" s="94" t="s">
        <v>74</v>
      </c>
      <c r="T1068" s="211" t="s">
        <v>73</v>
      </c>
      <c r="U1068" s="211"/>
      <c r="V1068" s="211"/>
      <c r="W1068" s="211"/>
      <c r="X1068" s="211"/>
      <c r="Y1068" s="211"/>
      <c r="Z1068" s="211"/>
      <c r="AA1068" s="211"/>
      <c r="AB1068" s="211"/>
      <c r="AC1068" s="211"/>
      <c r="AD1068" s="211"/>
      <c r="AE1068" s="211"/>
      <c r="AF1068" s="211"/>
      <c r="AG1068" s="211"/>
      <c r="AH1068" s="211"/>
      <c r="AI1068" s="211"/>
    </row>
    <row r="1069" spans="1:35" ht="20.100000000000001" customHeight="1" x14ac:dyDescent="0.25">
      <c r="A1069" s="88">
        <f>+PACKING!C1059</f>
        <v>1058</v>
      </c>
      <c r="B1069" s="89" t="str">
        <f>+PACKING!D1059</f>
        <v>08 MAY 2024</v>
      </c>
      <c r="C1069" s="90">
        <f>+PACKING!F1059</f>
        <v>141782</v>
      </c>
      <c r="D1069" s="90" t="str">
        <f t="shared" si="80"/>
        <v>141782---BSCS</v>
      </c>
      <c r="E1069" s="90" t="str">
        <f t="shared" si="81"/>
        <v>MATH112---DISCRETE STRUCTURES SEC 6</v>
      </c>
      <c r="F1069" s="91" t="str">
        <f>+PACKING!E1059</f>
        <v>BSCS</v>
      </c>
      <c r="G1069" s="92" t="str">
        <f>+PACKING!I1059</f>
        <v>II</v>
      </c>
      <c r="H1069" s="91" t="s">
        <v>38</v>
      </c>
      <c r="I1069" s="90" t="str">
        <f t="shared" si="82"/>
        <v>NB - 31</v>
      </c>
      <c r="J1069" s="91" t="str">
        <f t="shared" si="83"/>
        <v>D</v>
      </c>
      <c r="K1069" s="90"/>
      <c r="L1069" s="92">
        <f>+PACKING!L1059</f>
        <v>22</v>
      </c>
      <c r="M1069" s="92">
        <f t="shared" si="84"/>
        <v>24</v>
      </c>
      <c r="N1069" s="91" t="str">
        <f>+PACKING!G1059</f>
        <v>MATH112</v>
      </c>
      <c r="O1069" s="91" t="str">
        <f>+PACKING!H1059</f>
        <v>DISCRETE STRUCTURES SEC 6</v>
      </c>
      <c r="P1069" s="90" t="s">
        <v>17</v>
      </c>
      <c r="Q1069" s="91" t="str">
        <f>+PACKING!J1059</f>
        <v>D</v>
      </c>
      <c r="R1069" s="93" t="str">
        <f>+PACKING!K1059</f>
        <v>NB - 31</v>
      </c>
      <c r="S1069" s="94" t="s">
        <v>74</v>
      </c>
      <c r="T1069" s="211" t="s">
        <v>73</v>
      </c>
      <c r="U1069" s="211"/>
      <c r="V1069" s="211"/>
      <c r="W1069" s="211"/>
      <c r="X1069" s="211"/>
      <c r="Y1069" s="211"/>
      <c r="Z1069" s="211"/>
      <c r="AA1069" s="211"/>
      <c r="AB1069" s="211"/>
      <c r="AC1069" s="211"/>
      <c r="AD1069" s="211"/>
      <c r="AE1069" s="211"/>
      <c r="AF1069" s="211"/>
      <c r="AG1069" s="211"/>
      <c r="AH1069" s="211"/>
      <c r="AI1069" s="211"/>
    </row>
    <row r="1070" spans="1:35" ht="20.100000000000001" customHeight="1" x14ac:dyDescent="0.25">
      <c r="A1070" s="88">
        <f>+PACKING!C1060</f>
        <v>1059</v>
      </c>
      <c r="B1070" s="89" t="str">
        <f>+PACKING!D1060</f>
        <v>08 MAY 2024</v>
      </c>
      <c r="C1070" s="90">
        <f>+PACKING!F1060</f>
        <v>141782</v>
      </c>
      <c r="D1070" s="90" t="str">
        <f t="shared" si="80"/>
        <v>141782---BSCS</v>
      </c>
      <c r="E1070" s="90" t="str">
        <f t="shared" si="81"/>
        <v>MATH112---DISCRETE STRUCTURES SEC 6</v>
      </c>
      <c r="F1070" s="91" t="str">
        <f>+PACKING!E1060</f>
        <v>BSCS</v>
      </c>
      <c r="G1070" s="92" t="str">
        <f>+PACKING!I1060</f>
        <v>II</v>
      </c>
      <c r="H1070" s="91" t="s">
        <v>38</v>
      </c>
      <c r="I1070" s="90" t="str">
        <f t="shared" si="82"/>
        <v>NB - 32</v>
      </c>
      <c r="J1070" s="91" t="str">
        <f t="shared" si="83"/>
        <v>D</v>
      </c>
      <c r="K1070" s="90"/>
      <c r="L1070" s="92">
        <f>+PACKING!L1060</f>
        <v>9</v>
      </c>
      <c r="M1070" s="92">
        <f t="shared" si="84"/>
        <v>11</v>
      </c>
      <c r="N1070" s="91" t="str">
        <f>+PACKING!G1060</f>
        <v>MATH112</v>
      </c>
      <c r="O1070" s="91" t="str">
        <f>+PACKING!H1060</f>
        <v>DISCRETE STRUCTURES SEC 6</v>
      </c>
      <c r="P1070" s="90" t="s">
        <v>17</v>
      </c>
      <c r="Q1070" s="91" t="str">
        <f>+PACKING!J1060</f>
        <v>D</v>
      </c>
      <c r="R1070" s="93" t="str">
        <f>+PACKING!K1060</f>
        <v>NB - 32</v>
      </c>
      <c r="S1070" s="94" t="s">
        <v>74</v>
      </c>
      <c r="T1070" s="211" t="s">
        <v>73</v>
      </c>
      <c r="U1070" s="211"/>
      <c r="V1070" s="211"/>
      <c r="W1070" s="211"/>
      <c r="X1070" s="211"/>
      <c r="Y1070" s="211"/>
      <c r="Z1070" s="211"/>
      <c r="AA1070" s="211"/>
      <c r="AB1070" s="211"/>
      <c r="AC1070" s="211"/>
      <c r="AD1070" s="211"/>
      <c r="AE1070" s="211"/>
      <c r="AF1070" s="211"/>
      <c r="AG1070" s="211"/>
      <c r="AH1070" s="211"/>
      <c r="AI1070" s="211"/>
    </row>
    <row r="1071" spans="1:35" ht="20.100000000000001" customHeight="1" x14ac:dyDescent="0.25">
      <c r="A1071" s="88">
        <f>+PACKING!C1061</f>
        <v>1060</v>
      </c>
      <c r="B1071" s="89" t="str">
        <f>+PACKING!D1061</f>
        <v>08 MAY 2024</v>
      </c>
      <c r="C1071" s="90">
        <f>+PACKING!F1061</f>
        <v>141783</v>
      </c>
      <c r="D1071" s="90" t="str">
        <f t="shared" si="80"/>
        <v>141783---BSCS</v>
      </c>
      <c r="E1071" s="90" t="str">
        <f t="shared" si="81"/>
        <v>MATH112---DISCRETE STRUCTURES SEC 7</v>
      </c>
      <c r="F1071" s="91" t="str">
        <f>+PACKING!E1061</f>
        <v>BSCS</v>
      </c>
      <c r="G1071" s="92" t="str">
        <f>+PACKING!I1061</f>
        <v>II</v>
      </c>
      <c r="H1071" s="91" t="s">
        <v>38</v>
      </c>
      <c r="I1071" s="90" t="str">
        <f t="shared" si="82"/>
        <v>NB - 32</v>
      </c>
      <c r="J1071" s="91" t="str">
        <f t="shared" si="83"/>
        <v>D</v>
      </c>
      <c r="K1071" s="90"/>
      <c r="L1071" s="92">
        <f>+PACKING!L1061</f>
        <v>13</v>
      </c>
      <c r="M1071" s="92">
        <f t="shared" si="84"/>
        <v>15</v>
      </c>
      <c r="N1071" s="91" t="str">
        <f>+PACKING!G1061</f>
        <v>MATH112</v>
      </c>
      <c r="O1071" s="91" t="str">
        <f>+PACKING!H1061</f>
        <v>DISCRETE STRUCTURES SEC 7</v>
      </c>
      <c r="P1071" s="90" t="s">
        <v>17</v>
      </c>
      <c r="Q1071" s="91" t="str">
        <f>+PACKING!J1061</f>
        <v>D</v>
      </c>
      <c r="R1071" s="93" t="str">
        <f>+PACKING!K1061</f>
        <v>NB - 32</v>
      </c>
      <c r="S1071" s="94" t="s">
        <v>74</v>
      </c>
      <c r="T1071" s="211" t="s">
        <v>73</v>
      </c>
      <c r="U1071" s="211"/>
      <c r="V1071" s="211"/>
      <c r="W1071" s="211"/>
      <c r="X1071" s="211"/>
      <c r="Y1071" s="211"/>
      <c r="Z1071" s="211"/>
      <c r="AA1071" s="211"/>
      <c r="AB1071" s="211"/>
      <c r="AC1071" s="211"/>
      <c r="AD1071" s="211"/>
      <c r="AE1071" s="211"/>
      <c r="AF1071" s="211"/>
      <c r="AG1071" s="211"/>
      <c r="AH1071" s="211"/>
      <c r="AI1071" s="211"/>
    </row>
    <row r="1072" spans="1:35" ht="20.100000000000001" customHeight="1" x14ac:dyDescent="0.25">
      <c r="A1072" s="88">
        <f>+PACKING!C1062</f>
        <v>1061</v>
      </c>
      <c r="B1072" s="89" t="str">
        <f>+PACKING!D1062</f>
        <v>08 MAY 2024</v>
      </c>
      <c r="C1072" s="90">
        <f>+PACKING!F1062</f>
        <v>141326</v>
      </c>
      <c r="D1072" s="90" t="str">
        <f t="shared" si="80"/>
        <v>141326---BS DFCS</v>
      </c>
      <c r="E1072" s="90" t="str">
        <f t="shared" si="81"/>
        <v>CSC346---COMPUTER ORGANIZATION &amp; ASSEMBLY LANGUAGE SEC 2</v>
      </c>
      <c r="F1072" s="91" t="str">
        <f>+PACKING!E1062</f>
        <v>BS DFCS</v>
      </c>
      <c r="G1072" s="92" t="str">
        <f>+PACKING!I1062</f>
        <v>II</v>
      </c>
      <c r="H1072" s="91" t="s">
        <v>38</v>
      </c>
      <c r="I1072" s="90" t="str">
        <f t="shared" si="82"/>
        <v>NB - SEMINAR - I</v>
      </c>
      <c r="J1072" s="91" t="str">
        <f t="shared" si="83"/>
        <v>S</v>
      </c>
      <c r="K1072" s="90"/>
      <c r="L1072" s="92">
        <f>+PACKING!L1062</f>
        <v>26</v>
      </c>
      <c r="M1072" s="92">
        <f t="shared" si="84"/>
        <v>28</v>
      </c>
      <c r="N1072" s="91" t="str">
        <f>+PACKING!G1062</f>
        <v>CSC346</v>
      </c>
      <c r="O1072" s="91" t="str">
        <f>+PACKING!H1062</f>
        <v>COMPUTER ORGANIZATION &amp; ASSEMBLY LANGUAGE SEC 2</v>
      </c>
      <c r="P1072" s="90" t="s">
        <v>17</v>
      </c>
      <c r="Q1072" s="91" t="str">
        <f>+PACKING!J1062</f>
        <v>S</v>
      </c>
      <c r="R1072" s="93" t="str">
        <f>+PACKING!K1062</f>
        <v>NB - SEMINAR - I</v>
      </c>
      <c r="S1072" s="94" t="s">
        <v>74</v>
      </c>
      <c r="T1072" s="211" t="s">
        <v>73</v>
      </c>
      <c r="U1072" s="211"/>
      <c r="V1072" s="211"/>
      <c r="W1072" s="211"/>
      <c r="X1072" s="211"/>
      <c r="Y1072" s="211"/>
      <c r="Z1072" s="211"/>
      <c r="AA1072" s="211"/>
      <c r="AB1072" s="211"/>
      <c r="AC1072" s="211"/>
      <c r="AD1072" s="211"/>
      <c r="AE1072" s="211"/>
      <c r="AF1072" s="211"/>
      <c r="AG1072" s="211"/>
      <c r="AH1072" s="211"/>
      <c r="AI1072" s="211"/>
    </row>
    <row r="1073" spans="1:35" ht="20.100000000000001" customHeight="1" x14ac:dyDescent="0.25">
      <c r="A1073" s="88">
        <f>+PACKING!C1063</f>
        <v>1062</v>
      </c>
      <c r="B1073" s="89" t="str">
        <f>+PACKING!D1063</f>
        <v>08 MAY 2024</v>
      </c>
      <c r="C1073" s="90">
        <f>+PACKING!F1063</f>
        <v>141327</v>
      </c>
      <c r="D1073" s="90" t="str">
        <f t="shared" si="80"/>
        <v>141327---BS DFCS</v>
      </c>
      <c r="E1073" s="90" t="str">
        <f t="shared" si="81"/>
        <v>CSC346---COMPUTER ORGANIZATION &amp; ASSEMBLY LANGUAGE SEC 3</v>
      </c>
      <c r="F1073" s="91" t="str">
        <f>+PACKING!E1063</f>
        <v>BS DFCS</v>
      </c>
      <c r="G1073" s="92" t="str">
        <f>+PACKING!I1063</f>
        <v>II</v>
      </c>
      <c r="H1073" s="91" t="s">
        <v>38</v>
      </c>
      <c r="I1073" s="90" t="str">
        <f t="shared" si="82"/>
        <v>NB - SEMINAR - I</v>
      </c>
      <c r="J1073" s="91" t="str">
        <f t="shared" si="83"/>
        <v>S</v>
      </c>
      <c r="K1073" s="90"/>
      <c r="L1073" s="92">
        <f>+PACKING!L1063</f>
        <v>18</v>
      </c>
      <c r="M1073" s="92">
        <f t="shared" si="84"/>
        <v>20</v>
      </c>
      <c r="N1073" s="91" t="str">
        <f>+PACKING!G1063</f>
        <v>CSC346</v>
      </c>
      <c r="O1073" s="91" t="str">
        <f>+PACKING!H1063</f>
        <v>COMPUTER ORGANIZATION &amp; ASSEMBLY LANGUAGE SEC 3</v>
      </c>
      <c r="P1073" s="90" t="s">
        <v>17</v>
      </c>
      <c r="Q1073" s="91" t="str">
        <f>+PACKING!J1063</f>
        <v>S</v>
      </c>
      <c r="R1073" s="93" t="str">
        <f>+PACKING!K1063</f>
        <v>NB - SEMINAR - I</v>
      </c>
      <c r="S1073" s="94" t="s">
        <v>74</v>
      </c>
      <c r="T1073" s="211" t="s">
        <v>73</v>
      </c>
      <c r="U1073" s="211"/>
      <c r="V1073" s="211"/>
      <c r="W1073" s="211"/>
      <c r="X1073" s="211"/>
      <c r="Y1073" s="211"/>
      <c r="Z1073" s="211"/>
      <c r="AA1073" s="211"/>
      <c r="AB1073" s="211"/>
      <c r="AC1073" s="211"/>
      <c r="AD1073" s="211"/>
      <c r="AE1073" s="211"/>
      <c r="AF1073" s="211"/>
      <c r="AG1073" s="211"/>
      <c r="AH1073" s="211"/>
      <c r="AI1073" s="211"/>
    </row>
    <row r="1074" spans="1:35" ht="20.100000000000001" customHeight="1" x14ac:dyDescent="0.25">
      <c r="A1074" s="88">
        <f>+PACKING!C1064</f>
        <v>1063</v>
      </c>
      <c r="B1074" s="89" t="str">
        <f>+PACKING!D1064</f>
        <v>08 MAY 2024</v>
      </c>
      <c r="C1074" s="90">
        <f>+PACKING!F1064</f>
        <v>141327</v>
      </c>
      <c r="D1074" s="90" t="str">
        <f t="shared" si="80"/>
        <v>141327---BS DFCS</v>
      </c>
      <c r="E1074" s="90" t="str">
        <f t="shared" si="81"/>
        <v>CSC346---COMPUTER ORGANIZATION &amp; ASSEMBLY LANGUAGE SEC 3</v>
      </c>
      <c r="F1074" s="91" t="str">
        <f>+PACKING!E1064</f>
        <v>BS DFCS</v>
      </c>
      <c r="G1074" s="92" t="str">
        <f>+PACKING!I1064</f>
        <v>II</v>
      </c>
      <c r="H1074" s="91" t="s">
        <v>38</v>
      </c>
      <c r="I1074" s="90" t="str">
        <f t="shared" si="82"/>
        <v>NB - SEMINAR - III</v>
      </c>
      <c r="J1074" s="91" t="str">
        <f t="shared" si="83"/>
        <v>T</v>
      </c>
      <c r="K1074" s="90"/>
      <c r="L1074" s="92">
        <f>+PACKING!L1064</f>
        <v>13</v>
      </c>
      <c r="M1074" s="92">
        <f t="shared" si="84"/>
        <v>15</v>
      </c>
      <c r="N1074" s="91" t="str">
        <f>+PACKING!G1064</f>
        <v>CSC346</v>
      </c>
      <c r="O1074" s="91" t="str">
        <f>+PACKING!H1064</f>
        <v>COMPUTER ORGANIZATION &amp; ASSEMBLY LANGUAGE SEC 3</v>
      </c>
      <c r="P1074" s="90" t="s">
        <v>17</v>
      </c>
      <c r="Q1074" s="91" t="str">
        <f>+PACKING!J1064</f>
        <v>T</v>
      </c>
      <c r="R1074" s="93" t="str">
        <f>+PACKING!K1064</f>
        <v>NB - SEMINAR - III</v>
      </c>
      <c r="S1074" s="94" t="s">
        <v>74</v>
      </c>
      <c r="T1074" s="211" t="s">
        <v>73</v>
      </c>
      <c r="U1074" s="211"/>
      <c r="V1074" s="211"/>
      <c r="W1074" s="211"/>
      <c r="X1074" s="211"/>
      <c r="Y1074" s="211"/>
      <c r="Z1074" s="211"/>
      <c r="AA1074" s="211"/>
      <c r="AB1074" s="211"/>
      <c r="AC1074" s="211"/>
      <c r="AD1074" s="211"/>
      <c r="AE1074" s="211"/>
      <c r="AF1074" s="211"/>
      <c r="AG1074" s="211"/>
      <c r="AH1074" s="211"/>
      <c r="AI1074" s="211"/>
    </row>
    <row r="1075" spans="1:35" ht="20.100000000000001" customHeight="1" x14ac:dyDescent="0.25">
      <c r="A1075" s="88">
        <f>+PACKING!C1065</f>
        <v>1064</v>
      </c>
      <c r="B1075" s="89" t="str">
        <f>+PACKING!D1065</f>
        <v>08 MAY 2024</v>
      </c>
      <c r="C1075" s="90">
        <f>+PACKING!F1065</f>
        <v>141330</v>
      </c>
      <c r="D1075" s="90" t="str">
        <f t="shared" si="80"/>
        <v>141330---BS DFCS</v>
      </c>
      <c r="E1075" s="90" t="str">
        <f t="shared" si="81"/>
        <v>DFCS3303---ETHICS IN TECHNOLOGY SEC 1</v>
      </c>
      <c r="F1075" s="91" t="str">
        <f>+PACKING!E1065</f>
        <v>BS DFCS</v>
      </c>
      <c r="G1075" s="92" t="str">
        <f>+PACKING!I1065</f>
        <v>II</v>
      </c>
      <c r="H1075" s="91" t="s">
        <v>38</v>
      </c>
      <c r="I1075" s="90" t="str">
        <f t="shared" si="82"/>
        <v>NB - SEMINAR - III</v>
      </c>
      <c r="J1075" s="91" t="str">
        <f t="shared" si="83"/>
        <v>T</v>
      </c>
      <c r="K1075" s="90"/>
      <c r="L1075" s="92">
        <f>+PACKING!L1065</f>
        <v>31</v>
      </c>
      <c r="M1075" s="92">
        <f t="shared" si="84"/>
        <v>33</v>
      </c>
      <c r="N1075" s="91" t="str">
        <f>+PACKING!G1065</f>
        <v>DFCS3303</v>
      </c>
      <c r="O1075" s="91" t="str">
        <f>+PACKING!H1065</f>
        <v>ETHICS IN TECHNOLOGY SEC 1</v>
      </c>
      <c r="P1075" s="90" t="s">
        <v>17</v>
      </c>
      <c r="Q1075" s="91" t="str">
        <f>+PACKING!J1065</f>
        <v>T</v>
      </c>
      <c r="R1075" s="93" t="str">
        <f>+PACKING!K1065</f>
        <v>NB - SEMINAR - III</v>
      </c>
      <c r="S1075" s="94" t="s">
        <v>74</v>
      </c>
      <c r="T1075" s="211" t="s">
        <v>73</v>
      </c>
      <c r="U1075" s="211"/>
      <c r="V1075" s="211"/>
      <c r="W1075" s="211"/>
      <c r="X1075" s="211"/>
      <c r="Y1075" s="211"/>
      <c r="Z1075" s="211"/>
      <c r="AA1075" s="211"/>
      <c r="AB1075" s="211"/>
      <c r="AC1075" s="211"/>
      <c r="AD1075" s="211"/>
      <c r="AE1075" s="211"/>
      <c r="AF1075" s="211"/>
      <c r="AG1075" s="211"/>
      <c r="AH1075" s="211"/>
      <c r="AI1075" s="211"/>
    </row>
    <row r="1076" spans="1:35" ht="20.100000000000001" customHeight="1" x14ac:dyDescent="0.25">
      <c r="A1076" s="88">
        <f>+PACKING!C1066</f>
        <v>1065</v>
      </c>
      <c r="B1076" s="89" t="str">
        <f>+PACKING!D1066</f>
        <v>08 MAY 2024</v>
      </c>
      <c r="C1076" s="90">
        <f>+PACKING!F1066</f>
        <v>141330</v>
      </c>
      <c r="D1076" s="90" t="str">
        <f t="shared" si="80"/>
        <v>141330---BS DFCS</v>
      </c>
      <c r="E1076" s="90" t="str">
        <f t="shared" si="81"/>
        <v>DFCS3303---ETHICS IN TECHNOLOGY SEC 1</v>
      </c>
      <c r="F1076" s="91" t="str">
        <f>+PACKING!E1066</f>
        <v>BS DFCS</v>
      </c>
      <c r="G1076" s="92" t="str">
        <f>+PACKING!I1066</f>
        <v>II</v>
      </c>
      <c r="H1076" s="91" t="s">
        <v>38</v>
      </c>
      <c r="I1076" s="90" t="str">
        <f t="shared" si="82"/>
        <v>NB - SEMINAR - IV</v>
      </c>
      <c r="J1076" s="91" t="str">
        <f t="shared" si="83"/>
        <v>U</v>
      </c>
      <c r="K1076" s="90"/>
      <c r="L1076" s="92">
        <f>+PACKING!L1066</f>
        <v>5</v>
      </c>
      <c r="M1076" s="92">
        <f t="shared" si="84"/>
        <v>7</v>
      </c>
      <c r="N1076" s="91" t="str">
        <f>+PACKING!G1066</f>
        <v>DFCS3303</v>
      </c>
      <c r="O1076" s="91" t="str">
        <f>+PACKING!H1066</f>
        <v>ETHICS IN TECHNOLOGY SEC 1</v>
      </c>
      <c r="P1076" s="90" t="s">
        <v>17</v>
      </c>
      <c r="Q1076" s="91" t="str">
        <f>+PACKING!J1066</f>
        <v>U</v>
      </c>
      <c r="R1076" s="93" t="str">
        <f>+PACKING!K1066</f>
        <v>NB - SEMINAR - IV</v>
      </c>
      <c r="S1076" s="94" t="s">
        <v>74</v>
      </c>
      <c r="T1076" s="211" t="s">
        <v>73</v>
      </c>
      <c r="U1076" s="211"/>
      <c r="V1076" s="211"/>
      <c r="W1076" s="211"/>
      <c r="X1076" s="211"/>
      <c r="Y1076" s="211"/>
      <c r="Z1076" s="211"/>
      <c r="AA1076" s="211"/>
      <c r="AB1076" s="211"/>
      <c r="AC1076" s="211"/>
      <c r="AD1076" s="211"/>
      <c r="AE1076" s="211"/>
      <c r="AF1076" s="211"/>
      <c r="AG1076" s="211"/>
      <c r="AH1076" s="211"/>
      <c r="AI1076" s="211"/>
    </row>
    <row r="1077" spans="1:35" ht="20.100000000000001" customHeight="1" x14ac:dyDescent="0.25">
      <c r="A1077" s="88">
        <f>+PACKING!C1067</f>
        <v>1066</v>
      </c>
      <c r="B1077" s="89" t="str">
        <f>+PACKING!D1067</f>
        <v>08 MAY 2024</v>
      </c>
      <c r="C1077" s="90">
        <f>+PACKING!F1067</f>
        <v>141336</v>
      </c>
      <c r="D1077" s="90" t="str">
        <f t="shared" si="80"/>
        <v>141336---BS DFCS</v>
      </c>
      <c r="E1077" s="90" t="str">
        <f t="shared" si="81"/>
        <v>DFCS3405---FOUNDATIONS OF NETWORK ENGINEERING SEC 1</v>
      </c>
      <c r="F1077" s="91" t="str">
        <f>+PACKING!E1067</f>
        <v>BS DFCS</v>
      </c>
      <c r="G1077" s="92" t="str">
        <f>+PACKING!I1067</f>
        <v>II</v>
      </c>
      <c r="H1077" s="91" t="s">
        <v>38</v>
      </c>
      <c r="I1077" s="90" t="str">
        <f t="shared" si="82"/>
        <v>NB - SEMINAR - IV</v>
      </c>
      <c r="J1077" s="91" t="str">
        <f t="shared" si="83"/>
        <v>U</v>
      </c>
      <c r="K1077" s="90"/>
      <c r="L1077" s="92">
        <f>+PACKING!L1067</f>
        <v>32</v>
      </c>
      <c r="M1077" s="92">
        <f t="shared" si="84"/>
        <v>34</v>
      </c>
      <c r="N1077" s="91" t="str">
        <f>+PACKING!G1067</f>
        <v>DFCS3405</v>
      </c>
      <c r="O1077" s="91" t="str">
        <f>+PACKING!H1067</f>
        <v>FOUNDATIONS OF NETWORK ENGINEERING SEC 1</v>
      </c>
      <c r="P1077" s="90" t="s">
        <v>17</v>
      </c>
      <c r="Q1077" s="91" t="str">
        <f>+PACKING!J1067</f>
        <v>U</v>
      </c>
      <c r="R1077" s="93" t="str">
        <f>+PACKING!K1067</f>
        <v>NB - SEMINAR - IV</v>
      </c>
      <c r="S1077" s="94" t="s">
        <v>74</v>
      </c>
      <c r="T1077" s="211" t="s">
        <v>73</v>
      </c>
      <c r="U1077" s="211"/>
      <c r="V1077" s="211"/>
      <c r="W1077" s="211"/>
      <c r="X1077" s="211"/>
      <c r="Y1077" s="211"/>
      <c r="Z1077" s="211"/>
      <c r="AA1077" s="211"/>
      <c r="AB1077" s="211"/>
      <c r="AC1077" s="211"/>
      <c r="AD1077" s="211"/>
      <c r="AE1077" s="211"/>
      <c r="AF1077" s="211"/>
      <c r="AG1077" s="211"/>
      <c r="AH1077" s="211"/>
      <c r="AI1077" s="211"/>
    </row>
    <row r="1078" spans="1:35" ht="20.100000000000001" customHeight="1" x14ac:dyDescent="0.25">
      <c r="A1078" s="88">
        <f>+PACKING!C1068</f>
        <v>1067</v>
      </c>
      <c r="B1078" s="89" t="str">
        <f>+PACKING!D1068</f>
        <v>08 MAY 2024</v>
      </c>
      <c r="C1078" s="90">
        <f>+PACKING!F1068</f>
        <v>141337</v>
      </c>
      <c r="D1078" s="90" t="str">
        <f t="shared" si="80"/>
        <v>141337---BS DFCS</v>
      </c>
      <c r="E1078" s="90" t="str">
        <f t="shared" si="81"/>
        <v>DFCS3405---FOUNDATIONS OF NETWORK ENGINEERING SEC 2</v>
      </c>
      <c r="F1078" s="91" t="str">
        <f>+PACKING!E1068</f>
        <v>BS DFCS</v>
      </c>
      <c r="G1078" s="92" t="str">
        <f>+PACKING!I1068</f>
        <v>II</v>
      </c>
      <c r="H1078" s="91" t="s">
        <v>38</v>
      </c>
      <c r="I1078" s="90" t="str">
        <f t="shared" si="82"/>
        <v>NB - SEMINAR - IV</v>
      </c>
      <c r="J1078" s="91" t="str">
        <f t="shared" si="83"/>
        <v>U</v>
      </c>
      <c r="K1078" s="90"/>
      <c r="L1078" s="92">
        <f>+PACKING!L1068</f>
        <v>7</v>
      </c>
      <c r="M1078" s="92">
        <f t="shared" si="84"/>
        <v>9</v>
      </c>
      <c r="N1078" s="91" t="str">
        <f>+PACKING!G1068</f>
        <v>DFCS3405</v>
      </c>
      <c r="O1078" s="91" t="str">
        <f>+PACKING!H1068</f>
        <v>FOUNDATIONS OF NETWORK ENGINEERING SEC 2</v>
      </c>
      <c r="P1078" s="90" t="s">
        <v>17</v>
      </c>
      <c r="Q1078" s="91" t="str">
        <f>+PACKING!J1068</f>
        <v>U</v>
      </c>
      <c r="R1078" s="93" t="str">
        <f>+PACKING!K1068</f>
        <v>NB - SEMINAR - IV</v>
      </c>
      <c r="S1078" s="94" t="s">
        <v>74</v>
      </c>
      <c r="T1078" s="211" t="s">
        <v>73</v>
      </c>
      <c r="U1078" s="211"/>
      <c r="V1078" s="211"/>
      <c r="W1078" s="211"/>
      <c r="X1078" s="211"/>
      <c r="Y1078" s="211"/>
      <c r="Z1078" s="211"/>
      <c r="AA1078" s="211"/>
      <c r="AB1078" s="211"/>
      <c r="AC1078" s="211"/>
      <c r="AD1078" s="211"/>
      <c r="AE1078" s="211"/>
      <c r="AF1078" s="211"/>
      <c r="AG1078" s="211"/>
      <c r="AH1078" s="211"/>
      <c r="AI1078" s="211"/>
    </row>
    <row r="1079" spans="1:35" ht="20.100000000000001" customHeight="1" x14ac:dyDescent="0.25">
      <c r="A1079" s="88">
        <f>+PACKING!C1069</f>
        <v>1068</v>
      </c>
      <c r="B1079" s="89" t="str">
        <f>+PACKING!D1069</f>
        <v>08 MAY 2024</v>
      </c>
      <c r="C1079" s="90">
        <f>+PACKING!F1069</f>
        <v>141783</v>
      </c>
      <c r="D1079" s="90" t="str">
        <f t="shared" si="80"/>
        <v>141783---BSCS</v>
      </c>
      <c r="E1079" s="90" t="str">
        <f t="shared" si="81"/>
        <v>MATH112---DISCRETE STRUCTURES SEC 7</v>
      </c>
      <c r="F1079" s="91" t="str">
        <f>+PACKING!E1069</f>
        <v>BSCS</v>
      </c>
      <c r="G1079" s="92" t="str">
        <f>+PACKING!I1069</f>
        <v>II</v>
      </c>
      <c r="H1079" s="91" t="s">
        <v>38</v>
      </c>
      <c r="I1079" s="90" t="str">
        <f t="shared" si="82"/>
        <v>OB - 18</v>
      </c>
      <c r="J1079" s="91" t="str">
        <f t="shared" si="83"/>
        <v>E</v>
      </c>
      <c r="K1079" s="90"/>
      <c r="L1079" s="92">
        <f>+PACKING!L1069</f>
        <v>22</v>
      </c>
      <c r="M1079" s="92">
        <f t="shared" si="84"/>
        <v>24</v>
      </c>
      <c r="N1079" s="91" t="str">
        <f>+PACKING!G1069</f>
        <v>MATH112</v>
      </c>
      <c r="O1079" s="91" t="str">
        <f>+PACKING!H1069</f>
        <v>DISCRETE STRUCTURES SEC 7</v>
      </c>
      <c r="P1079" s="90" t="s">
        <v>17</v>
      </c>
      <c r="Q1079" s="91" t="str">
        <f>+PACKING!J1069</f>
        <v>E</v>
      </c>
      <c r="R1079" s="93" t="str">
        <f>+PACKING!K1069</f>
        <v>OB - 18</v>
      </c>
      <c r="S1079" s="94" t="s">
        <v>74</v>
      </c>
      <c r="T1079" s="211" t="s">
        <v>73</v>
      </c>
      <c r="U1079" s="211"/>
      <c r="V1079" s="211"/>
      <c r="W1079" s="211"/>
      <c r="X1079" s="211"/>
      <c r="Y1079" s="211"/>
      <c r="Z1079" s="211"/>
      <c r="AA1079" s="211"/>
      <c r="AB1079" s="211"/>
      <c r="AC1079" s="211"/>
      <c r="AD1079" s="211"/>
      <c r="AE1079" s="211"/>
      <c r="AF1079" s="211"/>
      <c r="AG1079" s="211"/>
      <c r="AH1079" s="211"/>
      <c r="AI1079" s="211"/>
    </row>
    <row r="1080" spans="1:35" ht="20.100000000000001" customHeight="1" x14ac:dyDescent="0.25">
      <c r="A1080" s="88">
        <f>+PACKING!C1070</f>
        <v>1069</v>
      </c>
      <c r="B1080" s="89" t="str">
        <f>+PACKING!D1070</f>
        <v>08 MAY 2024</v>
      </c>
      <c r="C1080" s="90">
        <f>+PACKING!F1070</f>
        <v>141991</v>
      </c>
      <c r="D1080" s="90" t="str">
        <f t="shared" si="80"/>
        <v>141991---BSCS</v>
      </c>
      <c r="E1080" s="90" t="str">
        <f t="shared" si="81"/>
        <v>CSC346---COMPUTER ORGANIZATION &amp; ASSEMBLY LANGUAGE SEC 3</v>
      </c>
      <c r="F1080" s="91" t="str">
        <f>+PACKING!E1070</f>
        <v>BSCS</v>
      </c>
      <c r="G1080" s="92" t="str">
        <f>+PACKING!I1070</f>
        <v>II</v>
      </c>
      <c r="H1080" s="91" t="s">
        <v>38</v>
      </c>
      <c r="I1080" s="90" t="str">
        <f t="shared" si="82"/>
        <v>OB - 21</v>
      </c>
      <c r="J1080" s="91" t="str">
        <f t="shared" si="83"/>
        <v>G</v>
      </c>
      <c r="K1080" s="90"/>
      <c r="L1080" s="92">
        <f>+PACKING!L1070</f>
        <v>22</v>
      </c>
      <c r="M1080" s="92">
        <f t="shared" si="84"/>
        <v>24</v>
      </c>
      <c r="N1080" s="91" t="str">
        <f>+PACKING!G1070</f>
        <v>CSC346</v>
      </c>
      <c r="O1080" s="91" t="str">
        <f>+PACKING!H1070</f>
        <v>COMPUTER ORGANIZATION &amp; ASSEMBLY LANGUAGE SEC 3</v>
      </c>
      <c r="P1080" s="90" t="s">
        <v>17</v>
      </c>
      <c r="Q1080" s="91" t="str">
        <f>+PACKING!J1070</f>
        <v>G</v>
      </c>
      <c r="R1080" s="93" t="str">
        <f>+PACKING!K1070</f>
        <v>OB - 21</v>
      </c>
      <c r="S1080" s="94" t="s">
        <v>74</v>
      </c>
      <c r="T1080" s="211" t="s">
        <v>73</v>
      </c>
      <c r="U1080" s="211"/>
      <c r="V1080" s="211"/>
      <c r="W1080" s="211"/>
      <c r="X1080" s="211"/>
      <c r="Y1080" s="211"/>
      <c r="Z1080" s="211"/>
      <c r="AA1080" s="211"/>
      <c r="AB1080" s="211"/>
      <c r="AC1080" s="211"/>
      <c r="AD1080" s="211"/>
      <c r="AE1080" s="211"/>
      <c r="AF1080" s="211"/>
      <c r="AG1080" s="211"/>
      <c r="AH1080" s="211"/>
      <c r="AI1080" s="211"/>
    </row>
    <row r="1081" spans="1:35" ht="20.100000000000001" customHeight="1" x14ac:dyDescent="0.25">
      <c r="A1081" s="88">
        <f>+PACKING!C1071</f>
        <v>1070</v>
      </c>
      <c r="B1081" s="89" t="str">
        <f>+PACKING!D1071</f>
        <v>08 MAY 2024</v>
      </c>
      <c r="C1081" s="90">
        <f>+PACKING!F1071</f>
        <v>141991</v>
      </c>
      <c r="D1081" s="90" t="str">
        <f t="shared" si="80"/>
        <v>141991---BSCS</v>
      </c>
      <c r="E1081" s="90" t="str">
        <f t="shared" si="81"/>
        <v>CSC346---COMPUTER ORGANIZATION &amp; ASSEMBLY LANGUAGE SEC 3</v>
      </c>
      <c r="F1081" s="91" t="str">
        <f>+PACKING!E1071</f>
        <v>BSCS</v>
      </c>
      <c r="G1081" s="92" t="str">
        <f>+PACKING!I1071</f>
        <v>II</v>
      </c>
      <c r="H1081" s="91" t="s">
        <v>38</v>
      </c>
      <c r="I1081" s="90" t="str">
        <f t="shared" si="82"/>
        <v>OB - 22</v>
      </c>
      <c r="J1081" s="91" t="str">
        <f t="shared" si="83"/>
        <v>G</v>
      </c>
      <c r="K1081" s="90"/>
      <c r="L1081" s="92">
        <f>+PACKING!L1071</f>
        <v>1</v>
      </c>
      <c r="M1081" s="92">
        <f t="shared" si="84"/>
        <v>3</v>
      </c>
      <c r="N1081" s="91" t="str">
        <f>+PACKING!G1071</f>
        <v>CSC346</v>
      </c>
      <c r="O1081" s="91" t="str">
        <f>+PACKING!H1071</f>
        <v>COMPUTER ORGANIZATION &amp; ASSEMBLY LANGUAGE SEC 3</v>
      </c>
      <c r="P1081" s="90" t="s">
        <v>17</v>
      </c>
      <c r="Q1081" s="91" t="str">
        <f>+PACKING!J1071</f>
        <v>G</v>
      </c>
      <c r="R1081" s="93" t="str">
        <f>+PACKING!K1071</f>
        <v>OB - 22</v>
      </c>
      <c r="S1081" s="94" t="s">
        <v>74</v>
      </c>
      <c r="T1081" s="211" t="s">
        <v>73</v>
      </c>
      <c r="U1081" s="211"/>
      <c r="V1081" s="211"/>
      <c r="W1081" s="211"/>
      <c r="X1081" s="211"/>
      <c r="Y1081" s="211"/>
      <c r="Z1081" s="211"/>
      <c r="AA1081" s="211"/>
      <c r="AB1081" s="211"/>
      <c r="AC1081" s="211"/>
      <c r="AD1081" s="211"/>
      <c r="AE1081" s="211"/>
      <c r="AF1081" s="211"/>
      <c r="AG1081" s="211"/>
      <c r="AH1081" s="211"/>
      <c r="AI1081" s="211"/>
    </row>
    <row r="1082" spans="1:35" ht="20.100000000000001" customHeight="1" x14ac:dyDescent="0.25">
      <c r="A1082" s="88">
        <f>+PACKING!C1072</f>
        <v>1071</v>
      </c>
      <c r="B1082" s="89" t="str">
        <f>+PACKING!D1072</f>
        <v>08 MAY 2024</v>
      </c>
      <c r="C1082" s="90">
        <f>+PACKING!F1072</f>
        <v>142108</v>
      </c>
      <c r="D1082" s="90" t="str">
        <f t="shared" si="80"/>
        <v>142108---BBA (Hons)</v>
      </c>
      <c r="E1082" s="90" t="str">
        <f t="shared" si="81"/>
        <v>LANG105---CHINESE LANGUAGE SEC 2</v>
      </c>
      <c r="F1082" s="91" t="str">
        <f>+PACKING!E1072</f>
        <v>BBA (Hons)</v>
      </c>
      <c r="G1082" s="92" t="str">
        <f>+PACKING!I1072</f>
        <v>II</v>
      </c>
      <c r="H1082" s="91" t="s">
        <v>38</v>
      </c>
      <c r="I1082" s="90" t="str">
        <f t="shared" si="82"/>
        <v>OB - 22</v>
      </c>
      <c r="J1082" s="91" t="str">
        <f t="shared" si="83"/>
        <v>G</v>
      </c>
      <c r="K1082" s="90"/>
      <c r="L1082" s="92">
        <f>+PACKING!L1072</f>
        <v>1</v>
      </c>
      <c r="M1082" s="92">
        <f t="shared" si="84"/>
        <v>3</v>
      </c>
      <c r="N1082" s="91" t="str">
        <f>+PACKING!G1072</f>
        <v>LANG105</v>
      </c>
      <c r="O1082" s="91" t="str">
        <f>+PACKING!H1072</f>
        <v>CHINESE LANGUAGE SEC 2</v>
      </c>
      <c r="P1082" s="90" t="s">
        <v>17</v>
      </c>
      <c r="Q1082" s="91" t="str">
        <f>+PACKING!J1072</f>
        <v>G</v>
      </c>
      <c r="R1082" s="93" t="str">
        <f>+PACKING!K1072</f>
        <v>OB - 22</v>
      </c>
      <c r="S1082" s="94" t="s">
        <v>74</v>
      </c>
      <c r="T1082" s="211" t="s">
        <v>73</v>
      </c>
      <c r="U1082" s="211"/>
      <c r="V1082" s="211"/>
      <c r="W1082" s="211"/>
      <c r="X1082" s="211"/>
      <c r="Y1082" s="211"/>
      <c r="Z1082" s="211"/>
      <c r="AA1082" s="211"/>
      <c r="AB1082" s="211"/>
      <c r="AC1082" s="211"/>
      <c r="AD1082" s="211"/>
      <c r="AE1082" s="211"/>
      <c r="AF1082" s="211"/>
      <c r="AG1082" s="211"/>
      <c r="AH1082" s="211"/>
      <c r="AI1082" s="211"/>
    </row>
    <row r="1083" spans="1:35" ht="20.100000000000001" customHeight="1" x14ac:dyDescent="0.25">
      <c r="A1083" s="88">
        <f>+PACKING!C1073</f>
        <v>1072</v>
      </c>
      <c r="B1083" s="89" t="str">
        <f>+PACKING!D1073</f>
        <v>08 MAY 2024</v>
      </c>
      <c r="C1083" s="90">
        <f>+PACKING!F1073</f>
        <v>142171</v>
      </c>
      <c r="D1083" s="90" t="str">
        <f t="shared" si="80"/>
        <v xml:space="preserve">142171---Post ADP (CS) </v>
      </c>
      <c r="E1083" s="90" t="str">
        <f t="shared" si="81"/>
        <v>MATH5206---DISCREATE STRUCTURES SEC 1</v>
      </c>
      <c r="F1083" s="91" t="str">
        <f>+PACKING!E1073</f>
        <v xml:space="preserve">Post ADP (CS) </v>
      </c>
      <c r="G1083" s="92" t="str">
        <f>+PACKING!I1073</f>
        <v>II</v>
      </c>
      <c r="H1083" s="91" t="s">
        <v>38</v>
      </c>
      <c r="I1083" s="90" t="str">
        <f t="shared" si="82"/>
        <v>OB - 22</v>
      </c>
      <c r="J1083" s="91" t="str">
        <f t="shared" si="83"/>
        <v>G</v>
      </c>
      <c r="K1083" s="90"/>
      <c r="L1083" s="92">
        <f>+PACKING!L1073</f>
        <v>4</v>
      </c>
      <c r="M1083" s="92">
        <f t="shared" si="84"/>
        <v>6</v>
      </c>
      <c r="N1083" s="91" t="str">
        <f>+PACKING!G1073</f>
        <v>MATH5206</v>
      </c>
      <c r="O1083" s="91" t="str">
        <f>+PACKING!H1073</f>
        <v>DISCREATE STRUCTURES SEC 1</v>
      </c>
      <c r="P1083" s="90" t="s">
        <v>17</v>
      </c>
      <c r="Q1083" s="91" t="str">
        <f>+PACKING!J1073</f>
        <v>G</v>
      </c>
      <c r="R1083" s="93" t="str">
        <f>+PACKING!K1073</f>
        <v>OB - 22</v>
      </c>
      <c r="S1083" s="94" t="s">
        <v>74</v>
      </c>
      <c r="T1083" s="211" t="s">
        <v>73</v>
      </c>
      <c r="U1083" s="211"/>
      <c r="V1083" s="211"/>
      <c r="W1083" s="211"/>
      <c r="X1083" s="211"/>
      <c r="Y1083" s="211"/>
      <c r="Z1083" s="211"/>
      <c r="AA1083" s="211"/>
      <c r="AB1083" s="211"/>
      <c r="AC1083" s="211"/>
      <c r="AD1083" s="211"/>
      <c r="AE1083" s="211"/>
      <c r="AF1083" s="211"/>
      <c r="AG1083" s="211"/>
      <c r="AH1083" s="211"/>
      <c r="AI1083" s="211"/>
    </row>
    <row r="1084" spans="1:35" ht="20.100000000000001" customHeight="1" x14ac:dyDescent="0.25">
      <c r="A1084" s="88">
        <f>+PACKING!C1074</f>
        <v>1073</v>
      </c>
      <c r="B1084" s="89" t="str">
        <f>+PACKING!D1074</f>
        <v>08 MAY 2024</v>
      </c>
      <c r="C1084" s="90">
        <f>+PACKING!F1074</f>
        <v>142302</v>
      </c>
      <c r="D1084" s="90" t="str">
        <f t="shared" si="80"/>
        <v>142302---BS IT</v>
      </c>
      <c r="E1084" s="90" t="str">
        <f t="shared" si="81"/>
        <v>MATH112---DISCRETE STRUCTURES SEC 1</v>
      </c>
      <c r="F1084" s="91" t="str">
        <f>+PACKING!E1074</f>
        <v>BS IT</v>
      </c>
      <c r="G1084" s="92" t="str">
        <f>+PACKING!I1074</f>
        <v>II</v>
      </c>
      <c r="H1084" s="91" t="s">
        <v>38</v>
      </c>
      <c r="I1084" s="90" t="str">
        <f t="shared" si="82"/>
        <v>OB - 22</v>
      </c>
      <c r="J1084" s="91" t="str">
        <f t="shared" si="83"/>
        <v>G</v>
      </c>
      <c r="K1084" s="90"/>
      <c r="L1084" s="92">
        <f>+PACKING!L1074</f>
        <v>1</v>
      </c>
      <c r="M1084" s="92">
        <f t="shared" si="84"/>
        <v>3</v>
      </c>
      <c r="N1084" s="91" t="str">
        <f>+PACKING!G1074</f>
        <v>MATH112</v>
      </c>
      <c r="O1084" s="91" t="str">
        <f>+PACKING!H1074</f>
        <v>DISCRETE STRUCTURES SEC 1</v>
      </c>
      <c r="P1084" s="90" t="s">
        <v>17</v>
      </c>
      <c r="Q1084" s="91" t="str">
        <f>+PACKING!J1074</f>
        <v>G</v>
      </c>
      <c r="R1084" s="93" t="str">
        <f>+PACKING!K1074</f>
        <v>OB - 22</v>
      </c>
      <c r="S1084" s="94" t="s">
        <v>74</v>
      </c>
      <c r="T1084" s="211" t="s">
        <v>73</v>
      </c>
      <c r="U1084" s="211"/>
      <c r="V1084" s="211"/>
      <c r="W1084" s="211"/>
      <c r="X1084" s="211"/>
      <c r="Y1084" s="211"/>
      <c r="Z1084" s="211"/>
      <c r="AA1084" s="211"/>
      <c r="AB1084" s="211"/>
      <c r="AC1084" s="211"/>
      <c r="AD1084" s="211"/>
      <c r="AE1084" s="211"/>
      <c r="AF1084" s="211"/>
      <c r="AG1084" s="211"/>
      <c r="AH1084" s="211"/>
      <c r="AI1084" s="211"/>
    </row>
    <row r="1085" spans="1:35" ht="20.100000000000001" customHeight="1" x14ac:dyDescent="0.25">
      <c r="A1085" s="88">
        <f>+PACKING!C1075</f>
        <v>1074</v>
      </c>
      <c r="B1085" s="89" t="str">
        <f>+PACKING!D1075</f>
        <v>08 MAY 2024</v>
      </c>
      <c r="C1085" s="90">
        <f>+PACKING!F1075</f>
        <v>142471</v>
      </c>
      <c r="D1085" s="90" t="str">
        <f t="shared" si="80"/>
        <v>142471---BBA (Hons)</v>
      </c>
      <c r="E1085" s="90" t="str">
        <f t="shared" si="81"/>
        <v>ISL6102---ETHICS SEC 1</v>
      </c>
      <c r="F1085" s="91" t="str">
        <f>+PACKING!E1075</f>
        <v>BBA (Hons)</v>
      </c>
      <c r="G1085" s="92" t="str">
        <f>+PACKING!I1075</f>
        <v>II</v>
      </c>
      <c r="H1085" s="91" t="s">
        <v>38</v>
      </c>
      <c r="I1085" s="90" t="str">
        <f t="shared" si="82"/>
        <v>OB - 22</v>
      </c>
      <c r="J1085" s="91" t="str">
        <f t="shared" si="83"/>
        <v>G</v>
      </c>
      <c r="K1085" s="90"/>
      <c r="L1085" s="92">
        <f>+PACKING!L1075</f>
        <v>2</v>
      </c>
      <c r="M1085" s="92">
        <f t="shared" si="84"/>
        <v>4</v>
      </c>
      <c r="N1085" s="91" t="str">
        <f>+PACKING!G1075</f>
        <v>ISL6102</v>
      </c>
      <c r="O1085" s="91" t="str">
        <f>+PACKING!H1075</f>
        <v>ETHICS SEC 1</v>
      </c>
      <c r="P1085" s="90" t="s">
        <v>17</v>
      </c>
      <c r="Q1085" s="91" t="str">
        <f>+PACKING!J1075</f>
        <v>G</v>
      </c>
      <c r="R1085" s="93" t="str">
        <f>+PACKING!K1075</f>
        <v>OB - 22</v>
      </c>
      <c r="S1085" s="94" t="s">
        <v>74</v>
      </c>
      <c r="T1085" s="211" t="s">
        <v>73</v>
      </c>
      <c r="U1085" s="211"/>
      <c r="V1085" s="211"/>
      <c r="W1085" s="211"/>
      <c r="X1085" s="211"/>
      <c r="Y1085" s="211"/>
      <c r="Z1085" s="211"/>
      <c r="AA1085" s="211"/>
      <c r="AB1085" s="211"/>
      <c r="AC1085" s="211"/>
      <c r="AD1085" s="211"/>
      <c r="AE1085" s="211"/>
      <c r="AF1085" s="211"/>
      <c r="AG1085" s="211"/>
      <c r="AH1085" s="211"/>
      <c r="AI1085" s="211"/>
    </row>
    <row r="1086" spans="1:35" ht="20.100000000000001" customHeight="1" x14ac:dyDescent="0.25">
      <c r="A1086" s="88">
        <f>+PACKING!C1076</f>
        <v>1075</v>
      </c>
      <c r="B1086" s="89" t="str">
        <f>+PACKING!D1076</f>
        <v>08 MAY 2024</v>
      </c>
      <c r="C1086" s="90">
        <f>+PACKING!F1076</f>
        <v>142511</v>
      </c>
      <c r="D1086" s="90" t="str">
        <f t="shared" si="80"/>
        <v>142511---BS IT</v>
      </c>
      <c r="E1086" s="90" t="str">
        <f t="shared" si="81"/>
        <v>MATH112---DISCRETE STRUCTURES SEC 1</v>
      </c>
      <c r="F1086" s="91" t="str">
        <f>+PACKING!E1076</f>
        <v>BS IT</v>
      </c>
      <c r="G1086" s="92" t="str">
        <f>+PACKING!I1076</f>
        <v>II</v>
      </c>
      <c r="H1086" s="91" t="s">
        <v>38</v>
      </c>
      <c r="I1086" s="90" t="str">
        <f t="shared" si="82"/>
        <v>OB - 22</v>
      </c>
      <c r="J1086" s="91" t="str">
        <f t="shared" si="83"/>
        <v>G</v>
      </c>
      <c r="K1086" s="90"/>
      <c r="L1086" s="92">
        <f>+PACKING!L1076</f>
        <v>1</v>
      </c>
      <c r="M1086" s="92">
        <f t="shared" si="84"/>
        <v>3</v>
      </c>
      <c r="N1086" s="91" t="str">
        <f>+PACKING!G1076</f>
        <v>MATH112</v>
      </c>
      <c r="O1086" s="91" t="str">
        <f>+PACKING!H1076</f>
        <v>DISCRETE STRUCTURES SEC 1</v>
      </c>
      <c r="P1086" s="90" t="s">
        <v>17</v>
      </c>
      <c r="Q1086" s="91" t="str">
        <f>+PACKING!J1076</f>
        <v>G</v>
      </c>
      <c r="R1086" s="93" t="str">
        <f>+PACKING!K1076</f>
        <v>OB - 22</v>
      </c>
      <c r="S1086" s="94" t="s">
        <v>74</v>
      </c>
      <c r="T1086" s="211" t="s">
        <v>73</v>
      </c>
      <c r="U1086" s="211"/>
      <c r="V1086" s="211"/>
      <c r="W1086" s="211"/>
      <c r="X1086" s="211"/>
      <c r="Y1086" s="211"/>
      <c r="Z1086" s="211"/>
      <c r="AA1086" s="211"/>
      <c r="AB1086" s="211"/>
      <c r="AC1086" s="211"/>
      <c r="AD1086" s="211"/>
      <c r="AE1086" s="211"/>
      <c r="AF1086" s="211"/>
      <c r="AG1086" s="211"/>
      <c r="AH1086" s="211"/>
      <c r="AI1086" s="211"/>
    </row>
    <row r="1087" spans="1:35" ht="20.100000000000001" customHeight="1" x14ac:dyDescent="0.25">
      <c r="A1087" s="88">
        <f>+PACKING!C1077</f>
        <v>1076</v>
      </c>
      <c r="B1087" s="89" t="str">
        <f>+PACKING!D1077</f>
        <v>08 MAY 2024</v>
      </c>
      <c r="C1087" s="90">
        <f>+PACKING!F1077</f>
        <v>140792</v>
      </c>
      <c r="D1087" s="90" t="str">
        <f t="shared" si="80"/>
        <v>140792---BSCP</v>
      </c>
      <c r="E1087" s="90" t="str">
        <f t="shared" si="81"/>
        <v>BSCP112---POSITIVE PSYCHOLOGY SEC 1</v>
      </c>
      <c r="F1087" s="91" t="str">
        <f>+PACKING!E1077</f>
        <v>BSCP</v>
      </c>
      <c r="G1087" s="92" t="str">
        <f>+PACKING!I1077</f>
        <v>II</v>
      </c>
      <c r="H1087" s="91" t="s">
        <v>38</v>
      </c>
      <c r="I1087" s="90" t="str">
        <f t="shared" si="82"/>
        <v>OB - 26</v>
      </c>
      <c r="J1087" s="91" t="str">
        <f t="shared" si="83"/>
        <v>N</v>
      </c>
      <c r="K1087" s="90"/>
      <c r="L1087" s="92">
        <f>+PACKING!L1077</f>
        <v>22</v>
      </c>
      <c r="M1087" s="92">
        <f t="shared" si="84"/>
        <v>24</v>
      </c>
      <c r="N1087" s="91" t="str">
        <f>+PACKING!G1077</f>
        <v>BSCP112</v>
      </c>
      <c r="O1087" s="91" t="str">
        <f>+PACKING!H1077</f>
        <v>POSITIVE PSYCHOLOGY SEC 1</v>
      </c>
      <c r="P1087" s="90" t="s">
        <v>17</v>
      </c>
      <c r="Q1087" s="91" t="str">
        <f>+PACKING!J1077</f>
        <v>N</v>
      </c>
      <c r="R1087" s="93" t="str">
        <f>+PACKING!K1077</f>
        <v>OB - 26</v>
      </c>
      <c r="S1087" s="94" t="s">
        <v>74</v>
      </c>
      <c r="T1087" s="211" t="s">
        <v>73</v>
      </c>
      <c r="U1087" s="211"/>
      <c r="V1087" s="211"/>
      <c r="W1087" s="211"/>
      <c r="X1087" s="211"/>
      <c r="Y1087" s="211"/>
      <c r="Z1087" s="211"/>
      <c r="AA1087" s="211"/>
      <c r="AB1087" s="211"/>
      <c r="AC1087" s="211"/>
      <c r="AD1087" s="211"/>
      <c r="AE1087" s="211"/>
      <c r="AF1087" s="211"/>
      <c r="AG1087" s="211"/>
      <c r="AH1087" s="211"/>
      <c r="AI1087" s="211"/>
    </row>
    <row r="1088" spans="1:35" ht="20.100000000000001" customHeight="1" x14ac:dyDescent="0.25">
      <c r="A1088" s="88">
        <f>+PACKING!C1078</f>
        <v>1077</v>
      </c>
      <c r="B1088" s="89" t="str">
        <f>+PACKING!D1078</f>
        <v>08 MAY 2024</v>
      </c>
      <c r="C1088" s="90">
        <f>+PACKING!F1078</f>
        <v>140792</v>
      </c>
      <c r="D1088" s="90" t="str">
        <f t="shared" si="80"/>
        <v>140792---BSCP</v>
      </c>
      <c r="E1088" s="90" t="str">
        <f t="shared" si="81"/>
        <v>BSCP112---POSITIVE PSYCHOLOGY SEC 1</v>
      </c>
      <c r="F1088" s="91" t="str">
        <f>+PACKING!E1078</f>
        <v>BSCP</v>
      </c>
      <c r="G1088" s="92" t="str">
        <f>+PACKING!I1078</f>
        <v>II</v>
      </c>
      <c r="H1088" s="91" t="s">
        <v>38</v>
      </c>
      <c r="I1088" s="90" t="str">
        <f t="shared" si="82"/>
        <v>OB - 27</v>
      </c>
      <c r="J1088" s="91" t="str">
        <f t="shared" si="83"/>
        <v>N</v>
      </c>
      <c r="K1088" s="90"/>
      <c r="L1088" s="92">
        <f>+PACKING!L1078</f>
        <v>9</v>
      </c>
      <c r="M1088" s="92">
        <f t="shared" si="84"/>
        <v>11</v>
      </c>
      <c r="N1088" s="91" t="str">
        <f>+PACKING!G1078</f>
        <v>BSCP112</v>
      </c>
      <c r="O1088" s="91" t="str">
        <f>+PACKING!H1078</f>
        <v>POSITIVE PSYCHOLOGY SEC 1</v>
      </c>
      <c r="P1088" s="90" t="s">
        <v>17</v>
      </c>
      <c r="Q1088" s="91" t="str">
        <f>+PACKING!J1078</f>
        <v>N</v>
      </c>
      <c r="R1088" s="93" t="str">
        <f>+PACKING!K1078</f>
        <v>OB - 27</v>
      </c>
      <c r="S1088" s="94" t="s">
        <v>74</v>
      </c>
      <c r="T1088" s="211" t="s">
        <v>73</v>
      </c>
      <c r="U1088" s="211"/>
      <c r="V1088" s="211"/>
      <c r="W1088" s="211"/>
      <c r="X1088" s="211"/>
      <c r="Y1088" s="211"/>
      <c r="Z1088" s="211"/>
      <c r="AA1088" s="211"/>
      <c r="AB1088" s="211"/>
      <c r="AC1088" s="211"/>
      <c r="AD1088" s="211"/>
      <c r="AE1088" s="211"/>
      <c r="AF1088" s="211"/>
      <c r="AG1088" s="211"/>
      <c r="AH1088" s="211"/>
      <c r="AI1088" s="211"/>
    </row>
    <row r="1089" spans="1:35" ht="20.100000000000001" customHeight="1" x14ac:dyDescent="0.25">
      <c r="A1089" s="88">
        <f>+PACKING!C1079</f>
        <v>1078</v>
      </c>
      <c r="B1089" s="89" t="str">
        <f>+PACKING!D1079</f>
        <v>08 MAY 2024</v>
      </c>
      <c r="C1089" s="90">
        <f>+PACKING!F1079</f>
        <v>140819</v>
      </c>
      <c r="D1089" s="90" t="str">
        <f t="shared" si="80"/>
        <v>140819---BS AP</v>
      </c>
      <c r="E1089" s="90" t="str">
        <f t="shared" si="81"/>
        <v>APSY6204---POSITIVE PSYCHOLOGY SEC 1</v>
      </c>
      <c r="F1089" s="91" t="str">
        <f>+PACKING!E1079</f>
        <v>BS AP</v>
      </c>
      <c r="G1089" s="92" t="str">
        <f>+PACKING!I1079</f>
        <v>II</v>
      </c>
      <c r="H1089" s="91" t="s">
        <v>38</v>
      </c>
      <c r="I1089" s="90" t="str">
        <f t="shared" si="82"/>
        <v>OB - 27</v>
      </c>
      <c r="J1089" s="91" t="str">
        <f t="shared" si="83"/>
        <v>N</v>
      </c>
      <c r="K1089" s="90"/>
      <c r="L1089" s="92">
        <f>+PACKING!L1079</f>
        <v>13</v>
      </c>
      <c r="M1089" s="92">
        <f t="shared" si="84"/>
        <v>15</v>
      </c>
      <c r="N1089" s="91" t="str">
        <f>+PACKING!G1079</f>
        <v>APSY6204</v>
      </c>
      <c r="O1089" s="91" t="str">
        <f>+PACKING!H1079</f>
        <v>POSITIVE PSYCHOLOGY SEC 1</v>
      </c>
      <c r="P1089" s="90" t="s">
        <v>17</v>
      </c>
      <c r="Q1089" s="91" t="str">
        <f>+PACKING!J1079</f>
        <v>N</v>
      </c>
      <c r="R1089" s="93" t="str">
        <f>+PACKING!K1079</f>
        <v>OB - 27</v>
      </c>
      <c r="S1089" s="94" t="s">
        <v>74</v>
      </c>
      <c r="T1089" s="211" t="s">
        <v>73</v>
      </c>
      <c r="U1089" s="211"/>
      <c r="V1089" s="211"/>
      <c r="W1089" s="211"/>
      <c r="X1089" s="211"/>
      <c r="Y1089" s="211"/>
      <c r="Z1089" s="211"/>
      <c r="AA1089" s="211"/>
      <c r="AB1089" s="211"/>
      <c r="AC1089" s="211"/>
      <c r="AD1089" s="211"/>
      <c r="AE1089" s="211"/>
      <c r="AF1089" s="211"/>
      <c r="AG1089" s="211"/>
      <c r="AH1089" s="211"/>
      <c r="AI1089" s="211"/>
    </row>
    <row r="1090" spans="1:35" ht="20.100000000000001" customHeight="1" x14ac:dyDescent="0.25">
      <c r="A1090" s="88">
        <f>+PACKING!C1080</f>
        <v>1079</v>
      </c>
      <c r="B1090" s="89" t="str">
        <f>+PACKING!D1080</f>
        <v>08 MAY 2024</v>
      </c>
      <c r="C1090" s="90">
        <f>+PACKING!F1080</f>
        <v>140819</v>
      </c>
      <c r="D1090" s="90" t="str">
        <f t="shared" si="80"/>
        <v>140819---BS AP</v>
      </c>
      <c r="E1090" s="90" t="str">
        <f t="shared" si="81"/>
        <v>APSY6204---POSITIVE PSYCHOLOGY SEC 1</v>
      </c>
      <c r="F1090" s="91" t="str">
        <f>+PACKING!E1080</f>
        <v>BS AP</v>
      </c>
      <c r="G1090" s="92" t="str">
        <f>+PACKING!I1080</f>
        <v>II</v>
      </c>
      <c r="H1090" s="91" t="s">
        <v>38</v>
      </c>
      <c r="I1090" s="90" t="str">
        <f t="shared" si="82"/>
        <v>OB - 28</v>
      </c>
      <c r="J1090" s="91" t="str">
        <f t="shared" si="83"/>
        <v>N</v>
      </c>
      <c r="K1090" s="90"/>
      <c r="L1090" s="92">
        <f>+PACKING!L1080</f>
        <v>2</v>
      </c>
      <c r="M1090" s="92">
        <f t="shared" si="84"/>
        <v>4</v>
      </c>
      <c r="N1090" s="91" t="str">
        <f>+PACKING!G1080</f>
        <v>APSY6204</v>
      </c>
      <c r="O1090" s="91" t="str">
        <f>+PACKING!H1080</f>
        <v>POSITIVE PSYCHOLOGY SEC 1</v>
      </c>
      <c r="P1090" s="90" t="s">
        <v>17</v>
      </c>
      <c r="Q1090" s="91" t="str">
        <f>+PACKING!J1080</f>
        <v>N</v>
      </c>
      <c r="R1090" s="93" t="str">
        <f>+PACKING!K1080</f>
        <v>OB - 28</v>
      </c>
      <c r="S1090" s="94" t="s">
        <v>74</v>
      </c>
      <c r="T1090" s="211" t="s">
        <v>73</v>
      </c>
      <c r="U1090" s="211"/>
      <c r="V1090" s="211"/>
      <c r="W1090" s="211"/>
      <c r="X1090" s="211"/>
      <c r="Y1090" s="211"/>
      <c r="Z1090" s="211"/>
      <c r="AA1090" s="211"/>
      <c r="AB1090" s="211"/>
      <c r="AC1090" s="211"/>
      <c r="AD1090" s="211"/>
      <c r="AE1090" s="211"/>
      <c r="AF1090" s="211"/>
      <c r="AG1090" s="211"/>
      <c r="AH1090" s="211"/>
      <c r="AI1090" s="211"/>
    </row>
    <row r="1091" spans="1:35" ht="20.100000000000001" customHeight="1" x14ac:dyDescent="0.25">
      <c r="A1091" s="88">
        <f>+PACKING!C1081</f>
        <v>1080</v>
      </c>
      <c r="B1091" s="89" t="str">
        <f>+PACKING!D1081</f>
        <v>08 MAY 2024</v>
      </c>
      <c r="C1091" s="90">
        <f>+PACKING!F1081</f>
        <v>140826</v>
      </c>
      <c r="D1091" s="90" t="str">
        <f t="shared" si="80"/>
        <v>140826---BS AP</v>
      </c>
      <c r="E1091" s="90" t="str">
        <f t="shared" si="81"/>
        <v>APSY204---POSITIVE PSYCHOLOGY SEC 1</v>
      </c>
      <c r="F1091" s="91" t="str">
        <f>+PACKING!E1081</f>
        <v>BS AP</v>
      </c>
      <c r="G1091" s="92" t="str">
        <f>+PACKING!I1081</f>
        <v>II</v>
      </c>
      <c r="H1091" s="91" t="s">
        <v>38</v>
      </c>
      <c r="I1091" s="90" t="str">
        <f t="shared" si="82"/>
        <v>OB - 28</v>
      </c>
      <c r="J1091" s="91" t="str">
        <f t="shared" si="83"/>
        <v>N</v>
      </c>
      <c r="K1091" s="90"/>
      <c r="L1091" s="92">
        <f>+PACKING!L1081</f>
        <v>20</v>
      </c>
      <c r="M1091" s="92">
        <f t="shared" si="84"/>
        <v>22</v>
      </c>
      <c r="N1091" s="91" t="str">
        <f>+PACKING!G1081</f>
        <v>APSY204</v>
      </c>
      <c r="O1091" s="91" t="str">
        <f>+PACKING!H1081</f>
        <v>POSITIVE PSYCHOLOGY SEC 1</v>
      </c>
      <c r="P1091" s="90" t="s">
        <v>17</v>
      </c>
      <c r="Q1091" s="91" t="str">
        <f>+PACKING!J1081</f>
        <v>N</v>
      </c>
      <c r="R1091" s="93" t="str">
        <f>+PACKING!K1081</f>
        <v>OB - 28</v>
      </c>
      <c r="S1091" s="94" t="s">
        <v>74</v>
      </c>
      <c r="T1091" s="211" t="s">
        <v>73</v>
      </c>
      <c r="U1091" s="211"/>
      <c r="V1091" s="211"/>
      <c r="W1091" s="211"/>
      <c r="X1091" s="211"/>
      <c r="Y1091" s="211"/>
      <c r="Z1091" s="211"/>
      <c r="AA1091" s="211"/>
      <c r="AB1091" s="211"/>
      <c r="AC1091" s="211"/>
      <c r="AD1091" s="211"/>
      <c r="AE1091" s="211"/>
      <c r="AF1091" s="211"/>
      <c r="AG1091" s="211"/>
      <c r="AH1091" s="211"/>
      <c r="AI1091" s="211"/>
    </row>
    <row r="1092" spans="1:35" ht="20.100000000000001" customHeight="1" x14ac:dyDescent="0.25">
      <c r="A1092" s="88">
        <f>+PACKING!C1082</f>
        <v>1081</v>
      </c>
      <c r="B1092" s="89" t="str">
        <f>+PACKING!D1082</f>
        <v>08 MAY 2024</v>
      </c>
      <c r="C1092" s="90">
        <f>+PACKING!F1082</f>
        <v>140826</v>
      </c>
      <c r="D1092" s="90" t="str">
        <f t="shared" si="80"/>
        <v>140826---BS AP</v>
      </c>
      <c r="E1092" s="90" t="str">
        <f t="shared" si="81"/>
        <v>APSY204---POSITIVE PSYCHOLOGY SEC 1</v>
      </c>
      <c r="F1092" s="91" t="str">
        <f>+PACKING!E1082</f>
        <v>BS AP</v>
      </c>
      <c r="G1092" s="92" t="str">
        <f>+PACKING!I1082</f>
        <v>II</v>
      </c>
      <c r="H1092" s="91" t="s">
        <v>38</v>
      </c>
      <c r="I1092" s="90" t="str">
        <f t="shared" si="82"/>
        <v>OB - 29</v>
      </c>
      <c r="J1092" s="91" t="str">
        <f t="shared" si="83"/>
        <v>N</v>
      </c>
      <c r="K1092" s="90"/>
      <c r="L1092" s="92">
        <f>+PACKING!L1082</f>
        <v>4</v>
      </c>
      <c r="M1092" s="92">
        <f t="shared" si="84"/>
        <v>6</v>
      </c>
      <c r="N1092" s="91" t="str">
        <f>+PACKING!G1082</f>
        <v>APSY204</v>
      </c>
      <c r="O1092" s="91" t="str">
        <f>+PACKING!H1082</f>
        <v>POSITIVE PSYCHOLOGY SEC 1</v>
      </c>
      <c r="P1092" s="90" t="s">
        <v>17</v>
      </c>
      <c r="Q1092" s="91" t="str">
        <f>+PACKING!J1082</f>
        <v>N</v>
      </c>
      <c r="R1092" s="93" t="str">
        <f>+PACKING!K1082</f>
        <v>OB - 29</v>
      </c>
      <c r="S1092" s="94" t="s">
        <v>74</v>
      </c>
      <c r="T1092" s="211" t="s">
        <v>73</v>
      </c>
      <c r="U1092" s="211"/>
      <c r="V1092" s="211"/>
      <c r="W1092" s="211"/>
      <c r="X1092" s="211"/>
      <c r="Y1092" s="211"/>
      <c r="Z1092" s="211"/>
      <c r="AA1092" s="211"/>
      <c r="AB1092" s="211"/>
      <c r="AC1092" s="211"/>
      <c r="AD1092" s="211"/>
      <c r="AE1092" s="211"/>
      <c r="AF1092" s="211"/>
      <c r="AG1092" s="211"/>
      <c r="AH1092" s="211"/>
      <c r="AI1092" s="211"/>
    </row>
    <row r="1093" spans="1:35" ht="20.100000000000001" customHeight="1" x14ac:dyDescent="0.25">
      <c r="A1093" s="88">
        <f>+PACKING!C1083</f>
        <v>1082</v>
      </c>
      <c r="B1093" s="89" t="str">
        <f>+PACKING!D1083</f>
        <v>08 MAY 2024</v>
      </c>
      <c r="C1093" s="90">
        <f>+PACKING!F1083</f>
        <v>140920</v>
      </c>
      <c r="D1093" s="90" t="str">
        <f t="shared" si="80"/>
        <v>140920---BS AF</v>
      </c>
      <c r="E1093" s="90" t="str">
        <f t="shared" si="81"/>
        <v>BAF6202---MANAGEMENT THEORY AND PRACTICE SEC 1</v>
      </c>
      <c r="F1093" s="91" t="str">
        <f>+PACKING!E1083</f>
        <v>BS AF</v>
      </c>
      <c r="G1093" s="92" t="str">
        <f>+PACKING!I1083</f>
        <v>II</v>
      </c>
      <c r="H1093" s="91" t="s">
        <v>38</v>
      </c>
      <c r="I1093" s="90" t="str">
        <f t="shared" si="82"/>
        <v>OB - 29</v>
      </c>
      <c r="J1093" s="91" t="str">
        <f t="shared" si="83"/>
        <v>N</v>
      </c>
      <c r="K1093" s="90"/>
      <c r="L1093" s="92">
        <f>+PACKING!L1083</f>
        <v>18</v>
      </c>
      <c r="M1093" s="92">
        <f t="shared" si="84"/>
        <v>20</v>
      </c>
      <c r="N1093" s="91" t="str">
        <f>+PACKING!G1083</f>
        <v>BAF6202</v>
      </c>
      <c r="O1093" s="91" t="str">
        <f>+PACKING!H1083</f>
        <v>MANAGEMENT THEORY AND PRACTICE SEC 1</v>
      </c>
      <c r="P1093" s="90" t="s">
        <v>17</v>
      </c>
      <c r="Q1093" s="91" t="str">
        <f>+PACKING!J1083</f>
        <v>N</v>
      </c>
      <c r="R1093" s="93" t="str">
        <f>+PACKING!K1083</f>
        <v>OB - 29</v>
      </c>
      <c r="S1093" s="94" t="s">
        <v>74</v>
      </c>
      <c r="T1093" s="211" t="s">
        <v>73</v>
      </c>
      <c r="U1093" s="211"/>
      <c r="V1093" s="211"/>
      <c r="W1093" s="211"/>
      <c r="X1093" s="211"/>
      <c r="Y1093" s="211"/>
      <c r="Z1093" s="211"/>
      <c r="AA1093" s="211"/>
      <c r="AB1093" s="211"/>
      <c r="AC1093" s="211"/>
      <c r="AD1093" s="211"/>
      <c r="AE1093" s="211"/>
      <c r="AF1093" s="211"/>
      <c r="AG1093" s="211"/>
      <c r="AH1093" s="211"/>
      <c r="AI1093" s="211"/>
    </row>
    <row r="1094" spans="1:35" ht="20.100000000000001" customHeight="1" x14ac:dyDescent="0.25">
      <c r="A1094" s="88">
        <f>+PACKING!C1084</f>
        <v>1083</v>
      </c>
      <c r="B1094" s="89" t="str">
        <f>+PACKING!D1084</f>
        <v>08 MAY 2024</v>
      </c>
      <c r="C1094" s="90">
        <f>+PACKING!F1084</f>
        <v>140920</v>
      </c>
      <c r="D1094" s="90" t="str">
        <f t="shared" si="80"/>
        <v>140920---BS AF</v>
      </c>
      <c r="E1094" s="90" t="str">
        <f t="shared" si="81"/>
        <v>BAF6202---MANAGEMENT THEORY AND PRACTICE SEC 1</v>
      </c>
      <c r="F1094" s="91" t="str">
        <f>+PACKING!E1084</f>
        <v>BS AF</v>
      </c>
      <c r="G1094" s="92" t="str">
        <f>+PACKING!I1084</f>
        <v>II</v>
      </c>
      <c r="H1094" s="91" t="s">
        <v>38</v>
      </c>
      <c r="I1094" s="90" t="str">
        <f t="shared" si="82"/>
        <v>OB - 30</v>
      </c>
      <c r="J1094" s="91" t="str">
        <f t="shared" si="83"/>
        <v>N</v>
      </c>
      <c r="K1094" s="90"/>
      <c r="L1094" s="92">
        <f>+PACKING!L1084</f>
        <v>1</v>
      </c>
      <c r="M1094" s="92">
        <f t="shared" si="84"/>
        <v>3</v>
      </c>
      <c r="N1094" s="91" t="str">
        <f>+PACKING!G1084</f>
        <v>BAF6202</v>
      </c>
      <c r="O1094" s="91" t="str">
        <f>+PACKING!H1084</f>
        <v>MANAGEMENT THEORY AND PRACTICE SEC 1</v>
      </c>
      <c r="P1094" s="90" t="s">
        <v>17</v>
      </c>
      <c r="Q1094" s="91" t="str">
        <f>+PACKING!J1084</f>
        <v>N</v>
      </c>
      <c r="R1094" s="93" t="str">
        <f>+PACKING!K1084</f>
        <v>OB - 30</v>
      </c>
      <c r="S1094" s="94" t="s">
        <v>74</v>
      </c>
      <c r="T1094" s="211" t="s">
        <v>73</v>
      </c>
      <c r="U1094" s="211"/>
      <c r="V1094" s="211"/>
      <c r="W1094" s="211"/>
      <c r="X1094" s="211"/>
      <c r="Y1094" s="211"/>
      <c r="Z1094" s="211"/>
      <c r="AA1094" s="211"/>
      <c r="AB1094" s="211"/>
      <c r="AC1094" s="211"/>
      <c r="AD1094" s="211"/>
      <c r="AE1094" s="211"/>
      <c r="AF1094" s="211"/>
      <c r="AG1094" s="211"/>
      <c r="AH1094" s="211"/>
      <c r="AI1094" s="211"/>
    </row>
    <row r="1095" spans="1:35" ht="20.100000000000001" customHeight="1" x14ac:dyDescent="0.25">
      <c r="A1095" s="88">
        <f>+PACKING!C1085</f>
        <v>1084</v>
      </c>
      <c r="B1095" s="89" t="str">
        <f>+PACKING!D1085</f>
        <v>08 MAY 2024</v>
      </c>
      <c r="C1095" s="90">
        <f>+PACKING!F1085</f>
        <v>140948</v>
      </c>
      <c r="D1095" s="90" t="str">
        <f t="shared" si="80"/>
        <v>140948---BBA (Hons)</v>
      </c>
      <c r="E1095" s="90" t="str">
        <f t="shared" si="81"/>
        <v>BMT371---BUSINESS ETHICS AND CORPORATE GOVERNANCE SEC 1</v>
      </c>
      <c r="F1095" s="91" t="str">
        <f>+PACKING!E1085</f>
        <v>BBA (Hons)</v>
      </c>
      <c r="G1095" s="92" t="str">
        <f>+PACKING!I1085</f>
        <v>II</v>
      </c>
      <c r="H1095" s="91" t="s">
        <v>38</v>
      </c>
      <c r="I1095" s="90" t="str">
        <f t="shared" si="82"/>
        <v>OB - 30</v>
      </c>
      <c r="J1095" s="91" t="str">
        <f t="shared" si="83"/>
        <v>N</v>
      </c>
      <c r="K1095" s="90"/>
      <c r="L1095" s="92">
        <f>+PACKING!L1085</f>
        <v>21</v>
      </c>
      <c r="M1095" s="92">
        <f t="shared" si="84"/>
        <v>23</v>
      </c>
      <c r="N1095" s="91" t="str">
        <f>+PACKING!G1085</f>
        <v>BMT371</v>
      </c>
      <c r="O1095" s="91" t="str">
        <f>+PACKING!H1085</f>
        <v>BUSINESS ETHICS AND CORPORATE GOVERNANCE SEC 1</v>
      </c>
      <c r="P1095" s="90" t="s">
        <v>17</v>
      </c>
      <c r="Q1095" s="91" t="str">
        <f>+PACKING!J1085</f>
        <v>N</v>
      </c>
      <c r="R1095" s="93" t="str">
        <f>+PACKING!K1085</f>
        <v>OB - 30</v>
      </c>
      <c r="S1095" s="94" t="s">
        <v>74</v>
      </c>
      <c r="T1095" s="211" t="s">
        <v>73</v>
      </c>
      <c r="U1095" s="211"/>
      <c r="V1095" s="211"/>
      <c r="W1095" s="211"/>
      <c r="X1095" s="211"/>
      <c r="Y1095" s="211"/>
      <c r="Z1095" s="211"/>
      <c r="AA1095" s="211"/>
      <c r="AB1095" s="211"/>
      <c r="AC1095" s="211"/>
      <c r="AD1095" s="211"/>
      <c r="AE1095" s="211"/>
      <c r="AF1095" s="211"/>
      <c r="AG1095" s="211"/>
      <c r="AH1095" s="211"/>
      <c r="AI1095" s="211"/>
    </row>
    <row r="1096" spans="1:35" ht="20.100000000000001" customHeight="1" x14ac:dyDescent="0.25">
      <c r="A1096" s="88">
        <f>+PACKING!C1086</f>
        <v>1085</v>
      </c>
      <c r="B1096" s="89" t="str">
        <f>+PACKING!D1086</f>
        <v>08 MAY 2024</v>
      </c>
      <c r="C1096" s="90">
        <f>+PACKING!F1086</f>
        <v>140999</v>
      </c>
      <c r="D1096" s="90" t="str">
        <f t="shared" si="80"/>
        <v>140999---BBA (Hons)</v>
      </c>
      <c r="E1096" s="90" t="str">
        <f t="shared" si="81"/>
        <v>BMT6202---MANAGEMENT THEORY AND PRACTICE SEC 1</v>
      </c>
      <c r="F1096" s="91" t="str">
        <f>+PACKING!E1086</f>
        <v>BBA (Hons)</v>
      </c>
      <c r="G1096" s="92" t="str">
        <f>+PACKING!I1086</f>
        <v>II</v>
      </c>
      <c r="H1096" s="91" t="s">
        <v>38</v>
      </c>
      <c r="I1096" s="90" t="str">
        <f t="shared" si="82"/>
        <v>OB - 38</v>
      </c>
      <c r="J1096" s="91" t="str">
        <f t="shared" si="83"/>
        <v>Q</v>
      </c>
      <c r="K1096" s="90"/>
      <c r="L1096" s="92">
        <f>+PACKING!L1086</f>
        <v>15</v>
      </c>
      <c r="M1096" s="92">
        <f t="shared" si="84"/>
        <v>17</v>
      </c>
      <c r="N1096" s="91" t="str">
        <f>+PACKING!G1086</f>
        <v>BMT6202</v>
      </c>
      <c r="O1096" s="91" t="str">
        <f>+PACKING!H1086</f>
        <v>MANAGEMENT THEORY AND PRACTICE SEC 1</v>
      </c>
      <c r="P1096" s="90" t="s">
        <v>17</v>
      </c>
      <c r="Q1096" s="91" t="str">
        <f>+PACKING!J1086</f>
        <v>Q</v>
      </c>
      <c r="R1096" s="93" t="str">
        <f>+PACKING!K1086</f>
        <v>OB - 38</v>
      </c>
      <c r="S1096" s="94" t="s">
        <v>74</v>
      </c>
      <c r="T1096" s="211" t="s">
        <v>73</v>
      </c>
      <c r="U1096" s="211"/>
      <c r="V1096" s="211"/>
      <c r="W1096" s="211"/>
      <c r="X1096" s="211"/>
      <c r="Y1096" s="211"/>
      <c r="Z1096" s="211"/>
      <c r="AA1096" s="211"/>
      <c r="AB1096" s="211"/>
      <c r="AC1096" s="211"/>
      <c r="AD1096" s="211"/>
      <c r="AE1096" s="211"/>
      <c r="AF1096" s="211"/>
      <c r="AG1096" s="211"/>
      <c r="AH1096" s="211"/>
      <c r="AI1096" s="211"/>
    </row>
    <row r="1097" spans="1:35" ht="20.100000000000001" customHeight="1" x14ac:dyDescent="0.25">
      <c r="A1097" s="88">
        <f>+PACKING!C1087</f>
        <v>1086</v>
      </c>
      <c r="B1097" s="89" t="str">
        <f>+PACKING!D1087</f>
        <v>08 MAY 2024</v>
      </c>
      <c r="C1097" s="90">
        <f>+PACKING!F1087</f>
        <v>141004</v>
      </c>
      <c r="D1097" s="90" t="str">
        <f t="shared" si="80"/>
        <v>141004---BBA (Hons)</v>
      </c>
      <c r="E1097" s="90" t="str">
        <f t="shared" si="81"/>
        <v>BMT6202---MANAGEMENT THEORY AND PRACTICE SEC 2</v>
      </c>
      <c r="F1097" s="91" t="str">
        <f>+PACKING!E1087</f>
        <v>BBA (Hons)</v>
      </c>
      <c r="G1097" s="92" t="str">
        <f>+PACKING!I1087</f>
        <v>II</v>
      </c>
      <c r="H1097" s="91" t="s">
        <v>38</v>
      </c>
      <c r="I1097" s="90" t="str">
        <f t="shared" si="82"/>
        <v>OB - 38</v>
      </c>
      <c r="J1097" s="91" t="str">
        <f t="shared" si="83"/>
        <v>Q</v>
      </c>
      <c r="K1097" s="90"/>
      <c r="L1097" s="92">
        <f>+PACKING!L1087</f>
        <v>7</v>
      </c>
      <c r="M1097" s="92">
        <f t="shared" si="84"/>
        <v>9</v>
      </c>
      <c r="N1097" s="91" t="str">
        <f>+PACKING!G1087</f>
        <v>BMT6202</v>
      </c>
      <c r="O1097" s="91" t="str">
        <f>+PACKING!H1087</f>
        <v>MANAGEMENT THEORY AND PRACTICE SEC 2</v>
      </c>
      <c r="P1097" s="90" t="s">
        <v>17</v>
      </c>
      <c r="Q1097" s="91" t="str">
        <f>+PACKING!J1087</f>
        <v>Q</v>
      </c>
      <c r="R1097" s="93" t="str">
        <f>+PACKING!K1087</f>
        <v>OB - 38</v>
      </c>
      <c r="S1097" s="94" t="s">
        <v>74</v>
      </c>
      <c r="T1097" s="211" t="s">
        <v>73</v>
      </c>
      <c r="U1097" s="211"/>
      <c r="V1097" s="211"/>
      <c r="W1097" s="211"/>
      <c r="X1097" s="211"/>
      <c r="Y1097" s="211"/>
      <c r="Z1097" s="211"/>
      <c r="AA1097" s="211"/>
      <c r="AB1097" s="211"/>
      <c r="AC1097" s="211"/>
      <c r="AD1097" s="211"/>
      <c r="AE1097" s="211"/>
      <c r="AF1097" s="211"/>
      <c r="AG1097" s="211"/>
      <c r="AH1097" s="211"/>
      <c r="AI1097" s="211"/>
    </row>
    <row r="1098" spans="1:35" ht="20.100000000000001" customHeight="1" x14ac:dyDescent="0.25">
      <c r="A1098" s="88">
        <f>+PACKING!C1088</f>
        <v>1087</v>
      </c>
      <c r="B1098" s="89" t="str">
        <f>+PACKING!D1088</f>
        <v>08 MAY 2024</v>
      </c>
      <c r="C1098" s="90">
        <f>+PACKING!F1088</f>
        <v>141004</v>
      </c>
      <c r="D1098" s="90" t="str">
        <f t="shared" si="80"/>
        <v>141004---BBA (Hons)</v>
      </c>
      <c r="E1098" s="90" t="str">
        <f t="shared" si="81"/>
        <v>BMT6202---MANAGEMENT THEORY AND PRACTICE SEC 2</v>
      </c>
      <c r="F1098" s="91" t="str">
        <f>+PACKING!E1088</f>
        <v>BBA (Hons)</v>
      </c>
      <c r="G1098" s="92" t="str">
        <f>+PACKING!I1088</f>
        <v>II</v>
      </c>
      <c r="H1098" s="91" t="s">
        <v>38</v>
      </c>
      <c r="I1098" s="90" t="str">
        <f t="shared" si="82"/>
        <v>OB - 39</v>
      </c>
      <c r="J1098" s="91" t="str">
        <f t="shared" si="83"/>
        <v>Q</v>
      </c>
      <c r="K1098" s="90"/>
      <c r="L1098" s="92">
        <f>+PACKING!L1088</f>
        <v>16</v>
      </c>
      <c r="M1098" s="92">
        <f t="shared" si="84"/>
        <v>18</v>
      </c>
      <c r="N1098" s="91" t="str">
        <f>+PACKING!G1088</f>
        <v>BMT6202</v>
      </c>
      <c r="O1098" s="91" t="str">
        <f>+PACKING!H1088</f>
        <v>MANAGEMENT THEORY AND PRACTICE SEC 2</v>
      </c>
      <c r="P1098" s="90" t="s">
        <v>17</v>
      </c>
      <c r="Q1098" s="91" t="str">
        <f>+PACKING!J1088</f>
        <v>Q</v>
      </c>
      <c r="R1098" s="93" t="str">
        <f>+PACKING!K1088</f>
        <v>OB - 39</v>
      </c>
      <c r="S1098" s="94" t="s">
        <v>74</v>
      </c>
      <c r="T1098" s="211" t="s">
        <v>73</v>
      </c>
      <c r="U1098" s="211"/>
      <c r="V1098" s="211"/>
      <c r="W1098" s="211"/>
      <c r="X1098" s="211"/>
      <c r="Y1098" s="211"/>
      <c r="Z1098" s="211"/>
      <c r="AA1098" s="211"/>
      <c r="AB1098" s="211"/>
      <c r="AC1098" s="211"/>
      <c r="AD1098" s="211"/>
      <c r="AE1098" s="211"/>
      <c r="AF1098" s="211"/>
      <c r="AG1098" s="211"/>
      <c r="AH1098" s="211"/>
      <c r="AI1098" s="211"/>
    </row>
    <row r="1099" spans="1:35" ht="20.100000000000001" customHeight="1" x14ac:dyDescent="0.25">
      <c r="A1099" s="88">
        <f>+PACKING!C1089</f>
        <v>1088</v>
      </c>
      <c r="B1099" s="89" t="str">
        <f>+PACKING!D1089</f>
        <v>08 MAY 2024</v>
      </c>
      <c r="C1099" s="90">
        <f>+PACKING!F1089</f>
        <v>141107</v>
      </c>
      <c r="D1099" s="90" t="str">
        <f t="shared" si="80"/>
        <v>141107---BS Maths</v>
      </c>
      <c r="E1099" s="90" t="str">
        <f t="shared" si="81"/>
        <v>LANG105---CHINESE LANGUAGE SEC 1</v>
      </c>
      <c r="F1099" s="91" t="str">
        <f>+PACKING!E1089</f>
        <v>BS Maths</v>
      </c>
      <c r="G1099" s="92" t="str">
        <f>+PACKING!I1089</f>
        <v>II</v>
      </c>
      <c r="H1099" s="91" t="s">
        <v>38</v>
      </c>
      <c r="I1099" s="90" t="str">
        <f t="shared" si="82"/>
        <v>OB - 39</v>
      </c>
      <c r="J1099" s="91" t="str">
        <f t="shared" si="83"/>
        <v>Q</v>
      </c>
      <c r="K1099" s="90"/>
      <c r="L1099" s="92">
        <f>+PACKING!L1089</f>
        <v>6</v>
      </c>
      <c r="M1099" s="92">
        <f t="shared" si="84"/>
        <v>8</v>
      </c>
      <c r="N1099" s="91" t="str">
        <f>+PACKING!G1089</f>
        <v>LANG105</v>
      </c>
      <c r="O1099" s="91" t="str">
        <f>+PACKING!H1089</f>
        <v>CHINESE LANGUAGE SEC 1</v>
      </c>
      <c r="P1099" s="90" t="s">
        <v>17</v>
      </c>
      <c r="Q1099" s="91" t="str">
        <f>+PACKING!J1089</f>
        <v>Q</v>
      </c>
      <c r="R1099" s="93" t="str">
        <f>+PACKING!K1089</f>
        <v>OB - 39</v>
      </c>
      <c r="S1099" s="94" t="s">
        <v>74</v>
      </c>
      <c r="T1099" s="211" t="s">
        <v>73</v>
      </c>
      <c r="U1099" s="211"/>
      <c r="V1099" s="211"/>
      <c r="W1099" s="211"/>
      <c r="X1099" s="211"/>
      <c r="Y1099" s="211"/>
      <c r="Z1099" s="211"/>
      <c r="AA1099" s="211"/>
      <c r="AB1099" s="211"/>
      <c r="AC1099" s="211"/>
      <c r="AD1099" s="211"/>
      <c r="AE1099" s="211"/>
      <c r="AF1099" s="211"/>
      <c r="AG1099" s="211"/>
      <c r="AH1099" s="211"/>
      <c r="AI1099" s="211"/>
    </row>
    <row r="1100" spans="1:35" ht="20.100000000000001" customHeight="1" x14ac:dyDescent="0.25">
      <c r="A1100" s="88">
        <f>+PACKING!C1090</f>
        <v>1089</v>
      </c>
      <c r="B1100" s="89" t="str">
        <f>+PACKING!D1090</f>
        <v>08 MAY 2024</v>
      </c>
      <c r="C1100" s="90">
        <f>+PACKING!F1090</f>
        <v>141211</v>
      </c>
      <c r="D1100" s="90" t="str">
        <f t="shared" si="80"/>
        <v>141211---BS SE</v>
      </c>
      <c r="E1100" s="90" t="str">
        <f t="shared" si="81"/>
        <v>MATH6406---DISCRETE STRUCTURE SEC 1</v>
      </c>
      <c r="F1100" s="91" t="str">
        <f>+PACKING!E1090</f>
        <v>BS SE</v>
      </c>
      <c r="G1100" s="92" t="str">
        <f>+PACKING!I1090</f>
        <v>II</v>
      </c>
      <c r="H1100" s="91" t="s">
        <v>38</v>
      </c>
      <c r="I1100" s="90" t="str">
        <f t="shared" si="82"/>
        <v>OB - 40</v>
      </c>
      <c r="J1100" s="91" t="str">
        <f t="shared" si="83"/>
        <v>Q</v>
      </c>
      <c r="K1100" s="90"/>
      <c r="L1100" s="92">
        <f>+PACKING!L1090</f>
        <v>22</v>
      </c>
      <c r="M1100" s="92">
        <f t="shared" si="84"/>
        <v>24</v>
      </c>
      <c r="N1100" s="91" t="str">
        <f>+PACKING!G1090</f>
        <v>MATH6406</v>
      </c>
      <c r="O1100" s="91" t="str">
        <f>+PACKING!H1090</f>
        <v>DISCRETE STRUCTURE SEC 1</v>
      </c>
      <c r="P1100" s="90" t="s">
        <v>17</v>
      </c>
      <c r="Q1100" s="91" t="str">
        <f>+PACKING!J1090</f>
        <v>Q</v>
      </c>
      <c r="R1100" s="93" t="str">
        <f>+PACKING!K1090</f>
        <v>OB - 40</v>
      </c>
      <c r="S1100" s="94" t="s">
        <v>74</v>
      </c>
      <c r="T1100" s="211" t="s">
        <v>73</v>
      </c>
      <c r="U1100" s="211"/>
      <c r="V1100" s="211"/>
      <c r="W1100" s="211"/>
      <c r="X1100" s="211"/>
      <c r="Y1100" s="211"/>
      <c r="Z1100" s="211"/>
      <c r="AA1100" s="211"/>
      <c r="AB1100" s="211"/>
      <c r="AC1100" s="211"/>
      <c r="AD1100" s="211"/>
      <c r="AE1100" s="211"/>
      <c r="AF1100" s="211"/>
      <c r="AG1100" s="211"/>
      <c r="AH1100" s="211"/>
      <c r="AI1100" s="211"/>
    </row>
    <row r="1101" spans="1:35" ht="20.100000000000001" customHeight="1" x14ac:dyDescent="0.25">
      <c r="A1101" s="88">
        <f>+PACKING!C1091</f>
        <v>1090</v>
      </c>
      <c r="B1101" s="89" t="str">
        <f>+PACKING!D1091</f>
        <v>08 MAY 2024</v>
      </c>
      <c r="C1101" s="90">
        <f>+PACKING!F1091</f>
        <v>141211</v>
      </c>
      <c r="D1101" s="90" t="str">
        <f t="shared" ref="D1101:D1164" si="85">+C1101&amp;H1101&amp;F1101</f>
        <v>141211---BS SE</v>
      </c>
      <c r="E1101" s="90" t="str">
        <f t="shared" ref="E1101:E1164" si="86">+N1101&amp;H1101&amp;O1101</f>
        <v>MATH6406---DISCRETE STRUCTURE SEC 1</v>
      </c>
      <c r="F1101" s="91" t="str">
        <f>+PACKING!E1091</f>
        <v>BS SE</v>
      </c>
      <c r="G1101" s="92" t="str">
        <f>+PACKING!I1091</f>
        <v>II</v>
      </c>
      <c r="H1101" s="91" t="s">
        <v>38</v>
      </c>
      <c r="I1101" s="90" t="str">
        <f t="shared" ref="I1101:I1164" si="87">+R1101</f>
        <v>OB - 41</v>
      </c>
      <c r="J1101" s="91" t="str">
        <f t="shared" ref="J1101:J1164" si="88">+Q1101</f>
        <v>Q</v>
      </c>
      <c r="K1101" s="90"/>
      <c r="L1101" s="92">
        <f>+PACKING!L1091</f>
        <v>22</v>
      </c>
      <c r="M1101" s="92">
        <f t="shared" ref="M1101:M1164" si="89">+L1101+2</f>
        <v>24</v>
      </c>
      <c r="N1101" s="91" t="str">
        <f>+PACKING!G1091</f>
        <v>MATH6406</v>
      </c>
      <c r="O1101" s="91" t="str">
        <f>+PACKING!H1091</f>
        <v>DISCRETE STRUCTURE SEC 1</v>
      </c>
      <c r="P1101" s="90" t="s">
        <v>17</v>
      </c>
      <c r="Q1101" s="91" t="str">
        <f>+PACKING!J1091</f>
        <v>Q</v>
      </c>
      <c r="R1101" s="93" t="str">
        <f>+PACKING!K1091</f>
        <v>OB - 41</v>
      </c>
      <c r="S1101" s="94" t="s">
        <v>74</v>
      </c>
      <c r="T1101" s="211" t="s">
        <v>73</v>
      </c>
      <c r="U1101" s="211"/>
      <c r="V1101" s="211"/>
      <c r="W1101" s="211"/>
      <c r="X1101" s="211"/>
      <c r="Y1101" s="211"/>
      <c r="Z1101" s="211"/>
      <c r="AA1101" s="211"/>
      <c r="AB1101" s="211"/>
      <c r="AC1101" s="211"/>
      <c r="AD1101" s="211"/>
      <c r="AE1101" s="211"/>
      <c r="AF1101" s="211"/>
      <c r="AG1101" s="211"/>
      <c r="AH1101" s="211"/>
      <c r="AI1101" s="211"/>
    </row>
    <row r="1102" spans="1:35" ht="20.100000000000001" customHeight="1" x14ac:dyDescent="0.25">
      <c r="A1102" s="88">
        <f>+PACKING!C1092</f>
        <v>1091</v>
      </c>
      <c r="B1102" s="89" t="str">
        <f>+PACKING!D1092</f>
        <v>08 MAY 2024</v>
      </c>
      <c r="C1102" s="90">
        <f>+PACKING!F1092</f>
        <v>141211</v>
      </c>
      <c r="D1102" s="90" t="str">
        <f t="shared" si="85"/>
        <v>141211---BS SE</v>
      </c>
      <c r="E1102" s="90" t="str">
        <f t="shared" si="86"/>
        <v>MATH6406---DISCRETE STRUCTURE SEC 1</v>
      </c>
      <c r="F1102" s="91" t="str">
        <f>+PACKING!E1092</f>
        <v>BS SE</v>
      </c>
      <c r="G1102" s="92" t="str">
        <f>+PACKING!I1092</f>
        <v>II</v>
      </c>
      <c r="H1102" s="91" t="s">
        <v>38</v>
      </c>
      <c r="I1102" s="90" t="str">
        <f t="shared" si="87"/>
        <v>OB - 42</v>
      </c>
      <c r="J1102" s="91" t="str">
        <f t="shared" si="88"/>
        <v>Q</v>
      </c>
      <c r="K1102" s="90"/>
      <c r="L1102" s="92">
        <f>+PACKING!L1092</f>
        <v>3</v>
      </c>
      <c r="M1102" s="92">
        <f t="shared" si="89"/>
        <v>5</v>
      </c>
      <c r="N1102" s="91" t="str">
        <f>+PACKING!G1092</f>
        <v>MATH6406</v>
      </c>
      <c r="O1102" s="91" t="str">
        <f>+PACKING!H1092</f>
        <v>DISCRETE STRUCTURE SEC 1</v>
      </c>
      <c r="P1102" s="90" t="s">
        <v>17</v>
      </c>
      <c r="Q1102" s="91" t="str">
        <f>+PACKING!J1092</f>
        <v>Q</v>
      </c>
      <c r="R1102" s="93" t="str">
        <f>+PACKING!K1092</f>
        <v>OB - 42</v>
      </c>
      <c r="S1102" s="94" t="s">
        <v>74</v>
      </c>
      <c r="T1102" s="211" t="s">
        <v>73</v>
      </c>
      <c r="U1102" s="211"/>
      <c r="V1102" s="211"/>
      <c r="W1102" s="211"/>
      <c r="X1102" s="211"/>
      <c r="Y1102" s="211"/>
      <c r="Z1102" s="211"/>
      <c r="AA1102" s="211"/>
      <c r="AB1102" s="211"/>
      <c r="AC1102" s="211"/>
      <c r="AD1102" s="211"/>
      <c r="AE1102" s="211"/>
      <c r="AF1102" s="211"/>
      <c r="AG1102" s="211"/>
      <c r="AH1102" s="211"/>
      <c r="AI1102" s="211"/>
    </row>
    <row r="1103" spans="1:35" ht="20.100000000000001" customHeight="1" x14ac:dyDescent="0.25">
      <c r="A1103" s="88">
        <f>+PACKING!C1093</f>
        <v>1092</v>
      </c>
      <c r="B1103" s="89" t="str">
        <f>+PACKING!D1093</f>
        <v>08 MAY 2024</v>
      </c>
      <c r="C1103" s="90">
        <f>+PACKING!F1093</f>
        <v>141213</v>
      </c>
      <c r="D1103" s="90" t="str">
        <f t="shared" si="85"/>
        <v>141213---BS SE</v>
      </c>
      <c r="E1103" s="90" t="str">
        <f t="shared" si="86"/>
        <v>MATH6406---DISCRETE STRUCTURE SEC 3</v>
      </c>
      <c r="F1103" s="91" t="str">
        <f>+PACKING!E1093</f>
        <v>BS SE</v>
      </c>
      <c r="G1103" s="92" t="str">
        <f>+PACKING!I1093</f>
        <v>II</v>
      </c>
      <c r="H1103" s="91" t="s">
        <v>38</v>
      </c>
      <c r="I1103" s="90" t="str">
        <f t="shared" si="87"/>
        <v>OB - 42</v>
      </c>
      <c r="J1103" s="91" t="str">
        <f t="shared" si="88"/>
        <v>Q</v>
      </c>
      <c r="K1103" s="90"/>
      <c r="L1103" s="92">
        <f>+PACKING!L1093</f>
        <v>19</v>
      </c>
      <c r="M1103" s="92">
        <f t="shared" si="89"/>
        <v>21</v>
      </c>
      <c r="N1103" s="91" t="str">
        <f>+PACKING!G1093</f>
        <v>MATH6406</v>
      </c>
      <c r="O1103" s="91" t="str">
        <f>+PACKING!H1093</f>
        <v>DISCRETE STRUCTURE SEC 3</v>
      </c>
      <c r="P1103" s="90" t="s">
        <v>17</v>
      </c>
      <c r="Q1103" s="91" t="str">
        <f>+PACKING!J1093</f>
        <v>Q</v>
      </c>
      <c r="R1103" s="93" t="str">
        <f>+PACKING!K1093</f>
        <v>OB - 42</v>
      </c>
      <c r="S1103" s="94" t="s">
        <v>74</v>
      </c>
      <c r="T1103" s="211" t="s">
        <v>73</v>
      </c>
      <c r="U1103" s="211"/>
      <c r="V1103" s="211"/>
      <c r="W1103" s="211"/>
      <c r="X1103" s="211"/>
      <c r="Y1103" s="211"/>
      <c r="Z1103" s="211"/>
      <c r="AA1103" s="211"/>
      <c r="AB1103" s="211"/>
      <c r="AC1103" s="211"/>
      <c r="AD1103" s="211"/>
      <c r="AE1103" s="211"/>
      <c r="AF1103" s="211"/>
      <c r="AG1103" s="211"/>
      <c r="AH1103" s="211"/>
      <c r="AI1103" s="211"/>
    </row>
    <row r="1104" spans="1:35" ht="20.100000000000001" customHeight="1" x14ac:dyDescent="0.25">
      <c r="A1104" s="88">
        <f>+PACKING!C1094</f>
        <v>1093</v>
      </c>
      <c r="B1104" s="89" t="str">
        <f>+PACKING!D1094</f>
        <v>08 MAY 2024</v>
      </c>
      <c r="C1104" s="90">
        <f>+PACKING!F1094</f>
        <v>141213</v>
      </c>
      <c r="D1104" s="90" t="str">
        <f t="shared" si="85"/>
        <v>141213---BS SE</v>
      </c>
      <c r="E1104" s="90" t="str">
        <f t="shared" si="86"/>
        <v>MATH6406---DISCRETE STRUCTURE SEC 3</v>
      </c>
      <c r="F1104" s="91" t="str">
        <f>+PACKING!E1094</f>
        <v>BS SE</v>
      </c>
      <c r="G1104" s="92" t="str">
        <f>+PACKING!I1094</f>
        <v>II</v>
      </c>
      <c r="H1104" s="91" t="s">
        <v>38</v>
      </c>
      <c r="I1104" s="90" t="str">
        <f t="shared" si="87"/>
        <v>OB - 45</v>
      </c>
      <c r="J1104" s="91" t="str">
        <f t="shared" si="88"/>
        <v>R</v>
      </c>
      <c r="K1104" s="90"/>
      <c r="L1104" s="92">
        <f>+PACKING!L1094</f>
        <v>22</v>
      </c>
      <c r="M1104" s="92">
        <f t="shared" si="89"/>
        <v>24</v>
      </c>
      <c r="N1104" s="91" t="str">
        <f>+PACKING!G1094</f>
        <v>MATH6406</v>
      </c>
      <c r="O1104" s="91" t="str">
        <f>+PACKING!H1094</f>
        <v>DISCRETE STRUCTURE SEC 3</v>
      </c>
      <c r="P1104" s="90" t="s">
        <v>17</v>
      </c>
      <c r="Q1104" s="91" t="str">
        <f>+PACKING!J1094</f>
        <v>R</v>
      </c>
      <c r="R1104" s="93" t="str">
        <f>+PACKING!K1094</f>
        <v>OB - 45</v>
      </c>
      <c r="S1104" s="94" t="s">
        <v>74</v>
      </c>
      <c r="T1104" s="211" t="s">
        <v>73</v>
      </c>
      <c r="U1104" s="211"/>
      <c r="V1104" s="211"/>
      <c r="W1104" s="211"/>
      <c r="X1104" s="211"/>
      <c r="Y1104" s="211"/>
      <c r="Z1104" s="211"/>
      <c r="AA1104" s="211"/>
      <c r="AB1104" s="211"/>
      <c r="AC1104" s="211"/>
      <c r="AD1104" s="211"/>
      <c r="AE1104" s="211"/>
      <c r="AF1104" s="211"/>
      <c r="AG1104" s="211"/>
      <c r="AH1104" s="211"/>
      <c r="AI1104" s="211"/>
    </row>
    <row r="1105" spans="1:35" ht="20.100000000000001" customHeight="1" x14ac:dyDescent="0.25">
      <c r="A1105" s="88">
        <f>+PACKING!C1095</f>
        <v>1094</v>
      </c>
      <c r="B1105" s="89" t="str">
        <f>+PACKING!D1095</f>
        <v>08 MAY 2024</v>
      </c>
      <c r="C1105" s="90">
        <f>+PACKING!F1095</f>
        <v>141213</v>
      </c>
      <c r="D1105" s="90" t="str">
        <f t="shared" si="85"/>
        <v>141213---BS SE</v>
      </c>
      <c r="E1105" s="90" t="str">
        <f t="shared" si="86"/>
        <v>MATH6406---DISCRETE STRUCTURE SEC 3</v>
      </c>
      <c r="F1105" s="91" t="str">
        <f>+PACKING!E1095</f>
        <v>BS SE</v>
      </c>
      <c r="G1105" s="92" t="str">
        <f>+PACKING!I1095</f>
        <v>II</v>
      </c>
      <c r="H1105" s="91" t="s">
        <v>38</v>
      </c>
      <c r="I1105" s="90" t="str">
        <f t="shared" si="87"/>
        <v>OB - 46</v>
      </c>
      <c r="J1105" s="91" t="str">
        <f t="shared" si="88"/>
        <v>R</v>
      </c>
      <c r="K1105" s="90"/>
      <c r="L1105" s="92">
        <f>+PACKING!L1095</f>
        <v>10</v>
      </c>
      <c r="M1105" s="92">
        <f t="shared" si="89"/>
        <v>12</v>
      </c>
      <c r="N1105" s="91" t="str">
        <f>+PACKING!G1095</f>
        <v>MATH6406</v>
      </c>
      <c r="O1105" s="91" t="str">
        <f>+PACKING!H1095</f>
        <v>DISCRETE STRUCTURE SEC 3</v>
      </c>
      <c r="P1105" s="90" t="s">
        <v>17</v>
      </c>
      <c r="Q1105" s="91" t="str">
        <f>+PACKING!J1095</f>
        <v>R</v>
      </c>
      <c r="R1105" s="93" t="str">
        <f>+PACKING!K1095</f>
        <v>OB - 46</v>
      </c>
      <c r="S1105" s="94" t="s">
        <v>74</v>
      </c>
      <c r="T1105" s="211" t="s">
        <v>73</v>
      </c>
      <c r="U1105" s="211"/>
      <c r="V1105" s="211"/>
      <c r="W1105" s="211"/>
      <c r="X1105" s="211"/>
      <c r="Y1105" s="211"/>
      <c r="Z1105" s="211"/>
      <c r="AA1105" s="211"/>
      <c r="AB1105" s="211"/>
      <c r="AC1105" s="211"/>
      <c r="AD1105" s="211"/>
      <c r="AE1105" s="211"/>
      <c r="AF1105" s="211"/>
      <c r="AG1105" s="211"/>
      <c r="AH1105" s="211"/>
      <c r="AI1105" s="211"/>
    </row>
    <row r="1106" spans="1:35" ht="20.100000000000001" customHeight="1" x14ac:dyDescent="0.25">
      <c r="A1106" s="88">
        <f>+PACKING!C1096</f>
        <v>1095</v>
      </c>
      <c r="B1106" s="89" t="str">
        <f>+PACKING!D1096</f>
        <v>08 MAY 2024</v>
      </c>
      <c r="C1106" s="90">
        <f>+PACKING!F1096</f>
        <v>141214</v>
      </c>
      <c r="D1106" s="90" t="str">
        <f t="shared" si="85"/>
        <v>141214---BS SE</v>
      </c>
      <c r="E1106" s="90" t="str">
        <f t="shared" si="86"/>
        <v>MATH6406---DISCRETE STRUCTURE SEC 4</v>
      </c>
      <c r="F1106" s="91" t="str">
        <f>+PACKING!E1096</f>
        <v>BS SE</v>
      </c>
      <c r="G1106" s="92" t="str">
        <f>+PACKING!I1096</f>
        <v>II</v>
      </c>
      <c r="H1106" s="91" t="s">
        <v>38</v>
      </c>
      <c r="I1106" s="90" t="str">
        <f t="shared" si="87"/>
        <v>OB - 46</v>
      </c>
      <c r="J1106" s="91" t="str">
        <f t="shared" si="88"/>
        <v>R</v>
      </c>
      <c r="K1106" s="90"/>
      <c r="L1106" s="92">
        <f>+PACKING!L1096</f>
        <v>12</v>
      </c>
      <c r="M1106" s="92">
        <f t="shared" si="89"/>
        <v>14</v>
      </c>
      <c r="N1106" s="91" t="str">
        <f>+PACKING!G1096</f>
        <v>MATH6406</v>
      </c>
      <c r="O1106" s="91" t="str">
        <f>+PACKING!H1096</f>
        <v>DISCRETE STRUCTURE SEC 4</v>
      </c>
      <c r="P1106" s="90" t="s">
        <v>17</v>
      </c>
      <c r="Q1106" s="91" t="str">
        <f>+PACKING!J1096</f>
        <v>R</v>
      </c>
      <c r="R1106" s="93" t="str">
        <f>+PACKING!K1096</f>
        <v>OB - 46</v>
      </c>
      <c r="S1106" s="94" t="s">
        <v>74</v>
      </c>
      <c r="T1106" s="211" t="s">
        <v>73</v>
      </c>
      <c r="U1106" s="211"/>
      <c r="V1106" s="211"/>
      <c r="W1106" s="211"/>
      <c r="X1106" s="211"/>
      <c r="Y1106" s="211"/>
      <c r="Z1106" s="211"/>
      <c r="AA1106" s="211"/>
      <c r="AB1106" s="211"/>
      <c r="AC1106" s="211"/>
      <c r="AD1106" s="211"/>
      <c r="AE1106" s="211"/>
      <c r="AF1106" s="211"/>
      <c r="AG1106" s="211"/>
      <c r="AH1106" s="211"/>
      <c r="AI1106" s="211"/>
    </row>
    <row r="1107" spans="1:35" ht="20.100000000000001" customHeight="1" x14ac:dyDescent="0.25">
      <c r="A1107" s="88">
        <f>+PACKING!C1097</f>
        <v>1096</v>
      </c>
      <c r="B1107" s="89" t="str">
        <f>+PACKING!D1097</f>
        <v>08 MAY 2024</v>
      </c>
      <c r="C1107" s="90">
        <f>+PACKING!F1097</f>
        <v>141214</v>
      </c>
      <c r="D1107" s="90" t="str">
        <f t="shared" si="85"/>
        <v>141214---BS SE</v>
      </c>
      <c r="E1107" s="90" t="str">
        <f t="shared" si="86"/>
        <v>MATH6406---DISCRETE STRUCTURE SEC 4</v>
      </c>
      <c r="F1107" s="91" t="str">
        <f>+PACKING!E1097</f>
        <v>BS SE</v>
      </c>
      <c r="G1107" s="92" t="str">
        <f>+PACKING!I1097</f>
        <v>II</v>
      </c>
      <c r="H1107" s="91" t="s">
        <v>38</v>
      </c>
      <c r="I1107" s="90" t="str">
        <f t="shared" si="87"/>
        <v>OB - 47</v>
      </c>
      <c r="J1107" s="91" t="str">
        <f t="shared" si="88"/>
        <v>R</v>
      </c>
      <c r="K1107" s="90"/>
      <c r="L1107" s="92">
        <f>+PACKING!L1097</f>
        <v>22</v>
      </c>
      <c r="M1107" s="92">
        <f t="shared" si="89"/>
        <v>24</v>
      </c>
      <c r="N1107" s="91" t="str">
        <f>+PACKING!G1097</f>
        <v>MATH6406</v>
      </c>
      <c r="O1107" s="91" t="str">
        <f>+PACKING!H1097</f>
        <v>DISCRETE STRUCTURE SEC 4</v>
      </c>
      <c r="P1107" s="90" t="s">
        <v>17</v>
      </c>
      <c r="Q1107" s="91" t="str">
        <f>+PACKING!J1097</f>
        <v>R</v>
      </c>
      <c r="R1107" s="93" t="str">
        <f>+PACKING!K1097</f>
        <v>OB - 47</v>
      </c>
      <c r="S1107" s="94" t="s">
        <v>74</v>
      </c>
      <c r="T1107" s="211" t="s">
        <v>73</v>
      </c>
      <c r="U1107" s="211"/>
      <c r="V1107" s="211"/>
      <c r="W1107" s="211"/>
      <c r="X1107" s="211"/>
      <c r="Y1107" s="211"/>
      <c r="Z1107" s="211"/>
      <c r="AA1107" s="211"/>
      <c r="AB1107" s="211"/>
      <c r="AC1107" s="211"/>
      <c r="AD1107" s="211"/>
      <c r="AE1107" s="211"/>
      <c r="AF1107" s="211"/>
      <c r="AG1107" s="211"/>
      <c r="AH1107" s="211"/>
      <c r="AI1107" s="211"/>
    </row>
    <row r="1108" spans="1:35" ht="20.100000000000001" customHeight="1" x14ac:dyDescent="0.25">
      <c r="A1108" s="88">
        <f>+PACKING!C1098</f>
        <v>1097</v>
      </c>
      <c r="B1108" s="89" t="str">
        <f>+PACKING!D1098</f>
        <v>08 MAY 2024</v>
      </c>
      <c r="C1108" s="90">
        <f>+PACKING!F1098</f>
        <v>141214</v>
      </c>
      <c r="D1108" s="90" t="str">
        <f t="shared" si="85"/>
        <v>141214---BS SE</v>
      </c>
      <c r="E1108" s="90" t="str">
        <f t="shared" si="86"/>
        <v>MATH6406---DISCRETE STRUCTURE SEC 4</v>
      </c>
      <c r="F1108" s="91" t="str">
        <f>+PACKING!E1098</f>
        <v>BS SE</v>
      </c>
      <c r="G1108" s="92" t="str">
        <f>+PACKING!I1098</f>
        <v>II</v>
      </c>
      <c r="H1108" s="91" t="s">
        <v>38</v>
      </c>
      <c r="I1108" s="90" t="str">
        <f t="shared" si="87"/>
        <v>OB - 48</v>
      </c>
      <c r="J1108" s="91" t="str">
        <f t="shared" si="88"/>
        <v>R</v>
      </c>
      <c r="K1108" s="90"/>
      <c r="L1108" s="92">
        <f>+PACKING!L1098</f>
        <v>9</v>
      </c>
      <c r="M1108" s="92">
        <f t="shared" si="89"/>
        <v>11</v>
      </c>
      <c r="N1108" s="91" t="str">
        <f>+PACKING!G1098</f>
        <v>MATH6406</v>
      </c>
      <c r="O1108" s="91" t="str">
        <f>+PACKING!H1098</f>
        <v>DISCRETE STRUCTURE SEC 4</v>
      </c>
      <c r="P1108" s="90" t="s">
        <v>17</v>
      </c>
      <c r="Q1108" s="91" t="str">
        <f>+PACKING!J1098</f>
        <v>R</v>
      </c>
      <c r="R1108" s="93" t="str">
        <f>+PACKING!K1098</f>
        <v>OB - 48</v>
      </c>
      <c r="S1108" s="94" t="s">
        <v>74</v>
      </c>
      <c r="T1108" s="211" t="s">
        <v>73</v>
      </c>
      <c r="U1108" s="211"/>
      <c r="V1108" s="211"/>
      <c r="W1108" s="211"/>
      <c r="X1108" s="211"/>
      <c r="Y1108" s="211"/>
      <c r="Z1108" s="211"/>
      <c r="AA1108" s="211"/>
      <c r="AB1108" s="211"/>
      <c r="AC1108" s="211"/>
      <c r="AD1108" s="211"/>
      <c r="AE1108" s="211"/>
      <c r="AF1108" s="211"/>
      <c r="AG1108" s="211"/>
      <c r="AH1108" s="211"/>
      <c r="AI1108" s="211"/>
    </row>
    <row r="1109" spans="1:35" ht="20.100000000000001" customHeight="1" x14ac:dyDescent="0.25">
      <c r="A1109" s="88">
        <f>+PACKING!C1099</f>
        <v>1098</v>
      </c>
      <c r="B1109" s="89" t="str">
        <f>+PACKING!D1099</f>
        <v>08 MAY 2024</v>
      </c>
      <c r="C1109" s="90">
        <f>+PACKING!F1099</f>
        <v>141324</v>
      </c>
      <c r="D1109" s="90" t="str">
        <f t="shared" si="85"/>
        <v>141324---BS DFCS</v>
      </c>
      <c r="E1109" s="90" t="str">
        <f t="shared" si="86"/>
        <v>CSC346---COMPUTER ORGANIZATION &amp; ASSEMBLY LANGUAGE SEC 1</v>
      </c>
      <c r="F1109" s="91" t="str">
        <f>+PACKING!E1099</f>
        <v>BS DFCS</v>
      </c>
      <c r="G1109" s="92" t="str">
        <f>+PACKING!I1099</f>
        <v>II</v>
      </c>
      <c r="H1109" s="91" t="s">
        <v>38</v>
      </c>
      <c r="I1109" s="90" t="str">
        <f t="shared" si="87"/>
        <v>OB - 48</v>
      </c>
      <c r="J1109" s="91" t="str">
        <f t="shared" si="88"/>
        <v>R</v>
      </c>
      <c r="K1109" s="90"/>
      <c r="L1109" s="92">
        <f>+PACKING!L1099</f>
        <v>13</v>
      </c>
      <c r="M1109" s="92">
        <f t="shared" si="89"/>
        <v>15</v>
      </c>
      <c r="N1109" s="91" t="str">
        <f>+PACKING!G1099</f>
        <v>CSC346</v>
      </c>
      <c r="O1109" s="91" t="str">
        <f>+PACKING!H1099</f>
        <v>COMPUTER ORGANIZATION &amp; ASSEMBLY LANGUAGE SEC 1</v>
      </c>
      <c r="P1109" s="90" t="s">
        <v>17</v>
      </c>
      <c r="Q1109" s="91" t="str">
        <f>+PACKING!J1099</f>
        <v>R</v>
      </c>
      <c r="R1109" s="93" t="str">
        <f>+PACKING!K1099</f>
        <v>OB - 48</v>
      </c>
      <c r="S1109" s="94" t="s">
        <v>74</v>
      </c>
      <c r="T1109" s="211" t="s">
        <v>73</v>
      </c>
      <c r="U1109" s="211"/>
      <c r="V1109" s="211"/>
      <c r="W1109" s="211"/>
      <c r="X1109" s="211"/>
      <c r="Y1109" s="211"/>
      <c r="Z1109" s="211"/>
      <c r="AA1109" s="211"/>
      <c r="AB1109" s="211"/>
      <c r="AC1109" s="211"/>
      <c r="AD1109" s="211"/>
      <c r="AE1109" s="211"/>
      <c r="AF1109" s="211"/>
      <c r="AG1109" s="211"/>
      <c r="AH1109" s="211"/>
      <c r="AI1109" s="211"/>
    </row>
    <row r="1110" spans="1:35" ht="20.100000000000001" customHeight="1" x14ac:dyDescent="0.25">
      <c r="A1110" s="88">
        <f>+PACKING!C1100</f>
        <v>1099</v>
      </c>
      <c r="B1110" s="89" t="str">
        <f>+PACKING!D1100</f>
        <v>08 MAY 2024</v>
      </c>
      <c r="C1110" s="90">
        <f>+PACKING!F1100</f>
        <v>141324</v>
      </c>
      <c r="D1110" s="90" t="str">
        <f t="shared" si="85"/>
        <v>141324---BS DFCS</v>
      </c>
      <c r="E1110" s="90" t="str">
        <f t="shared" si="86"/>
        <v>CSC346---COMPUTER ORGANIZATION &amp; ASSEMBLY LANGUAGE SEC 1</v>
      </c>
      <c r="F1110" s="91" t="str">
        <f>+PACKING!E1100</f>
        <v>BS DFCS</v>
      </c>
      <c r="G1110" s="92" t="str">
        <f>+PACKING!I1100</f>
        <v>II</v>
      </c>
      <c r="H1110" s="91" t="s">
        <v>38</v>
      </c>
      <c r="I1110" s="90" t="str">
        <f t="shared" si="87"/>
        <v>OB - 49</v>
      </c>
      <c r="J1110" s="91" t="str">
        <f t="shared" si="88"/>
        <v>R</v>
      </c>
      <c r="K1110" s="90"/>
      <c r="L1110" s="92">
        <f>+PACKING!L1100</f>
        <v>18</v>
      </c>
      <c r="M1110" s="92">
        <f t="shared" si="89"/>
        <v>20</v>
      </c>
      <c r="N1110" s="91" t="str">
        <f>+PACKING!G1100</f>
        <v>CSC346</v>
      </c>
      <c r="O1110" s="91" t="str">
        <f>+PACKING!H1100</f>
        <v>COMPUTER ORGANIZATION &amp; ASSEMBLY LANGUAGE SEC 1</v>
      </c>
      <c r="P1110" s="90" t="s">
        <v>17</v>
      </c>
      <c r="Q1110" s="91" t="str">
        <f>+PACKING!J1100</f>
        <v>R</v>
      </c>
      <c r="R1110" s="93" t="str">
        <f>+PACKING!K1100</f>
        <v>OB - 49</v>
      </c>
      <c r="S1110" s="94" t="s">
        <v>74</v>
      </c>
      <c r="T1110" s="211" t="s">
        <v>73</v>
      </c>
      <c r="U1110" s="211"/>
      <c r="V1110" s="211"/>
      <c r="W1110" s="211"/>
      <c r="X1110" s="211"/>
      <c r="Y1110" s="211"/>
      <c r="Z1110" s="211"/>
      <c r="AA1110" s="211"/>
      <c r="AB1110" s="211"/>
      <c r="AC1110" s="211"/>
      <c r="AD1110" s="211"/>
      <c r="AE1110" s="211"/>
      <c r="AF1110" s="211"/>
      <c r="AG1110" s="211"/>
      <c r="AH1110" s="211"/>
      <c r="AI1110" s="211"/>
    </row>
    <row r="1111" spans="1:35" ht="20.100000000000001" customHeight="1" x14ac:dyDescent="0.25">
      <c r="A1111" s="88">
        <f>+PACKING!C1101</f>
        <v>1100</v>
      </c>
      <c r="B1111" s="89" t="str">
        <f>+PACKING!D1101</f>
        <v>08 MAY 2024</v>
      </c>
      <c r="C1111" s="90">
        <f>+PACKING!F1101</f>
        <v>141326</v>
      </c>
      <c r="D1111" s="90" t="str">
        <f t="shared" si="85"/>
        <v>141326---BS DFCS</v>
      </c>
      <c r="E1111" s="90" t="str">
        <f t="shared" si="86"/>
        <v>CSC346---COMPUTER ORGANIZATION &amp; ASSEMBLY LANGUAGE SEC 2</v>
      </c>
      <c r="F1111" s="91" t="str">
        <f>+PACKING!E1101</f>
        <v>BS DFCS</v>
      </c>
      <c r="G1111" s="92" t="str">
        <f>+PACKING!I1101</f>
        <v>II</v>
      </c>
      <c r="H1111" s="91" t="s">
        <v>38</v>
      </c>
      <c r="I1111" s="90" t="str">
        <f t="shared" si="87"/>
        <v>OB - 49</v>
      </c>
      <c r="J1111" s="91" t="str">
        <f t="shared" si="88"/>
        <v>R</v>
      </c>
      <c r="K1111" s="90"/>
      <c r="L1111" s="92">
        <f>+PACKING!L1101</f>
        <v>4</v>
      </c>
      <c r="M1111" s="92">
        <f t="shared" si="89"/>
        <v>6</v>
      </c>
      <c r="N1111" s="91" t="str">
        <f>+PACKING!G1101</f>
        <v>CSC346</v>
      </c>
      <c r="O1111" s="91" t="str">
        <f>+PACKING!H1101</f>
        <v>COMPUTER ORGANIZATION &amp; ASSEMBLY LANGUAGE SEC 2</v>
      </c>
      <c r="P1111" s="90" t="s">
        <v>17</v>
      </c>
      <c r="Q1111" s="91" t="str">
        <f>+PACKING!J1101</f>
        <v>R</v>
      </c>
      <c r="R1111" s="93" t="str">
        <f>+PACKING!K1101</f>
        <v>OB - 49</v>
      </c>
      <c r="S1111" s="94" t="s">
        <v>74</v>
      </c>
      <c r="T1111" s="211" t="s">
        <v>73</v>
      </c>
      <c r="U1111" s="211"/>
      <c r="V1111" s="211"/>
      <c r="W1111" s="211"/>
      <c r="X1111" s="211"/>
      <c r="Y1111" s="211"/>
      <c r="Z1111" s="211"/>
      <c r="AA1111" s="211"/>
      <c r="AB1111" s="211"/>
      <c r="AC1111" s="211"/>
      <c r="AD1111" s="211"/>
      <c r="AE1111" s="211"/>
      <c r="AF1111" s="211"/>
      <c r="AG1111" s="211"/>
      <c r="AH1111" s="211"/>
      <c r="AI1111" s="211"/>
    </row>
    <row r="1112" spans="1:35" ht="20.100000000000001" customHeight="1" x14ac:dyDescent="0.25">
      <c r="A1112" s="88">
        <f>+PACKING!C1102</f>
        <v>1101</v>
      </c>
      <c r="B1112" s="89" t="str">
        <f>+PACKING!D1102</f>
        <v>08 MAY 2024</v>
      </c>
      <c r="C1112" s="90">
        <f>+PACKING!F1102</f>
        <v>141783</v>
      </c>
      <c r="D1112" s="90" t="str">
        <f t="shared" si="85"/>
        <v>141783---BSCS</v>
      </c>
      <c r="E1112" s="90" t="str">
        <f t="shared" si="86"/>
        <v>MATH112---DISCRETE STRUCTURES SEC 7</v>
      </c>
      <c r="F1112" s="91" t="str">
        <f>+PACKING!E1102</f>
        <v>BSCS</v>
      </c>
      <c r="G1112" s="92" t="str">
        <f>+PACKING!I1102</f>
        <v>II</v>
      </c>
      <c r="H1112" s="91" t="s">
        <v>38</v>
      </c>
      <c r="I1112" s="90" t="str">
        <f t="shared" si="87"/>
        <v>OB - 51</v>
      </c>
      <c r="J1112" s="91" t="str">
        <f t="shared" si="88"/>
        <v>E</v>
      </c>
      <c r="K1112" s="90"/>
      <c r="L1112" s="92">
        <f>+PACKING!L1102</f>
        <v>11</v>
      </c>
      <c r="M1112" s="92">
        <f t="shared" si="89"/>
        <v>13</v>
      </c>
      <c r="N1112" s="91" t="str">
        <f>+PACKING!G1102</f>
        <v>MATH112</v>
      </c>
      <c r="O1112" s="91" t="str">
        <f>+PACKING!H1102</f>
        <v>DISCRETE STRUCTURES SEC 7</v>
      </c>
      <c r="P1112" s="90" t="s">
        <v>17</v>
      </c>
      <c r="Q1112" s="91" t="str">
        <f>+PACKING!J1102</f>
        <v>E</v>
      </c>
      <c r="R1112" s="93" t="str">
        <f>+PACKING!K1102</f>
        <v>OB - 51</v>
      </c>
      <c r="S1112" s="94" t="s">
        <v>74</v>
      </c>
      <c r="T1112" s="211" t="s">
        <v>73</v>
      </c>
      <c r="U1112" s="211"/>
      <c r="V1112" s="211"/>
      <c r="W1112" s="211"/>
      <c r="X1112" s="211"/>
      <c r="Y1112" s="211"/>
      <c r="Z1112" s="211"/>
      <c r="AA1112" s="211"/>
      <c r="AB1112" s="211"/>
      <c r="AC1112" s="211"/>
      <c r="AD1112" s="211"/>
      <c r="AE1112" s="211"/>
      <c r="AF1112" s="211"/>
      <c r="AG1112" s="211"/>
      <c r="AH1112" s="211"/>
      <c r="AI1112" s="211"/>
    </row>
    <row r="1113" spans="1:35" ht="20.100000000000001" customHeight="1" x14ac:dyDescent="0.25">
      <c r="A1113" s="88">
        <f>+PACKING!C1103</f>
        <v>1102</v>
      </c>
      <c r="B1113" s="89" t="str">
        <f>+PACKING!D1103</f>
        <v>08 MAY 2024</v>
      </c>
      <c r="C1113" s="90">
        <f>+PACKING!F1103</f>
        <v>141784</v>
      </c>
      <c r="D1113" s="90" t="str">
        <f t="shared" si="85"/>
        <v>141784---BSCS</v>
      </c>
      <c r="E1113" s="90" t="str">
        <f t="shared" si="86"/>
        <v>MATH112---DISCRETE STRUCTURES SEC 8</v>
      </c>
      <c r="F1113" s="91" t="str">
        <f>+PACKING!E1103</f>
        <v>BSCS</v>
      </c>
      <c r="G1113" s="92" t="str">
        <f>+PACKING!I1103</f>
        <v>II</v>
      </c>
      <c r="H1113" s="91" t="s">
        <v>38</v>
      </c>
      <c r="I1113" s="90" t="str">
        <f t="shared" si="87"/>
        <v>OB - 51</v>
      </c>
      <c r="J1113" s="91" t="str">
        <f t="shared" si="88"/>
        <v>E</v>
      </c>
      <c r="K1113" s="90"/>
      <c r="L1113" s="92">
        <f>+PACKING!L1103</f>
        <v>11</v>
      </c>
      <c r="M1113" s="92">
        <f t="shared" si="89"/>
        <v>13</v>
      </c>
      <c r="N1113" s="91" t="str">
        <f>+PACKING!G1103</f>
        <v>MATH112</v>
      </c>
      <c r="O1113" s="91" t="str">
        <f>+PACKING!H1103</f>
        <v>DISCRETE STRUCTURES SEC 8</v>
      </c>
      <c r="P1113" s="90" t="s">
        <v>17</v>
      </c>
      <c r="Q1113" s="91" t="str">
        <f>+PACKING!J1103</f>
        <v>E</v>
      </c>
      <c r="R1113" s="93" t="str">
        <f>+PACKING!K1103</f>
        <v>OB - 51</v>
      </c>
      <c r="S1113" s="94" t="s">
        <v>74</v>
      </c>
      <c r="T1113" s="211" t="s">
        <v>73</v>
      </c>
      <c r="U1113" s="211"/>
      <c r="V1113" s="211"/>
      <c r="W1113" s="211"/>
      <c r="X1113" s="211"/>
      <c r="Y1113" s="211"/>
      <c r="Z1113" s="211"/>
      <c r="AA1113" s="211"/>
      <c r="AB1113" s="211"/>
      <c r="AC1113" s="211"/>
      <c r="AD1113" s="211"/>
      <c r="AE1113" s="211"/>
      <c r="AF1113" s="211"/>
      <c r="AG1113" s="211"/>
      <c r="AH1113" s="211"/>
      <c r="AI1113" s="211"/>
    </row>
    <row r="1114" spans="1:35" ht="20.100000000000001" customHeight="1" x14ac:dyDescent="0.25">
      <c r="A1114" s="88">
        <f>+PACKING!C1104</f>
        <v>1103</v>
      </c>
      <c r="B1114" s="89" t="str">
        <f>+PACKING!D1104</f>
        <v>08 MAY 2024</v>
      </c>
      <c r="C1114" s="90">
        <f>+PACKING!F1104</f>
        <v>141784</v>
      </c>
      <c r="D1114" s="90" t="str">
        <f t="shared" si="85"/>
        <v>141784---BSCS</v>
      </c>
      <c r="E1114" s="90" t="str">
        <f t="shared" si="86"/>
        <v>MATH112---DISCRETE STRUCTURES SEC 8</v>
      </c>
      <c r="F1114" s="91" t="str">
        <f>+PACKING!E1104</f>
        <v>BSCS</v>
      </c>
      <c r="G1114" s="92" t="str">
        <f>+PACKING!I1104</f>
        <v>II</v>
      </c>
      <c r="H1114" s="91" t="s">
        <v>38</v>
      </c>
      <c r="I1114" s="90" t="str">
        <f t="shared" si="87"/>
        <v>OB - 52</v>
      </c>
      <c r="J1114" s="91" t="str">
        <f t="shared" si="88"/>
        <v>E</v>
      </c>
      <c r="K1114" s="90"/>
      <c r="L1114" s="92">
        <f>+PACKING!L1104</f>
        <v>22</v>
      </c>
      <c r="M1114" s="92">
        <f t="shared" si="89"/>
        <v>24</v>
      </c>
      <c r="N1114" s="91" t="str">
        <f>+PACKING!G1104</f>
        <v>MATH112</v>
      </c>
      <c r="O1114" s="91" t="str">
        <f>+PACKING!H1104</f>
        <v>DISCRETE STRUCTURES SEC 8</v>
      </c>
      <c r="P1114" s="90" t="s">
        <v>17</v>
      </c>
      <c r="Q1114" s="91" t="str">
        <f>+PACKING!J1104</f>
        <v>E</v>
      </c>
      <c r="R1114" s="93" t="str">
        <f>+PACKING!K1104</f>
        <v>OB - 52</v>
      </c>
      <c r="S1114" s="94" t="s">
        <v>74</v>
      </c>
      <c r="T1114" s="211" t="s">
        <v>73</v>
      </c>
      <c r="U1114" s="211"/>
      <c r="V1114" s="211"/>
      <c r="W1114" s="211"/>
      <c r="X1114" s="211"/>
      <c r="Y1114" s="211"/>
      <c r="Z1114" s="211"/>
      <c r="AA1114" s="211"/>
      <c r="AB1114" s="211"/>
      <c r="AC1114" s="211"/>
      <c r="AD1114" s="211"/>
      <c r="AE1114" s="211"/>
      <c r="AF1114" s="211"/>
      <c r="AG1114" s="211"/>
      <c r="AH1114" s="211"/>
      <c r="AI1114" s="211"/>
    </row>
    <row r="1115" spans="1:35" ht="20.100000000000001" customHeight="1" x14ac:dyDescent="0.25">
      <c r="A1115" s="88">
        <f>+PACKING!C1105</f>
        <v>1104</v>
      </c>
      <c r="B1115" s="89" t="str">
        <f>+PACKING!D1105</f>
        <v>08 MAY 2024</v>
      </c>
      <c r="C1115" s="90">
        <f>+PACKING!F1105</f>
        <v>141784</v>
      </c>
      <c r="D1115" s="90" t="str">
        <f t="shared" si="85"/>
        <v>141784---BSCS</v>
      </c>
      <c r="E1115" s="90" t="str">
        <f t="shared" si="86"/>
        <v>MATH112---DISCRETE STRUCTURES SEC 8</v>
      </c>
      <c r="F1115" s="91" t="str">
        <f>+PACKING!E1105</f>
        <v>BSCS</v>
      </c>
      <c r="G1115" s="92" t="str">
        <f>+PACKING!I1105</f>
        <v>II</v>
      </c>
      <c r="H1115" s="91" t="s">
        <v>38</v>
      </c>
      <c r="I1115" s="90" t="str">
        <f t="shared" si="87"/>
        <v>OB - 53</v>
      </c>
      <c r="J1115" s="91" t="str">
        <f t="shared" si="88"/>
        <v>F</v>
      </c>
      <c r="K1115" s="90"/>
      <c r="L1115" s="92">
        <f>+PACKING!L1105</f>
        <v>8</v>
      </c>
      <c r="M1115" s="92">
        <f t="shared" si="89"/>
        <v>10</v>
      </c>
      <c r="N1115" s="91" t="str">
        <f>+PACKING!G1105</f>
        <v>MATH112</v>
      </c>
      <c r="O1115" s="91" t="str">
        <f>+PACKING!H1105</f>
        <v>DISCRETE STRUCTURES SEC 8</v>
      </c>
      <c r="P1115" s="90" t="s">
        <v>17</v>
      </c>
      <c r="Q1115" s="91" t="str">
        <f>+PACKING!J1105</f>
        <v>F</v>
      </c>
      <c r="R1115" s="93" t="str">
        <f>+PACKING!K1105</f>
        <v>OB - 53</v>
      </c>
      <c r="S1115" s="94" t="s">
        <v>74</v>
      </c>
      <c r="T1115" s="211" t="s">
        <v>73</v>
      </c>
      <c r="U1115" s="211"/>
      <c r="V1115" s="211"/>
      <c r="W1115" s="211"/>
      <c r="X1115" s="211"/>
      <c r="Y1115" s="211"/>
      <c r="Z1115" s="211"/>
      <c r="AA1115" s="211"/>
      <c r="AB1115" s="211"/>
      <c r="AC1115" s="211"/>
      <c r="AD1115" s="211"/>
      <c r="AE1115" s="211"/>
      <c r="AF1115" s="211"/>
      <c r="AG1115" s="211"/>
      <c r="AH1115" s="211"/>
      <c r="AI1115" s="211"/>
    </row>
    <row r="1116" spans="1:35" ht="20.100000000000001" customHeight="1" x14ac:dyDescent="0.25">
      <c r="A1116" s="88">
        <f>+PACKING!C1106</f>
        <v>1105</v>
      </c>
      <c r="B1116" s="89" t="str">
        <f>+PACKING!D1106</f>
        <v>08 MAY 2024</v>
      </c>
      <c r="C1116" s="90">
        <f>+PACKING!F1106</f>
        <v>141785</v>
      </c>
      <c r="D1116" s="90" t="str">
        <f t="shared" si="85"/>
        <v>141785---BSCS</v>
      </c>
      <c r="E1116" s="90" t="str">
        <f t="shared" si="86"/>
        <v>MATH112---DISCRETE STRUCTURES SEC 9</v>
      </c>
      <c r="F1116" s="91" t="str">
        <f>+PACKING!E1106</f>
        <v>BSCS</v>
      </c>
      <c r="G1116" s="92" t="str">
        <f>+PACKING!I1106</f>
        <v>II</v>
      </c>
      <c r="H1116" s="91" t="s">
        <v>38</v>
      </c>
      <c r="I1116" s="90" t="str">
        <f t="shared" si="87"/>
        <v>OB - 53</v>
      </c>
      <c r="J1116" s="91" t="str">
        <f t="shared" si="88"/>
        <v>F</v>
      </c>
      <c r="K1116" s="90"/>
      <c r="L1116" s="92">
        <f>+PACKING!L1106</f>
        <v>14</v>
      </c>
      <c r="M1116" s="92">
        <f t="shared" si="89"/>
        <v>16</v>
      </c>
      <c r="N1116" s="91" t="str">
        <f>+PACKING!G1106</f>
        <v>MATH112</v>
      </c>
      <c r="O1116" s="91" t="str">
        <f>+PACKING!H1106</f>
        <v>DISCRETE STRUCTURES SEC 9</v>
      </c>
      <c r="P1116" s="90" t="s">
        <v>17</v>
      </c>
      <c r="Q1116" s="91" t="str">
        <f>+PACKING!J1106</f>
        <v>F</v>
      </c>
      <c r="R1116" s="93" t="str">
        <f>+PACKING!K1106</f>
        <v>OB - 53</v>
      </c>
      <c r="S1116" s="94" t="s">
        <v>74</v>
      </c>
      <c r="T1116" s="211" t="s">
        <v>73</v>
      </c>
      <c r="U1116" s="211"/>
      <c r="V1116" s="211"/>
      <c r="W1116" s="211"/>
      <c r="X1116" s="211"/>
      <c r="Y1116" s="211"/>
      <c r="Z1116" s="211"/>
      <c r="AA1116" s="211"/>
      <c r="AB1116" s="211"/>
      <c r="AC1116" s="211"/>
      <c r="AD1116" s="211"/>
      <c r="AE1116" s="211"/>
      <c r="AF1116" s="211"/>
      <c r="AG1116" s="211"/>
      <c r="AH1116" s="211"/>
      <c r="AI1116" s="211"/>
    </row>
    <row r="1117" spans="1:35" ht="20.100000000000001" customHeight="1" x14ac:dyDescent="0.25">
      <c r="A1117" s="88">
        <f>+PACKING!C1107</f>
        <v>1106</v>
      </c>
      <c r="B1117" s="89" t="str">
        <f>+PACKING!D1107</f>
        <v>08 MAY 2024</v>
      </c>
      <c r="C1117" s="90">
        <f>+PACKING!F1107</f>
        <v>141785</v>
      </c>
      <c r="D1117" s="90" t="str">
        <f t="shared" si="85"/>
        <v>141785---BSCS</v>
      </c>
      <c r="E1117" s="90" t="str">
        <f t="shared" si="86"/>
        <v>MATH112---DISCRETE STRUCTURES SEC 9</v>
      </c>
      <c r="F1117" s="91" t="str">
        <f>+PACKING!E1107</f>
        <v>BSCS</v>
      </c>
      <c r="G1117" s="92" t="str">
        <f>+PACKING!I1107</f>
        <v>II</v>
      </c>
      <c r="H1117" s="91" t="s">
        <v>38</v>
      </c>
      <c r="I1117" s="90" t="str">
        <f t="shared" si="87"/>
        <v>OB - 54</v>
      </c>
      <c r="J1117" s="91" t="str">
        <f t="shared" si="88"/>
        <v>F</v>
      </c>
      <c r="K1117" s="90"/>
      <c r="L1117" s="92">
        <f>+PACKING!L1107</f>
        <v>22</v>
      </c>
      <c r="M1117" s="92">
        <f t="shared" si="89"/>
        <v>24</v>
      </c>
      <c r="N1117" s="91" t="str">
        <f>+PACKING!G1107</f>
        <v>MATH112</v>
      </c>
      <c r="O1117" s="91" t="str">
        <f>+PACKING!H1107</f>
        <v>DISCRETE STRUCTURES SEC 9</v>
      </c>
      <c r="P1117" s="90" t="s">
        <v>17</v>
      </c>
      <c r="Q1117" s="91" t="str">
        <f>+PACKING!J1107</f>
        <v>F</v>
      </c>
      <c r="R1117" s="93" t="str">
        <f>+PACKING!K1107</f>
        <v>OB - 54</v>
      </c>
      <c r="S1117" s="94" t="s">
        <v>74</v>
      </c>
      <c r="T1117" s="211" t="s">
        <v>73</v>
      </c>
      <c r="U1117" s="211"/>
      <c r="V1117" s="211"/>
      <c r="W1117" s="211"/>
      <c r="X1117" s="211"/>
      <c r="Y1117" s="211"/>
      <c r="Z1117" s="211"/>
      <c r="AA1117" s="211"/>
      <c r="AB1117" s="211"/>
      <c r="AC1117" s="211"/>
      <c r="AD1117" s="211"/>
      <c r="AE1117" s="211"/>
      <c r="AF1117" s="211"/>
      <c r="AG1117" s="211"/>
      <c r="AH1117" s="211"/>
      <c r="AI1117" s="211"/>
    </row>
    <row r="1118" spans="1:35" ht="20.100000000000001" customHeight="1" x14ac:dyDescent="0.25">
      <c r="A1118" s="88">
        <f>+PACKING!C1108</f>
        <v>1107</v>
      </c>
      <c r="B1118" s="89" t="str">
        <f>+PACKING!D1108</f>
        <v>08 MAY 2024</v>
      </c>
      <c r="C1118" s="90">
        <f>+PACKING!F1108</f>
        <v>141785</v>
      </c>
      <c r="D1118" s="90" t="str">
        <f t="shared" si="85"/>
        <v>141785---BSCS</v>
      </c>
      <c r="E1118" s="90" t="str">
        <f t="shared" si="86"/>
        <v>MATH112---DISCRETE STRUCTURES SEC 9</v>
      </c>
      <c r="F1118" s="91" t="str">
        <f>+PACKING!E1108</f>
        <v>BSCS</v>
      </c>
      <c r="G1118" s="92" t="str">
        <f>+PACKING!I1108</f>
        <v>II</v>
      </c>
      <c r="H1118" s="91" t="s">
        <v>38</v>
      </c>
      <c r="I1118" s="90" t="str">
        <f t="shared" si="87"/>
        <v>OB - 55</v>
      </c>
      <c r="J1118" s="91" t="str">
        <f t="shared" si="88"/>
        <v>F</v>
      </c>
      <c r="K1118" s="90"/>
      <c r="L1118" s="92">
        <f>+PACKING!L1108</f>
        <v>7</v>
      </c>
      <c r="M1118" s="92">
        <f t="shared" si="89"/>
        <v>9</v>
      </c>
      <c r="N1118" s="91" t="str">
        <f>+PACKING!G1108</f>
        <v>MATH112</v>
      </c>
      <c r="O1118" s="91" t="str">
        <f>+PACKING!H1108</f>
        <v>DISCRETE STRUCTURES SEC 9</v>
      </c>
      <c r="P1118" s="90" t="s">
        <v>17</v>
      </c>
      <c r="Q1118" s="91" t="str">
        <f>+PACKING!J1108</f>
        <v>F</v>
      </c>
      <c r="R1118" s="93" t="str">
        <f>+PACKING!K1108</f>
        <v>OB - 55</v>
      </c>
      <c r="S1118" s="94" t="s">
        <v>74</v>
      </c>
      <c r="T1118" s="211" t="s">
        <v>73</v>
      </c>
      <c r="U1118" s="211"/>
      <c r="V1118" s="211"/>
      <c r="W1118" s="211"/>
      <c r="X1118" s="211"/>
      <c r="Y1118" s="211"/>
      <c r="Z1118" s="211"/>
      <c r="AA1118" s="211"/>
      <c r="AB1118" s="211"/>
      <c r="AC1118" s="211"/>
      <c r="AD1118" s="211"/>
      <c r="AE1118" s="211"/>
      <c r="AF1118" s="211"/>
      <c r="AG1118" s="211"/>
      <c r="AH1118" s="211"/>
      <c r="AI1118" s="211"/>
    </row>
    <row r="1119" spans="1:35" ht="20.100000000000001" customHeight="1" x14ac:dyDescent="0.25">
      <c r="A1119" s="88">
        <f>+PACKING!C1109</f>
        <v>1108</v>
      </c>
      <c r="B1119" s="89" t="str">
        <f>+PACKING!D1109</f>
        <v>08 MAY 2024</v>
      </c>
      <c r="C1119" s="90">
        <f>+PACKING!F1109</f>
        <v>141981</v>
      </c>
      <c r="D1119" s="90" t="str">
        <f t="shared" si="85"/>
        <v>141981---BS IT</v>
      </c>
      <c r="E1119" s="90" t="str">
        <f t="shared" si="86"/>
        <v>MATH112---DISCRETE STRUCTURES SEC 1</v>
      </c>
      <c r="F1119" s="91" t="str">
        <f>+PACKING!E1109</f>
        <v>BS IT</v>
      </c>
      <c r="G1119" s="92" t="str">
        <f>+PACKING!I1109</f>
        <v>II</v>
      </c>
      <c r="H1119" s="91" t="s">
        <v>38</v>
      </c>
      <c r="I1119" s="90" t="str">
        <f t="shared" si="87"/>
        <v>OB - 55</v>
      </c>
      <c r="J1119" s="91" t="str">
        <f t="shared" si="88"/>
        <v>F</v>
      </c>
      <c r="K1119" s="90"/>
      <c r="L1119" s="92">
        <f>+PACKING!L1109</f>
        <v>3</v>
      </c>
      <c r="M1119" s="92">
        <f t="shared" si="89"/>
        <v>5</v>
      </c>
      <c r="N1119" s="91" t="str">
        <f>+PACKING!G1109</f>
        <v>MATH112</v>
      </c>
      <c r="O1119" s="91" t="str">
        <f>+PACKING!H1109</f>
        <v>DISCRETE STRUCTURES SEC 1</v>
      </c>
      <c r="P1119" s="90" t="s">
        <v>17</v>
      </c>
      <c r="Q1119" s="91" t="str">
        <f>+PACKING!J1109</f>
        <v>F</v>
      </c>
      <c r="R1119" s="93" t="str">
        <f>+PACKING!K1109</f>
        <v>OB - 55</v>
      </c>
      <c r="S1119" s="94" t="s">
        <v>74</v>
      </c>
      <c r="T1119" s="211" t="s">
        <v>73</v>
      </c>
      <c r="U1119" s="211"/>
      <c r="V1119" s="211"/>
      <c r="W1119" s="211"/>
      <c r="X1119" s="211"/>
      <c r="Y1119" s="211"/>
      <c r="Z1119" s="211"/>
      <c r="AA1119" s="211"/>
      <c r="AB1119" s="211"/>
      <c r="AC1119" s="211"/>
      <c r="AD1119" s="211"/>
      <c r="AE1119" s="211"/>
      <c r="AF1119" s="211"/>
      <c r="AG1119" s="211"/>
      <c r="AH1119" s="211"/>
      <c r="AI1119" s="211"/>
    </row>
    <row r="1120" spans="1:35" ht="20.100000000000001" customHeight="1" x14ac:dyDescent="0.25">
      <c r="A1120" s="88">
        <f>+PACKING!C1110</f>
        <v>1109</v>
      </c>
      <c r="B1120" s="89" t="str">
        <f>+PACKING!D1110</f>
        <v>08 MAY 2024</v>
      </c>
      <c r="C1120" s="90">
        <f>+PACKING!F1110</f>
        <v>141990</v>
      </c>
      <c r="D1120" s="90" t="str">
        <f t="shared" si="85"/>
        <v>141990---BSCS</v>
      </c>
      <c r="E1120" s="90" t="str">
        <f t="shared" si="86"/>
        <v>CSC346---COMPUTER ORGANIZATION &amp; ASSEMBLY LANGUAGE SEC 2</v>
      </c>
      <c r="F1120" s="91" t="str">
        <f>+PACKING!E1110</f>
        <v>BSCS</v>
      </c>
      <c r="G1120" s="92" t="str">
        <f>+PACKING!I1110</f>
        <v>II</v>
      </c>
      <c r="H1120" s="91" t="s">
        <v>38</v>
      </c>
      <c r="I1120" s="90" t="str">
        <f t="shared" si="87"/>
        <v>OB - 55</v>
      </c>
      <c r="J1120" s="91" t="str">
        <f t="shared" si="88"/>
        <v>F</v>
      </c>
      <c r="K1120" s="90"/>
      <c r="L1120" s="92">
        <f>+PACKING!L1110</f>
        <v>12</v>
      </c>
      <c r="M1120" s="92">
        <f t="shared" si="89"/>
        <v>14</v>
      </c>
      <c r="N1120" s="91" t="str">
        <f>+PACKING!G1110</f>
        <v>CSC346</v>
      </c>
      <c r="O1120" s="91" t="str">
        <f>+PACKING!H1110</f>
        <v>COMPUTER ORGANIZATION &amp; ASSEMBLY LANGUAGE SEC 2</v>
      </c>
      <c r="P1120" s="90" t="s">
        <v>17</v>
      </c>
      <c r="Q1120" s="91" t="str">
        <f>+PACKING!J1110</f>
        <v>F</v>
      </c>
      <c r="R1120" s="93" t="str">
        <f>+PACKING!K1110</f>
        <v>OB - 55</v>
      </c>
      <c r="S1120" s="94" t="s">
        <v>74</v>
      </c>
      <c r="T1120" s="211" t="s">
        <v>73</v>
      </c>
      <c r="U1120" s="211"/>
      <c r="V1120" s="211"/>
      <c r="W1120" s="211"/>
      <c r="X1120" s="211"/>
      <c r="Y1120" s="211"/>
      <c r="Z1120" s="211"/>
      <c r="AA1120" s="211"/>
      <c r="AB1120" s="211"/>
      <c r="AC1120" s="211"/>
      <c r="AD1120" s="211"/>
      <c r="AE1120" s="211"/>
      <c r="AF1120" s="211"/>
      <c r="AG1120" s="211"/>
      <c r="AH1120" s="211"/>
      <c r="AI1120" s="211"/>
    </row>
    <row r="1121" spans="1:35" ht="20.100000000000001" customHeight="1" x14ac:dyDescent="0.25">
      <c r="A1121" s="88">
        <f>+PACKING!C1111</f>
        <v>1110</v>
      </c>
      <c r="B1121" s="89" t="str">
        <f>+PACKING!D1111</f>
        <v>08 MAY 2024</v>
      </c>
      <c r="C1121" s="90">
        <f>+PACKING!F1111</f>
        <v>141990</v>
      </c>
      <c r="D1121" s="90" t="str">
        <f t="shared" si="85"/>
        <v>141990---BSCS</v>
      </c>
      <c r="E1121" s="90" t="str">
        <f t="shared" si="86"/>
        <v>CSC346---COMPUTER ORGANIZATION &amp; ASSEMBLY LANGUAGE SEC 2</v>
      </c>
      <c r="F1121" s="91" t="str">
        <f>+PACKING!E1111</f>
        <v>BSCS</v>
      </c>
      <c r="G1121" s="92" t="str">
        <f>+PACKING!I1111</f>
        <v>II</v>
      </c>
      <c r="H1121" s="91" t="s">
        <v>38</v>
      </c>
      <c r="I1121" s="90" t="str">
        <f t="shared" si="87"/>
        <v>OB - 56</v>
      </c>
      <c r="J1121" s="91" t="str">
        <f t="shared" si="88"/>
        <v>F</v>
      </c>
      <c r="K1121" s="90"/>
      <c r="L1121" s="92">
        <f>+PACKING!L1111</f>
        <v>22</v>
      </c>
      <c r="M1121" s="92">
        <f t="shared" si="89"/>
        <v>24</v>
      </c>
      <c r="N1121" s="91" t="str">
        <f>+PACKING!G1111</f>
        <v>CSC346</v>
      </c>
      <c r="O1121" s="91" t="str">
        <f>+PACKING!H1111</f>
        <v>COMPUTER ORGANIZATION &amp; ASSEMBLY LANGUAGE SEC 2</v>
      </c>
      <c r="P1121" s="90" t="s">
        <v>17</v>
      </c>
      <c r="Q1121" s="91" t="str">
        <f>+PACKING!J1111</f>
        <v>F</v>
      </c>
      <c r="R1121" s="93" t="str">
        <f>+PACKING!K1111</f>
        <v>OB - 56</v>
      </c>
      <c r="S1121" s="94" t="s">
        <v>74</v>
      </c>
      <c r="T1121" s="211" t="s">
        <v>73</v>
      </c>
      <c r="U1121" s="211"/>
      <c r="V1121" s="211"/>
      <c r="W1121" s="211"/>
      <c r="X1121" s="211"/>
      <c r="Y1121" s="211"/>
      <c r="Z1121" s="211"/>
      <c r="AA1121" s="211"/>
      <c r="AB1121" s="211"/>
      <c r="AC1121" s="211"/>
      <c r="AD1121" s="211"/>
      <c r="AE1121" s="211"/>
      <c r="AF1121" s="211"/>
      <c r="AG1121" s="211"/>
      <c r="AH1121" s="211"/>
      <c r="AI1121" s="211"/>
    </row>
    <row r="1122" spans="1:35" ht="20.100000000000001" customHeight="1" x14ac:dyDescent="0.25">
      <c r="A1122" s="88">
        <f>+PACKING!C1112</f>
        <v>1111</v>
      </c>
      <c r="B1122" s="89" t="str">
        <f>+PACKING!D1112</f>
        <v>08 MAY 2024</v>
      </c>
      <c r="C1122" s="90">
        <f>+PACKING!F1112</f>
        <v>141990</v>
      </c>
      <c r="D1122" s="90" t="str">
        <f t="shared" si="85"/>
        <v>141990---BSCS</v>
      </c>
      <c r="E1122" s="90" t="str">
        <f t="shared" si="86"/>
        <v>CSC346---COMPUTER ORGANIZATION &amp; ASSEMBLY LANGUAGE SEC 2</v>
      </c>
      <c r="F1122" s="91" t="str">
        <f>+PACKING!E1112</f>
        <v>BSCS</v>
      </c>
      <c r="G1122" s="92" t="str">
        <f>+PACKING!I1112</f>
        <v>II</v>
      </c>
      <c r="H1122" s="91" t="s">
        <v>38</v>
      </c>
      <c r="I1122" s="90" t="str">
        <f t="shared" si="87"/>
        <v>OB - 57</v>
      </c>
      <c r="J1122" s="91" t="str">
        <f t="shared" si="88"/>
        <v>F</v>
      </c>
      <c r="K1122" s="90"/>
      <c r="L1122" s="92">
        <f>+PACKING!L1112</f>
        <v>12</v>
      </c>
      <c r="M1122" s="92">
        <f t="shared" si="89"/>
        <v>14</v>
      </c>
      <c r="N1122" s="91" t="str">
        <f>+PACKING!G1112</f>
        <v>CSC346</v>
      </c>
      <c r="O1122" s="91" t="str">
        <f>+PACKING!H1112</f>
        <v>COMPUTER ORGANIZATION &amp; ASSEMBLY LANGUAGE SEC 2</v>
      </c>
      <c r="P1122" s="90" t="s">
        <v>17</v>
      </c>
      <c r="Q1122" s="91" t="str">
        <f>+PACKING!J1112</f>
        <v>F</v>
      </c>
      <c r="R1122" s="93" t="str">
        <f>+PACKING!K1112</f>
        <v>OB - 57</v>
      </c>
      <c r="S1122" s="94" t="s">
        <v>74</v>
      </c>
      <c r="T1122" s="211" t="s">
        <v>73</v>
      </c>
      <c r="U1122" s="211"/>
      <c r="V1122" s="211"/>
      <c r="W1122" s="211"/>
      <c r="X1122" s="211"/>
      <c r="Y1122" s="211"/>
      <c r="Z1122" s="211"/>
      <c r="AA1122" s="211"/>
      <c r="AB1122" s="211"/>
      <c r="AC1122" s="211"/>
      <c r="AD1122" s="211"/>
      <c r="AE1122" s="211"/>
      <c r="AF1122" s="211"/>
      <c r="AG1122" s="211"/>
      <c r="AH1122" s="211"/>
      <c r="AI1122" s="211"/>
    </row>
    <row r="1123" spans="1:35" ht="20.100000000000001" customHeight="1" x14ac:dyDescent="0.25">
      <c r="A1123" s="88">
        <f>+PACKING!C1113</f>
        <v>1112</v>
      </c>
      <c r="B1123" s="89" t="str">
        <f>+PACKING!D1113</f>
        <v>08 MAY 2024</v>
      </c>
      <c r="C1123" s="90">
        <f>+PACKING!F1113</f>
        <v>141991</v>
      </c>
      <c r="D1123" s="90" t="str">
        <f t="shared" si="85"/>
        <v>141991---BSCS</v>
      </c>
      <c r="E1123" s="90" t="str">
        <f t="shared" si="86"/>
        <v>CSC346---COMPUTER ORGANIZATION &amp; ASSEMBLY LANGUAGE SEC 3</v>
      </c>
      <c r="F1123" s="91" t="str">
        <f>+PACKING!E1113</f>
        <v>BSCS</v>
      </c>
      <c r="G1123" s="92" t="str">
        <f>+PACKING!I1113</f>
        <v>II</v>
      </c>
      <c r="H1123" s="91" t="s">
        <v>38</v>
      </c>
      <c r="I1123" s="90" t="str">
        <f t="shared" si="87"/>
        <v>OB - 57</v>
      </c>
      <c r="J1123" s="91" t="str">
        <f t="shared" si="88"/>
        <v>F</v>
      </c>
      <c r="K1123" s="90"/>
      <c r="L1123" s="92">
        <f>+PACKING!L1113</f>
        <v>10</v>
      </c>
      <c r="M1123" s="92">
        <f t="shared" si="89"/>
        <v>12</v>
      </c>
      <c r="N1123" s="91" t="str">
        <f>+PACKING!G1113</f>
        <v>CSC346</v>
      </c>
      <c r="O1123" s="91" t="str">
        <f>+PACKING!H1113</f>
        <v>COMPUTER ORGANIZATION &amp; ASSEMBLY LANGUAGE SEC 3</v>
      </c>
      <c r="P1123" s="90" t="s">
        <v>17</v>
      </c>
      <c r="Q1123" s="91" t="str">
        <f>+PACKING!J1113</f>
        <v>F</v>
      </c>
      <c r="R1123" s="93" t="str">
        <f>+PACKING!K1113</f>
        <v>OB - 57</v>
      </c>
      <c r="S1123" s="94" t="s">
        <v>74</v>
      </c>
      <c r="T1123" s="211" t="s">
        <v>73</v>
      </c>
      <c r="U1123" s="211"/>
      <c r="V1123" s="211"/>
      <c r="W1123" s="211"/>
      <c r="X1123" s="211"/>
      <c r="Y1123" s="211"/>
      <c r="Z1123" s="211"/>
      <c r="AA1123" s="211"/>
      <c r="AB1123" s="211"/>
      <c r="AC1123" s="211"/>
      <c r="AD1123" s="211"/>
      <c r="AE1123" s="211"/>
      <c r="AF1123" s="211"/>
      <c r="AG1123" s="211"/>
      <c r="AH1123" s="211"/>
      <c r="AI1123" s="211"/>
    </row>
    <row r="1124" spans="1:35" ht="20.100000000000001" customHeight="1" x14ac:dyDescent="0.25">
      <c r="A1124" s="88">
        <f>+PACKING!C1114</f>
        <v>1113</v>
      </c>
      <c r="B1124" s="89" t="str">
        <f>+PACKING!D1114</f>
        <v>08 MAY 2024</v>
      </c>
      <c r="C1124" s="90">
        <f>+PACKING!F1114</f>
        <v>140948</v>
      </c>
      <c r="D1124" s="90" t="str">
        <f t="shared" si="85"/>
        <v>140948---BBA (Hons)</v>
      </c>
      <c r="E1124" s="90" t="str">
        <f t="shared" si="86"/>
        <v>BMT371---BUSINESS ETHICS AND CORPORATE GOVERNANCE SEC 1</v>
      </c>
      <c r="F1124" s="91" t="str">
        <f>+PACKING!E1114</f>
        <v>BBA (Hons)</v>
      </c>
      <c r="G1124" s="92" t="str">
        <f>+PACKING!I1114</f>
        <v>II</v>
      </c>
      <c r="H1124" s="91" t="s">
        <v>38</v>
      </c>
      <c r="I1124" s="90" t="str">
        <f t="shared" si="87"/>
        <v>OB - 69</v>
      </c>
      <c r="J1124" s="91" t="str">
        <f t="shared" si="88"/>
        <v>P</v>
      </c>
      <c r="K1124" s="90"/>
      <c r="L1124" s="92">
        <f>+PACKING!L1114</f>
        <v>22</v>
      </c>
      <c r="M1124" s="92">
        <f t="shared" si="89"/>
        <v>24</v>
      </c>
      <c r="N1124" s="91" t="str">
        <f>+PACKING!G1114</f>
        <v>BMT371</v>
      </c>
      <c r="O1124" s="91" t="str">
        <f>+PACKING!H1114</f>
        <v>BUSINESS ETHICS AND CORPORATE GOVERNANCE SEC 1</v>
      </c>
      <c r="P1124" s="90" t="s">
        <v>17</v>
      </c>
      <c r="Q1124" s="91" t="str">
        <f>+PACKING!J1114</f>
        <v>P</v>
      </c>
      <c r="R1124" s="93" t="str">
        <f>+PACKING!K1114</f>
        <v>OB - 69</v>
      </c>
      <c r="S1124" s="94" t="s">
        <v>74</v>
      </c>
      <c r="T1124" s="211" t="s">
        <v>73</v>
      </c>
      <c r="U1124" s="211"/>
      <c r="V1124" s="211"/>
      <c r="W1124" s="211"/>
      <c r="X1124" s="211"/>
      <c r="Y1124" s="211"/>
      <c r="Z1124" s="211"/>
      <c r="AA1124" s="211"/>
      <c r="AB1124" s="211"/>
      <c r="AC1124" s="211"/>
      <c r="AD1124" s="211"/>
      <c r="AE1124" s="211"/>
      <c r="AF1124" s="211"/>
      <c r="AG1124" s="211"/>
      <c r="AH1124" s="211"/>
      <c r="AI1124" s="211"/>
    </row>
    <row r="1125" spans="1:35" ht="20.100000000000001" customHeight="1" x14ac:dyDescent="0.25">
      <c r="A1125" s="88">
        <f>+PACKING!C1115</f>
        <v>1114</v>
      </c>
      <c r="B1125" s="89" t="str">
        <f>+PACKING!D1115</f>
        <v>08 MAY 2024</v>
      </c>
      <c r="C1125" s="90">
        <f>+PACKING!F1115</f>
        <v>140949</v>
      </c>
      <c r="D1125" s="90" t="str">
        <f t="shared" si="85"/>
        <v>140949---BS AF</v>
      </c>
      <c r="E1125" s="90" t="str">
        <f t="shared" si="86"/>
        <v>CMC335---BUSINESS ETHICS SEC 1</v>
      </c>
      <c r="F1125" s="91" t="str">
        <f>+PACKING!E1115</f>
        <v>BS AF</v>
      </c>
      <c r="G1125" s="92" t="str">
        <f>+PACKING!I1115</f>
        <v>II</v>
      </c>
      <c r="H1125" s="91" t="s">
        <v>38</v>
      </c>
      <c r="I1125" s="90" t="str">
        <f t="shared" si="87"/>
        <v>OB - 70</v>
      </c>
      <c r="J1125" s="91" t="str">
        <f t="shared" si="88"/>
        <v>P</v>
      </c>
      <c r="K1125" s="90"/>
      <c r="L1125" s="92">
        <f>+PACKING!L1115</f>
        <v>22</v>
      </c>
      <c r="M1125" s="92">
        <f t="shared" si="89"/>
        <v>24</v>
      </c>
      <c r="N1125" s="91" t="str">
        <f>+PACKING!G1115</f>
        <v>CMC335</v>
      </c>
      <c r="O1125" s="91" t="str">
        <f>+PACKING!H1115</f>
        <v>BUSINESS ETHICS SEC 1</v>
      </c>
      <c r="P1125" s="90" t="s">
        <v>17</v>
      </c>
      <c r="Q1125" s="91" t="str">
        <f>+PACKING!J1115</f>
        <v>P</v>
      </c>
      <c r="R1125" s="93" t="str">
        <f>+PACKING!K1115</f>
        <v>OB - 70</v>
      </c>
      <c r="S1125" s="94" t="s">
        <v>74</v>
      </c>
      <c r="T1125" s="211" t="s">
        <v>73</v>
      </c>
      <c r="U1125" s="211"/>
      <c r="V1125" s="211"/>
      <c r="W1125" s="211"/>
      <c r="X1125" s="211"/>
      <c r="Y1125" s="211"/>
      <c r="Z1125" s="211"/>
      <c r="AA1125" s="211"/>
      <c r="AB1125" s="211"/>
      <c r="AC1125" s="211"/>
      <c r="AD1125" s="211"/>
      <c r="AE1125" s="211"/>
      <c r="AF1125" s="211"/>
      <c r="AG1125" s="211"/>
      <c r="AH1125" s="211"/>
      <c r="AI1125" s="211"/>
    </row>
    <row r="1126" spans="1:35" ht="20.100000000000001" customHeight="1" x14ac:dyDescent="0.25">
      <c r="A1126" s="88">
        <f>+PACKING!C1116</f>
        <v>1115</v>
      </c>
      <c r="B1126" s="89" t="str">
        <f>+PACKING!D1116</f>
        <v>08 MAY 2024</v>
      </c>
      <c r="C1126" s="90">
        <f>+PACKING!F1116</f>
        <v>140949</v>
      </c>
      <c r="D1126" s="90" t="str">
        <f t="shared" si="85"/>
        <v>140949---BS AF</v>
      </c>
      <c r="E1126" s="90" t="str">
        <f t="shared" si="86"/>
        <v>CMC335---BUSINESS ETHICS SEC 1</v>
      </c>
      <c r="F1126" s="91" t="str">
        <f>+PACKING!E1116</f>
        <v>BS AF</v>
      </c>
      <c r="G1126" s="92" t="str">
        <f>+PACKING!I1116</f>
        <v>II</v>
      </c>
      <c r="H1126" s="91" t="s">
        <v>38</v>
      </c>
      <c r="I1126" s="90" t="str">
        <f t="shared" si="87"/>
        <v>OB - 71</v>
      </c>
      <c r="J1126" s="91" t="str">
        <f t="shared" si="88"/>
        <v>P</v>
      </c>
      <c r="K1126" s="90"/>
      <c r="L1126" s="92">
        <f>+PACKING!L1116</f>
        <v>8</v>
      </c>
      <c r="M1126" s="92">
        <f t="shared" si="89"/>
        <v>10</v>
      </c>
      <c r="N1126" s="91" t="str">
        <f>+PACKING!G1116</f>
        <v>CMC335</v>
      </c>
      <c r="O1126" s="91" t="str">
        <f>+PACKING!H1116</f>
        <v>BUSINESS ETHICS SEC 1</v>
      </c>
      <c r="P1126" s="90" t="s">
        <v>17</v>
      </c>
      <c r="Q1126" s="91" t="str">
        <f>+PACKING!J1116</f>
        <v>P</v>
      </c>
      <c r="R1126" s="93" t="str">
        <f>+PACKING!K1116</f>
        <v>OB - 71</v>
      </c>
      <c r="S1126" s="94" t="s">
        <v>74</v>
      </c>
      <c r="T1126" s="211" t="s">
        <v>73</v>
      </c>
      <c r="U1126" s="211"/>
      <c r="V1126" s="211"/>
      <c r="W1126" s="211"/>
      <c r="X1126" s="211"/>
      <c r="Y1126" s="211"/>
      <c r="Z1126" s="211"/>
      <c r="AA1126" s="211"/>
      <c r="AB1126" s="211"/>
      <c r="AC1126" s="211"/>
      <c r="AD1126" s="211"/>
      <c r="AE1126" s="211"/>
      <c r="AF1126" s="211"/>
      <c r="AG1126" s="211"/>
      <c r="AH1126" s="211"/>
      <c r="AI1126" s="211"/>
    </row>
    <row r="1127" spans="1:35" ht="20.100000000000001" customHeight="1" x14ac:dyDescent="0.25">
      <c r="A1127" s="88">
        <f>+PACKING!C1117</f>
        <v>1116</v>
      </c>
      <c r="B1127" s="89" t="str">
        <f>+PACKING!D1117</f>
        <v>08 MAY 2024</v>
      </c>
      <c r="C1127" s="90">
        <f>+PACKING!F1117</f>
        <v>140999</v>
      </c>
      <c r="D1127" s="90" t="str">
        <f t="shared" si="85"/>
        <v>140999---BBA (Hons)</v>
      </c>
      <c r="E1127" s="90" t="str">
        <f t="shared" si="86"/>
        <v>BMT6202---MANAGEMENT THEORY AND PRACTICE SEC 1</v>
      </c>
      <c r="F1127" s="91" t="str">
        <f>+PACKING!E1117</f>
        <v>BBA (Hons)</v>
      </c>
      <c r="G1127" s="92" t="str">
        <f>+PACKING!I1117</f>
        <v>II</v>
      </c>
      <c r="H1127" s="91" t="s">
        <v>38</v>
      </c>
      <c r="I1127" s="90" t="str">
        <f t="shared" si="87"/>
        <v>OB - 71</v>
      </c>
      <c r="J1127" s="91" t="str">
        <f t="shared" si="88"/>
        <v>P</v>
      </c>
      <c r="K1127" s="90"/>
      <c r="L1127" s="92">
        <f>+PACKING!L1117</f>
        <v>14</v>
      </c>
      <c r="M1127" s="92">
        <f t="shared" si="89"/>
        <v>16</v>
      </c>
      <c r="N1127" s="91" t="str">
        <f>+PACKING!G1117</f>
        <v>BMT6202</v>
      </c>
      <c r="O1127" s="91" t="str">
        <f>+PACKING!H1117</f>
        <v>MANAGEMENT THEORY AND PRACTICE SEC 1</v>
      </c>
      <c r="P1127" s="90" t="s">
        <v>17</v>
      </c>
      <c r="Q1127" s="91" t="str">
        <f>+PACKING!J1117</f>
        <v>P</v>
      </c>
      <c r="R1127" s="93" t="str">
        <f>+PACKING!K1117</f>
        <v>OB - 71</v>
      </c>
      <c r="S1127" s="94" t="s">
        <v>74</v>
      </c>
      <c r="T1127" s="211" t="s">
        <v>73</v>
      </c>
      <c r="U1127" s="211"/>
      <c r="V1127" s="211"/>
      <c r="W1127" s="211"/>
      <c r="X1127" s="211"/>
      <c r="Y1127" s="211"/>
      <c r="Z1127" s="211"/>
      <c r="AA1127" s="211"/>
      <c r="AB1127" s="211"/>
      <c r="AC1127" s="211"/>
      <c r="AD1127" s="211"/>
      <c r="AE1127" s="211"/>
      <c r="AF1127" s="211"/>
      <c r="AG1127" s="211"/>
      <c r="AH1127" s="211"/>
      <c r="AI1127" s="211"/>
    </row>
    <row r="1128" spans="1:35" ht="20.100000000000001" customHeight="1" x14ac:dyDescent="0.25">
      <c r="A1128" s="88">
        <f>+PACKING!C1118</f>
        <v>1117</v>
      </c>
      <c r="B1128" s="89" t="str">
        <f>+PACKING!D1118</f>
        <v>08 MAY 2024</v>
      </c>
      <c r="C1128" s="90">
        <f>+PACKING!F1118</f>
        <v>141604</v>
      </c>
      <c r="D1128" s="90" t="str">
        <f t="shared" si="85"/>
        <v>141604---BS IT</v>
      </c>
      <c r="E1128" s="90" t="str">
        <f t="shared" si="86"/>
        <v>CSC382---CLOUD COMPUTING SEC 1</v>
      </c>
      <c r="F1128" s="91" t="str">
        <f>+PACKING!E1118</f>
        <v>BS IT</v>
      </c>
      <c r="G1128" s="92" t="str">
        <f>+PACKING!I1118</f>
        <v>III</v>
      </c>
      <c r="H1128" s="91" t="s">
        <v>38</v>
      </c>
      <c r="I1128" s="90" t="str">
        <f t="shared" si="87"/>
        <v>NB - 01</v>
      </c>
      <c r="J1128" s="91" t="str">
        <f t="shared" si="88"/>
        <v>A</v>
      </c>
      <c r="K1128" s="90"/>
      <c r="L1128" s="92">
        <f>+PACKING!L1118</f>
        <v>12</v>
      </c>
      <c r="M1128" s="92">
        <f t="shared" si="89"/>
        <v>14</v>
      </c>
      <c r="N1128" s="91" t="str">
        <f>+PACKING!G1118</f>
        <v>CSC382</v>
      </c>
      <c r="O1128" s="91" t="str">
        <f>+PACKING!H1118</f>
        <v>CLOUD COMPUTING SEC 1</v>
      </c>
      <c r="P1128" s="90" t="s">
        <v>17</v>
      </c>
      <c r="Q1128" s="91" t="str">
        <f>+PACKING!J1118</f>
        <v>A</v>
      </c>
      <c r="R1128" s="93" t="str">
        <f>+PACKING!K1118</f>
        <v>NB - 01</v>
      </c>
      <c r="S1128" s="94" t="s">
        <v>74</v>
      </c>
      <c r="T1128" s="211" t="s">
        <v>73</v>
      </c>
      <c r="U1128" s="211"/>
      <c r="V1128" s="211"/>
      <c r="W1128" s="211"/>
      <c r="X1128" s="211"/>
      <c r="Y1128" s="211"/>
      <c r="Z1128" s="211"/>
      <c r="AA1128" s="211"/>
      <c r="AB1128" s="211"/>
      <c r="AC1128" s="211"/>
      <c r="AD1128" s="211"/>
      <c r="AE1128" s="211"/>
      <c r="AF1128" s="211"/>
      <c r="AG1128" s="211"/>
      <c r="AH1128" s="211"/>
      <c r="AI1128" s="211"/>
    </row>
    <row r="1129" spans="1:35" ht="20.100000000000001" customHeight="1" x14ac:dyDescent="0.25">
      <c r="A1129" s="88">
        <f>+PACKING!C1119</f>
        <v>1118</v>
      </c>
      <c r="B1129" s="89" t="str">
        <f>+PACKING!D1119</f>
        <v>08 MAY 2024</v>
      </c>
      <c r="C1129" s="90">
        <f>+PACKING!F1119</f>
        <v>141711</v>
      </c>
      <c r="D1129" s="90" t="str">
        <f t="shared" si="85"/>
        <v>141711---BS IR</v>
      </c>
      <c r="E1129" s="90" t="str">
        <f t="shared" si="86"/>
        <v>IR342---CHINA AND THE WORLD SEC 1</v>
      </c>
      <c r="F1129" s="91" t="str">
        <f>+PACKING!E1119</f>
        <v>BS IR</v>
      </c>
      <c r="G1129" s="92" t="str">
        <f>+PACKING!I1119</f>
        <v>III</v>
      </c>
      <c r="H1129" s="91" t="s">
        <v>38</v>
      </c>
      <c r="I1129" s="90" t="str">
        <f t="shared" si="87"/>
        <v>NB - 01</v>
      </c>
      <c r="J1129" s="91" t="str">
        <f t="shared" si="88"/>
        <v>A</v>
      </c>
      <c r="K1129" s="90"/>
      <c r="L1129" s="92">
        <f>+PACKING!L1119</f>
        <v>1</v>
      </c>
      <c r="M1129" s="92">
        <f t="shared" si="89"/>
        <v>3</v>
      </c>
      <c r="N1129" s="91" t="str">
        <f>+PACKING!G1119</f>
        <v>IR342</v>
      </c>
      <c r="O1129" s="91" t="str">
        <f>+PACKING!H1119</f>
        <v>CHINA AND THE WORLD SEC 1</v>
      </c>
      <c r="P1129" s="90" t="s">
        <v>17</v>
      </c>
      <c r="Q1129" s="91" t="str">
        <f>+PACKING!J1119</f>
        <v>A</v>
      </c>
      <c r="R1129" s="93" t="str">
        <f>+PACKING!K1119</f>
        <v>NB - 01</v>
      </c>
      <c r="S1129" s="94" t="s">
        <v>74</v>
      </c>
      <c r="T1129" s="211" t="s">
        <v>73</v>
      </c>
      <c r="U1129" s="211"/>
      <c r="V1129" s="211"/>
      <c r="W1129" s="211"/>
      <c r="X1129" s="211"/>
      <c r="Y1129" s="211"/>
      <c r="Z1129" s="211"/>
      <c r="AA1129" s="211"/>
      <c r="AB1129" s="211"/>
      <c r="AC1129" s="211"/>
      <c r="AD1129" s="211"/>
      <c r="AE1129" s="211"/>
      <c r="AF1129" s="211"/>
      <c r="AG1129" s="211"/>
      <c r="AH1129" s="211"/>
      <c r="AI1129" s="211"/>
    </row>
    <row r="1130" spans="1:35" ht="20.100000000000001" customHeight="1" x14ac:dyDescent="0.25">
      <c r="A1130" s="88">
        <f>+PACKING!C1120</f>
        <v>1119</v>
      </c>
      <c r="B1130" s="89" t="str">
        <f>+PACKING!D1120</f>
        <v>08 MAY 2024</v>
      </c>
      <c r="C1130" s="90">
        <f>+PACKING!F1120</f>
        <v>141799</v>
      </c>
      <c r="D1130" s="90" t="str">
        <f t="shared" si="85"/>
        <v>141799---BSCS</v>
      </c>
      <c r="E1130" s="90" t="str">
        <f t="shared" si="86"/>
        <v>CSC361---SOFTWARE ENGINEERING SEC 1</v>
      </c>
      <c r="F1130" s="91" t="str">
        <f>+PACKING!E1120</f>
        <v>BSCS</v>
      </c>
      <c r="G1130" s="92" t="str">
        <f>+PACKING!I1120</f>
        <v>III</v>
      </c>
      <c r="H1130" s="91" t="s">
        <v>38</v>
      </c>
      <c r="I1130" s="90" t="str">
        <f t="shared" si="87"/>
        <v>NB - 01</v>
      </c>
      <c r="J1130" s="91" t="str">
        <f t="shared" si="88"/>
        <v>A</v>
      </c>
      <c r="K1130" s="90"/>
      <c r="L1130" s="92">
        <f>+PACKING!L1120</f>
        <v>9</v>
      </c>
      <c r="M1130" s="92">
        <f t="shared" si="89"/>
        <v>11</v>
      </c>
      <c r="N1130" s="91" t="str">
        <f>+PACKING!G1120</f>
        <v>CSC361</v>
      </c>
      <c r="O1130" s="91" t="str">
        <f>+PACKING!H1120</f>
        <v>SOFTWARE ENGINEERING SEC 1</v>
      </c>
      <c r="P1130" s="90" t="s">
        <v>17</v>
      </c>
      <c r="Q1130" s="91" t="str">
        <f>+PACKING!J1120</f>
        <v>A</v>
      </c>
      <c r="R1130" s="93" t="str">
        <f>+PACKING!K1120</f>
        <v>NB - 01</v>
      </c>
      <c r="S1130" s="94" t="s">
        <v>74</v>
      </c>
      <c r="T1130" s="211" t="s">
        <v>73</v>
      </c>
      <c r="U1130" s="211"/>
      <c r="V1130" s="211"/>
      <c r="W1130" s="211"/>
      <c r="X1130" s="211"/>
      <c r="Y1130" s="211"/>
      <c r="Z1130" s="211"/>
      <c r="AA1130" s="211"/>
      <c r="AB1130" s="211"/>
      <c r="AC1130" s="211"/>
      <c r="AD1130" s="211"/>
      <c r="AE1130" s="211"/>
      <c r="AF1130" s="211"/>
      <c r="AG1130" s="211"/>
      <c r="AH1130" s="211"/>
      <c r="AI1130" s="211"/>
    </row>
    <row r="1131" spans="1:35" ht="20.100000000000001" customHeight="1" x14ac:dyDescent="0.25">
      <c r="A1131" s="88">
        <f>+PACKING!C1121</f>
        <v>1120</v>
      </c>
      <c r="B1131" s="89" t="str">
        <f>+PACKING!D1121</f>
        <v>08 MAY 2024</v>
      </c>
      <c r="C1131" s="90">
        <f>+PACKING!F1121</f>
        <v>141799</v>
      </c>
      <c r="D1131" s="90" t="str">
        <f t="shared" si="85"/>
        <v>141799---BSCS</v>
      </c>
      <c r="E1131" s="90" t="str">
        <f t="shared" si="86"/>
        <v>CSC361---SOFTWARE ENGINEERING SEC 1</v>
      </c>
      <c r="F1131" s="91" t="str">
        <f>+PACKING!E1121</f>
        <v>BSCS</v>
      </c>
      <c r="G1131" s="92" t="str">
        <f>+PACKING!I1121</f>
        <v>III</v>
      </c>
      <c r="H1131" s="91" t="s">
        <v>38</v>
      </c>
      <c r="I1131" s="90" t="str">
        <f t="shared" si="87"/>
        <v>NB - 02</v>
      </c>
      <c r="J1131" s="91" t="str">
        <f t="shared" si="88"/>
        <v>A</v>
      </c>
      <c r="K1131" s="90"/>
      <c r="L1131" s="92">
        <f>+PACKING!L1121</f>
        <v>22</v>
      </c>
      <c r="M1131" s="92">
        <f t="shared" si="89"/>
        <v>24</v>
      </c>
      <c r="N1131" s="91" t="str">
        <f>+PACKING!G1121</f>
        <v>CSC361</v>
      </c>
      <c r="O1131" s="91" t="str">
        <f>+PACKING!H1121</f>
        <v>SOFTWARE ENGINEERING SEC 1</v>
      </c>
      <c r="P1131" s="90" t="s">
        <v>17</v>
      </c>
      <c r="Q1131" s="91" t="str">
        <f>+PACKING!J1121</f>
        <v>A</v>
      </c>
      <c r="R1131" s="93" t="str">
        <f>+PACKING!K1121</f>
        <v>NB - 02</v>
      </c>
      <c r="S1131" s="94" t="s">
        <v>74</v>
      </c>
      <c r="T1131" s="211" t="s">
        <v>73</v>
      </c>
      <c r="U1131" s="211"/>
      <c r="V1131" s="211"/>
      <c r="W1131" s="211"/>
      <c r="X1131" s="211"/>
      <c r="Y1131" s="211"/>
      <c r="Z1131" s="211"/>
      <c r="AA1131" s="211"/>
      <c r="AB1131" s="211"/>
      <c r="AC1131" s="211"/>
      <c r="AD1131" s="211"/>
      <c r="AE1131" s="211"/>
      <c r="AF1131" s="211"/>
      <c r="AG1131" s="211"/>
      <c r="AH1131" s="211"/>
      <c r="AI1131" s="211"/>
    </row>
    <row r="1132" spans="1:35" ht="20.100000000000001" customHeight="1" x14ac:dyDescent="0.25">
      <c r="A1132" s="88">
        <f>+PACKING!C1122</f>
        <v>1121</v>
      </c>
      <c r="B1132" s="89" t="str">
        <f>+PACKING!D1122</f>
        <v>08 MAY 2024</v>
      </c>
      <c r="C1132" s="90">
        <f>+PACKING!F1122</f>
        <v>141799</v>
      </c>
      <c r="D1132" s="90" t="str">
        <f t="shared" si="85"/>
        <v>141799---BSCS</v>
      </c>
      <c r="E1132" s="90" t="str">
        <f t="shared" si="86"/>
        <v>CSC361---SOFTWARE ENGINEERING SEC 1</v>
      </c>
      <c r="F1132" s="91" t="str">
        <f>+PACKING!E1122</f>
        <v>BSCS</v>
      </c>
      <c r="G1132" s="92" t="str">
        <f>+PACKING!I1122</f>
        <v>III</v>
      </c>
      <c r="H1132" s="91" t="s">
        <v>38</v>
      </c>
      <c r="I1132" s="90" t="str">
        <f t="shared" si="87"/>
        <v>NB - 03</v>
      </c>
      <c r="J1132" s="91" t="str">
        <f t="shared" si="88"/>
        <v>A</v>
      </c>
      <c r="K1132" s="90"/>
      <c r="L1132" s="92">
        <f>+PACKING!L1122</f>
        <v>22</v>
      </c>
      <c r="M1132" s="92">
        <f t="shared" si="89"/>
        <v>24</v>
      </c>
      <c r="N1132" s="91" t="str">
        <f>+PACKING!G1122</f>
        <v>CSC361</v>
      </c>
      <c r="O1132" s="91" t="str">
        <f>+PACKING!H1122</f>
        <v>SOFTWARE ENGINEERING SEC 1</v>
      </c>
      <c r="P1132" s="90" t="s">
        <v>17</v>
      </c>
      <c r="Q1132" s="91" t="str">
        <f>+PACKING!J1122</f>
        <v>A</v>
      </c>
      <c r="R1132" s="93" t="str">
        <f>+PACKING!K1122</f>
        <v>NB - 03</v>
      </c>
      <c r="S1132" s="94" t="s">
        <v>74</v>
      </c>
      <c r="T1132" s="211" t="s">
        <v>73</v>
      </c>
      <c r="U1132" s="211"/>
      <c r="V1132" s="211"/>
      <c r="W1132" s="211"/>
      <c r="X1132" s="211"/>
      <c r="Y1132" s="211"/>
      <c r="Z1132" s="211"/>
      <c r="AA1132" s="211"/>
      <c r="AB1132" s="211"/>
      <c r="AC1132" s="211"/>
      <c r="AD1132" s="211"/>
      <c r="AE1132" s="211"/>
      <c r="AF1132" s="211"/>
      <c r="AG1132" s="211"/>
      <c r="AH1132" s="211"/>
      <c r="AI1132" s="211"/>
    </row>
    <row r="1133" spans="1:35" ht="20.100000000000001" customHeight="1" x14ac:dyDescent="0.25">
      <c r="A1133" s="88">
        <f>+PACKING!C1123</f>
        <v>1122</v>
      </c>
      <c r="B1133" s="89" t="str">
        <f>+PACKING!D1123</f>
        <v>08 MAY 2024</v>
      </c>
      <c r="C1133" s="90">
        <f>+PACKING!F1123</f>
        <v>141799</v>
      </c>
      <c r="D1133" s="90" t="str">
        <f t="shared" si="85"/>
        <v>141799---BSCS</v>
      </c>
      <c r="E1133" s="90" t="str">
        <f t="shared" si="86"/>
        <v>CSC361---SOFTWARE ENGINEERING SEC 1</v>
      </c>
      <c r="F1133" s="91" t="str">
        <f>+PACKING!E1123</f>
        <v>BSCS</v>
      </c>
      <c r="G1133" s="92" t="str">
        <f>+PACKING!I1123</f>
        <v>III</v>
      </c>
      <c r="H1133" s="91" t="s">
        <v>38</v>
      </c>
      <c r="I1133" s="90" t="str">
        <f t="shared" si="87"/>
        <v>NB - 04</v>
      </c>
      <c r="J1133" s="91" t="str">
        <f t="shared" si="88"/>
        <v>A</v>
      </c>
      <c r="K1133" s="90"/>
      <c r="L1133" s="92">
        <f>+PACKING!L1123</f>
        <v>9</v>
      </c>
      <c r="M1133" s="92">
        <f t="shared" si="89"/>
        <v>11</v>
      </c>
      <c r="N1133" s="91" t="str">
        <f>+PACKING!G1123</f>
        <v>CSC361</v>
      </c>
      <c r="O1133" s="91" t="str">
        <f>+PACKING!H1123</f>
        <v>SOFTWARE ENGINEERING SEC 1</v>
      </c>
      <c r="P1133" s="90" t="s">
        <v>17</v>
      </c>
      <c r="Q1133" s="91" t="str">
        <f>+PACKING!J1123</f>
        <v>A</v>
      </c>
      <c r="R1133" s="93" t="str">
        <f>+PACKING!K1123</f>
        <v>NB - 04</v>
      </c>
      <c r="S1133" s="94" t="s">
        <v>74</v>
      </c>
      <c r="T1133" s="211" t="s">
        <v>73</v>
      </c>
      <c r="U1133" s="211"/>
      <c r="V1133" s="211"/>
      <c r="W1133" s="211"/>
      <c r="X1133" s="211"/>
      <c r="Y1133" s="211"/>
      <c r="Z1133" s="211"/>
      <c r="AA1133" s="211"/>
      <c r="AB1133" s="211"/>
      <c r="AC1133" s="211"/>
      <c r="AD1133" s="211"/>
      <c r="AE1133" s="211"/>
      <c r="AF1133" s="211"/>
      <c r="AG1133" s="211"/>
      <c r="AH1133" s="211"/>
      <c r="AI1133" s="211"/>
    </row>
    <row r="1134" spans="1:35" ht="20.100000000000001" customHeight="1" x14ac:dyDescent="0.25">
      <c r="A1134" s="88">
        <f>+PACKING!C1124</f>
        <v>1123</v>
      </c>
      <c r="B1134" s="89" t="str">
        <f>+PACKING!D1124</f>
        <v>08 MAY 2024</v>
      </c>
      <c r="C1134" s="90">
        <f>+PACKING!F1124</f>
        <v>141800</v>
      </c>
      <c r="D1134" s="90" t="str">
        <f t="shared" si="85"/>
        <v>141800---BSCS</v>
      </c>
      <c r="E1134" s="90" t="str">
        <f t="shared" si="86"/>
        <v>CSC361---SOFTWARE ENGINEERING SEC 2</v>
      </c>
      <c r="F1134" s="91" t="str">
        <f>+PACKING!E1124</f>
        <v>BSCS</v>
      </c>
      <c r="G1134" s="92" t="str">
        <f>+PACKING!I1124</f>
        <v>III</v>
      </c>
      <c r="H1134" s="91" t="s">
        <v>38</v>
      </c>
      <c r="I1134" s="90" t="str">
        <f t="shared" si="87"/>
        <v>NB - 04</v>
      </c>
      <c r="J1134" s="91" t="str">
        <f t="shared" si="88"/>
        <v>A</v>
      </c>
      <c r="K1134" s="90"/>
      <c r="L1134" s="92">
        <f>+PACKING!L1124</f>
        <v>13</v>
      </c>
      <c r="M1134" s="92">
        <f t="shared" si="89"/>
        <v>15</v>
      </c>
      <c r="N1134" s="91" t="str">
        <f>+PACKING!G1124</f>
        <v>CSC361</v>
      </c>
      <c r="O1134" s="91" t="str">
        <f>+PACKING!H1124</f>
        <v>SOFTWARE ENGINEERING SEC 2</v>
      </c>
      <c r="P1134" s="90" t="s">
        <v>17</v>
      </c>
      <c r="Q1134" s="91" t="str">
        <f>+PACKING!J1124</f>
        <v>A</v>
      </c>
      <c r="R1134" s="93" t="str">
        <f>+PACKING!K1124</f>
        <v>NB - 04</v>
      </c>
      <c r="S1134" s="94" t="s">
        <v>74</v>
      </c>
      <c r="T1134" s="211" t="s">
        <v>73</v>
      </c>
      <c r="U1134" s="211"/>
      <c r="V1134" s="211"/>
      <c r="W1134" s="211"/>
      <c r="X1134" s="211"/>
      <c r="Y1134" s="211"/>
      <c r="Z1134" s="211"/>
      <c r="AA1134" s="211"/>
      <c r="AB1134" s="211"/>
      <c r="AC1134" s="211"/>
      <c r="AD1134" s="211"/>
      <c r="AE1134" s="211"/>
      <c r="AF1134" s="211"/>
      <c r="AG1134" s="211"/>
      <c r="AH1134" s="211"/>
      <c r="AI1134" s="211"/>
    </row>
    <row r="1135" spans="1:35" ht="20.100000000000001" customHeight="1" x14ac:dyDescent="0.25">
      <c r="A1135" s="88">
        <f>+PACKING!C1125</f>
        <v>1124</v>
      </c>
      <c r="B1135" s="89" t="str">
        <f>+PACKING!D1125</f>
        <v>08 MAY 2024</v>
      </c>
      <c r="C1135" s="90">
        <f>+PACKING!F1125</f>
        <v>141800</v>
      </c>
      <c r="D1135" s="90" t="str">
        <f t="shared" si="85"/>
        <v>141800---BSCS</v>
      </c>
      <c r="E1135" s="90" t="str">
        <f t="shared" si="86"/>
        <v>CSC361---SOFTWARE ENGINEERING SEC 2</v>
      </c>
      <c r="F1135" s="91" t="str">
        <f>+PACKING!E1125</f>
        <v>BSCS</v>
      </c>
      <c r="G1135" s="92" t="str">
        <f>+PACKING!I1125</f>
        <v>III</v>
      </c>
      <c r="H1135" s="91" t="s">
        <v>38</v>
      </c>
      <c r="I1135" s="90" t="str">
        <f t="shared" si="87"/>
        <v>NB - 05</v>
      </c>
      <c r="J1135" s="91" t="str">
        <f t="shared" si="88"/>
        <v>A</v>
      </c>
      <c r="K1135" s="90"/>
      <c r="L1135" s="92">
        <f>+PACKING!L1125</f>
        <v>22</v>
      </c>
      <c r="M1135" s="92">
        <f t="shared" si="89"/>
        <v>24</v>
      </c>
      <c r="N1135" s="91" t="str">
        <f>+PACKING!G1125</f>
        <v>CSC361</v>
      </c>
      <c r="O1135" s="91" t="str">
        <f>+PACKING!H1125</f>
        <v>SOFTWARE ENGINEERING SEC 2</v>
      </c>
      <c r="P1135" s="90" t="s">
        <v>17</v>
      </c>
      <c r="Q1135" s="91" t="str">
        <f>+PACKING!J1125</f>
        <v>A</v>
      </c>
      <c r="R1135" s="93" t="str">
        <f>+PACKING!K1125</f>
        <v>NB - 05</v>
      </c>
      <c r="S1135" s="94" t="s">
        <v>74</v>
      </c>
      <c r="T1135" s="211" t="s">
        <v>73</v>
      </c>
      <c r="U1135" s="211"/>
      <c r="V1135" s="211"/>
      <c r="W1135" s="211"/>
      <c r="X1135" s="211"/>
      <c r="Y1135" s="211"/>
      <c r="Z1135" s="211"/>
      <c r="AA1135" s="211"/>
      <c r="AB1135" s="211"/>
      <c r="AC1135" s="211"/>
      <c r="AD1135" s="211"/>
      <c r="AE1135" s="211"/>
      <c r="AF1135" s="211"/>
      <c r="AG1135" s="211"/>
      <c r="AH1135" s="211"/>
      <c r="AI1135" s="211"/>
    </row>
    <row r="1136" spans="1:35" ht="20.100000000000001" customHeight="1" x14ac:dyDescent="0.25">
      <c r="A1136" s="88">
        <f>+PACKING!C1126</f>
        <v>1125</v>
      </c>
      <c r="B1136" s="89" t="str">
        <f>+PACKING!D1126</f>
        <v>08 MAY 2024</v>
      </c>
      <c r="C1136" s="90">
        <f>+PACKING!F1126</f>
        <v>141800</v>
      </c>
      <c r="D1136" s="90" t="str">
        <f t="shared" si="85"/>
        <v>141800---BSCS</v>
      </c>
      <c r="E1136" s="90" t="str">
        <f t="shared" si="86"/>
        <v>CSC361---SOFTWARE ENGINEERING SEC 2</v>
      </c>
      <c r="F1136" s="91" t="str">
        <f>+PACKING!E1126</f>
        <v>BSCS</v>
      </c>
      <c r="G1136" s="92" t="str">
        <f>+PACKING!I1126</f>
        <v>III</v>
      </c>
      <c r="H1136" s="91" t="s">
        <v>38</v>
      </c>
      <c r="I1136" s="90" t="str">
        <f t="shared" si="87"/>
        <v>NB - 06</v>
      </c>
      <c r="J1136" s="91" t="str">
        <f t="shared" si="88"/>
        <v>A</v>
      </c>
      <c r="K1136" s="90"/>
      <c r="L1136" s="92">
        <f>+PACKING!L1126</f>
        <v>19</v>
      </c>
      <c r="M1136" s="92">
        <f t="shared" si="89"/>
        <v>21</v>
      </c>
      <c r="N1136" s="91" t="str">
        <f>+PACKING!G1126</f>
        <v>CSC361</v>
      </c>
      <c r="O1136" s="91" t="str">
        <f>+PACKING!H1126</f>
        <v>SOFTWARE ENGINEERING SEC 2</v>
      </c>
      <c r="P1136" s="90" t="s">
        <v>17</v>
      </c>
      <c r="Q1136" s="91" t="str">
        <f>+PACKING!J1126</f>
        <v>A</v>
      </c>
      <c r="R1136" s="93" t="str">
        <f>+PACKING!K1126</f>
        <v>NB - 06</v>
      </c>
      <c r="S1136" s="94" t="s">
        <v>74</v>
      </c>
      <c r="T1136" s="211" t="s">
        <v>73</v>
      </c>
      <c r="U1136" s="211"/>
      <c r="V1136" s="211"/>
      <c r="W1136" s="211"/>
      <c r="X1136" s="211"/>
      <c r="Y1136" s="211"/>
      <c r="Z1136" s="211"/>
      <c r="AA1136" s="211"/>
      <c r="AB1136" s="211"/>
      <c r="AC1136" s="211"/>
      <c r="AD1136" s="211"/>
      <c r="AE1136" s="211"/>
      <c r="AF1136" s="211"/>
      <c r="AG1136" s="211"/>
      <c r="AH1136" s="211"/>
      <c r="AI1136" s="211"/>
    </row>
    <row r="1137" spans="1:35" ht="20.100000000000001" customHeight="1" x14ac:dyDescent="0.25">
      <c r="A1137" s="88">
        <f>+PACKING!C1127</f>
        <v>1126</v>
      </c>
      <c r="B1137" s="89" t="str">
        <f>+PACKING!D1127</f>
        <v>08 MAY 2024</v>
      </c>
      <c r="C1137" s="90">
        <f>+PACKING!F1127</f>
        <v>141802</v>
      </c>
      <c r="D1137" s="90" t="str">
        <f t="shared" si="85"/>
        <v>141802---BSCS</v>
      </c>
      <c r="E1137" s="90" t="str">
        <f t="shared" si="86"/>
        <v>CSC361---SOFTWARE ENGINEERING SEC 3</v>
      </c>
      <c r="F1137" s="91" t="str">
        <f>+PACKING!E1127</f>
        <v>BSCS</v>
      </c>
      <c r="G1137" s="92" t="str">
        <f>+PACKING!I1127</f>
        <v>III</v>
      </c>
      <c r="H1137" s="91" t="s">
        <v>38</v>
      </c>
      <c r="I1137" s="90" t="str">
        <f t="shared" si="87"/>
        <v>NB - 06</v>
      </c>
      <c r="J1137" s="91" t="str">
        <f t="shared" si="88"/>
        <v>A</v>
      </c>
      <c r="K1137" s="90"/>
      <c r="L1137" s="92">
        <f>+PACKING!L1127</f>
        <v>3</v>
      </c>
      <c r="M1137" s="92">
        <f t="shared" si="89"/>
        <v>5</v>
      </c>
      <c r="N1137" s="91" t="str">
        <f>+PACKING!G1127</f>
        <v>CSC361</v>
      </c>
      <c r="O1137" s="91" t="str">
        <f>+PACKING!H1127</f>
        <v>SOFTWARE ENGINEERING SEC 3</v>
      </c>
      <c r="P1137" s="90" t="s">
        <v>17</v>
      </c>
      <c r="Q1137" s="91" t="str">
        <f>+PACKING!J1127</f>
        <v>A</v>
      </c>
      <c r="R1137" s="93" t="str">
        <f>+PACKING!K1127</f>
        <v>NB - 06</v>
      </c>
      <c r="S1137" s="94" t="s">
        <v>74</v>
      </c>
      <c r="T1137" s="211" t="s">
        <v>73</v>
      </c>
      <c r="U1137" s="211"/>
      <c r="V1137" s="211"/>
      <c r="W1137" s="211"/>
      <c r="X1137" s="211"/>
      <c r="Y1137" s="211"/>
      <c r="Z1137" s="211"/>
      <c r="AA1137" s="211"/>
      <c r="AB1137" s="211"/>
      <c r="AC1137" s="211"/>
      <c r="AD1137" s="211"/>
      <c r="AE1137" s="211"/>
      <c r="AF1137" s="211"/>
      <c r="AG1137" s="211"/>
      <c r="AH1137" s="211"/>
      <c r="AI1137" s="211"/>
    </row>
    <row r="1138" spans="1:35" ht="20.100000000000001" customHeight="1" x14ac:dyDescent="0.25">
      <c r="A1138" s="88">
        <f>+PACKING!C1128</f>
        <v>1127</v>
      </c>
      <c r="B1138" s="89" t="str">
        <f>+PACKING!D1128</f>
        <v>08 MAY 2024</v>
      </c>
      <c r="C1138" s="90">
        <f>+PACKING!F1128</f>
        <v>141802</v>
      </c>
      <c r="D1138" s="90" t="str">
        <f t="shared" si="85"/>
        <v>141802---BSCS</v>
      </c>
      <c r="E1138" s="90" t="str">
        <f t="shared" si="86"/>
        <v>CSC361---SOFTWARE ENGINEERING SEC 3</v>
      </c>
      <c r="F1138" s="91" t="str">
        <f>+PACKING!E1128</f>
        <v>BSCS</v>
      </c>
      <c r="G1138" s="92" t="str">
        <f>+PACKING!I1128</f>
        <v>III</v>
      </c>
      <c r="H1138" s="91" t="s">
        <v>38</v>
      </c>
      <c r="I1138" s="90" t="str">
        <f t="shared" si="87"/>
        <v>NB - 07</v>
      </c>
      <c r="J1138" s="91" t="str">
        <f t="shared" si="88"/>
        <v>A</v>
      </c>
      <c r="K1138" s="90"/>
      <c r="L1138" s="92">
        <f>+PACKING!L1128</f>
        <v>22</v>
      </c>
      <c r="M1138" s="92">
        <f t="shared" si="89"/>
        <v>24</v>
      </c>
      <c r="N1138" s="91" t="str">
        <f>+PACKING!G1128</f>
        <v>CSC361</v>
      </c>
      <c r="O1138" s="91" t="str">
        <f>+PACKING!H1128</f>
        <v>SOFTWARE ENGINEERING SEC 3</v>
      </c>
      <c r="P1138" s="90" t="s">
        <v>17</v>
      </c>
      <c r="Q1138" s="91" t="str">
        <f>+PACKING!J1128</f>
        <v>A</v>
      </c>
      <c r="R1138" s="93" t="str">
        <f>+PACKING!K1128</f>
        <v>NB - 07</v>
      </c>
      <c r="S1138" s="94" t="s">
        <v>74</v>
      </c>
      <c r="T1138" s="211" t="s">
        <v>73</v>
      </c>
      <c r="U1138" s="211"/>
      <c r="V1138" s="211"/>
      <c r="W1138" s="211"/>
      <c r="X1138" s="211"/>
      <c r="Y1138" s="211"/>
      <c r="Z1138" s="211"/>
      <c r="AA1138" s="211"/>
      <c r="AB1138" s="211"/>
      <c r="AC1138" s="211"/>
      <c r="AD1138" s="211"/>
      <c r="AE1138" s="211"/>
      <c r="AF1138" s="211"/>
      <c r="AG1138" s="211"/>
      <c r="AH1138" s="211"/>
      <c r="AI1138" s="211"/>
    </row>
    <row r="1139" spans="1:35" ht="20.100000000000001" customHeight="1" x14ac:dyDescent="0.25">
      <c r="A1139" s="88">
        <f>+PACKING!C1129</f>
        <v>1128</v>
      </c>
      <c r="B1139" s="89" t="str">
        <f>+PACKING!D1129</f>
        <v>08 MAY 2024</v>
      </c>
      <c r="C1139" s="90">
        <f>+PACKING!F1129</f>
        <v>141802</v>
      </c>
      <c r="D1139" s="90" t="str">
        <f t="shared" si="85"/>
        <v>141802---BSCS</v>
      </c>
      <c r="E1139" s="90" t="str">
        <f t="shared" si="86"/>
        <v>CSC361---SOFTWARE ENGINEERING SEC 3</v>
      </c>
      <c r="F1139" s="91" t="str">
        <f>+PACKING!E1129</f>
        <v>BSCS</v>
      </c>
      <c r="G1139" s="92" t="str">
        <f>+PACKING!I1129</f>
        <v>III</v>
      </c>
      <c r="H1139" s="91" t="s">
        <v>38</v>
      </c>
      <c r="I1139" s="90" t="str">
        <f t="shared" si="87"/>
        <v>NB - 08</v>
      </c>
      <c r="J1139" s="91" t="str">
        <f t="shared" si="88"/>
        <v>A</v>
      </c>
      <c r="K1139" s="90"/>
      <c r="L1139" s="92">
        <f>+PACKING!L1129</f>
        <v>22</v>
      </c>
      <c r="M1139" s="92">
        <f t="shared" si="89"/>
        <v>24</v>
      </c>
      <c r="N1139" s="91" t="str">
        <f>+PACKING!G1129</f>
        <v>CSC361</v>
      </c>
      <c r="O1139" s="91" t="str">
        <f>+PACKING!H1129</f>
        <v>SOFTWARE ENGINEERING SEC 3</v>
      </c>
      <c r="P1139" s="90" t="s">
        <v>17</v>
      </c>
      <c r="Q1139" s="91" t="str">
        <f>+PACKING!J1129</f>
        <v>A</v>
      </c>
      <c r="R1139" s="93" t="str">
        <f>+PACKING!K1129</f>
        <v>NB - 08</v>
      </c>
      <c r="S1139" s="94" t="s">
        <v>74</v>
      </c>
      <c r="T1139" s="211" t="s">
        <v>73</v>
      </c>
      <c r="U1139" s="211"/>
      <c r="V1139" s="211"/>
      <c r="W1139" s="211"/>
      <c r="X1139" s="211"/>
      <c r="Y1139" s="211"/>
      <c r="Z1139" s="211"/>
      <c r="AA1139" s="211"/>
      <c r="AB1139" s="211"/>
      <c r="AC1139" s="211"/>
      <c r="AD1139" s="211"/>
      <c r="AE1139" s="211"/>
      <c r="AF1139" s="211"/>
      <c r="AG1139" s="211"/>
      <c r="AH1139" s="211"/>
      <c r="AI1139" s="211"/>
    </row>
    <row r="1140" spans="1:35" ht="20.100000000000001" customHeight="1" x14ac:dyDescent="0.25">
      <c r="A1140" s="88">
        <f>+PACKING!C1130</f>
        <v>1129</v>
      </c>
      <c r="B1140" s="89" t="str">
        <f>+PACKING!D1130</f>
        <v>08 MAY 2024</v>
      </c>
      <c r="C1140" s="90">
        <f>+PACKING!F1130</f>
        <v>141802</v>
      </c>
      <c r="D1140" s="90" t="str">
        <f t="shared" si="85"/>
        <v>141802---BSCS</v>
      </c>
      <c r="E1140" s="90" t="str">
        <f t="shared" si="86"/>
        <v>CSC361---SOFTWARE ENGINEERING SEC 3</v>
      </c>
      <c r="F1140" s="91" t="str">
        <f>+PACKING!E1130</f>
        <v>BSCS</v>
      </c>
      <c r="G1140" s="92" t="str">
        <f>+PACKING!I1130</f>
        <v>III</v>
      </c>
      <c r="H1140" s="91" t="s">
        <v>38</v>
      </c>
      <c r="I1140" s="90" t="str">
        <f t="shared" si="87"/>
        <v>NB - 09</v>
      </c>
      <c r="J1140" s="91" t="str">
        <f t="shared" si="88"/>
        <v>B</v>
      </c>
      <c r="K1140" s="90"/>
      <c r="L1140" s="92">
        <f>+PACKING!L1130</f>
        <v>5</v>
      </c>
      <c r="M1140" s="92">
        <f t="shared" si="89"/>
        <v>7</v>
      </c>
      <c r="N1140" s="91" t="str">
        <f>+PACKING!G1130</f>
        <v>CSC361</v>
      </c>
      <c r="O1140" s="91" t="str">
        <f>+PACKING!H1130</f>
        <v>SOFTWARE ENGINEERING SEC 3</v>
      </c>
      <c r="P1140" s="90" t="s">
        <v>17</v>
      </c>
      <c r="Q1140" s="91" t="str">
        <f>+PACKING!J1130</f>
        <v>B</v>
      </c>
      <c r="R1140" s="93" t="str">
        <f>+PACKING!K1130</f>
        <v>NB - 09</v>
      </c>
      <c r="S1140" s="94" t="s">
        <v>74</v>
      </c>
      <c r="T1140" s="211" t="s">
        <v>73</v>
      </c>
      <c r="U1140" s="211"/>
      <c r="V1140" s="211"/>
      <c r="W1140" s="211"/>
      <c r="X1140" s="211"/>
      <c r="Y1140" s="211"/>
      <c r="Z1140" s="211"/>
      <c r="AA1140" s="211"/>
      <c r="AB1140" s="211"/>
      <c r="AC1140" s="211"/>
      <c r="AD1140" s="211"/>
      <c r="AE1140" s="211"/>
      <c r="AF1140" s="211"/>
      <c r="AG1140" s="211"/>
      <c r="AH1140" s="211"/>
      <c r="AI1140" s="211"/>
    </row>
    <row r="1141" spans="1:35" ht="20.100000000000001" customHeight="1" x14ac:dyDescent="0.25">
      <c r="A1141" s="88">
        <f>+PACKING!C1131</f>
        <v>1130</v>
      </c>
      <c r="B1141" s="89" t="str">
        <f>+PACKING!D1131</f>
        <v>08 MAY 2024</v>
      </c>
      <c r="C1141" s="90">
        <f>+PACKING!F1131</f>
        <v>141961</v>
      </c>
      <c r="D1141" s="90" t="str">
        <f t="shared" si="85"/>
        <v>141961---BS IT</v>
      </c>
      <c r="E1141" s="90" t="str">
        <f t="shared" si="86"/>
        <v>CC6309---SOFTWARE ENGINEERING SEC 1</v>
      </c>
      <c r="F1141" s="91" t="str">
        <f>+PACKING!E1131</f>
        <v>BS IT</v>
      </c>
      <c r="G1141" s="92" t="str">
        <f>+PACKING!I1131</f>
        <v>III</v>
      </c>
      <c r="H1141" s="91" t="s">
        <v>38</v>
      </c>
      <c r="I1141" s="90" t="str">
        <f t="shared" si="87"/>
        <v>NB - 09</v>
      </c>
      <c r="J1141" s="91" t="str">
        <f t="shared" si="88"/>
        <v>B</v>
      </c>
      <c r="K1141" s="90"/>
      <c r="L1141" s="92">
        <f>+PACKING!L1131</f>
        <v>17</v>
      </c>
      <c r="M1141" s="92">
        <f t="shared" si="89"/>
        <v>19</v>
      </c>
      <c r="N1141" s="91" t="str">
        <f>+PACKING!G1131</f>
        <v>CC6309</v>
      </c>
      <c r="O1141" s="91" t="str">
        <f>+PACKING!H1131</f>
        <v>SOFTWARE ENGINEERING SEC 1</v>
      </c>
      <c r="P1141" s="90" t="s">
        <v>17</v>
      </c>
      <c r="Q1141" s="91" t="str">
        <f>+PACKING!J1131</f>
        <v>B</v>
      </c>
      <c r="R1141" s="93" t="str">
        <f>+PACKING!K1131</f>
        <v>NB - 09</v>
      </c>
      <c r="S1141" s="94" t="s">
        <v>74</v>
      </c>
      <c r="T1141" s="211" t="s">
        <v>73</v>
      </c>
      <c r="U1141" s="211"/>
      <c r="V1141" s="211"/>
      <c r="W1141" s="211"/>
      <c r="X1141" s="211"/>
      <c r="Y1141" s="211"/>
      <c r="Z1141" s="211"/>
      <c r="AA1141" s="211"/>
      <c r="AB1141" s="211"/>
      <c r="AC1141" s="211"/>
      <c r="AD1141" s="211"/>
      <c r="AE1141" s="211"/>
      <c r="AF1141" s="211"/>
      <c r="AG1141" s="211"/>
      <c r="AH1141" s="211"/>
      <c r="AI1141" s="211"/>
    </row>
    <row r="1142" spans="1:35" ht="20.100000000000001" customHeight="1" x14ac:dyDescent="0.25">
      <c r="A1142" s="88">
        <f>+PACKING!C1132</f>
        <v>1131</v>
      </c>
      <c r="B1142" s="89" t="str">
        <f>+PACKING!D1132</f>
        <v>08 MAY 2024</v>
      </c>
      <c r="C1142" s="90">
        <f>+PACKING!F1132</f>
        <v>141979</v>
      </c>
      <c r="D1142" s="90" t="str">
        <f t="shared" si="85"/>
        <v>141979---BS IT</v>
      </c>
      <c r="E1142" s="90" t="str">
        <f t="shared" si="86"/>
        <v>IT332---FORMAL METHODS SEC 1</v>
      </c>
      <c r="F1142" s="91" t="str">
        <f>+PACKING!E1132</f>
        <v>BS IT</v>
      </c>
      <c r="G1142" s="92" t="str">
        <f>+PACKING!I1132</f>
        <v>III</v>
      </c>
      <c r="H1142" s="91" t="s">
        <v>38</v>
      </c>
      <c r="I1142" s="90" t="str">
        <f t="shared" si="87"/>
        <v>NB - 10</v>
      </c>
      <c r="J1142" s="91" t="str">
        <f t="shared" si="88"/>
        <v>B</v>
      </c>
      <c r="K1142" s="90"/>
      <c r="L1142" s="92">
        <f>+PACKING!L1132</f>
        <v>1</v>
      </c>
      <c r="M1142" s="92">
        <f t="shared" si="89"/>
        <v>3</v>
      </c>
      <c r="N1142" s="91" t="str">
        <f>+PACKING!G1132</f>
        <v>IT332</v>
      </c>
      <c r="O1142" s="91" t="str">
        <f>+PACKING!H1132</f>
        <v>FORMAL METHODS SEC 1</v>
      </c>
      <c r="P1142" s="90" t="s">
        <v>17</v>
      </c>
      <c r="Q1142" s="91" t="str">
        <f>+PACKING!J1132</f>
        <v>B</v>
      </c>
      <c r="R1142" s="93" t="str">
        <f>+PACKING!K1132</f>
        <v>NB - 10</v>
      </c>
      <c r="S1142" s="94" t="s">
        <v>74</v>
      </c>
      <c r="T1142" s="211" t="s">
        <v>73</v>
      </c>
      <c r="U1142" s="211"/>
      <c r="V1142" s="211"/>
      <c r="W1142" s="211"/>
      <c r="X1142" s="211"/>
      <c r="Y1142" s="211"/>
      <c r="Z1142" s="211"/>
      <c r="AA1142" s="211"/>
      <c r="AB1142" s="211"/>
      <c r="AC1142" s="211"/>
      <c r="AD1142" s="211"/>
      <c r="AE1142" s="211"/>
      <c r="AF1142" s="211"/>
      <c r="AG1142" s="211"/>
      <c r="AH1142" s="211"/>
      <c r="AI1142" s="211"/>
    </row>
    <row r="1143" spans="1:35" ht="20.100000000000001" customHeight="1" x14ac:dyDescent="0.25">
      <c r="A1143" s="88">
        <f>+PACKING!C1133</f>
        <v>1132</v>
      </c>
      <c r="B1143" s="89" t="str">
        <f>+PACKING!D1133</f>
        <v>08 MAY 2024</v>
      </c>
      <c r="C1143" s="90">
        <f>+PACKING!F1133</f>
        <v>141995</v>
      </c>
      <c r="D1143" s="90" t="str">
        <f t="shared" si="85"/>
        <v>141995---BS MC</v>
      </c>
      <c r="E1143" s="90" t="str">
        <f t="shared" si="86"/>
        <v>URDU6101---IQBALIYAT SEC 1</v>
      </c>
      <c r="F1143" s="91" t="str">
        <f>+PACKING!E1133</f>
        <v>BS MC</v>
      </c>
      <c r="G1143" s="92" t="str">
        <f>+PACKING!I1133</f>
        <v>III</v>
      </c>
      <c r="H1143" s="91" t="s">
        <v>38</v>
      </c>
      <c r="I1143" s="90" t="str">
        <f t="shared" si="87"/>
        <v>NB - 10</v>
      </c>
      <c r="J1143" s="91" t="str">
        <f t="shared" si="88"/>
        <v>B</v>
      </c>
      <c r="K1143" s="90"/>
      <c r="L1143" s="92">
        <f>+PACKING!L1133</f>
        <v>21</v>
      </c>
      <c r="M1143" s="92">
        <f t="shared" si="89"/>
        <v>23</v>
      </c>
      <c r="N1143" s="91" t="str">
        <f>+PACKING!G1133</f>
        <v>URDU6101</v>
      </c>
      <c r="O1143" s="91" t="str">
        <f>+PACKING!H1133</f>
        <v>IQBALIYAT SEC 1</v>
      </c>
      <c r="P1143" s="90" t="s">
        <v>17</v>
      </c>
      <c r="Q1143" s="91" t="str">
        <f>+PACKING!J1133</f>
        <v>B</v>
      </c>
      <c r="R1143" s="93" t="str">
        <f>+PACKING!K1133</f>
        <v>NB - 10</v>
      </c>
      <c r="S1143" s="94" t="s">
        <v>74</v>
      </c>
      <c r="T1143" s="211" t="s">
        <v>73</v>
      </c>
      <c r="U1143" s="211"/>
      <c r="V1143" s="211"/>
      <c r="W1143" s="211"/>
      <c r="X1143" s="211"/>
      <c r="Y1143" s="211"/>
      <c r="Z1143" s="211"/>
      <c r="AA1143" s="211"/>
      <c r="AB1143" s="211"/>
      <c r="AC1143" s="211"/>
      <c r="AD1143" s="211"/>
      <c r="AE1143" s="211"/>
      <c r="AF1143" s="211"/>
      <c r="AG1143" s="211"/>
      <c r="AH1143" s="211"/>
      <c r="AI1143" s="211"/>
    </row>
    <row r="1144" spans="1:35" ht="20.100000000000001" customHeight="1" x14ac:dyDescent="0.25">
      <c r="A1144" s="88">
        <f>+PACKING!C1134</f>
        <v>1133</v>
      </c>
      <c r="B1144" s="89" t="str">
        <f>+PACKING!D1134</f>
        <v>08 MAY 2024</v>
      </c>
      <c r="C1144" s="90">
        <f>+PACKING!F1134</f>
        <v>142051</v>
      </c>
      <c r="D1144" s="90" t="str">
        <f t="shared" si="85"/>
        <v>142051---BS MC</v>
      </c>
      <c r="E1144" s="90" t="str">
        <f t="shared" si="86"/>
        <v>MCN341---REPORTING &amp; EDITING WORK SHOP (ENGLISH - URDU) SEC 1</v>
      </c>
      <c r="F1144" s="91" t="str">
        <f>+PACKING!E1134</f>
        <v>BS MC</v>
      </c>
      <c r="G1144" s="92" t="str">
        <f>+PACKING!I1134</f>
        <v>III</v>
      </c>
      <c r="H1144" s="91" t="s">
        <v>38</v>
      </c>
      <c r="I1144" s="90" t="str">
        <f t="shared" si="87"/>
        <v>NB - 11</v>
      </c>
      <c r="J1144" s="91" t="str">
        <f t="shared" si="88"/>
        <v>B</v>
      </c>
      <c r="K1144" s="90"/>
      <c r="L1144" s="92">
        <f>+PACKING!L1134</f>
        <v>22</v>
      </c>
      <c r="M1144" s="92">
        <f t="shared" si="89"/>
        <v>24</v>
      </c>
      <c r="N1144" s="91" t="str">
        <f>+PACKING!G1134</f>
        <v>MCN341</v>
      </c>
      <c r="O1144" s="91" t="str">
        <f>+PACKING!H1134</f>
        <v>REPORTING &amp; EDITING WORK SHOP (ENGLISH - URDU) SEC 1</v>
      </c>
      <c r="P1144" s="90" t="s">
        <v>17</v>
      </c>
      <c r="Q1144" s="91" t="str">
        <f>+PACKING!J1134</f>
        <v>B</v>
      </c>
      <c r="R1144" s="93" t="str">
        <f>+PACKING!K1134</f>
        <v>NB - 11</v>
      </c>
      <c r="S1144" s="94" t="s">
        <v>74</v>
      </c>
      <c r="T1144" s="211" t="s">
        <v>73</v>
      </c>
      <c r="U1144" s="211"/>
      <c r="V1144" s="211"/>
      <c r="W1144" s="211"/>
      <c r="X1144" s="211"/>
      <c r="Y1144" s="211"/>
      <c r="Z1144" s="211"/>
      <c r="AA1144" s="211"/>
      <c r="AB1144" s="211"/>
      <c r="AC1144" s="211"/>
      <c r="AD1144" s="211"/>
      <c r="AE1144" s="211"/>
      <c r="AF1144" s="211"/>
      <c r="AG1144" s="211"/>
      <c r="AH1144" s="211"/>
      <c r="AI1144" s="211"/>
    </row>
    <row r="1145" spans="1:35" ht="20.100000000000001" customHeight="1" x14ac:dyDescent="0.25">
      <c r="A1145" s="88">
        <f>+PACKING!C1135</f>
        <v>1134</v>
      </c>
      <c r="B1145" s="89" t="str">
        <f>+PACKING!D1135</f>
        <v>08 MAY 2024</v>
      </c>
      <c r="C1145" s="90">
        <f>+PACKING!F1135</f>
        <v>142051</v>
      </c>
      <c r="D1145" s="90" t="str">
        <f t="shared" si="85"/>
        <v>142051---BS MC</v>
      </c>
      <c r="E1145" s="90" t="str">
        <f t="shared" si="86"/>
        <v>MCN341---REPORTING &amp; EDITING WORK SHOP (ENGLISH - URDU) SEC 1</v>
      </c>
      <c r="F1145" s="91" t="str">
        <f>+PACKING!E1135</f>
        <v>BS MC</v>
      </c>
      <c r="G1145" s="92" t="str">
        <f>+PACKING!I1135</f>
        <v>III</v>
      </c>
      <c r="H1145" s="91" t="s">
        <v>38</v>
      </c>
      <c r="I1145" s="90" t="str">
        <f t="shared" si="87"/>
        <v>NB - 13</v>
      </c>
      <c r="J1145" s="91" t="str">
        <f t="shared" si="88"/>
        <v>B</v>
      </c>
      <c r="K1145" s="90"/>
      <c r="L1145" s="92">
        <f>+PACKING!L1135</f>
        <v>19</v>
      </c>
      <c r="M1145" s="92">
        <f t="shared" si="89"/>
        <v>21</v>
      </c>
      <c r="N1145" s="91" t="str">
        <f>+PACKING!G1135</f>
        <v>MCN341</v>
      </c>
      <c r="O1145" s="91" t="str">
        <f>+PACKING!H1135</f>
        <v>REPORTING &amp; EDITING WORK SHOP (ENGLISH - URDU) SEC 1</v>
      </c>
      <c r="P1145" s="90" t="s">
        <v>17</v>
      </c>
      <c r="Q1145" s="91" t="str">
        <f>+PACKING!J1135</f>
        <v>B</v>
      </c>
      <c r="R1145" s="93" t="str">
        <f>+PACKING!K1135</f>
        <v>NB - 13</v>
      </c>
      <c r="S1145" s="94" t="s">
        <v>74</v>
      </c>
      <c r="T1145" s="211" t="s">
        <v>73</v>
      </c>
      <c r="U1145" s="211"/>
      <c r="V1145" s="211"/>
      <c r="W1145" s="211"/>
      <c r="X1145" s="211"/>
      <c r="Y1145" s="211"/>
      <c r="Z1145" s="211"/>
      <c r="AA1145" s="211"/>
      <c r="AB1145" s="211"/>
      <c r="AC1145" s="211"/>
      <c r="AD1145" s="211"/>
      <c r="AE1145" s="211"/>
      <c r="AF1145" s="211"/>
      <c r="AG1145" s="211"/>
      <c r="AH1145" s="211"/>
      <c r="AI1145" s="211"/>
    </row>
    <row r="1146" spans="1:35" ht="20.100000000000001" customHeight="1" x14ac:dyDescent="0.25">
      <c r="A1146" s="88">
        <f>+PACKING!C1136</f>
        <v>1135</v>
      </c>
      <c r="B1146" s="89" t="str">
        <f>+PACKING!D1136</f>
        <v>08 MAY 2024</v>
      </c>
      <c r="C1146" s="90">
        <f>+PACKING!F1136</f>
        <v>142084</v>
      </c>
      <c r="D1146" s="90" t="str">
        <f t="shared" si="85"/>
        <v>142084---BS MC</v>
      </c>
      <c r="E1146" s="90" t="str">
        <f t="shared" si="86"/>
        <v>MCN372---DEVELOPMENT COMMUNICATION-DSC SEC 1</v>
      </c>
      <c r="F1146" s="91" t="str">
        <f>+PACKING!E1136</f>
        <v>BS MC</v>
      </c>
      <c r="G1146" s="92" t="str">
        <f>+PACKING!I1136</f>
        <v>III</v>
      </c>
      <c r="H1146" s="91" t="s">
        <v>38</v>
      </c>
      <c r="I1146" s="90" t="str">
        <f t="shared" si="87"/>
        <v>NB - 13</v>
      </c>
      <c r="J1146" s="91" t="str">
        <f t="shared" si="88"/>
        <v>B</v>
      </c>
      <c r="K1146" s="90"/>
      <c r="L1146" s="92">
        <f>+PACKING!L1136</f>
        <v>3</v>
      </c>
      <c r="M1146" s="92">
        <f t="shared" si="89"/>
        <v>5</v>
      </c>
      <c r="N1146" s="91" t="str">
        <f>+PACKING!G1136</f>
        <v>MCN372</v>
      </c>
      <c r="O1146" s="91" t="str">
        <f>+PACKING!H1136</f>
        <v>DEVELOPMENT COMMUNICATION-DSC SEC 1</v>
      </c>
      <c r="P1146" s="90" t="s">
        <v>17</v>
      </c>
      <c r="Q1146" s="91" t="str">
        <f>+PACKING!J1136</f>
        <v>B</v>
      </c>
      <c r="R1146" s="93" t="str">
        <f>+PACKING!K1136</f>
        <v>NB - 13</v>
      </c>
      <c r="S1146" s="94" t="s">
        <v>74</v>
      </c>
      <c r="T1146" s="211" t="s">
        <v>73</v>
      </c>
      <c r="U1146" s="211"/>
      <c r="V1146" s="211"/>
      <c r="W1146" s="211"/>
      <c r="X1146" s="211"/>
      <c r="Y1146" s="211"/>
      <c r="Z1146" s="211"/>
      <c r="AA1146" s="211"/>
      <c r="AB1146" s="211"/>
      <c r="AC1146" s="211"/>
      <c r="AD1146" s="211"/>
      <c r="AE1146" s="211"/>
      <c r="AF1146" s="211"/>
      <c r="AG1146" s="211"/>
      <c r="AH1146" s="211"/>
      <c r="AI1146" s="211"/>
    </row>
    <row r="1147" spans="1:35" ht="20.100000000000001" customHeight="1" x14ac:dyDescent="0.25">
      <c r="A1147" s="88">
        <f>+PACKING!C1137</f>
        <v>1136</v>
      </c>
      <c r="B1147" s="89" t="str">
        <f>+PACKING!D1137</f>
        <v>08 MAY 2024</v>
      </c>
      <c r="C1147" s="90">
        <f>+PACKING!F1137</f>
        <v>142084</v>
      </c>
      <c r="D1147" s="90" t="str">
        <f t="shared" si="85"/>
        <v>142084---BS MC</v>
      </c>
      <c r="E1147" s="90" t="str">
        <f t="shared" si="86"/>
        <v>MCN372---DEVELOPMENT COMMUNICATION-DSC SEC 1</v>
      </c>
      <c r="F1147" s="91" t="str">
        <f>+PACKING!E1137</f>
        <v>BS MC</v>
      </c>
      <c r="G1147" s="92" t="str">
        <f>+PACKING!I1137</f>
        <v>III</v>
      </c>
      <c r="H1147" s="91" t="s">
        <v>38</v>
      </c>
      <c r="I1147" s="90" t="str">
        <f t="shared" si="87"/>
        <v>NB - 14</v>
      </c>
      <c r="J1147" s="91" t="str">
        <f t="shared" si="88"/>
        <v>B</v>
      </c>
      <c r="K1147" s="90"/>
      <c r="L1147" s="92">
        <f>+PACKING!L1137</f>
        <v>15</v>
      </c>
      <c r="M1147" s="92">
        <f t="shared" si="89"/>
        <v>17</v>
      </c>
      <c r="N1147" s="91" t="str">
        <f>+PACKING!G1137</f>
        <v>MCN372</v>
      </c>
      <c r="O1147" s="91" t="str">
        <f>+PACKING!H1137</f>
        <v>DEVELOPMENT COMMUNICATION-DSC SEC 1</v>
      </c>
      <c r="P1147" s="90" t="s">
        <v>17</v>
      </c>
      <c r="Q1147" s="91" t="str">
        <f>+PACKING!J1137</f>
        <v>B</v>
      </c>
      <c r="R1147" s="93" t="str">
        <f>+PACKING!K1137</f>
        <v>NB - 14</v>
      </c>
      <c r="S1147" s="94" t="s">
        <v>74</v>
      </c>
      <c r="T1147" s="211" t="s">
        <v>73</v>
      </c>
      <c r="U1147" s="211"/>
      <c r="V1147" s="211"/>
      <c r="W1147" s="211"/>
      <c r="X1147" s="211"/>
      <c r="Y1147" s="211"/>
      <c r="Z1147" s="211"/>
      <c r="AA1147" s="211"/>
      <c r="AB1147" s="211"/>
      <c r="AC1147" s="211"/>
      <c r="AD1147" s="211"/>
      <c r="AE1147" s="211"/>
      <c r="AF1147" s="211"/>
      <c r="AG1147" s="211"/>
      <c r="AH1147" s="211"/>
      <c r="AI1147" s="211"/>
    </row>
    <row r="1148" spans="1:35" ht="20.100000000000001" customHeight="1" x14ac:dyDescent="0.25">
      <c r="A1148" s="88">
        <f>+PACKING!C1138</f>
        <v>1137</v>
      </c>
      <c r="B1148" s="89" t="str">
        <f>+PACKING!D1138</f>
        <v>08 MAY 2024</v>
      </c>
      <c r="C1148" s="90">
        <f>+PACKING!F1138</f>
        <v>142087</v>
      </c>
      <c r="D1148" s="90" t="str">
        <f t="shared" si="85"/>
        <v>142087---BS MC</v>
      </c>
      <c r="E1148" s="90" t="str">
        <f t="shared" si="86"/>
        <v>MCN381---INTERNATIONAL COMMUNICATION SEC 1</v>
      </c>
      <c r="F1148" s="91" t="str">
        <f>+PACKING!E1138</f>
        <v>BS MC</v>
      </c>
      <c r="G1148" s="92" t="str">
        <f>+PACKING!I1138</f>
        <v>III</v>
      </c>
      <c r="H1148" s="91" t="s">
        <v>38</v>
      </c>
      <c r="I1148" s="90" t="str">
        <f t="shared" si="87"/>
        <v>NB - 14</v>
      </c>
      <c r="J1148" s="91" t="str">
        <f t="shared" si="88"/>
        <v>B</v>
      </c>
      <c r="K1148" s="90"/>
      <c r="L1148" s="92">
        <f>+PACKING!L1138</f>
        <v>7</v>
      </c>
      <c r="M1148" s="92">
        <f t="shared" si="89"/>
        <v>9</v>
      </c>
      <c r="N1148" s="91" t="str">
        <f>+PACKING!G1138</f>
        <v>MCN381</v>
      </c>
      <c r="O1148" s="91" t="str">
        <f>+PACKING!H1138</f>
        <v>INTERNATIONAL COMMUNICATION SEC 1</v>
      </c>
      <c r="P1148" s="90" t="s">
        <v>17</v>
      </c>
      <c r="Q1148" s="91" t="str">
        <f>+PACKING!J1138</f>
        <v>B</v>
      </c>
      <c r="R1148" s="93" t="str">
        <f>+PACKING!K1138</f>
        <v>NB - 14</v>
      </c>
      <c r="S1148" s="94" t="s">
        <v>74</v>
      </c>
      <c r="T1148" s="211" t="s">
        <v>73</v>
      </c>
      <c r="U1148" s="211"/>
      <c r="V1148" s="211"/>
      <c r="W1148" s="211"/>
      <c r="X1148" s="211"/>
      <c r="Y1148" s="211"/>
      <c r="Z1148" s="211"/>
      <c r="AA1148" s="211"/>
      <c r="AB1148" s="211"/>
      <c r="AC1148" s="211"/>
      <c r="AD1148" s="211"/>
      <c r="AE1148" s="211"/>
      <c r="AF1148" s="211"/>
      <c r="AG1148" s="211"/>
      <c r="AH1148" s="211"/>
      <c r="AI1148" s="211"/>
    </row>
    <row r="1149" spans="1:35" ht="20.100000000000001" customHeight="1" x14ac:dyDescent="0.25">
      <c r="A1149" s="88">
        <f>+PACKING!C1139</f>
        <v>1138</v>
      </c>
      <c r="B1149" s="89" t="str">
        <f>+PACKING!D1139</f>
        <v>08 MAY 2024</v>
      </c>
      <c r="C1149" s="90">
        <f>+PACKING!F1139</f>
        <v>142087</v>
      </c>
      <c r="D1149" s="90" t="str">
        <f t="shared" si="85"/>
        <v>142087---BS MC</v>
      </c>
      <c r="E1149" s="90" t="str">
        <f t="shared" si="86"/>
        <v>MCN381---INTERNATIONAL COMMUNICATION SEC 1</v>
      </c>
      <c r="F1149" s="91" t="str">
        <f>+PACKING!E1139</f>
        <v>BS MC</v>
      </c>
      <c r="G1149" s="92" t="str">
        <f>+PACKING!I1139</f>
        <v>III</v>
      </c>
      <c r="H1149" s="91" t="s">
        <v>38</v>
      </c>
      <c r="I1149" s="90" t="str">
        <f t="shared" si="87"/>
        <v>NB - 15</v>
      </c>
      <c r="J1149" s="91" t="str">
        <f t="shared" si="88"/>
        <v>B</v>
      </c>
      <c r="K1149" s="90"/>
      <c r="L1149" s="92">
        <f>+PACKING!L1139</f>
        <v>14</v>
      </c>
      <c r="M1149" s="92">
        <f t="shared" si="89"/>
        <v>16</v>
      </c>
      <c r="N1149" s="91" t="str">
        <f>+PACKING!G1139</f>
        <v>MCN381</v>
      </c>
      <c r="O1149" s="91" t="str">
        <f>+PACKING!H1139</f>
        <v>INTERNATIONAL COMMUNICATION SEC 1</v>
      </c>
      <c r="P1149" s="90" t="s">
        <v>17</v>
      </c>
      <c r="Q1149" s="91" t="str">
        <f>+PACKING!J1139</f>
        <v>B</v>
      </c>
      <c r="R1149" s="93" t="str">
        <f>+PACKING!K1139</f>
        <v>NB - 15</v>
      </c>
      <c r="S1149" s="94" t="s">
        <v>74</v>
      </c>
      <c r="T1149" s="211" t="s">
        <v>73</v>
      </c>
      <c r="U1149" s="211"/>
      <c r="V1149" s="211"/>
      <c r="W1149" s="211"/>
      <c r="X1149" s="211"/>
      <c r="Y1149" s="211"/>
      <c r="Z1149" s="211"/>
      <c r="AA1149" s="211"/>
      <c r="AB1149" s="211"/>
      <c r="AC1149" s="211"/>
      <c r="AD1149" s="211"/>
      <c r="AE1149" s="211"/>
      <c r="AF1149" s="211"/>
      <c r="AG1149" s="211"/>
      <c r="AH1149" s="211"/>
      <c r="AI1149" s="211"/>
    </row>
    <row r="1150" spans="1:35" ht="20.100000000000001" customHeight="1" x14ac:dyDescent="0.25">
      <c r="A1150" s="88">
        <f>+PACKING!C1140</f>
        <v>1139</v>
      </c>
      <c r="B1150" s="89" t="str">
        <f>+PACKING!D1140</f>
        <v>08 MAY 2024</v>
      </c>
      <c r="C1150" s="90">
        <f>+PACKING!F1140</f>
        <v>142094</v>
      </c>
      <c r="D1150" s="90" t="str">
        <f t="shared" si="85"/>
        <v>142094---BS Phys</v>
      </c>
      <c r="E1150" s="90" t="str">
        <f t="shared" si="86"/>
        <v>Phys364---SOLID STATE PHYISCS II SEC 1</v>
      </c>
      <c r="F1150" s="91" t="str">
        <f>+PACKING!E1140</f>
        <v>BS Phys</v>
      </c>
      <c r="G1150" s="92" t="str">
        <f>+PACKING!I1140</f>
        <v>III</v>
      </c>
      <c r="H1150" s="91" t="s">
        <v>38</v>
      </c>
      <c r="I1150" s="90" t="str">
        <f t="shared" si="87"/>
        <v>NB - 15</v>
      </c>
      <c r="J1150" s="91" t="str">
        <f t="shared" si="88"/>
        <v>B</v>
      </c>
      <c r="K1150" s="90"/>
      <c r="L1150" s="92">
        <f>+PACKING!L1140</f>
        <v>6</v>
      </c>
      <c r="M1150" s="92">
        <f t="shared" si="89"/>
        <v>8</v>
      </c>
      <c r="N1150" s="91" t="str">
        <f>+PACKING!G1140</f>
        <v>Phys364</v>
      </c>
      <c r="O1150" s="91" t="str">
        <f>+PACKING!H1140</f>
        <v>SOLID STATE PHYISCS II SEC 1</v>
      </c>
      <c r="P1150" s="90" t="s">
        <v>17</v>
      </c>
      <c r="Q1150" s="91" t="str">
        <f>+PACKING!J1140</f>
        <v>B</v>
      </c>
      <c r="R1150" s="93" t="str">
        <f>+PACKING!K1140</f>
        <v>NB - 15</v>
      </c>
      <c r="S1150" s="94" t="s">
        <v>74</v>
      </c>
      <c r="T1150" s="211" t="s">
        <v>73</v>
      </c>
      <c r="U1150" s="211"/>
      <c r="V1150" s="211"/>
      <c r="W1150" s="211"/>
      <c r="X1150" s="211"/>
      <c r="Y1150" s="211"/>
      <c r="Z1150" s="211"/>
      <c r="AA1150" s="211"/>
      <c r="AB1150" s="211"/>
      <c r="AC1150" s="211"/>
      <c r="AD1150" s="211"/>
      <c r="AE1150" s="211"/>
      <c r="AF1150" s="211"/>
      <c r="AG1150" s="211"/>
      <c r="AH1150" s="211"/>
      <c r="AI1150" s="211"/>
    </row>
    <row r="1151" spans="1:35" ht="20.100000000000001" customHeight="1" x14ac:dyDescent="0.25">
      <c r="A1151" s="88">
        <f>+PACKING!C1141</f>
        <v>1140</v>
      </c>
      <c r="B1151" s="89" t="str">
        <f>+PACKING!D1141</f>
        <v>08 MAY 2024</v>
      </c>
      <c r="C1151" s="90">
        <f>+PACKING!F1141</f>
        <v>142138</v>
      </c>
      <c r="D1151" s="90" t="str">
        <f t="shared" si="85"/>
        <v>142138---BSCS</v>
      </c>
      <c r="E1151" s="90" t="str">
        <f t="shared" si="86"/>
        <v>CSC382---CLOUD COMPUTING SEC 1</v>
      </c>
      <c r="F1151" s="91" t="str">
        <f>+PACKING!E1141</f>
        <v>BSCS</v>
      </c>
      <c r="G1151" s="92" t="str">
        <f>+PACKING!I1141</f>
        <v>III</v>
      </c>
      <c r="H1151" s="91" t="s">
        <v>38</v>
      </c>
      <c r="I1151" s="90" t="str">
        <f t="shared" si="87"/>
        <v>NB - 15</v>
      </c>
      <c r="J1151" s="91" t="str">
        <f t="shared" si="88"/>
        <v>B</v>
      </c>
      <c r="K1151" s="90"/>
      <c r="L1151" s="92">
        <f>+PACKING!L1141</f>
        <v>2</v>
      </c>
      <c r="M1151" s="92">
        <f t="shared" si="89"/>
        <v>4</v>
      </c>
      <c r="N1151" s="91" t="str">
        <f>+PACKING!G1141</f>
        <v>CSC382</v>
      </c>
      <c r="O1151" s="91" t="str">
        <f>+PACKING!H1141</f>
        <v>CLOUD COMPUTING SEC 1</v>
      </c>
      <c r="P1151" s="90" t="s">
        <v>17</v>
      </c>
      <c r="Q1151" s="91" t="str">
        <f>+PACKING!J1141</f>
        <v>B</v>
      </c>
      <c r="R1151" s="93" t="str">
        <f>+PACKING!K1141</f>
        <v>NB - 15</v>
      </c>
      <c r="S1151" s="94" t="s">
        <v>74</v>
      </c>
      <c r="T1151" s="211" t="s">
        <v>73</v>
      </c>
      <c r="U1151" s="211"/>
      <c r="V1151" s="211"/>
      <c r="W1151" s="211"/>
      <c r="X1151" s="211"/>
      <c r="Y1151" s="211"/>
      <c r="Z1151" s="211"/>
      <c r="AA1151" s="211"/>
      <c r="AB1151" s="211"/>
      <c r="AC1151" s="211"/>
      <c r="AD1151" s="211"/>
      <c r="AE1151" s="211"/>
      <c r="AF1151" s="211"/>
      <c r="AG1151" s="211"/>
      <c r="AH1151" s="211"/>
      <c r="AI1151" s="211"/>
    </row>
    <row r="1152" spans="1:35" ht="20.100000000000001" customHeight="1" x14ac:dyDescent="0.25">
      <c r="A1152" s="88">
        <f>+PACKING!C1142</f>
        <v>1141</v>
      </c>
      <c r="B1152" s="89" t="str">
        <f>+PACKING!D1142</f>
        <v>08 MAY 2024</v>
      </c>
      <c r="C1152" s="90">
        <f>+PACKING!F1142</f>
        <v>142138</v>
      </c>
      <c r="D1152" s="90" t="str">
        <f t="shared" si="85"/>
        <v>142138---BSCS</v>
      </c>
      <c r="E1152" s="90" t="str">
        <f t="shared" si="86"/>
        <v>CSC382---CLOUD COMPUTING SEC 1</v>
      </c>
      <c r="F1152" s="91" t="str">
        <f>+PACKING!E1142</f>
        <v>BSCS</v>
      </c>
      <c r="G1152" s="92" t="str">
        <f>+PACKING!I1142</f>
        <v>III</v>
      </c>
      <c r="H1152" s="91" t="s">
        <v>38</v>
      </c>
      <c r="I1152" s="90" t="str">
        <f t="shared" si="87"/>
        <v>NB - 16</v>
      </c>
      <c r="J1152" s="91" t="str">
        <f t="shared" si="88"/>
        <v>B</v>
      </c>
      <c r="K1152" s="90"/>
      <c r="L1152" s="92">
        <f>+PACKING!L1142</f>
        <v>22</v>
      </c>
      <c r="M1152" s="92">
        <f t="shared" si="89"/>
        <v>24</v>
      </c>
      <c r="N1152" s="91" t="str">
        <f>+PACKING!G1142</f>
        <v>CSC382</v>
      </c>
      <c r="O1152" s="91" t="str">
        <f>+PACKING!H1142</f>
        <v>CLOUD COMPUTING SEC 1</v>
      </c>
      <c r="P1152" s="90" t="s">
        <v>17</v>
      </c>
      <c r="Q1152" s="91" t="str">
        <f>+PACKING!J1142</f>
        <v>B</v>
      </c>
      <c r="R1152" s="93" t="str">
        <f>+PACKING!K1142</f>
        <v>NB - 16</v>
      </c>
      <c r="S1152" s="94" t="s">
        <v>74</v>
      </c>
      <c r="T1152" s="211" t="s">
        <v>73</v>
      </c>
      <c r="U1152" s="211"/>
      <c r="V1152" s="211"/>
      <c r="W1152" s="211"/>
      <c r="X1152" s="211"/>
      <c r="Y1152" s="211"/>
      <c r="Z1152" s="211"/>
      <c r="AA1152" s="211"/>
      <c r="AB1152" s="211"/>
      <c r="AC1152" s="211"/>
      <c r="AD1152" s="211"/>
      <c r="AE1152" s="211"/>
      <c r="AF1152" s="211"/>
      <c r="AG1152" s="211"/>
      <c r="AH1152" s="211"/>
      <c r="AI1152" s="211"/>
    </row>
    <row r="1153" spans="1:35" ht="20.100000000000001" customHeight="1" x14ac:dyDescent="0.25">
      <c r="A1153" s="88">
        <f>+PACKING!C1143</f>
        <v>1142</v>
      </c>
      <c r="B1153" s="89" t="str">
        <f>+PACKING!D1143</f>
        <v>08 MAY 2024</v>
      </c>
      <c r="C1153" s="90">
        <f>+PACKING!F1143</f>
        <v>142138</v>
      </c>
      <c r="D1153" s="90" t="str">
        <f t="shared" si="85"/>
        <v>142138---BSCS</v>
      </c>
      <c r="E1153" s="90" t="str">
        <f t="shared" si="86"/>
        <v>CSC382---CLOUD COMPUTING SEC 1</v>
      </c>
      <c r="F1153" s="91" t="str">
        <f>+PACKING!E1143</f>
        <v>BSCS</v>
      </c>
      <c r="G1153" s="92" t="str">
        <f>+PACKING!I1143</f>
        <v>III</v>
      </c>
      <c r="H1153" s="91" t="s">
        <v>38</v>
      </c>
      <c r="I1153" s="90" t="str">
        <f t="shared" si="87"/>
        <v>NB - 17</v>
      </c>
      <c r="J1153" s="91" t="str">
        <f t="shared" si="88"/>
        <v>C</v>
      </c>
      <c r="K1153" s="90"/>
      <c r="L1153" s="92">
        <f>+PACKING!L1143</f>
        <v>15</v>
      </c>
      <c r="M1153" s="92">
        <f t="shared" si="89"/>
        <v>17</v>
      </c>
      <c r="N1153" s="91" t="str">
        <f>+PACKING!G1143</f>
        <v>CSC382</v>
      </c>
      <c r="O1153" s="91" t="str">
        <f>+PACKING!H1143</f>
        <v>CLOUD COMPUTING SEC 1</v>
      </c>
      <c r="P1153" s="90" t="s">
        <v>17</v>
      </c>
      <c r="Q1153" s="91" t="str">
        <f>+PACKING!J1143</f>
        <v>C</v>
      </c>
      <c r="R1153" s="93" t="str">
        <f>+PACKING!K1143</f>
        <v>NB - 17</v>
      </c>
      <c r="S1153" s="94" t="s">
        <v>74</v>
      </c>
      <c r="T1153" s="211" t="s">
        <v>73</v>
      </c>
      <c r="U1153" s="211"/>
      <c r="V1153" s="211"/>
      <c r="W1153" s="211"/>
      <c r="X1153" s="211"/>
      <c r="Y1153" s="211"/>
      <c r="Z1153" s="211"/>
      <c r="AA1153" s="211"/>
      <c r="AB1153" s="211"/>
      <c r="AC1153" s="211"/>
      <c r="AD1153" s="211"/>
      <c r="AE1153" s="211"/>
      <c r="AF1153" s="211"/>
      <c r="AG1153" s="211"/>
      <c r="AH1153" s="211"/>
      <c r="AI1153" s="211"/>
    </row>
    <row r="1154" spans="1:35" ht="20.100000000000001" customHeight="1" x14ac:dyDescent="0.25">
      <c r="A1154" s="88">
        <f>+PACKING!C1144</f>
        <v>1143</v>
      </c>
      <c r="B1154" s="89" t="str">
        <f>+PACKING!D1144</f>
        <v>08 MAY 2024</v>
      </c>
      <c r="C1154" s="90">
        <f>+PACKING!F1144</f>
        <v>142139</v>
      </c>
      <c r="D1154" s="90" t="str">
        <f t="shared" si="85"/>
        <v>142139---BS SE</v>
      </c>
      <c r="E1154" s="90" t="str">
        <f t="shared" si="86"/>
        <v>CSC382---CLOUD COMPUTING SEC 2</v>
      </c>
      <c r="F1154" s="91" t="str">
        <f>+PACKING!E1144</f>
        <v>BS SE</v>
      </c>
      <c r="G1154" s="92" t="str">
        <f>+PACKING!I1144</f>
        <v>III</v>
      </c>
      <c r="H1154" s="91" t="s">
        <v>38</v>
      </c>
      <c r="I1154" s="90" t="str">
        <f t="shared" si="87"/>
        <v>NB - 17</v>
      </c>
      <c r="J1154" s="91" t="str">
        <f t="shared" si="88"/>
        <v>C</v>
      </c>
      <c r="K1154" s="90"/>
      <c r="L1154" s="92">
        <f>+PACKING!L1144</f>
        <v>1</v>
      </c>
      <c r="M1154" s="92">
        <f t="shared" si="89"/>
        <v>3</v>
      </c>
      <c r="N1154" s="91" t="str">
        <f>+PACKING!G1144</f>
        <v>CSC382</v>
      </c>
      <c r="O1154" s="91" t="str">
        <f>+PACKING!H1144</f>
        <v>CLOUD COMPUTING SEC 2</v>
      </c>
      <c r="P1154" s="90" t="s">
        <v>17</v>
      </c>
      <c r="Q1154" s="91" t="str">
        <f>+PACKING!J1144</f>
        <v>C</v>
      </c>
      <c r="R1154" s="93" t="str">
        <f>+PACKING!K1144</f>
        <v>NB - 17</v>
      </c>
      <c r="S1154" s="94" t="s">
        <v>74</v>
      </c>
      <c r="T1154" s="211" t="s">
        <v>73</v>
      </c>
      <c r="U1154" s="211"/>
      <c r="V1154" s="211"/>
      <c r="W1154" s="211"/>
      <c r="X1154" s="211"/>
      <c r="Y1154" s="211"/>
      <c r="Z1154" s="211"/>
      <c r="AA1154" s="211"/>
      <c r="AB1154" s="211"/>
      <c r="AC1154" s="211"/>
      <c r="AD1154" s="211"/>
      <c r="AE1154" s="211"/>
      <c r="AF1154" s="211"/>
      <c r="AG1154" s="211"/>
      <c r="AH1154" s="211"/>
      <c r="AI1154" s="211"/>
    </row>
    <row r="1155" spans="1:35" ht="20.100000000000001" customHeight="1" x14ac:dyDescent="0.25">
      <c r="A1155" s="88">
        <f>+PACKING!C1145</f>
        <v>1144</v>
      </c>
      <c r="B1155" s="89" t="str">
        <f>+PACKING!D1145</f>
        <v>08 MAY 2024</v>
      </c>
      <c r="C1155" s="90">
        <f>+PACKING!F1145</f>
        <v>142139</v>
      </c>
      <c r="D1155" s="90" t="str">
        <f t="shared" si="85"/>
        <v>142139---BSCS</v>
      </c>
      <c r="E1155" s="90" t="str">
        <f t="shared" si="86"/>
        <v>CSC382---CLOUD COMPUTING SEC 2</v>
      </c>
      <c r="F1155" s="91" t="str">
        <f>+PACKING!E1145</f>
        <v>BSCS</v>
      </c>
      <c r="G1155" s="92" t="str">
        <f>+PACKING!I1145</f>
        <v>III</v>
      </c>
      <c r="H1155" s="91" t="s">
        <v>38</v>
      </c>
      <c r="I1155" s="90" t="str">
        <f t="shared" si="87"/>
        <v>NB - 17</v>
      </c>
      <c r="J1155" s="91" t="str">
        <f t="shared" si="88"/>
        <v>C</v>
      </c>
      <c r="K1155" s="90"/>
      <c r="L1155" s="92">
        <f>+PACKING!L1145</f>
        <v>6</v>
      </c>
      <c r="M1155" s="92">
        <f t="shared" si="89"/>
        <v>8</v>
      </c>
      <c r="N1155" s="91" t="str">
        <f>+PACKING!G1145</f>
        <v>CSC382</v>
      </c>
      <c r="O1155" s="91" t="str">
        <f>+PACKING!H1145</f>
        <v>CLOUD COMPUTING SEC 2</v>
      </c>
      <c r="P1155" s="90" t="s">
        <v>17</v>
      </c>
      <c r="Q1155" s="91" t="str">
        <f>+PACKING!J1145</f>
        <v>C</v>
      </c>
      <c r="R1155" s="93" t="str">
        <f>+PACKING!K1145</f>
        <v>NB - 17</v>
      </c>
      <c r="S1155" s="94" t="s">
        <v>74</v>
      </c>
      <c r="T1155" s="211" t="s">
        <v>73</v>
      </c>
      <c r="U1155" s="211"/>
      <c r="V1155" s="211"/>
      <c r="W1155" s="211"/>
      <c r="X1155" s="211"/>
      <c r="Y1155" s="211"/>
      <c r="Z1155" s="211"/>
      <c r="AA1155" s="211"/>
      <c r="AB1155" s="211"/>
      <c r="AC1155" s="211"/>
      <c r="AD1155" s="211"/>
      <c r="AE1155" s="211"/>
      <c r="AF1155" s="211"/>
      <c r="AG1155" s="211"/>
      <c r="AH1155" s="211"/>
      <c r="AI1155" s="211"/>
    </row>
    <row r="1156" spans="1:35" ht="20.100000000000001" customHeight="1" x14ac:dyDescent="0.25">
      <c r="A1156" s="88">
        <f>+PACKING!C1146</f>
        <v>1145</v>
      </c>
      <c r="B1156" s="89" t="str">
        <f>+PACKING!D1146</f>
        <v>08 MAY 2024</v>
      </c>
      <c r="C1156" s="90">
        <f>+PACKING!F1146</f>
        <v>142139</v>
      </c>
      <c r="D1156" s="90" t="str">
        <f t="shared" si="85"/>
        <v>142139---BSCS</v>
      </c>
      <c r="E1156" s="90" t="str">
        <f t="shared" si="86"/>
        <v>CSC382---CLOUD COMPUTING SEC 2</v>
      </c>
      <c r="F1156" s="91" t="str">
        <f>+PACKING!E1146</f>
        <v>BSCS</v>
      </c>
      <c r="G1156" s="92" t="str">
        <f>+PACKING!I1146</f>
        <v>III</v>
      </c>
      <c r="H1156" s="91" t="s">
        <v>38</v>
      </c>
      <c r="I1156" s="90" t="str">
        <f t="shared" si="87"/>
        <v>NB - 18</v>
      </c>
      <c r="J1156" s="91" t="str">
        <f t="shared" si="88"/>
        <v>C</v>
      </c>
      <c r="K1156" s="90"/>
      <c r="L1156" s="92">
        <f>+PACKING!L1146</f>
        <v>22</v>
      </c>
      <c r="M1156" s="92">
        <f t="shared" si="89"/>
        <v>24</v>
      </c>
      <c r="N1156" s="91" t="str">
        <f>+PACKING!G1146</f>
        <v>CSC382</v>
      </c>
      <c r="O1156" s="91" t="str">
        <f>+PACKING!H1146</f>
        <v>CLOUD COMPUTING SEC 2</v>
      </c>
      <c r="P1156" s="90" t="s">
        <v>17</v>
      </c>
      <c r="Q1156" s="91" t="str">
        <f>+PACKING!J1146</f>
        <v>C</v>
      </c>
      <c r="R1156" s="93" t="str">
        <f>+PACKING!K1146</f>
        <v>NB - 18</v>
      </c>
      <c r="S1156" s="94" t="s">
        <v>74</v>
      </c>
      <c r="T1156" s="211" t="s">
        <v>73</v>
      </c>
      <c r="U1156" s="211"/>
      <c r="V1156" s="211"/>
      <c r="W1156" s="211"/>
      <c r="X1156" s="211"/>
      <c r="Y1156" s="211"/>
      <c r="Z1156" s="211"/>
      <c r="AA1156" s="211"/>
      <c r="AB1156" s="211"/>
      <c r="AC1156" s="211"/>
      <c r="AD1156" s="211"/>
      <c r="AE1156" s="211"/>
      <c r="AF1156" s="211"/>
      <c r="AG1156" s="211"/>
      <c r="AH1156" s="211"/>
      <c r="AI1156" s="211"/>
    </row>
    <row r="1157" spans="1:35" ht="20.100000000000001" customHeight="1" x14ac:dyDescent="0.25">
      <c r="A1157" s="88">
        <f>+PACKING!C1147</f>
        <v>1146</v>
      </c>
      <c r="B1157" s="89" t="str">
        <f>+PACKING!D1147</f>
        <v>08 MAY 2024</v>
      </c>
      <c r="C1157" s="90">
        <f>+PACKING!F1147</f>
        <v>142139</v>
      </c>
      <c r="D1157" s="90" t="str">
        <f t="shared" si="85"/>
        <v>142139---BSCS</v>
      </c>
      <c r="E1157" s="90" t="str">
        <f t="shared" si="86"/>
        <v>CSC382---CLOUD COMPUTING SEC 2</v>
      </c>
      <c r="F1157" s="91" t="str">
        <f>+PACKING!E1147</f>
        <v>BSCS</v>
      </c>
      <c r="G1157" s="92" t="str">
        <f>+PACKING!I1147</f>
        <v>III</v>
      </c>
      <c r="H1157" s="91" t="s">
        <v>38</v>
      </c>
      <c r="I1157" s="90" t="str">
        <f t="shared" si="87"/>
        <v>NB - 19</v>
      </c>
      <c r="J1157" s="91" t="str">
        <f t="shared" si="88"/>
        <v>C</v>
      </c>
      <c r="K1157" s="90"/>
      <c r="L1157" s="92">
        <f>+PACKING!L1147</f>
        <v>22</v>
      </c>
      <c r="M1157" s="92">
        <f t="shared" si="89"/>
        <v>24</v>
      </c>
      <c r="N1157" s="91" t="str">
        <f>+PACKING!G1147</f>
        <v>CSC382</v>
      </c>
      <c r="O1157" s="91" t="str">
        <f>+PACKING!H1147</f>
        <v>CLOUD COMPUTING SEC 2</v>
      </c>
      <c r="P1157" s="90" t="s">
        <v>17</v>
      </c>
      <c r="Q1157" s="91" t="str">
        <f>+PACKING!J1147</f>
        <v>C</v>
      </c>
      <c r="R1157" s="93" t="str">
        <f>+PACKING!K1147</f>
        <v>NB - 19</v>
      </c>
      <c r="S1157" s="94" t="s">
        <v>74</v>
      </c>
      <c r="T1157" s="211" t="s">
        <v>73</v>
      </c>
      <c r="U1157" s="211"/>
      <c r="V1157" s="211"/>
      <c r="W1157" s="211"/>
      <c r="X1157" s="211"/>
      <c r="Y1157" s="211"/>
      <c r="Z1157" s="211"/>
      <c r="AA1157" s="211"/>
      <c r="AB1157" s="211"/>
      <c r="AC1157" s="211"/>
      <c r="AD1157" s="211"/>
      <c r="AE1157" s="211"/>
      <c r="AF1157" s="211"/>
      <c r="AG1157" s="211"/>
      <c r="AH1157" s="211"/>
      <c r="AI1157" s="211"/>
    </row>
    <row r="1158" spans="1:35" ht="20.100000000000001" customHeight="1" x14ac:dyDescent="0.25">
      <c r="A1158" s="88">
        <f>+PACKING!C1148</f>
        <v>1147</v>
      </c>
      <c r="B1158" s="89" t="str">
        <f>+PACKING!D1148</f>
        <v>08 MAY 2024</v>
      </c>
      <c r="C1158" s="90">
        <f>+PACKING!F1148</f>
        <v>142140</v>
      </c>
      <c r="D1158" s="90" t="str">
        <f t="shared" si="85"/>
        <v>142140---BSCS</v>
      </c>
      <c r="E1158" s="90" t="str">
        <f t="shared" si="86"/>
        <v>CSC382---CLOUD COMPUTING SEC 3</v>
      </c>
      <c r="F1158" s="91" t="str">
        <f>+PACKING!E1148</f>
        <v>BSCS</v>
      </c>
      <c r="G1158" s="92" t="str">
        <f>+PACKING!I1148</f>
        <v>III</v>
      </c>
      <c r="H1158" s="91" t="s">
        <v>38</v>
      </c>
      <c r="I1158" s="90" t="str">
        <f t="shared" si="87"/>
        <v>NB - 20</v>
      </c>
      <c r="J1158" s="91" t="str">
        <f t="shared" si="88"/>
        <v>C</v>
      </c>
      <c r="K1158" s="90"/>
      <c r="L1158" s="92">
        <f>+PACKING!L1148</f>
        <v>22</v>
      </c>
      <c r="M1158" s="92">
        <f t="shared" si="89"/>
        <v>24</v>
      </c>
      <c r="N1158" s="91" t="str">
        <f>+PACKING!G1148</f>
        <v>CSC382</v>
      </c>
      <c r="O1158" s="91" t="str">
        <f>+PACKING!H1148</f>
        <v>CLOUD COMPUTING SEC 3</v>
      </c>
      <c r="P1158" s="90" t="s">
        <v>17</v>
      </c>
      <c r="Q1158" s="91" t="str">
        <f>+PACKING!J1148</f>
        <v>C</v>
      </c>
      <c r="R1158" s="93" t="str">
        <f>+PACKING!K1148</f>
        <v>NB - 20</v>
      </c>
      <c r="S1158" s="94" t="s">
        <v>74</v>
      </c>
      <c r="T1158" s="211" t="s">
        <v>73</v>
      </c>
      <c r="U1158" s="211"/>
      <c r="V1158" s="211"/>
      <c r="W1158" s="211"/>
      <c r="X1158" s="211"/>
      <c r="Y1158" s="211"/>
      <c r="Z1158" s="211"/>
      <c r="AA1158" s="211"/>
      <c r="AB1158" s="211"/>
      <c r="AC1158" s="211"/>
      <c r="AD1158" s="211"/>
      <c r="AE1158" s="211"/>
      <c r="AF1158" s="211"/>
      <c r="AG1158" s="211"/>
      <c r="AH1158" s="211"/>
      <c r="AI1158" s="211"/>
    </row>
    <row r="1159" spans="1:35" ht="20.100000000000001" customHeight="1" x14ac:dyDescent="0.25">
      <c r="A1159" s="88">
        <f>+PACKING!C1149</f>
        <v>1148</v>
      </c>
      <c r="B1159" s="89" t="str">
        <f>+PACKING!D1149</f>
        <v>08 MAY 2024</v>
      </c>
      <c r="C1159" s="90">
        <f>+PACKING!F1149</f>
        <v>142140</v>
      </c>
      <c r="D1159" s="90" t="str">
        <f t="shared" si="85"/>
        <v>142140---BSCS</v>
      </c>
      <c r="E1159" s="90" t="str">
        <f t="shared" si="86"/>
        <v>CSC382---CLOUD COMPUTING SEC 3</v>
      </c>
      <c r="F1159" s="91" t="str">
        <f>+PACKING!E1149</f>
        <v>BSCS</v>
      </c>
      <c r="G1159" s="92" t="str">
        <f>+PACKING!I1149</f>
        <v>III</v>
      </c>
      <c r="H1159" s="91" t="s">
        <v>38</v>
      </c>
      <c r="I1159" s="90" t="str">
        <f t="shared" si="87"/>
        <v>NB - 21</v>
      </c>
      <c r="J1159" s="91" t="str">
        <f t="shared" si="88"/>
        <v>C</v>
      </c>
      <c r="K1159" s="90"/>
      <c r="L1159" s="92">
        <f>+PACKING!L1149</f>
        <v>22</v>
      </c>
      <c r="M1159" s="92">
        <f t="shared" si="89"/>
        <v>24</v>
      </c>
      <c r="N1159" s="91" t="str">
        <f>+PACKING!G1149</f>
        <v>CSC382</v>
      </c>
      <c r="O1159" s="91" t="str">
        <f>+PACKING!H1149</f>
        <v>CLOUD COMPUTING SEC 3</v>
      </c>
      <c r="P1159" s="90" t="s">
        <v>17</v>
      </c>
      <c r="Q1159" s="91" t="str">
        <f>+PACKING!J1149</f>
        <v>C</v>
      </c>
      <c r="R1159" s="93" t="str">
        <f>+PACKING!K1149</f>
        <v>NB - 21</v>
      </c>
      <c r="S1159" s="94" t="s">
        <v>74</v>
      </c>
      <c r="T1159" s="211" t="s">
        <v>73</v>
      </c>
      <c r="U1159" s="211"/>
      <c r="V1159" s="211"/>
      <c r="W1159" s="211"/>
      <c r="X1159" s="211"/>
      <c r="Y1159" s="211"/>
      <c r="Z1159" s="211"/>
      <c r="AA1159" s="211"/>
      <c r="AB1159" s="211"/>
      <c r="AC1159" s="211"/>
      <c r="AD1159" s="211"/>
      <c r="AE1159" s="211"/>
      <c r="AF1159" s="211"/>
      <c r="AG1159" s="211"/>
      <c r="AH1159" s="211"/>
      <c r="AI1159" s="211"/>
    </row>
    <row r="1160" spans="1:35" ht="20.100000000000001" customHeight="1" x14ac:dyDescent="0.25">
      <c r="A1160" s="88">
        <f>+PACKING!C1150</f>
        <v>1149</v>
      </c>
      <c r="B1160" s="89" t="str">
        <f>+PACKING!D1150</f>
        <v>08 MAY 2024</v>
      </c>
      <c r="C1160" s="90">
        <f>+PACKING!F1150</f>
        <v>142140</v>
      </c>
      <c r="D1160" s="90" t="str">
        <f t="shared" si="85"/>
        <v>142140---BSCS</v>
      </c>
      <c r="E1160" s="90" t="str">
        <f t="shared" si="86"/>
        <v>CSC382---CLOUD COMPUTING SEC 3</v>
      </c>
      <c r="F1160" s="91" t="str">
        <f>+PACKING!E1150</f>
        <v>BSCS</v>
      </c>
      <c r="G1160" s="92" t="str">
        <f>+PACKING!I1150</f>
        <v>III</v>
      </c>
      <c r="H1160" s="91" t="s">
        <v>38</v>
      </c>
      <c r="I1160" s="90" t="str">
        <f t="shared" si="87"/>
        <v>NB - 22</v>
      </c>
      <c r="J1160" s="91" t="str">
        <f t="shared" si="88"/>
        <v>C</v>
      </c>
      <c r="K1160" s="90"/>
      <c r="L1160" s="92">
        <f>+PACKING!L1150</f>
        <v>9</v>
      </c>
      <c r="M1160" s="92">
        <f t="shared" si="89"/>
        <v>11</v>
      </c>
      <c r="N1160" s="91" t="str">
        <f>+PACKING!G1150</f>
        <v>CSC382</v>
      </c>
      <c r="O1160" s="91" t="str">
        <f>+PACKING!H1150</f>
        <v>CLOUD COMPUTING SEC 3</v>
      </c>
      <c r="P1160" s="90" t="s">
        <v>17</v>
      </c>
      <c r="Q1160" s="91" t="str">
        <f>+PACKING!J1150</f>
        <v>C</v>
      </c>
      <c r="R1160" s="93" t="str">
        <f>+PACKING!K1150</f>
        <v>NB - 22</v>
      </c>
      <c r="S1160" s="94" t="s">
        <v>74</v>
      </c>
      <c r="T1160" s="211" t="s">
        <v>73</v>
      </c>
      <c r="U1160" s="211"/>
      <c r="V1160" s="211"/>
      <c r="W1160" s="211"/>
      <c r="X1160" s="211"/>
      <c r="Y1160" s="211"/>
      <c r="Z1160" s="211"/>
      <c r="AA1160" s="211"/>
      <c r="AB1160" s="211"/>
      <c r="AC1160" s="211"/>
      <c r="AD1160" s="211"/>
      <c r="AE1160" s="211"/>
      <c r="AF1160" s="211"/>
      <c r="AG1160" s="211"/>
      <c r="AH1160" s="211"/>
      <c r="AI1160" s="211"/>
    </row>
    <row r="1161" spans="1:35" ht="20.100000000000001" customHeight="1" x14ac:dyDescent="0.25">
      <c r="A1161" s="88">
        <f>+PACKING!C1151</f>
        <v>1150</v>
      </c>
      <c r="B1161" s="89" t="str">
        <f>+PACKING!D1151</f>
        <v>08 MAY 2024</v>
      </c>
      <c r="C1161" s="90">
        <f>+PACKING!F1151</f>
        <v>142141</v>
      </c>
      <c r="D1161" s="90" t="str">
        <f t="shared" si="85"/>
        <v>142141---BSCS</v>
      </c>
      <c r="E1161" s="90" t="str">
        <f t="shared" si="86"/>
        <v>CSC382---CLOUD COMPUTING SEC 4</v>
      </c>
      <c r="F1161" s="91" t="str">
        <f>+PACKING!E1151</f>
        <v>BSCS</v>
      </c>
      <c r="G1161" s="92" t="str">
        <f>+PACKING!I1151</f>
        <v>III</v>
      </c>
      <c r="H1161" s="91" t="s">
        <v>38</v>
      </c>
      <c r="I1161" s="90" t="str">
        <f t="shared" si="87"/>
        <v>NB - 22</v>
      </c>
      <c r="J1161" s="91" t="str">
        <f t="shared" si="88"/>
        <v>C</v>
      </c>
      <c r="K1161" s="90"/>
      <c r="L1161" s="92">
        <f>+PACKING!L1151</f>
        <v>13</v>
      </c>
      <c r="M1161" s="92">
        <f t="shared" si="89"/>
        <v>15</v>
      </c>
      <c r="N1161" s="91" t="str">
        <f>+PACKING!G1151</f>
        <v>CSC382</v>
      </c>
      <c r="O1161" s="91" t="str">
        <f>+PACKING!H1151</f>
        <v>CLOUD COMPUTING SEC 4</v>
      </c>
      <c r="P1161" s="90" t="s">
        <v>17</v>
      </c>
      <c r="Q1161" s="91" t="str">
        <f>+PACKING!J1151</f>
        <v>C</v>
      </c>
      <c r="R1161" s="93" t="str">
        <f>+PACKING!K1151</f>
        <v>NB - 22</v>
      </c>
      <c r="S1161" s="94" t="s">
        <v>74</v>
      </c>
      <c r="T1161" s="211" t="s">
        <v>73</v>
      </c>
      <c r="U1161" s="211"/>
      <c r="V1161" s="211"/>
      <c r="W1161" s="211"/>
      <c r="X1161" s="211"/>
      <c r="Y1161" s="211"/>
      <c r="Z1161" s="211"/>
      <c r="AA1161" s="211"/>
      <c r="AB1161" s="211"/>
      <c r="AC1161" s="211"/>
      <c r="AD1161" s="211"/>
      <c r="AE1161" s="211"/>
      <c r="AF1161" s="211"/>
      <c r="AG1161" s="211"/>
      <c r="AH1161" s="211"/>
      <c r="AI1161" s="211"/>
    </row>
    <row r="1162" spans="1:35" ht="20.100000000000001" customHeight="1" x14ac:dyDescent="0.25">
      <c r="A1162" s="88">
        <f>+PACKING!C1152</f>
        <v>1151</v>
      </c>
      <c r="B1162" s="89" t="str">
        <f>+PACKING!D1152</f>
        <v>08 MAY 2024</v>
      </c>
      <c r="C1162" s="90">
        <f>+PACKING!F1152</f>
        <v>142141</v>
      </c>
      <c r="D1162" s="90" t="str">
        <f t="shared" si="85"/>
        <v>142141---BSCS</v>
      </c>
      <c r="E1162" s="90" t="str">
        <f t="shared" si="86"/>
        <v>CSC382---CLOUD COMPUTING SEC 4</v>
      </c>
      <c r="F1162" s="91" t="str">
        <f>+PACKING!E1152</f>
        <v>BSCS</v>
      </c>
      <c r="G1162" s="92" t="str">
        <f>+PACKING!I1152</f>
        <v>III</v>
      </c>
      <c r="H1162" s="91" t="s">
        <v>38</v>
      </c>
      <c r="I1162" s="90" t="str">
        <f t="shared" si="87"/>
        <v>NB - 23</v>
      </c>
      <c r="J1162" s="91" t="str">
        <f t="shared" si="88"/>
        <v>C</v>
      </c>
      <c r="K1162" s="90"/>
      <c r="L1162" s="92">
        <f>+PACKING!L1152</f>
        <v>22</v>
      </c>
      <c r="M1162" s="92">
        <f t="shared" si="89"/>
        <v>24</v>
      </c>
      <c r="N1162" s="91" t="str">
        <f>+PACKING!G1152</f>
        <v>CSC382</v>
      </c>
      <c r="O1162" s="91" t="str">
        <f>+PACKING!H1152</f>
        <v>CLOUD COMPUTING SEC 4</v>
      </c>
      <c r="P1162" s="90" t="s">
        <v>17</v>
      </c>
      <c r="Q1162" s="91" t="str">
        <f>+PACKING!J1152</f>
        <v>C</v>
      </c>
      <c r="R1162" s="93" t="str">
        <f>+PACKING!K1152</f>
        <v>NB - 23</v>
      </c>
      <c r="S1162" s="94" t="s">
        <v>74</v>
      </c>
      <c r="T1162" s="211" t="s">
        <v>73</v>
      </c>
      <c r="U1162" s="211"/>
      <c r="V1162" s="211"/>
      <c r="W1162" s="211"/>
      <c r="X1162" s="211"/>
      <c r="Y1162" s="211"/>
      <c r="Z1162" s="211"/>
      <c r="AA1162" s="211"/>
      <c r="AB1162" s="211"/>
      <c r="AC1162" s="211"/>
      <c r="AD1162" s="211"/>
      <c r="AE1162" s="211"/>
      <c r="AF1162" s="211"/>
      <c r="AG1162" s="211"/>
      <c r="AH1162" s="211"/>
      <c r="AI1162" s="211"/>
    </row>
    <row r="1163" spans="1:35" ht="20.100000000000001" customHeight="1" x14ac:dyDescent="0.25">
      <c r="A1163" s="88">
        <f>+PACKING!C1153</f>
        <v>1152</v>
      </c>
      <c r="B1163" s="89" t="str">
        <f>+PACKING!D1153</f>
        <v>08 MAY 2024</v>
      </c>
      <c r="C1163" s="90">
        <f>+PACKING!F1153</f>
        <v>142141</v>
      </c>
      <c r="D1163" s="90" t="str">
        <f t="shared" si="85"/>
        <v>142141---BSCS</v>
      </c>
      <c r="E1163" s="90" t="str">
        <f t="shared" si="86"/>
        <v>CSC382---CLOUD COMPUTING SEC 4</v>
      </c>
      <c r="F1163" s="91" t="str">
        <f>+PACKING!E1153</f>
        <v>BSCS</v>
      </c>
      <c r="G1163" s="92" t="str">
        <f>+PACKING!I1153</f>
        <v>III</v>
      </c>
      <c r="H1163" s="91" t="s">
        <v>38</v>
      </c>
      <c r="I1163" s="90" t="str">
        <f t="shared" si="87"/>
        <v>NB - 24</v>
      </c>
      <c r="J1163" s="91" t="str">
        <f t="shared" si="88"/>
        <v>C</v>
      </c>
      <c r="K1163" s="90"/>
      <c r="L1163" s="92">
        <f>+PACKING!L1153</f>
        <v>6</v>
      </c>
      <c r="M1163" s="92">
        <f t="shared" si="89"/>
        <v>8</v>
      </c>
      <c r="N1163" s="91" t="str">
        <f>+PACKING!G1153</f>
        <v>CSC382</v>
      </c>
      <c r="O1163" s="91" t="str">
        <f>+PACKING!H1153</f>
        <v>CLOUD COMPUTING SEC 4</v>
      </c>
      <c r="P1163" s="90" t="s">
        <v>17</v>
      </c>
      <c r="Q1163" s="91" t="str">
        <f>+PACKING!J1153</f>
        <v>C</v>
      </c>
      <c r="R1163" s="93" t="str">
        <f>+PACKING!K1153</f>
        <v>NB - 24</v>
      </c>
      <c r="S1163" s="94" t="s">
        <v>74</v>
      </c>
      <c r="T1163" s="211" t="s">
        <v>73</v>
      </c>
      <c r="U1163" s="211"/>
      <c r="V1163" s="211"/>
      <c r="W1163" s="211"/>
      <c r="X1163" s="211"/>
      <c r="Y1163" s="211"/>
      <c r="Z1163" s="211"/>
      <c r="AA1163" s="211"/>
      <c r="AB1163" s="211"/>
      <c r="AC1163" s="211"/>
      <c r="AD1163" s="211"/>
      <c r="AE1163" s="211"/>
      <c r="AF1163" s="211"/>
      <c r="AG1163" s="211"/>
      <c r="AH1163" s="211"/>
      <c r="AI1163" s="211"/>
    </row>
    <row r="1164" spans="1:35" ht="20.100000000000001" customHeight="1" x14ac:dyDescent="0.25">
      <c r="A1164" s="88">
        <f>+PACKING!C1154</f>
        <v>1153</v>
      </c>
      <c r="B1164" s="89" t="str">
        <f>+PACKING!D1154</f>
        <v>08 MAY 2024</v>
      </c>
      <c r="C1164" s="90">
        <f>+PACKING!F1154</f>
        <v>142187</v>
      </c>
      <c r="D1164" s="90" t="str">
        <f t="shared" si="85"/>
        <v xml:space="preserve">142187---Post ADP (AF) </v>
      </c>
      <c r="E1164" s="90" t="str">
        <f t="shared" si="86"/>
        <v>CMC365---INVESTMENT AND PORTFOLIO MANAGEMENT-I SEC 1</v>
      </c>
      <c r="F1164" s="91" t="str">
        <f>+PACKING!E1154</f>
        <v xml:space="preserve">Post ADP (AF) </v>
      </c>
      <c r="G1164" s="92" t="str">
        <f>+PACKING!I1154</f>
        <v>III</v>
      </c>
      <c r="H1164" s="91" t="s">
        <v>38</v>
      </c>
      <c r="I1164" s="90" t="str">
        <f t="shared" si="87"/>
        <v>NB - 24</v>
      </c>
      <c r="J1164" s="91" t="str">
        <f t="shared" si="88"/>
        <v>C</v>
      </c>
      <c r="K1164" s="90"/>
      <c r="L1164" s="92">
        <f>+PACKING!L1154</f>
        <v>2</v>
      </c>
      <c r="M1164" s="92">
        <f t="shared" si="89"/>
        <v>4</v>
      </c>
      <c r="N1164" s="91" t="str">
        <f>+PACKING!G1154</f>
        <v>CMC365</v>
      </c>
      <c r="O1164" s="91" t="str">
        <f>+PACKING!H1154</f>
        <v>INVESTMENT AND PORTFOLIO MANAGEMENT-I SEC 1</v>
      </c>
      <c r="P1164" s="90" t="s">
        <v>17</v>
      </c>
      <c r="Q1164" s="91" t="str">
        <f>+PACKING!J1154</f>
        <v>C</v>
      </c>
      <c r="R1164" s="93" t="str">
        <f>+PACKING!K1154</f>
        <v>NB - 24</v>
      </c>
      <c r="S1164" s="94" t="s">
        <v>74</v>
      </c>
      <c r="T1164" s="211" t="s">
        <v>73</v>
      </c>
      <c r="U1164" s="211"/>
      <c r="V1164" s="211"/>
      <c r="W1164" s="211"/>
      <c r="X1164" s="211"/>
      <c r="Y1164" s="211"/>
      <c r="Z1164" s="211"/>
      <c r="AA1164" s="211"/>
      <c r="AB1164" s="211"/>
      <c r="AC1164" s="211"/>
      <c r="AD1164" s="211"/>
      <c r="AE1164" s="211"/>
      <c r="AF1164" s="211"/>
      <c r="AG1164" s="211"/>
      <c r="AH1164" s="211"/>
      <c r="AI1164" s="211"/>
    </row>
    <row r="1165" spans="1:35" ht="20.100000000000001" customHeight="1" x14ac:dyDescent="0.25">
      <c r="A1165" s="88">
        <f>+PACKING!C1155</f>
        <v>1154</v>
      </c>
      <c r="B1165" s="89" t="str">
        <f>+PACKING!D1155</f>
        <v>08 MAY 2024</v>
      </c>
      <c r="C1165" s="90">
        <f>+PACKING!F1155</f>
        <v>142214</v>
      </c>
      <c r="D1165" s="90" t="str">
        <f t="shared" ref="D1165:D1228" si="90">+C1165&amp;H1165&amp;F1165</f>
        <v>142214---BS AP</v>
      </c>
      <c r="E1165" s="90" t="str">
        <f t="shared" ref="E1165:E1228" si="91">+N1165&amp;H1165&amp;O1165</f>
        <v>APSY104---APPLIED AREAS OF PSYCHOLOGY SEC 1</v>
      </c>
      <c r="F1165" s="91" t="str">
        <f>+PACKING!E1155</f>
        <v>BS AP</v>
      </c>
      <c r="G1165" s="92" t="str">
        <f>+PACKING!I1155</f>
        <v>III</v>
      </c>
      <c r="H1165" s="91" t="s">
        <v>38</v>
      </c>
      <c r="I1165" s="90" t="str">
        <f t="shared" ref="I1165:I1228" si="92">+R1165</f>
        <v>NB - 24</v>
      </c>
      <c r="J1165" s="91" t="str">
        <f t="shared" ref="J1165:J1228" si="93">+Q1165</f>
        <v>C</v>
      </c>
      <c r="K1165" s="90"/>
      <c r="L1165" s="92">
        <f>+PACKING!L1155</f>
        <v>1</v>
      </c>
      <c r="M1165" s="92">
        <f t="shared" ref="M1165:M1228" si="94">+L1165+2</f>
        <v>3</v>
      </c>
      <c r="N1165" s="91" t="str">
        <f>+PACKING!G1155</f>
        <v>APSY104</v>
      </c>
      <c r="O1165" s="91" t="str">
        <f>+PACKING!H1155</f>
        <v>APPLIED AREAS OF PSYCHOLOGY SEC 1</v>
      </c>
      <c r="P1165" s="90" t="s">
        <v>17</v>
      </c>
      <c r="Q1165" s="91" t="str">
        <f>+PACKING!J1155</f>
        <v>C</v>
      </c>
      <c r="R1165" s="93" t="str">
        <f>+PACKING!K1155</f>
        <v>NB - 24</v>
      </c>
      <c r="S1165" s="94" t="s">
        <v>74</v>
      </c>
      <c r="T1165" s="211" t="s">
        <v>73</v>
      </c>
      <c r="U1165" s="211"/>
      <c r="V1165" s="211"/>
      <c r="W1165" s="211"/>
      <c r="X1165" s="211"/>
      <c r="Y1165" s="211"/>
      <c r="Z1165" s="211"/>
      <c r="AA1165" s="211"/>
      <c r="AB1165" s="211"/>
      <c r="AC1165" s="211"/>
      <c r="AD1165" s="211"/>
      <c r="AE1165" s="211"/>
      <c r="AF1165" s="211"/>
      <c r="AG1165" s="211"/>
      <c r="AH1165" s="211"/>
      <c r="AI1165" s="211"/>
    </row>
    <row r="1166" spans="1:35" ht="20.100000000000001" customHeight="1" x14ac:dyDescent="0.25">
      <c r="A1166" s="88">
        <f>+PACKING!C1156</f>
        <v>1155</v>
      </c>
      <c r="B1166" s="89" t="str">
        <f>+PACKING!D1156</f>
        <v>08 MAY 2024</v>
      </c>
      <c r="C1166" s="90">
        <f>+PACKING!F1156</f>
        <v>142219</v>
      </c>
      <c r="D1166" s="90" t="str">
        <f t="shared" si="90"/>
        <v>142219---BS CHEM.</v>
      </c>
      <c r="E1166" s="90" t="str">
        <f t="shared" si="91"/>
        <v>CHEM615---NUTRITIONAL CHEMISTRY SEC 1</v>
      </c>
      <c r="F1166" s="91" t="str">
        <f>+PACKING!E1156</f>
        <v>BS CHEM.</v>
      </c>
      <c r="G1166" s="92" t="str">
        <f>+PACKING!I1156</f>
        <v>III</v>
      </c>
      <c r="H1166" s="91" t="s">
        <v>38</v>
      </c>
      <c r="I1166" s="90" t="str">
        <f t="shared" si="92"/>
        <v>NB - 24</v>
      </c>
      <c r="J1166" s="91" t="str">
        <f t="shared" si="93"/>
        <v>C</v>
      </c>
      <c r="K1166" s="90"/>
      <c r="L1166" s="92">
        <f>+PACKING!L1156</f>
        <v>1</v>
      </c>
      <c r="M1166" s="92">
        <f t="shared" si="94"/>
        <v>3</v>
      </c>
      <c r="N1166" s="91" t="str">
        <f>+PACKING!G1156</f>
        <v>CHEM615</v>
      </c>
      <c r="O1166" s="91" t="str">
        <f>+PACKING!H1156</f>
        <v>NUTRITIONAL CHEMISTRY SEC 1</v>
      </c>
      <c r="P1166" s="90" t="s">
        <v>17</v>
      </c>
      <c r="Q1166" s="91" t="str">
        <f>+PACKING!J1156</f>
        <v>C</v>
      </c>
      <c r="R1166" s="93" t="str">
        <f>+PACKING!K1156</f>
        <v>NB - 24</v>
      </c>
      <c r="S1166" s="94" t="s">
        <v>74</v>
      </c>
      <c r="T1166" s="211" t="s">
        <v>73</v>
      </c>
      <c r="U1166" s="211"/>
      <c r="V1166" s="211"/>
      <c r="W1166" s="211"/>
      <c r="X1166" s="211"/>
      <c r="Y1166" s="211"/>
      <c r="Z1166" s="211"/>
      <c r="AA1166" s="211"/>
      <c r="AB1166" s="211"/>
      <c r="AC1166" s="211"/>
      <c r="AD1166" s="211"/>
      <c r="AE1166" s="211"/>
      <c r="AF1166" s="211"/>
      <c r="AG1166" s="211"/>
      <c r="AH1166" s="211"/>
      <c r="AI1166" s="211"/>
    </row>
    <row r="1167" spans="1:35" ht="20.100000000000001" customHeight="1" x14ac:dyDescent="0.25">
      <c r="A1167" s="88">
        <f>+PACKING!C1157</f>
        <v>1156</v>
      </c>
      <c r="B1167" s="89" t="str">
        <f>+PACKING!D1157</f>
        <v>08 MAY 2024</v>
      </c>
      <c r="C1167" s="90">
        <f>+PACKING!F1157</f>
        <v>142232</v>
      </c>
      <c r="D1167" s="90" t="str">
        <f t="shared" si="90"/>
        <v>142232---BS IT</v>
      </c>
      <c r="E1167" s="90" t="str">
        <f t="shared" si="91"/>
        <v>IT332---FORMAL METHODS SEC 1</v>
      </c>
      <c r="F1167" s="91" t="str">
        <f>+PACKING!E1157</f>
        <v>BS IT</v>
      </c>
      <c r="G1167" s="92" t="str">
        <f>+PACKING!I1157</f>
        <v>III</v>
      </c>
      <c r="H1167" s="91" t="s">
        <v>38</v>
      </c>
      <c r="I1167" s="90" t="str">
        <f t="shared" si="92"/>
        <v>NB - 24</v>
      </c>
      <c r="J1167" s="91" t="str">
        <f t="shared" si="93"/>
        <v>C</v>
      </c>
      <c r="K1167" s="90"/>
      <c r="L1167" s="92">
        <f>+PACKING!L1157</f>
        <v>1</v>
      </c>
      <c r="M1167" s="92">
        <f t="shared" si="94"/>
        <v>3</v>
      </c>
      <c r="N1167" s="91" t="str">
        <f>+PACKING!G1157</f>
        <v>IT332</v>
      </c>
      <c r="O1167" s="91" t="str">
        <f>+PACKING!H1157</f>
        <v>FORMAL METHODS SEC 1</v>
      </c>
      <c r="P1167" s="90" t="s">
        <v>17</v>
      </c>
      <c r="Q1167" s="91" t="str">
        <f>+PACKING!J1157</f>
        <v>C</v>
      </c>
      <c r="R1167" s="93" t="str">
        <f>+PACKING!K1157</f>
        <v>NB - 24</v>
      </c>
      <c r="S1167" s="94" t="s">
        <v>74</v>
      </c>
      <c r="T1167" s="211" t="s">
        <v>73</v>
      </c>
      <c r="U1167" s="211"/>
      <c r="V1167" s="211"/>
      <c r="W1167" s="211"/>
      <c r="X1167" s="211"/>
      <c r="Y1167" s="211"/>
      <c r="Z1167" s="211"/>
      <c r="AA1167" s="211"/>
      <c r="AB1167" s="211"/>
      <c r="AC1167" s="211"/>
      <c r="AD1167" s="211"/>
      <c r="AE1167" s="211"/>
      <c r="AF1167" s="211"/>
      <c r="AG1167" s="211"/>
      <c r="AH1167" s="211"/>
      <c r="AI1167" s="211"/>
    </row>
    <row r="1168" spans="1:35" ht="20.100000000000001" customHeight="1" x14ac:dyDescent="0.25">
      <c r="A1168" s="88">
        <f>+PACKING!C1158</f>
        <v>1157</v>
      </c>
      <c r="B1168" s="89" t="str">
        <f>+PACKING!D1158</f>
        <v>08 MAY 2024</v>
      </c>
      <c r="C1168" s="90">
        <f>+PACKING!F1158</f>
        <v>142304</v>
      </c>
      <c r="D1168" s="90" t="str">
        <f t="shared" si="90"/>
        <v>142304---BBA (Hons)</v>
      </c>
      <c r="E1168" s="90" t="str">
        <f t="shared" si="91"/>
        <v>MATH106---BUSINESS MATHEMATICS II SEC 1</v>
      </c>
      <c r="F1168" s="91" t="str">
        <f>+PACKING!E1158</f>
        <v>BBA (Hons)</v>
      </c>
      <c r="G1168" s="92" t="str">
        <f>+PACKING!I1158</f>
        <v>III</v>
      </c>
      <c r="H1168" s="91" t="s">
        <v>38</v>
      </c>
      <c r="I1168" s="90" t="str">
        <f t="shared" si="92"/>
        <v>NB - 24</v>
      </c>
      <c r="J1168" s="91" t="str">
        <f t="shared" si="93"/>
        <v>C</v>
      </c>
      <c r="K1168" s="90"/>
      <c r="L1168" s="92">
        <f>+PACKING!L1158</f>
        <v>8</v>
      </c>
      <c r="M1168" s="92">
        <f t="shared" si="94"/>
        <v>10</v>
      </c>
      <c r="N1168" s="91" t="str">
        <f>+PACKING!G1158</f>
        <v>MATH106</v>
      </c>
      <c r="O1168" s="91" t="str">
        <f>+PACKING!H1158</f>
        <v>BUSINESS MATHEMATICS II SEC 1</v>
      </c>
      <c r="P1168" s="90" t="s">
        <v>17</v>
      </c>
      <c r="Q1168" s="91" t="str">
        <f>+PACKING!J1158</f>
        <v>C</v>
      </c>
      <c r="R1168" s="93" t="str">
        <f>+PACKING!K1158</f>
        <v>NB - 24</v>
      </c>
      <c r="S1168" s="94" t="s">
        <v>74</v>
      </c>
      <c r="T1168" s="211" t="s">
        <v>73</v>
      </c>
      <c r="U1168" s="211"/>
      <c r="V1168" s="211"/>
      <c r="W1168" s="211"/>
      <c r="X1168" s="211"/>
      <c r="Y1168" s="211"/>
      <c r="Z1168" s="211"/>
      <c r="AA1168" s="211"/>
      <c r="AB1168" s="211"/>
      <c r="AC1168" s="211"/>
      <c r="AD1168" s="211"/>
      <c r="AE1168" s="211"/>
      <c r="AF1168" s="211"/>
      <c r="AG1168" s="211"/>
      <c r="AH1168" s="211"/>
      <c r="AI1168" s="211"/>
    </row>
    <row r="1169" spans="1:35" ht="20.100000000000001" customHeight="1" x14ac:dyDescent="0.25">
      <c r="A1169" s="88">
        <f>+PACKING!C1159</f>
        <v>1158</v>
      </c>
      <c r="B1169" s="89" t="str">
        <f>+PACKING!D1159</f>
        <v>08 MAY 2024</v>
      </c>
      <c r="C1169" s="90">
        <f>+PACKING!F1159</f>
        <v>142323</v>
      </c>
      <c r="D1169" s="90" t="str">
        <f t="shared" si="90"/>
        <v>142323---Post ADP (AP)</v>
      </c>
      <c r="E1169" s="90" t="str">
        <f t="shared" si="91"/>
        <v>APSY6516---ETHICAL ISSUES IN PSYCHOLOGY SEC 1</v>
      </c>
      <c r="F1169" s="91" t="str">
        <f>+PACKING!E1159</f>
        <v>Post ADP (AP)</v>
      </c>
      <c r="G1169" s="92" t="str">
        <f>+PACKING!I1159</f>
        <v>III</v>
      </c>
      <c r="H1169" s="91" t="s">
        <v>38</v>
      </c>
      <c r="I1169" s="90" t="str">
        <f t="shared" si="92"/>
        <v>NB - 24</v>
      </c>
      <c r="J1169" s="91" t="str">
        <f t="shared" si="93"/>
        <v>C</v>
      </c>
      <c r="K1169" s="90"/>
      <c r="L1169" s="92">
        <f>+PACKING!L1159</f>
        <v>2</v>
      </c>
      <c r="M1169" s="92">
        <f t="shared" si="94"/>
        <v>4</v>
      </c>
      <c r="N1169" s="91" t="str">
        <f>+PACKING!G1159</f>
        <v>APSY6516</v>
      </c>
      <c r="O1169" s="91" t="str">
        <f>+PACKING!H1159</f>
        <v>ETHICAL ISSUES IN PSYCHOLOGY SEC 1</v>
      </c>
      <c r="P1169" s="90" t="s">
        <v>17</v>
      </c>
      <c r="Q1169" s="91" t="str">
        <f>+PACKING!J1159</f>
        <v>C</v>
      </c>
      <c r="R1169" s="93" t="str">
        <f>+PACKING!K1159</f>
        <v>NB - 24</v>
      </c>
      <c r="S1169" s="94" t="s">
        <v>74</v>
      </c>
      <c r="T1169" s="211" t="s">
        <v>73</v>
      </c>
      <c r="U1169" s="211"/>
      <c r="V1169" s="211"/>
      <c r="W1169" s="211"/>
      <c r="X1169" s="211"/>
      <c r="Y1169" s="211"/>
      <c r="Z1169" s="211"/>
      <c r="AA1169" s="211"/>
      <c r="AB1169" s="211"/>
      <c r="AC1169" s="211"/>
      <c r="AD1169" s="211"/>
      <c r="AE1169" s="211"/>
      <c r="AF1169" s="211"/>
      <c r="AG1169" s="211"/>
      <c r="AH1169" s="211"/>
      <c r="AI1169" s="211"/>
    </row>
    <row r="1170" spans="1:35" ht="20.100000000000001" customHeight="1" x14ac:dyDescent="0.25">
      <c r="A1170" s="88">
        <f>+PACKING!C1160</f>
        <v>1159</v>
      </c>
      <c r="B1170" s="89" t="str">
        <f>+PACKING!D1160</f>
        <v>08 MAY 2024</v>
      </c>
      <c r="C1170" s="90">
        <f>+PACKING!F1160</f>
        <v>142329</v>
      </c>
      <c r="D1170" s="90" t="str">
        <f t="shared" si="90"/>
        <v>142329---BS MB</v>
      </c>
      <c r="E1170" s="90" t="str">
        <f t="shared" si="91"/>
        <v>MICB371---MICROBIAL BIODEGRADATION AND BIOREMEDIATION  SEC 1</v>
      </c>
      <c r="F1170" s="91" t="str">
        <f>+PACKING!E1160</f>
        <v>BS MB</v>
      </c>
      <c r="G1170" s="92" t="str">
        <f>+PACKING!I1160</f>
        <v>III</v>
      </c>
      <c r="H1170" s="91" t="s">
        <v>38</v>
      </c>
      <c r="I1170" s="90" t="str">
        <f t="shared" si="92"/>
        <v>NB - 24</v>
      </c>
      <c r="J1170" s="91" t="str">
        <f t="shared" si="93"/>
        <v>C</v>
      </c>
      <c r="K1170" s="90"/>
      <c r="L1170" s="92">
        <f>+PACKING!L1160</f>
        <v>1</v>
      </c>
      <c r="M1170" s="92">
        <f t="shared" si="94"/>
        <v>3</v>
      </c>
      <c r="N1170" s="91" t="str">
        <f>+PACKING!G1160</f>
        <v>MICB371</v>
      </c>
      <c r="O1170" s="91" t="str">
        <f>+PACKING!H1160</f>
        <v>MICROBIAL BIODEGRADATION AND BIOREMEDIATION  SEC 1</v>
      </c>
      <c r="P1170" s="90" t="s">
        <v>17</v>
      </c>
      <c r="Q1170" s="91" t="str">
        <f>+PACKING!J1160</f>
        <v>C</v>
      </c>
      <c r="R1170" s="93" t="str">
        <f>+PACKING!K1160</f>
        <v>NB - 24</v>
      </c>
      <c r="S1170" s="94" t="s">
        <v>74</v>
      </c>
      <c r="T1170" s="211" t="s">
        <v>73</v>
      </c>
      <c r="U1170" s="211"/>
      <c r="V1170" s="211"/>
      <c r="W1170" s="211"/>
      <c r="X1170" s="211"/>
      <c r="Y1170" s="211"/>
      <c r="Z1170" s="211"/>
      <c r="AA1170" s="211"/>
      <c r="AB1170" s="211"/>
      <c r="AC1170" s="211"/>
      <c r="AD1170" s="211"/>
      <c r="AE1170" s="211"/>
      <c r="AF1170" s="211"/>
      <c r="AG1170" s="211"/>
      <c r="AH1170" s="211"/>
      <c r="AI1170" s="211"/>
    </row>
    <row r="1171" spans="1:35" ht="20.100000000000001" customHeight="1" x14ac:dyDescent="0.25">
      <c r="A1171" s="88">
        <f>+PACKING!C1161</f>
        <v>1160</v>
      </c>
      <c r="B1171" s="89" t="str">
        <f>+PACKING!D1161</f>
        <v>08 MAY 2024</v>
      </c>
      <c r="C1171" s="90">
        <f>+PACKING!F1161</f>
        <v>142335</v>
      </c>
      <c r="D1171" s="90" t="str">
        <f t="shared" si="90"/>
        <v>142335---BS AP</v>
      </c>
      <c r="E1171" s="90" t="str">
        <f t="shared" si="91"/>
        <v>APSY6102---APPLIED AREAS OF PSYCHOLOGY SEC 1</v>
      </c>
      <c r="F1171" s="91" t="str">
        <f>+PACKING!E1161</f>
        <v>BS AP</v>
      </c>
      <c r="G1171" s="92" t="str">
        <f>+PACKING!I1161</f>
        <v>III</v>
      </c>
      <c r="H1171" s="91" t="s">
        <v>38</v>
      </c>
      <c r="I1171" s="90" t="str">
        <f t="shared" si="92"/>
        <v>NB - 25</v>
      </c>
      <c r="J1171" s="91" t="str">
        <f t="shared" si="93"/>
        <v>D</v>
      </c>
      <c r="K1171" s="90"/>
      <c r="L1171" s="92">
        <f>+PACKING!L1161</f>
        <v>10</v>
      </c>
      <c r="M1171" s="92">
        <f t="shared" si="94"/>
        <v>12</v>
      </c>
      <c r="N1171" s="91" t="str">
        <f>+PACKING!G1161</f>
        <v>APSY6102</v>
      </c>
      <c r="O1171" s="91" t="str">
        <f>+PACKING!H1161</f>
        <v>APPLIED AREAS OF PSYCHOLOGY SEC 1</v>
      </c>
      <c r="P1171" s="90" t="s">
        <v>17</v>
      </c>
      <c r="Q1171" s="91" t="str">
        <f>+PACKING!J1161</f>
        <v>D</v>
      </c>
      <c r="R1171" s="93" t="str">
        <f>+PACKING!K1161</f>
        <v>NB - 25</v>
      </c>
      <c r="S1171" s="94" t="s">
        <v>74</v>
      </c>
      <c r="T1171" s="211" t="s">
        <v>73</v>
      </c>
      <c r="U1171" s="211"/>
      <c r="V1171" s="211"/>
      <c r="W1171" s="211"/>
      <c r="X1171" s="211"/>
      <c r="Y1171" s="211"/>
      <c r="Z1171" s="211"/>
      <c r="AA1171" s="211"/>
      <c r="AB1171" s="211"/>
      <c r="AC1171" s="211"/>
      <c r="AD1171" s="211"/>
      <c r="AE1171" s="211"/>
      <c r="AF1171" s="211"/>
      <c r="AG1171" s="211"/>
      <c r="AH1171" s="211"/>
      <c r="AI1171" s="211"/>
    </row>
    <row r="1172" spans="1:35" ht="20.100000000000001" customHeight="1" x14ac:dyDescent="0.25">
      <c r="A1172" s="88">
        <f>+PACKING!C1162</f>
        <v>1161</v>
      </c>
      <c r="B1172" s="89" t="str">
        <f>+PACKING!D1162</f>
        <v>08 MAY 2024</v>
      </c>
      <c r="C1172" s="90">
        <f>+PACKING!F1162</f>
        <v>142341</v>
      </c>
      <c r="D1172" s="90" t="str">
        <f t="shared" si="90"/>
        <v>142341---BSCP</v>
      </c>
      <c r="E1172" s="90" t="str">
        <f t="shared" si="91"/>
        <v>CPSY5102---APPLIED AREAS OF PSYCHOLOGY SEC 1</v>
      </c>
      <c r="F1172" s="91" t="str">
        <f>+PACKING!E1162</f>
        <v>BSCP</v>
      </c>
      <c r="G1172" s="92" t="str">
        <f>+PACKING!I1162</f>
        <v>III</v>
      </c>
      <c r="H1172" s="91" t="s">
        <v>38</v>
      </c>
      <c r="I1172" s="90" t="str">
        <f t="shared" si="92"/>
        <v>NB - 25</v>
      </c>
      <c r="J1172" s="91" t="str">
        <f t="shared" si="93"/>
        <v>D</v>
      </c>
      <c r="K1172" s="90"/>
      <c r="L1172" s="92">
        <f>+PACKING!L1162</f>
        <v>12</v>
      </c>
      <c r="M1172" s="92">
        <f t="shared" si="94"/>
        <v>14</v>
      </c>
      <c r="N1172" s="91" t="str">
        <f>+PACKING!G1162</f>
        <v>CPSY5102</v>
      </c>
      <c r="O1172" s="91" t="str">
        <f>+PACKING!H1162</f>
        <v>APPLIED AREAS OF PSYCHOLOGY SEC 1</v>
      </c>
      <c r="P1172" s="90" t="s">
        <v>17</v>
      </c>
      <c r="Q1172" s="91" t="str">
        <f>+PACKING!J1162</f>
        <v>D</v>
      </c>
      <c r="R1172" s="93" t="str">
        <f>+PACKING!K1162</f>
        <v>NB - 25</v>
      </c>
      <c r="S1172" s="94" t="s">
        <v>74</v>
      </c>
      <c r="T1172" s="211" t="s">
        <v>73</v>
      </c>
      <c r="U1172" s="211"/>
      <c r="V1172" s="211"/>
      <c r="W1172" s="211"/>
      <c r="X1172" s="211"/>
      <c r="Y1172" s="211"/>
      <c r="Z1172" s="211"/>
      <c r="AA1172" s="211"/>
      <c r="AB1172" s="211"/>
      <c r="AC1172" s="211"/>
      <c r="AD1172" s="211"/>
      <c r="AE1172" s="211"/>
      <c r="AF1172" s="211"/>
      <c r="AG1172" s="211"/>
      <c r="AH1172" s="211"/>
      <c r="AI1172" s="211"/>
    </row>
    <row r="1173" spans="1:35" ht="20.100000000000001" customHeight="1" x14ac:dyDescent="0.25">
      <c r="A1173" s="88">
        <f>+PACKING!C1163</f>
        <v>1162</v>
      </c>
      <c r="B1173" s="89" t="str">
        <f>+PACKING!D1163</f>
        <v>08 MAY 2024</v>
      </c>
      <c r="C1173" s="90">
        <f>+PACKING!F1163</f>
        <v>142341</v>
      </c>
      <c r="D1173" s="90" t="str">
        <f t="shared" si="90"/>
        <v>142341---BSCP</v>
      </c>
      <c r="E1173" s="90" t="str">
        <f t="shared" si="91"/>
        <v>CPSY5102---APPLIED AREAS OF PSYCHOLOGY SEC 1</v>
      </c>
      <c r="F1173" s="91" t="str">
        <f>+PACKING!E1163</f>
        <v>BSCP</v>
      </c>
      <c r="G1173" s="92" t="str">
        <f>+PACKING!I1163</f>
        <v>III</v>
      </c>
      <c r="H1173" s="91" t="s">
        <v>38</v>
      </c>
      <c r="I1173" s="90" t="str">
        <f t="shared" si="92"/>
        <v>NB - 26</v>
      </c>
      <c r="J1173" s="91" t="str">
        <f t="shared" si="93"/>
        <v>D</v>
      </c>
      <c r="K1173" s="90"/>
      <c r="L1173" s="92">
        <f>+PACKING!L1163</f>
        <v>5</v>
      </c>
      <c r="M1173" s="92">
        <f t="shared" si="94"/>
        <v>7</v>
      </c>
      <c r="N1173" s="91" t="str">
        <f>+PACKING!G1163</f>
        <v>CPSY5102</v>
      </c>
      <c r="O1173" s="91" t="str">
        <f>+PACKING!H1163</f>
        <v>APPLIED AREAS OF PSYCHOLOGY SEC 1</v>
      </c>
      <c r="P1173" s="90" t="s">
        <v>17</v>
      </c>
      <c r="Q1173" s="91" t="str">
        <f>+PACKING!J1163</f>
        <v>D</v>
      </c>
      <c r="R1173" s="93" t="str">
        <f>+PACKING!K1163</f>
        <v>NB - 26</v>
      </c>
      <c r="S1173" s="94" t="s">
        <v>74</v>
      </c>
      <c r="T1173" s="211" t="s">
        <v>73</v>
      </c>
      <c r="U1173" s="211"/>
      <c r="V1173" s="211"/>
      <c r="W1173" s="211"/>
      <c r="X1173" s="211"/>
      <c r="Y1173" s="211"/>
      <c r="Z1173" s="211"/>
      <c r="AA1173" s="211"/>
      <c r="AB1173" s="211"/>
      <c r="AC1173" s="211"/>
      <c r="AD1173" s="211"/>
      <c r="AE1173" s="211"/>
      <c r="AF1173" s="211"/>
      <c r="AG1173" s="211"/>
      <c r="AH1173" s="211"/>
      <c r="AI1173" s="211"/>
    </row>
    <row r="1174" spans="1:35" ht="20.100000000000001" customHeight="1" x14ac:dyDescent="0.25">
      <c r="A1174" s="88">
        <f>+PACKING!C1164</f>
        <v>1163</v>
      </c>
      <c r="B1174" s="89" t="str">
        <f>+PACKING!D1164</f>
        <v>08 MAY 2024</v>
      </c>
      <c r="C1174" s="90">
        <f>+PACKING!F1164</f>
        <v>142345</v>
      </c>
      <c r="D1174" s="90" t="str">
        <f t="shared" si="90"/>
        <v>142345---BSCS</v>
      </c>
      <c r="E1174" s="90" t="str">
        <f t="shared" si="91"/>
        <v>CSC361---SOFTWARE ENGINEERING SEC 1</v>
      </c>
      <c r="F1174" s="91" t="str">
        <f>+PACKING!E1164</f>
        <v>BSCS</v>
      </c>
      <c r="G1174" s="92" t="str">
        <f>+PACKING!I1164</f>
        <v>III</v>
      </c>
      <c r="H1174" s="91" t="s">
        <v>38</v>
      </c>
      <c r="I1174" s="90" t="str">
        <f t="shared" si="92"/>
        <v>NB - 26</v>
      </c>
      <c r="J1174" s="91" t="str">
        <f t="shared" si="93"/>
        <v>D</v>
      </c>
      <c r="K1174" s="90"/>
      <c r="L1174" s="92">
        <f>+PACKING!L1164</f>
        <v>1</v>
      </c>
      <c r="M1174" s="92">
        <f t="shared" si="94"/>
        <v>3</v>
      </c>
      <c r="N1174" s="91" t="str">
        <f>+PACKING!G1164</f>
        <v>CSC361</v>
      </c>
      <c r="O1174" s="91" t="str">
        <f>+PACKING!H1164</f>
        <v>SOFTWARE ENGINEERING SEC 1</v>
      </c>
      <c r="P1174" s="90" t="s">
        <v>17</v>
      </c>
      <c r="Q1174" s="91" t="str">
        <f>+PACKING!J1164</f>
        <v>D</v>
      </c>
      <c r="R1174" s="93" t="str">
        <f>+PACKING!K1164</f>
        <v>NB - 26</v>
      </c>
      <c r="S1174" s="94" t="s">
        <v>74</v>
      </c>
      <c r="T1174" s="211" t="s">
        <v>73</v>
      </c>
      <c r="U1174" s="211"/>
      <c r="V1174" s="211"/>
      <c r="W1174" s="211"/>
      <c r="X1174" s="211"/>
      <c r="Y1174" s="211"/>
      <c r="Z1174" s="211"/>
      <c r="AA1174" s="211"/>
      <c r="AB1174" s="211"/>
      <c r="AC1174" s="211"/>
      <c r="AD1174" s="211"/>
      <c r="AE1174" s="211"/>
      <c r="AF1174" s="211"/>
      <c r="AG1174" s="211"/>
      <c r="AH1174" s="211"/>
      <c r="AI1174" s="211"/>
    </row>
    <row r="1175" spans="1:35" ht="20.100000000000001" customHeight="1" x14ac:dyDescent="0.25">
      <c r="A1175" s="88">
        <f>+PACKING!C1165</f>
        <v>1164</v>
      </c>
      <c r="B1175" s="89" t="str">
        <f>+PACKING!D1165</f>
        <v>08 MAY 2024</v>
      </c>
      <c r="C1175" s="90">
        <f>+PACKING!F1165</f>
        <v>142348</v>
      </c>
      <c r="D1175" s="90" t="str">
        <f t="shared" si="90"/>
        <v>142348---BS IT</v>
      </c>
      <c r="E1175" s="90" t="str">
        <f t="shared" si="91"/>
        <v>CSC361---SOFTWARE ENGINEERING SEC 1</v>
      </c>
      <c r="F1175" s="91" t="str">
        <f>+PACKING!E1165</f>
        <v>BS IT</v>
      </c>
      <c r="G1175" s="92" t="str">
        <f>+PACKING!I1165</f>
        <v>III</v>
      </c>
      <c r="H1175" s="91" t="s">
        <v>38</v>
      </c>
      <c r="I1175" s="90" t="str">
        <f t="shared" si="92"/>
        <v>NB - 26</v>
      </c>
      <c r="J1175" s="91" t="str">
        <f t="shared" si="93"/>
        <v>D</v>
      </c>
      <c r="K1175" s="90"/>
      <c r="L1175" s="92">
        <f>+PACKING!L1165</f>
        <v>1</v>
      </c>
      <c r="M1175" s="92">
        <f t="shared" si="94"/>
        <v>3</v>
      </c>
      <c r="N1175" s="91" t="str">
        <f>+PACKING!G1165</f>
        <v>CSC361</v>
      </c>
      <c r="O1175" s="91" t="str">
        <f>+PACKING!H1165</f>
        <v>SOFTWARE ENGINEERING SEC 1</v>
      </c>
      <c r="P1175" s="90" t="s">
        <v>17</v>
      </c>
      <c r="Q1175" s="91" t="str">
        <f>+PACKING!J1165</f>
        <v>D</v>
      </c>
      <c r="R1175" s="93" t="str">
        <f>+PACKING!K1165</f>
        <v>NB - 26</v>
      </c>
      <c r="S1175" s="94" t="s">
        <v>74</v>
      </c>
      <c r="T1175" s="211" t="s">
        <v>73</v>
      </c>
      <c r="U1175" s="211"/>
      <c r="V1175" s="211"/>
      <c r="W1175" s="211"/>
      <c r="X1175" s="211"/>
      <c r="Y1175" s="211"/>
      <c r="Z1175" s="211"/>
      <c r="AA1175" s="211"/>
      <c r="AB1175" s="211"/>
      <c r="AC1175" s="211"/>
      <c r="AD1175" s="211"/>
      <c r="AE1175" s="211"/>
      <c r="AF1175" s="211"/>
      <c r="AG1175" s="211"/>
      <c r="AH1175" s="211"/>
      <c r="AI1175" s="211"/>
    </row>
    <row r="1176" spans="1:35" ht="20.100000000000001" customHeight="1" x14ac:dyDescent="0.25">
      <c r="A1176" s="88">
        <f>+PACKING!C1166</f>
        <v>1165</v>
      </c>
      <c r="B1176" s="89" t="str">
        <f>+PACKING!D1166</f>
        <v>08 MAY 2024</v>
      </c>
      <c r="C1176" s="90">
        <f>+PACKING!F1166</f>
        <v>142356</v>
      </c>
      <c r="D1176" s="90" t="str">
        <f t="shared" si="90"/>
        <v>142356---BSCS</v>
      </c>
      <c r="E1176" s="90" t="str">
        <f t="shared" si="91"/>
        <v>CSC361---SOFTWARE ENGINEERING SEC 1</v>
      </c>
      <c r="F1176" s="91" t="str">
        <f>+PACKING!E1166</f>
        <v>BSCS</v>
      </c>
      <c r="G1176" s="92" t="str">
        <f>+PACKING!I1166</f>
        <v>III</v>
      </c>
      <c r="H1176" s="91" t="s">
        <v>38</v>
      </c>
      <c r="I1176" s="90" t="str">
        <f t="shared" si="92"/>
        <v>NB - 26</v>
      </c>
      <c r="J1176" s="91" t="str">
        <f t="shared" si="93"/>
        <v>D</v>
      </c>
      <c r="K1176" s="90"/>
      <c r="L1176" s="92">
        <f>+PACKING!L1166</f>
        <v>2</v>
      </c>
      <c r="M1176" s="92">
        <f t="shared" si="94"/>
        <v>4</v>
      </c>
      <c r="N1176" s="91" t="str">
        <f>+PACKING!G1166</f>
        <v>CSC361</v>
      </c>
      <c r="O1176" s="91" t="str">
        <f>+PACKING!H1166</f>
        <v>SOFTWARE ENGINEERING SEC 1</v>
      </c>
      <c r="P1176" s="90" t="s">
        <v>17</v>
      </c>
      <c r="Q1176" s="91" t="str">
        <f>+PACKING!J1166</f>
        <v>D</v>
      </c>
      <c r="R1176" s="93" t="str">
        <f>+PACKING!K1166</f>
        <v>NB - 26</v>
      </c>
      <c r="S1176" s="94" t="s">
        <v>74</v>
      </c>
      <c r="T1176" s="211" t="s">
        <v>73</v>
      </c>
      <c r="U1176" s="211"/>
      <c r="V1176" s="211"/>
      <c r="W1176" s="211"/>
      <c r="X1176" s="211"/>
      <c r="Y1176" s="211"/>
      <c r="Z1176" s="211"/>
      <c r="AA1176" s="211"/>
      <c r="AB1176" s="211"/>
      <c r="AC1176" s="211"/>
      <c r="AD1176" s="211"/>
      <c r="AE1176" s="211"/>
      <c r="AF1176" s="211"/>
      <c r="AG1176" s="211"/>
      <c r="AH1176" s="211"/>
      <c r="AI1176" s="211"/>
    </row>
    <row r="1177" spans="1:35" ht="20.100000000000001" customHeight="1" x14ac:dyDescent="0.25">
      <c r="A1177" s="88">
        <f>+PACKING!C1167</f>
        <v>1166</v>
      </c>
      <c r="B1177" s="89" t="str">
        <f>+PACKING!D1167</f>
        <v>08 MAY 2024</v>
      </c>
      <c r="C1177" s="90">
        <f>+PACKING!F1167</f>
        <v>142374</v>
      </c>
      <c r="D1177" s="90" t="str">
        <f t="shared" si="90"/>
        <v>142374---BSCS</v>
      </c>
      <c r="E1177" s="90" t="str">
        <f t="shared" si="91"/>
        <v>CSC361---SOFTWARE ENGINEERING SEC 4</v>
      </c>
      <c r="F1177" s="91" t="str">
        <f>+PACKING!E1167</f>
        <v>BSCS</v>
      </c>
      <c r="G1177" s="92" t="str">
        <f>+PACKING!I1167</f>
        <v>III</v>
      </c>
      <c r="H1177" s="91" t="s">
        <v>38</v>
      </c>
      <c r="I1177" s="90" t="str">
        <f t="shared" si="92"/>
        <v>NB - 26</v>
      </c>
      <c r="J1177" s="91" t="str">
        <f t="shared" si="93"/>
        <v>D</v>
      </c>
      <c r="K1177" s="90"/>
      <c r="L1177" s="92">
        <f>+PACKING!L1167</f>
        <v>2</v>
      </c>
      <c r="M1177" s="92">
        <f t="shared" si="94"/>
        <v>4</v>
      </c>
      <c r="N1177" s="91" t="str">
        <f>+PACKING!G1167</f>
        <v>CSC361</v>
      </c>
      <c r="O1177" s="91" t="str">
        <f>+PACKING!H1167</f>
        <v>SOFTWARE ENGINEERING SEC 4</v>
      </c>
      <c r="P1177" s="90" t="s">
        <v>17</v>
      </c>
      <c r="Q1177" s="91" t="str">
        <f>+PACKING!J1167</f>
        <v>D</v>
      </c>
      <c r="R1177" s="93" t="str">
        <f>+PACKING!K1167</f>
        <v>NB - 26</v>
      </c>
      <c r="S1177" s="94" t="s">
        <v>74</v>
      </c>
      <c r="T1177" s="211" t="s">
        <v>73</v>
      </c>
      <c r="U1177" s="211"/>
      <c r="V1177" s="211"/>
      <c r="W1177" s="211"/>
      <c r="X1177" s="211"/>
      <c r="Y1177" s="211"/>
      <c r="Z1177" s="211"/>
      <c r="AA1177" s="211"/>
      <c r="AB1177" s="211"/>
      <c r="AC1177" s="211"/>
      <c r="AD1177" s="211"/>
      <c r="AE1177" s="211"/>
      <c r="AF1177" s="211"/>
      <c r="AG1177" s="211"/>
      <c r="AH1177" s="211"/>
      <c r="AI1177" s="211"/>
    </row>
    <row r="1178" spans="1:35" ht="20.100000000000001" customHeight="1" x14ac:dyDescent="0.25">
      <c r="A1178" s="88">
        <f>+PACKING!C1168</f>
        <v>1167</v>
      </c>
      <c r="B1178" s="89" t="str">
        <f>+PACKING!D1168</f>
        <v>08 MAY 2024</v>
      </c>
      <c r="C1178" s="90">
        <f>+PACKING!F1168</f>
        <v>142386</v>
      </c>
      <c r="D1178" s="90" t="str">
        <f t="shared" si="90"/>
        <v xml:space="preserve">142386---ADP (MC) </v>
      </c>
      <c r="E1178" s="90" t="str">
        <f t="shared" si="91"/>
        <v>URDU5101---IQBALIYAT SEC 1</v>
      </c>
      <c r="F1178" s="91" t="str">
        <f>+PACKING!E1168</f>
        <v xml:space="preserve">ADP (MC) </v>
      </c>
      <c r="G1178" s="92" t="str">
        <f>+PACKING!I1168</f>
        <v>III</v>
      </c>
      <c r="H1178" s="91" t="s">
        <v>38</v>
      </c>
      <c r="I1178" s="90" t="str">
        <f t="shared" si="92"/>
        <v>NB - 26</v>
      </c>
      <c r="J1178" s="91" t="str">
        <f t="shared" si="93"/>
        <v>D</v>
      </c>
      <c r="K1178" s="90"/>
      <c r="L1178" s="92">
        <f>+PACKING!L1168</f>
        <v>2</v>
      </c>
      <c r="M1178" s="92">
        <f t="shared" si="94"/>
        <v>4</v>
      </c>
      <c r="N1178" s="91" t="str">
        <f>+PACKING!G1168</f>
        <v>URDU5101</v>
      </c>
      <c r="O1178" s="91" t="str">
        <f>+PACKING!H1168</f>
        <v>IQBALIYAT SEC 1</v>
      </c>
      <c r="P1178" s="90" t="s">
        <v>17</v>
      </c>
      <c r="Q1178" s="91" t="str">
        <f>+PACKING!J1168</f>
        <v>D</v>
      </c>
      <c r="R1178" s="93" t="str">
        <f>+PACKING!K1168</f>
        <v>NB - 26</v>
      </c>
      <c r="S1178" s="94" t="s">
        <v>74</v>
      </c>
      <c r="T1178" s="211" t="s">
        <v>73</v>
      </c>
      <c r="U1178" s="211"/>
      <c r="V1178" s="211"/>
      <c r="W1178" s="211"/>
      <c r="X1178" s="211"/>
      <c r="Y1178" s="211"/>
      <c r="Z1178" s="211"/>
      <c r="AA1178" s="211"/>
      <c r="AB1178" s="211"/>
      <c r="AC1178" s="211"/>
      <c r="AD1178" s="211"/>
      <c r="AE1178" s="211"/>
      <c r="AF1178" s="211"/>
      <c r="AG1178" s="211"/>
      <c r="AH1178" s="211"/>
      <c r="AI1178" s="211"/>
    </row>
    <row r="1179" spans="1:35" ht="20.100000000000001" customHeight="1" x14ac:dyDescent="0.25">
      <c r="A1179" s="88">
        <f>+PACKING!C1169</f>
        <v>1168</v>
      </c>
      <c r="B1179" s="89" t="str">
        <f>+PACKING!D1169</f>
        <v>08 MAY 2024</v>
      </c>
      <c r="C1179" s="90">
        <f>+PACKING!F1169</f>
        <v>142409</v>
      </c>
      <c r="D1179" s="90" t="str">
        <f t="shared" si="90"/>
        <v xml:space="preserve">142409---Post ADP (IT) </v>
      </c>
      <c r="E1179" s="90" t="str">
        <f t="shared" si="91"/>
        <v>CC5309---SOFTWARE ENGINEERING SEC 1</v>
      </c>
      <c r="F1179" s="91" t="str">
        <f>+PACKING!E1169</f>
        <v xml:space="preserve">Post ADP (IT) </v>
      </c>
      <c r="G1179" s="92" t="str">
        <f>+PACKING!I1169</f>
        <v>III</v>
      </c>
      <c r="H1179" s="91" t="s">
        <v>38</v>
      </c>
      <c r="I1179" s="90" t="str">
        <f t="shared" si="92"/>
        <v>NB - 26</v>
      </c>
      <c r="J1179" s="91" t="str">
        <f t="shared" si="93"/>
        <v>D</v>
      </c>
      <c r="K1179" s="90"/>
      <c r="L1179" s="92">
        <f>+PACKING!L1169</f>
        <v>2</v>
      </c>
      <c r="M1179" s="92">
        <f t="shared" si="94"/>
        <v>4</v>
      </c>
      <c r="N1179" s="91" t="str">
        <f>+PACKING!G1169</f>
        <v>CC5309</v>
      </c>
      <c r="O1179" s="91" t="str">
        <f>+PACKING!H1169</f>
        <v>SOFTWARE ENGINEERING SEC 1</v>
      </c>
      <c r="P1179" s="90" t="s">
        <v>17</v>
      </c>
      <c r="Q1179" s="91" t="str">
        <f>+PACKING!J1169</f>
        <v>D</v>
      </c>
      <c r="R1179" s="93" t="str">
        <f>+PACKING!K1169</f>
        <v>NB - 26</v>
      </c>
      <c r="S1179" s="94" t="s">
        <v>74</v>
      </c>
      <c r="T1179" s="211" t="s">
        <v>73</v>
      </c>
      <c r="U1179" s="211"/>
      <c r="V1179" s="211"/>
      <c r="W1179" s="211"/>
      <c r="X1179" s="211"/>
      <c r="Y1179" s="211"/>
      <c r="Z1179" s="211"/>
      <c r="AA1179" s="211"/>
      <c r="AB1179" s="211"/>
      <c r="AC1179" s="211"/>
      <c r="AD1179" s="211"/>
      <c r="AE1179" s="211"/>
      <c r="AF1179" s="211"/>
      <c r="AG1179" s="211"/>
      <c r="AH1179" s="211"/>
      <c r="AI1179" s="211"/>
    </row>
    <row r="1180" spans="1:35" ht="20.100000000000001" customHeight="1" x14ac:dyDescent="0.25">
      <c r="A1180" s="88">
        <f>+PACKING!C1170</f>
        <v>1169</v>
      </c>
      <c r="B1180" s="89" t="str">
        <f>+PACKING!D1170</f>
        <v>08 MAY 2024</v>
      </c>
      <c r="C1180" s="90">
        <f>+PACKING!F1170</f>
        <v>142476</v>
      </c>
      <c r="D1180" s="90" t="str">
        <f t="shared" si="90"/>
        <v>142476---BS IT</v>
      </c>
      <c r="E1180" s="90" t="str">
        <f t="shared" si="91"/>
        <v>IT332---FORMAL METHODS SEC 1</v>
      </c>
      <c r="F1180" s="91" t="str">
        <f>+PACKING!E1170</f>
        <v>BS IT</v>
      </c>
      <c r="G1180" s="92" t="str">
        <f>+PACKING!I1170</f>
        <v>III</v>
      </c>
      <c r="H1180" s="91" t="s">
        <v>38</v>
      </c>
      <c r="I1180" s="90" t="str">
        <f t="shared" si="92"/>
        <v>NB - 26</v>
      </c>
      <c r="J1180" s="91" t="str">
        <f t="shared" si="93"/>
        <v>D</v>
      </c>
      <c r="K1180" s="90"/>
      <c r="L1180" s="92">
        <f>+PACKING!L1170</f>
        <v>1</v>
      </c>
      <c r="M1180" s="92">
        <f t="shared" si="94"/>
        <v>3</v>
      </c>
      <c r="N1180" s="91" t="str">
        <f>+PACKING!G1170</f>
        <v>IT332</v>
      </c>
      <c r="O1180" s="91" t="str">
        <f>+PACKING!H1170</f>
        <v>FORMAL METHODS SEC 1</v>
      </c>
      <c r="P1180" s="90" t="s">
        <v>17</v>
      </c>
      <c r="Q1180" s="91" t="str">
        <f>+PACKING!J1170</f>
        <v>D</v>
      </c>
      <c r="R1180" s="93" t="str">
        <f>+PACKING!K1170</f>
        <v>NB - 26</v>
      </c>
      <c r="S1180" s="94" t="s">
        <v>74</v>
      </c>
      <c r="T1180" s="211" t="s">
        <v>73</v>
      </c>
      <c r="U1180" s="211"/>
      <c r="V1180" s="211"/>
      <c r="W1180" s="211"/>
      <c r="X1180" s="211"/>
      <c r="Y1180" s="211"/>
      <c r="Z1180" s="211"/>
      <c r="AA1180" s="211"/>
      <c r="AB1180" s="211"/>
      <c r="AC1180" s="211"/>
      <c r="AD1180" s="211"/>
      <c r="AE1180" s="211"/>
      <c r="AF1180" s="211"/>
      <c r="AG1180" s="211"/>
      <c r="AH1180" s="211"/>
      <c r="AI1180" s="211"/>
    </row>
    <row r="1181" spans="1:35" ht="20.100000000000001" customHeight="1" x14ac:dyDescent="0.25">
      <c r="A1181" s="88">
        <f>+PACKING!C1171</f>
        <v>1170</v>
      </c>
      <c r="B1181" s="89" t="str">
        <f>+PACKING!D1171</f>
        <v>08 MAY 2024</v>
      </c>
      <c r="C1181" s="90">
        <f>+PACKING!F1171</f>
        <v>142486</v>
      </c>
      <c r="D1181" s="90" t="str">
        <f t="shared" si="90"/>
        <v xml:space="preserve">142486---Post ADP (AF) </v>
      </c>
      <c r="E1181" s="90" t="str">
        <f t="shared" si="91"/>
        <v>CMC387---CORPORATE FINANCE SEC 1</v>
      </c>
      <c r="F1181" s="91" t="str">
        <f>+PACKING!E1171</f>
        <v xml:space="preserve">Post ADP (AF) </v>
      </c>
      <c r="G1181" s="92" t="str">
        <f>+PACKING!I1171</f>
        <v>III</v>
      </c>
      <c r="H1181" s="91" t="s">
        <v>38</v>
      </c>
      <c r="I1181" s="90" t="str">
        <f t="shared" si="92"/>
        <v>NB - 26</v>
      </c>
      <c r="J1181" s="91" t="str">
        <f t="shared" si="93"/>
        <v>D</v>
      </c>
      <c r="K1181" s="90"/>
      <c r="L1181" s="92">
        <f>+PACKING!L1171</f>
        <v>1</v>
      </c>
      <c r="M1181" s="92">
        <f t="shared" si="94"/>
        <v>3</v>
      </c>
      <c r="N1181" s="91" t="str">
        <f>+PACKING!G1171</f>
        <v>CMC387</v>
      </c>
      <c r="O1181" s="91" t="str">
        <f>+PACKING!H1171</f>
        <v>CORPORATE FINANCE SEC 1</v>
      </c>
      <c r="P1181" s="90" t="s">
        <v>17</v>
      </c>
      <c r="Q1181" s="91" t="str">
        <f>+PACKING!J1171</f>
        <v>D</v>
      </c>
      <c r="R1181" s="93" t="str">
        <f>+PACKING!K1171</f>
        <v>NB - 26</v>
      </c>
      <c r="S1181" s="94" t="s">
        <v>74</v>
      </c>
      <c r="T1181" s="211" t="s">
        <v>73</v>
      </c>
      <c r="U1181" s="211"/>
      <c r="V1181" s="211"/>
      <c r="W1181" s="211"/>
      <c r="X1181" s="211"/>
      <c r="Y1181" s="211"/>
      <c r="Z1181" s="211"/>
      <c r="AA1181" s="211"/>
      <c r="AB1181" s="211"/>
      <c r="AC1181" s="211"/>
      <c r="AD1181" s="211"/>
      <c r="AE1181" s="211"/>
      <c r="AF1181" s="211"/>
      <c r="AG1181" s="211"/>
      <c r="AH1181" s="211"/>
      <c r="AI1181" s="211"/>
    </row>
    <row r="1182" spans="1:35" ht="20.100000000000001" customHeight="1" x14ac:dyDescent="0.25">
      <c r="A1182" s="88">
        <f>+PACKING!C1172</f>
        <v>1171</v>
      </c>
      <c r="B1182" s="89" t="str">
        <f>+PACKING!D1172</f>
        <v>08 MAY 2024</v>
      </c>
      <c r="C1182" s="90">
        <f>+PACKING!F1172</f>
        <v>142543</v>
      </c>
      <c r="D1182" s="90" t="str">
        <f t="shared" si="90"/>
        <v xml:space="preserve">142543---Post ADP (Eng.) </v>
      </c>
      <c r="E1182" s="90" t="str">
        <f t="shared" si="91"/>
        <v>ENG6501---CLASSICAL AND RENAISSANCE DRAMA SEC 1</v>
      </c>
      <c r="F1182" s="91" t="str">
        <f>+PACKING!E1172</f>
        <v xml:space="preserve">Post ADP (Eng.) </v>
      </c>
      <c r="G1182" s="92" t="str">
        <f>+PACKING!I1172</f>
        <v>III</v>
      </c>
      <c r="H1182" s="91" t="s">
        <v>38</v>
      </c>
      <c r="I1182" s="90" t="str">
        <f t="shared" si="92"/>
        <v>NB - 26</v>
      </c>
      <c r="J1182" s="91" t="str">
        <f t="shared" si="93"/>
        <v>D</v>
      </c>
      <c r="K1182" s="90"/>
      <c r="L1182" s="92">
        <f>+PACKING!L1172</f>
        <v>2</v>
      </c>
      <c r="M1182" s="92">
        <f t="shared" si="94"/>
        <v>4</v>
      </c>
      <c r="N1182" s="91" t="str">
        <f>+PACKING!G1172</f>
        <v>ENG6501</v>
      </c>
      <c r="O1182" s="91" t="str">
        <f>+PACKING!H1172</f>
        <v>CLASSICAL AND RENAISSANCE DRAMA SEC 1</v>
      </c>
      <c r="P1182" s="90" t="s">
        <v>17</v>
      </c>
      <c r="Q1182" s="91" t="str">
        <f>+PACKING!J1172</f>
        <v>D</v>
      </c>
      <c r="R1182" s="93" t="str">
        <f>+PACKING!K1172</f>
        <v>NB - 26</v>
      </c>
      <c r="S1182" s="94" t="s">
        <v>74</v>
      </c>
      <c r="T1182" s="211" t="s">
        <v>73</v>
      </c>
      <c r="U1182" s="211"/>
      <c r="V1182" s="211"/>
      <c r="W1182" s="211"/>
      <c r="X1182" s="211"/>
      <c r="Y1182" s="211"/>
      <c r="Z1182" s="211"/>
      <c r="AA1182" s="211"/>
      <c r="AB1182" s="211"/>
      <c r="AC1182" s="211"/>
      <c r="AD1182" s="211"/>
      <c r="AE1182" s="211"/>
      <c r="AF1182" s="211"/>
      <c r="AG1182" s="211"/>
      <c r="AH1182" s="211"/>
      <c r="AI1182" s="211"/>
    </row>
    <row r="1183" spans="1:35" ht="20.100000000000001" customHeight="1" x14ac:dyDescent="0.25">
      <c r="A1183" s="88">
        <f>+PACKING!C1173</f>
        <v>1172</v>
      </c>
      <c r="B1183" s="89" t="str">
        <f>+PACKING!D1173</f>
        <v>08 MAY 2024</v>
      </c>
      <c r="C1183" s="90">
        <f>+PACKING!F1173</f>
        <v>142611</v>
      </c>
      <c r="D1183" s="90" t="str">
        <f t="shared" si="90"/>
        <v>142611---BSCS</v>
      </c>
      <c r="E1183" s="90" t="str">
        <f t="shared" si="91"/>
        <v>CSC382---CLOUD COMPUTING SEC 5</v>
      </c>
      <c r="F1183" s="91" t="str">
        <f>+PACKING!E1173</f>
        <v>BSCS</v>
      </c>
      <c r="G1183" s="92" t="str">
        <f>+PACKING!I1173</f>
        <v>III</v>
      </c>
      <c r="H1183" s="91" t="s">
        <v>38</v>
      </c>
      <c r="I1183" s="90" t="str">
        <f t="shared" si="92"/>
        <v>NB - 26</v>
      </c>
      <c r="J1183" s="91" t="str">
        <f t="shared" si="93"/>
        <v>D</v>
      </c>
      <c r="K1183" s="90"/>
      <c r="L1183" s="92">
        <f>+PACKING!L1173</f>
        <v>1</v>
      </c>
      <c r="M1183" s="92">
        <f t="shared" si="94"/>
        <v>3</v>
      </c>
      <c r="N1183" s="91" t="str">
        <f>+PACKING!G1173</f>
        <v>CSC382</v>
      </c>
      <c r="O1183" s="91" t="str">
        <f>+PACKING!H1173</f>
        <v>CLOUD COMPUTING SEC 5</v>
      </c>
      <c r="P1183" s="90" t="s">
        <v>17</v>
      </c>
      <c r="Q1183" s="91" t="str">
        <f>+PACKING!J1173</f>
        <v>D</v>
      </c>
      <c r="R1183" s="93" t="str">
        <f>+PACKING!K1173</f>
        <v>NB - 26</v>
      </c>
      <c r="S1183" s="94" t="s">
        <v>74</v>
      </c>
      <c r="T1183" s="211" t="s">
        <v>73</v>
      </c>
      <c r="U1183" s="211"/>
      <c r="V1183" s="211"/>
      <c r="W1183" s="211"/>
      <c r="X1183" s="211"/>
      <c r="Y1183" s="211"/>
      <c r="Z1183" s="211"/>
      <c r="AA1183" s="211"/>
      <c r="AB1183" s="211"/>
      <c r="AC1183" s="211"/>
      <c r="AD1183" s="211"/>
      <c r="AE1183" s="211"/>
      <c r="AF1183" s="211"/>
      <c r="AG1183" s="211"/>
      <c r="AH1183" s="211"/>
      <c r="AI1183" s="211"/>
    </row>
    <row r="1184" spans="1:35" ht="20.100000000000001" customHeight="1" x14ac:dyDescent="0.25">
      <c r="A1184" s="88">
        <f>+PACKING!C1174</f>
        <v>1173</v>
      </c>
      <c r="B1184" s="89" t="str">
        <f>+PACKING!D1174</f>
        <v>08 MAY 2024</v>
      </c>
      <c r="C1184" s="90">
        <f>+PACKING!F1174</f>
        <v>141377</v>
      </c>
      <c r="D1184" s="90" t="str">
        <f t="shared" si="90"/>
        <v>141377---MSCP</v>
      </c>
      <c r="E1184" s="90" t="str">
        <f t="shared" si="91"/>
        <v>PSY727---RESEARCH METHODS IN CLINICAL PSYCHOLOGY SEC 1</v>
      </c>
      <c r="F1184" s="91" t="str">
        <f>+PACKING!E1174</f>
        <v>MSCP</v>
      </c>
      <c r="G1184" s="92" t="str">
        <f>+PACKING!I1174</f>
        <v>III</v>
      </c>
      <c r="H1184" s="91" t="s">
        <v>38</v>
      </c>
      <c r="I1184" s="90" t="str">
        <f t="shared" si="92"/>
        <v>NB - SEMINAR - I</v>
      </c>
      <c r="J1184" s="91" t="str">
        <f t="shared" si="93"/>
        <v>S</v>
      </c>
      <c r="K1184" s="90"/>
      <c r="L1184" s="92">
        <f>+PACKING!L1174</f>
        <v>26</v>
      </c>
      <c r="M1184" s="92">
        <f t="shared" si="94"/>
        <v>28</v>
      </c>
      <c r="N1184" s="91" t="str">
        <f>+PACKING!G1174</f>
        <v>PSY727</v>
      </c>
      <c r="O1184" s="91" t="str">
        <f>+PACKING!H1174</f>
        <v>RESEARCH METHODS IN CLINICAL PSYCHOLOGY SEC 1</v>
      </c>
      <c r="P1184" s="90" t="s">
        <v>17</v>
      </c>
      <c r="Q1184" s="91" t="str">
        <f>+PACKING!J1174</f>
        <v>S</v>
      </c>
      <c r="R1184" s="93" t="str">
        <f>+PACKING!K1174</f>
        <v>NB - SEMINAR - I</v>
      </c>
      <c r="S1184" s="94" t="s">
        <v>74</v>
      </c>
      <c r="T1184" s="211" t="s">
        <v>73</v>
      </c>
      <c r="U1184" s="211"/>
      <c r="V1184" s="211"/>
      <c r="W1184" s="211"/>
      <c r="X1184" s="211"/>
      <c r="Y1184" s="211"/>
      <c r="Z1184" s="211"/>
      <c r="AA1184" s="211"/>
      <c r="AB1184" s="211"/>
      <c r="AC1184" s="211"/>
      <c r="AD1184" s="211"/>
      <c r="AE1184" s="211"/>
      <c r="AF1184" s="211"/>
      <c r="AG1184" s="211"/>
      <c r="AH1184" s="211"/>
      <c r="AI1184" s="211"/>
    </row>
    <row r="1185" spans="1:35" ht="20.100000000000001" customHeight="1" x14ac:dyDescent="0.25">
      <c r="A1185" s="88">
        <f>+PACKING!C1175</f>
        <v>1174</v>
      </c>
      <c r="B1185" s="89" t="str">
        <f>+PACKING!D1175</f>
        <v>08 MAY 2024</v>
      </c>
      <c r="C1185" s="90">
        <f>+PACKING!F1175</f>
        <v>141382</v>
      </c>
      <c r="D1185" s="90" t="str">
        <f t="shared" si="90"/>
        <v>141382---BS AF</v>
      </c>
      <c r="E1185" s="90" t="str">
        <f t="shared" si="91"/>
        <v>CMC382---INTERNATIONAL BUSINESS SEC 1</v>
      </c>
      <c r="F1185" s="91" t="str">
        <f>+PACKING!E1175</f>
        <v>BS AF</v>
      </c>
      <c r="G1185" s="92" t="str">
        <f>+PACKING!I1175</f>
        <v>III</v>
      </c>
      <c r="H1185" s="91" t="s">
        <v>38</v>
      </c>
      <c r="I1185" s="90" t="str">
        <f t="shared" si="92"/>
        <v>NB - SEMINAR - I</v>
      </c>
      <c r="J1185" s="91" t="str">
        <f t="shared" si="93"/>
        <v>S</v>
      </c>
      <c r="K1185" s="90"/>
      <c r="L1185" s="92">
        <f>+PACKING!L1175</f>
        <v>10</v>
      </c>
      <c r="M1185" s="92">
        <f t="shared" si="94"/>
        <v>12</v>
      </c>
      <c r="N1185" s="91" t="str">
        <f>+PACKING!G1175</f>
        <v>CMC382</v>
      </c>
      <c r="O1185" s="91" t="str">
        <f>+PACKING!H1175</f>
        <v>INTERNATIONAL BUSINESS SEC 1</v>
      </c>
      <c r="P1185" s="90" t="s">
        <v>17</v>
      </c>
      <c r="Q1185" s="91" t="str">
        <f>+PACKING!J1175</f>
        <v>S</v>
      </c>
      <c r="R1185" s="93" t="str">
        <f>+PACKING!K1175</f>
        <v>NB - SEMINAR - I</v>
      </c>
      <c r="S1185" s="94" t="s">
        <v>74</v>
      </c>
      <c r="T1185" s="211" t="s">
        <v>73</v>
      </c>
      <c r="U1185" s="211"/>
      <c r="V1185" s="211"/>
      <c r="W1185" s="211"/>
      <c r="X1185" s="211"/>
      <c r="Y1185" s="211"/>
      <c r="Z1185" s="211"/>
      <c r="AA1185" s="211"/>
      <c r="AB1185" s="211"/>
      <c r="AC1185" s="211"/>
      <c r="AD1185" s="211"/>
      <c r="AE1185" s="211"/>
      <c r="AF1185" s="211"/>
      <c r="AG1185" s="211"/>
      <c r="AH1185" s="211"/>
      <c r="AI1185" s="211"/>
    </row>
    <row r="1186" spans="1:35" ht="20.100000000000001" customHeight="1" x14ac:dyDescent="0.25">
      <c r="A1186" s="88">
        <f>+PACKING!C1176</f>
        <v>1175</v>
      </c>
      <c r="B1186" s="89" t="str">
        <f>+PACKING!D1176</f>
        <v>08 MAY 2024</v>
      </c>
      <c r="C1186" s="90">
        <f>+PACKING!F1176</f>
        <v>141391</v>
      </c>
      <c r="D1186" s="90" t="str">
        <f t="shared" si="90"/>
        <v>141391---MSCP</v>
      </c>
      <c r="E1186" s="90" t="str">
        <f t="shared" si="91"/>
        <v>PSY731---NEUROPSYCHOLOGY AND PSYCHOPHARMACOLOGY SEC 1</v>
      </c>
      <c r="F1186" s="91" t="str">
        <f>+PACKING!E1176</f>
        <v>MSCP</v>
      </c>
      <c r="G1186" s="92" t="str">
        <f>+PACKING!I1176</f>
        <v>III</v>
      </c>
      <c r="H1186" s="91" t="s">
        <v>38</v>
      </c>
      <c r="I1186" s="90" t="str">
        <f t="shared" si="92"/>
        <v>NB - SEMINAR - I</v>
      </c>
      <c r="J1186" s="91" t="str">
        <f t="shared" si="93"/>
        <v>S</v>
      </c>
      <c r="K1186" s="90"/>
      <c r="L1186" s="92">
        <f>+PACKING!L1176</f>
        <v>8</v>
      </c>
      <c r="M1186" s="92">
        <f t="shared" si="94"/>
        <v>10</v>
      </c>
      <c r="N1186" s="91" t="str">
        <f>+PACKING!G1176</f>
        <v>PSY731</v>
      </c>
      <c r="O1186" s="91" t="str">
        <f>+PACKING!H1176</f>
        <v>NEUROPSYCHOLOGY AND PSYCHOPHARMACOLOGY SEC 1</v>
      </c>
      <c r="P1186" s="90" t="s">
        <v>17</v>
      </c>
      <c r="Q1186" s="91" t="str">
        <f>+PACKING!J1176</f>
        <v>S</v>
      </c>
      <c r="R1186" s="93" t="str">
        <f>+PACKING!K1176</f>
        <v>NB - SEMINAR - I</v>
      </c>
      <c r="S1186" s="94" t="s">
        <v>74</v>
      </c>
      <c r="T1186" s="211" t="s">
        <v>73</v>
      </c>
      <c r="U1186" s="211"/>
      <c r="V1186" s="211"/>
      <c r="W1186" s="211"/>
      <c r="X1186" s="211"/>
      <c r="Y1186" s="211"/>
      <c r="Z1186" s="211"/>
      <c r="AA1186" s="211"/>
      <c r="AB1186" s="211"/>
      <c r="AC1186" s="211"/>
      <c r="AD1186" s="211"/>
      <c r="AE1186" s="211"/>
      <c r="AF1186" s="211"/>
      <c r="AG1186" s="211"/>
      <c r="AH1186" s="211"/>
      <c r="AI1186" s="211"/>
    </row>
    <row r="1187" spans="1:35" ht="20.100000000000001" customHeight="1" x14ac:dyDescent="0.25">
      <c r="A1187" s="88">
        <f>+PACKING!C1177</f>
        <v>1176</v>
      </c>
      <c r="B1187" s="89" t="str">
        <f>+PACKING!D1177</f>
        <v>08 MAY 2024</v>
      </c>
      <c r="C1187" s="90">
        <f>+PACKING!F1177</f>
        <v>141391</v>
      </c>
      <c r="D1187" s="90" t="str">
        <f t="shared" si="90"/>
        <v>141391---MSCP</v>
      </c>
      <c r="E1187" s="90" t="str">
        <f t="shared" si="91"/>
        <v>PSY731---NEUROPSYCHOLOGY AND PSYCHOPHARMACOLOGY SEC 1</v>
      </c>
      <c r="F1187" s="91" t="str">
        <f>+PACKING!E1177</f>
        <v>MSCP</v>
      </c>
      <c r="G1187" s="92" t="str">
        <f>+PACKING!I1177</f>
        <v>III</v>
      </c>
      <c r="H1187" s="91" t="s">
        <v>38</v>
      </c>
      <c r="I1187" s="90" t="str">
        <f t="shared" si="92"/>
        <v>NB - SEMINAR - III</v>
      </c>
      <c r="J1187" s="91" t="str">
        <f t="shared" si="93"/>
        <v>T</v>
      </c>
      <c r="K1187" s="90"/>
      <c r="L1187" s="92">
        <f>+PACKING!L1177</f>
        <v>13</v>
      </c>
      <c r="M1187" s="92">
        <f t="shared" si="94"/>
        <v>15</v>
      </c>
      <c r="N1187" s="91" t="str">
        <f>+PACKING!G1177</f>
        <v>PSY731</v>
      </c>
      <c r="O1187" s="91" t="str">
        <f>+PACKING!H1177</f>
        <v>NEUROPSYCHOLOGY AND PSYCHOPHARMACOLOGY SEC 1</v>
      </c>
      <c r="P1187" s="90" t="s">
        <v>17</v>
      </c>
      <c r="Q1187" s="91" t="str">
        <f>+PACKING!J1177</f>
        <v>T</v>
      </c>
      <c r="R1187" s="93" t="str">
        <f>+PACKING!K1177</f>
        <v>NB - SEMINAR - III</v>
      </c>
      <c r="S1187" s="94" t="s">
        <v>74</v>
      </c>
      <c r="T1187" s="211" t="s">
        <v>73</v>
      </c>
      <c r="U1187" s="211"/>
      <c r="V1187" s="211"/>
      <c r="W1187" s="211"/>
      <c r="X1187" s="211"/>
      <c r="Y1187" s="211"/>
      <c r="Z1187" s="211"/>
      <c r="AA1187" s="211"/>
      <c r="AB1187" s="211"/>
      <c r="AC1187" s="211"/>
      <c r="AD1187" s="211"/>
      <c r="AE1187" s="211"/>
      <c r="AF1187" s="211"/>
      <c r="AG1187" s="211"/>
      <c r="AH1187" s="211"/>
      <c r="AI1187" s="211"/>
    </row>
    <row r="1188" spans="1:35" ht="20.100000000000001" customHeight="1" x14ac:dyDescent="0.25">
      <c r="A1188" s="88">
        <f>+PACKING!C1178</f>
        <v>1177</v>
      </c>
      <c r="B1188" s="89" t="str">
        <f>+PACKING!D1178</f>
        <v>08 MAY 2024</v>
      </c>
      <c r="C1188" s="90">
        <f>+PACKING!F1178</f>
        <v>141414</v>
      </c>
      <c r="D1188" s="90" t="str">
        <f t="shared" si="90"/>
        <v>141414---M.Phil AP</v>
      </c>
      <c r="E1188" s="90" t="str">
        <f t="shared" si="91"/>
        <v>APSY7210---ADVANCED REVIEW OF PUBLISHED RESEARCH SEC 1</v>
      </c>
      <c r="F1188" s="91" t="str">
        <f>+PACKING!E1178</f>
        <v>M.Phil AP</v>
      </c>
      <c r="G1188" s="92" t="str">
        <f>+PACKING!I1178</f>
        <v>III</v>
      </c>
      <c r="H1188" s="91" t="s">
        <v>38</v>
      </c>
      <c r="I1188" s="90" t="str">
        <f t="shared" si="92"/>
        <v>NB - SEMINAR - III</v>
      </c>
      <c r="J1188" s="91" t="str">
        <f t="shared" si="93"/>
        <v>T</v>
      </c>
      <c r="K1188" s="90"/>
      <c r="L1188" s="92">
        <f>+PACKING!L1178</f>
        <v>5</v>
      </c>
      <c r="M1188" s="92">
        <f t="shared" si="94"/>
        <v>7</v>
      </c>
      <c r="N1188" s="91" t="str">
        <f>+PACKING!G1178</f>
        <v>APSY7210</v>
      </c>
      <c r="O1188" s="91" t="str">
        <f>+PACKING!H1178</f>
        <v>ADVANCED REVIEW OF PUBLISHED RESEARCH SEC 1</v>
      </c>
      <c r="P1188" s="90" t="s">
        <v>17</v>
      </c>
      <c r="Q1188" s="91" t="str">
        <f>+PACKING!J1178</f>
        <v>T</v>
      </c>
      <c r="R1188" s="93" t="str">
        <f>+PACKING!K1178</f>
        <v>NB - SEMINAR - III</v>
      </c>
      <c r="S1188" s="94" t="s">
        <v>74</v>
      </c>
      <c r="T1188" s="211" t="s">
        <v>73</v>
      </c>
      <c r="U1188" s="211"/>
      <c r="V1188" s="211"/>
      <c r="W1188" s="211"/>
      <c r="X1188" s="211"/>
      <c r="Y1188" s="211"/>
      <c r="Z1188" s="211"/>
      <c r="AA1188" s="211"/>
      <c r="AB1188" s="211"/>
      <c r="AC1188" s="211"/>
      <c r="AD1188" s="211"/>
      <c r="AE1188" s="211"/>
      <c r="AF1188" s="211"/>
      <c r="AG1188" s="211"/>
      <c r="AH1188" s="211"/>
      <c r="AI1188" s="211"/>
    </row>
    <row r="1189" spans="1:35" ht="20.100000000000001" customHeight="1" x14ac:dyDescent="0.25">
      <c r="A1189" s="88">
        <f>+PACKING!C1179</f>
        <v>1178</v>
      </c>
      <c r="B1189" s="89" t="str">
        <f>+PACKING!D1179</f>
        <v>08 MAY 2024</v>
      </c>
      <c r="C1189" s="90">
        <f>+PACKING!F1179</f>
        <v>141417</v>
      </c>
      <c r="D1189" s="90" t="str">
        <f t="shared" si="90"/>
        <v>141417---BS AF</v>
      </c>
      <c r="E1189" s="90" t="str">
        <f t="shared" si="91"/>
        <v>CMC387---CORPORATE FINANCE SEC 1</v>
      </c>
      <c r="F1189" s="91" t="str">
        <f>+PACKING!E1179</f>
        <v>BS AF</v>
      </c>
      <c r="G1189" s="92" t="str">
        <f>+PACKING!I1179</f>
        <v>III</v>
      </c>
      <c r="H1189" s="91" t="s">
        <v>38</v>
      </c>
      <c r="I1189" s="90" t="str">
        <f t="shared" si="92"/>
        <v>NB - SEMINAR - III</v>
      </c>
      <c r="J1189" s="91" t="str">
        <f t="shared" si="93"/>
        <v>T</v>
      </c>
      <c r="K1189" s="90"/>
      <c r="L1189" s="92">
        <f>+PACKING!L1179</f>
        <v>12</v>
      </c>
      <c r="M1189" s="92">
        <f t="shared" si="94"/>
        <v>14</v>
      </c>
      <c r="N1189" s="91" t="str">
        <f>+PACKING!G1179</f>
        <v>CMC387</v>
      </c>
      <c r="O1189" s="91" t="str">
        <f>+PACKING!H1179</f>
        <v>CORPORATE FINANCE SEC 1</v>
      </c>
      <c r="P1189" s="90" t="s">
        <v>17</v>
      </c>
      <c r="Q1189" s="91" t="str">
        <f>+PACKING!J1179</f>
        <v>T</v>
      </c>
      <c r="R1189" s="93" t="str">
        <f>+PACKING!K1179</f>
        <v>NB - SEMINAR - III</v>
      </c>
      <c r="S1189" s="94" t="s">
        <v>74</v>
      </c>
      <c r="T1189" s="211" t="s">
        <v>73</v>
      </c>
      <c r="U1189" s="211"/>
      <c r="V1189" s="211"/>
      <c r="W1189" s="211"/>
      <c r="X1189" s="211"/>
      <c r="Y1189" s="211"/>
      <c r="Z1189" s="211"/>
      <c r="AA1189" s="211"/>
      <c r="AB1189" s="211"/>
      <c r="AC1189" s="211"/>
      <c r="AD1189" s="211"/>
      <c r="AE1189" s="211"/>
      <c r="AF1189" s="211"/>
      <c r="AG1189" s="211"/>
      <c r="AH1189" s="211"/>
      <c r="AI1189" s="211"/>
    </row>
    <row r="1190" spans="1:35" ht="20.100000000000001" customHeight="1" x14ac:dyDescent="0.25">
      <c r="A1190" s="88">
        <f>+PACKING!C1180</f>
        <v>1179</v>
      </c>
      <c r="B1190" s="89" t="str">
        <f>+PACKING!D1180</f>
        <v>08 MAY 2024</v>
      </c>
      <c r="C1190" s="90">
        <f>+PACKING!F1180</f>
        <v>141476</v>
      </c>
      <c r="D1190" s="90" t="str">
        <f t="shared" si="90"/>
        <v>141476---BS WCCI</v>
      </c>
      <c r="E1190" s="90" t="str">
        <f t="shared" si="91"/>
        <v>WCCI6408---INVESTIGATING PROCUREMENT FRAUD SEC 1</v>
      </c>
      <c r="F1190" s="91" t="str">
        <f>+PACKING!E1180</f>
        <v>BS WCCI</v>
      </c>
      <c r="G1190" s="92" t="str">
        <f>+PACKING!I1180</f>
        <v>III</v>
      </c>
      <c r="H1190" s="91" t="s">
        <v>38</v>
      </c>
      <c r="I1190" s="90" t="str">
        <f t="shared" si="92"/>
        <v>NB - SEMINAR - III</v>
      </c>
      <c r="J1190" s="91" t="str">
        <f t="shared" si="93"/>
        <v>T</v>
      </c>
      <c r="K1190" s="90"/>
      <c r="L1190" s="92">
        <f>+PACKING!L1180</f>
        <v>7</v>
      </c>
      <c r="M1190" s="92">
        <f t="shared" si="94"/>
        <v>9</v>
      </c>
      <c r="N1190" s="91" t="str">
        <f>+PACKING!G1180</f>
        <v>WCCI6408</v>
      </c>
      <c r="O1190" s="91" t="str">
        <f>+PACKING!H1180</f>
        <v>INVESTIGATING PROCUREMENT FRAUD SEC 1</v>
      </c>
      <c r="P1190" s="90" t="s">
        <v>17</v>
      </c>
      <c r="Q1190" s="91" t="str">
        <f>+PACKING!J1180</f>
        <v>T</v>
      </c>
      <c r="R1190" s="93" t="str">
        <f>+PACKING!K1180</f>
        <v>NB - SEMINAR - III</v>
      </c>
      <c r="S1190" s="94" t="s">
        <v>74</v>
      </c>
      <c r="T1190" s="211" t="s">
        <v>73</v>
      </c>
      <c r="U1190" s="211"/>
      <c r="V1190" s="211"/>
      <c r="W1190" s="211"/>
      <c r="X1190" s="211"/>
      <c r="Y1190" s="211"/>
      <c r="Z1190" s="211"/>
      <c r="AA1190" s="211"/>
      <c r="AB1190" s="211"/>
      <c r="AC1190" s="211"/>
      <c r="AD1190" s="211"/>
      <c r="AE1190" s="211"/>
      <c r="AF1190" s="211"/>
      <c r="AG1190" s="211"/>
      <c r="AH1190" s="211"/>
      <c r="AI1190" s="211"/>
    </row>
    <row r="1191" spans="1:35" ht="20.100000000000001" customHeight="1" x14ac:dyDescent="0.25">
      <c r="A1191" s="88">
        <f>+PACKING!C1181</f>
        <v>1180</v>
      </c>
      <c r="B1191" s="89" t="str">
        <f>+PACKING!D1181</f>
        <v>08 MAY 2024</v>
      </c>
      <c r="C1191" s="90">
        <f>+PACKING!F1181</f>
        <v>141492</v>
      </c>
      <c r="D1191" s="90" t="str">
        <f t="shared" si="90"/>
        <v>141492---BS Phys</v>
      </c>
      <c r="E1191" s="90" t="str">
        <f t="shared" si="91"/>
        <v>MATH105---PURE MATHEMATICS SEC 1</v>
      </c>
      <c r="F1191" s="91" t="str">
        <f>+PACKING!E1181</f>
        <v>BS Phys</v>
      </c>
      <c r="G1191" s="92" t="str">
        <f>+PACKING!I1181</f>
        <v>III</v>
      </c>
      <c r="H1191" s="91" t="s">
        <v>38</v>
      </c>
      <c r="I1191" s="90" t="str">
        <f t="shared" si="92"/>
        <v>NB - SEMINAR - III</v>
      </c>
      <c r="J1191" s="91" t="str">
        <f t="shared" si="93"/>
        <v>T</v>
      </c>
      <c r="K1191" s="90"/>
      <c r="L1191" s="92">
        <f>+PACKING!L1181</f>
        <v>5</v>
      </c>
      <c r="M1191" s="92">
        <f t="shared" si="94"/>
        <v>7</v>
      </c>
      <c r="N1191" s="91" t="str">
        <f>+PACKING!G1181</f>
        <v>MATH105</v>
      </c>
      <c r="O1191" s="91" t="str">
        <f>+PACKING!H1181</f>
        <v>PURE MATHEMATICS SEC 1</v>
      </c>
      <c r="P1191" s="90" t="s">
        <v>17</v>
      </c>
      <c r="Q1191" s="91" t="str">
        <f>+PACKING!J1181</f>
        <v>T</v>
      </c>
      <c r="R1191" s="93" t="str">
        <f>+PACKING!K1181</f>
        <v>NB - SEMINAR - III</v>
      </c>
      <c r="S1191" s="94" t="s">
        <v>74</v>
      </c>
      <c r="T1191" s="211" t="s">
        <v>73</v>
      </c>
      <c r="U1191" s="211"/>
      <c r="V1191" s="211"/>
      <c r="W1191" s="211"/>
      <c r="X1191" s="211"/>
      <c r="Y1191" s="211"/>
      <c r="Z1191" s="211"/>
      <c r="AA1191" s="211"/>
      <c r="AB1191" s="211"/>
      <c r="AC1191" s="211"/>
      <c r="AD1191" s="211"/>
      <c r="AE1191" s="211"/>
      <c r="AF1191" s="211"/>
      <c r="AG1191" s="211"/>
      <c r="AH1191" s="211"/>
      <c r="AI1191" s="211"/>
    </row>
    <row r="1192" spans="1:35" ht="20.100000000000001" customHeight="1" x14ac:dyDescent="0.25">
      <c r="A1192" s="88">
        <f>+PACKING!C1182</f>
        <v>1181</v>
      </c>
      <c r="B1192" s="89" t="str">
        <f>+PACKING!D1182</f>
        <v>08 MAY 2024</v>
      </c>
      <c r="C1192" s="90">
        <f>+PACKING!F1182</f>
        <v>141501</v>
      </c>
      <c r="D1192" s="90" t="str">
        <f t="shared" si="90"/>
        <v>141501---BS Phys</v>
      </c>
      <c r="E1192" s="90" t="str">
        <f t="shared" si="91"/>
        <v>Phys381---CLASSICAL ELECTRODYNAMICS-II SEC 1</v>
      </c>
      <c r="F1192" s="91" t="str">
        <f>+PACKING!E1182</f>
        <v>BS Phys</v>
      </c>
      <c r="G1192" s="92" t="str">
        <f>+PACKING!I1182</f>
        <v>III</v>
      </c>
      <c r="H1192" s="91" t="s">
        <v>38</v>
      </c>
      <c r="I1192" s="90" t="str">
        <f t="shared" si="92"/>
        <v>NB - SEMINAR - III</v>
      </c>
      <c r="J1192" s="91" t="str">
        <f t="shared" si="93"/>
        <v>T</v>
      </c>
      <c r="K1192" s="90"/>
      <c r="L1192" s="92">
        <f>+PACKING!L1182</f>
        <v>2</v>
      </c>
      <c r="M1192" s="92">
        <f t="shared" si="94"/>
        <v>4</v>
      </c>
      <c r="N1192" s="91" t="str">
        <f>+PACKING!G1182</f>
        <v>Phys381</v>
      </c>
      <c r="O1192" s="91" t="str">
        <f>+PACKING!H1182</f>
        <v>CLASSICAL ELECTRODYNAMICS-II SEC 1</v>
      </c>
      <c r="P1192" s="90" t="s">
        <v>17</v>
      </c>
      <c r="Q1192" s="91" t="str">
        <f>+PACKING!J1182</f>
        <v>T</v>
      </c>
      <c r="R1192" s="93" t="str">
        <f>+PACKING!K1182</f>
        <v>NB - SEMINAR - III</v>
      </c>
      <c r="S1192" s="94" t="s">
        <v>74</v>
      </c>
      <c r="T1192" s="211" t="s">
        <v>73</v>
      </c>
      <c r="U1192" s="211"/>
      <c r="V1192" s="211"/>
      <c r="W1192" s="211"/>
      <c r="X1192" s="211"/>
      <c r="Y1192" s="211"/>
      <c r="Z1192" s="211"/>
      <c r="AA1192" s="211"/>
      <c r="AB1192" s="211"/>
      <c r="AC1192" s="211"/>
      <c r="AD1192" s="211"/>
      <c r="AE1192" s="211"/>
      <c r="AF1192" s="211"/>
      <c r="AG1192" s="211"/>
      <c r="AH1192" s="211"/>
      <c r="AI1192" s="211"/>
    </row>
    <row r="1193" spans="1:35" ht="20.100000000000001" customHeight="1" x14ac:dyDescent="0.25">
      <c r="A1193" s="88">
        <f>+PACKING!C1183</f>
        <v>1182</v>
      </c>
      <c r="B1193" s="89" t="str">
        <f>+PACKING!D1183</f>
        <v>08 MAY 2024</v>
      </c>
      <c r="C1193" s="90">
        <f>+PACKING!F1183</f>
        <v>141501</v>
      </c>
      <c r="D1193" s="90" t="str">
        <f t="shared" si="90"/>
        <v>141501---BS Phys</v>
      </c>
      <c r="E1193" s="90" t="str">
        <f t="shared" si="91"/>
        <v>Phys381---CLASSICAL ELECTRODYNAMICS-II SEC 1</v>
      </c>
      <c r="F1193" s="91" t="str">
        <f>+PACKING!E1183</f>
        <v>BS Phys</v>
      </c>
      <c r="G1193" s="92" t="str">
        <f>+PACKING!I1183</f>
        <v>III</v>
      </c>
      <c r="H1193" s="91" t="s">
        <v>38</v>
      </c>
      <c r="I1193" s="90" t="str">
        <f t="shared" si="92"/>
        <v>NB - SEMINAR - IV</v>
      </c>
      <c r="J1193" s="91" t="str">
        <f t="shared" si="93"/>
        <v>U</v>
      </c>
      <c r="K1193" s="90"/>
      <c r="L1193" s="92">
        <f>+PACKING!L1183</f>
        <v>9</v>
      </c>
      <c r="M1193" s="92">
        <f t="shared" si="94"/>
        <v>11</v>
      </c>
      <c r="N1193" s="91" t="str">
        <f>+PACKING!G1183</f>
        <v>Phys381</v>
      </c>
      <c r="O1193" s="91" t="str">
        <f>+PACKING!H1183</f>
        <v>CLASSICAL ELECTRODYNAMICS-II SEC 1</v>
      </c>
      <c r="P1193" s="90" t="s">
        <v>17</v>
      </c>
      <c r="Q1193" s="91" t="str">
        <f>+PACKING!J1183</f>
        <v>U</v>
      </c>
      <c r="R1193" s="93" t="str">
        <f>+PACKING!K1183</f>
        <v>NB - SEMINAR - IV</v>
      </c>
      <c r="S1193" s="94" t="s">
        <v>74</v>
      </c>
      <c r="T1193" s="211" t="s">
        <v>73</v>
      </c>
      <c r="U1193" s="211"/>
      <c r="V1193" s="211"/>
      <c r="W1193" s="211"/>
      <c r="X1193" s="211"/>
      <c r="Y1193" s="211"/>
      <c r="Z1193" s="211"/>
      <c r="AA1193" s="211"/>
      <c r="AB1193" s="211"/>
      <c r="AC1193" s="211"/>
      <c r="AD1193" s="211"/>
      <c r="AE1193" s="211"/>
      <c r="AF1193" s="211"/>
      <c r="AG1193" s="211"/>
      <c r="AH1193" s="211"/>
      <c r="AI1193" s="211"/>
    </row>
    <row r="1194" spans="1:35" ht="20.100000000000001" customHeight="1" x14ac:dyDescent="0.25">
      <c r="A1194" s="88">
        <f>+PACKING!C1184</f>
        <v>1183</v>
      </c>
      <c r="B1194" s="89" t="str">
        <f>+PACKING!D1184</f>
        <v>08 MAY 2024</v>
      </c>
      <c r="C1194" s="90">
        <f>+PACKING!F1184</f>
        <v>141591</v>
      </c>
      <c r="D1194" s="90" t="str">
        <f t="shared" si="90"/>
        <v>141591---BS IT</v>
      </c>
      <c r="E1194" s="90" t="str">
        <f t="shared" si="91"/>
        <v>CSC361---SOFTWARE ENGINEERING SEC 1</v>
      </c>
      <c r="F1194" s="91" t="str">
        <f>+PACKING!E1184</f>
        <v>BS IT</v>
      </c>
      <c r="G1194" s="92" t="str">
        <f>+PACKING!I1184</f>
        <v>III</v>
      </c>
      <c r="H1194" s="91" t="s">
        <v>38</v>
      </c>
      <c r="I1194" s="90" t="str">
        <f t="shared" si="92"/>
        <v>NB - SEMINAR - IV</v>
      </c>
      <c r="J1194" s="91" t="str">
        <f t="shared" si="93"/>
        <v>U</v>
      </c>
      <c r="K1194" s="90"/>
      <c r="L1194" s="92">
        <f>+PACKING!L1184</f>
        <v>16</v>
      </c>
      <c r="M1194" s="92">
        <f t="shared" si="94"/>
        <v>18</v>
      </c>
      <c r="N1194" s="91" t="str">
        <f>+PACKING!G1184</f>
        <v>CSC361</v>
      </c>
      <c r="O1194" s="91" t="str">
        <f>+PACKING!H1184</f>
        <v>SOFTWARE ENGINEERING SEC 1</v>
      </c>
      <c r="P1194" s="90" t="s">
        <v>17</v>
      </c>
      <c r="Q1194" s="91" t="str">
        <f>+PACKING!J1184</f>
        <v>U</v>
      </c>
      <c r="R1194" s="93" t="str">
        <f>+PACKING!K1184</f>
        <v>NB - SEMINAR - IV</v>
      </c>
      <c r="S1194" s="94" t="s">
        <v>74</v>
      </c>
      <c r="T1194" s="211" t="s">
        <v>73</v>
      </c>
      <c r="U1194" s="211"/>
      <c r="V1194" s="211"/>
      <c r="W1194" s="211"/>
      <c r="X1194" s="211"/>
      <c r="Y1194" s="211"/>
      <c r="Z1194" s="211"/>
      <c r="AA1194" s="211"/>
      <c r="AB1194" s="211"/>
      <c r="AC1194" s="211"/>
      <c r="AD1194" s="211"/>
      <c r="AE1194" s="211"/>
      <c r="AF1194" s="211"/>
      <c r="AG1194" s="211"/>
      <c r="AH1194" s="211"/>
      <c r="AI1194" s="211"/>
    </row>
    <row r="1195" spans="1:35" ht="20.100000000000001" customHeight="1" x14ac:dyDescent="0.25">
      <c r="A1195" s="88">
        <f>+PACKING!C1185</f>
        <v>1184</v>
      </c>
      <c r="B1195" s="89" t="str">
        <f>+PACKING!D1185</f>
        <v>08 MAY 2024</v>
      </c>
      <c r="C1195" s="90">
        <f>+PACKING!F1185</f>
        <v>141604</v>
      </c>
      <c r="D1195" s="90" t="str">
        <f t="shared" si="90"/>
        <v>141604---BS IT</v>
      </c>
      <c r="E1195" s="90" t="str">
        <f t="shared" si="91"/>
        <v>CSC382---CLOUD COMPUTING SEC 1</v>
      </c>
      <c r="F1195" s="91" t="str">
        <f>+PACKING!E1185</f>
        <v>BS IT</v>
      </c>
      <c r="G1195" s="92" t="str">
        <f>+PACKING!I1185</f>
        <v>III</v>
      </c>
      <c r="H1195" s="91" t="s">
        <v>38</v>
      </c>
      <c r="I1195" s="90" t="str">
        <f t="shared" si="92"/>
        <v>NB - SEMINAR - IV</v>
      </c>
      <c r="J1195" s="91" t="str">
        <f t="shared" si="93"/>
        <v>U</v>
      </c>
      <c r="K1195" s="90"/>
      <c r="L1195" s="92">
        <f>+PACKING!L1185</f>
        <v>19</v>
      </c>
      <c r="M1195" s="92">
        <f t="shared" si="94"/>
        <v>21</v>
      </c>
      <c r="N1195" s="91" t="str">
        <f>+PACKING!G1185</f>
        <v>CSC382</v>
      </c>
      <c r="O1195" s="91" t="str">
        <f>+PACKING!H1185</f>
        <v>CLOUD COMPUTING SEC 1</v>
      </c>
      <c r="P1195" s="90" t="s">
        <v>17</v>
      </c>
      <c r="Q1195" s="91" t="str">
        <f>+PACKING!J1185</f>
        <v>U</v>
      </c>
      <c r="R1195" s="93" t="str">
        <f>+PACKING!K1185</f>
        <v>NB - SEMINAR - IV</v>
      </c>
      <c r="S1195" s="94" t="s">
        <v>74</v>
      </c>
      <c r="T1195" s="211" t="s">
        <v>73</v>
      </c>
      <c r="U1195" s="211"/>
      <c r="V1195" s="211"/>
      <c r="W1195" s="211"/>
      <c r="X1195" s="211"/>
      <c r="Y1195" s="211"/>
      <c r="Z1195" s="211"/>
      <c r="AA1195" s="211"/>
      <c r="AB1195" s="211"/>
      <c r="AC1195" s="211"/>
      <c r="AD1195" s="211"/>
      <c r="AE1195" s="211"/>
      <c r="AF1195" s="211"/>
      <c r="AG1195" s="211"/>
      <c r="AH1195" s="211"/>
      <c r="AI1195" s="211"/>
    </row>
    <row r="1196" spans="1:35" ht="20.100000000000001" customHeight="1" x14ac:dyDescent="0.25">
      <c r="A1196" s="88">
        <f>+PACKING!C1186</f>
        <v>1185</v>
      </c>
      <c r="B1196" s="89" t="str">
        <f>+PACKING!D1186</f>
        <v>08 MAY 2024</v>
      </c>
      <c r="C1196" s="90">
        <f>+PACKING!F1186</f>
        <v>141065</v>
      </c>
      <c r="D1196" s="90" t="str">
        <f t="shared" si="90"/>
        <v>141065---BS Eng.</v>
      </c>
      <c r="E1196" s="90" t="str">
        <f t="shared" si="91"/>
        <v>ENG344---CLASSICAL AND RENAISSANCE DRAMA SEC 1</v>
      </c>
      <c r="F1196" s="91" t="str">
        <f>+PACKING!E1186</f>
        <v>BS Eng.</v>
      </c>
      <c r="G1196" s="92" t="str">
        <f>+PACKING!I1186</f>
        <v>III</v>
      </c>
      <c r="H1196" s="91" t="s">
        <v>38</v>
      </c>
      <c r="I1196" s="90" t="str">
        <f t="shared" si="92"/>
        <v>OB - 26</v>
      </c>
      <c r="J1196" s="91" t="str">
        <f t="shared" si="93"/>
        <v>N</v>
      </c>
      <c r="K1196" s="90"/>
      <c r="L1196" s="92">
        <f>+PACKING!L1186</f>
        <v>20</v>
      </c>
      <c r="M1196" s="92">
        <f t="shared" si="94"/>
        <v>22</v>
      </c>
      <c r="N1196" s="91" t="str">
        <f>+PACKING!G1186</f>
        <v>ENG344</v>
      </c>
      <c r="O1196" s="91" t="str">
        <f>+PACKING!H1186</f>
        <v>CLASSICAL AND RENAISSANCE DRAMA SEC 1</v>
      </c>
      <c r="P1196" s="90" t="s">
        <v>17</v>
      </c>
      <c r="Q1196" s="91" t="str">
        <f>+PACKING!J1186</f>
        <v>N</v>
      </c>
      <c r="R1196" s="93" t="str">
        <f>+PACKING!K1186</f>
        <v>OB - 26</v>
      </c>
      <c r="S1196" s="94" t="s">
        <v>74</v>
      </c>
      <c r="T1196" s="211" t="s">
        <v>73</v>
      </c>
      <c r="U1196" s="211"/>
      <c r="V1196" s="211"/>
      <c r="W1196" s="211"/>
      <c r="X1196" s="211"/>
      <c r="Y1196" s="211"/>
      <c r="Z1196" s="211"/>
      <c r="AA1196" s="211"/>
      <c r="AB1196" s="211"/>
      <c r="AC1196" s="211"/>
      <c r="AD1196" s="211"/>
      <c r="AE1196" s="211"/>
      <c r="AF1196" s="211"/>
      <c r="AG1196" s="211"/>
      <c r="AH1196" s="211"/>
      <c r="AI1196" s="211"/>
    </row>
    <row r="1197" spans="1:35" ht="20.100000000000001" customHeight="1" x14ac:dyDescent="0.25">
      <c r="A1197" s="88">
        <f>+PACKING!C1187</f>
        <v>1186</v>
      </c>
      <c r="B1197" s="89" t="str">
        <f>+PACKING!D1187</f>
        <v>08 MAY 2024</v>
      </c>
      <c r="C1197" s="90">
        <f>+PACKING!F1187</f>
        <v>141073</v>
      </c>
      <c r="D1197" s="90" t="str">
        <f t="shared" si="90"/>
        <v>141073---BS Eng.</v>
      </c>
      <c r="E1197" s="90" t="str">
        <f t="shared" si="91"/>
        <v>ENG369---GRAMMER AND SYNTAX SEC 1</v>
      </c>
      <c r="F1197" s="91" t="str">
        <f>+PACKING!E1187</f>
        <v>BS Eng.</v>
      </c>
      <c r="G1197" s="92" t="str">
        <f>+PACKING!I1187</f>
        <v>III</v>
      </c>
      <c r="H1197" s="91" t="s">
        <v>38</v>
      </c>
      <c r="I1197" s="90" t="str">
        <f t="shared" si="92"/>
        <v>OB - 26</v>
      </c>
      <c r="J1197" s="91" t="str">
        <f t="shared" si="93"/>
        <v>N</v>
      </c>
      <c r="K1197" s="90"/>
      <c r="L1197" s="92">
        <f>+PACKING!L1187</f>
        <v>2</v>
      </c>
      <c r="M1197" s="92">
        <f t="shared" si="94"/>
        <v>4</v>
      </c>
      <c r="N1197" s="91" t="str">
        <f>+PACKING!G1187</f>
        <v>ENG369</v>
      </c>
      <c r="O1197" s="91" t="str">
        <f>+PACKING!H1187</f>
        <v>GRAMMER AND SYNTAX SEC 1</v>
      </c>
      <c r="P1197" s="90" t="s">
        <v>17</v>
      </c>
      <c r="Q1197" s="91" t="str">
        <f>+PACKING!J1187</f>
        <v>N</v>
      </c>
      <c r="R1197" s="93" t="str">
        <f>+PACKING!K1187</f>
        <v>OB - 26</v>
      </c>
      <c r="S1197" s="94" t="s">
        <v>74</v>
      </c>
      <c r="T1197" s="211" t="s">
        <v>73</v>
      </c>
      <c r="U1197" s="211"/>
      <c r="V1197" s="211"/>
      <c r="W1197" s="211"/>
      <c r="X1197" s="211"/>
      <c r="Y1197" s="211"/>
      <c r="Z1197" s="211"/>
      <c r="AA1197" s="211"/>
      <c r="AB1197" s="211"/>
      <c r="AC1197" s="211"/>
      <c r="AD1197" s="211"/>
      <c r="AE1197" s="211"/>
      <c r="AF1197" s="211"/>
      <c r="AG1197" s="211"/>
      <c r="AH1197" s="211"/>
      <c r="AI1197" s="211"/>
    </row>
    <row r="1198" spans="1:35" ht="20.100000000000001" customHeight="1" x14ac:dyDescent="0.25">
      <c r="A1198" s="88">
        <f>+PACKING!C1188</f>
        <v>1187</v>
      </c>
      <c r="B1198" s="89" t="str">
        <f>+PACKING!D1188</f>
        <v>08 MAY 2024</v>
      </c>
      <c r="C1198" s="90">
        <f>+PACKING!F1188</f>
        <v>141073</v>
      </c>
      <c r="D1198" s="90" t="str">
        <f t="shared" si="90"/>
        <v>141073---BS Eng.</v>
      </c>
      <c r="E1198" s="90" t="str">
        <f t="shared" si="91"/>
        <v>ENG369---GRAMMER AND SYNTAX SEC 1</v>
      </c>
      <c r="F1198" s="91" t="str">
        <f>+PACKING!E1188</f>
        <v>BS Eng.</v>
      </c>
      <c r="G1198" s="92" t="str">
        <f>+PACKING!I1188</f>
        <v>III</v>
      </c>
      <c r="H1198" s="91" t="s">
        <v>38</v>
      </c>
      <c r="I1198" s="90" t="str">
        <f t="shared" si="92"/>
        <v>OB - 27</v>
      </c>
      <c r="J1198" s="91" t="str">
        <f t="shared" si="93"/>
        <v>N</v>
      </c>
      <c r="K1198" s="90"/>
      <c r="L1198" s="92">
        <f>+PACKING!L1188</f>
        <v>22</v>
      </c>
      <c r="M1198" s="92">
        <f t="shared" si="94"/>
        <v>24</v>
      </c>
      <c r="N1198" s="91" t="str">
        <f>+PACKING!G1188</f>
        <v>ENG369</v>
      </c>
      <c r="O1198" s="91" t="str">
        <f>+PACKING!H1188</f>
        <v>GRAMMER AND SYNTAX SEC 1</v>
      </c>
      <c r="P1198" s="90" t="s">
        <v>17</v>
      </c>
      <c r="Q1198" s="91" t="str">
        <f>+PACKING!J1188</f>
        <v>N</v>
      </c>
      <c r="R1198" s="93" t="str">
        <f>+PACKING!K1188</f>
        <v>OB - 27</v>
      </c>
      <c r="S1198" s="94" t="s">
        <v>74</v>
      </c>
      <c r="T1198" s="211" t="s">
        <v>73</v>
      </c>
      <c r="U1198" s="211"/>
      <c r="V1198" s="211"/>
      <c r="W1198" s="211"/>
      <c r="X1198" s="211"/>
      <c r="Y1198" s="211"/>
      <c r="Z1198" s="211"/>
      <c r="AA1198" s="211"/>
      <c r="AB1198" s="211"/>
      <c r="AC1198" s="211"/>
      <c r="AD1198" s="211"/>
      <c r="AE1198" s="211"/>
      <c r="AF1198" s="211"/>
      <c r="AG1198" s="211"/>
      <c r="AH1198" s="211"/>
      <c r="AI1198" s="211"/>
    </row>
    <row r="1199" spans="1:35" ht="20.100000000000001" customHeight="1" x14ac:dyDescent="0.25">
      <c r="A1199" s="88">
        <f>+PACKING!C1189</f>
        <v>1188</v>
      </c>
      <c r="B1199" s="89" t="str">
        <f>+PACKING!D1189</f>
        <v>08 MAY 2024</v>
      </c>
      <c r="C1199" s="90">
        <f>+PACKING!F1189</f>
        <v>141073</v>
      </c>
      <c r="D1199" s="90" t="str">
        <f t="shared" si="90"/>
        <v>141073---BS Eng.</v>
      </c>
      <c r="E1199" s="90" t="str">
        <f t="shared" si="91"/>
        <v>ENG369---GRAMMER AND SYNTAX SEC 1</v>
      </c>
      <c r="F1199" s="91" t="str">
        <f>+PACKING!E1189</f>
        <v>BS Eng.</v>
      </c>
      <c r="G1199" s="92" t="str">
        <f>+PACKING!I1189</f>
        <v>III</v>
      </c>
      <c r="H1199" s="91" t="s">
        <v>38</v>
      </c>
      <c r="I1199" s="90" t="str">
        <f t="shared" si="92"/>
        <v>OB - 28</v>
      </c>
      <c r="J1199" s="91" t="str">
        <f t="shared" si="93"/>
        <v>N</v>
      </c>
      <c r="K1199" s="90"/>
      <c r="L1199" s="92">
        <f>+PACKING!L1189</f>
        <v>8</v>
      </c>
      <c r="M1199" s="92">
        <f t="shared" si="94"/>
        <v>10</v>
      </c>
      <c r="N1199" s="91" t="str">
        <f>+PACKING!G1189</f>
        <v>ENG369</v>
      </c>
      <c r="O1199" s="91" t="str">
        <f>+PACKING!H1189</f>
        <v>GRAMMER AND SYNTAX SEC 1</v>
      </c>
      <c r="P1199" s="90" t="s">
        <v>17</v>
      </c>
      <c r="Q1199" s="91" t="str">
        <f>+PACKING!J1189</f>
        <v>N</v>
      </c>
      <c r="R1199" s="93" t="str">
        <f>+PACKING!K1189</f>
        <v>OB - 28</v>
      </c>
      <c r="S1199" s="94" t="s">
        <v>74</v>
      </c>
      <c r="T1199" s="211" t="s">
        <v>73</v>
      </c>
      <c r="U1199" s="211"/>
      <c r="V1199" s="211"/>
      <c r="W1199" s="211"/>
      <c r="X1199" s="211"/>
      <c r="Y1199" s="211"/>
      <c r="Z1199" s="211"/>
      <c r="AA1199" s="211"/>
      <c r="AB1199" s="211"/>
      <c r="AC1199" s="211"/>
      <c r="AD1199" s="211"/>
      <c r="AE1199" s="211"/>
      <c r="AF1199" s="211"/>
      <c r="AG1199" s="211"/>
      <c r="AH1199" s="211"/>
      <c r="AI1199" s="211"/>
    </row>
    <row r="1200" spans="1:35" ht="20.100000000000001" customHeight="1" x14ac:dyDescent="0.25">
      <c r="A1200" s="88">
        <f>+PACKING!C1190</f>
        <v>1189</v>
      </c>
      <c r="B1200" s="89" t="str">
        <f>+PACKING!D1190</f>
        <v>08 MAY 2024</v>
      </c>
      <c r="C1200" s="90">
        <f>+PACKING!F1190</f>
        <v>141083</v>
      </c>
      <c r="D1200" s="90" t="str">
        <f t="shared" si="90"/>
        <v>141083---BS Urdu</v>
      </c>
      <c r="E1200" s="90" t="str">
        <f t="shared" si="91"/>
        <v>URD374---IQBAL KA KHASOSI MUTALIYA 1 SEC 1</v>
      </c>
      <c r="F1200" s="91" t="str">
        <f>+PACKING!E1190</f>
        <v>BS Urdu</v>
      </c>
      <c r="G1200" s="92" t="str">
        <f>+PACKING!I1190</f>
        <v>III</v>
      </c>
      <c r="H1200" s="91" t="s">
        <v>38</v>
      </c>
      <c r="I1200" s="90" t="str">
        <f t="shared" si="92"/>
        <v>OB - 28</v>
      </c>
      <c r="J1200" s="91" t="str">
        <f t="shared" si="93"/>
        <v>N</v>
      </c>
      <c r="K1200" s="90"/>
      <c r="L1200" s="92">
        <f>+PACKING!L1190</f>
        <v>4</v>
      </c>
      <c r="M1200" s="92">
        <f t="shared" si="94"/>
        <v>6</v>
      </c>
      <c r="N1200" s="91" t="str">
        <f>+PACKING!G1190</f>
        <v>URD374</v>
      </c>
      <c r="O1200" s="91" t="str">
        <f>+PACKING!H1190</f>
        <v>IQBAL KA KHASOSI MUTALIYA 1 SEC 1</v>
      </c>
      <c r="P1200" s="90" t="s">
        <v>17</v>
      </c>
      <c r="Q1200" s="91" t="str">
        <f>+PACKING!J1190</f>
        <v>N</v>
      </c>
      <c r="R1200" s="93" t="str">
        <f>+PACKING!K1190</f>
        <v>OB - 28</v>
      </c>
      <c r="S1200" s="94" t="s">
        <v>74</v>
      </c>
      <c r="T1200" s="211" t="s">
        <v>73</v>
      </c>
      <c r="U1200" s="211"/>
      <c r="V1200" s="211"/>
      <c r="W1200" s="211"/>
      <c r="X1200" s="211"/>
      <c r="Y1200" s="211"/>
      <c r="Z1200" s="211"/>
      <c r="AA1200" s="211"/>
      <c r="AB1200" s="211"/>
      <c r="AC1200" s="211"/>
      <c r="AD1200" s="211"/>
      <c r="AE1200" s="211"/>
      <c r="AF1200" s="211"/>
      <c r="AG1200" s="211"/>
      <c r="AH1200" s="211"/>
      <c r="AI1200" s="211"/>
    </row>
    <row r="1201" spans="1:35" ht="20.100000000000001" customHeight="1" x14ac:dyDescent="0.25">
      <c r="A1201" s="88">
        <f>+PACKING!C1191</f>
        <v>1190</v>
      </c>
      <c r="B1201" s="89" t="str">
        <f>+PACKING!D1191</f>
        <v>08 MAY 2024</v>
      </c>
      <c r="C1201" s="90">
        <f>+PACKING!F1191</f>
        <v>141089</v>
      </c>
      <c r="D1201" s="90" t="str">
        <f t="shared" si="90"/>
        <v>141089---BS Urdu</v>
      </c>
      <c r="E1201" s="90" t="str">
        <f t="shared" si="91"/>
        <v>URDU6201---ADABI ISTILHAAT SEC 1</v>
      </c>
      <c r="F1201" s="91" t="str">
        <f>+PACKING!E1191</f>
        <v>BS Urdu</v>
      </c>
      <c r="G1201" s="92" t="str">
        <f>+PACKING!I1191</f>
        <v>III</v>
      </c>
      <c r="H1201" s="91" t="s">
        <v>38</v>
      </c>
      <c r="I1201" s="90" t="str">
        <f t="shared" si="92"/>
        <v>OB - 28</v>
      </c>
      <c r="J1201" s="91" t="str">
        <f t="shared" si="93"/>
        <v>N</v>
      </c>
      <c r="K1201" s="90"/>
      <c r="L1201" s="92">
        <f>+PACKING!L1191</f>
        <v>2</v>
      </c>
      <c r="M1201" s="92">
        <f t="shared" si="94"/>
        <v>4</v>
      </c>
      <c r="N1201" s="91" t="str">
        <f>+PACKING!G1191</f>
        <v>URDU6201</v>
      </c>
      <c r="O1201" s="91" t="str">
        <f>+PACKING!H1191</f>
        <v>ADABI ISTILHAAT SEC 1</v>
      </c>
      <c r="P1201" s="90" t="s">
        <v>17</v>
      </c>
      <c r="Q1201" s="91" t="str">
        <f>+PACKING!J1191</f>
        <v>N</v>
      </c>
      <c r="R1201" s="93" t="str">
        <f>+PACKING!K1191</f>
        <v>OB - 28</v>
      </c>
      <c r="S1201" s="94" t="s">
        <v>74</v>
      </c>
      <c r="T1201" s="211" t="s">
        <v>73</v>
      </c>
      <c r="U1201" s="211"/>
      <c r="V1201" s="211"/>
      <c r="W1201" s="211"/>
      <c r="X1201" s="211"/>
      <c r="Y1201" s="211"/>
      <c r="Z1201" s="211"/>
      <c r="AA1201" s="211"/>
      <c r="AB1201" s="211"/>
      <c r="AC1201" s="211"/>
      <c r="AD1201" s="211"/>
      <c r="AE1201" s="211"/>
      <c r="AF1201" s="211"/>
      <c r="AG1201" s="211"/>
      <c r="AH1201" s="211"/>
      <c r="AI1201" s="211"/>
    </row>
    <row r="1202" spans="1:35" ht="20.100000000000001" customHeight="1" x14ac:dyDescent="0.25">
      <c r="A1202" s="88">
        <f>+PACKING!C1192</f>
        <v>1191</v>
      </c>
      <c r="B1202" s="89" t="str">
        <f>+PACKING!D1192</f>
        <v>08 MAY 2024</v>
      </c>
      <c r="C1202" s="90">
        <f>+PACKING!F1192</f>
        <v>141139</v>
      </c>
      <c r="D1202" s="90" t="str">
        <f t="shared" si="90"/>
        <v>141139---BS Maths</v>
      </c>
      <c r="E1202" s="90" t="str">
        <f t="shared" si="91"/>
        <v>MATH362---PARTIAL DIFFERENTIAL EQUATION SEC 1</v>
      </c>
      <c r="F1202" s="91" t="str">
        <f>+PACKING!E1192</f>
        <v>BS Maths</v>
      </c>
      <c r="G1202" s="92" t="str">
        <f>+PACKING!I1192</f>
        <v>III</v>
      </c>
      <c r="H1202" s="91" t="s">
        <v>38</v>
      </c>
      <c r="I1202" s="90" t="str">
        <f t="shared" si="92"/>
        <v>OB - 28</v>
      </c>
      <c r="J1202" s="91" t="str">
        <f t="shared" si="93"/>
        <v>N</v>
      </c>
      <c r="K1202" s="90"/>
      <c r="L1202" s="92">
        <f>+PACKING!L1192</f>
        <v>8</v>
      </c>
      <c r="M1202" s="92">
        <f t="shared" si="94"/>
        <v>10</v>
      </c>
      <c r="N1202" s="91" t="str">
        <f>+PACKING!G1192</f>
        <v>MATH362</v>
      </c>
      <c r="O1202" s="91" t="str">
        <f>+PACKING!H1192</f>
        <v>PARTIAL DIFFERENTIAL EQUATION SEC 1</v>
      </c>
      <c r="P1202" s="90" t="s">
        <v>17</v>
      </c>
      <c r="Q1202" s="91" t="str">
        <f>+PACKING!J1192</f>
        <v>N</v>
      </c>
      <c r="R1202" s="93" t="str">
        <f>+PACKING!K1192</f>
        <v>OB - 28</v>
      </c>
      <c r="S1202" s="94" t="s">
        <v>74</v>
      </c>
      <c r="T1202" s="211" t="s">
        <v>73</v>
      </c>
      <c r="U1202" s="211"/>
      <c r="V1202" s="211"/>
      <c r="W1202" s="211"/>
      <c r="X1202" s="211"/>
      <c r="Y1202" s="211"/>
      <c r="Z1202" s="211"/>
      <c r="AA1202" s="211"/>
      <c r="AB1202" s="211"/>
      <c r="AC1202" s="211"/>
      <c r="AD1202" s="211"/>
      <c r="AE1202" s="211"/>
      <c r="AF1202" s="211"/>
      <c r="AG1202" s="211"/>
      <c r="AH1202" s="211"/>
      <c r="AI1202" s="211"/>
    </row>
    <row r="1203" spans="1:35" ht="20.100000000000001" customHeight="1" x14ac:dyDescent="0.25">
      <c r="A1203" s="88">
        <f>+PACKING!C1193</f>
        <v>1192</v>
      </c>
      <c r="B1203" s="89" t="str">
        <f>+PACKING!D1193</f>
        <v>08 MAY 2024</v>
      </c>
      <c r="C1203" s="90">
        <f>+PACKING!F1193</f>
        <v>141139</v>
      </c>
      <c r="D1203" s="90" t="str">
        <f t="shared" si="90"/>
        <v>141139---BS Maths</v>
      </c>
      <c r="E1203" s="90" t="str">
        <f t="shared" si="91"/>
        <v>MATH362---PARTIAL DIFFERENTIAL EQUATION SEC 1</v>
      </c>
      <c r="F1203" s="91" t="str">
        <f>+PACKING!E1193</f>
        <v>BS Maths</v>
      </c>
      <c r="G1203" s="92" t="str">
        <f>+PACKING!I1193</f>
        <v>III</v>
      </c>
      <c r="H1203" s="91" t="s">
        <v>38</v>
      </c>
      <c r="I1203" s="90" t="str">
        <f t="shared" si="92"/>
        <v>OB - 29</v>
      </c>
      <c r="J1203" s="91" t="str">
        <f t="shared" si="93"/>
        <v>N</v>
      </c>
      <c r="K1203" s="90"/>
      <c r="L1203" s="92">
        <f>+PACKING!L1193</f>
        <v>5</v>
      </c>
      <c r="M1203" s="92">
        <f t="shared" si="94"/>
        <v>7</v>
      </c>
      <c r="N1203" s="91" t="str">
        <f>+PACKING!G1193</f>
        <v>MATH362</v>
      </c>
      <c r="O1203" s="91" t="str">
        <f>+PACKING!H1193</f>
        <v>PARTIAL DIFFERENTIAL EQUATION SEC 1</v>
      </c>
      <c r="P1203" s="90" t="s">
        <v>17</v>
      </c>
      <c r="Q1203" s="91" t="str">
        <f>+PACKING!J1193</f>
        <v>N</v>
      </c>
      <c r="R1203" s="93" t="str">
        <f>+PACKING!K1193</f>
        <v>OB - 29</v>
      </c>
      <c r="S1203" s="94" t="s">
        <v>74</v>
      </c>
      <c r="T1203" s="211" t="s">
        <v>73</v>
      </c>
      <c r="U1203" s="211"/>
      <c r="V1203" s="211"/>
      <c r="W1203" s="211"/>
      <c r="X1203" s="211"/>
      <c r="Y1203" s="211"/>
      <c r="Z1203" s="211"/>
      <c r="AA1203" s="211"/>
      <c r="AB1203" s="211"/>
      <c r="AC1203" s="211"/>
      <c r="AD1203" s="211"/>
      <c r="AE1203" s="211"/>
      <c r="AF1203" s="211"/>
      <c r="AG1203" s="211"/>
      <c r="AH1203" s="211"/>
      <c r="AI1203" s="211"/>
    </row>
    <row r="1204" spans="1:35" ht="20.100000000000001" customHeight="1" x14ac:dyDescent="0.25">
      <c r="A1204" s="88">
        <f>+PACKING!C1194</f>
        <v>1193</v>
      </c>
      <c r="B1204" s="89" t="str">
        <f>+PACKING!D1194</f>
        <v>08 MAY 2024</v>
      </c>
      <c r="C1204" s="90">
        <f>+PACKING!F1194</f>
        <v>141142</v>
      </c>
      <c r="D1204" s="90" t="str">
        <f t="shared" si="90"/>
        <v>141142---BS BT</v>
      </c>
      <c r="E1204" s="90" t="str">
        <f t="shared" si="91"/>
        <v>BTCH341---MOLECULAR BIOLOGY SEC 1</v>
      </c>
      <c r="F1204" s="91" t="str">
        <f>+PACKING!E1194</f>
        <v>BS BT</v>
      </c>
      <c r="G1204" s="92" t="str">
        <f>+PACKING!I1194</f>
        <v>III</v>
      </c>
      <c r="H1204" s="91" t="s">
        <v>38</v>
      </c>
      <c r="I1204" s="90" t="str">
        <f t="shared" si="92"/>
        <v>OB - 29</v>
      </c>
      <c r="J1204" s="91" t="str">
        <f t="shared" si="93"/>
        <v>N</v>
      </c>
      <c r="K1204" s="90"/>
      <c r="L1204" s="92">
        <f>+PACKING!L1194</f>
        <v>17</v>
      </c>
      <c r="M1204" s="92">
        <f t="shared" si="94"/>
        <v>19</v>
      </c>
      <c r="N1204" s="91" t="str">
        <f>+PACKING!G1194</f>
        <v>BTCH341</v>
      </c>
      <c r="O1204" s="91" t="str">
        <f>+PACKING!H1194</f>
        <v>MOLECULAR BIOLOGY SEC 1</v>
      </c>
      <c r="P1204" s="90" t="s">
        <v>17</v>
      </c>
      <c r="Q1204" s="91" t="str">
        <f>+PACKING!J1194</f>
        <v>N</v>
      </c>
      <c r="R1204" s="93" t="str">
        <f>+PACKING!K1194</f>
        <v>OB - 29</v>
      </c>
      <c r="S1204" s="94" t="s">
        <v>74</v>
      </c>
      <c r="T1204" s="211" t="s">
        <v>73</v>
      </c>
      <c r="U1204" s="211"/>
      <c r="V1204" s="211"/>
      <c r="W1204" s="211"/>
      <c r="X1204" s="211"/>
      <c r="Y1204" s="211"/>
      <c r="Z1204" s="211"/>
      <c r="AA1204" s="211"/>
      <c r="AB1204" s="211"/>
      <c r="AC1204" s="211"/>
      <c r="AD1204" s="211"/>
      <c r="AE1204" s="211"/>
      <c r="AF1204" s="211"/>
      <c r="AG1204" s="211"/>
      <c r="AH1204" s="211"/>
      <c r="AI1204" s="211"/>
    </row>
    <row r="1205" spans="1:35" ht="20.100000000000001" customHeight="1" x14ac:dyDescent="0.25">
      <c r="A1205" s="88">
        <f>+PACKING!C1195</f>
        <v>1194</v>
      </c>
      <c r="B1205" s="89" t="str">
        <f>+PACKING!D1195</f>
        <v>08 MAY 2024</v>
      </c>
      <c r="C1205" s="90">
        <f>+PACKING!F1195</f>
        <v>141142</v>
      </c>
      <c r="D1205" s="90" t="str">
        <f t="shared" si="90"/>
        <v>141142---BS BT</v>
      </c>
      <c r="E1205" s="90" t="str">
        <f t="shared" si="91"/>
        <v>BTCH341---MOLECULAR BIOLOGY SEC 1</v>
      </c>
      <c r="F1205" s="91" t="str">
        <f>+PACKING!E1195</f>
        <v>BS BT</v>
      </c>
      <c r="G1205" s="92" t="str">
        <f>+PACKING!I1195</f>
        <v>III</v>
      </c>
      <c r="H1205" s="91" t="s">
        <v>38</v>
      </c>
      <c r="I1205" s="90" t="str">
        <f t="shared" si="92"/>
        <v>OB - 30</v>
      </c>
      <c r="J1205" s="91" t="str">
        <f t="shared" si="93"/>
        <v>N</v>
      </c>
      <c r="K1205" s="90"/>
      <c r="L1205" s="92">
        <f>+PACKING!L1195</f>
        <v>7</v>
      </c>
      <c r="M1205" s="92">
        <f t="shared" si="94"/>
        <v>9</v>
      </c>
      <c r="N1205" s="91" t="str">
        <f>+PACKING!G1195</f>
        <v>BTCH341</v>
      </c>
      <c r="O1205" s="91" t="str">
        <f>+PACKING!H1195</f>
        <v>MOLECULAR BIOLOGY SEC 1</v>
      </c>
      <c r="P1205" s="90" t="s">
        <v>17</v>
      </c>
      <c r="Q1205" s="91" t="str">
        <f>+PACKING!J1195</f>
        <v>N</v>
      </c>
      <c r="R1205" s="93" t="str">
        <f>+PACKING!K1195</f>
        <v>OB - 30</v>
      </c>
      <c r="S1205" s="94" t="s">
        <v>74</v>
      </c>
      <c r="T1205" s="211" t="s">
        <v>73</v>
      </c>
      <c r="U1205" s="211"/>
      <c r="V1205" s="211"/>
      <c r="W1205" s="211"/>
      <c r="X1205" s="211"/>
      <c r="Y1205" s="211"/>
      <c r="Z1205" s="211"/>
      <c r="AA1205" s="211"/>
      <c r="AB1205" s="211"/>
      <c r="AC1205" s="211"/>
      <c r="AD1205" s="211"/>
      <c r="AE1205" s="211"/>
      <c r="AF1205" s="211"/>
      <c r="AG1205" s="211"/>
      <c r="AH1205" s="211"/>
      <c r="AI1205" s="211"/>
    </row>
    <row r="1206" spans="1:35" ht="20.100000000000001" customHeight="1" x14ac:dyDescent="0.25">
      <c r="A1206" s="88">
        <f>+PACKING!C1196</f>
        <v>1195</v>
      </c>
      <c r="B1206" s="89" t="str">
        <f>+PACKING!D1196</f>
        <v>08 MAY 2024</v>
      </c>
      <c r="C1206" s="90">
        <f>+PACKING!F1196</f>
        <v>141163</v>
      </c>
      <c r="D1206" s="90" t="str">
        <f t="shared" si="90"/>
        <v>141163---BS MB</v>
      </c>
      <c r="E1206" s="90" t="str">
        <f t="shared" si="91"/>
        <v>MICB346---ENVIRONMENTAL CURRENT ISSUES SEC 1</v>
      </c>
      <c r="F1206" s="91" t="str">
        <f>+PACKING!E1196</f>
        <v>BS MB</v>
      </c>
      <c r="G1206" s="92" t="str">
        <f>+PACKING!I1196</f>
        <v>III</v>
      </c>
      <c r="H1206" s="91" t="s">
        <v>38</v>
      </c>
      <c r="I1206" s="90" t="str">
        <f t="shared" si="92"/>
        <v>OB - 30</v>
      </c>
      <c r="J1206" s="91" t="str">
        <f t="shared" si="93"/>
        <v>N</v>
      </c>
      <c r="K1206" s="90"/>
      <c r="L1206" s="92">
        <f>+PACKING!L1196</f>
        <v>9</v>
      </c>
      <c r="M1206" s="92">
        <f t="shared" si="94"/>
        <v>11</v>
      </c>
      <c r="N1206" s="91" t="str">
        <f>+PACKING!G1196</f>
        <v>MICB346</v>
      </c>
      <c r="O1206" s="91" t="str">
        <f>+PACKING!H1196</f>
        <v>ENVIRONMENTAL CURRENT ISSUES SEC 1</v>
      </c>
      <c r="P1206" s="90" t="s">
        <v>17</v>
      </c>
      <c r="Q1206" s="91" t="str">
        <f>+PACKING!J1196</f>
        <v>N</v>
      </c>
      <c r="R1206" s="93" t="str">
        <f>+PACKING!K1196</f>
        <v>OB - 30</v>
      </c>
      <c r="S1206" s="94" t="s">
        <v>74</v>
      </c>
      <c r="T1206" s="211" t="s">
        <v>73</v>
      </c>
      <c r="U1206" s="211"/>
      <c r="V1206" s="211"/>
      <c r="W1206" s="211"/>
      <c r="X1206" s="211"/>
      <c r="Y1206" s="211"/>
      <c r="Z1206" s="211"/>
      <c r="AA1206" s="211"/>
      <c r="AB1206" s="211"/>
      <c r="AC1206" s="211"/>
      <c r="AD1206" s="211"/>
      <c r="AE1206" s="211"/>
      <c r="AF1206" s="211"/>
      <c r="AG1206" s="211"/>
      <c r="AH1206" s="211"/>
      <c r="AI1206" s="211"/>
    </row>
    <row r="1207" spans="1:35" ht="20.100000000000001" customHeight="1" x14ac:dyDescent="0.25">
      <c r="A1207" s="88">
        <f>+PACKING!C1197</f>
        <v>1196</v>
      </c>
      <c r="B1207" s="89" t="str">
        <f>+PACKING!D1197</f>
        <v>08 MAY 2024</v>
      </c>
      <c r="C1207" s="90">
        <f>+PACKING!F1197</f>
        <v>141170</v>
      </c>
      <c r="D1207" s="90" t="str">
        <f t="shared" si="90"/>
        <v>141170---BS ND</v>
      </c>
      <c r="E1207" s="90" t="str">
        <f t="shared" si="91"/>
        <v>ZO6502---PHYSIOLOGY SEC 1</v>
      </c>
      <c r="F1207" s="91" t="str">
        <f>+PACKING!E1197</f>
        <v>BS ND</v>
      </c>
      <c r="G1207" s="92" t="str">
        <f>+PACKING!I1197</f>
        <v>III</v>
      </c>
      <c r="H1207" s="91" t="s">
        <v>38</v>
      </c>
      <c r="I1207" s="90" t="str">
        <f t="shared" si="92"/>
        <v>OB - 30</v>
      </c>
      <c r="J1207" s="91" t="str">
        <f t="shared" si="93"/>
        <v>N</v>
      </c>
      <c r="K1207" s="90"/>
      <c r="L1207" s="92">
        <f>+PACKING!L1197</f>
        <v>6</v>
      </c>
      <c r="M1207" s="92">
        <f t="shared" si="94"/>
        <v>8</v>
      </c>
      <c r="N1207" s="91" t="str">
        <f>+PACKING!G1197</f>
        <v>ZO6502</v>
      </c>
      <c r="O1207" s="91" t="str">
        <f>+PACKING!H1197</f>
        <v>PHYSIOLOGY SEC 1</v>
      </c>
      <c r="P1207" s="90" t="s">
        <v>17</v>
      </c>
      <c r="Q1207" s="91" t="str">
        <f>+PACKING!J1197</f>
        <v>N</v>
      </c>
      <c r="R1207" s="93" t="str">
        <f>+PACKING!K1197</f>
        <v>OB - 30</v>
      </c>
      <c r="S1207" s="94" t="s">
        <v>74</v>
      </c>
      <c r="T1207" s="211" t="s">
        <v>73</v>
      </c>
      <c r="U1207" s="211"/>
      <c r="V1207" s="211"/>
      <c r="W1207" s="211"/>
      <c r="X1207" s="211"/>
      <c r="Y1207" s="211"/>
      <c r="Z1207" s="211"/>
      <c r="AA1207" s="211"/>
      <c r="AB1207" s="211"/>
      <c r="AC1207" s="211"/>
      <c r="AD1207" s="211"/>
      <c r="AE1207" s="211"/>
      <c r="AF1207" s="211"/>
      <c r="AG1207" s="211"/>
      <c r="AH1207" s="211"/>
      <c r="AI1207" s="211"/>
    </row>
    <row r="1208" spans="1:35" ht="20.100000000000001" customHeight="1" x14ac:dyDescent="0.25">
      <c r="A1208" s="88">
        <f>+PACKING!C1198</f>
        <v>1197</v>
      </c>
      <c r="B1208" s="89" t="str">
        <f>+PACKING!D1198</f>
        <v>08 MAY 2024</v>
      </c>
      <c r="C1208" s="90">
        <f>+PACKING!F1198</f>
        <v>140845</v>
      </c>
      <c r="D1208" s="90" t="str">
        <f t="shared" si="90"/>
        <v>140845---BS AP</v>
      </c>
      <c r="E1208" s="90" t="str">
        <f t="shared" si="91"/>
        <v>APSY313---ETHICAL ISSUES IN PSYCHOLOGY SEC 2</v>
      </c>
      <c r="F1208" s="91" t="str">
        <f>+PACKING!E1198</f>
        <v>BS AP</v>
      </c>
      <c r="G1208" s="92" t="str">
        <f>+PACKING!I1198</f>
        <v>III</v>
      </c>
      <c r="H1208" s="91" t="s">
        <v>38</v>
      </c>
      <c r="I1208" s="90" t="str">
        <f t="shared" si="92"/>
        <v>OB - 33</v>
      </c>
      <c r="J1208" s="91" t="str">
        <f t="shared" si="93"/>
        <v>K</v>
      </c>
      <c r="K1208" s="90"/>
      <c r="L1208" s="92">
        <f>+PACKING!L1198</f>
        <v>5</v>
      </c>
      <c r="M1208" s="92">
        <f t="shared" si="94"/>
        <v>7</v>
      </c>
      <c r="N1208" s="91" t="str">
        <f>+PACKING!G1198</f>
        <v>APSY313</v>
      </c>
      <c r="O1208" s="91" t="str">
        <f>+PACKING!H1198</f>
        <v>ETHICAL ISSUES IN PSYCHOLOGY SEC 2</v>
      </c>
      <c r="P1208" s="90" t="s">
        <v>17</v>
      </c>
      <c r="Q1208" s="91" t="str">
        <f>+PACKING!J1198</f>
        <v>K</v>
      </c>
      <c r="R1208" s="93" t="str">
        <f>+PACKING!K1198</f>
        <v>OB - 33</v>
      </c>
      <c r="S1208" s="94" t="s">
        <v>74</v>
      </c>
      <c r="T1208" s="211" t="s">
        <v>73</v>
      </c>
      <c r="U1208" s="211"/>
      <c r="V1208" s="211"/>
      <c r="W1208" s="211"/>
      <c r="X1208" s="211"/>
      <c r="Y1208" s="211"/>
      <c r="Z1208" s="211"/>
      <c r="AA1208" s="211"/>
      <c r="AB1208" s="211"/>
      <c r="AC1208" s="211"/>
      <c r="AD1208" s="211"/>
      <c r="AE1208" s="211"/>
      <c r="AF1208" s="211"/>
      <c r="AG1208" s="211"/>
      <c r="AH1208" s="211"/>
      <c r="AI1208" s="211"/>
    </row>
    <row r="1209" spans="1:35" ht="20.100000000000001" customHeight="1" x14ac:dyDescent="0.25">
      <c r="A1209" s="88">
        <f>+PACKING!C1199</f>
        <v>1198</v>
      </c>
      <c r="B1209" s="89" t="str">
        <f>+PACKING!D1199</f>
        <v>08 MAY 2024</v>
      </c>
      <c r="C1209" s="90">
        <f>+PACKING!F1199</f>
        <v>140851</v>
      </c>
      <c r="D1209" s="90" t="str">
        <f t="shared" si="90"/>
        <v>140851---BS AP</v>
      </c>
      <c r="E1209" s="90" t="str">
        <f t="shared" si="91"/>
        <v>APSY404---CLINICAL PSYCHOLOGY SEC 1</v>
      </c>
      <c r="F1209" s="91" t="str">
        <f>+PACKING!E1199</f>
        <v>BS AP</v>
      </c>
      <c r="G1209" s="92" t="str">
        <f>+PACKING!I1199</f>
        <v>III</v>
      </c>
      <c r="H1209" s="91" t="s">
        <v>38</v>
      </c>
      <c r="I1209" s="90" t="str">
        <f t="shared" si="92"/>
        <v>OB - 33</v>
      </c>
      <c r="J1209" s="91" t="str">
        <f t="shared" si="93"/>
        <v>K</v>
      </c>
      <c r="K1209" s="90"/>
      <c r="L1209" s="92">
        <f>+PACKING!L1199</f>
        <v>13</v>
      </c>
      <c r="M1209" s="92">
        <f t="shared" si="94"/>
        <v>15</v>
      </c>
      <c r="N1209" s="91" t="str">
        <f>+PACKING!G1199</f>
        <v>APSY404</v>
      </c>
      <c r="O1209" s="91" t="str">
        <f>+PACKING!H1199</f>
        <v>CLINICAL PSYCHOLOGY SEC 1</v>
      </c>
      <c r="P1209" s="90" t="s">
        <v>17</v>
      </c>
      <c r="Q1209" s="91" t="str">
        <f>+PACKING!J1199</f>
        <v>K</v>
      </c>
      <c r="R1209" s="93" t="str">
        <f>+PACKING!K1199</f>
        <v>OB - 33</v>
      </c>
      <c r="S1209" s="94" t="s">
        <v>74</v>
      </c>
      <c r="T1209" s="211" t="s">
        <v>73</v>
      </c>
      <c r="U1209" s="211"/>
      <c r="V1209" s="211"/>
      <c r="W1209" s="211"/>
      <c r="X1209" s="211"/>
      <c r="Y1209" s="211"/>
      <c r="Z1209" s="211"/>
      <c r="AA1209" s="211"/>
      <c r="AB1209" s="211"/>
      <c r="AC1209" s="211"/>
      <c r="AD1209" s="211"/>
      <c r="AE1209" s="211"/>
      <c r="AF1209" s="211"/>
      <c r="AG1209" s="211"/>
      <c r="AH1209" s="211"/>
      <c r="AI1209" s="211"/>
    </row>
    <row r="1210" spans="1:35" ht="20.100000000000001" customHeight="1" x14ac:dyDescent="0.25">
      <c r="A1210" s="88">
        <f>+PACKING!C1200</f>
        <v>1199</v>
      </c>
      <c r="B1210" s="89" t="str">
        <f>+PACKING!D1200</f>
        <v>08 MAY 2024</v>
      </c>
      <c r="C1210" s="90">
        <f>+PACKING!F1200</f>
        <v>140938</v>
      </c>
      <c r="D1210" s="90" t="str">
        <f t="shared" si="90"/>
        <v>140938---BS MB</v>
      </c>
      <c r="E1210" s="90" t="str">
        <f t="shared" si="91"/>
        <v>MICB361---CLINICAL BACTERIOLOGY SEC 1</v>
      </c>
      <c r="F1210" s="91" t="str">
        <f>+PACKING!E1200</f>
        <v>BS MB</v>
      </c>
      <c r="G1210" s="92" t="str">
        <f>+PACKING!I1200</f>
        <v>III</v>
      </c>
      <c r="H1210" s="91" t="s">
        <v>38</v>
      </c>
      <c r="I1210" s="90" t="str">
        <f t="shared" si="92"/>
        <v>OB - 33</v>
      </c>
      <c r="J1210" s="91" t="str">
        <f t="shared" si="93"/>
        <v>K</v>
      </c>
      <c r="K1210" s="90"/>
      <c r="L1210" s="92">
        <f>+PACKING!L1200</f>
        <v>4</v>
      </c>
      <c r="M1210" s="92">
        <f t="shared" si="94"/>
        <v>6</v>
      </c>
      <c r="N1210" s="91" t="str">
        <f>+PACKING!G1200</f>
        <v>MICB361</v>
      </c>
      <c r="O1210" s="91" t="str">
        <f>+PACKING!H1200</f>
        <v>CLINICAL BACTERIOLOGY SEC 1</v>
      </c>
      <c r="P1210" s="90" t="s">
        <v>17</v>
      </c>
      <c r="Q1210" s="91" t="str">
        <f>+PACKING!J1200</f>
        <v>K</v>
      </c>
      <c r="R1210" s="93" t="str">
        <f>+PACKING!K1200</f>
        <v>OB - 33</v>
      </c>
      <c r="S1210" s="94" t="s">
        <v>74</v>
      </c>
      <c r="T1210" s="211" t="s">
        <v>73</v>
      </c>
      <c r="U1210" s="211"/>
      <c r="V1210" s="211"/>
      <c r="W1210" s="211"/>
      <c r="X1210" s="211"/>
      <c r="Y1210" s="211"/>
      <c r="Z1210" s="211"/>
      <c r="AA1210" s="211"/>
      <c r="AB1210" s="211"/>
      <c r="AC1210" s="211"/>
      <c r="AD1210" s="211"/>
      <c r="AE1210" s="211"/>
      <c r="AF1210" s="211"/>
      <c r="AG1210" s="211"/>
      <c r="AH1210" s="211"/>
      <c r="AI1210" s="211"/>
    </row>
    <row r="1211" spans="1:35" ht="20.100000000000001" customHeight="1" x14ac:dyDescent="0.25">
      <c r="A1211" s="88">
        <f>+PACKING!C1201</f>
        <v>1200</v>
      </c>
      <c r="B1211" s="89" t="str">
        <f>+PACKING!D1201</f>
        <v>08 MAY 2024</v>
      </c>
      <c r="C1211" s="90">
        <f>+PACKING!F1201</f>
        <v>140938</v>
      </c>
      <c r="D1211" s="90" t="str">
        <f t="shared" si="90"/>
        <v>140938---BS MB</v>
      </c>
      <c r="E1211" s="90" t="str">
        <f t="shared" si="91"/>
        <v>MICB361---CLINICAL BACTERIOLOGY SEC 1</v>
      </c>
      <c r="F1211" s="91" t="str">
        <f>+PACKING!E1201</f>
        <v>BS MB</v>
      </c>
      <c r="G1211" s="92" t="str">
        <f>+PACKING!I1201</f>
        <v>III</v>
      </c>
      <c r="H1211" s="91" t="s">
        <v>38</v>
      </c>
      <c r="I1211" s="90" t="str">
        <f t="shared" si="92"/>
        <v>OB - 34</v>
      </c>
      <c r="J1211" s="91" t="str">
        <f t="shared" si="93"/>
        <v>K</v>
      </c>
      <c r="K1211" s="90"/>
      <c r="L1211" s="92">
        <f>+PACKING!L1201</f>
        <v>8</v>
      </c>
      <c r="M1211" s="92">
        <f t="shared" si="94"/>
        <v>10</v>
      </c>
      <c r="N1211" s="91" t="str">
        <f>+PACKING!G1201</f>
        <v>MICB361</v>
      </c>
      <c r="O1211" s="91" t="str">
        <f>+PACKING!H1201</f>
        <v>CLINICAL BACTERIOLOGY SEC 1</v>
      </c>
      <c r="P1211" s="90" t="s">
        <v>17</v>
      </c>
      <c r="Q1211" s="91" t="str">
        <f>+PACKING!J1201</f>
        <v>K</v>
      </c>
      <c r="R1211" s="93" t="str">
        <f>+PACKING!K1201</f>
        <v>OB - 34</v>
      </c>
      <c r="S1211" s="94" t="s">
        <v>74</v>
      </c>
      <c r="T1211" s="211" t="s">
        <v>73</v>
      </c>
      <c r="U1211" s="211"/>
      <c r="V1211" s="211"/>
      <c r="W1211" s="211"/>
      <c r="X1211" s="211"/>
      <c r="Y1211" s="211"/>
      <c r="Z1211" s="211"/>
      <c r="AA1211" s="211"/>
      <c r="AB1211" s="211"/>
      <c r="AC1211" s="211"/>
      <c r="AD1211" s="211"/>
      <c r="AE1211" s="211"/>
      <c r="AF1211" s="211"/>
      <c r="AG1211" s="211"/>
      <c r="AH1211" s="211"/>
      <c r="AI1211" s="211"/>
    </row>
    <row r="1212" spans="1:35" ht="20.100000000000001" customHeight="1" x14ac:dyDescent="0.25">
      <c r="A1212" s="88">
        <f>+PACKING!C1202</f>
        <v>1201</v>
      </c>
      <c r="B1212" s="89" t="str">
        <f>+PACKING!D1202</f>
        <v>08 MAY 2024</v>
      </c>
      <c r="C1212" s="90">
        <f>+PACKING!F1202</f>
        <v>140963</v>
      </c>
      <c r="D1212" s="90" t="str">
        <f t="shared" si="90"/>
        <v>140963---BS IR</v>
      </c>
      <c r="E1212" s="90" t="str">
        <f t="shared" si="91"/>
        <v>IR342---CHINA AND THE WORLD SEC 1</v>
      </c>
      <c r="F1212" s="91" t="str">
        <f>+PACKING!E1202</f>
        <v>BS IR</v>
      </c>
      <c r="G1212" s="92" t="str">
        <f>+PACKING!I1202</f>
        <v>III</v>
      </c>
      <c r="H1212" s="91" t="s">
        <v>38</v>
      </c>
      <c r="I1212" s="90" t="str">
        <f t="shared" si="92"/>
        <v>OB - 34</v>
      </c>
      <c r="J1212" s="91" t="str">
        <f t="shared" si="93"/>
        <v>K</v>
      </c>
      <c r="K1212" s="90"/>
      <c r="L1212" s="92">
        <f>+PACKING!L1202</f>
        <v>14</v>
      </c>
      <c r="M1212" s="92">
        <f t="shared" si="94"/>
        <v>16</v>
      </c>
      <c r="N1212" s="91" t="str">
        <f>+PACKING!G1202</f>
        <v>IR342</v>
      </c>
      <c r="O1212" s="91" t="str">
        <f>+PACKING!H1202</f>
        <v>CHINA AND THE WORLD SEC 1</v>
      </c>
      <c r="P1212" s="90" t="s">
        <v>17</v>
      </c>
      <c r="Q1212" s="91" t="str">
        <f>+PACKING!J1202</f>
        <v>K</v>
      </c>
      <c r="R1212" s="93" t="str">
        <f>+PACKING!K1202</f>
        <v>OB - 34</v>
      </c>
      <c r="S1212" s="94" t="s">
        <v>74</v>
      </c>
      <c r="T1212" s="211" t="s">
        <v>73</v>
      </c>
      <c r="U1212" s="211"/>
      <c r="V1212" s="211"/>
      <c r="W1212" s="211"/>
      <c r="X1212" s="211"/>
      <c r="Y1212" s="211"/>
      <c r="Z1212" s="211"/>
      <c r="AA1212" s="211"/>
      <c r="AB1212" s="211"/>
      <c r="AC1212" s="211"/>
      <c r="AD1212" s="211"/>
      <c r="AE1212" s="211"/>
      <c r="AF1212" s="211"/>
      <c r="AG1212" s="211"/>
      <c r="AH1212" s="211"/>
      <c r="AI1212" s="211"/>
    </row>
    <row r="1213" spans="1:35" ht="20.100000000000001" customHeight="1" x14ac:dyDescent="0.25">
      <c r="A1213" s="88">
        <f>+PACKING!C1203</f>
        <v>1202</v>
      </c>
      <c r="B1213" s="89" t="str">
        <f>+PACKING!D1203</f>
        <v>08 MAY 2024</v>
      </c>
      <c r="C1213" s="90">
        <f>+PACKING!F1203</f>
        <v>140963</v>
      </c>
      <c r="D1213" s="90" t="str">
        <f t="shared" si="90"/>
        <v>140963---BS IR</v>
      </c>
      <c r="E1213" s="90" t="str">
        <f t="shared" si="91"/>
        <v>IR342---CHINA AND THE WORLD SEC 1</v>
      </c>
      <c r="F1213" s="91" t="str">
        <f>+PACKING!E1203</f>
        <v>BS IR</v>
      </c>
      <c r="G1213" s="92" t="str">
        <f>+PACKING!I1203</f>
        <v>III</v>
      </c>
      <c r="H1213" s="91" t="s">
        <v>38</v>
      </c>
      <c r="I1213" s="90" t="str">
        <f t="shared" si="92"/>
        <v>OB - 35</v>
      </c>
      <c r="J1213" s="91" t="str">
        <f t="shared" si="93"/>
        <v>M</v>
      </c>
      <c r="K1213" s="90"/>
      <c r="L1213" s="92">
        <f>+PACKING!L1203</f>
        <v>7</v>
      </c>
      <c r="M1213" s="92">
        <f t="shared" si="94"/>
        <v>9</v>
      </c>
      <c r="N1213" s="91" t="str">
        <f>+PACKING!G1203</f>
        <v>IR342</v>
      </c>
      <c r="O1213" s="91" t="str">
        <f>+PACKING!H1203</f>
        <v>CHINA AND THE WORLD SEC 1</v>
      </c>
      <c r="P1213" s="90" t="s">
        <v>17</v>
      </c>
      <c r="Q1213" s="91" t="str">
        <f>+PACKING!J1203</f>
        <v>M</v>
      </c>
      <c r="R1213" s="93" t="str">
        <f>+PACKING!K1203</f>
        <v>OB - 35</v>
      </c>
      <c r="S1213" s="94" t="s">
        <v>74</v>
      </c>
      <c r="T1213" s="211" t="s">
        <v>73</v>
      </c>
      <c r="U1213" s="211"/>
      <c r="V1213" s="211"/>
      <c r="W1213" s="211"/>
      <c r="X1213" s="211"/>
      <c r="Y1213" s="211"/>
      <c r="Z1213" s="211"/>
      <c r="AA1213" s="211"/>
      <c r="AB1213" s="211"/>
      <c r="AC1213" s="211"/>
      <c r="AD1213" s="211"/>
      <c r="AE1213" s="211"/>
      <c r="AF1213" s="211"/>
      <c r="AG1213" s="211"/>
      <c r="AH1213" s="211"/>
      <c r="AI1213" s="211"/>
    </row>
    <row r="1214" spans="1:35" ht="20.100000000000001" customHeight="1" x14ac:dyDescent="0.25">
      <c r="A1214" s="88">
        <f>+PACKING!C1204</f>
        <v>1203</v>
      </c>
      <c r="B1214" s="89" t="str">
        <f>+PACKING!D1204</f>
        <v>08 MAY 2024</v>
      </c>
      <c r="C1214" s="90">
        <f>+PACKING!F1204</f>
        <v>141034</v>
      </c>
      <c r="D1214" s="90" t="str">
        <f t="shared" si="90"/>
        <v>141034---BS AF</v>
      </c>
      <c r="E1214" s="90" t="str">
        <f t="shared" si="91"/>
        <v>CMC365---INVESTMENT AND PORTFOLIO MANAGEMENT I SEC 1</v>
      </c>
      <c r="F1214" s="91" t="str">
        <f>+PACKING!E1204</f>
        <v>BS AF</v>
      </c>
      <c r="G1214" s="92" t="str">
        <f>+PACKING!I1204</f>
        <v>III</v>
      </c>
      <c r="H1214" s="91" t="s">
        <v>38</v>
      </c>
      <c r="I1214" s="90" t="str">
        <f t="shared" si="92"/>
        <v>OB - 35</v>
      </c>
      <c r="J1214" s="91" t="str">
        <f t="shared" si="93"/>
        <v>M</v>
      </c>
      <c r="K1214" s="90"/>
      <c r="L1214" s="92">
        <f>+PACKING!L1204</f>
        <v>15</v>
      </c>
      <c r="M1214" s="92">
        <f t="shared" si="94"/>
        <v>17</v>
      </c>
      <c r="N1214" s="91" t="str">
        <f>+PACKING!G1204</f>
        <v>CMC365</v>
      </c>
      <c r="O1214" s="91" t="str">
        <f>+PACKING!H1204</f>
        <v>INVESTMENT AND PORTFOLIO MANAGEMENT I SEC 1</v>
      </c>
      <c r="P1214" s="90" t="s">
        <v>17</v>
      </c>
      <c r="Q1214" s="91" t="str">
        <f>+PACKING!J1204</f>
        <v>M</v>
      </c>
      <c r="R1214" s="93" t="str">
        <f>+PACKING!K1204</f>
        <v>OB - 35</v>
      </c>
      <c r="S1214" s="94" t="s">
        <v>74</v>
      </c>
      <c r="T1214" s="211" t="s">
        <v>73</v>
      </c>
      <c r="U1214" s="211"/>
      <c r="V1214" s="211"/>
      <c r="W1214" s="211"/>
      <c r="X1214" s="211"/>
      <c r="Y1214" s="211"/>
      <c r="Z1214" s="211"/>
      <c r="AA1214" s="211"/>
      <c r="AB1214" s="211"/>
      <c r="AC1214" s="211"/>
      <c r="AD1214" s="211"/>
      <c r="AE1214" s="211"/>
      <c r="AF1214" s="211"/>
      <c r="AG1214" s="211"/>
      <c r="AH1214" s="211"/>
      <c r="AI1214" s="211"/>
    </row>
    <row r="1215" spans="1:35" ht="20.100000000000001" customHeight="1" x14ac:dyDescent="0.25">
      <c r="A1215" s="88">
        <f>+PACKING!C1205</f>
        <v>1204</v>
      </c>
      <c r="B1215" s="89" t="str">
        <f>+PACKING!D1205</f>
        <v>08 MAY 2024</v>
      </c>
      <c r="C1215" s="90">
        <f>+PACKING!F1205</f>
        <v>141034</v>
      </c>
      <c r="D1215" s="90" t="str">
        <f t="shared" si="90"/>
        <v>141034---BS AF</v>
      </c>
      <c r="E1215" s="90" t="str">
        <f t="shared" si="91"/>
        <v>CMC365---INVESTMENT AND PORTFOLIO MANAGEMENT I SEC 1</v>
      </c>
      <c r="F1215" s="91" t="str">
        <f>+PACKING!E1205</f>
        <v>BS AF</v>
      </c>
      <c r="G1215" s="92" t="str">
        <f>+PACKING!I1205</f>
        <v>III</v>
      </c>
      <c r="H1215" s="91" t="s">
        <v>38</v>
      </c>
      <c r="I1215" s="90" t="str">
        <f t="shared" si="92"/>
        <v>OB - 36</v>
      </c>
      <c r="J1215" s="91" t="str">
        <f t="shared" si="93"/>
        <v>M</v>
      </c>
      <c r="K1215" s="90"/>
      <c r="L1215" s="92">
        <f>+PACKING!L1205</f>
        <v>5</v>
      </c>
      <c r="M1215" s="92">
        <f t="shared" si="94"/>
        <v>7</v>
      </c>
      <c r="N1215" s="91" t="str">
        <f>+PACKING!G1205</f>
        <v>CMC365</v>
      </c>
      <c r="O1215" s="91" t="str">
        <f>+PACKING!H1205</f>
        <v>INVESTMENT AND PORTFOLIO MANAGEMENT I SEC 1</v>
      </c>
      <c r="P1215" s="90" t="s">
        <v>17</v>
      </c>
      <c r="Q1215" s="91" t="str">
        <f>+PACKING!J1205</f>
        <v>M</v>
      </c>
      <c r="R1215" s="93" t="str">
        <f>+PACKING!K1205</f>
        <v>OB - 36</v>
      </c>
      <c r="S1215" s="94" t="s">
        <v>74</v>
      </c>
      <c r="T1215" s="211" t="s">
        <v>73</v>
      </c>
      <c r="U1215" s="211"/>
      <c r="V1215" s="211"/>
      <c r="W1215" s="211"/>
      <c r="X1215" s="211"/>
      <c r="Y1215" s="211"/>
      <c r="Z1215" s="211"/>
      <c r="AA1215" s="211"/>
      <c r="AB1215" s="211"/>
      <c r="AC1215" s="211"/>
      <c r="AD1215" s="211"/>
      <c r="AE1215" s="211"/>
      <c r="AF1215" s="211"/>
      <c r="AG1215" s="211"/>
      <c r="AH1215" s="211"/>
      <c r="AI1215" s="211"/>
    </row>
    <row r="1216" spans="1:35" ht="20.100000000000001" customHeight="1" x14ac:dyDescent="0.25">
      <c r="A1216" s="88">
        <f>+PACKING!C1206</f>
        <v>1205</v>
      </c>
      <c r="B1216" s="89" t="str">
        <f>+PACKING!D1206</f>
        <v>08 MAY 2024</v>
      </c>
      <c r="C1216" s="90">
        <f>+PACKING!F1206</f>
        <v>141051</v>
      </c>
      <c r="D1216" s="90" t="str">
        <f t="shared" si="90"/>
        <v>141051---BS Eng.</v>
      </c>
      <c r="E1216" s="90" t="str">
        <f t="shared" si="91"/>
        <v>BIO6104---FOOD AND NUTRITION SEC 1</v>
      </c>
      <c r="F1216" s="91" t="str">
        <f>+PACKING!E1206</f>
        <v>BS Eng.</v>
      </c>
      <c r="G1216" s="92" t="str">
        <f>+PACKING!I1206</f>
        <v>III</v>
      </c>
      <c r="H1216" s="91" t="s">
        <v>38</v>
      </c>
      <c r="I1216" s="90" t="str">
        <f t="shared" si="92"/>
        <v>OB - 36</v>
      </c>
      <c r="J1216" s="91" t="str">
        <f t="shared" si="93"/>
        <v>M</v>
      </c>
      <c r="K1216" s="90"/>
      <c r="L1216" s="92">
        <f>+PACKING!L1206</f>
        <v>17</v>
      </c>
      <c r="M1216" s="92">
        <f t="shared" si="94"/>
        <v>19</v>
      </c>
      <c r="N1216" s="91" t="str">
        <f>+PACKING!G1206</f>
        <v>BIO6104</v>
      </c>
      <c r="O1216" s="91" t="str">
        <f>+PACKING!H1206</f>
        <v>FOOD AND NUTRITION SEC 1</v>
      </c>
      <c r="P1216" s="90" t="s">
        <v>17</v>
      </c>
      <c r="Q1216" s="91" t="str">
        <f>+PACKING!J1206</f>
        <v>M</v>
      </c>
      <c r="R1216" s="93" t="str">
        <f>+PACKING!K1206</f>
        <v>OB - 36</v>
      </c>
      <c r="S1216" s="94" t="s">
        <v>74</v>
      </c>
      <c r="T1216" s="211" t="s">
        <v>73</v>
      </c>
      <c r="U1216" s="211"/>
      <c r="V1216" s="211"/>
      <c r="W1216" s="211"/>
      <c r="X1216" s="211"/>
      <c r="Y1216" s="211"/>
      <c r="Z1216" s="211"/>
      <c r="AA1216" s="211"/>
      <c r="AB1216" s="211"/>
      <c r="AC1216" s="211"/>
      <c r="AD1216" s="211"/>
      <c r="AE1216" s="211"/>
      <c r="AF1216" s="211"/>
      <c r="AG1216" s="211"/>
      <c r="AH1216" s="211"/>
      <c r="AI1216" s="211"/>
    </row>
    <row r="1217" spans="1:35" ht="20.100000000000001" customHeight="1" x14ac:dyDescent="0.25">
      <c r="A1217" s="88">
        <f>+PACKING!C1207</f>
        <v>1206</v>
      </c>
      <c r="B1217" s="89" t="str">
        <f>+PACKING!D1207</f>
        <v>08 MAY 2024</v>
      </c>
      <c r="C1217" s="90">
        <f>+PACKING!F1207</f>
        <v>141051</v>
      </c>
      <c r="D1217" s="90" t="str">
        <f t="shared" si="90"/>
        <v>141051---BS Eng.</v>
      </c>
      <c r="E1217" s="90" t="str">
        <f t="shared" si="91"/>
        <v>BIO6104---FOOD AND NUTRITION SEC 1</v>
      </c>
      <c r="F1217" s="91" t="str">
        <f>+PACKING!E1207</f>
        <v>BS Eng.</v>
      </c>
      <c r="G1217" s="92" t="str">
        <f>+PACKING!I1207</f>
        <v>III</v>
      </c>
      <c r="H1217" s="91" t="s">
        <v>38</v>
      </c>
      <c r="I1217" s="90" t="str">
        <f t="shared" si="92"/>
        <v>OB - 37</v>
      </c>
      <c r="J1217" s="91" t="str">
        <f t="shared" si="93"/>
        <v>M</v>
      </c>
      <c r="K1217" s="90"/>
      <c r="L1217" s="92">
        <f>+PACKING!L1207</f>
        <v>9</v>
      </c>
      <c r="M1217" s="92">
        <f t="shared" si="94"/>
        <v>11</v>
      </c>
      <c r="N1217" s="91" t="str">
        <f>+PACKING!G1207</f>
        <v>BIO6104</v>
      </c>
      <c r="O1217" s="91" t="str">
        <f>+PACKING!H1207</f>
        <v>FOOD AND NUTRITION SEC 1</v>
      </c>
      <c r="P1217" s="90" t="s">
        <v>17</v>
      </c>
      <c r="Q1217" s="91" t="str">
        <f>+PACKING!J1207</f>
        <v>M</v>
      </c>
      <c r="R1217" s="93" t="str">
        <f>+PACKING!K1207</f>
        <v>OB - 37</v>
      </c>
      <c r="S1217" s="94" t="s">
        <v>74</v>
      </c>
      <c r="T1217" s="211" t="s">
        <v>73</v>
      </c>
      <c r="U1217" s="211"/>
      <c r="V1217" s="211"/>
      <c r="W1217" s="211"/>
      <c r="X1217" s="211"/>
      <c r="Y1217" s="211"/>
      <c r="Z1217" s="211"/>
      <c r="AA1217" s="211"/>
      <c r="AB1217" s="211"/>
      <c r="AC1217" s="211"/>
      <c r="AD1217" s="211"/>
      <c r="AE1217" s="211"/>
      <c r="AF1217" s="211"/>
      <c r="AG1217" s="211"/>
      <c r="AH1217" s="211"/>
      <c r="AI1217" s="211"/>
    </row>
    <row r="1218" spans="1:35" ht="20.100000000000001" customHeight="1" x14ac:dyDescent="0.25">
      <c r="A1218" s="88">
        <f>+PACKING!C1208</f>
        <v>1207</v>
      </c>
      <c r="B1218" s="89" t="str">
        <f>+PACKING!D1208</f>
        <v>08 MAY 2024</v>
      </c>
      <c r="C1218" s="90">
        <f>+PACKING!F1208</f>
        <v>141065</v>
      </c>
      <c r="D1218" s="90" t="str">
        <f t="shared" si="90"/>
        <v>141065---BS Eng.</v>
      </c>
      <c r="E1218" s="90" t="str">
        <f t="shared" si="91"/>
        <v>ENG344---CLASSICAL AND RENAISSANCE DRAMA SEC 1</v>
      </c>
      <c r="F1218" s="91" t="str">
        <f>+PACKING!E1208</f>
        <v>BS Eng.</v>
      </c>
      <c r="G1218" s="92" t="str">
        <f>+PACKING!I1208</f>
        <v>III</v>
      </c>
      <c r="H1218" s="91" t="s">
        <v>38</v>
      </c>
      <c r="I1218" s="90" t="str">
        <f t="shared" si="92"/>
        <v>OB - 37</v>
      </c>
      <c r="J1218" s="91" t="str">
        <f t="shared" si="93"/>
        <v>M</v>
      </c>
      <c r="K1218" s="90"/>
      <c r="L1218" s="92">
        <f>+PACKING!L1208</f>
        <v>13</v>
      </c>
      <c r="M1218" s="92">
        <f t="shared" si="94"/>
        <v>15</v>
      </c>
      <c r="N1218" s="91" t="str">
        <f>+PACKING!G1208</f>
        <v>ENG344</v>
      </c>
      <c r="O1218" s="91" t="str">
        <f>+PACKING!H1208</f>
        <v>CLASSICAL AND RENAISSANCE DRAMA SEC 1</v>
      </c>
      <c r="P1218" s="90" t="s">
        <v>17</v>
      </c>
      <c r="Q1218" s="91" t="str">
        <f>+PACKING!J1208</f>
        <v>M</v>
      </c>
      <c r="R1218" s="93" t="str">
        <f>+PACKING!K1208</f>
        <v>OB - 37</v>
      </c>
      <c r="S1218" s="94" t="s">
        <v>74</v>
      </c>
      <c r="T1218" s="211" t="s">
        <v>73</v>
      </c>
      <c r="U1218" s="211"/>
      <c r="V1218" s="211"/>
      <c r="W1218" s="211"/>
      <c r="X1218" s="211"/>
      <c r="Y1218" s="211"/>
      <c r="Z1218" s="211"/>
      <c r="AA1218" s="211"/>
      <c r="AB1218" s="211"/>
      <c r="AC1218" s="211"/>
      <c r="AD1218" s="211"/>
      <c r="AE1218" s="211"/>
      <c r="AF1218" s="211"/>
      <c r="AG1218" s="211"/>
      <c r="AH1218" s="211"/>
      <c r="AI1218" s="211"/>
    </row>
    <row r="1219" spans="1:35" ht="20.100000000000001" customHeight="1" x14ac:dyDescent="0.25">
      <c r="A1219" s="88">
        <f>+PACKING!C1209</f>
        <v>1208</v>
      </c>
      <c r="B1219" s="89" t="str">
        <f>+PACKING!D1209</f>
        <v>08 MAY 2024</v>
      </c>
      <c r="C1219" s="90">
        <f>+PACKING!F1209</f>
        <v>141233</v>
      </c>
      <c r="D1219" s="90" t="str">
        <f t="shared" si="90"/>
        <v>141233---BS SE</v>
      </c>
      <c r="E1219" s="90" t="str">
        <f t="shared" si="91"/>
        <v>SE122---SOFTWARE ENGINEERING SEC 1</v>
      </c>
      <c r="F1219" s="91" t="str">
        <f>+PACKING!E1209</f>
        <v>BS SE</v>
      </c>
      <c r="G1219" s="92" t="str">
        <f>+PACKING!I1209</f>
        <v>III</v>
      </c>
      <c r="H1219" s="91" t="s">
        <v>38</v>
      </c>
      <c r="I1219" s="90" t="str">
        <f t="shared" si="92"/>
        <v>OB - 38</v>
      </c>
      <c r="J1219" s="91" t="str">
        <f t="shared" si="93"/>
        <v>Q</v>
      </c>
      <c r="K1219" s="90"/>
      <c r="L1219" s="92">
        <f>+PACKING!L1209</f>
        <v>20</v>
      </c>
      <c r="M1219" s="92">
        <f t="shared" si="94"/>
        <v>22</v>
      </c>
      <c r="N1219" s="91" t="str">
        <f>+PACKING!G1209</f>
        <v>SE122</v>
      </c>
      <c r="O1219" s="91" t="str">
        <f>+PACKING!H1209</f>
        <v>SOFTWARE ENGINEERING SEC 1</v>
      </c>
      <c r="P1219" s="90" t="s">
        <v>17</v>
      </c>
      <c r="Q1219" s="91" t="str">
        <f>+PACKING!J1209</f>
        <v>Q</v>
      </c>
      <c r="R1219" s="93" t="str">
        <f>+PACKING!K1209</f>
        <v>OB - 38</v>
      </c>
      <c r="S1219" s="94" t="s">
        <v>74</v>
      </c>
      <c r="T1219" s="211" t="s">
        <v>73</v>
      </c>
      <c r="U1219" s="211"/>
      <c r="V1219" s="211"/>
      <c r="W1219" s="211"/>
      <c r="X1219" s="211"/>
      <c r="Y1219" s="211"/>
      <c r="Z1219" s="211"/>
      <c r="AA1219" s="211"/>
      <c r="AB1219" s="211"/>
      <c r="AC1219" s="211"/>
      <c r="AD1219" s="211"/>
      <c r="AE1219" s="211"/>
      <c r="AF1219" s="211"/>
      <c r="AG1219" s="211"/>
      <c r="AH1219" s="211"/>
      <c r="AI1219" s="211"/>
    </row>
    <row r="1220" spans="1:35" ht="20.100000000000001" customHeight="1" x14ac:dyDescent="0.25">
      <c r="A1220" s="88">
        <f>+PACKING!C1210</f>
        <v>1209</v>
      </c>
      <c r="B1220" s="89" t="str">
        <f>+PACKING!D1210</f>
        <v>08 MAY 2024</v>
      </c>
      <c r="C1220" s="90">
        <f>+PACKING!F1210</f>
        <v>141270</v>
      </c>
      <c r="D1220" s="90" t="str">
        <f t="shared" si="90"/>
        <v>141270---BS SE</v>
      </c>
      <c r="E1220" s="90" t="str">
        <f t="shared" si="91"/>
        <v>SE324---FORMAL METHODS IN SOFTWARE ENGINEERING SEC 1</v>
      </c>
      <c r="F1220" s="91" t="str">
        <f>+PACKING!E1210</f>
        <v>BS SE</v>
      </c>
      <c r="G1220" s="92" t="str">
        <f>+PACKING!I1210</f>
        <v>III</v>
      </c>
      <c r="H1220" s="91" t="s">
        <v>38</v>
      </c>
      <c r="I1220" s="90" t="str">
        <f t="shared" si="92"/>
        <v>OB - 38</v>
      </c>
      <c r="J1220" s="91" t="str">
        <f t="shared" si="93"/>
        <v>Q</v>
      </c>
      <c r="K1220" s="90"/>
      <c r="L1220" s="92">
        <f>+PACKING!L1210</f>
        <v>2</v>
      </c>
      <c r="M1220" s="92">
        <f t="shared" si="94"/>
        <v>4</v>
      </c>
      <c r="N1220" s="91" t="str">
        <f>+PACKING!G1210</f>
        <v>SE324</v>
      </c>
      <c r="O1220" s="91" t="str">
        <f>+PACKING!H1210</f>
        <v>FORMAL METHODS IN SOFTWARE ENGINEERING SEC 1</v>
      </c>
      <c r="P1220" s="90" t="s">
        <v>17</v>
      </c>
      <c r="Q1220" s="91" t="str">
        <f>+PACKING!J1210</f>
        <v>Q</v>
      </c>
      <c r="R1220" s="93" t="str">
        <f>+PACKING!K1210</f>
        <v>OB - 38</v>
      </c>
      <c r="S1220" s="94" t="s">
        <v>74</v>
      </c>
      <c r="T1220" s="211" t="s">
        <v>73</v>
      </c>
      <c r="U1220" s="211"/>
      <c r="V1220" s="211"/>
      <c r="W1220" s="211"/>
      <c r="X1220" s="211"/>
      <c r="Y1220" s="211"/>
      <c r="Z1220" s="211"/>
      <c r="AA1220" s="211"/>
      <c r="AB1220" s="211"/>
      <c r="AC1220" s="211"/>
      <c r="AD1220" s="211"/>
      <c r="AE1220" s="211"/>
      <c r="AF1220" s="211"/>
      <c r="AG1220" s="211"/>
      <c r="AH1220" s="211"/>
      <c r="AI1220" s="211"/>
    </row>
    <row r="1221" spans="1:35" ht="20.100000000000001" customHeight="1" x14ac:dyDescent="0.25">
      <c r="A1221" s="88">
        <f>+PACKING!C1211</f>
        <v>1210</v>
      </c>
      <c r="B1221" s="89" t="str">
        <f>+PACKING!D1211</f>
        <v>08 MAY 2024</v>
      </c>
      <c r="C1221" s="90">
        <f>+PACKING!F1211</f>
        <v>141270</v>
      </c>
      <c r="D1221" s="90" t="str">
        <f t="shared" si="90"/>
        <v>141270---BS SE</v>
      </c>
      <c r="E1221" s="90" t="str">
        <f t="shared" si="91"/>
        <v>SE324---FORMAL METHODS IN SOFTWARE ENGINEERING SEC 1</v>
      </c>
      <c r="F1221" s="91" t="str">
        <f>+PACKING!E1211</f>
        <v>BS SE</v>
      </c>
      <c r="G1221" s="92" t="str">
        <f>+PACKING!I1211</f>
        <v>III</v>
      </c>
      <c r="H1221" s="91" t="s">
        <v>38</v>
      </c>
      <c r="I1221" s="90" t="str">
        <f t="shared" si="92"/>
        <v>OB - 39</v>
      </c>
      <c r="J1221" s="91" t="str">
        <f t="shared" si="93"/>
        <v>Q</v>
      </c>
      <c r="K1221" s="90"/>
      <c r="L1221" s="92">
        <f>+PACKING!L1211</f>
        <v>22</v>
      </c>
      <c r="M1221" s="92">
        <f t="shared" si="94"/>
        <v>24</v>
      </c>
      <c r="N1221" s="91" t="str">
        <f>+PACKING!G1211</f>
        <v>SE324</v>
      </c>
      <c r="O1221" s="91" t="str">
        <f>+PACKING!H1211</f>
        <v>FORMAL METHODS IN SOFTWARE ENGINEERING SEC 1</v>
      </c>
      <c r="P1221" s="90" t="s">
        <v>17</v>
      </c>
      <c r="Q1221" s="91" t="str">
        <f>+PACKING!J1211</f>
        <v>Q</v>
      </c>
      <c r="R1221" s="93" t="str">
        <f>+PACKING!K1211</f>
        <v>OB - 39</v>
      </c>
      <c r="S1221" s="94" t="s">
        <v>74</v>
      </c>
      <c r="T1221" s="211" t="s">
        <v>73</v>
      </c>
      <c r="U1221" s="211"/>
      <c r="V1221" s="211"/>
      <c r="W1221" s="211"/>
      <c r="X1221" s="211"/>
      <c r="Y1221" s="211"/>
      <c r="Z1221" s="211"/>
      <c r="AA1221" s="211"/>
      <c r="AB1221" s="211"/>
      <c r="AC1221" s="211"/>
      <c r="AD1221" s="211"/>
      <c r="AE1221" s="211"/>
      <c r="AF1221" s="211"/>
      <c r="AG1221" s="211"/>
      <c r="AH1221" s="211"/>
      <c r="AI1221" s="211"/>
    </row>
    <row r="1222" spans="1:35" ht="20.100000000000001" customHeight="1" x14ac:dyDescent="0.25">
      <c r="A1222" s="88">
        <f>+PACKING!C1212</f>
        <v>1211</v>
      </c>
      <c r="B1222" s="89" t="str">
        <f>+PACKING!D1212</f>
        <v>08 MAY 2024</v>
      </c>
      <c r="C1222" s="90">
        <f>+PACKING!F1212</f>
        <v>141270</v>
      </c>
      <c r="D1222" s="90" t="str">
        <f t="shared" si="90"/>
        <v>141270---BS SE</v>
      </c>
      <c r="E1222" s="90" t="str">
        <f t="shared" si="91"/>
        <v>SE324---FORMAL METHODS IN SOFTWARE ENGINEERING SEC 1</v>
      </c>
      <c r="F1222" s="91" t="str">
        <f>+PACKING!E1212</f>
        <v>BS SE</v>
      </c>
      <c r="G1222" s="92" t="str">
        <f>+PACKING!I1212</f>
        <v>III</v>
      </c>
      <c r="H1222" s="91" t="s">
        <v>38</v>
      </c>
      <c r="I1222" s="90" t="str">
        <f t="shared" si="92"/>
        <v>OB - 40</v>
      </c>
      <c r="J1222" s="91" t="str">
        <f t="shared" si="93"/>
        <v>Q</v>
      </c>
      <c r="K1222" s="90"/>
      <c r="L1222" s="92">
        <f>+PACKING!L1212</f>
        <v>17</v>
      </c>
      <c r="M1222" s="92">
        <f t="shared" si="94"/>
        <v>19</v>
      </c>
      <c r="N1222" s="91" t="str">
        <f>+PACKING!G1212</f>
        <v>SE324</v>
      </c>
      <c r="O1222" s="91" t="str">
        <f>+PACKING!H1212</f>
        <v>FORMAL METHODS IN SOFTWARE ENGINEERING SEC 1</v>
      </c>
      <c r="P1222" s="90" t="s">
        <v>17</v>
      </c>
      <c r="Q1222" s="91" t="str">
        <f>+PACKING!J1212</f>
        <v>Q</v>
      </c>
      <c r="R1222" s="93" t="str">
        <f>+PACKING!K1212</f>
        <v>OB - 40</v>
      </c>
      <c r="S1222" s="94" t="s">
        <v>74</v>
      </c>
      <c r="T1222" s="211" t="s">
        <v>73</v>
      </c>
      <c r="U1222" s="211"/>
      <c r="V1222" s="211"/>
      <c r="W1222" s="211"/>
      <c r="X1222" s="211"/>
      <c r="Y1222" s="211"/>
      <c r="Z1222" s="211"/>
      <c r="AA1222" s="211"/>
      <c r="AB1222" s="211"/>
      <c r="AC1222" s="211"/>
      <c r="AD1222" s="211"/>
      <c r="AE1222" s="211"/>
      <c r="AF1222" s="211"/>
      <c r="AG1222" s="211"/>
      <c r="AH1222" s="211"/>
      <c r="AI1222" s="211"/>
    </row>
    <row r="1223" spans="1:35" ht="20.100000000000001" customHeight="1" x14ac:dyDescent="0.25">
      <c r="A1223" s="88">
        <f>+PACKING!C1213</f>
        <v>1212</v>
      </c>
      <c r="B1223" s="89" t="str">
        <f>+PACKING!D1213</f>
        <v>08 MAY 2024</v>
      </c>
      <c r="C1223" s="90">
        <f>+PACKING!F1213</f>
        <v>141271</v>
      </c>
      <c r="D1223" s="90" t="str">
        <f t="shared" si="90"/>
        <v>141271---BS SE</v>
      </c>
      <c r="E1223" s="90" t="str">
        <f t="shared" si="91"/>
        <v>SE324---FORMAL METHODS IN SOFTWARE ENGINEERING SEC 2</v>
      </c>
      <c r="F1223" s="91" t="str">
        <f>+PACKING!E1213</f>
        <v>BS SE</v>
      </c>
      <c r="G1223" s="92" t="str">
        <f>+PACKING!I1213</f>
        <v>III</v>
      </c>
      <c r="H1223" s="91" t="s">
        <v>38</v>
      </c>
      <c r="I1223" s="90" t="str">
        <f t="shared" si="92"/>
        <v>OB - 40</v>
      </c>
      <c r="J1223" s="91" t="str">
        <f t="shared" si="93"/>
        <v>Q</v>
      </c>
      <c r="K1223" s="90"/>
      <c r="L1223" s="92">
        <f>+PACKING!L1213</f>
        <v>5</v>
      </c>
      <c r="M1223" s="92">
        <f t="shared" si="94"/>
        <v>7</v>
      </c>
      <c r="N1223" s="91" t="str">
        <f>+PACKING!G1213</f>
        <v>SE324</v>
      </c>
      <c r="O1223" s="91" t="str">
        <f>+PACKING!H1213</f>
        <v>FORMAL METHODS IN SOFTWARE ENGINEERING SEC 2</v>
      </c>
      <c r="P1223" s="90" t="s">
        <v>17</v>
      </c>
      <c r="Q1223" s="91" t="str">
        <f>+PACKING!J1213</f>
        <v>Q</v>
      </c>
      <c r="R1223" s="93" t="str">
        <f>+PACKING!K1213</f>
        <v>OB - 40</v>
      </c>
      <c r="S1223" s="94" t="s">
        <v>74</v>
      </c>
      <c r="T1223" s="211" t="s">
        <v>73</v>
      </c>
      <c r="U1223" s="211"/>
      <c r="V1223" s="211"/>
      <c r="W1223" s="211"/>
      <c r="X1223" s="211"/>
      <c r="Y1223" s="211"/>
      <c r="Z1223" s="211"/>
      <c r="AA1223" s="211"/>
      <c r="AB1223" s="211"/>
      <c r="AC1223" s="211"/>
      <c r="AD1223" s="211"/>
      <c r="AE1223" s="211"/>
      <c r="AF1223" s="211"/>
      <c r="AG1223" s="211"/>
      <c r="AH1223" s="211"/>
      <c r="AI1223" s="211"/>
    </row>
    <row r="1224" spans="1:35" ht="20.100000000000001" customHeight="1" x14ac:dyDescent="0.25">
      <c r="A1224" s="88">
        <f>+PACKING!C1214</f>
        <v>1213</v>
      </c>
      <c r="B1224" s="89" t="str">
        <f>+PACKING!D1214</f>
        <v>08 MAY 2024</v>
      </c>
      <c r="C1224" s="90">
        <f>+PACKING!F1214</f>
        <v>141271</v>
      </c>
      <c r="D1224" s="90" t="str">
        <f t="shared" si="90"/>
        <v>141271---BS SE</v>
      </c>
      <c r="E1224" s="90" t="str">
        <f t="shared" si="91"/>
        <v>SE324---FORMAL METHODS IN SOFTWARE ENGINEERING SEC 2</v>
      </c>
      <c r="F1224" s="91" t="str">
        <f>+PACKING!E1214</f>
        <v>BS SE</v>
      </c>
      <c r="G1224" s="92" t="str">
        <f>+PACKING!I1214</f>
        <v>III</v>
      </c>
      <c r="H1224" s="91" t="s">
        <v>38</v>
      </c>
      <c r="I1224" s="90" t="str">
        <f t="shared" si="92"/>
        <v>OB - 41</v>
      </c>
      <c r="J1224" s="91" t="str">
        <f t="shared" si="93"/>
        <v>Q</v>
      </c>
      <c r="K1224" s="90"/>
      <c r="L1224" s="92">
        <f>+PACKING!L1214</f>
        <v>22</v>
      </c>
      <c r="M1224" s="92">
        <f t="shared" si="94"/>
        <v>24</v>
      </c>
      <c r="N1224" s="91" t="str">
        <f>+PACKING!G1214</f>
        <v>SE324</v>
      </c>
      <c r="O1224" s="91" t="str">
        <f>+PACKING!H1214</f>
        <v>FORMAL METHODS IN SOFTWARE ENGINEERING SEC 2</v>
      </c>
      <c r="P1224" s="90" t="s">
        <v>17</v>
      </c>
      <c r="Q1224" s="91" t="str">
        <f>+PACKING!J1214</f>
        <v>Q</v>
      </c>
      <c r="R1224" s="93" t="str">
        <f>+PACKING!K1214</f>
        <v>OB - 41</v>
      </c>
      <c r="S1224" s="94" t="s">
        <v>74</v>
      </c>
      <c r="T1224" s="211" t="s">
        <v>73</v>
      </c>
      <c r="U1224" s="211"/>
      <c r="V1224" s="211"/>
      <c r="W1224" s="211"/>
      <c r="X1224" s="211"/>
      <c r="Y1224" s="211"/>
      <c r="Z1224" s="211"/>
      <c r="AA1224" s="211"/>
      <c r="AB1224" s="211"/>
      <c r="AC1224" s="211"/>
      <c r="AD1224" s="211"/>
      <c r="AE1224" s="211"/>
      <c r="AF1224" s="211"/>
      <c r="AG1224" s="211"/>
      <c r="AH1224" s="211"/>
      <c r="AI1224" s="211"/>
    </row>
    <row r="1225" spans="1:35" ht="20.100000000000001" customHeight="1" x14ac:dyDescent="0.25">
      <c r="A1225" s="88">
        <f>+PACKING!C1215</f>
        <v>1214</v>
      </c>
      <c r="B1225" s="89" t="str">
        <f>+PACKING!D1215</f>
        <v>08 MAY 2024</v>
      </c>
      <c r="C1225" s="90">
        <f>+PACKING!F1215</f>
        <v>141271</v>
      </c>
      <c r="D1225" s="90" t="str">
        <f t="shared" si="90"/>
        <v>141271---BS SE</v>
      </c>
      <c r="E1225" s="90" t="str">
        <f t="shared" si="91"/>
        <v>SE324---FORMAL METHODS IN SOFTWARE ENGINEERING SEC 2</v>
      </c>
      <c r="F1225" s="91" t="str">
        <f>+PACKING!E1215</f>
        <v>BS SE</v>
      </c>
      <c r="G1225" s="92" t="str">
        <f>+PACKING!I1215</f>
        <v>III</v>
      </c>
      <c r="H1225" s="91" t="s">
        <v>38</v>
      </c>
      <c r="I1225" s="90" t="str">
        <f t="shared" si="92"/>
        <v>OB - 42</v>
      </c>
      <c r="J1225" s="91" t="str">
        <f t="shared" si="93"/>
        <v>Q</v>
      </c>
      <c r="K1225" s="90"/>
      <c r="L1225" s="92">
        <f>+PACKING!L1215</f>
        <v>14</v>
      </c>
      <c r="M1225" s="92">
        <f t="shared" si="94"/>
        <v>16</v>
      </c>
      <c r="N1225" s="91" t="str">
        <f>+PACKING!G1215</f>
        <v>SE324</v>
      </c>
      <c r="O1225" s="91" t="str">
        <f>+PACKING!H1215</f>
        <v>FORMAL METHODS IN SOFTWARE ENGINEERING SEC 2</v>
      </c>
      <c r="P1225" s="90" t="s">
        <v>17</v>
      </c>
      <c r="Q1225" s="91" t="str">
        <f>+PACKING!J1215</f>
        <v>Q</v>
      </c>
      <c r="R1225" s="93" t="str">
        <f>+PACKING!K1215</f>
        <v>OB - 42</v>
      </c>
      <c r="S1225" s="94" t="s">
        <v>74</v>
      </c>
      <c r="T1225" s="211" t="s">
        <v>73</v>
      </c>
      <c r="U1225" s="211"/>
      <c r="V1225" s="211"/>
      <c r="W1225" s="211"/>
      <c r="X1225" s="211"/>
      <c r="Y1225" s="211"/>
      <c r="Z1225" s="211"/>
      <c r="AA1225" s="211"/>
      <c r="AB1225" s="211"/>
      <c r="AC1225" s="211"/>
      <c r="AD1225" s="211"/>
      <c r="AE1225" s="211"/>
      <c r="AF1225" s="211"/>
      <c r="AG1225" s="211"/>
      <c r="AH1225" s="211"/>
      <c r="AI1225" s="211"/>
    </row>
    <row r="1226" spans="1:35" ht="20.100000000000001" customHeight="1" x14ac:dyDescent="0.25">
      <c r="A1226" s="88">
        <f>+PACKING!C1216</f>
        <v>1215</v>
      </c>
      <c r="B1226" s="89" t="str">
        <f>+PACKING!D1216</f>
        <v>08 MAY 2024</v>
      </c>
      <c r="C1226" s="90">
        <f>+PACKING!F1216</f>
        <v>141272</v>
      </c>
      <c r="D1226" s="90" t="str">
        <f t="shared" si="90"/>
        <v>141272---BS SE</v>
      </c>
      <c r="E1226" s="90" t="str">
        <f t="shared" si="91"/>
        <v>SE324---FORMAL METHODS IN SOFTWARE ENGINEERING SEC 3</v>
      </c>
      <c r="F1226" s="91" t="str">
        <f>+PACKING!E1216</f>
        <v>BS SE</v>
      </c>
      <c r="G1226" s="92" t="str">
        <f>+PACKING!I1216</f>
        <v>III</v>
      </c>
      <c r="H1226" s="91" t="s">
        <v>38</v>
      </c>
      <c r="I1226" s="90" t="str">
        <f t="shared" si="92"/>
        <v>OB - 42</v>
      </c>
      <c r="J1226" s="91" t="str">
        <f t="shared" si="93"/>
        <v>Q</v>
      </c>
      <c r="K1226" s="90"/>
      <c r="L1226" s="92">
        <f>+PACKING!L1216</f>
        <v>8</v>
      </c>
      <c r="M1226" s="92">
        <f t="shared" si="94"/>
        <v>10</v>
      </c>
      <c r="N1226" s="91" t="str">
        <f>+PACKING!G1216</f>
        <v>SE324</v>
      </c>
      <c r="O1226" s="91" t="str">
        <f>+PACKING!H1216</f>
        <v>FORMAL METHODS IN SOFTWARE ENGINEERING SEC 3</v>
      </c>
      <c r="P1226" s="90" t="s">
        <v>17</v>
      </c>
      <c r="Q1226" s="91" t="str">
        <f>+PACKING!J1216</f>
        <v>Q</v>
      </c>
      <c r="R1226" s="93" t="str">
        <f>+PACKING!K1216</f>
        <v>OB - 42</v>
      </c>
      <c r="S1226" s="94" t="s">
        <v>74</v>
      </c>
      <c r="T1226" s="211" t="s">
        <v>73</v>
      </c>
      <c r="U1226" s="211"/>
      <c r="V1226" s="211"/>
      <c r="W1226" s="211"/>
      <c r="X1226" s="211"/>
      <c r="Y1226" s="211"/>
      <c r="Z1226" s="211"/>
      <c r="AA1226" s="211"/>
      <c r="AB1226" s="211"/>
      <c r="AC1226" s="211"/>
      <c r="AD1226" s="211"/>
      <c r="AE1226" s="211"/>
      <c r="AF1226" s="211"/>
      <c r="AG1226" s="211"/>
      <c r="AH1226" s="211"/>
      <c r="AI1226" s="211"/>
    </row>
    <row r="1227" spans="1:35" ht="20.100000000000001" customHeight="1" x14ac:dyDescent="0.25">
      <c r="A1227" s="88">
        <f>+PACKING!C1217</f>
        <v>1216</v>
      </c>
      <c r="B1227" s="89" t="str">
        <f>+PACKING!D1217</f>
        <v>08 MAY 2024</v>
      </c>
      <c r="C1227" s="90">
        <f>+PACKING!F1217</f>
        <v>141272</v>
      </c>
      <c r="D1227" s="90" t="str">
        <f t="shared" si="90"/>
        <v>141272---BS SE</v>
      </c>
      <c r="E1227" s="90" t="str">
        <f t="shared" si="91"/>
        <v>SE324---FORMAL METHODS IN SOFTWARE ENGINEERING SEC 3</v>
      </c>
      <c r="F1227" s="91" t="str">
        <f>+PACKING!E1217</f>
        <v>BS SE</v>
      </c>
      <c r="G1227" s="92" t="str">
        <f>+PACKING!I1217</f>
        <v>III</v>
      </c>
      <c r="H1227" s="91" t="s">
        <v>38</v>
      </c>
      <c r="I1227" s="90" t="str">
        <f t="shared" si="92"/>
        <v>OB - 45</v>
      </c>
      <c r="J1227" s="91" t="str">
        <f t="shared" si="93"/>
        <v>R</v>
      </c>
      <c r="K1227" s="90"/>
      <c r="L1227" s="92">
        <f>+PACKING!L1217</f>
        <v>22</v>
      </c>
      <c r="M1227" s="92">
        <f t="shared" si="94"/>
        <v>24</v>
      </c>
      <c r="N1227" s="91" t="str">
        <f>+PACKING!G1217</f>
        <v>SE324</v>
      </c>
      <c r="O1227" s="91" t="str">
        <f>+PACKING!H1217</f>
        <v>FORMAL METHODS IN SOFTWARE ENGINEERING SEC 3</v>
      </c>
      <c r="P1227" s="90" t="s">
        <v>17</v>
      </c>
      <c r="Q1227" s="91" t="str">
        <f>+PACKING!J1217</f>
        <v>R</v>
      </c>
      <c r="R1227" s="93" t="str">
        <f>+PACKING!K1217</f>
        <v>OB - 45</v>
      </c>
      <c r="S1227" s="94" t="s">
        <v>74</v>
      </c>
      <c r="T1227" s="211" t="s">
        <v>73</v>
      </c>
      <c r="U1227" s="211"/>
      <c r="V1227" s="211"/>
      <c r="W1227" s="211"/>
      <c r="X1227" s="211"/>
      <c r="Y1227" s="211"/>
      <c r="Z1227" s="211"/>
      <c r="AA1227" s="211"/>
      <c r="AB1227" s="211"/>
      <c r="AC1227" s="211"/>
      <c r="AD1227" s="211"/>
      <c r="AE1227" s="211"/>
      <c r="AF1227" s="211"/>
      <c r="AG1227" s="211"/>
      <c r="AH1227" s="211"/>
      <c r="AI1227" s="211"/>
    </row>
    <row r="1228" spans="1:35" ht="20.100000000000001" customHeight="1" x14ac:dyDescent="0.25">
      <c r="A1228" s="88">
        <f>+PACKING!C1218</f>
        <v>1217</v>
      </c>
      <c r="B1228" s="89" t="str">
        <f>+PACKING!D1218</f>
        <v>08 MAY 2024</v>
      </c>
      <c r="C1228" s="90">
        <f>+PACKING!F1218</f>
        <v>141272</v>
      </c>
      <c r="D1228" s="90" t="str">
        <f t="shared" si="90"/>
        <v>141272---BS SE</v>
      </c>
      <c r="E1228" s="90" t="str">
        <f t="shared" si="91"/>
        <v>SE324---FORMAL METHODS IN SOFTWARE ENGINEERING SEC 3</v>
      </c>
      <c r="F1228" s="91" t="str">
        <f>+PACKING!E1218</f>
        <v>BS SE</v>
      </c>
      <c r="G1228" s="92" t="str">
        <f>+PACKING!I1218</f>
        <v>III</v>
      </c>
      <c r="H1228" s="91" t="s">
        <v>38</v>
      </c>
      <c r="I1228" s="90" t="str">
        <f t="shared" si="92"/>
        <v>OB - 46</v>
      </c>
      <c r="J1228" s="91" t="str">
        <f t="shared" si="93"/>
        <v>R</v>
      </c>
      <c r="K1228" s="90"/>
      <c r="L1228" s="92">
        <f>+PACKING!L1218</f>
        <v>19</v>
      </c>
      <c r="M1228" s="92">
        <f t="shared" si="94"/>
        <v>21</v>
      </c>
      <c r="N1228" s="91" t="str">
        <f>+PACKING!G1218</f>
        <v>SE324</v>
      </c>
      <c r="O1228" s="91" t="str">
        <f>+PACKING!H1218</f>
        <v>FORMAL METHODS IN SOFTWARE ENGINEERING SEC 3</v>
      </c>
      <c r="P1228" s="90" t="s">
        <v>17</v>
      </c>
      <c r="Q1228" s="91" t="str">
        <f>+PACKING!J1218</f>
        <v>R</v>
      </c>
      <c r="R1228" s="93" t="str">
        <f>+PACKING!K1218</f>
        <v>OB - 46</v>
      </c>
      <c r="S1228" s="94" t="s">
        <v>74</v>
      </c>
      <c r="T1228" s="211" t="s">
        <v>73</v>
      </c>
      <c r="U1228" s="211"/>
      <c r="V1228" s="211"/>
      <c r="W1228" s="211"/>
      <c r="X1228" s="211"/>
      <c r="Y1228" s="211"/>
      <c r="Z1228" s="211"/>
      <c r="AA1228" s="211"/>
      <c r="AB1228" s="211"/>
      <c r="AC1228" s="211"/>
      <c r="AD1228" s="211"/>
      <c r="AE1228" s="211"/>
      <c r="AF1228" s="211"/>
      <c r="AG1228" s="211"/>
      <c r="AH1228" s="211"/>
      <c r="AI1228" s="211"/>
    </row>
    <row r="1229" spans="1:35" ht="20.100000000000001" customHeight="1" x14ac:dyDescent="0.25">
      <c r="A1229" s="88">
        <f>+PACKING!C1219</f>
        <v>1218</v>
      </c>
      <c r="B1229" s="89" t="str">
        <f>+PACKING!D1219</f>
        <v>08 MAY 2024</v>
      </c>
      <c r="C1229" s="90">
        <f>+PACKING!F1219</f>
        <v>141273</v>
      </c>
      <c r="D1229" s="90" t="str">
        <f t="shared" ref="D1229:D1292" si="95">+C1229&amp;H1229&amp;F1229</f>
        <v>141273---BS SE</v>
      </c>
      <c r="E1229" s="90" t="str">
        <f t="shared" ref="E1229:E1292" si="96">+N1229&amp;H1229&amp;O1229</f>
        <v>SE324---FORMAL METHODS IN SOFTWARE ENGINEERING SEC 4</v>
      </c>
      <c r="F1229" s="91" t="str">
        <f>+PACKING!E1219</f>
        <v>BS SE</v>
      </c>
      <c r="G1229" s="92" t="str">
        <f>+PACKING!I1219</f>
        <v>III</v>
      </c>
      <c r="H1229" s="91" t="s">
        <v>38</v>
      </c>
      <c r="I1229" s="90" t="str">
        <f t="shared" ref="I1229:I1292" si="97">+R1229</f>
        <v>OB - 46</v>
      </c>
      <c r="J1229" s="91" t="str">
        <f t="shared" ref="J1229:J1292" si="98">+Q1229</f>
        <v>R</v>
      </c>
      <c r="K1229" s="90"/>
      <c r="L1229" s="92">
        <f>+PACKING!L1219</f>
        <v>3</v>
      </c>
      <c r="M1229" s="92">
        <f t="shared" ref="M1229:M1292" si="99">+L1229+2</f>
        <v>5</v>
      </c>
      <c r="N1229" s="91" t="str">
        <f>+PACKING!G1219</f>
        <v>SE324</v>
      </c>
      <c r="O1229" s="91" t="str">
        <f>+PACKING!H1219</f>
        <v>FORMAL METHODS IN SOFTWARE ENGINEERING SEC 4</v>
      </c>
      <c r="P1229" s="90" t="s">
        <v>17</v>
      </c>
      <c r="Q1229" s="91" t="str">
        <f>+PACKING!J1219</f>
        <v>R</v>
      </c>
      <c r="R1229" s="93" t="str">
        <f>+PACKING!K1219</f>
        <v>OB - 46</v>
      </c>
      <c r="S1229" s="94" t="s">
        <v>74</v>
      </c>
      <c r="T1229" s="211" t="s">
        <v>73</v>
      </c>
      <c r="U1229" s="211"/>
      <c r="V1229" s="211"/>
      <c r="W1229" s="211"/>
      <c r="X1229" s="211"/>
      <c r="Y1229" s="211"/>
      <c r="Z1229" s="211"/>
      <c r="AA1229" s="211"/>
      <c r="AB1229" s="211"/>
      <c r="AC1229" s="211"/>
      <c r="AD1229" s="211"/>
      <c r="AE1229" s="211"/>
      <c r="AF1229" s="211"/>
      <c r="AG1229" s="211"/>
      <c r="AH1229" s="211"/>
      <c r="AI1229" s="211"/>
    </row>
    <row r="1230" spans="1:35" ht="20.100000000000001" customHeight="1" x14ac:dyDescent="0.25">
      <c r="A1230" s="88">
        <f>+PACKING!C1220</f>
        <v>1219</v>
      </c>
      <c r="B1230" s="89" t="str">
        <f>+PACKING!D1220</f>
        <v>08 MAY 2024</v>
      </c>
      <c r="C1230" s="90">
        <f>+PACKING!F1220</f>
        <v>141273</v>
      </c>
      <c r="D1230" s="90" t="str">
        <f t="shared" si="95"/>
        <v>141273---BS SE</v>
      </c>
      <c r="E1230" s="90" t="str">
        <f t="shared" si="96"/>
        <v>SE324---FORMAL METHODS IN SOFTWARE ENGINEERING SEC 4</v>
      </c>
      <c r="F1230" s="91" t="str">
        <f>+PACKING!E1220</f>
        <v>BS SE</v>
      </c>
      <c r="G1230" s="92" t="str">
        <f>+PACKING!I1220</f>
        <v>III</v>
      </c>
      <c r="H1230" s="91" t="s">
        <v>38</v>
      </c>
      <c r="I1230" s="90" t="str">
        <f t="shared" si="97"/>
        <v>OB - 47</v>
      </c>
      <c r="J1230" s="91" t="str">
        <f t="shared" si="98"/>
        <v>R</v>
      </c>
      <c r="K1230" s="90"/>
      <c r="L1230" s="92">
        <f>+PACKING!L1220</f>
        <v>22</v>
      </c>
      <c r="M1230" s="92">
        <f t="shared" si="99"/>
        <v>24</v>
      </c>
      <c r="N1230" s="91" t="str">
        <f>+PACKING!G1220</f>
        <v>SE324</v>
      </c>
      <c r="O1230" s="91" t="str">
        <f>+PACKING!H1220</f>
        <v>FORMAL METHODS IN SOFTWARE ENGINEERING SEC 4</v>
      </c>
      <c r="P1230" s="90" t="s">
        <v>17</v>
      </c>
      <c r="Q1230" s="91" t="str">
        <f>+PACKING!J1220</f>
        <v>R</v>
      </c>
      <c r="R1230" s="93" t="str">
        <f>+PACKING!K1220</f>
        <v>OB - 47</v>
      </c>
      <c r="S1230" s="94" t="s">
        <v>74</v>
      </c>
      <c r="T1230" s="211" t="s">
        <v>73</v>
      </c>
      <c r="U1230" s="211"/>
      <c r="V1230" s="211"/>
      <c r="W1230" s="211"/>
      <c r="X1230" s="211"/>
      <c r="Y1230" s="211"/>
      <c r="Z1230" s="211"/>
      <c r="AA1230" s="211"/>
      <c r="AB1230" s="211"/>
      <c r="AC1230" s="211"/>
      <c r="AD1230" s="211"/>
      <c r="AE1230" s="211"/>
      <c r="AF1230" s="211"/>
      <c r="AG1230" s="211"/>
      <c r="AH1230" s="211"/>
      <c r="AI1230" s="211"/>
    </row>
    <row r="1231" spans="1:35" ht="20.100000000000001" customHeight="1" x14ac:dyDescent="0.25">
      <c r="A1231" s="88">
        <f>+PACKING!C1221</f>
        <v>1220</v>
      </c>
      <c r="B1231" s="89" t="str">
        <f>+PACKING!D1221</f>
        <v>08 MAY 2024</v>
      </c>
      <c r="C1231" s="90">
        <f>+PACKING!F1221</f>
        <v>141273</v>
      </c>
      <c r="D1231" s="90" t="str">
        <f t="shared" si="95"/>
        <v>141273---BS SE</v>
      </c>
      <c r="E1231" s="90" t="str">
        <f t="shared" si="96"/>
        <v>SE324---FORMAL METHODS IN SOFTWARE ENGINEERING SEC 4</v>
      </c>
      <c r="F1231" s="91" t="str">
        <f>+PACKING!E1221</f>
        <v>BS SE</v>
      </c>
      <c r="G1231" s="92" t="str">
        <f>+PACKING!I1221</f>
        <v>III</v>
      </c>
      <c r="H1231" s="91" t="s">
        <v>38</v>
      </c>
      <c r="I1231" s="90" t="str">
        <f t="shared" si="97"/>
        <v>OB - 48</v>
      </c>
      <c r="J1231" s="91" t="str">
        <f t="shared" si="98"/>
        <v>R</v>
      </c>
      <c r="K1231" s="90"/>
      <c r="L1231" s="92">
        <f>+PACKING!L1221</f>
        <v>22</v>
      </c>
      <c r="M1231" s="92">
        <f t="shared" si="99"/>
        <v>24</v>
      </c>
      <c r="N1231" s="91" t="str">
        <f>+PACKING!G1221</f>
        <v>SE324</v>
      </c>
      <c r="O1231" s="91" t="str">
        <f>+PACKING!H1221</f>
        <v>FORMAL METHODS IN SOFTWARE ENGINEERING SEC 4</v>
      </c>
      <c r="P1231" s="90" t="s">
        <v>17</v>
      </c>
      <c r="Q1231" s="91" t="str">
        <f>+PACKING!J1221</f>
        <v>R</v>
      </c>
      <c r="R1231" s="93" t="str">
        <f>+PACKING!K1221</f>
        <v>OB - 48</v>
      </c>
      <c r="S1231" s="94" t="s">
        <v>74</v>
      </c>
      <c r="T1231" s="211" t="s">
        <v>73</v>
      </c>
      <c r="U1231" s="211"/>
      <c r="V1231" s="211"/>
      <c r="W1231" s="211"/>
      <c r="X1231" s="211"/>
      <c r="Y1231" s="211"/>
      <c r="Z1231" s="211"/>
      <c r="AA1231" s="211"/>
      <c r="AB1231" s="211"/>
      <c r="AC1231" s="211"/>
      <c r="AD1231" s="211"/>
      <c r="AE1231" s="211"/>
      <c r="AF1231" s="211"/>
      <c r="AG1231" s="211"/>
      <c r="AH1231" s="211"/>
      <c r="AI1231" s="211"/>
    </row>
    <row r="1232" spans="1:35" ht="20.100000000000001" customHeight="1" x14ac:dyDescent="0.25">
      <c r="A1232" s="88">
        <f>+PACKING!C1222</f>
        <v>1221</v>
      </c>
      <c r="B1232" s="89" t="str">
        <f>+PACKING!D1222</f>
        <v>08 MAY 2024</v>
      </c>
      <c r="C1232" s="90">
        <f>+PACKING!F1222</f>
        <v>141368</v>
      </c>
      <c r="D1232" s="90" t="str">
        <f t="shared" si="95"/>
        <v>141368---MSCP</v>
      </c>
      <c r="E1232" s="90" t="str">
        <f t="shared" si="96"/>
        <v>PSY724---THERAPEUTIC APPROACHES I (CHILD) SEC 1</v>
      </c>
      <c r="F1232" s="91" t="str">
        <f>+PACKING!E1222</f>
        <v>MSCP</v>
      </c>
      <c r="G1232" s="92" t="str">
        <f>+PACKING!I1222</f>
        <v>III</v>
      </c>
      <c r="H1232" s="91" t="s">
        <v>38</v>
      </c>
      <c r="I1232" s="90" t="str">
        <f t="shared" si="97"/>
        <v>OB - 49</v>
      </c>
      <c r="J1232" s="91" t="str">
        <f t="shared" si="98"/>
        <v>R</v>
      </c>
      <c r="K1232" s="90"/>
      <c r="L1232" s="92">
        <f>+PACKING!L1222</f>
        <v>14</v>
      </c>
      <c r="M1232" s="92">
        <f t="shared" si="99"/>
        <v>16</v>
      </c>
      <c r="N1232" s="91" t="str">
        <f>+PACKING!G1222</f>
        <v>PSY724</v>
      </c>
      <c r="O1232" s="91" t="str">
        <f>+PACKING!H1222</f>
        <v>THERAPEUTIC APPROACHES I (CHILD) SEC 1</v>
      </c>
      <c r="P1232" s="90" t="s">
        <v>17</v>
      </c>
      <c r="Q1232" s="91" t="str">
        <f>+PACKING!J1222</f>
        <v>R</v>
      </c>
      <c r="R1232" s="93" t="str">
        <f>+PACKING!K1222</f>
        <v>OB - 49</v>
      </c>
      <c r="S1232" s="94" t="s">
        <v>74</v>
      </c>
      <c r="T1232" s="211" t="s">
        <v>73</v>
      </c>
      <c r="U1232" s="211"/>
      <c r="V1232" s="211"/>
      <c r="W1232" s="211"/>
      <c r="X1232" s="211"/>
      <c r="Y1232" s="211"/>
      <c r="Z1232" s="211"/>
      <c r="AA1232" s="211"/>
      <c r="AB1232" s="211"/>
      <c r="AC1232" s="211"/>
      <c r="AD1232" s="211"/>
      <c r="AE1232" s="211"/>
      <c r="AF1232" s="211"/>
      <c r="AG1232" s="211"/>
      <c r="AH1232" s="211"/>
      <c r="AI1232" s="211"/>
    </row>
    <row r="1233" spans="1:35" ht="20.100000000000001" customHeight="1" x14ac:dyDescent="0.25">
      <c r="A1233" s="88">
        <f>+PACKING!C1223</f>
        <v>1222</v>
      </c>
      <c r="B1233" s="89" t="str">
        <f>+PACKING!D1223</f>
        <v>08 MAY 2024</v>
      </c>
      <c r="C1233" s="90">
        <f>+PACKING!F1223</f>
        <v>141377</v>
      </c>
      <c r="D1233" s="90" t="str">
        <f t="shared" si="95"/>
        <v>141377---MSCP</v>
      </c>
      <c r="E1233" s="90" t="str">
        <f t="shared" si="96"/>
        <v>PSY727---RESEARCH METHODS IN CLINICAL PSYCHOLOGY SEC 1</v>
      </c>
      <c r="F1233" s="91" t="str">
        <f>+PACKING!E1223</f>
        <v>MSCP</v>
      </c>
      <c r="G1233" s="92" t="str">
        <f>+PACKING!I1223</f>
        <v>III</v>
      </c>
      <c r="H1233" s="91" t="s">
        <v>38</v>
      </c>
      <c r="I1233" s="90" t="str">
        <f t="shared" si="97"/>
        <v>OB - 49</v>
      </c>
      <c r="J1233" s="91" t="str">
        <f t="shared" si="98"/>
        <v>R</v>
      </c>
      <c r="K1233" s="90"/>
      <c r="L1233" s="92">
        <f>+PACKING!L1223</f>
        <v>8</v>
      </c>
      <c r="M1233" s="92">
        <f t="shared" si="99"/>
        <v>10</v>
      </c>
      <c r="N1233" s="91" t="str">
        <f>+PACKING!G1223</f>
        <v>PSY727</v>
      </c>
      <c r="O1233" s="91" t="str">
        <f>+PACKING!H1223</f>
        <v>RESEARCH METHODS IN CLINICAL PSYCHOLOGY SEC 1</v>
      </c>
      <c r="P1233" s="90" t="s">
        <v>17</v>
      </c>
      <c r="Q1233" s="91" t="str">
        <f>+PACKING!J1223</f>
        <v>R</v>
      </c>
      <c r="R1233" s="93" t="str">
        <f>+PACKING!K1223</f>
        <v>OB - 49</v>
      </c>
      <c r="S1233" s="94" t="s">
        <v>74</v>
      </c>
      <c r="T1233" s="211" t="s">
        <v>73</v>
      </c>
      <c r="U1233" s="211"/>
      <c r="V1233" s="211"/>
      <c r="W1233" s="211"/>
      <c r="X1233" s="211"/>
      <c r="Y1233" s="211"/>
      <c r="Z1233" s="211"/>
      <c r="AA1233" s="211"/>
      <c r="AB1233" s="211"/>
      <c r="AC1233" s="211"/>
      <c r="AD1233" s="211"/>
      <c r="AE1233" s="211"/>
      <c r="AF1233" s="211"/>
      <c r="AG1233" s="211"/>
      <c r="AH1233" s="211"/>
      <c r="AI1233" s="211"/>
    </row>
    <row r="1234" spans="1:35" ht="20.100000000000001" customHeight="1" x14ac:dyDescent="0.25">
      <c r="A1234" s="88">
        <f>+PACKING!C1224</f>
        <v>1223</v>
      </c>
      <c r="B1234" s="89" t="str">
        <f>+PACKING!D1224</f>
        <v>08 MAY 2024</v>
      </c>
      <c r="C1234" s="90">
        <f>+PACKING!F1224</f>
        <v>140772</v>
      </c>
      <c r="D1234" s="90" t="str">
        <f t="shared" si="95"/>
        <v>140772---BS CHEM.</v>
      </c>
      <c r="E1234" s="90" t="str">
        <f t="shared" si="96"/>
        <v>CHEM6833---ORGANIC CHEMISTRY-IX SEC 1</v>
      </c>
      <c r="F1234" s="91" t="str">
        <f>+PACKING!E1224</f>
        <v>BS CHEM.</v>
      </c>
      <c r="G1234" s="92" t="str">
        <f>+PACKING!I1224</f>
        <v>III</v>
      </c>
      <c r="H1234" s="91" t="s">
        <v>38</v>
      </c>
      <c r="I1234" s="90" t="str">
        <f t="shared" si="97"/>
        <v>OB - 60</v>
      </c>
      <c r="J1234" s="91" t="str">
        <f t="shared" si="98"/>
        <v>J</v>
      </c>
      <c r="K1234" s="90"/>
      <c r="L1234" s="92">
        <f>+PACKING!L1224</f>
        <v>8</v>
      </c>
      <c r="M1234" s="92">
        <f t="shared" si="99"/>
        <v>10</v>
      </c>
      <c r="N1234" s="91" t="str">
        <f>+PACKING!G1224</f>
        <v>CHEM6833</v>
      </c>
      <c r="O1234" s="91" t="str">
        <f>+PACKING!H1224</f>
        <v>ORGANIC CHEMISTRY-IX SEC 1</v>
      </c>
      <c r="P1234" s="90" t="s">
        <v>17</v>
      </c>
      <c r="Q1234" s="91" t="str">
        <f>+PACKING!J1224</f>
        <v>J</v>
      </c>
      <c r="R1234" s="93" t="str">
        <f>+PACKING!K1224</f>
        <v>OB - 60</v>
      </c>
      <c r="S1234" s="94" t="s">
        <v>74</v>
      </c>
      <c r="T1234" s="211" t="s">
        <v>73</v>
      </c>
      <c r="U1234" s="211"/>
      <c r="V1234" s="211"/>
      <c r="W1234" s="211"/>
      <c r="X1234" s="211"/>
      <c r="Y1234" s="211"/>
      <c r="Z1234" s="211"/>
      <c r="AA1234" s="211"/>
      <c r="AB1234" s="211"/>
      <c r="AC1234" s="211"/>
      <c r="AD1234" s="211"/>
      <c r="AE1234" s="211"/>
      <c r="AF1234" s="211"/>
      <c r="AG1234" s="211"/>
      <c r="AH1234" s="211"/>
      <c r="AI1234" s="211"/>
    </row>
    <row r="1235" spans="1:35" ht="20.100000000000001" customHeight="1" x14ac:dyDescent="0.25">
      <c r="A1235" s="88">
        <f>+PACKING!C1225</f>
        <v>1224</v>
      </c>
      <c r="B1235" s="89" t="str">
        <f>+PACKING!D1225</f>
        <v>08 MAY 2024</v>
      </c>
      <c r="C1235" s="90">
        <f>+PACKING!F1225</f>
        <v>140800</v>
      </c>
      <c r="D1235" s="90" t="str">
        <f t="shared" si="95"/>
        <v>140800---BSCP</v>
      </c>
      <c r="E1235" s="90" t="str">
        <f t="shared" si="96"/>
        <v>BSCP109---CLINICAL PSYCHOLOGY SEC 1</v>
      </c>
      <c r="F1235" s="91" t="str">
        <f>+PACKING!E1225</f>
        <v>BSCP</v>
      </c>
      <c r="G1235" s="92" t="str">
        <f>+PACKING!I1225</f>
        <v>III</v>
      </c>
      <c r="H1235" s="91" t="s">
        <v>38</v>
      </c>
      <c r="I1235" s="90" t="str">
        <f t="shared" si="97"/>
        <v>OB - 60</v>
      </c>
      <c r="J1235" s="91" t="str">
        <f t="shared" si="98"/>
        <v>J</v>
      </c>
      <c r="K1235" s="90"/>
      <c r="L1235" s="92">
        <f>+PACKING!L1225</f>
        <v>14</v>
      </c>
      <c r="M1235" s="92">
        <f t="shared" si="99"/>
        <v>16</v>
      </c>
      <c r="N1235" s="91" t="str">
        <f>+PACKING!G1225</f>
        <v>BSCP109</v>
      </c>
      <c r="O1235" s="91" t="str">
        <f>+PACKING!H1225</f>
        <v>CLINICAL PSYCHOLOGY SEC 1</v>
      </c>
      <c r="P1235" s="90" t="s">
        <v>17</v>
      </c>
      <c r="Q1235" s="91" t="str">
        <f>+PACKING!J1225</f>
        <v>J</v>
      </c>
      <c r="R1235" s="93" t="str">
        <f>+PACKING!K1225</f>
        <v>OB - 60</v>
      </c>
      <c r="S1235" s="94" t="s">
        <v>74</v>
      </c>
      <c r="T1235" s="211" t="s">
        <v>73</v>
      </c>
      <c r="U1235" s="211"/>
      <c r="V1235" s="211"/>
      <c r="W1235" s="211"/>
      <c r="X1235" s="211"/>
      <c r="Y1235" s="211"/>
      <c r="Z1235" s="211"/>
      <c r="AA1235" s="211"/>
      <c r="AB1235" s="211"/>
      <c r="AC1235" s="211"/>
      <c r="AD1235" s="211"/>
      <c r="AE1235" s="211"/>
      <c r="AF1235" s="211"/>
      <c r="AG1235" s="211"/>
      <c r="AH1235" s="211"/>
      <c r="AI1235" s="211"/>
    </row>
    <row r="1236" spans="1:35" ht="20.100000000000001" customHeight="1" x14ac:dyDescent="0.25">
      <c r="A1236" s="88">
        <f>+PACKING!C1226</f>
        <v>1225</v>
      </c>
      <c r="B1236" s="89" t="str">
        <f>+PACKING!D1226</f>
        <v>08 MAY 2024</v>
      </c>
      <c r="C1236" s="90">
        <f>+PACKING!F1226</f>
        <v>140800</v>
      </c>
      <c r="D1236" s="90" t="str">
        <f t="shared" si="95"/>
        <v>140800---BSCP</v>
      </c>
      <c r="E1236" s="90" t="str">
        <f t="shared" si="96"/>
        <v>BSCP109---CLINICAL PSYCHOLOGY SEC 1</v>
      </c>
      <c r="F1236" s="91" t="str">
        <f>+PACKING!E1226</f>
        <v>BSCP</v>
      </c>
      <c r="G1236" s="92" t="str">
        <f>+PACKING!I1226</f>
        <v>III</v>
      </c>
      <c r="H1236" s="91" t="s">
        <v>38</v>
      </c>
      <c r="I1236" s="90" t="str">
        <f t="shared" si="97"/>
        <v>OB - 61</v>
      </c>
      <c r="J1236" s="91" t="str">
        <f t="shared" si="98"/>
        <v>J</v>
      </c>
      <c r="K1236" s="90"/>
      <c r="L1236" s="92">
        <f>+PACKING!L1226</f>
        <v>11</v>
      </c>
      <c r="M1236" s="92">
        <f t="shared" si="99"/>
        <v>13</v>
      </c>
      <c r="N1236" s="91" t="str">
        <f>+PACKING!G1226</f>
        <v>BSCP109</v>
      </c>
      <c r="O1236" s="91" t="str">
        <f>+PACKING!H1226</f>
        <v>CLINICAL PSYCHOLOGY SEC 1</v>
      </c>
      <c r="P1236" s="90" t="s">
        <v>17</v>
      </c>
      <c r="Q1236" s="91" t="str">
        <f>+PACKING!J1226</f>
        <v>J</v>
      </c>
      <c r="R1236" s="93" t="str">
        <f>+PACKING!K1226</f>
        <v>OB - 61</v>
      </c>
      <c r="S1236" s="94" t="s">
        <v>74</v>
      </c>
      <c r="T1236" s="211" t="s">
        <v>73</v>
      </c>
      <c r="U1236" s="211"/>
      <c r="V1236" s="211"/>
      <c r="W1236" s="211"/>
      <c r="X1236" s="211"/>
      <c r="Y1236" s="211"/>
      <c r="Z1236" s="211"/>
      <c r="AA1236" s="211"/>
      <c r="AB1236" s="211"/>
      <c r="AC1236" s="211"/>
      <c r="AD1236" s="211"/>
      <c r="AE1236" s="211"/>
      <c r="AF1236" s="211"/>
      <c r="AG1236" s="211"/>
      <c r="AH1236" s="211"/>
      <c r="AI1236" s="211"/>
    </row>
    <row r="1237" spans="1:35" ht="20.100000000000001" customHeight="1" x14ac:dyDescent="0.25">
      <c r="A1237" s="88">
        <f>+PACKING!C1227</f>
        <v>1226</v>
      </c>
      <c r="B1237" s="89" t="str">
        <f>+PACKING!D1227</f>
        <v>08 MAY 2024</v>
      </c>
      <c r="C1237" s="90">
        <f>+PACKING!F1227</f>
        <v>140808</v>
      </c>
      <c r="D1237" s="90" t="str">
        <f t="shared" si="95"/>
        <v xml:space="preserve">140808---ADP (CP) </v>
      </c>
      <c r="E1237" s="90" t="str">
        <f t="shared" si="96"/>
        <v>CPSY5102---APPLIED AREAS OF PSYCHOLOGY SEC 1</v>
      </c>
      <c r="F1237" s="91" t="str">
        <f>+PACKING!E1227</f>
        <v xml:space="preserve">ADP (CP) </v>
      </c>
      <c r="G1237" s="92" t="str">
        <f>+PACKING!I1227</f>
        <v>III</v>
      </c>
      <c r="H1237" s="91" t="s">
        <v>38</v>
      </c>
      <c r="I1237" s="90" t="str">
        <f t="shared" si="97"/>
        <v>OB - 61</v>
      </c>
      <c r="J1237" s="91" t="str">
        <f t="shared" si="98"/>
        <v>J</v>
      </c>
      <c r="K1237" s="90"/>
      <c r="L1237" s="92">
        <f>+PACKING!L1227</f>
        <v>1</v>
      </c>
      <c r="M1237" s="92">
        <f t="shared" si="99"/>
        <v>3</v>
      </c>
      <c r="N1237" s="91" t="str">
        <f>+PACKING!G1227</f>
        <v>CPSY5102</v>
      </c>
      <c r="O1237" s="91" t="str">
        <f>+PACKING!H1227</f>
        <v>APPLIED AREAS OF PSYCHOLOGY SEC 1</v>
      </c>
      <c r="P1237" s="90" t="s">
        <v>17</v>
      </c>
      <c r="Q1237" s="91" t="str">
        <f>+PACKING!J1227</f>
        <v>J</v>
      </c>
      <c r="R1237" s="93" t="str">
        <f>+PACKING!K1227</f>
        <v>OB - 61</v>
      </c>
      <c r="S1237" s="94" t="s">
        <v>74</v>
      </c>
      <c r="T1237" s="211" t="s">
        <v>73</v>
      </c>
      <c r="U1237" s="211"/>
      <c r="V1237" s="211"/>
      <c r="W1237" s="211"/>
      <c r="X1237" s="211"/>
      <c r="Y1237" s="211"/>
      <c r="Z1237" s="211"/>
      <c r="AA1237" s="211"/>
      <c r="AB1237" s="211"/>
      <c r="AC1237" s="211"/>
      <c r="AD1237" s="211"/>
      <c r="AE1237" s="211"/>
      <c r="AF1237" s="211"/>
      <c r="AG1237" s="211"/>
      <c r="AH1237" s="211"/>
      <c r="AI1237" s="211"/>
    </row>
    <row r="1238" spans="1:35" ht="20.100000000000001" customHeight="1" x14ac:dyDescent="0.25">
      <c r="A1238" s="88">
        <f>+PACKING!C1228</f>
        <v>1227</v>
      </c>
      <c r="B1238" s="89" t="str">
        <f>+PACKING!D1228</f>
        <v>08 MAY 2024</v>
      </c>
      <c r="C1238" s="90">
        <f>+PACKING!F1228</f>
        <v>140814</v>
      </c>
      <c r="D1238" s="90" t="str">
        <f t="shared" si="95"/>
        <v>140814---ADP (AP)</v>
      </c>
      <c r="E1238" s="90" t="str">
        <f t="shared" si="96"/>
        <v>APSY6102---APPLIED AREAS OF PSYCHOLOGY SEC 1</v>
      </c>
      <c r="F1238" s="91" t="str">
        <f>+PACKING!E1228</f>
        <v>ADP (AP)</v>
      </c>
      <c r="G1238" s="92" t="str">
        <f>+PACKING!I1228</f>
        <v>III</v>
      </c>
      <c r="H1238" s="91" t="s">
        <v>38</v>
      </c>
      <c r="I1238" s="90" t="str">
        <f t="shared" si="97"/>
        <v>OB - 61</v>
      </c>
      <c r="J1238" s="91" t="str">
        <f t="shared" si="98"/>
        <v>J</v>
      </c>
      <c r="K1238" s="90"/>
      <c r="L1238" s="92">
        <f>+PACKING!L1228</f>
        <v>1</v>
      </c>
      <c r="M1238" s="92">
        <f t="shared" si="99"/>
        <v>3</v>
      </c>
      <c r="N1238" s="91" t="str">
        <f>+PACKING!G1228</f>
        <v>APSY6102</v>
      </c>
      <c r="O1238" s="91" t="str">
        <f>+PACKING!H1228</f>
        <v>APPLIED AREAS OF PSYCHOLOGY SEC 1</v>
      </c>
      <c r="P1238" s="90" t="s">
        <v>17</v>
      </c>
      <c r="Q1238" s="91" t="str">
        <f>+PACKING!J1228</f>
        <v>J</v>
      </c>
      <c r="R1238" s="93" t="str">
        <f>+PACKING!K1228</f>
        <v>OB - 61</v>
      </c>
      <c r="S1238" s="94" t="s">
        <v>74</v>
      </c>
      <c r="T1238" s="211" t="s">
        <v>73</v>
      </c>
      <c r="U1238" s="211"/>
      <c r="V1238" s="211"/>
      <c r="W1238" s="211"/>
      <c r="X1238" s="211"/>
      <c r="Y1238" s="211"/>
      <c r="Z1238" s="211"/>
      <c r="AA1238" s="211"/>
      <c r="AB1238" s="211"/>
      <c r="AC1238" s="211"/>
      <c r="AD1238" s="211"/>
      <c r="AE1238" s="211"/>
      <c r="AF1238" s="211"/>
      <c r="AG1238" s="211"/>
      <c r="AH1238" s="211"/>
      <c r="AI1238" s="211"/>
    </row>
    <row r="1239" spans="1:35" ht="20.100000000000001" customHeight="1" x14ac:dyDescent="0.25">
      <c r="A1239" s="88">
        <f>+PACKING!C1229</f>
        <v>1228</v>
      </c>
      <c r="B1239" s="89" t="str">
        <f>+PACKING!D1229</f>
        <v>08 MAY 2024</v>
      </c>
      <c r="C1239" s="90">
        <f>+PACKING!F1229</f>
        <v>140839</v>
      </c>
      <c r="D1239" s="90" t="str">
        <f t="shared" si="95"/>
        <v>140839---BS AP</v>
      </c>
      <c r="E1239" s="90" t="str">
        <f t="shared" si="96"/>
        <v>APSY313---ETHICAL ISSUES IN PSYCHOLOGY SEC 1</v>
      </c>
      <c r="F1239" s="91" t="str">
        <f>+PACKING!E1229</f>
        <v>BS AP</v>
      </c>
      <c r="G1239" s="92" t="str">
        <f>+PACKING!I1229</f>
        <v>III</v>
      </c>
      <c r="H1239" s="91" t="s">
        <v>38</v>
      </c>
      <c r="I1239" s="90" t="str">
        <f t="shared" si="97"/>
        <v>OB - 61</v>
      </c>
      <c r="J1239" s="91" t="str">
        <f t="shared" si="98"/>
        <v>J</v>
      </c>
      <c r="K1239" s="90"/>
      <c r="L1239" s="92">
        <f>+PACKING!L1229</f>
        <v>9</v>
      </c>
      <c r="M1239" s="92">
        <f t="shared" si="99"/>
        <v>11</v>
      </c>
      <c r="N1239" s="91" t="str">
        <f>+PACKING!G1229</f>
        <v>APSY313</v>
      </c>
      <c r="O1239" s="91" t="str">
        <f>+PACKING!H1229</f>
        <v>ETHICAL ISSUES IN PSYCHOLOGY SEC 1</v>
      </c>
      <c r="P1239" s="90" t="s">
        <v>17</v>
      </c>
      <c r="Q1239" s="91" t="str">
        <f>+PACKING!J1229</f>
        <v>J</v>
      </c>
      <c r="R1239" s="93" t="str">
        <f>+PACKING!K1229</f>
        <v>OB - 61</v>
      </c>
      <c r="S1239" s="94" t="s">
        <v>74</v>
      </c>
      <c r="T1239" s="211" t="s">
        <v>73</v>
      </c>
      <c r="U1239" s="211"/>
      <c r="V1239" s="211"/>
      <c r="W1239" s="211"/>
      <c r="X1239" s="211"/>
      <c r="Y1239" s="211"/>
      <c r="Z1239" s="211"/>
      <c r="AA1239" s="211"/>
      <c r="AB1239" s="211"/>
      <c r="AC1239" s="211"/>
      <c r="AD1239" s="211"/>
      <c r="AE1239" s="211"/>
      <c r="AF1239" s="211"/>
      <c r="AG1239" s="211"/>
      <c r="AH1239" s="211"/>
      <c r="AI1239" s="211"/>
    </row>
    <row r="1240" spans="1:35" ht="20.100000000000001" customHeight="1" x14ac:dyDescent="0.25">
      <c r="A1240" s="88">
        <f>+PACKING!C1230</f>
        <v>1229</v>
      </c>
      <c r="B1240" s="89" t="str">
        <f>+PACKING!D1230</f>
        <v>08 MAY 2024</v>
      </c>
      <c r="C1240" s="90">
        <f>+PACKING!F1230</f>
        <v>140839</v>
      </c>
      <c r="D1240" s="90" t="str">
        <f t="shared" si="95"/>
        <v>140839---BS AP</v>
      </c>
      <c r="E1240" s="90" t="str">
        <f t="shared" si="96"/>
        <v>APSY313---ETHICAL ISSUES IN PSYCHOLOGY SEC 1</v>
      </c>
      <c r="F1240" s="91" t="str">
        <f>+PACKING!E1230</f>
        <v>BS AP</v>
      </c>
      <c r="G1240" s="92" t="str">
        <f>+PACKING!I1230</f>
        <v>III</v>
      </c>
      <c r="H1240" s="91" t="s">
        <v>38</v>
      </c>
      <c r="I1240" s="90" t="str">
        <f t="shared" si="97"/>
        <v>OB - 62</v>
      </c>
      <c r="J1240" s="91" t="str">
        <f t="shared" si="98"/>
        <v>J</v>
      </c>
      <c r="K1240" s="90"/>
      <c r="L1240" s="92">
        <f>+PACKING!L1230</f>
        <v>18</v>
      </c>
      <c r="M1240" s="92">
        <f t="shared" si="99"/>
        <v>20</v>
      </c>
      <c r="N1240" s="91" t="str">
        <f>+PACKING!G1230</f>
        <v>APSY313</v>
      </c>
      <c r="O1240" s="91" t="str">
        <f>+PACKING!H1230</f>
        <v>ETHICAL ISSUES IN PSYCHOLOGY SEC 1</v>
      </c>
      <c r="P1240" s="90" t="s">
        <v>17</v>
      </c>
      <c r="Q1240" s="91" t="str">
        <f>+PACKING!J1230</f>
        <v>J</v>
      </c>
      <c r="R1240" s="93" t="str">
        <f>+PACKING!K1230</f>
        <v>OB - 62</v>
      </c>
      <c r="S1240" s="94" t="s">
        <v>74</v>
      </c>
      <c r="T1240" s="211" t="s">
        <v>73</v>
      </c>
      <c r="U1240" s="211"/>
      <c r="V1240" s="211"/>
      <c r="W1240" s="211"/>
      <c r="X1240" s="211"/>
      <c r="Y1240" s="211"/>
      <c r="Z1240" s="211"/>
      <c r="AA1240" s="211"/>
      <c r="AB1240" s="211"/>
      <c r="AC1240" s="211"/>
      <c r="AD1240" s="211"/>
      <c r="AE1240" s="211"/>
      <c r="AF1240" s="211"/>
      <c r="AG1240" s="211"/>
      <c r="AH1240" s="211"/>
      <c r="AI1240" s="211"/>
    </row>
    <row r="1241" spans="1:35" ht="20.100000000000001" customHeight="1" x14ac:dyDescent="0.25">
      <c r="A1241" s="88">
        <f>+PACKING!C1231</f>
        <v>1230</v>
      </c>
      <c r="B1241" s="89" t="str">
        <f>+PACKING!D1231</f>
        <v>08 MAY 2024</v>
      </c>
      <c r="C1241" s="90">
        <f>+PACKING!F1231</f>
        <v>140845</v>
      </c>
      <c r="D1241" s="90" t="str">
        <f t="shared" si="95"/>
        <v>140845---BS AP</v>
      </c>
      <c r="E1241" s="90" t="str">
        <f t="shared" si="96"/>
        <v>APSY313---ETHICAL ISSUES IN PSYCHOLOGY SEC 2</v>
      </c>
      <c r="F1241" s="91" t="str">
        <f>+PACKING!E1231</f>
        <v>BS AP</v>
      </c>
      <c r="G1241" s="92" t="str">
        <f>+PACKING!I1231</f>
        <v>III</v>
      </c>
      <c r="H1241" s="91" t="s">
        <v>38</v>
      </c>
      <c r="I1241" s="90" t="str">
        <f t="shared" si="97"/>
        <v>OB - 62</v>
      </c>
      <c r="J1241" s="91" t="str">
        <f t="shared" si="98"/>
        <v>J</v>
      </c>
      <c r="K1241" s="90"/>
      <c r="L1241" s="92">
        <f>+PACKING!L1231</f>
        <v>4</v>
      </c>
      <c r="M1241" s="92">
        <f t="shared" si="99"/>
        <v>6</v>
      </c>
      <c r="N1241" s="91" t="str">
        <f>+PACKING!G1231</f>
        <v>APSY313</v>
      </c>
      <c r="O1241" s="91" t="str">
        <f>+PACKING!H1231</f>
        <v>ETHICAL ISSUES IN PSYCHOLOGY SEC 2</v>
      </c>
      <c r="P1241" s="90" t="s">
        <v>17</v>
      </c>
      <c r="Q1241" s="91" t="str">
        <f>+PACKING!J1231</f>
        <v>J</v>
      </c>
      <c r="R1241" s="93" t="str">
        <f>+PACKING!K1231</f>
        <v>OB - 62</v>
      </c>
      <c r="S1241" s="94" t="s">
        <v>74</v>
      </c>
      <c r="T1241" s="211" t="s">
        <v>73</v>
      </c>
      <c r="U1241" s="211"/>
      <c r="V1241" s="211"/>
      <c r="W1241" s="211"/>
      <c r="X1241" s="211"/>
      <c r="Y1241" s="211"/>
      <c r="Z1241" s="211"/>
      <c r="AA1241" s="211"/>
      <c r="AB1241" s="211"/>
      <c r="AC1241" s="211"/>
      <c r="AD1241" s="211"/>
      <c r="AE1241" s="211"/>
      <c r="AF1241" s="211"/>
      <c r="AG1241" s="211"/>
      <c r="AH1241" s="211"/>
      <c r="AI1241" s="211"/>
    </row>
    <row r="1242" spans="1:35" ht="20.100000000000001" customHeight="1" x14ac:dyDescent="0.25">
      <c r="A1242" s="88">
        <f>+PACKING!C1232</f>
        <v>1231</v>
      </c>
      <c r="B1242" s="89" t="str">
        <f>+PACKING!D1232</f>
        <v>08 MAY 2024</v>
      </c>
      <c r="C1242" s="90">
        <f>+PACKING!F1232</f>
        <v>140845</v>
      </c>
      <c r="D1242" s="90" t="str">
        <f t="shared" si="95"/>
        <v>140845---BS AP</v>
      </c>
      <c r="E1242" s="90" t="str">
        <f t="shared" si="96"/>
        <v>APSY313---ETHICAL ISSUES IN PSYCHOLOGY SEC 2</v>
      </c>
      <c r="F1242" s="91" t="str">
        <f>+PACKING!E1232</f>
        <v>BS AP</v>
      </c>
      <c r="G1242" s="92" t="str">
        <f>+PACKING!I1232</f>
        <v>III</v>
      </c>
      <c r="H1242" s="91" t="s">
        <v>38</v>
      </c>
      <c r="I1242" s="90" t="str">
        <f t="shared" si="97"/>
        <v>OB - 63</v>
      </c>
      <c r="J1242" s="91" t="str">
        <f t="shared" si="98"/>
        <v>J</v>
      </c>
      <c r="K1242" s="90"/>
      <c r="L1242" s="92">
        <f>+PACKING!L1232</f>
        <v>22</v>
      </c>
      <c r="M1242" s="92">
        <f t="shared" si="99"/>
        <v>24</v>
      </c>
      <c r="N1242" s="91" t="str">
        <f>+PACKING!G1232</f>
        <v>APSY313</v>
      </c>
      <c r="O1242" s="91" t="str">
        <f>+PACKING!H1232</f>
        <v>ETHICAL ISSUES IN PSYCHOLOGY SEC 2</v>
      </c>
      <c r="P1242" s="90" t="s">
        <v>17</v>
      </c>
      <c r="Q1242" s="91" t="str">
        <f>+PACKING!J1232</f>
        <v>J</v>
      </c>
      <c r="R1242" s="93" t="str">
        <f>+PACKING!K1232</f>
        <v>OB - 63</v>
      </c>
      <c r="S1242" s="94" t="s">
        <v>74</v>
      </c>
      <c r="T1242" s="211" t="s">
        <v>73</v>
      </c>
      <c r="U1242" s="211"/>
      <c r="V1242" s="211"/>
      <c r="W1242" s="211"/>
      <c r="X1242" s="211"/>
      <c r="Y1242" s="211"/>
      <c r="Z1242" s="211"/>
      <c r="AA1242" s="211"/>
      <c r="AB1242" s="211"/>
      <c r="AC1242" s="211"/>
      <c r="AD1242" s="211"/>
      <c r="AE1242" s="211"/>
      <c r="AF1242" s="211"/>
      <c r="AG1242" s="211"/>
      <c r="AH1242" s="211"/>
      <c r="AI1242" s="211"/>
    </row>
    <row r="1243" spans="1:35" ht="20.100000000000001" customHeight="1" x14ac:dyDescent="0.25">
      <c r="A1243" s="88">
        <f>+PACKING!C1233</f>
        <v>1232</v>
      </c>
      <c r="B1243" s="89" t="str">
        <f>+PACKING!D1233</f>
        <v>08 MAY 2024</v>
      </c>
      <c r="C1243" s="90">
        <f>+PACKING!F1233</f>
        <v>140743</v>
      </c>
      <c r="D1243" s="90" t="str">
        <f t="shared" si="95"/>
        <v>140743---BS DFCS</v>
      </c>
      <c r="E1243" s="90" t="str">
        <f t="shared" si="96"/>
        <v>DFCS3613---NETWORK FORENSICS SEC 1</v>
      </c>
      <c r="F1243" s="91" t="str">
        <f>+PACKING!E1233</f>
        <v>BS DFCS</v>
      </c>
      <c r="G1243" s="92" t="str">
        <f>+PACKING!I1233</f>
        <v>III</v>
      </c>
      <c r="H1243" s="91" t="s">
        <v>38</v>
      </c>
      <c r="I1243" s="90" t="str">
        <f t="shared" si="97"/>
        <v>OB - 64</v>
      </c>
      <c r="J1243" s="91" t="str">
        <f t="shared" si="98"/>
        <v>I</v>
      </c>
      <c r="K1243" s="90"/>
      <c r="L1243" s="92">
        <f>+PACKING!L1233</f>
        <v>21</v>
      </c>
      <c r="M1243" s="92">
        <f t="shared" si="99"/>
        <v>23</v>
      </c>
      <c r="N1243" s="91" t="str">
        <f>+PACKING!G1233</f>
        <v>DFCS3613</v>
      </c>
      <c r="O1243" s="91" t="str">
        <f>+PACKING!H1233</f>
        <v>NETWORK FORENSICS SEC 1</v>
      </c>
      <c r="P1243" s="90" t="s">
        <v>17</v>
      </c>
      <c r="Q1243" s="91" t="str">
        <f>+PACKING!J1233</f>
        <v>I</v>
      </c>
      <c r="R1243" s="93" t="str">
        <f>+PACKING!K1233</f>
        <v>OB - 64</v>
      </c>
      <c r="S1243" s="94" t="s">
        <v>74</v>
      </c>
      <c r="T1243" s="211" t="s">
        <v>73</v>
      </c>
      <c r="U1243" s="211"/>
      <c r="V1243" s="211"/>
      <c r="W1243" s="211"/>
      <c r="X1243" s="211"/>
      <c r="Y1243" s="211"/>
      <c r="Z1243" s="211"/>
      <c r="AA1243" s="211"/>
      <c r="AB1243" s="211"/>
      <c r="AC1243" s="211"/>
      <c r="AD1243" s="211"/>
      <c r="AE1243" s="211"/>
      <c r="AF1243" s="211"/>
      <c r="AG1243" s="211"/>
      <c r="AH1243" s="211"/>
      <c r="AI1243" s="211"/>
    </row>
    <row r="1244" spans="1:35" ht="20.100000000000001" customHeight="1" x14ac:dyDescent="0.25">
      <c r="A1244" s="88">
        <f>+PACKING!C1234</f>
        <v>1233</v>
      </c>
      <c r="B1244" s="89" t="str">
        <f>+PACKING!D1234</f>
        <v>08 MAY 2024</v>
      </c>
      <c r="C1244" s="90">
        <f>+PACKING!F1234</f>
        <v>140747</v>
      </c>
      <c r="D1244" s="90" t="str">
        <f t="shared" si="95"/>
        <v>140747---BS DFCS</v>
      </c>
      <c r="E1244" s="90" t="str">
        <f t="shared" si="96"/>
        <v>DFCS3613---NETWORK FORENSICS SEC 2</v>
      </c>
      <c r="F1244" s="91" t="str">
        <f>+PACKING!E1234</f>
        <v>BS DFCS</v>
      </c>
      <c r="G1244" s="92" t="str">
        <f>+PACKING!I1234</f>
        <v>III</v>
      </c>
      <c r="H1244" s="91" t="s">
        <v>38</v>
      </c>
      <c r="I1244" s="90" t="str">
        <f t="shared" si="97"/>
        <v>OB - 64</v>
      </c>
      <c r="J1244" s="91" t="str">
        <f t="shared" si="98"/>
        <v>I</v>
      </c>
      <c r="K1244" s="90"/>
      <c r="L1244" s="92">
        <f>+PACKING!L1234</f>
        <v>1</v>
      </c>
      <c r="M1244" s="92">
        <f t="shared" si="99"/>
        <v>3</v>
      </c>
      <c r="N1244" s="91" t="str">
        <f>+PACKING!G1234</f>
        <v>DFCS3613</v>
      </c>
      <c r="O1244" s="91" t="str">
        <f>+PACKING!H1234</f>
        <v>NETWORK FORENSICS SEC 2</v>
      </c>
      <c r="P1244" s="90" t="s">
        <v>17</v>
      </c>
      <c r="Q1244" s="91" t="str">
        <f>+PACKING!J1234</f>
        <v>I</v>
      </c>
      <c r="R1244" s="93" t="str">
        <f>+PACKING!K1234</f>
        <v>OB - 64</v>
      </c>
      <c r="S1244" s="94" t="s">
        <v>74</v>
      </c>
      <c r="T1244" s="211" t="s">
        <v>73</v>
      </c>
      <c r="U1244" s="211"/>
      <c r="V1244" s="211"/>
      <c r="W1244" s="211"/>
      <c r="X1244" s="211"/>
      <c r="Y1244" s="211"/>
      <c r="Z1244" s="211"/>
      <c r="AA1244" s="211"/>
      <c r="AB1244" s="211"/>
      <c r="AC1244" s="211"/>
      <c r="AD1244" s="211"/>
      <c r="AE1244" s="211"/>
      <c r="AF1244" s="211"/>
      <c r="AG1244" s="211"/>
      <c r="AH1244" s="211"/>
      <c r="AI1244" s="211"/>
    </row>
    <row r="1245" spans="1:35" ht="20.100000000000001" customHeight="1" x14ac:dyDescent="0.25">
      <c r="A1245" s="88">
        <f>+PACKING!C1235</f>
        <v>1234</v>
      </c>
      <c r="B1245" s="89" t="str">
        <f>+PACKING!D1235</f>
        <v>08 MAY 2024</v>
      </c>
      <c r="C1245" s="90">
        <f>+PACKING!F1235</f>
        <v>140747</v>
      </c>
      <c r="D1245" s="90" t="str">
        <f t="shared" si="95"/>
        <v>140747---BS DFCS</v>
      </c>
      <c r="E1245" s="90" t="str">
        <f t="shared" si="96"/>
        <v>DFCS3613---NETWORK FORENSICS SEC 2</v>
      </c>
      <c r="F1245" s="91" t="str">
        <f>+PACKING!E1235</f>
        <v>BS DFCS</v>
      </c>
      <c r="G1245" s="92" t="str">
        <f>+PACKING!I1235</f>
        <v>III</v>
      </c>
      <c r="H1245" s="91" t="s">
        <v>38</v>
      </c>
      <c r="I1245" s="90" t="str">
        <f t="shared" si="97"/>
        <v>OB - 65</v>
      </c>
      <c r="J1245" s="91" t="str">
        <f t="shared" si="98"/>
        <v>I</v>
      </c>
      <c r="K1245" s="90"/>
      <c r="L1245" s="92">
        <f>+PACKING!L1235</f>
        <v>22</v>
      </c>
      <c r="M1245" s="92">
        <f t="shared" si="99"/>
        <v>24</v>
      </c>
      <c r="N1245" s="91" t="str">
        <f>+PACKING!G1235</f>
        <v>DFCS3613</v>
      </c>
      <c r="O1245" s="91" t="str">
        <f>+PACKING!H1235</f>
        <v>NETWORK FORENSICS SEC 2</v>
      </c>
      <c r="P1245" s="90" t="s">
        <v>17</v>
      </c>
      <c r="Q1245" s="91" t="str">
        <f>+PACKING!J1235</f>
        <v>I</v>
      </c>
      <c r="R1245" s="93" t="str">
        <f>+PACKING!K1235</f>
        <v>OB - 65</v>
      </c>
      <c r="S1245" s="94" t="s">
        <v>74</v>
      </c>
      <c r="T1245" s="211" t="s">
        <v>73</v>
      </c>
      <c r="U1245" s="211"/>
      <c r="V1245" s="211"/>
      <c r="W1245" s="211"/>
      <c r="X1245" s="211"/>
      <c r="Y1245" s="211"/>
      <c r="Z1245" s="211"/>
      <c r="AA1245" s="211"/>
      <c r="AB1245" s="211"/>
      <c r="AC1245" s="211"/>
      <c r="AD1245" s="211"/>
      <c r="AE1245" s="211"/>
      <c r="AF1245" s="211"/>
      <c r="AG1245" s="211"/>
      <c r="AH1245" s="211"/>
      <c r="AI1245" s="211"/>
    </row>
    <row r="1246" spans="1:35" ht="20.100000000000001" customHeight="1" x14ac:dyDescent="0.25">
      <c r="A1246" s="88">
        <f>+PACKING!C1236</f>
        <v>1235</v>
      </c>
      <c r="B1246" s="89" t="str">
        <f>+PACKING!D1236</f>
        <v>08 MAY 2024</v>
      </c>
      <c r="C1246" s="90">
        <f>+PACKING!F1236</f>
        <v>140747</v>
      </c>
      <c r="D1246" s="90" t="str">
        <f t="shared" si="95"/>
        <v>140747---BS DFCS</v>
      </c>
      <c r="E1246" s="90" t="str">
        <f t="shared" si="96"/>
        <v>DFCS3613---NETWORK FORENSICS SEC 2</v>
      </c>
      <c r="F1246" s="91" t="str">
        <f>+PACKING!E1236</f>
        <v>BS DFCS</v>
      </c>
      <c r="G1246" s="92" t="str">
        <f>+PACKING!I1236</f>
        <v>III</v>
      </c>
      <c r="H1246" s="91" t="s">
        <v>38</v>
      </c>
      <c r="I1246" s="90" t="str">
        <f t="shared" si="97"/>
        <v>OB - 66</v>
      </c>
      <c r="J1246" s="91" t="str">
        <f t="shared" si="98"/>
        <v>I</v>
      </c>
      <c r="K1246" s="90"/>
      <c r="L1246" s="92">
        <f>+PACKING!L1236</f>
        <v>3</v>
      </c>
      <c r="M1246" s="92">
        <f t="shared" si="99"/>
        <v>5</v>
      </c>
      <c r="N1246" s="91" t="str">
        <f>+PACKING!G1236</f>
        <v>DFCS3613</v>
      </c>
      <c r="O1246" s="91" t="str">
        <f>+PACKING!H1236</f>
        <v>NETWORK FORENSICS SEC 2</v>
      </c>
      <c r="P1246" s="90" t="s">
        <v>17</v>
      </c>
      <c r="Q1246" s="91" t="str">
        <f>+PACKING!J1236</f>
        <v>I</v>
      </c>
      <c r="R1246" s="93" t="str">
        <f>+PACKING!K1236</f>
        <v>OB - 66</v>
      </c>
      <c r="S1246" s="94" t="s">
        <v>74</v>
      </c>
      <c r="T1246" s="211" t="s">
        <v>73</v>
      </c>
      <c r="U1246" s="211"/>
      <c r="V1246" s="211"/>
      <c r="W1246" s="211"/>
      <c r="X1246" s="211"/>
      <c r="Y1246" s="211"/>
      <c r="Z1246" s="211"/>
      <c r="AA1246" s="211"/>
      <c r="AB1246" s="211"/>
      <c r="AC1246" s="211"/>
      <c r="AD1246" s="211"/>
      <c r="AE1246" s="211"/>
      <c r="AF1246" s="211"/>
      <c r="AG1246" s="211"/>
      <c r="AH1246" s="211"/>
      <c r="AI1246" s="211"/>
    </row>
    <row r="1247" spans="1:35" ht="20.100000000000001" customHeight="1" x14ac:dyDescent="0.25">
      <c r="A1247" s="88">
        <f>+PACKING!C1237</f>
        <v>1236</v>
      </c>
      <c r="B1247" s="89" t="str">
        <f>+PACKING!D1237</f>
        <v>08 MAY 2024</v>
      </c>
      <c r="C1247" s="90">
        <f>+PACKING!F1237</f>
        <v>140756</v>
      </c>
      <c r="D1247" s="90" t="str">
        <f t="shared" si="95"/>
        <v>140756---BS CHEM.</v>
      </c>
      <c r="E1247" s="90" t="str">
        <f t="shared" si="96"/>
        <v>CHEM6232---NUTRITIONAL CHEMISTRY SEC 1</v>
      </c>
      <c r="F1247" s="91" t="str">
        <f>+PACKING!E1237</f>
        <v>BS CHEM.</v>
      </c>
      <c r="G1247" s="92" t="str">
        <f>+PACKING!I1237</f>
        <v>III</v>
      </c>
      <c r="H1247" s="91" t="s">
        <v>38</v>
      </c>
      <c r="I1247" s="90" t="str">
        <f t="shared" si="97"/>
        <v>OB - 66</v>
      </c>
      <c r="J1247" s="91" t="str">
        <f t="shared" si="98"/>
        <v>I</v>
      </c>
      <c r="K1247" s="90"/>
      <c r="L1247" s="92">
        <f>+PACKING!L1237</f>
        <v>11</v>
      </c>
      <c r="M1247" s="92">
        <f t="shared" si="99"/>
        <v>13</v>
      </c>
      <c r="N1247" s="91" t="str">
        <f>+PACKING!G1237</f>
        <v>CHEM6232</v>
      </c>
      <c r="O1247" s="91" t="str">
        <f>+PACKING!H1237</f>
        <v>NUTRITIONAL CHEMISTRY SEC 1</v>
      </c>
      <c r="P1247" s="90" t="s">
        <v>17</v>
      </c>
      <c r="Q1247" s="91" t="str">
        <f>+PACKING!J1237</f>
        <v>I</v>
      </c>
      <c r="R1247" s="93" t="str">
        <f>+PACKING!K1237</f>
        <v>OB - 66</v>
      </c>
      <c r="S1247" s="94" t="s">
        <v>74</v>
      </c>
      <c r="T1247" s="211" t="s">
        <v>73</v>
      </c>
      <c r="U1247" s="211"/>
      <c r="V1247" s="211"/>
      <c r="W1247" s="211"/>
      <c r="X1247" s="211"/>
      <c r="Y1247" s="211"/>
      <c r="Z1247" s="211"/>
      <c r="AA1247" s="211"/>
      <c r="AB1247" s="211"/>
      <c r="AC1247" s="211"/>
      <c r="AD1247" s="211"/>
      <c r="AE1247" s="211"/>
      <c r="AF1247" s="211"/>
      <c r="AG1247" s="211"/>
      <c r="AH1247" s="211"/>
      <c r="AI1247" s="211"/>
    </row>
    <row r="1248" spans="1:35" ht="20.100000000000001" customHeight="1" x14ac:dyDescent="0.25">
      <c r="A1248" s="88">
        <f>+PACKING!C1238</f>
        <v>1237</v>
      </c>
      <c r="B1248" s="89" t="str">
        <f>+PACKING!D1238</f>
        <v>08 MAY 2024</v>
      </c>
      <c r="C1248" s="90">
        <f>+PACKING!F1238</f>
        <v>140762</v>
      </c>
      <c r="D1248" s="90" t="str">
        <f t="shared" si="95"/>
        <v>140762---BS CHEM.</v>
      </c>
      <c r="E1248" s="90" t="str">
        <f t="shared" si="96"/>
        <v>CHEM664---ANALYTICAL CHEMISTRY-III SEC 1</v>
      </c>
      <c r="F1248" s="91" t="str">
        <f>+PACKING!E1238</f>
        <v>BS CHEM.</v>
      </c>
      <c r="G1248" s="92" t="str">
        <f>+PACKING!I1238</f>
        <v>III</v>
      </c>
      <c r="H1248" s="91" t="s">
        <v>38</v>
      </c>
      <c r="I1248" s="90" t="str">
        <f t="shared" si="97"/>
        <v>OB - 66</v>
      </c>
      <c r="J1248" s="91" t="str">
        <f t="shared" si="98"/>
        <v>I</v>
      </c>
      <c r="K1248" s="90"/>
      <c r="L1248" s="92">
        <f>+PACKING!L1238</f>
        <v>8</v>
      </c>
      <c r="M1248" s="92">
        <f t="shared" si="99"/>
        <v>10</v>
      </c>
      <c r="N1248" s="91" t="str">
        <f>+PACKING!G1238</f>
        <v>CHEM664</v>
      </c>
      <c r="O1248" s="91" t="str">
        <f>+PACKING!H1238</f>
        <v>ANALYTICAL CHEMISTRY-III SEC 1</v>
      </c>
      <c r="P1248" s="90" t="s">
        <v>17</v>
      </c>
      <c r="Q1248" s="91" t="str">
        <f>+PACKING!J1238</f>
        <v>I</v>
      </c>
      <c r="R1248" s="93" t="str">
        <f>+PACKING!K1238</f>
        <v>OB - 66</v>
      </c>
      <c r="S1248" s="94" t="s">
        <v>74</v>
      </c>
      <c r="T1248" s="211" t="s">
        <v>73</v>
      </c>
      <c r="U1248" s="211"/>
      <c r="V1248" s="211"/>
      <c r="W1248" s="211"/>
      <c r="X1248" s="211"/>
      <c r="Y1248" s="211"/>
      <c r="Z1248" s="211"/>
      <c r="AA1248" s="211"/>
      <c r="AB1248" s="211"/>
      <c r="AC1248" s="211"/>
      <c r="AD1248" s="211"/>
      <c r="AE1248" s="211"/>
      <c r="AF1248" s="211"/>
      <c r="AG1248" s="211"/>
      <c r="AH1248" s="211"/>
      <c r="AI1248" s="211"/>
    </row>
    <row r="1249" spans="1:35" ht="20.100000000000001" customHeight="1" x14ac:dyDescent="0.25">
      <c r="A1249" s="88">
        <f>+PACKING!C1239</f>
        <v>1238</v>
      </c>
      <c r="B1249" s="89" t="str">
        <f>+PACKING!D1239</f>
        <v>08 MAY 2024</v>
      </c>
      <c r="C1249" s="90">
        <f>+PACKING!F1239</f>
        <v>140762</v>
      </c>
      <c r="D1249" s="90" t="str">
        <f t="shared" si="95"/>
        <v>140762---BS CHEM.</v>
      </c>
      <c r="E1249" s="90" t="str">
        <f t="shared" si="96"/>
        <v>CHEM664---ANALYTICAL CHEMISTRY-III SEC 1</v>
      </c>
      <c r="F1249" s="91" t="str">
        <f>+PACKING!E1239</f>
        <v>BS CHEM.</v>
      </c>
      <c r="G1249" s="92" t="str">
        <f>+PACKING!I1239</f>
        <v>III</v>
      </c>
      <c r="H1249" s="91" t="s">
        <v>38</v>
      </c>
      <c r="I1249" s="90" t="str">
        <f t="shared" si="97"/>
        <v>OB - 67</v>
      </c>
      <c r="J1249" s="91" t="str">
        <f t="shared" si="98"/>
        <v>I</v>
      </c>
      <c r="K1249" s="90"/>
      <c r="L1249" s="92">
        <f>+PACKING!L1239</f>
        <v>8</v>
      </c>
      <c r="M1249" s="92">
        <f t="shared" si="99"/>
        <v>10</v>
      </c>
      <c r="N1249" s="91" t="str">
        <f>+PACKING!G1239</f>
        <v>CHEM664</v>
      </c>
      <c r="O1249" s="91" t="str">
        <f>+PACKING!H1239</f>
        <v>ANALYTICAL CHEMISTRY-III SEC 1</v>
      </c>
      <c r="P1249" s="90" t="s">
        <v>17</v>
      </c>
      <c r="Q1249" s="91" t="str">
        <f>+PACKING!J1239</f>
        <v>I</v>
      </c>
      <c r="R1249" s="93" t="str">
        <f>+PACKING!K1239</f>
        <v>OB - 67</v>
      </c>
      <c r="S1249" s="94" t="s">
        <v>74</v>
      </c>
      <c r="T1249" s="211" t="s">
        <v>73</v>
      </c>
      <c r="U1249" s="211"/>
      <c r="V1249" s="211"/>
      <c r="W1249" s="211"/>
      <c r="X1249" s="211"/>
      <c r="Y1249" s="211"/>
      <c r="Z1249" s="211"/>
      <c r="AA1249" s="211"/>
      <c r="AB1249" s="211"/>
      <c r="AC1249" s="211"/>
      <c r="AD1249" s="211"/>
      <c r="AE1249" s="211"/>
      <c r="AF1249" s="211"/>
      <c r="AG1249" s="211"/>
      <c r="AH1249" s="211"/>
      <c r="AI1249" s="211"/>
    </row>
    <row r="1250" spans="1:35" ht="20.100000000000001" customHeight="1" x14ac:dyDescent="0.25">
      <c r="A1250" s="88">
        <f>+PACKING!C1240</f>
        <v>1239</v>
      </c>
      <c r="B1250" s="89" t="str">
        <f>+PACKING!D1240</f>
        <v>08 MAY 2024</v>
      </c>
      <c r="C1250" s="90">
        <f>+PACKING!F1240</f>
        <v>140768</v>
      </c>
      <c r="D1250" s="90" t="str">
        <f t="shared" si="95"/>
        <v>140768---BS CHEM.</v>
      </c>
      <c r="E1250" s="90" t="str">
        <f t="shared" si="96"/>
        <v>CHEM6834---ANALYTICAL CHEMISTRY-IX SEC 1</v>
      </c>
      <c r="F1250" s="91" t="str">
        <f>+PACKING!E1240</f>
        <v>BS CHEM.</v>
      </c>
      <c r="G1250" s="92" t="str">
        <f>+PACKING!I1240</f>
        <v>III</v>
      </c>
      <c r="H1250" s="91" t="s">
        <v>38</v>
      </c>
      <c r="I1250" s="90" t="str">
        <f t="shared" si="97"/>
        <v>OB - 67</v>
      </c>
      <c r="J1250" s="91" t="str">
        <f t="shared" si="98"/>
        <v>I</v>
      </c>
      <c r="K1250" s="90"/>
      <c r="L1250" s="92">
        <f>+PACKING!L1240</f>
        <v>14</v>
      </c>
      <c r="M1250" s="92">
        <f t="shared" si="99"/>
        <v>16</v>
      </c>
      <c r="N1250" s="91" t="str">
        <f>+PACKING!G1240</f>
        <v>CHEM6834</v>
      </c>
      <c r="O1250" s="91" t="str">
        <f>+PACKING!H1240</f>
        <v>ANALYTICAL CHEMISTRY-IX SEC 1</v>
      </c>
      <c r="P1250" s="90" t="s">
        <v>17</v>
      </c>
      <c r="Q1250" s="91" t="str">
        <f>+PACKING!J1240</f>
        <v>I</v>
      </c>
      <c r="R1250" s="93" t="str">
        <f>+PACKING!K1240</f>
        <v>OB - 67</v>
      </c>
      <c r="S1250" s="94" t="s">
        <v>74</v>
      </c>
      <c r="T1250" s="211" t="s">
        <v>73</v>
      </c>
      <c r="U1250" s="211"/>
      <c r="V1250" s="211"/>
      <c r="W1250" s="211"/>
      <c r="X1250" s="211"/>
      <c r="Y1250" s="211"/>
      <c r="Z1250" s="211"/>
      <c r="AA1250" s="211"/>
      <c r="AB1250" s="211"/>
      <c r="AC1250" s="211"/>
      <c r="AD1250" s="211"/>
      <c r="AE1250" s="211"/>
      <c r="AF1250" s="211"/>
      <c r="AG1250" s="211"/>
      <c r="AH1250" s="211"/>
      <c r="AI1250" s="211"/>
    </row>
    <row r="1251" spans="1:35" ht="20.100000000000001" customHeight="1" x14ac:dyDescent="0.25">
      <c r="A1251" s="88">
        <f>+PACKING!C1241</f>
        <v>1240</v>
      </c>
      <c r="B1251" s="89" t="str">
        <f>+PACKING!D1241</f>
        <v>08 MAY 2024</v>
      </c>
      <c r="C1251" s="90">
        <f>+PACKING!F1241</f>
        <v>141170</v>
      </c>
      <c r="D1251" s="90" t="str">
        <f t="shared" si="95"/>
        <v>141170---BS ND</v>
      </c>
      <c r="E1251" s="90" t="str">
        <f t="shared" si="96"/>
        <v>ZO6502---PHYSIOLOGY SEC 1</v>
      </c>
      <c r="F1251" s="91" t="str">
        <f>+PACKING!E1241</f>
        <v>BS ND</v>
      </c>
      <c r="G1251" s="92" t="str">
        <f>+PACKING!I1241</f>
        <v>III</v>
      </c>
      <c r="H1251" s="91" t="s">
        <v>38</v>
      </c>
      <c r="I1251" s="90" t="str">
        <f t="shared" si="97"/>
        <v>OB - 69</v>
      </c>
      <c r="J1251" s="91" t="str">
        <f t="shared" si="98"/>
        <v>P</v>
      </c>
      <c r="K1251" s="90"/>
      <c r="L1251" s="92">
        <f>+PACKING!L1241</f>
        <v>1</v>
      </c>
      <c r="M1251" s="92">
        <f t="shared" si="99"/>
        <v>3</v>
      </c>
      <c r="N1251" s="91" t="str">
        <f>+PACKING!G1241</f>
        <v>ZO6502</v>
      </c>
      <c r="O1251" s="91" t="str">
        <f>+PACKING!H1241</f>
        <v>PHYSIOLOGY SEC 1</v>
      </c>
      <c r="P1251" s="90" t="s">
        <v>17</v>
      </c>
      <c r="Q1251" s="91" t="str">
        <f>+PACKING!J1241</f>
        <v>P</v>
      </c>
      <c r="R1251" s="93" t="str">
        <f>+PACKING!K1241</f>
        <v>OB - 69</v>
      </c>
      <c r="S1251" s="94" t="s">
        <v>74</v>
      </c>
      <c r="T1251" s="211" t="s">
        <v>73</v>
      </c>
      <c r="U1251" s="211"/>
      <c r="V1251" s="211"/>
      <c r="W1251" s="211"/>
      <c r="X1251" s="211"/>
      <c r="Y1251" s="211"/>
      <c r="Z1251" s="211"/>
      <c r="AA1251" s="211"/>
      <c r="AB1251" s="211"/>
      <c r="AC1251" s="211"/>
      <c r="AD1251" s="211"/>
      <c r="AE1251" s="211"/>
      <c r="AF1251" s="211"/>
      <c r="AG1251" s="211"/>
      <c r="AH1251" s="211"/>
      <c r="AI1251" s="211"/>
    </row>
    <row r="1252" spans="1:35" ht="20.100000000000001" customHeight="1" x14ac:dyDescent="0.25">
      <c r="A1252" s="88">
        <f>+PACKING!C1242</f>
        <v>1241</v>
      </c>
      <c r="B1252" s="89" t="str">
        <f>+PACKING!D1242</f>
        <v>08 MAY 2024</v>
      </c>
      <c r="C1252" s="90">
        <f>+PACKING!F1242</f>
        <v>141191</v>
      </c>
      <c r="D1252" s="90" t="str">
        <f t="shared" si="95"/>
        <v>141191---BS BCH</v>
      </c>
      <c r="E1252" s="90" t="str">
        <f t="shared" si="96"/>
        <v>BT6201---STRUCTURE AND FUNCTIONS OF BIOMOLECULES SEC 1</v>
      </c>
      <c r="F1252" s="91" t="str">
        <f>+PACKING!E1242</f>
        <v>BS BCH</v>
      </c>
      <c r="G1252" s="92" t="str">
        <f>+PACKING!I1242</f>
        <v>III</v>
      </c>
      <c r="H1252" s="91" t="s">
        <v>38</v>
      </c>
      <c r="I1252" s="90" t="str">
        <f t="shared" si="97"/>
        <v>OB - 69</v>
      </c>
      <c r="J1252" s="91" t="str">
        <f t="shared" si="98"/>
        <v>P</v>
      </c>
      <c r="K1252" s="90"/>
      <c r="L1252" s="92">
        <f>+PACKING!L1242</f>
        <v>2</v>
      </c>
      <c r="M1252" s="92">
        <f t="shared" si="99"/>
        <v>4</v>
      </c>
      <c r="N1252" s="91" t="str">
        <f>+PACKING!G1242</f>
        <v>BT6201</v>
      </c>
      <c r="O1252" s="91" t="str">
        <f>+PACKING!H1242</f>
        <v>STRUCTURE AND FUNCTIONS OF BIOMOLECULES SEC 1</v>
      </c>
      <c r="P1252" s="90" t="s">
        <v>17</v>
      </c>
      <c r="Q1252" s="91" t="str">
        <f>+PACKING!J1242</f>
        <v>P</v>
      </c>
      <c r="R1252" s="93" t="str">
        <f>+PACKING!K1242</f>
        <v>OB - 69</v>
      </c>
      <c r="S1252" s="94" t="s">
        <v>74</v>
      </c>
      <c r="T1252" s="211" t="s">
        <v>73</v>
      </c>
      <c r="U1252" s="211"/>
      <c r="V1252" s="211"/>
      <c r="W1252" s="211"/>
      <c r="X1252" s="211"/>
      <c r="Y1252" s="211"/>
      <c r="Z1252" s="211"/>
      <c r="AA1252" s="211"/>
      <c r="AB1252" s="211"/>
      <c r="AC1252" s="211"/>
      <c r="AD1252" s="211"/>
      <c r="AE1252" s="211"/>
      <c r="AF1252" s="211"/>
      <c r="AG1252" s="211"/>
      <c r="AH1252" s="211"/>
      <c r="AI1252" s="211"/>
    </row>
    <row r="1253" spans="1:35" ht="20.100000000000001" customHeight="1" x14ac:dyDescent="0.25">
      <c r="A1253" s="88">
        <f>+PACKING!C1243</f>
        <v>1242</v>
      </c>
      <c r="B1253" s="89" t="str">
        <f>+PACKING!D1243</f>
        <v>08 MAY 2024</v>
      </c>
      <c r="C1253" s="90">
        <f>+PACKING!F1243</f>
        <v>141191</v>
      </c>
      <c r="D1253" s="90" t="str">
        <f t="shared" si="95"/>
        <v>141191---BS BT</v>
      </c>
      <c r="E1253" s="90" t="str">
        <f t="shared" si="96"/>
        <v>BT6201---STRUCTURE AND FUNCTIONS OF BIOMOLECULES SEC 1</v>
      </c>
      <c r="F1253" s="91" t="str">
        <f>+PACKING!E1243</f>
        <v>BS BT</v>
      </c>
      <c r="G1253" s="92" t="str">
        <f>+PACKING!I1243</f>
        <v>III</v>
      </c>
      <c r="H1253" s="91" t="s">
        <v>38</v>
      </c>
      <c r="I1253" s="90" t="str">
        <f t="shared" si="97"/>
        <v>OB - 69</v>
      </c>
      <c r="J1253" s="91" t="str">
        <f t="shared" si="98"/>
        <v>P</v>
      </c>
      <c r="K1253" s="90"/>
      <c r="L1253" s="92">
        <f>+PACKING!L1243</f>
        <v>19</v>
      </c>
      <c r="M1253" s="92">
        <f t="shared" si="99"/>
        <v>21</v>
      </c>
      <c r="N1253" s="91" t="str">
        <f>+PACKING!G1243</f>
        <v>BT6201</v>
      </c>
      <c r="O1253" s="91" t="str">
        <f>+PACKING!H1243</f>
        <v>STRUCTURE AND FUNCTIONS OF BIOMOLECULES SEC 1</v>
      </c>
      <c r="P1253" s="90" t="s">
        <v>17</v>
      </c>
      <c r="Q1253" s="91" t="str">
        <f>+PACKING!J1243</f>
        <v>P</v>
      </c>
      <c r="R1253" s="93" t="str">
        <f>+PACKING!K1243</f>
        <v>OB - 69</v>
      </c>
      <c r="S1253" s="94" t="s">
        <v>74</v>
      </c>
      <c r="T1253" s="211" t="s">
        <v>73</v>
      </c>
      <c r="U1253" s="211"/>
      <c r="V1253" s="211"/>
      <c r="W1253" s="211"/>
      <c r="X1253" s="211"/>
      <c r="Y1253" s="211"/>
      <c r="Z1253" s="211"/>
      <c r="AA1253" s="211"/>
      <c r="AB1253" s="211"/>
      <c r="AC1253" s="211"/>
      <c r="AD1253" s="211"/>
      <c r="AE1253" s="211"/>
      <c r="AF1253" s="211"/>
      <c r="AG1253" s="211"/>
      <c r="AH1253" s="211"/>
      <c r="AI1253" s="211"/>
    </row>
    <row r="1254" spans="1:35" ht="20.100000000000001" customHeight="1" x14ac:dyDescent="0.25">
      <c r="A1254" s="88">
        <f>+PACKING!C1244</f>
        <v>1243</v>
      </c>
      <c r="B1254" s="89" t="str">
        <f>+PACKING!D1244</f>
        <v>08 MAY 2024</v>
      </c>
      <c r="C1254" s="90">
        <f>+PACKING!F1244</f>
        <v>141191</v>
      </c>
      <c r="D1254" s="90" t="str">
        <f t="shared" si="95"/>
        <v>141191---BS BT</v>
      </c>
      <c r="E1254" s="90" t="str">
        <f t="shared" si="96"/>
        <v>BT6201---STRUCTURE AND FUNCTIONS OF BIOMOLECULES SEC 1</v>
      </c>
      <c r="F1254" s="91" t="str">
        <f>+PACKING!E1244</f>
        <v>BS BT</v>
      </c>
      <c r="G1254" s="92" t="str">
        <f>+PACKING!I1244</f>
        <v>III</v>
      </c>
      <c r="H1254" s="91" t="s">
        <v>38</v>
      </c>
      <c r="I1254" s="90" t="str">
        <f t="shared" si="97"/>
        <v>OB - 70</v>
      </c>
      <c r="J1254" s="91" t="str">
        <f t="shared" si="98"/>
        <v>P</v>
      </c>
      <c r="K1254" s="90"/>
      <c r="L1254" s="92">
        <f>+PACKING!L1244</f>
        <v>3</v>
      </c>
      <c r="M1254" s="92">
        <f t="shared" si="99"/>
        <v>5</v>
      </c>
      <c r="N1254" s="91" t="str">
        <f>+PACKING!G1244</f>
        <v>BT6201</v>
      </c>
      <c r="O1254" s="91" t="str">
        <f>+PACKING!H1244</f>
        <v>STRUCTURE AND FUNCTIONS OF BIOMOLECULES SEC 1</v>
      </c>
      <c r="P1254" s="90" t="s">
        <v>17</v>
      </c>
      <c r="Q1254" s="91" t="str">
        <f>+PACKING!J1244</f>
        <v>P</v>
      </c>
      <c r="R1254" s="93" t="str">
        <f>+PACKING!K1244</f>
        <v>OB - 70</v>
      </c>
      <c r="S1254" s="94" t="s">
        <v>74</v>
      </c>
      <c r="T1254" s="211" t="s">
        <v>73</v>
      </c>
      <c r="U1254" s="211"/>
      <c r="V1254" s="211"/>
      <c r="W1254" s="211"/>
      <c r="X1254" s="211"/>
      <c r="Y1254" s="211"/>
      <c r="Z1254" s="211"/>
      <c r="AA1254" s="211"/>
      <c r="AB1254" s="211"/>
      <c r="AC1254" s="211"/>
      <c r="AD1254" s="211"/>
      <c r="AE1254" s="211"/>
      <c r="AF1254" s="211"/>
      <c r="AG1254" s="211"/>
      <c r="AH1254" s="211"/>
      <c r="AI1254" s="211"/>
    </row>
    <row r="1255" spans="1:35" ht="20.100000000000001" customHeight="1" x14ac:dyDescent="0.25">
      <c r="A1255" s="88">
        <f>+PACKING!C1245</f>
        <v>1244</v>
      </c>
      <c r="B1255" s="89" t="str">
        <f>+PACKING!D1245</f>
        <v>08 MAY 2024</v>
      </c>
      <c r="C1255" s="90">
        <f>+PACKING!F1245</f>
        <v>141230</v>
      </c>
      <c r="D1255" s="90" t="str">
        <f t="shared" si="95"/>
        <v>141230---BS ZOO</v>
      </c>
      <c r="E1255" s="90" t="str">
        <f t="shared" si="96"/>
        <v>ZOOL385---ENVIRONMENTAL TOXICOLOGY SEC 1</v>
      </c>
      <c r="F1255" s="91" t="str">
        <f>+PACKING!E1245</f>
        <v>BS ZOO</v>
      </c>
      <c r="G1255" s="92" t="str">
        <f>+PACKING!I1245</f>
        <v>III</v>
      </c>
      <c r="H1255" s="91" t="s">
        <v>38</v>
      </c>
      <c r="I1255" s="90" t="str">
        <f t="shared" si="97"/>
        <v>OB - 70</v>
      </c>
      <c r="J1255" s="91" t="str">
        <f t="shared" si="98"/>
        <v>P</v>
      </c>
      <c r="K1255" s="90"/>
      <c r="L1255" s="92">
        <f>+PACKING!L1245</f>
        <v>7</v>
      </c>
      <c r="M1255" s="92">
        <f t="shared" si="99"/>
        <v>9</v>
      </c>
      <c r="N1255" s="91" t="str">
        <f>+PACKING!G1245</f>
        <v>ZOOL385</v>
      </c>
      <c r="O1255" s="91" t="str">
        <f>+PACKING!H1245</f>
        <v>ENVIRONMENTAL TOXICOLOGY SEC 1</v>
      </c>
      <c r="P1255" s="90" t="s">
        <v>17</v>
      </c>
      <c r="Q1255" s="91" t="str">
        <f>+PACKING!J1245</f>
        <v>P</v>
      </c>
      <c r="R1255" s="93" t="str">
        <f>+PACKING!K1245</f>
        <v>OB - 70</v>
      </c>
      <c r="S1255" s="94" t="s">
        <v>74</v>
      </c>
      <c r="T1255" s="211" t="s">
        <v>73</v>
      </c>
      <c r="U1255" s="211"/>
      <c r="V1255" s="211"/>
      <c r="W1255" s="211"/>
      <c r="X1255" s="211"/>
      <c r="Y1255" s="211"/>
      <c r="Z1255" s="211"/>
      <c r="AA1255" s="211"/>
      <c r="AB1255" s="211"/>
      <c r="AC1255" s="211"/>
      <c r="AD1255" s="211"/>
      <c r="AE1255" s="211"/>
      <c r="AF1255" s="211"/>
      <c r="AG1255" s="211"/>
      <c r="AH1255" s="211"/>
      <c r="AI1255" s="211"/>
    </row>
    <row r="1256" spans="1:35" ht="20.100000000000001" customHeight="1" x14ac:dyDescent="0.25">
      <c r="A1256" s="88">
        <f>+PACKING!C1246</f>
        <v>1245</v>
      </c>
      <c r="B1256" s="89" t="str">
        <f>+PACKING!D1246</f>
        <v>08 MAY 2024</v>
      </c>
      <c r="C1256" s="90">
        <f>+PACKING!F1246</f>
        <v>141233</v>
      </c>
      <c r="D1256" s="90" t="str">
        <f t="shared" si="95"/>
        <v>141233---BS SE</v>
      </c>
      <c r="E1256" s="90" t="str">
        <f t="shared" si="96"/>
        <v>SE122---SOFTWARE ENGINEERING SEC 1</v>
      </c>
      <c r="F1256" s="91" t="str">
        <f>+PACKING!E1246</f>
        <v>BS SE</v>
      </c>
      <c r="G1256" s="92" t="str">
        <f>+PACKING!I1246</f>
        <v>III</v>
      </c>
      <c r="H1256" s="91" t="s">
        <v>38</v>
      </c>
      <c r="I1256" s="90" t="str">
        <f t="shared" si="97"/>
        <v>OB - 70</v>
      </c>
      <c r="J1256" s="91" t="str">
        <f t="shared" si="98"/>
        <v>P</v>
      </c>
      <c r="K1256" s="90"/>
      <c r="L1256" s="92">
        <f>+PACKING!L1246</f>
        <v>12</v>
      </c>
      <c r="M1256" s="92">
        <f t="shared" si="99"/>
        <v>14</v>
      </c>
      <c r="N1256" s="91" t="str">
        <f>+PACKING!G1246</f>
        <v>SE122</v>
      </c>
      <c r="O1256" s="91" t="str">
        <f>+PACKING!H1246</f>
        <v>SOFTWARE ENGINEERING SEC 1</v>
      </c>
      <c r="P1256" s="90" t="s">
        <v>17</v>
      </c>
      <c r="Q1256" s="91" t="str">
        <f>+PACKING!J1246</f>
        <v>P</v>
      </c>
      <c r="R1256" s="93" t="str">
        <f>+PACKING!K1246</f>
        <v>OB - 70</v>
      </c>
      <c r="S1256" s="94" t="s">
        <v>74</v>
      </c>
      <c r="T1256" s="211" t="s">
        <v>73</v>
      </c>
      <c r="U1256" s="211"/>
      <c r="V1256" s="211"/>
      <c r="W1256" s="211"/>
      <c r="X1256" s="211"/>
      <c r="Y1256" s="211"/>
      <c r="Z1256" s="211"/>
      <c r="AA1256" s="211"/>
      <c r="AB1256" s="211"/>
      <c r="AC1256" s="211"/>
      <c r="AD1256" s="211"/>
      <c r="AE1256" s="211"/>
      <c r="AF1256" s="211"/>
      <c r="AG1256" s="211"/>
      <c r="AH1256" s="211"/>
      <c r="AI1256" s="211"/>
    </row>
    <row r="1257" spans="1:35" ht="20.100000000000001" customHeight="1" x14ac:dyDescent="0.25">
      <c r="A1257" s="88">
        <f>+PACKING!C1247</f>
        <v>1246</v>
      </c>
      <c r="B1257" s="89" t="str">
        <f>+PACKING!D1247</f>
        <v>08 MAY 2024</v>
      </c>
      <c r="C1257" s="90">
        <f>+PACKING!F1247</f>
        <v>141233</v>
      </c>
      <c r="D1257" s="90" t="str">
        <f t="shared" si="95"/>
        <v>141233---BS SE</v>
      </c>
      <c r="E1257" s="90" t="str">
        <f t="shared" si="96"/>
        <v>SE122---SOFTWARE ENGINEERING SEC 1</v>
      </c>
      <c r="F1257" s="91" t="str">
        <f>+PACKING!E1247</f>
        <v>BS SE</v>
      </c>
      <c r="G1257" s="92" t="str">
        <f>+PACKING!I1247</f>
        <v>III</v>
      </c>
      <c r="H1257" s="91" t="s">
        <v>38</v>
      </c>
      <c r="I1257" s="90" t="str">
        <f t="shared" si="97"/>
        <v>OB - 71</v>
      </c>
      <c r="J1257" s="91" t="str">
        <f t="shared" si="98"/>
        <v>P</v>
      </c>
      <c r="K1257" s="90"/>
      <c r="L1257" s="92">
        <f>+PACKING!L1247</f>
        <v>22</v>
      </c>
      <c r="M1257" s="92">
        <f t="shared" si="99"/>
        <v>24</v>
      </c>
      <c r="N1257" s="91" t="str">
        <f>+PACKING!G1247</f>
        <v>SE122</v>
      </c>
      <c r="O1257" s="91" t="str">
        <f>+PACKING!H1247</f>
        <v>SOFTWARE ENGINEERING SEC 1</v>
      </c>
      <c r="P1257" s="90" t="s">
        <v>17</v>
      </c>
      <c r="Q1257" s="91" t="str">
        <f>+PACKING!J1247</f>
        <v>P</v>
      </c>
      <c r="R1257" s="93" t="str">
        <f>+PACKING!K1247</f>
        <v>OB - 71</v>
      </c>
      <c r="S1257" s="94" t="s">
        <v>74</v>
      </c>
      <c r="T1257" s="211" t="s">
        <v>73</v>
      </c>
      <c r="U1257" s="211"/>
      <c r="V1257" s="211"/>
      <c r="W1257" s="211"/>
      <c r="X1257" s="211"/>
      <c r="Y1257" s="211"/>
      <c r="Z1257" s="211"/>
      <c r="AA1257" s="211"/>
      <c r="AB1257" s="211"/>
      <c r="AC1257" s="211"/>
      <c r="AD1257" s="211"/>
      <c r="AE1257" s="211"/>
      <c r="AF1257" s="211"/>
      <c r="AG1257" s="211"/>
      <c r="AH1257" s="211"/>
      <c r="AI1257" s="211"/>
    </row>
    <row r="1258" spans="1:35" ht="20.100000000000001" customHeight="1" x14ac:dyDescent="0.25">
      <c r="A1258" s="88">
        <f>+PACKING!C1248</f>
        <v>1247</v>
      </c>
      <c r="B1258" s="89" t="str">
        <f>+PACKING!D1248</f>
        <v>08 MAY 2024</v>
      </c>
      <c r="C1258" s="90">
        <f>+PACKING!F1248</f>
        <v>140739</v>
      </c>
      <c r="D1258" s="90" t="str">
        <f t="shared" si="95"/>
        <v>140739---BS DFCS</v>
      </c>
      <c r="E1258" s="90" t="str">
        <f t="shared" si="96"/>
        <v>DFCS3826---APPLIED EXPLOITS AND HACKING SEC 1</v>
      </c>
      <c r="F1258" s="91" t="str">
        <f>+PACKING!E1248</f>
        <v>BS DFCS</v>
      </c>
      <c r="G1258" s="92" t="str">
        <f>+PACKING!I1248</f>
        <v>III</v>
      </c>
      <c r="H1258" s="91" t="s">
        <v>38</v>
      </c>
      <c r="I1258" s="90" t="str">
        <f t="shared" si="97"/>
        <v>OB - 78</v>
      </c>
      <c r="J1258" s="91" t="str">
        <f t="shared" si="98"/>
        <v>H</v>
      </c>
      <c r="K1258" s="90"/>
      <c r="L1258" s="92">
        <f>+PACKING!L1248</f>
        <v>22</v>
      </c>
      <c r="M1258" s="92">
        <f t="shared" si="99"/>
        <v>24</v>
      </c>
      <c r="N1258" s="91" t="str">
        <f>+PACKING!G1248</f>
        <v>DFCS3826</v>
      </c>
      <c r="O1258" s="91" t="str">
        <f>+PACKING!H1248</f>
        <v>APPLIED EXPLOITS AND HACKING SEC 1</v>
      </c>
      <c r="P1258" s="90" t="s">
        <v>17</v>
      </c>
      <c r="Q1258" s="91" t="str">
        <f>+PACKING!J1248</f>
        <v>H</v>
      </c>
      <c r="R1258" s="93" t="str">
        <f>+PACKING!K1248</f>
        <v>OB - 78</v>
      </c>
      <c r="S1258" s="94" t="s">
        <v>74</v>
      </c>
      <c r="T1258" s="211" t="s">
        <v>73</v>
      </c>
      <c r="U1258" s="211"/>
      <c r="V1258" s="211"/>
      <c r="W1258" s="211"/>
      <c r="X1258" s="211"/>
      <c r="Y1258" s="211"/>
      <c r="Z1258" s="211"/>
      <c r="AA1258" s="211"/>
      <c r="AB1258" s="211"/>
      <c r="AC1258" s="211"/>
      <c r="AD1258" s="211"/>
      <c r="AE1258" s="211"/>
      <c r="AF1258" s="211"/>
      <c r="AG1258" s="211"/>
      <c r="AH1258" s="211"/>
      <c r="AI1258" s="211"/>
    </row>
    <row r="1259" spans="1:35" ht="20.100000000000001" customHeight="1" x14ac:dyDescent="0.25">
      <c r="A1259" s="88">
        <f>+PACKING!C1249</f>
        <v>1248</v>
      </c>
      <c r="B1259" s="89" t="str">
        <f>+PACKING!D1249</f>
        <v>08 MAY 2024</v>
      </c>
      <c r="C1259" s="90">
        <f>+PACKING!F1249</f>
        <v>140739</v>
      </c>
      <c r="D1259" s="90" t="str">
        <f t="shared" si="95"/>
        <v>140739---BS DFCS</v>
      </c>
      <c r="E1259" s="90" t="str">
        <f t="shared" si="96"/>
        <v>DFCS3826---APPLIED EXPLOITS AND HACKING SEC 1</v>
      </c>
      <c r="F1259" s="91" t="str">
        <f>+PACKING!E1249</f>
        <v>BS DFCS</v>
      </c>
      <c r="G1259" s="92" t="str">
        <f>+PACKING!I1249</f>
        <v>III</v>
      </c>
      <c r="H1259" s="91" t="s">
        <v>38</v>
      </c>
      <c r="I1259" s="90" t="str">
        <f t="shared" si="97"/>
        <v>OB - 79</v>
      </c>
      <c r="J1259" s="91" t="str">
        <f t="shared" si="98"/>
        <v>H</v>
      </c>
      <c r="K1259" s="90"/>
      <c r="L1259" s="92">
        <f>+PACKING!L1249</f>
        <v>12</v>
      </c>
      <c r="M1259" s="92">
        <f t="shared" si="99"/>
        <v>14</v>
      </c>
      <c r="N1259" s="91" t="str">
        <f>+PACKING!G1249</f>
        <v>DFCS3826</v>
      </c>
      <c r="O1259" s="91" t="str">
        <f>+PACKING!H1249</f>
        <v>APPLIED EXPLOITS AND HACKING SEC 1</v>
      </c>
      <c r="P1259" s="90" t="s">
        <v>17</v>
      </c>
      <c r="Q1259" s="91" t="str">
        <f>+PACKING!J1249</f>
        <v>H</v>
      </c>
      <c r="R1259" s="93" t="str">
        <f>+PACKING!K1249</f>
        <v>OB - 79</v>
      </c>
      <c r="S1259" s="94" t="s">
        <v>74</v>
      </c>
      <c r="T1259" s="211" t="s">
        <v>73</v>
      </c>
      <c r="U1259" s="211"/>
      <c r="V1259" s="211"/>
      <c r="W1259" s="211"/>
      <c r="X1259" s="211"/>
      <c r="Y1259" s="211"/>
      <c r="Z1259" s="211"/>
      <c r="AA1259" s="211"/>
      <c r="AB1259" s="211"/>
      <c r="AC1259" s="211"/>
      <c r="AD1259" s="211"/>
      <c r="AE1259" s="211"/>
      <c r="AF1259" s="211"/>
      <c r="AG1259" s="211"/>
      <c r="AH1259" s="211"/>
      <c r="AI1259" s="211"/>
    </row>
    <row r="1260" spans="1:35" ht="20.100000000000001" customHeight="1" x14ac:dyDescent="0.25">
      <c r="A1260" s="88">
        <f>+PACKING!C1250</f>
        <v>1249</v>
      </c>
      <c r="B1260" s="89" t="str">
        <f>+PACKING!D1250</f>
        <v>08 MAY 2024</v>
      </c>
      <c r="C1260" s="90">
        <f>+PACKING!F1250</f>
        <v>140743</v>
      </c>
      <c r="D1260" s="90" t="str">
        <f t="shared" si="95"/>
        <v>140743---BS DFCS</v>
      </c>
      <c r="E1260" s="90" t="str">
        <f t="shared" si="96"/>
        <v>DFCS3613---NETWORK FORENSICS SEC 1</v>
      </c>
      <c r="F1260" s="91" t="str">
        <f>+PACKING!E1250</f>
        <v>BS DFCS</v>
      </c>
      <c r="G1260" s="92" t="str">
        <f>+PACKING!I1250</f>
        <v>III</v>
      </c>
      <c r="H1260" s="91" t="s">
        <v>38</v>
      </c>
      <c r="I1260" s="90" t="str">
        <f t="shared" si="97"/>
        <v>OB - 79</v>
      </c>
      <c r="J1260" s="91" t="str">
        <f t="shared" si="98"/>
        <v>H</v>
      </c>
      <c r="K1260" s="90"/>
      <c r="L1260" s="92">
        <f>+PACKING!L1250</f>
        <v>10</v>
      </c>
      <c r="M1260" s="92">
        <f t="shared" si="99"/>
        <v>12</v>
      </c>
      <c r="N1260" s="91" t="str">
        <f>+PACKING!G1250</f>
        <v>DFCS3613</v>
      </c>
      <c r="O1260" s="91" t="str">
        <f>+PACKING!H1250</f>
        <v>NETWORK FORENSICS SEC 1</v>
      </c>
      <c r="P1260" s="90" t="s">
        <v>17</v>
      </c>
      <c r="Q1260" s="91" t="str">
        <f>+PACKING!J1250</f>
        <v>H</v>
      </c>
      <c r="R1260" s="93" t="str">
        <f>+PACKING!K1250</f>
        <v>OB - 79</v>
      </c>
      <c r="S1260" s="94" t="s">
        <v>74</v>
      </c>
      <c r="T1260" s="211" t="s">
        <v>73</v>
      </c>
      <c r="U1260" s="211"/>
      <c r="V1260" s="211"/>
      <c r="W1260" s="211"/>
      <c r="X1260" s="211"/>
      <c r="Y1260" s="211"/>
      <c r="Z1260" s="211"/>
      <c r="AA1260" s="211"/>
      <c r="AB1260" s="211"/>
      <c r="AC1260" s="211"/>
      <c r="AD1260" s="211"/>
      <c r="AE1260" s="211"/>
      <c r="AF1260" s="211"/>
      <c r="AG1260" s="211"/>
      <c r="AH1260" s="211"/>
      <c r="AI1260" s="211"/>
    </row>
    <row r="1261" spans="1:35" ht="20.100000000000001" customHeight="1" x14ac:dyDescent="0.25">
      <c r="A1261" s="88">
        <f>+PACKING!C1251</f>
        <v>1250</v>
      </c>
      <c r="B1261" s="89" t="str">
        <f>+PACKING!D1251</f>
        <v>08 MAY 2024</v>
      </c>
      <c r="C1261" s="90">
        <f>+PACKING!F1251</f>
        <v>142138</v>
      </c>
      <c r="D1261" s="90" t="str">
        <f t="shared" si="95"/>
        <v>142138---BSCS</v>
      </c>
      <c r="E1261" s="90" t="str">
        <f t="shared" si="96"/>
        <v>CSC382---CLOUD COMPUTING SEC 1</v>
      </c>
      <c r="F1261" s="91" t="str">
        <f>+PACKING!E1251</f>
        <v>BSCS</v>
      </c>
      <c r="G1261" s="92" t="str">
        <f>+PACKING!I1251</f>
        <v>III</v>
      </c>
      <c r="H1261" s="91" t="s">
        <v>38</v>
      </c>
      <c r="I1261" s="90" t="str">
        <f t="shared" si="97"/>
        <v>OB - LAB - 80</v>
      </c>
      <c r="J1261" s="91" t="str">
        <f t="shared" si="98"/>
        <v>ECR</v>
      </c>
      <c r="K1261" s="90"/>
      <c r="L1261" s="92">
        <f>+PACKING!L1251</f>
        <v>1</v>
      </c>
      <c r="M1261" s="92">
        <f t="shared" si="99"/>
        <v>3</v>
      </c>
      <c r="N1261" s="91" t="str">
        <f>+PACKING!G1251</f>
        <v>CSC382</v>
      </c>
      <c r="O1261" s="91" t="str">
        <f>+PACKING!H1251</f>
        <v>CLOUD COMPUTING SEC 1</v>
      </c>
      <c r="P1261" s="90" t="s">
        <v>17</v>
      </c>
      <c r="Q1261" s="91" t="str">
        <f>+PACKING!J1251</f>
        <v>ECR</v>
      </c>
      <c r="R1261" s="93" t="str">
        <f>+PACKING!K1251</f>
        <v>OB - LAB - 80</v>
      </c>
      <c r="S1261" s="94" t="s">
        <v>74</v>
      </c>
      <c r="T1261" s="211" t="s">
        <v>73</v>
      </c>
      <c r="U1261" s="211"/>
      <c r="V1261" s="211"/>
      <c r="W1261" s="211"/>
      <c r="X1261" s="211"/>
      <c r="Y1261" s="211"/>
      <c r="Z1261" s="211"/>
      <c r="AA1261" s="211"/>
      <c r="AB1261" s="211"/>
      <c r="AC1261" s="211"/>
      <c r="AD1261" s="211"/>
      <c r="AE1261" s="211"/>
      <c r="AF1261" s="211"/>
      <c r="AG1261" s="211"/>
      <c r="AH1261" s="211"/>
      <c r="AI1261" s="211"/>
    </row>
    <row r="1262" spans="1:35" ht="20.100000000000001" customHeight="1" x14ac:dyDescent="0.25">
      <c r="A1262" s="88">
        <f>+PACKING!C1252</f>
        <v>1251</v>
      </c>
      <c r="B1262" s="89" t="str">
        <f>+PACKING!D1252</f>
        <v>08 MAY 2024</v>
      </c>
      <c r="C1262" s="90">
        <f>+PACKING!F1252</f>
        <v>142345</v>
      </c>
      <c r="D1262" s="90" t="str">
        <f t="shared" si="95"/>
        <v>142345---BSCS</v>
      </c>
      <c r="E1262" s="90" t="str">
        <f t="shared" si="96"/>
        <v>CSC361---SOFTWARE ENGINEERING SEC 1</v>
      </c>
      <c r="F1262" s="91" t="str">
        <f>+PACKING!E1252</f>
        <v>BSCS</v>
      </c>
      <c r="G1262" s="92" t="str">
        <f>+PACKING!I1252</f>
        <v>III</v>
      </c>
      <c r="H1262" s="91" t="s">
        <v>38</v>
      </c>
      <c r="I1262" s="90" t="str">
        <f t="shared" si="97"/>
        <v>OB - LAB - 80</v>
      </c>
      <c r="J1262" s="91" t="str">
        <f t="shared" si="98"/>
        <v>ECR</v>
      </c>
      <c r="K1262" s="90"/>
      <c r="L1262" s="92">
        <f>+PACKING!L1252</f>
        <v>1</v>
      </c>
      <c r="M1262" s="92">
        <f t="shared" si="99"/>
        <v>3</v>
      </c>
      <c r="N1262" s="91" t="str">
        <f>+PACKING!G1252</f>
        <v>CSC361</v>
      </c>
      <c r="O1262" s="91" t="str">
        <f>+PACKING!H1252</f>
        <v>SOFTWARE ENGINEERING SEC 1</v>
      </c>
      <c r="P1262" s="90" t="s">
        <v>17</v>
      </c>
      <c r="Q1262" s="91" t="str">
        <f>+PACKING!J1252</f>
        <v>ECR</v>
      </c>
      <c r="R1262" s="93" t="str">
        <f>+PACKING!K1252</f>
        <v>OB - LAB - 80</v>
      </c>
      <c r="S1262" s="94" t="s">
        <v>74</v>
      </c>
      <c r="T1262" s="211" t="s">
        <v>73</v>
      </c>
      <c r="U1262" s="211"/>
      <c r="V1262" s="211"/>
      <c r="W1262" s="211"/>
      <c r="X1262" s="211"/>
      <c r="Y1262" s="211"/>
      <c r="Z1262" s="211"/>
      <c r="AA1262" s="211"/>
      <c r="AB1262" s="211"/>
      <c r="AC1262" s="211"/>
      <c r="AD1262" s="211"/>
      <c r="AE1262" s="211"/>
      <c r="AF1262" s="211"/>
      <c r="AG1262" s="211"/>
      <c r="AH1262" s="211"/>
      <c r="AI1262" s="211"/>
    </row>
    <row r="1263" spans="1:35" ht="20.100000000000001" customHeight="1" x14ac:dyDescent="0.25">
      <c r="A1263" s="88">
        <f>+PACKING!C1253</f>
        <v>1252</v>
      </c>
      <c r="B1263" s="89" t="str">
        <f>+PACKING!D1253</f>
        <v>09 MAY 2024</v>
      </c>
      <c r="C1263" s="90">
        <f>+PACKING!F1253</f>
        <v>141662</v>
      </c>
      <c r="D1263" s="90" t="str">
        <f t="shared" si="95"/>
        <v>141662---BSCS</v>
      </c>
      <c r="E1263" s="90" t="str">
        <f t="shared" si="96"/>
        <v>CC6202---OBJECT ORIENTED PROGRAMMING SEC 8</v>
      </c>
      <c r="F1263" s="91" t="str">
        <f>+PACKING!E1253</f>
        <v>BSCS</v>
      </c>
      <c r="G1263" s="92" t="str">
        <f>+PACKING!I1253</f>
        <v>I</v>
      </c>
      <c r="H1263" s="91" t="s">
        <v>38</v>
      </c>
      <c r="I1263" s="90" t="str">
        <f t="shared" si="97"/>
        <v>NB - 01</v>
      </c>
      <c r="J1263" s="91" t="str">
        <f t="shared" si="98"/>
        <v>A</v>
      </c>
      <c r="K1263" s="90"/>
      <c r="L1263" s="92">
        <f>+PACKING!L1253</f>
        <v>4</v>
      </c>
      <c r="M1263" s="92">
        <f t="shared" si="99"/>
        <v>6</v>
      </c>
      <c r="N1263" s="91" t="str">
        <f>+PACKING!G1253</f>
        <v>CC6202</v>
      </c>
      <c r="O1263" s="91" t="str">
        <f>+PACKING!H1253</f>
        <v>OBJECT ORIENTED PROGRAMMING SEC 8</v>
      </c>
      <c r="P1263" s="90" t="s">
        <v>17</v>
      </c>
      <c r="Q1263" s="91" t="str">
        <f>+PACKING!J1253</f>
        <v>A</v>
      </c>
      <c r="R1263" s="93" t="str">
        <f>+PACKING!K1253</f>
        <v>NB - 01</v>
      </c>
      <c r="S1263" s="94" t="s">
        <v>74</v>
      </c>
      <c r="T1263" s="211" t="s">
        <v>73</v>
      </c>
      <c r="U1263" s="211"/>
      <c r="V1263" s="211"/>
      <c r="W1263" s="211"/>
      <c r="X1263" s="211"/>
      <c r="Y1263" s="211"/>
      <c r="Z1263" s="211"/>
      <c r="AA1263" s="211"/>
      <c r="AB1263" s="211"/>
      <c r="AC1263" s="211"/>
      <c r="AD1263" s="211"/>
      <c r="AE1263" s="211"/>
      <c r="AF1263" s="211"/>
      <c r="AG1263" s="211"/>
      <c r="AH1263" s="211"/>
      <c r="AI1263" s="211"/>
    </row>
    <row r="1264" spans="1:35" ht="20.100000000000001" customHeight="1" x14ac:dyDescent="0.25">
      <c r="A1264" s="88">
        <f>+PACKING!C1254</f>
        <v>1253</v>
      </c>
      <c r="B1264" s="89" t="str">
        <f>+PACKING!D1254</f>
        <v>09 MAY 2024</v>
      </c>
      <c r="C1264" s="90">
        <f>+PACKING!F1254</f>
        <v>141663</v>
      </c>
      <c r="D1264" s="90" t="str">
        <f t="shared" si="95"/>
        <v>141663---BSCS</v>
      </c>
      <c r="E1264" s="90" t="str">
        <f t="shared" si="96"/>
        <v>CC6202---OBJECT ORIENTED PROGRAMMING SEC 9</v>
      </c>
      <c r="F1264" s="91" t="str">
        <f>+PACKING!E1254</f>
        <v>BSCS</v>
      </c>
      <c r="G1264" s="92" t="str">
        <f>+PACKING!I1254</f>
        <v>I</v>
      </c>
      <c r="H1264" s="91" t="s">
        <v>38</v>
      </c>
      <c r="I1264" s="90" t="str">
        <f t="shared" si="97"/>
        <v>NB - 01</v>
      </c>
      <c r="J1264" s="91" t="str">
        <f t="shared" si="98"/>
        <v>A</v>
      </c>
      <c r="K1264" s="90"/>
      <c r="L1264" s="92">
        <f>+PACKING!L1254</f>
        <v>18</v>
      </c>
      <c r="M1264" s="92">
        <f t="shared" si="99"/>
        <v>20</v>
      </c>
      <c r="N1264" s="91" t="str">
        <f>+PACKING!G1254</f>
        <v>CC6202</v>
      </c>
      <c r="O1264" s="91" t="str">
        <f>+PACKING!H1254</f>
        <v>OBJECT ORIENTED PROGRAMMING SEC 9</v>
      </c>
      <c r="P1264" s="90" t="s">
        <v>17</v>
      </c>
      <c r="Q1264" s="91" t="str">
        <f>+PACKING!J1254</f>
        <v>A</v>
      </c>
      <c r="R1264" s="93" t="str">
        <f>+PACKING!K1254</f>
        <v>NB - 01</v>
      </c>
      <c r="S1264" s="94" t="s">
        <v>74</v>
      </c>
      <c r="T1264" s="211" t="s">
        <v>73</v>
      </c>
      <c r="U1264" s="211"/>
      <c r="V1264" s="211"/>
      <c r="W1264" s="211"/>
      <c r="X1264" s="211"/>
      <c r="Y1264" s="211"/>
      <c r="Z1264" s="211"/>
      <c r="AA1264" s="211"/>
      <c r="AB1264" s="211"/>
      <c r="AC1264" s="211"/>
      <c r="AD1264" s="211"/>
      <c r="AE1264" s="211"/>
      <c r="AF1264" s="211"/>
      <c r="AG1264" s="211"/>
      <c r="AH1264" s="211"/>
      <c r="AI1264" s="211"/>
    </row>
    <row r="1265" spans="1:35" ht="20.100000000000001" customHeight="1" x14ac:dyDescent="0.25">
      <c r="A1265" s="88">
        <f>+PACKING!C1255</f>
        <v>1254</v>
      </c>
      <c r="B1265" s="89" t="str">
        <f>+PACKING!D1255</f>
        <v>09 MAY 2024</v>
      </c>
      <c r="C1265" s="90">
        <f>+PACKING!F1255</f>
        <v>141663</v>
      </c>
      <c r="D1265" s="90" t="str">
        <f t="shared" si="95"/>
        <v>141663---BSCS</v>
      </c>
      <c r="E1265" s="90" t="str">
        <f t="shared" si="96"/>
        <v>CC6202---OBJECT ORIENTED PROGRAMMING SEC 9</v>
      </c>
      <c r="F1265" s="91" t="str">
        <f>+PACKING!E1255</f>
        <v>BSCS</v>
      </c>
      <c r="G1265" s="92" t="str">
        <f>+PACKING!I1255</f>
        <v>I</v>
      </c>
      <c r="H1265" s="91" t="s">
        <v>38</v>
      </c>
      <c r="I1265" s="90" t="str">
        <f t="shared" si="97"/>
        <v>NB - 02</v>
      </c>
      <c r="J1265" s="91" t="str">
        <f t="shared" si="98"/>
        <v>A</v>
      </c>
      <c r="K1265" s="90"/>
      <c r="L1265" s="92">
        <f>+PACKING!L1255</f>
        <v>21</v>
      </c>
      <c r="M1265" s="92">
        <f t="shared" si="99"/>
        <v>23</v>
      </c>
      <c r="N1265" s="91" t="str">
        <f>+PACKING!G1255</f>
        <v>CC6202</v>
      </c>
      <c r="O1265" s="91" t="str">
        <f>+PACKING!H1255</f>
        <v>OBJECT ORIENTED PROGRAMMING SEC 9</v>
      </c>
      <c r="P1265" s="90" t="s">
        <v>17</v>
      </c>
      <c r="Q1265" s="91" t="str">
        <f>+PACKING!J1255</f>
        <v>A</v>
      </c>
      <c r="R1265" s="93" t="str">
        <f>+PACKING!K1255</f>
        <v>NB - 02</v>
      </c>
      <c r="S1265" s="94" t="s">
        <v>74</v>
      </c>
      <c r="T1265" s="211" t="s">
        <v>73</v>
      </c>
      <c r="U1265" s="211"/>
      <c r="V1265" s="211"/>
      <c r="W1265" s="211"/>
      <c r="X1265" s="211"/>
      <c r="Y1265" s="211"/>
      <c r="Z1265" s="211"/>
      <c r="AA1265" s="211"/>
      <c r="AB1265" s="211"/>
      <c r="AC1265" s="211"/>
      <c r="AD1265" s="211"/>
      <c r="AE1265" s="211"/>
      <c r="AF1265" s="211"/>
      <c r="AG1265" s="211"/>
      <c r="AH1265" s="211"/>
      <c r="AI1265" s="211"/>
    </row>
    <row r="1266" spans="1:35" ht="20.100000000000001" customHeight="1" x14ac:dyDescent="0.25">
      <c r="A1266" s="88">
        <f>+PACKING!C1256</f>
        <v>1255</v>
      </c>
      <c r="B1266" s="89" t="str">
        <f>+PACKING!D1256</f>
        <v>09 MAY 2024</v>
      </c>
      <c r="C1266" s="90">
        <f>+PACKING!F1256</f>
        <v>141928</v>
      </c>
      <c r="D1266" s="90" t="str">
        <f t="shared" si="95"/>
        <v>141928---BSCS</v>
      </c>
      <c r="E1266" s="90" t="str">
        <f t="shared" si="96"/>
        <v>CSC344---SOCIAL WORK PRACTICE SEC 1</v>
      </c>
      <c r="F1266" s="91" t="str">
        <f>+PACKING!E1256</f>
        <v>BSCS</v>
      </c>
      <c r="G1266" s="92" t="str">
        <f>+PACKING!I1256</f>
        <v>I</v>
      </c>
      <c r="H1266" s="91" t="s">
        <v>38</v>
      </c>
      <c r="I1266" s="90" t="str">
        <f t="shared" si="97"/>
        <v>NB - 02</v>
      </c>
      <c r="J1266" s="91" t="str">
        <f t="shared" si="98"/>
        <v>A</v>
      </c>
      <c r="K1266" s="90"/>
      <c r="L1266" s="92">
        <f>+PACKING!L1256</f>
        <v>1</v>
      </c>
      <c r="M1266" s="92">
        <f t="shared" si="99"/>
        <v>3</v>
      </c>
      <c r="N1266" s="91" t="str">
        <f>+PACKING!G1256</f>
        <v>CSC344</v>
      </c>
      <c r="O1266" s="91" t="str">
        <f>+PACKING!H1256</f>
        <v>SOCIAL WORK PRACTICE SEC 1</v>
      </c>
      <c r="P1266" s="90" t="s">
        <v>17</v>
      </c>
      <c r="Q1266" s="91" t="str">
        <f>+PACKING!J1256</f>
        <v>A</v>
      </c>
      <c r="R1266" s="93" t="str">
        <f>+PACKING!K1256</f>
        <v>NB - 02</v>
      </c>
      <c r="S1266" s="94" t="s">
        <v>74</v>
      </c>
      <c r="T1266" s="211" t="s">
        <v>73</v>
      </c>
      <c r="U1266" s="211"/>
      <c r="V1266" s="211"/>
      <c r="W1266" s="211"/>
      <c r="X1266" s="211"/>
      <c r="Y1266" s="211"/>
      <c r="Z1266" s="211"/>
      <c r="AA1266" s="211"/>
      <c r="AB1266" s="211"/>
      <c r="AC1266" s="211"/>
      <c r="AD1266" s="211"/>
      <c r="AE1266" s="211"/>
      <c r="AF1266" s="211"/>
      <c r="AG1266" s="211"/>
      <c r="AH1266" s="211"/>
      <c r="AI1266" s="211"/>
    </row>
    <row r="1267" spans="1:35" ht="20.100000000000001" customHeight="1" x14ac:dyDescent="0.25">
      <c r="A1267" s="88">
        <f>+PACKING!C1257</f>
        <v>1256</v>
      </c>
      <c r="B1267" s="89" t="str">
        <f>+PACKING!D1257</f>
        <v>09 MAY 2024</v>
      </c>
      <c r="C1267" s="90">
        <f>+PACKING!F1257</f>
        <v>141928</v>
      </c>
      <c r="D1267" s="90" t="str">
        <f t="shared" si="95"/>
        <v>141928---BSCS</v>
      </c>
      <c r="E1267" s="90" t="str">
        <f t="shared" si="96"/>
        <v>CSC344---SOCIAL WORK PRACTICE SEC 1</v>
      </c>
      <c r="F1267" s="91" t="str">
        <f>+PACKING!E1257</f>
        <v>BSCS</v>
      </c>
      <c r="G1267" s="92" t="str">
        <f>+PACKING!I1257</f>
        <v>I</v>
      </c>
      <c r="H1267" s="91" t="s">
        <v>38</v>
      </c>
      <c r="I1267" s="90" t="str">
        <f t="shared" si="97"/>
        <v>NB - 03</v>
      </c>
      <c r="J1267" s="91" t="str">
        <f t="shared" si="98"/>
        <v>A</v>
      </c>
      <c r="K1267" s="90"/>
      <c r="L1267" s="92">
        <f>+PACKING!L1257</f>
        <v>22</v>
      </c>
      <c r="M1267" s="92">
        <f t="shared" si="99"/>
        <v>24</v>
      </c>
      <c r="N1267" s="91" t="str">
        <f>+PACKING!G1257</f>
        <v>CSC344</v>
      </c>
      <c r="O1267" s="91" t="str">
        <f>+PACKING!H1257</f>
        <v>SOCIAL WORK PRACTICE SEC 1</v>
      </c>
      <c r="P1267" s="90" t="s">
        <v>17</v>
      </c>
      <c r="Q1267" s="91" t="str">
        <f>+PACKING!J1257</f>
        <v>A</v>
      </c>
      <c r="R1267" s="93" t="str">
        <f>+PACKING!K1257</f>
        <v>NB - 03</v>
      </c>
      <c r="S1267" s="94" t="s">
        <v>74</v>
      </c>
      <c r="T1267" s="211" t="s">
        <v>73</v>
      </c>
      <c r="U1267" s="211"/>
      <c r="V1267" s="211"/>
      <c r="W1267" s="211"/>
      <c r="X1267" s="211"/>
      <c r="Y1267" s="211"/>
      <c r="Z1267" s="211"/>
      <c r="AA1267" s="211"/>
      <c r="AB1267" s="211"/>
      <c r="AC1267" s="211"/>
      <c r="AD1267" s="211"/>
      <c r="AE1267" s="211"/>
      <c r="AF1267" s="211"/>
      <c r="AG1267" s="211"/>
      <c r="AH1267" s="211"/>
      <c r="AI1267" s="211"/>
    </row>
    <row r="1268" spans="1:35" ht="20.100000000000001" customHeight="1" x14ac:dyDescent="0.25">
      <c r="A1268" s="88">
        <f>+PACKING!C1258</f>
        <v>1257</v>
      </c>
      <c r="B1268" s="89" t="str">
        <f>+PACKING!D1258</f>
        <v>09 MAY 2024</v>
      </c>
      <c r="C1268" s="90">
        <f>+PACKING!F1258</f>
        <v>141928</v>
      </c>
      <c r="D1268" s="90" t="str">
        <f t="shared" si="95"/>
        <v>141928---BSCS</v>
      </c>
      <c r="E1268" s="90" t="str">
        <f t="shared" si="96"/>
        <v>CSC344---SOCIAL WORK PRACTICE SEC 1</v>
      </c>
      <c r="F1268" s="91" t="str">
        <f>+PACKING!E1258</f>
        <v>BSCS</v>
      </c>
      <c r="G1268" s="92" t="str">
        <f>+PACKING!I1258</f>
        <v>I</v>
      </c>
      <c r="H1268" s="91" t="s">
        <v>38</v>
      </c>
      <c r="I1268" s="90" t="str">
        <f t="shared" si="97"/>
        <v>NB - 04</v>
      </c>
      <c r="J1268" s="91" t="str">
        <f t="shared" si="98"/>
        <v>A</v>
      </c>
      <c r="K1268" s="90"/>
      <c r="L1268" s="92">
        <f>+PACKING!L1258</f>
        <v>14</v>
      </c>
      <c r="M1268" s="92">
        <f t="shared" si="99"/>
        <v>16</v>
      </c>
      <c r="N1268" s="91" t="str">
        <f>+PACKING!G1258</f>
        <v>CSC344</v>
      </c>
      <c r="O1268" s="91" t="str">
        <f>+PACKING!H1258</f>
        <v>SOCIAL WORK PRACTICE SEC 1</v>
      </c>
      <c r="P1268" s="90" t="s">
        <v>17</v>
      </c>
      <c r="Q1268" s="91" t="str">
        <f>+PACKING!J1258</f>
        <v>A</v>
      </c>
      <c r="R1268" s="93" t="str">
        <f>+PACKING!K1258</f>
        <v>NB - 04</v>
      </c>
      <c r="S1268" s="94" t="s">
        <v>74</v>
      </c>
      <c r="T1268" s="211" t="s">
        <v>73</v>
      </c>
      <c r="U1268" s="211"/>
      <c r="V1268" s="211"/>
      <c r="W1268" s="211"/>
      <c r="X1268" s="211"/>
      <c r="Y1268" s="211"/>
      <c r="Z1268" s="211"/>
      <c r="AA1268" s="211"/>
      <c r="AB1268" s="211"/>
      <c r="AC1268" s="211"/>
      <c r="AD1268" s="211"/>
      <c r="AE1268" s="211"/>
      <c r="AF1268" s="211"/>
      <c r="AG1268" s="211"/>
      <c r="AH1268" s="211"/>
      <c r="AI1268" s="211"/>
    </row>
    <row r="1269" spans="1:35" ht="20.100000000000001" customHeight="1" x14ac:dyDescent="0.25">
      <c r="A1269" s="88">
        <f>+PACKING!C1259</f>
        <v>1258</v>
      </c>
      <c r="B1269" s="89" t="str">
        <f>+PACKING!D1259</f>
        <v>09 MAY 2024</v>
      </c>
      <c r="C1269" s="90">
        <f>+PACKING!F1259</f>
        <v>141929</v>
      </c>
      <c r="D1269" s="90" t="str">
        <f t="shared" si="95"/>
        <v>141929---BSCS</v>
      </c>
      <c r="E1269" s="90" t="str">
        <f t="shared" si="96"/>
        <v>CSC344---SOCIAL WORK PRACTICE SEC 2</v>
      </c>
      <c r="F1269" s="91" t="str">
        <f>+PACKING!E1259</f>
        <v>BSCS</v>
      </c>
      <c r="G1269" s="92" t="str">
        <f>+PACKING!I1259</f>
        <v>I</v>
      </c>
      <c r="H1269" s="91" t="s">
        <v>38</v>
      </c>
      <c r="I1269" s="90" t="str">
        <f t="shared" si="97"/>
        <v>NB - 04</v>
      </c>
      <c r="J1269" s="91" t="str">
        <f t="shared" si="98"/>
        <v>A</v>
      </c>
      <c r="K1269" s="90"/>
      <c r="L1269" s="92">
        <f>+PACKING!L1259</f>
        <v>8</v>
      </c>
      <c r="M1269" s="92">
        <f t="shared" si="99"/>
        <v>10</v>
      </c>
      <c r="N1269" s="91" t="str">
        <f>+PACKING!G1259</f>
        <v>CSC344</v>
      </c>
      <c r="O1269" s="91" t="str">
        <f>+PACKING!H1259</f>
        <v>SOCIAL WORK PRACTICE SEC 2</v>
      </c>
      <c r="P1269" s="90" t="s">
        <v>17</v>
      </c>
      <c r="Q1269" s="91" t="str">
        <f>+PACKING!J1259</f>
        <v>A</v>
      </c>
      <c r="R1269" s="93" t="str">
        <f>+PACKING!K1259</f>
        <v>NB - 04</v>
      </c>
      <c r="S1269" s="94" t="s">
        <v>74</v>
      </c>
      <c r="T1269" s="211" t="s">
        <v>73</v>
      </c>
      <c r="U1269" s="211"/>
      <c r="V1269" s="211"/>
      <c r="W1269" s="211"/>
      <c r="X1269" s="211"/>
      <c r="Y1269" s="211"/>
      <c r="Z1269" s="211"/>
      <c r="AA1269" s="211"/>
      <c r="AB1269" s="211"/>
      <c r="AC1269" s="211"/>
      <c r="AD1269" s="211"/>
      <c r="AE1269" s="211"/>
      <c r="AF1269" s="211"/>
      <c r="AG1269" s="211"/>
      <c r="AH1269" s="211"/>
      <c r="AI1269" s="211"/>
    </row>
    <row r="1270" spans="1:35" ht="20.100000000000001" customHeight="1" x14ac:dyDescent="0.25">
      <c r="A1270" s="88">
        <f>+PACKING!C1260</f>
        <v>1259</v>
      </c>
      <c r="B1270" s="89" t="str">
        <f>+PACKING!D1260</f>
        <v>09 MAY 2024</v>
      </c>
      <c r="C1270" s="90">
        <f>+PACKING!F1260</f>
        <v>141929</v>
      </c>
      <c r="D1270" s="90" t="str">
        <f t="shared" si="95"/>
        <v>141929---BSCS</v>
      </c>
      <c r="E1270" s="90" t="str">
        <f t="shared" si="96"/>
        <v>CSC344---SOCIAL WORK PRACTICE SEC 2</v>
      </c>
      <c r="F1270" s="91" t="str">
        <f>+PACKING!E1260</f>
        <v>BSCS</v>
      </c>
      <c r="G1270" s="92" t="str">
        <f>+PACKING!I1260</f>
        <v>I</v>
      </c>
      <c r="H1270" s="91" t="s">
        <v>38</v>
      </c>
      <c r="I1270" s="90" t="str">
        <f t="shared" si="97"/>
        <v>NB - 05</v>
      </c>
      <c r="J1270" s="91" t="str">
        <f t="shared" si="98"/>
        <v>A</v>
      </c>
      <c r="K1270" s="90"/>
      <c r="L1270" s="92">
        <f>+PACKING!L1260</f>
        <v>22</v>
      </c>
      <c r="M1270" s="92">
        <f t="shared" si="99"/>
        <v>24</v>
      </c>
      <c r="N1270" s="91" t="str">
        <f>+PACKING!G1260</f>
        <v>CSC344</v>
      </c>
      <c r="O1270" s="91" t="str">
        <f>+PACKING!H1260</f>
        <v>SOCIAL WORK PRACTICE SEC 2</v>
      </c>
      <c r="P1270" s="90" t="s">
        <v>17</v>
      </c>
      <c r="Q1270" s="91" t="str">
        <f>+PACKING!J1260</f>
        <v>A</v>
      </c>
      <c r="R1270" s="93" t="str">
        <f>+PACKING!K1260</f>
        <v>NB - 05</v>
      </c>
      <c r="S1270" s="94" t="s">
        <v>74</v>
      </c>
      <c r="T1270" s="211" t="s">
        <v>73</v>
      </c>
      <c r="U1270" s="211"/>
      <c r="V1270" s="211"/>
      <c r="W1270" s="211"/>
      <c r="X1270" s="211"/>
      <c r="Y1270" s="211"/>
      <c r="Z1270" s="211"/>
      <c r="AA1270" s="211"/>
      <c r="AB1270" s="211"/>
      <c r="AC1270" s="211"/>
      <c r="AD1270" s="211"/>
      <c r="AE1270" s="211"/>
      <c r="AF1270" s="211"/>
      <c r="AG1270" s="211"/>
      <c r="AH1270" s="211"/>
      <c r="AI1270" s="211"/>
    </row>
    <row r="1271" spans="1:35" ht="20.100000000000001" customHeight="1" x14ac:dyDescent="0.25">
      <c r="A1271" s="88">
        <f>+PACKING!C1261</f>
        <v>1260</v>
      </c>
      <c r="B1271" s="89" t="str">
        <f>+PACKING!D1261</f>
        <v>09 MAY 2024</v>
      </c>
      <c r="C1271" s="90">
        <f>+PACKING!F1261</f>
        <v>141929</v>
      </c>
      <c r="D1271" s="90" t="str">
        <f t="shared" si="95"/>
        <v>141929---BSCS</v>
      </c>
      <c r="E1271" s="90" t="str">
        <f t="shared" si="96"/>
        <v>CSC344---SOCIAL WORK PRACTICE SEC 2</v>
      </c>
      <c r="F1271" s="91" t="str">
        <f>+PACKING!E1261</f>
        <v>BSCS</v>
      </c>
      <c r="G1271" s="92" t="str">
        <f>+PACKING!I1261</f>
        <v>I</v>
      </c>
      <c r="H1271" s="91" t="s">
        <v>38</v>
      </c>
      <c r="I1271" s="90" t="str">
        <f t="shared" si="97"/>
        <v>NB - 06</v>
      </c>
      <c r="J1271" s="91" t="str">
        <f t="shared" si="98"/>
        <v>A</v>
      </c>
      <c r="K1271" s="90"/>
      <c r="L1271" s="92">
        <f>+PACKING!L1261</f>
        <v>8</v>
      </c>
      <c r="M1271" s="92">
        <f t="shared" si="99"/>
        <v>10</v>
      </c>
      <c r="N1271" s="91" t="str">
        <f>+PACKING!G1261</f>
        <v>CSC344</v>
      </c>
      <c r="O1271" s="91" t="str">
        <f>+PACKING!H1261</f>
        <v>SOCIAL WORK PRACTICE SEC 2</v>
      </c>
      <c r="P1271" s="90" t="s">
        <v>17</v>
      </c>
      <c r="Q1271" s="91" t="str">
        <f>+PACKING!J1261</f>
        <v>A</v>
      </c>
      <c r="R1271" s="93" t="str">
        <f>+PACKING!K1261</f>
        <v>NB - 06</v>
      </c>
      <c r="S1271" s="94" t="s">
        <v>74</v>
      </c>
      <c r="T1271" s="211" t="s">
        <v>73</v>
      </c>
      <c r="U1271" s="211"/>
      <c r="V1271" s="211"/>
      <c r="W1271" s="211"/>
      <c r="X1271" s="211"/>
      <c r="Y1271" s="211"/>
      <c r="Z1271" s="211"/>
      <c r="AA1271" s="211"/>
      <c r="AB1271" s="211"/>
      <c r="AC1271" s="211"/>
      <c r="AD1271" s="211"/>
      <c r="AE1271" s="211"/>
      <c r="AF1271" s="211"/>
      <c r="AG1271" s="211"/>
      <c r="AH1271" s="211"/>
      <c r="AI1271" s="211"/>
    </row>
    <row r="1272" spans="1:35" ht="20.100000000000001" customHeight="1" x14ac:dyDescent="0.25">
      <c r="A1272" s="88">
        <f>+PACKING!C1262</f>
        <v>1261</v>
      </c>
      <c r="B1272" s="89" t="str">
        <f>+PACKING!D1262</f>
        <v>09 MAY 2024</v>
      </c>
      <c r="C1272" s="90">
        <f>+PACKING!F1262</f>
        <v>141930</v>
      </c>
      <c r="D1272" s="90" t="str">
        <f t="shared" si="95"/>
        <v>141930---BSCS</v>
      </c>
      <c r="E1272" s="90" t="str">
        <f t="shared" si="96"/>
        <v>CSC344---SOCIAL WORK PRACTICE SEC 3</v>
      </c>
      <c r="F1272" s="91" t="str">
        <f>+PACKING!E1262</f>
        <v>BSCS</v>
      </c>
      <c r="G1272" s="92" t="str">
        <f>+PACKING!I1262</f>
        <v>I</v>
      </c>
      <c r="H1272" s="91" t="s">
        <v>38</v>
      </c>
      <c r="I1272" s="90" t="str">
        <f t="shared" si="97"/>
        <v>NB - 06</v>
      </c>
      <c r="J1272" s="91" t="str">
        <f t="shared" si="98"/>
        <v>A</v>
      </c>
      <c r="K1272" s="90"/>
      <c r="L1272" s="92">
        <f>+PACKING!L1262</f>
        <v>14</v>
      </c>
      <c r="M1272" s="92">
        <f t="shared" si="99"/>
        <v>16</v>
      </c>
      <c r="N1272" s="91" t="str">
        <f>+PACKING!G1262</f>
        <v>CSC344</v>
      </c>
      <c r="O1272" s="91" t="str">
        <f>+PACKING!H1262</f>
        <v>SOCIAL WORK PRACTICE SEC 3</v>
      </c>
      <c r="P1272" s="90" t="s">
        <v>17</v>
      </c>
      <c r="Q1272" s="91" t="str">
        <f>+PACKING!J1262</f>
        <v>A</v>
      </c>
      <c r="R1272" s="93" t="str">
        <f>+PACKING!K1262</f>
        <v>NB - 06</v>
      </c>
      <c r="S1272" s="94" t="s">
        <v>74</v>
      </c>
      <c r="T1272" s="211" t="s">
        <v>73</v>
      </c>
      <c r="U1272" s="211"/>
      <c r="V1272" s="211"/>
      <c r="W1272" s="211"/>
      <c r="X1272" s="211"/>
      <c r="Y1272" s="211"/>
      <c r="Z1272" s="211"/>
      <c r="AA1272" s="211"/>
      <c r="AB1272" s="211"/>
      <c r="AC1272" s="211"/>
      <c r="AD1272" s="211"/>
      <c r="AE1272" s="211"/>
      <c r="AF1272" s="211"/>
      <c r="AG1272" s="211"/>
      <c r="AH1272" s="211"/>
      <c r="AI1272" s="211"/>
    </row>
    <row r="1273" spans="1:35" ht="21" x14ac:dyDescent="0.25">
      <c r="A1273" s="88">
        <f>+PACKING!C1263</f>
        <v>1262</v>
      </c>
      <c r="B1273" s="89" t="str">
        <f>+PACKING!D1263</f>
        <v>09 MAY 2024</v>
      </c>
      <c r="C1273" s="90">
        <f>+PACKING!F1263</f>
        <v>141930</v>
      </c>
      <c r="D1273" s="90" t="str">
        <f t="shared" si="95"/>
        <v>141930---BSCS</v>
      </c>
      <c r="E1273" s="90" t="str">
        <f t="shared" si="96"/>
        <v>CSC344---SOCIAL WORK PRACTICE SEC 3</v>
      </c>
      <c r="F1273" s="91" t="str">
        <f>+PACKING!E1263</f>
        <v>BSCS</v>
      </c>
      <c r="G1273" s="92" t="str">
        <f>+PACKING!I1263</f>
        <v>I</v>
      </c>
      <c r="H1273" s="91" t="s">
        <v>38</v>
      </c>
      <c r="I1273" s="90" t="str">
        <f t="shared" si="97"/>
        <v>NB - 07</v>
      </c>
      <c r="J1273" s="91" t="str">
        <f t="shared" si="98"/>
        <v>A</v>
      </c>
      <c r="K1273" s="90"/>
      <c r="L1273" s="92">
        <f>+PACKING!L1263</f>
        <v>22</v>
      </c>
      <c r="M1273" s="92">
        <f t="shared" si="99"/>
        <v>24</v>
      </c>
      <c r="N1273" s="91" t="str">
        <f>+PACKING!G1263</f>
        <v>CSC344</v>
      </c>
      <c r="O1273" s="91" t="str">
        <f>+PACKING!H1263</f>
        <v>SOCIAL WORK PRACTICE SEC 3</v>
      </c>
      <c r="P1273" s="90" t="s">
        <v>17</v>
      </c>
      <c r="Q1273" s="91" t="str">
        <f>+PACKING!J1263</f>
        <v>A</v>
      </c>
      <c r="R1273" s="93" t="str">
        <f>+PACKING!K1263</f>
        <v>NB - 07</v>
      </c>
      <c r="S1273" s="94" t="s">
        <v>74</v>
      </c>
      <c r="T1273" s="211" t="s">
        <v>73</v>
      </c>
      <c r="U1273" s="211"/>
      <c r="V1273" s="211"/>
      <c r="W1273" s="211"/>
      <c r="X1273" s="211"/>
      <c r="Y1273" s="211"/>
      <c r="Z1273" s="211"/>
      <c r="AA1273" s="211"/>
      <c r="AB1273" s="211"/>
      <c r="AC1273" s="211"/>
      <c r="AD1273" s="211"/>
      <c r="AE1273" s="211"/>
      <c r="AF1273" s="211"/>
      <c r="AG1273" s="211"/>
      <c r="AH1273" s="211"/>
      <c r="AI1273" s="211"/>
    </row>
    <row r="1274" spans="1:35" ht="21" x14ac:dyDescent="0.25">
      <c r="A1274" s="88">
        <f>+PACKING!C1264</f>
        <v>1263</v>
      </c>
      <c r="B1274" s="89" t="str">
        <f>+PACKING!D1264</f>
        <v>09 MAY 2024</v>
      </c>
      <c r="C1274" s="90">
        <f>+PACKING!F1264</f>
        <v>141930</v>
      </c>
      <c r="D1274" s="90" t="str">
        <f t="shared" si="95"/>
        <v>141930---BSCS</v>
      </c>
      <c r="E1274" s="90" t="str">
        <f t="shared" si="96"/>
        <v>CSC344---SOCIAL WORK PRACTICE SEC 3</v>
      </c>
      <c r="F1274" s="91" t="str">
        <f>+PACKING!E1264</f>
        <v>BSCS</v>
      </c>
      <c r="G1274" s="92" t="str">
        <f>+PACKING!I1264</f>
        <v>I</v>
      </c>
      <c r="H1274" s="91" t="s">
        <v>38</v>
      </c>
      <c r="I1274" s="90" t="str">
        <f t="shared" si="97"/>
        <v>NB - 08</v>
      </c>
      <c r="J1274" s="91" t="str">
        <f t="shared" si="98"/>
        <v>A</v>
      </c>
      <c r="K1274" s="90"/>
      <c r="L1274" s="92">
        <f>+PACKING!L1264</f>
        <v>3</v>
      </c>
      <c r="M1274" s="92">
        <f t="shared" si="99"/>
        <v>5</v>
      </c>
      <c r="N1274" s="91" t="str">
        <f>+PACKING!G1264</f>
        <v>CSC344</v>
      </c>
      <c r="O1274" s="91" t="str">
        <f>+PACKING!H1264</f>
        <v>SOCIAL WORK PRACTICE SEC 3</v>
      </c>
      <c r="P1274" s="90" t="s">
        <v>17</v>
      </c>
      <c r="Q1274" s="91" t="str">
        <f>+PACKING!J1264</f>
        <v>A</v>
      </c>
      <c r="R1274" s="93" t="str">
        <f>+PACKING!K1264</f>
        <v>NB - 08</v>
      </c>
      <c r="S1274" s="94" t="s">
        <v>74</v>
      </c>
      <c r="T1274" s="211" t="s">
        <v>73</v>
      </c>
      <c r="U1274" s="211"/>
      <c r="V1274" s="211"/>
      <c r="W1274" s="211"/>
      <c r="X1274" s="211"/>
      <c r="Y1274" s="211"/>
      <c r="Z1274" s="211"/>
      <c r="AA1274" s="211"/>
      <c r="AB1274" s="211"/>
      <c r="AC1274" s="211"/>
      <c r="AD1274" s="211"/>
      <c r="AE1274" s="211"/>
      <c r="AF1274" s="211"/>
      <c r="AG1274" s="211"/>
      <c r="AH1274" s="211"/>
      <c r="AI1274" s="211"/>
    </row>
    <row r="1275" spans="1:35" ht="21" x14ac:dyDescent="0.25">
      <c r="A1275" s="88">
        <f>+PACKING!C1265</f>
        <v>1264</v>
      </c>
      <c r="B1275" s="89" t="str">
        <f>+PACKING!D1265</f>
        <v>09 MAY 2024</v>
      </c>
      <c r="C1275" s="90">
        <f>+PACKING!F1265</f>
        <v>141931</v>
      </c>
      <c r="D1275" s="90" t="str">
        <f t="shared" si="95"/>
        <v>141931---BSCS</v>
      </c>
      <c r="E1275" s="90" t="str">
        <f t="shared" si="96"/>
        <v>CSC344---SOCIAL WORK PRACTICE SEC 4</v>
      </c>
      <c r="F1275" s="91" t="str">
        <f>+PACKING!E1265</f>
        <v>BSCS</v>
      </c>
      <c r="G1275" s="92" t="str">
        <f>+PACKING!I1265</f>
        <v>I</v>
      </c>
      <c r="H1275" s="91" t="s">
        <v>38</v>
      </c>
      <c r="I1275" s="90" t="str">
        <f t="shared" si="97"/>
        <v>NB - 08</v>
      </c>
      <c r="J1275" s="91" t="str">
        <f t="shared" si="98"/>
        <v>A</v>
      </c>
      <c r="K1275" s="90"/>
      <c r="L1275" s="92">
        <f>+PACKING!L1265</f>
        <v>19</v>
      </c>
      <c r="M1275" s="92">
        <f t="shared" si="99"/>
        <v>21</v>
      </c>
      <c r="N1275" s="91" t="str">
        <f>+PACKING!G1265</f>
        <v>CSC344</v>
      </c>
      <c r="O1275" s="91" t="str">
        <f>+PACKING!H1265</f>
        <v>SOCIAL WORK PRACTICE SEC 4</v>
      </c>
      <c r="P1275" s="90" t="s">
        <v>17</v>
      </c>
      <c r="Q1275" s="91" t="str">
        <f>+PACKING!J1265</f>
        <v>A</v>
      </c>
      <c r="R1275" s="93" t="str">
        <f>+PACKING!K1265</f>
        <v>NB - 08</v>
      </c>
      <c r="S1275" s="94" t="s">
        <v>74</v>
      </c>
      <c r="T1275" s="211" t="s">
        <v>73</v>
      </c>
      <c r="U1275" s="211"/>
      <c r="V1275" s="211"/>
      <c r="W1275" s="211"/>
      <c r="X1275" s="211"/>
      <c r="Y1275" s="211"/>
      <c r="Z1275" s="211"/>
      <c r="AA1275" s="211"/>
      <c r="AB1275" s="211"/>
      <c r="AC1275" s="211"/>
      <c r="AD1275" s="211"/>
      <c r="AE1275" s="211"/>
      <c r="AF1275" s="211"/>
      <c r="AG1275" s="211"/>
      <c r="AH1275" s="211"/>
      <c r="AI1275" s="211"/>
    </row>
    <row r="1276" spans="1:35" ht="21" x14ac:dyDescent="0.25">
      <c r="A1276" s="88">
        <f>+PACKING!C1266</f>
        <v>1265</v>
      </c>
      <c r="B1276" s="89" t="str">
        <f>+PACKING!D1266</f>
        <v>09 MAY 2024</v>
      </c>
      <c r="C1276" s="90">
        <f>+PACKING!F1266</f>
        <v>141931</v>
      </c>
      <c r="D1276" s="90" t="str">
        <f t="shared" si="95"/>
        <v>141931---BSCS</v>
      </c>
      <c r="E1276" s="90" t="str">
        <f t="shared" si="96"/>
        <v>CSC344---SOCIAL WORK PRACTICE SEC 4</v>
      </c>
      <c r="F1276" s="91" t="str">
        <f>+PACKING!E1266</f>
        <v>BSCS</v>
      </c>
      <c r="G1276" s="92" t="str">
        <f>+PACKING!I1266</f>
        <v>I</v>
      </c>
      <c r="H1276" s="91" t="s">
        <v>38</v>
      </c>
      <c r="I1276" s="90" t="str">
        <f t="shared" si="97"/>
        <v>NB - 09</v>
      </c>
      <c r="J1276" s="91" t="str">
        <f t="shared" si="98"/>
        <v>B</v>
      </c>
      <c r="K1276" s="90"/>
      <c r="L1276" s="92">
        <f>+PACKING!L1266</f>
        <v>18</v>
      </c>
      <c r="M1276" s="92">
        <f t="shared" si="99"/>
        <v>20</v>
      </c>
      <c r="N1276" s="91" t="str">
        <f>+PACKING!G1266</f>
        <v>CSC344</v>
      </c>
      <c r="O1276" s="91" t="str">
        <f>+PACKING!H1266</f>
        <v>SOCIAL WORK PRACTICE SEC 4</v>
      </c>
      <c r="P1276" s="90" t="s">
        <v>17</v>
      </c>
      <c r="Q1276" s="91" t="str">
        <f>+PACKING!J1266</f>
        <v>B</v>
      </c>
      <c r="R1276" s="93" t="str">
        <f>+PACKING!K1266</f>
        <v>NB - 09</v>
      </c>
      <c r="S1276" s="94" t="s">
        <v>74</v>
      </c>
      <c r="T1276" s="211" t="s">
        <v>73</v>
      </c>
      <c r="U1276" s="211"/>
      <c r="V1276" s="211"/>
      <c r="W1276" s="211"/>
      <c r="X1276" s="211"/>
      <c r="Y1276" s="211"/>
      <c r="Z1276" s="211"/>
      <c r="AA1276" s="211"/>
      <c r="AB1276" s="211"/>
      <c r="AC1276" s="211"/>
      <c r="AD1276" s="211"/>
      <c r="AE1276" s="211"/>
      <c r="AF1276" s="211"/>
      <c r="AG1276" s="211"/>
      <c r="AH1276" s="211"/>
      <c r="AI1276" s="211"/>
    </row>
    <row r="1277" spans="1:35" ht="21" x14ac:dyDescent="0.25">
      <c r="A1277" s="88">
        <f>+PACKING!C1267</f>
        <v>1266</v>
      </c>
      <c r="B1277" s="89" t="str">
        <f>+PACKING!D1267</f>
        <v>09 MAY 2024</v>
      </c>
      <c r="C1277" s="90">
        <f>+PACKING!F1267</f>
        <v>141932</v>
      </c>
      <c r="D1277" s="90" t="str">
        <f t="shared" si="95"/>
        <v>141932---BSCS</v>
      </c>
      <c r="E1277" s="90" t="str">
        <f t="shared" si="96"/>
        <v>CSC344---SOCIAL WORK PRACTICE SEC 5</v>
      </c>
      <c r="F1277" s="91" t="str">
        <f>+PACKING!E1267</f>
        <v>BSCS</v>
      </c>
      <c r="G1277" s="92" t="str">
        <f>+PACKING!I1267</f>
        <v>I</v>
      </c>
      <c r="H1277" s="91" t="s">
        <v>38</v>
      </c>
      <c r="I1277" s="90" t="str">
        <f t="shared" si="97"/>
        <v>NB - 09</v>
      </c>
      <c r="J1277" s="91" t="str">
        <f t="shared" si="98"/>
        <v>B</v>
      </c>
      <c r="K1277" s="90"/>
      <c r="L1277" s="92">
        <f>+PACKING!L1267</f>
        <v>4</v>
      </c>
      <c r="M1277" s="92">
        <f t="shared" si="99"/>
        <v>6</v>
      </c>
      <c r="N1277" s="91" t="str">
        <f>+PACKING!G1267</f>
        <v>CSC344</v>
      </c>
      <c r="O1277" s="91" t="str">
        <f>+PACKING!H1267</f>
        <v>SOCIAL WORK PRACTICE SEC 5</v>
      </c>
      <c r="P1277" s="90" t="s">
        <v>17</v>
      </c>
      <c r="Q1277" s="91" t="str">
        <f>+PACKING!J1267</f>
        <v>B</v>
      </c>
      <c r="R1277" s="93" t="str">
        <f>+PACKING!K1267</f>
        <v>NB - 09</v>
      </c>
      <c r="S1277" s="94" t="s">
        <v>74</v>
      </c>
      <c r="T1277" s="211" t="s">
        <v>73</v>
      </c>
      <c r="U1277" s="211"/>
      <c r="V1277" s="211"/>
      <c r="W1277" s="211"/>
      <c r="X1277" s="211"/>
      <c r="Y1277" s="211"/>
      <c r="Z1277" s="211"/>
      <c r="AA1277" s="211"/>
      <c r="AB1277" s="211"/>
      <c r="AC1277" s="211"/>
      <c r="AD1277" s="211"/>
      <c r="AE1277" s="211"/>
      <c r="AF1277" s="211"/>
      <c r="AG1277" s="211"/>
      <c r="AH1277" s="211"/>
      <c r="AI1277" s="211"/>
    </row>
    <row r="1278" spans="1:35" ht="21" x14ac:dyDescent="0.25">
      <c r="A1278" s="88">
        <f>+PACKING!C1268</f>
        <v>1267</v>
      </c>
      <c r="B1278" s="89" t="str">
        <f>+PACKING!D1268</f>
        <v>09 MAY 2024</v>
      </c>
      <c r="C1278" s="90">
        <f>+PACKING!F1268</f>
        <v>141932</v>
      </c>
      <c r="D1278" s="90" t="str">
        <f t="shared" si="95"/>
        <v>141932---BSCS</v>
      </c>
      <c r="E1278" s="90" t="str">
        <f t="shared" si="96"/>
        <v>CSC344---SOCIAL WORK PRACTICE SEC 5</v>
      </c>
      <c r="F1278" s="91" t="str">
        <f>+PACKING!E1268</f>
        <v>BSCS</v>
      </c>
      <c r="G1278" s="92" t="str">
        <f>+PACKING!I1268</f>
        <v>I</v>
      </c>
      <c r="H1278" s="91" t="s">
        <v>38</v>
      </c>
      <c r="I1278" s="90" t="str">
        <f t="shared" si="97"/>
        <v>NB - 10</v>
      </c>
      <c r="J1278" s="91" t="str">
        <f t="shared" si="98"/>
        <v>B</v>
      </c>
      <c r="K1278" s="90"/>
      <c r="L1278" s="92">
        <f>+PACKING!L1268</f>
        <v>22</v>
      </c>
      <c r="M1278" s="92">
        <f t="shared" si="99"/>
        <v>24</v>
      </c>
      <c r="N1278" s="91" t="str">
        <f>+PACKING!G1268</f>
        <v>CSC344</v>
      </c>
      <c r="O1278" s="91" t="str">
        <f>+PACKING!H1268</f>
        <v>SOCIAL WORK PRACTICE SEC 5</v>
      </c>
      <c r="P1278" s="90" t="s">
        <v>17</v>
      </c>
      <c r="Q1278" s="91" t="str">
        <f>+PACKING!J1268</f>
        <v>B</v>
      </c>
      <c r="R1278" s="93" t="str">
        <f>+PACKING!K1268</f>
        <v>NB - 10</v>
      </c>
      <c r="S1278" s="94" t="s">
        <v>74</v>
      </c>
      <c r="T1278" s="211" t="s">
        <v>73</v>
      </c>
      <c r="U1278" s="211"/>
      <c r="V1278" s="211"/>
      <c r="W1278" s="211"/>
      <c r="X1278" s="211"/>
      <c r="Y1278" s="211"/>
      <c r="Z1278" s="211"/>
      <c r="AA1278" s="211"/>
      <c r="AB1278" s="211"/>
      <c r="AC1278" s="211"/>
      <c r="AD1278" s="211"/>
      <c r="AE1278" s="211"/>
      <c r="AF1278" s="211"/>
      <c r="AG1278" s="211"/>
      <c r="AH1278" s="211"/>
      <c r="AI1278" s="211"/>
    </row>
    <row r="1279" spans="1:35" ht="21" x14ac:dyDescent="0.25">
      <c r="A1279" s="88">
        <f>+PACKING!C1269</f>
        <v>1268</v>
      </c>
      <c r="B1279" s="89" t="str">
        <f>+PACKING!D1269</f>
        <v>09 MAY 2024</v>
      </c>
      <c r="C1279" s="90">
        <f>+PACKING!F1269</f>
        <v>141932</v>
      </c>
      <c r="D1279" s="90" t="str">
        <f t="shared" si="95"/>
        <v>141932---BSCS</v>
      </c>
      <c r="E1279" s="90" t="str">
        <f t="shared" si="96"/>
        <v>CSC344---SOCIAL WORK PRACTICE SEC 5</v>
      </c>
      <c r="F1279" s="91" t="str">
        <f>+PACKING!E1269</f>
        <v>BSCS</v>
      </c>
      <c r="G1279" s="92" t="str">
        <f>+PACKING!I1269</f>
        <v>I</v>
      </c>
      <c r="H1279" s="91" t="s">
        <v>38</v>
      </c>
      <c r="I1279" s="90" t="str">
        <f t="shared" si="97"/>
        <v>NB - 11</v>
      </c>
      <c r="J1279" s="91" t="str">
        <f t="shared" si="98"/>
        <v>B</v>
      </c>
      <c r="K1279" s="90"/>
      <c r="L1279" s="92">
        <f>+PACKING!L1269</f>
        <v>11</v>
      </c>
      <c r="M1279" s="92">
        <f t="shared" si="99"/>
        <v>13</v>
      </c>
      <c r="N1279" s="91" t="str">
        <f>+PACKING!G1269</f>
        <v>CSC344</v>
      </c>
      <c r="O1279" s="91" t="str">
        <f>+PACKING!H1269</f>
        <v>SOCIAL WORK PRACTICE SEC 5</v>
      </c>
      <c r="P1279" s="90" t="s">
        <v>17</v>
      </c>
      <c r="Q1279" s="91" t="str">
        <f>+PACKING!J1269</f>
        <v>B</v>
      </c>
      <c r="R1279" s="93" t="str">
        <f>+PACKING!K1269</f>
        <v>NB - 11</v>
      </c>
      <c r="S1279" s="94" t="s">
        <v>74</v>
      </c>
      <c r="T1279" s="211" t="s">
        <v>73</v>
      </c>
      <c r="U1279" s="211"/>
      <c r="V1279" s="211"/>
      <c r="W1279" s="211"/>
      <c r="X1279" s="211"/>
      <c r="Y1279" s="211"/>
      <c r="Z1279" s="211"/>
      <c r="AA1279" s="211"/>
      <c r="AB1279" s="211"/>
      <c r="AC1279" s="211"/>
      <c r="AD1279" s="211"/>
      <c r="AE1279" s="211"/>
      <c r="AF1279" s="211"/>
      <c r="AG1279" s="211"/>
      <c r="AH1279" s="211"/>
      <c r="AI1279" s="211"/>
    </row>
    <row r="1280" spans="1:35" ht="21" x14ac:dyDescent="0.25">
      <c r="A1280" s="88">
        <f>+PACKING!C1270</f>
        <v>1269</v>
      </c>
      <c r="B1280" s="89" t="str">
        <f>+PACKING!D1270</f>
        <v>09 MAY 2024</v>
      </c>
      <c r="C1280" s="90">
        <f>+PACKING!F1270</f>
        <v>141933</v>
      </c>
      <c r="D1280" s="90" t="str">
        <f t="shared" si="95"/>
        <v>141933---BSCS</v>
      </c>
      <c r="E1280" s="90" t="str">
        <f t="shared" si="96"/>
        <v>CSC344---SOCIAL WORK PRACTICE SEC 6</v>
      </c>
      <c r="F1280" s="91" t="str">
        <f>+PACKING!E1270</f>
        <v>BSCS</v>
      </c>
      <c r="G1280" s="92" t="str">
        <f>+PACKING!I1270</f>
        <v>I</v>
      </c>
      <c r="H1280" s="91" t="s">
        <v>38</v>
      </c>
      <c r="I1280" s="90" t="str">
        <f t="shared" si="97"/>
        <v>NB - 11</v>
      </c>
      <c r="J1280" s="91" t="str">
        <f t="shared" si="98"/>
        <v>B</v>
      </c>
      <c r="K1280" s="90"/>
      <c r="L1280" s="92">
        <f>+PACKING!L1270</f>
        <v>11</v>
      </c>
      <c r="M1280" s="92">
        <f t="shared" si="99"/>
        <v>13</v>
      </c>
      <c r="N1280" s="91" t="str">
        <f>+PACKING!G1270</f>
        <v>CSC344</v>
      </c>
      <c r="O1280" s="91" t="str">
        <f>+PACKING!H1270</f>
        <v>SOCIAL WORK PRACTICE SEC 6</v>
      </c>
      <c r="P1280" s="90" t="s">
        <v>17</v>
      </c>
      <c r="Q1280" s="91" t="str">
        <f>+PACKING!J1270</f>
        <v>B</v>
      </c>
      <c r="R1280" s="93" t="str">
        <f>+PACKING!K1270</f>
        <v>NB - 11</v>
      </c>
      <c r="S1280" s="94" t="s">
        <v>74</v>
      </c>
      <c r="T1280" s="211" t="s">
        <v>73</v>
      </c>
      <c r="U1280" s="211"/>
      <c r="V1280" s="211"/>
      <c r="W1280" s="211"/>
      <c r="X1280" s="211"/>
      <c r="Y1280" s="211"/>
      <c r="Z1280" s="211"/>
      <c r="AA1280" s="211"/>
      <c r="AB1280" s="211"/>
      <c r="AC1280" s="211"/>
      <c r="AD1280" s="211"/>
      <c r="AE1280" s="211"/>
      <c r="AF1280" s="211"/>
      <c r="AG1280" s="211"/>
      <c r="AH1280" s="211"/>
      <c r="AI1280" s="211"/>
    </row>
    <row r="1281" spans="1:35" ht="21" x14ac:dyDescent="0.25">
      <c r="A1281" s="88">
        <f>+PACKING!C1271</f>
        <v>1270</v>
      </c>
      <c r="B1281" s="89" t="str">
        <f>+PACKING!D1271</f>
        <v>09 MAY 2024</v>
      </c>
      <c r="C1281" s="90">
        <f>+PACKING!F1271</f>
        <v>141933</v>
      </c>
      <c r="D1281" s="90" t="str">
        <f t="shared" si="95"/>
        <v>141933---BSCS</v>
      </c>
      <c r="E1281" s="90" t="str">
        <f t="shared" si="96"/>
        <v>CSC344---SOCIAL WORK PRACTICE SEC 6</v>
      </c>
      <c r="F1281" s="91" t="str">
        <f>+PACKING!E1271</f>
        <v>BSCS</v>
      </c>
      <c r="G1281" s="92" t="str">
        <f>+PACKING!I1271</f>
        <v>I</v>
      </c>
      <c r="H1281" s="91" t="s">
        <v>38</v>
      </c>
      <c r="I1281" s="90" t="str">
        <f t="shared" si="97"/>
        <v>NB - 13</v>
      </c>
      <c r="J1281" s="91" t="str">
        <f t="shared" si="98"/>
        <v>B</v>
      </c>
      <c r="K1281" s="90"/>
      <c r="L1281" s="92">
        <f>+PACKING!L1271</f>
        <v>22</v>
      </c>
      <c r="M1281" s="92">
        <f t="shared" si="99"/>
        <v>24</v>
      </c>
      <c r="N1281" s="91" t="str">
        <f>+PACKING!G1271</f>
        <v>CSC344</v>
      </c>
      <c r="O1281" s="91" t="str">
        <f>+PACKING!H1271</f>
        <v>SOCIAL WORK PRACTICE SEC 6</v>
      </c>
      <c r="P1281" s="90" t="s">
        <v>17</v>
      </c>
      <c r="Q1281" s="91" t="str">
        <f>+PACKING!J1271</f>
        <v>B</v>
      </c>
      <c r="R1281" s="93" t="str">
        <f>+PACKING!K1271</f>
        <v>NB - 13</v>
      </c>
      <c r="S1281" s="94" t="s">
        <v>74</v>
      </c>
      <c r="T1281" s="211" t="s">
        <v>73</v>
      </c>
      <c r="U1281" s="211"/>
      <c r="V1281" s="211"/>
      <c r="W1281" s="211"/>
      <c r="X1281" s="211"/>
      <c r="Y1281" s="211"/>
      <c r="Z1281" s="211"/>
      <c r="AA1281" s="211"/>
      <c r="AB1281" s="211"/>
      <c r="AC1281" s="211"/>
      <c r="AD1281" s="211"/>
      <c r="AE1281" s="211"/>
      <c r="AF1281" s="211"/>
      <c r="AG1281" s="211"/>
      <c r="AH1281" s="211"/>
      <c r="AI1281" s="211"/>
    </row>
    <row r="1282" spans="1:35" ht="21" x14ac:dyDescent="0.25">
      <c r="A1282" s="88">
        <f>+PACKING!C1272</f>
        <v>1271</v>
      </c>
      <c r="B1282" s="89" t="str">
        <f>+PACKING!D1272</f>
        <v>09 MAY 2024</v>
      </c>
      <c r="C1282" s="90">
        <f>+PACKING!F1272</f>
        <v>141933</v>
      </c>
      <c r="D1282" s="90" t="str">
        <f t="shared" si="95"/>
        <v>141933---BSCS</v>
      </c>
      <c r="E1282" s="90" t="str">
        <f t="shared" si="96"/>
        <v>CSC344---SOCIAL WORK PRACTICE SEC 6</v>
      </c>
      <c r="F1282" s="91" t="str">
        <f>+PACKING!E1272</f>
        <v>BSCS</v>
      </c>
      <c r="G1282" s="92" t="str">
        <f>+PACKING!I1272</f>
        <v>I</v>
      </c>
      <c r="H1282" s="91" t="s">
        <v>38</v>
      </c>
      <c r="I1282" s="90" t="str">
        <f t="shared" si="97"/>
        <v>NB - 14</v>
      </c>
      <c r="J1282" s="91" t="str">
        <f t="shared" si="98"/>
        <v>B</v>
      </c>
      <c r="K1282" s="90"/>
      <c r="L1282" s="92">
        <f>+PACKING!L1272</f>
        <v>2</v>
      </c>
      <c r="M1282" s="92">
        <f t="shared" si="99"/>
        <v>4</v>
      </c>
      <c r="N1282" s="91" t="str">
        <f>+PACKING!G1272</f>
        <v>CSC344</v>
      </c>
      <c r="O1282" s="91" t="str">
        <f>+PACKING!H1272</f>
        <v>SOCIAL WORK PRACTICE SEC 6</v>
      </c>
      <c r="P1282" s="90" t="s">
        <v>17</v>
      </c>
      <c r="Q1282" s="91" t="str">
        <f>+PACKING!J1272</f>
        <v>B</v>
      </c>
      <c r="R1282" s="93" t="str">
        <f>+PACKING!K1272</f>
        <v>NB - 14</v>
      </c>
      <c r="S1282" s="94" t="s">
        <v>74</v>
      </c>
      <c r="T1282" s="211" t="s">
        <v>73</v>
      </c>
      <c r="U1282" s="211"/>
      <c r="V1282" s="211"/>
      <c r="W1282" s="211"/>
      <c r="X1282" s="211"/>
      <c r="Y1282" s="211"/>
      <c r="Z1282" s="211"/>
      <c r="AA1282" s="211"/>
      <c r="AB1282" s="211"/>
      <c r="AC1282" s="211"/>
      <c r="AD1282" s="211"/>
      <c r="AE1282" s="211"/>
      <c r="AF1282" s="211"/>
      <c r="AG1282" s="211"/>
      <c r="AH1282" s="211"/>
      <c r="AI1282" s="211"/>
    </row>
    <row r="1283" spans="1:35" ht="21" x14ac:dyDescent="0.25">
      <c r="A1283" s="88">
        <f>+PACKING!C1273</f>
        <v>1272</v>
      </c>
      <c r="B1283" s="89" t="str">
        <f>+PACKING!D1273</f>
        <v>09 MAY 2024</v>
      </c>
      <c r="C1283" s="90">
        <f>+PACKING!F1273</f>
        <v>141934</v>
      </c>
      <c r="D1283" s="90" t="str">
        <f t="shared" si="95"/>
        <v>141934---BSCS</v>
      </c>
      <c r="E1283" s="90" t="str">
        <f t="shared" si="96"/>
        <v>CSC344---SOCIAL WORK PRACTICE SEC 7</v>
      </c>
      <c r="F1283" s="91" t="str">
        <f>+PACKING!E1273</f>
        <v>BSCS</v>
      </c>
      <c r="G1283" s="92" t="str">
        <f>+PACKING!I1273</f>
        <v>I</v>
      </c>
      <c r="H1283" s="91" t="s">
        <v>38</v>
      </c>
      <c r="I1283" s="90" t="str">
        <f t="shared" si="97"/>
        <v>NB - 14</v>
      </c>
      <c r="J1283" s="91" t="str">
        <f t="shared" si="98"/>
        <v>B</v>
      </c>
      <c r="K1283" s="90"/>
      <c r="L1283" s="92">
        <f>+PACKING!L1273</f>
        <v>20</v>
      </c>
      <c r="M1283" s="92">
        <f t="shared" si="99"/>
        <v>22</v>
      </c>
      <c r="N1283" s="91" t="str">
        <f>+PACKING!G1273</f>
        <v>CSC344</v>
      </c>
      <c r="O1283" s="91" t="str">
        <f>+PACKING!H1273</f>
        <v>SOCIAL WORK PRACTICE SEC 7</v>
      </c>
      <c r="P1283" s="90" t="s">
        <v>17</v>
      </c>
      <c r="Q1283" s="91" t="str">
        <f>+PACKING!J1273</f>
        <v>B</v>
      </c>
      <c r="R1283" s="93" t="str">
        <f>+PACKING!K1273</f>
        <v>NB - 14</v>
      </c>
      <c r="S1283" s="94" t="s">
        <v>74</v>
      </c>
      <c r="T1283" s="211" t="s">
        <v>73</v>
      </c>
      <c r="U1283" s="211"/>
      <c r="V1283" s="211"/>
      <c r="W1283" s="211"/>
      <c r="X1283" s="211"/>
      <c r="Y1283" s="211"/>
      <c r="Z1283" s="211"/>
      <c r="AA1283" s="211"/>
      <c r="AB1283" s="211"/>
      <c r="AC1283" s="211"/>
      <c r="AD1283" s="211"/>
      <c r="AE1283" s="211"/>
      <c r="AF1283" s="211"/>
      <c r="AG1283" s="211"/>
      <c r="AH1283" s="211"/>
      <c r="AI1283" s="211"/>
    </row>
    <row r="1284" spans="1:35" ht="21" x14ac:dyDescent="0.25">
      <c r="A1284" s="88">
        <f>+PACKING!C1274</f>
        <v>1273</v>
      </c>
      <c r="B1284" s="89" t="str">
        <f>+PACKING!D1274</f>
        <v>09 MAY 2024</v>
      </c>
      <c r="C1284" s="90">
        <f>+PACKING!F1274</f>
        <v>141934</v>
      </c>
      <c r="D1284" s="90" t="str">
        <f t="shared" si="95"/>
        <v>141934---BSCS</v>
      </c>
      <c r="E1284" s="90" t="str">
        <f t="shared" si="96"/>
        <v>CSC344---SOCIAL WORK PRACTICE SEC 7</v>
      </c>
      <c r="F1284" s="91" t="str">
        <f>+PACKING!E1274</f>
        <v>BSCS</v>
      </c>
      <c r="G1284" s="92" t="str">
        <f>+PACKING!I1274</f>
        <v>I</v>
      </c>
      <c r="H1284" s="91" t="s">
        <v>38</v>
      </c>
      <c r="I1284" s="90" t="str">
        <f t="shared" si="97"/>
        <v>NB - 15</v>
      </c>
      <c r="J1284" s="91" t="str">
        <f t="shared" si="98"/>
        <v>B</v>
      </c>
      <c r="K1284" s="90"/>
      <c r="L1284" s="92">
        <f>+PACKING!L1274</f>
        <v>11</v>
      </c>
      <c r="M1284" s="92">
        <f t="shared" si="99"/>
        <v>13</v>
      </c>
      <c r="N1284" s="91" t="str">
        <f>+PACKING!G1274</f>
        <v>CSC344</v>
      </c>
      <c r="O1284" s="91" t="str">
        <f>+PACKING!H1274</f>
        <v>SOCIAL WORK PRACTICE SEC 7</v>
      </c>
      <c r="P1284" s="90" t="s">
        <v>17</v>
      </c>
      <c r="Q1284" s="91" t="str">
        <f>+PACKING!J1274</f>
        <v>B</v>
      </c>
      <c r="R1284" s="93" t="str">
        <f>+PACKING!K1274</f>
        <v>NB - 15</v>
      </c>
      <c r="S1284" s="94" t="s">
        <v>74</v>
      </c>
      <c r="T1284" s="211" t="s">
        <v>73</v>
      </c>
      <c r="U1284" s="211"/>
      <c r="V1284" s="211"/>
      <c r="W1284" s="211"/>
      <c r="X1284" s="211"/>
      <c r="Y1284" s="211"/>
      <c r="Z1284" s="211"/>
      <c r="AA1284" s="211"/>
      <c r="AB1284" s="211"/>
      <c r="AC1284" s="211"/>
      <c r="AD1284" s="211"/>
      <c r="AE1284" s="211"/>
      <c r="AF1284" s="211"/>
      <c r="AG1284" s="211"/>
      <c r="AH1284" s="211"/>
      <c r="AI1284" s="211"/>
    </row>
    <row r="1285" spans="1:35" ht="21" x14ac:dyDescent="0.25">
      <c r="A1285" s="88">
        <f>+PACKING!C1275</f>
        <v>1274</v>
      </c>
      <c r="B1285" s="89" t="str">
        <f>+PACKING!D1275</f>
        <v>09 MAY 2024</v>
      </c>
      <c r="C1285" s="90">
        <f>+PACKING!F1275</f>
        <v>141935</v>
      </c>
      <c r="D1285" s="90" t="str">
        <f t="shared" si="95"/>
        <v>141935---BSCS</v>
      </c>
      <c r="E1285" s="90" t="str">
        <f t="shared" si="96"/>
        <v>CSC344---SOCIAL WORK PRACTICE SEC 8</v>
      </c>
      <c r="F1285" s="91" t="str">
        <f>+PACKING!E1275</f>
        <v>BSCS</v>
      </c>
      <c r="G1285" s="92" t="str">
        <f>+PACKING!I1275</f>
        <v>I</v>
      </c>
      <c r="H1285" s="91" t="s">
        <v>38</v>
      </c>
      <c r="I1285" s="90" t="str">
        <f t="shared" si="97"/>
        <v>NB - 15</v>
      </c>
      <c r="J1285" s="91" t="str">
        <f t="shared" si="98"/>
        <v>B</v>
      </c>
      <c r="K1285" s="90"/>
      <c r="L1285" s="92">
        <f>+PACKING!L1275</f>
        <v>11</v>
      </c>
      <c r="M1285" s="92">
        <f t="shared" si="99"/>
        <v>13</v>
      </c>
      <c r="N1285" s="91" t="str">
        <f>+PACKING!G1275</f>
        <v>CSC344</v>
      </c>
      <c r="O1285" s="91" t="str">
        <f>+PACKING!H1275</f>
        <v>SOCIAL WORK PRACTICE SEC 8</v>
      </c>
      <c r="P1285" s="90" t="s">
        <v>17</v>
      </c>
      <c r="Q1285" s="91" t="str">
        <f>+PACKING!J1275</f>
        <v>B</v>
      </c>
      <c r="R1285" s="93" t="str">
        <f>+PACKING!K1275</f>
        <v>NB - 15</v>
      </c>
      <c r="S1285" s="94" t="s">
        <v>74</v>
      </c>
      <c r="T1285" s="211" t="s">
        <v>73</v>
      </c>
      <c r="U1285" s="211"/>
      <c r="V1285" s="211"/>
      <c r="W1285" s="211"/>
      <c r="X1285" s="211"/>
      <c r="Y1285" s="211"/>
      <c r="Z1285" s="211"/>
      <c r="AA1285" s="211"/>
      <c r="AB1285" s="211"/>
      <c r="AC1285" s="211"/>
      <c r="AD1285" s="211"/>
      <c r="AE1285" s="211"/>
      <c r="AF1285" s="211"/>
      <c r="AG1285" s="211"/>
      <c r="AH1285" s="211"/>
      <c r="AI1285" s="211"/>
    </row>
    <row r="1286" spans="1:35" ht="21" x14ac:dyDescent="0.25">
      <c r="A1286" s="88">
        <f>+PACKING!C1276</f>
        <v>1275</v>
      </c>
      <c r="B1286" s="89" t="str">
        <f>+PACKING!D1276</f>
        <v>09 MAY 2024</v>
      </c>
      <c r="C1286" s="90">
        <f>+PACKING!F1276</f>
        <v>141935</v>
      </c>
      <c r="D1286" s="90" t="str">
        <f t="shared" si="95"/>
        <v>141935---BSCS</v>
      </c>
      <c r="E1286" s="90" t="str">
        <f t="shared" si="96"/>
        <v>CSC344---SOCIAL WORK PRACTICE SEC 8</v>
      </c>
      <c r="F1286" s="91" t="str">
        <f>+PACKING!E1276</f>
        <v>BSCS</v>
      </c>
      <c r="G1286" s="92" t="str">
        <f>+PACKING!I1276</f>
        <v>I</v>
      </c>
      <c r="H1286" s="91" t="s">
        <v>38</v>
      </c>
      <c r="I1286" s="90" t="str">
        <f t="shared" si="97"/>
        <v>NB - 16</v>
      </c>
      <c r="J1286" s="91" t="str">
        <f t="shared" si="98"/>
        <v>B</v>
      </c>
      <c r="K1286" s="90"/>
      <c r="L1286" s="92">
        <f>+PACKING!L1276</f>
        <v>22</v>
      </c>
      <c r="M1286" s="92">
        <f t="shared" si="99"/>
        <v>24</v>
      </c>
      <c r="N1286" s="91" t="str">
        <f>+PACKING!G1276</f>
        <v>CSC344</v>
      </c>
      <c r="O1286" s="91" t="str">
        <f>+PACKING!H1276</f>
        <v>SOCIAL WORK PRACTICE SEC 8</v>
      </c>
      <c r="P1286" s="90" t="s">
        <v>17</v>
      </c>
      <c r="Q1286" s="91" t="str">
        <f>+PACKING!J1276</f>
        <v>B</v>
      </c>
      <c r="R1286" s="93" t="str">
        <f>+PACKING!K1276</f>
        <v>NB - 16</v>
      </c>
      <c r="S1286" s="94" t="s">
        <v>74</v>
      </c>
      <c r="T1286" s="211" t="s">
        <v>73</v>
      </c>
      <c r="U1286" s="211"/>
      <c r="V1286" s="211"/>
      <c r="W1286" s="211"/>
      <c r="X1286" s="211"/>
      <c r="Y1286" s="211"/>
      <c r="Z1286" s="211"/>
      <c r="AA1286" s="211"/>
      <c r="AB1286" s="211"/>
      <c r="AC1286" s="211"/>
      <c r="AD1286" s="211"/>
      <c r="AE1286" s="211"/>
      <c r="AF1286" s="211"/>
      <c r="AG1286" s="211"/>
      <c r="AH1286" s="211"/>
      <c r="AI1286" s="211"/>
    </row>
    <row r="1287" spans="1:35" ht="21" x14ac:dyDescent="0.25">
      <c r="A1287" s="88">
        <f>+PACKING!C1277</f>
        <v>1276</v>
      </c>
      <c r="B1287" s="89" t="str">
        <f>+PACKING!D1277</f>
        <v>09 MAY 2024</v>
      </c>
      <c r="C1287" s="90">
        <f>+PACKING!F1277</f>
        <v>141935</v>
      </c>
      <c r="D1287" s="90" t="str">
        <f t="shared" si="95"/>
        <v>141935---BSCS</v>
      </c>
      <c r="E1287" s="90" t="str">
        <f t="shared" si="96"/>
        <v>CSC344---SOCIAL WORK PRACTICE SEC 8</v>
      </c>
      <c r="F1287" s="91" t="str">
        <f>+PACKING!E1277</f>
        <v>BSCS</v>
      </c>
      <c r="G1287" s="92" t="str">
        <f>+PACKING!I1277</f>
        <v>I</v>
      </c>
      <c r="H1287" s="91" t="s">
        <v>38</v>
      </c>
      <c r="I1287" s="90" t="str">
        <f t="shared" si="97"/>
        <v>NB - 17</v>
      </c>
      <c r="J1287" s="91" t="str">
        <f t="shared" si="98"/>
        <v>C</v>
      </c>
      <c r="K1287" s="90"/>
      <c r="L1287" s="92">
        <f>+PACKING!L1277</f>
        <v>11</v>
      </c>
      <c r="M1287" s="92">
        <f t="shared" si="99"/>
        <v>13</v>
      </c>
      <c r="N1287" s="91" t="str">
        <f>+PACKING!G1277</f>
        <v>CSC344</v>
      </c>
      <c r="O1287" s="91" t="str">
        <f>+PACKING!H1277</f>
        <v>SOCIAL WORK PRACTICE SEC 8</v>
      </c>
      <c r="P1287" s="90" t="s">
        <v>17</v>
      </c>
      <c r="Q1287" s="91" t="str">
        <f>+PACKING!J1277</f>
        <v>C</v>
      </c>
      <c r="R1287" s="93" t="str">
        <f>+PACKING!K1277</f>
        <v>NB - 17</v>
      </c>
      <c r="S1287" s="94" t="s">
        <v>74</v>
      </c>
      <c r="T1287" s="211" t="s">
        <v>73</v>
      </c>
      <c r="U1287" s="211"/>
      <c r="V1287" s="211"/>
      <c r="W1287" s="211"/>
      <c r="X1287" s="211"/>
      <c r="Y1287" s="211"/>
      <c r="Z1287" s="211"/>
      <c r="AA1287" s="211"/>
      <c r="AB1287" s="211"/>
      <c r="AC1287" s="211"/>
      <c r="AD1287" s="211"/>
      <c r="AE1287" s="211"/>
      <c r="AF1287" s="211"/>
      <c r="AG1287" s="211"/>
      <c r="AH1287" s="211"/>
      <c r="AI1287" s="211"/>
    </row>
    <row r="1288" spans="1:35" ht="21" x14ac:dyDescent="0.25">
      <c r="A1288" s="88">
        <f>+PACKING!C1278</f>
        <v>1277</v>
      </c>
      <c r="B1288" s="89" t="str">
        <f>+PACKING!D1278</f>
        <v>09 MAY 2024</v>
      </c>
      <c r="C1288" s="90">
        <f>+PACKING!F1278</f>
        <v>142028</v>
      </c>
      <c r="D1288" s="90" t="str">
        <f t="shared" si="95"/>
        <v>142028---BSCS</v>
      </c>
      <c r="E1288" s="90" t="str">
        <f t="shared" si="96"/>
        <v>CC6202---OBJECT ORIENTED PROGRAMMING SEC 10</v>
      </c>
      <c r="F1288" s="91" t="str">
        <f>+PACKING!E1278</f>
        <v>BSCS</v>
      </c>
      <c r="G1288" s="92" t="str">
        <f>+PACKING!I1278</f>
        <v>I</v>
      </c>
      <c r="H1288" s="91" t="s">
        <v>38</v>
      </c>
      <c r="I1288" s="90" t="str">
        <f t="shared" si="97"/>
        <v>NB - 17</v>
      </c>
      <c r="J1288" s="91" t="str">
        <f t="shared" si="98"/>
        <v>C</v>
      </c>
      <c r="K1288" s="90"/>
      <c r="L1288" s="92">
        <f>+PACKING!L1278</f>
        <v>11</v>
      </c>
      <c r="M1288" s="92">
        <f t="shared" si="99"/>
        <v>13</v>
      </c>
      <c r="N1288" s="91" t="str">
        <f>+PACKING!G1278</f>
        <v>CC6202</v>
      </c>
      <c r="O1288" s="91" t="str">
        <f>+PACKING!H1278</f>
        <v>OBJECT ORIENTED PROGRAMMING SEC 10</v>
      </c>
      <c r="P1288" s="90" t="s">
        <v>17</v>
      </c>
      <c r="Q1288" s="91" t="str">
        <f>+PACKING!J1278</f>
        <v>C</v>
      </c>
      <c r="R1288" s="93" t="str">
        <f>+PACKING!K1278</f>
        <v>NB - 17</v>
      </c>
      <c r="S1288" s="94" t="s">
        <v>74</v>
      </c>
      <c r="T1288" s="211" t="s">
        <v>73</v>
      </c>
      <c r="U1288" s="211"/>
      <c r="V1288" s="211"/>
      <c r="W1288" s="211"/>
      <c r="X1288" s="211"/>
      <c r="Y1288" s="211"/>
      <c r="Z1288" s="211"/>
      <c r="AA1288" s="211"/>
      <c r="AB1288" s="211"/>
      <c r="AC1288" s="211"/>
      <c r="AD1288" s="211"/>
      <c r="AE1288" s="211"/>
      <c r="AF1288" s="211"/>
      <c r="AG1288" s="211"/>
      <c r="AH1288" s="211"/>
      <c r="AI1288" s="211"/>
    </row>
    <row r="1289" spans="1:35" ht="21" x14ac:dyDescent="0.25">
      <c r="A1289" s="88">
        <f>+PACKING!C1279</f>
        <v>1278</v>
      </c>
      <c r="B1289" s="89" t="str">
        <f>+PACKING!D1279</f>
        <v>09 MAY 2024</v>
      </c>
      <c r="C1289" s="90">
        <f>+PACKING!F1279</f>
        <v>142028</v>
      </c>
      <c r="D1289" s="90" t="str">
        <f t="shared" si="95"/>
        <v>142028---BSCS</v>
      </c>
      <c r="E1289" s="90" t="str">
        <f t="shared" si="96"/>
        <v>CC6202---OBJECT ORIENTED PROGRAMMING SEC 10</v>
      </c>
      <c r="F1289" s="91" t="str">
        <f>+PACKING!E1279</f>
        <v>BSCS</v>
      </c>
      <c r="G1289" s="92" t="str">
        <f>+PACKING!I1279</f>
        <v>I</v>
      </c>
      <c r="H1289" s="91" t="s">
        <v>38</v>
      </c>
      <c r="I1289" s="90" t="str">
        <f t="shared" si="97"/>
        <v>NB - 18</v>
      </c>
      <c r="J1289" s="91" t="str">
        <f t="shared" si="98"/>
        <v>C</v>
      </c>
      <c r="K1289" s="90"/>
      <c r="L1289" s="92">
        <f>+PACKING!L1279</f>
        <v>22</v>
      </c>
      <c r="M1289" s="92">
        <f t="shared" si="99"/>
        <v>24</v>
      </c>
      <c r="N1289" s="91" t="str">
        <f>+PACKING!G1279</f>
        <v>CC6202</v>
      </c>
      <c r="O1289" s="91" t="str">
        <f>+PACKING!H1279</f>
        <v>OBJECT ORIENTED PROGRAMMING SEC 10</v>
      </c>
      <c r="P1289" s="90" t="s">
        <v>17</v>
      </c>
      <c r="Q1289" s="91" t="str">
        <f>+PACKING!J1279</f>
        <v>C</v>
      </c>
      <c r="R1289" s="93" t="str">
        <f>+PACKING!K1279</f>
        <v>NB - 18</v>
      </c>
      <c r="S1289" s="94" t="s">
        <v>74</v>
      </c>
      <c r="T1289" s="211" t="s">
        <v>73</v>
      </c>
      <c r="U1289" s="211"/>
      <c r="V1289" s="211"/>
      <c r="W1289" s="211"/>
      <c r="X1289" s="211"/>
      <c r="Y1289" s="211"/>
      <c r="Z1289" s="211"/>
      <c r="AA1289" s="211"/>
      <c r="AB1289" s="211"/>
      <c r="AC1289" s="211"/>
      <c r="AD1289" s="211"/>
      <c r="AE1289" s="211"/>
      <c r="AF1289" s="211"/>
      <c r="AG1289" s="211"/>
      <c r="AH1289" s="211"/>
      <c r="AI1289" s="211"/>
    </row>
    <row r="1290" spans="1:35" ht="21" x14ac:dyDescent="0.25">
      <c r="A1290" s="88">
        <f>+PACKING!C1280</f>
        <v>1279</v>
      </c>
      <c r="B1290" s="89" t="str">
        <f>+PACKING!D1280</f>
        <v>09 MAY 2024</v>
      </c>
      <c r="C1290" s="90">
        <f>+PACKING!F1280</f>
        <v>142028</v>
      </c>
      <c r="D1290" s="90" t="str">
        <f t="shared" si="95"/>
        <v>142028---BSCS</v>
      </c>
      <c r="E1290" s="90" t="str">
        <f t="shared" si="96"/>
        <v>CC6202---OBJECT ORIENTED PROGRAMMING SEC 10</v>
      </c>
      <c r="F1290" s="91" t="str">
        <f>+PACKING!E1280</f>
        <v>BSCS</v>
      </c>
      <c r="G1290" s="92" t="str">
        <f>+PACKING!I1280</f>
        <v>I</v>
      </c>
      <c r="H1290" s="91" t="s">
        <v>38</v>
      </c>
      <c r="I1290" s="90" t="str">
        <f t="shared" si="97"/>
        <v>NB - 19</v>
      </c>
      <c r="J1290" s="91" t="str">
        <f t="shared" si="98"/>
        <v>C</v>
      </c>
      <c r="K1290" s="90"/>
      <c r="L1290" s="92">
        <f>+PACKING!L1280</f>
        <v>4</v>
      </c>
      <c r="M1290" s="92">
        <f t="shared" si="99"/>
        <v>6</v>
      </c>
      <c r="N1290" s="91" t="str">
        <f>+PACKING!G1280</f>
        <v>CC6202</v>
      </c>
      <c r="O1290" s="91" t="str">
        <f>+PACKING!H1280</f>
        <v>OBJECT ORIENTED PROGRAMMING SEC 10</v>
      </c>
      <c r="P1290" s="90" t="s">
        <v>17</v>
      </c>
      <c r="Q1290" s="91" t="str">
        <f>+PACKING!J1280</f>
        <v>C</v>
      </c>
      <c r="R1290" s="93" t="str">
        <f>+PACKING!K1280</f>
        <v>NB - 19</v>
      </c>
      <c r="S1290" s="94" t="s">
        <v>74</v>
      </c>
      <c r="T1290" s="211" t="s">
        <v>73</v>
      </c>
      <c r="U1290" s="211"/>
      <c r="V1290" s="211"/>
      <c r="W1290" s="211"/>
      <c r="X1290" s="211"/>
      <c r="Y1290" s="211"/>
      <c r="Z1290" s="211"/>
      <c r="AA1290" s="211"/>
      <c r="AB1290" s="211"/>
      <c r="AC1290" s="211"/>
      <c r="AD1290" s="211"/>
      <c r="AE1290" s="211"/>
      <c r="AF1290" s="211"/>
      <c r="AG1290" s="211"/>
      <c r="AH1290" s="211"/>
      <c r="AI1290" s="211"/>
    </row>
    <row r="1291" spans="1:35" ht="21" x14ac:dyDescent="0.25">
      <c r="A1291" s="88">
        <f>+PACKING!C1281</f>
        <v>1280</v>
      </c>
      <c r="B1291" s="89" t="str">
        <f>+PACKING!D1281</f>
        <v>09 MAY 2024</v>
      </c>
      <c r="C1291" s="90">
        <f>+PACKING!F1281</f>
        <v>142029</v>
      </c>
      <c r="D1291" s="90" t="str">
        <f t="shared" si="95"/>
        <v>142029---BSCS</v>
      </c>
      <c r="E1291" s="90" t="str">
        <f t="shared" si="96"/>
        <v>CC6202---OBJECT ORIENTED PROGRAMMING SEC 11</v>
      </c>
      <c r="F1291" s="91" t="str">
        <f>+PACKING!E1281</f>
        <v>BSCS</v>
      </c>
      <c r="G1291" s="92" t="str">
        <f>+PACKING!I1281</f>
        <v>I</v>
      </c>
      <c r="H1291" s="91" t="s">
        <v>38</v>
      </c>
      <c r="I1291" s="90" t="str">
        <f t="shared" si="97"/>
        <v>NB - 19</v>
      </c>
      <c r="J1291" s="91" t="str">
        <f t="shared" si="98"/>
        <v>C</v>
      </c>
      <c r="K1291" s="90"/>
      <c r="L1291" s="92">
        <f>+PACKING!L1281</f>
        <v>18</v>
      </c>
      <c r="M1291" s="92">
        <f t="shared" si="99"/>
        <v>20</v>
      </c>
      <c r="N1291" s="91" t="str">
        <f>+PACKING!G1281</f>
        <v>CC6202</v>
      </c>
      <c r="O1291" s="91" t="str">
        <f>+PACKING!H1281</f>
        <v>OBJECT ORIENTED PROGRAMMING SEC 11</v>
      </c>
      <c r="P1291" s="90" t="s">
        <v>17</v>
      </c>
      <c r="Q1291" s="91" t="str">
        <f>+PACKING!J1281</f>
        <v>C</v>
      </c>
      <c r="R1291" s="93" t="str">
        <f>+PACKING!K1281</f>
        <v>NB - 19</v>
      </c>
      <c r="S1291" s="94" t="s">
        <v>74</v>
      </c>
      <c r="T1291" s="211" t="s">
        <v>73</v>
      </c>
      <c r="U1291" s="211"/>
      <c r="V1291" s="211"/>
      <c r="W1291" s="211"/>
      <c r="X1291" s="211"/>
      <c r="Y1291" s="211"/>
      <c r="Z1291" s="211"/>
      <c r="AA1291" s="211"/>
      <c r="AB1291" s="211"/>
      <c r="AC1291" s="211"/>
      <c r="AD1291" s="211"/>
      <c r="AE1291" s="211"/>
      <c r="AF1291" s="211"/>
      <c r="AG1291" s="211"/>
      <c r="AH1291" s="211"/>
      <c r="AI1291" s="211"/>
    </row>
    <row r="1292" spans="1:35" ht="21" x14ac:dyDescent="0.25">
      <c r="A1292" s="88">
        <f>+PACKING!C1282</f>
        <v>1281</v>
      </c>
      <c r="B1292" s="89" t="str">
        <f>+PACKING!D1282</f>
        <v>09 MAY 2024</v>
      </c>
      <c r="C1292" s="90">
        <f>+PACKING!F1282</f>
        <v>142029</v>
      </c>
      <c r="D1292" s="90" t="str">
        <f t="shared" si="95"/>
        <v>142029---BSCS</v>
      </c>
      <c r="E1292" s="90" t="str">
        <f t="shared" si="96"/>
        <v>CC6202---OBJECT ORIENTED PROGRAMMING SEC 11</v>
      </c>
      <c r="F1292" s="91" t="str">
        <f>+PACKING!E1282</f>
        <v>BSCS</v>
      </c>
      <c r="G1292" s="92" t="str">
        <f>+PACKING!I1282</f>
        <v>I</v>
      </c>
      <c r="H1292" s="91" t="s">
        <v>38</v>
      </c>
      <c r="I1292" s="90" t="str">
        <f t="shared" si="97"/>
        <v>NB - 20</v>
      </c>
      <c r="J1292" s="91" t="str">
        <f t="shared" si="98"/>
        <v>C</v>
      </c>
      <c r="K1292" s="90"/>
      <c r="L1292" s="92">
        <f>+PACKING!L1282</f>
        <v>22</v>
      </c>
      <c r="M1292" s="92">
        <f t="shared" si="99"/>
        <v>24</v>
      </c>
      <c r="N1292" s="91" t="str">
        <f>+PACKING!G1282</f>
        <v>CC6202</v>
      </c>
      <c r="O1292" s="91" t="str">
        <f>+PACKING!H1282</f>
        <v>OBJECT ORIENTED PROGRAMMING SEC 11</v>
      </c>
      <c r="P1292" s="90" t="s">
        <v>17</v>
      </c>
      <c r="Q1292" s="91" t="str">
        <f>+PACKING!J1282</f>
        <v>C</v>
      </c>
      <c r="R1292" s="93" t="str">
        <f>+PACKING!K1282</f>
        <v>NB - 20</v>
      </c>
      <c r="S1292" s="94" t="s">
        <v>74</v>
      </c>
      <c r="T1292" s="211" t="s">
        <v>73</v>
      </c>
      <c r="U1292" s="211"/>
      <c r="V1292" s="211"/>
      <c r="W1292" s="211"/>
      <c r="X1292" s="211"/>
      <c r="Y1292" s="211"/>
      <c r="Z1292" s="211"/>
      <c r="AA1292" s="211"/>
      <c r="AB1292" s="211"/>
      <c r="AC1292" s="211"/>
      <c r="AD1292" s="211"/>
      <c r="AE1292" s="211"/>
      <c r="AF1292" s="211"/>
      <c r="AG1292" s="211"/>
      <c r="AH1292" s="211"/>
      <c r="AI1292" s="211"/>
    </row>
    <row r="1293" spans="1:35" ht="21" x14ac:dyDescent="0.25">
      <c r="A1293" s="88">
        <f>+PACKING!C1283</f>
        <v>1282</v>
      </c>
      <c r="B1293" s="89" t="str">
        <f>+PACKING!D1283</f>
        <v>09 MAY 2024</v>
      </c>
      <c r="C1293" s="90">
        <f>+PACKING!F1283</f>
        <v>142029</v>
      </c>
      <c r="D1293" s="90" t="str">
        <f t="shared" ref="D1293:D1356" si="100">+C1293&amp;H1293&amp;F1293</f>
        <v>142029---BSCS</v>
      </c>
      <c r="E1293" s="90" t="str">
        <f t="shared" ref="E1293:E1356" si="101">+N1293&amp;H1293&amp;O1293</f>
        <v>CC6202---OBJECT ORIENTED PROGRAMMING SEC 11</v>
      </c>
      <c r="F1293" s="91" t="str">
        <f>+PACKING!E1283</f>
        <v>BSCS</v>
      </c>
      <c r="G1293" s="92" t="str">
        <f>+PACKING!I1283</f>
        <v>I</v>
      </c>
      <c r="H1293" s="91" t="s">
        <v>38</v>
      </c>
      <c r="I1293" s="90" t="str">
        <f t="shared" ref="I1293:I1356" si="102">+R1293</f>
        <v>NB - 21</v>
      </c>
      <c r="J1293" s="91" t="str">
        <f t="shared" ref="J1293:J1356" si="103">+Q1293</f>
        <v>C</v>
      </c>
      <c r="K1293" s="90"/>
      <c r="L1293" s="92">
        <f>+PACKING!L1283</f>
        <v>1</v>
      </c>
      <c r="M1293" s="92">
        <f t="shared" ref="M1293:M1356" si="104">+L1293+2</f>
        <v>3</v>
      </c>
      <c r="N1293" s="91" t="str">
        <f>+PACKING!G1283</f>
        <v>CC6202</v>
      </c>
      <c r="O1293" s="91" t="str">
        <f>+PACKING!H1283</f>
        <v>OBJECT ORIENTED PROGRAMMING SEC 11</v>
      </c>
      <c r="P1293" s="90" t="s">
        <v>17</v>
      </c>
      <c r="Q1293" s="91" t="str">
        <f>+PACKING!J1283</f>
        <v>C</v>
      </c>
      <c r="R1293" s="93" t="str">
        <f>+PACKING!K1283</f>
        <v>NB - 21</v>
      </c>
      <c r="S1293" s="94" t="s">
        <v>74</v>
      </c>
      <c r="T1293" s="211" t="s">
        <v>73</v>
      </c>
      <c r="U1293" s="211"/>
      <c r="V1293" s="211"/>
      <c r="W1293" s="211"/>
      <c r="X1293" s="211"/>
      <c r="Y1293" s="211"/>
      <c r="Z1293" s="211"/>
      <c r="AA1293" s="211"/>
      <c r="AB1293" s="211"/>
      <c r="AC1293" s="211"/>
      <c r="AD1293" s="211"/>
      <c r="AE1293" s="211"/>
      <c r="AF1293" s="211"/>
      <c r="AG1293" s="211"/>
      <c r="AH1293" s="211"/>
      <c r="AI1293" s="211"/>
    </row>
    <row r="1294" spans="1:35" ht="21" x14ac:dyDescent="0.25">
      <c r="A1294" s="88">
        <f>+PACKING!C1284</f>
        <v>1283</v>
      </c>
      <c r="B1294" s="89" t="str">
        <f>+PACKING!D1284</f>
        <v>09 MAY 2024</v>
      </c>
      <c r="C1294" s="90">
        <f>+PACKING!F1284</f>
        <v>142030</v>
      </c>
      <c r="D1294" s="90" t="str">
        <f t="shared" si="100"/>
        <v>142030---BSCS</v>
      </c>
      <c r="E1294" s="90" t="str">
        <f t="shared" si="101"/>
        <v>CC6202---OBJECT ORIENTED PROGRAMMING SEC 12</v>
      </c>
      <c r="F1294" s="91" t="str">
        <f>+PACKING!E1284</f>
        <v>BSCS</v>
      </c>
      <c r="G1294" s="92" t="str">
        <f>+PACKING!I1284</f>
        <v>I</v>
      </c>
      <c r="H1294" s="91" t="s">
        <v>38</v>
      </c>
      <c r="I1294" s="90" t="str">
        <f t="shared" si="102"/>
        <v>NB - 21</v>
      </c>
      <c r="J1294" s="91" t="str">
        <f t="shared" si="103"/>
        <v>C</v>
      </c>
      <c r="K1294" s="90"/>
      <c r="L1294" s="92">
        <f>+PACKING!L1284</f>
        <v>21</v>
      </c>
      <c r="M1294" s="92">
        <f t="shared" si="104"/>
        <v>23</v>
      </c>
      <c r="N1294" s="91" t="str">
        <f>+PACKING!G1284</f>
        <v>CC6202</v>
      </c>
      <c r="O1294" s="91" t="str">
        <f>+PACKING!H1284</f>
        <v>OBJECT ORIENTED PROGRAMMING SEC 12</v>
      </c>
      <c r="P1294" s="90" t="s">
        <v>17</v>
      </c>
      <c r="Q1294" s="91" t="str">
        <f>+PACKING!J1284</f>
        <v>C</v>
      </c>
      <c r="R1294" s="93" t="str">
        <f>+PACKING!K1284</f>
        <v>NB - 21</v>
      </c>
      <c r="S1294" s="94" t="s">
        <v>74</v>
      </c>
      <c r="T1294" s="211" t="s">
        <v>73</v>
      </c>
      <c r="U1294" s="211"/>
      <c r="V1294" s="211"/>
      <c r="W1294" s="211"/>
      <c r="X1294" s="211"/>
      <c r="Y1294" s="211"/>
      <c r="Z1294" s="211"/>
      <c r="AA1294" s="211"/>
      <c r="AB1294" s="211"/>
      <c r="AC1294" s="211"/>
      <c r="AD1294" s="211"/>
      <c r="AE1294" s="211"/>
      <c r="AF1294" s="211"/>
      <c r="AG1294" s="211"/>
      <c r="AH1294" s="211"/>
      <c r="AI1294" s="211"/>
    </row>
    <row r="1295" spans="1:35" ht="21" x14ac:dyDescent="0.25">
      <c r="A1295" s="88">
        <f>+PACKING!C1285</f>
        <v>1284</v>
      </c>
      <c r="B1295" s="89" t="str">
        <f>+PACKING!D1285</f>
        <v>09 MAY 2024</v>
      </c>
      <c r="C1295" s="90">
        <f>+PACKING!F1285</f>
        <v>142030</v>
      </c>
      <c r="D1295" s="90" t="str">
        <f t="shared" si="100"/>
        <v>142030---BSCS</v>
      </c>
      <c r="E1295" s="90" t="str">
        <f t="shared" si="101"/>
        <v>CC6202---OBJECT ORIENTED PROGRAMMING SEC 12</v>
      </c>
      <c r="F1295" s="91" t="str">
        <f>+PACKING!E1285</f>
        <v>BSCS</v>
      </c>
      <c r="G1295" s="92" t="str">
        <f>+PACKING!I1285</f>
        <v>I</v>
      </c>
      <c r="H1295" s="91" t="s">
        <v>38</v>
      </c>
      <c r="I1295" s="90" t="str">
        <f t="shared" si="102"/>
        <v>NB - 22</v>
      </c>
      <c r="J1295" s="91" t="str">
        <f t="shared" si="103"/>
        <v>C</v>
      </c>
      <c r="K1295" s="90"/>
      <c r="L1295" s="92">
        <f>+PACKING!L1285</f>
        <v>17</v>
      </c>
      <c r="M1295" s="92">
        <f t="shared" si="104"/>
        <v>19</v>
      </c>
      <c r="N1295" s="91" t="str">
        <f>+PACKING!G1285</f>
        <v>CC6202</v>
      </c>
      <c r="O1295" s="91" t="str">
        <f>+PACKING!H1285</f>
        <v>OBJECT ORIENTED PROGRAMMING SEC 12</v>
      </c>
      <c r="P1295" s="90" t="s">
        <v>17</v>
      </c>
      <c r="Q1295" s="91" t="str">
        <f>+PACKING!J1285</f>
        <v>C</v>
      </c>
      <c r="R1295" s="93" t="str">
        <f>+PACKING!K1285</f>
        <v>NB - 22</v>
      </c>
      <c r="S1295" s="94" t="s">
        <v>74</v>
      </c>
      <c r="T1295" s="211" t="s">
        <v>73</v>
      </c>
      <c r="U1295" s="211"/>
      <c r="V1295" s="211"/>
      <c r="W1295" s="211"/>
      <c r="X1295" s="211"/>
      <c r="Y1295" s="211"/>
      <c r="Z1295" s="211"/>
      <c r="AA1295" s="211"/>
      <c r="AB1295" s="211"/>
      <c r="AC1295" s="211"/>
      <c r="AD1295" s="211"/>
      <c r="AE1295" s="211"/>
      <c r="AF1295" s="211"/>
      <c r="AG1295" s="211"/>
      <c r="AH1295" s="211"/>
      <c r="AI1295" s="211"/>
    </row>
    <row r="1296" spans="1:35" ht="21" x14ac:dyDescent="0.25">
      <c r="A1296" s="88">
        <f>+PACKING!C1286</f>
        <v>1285</v>
      </c>
      <c r="B1296" s="89" t="str">
        <f>+PACKING!D1286</f>
        <v>09 MAY 2024</v>
      </c>
      <c r="C1296" s="90">
        <f>+PACKING!F1286</f>
        <v>142031</v>
      </c>
      <c r="D1296" s="90" t="str">
        <f t="shared" si="100"/>
        <v>142031---BSCS</v>
      </c>
      <c r="E1296" s="90" t="str">
        <f t="shared" si="101"/>
        <v>CC6202---OBJECT ORIENTED PROGRAMMING SEC 13</v>
      </c>
      <c r="F1296" s="91" t="str">
        <f>+PACKING!E1286</f>
        <v>BSCS</v>
      </c>
      <c r="G1296" s="92" t="str">
        <f>+PACKING!I1286</f>
        <v>I</v>
      </c>
      <c r="H1296" s="91" t="s">
        <v>38</v>
      </c>
      <c r="I1296" s="90" t="str">
        <f t="shared" si="102"/>
        <v>NB - 22</v>
      </c>
      <c r="J1296" s="91" t="str">
        <f t="shared" si="103"/>
        <v>C</v>
      </c>
      <c r="K1296" s="90"/>
      <c r="L1296" s="92">
        <f>+PACKING!L1286</f>
        <v>5</v>
      </c>
      <c r="M1296" s="92">
        <f t="shared" si="104"/>
        <v>7</v>
      </c>
      <c r="N1296" s="91" t="str">
        <f>+PACKING!G1286</f>
        <v>CC6202</v>
      </c>
      <c r="O1296" s="91" t="str">
        <f>+PACKING!H1286</f>
        <v>OBJECT ORIENTED PROGRAMMING SEC 13</v>
      </c>
      <c r="P1296" s="90" t="s">
        <v>17</v>
      </c>
      <c r="Q1296" s="91" t="str">
        <f>+PACKING!J1286</f>
        <v>C</v>
      </c>
      <c r="R1296" s="93" t="str">
        <f>+PACKING!K1286</f>
        <v>NB - 22</v>
      </c>
      <c r="S1296" s="94" t="s">
        <v>74</v>
      </c>
      <c r="T1296" s="211" t="s">
        <v>73</v>
      </c>
      <c r="U1296" s="211"/>
      <c r="V1296" s="211"/>
      <c r="W1296" s="211"/>
      <c r="X1296" s="211"/>
      <c r="Y1296" s="211"/>
      <c r="Z1296" s="211"/>
      <c r="AA1296" s="211"/>
      <c r="AB1296" s="211"/>
      <c r="AC1296" s="211"/>
      <c r="AD1296" s="211"/>
      <c r="AE1296" s="211"/>
      <c r="AF1296" s="211"/>
      <c r="AG1296" s="211"/>
      <c r="AH1296" s="211"/>
      <c r="AI1296" s="211"/>
    </row>
    <row r="1297" spans="1:35" ht="21" x14ac:dyDescent="0.25">
      <c r="A1297" s="88">
        <f>+PACKING!C1287</f>
        <v>1286</v>
      </c>
      <c r="B1297" s="89" t="str">
        <f>+PACKING!D1287</f>
        <v>09 MAY 2024</v>
      </c>
      <c r="C1297" s="90">
        <f>+PACKING!F1287</f>
        <v>142031</v>
      </c>
      <c r="D1297" s="90" t="str">
        <f t="shared" si="100"/>
        <v>142031---BSCS</v>
      </c>
      <c r="E1297" s="90" t="str">
        <f t="shared" si="101"/>
        <v>CC6202---OBJECT ORIENTED PROGRAMMING SEC 13</v>
      </c>
      <c r="F1297" s="91" t="str">
        <f>+PACKING!E1287</f>
        <v>BSCS</v>
      </c>
      <c r="G1297" s="92" t="str">
        <f>+PACKING!I1287</f>
        <v>I</v>
      </c>
      <c r="H1297" s="91" t="s">
        <v>38</v>
      </c>
      <c r="I1297" s="90" t="str">
        <f t="shared" si="102"/>
        <v>NB - 23</v>
      </c>
      <c r="J1297" s="91" t="str">
        <f t="shared" si="103"/>
        <v>C</v>
      </c>
      <c r="K1297" s="90"/>
      <c r="L1297" s="92">
        <f>+PACKING!L1287</f>
        <v>22</v>
      </c>
      <c r="M1297" s="92">
        <f t="shared" si="104"/>
        <v>24</v>
      </c>
      <c r="N1297" s="91" t="str">
        <f>+PACKING!G1287</f>
        <v>CC6202</v>
      </c>
      <c r="O1297" s="91" t="str">
        <f>+PACKING!H1287</f>
        <v>OBJECT ORIENTED PROGRAMMING SEC 13</v>
      </c>
      <c r="P1297" s="90" t="s">
        <v>17</v>
      </c>
      <c r="Q1297" s="91" t="str">
        <f>+PACKING!J1287</f>
        <v>C</v>
      </c>
      <c r="R1297" s="93" t="str">
        <f>+PACKING!K1287</f>
        <v>NB - 23</v>
      </c>
      <c r="S1297" s="94" t="s">
        <v>74</v>
      </c>
      <c r="T1297" s="211" t="s">
        <v>73</v>
      </c>
      <c r="U1297" s="211"/>
      <c r="V1297" s="211"/>
      <c r="W1297" s="211"/>
      <c r="X1297" s="211"/>
      <c r="Y1297" s="211"/>
      <c r="Z1297" s="211"/>
      <c r="AA1297" s="211"/>
      <c r="AB1297" s="211"/>
      <c r="AC1297" s="211"/>
      <c r="AD1297" s="211"/>
      <c r="AE1297" s="211"/>
      <c r="AF1297" s="211"/>
      <c r="AG1297" s="211"/>
      <c r="AH1297" s="211"/>
      <c r="AI1297" s="211"/>
    </row>
    <row r="1298" spans="1:35" ht="21" x14ac:dyDescent="0.25">
      <c r="A1298" s="88">
        <f>+PACKING!C1288</f>
        <v>1287</v>
      </c>
      <c r="B1298" s="89" t="str">
        <f>+PACKING!D1288</f>
        <v>09 MAY 2024</v>
      </c>
      <c r="C1298" s="90">
        <f>+PACKING!F1288</f>
        <v>142031</v>
      </c>
      <c r="D1298" s="90" t="str">
        <f t="shared" si="100"/>
        <v>142031---BSCS</v>
      </c>
      <c r="E1298" s="90" t="str">
        <f t="shared" si="101"/>
        <v>CC6202---OBJECT ORIENTED PROGRAMMING SEC 13</v>
      </c>
      <c r="F1298" s="91" t="str">
        <f>+PACKING!E1288</f>
        <v>BSCS</v>
      </c>
      <c r="G1298" s="92" t="str">
        <f>+PACKING!I1288</f>
        <v>I</v>
      </c>
      <c r="H1298" s="91" t="s">
        <v>38</v>
      </c>
      <c r="I1298" s="90" t="str">
        <f t="shared" si="102"/>
        <v>NB - 24</v>
      </c>
      <c r="J1298" s="91" t="str">
        <f t="shared" si="103"/>
        <v>C</v>
      </c>
      <c r="K1298" s="90"/>
      <c r="L1298" s="92">
        <f>+PACKING!L1288</f>
        <v>6</v>
      </c>
      <c r="M1298" s="92">
        <f t="shared" si="104"/>
        <v>8</v>
      </c>
      <c r="N1298" s="91" t="str">
        <f>+PACKING!G1288</f>
        <v>CC6202</v>
      </c>
      <c r="O1298" s="91" t="str">
        <f>+PACKING!H1288</f>
        <v>OBJECT ORIENTED PROGRAMMING SEC 13</v>
      </c>
      <c r="P1298" s="90" t="s">
        <v>17</v>
      </c>
      <c r="Q1298" s="91" t="str">
        <f>+PACKING!J1288</f>
        <v>C</v>
      </c>
      <c r="R1298" s="93" t="str">
        <f>+PACKING!K1288</f>
        <v>NB - 24</v>
      </c>
      <c r="S1298" s="94" t="s">
        <v>74</v>
      </c>
      <c r="T1298" s="211" t="s">
        <v>73</v>
      </c>
      <c r="U1298" s="211"/>
      <c r="V1298" s="211"/>
      <c r="W1298" s="211"/>
      <c r="X1298" s="211"/>
      <c r="Y1298" s="211"/>
      <c r="Z1298" s="211"/>
      <c r="AA1298" s="211"/>
      <c r="AB1298" s="211"/>
      <c r="AC1298" s="211"/>
      <c r="AD1298" s="211"/>
      <c r="AE1298" s="211"/>
      <c r="AF1298" s="211"/>
      <c r="AG1298" s="211"/>
      <c r="AH1298" s="211"/>
      <c r="AI1298" s="211"/>
    </row>
    <row r="1299" spans="1:35" ht="21" x14ac:dyDescent="0.25">
      <c r="A1299" s="88">
        <f>+PACKING!C1289</f>
        <v>1288</v>
      </c>
      <c r="B1299" s="89" t="str">
        <f>+PACKING!D1289</f>
        <v>09 MAY 2024</v>
      </c>
      <c r="C1299" s="90">
        <f>+PACKING!F1289</f>
        <v>142032</v>
      </c>
      <c r="D1299" s="90" t="str">
        <f t="shared" si="100"/>
        <v>142032---BSCS</v>
      </c>
      <c r="E1299" s="90" t="str">
        <f t="shared" si="101"/>
        <v>CC6202---OBJECT ORIENTED PROGRAMMING SEC 14</v>
      </c>
      <c r="F1299" s="91" t="str">
        <f>+PACKING!E1289</f>
        <v>BSCS</v>
      </c>
      <c r="G1299" s="92" t="str">
        <f>+PACKING!I1289</f>
        <v>I</v>
      </c>
      <c r="H1299" s="91" t="s">
        <v>38</v>
      </c>
      <c r="I1299" s="90" t="str">
        <f t="shared" si="102"/>
        <v>NB - 24</v>
      </c>
      <c r="J1299" s="91" t="str">
        <f t="shared" si="103"/>
        <v>C</v>
      </c>
      <c r="K1299" s="90"/>
      <c r="L1299" s="92">
        <f>+PACKING!L1289</f>
        <v>16</v>
      </c>
      <c r="M1299" s="92">
        <f t="shared" si="104"/>
        <v>18</v>
      </c>
      <c r="N1299" s="91" t="str">
        <f>+PACKING!G1289</f>
        <v>CC6202</v>
      </c>
      <c r="O1299" s="91" t="str">
        <f>+PACKING!H1289</f>
        <v>OBJECT ORIENTED PROGRAMMING SEC 14</v>
      </c>
      <c r="P1299" s="90" t="s">
        <v>17</v>
      </c>
      <c r="Q1299" s="91" t="str">
        <f>+PACKING!J1289</f>
        <v>C</v>
      </c>
      <c r="R1299" s="93" t="str">
        <f>+PACKING!K1289</f>
        <v>NB - 24</v>
      </c>
      <c r="S1299" s="94" t="s">
        <v>74</v>
      </c>
      <c r="T1299" s="211" t="s">
        <v>73</v>
      </c>
      <c r="U1299" s="211"/>
      <c r="V1299" s="211"/>
      <c r="W1299" s="211"/>
      <c r="X1299" s="211"/>
      <c r="Y1299" s="211"/>
      <c r="Z1299" s="211"/>
      <c r="AA1299" s="211"/>
      <c r="AB1299" s="211"/>
      <c r="AC1299" s="211"/>
      <c r="AD1299" s="211"/>
      <c r="AE1299" s="211"/>
      <c r="AF1299" s="211"/>
      <c r="AG1299" s="211"/>
      <c r="AH1299" s="211"/>
      <c r="AI1299" s="211"/>
    </row>
    <row r="1300" spans="1:35" ht="21" x14ac:dyDescent="0.25">
      <c r="A1300" s="88">
        <f>+PACKING!C1290</f>
        <v>1289</v>
      </c>
      <c r="B1300" s="89" t="str">
        <f>+PACKING!D1290</f>
        <v>09 MAY 2024</v>
      </c>
      <c r="C1300" s="90">
        <f>+PACKING!F1290</f>
        <v>142032</v>
      </c>
      <c r="D1300" s="90" t="str">
        <f t="shared" si="100"/>
        <v>142032---BSCS</v>
      </c>
      <c r="E1300" s="90" t="str">
        <f t="shared" si="101"/>
        <v>CC6202---OBJECT ORIENTED PROGRAMMING SEC 14</v>
      </c>
      <c r="F1300" s="91" t="str">
        <f>+PACKING!E1290</f>
        <v>BSCS</v>
      </c>
      <c r="G1300" s="92" t="str">
        <f>+PACKING!I1290</f>
        <v>I</v>
      </c>
      <c r="H1300" s="91" t="s">
        <v>38</v>
      </c>
      <c r="I1300" s="90" t="str">
        <f t="shared" si="102"/>
        <v>NB - 25</v>
      </c>
      <c r="J1300" s="91" t="str">
        <f t="shared" si="103"/>
        <v>D</v>
      </c>
      <c r="K1300" s="90"/>
      <c r="L1300" s="92">
        <f>+PACKING!L1290</f>
        <v>12</v>
      </c>
      <c r="M1300" s="92">
        <f t="shared" si="104"/>
        <v>14</v>
      </c>
      <c r="N1300" s="91" t="str">
        <f>+PACKING!G1290</f>
        <v>CC6202</v>
      </c>
      <c r="O1300" s="91" t="str">
        <f>+PACKING!H1290</f>
        <v>OBJECT ORIENTED PROGRAMMING SEC 14</v>
      </c>
      <c r="P1300" s="90" t="s">
        <v>17</v>
      </c>
      <c r="Q1300" s="91" t="str">
        <f>+PACKING!J1290</f>
        <v>D</v>
      </c>
      <c r="R1300" s="93" t="str">
        <f>+PACKING!K1290</f>
        <v>NB - 25</v>
      </c>
      <c r="S1300" s="94" t="s">
        <v>74</v>
      </c>
      <c r="T1300" s="211" t="s">
        <v>73</v>
      </c>
      <c r="U1300" s="211"/>
      <c r="V1300" s="211"/>
      <c r="W1300" s="211"/>
      <c r="X1300" s="211"/>
      <c r="Y1300" s="211"/>
      <c r="Z1300" s="211"/>
      <c r="AA1300" s="211"/>
      <c r="AB1300" s="211"/>
      <c r="AC1300" s="211"/>
      <c r="AD1300" s="211"/>
      <c r="AE1300" s="211"/>
      <c r="AF1300" s="211"/>
      <c r="AG1300" s="211"/>
      <c r="AH1300" s="211"/>
      <c r="AI1300" s="211"/>
    </row>
    <row r="1301" spans="1:35" ht="21" x14ac:dyDescent="0.25">
      <c r="A1301" s="88">
        <f>+PACKING!C1291</f>
        <v>1290</v>
      </c>
      <c r="B1301" s="89" t="str">
        <f>+PACKING!D1291</f>
        <v>09 MAY 2024</v>
      </c>
      <c r="C1301" s="90">
        <f>+PACKING!F1291</f>
        <v>142033</v>
      </c>
      <c r="D1301" s="90" t="str">
        <f t="shared" si="100"/>
        <v>142033---BS IT</v>
      </c>
      <c r="E1301" s="90" t="str">
        <f t="shared" si="101"/>
        <v>CSC321---OBJECT ORIENTED PROGRAMMING SEC 1</v>
      </c>
      <c r="F1301" s="91" t="str">
        <f>+PACKING!E1291</f>
        <v>BS IT</v>
      </c>
      <c r="G1301" s="92" t="str">
        <f>+PACKING!I1291</f>
        <v>I</v>
      </c>
      <c r="H1301" s="91" t="s">
        <v>38</v>
      </c>
      <c r="I1301" s="90" t="str">
        <f t="shared" si="102"/>
        <v>NB - 25</v>
      </c>
      <c r="J1301" s="91" t="str">
        <f t="shared" si="103"/>
        <v>D</v>
      </c>
      <c r="K1301" s="90"/>
      <c r="L1301" s="92">
        <f>+PACKING!L1291</f>
        <v>1</v>
      </c>
      <c r="M1301" s="92">
        <f t="shared" si="104"/>
        <v>3</v>
      </c>
      <c r="N1301" s="91" t="str">
        <f>+PACKING!G1291</f>
        <v>CSC321</v>
      </c>
      <c r="O1301" s="91" t="str">
        <f>+PACKING!H1291</f>
        <v>OBJECT ORIENTED PROGRAMMING SEC 1</v>
      </c>
      <c r="P1301" s="90" t="s">
        <v>17</v>
      </c>
      <c r="Q1301" s="91" t="str">
        <f>+PACKING!J1291</f>
        <v>D</v>
      </c>
      <c r="R1301" s="93" t="str">
        <f>+PACKING!K1291</f>
        <v>NB - 25</v>
      </c>
      <c r="S1301" s="94" t="s">
        <v>74</v>
      </c>
      <c r="T1301" s="211" t="s">
        <v>73</v>
      </c>
      <c r="U1301" s="211"/>
      <c r="V1301" s="211"/>
      <c r="W1301" s="211"/>
      <c r="X1301" s="211"/>
      <c r="Y1301" s="211"/>
      <c r="Z1301" s="211"/>
      <c r="AA1301" s="211"/>
      <c r="AB1301" s="211"/>
      <c r="AC1301" s="211"/>
      <c r="AD1301" s="211"/>
      <c r="AE1301" s="211"/>
      <c r="AF1301" s="211"/>
      <c r="AG1301" s="211"/>
      <c r="AH1301" s="211"/>
      <c r="AI1301" s="211"/>
    </row>
    <row r="1302" spans="1:35" ht="21" x14ac:dyDescent="0.25">
      <c r="A1302" s="88">
        <f>+PACKING!C1292</f>
        <v>1291</v>
      </c>
      <c r="B1302" s="89" t="str">
        <f>+PACKING!D1292</f>
        <v>09 MAY 2024</v>
      </c>
      <c r="C1302" s="90">
        <f>+PACKING!F1292</f>
        <v>142113</v>
      </c>
      <c r="D1302" s="90" t="str">
        <f t="shared" si="100"/>
        <v>142113---BBA (Hons)</v>
      </c>
      <c r="E1302" s="90" t="str">
        <f t="shared" si="101"/>
        <v>SOCY101---SOCIOLOGY SEC 1</v>
      </c>
      <c r="F1302" s="91" t="str">
        <f>+PACKING!E1292</f>
        <v>BBA (Hons)</v>
      </c>
      <c r="G1302" s="92" t="str">
        <f>+PACKING!I1292</f>
        <v>I</v>
      </c>
      <c r="H1302" s="91" t="s">
        <v>38</v>
      </c>
      <c r="I1302" s="90" t="str">
        <f t="shared" si="102"/>
        <v>NB - 25</v>
      </c>
      <c r="J1302" s="91" t="str">
        <f t="shared" si="103"/>
        <v>D</v>
      </c>
      <c r="K1302" s="90"/>
      <c r="L1302" s="92">
        <f>+PACKING!L1292</f>
        <v>1</v>
      </c>
      <c r="M1302" s="92">
        <f t="shared" si="104"/>
        <v>3</v>
      </c>
      <c r="N1302" s="91" t="str">
        <f>+PACKING!G1292</f>
        <v>SOCY101</v>
      </c>
      <c r="O1302" s="91" t="str">
        <f>+PACKING!H1292</f>
        <v>SOCIOLOGY SEC 1</v>
      </c>
      <c r="P1302" s="90" t="s">
        <v>17</v>
      </c>
      <c r="Q1302" s="91" t="str">
        <f>+PACKING!J1292</f>
        <v>D</v>
      </c>
      <c r="R1302" s="93" t="str">
        <f>+PACKING!K1292</f>
        <v>NB - 25</v>
      </c>
      <c r="S1302" s="94" t="s">
        <v>74</v>
      </c>
      <c r="T1302" s="211" t="s">
        <v>73</v>
      </c>
      <c r="U1302" s="211"/>
      <c r="V1302" s="211"/>
      <c r="W1302" s="211"/>
      <c r="X1302" s="211"/>
      <c r="Y1302" s="211"/>
      <c r="Z1302" s="211"/>
      <c r="AA1302" s="211"/>
      <c r="AB1302" s="211"/>
      <c r="AC1302" s="211"/>
      <c r="AD1302" s="211"/>
      <c r="AE1302" s="211"/>
      <c r="AF1302" s="211"/>
      <c r="AG1302" s="211"/>
      <c r="AH1302" s="211"/>
      <c r="AI1302" s="211"/>
    </row>
    <row r="1303" spans="1:35" ht="21" x14ac:dyDescent="0.25">
      <c r="A1303" s="88">
        <f>+PACKING!C1293</f>
        <v>1292</v>
      </c>
      <c r="B1303" s="89" t="str">
        <f>+PACKING!D1293</f>
        <v>09 MAY 2024</v>
      </c>
      <c r="C1303" s="90">
        <f>+PACKING!F1293</f>
        <v>142162</v>
      </c>
      <c r="D1303" s="90" t="str">
        <f t="shared" si="100"/>
        <v>142162---BBA (Hons)</v>
      </c>
      <c r="E1303" s="90" t="str">
        <f t="shared" si="101"/>
        <v>SOCY101---INTRODUCTION TO SOCIOLOGY SEC 3</v>
      </c>
      <c r="F1303" s="91" t="str">
        <f>+PACKING!E1293</f>
        <v>BBA (Hons)</v>
      </c>
      <c r="G1303" s="92" t="str">
        <f>+PACKING!I1293</f>
        <v>I</v>
      </c>
      <c r="H1303" s="91" t="s">
        <v>38</v>
      </c>
      <c r="I1303" s="90" t="str">
        <f t="shared" si="102"/>
        <v>NB - 25</v>
      </c>
      <c r="J1303" s="91" t="str">
        <f t="shared" si="103"/>
        <v>D</v>
      </c>
      <c r="K1303" s="90"/>
      <c r="L1303" s="92">
        <f>+PACKING!L1293</f>
        <v>8</v>
      </c>
      <c r="M1303" s="92">
        <f t="shared" si="104"/>
        <v>10</v>
      </c>
      <c r="N1303" s="91" t="str">
        <f>+PACKING!G1293</f>
        <v>SOCY101</v>
      </c>
      <c r="O1303" s="91" t="str">
        <f>+PACKING!H1293</f>
        <v>INTRODUCTION TO SOCIOLOGY SEC 3</v>
      </c>
      <c r="P1303" s="90" t="s">
        <v>17</v>
      </c>
      <c r="Q1303" s="91" t="str">
        <f>+PACKING!J1293</f>
        <v>D</v>
      </c>
      <c r="R1303" s="93" t="str">
        <f>+PACKING!K1293</f>
        <v>NB - 25</v>
      </c>
      <c r="S1303" s="94" t="s">
        <v>74</v>
      </c>
      <c r="T1303" s="211" t="s">
        <v>73</v>
      </c>
      <c r="U1303" s="211"/>
      <c r="V1303" s="211"/>
      <c r="W1303" s="211"/>
      <c r="X1303" s="211"/>
      <c r="Y1303" s="211"/>
      <c r="Z1303" s="211"/>
      <c r="AA1303" s="211"/>
      <c r="AB1303" s="211"/>
      <c r="AC1303" s="211"/>
      <c r="AD1303" s="211"/>
      <c r="AE1303" s="211"/>
      <c r="AF1303" s="211"/>
      <c r="AG1303" s="211"/>
      <c r="AH1303" s="211"/>
      <c r="AI1303" s="211"/>
    </row>
    <row r="1304" spans="1:35" ht="21" x14ac:dyDescent="0.25">
      <c r="A1304" s="88">
        <f>+PACKING!C1294</f>
        <v>1293</v>
      </c>
      <c r="B1304" s="89" t="str">
        <f>+PACKING!D1294</f>
        <v>09 MAY 2024</v>
      </c>
      <c r="C1304" s="90">
        <f>+PACKING!F1294</f>
        <v>142162</v>
      </c>
      <c r="D1304" s="90" t="str">
        <f t="shared" si="100"/>
        <v>142162---BBA (Hons)</v>
      </c>
      <c r="E1304" s="90" t="str">
        <f t="shared" si="101"/>
        <v>SOCY101---INTRODUCTION TO SOCIOLOGY SEC 3</v>
      </c>
      <c r="F1304" s="91" t="str">
        <f>+PACKING!E1294</f>
        <v>BBA (Hons)</v>
      </c>
      <c r="G1304" s="92" t="str">
        <f>+PACKING!I1294</f>
        <v>I</v>
      </c>
      <c r="H1304" s="91" t="s">
        <v>38</v>
      </c>
      <c r="I1304" s="90" t="str">
        <f t="shared" si="102"/>
        <v>NB - 26</v>
      </c>
      <c r="J1304" s="91" t="str">
        <f t="shared" si="103"/>
        <v>D</v>
      </c>
      <c r="K1304" s="90"/>
      <c r="L1304" s="92">
        <f>+PACKING!L1294</f>
        <v>11</v>
      </c>
      <c r="M1304" s="92">
        <f t="shared" si="104"/>
        <v>13</v>
      </c>
      <c r="N1304" s="91" t="str">
        <f>+PACKING!G1294</f>
        <v>SOCY101</v>
      </c>
      <c r="O1304" s="91" t="str">
        <f>+PACKING!H1294</f>
        <v>INTRODUCTION TO SOCIOLOGY SEC 3</v>
      </c>
      <c r="P1304" s="90" t="s">
        <v>17</v>
      </c>
      <c r="Q1304" s="91" t="str">
        <f>+PACKING!J1294</f>
        <v>D</v>
      </c>
      <c r="R1304" s="93" t="str">
        <f>+PACKING!K1294</f>
        <v>NB - 26</v>
      </c>
      <c r="S1304" s="94" t="s">
        <v>74</v>
      </c>
      <c r="T1304" s="211" t="s">
        <v>73</v>
      </c>
      <c r="U1304" s="211"/>
      <c r="V1304" s="211"/>
      <c r="W1304" s="211"/>
      <c r="X1304" s="211"/>
      <c r="Y1304" s="211"/>
      <c r="Z1304" s="211"/>
      <c r="AA1304" s="211"/>
      <c r="AB1304" s="211"/>
      <c r="AC1304" s="211"/>
      <c r="AD1304" s="211"/>
      <c r="AE1304" s="211"/>
      <c r="AF1304" s="211"/>
      <c r="AG1304" s="211"/>
      <c r="AH1304" s="211"/>
      <c r="AI1304" s="211"/>
    </row>
    <row r="1305" spans="1:35" ht="21" x14ac:dyDescent="0.25">
      <c r="A1305" s="88">
        <f>+PACKING!C1295</f>
        <v>1294</v>
      </c>
      <c r="B1305" s="89" t="str">
        <f>+PACKING!D1295</f>
        <v>09 MAY 2024</v>
      </c>
      <c r="C1305" s="90">
        <f>+PACKING!F1295</f>
        <v>142206</v>
      </c>
      <c r="D1305" s="90" t="str">
        <f t="shared" si="100"/>
        <v>142206---BSCS</v>
      </c>
      <c r="E1305" s="90" t="str">
        <f t="shared" si="101"/>
        <v>CSC321---OBJECT ORIENTED PROGRAMMING SEC 1</v>
      </c>
      <c r="F1305" s="91" t="str">
        <f>+PACKING!E1295</f>
        <v>BSCS</v>
      </c>
      <c r="G1305" s="92" t="str">
        <f>+PACKING!I1295</f>
        <v>I</v>
      </c>
      <c r="H1305" s="91" t="s">
        <v>38</v>
      </c>
      <c r="I1305" s="90" t="str">
        <f t="shared" si="102"/>
        <v>NB - 26</v>
      </c>
      <c r="J1305" s="91" t="str">
        <f t="shared" si="103"/>
        <v>D</v>
      </c>
      <c r="K1305" s="90"/>
      <c r="L1305" s="92">
        <f>+PACKING!L1295</f>
        <v>7</v>
      </c>
      <c r="M1305" s="92">
        <f t="shared" si="104"/>
        <v>9</v>
      </c>
      <c r="N1305" s="91" t="str">
        <f>+PACKING!G1295</f>
        <v>CSC321</v>
      </c>
      <c r="O1305" s="91" t="str">
        <f>+PACKING!H1295</f>
        <v>OBJECT ORIENTED PROGRAMMING SEC 1</v>
      </c>
      <c r="P1305" s="90" t="s">
        <v>17</v>
      </c>
      <c r="Q1305" s="91" t="str">
        <f>+PACKING!J1295</f>
        <v>D</v>
      </c>
      <c r="R1305" s="93" t="str">
        <f>+PACKING!K1295</f>
        <v>NB - 26</v>
      </c>
      <c r="S1305" s="94" t="s">
        <v>74</v>
      </c>
      <c r="T1305" s="211" t="s">
        <v>73</v>
      </c>
      <c r="U1305" s="211"/>
      <c r="V1305" s="211"/>
      <c r="W1305" s="211"/>
      <c r="X1305" s="211"/>
      <c r="Y1305" s="211"/>
      <c r="Z1305" s="211"/>
      <c r="AA1305" s="211"/>
      <c r="AB1305" s="211"/>
      <c r="AC1305" s="211"/>
      <c r="AD1305" s="211"/>
      <c r="AE1305" s="211"/>
      <c r="AF1305" s="211"/>
      <c r="AG1305" s="211"/>
      <c r="AH1305" s="211"/>
      <c r="AI1305" s="211"/>
    </row>
    <row r="1306" spans="1:35" ht="21" x14ac:dyDescent="0.25">
      <c r="A1306" s="88">
        <f>+PACKING!C1296</f>
        <v>1295</v>
      </c>
      <c r="B1306" s="89" t="str">
        <f>+PACKING!D1296</f>
        <v>09 MAY 2024</v>
      </c>
      <c r="C1306" s="90">
        <f>+PACKING!F1296</f>
        <v>142212</v>
      </c>
      <c r="D1306" s="90" t="str">
        <f t="shared" si="100"/>
        <v>142212---BSCS</v>
      </c>
      <c r="E1306" s="90" t="str">
        <f t="shared" si="101"/>
        <v>CSC321---OBJECT ORIENTED PROGRAMMING SEC 1</v>
      </c>
      <c r="F1306" s="91" t="str">
        <f>+PACKING!E1296</f>
        <v>BSCS</v>
      </c>
      <c r="G1306" s="92" t="str">
        <f>+PACKING!I1296</f>
        <v>I</v>
      </c>
      <c r="H1306" s="91" t="s">
        <v>38</v>
      </c>
      <c r="I1306" s="90" t="str">
        <f t="shared" si="102"/>
        <v>NB - 26</v>
      </c>
      <c r="J1306" s="91" t="str">
        <f t="shared" si="103"/>
        <v>D</v>
      </c>
      <c r="K1306" s="90"/>
      <c r="L1306" s="92">
        <f>+PACKING!L1296</f>
        <v>1</v>
      </c>
      <c r="M1306" s="92">
        <f t="shared" si="104"/>
        <v>3</v>
      </c>
      <c r="N1306" s="91" t="str">
        <f>+PACKING!G1296</f>
        <v>CSC321</v>
      </c>
      <c r="O1306" s="91" t="str">
        <f>+PACKING!H1296</f>
        <v>OBJECT ORIENTED PROGRAMMING SEC 1</v>
      </c>
      <c r="P1306" s="90" t="s">
        <v>17</v>
      </c>
      <c r="Q1306" s="91" t="str">
        <f>+PACKING!J1296</f>
        <v>D</v>
      </c>
      <c r="R1306" s="93" t="str">
        <f>+PACKING!K1296</f>
        <v>NB - 26</v>
      </c>
      <c r="S1306" s="94" t="s">
        <v>74</v>
      </c>
      <c r="T1306" s="211" t="s">
        <v>73</v>
      </c>
      <c r="U1306" s="211"/>
      <c r="V1306" s="211"/>
      <c r="W1306" s="211"/>
      <c r="X1306" s="211"/>
      <c r="Y1306" s="211"/>
      <c r="Z1306" s="211"/>
      <c r="AA1306" s="211"/>
      <c r="AB1306" s="211"/>
      <c r="AC1306" s="211"/>
      <c r="AD1306" s="211"/>
      <c r="AE1306" s="211"/>
      <c r="AF1306" s="211"/>
      <c r="AG1306" s="211"/>
      <c r="AH1306" s="211"/>
      <c r="AI1306" s="211"/>
    </row>
    <row r="1307" spans="1:35" ht="21" x14ac:dyDescent="0.25">
      <c r="A1307" s="88">
        <f>+PACKING!C1297</f>
        <v>1296</v>
      </c>
      <c r="B1307" s="89" t="str">
        <f>+PACKING!D1297</f>
        <v>09 MAY 2024</v>
      </c>
      <c r="C1307" s="90">
        <f>+PACKING!F1297</f>
        <v>142226</v>
      </c>
      <c r="D1307" s="90" t="str">
        <f t="shared" si="100"/>
        <v>142226---BS AP</v>
      </c>
      <c r="E1307" s="90" t="str">
        <f t="shared" si="101"/>
        <v>APSY383---EDUCATIONAL PSYCHOLOGY SEC 1</v>
      </c>
      <c r="F1307" s="91" t="str">
        <f>+PACKING!E1297</f>
        <v>BS AP</v>
      </c>
      <c r="G1307" s="92" t="str">
        <f>+PACKING!I1297</f>
        <v>I</v>
      </c>
      <c r="H1307" s="91" t="s">
        <v>38</v>
      </c>
      <c r="I1307" s="90" t="str">
        <f t="shared" si="102"/>
        <v>NB - 26</v>
      </c>
      <c r="J1307" s="91" t="str">
        <f t="shared" si="103"/>
        <v>D</v>
      </c>
      <c r="K1307" s="90"/>
      <c r="L1307" s="92">
        <f>+PACKING!L1297</f>
        <v>1</v>
      </c>
      <c r="M1307" s="92">
        <f t="shared" si="104"/>
        <v>3</v>
      </c>
      <c r="N1307" s="91" t="str">
        <f>+PACKING!G1297</f>
        <v>APSY383</v>
      </c>
      <c r="O1307" s="91" t="str">
        <f>+PACKING!H1297</f>
        <v>EDUCATIONAL PSYCHOLOGY SEC 1</v>
      </c>
      <c r="P1307" s="90" t="s">
        <v>17</v>
      </c>
      <c r="Q1307" s="91" t="str">
        <f>+PACKING!J1297</f>
        <v>D</v>
      </c>
      <c r="R1307" s="93" t="str">
        <f>+PACKING!K1297</f>
        <v>NB - 26</v>
      </c>
      <c r="S1307" s="94" t="s">
        <v>74</v>
      </c>
      <c r="T1307" s="211" t="s">
        <v>73</v>
      </c>
      <c r="U1307" s="211"/>
      <c r="V1307" s="211"/>
      <c r="W1307" s="211"/>
      <c r="X1307" s="211"/>
      <c r="Y1307" s="211"/>
      <c r="Z1307" s="211"/>
      <c r="AA1307" s="211"/>
      <c r="AB1307" s="211"/>
      <c r="AC1307" s="211"/>
      <c r="AD1307" s="211"/>
      <c r="AE1307" s="211"/>
      <c r="AF1307" s="211"/>
      <c r="AG1307" s="211"/>
      <c r="AH1307" s="211"/>
      <c r="AI1307" s="211"/>
    </row>
    <row r="1308" spans="1:35" ht="21" x14ac:dyDescent="0.25">
      <c r="A1308" s="88">
        <f>+PACKING!C1298</f>
        <v>1297</v>
      </c>
      <c r="B1308" s="89" t="str">
        <f>+PACKING!D1298</f>
        <v>09 MAY 2024</v>
      </c>
      <c r="C1308" s="90">
        <f>+PACKING!F1298</f>
        <v>142292</v>
      </c>
      <c r="D1308" s="90" t="str">
        <f t="shared" si="100"/>
        <v>142292---BS SE</v>
      </c>
      <c r="E1308" s="90" t="str">
        <f t="shared" si="101"/>
        <v>SE120---OBJECT ORIENTED PROGRAMMING SEC 1</v>
      </c>
      <c r="F1308" s="91" t="str">
        <f>+PACKING!E1298</f>
        <v>BS SE</v>
      </c>
      <c r="G1308" s="92" t="str">
        <f>+PACKING!I1298</f>
        <v>I</v>
      </c>
      <c r="H1308" s="91" t="s">
        <v>38</v>
      </c>
      <c r="I1308" s="90" t="str">
        <f t="shared" si="102"/>
        <v>NB - 26</v>
      </c>
      <c r="J1308" s="91" t="str">
        <f t="shared" si="103"/>
        <v>D</v>
      </c>
      <c r="K1308" s="90"/>
      <c r="L1308" s="92">
        <f>+PACKING!L1298</f>
        <v>1</v>
      </c>
      <c r="M1308" s="92">
        <f t="shared" si="104"/>
        <v>3</v>
      </c>
      <c r="N1308" s="91" t="str">
        <f>+PACKING!G1298</f>
        <v>SE120</v>
      </c>
      <c r="O1308" s="91" t="str">
        <f>+PACKING!H1298</f>
        <v>OBJECT ORIENTED PROGRAMMING SEC 1</v>
      </c>
      <c r="P1308" s="90" t="s">
        <v>17</v>
      </c>
      <c r="Q1308" s="91" t="str">
        <f>+PACKING!J1298</f>
        <v>D</v>
      </c>
      <c r="R1308" s="93" t="str">
        <f>+PACKING!K1298</f>
        <v>NB - 26</v>
      </c>
      <c r="S1308" s="94" t="s">
        <v>74</v>
      </c>
      <c r="T1308" s="211" t="s">
        <v>73</v>
      </c>
      <c r="U1308" s="211"/>
      <c r="V1308" s="211"/>
      <c r="W1308" s="211"/>
      <c r="X1308" s="211"/>
      <c r="Y1308" s="211"/>
      <c r="Z1308" s="211"/>
      <c r="AA1308" s="211"/>
      <c r="AB1308" s="211"/>
      <c r="AC1308" s="211"/>
      <c r="AD1308" s="211"/>
      <c r="AE1308" s="211"/>
      <c r="AF1308" s="211"/>
      <c r="AG1308" s="211"/>
      <c r="AH1308" s="211"/>
      <c r="AI1308" s="211"/>
    </row>
    <row r="1309" spans="1:35" ht="22.5" x14ac:dyDescent="0.25">
      <c r="A1309" s="88">
        <f>+PACKING!C1299</f>
        <v>1298</v>
      </c>
      <c r="B1309" s="89" t="str">
        <f>+PACKING!D1299</f>
        <v>09 MAY 2024</v>
      </c>
      <c r="C1309" s="90">
        <f>+PACKING!F1299</f>
        <v>142401</v>
      </c>
      <c r="D1309" s="90" t="str">
        <f t="shared" si="100"/>
        <v xml:space="preserve">142401---Post ADP (IT) </v>
      </c>
      <c r="E1309" s="90" t="str">
        <f t="shared" si="101"/>
        <v>CC6202---OBJECT ORIENTED PROGRAMMING SEC 1</v>
      </c>
      <c r="F1309" s="91" t="str">
        <f>+PACKING!E1299</f>
        <v xml:space="preserve">Post ADP (IT) </v>
      </c>
      <c r="G1309" s="92" t="str">
        <f>+PACKING!I1299</f>
        <v>I</v>
      </c>
      <c r="H1309" s="91" t="s">
        <v>38</v>
      </c>
      <c r="I1309" s="90" t="str">
        <f t="shared" si="102"/>
        <v>NB - 26</v>
      </c>
      <c r="J1309" s="91" t="str">
        <f t="shared" si="103"/>
        <v>D</v>
      </c>
      <c r="K1309" s="90"/>
      <c r="L1309" s="92">
        <f>+PACKING!L1299</f>
        <v>1</v>
      </c>
      <c r="M1309" s="92">
        <f t="shared" si="104"/>
        <v>3</v>
      </c>
      <c r="N1309" s="91" t="str">
        <f>+PACKING!G1299</f>
        <v>CC6202</v>
      </c>
      <c r="O1309" s="91" t="str">
        <f>+PACKING!H1299</f>
        <v>OBJECT ORIENTED PROGRAMMING SEC 1</v>
      </c>
      <c r="P1309" s="90" t="s">
        <v>17</v>
      </c>
      <c r="Q1309" s="91" t="str">
        <f>+PACKING!J1299</f>
        <v>D</v>
      </c>
      <c r="R1309" s="93" t="str">
        <f>+PACKING!K1299</f>
        <v>NB - 26</v>
      </c>
      <c r="S1309" s="94" t="s">
        <v>74</v>
      </c>
      <c r="T1309" s="211" t="s">
        <v>73</v>
      </c>
      <c r="U1309" s="211"/>
      <c r="V1309" s="211"/>
      <c r="W1309" s="211"/>
      <c r="X1309" s="211"/>
      <c r="Y1309" s="211"/>
      <c r="Z1309" s="211"/>
      <c r="AA1309" s="211"/>
      <c r="AB1309" s="211"/>
      <c r="AC1309" s="211"/>
      <c r="AD1309" s="211"/>
      <c r="AE1309" s="211"/>
      <c r="AF1309" s="211"/>
      <c r="AG1309" s="211"/>
      <c r="AH1309" s="211"/>
      <c r="AI1309" s="211"/>
    </row>
    <row r="1310" spans="1:35" ht="22.5" x14ac:dyDescent="0.25">
      <c r="A1310" s="88">
        <f>+PACKING!C1300</f>
        <v>1299</v>
      </c>
      <c r="B1310" s="89" t="str">
        <f>+PACKING!D1300</f>
        <v>09 MAY 2024</v>
      </c>
      <c r="C1310" s="90">
        <f>+PACKING!F1300</f>
        <v>142615</v>
      </c>
      <c r="D1310" s="90" t="str">
        <f t="shared" si="100"/>
        <v xml:space="preserve">142615---Post ADP (IR) </v>
      </c>
      <c r="E1310" s="90" t="str">
        <f t="shared" si="101"/>
        <v>IR5365---DIPLOMACY SEC 1</v>
      </c>
      <c r="F1310" s="91" t="str">
        <f>+PACKING!E1300</f>
        <v xml:space="preserve">Post ADP (IR) </v>
      </c>
      <c r="G1310" s="92" t="str">
        <f>+PACKING!I1300</f>
        <v>I</v>
      </c>
      <c r="H1310" s="91" t="s">
        <v>38</v>
      </c>
      <c r="I1310" s="90" t="str">
        <f t="shared" si="102"/>
        <v>NB - 27</v>
      </c>
      <c r="J1310" s="91" t="str">
        <f t="shared" si="103"/>
        <v>D</v>
      </c>
      <c r="K1310" s="90"/>
      <c r="L1310" s="92">
        <f>+PACKING!L1300</f>
        <v>2</v>
      </c>
      <c r="M1310" s="92">
        <f t="shared" si="104"/>
        <v>4</v>
      </c>
      <c r="N1310" s="91" t="str">
        <f>+PACKING!G1300</f>
        <v>IR5365</v>
      </c>
      <c r="O1310" s="91" t="str">
        <f>+PACKING!H1300</f>
        <v>DIPLOMACY SEC 1</v>
      </c>
      <c r="P1310" s="90" t="s">
        <v>17</v>
      </c>
      <c r="Q1310" s="91" t="str">
        <f>+PACKING!J1300</f>
        <v>D</v>
      </c>
      <c r="R1310" s="93" t="str">
        <f>+PACKING!K1300</f>
        <v>NB - 27</v>
      </c>
      <c r="S1310" s="94" t="s">
        <v>74</v>
      </c>
      <c r="T1310" s="211" t="s">
        <v>73</v>
      </c>
      <c r="U1310" s="211"/>
      <c r="V1310" s="211"/>
      <c r="W1310" s="211"/>
      <c r="X1310" s="211"/>
      <c r="Y1310" s="211"/>
      <c r="Z1310" s="211"/>
      <c r="AA1310" s="211"/>
      <c r="AB1310" s="211"/>
      <c r="AC1310" s="211"/>
      <c r="AD1310" s="211"/>
      <c r="AE1310" s="211"/>
      <c r="AF1310" s="211"/>
      <c r="AG1310" s="211"/>
      <c r="AH1310" s="211"/>
      <c r="AI1310" s="211"/>
    </row>
    <row r="1311" spans="1:35" ht="21" x14ac:dyDescent="0.25">
      <c r="A1311" s="88">
        <f>+PACKING!C1301</f>
        <v>1300</v>
      </c>
      <c r="B1311" s="89" t="str">
        <f>+PACKING!D1301</f>
        <v>09 MAY 2024</v>
      </c>
      <c r="C1311" s="90">
        <f>+PACKING!F1301</f>
        <v>141659</v>
      </c>
      <c r="D1311" s="90" t="str">
        <f t="shared" si="100"/>
        <v>141659---BSCS</v>
      </c>
      <c r="E1311" s="90" t="str">
        <f t="shared" si="101"/>
        <v>CC6202---OBJECT ORIENTED PROGRAMMING SEC 5</v>
      </c>
      <c r="F1311" s="91" t="str">
        <f>+PACKING!E1301</f>
        <v>BSCS</v>
      </c>
      <c r="G1311" s="92" t="str">
        <f>+PACKING!I1301</f>
        <v>I</v>
      </c>
      <c r="H1311" s="91" t="s">
        <v>38</v>
      </c>
      <c r="I1311" s="90" t="str">
        <f t="shared" si="102"/>
        <v>NB - SEMINAR - I</v>
      </c>
      <c r="J1311" s="91" t="str">
        <f t="shared" si="103"/>
        <v>S</v>
      </c>
      <c r="K1311" s="90"/>
      <c r="L1311" s="92">
        <f>+PACKING!L1301</f>
        <v>6</v>
      </c>
      <c r="M1311" s="92">
        <f t="shared" si="104"/>
        <v>8</v>
      </c>
      <c r="N1311" s="91" t="str">
        <f>+PACKING!G1301</f>
        <v>CC6202</v>
      </c>
      <c r="O1311" s="91" t="str">
        <f>+PACKING!H1301</f>
        <v>OBJECT ORIENTED PROGRAMMING SEC 5</v>
      </c>
      <c r="P1311" s="90" t="s">
        <v>17</v>
      </c>
      <c r="Q1311" s="91" t="str">
        <f>+PACKING!J1301</f>
        <v>S</v>
      </c>
      <c r="R1311" s="93" t="str">
        <f>+PACKING!K1301</f>
        <v>NB - SEMINAR - I</v>
      </c>
      <c r="S1311" s="94" t="s">
        <v>74</v>
      </c>
      <c r="T1311" s="211" t="s">
        <v>73</v>
      </c>
      <c r="U1311" s="211"/>
      <c r="V1311" s="211"/>
      <c r="W1311" s="211"/>
      <c r="X1311" s="211"/>
      <c r="Y1311" s="211"/>
      <c r="Z1311" s="211"/>
      <c r="AA1311" s="211"/>
      <c r="AB1311" s="211"/>
      <c r="AC1311" s="211"/>
      <c r="AD1311" s="211"/>
      <c r="AE1311" s="211"/>
      <c r="AF1311" s="211"/>
      <c r="AG1311" s="211"/>
      <c r="AH1311" s="211"/>
      <c r="AI1311" s="211"/>
    </row>
    <row r="1312" spans="1:35" ht="21" x14ac:dyDescent="0.25">
      <c r="A1312" s="88">
        <f>+PACKING!C1302</f>
        <v>1301</v>
      </c>
      <c r="B1312" s="89" t="str">
        <f>+PACKING!D1302</f>
        <v>09 MAY 2024</v>
      </c>
      <c r="C1312" s="90">
        <f>+PACKING!F1302</f>
        <v>141660</v>
      </c>
      <c r="D1312" s="90" t="str">
        <f t="shared" si="100"/>
        <v>141660---BSCS</v>
      </c>
      <c r="E1312" s="90" t="str">
        <f t="shared" si="101"/>
        <v>CC6202---OBJECT ORIENTED PROGRAMMING SEC 6</v>
      </c>
      <c r="F1312" s="91" t="str">
        <f>+PACKING!E1302</f>
        <v>BSCS</v>
      </c>
      <c r="G1312" s="92" t="str">
        <f>+PACKING!I1302</f>
        <v>I</v>
      </c>
      <c r="H1312" s="91" t="s">
        <v>38</v>
      </c>
      <c r="I1312" s="90" t="str">
        <f t="shared" si="102"/>
        <v>NB - SEMINAR - I</v>
      </c>
      <c r="J1312" s="91" t="str">
        <f t="shared" si="103"/>
        <v>S</v>
      </c>
      <c r="K1312" s="90"/>
      <c r="L1312" s="92">
        <f>+PACKING!L1302</f>
        <v>38</v>
      </c>
      <c r="M1312" s="92">
        <f t="shared" si="104"/>
        <v>40</v>
      </c>
      <c r="N1312" s="91" t="str">
        <f>+PACKING!G1302</f>
        <v>CC6202</v>
      </c>
      <c r="O1312" s="91" t="str">
        <f>+PACKING!H1302</f>
        <v>OBJECT ORIENTED PROGRAMMING SEC 6</v>
      </c>
      <c r="P1312" s="90" t="s">
        <v>17</v>
      </c>
      <c r="Q1312" s="91" t="str">
        <f>+PACKING!J1302</f>
        <v>S</v>
      </c>
      <c r="R1312" s="93" t="str">
        <f>+PACKING!K1302</f>
        <v>NB - SEMINAR - I</v>
      </c>
      <c r="S1312" s="94" t="s">
        <v>74</v>
      </c>
      <c r="T1312" s="211" t="s">
        <v>73</v>
      </c>
      <c r="U1312" s="211"/>
      <c r="V1312" s="211"/>
      <c r="W1312" s="211"/>
      <c r="X1312" s="211"/>
      <c r="Y1312" s="211"/>
      <c r="Z1312" s="211"/>
      <c r="AA1312" s="211"/>
      <c r="AB1312" s="211"/>
      <c r="AC1312" s="211"/>
      <c r="AD1312" s="211"/>
      <c r="AE1312" s="211"/>
      <c r="AF1312" s="211"/>
      <c r="AG1312" s="211"/>
      <c r="AH1312" s="211"/>
      <c r="AI1312" s="211"/>
    </row>
    <row r="1313" spans="1:35" ht="21" x14ac:dyDescent="0.25">
      <c r="A1313" s="88">
        <f>+PACKING!C1303</f>
        <v>1302</v>
      </c>
      <c r="B1313" s="89" t="str">
        <f>+PACKING!D1303</f>
        <v>09 MAY 2024</v>
      </c>
      <c r="C1313" s="90">
        <f>+PACKING!F1303</f>
        <v>141660</v>
      </c>
      <c r="D1313" s="90" t="str">
        <f t="shared" si="100"/>
        <v>141660---BSCS</v>
      </c>
      <c r="E1313" s="90" t="str">
        <f t="shared" si="101"/>
        <v>CC6202---OBJECT ORIENTED PROGRAMMING SEC 6</v>
      </c>
      <c r="F1313" s="91" t="str">
        <f>+PACKING!E1303</f>
        <v>BSCS</v>
      </c>
      <c r="G1313" s="92" t="str">
        <f>+PACKING!I1303</f>
        <v>I</v>
      </c>
      <c r="H1313" s="91" t="s">
        <v>38</v>
      </c>
      <c r="I1313" s="90" t="str">
        <f t="shared" si="102"/>
        <v>NB - SEMINAR - III</v>
      </c>
      <c r="J1313" s="91" t="str">
        <f t="shared" si="103"/>
        <v>T</v>
      </c>
      <c r="K1313" s="90"/>
      <c r="L1313" s="92">
        <f>+PACKING!L1303</f>
        <v>7</v>
      </c>
      <c r="M1313" s="92">
        <f t="shared" si="104"/>
        <v>9</v>
      </c>
      <c r="N1313" s="91" t="str">
        <f>+PACKING!G1303</f>
        <v>CC6202</v>
      </c>
      <c r="O1313" s="91" t="str">
        <f>+PACKING!H1303</f>
        <v>OBJECT ORIENTED PROGRAMMING SEC 6</v>
      </c>
      <c r="P1313" s="90" t="s">
        <v>17</v>
      </c>
      <c r="Q1313" s="91" t="str">
        <f>+PACKING!J1303</f>
        <v>T</v>
      </c>
      <c r="R1313" s="93" t="str">
        <f>+PACKING!K1303</f>
        <v>NB - SEMINAR - III</v>
      </c>
      <c r="S1313" s="94" t="s">
        <v>74</v>
      </c>
      <c r="T1313" s="211" t="s">
        <v>73</v>
      </c>
      <c r="U1313" s="211"/>
      <c r="V1313" s="211"/>
      <c r="W1313" s="211"/>
      <c r="X1313" s="211"/>
      <c r="Y1313" s="211"/>
      <c r="Z1313" s="211"/>
      <c r="AA1313" s="211"/>
      <c r="AB1313" s="211"/>
      <c r="AC1313" s="211"/>
      <c r="AD1313" s="211"/>
      <c r="AE1313" s="211"/>
      <c r="AF1313" s="211"/>
      <c r="AG1313" s="211"/>
      <c r="AH1313" s="211"/>
      <c r="AI1313" s="211"/>
    </row>
    <row r="1314" spans="1:35" ht="21" x14ac:dyDescent="0.25">
      <c r="A1314" s="88">
        <f>+PACKING!C1304</f>
        <v>1303</v>
      </c>
      <c r="B1314" s="89" t="str">
        <f>+PACKING!D1304</f>
        <v>09 MAY 2024</v>
      </c>
      <c r="C1314" s="90">
        <f>+PACKING!F1304</f>
        <v>141661</v>
      </c>
      <c r="D1314" s="90" t="str">
        <f t="shared" si="100"/>
        <v>141661---BSCS</v>
      </c>
      <c r="E1314" s="90" t="str">
        <f t="shared" si="101"/>
        <v>CC6202---OBJECT ORIENTED PROGRAMMING SEC 7</v>
      </c>
      <c r="F1314" s="91" t="str">
        <f>+PACKING!E1304</f>
        <v>BSCS</v>
      </c>
      <c r="G1314" s="92" t="str">
        <f>+PACKING!I1304</f>
        <v>I</v>
      </c>
      <c r="H1314" s="91" t="s">
        <v>38</v>
      </c>
      <c r="I1314" s="90" t="str">
        <f t="shared" si="102"/>
        <v>NB - SEMINAR - III</v>
      </c>
      <c r="J1314" s="91" t="str">
        <f t="shared" si="103"/>
        <v>T</v>
      </c>
      <c r="K1314" s="90"/>
      <c r="L1314" s="92">
        <f>+PACKING!L1304</f>
        <v>37</v>
      </c>
      <c r="M1314" s="92">
        <f t="shared" si="104"/>
        <v>39</v>
      </c>
      <c r="N1314" s="91" t="str">
        <f>+PACKING!G1304</f>
        <v>CC6202</v>
      </c>
      <c r="O1314" s="91" t="str">
        <f>+PACKING!H1304</f>
        <v>OBJECT ORIENTED PROGRAMMING SEC 7</v>
      </c>
      <c r="P1314" s="90" t="s">
        <v>17</v>
      </c>
      <c r="Q1314" s="91" t="str">
        <f>+PACKING!J1304</f>
        <v>T</v>
      </c>
      <c r="R1314" s="93" t="str">
        <f>+PACKING!K1304</f>
        <v>NB - SEMINAR - III</v>
      </c>
      <c r="S1314" s="94" t="s">
        <v>74</v>
      </c>
      <c r="T1314" s="211" t="s">
        <v>73</v>
      </c>
      <c r="U1314" s="211"/>
      <c r="V1314" s="211"/>
      <c r="W1314" s="211"/>
      <c r="X1314" s="211"/>
      <c r="Y1314" s="211"/>
      <c r="Z1314" s="211"/>
      <c r="AA1314" s="211"/>
      <c r="AB1314" s="211"/>
      <c r="AC1314" s="211"/>
      <c r="AD1314" s="211"/>
      <c r="AE1314" s="211"/>
      <c r="AF1314" s="211"/>
      <c r="AG1314" s="211"/>
      <c r="AH1314" s="211"/>
      <c r="AI1314" s="211"/>
    </row>
    <row r="1315" spans="1:35" ht="21" x14ac:dyDescent="0.25">
      <c r="A1315" s="88">
        <f>+PACKING!C1305</f>
        <v>1304</v>
      </c>
      <c r="B1315" s="89" t="str">
        <f>+PACKING!D1305</f>
        <v>09 MAY 2024</v>
      </c>
      <c r="C1315" s="90">
        <f>+PACKING!F1305</f>
        <v>141661</v>
      </c>
      <c r="D1315" s="90" t="str">
        <f t="shared" si="100"/>
        <v>141661---BSCS</v>
      </c>
      <c r="E1315" s="90" t="str">
        <f t="shared" si="101"/>
        <v>CC6202---OBJECT ORIENTED PROGRAMMING SEC 7</v>
      </c>
      <c r="F1315" s="91" t="str">
        <f>+PACKING!E1305</f>
        <v>BSCS</v>
      </c>
      <c r="G1315" s="92" t="str">
        <f>+PACKING!I1305</f>
        <v>I</v>
      </c>
      <c r="H1315" s="91" t="s">
        <v>38</v>
      </c>
      <c r="I1315" s="90" t="str">
        <f t="shared" si="102"/>
        <v>NB - SEMINAR - IV</v>
      </c>
      <c r="J1315" s="91" t="str">
        <f t="shared" si="103"/>
        <v>U</v>
      </c>
      <c r="K1315" s="90"/>
      <c r="L1315" s="92">
        <f>+PACKING!L1305</f>
        <v>9</v>
      </c>
      <c r="M1315" s="92">
        <f t="shared" si="104"/>
        <v>11</v>
      </c>
      <c r="N1315" s="91" t="str">
        <f>+PACKING!G1305</f>
        <v>CC6202</v>
      </c>
      <c r="O1315" s="91" t="str">
        <f>+PACKING!H1305</f>
        <v>OBJECT ORIENTED PROGRAMMING SEC 7</v>
      </c>
      <c r="P1315" s="90" t="s">
        <v>17</v>
      </c>
      <c r="Q1315" s="91" t="str">
        <f>+PACKING!J1305</f>
        <v>U</v>
      </c>
      <c r="R1315" s="93" t="str">
        <f>+PACKING!K1305</f>
        <v>NB - SEMINAR - IV</v>
      </c>
      <c r="S1315" s="94" t="s">
        <v>74</v>
      </c>
      <c r="T1315" s="211" t="s">
        <v>73</v>
      </c>
      <c r="U1315" s="211"/>
      <c r="V1315" s="211"/>
      <c r="W1315" s="211"/>
      <c r="X1315" s="211"/>
      <c r="Y1315" s="211"/>
      <c r="Z1315" s="211"/>
      <c r="AA1315" s="211"/>
      <c r="AB1315" s="211"/>
      <c r="AC1315" s="211"/>
      <c r="AD1315" s="211"/>
      <c r="AE1315" s="211"/>
      <c r="AF1315" s="211"/>
      <c r="AG1315" s="211"/>
      <c r="AH1315" s="211"/>
      <c r="AI1315" s="211"/>
    </row>
    <row r="1316" spans="1:35" ht="21" x14ac:dyDescent="0.25">
      <c r="A1316" s="88">
        <f>+PACKING!C1306</f>
        <v>1305</v>
      </c>
      <c r="B1316" s="89" t="str">
        <f>+PACKING!D1306</f>
        <v>09 MAY 2024</v>
      </c>
      <c r="C1316" s="90">
        <f>+PACKING!F1306</f>
        <v>141662</v>
      </c>
      <c r="D1316" s="90" t="str">
        <f t="shared" si="100"/>
        <v>141662---BSCS</v>
      </c>
      <c r="E1316" s="90" t="str">
        <f t="shared" si="101"/>
        <v>CC6202---OBJECT ORIENTED PROGRAMMING SEC 8</v>
      </c>
      <c r="F1316" s="91" t="str">
        <f>+PACKING!E1306</f>
        <v>BSCS</v>
      </c>
      <c r="G1316" s="92" t="str">
        <f>+PACKING!I1306</f>
        <v>I</v>
      </c>
      <c r="H1316" s="91" t="s">
        <v>38</v>
      </c>
      <c r="I1316" s="90" t="str">
        <f t="shared" si="102"/>
        <v>NB - SEMINAR - IV</v>
      </c>
      <c r="J1316" s="91" t="str">
        <f t="shared" si="103"/>
        <v>U</v>
      </c>
      <c r="K1316" s="90"/>
      <c r="L1316" s="92">
        <f>+PACKING!L1306</f>
        <v>35</v>
      </c>
      <c r="M1316" s="92">
        <f t="shared" si="104"/>
        <v>37</v>
      </c>
      <c r="N1316" s="91" t="str">
        <f>+PACKING!G1306</f>
        <v>CC6202</v>
      </c>
      <c r="O1316" s="91" t="str">
        <f>+PACKING!H1306</f>
        <v>OBJECT ORIENTED PROGRAMMING SEC 8</v>
      </c>
      <c r="P1316" s="90" t="s">
        <v>17</v>
      </c>
      <c r="Q1316" s="91" t="str">
        <f>+PACKING!J1306</f>
        <v>U</v>
      </c>
      <c r="R1316" s="93" t="str">
        <f>+PACKING!K1306</f>
        <v>NB - SEMINAR - IV</v>
      </c>
      <c r="S1316" s="94" t="s">
        <v>74</v>
      </c>
      <c r="T1316" s="211" t="s">
        <v>73</v>
      </c>
      <c r="U1316" s="211"/>
      <c r="V1316" s="211"/>
      <c r="W1316" s="211"/>
      <c r="X1316" s="211"/>
      <c r="Y1316" s="211"/>
      <c r="Z1316" s="211"/>
      <c r="AA1316" s="211"/>
      <c r="AB1316" s="211"/>
      <c r="AC1316" s="211"/>
      <c r="AD1316" s="211"/>
      <c r="AE1316" s="211"/>
      <c r="AF1316" s="211"/>
      <c r="AG1316" s="211"/>
      <c r="AH1316" s="211"/>
      <c r="AI1316" s="211"/>
    </row>
    <row r="1317" spans="1:35" ht="21" x14ac:dyDescent="0.25">
      <c r="A1317" s="88">
        <f>+PACKING!C1307</f>
        <v>1306</v>
      </c>
      <c r="B1317" s="89" t="str">
        <f>+PACKING!D1307</f>
        <v>09 MAY 2024</v>
      </c>
      <c r="C1317" s="90">
        <f>+PACKING!F1307</f>
        <v>140856</v>
      </c>
      <c r="D1317" s="90" t="str">
        <f t="shared" si="100"/>
        <v>140856---BS AP</v>
      </c>
      <c r="E1317" s="90" t="str">
        <f t="shared" si="101"/>
        <v>APSY403---SOCIAL PSYCHOLOGY SEC 1</v>
      </c>
      <c r="F1317" s="91" t="str">
        <f>+PACKING!E1307</f>
        <v>BS AP</v>
      </c>
      <c r="G1317" s="92" t="str">
        <f>+PACKING!I1307</f>
        <v>I</v>
      </c>
      <c r="H1317" s="91" t="s">
        <v>38</v>
      </c>
      <c r="I1317" s="90" t="str">
        <f t="shared" si="102"/>
        <v>OB - 18</v>
      </c>
      <c r="J1317" s="91" t="str">
        <f t="shared" si="103"/>
        <v>E</v>
      </c>
      <c r="K1317" s="90"/>
      <c r="L1317" s="92">
        <f>+PACKING!L1307</f>
        <v>21</v>
      </c>
      <c r="M1317" s="92">
        <f t="shared" si="104"/>
        <v>23</v>
      </c>
      <c r="N1317" s="91" t="str">
        <f>+PACKING!G1307</f>
        <v>APSY403</v>
      </c>
      <c r="O1317" s="91" t="str">
        <f>+PACKING!H1307</f>
        <v>SOCIAL PSYCHOLOGY SEC 1</v>
      </c>
      <c r="P1317" s="90" t="s">
        <v>17</v>
      </c>
      <c r="Q1317" s="91" t="str">
        <f>+PACKING!J1307</f>
        <v>E</v>
      </c>
      <c r="R1317" s="93" t="str">
        <f>+PACKING!K1307</f>
        <v>OB - 18</v>
      </c>
      <c r="S1317" s="94" t="s">
        <v>74</v>
      </c>
      <c r="T1317" s="211" t="s">
        <v>73</v>
      </c>
      <c r="U1317" s="211"/>
      <c r="V1317" s="211"/>
      <c r="W1317" s="211"/>
      <c r="X1317" s="211"/>
      <c r="Y1317" s="211"/>
      <c r="Z1317" s="211"/>
      <c r="AA1317" s="211"/>
      <c r="AB1317" s="211"/>
      <c r="AC1317" s="211"/>
      <c r="AD1317" s="211"/>
      <c r="AE1317" s="211"/>
      <c r="AF1317" s="211"/>
      <c r="AG1317" s="211"/>
      <c r="AH1317" s="211"/>
      <c r="AI1317" s="211"/>
    </row>
    <row r="1318" spans="1:35" ht="21" x14ac:dyDescent="0.25">
      <c r="A1318" s="88">
        <f>+PACKING!C1308</f>
        <v>1307</v>
      </c>
      <c r="B1318" s="89" t="str">
        <f>+PACKING!D1308</f>
        <v>09 MAY 2024</v>
      </c>
      <c r="C1318" s="90">
        <f>+PACKING!F1308</f>
        <v>140861</v>
      </c>
      <c r="D1318" s="90" t="str">
        <f t="shared" si="100"/>
        <v>140861---BS AP</v>
      </c>
      <c r="E1318" s="90" t="str">
        <f t="shared" si="101"/>
        <v>APSY413---EDUCATIONAL  PSYCHOLOGY SEC 1</v>
      </c>
      <c r="F1318" s="91" t="str">
        <f>+PACKING!E1308</f>
        <v>BS AP</v>
      </c>
      <c r="G1318" s="92" t="str">
        <f>+PACKING!I1308</f>
        <v>I</v>
      </c>
      <c r="H1318" s="91" t="s">
        <v>38</v>
      </c>
      <c r="I1318" s="90" t="str">
        <f t="shared" si="102"/>
        <v>OB - 18</v>
      </c>
      <c r="J1318" s="91" t="str">
        <f t="shared" si="103"/>
        <v>E</v>
      </c>
      <c r="K1318" s="90"/>
      <c r="L1318" s="92">
        <f>+PACKING!L1308</f>
        <v>1</v>
      </c>
      <c r="M1318" s="92">
        <f t="shared" si="104"/>
        <v>3</v>
      </c>
      <c r="N1318" s="91" t="str">
        <f>+PACKING!G1308</f>
        <v>APSY413</v>
      </c>
      <c r="O1318" s="91" t="str">
        <f>+PACKING!H1308</f>
        <v>EDUCATIONAL  PSYCHOLOGY SEC 1</v>
      </c>
      <c r="P1318" s="90" t="s">
        <v>17</v>
      </c>
      <c r="Q1318" s="91" t="str">
        <f>+PACKING!J1308</f>
        <v>E</v>
      </c>
      <c r="R1318" s="93" t="str">
        <f>+PACKING!K1308</f>
        <v>OB - 18</v>
      </c>
      <c r="S1318" s="94" t="s">
        <v>74</v>
      </c>
      <c r="T1318" s="211" t="s">
        <v>73</v>
      </c>
      <c r="U1318" s="211"/>
      <c r="V1318" s="211"/>
      <c r="W1318" s="211"/>
      <c r="X1318" s="211"/>
      <c r="Y1318" s="211"/>
      <c r="Z1318" s="211"/>
      <c r="AA1318" s="211"/>
      <c r="AB1318" s="211"/>
      <c r="AC1318" s="211"/>
      <c r="AD1318" s="211"/>
      <c r="AE1318" s="211"/>
      <c r="AF1318" s="211"/>
      <c r="AG1318" s="211"/>
      <c r="AH1318" s="211"/>
      <c r="AI1318" s="211"/>
    </row>
    <row r="1319" spans="1:35" ht="21" x14ac:dyDescent="0.25">
      <c r="A1319" s="88">
        <f>+PACKING!C1309</f>
        <v>1308</v>
      </c>
      <c r="B1319" s="89" t="str">
        <f>+PACKING!D1309</f>
        <v>09 MAY 2024</v>
      </c>
      <c r="C1319" s="90">
        <f>+PACKING!F1309</f>
        <v>141016</v>
      </c>
      <c r="D1319" s="90" t="str">
        <f t="shared" si="100"/>
        <v>141016---BBA (Hons)</v>
      </c>
      <c r="E1319" s="90" t="str">
        <f t="shared" si="101"/>
        <v>SOCY101---INTRODUCTION TO SOCIOLOGY SEC 1</v>
      </c>
      <c r="F1319" s="91" t="str">
        <f>+PACKING!E1309</f>
        <v>BBA (Hons)</v>
      </c>
      <c r="G1319" s="92" t="str">
        <f>+PACKING!I1309</f>
        <v>I</v>
      </c>
      <c r="H1319" s="91" t="s">
        <v>38</v>
      </c>
      <c r="I1319" s="90" t="str">
        <f t="shared" si="102"/>
        <v>OB - 21</v>
      </c>
      <c r="J1319" s="91" t="str">
        <f t="shared" si="103"/>
        <v>G</v>
      </c>
      <c r="K1319" s="90"/>
      <c r="L1319" s="92">
        <f>+PACKING!L1309</f>
        <v>18</v>
      </c>
      <c r="M1319" s="92">
        <f t="shared" si="104"/>
        <v>20</v>
      </c>
      <c r="N1319" s="91" t="str">
        <f>+PACKING!G1309</f>
        <v>SOCY101</v>
      </c>
      <c r="O1319" s="91" t="str">
        <f>+PACKING!H1309</f>
        <v>INTRODUCTION TO SOCIOLOGY SEC 1</v>
      </c>
      <c r="P1319" s="90" t="s">
        <v>17</v>
      </c>
      <c r="Q1319" s="91" t="str">
        <f>+PACKING!J1309</f>
        <v>G</v>
      </c>
      <c r="R1319" s="93" t="str">
        <f>+PACKING!K1309</f>
        <v>OB - 21</v>
      </c>
      <c r="S1319" s="94" t="s">
        <v>74</v>
      </c>
      <c r="T1319" s="211" t="s">
        <v>73</v>
      </c>
      <c r="U1319" s="211"/>
      <c r="V1319" s="211"/>
      <c r="W1319" s="211"/>
      <c r="X1319" s="211"/>
      <c r="Y1319" s="211"/>
      <c r="Z1319" s="211"/>
      <c r="AA1319" s="211"/>
      <c r="AB1319" s="211"/>
      <c r="AC1319" s="211"/>
      <c r="AD1319" s="211"/>
      <c r="AE1319" s="211"/>
      <c r="AF1319" s="211"/>
      <c r="AG1319" s="211"/>
      <c r="AH1319" s="211"/>
      <c r="AI1319" s="211"/>
    </row>
    <row r="1320" spans="1:35" ht="21" x14ac:dyDescent="0.25">
      <c r="A1320" s="88">
        <f>+PACKING!C1310</f>
        <v>1309</v>
      </c>
      <c r="B1320" s="89" t="str">
        <f>+PACKING!D1310</f>
        <v>09 MAY 2024</v>
      </c>
      <c r="C1320" s="90">
        <f>+PACKING!F1310</f>
        <v>141022</v>
      </c>
      <c r="D1320" s="90" t="str">
        <f t="shared" si="100"/>
        <v>141022---BBA (Hons)</v>
      </c>
      <c r="E1320" s="90" t="str">
        <f t="shared" si="101"/>
        <v>SOCY101---INTRODUCTION TO SOCIOLOGY SEC 2</v>
      </c>
      <c r="F1320" s="91" t="str">
        <f>+PACKING!E1310</f>
        <v>BBA (Hons)</v>
      </c>
      <c r="G1320" s="92" t="str">
        <f>+PACKING!I1310</f>
        <v>I</v>
      </c>
      <c r="H1320" s="91" t="s">
        <v>38</v>
      </c>
      <c r="I1320" s="90" t="str">
        <f t="shared" si="102"/>
        <v>OB - 21</v>
      </c>
      <c r="J1320" s="91" t="str">
        <f t="shared" si="103"/>
        <v>G</v>
      </c>
      <c r="K1320" s="90"/>
      <c r="L1320" s="92">
        <f>+PACKING!L1310</f>
        <v>4</v>
      </c>
      <c r="M1320" s="92">
        <f t="shared" si="104"/>
        <v>6</v>
      </c>
      <c r="N1320" s="91" t="str">
        <f>+PACKING!G1310</f>
        <v>SOCY101</v>
      </c>
      <c r="O1320" s="91" t="str">
        <f>+PACKING!H1310</f>
        <v>INTRODUCTION TO SOCIOLOGY SEC 2</v>
      </c>
      <c r="P1320" s="90" t="s">
        <v>17</v>
      </c>
      <c r="Q1320" s="91" t="str">
        <f>+PACKING!J1310</f>
        <v>G</v>
      </c>
      <c r="R1320" s="93" t="str">
        <f>+PACKING!K1310</f>
        <v>OB - 21</v>
      </c>
      <c r="S1320" s="94" t="s">
        <v>74</v>
      </c>
      <c r="T1320" s="211" t="s">
        <v>73</v>
      </c>
      <c r="U1320" s="211"/>
      <c r="V1320" s="211"/>
      <c r="W1320" s="211"/>
      <c r="X1320" s="211"/>
      <c r="Y1320" s="211"/>
      <c r="Z1320" s="211"/>
      <c r="AA1320" s="211"/>
      <c r="AB1320" s="211"/>
      <c r="AC1320" s="211"/>
      <c r="AD1320" s="211"/>
      <c r="AE1320" s="211"/>
      <c r="AF1320" s="211"/>
      <c r="AG1320" s="211"/>
      <c r="AH1320" s="211"/>
      <c r="AI1320" s="211"/>
    </row>
    <row r="1321" spans="1:35" ht="21" x14ac:dyDescent="0.25">
      <c r="A1321" s="88">
        <f>+PACKING!C1311</f>
        <v>1310</v>
      </c>
      <c r="B1321" s="89" t="str">
        <f>+PACKING!D1311</f>
        <v>09 MAY 2024</v>
      </c>
      <c r="C1321" s="90">
        <f>+PACKING!F1311</f>
        <v>141022</v>
      </c>
      <c r="D1321" s="90" t="str">
        <f t="shared" si="100"/>
        <v>141022---BBA (Hons)</v>
      </c>
      <c r="E1321" s="90" t="str">
        <f t="shared" si="101"/>
        <v>SOCY101---INTRODUCTION TO SOCIOLOGY SEC 2</v>
      </c>
      <c r="F1321" s="91" t="str">
        <f>+PACKING!E1311</f>
        <v>BBA (Hons)</v>
      </c>
      <c r="G1321" s="92" t="str">
        <f>+PACKING!I1311</f>
        <v>I</v>
      </c>
      <c r="H1321" s="91" t="s">
        <v>38</v>
      </c>
      <c r="I1321" s="90" t="str">
        <f t="shared" si="102"/>
        <v>OB - 22</v>
      </c>
      <c r="J1321" s="91" t="str">
        <f t="shared" si="103"/>
        <v>G</v>
      </c>
      <c r="K1321" s="90"/>
      <c r="L1321" s="92">
        <f>+PACKING!L1311</f>
        <v>17</v>
      </c>
      <c r="M1321" s="92">
        <f t="shared" si="104"/>
        <v>19</v>
      </c>
      <c r="N1321" s="91" t="str">
        <f>+PACKING!G1311</f>
        <v>SOCY101</v>
      </c>
      <c r="O1321" s="91" t="str">
        <f>+PACKING!H1311</f>
        <v>INTRODUCTION TO SOCIOLOGY SEC 2</v>
      </c>
      <c r="P1321" s="90" t="s">
        <v>17</v>
      </c>
      <c r="Q1321" s="91" t="str">
        <f>+PACKING!J1311</f>
        <v>G</v>
      </c>
      <c r="R1321" s="93" t="str">
        <f>+PACKING!K1311</f>
        <v>OB - 22</v>
      </c>
      <c r="S1321" s="94" t="s">
        <v>74</v>
      </c>
      <c r="T1321" s="211" t="s">
        <v>73</v>
      </c>
      <c r="U1321" s="211"/>
      <c r="V1321" s="211"/>
      <c r="W1321" s="211"/>
      <c r="X1321" s="211"/>
      <c r="Y1321" s="211"/>
      <c r="Z1321" s="211"/>
      <c r="AA1321" s="211"/>
      <c r="AB1321" s="211"/>
      <c r="AC1321" s="211"/>
      <c r="AD1321" s="211"/>
      <c r="AE1321" s="211"/>
      <c r="AF1321" s="211"/>
      <c r="AG1321" s="211"/>
      <c r="AH1321" s="211"/>
      <c r="AI1321" s="211"/>
    </row>
    <row r="1322" spans="1:35" ht="21" x14ac:dyDescent="0.25">
      <c r="A1322" s="88">
        <f>+PACKING!C1312</f>
        <v>1311</v>
      </c>
      <c r="B1322" s="89" t="str">
        <f>+PACKING!D1312</f>
        <v>09 MAY 2024</v>
      </c>
      <c r="C1322" s="90">
        <f>+PACKING!F1312</f>
        <v>141071</v>
      </c>
      <c r="D1322" s="90" t="str">
        <f t="shared" si="100"/>
        <v>141071---BS Eng.</v>
      </c>
      <c r="E1322" s="90" t="str">
        <f t="shared" si="101"/>
        <v>ENG367---MODERN DRAMA SEC 1</v>
      </c>
      <c r="F1322" s="91" t="str">
        <f>+PACKING!E1312</f>
        <v>BS Eng.</v>
      </c>
      <c r="G1322" s="92" t="str">
        <f>+PACKING!I1312</f>
        <v>I</v>
      </c>
      <c r="H1322" s="91" t="s">
        <v>38</v>
      </c>
      <c r="I1322" s="90" t="str">
        <f t="shared" si="102"/>
        <v>OB - 22</v>
      </c>
      <c r="J1322" s="91" t="str">
        <f t="shared" si="103"/>
        <v>G</v>
      </c>
      <c r="K1322" s="90"/>
      <c r="L1322" s="92">
        <f>+PACKING!L1312</f>
        <v>5</v>
      </c>
      <c r="M1322" s="92">
        <f t="shared" si="104"/>
        <v>7</v>
      </c>
      <c r="N1322" s="91" t="str">
        <f>+PACKING!G1312</f>
        <v>ENG367</v>
      </c>
      <c r="O1322" s="91" t="str">
        <f>+PACKING!H1312</f>
        <v>MODERN DRAMA SEC 1</v>
      </c>
      <c r="P1322" s="90" t="s">
        <v>17</v>
      </c>
      <c r="Q1322" s="91" t="str">
        <f>+PACKING!J1312</f>
        <v>G</v>
      </c>
      <c r="R1322" s="93" t="str">
        <f>+PACKING!K1312</f>
        <v>OB - 22</v>
      </c>
      <c r="S1322" s="94" t="s">
        <v>74</v>
      </c>
      <c r="T1322" s="211" t="s">
        <v>73</v>
      </c>
      <c r="U1322" s="211"/>
      <c r="V1322" s="211"/>
      <c r="W1322" s="211"/>
      <c r="X1322" s="211"/>
      <c r="Y1322" s="211"/>
      <c r="Z1322" s="211"/>
      <c r="AA1322" s="211"/>
      <c r="AB1322" s="211"/>
      <c r="AC1322" s="211"/>
      <c r="AD1322" s="211"/>
      <c r="AE1322" s="211"/>
      <c r="AF1322" s="211"/>
      <c r="AG1322" s="211"/>
      <c r="AH1322" s="211"/>
      <c r="AI1322" s="211"/>
    </row>
    <row r="1323" spans="1:35" ht="21" x14ac:dyDescent="0.25">
      <c r="A1323" s="88">
        <f>+PACKING!C1313</f>
        <v>1312</v>
      </c>
      <c r="B1323" s="89" t="str">
        <f>+PACKING!D1313</f>
        <v>09 MAY 2024</v>
      </c>
      <c r="C1323" s="90">
        <f>+PACKING!F1313</f>
        <v>141071</v>
      </c>
      <c r="D1323" s="90" t="str">
        <f t="shared" si="100"/>
        <v>141071---BS Eng.</v>
      </c>
      <c r="E1323" s="90" t="str">
        <f t="shared" si="101"/>
        <v>ENG367---MODERN DRAMA SEC 1</v>
      </c>
      <c r="F1323" s="91" t="str">
        <f>+PACKING!E1313</f>
        <v>BS Eng.</v>
      </c>
      <c r="G1323" s="92" t="str">
        <f>+PACKING!I1313</f>
        <v>I</v>
      </c>
      <c r="H1323" s="91" t="s">
        <v>38</v>
      </c>
      <c r="I1323" s="90" t="str">
        <f t="shared" si="102"/>
        <v>OB - 23</v>
      </c>
      <c r="J1323" s="91" t="str">
        <f t="shared" si="103"/>
        <v>G</v>
      </c>
      <c r="K1323" s="90"/>
      <c r="L1323" s="92">
        <f>+PACKING!L1313</f>
        <v>22</v>
      </c>
      <c r="M1323" s="92">
        <f t="shared" si="104"/>
        <v>24</v>
      </c>
      <c r="N1323" s="91" t="str">
        <f>+PACKING!G1313</f>
        <v>ENG367</v>
      </c>
      <c r="O1323" s="91" t="str">
        <f>+PACKING!H1313</f>
        <v>MODERN DRAMA SEC 1</v>
      </c>
      <c r="P1323" s="90" t="s">
        <v>17</v>
      </c>
      <c r="Q1323" s="91" t="str">
        <f>+PACKING!J1313</f>
        <v>G</v>
      </c>
      <c r="R1323" s="93" t="str">
        <f>+PACKING!K1313</f>
        <v>OB - 23</v>
      </c>
      <c r="S1323" s="94" t="s">
        <v>74</v>
      </c>
      <c r="T1323" s="211" t="s">
        <v>73</v>
      </c>
      <c r="U1323" s="211"/>
      <c r="V1323" s="211"/>
      <c r="W1323" s="211"/>
      <c r="X1323" s="211"/>
      <c r="Y1323" s="211"/>
      <c r="Z1323" s="211"/>
      <c r="AA1323" s="211"/>
      <c r="AB1323" s="211"/>
      <c r="AC1323" s="211"/>
      <c r="AD1323" s="211"/>
      <c r="AE1323" s="211"/>
      <c r="AF1323" s="211"/>
      <c r="AG1323" s="211"/>
      <c r="AH1323" s="211"/>
      <c r="AI1323" s="211"/>
    </row>
    <row r="1324" spans="1:35" ht="21" x14ac:dyDescent="0.25">
      <c r="A1324" s="88">
        <f>+PACKING!C1314</f>
        <v>1313</v>
      </c>
      <c r="B1324" s="89" t="str">
        <f>+PACKING!D1314</f>
        <v>09 MAY 2024</v>
      </c>
      <c r="C1324" s="90">
        <f>+PACKING!F1314</f>
        <v>141071</v>
      </c>
      <c r="D1324" s="90" t="str">
        <f t="shared" si="100"/>
        <v>141071---BS Eng.</v>
      </c>
      <c r="E1324" s="90" t="str">
        <f t="shared" si="101"/>
        <v>ENG367---MODERN DRAMA SEC 1</v>
      </c>
      <c r="F1324" s="91" t="str">
        <f>+PACKING!E1314</f>
        <v>BS Eng.</v>
      </c>
      <c r="G1324" s="92" t="str">
        <f>+PACKING!I1314</f>
        <v>I</v>
      </c>
      <c r="H1324" s="91" t="s">
        <v>38</v>
      </c>
      <c r="I1324" s="90" t="str">
        <f t="shared" si="102"/>
        <v>OB - 24</v>
      </c>
      <c r="J1324" s="91" t="str">
        <f t="shared" si="103"/>
        <v>G</v>
      </c>
      <c r="K1324" s="90"/>
      <c r="L1324" s="92">
        <f>+PACKING!L1314</f>
        <v>6</v>
      </c>
      <c r="M1324" s="92">
        <f t="shared" si="104"/>
        <v>8</v>
      </c>
      <c r="N1324" s="91" t="str">
        <f>+PACKING!G1314</f>
        <v>ENG367</v>
      </c>
      <c r="O1324" s="91" t="str">
        <f>+PACKING!H1314</f>
        <v>MODERN DRAMA SEC 1</v>
      </c>
      <c r="P1324" s="90" t="s">
        <v>17</v>
      </c>
      <c r="Q1324" s="91" t="str">
        <f>+PACKING!J1314</f>
        <v>G</v>
      </c>
      <c r="R1324" s="93" t="str">
        <f>+PACKING!K1314</f>
        <v>OB - 24</v>
      </c>
      <c r="S1324" s="94" t="s">
        <v>74</v>
      </c>
      <c r="T1324" s="211" t="s">
        <v>73</v>
      </c>
      <c r="U1324" s="211"/>
      <c r="V1324" s="211"/>
      <c r="W1324" s="211"/>
      <c r="X1324" s="211"/>
      <c r="Y1324" s="211"/>
      <c r="Z1324" s="211"/>
      <c r="AA1324" s="211"/>
      <c r="AB1324" s="211"/>
      <c r="AC1324" s="211"/>
      <c r="AD1324" s="211"/>
      <c r="AE1324" s="211"/>
      <c r="AF1324" s="211"/>
      <c r="AG1324" s="211"/>
      <c r="AH1324" s="211"/>
      <c r="AI1324" s="211"/>
    </row>
    <row r="1325" spans="1:35" ht="21" x14ac:dyDescent="0.25">
      <c r="A1325" s="88">
        <f>+PACKING!C1315</f>
        <v>1314</v>
      </c>
      <c r="B1325" s="89" t="str">
        <f>+PACKING!D1315</f>
        <v>09 MAY 2024</v>
      </c>
      <c r="C1325" s="90">
        <f>+PACKING!F1315</f>
        <v>141207</v>
      </c>
      <c r="D1325" s="90" t="str">
        <f t="shared" si="100"/>
        <v>141207---BS SE</v>
      </c>
      <c r="E1325" s="90" t="str">
        <f t="shared" si="101"/>
        <v>CC6202---OBJECT ORIENTED PROGRAMMING SEC 1</v>
      </c>
      <c r="F1325" s="91" t="str">
        <f>+PACKING!E1315</f>
        <v>BS SE</v>
      </c>
      <c r="G1325" s="92" t="str">
        <f>+PACKING!I1315</f>
        <v>I</v>
      </c>
      <c r="H1325" s="91" t="s">
        <v>38</v>
      </c>
      <c r="I1325" s="90" t="str">
        <f t="shared" si="102"/>
        <v>OB - 24</v>
      </c>
      <c r="J1325" s="91" t="str">
        <f t="shared" si="103"/>
        <v>G</v>
      </c>
      <c r="K1325" s="90"/>
      <c r="L1325" s="92">
        <f>+PACKING!L1315</f>
        <v>16</v>
      </c>
      <c r="M1325" s="92">
        <f t="shared" si="104"/>
        <v>18</v>
      </c>
      <c r="N1325" s="91" t="str">
        <f>+PACKING!G1315</f>
        <v>CC6202</v>
      </c>
      <c r="O1325" s="91" t="str">
        <f>+PACKING!H1315</f>
        <v>OBJECT ORIENTED PROGRAMMING SEC 1</v>
      </c>
      <c r="P1325" s="90" t="s">
        <v>17</v>
      </c>
      <c r="Q1325" s="91" t="str">
        <f>+PACKING!J1315</f>
        <v>G</v>
      </c>
      <c r="R1325" s="93" t="str">
        <f>+PACKING!K1315</f>
        <v>OB - 24</v>
      </c>
      <c r="S1325" s="94" t="s">
        <v>74</v>
      </c>
      <c r="T1325" s="211" t="s">
        <v>73</v>
      </c>
      <c r="U1325" s="211"/>
      <c r="V1325" s="211"/>
      <c r="W1325" s="211"/>
      <c r="X1325" s="211"/>
      <c r="Y1325" s="211"/>
      <c r="Z1325" s="211"/>
      <c r="AA1325" s="211"/>
      <c r="AB1325" s="211"/>
      <c r="AC1325" s="211"/>
      <c r="AD1325" s="211"/>
      <c r="AE1325" s="211"/>
      <c r="AF1325" s="211"/>
      <c r="AG1325" s="211"/>
      <c r="AH1325" s="211"/>
      <c r="AI1325" s="211"/>
    </row>
    <row r="1326" spans="1:35" ht="21" x14ac:dyDescent="0.25">
      <c r="A1326" s="88">
        <f>+PACKING!C1316</f>
        <v>1315</v>
      </c>
      <c r="B1326" s="89" t="str">
        <f>+PACKING!D1316</f>
        <v>09 MAY 2024</v>
      </c>
      <c r="C1326" s="90">
        <f>+PACKING!F1316</f>
        <v>141207</v>
      </c>
      <c r="D1326" s="90" t="str">
        <f t="shared" si="100"/>
        <v>141207---BS SE</v>
      </c>
      <c r="E1326" s="90" t="str">
        <f t="shared" si="101"/>
        <v>CC6202---OBJECT ORIENTED PROGRAMMING SEC 1</v>
      </c>
      <c r="F1326" s="91" t="str">
        <f>+PACKING!E1316</f>
        <v>BS SE</v>
      </c>
      <c r="G1326" s="92" t="str">
        <f>+PACKING!I1316</f>
        <v>I</v>
      </c>
      <c r="H1326" s="91" t="s">
        <v>38</v>
      </c>
      <c r="I1326" s="90" t="str">
        <f t="shared" si="102"/>
        <v>OB - 25</v>
      </c>
      <c r="J1326" s="91" t="str">
        <f t="shared" si="103"/>
        <v>G</v>
      </c>
      <c r="K1326" s="90"/>
      <c r="L1326" s="92">
        <f>+PACKING!L1316</f>
        <v>22</v>
      </c>
      <c r="M1326" s="92">
        <f t="shared" si="104"/>
        <v>24</v>
      </c>
      <c r="N1326" s="91" t="str">
        <f>+PACKING!G1316</f>
        <v>CC6202</v>
      </c>
      <c r="O1326" s="91" t="str">
        <f>+PACKING!H1316</f>
        <v>OBJECT ORIENTED PROGRAMMING SEC 1</v>
      </c>
      <c r="P1326" s="90" t="s">
        <v>17</v>
      </c>
      <c r="Q1326" s="91" t="str">
        <f>+PACKING!J1316</f>
        <v>G</v>
      </c>
      <c r="R1326" s="93" t="str">
        <f>+PACKING!K1316</f>
        <v>OB - 25</v>
      </c>
      <c r="S1326" s="94" t="s">
        <v>74</v>
      </c>
      <c r="T1326" s="211" t="s">
        <v>73</v>
      </c>
      <c r="U1326" s="211"/>
      <c r="V1326" s="211"/>
      <c r="W1326" s="211"/>
      <c r="X1326" s="211"/>
      <c r="Y1326" s="211"/>
      <c r="Z1326" s="211"/>
      <c r="AA1326" s="211"/>
      <c r="AB1326" s="211"/>
      <c r="AC1326" s="211"/>
      <c r="AD1326" s="211"/>
      <c r="AE1326" s="211"/>
      <c r="AF1326" s="211"/>
      <c r="AG1326" s="211"/>
      <c r="AH1326" s="211"/>
      <c r="AI1326" s="211"/>
    </row>
    <row r="1327" spans="1:35" ht="22.5" x14ac:dyDescent="0.25">
      <c r="A1327" s="88">
        <f>+PACKING!C1317</f>
        <v>1316</v>
      </c>
      <c r="B1327" s="89" t="str">
        <f>+PACKING!D1317</f>
        <v>09 MAY 2024</v>
      </c>
      <c r="C1327" s="90">
        <f>+PACKING!F1317</f>
        <v>141402</v>
      </c>
      <c r="D1327" s="90" t="str">
        <f t="shared" si="100"/>
        <v>141402---BS DFCS</v>
      </c>
      <c r="E1327" s="90" t="str">
        <f t="shared" si="101"/>
        <v>DFCS3101---INTRODUCTION TO PROGRAMING IN C++ SEC 1</v>
      </c>
      <c r="F1327" s="91" t="str">
        <f>+PACKING!E1317</f>
        <v>BS DFCS</v>
      </c>
      <c r="G1327" s="92" t="str">
        <f>+PACKING!I1317</f>
        <v>I</v>
      </c>
      <c r="H1327" s="91" t="s">
        <v>38</v>
      </c>
      <c r="I1327" s="90" t="str">
        <f t="shared" si="102"/>
        <v>OB - 26</v>
      </c>
      <c r="J1327" s="91" t="str">
        <f t="shared" si="103"/>
        <v>N</v>
      </c>
      <c r="K1327" s="90"/>
      <c r="L1327" s="92">
        <f>+PACKING!L1317</f>
        <v>22</v>
      </c>
      <c r="M1327" s="92">
        <f t="shared" si="104"/>
        <v>24</v>
      </c>
      <c r="N1327" s="91" t="str">
        <f>+PACKING!G1317</f>
        <v>DFCS3101</v>
      </c>
      <c r="O1327" s="91" t="str">
        <f>+PACKING!H1317</f>
        <v>INTRODUCTION TO PROGRAMING IN C++ SEC 1</v>
      </c>
      <c r="P1327" s="90" t="s">
        <v>17</v>
      </c>
      <c r="Q1327" s="91" t="str">
        <f>+PACKING!J1317</f>
        <v>N</v>
      </c>
      <c r="R1327" s="93" t="str">
        <f>+PACKING!K1317</f>
        <v>OB - 26</v>
      </c>
      <c r="S1327" s="94" t="s">
        <v>74</v>
      </c>
      <c r="T1327" s="211" t="s">
        <v>73</v>
      </c>
      <c r="U1327" s="211"/>
      <c r="V1327" s="211"/>
      <c r="W1327" s="211"/>
      <c r="X1327" s="211"/>
      <c r="Y1327" s="211"/>
      <c r="Z1327" s="211"/>
      <c r="AA1327" s="211"/>
      <c r="AB1327" s="211"/>
      <c r="AC1327" s="211"/>
      <c r="AD1327" s="211"/>
      <c r="AE1327" s="211"/>
      <c r="AF1327" s="211"/>
      <c r="AG1327" s="211"/>
      <c r="AH1327" s="211"/>
      <c r="AI1327" s="211"/>
    </row>
    <row r="1328" spans="1:35" ht="22.5" x14ac:dyDescent="0.25">
      <c r="A1328" s="88">
        <f>+PACKING!C1318</f>
        <v>1317</v>
      </c>
      <c r="B1328" s="89" t="str">
        <f>+PACKING!D1318</f>
        <v>09 MAY 2024</v>
      </c>
      <c r="C1328" s="90">
        <f>+PACKING!F1318</f>
        <v>141402</v>
      </c>
      <c r="D1328" s="90" t="str">
        <f t="shared" si="100"/>
        <v>141402---BS DFCS</v>
      </c>
      <c r="E1328" s="90" t="str">
        <f t="shared" si="101"/>
        <v>DFCS3101---INTRODUCTION TO PROGRAMING IN C++ SEC 1</v>
      </c>
      <c r="F1328" s="91" t="str">
        <f>+PACKING!E1318</f>
        <v>BS DFCS</v>
      </c>
      <c r="G1328" s="92" t="str">
        <f>+PACKING!I1318</f>
        <v>I</v>
      </c>
      <c r="H1328" s="91" t="s">
        <v>38</v>
      </c>
      <c r="I1328" s="90" t="str">
        <f t="shared" si="102"/>
        <v>OB - 27</v>
      </c>
      <c r="J1328" s="91" t="str">
        <f t="shared" si="103"/>
        <v>N</v>
      </c>
      <c r="K1328" s="90"/>
      <c r="L1328" s="92">
        <f>+PACKING!L1318</f>
        <v>21</v>
      </c>
      <c r="M1328" s="92">
        <f t="shared" si="104"/>
        <v>23</v>
      </c>
      <c r="N1328" s="91" t="str">
        <f>+PACKING!G1318</f>
        <v>DFCS3101</v>
      </c>
      <c r="O1328" s="91" t="str">
        <f>+PACKING!H1318</f>
        <v>INTRODUCTION TO PROGRAMING IN C++ SEC 1</v>
      </c>
      <c r="P1328" s="90" t="s">
        <v>17</v>
      </c>
      <c r="Q1328" s="91" t="str">
        <f>+PACKING!J1318</f>
        <v>N</v>
      </c>
      <c r="R1328" s="93" t="str">
        <f>+PACKING!K1318</f>
        <v>OB - 27</v>
      </c>
      <c r="S1328" s="94" t="s">
        <v>74</v>
      </c>
      <c r="T1328" s="211" t="s">
        <v>73</v>
      </c>
      <c r="U1328" s="211"/>
      <c r="V1328" s="211"/>
      <c r="W1328" s="211"/>
      <c r="X1328" s="211"/>
      <c r="Y1328" s="211"/>
      <c r="Z1328" s="211"/>
      <c r="AA1328" s="211"/>
      <c r="AB1328" s="211"/>
      <c r="AC1328" s="211"/>
      <c r="AD1328" s="211"/>
      <c r="AE1328" s="211"/>
      <c r="AF1328" s="211"/>
      <c r="AG1328" s="211"/>
      <c r="AH1328" s="211"/>
      <c r="AI1328" s="211"/>
    </row>
    <row r="1329" spans="1:35" ht="21" x14ac:dyDescent="0.25">
      <c r="A1329" s="88">
        <f>+PACKING!C1319</f>
        <v>1318</v>
      </c>
      <c r="B1329" s="89" t="str">
        <f>+PACKING!D1319</f>
        <v>09 MAY 2024</v>
      </c>
      <c r="C1329" s="90">
        <f>+PACKING!F1319</f>
        <v>141569</v>
      </c>
      <c r="D1329" s="90" t="str">
        <f t="shared" si="100"/>
        <v>141569---BS IT</v>
      </c>
      <c r="E1329" s="90" t="str">
        <f t="shared" si="101"/>
        <v>CC6202---OBJECT ORIENTED PROGRAMMING SEC 1</v>
      </c>
      <c r="F1329" s="91" t="str">
        <f>+PACKING!E1319</f>
        <v>BS IT</v>
      </c>
      <c r="G1329" s="92" t="str">
        <f>+PACKING!I1319</f>
        <v>I</v>
      </c>
      <c r="H1329" s="91" t="s">
        <v>38</v>
      </c>
      <c r="I1329" s="90" t="str">
        <f t="shared" si="102"/>
        <v>OB - 27</v>
      </c>
      <c r="J1329" s="91" t="str">
        <f t="shared" si="103"/>
        <v>N</v>
      </c>
      <c r="K1329" s="90"/>
      <c r="L1329" s="92">
        <f>+PACKING!L1319</f>
        <v>1</v>
      </c>
      <c r="M1329" s="92">
        <f t="shared" si="104"/>
        <v>3</v>
      </c>
      <c r="N1329" s="91" t="str">
        <f>+PACKING!G1319</f>
        <v>CC6202</v>
      </c>
      <c r="O1329" s="91" t="str">
        <f>+PACKING!H1319</f>
        <v>OBJECT ORIENTED PROGRAMMING SEC 1</v>
      </c>
      <c r="P1329" s="90" t="s">
        <v>17</v>
      </c>
      <c r="Q1329" s="91" t="str">
        <f>+PACKING!J1319</f>
        <v>N</v>
      </c>
      <c r="R1329" s="93" t="str">
        <f>+PACKING!K1319</f>
        <v>OB - 27</v>
      </c>
      <c r="S1329" s="94" t="s">
        <v>74</v>
      </c>
      <c r="T1329" s="211" t="s">
        <v>73</v>
      </c>
      <c r="U1329" s="211"/>
      <c r="V1329" s="211"/>
      <c r="W1329" s="211"/>
      <c r="X1329" s="211"/>
      <c r="Y1329" s="211"/>
      <c r="Z1329" s="211"/>
      <c r="AA1329" s="211"/>
      <c r="AB1329" s="211"/>
      <c r="AC1329" s="211"/>
      <c r="AD1329" s="211"/>
      <c r="AE1329" s="211"/>
      <c r="AF1329" s="211"/>
      <c r="AG1329" s="211"/>
      <c r="AH1329" s="211"/>
      <c r="AI1329" s="211"/>
    </row>
    <row r="1330" spans="1:35" ht="21" x14ac:dyDescent="0.25">
      <c r="A1330" s="88">
        <f>+PACKING!C1320</f>
        <v>1319</v>
      </c>
      <c r="B1330" s="89" t="str">
        <f>+PACKING!D1320</f>
        <v>09 MAY 2024</v>
      </c>
      <c r="C1330" s="90">
        <f>+PACKING!F1320</f>
        <v>141569</v>
      </c>
      <c r="D1330" s="90" t="str">
        <f t="shared" si="100"/>
        <v>141569---BS IT</v>
      </c>
      <c r="E1330" s="90" t="str">
        <f t="shared" si="101"/>
        <v>CC6202---OBJECT ORIENTED PROGRAMMING SEC 1</v>
      </c>
      <c r="F1330" s="91" t="str">
        <f>+PACKING!E1320</f>
        <v>BS IT</v>
      </c>
      <c r="G1330" s="92" t="str">
        <f>+PACKING!I1320</f>
        <v>I</v>
      </c>
      <c r="H1330" s="91" t="s">
        <v>38</v>
      </c>
      <c r="I1330" s="90" t="str">
        <f t="shared" si="102"/>
        <v>OB - 28</v>
      </c>
      <c r="J1330" s="91" t="str">
        <f t="shared" si="103"/>
        <v>N</v>
      </c>
      <c r="K1330" s="90"/>
      <c r="L1330" s="92">
        <f>+PACKING!L1320</f>
        <v>22</v>
      </c>
      <c r="M1330" s="92">
        <f t="shared" si="104"/>
        <v>24</v>
      </c>
      <c r="N1330" s="91" t="str">
        <f>+PACKING!G1320</f>
        <v>CC6202</v>
      </c>
      <c r="O1330" s="91" t="str">
        <f>+PACKING!H1320</f>
        <v>OBJECT ORIENTED PROGRAMMING SEC 1</v>
      </c>
      <c r="P1330" s="90" t="s">
        <v>17</v>
      </c>
      <c r="Q1330" s="91" t="str">
        <f>+PACKING!J1320</f>
        <v>N</v>
      </c>
      <c r="R1330" s="93" t="str">
        <f>+PACKING!K1320</f>
        <v>OB - 28</v>
      </c>
      <c r="S1330" s="94" t="s">
        <v>74</v>
      </c>
      <c r="T1330" s="211" t="s">
        <v>73</v>
      </c>
      <c r="U1330" s="211"/>
      <c r="V1330" s="211"/>
      <c r="W1330" s="211"/>
      <c r="X1330" s="211"/>
      <c r="Y1330" s="211"/>
      <c r="Z1330" s="211"/>
      <c r="AA1330" s="211"/>
      <c r="AB1330" s="211"/>
      <c r="AC1330" s="211"/>
      <c r="AD1330" s="211"/>
      <c r="AE1330" s="211"/>
      <c r="AF1330" s="211"/>
      <c r="AG1330" s="211"/>
      <c r="AH1330" s="211"/>
      <c r="AI1330" s="211"/>
    </row>
    <row r="1331" spans="1:35" ht="21" x14ac:dyDescent="0.25">
      <c r="A1331" s="88">
        <f>+PACKING!C1321</f>
        <v>1320</v>
      </c>
      <c r="B1331" s="89" t="str">
        <f>+PACKING!D1321</f>
        <v>09 MAY 2024</v>
      </c>
      <c r="C1331" s="90">
        <f>+PACKING!F1321</f>
        <v>141569</v>
      </c>
      <c r="D1331" s="90" t="str">
        <f t="shared" si="100"/>
        <v>141569---BS IT</v>
      </c>
      <c r="E1331" s="90" t="str">
        <f t="shared" si="101"/>
        <v>CC6202---OBJECT ORIENTED PROGRAMMING SEC 1</v>
      </c>
      <c r="F1331" s="91" t="str">
        <f>+PACKING!E1321</f>
        <v>BS IT</v>
      </c>
      <c r="G1331" s="92" t="str">
        <f>+PACKING!I1321</f>
        <v>I</v>
      </c>
      <c r="H1331" s="91" t="s">
        <v>38</v>
      </c>
      <c r="I1331" s="90" t="str">
        <f t="shared" si="102"/>
        <v>OB - 29</v>
      </c>
      <c r="J1331" s="91" t="str">
        <f t="shared" si="103"/>
        <v>N</v>
      </c>
      <c r="K1331" s="90"/>
      <c r="L1331" s="92">
        <f>+PACKING!L1321</f>
        <v>15</v>
      </c>
      <c r="M1331" s="92">
        <f t="shared" si="104"/>
        <v>17</v>
      </c>
      <c r="N1331" s="91" t="str">
        <f>+PACKING!G1321</f>
        <v>CC6202</v>
      </c>
      <c r="O1331" s="91" t="str">
        <f>+PACKING!H1321</f>
        <v>OBJECT ORIENTED PROGRAMMING SEC 1</v>
      </c>
      <c r="P1331" s="90" t="s">
        <v>17</v>
      </c>
      <c r="Q1331" s="91" t="str">
        <f>+PACKING!J1321</f>
        <v>N</v>
      </c>
      <c r="R1331" s="93" t="str">
        <f>+PACKING!K1321</f>
        <v>OB - 29</v>
      </c>
      <c r="S1331" s="94" t="s">
        <v>74</v>
      </c>
      <c r="T1331" s="211" t="s">
        <v>73</v>
      </c>
      <c r="U1331" s="211"/>
      <c r="V1331" s="211"/>
      <c r="W1331" s="211"/>
      <c r="X1331" s="211"/>
      <c r="Y1331" s="211"/>
      <c r="Z1331" s="211"/>
      <c r="AA1331" s="211"/>
      <c r="AB1331" s="211"/>
      <c r="AC1331" s="211"/>
      <c r="AD1331" s="211"/>
      <c r="AE1331" s="211"/>
      <c r="AF1331" s="211"/>
      <c r="AG1331" s="211"/>
      <c r="AH1331" s="211"/>
      <c r="AI1331" s="211"/>
    </row>
    <row r="1332" spans="1:35" ht="21" x14ac:dyDescent="0.25">
      <c r="A1332" s="88">
        <f>+PACKING!C1322</f>
        <v>1321</v>
      </c>
      <c r="B1332" s="89" t="str">
        <f>+PACKING!D1322</f>
        <v>09 MAY 2024</v>
      </c>
      <c r="C1332" s="90">
        <f>+PACKING!F1322</f>
        <v>141599</v>
      </c>
      <c r="D1332" s="90" t="str">
        <f t="shared" si="100"/>
        <v>141599---BS IT</v>
      </c>
      <c r="E1332" s="90" t="str">
        <f t="shared" si="101"/>
        <v>CSC344---SOCIAL WORK PRACTICE SEC 1</v>
      </c>
      <c r="F1332" s="91" t="str">
        <f>+PACKING!E1322</f>
        <v>BS IT</v>
      </c>
      <c r="G1332" s="92" t="str">
        <f>+PACKING!I1322</f>
        <v>I</v>
      </c>
      <c r="H1332" s="91" t="s">
        <v>38</v>
      </c>
      <c r="I1332" s="90" t="str">
        <f t="shared" si="102"/>
        <v>OB - 29</v>
      </c>
      <c r="J1332" s="91" t="str">
        <f t="shared" si="103"/>
        <v>N</v>
      </c>
      <c r="K1332" s="90"/>
      <c r="L1332" s="92">
        <f>+PACKING!L1322</f>
        <v>7</v>
      </c>
      <c r="M1332" s="92">
        <f t="shared" si="104"/>
        <v>9</v>
      </c>
      <c r="N1332" s="91" t="str">
        <f>+PACKING!G1322</f>
        <v>CSC344</v>
      </c>
      <c r="O1332" s="91" t="str">
        <f>+PACKING!H1322</f>
        <v>SOCIAL WORK PRACTICE SEC 1</v>
      </c>
      <c r="P1332" s="90" t="s">
        <v>17</v>
      </c>
      <c r="Q1332" s="91" t="str">
        <f>+PACKING!J1322</f>
        <v>N</v>
      </c>
      <c r="R1332" s="93" t="str">
        <f>+PACKING!K1322</f>
        <v>OB - 29</v>
      </c>
      <c r="S1332" s="94" t="s">
        <v>74</v>
      </c>
      <c r="T1332" s="211" t="s">
        <v>73</v>
      </c>
      <c r="U1332" s="211"/>
      <c r="V1332" s="211"/>
      <c r="W1332" s="211"/>
      <c r="X1332" s="211"/>
      <c r="Y1332" s="211"/>
      <c r="Z1332" s="211"/>
      <c r="AA1332" s="211"/>
      <c r="AB1332" s="211"/>
      <c r="AC1332" s="211"/>
      <c r="AD1332" s="211"/>
      <c r="AE1332" s="211"/>
      <c r="AF1332" s="211"/>
      <c r="AG1332" s="211"/>
      <c r="AH1332" s="211"/>
      <c r="AI1332" s="211"/>
    </row>
    <row r="1333" spans="1:35" ht="21" x14ac:dyDescent="0.25">
      <c r="A1333" s="88">
        <f>+PACKING!C1323</f>
        <v>1322</v>
      </c>
      <c r="B1333" s="89" t="str">
        <f>+PACKING!D1323</f>
        <v>09 MAY 2024</v>
      </c>
      <c r="C1333" s="90">
        <f>+PACKING!F1323</f>
        <v>141599</v>
      </c>
      <c r="D1333" s="90" t="str">
        <f t="shared" si="100"/>
        <v>141599---BS IT</v>
      </c>
      <c r="E1333" s="90" t="str">
        <f t="shared" si="101"/>
        <v>CSC344---SOCIAL WORK PRACTICE SEC 1</v>
      </c>
      <c r="F1333" s="91" t="str">
        <f>+PACKING!E1323</f>
        <v>BS IT</v>
      </c>
      <c r="G1333" s="92" t="str">
        <f>+PACKING!I1323</f>
        <v>I</v>
      </c>
      <c r="H1333" s="91" t="s">
        <v>38</v>
      </c>
      <c r="I1333" s="90" t="str">
        <f t="shared" si="102"/>
        <v>OB - 30</v>
      </c>
      <c r="J1333" s="91" t="str">
        <f t="shared" si="103"/>
        <v>N</v>
      </c>
      <c r="K1333" s="90"/>
      <c r="L1333" s="92">
        <f>+PACKING!L1323</f>
        <v>22</v>
      </c>
      <c r="M1333" s="92">
        <f t="shared" si="104"/>
        <v>24</v>
      </c>
      <c r="N1333" s="91" t="str">
        <f>+PACKING!G1323</f>
        <v>CSC344</v>
      </c>
      <c r="O1333" s="91" t="str">
        <f>+PACKING!H1323</f>
        <v>SOCIAL WORK PRACTICE SEC 1</v>
      </c>
      <c r="P1333" s="90" t="s">
        <v>17</v>
      </c>
      <c r="Q1333" s="91" t="str">
        <f>+PACKING!J1323</f>
        <v>N</v>
      </c>
      <c r="R1333" s="93" t="str">
        <f>+PACKING!K1323</f>
        <v>OB - 30</v>
      </c>
      <c r="S1333" s="94" t="s">
        <v>74</v>
      </c>
      <c r="T1333" s="211" t="s">
        <v>73</v>
      </c>
      <c r="U1333" s="211"/>
      <c r="V1333" s="211"/>
      <c r="W1333" s="211"/>
      <c r="X1333" s="211"/>
      <c r="Y1333" s="211"/>
      <c r="Z1333" s="211"/>
      <c r="AA1333" s="211"/>
      <c r="AB1333" s="211"/>
      <c r="AC1333" s="211"/>
      <c r="AD1333" s="211"/>
      <c r="AE1333" s="211"/>
      <c r="AF1333" s="211"/>
      <c r="AG1333" s="211"/>
      <c r="AH1333" s="211"/>
      <c r="AI1333" s="211"/>
    </row>
    <row r="1334" spans="1:35" ht="21" x14ac:dyDescent="0.25">
      <c r="A1334" s="88">
        <f>+PACKING!C1324</f>
        <v>1323</v>
      </c>
      <c r="B1334" s="89" t="str">
        <f>+PACKING!D1324</f>
        <v>09 MAY 2024</v>
      </c>
      <c r="C1334" s="90">
        <f>+PACKING!F1324</f>
        <v>141257</v>
      </c>
      <c r="D1334" s="90" t="str">
        <f t="shared" si="100"/>
        <v>141257---BS SE</v>
      </c>
      <c r="E1334" s="90" t="str">
        <f t="shared" si="101"/>
        <v>SE327---WEB ENGINEERING SEC 3</v>
      </c>
      <c r="F1334" s="91" t="str">
        <f>+PACKING!E1324</f>
        <v>BS SE</v>
      </c>
      <c r="G1334" s="92" t="str">
        <f>+PACKING!I1324</f>
        <v>I</v>
      </c>
      <c r="H1334" s="91" t="s">
        <v>38</v>
      </c>
      <c r="I1334" s="90" t="str">
        <f t="shared" si="102"/>
        <v>OB - 33</v>
      </c>
      <c r="J1334" s="91" t="str">
        <f t="shared" si="103"/>
        <v>K</v>
      </c>
      <c r="K1334" s="90"/>
      <c r="L1334" s="92">
        <f>+PACKING!L1324</f>
        <v>22</v>
      </c>
      <c r="M1334" s="92">
        <f t="shared" si="104"/>
        <v>24</v>
      </c>
      <c r="N1334" s="91" t="str">
        <f>+PACKING!G1324</f>
        <v>SE327</v>
      </c>
      <c r="O1334" s="91" t="str">
        <f>+PACKING!H1324</f>
        <v>WEB ENGINEERING SEC 3</v>
      </c>
      <c r="P1334" s="90" t="s">
        <v>17</v>
      </c>
      <c r="Q1334" s="91" t="str">
        <f>+PACKING!J1324</f>
        <v>K</v>
      </c>
      <c r="R1334" s="93" t="str">
        <f>+PACKING!K1324</f>
        <v>OB - 33</v>
      </c>
      <c r="S1334" s="94" t="s">
        <v>74</v>
      </c>
      <c r="T1334" s="211" t="s">
        <v>73</v>
      </c>
      <c r="U1334" s="211"/>
      <c r="V1334" s="211"/>
      <c r="W1334" s="211"/>
      <c r="X1334" s="211"/>
      <c r="Y1334" s="211"/>
      <c r="Z1334" s="211"/>
      <c r="AA1334" s="211"/>
      <c r="AB1334" s="211"/>
      <c r="AC1334" s="211"/>
      <c r="AD1334" s="211"/>
      <c r="AE1334" s="211"/>
      <c r="AF1334" s="211"/>
      <c r="AG1334" s="211"/>
      <c r="AH1334" s="211"/>
      <c r="AI1334" s="211"/>
    </row>
    <row r="1335" spans="1:35" ht="21" x14ac:dyDescent="0.25">
      <c r="A1335" s="88">
        <f>+PACKING!C1325</f>
        <v>1324</v>
      </c>
      <c r="B1335" s="89" t="str">
        <f>+PACKING!D1325</f>
        <v>09 MAY 2024</v>
      </c>
      <c r="C1335" s="90">
        <f>+PACKING!F1325</f>
        <v>141257</v>
      </c>
      <c r="D1335" s="90" t="str">
        <f t="shared" si="100"/>
        <v>141257---BS SE</v>
      </c>
      <c r="E1335" s="90" t="str">
        <f t="shared" si="101"/>
        <v>SE327---WEB ENGINEERING SEC 3</v>
      </c>
      <c r="F1335" s="91" t="str">
        <f>+PACKING!E1325</f>
        <v>BS SE</v>
      </c>
      <c r="G1335" s="92" t="str">
        <f>+PACKING!I1325</f>
        <v>I</v>
      </c>
      <c r="H1335" s="91" t="s">
        <v>38</v>
      </c>
      <c r="I1335" s="90" t="str">
        <f t="shared" si="102"/>
        <v>OB - 34</v>
      </c>
      <c r="J1335" s="91" t="str">
        <f t="shared" si="103"/>
        <v>K</v>
      </c>
      <c r="K1335" s="90"/>
      <c r="L1335" s="92">
        <f>+PACKING!L1325</f>
        <v>22</v>
      </c>
      <c r="M1335" s="92">
        <f t="shared" si="104"/>
        <v>24</v>
      </c>
      <c r="N1335" s="91" t="str">
        <f>+PACKING!G1325</f>
        <v>SE327</v>
      </c>
      <c r="O1335" s="91" t="str">
        <f>+PACKING!H1325</f>
        <v>WEB ENGINEERING SEC 3</v>
      </c>
      <c r="P1335" s="90" t="s">
        <v>17</v>
      </c>
      <c r="Q1335" s="91" t="str">
        <f>+PACKING!J1325</f>
        <v>K</v>
      </c>
      <c r="R1335" s="93" t="str">
        <f>+PACKING!K1325</f>
        <v>OB - 34</v>
      </c>
      <c r="S1335" s="94" t="s">
        <v>74</v>
      </c>
      <c r="T1335" s="211" t="s">
        <v>73</v>
      </c>
      <c r="U1335" s="211"/>
      <c r="V1335" s="211"/>
      <c r="W1335" s="211"/>
      <c r="X1335" s="211"/>
      <c r="Y1335" s="211"/>
      <c r="Z1335" s="211"/>
      <c r="AA1335" s="211"/>
      <c r="AB1335" s="211"/>
      <c r="AC1335" s="211"/>
      <c r="AD1335" s="211"/>
      <c r="AE1335" s="211"/>
      <c r="AF1335" s="211"/>
      <c r="AG1335" s="211"/>
      <c r="AH1335" s="211"/>
      <c r="AI1335" s="211"/>
    </row>
    <row r="1336" spans="1:35" ht="21" x14ac:dyDescent="0.25">
      <c r="A1336" s="88">
        <f>+PACKING!C1326</f>
        <v>1325</v>
      </c>
      <c r="B1336" s="89" t="str">
        <f>+PACKING!D1326</f>
        <v>09 MAY 2024</v>
      </c>
      <c r="C1336" s="90">
        <f>+PACKING!F1326</f>
        <v>141257</v>
      </c>
      <c r="D1336" s="90" t="str">
        <f t="shared" si="100"/>
        <v>141257---BS SE</v>
      </c>
      <c r="E1336" s="90" t="str">
        <f t="shared" si="101"/>
        <v>SE327---WEB ENGINEERING SEC 3</v>
      </c>
      <c r="F1336" s="91" t="str">
        <f>+PACKING!E1326</f>
        <v>BS SE</v>
      </c>
      <c r="G1336" s="92" t="str">
        <f>+PACKING!I1326</f>
        <v>I</v>
      </c>
      <c r="H1336" s="91" t="s">
        <v>38</v>
      </c>
      <c r="I1336" s="90" t="str">
        <f t="shared" si="102"/>
        <v>OB - 35</v>
      </c>
      <c r="J1336" s="91" t="str">
        <f t="shared" si="103"/>
        <v>M</v>
      </c>
      <c r="K1336" s="90"/>
      <c r="L1336" s="92">
        <f>+PACKING!L1326</f>
        <v>3</v>
      </c>
      <c r="M1336" s="92">
        <f t="shared" si="104"/>
        <v>5</v>
      </c>
      <c r="N1336" s="91" t="str">
        <f>+PACKING!G1326</f>
        <v>SE327</v>
      </c>
      <c r="O1336" s="91" t="str">
        <f>+PACKING!H1326</f>
        <v>WEB ENGINEERING SEC 3</v>
      </c>
      <c r="P1336" s="90" t="s">
        <v>17</v>
      </c>
      <c r="Q1336" s="91" t="str">
        <f>+PACKING!J1326</f>
        <v>M</v>
      </c>
      <c r="R1336" s="93" t="str">
        <f>+PACKING!K1326</f>
        <v>OB - 35</v>
      </c>
      <c r="S1336" s="94" t="s">
        <v>74</v>
      </c>
      <c r="T1336" s="211" t="s">
        <v>73</v>
      </c>
      <c r="U1336" s="211"/>
      <c r="V1336" s="211"/>
      <c r="W1336" s="211"/>
      <c r="X1336" s="211"/>
      <c r="Y1336" s="211"/>
      <c r="Z1336" s="211"/>
      <c r="AA1336" s="211"/>
      <c r="AB1336" s="211"/>
      <c r="AC1336" s="211"/>
      <c r="AD1336" s="211"/>
      <c r="AE1336" s="211"/>
      <c r="AF1336" s="211"/>
      <c r="AG1336" s="211"/>
      <c r="AH1336" s="211"/>
      <c r="AI1336" s="211"/>
    </row>
    <row r="1337" spans="1:35" ht="21" x14ac:dyDescent="0.25">
      <c r="A1337" s="88">
        <f>+PACKING!C1327</f>
        <v>1326</v>
      </c>
      <c r="B1337" s="89" t="str">
        <f>+PACKING!D1327</f>
        <v>09 MAY 2024</v>
      </c>
      <c r="C1337" s="90">
        <f>+PACKING!F1327</f>
        <v>141259</v>
      </c>
      <c r="D1337" s="90" t="str">
        <f t="shared" si="100"/>
        <v>141259---BS SE</v>
      </c>
      <c r="E1337" s="90" t="str">
        <f t="shared" si="101"/>
        <v>SE327---WEB ENGINEERING SEC 4</v>
      </c>
      <c r="F1337" s="91" t="str">
        <f>+PACKING!E1327</f>
        <v>BS SE</v>
      </c>
      <c r="G1337" s="92" t="str">
        <f>+PACKING!I1327</f>
        <v>I</v>
      </c>
      <c r="H1337" s="91" t="s">
        <v>38</v>
      </c>
      <c r="I1337" s="90" t="str">
        <f t="shared" si="102"/>
        <v>OB - 35</v>
      </c>
      <c r="J1337" s="91" t="str">
        <f t="shared" si="103"/>
        <v>M</v>
      </c>
      <c r="K1337" s="90"/>
      <c r="L1337" s="92">
        <f>+PACKING!L1327</f>
        <v>19</v>
      </c>
      <c r="M1337" s="92">
        <f t="shared" si="104"/>
        <v>21</v>
      </c>
      <c r="N1337" s="91" t="str">
        <f>+PACKING!G1327</f>
        <v>SE327</v>
      </c>
      <c r="O1337" s="91" t="str">
        <f>+PACKING!H1327</f>
        <v>WEB ENGINEERING SEC 4</v>
      </c>
      <c r="P1337" s="90" t="s">
        <v>17</v>
      </c>
      <c r="Q1337" s="91" t="str">
        <f>+PACKING!J1327</f>
        <v>M</v>
      </c>
      <c r="R1337" s="93" t="str">
        <f>+PACKING!K1327</f>
        <v>OB - 35</v>
      </c>
      <c r="S1337" s="94" t="s">
        <v>74</v>
      </c>
      <c r="T1337" s="211" t="s">
        <v>73</v>
      </c>
      <c r="U1337" s="211"/>
      <c r="V1337" s="211"/>
      <c r="W1337" s="211"/>
      <c r="X1337" s="211"/>
      <c r="Y1337" s="211"/>
      <c r="Z1337" s="211"/>
      <c r="AA1337" s="211"/>
      <c r="AB1337" s="211"/>
      <c r="AC1337" s="211"/>
      <c r="AD1337" s="211"/>
      <c r="AE1337" s="211"/>
      <c r="AF1337" s="211"/>
      <c r="AG1337" s="211"/>
      <c r="AH1337" s="211"/>
      <c r="AI1337" s="211"/>
    </row>
    <row r="1338" spans="1:35" ht="21" x14ac:dyDescent="0.25">
      <c r="A1338" s="88">
        <f>+PACKING!C1328</f>
        <v>1327</v>
      </c>
      <c r="B1338" s="89" t="str">
        <f>+PACKING!D1328</f>
        <v>09 MAY 2024</v>
      </c>
      <c r="C1338" s="90">
        <f>+PACKING!F1328</f>
        <v>141259</v>
      </c>
      <c r="D1338" s="90" t="str">
        <f t="shared" si="100"/>
        <v>141259---BS SE</v>
      </c>
      <c r="E1338" s="90" t="str">
        <f t="shared" si="101"/>
        <v>SE327---WEB ENGINEERING SEC 4</v>
      </c>
      <c r="F1338" s="91" t="str">
        <f>+PACKING!E1328</f>
        <v>BS SE</v>
      </c>
      <c r="G1338" s="92" t="str">
        <f>+PACKING!I1328</f>
        <v>I</v>
      </c>
      <c r="H1338" s="91" t="s">
        <v>38</v>
      </c>
      <c r="I1338" s="90" t="str">
        <f t="shared" si="102"/>
        <v>OB - 36</v>
      </c>
      <c r="J1338" s="91" t="str">
        <f t="shared" si="103"/>
        <v>M</v>
      </c>
      <c r="K1338" s="90"/>
      <c r="L1338" s="92">
        <f>+PACKING!L1328</f>
        <v>22</v>
      </c>
      <c r="M1338" s="92">
        <f t="shared" si="104"/>
        <v>24</v>
      </c>
      <c r="N1338" s="91" t="str">
        <f>+PACKING!G1328</f>
        <v>SE327</v>
      </c>
      <c r="O1338" s="91" t="str">
        <f>+PACKING!H1328</f>
        <v>WEB ENGINEERING SEC 4</v>
      </c>
      <c r="P1338" s="90" t="s">
        <v>17</v>
      </c>
      <c r="Q1338" s="91" t="str">
        <f>+PACKING!J1328</f>
        <v>M</v>
      </c>
      <c r="R1338" s="93" t="str">
        <f>+PACKING!K1328</f>
        <v>OB - 36</v>
      </c>
      <c r="S1338" s="94" t="s">
        <v>74</v>
      </c>
      <c r="T1338" s="211" t="s">
        <v>73</v>
      </c>
      <c r="U1338" s="211"/>
      <c r="V1338" s="211"/>
      <c r="W1338" s="211"/>
      <c r="X1338" s="211"/>
      <c r="Y1338" s="211"/>
      <c r="Z1338" s="211"/>
      <c r="AA1338" s="211"/>
      <c r="AB1338" s="211"/>
      <c r="AC1338" s="211"/>
      <c r="AD1338" s="211"/>
      <c r="AE1338" s="211"/>
      <c r="AF1338" s="211"/>
      <c r="AG1338" s="211"/>
      <c r="AH1338" s="211"/>
      <c r="AI1338" s="211"/>
    </row>
    <row r="1339" spans="1:35" ht="21" x14ac:dyDescent="0.25">
      <c r="A1339" s="88">
        <f>+PACKING!C1329</f>
        <v>1328</v>
      </c>
      <c r="B1339" s="89" t="str">
        <f>+PACKING!D1329</f>
        <v>09 MAY 2024</v>
      </c>
      <c r="C1339" s="90">
        <f>+PACKING!F1329</f>
        <v>141259</v>
      </c>
      <c r="D1339" s="90" t="str">
        <f t="shared" si="100"/>
        <v>141259---BS SE</v>
      </c>
      <c r="E1339" s="90" t="str">
        <f t="shared" si="101"/>
        <v>SE327---WEB ENGINEERING SEC 4</v>
      </c>
      <c r="F1339" s="91" t="str">
        <f>+PACKING!E1329</f>
        <v>BS SE</v>
      </c>
      <c r="G1339" s="92" t="str">
        <f>+PACKING!I1329</f>
        <v>I</v>
      </c>
      <c r="H1339" s="91" t="s">
        <v>38</v>
      </c>
      <c r="I1339" s="90" t="str">
        <f t="shared" si="102"/>
        <v>OB - 37</v>
      </c>
      <c r="J1339" s="91" t="str">
        <f t="shared" si="103"/>
        <v>M</v>
      </c>
      <c r="K1339" s="90"/>
      <c r="L1339" s="92">
        <f>+PACKING!L1329</f>
        <v>7</v>
      </c>
      <c r="M1339" s="92">
        <f t="shared" si="104"/>
        <v>9</v>
      </c>
      <c r="N1339" s="91" t="str">
        <f>+PACKING!G1329</f>
        <v>SE327</v>
      </c>
      <c r="O1339" s="91" t="str">
        <f>+PACKING!H1329</f>
        <v>WEB ENGINEERING SEC 4</v>
      </c>
      <c r="P1339" s="90" t="s">
        <v>17</v>
      </c>
      <c r="Q1339" s="91" t="str">
        <f>+PACKING!J1329</f>
        <v>M</v>
      </c>
      <c r="R1339" s="93" t="str">
        <f>+PACKING!K1329</f>
        <v>OB - 37</v>
      </c>
      <c r="S1339" s="94" t="s">
        <v>74</v>
      </c>
      <c r="T1339" s="211" t="s">
        <v>73</v>
      </c>
      <c r="U1339" s="211"/>
      <c r="V1339" s="211"/>
      <c r="W1339" s="211"/>
      <c r="X1339" s="211"/>
      <c r="Y1339" s="211"/>
      <c r="Z1339" s="211"/>
      <c r="AA1339" s="211"/>
      <c r="AB1339" s="211"/>
      <c r="AC1339" s="211"/>
      <c r="AD1339" s="211"/>
      <c r="AE1339" s="211"/>
      <c r="AF1339" s="211"/>
      <c r="AG1339" s="211"/>
      <c r="AH1339" s="211"/>
      <c r="AI1339" s="211"/>
    </row>
    <row r="1340" spans="1:35" ht="22.5" x14ac:dyDescent="0.25">
      <c r="A1340" s="88">
        <f>+PACKING!C1330</f>
        <v>1329</v>
      </c>
      <c r="B1340" s="89" t="str">
        <f>+PACKING!D1330</f>
        <v>09 MAY 2024</v>
      </c>
      <c r="C1340" s="90">
        <f>+PACKING!F1330</f>
        <v>141402</v>
      </c>
      <c r="D1340" s="90" t="str">
        <f t="shared" si="100"/>
        <v>141402---BS DFCS</v>
      </c>
      <c r="E1340" s="90" t="str">
        <f t="shared" si="101"/>
        <v>DFCS3101---INTRODUCTION TO PROGRAMING IN C++ SEC 1</v>
      </c>
      <c r="F1340" s="91" t="str">
        <f>+PACKING!E1330</f>
        <v>BS DFCS</v>
      </c>
      <c r="G1340" s="92" t="str">
        <f>+PACKING!I1330</f>
        <v>I</v>
      </c>
      <c r="H1340" s="91" t="s">
        <v>38</v>
      </c>
      <c r="I1340" s="90" t="str">
        <f t="shared" si="102"/>
        <v>OB - 37</v>
      </c>
      <c r="J1340" s="91" t="str">
        <f t="shared" si="103"/>
        <v>M</v>
      </c>
      <c r="K1340" s="90"/>
      <c r="L1340" s="92">
        <f>+PACKING!L1330</f>
        <v>15</v>
      </c>
      <c r="M1340" s="92">
        <f t="shared" si="104"/>
        <v>17</v>
      </c>
      <c r="N1340" s="91" t="str">
        <f>+PACKING!G1330</f>
        <v>DFCS3101</v>
      </c>
      <c r="O1340" s="91" t="str">
        <f>+PACKING!H1330</f>
        <v>INTRODUCTION TO PROGRAMING IN C++ SEC 1</v>
      </c>
      <c r="P1340" s="90" t="s">
        <v>17</v>
      </c>
      <c r="Q1340" s="91" t="str">
        <f>+PACKING!J1330</f>
        <v>M</v>
      </c>
      <c r="R1340" s="93" t="str">
        <f>+PACKING!K1330</f>
        <v>OB - 37</v>
      </c>
      <c r="S1340" s="94" t="s">
        <v>74</v>
      </c>
      <c r="T1340" s="211" t="s">
        <v>73</v>
      </c>
      <c r="U1340" s="211"/>
      <c r="V1340" s="211"/>
      <c r="W1340" s="211"/>
      <c r="X1340" s="211"/>
      <c r="Y1340" s="211"/>
      <c r="Z1340" s="211"/>
      <c r="AA1340" s="211"/>
      <c r="AB1340" s="211"/>
      <c r="AC1340" s="211"/>
      <c r="AD1340" s="211"/>
      <c r="AE1340" s="211"/>
      <c r="AF1340" s="211"/>
      <c r="AG1340" s="211"/>
      <c r="AH1340" s="211"/>
      <c r="AI1340" s="211"/>
    </row>
    <row r="1341" spans="1:35" ht="21" x14ac:dyDescent="0.25">
      <c r="A1341" s="88">
        <f>+PACKING!C1331</f>
        <v>1330</v>
      </c>
      <c r="B1341" s="89" t="str">
        <f>+PACKING!D1331</f>
        <v>09 MAY 2024</v>
      </c>
      <c r="C1341" s="90">
        <f>+PACKING!F1331</f>
        <v>141655</v>
      </c>
      <c r="D1341" s="90" t="str">
        <f t="shared" si="100"/>
        <v>141655---BSCS</v>
      </c>
      <c r="E1341" s="90" t="str">
        <f t="shared" si="101"/>
        <v>CC6202---OBJECT ORIENTED PROGRAMMING SEC 1</v>
      </c>
      <c r="F1341" s="91" t="str">
        <f>+PACKING!E1331</f>
        <v>BSCS</v>
      </c>
      <c r="G1341" s="92" t="str">
        <f>+PACKING!I1331</f>
        <v>I</v>
      </c>
      <c r="H1341" s="91" t="s">
        <v>38</v>
      </c>
      <c r="I1341" s="90" t="str">
        <f t="shared" si="102"/>
        <v>OB - 38</v>
      </c>
      <c r="J1341" s="91" t="str">
        <f t="shared" si="103"/>
        <v>Q</v>
      </c>
      <c r="K1341" s="90"/>
      <c r="L1341" s="92">
        <f>+PACKING!L1331</f>
        <v>22</v>
      </c>
      <c r="M1341" s="92">
        <f t="shared" si="104"/>
        <v>24</v>
      </c>
      <c r="N1341" s="91" t="str">
        <f>+PACKING!G1331</f>
        <v>CC6202</v>
      </c>
      <c r="O1341" s="91" t="str">
        <f>+PACKING!H1331</f>
        <v>OBJECT ORIENTED PROGRAMMING SEC 1</v>
      </c>
      <c r="P1341" s="90" t="s">
        <v>17</v>
      </c>
      <c r="Q1341" s="91" t="str">
        <f>+PACKING!J1331</f>
        <v>Q</v>
      </c>
      <c r="R1341" s="93" t="str">
        <f>+PACKING!K1331</f>
        <v>OB - 38</v>
      </c>
      <c r="S1341" s="94" t="s">
        <v>74</v>
      </c>
      <c r="T1341" s="211" t="s">
        <v>73</v>
      </c>
      <c r="U1341" s="211"/>
      <c r="V1341" s="211"/>
      <c r="W1341" s="211"/>
      <c r="X1341" s="211"/>
      <c r="Y1341" s="211"/>
      <c r="Z1341" s="211"/>
      <c r="AA1341" s="211"/>
      <c r="AB1341" s="211"/>
      <c r="AC1341" s="211"/>
      <c r="AD1341" s="211"/>
      <c r="AE1341" s="211"/>
      <c r="AF1341" s="211"/>
      <c r="AG1341" s="211"/>
      <c r="AH1341" s="211"/>
      <c r="AI1341" s="211"/>
    </row>
    <row r="1342" spans="1:35" ht="21" x14ac:dyDescent="0.25">
      <c r="A1342" s="88">
        <f>+PACKING!C1332</f>
        <v>1331</v>
      </c>
      <c r="B1342" s="89" t="str">
        <f>+PACKING!D1332</f>
        <v>09 MAY 2024</v>
      </c>
      <c r="C1342" s="90">
        <f>+PACKING!F1332</f>
        <v>141655</v>
      </c>
      <c r="D1342" s="90" t="str">
        <f t="shared" si="100"/>
        <v>141655---BSCS</v>
      </c>
      <c r="E1342" s="90" t="str">
        <f t="shared" si="101"/>
        <v>CC6202---OBJECT ORIENTED PROGRAMMING SEC 1</v>
      </c>
      <c r="F1342" s="91" t="str">
        <f>+PACKING!E1332</f>
        <v>BSCS</v>
      </c>
      <c r="G1342" s="92" t="str">
        <f>+PACKING!I1332</f>
        <v>I</v>
      </c>
      <c r="H1342" s="91" t="s">
        <v>38</v>
      </c>
      <c r="I1342" s="90" t="str">
        <f t="shared" si="102"/>
        <v>OB - 39</v>
      </c>
      <c r="J1342" s="91" t="str">
        <f t="shared" si="103"/>
        <v>Q</v>
      </c>
      <c r="K1342" s="90"/>
      <c r="L1342" s="92">
        <f>+PACKING!L1332</f>
        <v>22</v>
      </c>
      <c r="M1342" s="92">
        <f t="shared" si="104"/>
        <v>24</v>
      </c>
      <c r="N1342" s="91" t="str">
        <f>+PACKING!G1332</f>
        <v>CC6202</v>
      </c>
      <c r="O1342" s="91" t="str">
        <f>+PACKING!H1332</f>
        <v>OBJECT ORIENTED PROGRAMMING SEC 1</v>
      </c>
      <c r="P1342" s="90" t="s">
        <v>17</v>
      </c>
      <c r="Q1342" s="91" t="str">
        <f>+PACKING!J1332</f>
        <v>Q</v>
      </c>
      <c r="R1342" s="93" t="str">
        <f>+PACKING!K1332</f>
        <v>OB - 39</v>
      </c>
      <c r="S1342" s="94" t="s">
        <v>74</v>
      </c>
      <c r="T1342" s="211" t="s">
        <v>73</v>
      </c>
      <c r="U1342" s="211"/>
      <c r="V1342" s="211"/>
      <c r="W1342" s="211"/>
      <c r="X1342" s="211"/>
      <c r="Y1342" s="211"/>
      <c r="Z1342" s="211"/>
      <c r="AA1342" s="211"/>
      <c r="AB1342" s="211"/>
      <c r="AC1342" s="211"/>
      <c r="AD1342" s="211"/>
      <c r="AE1342" s="211"/>
      <c r="AF1342" s="211"/>
      <c r="AG1342" s="211"/>
      <c r="AH1342" s="211"/>
      <c r="AI1342" s="211"/>
    </row>
    <row r="1343" spans="1:35" ht="21" x14ac:dyDescent="0.25">
      <c r="A1343" s="88">
        <f>+PACKING!C1333</f>
        <v>1332</v>
      </c>
      <c r="B1343" s="89" t="str">
        <f>+PACKING!D1333</f>
        <v>09 MAY 2024</v>
      </c>
      <c r="C1343" s="90">
        <f>+PACKING!F1333</f>
        <v>141655</v>
      </c>
      <c r="D1343" s="90" t="str">
        <f t="shared" si="100"/>
        <v>141655---BSCS</v>
      </c>
      <c r="E1343" s="90" t="str">
        <f t="shared" si="101"/>
        <v>CC6202---OBJECT ORIENTED PROGRAMMING SEC 1</v>
      </c>
      <c r="F1343" s="91" t="str">
        <f>+PACKING!E1333</f>
        <v>BSCS</v>
      </c>
      <c r="G1343" s="92" t="str">
        <f>+PACKING!I1333</f>
        <v>I</v>
      </c>
      <c r="H1343" s="91" t="s">
        <v>38</v>
      </c>
      <c r="I1343" s="90" t="str">
        <f t="shared" si="102"/>
        <v>OB - 40</v>
      </c>
      <c r="J1343" s="91" t="str">
        <f t="shared" si="103"/>
        <v>Q</v>
      </c>
      <c r="K1343" s="90"/>
      <c r="L1343" s="92">
        <f>+PACKING!L1333</f>
        <v>3</v>
      </c>
      <c r="M1343" s="92">
        <f t="shared" si="104"/>
        <v>5</v>
      </c>
      <c r="N1343" s="91" t="str">
        <f>+PACKING!G1333</f>
        <v>CC6202</v>
      </c>
      <c r="O1343" s="91" t="str">
        <f>+PACKING!H1333</f>
        <v>OBJECT ORIENTED PROGRAMMING SEC 1</v>
      </c>
      <c r="P1343" s="90" t="s">
        <v>17</v>
      </c>
      <c r="Q1343" s="91" t="str">
        <f>+PACKING!J1333</f>
        <v>Q</v>
      </c>
      <c r="R1343" s="93" t="str">
        <f>+PACKING!K1333</f>
        <v>OB - 40</v>
      </c>
      <c r="S1343" s="94" t="s">
        <v>74</v>
      </c>
      <c r="T1343" s="211" t="s">
        <v>73</v>
      </c>
      <c r="U1343" s="211"/>
      <c r="V1343" s="211"/>
      <c r="W1343" s="211"/>
      <c r="X1343" s="211"/>
      <c r="Y1343" s="211"/>
      <c r="Z1343" s="211"/>
      <c r="AA1343" s="211"/>
      <c r="AB1343" s="211"/>
      <c r="AC1343" s="211"/>
      <c r="AD1343" s="211"/>
      <c r="AE1343" s="211"/>
      <c r="AF1343" s="211"/>
      <c r="AG1343" s="211"/>
      <c r="AH1343" s="211"/>
      <c r="AI1343" s="211"/>
    </row>
    <row r="1344" spans="1:35" ht="21" x14ac:dyDescent="0.25">
      <c r="A1344" s="88">
        <f>+PACKING!C1334</f>
        <v>1333</v>
      </c>
      <c r="B1344" s="89" t="str">
        <f>+PACKING!D1334</f>
        <v>09 MAY 2024</v>
      </c>
      <c r="C1344" s="90">
        <f>+PACKING!F1334</f>
        <v>141656</v>
      </c>
      <c r="D1344" s="90" t="str">
        <f t="shared" si="100"/>
        <v>141656---BSCS</v>
      </c>
      <c r="E1344" s="90" t="str">
        <f t="shared" si="101"/>
        <v>CC6202---OBJECT ORIENTED PROGRAMMING SEC 2</v>
      </c>
      <c r="F1344" s="91" t="str">
        <f>+PACKING!E1334</f>
        <v>BSCS</v>
      </c>
      <c r="G1344" s="92" t="str">
        <f>+PACKING!I1334</f>
        <v>I</v>
      </c>
      <c r="H1344" s="91" t="s">
        <v>38</v>
      </c>
      <c r="I1344" s="90" t="str">
        <f t="shared" si="102"/>
        <v>OB - 40</v>
      </c>
      <c r="J1344" s="91" t="str">
        <f t="shared" si="103"/>
        <v>Q</v>
      </c>
      <c r="K1344" s="90"/>
      <c r="L1344" s="92">
        <f>+PACKING!L1334</f>
        <v>19</v>
      </c>
      <c r="M1344" s="92">
        <f t="shared" si="104"/>
        <v>21</v>
      </c>
      <c r="N1344" s="91" t="str">
        <f>+PACKING!G1334</f>
        <v>CC6202</v>
      </c>
      <c r="O1344" s="91" t="str">
        <f>+PACKING!H1334</f>
        <v>OBJECT ORIENTED PROGRAMMING SEC 2</v>
      </c>
      <c r="P1344" s="90" t="s">
        <v>17</v>
      </c>
      <c r="Q1344" s="91" t="str">
        <f>+PACKING!J1334</f>
        <v>Q</v>
      </c>
      <c r="R1344" s="93" t="str">
        <f>+PACKING!K1334</f>
        <v>OB - 40</v>
      </c>
      <c r="S1344" s="94" t="s">
        <v>74</v>
      </c>
      <c r="T1344" s="211" t="s">
        <v>73</v>
      </c>
      <c r="U1344" s="211"/>
      <c r="V1344" s="211"/>
      <c r="W1344" s="211"/>
      <c r="X1344" s="211"/>
      <c r="Y1344" s="211"/>
      <c r="Z1344" s="211"/>
      <c r="AA1344" s="211"/>
      <c r="AB1344" s="211"/>
      <c r="AC1344" s="211"/>
      <c r="AD1344" s="211"/>
      <c r="AE1344" s="211"/>
      <c r="AF1344" s="211"/>
      <c r="AG1344" s="211"/>
      <c r="AH1344" s="211"/>
      <c r="AI1344" s="211"/>
    </row>
    <row r="1345" spans="1:35" ht="21" x14ac:dyDescent="0.25">
      <c r="A1345" s="88">
        <f>+PACKING!C1335</f>
        <v>1334</v>
      </c>
      <c r="B1345" s="89" t="str">
        <f>+PACKING!D1335</f>
        <v>09 MAY 2024</v>
      </c>
      <c r="C1345" s="90">
        <f>+PACKING!F1335</f>
        <v>141656</v>
      </c>
      <c r="D1345" s="90" t="str">
        <f t="shared" si="100"/>
        <v>141656---BSCS</v>
      </c>
      <c r="E1345" s="90" t="str">
        <f t="shared" si="101"/>
        <v>CC6202---OBJECT ORIENTED PROGRAMMING SEC 2</v>
      </c>
      <c r="F1345" s="91" t="str">
        <f>+PACKING!E1335</f>
        <v>BSCS</v>
      </c>
      <c r="G1345" s="92" t="str">
        <f>+PACKING!I1335</f>
        <v>I</v>
      </c>
      <c r="H1345" s="91" t="s">
        <v>38</v>
      </c>
      <c r="I1345" s="90" t="str">
        <f t="shared" si="102"/>
        <v>OB - 41</v>
      </c>
      <c r="J1345" s="91" t="str">
        <f t="shared" si="103"/>
        <v>Q</v>
      </c>
      <c r="K1345" s="90"/>
      <c r="L1345" s="92">
        <f>+PACKING!L1335</f>
        <v>22</v>
      </c>
      <c r="M1345" s="92">
        <f t="shared" si="104"/>
        <v>24</v>
      </c>
      <c r="N1345" s="91" t="str">
        <f>+PACKING!G1335</f>
        <v>CC6202</v>
      </c>
      <c r="O1345" s="91" t="str">
        <f>+PACKING!H1335</f>
        <v>OBJECT ORIENTED PROGRAMMING SEC 2</v>
      </c>
      <c r="P1345" s="90" t="s">
        <v>17</v>
      </c>
      <c r="Q1345" s="91" t="str">
        <f>+PACKING!J1335</f>
        <v>Q</v>
      </c>
      <c r="R1345" s="93" t="str">
        <f>+PACKING!K1335</f>
        <v>OB - 41</v>
      </c>
      <c r="S1345" s="94" t="s">
        <v>74</v>
      </c>
      <c r="T1345" s="211" t="s">
        <v>73</v>
      </c>
      <c r="U1345" s="211"/>
      <c r="V1345" s="211"/>
      <c r="W1345" s="211"/>
      <c r="X1345" s="211"/>
      <c r="Y1345" s="211"/>
      <c r="Z1345" s="211"/>
      <c r="AA1345" s="211"/>
      <c r="AB1345" s="211"/>
      <c r="AC1345" s="211"/>
      <c r="AD1345" s="211"/>
      <c r="AE1345" s="211"/>
      <c r="AF1345" s="211"/>
      <c r="AG1345" s="211"/>
      <c r="AH1345" s="211"/>
      <c r="AI1345" s="211"/>
    </row>
    <row r="1346" spans="1:35" ht="21" x14ac:dyDescent="0.25">
      <c r="A1346" s="88">
        <f>+PACKING!C1336</f>
        <v>1335</v>
      </c>
      <c r="B1346" s="89" t="str">
        <f>+PACKING!D1336</f>
        <v>09 MAY 2024</v>
      </c>
      <c r="C1346" s="90">
        <f>+PACKING!F1336</f>
        <v>141656</v>
      </c>
      <c r="D1346" s="90" t="str">
        <f t="shared" si="100"/>
        <v>141656---BSCS</v>
      </c>
      <c r="E1346" s="90" t="str">
        <f t="shared" si="101"/>
        <v>CC6202---OBJECT ORIENTED PROGRAMMING SEC 2</v>
      </c>
      <c r="F1346" s="91" t="str">
        <f>+PACKING!E1336</f>
        <v>BSCS</v>
      </c>
      <c r="G1346" s="92" t="str">
        <f>+PACKING!I1336</f>
        <v>I</v>
      </c>
      <c r="H1346" s="91" t="s">
        <v>38</v>
      </c>
      <c r="I1346" s="90" t="str">
        <f t="shared" si="102"/>
        <v>OB - 42</v>
      </c>
      <c r="J1346" s="91" t="str">
        <f t="shared" si="103"/>
        <v>Q</v>
      </c>
      <c r="K1346" s="90"/>
      <c r="L1346" s="92">
        <f>+PACKING!L1336</f>
        <v>6</v>
      </c>
      <c r="M1346" s="92">
        <f t="shared" si="104"/>
        <v>8</v>
      </c>
      <c r="N1346" s="91" t="str">
        <f>+PACKING!G1336</f>
        <v>CC6202</v>
      </c>
      <c r="O1346" s="91" t="str">
        <f>+PACKING!H1336</f>
        <v>OBJECT ORIENTED PROGRAMMING SEC 2</v>
      </c>
      <c r="P1346" s="90" t="s">
        <v>17</v>
      </c>
      <c r="Q1346" s="91" t="str">
        <f>+PACKING!J1336</f>
        <v>Q</v>
      </c>
      <c r="R1346" s="93" t="str">
        <f>+PACKING!K1336</f>
        <v>OB - 42</v>
      </c>
      <c r="S1346" s="94" t="s">
        <v>74</v>
      </c>
      <c r="T1346" s="211" t="s">
        <v>73</v>
      </c>
      <c r="U1346" s="211"/>
      <c r="V1346" s="211"/>
      <c r="W1346" s="211"/>
      <c r="X1346" s="211"/>
      <c r="Y1346" s="211"/>
      <c r="Z1346" s="211"/>
      <c r="AA1346" s="211"/>
      <c r="AB1346" s="211"/>
      <c r="AC1346" s="211"/>
      <c r="AD1346" s="211"/>
      <c r="AE1346" s="211"/>
      <c r="AF1346" s="211"/>
      <c r="AG1346" s="211"/>
      <c r="AH1346" s="211"/>
      <c r="AI1346" s="211"/>
    </row>
    <row r="1347" spans="1:35" ht="21" x14ac:dyDescent="0.25">
      <c r="A1347" s="88">
        <f>+PACKING!C1337</f>
        <v>1336</v>
      </c>
      <c r="B1347" s="89" t="str">
        <f>+PACKING!D1337</f>
        <v>09 MAY 2024</v>
      </c>
      <c r="C1347" s="90">
        <f>+PACKING!F1337</f>
        <v>141657</v>
      </c>
      <c r="D1347" s="90" t="str">
        <f t="shared" si="100"/>
        <v>141657---BSCS</v>
      </c>
      <c r="E1347" s="90" t="str">
        <f t="shared" si="101"/>
        <v>CC6202---OBJECT ORIENTED PROGRAMMING SEC 3</v>
      </c>
      <c r="F1347" s="91" t="str">
        <f>+PACKING!E1337</f>
        <v>BSCS</v>
      </c>
      <c r="G1347" s="92" t="str">
        <f>+PACKING!I1337</f>
        <v>I</v>
      </c>
      <c r="H1347" s="91" t="s">
        <v>38</v>
      </c>
      <c r="I1347" s="90" t="str">
        <f t="shared" si="102"/>
        <v>OB - 42</v>
      </c>
      <c r="J1347" s="91" t="str">
        <f t="shared" si="103"/>
        <v>Q</v>
      </c>
      <c r="K1347" s="90"/>
      <c r="L1347" s="92">
        <f>+PACKING!L1337</f>
        <v>16</v>
      </c>
      <c r="M1347" s="92">
        <f t="shared" si="104"/>
        <v>18</v>
      </c>
      <c r="N1347" s="91" t="str">
        <f>+PACKING!G1337</f>
        <v>CC6202</v>
      </c>
      <c r="O1347" s="91" t="str">
        <f>+PACKING!H1337</f>
        <v>OBJECT ORIENTED PROGRAMMING SEC 3</v>
      </c>
      <c r="P1347" s="90" t="s">
        <v>17</v>
      </c>
      <c r="Q1347" s="91" t="str">
        <f>+PACKING!J1337</f>
        <v>Q</v>
      </c>
      <c r="R1347" s="93" t="str">
        <f>+PACKING!K1337</f>
        <v>OB - 42</v>
      </c>
      <c r="S1347" s="94" t="s">
        <v>74</v>
      </c>
      <c r="T1347" s="211" t="s">
        <v>73</v>
      </c>
      <c r="U1347" s="211"/>
      <c r="V1347" s="211"/>
      <c r="W1347" s="211"/>
      <c r="X1347" s="211"/>
      <c r="Y1347" s="211"/>
      <c r="Z1347" s="211"/>
      <c r="AA1347" s="211"/>
      <c r="AB1347" s="211"/>
      <c r="AC1347" s="211"/>
      <c r="AD1347" s="211"/>
      <c r="AE1347" s="211"/>
      <c r="AF1347" s="211"/>
      <c r="AG1347" s="211"/>
      <c r="AH1347" s="211"/>
      <c r="AI1347" s="211"/>
    </row>
    <row r="1348" spans="1:35" ht="21" x14ac:dyDescent="0.25">
      <c r="A1348" s="88">
        <f>+PACKING!C1338</f>
        <v>1337</v>
      </c>
      <c r="B1348" s="89" t="str">
        <f>+PACKING!D1338</f>
        <v>09 MAY 2024</v>
      </c>
      <c r="C1348" s="90">
        <f>+PACKING!F1338</f>
        <v>141657</v>
      </c>
      <c r="D1348" s="90" t="str">
        <f t="shared" si="100"/>
        <v>141657---BSCS</v>
      </c>
      <c r="E1348" s="90" t="str">
        <f t="shared" si="101"/>
        <v>CC6202---OBJECT ORIENTED PROGRAMMING SEC 3</v>
      </c>
      <c r="F1348" s="91" t="str">
        <f>+PACKING!E1338</f>
        <v>BSCS</v>
      </c>
      <c r="G1348" s="92" t="str">
        <f>+PACKING!I1338</f>
        <v>I</v>
      </c>
      <c r="H1348" s="91" t="s">
        <v>38</v>
      </c>
      <c r="I1348" s="90" t="str">
        <f t="shared" si="102"/>
        <v>OB - 45</v>
      </c>
      <c r="J1348" s="91" t="str">
        <f t="shared" si="103"/>
        <v>R</v>
      </c>
      <c r="K1348" s="90"/>
      <c r="L1348" s="92">
        <f>+PACKING!L1338</f>
        <v>22</v>
      </c>
      <c r="M1348" s="92">
        <f t="shared" si="104"/>
        <v>24</v>
      </c>
      <c r="N1348" s="91" t="str">
        <f>+PACKING!G1338</f>
        <v>CC6202</v>
      </c>
      <c r="O1348" s="91" t="str">
        <f>+PACKING!H1338</f>
        <v>OBJECT ORIENTED PROGRAMMING SEC 3</v>
      </c>
      <c r="P1348" s="90" t="s">
        <v>17</v>
      </c>
      <c r="Q1348" s="91" t="str">
        <f>+PACKING!J1338</f>
        <v>R</v>
      </c>
      <c r="R1348" s="93" t="str">
        <f>+PACKING!K1338</f>
        <v>OB - 45</v>
      </c>
      <c r="S1348" s="94" t="s">
        <v>74</v>
      </c>
      <c r="T1348" s="211" t="s">
        <v>73</v>
      </c>
      <c r="U1348" s="211"/>
      <c r="V1348" s="211"/>
      <c r="W1348" s="211"/>
      <c r="X1348" s="211"/>
      <c r="Y1348" s="211"/>
      <c r="Z1348" s="211"/>
      <c r="AA1348" s="211"/>
      <c r="AB1348" s="211"/>
      <c r="AC1348" s="211"/>
      <c r="AD1348" s="211"/>
      <c r="AE1348" s="211"/>
      <c r="AF1348" s="211"/>
      <c r="AG1348" s="211"/>
      <c r="AH1348" s="211"/>
      <c r="AI1348" s="211"/>
    </row>
    <row r="1349" spans="1:35" ht="21" x14ac:dyDescent="0.25">
      <c r="A1349" s="88">
        <f>+PACKING!C1339</f>
        <v>1338</v>
      </c>
      <c r="B1349" s="89" t="str">
        <f>+PACKING!D1339</f>
        <v>09 MAY 2024</v>
      </c>
      <c r="C1349" s="90">
        <f>+PACKING!F1339</f>
        <v>141657</v>
      </c>
      <c r="D1349" s="90" t="str">
        <f t="shared" si="100"/>
        <v>141657---BSCS</v>
      </c>
      <c r="E1349" s="90" t="str">
        <f t="shared" si="101"/>
        <v>CC6202---OBJECT ORIENTED PROGRAMMING SEC 3</v>
      </c>
      <c r="F1349" s="91" t="str">
        <f>+PACKING!E1339</f>
        <v>BSCS</v>
      </c>
      <c r="G1349" s="92" t="str">
        <f>+PACKING!I1339</f>
        <v>I</v>
      </c>
      <c r="H1349" s="91" t="s">
        <v>38</v>
      </c>
      <c r="I1349" s="90" t="str">
        <f t="shared" si="102"/>
        <v>OB - 46</v>
      </c>
      <c r="J1349" s="91" t="str">
        <f t="shared" si="103"/>
        <v>R</v>
      </c>
      <c r="K1349" s="90"/>
      <c r="L1349" s="92">
        <f>+PACKING!L1339</f>
        <v>9</v>
      </c>
      <c r="M1349" s="92">
        <f t="shared" si="104"/>
        <v>11</v>
      </c>
      <c r="N1349" s="91" t="str">
        <f>+PACKING!G1339</f>
        <v>CC6202</v>
      </c>
      <c r="O1349" s="91" t="str">
        <f>+PACKING!H1339</f>
        <v>OBJECT ORIENTED PROGRAMMING SEC 3</v>
      </c>
      <c r="P1349" s="90" t="s">
        <v>17</v>
      </c>
      <c r="Q1349" s="91" t="str">
        <f>+PACKING!J1339</f>
        <v>R</v>
      </c>
      <c r="R1349" s="93" t="str">
        <f>+PACKING!K1339</f>
        <v>OB - 46</v>
      </c>
      <c r="S1349" s="94" t="s">
        <v>74</v>
      </c>
      <c r="T1349" s="211" t="s">
        <v>73</v>
      </c>
      <c r="U1349" s="211"/>
      <c r="V1349" s="211"/>
      <c r="W1349" s="211"/>
      <c r="X1349" s="211"/>
      <c r="Y1349" s="211"/>
      <c r="Z1349" s="211"/>
      <c r="AA1349" s="211"/>
      <c r="AB1349" s="211"/>
      <c r="AC1349" s="211"/>
      <c r="AD1349" s="211"/>
      <c r="AE1349" s="211"/>
      <c r="AF1349" s="211"/>
      <c r="AG1349" s="211"/>
      <c r="AH1349" s="211"/>
      <c r="AI1349" s="211"/>
    </row>
    <row r="1350" spans="1:35" ht="21" x14ac:dyDescent="0.25">
      <c r="A1350" s="88">
        <f>+PACKING!C1340</f>
        <v>1339</v>
      </c>
      <c r="B1350" s="89" t="str">
        <f>+PACKING!D1340</f>
        <v>09 MAY 2024</v>
      </c>
      <c r="C1350" s="90">
        <f>+PACKING!F1340</f>
        <v>141658</v>
      </c>
      <c r="D1350" s="90" t="str">
        <f t="shared" si="100"/>
        <v>141658---BSCS</v>
      </c>
      <c r="E1350" s="90" t="str">
        <f t="shared" si="101"/>
        <v>CC6202---OBJECT ORIENTED PROGRAMMING SEC 4</v>
      </c>
      <c r="F1350" s="91" t="str">
        <f>+PACKING!E1340</f>
        <v>BSCS</v>
      </c>
      <c r="G1350" s="92" t="str">
        <f>+PACKING!I1340</f>
        <v>I</v>
      </c>
      <c r="H1350" s="91" t="s">
        <v>38</v>
      </c>
      <c r="I1350" s="90" t="str">
        <f t="shared" si="102"/>
        <v>OB - 46</v>
      </c>
      <c r="J1350" s="91" t="str">
        <f t="shared" si="103"/>
        <v>R</v>
      </c>
      <c r="K1350" s="90"/>
      <c r="L1350" s="92">
        <f>+PACKING!L1340</f>
        <v>13</v>
      </c>
      <c r="M1350" s="92">
        <f t="shared" si="104"/>
        <v>15</v>
      </c>
      <c r="N1350" s="91" t="str">
        <f>+PACKING!G1340</f>
        <v>CC6202</v>
      </c>
      <c r="O1350" s="91" t="str">
        <f>+PACKING!H1340</f>
        <v>OBJECT ORIENTED PROGRAMMING SEC 4</v>
      </c>
      <c r="P1350" s="90" t="s">
        <v>17</v>
      </c>
      <c r="Q1350" s="91" t="str">
        <f>+PACKING!J1340</f>
        <v>R</v>
      </c>
      <c r="R1350" s="93" t="str">
        <f>+PACKING!K1340</f>
        <v>OB - 46</v>
      </c>
      <c r="S1350" s="94" t="s">
        <v>74</v>
      </c>
      <c r="T1350" s="211" t="s">
        <v>73</v>
      </c>
      <c r="U1350" s="211"/>
      <c r="V1350" s="211"/>
      <c r="W1350" s="211"/>
      <c r="X1350" s="211"/>
      <c r="Y1350" s="211"/>
      <c r="Z1350" s="211"/>
      <c r="AA1350" s="211"/>
      <c r="AB1350" s="211"/>
      <c r="AC1350" s="211"/>
      <c r="AD1350" s="211"/>
      <c r="AE1350" s="211"/>
      <c r="AF1350" s="211"/>
      <c r="AG1350" s="211"/>
      <c r="AH1350" s="211"/>
      <c r="AI1350" s="211"/>
    </row>
    <row r="1351" spans="1:35" ht="21" x14ac:dyDescent="0.25">
      <c r="A1351" s="88">
        <f>+PACKING!C1341</f>
        <v>1340</v>
      </c>
      <c r="B1351" s="89" t="str">
        <f>+PACKING!D1341</f>
        <v>09 MAY 2024</v>
      </c>
      <c r="C1351" s="90">
        <f>+PACKING!F1341</f>
        <v>141658</v>
      </c>
      <c r="D1351" s="90" t="str">
        <f t="shared" si="100"/>
        <v>141658---BSCS</v>
      </c>
      <c r="E1351" s="90" t="str">
        <f t="shared" si="101"/>
        <v>CC6202---OBJECT ORIENTED PROGRAMMING SEC 4</v>
      </c>
      <c r="F1351" s="91" t="str">
        <f>+PACKING!E1341</f>
        <v>BSCS</v>
      </c>
      <c r="G1351" s="92" t="str">
        <f>+PACKING!I1341</f>
        <v>I</v>
      </c>
      <c r="H1351" s="91" t="s">
        <v>38</v>
      </c>
      <c r="I1351" s="90" t="str">
        <f t="shared" si="102"/>
        <v>OB - 47</v>
      </c>
      <c r="J1351" s="91" t="str">
        <f t="shared" si="103"/>
        <v>R</v>
      </c>
      <c r="K1351" s="90"/>
      <c r="L1351" s="92">
        <f>+PACKING!L1341</f>
        <v>22</v>
      </c>
      <c r="M1351" s="92">
        <f t="shared" si="104"/>
        <v>24</v>
      </c>
      <c r="N1351" s="91" t="str">
        <f>+PACKING!G1341</f>
        <v>CC6202</v>
      </c>
      <c r="O1351" s="91" t="str">
        <f>+PACKING!H1341</f>
        <v>OBJECT ORIENTED PROGRAMMING SEC 4</v>
      </c>
      <c r="P1351" s="90" t="s">
        <v>17</v>
      </c>
      <c r="Q1351" s="91" t="str">
        <f>+PACKING!J1341</f>
        <v>R</v>
      </c>
      <c r="R1351" s="93" t="str">
        <f>+PACKING!K1341</f>
        <v>OB - 47</v>
      </c>
      <c r="S1351" s="94" t="s">
        <v>74</v>
      </c>
      <c r="T1351" s="211" t="s">
        <v>73</v>
      </c>
      <c r="U1351" s="211"/>
      <c r="V1351" s="211"/>
      <c r="W1351" s="211"/>
      <c r="X1351" s="211"/>
      <c r="Y1351" s="211"/>
      <c r="Z1351" s="211"/>
      <c r="AA1351" s="211"/>
      <c r="AB1351" s="211"/>
      <c r="AC1351" s="211"/>
      <c r="AD1351" s="211"/>
      <c r="AE1351" s="211"/>
      <c r="AF1351" s="211"/>
      <c r="AG1351" s="211"/>
      <c r="AH1351" s="211"/>
      <c r="AI1351" s="211"/>
    </row>
    <row r="1352" spans="1:35" ht="21" x14ac:dyDescent="0.25">
      <c r="A1352" s="88">
        <f>+PACKING!C1342</f>
        <v>1341</v>
      </c>
      <c r="B1352" s="89" t="str">
        <f>+PACKING!D1342</f>
        <v>09 MAY 2024</v>
      </c>
      <c r="C1352" s="90">
        <f>+PACKING!F1342</f>
        <v>141658</v>
      </c>
      <c r="D1352" s="90" t="str">
        <f t="shared" si="100"/>
        <v>141658---BSCS</v>
      </c>
      <c r="E1352" s="90" t="str">
        <f t="shared" si="101"/>
        <v>CC6202---OBJECT ORIENTED PROGRAMMING SEC 4</v>
      </c>
      <c r="F1352" s="91" t="str">
        <f>+PACKING!E1342</f>
        <v>BSCS</v>
      </c>
      <c r="G1352" s="92" t="str">
        <f>+PACKING!I1342</f>
        <v>I</v>
      </c>
      <c r="H1352" s="91" t="s">
        <v>38</v>
      </c>
      <c r="I1352" s="90" t="str">
        <f t="shared" si="102"/>
        <v>OB - 48</v>
      </c>
      <c r="J1352" s="91" t="str">
        <f t="shared" si="103"/>
        <v>R</v>
      </c>
      <c r="K1352" s="90"/>
      <c r="L1352" s="92">
        <f>+PACKING!L1342</f>
        <v>11</v>
      </c>
      <c r="M1352" s="92">
        <f t="shared" si="104"/>
        <v>13</v>
      </c>
      <c r="N1352" s="91" t="str">
        <f>+PACKING!G1342</f>
        <v>CC6202</v>
      </c>
      <c r="O1352" s="91" t="str">
        <f>+PACKING!H1342</f>
        <v>OBJECT ORIENTED PROGRAMMING SEC 4</v>
      </c>
      <c r="P1352" s="90" t="s">
        <v>17</v>
      </c>
      <c r="Q1352" s="91" t="str">
        <f>+PACKING!J1342</f>
        <v>R</v>
      </c>
      <c r="R1352" s="93" t="str">
        <f>+PACKING!K1342</f>
        <v>OB - 48</v>
      </c>
      <c r="S1352" s="94" t="s">
        <v>74</v>
      </c>
      <c r="T1352" s="211" t="s">
        <v>73</v>
      </c>
      <c r="U1352" s="211"/>
      <c r="V1352" s="211"/>
      <c r="W1352" s="211"/>
      <c r="X1352" s="211"/>
      <c r="Y1352" s="211"/>
      <c r="Z1352" s="211"/>
      <c r="AA1352" s="211"/>
      <c r="AB1352" s="211"/>
      <c r="AC1352" s="211"/>
      <c r="AD1352" s="211"/>
      <c r="AE1352" s="211"/>
      <c r="AF1352" s="211"/>
      <c r="AG1352" s="211"/>
      <c r="AH1352" s="211"/>
      <c r="AI1352" s="211"/>
    </row>
    <row r="1353" spans="1:35" ht="21" x14ac:dyDescent="0.25">
      <c r="A1353" s="88">
        <f>+PACKING!C1343</f>
        <v>1342</v>
      </c>
      <c r="B1353" s="89" t="str">
        <f>+PACKING!D1343</f>
        <v>09 MAY 2024</v>
      </c>
      <c r="C1353" s="90">
        <f>+PACKING!F1343</f>
        <v>141659</v>
      </c>
      <c r="D1353" s="90" t="str">
        <f t="shared" si="100"/>
        <v>141659---BSCS</v>
      </c>
      <c r="E1353" s="90" t="str">
        <f t="shared" si="101"/>
        <v>CC6202---OBJECT ORIENTED PROGRAMMING SEC 5</v>
      </c>
      <c r="F1353" s="91" t="str">
        <f>+PACKING!E1343</f>
        <v>BSCS</v>
      </c>
      <c r="G1353" s="92" t="str">
        <f>+PACKING!I1343</f>
        <v>I</v>
      </c>
      <c r="H1353" s="91" t="s">
        <v>38</v>
      </c>
      <c r="I1353" s="90" t="str">
        <f t="shared" si="102"/>
        <v>OB - 48</v>
      </c>
      <c r="J1353" s="91" t="str">
        <f t="shared" si="103"/>
        <v>R</v>
      </c>
      <c r="K1353" s="90"/>
      <c r="L1353" s="92">
        <f>+PACKING!L1343</f>
        <v>11</v>
      </c>
      <c r="M1353" s="92">
        <f t="shared" si="104"/>
        <v>13</v>
      </c>
      <c r="N1353" s="91" t="str">
        <f>+PACKING!G1343</f>
        <v>CC6202</v>
      </c>
      <c r="O1353" s="91" t="str">
        <f>+PACKING!H1343</f>
        <v>OBJECT ORIENTED PROGRAMMING SEC 5</v>
      </c>
      <c r="P1353" s="90" t="s">
        <v>17</v>
      </c>
      <c r="Q1353" s="91" t="str">
        <f>+PACKING!J1343</f>
        <v>R</v>
      </c>
      <c r="R1353" s="93" t="str">
        <f>+PACKING!K1343</f>
        <v>OB - 48</v>
      </c>
      <c r="S1353" s="94" t="s">
        <v>74</v>
      </c>
      <c r="T1353" s="211" t="s">
        <v>73</v>
      </c>
      <c r="U1353" s="211"/>
      <c r="V1353" s="211"/>
      <c r="W1353" s="211"/>
      <c r="X1353" s="211"/>
      <c r="Y1353" s="211"/>
      <c r="Z1353" s="211"/>
      <c r="AA1353" s="211"/>
      <c r="AB1353" s="211"/>
      <c r="AC1353" s="211"/>
      <c r="AD1353" s="211"/>
      <c r="AE1353" s="211"/>
      <c r="AF1353" s="211"/>
      <c r="AG1353" s="211"/>
      <c r="AH1353" s="211"/>
      <c r="AI1353" s="211"/>
    </row>
    <row r="1354" spans="1:35" ht="21" x14ac:dyDescent="0.25">
      <c r="A1354" s="88">
        <f>+PACKING!C1344</f>
        <v>1343</v>
      </c>
      <c r="B1354" s="89" t="str">
        <f>+PACKING!D1344</f>
        <v>09 MAY 2024</v>
      </c>
      <c r="C1354" s="90">
        <f>+PACKING!F1344</f>
        <v>141659</v>
      </c>
      <c r="D1354" s="90" t="str">
        <f t="shared" si="100"/>
        <v>141659---BSCS</v>
      </c>
      <c r="E1354" s="90" t="str">
        <f t="shared" si="101"/>
        <v>CC6202---OBJECT ORIENTED PROGRAMMING SEC 5</v>
      </c>
      <c r="F1354" s="91" t="str">
        <f>+PACKING!E1344</f>
        <v>BSCS</v>
      </c>
      <c r="G1354" s="92" t="str">
        <f>+PACKING!I1344</f>
        <v>I</v>
      </c>
      <c r="H1354" s="91" t="s">
        <v>38</v>
      </c>
      <c r="I1354" s="90" t="str">
        <f t="shared" si="102"/>
        <v>OB - 49</v>
      </c>
      <c r="J1354" s="91" t="str">
        <f t="shared" si="103"/>
        <v>R</v>
      </c>
      <c r="K1354" s="90"/>
      <c r="L1354" s="92">
        <f>+PACKING!L1344</f>
        <v>22</v>
      </c>
      <c r="M1354" s="92">
        <f t="shared" si="104"/>
        <v>24</v>
      </c>
      <c r="N1354" s="91" t="str">
        <f>+PACKING!G1344</f>
        <v>CC6202</v>
      </c>
      <c r="O1354" s="91" t="str">
        <f>+PACKING!H1344</f>
        <v>OBJECT ORIENTED PROGRAMMING SEC 5</v>
      </c>
      <c r="P1354" s="90" t="s">
        <v>17</v>
      </c>
      <c r="Q1354" s="91" t="str">
        <f>+PACKING!J1344</f>
        <v>R</v>
      </c>
      <c r="R1354" s="93" t="str">
        <f>+PACKING!K1344</f>
        <v>OB - 49</v>
      </c>
      <c r="S1354" s="94" t="s">
        <v>74</v>
      </c>
      <c r="T1354" s="211" t="s">
        <v>73</v>
      </c>
      <c r="U1354" s="211"/>
      <c r="V1354" s="211"/>
      <c r="W1354" s="211"/>
      <c r="X1354" s="211"/>
      <c r="Y1354" s="211"/>
      <c r="Z1354" s="211"/>
      <c r="AA1354" s="211"/>
      <c r="AB1354" s="211"/>
      <c r="AC1354" s="211"/>
      <c r="AD1354" s="211"/>
      <c r="AE1354" s="211"/>
      <c r="AF1354" s="211"/>
      <c r="AG1354" s="211"/>
      <c r="AH1354" s="211"/>
      <c r="AI1354" s="211"/>
    </row>
    <row r="1355" spans="1:35" ht="21" x14ac:dyDescent="0.25">
      <c r="A1355" s="88">
        <f>+PACKING!C1345</f>
        <v>1344</v>
      </c>
      <c r="B1355" s="89" t="str">
        <f>+PACKING!D1345</f>
        <v>09 MAY 2024</v>
      </c>
      <c r="C1355" s="90">
        <f>+PACKING!F1345</f>
        <v>140861</v>
      </c>
      <c r="D1355" s="90" t="str">
        <f t="shared" si="100"/>
        <v>140861---BS AP</v>
      </c>
      <c r="E1355" s="90" t="str">
        <f t="shared" si="101"/>
        <v>APSY413---EDUCATIONAL  PSYCHOLOGY SEC 1</v>
      </c>
      <c r="F1355" s="91" t="str">
        <f>+PACKING!E1345</f>
        <v>BS AP</v>
      </c>
      <c r="G1355" s="92" t="str">
        <f>+PACKING!I1345</f>
        <v>I</v>
      </c>
      <c r="H1355" s="91" t="s">
        <v>38</v>
      </c>
      <c r="I1355" s="90" t="str">
        <f t="shared" si="102"/>
        <v>OB - 51</v>
      </c>
      <c r="J1355" s="91" t="str">
        <f t="shared" si="103"/>
        <v>E</v>
      </c>
      <c r="K1355" s="90"/>
      <c r="L1355" s="92">
        <f>+PACKING!L1345</f>
        <v>22</v>
      </c>
      <c r="M1355" s="92">
        <f t="shared" si="104"/>
        <v>24</v>
      </c>
      <c r="N1355" s="91" t="str">
        <f>+PACKING!G1345</f>
        <v>APSY413</v>
      </c>
      <c r="O1355" s="91" t="str">
        <f>+PACKING!H1345</f>
        <v>EDUCATIONAL  PSYCHOLOGY SEC 1</v>
      </c>
      <c r="P1355" s="90" t="s">
        <v>17</v>
      </c>
      <c r="Q1355" s="91" t="str">
        <f>+PACKING!J1345</f>
        <v>E</v>
      </c>
      <c r="R1355" s="93" t="str">
        <f>+PACKING!K1345</f>
        <v>OB - 51</v>
      </c>
      <c r="S1355" s="94" t="s">
        <v>74</v>
      </c>
      <c r="T1355" s="211" t="s">
        <v>73</v>
      </c>
      <c r="U1355" s="211"/>
      <c r="V1355" s="211"/>
      <c r="W1355" s="211"/>
      <c r="X1355" s="211"/>
      <c r="Y1355" s="211"/>
      <c r="Z1355" s="211"/>
      <c r="AA1355" s="211"/>
      <c r="AB1355" s="211"/>
      <c r="AC1355" s="211"/>
      <c r="AD1355" s="211"/>
      <c r="AE1355" s="211"/>
      <c r="AF1355" s="211"/>
      <c r="AG1355" s="211"/>
      <c r="AH1355" s="211"/>
      <c r="AI1355" s="211"/>
    </row>
    <row r="1356" spans="1:35" ht="21" x14ac:dyDescent="0.25">
      <c r="A1356" s="88">
        <f>+PACKING!C1346</f>
        <v>1345</v>
      </c>
      <c r="B1356" s="89" t="str">
        <f>+PACKING!D1346</f>
        <v>09 MAY 2024</v>
      </c>
      <c r="C1356" s="90">
        <f>+PACKING!F1346</f>
        <v>140861</v>
      </c>
      <c r="D1356" s="90" t="str">
        <f t="shared" si="100"/>
        <v>140861---BS AP</v>
      </c>
      <c r="E1356" s="90" t="str">
        <f t="shared" si="101"/>
        <v>APSY413---EDUCATIONAL  PSYCHOLOGY SEC 1</v>
      </c>
      <c r="F1356" s="91" t="str">
        <f>+PACKING!E1346</f>
        <v>BS AP</v>
      </c>
      <c r="G1356" s="92" t="str">
        <f>+PACKING!I1346</f>
        <v>I</v>
      </c>
      <c r="H1356" s="91" t="s">
        <v>38</v>
      </c>
      <c r="I1356" s="90" t="str">
        <f t="shared" si="102"/>
        <v>OB - 52</v>
      </c>
      <c r="J1356" s="91" t="str">
        <f t="shared" si="103"/>
        <v>E</v>
      </c>
      <c r="K1356" s="90"/>
      <c r="L1356" s="92">
        <f>+PACKING!L1346</f>
        <v>6</v>
      </c>
      <c r="M1356" s="92">
        <f t="shared" si="104"/>
        <v>8</v>
      </c>
      <c r="N1356" s="91" t="str">
        <f>+PACKING!G1346</f>
        <v>APSY413</v>
      </c>
      <c r="O1356" s="91" t="str">
        <f>+PACKING!H1346</f>
        <v>EDUCATIONAL  PSYCHOLOGY SEC 1</v>
      </c>
      <c r="P1356" s="90" t="s">
        <v>17</v>
      </c>
      <c r="Q1356" s="91" t="str">
        <f>+PACKING!J1346</f>
        <v>E</v>
      </c>
      <c r="R1356" s="93" t="str">
        <f>+PACKING!K1346</f>
        <v>OB - 52</v>
      </c>
      <c r="S1356" s="94" t="s">
        <v>74</v>
      </c>
      <c r="T1356" s="211" t="s">
        <v>73</v>
      </c>
      <c r="U1356" s="211"/>
      <c r="V1356" s="211"/>
      <c r="W1356" s="211"/>
      <c r="X1356" s="211"/>
      <c r="Y1356" s="211"/>
      <c r="Z1356" s="211"/>
      <c r="AA1356" s="211"/>
      <c r="AB1356" s="211"/>
      <c r="AC1356" s="211"/>
      <c r="AD1356" s="211"/>
      <c r="AE1356" s="211"/>
      <c r="AF1356" s="211"/>
      <c r="AG1356" s="211"/>
      <c r="AH1356" s="211"/>
      <c r="AI1356" s="211"/>
    </row>
    <row r="1357" spans="1:35" ht="21" x14ac:dyDescent="0.25">
      <c r="A1357" s="88">
        <f>+PACKING!C1347</f>
        <v>1346</v>
      </c>
      <c r="B1357" s="89" t="str">
        <f>+PACKING!D1347</f>
        <v>09 MAY 2024</v>
      </c>
      <c r="C1357" s="90">
        <f>+PACKING!F1347</f>
        <v>140868</v>
      </c>
      <c r="D1357" s="90" t="str">
        <f t="shared" ref="D1357:D1420" si="105">+C1357&amp;H1357&amp;F1357</f>
        <v>140868---BS AP</v>
      </c>
      <c r="E1357" s="90" t="str">
        <f t="shared" ref="E1357:E1420" si="106">+N1357&amp;H1357&amp;O1357</f>
        <v>APSY413---EDUCATIONAL  PSYCHOLOGY SEC 2</v>
      </c>
      <c r="F1357" s="91" t="str">
        <f>+PACKING!E1347</f>
        <v>BS AP</v>
      </c>
      <c r="G1357" s="92" t="str">
        <f>+PACKING!I1347</f>
        <v>I</v>
      </c>
      <c r="H1357" s="91" t="s">
        <v>38</v>
      </c>
      <c r="I1357" s="90" t="str">
        <f t="shared" ref="I1357:I1420" si="107">+R1357</f>
        <v>OB - 52</v>
      </c>
      <c r="J1357" s="91" t="str">
        <f t="shared" ref="J1357:J1420" si="108">+Q1357</f>
        <v>E</v>
      </c>
      <c r="K1357" s="90"/>
      <c r="L1357" s="92">
        <f>+PACKING!L1347</f>
        <v>16</v>
      </c>
      <c r="M1357" s="92">
        <f t="shared" ref="M1357:M1420" si="109">+L1357+2</f>
        <v>18</v>
      </c>
      <c r="N1357" s="91" t="str">
        <f>+PACKING!G1347</f>
        <v>APSY413</v>
      </c>
      <c r="O1357" s="91" t="str">
        <f>+PACKING!H1347</f>
        <v>EDUCATIONAL  PSYCHOLOGY SEC 2</v>
      </c>
      <c r="P1357" s="90" t="s">
        <v>17</v>
      </c>
      <c r="Q1357" s="91" t="str">
        <f>+PACKING!J1347</f>
        <v>E</v>
      </c>
      <c r="R1357" s="93" t="str">
        <f>+PACKING!K1347</f>
        <v>OB - 52</v>
      </c>
      <c r="S1357" s="94" t="s">
        <v>74</v>
      </c>
      <c r="T1357" s="211" t="s">
        <v>73</v>
      </c>
      <c r="U1357" s="211"/>
      <c r="V1357" s="211"/>
      <c r="W1357" s="211"/>
      <c r="X1357" s="211"/>
      <c r="Y1357" s="211"/>
      <c r="Z1357" s="211"/>
      <c r="AA1357" s="211"/>
      <c r="AB1357" s="211"/>
      <c r="AC1357" s="211"/>
      <c r="AD1357" s="211"/>
      <c r="AE1357" s="211"/>
      <c r="AF1357" s="211"/>
      <c r="AG1357" s="211"/>
      <c r="AH1357" s="211"/>
      <c r="AI1357" s="211"/>
    </row>
    <row r="1358" spans="1:35" ht="21" x14ac:dyDescent="0.25">
      <c r="A1358" s="88">
        <f>+PACKING!C1348</f>
        <v>1347</v>
      </c>
      <c r="B1358" s="89" t="str">
        <f>+PACKING!D1348</f>
        <v>09 MAY 2024</v>
      </c>
      <c r="C1358" s="90">
        <f>+PACKING!F1348</f>
        <v>140868</v>
      </c>
      <c r="D1358" s="90" t="str">
        <f t="shared" si="105"/>
        <v>140868---BS AP</v>
      </c>
      <c r="E1358" s="90" t="str">
        <f t="shared" si="106"/>
        <v>APSY413---EDUCATIONAL  PSYCHOLOGY SEC 2</v>
      </c>
      <c r="F1358" s="91" t="str">
        <f>+PACKING!E1348</f>
        <v>BS AP</v>
      </c>
      <c r="G1358" s="92" t="str">
        <f>+PACKING!I1348</f>
        <v>I</v>
      </c>
      <c r="H1358" s="91" t="s">
        <v>38</v>
      </c>
      <c r="I1358" s="90" t="str">
        <f t="shared" si="107"/>
        <v>OB - 53</v>
      </c>
      <c r="J1358" s="91" t="str">
        <f t="shared" si="108"/>
        <v>F</v>
      </c>
      <c r="K1358" s="90"/>
      <c r="L1358" s="92">
        <f>+PACKING!L1348</f>
        <v>7</v>
      </c>
      <c r="M1358" s="92">
        <f t="shared" si="109"/>
        <v>9</v>
      </c>
      <c r="N1358" s="91" t="str">
        <f>+PACKING!G1348</f>
        <v>APSY413</v>
      </c>
      <c r="O1358" s="91" t="str">
        <f>+PACKING!H1348</f>
        <v>EDUCATIONAL  PSYCHOLOGY SEC 2</v>
      </c>
      <c r="P1358" s="90" t="s">
        <v>17</v>
      </c>
      <c r="Q1358" s="91" t="str">
        <f>+PACKING!J1348</f>
        <v>F</v>
      </c>
      <c r="R1358" s="93" t="str">
        <f>+PACKING!K1348</f>
        <v>OB - 53</v>
      </c>
      <c r="S1358" s="94" t="s">
        <v>74</v>
      </c>
      <c r="T1358" s="211" t="s">
        <v>73</v>
      </c>
      <c r="U1358" s="211"/>
      <c r="V1358" s="211"/>
      <c r="W1358" s="211"/>
      <c r="X1358" s="211"/>
      <c r="Y1358" s="211"/>
      <c r="Z1358" s="211"/>
      <c r="AA1358" s="211"/>
      <c r="AB1358" s="211"/>
      <c r="AC1358" s="211"/>
      <c r="AD1358" s="211"/>
      <c r="AE1358" s="211"/>
      <c r="AF1358" s="211"/>
      <c r="AG1358" s="211"/>
      <c r="AH1358" s="211"/>
      <c r="AI1358" s="211"/>
    </row>
    <row r="1359" spans="1:35" ht="21" x14ac:dyDescent="0.25">
      <c r="A1359" s="88">
        <f>+PACKING!C1349</f>
        <v>1348</v>
      </c>
      <c r="B1359" s="89" t="str">
        <f>+PACKING!D1349</f>
        <v>09 MAY 2024</v>
      </c>
      <c r="C1359" s="90">
        <f>+PACKING!F1349</f>
        <v>140901</v>
      </c>
      <c r="D1359" s="90" t="str">
        <f t="shared" si="105"/>
        <v>140901---BS IR</v>
      </c>
      <c r="E1359" s="90" t="str">
        <f t="shared" si="106"/>
        <v>APSY6306---SOCIAL PSYCHOLOGY SEC 1</v>
      </c>
      <c r="F1359" s="91" t="str">
        <f>+PACKING!E1349</f>
        <v>BS IR</v>
      </c>
      <c r="G1359" s="92" t="str">
        <f>+PACKING!I1349</f>
        <v>I</v>
      </c>
      <c r="H1359" s="91" t="s">
        <v>38</v>
      </c>
      <c r="I1359" s="90" t="str">
        <f t="shared" si="107"/>
        <v>OB - 53</v>
      </c>
      <c r="J1359" s="91" t="str">
        <f t="shared" si="108"/>
        <v>F</v>
      </c>
      <c r="K1359" s="90"/>
      <c r="L1359" s="92">
        <f>+PACKING!L1349</f>
        <v>15</v>
      </c>
      <c r="M1359" s="92">
        <f t="shared" si="109"/>
        <v>17</v>
      </c>
      <c r="N1359" s="91" t="str">
        <f>+PACKING!G1349</f>
        <v>APSY6306</v>
      </c>
      <c r="O1359" s="91" t="str">
        <f>+PACKING!H1349</f>
        <v>SOCIAL PSYCHOLOGY SEC 1</v>
      </c>
      <c r="P1359" s="90" t="s">
        <v>17</v>
      </c>
      <c r="Q1359" s="91" t="str">
        <f>+PACKING!J1349</f>
        <v>F</v>
      </c>
      <c r="R1359" s="93" t="str">
        <f>+PACKING!K1349</f>
        <v>OB - 53</v>
      </c>
      <c r="S1359" s="94" t="s">
        <v>74</v>
      </c>
      <c r="T1359" s="211" t="s">
        <v>73</v>
      </c>
      <c r="U1359" s="211"/>
      <c r="V1359" s="211"/>
      <c r="W1359" s="211"/>
      <c r="X1359" s="211"/>
      <c r="Y1359" s="211"/>
      <c r="Z1359" s="211"/>
      <c r="AA1359" s="211"/>
      <c r="AB1359" s="211"/>
      <c r="AC1359" s="211"/>
      <c r="AD1359" s="211"/>
      <c r="AE1359" s="211"/>
      <c r="AF1359" s="211"/>
      <c r="AG1359" s="211"/>
      <c r="AH1359" s="211"/>
      <c r="AI1359" s="211"/>
    </row>
    <row r="1360" spans="1:35" ht="21" x14ac:dyDescent="0.25">
      <c r="A1360" s="88">
        <f>+PACKING!C1350</f>
        <v>1349</v>
      </c>
      <c r="B1360" s="89" t="str">
        <f>+PACKING!D1350</f>
        <v>09 MAY 2024</v>
      </c>
      <c r="C1360" s="90">
        <f>+PACKING!F1350</f>
        <v>140901</v>
      </c>
      <c r="D1360" s="90" t="str">
        <f t="shared" si="105"/>
        <v>140901---BS IR</v>
      </c>
      <c r="E1360" s="90" t="str">
        <f t="shared" si="106"/>
        <v>APSY6306---SOCIAL PSYCHOLOGY SEC 1</v>
      </c>
      <c r="F1360" s="91" t="str">
        <f>+PACKING!E1350</f>
        <v>BS IR</v>
      </c>
      <c r="G1360" s="92" t="str">
        <f>+PACKING!I1350</f>
        <v>I</v>
      </c>
      <c r="H1360" s="91" t="s">
        <v>38</v>
      </c>
      <c r="I1360" s="90" t="str">
        <f t="shared" si="107"/>
        <v>OB - 54</v>
      </c>
      <c r="J1360" s="91" t="str">
        <f t="shared" si="108"/>
        <v>F</v>
      </c>
      <c r="K1360" s="90"/>
      <c r="L1360" s="92">
        <f>+PACKING!L1350</f>
        <v>2</v>
      </c>
      <c r="M1360" s="92">
        <f t="shared" si="109"/>
        <v>4</v>
      </c>
      <c r="N1360" s="91" t="str">
        <f>+PACKING!G1350</f>
        <v>APSY6306</v>
      </c>
      <c r="O1360" s="91" t="str">
        <f>+PACKING!H1350</f>
        <v>SOCIAL PSYCHOLOGY SEC 1</v>
      </c>
      <c r="P1360" s="90" t="s">
        <v>17</v>
      </c>
      <c r="Q1360" s="91" t="str">
        <f>+PACKING!J1350</f>
        <v>F</v>
      </c>
      <c r="R1360" s="93" t="str">
        <f>+PACKING!K1350</f>
        <v>OB - 54</v>
      </c>
      <c r="S1360" s="94" t="s">
        <v>74</v>
      </c>
      <c r="T1360" s="211" t="s">
        <v>73</v>
      </c>
      <c r="U1360" s="211"/>
      <c r="V1360" s="211"/>
      <c r="W1360" s="211"/>
      <c r="X1360" s="211"/>
      <c r="Y1360" s="211"/>
      <c r="Z1360" s="211"/>
      <c r="AA1360" s="211"/>
      <c r="AB1360" s="211"/>
      <c r="AC1360" s="211"/>
      <c r="AD1360" s="211"/>
      <c r="AE1360" s="211"/>
      <c r="AF1360" s="211"/>
      <c r="AG1360" s="211"/>
      <c r="AH1360" s="211"/>
      <c r="AI1360" s="211"/>
    </row>
    <row r="1361" spans="1:35" ht="21" x14ac:dyDescent="0.25">
      <c r="A1361" s="88">
        <f>+PACKING!C1351</f>
        <v>1350</v>
      </c>
      <c r="B1361" s="89" t="str">
        <f>+PACKING!D1351</f>
        <v>09 MAY 2024</v>
      </c>
      <c r="C1361" s="90">
        <f>+PACKING!F1351</f>
        <v>140933</v>
      </c>
      <c r="D1361" s="90" t="str">
        <f t="shared" si="105"/>
        <v>140933---BBA (Hons)</v>
      </c>
      <c r="E1361" s="90" t="str">
        <f t="shared" si="106"/>
        <v>BMT363---OPERATIONS MANAGEMENT SEC 1</v>
      </c>
      <c r="F1361" s="91" t="str">
        <f>+PACKING!E1351</f>
        <v>BBA (Hons)</v>
      </c>
      <c r="G1361" s="92" t="str">
        <f>+PACKING!I1351</f>
        <v>I</v>
      </c>
      <c r="H1361" s="91" t="s">
        <v>38</v>
      </c>
      <c r="I1361" s="90" t="str">
        <f t="shared" si="107"/>
        <v>OB - 54</v>
      </c>
      <c r="J1361" s="91" t="str">
        <f t="shared" si="108"/>
        <v>F</v>
      </c>
      <c r="K1361" s="90"/>
      <c r="L1361" s="92">
        <f>+PACKING!L1351</f>
        <v>20</v>
      </c>
      <c r="M1361" s="92">
        <f t="shared" si="109"/>
        <v>22</v>
      </c>
      <c r="N1361" s="91" t="str">
        <f>+PACKING!G1351</f>
        <v>BMT363</v>
      </c>
      <c r="O1361" s="91" t="str">
        <f>+PACKING!H1351</f>
        <v>OPERATIONS MANAGEMENT SEC 1</v>
      </c>
      <c r="P1361" s="90" t="s">
        <v>17</v>
      </c>
      <c r="Q1361" s="91" t="str">
        <f>+PACKING!J1351</f>
        <v>F</v>
      </c>
      <c r="R1361" s="93" t="str">
        <f>+PACKING!K1351</f>
        <v>OB - 54</v>
      </c>
      <c r="S1361" s="94" t="s">
        <v>74</v>
      </c>
      <c r="T1361" s="211" t="s">
        <v>73</v>
      </c>
      <c r="U1361" s="211"/>
      <c r="V1361" s="211"/>
      <c r="W1361" s="211"/>
      <c r="X1361" s="211"/>
      <c r="Y1361" s="211"/>
      <c r="Z1361" s="211"/>
      <c r="AA1361" s="211"/>
      <c r="AB1361" s="211"/>
      <c r="AC1361" s="211"/>
      <c r="AD1361" s="211"/>
      <c r="AE1361" s="211"/>
      <c r="AF1361" s="211"/>
      <c r="AG1361" s="211"/>
      <c r="AH1361" s="211"/>
      <c r="AI1361" s="211"/>
    </row>
    <row r="1362" spans="1:35" ht="21" x14ac:dyDescent="0.25">
      <c r="A1362" s="88">
        <f>+PACKING!C1352</f>
        <v>1351</v>
      </c>
      <c r="B1362" s="89" t="str">
        <f>+PACKING!D1352</f>
        <v>09 MAY 2024</v>
      </c>
      <c r="C1362" s="90">
        <f>+PACKING!F1352</f>
        <v>140933</v>
      </c>
      <c r="D1362" s="90" t="str">
        <f t="shared" si="105"/>
        <v>140933---BBA (Hons)</v>
      </c>
      <c r="E1362" s="90" t="str">
        <f t="shared" si="106"/>
        <v>BMT363---OPERATIONS MANAGEMENT SEC 1</v>
      </c>
      <c r="F1362" s="91" t="str">
        <f>+PACKING!E1352</f>
        <v>BBA (Hons)</v>
      </c>
      <c r="G1362" s="92" t="str">
        <f>+PACKING!I1352</f>
        <v>I</v>
      </c>
      <c r="H1362" s="91" t="s">
        <v>38</v>
      </c>
      <c r="I1362" s="90" t="str">
        <f t="shared" si="107"/>
        <v>OB - 55</v>
      </c>
      <c r="J1362" s="91" t="str">
        <f t="shared" si="108"/>
        <v>F</v>
      </c>
      <c r="K1362" s="90"/>
      <c r="L1362" s="92">
        <f>+PACKING!L1352</f>
        <v>5</v>
      </c>
      <c r="M1362" s="92">
        <f t="shared" si="109"/>
        <v>7</v>
      </c>
      <c r="N1362" s="91" t="str">
        <f>+PACKING!G1352</f>
        <v>BMT363</v>
      </c>
      <c r="O1362" s="91" t="str">
        <f>+PACKING!H1352</f>
        <v>OPERATIONS MANAGEMENT SEC 1</v>
      </c>
      <c r="P1362" s="90" t="s">
        <v>17</v>
      </c>
      <c r="Q1362" s="91" t="str">
        <f>+PACKING!J1352</f>
        <v>F</v>
      </c>
      <c r="R1362" s="93" t="str">
        <f>+PACKING!K1352</f>
        <v>OB - 55</v>
      </c>
      <c r="S1362" s="94" t="s">
        <v>74</v>
      </c>
      <c r="T1362" s="211" t="s">
        <v>73</v>
      </c>
      <c r="U1362" s="211"/>
      <c r="V1362" s="211"/>
      <c r="W1362" s="211"/>
      <c r="X1362" s="211"/>
      <c r="Y1362" s="211"/>
      <c r="Z1362" s="211"/>
      <c r="AA1362" s="211"/>
      <c r="AB1362" s="211"/>
      <c r="AC1362" s="211"/>
      <c r="AD1362" s="211"/>
      <c r="AE1362" s="211"/>
      <c r="AF1362" s="211"/>
      <c r="AG1362" s="211"/>
      <c r="AH1362" s="211"/>
      <c r="AI1362" s="211"/>
    </row>
    <row r="1363" spans="1:35" ht="21" x14ac:dyDescent="0.25">
      <c r="A1363" s="88">
        <f>+PACKING!C1353</f>
        <v>1352</v>
      </c>
      <c r="B1363" s="89" t="str">
        <f>+PACKING!D1353</f>
        <v>09 MAY 2024</v>
      </c>
      <c r="C1363" s="90">
        <f>+PACKING!F1353</f>
        <v>140937</v>
      </c>
      <c r="D1363" s="90" t="str">
        <f t="shared" si="105"/>
        <v>140937---BBA (Hons)</v>
      </c>
      <c r="E1363" s="90" t="str">
        <f t="shared" si="106"/>
        <v>BMT363---OPERATIONS MANAGEMENT SEC 2</v>
      </c>
      <c r="F1363" s="91" t="str">
        <f>+PACKING!E1353</f>
        <v>BBA (Hons)</v>
      </c>
      <c r="G1363" s="92" t="str">
        <f>+PACKING!I1353</f>
        <v>I</v>
      </c>
      <c r="H1363" s="91" t="s">
        <v>38</v>
      </c>
      <c r="I1363" s="90" t="str">
        <f t="shared" si="107"/>
        <v>OB - 55</v>
      </c>
      <c r="J1363" s="91" t="str">
        <f t="shared" si="108"/>
        <v>F</v>
      </c>
      <c r="K1363" s="90"/>
      <c r="L1363" s="92">
        <f>+PACKING!L1353</f>
        <v>17</v>
      </c>
      <c r="M1363" s="92">
        <f t="shared" si="109"/>
        <v>19</v>
      </c>
      <c r="N1363" s="91" t="str">
        <f>+PACKING!G1353</f>
        <v>BMT363</v>
      </c>
      <c r="O1363" s="91" t="str">
        <f>+PACKING!H1353</f>
        <v>OPERATIONS MANAGEMENT SEC 2</v>
      </c>
      <c r="P1363" s="90" t="s">
        <v>17</v>
      </c>
      <c r="Q1363" s="91" t="str">
        <f>+PACKING!J1353</f>
        <v>F</v>
      </c>
      <c r="R1363" s="93" t="str">
        <f>+PACKING!K1353</f>
        <v>OB - 55</v>
      </c>
      <c r="S1363" s="94" t="s">
        <v>74</v>
      </c>
      <c r="T1363" s="211" t="s">
        <v>73</v>
      </c>
      <c r="U1363" s="211"/>
      <c r="V1363" s="211"/>
      <c r="W1363" s="211"/>
      <c r="X1363" s="211"/>
      <c r="Y1363" s="211"/>
      <c r="Z1363" s="211"/>
      <c r="AA1363" s="211"/>
      <c r="AB1363" s="211"/>
      <c r="AC1363" s="211"/>
      <c r="AD1363" s="211"/>
      <c r="AE1363" s="211"/>
      <c r="AF1363" s="211"/>
      <c r="AG1363" s="211"/>
      <c r="AH1363" s="211"/>
      <c r="AI1363" s="211"/>
    </row>
    <row r="1364" spans="1:35" ht="21" x14ac:dyDescent="0.25">
      <c r="A1364" s="88">
        <f>+PACKING!C1354</f>
        <v>1353</v>
      </c>
      <c r="B1364" s="89" t="str">
        <f>+PACKING!D1354</f>
        <v>09 MAY 2024</v>
      </c>
      <c r="C1364" s="90">
        <f>+PACKING!F1354</f>
        <v>140937</v>
      </c>
      <c r="D1364" s="90" t="str">
        <f t="shared" si="105"/>
        <v>140937---BBA (Hons)</v>
      </c>
      <c r="E1364" s="90" t="str">
        <f t="shared" si="106"/>
        <v>BMT363---OPERATIONS MANAGEMENT SEC 2</v>
      </c>
      <c r="F1364" s="91" t="str">
        <f>+PACKING!E1354</f>
        <v>BBA (Hons)</v>
      </c>
      <c r="G1364" s="92" t="str">
        <f>+PACKING!I1354</f>
        <v>I</v>
      </c>
      <c r="H1364" s="91" t="s">
        <v>38</v>
      </c>
      <c r="I1364" s="90" t="str">
        <f t="shared" si="107"/>
        <v>OB - 56</v>
      </c>
      <c r="J1364" s="91" t="str">
        <f t="shared" si="108"/>
        <v>F</v>
      </c>
      <c r="K1364" s="90"/>
      <c r="L1364" s="92">
        <f>+PACKING!L1354</f>
        <v>5</v>
      </c>
      <c r="M1364" s="92">
        <f t="shared" si="109"/>
        <v>7</v>
      </c>
      <c r="N1364" s="91" t="str">
        <f>+PACKING!G1354</f>
        <v>BMT363</v>
      </c>
      <c r="O1364" s="91" t="str">
        <f>+PACKING!H1354</f>
        <v>OPERATIONS MANAGEMENT SEC 2</v>
      </c>
      <c r="P1364" s="90" t="s">
        <v>17</v>
      </c>
      <c r="Q1364" s="91" t="str">
        <f>+PACKING!J1354</f>
        <v>F</v>
      </c>
      <c r="R1364" s="93" t="str">
        <f>+PACKING!K1354</f>
        <v>OB - 56</v>
      </c>
      <c r="S1364" s="94" t="s">
        <v>74</v>
      </c>
      <c r="T1364" s="211" t="s">
        <v>73</v>
      </c>
      <c r="U1364" s="211"/>
      <c r="V1364" s="211"/>
      <c r="W1364" s="211"/>
      <c r="X1364" s="211"/>
      <c r="Y1364" s="211"/>
      <c r="Z1364" s="211"/>
      <c r="AA1364" s="211"/>
      <c r="AB1364" s="211"/>
      <c r="AC1364" s="211"/>
      <c r="AD1364" s="211"/>
      <c r="AE1364" s="211"/>
      <c r="AF1364" s="211"/>
      <c r="AG1364" s="211"/>
      <c r="AH1364" s="211"/>
      <c r="AI1364" s="211"/>
    </row>
    <row r="1365" spans="1:35" ht="21" x14ac:dyDescent="0.25">
      <c r="A1365" s="88">
        <f>+PACKING!C1355</f>
        <v>1354</v>
      </c>
      <c r="B1365" s="89" t="str">
        <f>+PACKING!D1355</f>
        <v>09 MAY 2024</v>
      </c>
      <c r="C1365" s="90">
        <f>+PACKING!F1355</f>
        <v>140943</v>
      </c>
      <c r="D1365" s="90" t="str">
        <f t="shared" si="105"/>
        <v>140943---BBA (Hons)</v>
      </c>
      <c r="E1365" s="90" t="str">
        <f t="shared" si="106"/>
        <v>BMT363---OPERATIONS MANAGEMENT SEC 3</v>
      </c>
      <c r="F1365" s="91" t="str">
        <f>+PACKING!E1355</f>
        <v>BBA (Hons)</v>
      </c>
      <c r="G1365" s="92" t="str">
        <f>+PACKING!I1355</f>
        <v>I</v>
      </c>
      <c r="H1365" s="91" t="s">
        <v>38</v>
      </c>
      <c r="I1365" s="90" t="str">
        <f t="shared" si="107"/>
        <v>OB - 56</v>
      </c>
      <c r="J1365" s="91" t="str">
        <f t="shared" si="108"/>
        <v>F</v>
      </c>
      <c r="K1365" s="90"/>
      <c r="L1365" s="92">
        <f>+PACKING!L1355</f>
        <v>17</v>
      </c>
      <c r="M1365" s="92">
        <f t="shared" si="109"/>
        <v>19</v>
      </c>
      <c r="N1365" s="91" t="str">
        <f>+PACKING!G1355</f>
        <v>BMT363</v>
      </c>
      <c r="O1365" s="91" t="str">
        <f>+PACKING!H1355</f>
        <v>OPERATIONS MANAGEMENT SEC 3</v>
      </c>
      <c r="P1365" s="90" t="s">
        <v>17</v>
      </c>
      <c r="Q1365" s="91" t="str">
        <f>+PACKING!J1355</f>
        <v>F</v>
      </c>
      <c r="R1365" s="93" t="str">
        <f>+PACKING!K1355</f>
        <v>OB - 56</v>
      </c>
      <c r="S1365" s="94" t="s">
        <v>74</v>
      </c>
      <c r="T1365" s="211" t="s">
        <v>73</v>
      </c>
      <c r="U1365" s="211"/>
      <c r="V1365" s="211"/>
      <c r="W1365" s="211"/>
      <c r="X1365" s="211"/>
      <c r="Y1365" s="211"/>
      <c r="Z1365" s="211"/>
      <c r="AA1365" s="211"/>
      <c r="AB1365" s="211"/>
      <c r="AC1365" s="211"/>
      <c r="AD1365" s="211"/>
      <c r="AE1365" s="211"/>
      <c r="AF1365" s="211"/>
      <c r="AG1365" s="211"/>
      <c r="AH1365" s="211"/>
      <c r="AI1365" s="211"/>
    </row>
    <row r="1366" spans="1:35" ht="21" x14ac:dyDescent="0.25">
      <c r="A1366" s="88">
        <f>+PACKING!C1356</f>
        <v>1355</v>
      </c>
      <c r="B1366" s="89" t="str">
        <f>+PACKING!D1356</f>
        <v>09 MAY 2024</v>
      </c>
      <c r="C1366" s="90">
        <f>+PACKING!F1356</f>
        <v>140943</v>
      </c>
      <c r="D1366" s="90" t="str">
        <f t="shared" si="105"/>
        <v>140943---BBA (Hons)</v>
      </c>
      <c r="E1366" s="90" t="str">
        <f t="shared" si="106"/>
        <v>BMT363---OPERATIONS MANAGEMENT SEC 3</v>
      </c>
      <c r="F1366" s="91" t="str">
        <f>+PACKING!E1356</f>
        <v>BBA (Hons)</v>
      </c>
      <c r="G1366" s="92" t="str">
        <f>+PACKING!I1356</f>
        <v>I</v>
      </c>
      <c r="H1366" s="91" t="s">
        <v>38</v>
      </c>
      <c r="I1366" s="90" t="str">
        <f t="shared" si="107"/>
        <v>OB - 57</v>
      </c>
      <c r="J1366" s="91" t="str">
        <f t="shared" si="108"/>
        <v>F</v>
      </c>
      <c r="K1366" s="90"/>
      <c r="L1366" s="92">
        <f>+PACKING!L1356</f>
        <v>12</v>
      </c>
      <c r="M1366" s="92">
        <f t="shared" si="109"/>
        <v>14</v>
      </c>
      <c r="N1366" s="91" t="str">
        <f>+PACKING!G1356</f>
        <v>BMT363</v>
      </c>
      <c r="O1366" s="91" t="str">
        <f>+PACKING!H1356</f>
        <v>OPERATIONS MANAGEMENT SEC 3</v>
      </c>
      <c r="P1366" s="90" t="s">
        <v>17</v>
      </c>
      <c r="Q1366" s="91" t="str">
        <f>+PACKING!J1356</f>
        <v>F</v>
      </c>
      <c r="R1366" s="93" t="str">
        <f>+PACKING!K1356</f>
        <v>OB - 57</v>
      </c>
      <c r="S1366" s="94" t="s">
        <v>74</v>
      </c>
      <c r="T1366" s="211" t="s">
        <v>73</v>
      </c>
      <c r="U1366" s="211"/>
      <c r="V1366" s="211"/>
      <c r="W1366" s="211"/>
      <c r="X1366" s="211"/>
      <c r="Y1366" s="211"/>
      <c r="Z1366" s="211"/>
      <c r="AA1366" s="211"/>
      <c r="AB1366" s="211"/>
      <c r="AC1366" s="211"/>
      <c r="AD1366" s="211"/>
      <c r="AE1366" s="211"/>
      <c r="AF1366" s="211"/>
      <c r="AG1366" s="211"/>
      <c r="AH1366" s="211"/>
      <c r="AI1366" s="211"/>
    </row>
    <row r="1367" spans="1:35" ht="21" x14ac:dyDescent="0.25">
      <c r="A1367" s="88">
        <f>+PACKING!C1357</f>
        <v>1356</v>
      </c>
      <c r="B1367" s="89" t="str">
        <f>+PACKING!D1357</f>
        <v>09 MAY 2024</v>
      </c>
      <c r="C1367" s="90">
        <f>+PACKING!F1357</f>
        <v>141016</v>
      </c>
      <c r="D1367" s="90" t="str">
        <f t="shared" si="105"/>
        <v>141016---BBA (Hons)</v>
      </c>
      <c r="E1367" s="90" t="str">
        <f t="shared" si="106"/>
        <v>SOCY101---INTRODUCTION TO SOCIOLOGY SEC 1</v>
      </c>
      <c r="F1367" s="91" t="str">
        <f>+PACKING!E1357</f>
        <v>BBA (Hons)</v>
      </c>
      <c r="G1367" s="92" t="str">
        <f>+PACKING!I1357</f>
        <v>I</v>
      </c>
      <c r="H1367" s="91" t="s">
        <v>38</v>
      </c>
      <c r="I1367" s="90" t="str">
        <f t="shared" si="107"/>
        <v>OB - 57</v>
      </c>
      <c r="J1367" s="91" t="str">
        <f t="shared" si="108"/>
        <v>F</v>
      </c>
      <c r="K1367" s="90"/>
      <c r="L1367" s="92">
        <f>+PACKING!L1357</f>
        <v>10</v>
      </c>
      <c r="M1367" s="92">
        <f t="shared" si="109"/>
        <v>12</v>
      </c>
      <c r="N1367" s="91" t="str">
        <f>+PACKING!G1357</f>
        <v>SOCY101</v>
      </c>
      <c r="O1367" s="91" t="str">
        <f>+PACKING!H1357</f>
        <v>INTRODUCTION TO SOCIOLOGY SEC 1</v>
      </c>
      <c r="P1367" s="90" t="s">
        <v>17</v>
      </c>
      <c r="Q1367" s="91" t="str">
        <f>+PACKING!J1357</f>
        <v>F</v>
      </c>
      <c r="R1367" s="93" t="str">
        <f>+PACKING!K1357</f>
        <v>OB - 57</v>
      </c>
      <c r="S1367" s="94" t="s">
        <v>74</v>
      </c>
      <c r="T1367" s="211" t="s">
        <v>73</v>
      </c>
      <c r="U1367" s="211"/>
      <c r="V1367" s="211"/>
      <c r="W1367" s="211"/>
      <c r="X1367" s="211"/>
      <c r="Y1367" s="211"/>
      <c r="Z1367" s="211"/>
      <c r="AA1367" s="211"/>
      <c r="AB1367" s="211"/>
      <c r="AC1367" s="211"/>
      <c r="AD1367" s="211"/>
      <c r="AE1367" s="211"/>
      <c r="AF1367" s="211"/>
      <c r="AG1367" s="211"/>
      <c r="AH1367" s="211"/>
      <c r="AI1367" s="211"/>
    </row>
    <row r="1368" spans="1:35" ht="21" x14ac:dyDescent="0.25">
      <c r="A1368" s="88">
        <f>+PACKING!C1358</f>
        <v>1357</v>
      </c>
      <c r="B1368" s="89" t="str">
        <f>+PACKING!D1358</f>
        <v>09 MAY 2024</v>
      </c>
      <c r="C1368" s="90">
        <f>+PACKING!F1358</f>
        <v>141210</v>
      </c>
      <c r="D1368" s="90" t="str">
        <f t="shared" si="105"/>
        <v>141210---BS SE</v>
      </c>
      <c r="E1368" s="90" t="str">
        <f t="shared" si="106"/>
        <v>CC6202---OBJECT ORIENTED PROGRAMMING SEC 4</v>
      </c>
      <c r="F1368" s="91" t="str">
        <f>+PACKING!E1358</f>
        <v>BS SE</v>
      </c>
      <c r="G1368" s="92" t="str">
        <f>+PACKING!I1358</f>
        <v>I</v>
      </c>
      <c r="H1368" s="91" t="s">
        <v>38</v>
      </c>
      <c r="I1368" s="90" t="str">
        <f t="shared" si="107"/>
        <v>OB - 60</v>
      </c>
      <c r="J1368" s="91" t="str">
        <f t="shared" si="108"/>
        <v>J</v>
      </c>
      <c r="K1368" s="90"/>
      <c r="L1368" s="92">
        <f>+PACKING!L1358</f>
        <v>4</v>
      </c>
      <c r="M1368" s="92">
        <f t="shared" si="109"/>
        <v>6</v>
      </c>
      <c r="N1368" s="91" t="str">
        <f>+PACKING!G1358</f>
        <v>CC6202</v>
      </c>
      <c r="O1368" s="91" t="str">
        <f>+PACKING!H1358</f>
        <v>OBJECT ORIENTED PROGRAMMING SEC 4</v>
      </c>
      <c r="P1368" s="90" t="s">
        <v>17</v>
      </c>
      <c r="Q1368" s="91" t="str">
        <f>+PACKING!J1358</f>
        <v>J</v>
      </c>
      <c r="R1368" s="93" t="str">
        <f>+PACKING!K1358</f>
        <v>OB - 60</v>
      </c>
      <c r="S1368" s="94" t="s">
        <v>74</v>
      </c>
      <c r="T1368" s="211" t="s">
        <v>73</v>
      </c>
      <c r="U1368" s="211"/>
      <c r="V1368" s="211"/>
      <c r="W1368" s="211"/>
      <c r="X1368" s="211"/>
      <c r="Y1368" s="211"/>
      <c r="Z1368" s="211"/>
      <c r="AA1368" s="211"/>
      <c r="AB1368" s="211"/>
      <c r="AC1368" s="211"/>
      <c r="AD1368" s="211"/>
      <c r="AE1368" s="211"/>
      <c r="AF1368" s="211"/>
      <c r="AG1368" s="211"/>
      <c r="AH1368" s="211"/>
      <c r="AI1368" s="211"/>
    </row>
    <row r="1369" spans="1:35" ht="21" x14ac:dyDescent="0.25">
      <c r="A1369" s="88">
        <f>+PACKING!C1359</f>
        <v>1358</v>
      </c>
      <c r="B1369" s="89" t="str">
        <f>+PACKING!D1359</f>
        <v>09 MAY 2024</v>
      </c>
      <c r="C1369" s="90">
        <f>+PACKING!F1359</f>
        <v>141254</v>
      </c>
      <c r="D1369" s="90" t="str">
        <f t="shared" si="105"/>
        <v>141254---BS SE</v>
      </c>
      <c r="E1369" s="90" t="str">
        <f t="shared" si="106"/>
        <v>SE327---WEB ENGINEERING SEC 1</v>
      </c>
      <c r="F1369" s="91" t="str">
        <f>+PACKING!E1359</f>
        <v>BS SE</v>
      </c>
      <c r="G1369" s="92" t="str">
        <f>+PACKING!I1359</f>
        <v>I</v>
      </c>
      <c r="H1369" s="91" t="s">
        <v>38</v>
      </c>
      <c r="I1369" s="90" t="str">
        <f t="shared" si="107"/>
        <v>OB - 60</v>
      </c>
      <c r="J1369" s="91" t="str">
        <f t="shared" si="108"/>
        <v>J</v>
      </c>
      <c r="K1369" s="90"/>
      <c r="L1369" s="92">
        <f>+PACKING!L1359</f>
        <v>18</v>
      </c>
      <c r="M1369" s="92">
        <f t="shared" si="109"/>
        <v>20</v>
      </c>
      <c r="N1369" s="91" t="str">
        <f>+PACKING!G1359</f>
        <v>SE327</v>
      </c>
      <c r="O1369" s="91" t="str">
        <f>+PACKING!H1359</f>
        <v>WEB ENGINEERING SEC 1</v>
      </c>
      <c r="P1369" s="90" t="s">
        <v>17</v>
      </c>
      <c r="Q1369" s="91" t="str">
        <f>+PACKING!J1359</f>
        <v>J</v>
      </c>
      <c r="R1369" s="93" t="str">
        <f>+PACKING!K1359</f>
        <v>OB - 60</v>
      </c>
      <c r="S1369" s="94" t="s">
        <v>74</v>
      </c>
      <c r="T1369" s="211" t="s">
        <v>73</v>
      </c>
      <c r="U1369" s="211"/>
      <c r="V1369" s="211"/>
      <c r="W1369" s="211"/>
      <c r="X1369" s="211"/>
      <c r="Y1369" s="211"/>
      <c r="Z1369" s="211"/>
      <c r="AA1369" s="211"/>
      <c r="AB1369" s="211"/>
      <c r="AC1369" s="211"/>
      <c r="AD1369" s="211"/>
      <c r="AE1369" s="211"/>
      <c r="AF1369" s="211"/>
      <c r="AG1369" s="211"/>
      <c r="AH1369" s="211"/>
      <c r="AI1369" s="211"/>
    </row>
    <row r="1370" spans="1:35" ht="21" x14ac:dyDescent="0.25">
      <c r="A1370" s="88">
        <f>+PACKING!C1360</f>
        <v>1359</v>
      </c>
      <c r="B1370" s="89" t="str">
        <f>+PACKING!D1360</f>
        <v>09 MAY 2024</v>
      </c>
      <c r="C1370" s="90">
        <f>+PACKING!F1360</f>
        <v>141254</v>
      </c>
      <c r="D1370" s="90" t="str">
        <f t="shared" si="105"/>
        <v>141254---BS SE</v>
      </c>
      <c r="E1370" s="90" t="str">
        <f t="shared" si="106"/>
        <v>SE327---WEB ENGINEERING SEC 1</v>
      </c>
      <c r="F1370" s="91" t="str">
        <f>+PACKING!E1360</f>
        <v>BS SE</v>
      </c>
      <c r="G1370" s="92" t="str">
        <f>+PACKING!I1360</f>
        <v>I</v>
      </c>
      <c r="H1370" s="91" t="s">
        <v>38</v>
      </c>
      <c r="I1370" s="90" t="str">
        <f t="shared" si="107"/>
        <v>OB - 61</v>
      </c>
      <c r="J1370" s="91" t="str">
        <f t="shared" si="108"/>
        <v>J</v>
      </c>
      <c r="K1370" s="90"/>
      <c r="L1370" s="92">
        <f>+PACKING!L1360</f>
        <v>22</v>
      </c>
      <c r="M1370" s="92">
        <f t="shared" si="109"/>
        <v>24</v>
      </c>
      <c r="N1370" s="91" t="str">
        <f>+PACKING!G1360</f>
        <v>SE327</v>
      </c>
      <c r="O1370" s="91" t="str">
        <f>+PACKING!H1360</f>
        <v>WEB ENGINEERING SEC 1</v>
      </c>
      <c r="P1370" s="90" t="s">
        <v>17</v>
      </c>
      <c r="Q1370" s="91" t="str">
        <f>+PACKING!J1360</f>
        <v>J</v>
      </c>
      <c r="R1370" s="93" t="str">
        <f>+PACKING!K1360</f>
        <v>OB - 61</v>
      </c>
      <c r="S1370" s="94" t="s">
        <v>74</v>
      </c>
      <c r="T1370" s="211" t="s">
        <v>73</v>
      </c>
      <c r="U1370" s="211"/>
      <c r="V1370" s="211"/>
      <c r="W1370" s="211"/>
      <c r="X1370" s="211"/>
      <c r="Y1370" s="211"/>
      <c r="Z1370" s="211"/>
      <c r="AA1370" s="211"/>
      <c r="AB1370" s="211"/>
      <c r="AC1370" s="211"/>
      <c r="AD1370" s="211"/>
      <c r="AE1370" s="211"/>
      <c r="AF1370" s="211"/>
      <c r="AG1370" s="211"/>
      <c r="AH1370" s="211"/>
      <c r="AI1370" s="211"/>
    </row>
    <row r="1371" spans="1:35" ht="21" x14ac:dyDescent="0.25">
      <c r="A1371" s="88">
        <f>+PACKING!C1361</f>
        <v>1360</v>
      </c>
      <c r="B1371" s="89" t="str">
        <f>+PACKING!D1361</f>
        <v>09 MAY 2024</v>
      </c>
      <c r="C1371" s="90">
        <f>+PACKING!F1361</f>
        <v>141254</v>
      </c>
      <c r="D1371" s="90" t="str">
        <f t="shared" si="105"/>
        <v>141254---BS SE</v>
      </c>
      <c r="E1371" s="90" t="str">
        <f t="shared" si="106"/>
        <v>SE327---WEB ENGINEERING SEC 1</v>
      </c>
      <c r="F1371" s="91" t="str">
        <f>+PACKING!E1361</f>
        <v>BS SE</v>
      </c>
      <c r="G1371" s="92" t="str">
        <f>+PACKING!I1361</f>
        <v>I</v>
      </c>
      <c r="H1371" s="91" t="s">
        <v>38</v>
      </c>
      <c r="I1371" s="90" t="str">
        <f t="shared" si="107"/>
        <v>OB - 62</v>
      </c>
      <c r="J1371" s="91" t="str">
        <f t="shared" si="108"/>
        <v>J</v>
      </c>
      <c r="K1371" s="90"/>
      <c r="L1371" s="92">
        <f>+PACKING!L1361</f>
        <v>1</v>
      </c>
      <c r="M1371" s="92">
        <f t="shared" si="109"/>
        <v>3</v>
      </c>
      <c r="N1371" s="91" t="str">
        <f>+PACKING!G1361</f>
        <v>SE327</v>
      </c>
      <c r="O1371" s="91" t="str">
        <f>+PACKING!H1361</f>
        <v>WEB ENGINEERING SEC 1</v>
      </c>
      <c r="P1371" s="90" t="s">
        <v>17</v>
      </c>
      <c r="Q1371" s="91" t="str">
        <f>+PACKING!J1361</f>
        <v>J</v>
      </c>
      <c r="R1371" s="93" t="str">
        <f>+PACKING!K1361</f>
        <v>OB - 62</v>
      </c>
      <c r="S1371" s="94" t="s">
        <v>74</v>
      </c>
      <c r="T1371" s="211" t="s">
        <v>73</v>
      </c>
      <c r="U1371" s="211"/>
      <c r="V1371" s="211"/>
      <c r="W1371" s="211"/>
      <c r="X1371" s="211"/>
      <c r="Y1371" s="211"/>
      <c r="Z1371" s="211"/>
      <c r="AA1371" s="211"/>
      <c r="AB1371" s="211"/>
      <c r="AC1371" s="211"/>
      <c r="AD1371" s="211"/>
      <c r="AE1371" s="211"/>
      <c r="AF1371" s="211"/>
      <c r="AG1371" s="211"/>
      <c r="AH1371" s="211"/>
      <c r="AI1371" s="211"/>
    </row>
    <row r="1372" spans="1:35" ht="21" x14ac:dyDescent="0.25">
      <c r="A1372" s="88">
        <f>+PACKING!C1362</f>
        <v>1361</v>
      </c>
      <c r="B1372" s="89" t="str">
        <f>+PACKING!D1362</f>
        <v>09 MAY 2024</v>
      </c>
      <c r="C1372" s="90">
        <f>+PACKING!F1362</f>
        <v>141256</v>
      </c>
      <c r="D1372" s="90" t="str">
        <f t="shared" si="105"/>
        <v>141256---BS SE</v>
      </c>
      <c r="E1372" s="90" t="str">
        <f t="shared" si="106"/>
        <v>SE327---WEB ENGINEERING SEC 2</v>
      </c>
      <c r="F1372" s="91" t="str">
        <f>+PACKING!E1362</f>
        <v>BS SE</v>
      </c>
      <c r="G1372" s="92" t="str">
        <f>+PACKING!I1362</f>
        <v>I</v>
      </c>
      <c r="H1372" s="91" t="s">
        <v>38</v>
      </c>
      <c r="I1372" s="90" t="str">
        <f t="shared" si="107"/>
        <v>OB - 62</v>
      </c>
      <c r="J1372" s="91" t="str">
        <f t="shared" si="108"/>
        <v>J</v>
      </c>
      <c r="K1372" s="90"/>
      <c r="L1372" s="92">
        <f>+PACKING!L1362</f>
        <v>21</v>
      </c>
      <c r="M1372" s="92">
        <f t="shared" si="109"/>
        <v>23</v>
      </c>
      <c r="N1372" s="91" t="str">
        <f>+PACKING!G1362</f>
        <v>SE327</v>
      </c>
      <c r="O1372" s="91" t="str">
        <f>+PACKING!H1362</f>
        <v>WEB ENGINEERING SEC 2</v>
      </c>
      <c r="P1372" s="90" t="s">
        <v>17</v>
      </c>
      <c r="Q1372" s="91" t="str">
        <f>+PACKING!J1362</f>
        <v>J</v>
      </c>
      <c r="R1372" s="93" t="str">
        <f>+PACKING!K1362</f>
        <v>OB - 62</v>
      </c>
      <c r="S1372" s="94" t="s">
        <v>74</v>
      </c>
      <c r="T1372" s="211" t="s">
        <v>73</v>
      </c>
      <c r="U1372" s="211"/>
      <c r="V1372" s="211"/>
      <c r="W1372" s="211"/>
      <c r="X1372" s="211"/>
      <c r="Y1372" s="211"/>
      <c r="Z1372" s="211"/>
      <c r="AA1372" s="211"/>
      <c r="AB1372" s="211"/>
      <c r="AC1372" s="211"/>
      <c r="AD1372" s="211"/>
      <c r="AE1372" s="211"/>
      <c r="AF1372" s="211"/>
      <c r="AG1372" s="211"/>
      <c r="AH1372" s="211"/>
      <c r="AI1372" s="211"/>
    </row>
    <row r="1373" spans="1:35" ht="21" x14ac:dyDescent="0.25">
      <c r="A1373" s="88">
        <f>+PACKING!C1363</f>
        <v>1362</v>
      </c>
      <c r="B1373" s="89" t="str">
        <f>+PACKING!D1363</f>
        <v>09 MAY 2024</v>
      </c>
      <c r="C1373" s="90">
        <f>+PACKING!F1363</f>
        <v>141256</v>
      </c>
      <c r="D1373" s="90" t="str">
        <f t="shared" si="105"/>
        <v>141256---BS SE</v>
      </c>
      <c r="E1373" s="90" t="str">
        <f t="shared" si="106"/>
        <v>SE327---WEB ENGINEERING SEC 2</v>
      </c>
      <c r="F1373" s="91" t="str">
        <f>+PACKING!E1363</f>
        <v>BS SE</v>
      </c>
      <c r="G1373" s="92" t="str">
        <f>+PACKING!I1363</f>
        <v>I</v>
      </c>
      <c r="H1373" s="91" t="s">
        <v>38</v>
      </c>
      <c r="I1373" s="90" t="str">
        <f t="shared" si="107"/>
        <v>OB - 63</v>
      </c>
      <c r="J1373" s="91" t="str">
        <f t="shared" si="108"/>
        <v>J</v>
      </c>
      <c r="K1373" s="90"/>
      <c r="L1373" s="92">
        <f>+PACKING!L1363</f>
        <v>20</v>
      </c>
      <c r="M1373" s="92">
        <f t="shared" si="109"/>
        <v>22</v>
      </c>
      <c r="N1373" s="91" t="str">
        <f>+PACKING!G1363</f>
        <v>SE327</v>
      </c>
      <c r="O1373" s="91" t="str">
        <f>+PACKING!H1363</f>
        <v>WEB ENGINEERING SEC 2</v>
      </c>
      <c r="P1373" s="90" t="s">
        <v>17</v>
      </c>
      <c r="Q1373" s="91" t="str">
        <f>+PACKING!J1363</f>
        <v>J</v>
      </c>
      <c r="R1373" s="93" t="str">
        <f>+PACKING!K1363</f>
        <v>OB - 63</v>
      </c>
      <c r="S1373" s="94" t="s">
        <v>74</v>
      </c>
      <c r="T1373" s="211" t="s">
        <v>73</v>
      </c>
      <c r="U1373" s="211"/>
      <c r="V1373" s="211"/>
      <c r="W1373" s="211"/>
      <c r="X1373" s="211"/>
      <c r="Y1373" s="211"/>
      <c r="Z1373" s="211"/>
      <c r="AA1373" s="211"/>
      <c r="AB1373" s="211"/>
      <c r="AC1373" s="211"/>
      <c r="AD1373" s="211"/>
      <c r="AE1373" s="211"/>
      <c r="AF1373" s="211"/>
      <c r="AG1373" s="211"/>
      <c r="AH1373" s="211"/>
      <c r="AI1373" s="211"/>
    </row>
    <row r="1374" spans="1:35" ht="21" x14ac:dyDescent="0.25">
      <c r="A1374" s="88">
        <f>+PACKING!C1364</f>
        <v>1363</v>
      </c>
      <c r="B1374" s="89" t="str">
        <f>+PACKING!D1364</f>
        <v>09 MAY 2024</v>
      </c>
      <c r="C1374" s="90">
        <f>+PACKING!F1364</f>
        <v>141257</v>
      </c>
      <c r="D1374" s="90" t="str">
        <f t="shared" si="105"/>
        <v>141257---BS SE</v>
      </c>
      <c r="E1374" s="90" t="str">
        <f t="shared" si="106"/>
        <v>SE327---WEB ENGINEERING SEC 3</v>
      </c>
      <c r="F1374" s="91" t="str">
        <f>+PACKING!E1364</f>
        <v>BS SE</v>
      </c>
      <c r="G1374" s="92" t="str">
        <f>+PACKING!I1364</f>
        <v>I</v>
      </c>
      <c r="H1374" s="91" t="s">
        <v>38</v>
      </c>
      <c r="I1374" s="90" t="str">
        <f t="shared" si="107"/>
        <v>OB - 63</v>
      </c>
      <c r="J1374" s="91" t="str">
        <f t="shared" si="108"/>
        <v>J</v>
      </c>
      <c r="K1374" s="90"/>
      <c r="L1374" s="92">
        <f>+PACKING!L1364</f>
        <v>2</v>
      </c>
      <c r="M1374" s="92">
        <f t="shared" si="109"/>
        <v>4</v>
      </c>
      <c r="N1374" s="91" t="str">
        <f>+PACKING!G1364</f>
        <v>SE327</v>
      </c>
      <c r="O1374" s="91" t="str">
        <f>+PACKING!H1364</f>
        <v>WEB ENGINEERING SEC 3</v>
      </c>
      <c r="P1374" s="90" t="s">
        <v>17</v>
      </c>
      <c r="Q1374" s="91" t="str">
        <f>+PACKING!J1364</f>
        <v>J</v>
      </c>
      <c r="R1374" s="93" t="str">
        <f>+PACKING!K1364</f>
        <v>OB - 63</v>
      </c>
      <c r="S1374" s="94" t="s">
        <v>74</v>
      </c>
      <c r="T1374" s="211" t="s">
        <v>73</v>
      </c>
      <c r="U1374" s="211"/>
      <c r="V1374" s="211"/>
      <c r="W1374" s="211"/>
      <c r="X1374" s="211"/>
      <c r="Y1374" s="211"/>
      <c r="Z1374" s="211"/>
      <c r="AA1374" s="211"/>
      <c r="AB1374" s="211"/>
      <c r="AC1374" s="211"/>
      <c r="AD1374" s="211"/>
      <c r="AE1374" s="211"/>
      <c r="AF1374" s="211"/>
      <c r="AG1374" s="211"/>
      <c r="AH1374" s="211"/>
      <c r="AI1374" s="211"/>
    </row>
    <row r="1375" spans="1:35" ht="21" x14ac:dyDescent="0.25">
      <c r="A1375" s="88">
        <f>+PACKING!C1365</f>
        <v>1364</v>
      </c>
      <c r="B1375" s="89" t="str">
        <f>+PACKING!D1365</f>
        <v>09 MAY 2024</v>
      </c>
      <c r="C1375" s="90">
        <f>+PACKING!F1365</f>
        <v>141209</v>
      </c>
      <c r="D1375" s="90" t="str">
        <f t="shared" si="105"/>
        <v>141209---BS SE</v>
      </c>
      <c r="E1375" s="90" t="str">
        <f t="shared" si="106"/>
        <v>CC6202---OBJECT ORIENTED PROGRAMMING SEC 3</v>
      </c>
      <c r="F1375" s="91" t="str">
        <f>+PACKING!E1365</f>
        <v>BS SE</v>
      </c>
      <c r="G1375" s="92" t="str">
        <f>+PACKING!I1365</f>
        <v>I</v>
      </c>
      <c r="H1375" s="91" t="s">
        <v>38</v>
      </c>
      <c r="I1375" s="90" t="str">
        <f t="shared" si="107"/>
        <v>OB - 64</v>
      </c>
      <c r="J1375" s="91" t="str">
        <f t="shared" si="108"/>
        <v>I</v>
      </c>
      <c r="K1375" s="90"/>
      <c r="L1375" s="92">
        <f>+PACKING!L1365</f>
        <v>22</v>
      </c>
      <c r="M1375" s="92">
        <f t="shared" si="109"/>
        <v>24</v>
      </c>
      <c r="N1375" s="91" t="str">
        <f>+PACKING!G1365</f>
        <v>CC6202</v>
      </c>
      <c r="O1375" s="91" t="str">
        <f>+PACKING!H1365</f>
        <v>OBJECT ORIENTED PROGRAMMING SEC 3</v>
      </c>
      <c r="P1375" s="90" t="s">
        <v>17</v>
      </c>
      <c r="Q1375" s="91" t="str">
        <f>+PACKING!J1365</f>
        <v>I</v>
      </c>
      <c r="R1375" s="93" t="str">
        <f>+PACKING!K1365</f>
        <v>OB - 64</v>
      </c>
      <c r="S1375" s="94" t="s">
        <v>74</v>
      </c>
      <c r="T1375" s="211" t="s">
        <v>73</v>
      </c>
      <c r="U1375" s="211"/>
      <c r="V1375" s="211"/>
      <c r="W1375" s="211"/>
      <c r="X1375" s="211"/>
      <c r="Y1375" s="211"/>
      <c r="Z1375" s="211"/>
      <c r="AA1375" s="211"/>
      <c r="AB1375" s="211"/>
      <c r="AC1375" s="211"/>
      <c r="AD1375" s="211"/>
      <c r="AE1375" s="211"/>
      <c r="AF1375" s="211"/>
      <c r="AG1375" s="211"/>
      <c r="AH1375" s="211"/>
      <c r="AI1375" s="211"/>
    </row>
    <row r="1376" spans="1:35" ht="21" x14ac:dyDescent="0.25">
      <c r="A1376" s="88">
        <f>+PACKING!C1366</f>
        <v>1365</v>
      </c>
      <c r="B1376" s="89" t="str">
        <f>+PACKING!D1366</f>
        <v>09 MAY 2024</v>
      </c>
      <c r="C1376" s="90">
        <f>+PACKING!F1366</f>
        <v>141209</v>
      </c>
      <c r="D1376" s="90" t="str">
        <f t="shared" si="105"/>
        <v>141209---BS SE</v>
      </c>
      <c r="E1376" s="90" t="str">
        <f t="shared" si="106"/>
        <v>CC6202---OBJECT ORIENTED PROGRAMMING SEC 3</v>
      </c>
      <c r="F1376" s="91" t="str">
        <f>+PACKING!E1366</f>
        <v>BS SE</v>
      </c>
      <c r="G1376" s="92" t="str">
        <f>+PACKING!I1366</f>
        <v>I</v>
      </c>
      <c r="H1376" s="91" t="s">
        <v>38</v>
      </c>
      <c r="I1376" s="90" t="str">
        <f t="shared" si="107"/>
        <v>OB - 65</v>
      </c>
      <c r="J1376" s="91" t="str">
        <f t="shared" si="108"/>
        <v>I</v>
      </c>
      <c r="K1376" s="90"/>
      <c r="L1376" s="92">
        <f>+PACKING!L1366</f>
        <v>22</v>
      </c>
      <c r="M1376" s="92">
        <f t="shared" si="109"/>
        <v>24</v>
      </c>
      <c r="N1376" s="91" t="str">
        <f>+PACKING!G1366</f>
        <v>CC6202</v>
      </c>
      <c r="O1376" s="91" t="str">
        <f>+PACKING!H1366</f>
        <v>OBJECT ORIENTED PROGRAMMING SEC 3</v>
      </c>
      <c r="P1376" s="90" t="s">
        <v>17</v>
      </c>
      <c r="Q1376" s="91" t="str">
        <f>+PACKING!J1366</f>
        <v>I</v>
      </c>
      <c r="R1376" s="93" t="str">
        <f>+PACKING!K1366</f>
        <v>OB - 65</v>
      </c>
      <c r="S1376" s="94" t="s">
        <v>74</v>
      </c>
      <c r="T1376" s="211" t="s">
        <v>73</v>
      </c>
      <c r="U1376" s="211"/>
      <c r="V1376" s="211"/>
      <c r="W1376" s="211"/>
      <c r="X1376" s="211"/>
      <c r="Y1376" s="211"/>
      <c r="Z1376" s="211"/>
      <c r="AA1376" s="211"/>
      <c r="AB1376" s="211"/>
      <c r="AC1376" s="211"/>
      <c r="AD1376" s="211"/>
      <c r="AE1376" s="211"/>
      <c r="AF1376" s="211"/>
      <c r="AG1376" s="211"/>
      <c r="AH1376" s="211"/>
      <c r="AI1376" s="211"/>
    </row>
    <row r="1377" spans="1:35" ht="21" x14ac:dyDescent="0.25">
      <c r="A1377" s="88">
        <f>+PACKING!C1367</f>
        <v>1366</v>
      </c>
      <c r="B1377" s="89" t="str">
        <f>+PACKING!D1367</f>
        <v>09 MAY 2024</v>
      </c>
      <c r="C1377" s="90">
        <f>+PACKING!F1367</f>
        <v>141209</v>
      </c>
      <c r="D1377" s="90" t="str">
        <f t="shared" si="105"/>
        <v>141209---BS SE</v>
      </c>
      <c r="E1377" s="90" t="str">
        <f t="shared" si="106"/>
        <v>CC6202---OBJECT ORIENTED PROGRAMMING SEC 3</v>
      </c>
      <c r="F1377" s="91" t="str">
        <f>+PACKING!E1367</f>
        <v>BS SE</v>
      </c>
      <c r="G1377" s="92" t="str">
        <f>+PACKING!I1367</f>
        <v>I</v>
      </c>
      <c r="H1377" s="91" t="s">
        <v>38</v>
      </c>
      <c r="I1377" s="90" t="str">
        <f t="shared" si="107"/>
        <v>OB - 66</v>
      </c>
      <c r="J1377" s="91" t="str">
        <f t="shared" si="108"/>
        <v>I</v>
      </c>
      <c r="K1377" s="90"/>
      <c r="L1377" s="92">
        <f>+PACKING!L1367</f>
        <v>4</v>
      </c>
      <c r="M1377" s="92">
        <f t="shared" si="109"/>
        <v>6</v>
      </c>
      <c r="N1377" s="91" t="str">
        <f>+PACKING!G1367</f>
        <v>CC6202</v>
      </c>
      <c r="O1377" s="91" t="str">
        <f>+PACKING!H1367</f>
        <v>OBJECT ORIENTED PROGRAMMING SEC 3</v>
      </c>
      <c r="P1377" s="90" t="s">
        <v>17</v>
      </c>
      <c r="Q1377" s="91" t="str">
        <f>+PACKING!J1367</f>
        <v>I</v>
      </c>
      <c r="R1377" s="93" t="str">
        <f>+PACKING!K1367</f>
        <v>OB - 66</v>
      </c>
      <c r="S1377" s="94" t="s">
        <v>74</v>
      </c>
      <c r="T1377" s="211" t="s">
        <v>73</v>
      </c>
      <c r="U1377" s="211"/>
      <c r="V1377" s="211"/>
      <c r="W1377" s="211"/>
      <c r="X1377" s="211"/>
      <c r="Y1377" s="211"/>
      <c r="Z1377" s="211"/>
      <c r="AA1377" s="211"/>
      <c r="AB1377" s="211"/>
      <c r="AC1377" s="211"/>
      <c r="AD1377" s="211"/>
      <c r="AE1377" s="211"/>
      <c r="AF1377" s="211"/>
      <c r="AG1377" s="211"/>
      <c r="AH1377" s="211"/>
      <c r="AI1377" s="211"/>
    </row>
    <row r="1378" spans="1:35" ht="21" x14ac:dyDescent="0.25">
      <c r="A1378" s="88">
        <f>+PACKING!C1368</f>
        <v>1367</v>
      </c>
      <c r="B1378" s="89" t="str">
        <f>+PACKING!D1368</f>
        <v>09 MAY 2024</v>
      </c>
      <c r="C1378" s="90">
        <f>+PACKING!F1368</f>
        <v>141210</v>
      </c>
      <c r="D1378" s="90" t="str">
        <f t="shared" si="105"/>
        <v>141210---BS SE</v>
      </c>
      <c r="E1378" s="90" t="str">
        <f t="shared" si="106"/>
        <v>CC6202---OBJECT ORIENTED PROGRAMMING SEC 4</v>
      </c>
      <c r="F1378" s="91" t="str">
        <f>+PACKING!E1368</f>
        <v>BS SE</v>
      </c>
      <c r="G1378" s="92" t="str">
        <f>+PACKING!I1368</f>
        <v>I</v>
      </c>
      <c r="H1378" s="91" t="s">
        <v>38</v>
      </c>
      <c r="I1378" s="90" t="str">
        <f t="shared" si="107"/>
        <v>OB - 66</v>
      </c>
      <c r="J1378" s="91" t="str">
        <f t="shared" si="108"/>
        <v>I</v>
      </c>
      <c r="K1378" s="90"/>
      <c r="L1378" s="92">
        <f>+PACKING!L1368</f>
        <v>18</v>
      </c>
      <c r="M1378" s="92">
        <f t="shared" si="109"/>
        <v>20</v>
      </c>
      <c r="N1378" s="91" t="str">
        <f>+PACKING!G1368</f>
        <v>CC6202</v>
      </c>
      <c r="O1378" s="91" t="str">
        <f>+PACKING!H1368</f>
        <v>OBJECT ORIENTED PROGRAMMING SEC 4</v>
      </c>
      <c r="P1378" s="90" t="s">
        <v>17</v>
      </c>
      <c r="Q1378" s="91" t="str">
        <f>+PACKING!J1368</f>
        <v>I</v>
      </c>
      <c r="R1378" s="93" t="str">
        <f>+PACKING!K1368</f>
        <v>OB - 66</v>
      </c>
      <c r="S1378" s="94" t="s">
        <v>74</v>
      </c>
      <c r="T1378" s="211" t="s">
        <v>73</v>
      </c>
      <c r="U1378" s="211"/>
      <c r="V1378" s="211"/>
      <c r="W1378" s="211"/>
      <c r="X1378" s="211"/>
      <c r="Y1378" s="211"/>
      <c r="Z1378" s="211"/>
      <c r="AA1378" s="211"/>
      <c r="AB1378" s="211"/>
      <c r="AC1378" s="211"/>
      <c r="AD1378" s="211"/>
      <c r="AE1378" s="211"/>
      <c r="AF1378" s="211"/>
      <c r="AG1378" s="211"/>
      <c r="AH1378" s="211"/>
      <c r="AI1378" s="211"/>
    </row>
    <row r="1379" spans="1:35" ht="21" x14ac:dyDescent="0.25">
      <c r="A1379" s="88">
        <f>+PACKING!C1369</f>
        <v>1368</v>
      </c>
      <c r="B1379" s="89" t="str">
        <f>+PACKING!D1369</f>
        <v>09 MAY 2024</v>
      </c>
      <c r="C1379" s="90">
        <f>+PACKING!F1369</f>
        <v>141210</v>
      </c>
      <c r="D1379" s="90" t="str">
        <f t="shared" si="105"/>
        <v>141210---BS SE</v>
      </c>
      <c r="E1379" s="90" t="str">
        <f t="shared" si="106"/>
        <v>CC6202---OBJECT ORIENTED PROGRAMMING SEC 4</v>
      </c>
      <c r="F1379" s="91" t="str">
        <f>+PACKING!E1369</f>
        <v>BS SE</v>
      </c>
      <c r="G1379" s="92" t="str">
        <f>+PACKING!I1369</f>
        <v>I</v>
      </c>
      <c r="H1379" s="91" t="s">
        <v>38</v>
      </c>
      <c r="I1379" s="90" t="str">
        <f t="shared" si="107"/>
        <v>OB - 67</v>
      </c>
      <c r="J1379" s="91" t="str">
        <f t="shared" si="108"/>
        <v>I</v>
      </c>
      <c r="K1379" s="90"/>
      <c r="L1379" s="92">
        <f>+PACKING!L1369</f>
        <v>22</v>
      </c>
      <c r="M1379" s="92">
        <f t="shared" si="109"/>
        <v>24</v>
      </c>
      <c r="N1379" s="91" t="str">
        <f>+PACKING!G1369</f>
        <v>CC6202</v>
      </c>
      <c r="O1379" s="91" t="str">
        <f>+PACKING!H1369</f>
        <v>OBJECT ORIENTED PROGRAMMING SEC 4</v>
      </c>
      <c r="P1379" s="90" t="s">
        <v>17</v>
      </c>
      <c r="Q1379" s="91" t="str">
        <f>+PACKING!J1369</f>
        <v>I</v>
      </c>
      <c r="R1379" s="93" t="str">
        <f>+PACKING!K1369</f>
        <v>OB - 67</v>
      </c>
      <c r="S1379" s="94" t="s">
        <v>74</v>
      </c>
      <c r="T1379" s="211" t="s">
        <v>73</v>
      </c>
      <c r="U1379" s="211"/>
      <c r="V1379" s="211"/>
      <c r="W1379" s="211"/>
      <c r="X1379" s="211"/>
      <c r="Y1379" s="211"/>
      <c r="Z1379" s="211"/>
      <c r="AA1379" s="211"/>
      <c r="AB1379" s="211"/>
      <c r="AC1379" s="211"/>
      <c r="AD1379" s="211"/>
      <c r="AE1379" s="211"/>
      <c r="AF1379" s="211"/>
      <c r="AG1379" s="211"/>
      <c r="AH1379" s="211"/>
      <c r="AI1379" s="211"/>
    </row>
    <row r="1380" spans="1:35" ht="21" x14ac:dyDescent="0.25">
      <c r="A1380" s="88">
        <f>+PACKING!C1370</f>
        <v>1369</v>
      </c>
      <c r="B1380" s="89" t="str">
        <f>+PACKING!D1370</f>
        <v>09 MAY 2024</v>
      </c>
      <c r="C1380" s="90">
        <f>+PACKING!F1370</f>
        <v>141599</v>
      </c>
      <c r="D1380" s="90" t="str">
        <f t="shared" si="105"/>
        <v>141599---BS IT</v>
      </c>
      <c r="E1380" s="90" t="str">
        <f t="shared" si="106"/>
        <v>CSC344---SOCIAL WORK PRACTICE SEC 1</v>
      </c>
      <c r="F1380" s="91" t="str">
        <f>+PACKING!E1370</f>
        <v>BS IT</v>
      </c>
      <c r="G1380" s="92" t="str">
        <f>+PACKING!I1370</f>
        <v>I</v>
      </c>
      <c r="H1380" s="91" t="s">
        <v>38</v>
      </c>
      <c r="I1380" s="90" t="str">
        <f t="shared" si="107"/>
        <v>OB - 69</v>
      </c>
      <c r="J1380" s="91" t="str">
        <f t="shared" si="108"/>
        <v>P</v>
      </c>
      <c r="K1380" s="90"/>
      <c r="L1380" s="92">
        <f>+PACKING!L1370</f>
        <v>2</v>
      </c>
      <c r="M1380" s="92">
        <f t="shared" si="109"/>
        <v>4</v>
      </c>
      <c r="N1380" s="91" t="str">
        <f>+PACKING!G1370</f>
        <v>CSC344</v>
      </c>
      <c r="O1380" s="91" t="str">
        <f>+PACKING!H1370</f>
        <v>SOCIAL WORK PRACTICE SEC 1</v>
      </c>
      <c r="P1380" s="90" t="s">
        <v>17</v>
      </c>
      <c r="Q1380" s="91" t="str">
        <f>+PACKING!J1370</f>
        <v>P</v>
      </c>
      <c r="R1380" s="93" t="str">
        <f>+PACKING!K1370</f>
        <v>OB - 69</v>
      </c>
      <c r="S1380" s="94" t="s">
        <v>74</v>
      </c>
      <c r="T1380" s="211" t="s">
        <v>73</v>
      </c>
      <c r="U1380" s="211"/>
      <c r="V1380" s="211"/>
      <c r="W1380" s="211"/>
      <c r="X1380" s="211"/>
      <c r="Y1380" s="211"/>
      <c r="Z1380" s="211"/>
      <c r="AA1380" s="211"/>
      <c r="AB1380" s="211"/>
      <c r="AC1380" s="211"/>
      <c r="AD1380" s="211"/>
      <c r="AE1380" s="211"/>
      <c r="AF1380" s="211"/>
      <c r="AG1380" s="211"/>
      <c r="AH1380" s="211"/>
      <c r="AI1380" s="211"/>
    </row>
    <row r="1381" spans="1:35" ht="21" x14ac:dyDescent="0.25">
      <c r="A1381" s="88">
        <f>+PACKING!C1371</f>
        <v>1370</v>
      </c>
      <c r="B1381" s="89" t="str">
        <f>+PACKING!D1371</f>
        <v>09 MAY 2024</v>
      </c>
      <c r="C1381" s="90">
        <f>+PACKING!F1371</f>
        <v>141617</v>
      </c>
      <c r="D1381" s="90" t="str">
        <f t="shared" si="105"/>
        <v>141617---BS IT</v>
      </c>
      <c r="E1381" s="90" t="str">
        <f t="shared" si="106"/>
        <v>CSC344---SOCIAL WORK PRACTICE SEC 2</v>
      </c>
      <c r="F1381" s="91" t="str">
        <f>+PACKING!E1371</f>
        <v>BS IT</v>
      </c>
      <c r="G1381" s="92" t="str">
        <f>+PACKING!I1371</f>
        <v>I</v>
      </c>
      <c r="H1381" s="91" t="s">
        <v>38</v>
      </c>
      <c r="I1381" s="90" t="str">
        <f t="shared" si="107"/>
        <v>OB - 69</v>
      </c>
      <c r="J1381" s="91" t="str">
        <f t="shared" si="108"/>
        <v>P</v>
      </c>
      <c r="K1381" s="90"/>
      <c r="L1381" s="92">
        <f>+PACKING!L1371</f>
        <v>20</v>
      </c>
      <c r="M1381" s="92">
        <f t="shared" si="109"/>
        <v>22</v>
      </c>
      <c r="N1381" s="91" t="str">
        <f>+PACKING!G1371</f>
        <v>CSC344</v>
      </c>
      <c r="O1381" s="91" t="str">
        <f>+PACKING!H1371</f>
        <v>SOCIAL WORK PRACTICE SEC 2</v>
      </c>
      <c r="P1381" s="90" t="s">
        <v>17</v>
      </c>
      <c r="Q1381" s="91" t="str">
        <f>+PACKING!J1371</f>
        <v>P</v>
      </c>
      <c r="R1381" s="93" t="str">
        <f>+PACKING!K1371</f>
        <v>OB - 69</v>
      </c>
      <c r="S1381" s="94" t="s">
        <v>74</v>
      </c>
      <c r="T1381" s="211" t="s">
        <v>73</v>
      </c>
      <c r="U1381" s="211"/>
      <c r="V1381" s="211"/>
      <c r="W1381" s="211"/>
      <c r="X1381" s="211"/>
      <c r="Y1381" s="211"/>
      <c r="Z1381" s="211"/>
      <c r="AA1381" s="211"/>
      <c r="AB1381" s="211"/>
      <c r="AC1381" s="211"/>
      <c r="AD1381" s="211"/>
      <c r="AE1381" s="211"/>
      <c r="AF1381" s="211"/>
      <c r="AG1381" s="211"/>
      <c r="AH1381" s="211"/>
      <c r="AI1381" s="211"/>
    </row>
    <row r="1382" spans="1:35" ht="21" x14ac:dyDescent="0.25">
      <c r="A1382" s="88">
        <f>+PACKING!C1372</f>
        <v>1371</v>
      </c>
      <c r="B1382" s="89" t="str">
        <f>+PACKING!D1372</f>
        <v>09 MAY 2024</v>
      </c>
      <c r="C1382" s="90">
        <f>+PACKING!F1372</f>
        <v>141617</v>
      </c>
      <c r="D1382" s="90" t="str">
        <f t="shared" si="105"/>
        <v>141617---BS IT</v>
      </c>
      <c r="E1382" s="90" t="str">
        <f t="shared" si="106"/>
        <v>CSC344---SOCIAL WORK PRACTICE SEC 2</v>
      </c>
      <c r="F1382" s="91" t="str">
        <f>+PACKING!E1372</f>
        <v>BS IT</v>
      </c>
      <c r="G1382" s="92" t="str">
        <f>+PACKING!I1372</f>
        <v>I</v>
      </c>
      <c r="H1382" s="91" t="s">
        <v>38</v>
      </c>
      <c r="I1382" s="90" t="str">
        <f t="shared" si="107"/>
        <v>OB - 70</v>
      </c>
      <c r="J1382" s="91" t="str">
        <f t="shared" si="108"/>
        <v>P</v>
      </c>
      <c r="K1382" s="90"/>
      <c r="L1382" s="92">
        <f>+PACKING!L1372</f>
        <v>5</v>
      </c>
      <c r="M1382" s="92">
        <f t="shared" si="109"/>
        <v>7</v>
      </c>
      <c r="N1382" s="91" t="str">
        <f>+PACKING!G1372</f>
        <v>CSC344</v>
      </c>
      <c r="O1382" s="91" t="str">
        <f>+PACKING!H1372</f>
        <v>SOCIAL WORK PRACTICE SEC 2</v>
      </c>
      <c r="P1382" s="90" t="s">
        <v>17</v>
      </c>
      <c r="Q1382" s="91" t="str">
        <f>+PACKING!J1372</f>
        <v>P</v>
      </c>
      <c r="R1382" s="93" t="str">
        <f>+PACKING!K1372</f>
        <v>OB - 70</v>
      </c>
      <c r="S1382" s="94" t="s">
        <v>74</v>
      </c>
      <c r="T1382" s="211" t="s">
        <v>73</v>
      </c>
      <c r="U1382" s="211"/>
      <c r="V1382" s="211"/>
      <c r="W1382" s="211"/>
      <c r="X1382" s="211"/>
      <c r="Y1382" s="211"/>
      <c r="Z1382" s="211"/>
      <c r="AA1382" s="211"/>
      <c r="AB1382" s="211"/>
      <c r="AC1382" s="211"/>
      <c r="AD1382" s="211"/>
      <c r="AE1382" s="211"/>
      <c r="AF1382" s="211"/>
      <c r="AG1382" s="211"/>
      <c r="AH1382" s="211"/>
      <c r="AI1382" s="211"/>
    </row>
    <row r="1383" spans="1:35" ht="21" x14ac:dyDescent="0.25">
      <c r="A1383" s="88">
        <f>+PACKING!C1373</f>
        <v>1372</v>
      </c>
      <c r="B1383" s="89" t="str">
        <f>+PACKING!D1373</f>
        <v>09 MAY 2024</v>
      </c>
      <c r="C1383" s="90">
        <f>+PACKING!F1373</f>
        <v>141622</v>
      </c>
      <c r="D1383" s="90" t="str">
        <f t="shared" si="105"/>
        <v>141622---BS IT</v>
      </c>
      <c r="E1383" s="90" t="str">
        <f t="shared" si="106"/>
        <v>CC6202---OBJECT ORIENTED PROGRAMMING SEC 2</v>
      </c>
      <c r="F1383" s="91" t="str">
        <f>+PACKING!E1373</f>
        <v>BS IT</v>
      </c>
      <c r="G1383" s="92" t="str">
        <f>+PACKING!I1373</f>
        <v>I</v>
      </c>
      <c r="H1383" s="91" t="s">
        <v>38</v>
      </c>
      <c r="I1383" s="90" t="str">
        <f t="shared" si="107"/>
        <v>OB - 70</v>
      </c>
      <c r="J1383" s="91" t="str">
        <f t="shared" si="108"/>
        <v>P</v>
      </c>
      <c r="K1383" s="90"/>
      <c r="L1383" s="92">
        <f>+PACKING!L1373</f>
        <v>17</v>
      </c>
      <c r="M1383" s="92">
        <f t="shared" si="109"/>
        <v>19</v>
      </c>
      <c r="N1383" s="91" t="str">
        <f>+PACKING!G1373</f>
        <v>CC6202</v>
      </c>
      <c r="O1383" s="91" t="str">
        <f>+PACKING!H1373</f>
        <v>OBJECT ORIENTED PROGRAMMING SEC 2</v>
      </c>
      <c r="P1383" s="90" t="s">
        <v>17</v>
      </c>
      <c r="Q1383" s="91" t="str">
        <f>+PACKING!J1373</f>
        <v>P</v>
      </c>
      <c r="R1383" s="93" t="str">
        <f>+PACKING!K1373</f>
        <v>OB - 70</v>
      </c>
      <c r="S1383" s="94" t="s">
        <v>74</v>
      </c>
      <c r="T1383" s="211" t="s">
        <v>73</v>
      </c>
      <c r="U1383" s="211"/>
      <c r="V1383" s="211"/>
      <c r="W1383" s="211"/>
      <c r="X1383" s="211"/>
      <c r="Y1383" s="211"/>
      <c r="Z1383" s="211"/>
      <c r="AA1383" s="211"/>
      <c r="AB1383" s="211"/>
      <c r="AC1383" s="211"/>
      <c r="AD1383" s="211"/>
      <c r="AE1383" s="211"/>
      <c r="AF1383" s="211"/>
      <c r="AG1383" s="211"/>
      <c r="AH1383" s="211"/>
      <c r="AI1383" s="211"/>
    </row>
    <row r="1384" spans="1:35" ht="21" x14ac:dyDescent="0.25">
      <c r="A1384" s="88">
        <f>+PACKING!C1374</f>
        <v>1373</v>
      </c>
      <c r="B1384" s="89" t="str">
        <f>+PACKING!D1374</f>
        <v>09 MAY 2024</v>
      </c>
      <c r="C1384" s="90">
        <f>+PACKING!F1374</f>
        <v>141622</v>
      </c>
      <c r="D1384" s="90" t="str">
        <f t="shared" si="105"/>
        <v>141622---BS IT</v>
      </c>
      <c r="E1384" s="90" t="str">
        <f t="shared" si="106"/>
        <v>CC6202---OBJECT ORIENTED PROGRAMMING SEC 2</v>
      </c>
      <c r="F1384" s="91" t="str">
        <f>+PACKING!E1374</f>
        <v>BS IT</v>
      </c>
      <c r="G1384" s="92" t="str">
        <f>+PACKING!I1374</f>
        <v>I</v>
      </c>
      <c r="H1384" s="91" t="s">
        <v>38</v>
      </c>
      <c r="I1384" s="90" t="str">
        <f t="shared" si="107"/>
        <v>OB - 71</v>
      </c>
      <c r="J1384" s="91" t="str">
        <f t="shared" si="108"/>
        <v>P</v>
      </c>
      <c r="K1384" s="90"/>
      <c r="L1384" s="92">
        <f>+PACKING!L1374</f>
        <v>19</v>
      </c>
      <c r="M1384" s="92">
        <f t="shared" si="109"/>
        <v>21</v>
      </c>
      <c r="N1384" s="91" t="str">
        <f>+PACKING!G1374</f>
        <v>CC6202</v>
      </c>
      <c r="O1384" s="91" t="str">
        <f>+PACKING!H1374</f>
        <v>OBJECT ORIENTED PROGRAMMING SEC 2</v>
      </c>
      <c r="P1384" s="90" t="s">
        <v>17</v>
      </c>
      <c r="Q1384" s="91" t="str">
        <f>+PACKING!J1374</f>
        <v>P</v>
      </c>
      <c r="R1384" s="93" t="str">
        <f>+PACKING!K1374</f>
        <v>OB - 71</v>
      </c>
      <c r="S1384" s="94" t="s">
        <v>74</v>
      </c>
      <c r="T1384" s="211" t="s">
        <v>73</v>
      </c>
      <c r="U1384" s="211"/>
      <c r="V1384" s="211"/>
      <c r="W1384" s="211"/>
      <c r="X1384" s="211"/>
      <c r="Y1384" s="211"/>
      <c r="Z1384" s="211"/>
      <c r="AA1384" s="211"/>
      <c r="AB1384" s="211"/>
      <c r="AC1384" s="211"/>
      <c r="AD1384" s="211"/>
      <c r="AE1384" s="211"/>
      <c r="AF1384" s="211"/>
      <c r="AG1384" s="211"/>
      <c r="AH1384" s="211"/>
      <c r="AI1384" s="211"/>
    </row>
    <row r="1385" spans="1:35" ht="21" x14ac:dyDescent="0.25">
      <c r="A1385" s="88">
        <f>+PACKING!C1375</f>
        <v>1374</v>
      </c>
      <c r="B1385" s="89" t="str">
        <f>+PACKING!D1375</f>
        <v>09 MAY 2024</v>
      </c>
      <c r="C1385" s="90">
        <f>+PACKING!F1375</f>
        <v>141655</v>
      </c>
      <c r="D1385" s="90" t="str">
        <f t="shared" si="105"/>
        <v>141655---BSCS</v>
      </c>
      <c r="E1385" s="90" t="str">
        <f t="shared" si="106"/>
        <v>CC6202---OBJECT ORIENTED PROGRAMMING SEC 1</v>
      </c>
      <c r="F1385" s="91" t="str">
        <f>+PACKING!E1375</f>
        <v>BSCS</v>
      </c>
      <c r="G1385" s="92" t="str">
        <f>+PACKING!I1375</f>
        <v>I</v>
      </c>
      <c r="H1385" s="91" t="s">
        <v>38</v>
      </c>
      <c r="I1385" s="90" t="str">
        <f t="shared" si="107"/>
        <v>OB - 71</v>
      </c>
      <c r="J1385" s="91" t="str">
        <f t="shared" si="108"/>
        <v>P</v>
      </c>
      <c r="K1385" s="90"/>
      <c r="L1385" s="92">
        <f>+PACKING!L1375</f>
        <v>3</v>
      </c>
      <c r="M1385" s="92">
        <f t="shared" si="109"/>
        <v>5</v>
      </c>
      <c r="N1385" s="91" t="str">
        <f>+PACKING!G1375</f>
        <v>CC6202</v>
      </c>
      <c r="O1385" s="91" t="str">
        <f>+PACKING!H1375</f>
        <v>OBJECT ORIENTED PROGRAMMING SEC 1</v>
      </c>
      <c r="P1385" s="90" t="s">
        <v>17</v>
      </c>
      <c r="Q1385" s="91" t="str">
        <f>+PACKING!J1375</f>
        <v>P</v>
      </c>
      <c r="R1385" s="93" t="str">
        <f>+PACKING!K1375</f>
        <v>OB - 71</v>
      </c>
      <c r="S1385" s="94" t="s">
        <v>74</v>
      </c>
      <c r="T1385" s="211" t="s">
        <v>73</v>
      </c>
      <c r="U1385" s="211"/>
      <c r="V1385" s="211"/>
      <c r="W1385" s="211"/>
      <c r="X1385" s="211"/>
      <c r="Y1385" s="211"/>
      <c r="Z1385" s="211"/>
      <c r="AA1385" s="211"/>
      <c r="AB1385" s="211"/>
      <c r="AC1385" s="211"/>
      <c r="AD1385" s="211"/>
      <c r="AE1385" s="211"/>
      <c r="AF1385" s="211"/>
      <c r="AG1385" s="211"/>
      <c r="AH1385" s="211"/>
      <c r="AI1385" s="211"/>
    </row>
    <row r="1386" spans="1:35" ht="21" x14ac:dyDescent="0.25">
      <c r="A1386" s="88">
        <f>+PACKING!C1376</f>
        <v>1375</v>
      </c>
      <c r="B1386" s="89" t="str">
        <f>+PACKING!D1376</f>
        <v>09 MAY 2024</v>
      </c>
      <c r="C1386" s="90">
        <f>+PACKING!F1376</f>
        <v>141207</v>
      </c>
      <c r="D1386" s="90" t="str">
        <f t="shared" si="105"/>
        <v>141207---BS SE</v>
      </c>
      <c r="E1386" s="90" t="str">
        <f t="shared" si="106"/>
        <v>CC6202---OBJECT ORIENTED PROGRAMMING SEC 1</v>
      </c>
      <c r="F1386" s="91" t="str">
        <f>+PACKING!E1376</f>
        <v>BS SE</v>
      </c>
      <c r="G1386" s="92" t="str">
        <f>+PACKING!I1376</f>
        <v>I</v>
      </c>
      <c r="H1386" s="91" t="s">
        <v>38</v>
      </c>
      <c r="I1386" s="90" t="str">
        <f t="shared" si="107"/>
        <v>OB - 78</v>
      </c>
      <c r="J1386" s="91" t="str">
        <f t="shared" si="108"/>
        <v>H</v>
      </c>
      <c r="K1386" s="90"/>
      <c r="L1386" s="92">
        <f>+PACKING!L1376</f>
        <v>6</v>
      </c>
      <c r="M1386" s="92">
        <f t="shared" si="109"/>
        <v>8</v>
      </c>
      <c r="N1386" s="91" t="str">
        <f>+PACKING!G1376</f>
        <v>CC6202</v>
      </c>
      <c r="O1386" s="91" t="str">
        <f>+PACKING!H1376</f>
        <v>OBJECT ORIENTED PROGRAMMING SEC 1</v>
      </c>
      <c r="P1386" s="90" t="s">
        <v>17</v>
      </c>
      <c r="Q1386" s="91" t="str">
        <f>+PACKING!J1376</f>
        <v>H</v>
      </c>
      <c r="R1386" s="93" t="str">
        <f>+PACKING!K1376</f>
        <v>OB - 78</v>
      </c>
      <c r="S1386" s="94" t="s">
        <v>74</v>
      </c>
      <c r="T1386" s="211" t="s">
        <v>73</v>
      </c>
      <c r="U1386" s="211"/>
      <c r="V1386" s="211"/>
      <c r="W1386" s="211"/>
      <c r="X1386" s="211"/>
      <c r="Y1386" s="211"/>
      <c r="Z1386" s="211"/>
      <c r="AA1386" s="211"/>
      <c r="AB1386" s="211"/>
      <c r="AC1386" s="211"/>
      <c r="AD1386" s="211"/>
      <c r="AE1386" s="211"/>
      <c r="AF1386" s="211"/>
      <c r="AG1386" s="211"/>
      <c r="AH1386" s="211"/>
      <c r="AI1386" s="211"/>
    </row>
    <row r="1387" spans="1:35" ht="21" customHeight="1" x14ac:dyDescent="0.25">
      <c r="A1387" s="88">
        <f>+PACKING!C1377</f>
        <v>1376</v>
      </c>
      <c r="B1387" s="89" t="str">
        <f>+PACKING!D1377</f>
        <v>09 MAY 2024</v>
      </c>
      <c r="C1387" s="90">
        <f>+PACKING!F1377</f>
        <v>141208</v>
      </c>
      <c r="D1387" s="90" t="str">
        <f t="shared" si="105"/>
        <v>141208---BS SE</v>
      </c>
      <c r="E1387" s="90" t="str">
        <f t="shared" si="106"/>
        <v>CC6202---OBJECT ORIENTED PROGRAMMING SEC 2</v>
      </c>
      <c r="F1387" s="91" t="str">
        <f>+PACKING!E1377</f>
        <v>BS SE</v>
      </c>
      <c r="G1387" s="92" t="str">
        <f>+PACKING!I1377</f>
        <v>I</v>
      </c>
      <c r="H1387" s="91" t="s">
        <v>38</v>
      </c>
      <c r="I1387" s="90" t="str">
        <f t="shared" si="107"/>
        <v>OB - 78</v>
      </c>
      <c r="J1387" s="91" t="str">
        <f t="shared" si="108"/>
        <v>H</v>
      </c>
      <c r="K1387" s="90"/>
      <c r="L1387" s="92">
        <f>+PACKING!L1377</f>
        <v>16</v>
      </c>
      <c r="M1387" s="92">
        <f t="shared" si="109"/>
        <v>18</v>
      </c>
      <c r="N1387" s="91" t="str">
        <f>+PACKING!G1377</f>
        <v>CC6202</v>
      </c>
      <c r="O1387" s="91" t="str">
        <f>+PACKING!H1377</f>
        <v>OBJECT ORIENTED PROGRAMMING SEC 2</v>
      </c>
      <c r="P1387" s="90" t="s">
        <v>17</v>
      </c>
      <c r="Q1387" s="91" t="str">
        <f>+PACKING!J1377</f>
        <v>H</v>
      </c>
      <c r="R1387" s="93" t="str">
        <f>+PACKING!K1377</f>
        <v>OB - 78</v>
      </c>
      <c r="S1387" s="94" t="s">
        <v>74</v>
      </c>
      <c r="T1387" s="211" t="s">
        <v>73</v>
      </c>
      <c r="U1387" s="211"/>
      <c r="V1387" s="211"/>
      <c r="W1387" s="211"/>
      <c r="X1387" s="211"/>
      <c r="Y1387" s="211"/>
      <c r="Z1387" s="211"/>
      <c r="AA1387" s="211"/>
      <c r="AB1387" s="211"/>
      <c r="AC1387" s="211"/>
      <c r="AD1387" s="211"/>
      <c r="AE1387" s="211"/>
      <c r="AF1387" s="211"/>
      <c r="AG1387" s="211"/>
      <c r="AH1387" s="211"/>
      <c r="AI1387" s="211"/>
    </row>
    <row r="1388" spans="1:35" ht="21" customHeight="1" x14ac:dyDescent="0.25">
      <c r="A1388" s="88">
        <f>+PACKING!C1378</f>
        <v>1377</v>
      </c>
      <c r="B1388" s="89" t="str">
        <f>+PACKING!D1378</f>
        <v>09 MAY 2024</v>
      </c>
      <c r="C1388" s="90">
        <f>+PACKING!F1378</f>
        <v>141208</v>
      </c>
      <c r="D1388" s="90" t="str">
        <f t="shared" si="105"/>
        <v>141208---BS SE</v>
      </c>
      <c r="E1388" s="90" t="str">
        <f t="shared" si="106"/>
        <v>CC6202---OBJECT ORIENTED PROGRAMMING SEC 2</v>
      </c>
      <c r="F1388" s="91" t="str">
        <f>+PACKING!E1378</f>
        <v>BS SE</v>
      </c>
      <c r="G1388" s="92" t="str">
        <f>+PACKING!I1378</f>
        <v>I</v>
      </c>
      <c r="H1388" s="91" t="s">
        <v>38</v>
      </c>
      <c r="I1388" s="90" t="str">
        <f t="shared" si="107"/>
        <v>OB - 79</v>
      </c>
      <c r="J1388" s="91" t="str">
        <f t="shared" si="108"/>
        <v>H</v>
      </c>
      <c r="K1388" s="90"/>
      <c r="L1388" s="92">
        <f>+PACKING!L1378</f>
        <v>21</v>
      </c>
      <c r="M1388" s="92">
        <f t="shared" si="109"/>
        <v>23</v>
      </c>
      <c r="N1388" s="91" t="str">
        <f>+PACKING!G1378</f>
        <v>CC6202</v>
      </c>
      <c r="O1388" s="91" t="str">
        <f>+PACKING!H1378</f>
        <v>OBJECT ORIENTED PROGRAMMING SEC 2</v>
      </c>
      <c r="P1388" s="90" t="s">
        <v>17</v>
      </c>
      <c r="Q1388" s="91" t="str">
        <f>+PACKING!J1378</f>
        <v>H</v>
      </c>
      <c r="R1388" s="93" t="str">
        <f>+PACKING!K1378</f>
        <v>OB - 79</v>
      </c>
      <c r="S1388" s="94" t="s">
        <v>74</v>
      </c>
      <c r="T1388" s="211" t="s">
        <v>73</v>
      </c>
      <c r="U1388" s="211"/>
      <c r="V1388" s="211"/>
      <c r="W1388" s="211"/>
      <c r="X1388" s="211"/>
      <c r="Y1388" s="211"/>
      <c r="Z1388" s="211"/>
      <c r="AA1388" s="211"/>
      <c r="AB1388" s="211"/>
      <c r="AC1388" s="211"/>
      <c r="AD1388" s="211"/>
      <c r="AE1388" s="211"/>
      <c r="AF1388" s="211"/>
      <c r="AG1388" s="211"/>
      <c r="AH1388" s="211"/>
      <c r="AI1388" s="211"/>
    </row>
    <row r="1389" spans="1:35" ht="21" customHeight="1" x14ac:dyDescent="0.25">
      <c r="A1389" s="88">
        <f>+PACKING!C1379</f>
        <v>1378</v>
      </c>
      <c r="B1389" s="89" t="str">
        <f>+PACKING!D1379</f>
        <v>09 MAY 2024</v>
      </c>
      <c r="C1389" s="90">
        <f>+PACKING!F1379</f>
        <v>141209</v>
      </c>
      <c r="D1389" s="90" t="str">
        <f t="shared" si="105"/>
        <v>141209---BS SE</v>
      </c>
      <c r="E1389" s="90" t="str">
        <f t="shared" si="106"/>
        <v>CC6202---OBJECT ORIENTED PROGRAMMING SEC 3</v>
      </c>
      <c r="F1389" s="91" t="str">
        <f>+PACKING!E1379</f>
        <v>BS SE</v>
      </c>
      <c r="G1389" s="92" t="str">
        <f>+PACKING!I1379</f>
        <v>I</v>
      </c>
      <c r="H1389" s="91" t="s">
        <v>38</v>
      </c>
      <c r="I1389" s="90" t="str">
        <f t="shared" si="107"/>
        <v>OB - 79</v>
      </c>
      <c r="J1389" s="91" t="str">
        <f t="shared" si="108"/>
        <v>H</v>
      </c>
      <c r="K1389" s="90"/>
      <c r="L1389" s="92">
        <f>+PACKING!L1379</f>
        <v>1</v>
      </c>
      <c r="M1389" s="92">
        <f t="shared" si="109"/>
        <v>3</v>
      </c>
      <c r="N1389" s="91" t="str">
        <f>+PACKING!G1379</f>
        <v>CC6202</v>
      </c>
      <c r="O1389" s="91" t="str">
        <f>+PACKING!H1379</f>
        <v>OBJECT ORIENTED PROGRAMMING SEC 3</v>
      </c>
      <c r="P1389" s="90" t="s">
        <v>17</v>
      </c>
      <c r="Q1389" s="91" t="str">
        <f>+PACKING!J1379</f>
        <v>H</v>
      </c>
      <c r="R1389" s="93" t="str">
        <f>+PACKING!K1379</f>
        <v>OB - 79</v>
      </c>
      <c r="S1389" s="94" t="s">
        <v>74</v>
      </c>
      <c r="T1389" s="211" t="s">
        <v>73</v>
      </c>
      <c r="U1389" s="211"/>
      <c r="V1389" s="211"/>
      <c r="W1389" s="211"/>
      <c r="X1389" s="211"/>
      <c r="Y1389" s="211"/>
      <c r="Z1389" s="211"/>
      <c r="AA1389" s="211"/>
      <c r="AB1389" s="211"/>
      <c r="AC1389" s="211"/>
      <c r="AD1389" s="211"/>
      <c r="AE1389" s="211"/>
      <c r="AF1389" s="211"/>
      <c r="AG1389" s="211"/>
      <c r="AH1389" s="211"/>
      <c r="AI1389" s="211"/>
    </row>
    <row r="1390" spans="1:35" ht="22.5" x14ac:dyDescent="0.25">
      <c r="A1390" s="88">
        <f>+PACKING!C1380</f>
        <v>1379</v>
      </c>
      <c r="B1390" s="89" t="str">
        <f>+PACKING!D1380</f>
        <v>09 MAY 2024</v>
      </c>
      <c r="C1390" s="90">
        <f>+PACKING!F1380</f>
        <v>141931</v>
      </c>
      <c r="D1390" s="90" t="str">
        <f t="shared" si="105"/>
        <v>141931---BSCS</v>
      </c>
      <c r="E1390" s="90" t="str">
        <f t="shared" si="106"/>
        <v>CSC344---SOCIAL WORK PRACTICE SEC 4</v>
      </c>
      <c r="F1390" s="91" t="str">
        <f>+PACKING!E1380</f>
        <v>BSCS</v>
      </c>
      <c r="G1390" s="92" t="str">
        <f>+PACKING!I1380</f>
        <v>I</v>
      </c>
      <c r="H1390" s="91" t="s">
        <v>38</v>
      </c>
      <c r="I1390" s="90" t="str">
        <f t="shared" si="107"/>
        <v>OB - LAB - 80</v>
      </c>
      <c r="J1390" s="91" t="str">
        <f t="shared" si="108"/>
        <v>ECR</v>
      </c>
      <c r="K1390" s="90"/>
      <c r="L1390" s="92">
        <f>+PACKING!L1380</f>
        <v>1</v>
      </c>
      <c r="M1390" s="92">
        <f t="shared" si="109"/>
        <v>3</v>
      </c>
      <c r="N1390" s="91" t="str">
        <f>+PACKING!G1380</f>
        <v>CSC344</v>
      </c>
      <c r="O1390" s="91" t="str">
        <f>+PACKING!H1380</f>
        <v>SOCIAL WORK PRACTICE SEC 4</v>
      </c>
      <c r="P1390" s="90" t="s">
        <v>17</v>
      </c>
      <c r="Q1390" s="91" t="str">
        <f>+PACKING!J1380</f>
        <v>ECR</v>
      </c>
      <c r="R1390" s="93" t="str">
        <f>+PACKING!K1380</f>
        <v>OB - LAB - 80</v>
      </c>
      <c r="S1390" s="94" t="s">
        <v>74</v>
      </c>
      <c r="T1390" s="211" t="s">
        <v>73</v>
      </c>
      <c r="U1390" s="211"/>
      <c r="V1390" s="211"/>
      <c r="W1390" s="211"/>
      <c r="X1390" s="211"/>
      <c r="Y1390" s="211"/>
      <c r="Z1390" s="211"/>
      <c r="AA1390" s="211"/>
      <c r="AB1390" s="211"/>
      <c r="AC1390" s="211"/>
      <c r="AD1390" s="211"/>
      <c r="AE1390" s="211"/>
      <c r="AF1390" s="211"/>
      <c r="AG1390" s="211"/>
      <c r="AH1390" s="211"/>
      <c r="AI1390" s="211"/>
    </row>
    <row r="1391" spans="1:35" ht="22.5" x14ac:dyDescent="0.25">
      <c r="A1391" s="88">
        <f>+PACKING!C1381</f>
        <v>1380</v>
      </c>
      <c r="B1391" s="89" t="str">
        <f>+PACKING!D1381</f>
        <v>09 MAY 2024</v>
      </c>
      <c r="C1391" s="90">
        <f>+PACKING!F1381</f>
        <v>142206</v>
      </c>
      <c r="D1391" s="90" t="str">
        <f t="shared" si="105"/>
        <v>142206---BSCS</v>
      </c>
      <c r="E1391" s="90" t="str">
        <f t="shared" si="106"/>
        <v>CSC321---OBJECT ORIENTED PROGRAMMING SEC 1</v>
      </c>
      <c r="F1391" s="91" t="str">
        <f>+PACKING!E1381</f>
        <v>BSCS</v>
      </c>
      <c r="G1391" s="92" t="str">
        <f>+PACKING!I1381</f>
        <v>I</v>
      </c>
      <c r="H1391" s="91" t="s">
        <v>38</v>
      </c>
      <c r="I1391" s="90" t="str">
        <f t="shared" si="107"/>
        <v>OB - LAB - 80</v>
      </c>
      <c r="J1391" s="91" t="str">
        <f t="shared" si="108"/>
        <v>ECR</v>
      </c>
      <c r="K1391" s="90"/>
      <c r="L1391" s="92">
        <f>+PACKING!L1381</f>
        <v>1</v>
      </c>
      <c r="M1391" s="92">
        <f t="shared" si="109"/>
        <v>3</v>
      </c>
      <c r="N1391" s="91" t="str">
        <f>+PACKING!G1381</f>
        <v>CSC321</v>
      </c>
      <c r="O1391" s="91" t="str">
        <f>+PACKING!H1381</f>
        <v>OBJECT ORIENTED PROGRAMMING SEC 1</v>
      </c>
      <c r="P1391" s="90" t="s">
        <v>17</v>
      </c>
      <c r="Q1391" s="91" t="str">
        <f>+PACKING!J1381</f>
        <v>ECR</v>
      </c>
      <c r="R1391" s="93" t="str">
        <f>+PACKING!K1381</f>
        <v>OB - LAB - 80</v>
      </c>
      <c r="S1391" s="94" t="s">
        <v>74</v>
      </c>
      <c r="T1391" s="211" t="s">
        <v>73</v>
      </c>
      <c r="U1391" s="211"/>
      <c r="V1391" s="211"/>
      <c r="W1391" s="211"/>
      <c r="X1391" s="211"/>
      <c r="Y1391" s="211"/>
      <c r="Z1391" s="211"/>
      <c r="AA1391" s="211"/>
      <c r="AB1391" s="211"/>
      <c r="AC1391" s="211"/>
      <c r="AD1391" s="211"/>
      <c r="AE1391" s="211"/>
      <c r="AF1391" s="211"/>
      <c r="AG1391" s="211"/>
      <c r="AH1391" s="211"/>
      <c r="AI1391" s="211"/>
    </row>
    <row r="1392" spans="1:35" ht="22.5" x14ac:dyDescent="0.25">
      <c r="A1392" s="88">
        <f>+PACKING!C1382</f>
        <v>1381</v>
      </c>
      <c r="B1392" s="89" t="str">
        <f>+PACKING!D1382</f>
        <v>09 MAY 2024</v>
      </c>
      <c r="C1392" s="90">
        <f>+PACKING!F1382</f>
        <v>142287</v>
      </c>
      <c r="D1392" s="90" t="str">
        <f t="shared" si="105"/>
        <v>142287---BS SE</v>
      </c>
      <c r="E1392" s="90" t="str">
        <f t="shared" si="106"/>
        <v>GE6102---APPLICATION OF INFORMATION AND COMMUNICATION TECHNOLOGY SEC 2</v>
      </c>
      <c r="F1392" s="91" t="str">
        <f>+PACKING!E1382</f>
        <v>BS SE</v>
      </c>
      <c r="G1392" s="92" t="str">
        <f>+PACKING!I1382</f>
        <v>II</v>
      </c>
      <c r="H1392" s="91" t="s">
        <v>38</v>
      </c>
      <c r="I1392" s="90" t="str">
        <f t="shared" si="107"/>
        <v>NB - 01</v>
      </c>
      <c r="J1392" s="91" t="str">
        <f t="shared" si="108"/>
        <v>A</v>
      </c>
      <c r="K1392" s="90"/>
      <c r="L1392" s="92">
        <f>+PACKING!L1382</f>
        <v>15</v>
      </c>
      <c r="M1392" s="92">
        <f t="shared" si="109"/>
        <v>17</v>
      </c>
      <c r="N1392" s="91" t="str">
        <f>+PACKING!G1382</f>
        <v>GE6102</v>
      </c>
      <c r="O1392" s="91" t="str">
        <f>+PACKING!H1382</f>
        <v>APPLICATION OF INFORMATION AND COMMUNICATION TECHNOLOGY SEC 2</v>
      </c>
      <c r="P1392" s="90" t="s">
        <v>17</v>
      </c>
      <c r="Q1392" s="91" t="str">
        <f>+PACKING!J1382</f>
        <v>A</v>
      </c>
      <c r="R1392" s="93" t="str">
        <f>+PACKING!K1382</f>
        <v>NB - 01</v>
      </c>
      <c r="S1392" s="94" t="s">
        <v>74</v>
      </c>
      <c r="T1392" s="211" t="s">
        <v>73</v>
      </c>
      <c r="U1392" s="211"/>
      <c r="V1392" s="211"/>
      <c r="W1392" s="211"/>
      <c r="X1392" s="211"/>
      <c r="Y1392" s="211"/>
      <c r="Z1392" s="211"/>
      <c r="AA1392" s="211"/>
      <c r="AB1392" s="211"/>
      <c r="AC1392" s="211"/>
      <c r="AD1392" s="211"/>
      <c r="AE1392" s="211"/>
      <c r="AF1392" s="211"/>
      <c r="AG1392" s="211"/>
      <c r="AH1392" s="211"/>
      <c r="AI1392" s="211"/>
    </row>
    <row r="1393" spans="1:35" ht="22.5" x14ac:dyDescent="0.25">
      <c r="A1393" s="88">
        <f>+PACKING!C1383</f>
        <v>1382</v>
      </c>
      <c r="B1393" s="89" t="str">
        <f>+PACKING!D1383</f>
        <v>09 MAY 2024</v>
      </c>
      <c r="C1393" s="90">
        <f>+PACKING!F1383</f>
        <v>142293</v>
      </c>
      <c r="D1393" s="90" t="str">
        <f t="shared" si="105"/>
        <v>142293---BS SE</v>
      </c>
      <c r="E1393" s="90" t="str">
        <f t="shared" si="106"/>
        <v>SE100---INTRODUCTION TO INFORMATION AND COMMUNICATION TECHNOLOGY SEC 1</v>
      </c>
      <c r="F1393" s="91" t="str">
        <f>+PACKING!E1383</f>
        <v>BS SE</v>
      </c>
      <c r="G1393" s="92" t="str">
        <f>+PACKING!I1383</f>
        <v>II</v>
      </c>
      <c r="H1393" s="91" t="s">
        <v>38</v>
      </c>
      <c r="I1393" s="90" t="str">
        <f t="shared" si="107"/>
        <v>NB - 01</v>
      </c>
      <c r="J1393" s="91" t="str">
        <f t="shared" si="108"/>
        <v>A</v>
      </c>
      <c r="K1393" s="90"/>
      <c r="L1393" s="92">
        <f>+PACKING!L1383</f>
        <v>4</v>
      </c>
      <c r="M1393" s="92">
        <f t="shared" si="109"/>
        <v>6</v>
      </c>
      <c r="N1393" s="91" t="str">
        <f>+PACKING!G1383</f>
        <v>SE100</v>
      </c>
      <c r="O1393" s="91" t="str">
        <f>+PACKING!H1383</f>
        <v>INTRODUCTION TO INFORMATION AND COMMUNICATION TECHNOLOGY SEC 1</v>
      </c>
      <c r="P1393" s="90" t="s">
        <v>17</v>
      </c>
      <c r="Q1393" s="91" t="str">
        <f>+PACKING!J1383</f>
        <v>A</v>
      </c>
      <c r="R1393" s="93" t="str">
        <f>+PACKING!K1383</f>
        <v>NB - 01</v>
      </c>
      <c r="S1393" s="94" t="s">
        <v>74</v>
      </c>
      <c r="T1393" s="211" t="s">
        <v>73</v>
      </c>
      <c r="U1393" s="211"/>
      <c r="V1393" s="211"/>
      <c r="W1393" s="211"/>
      <c r="X1393" s="211"/>
      <c r="Y1393" s="211"/>
      <c r="Z1393" s="211"/>
      <c r="AA1393" s="211"/>
      <c r="AB1393" s="211"/>
      <c r="AC1393" s="211"/>
      <c r="AD1393" s="211"/>
      <c r="AE1393" s="211"/>
      <c r="AF1393" s="211"/>
      <c r="AG1393" s="211"/>
      <c r="AH1393" s="211"/>
      <c r="AI1393" s="211"/>
    </row>
    <row r="1394" spans="1:35" ht="22.5" x14ac:dyDescent="0.25">
      <c r="A1394" s="88">
        <f>+PACKING!C1384</f>
        <v>1383</v>
      </c>
      <c r="B1394" s="89" t="str">
        <f>+PACKING!D1384</f>
        <v>09 MAY 2024</v>
      </c>
      <c r="C1394" s="90">
        <f>+PACKING!F1384</f>
        <v>142298</v>
      </c>
      <c r="D1394" s="90" t="str">
        <f t="shared" si="105"/>
        <v>142298---BS IT</v>
      </c>
      <c r="E1394" s="90" t="str">
        <f t="shared" si="106"/>
        <v>CSC312---INTRODUCTION TO INFORMATION AND COMMUNICATION TECHNOLOGY SEC 1</v>
      </c>
      <c r="F1394" s="91" t="str">
        <f>+PACKING!E1384</f>
        <v>BS IT</v>
      </c>
      <c r="G1394" s="92" t="str">
        <f>+PACKING!I1384</f>
        <v>II</v>
      </c>
      <c r="H1394" s="91" t="s">
        <v>38</v>
      </c>
      <c r="I1394" s="90" t="str">
        <f t="shared" si="107"/>
        <v>NB - 01</v>
      </c>
      <c r="J1394" s="91" t="str">
        <f t="shared" si="108"/>
        <v>A</v>
      </c>
      <c r="K1394" s="90"/>
      <c r="L1394" s="92">
        <f>+PACKING!L1384</f>
        <v>1</v>
      </c>
      <c r="M1394" s="92">
        <f t="shared" si="109"/>
        <v>3</v>
      </c>
      <c r="N1394" s="91" t="str">
        <f>+PACKING!G1384</f>
        <v>CSC312</v>
      </c>
      <c r="O1394" s="91" t="str">
        <f>+PACKING!H1384</f>
        <v>INTRODUCTION TO INFORMATION AND COMMUNICATION TECHNOLOGY SEC 1</v>
      </c>
      <c r="P1394" s="90" t="s">
        <v>17</v>
      </c>
      <c r="Q1394" s="91" t="str">
        <f>+PACKING!J1384</f>
        <v>A</v>
      </c>
      <c r="R1394" s="93" t="str">
        <f>+PACKING!K1384</f>
        <v>NB - 01</v>
      </c>
      <c r="S1394" s="94" t="s">
        <v>74</v>
      </c>
      <c r="T1394" s="211" t="s">
        <v>73</v>
      </c>
      <c r="U1394" s="211"/>
      <c r="V1394" s="211"/>
      <c r="W1394" s="211"/>
      <c r="X1394" s="211"/>
      <c r="Y1394" s="211"/>
      <c r="Z1394" s="211"/>
      <c r="AA1394" s="211"/>
      <c r="AB1394" s="211"/>
      <c r="AC1394" s="211"/>
      <c r="AD1394" s="211"/>
      <c r="AE1394" s="211"/>
      <c r="AF1394" s="211"/>
      <c r="AG1394" s="211"/>
      <c r="AH1394" s="211"/>
      <c r="AI1394" s="211"/>
    </row>
    <row r="1395" spans="1:35" ht="22.5" x14ac:dyDescent="0.25">
      <c r="A1395" s="88">
        <f>+PACKING!C1385</f>
        <v>1384</v>
      </c>
      <c r="B1395" s="89" t="str">
        <f>+PACKING!D1385</f>
        <v>09 MAY 2024</v>
      </c>
      <c r="C1395" s="90">
        <f>+PACKING!F1385</f>
        <v>142344</v>
      </c>
      <c r="D1395" s="90" t="str">
        <f t="shared" si="105"/>
        <v>142344---BSCS</v>
      </c>
      <c r="E1395" s="90" t="str">
        <f t="shared" si="106"/>
        <v>CSC312---INTRODUCTION TO INFORMATION AND COMMUNICATION TECHNOLOGY SEC 1</v>
      </c>
      <c r="F1395" s="91" t="str">
        <f>+PACKING!E1385</f>
        <v>BSCS</v>
      </c>
      <c r="G1395" s="92" t="str">
        <f>+PACKING!I1385</f>
        <v>II</v>
      </c>
      <c r="H1395" s="91" t="s">
        <v>38</v>
      </c>
      <c r="I1395" s="90" t="str">
        <f t="shared" si="107"/>
        <v>NB - 01</v>
      </c>
      <c r="J1395" s="91" t="str">
        <f t="shared" si="108"/>
        <v>A</v>
      </c>
      <c r="K1395" s="90"/>
      <c r="L1395" s="92">
        <f>+PACKING!L1385</f>
        <v>1</v>
      </c>
      <c r="M1395" s="92">
        <f t="shared" si="109"/>
        <v>3</v>
      </c>
      <c r="N1395" s="91" t="str">
        <f>+PACKING!G1385</f>
        <v>CSC312</v>
      </c>
      <c r="O1395" s="91" t="str">
        <f>+PACKING!H1385</f>
        <v>INTRODUCTION TO INFORMATION AND COMMUNICATION TECHNOLOGY SEC 1</v>
      </c>
      <c r="P1395" s="90" t="s">
        <v>17</v>
      </c>
      <c r="Q1395" s="91" t="str">
        <f>+PACKING!J1385</f>
        <v>A</v>
      </c>
      <c r="R1395" s="93" t="str">
        <f>+PACKING!K1385</f>
        <v>NB - 01</v>
      </c>
      <c r="S1395" s="94" t="s">
        <v>74</v>
      </c>
      <c r="T1395" s="211" t="s">
        <v>73</v>
      </c>
      <c r="U1395" s="211"/>
      <c r="V1395" s="211"/>
      <c r="W1395" s="211"/>
      <c r="X1395" s="211"/>
      <c r="Y1395" s="211"/>
      <c r="Z1395" s="211"/>
      <c r="AA1395" s="211"/>
      <c r="AB1395" s="211"/>
      <c r="AC1395" s="211"/>
      <c r="AD1395" s="211"/>
      <c r="AE1395" s="211"/>
      <c r="AF1395" s="211"/>
      <c r="AG1395" s="211"/>
      <c r="AH1395" s="211"/>
      <c r="AI1395" s="211"/>
    </row>
    <row r="1396" spans="1:35" ht="21" x14ac:dyDescent="0.25">
      <c r="A1396" s="88">
        <f>+PACKING!C1386</f>
        <v>1385</v>
      </c>
      <c r="B1396" s="89" t="str">
        <f>+PACKING!D1386</f>
        <v>09 MAY 2024</v>
      </c>
      <c r="C1396" s="90">
        <f>+PACKING!F1386</f>
        <v>142373</v>
      </c>
      <c r="D1396" s="90" t="str">
        <f t="shared" si="105"/>
        <v>142373---BSCS</v>
      </c>
      <c r="E1396" s="90" t="str">
        <f t="shared" si="106"/>
        <v>CSC351---OPERATING SYSTEMS SEC 4</v>
      </c>
      <c r="F1396" s="91" t="str">
        <f>+PACKING!E1386</f>
        <v>BSCS</v>
      </c>
      <c r="G1396" s="92" t="str">
        <f>+PACKING!I1386</f>
        <v>II</v>
      </c>
      <c r="H1396" s="91" t="s">
        <v>38</v>
      </c>
      <c r="I1396" s="90" t="str">
        <f t="shared" si="107"/>
        <v>NB - 01</v>
      </c>
      <c r="J1396" s="91" t="str">
        <f t="shared" si="108"/>
        <v>A</v>
      </c>
      <c r="K1396" s="90"/>
      <c r="L1396" s="92">
        <f>+PACKING!L1386</f>
        <v>1</v>
      </c>
      <c r="M1396" s="92">
        <f t="shared" si="109"/>
        <v>3</v>
      </c>
      <c r="N1396" s="91" t="str">
        <f>+PACKING!G1386</f>
        <v>CSC351</v>
      </c>
      <c r="O1396" s="91" t="str">
        <f>+PACKING!H1386</f>
        <v>OPERATING SYSTEMS SEC 4</v>
      </c>
      <c r="P1396" s="90" t="s">
        <v>17</v>
      </c>
      <c r="Q1396" s="91" t="str">
        <f>+PACKING!J1386</f>
        <v>A</v>
      </c>
      <c r="R1396" s="93" t="str">
        <f>+PACKING!K1386</f>
        <v>NB - 01</v>
      </c>
      <c r="S1396" s="94" t="s">
        <v>74</v>
      </c>
      <c r="T1396" s="211" t="s">
        <v>73</v>
      </c>
      <c r="U1396" s="211"/>
      <c r="V1396" s="211"/>
      <c r="W1396" s="211"/>
      <c r="X1396" s="211"/>
      <c r="Y1396" s="211"/>
      <c r="Z1396" s="211"/>
      <c r="AA1396" s="211"/>
      <c r="AB1396" s="211"/>
      <c r="AC1396" s="211"/>
      <c r="AD1396" s="211"/>
      <c r="AE1396" s="211"/>
      <c r="AF1396" s="211"/>
      <c r="AG1396" s="211"/>
      <c r="AH1396" s="211"/>
      <c r="AI1396" s="211"/>
    </row>
    <row r="1397" spans="1:35" ht="22.5" x14ac:dyDescent="0.25">
      <c r="A1397" s="88">
        <f>+PACKING!C1387</f>
        <v>1386</v>
      </c>
      <c r="B1397" s="89" t="str">
        <f>+PACKING!D1387</f>
        <v>09 MAY 2024</v>
      </c>
      <c r="C1397" s="90">
        <f>+PACKING!F1387</f>
        <v>142382</v>
      </c>
      <c r="D1397" s="90" t="str">
        <f t="shared" si="105"/>
        <v xml:space="preserve">142382---ADP (MC) </v>
      </c>
      <c r="E1397" s="90" t="str">
        <f t="shared" si="106"/>
        <v>COMPS5101---APPLICATIONS OF INFORMATION COMMUNICATION TECHNOLOGY SEC 1</v>
      </c>
      <c r="F1397" s="91" t="str">
        <f>+PACKING!E1387</f>
        <v xml:space="preserve">ADP (MC) </v>
      </c>
      <c r="G1397" s="92" t="str">
        <f>+PACKING!I1387</f>
        <v>II</v>
      </c>
      <c r="H1397" s="91" t="s">
        <v>38</v>
      </c>
      <c r="I1397" s="90" t="str">
        <f t="shared" si="107"/>
        <v>NB - 02</v>
      </c>
      <c r="J1397" s="91" t="str">
        <f t="shared" si="108"/>
        <v>A</v>
      </c>
      <c r="K1397" s="90"/>
      <c r="L1397" s="92">
        <f>+PACKING!L1387</f>
        <v>2</v>
      </c>
      <c r="M1397" s="92">
        <f t="shared" si="109"/>
        <v>4</v>
      </c>
      <c r="N1397" s="91" t="str">
        <f>+PACKING!G1387</f>
        <v>COMPS5101</v>
      </c>
      <c r="O1397" s="91" t="str">
        <f>+PACKING!H1387</f>
        <v>APPLICATIONS OF INFORMATION COMMUNICATION TECHNOLOGY SEC 1</v>
      </c>
      <c r="P1397" s="90" t="s">
        <v>17</v>
      </c>
      <c r="Q1397" s="91" t="str">
        <f>+PACKING!J1387</f>
        <v>A</v>
      </c>
      <c r="R1397" s="93" t="str">
        <f>+PACKING!K1387</f>
        <v>NB - 02</v>
      </c>
      <c r="S1397" s="94" t="s">
        <v>74</v>
      </c>
      <c r="T1397" s="211" t="s">
        <v>73</v>
      </c>
      <c r="U1397" s="211"/>
      <c r="V1397" s="211"/>
      <c r="W1397" s="211"/>
      <c r="X1397" s="211"/>
      <c r="Y1397" s="211"/>
      <c r="Z1397" s="211"/>
      <c r="AA1397" s="211"/>
      <c r="AB1397" s="211"/>
      <c r="AC1397" s="211"/>
      <c r="AD1397" s="211"/>
      <c r="AE1397" s="211"/>
      <c r="AF1397" s="211"/>
      <c r="AG1397" s="211"/>
      <c r="AH1397" s="211"/>
      <c r="AI1397" s="211"/>
    </row>
    <row r="1398" spans="1:35" ht="22.5" x14ac:dyDescent="0.25">
      <c r="A1398" s="88">
        <f>+PACKING!C1388</f>
        <v>1387</v>
      </c>
      <c r="B1398" s="89" t="str">
        <f>+PACKING!D1388</f>
        <v>09 MAY 2024</v>
      </c>
      <c r="C1398" s="90">
        <f>+PACKING!F1388</f>
        <v>142393</v>
      </c>
      <c r="D1398" s="90" t="str">
        <f t="shared" si="105"/>
        <v>142393---BS SE</v>
      </c>
      <c r="E1398" s="90" t="str">
        <f t="shared" si="106"/>
        <v>GE6102---APPLICATION OF INFORMATION AND COMMUNICATION TECHNOLOGY SEC 3</v>
      </c>
      <c r="F1398" s="91" t="str">
        <f>+PACKING!E1388</f>
        <v>BS SE</v>
      </c>
      <c r="G1398" s="92" t="str">
        <f>+PACKING!I1388</f>
        <v>II</v>
      </c>
      <c r="H1398" s="91" t="s">
        <v>38</v>
      </c>
      <c r="I1398" s="90" t="str">
        <f t="shared" si="107"/>
        <v>NB - 02</v>
      </c>
      <c r="J1398" s="91" t="str">
        <f t="shared" si="108"/>
        <v>A</v>
      </c>
      <c r="K1398" s="90"/>
      <c r="L1398" s="92">
        <f>+PACKING!L1388</f>
        <v>20</v>
      </c>
      <c r="M1398" s="92">
        <f t="shared" si="109"/>
        <v>22</v>
      </c>
      <c r="N1398" s="91" t="str">
        <f>+PACKING!G1388</f>
        <v>GE6102</v>
      </c>
      <c r="O1398" s="91" t="str">
        <f>+PACKING!H1388</f>
        <v>APPLICATION OF INFORMATION AND COMMUNICATION TECHNOLOGY SEC 3</v>
      </c>
      <c r="P1398" s="90" t="s">
        <v>17</v>
      </c>
      <c r="Q1398" s="91" t="str">
        <f>+PACKING!J1388</f>
        <v>A</v>
      </c>
      <c r="R1398" s="93" t="str">
        <f>+PACKING!K1388</f>
        <v>NB - 02</v>
      </c>
      <c r="S1398" s="94" t="s">
        <v>74</v>
      </c>
      <c r="T1398" s="211" t="s">
        <v>73</v>
      </c>
      <c r="U1398" s="211"/>
      <c r="V1398" s="211"/>
      <c r="W1398" s="211"/>
      <c r="X1398" s="211"/>
      <c r="Y1398" s="211"/>
      <c r="Z1398" s="211"/>
      <c r="AA1398" s="211"/>
      <c r="AB1398" s="211"/>
      <c r="AC1398" s="211"/>
      <c r="AD1398" s="211"/>
      <c r="AE1398" s="211"/>
      <c r="AF1398" s="211"/>
      <c r="AG1398" s="211"/>
      <c r="AH1398" s="211"/>
      <c r="AI1398" s="211"/>
    </row>
    <row r="1399" spans="1:35" ht="22.5" x14ac:dyDescent="0.25">
      <c r="A1399" s="88">
        <f>+PACKING!C1389</f>
        <v>1388</v>
      </c>
      <c r="B1399" s="89" t="str">
        <f>+PACKING!D1389</f>
        <v>09 MAY 2024</v>
      </c>
      <c r="C1399" s="90">
        <f>+PACKING!F1389</f>
        <v>142393</v>
      </c>
      <c r="D1399" s="90" t="str">
        <f t="shared" si="105"/>
        <v>142393---BS SE</v>
      </c>
      <c r="E1399" s="90" t="str">
        <f t="shared" si="106"/>
        <v>GE6102---APPLICATION OF INFORMATION AND COMMUNICATION TECHNOLOGY SEC 3</v>
      </c>
      <c r="F1399" s="91" t="str">
        <f>+PACKING!E1389</f>
        <v>BS SE</v>
      </c>
      <c r="G1399" s="92" t="str">
        <f>+PACKING!I1389</f>
        <v>II</v>
      </c>
      <c r="H1399" s="91" t="s">
        <v>38</v>
      </c>
      <c r="I1399" s="90" t="str">
        <f t="shared" si="107"/>
        <v>NB - 03</v>
      </c>
      <c r="J1399" s="91" t="str">
        <f t="shared" si="108"/>
        <v>A</v>
      </c>
      <c r="K1399" s="90"/>
      <c r="L1399" s="92">
        <f>+PACKING!L1389</f>
        <v>22</v>
      </c>
      <c r="M1399" s="92">
        <f t="shared" si="109"/>
        <v>24</v>
      </c>
      <c r="N1399" s="91" t="str">
        <f>+PACKING!G1389</f>
        <v>GE6102</v>
      </c>
      <c r="O1399" s="91" t="str">
        <f>+PACKING!H1389</f>
        <v>APPLICATION OF INFORMATION AND COMMUNICATION TECHNOLOGY SEC 3</v>
      </c>
      <c r="P1399" s="90" t="s">
        <v>17</v>
      </c>
      <c r="Q1399" s="91" t="str">
        <f>+PACKING!J1389</f>
        <v>A</v>
      </c>
      <c r="R1399" s="93" t="str">
        <f>+PACKING!K1389</f>
        <v>NB - 03</v>
      </c>
      <c r="S1399" s="94" t="s">
        <v>74</v>
      </c>
      <c r="T1399" s="211" t="s">
        <v>73</v>
      </c>
      <c r="U1399" s="211"/>
      <c r="V1399" s="211"/>
      <c r="W1399" s="211"/>
      <c r="X1399" s="211"/>
      <c r="Y1399" s="211"/>
      <c r="Z1399" s="211"/>
      <c r="AA1399" s="211"/>
      <c r="AB1399" s="211"/>
      <c r="AC1399" s="211"/>
      <c r="AD1399" s="211"/>
      <c r="AE1399" s="211"/>
      <c r="AF1399" s="211"/>
      <c r="AG1399" s="211"/>
      <c r="AH1399" s="211"/>
      <c r="AI1399" s="211"/>
    </row>
    <row r="1400" spans="1:35" ht="22.5" x14ac:dyDescent="0.25">
      <c r="A1400" s="88">
        <f>+PACKING!C1390</f>
        <v>1389</v>
      </c>
      <c r="B1400" s="89" t="str">
        <f>+PACKING!D1390</f>
        <v>09 MAY 2024</v>
      </c>
      <c r="C1400" s="90">
        <f>+PACKING!F1390</f>
        <v>142410</v>
      </c>
      <c r="D1400" s="90" t="str">
        <f t="shared" si="105"/>
        <v>142410---BBA (Hons)</v>
      </c>
      <c r="E1400" s="90" t="str">
        <f t="shared" si="106"/>
        <v>COMPS6101---APPLICATIONS OF INFORMATION COMMUNICATION TECHNOLOGIES SEC 1</v>
      </c>
      <c r="F1400" s="91" t="str">
        <f>+PACKING!E1390</f>
        <v>BBA (Hons)</v>
      </c>
      <c r="G1400" s="92" t="str">
        <f>+PACKING!I1390</f>
        <v>II</v>
      </c>
      <c r="H1400" s="91" t="s">
        <v>38</v>
      </c>
      <c r="I1400" s="90" t="str">
        <f t="shared" si="107"/>
        <v>NB - 04</v>
      </c>
      <c r="J1400" s="91" t="str">
        <f t="shared" si="108"/>
        <v>A</v>
      </c>
      <c r="K1400" s="90"/>
      <c r="L1400" s="92">
        <f>+PACKING!L1390</f>
        <v>20</v>
      </c>
      <c r="M1400" s="92">
        <f t="shared" si="109"/>
        <v>22</v>
      </c>
      <c r="N1400" s="91" t="str">
        <f>+PACKING!G1390</f>
        <v>COMPS6101</v>
      </c>
      <c r="O1400" s="91" t="str">
        <f>+PACKING!H1390</f>
        <v>APPLICATIONS OF INFORMATION COMMUNICATION TECHNOLOGIES SEC 1</v>
      </c>
      <c r="P1400" s="90" t="s">
        <v>17</v>
      </c>
      <c r="Q1400" s="91" t="str">
        <f>+PACKING!J1390</f>
        <v>A</v>
      </c>
      <c r="R1400" s="93" t="str">
        <f>+PACKING!K1390</f>
        <v>NB - 04</v>
      </c>
      <c r="S1400" s="94" t="s">
        <v>74</v>
      </c>
      <c r="T1400" s="211" t="s">
        <v>73</v>
      </c>
      <c r="U1400" s="211"/>
      <c r="V1400" s="211"/>
      <c r="W1400" s="211"/>
      <c r="X1400" s="211"/>
      <c r="Y1400" s="211"/>
      <c r="Z1400" s="211"/>
      <c r="AA1400" s="211"/>
      <c r="AB1400" s="211"/>
      <c r="AC1400" s="211"/>
      <c r="AD1400" s="211"/>
      <c r="AE1400" s="211"/>
      <c r="AF1400" s="211"/>
      <c r="AG1400" s="211"/>
      <c r="AH1400" s="211"/>
      <c r="AI1400" s="211"/>
    </row>
    <row r="1401" spans="1:35" ht="22.5" x14ac:dyDescent="0.25">
      <c r="A1401" s="88">
        <f>+PACKING!C1391</f>
        <v>1390</v>
      </c>
      <c r="B1401" s="89" t="str">
        <f>+PACKING!D1391</f>
        <v>09 MAY 2024</v>
      </c>
      <c r="C1401" s="90">
        <f>+PACKING!F1391</f>
        <v>142416</v>
      </c>
      <c r="D1401" s="90" t="str">
        <f t="shared" si="105"/>
        <v>142416---BS AF</v>
      </c>
      <c r="E1401" s="90" t="str">
        <f t="shared" si="106"/>
        <v>COMPS6101---APPLICATIONS OF INFORMATION COMMUNICATION TECHNOLOGIES SEC 1</v>
      </c>
      <c r="F1401" s="91" t="str">
        <f>+PACKING!E1391</f>
        <v>BS AF</v>
      </c>
      <c r="G1401" s="92" t="str">
        <f>+PACKING!I1391</f>
        <v>II</v>
      </c>
      <c r="H1401" s="91" t="s">
        <v>38</v>
      </c>
      <c r="I1401" s="90" t="str">
        <f t="shared" si="107"/>
        <v>NB - 04</v>
      </c>
      <c r="J1401" s="91" t="str">
        <f t="shared" si="108"/>
        <v>A</v>
      </c>
      <c r="K1401" s="90"/>
      <c r="L1401" s="92">
        <f>+PACKING!L1391</f>
        <v>2</v>
      </c>
      <c r="M1401" s="92">
        <f t="shared" si="109"/>
        <v>4</v>
      </c>
      <c r="N1401" s="91" t="str">
        <f>+PACKING!G1391</f>
        <v>COMPS6101</v>
      </c>
      <c r="O1401" s="91" t="str">
        <f>+PACKING!H1391</f>
        <v>APPLICATIONS OF INFORMATION COMMUNICATION TECHNOLOGIES SEC 1</v>
      </c>
      <c r="P1401" s="90" t="s">
        <v>17</v>
      </c>
      <c r="Q1401" s="91" t="str">
        <f>+PACKING!J1391</f>
        <v>A</v>
      </c>
      <c r="R1401" s="93" t="str">
        <f>+PACKING!K1391</f>
        <v>NB - 04</v>
      </c>
      <c r="S1401" s="94" t="s">
        <v>74</v>
      </c>
      <c r="T1401" s="211" t="s">
        <v>73</v>
      </c>
      <c r="U1401" s="211"/>
      <c r="V1401" s="211"/>
      <c r="W1401" s="211"/>
      <c r="X1401" s="211"/>
      <c r="Y1401" s="211"/>
      <c r="Z1401" s="211"/>
      <c r="AA1401" s="211"/>
      <c r="AB1401" s="211"/>
      <c r="AC1401" s="211"/>
      <c r="AD1401" s="211"/>
      <c r="AE1401" s="211"/>
      <c r="AF1401" s="211"/>
      <c r="AG1401" s="211"/>
      <c r="AH1401" s="211"/>
      <c r="AI1401" s="211"/>
    </row>
    <row r="1402" spans="1:35" ht="22.5" x14ac:dyDescent="0.25">
      <c r="A1402" s="88">
        <f>+PACKING!C1392</f>
        <v>1391</v>
      </c>
      <c r="B1402" s="89" t="str">
        <f>+PACKING!D1392</f>
        <v>09 MAY 2024</v>
      </c>
      <c r="C1402" s="90">
        <f>+PACKING!F1392</f>
        <v>142416</v>
      </c>
      <c r="D1402" s="90" t="str">
        <f t="shared" si="105"/>
        <v>142416---BS AF</v>
      </c>
      <c r="E1402" s="90" t="str">
        <f t="shared" si="106"/>
        <v>COMPS6101---APPLICATIONS OF INFORMATION COMMUNICATION TECHNOLOGIES SEC 1</v>
      </c>
      <c r="F1402" s="91" t="str">
        <f>+PACKING!E1392</f>
        <v>BS AF</v>
      </c>
      <c r="G1402" s="92" t="str">
        <f>+PACKING!I1392</f>
        <v>II</v>
      </c>
      <c r="H1402" s="91" t="s">
        <v>38</v>
      </c>
      <c r="I1402" s="90" t="str">
        <f t="shared" si="107"/>
        <v>NB - 05</v>
      </c>
      <c r="J1402" s="91" t="str">
        <f t="shared" si="108"/>
        <v>A</v>
      </c>
      <c r="K1402" s="90"/>
      <c r="L1402" s="92">
        <f>+PACKING!L1392</f>
        <v>10</v>
      </c>
      <c r="M1402" s="92">
        <f t="shared" si="109"/>
        <v>12</v>
      </c>
      <c r="N1402" s="91" t="str">
        <f>+PACKING!G1392</f>
        <v>COMPS6101</v>
      </c>
      <c r="O1402" s="91" t="str">
        <f>+PACKING!H1392</f>
        <v>APPLICATIONS OF INFORMATION COMMUNICATION TECHNOLOGIES SEC 1</v>
      </c>
      <c r="P1402" s="90" t="s">
        <v>17</v>
      </c>
      <c r="Q1402" s="91" t="str">
        <f>+PACKING!J1392</f>
        <v>A</v>
      </c>
      <c r="R1402" s="93" t="str">
        <f>+PACKING!K1392</f>
        <v>NB - 05</v>
      </c>
      <c r="S1402" s="94" t="s">
        <v>74</v>
      </c>
      <c r="T1402" s="211" t="s">
        <v>73</v>
      </c>
      <c r="U1402" s="211"/>
      <c r="V1402" s="211"/>
      <c r="W1402" s="211"/>
      <c r="X1402" s="211"/>
      <c r="Y1402" s="211"/>
      <c r="Z1402" s="211"/>
      <c r="AA1402" s="211"/>
      <c r="AB1402" s="211"/>
      <c r="AC1402" s="211"/>
      <c r="AD1402" s="211"/>
      <c r="AE1402" s="211"/>
      <c r="AF1402" s="211"/>
      <c r="AG1402" s="211"/>
      <c r="AH1402" s="211"/>
      <c r="AI1402" s="211"/>
    </row>
    <row r="1403" spans="1:35" ht="22.5" x14ac:dyDescent="0.25">
      <c r="A1403" s="88">
        <f>+PACKING!C1393</f>
        <v>1392</v>
      </c>
      <c r="B1403" s="89" t="str">
        <f>+PACKING!D1393</f>
        <v>09 MAY 2024</v>
      </c>
      <c r="C1403" s="90">
        <f>+PACKING!F1393</f>
        <v>142420</v>
      </c>
      <c r="D1403" s="90" t="str">
        <f t="shared" si="105"/>
        <v xml:space="preserve">142420---ADP (SE) </v>
      </c>
      <c r="E1403" s="90" t="str">
        <f t="shared" si="106"/>
        <v>GE5102---APPLICATION OF INFORMATION AND COMMUNICATION TECHNOLOGY SEC 1</v>
      </c>
      <c r="F1403" s="91" t="str">
        <f>+PACKING!E1393</f>
        <v xml:space="preserve">ADP (SE) </v>
      </c>
      <c r="G1403" s="92" t="str">
        <f>+PACKING!I1393</f>
        <v>II</v>
      </c>
      <c r="H1403" s="91" t="s">
        <v>38</v>
      </c>
      <c r="I1403" s="90" t="str">
        <f t="shared" si="107"/>
        <v>NB - 05</v>
      </c>
      <c r="J1403" s="91" t="str">
        <f t="shared" si="108"/>
        <v>A</v>
      </c>
      <c r="K1403" s="90"/>
      <c r="L1403" s="92">
        <f>+PACKING!L1393</f>
        <v>2</v>
      </c>
      <c r="M1403" s="92">
        <f t="shared" si="109"/>
        <v>4</v>
      </c>
      <c r="N1403" s="91" t="str">
        <f>+PACKING!G1393</f>
        <v>GE5102</v>
      </c>
      <c r="O1403" s="91" t="str">
        <f>+PACKING!H1393</f>
        <v>APPLICATION OF INFORMATION AND COMMUNICATION TECHNOLOGY SEC 1</v>
      </c>
      <c r="P1403" s="90" t="s">
        <v>17</v>
      </c>
      <c r="Q1403" s="91" t="str">
        <f>+PACKING!J1393</f>
        <v>A</v>
      </c>
      <c r="R1403" s="93" t="str">
        <f>+PACKING!K1393</f>
        <v>NB - 05</v>
      </c>
      <c r="S1403" s="94" t="s">
        <v>74</v>
      </c>
      <c r="T1403" s="211" t="s">
        <v>73</v>
      </c>
      <c r="U1403" s="211"/>
      <c r="V1403" s="211"/>
      <c r="W1403" s="211"/>
      <c r="X1403" s="211"/>
      <c r="Y1403" s="211"/>
      <c r="Z1403" s="211"/>
      <c r="AA1403" s="211"/>
      <c r="AB1403" s="211"/>
      <c r="AC1403" s="211"/>
      <c r="AD1403" s="211"/>
      <c r="AE1403" s="211"/>
      <c r="AF1403" s="211"/>
      <c r="AG1403" s="211"/>
      <c r="AH1403" s="211"/>
      <c r="AI1403" s="211"/>
    </row>
    <row r="1404" spans="1:35" ht="22.5" x14ac:dyDescent="0.25">
      <c r="A1404" s="88">
        <f>+PACKING!C1394</f>
        <v>1393</v>
      </c>
      <c r="B1404" s="89" t="str">
        <f>+PACKING!D1394</f>
        <v>09 MAY 2024</v>
      </c>
      <c r="C1404" s="90">
        <f>+PACKING!F1394</f>
        <v>142428</v>
      </c>
      <c r="D1404" s="90" t="str">
        <f t="shared" si="105"/>
        <v>142428---BS Eng.</v>
      </c>
      <c r="E1404" s="90" t="str">
        <f t="shared" si="106"/>
        <v>COMPS6101---APPLICATIONS OF INFORMATION COMMUNICATION TECHNOLOGIES SEC 1</v>
      </c>
      <c r="F1404" s="91" t="str">
        <f>+PACKING!E1394</f>
        <v>BS Eng.</v>
      </c>
      <c r="G1404" s="92" t="str">
        <f>+PACKING!I1394</f>
        <v>II</v>
      </c>
      <c r="H1404" s="91" t="s">
        <v>38</v>
      </c>
      <c r="I1404" s="90" t="str">
        <f t="shared" si="107"/>
        <v>NB - 05</v>
      </c>
      <c r="J1404" s="91" t="str">
        <f t="shared" si="108"/>
        <v>A</v>
      </c>
      <c r="K1404" s="90"/>
      <c r="L1404" s="92">
        <f>+PACKING!L1394</f>
        <v>8</v>
      </c>
      <c r="M1404" s="92">
        <f t="shared" si="109"/>
        <v>10</v>
      </c>
      <c r="N1404" s="91" t="str">
        <f>+PACKING!G1394</f>
        <v>COMPS6101</v>
      </c>
      <c r="O1404" s="91" t="str">
        <f>+PACKING!H1394</f>
        <v>APPLICATIONS OF INFORMATION COMMUNICATION TECHNOLOGIES SEC 1</v>
      </c>
      <c r="P1404" s="90" t="s">
        <v>17</v>
      </c>
      <c r="Q1404" s="91" t="str">
        <f>+PACKING!J1394</f>
        <v>A</v>
      </c>
      <c r="R1404" s="93" t="str">
        <f>+PACKING!K1394</f>
        <v>NB - 05</v>
      </c>
      <c r="S1404" s="94" t="s">
        <v>74</v>
      </c>
      <c r="T1404" s="211" t="s">
        <v>73</v>
      </c>
      <c r="U1404" s="211"/>
      <c r="V1404" s="211"/>
      <c r="W1404" s="211"/>
      <c r="X1404" s="211"/>
      <c r="Y1404" s="211"/>
      <c r="Z1404" s="211"/>
      <c r="AA1404" s="211"/>
      <c r="AB1404" s="211"/>
      <c r="AC1404" s="211"/>
      <c r="AD1404" s="211"/>
      <c r="AE1404" s="211"/>
      <c r="AF1404" s="211"/>
      <c r="AG1404" s="211"/>
      <c r="AH1404" s="211"/>
      <c r="AI1404" s="211"/>
    </row>
    <row r="1405" spans="1:35" ht="22.5" x14ac:dyDescent="0.25">
      <c r="A1405" s="88">
        <f>+PACKING!C1395</f>
        <v>1394</v>
      </c>
      <c r="B1405" s="89" t="str">
        <f>+PACKING!D1395</f>
        <v>09 MAY 2024</v>
      </c>
      <c r="C1405" s="90">
        <f>+PACKING!F1395</f>
        <v>142478</v>
      </c>
      <c r="D1405" s="90" t="str">
        <f t="shared" si="105"/>
        <v xml:space="preserve">142478---ADP (AF) </v>
      </c>
      <c r="E1405" s="90" t="str">
        <f t="shared" si="106"/>
        <v>COMPS5101---APPLICATIONS OF INFORMATION COMMUNICATION TECHNOLOGY SEC 1</v>
      </c>
      <c r="F1405" s="91" t="str">
        <f>+PACKING!E1395</f>
        <v xml:space="preserve">ADP (AF) </v>
      </c>
      <c r="G1405" s="92" t="str">
        <f>+PACKING!I1395</f>
        <v>II</v>
      </c>
      <c r="H1405" s="91" t="s">
        <v>38</v>
      </c>
      <c r="I1405" s="90" t="str">
        <f t="shared" si="107"/>
        <v>NB - 05</v>
      </c>
      <c r="J1405" s="91" t="str">
        <f t="shared" si="108"/>
        <v>A</v>
      </c>
      <c r="K1405" s="90"/>
      <c r="L1405" s="92">
        <f>+PACKING!L1395</f>
        <v>1</v>
      </c>
      <c r="M1405" s="92">
        <f t="shared" si="109"/>
        <v>3</v>
      </c>
      <c r="N1405" s="91" t="str">
        <f>+PACKING!G1395</f>
        <v>COMPS5101</v>
      </c>
      <c r="O1405" s="91" t="str">
        <f>+PACKING!H1395</f>
        <v>APPLICATIONS OF INFORMATION COMMUNICATION TECHNOLOGY SEC 1</v>
      </c>
      <c r="P1405" s="90" t="s">
        <v>17</v>
      </c>
      <c r="Q1405" s="91" t="str">
        <f>+PACKING!J1395</f>
        <v>A</v>
      </c>
      <c r="R1405" s="93" t="str">
        <f>+PACKING!K1395</f>
        <v>NB - 05</v>
      </c>
      <c r="S1405" s="94" t="s">
        <v>74</v>
      </c>
      <c r="T1405" s="211" t="s">
        <v>73</v>
      </c>
      <c r="U1405" s="211"/>
      <c r="V1405" s="211"/>
      <c r="W1405" s="211"/>
      <c r="X1405" s="211"/>
      <c r="Y1405" s="211"/>
      <c r="Z1405" s="211"/>
      <c r="AA1405" s="211"/>
      <c r="AB1405" s="211"/>
      <c r="AC1405" s="211"/>
      <c r="AD1405" s="211"/>
      <c r="AE1405" s="211"/>
      <c r="AF1405" s="211"/>
      <c r="AG1405" s="211"/>
      <c r="AH1405" s="211"/>
      <c r="AI1405" s="211"/>
    </row>
    <row r="1406" spans="1:35" ht="22.5" x14ac:dyDescent="0.25">
      <c r="A1406" s="88">
        <f>+PACKING!C1396</f>
        <v>1395</v>
      </c>
      <c r="B1406" s="89" t="str">
        <f>+PACKING!D1396</f>
        <v>09 MAY 2024</v>
      </c>
      <c r="C1406" s="90">
        <f>+PACKING!F1396</f>
        <v>142490</v>
      </c>
      <c r="D1406" s="90" t="str">
        <f t="shared" si="105"/>
        <v xml:space="preserve">142490---ADP (Eng.) </v>
      </c>
      <c r="E1406" s="90" t="str">
        <f t="shared" si="106"/>
        <v>GE5102---APPLICATION OF INFORMATION AND COMMUNICATION TECHNOLOGY SEC 1</v>
      </c>
      <c r="F1406" s="91" t="str">
        <f>+PACKING!E1396</f>
        <v xml:space="preserve">ADP (Eng.) </v>
      </c>
      <c r="G1406" s="92" t="str">
        <f>+PACKING!I1396</f>
        <v>II</v>
      </c>
      <c r="H1406" s="91" t="s">
        <v>38</v>
      </c>
      <c r="I1406" s="90" t="str">
        <f t="shared" si="107"/>
        <v>NB - 05</v>
      </c>
      <c r="J1406" s="91" t="str">
        <f t="shared" si="108"/>
        <v>A</v>
      </c>
      <c r="K1406" s="90"/>
      <c r="L1406" s="92">
        <f>+PACKING!L1396</f>
        <v>1</v>
      </c>
      <c r="M1406" s="92">
        <f t="shared" si="109"/>
        <v>3</v>
      </c>
      <c r="N1406" s="91" t="str">
        <f>+PACKING!G1396</f>
        <v>GE5102</v>
      </c>
      <c r="O1406" s="91" t="str">
        <f>+PACKING!H1396</f>
        <v>APPLICATION OF INFORMATION AND COMMUNICATION TECHNOLOGY SEC 1</v>
      </c>
      <c r="P1406" s="90" t="s">
        <v>17</v>
      </c>
      <c r="Q1406" s="91" t="str">
        <f>+PACKING!J1396</f>
        <v>A</v>
      </c>
      <c r="R1406" s="93" t="str">
        <f>+PACKING!K1396</f>
        <v>NB - 05</v>
      </c>
      <c r="S1406" s="94" t="s">
        <v>74</v>
      </c>
      <c r="T1406" s="211" t="s">
        <v>73</v>
      </c>
      <c r="U1406" s="211"/>
      <c r="V1406" s="211"/>
      <c r="W1406" s="211"/>
      <c r="X1406" s="211"/>
      <c r="Y1406" s="211"/>
      <c r="Z1406" s="211"/>
      <c r="AA1406" s="211"/>
      <c r="AB1406" s="211"/>
      <c r="AC1406" s="211"/>
      <c r="AD1406" s="211"/>
      <c r="AE1406" s="211"/>
      <c r="AF1406" s="211"/>
      <c r="AG1406" s="211"/>
      <c r="AH1406" s="211"/>
      <c r="AI1406" s="211"/>
    </row>
    <row r="1407" spans="1:35" ht="21" x14ac:dyDescent="0.25">
      <c r="A1407" s="88">
        <f>+PACKING!C1397</f>
        <v>1396</v>
      </c>
      <c r="B1407" s="89" t="str">
        <f>+PACKING!D1397</f>
        <v>09 MAY 2024</v>
      </c>
      <c r="C1407" s="90">
        <f>+PACKING!F1397</f>
        <v>142498</v>
      </c>
      <c r="D1407" s="90" t="str">
        <f t="shared" si="105"/>
        <v>142498---BS BT</v>
      </c>
      <c r="E1407" s="90" t="str">
        <f t="shared" si="106"/>
        <v>BTCH311---BIOCHEMISTRY-I  SEC 1</v>
      </c>
      <c r="F1407" s="91" t="str">
        <f>+PACKING!E1397</f>
        <v>BS BT</v>
      </c>
      <c r="G1407" s="92" t="str">
        <f>+PACKING!I1397</f>
        <v>II</v>
      </c>
      <c r="H1407" s="91" t="s">
        <v>38</v>
      </c>
      <c r="I1407" s="90" t="str">
        <f t="shared" si="107"/>
        <v>NB - 06</v>
      </c>
      <c r="J1407" s="91" t="str">
        <f t="shared" si="108"/>
        <v>A</v>
      </c>
      <c r="K1407" s="90"/>
      <c r="L1407" s="92">
        <f>+PACKING!L1397</f>
        <v>1</v>
      </c>
      <c r="M1407" s="92">
        <f t="shared" si="109"/>
        <v>3</v>
      </c>
      <c r="N1407" s="91" t="str">
        <f>+PACKING!G1397</f>
        <v>BTCH311</v>
      </c>
      <c r="O1407" s="91" t="str">
        <f>+PACKING!H1397</f>
        <v>BIOCHEMISTRY-I  SEC 1</v>
      </c>
      <c r="P1407" s="90" t="s">
        <v>17</v>
      </c>
      <c r="Q1407" s="91" t="str">
        <f>+PACKING!J1397</f>
        <v>A</v>
      </c>
      <c r="R1407" s="93" t="str">
        <f>+PACKING!K1397</f>
        <v>NB - 06</v>
      </c>
      <c r="S1407" s="94" t="s">
        <v>74</v>
      </c>
      <c r="T1407" s="211" t="s">
        <v>73</v>
      </c>
      <c r="U1407" s="211"/>
      <c r="V1407" s="211"/>
      <c r="W1407" s="211"/>
      <c r="X1407" s="211"/>
      <c r="Y1407" s="211"/>
      <c r="Z1407" s="211"/>
      <c r="AA1407" s="211"/>
      <c r="AB1407" s="211"/>
      <c r="AC1407" s="211"/>
      <c r="AD1407" s="211"/>
      <c r="AE1407" s="211"/>
      <c r="AF1407" s="211"/>
      <c r="AG1407" s="211"/>
      <c r="AH1407" s="211"/>
      <c r="AI1407" s="211"/>
    </row>
    <row r="1408" spans="1:35" ht="21" x14ac:dyDescent="0.25">
      <c r="A1408" s="88">
        <f>+PACKING!C1398</f>
        <v>1397</v>
      </c>
      <c r="B1408" s="89" t="str">
        <f>+PACKING!D1398</f>
        <v>09 MAY 2024</v>
      </c>
      <c r="C1408" s="90">
        <f>+PACKING!F1398</f>
        <v>142516</v>
      </c>
      <c r="D1408" s="90" t="str">
        <f t="shared" si="105"/>
        <v>142516---BBA (Hons)</v>
      </c>
      <c r="E1408" s="90" t="str">
        <f t="shared" si="106"/>
        <v>ECO102---MICRO ECONOMICS SEC 2</v>
      </c>
      <c r="F1408" s="91" t="str">
        <f>+PACKING!E1398</f>
        <v>BBA (Hons)</v>
      </c>
      <c r="G1408" s="92" t="str">
        <f>+PACKING!I1398</f>
        <v>II</v>
      </c>
      <c r="H1408" s="91" t="s">
        <v>38</v>
      </c>
      <c r="I1408" s="90" t="str">
        <f t="shared" si="107"/>
        <v>NB - 06</v>
      </c>
      <c r="J1408" s="91" t="str">
        <f t="shared" si="108"/>
        <v>A</v>
      </c>
      <c r="K1408" s="90"/>
      <c r="L1408" s="92">
        <f>+PACKING!L1398</f>
        <v>1</v>
      </c>
      <c r="M1408" s="92">
        <f t="shared" si="109"/>
        <v>3</v>
      </c>
      <c r="N1408" s="91" t="str">
        <f>+PACKING!G1398</f>
        <v>ECO102</v>
      </c>
      <c r="O1408" s="91" t="str">
        <f>+PACKING!H1398</f>
        <v>MICRO ECONOMICS SEC 2</v>
      </c>
      <c r="P1408" s="90" t="s">
        <v>17</v>
      </c>
      <c r="Q1408" s="91" t="str">
        <f>+PACKING!J1398</f>
        <v>A</v>
      </c>
      <c r="R1408" s="93" t="str">
        <f>+PACKING!K1398</f>
        <v>NB - 06</v>
      </c>
      <c r="S1408" s="94" t="s">
        <v>74</v>
      </c>
      <c r="T1408" s="211" t="s">
        <v>73</v>
      </c>
      <c r="U1408" s="211"/>
      <c r="V1408" s="211"/>
      <c r="W1408" s="211"/>
      <c r="X1408" s="211"/>
      <c r="Y1408" s="211"/>
      <c r="Z1408" s="211"/>
      <c r="AA1408" s="211"/>
      <c r="AB1408" s="211"/>
      <c r="AC1408" s="211"/>
      <c r="AD1408" s="211"/>
      <c r="AE1408" s="211"/>
      <c r="AF1408" s="211"/>
      <c r="AG1408" s="211"/>
      <c r="AH1408" s="211"/>
      <c r="AI1408" s="211"/>
    </row>
    <row r="1409" spans="1:35" ht="22.5" x14ac:dyDescent="0.25">
      <c r="A1409" s="88">
        <f>+PACKING!C1399</f>
        <v>1398</v>
      </c>
      <c r="B1409" s="89" t="str">
        <f>+PACKING!D1399</f>
        <v>09 MAY 2024</v>
      </c>
      <c r="C1409" s="90">
        <f>+PACKING!F1399</f>
        <v>142523</v>
      </c>
      <c r="D1409" s="90" t="str">
        <f t="shared" si="105"/>
        <v>142523---ADP (BBA)</v>
      </c>
      <c r="E1409" s="90" t="str">
        <f t="shared" si="106"/>
        <v>COMPS5101---APPLICATIONS OF INFORMATION COMMUNICATION TECHNOLOGY SEC 1</v>
      </c>
      <c r="F1409" s="91" t="str">
        <f>+PACKING!E1399</f>
        <v>ADP (BBA)</v>
      </c>
      <c r="G1409" s="92" t="str">
        <f>+PACKING!I1399</f>
        <v>II</v>
      </c>
      <c r="H1409" s="91" t="s">
        <v>38</v>
      </c>
      <c r="I1409" s="90" t="str">
        <f t="shared" si="107"/>
        <v>NB - 06</v>
      </c>
      <c r="J1409" s="91" t="str">
        <f t="shared" si="108"/>
        <v>A</v>
      </c>
      <c r="K1409" s="90"/>
      <c r="L1409" s="92">
        <f>+PACKING!L1399</f>
        <v>2</v>
      </c>
      <c r="M1409" s="92">
        <f t="shared" si="109"/>
        <v>4</v>
      </c>
      <c r="N1409" s="91" t="str">
        <f>+PACKING!G1399</f>
        <v>COMPS5101</v>
      </c>
      <c r="O1409" s="91" t="str">
        <f>+PACKING!H1399</f>
        <v>APPLICATIONS OF INFORMATION COMMUNICATION TECHNOLOGY SEC 1</v>
      </c>
      <c r="P1409" s="90" t="s">
        <v>17</v>
      </c>
      <c r="Q1409" s="91" t="str">
        <f>+PACKING!J1399</f>
        <v>A</v>
      </c>
      <c r="R1409" s="93" t="str">
        <f>+PACKING!K1399</f>
        <v>NB - 06</v>
      </c>
      <c r="S1409" s="94" t="s">
        <v>74</v>
      </c>
      <c r="T1409" s="211" t="s">
        <v>73</v>
      </c>
      <c r="U1409" s="211"/>
      <c r="V1409" s="211"/>
      <c r="W1409" s="211"/>
      <c r="X1409" s="211"/>
      <c r="Y1409" s="211"/>
      <c r="Z1409" s="211"/>
      <c r="AA1409" s="211"/>
      <c r="AB1409" s="211"/>
      <c r="AC1409" s="211"/>
      <c r="AD1409" s="211"/>
      <c r="AE1409" s="211"/>
      <c r="AF1409" s="211"/>
      <c r="AG1409" s="211"/>
      <c r="AH1409" s="211"/>
      <c r="AI1409" s="211"/>
    </row>
    <row r="1410" spans="1:35" ht="22.5" x14ac:dyDescent="0.25">
      <c r="A1410" s="88">
        <f>+PACKING!C1400</f>
        <v>1399</v>
      </c>
      <c r="B1410" s="89" t="str">
        <f>+PACKING!D1400</f>
        <v>09 MAY 2024</v>
      </c>
      <c r="C1410" s="90">
        <f>+PACKING!F1400</f>
        <v>142191</v>
      </c>
      <c r="D1410" s="90" t="str">
        <f t="shared" si="105"/>
        <v>142191---BS MC</v>
      </c>
      <c r="E1410" s="90" t="str">
        <f t="shared" si="106"/>
        <v>MCN361---FEATURE, COLUMN &amp; EDITORIAL WRITING SEC 1</v>
      </c>
      <c r="F1410" s="91" t="str">
        <f>+PACKING!E1400</f>
        <v>BS MC</v>
      </c>
      <c r="G1410" s="92" t="str">
        <f>+PACKING!I1400</f>
        <v>II</v>
      </c>
      <c r="H1410" s="91" t="s">
        <v>38</v>
      </c>
      <c r="I1410" s="90" t="str">
        <f t="shared" si="107"/>
        <v>NB - SEMINAR - I</v>
      </c>
      <c r="J1410" s="91" t="str">
        <f t="shared" si="108"/>
        <v>S</v>
      </c>
      <c r="K1410" s="90"/>
      <c r="L1410" s="92">
        <f>+PACKING!L1400</f>
        <v>36</v>
      </c>
      <c r="M1410" s="92">
        <f t="shared" si="109"/>
        <v>38</v>
      </c>
      <c r="N1410" s="91" t="str">
        <f>+PACKING!G1400</f>
        <v>MCN361</v>
      </c>
      <c r="O1410" s="91" t="str">
        <f>+PACKING!H1400</f>
        <v>FEATURE, COLUMN &amp; EDITORIAL WRITING SEC 1</v>
      </c>
      <c r="P1410" s="90" t="s">
        <v>17</v>
      </c>
      <c r="Q1410" s="91" t="str">
        <f>+PACKING!J1400</f>
        <v>S</v>
      </c>
      <c r="R1410" s="93" t="str">
        <f>+PACKING!K1400</f>
        <v>NB - SEMINAR - I</v>
      </c>
      <c r="S1410" s="94" t="s">
        <v>74</v>
      </c>
      <c r="T1410" s="211" t="s">
        <v>73</v>
      </c>
      <c r="U1410" s="211"/>
      <c r="V1410" s="211"/>
      <c r="W1410" s="211"/>
      <c r="X1410" s="211"/>
      <c r="Y1410" s="211"/>
      <c r="Z1410" s="211"/>
      <c r="AA1410" s="211"/>
      <c r="AB1410" s="211"/>
      <c r="AC1410" s="211"/>
      <c r="AD1410" s="211"/>
      <c r="AE1410" s="211"/>
      <c r="AF1410" s="211"/>
      <c r="AG1410" s="211"/>
      <c r="AH1410" s="211"/>
      <c r="AI1410" s="211"/>
    </row>
    <row r="1411" spans="1:35" ht="21" x14ac:dyDescent="0.25">
      <c r="A1411" s="88">
        <f>+PACKING!C1401</f>
        <v>1400</v>
      </c>
      <c r="B1411" s="89" t="str">
        <f>+PACKING!D1401</f>
        <v>09 MAY 2024</v>
      </c>
      <c r="C1411" s="90">
        <f>+PACKING!F1401</f>
        <v>142202</v>
      </c>
      <c r="D1411" s="90" t="str">
        <f t="shared" si="105"/>
        <v>142202---BBA (Hons)</v>
      </c>
      <c r="E1411" s="90" t="str">
        <f t="shared" si="106"/>
        <v>BMT382---CORPORATE LAW SEC 4</v>
      </c>
      <c r="F1411" s="91" t="str">
        <f>+PACKING!E1401</f>
        <v>BBA (Hons)</v>
      </c>
      <c r="G1411" s="92" t="str">
        <f>+PACKING!I1401</f>
        <v>II</v>
      </c>
      <c r="H1411" s="91" t="s">
        <v>38</v>
      </c>
      <c r="I1411" s="90" t="str">
        <f t="shared" si="107"/>
        <v>NB - SEMINAR - I</v>
      </c>
      <c r="J1411" s="91" t="str">
        <f t="shared" si="108"/>
        <v>S</v>
      </c>
      <c r="K1411" s="90"/>
      <c r="L1411" s="92">
        <f>+PACKING!L1401</f>
        <v>8</v>
      </c>
      <c r="M1411" s="92">
        <f t="shared" si="109"/>
        <v>10</v>
      </c>
      <c r="N1411" s="91" t="str">
        <f>+PACKING!G1401</f>
        <v>BMT382</v>
      </c>
      <c r="O1411" s="91" t="str">
        <f>+PACKING!H1401</f>
        <v>CORPORATE LAW SEC 4</v>
      </c>
      <c r="P1411" s="90" t="s">
        <v>17</v>
      </c>
      <c r="Q1411" s="91" t="str">
        <f>+PACKING!J1401</f>
        <v>S</v>
      </c>
      <c r="R1411" s="93" t="str">
        <f>+PACKING!K1401</f>
        <v>NB - SEMINAR - I</v>
      </c>
      <c r="S1411" s="94" t="s">
        <v>74</v>
      </c>
      <c r="T1411" s="211" t="s">
        <v>73</v>
      </c>
      <c r="U1411" s="211"/>
      <c r="V1411" s="211"/>
      <c r="W1411" s="211"/>
      <c r="X1411" s="211"/>
      <c r="Y1411" s="211"/>
      <c r="Z1411" s="211"/>
      <c r="AA1411" s="211"/>
      <c r="AB1411" s="211"/>
      <c r="AC1411" s="211"/>
      <c r="AD1411" s="211"/>
      <c r="AE1411" s="211"/>
      <c r="AF1411" s="211"/>
      <c r="AG1411" s="211"/>
      <c r="AH1411" s="211"/>
      <c r="AI1411" s="211"/>
    </row>
    <row r="1412" spans="1:35" ht="22.5" x14ac:dyDescent="0.25">
      <c r="A1412" s="88">
        <f>+PACKING!C1402</f>
        <v>1401</v>
      </c>
      <c r="B1412" s="89" t="str">
        <f>+PACKING!D1402</f>
        <v>09 MAY 2024</v>
      </c>
      <c r="C1412" s="90">
        <f>+PACKING!F1402</f>
        <v>142208</v>
      </c>
      <c r="D1412" s="90" t="str">
        <f t="shared" si="105"/>
        <v>142208---BSCS</v>
      </c>
      <c r="E1412" s="90" t="str">
        <f t="shared" si="106"/>
        <v>GE6102---APPLICATION OF INFORMATION AND COMMUNICATION TECHNOLOGY SEC 1</v>
      </c>
      <c r="F1412" s="91" t="str">
        <f>+PACKING!E1402</f>
        <v>BSCS</v>
      </c>
      <c r="G1412" s="92" t="str">
        <f>+PACKING!I1402</f>
        <v>II</v>
      </c>
      <c r="H1412" s="91" t="s">
        <v>38</v>
      </c>
      <c r="I1412" s="90" t="str">
        <f t="shared" si="107"/>
        <v>NB - SEMINAR - III</v>
      </c>
      <c r="J1412" s="91" t="str">
        <f t="shared" si="108"/>
        <v>T</v>
      </c>
      <c r="K1412" s="90"/>
      <c r="L1412" s="92">
        <f>+PACKING!L1402</f>
        <v>2</v>
      </c>
      <c r="M1412" s="92">
        <f t="shared" si="109"/>
        <v>4</v>
      </c>
      <c r="N1412" s="91" t="str">
        <f>+PACKING!G1402</f>
        <v>GE6102</v>
      </c>
      <c r="O1412" s="91" t="str">
        <f>+PACKING!H1402</f>
        <v>APPLICATION OF INFORMATION AND COMMUNICATION TECHNOLOGY SEC 1</v>
      </c>
      <c r="P1412" s="90" t="s">
        <v>17</v>
      </c>
      <c r="Q1412" s="91" t="str">
        <f>+PACKING!J1402</f>
        <v>T</v>
      </c>
      <c r="R1412" s="93" t="str">
        <f>+PACKING!K1402</f>
        <v>NB - SEMINAR - III</v>
      </c>
      <c r="S1412" s="94" t="s">
        <v>74</v>
      </c>
      <c r="T1412" s="211" t="s">
        <v>73</v>
      </c>
      <c r="U1412" s="211"/>
      <c r="V1412" s="211"/>
      <c r="W1412" s="211"/>
      <c r="X1412" s="211"/>
      <c r="Y1412" s="211"/>
      <c r="Z1412" s="211"/>
      <c r="AA1412" s="211"/>
      <c r="AB1412" s="211"/>
      <c r="AC1412" s="211"/>
      <c r="AD1412" s="211"/>
      <c r="AE1412" s="211"/>
      <c r="AF1412" s="211"/>
      <c r="AG1412" s="211"/>
      <c r="AH1412" s="211"/>
      <c r="AI1412" s="211"/>
    </row>
    <row r="1413" spans="1:35" ht="21" x14ac:dyDescent="0.25">
      <c r="A1413" s="88">
        <f>+PACKING!C1403</f>
        <v>1402</v>
      </c>
      <c r="B1413" s="89" t="str">
        <f>+PACKING!D1403</f>
        <v>09 MAY 2024</v>
      </c>
      <c r="C1413" s="90">
        <f>+PACKING!F1403</f>
        <v>142265</v>
      </c>
      <c r="D1413" s="90" t="str">
        <f t="shared" si="105"/>
        <v xml:space="preserve">142265---ADP (MC) </v>
      </c>
      <c r="E1413" s="90" t="str">
        <f t="shared" si="106"/>
        <v>MCN5201---MEDIA ETHICS &amp; LAWS SEC 1</v>
      </c>
      <c r="F1413" s="91" t="str">
        <f>+PACKING!E1403</f>
        <v xml:space="preserve">ADP (MC) </v>
      </c>
      <c r="G1413" s="92" t="str">
        <f>+PACKING!I1403</f>
        <v>II</v>
      </c>
      <c r="H1413" s="91" t="s">
        <v>38</v>
      </c>
      <c r="I1413" s="90" t="str">
        <f t="shared" si="107"/>
        <v>NB - SEMINAR - III</v>
      </c>
      <c r="J1413" s="91" t="str">
        <f t="shared" si="108"/>
        <v>T</v>
      </c>
      <c r="K1413" s="90"/>
      <c r="L1413" s="92">
        <f>+PACKING!L1403</f>
        <v>1</v>
      </c>
      <c r="M1413" s="92">
        <f t="shared" si="109"/>
        <v>3</v>
      </c>
      <c r="N1413" s="91" t="str">
        <f>+PACKING!G1403</f>
        <v>MCN5201</v>
      </c>
      <c r="O1413" s="91" t="str">
        <f>+PACKING!H1403</f>
        <v>MEDIA ETHICS &amp; LAWS SEC 1</v>
      </c>
      <c r="P1413" s="90" t="s">
        <v>17</v>
      </c>
      <c r="Q1413" s="91" t="str">
        <f>+PACKING!J1403</f>
        <v>T</v>
      </c>
      <c r="R1413" s="93" t="str">
        <f>+PACKING!K1403</f>
        <v>NB - SEMINAR - III</v>
      </c>
      <c r="S1413" s="94" t="s">
        <v>74</v>
      </c>
      <c r="T1413" s="211" t="s">
        <v>73</v>
      </c>
      <c r="U1413" s="211"/>
      <c r="V1413" s="211"/>
      <c r="W1413" s="211"/>
      <c r="X1413" s="211"/>
      <c r="Y1413" s="211"/>
      <c r="Z1413" s="211"/>
      <c r="AA1413" s="211"/>
      <c r="AB1413" s="211"/>
      <c r="AC1413" s="211"/>
      <c r="AD1413" s="211"/>
      <c r="AE1413" s="211"/>
      <c r="AF1413" s="211"/>
      <c r="AG1413" s="211"/>
      <c r="AH1413" s="211"/>
      <c r="AI1413" s="211"/>
    </row>
    <row r="1414" spans="1:35" ht="22.5" x14ac:dyDescent="0.25">
      <c r="A1414" s="88">
        <f>+PACKING!C1404</f>
        <v>1403</v>
      </c>
      <c r="B1414" s="89" t="str">
        <f>+PACKING!D1404</f>
        <v>09 MAY 2024</v>
      </c>
      <c r="C1414" s="90">
        <f>+PACKING!F1404</f>
        <v>142285</v>
      </c>
      <c r="D1414" s="90" t="str">
        <f t="shared" si="105"/>
        <v>142285---BS SE</v>
      </c>
      <c r="E1414" s="90" t="str">
        <f t="shared" si="106"/>
        <v>GE6102---APPLICATION OF INFORMATION AND COMMUNICATION TECHNOLOGY SEC 1</v>
      </c>
      <c r="F1414" s="91" t="str">
        <f>+PACKING!E1404</f>
        <v>BS SE</v>
      </c>
      <c r="G1414" s="92" t="str">
        <f>+PACKING!I1404</f>
        <v>II</v>
      </c>
      <c r="H1414" s="91" t="s">
        <v>38</v>
      </c>
      <c r="I1414" s="90" t="str">
        <f t="shared" si="107"/>
        <v>NB - SEMINAR - III</v>
      </c>
      <c r="J1414" s="91" t="str">
        <f t="shared" si="108"/>
        <v>T</v>
      </c>
      <c r="K1414" s="90"/>
      <c r="L1414" s="92">
        <f>+PACKING!L1404</f>
        <v>41</v>
      </c>
      <c r="M1414" s="92">
        <f t="shared" si="109"/>
        <v>43</v>
      </c>
      <c r="N1414" s="91" t="str">
        <f>+PACKING!G1404</f>
        <v>GE6102</v>
      </c>
      <c r="O1414" s="91" t="str">
        <f>+PACKING!H1404</f>
        <v>APPLICATION OF INFORMATION AND COMMUNICATION TECHNOLOGY SEC 1</v>
      </c>
      <c r="P1414" s="90" t="s">
        <v>17</v>
      </c>
      <c r="Q1414" s="91" t="str">
        <f>+PACKING!J1404</f>
        <v>T</v>
      </c>
      <c r="R1414" s="93" t="str">
        <f>+PACKING!K1404</f>
        <v>NB - SEMINAR - III</v>
      </c>
      <c r="S1414" s="94" t="s">
        <v>74</v>
      </c>
      <c r="T1414" s="211" t="s">
        <v>73</v>
      </c>
      <c r="U1414" s="211"/>
      <c r="V1414" s="211"/>
      <c r="W1414" s="211"/>
      <c r="X1414" s="211"/>
      <c r="Y1414" s="211"/>
      <c r="Z1414" s="211"/>
      <c r="AA1414" s="211"/>
      <c r="AB1414" s="211"/>
      <c r="AC1414" s="211"/>
      <c r="AD1414" s="211"/>
      <c r="AE1414" s="211"/>
      <c r="AF1414" s="211"/>
      <c r="AG1414" s="211"/>
      <c r="AH1414" s="211"/>
      <c r="AI1414" s="211"/>
    </row>
    <row r="1415" spans="1:35" ht="22.5" x14ac:dyDescent="0.25">
      <c r="A1415" s="88">
        <f>+PACKING!C1405</f>
        <v>1404</v>
      </c>
      <c r="B1415" s="89" t="str">
        <f>+PACKING!D1405</f>
        <v>09 MAY 2024</v>
      </c>
      <c r="C1415" s="90">
        <f>+PACKING!F1405</f>
        <v>142285</v>
      </c>
      <c r="D1415" s="90" t="str">
        <f t="shared" si="105"/>
        <v>142285---BS SE</v>
      </c>
      <c r="E1415" s="90" t="str">
        <f t="shared" si="106"/>
        <v>GE6102---APPLICATION OF INFORMATION AND COMMUNICATION TECHNOLOGY SEC 1</v>
      </c>
      <c r="F1415" s="91" t="str">
        <f>+PACKING!E1405</f>
        <v>BS SE</v>
      </c>
      <c r="G1415" s="92" t="str">
        <f>+PACKING!I1405</f>
        <v>II</v>
      </c>
      <c r="H1415" s="91" t="s">
        <v>38</v>
      </c>
      <c r="I1415" s="90" t="str">
        <f t="shared" si="107"/>
        <v>NB - SEMINAR - IV</v>
      </c>
      <c r="J1415" s="91" t="str">
        <f t="shared" si="108"/>
        <v>U</v>
      </c>
      <c r="K1415" s="90"/>
      <c r="L1415" s="92">
        <f>+PACKING!L1405</f>
        <v>8</v>
      </c>
      <c r="M1415" s="92">
        <f t="shared" si="109"/>
        <v>10</v>
      </c>
      <c r="N1415" s="91" t="str">
        <f>+PACKING!G1405</f>
        <v>GE6102</v>
      </c>
      <c r="O1415" s="91" t="str">
        <f>+PACKING!H1405</f>
        <v>APPLICATION OF INFORMATION AND COMMUNICATION TECHNOLOGY SEC 1</v>
      </c>
      <c r="P1415" s="90" t="s">
        <v>17</v>
      </c>
      <c r="Q1415" s="91" t="str">
        <f>+PACKING!J1405</f>
        <v>U</v>
      </c>
      <c r="R1415" s="93" t="str">
        <f>+PACKING!K1405</f>
        <v>NB - SEMINAR - IV</v>
      </c>
      <c r="S1415" s="94" t="s">
        <v>74</v>
      </c>
      <c r="T1415" s="211" t="s">
        <v>73</v>
      </c>
      <c r="U1415" s="211"/>
      <c r="V1415" s="211"/>
      <c r="W1415" s="211"/>
      <c r="X1415" s="211"/>
      <c r="Y1415" s="211"/>
      <c r="Z1415" s="211"/>
      <c r="AA1415" s="211"/>
      <c r="AB1415" s="211"/>
      <c r="AC1415" s="211"/>
      <c r="AD1415" s="211"/>
      <c r="AE1415" s="211"/>
      <c r="AF1415" s="211"/>
      <c r="AG1415" s="211"/>
      <c r="AH1415" s="211"/>
      <c r="AI1415" s="211"/>
    </row>
    <row r="1416" spans="1:35" ht="22.5" x14ac:dyDescent="0.25">
      <c r="A1416" s="88">
        <f>+PACKING!C1406</f>
        <v>1405</v>
      </c>
      <c r="B1416" s="89" t="str">
        <f>+PACKING!D1406</f>
        <v>09 MAY 2024</v>
      </c>
      <c r="C1416" s="90">
        <f>+PACKING!F1406</f>
        <v>142287</v>
      </c>
      <c r="D1416" s="90" t="str">
        <f t="shared" si="105"/>
        <v>142287---BS SE</v>
      </c>
      <c r="E1416" s="90" t="str">
        <f t="shared" si="106"/>
        <v>GE6102---APPLICATION OF INFORMATION AND COMMUNICATION TECHNOLOGY SEC 2</v>
      </c>
      <c r="F1416" s="91" t="str">
        <f>+PACKING!E1406</f>
        <v>BS SE</v>
      </c>
      <c r="G1416" s="92" t="str">
        <f>+PACKING!I1406</f>
        <v>II</v>
      </c>
      <c r="H1416" s="91" t="s">
        <v>38</v>
      </c>
      <c r="I1416" s="90" t="str">
        <f t="shared" si="107"/>
        <v>NB - SEMINAR - IV</v>
      </c>
      <c r="J1416" s="91" t="str">
        <f t="shared" si="108"/>
        <v>U</v>
      </c>
      <c r="K1416" s="90"/>
      <c r="L1416" s="92">
        <f>+PACKING!L1406</f>
        <v>36</v>
      </c>
      <c r="M1416" s="92">
        <f t="shared" si="109"/>
        <v>38</v>
      </c>
      <c r="N1416" s="91" t="str">
        <f>+PACKING!G1406</f>
        <v>GE6102</v>
      </c>
      <c r="O1416" s="91" t="str">
        <f>+PACKING!H1406</f>
        <v>APPLICATION OF INFORMATION AND COMMUNICATION TECHNOLOGY SEC 2</v>
      </c>
      <c r="P1416" s="90" t="s">
        <v>17</v>
      </c>
      <c r="Q1416" s="91" t="str">
        <f>+PACKING!J1406</f>
        <v>U</v>
      </c>
      <c r="R1416" s="93" t="str">
        <f>+PACKING!K1406</f>
        <v>NB - SEMINAR - IV</v>
      </c>
      <c r="S1416" s="94" t="s">
        <v>74</v>
      </c>
      <c r="T1416" s="211" t="s">
        <v>73</v>
      </c>
      <c r="U1416" s="211"/>
      <c r="V1416" s="211"/>
      <c r="W1416" s="211"/>
      <c r="X1416" s="211"/>
      <c r="Y1416" s="211"/>
      <c r="Z1416" s="211"/>
      <c r="AA1416" s="211"/>
      <c r="AB1416" s="211"/>
      <c r="AC1416" s="211"/>
      <c r="AD1416" s="211"/>
      <c r="AE1416" s="211"/>
      <c r="AF1416" s="211"/>
      <c r="AG1416" s="211"/>
      <c r="AH1416" s="211"/>
      <c r="AI1416" s="211"/>
    </row>
    <row r="1417" spans="1:35" ht="21" x14ac:dyDescent="0.25">
      <c r="A1417" s="88">
        <f>+PACKING!C1407</f>
        <v>1406</v>
      </c>
      <c r="B1417" s="89" t="str">
        <f>+PACKING!D1407</f>
        <v>09 MAY 2024</v>
      </c>
      <c r="C1417" s="90">
        <f>+PACKING!F1407</f>
        <v>140754</v>
      </c>
      <c r="D1417" s="90" t="str">
        <f t="shared" si="105"/>
        <v>140754---BS CHEM.</v>
      </c>
      <c r="E1417" s="90" t="str">
        <f t="shared" si="106"/>
        <v>BC6101---GENERAL BIOCHEMISTRY SEC 1</v>
      </c>
      <c r="F1417" s="91" t="str">
        <f>+PACKING!E1407</f>
        <v>BS CHEM.</v>
      </c>
      <c r="G1417" s="92" t="str">
        <f>+PACKING!I1407</f>
        <v>II</v>
      </c>
      <c r="H1417" s="91" t="s">
        <v>38</v>
      </c>
      <c r="I1417" s="90" t="str">
        <f t="shared" si="107"/>
        <v>OB - 18</v>
      </c>
      <c r="J1417" s="91" t="str">
        <f t="shared" si="108"/>
        <v>E</v>
      </c>
      <c r="K1417" s="90"/>
      <c r="L1417" s="92">
        <f>+PACKING!L1407</f>
        <v>11</v>
      </c>
      <c r="M1417" s="92">
        <f t="shared" si="109"/>
        <v>13</v>
      </c>
      <c r="N1417" s="91" t="str">
        <f>+PACKING!G1407</f>
        <v>BC6101</v>
      </c>
      <c r="O1417" s="91" t="str">
        <f>+PACKING!H1407</f>
        <v>GENERAL BIOCHEMISTRY SEC 1</v>
      </c>
      <c r="P1417" s="90" t="s">
        <v>17</v>
      </c>
      <c r="Q1417" s="91" t="str">
        <f>+PACKING!J1407</f>
        <v>E</v>
      </c>
      <c r="R1417" s="93" t="str">
        <f>+PACKING!K1407</f>
        <v>OB - 18</v>
      </c>
      <c r="S1417" s="94" t="s">
        <v>74</v>
      </c>
      <c r="T1417" s="211" t="s">
        <v>73</v>
      </c>
      <c r="U1417" s="211"/>
      <c r="V1417" s="211"/>
      <c r="W1417" s="211"/>
      <c r="X1417" s="211"/>
      <c r="Y1417" s="211"/>
      <c r="Z1417" s="211"/>
      <c r="AA1417" s="211"/>
      <c r="AB1417" s="211"/>
      <c r="AC1417" s="211"/>
      <c r="AD1417" s="211"/>
      <c r="AE1417" s="211"/>
      <c r="AF1417" s="211"/>
      <c r="AG1417" s="211"/>
      <c r="AH1417" s="211"/>
      <c r="AI1417" s="211"/>
    </row>
    <row r="1418" spans="1:35" ht="21" x14ac:dyDescent="0.25">
      <c r="A1418" s="88">
        <f>+PACKING!C1408</f>
        <v>1407</v>
      </c>
      <c r="B1418" s="89" t="str">
        <f>+PACKING!D1408</f>
        <v>09 MAY 2024</v>
      </c>
      <c r="C1418" s="90">
        <f>+PACKING!F1408</f>
        <v>140795</v>
      </c>
      <c r="D1418" s="90" t="str">
        <f t="shared" si="105"/>
        <v>140795---BSCP</v>
      </c>
      <c r="E1418" s="90" t="str">
        <f t="shared" si="106"/>
        <v>BSCP111---SCHOOL PSYCHOLOGY SEC 1</v>
      </c>
      <c r="F1418" s="91" t="str">
        <f>+PACKING!E1408</f>
        <v>BSCP</v>
      </c>
      <c r="G1418" s="92" t="str">
        <f>+PACKING!I1408</f>
        <v>II</v>
      </c>
      <c r="H1418" s="91" t="s">
        <v>38</v>
      </c>
      <c r="I1418" s="90" t="str">
        <f t="shared" si="107"/>
        <v>OB - 18</v>
      </c>
      <c r="J1418" s="91" t="str">
        <f t="shared" si="108"/>
        <v>E</v>
      </c>
      <c r="K1418" s="90"/>
      <c r="L1418" s="92">
        <f>+PACKING!L1408</f>
        <v>11</v>
      </c>
      <c r="M1418" s="92">
        <f t="shared" si="109"/>
        <v>13</v>
      </c>
      <c r="N1418" s="91" t="str">
        <f>+PACKING!G1408</f>
        <v>BSCP111</v>
      </c>
      <c r="O1418" s="91" t="str">
        <f>+PACKING!H1408</f>
        <v>SCHOOL PSYCHOLOGY SEC 1</v>
      </c>
      <c r="P1418" s="90" t="s">
        <v>17</v>
      </c>
      <c r="Q1418" s="91" t="str">
        <f>+PACKING!J1408</f>
        <v>E</v>
      </c>
      <c r="R1418" s="93" t="str">
        <f>+PACKING!K1408</f>
        <v>OB - 18</v>
      </c>
      <c r="S1418" s="94" t="s">
        <v>74</v>
      </c>
      <c r="T1418" s="211" t="s">
        <v>73</v>
      </c>
      <c r="U1418" s="211"/>
      <c r="V1418" s="211"/>
      <c r="W1418" s="211"/>
      <c r="X1418" s="211"/>
      <c r="Y1418" s="211"/>
      <c r="Z1418" s="211"/>
      <c r="AA1418" s="211"/>
      <c r="AB1418" s="211"/>
      <c r="AC1418" s="211"/>
      <c r="AD1418" s="211"/>
      <c r="AE1418" s="211"/>
      <c r="AF1418" s="211"/>
      <c r="AG1418" s="211"/>
      <c r="AH1418" s="211"/>
      <c r="AI1418" s="211"/>
    </row>
    <row r="1419" spans="1:35" ht="22.5" x14ac:dyDescent="0.25">
      <c r="A1419" s="88">
        <f>+PACKING!C1409</f>
        <v>1408</v>
      </c>
      <c r="B1419" s="89" t="str">
        <f>+PACKING!D1409</f>
        <v>09 MAY 2024</v>
      </c>
      <c r="C1419" s="90">
        <f>+PACKING!F1409</f>
        <v>141099</v>
      </c>
      <c r="D1419" s="90" t="str">
        <f t="shared" si="105"/>
        <v>141099---BS Eng.</v>
      </c>
      <c r="E1419" s="90" t="str">
        <f t="shared" si="106"/>
        <v>ENG3815---INTRODUCTION TO TRANSLATION STUDIES SEC 1</v>
      </c>
      <c r="F1419" s="91" t="str">
        <f>+PACKING!E1409</f>
        <v>BS Eng.</v>
      </c>
      <c r="G1419" s="92" t="str">
        <f>+PACKING!I1409</f>
        <v>II</v>
      </c>
      <c r="H1419" s="91" t="s">
        <v>38</v>
      </c>
      <c r="I1419" s="90" t="str">
        <f t="shared" si="107"/>
        <v>OB - 21</v>
      </c>
      <c r="J1419" s="91" t="str">
        <f t="shared" si="108"/>
        <v>G</v>
      </c>
      <c r="K1419" s="90"/>
      <c r="L1419" s="92">
        <f>+PACKING!L1409</f>
        <v>10</v>
      </c>
      <c r="M1419" s="92">
        <f t="shared" si="109"/>
        <v>12</v>
      </c>
      <c r="N1419" s="91" t="str">
        <f>+PACKING!G1409</f>
        <v>ENG3815</v>
      </c>
      <c r="O1419" s="91" t="str">
        <f>+PACKING!H1409</f>
        <v>INTRODUCTION TO TRANSLATION STUDIES SEC 1</v>
      </c>
      <c r="P1419" s="90" t="s">
        <v>17</v>
      </c>
      <c r="Q1419" s="91" t="str">
        <f>+PACKING!J1409</f>
        <v>G</v>
      </c>
      <c r="R1419" s="93" t="str">
        <f>+PACKING!K1409</f>
        <v>OB - 21</v>
      </c>
      <c r="S1419" s="94" t="s">
        <v>74</v>
      </c>
      <c r="T1419" s="211" t="s">
        <v>73</v>
      </c>
      <c r="U1419" s="211"/>
      <c r="V1419" s="211"/>
      <c r="W1419" s="211"/>
      <c r="X1419" s="211"/>
      <c r="Y1419" s="211"/>
      <c r="Z1419" s="211"/>
      <c r="AA1419" s="211"/>
      <c r="AB1419" s="211"/>
      <c r="AC1419" s="211"/>
      <c r="AD1419" s="211"/>
      <c r="AE1419" s="211"/>
      <c r="AF1419" s="211"/>
      <c r="AG1419" s="211"/>
      <c r="AH1419" s="211"/>
      <c r="AI1419" s="211"/>
    </row>
    <row r="1420" spans="1:35" ht="21" x14ac:dyDescent="0.25">
      <c r="A1420" s="88">
        <f>+PACKING!C1410</f>
        <v>1409</v>
      </c>
      <c r="B1420" s="89" t="str">
        <f>+PACKING!D1410</f>
        <v>09 MAY 2024</v>
      </c>
      <c r="C1420" s="90">
        <f>+PACKING!F1410</f>
        <v>141110</v>
      </c>
      <c r="D1420" s="90" t="str">
        <f t="shared" si="105"/>
        <v>141110---BS BCH</v>
      </c>
      <c r="E1420" s="90" t="str">
        <f t="shared" si="106"/>
        <v>BCHM381---CURRENT TRENDS IN BIOCHEMISTRY  SEC 1</v>
      </c>
      <c r="F1420" s="91" t="str">
        <f>+PACKING!E1410</f>
        <v>BS BCH</v>
      </c>
      <c r="G1420" s="92" t="str">
        <f>+PACKING!I1410</f>
        <v>II</v>
      </c>
      <c r="H1420" s="91" t="s">
        <v>38</v>
      </c>
      <c r="I1420" s="90" t="str">
        <f t="shared" si="107"/>
        <v>OB - 21</v>
      </c>
      <c r="J1420" s="91" t="str">
        <f t="shared" si="108"/>
        <v>G</v>
      </c>
      <c r="K1420" s="90"/>
      <c r="L1420" s="92">
        <f>+PACKING!L1410</f>
        <v>11</v>
      </c>
      <c r="M1420" s="92">
        <f t="shared" si="109"/>
        <v>13</v>
      </c>
      <c r="N1420" s="91" t="str">
        <f>+PACKING!G1410</f>
        <v>BCHM381</v>
      </c>
      <c r="O1420" s="91" t="str">
        <f>+PACKING!H1410</f>
        <v>CURRENT TRENDS IN BIOCHEMISTRY  SEC 1</v>
      </c>
      <c r="P1420" s="90" t="s">
        <v>17</v>
      </c>
      <c r="Q1420" s="91" t="str">
        <f>+PACKING!J1410</f>
        <v>G</v>
      </c>
      <c r="R1420" s="93" t="str">
        <f>+PACKING!K1410</f>
        <v>OB - 21</v>
      </c>
      <c r="S1420" s="94" t="s">
        <v>74</v>
      </c>
      <c r="T1420" s="211" t="s">
        <v>73</v>
      </c>
      <c r="U1420" s="211"/>
      <c r="V1420" s="211"/>
      <c r="W1420" s="211"/>
      <c r="X1420" s="211"/>
      <c r="Y1420" s="211"/>
      <c r="Z1420" s="211"/>
      <c r="AA1420" s="211"/>
      <c r="AB1420" s="211"/>
      <c r="AC1420" s="211"/>
      <c r="AD1420" s="211"/>
      <c r="AE1420" s="211"/>
      <c r="AF1420" s="211"/>
      <c r="AG1420" s="211"/>
      <c r="AH1420" s="211"/>
      <c r="AI1420" s="211"/>
    </row>
    <row r="1421" spans="1:35" ht="22.5" x14ac:dyDescent="0.25">
      <c r="A1421" s="88">
        <f>+PACKING!C1411</f>
        <v>1410</v>
      </c>
      <c r="B1421" s="89" t="str">
        <f>+PACKING!D1411</f>
        <v>09 MAY 2024</v>
      </c>
      <c r="C1421" s="90">
        <f>+PACKING!F1411</f>
        <v>141119</v>
      </c>
      <c r="D1421" s="90" t="str">
        <f t="shared" ref="D1421:D1484" si="110">+C1421&amp;H1421&amp;F1421</f>
        <v>141119---BS Eng.</v>
      </c>
      <c r="E1421" s="90" t="str">
        <f t="shared" ref="E1421:E1484" si="111">+N1421&amp;H1421&amp;O1421</f>
        <v>ENG3815---INTRODUCTION TO TRANSLATION STUDIES SEC 2</v>
      </c>
      <c r="F1421" s="91" t="str">
        <f>+PACKING!E1411</f>
        <v>BS Eng.</v>
      </c>
      <c r="G1421" s="92" t="str">
        <f>+PACKING!I1411</f>
        <v>II</v>
      </c>
      <c r="H1421" s="91" t="s">
        <v>38</v>
      </c>
      <c r="I1421" s="90" t="str">
        <f t="shared" ref="I1421:I1484" si="112">+R1421</f>
        <v>OB - 21</v>
      </c>
      <c r="J1421" s="91" t="str">
        <f t="shared" ref="J1421:J1484" si="113">+Q1421</f>
        <v>G</v>
      </c>
      <c r="K1421" s="90"/>
      <c r="L1421" s="92">
        <f>+PACKING!L1411</f>
        <v>1</v>
      </c>
      <c r="M1421" s="92">
        <f t="shared" ref="M1421:M1484" si="114">+L1421+2</f>
        <v>3</v>
      </c>
      <c r="N1421" s="91" t="str">
        <f>+PACKING!G1411</f>
        <v>ENG3815</v>
      </c>
      <c r="O1421" s="91" t="str">
        <f>+PACKING!H1411</f>
        <v>INTRODUCTION TO TRANSLATION STUDIES SEC 2</v>
      </c>
      <c r="P1421" s="90" t="s">
        <v>17</v>
      </c>
      <c r="Q1421" s="91" t="str">
        <f>+PACKING!J1411</f>
        <v>G</v>
      </c>
      <c r="R1421" s="93" t="str">
        <f>+PACKING!K1411</f>
        <v>OB - 21</v>
      </c>
      <c r="S1421" s="94" t="s">
        <v>74</v>
      </c>
      <c r="T1421" s="211" t="s">
        <v>73</v>
      </c>
      <c r="U1421" s="211"/>
      <c r="V1421" s="211"/>
      <c r="W1421" s="211"/>
      <c r="X1421" s="211"/>
      <c r="Y1421" s="211"/>
      <c r="Z1421" s="211"/>
      <c r="AA1421" s="211"/>
      <c r="AB1421" s="211"/>
      <c r="AC1421" s="211"/>
      <c r="AD1421" s="211"/>
      <c r="AE1421" s="211"/>
      <c r="AF1421" s="211"/>
      <c r="AG1421" s="211"/>
      <c r="AH1421" s="211"/>
      <c r="AI1421" s="211"/>
    </row>
    <row r="1422" spans="1:35" ht="22.5" x14ac:dyDescent="0.25">
      <c r="A1422" s="88">
        <f>+PACKING!C1412</f>
        <v>1411</v>
      </c>
      <c r="B1422" s="89" t="str">
        <f>+PACKING!D1412</f>
        <v>09 MAY 2024</v>
      </c>
      <c r="C1422" s="90">
        <f>+PACKING!F1412</f>
        <v>141119</v>
      </c>
      <c r="D1422" s="90" t="str">
        <f t="shared" si="110"/>
        <v>141119---BS Eng.</v>
      </c>
      <c r="E1422" s="90" t="str">
        <f t="shared" si="111"/>
        <v>ENG3815---INTRODUCTION TO TRANSLATION STUDIES SEC 2</v>
      </c>
      <c r="F1422" s="91" t="str">
        <f>+PACKING!E1412</f>
        <v>BS Eng.</v>
      </c>
      <c r="G1422" s="92" t="str">
        <f>+PACKING!I1412</f>
        <v>II</v>
      </c>
      <c r="H1422" s="91" t="s">
        <v>38</v>
      </c>
      <c r="I1422" s="90" t="str">
        <f t="shared" si="112"/>
        <v>OB - 22</v>
      </c>
      <c r="J1422" s="91" t="str">
        <f t="shared" si="113"/>
        <v>G</v>
      </c>
      <c r="K1422" s="90"/>
      <c r="L1422" s="92">
        <f>+PACKING!L1412</f>
        <v>21</v>
      </c>
      <c r="M1422" s="92">
        <f t="shared" si="114"/>
        <v>23</v>
      </c>
      <c r="N1422" s="91" t="str">
        <f>+PACKING!G1412</f>
        <v>ENG3815</v>
      </c>
      <c r="O1422" s="91" t="str">
        <f>+PACKING!H1412</f>
        <v>INTRODUCTION TO TRANSLATION STUDIES SEC 2</v>
      </c>
      <c r="P1422" s="90" t="s">
        <v>17</v>
      </c>
      <c r="Q1422" s="91" t="str">
        <f>+PACKING!J1412</f>
        <v>G</v>
      </c>
      <c r="R1422" s="93" t="str">
        <f>+PACKING!K1412</f>
        <v>OB - 22</v>
      </c>
      <c r="S1422" s="94" t="s">
        <v>74</v>
      </c>
      <c r="T1422" s="211" t="s">
        <v>73</v>
      </c>
      <c r="U1422" s="211"/>
      <c r="V1422" s="211"/>
      <c r="W1422" s="211"/>
      <c r="X1422" s="211"/>
      <c r="Y1422" s="211"/>
      <c r="Z1422" s="211"/>
      <c r="AA1422" s="211"/>
      <c r="AB1422" s="211"/>
      <c r="AC1422" s="211"/>
      <c r="AD1422" s="211"/>
      <c r="AE1422" s="211"/>
      <c r="AF1422" s="211"/>
      <c r="AG1422" s="211"/>
      <c r="AH1422" s="211"/>
      <c r="AI1422" s="211"/>
    </row>
    <row r="1423" spans="1:35" ht="21" x14ac:dyDescent="0.25">
      <c r="A1423" s="88">
        <f>+PACKING!C1413</f>
        <v>1412</v>
      </c>
      <c r="B1423" s="89" t="str">
        <f>+PACKING!D1413</f>
        <v>09 MAY 2024</v>
      </c>
      <c r="C1423" s="90">
        <f>+PACKING!F1413</f>
        <v>141123</v>
      </c>
      <c r="D1423" s="90" t="str">
        <f t="shared" si="110"/>
        <v>141123---BS BT</v>
      </c>
      <c r="E1423" s="90" t="str">
        <f t="shared" si="111"/>
        <v>BTCH331---CELL BIOLOGY SEC 1</v>
      </c>
      <c r="F1423" s="91" t="str">
        <f>+PACKING!E1413</f>
        <v>BS BT</v>
      </c>
      <c r="G1423" s="92" t="str">
        <f>+PACKING!I1413</f>
        <v>II</v>
      </c>
      <c r="H1423" s="91" t="s">
        <v>38</v>
      </c>
      <c r="I1423" s="90" t="str">
        <f t="shared" si="112"/>
        <v>OB - 22</v>
      </c>
      <c r="J1423" s="91" t="str">
        <f t="shared" si="113"/>
        <v>G</v>
      </c>
      <c r="K1423" s="90"/>
      <c r="L1423" s="92">
        <f>+PACKING!L1413</f>
        <v>1</v>
      </c>
      <c r="M1423" s="92">
        <f t="shared" si="114"/>
        <v>3</v>
      </c>
      <c r="N1423" s="91" t="str">
        <f>+PACKING!G1413</f>
        <v>BTCH331</v>
      </c>
      <c r="O1423" s="91" t="str">
        <f>+PACKING!H1413</f>
        <v>CELL BIOLOGY SEC 1</v>
      </c>
      <c r="P1423" s="90" t="s">
        <v>17</v>
      </c>
      <c r="Q1423" s="91" t="str">
        <f>+PACKING!J1413</f>
        <v>G</v>
      </c>
      <c r="R1423" s="93" t="str">
        <f>+PACKING!K1413</f>
        <v>OB - 22</v>
      </c>
      <c r="S1423" s="94" t="s">
        <v>74</v>
      </c>
      <c r="T1423" s="211" t="s">
        <v>73</v>
      </c>
      <c r="U1423" s="211"/>
      <c r="V1423" s="211"/>
      <c r="W1423" s="211"/>
      <c r="X1423" s="211"/>
      <c r="Y1423" s="211"/>
      <c r="Z1423" s="211"/>
      <c r="AA1423" s="211"/>
      <c r="AB1423" s="211"/>
      <c r="AC1423" s="211"/>
      <c r="AD1423" s="211"/>
      <c r="AE1423" s="211"/>
      <c r="AF1423" s="211"/>
      <c r="AG1423" s="211"/>
      <c r="AH1423" s="211"/>
      <c r="AI1423" s="211"/>
    </row>
    <row r="1424" spans="1:35" ht="21" x14ac:dyDescent="0.25">
      <c r="A1424" s="88">
        <f>+PACKING!C1414</f>
        <v>1413</v>
      </c>
      <c r="B1424" s="89" t="str">
        <f>+PACKING!D1414</f>
        <v>09 MAY 2024</v>
      </c>
      <c r="C1424" s="90">
        <f>+PACKING!F1414</f>
        <v>141123</v>
      </c>
      <c r="D1424" s="90" t="str">
        <f t="shared" si="110"/>
        <v>141123---BS BT</v>
      </c>
      <c r="E1424" s="90" t="str">
        <f t="shared" si="111"/>
        <v>BTCH331---CELL BIOLOGY SEC 1</v>
      </c>
      <c r="F1424" s="91" t="str">
        <f>+PACKING!E1414</f>
        <v>BS BT</v>
      </c>
      <c r="G1424" s="92" t="str">
        <f>+PACKING!I1414</f>
        <v>II</v>
      </c>
      <c r="H1424" s="91" t="s">
        <v>38</v>
      </c>
      <c r="I1424" s="90" t="str">
        <f t="shared" si="112"/>
        <v>OB - 23</v>
      </c>
      <c r="J1424" s="91" t="str">
        <f t="shared" si="113"/>
        <v>G</v>
      </c>
      <c r="K1424" s="90"/>
      <c r="L1424" s="92">
        <f>+PACKING!L1414</f>
        <v>13</v>
      </c>
      <c r="M1424" s="92">
        <f t="shared" si="114"/>
        <v>15</v>
      </c>
      <c r="N1424" s="91" t="str">
        <f>+PACKING!G1414</f>
        <v>BTCH331</v>
      </c>
      <c r="O1424" s="91" t="str">
        <f>+PACKING!H1414</f>
        <v>CELL BIOLOGY SEC 1</v>
      </c>
      <c r="P1424" s="90" t="s">
        <v>17</v>
      </c>
      <c r="Q1424" s="91" t="str">
        <f>+PACKING!J1414</f>
        <v>G</v>
      </c>
      <c r="R1424" s="93" t="str">
        <f>+PACKING!K1414</f>
        <v>OB - 23</v>
      </c>
      <c r="S1424" s="94" t="s">
        <v>74</v>
      </c>
      <c r="T1424" s="211" t="s">
        <v>73</v>
      </c>
      <c r="U1424" s="211"/>
      <c r="V1424" s="211"/>
      <c r="W1424" s="211"/>
      <c r="X1424" s="211"/>
      <c r="Y1424" s="211"/>
      <c r="Z1424" s="211"/>
      <c r="AA1424" s="211"/>
      <c r="AB1424" s="211"/>
      <c r="AC1424" s="211"/>
      <c r="AD1424" s="211"/>
      <c r="AE1424" s="211"/>
      <c r="AF1424" s="211"/>
      <c r="AG1424" s="211"/>
      <c r="AH1424" s="211"/>
      <c r="AI1424" s="211"/>
    </row>
    <row r="1425" spans="1:35" ht="22.5" x14ac:dyDescent="0.25">
      <c r="A1425" s="88">
        <f>+PACKING!C1415</f>
        <v>1414</v>
      </c>
      <c r="B1425" s="89" t="str">
        <f>+PACKING!D1415</f>
        <v>09 MAY 2024</v>
      </c>
      <c r="C1425" s="90">
        <f>+PACKING!F1415</f>
        <v>141147</v>
      </c>
      <c r="D1425" s="90" t="str">
        <f t="shared" si="110"/>
        <v>141147---BS BT</v>
      </c>
      <c r="E1425" s="90" t="str">
        <f t="shared" si="111"/>
        <v>BTCH342---CELL AND TISSUE CULTURE TECHNOLOGY SEC 1</v>
      </c>
      <c r="F1425" s="91" t="str">
        <f>+PACKING!E1415</f>
        <v>BS BT</v>
      </c>
      <c r="G1425" s="92" t="str">
        <f>+PACKING!I1415</f>
        <v>II</v>
      </c>
      <c r="H1425" s="91" t="s">
        <v>38</v>
      </c>
      <c r="I1425" s="90" t="str">
        <f t="shared" si="112"/>
        <v>OB - 23</v>
      </c>
      <c r="J1425" s="91" t="str">
        <f t="shared" si="113"/>
        <v>G</v>
      </c>
      <c r="K1425" s="90"/>
      <c r="L1425" s="92">
        <f>+PACKING!L1415</f>
        <v>9</v>
      </c>
      <c r="M1425" s="92">
        <f t="shared" si="114"/>
        <v>11</v>
      </c>
      <c r="N1425" s="91" t="str">
        <f>+PACKING!G1415</f>
        <v>BTCH342</v>
      </c>
      <c r="O1425" s="91" t="str">
        <f>+PACKING!H1415</f>
        <v>CELL AND TISSUE CULTURE TECHNOLOGY SEC 1</v>
      </c>
      <c r="P1425" s="90" t="s">
        <v>17</v>
      </c>
      <c r="Q1425" s="91" t="str">
        <f>+PACKING!J1415</f>
        <v>G</v>
      </c>
      <c r="R1425" s="93" t="str">
        <f>+PACKING!K1415</f>
        <v>OB - 23</v>
      </c>
      <c r="S1425" s="94" t="s">
        <v>74</v>
      </c>
      <c r="T1425" s="211" t="s">
        <v>73</v>
      </c>
      <c r="U1425" s="211"/>
      <c r="V1425" s="211"/>
      <c r="W1425" s="211"/>
      <c r="X1425" s="211"/>
      <c r="Y1425" s="211"/>
      <c r="Z1425" s="211"/>
      <c r="AA1425" s="211"/>
      <c r="AB1425" s="211"/>
      <c r="AC1425" s="211"/>
      <c r="AD1425" s="211"/>
      <c r="AE1425" s="211"/>
      <c r="AF1425" s="211"/>
      <c r="AG1425" s="211"/>
      <c r="AH1425" s="211"/>
      <c r="AI1425" s="211"/>
    </row>
    <row r="1426" spans="1:35" ht="22.5" x14ac:dyDescent="0.25">
      <c r="A1426" s="88">
        <f>+PACKING!C1416</f>
        <v>1415</v>
      </c>
      <c r="B1426" s="89" t="str">
        <f>+PACKING!D1416</f>
        <v>09 MAY 2024</v>
      </c>
      <c r="C1426" s="90">
        <f>+PACKING!F1416</f>
        <v>141147</v>
      </c>
      <c r="D1426" s="90" t="str">
        <f t="shared" si="110"/>
        <v>141147---BS BT</v>
      </c>
      <c r="E1426" s="90" t="str">
        <f t="shared" si="111"/>
        <v>BTCH342---CELL AND TISSUE CULTURE TECHNOLOGY SEC 1</v>
      </c>
      <c r="F1426" s="91" t="str">
        <f>+PACKING!E1416</f>
        <v>BS BT</v>
      </c>
      <c r="G1426" s="92" t="str">
        <f>+PACKING!I1416</f>
        <v>II</v>
      </c>
      <c r="H1426" s="91" t="s">
        <v>38</v>
      </c>
      <c r="I1426" s="90" t="str">
        <f t="shared" si="112"/>
        <v>OB - 24</v>
      </c>
      <c r="J1426" s="91" t="str">
        <f t="shared" si="113"/>
        <v>G</v>
      </c>
      <c r="K1426" s="90"/>
      <c r="L1426" s="92">
        <f>+PACKING!L1416</f>
        <v>13</v>
      </c>
      <c r="M1426" s="92">
        <f t="shared" si="114"/>
        <v>15</v>
      </c>
      <c r="N1426" s="91" t="str">
        <f>+PACKING!G1416</f>
        <v>BTCH342</v>
      </c>
      <c r="O1426" s="91" t="str">
        <f>+PACKING!H1416</f>
        <v>CELL AND TISSUE CULTURE TECHNOLOGY SEC 1</v>
      </c>
      <c r="P1426" s="90" t="s">
        <v>17</v>
      </c>
      <c r="Q1426" s="91" t="str">
        <f>+PACKING!J1416</f>
        <v>G</v>
      </c>
      <c r="R1426" s="93" t="str">
        <f>+PACKING!K1416</f>
        <v>OB - 24</v>
      </c>
      <c r="S1426" s="94" t="s">
        <v>74</v>
      </c>
      <c r="T1426" s="211" t="s">
        <v>73</v>
      </c>
      <c r="U1426" s="211"/>
      <c r="V1426" s="211"/>
      <c r="W1426" s="211"/>
      <c r="X1426" s="211"/>
      <c r="Y1426" s="211"/>
      <c r="Z1426" s="211"/>
      <c r="AA1426" s="211"/>
      <c r="AB1426" s="211"/>
      <c r="AC1426" s="211"/>
      <c r="AD1426" s="211"/>
      <c r="AE1426" s="211"/>
      <c r="AF1426" s="211"/>
      <c r="AG1426" s="211"/>
      <c r="AH1426" s="211"/>
      <c r="AI1426" s="211"/>
    </row>
    <row r="1427" spans="1:35" ht="21" x14ac:dyDescent="0.25">
      <c r="A1427" s="88">
        <f>+PACKING!C1417</f>
        <v>1416</v>
      </c>
      <c r="B1427" s="89" t="str">
        <f>+PACKING!D1417</f>
        <v>09 MAY 2024</v>
      </c>
      <c r="C1427" s="90">
        <f>+PACKING!F1417</f>
        <v>141160</v>
      </c>
      <c r="D1427" s="90" t="str">
        <f t="shared" si="110"/>
        <v>141160---BS MB</v>
      </c>
      <c r="E1427" s="90" t="str">
        <f t="shared" si="111"/>
        <v>MICB344---CELL BIOLOGY-I SEC 1</v>
      </c>
      <c r="F1427" s="91" t="str">
        <f>+PACKING!E1417</f>
        <v>BS MB</v>
      </c>
      <c r="G1427" s="92" t="str">
        <f>+PACKING!I1417</f>
        <v>II</v>
      </c>
      <c r="H1427" s="91" t="s">
        <v>38</v>
      </c>
      <c r="I1427" s="90" t="str">
        <f t="shared" si="112"/>
        <v>OB - 24</v>
      </c>
      <c r="J1427" s="91" t="str">
        <f t="shared" si="113"/>
        <v>G</v>
      </c>
      <c r="K1427" s="90"/>
      <c r="L1427" s="92">
        <f>+PACKING!L1417</f>
        <v>9</v>
      </c>
      <c r="M1427" s="92">
        <f t="shared" si="114"/>
        <v>11</v>
      </c>
      <c r="N1427" s="91" t="str">
        <f>+PACKING!G1417</f>
        <v>MICB344</v>
      </c>
      <c r="O1427" s="91" t="str">
        <f>+PACKING!H1417</f>
        <v>CELL BIOLOGY-I SEC 1</v>
      </c>
      <c r="P1427" s="90" t="s">
        <v>17</v>
      </c>
      <c r="Q1427" s="91" t="str">
        <f>+PACKING!J1417</f>
        <v>G</v>
      </c>
      <c r="R1427" s="93" t="str">
        <f>+PACKING!K1417</f>
        <v>OB - 24</v>
      </c>
      <c r="S1427" s="94" t="s">
        <v>74</v>
      </c>
      <c r="T1427" s="211" t="s">
        <v>73</v>
      </c>
      <c r="U1427" s="211"/>
      <c r="V1427" s="211"/>
      <c r="W1427" s="211"/>
      <c r="X1427" s="211"/>
      <c r="Y1427" s="211"/>
      <c r="Z1427" s="211"/>
      <c r="AA1427" s="211"/>
      <c r="AB1427" s="211"/>
      <c r="AC1427" s="211"/>
      <c r="AD1427" s="211"/>
      <c r="AE1427" s="211"/>
      <c r="AF1427" s="211"/>
      <c r="AG1427" s="211"/>
      <c r="AH1427" s="211"/>
      <c r="AI1427" s="211"/>
    </row>
    <row r="1428" spans="1:35" ht="21" x14ac:dyDescent="0.25">
      <c r="A1428" s="88">
        <f>+PACKING!C1418</f>
        <v>1417</v>
      </c>
      <c r="B1428" s="89" t="str">
        <f>+PACKING!D1418</f>
        <v>09 MAY 2024</v>
      </c>
      <c r="C1428" s="90">
        <f>+PACKING!F1418</f>
        <v>141243</v>
      </c>
      <c r="D1428" s="90" t="str">
        <f t="shared" si="110"/>
        <v>141243---BS SE</v>
      </c>
      <c r="E1428" s="90" t="str">
        <f t="shared" si="111"/>
        <v>SE220---OPERATING SYSTEMS SEC 1</v>
      </c>
      <c r="F1428" s="91" t="str">
        <f>+PACKING!E1418</f>
        <v>BS SE</v>
      </c>
      <c r="G1428" s="92" t="str">
        <f>+PACKING!I1418</f>
        <v>II</v>
      </c>
      <c r="H1428" s="91" t="s">
        <v>38</v>
      </c>
      <c r="I1428" s="90" t="str">
        <f t="shared" si="112"/>
        <v>OB - 25</v>
      </c>
      <c r="J1428" s="91" t="str">
        <f t="shared" si="113"/>
        <v>G</v>
      </c>
      <c r="K1428" s="90"/>
      <c r="L1428" s="92">
        <f>+PACKING!L1418</f>
        <v>22</v>
      </c>
      <c r="M1428" s="92">
        <f t="shared" si="114"/>
        <v>24</v>
      </c>
      <c r="N1428" s="91" t="str">
        <f>+PACKING!G1418</f>
        <v>SE220</v>
      </c>
      <c r="O1428" s="91" t="str">
        <f>+PACKING!H1418</f>
        <v>OPERATING SYSTEMS SEC 1</v>
      </c>
      <c r="P1428" s="90" t="s">
        <v>17</v>
      </c>
      <c r="Q1428" s="91" t="str">
        <f>+PACKING!J1418</f>
        <v>G</v>
      </c>
      <c r="R1428" s="93" t="str">
        <f>+PACKING!K1418</f>
        <v>OB - 25</v>
      </c>
      <c r="S1428" s="94" t="s">
        <v>74</v>
      </c>
      <c r="T1428" s="211" t="s">
        <v>73</v>
      </c>
      <c r="U1428" s="211"/>
      <c r="V1428" s="211"/>
      <c r="W1428" s="211"/>
      <c r="X1428" s="211"/>
      <c r="Y1428" s="211"/>
      <c r="Z1428" s="211"/>
      <c r="AA1428" s="211"/>
      <c r="AB1428" s="211"/>
      <c r="AC1428" s="211"/>
      <c r="AD1428" s="211"/>
      <c r="AE1428" s="211"/>
      <c r="AF1428" s="211"/>
      <c r="AG1428" s="211"/>
      <c r="AH1428" s="211"/>
      <c r="AI1428" s="211"/>
    </row>
    <row r="1429" spans="1:35" ht="22.5" x14ac:dyDescent="0.25">
      <c r="A1429" s="88">
        <f>+PACKING!C1419</f>
        <v>1418</v>
      </c>
      <c r="B1429" s="89" t="str">
        <f>+PACKING!D1419</f>
        <v>09 MAY 2024</v>
      </c>
      <c r="C1429" s="90">
        <f>+PACKING!F1419</f>
        <v>141562</v>
      </c>
      <c r="D1429" s="90" t="str">
        <f t="shared" si="110"/>
        <v>141562---BS IT</v>
      </c>
      <c r="E1429" s="90" t="str">
        <f t="shared" si="111"/>
        <v>GE6102---APPLICATION OF INFORMATION AND COMMUNICATION TECHNOLOGY SEC 1</v>
      </c>
      <c r="F1429" s="91" t="str">
        <f>+PACKING!E1419</f>
        <v>BS IT</v>
      </c>
      <c r="G1429" s="92" t="str">
        <f>+PACKING!I1419</f>
        <v>II</v>
      </c>
      <c r="H1429" s="91" t="s">
        <v>38</v>
      </c>
      <c r="I1429" s="90" t="str">
        <f t="shared" si="112"/>
        <v>OB - 26</v>
      </c>
      <c r="J1429" s="91" t="str">
        <f t="shared" si="113"/>
        <v>N</v>
      </c>
      <c r="K1429" s="90"/>
      <c r="L1429" s="92">
        <f>+PACKING!L1419</f>
        <v>20</v>
      </c>
      <c r="M1429" s="92">
        <f t="shared" si="114"/>
        <v>22</v>
      </c>
      <c r="N1429" s="91" t="str">
        <f>+PACKING!G1419</f>
        <v>GE6102</v>
      </c>
      <c r="O1429" s="91" t="str">
        <f>+PACKING!H1419</f>
        <v>APPLICATION OF INFORMATION AND COMMUNICATION TECHNOLOGY SEC 1</v>
      </c>
      <c r="P1429" s="90" t="s">
        <v>17</v>
      </c>
      <c r="Q1429" s="91" t="str">
        <f>+PACKING!J1419</f>
        <v>N</v>
      </c>
      <c r="R1429" s="93" t="str">
        <f>+PACKING!K1419</f>
        <v>OB - 26</v>
      </c>
      <c r="S1429" s="94" t="s">
        <v>74</v>
      </c>
      <c r="T1429" s="211" t="s">
        <v>73</v>
      </c>
      <c r="U1429" s="211"/>
      <c r="V1429" s="211"/>
      <c r="W1429" s="211"/>
      <c r="X1429" s="211"/>
      <c r="Y1429" s="211"/>
      <c r="Z1429" s="211"/>
      <c r="AA1429" s="211"/>
      <c r="AB1429" s="211"/>
      <c r="AC1429" s="211"/>
      <c r="AD1429" s="211"/>
      <c r="AE1429" s="211"/>
      <c r="AF1429" s="211"/>
      <c r="AG1429" s="211"/>
      <c r="AH1429" s="211"/>
      <c r="AI1429" s="211"/>
    </row>
    <row r="1430" spans="1:35" ht="21" x14ac:dyDescent="0.25">
      <c r="A1430" s="88">
        <f>+PACKING!C1420</f>
        <v>1419</v>
      </c>
      <c r="B1430" s="89" t="str">
        <f>+PACKING!D1420</f>
        <v>09 MAY 2024</v>
      </c>
      <c r="C1430" s="90">
        <f>+PACKING!F1420</f>
        <v>141583</v>
      </c>
      <c r="D1430" s="90" t="str">
        <f t="shared" si="110"/>
        <v>141583---BS IT</v>
      </c>
      <c r="E1430" s="90" t="str">
        <f t="shared" si="111"/>
        <v>CSC351---OPERATING SYSTEMS SEC 1</v>
      </c>
      <c r="F1430" s="91" t="str">
        <f>+PACKING!E1420</f>
        <v>BS IT</v>
      </c>
      <c r="G1430" s="92" t="str">
        <f>+PACKING!I1420</f>
        <v>II</v>
      </c>
      <c r="H1430" s="91" t="s">
        <v>38</v>
      </c>
      <c r="I1430" s="90" t="str">
        <f t="shared" si="112"/>
        <v>OB - 26</v>
      </c>
      <c r="J1430" s="91" t="str">
        <f t="shared" si="113"/>
        <v>N</v>
      </c>
      <c r="K1430" s="90"/>
      <c r="L1430" s="92">
        <f>+PACKING!L1420</f>
        <v>2</v>
      </c>
      <c r="M1430" s="92">
        <f t="shared" si="114"/>
        <v>4</v>
      </c>
      <c r="N1430" s="91" t="str">
        <f>+PACKING!G1420</f>
        <v>CSC351</v>
      </c>
      <c r="O1430" s="91" t="str">
        <f>+PACKING!H1420</f>
        <v>OPERATING SYSTEMS SEC 1</v>
      </c>
      <c r="P1430" s="90" t="s">
        <v>17</v>
      </c>
      <c r="Q1430" s="91" t="str">
        <f>+PACKING!J1420</f>
        <v>N</v>
      </c>
      <c r="R1430" s="93" t="str">
        <f>+PACKING!K1420</f>
        <v>OB - 26</v>
      </c>
      <c r="S1430" s="94" t="s">
        <v>74</v>
      </c>
      <c r="T1430" s="211" t="s">
        <v>73</v>
      </c>
      <c r="U1430" s="211"/>
      <c r="V1430" s="211"/>
      <c r="W1430" s="211"/>
      <c r="X1430" s="211"/>
      <c r="Y1430" s="211"/>
      <c r="Z1430" s="211"/>
      <c r="AA1430" s="211"/>
      <c r="AB1430" s="211"/>
      <c r="AC1430" s="211"/>
      <c r="AD1430" s="211"/>
      <c r="AE1430" s="211"/>
      <c r="AF1430" s="211"/>
      <c r="AG1430" s="211"/>
      <c r="AH1430" s="211"/>
      <c r="AI1430" s="211"/>
    </row>
    <row r="1431" spans="1:35" ht="21" x14ac:dyDescent="0.25">
      <c r="A1431" s="88">
        <f>+PACKING!C1421</f>
        <v>1420</v>
      </c>
      <c r="B1431" s="89" t="str">
        <f>+PACKING!D1421</f>
        <v>09 MAY 2024</v>
      </c>
      <c r="C1431" s="90">
        <f>+PACKING!F1421</f>
        <v>141583</v>
      </c>
      <c r="D1431" s="90" t="str">
        <f t="shared" si="110"/>
        <v>141583---BS IT</v>
      </c>
      <c r="E1431" s="90" t="str">
        <f t="shared" si="111"/>
        <v>CSC351---OPERATING SYSTEMS SEC 1</v>
      </c>
      <c r="F1431" s="91" t="str">
        <f>+PACKING!E1421</f>
        <v>BS IT</v>
      </c>
      <c r="G1431" s="92" t="str">
        <f>+PACKING!I1421</f>
        <v>II</v>
      </c>
      <c r="H1431" s="91" t="s">
        <v>38</v>
      </c>
      <c r="I1431" s="90" t="str">
        <f t="shared" si="112"/>
        <v>OB - 27</v>
      </c>
      <c r="J1431" s="91" t="str">
        <f t="shared" si="113"/>
        <v>N</v>
      </c>
      <c r="K1431" s="90"/>
      <c r="L1431" s="92">
        <f>+PACKING!L1421</f>
        <v>22</v>
      </c>
      <c r="M1431" s="92">
        <f t="shared" si="114"/>
        <v>24</v>
      </c>
      <c r="N1431" s="91" t="str">
        <f>+PACKING!G1421</f>
        <v>CSC351</v>
      </c>
      <c r="O1431" s="91" t="str">
        <f>+PACKING!H1421</f>
        <v>OPERATING SYSTEMS SEC 1</v>
      </c>
      <c r="P1431" s="90" t="s">
        <v>17</v>
      </c>
      <c r="Q1431" s="91" t="str">
        <f>+PACKING!J1421</f>
        <v>N</v>
      </c>
      <c r="R1431" s="93" t="str">
        <f>+PACKING!K1421</f>
        <v>OB - 27</v>
      </c>
      <c r="S1431" s="94" t="s">
        <v>74</v>
      </c>
      <c r="T1431" s="211" t="s">
        <v>73</v>
      </c>
      <c r="U1431" s="211"/>
      <c r="V1431" s="211"/>
      <c r="W1431" s="211"/>
      <c r="X1431" s="211"/>
      <c r="Y1431" s="211"/>
      <c r="Z1431" s="211"/>
      <c r="AA1431" s="211"/>
      <c r="AB1431" s="211"/>
      <c r="AC1431" s="211"/>
      <c r="AD1431" s="211"/>
      <c r="AE1431" s="211"/>
      <c r="AF1431" s="211"/>
      <c r="AG1431" s="211"/>
      <c r="AH1431" s="211"/>
      <c r="AI1431" s="211"/>
    </row>
    <row r="1432" spans="1:35" ht="21" x14ac:dyDescent="0.25">
      <c r="A1432" s="88">
        <f>+PACKING!C1422</f>
        <v>1421</v>
      </c>
      <c r="B1432" s="89" t="str">
        <f>+PACKING!D1422</f>
        <v>09 MAY 2024</v>
      </c>
      <c r="C1432" s="90">
        <f>+PACKING!F1422</f>
        <v>141583</v>
      </c>
      <c r="D1432" s="90" t="str">
        <f t="shared" si="110"/>
        <v>141583---BS IT</v>
      </c>
      <c r="E1432" s="90" t="str">
        <f t="shared" si="111"/>
        <v>CSC351---OPERATING SYSTEMS SEC 1</v>
      </c>
      <c r="F1432" s="91" t="str">
        <f>+PACKING!E1422</f>
        <v>BS IT</v>
      </c>
      <c r="G1432" s="92" t="str">
        <f>+PACKING!I1422</f>
        <v>II</v>
      </c>
      <c r="H1432" s="91" t="s">
        <v>38</v>
      </c>
      <c r="I1432" s="90" t="str">
        <f t="shared" si="112"/>
        <v>OB - 28</v>
      </c>
      <c r="J1432" s="91" t="str">
        <f t="shared" si="113"/>
        <v>N</v>
      </c>
      <c r="K1432" s="90"/>
      <c r="L1432" s="92">
        <f>+PACKING!L1422</f>
        <v>15</v>
      </c>
      <c r="M1432" s="92">
        <f t="shared" si="114"/>
        <v>17</v>
      </c>
      <c r="N1432" s="91" t="str">
        <f>+PACKING!G1422</f>
        <v>CSC351</v>
      </c>
      <c r="O1432" s="91" t="str">
        <f>+PACKING!H1422</f>
        <v>OPERATING SYSTEMS SEC 1</v>
      </c>
      <c r="P1432" s="90" t="s">
        <v>17</v>
      </c>
      <c r="Q1432" s="91" t="str">
        <f>+PACKING!J1422</f>
        <v>N</v>
      </c>
      <c r="R1432" s="93" t="str">
        <f>+PACKING!K1422</f>
        <v>OB - 28</v>
      </c>
      <c r="S1432" s="94" t="s">
        <v>74</v>
      </c>
      <c r="T1432" s="211" t="s">
        <v>73</v>
      </c>
      <c r="U1432" s="211"/>
      <c r="V1432" s="211"/>
      <c r="W1432" s="211"/>
      <c r="X1432" s="211"/>
      <c r="Y1432" s="211"/>
      <c r="Z1432" s="211"/>
      <c r="AA1432" s="211"/>
      <c r="AB1432" s="211"/>
      <c r="AC1432" s="211"/>
      <c r="AD1432" s="211"/>
      <c r="AE1432" s="211"/>
      <c r="AF1432" s="211"/>
      <c r="AG1432" s="211"/>
      <c r="AH1432" s="211"/>
      <c r="AI1432" s="211"/>
    </row>
    <row r="1433" spans="1:35" ht="22.5" x14ac:dyDescent="0.25">
      <c r="A1433" s="88">
        <f>+PACKING!C1423</f>
        <v>1422</v>
      </c>
      <c r="B1433" s="89" t="str">
        <f>+PACKING!D1423</f>
        <v>09 MAY 2024</v>
      </c>
      <c r="C1433" s="90">
        <f>+PACKING!F1423</f>
        <v>141628</v>
      </c>
      <c r="D1433" s="90" t="str">
        <f t="shared" si="110"/>
        <v>141628---BS MC</v>
      </c>
      <c r="E1433" s="90" t="str">
        <f t="shared" si="111"/>
        <v>COMPS6101---APPLICATIONS OF INFORMATION COMMUNICATION TECHNOLOGIES SEC 1</v>
      </c>
      <c r="F1433" s="91" t="str">
        <f>+PACKING!E1423</f>
        <v>BS MC</v>
      </c>
      <c r="G1433" s="92" t="str">
        <f>+PACKING!I1423</f>
        <v>II</v>
      </c>
      <c r="H1433" s="91" t="s">
        <v>38</v>
      </c>
      <c r="I1433" s="90" t="str">
        <f t="shared" si="112"/>
        <v>OB - 28</v>
      </c>
      <c r="J1433" s="91" t="str">
        <f t="shared" si="113"/>
        <v>N</v>
      </c>
      <c r="K1433" s="90"/>
      <c r="L1433" s="92">
        <f>+PACKING!L1423</f>
        <v>7</v>
      </c>
      <c r="M1433" s="92">
        <f t="shared" si="114"/>
        <v>9</v>
      </c>
      <c r="N1433" s="91" t="str">
        <f>+PACKING!G1423</f>
        <v>COMPS6101</v>
      </c>
      <c r="O1433" s="91" t="str">
        <f>+PACKING!H1423</f>
        <v>APPLICATIONS OF INFORMATION COMMUNICATION TECHNOLOGIES SEC 1</v>
      </c>
      <c r="P1433" s="90" t="s">
        <v>17</v>
      </c>
      <c r="Q1433" s="91" t="str">
        <f>+PACKING!J1423</f>
        <v>N</v>
      </c>
      <c r="R1433" s="93" t="str">
        <f>+PACKING!K1423</f>
        <v>OB - 28</v>
      </c>
      <c r="S1433" s="94" t="s">
        <v>74</v>
      </c>
      <c r="T1433" s="211" t="s">
        <v>73</v>
      </c>
      <c r="U1433" s="211"/>
      <c r="V1433" s="211"/>
      <c r="W1433" s="211"/>
      <c r="X1433" s="211"/>
      <c r="Y1433" s="211"/>
      <c r="Z1433" s="211"/>
      <c r="AA1433" s="211"/>
      <c r="AB1433" s="211"/>
      <c r="AC1433" s="211"/>
      <c r="AD1433" s="211"/>
      <c r="AE1433" s="211"/>
      <c r="AF1433" s="211"/>
      <c r="AG1433" s="211"/>
      <c r="AH1433" s="211"/>
      <c r="AI1433" s="211"/>
    </row>
    <row r="1434" spans="1:35" ht="22.5" x14ac:dyDescent="0.25">
      <c r="A1434" s="88">
        <f>+PACKING!C1424</f>
        <v>1423</v>
      </c>
      <c r="B1434" s="89" t="str">
        <f>+PACKING!D1424</f>
        <v>09 MAY 2024</v>
      </c>
      <c r="C1434" s="90">
        <f>+PACKING!F1424</f>
        <v>141628</v>
      </c>
      <c r="D1434" s="90" t="str">
        <f t="shared" si="110"/>
        <v>141628---BS MC</v>
      </c>
      <c r="E1434" s="90" t="str">
        <f t="shared" si="111"/>
        <v>COMPS6101---APPLICATIONS OF INFORMATION COMMUNICATION TECHNOLOGIES SEC 1</v>
      </c>
      <c r="F1434" s="91" t="str">
        <f>+PACKING!E1424</f>
        <v>BS MC</v>
      </c>
      <c r="G1434" s="92" t="str">
        <f>+PACKING!I1424</f>
        <v>II</v>
      </c>
      <c r="H1434" s="91" t="s">
        <v>38</v>
      </c>
      <c r="I1434" s="90" t="str">
        <f t="shared" si="112"/>
        <v>OB - 29</v>
      </c>
      <c r="J1434" s="91" t="str">
        <f t="shared" si="113"/>
        <v>N</v>
      </c>
      <c r="K1434" s="90"/>
      <c r="L1434" s="92">
        <f>+PACKING!L1424</f>
        <v>14</v>
      </c>
      <c r="M1434" s="92">
        <f t="shared" si="114"/>
        <v>16</v>
      </c>
      <c r="N1434" s="91" t="str">
        <f>+PACKING!G1424</f>
        <v>COMPS6101</v>
      </c>
      <c r="O1434" s="91" t="str">
        <f>+PACKING!H1424</f>
        <v>APPLICATIONS OF INFORMATION COMMUNICATION TECHNOLOGIES SEC 1</v>
      </c>
      <c r="P1434" s="90" t="s">
        <v>17</v>
      </c>
      <c r="Q1434" s="91" t="str">
        <f>+PACKING!J1424</f>
        <v>N</v>
      </c>
      <c r="R1434" s="93" t="str">
        <f>+PACKING!K1424</f>
        <v>OB - 29</v>
      </c>
      <c r="S1434" s="94" t="s">
        <v>74</v>
      </c>
      <c r="T1434" s="211" t="s">
        <v>73</v>
      </c>
      <c r="U1434" s="211"/>
      <c r="V1434" s="211"/>
      <c r="W1434" s="211"/>
      <c r="X1434" s="211"/>
      <c r="Y1434" s="211"/>
      <c r="Z1434" s="211"/>
      <c r="AA1434" s="211"/>
      <c r="AB1434" s="211"/>
      <c r="AC1434" s="211"/>
      <c r="AD1434" s="211"/>
      <c r="AE1434" s="211"/>
      <c r="AF1434" s="211"/>
      <c r="AG1434" s="211"/>
      <c r="AH1434" s="211"/>
      <c r="AI1434" s="211"/>
    </row>
    <row r="1435" spans="1:35" ht="21" x14ac:dyDescent="0.25">
      <c r="A1435" s="88">
        <f>+PACKING!C1425</f>
        <v>1424</v>
      </c>
      <c r="B1435" s="89" t="str">
        <f>+PACKING!D1425</f>
        <v>09 MAY 2024</v>
      </c>
      <c r="C1435" s="90">
        <f>+PACKING!F1425</f>
        <v>141791</v>
      </c>
      <c r="D1435" s="90" t="str">
        <f t="shared" si="110"/>
        <v>141791---BSCS</v>
      </c>
      <c r="E1435" s="90" t="str">
        <f t="shared" si="111"/>
        <v>CSC351---OPERATING SYSTEMS SEC 1</v>
      </c>
      <c r="F1435" s="91" t="str">
        <f>+PACKING!E1425</f>
        <v>BSCS</v>
      </c>
      <c r="G1435" s="92" t="str">
        <f>+PACKING!I1425</f>
        <v>II</v>
      </c>
      <c r="H1435" s="91" t="s">
        <v>38</v>
      </c>
      <c r="I1435" s="90" t="str">
        <f t="shared" si="112"/>
        <v>OB - 29</v>
      </c>
      <c r="J1435" s="91" t="str">
        <f t="shared" si="113"/>
        <v>N</v>
      </c>
      <c r="K1435" s="90"/>
      <c r="L1435" s="92">
        <f>+PACKING!L1425</f>
        <v>8</v>
      </c>
      <c r="M1435" s="92">
        <f t="shared" si="114"/>
        <v>10</v>
      </c>
      <c r="N1435" s="91" t="str">
        <f>+PACKING!G1425</f>
        <v>CSC351</v>
      </c>
      <c r="O1435" s="91" t="str">
        <f>+PACKING!H1425</f>
        <v>OPERATING SYSTEMS SEC 1</v>
      </c>
      <c r="P1435" s="90" t="s">
        <v>17</v>
      </c>
      <c r="Q1435" s="91" t="str">
        <f>+PACKING!J1425</f>
        <v>N</v>
      </c>
      <c r="R1435" s="93" t="str">
        <f>+PACKING!K1425</f>
        <v>OB - 29</v>
      </c>
      <c r="S1435" s="94" t="s">
        <v>74</v>
      </c>
      <c r="T1435" s="211" t="s">
        <v>73</v>
      </c>
      <c r="U1435" s="211"/>
      <c r="V1435" s="211"/>
      <c r="W1435" s="211"/>
      <c r="X1435" s="211"/>
      <c r="Y1435" s="211"/>
      <c r="Z1435" s="211"/>
      <c r="AA1435" s="211"/>
      <c r="AB1435" s="211"/>
      <c r="AC1435" s="211"/>
      <c r="AD1435" s="211"/>
      <c r="AE1435" s="211"/>
      <c r="AF1435" s="211"/>
      <c r="AG1435" s="211"/>
      <c r="AH1435" s="211"/>
      <c r="AI1435" s="211"/>
    </row>
    <row r="1436" spans="1:35" ht="21" x14ac:dyDescent="0.25">
      <c r="A1436" s="88">
        <f>+PACKING!C1426</f>
        <v>1425</v>
      </c>
      <c r="B1436" s="89" t="str">
        <f>+PACKING!D1426</f>
        <v>09 MAY 2024</v>
      </c>
      <c r="C1436" s="90">
        <f>+PACKING!F1426</f>
        <v>141791</v>
      </c>
      <c r="D1436" s="90" t="str">
        <f t="shared" si="110"/>
        <v>141791---BSCS</v>
      </c>
      <c r="E1436" s="90" t="str">
        <f t="shared" si="111"/>
        <v>CSC351---OPERATING SYSTEMS SEC 1</v>
      </c>
      <c r="F1436" s="91" t="str">
        <f>+PACKING!E1426</f>
        <v>BSCS</v>
      </c>
      <c r="G1436" s="92" t="str">
        <f>+PACKING!I1426</f>
        <v>II</v>
      </c>
      <c r="H1436" s="91" t="s">
        <v>38</v>
      </c>
      <c r="I1436" s="90" t="str">
        <f t="shared" si="112"/>
        <v>OB - 30</v>
      </c>
      <c r="J1436" s="91" t="str">
        <f t="shared" si="113"/>
        <v>N</v>
      </c>
      <c r="K1436" s="90"/>
      <c r="L1436" s="92">
        <f>+PACKING!L1426</f>
        <v>22</v>
      </c>
      <c r="M1436" s="92">
        <f t="shared" si="114"/>
        <v>24</v>
      </c>
      <c r="N1436" s="91" t="str">
        <f>+PACKING!G1426</f>
        <v>CSC351</v>
      </c>
      <c r="O1436" s="91" t="str">
        <f>+PACKING!H1426</f>
        <v>OPERATING SYSTEMS SEC 1</v>
      </c>
      <c r="P1436" s="90" t="s">
        <v>17</v>
      </c>
      <c r="Q1436" s="91" t="str">
        <f>+PACKING!J1426</f>
        <v>N</v>
      </c>
      <c r="R1436" s="93" t="str">
        <f>+PACKING!K1426</f>
        <v>OB - 30</v>
      </c>
      <c r="S1436" s="94" t="s">
        <v>74</v>
      </c>
      <c r="T1436" s="211" t="s">
        <v>73</v>
      </c>
      <c r="U1436" s="211"/>
      <c r="V1436" s="211"/>
      <c r="W1436" s="211"/>
      <c r="X1436" s="211"/>
      <c r="Y1436" s="211"/>
      <c r="Z1436" s="211"/>
      <c r="AA1436" s="211"/>
      <c r="AB1436" s="211"/>
      <c r="AC1436" s="211"/>
      <c r="AD1436" s="211"/>
      <c r="AE1436" s="211"/>
      <c r="AF1436" s="211"/>
      <c r="AG1436" s="211"/>
      <c r="AH1436" s="211"/>
      <c r="AI1436" s="211"/>
    </row>
    <row r="1437" spans="1:35" ht="22.5" x14ac:dyDescent="0.25">
      <c r="A1437" s="88">
        <f>+PACKING!C1427</f>
        <v>1426</v>
      </c>
      <c r="B1437" s="89" t="str">
        <f>+PACKING!D1427</f>
        <v>09 MAY 2024</v>
      </c>
      <c r="C1437" s="90">
        <f>+PACKING!F1427</f>
        <v>141437</v>
      </c>
      <c r="D1437" s="90" t="str">
        <f t="shared" si="110"/>
        <v>141437---BS DFCS</v>
      </c>
      <c r="E1437" s="90" t="str">
        <f t="shared" si="111"/>
        <v>COMPS6101---APPLICATIONS OF INFORMATION COMMUNICATION TECHNOLOGIES SEC 2</v>
      </c>
      <c r="F1437" s="91" t="str">
        <f>+PACKING!E1427</f>
        <v>BS DFCS</v>
      </c>
      <c r="G1437" s="92" t="str">
        <f>+PACKING!I1427</f>
        <v>II</v>
      </c>
      <c r="H1437" s="91" t="s">
        <v>38</v>
      </c>
      <c r="I1437" s="90" t="str">
        <f t="shared" si="112"/>
        <v>OB - 33</v>
      </c>
      <c r="J1437" s="91" t="str">
        <f t="shared" si="113"/>
        <v>K</v>
      </c>
      <c r="K1437" s="90"/>
      <c r="L1437" s="92">
        <f>+PACKING!L1427</f>
        <v>22</v>
      </c>
      <c r="M1437" s="92">
        <f t="shared" si="114"/>
        <v>24</v>
      </c>
      <c r="N1437" s="91" t="str">
        <f>+PACKING!G1427</f>
        <v>COMPS6101</v>
      </c>
      <c r="O1437" s="91" t="str">
        <f>+PACKING!H1427</f>
        <v>APPLICATIONS OF INFORMATION COMMUNICATION TECHNOLOGIES SEC 2</v>
      </c>
      <c r="P1437" s="90" t="s">
        <v>17</v>
      </c>
      <c r="Q1437" s="91" t="str">
        <f>+PACKING!J1427</f>
        <v>K</v>
      </c>
      <c r="R1437" s="93" t="str">
        <f>+PACKING!K1427</f>
        <v>OB - 33</v>
      </c>
      <c r="S1437" s="94" t="s">
        <v>74</v>
      </c>
      <c r="T1437" s="211" t="s">
        <v>73</v>
      </c>
      <c r="U1437" s="211"/>
      <c r="V1437" s="211"/>
      <c r="W1437" s="211"/>
      <c r="X1437" s="211"/>
      <c r="Y1437" s="211"/>
      <c r="Z1437" s="211"/>
      <c r="AA1437" s="211"/>
      <c r="AB1437" s="211"/>
      <c r="AC1437" s="211"/>
      <c r="AD1437" s="211"/>
      <c r="AE1437" s="211"/>
      <c r="AF1437" s="211"/>
      <c r="AG1437" s="211"/>
      <c r="AH1437" s="211"/>
      <c r="AI1437" s="211"/>
    </row>
    <row r="1438" spans="1:35" ht="22.5" x14ac:dyDescent="0.25">
      <c r="A1438" s="88">
        <f>+PACKING!C1428</f>
        <v>1427</v>
      </c>
      <c r="B1438" s="89" t="str">
        <f>+PACKING!D1428</f>
        <v>09 MAY 2024</v>
      </c>
      <c r="C1438" s="90">
        <f>+PACKING!F1428</f>
        <v>141437</v>
      </c>
      <c r="D1438" s="90" t="str">
        <f t="shared" si="110"/>
        <v>141437---BS DFCS</v>
      </c>
      <c r="E1438" s="90" t="str">
        <f t="shared" si="111"/>
        <v>COMPS6101---APPLICATIONS OF INFORMATION COMMUNICATION TECHNOLOGIES SEC 2</v>
      </c>
      <c r="F1438" s="91" t="str">
        <f>+PACKING!E1428</f>
        <v>BS DFCS</v>
      </c>
      <c r="G1438" s="92" t="str">
        <f>+PACKING!I1428</f>
        <v>II</v>
      </c>
      <c r="H1438" s="91" t="s">
        <v>38</v>
      </c>
      <c r="I1438" s="90" t="str">
        <f t="shared" si="112"/>
        <v>OB - 34</v>
      </c>
      <c r="J1438" s="91" t="str">
        <f t="shared" si="113"/>
        <v>K</v>
      </c>
      <c r="K1438" s="90"/>
      <c r="L1438" s="92">
        <f>+PACKING!L1428</f>
        <v>1</v>
      </c>
      <c r="M1438" s="92">
        <f t="shared" si="114"/>
        <v>3</v>
      </c>
      <c r="N1438" s="91" t="str">
        <f>+PACKING!G1428</f>
        <v>COMPS6101</v>
      </c>
      <c r="O1438" s="91" t="str">
        <f>+PACKING!H1428</f>
        <v>APPLICATIONS OF INFORMATION COMMUNICATION TECHNOLOGIES SEC 2</v>
      </c>
      <c r="P1438" s="90" t="s">
        <v>17</v>
      </c>
      <c r="Q1438" s="91" t="str">
        <f>+PACKING!J1428</f>
        <v>K</v>
      </c>
      <c r="R1438" s="93" t="str">
        <f>+PACKING!K1428</f>
        <v>OB - 34</v>
      </c>
      <c r="S1438" s="94" t="s">
        <v>74</v>
      </c>
      <c r="T1438" s="211" t="s">
        <v>73</v>
      </c>
      <c r="U1438" s="211"/>
      <c r="V1438" s="211"/>
      <c r="W1438" s="211"/>
      <c r="X1438" s="211"/>
      <c r="Y1438" s="211"/>
      <c r="Z1438" s="211"/>
      <c r="AA1438" s="211"/>
      <c r="AB1438" s="211"/>
      <c r="AC1438" s="211"/>
      <c r="AD1438" s="211"/>
      <c r="AE1438" s="211"/>
      <c r="AF1438" s="211"/>
      <c r="AG1438" s="211"/>
      <c r="AH1438" s="211"/>
      <c r="AI1438" s="211"/>
    </row>
    <row r="1439" spans="1:35" ht="22.5" x14ac:dyDescent="0.25">
      <c r="A1439" s="88">
        <f>+PACKING!C1429</f>
        <v>1428</v>
      </c>
      <c r="B1439" s="89" t="str">
        <f>+PACKING!D1429</f>
        <v>09 MAY 2024</v>
      </c>
      <c r="C1439" s="90">
        <f>+PACKING!F1429</f>
        <v>141439</v>
      </c>
      <c r="D1439" s="90" t="str">
        <f t="shared" si="110"/>
        <v>141439---BS DFCS</v>
      </c>
      <c r="E1439" s="90" t="str">
        <f t="shared" si="111"/>
        <v>COMPS6101---APPLICATIONS OF INFORMATION COMMUNICATION TECHNOLOGIES SEC 3</v>
      </c>
      <c r="F1439" s="91" t="str">
        <f>+PACKING!E1429</f>
        <v>BS DFCS</v>
      </c>
      <c r="G1439" s="92" t="str">
        <f>+PACKING!I1429</f>
        <v>II</v>
      </c>
      <c r="H1439" s="91" t="s">
        <v>38</v>
      </c>
      <c r="I1439" s="90" t="str">
        <f t="shared" si="112"/>
        <v>OB - 34</v>
      </c>
      <c r="J1439" s="91" t="str">
        <f t="shared" si="113"/>
        <v>K</v>
      </c>
      <c r="K1439" s="90"/>
      <c r="L1439" s="92">
        <f>+PACKING!L1429</f>
        <v>21</v>
      </c>
      <c r="M1439" s="92">
        <f t="shared" si="114"/>
        <v>23</v>
      </c>
      <c r="N1439" s="91" t="str">
        <f>+PACKING!G1429</f>
        <v>COMPS6101</v>
      </c>
      <c r="O1439" s="91" t="str">
        <f>+PACKING!H1429</f>
        <v>APPLICATIONS OF INFORMATION COMMUNICATION TECHNOLOGIES SEC 3</v>
      </c>
      <c r="P1439" s="90" t="s">
        <v>17</v>
      </c>
      <c r="Q1439" s="91" t="str">
        <f>+PACKING!J1429</f>
        <v>K</v>
      </c>
      <c r="R1439" s="93" t="str">
        <f>+PACKING!K1429</f>
        <v>OB - 34</v>
      </c>
      <c r="S1439" s="94" t="s">
        <v>74</v>
      </c>
      <c r="T1439" s="211" t="s">
        <v>73</v>
      </c>
      <c r="U1439" s="211"/>
      <c r="V1439" s="211"/>
      <c r="W1439" s="211"/>
      <c r="X1439" s="211"/>
      <c r="Y1439" s="211"/>
      <c r="Z1439" s="211"/>
      <c r="AA1439" s="211"/>
      <c r="AB1439" s="211"/>
      <c r="AC1439" s="211"/>
      <c r="AD1439" s="211"/>
      <c r="AE1439" s="211"/>
      <c r="AF1439" s="211"/>
      <c r="AG1439" s="211"/>
      <c r="AH1439" s="211"/>
      <c r="AI1439" s="211"/>
    </row>
    <row r="1440" spans="1:35" ht="22.5" x14ac:dyDescent="0.25">
      <c r="A1440" s="88">
        <f>+PACKING!C1430</f>
        <v>1429</v>
      </c>
      <c r="B1440" s="89" t="str">
        <f>+PACKING!D1430</f>
        <v>09 MAY 2024</v>
      </c>
      <c r="C1440" s="90">
        <f>+PACKING!F1430</f>
        <v>141439</v>
      </c>
      <c r="D1440" s="90" t="str">
        <f t="shared" si="110"/>
        <v>141439---BS DFCS</v>
      </c>
      <c r="E1440" s="90" t="str">
        <f t="shared" si="111"/>
        <v>COMPS6101---APPLICATIONS OF INFORMATION COMMUNICATION TECHNOLOGIES SEC 3</v>
      </c>
      <c r="F1440" s="91" t="str">
        <f>+PACKING!E1430</f>
        <v>BS DFCS</v>
      </c>
      <c r="G1440" s="92" t="str">
        <f>+PACKING!I1430</f>
        <v>II</v>
      </c>
      <c r="H1440" s="91" t="s">
        <v>38</v>
      </c>
      <c r="I1440" s="90" t="str">
        <f t="shared" si="112"/>
        <v>OB - 35</v>
      </c>
      <c r="J1440" s="91" t="str">
        <f t="shared" si="113"/>
        <v>M</v>
      </c>
      <c r="K1440" s="90"/>
      <c r="L1440" s="92">
        <f>+PACKING!L1430</f>
        <v>12</v>
      </c>
      <c r="M1440" s="92">
        <f t="shared" si="114"/>
        <v>14</v>
      </c>
      <c r="N1440" s="91" t="str">
        <f>+PACKING!G1430</f>
        <v>COMPS6101</v>
      </c>
      <c r="O1440" s="91" t="str">
        <f>+PACKING!H1430</f>
        <v>APPLICATIONS OF INFORMATION COMMUNICATION TECHNOLOGIES SEC 3</v>
      </c>
      <c r="P1440" s="90" t="s">
        <v>17</v>
      </c>
      <c r="Q1440" s="91" t="str">
        <f>+PACKING!J1430</f>
        <v>M</v>
      </c>
      <c r="R1440" s="93" t="str">
        <f>+PACKING!K1430</f>
        <v>OB - 35</v>
      </c>
      <c r="S1440" s="94" t="s">
        <v>74</v>
      </c>
      <c r="T1440" s="211" t="s">
        <v>73</v>
      </c>
      <c r="U1440" s="211"/>
      <c r="V1440" s="211"/>
      <c r="W1440" s="211"/>
      <c r="X1440" s="211"/>
      <c r="Y1440" s="211"/>
      <c r="Z1440" s="211"/>
      <c r="AA1440" s="211"/>
      <c r="AB1440" s="211"/>
      <c r="AC1440" s="211"/>
      <c r="AD1440" s="211"/>
      <c r="AE1440" s="211"/>
      <c r="AF1440" s="211"/>
      <c r="AG1440" s="211"/>
      <c r="AH1440" s="211"/>
      <c r="AI1440" s="211"/>
    </row>
    <row r="1441" spans="1:35" ht="22.5" x14ac:dyDescent="0.25">
      <c r="A1441" s="88">
        <f>+PACKING!C1431</f>
        <v>1430</v>
      </c>
      <c r="B1441" s="89" t="str">
        <f>+PACKING!D1431</f>
        <v>09 MAY 2024</v>
      </c>
      <c r="C1441" s="90">
        <f>+PACKING!F1431</f>
        <v>141465</v>
      </c>
      <c r="D1441" s="90" t="str">
        <f t="shared" si="110"/>
        <v>141465---BS WCCI</v>
      </c>
      <c r="E1441" s="90" t="str">
        <f t="shared" si="111"/>
        <v>COMPS6101---APPLICATIONS OF INFORMATION COMMUNICATION TECHNOLOGIES SEC 1</v>
      </c>
      <c r="F1441" s="91" t="str">
        <f>+PACKING!E1431</f>
        <v>BS WCCI</v>
      </c>
      <c r="G1441" s="92" t="str">
        <f>+PACKING!I1431</f>
        <v>II</v>
      </c>
      <c r="H1441" s="91" t="s">
        <v>38</v>
      </c>
      <c r="I1441" s="90" t="str">
        <f t="shared" si="112"/>
        <v>OB - 35</v>
      </c>
      <c r="J1441" s="91" t="str">
        <f t="shared" si="113"/>
        <v>M</v>
      </c>
      <c r="K1441" s="90"/>
      <c r="L1441" s="92">
        <f>+PACKING!L1431</f>
        <v>10</v>
      </c>
      <c r="M1441" s="92">
        <f t="shared" si="114"/>
        <v>12</v>
      </c>
      <c r="N1441" s="91" t="str">
        <f>+PACKING!G1431</f>
        <v>COMPS6101</v>
      </c>
      <c r="O1441" s="91" t="str">
        <f>+PACKING!H1431</f>
        <v>APPLICATIONS OF INFORMATION COMMUNICATION TECHNOLOGIES SEC 1</v>
      </c>
      <c r="P1441" s="90" t="s">
        <v>17</v>
      </c>
      <c r="Q1441" s="91" t="str">
        <f>+PACKING!J1431</f>
        <v>M</v>
      </c>
      <c r="R1441" s="93" t="str">
        <f>+PACKING!K1431</f>
        <v>OB - 35</v>
      </c>
      <c r="S1441" s="94" t="s">
        <v>74</v>
      </c>
      <c r="T1441" s="211" t="s">
        <v>73</v>
      </c>
      <c r="U1441" s="211"/>
      <c r="V1441" s="211"/>
      <c r="W1441" s="211"/>
      <c r="X1441" s="211"/>
      <c r="Y1441" s="211"/>
      <c r="Z1441" s="211"/>
      <c r="AA1441" s="211"/>
      <c r="AB1441" s="211"/>
      <c r="AC1441" s="211"/>
      <c r="AD1441" s="211"/>
      <c r="AE1441" s="211"/>
      <c r="AF1441" s="211"/>
      <c r="AG1441" s="211"/>
      <c r="AH1441" s="211"/>
      <c r="AI1441" s="211"/>
    </row>
    <row r="1442" spans="1:35" ht="22.5" x14ac:dyDescent="0.25">
      <c r="A1442" s="88">
        <f>+PACKING!C1432</f>
        <v>1431</v>
      </c>
      <c r="B1442" s="89" t="str">
        <f>+PACKING!D1432</f>
        <v>09 MAY 2024</v>
      </c>
      <c r="C1442" s="90">
        <f>+PACKING!F1432</f>
        <v>141465</v>
      </c>
      <c r="D1442" s="90" t="str">
        <f t="shared" si="110"/>
        <v>141465---BS WCCI</v>
      </c>
      <c r="E1442" s="90" t="str">
        <f t="shared" si="111"/>
        <v>COMPS6101---APPLICATIONS OF INFORMATION COMMUNICATION TECHNOLOGIES SEC 1</v>
      </c>
      <c r="F1442" s="91" t="str">
        <f>+PACKING!E1432</f>
        <v>BS WCCI</v>
      </c>
      <c r="G1442" s="92" t="str">
        <f>+PACKING!I1432</f>
        <v>II</v>
      </c>
      <c r="H1442" s="91" t="s">
        <v>38</v>
      </c>
      <c r="I1442" s="90" t="str">
        <f t="shared" si="112"/>
        <v>OB - 36</v>
      </c>
      <c r="J1442" s="91" t="str">
        <f t="shared" si="113"/>
        <v>M</v>
      </c>
      <c r="K1442" s="90"/>
      <c r="L1442" s="92">
        <f>+PACKING!L1432</f>
        <v>2</v>
      </c>
      <c r="M1442" s="92">
        <f t="shared" si="114"/>
        <v>4</v>
      </c>
      <c r="N1442" s="91" t="str">
        <f>+PACKING!G1432</f>
        <v>COMPS6101</v>
      </c>
      <c r="O1442" s="91" t="str">
        <f>+PACKING!H1432</f>
        <v>APPLICATIONS OF INFORMATION COMMUNICATION TECHNOLOGIES SEC 1</v>
      </c>
      <c r="P1442" s="90" t="s">
        <v>17</v>
      </c>
      <c r="Q1442" s="91" t="str">
        <f>+PACKING!J1432</f>
        <v>M</v>
      </c>
      <c r="R1442" s="93" t="str">
        <f>+PACKING!K1432</f>
        <v>OB - 36</v>
      </c>
      <c r="S1442" s="94" t="s">
        <v>74</v>
      </c>
      <c r="T1442" s="211" t="s">
        <v>73</v>
      </c>
      <c r="U1442" s="211"/>
      <c r="V1442" s="211"/>
      <c r="W1442" s="211"/>
      <c r="X1442" s="211"/>
      <c r="Y1442" s="211"/>
      <c r="Z1442" s="211"/>
      <c r="AA1442" s="211"/>
      <c r="AB1442" s="211"/>
      <c r="AC1442" s="211"/>
      <c r="AD1442" s="211"/>
      <c r="AE1442" s="211"/>
      <c r="AF1442" s="211"/>
      <c r="AG1442" s="211"/>
      <c r="AH1442" s="211"/>
      <c r="AI1442" s="211"/>
    </row>
    <row r="1443" spans="1:35" ht="22.5" x14ac:dyDescent="0.25">
      <c r="A1443" s="88">
        <f>+PACKING!C1433</f>
        <v>1432</v>
      </c>
      <c r="B1443" s="89" t="str">
        <f>+PACKING!D1433</f>
        <v>09 MAY 2024</v>
      </c>
      <c r="C1443" s="90">
        <f>+PACKING!F1433</f>
        <v>141480</v>
      </c>
      <c r="D1443" s="90" t="str">
        <f t="shared" si="110"/>
        <v>141480---BSCP</v>
      </c>
      <c r="E1443" s="90" t="str">
        <f t="shared" si="111"/>
        <v>COPS6101---APPLICATIONS OF INFORMATION AND COMMUNICATION TECHNOLOGIES SEC 1</v>
      </c>
      <c r="F1443" s="91" t="str">
        <f>+PACKING!E1433</f>
        <v>BSCP</v>
      </c>
      <c r="G1443" s="92" t="str">
        <f>+PACKING!I1433</f>
        <v>II</v>
      </c>
      <c r="H1443" s="91" t="s">
        <v>38</v>
      </c>
      <c r="I1443" s="90" t="str">
        <f t="shared" si="112"/>
        <v>OB - 36</v>
      </c>
      <c r="J1443" s="91" t="str">
        <f t="shared" si="113"/>
        <v>M</v>
      </c>
      <c r="K1443" s="90"/>
      <c r="L1443" s="92">
        <f>+PACKING!L1433</f>
        <v>20</v>
      </c>
      <c r="M1443" s="92">
        <f t="shared" si="114"/>
        <v>22</v>
      </c>
      <c r="N1443" s="91" t="str">
        <f>+PACKING!G1433</f>
        <v>COPS6101</v>
      </c>
      <c r="O1443" s="91" t="str">
        <f>+PACKING!H1433</f>
        <v>APPLICATIONS OF INFORMATION AND COMMUNICATION TECHNOLOGIES SEC 1</v>
      </c>
      <c r="P1443" s="90" t="s">
        <v>17</v>
      </c>
      <c r="Q1443" s="91" t="str">
        <f>+PACKING!J1433</f>
        <v>M</v>
      </c>
      <c r="R1443" s="93" t="str">
        <f>+PACKING!K1433</f>
        <v>OB - 36</v>
      </c>
      <c r="S1443" s="94" t="s">
        <v>74</v>
      </c>
      <c r="T1443" s="211" t="s">
        <v>73</v>
      </c>
      <c r="U1443" s="211"/>
      <c r="V1443" s="211"/>
      <c r="W1443" s="211"/>
      <c r="X1443" s="211"/>
      <c r="Y1443" s="211"/>
      <c r="Z1443" s="211"/>
      <c r="AA1443" s="211"/>
      <c r="AB1443" s="211"/>
      <c r="AC1443" s="211"/>
      <c r="AD1443" s="211"/>
      <c r="AE1443" s="211"/>
      <c r="AF1443" s="211"/>
      <c r="AG1443" s="211"/>
      <c r="AH1443" s="211"/>
      <c r="AI1443" s="211"/>
    </row>
    <row r="1444" spans="1:35" ht="22.5" x14ac:dyDescent="0.25">
      <c r="A1444" s="88">
        <f>+PACKING!C1434</f>
        <v>1433</v>
      </c>
      <c r="B1444" s="89" t="str">
        <f>+PACKING!D1434</f>
        <v>09 MAY 2024</v>
      </c>
      <c r="C1444" s="90">
        <f>+PACKING!F1434</f>
        <v>141480</v>
      </c>
      <c r="D1444" s="90" t="str">
        <f t="shared" si="110"/>
        <v>141480---BSCP</v>
      </c>
      <c r="E1444" s="90" t="str">
        <f t="shared" si="111"/>
        <v>COPS6101---APPLICATIONS OF INFORMATION AND COMMUNICATION TECHNOLOGIES SEC 1</v>
      </c>
      <c r="F1444" s="91" t="str">
        <f>+PACKING!E1434</f>
        <v>BSCP</v>
      </c>
      <c r="G1444" s="92" t="str">
        <f>+PACKING!I1434</f>
        <v>II</v>
      </c>
      <c r="H1444" s="91" t="s">
        <v>38</v>
      </c>
      <c r="I1444" s="90" t="str">
        <f t="shared" si="112"/>
        <v>OB - 37</v>
      </c>
      <c r="J1444" s="91" t="str">
        <f t="shared" si="113"/>
        <v>M</v>
      </c>
      <c r="K1444" s="90"/>
      <c r="L1444" s="92">
        <f>+PACKING!L1434</f>
        <v>5</v>
      </c>
      <c r="M1444" s="92">
        <f t="shared" si="114"/>
        <v>7</v>
      </c>
      <c r="N1444" s="91" t="str">
        <f>+PACKING!G1434</f>
        <v>COPS6101</v>
      </c>
      <c r="O1444" s="91" t="str">
        <f>+PACKING!H1434</f>
        <v>APPLICATIONS OF INFORMATION AND COMMUNICATION TECHNOLOGIES SEC 1</v>
      </c>
      <c r="P1444" s="90" t="s">
        <v>17</v>
      </c>
      <c r="Q1444" s="91" t="str">
        <f>+PACKING!J1434</f>
        <v>M</v>
      </c>
      <c r="R1444" s="93" t="str">
        <f>+PACKING!K1434</f>
        <v>OB - 37</v>
      </c>
      <c r="S1444" s="94" t="s">
        <v>74</v>
      </c>
      <c r="T1444" s="211" t="s">
        <v>73</v>
      </c>
      <c r="U1444" s="211"/>
      <c r="V1444" s="211"/>
      <c r="W1444" s="211"/>
      <c r="X1444" s="211"/>
      <c r="Y1444" s="211"/>
      <c r="Z1444" s="211"/>
      <c r="AA1444" s="211"/>
      <c r="AB1444" s="211"/>
      <c r="AC1444" s="211"/>
      <c r="AD1444" s="211"/>
      <c r="AE1444" s="211"/>
      <c r="AF1444" s="211"/>
      <c r="AG1444" s="211"/>
      <c r="AH1444" s="211"/>
      <c r="AI1444" s="211"/>
    </row>
    <row r="1445" spans="1:35" ht="22.5" x14ac:dyDescent="0.25">
      <c r="A1445" s="88">
        <f>+PACKING!C1435</f>
        <v>1434</v>
      </c>
      <c r="B1445" s="89" t="str">
        <f>+PACKING!D1435</f>
        <v>09 MAY 2024</v>
      </c>
      <c r="C1445" s="90">
        <f>+PACKING!F1435</f>
        <v>141562</v>
      </c>
      <c r="D1445" s="90" t="str">
        <f t="shared" si="110"/>
        <v>141562---BS IT</v>
      </c>
      <c r="E1445" s="90" t="str">
        <f t="shared" si="111"/>
        <v>GE6102---APPLICATION OF INFORMATION AND COMMUNICATION TECHNOLOGY SEC 1</v>
      </c>
      <c r="F1445" s="91" t="str">
        <f>+PACKING!E1435</f>
        <v>BS IT</v>
      </c>
      <c r="G1445" s="92" t="str">
        <f>+PACKING!I1435</f>
        <v>II</v>
      </c>
      <c r="H1445" s="91" t="s">
        <v>38</v>
      </c>
      <c r="I1445" s="90" t="str">
        <f t="shared" si="112"/>
        <v>OB - 37</v>
      </c>
      <c r="J1445" s="91" t="str">
        <f t="shared" si="113"/>
        <v>M</v>
      </c>
      <c r="K1445" s="90"/>
      <c r="L1445" s="92">
        <f>+PACKING!L1435</f>
        <v>17</v>
      </c>
      <c r="M1445" s="92">
        <f t="shared" si="114"/>
        <v>19</v>
      </c>
      <c r="N1445" s="91" t="str">
        <f>+PACKING!G1435</f>
        <v>GE6102</v>
      </c>
      <c r="O1445" s="91" t="str">
        <f>+PACKING!H1435</f>
        <v>APPLICATION OF INFORMATION AND COMMUNICATION TECHNOLOGY SEC 1</v>
      </c>
      <c r="P1445" s="90" t="s">
        <v>17</v>
      </c>
      <c r="Q1445" s="91" t="str">
        <f>+PACKING!J1435</f>
        <v>M</v>
      </c>
      <c r="R1445" s="93" t="str">
        <f>+PACKING!K1435</f>
        <v>OB - 37</v>
      </c>
      <c r="S1445" s="94" t="s">
        <v>74</v>
      </c>
      <c r="T1445" s="211" t="s">
        <v>73</v>
      </c>
      <c r="U1445" s="211"/>
      <c r="V1445" s="211"/>
      <c r="W1445" s="211"/>
      <c r="X1445" s="211"/>
      <c r="Y1445" s="211"/>
      <c r="Z1445" s="211"/>
      <c r="AA1445" s="211"/>
      <c r="AB1445" s="211"/>
      <c r="AC1445" s="211"/>
      <c r="AD1445" s="211"/>
      <c r="AE1445" s="211"/>
      <c r="AF1445" s="211"/>
      <c r="AG1445" s="211"/>
      <c r="AH1445" s="211"/>
      <c r="AI1445" s="211"/>
    </row>
    <row r="1446" spans="1:35" ht="21" x14ac:dyDescent="0.25">
      <c r="A1446" s="88">
        <f>+PACKING!C1436</f>
        <v>1435</v>
      </c>
      <c r="B1446" s="89" t="str">
        <f>+PACKING!D1436</f>
        <v>09 MAY 2024</v>
      </c>
      <c r="C1446" s="90">
        <f>+PACKING!F1436</f>
        <v>141792</v>
      </c>
      <c r="D1446" s="90" t="str">
        <f t="shared" si="110"/>
        <v>141792---BSCS</v>
      </c>
      <c r="E1446" s="90" t="str">
        <f t="shared" si="111"/>
        <v>CSC351---OPERATING SYSTEMS SEC 2</v>
      </c>
      <c r="F1446" s="91" t="str">
        <f>+PACKING!E1436</f>
        <v>BSCS</v>
      </c>
      <c r="G1446" s="92" t="str">
        <f>+PACKING!I1436</f>
        <v>II</v>
      </c>
      <c r="H1446" s="91" t="s">
        <v>38</v>
      </c>
      <c r="I1446" s="90" t="str">
        <f t="shared" si="112"/>
        <v>OB - 38</v>
      </c>
      <c r="J1446" s="91" t="str">
        <f t="shared" si="113"/>
        <v>Q</v>
      </c>
      <c r="K1446" s="90"/>
      <c r="L1446" s="92">
        <f>+PACKING!L1436</f>
        <v>11</v>
      </c>
      <c r="M1446" s="92">
        <f t="shared" si="114"/>
        <v>13</v>
      </c>
      <c r="N1446" s="91" t="str">
        <f>+PACKING!G1436</f>
        <v>CSC351</v>
      </c>
      <c r="O1446" s="91" t="str">
        <f>+PACKING!H1436</f>
        <v>OPERATING SYSTEMS SEC 2</v>
      </c>
      <c r="P1446" s="90" t="s">
        <v>17</v>
      </c>
      <c r="Q1446" s="91" t="str">
        <f>+PACKING!J1436</f>
        <v>Q</v>
      </c>
      <c r="R1446" s="93" t="str">
        <f>+PACKING!K1436</f>
        <v>OB - 38</v>
      </c>
      <c r="S1446" s="94" t="s">
        <v>74</v>
      </c>
      <c r="T1446" s="211" t="s">
        <v>73</v>
      </c>
      <c r="U1446" s="211"/>
      <c r="V1446" s="211"/>
      <c r="W1446" s="211"/>
      <c r="X1446" s="211"/>
      <c r="Y1446" s="211"/>
      <c r="Z1446" s="211"/>
      <c r="AA1446" s="211"/>
      <c r="AB1446" s="211"/>
      <c r="AC1446" s="211"/>
      <c r="AD1446" s="211"/>
      <c r="AE1446" s="211"/>
      <c r="AF1446" s="211"/>
      <c r="AG1446" s="211"/>
      <c r="AH1446" s="211"/>
      <c r="AI1446" s="211"/>
    </row>
    <row r="1447" spans="1:35" ht="21" x14ac:dyDescent="0.25">
      <c r="A1447" s="88">
        <f>+PACKING!C1437</f>
        <v>1436</v>
      </c>
      <c r="B1447" s="89" t="str">
        <f>+PACKING!D1437</f>
        <v>09 MAY 2024</v>
      </c>
      <c r="C1447" s="90">
        <f>+PACKING!F1437</f>
        <v>142005</v>
      </c>
      <c r="D1447" s="90" t="str">
        <f t="shared" si="110"/>
        <v>142005---BSCS</v>
      </c>
      <c r="E1447" s="90" t="str">
        <f t="shared" si="111"/>
        <v>CSC351---OPERATING SYSTEMS SEC 3</v>
      </c>
      <c r="F1447" s="91" t="str">
        <f>+PACKING!E1437</f>
        <v>BSCS</v>
      </c>
      <c r="G1447" s="92" t="str">
        <f>+PACKING!I1437</f>
        <v>II</v>
      </c>
      <c r="H1447" s="91" t="s">
        <v>38</v>
      </c>
      <c r="I1447" s="90" t="str">
        <f t="shared" si="112"/>
        <v>OB - 38</v>
      </c>
      <c r="J1447" s="91" t="str">
        <f t="shared" si="113"/>
        <v>Q</v>
      </c>
      <c r="K1447" s="90"/>
      <c r="L1447" s="92">
        <f>+PACKING!L1437</f>
        <v>11</v>
      </c>
      <c r="M1447" s="92">
        <f t="shared" si="114"/>
        <v>13</v>
      </c>
      <c r="N1447" s="91" t="str">
        <f>+PACKING!G1437</f>
        <v>CSC351</v>
      </c>
      <c r="O1447" s="91" t="str">
        <f>+PACKING!H1437</f>
        <v>OPERATING SYSTEMS SEC 3</v>
      </c>
      <c r="P1447" s="90" t="s">
        <v>17</v>
      </c>
      <c r="Q1447" s="91" t="str">
        <f>+PACKING!J1437</f>
        <v>Q</v>
      </c>
      <c r="R1447" s="93" t="str">
        <f>+PACKING!K1437</f>
        <v>OB - 38</v>
      </c>
      <c r="S1447" s="94" t="s">
        <v>74</v>
      </c>
      <c r="T1447" s="211" t="s">
        <v>73</v>
      </c>
      <c r="U1447" s="211"/>
      <c r="V1447" s="211"/>
      <c r="W1447" s="211"/>
      <c r="X1447" s="211"/>
      <c r="Y1447" s="211"/>
      <c r="Z1447" s="211"/>
      <c r="AA1447" s="211"/>
      <c r="AB1447" s="211"/>
      <c r="AC1447" s="211"/>
      <c r="AD1447" s="211"/>
      <c r="AE1447" s="211"/>
      <c r="AF1447" s="211"/>
      <c r="AG1447" s="211"/>
      <c r="AH1447" s="211"/>
      <c r="AI1447" s="211"/>
    </row>
    <row r="1448" spans="1:35" ht="21" x14ac:dyDescent="0.25">
      <c r="A1448" s="88">
        <f>+PACKING!C1438</f>
        <v>1437</v>
      </c>
      <c r="B1448" s="89" t="str">
        <f>+PACKING!D1438</f>
        <v>09 MAY 2024</v>
      </c>
      <c r="C1448" s="90">
        <f>+PACKING!F1438</f>
        <v>142005</v>
      </c>
      <c r="D1448" s="90" t="str">
        <f t="shared" si="110"/>
        <v>142005---BSCS</v>
      </c>
      <c r="E1448" s="90" t="str">
        <f t="shared" si="111"/>
        <v>CSC351---OPERATING SYSTEMS SEC 3</v>
      </c>
      <c r="F1448" s="91" t="str">
        <f>+PACKING!E1438</f>
        <v>BSCS</v>
      </c>
      <c r="G1448" s="92" t="str">
        <f>+PACKING!I1438</f>
        <v>II</v>
      </c>
      <c r="H1448" s="91" t="s">
        <v>38</v>
      </c>
      <c r="I1448" s="90" t="str">
        <f t="shared" si="112"/>
        <v>OB - 39</v>
      </c>
      <c r="J1448" s="91" t="str">
        <f t="shared" si="113"/>
        <v>Q</v>
      </c>
      <c r="K1448" s="90"/>
      <c r="L1448" s="92">
        <f>+PACKING!L1438</f>
        <v>22</v>
      </c>
      <c r="M1448" s="92">
        <f t="shared" si="114"/>
        <v>24</v>
      </c>
      <c r="N1448" s="91" t="str">
        <f>+PACKING!G1438</f>
        <v>CSC351</v>
      </c>
      <c r="O1448" s="91" t="str">
        <f>+PACKING!H1438</f>
        <v>OPERATING SYSTEMS SEC 3</v>
      </c>
      <c r="P1448" s="90" t="s">
        <v>17</v>
      </c>
      <c r="Q1448" s="91" t="str">
        <f>+PACKING!J1438</f>
        <v>Q</v>
      </c>
      <c r="R1448" s="93" t="str">
        <f>+PACKING!K1438</f>
        <v>OB - 39</v>
      </c>
      <c r="S1448" s="94" t="s">
        <v>74</v>
      </c>
      <c r="T1448" s="211" t="s">
        <v>73</v>
      </c>
      <c r="U1448" s="211"/>
      <c r="V1448" s="211"/>
      <c r="W1448" s="211"/>
      <c r="X1448" s="211"/>
      <c r="Y1448" s="211"/>
      <c r="Z1448" s="211"/>
      <c r="AA1448" s="211"/>
      <c r="AB1448" s="211"/>
      <c r="AC1448" s="211"/>
      <c r="AD1448" s="211"/>
      <c r="AE1448" s="211"/>
      <c r="AF1448" s="211"/>
      <c r="AG1448" s="211"/>
      <c r="AH1448" s="211"/>
      <c r="AI1448" s="211"/>
    </row>
    <row r="1449" spans="1:35" ht="21" x14ac:dyDescent="0.25">
      <c r="A1449" s="88">
        <f>+PACKING!C1439</f>
        <v>1438</v>
      </c>
      <c r="B1449" s="89" t="str">
        <f>+PACKING!D1439</f>
        <v>09 MAY 2024</v>
      </c>
      <c r="C1449" s="90">
        <f>+PACKING!F1439</f>
        <v>142005</v>
      </c>
      <c r="D1449" s="90" t="str">
        <f t="shared" si="110"/>
        <v>142005---BSCS</v>
      </c>
      <c r="E1449" s="90" t="str">
        <f t="shared" si="111"/>
        <v>CSC351---OPERATING SYSTEMS SEC 3</v>
      </c>
      <c r="F1449" s="91" t="str">
        <f>+PACKING!E1439</f>
        <v>BSCS</v>
      </c>
      <c r="G1449" s="92" t="str">
        <f>+PACKING!I1439</f>
        <v>II</v>
      </c>
      <c r="H1449" s="91" t="s">
        <v>38</v>
      </c>
      <c r="I1449" s="90" t="str">
        <f t="shared" si="112"/>
        <v>OB - 40</v>
      </c>
      <c r="J1449" s="91" t="str">
        <f t="shared" si="113"/>
        <v>Q</v>
      </c>
      <c r="K1449" s="90"/>
      <c r="L1449" s="92">
        <f>+PACKING!L1439</f>
        <v>19</v>
      </c>
      <c r="M1449" s="92">
        <f t="shared" si="114"/>
        <v>21</v>
      </c>
      <c r="N1449" s="91" t="str">
        <f>+PACKING!G1439</f>
        <v>CSC351</v>
      </c>
      <c r="O1449" s="91" t="str">
        <f>+PACKING!H1439</f>
        <v>OPERATING SYSTEMS SEC 3</v>
      </c>
      <c r="P1449" s="90" t="s">
        <v>17</v>
      </c>
      <c r="Q1449" s="91" t="str">
        <f>+PACKING!J1439</f>
        <v>Q</v>
      </c>
      <c r="R1449" s="93" t="str">
        <f>+PACKING!K1439</f>
        <v>OB - 40</v>
      </c>
      <c r="S1449" s="94" t="s">
        <v>74</v>
      </c>
      <c r="T1449" s="211" t="s">
        <v>73</v>
      </c>
      <c r="U1449" s="211"/>
      <c r="V1449" s="211"/>
      <c r="W1449" s="211"/>
      <c r="X1449" s="211"/>
      <c r="Y1449" s="211"/>
      <c r="Z1449" s="211"/>
      <c r="AA1449" s="211"/>
      <c r="AB1449" s="211"/>
      <c r="AC1449" s="211"/>
      <c r="AD1449" s="211"/>
      <c r="AE1449" s="211"/>
      <c r="AF1449" s="211"/>
      <c r="AG1449" s="211"/>
      <c r="AH1449" s="211"/>
      <c r="AI1449" s="211"/>
    </row>
    <row r="1450" spans="1:35" ht="21" x14ac:dyDescent="0.25">
      <c r="A1450" s="88">
        <f>+PACKING!C1440</f>
        <v>1439</v>
      </c>
      <c r="B1450" s="89" t="str">
        <f>+PACKING!D1440</f>
        <v>09 MAY 2024</v>
      </c>
      <c r="C1450" s="90">
        <f>+PACKING!F1440</f>
        <v>142024</v>
      </c>
      <c r="D1450" s="90" t="str">
        <f t="shared" si="110"/>
        <v>142024---BS MC</v>
      </c>
      <c r="E1450" s="90" t="str">
        <f t="shared" si="111"/>
        <v>MCN6201---MEDIA ETHICS &amp; LAW SEC 1</v>
      </c>
      <c r="F1450" s="91" t="str">
        <f>+PACKING!E1440</f>
        <v>BS MC</v>
      </c>
      <c r="G1450" s="92" t="str">
        <f>+PACKING!I1440</f>
        <v>II</v>
      </c>
      <c r="H1450" s="91" t="s">
        <v>38</v>
      </c>
      <c r="I1450" s="90" t="str">
        <f t="shared" si="112"/>
        <v>OB - 40</v>
      </c>
      <c r="J1450" s="91" t="str">
        <f t="shared" si="113"/>
        <v>Q</v>
      </c>
      <c r="K1450" s="90"/>
      <c r="L1450" s="92">
        <f>+PACKING!L1440</f>
        <v>3</v>
      </c>
      <c r="M1450" s="92">
        <f t="shared" si="114"/>
        <v>5</v>
      </c>
      <c r="N1450" s="91" t="str">
        <f>+PACKING!G1440</f>
        <v>MCN6201</v>
      </c>
      <c r="O1450" s="91" t="str">
        <f>+PACKING!H1440</f>
        <v>MEDIA ETHICS &amp; LAW SEC 1</v>
      </c>
      <c r="P1450" s="90" t="s">
        <v>17</v>
      </c>
      <c r="Q1450" s="91" t="str">
        <f>+PACKING!J1440</f>
        <v>Q</v>
      </c>
      <c r="R1450" s="93" t="str">
        <f>+PACKING!K1440</f>
        <v>OB - 40</v>
      </c>
      <c r="S1450" s="94" t="s">
        <v>74</v>
      </c>
      <c r="T1450" s="211" t="s">
        <v>73</v>
      </c>
      <c r="U1450" s="211"/>
      <c r="V1450" s="211"/>
      <c r="W1450" s="211"/>
      <c r="X1450" s="211"/>
      <c r="Y1450" s="211"/>
      <c r="Z1450" s="211"/>
      <c r="AA1450" s="211"/>
      <c r="AB1450" s="211"/>
      <c r="AC1450" s="211"/>
      <c r="AD1450" s="211"/>
      <c r="AE1450" s="211"/>
      <c r="AF1450" s="211"/>
      <c r="AG1450" s="211"/>
      <c r="AH1450" s="211"/>
      <c r="AI1450" s="211"/>
    </row>
    <row r="1451" spans="1:35" ht="21" x14ac:dyDescent="0.25">
      <c r="A1451" s="88">
        <f>+PACKING!C1441</f>
        <v>1440</v>
      </c>
      <c r="B1451" s="89" t="str">
        <f>+PACKING!D1441</f>
        <v>09 MAY 2024</v>
      </c>
      <c r="C1451" s="90">
        <f>+PACKING!F1441</f>
        <v>142024</v>
      </c>
      <c r="D1451" s="90" t="str">
        <f t="shared" si="110"/>
        <v>142024---BS MC</v>
      </c>
      <c r="E1451" s="90" t="str">
        <f t="shared" si="111"/>
        <v>MCN6201---MEDIA ETHICS &amp; LAW SEC 1</v>
      </c>
      <c r="F1451" s="91" t="str">
        <f>+PACKING!E1441</f>
        <v>BS MC</v>
      </c>
      <c r="G1451" s="92" t="str">
        <f>+PACKING!I1441</f>
        <v>II</v>
      </c>
      <c r="H1451" s="91" t="s">
        <v>38</v>
      </c>
      <c r="I1451" s="90" t="str">
        <f t="shared" si="112"/>
        <v>OB - 41</v>
      </c>
      <c r="J1451" s="91" t="str">
        <f t="shared" si="113"/>
        <v>Q</v>
      </c>
      <c r="K1451" s="90"/>
      <c r="L1451" s="92">
        <f>+PACKING!L1441</f>
        <v>22</v>
      </c>
      <c r="M1451" s="92">
        <f t="shared" si="114"/>
        <v>24</v>
      </c>
      <c r="N1451" s="91" t="str">
        <f>+PACKING!G1441</f>
        <v>MCN6201</v>
      </c>
      <c r="O1451" s="91" t="str">
        <f>+PACKING!H1441</f>
        <v>MEDIA ETHICS &amp; LAW SEC 1</v>
      </c>
      <c r="P1451" s="90" t="s">
        <v>17</v>
      </c>
      <c r="Q1451" s="91" t="str">
        <f>+PACKING!J1441</f>
        <v>Q</v>
      </c>
      <c r="R1451" s="93" t="str">
        <f>+PACKING!K1441</f>
        <v>OB - 41</v>
      </c>
      <c r="S1451" s="94" t="s">
        <v>74</v>
      </c>
      <c r="T1451" s="211" t="s">
        <v>73</v>
      </c>
      <c r="U1451" s="211"/>
      <c r="V1451" s="211"/>
      <c r="W1451" s="211"/>
      <c r="X1451" s="211"/>
      <c r="Y1451" s="211"/>
      <c r="Z1451" s="211"/>
      <c r="AA1451" s="211"/>
      <c r="AB1451" s="211"/>
      <c r="AC1451" s="211"/>
      <c r="AD1451" s="211"/>
      <c r="AE1451" s="211"/>
      <c r="AF1451" s="211"/>
      <c r="AG1451" s="211"/>
      <c r="AH1451" s="211"/>
      <c r="AI1451" s="211"/>
    </row>
    <row r="1452" spans="1:35" ht="21" x14ac:dyDescent="0.25">
      <c r="A1452" s="88">
        <f>+PACKING!C1442</f>
        <v>1441</v>
      </c>
      <c r="B1452" s="89" t="str">
        <f>+PACKING!D1442</f>
        <v>09 MAY 2024</v>
      </c>
      <c r="C1452" s="90">
        <f>+PACKING!F1442</f>
        <v>142024</v>
      </c>
      <c r="D1452" s="90" t="str">
        <f t="shared" si="110"/>
        <v>142024---BS MC</v>
      </c>
      <c r="E1452" s="90" t="str">
        <f t="shared" si="111"/>
        <v>MCN6201---MEDIA ETHICS &amp; LAW SEC 1</v>
      </c>
      <c r="F1452" s="91" t="str">
        <f>+PACKING!E1442</f>
        <v>BS MC</v>
      </c>
      <c r="G1452" s="92" t="str">
        <f>+PACKING!I1442</f>
        <v>II</v>
      </c>
      <c r="H1452" s="91" t="s">
        <v>38</v>
      </c>
      <c r="I1452" s="90" t="str">
        <f t="shared" si="112"/>
        <v>OB - 42</v>
      </c>
      <c r="J1452" s="91" t="str">
        <f t="shared" si="113"/>
        <v>Q</v>
      </c>
      <c r="K1452" s="90"/>
      <c r="L1452" s="92">
        <f>+PACKING!L1442</f>
        <v>16</v>
      </c>
      <c r="M1452" s="92">
        <f t="shared" si="114"/>
        <v>18</v>
      </c>
      <c r="N1452" s="91" t="str">
        <f>+PACKING!G1442</f>
        <v>MCN6201</v>
      </c>
      <c r="O1452" s="91" t="str">
        <f>+PACKING!H1442</f>
        <v>MEDIA ETHICS &amp; LAW SEC 1</v>
      </c>
      <c r="P1452" s="90" t="s">
        <v>17</v>
      </c>
      <c r="Q1452" s="91" t="str">
        <f>+PACKING!J1442</f>
        <v>Q</v>
      </c>
      <c r="R1452" s="93" t="str">
        <f>+PACKING!K1442</f>
        <v>OB - 42</v>
      </c>
      <c r="S1452" s="94" t="s">
        <v>74</v>
      </c>
      <c r="T1452" s="211" t="s">
        <v>73</v>
      </c>
      <c r="U1452" s="211"/>
      <c r="V1452" s="211"/>
      <c r="W1452" s="211"/>
      <c r="X1452" s="211"/>
      <c r="Y1452" s="211"/>
      <c r="Z1452" s="211"/>
      <c r="AA1452" s="211"/>
      <c r="AB1452" s="211"/>
      <c r="AC1452" s="211"/>
      <c r="AD1452" s="211"/>
      <c r="AE1452" s="211"/>
      <c r="AF1452" s="211"/>
      <c r="AG1452" s="211"/>
      <c r="AH1452" s="211"/>
      <c r="AI1452" s="211"/>
    </row>
    <row r="1453" spans="1:35" ht="21" x14ac:dyDescent="0.25">
      <c r="A1453" s="88">
        <f>+PACKING!C1443</f>
        <v>1442</v>
      </c>
      <c r="B1453" s="89" t="str">
        <f>+PACKING!D1443</f>
        <v>09 MAY 2024</v>
      </c>
      <c r="C1453" s="90">
        <f>+PACKING!F1443</f>
        <v>142056</v>
      </c>
      <c r="D1453" s="90" t="str">
        <f t="shared" si="110"/>
        <v>142056---BS MC</v>
      </c>
      <c r="E1453" s="90" t="str">
        <f t="shared" si="111"/>
        <v>MCN342---MEDIA ETHICS AND LAW SEC 1</v>
      </c>
      <c r="F1453" s="91" t="str">
        <f>+PACKING!E1443</f>
        <v>BS MC</v>
      </c>
      <c r="G1453" s="92" t="str">
        <f>+PACKING!I1443</f>
        <v>II</v>
      </c>
      <c r="H1453" s="91" t="s">
        <v>38</v>
      </c>
      <c r="I1453" s="90" t="str">
        <f t="shared" si="112"/>
        <v>OB - 42</v>
      </c>
      <c r="J1453" s="91" t="str">
        <f t="shared" si="113"/>
        <v>Q</v>
      </c>
      <c r="K1453" s="90"/>
      <c r="L1453" s="92">
        <f>+PACKING!L1443</f>
        <v>6</v>
      </c>
      <c r="M1453" s="92">
        <f t="shared" si="114"/>
        <v>8</v>
      </c>
      <c r="N1453" s="91" t="str">
        <f>+PACKING!G1443</f>
        <v>MCN342</v>
      </c>
      <c r="O1453" s="91" t="str">
        <f>+PACKING!H1443</f>
        <v>MEDIA ETHICS AND LAW SEC 1</v>
      </c>
      <c r="P1453" s="90" t="s">
        <v>17</v>
      </c>
      <c r="Q1453" s="91" t="str">
        <f>+PACKING!J1443</f>
        <v>Q</v>
      </c>
      <c r="R1453" s="93" t="str">
        <f>+PACKING!K1443</f>
        <v>OB - 42</v>
      </c>
      <c r="S1453" s="94" t="s">
        <v>74</v>
      </c>
      <c r="T1453" s="211" t="s">
        <v>73</v>
      </c>
      <c r="U1453" s="211"/>
      <c r="V1453" s="211"/>
      <c r="W1453" s="211"/>
      <c r="X1453" s="211"/>
      <c r="Y1453" s="211"/>
      <c r="Z1453" s="211"/>
      <c r="AA1453" s="211"/>
      <c r="AB1453" s="211"/>
      <c r="AC1453" s="211"/>
      <c r="AD1453" s="211"/>
      <c r="AE1453" s="211"/>
      <c r="AF1453" s="211"/>
      <c r="AG1453" s="211"/>
      <c r="AH1453" s="211"/>
      <c r="AI1453" s="211"/>
    </row>
    <row r="1454" spans="1:35" ht="21" x14ac:dyDescent="0.25">
      <c r="A1454" s="88">
        <f>+PACKING!C1444</f>
        <v>1443</v>
      </c>
      <c r="B1454" s="89" t="str">
        <f>+PACKING!D1444</f>
        <v>09 MAY 2024</v>
      </c>
      <c r="C1454" s="90">
        <f>+PACKING!F1444</f>
        <v>142056</v>
      </c>
      <c r="D1454" s="90" t="str">
        <f t="shared" si="110"/>
        <v>142056---BS MC</v>
      </c>
      <c r="E1454" s="90" t="str">
        <f t="shared" si="111"/>
        <v>MCN342---MEDIA ETHICS AND LAW SEC 1</v>
      </c>
      <c r="F1454" s="91" t="str">
        <f>+PACKING!E1444</f>
        <v>BS MC</v>
      </c>
      <c r="G1454" s="92" t="str">
        <f>+PACKING!I1444</f>
        <v>II</v>
      </c>
      <c r="H1454" s="91" t="s">
        <v>38</v>
      </c>
      <c r="I1454" s="90" t="str">
        <f t="shared" si="112"/>
        <v>OB - 45</v>
      </c>
      <c r="J1454" s="91" t="str">
        <f t="shared" si="113"/>
        <v>R</v>
      </c>
      <c r="K1454" s="90"/>
      <c r="L1454" s="92">
        <f>+PACKING!L1444</f>
        <v>22</v>
      </c>
      <c r="M1454" s="92">
        <f t="shared" si="114"/>
        <v>24</v>
      </c>
      <c r="N1454" s="91" t="str">
        <f>+PACKING!G1444</f>
        <v>MCN342</v>
      </c>
      <c r="O1454" s="91" t="str">
        <f>+PACKING!H1444</f>
        <v>MEDIA ETHICS AND LAW SEC 1</v>
      </c>
      <c r="P1454" s="90" t="s">
        <v>17</v>
      </c>
      <c r="Q1454" s="91" t="str">
        <f>+PACKING!J1444</f>
        <v>R</v>
      </c>
      <c r="R1454" s="93" t="str">
        <f>+PACKING!K1444</f>
        <v>OB - 45</v>
      </c>
      <c r="S1454" s="94" t="s">
        <v>74</v>
      </c>
      <c r="T1454" s="211" t="s">
        <v>73</v>
      </c>
      <c r="U1454" s="211"/>
      <c r="V1454" s="211"/>
      <c r="W1454" s="211"/>
      <c r="X1454" s="211"/>
      <c r="Y1454" s="211"/>
      <c r="Z1454" s="211"/>
      <c r="AA1454" s="211"/>
      <c r="AB1454" s="211"/>
      <c r="AC1454" s="211"/>
      <c r="AD1454" s="211"/>
      <c r="AE1454" s="211"/>
      <c r="AF1454" s="211"/>
      <c r="AG1454" s="211"/>
      <c r="AH1454" s="211"/>
      <c r="AI1454" s="211"/>
    </row>
    <row r="1455" spans="1:35" ht="21" x14ac:dyDescent="0.25">
      <c r="A1455" s="88">
        <f>+PACKING!C1445</f>
        <v>1444</v>
      </c>
      <c r="B1455" s="89" t="str">
        <f>+PACKING!D1445</f>
        <v>09 MAY 2024</v>
      </c>
      <c r="C1455" s="90">
        <f>+PACKING!F1445</f>
        <v>142056</v>
      </c>
      <c r="D1455" s="90" t="str">
        <f t="shared" si="110"/>
        <v>142056---BS MC</v>
      </c>
      <c r="E1455" s="90" t="str">
        <f t="shared" si="111"/>
        <v>MCN342---MEDIA ETHICS AND LAW SEC 1</v>
      </c>
      <c r="F1455" s="91" t="str">
        <f>+PACKING!E1445</f>
        <v>BS MC</v>
      </c>
      <c r="G1455" s="92" t="str">
        <f>+PACKING!I1445</f>
        <v>II</v>
      </c>
      <c r="H1455" s="91" t="s">
        <v>38</v>
      </c>
      <c r="I1455" s="90" t="str">
        <f t="shared" si="112"/>
        <v>OB - 46</v>
      </c>
      <c r="J1455" s="91" t="str">
        <f t="shared" si="113"/>
        <v>R</v>
      </c>
      <c r="K1455" s="90"/>
      <c r="L1455" s="92">
        <f>+PACKING!L1445</f>
        <v>9</v>
      </c>
      <c r="M1455" s="92">
        <f t="shared" si="114"/>
        <v>11</v>
      </c>
      <c r="N1455" s="91" t="str">
        <f>+PACKING!G1445</f>
        <v>MCN342</v>
      </c>
      <c r="O1455" s="91" t="str">
        <f>+PACKING!H1445</f>
        <v>MEDIA ETHICS AND LAW SEC 1</v>
      </c>
      <c r="P1455" s="90" t="s">
        <v>17</v>
      </c>
      <c r="Q1455" s="91" t="str">
        <f>+PACKING!J1445</f>
        <v>R</v>
      </c>
      <c r="R1455" s="93" t="str">
        <f>+PACKING!K1445</f>
        <v>OB - 46</v>
      </c>
      <c r="S1455" s="94" t="s">
        <v>74</v>
      </c>
      <c r="T1455" s="211" t="s">
        <v>73</v>
      </c>
      <c r="U1455" s="211"/>
      <c r="V1455" s="211"/>
      <c r="W1455" s="211"/>
      <c r="X1455" s="211"/>
      <c r="Y1455" s="211"/>
      <c r="Z1455" s="211"/>
      <c r="AA1455" s="211"/>
      <c r="AB1455" s="211"/>
      <c r="AC1455" s="211"/>
      <c r="AD1455" s="211"/>
      <c r="AE1455" s="211"/>
      <c r="AF1455" s="211"/>
      <c r="AG1455" s="211"/>
      <c r="AH1455" s="211"/>
      <c r="AI1455" s="211"/>
    </row>
    <row r="1456" spans="1:35" ht="21" x14ac:dyDescent="0.25">
      <c r="A1456" s="88">
        <f>+PACKING!C1446</f>
        <v>1445</v>
      </c>
      <c r="B1456" s="89" t="str">
        <f>+PACKING!D1446</f>
        <v>09 MAY 2024</v>
      </c>
      <c r="C1456" s="90">
        <f>+PACKING!F1446</f>
        <v>142121</v>
      </c>
      <c r="D1456" s="90" t="str">
        <f t="shared" si="110"/>
        <v>142121---BBA (Hons)</v>
      </c>
      <c r="E1456" s="90" t="str">
        <f t="shared" si="111"/>
        <v>BMT382---CORPORATE LAW SEC 1</v>
      </c>
      <c r="F1456" s="91" t="str">
        <f>+PACKING!E1446</f>
        <v>BBA (Hons)</v>
      </c>
      <c r="G1456" s="92" t="str">
        <f>+PACKING!I1446</f>
        <v>II</v>
      </c>
      <c r="H1456" s="91" t="s">
        <v>38</v>
      </c>
      <c r="I1456" s="90" t="str">
        <f t="shared" si="112"/>
        <v>OB - 46</v>
      </c>
      <c r="J1456" s="91" t="str">
        <f t="shared" si="113"/>
        <v>R</v>
      </c>
      <c r="K1456" s="90"/>
      <c r="L1456" s="92">
        <f>+PACKING!L1446</f>
        <v>13</v>
      </c>
      <c r="M1456" s="92">
        <f t="shared" si="114"/>
        <v>15</v>
      </c>
      <c r="N1456" s="91" t="str">
        <f>+PACKING!G1446</f>
        <v>BMT382</v>
      </c>
      <c r="O1456" s="91" t="str">
        <f>+PACKING!H1446</f>
        <v>CORPORATE LAW SEC 1</v>
      </c>
      <c r="P1456" s="90" t="s">
        <v>17</v>
      </c>
      <c r="Q1456" s="91" t="str">
        <f>+PACKING!J1446</f>
        <v>R</v>
      </c>
      <c r="R1456" s="93" t="str">
        <f>+PACKING!K1446</f>
        <v>OB - 46</v>
      </c>
      <c r="S1456" s="94" t="s">
        <v>74</v>
      </c>
      <c r="T1456" s="211" t="s">
        <v>73</v>
      </c>
      <c r="U1456" s="211"/>
      <c r="V1456" s="211"/>
      <c r="W1456" s="211"/>
      <c r="X1456" s="211"/>
      <c r="Y1456" s="211"/>
      <c r="Z1456" s="211"/>
      <c r="AA1456" s="211"/>
      <c r="AB1456" s="211"/>
      <c r="AC1456" s="211"/>
      <c r="AD1456" s="211"/>
      <c r="AE1456" s="211"/>
      <c r="AF1456" s="211"/>
      <c r="AG1456" s="211"/>
      <c r="AH1456" s="211"/>
      <c r="AI1456" s="211"/>
    </row>
    <row r="1457" spans="1:35" ht="21" x14ac:dyDescent="0.25">
      <c r="A1457" s="88">
        <f>+PACKING!C1447</f>
        <v>1446</v>
      </c>
      <c r="B1457" s="89" t="str">
        <f>+PACKING!D1447</f>
        <v>09 MAY 2024</v>
      </c>
      <c r="C1457" s="90">
        <f>+PACKING!F1447</f>
        <v>142121</v>
      </c>
      <c r="D1457" s="90" t="str">
        <f t="shared" si="110"/>
        <v>142121---BBA (Hons)</v>
      </c>
      <c r="E1457" s="90" t="str">
        <f t="shared" si="111"/>
        <v>BMT382---CORPORATE LAW SEC 1</v>
      </c>
      <c r="F1457" s="91" t="str">
        <f>+PACKING!E1447</f>
        <v>BBA (Hons)</v>
      </c>
      <c r="G1457" s="92" t="str">
        <f>+PACKING!I1447</f>
        <v>II</v>
      </c>
      <c r="H1457" s="91" t="s">
        <v>38</v>
      </c>
      <c r="I1457" s="90" t="str">
        <f t="shared" si="112"/>
        <v>OB - 47</v>
      </c>
      <c r="J1457" s="91" t="str">
        <f t="shared" si="113"/>
        <v>R</v>
      </c>
      <c r="K1457" s="90"/>
      <c r="L1457" s="92">
        <f>+PACKING!L1447</f>
        <v>8</v>
      </c>
      <c r="M1457" s="92">
        <f t="shared" si="114"/>
        <v>10</v>
      </c>
      <c r="N1457" s="91" t="str">
        <f>+PACKING!G1447</f>
        <v>BMT382</v>
      </c>
      <c r="O1457" s="91" t="str">
        <f>+PACKING!H1447</f>
        <v>CORPORATE LAW SEC 1</v>
      </c>
      <c r="P1457" s="90" t="s">
        <v>17</v>
      </c>
      <c r="Q1457" s="91" t="str">
        <f>+PACKING!J1447</f>
        <v>R</v>
      </c>
      <c r="R1457" s="93" t="str">
        <f>+PACKING!K1447</f>
        <v>OB - 47</v>
      </c>
      <c r="S1457" s="94" t="s">
        <v>74</v>
      </c>
      <c r="T1457" s="211" t="s">
        <v>73</v>
      </c>
      <c r="U1457" s="211"/>
      <c r="V1457" s="211"/>
      <c r="W1457" s="211"/>
      <c r="X1457" s="211"/>
      <c r="Y1457" s="211"/>
      <c r="Z1457" s="211"/>
      <c r="AA1457" s="211"/>
      <c r="AB1457" s="211"/>
      <c r="AC1457" s="211"/>
      <c r="AD1457" s="211"/>
      <c r="AE1457" s="211"/>
      <c r="AF1457" s="211"/>
      <c r="AG1457" s="211"/>
      <c r="AH1457" s="211"/>
      <c r="AI1457" s="211"/>
    </row>
    <row r="1458" spans="1:35" ht="21" x14ac:dyDescent="0.25">
      <c r="A1458" s="88">
        <f>+PACKING!C1448</f>
        <v>1447</v>
      </c>
      <c r="B1458" s="89" t="str">
        <f>+PACKING!D1448</f>
        <v>09 MAY 2024</v>
      </c>
      <c r="C1458" s="90">
        <f>+PACKING!F1448</f>
        <v>142124</v>
      </c>
      <c r="D1458" s="90" t="str">
        <f t="shared" si="110"/>
        <v>142124---BBA (Hons)</v>
      </c>
      <c r="E1458" s="90" t="str">
        <f t="shared" si="111"/>
        <v>BMT382---CORPORATE LAW SEC 2</v>
      </c>
      <c r="F1458" s="91" t="str">
        <f>+PACKING!E1448</f>
        <v>BBA (Hons)</v>
      </c>
      <c r="G1458" s="92" t="str">
        <f>+PACKING!I1448</f>
        <v>II</v>
      </c>
      <c r="H1458" s="91" t="s">
        <v>38</v>
      </c>
      <c r="I1458" s="90" t="str">
        <f t="shared" si="112"/>
        <v>OB - 47</v>
      </c>
      <c r="J1458" s="91" t="str">
        <f t="shared" si="113"/>
        <v>R</v>
      </c>
      <c r="K1458" s="90"/>
      <c r="L1458" s="92">
        <f>+PACKING!L1448</f>
        <v>14</v>
      </c>
      <c r="M1458" s="92">
        <f t="shared" si="114"/>
        <v>16</v>
      </c>
      <c r="N1458" s="91" t="str">
        <f>+PACKING!G1448</f>
        <v>BMT382</v>
      </c>
      <c r="O1458" s="91" t="str">
        <f>+PACKING!H1448</f>
        <v>CORPORATE LAW SEC 2</v>
      </c>
      <c r="P1458" s="90" t="s">
        <v>17</v>
      </c>
      <c r="Q1458" s="91" t="str">
        <f>+PACKING!J1448</f>
        <v>R</v>
      </c>
      <c r="R1458" s="93" t="str">
        <f>+PACKING!K1448</f>
        <v>OB - 47</v>
      </c>
      <c r="S1458" s="94" t="s">
        <v>74</v>
      </c>
      <c r="T1458" s="211" t="s">
        <v>73</v>
      </c>
      <c r="U1458" s="211"/>
      <c r="V1458" s="211"/>
      <c r="W1458" s="211"/>
      <c r="X1458" s="211"/>
      <c r="Y1458" s="211"/>
      <c r="Z1458" s="211"/>
      <c r="AA1458" s="211"/>
      <c r="AB1458" s="211"/>
      <c r="AC1458" s="211"/>
      <c r="AD1458" s="211"/>
      <c r="AE1458" s="211"/>
      <c r="AF1458" s="211"/>
      <c r="AG1458" s="211"/>
      <c r="AH1458" s="211"/>
      <c r="AI1458" s="211"/>
    </row>
    <row r="1459" spans="1:35" ht="21" x14ac:dyDescent="0.25">
      <c r="A1459" s="88">
        <f>+PACKING!C1449</f>
        <v>1448</v>
      </c>
      <c r="B1459" s="89" t="str">
        <f>+PACKING!D1449</f>
        <v>09 MAY 2024</v>
      </c>
      <c r="C1459" s="90">
        <f>+PACKING!F1449</f>
        <v>142124</v>
      </c>
      <c r="D1459" s="90" t="str">
        <f t="shared" si="110"/>
        <v>142124---BBA (Hons)</v>
      </c>
      <c r="E1459" s="90" t="str">
        <f t="shared" si="111"/>
        <v>BMT382---CORPORATE LAW SEC 2</v>
      </c>
      <c r="F1459" s="91" t="str">
        <f>+PACKING!E1449</f>
        <v>BBA (Hons)</v>
      </c>
      <c r="G1459" s="92" t="str">
        <f>+PACKING!I1449</f>
        <v>II</v>
      </c>
      <c r="H1459" s="91" t="s">
        <v>38</v>
      </c>
      <c r="I1459" s="90" t="str">
        <f t="shared" si="112"/>
        <v>OB - 48</v>
      </c>
      <c r="J1459" s="91" t="str">
        <f t="shared" si="113"/>
        <v>R</v>
      </c>
      <c r="K1459" s="90"/>
      <c r="L1459" s="92">
        <f>+PACKING!L1449</f>
        <v>5</v>
      </c>
      <c r="M1459" s="92">
        <f t="shared" si="114"/>
        <v>7</v>
      </c>
      <c r="N1459" s="91" t="str">
        <f>+PACKING!G1449</f>
        <v>BMT382</v>
      </c>
      <c r="O1459" s="91" t="str">
        <f>+PACKING!H1449</f>
        <v>CORPORATE LAW SEC 2</v>
      </c>
      <c r="P1459" s="90" t="s">
        <v>17</v>
      </c>
      <c r="Q1459" s="91" t="str">
        <f>+PACKING!J1449</f>
        <v>R</v>
      </c>
      <c r="R1459" s="93" t="str">
        <f>+PACKING!K1449</f>
        <v>OB - 48</v>
      </c>
      <c r="S1459" s="94" t="s">
        <v>74</v>
      </c>
      <c r="T1459" s="211" t="s">
        <v>73</v>
      </c>
      <c r="U1459" s="211"/>
      <c r="V1459" s="211"/>
      <c r="W1459" s="211"/>
      <c r="X1459" s="211"/>
      <c r="Y1459" s="211"/>
      <c r="Z1459" s="211"/>
      <c r="AA1459" s="211"/>
      <c r="AB1459" s="211"/>
      <c r="AC1459" s="211"/>
      <c r="AD1459" s="211"/>
      <c r="AE1459" s="211"/>
      <c r="AF1459" s="211"/>
      <c r="AG1459" s="211"/>
      <c r="AH1459" s="211"/>
      <c r="AI1459" s="211"/>
    </row>
    <row r="1460" spans="1:35" ht="21" x14ac:dyDescent="0.25">
      <c r="A1460" s="88">
        <f>+PACKING!C1450</f>
        <v>1449</v>
      </c>
      <c r="B1460" s="89" t="str">
        <f>+PACKING!D1450</f>
        <v>09 MAY 2024</v>
      </c>
      <c r="C1460" s="90">
        <f>+PACKING!F1450</f>
        <v>142125</v>
      </c>
      <c r="D1460" s="90" t="str">
        <f t="shared" si="110"/>
        <v>142125---BBA (Hons)</v>
      </c>
      <c r="E1460" s="90" t="str">
        <f t="shared" si="111"/>
        <v>BMT382---CORPORATE LAW SEC 3</v>
      </c>
      <c r="F1460" s="91" t="str">
        <f>+PACKING!E1450</f>
        <v>BBA (Hons)</v>
      </c>
      <c r="G1460" s="92" t="str">
        <f>+PACKING!I1450</f>
        <v>II</v>
      </c>
      <c r="H1460" s="91" t="s">
        <v>38</v>
      </c>
      <c r="I1460" s="90" t="str">
        <f t="shared" si="112"/>
        <v>OB - 48</v>
      </c>
      <c r="J1460" s="91" t="str">
        <f t="shared" si="113"/>
        <v>R</v>
      </c>
      <c r="K1460" s="90"/>
      <c r="L1460" s="92">
        <f>+PACKING!L1450</f>
        <v>17</v>
      </c>
      <c r="M1460" s="92">
        <f t="shared" si="114"/>
        <v>19</v>
      </c>
      <c r="N1460" s="91" t="str">
        <f>+PACKING!G1450</f>
        <v>BMT382</v>
      </c>
      <c r="O1460" s="91" t="str">
        <f>+PACKING!H1450</f>
        <v>CORPORATE LAW SEC 3</v>
      </c>
      <c r="P1460" s="90" t="s">
        <v>17</v>
      </c>
      <c r="Q1460" s="91" t="str">
        <f>+PACKING!J1450</f>
        <v>R</v>
      </c>
      <c r="R1460" s="93" t="str">
        <f>+PACKING!K1450</f>
        <v>OB - 48</v>
      </c>
      <c r="S1460" s="94" t="s">
        <v>74</v>
      </c>
      <c r="T1460" s="211" t="s">
        <v>73</v>
      </c>
      <c r="U1460" s="211"/>
      <c r="V1460" s="211"/>
      <c r="W1460" s="211"/>
      <c r="X1460" s="211"/>
      <c r="Y1460" s="211"/>
      <c r="Z1460" s="211"/>
      <c r="AA1460" s="211"/>
      <c r="AB1460" s="211"/>
      <c r="AC1460" s="211"/>
      <c r="AD1460" s="211"/>
      <c r="AE1460" s="211"/>
      <c r="AF1460" s="211"/>
      <c r="AG1460" s="211"/>
      <c r="AH1460" s="211"/>
      <c r="AI1460" s="211"/>
    </row>
    <row r="1461" spans="1:35" ht="21" x14ac:dyDescent="0.25">
      <c r="A1461" s="88">
        <f>+PACKING!C1451</f>
        <v>1450</v>
      </c>
      <c r="B1461" s="89" t="str">
        <f>+PACKING!D1451</f>
        <v>09 MAY 2024</v>
      </c>
      <c r="C1461" s="90">
        <f>+PACKING!F1451</f>
        <v>142125</v>
      </c>
      <c r="D1461" s="90" t="str">
        <f t="shared" si="110"/>
        <v>142125---BBA (Hons)</v>
      </c>
      <c r="E1461" s="90" t="str">
        <f t="shared" si="111"/>
        <v>BMT382---CORPORATE LAW SEC 3</v>
      </c>
      <c r="F1461" s="91" t="str">
        <f>+PACKING!E1451</f>
        <v>BBA (Hons)</v>
      </c>
      <c r="G1461" s="92" t="str">
        <f>+PACKING!I1451</f>
        <v>II</v>
      </c>
      <c r="H1461" s="91" t="s">
        <v>38</v>
      </c>
      <c r="I1461" s="90" t="str">
        <f t="shared" si="112"/>
        <v>OB - 49</v>
      </c>
      <c r="J1461" s="91" t="str">
        <f t="shared" si="113"/>
        <v>R</v>
      </c>
      <c r="K1461" s="90"/>
      <c r="L1461" s="92">
        <f>+PACKING!L1451</f>
        <v>7</v>
      </c>
      <c r="M1461" s="92">
        <f t="shared" si="114"/>
        <v>9</v>
      </c>
      <c r="N1461" s="91" t="str">
        <f>+PACKING!G1451</f>
        <v>BMT382</v>
      </c>
      <c r="O1461" s="91" t="str">
        <f>+PACKING!H1451</f>
        <v>CORPORATE LAW SEC 3</v>
      </c>
      <c r="P1461" s="90" t="s">
        <v>17</v>
      </c>
      <c r="Q1461" s="91" t="str">
        <f>+PACKING!J1451</f>
        <v>R</v>
      </c>
      <c r="R1461" s="93" t="str">
        <f>+PACKING!K1451</f>
        <v>OB - 49</v>
      </c>
      <c r="S1461" s="94" t="s">
        <v>74</v>
      </c>
      <c r="T1461" s="211" t="s">
        <v>73</v>
      </c>
      <c r="U1461" s="211"/>
      <c r="V1461" s="211"/>
      <c r="W1461" s="211"/>
      <c r="X1461" s="211"/>
      <c r="Y1461" s="211"/>
      <c r="Z1461" s="211"/>
      <c r="AA1461" s="211"/>
      <c r="AB1461" s="211"/>
      <c r="AC1461" s="211"/>
      <c r="AD1461" s="211"/>
      <c r="AE1461" s="211"/>
      <c r="AF1461" s="211"/>
      <c r="AG1461" s="211"/>
      <c r="AH1461" s="211"/>
      <c r="AI1461" s="211"/>
    </row>
    <row r="1462" spans="1:35" ht="22.5" x14ac:dyDescent="0.25">
      <c r="A1462" s="88">
        <f>+PACKING!C1452</f>
        <v>1451</v>
      </c>
      <c r="B1462" s="89" t="str">
        <f>+PACKING!D1452</f>
        <v>09 MAY 2024</v>
      </c>
      <c r="C1462" s="90">
        <f>+PACKING!F1452</f>
        <v>142191</v>
      </c>
      <c r="D1462" s="90" t="str">
        <f t="shared" si="110"/>
        <v>142191---BS MC</v>
      </c>
      <c r="E1462" s="90" t="str">
        <f t="shared" si="111"/>
        <v>MCN361---FEATURE, COLUMN &amp; EDITORIAL WRITING SEC 1</v>
      </c>
      <c r="F1462" s="91" t="str">
        <f>+PACKING!E1452</f>
        <v>BS MC</v>
      </c>
      <c r="G1462" s="92" t="str">
        <f>+PACKING!I1452</f>
        <v>II</v>
      </c>
      <c r="H1462" s="91" t="s">
        <v>38</v>
      </c>
      <c r="I1462" s="90" t="str">
        <f t="shared" si="112"/>
        <v>OB - 49</v>
      </c>
      <c r="J1462" s="91" t="str">
        <f t="shared" si="113"/>
        <v>R</v>
      </c>
      <c r="K1462" s="90"/>
      <c r="L1462" s="92">
        <f>+PACKING!L1452</f>
        <v>15</v>
      </c>
      <c r="M1462" s="92">
        <f t="shared" si="114"/>
        <v>17</v>
      </c>
      <c r="N1462" s="91" t="str">
        <f>+PACKING!G1452</f>
        <v>MCN361</v>
      </c>
      <c r="O1462" s="91" t="str">
        <f>+PACKING!H1452</f>
        <v>FEATURE, COLUMN &amp; EDITORIAL WRITING SEC 1</v>
      </c>
      <c r="P1462" s="90" t="s">
        <v>17</v>
      </c>
      <c r="Q1462" s="91" t="str">
        <f>+PACKING!J1452</f>
        <v>R</v>
      </c>
      <c r="R1462" s="93" t="str">
        <f>+PACKING!K1452</f>
        <v>OB - 49</v>
      </c>
      <c r="S1462" s="94" t="s">
        <v>74</v>
      </c>
      <c r="T1462" s="211" t="s">
        <v>73</v>
      </c>
      <c r="U1462" s="211"/>
      <c r="V1462" s="211"/>
      <c r="W1462" s="211"/>
      <c r="X1462" s="211"/>
      <c r="Y1462" s="211"/>
      <c r="Z1462" s="211"/>
      <c r="AA1462" s="211"/>
      <c r="AB1462" s="211"/>
      <c r="AC1462" s="211"/>
      <c r="AD1462" s="211"/>
      <c r="AE1462" s="211"/>
      <c r="AF1462" s="211"/>
      <c r="AG1462" s="211"/>
      <c r="AH1462" s="211"/>
      <c r="AI1462" s="211"/>
    </row>
    <row r="1463" spans="1:35" ht="21" x14ac:dyDescent="0.25">
      <c r="A1463" s="88">
        <f>+PACKING!C1453</f>
        <v>1452</v>
      </c>
      <c r="B1463" s="89" t="str">
        <f>+PACKING!D1453</f>
        <v>09 MAY 2024</v>
      </c>
      <c r="C1463" s="90">
        <f>+PACKING!F1453</f>
        <v>140795</v>
      </c>
      <c r="D1463" s="90" t="str">
        <f t="shared" si="110"/>
        <v>140795---BSCP</v>
      </c>
      <c r="E1463" s="90" t="str">
        <f t="shared" si="111"/>
        <v>BSCP111---SCHOOL PSYCHOLOGY SEC 1</v>
      </c>
      <c r="F1463" s="91" t="str">
        <f>+PACKING!E1453</f>
        <v>BSCP</v>
      </c>
      <c r="G1463" s="92" t="str">
        <f>+PACKING!I1453</f>
        <v>II</v>
      </c>
      <c r="H1463" s="91" t="s">
        <v>38</v>
      </c>
      <c r="I1463" s="90" t="str">
        <f t="shared" si="112"/>
        <v>OB - 51</v>
      </c>
      <c r="J1463" s="91" t="str">
        <f t="shared" si="113"/>
        <v>E</v>
      </c>
      <c r="K1463" s="90"/>
      <c r="L1463" s="92">
        <f>+PACKING!L1453</f>
        <v>14</v>
      </c>
      <c r="M1463" s="92">
        <f t="shared" si="114"/>
        <v>16</v>
      </c>
      <c r="N1463" s="91" t="str">
        <f>+PACKING!G1453</f>
        <v>BSCP111</v>
      </c>
      <c r="O1463" s="91" t="str">
        <f>+PACKING!H1453</f>
        <v>SCHOOL PSYCHOLOGY SEC 1</v>
      </c>
      <c r="P1463" s="90" t="s">
        <v>17</v>
      </c>
      <c r="Q1463" s="91" t="str">
        <f>+PACKING!J1453</f>
        <v>E</v>
      </c>
      <c r="R1463" s="93" t="str">
        <f>+PACKING!K1453</f>
        <v>OB - 51</v>
      </c>
      <c r="S1463" s="94" t="s">
        <v>74</v>
      </c>
      <c r="T1463" s="211" t="s">
        <v>73</v>
      </c>
      <c r="U1463" s="211"/>
      <c r="V1463" s="211"/>
      <c r="W1463" s="211"/>
      <c r="X1463" s="211"/>
      <c r="Y1463" s="211"/>
      <c r="Z1463" s="211"/>
      <c r="AA1463" s="211"/>
      <c r="AB1463" s="211"/>
      <c r="AC1463" s="211"/>
      <c r="AD1463" s="211"/>
      <c r="AE1463" s="211"/>
      <c r="AF1463" s="211"/>
      <c r="AG1463" s="211"/>
      <c r="AH1463" s="211"/>
      <c r="AI1463" s="211"/>
    </row>
    <row r="1464" spans="1:35" ht="22.5" x14ac:dyDescent="0.25">
      <c r="A1464" s="88">
        <f>+PACKING!C1454</f>
        <v>1453</v>
      </c>
      <c r="B1464" s="89" t="str">
        <f>+PACKING!D1454</f>
        <v>09 MAY 2024</v>
      </c>
      <c r="C1464" s="90">
        <f>+PACKING!F1454</f>
        <v>140823</v>
      </c>
      <c r="D1464" s="90" t="str">
        <f t="shared" si="110"/>
        <v>140823---BS AP</v>
      </c>
      <c r="E1464" s="90" t="str">
        <f t="shared" si="111"/>
        <v>COPS6101---APPLICATIONS OF INFORMATION AND COMMUNICATION TECHNOLOGIES SEC 1</v>
      </c>
      <c r="F1464" s="91" t="str">
        <f>+PACKING!E1454</f>
        <v>BS AP</v>
      </c>
      <c r="G1464" s="92" t="str">
        <f>+PACKING!I1454</f>
        <v>II</v>
      </c>
      <c r="H1464" s="91" t="s">
        <v>38</v>
      </c>
      <c r="I1464" s="90" t="str">
        <f t="shared" si="112"/>
        <v>OB - 51</v>
      </c>
      <c r="J1464" s="91" t="str">
        <f t="shared" si="113"/>
        <v>E</v>
      </c>
      <c r="K1464" s="90"/>
      <c r="L1464" s="92">
        <f>+PACKING!L1454</f>
        <v>8</v>
      </c>
      <c r="M1464" s="92">
        <f t="shared" si="114"/>
        <v>10</v>
      </c>
      <c r="N1464" s="91" t="str">
        <f>+PACKING!G1454</f>
        <v>COPS6101</v>
      </c>
      <c r="O1464" s="91" t="str">
        <f>+PACKING!H1454</f>
        <v>APPLICATIONS OF INFORMATION AND COMMUNICATION TECHNOLOGIES SEC 1</v>
      </c>
      <c r="P1464" s="90" t="s">
        <v>17</v>
      </c>
      <c r="Q1464" s="91" t="str">
        <f>+PACKING!J1454</f>
        <v>E</v>
      </c>
      <c r="R1464" s="93" t="str">
        <f>+PACKING!K1454</f>
        <v>OB - 51</v>
      </c>
      <c r="S1464" s="94" t="s">
        <v>74</v>
      </c>
      <c r="T1464" s="211" t="s">
        <v>73</v>
      </c>
      <c r="U1464" s="211"/>
      <c r="V1464" s="211"/>
      <c r="W1464" s="211"/>
      <c r="X1464" s="211"/>
      <c r="Y1464" s="211"/>
      <c r="Z1464" s="211"/>
      <c r="AA1464" s="211"/>
      <c r="AB1464" s="211"/>
      <c r="AC1464" s="211"/>
      <c r="AD1464" s="211"/>
      <c r="AE1464" s="211"/>
      <c r="AF1464" s="211"/>
      <c r="AG1464" s="211"/>
      <c r="AH1464" s="211"/>
      <c r="AI1464" s="211"/>
    </row>
    <row r="1465" spans="1:35" ht="22.5" x14ac:dyDescent="0.25">
      <c r="A1465" s="88">
        <f>+PACKING!C1455</f>
        <v>1454</v>
      </c>
      <c r="B1465" s="89" t="str">
        <f>+PACKING!D1455</f>
        <v>09 MAY 2024</v>
      </c>
      <c r="C1465" s="90">
        <f>+PACKING!F1455</f>
        <v>140823</v>
      </c>
      <c r="D1465" s="90" t="str">
        <f t="shared" si="110"/>
        <v>140823---BS AP</v>
      </c>
      <c r="E1465" s="90" t="str">
        <f t="shared" si="111"/>
        <v>COPS6101---APPLICATIONS OF INFORMATION AND COMMUNICATION TECHNOLOGIES SEC 1</v>
      </c>
      <c r="F1465" s="91" t="str">
        <f>+PACKING!E1455</f>
        <v>BS AP</v>
      </c>
      <c r="G1465" s="92" t="str">
        <f>+PACKING!I1455</f>
        <v>II</v>
      </c>
      <c r="H1465" s="91" t="s">
        <v>38</v>
      </c>
      <c r="I1465" s="90" t="str">
        <f t="shared" si="112"/>
        <v>OB - 52</v>
      </c>
      <c r="J1465" s="91" t="str">
        <f t="shared" si="113"/>
        <v>E</v>
      </c>
      <c r="K1465" s="90"/>
      <c r="L1465" s="92">
        <f>+PACKING!L1455</f>
        <v>8</v>
      </c>
      <c r="M1465" s="92">
        <f t="shared" si="114"/>
        <v>10</v>
      </c>
      <c r="N1465" s="91" t="str">
        <f>+PACKING!G1455</f>
        <v>COPS6101</v>
      </c>
      <c r="O1465" s="91" t="str">
        <f>+PACKING!H1455</f>
        <v>APPLICATIONS OF INFORMATION AND COMMUNICATION TECHNOLOGIES SEC 1</v>
      </c>
      <c r="P1465" s="90" t="s">
        <v>17</v>
      </c>
      <c r="Q1465" s="91" t="str">
        <f>+PACKING!J1455</f>
        <v>E</v>
      </c>
      <c r="R1465" s="93" t="str">
        <f>+PACKING!K1455</f>
        <v>OB - 52</v>
      </c>
      <c r="S1465" s="94" t="s">
        <v>74</v>
      </c>
      <c r="T1465" s="211" t="s">
        <v>73</v>
      </c>
      <c r="U1465" s="211"/>
      <c r="V1465" s="211"/>
      <c r="W1465" s="211"/>
      <c r="X1465" s="211"/>
      <c r="Y1465" s="211"/>
      <c r="Z1465" s="211"/>
      <c r="AA1465" s="211"/>
      <c r="AB1465" s="211"/>
      <c r="AC1465" s="211"/>
      <c r="AD1465" s="211"/>
      <c r="AE1465" s="211"/>
      <c r="AF1465" s="211"/>
      <c r="AG1465" s="211"/>
      <c r="AH1465" s="211"/>
      <c r="AI1465" s="211"/>
    </row>
    <row r="1466" spans="1:35" ht="21" x14ac:dyDescent="0.25">
      <c r="A1466" s="88">
        <f>+PACKING!C1456</f>
        <v>1455</v>
      </c>
      <c r="B1466" s="89" t="str">
        <f>+PACKING!D1456</f>
        <v>09 MAY 2024</v>
      </c>
      <c r="C1466" s="90">
        <f>+PACKING!F1456</f>
        <v>140825</v>
      </c>
      <c r="D1466" s="90" t="str">
        <f t="shared" si="110"/>
        <v>140825---BS AP</v>
      </c>
      <c r="E1466" s="90" t="str">
        <f t="shared" si="111"/>
        <v>APSY205---GENDER ISSUES IN PSYCHOLOGY SEC 1</v>
      </c>
      <c r="F1466" s="91" t="str">
        <f>+PACKING!E1456</f>
        <v>BS AP</v>
      </c>
      <c r="G1466" s="92" t="str">
        <f>+PACKING!I1456</f>
        <v>II</v>
      </c>
      <c r="H1466" s="91" t="s">
        <v>38</v>
      </c>
      <c r="I1466" s="90" t="str">
        <f t="shared" si="112"/>
        <v>OB - 52</v>
      </c>
      <c r="J1466" s="91" t="str">
        <f t="shared" si="113"/>
        <v>E</v>
      </c>
      <c r="K1466" s="90"/>
      <c r="L1466" s="92">
        <f>+PACKING!L1456</f>
        <v>14</v>
      </c>
      <c r="M1466" s="92">
        <f t="shared" si="114"/>
        <v>16</v>
      </c>
      <c r="N1466" s="91" t="str">
        <f>+PACKING!G1456</f>
        <v>APSY205</v>
      </c>
      <c r="O1466" s="91" t="str">
        <f>+PACKING!H1456</f>
        <v>GENDER ISSUES IN PSYCHOLOGY SEC 1</v>
      </c>
      <c r="P1466" s="90" t="s">
        <v>17</v>
      </c>
      <c r="Q1466" s="91" t="str">
        <f>+PACKING!J1456</f>
        <v>E</v>
      </c>
      <c r="R1466" s="93" t="str">
        <f>+PACKING!K1456</f>
        <v>OB - 52</v>
      </c>
      <c r="S1466" s="94" t="s">
        <v>74</v>
      </c>
      <c r="T1466" s="211" t="s">
        <v>73</v>
      </c>
      <c r="U1466" s="211"/>
      <c r="V1466" s="211"/>
      <c r="W1466" s="211"/>
      <c r="X1466" s="211"/>
      <c r="Y1466" s="211"/>
      <c r="Z1466" s="211"/>
      <c r="AA1466" s="211"/>
      <c r="AB1466" s="211"/>
      <c r="AC1466" s="211"/>
      <c r="AD1466" s="211"/>
      <c r="AE1466" s="211"/>
      <c r="AF1466" s="211"/>
      <c r="AG1466" s="211"/>
      <c r="AH1466" s="211"/>
      <c r="AI1466" s="211"/>
    </row>
    <row r="1467" spans="1:35" ht="21" x14ac:dyDescent="0.25">
      <c r="A1467" s="88">
        <f>+PACKING!C1457</f>
        <v>1456</v>
      </c>
      <c r="B1467" s="89" t="str">
        <f>+PACKING!D1457</f>
        <v>09 MAY 2024</v>
      </c>
      <c r="C1467" s="90">
        <f>+PACKING!F1457</f>
        <v>140825</v>
      </c>
      <c r="D1467" s="90" t="str">
        <f t="shared" si="110"/>
        <v>140825---BS AP</v>
      </c>
      <c r="E1467" s="90" t="str">
        <f t="shared" si="111"/>
        <v>APSY205---GENDER ISSUES IN PSYCHOLOGY SEC 1</v>
      </c>
      <c r="F1467" s="91" t="str">
        <f>+PACKING!E1457</f>
        <v>BS AP</v>
      </c>
      <c r="G1467" s="92" t="str">
        <f>+PACKING!I1457</f>
        <v>II</v>
      </c>
      <c r="H1467" s="91" t="s">
        <v>38</v>
      </c>
      <c r="I1467" s="90" t="str">
        <f t="shared" si="112"/>
        <v>OB - 53</v>
      </c>
      <c r="J1467" s="91" t="str">
        <f t="shared" si="113"/>
        <v>F</v>
      </c>
      <c r="K1467" s="90"/>
      <c r="L1467" s="92">
        <f>+PACKING!L1457</f>
        <v>9</v>
      </c>
      <c r="M1467" s="92">
        <f t="shared" si="114"/>
        <v>11</v>
      </c>
      <c r="N1467" s="91" t="str">
        <f>+PACKING!G1457</f>
        <v>APSY205</v>
      </c>
      <c r="O1467" s="91" t="str">
        <f>+PACKING!H1457</f>
        <v>GENDER ISSUES IN PSYCHOLOGY SEC 1</v>
      </c>
      <c r="P1467" s="90" t="s">
        <v>17</v>
      </c>
      <c r="Q1467" s="91" t="str">
        <f>+PACKING!J1457</f>
        <v>F</v>
      </c>
      <c r="R1467" s="93" t="str">
        <f>+PACKING!K1457</f>
        <v>OB - 53</v>
      </c>
      <c r="S1467" s="94" t="s">
        <v>74</v>
      </c>
      <c r="T1467" s="211" t="s">
        <v>73</v>
      </c>
      <c r="U1467" s="211"/>
      <c r="V1467" s="211"/>
      <c r="W1467" s="211"/>
      <c r="X1467" s="211"/>
      <c r="Y1467" s="211"/>
      <c r="Z1467" s="211"/>
      <c r="AA1467" s="211"/>
      <c r="AB1467" s="211"/>
      <c r="AC1467" s="211"/>
      <c r="AD1467" s="211"/>
      <c r="AE1467" s="211"/>
      <c r="AF1467" s="211"/>
      <c r="AG1467" s="211"/>
      <c r="AH1467" s="211"/>
      <c r="AI1467" s="211"/>
    </row>
    <row r="1468" spans="1:35" ht="21" x14ac:dyDescent="0.25">
      <c r="A1468" s="88">
        <f>+PACKING!C1458</f>
        <v>1457</v>
      </c>
      <c r="B1468" s="89" t="str">
        <f>+PACKING!D1458</f>
        <v>09 MAY 2024</v>
      </c>
      <c r="C1468" s="90">
        <f>+PACKING!F1458</f>
        <v>140921</v>
      </c>
      <c r="D1468" s="90" t="str">
        <f t="shared" si="110"/>
        <v>140921---BS AF</v>
      </c>
      <c r="E1468" s="90" t="str">
        <f t="shared" si="111"/>
        <v>BAF6201---MICRO ECONOMICS SEC 1</v>
      </c>
      <c r="F1468" s="91" t="str">
        <f>+PACKING!E1458</f>
        <v>BS AF</v>
      </c>
      <c r="G1468" s="92" t="str">
        <f>+PACKING!I1458</f>
        <v>II</v>
      </c>
      <c r="H1468" s="91" t="s">
        <v>38</v>
      </c>
      <c r="I1468" s="90" t="str">
        <f t="shared" si="112"/>
        <v>OB - 53</v>
      </c>
      <c r="J1468" s="91" t="str">
        <f t="shared" si="113"/>
        <v>F</v>
      </c>
      <c r="K1468" s="90"/>
      <c r="L1468" s="92">
        <f>+PACKING!L1458</f>
        <v>13</v>
      </c>
      <c r="M1468" s="92">
        <f t="shared" si="114"/>
        <v>15</v>
      </c>
      <c r="N1468" s="91" t="str">
        <f>+PACKING!G1458</f>
        <v>BAF6201</v>
      </c>
      <c r="O1468" s="91" t="str">
        <f>+PACKING!H1458</f>
        <v>MICRO ECONOMICS SEC 1</v>
      </c>
      <c r="P1468" s="90" t="s">
        <v>17</v>
      </c>
      <c r="Q1468" s="91" t="str">
        <f>+PACKING!J1458</f>
        <v>F</v>
      </c>
      <c r="R1468" s="93" t="str">
        <f>+PACKING!K1458</f>
        <v>OB - 53</v>
      </c>
      <c r="S1468" s="94" t="s">
        <v>74</v>
      </c>
      <c r="T1468" s="211" t="s">
        <v>73</v>
      </c>
      <c r="U1468" s="211"/>
      <c r="V1468" s="211"/>
      <c r="W1468" s="211"/>
      <c r="X1468" s="211"/>
      <c r="Y1468" s="211"/>
      <c r="Z1468" s="211"/>
      <c r="AA1468" s="211"/>
      <c r="AB1468" s="211"/>
      <c r="AC1468" s="211"/>
      <c r="AD1468" s="211"/>
      <c r="AE1468" s="211"/>
      <c r="AF1468" s="211"/>
      <c r="AG1468" s="211"/>
      <c r="AH1468" s="211"/>
      <c r="AI1468" s="211"/>
    </row>
    <row r="1469" spans="1:35" ht="21" x14ac:dyDescent="0.25">
      <c r="A1469" s="88">
        <f>+PACKING!C1459</f>
        <v>1458</v>
      </c>
      <c r="B1469" s="89" t="str">
        <f>+PACKING!D1459</f>
        <v>09 MAY 2024</v>
      </c>
      <c r="C1469" s="90">
        <f>+PACKING!F1459</f>
        <v>140921</v>
      </c>
      <c r="D1469" s="90" t="str">
        <f t="shared" si="110"/>
        <v>140921---BS AF</v>
      </c>
      <c r="E1469" s="90" t="str">
        <f t="shared" si="111"/>
        <v>BAF6201---MICRO ECONOMICS SEC 1</v>
      </c>
      <c r="F1469" s="91" t="str">
        <f>+PACKING!E1459</f>
        <v>BS AF</v>
      </c>
      <c r="G1469" s="92" t="str">
        <f>+PACKING!I1459</f>
        <v>II</v>
      </c>
      <c r="H1469" s="91" t="s">
        <v>38</v>
      </c>
      <c r="I1469" s="90" t="str">
        <f t="shared" si="112"/>
        <v>OB - 54</v>
      </c>
      <c r="J1469" s="91" t="str">
        <f t="shared" si="113"/>
        <v>F</v>
      </c>
      <c r="K1469" s="90"/>
      <c r="L1469" s="92">
        <f>+PACKING!L1459</f>
        <v>6</v>
      </c>
      <c r="M1469" s="92">
        <f t="shared" si="114"/>
        <v>8</v>
      </c>
      <c r="N1469" s="91" t="str">
        <f>+PACKING!G1459</f>
        <v>BAF6201</v>
      </c>
      <c r="O1469" s="91" t="str">
        <f>+PACKING!H1459</f>
        <v>MICRO ECONOMICS SEC 1</v>
      </c>
      <c r="P1469" s="90" t="s">
        <v>17</v>
      </c>
      <c r="Q1469" s="91" t="str">
        <f>+PACKING!J1459</f>
        <v>F</v>
      </c>
      <c r="R1469" s="93" t="str">
        <f>+PACKING!K1459</f>
        <v>OB - 54</v>
      </c>
      <c r="S1469" s="94" t="s">
        <v>74</v>
      </c>
      <c r="T1469" s="211" t="s">
        <v>73</v>
      </c>
      <c r="U1469" s="211"/>
      <c r="V1469" s="211"/>
      <c r="W1469" s="211"/>
      <c r="X1469" s="211"/>
      <c r="Y1469" s="211"/>
      <c r="Z1469" s="211"/>
      <c r="AA1469" s="211"/>
      <c r="AB1469" s="211"/>
      <c r="AC1469" s="211"/>
      <c r="AD1469" s="211"/>
      <c r="AE1469" s="211"/>
      <c r="AF1469" s="211"/>
      <c r="AG1469" s="211"/>
      <c r="AH1469" s="211"/>
      <c r="AI1469" s="211"/>
    </row>
    <row r="1470" spans="1:35" ht="21" x14ac:dyDescent="0.25">
      <c r="A1470" s="88">
        <f>+PACKING!C1460</f>
        <v>1459</v>
      </c>
      <c r="B1470" s="89" t="str">
        <f>+PACKING!D1460</f>
        <v>09 MAY 2024</v>
      </c>
      <c r="C1470" s="90">
        <f>+PACKING!F1460</f>
        <v>140932</v>
      </c>
      <c r="D1470" s="90" t="str">
        <f t="shared" si="110"/>
        <v>140932---BBA (Hons)</v>
      </c>
      <c r="E1470" s="90" t="str">
        <f t="shared" si="111"/>
        <v>BMT6201---MICRO ECONOMICS SEC 1</v>
      </c>
      <c r="F1470" s="91" t="str">
        <f>+PACKING!E1460</f>
        <v>BBA (Hons)</v>
      </c>
      <c r="G1470" s="92" t="str">
        <f>+PACKING!I1460</f>
        <v>II</v>
      </c>
      <c r="H1470" s="91" t="s">
        <v>38</v>
      </c>
      <c r="I1470" s="90" t="str">
        <f t="shared" si="112"/>
        <v>OB - 54</v>
      </c>
      <c r="J1470" s="91" t="str">
        <f t="shared" si="113"/>
        <v>F</v>
      </c>
      <c r="K1470" s="90"/>
      <c r="L1470" s="92">
        <f>+PACKING!L1460</f>
        <v>16</v>
      </c>
      <c r="M1470" s="92">
        <f t="shared" si="114"/>
        <v>18</v>
      </c>
      <c r="N1470" s="91" t="str">
        <f>+PACKING!G1460</f>
        <v>BMT6201</v>
      </c>
      <c r="O1470" s="91" t="str">
        <f>+PACKING!H1460</f>
        <v>MICRO ECONOMICS SEC 1</v>
      </c>
      <c r="P1470" s="90" t="s">
        <v>17</v>
      </c>
      <c r="Q1470" s="91" t="str">
        <f>+PACKING!J1460</f>
        <v>F</v>
      </c>
      <c r="R1470" s="93" t="str">
        <f>+PACKING!K1460</f>
        <v>OB - 54</v>
      </c>
      <c r="S1470" s="94" t="s">
        <v>74</v>
      </c>
      <c r="T1470" s="211" t="s">
        <v>73</v>
      </c>
      <c r="U1470" s="211"/>
      <c r="V1470" s="211"/>
      <c r="W1470" s="211"/>
      <c r="X1470" s="211"/>
      <c r="Y1470" s="211"/>
      <c r="Z1470" s="211"/>
      <c r="AA1470" s="211"/>
      <c r="AB1470" s="211"/>
      <c r="AC1470" s="211"/>
      <c r="AD1470" s="211"/>
      <c r="AE1470" s="211"/>
      <c r="AF1470" s="211"/>
      <c r="AG1470" s="211"/>
      <c r="AH1470" s="211"/>
      <c r="AI1470" s="211"/>
    </row>
    <row r="1471" spans="1:35" ht="21" x14ac:dyDescent="0.25">
      <c r="A1471" s="88">
        <f>+PACKING!C1461</f>
        <v>1460</v>
      </c>
      <c r="B1471" s="89" t="str">
        <f>+PACKING!D1461</f>
        <v>09 MAY 2024</v>
      </c>
      <c r="C1471" s="90">
        <f>+PACKING!F1461</f>
        <v>140932</v>
      </c>
      <c r="D1471" s="90" t="str">
        <f t="shared" si="110"/>
        <v>140932---BBA (Hons)</v>
      </c>
      <c r="E1471" s="90" t="str">
        <f t="shared" si="111"/>
        <v>BMT6201---MICRO ECONOMICS SEC 1</v>
      </c>
      <c r="F1471" s="91" t="str">
        <f>+PACKING!E1461</f>
        <v>BBA (Hons)</v>
      </c>
      <c r="G1471" s="92" t="str">
        <f>+PACKING!I1461</f>
        <v>II</v>
      </c>
      <c r="H1471" s="91" t="s">
        <v>38</v>
      </c>
      <c r="I1471" s="90" t="str">
        <f t="shared" si="112"/>
        <v>OB - 55</v>
      </c>
      <c r="J1471" s="91" t="str">
        <f t="shared" si="113"/>
        <v>F</v>
      </c>
      <c r="K1471" s="90"/>
      <c r="L1471" s="92">
        <f>+PACKING!L1461</f>
        <v>9</v>
      </c>
      <c r="M1471" s="92">
        <f t="shared" si="114"/>
        <v>11</v>
      </c>
      <c r="N1471" s="91" t="str">
        <f>+PACKING!G1461</f>
        <v>BMT6201</v>
      </c>
      <c r="O1471" s="91" t="str">
        <f>+PACKING!H1461</f>
        <v>MICRO ECONOMICS SEC 1</v>
      </c>
      <c r="P1471" s="90" t="s">
        <v>17</v>
      </c>
      <c r="Q1471" s="91" t="str">
        <f>+PACKING!J1461</f>
        <v>F</v>
      </c>
      <c r="R1471" s="93" t="str">
        <f>+PACKING!K1461</f>
        <v>OB - 55</v>
      </c>
      <c r="S1471" s="94" t="s">
        <v>74</v>
      </c>
      <c r="T1471" s="211" t="s">
        <v>73</v>
      </c>
      <c r="U1471" s="211"/>
      <c r="V1471" s="211"/>
      <c r="W1471" s="211"/>
      <c r="X1471" s="211"/>
      <c r="Y1471" s="211"/>
      <c r="Z1471" s="211"/>
      <c r="AA1471" s="211"/>
      <c r="AB1471" s="211"/>
      <c r="AC1471" s="211"/>
      <c r="AD1471" s="211"/>
      <c r="AE1471" s="211"/>
      <c r="AF1471" s="211"/>
      <c r="AG1471" s="211"/>
      <c r="AH1471" s="211"/>
      <c r="AI1471" s="211"/>
    </row>
    <row r="1472" spans="1:35" ht="21" x14ac:dyDescent="0.25">
      <c r="A1472" s="88">
        <f>+PACKING!C1462</f>
        <v>1461</v>
      </c>
      <c r="B1472" s="89" t="str">
        <f>+PACKING!D1462</f>
        <v>09 MAY 2024</v>
      </c>
      <c r="C1472" s="90">
        <f>+PACKING!F1462</f>
        <v>141003</v>
      </c>
      <c r="D1472" s="90" t="str">
        <f t="shared" si="110"/>
        <v>141003---BBA (Hons)</v>
      </c>
      <c r="E1472" s="90" t="str">
        <f t="shared" si="111"/>
        <v>BMT6201---MICRO ECONOMICS SEC 2</v>
      </c>
      <c r="F1472" s="91" t="str">
        <f>+PACKING!E1462</f>
        <v>BBA (Hons)</v>
      </c>
      <c r="G1472" s="92" t="str">
        <f>+PACKING!I1462</f>
        <v>II</v>
      </c>
      <c r="H1472" s="91" t="s">
        <v>38</v>
      </c>
      <c r="I1472" s="90" t="str">
        <f t="shared" si="112"/>
        <v>OB - 55</v>
      </c>
      <c r="J1472" s="91" t="str">
        <f t="shared" si="113"/>
        <v>F</v>
      </c>
      <c r="K1472" s="90"/>
      <c r="L1472" s="92">
        <f>+PACKING!L1462</f>
        <v>13</v>
      </c>
      <c r="M1472" s="92">
        <f t="shared" si="114"/>
        <v>15</v>
      </c>
      <c r="N1472" s="91" t="str">
        <f>+PACKING!G1462</f>
        <v>BMT6201</v>
      </c>
      <c r="O1472" s="91" t="str">
        <f>+PACKING!H1462</f>
        <v>MICRO ECONOMICS SEC 2</v>
      </c>
      <c r="P1472" s="90" t="s">
        <v>17</v>
      </c>
      <c r="Q1472" s="91" t="str">
        <f>+PACKING!J1462</f>
        <v>F</v>
      </c>
      <c r="R1472" s="93" t="str">
        <f>+PACKING!K1462</f>
        <v>OB - 55</v>
      </c>
      <c r="S1472" s="94" t="s">
        <v>74</v>
      </c>
      <c r="T1472" s="211" t="s">
        <v>73</v>
      </c>
      <c r="U1472" s="211"/>
      <c r="V1472" s="211"/>
      <c r="W1472" s="211"/>
      <c r="X1472" s="211"/>
      <c r="Y1472" s="211"/>
      <c r="Z1472" s="211"/>
      <c r="AA1472" s="211"/>
      <c r="AB1472" s="211"/>
      <c r="AC1472" s="211"/>
      <c r="AD1472" s="211"/>
      <c r="AE1472" s="211"/>
      <c r="AF1472" s="211"/>
      <c r="AG1472" s="211"/>
      <c r="AH1472" s="211"/>
      <c r="AI1472" s="211"/>
    </row>
    <row r="1473" spans="1:35" ht="21" x14ac:dyDescent="0.25">
      <c r="A1473" s="88">
        <f>+PACKING!C1463</f>
        <v>1462</v>
      </c>
      <c r="B1473" s="89" t="str">
        <f>+PACKING!D1463</f>
        <v>09 MAY 2024</v>
      </c>
      <c r="C1473" s="90">
        <f>+PACKING!F1463</f>
        <v>141003</v>
      </c>
      <c r="D1473" s="90" t="str">
        <f t="shared" si="110"/>
        <v>141003---BBA (Hons)</v>
      </c>
      <c r="E1473" s="90" t="str">
        <f t="shared" si="111"/>
        <v>BMT6201---MICRO ECONOMICS SEC 2</v>
      </c>
      <c r="F1473" s="91" t="str">
        <f>+PACKING!E1463</f>
        <v>BBA (Hons)</v>
      </c>
      <c r="G1473" s="92" t="str">
        <f>+PACKING!I1463</f>
        <v>II</v>
      </c>
      <c r="H1473" s="91" t="s">
        <v>38</v>
      </c>
      <c r="I1473" s="90" t="str">
        <f t="shared" si="112"/>
        <v>OB - 56</v>
      </c>
      <c r="J1473" s="91" t="str">
        <f t="shared" si="113"/>
        <v>F</v>
      </c>
      <c r="K1473" s="90"/>
      <c r="L1473" s="92">
        <f>+PACKING!L1463</f>
        <v>10</v>
      </c>
      <c r="M1473" s="92">
        <f t="shared" si="114"/>
        <v>12</v>
      </c>
      <c r="N1473" s="91" t="str">
        <f>+PACKING!G1463</f>
        <v>BMT6201</v>
      </c>
      <c r="O1473" s="91" t="str">
        <f>+PACKING!H1463</f>
        <v>MICRO ECONOMICS SEC 2</v>
      </c>
      <c r="P1473" s="90" t="s">
        <v>17</v>
      </c>
      <c r="Q1473" s="91" t="str">
        <f>+PACKING!J1463</f>
        <v>F</v>
      </c>
      <c r="R1473" s="93" t="str">
        <f>+PACKING!K1463</f>
        <v>OB - 56</v>
      </c>
      <c r="S1473" s="94" t="s">
        <v>74</v>
      </c>
      <c r="T1473" s="211" t="s">
        <v>73</v>
      </c>
      <c r="U1473" s="211"/>
      <c r="V1473" s="211"/>
      <c r="W1473" s="211"/>
      <c r="X1473" s="211"/>
      <c r="Y1473" s="211"/>
      <c r="Z1473" s="211"/>
      <c r="AA1473" s="211"/>
      <c r="AB1473" s="211"/>
      <c r="AC1473" s="211"/>
      <c r="AD1473" s="211"/>
      <c r="AE1473" s="211"/>
      <c r="AF1473" s="211"/>
      <c r="AG1473" s="211"/>
      <c r="AH1473" s="211"/>
      <c r="AI1473" s="211"/>
    </row>
    <row r="1474" spans="1:35" ht="22.5" x14ac:dyDescent="0.25">
      <c r="A1474" s="88">
        <f>+PACKING!C1464</f>
        <v>1463</v>
      </c>
      <c r="B1474" s="89" t="str">
        <f>+PACKING!D1464</f>
        <v>09 MAY 2024</v>
      </c>
      <c r="C1474" s="90">
        <f>+PACKING!F1464</f>
        <v>141046</v>
      </c>
      <c r="D1474" s="90" t="str">
        <f t="shared" si="110"/>
        <v>141046---BS Eng.</v>
      </c>
      <c r="E1474" s="90" t="str">
        <f t="shared" si="111"/>
        <v>ENG6203---TRANSNATIONAL LITERATURE AND CULTURE SEC 1</v>
      </c>
      <c r="F1474" s="91" t="str">
        <f>+PACKING!E1464</f>
        <v>BS Eng.</v>
      </c>
      <c r="G1474" s="92" t="str">
        <f>+PACKING!I1464</f>
        <v>II</v>
      </c>
      <c r="H1474" s="91" t="s">
        <v>38</v>
      </c>
      <c r="I1474" s="90" t="str">
        <f t="shared" si="112"/>
        <v>OB - 56</v>
      </c>
      <c r="J1474" s="91" t="str">
        <f t="shared" si="113"/>
        <v>F</v>
      </c>
      <c r="K1474" s="90"/>
      <c r="L1474" s="92">
        <f>+PACKING!L1464</f>
        <v>12</v>
      </c>
      <c r="M1474" s="92">
        <f t="shared" si="114"/>
        <v>14</v>
      </c>
      <c r="N1474" s="91" t="str">
        <f>+PACKING!G1464</f>
        <v>ENG6203</v>
      </c>
      <c r="O1474" s="91" t="str">
        <f>+PACKING!H1464</f>
        <v>TRANSNATIONAL LITERATURE AND CULTURE SEC 1</v>
      </c>
      <c r="P1474" s="90" t="s">
        <v>17</v>
      </c>
      <c r="Q1474" s="91" t="str">
        <f>+PACKING!J1464</f>
        <v>F</v>
      </c>
      <c r="R1474" s="93" t="str">
        <f>+PACKING!K1464</f>
        <v>OB - 56</v>
      </c>
      <c r="S1474" s="94" t="s">
        <v>74</v>
      </c>
      <c r="T1474" s="211" t="s">
        <v>73</v>
      </c>
      <c r="U1474" s="211"/>
      <c r="V1474" s="211"/>
      <c r="W1474" s="211"/>
      <c r="X1474" s="211"/>
      <c r="Y1474" s="211"/>
      <c r="Z1474" s="211"/>
      <c r="AA1474" s="211"/>
      <c r="AB1474" s="211"/>
      <c r="AC1474" s="211"/>
      <c r="AD1474" s="211"/>
      <c r="AE1474" s="211"/>
      <c r="AF1474" s="211"/>
      <c r="AG1474" s="211"/>
      <c r="AH1474" s="211"/>
      <c r="AI1474" s="211"/>
    </row>
    <row r="1475" spans="1:35" ht="22.5" x14ac:dyDescent="0.25">
      <c r="A1475" s="88">
        <f>+PACKING!C1465</f>
        <v>1464</v>
      </c>
      <c r="B1475" s="89" t="str">
        <f>+PACKING!D1465</f>
        <v>09 MAY 2024</v>
      </c>
      <c r="C1475" s="90">
        <f>+PACKING!F1465</f>
        <v>141046</v>
      </c>
      <c r="D1475" s="90" t="str">
        <f t="shared" si="110"/>
        <v>141046---BS Eng.</v>
      </c>
      <c r="E1475" s="90" t="str">
        <f t="shared" si="111"/>
        <v>ENG6203---TRANSNATIONAL LITERATURE AND CULTURE SEC 1</v>
      </c>
      <c r="F1475" s="91" t="str">
        <f>+PACKING!E1465</f>
        <v>BS Eng.</v>
      </c>
      <c r="G1475" s="92" t="str">
        <f>+PACKING!I1465</f>
        <v>II</v>
      </c>
      <c r="H1475" s="91" t="s">
        <v>38</v>
      </c>
      <c r="I1475" s="90" t="str">
        <f t="shared" si="112"/>
        <v>OB - 57</v>
      </c>
      <c r="J1475" s="91" t="str">
        <f t="shared" si="113"/>
        <v>F</v>
      </c>
      <c r="K1475" s="90"/>
      <c r="L1475" s="92">
        <f>+PACKING!L1465</f>
        <v>12</v>
      </c>
      <c r="M1475" s="92">
        <f t="shared" si="114"/>
        <v>14</v>
      </c>
      <c r="N1475" s="91" t="str">
        <f>+PACKING!G1465</f>
        <v>ENG6203</v>
      </c>
      <c r="O1475" s="91" t="str">
        <f>+PACKING!H1465</f>
        <v>TRANSNATIONAL LITERATURE AND CULTURE SEC 1</v>
      </c>
      <c r="P1475" s="90" t="s">
        <v>17</v>
      </c>
      <c r="Q1475" s="91" t="str">
        <f>+PACKING!J1465</f>
        <v>F</v>
      </c>
      <c r="R1475" s="93" t="str">
        <f>+PACKING!K1465</f>
        <v>OB - 57</v>
      </c>
      <c r="S1475" s="94" t="s">
        <v>74</v>
      </c>
      <c r="T1475" s="211" t="s">
        <v>73</v>
      </c>
      <c r="U1475" s="211"/>
      <c r="V1475" s="211"/>
      <c r="W1475" s="211"/>
      <c r="X1475" s="211"/>
      <c r="Y1475" s="211"/>
      <c r="Z1475" s="211"/>
      <c r="AA1475" s="211"/>
      <c r="AB1475" s="211"/>
      <c r="AC1475" s="211"/>
      <c r="AD1475" s="211"/>
      <c r="AE1475" s="211"/>
      <c r="AF1475" s="211"/>
      <c r="AG1475" s="211"/>
      <c r="AH1475" s="211"/>
      <c r="AI1475" s="211"/>
    </row>
    <row r="1476" spans="1:35" ht="22.5" x14ac:dyDescent="0.25">
      <c r="A1476" s="88">
        <f>+PACKING!C1466</f>
        <v>1465</v>
      </c>
      <c r="B1476" s="89" t="str">
        <f>+PACKING!D1466</f>
        <v>09 MAY 2024</v>
      </c>
      <c r="C1476" s="90">
        <f>+PACKING!F1466</f>
        <v>141099</v>
      </c>
      <c r="D1476" s="90" t="str">
        <f t="shared" si="110"/>
        <v>141099---BS Eng.</v>
      </c>
      <c r="E1476" s="90" t="str">
        <f t="shared" si="111"/>
        <v>ENG3815---INTRODUCTION TO TRANSLATION STUDIES SEC 1</v>
      </c>
      <c r="F1476" s="91" t="str">
        <f>+PACKING!E1466</f>
        <v>BS Eng.</v>
      </c>
      <c r="G1476" s="92" t="str">
        <f>+PACKING!I1466</f>
        <v>II</v>
      </c>
      <c r="H1476" s="91" t="s">
        <v>38</v>
      </c>
      <c r="I1476" s="90" t="str">
        <f t="shared" si="112"/>
        <v>OB - 57</v>
      </c>
      <c r="J1476" s="91" t="str">
        <f t="shared" si="113"/>
        <v>F</v>
      </c>
      <c r="K1476" s="90"/>
      <c r="L1476" s="92">
        <f>+PACKING!L1466</f>
        <v>10</v>
      </c>
      <c r="M1476" s="92">
        <f t="shared" si="114"/>
        <v>12</v>
      </c>
      <c r="N1476" s="91" t="str">
        <f>+PACKING!G1466</f>
        <v>ENG3815</v>
      </c>
      <c r="O1476" s="91" t="str">
        <f>+PACKING!H1466</f>
        <v>INTRODUCTION TO TRANSLATION STUDIES SEC 1</v>
      </c>
      <c r="P1476" s="90" t="s">
        <v>17</v>
      </c>
      <c r="Q1476" s="91" t="str">
        <f>+PACKING!J1466</f>
        <v>F</v>
      </c>
      <c r="R1476" s="93" t="str">
        <f>+PACKING!K1466</f>
        <v>OB - 57</v>
      </c>
      <c r="S1476" s="94" t="s">
        <v>74</v>
      </c>
      <c r="T1476" s="211" t="s">
        <v>73</v>
      </c>
      <c r="U1476" s="211"/>
      <c r="V1476" s="211"/>
      <c r="W1476" s="211"/>
      <c r="X1476" s="211"/>
      <c r="Y1476" s="211"/>
      <c r="Z1476" s="211"/>
      <c r="AA1476" s="211"/>
      <c r="AB1476" s="211"/>
      <c r="AC1476" s="211"/>
      <c r="AD1476" s="211"/>
      <c r="AE1476" s="211"/>
      <c r="AF1476" s="211"/>
      <c r="AG1476" s="211"/>
      <c r="AH1476" s="211"/>
      <c r="AI1476" s="211"/>
    </row>
    <row r="1477" spans="1:35" ht="21" x14ac:dyDescent="0.25">
      <c r="A1477" s="88">
        <f>+PACKING!C1467</f>
        <v>1466</v>
      </c>
      <c r="B1477" s="89" t="str">
        <f>+PACKING!D1467</f>
        <v>09 MAY 2024</v>
      </c>
      <c r="C1477" s="90">
        <f>+PACKING!F1467</f>
        <v>141247</v>
      </c>
      <c r="D1477" s="90" t="str">
        <f t="shared" si="110"/>
        <v>141247---BS SE</v>
      </c>
      <c r="E1477" s="90" t="str">
        <f t="shared" si="111"/>
        <v>SE220---OPERATING SYSTEMS SEC 4</v>
      </c>
      <c r="F1477" s="91" t="str">
        <f>+PACKING!E1467</f>
        <v>BS SE</v>
      </c>
      <c r="G1477" s="92" t="str">
        <f>+PACKING!I1467</f>
        <v>II</v>
      </c>
      <c r="H1477" s="91" t="s">
        <v>38</v>
      </c>
      <c r="I1477" s="90" t="str">
        <f t="shared" si="112"/>
        <v>OB - 60</v>
      </c>
      <c r="J1477" s="91" t="str">
        <f t="shared" si="113"/>
        <v>J</v>
      </c>
      <c r="K1477" s="90"/>
      <c r="L1477" s="92">
        <f>+PACKING!L1467</f>
        <v>7</v>
      </c>
      <c r="M1477" s="92">
        <f t="shared" si="114"/>
        <v>9</v>
      </c>
      <c r="N1477" s="91" t="str">
        <f>+PACKING!G1467</f>
        <v>SE220</v>
      </c>
      <c r="O1477" s="91" t="str">
        <f>+PACKING!H1467</f>
        <v>OPERATING SYSTEMS SEC 4</v>
      </c>
      <c r="P1477" s="90" t="s">
        <v>17</v>
      </c>
      <c r="Q1477" s="91" t="str">
        <f>+PACKING!J1467</f>
        <v>J</v>
      </c>
      <c r="R1477" s="93" t="str">
        <f>+PACKING!K1467</f>
        <v>OB - 60</v>
      </c>
      <c r="S1477" s="94" t="s">
        <v>74</v>
      </c>
      <c r="T1477" s="211" t="s">
        <v>73</v>
      </c>
      <c r="U1477" s="211"/>
      <c r="V1477" s="211"/>
      <c r="W1477" s="211"/>
      <c r="X1477" s="211"/>
      <c r="Y1477" s="211"/>
      <c r="Z1477" s="211"/>
      <c r="AA1477" s="211"/>
      <c r="AB1477" s="211"/>
      <c r="AC1477" s="211"/>
      <c r="AD1477" s="211"/>
      <c r="AE1477" s="211"/>
      <c r="AF1477" s="211"/>
      <c r="AG1477" s="211"/>
      <c r="AH1477" s="211"/>
      <c r="AI1477" s="211"/>
    </row>
    <row r="1478" spans="1:35" ht="22.5" x14ac:dyDescent="0.25">
      <c r="A1478" s="88">
        <f>+PACKING!C1468</f>
        <v>1467</v>
      </c>
      <c r="B1478" s="89" t="str">
        <f>+PACKING!D1468</f>
        <v>09 MAY 2024</v>
      </c>
      <c r="C1478" s="90">
        <f>+PACKING!F1468</f>
        <v>141425</v>
      </c>
      <c r="D1478" s="90" t="str">
        <f t="shared" si="110"/>
        <v>141425---BS DFCS</v>
      </c>
      <c r="E1478" s="90" t="str">
        <f t="shared" si="111"/>
        <v>CSC351---INTRODUCTION TO OPERATING SYSTEMS SEC 1</v>
      </c>
      <c r="F1478" s="91" t="str">
        <f>+PACKING!E1468</f>
        <v>BS DFCS</v>
      </c>
      <c r="G1478" s="92" t="str">
        <f>+PACKING!I1468</f>
        <v>II</v>
      </c>
      <c r="H1478" s="91" t="s">
        <v>38</v>
      </c>
      <c r="I1478" s="90" t="str">
        <f t="shared" si="112"/>
        <v>OB - 60</v>
      </c>
      <c r="J1478" s="91" t="str">
        <f t="shared" si="113"/>
        <v>J</v>
      </c>
      <c r="K1478" s="90"/>
      <c r="L1478" s="92">
        <f>+PACKING!L1468</f>
        <v>15</v>
      </c>
      <c r="M1478" s="92">
        <f t="shared" si="114"/>
        <v>17</v>
      </c>
      <c r="N1478" s="91" t="str">
        <f>+PACKING!G1468</f>
        <v>CSC351</v>
      </c>
      <c r="O1478" s="91" t="str">
        <f>+PACKING!H1468</f>
        <v>INTRODUCTION TO OPERATING SYSTEMS SEC 1</v>
      </c>
      <c r="P1478" s="90" t="s">
        <v>17</v>
      </c>
      <c r="Q1478" s="91" t="str">
        <f>+PACKING!J1468</f>
        <v>J</v>
      </c>
      <c r="R1478" s="93" t="str">
        <f>+PACKING!K1468</f>
        <v>OB - 60</v>
      </c>
      <c r="S1478" s="94" t="s">
        <v>74</v>
      </c>
      <c r="T1478" s="211" t="s">
        <v>73</v>
      </c>
      <c r="U1478" s="211"/>
      <c r="V1478" s="211"/>
      <c r="W1478" s="211"/>
      <c r="X1478" s="211"/>
      <c r="Y1478" s="211"/>
      <c r="Z1478" s="211"/>
      <c r="AA1478" s="211"/>
      <c r="AB1478" s="211"/>
      <c r="AC1478" s="211"/>
      <c r="AD1478" s="211"/>
      <c r="AE1478" s="211"/>
      <c r="AF1478" s="211"/>
      <c r="AG1478" s="211"/>
      <c r="AH1478" s="211"/>
      <c r="AI1478" s="211"/>
    </row>
    <row r="1479" spans="1:35" ht="22.5" x14ac:dyDescent="0.25">
      <c r="A1479" s="88">
        <f>+PACKING!C1469</f>
        <v>1468</v>
      </c>
      <c r="B1479" s="89" t="str">
        <f>+PACKING!D1469</f>
        <v>09 MAY 2024</v>
      </c>
      <c r="C1479" s="90">
        <f>+PACKING!F1469</f>
        <v>141425</v>
      </c>
      <c r="D1479" s="90" t="str">
        <f t="shared" si="110"/>
        <v>141425---BS DFCS</v>
      </c>
      <c r="E1479" s="90" t="str">
        <f t="shared" si="111"/>
        <v>CSC351---INTRODUCTION TO OPERATING SYSTEMS SEC 1</v>
      </c>
      <c r="F1479" s="91" t="str">
        <f>+PACKING!E1469</f>
        <v>BS DFCS</v>
      </c>
      <c r="G1479" s="92" t="str">
        <f>+PACKING!I1469</f>
        <v>II</v>
      </c>
      <c r="H1479" s="91" t="s">
        <v>38</v>
      </c>
      <c r="I1479" s="90" t="str">
        <f t="shared" si="112"/>
        <v>OB - 61</v>
      </c>
      <c r="J1479" s="91" t="str">
        <f t="shared" si="113"/>
        <v>J</v>
      </c>
      <c r="K1479" s="90"/>
      <c r="L1479" s="92">
        <f>+PACKING!L1469</f>
        <v>20</v>
      </c>
      <c r="M1479" s="92">
        <f t="shared" si="114"/>
        <v>22</v>
      </c>
      <c r="N1479" s="91" t="str">
        <f>+PACKING!G1469</f>
        <v>CSC351</v>
      </c>
      <c r="O1479" s="91" t="str">
        <f>+PACKING!H1469</f>
        <v>INTRODUCTION TO OPERATING SYSTEMS SEC 1</v>
      </c>
      <c r="P1479" s="90" t="s">
        <v>17</v>
      </c>
      <c r="Q1479" s="91" t="str">
        <f>+PACKING!J1469</f>
        <v>J</v>
      </c>
      <c r="R1479" s="93" t="str">
        <f>+PACKING!K1469</f>
        <v>OB - 61</v>
      </c>
      <c r="S1479" s="94" t="s">
        <v>74</v>
      </c>
      <c r="T1479" s="211" t="s">
        <v>73</v>
      </c>
      <c r="U1479" s="211"/>
      <c r="V1479" s="211"/>
      <c r="W1479" s="211"/>
      <c r="X1479" s="211"/>
      <c r="Y1479" s="211"/>
      <c r="Z1479" s="211"/>
      <c r="AA1479" s="211"/>
      <c r="AB1479" s="211"/>
      <c r="AC1479" s="211"/>
      <c r="AD1479" s="211"/>
      <c r="AE1479" s="211"/>
      <c r="AF1479" s="211"/>
      <c r="AG1479" s="211"/>
      <c r="AH1479" s="211"/>
      <c r="AI1479" s="211"/>
    </row>
    <row r="1480" spans="1:35" ht="22.5" x14ac:dyDescent="0.25">
      <c r="A1480" s="88">
        <f>+PACKING!C1470</f>
        <v>1469</v>
      </c>
      <c r="B1480" s="89" t="str">
        <f>+PACKING!D1470</f>
        <v>09 MAY 2024</v>
      </c>
      <c r="C1480" s="90">
        <f>+PACKING!F1470</f>
        <v>141435</v>
      </c>
      <c r="D1480" s="90" t="str">
        <f t="shared" si="110"/>
        <v>141435---BS DFCS</v>
      </c>
      <c r="E1480" s="90" t="str">
        <f t="shared" si="111"/>
        <v>COMPS6101---APPLICATIONS OF INFORMATION COMMUNICATION TECHNOLOGIES SEC 1</v>
      </c>
      <c r="F1480" s="91" t="str">
        <f>+PACKING!E1470</f>
        <v>BS DFCS</v>
      </c>
      <c r="G1480" s="92" t="str">
        <f>+PACKING!I1470</f>
        <v>II</v>
      </c>
      <c r="H1480" s="91" t="s">
        <v>38</v>
      </c>
      <c r="I1480" s="90" t="str">
        <f t="shared" si="112"/>
        <v>OB - 61</v>
      </c>
      <c r="J1480" s="91" t="str">
        <f t="shared" si="113"/>
        <v>J</v>
      </c>
      <c r="K1480" s="90"/>
      <c r="L1480" s="92">
        <f>+PACKING!L1470</f>
        <v>2</v>
      </c>
      <c r="M1480" s="92">
        <f t="shared" si="114"/>
        <v>4</v>
      </c>
      <c r="N1480" s="91" t="str">
        <f>+PACKING!G1470</f>
        <v>COMPS6101</v>
      </c>
      <c r="O1480" s="91" t="str">
        <f>+PACKING!H1470</f>
        <v>APPLICATIONS OF INFORMATION COMMUNICATION TECHNOLOGIES SEC 1</v>
      </c>
      <c r="P1480" s="90" t="s">
        <v>17</v>
      </c>
      <c r="Q1480" s="91" t="str">
        <f>+PACKING!J1470</f>
        <v>J</v>
      </c>
      <c r="R1480" s="93" t="str">
        <f>+PACKING!K1470</f>
        <v>OB - 61</v>
      </c>
      <c r="S1480" s="94" t="s">
        <v>74</v>
      </c>
      <c r="T1480" s="211" t="s">
        <v>73</v>
      </c>
      <c r="U1480" s="211"/>
      <c r="V1480" s="211"/>
      <c r="W1480" s="211"/>
      <c r="X1480" s="211"/>
      <c r="Y1480" s="211"/>
      <c r="Z1480" s="211"/>
      <c r="AA1480" s="211"/>
      <c r="AB1480" s="211"/>
      <c r="AC1480" s="211"/>
      <c r="AD1480" s="211"/>
      <c r="AE1480" s="211"/>
      <c r="AF1480" s="211"/>
      <c r="AG1480" s="211"/>
      <c r="AH1480" s="211"/>
      <c r="AI1480" s="211"/>
    </row>
    <row r="1481" spans="1:35" ht="22.5" x14ac:dyDescent="0.25">
      <c r="A1481" s="88">
        <f>+PACKING!C1471</f>
        <v>1470</v>
      </c>
      <c r="B1481" s="89" t="str">
        <f>+PACKING!D1471</f>
        <v>09 MAY 2024</v>
      </c>
      <c r="C1481" s="90">
        <f>+PACKING!F1471</f>
        <v>141435</v>
      </c>
      <c r="D1481" s="90" t="str">
        <f t="shared" si="110"/>
        <v>141435---BS DFCS</v>
      </c>
      <c r="E1481" s="90" t="str">
        <f t="shared" si="111"/>
        <v>COMPS6101---APPLICATIONS OF INFORMATION COMMUNICATION TECHNOLOGIES SEC 1</v>
      </c>
      <c r="F1481" s="91" t="str">
        <f>+PACKING!E1471</f>
        <v>BS DFCS</v>
      </c>
      <c r="G1481" s="92" t="str">
        <f>+PACKING!I1471</f>
        <v>II</v>
      </c>
      <c r="H1481" s="91" t="s">
        <v>38</v>
      </c>
      <c r="I1481" s="90" t="str">
        <f t="shared" si="112"/>
        <v>OB - 62</v>
      </c>
      <c r="J1481" s="91" t="str">
        <f t="shared" si="113"/>
        <v>J</v>
      </c>
      <c r="K1481" s="90"/>
      <c r="L1481" s="92">
        <f>+PACKING!L1471</f>
        <v>22</v>
      </c>
      <c r="M1481" s="92">
        <f t="shared" si="114"/>
        <v>24</v>
      </c>
      <c r="N1481" s="91" t="str">
        <f>+PACKING!G1471</f>
        <v>COMPS6101</v>
      </c>
      <c r="O1481" s="91" t="str">
        <f>+PACKING!H1471</f>
        <v>APPLICATIONS OF INFORMATION COMMUNICATION TECHNOLOGIES SEC 1</v>
      </c>
      <c r="P1481" s="90" t="s">
        <v>17</v>
      </c>
      <c r="Q1481" s="91" t="str">
        <f>+PACKING!J1471</f>
        <v>J</v>
      </c>
      <c r="R1481" s="93" t="str">
        <f>+PACKING!K1471</f>
        <v>OB - 62</v>
      </c>
      <c r="S1481" s="94" t="s">
        <v>74</v>
      </c>
      <c r="T1481" s="211" t="s">
        <v>73</v>
      </c>
      <c r="U1481" s="211"/>
      <c r="V1481" s="211"/>
      <c r="W1481" s="211"/>
      <c r="X1481" s="211"/>
      <c r="Y1481" s="211"/>
      <c r="Z1481" s="211"/>
      <c r="AA1481" s="211"/>
      <c r="AB1481" s="211"/>
      <c r="AC1481" s="211"/>
      <c r="AD1481" s="211"/>
      <c r="AE1481" s="211"/>
      <c r="AF1481" s="211"/>
      <c r="AG1481" s="211"/>
      <c r="AH1481" s="211"/>
      <c r="AI1481" s="211"/>
    </row>
    <row r="1482" spans="1:35" ht="22.5" x14ac:dyDescent="0.25">
      <c r="A1482" s="88">
        <f>+PACKING!C1472</f>
        <v>1471</v>
      </c>
      <c r="B1482" s="89" t="str">
        <f>+PACKING!D1472</f>
        <v>09 MAY 2024</v>
      </c>
      <c r="C1482" s="90">
        <f>+PACKING!F1472</f>
        <v>141435</v>
      </c>
      <c r="D1482" s="90" t="str">
        <f t="shared" si="110"/>
        <v>141435---BS DFCS</v>
      </c>
      <c r="E1482" s="90" t="str">
        <f t="shared" si="111"/>
        <v>COMPS6101---APPLICATIONS OF INFORMATION COMMUNICATION TECHNOLOGIES SEC 1</v>
      </c>
      <c r="F1482" s="91" t="str">
        <f>+PACKING!E1472</f>
        <v>BS DFCS</v>
      </c>
      <c r="G1482" s="92" t="str">
        <f>+PACKING!I1472</f>
        <v>II</v>
      </c>
      <c r="H1482" s="91" t="s">
        <v>38</v>
      </c>
      <c r="I1482" s="90" t="str">
        <f t="shared" si="112"/>
        <v>OB - 63</v>
      </c>
      <c r="J1482" s="91" t="str">
        <f t="shared" si="113"/>
        <v>J</v>
      </c>
      <c r="K1482" s="90"/>
      <c r="L1482" s="92">
        <f>+PACKING!L1472</f>
        <v>12</v>
      </c>
      <c r="M1482" s="92">
        <f t="shared" si="114"/>
        <v>14</v>
      </c>
      <c r="N1482" s="91" t="str">
        <f>+PACKING!G1472</f>
        <v>COMPS6101</v>
      </c>
      <c r="O1482" s="91" t="str">
        <f>+PACKING!H1472</f>
        <v>APPLICATIONS OF INFORMATION COMMUNICATION TECHNOLOGIES SEC 1</v>
      </c>
      <c r="P1482" s="90" t="s">
        <v>17</v>
      </c>
      <c r="Q1482" s="91" t="str">
        <f>+PACKING!J1472</f>
        <v>J</v>
      </c>
      <c r="R1482" s="93" t="str">
        <f>+PACKING!K1472</f>
        <v>OB - 63</v>
      </c>
      <c r="S1482" s="94" t="s">
        <v>74</v>
      </c>
      <c r="T1482" s="211" t="s">
        <v>73</v>
      </c>
      <c r="U1482" s="211"/>
      <c r="V1482" s="211"/>
      <c r="W1482" s="211"/>
      <c r="X1482" s="211"/>
      <c r="Y1482" s="211"/>
      <c r="Z1482" s="211"/>
      <c r="AA1482" s="211"/>
      <c r="AB1482" s="211"/>
      <c r="AC1482" s="211"/>
      <c r="AD1482" s="211"/>
      <c r="AE1482" s="211"/>
      <c r="AF1482" s="211"/>
      <c r="AG1482" s="211"/>
      <c r="AH1482" s="211"/>
      <c r="AI1482" s="211"/>
    </row>
    <row r="1483" spans="1:35" ht="22.5" x14ac:dyDescent="0.25">
      <c r="A1483" s="88">
        <f>+PACKING!C1473</f>
        <v>1472</v>
      </c>
      <c r="B1483" s="89" t="str">
        <f>+PACKING!D1473</f>
        <v>09 MAY 2024</v>
      </c>
      <c r="C1483" s="90">
        <f>+PACKING!F1473</f>
        <v>141437</v>
      </c>
      <c r="D1483" s="90" t="str">
        <f t="shared" si="110"/>
        <v>141437---BS DFCS</v>
      </c>
      <c r="E1483" s="90" t="str">
        <f t="shared" si="111"/>
        <v>COMPS6101---APPLICATIONS OF INFORMATION COMMUNICATION TECHNOLOGIES SEC 2</v>
      </c>
      <c r="F1483" s="91" t="str">
        <f>+PACKING!E1473</f>
        <v>BS DFCS</v>
      </c>
      <c r="G1483" s="92" t="str">
        <f>+PACKING!I1473</f>
        <v>II</v>
      </c>
      <c r="H1483" s="91" t="s">
        <v>38</v>
      </c>
      <c r="I1483" s="90" t="str">
        <f t="shared" si="112"/>
        <v>OB - 63</v>
      </c>
      <c r="J1483" s="91" t="str">
        <f t="shared" si="113"/>
        <v>J</v>
      </c>
      <c r="K1483" s="90"/>
      <c r="L1483" s="92">
        <f>+PACKING!L1473</f>
        <v>10</v>
      </c>
      <c r="M1483" s="92">
        <f t="shared" si="114"/>
        <v>12</v>
      </c>
      <c r="N1483" s="91" t="str">
        <f>+PACKING!G1473</f>
        <v>COMPS6101</v>
      </c>
      <c r="O1483" s="91" t="str">
        <f>+PACKING!H1473</f>
        <v>APPLICATIONS OF INFORMATION COMMUNICATION TECHNOLOGIES SEC 2</v>
      </c>
      <c r="P1483" s="90" t="s">
        <v>17</v>
      </c>
      <c r="Q1483" s="91" t="str">
        <f>+PACKING!J1473</f>
        <v>J</v>
      </c>
      <c r="R1483" s="93" t="str">
        <f>+PACKING!K1473</f>
        <v>OB - 63</v>
      </c>
      <c r="S1483" s="94" t="s">
        <v>74</v>
      </c>
      <c r="T1483" s="211" t="s">
        <v>73</v>
      </c>
      <c r="U1483" s="211"/>
      <c r="V1483" s="211"/>
      <c r="W1483" s="211"/>
      <c r="X1483" s="211"/>
      <c r="Y1483" s="211"/>
      <c r="Z1483" s="211"/>
      <c r="AA1483" s="211"/>
      <c r="AB1483" s="211"/>
      <c r="AC1483" s="211"/>
      <c r="AD1483" s="211"/>
      <c r="AE1483" s="211"/>
      <c r="AF1483" s="211"/>
      <c r="AG1483" s="211"/>
      <c r="AH1483" s="211"/>
      <c r="AI1483" s="211"/>
    </row>
    <row r="1484" spans="1:35" ht="21" x14ac:dyDescent="0.25">
      <c r="A1484" s="88">
        <f>+PACKING!C1474</f>
        <v>1473</v>
      </c>
      <c r="B1484" s="89" t="str">
        <f>+PACKING!D1474</f>
        <v>09 MAY 2024</v>
      </c>
      <c r="C1484" s="90">
        <f>+PACKING!F1474</f>
        <v>141244</v>
      </c>
      <c r="D1484" s="90" t="str">
        <f t="shared" si="110"/>
        <v>141244---BS SE</v>
      </c>
      <c r="E1484" s="90" t="str">
        <f t="shared" si="111"/>
        <v>SE220---OPERATING SYSTEMS SEC 2</v>
      </c>
      <c r="F1484" s="91" t="str">
        <f>+PACKING!E1474</f>
        <v>BS SE</v>
      </c>
      <c r="G1484" s="92" t="str">
        <f>+PACKING!I1474</f>
        <v>II</v>
      </c>
      <c r="H1484" s="91" t="s">
        <v>38</v>
      </c>
      <c r="I1484" s="90" t="str">
        <f t="shared" si="112"/>
        <v>OB - 64</v>
      </c>
      <c r="J1484" s="91" t="str">
        <f t="shared" si="113"/>
        <v>I</v>
      </c>
      <c r="K1484" s="90"/>
      <c r="L1484" s="92">
        <f>+PACKING!L1474</f>
        <v>15</v>
      </c>
      <c r="M1484" s="92">
        <f t="shared" si="114"/>
        <v>17</v>
      </c>
      <c r="N1484" s="91" t="str">
        <f>+PACKING!G1474</f>
        <v>SE220</v>
      </c>
      <c r="O1484" s="91" t="str">
        <f>+PACKING!H1474</f>
        <v>OPERATING SYSTEMS SEC 2</v>
      </c>
      <c r="P1484" s="90" t="s">
        <v>17</v>
      </c>
      <c r="Q1484" s="91" t="str">
        <f>+PACKING!J1474</f>
        <v>I</v>
      </c>
      <c r="R1484" s="93" t="str">
        <f>+PACKING!K1474</f>
        <v>OB - 64</v>
      </c>
      <c r="S1484" s="94" t="s">
        <v>74</v>
      </c>
      <c r="T1484" s="211" t="s">
        <v>73</v>
      </c>
      <c r="U1484" s="211"/>
      <c r="V1484" s="211"/>
      <c r="W1484" s="211"/>
      <c r="X1484" s="211"/>
      <c r="Y1484" s="211"/>
      <c r="Z1484" s="211"/>
      <c r="AA1484" s="211"/>
      <c r="AB1484" s="211"/>
      <c r="AC1484" s="211"/>
      <c r="AD1484" s="211"/>
      <c r="AE1484" s="211"/>
      <c r="AF1484" s="211"/>
      <c r="AG1484" s="211"/>
      <c r="AH1484" s="211"/>
      <c r="AI1484" s="211"/>
    </row>
    <row r="1485" spans="1:35" ht="21" x14ac:dyDescent="0.25">
      <c r="A1485" s="88">
        <f>+PACKING!C1475</f>
        <v>1474</v>
      </c>
      <c r="B1485" s="89" t="str">
        <f>+PACKING!D1475</f>
        <v>09 MAY 2024</v>
      </c>
      <c r="C1485" s="90">
        <f>+PACKING!F1475</f>
        <v>141245</v>
      </c>
      <c r="D1485" s="90" t="str">
        <f t="shared" ref="D1485:D1548" si="115">+C1485&amp;H1485&amp;F1485</f>
        <v>141245---BS SE</v>
      </c>
      <c r="E1485" s="90" t="str">
        <f t="shared" ref="E1485:E1548" si="116">+N1485&amp;H1485&amp;O1485</f>
        <v>SE220---OPERATING SYSTEMS SEC 3</v>
      </c>
      <c r="F1485" s="91" t="str">
        <f>+PACKING!E1475</f>
        <v>BS SE</v>
      </c>
      <c r="G1485" s="92" t="str">
        <f>+PACKING!I1475</f>
        <v>II</v>
      </c>
      <c r="H1485" s="91" t="s">
        <v>38</v>
      </c>
      <c r="I1485" s="90" t="str">
        <f t="shared" ref="I1485:I1548" si="117">+R1485</f>
        <v>OB - 64</v>
      </c>
      <c r="J1485" s="91" t="str">
        <f t="shared" ref="J1485:J1548" si="118">+Q1485</f>
        <v>I</v>
      </c>
      <c r="K1485" s="90"/>
      <c r="L1485" s="92">
        <f>+PACKING!L1475</f>
        <v>7</v>
      </c>
      <c r="M1485" s="92">
        <f t="shared" ref="M1485:M1548" si="119">+L1485+2</f>
        <v>9</v>
      </c>
      <c r="N1485" s="91" t="str">
        <f>+PACKING!G1475</f>
        <v>SE220</v>
      </c>
      <c r="O1485" s="91" t="str">
        <f>+PACKING!H1475</f>
        <v>OPERATING SYSTEMS SEC 3</v>
      </c>
      <c r="P1485" s="90" t="s">
        <v>17</v>
      </c>
      <c r="Q1485" s="91" t="str">
        <f>+PACKING!J1475</f>
        <v>I</v>
      </c>
      <c r="R1485" s="93" t="str">
        <f>+PACKING!K1475</f>
        <v>OB - 64</v>
      </c>
      <c r="S1485" s="94" t="s">
        <v>74</v>
      </c>
      <c r="T1485" s="211" t="s">
        <v>73</v>
      </c>
      <c r="U1485" s="211"/>
      <c r="V1485" s="211"/>
      <c r="W1485" s="211"/>
      <c r="X1485" s="211"/>
      <c r="Y1485" s="211"/>
      <c r="Z1485" s="211"/>
      <c r="AA1485" s="211"/>
      <c r="AB1485" s="211"/>
      <c r="AC1485" s="211"/>
      <c r="AD1485" s="211"/>
      <c r="AE1485" s="211"/>
      <c r="AF1485" s="211"/>
      <c r="AG1485" s="211"/>
      <c r="AH1485" s="211"/>
      <c r="AI1485" s="211"/>
    </row>
    <row r="1486" spans="1:35" ht="21" x14ac:dyDescent="0.25">
      <c r="A1486" s="88">
        <f>+PACKING!C1476</f>
        <v>1475</v>
      </c>
      <c r="B1486" s="89" t="str">
        <f>+PACKING!D1476</f>
        <v>09 MAY 2024</v>
      </c>
      <c r="C1486" s="90">
        <f>+PACKING!F1476</f>
        <v>141245</v>
      </c>
      <c r="D1486" s="90" t="str">
        <f t="shared" si="115"/>
        <v>141245---BS SE</v>
      </c>
      <c r="E1486" s="90" t="str">
        <f t="shared" si="116"/>
        <v>SE220---OPERATING SYSTEMS SEC 3</v>
      </c>
      <c r="F1486" s="91" t="str">
        <f>+PACKING!E1476</f>
        <v>BS SE</v>
      </c>
      <c r="G1486" s="92" t="str">
        <f>+PACKING!I1476</f>
        <v>II</v>
      </c>
      <c r="H1486" s="91" t="s">
        <v>38</v>
      </c>
      <c r="I1486" s="90" t="str">
        <f t="shared" si="117"/>
        <v>OB - 65</v>
      </c>
      <c r="J1486" s="91" t="str">
        <f t="shared" si="118"/>
        <v>I</v>
      </c>
      <c r="K1486" s="90"/>
      <c r="L1486" s="92">
        <f>+PACKING!L1476</f>
        <v>22</v>
      </c>
      <c r="M1486" s="92">
        <f t="shared" si="119"/>
        <v>24</v>
      </c>
      <c r="N1486" s="91" t="str">
        <f>+PACKING!G1476</f>
        <v>SE220</v>
      </c>
      <c r="O1486" s="91" t="str">
        <f>+PACKING!H1476</f>
        <v>OPERATING SYSTEMS SEC 3</v>
      </c>
      <c r="P1486" s="90" t="s">
        <v>17</v>
      </c>
      <c r="Q1486" s="91" t="str">
        <f>+PACKING!J1476</f>
        <v>I</v>
      </c>
      <c r="R1486" s="93" t="str">
        <f>+PACKING!K1476</f>
        <v>OB - 65</v>
      </c>
      <c r="S1486" s="94" t="s">
        <v>74</v>
      </c>
      <c r="T1486" s="211" t="s">
        <v>73</v>
      </c>
      <c r="U1486" s="211"/>
      <c r="V1486" s="211"/>
      <c r="W1486" s="211"/>
      <c r="X1486" s="211"/>
      <c r="Y1486" s="211"/>
      <c r="Z1486" s="211"/>
      <c r="AA1486" s="211"/>
      <c r="AB1486" s="211"/>
      <c r="AC1486" s="211"/>
      <c r="AD1486" s="211"/>
      <c r="AE1486" s="211"/>
      <c r="AF1486" s="211"/>
      <c r="AG1486" s="211"/>
      <c r="AH1486" s="211"/>
      <c r="AI1486" s="211"/>
    </row>
    <row r="1487" spans="1:35" ht="21" x14ac:dyDescent="0.25">
      <c r="A1487" s="88">
        <f>+PACKING!C1477</f>
        <v>1476</v>
      </c>
      <c r="B1487" s="89" t="str">
        <f>+PACKING!D1477</f>
        <v>09 MAY 2024</v>
      </c>
      <c r="C1487" s="90">
        <f>+PACKING!F1477</f>
        <v>141245</v>
      </c>
      <c r="D1487" s="90" t="str">
        <f t="shared" si="115"/>
        <v>141245---BS SE</v>
      </c>
      <c r="E1487" s="90" t="str">
        <f t="shared" si="116"/>
        <v>SE220---OPERATING SYSTEMS SEC 3</v>
      </c>
      <c r="F1487" s="91" t="str">
        <f>+PACKING!E1477</f>
        <v>BS SE</v>
      </c>
      <c r="G1487" s="92" t="str">
        <f>+PACKING!I1477</f>
        <v>II</v>
      </c>
      <c r="H1487" s="91" t="s">
        <v>38</v>
      </c>
      <c r="I1487" s="90" t="str">
        <f t="shared" si="117"/>
        <v>OB - 66</v>
      </c>
      <c r="J1487" s="91" t="str">
        <f t="shared" si="118"/>
        <v>I</v>
      </c>
      <c r="K1487" s="90"/>
      <c r="L1487" s="92">
        <f>+PACKING!L1477</f>
        <v>17</v>
      </c>
      <c r="M1487" s="92">
        <f t="shared" si="119"/>
        <v>19</v>
      </c>
      <c r="N1487" s="91" t="str">
        <f>+PACKING!G1477</f>
        <v>SE220</v>
      </c>
      <c r="O1487" s="91" t="str">
        <f>+PACKING!H1477</f>
        <v>OPERATING SYSTEMS SEC 3</v>
      </c>
      <c r="P1487" s="90" t="s">
        <v>17</v>
      </c>
      <c r="Q1487" s="91" t="str">
        <f>+PACKING!J1477</f>
        <v>I</v>
      </c>
      <c r="R1487" s="93" t="str">
        <f>+PACKING!K1477</f>
        <v>OB - 66</v>
      </c>
      <c r="S1487" s="94" t="s">
        <v>74</v>
      </c>
      <c r="T1487" s="211" t="s">
        <v>73</v>
      </c>
      <c r="U1487" s="211"/>
      <c r="V1487" s="211"/>
      <c r="W1487" s="211"/>
      <c r="X1487" s="211"/>
      <c r="Y1487" s="211"/>
      <c r="Z1487" s="211"/>
      <c r="AA1487" s="211"/>
      <c r="AB1487" s="211"/>
      <c r="AC1487" s="211"/>
      <c r="AD1487" s="211"/>
      <c r="AE1487" s="211"/>
      <c r="AF1487" s="211"/>
      <c r="AG1487" s="211"/>
      <c r="AH1487" s="211"/>
      <c r="AI1487" s="211"/>
    </row>
    <row r="1488" spans="1:35" ht="21" x14ac:dyDescent="0.25">
      <c r="A1488" s="88">
        <f>+PACKING!C1478</f>
        <v>1477</v>
      </c>
      <c r="B1488" s="89" t="str">
        <f>+PACKING!D1478</f>
        <v>09 MAY 2024</v>
      </c>
      <c r="C1488" s="90">
        <f>+PACKING!F1478</f>
        <v>141247</v>
      </c>
      <c r="D1488" s="90" t="str">
        <f t="shared" si="115"/>
        <v>141247---BS SE</v>
      </c>
      <c r="E1488" s="90" t="str">
        <f t="shared" si="116"/>
        <v>SE220---OPERATING SYSTEMS SEC 4</v>
      </c>
      <c r="F1488" s="91" t="str">
        <f>+PACKING!E1478</f>
        <v>BS SE</v>
      </c>
      <c r="G1488" s="92" t="str">
        <f>+PACKING!I1478</f>
        <v>II</v>
      </c>
      <c r="H1488" s="91" t="s">
        <v>38</v>
      </c>
      <c r="I1488" s="90" t="str">
        <f t="shared" si="117"/>
        <v>OB - 66</v>
      </c>
      <c r="J1488" s="91" t="str">
        <f t="shared" si="118"/>
        <v>I</v>
      </c>
      <c r="K1488" s="90"/>
      <c r="L1488" s="92">
        <f>+PACKING!L1478</f>
        <v>5</v>
      </c>
      <c r="M1488" s="92">
        <f t="shared" si="119"/>
        <v>7</v>
      </c>
      <c r="N1488" s="91" t="str">
        <f>+PACKING!G1478</f>
        <v>SE220</v>
      </c>
      <c r="O1488" s="91" t="str">
        <f>+PACKING!H1478</f>
        <v>OPERATING SYSTEMS SEC 4</v>
      </c>
      <c r="P1488" s="90" t="s">
        <v>17</v>
      </c>
      <c r="Q1488" s="91" t="str">
        <f>+PACKING!J1478</f>
        <v>I</v>
      </c>
      <c r="R1488" s="93" t="str">
        <f>+PACKING!K1478</f>
        <v>OB - 66</v>
      </c>
      <c r="S1488" s="94" t="s">
        <v>74</v>
      </c>
      <c r="T1488" s="211" t="s">
        <v>73</v>
      </c>
      <c r="U1488" s="211"/>
      <c r="V1488" s="211"/>
      <c r="W1488" s="211"/>
      <c r="X1488" s="211"/>
      <c r="Y1488" s="211"/>
      <c r="Z1488" s="211"/>
      <c r="AA1488" s="211"/>
      <c r="AB1488" s="211"/>
      <c r="AC1488" s="211"/>
      <c r="AD1488" s="211"/>
      <c r="AE1488" s="211"/>
      <c r="AF1488" s="211"/>
      <c r="AG1488" s="211"/>
      <c r="AH1488" s="211"/>
      <c r="AI1488" s="211"/>
    </row>
    <row r="1489" spans="1:35" ht="21" x14ac:dyDescent="0.25">
      <c r="A1489" s="88">
        <f>+PACKING!C1479</f>
        <v>1478</v>
      </c>
      <c r="B1489" s="89" t="str">
        <f>+PACKING!D1479</f>
        <v>09 MAY 2024</v>
      </c>
      <c r="C1489" s="90">
        <f>+PACKING!F1479</f>
        <v>141247</v>
      </c>
      <c r="D1489" s="90" t="str">
        <f t="shared" si="115"/>
        <v>141247---BS SE</v>
      </c>
      <c r="E1489" s="90" t="str">
        <f t="shared" si="116"/>
        <v>SE220---OPERATING SYSTEMS SEC 4</v>
      </c>
      <c r="F1489" s="91" t="str">
        <f>+PACKING!E1479</f>
        <v>BS SE</v>
      </c>
      <c r="G1489" s="92" t="str">
        <f>+PACKING!I1479</f>
        <v>II</v>
      </c>
      <c r="H1489" s="91" t="s">
        <v>38</v>
      </c>
      <c r="I1489" s="90" t="str">
        <f t="shared" si="117"/>
        <v>OB - 67</v>
      </c>
      <c r="J1489" s="91" t="str">
        <f t="shared" si="118"/>
        <v>I</v>
      </c>
      <c r="K1489" s="90"/>
      <c r="L1489" s="92">
        <f>+PACKING!L1479</f>
        <v>22</v>
      </c>
      <c r="M1489" s="92">
        <f t="shared" si="119"/>
        <v>24</v>
      </c>
      <c r="N1489" s="91" t="str">
        <f>+PACKING!G1479</f>
        <v>SE220</v>
      </c>
      <c r="O1489" s="91" t="str">
        <f>+PACKING!H1479</f>
        <v>OPERATING SYSTEMS SEC 4</v>
      </c>
      <c r="P1489" s="90" t="s">
        <v>17</v>
      </c>
      <c r="Q1489" s="91" t="str">
        <f>+PACKING!J1479</f>
        <v>I</v>
      </c>
      <c r="R1489" s="93" t="str">
        <f>+PACKING!K1479</f>
        <v>OB - 67</v>
      </c>
      <c r="S1489" s="94" t="s">
        <v>74</v>
      </c>
      <c r="T1489" s="211" t="s">
        <v>73</v>
      </c>
      <c r="U1489" s="211"/>
      <c r="V1489" s="211"/>
      <c r="W1489" s="211"/>
      <c r="X1489" s="211"/>
      <c r="Y1489" s="211"/>
      <c r="Z1489" s="211"/>
      <c r="AA1489" s="211"/>
      <c r="AB1489" s="211"/>
      <c r="AC1489" s="211"/>
      <c r="AD1489" s="211"/>
      <c r="AE1489" s="211"/>
      <c r="AF1489" s="211"/>
      <c r="AG1489" s="211"/>
      <c r="AH1489" s="211"/>
      <c r="AI1489" s="211"/>
    </row>
    <row r="1490" spans="1:35" ht="21" x14ac:dyDescent="0.25">
      <c r="A1490" s="88">
        <f>+PACKING!C1480</f>
        <v>1479</v>
      </c>
      <c r="B1490" s="89" t="str">
        <f>+PACKING!D1480</f>
        <v>09 MAY 2024</v>
      </c>
      <c r="C1490" s="90">
        <f>+PACKING!F1480</f>
        <v>141791</v>
      </c>
      <c r="D1490" s="90" t="str">
        <f t="shared" si="115"/>
        <v>141791---BSCS</v>
      </c>
      <c r="E1490" s="90" t="str">
        <f t="shared" si="116"/>
        <v>CSC351---OPERATING SYSTEMS SEC 1</v>
      </c>
      <c r="F1490" s="91" t="str">
        <f>+PACKING!E1480</f>
        <v>BSCS</v>
      </c>
      <c r="G1490" s="92" t="str">
        <f>+PACKING!I1480</f>
        <v>II</v>
      </c>
      <c r="H1490" s="91" t="s">
        <v>38</v>
      </c>
      <c r="I1490" s="90" t="str">
        <f t="shared" si="117"/>
        <v>OB - 69</v>
      </c>
      <c r="J1490" s="91" t="str">
        <f t="shared" si="118"/>
        <v>P</v>
      </c>
      <c r="K1490" s="90"/>
      <c r="L1490" s="92">
        <f>+PACKING!L1480</f>
        <v>22</v>
      </c>
      <c r="M1490" s="92">
        <f t="shared" si="119"/>
        <v>24</v>
      </c>
      <c r="N1490" s="91" t="str">
        <f>+PACKING!G1480</f>
        <v>CSC351</v>
      </c>
      <c r="O1490" s="91" t="str">
        <f>+PACKING!H1480</f>
        <v>OPERATING SYSTEMS SEC 1</v>
      </c>
      <c r="P1490" s="90" t="s">
        <v>17</v>
      </c>
      <c r="Q1490" s="91" t="str">
        <f>+PACKING!J1480</f>
        <v>P</v>
      </c>
      <c r="R1490" s="93" t="str">
        <f>+PACKING!K1480</f>
        <v>OB - 69</v>
      </c>
      <c r="S1490" s="94" t="s">
        <v>74</v>
      </c>
      <c r="T1490" s="211" t="s">
        <v>73</v>
      </c>
      <c r="U1490" s="211"/>
      <c r="V1490" s="211"/>
      <c r="W1490" s="211"/>
      <c r="X1490" s="211"/>
      <c r="Y1490" s="211"/>
      <c r="Z1490" s="211"/>
      <c r="AA1490" s="211"/>
      <c r="AB1490" s="211"/>
      <c r="AC1490" s="211"/>
      <c r="AD1490" s="211"/>
      <c r="AE1490" s="211"/>
      <c r="AF1490" s="211"/>
      <c r="AG1490" s="211"/>
      <c r="AH1490" s="211"/>
      <c r="AI1490" s="211"/>
    </row>
    <row r="1491" spans="1:35" ht="21" x14ac:dyDescent="0.25">
      <c r="A1491" s="88">
        <f>+PACKING!C1481</f>
        <v>1480</v>
      </c>
      <c r="B1491" s="89" t="str">
        <f>+PACKING!D1481</f>
        <v>09 MAY 2024</v>
      </c>
      <c r="C1491" s="90">
        <f>+PACKING!F1481</f>
        <v>141791</v>
      </c>
      <c r="D1491" s="90" t="str">
        <f t="shared" si="115"/>
        <v>141791---BSCS</v>
      </c>
      <c r="E1491" s="90" t="str">
        <f t="shared" si="116"/>
        <v>CSC351---OPERATING SYSTEMS SEC 1</v>
      </c>
      <c r="F1491" s="91" t="str">
        <f>+PACKING!E1481</f>
        <v>BSCS</v>
      </c>
      <c r="G1491" s="92" t="str">
        <f>+PACKING!I1481</f>
        <v>II</v>
      </c>
      <c r="H1491" s="91" t="s">
        <v>38</v>
      </c>
      <c r="I1491" s="90" t="str">
        <f t="shared" si="117"/>
        <v>OB - 70</v>
      </c>
      <c r="J1491" s="91" t="str">
        <f t="shared" si="118"/>
        <v>P</v>
      </c>
      <c r="K1491" s="90"/>
      <c r="L1491" s="92">
        <f>+PACKING!L1481</f>
        <v>1</v>
      </c>
      <c r="M1491" s="92">
        <f t="shared" si="119"/>
        <v>3</v>
      </c>
      <c r="N1491" s="91" t="str">
        <f>+PACKING!G1481</f>
        <v>CSC351</v>
      </c>
      <c r="O1491" s="91" t="str">
        <f>+PACKING!H1481</f>
        <v>OPERATING SYSTEMS SEC 1</v>
      </c>
      <c r="P1491" s="90" t="s">
        <v>17</v>
      </c>
      <c r="Q1491" s="91" t="str">
        <f>+PACKING!J1481</f>
        <v>P</v>
      </c>
      <c r="R1491" s="93" t="str">
        <f>+PACKING!K1481</f>
        <v>OB - 70</v>
      </c>
      <c r="S1491" s="94" t="s">
        <v>74</v>
      </c>
      <c r="T1491" s="211" t="s">
        <v>73</v>
      </c>
      <c r="U1491" s="211"/>
      <c r="V1491" s="211"/>
      <c r="W1491" s="211"/>
      <c r="X1491" s="211"/>
      <c r="Y1491" s="211"/>
      <c r="Z1491" s="211"/>
      <c r="AA1491" s="211"/>
      <c r="AB1491" s="211"/>
      <c r="AC1491" s="211"/>
      <c r="AD1491" s="211"/>
      <c r="AE1491" s="211"/>
      <c r="AF1491" s="211"/>
      <c r="AG1491" s="211"/>
      <c r="AH1491" s="211"/>
      <c r="AI1491" s="211"/>
    </row>
    <row r="1492" spans="1:35" ht="21" x14ac:dyDescent="0.25">
      <c r="A1492" s="88">
        <f>+PACKING!C1482</f>
        <v>1481</v>
      </c>
      <c r="B1492" s="89" t="str">
        <f>+PACKING!D1482</f>
        <v>09 MAY 2024</v>
      </c>
      <c r="C1492" s="90">
        <f>+PACKING!F1482</f>
        <v>141792</v>
      </c>
      <c r="D1492" s="90" t="str">
        <f t="shared" si="115"/>
        <v>141792---BSCS</v>
      </c>
      <c r="E1492" s="90" t="str">
        <f t="shared" si="116"/>
        <v>CSC351---OPERATING SYSTEMS SEC 2</v>
      </c>
      <c r="F1492" s="91" t="str">
        <f>+PACKING!E1482</f>
        <v>BSCS</v>
      </c>
      <c r="G1492" s="92" t="str">
        <f>+PACKING!I1482</f>
        <v>II</v>
      </c>
      <c r="H1492" s="91" t="s">
        <v>38</v>
      </c>
      <c r="I1492" s="90" t="str">
        <f t="shared" si="117"/>
        <v>OB - 70</v>
      </c>
      <c r="J1492" s="91" t="str">
        <f t="shared" si="118"/>
        <v>P</v>
      </c>
      <c r="K1492" s="90"/>
      <c r="L1492" s="92">
        <f>+PACKING!L1482</f>
        <v>21</v>
      </c>
      <c r="M1492" s="92">
        <f t="shared" si="119"/>
        <v>23</v>
      </c>
      <c r="N1492" s="91" t="str">
        <f>+PACKING!G1482</f>
        <v>CSC351</v>
      </c>
      <c r="O1492" s="91" t="str">
        <f>+PACKING!H1482</f>
        <v>OPERATING SYSTEMS SEC 2</v>
      </c>
      <c r="P1492" s="90" t="s">
        <v>17</v>
      </c>
      <c r="Q1492" s="91" t="str">
        <f>+PACKING!J1482</f>
        <v>P</v>
      </c>
      <c r="R1492" s="93" t="str">
        <f>+PACKING!K1482</f>
        <v>OB - 70</v>
      </c>
      <c r="S1492" s="94" t="s">
        <v>74</v>
      </c>
      <c r="T1492" s="211" t="s">
        <v>73</v>
      </c>
      <c r="U1492" s="211"/>
      <c r="V1492" s="211"/>
      <c r="W1492" s="211"/>
      <c r="X1492" s="211"/>
      <c r="Y1492" s="211"/>
      <c r="Z1492" s="211"/>
      <c r="AA1492" s="211"/>
      <c r="AB1492" s="211"/>
      <c r="AC1492" s="211"/>
      <c r="AD1492" s="211"/>
      <c r="AE1492" s="211"/>
      <c r="AF1492" s="211"/>
      <c r="AG1492" s="211"/>
      <c r="AH1492" s="211"/>
      <c r="AI1492" s="211"/>
    </row>
    <row r="1493" spans="1:35" ht="21" x14ac:dyDescent="0.25">
      <c r="A1493" s="88">
        <f>+PACKING!C1483</f>
        <v>1482</v>
      </c>
      <c r="B1493" s="89" t="str">
        <f>+PACKING!D1483</f>
        <v>09 MAY 2024</v>
      </c>
      <c r="C1493" s="90">
        <f>+PACKING!F1483</f>
        <v>141792</v>
      </c>
      <c r="D1493" s="90" t="str">
        <f t="shared" si="115"/>
        <v>141792---BSCS</v>
      </c>
      <c r="E1493" s="90" t="str">
        <f t="shared" si="116"/>
        <v>CSC351---OPERATING SYSTEMS SEC 2</v>
      </c>
      <c r="F1493" s="91" t="str">
        <f>+PACKING!E1483</f>
        <v>BSCS</v>
      </c>
      <c r="G1493" s="92" t="str">
        <f>+PACKING!I1483</f>
        <v>II</v>
      </c>
      <c r="H1493" s="91" t="s">
        <v>38</v>
      </c>
      <c r="I1493" s="90" t="str">
        <f t="shared" si="117"/>
        <v>OB - 71</v>
      </c>
      <c r="J1493" s="91" t="str">
        <f t="shared" si="118"/>
        <v>P</v>
      </c>
      <c r="K1493" s="90"/>
      <c r="L1493" s="92">
        <f>+PACKING!L1483</f>
        <v>22</v>
      </c>
      <c r="M1493" s="92">
        <f t="shared" si="119"/>
        <v>24</v>
      </c>
      <c r="N1493" s="91" t="str">
        <f>+PACKING!G1483</f>
        <v>CSC351</v>
      </c>
      <c r="O1493" s="91" t="str">
        <f>+PACKING!H1483</f>
        <v>OPERATING SYSTEMS SEC 2</v>
      </c>
      <c r="P1493" s="90" t="s">
        <v>17</v>
      </c>
      <c r="Q1493" s="91" t="str">
        <f>+PACKING!J1483</f>
        <v>P</v>
      </c>
      <c r="R1493" s="93" t="str">
        <f>+PACKING!K1483</f>
        <v>OB - 71</v>
      </c>
      <c r="S1493" s="94" t="s">
        <v>74</v>
      </c>
      <c r="T1493" s="211" t="s">
        <v>73</v>
      </c>
      <c r="U1493" s="211"/>
      <c r="V1493" s="211"/>
      <c r="W1493" s="211"/>
      <c r="X1493" s="211"/>
      <c r="Y1493" s="211"/>
      <c r="Z1493" s="211"/>
      <c r="AA1493" s="211"/>
      <c r="AB1493" s="211"/>
      <c r="AC1493" s="211"/>
      <c r="AD1493" s="211"/>
      <c r="AE1493" s="211"/>
      <c r="AF1493" s="211"/>
      <c r="AG1493" s="211"/>
      <c r="AH1493" s="211"/>
      <c r="AI1493" s="211"/>
    </row>
    <row r="1494" spans="1:35" ht="21" x14ac:dyDescent="0.25">
      <c r="A1494" s="88">
        <f>+PACKING!C1484</f>
        <v>1483</v>
      </c>
      <c r="B1494" s="89" t="str">
        <f>+PACKING!D1484</f>
        <v>09 MAY 2024</v>
      </c>
      <c r="C1494" s="90">
        <f>+PACKING!F1484</f>
        <v>141243</v>
      </c>
      <c r="D1494" s="90" t="str">
        <f t="shared" si="115"/>
        <v>141243---BS SE</v>
      </c>
      <c r="E1494" s="90" t="str">
        <f t="shared" si="116"/>
        <v>SE220---OPERATING SYSTEMS SEC 1</v>
      </c>
      <c r="F1494" s="91" t="str">
        <f>+PACKING!E1484</f>
        <v>BS SE</v>
      </c>
      <c r="G1494" s="92" t="str">
        <f>+PACKING!I1484</f>
        <v>II</v>
      </c>
      <c r="H1494" s="91" t="s">
        <v>38</v>
      </c>
      <c r="I1494" s="90" t="str">
        <f t="shared" si="117"/>
        <v>OB - 78</v>
      </c>
      <c r="J1494" s="91" t="str">
        <f t="shared" si="118"/>
        <v>H</v>
      </c>
      <c r="K1494" s="90"/>
      <c r="L1494" s="92">
        <f>+PACKING!L1484</f>
        <v>22</v>
      </c>
      <c r="M1494" s="92">
        <f t="shared" si="119"/>
        <v>24</v>
      </c>
      <c r="N1494" s="91" t="str">
        <f>+PACKING!G1484</f>
        <v>SE220</v>
      </c>
      <c r="O1494" s="91" t="str">
        <f>+PACKING!H1484</f>
        <v>OPERATING SYSTEMS SEC 1</v>
      </c>
      <c r="P1494" s="90" t="s">
        <v>17</v>
      </c>
      <c r="Q1494" s="91" t="str">
        <f>+PACKING!J1484</f>
        <v>H</v>
      </c>
      <c r="R1494" s="93" t="str">
        <f>+PACKING!K1484</f>
        <v>OB - 78</v>
      </c>
      <c r="S1494" s="94" t="s">
        <v>74</v>
      </c>
      <c r="T1494" s="211" t="s">
        <v>73</v>
      </c>
      <c r="U1494" s="211"/>
      <c r="V1494" s="211"/>
      <c r="W1494" s="211"/>
      <c r="X1494" s="211"/>
      <c r="Y1494" s="211"/>
      <c r="Z1494" s="211"/>
      <c r="AA1494" s="211"/>
      <c r="AB1494" s="211"/>
      <c r="AC1494" s="211"/>
      <c r="AD1494" s="211"/>
      <c r="AE1494" s="211"/>
      <c r="AF1494" s="211"/>
      <c r="AG1494" s="211"/>
      <c r="AH1494" s="211"/>
      <c r="AI1494" s="211"/>
    </row>
    <row r="1495" spans="1:35" ht="21" x14ac:dyDescent="0.25">
      <c r="A1495" s="88">
        <f>+PACKING!C1485</f>
        <v>1484</v>
      </c>
      <c r="B1495" s="89" t="str">
        <f>+PACKING!D1485</f>
        <v>09 MAY 2024</v>
      </c>
      <c r="C1495" s="90">
        <f>+PACKING!F1485</f>
        <v>141244</v>
      </c>
      <c r="D1495" s="90" t="str">
        <f t="shared" si="115"/>
        <v>141244---BS SE</v>
      </c>
      <c r="E1495" s="90" t="str">
        <f t="shared" si="116"/>
        <v>SE220---OPERATING SYSTEMS SEC 2</v>
      </c>
      <c r="F1495" s="91" t="str">
        <f>+PACKING!E1485</f>
        <v>BS SE</v>
      </c>
      <c r="G1495" s="92" t="str">
        <f>+PACKING!I1485</f>
        <v>II</v>
      </c>
      <c r="H1495" s="91" t="s">
        <v>38</v>
      </c>
      <c r="I1495" s="90" t="str">
        <f t="shared" si="117"/>
        <v>OB - 79</v>
      </c>
      <c r="J1495" s="91" t="str">
        <f t="shared" si="118"/>
        <v>H</v>
      </c>
      <c r="K1495" s="90"/>
      <c r="L1495" s="92">
        <f>+PACKING!L1485</f>
        <v>22</v>
      </c>
      <c r="M1495" s="92">
        <f t="shared" si="119"/>
        <v>24</v>
      </c>
      <c r="N1495" s="91" t="str">
        <f>+PACKING!G1485</f>
        <v>SE220</v>
      </c>
      <c r="O1495" s="91" t="str">
        <f>+PACKING!H1485</f>
        <v>OPERATING SYSTEMS SEC 2</v>
      </c>
      <c r="P1495" s="90" t="s">
        <v>17</v>
      </c>
      <c r="Q1495" s="91" t="str">
        <f>+PACKING!J1485</f>
        <v>H</v>
      </c>
      <c r="R1495" s="93" t="str">
        <f>+PACKING!K1485</f>
        <v>OB - 79</v>
      </c>
      <c r="S1495" s="94" t="s">
        <v>74</v>
      </c>
      <c r="T1495" s="211" t="s">
        <v>73</v>
      </c>
      <c r="U1495" s="211"/>
      <c r="V1495" s="211"/>
      <c r="W1495" s="211"/>
      <c r="X1495" s="211"/>
      <c r="Y1495" s="211"/>
      <c r="Z1495" s="211"/>
      <c r="AA1495" s="211"/>
      <c r="AB1495" s="211"/>
      <c r="AC1495" s="211"/>
      <c r="AD1495" s="211"/>
      <c r="AE1495" s="211"/>
      <c r="AF1495" s="211"/>
      <c r="AG1495" s="211"/>
      <c r="AH1495" s="211"/>
      <c r="AI1495" s="211"/>
    </row>
    <row r="1496" spans="1:35" ht="21" x14ac:dyDescent="0.25">
      <c r="A1496" s="88">
        <f>+PACKING!C1486</f>
        <v>1485</v>
      </c>
      <c r="B1496" s="89" t="str">
        <f>+PACKING!D1486</f>
        <v>09 MAY 2024</v>
      </c>
      <c r="C1496" s="90">
        <f>+PACKING!F1486</f>
        <v>140738</v>
      </c>
      <c r="D1496" s="90" t="str">
        <f t="shared" si="115"/>
        <v>140738---BS DFCS</v>
      </c>
      <c r="E1496" s="90" t="str">
        <f t="shared" si="116"/>
        <v>DFCS3825---VIDEO FORENSICS SEC 1</v>
      </c>
      <c r="F1496" s="91" t="str">
        <f>+PACKING!E1486</f>
        <v>BS DFCS</v>
      </c>
      <c r="G1496" s="92" t="str">
        <f>+PACKING!I1486</f>
        <v>III</v>
      </c>
      <c r="H1496" s="91" t="s">
        <v>38</v>
      </c>
      <c r="I1496" s="90" t="str">
        <f t="shared" si="117"/>
        <v>NB - 09</v>
      </c>
      <c r="J1496" s="91" t="str">
        <f t="shared" si="118"/>
        <v>B</v>
      </c>
      <c r="K1496" s="90"/>
      <c r="L1496" s="92">
        <f>+PACKING!L1486</f>
        <v>22</v>
      </c>
      <c r="M1496" s="92">
        <f t="shared" si="119"/>
        <v>24</v>
      </c>
      <c r="N1496" s="91" t="str">
        <f>+PACKING!G1486</f>
        <v>DFCS3825</v>
      </c>
      <c r="O1496" s="91" t="str">
        <f>+PACKING!H1486</f>
        <v>VIDEO FORENSICS SEC 1</v>
      </c>
      <c r="P1496" s="90" t="s">
        <v>17</v>
      </c>
      <c r="Q1496" s="91" t="str">
        <f>+PACKING!J1486</f>
        <v>B</v>
      </c>
      <c r="R1496" s="93" t="str">
        <f>+PACKING!K1486</f>
        <v>NB - 09</v>
      </c>
      <c r="S1496" s="94" t="s">
        <v>74</v>
      </c>
      <c r="T1496" s="211" t="s">
        <v>73</v>
      </c>
      <c r="U1496" s="211"/>
      <c r="V1496" s="211"/>
      <c r="W1496" s="211"/>
      <c r="X1496" s="211"/>
      <c r="Y1496" s="211"/>
      <c r="Z1496" s="211"/>
      <c r="AA1496" s="211"/>
      <c r="AB1496" s="211"/>
      <c r="AC1496" s="211"/>
      <c r="AD1496" s="211"/>
      <c r="AE1496" s="211"/>
      <c r="AF1496" s="211"/>
      <c r="AG1496" s="211"/>
      <c r="AH1496" s="211"/>
      <c r="AI1496" s="211"/>
    </row>
    <row r="1497" spans="1:35" ht="21" x14ac:dyDescent="0.25">
      <c r="A1497" s="88">
        <f>+PACKING!C1487</f>
        <v>1486</v>
      </c>
      <c r="B1497" s="89" t="str">
        <f>+PACKING!D1487</f>
        <v>09 MAY 2024</v>
      </c>
      <c r="C1497" s="90">
        <f>+PACKING!F1487</f>
        <v>140738</v>
      </c>
      <c r="D1497" s="90" t="str">
        <f t="shared" si="115"/>
        <v>140738---BS DFCS</v>
      </c>
      <c r="E1497" s="90" t="str">
        <f t="shared" si="116"/>
        <v>DFCS3825---VIDEO FORENSICS SEC 1</v>
      </c>
      <c r="F1497" s="91" t="str">
        <f>+PACKING!E1487</f>
        <v>BS DFCS</v>
      </c>
      <c r="G1497" s="92" t="str">
        <f>+PACKING!I1487</f>
        <v>III</v>
      </c>
      <c r="H1497" s="91" t="s">
        <v>38</v>
      </c>
      <c r="I1497" s="90" t="str">
        <f t="shared" si="117"/>
        <v>NB - 10</v>
      </c>
      <c r="J1497" s="91" t="str">
        <f t="shared" si="118"/>
        <v>B</v>
      </c>
      <c r="K1497" s="90"/>
      <c r="L1497" s="92">
        <f>+PACKING!L1487</f>
        <v>12</v>
      </c>
      <c r="M1497" s="92">
        <f t="shared" si="119"/>
        <v>14</v>
      </c>
      <c r="N1497" s="91" t="str">
        <f>+PACKING!G1487</f>
        <v>DFCS3825</v>
      </c>
      <c r="O1497" s="91" t="str">
        <f>+PACKING!H1487</f>
        <v>VIDEO FORENSICS SEC 1</v>
      </c>
      <c r="P1497" s="90" t="s">
        <v>17</v>
      </c>
      <c r="Q1497" s="91" t="str">
        <f>+PACKING!J1487</f>
        <v>B</v>
      </c>
      <c r="R1497" s="93" t="str">
        <f>+PACKING!K1487</f>
        <v>NB - 10</v>
      </c>
      <c r="S1497" s="94" t="s">
        <v>74</v>
      </c>
      <c r="T1497" s="211" t="s">
        <v>73</v>
      </c>
      <c r="U1497" s="211"/>
      <c r="V1497" s="211"/>
      <c r="W1497" s="211"/>
      <c r="X1497" s="211"/>
      <c r="Y1497" s="211"/>
      <c r="Z1497" s="211"/>
      <c r="AA1497" s="211"/>
      <c r="AB1497" s="211"/>
      <c r="AC1497" s="211"/>
      <c r="AD1497" s="211"/>
      <c r="AE1497" s="211"/>
      <c r="AF1497" s="211"/>
      <c r="AG1497" s="211"/>
      <c r="AH1497" s="211"/>
      <c r="AI1497" s="211"/>
    </row>
    <row r="1498" spans="1:35" ht="21" x14ac:dyDescent="0.25">
      <c r="A1498" s="88">
        <f>+PACKING!C1488</f>
        <v>1487</v>
      </c>
      <c r="B1498" s="89" t="str">
        <f>+PACKING!D1488</f>
        <v>09 MAY 2024</v>
      </c>
      <c r="C1498" s="90">
        <f>+PACKING!F1488</f>
        <v>140744</v>
      </c>
      <c r="D1498" s="90" t="str">
        <f t="shared" si="115"/>
        <v>140744---BS DFCS</v>
      </c>
      <c r="E1498" s="90" t="str">
        <f t="shared" si="116"/>
        <v>DFCS3614---MOBILE DEVICE FORENSICS SEC 1</v>
      </c>
      <c r="F1498" s="91" t="str">
        <f>+PACKING!E1488</f>
        <v>BS DFCS</v>
      </c>
      <c r="G1498" s="92" t="str">
        <f>+PACKING!I1488</f>
        <v>III</v>
      </c>
      <c r="H1498" s="91" t="s">
        <v>38</v>
      </c>
      <c r="I1498" s="90" t="str">
        <f t="shared" si="117"/>
        <v>NB - 10</v>
      </c>
      <c r="J1498" s="91" t="str">
        <f t="shared" si="118"/>
        <v>B</v>
      </c>
      <c r="K1498" s="90"/>
      <c r="L1498" s="92">
        <f>+PACKING!L1488</f>
        <v>10</v>
      </c>
      <c r="M1498" s="92">
        <f t="shared" si="119"/>
        <v>12</v>
      </c>
      <c r="N1498" s="91" t="str">
        <f>+PACKING!G1488</f>
        <v>DFCS3614</v>
      </c>
      <c r="O1498" s="91" t="str">
        <f>+PACKING!H1488</f>
        <v>MOBILE DEVICE FORENSICS SEC 1</v>
      </c>
      <c r="P1498" s="90" t="s">
        <v>17</v>
      </c>
      <c r="Q1498" s="91" t="str">
        <f>+PACKING!J1488</f>
        <v>B</v>
      </c>
      <c r="R1498" s="93" t="str">
        <f>+PACKING!K1488</f>
        <v>NB - 10</v>
      </c>
      <c r="S1498" s="94" t="s">
        <v>74</v>
      </c>
      <c r="T1498" s="211" t="s">
        <v>73</v>
      </c>
      <c r="U1498" s="211"/>
      <c r="V1498" s="211"/>
      <c r="W1498" s="211"/>
      <c r="X1498" s="211"/>
      <c r="Y1498" s="211"/>
      <c r="Z1498" s="211"/>
      <c r="AA1498" s="211"/>
      <c r="AB1498" s="211"/>
      <c r="AC1498" s="211"/>
      <c r="AD1498" s="211"/>
      <c r="AE1498" s="211"/>
      <c r="AF1498" s="211"/>
      <c r="AG1498" s="211"/>
      <c r="AH1498" s="211"/>
      <c r="AI1498" s="211"/>
    </row>
    <row r="1499" spans="1:35" ht="21" x14ac:dyDescent="0.25">
      <c r="A1499" s="88">
        <f>+PACKING!C1489</f>
        <v>1488</v>
      </c>
      <c r="B1499" s="89" t="str">
        <f>+PACKING!D1489</f>
        <v>09 MAY 2024</v>
      </c>
      <c r="C1499" s="90">
        <f>+PACKING!F1489</f>
        <v>140744</v>
      </c>
      <c r="D1499" s="90" t="str">
        <f t="shared" si="115"/>
        <v>140744---BS DFCS</v>
      </c>
      <c r="E1499" s="90" t="str">
        <f t="shared" si="116"/>
        <v>DFCS3614---MOBILE DEVICE FORENSICS SEC 1</v>
      </c>
      <c r="F1499" s="91" t="str">
        <f>+PACKING!E1489</f>
        <v>BS DFCS</v>
      </c>
      <c r="G1499" s="92" t="str">
        <f>+PACKING!I1489</f>
        <v>III</v>
      </c>
      <c r="H1499" s="91" t="s">
        <v>38</v>
      </c>
      <c r="I1499" s="90" t="str">
        <f t="shared" si="117"/>
        <v>NB - 11</v>
      </c>
      <c r="J1499" s="91" t="str">
        <f t="shared" si="118"/>
        <v>B</v>
      </c>
      <c r="K1499" s="90"/>
      <c r="L1499" s="92">
        <f>+PACKING!L1489</f>
        <v>21</v>
      </c>
      <c r="M1499" s="92">
        <f t="shared" si="119"/>
        <v>23</v>
      </c>
      <c r="N1499" s="91" t="str">
        <f>+PACKING!G1489</f>
        <v>DFCS3614</v>
      </c>
      <c r="O1499" s="91" t="str">
        <f>+PACKING!H1489</f>
        <v>MOBILE DEVICE FORENSICS SEC 1</v>
      </c>
      <c r="P1499" s="90" t="s">
        <v>17</v>
      </c>
      <c r="Q1499" s="91" t="str">
        <f>+PACKING!J1489</f>
        <v>B</v>
      </c>
      <c r="R1499" s="93" t="str">
        <f>+PACKING!K1489</f>
        <v>NB - 11</v>
      </c>
      <c r="S1499" s="94" t="s">
        <v>74</v>
      </c>
      <c r="T1499" s="211" t="s">
        <v>73</v>
      </c>
      <c r="U1499" s="211"/>
      <c r="V1499" s="211"/>
      <c r="W1499" s="211"/>
      <c r="X1499" s="211"/>
      <c r="Y1499" s="211"/>
      <c r="Z1499" s="211"/>
      <c r="AA1499" s="211"/>
      <c r="AB1499" s="211"/>
      <c r="AC1499" s="211"/>
      <c r="AD1499" s="211"/>
      <c r="AE1499" s="211"/>
      <c r="AF1499" s="211"/>
      <c r="AG1499" s="211"/>
      <c r="AH1499" s="211"/>
      <c r="AI1499" s="211"/>
    </row>
    <row r="1500" spans="1:35" ht="21" x14ac:dyDescent="0.25">
      <c r="A1500" s="88">
        <f>+PACKING!C1490</f>
        <v>1489</v>
      </c>
      <c r="B1500" s="89" t="str">
        <f>+PACKING!D1490</f>
        <v>09 MAY 2024</v>
      </c>
      <c r="C1500" s="90">
        <f>+PACKING!F1490</f>
        <v>140760</v>
      </c>
      <c r="D1500" s="90" t="str">
        <f t="shared" si="115"/>
        <v>140760---BS CHEM.</v>
      </c>
      <c r="E1500" s="90" t="str">
        <f t="shared" si="116"/>
        <v>CHEM644---ANALYTICAL CHEMISTRY-I SEC 1</v>
      </c>
      <c r="F1500" s="91" t="str">
        <f>+PACKING!E1490</f>
        <v>BS CHEM.</v>
      </c>
      <c r="G1500" s="92" t="str">
        <f>+PACKING!I1490</f>
        <v>III</v>
      </c>
      <c r="H1500" s="91" t="s">
        <v>38</v>
      </c>
      <c r="I1500" s="90" t="str">
        <f t="shared" si="117"/>
        <v>NB - 11</v>
      </c>
      <c r="J1500" s="91" t="str">
        <f t="shared" si="118"/>
        <v>B</v>
      </c>
      <c r="K1500" s="90"/>
      <c r="L1500" s="92">
        <f>+PACKING!L1490</f>
        <v>1</v>
      </c>
      <c r="M1500" s="92">
        <f t="shared" si="119"/>
        <v>3</v>
      </c>
      <c r="N1500" s="91" t="str">
        <f>+PACKING!G1490</f>
        <v>CHEM644</v>
      </c>
      <c r="O1500" s="91" t="str">
        <f>+PACKING!H1490</f>
        <v>ANALYTICAL CHEMISTRY-I SEC 1</v>
      </c>
      <c r="P1500" s="90" t="s">
        <v>17</v>
      </c>
      <c r="Q1500" s="91" t="str">
        <f>+PACKING!J1490</f>
        <v>B</v>
      </c>
      <c r="R1500" s="93" t="str">
        <f>+PACKING!K1490</f>
        <v>NB - 11</v>
      </c>
      <c r="S1500" s="94" t="s">
        <v>74</v>
      </c>
      <c r="T1500" s="211" t="s">
        <v>73</v>
      </c>
      <c r="U1500" s="211"/>
      <c r="V1500" s="211"/>
      <c r="W1500" s="211"/>
      <c r="X1500" s="211"/>
      <c r="Y1500" s="211"/>
      <c r="Z1500" s="211"/>
      <c r="AA1500" s="211"/>
      <c r="AB1500" s="211"/>
      <c r="AC1500" s="211"/>
      <c r="AD1500" s="211"/>
      <c r="AE1500" s="211"/>
      <c r="AF1500" s="211"/>
      <c r="AG1500" s="211"/>
      <c r="AH1500" s="211"/>
      <c r="AI1500" s="211"/>
    </row>
    <row r="1501" spans="1:35" ht="21" x14ac:dyDescent="0.25">
      <c r="A1501" s="88">
        <f>+PACKING!C1491</f>
        <v>1490</v>
      </c>
      <c r="B1501" s="89" t="str">
        <f>+PACKING!D1491</f>
        <v>09 MAY 2024</v>
      </c>
      <c r="C1501" s="90">
        <f>+PACKING!F1491</f>
        <v>140760</v>
      </c>
      <c r="D1501" s="90" t="str">
        <f t="shared" si="115"/>
        <v>140760---BS CHEM.</v>
      </c>
      <c r="E1501" s="90" t="str">
        <f t="shared" si="116"/>
        <v>CHEM644---ANALYTICAL CHEMISTRY-I SEC 1</v>
      </c>
      <c r="F1501" s="91" t="str">
        <f>+PACKING!E1491</f>
        <v>BS CHEM.</v>
      </c>
      <c r="G1501" s="92" t="str">
        <f>+PACKING!I1491</f>
        <v>III</v>
      </c>
      <c r="H1501" s="91" t="s">
        <v>38</v>
      </c>
      <c r="I1501" s="90" t="str">
        <f t="shared" si="117"/>
        <v>NB - 13</v>
      </c>
      <c r="J1501" s="91" t="str">
        <f t="shared" si="118"/>
        <v>B</v>
      </c>
      <c r="K1501" s="90"/>
      <c r="L1501" s="92">
        <f>+PACKING!L1491</f>
        <v>10</v>
      </c>
      <c r="M1501" s="92">
        <f t="shared" si="119"/>
        <v>12</v>
      </c>
      <c r="N1501" s="91" t="str">
        <f>+PACKING!G1491</f>
        <v>CHEM644</v>
      </c>
      <c r="O1501" s="91" t="str">
        <f>+PACKING!H1491</f>
        <v>ANALYTICAL CHEMISTRY-I SEC 1</v>
      </c>
      <c r="P1501" s="90" t="s">
        <v>17</v>
      </c>
      <c r="Q1501" s="91" t="str">
        <f>+PACKING!J1491</f>
        <v>B</v>
      </c>
      <c r="R1501" s="93" t="str">
        <f>+PACKING!K1491</f>
        <v>NB - 13</v>
      </c>
      <c r="S1501" s="94" t="s">
        <v>74</v>
      </c>
      <c r="T1501" s="211" t="s">
        <v>73</v>
      </c>
      <c r="U1501" s="211"/>
      <c r="V1501" s="211"/>
      <c r="W1501" s="211"/>
      <c r="X1501" s="211"/>
      <c r="Y1501" s="211"/>
      <c r="Z1501" s="211"/>
      <c r="AA1501" s="211"/>
      <c r="AB1501" s="211"/>
      <c r="AC1501" s="211"/>
      <c r="AD1501" s="211"/>
      <c r="AE1501" s="211"/>
      <c r="AF1501" s="211"/>
      <c r="AG1501" s="211"/>
      <c r="AH1501" s="211"/>
      <c r="AI1501" s="211"/>
    </row>
    <row r="1502" spans="1:35" ht="21" x14ac:dyDescent="0.25">
      <c r="A1502" s="88">
        <f>+PACKING!C1492</f>
        <v>1491</v>
      </c>
      <c r="B1502" s="89" t="str">
        <f>+PACKING!D1492</f>
        <v>09 MAY 2024</v>
      </c>
      <c r="C1502" s="90">
        <f>+PACKING!F1492</f>
        <v>140763</v>
      </c>
      <c r="D1502" s="90" t="str">
        <f t="shared" si="115"/>
        <v>140763---BS CHEM.</v>
      </c>
      <c r="E1502" s="90" t="str">
        <f t="shared" si="116"/>
        <v>CHEM662---PHYSICAL CHEMISTRY-III SEC 1</v>
      </c>
      <c r="F1502" s="91" t="str">
        <f>+PACKING!E1492</f>
        <v>BS CHEM.</v>
      </c>
      <c r="G1502" s="92" t="str">
        <f>+PACKING!I1492</f>
        <v>III</v>
      </c>
      <c r="H1502" s="91" t="s">
        <v>38</v>
      </c>
      <c r="I1502" s="90" t="str">
        <f t="shared" si="117"/>
        <v>NB - 13</v>
      </c>
      <c r="J1502" s="91" t="str">
        <f t="shared" si="118"/>
        <v>B</v>
      </c>
      <c r="K1502" s="90"/>
      <c r="L1502" s="92">
        <f>+PACKING!L1492</f>
        <v>12</v>
      </c>
      <c r="M1502" s="92">
        <f t="shared" si="119"/>
        <v>14</v>
      </c>
      <c r="N1502" s="91" t="str">
        <f>+PACKING!G1492</f>
        <v>CHEM662</v>
      </c>
      <c r="O1502" s="91" t="str">
        <f>+PACKING!H1492</f>
        <v>PHYSICAL CHEMISTRY-III SEC 1</v>
      </c>
      <c r="P1502" s="90" t="s">
        <v>17</v>
      </c>
      <c r="Q1502" s="91" t="str">
        <f>+PACKING!J1492</f>
        <v>B</v>
      </c>
      <c r="R1502" s="93" t="str">
        <f>+PACKING!K1492</f>
        <v>NB - 13</v>
      </c>
      <c r="S1502" s="94" t="s">
        <v>74</v>
      </c>
      <c r="T1502" s="211" t="s">
        <v>73</v>
      </c>
      <c r="U1502" s="211"/>
      <c r="V1502" s="211"/>
      <c r="W1502" s="211"/>
      <c r="X1502" s="211"/>
      <c r="Y1502" s="211"/>
      <c r="Z1502" s="211"/>
      <c r="AA1502" s="211"/>
      <c r="AB1502" s="211"/>
      <c r="AC1502" s="211"/>
      <c r="AD1502" s="211"/>
      <c r="AE1502" s="211"/>
      <c r="AF1502" s="211"/>
      <c r="AG1502" s="211"/>
      <c r="AH1502" s="211"/>
      <c r="AI1502" s="211"/>
    </row>
    <row r="1503" spans="1:35" ht="21" x14ac:dyDescent="0.25">
      <c r="A1503" s="88">
        <f>+PACKING!C1493</f>
        <v>1492</v>
      </c>
      <c r="B1503" s="89" t="str">
        <f>+PACKING!D1493</f>
        <v>09 MAY 2024</v>
      </c>
      <c r="C1503" s="90">
        <f>+PACKING!F1493</f>
        <v>140763</v>
      </c>
      <c r="D1503" s="90" t="str">
        <f t="shared" si="115"/>
        <v>140763---BS CHEM.</v>
      </c>
      <c r="E1503" s="90" t="str">
        <f t="shared" si="116"/>
        <v>CHEM662---PHYSICAL CHEMISTRY-III SEC 1</v>
      </c>
      <c r="F1503" s="91" t="str">
        <f>+PACKING!E1493</f>
        <v>BS CHEM.</v>
      </c>
      <c r="G1503" s="92" t="str">
        <f>+PACKING!I1493</f>
        <v>III</v>
      </c>
      <c r="H1503" s="91" t="s">
        <v>38</v>
      </c>
      <c r="I1503" s="90" t="str">
        <f t="shared" si="117"/>
        <v>NB - 14</v>
      </c>
      <c r="J1503" s="91" t="str">
        <f t="shared" si="118"/>
        <v>B</v>
      </c>
      <c r="K1503" s="90"/>
      <c r="L1503" s="92">
        <f>+PACKING!L1493</f>
        <v>4</v>
      </c>
      <c r="M1503" s="92">
        <f t="shared" si="119"/>
        <v>6</v>
      </c>
      <c r="N1503" s="91" t="str">
        <f>+PACKING!G1493</f>
        <v>CHEM662</v>
      </c>
      <c r="O1503" s="91" t="str">
        <f>+PACKING!H1493</f>
        <v>PHYSICAL CHEMISTRY-III SEC 1</v>
      </c>
      <c r="P1503" s="90" t="s">
        <v>17</v>
      </c>
      <c r="Q1503" s="91" t="str">
        <f>+PACKING!J1493</f>
        <v>B</v>
      </c>
      <c r="R1503" s="93" t="str">
        <f>+PACKING!K1493</f>
        <v>NB - 14</v>
      </c>
      <c r="S1503" s="94" t="s">
        <v>74</v>
      </c>
      <c r="T1503" s="211" t="s">
        <v>73</v>
      </c>
      <c r="U1503" s="211"/>
      <c r="V1503" s="211"/>
      <c r="W1503" s="211"/>
      <c r="X1503" s="211"/>
      <c r="Y1503" s="211"/>
      <c r="Z1503" s="211"/>
      <c r="AA1503" s="211"/>
      <c r="AB1503" s="211"/>
      <c r="AC1503" s="211"/>
      <c r="AD1503" s="211"/>
      <c r="AE1503" s="211"/>
      <c r="AF1503" s="211"/>
      <c r="AG1503" s="211"/>
      <c r="AH1503" s="211"/>
      <c r="AI1503" s="211"/>
    </row>
    <row r="1504" spans="1:35" ht="21" x14ac:dyDescent="0.25">
      <c r="A1504" s="88">
        <f>+PACKING!C1494</f>
        <v>1493</v>
      </c>
      <c r="B1504" s="89" t="str">
        <f>+PACKING!D1494</f>
        <v>09 MAY 2024</v>
      </c>
      <c r="C1504" s="90">
        <f>+PACKING!F1494</f>
        <v>140767</v>
      </c>
      <c r="D1504" s="90" t="str">
        <f t="shared" si="115"/>
        <v>140767---BS CHEM.</v>
      </c>
      <c r="E1504" s="90" t="str">
        <f t="shared" si="116"/>
        <v>CHEM6824---ANALYTICAL CHEMISTRY-VIII SEC 1</v>
      </c>
      <c r="F1504" s="91" t="str">
        <f>+PACKING!E1494</f>
        <v>BS CHEM.</v>
      </c>
      <c r="G1504" s="92" t="str">
        <f>+PACKING!I1494</f>
        <v>III</v>
      </c>
      <c r="H1504" s="91" t="s">
        <v>38</v>
      </c>
      <c r="I1504" s="90" t="str">
        <f t="shared" si="117"/>
        <v>NB - 14</v>
      </c>
      <c r="J1504" s="91" t="str">
        <f t="shared" si="118"/>
        <v>B</v>
      </c>
      <c r="K1504" s="90"/>
      <c r="L1504" s="92">
        <f>+PACKING!L1494</f>
        <v>14</v>
      </c>
      <c r="M1504" s="92">
        <f t="shared" si="119"/>
        <v>16</v>
      </c>
      <c r="N1504" s="91" t="str">
        <f>+PACKING!G1494</f>
        <v>CHEM6824</v>
      </c>
      <c r="O1504" s="91" t="str">
        <f>+PACKING!H1494</f>
        <v>ANALYTICAL CHEMISTRY-VIII SEC 1</v>
      </c>
      <c r="P1504" s="90" t="s">
        <v>17</v>
      </c>
      <c r="Q1504" s="91" t="str">
        <f>+PACKING!J1494</f>
        <v>B</v>
      </c>
      <c r="R1504" s="93" t="str">
        <f>+PACKING!K1494</f>
        <v>NB - 14</v>
      </c>
      <c r="S1504" s="94" t="s">
        <v>74</v>
      </c>
      <c r="T1504" s="211" t="s">
        <v>73</v>
      </c>
      <c r="U1504" s="211"/>
      <c r="V1504" s="211"/>
      <c r="W1504" s="211"/>
      <c r="X1504" s="211"/>
      <c r="Y1504" s="211"/>
      <c r="Z1504" s="211"/>
      <c r="AA1504" s="211"/>
      <c r="AB1504" s="211"/>
      <c r="AC1504" s="211"/>
      <c r="AD1504" s="211"/>
      <c r="AE1504" s="211"/>
      <c r="AF1504" s="211"/>
      <c r="AG1504" s="211"/>
      <c r="AH1504" s="211"/>
      <c r="AI1504" s="211"/>
    </row>
    <row r="1505" spans="1:35" ht="21" x14ac:dyDescent="0.25">
      <c r="A1505" s="88">
        <f>+PACKING!C1495</f>
        <v>1494</v>
      </c>
      <c r="B1505" s="89" t="str">
        <f>+PACKING!D1495</f>
        <v>09 MAY 2024</v>
      </c>
      <c r="C1505" s="90">
        <f>+PACKING!F1495</f>
        <v>140771</v>
      </c>
      <c r="D1505" s="90" t="str">
        <f t="shared" si="115"/>
        <v>140771---BS CHEM.</v>
      </c>
      <c r="E1505" s="90" t="str">
        <f t="shared" si="116"/>
        <v>CHEM6823---ORGANIC CHEMISTRY-VIII SEC 1</v>
      </c>
      <c r="F1505" s="91" t="str">
        <f>+PACKING!E1495</f>
        <v>BS CHEM.</v>
      </c>
      <c r="G1505" s="92" t="str">
        <f>+PACKING!I1495</f>
        <v>III</v>
      </c>
      <c r="H1505" s="91" t="s">
        <v>38</v>
      </c>
      <c r="I1505" s="90" t="str">
        <f t="shared" si="117"/>
        <v>NB - 14</v>
      </c>
      <c r="J1505" s="91" t="str">
        <f t="shared" si="118"/>
        <v>B</v>
      </c>
      <c r="K1505" s="90"/>
      <c r="L1505" s="92">
        <f>+PACKING!L1495</f>
        <v>4</v>
      </c>
      <c r="M1505" s="92">
        <f t="shared" si="119"/>
        <v>6</v>
      </c>
      <c r="N1505" s="91" t="str">
        <f>+PACKING!G1495</f>
        <v>CHEM6823</v>
      </c>
      <c r="O1505" s="91" t="str">
        <f>+PACKING!H1495</f>
        <v>ORGANIC CHEMISTRY-VIII SEC 1</v>
      </c>
      <c r="P1505" s="90" t="s">
        <v>17</v>
      </c>
      <c r="Q1505" s="91" t="str">
        <f>+PACKING!J1495</f>
        <v>B</v>
      </c>
      <c r="R1505" s="93" t="str">
        <f>+PACKING!K1495</f>
        <v>NB - 14</v>
      </c>
      <c r="S1505" s="94" t="s">
        <v>74</v>
      </c>
      <c r="T1505" s="211" t="s">
        <v>73</v>
      </c>
      <c r="U1505" s="211"/>
      <c r="V1505" s="211"/>
      <c r="W1505" s="211"/>
      <c r="X1505" s="211"/>
      <c r="Y1505" s="211"/>
      <c r="Z1505" s="211"/>
      <c r="AA1505" s="211"/>
      <c r="AB1505" s="211"/>
      <c r="AC1505" s="211"/>
      <c r="AD1505" s="211"/>
      <c r="AE1505" s="211"/>
      <c r="AF1505" s="211"/>
      <c r="AG1505" s="211"/>
      <c r="AH1505" s="211"/>
      <c r="AI1505" s="211"/>
    </row>
    <row r="1506" spans="1:35" ht="21" x14ac:dyDescent="0.25">
      <c r="A1506" s="88">
        <f>+PACKING!C1496</f>
        <v>1495</v>
      </c>
      <c r="B1506" s="89" t="str">
        <f>+PACKING!D1496</f>
        <v>09 MAY 2024</v>
      </c>
      <c r="C1506" s="90">
        <f>+PACKING!F1496</f>
        <v>140771</v>
      </c>
      <c r="D1506" s="90" t="str">
        <f t="shared" si="115"/>
        <v>140771---BS CHEM.</v>
      </c>
      <c r="E1506" s="90" t="str">
        <f t="shared" si="116"/>
        <v>CHEM6823---ORGANIC CHEMISTRY-VIII SEC 1</v>
      </c>
      <c r="F1506" s="91" t="str">
        <f>+PACKING!E1496</f>
        <v>BS CHEM.</v>
      </c>
      <c r="G1506" s="92" t="str">
        <f>+PACKING!I1496</f>
        <v>III</v>
      </c>
      <c r="H1506" s="91" t="s">
        <v>38</v>
      </c>
      <c r="I1506" s="90" t="str">
        <f t="shared" si="117"/>
        <v>NB - 15</v>
      </c>
      <c r="J1506" s="91" t="str">
        <f t="shared" si="118"/>
        <v>B</v>
      </c>
      <c r="K1506" s="90"/>
      <c r="L1506" s="92">
        <f>+PACKING!L1496</f>
        <v>4</v>
      </c>
      <c r="M1506" s="92">
        <f t="shared" si="119"/>
        <v>6</v>
      </c>
      <c r="N1506" s="91" t="str">
        <f>+PACKING!G1496</f>
        <v>CHEM6823</v>
      </c>
      <c r="O1506" s="91" t="str">
        <f>+PACKING!H1496</f>
        <v>ORGANIC CHEMISTRY-VIII SEC 1</v>
      </c>
      <c r="P1506" s="90" t="s">
        <v>17</v>
      </c>
      <c r="Q1506" s="91" t="str">
        <f>+PACKING!J1496</f>
        <v>B</v>
      </c>
      <c r="R1506" s="93" t="str">
        <f>+PACKING!K1496</f>
        <v>NB - 15</v>
      </c>
      <c r="S1506" s="94" t="s">
        <v>74</v>
      </c>
      <c r="T1506" s="211" t="s">
        <v>73</v>
      </c>
      <c r="U1506" s="211"/>
      <c r="V1506" s="211"/>
      <c r="W1506" s="211"/>
      <c r="X1506" s="211"/>
      <c r="Y1506" s="211"/>
      <c r="Z1506" s="211"/>
      <c r="AA1506" s="211"/>
      <c r="AB1506" s="211"/>
      <c r="AC1506" s="211"/>
      <c r="AD1506" s="211"/>
      <c r="AE1506" s="211"/>
      <c r="AF1506" s="211"/>
      <c r="AG1506" s="211"/>
      <c r="AH1506" s="211"/>
      <c r="AI1506" s="211"/>
    </row>
    <row r="1507" spans="1:35" ht="22.5" x14ac:dyDescent="0.25">
      <c r="A1507" s="88">
        <f>+PACKING!C1497</f>
        <v>1496</v>
      </c>
      <c r="B1507" s="89" t="str">
        <f>+PACKING!D1497</f>
        <v>09 MAY 2024</v>
      </c>
      <c r="C1507" s="90">
        <f>+PACKING!F1497</f>
        <v>140788</v>
      </c>
      <c r="D1507" s="90" t="str">
        <f t="shared" si="115"/>
        <v>140788---BSCP</v>
      </c>
      <c r="E1507" s="90" t="str">
        <f t="shared" si="116"/>
        <v>BSCP113---PSYCHOLOGICAL TESTING AND ASSESSMENT SEC 1</v>
      </c>
      <c r="F1507" s="91" t="str">
        <f>+PACKING!E1497</f>
        <v>BSCP</v>
      </c>
      <c r="G1507" s="92" t="str">
        <f>+PACKING!I1497</f>
        <v>III</v>
      </c>
      <c r="H1507" s="91" t="s">
        <v>38</v>
      </c>
      <c r="I1507" s="90" t="str">
        <f t="shared" si="117"/>
        <v>NB - 15</v>
      </c>
      <c r="J1507" s="91" t="str">
        <f t="shared" si="118"/>
        <v>B</v>
      </c>
      <c r="K1507" s="90"/>
      <c r="L1507" s="92">
        <f>+PACKING!L1497</f>
        <v>18</v>
      </c>
      <c r="M1507" s="92">
        <f t="shared" si="119"/>
        <v>20</v>
      </c>
      <c r="N1507" s="91" t="str">
        <f>+PACKING!G1497</f>
        <v>BSCP113</v>
      </c>
      <c r="O1507" s="91" t="str">
        <f>+PACKING!H1497</f>
        <v>PSYCHOLOGICAL TESTING AND ASSESSMENT SEC 1</v>
      </c>
      <c r="P1507" s="90" t="s">
        <v>17</v>
      </c>
      <c r="Q1507" s="91" t="str">
        <f>+PACKING!J1497</f>
        <v>B</v>
      </c>
      <c r="R1507" s="93" t="str">
        <f>+PACKING!K1497</f>
        <v>NB - 15</v>
      </c>
      <c r="S1507" s="94" t="s">
        <v>74</v>
      </c>
      <c r="T1507" s="211" t="s">
        <v>73</v>
      </c>
      <c r="U1507" s="211"/>
      <c r="V1507" s="211"/>
      <c r="W1507" s="211"/>
      <c r="X1507" s="211"/>
      <c r="Y1507" s="211"/>
      <c r="Z1507" s="211"/>
      <c r="AA1507" s="211"/>
      <c r="AB1507" s="211"/>
      <c r="AC1507" s="211"/>
      <c r="AD1507" s="211"/>
      <c r="AE1507" s="211"/>
      <c r="AF1507" s="211"/>
      <c r="AG1507" s="211"/>
      <c r="AH1507" s="211"/>
      <c r="AI1507" s="211"/>
    </row>
    <row r="1508" spans="1:35" ht="22.5" x14ac:dyDescent="0.25">
      <c r="A1508" s="88">
        <f>+PACKING!C1498</f>
        <v>1497</v>
      </c>
      <c r="B1508" s="89" t="str">
        <f>+PACKING!D1498</f>
        <v>09 MAY 2024</v>
      </c>
      <c r="C1508" s="90">
        <f>+PACKING!F1498</f>
        <v>140788</v>
      </c>
      <c r="D1508" s="90" t="str">
        <f t="shared" si="115"/>
        <v>140788---BSCP</v>
      </c>
      <c r="E1508" s="90" t="str">
        <f t="shared" si="116"/>
        <v>BSCP113---PSYCHOLOGICAL TESTING AND ASSESSMENT SEC 1</v>
      </c>
      <c r="F1508" s="91" t="str">
        <f>+PACKING!E1498</f>
        <v>BSCP</v>
      </c>
      <c r="G1508" s="92" t="str">
        <f>+PACKING!I1498</f>
        <v>III</v>
      </c>
      <c r="H1508" s="91" t="s">
        <v>38</v>
      </c>
      <c r="I1508" s="90" t="str">
        <f t="shared" si="117"/>
        <v>NB - 16</v>
      </c>
      <c r="J1508" s="91" t="str">
        <f t="shared" si="118"/>
        <v>B</v>
      </c>
      <c r="K1508" s="90"/>
      <c r="L1508" s="92">
        <f>+PACKING!L1498</f>
        <v>11</v>
      </c>
      <c r="M1508" s="92">
        <f t="shared" si="119"/>
        <v>13</v>
      </c>
      <c r="N1508" s="91" t="str">
        <f>+PACKING!G1498</f>
        <v>BSCP113</v>
      </c>
      <c r="O1508" s="91" t="str">
        <f>+PACKING!H1498</f>
        <v>PSYCHOLOGICAL TESTING AND ASSESSMENT SEC 1</v>
      </c>
      <c r="P1508" s="90" t="s">
        <v>17</v>
      </c>
      <c r="Q1508" s="91" t="str">
        <f>+PACKING!J1498</f>
        <v>B</v>
      </c>
      <c r="R1508" s="93" t="str">
        <f>+PACKING!K1498</f>
        <v>NB - 16</v>
      </c>
      <c r="S1508" s="94" t="s">
        <v>74</v>
      </c>
      <c r="T1508" s="211" t="s">
        <v>73</v>
      </c>
      <c r="U1508" s="211"/>
      <c r="V1508" s="211"/>
      <c r="W1508" s="211"/>
      <c r="X1508" s="211"/>
      <c r="Y1508" s="211"/>
      <c r="Z1508" s="211"/>
      <c r="AA1508" s="211"/>
      <c r="AB1508" s="211"/>
      <c r="AC1508" s="211"/>
      <c r="AD1508" s="211"/>
      <c r="AE1508" s="211"/>
      <c r="AF1508" s="211"/>
      <c r="AG1508" s="211"/>
      <c r="AH1508" s="211"/>
      <c r="AI1508" s="211"/>
    </row>
    <row r="1509" spans="1:35" ht="21" x14ac:dyDescent="0.25">
      <c r="A1509" s="88">
        <f>+PACKING!C1499</f>
        <v>1498</v>
      </c>
      <c r="B1509" s="89" t="str">
        <f>+PACKING!D1499</f>
        <v>09 MAY 2024</v>
      </c>
      <c r="C1509" s="90">
        <f>+PACKING!F1499</f>
        <v>140809</v>
      </c>
      <c r="D1509" s="90" t="str">
        <f t="shared" si="115"/>
        <v xml:space="preserve">140809---ADP (CP) </v>
      </c>
      <c r="E1509" s="90" t="str">
        <f t="shared" si="116"/>
        <v>ALD5202---INTRODUCTION TO ECONOMICS SEC 1</v>
      </c>
      <c r="F1509" s="91" t="str">
        <f>+PACKING!E1499</f>
        <v xml:space="preserve">ADP (CP) </v>
      </c>
      <c r="G1509" s="92" t="str">
        <f>+PACKING!I1499</f>
        <v>III</v>
      </c>
      <c r="H1509" s="91" t="s">
        <v>38</v>
      </c>
      <c r="I1509" s="90" t="str">
        <f t="shared" si="117"/>
        <v>NB - 16</v>
      </c>
      <c r="J1509" s="91" t="str">
        <f t="shared" si="118"/>
        <v>B</v>
      </c>
      <c r="K1509" s="90"/>
      <c r="L1509" s="92">
        <f>+PACKING!L1499</f>
        <v>1</v>
      </c>
      <c r="M1509" s="92">
        <f t="shared" si="119"/>
        <v>3</v>
      </c>
      <c r="N1509" s="91" t="str">
        <f>+PACKING!G1499</f>
        <v>ALD5202</v>
      </c>
      <c r="O1509" s="91" t="str">
        <f>+PACKING!H1499</f>
        <v>INTRODUCTION TO ECONOMICS SEC 1</v>
      </c>
      <c r="P1509" s="90" t="s">
        <v>17</v>
      </c>
      <c r="Q1509" s="91" t="str">
        <f>+PACKING!J1499</f>
        <v>B</v>
      </c>
      <c r="R1509" s="93" t="str">
        <f>+PACKING!K1499</f>
        <v>NB - 16</v>
      </c>
      <c r="S1509" s="94" t="s">
        <v>74</v>
      </c>
      <c r="T1509" s="211" t="s">
        <v>73</v>
      </c>
      <c r="U1509" s="211"/>
      <c r="V1509" s="211"/>
      <c r="W1509" s="211"/>
      <c r="X1509" s="211"/>
      <c r="Y1509" s="211"/>
      <c r="Z1509" s="211"/>
      <c r="AA1509" s="211"/>
      <c r="AB1509" s="211"/>
      <c r="AC1509" s="211"/>
      <c r="AD1509" s="211"/>
      <c r="AE1509" s="211"/>
      <c r="AF1509" s="211"/>
      <c r="AG1509" s="211"/>
      <c r="AH1509" s="211"/>
      <c r="AI1509" s="211"/>
    </row>
    <row r="1510" spans="1:35" ht="21" x14ac:dyDescent="0.25">
      <c r="A1510" s="88">
        <f>+PACKING!C1500</f>
        <v>1499</v>
      </c>
      <c r="B1510" s="89" t="str">
        <f>+PACKING!D1500</f>
        <v>09 MAY 2024</v>
      </c>
      <c r="C1510" s="90">
        <f>+PACKING!F1500</f>
        <v>140815</v>
      </c>
      <c r="D1510" s="90" t="str">
        <f t="shared" si="115"/>
        <v>140815---ADP (AP)</v>
      </c>
      <c r="E1510" s="90" t="str">
        <f t="shared" si="116"/>
        <v>ALD5202---INTRODUCTION TO ECONOMICS SEC 1</v>
      </c>
      <c r="F1510" s="91" t="str">
        <f>+PACKING!E1500</f>
        <v>ADP (AP)</v>
      </c>
      <c r="G1510" s="92" t="str">
        <f>+PACKING!I1500</f>
        <v>III</v>
      </c>
      <c r="H1510" s="91" t="s">
        <v>38</v>
      </c>
      <c r="I1510" s="90" t="str">
        <f t="shared" si="117"/>
        <v>NB - 16</v>
      </c>
      <c r="J1510" s="91" t="str">
        <f t="shared" si="118"/>
        <v>B</v>
      </c>
      <c r="K1510" s="90"/>
      <c r="L1510" s="92">
        <f>+PACKING!L1500</f>
        <v>1</v>
      </c>
      <c r="M1510" s="92">
        <f t="shared" si="119"/>
        <v>3</v>
      </c>
      <c r="N1510" s="91" t="str">
        <f>+PACKING!G1500</f>
        <v>ALD5202</v>
      </c>
      <c r="O1510" s="91" t="str">
        <f>+PACKING!H1500</f>
        <v>INTRODUCTION TO ECONOMICS SEC 1</v>
      </c>
      <c r="P1510" s="90" t="s">
        <v>17</v>
      </c>
      <c r="Q1510" s="91" t="str">
        <f>+PACKING!J1500</f>
        <v>B</v>
      </c>
      <c r="R1510" s="93" t="str">
        <f>+PACKING!K1500</f>
        <v>NB - 16</v>
      </c>
      <c r="S1510" s="94" t="s">
        <v>74</v>
      </c>
      <c r="T1510" s="211" t="s">
        <v>73</v>
      </c>
      <c r="U1510" s="211"/>
      <c r="V1510" s="211"/>
      <c r="W1510" s="211"/>
      <c r="X1510" s="211"/>
      <c r="Y1510" s="211"/>
      <c r="Z1510" s="211"/>
      <c r="AA1510" s="211"/>
      <c r="AB1510" s="211"/>
      <c r="AC1510" s="211"/>
      <c r="AD1510" s="211"/>
      <c r="AE1510" s="211"/>
      <c r="AF1510" s="211"/>
      <c r="AG1510" s="211"/>
      <c r="AH1510" s="211"/>
      <c r="AI1510" s="211"/>
    </row>
    <row r="1511" spans="1:35" ht="21" x14ac:dyDescent="0.25">
      <c r="A1511" s="88">
        <f>+PACKING!C1501</f>
        <v>1500</v>
      </c>
      <c r="B1511" s="89" t="str">
        <f>+PACKING!D1501</f>
        <v>09 MAY 2024</v>
      </c>
      <c r="C1511" s="90">
        <f>+PACKING!F1501</f>
        <v>140830</v>
      </c>
      <c r="D1511" s="90" t="str">
        <f t="shared" si="115"/>
        <v>140830---BS AP</v>
      </c>
      <c r="E1511" s="90" t="str">
        <f t="shared" si="116"/>
        <v>APSY303---PSYCHOLOGICAL ASSESSMENT SEC 1</v>
      </c>
      <c r="F1511" s="91" t="str">
        <f>+PACKING!E1501</f>
        <v>BS AP</v>
      </c>
      <c r="G1511" s="92" t="str">
        <f>+PACKING!I1501</f>
        <v>III</v>
      </c>
      <c r="H1511" s="91" t="s">
        <v>38</v>
      </c>
      <c r="I1511" s="90" t="str">
        <f t="shared" si="117"/>
        <v>NB - 16</v>
      </c>
      <c r="J1511" s="91" t="str">
        <f t="shared" si="118"/>
        <v>B</v>
      </c>
      <c r="K1511" s="90"/>
      <c r="L1511" s="92">
        <f>+PACKING!L1501</f>
        <v>9</v>
      </c>
      <c r="M1511" s="92">
        <f t="shared" si="119"/>
        <v>11</v>
      </c>
      <c r="N1511" s="91" t="str">
        <f>+PACKING!G1501</f>
        <v>APSY303</v>
      </c>
      <c r="O1511" s="91" t="str">
        <f>+PACKING!H1501</f>
        <v>PSYCHOLOGICAL ASSESSMENT SEC 1</v>
      </c>
      <c r="P1511" s="90" t="s">
        <v>17</v>
      </c>
      <c r="Q1511" s="91" t="str">
        <f>+PACKING!J1501</f>
        <v>B</v>
      </c>
      <c r="R1511" s="93" t="str">
        <f>+PACKING!K1501</f>
        <v>NB - 16</v>
      </c>
      <c r="S1511" s="94" t="s">
        <v>74</v>
      </c>
      <c r="T1511" s="211" t="s">
        <v>73</v>
      </c>
      <c r="U1511" s="211"/>
      <c r="V1511" s="211"/>
      <c r="W1511" s="211"/>
      <c r="X1511" s="211"/>
      <c r="Y1511" s="211"/>
      <c r="Z1511" s="211"/>
      <c r="AA1511" s="211"/>
      <c r="AB1511" s="211"/>
      <c r="AC1511" s="211"/>
      <c r="AD1511" s="211"/>
      <c r="AE1511" s="211"/>
      <c r="AF1511" s="211"/>
      <c r="AG1511" s="211"/>
      <c r="AH1511" s="211"/>
      <c r="AI1511" s="211"/>
    </row>
    <row r="1512" spans="1:35" ht="21" x14ac:dyDescent="0.25">
      <c r="A1512" s="88">
        <f>+PACKING!C1502</f>
        <v>1501</v>
      </c>
      <c r="B1512" s="89" t="str">
        <f>+PACKING!D1502</f>
        <v>09 MAY 2024</v>
      </c>
      <c r="C1512" s="90">
        <f>+PACKING!F1502</f>
        <v>140830</v>
      </c>
      <c r="D1512" s="90" t="str">
        <f t="shared" si="115"/>
        <v>140830---BS AP</v>
      </c>
      <c r="E1512" s="90" t="str">
        <f t="shared" si="116"/>
        <v>APSY303---PSYCHOLOGICAL ASSESSMENT SEC 1</v>
      </c>
      <c r="F1512" s="91" t="str">
        <f>+PACKING!E1502</f>
        <v>BS AP</v>
      </c>
      <c r="G1512" s="92" t="str">
        <f>+PACKING!I1502</f>
        <v>III</v>
      </c>
      <c r="H1512" s="91" t="s">
        <v>38</v>
      </c>
      <c r="I1512" s="90" t="str">
        <f t="shared" si="117"/>
        <v>NB - 17</v>
      </c>
      <c r="J1512" s="91" t="str">
        <f t="shared" si="118"/>
        <v>C</v>
      </c>
      <c r="K1512" s="90"/>
      <c r="L1512" s="92">
        <f>+PACKING!L1502</f>
        <v>9</v>
      </c>
      <c r="M1512" s="92">
        <f t="shared" si="119"/>
        <v>11</v>
      </c>
      <c r="N1512" s="91" t="str">
        <f>+PACKING!G1502</f>
        <v>APSY303</v>
      </c>
      <c r="O1512" s="91" t="str">
        <f>+PACKING!H1502</f>
        <v>PSYCHOLOGICAL ASSESSMENT SEC 1</v>
      </c>
      <c r="P1512" s="90" t="s">
        <v>17</v>
      </c>
      <c r="Q1512" s="91" t="str">
        <f>+PACKING!J1502</f>
        <v>C</v>
      </c>
      <c r="R1512" s="93" t="str">
        <f>+PACKING!K1502</f>
        <v>NB - 17</v>
      </c>
      <c r="S1512" s="94" t="s">
        <v>74</v>
      </c>
      <c r="T1512" s="211" t="s">
        <v>73</v>
      </c>
      <c r="U1512" s="211"/>
      <c r="V1512" s="211"/>
      <c r="W1512" s="211"/>
      <c r="X1512" s="211"/>
      <c r="Y1512" s="211"/>
      <c r="Z1512" s="211"/>
      <c r="AA1512" s="211"/>
      <c r="AB1512" s="211"/>
      <c r="AC1512" s="211"/>
      <c r="AD1512" s="211"/>
      <c r="AE1512" s="211"/>
      <c r="AF1512" s="211"/>
      <c r="AG1512" s="211"/>
      <c r="AH1512" s="211"/>
      <c r="AI1512" s="211"/>
    </row>
    <row r="1513" spans="1:35" ht="21" x14ac:dyDescent="0.25">
      <c r="A1513" s="88">
        <f>+PACKING!C1503</f>
        <v>1502</v>
      </c>
      <c r="B1513" s="89" t="str">
        <f>+PACKING!D1503</f>
        <v>09 MAY 2024</v>
      </c>
      <c r="C1513" s="90">
        <f>+PACKING!F1503</f>
        <v>140841</v>
      </c>
      <c r="D1513" s="90" t="str">
        <f t="shared" si="115"/>
        <v>140841---BS AP</v>
      </c>
      <c r="E1513" s="90" t="str">
        <f t="shared" si="116"/>
        <v>APSY311---GROUP RESEARCH SEC 1</v>
      </c>
      <c r="F1513" s="91" t="str">
        <f>+PACKING!E1503</f>
        <v>BS AP</v>
      </c>
      <c r="G1513" s="92" t="str">
        <f>+PACKING!I1503</f>
        <v>III</v>
      </c>
      <c r="H1513" s="91" t="s">
        <v>38</v>
      </c>
      <c r="I1513" s="90" t="str">
        <f t="shared" si="117"/>
        <v>NB - 17</v>
      </c>
      <c r="J1513" s="91" t="str">
        <f t="shared" si="118"/>
        <v>C</v>
      </c>
      <c r="K1513" s="90"/>
      <c r="L1513" s="92">
        <f>+PACKING!L1503</f>
        <v>13</v>
      </c>
      <c r="M1513" s="92">
        <f t="shared" si="119"/>
        <v>15</v>
      </c>
      <c r="N1513" s="91" t="str">
        <f>+PACKING!G1503</f>
        <v>APSY311</v>
      </c>
      <c r="O1513" s="91" t="str">
        <f>+PACKING!H1503</f>
        <v>GROUP RESEARCH SEC 1</v>
      </c>
      <c r="P1513" s="90" t="s">
        <v>17</v>
      </c>
      <c r="Q1513" s="91" t="str">
        <f>+PACKING!J1503</f>
        <v>C</v>
      </c>
      <c r="R1513" s="93" t="str">
        <f>+PACKING!K1503</f>
        <v>NB - 17</v>
      </c>
      <c r="S1513" s="94" t="s">
        <v>74</v>
      </c>
      <c r="T1513" s="211" t="s">
        <v>73</v>
      </c>
      <c r="U1513" s="211"/>
      <c r="V1513" s="211"/>
      <c r="W1513" s="211"/>
      <c r="X1513" s="211"/>
      <c r="Y1513" s="211"/>
      <c r="Z1513" s="211"/>
      <c r="AA1513" s="211"/>
      <c r="AB1513" s="211"/>
      <c r="AC1513" s="211"/>
      <c r="AD1513" s="211"/>
      <c r="AE1513" s="211"/>
      <c r="AF1513" s="211"/>
      <c r="AG1513" s="211"/>
      <c r="AH1513" s="211"/>
      <c r="AI1513" s="211"/>
    </row>
    <row r="1514" spans="1:35" ht="21" x14ac:dyDescent="0.25">
      <c r="A1514" s="88">
        <f>+PACKING!C1504</f>
        <v>1503</v>
      </c>
      <c r="B1514" s="89" t="str">
        <f>+PACKING!D1504</f>
        <v>09 MAY 2024</v>
      </c>
      <c r="C1514" s="90">
        <f>+PACKING!F1504</f>
        <v>140841</v>
      </c>
      <c r="D1514" s="90" t="str">
        <f t="shared" si="115"/>
        <v>140841---BS AP</v>
      </c>
      <c r="E1514" s="90" t="str">
        <f t="shared" si="116"/>
        <v>APSY311---GROUP RESEARCH SEC 1</v>
      </c>
      <c r="F1514" s="91" t="str">
        <f>+PACKING!E1504</f>
        <v>BS AP</v>
      </c>
      <c r="G1514" s="92" t="str">
        <f>+PACKING!I1504</f>
        <v>III</v>
      </c>
      <c r="H1514" s="91" t="s">
        <v>38</v>
      </c>
      <c r="I1514" s="90" t="str">
        <f t="shared" si="117"/>
        <v>NB - 18</v>
      </c>
      <c r="J1514" s="91" t="str">
        <f t="shared" si="118"/>
        <v>C</v>
      </c>
      <c r="K1514" s="90"/>
      <c r="L1514" s="92">
        <f>+PACKING!L1504</f>
        <v>14</v>
      </c>
      <c r="M1514" s="92">
        <f t="shared" si="119"/>
        <v>16</v>
      </c>
      <c r="N1514" s="91" t="str">
        <f>+PACKING!G1504</f>
        <v>APSY311</v>
      </c>
      <c r="O1514" s="91" t="str">
        <f>+PACKING!H1504</f>
        <v>GROUP RESEARCH SEC 1</v>
      </c>
      <c r="P1514" s="90" t="s">
        <v>17</v>
      </c>
      <c r="Q1514" s="91" t="str">
        <f>+PACKING!J1504</f>
        <v>C</v>
      </c>
      <c r="R1514" s="93" t="str">
        <f>+PACKING!K1504</f>
        <v>NB - 18</v>
      </c>
      <c r="S1514" s="94" t="s">
        <v>74</v>
      </c>
      <c r="T1514" s="211" t="s">
        <v>73</v>
      </c>
      <c r="U1514" s="211"/>
      <c r="V1514" s="211"/>
      <c r="W1514" s="211"/>
      <c r="X1514" s="211"/>
      <c r="Y1514" s="211"/>
      <c r="Z1514" s="211"/>
      <c r="AA1514" s="211"/>
      <c r="AB1514" s="211"/>
      <c r="AC1514" s="211"/>
      <c r="AD1514" s="211"/>
      <c r="AE1514" s="211"/>
      <c r="AF1514" s="211"/>
      <c r="AG1514" s="211"/>
      <c r="AH1514" s="211"/>
      <c r="AI1514" s="211"/>
    </row>
    <row r="1515" spans="1:35" ht="21" x14ac:dyDescent="0.25">
      <c r="A1515" s="88">
        <f>+PACKING!C1505</f>
        <v>1504</v>
      </c>
      <c r="B1515" s="89" t="str">
        <f>+PACKING!D1505</f>
        <v>09 MAY 2024</v>
      </c>
      <c r="C1515" s="90">
        <f>+PACKING!F1505</f>
        <v>140847</v>
      </c>
      <c r="D1515" s="90" t="str">
        <f t="shared" si="115"/>
        <v>140847---BS AP</v>
      </c>
      <c r="E1515" s="90" t="str">
        <f t="shared" si="116"/>
        <v>APSY311---GROUP RESEARCH SEC 2</v>
      </c>
      <c r="F1515" s="91" t="str">
        <f>+PACKING!E1505</f>
        <v>BS AP</v>
      </c>
      <c r="G1515" s="92" t="str">
        <f>+PACKING!I1505</f>
        <v>III</v>
      </c>
      <c r="H1515" s="91" t="s">
        <v>38</v>
      </c>
      <c r="I1515" s="90" t="str">
        <f t="shared" si="117"/>
        <v>NB - 18</v>
      </c>
      <c r="J1515" s="91" t="str">
        <f t="shared" si="118"/>
        <v>C</v>
      </c>
      <c r="K1515" s="90"/>
      <c r="L1515" s="92">
        <f>+PACKING!L1505</f>
        <v>8</v>
      </c>
      <c r="M1515" s="92">
        <f t="shared" si="119"/>
        <v>10</v>
      </c>
      <c r="N1515" s="91" t="str">
        <f>+PACKING!G1505</f>
        <v>APSY311</v>
      </c>
      <c r="O1515" s="91" t="str">
        <f>+PACKING!H1505</f>
        <v>GROUP RESEARCH SEC 2</v>
      </c>
      <c r="P1515" s="90" t="s">
        <v>17</v>
      </c>
      <c r="Q1515" s="91" t="str">
        <f>+PACKING!J1505</f>
        <v>C</v>
      </c>
      <c r="R1515" s="93" t="str">
        <f>+PACKING!K1505</f>
        <v>NB - 18</v>
      </c>
      <c r="S1515" s="94" t="s">
        <v>74</v>
      </c>
      <c r="T1515" s="211" t="s">
        <v>73</v>
      </c>
      <c r="U1515" s="211"/>
      <c r="V1515" s="211"/>
      <c r="W1515" s="211"/>
      <c r="X1515" s="211"/>
      <c r="Y1515" s="211"/>
      <c r="Z1515" s="211"/>
      <c r="AA1515" s="211"/>
      <c r="AB1515" s="211"/>
      <c r="AC1515" s="211"/>
      <c r="AD1515" s="211"/>
      <c r="AE1515" s="211"/>
      <c r="AF1515" s="211"/>
      <c r="AG1515" s="211"/>
      <c r="AH1515" s="211"/>
      <c r="AI1515" s="211"/>
    </row>
    <row r="1516" spans="1:35" ht="21" x14ac:dyDescent="0.25">
      <c r="A1516" s="88">
        <f>+PACKING!C1506</f>
        <v>1505</v>
      </c>
      <c r="B1516" s="89" t="str">
        <f>+PACKING!D1506</f>
        <v>09 MAY 2024</v>
      </c>
      <c r="C1516" s="90">
        <f>+PACKING!F1506</f>
        <v>140847</v>
      </c>
      <c r="D1516" s="90" t="str">
        <f t="shared" si="115"/>
        <v>140847---BS AP</v>
      </c>
      <c r="E1516" s="90" t="str">
        <f t="shared" si="116"/>
        <v>APSY311---GROUP RESEARCH SEC 2</v>
      </c>
      <c r="F1516" s="91" t="str">
        <f>+PACKING!E1506</f>
        <v>BS AP</v>
      </c>
      <c r="G1516" s="92" t="str">
        <f>+PACKING!I1506</f>
        <v>III</v>
      </c>
      <c r="H1516" s="91" t="s">
        <v>38</v>
      </c>
      <c r="I1516" s="90" t="str">
        <f t="shared" si="117"/>
        <v>NB - 19</v>
      </c>
      <c r="J1516" s="91" t="str">
        <f t="shared" si="118"/>
        <v>C</v>
      </c>
      <c r="K1516" s="90"/>
      <c r="L1516" s="92">
        <f>+PACKING!L1506</f>
        <v>22</v>
      </c>
      <c r="M1516" s="92">
        <f t="shared" si="119"/>
        <v>24</v>
      </c>
      <c r="N1516" s="91" t="str">
        <f>+PACKING!G1506</f>
        <v>APSY311</v>
      </c>
      <c r="O1516" s="91" t="str">
        <f>+PACKING!H1506</f>
        <v>GROUP RESEARCH SEC 2</v>
      </c>
      <c r="P1516" s="90" t="s">
        <v>17</v>
      </c>
      <c r="Q1516" s="91" t="str">
        <f>+PACKING!J1506</f>
        <v>C</v>
      </c>
      <c r="R1516" s="93" t="str">
        <f>+PACKING!K1506</f>
        <v>NB - 19</v>
      </c>
      <c r="S1516" s="94" t="s">
        <v>74</v>
      </c>
      <c r="T1516" s="211" t="s">
        <v>73</v>
      </c>
      <c r="U1516" s="211"/>
      <c r="V1516" s="211"/>
      <c r="W1516" s="211"/>
      <c r="X1516" s="211"/>
      <c r="Y1516" s="211"/>
      <c r="Z1516" s="211"/>
      <c r="AA1516" s="211"/>
      <c r="AB1516" s="211"/>
      <c r="AC1516" s="211"/>
      <c r="AD1516" s="211"/>
      <c r="AE1516" s="211"/>
      <c r="AF1516" s="211"/>
      <c r="AG1516" s="211"/>
      <c r="AH1516" s="211"/>
      <c r="AI1516" s="211"/>
    </row>
    <row r="1517" spans="1:35" ht="21" x14ac:dyDescent="0.25">
      <c r="A1517" s="88">
        <f>+PACKING!C1507</f>
        <v>1506</v>
      </c>
      <c r="B1517" s="89" t="str">
        <f>+PACKING!D1507</f>
        <v>09 MAY 2024</v>
      </c>
      <c r="C1517" s="90">
        <f>+PACKING!F1507</f>
        <v>140869</v>
      </c>
      <c r="D1517" s="90" t="str">
        <f t="shared" si="115"/>
        <v>140869---BS DFCS</v>
      </c>
      <c r="E1517" s="90" t="str">
        <f t="shared" si="116"/>
        <v>DFCS3614---MOBILE DEVICE FORENSICS SEC 2</v>
      </c>
      <c r="F1517" s="91" t="str">
        <f>+PACKING!E1507</f>
        <v>BS DFCS</v>
      </c>
      <c r="G1517" s="92" t="str">
        <f>+PACKING!I1507</f>
        <v>III</v>
      </c>
      <c r="H1517" s="91" t="s">
        <v>38</v>
      </c>
      <c r="I1517" s="90" t="str">
        <f t="shared" si="117"/>
        <v>NB - 20</v>
      </c>
      <c r="J1517" s="91" t="str">
        <f t="shared" si="118"/>
        <v>C</v>
      </c>
      <c r="K1517" s="90"/>
      <c r="L1517" s="92">
        <f>+PACKING!L1507</f>
        <v>22</v>
      </c>
      <c r="M1517" s="92">
        <f t="shared" si="119"/>
        <v>24</v>
      </c>
      <c r="N1517" s="91" t="str">
        <f>+PACKING!G1507</f>
        <v>DFCS3614</v>
      </c>
      <c r="O1517" s="91" t="str">
        <f>+PACKING!H1507</f>
        <v>MOBILE DEVICE FORENSICS SEC 2</v>
      </c>
      <c r="P1517" s="90" t="s">
        <v>17</v>
      </c>
      <c r="Q1517" s="91" t="str">
        <f>+PACKING!J1507</f>
        <v>C</v>
      </c>
      <c r="R1517" s="93" t="str">
        <f>+PACKING!K1507</f>
        <v>NB - 20</v>
      </c>
      <c r="S1517" s="94" t="s">
        <v>74</v>
      </c>
      <c r="T1517" s="211" t="s">
        <v>73</v>
      </c>
      <c r="U1517" s="211"/>
      <c r="V1517" s="211"/>
      <c r="W1517" s="211"/>
      <c r="X1517" s="211"/>
      <c r="Y1517" s="211"/>
      <c r="Z1517" s="211"/>
      <c r="AA1517" s="211"/>
      <c r="AB1517" s="211"/>
      <c r="AC1517" s="211"/>
      <c r="AD1517" s="211"/>
      <c r="AE1517" s="211"/>
      <c r="AF1517" s="211"/>
      <c r="AG1517" s="211"/>
      <c r="AH1517" s="211"/>
      <c r="AI1517" s="211"/>
    </row>
    <row r="1518" spans="1:35" ht="21" x14ac:dyDescent="0.25">
      <c r="A1518" s="88">
        <f>+PACKING!C1508</f>
        <v>1507</v>
      </c>
      <c r="B1518" s="89" t="str">
        <f>+PACKING!D1508</f>
        <v>09 MAY 2024</v>
      </c>
      <c r="C1518" s="90">
        <f>+PACKING!F1508</f>
        <v>140869</v>
      </c>
      <c r="D1518" s="90" t="str">
        <f t="shared" si="115"/>
        <v>140869---BS DFCS</v>
      </c>
      <c r="E1518" s="90" t="str">
        <f t="shared" si="116"/>
        <v>DFCS3614---MOBILE DEVICE FORENSICS SEC 2</v>
      </c>
      <c r="F1518" s="91" t="str">
        <f>+PACKING!E1508</f>
        <v>BS DFCS</v>
      </c>
      <c r="G1518" s="92" t="str">
        <f>+PACKING!I1508</f>
        <v>III</v>
      </c>
      <c r="H1518" s="91" t="s">
        <v>38</v>
      </c>
      <c r="I1518" s="90" t="str">
        <f t="shared" si="117"/>
        <v>NB - 21</v>
      </c>
      <c r="J1518" s="91" t="str">
        <f t="shared" si="118"/>
        <v>C</v>
      </c>
      <c r="K1518" s="90"/>
      <c r="L1518" s="92">
        <f>+PACKING!L1508</f>
        <v>5</v>
      </c>
      <c r="M1518" s="92">
        <f t="shared" si="119"/>
        <v>7</v>
      </c>
      <c r="N1518" s="91" t="str">
        <f>+PACKING!G1508</f>
        <v>DFCS3614</v>
      </c>
      <c r="O1518" s="91" t="str">
        <f>+PACKING!H1508</f>
        <v>MOBILE DEVICE FORENSICS SEC 2</v>
      </c>
      <c r="P1518" s="90" t="s">
        <v>17</v>
      </c>
      <c r="Q1518" s="91" t="str">
        <f>+PACKING!J1508</f>
        <v>C</v>
      </c>
      <c r="R1518" s="93" t="str">
        <f>+PACKING!K1508</f>
        <v>NB - 21</v>
      </c>
      <c r="S1518" s="94" t="s">
        <v>74</v>
      </c>
      <c r="T1518" s="211" t="s">
        <v>73</v>
      </c>
      <c r="U1518" s="211"/>
      <c r="V1518" s="211"/>
      <c r="W1518" s="211"/>
      <c r="X1518" s="211"/>
      <c r="Y1518" s="211"/>
      <c r="Z1518" s="211"/>
      <c r="AA1518" s="211"/>
      <c r="AB1518" s="211"/>
      <c r="AC1518" s="211"/>
      <c r="AD1518" s="211"/>
      <c r="AE1518" s="211"/>
      <c r="AF1518" s="211"/>
      <c r="AG1518" s="211"/>
      <c r="AH1518" s="211"/>
      <c r="AI1518" s="211"/>
    </row>
    <row r="1519" spans="1:35" ht="21" x14ac:dyDescent="0.25">
      <c r="A1519" s="88">
        <f>+PACKING!C1509</f>
        <v>1508</v>
      </c>
      <c r="B1519" s="89" t="str">
        <f>+PACKING!D1509</f>
        <v>09 MAY 2024</v>
      </c>
      <c r="C1519" s="90">
        <f>+PACKING!F1509</f>
        <v>140872</v>
      </c>
      <c r="D1519" s="90" t="str">
        <f t="shared" si="115"/>
        <v>140872---BS DFCS</v>
      </c>
      <c r="E1519" s="90" t="str">
        <f t="shared" si="116"/>
        <v>DFCS3510---INVESTIGATIVE TECHNIQUES SEC 1</v>
      </c>
      <c r="F1519" s="91" t="str">
        <f>+PACKING!E1509</f>
        <v>BS DFCS</v>
      </c>
      <c r="G1519" s="92" t="str">
        <f>+PACKING!I1509</f>
        <v>III</v>
      </c>
      <c r="H1519" s="91" t="s">
        <v>38</v>
      </c>
      <c r="I1519" s="90" t="str">
        <f t="shared" si="117"/>
        <v>NB - 21</v>
      </c>
      <c r="J1519" s="91" t="str">
        <f t="shared" si="118"/>
        <v>C</v>
      </c>
      <c r="K1519" s="90"/>
      <c r="L1519" s="92">
        <f>+PACKING!L1509</f>
        <v>16</v>
      </c>
      <c r="M1519" s="92">
        <f t="shared" si="119"/>
        <v>18</v>
      </c>
      <c r="N1519" s="91" t="str">
        <f>+PACKING!G1509</f>
        <v>DFCS3510</v>
      </c>
      <c r="O1519" s="91" t="str">
        <f>+PACKING!H1509</f>
        <v>INVESTIGATIVE TECHNIQUES SEC 1</v>
      </c>
      <c r="P1519" s="90" t="s">
        <v>17</v>
      </c>
      <c r="Q1519" s="91" t="str">
        <f>+PACKING!J1509</f>
        <v>C</v>
      </c>
      <c r="R1519" s="93" t="str">
        <f>+PACKING!K1509</f>
        <v>NB - 21</v>
      </c>
      <c r="S1519" s="94" t="s">
        <v>74</v>
      </c>
      <c r="T1519" s="211" t="s">
        <v>73</v>
      </c>
      <c r="U1519" s="211"/>
      <c r="V1519" s="211"/>
      <c r="W1519" s="211"/>
      <c r="X1519" s="211"/>
      <c r="Y1519" s="211"/>
      <c r="Z1519" s="211"/>
      <c r="AA1519" s="211"/>
      <c r="AB1519" s="211"/>
      <c r="AC1519" s="211"/>
      <c r="AD1519" s="211"/>
      <c r="AE1519" s="211"/>
      <c r="AF1519" s="211"/>
      <c r="AG1519" s="211"/>
      <c r="AH1519" s="211"/>
      <c r="AI1519" s="211"/>
    </row>
    <row r="1520" spans="1:35" ht="21" x14ac:dyDescent="0.25">
      <c r="A1520" s="88">
        <f>+PACKING!C1510</f>
        <v>1509</v>
      </c>
      <c r="B1520" s="89" t="str">
        <f>+PACKING!D1510</f>
        <v>09 MAY 2024</v>
      </c>
      <c r="C1520" s="90">
        <f>+PACKING!F1510</f>
        <v>140893</v>
      </c>
      <c r="D1520" s="90" t="str">
        <f t="shared" si="115"/>
        <v>140893---BS BT</v>
      </c>
      <c r="E1520" s="90" t="str">
        <f t="shared" si="116"/>
        <v>BTCH374---FUNGAL BIOTECHNOLOGY  SEC 1</v>
      </c>
      <c r="F1520" s="91" t="str">
        <f>+PACKING!E1510</f>
        <v>BS BT</v>
      </c>
      <c r="G1520" s="92" t="str">
        <f>+PACKING!I1510</f>
        <v>III</v>
      </c>
      <c r="H1520" s="91" t="s">
        <v>38</v>
      </c>
      <c r="I1520" s="90" t="str">
        <f t="shared" si="117"/>
        <v>NB - 21</v>
      </c>
      <c r="J1520" s="91" t="str">
        <f t="shared" si="118"/>
        <v>C</v>
      </c>
      <c r="K1520" s="90"/>
      <c r="L1520" s="92">
        <f>+PACKING!L1510</f>
        <v>1</v>
      </c>
      <c r="M1520" s="92">
        <f t="shared" si="119"/>
        <v>3</v>
      </c>
      <c r="N1520" s="91" t="str">
        <f>+PACKING!G1510</f>
        <v>BTCH374</v>
      </c>
      <c r="O1520" s="91" t="str">
        <f>+PACKING!H1510</f>
        <v>FUNGAL BIOTECHNOLOGY  SEC 1</v>
      </c>
      <c r="P1520" s="90" t="s">
        <v>17</v>
      </c>
      <c r="Q1520" s="91" t="str">
        <f>+PACKING!J1510</f>
        <v>C</v>
      </c>
      <c r="R1520" s="93" t="str">
        <f>+PACKING!K1510</f>
        <v>NB - 21</v>
      </c>
      <c r="S1520" s="94" t="s">
        <v>74</v>
      </c>
      <c r="T1520" s="211" t="s">
        <v>73</v>
      </c>
      <c r="U1520" s="211"/>
      <c r="V1520" s="211"/>
      <c r="W1520" s="211"/>
      <c r="X1520" s="211"/>
      <c r="Y1520" s="211"/>
      <c r="Z1520" s="211"/>
      <c r="AA1520" s="211"/>
      <c r="AB1520" s="211"/>
      <c r="AC1520" s="211"/>
      <c r="AD1520" s="211"/>
      <c r="AE1520" s="211"/>
      <c r="AF1520" s="211"/>
      <c r="AG1520" s="211"/>
      <c r="AH1520" s="211"/>
      <c r="AI1520" s="211"/>
    </row>
    <row r="1521" spans="1:35" ht="21" x14ac:dyDescent="0.25">
      <c r="A1521" s="88">
        <f>+PACKING!C1511</f>
        <v>1510</v>
      </c>
      <c r="B1521" s="89" t="str">
        <f>+PACKING!D1511</f>
        <v>09 MAY 2024</v>
      </c>
      <c r="C1521" s="90">
        <f>+PACKING!F1511</f>
        <v>140893</v>
      </c>
      <c r="D1521" s="90" t="str">
        <f t="shared" si="115"/>
        <v>140893---BS BT</v>
      </c>
      <c r="E1521" s="90" t="str">
        <f t="shared" si="116"/>
        <v>BTCH374---FUNGAL BIOTECHNOLOGY  SEC 1</v>
      </c>
      <c r="F1521" s="91" t="str">
        <f>+PACKING!E1511</f>
        <v>BS BT</v>
      </c>
      <c r="G1521" s="92" t="str">
        <f>+PACKING!I1511</f>
        <v>III</v>
      </c>
      <c r="H1521" s="91" t="s">
        <v>38</v>
      </c>
      <c r="I1521" s="90" t="str">
        <f t="shared" si="117"/>
        <v>NB - 22</v>
      </c>
      <c r="J1521" s="91" t="str">
        <f t="shared" si="118"/>
        <v>C</v>
      </c>
      <c r="K1521" s="90"/>
      <c r="L1521" s="92">
        <f>+PACKING!L1511</f>
        <v>20</v>
      </c>
      <c r="M1521" s="92">
        <f t="shared" si="119"/>
        <v>22</v>
      </c>
      <c r="N1521" s="91" t="str">
        <f>+PACKING!G1511</f>
        <v>BTCH374</v>
      </c>
      <c r="O1521" s="91" t="str">
        <f>+PACKING!H1511</f>
        <v>FUNGAL BIOTECHNOLOGY  SEC 1</v>
      </c>
      <c r="P1521" s="90" t="s">
        <v>17</v>
      </c>
      <c r="Q1521" s="91" t="str">
        <f>+PACKING!J1511</f>
        <v>C</v>
      </c>
      <c r="R1521" s="93" t="str">
        <f>+PACKING!K1511</f>
        <v>NB - 22</v>
      </c>
      <c r="S1521" s="94" t="s">
        <v>74</v>
      </c>
      <c r="T1521" s="211" t="s">
        <v>73</v>
      </c>
      <c r="U1521" s="211"/>
      <c r="V1521" s="211"/>
      <c r="W1521" s="211"/>
      <c r="X1521" s="211"/>
      <c r="Y1521" s="211"/>
      <c r="Z1521" s="211"/>
      <c r="AA1521" s="211"/>
      <c r="AB1521" s="211"/>
      <c r="AC1521" s="211"/>
      <c r="AD1521" s="211"/>
      <c r="AE1521" s="211"/>
      <c r="AF1521" s="211"/>
      <c r="AG1521" s="211"/>
      <c r="AH1521" s="211"/>
      <c r="AI1521" s="211"/>
    </row>
    <row r="1522" spans="1:35" ht="22.5" x14ac:dyDescent="0.25">
      <c r="A1522" s="88">
        <f>+PACKING!C1512</f>
        <v>1511</v>
      </c>
      <c r="B1522" s="89" t="str">
        <f>+PACKING!D1512</f>
        <v>09 MAY 2024</v>
      </c>
      <c r="C1522" s="90">
        <f>+PACKING!F1512</f>
        <v>140941</v>
      </c>
      <c r="D1522" s="90" t="str">
        <f t="shared" si="115"/>
        <v>140941---BS MB</v>
      </c>
      <c r="E1522" s="90" t="str">
        <f t="shared" si="116"/>
        <v>MICB365---INTRODUCTION TO MEDICAL MICROBIOLOGY SEC 1</v>
      </c>
      <c r="F1522" s="91" t="str">
        <f>+PACKING!E1512</f>
        <v>BS MB</v>
      </c>
      <c r="G1522" s="92" t="str">
        <f>+PACKING!I1512</f>
        <v>III</v>
      </c>
      <c r="H1522" s="91" t="s">
        <v>38</v>
      </c>
      <c r="I1522" s="90" t="str">
        <f t="shared" si="117"/>
        <v>NB - 22</v>
      </c>
      <c r="J1522" s="91" t="str">
        <f t="shared" si="118"/>
        <v>C</v>
      </c>
      <c r="K1522" s="90"/>
      <c r="L1522" s="92">
        <f>+PACKING!L1512</f>
        <v>2</v>
      </c>
      <c r="M1522" s="92">
        <f t="shared" si="119"/>
        <v>4</v>
      </c>
      <c r="N1522" s="91" t="str">
        <f>+PACKING!G1512</f>
        <v>MICB365</v>
      </c>
      <c r="O1522" s="91" t="str">
        <f>+PACKING!H1512</f>
        <v>INTRODUCTION TO MEDICAL MICROBIOLOGY SEC 1</v>
      </c>
      <c r="P1522" s="90" t="s">
        <v>17</v>
      </c>
      <c r="Q1522" s="91" t="str">
        <f>+PACKING!J1512</f>
        <v>C</v>
      </c>
      <c r="R1522" s="93" t="str">
        <f>+PACKING!K1512</f>
        <v>NB - 22</v>
      </c>
      <c r="S1522" s="94" t="s">
        <v>74</v>
      </c>
      <c r="T1522" s="211" t="s">
        <v>73</v>
      </c>
      <c r="U1522" s="211"/>
      <c r="V1522" s="211"/>
      <c r="W1522" s="211"/>
      <c r="X1522" s="211"/>
      <c r="Y1522" s="211"/>
      <c r="Z1522" s="211"/>
      <c r="AA1522" s="211"/>
      <c r="AB1522" s="211"/>
      <c r="AC1522" s="211"/>
      <c r="AD1522" s="211"/>
      <c r="AE1522" s="211"/>
      <c r="AF1522" s="211"/>
      <c r="AG1522" s="211"/>
      <c r="AH1522" s="211"/>
      <c r="AI1522" s="211"/>
    </row>
    <row r="1523" spans="1:35" ht="22.5" x14ac:dyDescent="0.25">
      <c r="A1523" s="88">
        <f>+PACKING!C1513</f>
        <v>1512</v>
      </c>
      <c r="B1523" s="89" t="str">
        <f>+PACKING!D1513</f>
        <v>09 MAY 2024</v>
      </c>
      <c r="C1523" s="90">
        <f>+PACKING!F1513</f>
        <v>140941</v>
      </c>
      <c r="D1523" s="90" t="str">
        <f t="shared" si="115"/>
        <v>140941---BS MB</v>
      </c>
      <c r="E1523" s="90" t="str">
        <f t="shared" si="116"/>
        <v>MICB365---INTRODUCTION TO MEDICAL MICROBIOLOGY SEC 1</v>
      </c>
      <c r="F1523" s="91" t="str">
        <f>+PACKING!E1513</f>
        <v>BS MB</v>
      </c>
      <c r="G1523" s="92" t="str">
        <f>+PACKING!I1513</f>
        <v>III</v>
      </c>
      <c r="H1523" s="91" t="s">
        <v>38</v>
      </c>
      <c r="I1523" s="90" t="str">
        <f t="shared" si="117"/>
        <v>NB - 23</v>
      </c>
      <c r="J1523" s="91" t="str">
        <f t="shared" si="118"/>
        <v>C</v>
      </c>
      <c r="K1523" s="90"/>
      <c r="L1523" s="92">
        <f>+PACKING!L1513</f>
        <v>10</v>
      </c>
      <c r="M1523" s="92">
        <f t="shared" si="119"/>
        <v>12</v>
      </c>
      <c r="N1523" s="91" t="str">
        <f>+PACKING!G1513</f>
        <v>MICB365</v>
      </c>
      <c r="O1523" s="91" t="str">
        <f>+PACKING!H1513</f>
        <v>INTRODUCTION TO MEDICAL MICROBIOLOGY SEC 1</v>
      </c>
      <c r="P1523" s="90" t="s">
        <v>17</v>
      </c>
      <c r="Q1523" s="91" t="str">
        <f>+PACKING!J1513</f>
        <v>C</v>
      </c>
      <c r="R1523" s="93" t="str">
        <f>+PACKING!K1513</f>
        <v>NB - 23</v>
      </c>
      <c r="S1523" s="94" t="s">
        <v>74</v>
      </c>
      <c r="T1523" s="211" t="s">
        <v>73</v>
      </c>
      <c r="U1523" s="211"/>
      <c r="V1523" s="211"/>
      <c r="W1523" s="211"/>
      <c r="X1523" s="211"/>
      <c r="Y1523" s="211"/>
      <c r="Z1523" s="211"/>
      <c r="AA1523" s="211"/>
      <c r="AB1523" s="211"/>
      <c r="AC1523" s="211"/>
      <c r="AD1523" s="211"/>
      <c r="AE1523" s="211"/>
      <c r="AF1523" s="211"/>
      <c r="AG1523" s="211"/>
      <c r="AH1523" s="211"/>
      <c r="AI1523" s="211"/>
    </row>
    <row r="1524" spans="1:35" ht="21" x14ac:dyDescent="0.25">
      <c r="A1524" s="88">
        <f>+PACKING!C1514</f>
        <v>1513</v>
      </c>
      <c r="B1524" s="89" t="str">
        <f>+PACKING!D1514</f>
        <v>09 MAY 2024</v>
      </c>
      <c r="C1524" s="90">
        <f>+PACKING!F1514</f>
        <v>140944</v>
      </c>
      <c r="D1524" s="90" t="str">
        <f t="shared" si="115"/>
        <v>140944---BS AF</v>
      </c>
      <c r="E1524" s="90" t="str">
        <f t="shared" si="116"/>
        <v>CMC343---COST ACCOUNTING I SEC 1</v>
      </c>
      <c r="F1524" s="91" t="str">
        <f>+PACKING!E1514</f>
        <v>BS AF</v>
      </c>
      <c r="G1524" s="92" t="str">
        <f>+PACKING!I1514</f>
        <v>III</v>
      </c>
      <c r="H1524" s="91" t="s">
        <v>38</v>
      </c>
      <c r="I1524" s="90" t="str">
        <f t="shared" si="117"/>
        <v>NB - 23</v>
      </c>
      <c r="J1524" s="91" t="str">
        <f t="shared" si="118"/>
        <v>C</v>
      </c>
      <c r="K1524" s="90"/>
      <c r="L1524" s="92">
        <f>+PACKING!L1514</f>
        <v>12</v>
      </c>
      <c r="M1524" s="92">
        <f t="shared" si="119"/>
        <v>14</v>
      </c>
      <c r="N1524" s="91" t="str">
        <f>+PACKING!G1514</f>
        <v>CMC343</v>
      </c>
      <c r="O1524" s="91" t="str">
        <f>+PACKING!H1514</f>
        <v>COST ACCOUNTING I SEC 1</v>
      </c>
      <c r="P1524" s="90" t="s">
        <v>17</v>
      </c>
      <c r="Q1524" s="91" t="str">
        <f>+PACKING!J1514</f>
        <v>C</v>
      </c>
      <c r="R1524" s="93" t="str">
        <f>+PACKING!K1514</f>
        <v>NB - 23</v>
      </c>
      <c r="S1524" s="94" t="s">
        <v>74</v>
      </c>
      <c r="T1524" s="211" t="s">
        <v>73</v>
      </c>
      <c r="U1524" s="211"/>
      <c r="V1524" s="211"/>
      <c r="W1524" s="211"/>
      <c r="X1524" s="211"/>
      <c r="Y1524" s="211"/>
      <c r="Z1524" s="211"/>
      <c r="AA1524" s="211"/>
      <c r="AB1524" s="211"/>
      <c r="AC1524" s="211"/>
      <c r="AD1524" s="211"/>
      <c r="AE1524" s="211"/>
      <c r="AF1524" s="211"/>
      <c r="AG1524" s="211"/>
      <c r="AH1524" s="211"/>
      <c r="AI1524" s="211"/>
    </row>
    <row r="1525" spans="1:35" ht="21" x14ac:dyDescent="0.25">
      <c r="A1525" s="88">
        <f>+PACKING!C1515</f>
        <v>1514</v>
      </c>
      <c r="B1525" s="89" t="str">
        <f>+PACKING!D1515</f>
        <v>09 MAY 2024</v>
      </c>
      <c r="C1525" s="90">
        <f>+PACKING!F1515</f>
        <v>140944</v>
      </c>
      <c r="D1525" s="90" t="str">
        <f t="shared" si="115"/>
        <v>140944---BS AF</v>
      </c>
      <c r="E1525" s="90" t="str">
        <f t="shared" si="116"/>
        <v>CMC343---COST ACCOUNTING I SEC 1</v>
      </c>
      <c r="F1525" s="91" t="str">
        <f>+PACKING!E1515</f>
        <v>BS AF</v>
      </c>
      <c r="G1525" s="92" t="str">
        <f>+PACKING!I1515</f>
        <v>III</v>
      </c>
      <c r="H1525" s="91" t="s">
        <v>38</v>
      </c>
      <c r="I1525" s="90" t="str">
        <f t="shared" si="117"/>
        <v>NB - 24</v>
      </c>
      <c r="J1525" s="91" t="str">
        <f t="shared" si="118"/>
        <v>C</v>
      </c>
      <c r="K1525" s="90"/>
      <c r="L1525" s="92">
        <f>+PACKING!L1515</f>
        <v>19</v>
      </c>
      <c r="M1525" s="92">
        <f t="shared" si="119"/>
        <v>21</v>
      </c>
      <c r="N1525" s="91" t="str">
        <f>+PACKING!G1515</f>
        <v>CMC343</v>
      </c>
      <c r="O1525" s="91" t="str">
        <f>+PACKING!H1515</f>
        <v>COST ACCOUNTING I SEC 1</v>
      </c>
      <c r="P1525" s="90" t="s">
        <v>17</v>
      </c>
      <c r="Q1525" s="91" t="str">
        <f>+PACKING!J1515</f>
        <v>C</v>
      </c>
      <c r="R1525" s="93" t="str">
        <f>+PACKING!K1515</f>
        <v>NB - 24</v>
      </c>
      <c r="S1525" s="94" t="s">
        <v>74</v>
      </c>
      <c r="T1525" s="211" t="s">
        <v>73</v>
      </c>
      <c r="U1525" s="211"/>
      <c r="V1525" s="211"/>
      <c r="W1525" s="211"/>
      <c r="X1525" s="211"/>
      <c r="Y1525" s="211"/>
      <c r="Z1525" s="211"/>
      <c r="AA1525" s="211"/>
      <c r="AB1525" s="211"/>
      <c r="AC1525" s="211"/>
      <c r="AD1525" s="211"/>
      <c r="AE1525" s="211"/>
      <c r="AF1525" s="211"/>
      <c r="AG1525" s="211"/>
      <c r="AH1525" s="211"/>
      <c r="AI1525" s="211"/>
    </row>
    <row r="1526" spans="1:35" ht="22.5" x14ac:dyDescent="0.25">
      <c r="A1526" s="88">
        <f>+PACKING!C1516</f>
        <v>1515</v>
      </c>
      <c r="B1526" s="89" t="str">
        <f>+PACKING!D1516</f>
        <v>09 MAY 2024</v>
      </c>
      <c r="C1526" s="90">
        <f>+PACKING!F1516</f>
        <v>140962</v>
      </c>
      <c r="D1526" s="90" t="str">
        <f t="shared" si="115"/>
        <v>140962---BS AF</v>
      </c>
      <c r="E1526" s="90" t="str">
        <f t="shared" si="116"/>
        <v>CMC362---PRINCIPLES OF RISK MANAGEMENT &amp; INSURANCE SEC 1</v>
      </c>
      <c r="F1526" s="91" t="str">
        <f>+PACKING!E1516</f>
        <v>BS AF</v>
      </c>
      <c r="G1526" s="92" t="str">
        <f>+PACKING!I1516</f>
        <v>III</v>
      </c>
      <c r="H1526" s="91" t="s">
        <v>38</v>
      </c>
      <c r="I1526" s="90" t="str">
        <f t="shared" si="117"/>
        <v>NB - 24</v>
      </c>
      <c r="J1526" s="91" t="str">
        <f t="shared" si="118"/>
        <v>C</v>
      </c>
      <c r="K1526" s="90"/>
      <c r="L1526" s="92">
        <f>+PACKING!L1516</f>
        <v>3</v>
      </c>
      <c r="M1526" s="92">
        <f t="shared" si="119"/>
        <v>5</v>
      </c>
      <c r="N1526" s="91" t="str">
        <f>+PACKING!G1516</f>
        <v>CMC362</v>
      </c>
      <c r="O1526" s="91" t="str">
        <f>+PACKING!H1516</f>
        <v>PRINCIPLES OF RISK MANAGEMENT &amp; INSURANCE SEC 1</v>
      </c>
      <c r="P1526" s="90" t="s">
        <v>17</v>
      </c>
      <c r="Q1526" s="91" t="str">
        <f>+PACKING!J1516</f>
        <v>C</v>
      </c>
      <c r="R1526" s="93" t="str">
        <f>+PACKING!K1516</f>
        <v>NB - 24</v>
      </c>
      <c r="S1526" s="94" t="s">
        <v>74</v>
      </c>
      <c r="T1526" s="211" t="s">
        <v>73</v>
      </c>
      <c r="U1526" s="211"/>
      <c r="V1526" s="211"/>
      <c r="W1526" s="211"/>
      <c r="X1526" s="211"/>
      <c r="Y1526" s="211"/>
      <c r="Z1526" s="211"/>
      <c r="AA1526" s="211"/>
      <c r="AB1526" s="211"/>
      <c r="AC1526" s="211"/>
      <c r="AD1526" s="211"/>
      <c r="AE1526" s="211"/>
      <c r="AF1526" s="211"/>
      <c r="AG1526" s="211"/>
      <c r="AH1526" s="211"/>
      <c r="AI1526" s="211"/>
    </row>
    <row r="1527" spans="1:35" ht="22.5" x14ac:dyDescent="0.25">
      <c r="A1527" s="88">
        <f>+PACKING!C1517</f>
        <v>1516</v>
      </c>
      <c r="B1527" s="89" t="str">
        <f>+PACKING!D1517</f>
        <v>09 MAY 2024</v>
      </c>
      <c r="C1527" s="90">
        <f>+PACKING!F1517</f>
        <v>140962</v>
      </c>
      <c r="D1527" s="90" t="str">
        <f t="shared" si="115"/>
        <v>140962---BS AF</v>
      </c>
      <c r="E1527" s="90" t="str">
        <f t="shared" si="116"/>
        <v>CMC362---PRINCIPLES OF RISK MANAGEMENT &amp; INSURANCE SEC 1</v>
      </c>
      <c r="F1527" s="91" t="str">
        <f>+PACKING!E1517</f>
        <v>BS AF</v>
      </c>
      <c r="G1527" s="92" t="str">
        <f>+PACKING!I1517</f>
        <v>III</v>
      </c>
      <c r="H1527" s="91" t="s">
        <v>38</v>
      </c>
      <c r="I1527" s="90" t="str">
        <f t="shared" si="117"/>
        <v>NB - 25</v>
      </c>
      <c r="J1527" s="91" t="str">
        <f t="shared" si="118"/>
        <v>D</v>
      </c>
      <c r="K1527" s="90"/>
      <c r="L1527" s="92">
        <f>+PACKING!L1517</f>
        <v>16</v>
      </c>
      <c r="M1527" s="92">
        <f t="shared" si="119"/>
        <v>18</v>
      </c>
      <c r="N1527" s="91" t="str">
        <f>+PACKING!G1517</f>
        <v>CMC362</v>
      </c>
      <c r="O1527" s="91" t="str">
        <f>+PACKING!H1517</f>
        <v>PRINCIPLES OF RISK MANAGEMENT &amp; INSURANCE SEC 1</v>
      </c>
      <c r="P1527" s="90" t="s">
        <v>17</v>
      </c>
      <c r="Q1527" s="91" t="str">
        <f>+PACKING!J1517</f>
        <v>D</v>
      </c>
      <c r="R1527" s="93" t="str">
        <f>+PACKING!K1517</f>
        <v>NB - 25</v>
      </c>
      <c r="S1527" s="94" t="s">
        <v>74</v>
      </c>
      <c r="T1527" s="211" t="s">
        <v>73</v>
      </c>
      <c r="U1527" s="211"/>
      <c r="V1527" s="211"/>
      <c r="W1527" s="211"/>
      <c r="X1527" s="211"/>
      <c r="Y1527" s="211"/>
      <c r="Z1527" s="211"/>
      <c r="AA1527" s="211"/>
      <c r="AB1527" s="211"/>
      <c r="AC1527" s="211"/>
      <c r="AD1527" s="211"/>
      <c r="AE1527" s="211"/>
      <c r="AF1527" s="211"/>
      <c r="AG1527" s="211"/>
      <c r="AH1527" s="211"/>
      <c r="AI1527" s="211"/>
    </row>
    <row r="1528" spans="1:35" ht="21" x14ac:dyDescent="0.25">
      <c r="A1528" s="88">
        <f>+PACKING!C1518</f>
        <v>1517</v>
      </c>
      <c r="B1528" s="89" t="str">
        <f>+PACKING!D1518</f>
        <v>09 MAY 2024</v>
      </c>
      <c r="C1528" s="90">
        <f>+PACKING!F1518</f>
        <v>140967</v>
      </c>
      <c r="D1528" s="90" t="str">
        <f t="shared" si="115"/>
        <v>140967---BS IR</v>
      </c>
      <c r="E1528" s="90" t="str">
        <f t="shared" si="116"/>
        <v>IR346---POLITICAL THOUGHT SEC 1</v>
      </c>
      <c r="F1528" s="91" t="str">
        <f>+PACKING!E1518</f>
        <v>BS IR</v>
      </c>
      <c r="G1528" s="92" t="str">
        <f>+PACKING!I1518</f>
        <v>III</v>
      </c>
      <c r="H1528" s="91" t="s">
        <v>38</v>
      </c>
      <c r="I1528" s="90" t="str">
        <f t="shared" si="117"/>
        <v>NB - 25</v>
      </c>
      <c r="J1528" s="91" t="str">
        <f t="shared" si="118"/>
        <v>D</v>
      </c>
      <c r="K1528" s="90"/>
      <c r="L1528" s="92">
        <f>+PACKING!L1518</f>
        <v>6</v>
      </c>
      <c r="M1528" s="92">
        <f t="shared" si="119"/>
        <v>8</v>
      </c>
      <c r="N1528" s="91" t="str">
        <f>+PACKING!G1518</f>
        <v>IR346</v>
      </c>
      <c r="O1528" s="91" t="str">
        <f>+PACKING!H1518</f>
        <v>POLITICAL THOUGHT SEC 1</v>
      </c>
      <c r="P1528" s="90" t="s">
        <v>17</v>
      </c>
      <c r="Q1528" s="91" t="str">
        <f>+PACKING!J1518</f>
        <v>D</v>
      </c>
      <c r="R1528" s="93" t="str">
        <f>+PACKING!K1518</f>
        <v>NB - 25</v>
      </c>
      <c r="S1528" s="94" t="s">
        <v>74</v>
      </c>
      <c r="T1528" s="211" t="s">
        <v>73</v>
      </c>
      <c r="U1528" s="211"/>
      <c r="V1528" s="211"/>
      <c r="W1528" s="211"/>
      <c r="X1528" s="211"/>
      <c r="Y1528" s="211"/>
      <c r="Z1528" s="211"/>
      <c r="AA1528" s="211"/>
      <c r="AB1528" s="211"/>
      <c r="AC1528" s="211"/>
      <c r="AD1528" s="211"/>
      <c r="AE1528" s="211"/>
      <c r="AF1528" s="211"/>
      <c r="AG1528" s="211"/>
      <c r="AH1528" s="211"/>
      <c r="AI1528" s="211"/>
    </row>
    <row r="1529" spans="1:35" ht="21" x14ac:dyDescent="0.25">
      <c r="A1529" s="88">
        <f>+PACKING!C1519</f>
        <v>1518</v>
      </c>
      <c r="B1529" s="89" t="str">
        <f>+PACKING!D1519</f>
        <v>09 MAY 2024</v>
      </c>
      <c r="C1529" s="90">
        <f>+PACKING!F1519</f>
        <v>140967</v>
      </c>
      <c r="D1529" s="90" t="str">
        <f t="shared" si="115"/>
        <v>140967---BS IR</v>
      </c>
      <c r="E1529" s="90" t="str">
        <f t="shared" si="116"/>
        <v>IR346---POLITICAL THOUGHT SEC 1</v>
      </c>
      <c r="F1529" s="91" t="str">
        <f>+PACKING!E1519</f>
        <v>BS IR</v>
      </c>
      <c r="G1529" s="92" t="str">
        <f>+PACKING!I1519</f>
        <v>III</v>
      </c>
      <c r="H1529" s="91" t="s">
        <v>38</v>
      </c>
      <c r="I1529" s="90" t="str">
        <f t="shared" si="117"/>
        <v>NB - 26</v>
      </c>
      <c r="J1529" s="91" t="str">
        <f t="shared" si="118"/>
        <v>D</v>
      </c>
      <c r="K1529" s="90"/>
      <c r="L1529" s="92">
        <f>+PACKING!L1519</f>
        <v>10</v>
      </c>
      <c r="M1529" s="92">
        <f t="shared" si="119"/>
        <v>12</v>
      </c>
      <c r="N1529" s="91" t="str">
        <f>+PACKING!G1519</f>
        <v>IR346</v>
      </c>
      <c r="O1529" s="91" t="str">
        <f>+PACKING!H1519</f>
        <v>POLITICAL THOUGHT SEC 1</v>
      </c>
      <c r="P1529" s="90" t="s">
        <v>17</v>
      </c>
      <c r="Q1529" s="91" t="str">
        <f>+PACKING!J1519</f>
        <v>D</v>
      </c>
      <c r="R1529" s="93" t="str">
        <f>+PACKING!K1519</f>
        <v>NB - 26</v>
      </c>
      <c r="S1529" s="94" t="s">
        <v>74</v>
      </c>
      <c r="T1529" s="211" t="s">
        <v>73</v>
      </c>
      <c r="U1529" s="211"/>
      <c r="V1529" s="211"/>
      <c r="W1529" s="211"/>
      <c r="X1529" s="211"/>
      <c r="Y1529" s="211"/>
      <c r="Z1529" s="211"/>
      <c r="AA1529" s="211"/>
      <c r="AB1529" s="211"/>
      <c r="AC1529" s="211"/>
      <c r="AD1529" s="211"/>
      <c r="AE1529" s="211"/>
      <c r="AF1529" s="211"/>
      <c r="AG1529" s="211"/>
      <c r="AH1529" s="211"/>
      <c r="AI1529" s="211"/>
    </row>
    <row r="1530" spans="1:35" ht="22.5" x14ac:dyDescent="0.25">
      <c r="A1530" s="88">
        <f>+PACKING!C1520</f>
        <v>1519</v>
      </c>
      <c r="B1530" s="89" t="str">
        <f>+PACKING!D1520</f>
        <v>09 MAY 2024</v>
      </c>
      <c r="C1530" s="90">
        <f>+PACKING!F1520</f>
        <v>140987</v>
      </c>
      <c r="D1530" s="90" t="str">
        <f t="shared" si="115"/>
        <v>140987---BS IR</v>
      </c>
      <c r="E1530" s="90" t="str">
        <f t="shared" si="116"/>
        <v>IR366---CONFLICT MANAGEMENT AND RESOLUTION (M-VI) SEC 1</v>
      </c>
      <c r="F1530" s="91" t="str">
        <f>+PACKING!E1520</f>
        <v>BS IR</v>
      </c>
      <c r="G1530" s="92" t="str">
        <f>+PACKING!I1520</f>
        <v>III</v>
      </c>
      <c r="H1530" s="91" t="s">
        <v>38</v>
      </c>
      <c r="I1530" s="90" t="str">
        <f t="shared" si="117"/>
        <v>NB - 26</v>
      </c>
      <c r="J1530" s="91" t="str">
        <f t="shared" si="118"/>
        <v>D</v>
      </c>
      <c r="K1530" s="90"/>
      <c r="L1530" s="92">
        <f>+PACKING!L1520</f>
        <v>12</v>
      </c>
      <c r="M1530" s="92">
        <f t="shared" si="119"/>
        <v>14</v>
      </c>
      <c r="N1530" s="91" t="str">
        <f>+PACKING!G1520</f>
        <v>IR366</v>
      </c>
      <c r="O1530" s="91" t="str">
        <f>+PACKING!H1520</f>
        <v>CONFLICT MANAGEMENT AND RESOLUTION (M-VI) SEC 1</v>
      </c>
      <c r="P1530" s="90" t="s">
        <v>17</v>
      </c>
      <c r="Q1530" s="91" t="str">
        <f>+PACKING!J1520</f>
        <v>D</v>
      </c>
      <c r="R1530" s="93" t="str">
        <f>+PACKING!K1520</f>
        <v>NB - 26</v>
      </c>
      <c r="S1530" s="94" t="s">
        <v>74</v>
      </c>
      <c r="T1530" s="211" t="s">
        <v>73</v>
      </c>
      <c r="U1530" s="211"/>
      <c r="V1530" s="211"/>
      <c r="W1530" s="211"/>
      <c r="X1530" s="211"/>
      <c r="Y1530" s="211"/>
      <c r="Z1530" s="211"/>
      <c r="AA1530" s="211"/>
      <c r="AB1530" s="211"/>
      <c r="AC1530" s="211"/>
      <c r="AD1530" s="211"/>
      <c r="AE1530" s="211"/>
      <c r="AF1530" s="211"/>
      <c r="AG1530" s="211"/>
      <c r="AH1530" s="211"/>
      <c r="AI1530" s="211"/>
    </row>
    <row r="1531" spans="1:35" ht="22.5" x14ac:dyDescent="0.25">
      <c r="A1531" s="88">
        <f>+PACKING!C1521</f>
        <v>1520</v>
      </c>
      <c r="B1531" s="89" t="str">
        <f>+PACKING!D1521</f>
        <v>09 MAY 2024</v>
      </c>
      <c r="C1531" s="90">
        <f>+PACKING!F1521</f>
        <v>140987</v>
      </c>
      <c r="D1531" s="90" t="str">
        <f t="shared" si="115"/>
        <v>140987---BS IR</v>
      </c>
      <c r="E1531" s="90" t="str">
        <f t="shared" si="116"/>
        <v>IR366---CONFLICT MANAGEMENT AND RESOLUTION (M-VI) SEC 1</v>
      </c>
      <c r="F1531" s="91" t="str">
        <f>+PACKING!E1521</f>
        <v>BS IR</v>
      </c>
      <c r="G1531" s="92" t="str">
        <f>+PACKING!I1521</f>
        <v>III</v>
      </c>
      <c r="H1531" s="91" t="s">
        <v>38</v>
      </c>
      <c r="I1531" s="90" t="str">
        <f t="shared" si="117"/>
        <v>NB - 27</v>
      </c>
      <c r="J1531" s="91" t="str">
        <f t="shared" si="118"/>
        <v>D</v>
      </c>
      <c r="K1531" s="90"/>
      <c r="L1531" s="92">
        <f>+PACKING!L1521</f>
        <v>10</v>
      </c>
      <c r="M1531" s="92">
        <f t="shared" si="119"/>
        <v>12</v>
      </c>
      <c r="N1531" s="91" t="str">
        <f>+PACKING!G1521</f>
        <v>IR366</v>
      </c>
      <c r="O1531" s="91" t="str">
        <f>+PACKING!H1521</f>
        <v>CONFLICT MANAGEMENT AND RESOLUTION (M-VI) SEC 1</v>
      </c>
      <c r="P1531" s="90" t="s">
        <v>17</v>
      </c>
      <c r="Q1531" s="91" t="str">
        <f>+PACKING!J1521</f>
        <v>D</v>
      </c>
      <c r="R1531" s="93" t="str">
        <f>+PACKING!K1521</f>
        <v>NB - 27</v>
      </c>
      <c r="S1531" s="94" t="s">
        <v>74</v>
      </c>
      <c r="T1531" s="211" t="s">
        <v>73</v>
      </c>
      <c r="U1531" s="211"/>
      <c r="V1531" s="211"/>
      <c r="W1531" s="211"/>
      <c r="X1531" s="211"/>
      <c r="Y1531" s="211"/>
      <c r="Z1531" s="211"/>
      <c r="AA1531" s="211"/>
      <c r="AB1531" s="211"/>
      <c r="AC1531" s="211"/>
      <c r="AD1531" s="211"/>
      <c r="AE1531" s="211"/>
      <c r="AF1531" s="211"/>
      <c r="AG1531" s="211"/>
      <c r="AH1531" s="211"/>
      <c r="AI1531" s="211"/>
    </row>
    <row r="1532" spans="1:35" ht="21" x14ac:dyDescent="0.25">
      <c r="A1532" s="88">
        <f>+PACKING!C1522</f>
        <v>1521</v>
      </c>
      <c r="B1532" s="89" t="str">
        <f>+PACKING!D1522</f>
        <v>09 MAY 2024</v>
      </c>
      <c r="C1532" s="90">
        <f>+PACKING!F1522</f>
        <v>140989</v>
      </c>
      <c r="D1532" s="90" t="str">
        <f t="shared" si="115"/>
        <v>140989---BS IR</v>
      </c>
      <c r="E1532" s="90" t="str">
        <f t="shared" si="116"/>
        <v>IR383---ARMS CONTROL AND DISARMAMENT SEC 1</v>
      </c>
      <c r="F1532" s="91" t="str">
        <f>+PACKING!E1522</f>
        <v>BS IR</v>
      </c>
      <c r="G1532" s="92" t="str">
        <f>+PACKING!I1522</f>
        <v>III</v>
      </c>
      <c r="H1532" s="91" t="s">
        <v>38</v>
      </c>
      <c r="I1532" s="90" t="str">
        <f t="shared" si="117"/>
        <v>NB - 27</v>
      </c>
      <c r="J1532" s="91" t="str">
        <f t="shared" si="118"/>
        <v>D</v>
      </c>
      <c r="K1532" s="90"/>
      <c r="L1532" s="92">
        <f>+PACKING!L1522</f>
        <v>10</v>
      </c>
      <c r="M1532" s="92">
        <f t="shared" si="119"/>
        <v>12</v>
      </c>
      <c r="N1532" s="91" t="str">
        <f>+PACKING!G1522</f>
        <v>IR383</v>
      </c>
      <c r="O1532" s="91" t="str">
        <f>+PACKING!H1522</f>
        <v>ARMS CONTROL AND DISARMAMENT SEC 1</v>
      </c>
      <c r="P1532" s="90" t="s">
        <v>17</v>
      </c>
      <c r="Q1532" s="91" t="str">
        <f>+PACKING!J1522</f>
        <v>D</v>
      </c>
      <c r="R1532" s="93" t="str">
        <f>+PACKING!K1522</f>
        <v>NB - 27</v>
      </c>
      <c r="S1532" s="94" t="s">
        <v>74</v>
      </c>
      <c r="T1532" s="211" t="s">
        <v>73</v>
      </c>
      <c r="U1532" s="211"/>
      <c r="V1532" s="211"/>
      <c r="W1532" s="211"/>
      <c r="X1532" s="211"/>
      <c r="Y1532" s="211"/>
      <c r="Z1532" s="211"/>
      <c r="AA1532" s="211"/>
      <c r="AB1532" s="211"/>
      <c r="AC1532" s="211"/>
      <c r="AD1532" s="211"/>
      <c r="AE1532" s="211"/>
      <c r="AF1532" s="211"/>
      <c r="AG1532" s="211"/>
      <c r="AH1532" s="211"/>
      <c r="AI1532" s="211"/>
    </row>
    <row r="1533" spans="1:35" ht="21" x14ac:dyDescent="0.25">
      <c r="A1533" s="88">
        <f>+PACKING!C1523</f>
        <v>1522</v>
      </c>
      <c r="B1533" s="89" t="str">
        <f>+PACKING!D1523</f>
        <v>09 MAY 2024</v>
      </c>
      <c r="C1533" s="90">
        <f>+PACKING!F1523</f>
        <v>141014</v>
      </c>
      <c r="D1533" s="90" t="str">
        <f t="shared" si="115"/>
        <v>141014---BBA (Hons)</v>
      </c>
      <c r="E1533" s="90" t="str">
        <f t="shared" si="116"/>
        <v>BMT331---COST ACCOUNTING SEC 1</v>
      </c>
      <c r="F1533" s="91" t="str">
        <f>+PACKING!E1523</f>
        <v>BBA (Hons)</v>
      </c>
      <c r="G1533" s="92" t="str">
        <f>+PACKING!I1523</f>
        <v>III</v>
      </c>
      <c r="H1533" s="91" t="s">
        <v>38</v>
      </c>
      <c r="I1533" s="90" t="str">
        <f t="shared" si="117"/>
        <v>NB - 27</v>
      </c>
      <c r="J1533" s="91" t="str">
        <f t="shared" si="118"/>
        <v>D</v>
      </c>
      <c r="K1533" s="90"/>
      <c r="L1533" s="92">
        <f>+PACKING!L1523</f>
        <v>2</v>
      </c>
      <c r="M1533" s="92">
        <f t="shared" si="119"/>
        <v>4</v>
      </c>
      <c r="N1533" s="91" t="str">
        <f>+PACKING!G1523</f>
        <v>BMT331</v>
      </c>
      <c r="O1533" s="91" t="str">
        <f>+PACKING!H1523</f>
        <v>COST ACCOUNTING SEC 1</v>
      </c>
      <c r="P1533" s="90" t="s">
        <v>17</v>
      </c>
      <c r="Q1533" s="91" t="str">
        <f>+PACKING!J1523</f>
        <v>D</v>
      </c>
      <c r="R1533" s="93" t="str">
        <f>+PACKING!K1523</f>
        <v>NB - 27</v>
      </c>
      <c r="S1533" s="94" t="s">
        <v>74</v>
      </c>
      <c r="T1533" s="211" t="s">
        <v>73</v>
      </c>
      <c r="U1533" s="211"/>
      <c r="V1533" s="211"/>
      <c r="W1533" s="211"/>
      <c r="X1533" s="211"/>
      <c r="Y1533" s="211"/>
      <c r="Z1533" s="211"/>
      <c r="AA1533" s="211"/>
      <c r="AB1533" s="211"/>
      <c r="AC1533" s="211"/>
      <c r="AD1533" s="211"/>
      <c r="AE1533" s="211"/>
      <c r="AF1533" s="211"/>
      <c r="AG1533" s="211"/>
      <c r="AH1533" s="211"/>
      <c r="AI1533" s="211"/>
    </row>
    <row r="1534" spans="1:35" ht="21" x14ac:dyDescent="0.25">
      <c r="A1534" s="88">
        <f>+PACKING!C1524</f>
        <v>1523</v>
      </c>
      <c r="B1534" s="89" t="str">
        <f>+PACKING!D1524</f>
        <v>09 MAY 2024</v>
      </c>
      <c r="C1534" s="90">
        <f>+PACKING!F1524</f>
        <v>141014</v>
      </c>
      <c r="D1534" s="90" t="str">
        <f t="shared" si="115"/>
        <v>141014---BBA (Hons)</v>
      </c>
      <c r="E1534" s="90" t="str">
        <f t="shared" si="116"/>
        <v>BMT331---COST ACCOUNTING SEC 1</v>
      </c>
      <c r="F1534" s="91" t="str">
        <f>+PACKING!E1524</f>
        <v>BBA (Hons)</v>
      </c>
      <c r="G1534" s="92" t="str">
        <f>+PACKING!I1524</f>
        <v>III</v>
      </c>
      <c r="H1534" s="91" t="s">
        <v>38</v>
      </c>
      <c r="I1534" s="90" t="str">
        <f t="shared" si="117"/>
        <v>NB - 28</v>
      </c>
      <c r="J1534" s="91" t="str">
        <f t="shared" si="118"/>
        <v>D</v>
      </c>
      <c r="K1534" s="90"/>
      <c r="L1534" s="92">
        <f>+PACKING!L1524</f>
        <v>19</v>
      </c>
      <c r="M1534" s="92">
        <f t="shared" si="119"/>
        <v>21</v>
      </c>
      <c r="N1534" s="91" t="str">
        <f>+PACKING!G1524</f>
        <v>BMT331</v>
      </c>
      <c r="O1534" s="91" t="str">
        <f>+PACKING!H1524</f>
        <v>COST ACCOUNTING SEC 1</v>
      </c>
      <c r="P1534" s="90" t="s">
        <v>17</v>
      </c>
      <c r="Q1534" s="91" t="str">
        <f>+PACKING!J1524</f>
        <v>D</v>
      </c>
      <c r="R1534" s="93" t="str">
        <f>+PACKING!K1524</f>
        <v>NB - 28</v>
      </c>
      <c r="S1534" s="94" t="s">
        <v>74</v>
      </c>
      <c r="T1534" s="211" t="s">
        <v>73</v>
      </c>
      <c r="U1534" s="211"/>
      <c r="V1534" s="211"/>
      <c r="W1534" s="211"/>
      <c r="X1534" s="211"/>
      <c r="Y1534" s="211"/>
      <c r="Z1534" s="211"/>
      <c r="AA1534" s="211"/>
      <c r="AB1534" s="211"/>
      <c r="AC1534" s="211"/>
      <c r="AD1534" s="211"/>
      <c r="AE1534" s="211"/>
      <c r="AF1534" s="211"/>
      <c r="AG1534" s="211"/>
      <c r="AH1534" s="211"/>
      <c r="AI1534" s="211"/>
    </row>
    <row r="1535" spans="1:35" ht="21" x14ac:dyDescent="0.25">
      <c r="A1535" s="88">
        <f>+PACKING!C1525</f>
        <v>1524</v>
      </c>
      <c r="B1535" s="89" t="str">
        <f>+PACKING!D1525</f>
        <v>09 MAY 2024</v>
      </c>
      <c r="C1535" s="90">
        <f>+PACKING!F1525</f>
        <v>141054</v>
      </c>
      <c r="D1535" s="90" t="str">
        <f t="shared" si="115"/>
        <v>141054---BS Eng.</v>
      </c>
      <c r="E1535" s="90" t="str">
        <f t="shared" si="116"/>
        <v>ENG336---GLOBAL POETRY SEC 1</v>
      </c>
      <c r="F1535" s="91" t="str">
        <f>+PACKING!E1525</f>
        <v>BS Eng.</v>
      </c>
      <c r="G1535" s="92" t="str">
        <f>+PACKING!I1525</f>
        <v>III</v>
      </c>
      <c r="H1535" s="91" t="s">
        <v>38</v>
      </c>
      <c r="I1535" s="90" t="str">
        <f t="shared" si="117"/>
        <v>NB - 28</v>
      </c>
      <c r="J1535" s="91" t="str">
        <f t="shared" si="118"/>
        <v>D</v>
      </c>
      <c r="K1535" s="90"/>
      <c r="L1535" s="92">
        <f>+PACKING!L1525</f>
        <v>3</v>
      </c>
      <c r="M1535" s="92">
        <f t="shared" si="119"/>
        <v>5</v>
      </c>
      <c r="N1535" s="91" t="str">
        <f>+PACKING!G1525</f>
        <v>ENG336</v>
      </c>
      <c r="O1535" s="91" t="str">
        <f>+PACKING!H1525</f>
        <v>GLOBAL POETRY SEC 1</v>
      </c>
      <c r="P1535" s="90" t="s">
        <v>17</v>
      </c>
      <c r="Q1535" s="91" t="str">
        <f>+PACKING!J1525</f>
        <v>D</v>
      </c>
      <c r="R1535" s="93" t="str">
        <f>+PACKING!K1525</f>
        <v>NB - 28</v>
      </c>
      <c r="S1535" s="94" t="s">
        <v>74</v>
      </c>
      <c r="T1535" s="211" t="s">
        <v>73</v>
      </c>
      <c r="U1535" s="211"/>
      <c r="V1535" s="211"/>
      <c r="W1535" s="211"/>
      <c r="X1535" s="211"/>
      <c r="Y1535" s="211"/>
      <c r="Z1535" s="211"/>
      <c r="AA1535" s="211"/>
      <c r="AB1535" s="211"/>
      <c r="AC1535" s="211"/>
      <c r="AD1535" s="211"/>
      <c r="AE1535" s="211"/>
      <c r="AF1535" s="211"/>
      <c r="AG1535" s="211"/>
      <c r="AH1535" s="211"/>
      <c r="AI1535" s="211"/>
    </row>
    <row r="1536" spans="1:35" ht="21" x14ac:dyDescent="0.25">
      <c r="A1536" s="88">
        <f>+PACKING!C1526</f>
        <v>1525</v>
      </c>
      <c r="B1536" s="89" t="str">
        <f>+PACKING!D1526</f>
        <v>09 MAY 2024</v>
      </c>
      <c r="C1536" s="90">
        <f>+PACKING!F1526</f>
        <v>141054</v>
      </c>
      <c r="D1536" s="90" t="str">
        <f t="shared" si="115"/>
        <v>141054---BS Eng.</v>
      </c>
      <c r="E1536" s="90" t="str">
        <f t="shared" si="116"/>
        <v>ENG336---GLOBAL POETRY SEC 1</v>
      </c>
      <c r="F1536" s="91" t="str">
        <f>+PACKING!E1526</f>
        <v>BS Eng.</v>
      </c>
      <c r="G1536" s="92" t="str">
        <f>+PACKING!I1526</f>
        <v>III</v>
      </c>
      <c r="H1536" s="91" t="s">
        <v>38</v>
      </c>
      <c r="I1536" s="90" t="str">
        <f t="shared" si="117"/>
        <v>NB - 29</v>
      </c>
      <c r="J1536" s="91" t="str">
        <f t="shared" si="118"/>
        <v>D</v>
      </c>
      <c r="K1536" s="90"/>
      <c r="L1536" s="92">
        <f>+PACKING!L1526</f>
        <v>13</v>
      </c>
      <c r="M1536" s="92">
        <f t="shared" si="119"/>
        <v>15</v>
      </c>
      <c r="N1536" s="91" t="str">
        <f>+PACKING!G1526</f>
        <v>ENG336</v>
      </c>
      <c r="O1536" s="91" t="str">
        <f>+PACKING!H1526</f>
        <v>GLOBAL POETRY SEC 1</v>
      </c>
      <c r="P1536" s="90" t="s">
        <v>17</v>
      </c>
      <c r="Q1536" s="91" t="str">
        <f>+PACKING!J1526</f>
        <v>D</v>
      </c>
      <c r="R1536" s="93" t="str">
        <f>+PACKING!K1526</f>
        <v>NB - 29</v>
      </c>
      <c r="S1536" s="94" t="s">
        <v>74</v>
      </c>
      <c r="T1536" s="211" t="s">
        <v>73</v>
      </c>
      <c r="U1536" s="211"/>
      <c r="V1536" s="211"/>
      <c r="W1536" s="211"/>
      <c r="X1536" s="211"/>
      <c r="Y1536" s="211"/>
      <c r="Z1536" s="211"/>
      <c r="AA1536" s="211"/>
      <c r="AB1536" s="211"/>
      <c r="AC1536" s="211"/>
      <c r="AD1536" s="211"/>
      <c r="AE1536" s="211"/>
      <c r="AF1536" s="211"/>
      <c r="AG1536" s="211"/>
      <c r="AH1536" s="211"/>
      <c r="AI1536" s="211"/>
    </row>
    <row r="1537" spans="1:35" ht="22.5" x14ac:dyDescent="0.25">
      <c r="A1537" s="88">
        <f>+PACKING!C1527</f>
        <v>1526</v>
      </c>
      <c r="B1537" s="89" t="str">
        <f>+PACKING!D1527</f>
        <v>09 MAY 2024</v>
      </c>
      <c r="C1537" s="90">
        <f>+PACKING!F1527</f>
        <v>141068</v>
      </c>
      <c r="D1537" s="90" t="str">
        <f t="shared" si="115"/>
        <v>141068---BS Eng.</v>
      </c>
      <c r="E1537" s="90" t="str">
        <f t="shared" si="116"/>
        <v>ENG346---RISE OF THE NOVEL (18TH TO 19TH CENTURY) SEC 1</v>
      </c>
      <c r="F1537" s="91" t="str">
        <f>+PACKING!E1527</f>
        <v>BS Eng.</v>
      </c>
      <c r="G1537" s="92" t="str">
        <f>+PACKING!I1527</f>
        <v>III</v>
      </c>
      <c r="H1537" s="91" t="s">
        <v>38</v>
      </c>
      <c r="I1537" s="90" t="str">
        <f t="shared" si="117"/>
        <v>NB - 29</v>
      </c>
      <c r="J1537" s="91" t="str">
        <f t="shared" si="118"/>
        <v>D</v>
      </c>
      <c r="K1537" s="90"/>
      <c r="L1537" s="92">
        <f>+PACKING!L1527</f>
        <v>9</v>
      </c>
      <c r="M1537" s="92">
        <f t="shared" si="119"/>
        <v>11</v>
      </c>
      <c r="N1537" s="91" t="str">
        <f>+PACKING!G1527</f>
        <v>ENG346</v>
      </c>
      <c r="O1537" s="91" t="str">
        <f>+PACKING!H1527</f>
        <v>RISE OF THE NOVEL (18TH TO 19TH CENTURY) SEC 1</v>
      </c>
      <c r="P1537" s="90" t="s">
        <v>17</v>
      </c>
      <c r="Q1537" s="91" t="str">
        <f>+PACKING!J1527</f>
        <v>D</v>
      </c>
      <c r="R1537" s="93" t="str">
        <f>+PACKING!K1527</f>
        <v>NB - 29</v>
      </c>
      <c r="S1537" s="94" t="s">
        <v>74</v>
      </c>
      <c r="T1537" s="211" t="s">
        <v>73</v>
      </c>
      <c r="U1537" s="211"/>
      <c r="V1537" s="211"/>
      <c r="W1537" s="211"/>
      <c r="X1537" s="211"/>
      <c r="Y1537" s="211"/>
      <c r="Z1537" s="211"/>
      <c r="AA1537" s="211"/>
      <c r="AB1537" s="211"/>
      <c r="AC1537" s="211"/>
      <c r="AD1537" s="211"/>
      <c r="AE1537" s="211"/>
      <c r="AF1537" s="211"/>
      <c r="AG1537" s="211"/>
      <c r="AH1537" s="211"/>
      <c r="AI1537" s="211"/>
    </row>
    <row r="1538" spans="1:35" ht="22.5" x14ac:dyDescent="0.25">
      <c r="A1538" s="88">
        <f>+PACKING!C1528</f>
        <v>1527</v>
      </c>
      <c r="B1538" s="89" t="str">
        <f>+PACKING!D1528</f>
        <v>09 MAY 2024</v>
      </c>
      <c r="C1538" s="90">
        <f>+PACKING!F1528</f>
        <v>141068</v>
      </c>
      <c r="D1538" s="90" t="str">
        <f t="shared" si="115"/>
        <v>141068---BS Eng.</v>
      </c>
      <c r="E1538" s="90" t="str">
        <f t="shared" si="116"/>
        <v>ENG346---RISE OF THE NOVEL (18TH TO 19TH CENTURY) SEC 1</v>
      </c>
      <c r="F1538" s="91" t="str">
        <f>+PACKING!E1528</f>
        <v>BS Eng.</v>
      </c>
      <c r="G1538" s="92" t="str">
        <f>+PACKING!I1528</f>
        <v>III</v>
      </c>
      <c r="H1538" s="91" t="s">
        <v>38</v>
      </c>
      <c r="I1538" s="90" t="str">
        <f t="shared" si="117"/>
        <v>NB - 30</v>
      </c>
      <c r="J1538" s="91" t="str">
        <f t="shared" si="118"/>
        <v>D</v>
      </c>
      <c r="K1538" s="90"/>
      <c r="L1538" s="92">
        <f>+PACKING!L1528</f>
        <v>19</v>
      </c>
      <c r="M1538" s="92">
        <f t="shared" si="119"/>
        <v>21</v>
      </c>
      <c r="N1538" s="91" t="str">
        <f>+PACKING!G1528</f>
        <v>ENG346</v>
      </c>
      <c r="O1538" s="91" t="str">
        <f>+PACKING!H1528</f>
        <v>RISE OF THE NOVEL (18TH TO 19TH CENTURY) SEC 1</v>
      </c>
      <c r="P1538" s="90" t="s">
        <v>17</v>
      </c>
      <c r="Q1538" s="91" t="str">
        <f>+PACKING!J1528</f>
        <v>D</v>
      </c>
      <c r="R1538" s="93" t="str">
        <f>+PACKING!K1528</f>
        <v>NB - 30</v>
      </c>
      <c r="S1538" s="94" t="s">
        <v>74</v>
      </c>
      <c r="T1538" s="211" t="s">
        <v>73</v>
      </c>
      <c r="U1538" s="211"/>
      <c r="V1538" s="211"/>
      <c r="W1538" s="211"/>
      <c r="X1538" s="211"/>
      <c r="Y1538" s="211"/>
      <c r="Z1538" s="211"/>
      <c r="AA1538" s="211"/>
      <c r="AB1538" s="211"/>
      <c r="AC1538" s="211"/>
      <c r="AD1538" s="211"/>
      <c r="AE1538" s="211"/>
      <c r="AF1538" s="211"/>
      <c r="AG1538" s="211"/>
      <c r="AH1538" s="211"/>
      <c r="AI1538" s="211"/>
    </row>
    <row r="1539" spans="1:35" ht="21" x14ac:dyDescent="0.25">
      <c r="A1539" s="88">
        <f>+PACKING!C1529</f>
        <v>1528</v>
      </c>
      <c r="B1539" s="89" t="str">
        <f>+PACKING!D1529</f>
        <v>09 MAY 2024</v>
      </c>
      <c r="C1539" s="90">
        <f>+PACKING!F1529</f>
        <v>141080</v>
      </c>
      <c r="D1539" s="90" t="str">
        <f t="shared" si="115"/>
        <v>141080---BS Eng.</v>
      </c>
      <c r="E1539" s="90" t="str">
        <f t="shared" si="116"/>
        <v>ENG3713---INTRODUCTION TO STYLISTICS SEC 1</v>
      </c>
      <c r="F1539" s="91" t="str">
        <f>+PACKING!E1529</f>
        <v>BS Eng.</v>
      </c>
      <c r="G1539" s="92" t="str">
        <f>+PACKING!I1529</f>
        <v>III</v>
      </c>
      <c r="H1539" s="91" t="s">
        <v>38</v>
      </c>
      <c r="I1539" s="90" t="str">
        <f t="shared" si="117"/>
        <v>NB - 30</v>
      </c>
      <c r="J1539" s="91" t="str">
        <f t="shared" si="118"/>
        <v>D</v>
      </c>
      <c r="K1539" s="90"/>
      <c r="L1539" s="92">
        <f>+PACKING!L1529</f>
        <v>3</v>
      </c>
      <c r="M1539" s="92">
        <f t="shared" si="119"/>
        <v>5</v>
      </c>
      <c r="N1539" s="91" t="str">
        <f>+PACKING!G1529</f>
        <v>ENG3713</v>
      </c>
      <c r="O1539" s="91" t="str">
        <f>+PACKING!H1529</f>
        <v>INTRODUCTION TO STYLISTICS SEC 1</v>
      </c>
      <c r="P1539" s="90" t="s">
        <v>17</v>
      </c>
      <c r="Q1539" s="91" t="str">
        <f>+PACKING!J1529</f>
        <v>D</v>
      </c>
      <c r="R1539" s="93" t="str">
        <f>+PACKING!K1529</f>
        <v>NB - 30</v>
      </c>
      <c r="S1539" s="94" t="s">
        <v>74</v>
      </c>
      <c r="T1539" s="211" t="s">
        <v>73</v>
      </c>
      <c r="U1539" s="211"/>
      <c r="V1539" s="211"/>
      <c r="W1539" s="211"/>
      <c r="X1539" s="211"/>
      <c r="Y1539" s="211"/>
      <c r="Z1539" s="211"/>
      <c r="AA1539" s="211"/>
      <c r="AB1539" s="211"/>
      <c r="AC1539" s="211"/>
      <c r="AD1539" s="211"/>
      <c r="AE1539" s="211"/>
      <c r="AF1539" s="211"/>
      <c r="AG1539" s="211"/>
      <c r="AH1539" s="211"/>
      <c r="AI1539" s="211"/>
    </row>
    <row r="1540" spans="1:35" ht="21" x14ac:dyDescent="0.25">
      <c r="A1540" s="88">
        <f>+PACKING!C1530</f>
        <v>1529</v>
      </c>
      <c r="B1540" s="89" t="str">
        <f>+PACKING!D1530</f>
        <v>09 MAY 2024</v>
      </c>
      <c r="C1540" s="90">
        <f>+PACKING!F1530</f>
        <v>141080</v>
      </c>
      <c r="D1540" s="90" t="str">
        <f t="shared" si="115"/>
        <v>141080---BS Eng.</v>
      </c>
      <c r="E1540" s="90" t="str">
        <f t="shared" si="116"/>
        <v>ENG3713---INTRODUCTION TO STYLISTICS SEC 1</v>
      </c>
      <c r="F1540" s="91" t="str">
        <f>+PACKING!E1530</f>
        <v>BS Eng.</v>
      </c>
      <c r="G1540" s="92" t="str">
        <f>+PACKING!I1530</f>
        <v>III</v>
      </c>
      <c r="H1540" s="91" t="s">
        <v>38</v>
      </c>
      <c r="I1540" s="90" t="str">
        <f t="shared" si="117"/>
        <v>NB - 31</v>
      </c>
      <c r="J1540" s="91" t="str">
        <f t="shared" si="118"/>
        <v>D</v>
      </c>
      <c r="K1540" s="90"/>
      <c r="L1540" s="92">
        <f>+PACKING!L1530</f>
        <v>16</v>
      </c>
      <c r="M1540" s="92">
        <f t="shared" si="119"/>
        <v>18</v>
      </c>
      <c r="N1540" s="91" t="str">
        <f>+PACKING!G1530</f>
        <v>ENG3713</v>
      </c>
      <c r="O1540" s="91" t="str">
        <f>+PACKING!H1530</f>
        <v>INTRODUCTION TO STYLISTICS SEC 1</v>
      </c>
      <c r="P1540" s="90" t="s">
        <v>17</v>
      </c>
      <c r="Q1540" s="91" t="str">
        <f>+PACKING!J1530</f>
        <v>D</v>
      </c>
      <c r="R1540" s="93" t="str">
        <f>+PACKING!K1530</f>
        <v>NB - 31</v>
      </c>
      <c r="S1540" s="94" t="s">
        <v>74</v>
      </c>
      <c r="T1540" s="211" t="s">
        <v>73</v>
      </c>
      <c r="U1540" s="211"/>
      <c r="V1540" s="211"/>
      <c r="W1540" s="211"/>
      <c r="X1540" s="211"/>
      <c r="Y1540" s="211"/>
      <c r="Z1540" s="211"/>
      <c r="AA1540" s="211"/>
      <c r="AB1540" s="211"/>
      <c r="AC1540" s="211"/>
      <c r="AD1540" s="211"/>
      <c r="AE1540" s="211"/>
      <c r="AF1540" s="211"/>
      <c r="AG1540" s="211"/>
      <c r="AH1540" s="211"/>
      <c r="AI1540" s="211"/>
    </row>
    <row r="1541" spans="1:35" ht="21" x14ac:dyDescent="0.25">
      <c r="A1541" s="88">
        <f>+PACKING!C1531</f>
        <v>1530</v>
      </c>
      <c r="B1541" s="89" t="str">
        <f>+PACKING!D1531</f>
        <v>09 MAY 2024</v>
      </c>
      <c r="C1541" s="90">
        <f>+PACKING!F1531</f>
        <v>141082</v>
      </c>
      <c r="D1541" s="90" t="str">
        <f t="shared" si="115"/>
        <v>141082---BS Urdu</v>
      </c>
      <c r="E1541" s="90" t="str">
        <f t="shared" si="116"/>
        <v>URD365 ---URDU SHAIRI CALSSICI AIHAD MEIN SEC 1</v>
      </c>
      <c r="F1541" s="91" t="str">
        <f>+PACKING!E1531</f>
        <v>BS Urdu</v>
      </c>
      <c r="G1541" s="92" t="str">
        <f>+PACKING!I1531</f>
        <v>III</v>
      </c>
      <c r="H1541" s="91" t="s">
        <v>38</v>
      </c>
      <c r="I1541" s="90" t="str">
        <f t="shared" si="117"/>
        <v>NB - 31</v>
      </c>
      <c r="J1541" s="91" t="str">
        <f t="shared" si="118"/>
        <v>D</v>
      </c>
      <c r="K1541" s="90"/>
      <c r="L1541" s="92">
        <f>+PACKING!L1531</f>
        <v>4</v>
      </c>
      <c r="M1541" s="92">
        <f t="shared" si="119"/>
        <v>6</v>
      </c>
      <c r="N1541" s="91" t="str">
        <f>+PACKING!G1531</f>
        <v xml:space="preserve">URD365 </v>
      </c>
      <c r="O1541" s="91" t="str">
        <f>+PACKING!H1531</f>
        <v>URDU SHAIRI CALSSICI AIHAD MEIN SEC 1</v>
      </c>
      <c r="P1541" s="90" t="s">
        <v>17</v>
      </c>
      <c r="Q1541" s="91" t="str">
        <f>+PACKING!J1531</f>
        <v>D</v>
      </c>
      <c r="R1541" s="93" t="str">
        <f>+PACKING!K1531</f>
        <v>NB - 31</v>
      </c>
      <c r="S1541" s="94" t="s">
        <v>74</v>
      </c>
      <c r="T1541" s="211" t="s">
        <v>73</v>
      </c>
      <c r="U1541" s="211"/>
      <c r="V1541" s="211"/>
      <c r="W1541" s="211"/>
      <c r="X1541" s="211"/>
      <c r="Y1541" s="211"/>
      <c r="Z1541" s="211"/>
      <c r="AA1541" s="211"/>
      <c r="AB1541" s="211"/>
      <c r="AC1541" s="211"/>
      <c r="AD1541" s="211"/>
      <c r="AE1541" s="211"/>
      <c r="AF1541" s="211"/>
      <c r="AG1541" s="211"/>
      <c r="AH1541" s="211"/>
      <c r="AI1541" s="211"/>
    </row>
    <row r="1542" spans="1:35" ht="21" x14ac:dyDescent="0.25">
      <c r="A1542" s="88">
        <f>+PACKING!C1532</f>
        <v>1531</v>
      </c>
      <c r="B1542" s="89" t="str">
        <f>+PACKING!D1532</f>
        <v>09 MAY 2024</v>
      </c>
      <c r="C1542" s="90">
        <f>+PACKING!F1532</f>
        <v>141116</v>
      </c>
      <c r="D1542" s="90" t="str">
        <f t="shared" si="115"/>
        <v>141116---BS BT</v>
      </c>
      <c r="E1542" s="90" t="str">
        <f t="shared" si="116"/>
        <v>BT6203---GENETICS SEC 1</v>
      </c>
      <c r="F1542" s="91" t="str">
        <f>+PACKING!E1532</f>
        <v>BS BT</v>
      </c>
      <c r="G1542" s="92" t="str">
        <f>+PACKING!I1532</f>
        <v>III</v>
      </c>
      <c r="H1542" s="91" t="s">
        <v>38</v>
      </c>
      <c r="I1542" s="90" t="str">
        <f t="shared" si="117"/>
        <v>NB - 31</v>
      </c>
      <c r="J1542" s="91" t="str">
        <f t="shared" si="118"/>
        <v>D</v>
      </c>
      <c r="K1542" s="90"/>
      <c r="L1542" s="92">
        <f>+PACKING!L1532</f>
        <v>2</v>
      </c>
      <c r="M1542" s="92">
        <f t="shared" si="119"/>
        <v>4</v>
      </c>
      <c r="N1542" s="91" t="str">
        <f>+PACKING!G1532</f>
        <v>BT6203</v>
      </c>
      <c r="O1542" s="91" t="str">
        <f>+PACKING!H1532</f>
        <v>GENETICS SEC 1</v>
      </c>
      <c r="P1542" s="90" t="s">
        <v>17</v>
      </c>
      <c r="Q1542" s="91" t="str">
        <f>+PACKING!J1532</f>
        <v>D</v>
      </c>
      <c r="R1542" s="93" t="str">
        <f>+PACKING!K1532</f>
        <v>NB - 31</v>
      </c>
      <c r="S1542" s="94" t="s">
        <v>74</v>
      </c>
      <c r="T1542" s="211" t="s">
        <v>73</v>
      </c>
      <c r="U1542" s="211"/>
      <c r="V1542" s="211"/>
      <c r="W1542" s="211"/>
      <c r="X1542" s="211"/>
      <c r="Y1542" s="211"/>
      <c r="Z1542" s="211"/>
      <c r="AA1542" s="211"/>
      <c r="AB1542" s="211"/>
      <c r="AC1542" s="211"/>
      <c r="AD1542" s="211"/>
      <c r="AE1542" s="211"/>
      <c r="AF1542" s="211"/>
      <c r="AG1542" s="211"/>
      <c r="AH1542" s="211"/>
      <c r="AI1542" s="211"/>
    </row>
    <row r="1543" spans="1:35" ht="21" x14ac:dyDescent="0.25">
      <c r="A1543" s="88">
        <f>+PACKING!C1533</f>
        <v>1532</v>
      </c>
      <c r="B1543" s="89" t="str">
        <f>+PACKING!D1533</f>
        <v>09 MAY 2024</v>
      </c>
      <c r="C1543" s="90">
        <f>+PACKING!F1533</f>
        <v>141116</v>
      </c>
      <c r="D1543" s="90" t="str">
        <f t="shared" si="115"/>
        <v>141116---BS BT</v>
      </c>
      <c r="E1543" s="90" t="str">
        <f t="shared" si="116"/>
        <v>BT6203---GENETICS SEC 1</v>
      </c>
      <c r="F1543" s="91" t="str">
        <f>+PACKING!E1533</f>
        <v>BS BT</v>
      </c>
      <c r="G1543" s="92" t="str">
        <f>+PACKING!I1533</f>
        <v>III</v>
      </c>
      <c r="H1543" s="91" t="s">
        <v>38</v>
      </c>
      <c r="I1543" s="90" t="str">
        <f t="shared" si="117"/>
        <v>NB - 32</v>
      </c>
      <c r="J1543" s="91" t="str">
        <f t="shared" si="118"/>
        <v>D</v>
      </c>
      <c r="K1543" s="90"/>
      <c r="L1543" s="92">
        <f>+PACKING!L1533</f>
        <v>19</v>
      </c>
      <c r="M1543" s="92">
        <f t="shared" si="119"/>
        <v>21</v>
      </c>
      <c r="N1543" s="91" t="str">
        <f>+PACKING!G1533</f>
        <v>BT6203</v>
      </c>
      <c r="O1543" s="91" t="str">
        <f>+PACKING!H1533</f>
        <v>GENETICS SEC 1</v>
      </c>
      <c r="P1543" s="90" t="s">
        <v>17</v>
      </c>
      <c r="Q1543" s="91" t="str">
        <f>+PACKING!J1533</f>
        <v>D</v>
      </c>
      <c r="R1543" s="93" t="str">
        <f>+PACKING!K1533</f>
        <v>NB - 32</v>
      </c>
      <c r="S1543" s="94" t="s">
        <v>74</v>
      </c>
      <c r="T1543" s="211" t="s">
        <v>73</v>
      </c>
      <c r="U1543" s="211"/>
      <c r="V1543" s="211"/>
      <c r="W1543" s="211"/>
      <c r="X1543" s="211"/>
      <c r="Y1543" s="211"/>
      <c r="Z1543" s="211"/>
      <c r="AA1543" s="211"/>
      <c r="AB1543" s="211"/>
      <c r="AC1543" s="211"/>
      <c r="AD1543" s="211"/>
      <c r="AE1543" s="211"/>
      <c r="AF1543" s="211"/>
      <c r="AG1543" s="211"/>
      <c r="AH1543" s="211"/>
      <c r="AI1543" s="211"/>
    </row>
    <row r="1544" spans="1:35" ht="21" x14ac:dyDescent="0.25">
      <c r="A1544" s="88">
        <f>+PACKING!C1534</f>
        <v>1533</v>
      </c>
      <c r="B1544" s="89" t="str">
        <f>+PACKING!D1534</f>
        <v>09 MAY 2024</v>
      </c>
      <c r="C1544" s="90">
        <f>+PACKING!F1534</f>
        <v>141126</v>
      </c>
      <c r="D1544" s="90" t="str">
        <f t="shared" si="115"/>
        <v>141126---BS Maths</v>
      </c>
      <c r="E1544" s="90" t="str">
        <f t="shared" si="116"/>
        <v>MATH382---INTEGRAL EQUATION SEC 1</v>
      </c>
      <c r="F1544" s="91" t="str">
        <f>+PACKING!E1534</f>
        <v>BS Maths</v>
      </c>
      <c r="G1544" s="92" t="str">
        <f>+PACKING!I1534</f>
        <v>III</v>
      </c>
      <c r="H1544" s="91" t="s">
        <v>38</v>
      </c>
      <c r="I1544" s="90" t="str">
        <f t="shared" si="117"/>
        <v>NB - 32</v>
      </c>
      <c r="J1544" s="91" t="str">
        <f t="shared" si="118"/>
        <v>D</v>
      </c>
      <c r="K1544" s="90"/>
      <c r="L1544" s="92">
        <f>+PACKING!L1534</f>
        <v>3</v>
      </c>
      <c r="M1544" s="92">
        <f t="shared" si="119"/>
        <v>5</v>
      </c>
      <c r="N1544" s="91" t="str">
        <f>+PACKING!G1534</f>
        <v>MATH382</v>
      </c>
      <c r="O1544" s="91" t="str">
        <f>+PACKING!H1534</f>
        <v>INTEGRAL EQUATION SEC 1</v>
      </c>
      <c r="P1544" s="90" t="s">
        <v>17</v>
      </c>
      <c r="Q1544" s="91" t="str">
        <f>+PACKING!J1534</f>
        <v>D</v>
      </c>
      <c r="R1544" s="93" t="str">
        <f>+PACKING!K1534</f>
        <v>NB - 32</v>
      </c>
      <c r="S1544" s="94" t="s">
        <v>74</v>
      </c>
      <c r="T1544" s="211" t="s">
        <v>73</v>
      </c>
      <c r="U1544" s="211"/>
      <c r="V1544" s="211"/>
      <c r="W1544" s="211"/>
      <c r="X1544" s="211"/>
      <c r="Y1544" s="211"/>
      <c r="Z1544" s="211"/>
      <c r="AA1544" s="211"/>
      <c r="AB1544" s="211"/>
      <c r="AC1544" s="211"/>
      <c r="AD1544" s="211"/>
      <c r="AE1544" s="211"/>
      <c r="AF1544" s="211"/>
      <c r="AG1544" s="211"/>
      <c r="AH1544" s="211"/>
      <c r="AI1544" s="211"/>
    </row>
    <row r="1545" spans="1:35" ht="21" x14ac:dyDescent="0.25">
      <c r="A1545" s="88">
        <f>+PACKING!C1535</f>
        <v>1534</v>
      </c>
      <c r="B1545" s="89" t="str">
        <f>+PACKING!D1535</f>
        <v>09 MAY 2024</v>
      </c>
      <c r="C1545" s="90">
        <f>+PACKING!F1535</f>
        <v>142095</v>
      </c>
      <c r="D1545" s="90" t="str">
        <f t="shared" si="115"/>
        <v>142095---BS Phys</v>
      </c>
      <c r="E1545" s="90" t="str">
        <f t="shared" si="116"/>
        <v>Phys365---DIGITAL ELECTRONICS SEC 1</v>
      </c>
      <c r="F1545" s="91" t="str">
        <f>+PACKING!E1535</f>
        <v>BS Phys</v>
      </c>
      <c r="G1545" s="92" t="str">
        <f>+PACKING!I1535</f>
        <v>III</v>
      </c>
      <c r="H1545" s="91" t="s">
        <v>38</v>
      </c>
      <c r="I1545" s="90" t="str">
        <f t="shared" si="117"/>
        <v>NB - SEMINAR - I</v>
      </c>
      <c r="J1545" s="91" t="str">
        <f t="shared" si="118"/>
        <v>S</v>
      </c>
      <c r="K1545" s="90"/>
      <c r="L1545" s="92">
        <f>+PACKING!L1535</f>
        <v>2</v>
      </c>
      <c r="M1545" s="92">
        <f t="shared" si="119"/>
        <v>4</v>
      </c>
      <c r="N1545" s="91" t="str">
        <f>+PACKING!G1535</f>
        <v>Phys365</v>
      </c>
      <c r="O1545" s="91" t="str">
        <f>+PACKING!H1535</f>
        <v>DIGITAL ELECTRONICS SEC 1</v>
      </c>
      <c r="P1545" s="90" t="s">
        <v>17</v>
      </c>
      <c r="Q1545" s="91" t="str">
        <f>+PACKING!J1535</f>
        <v>S</v>
      </c>
      <c r="R1545" s="93" t="str">
        <f>+PACKING!K1535</f>
        <v>NB - SEMINAR - I</v>
      </c>
      <c r="S1545" s="94" t="s">
        <v>74</v>
      </c>
      <c r="T1545" s="211" t="s">
        <v>73</v>
      </c>
      <c r="U1545" s="211"/>
      <c r="V1545" s="211"/>
      <c r="W1545" s="211"/>
      <c r="X1545" s="211"/>
      <c r="Y1545" s="211"/>
      <c r="Z1545" s="211"/>
      <c r="AA1545" s="211"/>
      <c r="AB1545" s="211"/>
      <c r="AC1545" s="211"/>
      <c r="AD1545" s="211"/>
      <c r="AE1545" s="211"/>
      <c r="AF1545" s="211"/>
      <c r="AG1545" s="211"/>
      <c r="AH1545" s="211"/>
      <c r="AI1545" s="211"/>
    </row>
    <row r="1546" spans="1:35" ht="22.5" x14ac:dyDescent="0.25">
      <c r="A1546" s="88">
        <f>+PACKING!C1536</f>
        <v>1535</v>
      </c>
      <c r="B1546" s="89" t="str">
        <f>+PACKING!D1536</f>
        <v>09 MAY 2024</v>
      </c>
      <c r="C1546" s="90">
        <f>+PACKING!F1536</f>
        <v>142183</v>
      </c>
      <c r="D1546" s="90" t="str">
        <f t="shared" si="115"/>
        <v xml:space="preserve">142183---Post ADP (AF) </v>
      </c>
      <c r="E1546" s="90" t="str">
        <f t="shared" si="116"/>
        <v>CMC362---PRINCIPLES OF RISK MANAGEMENT AND INSURANCE SEC 1</v>
      </c>
      <c r="F1546" s="91" t="str">
        <f>+PACKING!E1536</f>
        <v xml:space="preserve">Post ADP (AF) </v>
      </c>
      <c r="G1546" s="92" t="str">
        <f>+PACKING!I1536</f>
        <v>III</v>
      </c>
      <c r="H1546" s="91" t="s">
        <v>38</v>
      </c>
      <c r="I1546" s="90" t="str">
        <f t="shared" si="117"/>
        <v>NB - SEMINAR - I</v>
      </c>
      <c r="J1546" s="91" t="str">
        <f t="shared" si="118"/>
        <v>S</v>
      </c>
      <c r="K1546" s="90"/>
      <c r="L1546" s="92">
        <f>+PACKING!L1536</f>
        <v>1</v>
      </c>
      <c r="M1546" s="92">
        <f t="shared" si="119"/>
        <v>3</v>
      </c>
      <c r="N1546" s="91" t="str">
        <f>+PACKING!G1536</f>
        <v>CMC362</v>
      </c>
      <c r="O1546" s="91" t="str">
        <f>+PACKING!H1536</f>
        <v>PRINCIPLES OF RISK MANAGEMENT AND INSURANCE SEC 1</v>
      </c>
      <c r="P1546" s="90" t="s">
        <v>17</v>
      </c>
      <c r="Q1546" s="91" t="str">
        <f>+PACKING!J1536</f>
        <v>S</v>
      </c>
      <c r="R1546" s="93" t="str">
        <f>+PACKING!K1536</f>
        <v>NB - SEMINAR - I</v>
      </c>
      <c r="S1546" s="94" t="s">
        <v>74</v>
      </c>
      <c r="T1546" s="211" t="s">
        <v>73</v>
      </c>
      <c r="U1546" s="211"/>
      <c r="V1546" s="211"/>
      <c r="W1546" s="211"/>
      <c r="X1546" s="211"/>
      <c r="Y1546" s="211"/>
      <c r="Z1546" s="211"/>
      <c r="AA1546" s="211"/>
      <c r="AB1546" s="211"/>
      <c r="AC1546" s="211"/>
      <c r="AD1546" s="211"/>
      <c r="AE1546" s="211"/>
      <c r="AF1546" s="211"/>
      <c r="AG1546" s="211"/>
      <c r="AH1546" s="211"/>
      <c r="AI1546" s="211"/>
    </row>
    <row r="1547" spans="1:35" ht="21" x14ac:dyDescent="0.25">
      <c r="A1547" s="88">
        <f>+PACKING!C1537</f>
        <v>1536</v>
      </c>
      <c r="B1547" s="89" t="str">
        <f>+PACKING!D1537</f>
        <v>09 MAY 2024</v>
      </c>
      <c r="C1547" s="90">
        <f>+PACKING!F1537</f>
        <v>142222</v>
      </c>
      <c r="D1547" s="90" t="str">
        <f t="shared" si="115"/>
        <v>142222---BS AP</v>
      </c>
      <c r="E1547" s="90" t="str">
        <f t="shared" si="116"/>
        <v>APSY364---GROUP RESEARCH SEC 1</v>
      </c>
      <c r="F1547" s="91" t="str">
        <f>+PACKING!E1537</f>
        <v>BS AP</v>
      </c>
      <c r="G1547" s="92" t="str">
        <f>+PACKING!I1537</f>
        <v>III</v>
      </c>
      <c r="H1547" s="91" t="s">
        <v>38</v>
      </c>
      <c r="I1547" s="90" t="str">
        <f t="shared" si="117"/>
        <v>NB - SEMINAR - I</v>
      </c>
      <c r="J1547" s="91" t="str">
        <f t="shared" si="118"/>
        <v>S</v>
      </c>
      <c r="K1547" s="90"/>
      <c r="L1547" s="92">
        <f>+PACKING!L1537</f>
        <v>1</v>
      </c>
      <c r="M1547" s="92">
        <f t="shared" si="119"/>
        <v>3</v>
      </c>
      <c r="N1547" s="91" t="str">
        <f>+PACKING!G1537</f>
        <v>APSY364</v>
      </c>
      <c r="O1547" s="91" t="str">
        <f>+PACKING!H1537</f>
        <v>GROUP RESEARCH SEC 1</v>
      </c>
      <c r="P1547" s="90" t="s">
        <v>17</v>
      </c>
      <c r="Q1547" s="91" t="str">
        <f>+PACKING!J1537</f>
        <v>S</v>
      </c>
      <c r="R1547" s="93" t="str">
        <f>+PACKING!K1537</f>
        <v>NB - SEMINAR - I</v>
      </c>
      <c r="S1547" s="94" t="s">
        <v>74</v>
      </c>
      <c r="T1547" s="211" t="s">
        <v>73</v>
      </c>
      <c r="U1547" s="211"/>
      <c r="V1547" s="211"/>
      <c r="W1547" s="211"/>
      <c r="X1547" s="211"/>
      <c r="Y1547" s="211"/>
      <c r="Z1547" s="211"/>
      <c r="AA1547" s="211"/>
      <c r="AB1547" s="211"/>
      <c r="AC1547" s="211"/>
      <c r="AD1547" s="211"/>
      <c r="AE1547" s="211"/>
      <c r="AF1547" s="211"/>
      <c r="AG1547" s="211"/>
      <c r="AH1547" s="211"/>
      <c r="AI1547" s="211"/>
    </row>
    <row r="1548" spans="1:35" ht="21" x14ac:dyDescent="0.25">
      <c r="A1548" s="88">
        <f>+PACKING!C1538</f>
        <v>1537</v>
      </c>
      <c r="B1548" s="89" t="str">
        <f>+PACKING!D1538</f>
        <v>09 MAY 2024</v>
      </c>
      <c r="C1548" s="90">
        <f>+PACKING!F1538</f>
        <v>142231</v>
      </c>
      <c r="D1548" s="90" t="str">
        <f t="shared" si="115"/>
        <v>142231---BS AP</v>
      </c>
      <c r="E1548" s="90" t="str">
        <f t="shared" si="116"/>
        <v>APSY353---PSYCHOLOGICAL ASSESSMENT  SEC 1</v>
      </c>
      <c r="F1548" s="91" t="str">
        <f>+PACKING!E1538</f>
        <v>BS AP</v>
      </c>
      <c r="G1548" s="92" t="str">
        <f>+PACKING!I1538</f>
        <v>III</v>
      </c>
      <c r="H1548" s="91" t="s">
        <v>38</v>
      </c>
      <c r="I1548" s="90" t="str">
        <f t="shared" si="117"/>
        <v>NB - SEMINAR - I</v>
      </c>
      <c r="J1548" s="91" t="str">
        <f t="shared" si="118"/>
        <v>S</v>
      </c>
      <c r="K1548" s="90"/>
      <c r="L1548" s="92">
        <f>+PACKING!L1538</f>
        <v>1</v>
      </c>
      <c r="M1548" s="92">
        <f t="shared" si="119"/>
        <v>3</v>
      </c>
      <c r="N1548" s="91" t="str">
        <f>+PACKING!G1538</f>
        <v>APSY353</v>
      </c>
      <c r="O1548" s="91" t="str">
        <f>+PACKING!H1538</f>
        <v>PSYCHOLOGICAL ASSESSMENT  SEC 1</v>
      </c>
      <c r="P1548" s="90" t="s">
        <v>17</v>
      </c>
      <c r="Q1548" s="91" t="str">
        <f>+PACKING!J1538</f>
        <v>S</v>
      </c>
      <c r="R1548" s="93" t="str">
        <f>+PACKING!K1538</f>
        <v>NB - SEMINAR - I</v>
      </c>
      <c r="S1548" s="94" t="s">
        <v>74</v>
      </c>
      <c r="T1548" s="211" t="s">
        <v>73</v>
      </c>
      <c r="U1548" s="211"/>
      <c r="V1548" s="211"/>
      <c r="W1548" s="211"/>
      <c r="X1548" s="211"/>
      <c r="Y1548" s="211"/>
      <c r="Z1548" s="211"/>
      <c r="AA1548" s="211"/>
      <c r="AB1548" s="211"/>
      <c r="AC1548" s="211"/>
      <c r="AD1548" s="211"/>
      <c r="AE1548" s="211"/>
      <c r="AF1548" s="211"/>
      <c r="AG1548" s="211"/>
      <c r="AH1548" s="211"/>
      <c r="AI1548" s="211"/>
    </row>
    <row r="1549" spans="1:35" ht="22.5" x14ac:dyDescent="0.25">
      <c r="A1549" s="88">
        <f>+PACKING!C1539</f>
        <v>1538</v>
      </c>
      <c r="B1549" s="89" t="str">
        <f>+PACKING!D1539</f>
        <v>09 MAY 2024</v>
      </c>
      <c r="C1549" s="90">
        <f>+PACKING!F1539</f>
        <v>142319</v>
      </c>
      <c r="D1549" s="90" t="str">
        <f t="shared" ref="D1549:D1612" si="120">+C1549&amp;H1549&amp;F1549</f>
        <v>142319---Post ADP (AP)</v>
      </c>
      <c r="E1549" s="90" t="str">
        <f t="shared" ref="E1549:E1612" si="121">+N1549&amp;H1549&amp;O1549</f>
        <v>APSY6618---GROUP RESEARCH SEC 1</v>
      </c>
      <c r="F1549" s="91" t="str">
        <f>+PACKING!E1539</f>
        <v>Post ADP (AP)</v>
      </c>
      <c r="G1549" s="92" t="str">
        <f>+PACKING!I1539</f>
        <v>III</v>
      </c>
      <c r="H1549" s="91" t="s">
        <v>38</v>
      </c>
      <c r="I1549" s="90" t="str">
        <f t="shared" ref="I1549:I1612" si="122">+R1549</f>
        <v>NB - SEMINAR - I</v>
      </c>
      <c r="J1549" s="91" t="str">
        <f t="shared" ref="J1549:J1612" si="123">+Q1549</f>
        <v>S</v>
      </c>
      <c r="K1549" s="90"/>
      <c r="L1549" s="92">
        <f>+PACKING!L1539</f>
        <v>2</v>
      </c>
      <c r="M1549" s="92">
        <f t="shared" ref="M1549:M1612" si="124">+L1549+2</f>
        <v>4</v>
      </c>
      <c r="N1549" s="91" t="str">
        <f>+PACKING!G1539</f>
        <v>APSY6618</v>
      </c>
      <c r="O1549" s="91" t="str">
        <f>+PACKING!H1539</f>
        <v>GROUP RESEARCH SEC 1</v>
      </c>
      <c r="P1549" s="90" t="s">
        <v>17</v>
      </c>
      <c r="Q1549" s="91" t="str">
        <f>+PACKING!J1539</f>
        <v>S</v>
      </c>
      <c r="R1549" s="93" t="str">
        <f>+PACKING!K1539</f>
        <v>NB - SEMINAR - I</v>
      </c>
      <c r="S1549" s="94" t="s">
        <v>74</v>
      </c>
      <c r="T1549" s="211" t="s">
        <v>73</v>
      </c>
      <c r="U1549" s="211"/>
      <c r="V1549" s="211"/>
      <c r="W1549" s="211"/>
      <c r="X1549" s="211"/>
      <c r="Y1549" s="211"/>
      <c r="Z1549" s="211"/>
      <c r="AA1549" s="211"/>
      <c r="AB1549" s="211"/>
      <c r="AC1549" s="211"/>
      <c r="AD1549" s="211"/>
      <c r="AE1549" s="211"/>
      <c r="AF1549" s="211"/>
      <c r="AG1549" s="211"/>
      <c r="AH1549" s="211"/>
      <c r="AI1549" s="211"/>
    </row>
    <row r="1550" spans="1:35" ht="21" x14ac:dyDescent="0.25">
      <c r="A1550" s="88">
        <f>+PACKING!C1540</f>
        <v>1539</v>
      </c>
      <c r="B1550" s="89" t="str">
        <f>+PACKING!D1540</f>
        <v>09 MAY 2024</v>
      </c>
      <c r="C1550" s="90">
        <f>+PACKING!F1540</f>
        <v>142325</v>
      </c>
      <c r="D1550" s="90" t="str">
        <f t="shared" si="120"/>
        <v>142325---BS MB</v>
      </c>
      <c r="E1550" s="90" t="str">
        <f t="shared" si="121"/>
        <v>MICB331---BACTERIAL GENETICS SEC 1</v>
      </c>
      <c r="F1550" s="91" t="str">
        <f>+PACKING!E1540</f>
        <v>BS MB</v>
      </c>
      <c r="G1550" s="92" t="str">
        <f>+PACKING!I1540</f>
        <v>III</v>
      </c>
      <c r="H1550" s="91" t="s">
        <v>38</v>
      </c>
      <c r="I1550" s="90" t="str">
        <f t="shared" si="122"/>
        <v>NB - SEMINAR - I</v>
      </c>
      <c r="J1550" s="91" t="str">
        <f t="shared" si="123"/>
        <v>S</v>
      </c>
      <c r="K1550" s="90"/>
      <c r="L1550" s="92">
        <f>+PACKING!L1540</f>
        <v>1</v>
      </c>
      <c r="M1550" s="92">
        <f t="shared" si="124"/>
        <v>3</v>
      </c>
      <c r="N1550" s="91" t="str">
        <f>+PACKING!G1540</f>
        <v>MICB331</v>
      </c>
      <c r="O1550" s="91" t="str">
        <f>+PACKING!H1540</f>
        <v>BACTERIAL GENETICS SEC 1</v>
      </c>
      <c r="P1550" s="90" t="s">
        <v>17</v>
      </c>
      <c r="Q1550" s="91" t="str">
        <f>+PACKING!J1540</f>
        <v>S</v>
      </c>
      <c r="R1550" s="93" t="str">
        <f>+PACKING!K1540</f>
        <v>NB - SEMINAR - I</v>
      </c>
      <c r="S1550" s="94" t="s">
        <v>74</v>
      </c>
      <c r="T1550" s="211" t="s">
        <v>73</v>
      </c>
      <c r="U1550" s="211"/>
      <c r="V1550" s="211"/>
      <c r="W1550" s="211"/>
      <c r="X1550" s="211"/>
      <c r="Y1550" s="211"/>
      <c r="Z1550" s="211"/>
      <c r="AA1550" s="211"/>
      <c r="AB1550" s="211"/>
      <c r="AC1550" s="211"/>
      <c r="AD1550" s="211"/>
      <c r="AE1550" s="211"/>
      <c r="AF1550" s="211"/>
      <c r="AG1550" s="211"/>
      <c r="AH1550" s="211"/>
      <c r="AI1550" s="211"/>
    </row>
    <row r="1551" spans="1:35" ht="21" x14ac:dyDescent="0.25">
      <c r="A1551" s="88">
        <f>+PACKING!C1541</f>
        <v>1540</v>
      </c>
      <c r="B1551" s="89" t="str">
        <f>+PACKING!D1541</f>
        <v>09 MAY 2024</v>
      </c>
      <c r="C1551" s="90">
        <f>+PACKING!F1541</f>
        <v>142333</v>
      </c>
      <c r="D1551" s="90" t="str">
        <f t="shared" si="120"/>
        <v>142333---BS AP</v>
      </c>
      <c r="E1551" s="90" t="str">
        <f t="shared" si="121"/>
        <v>ALD5202---INTRODUCTION TO ECONOMICS SEC 1</v>
      </c>
      <c r="F1551" s="91" t="str">
        <f>+PACKING!E1541</f>
        <v>BS AP</v>
      </c>
      <c r="G1551" s="92" t="str">
        <f>+PACKING!I1541</f>
        <v>III</v>
      </c>
      <c r="H1551" s="91" t="s">
        <v>38</v>
      </c>
      <c r="I1551" s="90" t="str">
        <f t="shared" si="122"/>
        <v>NB - SEMINAR - I</v>
      </c>
      <c r="J1551" s="91" t="str">
        <f t="shared" si="123"/>
        <v>S</v>
      </c>
      <c r="K1551" s="90"/>
      <c r="L1551" s="92">
        <f>+PACKING!L1541</f>
        <v>10</v>
      </c>
      <c r="M1551" s="92">
        <f t="shared" si="124"/>
        <v>12</v>
      </c>
      <c r="N1551" s="91" t="str">
        <f>+PACKING!G1541</f>
        <v>ALD5202</v>
      </c>
      <c r="O1551" s="91" t="str">
        <f>+PACKING!H1541</f>
        <v>INTRODUCTION TO ECONOMICS SEC 1</v>
      </c>
      <c r="P1551" s="90" t="s">
        <v>17</v>
      </c>
      <c r="Q1551" s="91" t="str">
        <f>+PACKING!J1541</f>
        <v>S</v>
      </c>
      <c r="R1551" s="93" t="str">
        <f>+PACKING!K1541</f>
        <v>NB - SEMINAR - I</v>
      </c>
      <c r="S1551" s="94" t="s">
        <v>74</v>
      </c>
      <c r="T1551" s="211" t="s">
        <v>73</v>
      </c>
      <c r="U1551" s="211"/>
      <c r="V1551" s="211"/>
      <c r="W1551" s="211"/>
      <c r="X1551" s="211"/>
      <c r="Y1551" s="211"/>
      <c r="Z1551" s="211"/>
      <c r="AA1551" s="211"/>
      <c r="AB1551" s="211"/>
      <c r="AC1551" s="211"/>
      <c r="AD1551" s="211"/>
      <c r="AE1551" s="211"/>
      <c r="AF1551" s="211"/>
      <c r="AG1551" s="211"/>
      <c r="AH1551" s="211"/>
      <c r="AI1551" s="211"/>
    </row>
    <row r="1552" spans="1:35" ht="21" x14ac:dyDescent="0.25">
      <c r="A1552" s="88">
        <f>+PACKING!C1542</f>
        <v>1541</v>
      </c>
      <c r="B1552" s="89" t="str">
        <f>+PACKING!D1542</f>
        <v>09 MAY 2024</v>
      </c>
      <c r="C1552" s="90">
        <f>+PACKING!F1542</f>
        <v>142339</v>
      </c>
      <c r="D1552" s="90" t="str">
        <f t="shared" si="120"/>
        <v>142339---BSCP</v>
      </c>
      <c r="E1552" s="90" t="str">
        <f t="shared" si="121"/>
        <v>ALD5202---INTRODUCTION TO ECONOMICS SEC 1</v>
      </c>
      <c r="F1552" s="91" t="str">
        <f>+PACKING!E1542</f>
        <v>BSCP</v>
      </c>
      <c r="G1552" s="92" t="str">
        <f>+PACKING!I1542</f>
        <v>III</v>
      </c>
      <c r="H1552" s="91" t="s">
        <v>38</v>
      </c>
      <c r="I1552" s="90" t="str">
        <f t="shared" si="122"/>
        <v>NB - SEMINAR - I</v>
      </c>
      <c r="J1552" s="91" t="str">
        <f t="shared" si="123"/>
        <v>S</v>
      </c>
      <c r="K1552" s="90"/>
      <c r="L1552" s="92">
        <f>+PACKING!L1542</f>
        <v>17</v>
      </c>
      <c r="M1552" s="92">
        <f t="shared" si="124"/>
        <v>19</v>
      </c>
      <c r="N1552" s="91" t="str">
        <f>+PACKING!G1542</f>
        <v>ALD5202</v>
      </c>
      <c r="O1552" s="91" t="str">
        <f>+PACKING!H1542</f>
        <v>INTRODUCTION TO ECONOMICS SEC 1</v>
      </c>
      <c r="P1552" s="90" t="s">
        <v>17</v>
      </c>
      <c r="Q1552" s="91" t="str">
        <f>+PACKING!J1542</f>
        <v>S</v>
      </c>
      <c r="R1552" s="93" t="str">
        <f>+PACKING!K1542</f>
        <v>NB - SEMINAR - I</v>
      </c>
      <c r="S1552" s="94" t="s">
        <v>74</v>
      </c>
      <c r="T1552" s="211" t="s">
        <v>73</v>
      </c>
      <c r="U1552" s="211"/>
      <c r="V1552" s="211"/>
      <c r="W1552" s="211"/>
      <c r="X1552" s="211"/>
      <c r="Y1552" s="211"/>
      <c r="Z1552" s="211"/>
      <c r="AA1552" s="211"/>
      <c r="AB1552" s="211"/>
      <c r="AC1552" s="211"/>
      <c r="AD1552" s="211"/>
      <c r="AE1552" s="211"/>
      <c r="AF1552" s="211"/>
      <c r="AG1552" s="211"/>
      <c r="AH1552" s="211"/>
      <c r="AI1552" s="211"/>
    </row>
    <row r="1553" spans="1:35" ht="21" x14ac:dyDescent="0.25">
      <c r="A1553" s="88">
        <f>+PACKING!C1543</f>
        <v>1542</v>
      </c>
      <c r="B1553" s="89" t="str">
        <f>+PACKING!D1543</f>
        <v>09 MAY 2024</v>
      </c>
      <c r="C1553" s="90">
        <f>+PACKING!F1543</f>
        <v>142354</v>
      </c>
      <c r="D1553" s="90" t="str">
        <f t="shared" si="120"/>
        <v>142354---BS BT</v>
      </c>
      <c r="E1553" s="90" t="str">
        <f t="shared" si="121"/>
        <v>BTCH322---GENETICS  SEC 1</v>
      </c>
      <c r="F1553" s="91" t="str">
        <f>+PACKING!E1543</f>
        <v>BS BT</v>
      </c>
      <c r="G1553" s="92" t="str">
        <f>+PACKING!I1543</f>
        <v>III</v>
      </c>
      <c r="H1553" s="91" t="s">
        <v>38</v>
      </c>
      <c r="I1553" s="90" t="str">
        <f t="shared" si="122"/>
        <v>NB - SEMINAR - I</v>
      </c>
      <c r="J1553" s="91" t="str">
        <f t="shared" si="123"/>
        <v>S</v>
      </c>
      <c r="K1553" s="90"/>
      <c r="L1553" s="92">
        <f>+PACKING!L1543</f>
        <v>1</v>
      </c>
      <c r="M1553" s="92">
        <f t="shared" si="124"/>
        <v>3</v>
      </c>
      <c r="N1553" s="91" t="str">
        <f>+PACKING!G1543</f>
        <v>BTCH322</v>
      </c>
      <c r="O1553" s="91" t="str">
        <f>+PACKING!H1543</f>
        <v>GENETICS  SEC 1</v>
      </c>
      <c r="P1553" s="90" t="s">
        <v>17</v>
      </c>
      <c r="Q1553" s="91" t="str">
        <f>+PACKING!J1543</f>
        <v>S</v>
      </c>
      <c r="R1553" s="93" t="str">
        <f>+PACKING!K1543</f>
        <v>NB - SEMINAR - I</v>
      </c>
      <c r="S1553" s="94" t="s">
        <v>74</v>
      </c>
      <c r="T1553" s="211" t="s">
        <v>73</v>
      </c>
      <c r="U1553" s="211"/>
      <c r="V1553" s="211"/>
      <c r="W1553" s="211"/>
      <c r="X1553" s="211"/>
      <c r="Y1553" s="211"/>
      <c r="Z1553" s="211"/>
      <c r="AA1553" s="211"/>
      <c r="AB1553" s="211"/>
      <c r="AC1553" s="211"/>
      <c r="AD1553" s="211"/>
      <c r="AE1553" s="211"/>
      <c r="AF1553" s="211"/>
      <c r="AG1553" s="211"/>
      <c r="AH1553" s="211"/>
      <c r="AI1553" s="211"/>
    </row>
    <row r="1554" spans="1:35" ht="22.5" x14ac:dyDescent="0.25">
      <c r="A1554" s="88">
        <f>+PACKING!C1544</f>
        <v>1543</v>
      </c>
      <c r="B1554" s="89" t="str">
        <f>+PACKING!D1544</f>
        <v>09 MAY 2024</v>
      </c>
      <c r="C1554" s="90">
        <f>+PACKING!F1544</f>
        <v>142407</v>
      </c>
      <c r="D1554" s="90" t="str">
        <f t="shared" si="120"/>
        <v xml:space="preserve">142407---Post ADP (IT) </v>
      </c>
      <c r="E1554" s="90" t="str">
        <f t="shared" si="121"/>
        <v>ITC5702---CYBER SECURITY SEC 1</v>
      </c>
      <c r="F1554" s="91" t="str">
        <f>+PACKING!E1544</f>
        <v xml:space="preserve">Post ADP (IT) </v>
      </c>
      <c r="G1554" s="92" t="str">
        <f>+PACKING!I1544</f>
        <v>III</v>
      </c>
      <c r="H1554" s="91" t="s">
        <v>38</v>
      </c>
      <c r="I1554" s="90" t="str">
        <f t="shared" si="122"/>
        <v>NB - SEMINAR - I</v>
      </c>
      <c r="J1554" s="91" t="str">
        <f t="shared" si="123"/>
        <v>S</v>
      </c>
      <c r="K1554" s="90"/>
      <c r="L1554" s="92">
        <f>+PACKING!L1544</f>
        <v>2</v>
      </c>
      <c r="M1554" s="92">
        <f t="shared" si="124"/>
        <v>4</v>
      </c>
      <c r="N1554" s="91" t="str">
        <f>+PACKING!G1544</f>
        <v>ITC5702</v>
      </c>
      <c r="O1554" s="91" t="str">
        <f>+PACKING!H1544</f>
        <v>CYBER SECURITY SEC 1</v>
      </c>
      <c r="P1554" s="90" t="s">
        <v>17</v>
      </c>
      <c r="Q1554" s="91" t="str">
        <f>+PACKING!J1544</f>
        <v>S</v>
      </c>
      <c r="R1554" s="93" t="str">
        <f>+PACKING!K1544</f>
        <v>NB - SEMINAR - I</v>
      </c>
      <c r="S1554" s="94" t="s">
        <v>74</v>
      </c>
      <c r="T1554" s="211" t="s">
        <v>73</v>
      </c>
      <c r="U1554" s="211"/>
      <c r="V1554" s="211"/>
      <c r="W1554" s="211"/>
      <c r="X1554" s="211"/>
      <c r="Y1554" s="211"/>
      <c r="Z1554" s="211"/>
      <c r="AA1554" s="211"/>
      <c r="AB1554" s="211"/>
      <c r="AC1554" s="211"/>
      <c r="AD1554" s="211"/>
      <c r="AE1554" s="211"/>
      <c r="AF1554" s="211"/>
      <c r="AG1554" s="211"/>
      <c r="AH1554" s="211"/>
      <c r="AI1554" s="211"/>
    </row>
    <row r="1555" spans="1:35" ht="21" x14ac:dyDescent="0.25">
      <c r="A1555" s="88">
        <f>+PACKING!C1545</f>
        <v>1544</v>
      </c>
      <c r="B1555" s="89" t="str">
        <f>+PACKING!D1545</f>
        <v>09 MAY 2024</v>
      </c>
      <c r="C1555" s="90">
        <f>+PACKING!F1545</f>
        <v>142474</v>
      </c>
      <c r="D1555" s="90" t="str">
        <f t="shared" si="120"/>
        <v>142474---BS IT</v>
      </c>
      <c r="E1555" s="90" t="str">
        <f t="shared" si="121"/>
        <v>CSC331---DATA STRUCTURE AND ALGORITHEMS SEC 1</v>
      </c>
      <c r="F1555" s="91" t="str">
        <f>+PACKING!E1545</f>
        <v>BS IT</v>
      </c>
      <c r="G1555" s="92" t="str">
        <f>+PACKING!I1545</f>
        <v>III</v>
      </c>
      <c r="H1555" s="91" t="s">
        <v>38</v>
      </c>
      <c r="I1555" s="90" t="str">
        <f t="shared" si="122"/>
        <v>NB - SEMINAR - I</v>
      </c>
      <c r="J1555" s="91" t="str">
        <f t="shared" si="123"/>
        <v>S</v>
      </c>
      <c r="K1555" s="90"/>
      <c r="L1555" s="92">
        <f>+PACKING!L1545</f>
        <v>1</v>
      </c>
      <c r="M1555" s="92">
        <f t="shared" si="124"/>
        <v>3</v>
      </c>
      <c r="N1555" s="91" t="str">
        <f>+PACKING!G1545</f>
        <v>CSC331</v>
      </c>
      <c r="O1555" s="91" t="str">
        <f>+PACKING!H1545</f>
        <v>DATA STRUCTURE AND ALGORITHEMS SEC 1</v>
      </c>
      <c r="P1555" s="90" t="s">
        <v>17</v>
      </c>
      <c r="Q1555" s="91" t="str">
        <f>+PACKING!J1545</f>
        <v>S</v>
      </c>
      <c r="R1555" s="93" t="str">
        <f>+PACKING!K1545</f>
        <v>NB - SEMINAR - I</v>
      </c>
      <c r="S1555" s="94" t="s">
        <v>74</v>
      </c>
      <c r="T1555" s="211" t="s">
        <v>73</v>
      </c>
      <c r="U1555" s="211"/>
      <c r="V1555" s="211"/>
      <c r="W1555" s="211"/>
      <c r="X1555" s="211"/>
      <c r="Y1555" s="211"/>
      <c r="Z1555" s="211"/>
      <c r="AA1555" s="211"/>
      <c r="AB1555" s="211"/>
      <c r="AC1555" s="211"/>
      <c r="AD1555" s="211"/>
      <c r="AE1555" s="211"/>
      <c r="AF1555" s="211"/>
      <c r="AG1555" s="211"/>
      <c r="AH1555" s="211"/>
      <c r="AI1555" s="211"/>
    </row>
    <row r="1556" spans="1:35" ht="22.5" x14ac:dyDescent="0.25">
      <c r="A1556" s="88">
        <f>+PACKING!C1546</f>
        <v>1545</v>
      </c>
      <c r="B1556" s="89" t="str">
        <f>+PACKING!D1546</f>
        <v>09 MAY 2024</v>
      </c>
      <c r="C1556" s="90">
        <f>+PACKING!F1546</f>
        <v>142539</v>
      </c>
      <c r="D1556" s="90" t="str">
        <f t="shared" si="120"/>
        <v>142539---Post ADP (AP)</v>
      </c>
      <c r="E1556" s="90" t="str">
        <f t="shared" si="121"/>
        <v>APSY6512---PSYCHOLOGICAL ASSESSMENT SEC 1</v>
      </c>
      <c r="F1556" s="91" t="str">
        <f>+PACKING!E1546</f>
        <v>Post ADP (AP)</v>
      </c>
      <c r="G1556" s="92" t="str">
        <f>+PACKING!I1546</f>
        <v>III</v>
      </c>
      <c r="H1556" s="91" t="s">
        <v>38</v>
      </c>
      <c r="I1556" s="90" t="str">
        <f t="shared" si="122"/>
        <v>NB - SEMINAR - I</v>
      </c>
      <c r="J1556" s="91" t="str">
        <f t="shared" si="123"/>
        <v>S</v>
      </c>
      <c r="K1556" s="90"/>
      <c r="L1556" s="92">
        <f>+PACKING!L1546</f>
        <v>3</v>
      </c>
      <c r="M1556" s="92">
        <f t="shared" si="124"/>
        <v>5</v>
      </c>
      <c r="N1556" s="91" t="str">
        <f>+PACKING!G1546</f>
        <v>APSY6512</v>
      </c>
      <c r="O1556" s="91" t="str">
        <f>+PACKING!H1546</f>
        <v>PSYCHOLOGICAL ASSESSMENT SEC 1</v>
      </c>
      <c r="P1556" s="90" t="s">
        <v>17</v>
      </c>
      <c r="Q1556" s="91" t="str">
        <f>+PACKING!J1546</f>
        <v>S</v>
      </c>
      <c r="R1556" s="93" t="str">
        <f>+PACKING!K1546</f>
        <v>NB - SEMINAR - I</v>
      </c>
      <c r="S1556" s="94" t="s">
        <v>74</v>
      </c>
      <c r="T1556" s="211" t="s">
        <v>73</v>
      </c>
      <c r="U1556" s="211"/>
      <c r="V1556" s="211"/>
      <c r="W1556" s="211"/>
      <c r="X1556" s="211"/>
      <c r="Y1556" s="211"/>
      <c r="Z1556" s="211"/>
      <c r="AA1556" s="211"/>
      <c r="AB1556" s="211"/>
      <c r="AC1556" s="211"/>
      <c r="AD1556" s="211"/>
      <c r="AE1556" s="211"/>
      <c r="AF1556" s="211"/>
      <c r="AG1556" s="211"/>
      <c r="AH1556" s="211"/>
      <c r="AI1556" s="211"/>
    </row>
    <row r="1557" spans="1:35" ht="22.5" x14ac:dyDescent="0.25">
      <c r="A1557" s="88">
        <f>+PACKING!C1547</f>
        <v>1546</v>
      </c>
      <c r="B1557" s="89" t="str">
        <f>+PACKING!D1547</f>
        <v>09 MAY 2024</v>
      </c>
      <c r="C1557" s="90">
        <f>+PACKING!F1547</f>
        <v>142547</v>
      </c>
      <c r="D1557" s="90" t="str">
        <f t="shared" si="120"/>
        <v xml:space="preserve">142547---Post ADP (Eng.) </v>
      </c>
      <c r="E1557" s="90" t="str">
        <f t="shared" si="121"/>
        <v>ENG6401---RISE OF THE NOVEL (17-19 C.) SEC 1</v>
      </c>
      <c r="F1557" s="91" t="str">
        <f>+PACKING!E1547</f>
        <v xml:space="preserve">Post ADP (Eng.) </v>
      </c>
      <c r="G1557" s="92" t="str">
        <f>+PACKING!I1547</f>
        <v>III</v>
      </c>
      <c r="H1557" s="91" t="s">
        <v>38</v>
      </c>
      <c r="I1557" s="90" t="str">
        <f t="shared" si="122"/>
        <v>NB - SEMINAR - I</v>
      </c>
      <c r="J1557" s="91" t="str">
        <f t="shared" si="123"/>
        <v>S</v>
      </c>
      <c r="K1557" s="90"/>
      <c r="L1557" s="92">
        <f>+PACKING!L1547</f>
        <v>2</v>
      </c>
      <c r="M1557" s="92">
        <f t="shared" si="124"/>
        <v>4</v>
      </c>
      <c r="N1557" s="91" t="str">
        <f>+PACKING!G1547</f>
        <v>ENG6401</v>
      </c>
      <c r="O1557" s="91" t="str">
        <f>+PACKING!H1547</f>
        <v>RISE OF THE NOVEL (17-19 C.) SEC 1</v>
      </c>
      <c r="P1557" s="90" t="s">
        <v>17</v>
      </c>
      <c r="Q1557" s="91" t="str">
        <f>+PACKING!J1547</f>
        <v>S</v>
      </c>
      <c r="R1557" s="93" t="str">
        <f>+PACKING!K1547</f>
        <v>NB - SEMINAR - I</v>
      </c>
      <c r="S1557" s="94" t="s">
        <v>74</v>
      </c>
      <c r="T1557" s="211" t="s">
        <v>73</v>
      </c>
      <c r="U1557" s="211"/>
      <c r="V1557" s="211"/>
      <c r="W1557" s="211"/>
      <c r="X1557" s="211"/>
      <c r="Y1557" s="211"/>
      <c r="Z1557" s="211"/>
      <c r="AA1557" s="211"/>
      <c r="AB1557" s="211"/>
      <c r="AC1557" s="211"/>
      <c r="AD1557" s="211"/>
      <c r="AE1557" s="211"/>
      <c r="AF1557" s="211"/>
      <c r="AG1557" s="211"/>
      <c r="AH1557" s="211"/>
      <c r="AI1557" s="211"/>
    </row>
    <row r="1558" spans="1:35" ht="21" x14ac:dyDescent="0.25">
      <c r="A1558" s="88">
        <f>+PACKING!C1548</f>
        <v>1547</v>
      </c>
      <c r="B1558" s="89" t="str">
        <f>+PACKING!D1548</f>
        <v>09 MAY 2024</v>
      </c>
      <c r="C1558" s="90">
        <f>+PACKING!F1548</f>
        <v>141126</v>
      </c>
      <c r="D1558" s="90" t="str">
        <f t="shared" si="120"/>
        <v>141126---BS Maths</v>
      </c>
      <c r="E1558" s="90" t="str">
        <f t="shared" si="121"/>
        <v>MATH382---INTEGRAL EQUATION SEC 1</v>
      </c>
      <c r="F1558" s="91" t="str">
        <f>+PACKING!E1548</f>
        <v>BS Maths</v>
      </c>
      <c r="G1558" s="92" t="str">
        <f>+PACKING!I1548</f>
        <v>III</v>
      </c>
      <c r="H1558" s="91" t="s">
        <v>38</v>
      </c>
      <c r="I1558" s="90" t="str">
        <f t="shared" si="122"/>
        <v>OB - 18</v>
      </c>
      <c r="J1558" s="91" t="str">
        <f t="shared" si="123"/>
        <v>E</v>
      </c>
      <c r="K1558" s="90"/>
      <c r="L1558" s="92">
        <f>+PACKING!L1548</f>
        <v>9</v>
      </c>
      <c r="M1558" s="92">
        <f t="shared" si="124"/>
        <v>11</v>
      </c>
      <c r="N1558" s="91" t="str">
        <f>+PACKING!G1548</f>
        <v>MATH382</v>
      </c>
      <c r="O1558" s="91" t="str">
        <f>+PACKING!H1548</f>
        <v>INTEGRAL EQUATION SEC 1</v>
      </c>
      <c r="P1558" s="90" t="s">
        <v>17</v>
      </c>
      <c r="Q1558" s="91" t="str">
        <f>+PACKING!J1548</f>
        <v>E</v>
      </c>
      <c r="R1558" s="93" t="str">
        <f>+PACKING!K1548</f>
        <v>OB - 18</v>
      </c>
      <c r="S1558" s="94" t="s">
        <v>74</v>
      </c>
      <c r="T1558" s="211" t="s">
        <v>73</v>
      </c>
      <c r="U1558" s="211"/>
      <c r="V1558" s="211"/>
      <c r="W1558" s="211"/>
      <c r="X1558" s="211"/>
      <c r="Y1558" s="211"/>
      <c r="Z1558" s="211"/>
      <c r="AA1558" s="211"/>
      <c r="AB1558" s="211"/>
      <c r="AC1558" s="211"/>
      <c r="AD1558" s="211"/>
      <c r="AE1558" s="211"/>
      <c r="AF1558" s="211"/>
      <c r="AG1558" s="211"/>
      <c r="AH1558" s="211"/>
      <c r="AI1558" s="211"/>
    </row>
    <row r="1559" spans="1:35" ht="21" x14ac:dyDescent="0.25">
      <c r="A1559" s="88">
        <f>+PACKING!C1549</f>
        <v>1548</v>
      </c>
      <c r="B1559" s="89" t="str">
        <f>+PACKING!D1549</f>
        <v>09 MAY 2024</v>
      </c>
      <c r="C1559" s="90">
        <f>+PACKING!F1549</f>
        <v>141141</v>
      </c>
      <c r="D1559" s="90" t="str">
        <f t="shared" si="120"/>
        <v>141141---BS MB</v>
      </c>
      <c r="E1559" s="90" t="str">
        <f t="shared" si="121"/>
        <v>MICB331---GENETICS SEC 1</v>
      </c>
      <c r="F1559" s="91" t="str">
        <f>+PACKING!E1549</f>
        <v>BS MB</v>
      </c>
      <c r="G1559" s="92" t="str">
        <f>+PACKING!I1549</f>
        <v>III</v>
      </c>
      <c r="H1559" s="91" t="s">
        <v>38</v>
      </c>
      <c r="I1559" s="90" t="str">
        <f t="shared" si="122"/>
        <v>OB - 18</v>
      </c>
      <c r="J1559" s="91" t="str">
        <f t="shared" si="123"/>
        <v>E</v>
      </c>
      <c r="K1559" s="90"/>
      <c r="L1559" s="92">
        <f>+PACKING!L1549</f>
        <v>7</v>
      </c>
      <c r="M1559" s="92">
        <f t="shared" si="124"/>
        <v>9</v>
      </c>
      <c r="N1559" s="91" t="str">
        <f>+PACKING!G1549</f>
        <v>MICB331</v>
      </c>
      <c r="O1559" s="91" t="str">
        <f>+PACKING!H1549</f>
        <v>GENETICS SEC 1</v>
      </c>
      <c r="P1559" s="90" t="s">
        <v>17</v>
      </c>
      <c r="Q1559" s="91" t="str">
        <f>+PACKING!J1549</f>
        <v>E</v>
      </c>
      <c r="R1559" s="93" t="str">
        <f>+PACKING!K1549</f>
        <v>OB - 18</v>
      </c>
      <c r="S1559" s="94" t="s">
        <v>74</v>
      </c>
      <c r="T1559" s="211" t="s">
        <v>73</v>
      </c>
      <c r="U1559" s="211"/>
      <c r="V1559" s="211"/>
      <c r="W1559" s="211"/>
      <c r="X1559" s="211"/>
      <c r="Y1559" s="211"/>
      <c r="Z1559" s="211"/>
      <c r="AA1559" s="211"/>
      <c r="AB1559" s="211"/>
      <c r="AC1559" s="211"/>
      <c r="AD1559" s="211"/>
      <c r="AE1559" s="211"/>
      <c r="AF1559" s="211"/>
      <c r="AG1559" s="211"/>
      <c r="AH1559" s="211"/>
      <c r="AI1559" s="211"/>
    </row>
    <row r="1560" spans="1:35" ht="21" x14ac:dyDescent="0.25">
      <c r="A1560" s="88">
        <f>+PACKING!C1550</f>
        <v>1549</v>
      </c>
      <c r="B1560" s="89" t="str">
        <f>+PACKING!D1550</f>
        <v>09 MAY 2024</v>
      </c>
      <c r="C1560" s="90">
        <f>+PACKING!F1550</f>
        <v>141146</v>
      </c>
      <c r="D1560" s="90" t="str">
        <f t="shared" si="120"/>
        <v>141146---BS Maths</v>
      </c>
      <c r="E1560" s="90" t="str">
        <f t="shared" si="121"/>
        <v>MATH363---COMPLEX ANALYSIS SEC 1</v>
      </c>
      <c r="F1560" s="91" t="str">
        <f>+PACKING!E1550</f>
        <v>BS Maths</v>
      </c>
      <c r="G1560" s="92" t="str">
        <f>+PACKING!I1550</f>
        <v>III</v>
      </c>
      <c r="H1560" s="91" t="s">
        <v>38</v>
      </c>
      <c r="I1560" s="90" t="str">
        <f t="shared" si="122"/>
        <v>OB - 18</v>
      </c>
      <c r="J1560" s="91" t="str">
        <f t="shared" si="123"/>
        <v>E</v>
      </c>
      <c r="K1560" s="90"/>
      <c r="L1560" s="92">
        <f>+PACKING!L1550</f>
        <v>6</v>
      </c>
      <c r="M1560" s="92">
        <f t="shared" si="124"/>
        <v>8</v>
      </c>
      <c r="N1560" s="91" t="str">
        <f>+PACKING!G1550</f>
        <v>MATH363</v>
      </c>
      <c r="O1560" s="91" t="str">
        <f>+PACKING!H1550</f>
        <v>COMPLEX ANALYSIS SEC 1</v>
      </c>
      <c r="P1560" s="90" t="s">
        <v>17</v>
      </c>
      <c r="Q1560" s="91" t="str">
        <f>+PACKING!J1550</f>
        <v>E</v>
      </c>
      <c r="R1560" s="93" t="str">
        <f>+PACKING!K1550</f>
        <v>OB - 18</v>
      </c>
      <c r="S1560" s="94" t="s">
        <v>74</v>
      </c>
      <c r="T1560" s="211" t="s">
        <v>73</v>
      </c>
      <c r="U1560" s="211"/>
      <c r="V1560" s="211"/>
      <c r="W1560" s="211"/>
      <c r="X1560" s="211"/>
      <c r="Y1560" s="211"/>
      <c r="Z1560" s="211"/>
      <c r="AA1560" s="211"/>
      <c r="AB1560" s="211"/>
      <c r="AC1560" s="211"/>
      <c r="AD1560" s="211"/>
      <c r="AE1560" s="211"/>
      <c r="AF1560" s="211"/>
      <c r="AG1560" s="211"/>
      <c r="AH1560" s="211"/>
      <c r="AI1560" s="211"/>
    </row>
    <row r="1561" spans="1:35" ht="21" x14ac:dyDescent="0.25">
      <c r="A1561" s="88">
        <f>+PACKING!C1551</f>
        <v>1550</v>
      </c>
      <c r="B1561" s="89" t="str">
        <f>+PACKING!D1551</f>
        <v>09 MAY 2024</v>
      </c>
      <c r="C1561" s="90">
        <f>+PACKING!F1551</f>
        <v>141303</v>
      </c>
      <c r="D1561" s="90" t="str">
        <f t="shared" si="120"/>
        <v>141303---BS SE</v>
      </c>
      <c r="E1561" s="90" t="str">
        <f t="shared" si="121"/>
        <v>SE411---SOFTWARE PROJECT MANAGEMENT SEC 1</v>
      </c>
      <c r="F1561" s="91" t="str">
        <f>+PACKING!E1551</f>
        <v>BS SE</v>
      </c>
      <c r="G1561" s="92" t="str">
        <f>+PACKING!I1551</f>
        <v>III</v>
      </c>
      <c r="H1561" s="91" t="s">
        <v>38</v>
      </c>
      <c r="I1561" s="90" t="str">
        <f t="shared" si="122"/>
        <v>OB - 21</v>
      </c>
      <c r="J1561" s="91" t="str">
        <f t="shared" si="123"/>
        <v>G</v>
      </c>
      <c r="K1561" s="90"/>
      <c r="L1561" s="92">
        <f>+PACKING!L1551</f>
        <v>22</v>
      </c>
      <c r="M1561" s="92">
        <f t="shared" si="124"/>
        <v>24</v>
      </c>
      <c r="N1561" s="91" t="str">
        <f>+PACKING!G1551</f>
        <v>SE411</v>
      </c>
      <c r="O1561" s="91" t="str">
        <f>+PACKING!H1551</f>
        <v>SOFTWARE PROJECT MANAGEMENT SEC 1</v>
      </c>
      <c r="P1561" s="90" t="s">
        <v>17</v>
      </c>
      <c r="Q1561" s="91" t="str">
        <f>+PACKING!J1551</f>
        <v>G</v>
      </c>
      <c r="R1561" s="93" t="str">
        <f>+PACKING!K1551</f>
        <v>OB - 21</v>
      </c>
      <c r="S1561" s="94" t="s">
        <v>74</v>
      </c>
      <c r="T1561" s="211" t="s">
        <v>73</v>
      </c>
      <c r="U1561" s="211"/>
      <c r="V1561" s="211"/>
      <c r="W1561" s="211"/>
      <c r="X1561" s="211"/>
      <c r="Y1561" s="211"/>
      <c r="Z1561" s="211"/>
      <c r="AA1561" s="211"/>
      <c r="AB1561" s="211"/>
      <c r="AC1561" s="211"/>
      <c r="AD1561" s="211"/>
      <c r="AE1561" s="211"/>
      <c r="AF1561" s="211"/>
      <c r="AG1561" s="211"/>
      <c r="AH1561" s="211"/>
      <c r="AI1561" s="211"/>
    </row>
    <row r="1562" spans="1:35" ht="21" x14ac:dyDescent="0.25">
      <c r="A1562" s="88">
        <f>+PACKING!C1552</f>
        <v>1551</v>
      </c>
      <c r="B1562" s="89" t="str">
        <f>+PACKING!D1552</f>
        <v>09 MAY 2024</v>
      </c>
      <c r="C1562" s="90">
        <f>+PACKING!F1552</f>
        <v>141303</v>
      </c>
      <c r="D1562" s="90" t="str">
        <f t="shared" si="120"/>
        <v>141303---BS SE</v>
      </c>
      <c r="E1562" s="90" t="str">
        <f t="shared" si="121"/>
        <v>SE411---SOFTWARE PROJECT MANAGEMENT SEC 1</v>
      </c>
      <c r="F1562" s="91" t="str">
        <f>+PACKING!E1552</f>
        <v>BS SE</v>
      </c>
      <c r="G1562" s="92" t="str">
        <f>+PACKING!I1552</f>
        <v>III</v>
      </c>
      <c r="H1562" s="91" t="s">
        <v>38</v>
      </c>
      <c r="I1562" s="90" t="str">
        <f t="shared" si="122"/>
        <v>OB - 22</v>
      </c>
      <c r="J1562" s="91" t="str">
        <f t="shared" si="123"/>
        <v>G</v>
      </c>
      <c r="K1562" s="90"/>
      <c r="L1562" s="92">
        <f>+PACKING!L1552</f>
        <v>22</v>
      </c>
      <c r="M1562" s="92">
        <f t="shared" si="124"/>
        <v>24</v>
      </c>
      <c r="N1562" s="91" t="str">
        <f>+PACKING!G1552</f>
        <v>SE411</v>
      </c>
      <c r="O1562" s="91" t="str">
        <f>+PACKING!H1552</f>
        <v>SOFTWARE PROJECT MANAGEMENT SEC 1</v>
      </c>
      <c r="P1562" s="90" t="s">
        <v>17</v>
      </c>
      <c r="Q1562" s="91" t="str">
        <f>+PACKING!J1552</f>
        <v>G</v>
      </c>
      <c r="R1562" s="93" t="str">
        <f>+PACKING!K1552</f>
        <v>OB - 22</v>
      </c>
      <c r="S1562" s="94" t="s">
        <v>74</v>
      </c>
      <c r="T1562" s="211" t="s">
        <v>73</v>
      </c>
      <c r="U1562" s="211"/>
      <c r="V1562" s="211"/>
      <c r="W1562" s="211"/>
      <c r="X1562" s="211"/>
      <c r="Y1562" s="211"/>
      <c r="Z1562" s="211"/>
      <c r="AA1562" s="211"/>
      <c r="AB1562" s="211"/>
      <c r="AC1562" s="211"/>
      <c r="AD1562" s="211"/>
      <c r="AE1562" s="211"/>
      <c r="AF1562" s="211"/>
      <c r="AG1562" s="211"/>
      <c r="AH1562" s="211"/>
      <c r="AI1562" s="211"/>
    </row>
    <row r="1563" spans="1:35" ht="21" x14ac:dyDescent="0.25">
      <c r="A1563" s="88">
        <f>+PACKING!C1553</f>
        <v>1552</v>
      </c>
      <c r="B1563" s="89" t="str">
        <f>+PACKING!D1553</f>
        <v>09 MAY 2024</v>
      </c>
      <c r="C1563" s="90">
        <f>+PACKING!F1553</f>
        <v>141339</v>
      </c>
      <c r="D1563" s="90" t="str">
        <f t="shared" si="120"/>
        <v>141339---BS DFCS</v>
      </c>
      <c r="E1563" s="90" t="str">
        <f t="shared" si="121"/>
        <v>DFCS3406---OPERATING SYSTEM FORENSICS SEC 1</v>
      </c>
      <c r="F1563" s="91" t="str">
        <f>+PACKING!E1553</f>
        <v>BS DFCS</v>
      </c>
      <c r="G1563" s="92" t="str">
        <f>+PACKING!I1553</f>
        <v>III</v>
      </c>
      <c r="H1563" s="91" t="s">
        <v>38</v>
      </c>
      <c r="I1563" s="90" t="str">
        <f t="shared" si="122"/>
        <v>OB - 23</v>
      </c>
      <c r="J1563" s="91" t="str">
        <f t="shared" si="123"/>
        <v>G</v>
      </c>
      <c r="K1563" s="90"/>
      <c r="L1563" s="92">
        <f>+PACKING!L1553</f>
        <v>22</v>
      </c>
      <c r="M1563" s="92">
        <f t="shared" si="124"/>
        <v>24</v>
      </c>
      <c r="N1563" s="91" t="str">
        <f>+PACKING!G1553</f>
        <v>DFCS3406</v>
      </c>
      <c r="O1563" s="91" t="str">
        <f>+PACKING!H1553</f>
        <v>OPERATING SYSTEM FORENSICS SEC 1</v>
      </c>
      <c r="P1563" s="90" t="s">
        <v>17</v>
      </c>
      <c r="Q1563" s="91" t="str">
        <f>+PACKING!J1553</f>
        <v>G</v>
      </c>
      <c r="R1563" s="93" t="str">
        <f>+PACKING!K1553</f>
        <v>OB - 23</v>
      </c>
      <c r="S1563" s="94" t="s">
        <v>74</v>
      </c>
      <c r="T1563" s="211" t="s">
        <v>73</v>
      </c>
      <c r="U1563" s="211"/>
      <c r="V1563" s="211"/>
      <c r="W1563" s="211"/>
      <c r="X1563" s="211"/>
      <c r="Y1563" s="211"/>
      <c r="Z1563" s="211"/>
      <c r="AA1563" s="211"/>
      <c r="AB1563" s="211"/>
      <c r="AC1563" s="211"/>
      <c r="AD1563" s="211"/>
      <c r="AE1563" s="211"/>
      <c r="AF1563" s="211"/>
      <c r="AG1563" s="211"/>
      <c r="AH1563" s="211"/>
      <c r="AI1563" s="211"/>
    </row>
    <row r="1564" spans="1:35" ht="21" x14ac:dyDescent="0.25">
      <c r="A1564" s="88">
        <f>+PACKING!C1554</f>
        <v>1553</v>
      </c>
      <c r="B1564" s="89" t="str">
        <f>+PACKING!D1554</f>
        <v>09 MAY 2024</v>
      </c>
      <c r="C1564" s="90">
        <f>+PACKING!F1554</f>
        <v>141339</v>
      </c>
      <c r="D1564" s="90" t="str">
        <f t="shared" si="120"/>
        <v>141339---BS DFCS</v>
      </c>
      <c r="E1564" s="90" t="str">
        <f t="shared" si="121"/>
        <v>DFCS3406---OPERATING SYSTEM FORENSICS SEC 1</v>
      </c>
      <c r="F1564" s="91" t="str">
        <f>+PACKING!E1554</f>
        <v>BS DFCS</v>
      </c>
      <c r="G1564" s="92" t="str">
        <f>+PACKING!I1554</f>
        <v>III</v>
      </c>
      <c r="H1564" s="91" t="s">
        <v>38</v>
      </c>
      <c r="I1564" s="90" t="str">
        <f t="shared" si="122"/>
        <v>OB - 24</v>
      </c>
      <c r="J1564" s="91" t="str">
        <f t="shared" si="123"/>
        <v>G</v>
      </c>
      <c r="K1564" s="90"/>
      <c r="L1564" s="92">
        <f>+PACKING!L1554</f>
        <v>10</v>
      </c>
      <c r="M1564" s="92">
        <f t="shared" si="124"/>
        <v>12</v>
      </c>
      <c r="N1564" s="91" t="str">
        <f>+PACKING!G1554</f>
        <v>DFCS3406</v>
      </c>
      <c r="O1564" s="91" t="str">
        <f>+PACKING!H1554</f>
        <v>OPERATING SYSTEM FORENSICS SEC 1</v>
      </c>
      <c r="P1564" s="90" t="s">
        <v>17</v>
      </c>
      <c r="Q1564" s="91" t="str">
        <f>+PACKING!J1554</f>
        <v>G</v>
      </c>
      <c r="R1564" s="93" t="str">
        <f>+PACKING!K1554</f>
        <v>OB - 24</v>
      </c>
      <c r="S1564" s="94" t="s">
        <v>74</v>
      </c>
      <c r="T1564" s="211" t="s">
        <v>73</v>
      </c>
      <c r="U1564" s="211"/>
      <c r="V1564" s="211"/>
      <c r="W1564" s="211"/>
      <c r="X1564" s="211"/>
      <c r="Y1564" s="211"/>
      <c r="Z1564" s="211"/>
      <c r="AA1564" s="211"/>
      <c r="AB1564" s="211"/>
      <c r="AC1564" s="211"/>
      <c r="AD1564" s="211"/>
      <c r="AE1564" s="211"/>
      <c r="AF1564" s="211"/>
      <c r="AG1564" s="211"/>
      <c r="AH1564" s="211"/>
      <c r="AI1564" s="211"/>
    </row>
    <row r="1565" spans="1:35" ht="21" x14ac:dyDescent="0.25">
      <c r="A1565" s="88">
        <f>+PACKING!C1555</f>
        <v>1554</v>
      </c>
      <c r="B1565" s="89" t="str">
        <f>+PACKING!D1555</f>
        <v>09 MAY 2024</v>
      </c>
      <c r="C1565" s="90">
        <f>+PACKING!F1555</f>
        <v>141340</v>
      </c>
      <c r="D1565" s="90" t="str">
        <f t="shared" si="120"/>
        <v>141340---BS DFCS</v>
      </c>
      <c r="E1565" s="90" t="str">
        <f t="shared" si="121"/>
        <v>DFCS3406---OPERATING SYSTEM FORENSICS SEC 2</v>
      </c>
      <c r="F1565" s="91" t="str">
        <f>+PACKING!E1555</f>
        <v>BS DFCS</v>
      </c>
      <c r="G1565" s="92" t="str">
        <f>+PACKING!I1555</f>
        <v>III</v>
      </c>
      <c r="H1565" s="91" t="s">
        <v>38</v>
      </c>
      <c r="I1565" s="90" t="str">
        <f t="shared" si="122"/>
        <v>OB - 24</v>
      </c>
      <c r="J1565" s="91" t="str">
        <f t="shared" si="123"/>
        <v>G</v>
      </c>
      <c r="K1565" s="90"/>
      <c r="L1565" s="92">
        <f>+PACKING!L1555</f>
        <v>12</v>
      </c>
      <c r="M1565" s="92">
        <f t="shared" si="124"/>
        <v>14</v>
      </c>
      <c r="N1565" s="91" t="str">
        <f>+PACKING!G1555</f>
        <v>DFCS3406</v>
      </c>
      <c r="O1565" s="91" t="str">
        <f>+PACKING!H1555</f>
        <v>OPERATING SYSTEM FORENSICS SEC 2</v>
      </c>
      <c r="P1565" s="90" t="s">
        <v>17</v>
      </c>
      <c r="Q1565" s="91" t="str">
        <f>+PACKING!J1555</f>
        <v>G</v>
      </c>
      <c r="R1565" s="93" t="str">
        <f>+PACKING!K1555</f>
        <v>OB - 24</v>
      </c>
      <c r="S1565" s="94" t="s">
        <v>74</v>
      </c>
      <c r="T1565" s="211" t="s">
        <v>73</v>
      </c>
      <c r="U1565" s="211"/>
      <c r="V1565" s="211"/>
      <c r="W1565" s="211"/>
      <c r="X1565" s="211"/>
      <c r="Y1565" s="211"/>
      <c r="Z1565" s="211"/>
      <c r="AA1565" s="211"/>
      <c r="AB1565" s="211"/>
      <c r="AC1565" s="211"/>
      <c r="AD1565" s="211"/>
      <c r="AE1565" s="211"/>
      <c r="AF1565" s="211"/>
      <c r="AG1565" s="211"/>
      <c r="AH1565" s="211"/>
      <c r="AI1565" s="211"/>
    </row>
    <row r="1566" spans="1:35" ht="21" x14ac:dyDescent="0.25">
      <c r="A1566" s="88">
        <f>+PACKING!C1556</f>
        <v>1555</v>
      </c>
      <c r="B1566" s="89" t="str">
        <f>+PACKING!D1556</f>
        <v>09 MAY 2024</v>
      </c>
      <c r="C1566" s="90">
        <f>+PACKING!F1556</f>
        <v>141340</v>
      </c>
      <c r="D1566" s="90" t="str">
        <f t="shared" si="120"/>
        <v>141340---BS DFCS</v>
      </c>
      <c r="E1566" s="90" t="str">
        <f t="shared" si="121"/>
        <v>DFCS3406---OPERATING SYSTEM FORENSICS SEC 2</v>
      </c>
      <c r="F1566" s="91" t="str">
        <f>+PACKING!E1556</f>
        <v>BS DFCS</v>
      </c>
      <c r="G1566" s="92" t="str">
        <f>+PACKING!I1556</f>
        <v>III</v>
      </c>
      <c r="H1566" s="91" t="s">
        <v>38</v>
      </c>
      <c r="I1566" s="90" t="str">
        <f t="shared" si="122"/>
        <v>OB - 25</v>
      </c>
      <c r="J1566" s="91" t="str">
        <f t="shared" si="123"/>
        <v>G</v>
      </c>
      <c r="K1566" s="90"/>
      <c r="L1566" s="92">
        <f>+PACKING!L1556</f>
        <v>22</v>
      </c>
      <c r="M1566" s="92">
        <f t="shared" si="124"/>
        <v>24</v>
      </c>
      <c r="N1566" s="91" t="str">
        <f>+PACKING!G1556</f>
        <v>DFCS3406</v>
      </c>
      <c r="O1566" s="91" t="str">
        <f>+PACKING!H1556</f>
        <v>OPERATING SYSTEM FORENSICS SEC 2</v>
      </c>
      <c r="P1566" s="90" t="s">
        <v>17</v>
      </c>
      <c r="Q1566" s="91" t="str">
        <f>+PACKING!J1556</f>
        <v>G</v>
      </c>
      <c r="R1566" s="93" t="str">
        <f>+PACKING!K1556</f>
        <v>OB - 25</v>
      </c>
      <c r="S1566" s="94" t="s">
        <v>74</v>
      </c>
      <c r="T1566" s="211" t="s">
        <v>73</v>
      </c>
      <c r="U1566" s="211"/>
      <c r="V1566" s="211"/>
      <c r="W1566" s="211"/>
      <c r="X1566" s="211"/>
      <c r="Y1566" s="211"/>
      <c r="Z1566" s="211"/>
      <c r="AA1566" s="211"/>
      <c r="AB1566" s="211"/>
      <c r="AC1566" s="211"/>
      <c r="AD1566" s="211"/>
      <c r="AE1566" s="211"/>
      <c r="AF1566" s="211"/>
      <c r="AG1566" s="211"/>
      <c r="AH1566" s="211"/>
      <c r="AI1566" s="211"/>
    </row>
    <row r="1567" spans="1:35" ht="21" x14ac:dyDescent="0.25">
      <c r="A1567" s="88">
        <f>+PACKING!C1557</f>
        <v>1556</v>
      </c>
      <c r="B1567" s="89" t="str">
        <f>+PACKING!D1557</f>
        <v>09 MAY 2024</v>
      </c>
      <c r="C1567" s="90">
        <f>+PACKING!F1557</f>
        <v>141730</v>
      </c>
      <c r="D1567" s="90" t="str">
        <f t="shared" si="120"/>
        <v>141730---BSCS</v>
      </c>
      <c r="E1567" s="90" t="str">
        <f t="shared" si="121"/>
        <v>CSC354---DESIGN AND ANALYSIS OF ALGORITHMS SEC 1</v>
      </c>
      <c r="F1567" s="91" t="str">
        <f>+PACKING!E1557</f>
        <v>BSCS</v>
      </c>
      <c r="G1567" s="92" t="str">
        <f>+PACKING!I1557</f>
        <v>III</v>
      </c>
      <c r="H1567" s="91" t="s">
        <v>38</v>
      </c>
      <c r="I1567" s="90" t="str">
        <f t="shared" si="122"/>
        <v>OB - 26</v>
      </c>
      <c r="J1567" s="91" t="str">
        <f t="shared" si="123"/>
        <v>N</v>
      </c>
      <c r="K1567" s="90"/>
      <c r="L1567" s="92">
        <f>+PACKING!L1557</f>
        <v>20</v>
      </c>
      <c r="M1567" s="92">
        <f t="shared" si="124"/>
        <v>22</v>
      </c>
      <c r="N1567" s="91" t="str">
        <f>+PACKING!G1557</f>
        <v>CSC354</v>
      </c>
      <c r="O1567" s="91" t="str">
        <f>+PACKING!H1557</f>
        <v>DESIGN AND ANALYSIS OF ALGORITHMS SEC 1</v>
      </c>
      <c r="P1567" s="90" t="s">
        <v>17</v>
      </c>
      <c r="Q1567" s="91" t="str">
        <f>+PACKING!J1557</f>
        <v>N</v>
      </c>
      <c r="R1567" s="93" t="str">
        <f>+PACKING!K1557</f>
        <v>OB - 26</v>
      </c>
      <c r="S1567" s="94" t="s">
        <v>74</v>
      </c>
      <c r="T1567" s="211" t="s">
        <v>73</v>
      </c>
      <c r="U1567" s="211"/>
      <c r="V1567" s="211"/>
      <c r="W1567" s="211"/>
      <c r="X1567" s="211"/>
      <c r="Y1567" s="211"/>
      <c r="Z1567" s="211"/>
      <c r="AA1567" s="211"/>
      <c r="AB1567" s="211"/>
      <c r="AC1567" s="211"/>
      <c r="AD1567" s="211"/>
      <c r="AE1567" s="211"/>
      <c r="AF1567" s="211"/>
      <c r="AG1567" s="211"/>
      <c r="AH1567" s="211"/>
      <c r="AI1567" s="211"/>
    </row>
    <row r="1568" spans="1:35" ht="21" x14ac:dyDescent="0.25">
      <c r="A1568" s="88">
        <f>+PACKING!C1558</f>
        <v>1557</v>
      </c>
      <c r="B1568" s="89" t="str">
        <f>+PACKING!D1558</f>
        <v>09 MAY 2024</v>
      </c>
      <c r="C1568" s="90">
        <f>+PACKING!F1558</f>
        <v>141732</v>
      </c>
      <c r="D1568" s="90" t="str">
        <f t="shared" si="120"/>
        <v>141732---BSCS</v>
      </c>
      <c r="E1568" s="90" t="str">
        <f t="shared" si="121"/>
        <v>CSC354---DESIGN AND ANALYSIS OF ALGORITHMS SEC 2</v>
      </c>
      <c r="F1568" s="91" t="str">
        <f>+PACKING!E1558</f>
        <v>BSCS</v>
      </c>
      <c r="G1568" s="92" t="str">
        <f>+PACKING!I1558</f>
        <v>III</v>
      </c>
      <c r="H1568" s="91" t="s">
        <v>38</v>
      </c>
      <c r="I1568" s="90" t="str">
        <f t="shared" si="122"/>
        <v>OB - 26</v>
      </c>
      <c r="J1568" s="91" t="str">
        <f t="shared" si="123"/>
        <v>N</v>
      </c>
      <c r="K1568" s="90"/>
      <c r="L1568" s="92">
        <f>+PACKING!L1558</f>
        <v>2</v>
      </c>
      <c r="M1568" s="92">
        <f t="shared" si="124"/>
        <v>4</v>
      </c>
      <c r="N1568" s="91" t="str">
        <f>+PACKING!G1558</f>
        <v>CSC354</v>
      </c>
      <c r="O1568" s="91" t="str">
        <f>+PACKING!H1558</f>
        <v>DESIGN AND ANALYSIS OF ALGORITHMS SEC 2</v>
      </c>
      <c r="P1568" s="90" t="s">
        <v>17</v>
      </c>
      <c r="Q1568" s="91" t="str">
        <f>+PACKING!J1558</f>
        <v>N</v>
      </c>
      <c r="R1568" s="93" t="str">
        <f>+PACKING!K1558</f>
        <v>OB - 26</v>
      </c>
      <c r="S1568" s="94" t="s">
        <v>74</v>
      </c>
      <c r="T1568" s="211" t="s">
        <v>73</v>
      </c>
      <c r="U1568" s="211"/>
      <c r="V1568" s="211"/>
      <c r="W1568" s="211"/>
      <c r="X1568" s="211"/>
      <c r="Y1568" s="211"/>
      <c r="Z1568" s="211"/>
      <c r="AA1568" s="211"/>
      <c r="AB1568" s="211"/>
      <c r="AC1568" s="211"/>
      <c r="AD1568" s="211"/>
      <c r="AE1568" s="211"/>
      <c r="AF1568" s="211"/>
      <c r="AG1568" s="211"/>
      <c r="AH1568" s="211"/>
      <c r="AI1568" s="211"/>
    </row>
    <row r="1569" spans="1:35" ht="21" x14ac:dyDescent="0.25">
      <c r="A1569" s="88">
        <f>+PACKING!C1559</f>
        <v>1558</v>
      </c>
      <c r="B1569" s="89" t="str">
        <f>+PACKING!D1559</f>
        <v>09 MAY 2024</v>
      </c>
      <c r="C1569" s="90">
        <f>+PACKING!F1559</f>
        <v>141732</v>
      </c>
      <c r="D1569" s="90" t="str">
        <f t="shared" si="120"/>
        <v>141732---BSCS</v>
      </c>
      <c r="E1569" s="90" t="str">
        <f t="shared" si="121"/>
        <v>CSC354---DESIGN AND ANALYSIS OF ALGORITHMS SEC 2</v>
      </c>
      <c r="F1569" s="91" t="str">
        <f>+PACKING!E1559</f>
        <v>BSCS</v>
      </c>
      <c r="G1569" s="92" t="str">
        <f>+PACKING!I1559</f>
        <v>III</v>
      </c>
      <c r="H1569" s="91" t="s">
        <v>38</v>
      </c>
      <c r="I1569" s="90" t="str">
        <f t="shared" si="122"/>
        <v>OB - 27</v>
      </c>
      <c r="J1569" s="91" t="str">
        <f t="shared" si="123"/>
        <v>N</v>
      </c>
      <c r="K1569" s="90"/>
      <c r="L1569" s="92">
        <f>+PACKING!L1559</f>
        <v>22</v>
      </c>
      <c r="M1569" s="92">
        <f t="shared" si="124"/>
        <v>24</v>
      </c>
      <c r="N1569" s="91" t="str">
        <f>+PACKING!G1559</f>
        <v>CSC354</v>
      </c>
      <c r="O1569" s="91" t="str">
        <f>+PACKING!H1559</f>
        <v>DESIGN AND ANALYSIS OF ALGORITHMS SEC 2</v>
      </c>
      <c r="P1569" s="90" t="s">
        <v>17</v>
      </c>
      <c r="Q1569" s="91" t="str">
        <f>+PACKING!J1559</f>
        <v>N</v>
      </c>
      <c r="R1569" s="93" t="str">
        <f>+PACKING!K1559</f>
        <v>OB - 27</v>
      </c>
      <c r="S1569" s="94" t="s">
        <v>74</v>
      </c>
      <c r="T1569" s="211" t="s">
        <v>73</v>
      </c>
      <c r="U1569" s="211"/>
      <c r="V1569" s="211"/>
      <c r="W1569" s="211"/>
      <c r="X1569" s="211"/>
      <c r="Y1569" s="211"/>
      <c r="Z1569" s="211"/>
      <c r="AA1569" s="211"/>
      <c r="AB1569" s="211"/>
      <c r="AC1569" s="211"/>
      <c r="AD1569" s="211"/>
      <c r="AE1569" s="211"/>
      <c r="AF1569" s="211"/>
      <c r="AG1569" s="211"/>
      <c r="AH1569" s="211"/>
      <c r="AI1569" s="211"/>
    </row>
    <row r="1570" spans="1:35" ht="21" x14ac:dyDescent="0.25">
      <c r="A1570" s="88">
        <f>+PACKING!C1560</f>
        <v>1559</v>
      </c>
      <c r="B1570" s="89" t="str">
        <f>+PACKING!D1560</f>
        <v>09 MAY 2024</v>
      </c>
      <c r="C1570" s="90">
        <f>+PACKING!F1560</f>
        <v>141732</v>
      </c>
      <c r="D1570" s="90" t="str">
        <f t="shared" si="120"/>
        <v>141732---BSCS</v>
      </c>
      <c r="E1570" s="90" t="str">
        <f t="shared" si="121"/>
        <v>CSC354---DESIGN AND ANALYSIS OF ALGORITHMS SEC 2</v>
      </c>
      <c r="F1570" s="91" t="str">
        <f>+PACKING!E1560</f>
        <v>BSCS</v>
      </c>
      <c r="G1570" s="92" t="str">
        <f>+PACKING!I1560</f>
        <v>III</v>
      </c>
      <c r="H1570" s="91" t="s">
        <v>38</v>
      </c>
      <c r="I1570" s="90" t="str">
        <f t="shared" si="122"/>
        <v>OB - 28</v>
      </c>
      <c r="J1570" s="91" t="str">
        <f t="shared" si="123"/>
        <v>N</v>
      </c>
      <c r="K1570" s="90"/>
      <c r="L1570" s="92">
        <f>+PACKING!L1560</f>
        <v>21</v>
      </c>
      <c r="M1570" s="92">
        <f t="shared" si="124"/>
        <v>23</v>
      </c>
      <c r="N1570" s="91" t="str">
        <f>+PACKING!G1560</f>
        <v>CSC354</v>
      </c>
      <c r="O1570" s="91" t="str">
        <f>+PACKING!H1560</f>
        <v>DESIGN AND ANALYSIS OF ALGORITHMS SEC 2</v>
      </c>
      <c r="P1570" s="90" t="s">
        <v>17</v>
      </c>
      <c r="Q1570" s="91" t="str">
        <f>+PACKING!J1560</f>
        <v>N</v>
      </c>
      <c r="R1570" s="93" t="str">
        <f>+PACKING!K1560</f>
        <v>OB - 28</v>
      </c>
      <c r="S1570" s="94" t="s">
        <v>74</v>
      </c>
      <c r="T1570" s="211" t="s">
        <v>73</v>
      </c>
      <c r="U1570" s="211"/>
      <c r="V1570" s="211"/>
      <c r="W1570" s="211"/>
      <c r="X1570" s="211"/>
      <c r="Y1570" s="211"/>
      <c r="Z1570" s="211"/>
      <c r="AA1570" s="211"/>
      <c r="AB1570" s="211"/>
      <c r="AC1570" s="211"/>
      <c r="AD1570" s="211"/>
      <c r="AE1570" s="211"/>
      <c r="AF1570" s="211"/>
      <c r="AG1570" s="211"/>
      <c r="AH1570" s="211"/>
      <c r="AI1570" s="211"/>
    </row>
    <row r="1571" spans="1:35" ht="21" x14ac:dyDescent="0.25">
      <c r="A1571" s="88">
        <f>+PACKING!C1561</f>
        <v>1560</v>
      </c>
      <c r="B1571" s="89" t="str">
        <f>+PACKING!D1561</f>
        <v>09 MAY 2024</v>
      </c>
      <c r="C1571" s="90">
        <f>+PACKING!F1561</f>
        <v>141734</v>
      </c>
      <c r="D1571" s="90" t="str">
        <f t="shared" si="120"/>
        <v>141734---BSCS</v>
      </c>
      <c r="E1571" s="90" t="str">
        <f t="shared" si="121"/>
        <v>CSC354---DESIGN AND ANALYSIS OF ALGORITHMS SEC 3</v>
      </c>
      <c r="F1571" s="91" t="str">
        <f>+PACKING!E1561</f>
        <v>BSCS</v>
      </c>
      <c r="G1571" s="92" t="str">
        <f>+PACKING!I1561</f>
        <v>III</v>
      </c>
      <c r="H1571" s="91" t="s">
        <v>38</v>
      </c>
      <c r="I1571" s="90" t="str">
        <f t="shared" si="122"/>
        <v>OB - 28</v>
      </c>
      <c r="J1571" s="91" t="str">
        <f t="shared" si="123"/>
        <v>N</v>
      </c>
      <c r="K1571" s="90"/>
      <c r="L1571" s="92">
        <f>+PACKING!L1561</f>
        <v>1</v>
      </c>
      <c r="M1571" s="92">
        <f t="shared" si="124"/>
        <v>3</v>
      </c>
      <c r="N1571" s="91" t="str">
        <f>+PACKING!G1561</f>
        <v>CSC354</v>
      </c>
      <c r="O1571" s="91" t="str">
        <f>+PACKING!H1561</f>
        <v>DESIGN AND ANALYSIS OF ALGORITHMS SEC 3</v>
      </c>
      <c r="P1571" s="90" t="s">
        <v>17</v>
      </c>
      <c r="Q1571" s="91" t="str">
        <f>+PACKING!J1561</f>
        <v>N</v>
      </c>
      <c r="R1571" s="93" t="str">
        <f>+PACKING!K1561</f>
        <v>OB - 28</v>
      </c>
      <c r="S1571" s="94" t="s">
        <v>74</v>
      </c>
      <c r="T1571" s="211" t="s">
        <v>73</v>
      </c>
      <c r="U1571" s="211"/>
      <c r="V1571" s="211"/>
      <c r="W1571" s="211"/>
      <c r="X1571" s="211"/>
      <c r="Y1571" s="211"/>
      <c r="Z1571" s="211"/>
      <c r="AA1571" s="211"/>
      <c r="AB1571" s="211"/>
      <c r="AC1571" s="211"/>
      <c r="AD1571" s="211"/>
      <c r="AE1571" s="211"/>
      <c r="AF1571" s="211"/>
      <c r="AG1571" s="211"/>
      <c r="AH1571" s="211"/>
      <c r="AI1571" s="211"/>
    </row>
    <row r="1572" spans="1:35" ht="21" x14ac:dyDescent="0.25">
      <c r="A1572" s="88">
        <f>+PACKING!C1562</f>
        <v>1561</v>
      </c>
      <c r="B1572" s="89" t="str">
        <f>+PACKING!D1562</f>
        <v>09 MAY 2024</v>
      </c>
      <c r="C1572" s="90">
        <f>+PACKING!F1562</f>
        <v>141734</v>
      </c>
      <c r="D1572" s="90" t="str">
        <f t="shared" si="120"/>
        <v>141734---BSCS</v>
      </c>
      <c r="E1572" s="90" t="str">
        <f t="shared" si="121"/>
        <v>CSC354---DESIGN AND ANALYSIS OF ALGORITHMS SEC 3</v>
      </c>
      <c r="F1572" s="91" t="str">
        <f>+PACKING!E1562</f>
        <v>BSCS</v>
      </c>
      <c r="G1572" s="92" t="str">
        <f>+PACKING!I1562</f>
        <v>III</v>
      </c>
      <c r="H1572" s="91" t="s">
        <v>38</v>
      </c>
      <c r="I1572" s="90" t="str">
        <f t="shared" si="122"/>
        <v>OB - 29</v>
      </c>
      <c r="J1572" s="91" t="str">
        <f t="shared" si="123"/>
        <v>N</v>
      </c>
      <c r="K1572" s="90"/>
      <c r="L1572" s="92">
        <f>+PACKING!L1562</f>
        <v>22</v>
      </c>
      <c r="M1572" s="92">
        <f t="shared" si="124"/>
        <v>24</v>
      </c>
      <c r="N1572" s="91" t="str">
        <f>+PACKING!G1562</f>
        <v>CSC354</v>
      </c>
      <c r="O1572" s="91" t="str">
        <f>+PACKING!H1562</f>
        <v>DESIGN AND ANALYSIS OF ALGORITHMS SEC 3</v>
      </c>
      <c r="P1572" s="90" t="s">
        <v>17</v>
      </c>
      <c r="Q1572" s="91" t="str">
        <f>+PACKING!J1562</f>
        <v>N</v>
      </c>
      <c r="R1572" s="93" t="str">
        <f>+PACKING!K1562</f>
        <v>OB - 29</v>
      </c>
      <c r="S1572" s="94" t="s">
        <v>74</v>
      </c>
      <c r="T1572" s="211" t="s">
        <v>73</v>
      </c>
      <c r="U1572" s="211"/>
      <c r="V1572" s="211"/>
      <c r="W1572" s="211"/>
      <c r="X1572" s="211"/>
      <c r="Y1572" s="211"/>
      <c r="Z1572" s="211"/>
      <c r="AA1572" s="211"/>
      <c r="AB1572" s="211"/>
      <c r="AC1572" s="211"/>
      <c r="AD1572" s="211"/>
      <c r="AE1572" s="211"/>
      <c r="AF1572" s="211"/>
      <c r="AG1572" s="211"/>
      <c r="AH1572" s="211"/>
      <c r="AI1572" s="211"/>
    </row>
    <row r="1573" spans="1:35" ht="21" x14ac:dyDescent="0.25">
      <c r="A1573" s="88">
        <f>+PACKING!C1563</f>
        <v>1562</v>
      </c>
      <c r="B1573" s="89" t="str">
        <f>+PACKING!D1563</f>
        <v>09 MAY 2024</v>
      </c>
      <c r="C1573" s="90">
        <f>+PACKING!F1563</f>
        <v>141734</v>
      </c>
      <c r="D1573" s="90" t="str">
        <f t="shared" si="120"/>
        <v>141734---BSCS</v>
      </c>
      <c r="E1573" s="90" t="str">
        <f t="shared" si="121"/>
        <v>CSC354---DESIGN AND ANALYSIS OF ALGORITHMS SEC 3</v>
      </c>
      <c r="F1573" s="91" t="str">
        <f>+PACKING!E1563</f>
        <v>BSCS</v>
      </c>
      <c r="G1573" s="92" t="str">
        <f>+PACKING!I1563</f>
        <v>III</v>
      </c>
      <c r="H1573" s="91" t="s">
        <v>38</v>
      </c>
      <c r="I1573" s="90" t="str">
        <f t="shared" si="122"/>
        <v>OB - 30</v>
      </c>
      <c r="J1573" s="91" t="str">
        <f t="shared" si="123"/>
        <v>N</v>
      </c>
      <c r="K1573" s="90"/>
      <c r="L1573" s="92">
        <f>+PACKING!L1563</f>
        <v>7</v>
      </c>
      <c r="M1573" s="92">
        <f t="shared" si="124"/>
        <v>9</v>
      </c>
      <c r="N1573" s="91" t="str">
        <f>+PACKING!G1563</f>
        <v>CSC354</v>
      </c>
      <c r="O1573" s="91" t="str">
        <f>+PACKING!H1563</f>
        <v>DESIGN AND ANALYSIS OF ALGORITHMS SEC 3</v>
      </c>
      <c r="P1573" s="90" t="s">
        <v>17</v>
      </c>
      <c r="Q1573" s="91" t="str">
        <f>+PACKING!J1563</f>
        <v>N</v>
      </c>
      <c r="R1573" s="93" t="str">
        <f>+PACKING!K1563</f>
        <v>OB - 30</v>
      </c>
      <c r="S1573" s="94" t="s">
        <v>74</v>
      </c>
      <c r="T1573" s="211" t="s">
        <v>73</v>
      </c>
      <c r="U1573" s="211"/>
      <c r="V1573" s="211"/>
      <c r="W1573" s="211"/>
      <c r="X1573" s="211"/>
      <c r="Y1573" s="211"/>
      <c r="Z1573" s="211"/>
      <c r="AA1573" s="211"/>
      <c r="AB1573" s="211"/>
      <c r="AC1573" s="211"/>
      <c r="AD1573" s="211"/>
      <c r="AE1573" s="211"/>
      <c r="AF1573" s="211"/>
      <c r="AG1573" s="211"/>
      <c r="AH1573" s="211"/>
      <c r="AI1573" s="211"/>
    </row>
    <row r="1574" spans="1:35" ht="21" x14ac:dyDescent="0.25">
      <c r="A1574" s="88">
        <f>+PACKING!C1564</f>
        <v>1563</v>
      </c>
      <c r="B1574" s="89" t="str">
        <f>+PACKING!D1564</f>
        <v>09 MAY 2024</v>
      </c>
      <c r="C1574" s="90">
        <f>+PACKING!F1564</f>
        <v>141736</v>
      </c>
      <c r="D1574" s="90" t="str">
        <f t="shared" si="120"/>
        <v>141736---BSCS</v>
      </c>
      <c r="E1574" s="90" t="str">
        <f t="shared" si="121"/>
        <v>CSC354---DESIGN AND ANALYSIS OF ALGORITHMS SEC 4</v>
      </c>
      <c r="F1574" s="91" t="str">
        <f>+PACKING!E1564</f>
        <v>BSCS</v>
      </c>
      <c r="G1574" s="92" t="str">
        <f>+PACKING!I1564</f>
        <v>III</v>
      </c>
      <c r="H1574" s="91" t="s">
        <v>38</v>
      </c>
      <c r="I1574" s="90" t="str">
        <f t="shared" si="122"/>
        <v>OB - 30</v>
      </c>
      <c r="J1574" s="91" t="str">
        <f t="shared" si="123"/>
        <v>N</v>
      </c>
      <c r="K1574" s="90"/>
      <c r="L1574" s="92">
        <f>+PACKING!L1564</f>
        <v>15</v>
      </c>
      <c r="M1574" s="92">
        <f t="shared" si="124"/>
        <v>17</v>
      </c>
      <c r="N1574" s="91" t="str">
        <f>+PACKING!G1564</f>
        <v>CSC354</v>
      </c>
      <c r="O1574" s="91" t="str">
        <f>+PACKING!H1564</f>
        <v>DESIGN AND ANALYSIS OF ALGORITHMS SEC 4</v>
      </c>
      <c r="P1574" s="90" t="s">
        <v>17</v>
      </c>
      <c r="Q1574" s="91" t="str">
        <f>+PACKING!J1564</f>
        <v>N</v>
      </c>
      <c r="R1574" s="93" t="str">
        <f>+PACKING!K1564</f>
        <v>OB - 30</v>
      </c>
      <c r="S1574" s="94" t="s">
        <v>74</v>
      </c>
      <c r="T1574" s="211" t="s">
        <v>73</v>
      </c>
      <c r="U1574" s="211"/>
      <c r="V1574" s="211"/>
      <c r="W1574" s="211"/>
      <c r="X1574" s="211"/>
      <c r="Y1574" s="211"/>
      <c r="Z1574" s="211"/>
      <c r="AA1574" s="211"/>
      <c r="AB1574" s="211"/>
      <c r="AC1574" s="211"/>
      <c r="AD1574" s="211"/>
      <c r="AE1574" s="211"/>
      <c r="AF1574" s="211"/>
      <c r="AG1574" s="211"/>
      <c r="AH1574" s="211"/>
      <c r="AI1574" s="211"/>
    </row>
    <row r="1575" spans="1:35" ht="21" x14ac:dyDescent="0.25">
      <c r="A1575" s="88">
        <f>+PACKING!C1565</f>
        <v>1564</v>
      </c>
      <c r="B1575" s="89" t="str">
        <f>+PACKING!D1565</f>
        <v>09 MAY 2024</v>
      </c>
      <c r="C1575" s="90">
        <f>+PACKING!F1565</f>
        <v>141697</v>
      </c>
      <c r="D1575" s="90" t="str">
        <f t="shared" si="120"/>
        <v>141697---BSCS</v>
      </c>
      <c r="E1575" s="90" t="str">
        <f t="shared" si="121"/>
        <v>CSC331---DATA STRUCTURE AND ALGORITHEMS SEC 2</v>
      </c>
      <c r="F1575" s="91" t="str">
        <f>+PACKING!E1565</f>
        <v>BSCS</v>
      </c>
      <c r="G1575" s="92" t="str">
        <f>+PACKING!I1565</f>
        <v>III</v>
      </c>
      <c r="H1575" s="91" t="s">
        <v>38</v>
      </c>
      <c r="I1575" s="90" t="str">
        <f t="shared" si="122"/>
        <v>OB - 33</v>
      </c>
      <c r="J1575" s="91" t="str">
        <f t="shared" si="123"/>
        <v>K</v>
      </c>
      <c r="K1575" s="90"/>
      <c r="L1575" s="92">
        <f>+PACKING!L1565</f>
        <v>22</v>
      </c>
      <c r="M1575" s="92">
        <f t="shared" si="124"/>
        <v>24</v>
      </c>
      <c r="N1575" s="91" t="str">
        <f>+PACKING!G1565</f>
        <v>CSC331</v>
      </c>
      <c r="O1575" s="91" t="str">
        <f>+PACKING!H1565</f>
        <v>DATA STRUCTURE AND ALGORITHEMS SEC 2</v>
      </c>
      <c r="P1575" s="90" t="s">
        <v>17</v>
      </c>
      <c r="Q1575" s="91" t="str">
        <f>+PACKING!J1565</f>
        <v>K</v>
      </c>
      <c r="R1575" s="93" t="str">
        <f>+PACKING!K1565</f>
        <v>OB - 33</v>
      </c>
      <c r="S1575" s="94" t="s">
        <v>74</v>
      </c>
      <c r="T1575" s="211" t="s">
        <v>73</v>
      </c>
      <c r="U1575" s="211"/>
      <c r="V1575" s="211"/>
      <c r="W1575" s="211"/>
      <c r="X1575" s="211"/>
      <c r="Y1575" s="211"/>
      <c r="Z1575" s="211"/>
      <c r="AA1575" s="211"/>
      <c r="AB1575" s="211"/>
      <c r="AC1575" s="211"/>
      <c r="AD1575" s="211"/>
      <c r="AE1575" s="211"/>
      <c r="AF1575" s="211"/>
      <c r="AG1575" s="211"/>
      <c r="AH1575" s="211"/>
      <c r="AI1575" s="211"/>
    </row>
    <row r="1576" spans="1:35" ht="21" x14ac:dyDescent="0.25">
      <c r="A1576" s="88">
        <f>+PACKING!C1566</f>
        <v>1565</v>
      </c>
      <c r="B1576" s="89" t="str">
        <f>+PACKING!D1566</f>
        <v>09 MAY 2024</v>
      </c>
      <c r="C1576" s="90">
        <f>+PACKING!F1566</f>
        <v>141697</v>
      </c>
      <c r="D1576" s="90" t="str">
        <f t="shared" si="120"/>
        <v>141697---BSCS</v>
      </c>
      <c r="E1576" s="90" t="str">
        <f t="shared" si="121"/>
        <v>CSC331---DATA STRUCTURE AND ALGORITHEMS SEC 2</v>
      </c>
      <c r="F1576" s="91" t="str">
        <f>+PACKING!E1566</f>
        <v>BSCS</v>
      </c>
      <c r="G1576" s="92" t="str">
        <f>+PACKING!I1566</f>
        <v>III</v>
      </c>
      <c r="H1576" s="91" t="s">
        <v>38</v>
      </c>
      <c r="I1576" s="90" t="str">
        <f t="shared" si="122"/>
        <v>OB - 34</v>
      </c>
      <c r="J1576" s="91" t="str">
        <f t="shared" si="123"/>
        <v>K</v>
      </c>
      <c r="K1576" s="90"/>
      <c r="L1576" s="92">
        <f>+PACKING!L1566</f>
        <v>22</v>
      </c>
      <c r="M1576" s="92">
        <f t="shared" si="124"/>
        <v>24</v>
      </c>
      <c r="N1576" s="91" t="str">
        <f>+PACKING!G1566</f>
        <v>CSC331</v>
      </c>
      <c r="O1576" s="91" t="str">
        <f>+PACKING!H1566</f>
        <v>DATA STRUCTURE AND ALGORITHEMS SEC 2</v>
      </c>
      <c r="P1576" s="90" t="s">
        <v>17</v>
      </c>
      <c r="Q1576" s="91" t="str">
        <f>+PACKING!J1566</f>
        <v>K</v>
      </c>
      <c r="R1576" s="93" t="str">
        <f>+PACKING!K1566</f>
        <v>OB - 34</v>
      </c>
      <c r="S1576" s="94" t="s">
        <v>74</v>
      </c>
      <c r="T1576" s="211" t="s">
        <v>73</v>
      </c>
      <c r="U1576" s="211"/>
      <c r="V1576" s="211"/>
      <c r="W1576" s="211"/>
      <c r="X1576" s="211"/>
      <c r="Y1576" s="211"/>
      <c r="Z1576" s="211"/>
      <c r="AA1576" s="211"/>
      <c r="AB1576" s="211"/>
      <c r="AC1576" s="211"/>
      <c r="AD1576" s="211"/>
      <c r="AE1576" s="211"/>
      <c r="AF1576" s="211"/>
      <c r="AG1576" s="211"/>
      <c r="AH1576" s="211"/>
      <c r="AI1576" s="211"/>
    </row>
    <row r="1577" spans="1:35" ht="21" x14ac:dyDescent="0.25">
      <c r="A1577" s="88">
        <f>+PACKING!C1567</f>
        <v>1566</v>
      </c>
      <c r="B1577" s="89" t="str">
        <f>+PACKING!D1567</f>
        <v>09 MAY 2024</v>
      </c>
      <c r="C1577" s="90">
        <f>+PACKING!F1567</f>
        <v>141697</v>
      </c>
      <c r="D1577" s="90" t="str">
        <f t="shared" si="120"/>
        <v>141697---BSCS</v>
      </c>
      <c r="E1577" s="90" t="str">
        <f t="shared" si="121"/>
        <v>CSC331---DATA STRUCTURE AND ALGORITHEMS SEC 2</v>
      </c>
      <c r="F1577" s="91" t="str">
        <f>+PACKING!E1567</f>
        <v>BSCS</v>
      </c>
      <c r="G1577" s="92" t="str">
        <f>+PACKING!I1567</f>
        <v>III</v>
      </c>
      <c r="H1577" s="91" t="s">
        <v>38</v>
      </c>
      <c r="I1577" s="90" t="str">
        <f t="shared" si="122"/>
        <v>OB - 35</v>
      </c>
      <c r="J1577" s="91" t="str">
        <f t="shared" si="123"/>
        <v>M</v>
      </c>
      <c r="K1577" s="90"/>
      <c r="L1577" s="92">
        <f>+PACKING!L1567</f>
        <v>4</v>
      </c>
      <c r="M1577" s="92">
        <f t="shared" si="124"/>
        <v>6</v>
      </c>
      <c r="N1577" s="91" t="str">
        <f>+PACKING!G1567</f>
        <v>CSC331</v>
      </c>
      <c r="O1577" s="91" t="str">
        <f>+PACKING!H1567</f>
        <v>DATA STRUCTURE AND ALGORITHEMS SEC 2</v>
      </c>
      <c r="P1577" s="90" t="s">
        <v>17</v>
      </c>
      <c r="Q1577" s="91" t="str">
        <f>+PACKING!J1567</f>
        <v>M</v>
      </c>
      <c r="R1577" s="93" t="str">
        <f>+PACKING!K1567</f>
        <v>OB - 35</v>
      </c>
      <c r="S1577" s="94" t="s">
        <v>74</v>
      </c>
      <c r="T1577" s="211" t="s">
        <v>73</v>
      </c>
      <c r="U1577" s="211"/>
      <c r="V1577" s="211"/>
      <c r="W1577" s="211"/>
      <c r="X1577" s="211"/>
      <c r="Y1577" s="211"/>
      <c r="Z1577" s="211"/>
      <c r="AA1577" s="211"/>
      <c r="AB1577" s="211"/>
      <c r="AC1577" s="211"/>
      <c r="AD1577" s="211"/>
      <c r="AE1577" s="211"/>
      <c r="AF1577" s="211"/>
      <c r="AG1577" s="211"/>
      <c r="AH1577" s="211"/>
      <c r="AI1577" s="211"/>
    </row>
    <row r="1578" spans="1:35" ht="21" x14ac:dyDescent="0.25">
      <c r="A1578" s="88">
        <f>+PACKING!C1568</f>
        <v>1567</v>
      </c>
      <c r="B1578" s="89" t="str">
        <f>+PACKING!D1568</f>
        <v>09 MAY 2024</v>
      </c>
      <c r="C1578" s="90">
        <f>+PACKING!F1568</f>
        <v>141698</v>
      </c>
      <c r="D1578" s="90" t="str">
        <f t="shared" si="120"/>
        <v>141698---BSCS</v>
      </c>
      <c r="E1578" s="90" t="str">
        <f t="shared" si="121"/>
        <v>CSC331---DATA STRUCTURE AND ALGORITHEMS SEC 3</v>
      </c>
      <c r="F1578" s="91" t="str">
        <f>+PACKING!E1568</f>
        <v>BSCS</v>
      </c>
      <c r="G1578" s="92" t="str">
        <f>+PACKING!I1568</f>
        <v>III</v>
      </c>
      <c r="H1578" s="91" t="s">
        <v>38</v>
      </c>
      <c r="I1578" s="90" t="str">
        <f t="shared" si="122"/>
        <v>OB - 35</v>
      </c>
      <c r="J1578" s="91" t="str">
        <f t="shared" si="123"/>
        <v>M</v>
      </c>
      <c r="K1578" s="90"/>
      <c r="L1578" s="92">
        <f>+PACKING!L1568</f>
        <v>18</v>
      </c>
      <c r="M1578" s="92">
        <f t="shared" si="124"/>
        <v>20</v>
      </c>
      <c r="N1578" s="91" t="str">
        <f>+PACKING!G1568</f>
        <v>CSC331</v>
      </c>
      <c r="O1578" s="91" t="str">
        <f>+PACKING!H1568</f>
        <v>DATA STRUCTURE AND ALGORITHEMS SEC 3</v>
      </c>
      <c r="P1578" s="90" t="s">
        <v>17</v>
      </c>
      <c r="Q1578" s="91" t="str">
        <f>+PACKING!J1568</f>
        <v>M</v>
      </c>
      <c r="R1578" s="93" t="str">
        <f>+PACKING!K1568</f>
        <v>OB - 35</v>
      </c>
      <c r="S1578" s="94" t="s">
        <v>74</v>
      </c>
      <c r="T1578" s="211" t="s">
        <v>73</v>
      </c>
      <c r="U1578" s="211"/>
      <c r="V1578" s="211"/>
      <c r="W1578" s="211"/>
      <c r="X1578" s="211"/>
      <c r="Y1578" s="211"/>
      <c r="Z1578" s="211"/>
      <c r="AA1578" s="211"/>
      <c r="AB1578" s="211"/>
      <c r="AC1578" s="211"/>
      <c r="AD1578" s="211"/>
      <c r="AE1578" s="211"/>
      <c r="AF1578" s="211"/>
      <c r="AG1578" s="211"/>
      <c r="AH1578" s="211"/>
      <c r="AI1578" s="211"/>
    </row>
    <row r="1579" spans="1:35" ht="21" x14ac:dyDescent="0.25">
      <c r="A1579" s="88">
        <f>+PACKING!C1569</f>
        <v>1568</v>
      </c>
      <c r="B1579" s="89" t="str">
        <f>+PACKING!D1569</f>
        <v>09 MAY 2024</v>
      </c>
      <c r="C1579" s="90">
        <f>+PACKING!F1569</f>
        <v>141698</v>
      </c>
      <c r="D1579" s="90" t="str">
        <f t="shared" si="120"/>
        <v>141698---BSCS</v>
      </c>
      <c r="E1579" s="90" t="str">
        <f t="shared" si="121"/>
        <v>CSC331---DATA STRUCTURE AND ALGORITHEMS SEC 3</v>
      </c>
      <c r="F1579" s="91" t="str">
        <f>+PACKING!E1569</f>
        <v>BSCS</v>
      </c>
      <c r="G1579" s="92" t="str">
        <f>+PACKING!I1569</f>
        <v>III</v>
      </c>
      <c r="H1579" s="91" t="s">
        <v>38</v>
      </c>
      <c r="I1579" s="90" t="str">
        <f t="shared" si="122"/>
        <v>OB - 36</v>
      </c>
      <c r="J1579" s="91" t="str">
        <f t="shared" si="123"/>
        <v>M</v>
      </c>
      <c r="K1579" s="90"/>
      <c r="L1579" s="92">
        <f>+PACKING!L1569</f>
        <v>21</v>
      </c>
      <c r="M1579" s="92">
        <f t="shared" si="124"/>
        <v>23</v>
      </c>
      <c r="N1579" s="91" t="str">
        <f>+PACKING!G1569</f>
        <v>CSC331</v>
      </c>
      <c r="O1579" s="91" t="str">
        <f>+PACKING!H1569</f>
        <v>DATA STRUCTURE AND ALGORITHEMS SEC 3</v>
      </c>
      <c r="P1579" s="90" t="s">
        <v>17</v>
      </c>
      <c r="Q1579" s="91" t="str">
        <f>+PACKING!J1569</f>
        <v>M</v>
      </c>
      <c r="R1579" s="93" t="str">
        <f>+PACKING!K1569</f>
        <v>OB - 36</v>
      </c>
      <c r="S1579" s="94" t="s">
        <v>74</v>
      </c>
      <c r="T1579" s="211" t="s">
        <v>73</v>
      </c>
      <c r="U1579" s="211"/>
      <c r="V1579" s="211"/>
      <c r="W1579" s="211"/>
      <c r="X1579" s="211"/>
      <c r="Y1579" s="211"/>
      <c r="Z1579" s="211"/>
      <c r="AA1579" s="211"/>
      <c r="AB1579" s="211"/>
      <c r="AC1579" s="211"/>
      <c r="AD1579" s="211"/>
      <c r="AE1579" s="211"/>
      <c r="AF1579" s="211"/>
      <c r="AG1579" s="211"/>
      <c r="AH1579" s="211"/>
      <c r="AI1579" s="211"/>
    </row>
    <row r="1580" spans="1:35" ht="21" x14ac:dyDescent="0.25">
      <c r="A1580" s="88">
        <f>+PACKING!C1570</f>
        <v>1569</v>
      </c>
      <c r="B1580" s="89" t="str">
        <f>+PACKING!D1570</f>
        <v>09 MAY 2024</v>
      </c>
      <c r="C1580" s="90">
        <f>+PACKING!F1570</f>
        <v>141730</v>
      </c>
      <c r="D1580" s="90" t="str">
        <f t="shared" si="120"/>
        <v>141730---BSCS</v>
      </c>
      <c r="E1580" s="90" t="str">
        <f t="shared" si="121"/>
        <v>CSC354---DESIGN AND ANALYSIS OF ALGORITHMS SEC 1</v>
      </c>
      <c r="F1580" s="91" t="str">
        <f>+PACKING!E1570</f>
        <v>BSCS</v>
      </c>
      <c r="G1580" s="92" t="str">
        <f>+PACKING!I1570</f>
        <v>III</v>
      </c>
      <c r="H1580" s="91" t="s">
        <v>38</v>
      </c>
      <c r="I1580" s="90" t="str">
        <f t="shared" si="122"/>
        <v>OB - 36</v>
      </c>
      <c r="J1580" s="91" t="str">
        <f t="shared" si="123"/>
        <v>M</v>
      </c>
      <c r="K1580" s="90"/>
      <c r="L1580" s="92">
        <f>+PACKING!L1570</f>
        <v>1</v>
      </c>
      <c r="M1580" s="92">
        <f t="shared" si="124"/>
        <v>3</v>
      </c>
      <c r="N1580" s="91" t="str">
        <f>+PACKING!G1570</f>
        <v>CSC354</v>
      </c>
      <c r="O1580" s="91" t="str">
        <f>+PACKING!H1570</f>
        <v>DESIGN AND ANALYSIS OF ALGORITHMS SEC 1</v>
      </c>
      <c r="P1580" s="90" t="s">
        <v>17</v>
      </c>
      <c r="Q1580" s="91" t="str">
        <f>+PACKING!J1570</f>
        <v>M</v>
      </c>
      <c r="R1580" s="93" t="str">
        <f>+PACKING!K1570</f>
        <v>OB - 36</v>
      </c>
      <c r="S1580" s="94" t="s">
        <v>74</v>
      </c>
      <c r="T1580" s="211" t="s">
        <v>73</v>
      </c>
      <c r="U1580" s="211"/>
      <c r="V1580" s="211"/>
      <c r="W1580" s="211"/>
      <c r="X1580" s="211"/>
      <c r="Y1580" s="211"/>
      <c r="Z1580" s="211"/>
      <c r="AA1580" s="211"/>
      <c r="AB1580" s="211"/>
      <c r="AC1580" s="211"/>
      <c r="AD1580" s="211"/>
      <c r="AE1580" s="211"/>
      <c r="AF1580" s="211"/>
      <c r="AG1580" s="211"/>
      <c r="AH1580" s="211"/>
      <c r="AI1580" s="211"/>
    </row>
    <row r="1581" spans="1:35" ht="21" x14ac:dyDescent="0.25">
      <c r="A1581" s="88">
        <f>+PACKING!C1571</f>
        <v>1570</v>
      </c>
      <c r="B1581" s="89" t="str">
        <f>+PACKING!D1571</f>
        <v>09 MAY 2024</v>
      </c>
      <c r="C1581" s="90">
        <f>+PACKING!F1571</f>
        <v>141730</v>
      </c>
      <c r="D1581" s="90" t="str">
        <f t="shared" si="120"/>
        <v>141730---BSCS</v>
      </c>
      <c r="E1581" s="90" t="str">
        <f t="shared" si="121"/>
        <v>CSC354---DESIGN AND ANALYSIS OF ALGORITHMS SEC 1</v>
      </c>
      <c r="F1581" s="91" t="str">
        <f>+PACKING!E1571</f>
        <v>BSCS</v>
      </c>
      <c r="G1581" s="92" t="str">
        <f>+PACKING!I1571</f>
        <v>III</v>
      </c>
      <c r="H1581" s="91" t="s">
        <v>38</v>
      </c>
      <c r="I1581" s="90" t="str">
        <f t="shared" si="122"/>
        <v>OB - 37</v>
      </c>
      <c r="J1581" s="91" t="str">
        <f t="shared" si="123"/>
        <v>M</v>
      </c>
      <c r="K1581" s="90"/>
      <c r="L1581" s="92">
        <f>+PACKING!L1571</f>
        <v>22</v>
      </c>
      <c r="M1581" s="92">
        <f t="shared" si="124"/>
        <v>24</v>
      </c>
      <c r="N1581" s="91" t="str">
        <f>+PACKING!G1571</f>
        <v>CSC354</v>
      </c>
      <c r="O1581" s="91" t="str">
        <f>+PACKING!H1571</f>
        <v>DESIGN AND ANALYSIS OF ALGORITHMS SEC 1</v>
      </c>
      <c r="P1581" s="90" t="s">
        <v>17</v>
      </c>
      <c r="Q1581" s="91" t="str">
        <f>+PACKING!J1571</f>
        <v>M</v>
      </c>
      <c r="R1581" s="93" t="str">
        <f>+PACKING!K1571</f>
        <v>OB - 37</v>
      </c>
      <c r="S1581" s="94" t="s">
        <v>74</v>
      </c>
      <c r="T1581" s="211" t="s">
        <v>73</v>
      </c>
      <c r="U1581" s="211"/>
      <c r="V1581" s="211"/>
      <c r="W1581" s="211"/>
      <c r="X1581" s="211"/>
      <c r="Y1581" s="211"/>
      <c r="Z1581" s="211"/>
      <c r="AA1581" s="211"/>
      <c r="AB1581" s="211"/>
      <c r="AC1581" s="211"/>
      <c r="AD1581" s="211"/>
      <c r="AE1581" s="211"/>
      <c r="AF1581" s="211"/>
      <c r="AG1581" s="211"/>
      <c r="AH1581" s="211"/>
      <c r="AI1581" s="211"/>
    </row>
    <row r="1582" spans="1:35" ht="21" x14ac:dyDescent="0.25">
      <c r="A1582" s="88">
        <f>+PACKING!C1572</f>
        <v>1571</v>
      </c>
      <c r="B1582" s="89" t="str">
        <f>+PACKING!D1572</f>
        <v>09 MAY 2024</v>
      </c>
      <c r="C1582" s="90">
        <f>+PACKING!F1572</f>
        <v>141738</v>
      </c>
      <c r="D1582" s="90" t="str">
        <f t="shared" si="120"/>
        <v>141738---BSCS</v>
      </c>
      <c r="E1582" s="90" t="str">
        <f t="shared" si="121"/>
        <v>CSC354---DESIGN AND ANALYSIS OF ALGORITHMS SEC 5</v>
      </c>
      <c r="F1582" s="91" t="str">
        <f>+PACKING!E1572</f>
        <v>BSCS</v>
      </c>
      <c r="G1582" s="92" t="str">
        <f>+PACKING!I1572</f>
        <v>III</v>
      </c>
      <c r="H1582" s="91" t="s">
        <v>38</v>
      </c>
      <c r="I1582" s="90" t="str">
        <f t="shared" si="122"/>
        <v>OB - 38</v>
      </c>
      <c r="J1582" s="91" t="str">
        <f t="shared" si="123"/>
        <v>Q</v>
      </c>
      <c r="K1582" s="90"/>
      <c r="L1582" s="92">
        <f>+PACKING!L1572</f>
        <v>1</v>
      </c>
      <c r="M1582" s="92">
        <f t="shared" si="124"/>
        <v>3</v>
      </c>
      <c r="N1582" s="91" t="str">
        <f>+PACKING!G1572</f>
        <v>CSC354</v>
      </c>
      <c r="O1582" s="91" t="str">
        <f>+PACKING!H1572</f>
        <v>DESIGN AND ANALYSIS OF ALGORITHMS SEC 5</v>
      </c>
      <c r="P1582" s="90" t="s">
        <v>17</v>
      </c>
      <c r="Q1582" s="91" t="str">
        <f>+PACKING!J1572</f>
        <v>Q</v>
      </c>
      <c r="R1582" s="93" t="str">
        <f>+PACKING!K1572</f>
        <v>OB - 38</v>
      </c>
      <c r="S1582" s="94" t="s">
        <v>74</v>
      </c>
      <c r="T1582" s="211" t="s">
        <v>73</v>
      </c>
      <c r="U1582" s="211"/>
      <c r="V1582" s="211"/>
      <c r="W1582" s="211"/>
      <c r="X1582" s="211"/>
      <c r="Y1582" s="211"/>
      <c r="Z1582" s="211"/>
      <c r="AA1582" s="211"/>
      <c r="AB1582" s="211"/>
      <c r="AC1582" s="211"/>
      <c r="AD1582" s="211"/>
      <c r="AE1582" s="211"/>
      <c r="AF1582" s="211"/>
      <c r="AG1582" s="211"/>
      <c r="AH1582" s="211"/>
      <c r="AI1582" s="211"/>
    </row>
    <row r="1583" spans="1:35" ht="21" x14ac:dyDescent="0.25">
      <c r="A1583" s="88">
        <f>+PACKING!C1573</f>
        <v>1572</v>
      </c>
      <c r="B1583" s="89" t="str">
        <f>+PACKING!D1573</f>
        <v>09 MAY 2024</v>
      </c>
      <c r="C1583" s="90">
        <f>+PACKING!F1573</f>
        <v>141740</v>
      </c>
      <c r="D1583" s="90" t="str">
        <f t="shared" si="120"/>
        <v>141740---BSCS</v>
      </c>
      <c r="E1583" s="90" t="str">
        <f t="shared" si="121"/>
        <v>CSC354---DESIGN AND ANALYSIS OF ALGORITHMS SEC 6</v>
      </c>
      <c r="F1583" s="91" t="str">
        <f>+PACKING!E1573</f>
        <v>BSCS</v>
      </c>
      <c r="G1583" s="92" t="str">
        <f>+PACKING!I1573</f>
        <v>III</v>
      </c>
      <c r="H1583" s="91" t="s">
        <v>38</v>
      </c>
      <c r="I1583" s="90" t="str">
        <f t="shared" si="122"/>
        <v>OB - 38</v>
      </c>
      <c r="J1583" s="91" t="str">
        <f t="shared" si="123"/>
        <v>Q</v>
      </c>
      <c r="K1583" s="90"/>
      <c r="L1583" s="92">
        <f>+PACKING!L1573</f>
        <v>21</v>
      </c>
      <c r="M1583" s="92">
        <f t="shared" si="124"/>
        <v>23</v>
      </c>
      <c r="N1583" s="91" t="str">
        <f>+PACKING!G1573</f>
        <v>CSC354</v>
      </c>
      <c r="O1583" s="91" t="str">
        <f>+PACKING!H1573</f>
        <v>DESIGN AND ANALYSIS OF ALGORITHMS SEC 6</v>
      </c>
      <c r="P1583" s="90" t="s">
        <v>17</v>
      </c>
      <c r="Q1583" s="91" t="str">
        <f>+PACKING!J1573</f>
        <v>Q</v>
      </c>
      <c r="R1583" s="93" t="str">
        <f>+PACKING!K1573</f>
        <v>OB - 38</v>
      </c>
      <c r="S1583" s="94" t="s">
        <v>74</v>
      </c>
      <c r="T1583" s="211" t="s">
        <v>73</v>
      </c>
      <c r="U1583" s="211"/>
      <c r="V1583" s="211"/>
      <c r="W1583" s="211"/>
      <c r="X1583" s="211"/>
      <c r="Y1583" s="211"/>
      <c r="Z1583" s="211"/>
      <c r="AA1583" s="211"/>
      <c r="AB1583" s="211"/>
      <c r="AC1583" s="211"/>
      <c r="AD1583" s="211"/>
      <c r="AE1583" s="211"/>
      <c r="AF1583" s="211"/>
      <c r="AG1583" s="211"/>
      <c r="AH1583" s="211"/>
      <c r="AI1583" s="211"/>
    </row>
    <row r="1584" spans="1:35" ht="21" x14ac:dyDescent="0.25">
      <c r="A1584" s="88">
        <f>+PACKING!C1574</f>
        <v>1573</v>
      </c>
      <c r="B1584" s="89" t="str">
        <f>+PACKING!D1574</f>
        <v>09 MAY 2024</v>
      </c>
      <c r="C1584" s="90">
        <f>+PACKING!F1574</f>
        <v>141740</v>
      </c>
      <c r="D1584" s="90" t="str">
        <f t="shared" si="120"/>
        <v>141740---BSCS</v>
      </c>
      <c r="E1584" s="90" t="str">
        <f t="shared" si="121"/>
        <v>CSC354---DESIGN AND ANALYSIS OF ALGORITHMS SEC 6</v>
      </c>
      <c r="F1584" s="91" t="str">
        <f>+PACKING!E1574</f>
        <v>BSCS</v>
      </c>
      <c r="G1584" s="92" t="str">
        <f>+PACKING!I1574</f>
        <v>III</v>
      </c>
      <c r="H1584" s="91" t="s">
        <v>38</v>
      </c>
      <c r="I1584" s="90" t="str">
        <f t="shared" si="122"/>
        <v>OB - 39</v>
      </c>
      <c r="J1584" s="91" t="str">
        <f t="shared" si="123"/>
        <v>Q</v>
      </c>
      <c r="K1584" s="90"/>
      <c r="L1584" s="92">
        <f>+PACKING!L1574</f>
        <v>22</v>
      </c>
      <c r="M1584" s="92">
        <f t="shared" si="124"/>
        <v>24</v>
      </c>
      <c r="N1584" s="91" t="str">
        <f>+PACKING!G1574</f>
        <v>CSC354</v>
      </c>
      <c r="O1584" s="91" t="str">
        <f>+PACKING!H1574</f>
        <v>DESIGN AND ANALYSIS OF ALGORITHMS SEC 6</v>
      </c>
      <c r="P1584" s="90" t="s">
        <v>17</v>
      </c>
      <c r="Q1584" s="91" t="str">
        <f>+PACKING!J1574</f>
        <v>Q</v>
      </c>
      <c r="R1584" s="93" t="str">
        <f>+PACKING!K1574</f>
        <v>OB - 39</v>
      </c>
      <c r="S1584" s="94" t="s">
        <v>74</v>
      </c>
      <c r="T1584" s="211" t="s">
        <v>73</v>
      </c>
      <c r="U1584" s="211"/>
      <c r="V1584" s="211"/>
      <c r="W1584" s="211"/>
      <c r="X1584" s="211"/>
      <c r="Y1584" s="211"/>
      <c r="Z1584" s="211"/>
      <c r="AA1584" s="211"/>
      <c r="AB1584" s="211"/>
      <c r="AC1584" s="211"/>
      <c r="AD1584" s="211"/>
      <c r="AE1584" s="211"/>
      <c r="AF1584" s="211"/>
      <c r="AG1584" s="211"/>
      <c r="AH1584" s="211"/>
      <c r="AI1584" s="211"/>
    </row>
    <row r="1585" spans="1:35" ht="21" x14ac:dyDescent="0.25">
      <c r="A1585" s="88">
        <f>+PACKING!C1575</f>
        <v>1574</v>
      </c>
      <c r="B1585" s="89" t="str">
        <f>+PACKING!D1575</f>
        <v>09 MAY 2024</v>
      </c>
      <c r="C1585" s="90">
        <f>+PACKING!F1575</f>
        <v>141740</v>
      </c>
      <c r="D1585" s="90" t="str">
        <f t="shared" si="120"/>
        <v>141740---BSCS</v>
      </c>
      <c r="E1585" s="90" t="str">
        <f t="shared" si="121"/>
        <v>CSC354---DESIGN AND ANALYSIS OF ALGORITHMS SEC 6</v>
      </c>
      <c r="F1585" s="91" t="str">
        <f>+PACKING!E1575</f>
        <v>BSCS</v>
      </c>
      <c r="G1585" s="92" t="str">
        <f>+PACKING!I1575</f>
        <v>III</v>
      </c>
      <c r="H1585" s="91" t="s">
        <v>38</v>
      </c>
      <c r="I1585" s="90" t="str">
        <f t="shared" si="122"/>
        <v>OB - 40</v>
      </c>
      <c r="J1585" s="91" t="str">
        <f t="shared" si="123"/>
        <v>Q</v>
      </c>
      <c r="K1585" s="90"/>
      <c r="L1585" s="92">
        <f>+PACKING!L1575</f>
        <v>4</v>
      </c>
      <c r="M1585" s="92">
        <f t="shared" si="124"/>
        <v>6</v>
      </c>
      <c r="N1585" s="91" t="str">
        <f>+PACKING!G1575</f>
        <v>CSC354</v>
      </c>
      <c r="O1585" s="91" t="str">
        <f>+PACKING!H1575</f>
        <v>DESIGN AND ANALYSIS OF ALGORITHMS SEC 6</v>
      </c>
      <c r="P1585" s="90" t="s">
        <v>17</v>
      </c>
      <c r="Q1585" s="91" t="str">
        <f>+PACKING!J1575</f>
        <v>Q</v>
      </c>
      <c r="R1585" s="93" t="str">
        <f>+PACKING!K1575</f>
        <v>OB - 40</v>
      </c>
      <c r="S1585" s="94" t="s">
        <v>74</v>
      </c>
      <c r="T1585" s="211" t="s">
        <v>73</v>
      </c>
      <c r="U1585" s="211"/>
      <c r="V1585" s="211"/>
      <c r="W1585" s="211"/>
      <c r="X1585" s="211"/>
      <c r="Y1585" s="211"/>
      <c r="Z1585" s="211"/>
      <c r="AA1585" s="211"/>
      <c r="AB1585" s="211"/>
      <c r="AC1585" s="211"/>
      <c r="AD1585" s="211"/>
      <c r="AE1585" s="211"/>
      <c r="AF1585" s="211"/>
      <c r="AG1585" s="211"/>
      <c r="AH1585" s="211"/>
      <c r="AI1585" s="211"/>
    </row>
    <row r="1586" spans="1:35" ht="21" x14ac:dyDescent="0.25">
      <c r="A1586" s="88">
        <f>+PACKING!C1576</f>
        <v>1575</v>
      </c>
      <c r="B1586" s="89" t="str">
        <f>+PACKING!D1576</f>
        <v>09 MAY 2024</v>
      </c>
      <c r="C1586" s="90">
        <f>+PACKING!F1576</f>
        <v>141742</v>
      </c>
      <c r="D1586" s="90" t="str">
        <f t="shared" si="120"/>
        <v>141742---BSCS</v>
      </c>
      <c r="E1586" s="90" t="str">
        <f t="shared" si="121"/>
        <v>CSC354---DESIGN AND ANALYSIS OF ALGORITHMS SEC 7</v>
      </c>
      <c r="F1586" s="91" t="str">
        <f>+PACKING!E1576</f>
        <v>BSCS</v>
      </c>
      <c r="G1586" s="92" t="str">
        <f>+PACKING!I1576</f>
        <v>III</v>
      </c>
      <c r="H1586" s="91" t="s">
        <v>38</v>
      </c>
      <c r="I1586" s="90" t="str">
        <f t="shared" si="122"/>
        <v>OB - 40</v>
      </c>
      <c r="J1586" s="91" t="str">
        <f t="shared" si="123"/>
        <v>Q</v>
      </c>
      <c r="K1586" s="90"/>
      <c r="L1586" s="92">
        <f>+PACKING!L1576</f>
        <v>18</v>
      </c>
      <c r="M1586" s="92">
        <f t="shared" si="124"/>
        <v>20</v>
      </c>
      <c r="N1586" s="91" t="str">
        <f>+PACKING!G1576</f>
        <v>CSC354</v>
      </c>
      <c r="O1586" s="91" t="str">
        <f>+PACKING!H1576</f>
        <v>DESIGN AND ANALYSIS OF ALGORITHMS SEC 7</v>
      </c>
      <c r="P1586" s="90" t="s">
        <v>17</v>
      </c>
      <c r="Q1586" s="91" t="str">
        <f>+PACKING!J1576</f>
        <v>Q</v>
      </c>
      <c r="R1586" s="93" t="str">
        <f>+PACKING!K1576</f>
        <v>OB - 40</v>
      </c>
      <c r="S1586" s="94" t="s">
        <v>74</v>
      </c>
      <c r="T1586" s="211" t="s">
        <v>73</v>
      </c>
      <c r="U1586" s="211"/>
      <c r="V1586" s="211"/>
      <c r="W1586" s="211"/>
      <c r="X1586" s="211"/>
      <c r="Y1586" s="211"/>
      <c r="Z1586" s="211"/>
      <c r="AA1586" s="211"/>
      <c r="AB1586" s="211"/>
      <c r="AC1586" s="211"/>
      <c r="AD1586" s="211"/>
      <c r="AE1586" s="211"/>
      <c r="AF1586" s="211"/>
      <c r="AG1586" s="211"/>
      <c r="AH1586" s="211"/>
      <c r="AI1586" s="211"/>
    </row>
    <row r="1587" spans="1:35" ht="21" x14ac:dyDescent="0.25">
      <c r="A1587" s="88">
        <f>+PACKING!C1577</f>
        <v>1576</v>
      </c>
      <c r="B1587" s="89" t="str">
        <f>+PACKING!D1577</f>
        <v>09 MAY 2024</v>
      </c>
      <c r="C1587" s="90">
        <f>+PACKING!F1577</f>
        <v>141742</v>
      </c>
      <c r="D1587" s="90" t="str">
        <f t="shared" si="120"/>
        <v>141742---BSCS</v>
      </c>
      <c r="E1587" s="90" t="str">
        <f t="shared" si="121"/>
        <v>CSC354---DESIGN AND ANALYSIS OF ALGORITHMS SEC 7</v>
      </c>
      <c r="F1587" s="91" t="str">
        <f>+PACKING!E1577</f>
        <v>BSCS</v>
      </c>
      <c r="G1587" s="92" t="str">
        <f>+PACKING!I1577</f>
        <v>III</v>
      </c>
      <c r="H1587" s="91" t="s">
        <v>38</v>
      </c>
      <c r="I1587" s="90" t="str">
        <f t="shared" si="122"/>
        <v>OB - 41</v>
      </c>
      <c r="J1587" s="91" t="str">
        <f t="shared" si="123"/>
        <v>Q</v>
      </c>
      <c r="K1587" s="90"/>
      <c r="L1587" s="92">
        <f>+PACKING!L1577</f>
        <v>22</v>
      </c>
      <c r="M1587" s="92">
        <f t="shared" si="124"/>
        <v>24</v>
      </c>
      <c r="N1587" s="91" t="str">
        <f>+PACKING!G1577</f>
        <v>CSC354</v>
      </c>
      <c r="O1587" s="91" t="str">
        <f>+PACKING!H1577</f>
        <v>DESIGN AND ANALYSIS OF ALGORITHMS SEC 7</v>
      </c>
      <c r="P1587" s="90" t="s">
        <v>17</v>
      </c>
      <c r="Q1587" s="91" t="str">
        <f>+PACKING!J1577</f>
        <v>Q</v>
      </c>
      <c r="R1587" s="93" t="str">
        <f>+PACKING!K1577</f>
        <v>OB - 41</v>
      </c>
      <c r="S1587" s="94" t="s">
        <v>74</v>
      </c>
      <c r="T1587" s="211" t="s">
        <v>73</v>
      </c>
      <c r="U1587" s="211"/>
      <c r="V1587" s="211"/>
      <c r="W1587" s="211"/>
      <c r="X1587" s="211"/>
      <c r="Y1587" s="211"/>
      <c r="Z1587" s="211"/>
      <c r="AA1587" s="211"/>
      <c r="AB1587" s="211"/>
      <c r="AC1587" s="211"/>
      <c r="AD1587" s="211"/>
      <c r="AE1587" s="211"/>
      <c r="AF1587" s="211"/>
      <c r="AG1587" s="211"/>
      <c r="AH1587" s="211"/>
      <c r="AI1587" s="211"/>
    </row>
    <row r="1588" spans="1:35" ht="21" x14ac:dyDescent="0.25">
      <c r="A1588" s="88">
        <f>+PACKING!C1578</f>
        <v>1577</v>
      </c>
      <c r="B1588" s="89" t="str">
        <f>+PACKING!D1578</f>
        <v>09 MAY 2024</v>
      </c>
      <c r="C1588" s="90">
        <f>+PACKING!F1578</f>
        <v>141742</v>
      </c>
      <c r="D1588" s="90" t="str">
        <f t="shared" si="120"/>
        <v>141742---BSCS</v>
      </c>
      <c r="E1588" s="90" t="str">
        <f t="shared" si="121"/>
        <v>CSC354---DESIGN AND ANALYSIS OF ALGORITHMS SEC 7</v>
      </c>
      <c r="F1588" s="91" t="str">
        <f>+PACKING!E1578</f>
        <v>BSCS</v>
      </c>
      <c r="G1588" s="92" t="str">
        <f>+PACKING!I1578</f>
        <v>III</v>
      </c>
      <c r="H1588" s="91" t="s">
        <v>38</v>
      </c>
      <c r="I1588" s="90" t="str">
        <f t="shared" si="122"/>
        <v>OB - 42</v>
      </c>
      <c r="J1588" s="91" t="str">
        <f t="shared" si="123"/>
        <v>Q</v>
      </c>
      <c r="K1588" s="90"/>
      <c r="L1588" s="92">
        <f>+PACKING!L1578</f>
        <v>1</v>
      </c>
      <c r="M1588" s="92">
        <f t="shared" si="124"/>
        <v>3</v>
      </c>
      <c r="N1588" s="91" t="str">
        <f>+PACKING!G1578</f>
        <v>CSC354</v>
      </c>
      <c r="O1588" s="91" t="str">
        <f>+PACKING!H1578</f>
        <v>DESIGN AND ANALYSIS OF ALGORITHMS SEC 7</v>
      </c>
      <c r="P1588" s="90" t="s">
        <v>17</v>
      </c>
      <c r="Q1588" s="91" t="str">
        <f>+PACKING!J1578</f>
        <v>Q</v>
      </c>
      <c r="R1588" s="93" t="str">
        <f>+PACKING!K1578</f>
        <v>OB - 42</v>
      </c>
      <c r="S1588" s="94" t="s">
        <v>74</v>
      </c>
      <c r="T1588" s="211" t="s">
        <v>73</v>
      </c>
      <c r="U1588" s="211"/>
      <c r="V1588" s="211"/>
      <c r="W1588" s="211"/>
      <c r="X1588" s="211"/>
      <c r="Y1588" s="211"/>
      <c r="Z1588" s="211"/>
      <c r="AA1588" s="211"/>
      <c r="AB1588" s="211"/>
      <c r="AC1588" s="211"/>
      <c r="AD1588" s="211"/>
      <c r="AE1588" s="211"/>
      <c r="AF1588" s="211"/>
      <c r="AG1588" s="211"/>
      <c r="AH1588" s="211"/>
      <c r="AI1588" s="211"/>
    </row>
    <row r="1589" spans="1:35" ht="21" x14ac:dyDescent="0.25">
      <c r="A1589" s="88">
        <f>+PACKING!C1579</f>
        <v>1578</v>
      </c>
      <c r="B1589" s="89" t="str">
        <f>+PACKING!D1579</f>
        <v>09 MAY 2024</v>
      </c>
      <c r="C1589" s="90">
        <f>+PACKING!F1579</f>
        <v>141743</v>
      </c>
      <c r="D1589" s="90" t="str">
        <f t="shared" si="120"/>
        <v>141743---BSCS</v>
      </c>
      <c r="E1589" s="90" t="str">
        <f t="shared" si="121"/>
        <v>CSC354---DESIGN AND ANALYSIS OF ALGORITHMS SEC 8</v>
      </c>
      <c r="F1589" s="91" t="str">
        <f>+PACKING!E1579</f>
        <v>BSCS</v>
      </c>
      <c r="G1589" s="92" t="str">
        <f>+PACKING!I1579</f>
        <v>III</v>
      </c>
      <c r="H1589" s="91" t="s">
        <v>38</v>
      </c>
      <c r="I1589" s="90" t="str">
        <f t="shared" si="122"/>
        <v>OB - 42</v>
      </c>
      <c r="J1589" s="91" t="str">
        <f t="shared" si="123"/>
        <v>Q</v>
      </c>
      <c r="K1589" s="90"/>
      <c r="L1589" s="92">
        <f>+PACKING!L1579</f>
        <v>21</v>
      </c>
      <c r="M1589" s="92">
        <f t="shared" si="124"/>
        <v>23</v>
      </c>
      <c r="N1589" s="91" t="str">
        <f>+PACKING!G1579</f>
        <v>CSC354</v>
      </c>
      <c r="O1589" s="91" t="str">
        <f>+PACKING!H1579</f>
        <v>DESIGN AND ANALYSIS OF ALGORITHMS SEC 8</v>
      </c>
      <c r="P1589" s="90" t="s">
        <v>17</v>
      </c>
      <c r="Q1589" s="91" t="str">
        <f>+PACKING!J1579</f>
        <v>Q</v>
      </c>
      <c r="R1589" s="93" t="str">
        <f>+PACKING!K1579</f>
        <v>OB - 42</v>
      </c>
      <c r="S1589" s="94" t="s">
        <v>74</v>
      </c>
      <c r="T1589" s="211" t="s">
        <v>73</v>
      </c>
      <c r="U1589" s="211"/>
      <c r="V1589" s="211"/>
      <c r="W1589" s="211"/>
      <c r="X1589" s="211"/>
      <c r="Y1589" s="211"/>
      <c r="Z1589" s="211"/>
      <c r="AA1589" s="211"/>
      <c r="AB1589" s="211"/>
      <c r="AC1589" s="211"/>
      <c r="AD1589" s="211"/>
      <c r="AE1589" s="211"/>
      <c r="AF1589" s="211"/>
      <c r="AG1589" s="211"/>
      <c r="AH1589" s="211"/>
      <c r="AI1589" s="211"/>
    </row>
    <row r="1590" spans="1:35" ht="21" x14ac:dyDescent="0.25">
      <c r="A1590" s="88">
        <f>+PACKING!C1580</f>
        <v>1579</v>
      </c>
      <c r="B1590" s="89" t="str">
        <f>+PACKING!D1580</f>
        <v>09 MAY 2024</v>
      </c>
      <c r="C1590" s="90">
        <f>+PACKING!F1580</f>
        <v>141743</v>
      </c>
      <c r="D1590" s="90" t="str">
        <f t="shared" si="120"/>
        <v>141743---BSCS</v>
      </c>
      <c r="E1590" s="90" t="str">
        <f t="shared" si="121"/>
        <v>CSC354---DESIGN AND ANALYSIS OF ALGORITHMS SEC 8</v>
      </c>
      <c r="F1590" s="91" t="str">
        <f>+PACKING!E1580</f>
        <v>BSCS</v>
      </c>
      <c r="G1590" s="92" t="str">
        <f>+PACKING!I1580</f>
        <v>III</v>
      </c>
      <c r="H1590" s="91" t="s">
        <v>38</v>
      </c>
      <c r="I1590" s="90" t="str">
        <f t="shared" si="122"/>
        <v>OB - 45</v>
      </c>
      <c r="J1590" s="91" t="str">
        <f t="shared" si="123"/>
        <v>R</v>
      </c>
      <c r="K1590" s="90"/>
      <c r="L1590" s="92">
        <f>+PACKING!L1580</f>
        <v>19</v>
      </c>
      <c r="M1590" s="92">
        <f t="shared" si="124"/>
        <v>21</v>
      </c>
      <c r="N1590" s="91" t="str">
        <f>+PACKING!G1580</f>
        <v>CSC354</v>
      </c>
      <c r="O1590" s="91" t="str">
        <f>+PACKING!H1580</f>
        <v>DESIGN AND ANALYSIS OF ALGORITHMS SEC 8</v>
      </c>
      <c r="P1590" s="90" t="s">
        <v>17</v>
      </c>
      <c r="Q1590" s="91" t="str">
        <f>+PACKING!J1580</f>
        <v>R</v>
      </c>
      <c r="R1590" s="93" t="str">
        <f>+PACKING!K1580</f>
        <v>OB - 45</v>
      </c>
      <c r="S1590" s="94" t="s">
        <v>74</v>
      </c>
      <c r="T1590" s="211" t="s">
        <v>73</v>
      </c>
      <c r="U1590" s="211"/>
      <c r="V1590" s="211"/>
      <c r="W1590" s="211"/>
      <c r="X1590" s="211"/>
      <c r="Y1590" s="211"/>
      <c r="Z1590" s="211"/>
      <c r="AA1590" s="211"/>
      <c r="AB1590" s="211"/>
      <c r="AC1590" s="211"/>
      <c r="AD1590" s="211"/>
      <c r="AE1590" s="211"/>
      <c r="AF1590" s="211"/>
      <c r="AG1590" s="211"/>
      <c r="AH1590" s="211"/>
      <c r="AI1590" s="211"/>
    </row>
    <row r="1591" spans="1:35" ht="21" x14ac:dyDescent="0.25">
      <c r="A1591" s="88">
        <f>+PACKING!C1581</f>
        <v>1580</v>
      </c>
      <c r="B1591" s="89" t="str">
        <f>+PACKING!D1581</f>
        <v>09 MAY 2024</v>
      </c>
      <c r="C1591" s="90">
        <f>+PACKING!F1581</f>
        <v>141744</v>
      </c>
      <c r="D1591" s="90" t="str">
        <f t="shared" si="120"/>
        <v>141744---BSCS</v>
      </c>
      <c r="E1591" s="90" t="str">
        <f t="shared" si="121"/>
        <v>CSC354---DESIGN AND ANALYSIS OF ALGORITHMS SEC 9</v>
      </c>
      <c r="F1591" s="91" t="str">
        <f>+PACKING!E1581</f>
        <v>BSCS</v>
      </c>
      <c r="G1591" s="92" t="str">
        <f>+PACKING!I1581</f>
        <v>III</v>
      </c>
      <c r="H1591" s="91" t="s">
        <v>38</v>
      </c>
      <c r="I1591" s="90" t="str">
        <f t="shared" si="122"/>
        <v>OB - 45</v>
      </c>
      <c r="J1591" s="91" t="str">
        <f t="shared" si="123"/>
        <v>R</v>
      </c>
      <c r="K1591" s="90"/>
      <c r="L1591" s="92">
        <f>+PACKING!L1581</f>
        <v>3</v>
      </c>
      <c r="M1591" s="92">
        <f t="shared" si="124"/>
        <v>5</v>
      </c>
      <c r="N1591" s="91" t="str">
        <f>+PACKING!G1581</f>
        <v>CSC354</v>
      </c>
      <c r="O1591" s="91" t="str">
        <f>+PACKING!H1581</f>
        <v>DESIGN AND ANALYSIS OF ALGORITHMS SEC 9</v>
      </c>
      <c r="P1591" s="90" t="s">
        <v>17</v>
      </c>
      <c r="Q1591" s="91" t="str">
        <f>+PACKING!J1581</f>
        <v>R</v>
      </c>
      <c r="R1591" s="93" t="str">
        <f>+PACKING!K1581</f>
        <v>OB - 45</v>
      </c>
      <c r="S1591" s="94" t="s">
        <v>74</v>
      </c>
      <c r="T1591" s="211" t="s">
        <v>73</v>
      </c>
      <c r="U1591" s="211"/>
      <c r="V1591" s="211"/>
      <c r="W1591" s="211"/>
      <c r="X1591" s="211"/>
      <c r="Y1591" s="211"/>
      <c r="Z1591" s="211"/>
      <c r="AA1591" s="211"/>
      <c r="AB1591" s="211"/>
      <c r="AC1591" s="211"/>
      <c r="AD1591" s="211"/>
      <c r="AE1591" s="211"/>
      <c r="AF1591" s="211"/>
      <c r="AG1591" s="211"/>
      <c r="AH1591" s="211"/>
      <c r="AI1591" s="211"/>
    </row>
    <row r="1592" spans="1:35" ht="21" x14ac:dyDescent="0.25">
      <c r="A1592" s="88">
        <f>+PACKING!C1582</f>
        <v>1581</v>
      </c>
      <c r="B1592" s="89" t="str">
        <f>+PACKING!D1582</f>
        <v>09 MAY 2024</v>
      </c>
      <c r="C1592" s="90">
        <f>+PACKING!F1582</f>
        <v>141744</v>
      </c>
      <c r="D1592" s="90" t="str">
        <f t="shared" si="120"/>
        <v>141744---BSCS</v>
      </c>
      <c r="E1592" s="90" t="str">
        <f t="shared" si="121"/>
        <v>CSC354---DESIGN AND ANALYSIS OF ALGORITHMS SEC 9</v>
      </c>
      <c r="F1592" s="91" t="str">
        <f>+PACKING!E1582</f>
        <v>BSCS</v>
      </c>
      <c r="G1592" s="92" t="str">
        <f>+PACKING!I1582</f>
        <v>III</v>
      </c>
      <c r="H1592" s="91" t="s">
        <v>38</v>
      </c>
      <c r="I1592" s="90" t="str">
        <f t="shared" si="122"/>
        <v>OB - 46</v>
      </c>
      <c r="J1592" s="91" t="str">
        <f t="shared" si="123"/>
        <v>R</v>
      </c>
      <c r="K1592" s="90"/>
      <c r="L1592" s="92">
        <f>+PACKING!L1582</f>
        <v>22</v>
      </c>
      <c r="M1592" s="92">
        <f t="shared" si="124"/>
        <v>24</v>
      </c>
      <c r="N1592" s="91" t="str">
        <f>+PACKING!G1582</f>
        <v>CSC354</v>
      </c>
      <c r="O1592" s="91" t="str">
        <f>+PACKING!H1582</f>
        <v>DESIGN AND ANALYSIS OF ALGORITHMS SEC 9</v>
      </c>
      <c r="P1592" s="90" t="s">
        <v>17</v>
      </c>
      <c r="Q1592" s="91" t="str">
        <f>+PACKING!J1582</f>
        <v>R</v>
      </c>
      <c r="R1592" s="93" t="str">
        <f>+PACKING!K1582</f>
        <v>OB - 46</v>
      </c>
      <c r="S1592" s="94" t="s">
        <v>74</v>
      </c>
      <c r="T1592" s="211" t="s">
        <v>73</v>
      </c>
      <c r="U1592" s="211"/>
      <c r="V1592" s="211"/>
      <c r="W1592" s="211"/>
      <c r="X1592" s="211"/>
      <c r="Y1592" s="211"/>
      <c r="Z1592" s="211"/>
      <c r="AA1592" s="211"/>
      <c r="AB1592" s="211"/>
      <c r="AC1592" s="211"/>
      <c r="AD1592" s="211"/>
      <c r="AE1592" s="211"/>
      <c r="AF1592" s="211"/>
      <c r="AG1592" s="211"/>
      <c r="AH1592" s="211"/>
      <c r="AI1592" s="211"/>
    </row>
    <row r="1593" spans="1:35" ht="21" x14ac:dyDescent="0.25">
      <c r="A1593" s="88">
        <f>+PACKING!C1583</f>
        <v>1582</v>
      </c>
      <c r="B1593" s="89" t="str">
        <f>+PACKING!D1583</f>
        <v>09 MAY 2024</v>
      </c>
      <c r="C1593" s="90">
        <f>+PACKING!F1583</f>
        <v>141744</v>
      </c>
      <c r="D1593" s="90" t="str">
        <f t="shared" si="120"/>
        <v>141744---BSCS</v>
      </c>
      <c r="E1593" s="90" t="str">
        <f t="shared" si="121"/>
        <v>CSC354---DESIGN AND ANALYSIS OF ALGORITHMS SEC 9</v>
      </c>
      <c r="F1593" s="91" t="str">
        <f>+PACKING!E1583</f>
        <v>BSCS</v>
      </c>
      <c r="G1593" s="92" t="str">
        <f>+PACKING!I1583</f>
        <v>III</v>
      </c>
      <c r="H1593" s="91" t="s">
        <v>38</v>
      </c>
      <c r="I1593" s="90" t="str">
        <f t="shared" si="122"/>
        <v>OB - 47</v>
      </c>
      <c r="J1593" s="91" t="str">
        <f t="shared" si="123"/>
        <v>R</v>
      </c>
      <c r="K1593" s="90"/>
      <c r="L1593" s="92">
        <f>+PACKING!L1583</f>
        <v>21</v>
      </c>
      <c r="M1593" s="92">
        <f t="shared" si="124"/>
        <v>23</v>
      </c>
      <c r="N1593" s="91" t="str">
        <f>+PACKING!G1583</f>
        <v>CSC354</v>
      </c>
      <c r="O1593" s="91" t="str">
        <f>+PACKING!H1583</f>
        <v>DESIGN AND ANALYSIS OF ALGORITHMS SEC 9</v>
      </c>
      <c r="P1593" s="90" t="s">
        <v>17</v>
      </c>
      <c r="Q1593" s="91" t="str">
        <f>+PACKING!J1583</f>
        <v>R</v>
      </c>
      <c r="R1593" s="93" t="str">
        <f>+PACKING!K1583</f>
        <v>OB - 47</v>
      </c>
      <c r="S1593" s="94" t="s">
        <v>74</v>
      </c>
      <c r="T1593" s="211" t="s">
        <v>73</v>
      </c>
      <c r="U1593" s="211"/>
      <c r="V1593" s="211"/>
      <c r="W1593" s="211"/>
      <c r="X1593" s="211"/>
      <c r="Y1593" s="211"/>
      <c r="Z1593" s="211"/>
      <c r="AA1593" s="211"/>
      <c r="AB1593" s="211"/>
      <c r="AC1593" s="211"/>
      <c r="AD1593" s="211"/>
      <c r="AE1593" s="211"/>
      <c r="AF1593" s="211"/>
      <c r="AG1593" s="211"/>
      <c r="AH1593" s="211"/>
      <c r="AI1593" s="211"/>
    </row>
    <row r="1594" spans="1:35" ht="21" x14ac:dyDescent="0.25">
      <c r="A1594" s="88">
        <f>+PACKING!C1584</f>
        <v>1583</v>
      </c>
      <c r="B1594" s="89" t="str">
        <f>+PACKING!D1584</f>
        <v>09 MAY 2024</v>
      </c>
      <c r="C1594" s="90">
        <f>+PACKING!F1584</f>
        <v>141973</v>
      </c>
      <c r="D1594" s="90" t="str">
        <f t="shared" si="120"/>
        <v>141973---BS IT</v>
      </c>
      <c r="E1594" s="90" t="str">
        <f t="shared" si="121"/>
        <v>CSC331---DATA STRUCTURE AND ALGORITHEMS SEC 1</v>
      </c>
      <c r="F1594" s="91" t="str">
        <f>+PACKING!E1584</f>
        <v>BS IT</v>
      </c>
      <c r="G1594" s="92" t="str">
        <f>+PACKING!I1584</f>
        <v>III</v>
      </c>
      <c r="H1594" s="91" t="s">
        <v>38</v>
      </c>
      <c r="I1594" s="90" t="str">
        <f t="shared" si="122"/>
        <v>OB - 47</v>
      </c>
      <c r="J1594" s="91" t="str">
        <f t="shared" si="123"/>
        <v>R</v>
      </c>
      <c r="K1594" s="90"/>
      <c r="L1594" s="92">
        <f>+PACKING!L1584</f>
        <v>1</v>
      </c>
      <c r="M1594" s="92">
        <f t="shared" si="124"/>
        <v>3</v>
      </c>
      <c r="N1594" s="91" t="str">
        <f>+PACKING!G1584</f>
        <v>CSC331</v>
      </c>
      <c r="O1594" s="91" t="str">
        <f>+PACKING!H1584</f>
        <v>DATA STRUCTURE AND ALGORITHEMS SEC 1</v>
      </c>
      <c r="P1594" s="90" t="s">
        <v>17</v>
      </c>
      <c r="Q1594" s="91" t="str">
        <f>+PACKING!J1584</f>
        <v>R</v>
      </c>
      <c r="R1594" s="93" t="str">
        <f>+PACKING!K1584</f>
        <v>OB - 47</v>
      </c>
      <c r="S1594" s="94" t="s">
        <v>74</v>
      </c>
      <c r="T1594" s="211" t="s">
        <v>73</v>
      </c>
      <c r="U1594" s="211"/>
      <c r="V1594" s="211"/>
      <c r="W1594" s="211"/>
      <c r="X1594" s="211"/>
      <c r="Y1594" s="211"/>
      <c r="Z1594" s="211"/>
      <c r="AA1594" s="211"/>
      <c r="AB1594" s="211"/>
      <c r="AC1594" s="211"/>
      <c r="AD1594" s="211"/>
      <c r="AE1594" s="211"/>
      <c r="AF1594" s="211"/>
      <c r="AG1594" s="211"/>
      <c r="AH1594" s="211"/>
      <c r="AI1594" s="211"/>
    </row>
    <row r="1595" spans="1:35" ht="21" x14ac:dyDescent="0.25">
      <c r="A1595" s="88">
        <f>+PACKING!C1585</f>
        <v>1584</v>
      </c>
      <c r="B1595" s="89" t="str">
        <f>+PACKING!D1585</f>
        <v>09 MAY 2024</v>
      </c>
      <c r="C1595" s="90">
        <f>+PACKING!F1585</f>
        <v>141973</v>
      </c>
      <c r="D1595" s="90" t="str">
        <f t="shared" si="120"/>
        <v>141973---BS IT</v>
      </c>
      <c r="E1595" s="90" t="str">
        <f t="shared" si="121"/>
        <v>CSC331---DATA STRUCTURE AND ALGORITHEMS SEC 1</v>
      </c>
      <c r="F1595" s="91" t="str">
        <f>+PACKING!E1585</f>
        <v>BS IT</v>
      </c>
      <c r="G1595" s="92" t="str">
        <f>+PACKING!I1585</f>
        <v>III</v>
      </c>
      <c r="H1595" s="91" t="s">
        <v>38</v>
      </c>
      <c r="I1595" s="90" t="str">
        <f t="shared" si="122"/>
        <v>OB - 48</v>
      </c>
      <c r="J1595" s="91" t="str">
        <f t="shared" si="123"/>
        <v>R</v>
      </c>
      <c r="K1595" s="90"/>
      <c r="L1595" s="92">
        <f>+PACKING!L1585</f>
        <v>1</v>
      </c>
      <c r="M1595" s="92">
        <f t="shared" si="124"/>
        <v>3</v>
      </c>
      <c r="N1595" s="91" t="str">
        <f>+PACKING!G1585</f>
        <v>CSC331</v>
      </c>
      <c r="O1595" s="91" t="str">
        <f>+PACKING!H1585</f>
        <v>DATA STRUCTURE AND ALGORITHEMS SEC 1</v>
      </c>
      <c r="P1595" s="90" t="s">
        <v>17</v>
      </c>
      <c r="Q1595" s="91" t="str">
        <f>+PACKING!J1585</f>
        <v>R</v>
      </c>
      <c r="R1595" s="93" t="str">
        <f>+PACKING!K1585</f>
        <v>OB - 48</v>
      </c>
      <c r="S1595" s="94" t="s">
        <v>74</v>
      </c>
      <c r="T1595" s="211" t="s">
        <v>73</v>
      </c>
      <c r="U1595" s="211"/>
      <c r="V1595" s="211"/>
      <c r="W1595" s="211"/>
      <c r="X1595" s="211"/>
      <c r="Y1595" s="211"/>
      <c r="Z1595" s="211"/>
      <c r="AA1595" s="211"/>
      <c r="AB1595" s="211"/>
      <c r="AC1595" s="211"/>
      <c r="AD1595" s="211"/>
      <c r="AE1595" s="211"/>
      <c r="AF1595" s="211"/>
      <c r="AG1595" s="211"/>
      <c r="AH1595" s="211"/>
      <c r="AI1595" s="211"/>
    </row>
    <row r="1596" spans="1:35" ht="22.5" x14ac:dyDescent="0.25">
      <c r="A1596" s="88">
        <f>+PACKING!C1586</f>
        <v>1585</v>
      </c>
      <c r="B1596" s="89" t="str">
        <f>+PACKING!D1586</f>
        <v>09 MAY 2024</v>
      </c>
      <c r="C1596" s="90">
        <f>+PACKING!F1586</f>
        <v>142083</v>
      </c>
      <c r="D1596" s="90" t="str">
        <f t="shared" si="120"/>
        <v>142083---BS MC</v>
      </c>
      <c r="E1596" s="90" t="str">
        <f t="shared" si="121"/>
        <v>MCN371---FOUNDATION OF BEHAVIORAL RESEARCH-LL SEC 1</v>
      </c>
      <c r="F1596" s="91" t="str">
        <f>+PACKING!E1586</f>
        <v>BS MC</v>
      </c>
      <c r="G1596" s="92" t="str">
        <f>+PACKING!I1586</f>
        <v>III</v>
      </c>
      <c r="H1596" s="91" t="s">
        <v>38</v>
      </c>
      <c r="I1596" s="90" t="str">
        <f t="shared" si="122"/>
        <v>OB - 48</v>
      </c>
      <c r="J1596" s="91" t="str">
        <f t="shared" si="123"/>
        <v>R</v>
      </c>
      <c r="K1596" s="90"/>
      <c r="L1596" s="92">
        <f>+PACKING!L1586</f>
        <v>17</v>
      </c>
      <c r="M1596" s="92">
        <f t="shared" si="124"/>
        <v>19</v>
      </c>
      <c r="N1596" s="91" t="str">
        <f>+PACKING!G1586</f>
        <v>MCN371</v>
      </c>
      <c r="O1596" s="91" t="str">
        <f>+PACKING!H1586</f>
        <v>FOUNDATION OF BEHAVIORAL RESEARCH-LL SEC 1</v>
      </c>
      <c r="P1596" s="90" t="s">
        <v>17</v>
      </c>
      <c r="Q1596" s="91" t="str">
        <f>+PACKING!J1586</f>
        <v>R</v>
      </c>
      <c r="R1596" s="93" t="str">
        <f>+PACKING!K1586</f>
        <v>OB - 48</v>
      </c>
      <c r="S1596" s="94" t="s">
        <v>74</v>
      </c>
      <c r="T1596" s="211" t="s">
        <v>73</v>
      </c>
      <c r="U1596" s="211"/>
      <c r="V1596" s="211"/>
      <c r="W1596" s="211"/>
      <c r="X1596" s="211"/>
      <c r="Y1596" s="211"/>
      <c r="Z1596" s="211"/>
      <c r="AA1596" s="211"/>
      <c r="AB1596" s="211"/>
      <c r="AC1596" s="211"/>
      <c r="AD1596" s="211"/>
      <c r="AE1596" s="211"/>
      <c r="AF1596" s="211"/>
      <c r="AG1596" s="211"/>
      <c r="AH1596" s="211"/>
      <c r="AI1596" s="211"/>
    </row>
    <row r="1597" spans="1:35" ht="21" x14ac:dyDescent="0.25">
      <c r="A1597" s="88">
        <f>+PACKING!C1587</f>
        <v>1586</v>
      </c>
      <c r="B1597" s="89" t="str">
        <f>+PACKING!D1587</f>
        <v>09 MAY 2024</v>
      </c>
      <c r="C1597" s="90">
        <f>+PACKING!F1587</f>
        <v>142089</v>
      </c>
      <c r="D1597" s="90" t="str">
        <f t="shared" si="120"/>
        <v>142089---BS MC</v>
      </c>
      <c r="E1597" s="90" t="str">
        <f t="shared" si="121"/>
        <v>MCN3843---ADVERTISING-LL SEC 1</v>
      </c>
      <c r="F1597" s="91" t="str">
        <f>+PACKING!E1587</f>
        <v>BS MC</v>
      </c>
      <c r="G1597" s="92" t="str">
        <f>+PACKING!I1587</f>
        <v>III</v>
      </c>
      <c r="H1597" s="91" t="s">
        <v>38</v>
      </c>
      <c r="I1597" s="90" t="str">
        <f t="shared" si="122"/>
        <v>OB - 48</v>
      </c>
      <c r="J1597" s="91" t="str">
        <f t="shared" si="123"/>
        <v>R</v>
      </c>
      <c r="K1597" s="90"/>
      <c r="L1597" s="92">
        <f>+PACKING!L1587</f>
        <v>4</v>
      </c>
      <c r="M1597" s="92">
        <f t="shared" si="124"/>
        <v>6</v>
      </c>
      <c r="N1597" s="91" t="str">
        <f>+PACKING!G1587</f>
        <v>MCN3843</v>
      </c>
      <c r="O1597" s="91" t="str">
        <f>+PACKING!H1587</f>
        <v>ADVERTISING-LL SEC 1</v>
      </c>
      <c r="P1597" s="90" t="s">
        <v>17</v>
      </c>
      <c r="Q1597" s="91" t="str">
        <f>+PACKING!J1587</f>
        <v>R</v>
      </c>
      <c r="R1597" s="93" t="str">
        <f>+PACKING!K1587</f>
        <v>OB - 48</v>
      </c>
      <c r="S1597" s="94" t="s">
        <v>74</v>
      </c>
      <c r="T1597" s="211" t="s">
        <v>73</v>
      </c>
      <c r="U1597" s="211"/>
      <c r="V1597" s="211"/>
      <c r="W1597" s="211"/>
      <c r="X1597" s="211"/>
      <c r="Y1597" s="211"/>
      <c r="Z1597" s="211"/>
      <c r="AA1597" s="211"/>
      <c r="AB1597" s="211"/>
      <c r="AC1597" s="211"/>
      <c r="AD1597" s="211"/>
      <c r="AE1597" s="211"/>
      <c r="AF1597" s="211"/>
      <c r="AG1597" s="211"/>
      <c r="AH1597" s="211"/>
      <c r="AI1597" s="211"/>
    </row>
    <row r="1598" spans="1:35" ht="21" x14ac:dyDescent="0.25">
      <c r="A1598" s="88">
        <f>+PACKING!C1588</f>
        <v>1587</v>
      </c>
      <c r="B1598" s="89" t="str">
        <f>+PACKING!D1588</f>
        <v>09 MAY 2024</v>
      </c>
      <c r="C1598" s="90">
        <f>+PACKING!F1588</f>
        <v>142089</v>
      </c>
      <c r="D1598" s="90" t="str">
        <f t="shared" si="120"/>
        <v>142089---BS MC</v>
      </c>
      <c r="E1598" s="90" t="str">
        <f t="shared" si="121"/>
        <v>MCN3843---ADVERTISING-LL SEC 1</v>
      </c>
      <c r="F1598" s="91" t="str">
        <f>+PACKING!E1588</f>
        <v>BS MC</v>
      </c>
      <c r="G1598" s="92" t="str">
        <f>+PACKING!I1588</f>
        <v>III</v>
      </c>
      <c r="H1598" s="91" t="s">
        <v>38</v>
      </c>
      <c r="I1598" s="90" t="str">
        <f t="shared" si="122"/>
        <v>OB - 49</v>
      </c>
      <c r="J1598" s="91" t="str">
        <f t="shared" si="123"/>
        <v>R</v>
      </c>
      <c r="K1598" s="90"/>
      <c r="L1598" s="92">
        <f>+PACKING!L1588</f>
        <v>9</v>
      </c>
      <c r="M1598" s="92">
        <f t="shared" si="124"/>
        <v>11</v>
      </c>
      <c r="N1598" s="91" t="str">
        <f>+PACKING!G1588</f>
        <v>MCN3843</v>
      </c>
      <c r="O1598" s="91" t="str">
        <f>+PACKING!H1588</f>
        <v>ADVERTISING-LL SEC 1</v>
      </c>
      <c r="P1598" s="90" t="s">
        <v>17</v>
      </c>
      <c r="Q1598" s="91" t="str">
        <f>+PACKING!J1588</f>
        <v>R</v>
      </c>
      <c r="R1598" s="93" t="str">
        <f>+PACKING!K1588</f>
        <v>OB - 49</v>
      </c>
      <c r="S1598" s="94" t="s">
        <v>74</v>
      </c>
      <c r="T1598" s="211" t="s">
        <v>73</v>
      </c>
      <c r="U1598" s="211"/>
      <c r="V1598" s="211"/>
      <c r="W1598" s="211"/>
      <c r="X1598" s="211"/>
      <c r="Y1598" s="211"/>
      <c r="Z1598" s="211"/>
      <c r="AA1598" s="211"/>
      <c r="AB1598" s="211"/>
      <c r="AC1598" s="211"/>
      <c r="AD1598" s="211"/>
      <c r="AE1598" s="211"/>
      <c r="AF1598" s="211"/>
      <c r="AG1598" s="211"/>
      <c r="AH1598" s="211"/>
      <c r="AI1598" s="211"/>
    </row>
    <row r="1599" spans="1:35" ht="21" x14ac:dyDescent="0.25">
      <c r="A1599" s="88">
        <f>+PACKING!C1589</f>
        <v>1588</v>
      </c>
      <c r="B1599" s="89" t="str">
        <f>+PACKING!D1589</f>
        <v>09 MAY 2024</v>
      </c>
      <c r="C1599" s="90">
        <f>+PACKING!F1589</f>
        <v>142092</v>
      </c>
      <c r="D1599" s="90" t="str">
        <f t="shared" si="120"/>
        <v>142092---BS MC</v>
      </c>
      <c r="E1599" s="90" t="str">
        <f t="shared" si="121"/>
        <v>MCN3852---TV PROGRAM PRODUCTION SEC 1</v>
      </c>
      <c r="F1599" s="91" t="str">
        <f>+PACKING!E1589</f>
        <v>BS MC</v>
      </c>
      <c r="G1599" s="92" t="str">
        <f>+PACKING!I1589</f>
        <v>III</v>
      </c>
      <c r="H1599" s="91" t="s">
        <v>38</v>
      </c>
      <c r="I1599" s="90" t="str">
        <f t="shared" si="122"/>
        <v>OB - 49</v>
      </c>
      <c r="J1599" s="91" t="str">
        <f t="shared" si="123"/>
        <v>R</v>
      </c>
      <c r="K1599" s="90"/>
      <c r="L1599" s="92">
        <f>+PACKING!L1589</f>
        <v>9</v>
      </c>
      <c r="M1599" s="92">
        <f t="shared" si="124"/>
        <v>11</v>
      </c>
      <c r="N1599" s="91" t="str">
        <f>+PACKING!G1589</f>
        <v>MCN3852</v>
      </c>
      <c r="O1599" s="91" t="str">
        <f>+PACKING!H1589</f>
        <v>TV PROGRAM PRODUCTION SEC 1</v>
      </c>
      <c r="P1599" s="90" t="s">
        <v>17</v>
      </c>
      <c r="Q1599" s="91" t="str">
        <f>+PACKING!J1589</f>
        <v>R</v>
      </c>
      <c r="R1599" s="93" t="str">
        <f>+PACKING!K1589</f>
        <v>OB - 49</v>
      </c>
      <c r="S1599" s="94" t="s">
        <v>74</v>
      </c>
      <c r="T1599" s="211" t="s">
        <v>73</v>
      </c>
      <c r="U1599" s="211"/>
      <c r="V1599" s="211"/>
      <c r="W1599" s="211"/>
      <c r="X1599" s="211"/>
      <c r="Y1599" s="211"/>
      <c r="Z1599" s="211"/>
      <c r="AA1599" s="211"/>
      <c r="AB1599" s="211"/>
      <c r="AC1599" s="211"/>
      <c r="AD1599" s="211"/>
      <c r="AE1599" s="211"/>
      <c r="AF1599" s="211"/>
      <c r="AG1599" s="211"/>
      <c r="AH1599" s="211"/>
      <c r="AI1599" s="211"/>
    </row>
    <row r="1600" spans="1:35" ht="21" x14ac:dyDescent="0.25">
      <c r="A1600" s="88">
        <f>+PACKING!C1590</f>
        <v>1589</v>
      </c>
      <c r="B1600" s="89" t="str">
        <f>+PACKING!D1590</f>
        <v>09 MAY 2024</v>
      </c>
      <c r="C1600" s="90">
        <f>+PACKING!F1590</f>
        <v>142095</v>
      </c>
      <c r="D1600" s="90" t="str">
        <f t="shared" si="120"/>
        <v>142095---BS Phys</v>
      </c>
      <c r="E1600" s="90" t="str">
        <f t="shared" si="121"/>
        <v>Phys365---DIGITAL ELECTRONICS SEC 1</v>
      </c>
      <c r="F1600" s="91" t="str">
        <f>+PACKING!E1590</f>
        <v>BS Phys</v>
      </c>
      <c r="G1600" s="92" t="str">
        <f>+PACKING!I1590</f>
        <v>III</v>
      </c>
      <c r="H1600" s="91" t="s">
        <v>38</v>
      </c>
      <c r="I1600" s="90" t="str">
        <f t="shared" si="122"/>
        <v>OB - 49</v>
      </c>
      <c r="J1600" s="91" t="str">
        <f t="shared" si="123"/>
        <v>R</v>
      </c>
      <c r="K1600" s="90"/>
      <c r="L1600" s="92">
        <f>+PACKING!L1590</f>
        <v>4</v>
      </c>
      <c r="M1600" s="92">
        <f t="shared" si="124"/>
        <v>6</v>
      </c>
      <c r="N1600" s="91" t="str">
        <f>+PACKING!G1590</f>
        <v>Phys365</v>
      </c>
      <c r="O1600" s="91" t="str">
        <f>+PACKING!H1590</f>
        <v>DIGITAL ELECTRONICS SEC 1</v>
      </c>
      <c r="P1600" s="90" t="s">
        <v>17</v>
      </c>
      <c r="Q1600" s="91" t="str">
        <f>+PACKING!J1590</f>
        <v>R</v>
      </c>
      <c r="R1600" s="93" t="str">
        <f>+PACKING!K1590</f>
        <v>OB - 49</v>
      </c>
      <c r="S1600" s="94" t="s">
        <v>74</v>
      </c>
      <c r="T1600" s="211" t="s">
        <v>73</v>
      </c>
      <c r="U1600" s="211"/>
      <c r="V1600" s="211"/>
      <c r="W1600" s="211"/>
      <c r="X1600" s="211"/>
      <c r="Y1600" s="211"/>
      <c r="Z1600" s="211"/>
      <c r="AA1600" s="211"/>
      <c r="AB1600" s="211"/>
      <c r="AC1600" s="211"/>
      <c r="AD1600" s="211"/>
      <c r="AE1600" s="211"/>
      <c r="AF1600" s="211"/>
      <c r="AG1600" s="211"/>
      <c r="AH1600" s="211"/>
      <c r="AI1600" s="211"/>
    </row>
    <row r="1601" spans="1:35" ht="21" x14ac:dyDescent="0.25">
      <c r="A1601" s="88">
        <f>+PACKING!C1591</f>
        <v>1590</v>
      </c>
      <c r="B1601" s="89" t="str">
        <f>+PACKING!D1591</f>
        <v>09 MAY 2024</v>
      </c>
      <c r="C1601" s="90">
        <f>+PACKING!F1591</f>
        <v>141146</v>
      </c>
      <c r="D1601" s="90" t="str">
        <f t="shared" si="120"/>
        <v>141146---BS Maths</v>
      </c>
      <c r="E1601" s="90" t="str">
        <f t="shared" si="121"/>
        <v>MATH363---COMPLEX ANALYSIS SEC 1</v>
      </c>
      <c r="F1601" s="91" t="str">
        <f>+PACKING!E1591</f>
        <v>BS Maths</v>
      </c>
      <c r="G1601" s="92" t="str">
        <f>+PACKING!I1591</f>
        <v>III</v>
      </c>
      <c r="H1601" s="91" t="s">
        <v>38</v>
      </c>
      <c r="I1601" s="90" t="str">
        <f t="shared" si="122"/>
        <v>OB - 51</v>
      </c>
      <c r="J1601" s="91" t="str">
        <f t="shared" si="123"/>
        <v>E</v>
      </c>
      <c r="K1601" s="90"/>
      <c r="L1601" s="92">
        <f>+PACKING!L1591</f>
        <v>6</v>
      </c>
      <c r="M1601" s="92">
        <f t="shared" si="124"/>
        <v>8</v>
      </c>
      <c r="N1601" s="91" t="str">
        <f>+PACKING!G1591</f>
        <v>MATH363</v>
      </c>
      <c r="O1601" s="91" t="str">
        <f>+PACKING!H1591</f>
        <v>COMPLEX ANALYSIS SEC 1</v>
      </c>
      <c r="P1601" s="90" t="s">
        <v>17</v>
      </c>
      <c r="Q1601" s="91" t="str">
        <f>+PACKING!J1591</f>
        <v>E</v>
      </c>
      <c r="R1601" s="93" t="str">
        <f>+PACKING!K1591</f>
        <v>OB - 51</v>
      </c>
      <c r="S1601" s="94" t="s">
        <v>74</v>
      </c>
      <c r="T1601" s="211" t="s">
        <v>73</v>
      </c>
      <c r="U1601" s="211"/>
      <c r="V1601" s="211"/>
      <c r="W1601" s="211"/>
      <c r="X1601" s="211"/>
      <c r="Y1601" s="211"/>
      <c r="Z1601" s="211"/>
      <c r="AA1601" s="211"/>
      <c r="AB1601" s="211"/>
      <c r="AC1601" s="211"/>
      <c r="AD1601" s="211"/>
      <c r="AE1601" s="211"/>
      <c r="AF1601" s="211"/>
      <c r="AG1601" s="211"/>
      <c r="AH1601" s="211"/>
      <c r="AI1601" s="211"/>
    </row>
    <row r="1602" spans="1:35" ht="21" x14ac:dyDescent="0.25">
      <c r="A1602" s="88">
        <f>+PACKING!C1592</f>
        <v>1591</v>
      </c>
      <c r="B1602" s="89" t="str">
        <f>+PACKING!D1592</f>
        <v>09 MAY 2024</v>
      </c>
      <c r="C1602" s="90">
        <f>+PACKING!F1592</f>
        <v>141159</v>
      </c>
      <c r="D1602" s="90" t="str">
        <f t="shared" si="120"/>
        <v>141159---BS ND</v>
      </c>
      <c r="E1602" s="90" t="str">
        <f t="shared" si="121"/>
        <v>ND6201---INTRODUCTION TO FOOD SCIENCE SEC 1</v>
      </c>
      <c r="F1602" s="91" t="str">
        <f>+PACKING!E1592</f>
        <v>BS ND</v>
      </c>
      <c r="G1602" s="92" t="str">
        <f>+PACKING!I1592</f>
        <v>III</v>
      </c>
      <c r="H1602" s="91" t="s">
        <v>38</v>
      </c>
      <c r="I1602" s="90" t="str">
        <f t="shared" si="122"/>
        <v>OB - 51</v>
      </c>
      <c r="J1602" s="91" t="str">
        <f t="shared" si="123"/>
        <v>E</v>
      </c>
      <c r="K1602" s="90"/>
      <c r="L1602" s="92">
        <f>+PACKING!L1592</f>
        <v>7</v>
      </c>
      <c r="M1602" s="92">
        <f t="shared" si="124"/>
        <v>9</v>
      </c>
      <c r="N1602" s="91" t="str">
        <f>+PACKING!G1592</f>
        <v>ND6201</v>
      </c>
      <c r="O1602" s="91" t="str">
        <f>+PACKING!H1592</f>
        <v>INTRODUCTION TO FOOD SCIENCE SEC 1</v>
      </c>
      <c r="P1602" s="90" t="s">
        <v>17</v>
      </c>
      <c r="Q1602" s="91" t="str">
        <f>+PACKING!J1592</f>
        <v>E</v>
      </c>
      <c r="R1602" s="93" t="str">
        <f>+PACKING!K1592</f>
        <v>OB - 51</v>
      </c>
      <c r="S1602" s="94" t="s">
        <v>74</v>
      </c>
      <c r="T1602" s="211" t="s">
        <v>73</v>
      </c>
      <c r="U1602" s="211"/>
      <c r="V1602" s="211"/>
      <c r="W1602" s="211"/>
      <c r="X1602" s="211"/>
      <c r="Y1602" s="211"/>
      <c r="Z1602" s="211"/>
      <c r="AA1602" s="211"/>
      <c r="AB1602" s="211"/>
      <c r="AC1602" s="211"/>
      <c r="AD1602" s="211"/>
      <c r="AE1602" s="211"/>
      <c r="AF1602" s="211"/>
      <c r="AG1602" s="211"/>
      <c r="AH1602" s="211"/>
      <c r="AI1602" s="211"/>
    </row>
    <row r="1603" spans="1:35" ht="21" x14ac:dyDescent="0.25">
      <c r="A1603" s="88">
        <f>+PACKING!C1593</f>
        <v>1592</v>
      </c>
      <c r="B1603" s="89" t="str">
        <f>+PACKING!D1593</f>
        <v>09 MAY 2024</v>
      </c>
      <c r="C1603" s="90">
        <f>+PACKING!F1593</f>
        <v>141164</v>
      </c>
      <c r="D1603" s="90" t="str">
        <f t="shared" si="120"/>
        <v>141164---BS BT</v>
      </c>
      <c r="E1603" s="90" t="str">
        <f t="shared" si="121"/>
        <v>BTCH362---AGRICULTURE BIOTECHNOLOGY SEC 1</v>
      </c>
      <c r="F1603" s="91" t="str">
        <f>+PACKING!E1593</f>
        <v>BS BT</v>
      </c>
      <c r="G1603" s="92" t="str">
        <f>+PACKING!I1593</f>
        <v>III</v>
      </c>
      <c r="H1603" s="91" t="s">
        <v>38</v>
      </c>
      <c r="I1603" s="90" t="str">
        <f t="shared" si="122"/>
        <v>OB - 51</v>
      </c>
      <c r="J1603" s="91" t="str">
        <f t="shared" si="123"/>
        <v>E</v>
      </c>
      <c r="K1603" s="90"/>
      <c r="L1603" s="92">
        <f>+PACKING!L1593</f>
        <v>9</v>
      </c>
      <c r="M1603" s="92">
        <f t="shared" si="124"/>
        <v>11</v>
      </c>
      <c r="N1603" s="91" t="str">
        <f>+PACKING!G1593</f>
        <v>BTCH362</v>
      </c>
      <c r="O1603" s="91" t="str">
        <f>+PACKING!H1593</f>
        <v>AGRICULTURE BIOTECHNOLOGY SEC 1</v>
      </c>
      <c r="P1603" s="90" t="s">
        <v>17</v>
      </c>
      <c r="Q1603" s="91" t="str">
        <f>+PACKING!J1593</f>
        <v>E</v>
      </c>
      <c r="R1603" s="93" t="str">
        <f>+PACKING!K1593</f>
        <v>OB - 51</v>
      </c>
      <c r="S1603" s="94" t="s">
        <v>74</v>
      </c>
      <c r="T1603" s="211" t="s">
        <v>73</v>
      </c>
      <c r="U1603" s="211"/>
      <c r="V1603" s="211"/>
      <c r="W1603" s="211"/>
      <c r="X1603" s="211"/>
      <c r="Y1603" s="211"/>
      <c r="Z1603" s="211"/>
      <c r="AA1603" s="211"/>
      <c r="AB1603" s="211"/>
      <c r="AC1603" s="211"/>
      <c r="AD1603" s="211"/>
      <c r="AE1603" s="211"/>
      <c r="AF1603" s="211"/>
      <c r="AG1603" s="211"/>
      <c r="AH1603" s="211"/>
      <c r="AI1603" s="211"/>
    </row>
    <row r="1604" spans="1:35" ht="21" x14ac:dyDescent="0.25">
      <c r="A1604" s="88">
        <f>+PACKING!C1594</f>
        <v>1593</v>
      </c>
      <c r="B1604" s="89" t="str">
        <f>+PACKING!D1594</f>
        <v>09 MAY 2024</v>
      </c>
      <c r="C1604" s="90">
        <f>+PACKING!F1594</f>
        <v>141164</v>
      </c>
      <c r="D1604" s="90" t="str">
        <f t="shared" si="120"/>
        <v>141164---BS BT</v>
      </c>
      <c r="E1604" s="90" t="str">
        <f t="shared" si="121"/>
        <v>BTCH362---AGRICULTURE BIOTECHNOLOGY SEC 1</v>
      </c>
      <c r="F1604" s="91" t="str">
        <f>+PACKING!E1594</f>
        <v>BS BT</v>
      </c>
      <c r="G1604" s="92" t="str">
        <f>+PACKING!I1594</f>
        <v>III</v>
      </c>
      <c r="H1604" s="91" t="s">
        <v>38</v>
      </c>
      <c r="I1604" s="90" t="str">
        <f t="shared" si="122"/>
        <v>OB - 52</v>
      </c>
      <c r="J1604" s="91" t="str">
        <f t="shared" si="123"/>
        <v>E</v>
      </c>
      <c r="K1604" s="90"/>
      <c r="L1604" s="92">
        <f>+PACKING!L1594</f>
        <v>21</v>
      </c>
      <c r="M1604" s="92">
        <f t="shared" si="124"/>
        <v>23</v>
      </c>
      <c r="N1604" s="91" t="str">
        <f>+PACKING!G1594</f>
        <v>BTCH362</v>
      </c>
      <c r="O1604" s="91" t="str">
        <f>+PACKING!H1594</f>
        <v>AGRICULTURE BIOTECHNOLOGY SEC 1</v>
      </c>
      <c r="P1604" s="90" t="s">
        <v>17</v>
      </c>
      <c r="Q1604" s="91" t="str">
        <f>+PACKING!J1594</f>
        <v>E</v>
      </c>
      <c r="R1604" s="93" t="str">
        <f>+PACKING!K1594</f>
        <v>OB - 52</v>
      </c>
      <c r="S1604" s="94" t="s">
        <v>74</v>
      </c>
      <c r="T1604" s="211" t="s">
        <v>73</v>
      </c>
      <c r="U1604" s="211"/>
      <c r="V1604" s="211"/>
      <c r="W1604" s="211"/>
      <c r="X1604" s="211"/>
      <c r="Y1604" s="211"/>
      <c r="Z1604" s="211"/>
      <c r="AA1604" s="211"/>
      <c r="AB1604" s="211"/>
      <c r="AC1604" s="211"/>
      <c r="AD1604" s="211"/>
      <c r="AE1604" s="211"/>
      <c r="AF1604" s="211"/>
      <c r="AG1604" s="211"/>
      <c r="AH1604" s="211"/>
      <c r="AI1604" s="211"/>
    </row>
    <row r="1605" spans="1:35" ht="21" x14ac:dyDescent="0.25">
      <c r="A1605" s="88">
        <f>+PACKING!C1595</f>
        <v>1594</v>
      </c>
      <c r="B1605" s="89" t="str">
        <f>+PACKING!D1595</f>
        <v>09 MAY 2024</v>
      </c>
      <c r="C1605" s="90">
        <f>+PACKING!F1595</f>
        <v>141177</v>
      </c>
      <c r="D1605" s="90" t="str">
        <f t="shared" si="120"/>
        <v>141177---BS BT</v>
      </c>
      <c r="E1605" s="90" t="str">
        <f t="shared" si="121"/>
        <v>BTCH385---SEMINAR SEC 1</v>
      </c>
      <c r="F1605" s="91" t="str">
        <f>+PACKING!E1595</f>
        <v>BS BT</v>
      </c>
      <c r="G1605" s="92" t="str">
        <f>+PACKING!I1595</f>
        <v>III</v>
      </c>
      <c r="H1605" s="91" t="s">
        <v>38</v>
      </c>
      <c r="I1605" s="90" t="str">
        <f t="shared" si="122"/>
        <v>OB - 52</v>
      </c>
      <c r="J1605" s="91" t="str">
        <f t="shared" si="123"/>
        <v>E</v>
      </c>
      <c r="K1605" s="90"/>
      <c r="L1605" s="92">
        <f>+PACKING!L1595</f>
        <v>1</v>
      </c>
      <c r="M1605" s="92">
        <f t="shared" si="124"/>
        <v>3</v>
      </c>
      <c r="N1605" s="91" t="str">
        <f>+PACKING!G1595</f>
        <v>BTCH385</v>
      </c>
      <c r="O1605" s="91" t="str">
        <f>+PACKING!H1595</f>
        <v>SEMINAR SEC 1</v>
      </c>
      <c r="P1605" s="90" t="s">
        <v>17</v>
      </c>
      <c r="Q1605" s="91" t="str">
        <f>+PACKING!J1595</f>
        <v>E</v>
      </c>
      <c r="R1605" s="93" t="str">
        <f>+PACKING!K1595</f>
        <v>OB - 52</v>
      </c>
      <c r="S1605" s="94" t="s">
        <v>74</v>
      </c>
      <c r="T1605" s="211" t="s">
        <v>73</v>
      </c>
      <c r="U1605" s="211"/>
      <c r="V1605" s="211"/>
      <c r="W1605" s="211"/>
      <c r="X1605" s="211"/>
      <c r="Y1605" s="211"/>
      <c r="Z1605" s="211"/>
      <c r="AA1605" s="211"/>
      <c r="AB1605" s="211"/>
      <c r="AC1605" s="211"/>
      <c r="AD1605" s="211"/>
      <c r="AE1605" s="211"/>
      <c r="AF1605" s="211"/>
      <c r="AG1605" s="211"/>
      <c r="AH1605" s="211"/>
      <c r="AI1605" s="211"/>
    </row>
    <row r="1606" spans="1:35" ht="21" x14ac:dyDescent="0.25">
      <c r="A1606" s="88">
        <f>+PACKING!C1596</f>
        <v>1595</v>
      </c>
      <c r="B1606" s="89" t="str">
        <f>+PACKING!D1596</f>
        <v>09 MAY 2024</v>
      </c>
      <c r="C1606" s="90">
        <f>+PACKING!F1596</f>
        <v>141177</v>
      </c>
      <c r="D1606" s="90" t="str">
        <f t="shared" si="120"/>
        <v>141177---BS BT</v>
      </c>
      <c r="E1606" s="90" t="str">
        <f t="shared" si="121"/>
        <v>BTCH385---SEMINAR SEC 1</v>
      </c>
      <c r="F1606" s="91" t="str">
        <f>+PACKING!E1596</f>
        <v>BS BT</v>
      </c>
      <c r="G1606" s="92" t="str">
        <f>+PACKING!I1596</f>
        <v>III</v>
      </c>
      <c r="H1606" s="91" t="s">
        <v>38</v>
      </c>
      <c r="I1606" s="90" t="str">
        <f t="shared" si="122"/>
        <v>OB - 53</v>
      </c>
      <c r="J1606" s="91" t="str">
        <f t="shared" si="123"/>
        <v>F</v>
      </c>
      <c r="K1606" s="90"/>
      <c r="L1606" s="92">
        <f>+PACKING!L1596</f>
        <v>22</v>
      </c>
      <c r="M1606" s="92">
        <f t="shared" si="124"/>
        <v>24</v>
      </c>
      <c r="N1606" s="91" t="str">
        <f>+PACKING!G1596</f>
        <v>BTCH385</v>
      </c>
      <c r="O1606" s="91" t="str">
        <f>+PACKING!H1596</f>
        <v>SEMINAR SEC 1</v>
      </c>
      <c r="P1606" s="90" t="s">
        <v>17</v>
      </c>
      <c r="Q1606" s="91" t="str">
        <f>+PACKING!J1596</f>
        <v>F</v>
      </c>
      <c r="R1606" s="93" t="str">
        <f>+PACKING!K1596</f>
        <v>OB - 53</v>
      </c>
      <c r="S1606" s="94" t="s">
        <v>74</v>
      </c>
      <c r="T1606" s="211" t="s">
        <v>73</v>
      </c>
      <c r="U1606" s="211"/>
      <c r="V1606" s="211"/>
      <c r="W1606" s="211"/>
      <c r="X1606" s="211"/>
      <c r="Y1606" s="211"/>
      <c r="Z1606" s="211"/>
      <c r="AA1606" s="211"/>
      <c r="AB1606" s="211"/>
      <c r="AC1606" s="211"/>
      <c r="AD1606" s="211"/>
      <c r="AE1606" s="211"/>
      <c r="AF1606" s="211"/>
      <c r="AG1606" s="211"/>
      <c r="AH1606" s="211"/>
      <c r="AI1606" s="211"/>
    </row>
    <row r="1607" spans="1:35" ht="21" x14ac:dyDescent="0.25">
      <c r="A1607" s="88">
        <f>+PACKING!C1597</f>
        <v>1596</v>
      </c>
      <c r="B1607" s="89" t="str">
        <f>+PACKING!D1597</f>
        <v>09 MAY 2024</v>
      </c>
      <c r="C1607" s="90">
        <f>+PACKING!F1597</f>
        <v>141177</v>
      </c>
      <c r="D1607" s="90" t="str">
        <f t="shared" si="120"/>
        <v>141177---BS BT</v>
      </c>
      <c r="E1607" s="90" t="str">
        <f t="shared" si="121"/>
        <v>BTCH385---SEMINAR SEC 1</v>
      </c>
      <c r="F1607" s="91" t="str">
        <f>+PACKING!E1597</f>
        <v>BS BT</v>
      </c>
      <c r="G1607" s="92" t="str">
        <f>+PACKING!I1597</f>
        <v>III</v>
      </c>
      <c r="H1607" s="91" t="s">
        <v>38</v>
      </c>
      <c r="I1607" s="90" t="str">
        <f t="shared" si="122"/>
        <v>OB - 54</v>
      </c>
      <c r="J1607" s="91" t="str">
        <f t="shared" si="123"/>
        <v>F</v>
      </c>
      <c r="K1607" s="90"/>
      <c r="L1607" s="92">
        <f>+PACKING!L1597</f>
        <v>3</v>
      </c>
      <c r="M1607" s="92">
        <f t="shared" si="124"/>
        <v>5</v>
      </c>
      <c r="N1607" s="91" t="str">
        <f>+PACKING!G1597</f>
        <v>BTCH385</v>
      </c>
      <c r="O1607" s="91" t="str">
        <f>+PACKING!H1597</f>
        <v>SEMINAR SEC 1</v>
      </c>
      <c r="P1607" s="90" t="s">
        <v>17</v>
      </c>
      <c r="Q1607" s="91" t="str">
        <f>+PACKING!J1597</f>
        <v>F</v>
      </c>
      <c r="R1607" s="93" t="str">
        <f>+PACKING!K1597</f>
        <v>OB - 54</v>
      </c>
      <c r="S1607" s="94" t="s">
        <v>74</v>
      </c>
      <c r="T1607" s="211" t="s">
        <v>73</v>
      </c>
      <c r="U1607" s="211"/>
      <c r="V1607" s="211"/>
      <c r="W1607" s="211"/>
      <c r="X1607" s="211"/>
      <c r="Y1607" s="211"/>
      <c r="Z1607" s="211"/>
      <c r="AA1607" s="211"/>
      <c r="AB1607" s="211"/>
      <c r="AC1607" s="211"/>
      <c r="AD1607" s="211"/>
      <c r="AE1607" s="211"/>
      <c r="AF1607" s="211"/>
      <c r="AG1607" s="211"/>
      <c r="AH1607" s="211"/>
      <c r="AI1607" s="211"/>
    </row>
    <row r="1608" spans="1:35" ht="21" x14ac:dyDescent="0.25">
      <c r="A1608" s="88">
        <f>+PACKING!C1598</f>
        <v>1597</v>
      </c>
      <c r="B1608" s="89" t="str">
        <f>+PACKING!D1598</f>
        <v>09 MAY 2024</v>
      </c>
      <c r="C1608" s="90">
        <f>+PACKING!F1598</f>
        <v>141232</v>
      </c>
      <c r="D1608" s="90" t="str">
        <f t="shared" si="120"/>
        <v>141232---BS SE</v>
      </c>
      <c r="E1608" s="90" t="str">
        <f t="shared" si="121"/>
        <v>SE210---DATA STRUCTURE AND ALGORITHMS SEC 1</v>
      </c>
      <c r="F1608" s="91" t="str">
        <f>+PACKING!E1598</f>
        <v>BS SE</v>
      </c>
      <c r="G1608" s="92" t="str">
        <f>+PACKING!I1598</f>
        <v>III</v>
      </c>
      <c r="H1608" s="91" t="s">
        <v>38</v>
      </c>
      <c r="I1608" s="90" t="str">
        <f t="shared" si="122"/>
        <v>OB - 54</v>
      </c>
      <c r="J1608" s="91" t="str">
        <f t="shared" si="123"/>
        <v>F</v>
      </c>
      <c r="K1608" s="90"/>
      <c r="L1608" s="92">
        <f>+PACKING!L1598</f>
        <v>17</v>
      </c>
      <c r="M1608" s="92">
        <f t="shared" si="124"/>
        <v>19</v>
      </c>
      <c r="N1608" s="91" t="str">
        <f>+PACKING!G1598</f>
        <v>SE210</v>
      </c>
      <c r="O1608" s="91" t="str">
        <f>+PACKING!H1598</f>
        <v>DATA STRUCTURE AND ALGORITHMS SEC 1</v>
      </c>
      <c r="P1608" s="90" t="s">
        <v>17</v>
      </c>
      <c r="Q1608" s="91" t="str">
        <f>+PACKING!J1598</f>
        <v>F</v>
      </c>
      <c r="R1608" s="93" t="str">
        <f>+PACKING!K1598</f>
        <v>OB - 54</v>
      </c>
      <c r="S1608" s="94" t="s">
        <v>74</v>
      </c>
      <c r="T1608" s="211" t="s">
        <v>73</v>
      </c>
      <c r="U1608" s="211"/>
      <c r="V1608" s="211"/>
      <c r="W1608" s="211"/>
      <c r="X1608" s="211"/>
      <c r="Y1608" s="211"/>
      <c r="Z1608" s="211"/>
      <c r="AA1608" s="211"/>
      <c r="AB1608" s="211"/>
      <c r="AC1608" s="211"/>
      <c r="AD1608" s="211"/>
      <c r="AE1608" s="211"/>
      <c r="AF1608" s="211"/>
      <c r="AG1608" s="211"/>
      <c r="AH1608" s="211"/>
      <c r="AI1608" s="211"/>
    </row>
    <row r="1609" spans="1:35" ht="21" x14ac:dyDescent="0.25">
      <c r="A1609" s="88">
        <f>+PACKING!C1599</f>
        <v>1598</v>
      </c>
      <c r="B1609" s="89" t="str">
        <f>+PACKING!D1599</f>
        <v>09 MAY 2024</v>
      </c>
      <c r="C1609" s="90">
        <f>+PACKING!F1599</f>
        <v>141232</v>
      </c>
      <c r="D1609" s="90" t="str">
        <f t="shared" si="120"/>
        <v>141232---MS DS</v>
      </c>
      <c r="E1609" s="90" t="str">
        <f t="shared" si="121"/>
        <v>SE210---DATA STRUCTURE AND ALGORITHMS SEC 1</v>
      </c>
      <c r="F1609" s="91" t="str">
        <f>+PACKING!E1599</f>
        <v>MS DS</v>
      </c>
      <c r="G1609" s="92" t="str">
        <f>+PACKING!I1599</f>
        <v>III</v>
      </c>
      <c r="H1609" s="91" t="s">
        <v>38</v>
      </c>
      <c r="I1609" s="90" t="str">
        <f t="shared" si="122"/>
        <v>OB - 54</v>
      </c>
      <c r="J1609" s="91" t="str">
        <f t="shared" si="123"/>
        <v>F</v>
      </c>
      <c r="K1609" s="90"/>
      <c r="L1609" s="92">
        <f>+PACKING!L1599</f>
        <v>2</v>
      </c>
      <c r="M1609" s="92">
        <f t="shared" si="124"/>
        <v>4</v>
      </c>
      <c r="N1609" s="91" t="str">
        <f>+PACKING!G1599</f>
        <v>SE210</v>
      </c>
      <c r="O1609" s="91" t="str">
        <f>+PACKING!H1599</f>
        <v>DATA STRUCTURE AND ALGORITHMS SEC 1</v>
      </c>
      <c r="P1609" s="90" t="s">
        <v>17</v>
      </c>
      <c r="Q1609" s="91" t="str">
        <f>+PACKING!J1599</f>
        <v>F</v>
      </c>
      <c r="R1609" s="93" t="str">
        <f>+PACKING!K1599</f>
        <v>OB - 54</v>
      </c>
      <c r="S1609" s="94" t="s">
        <v>74</v>
      </c>
      <c r="T1609" s="211" t="s">
        <v>73</v>
      </c>
      <c r="U1609" s="211"/>
      <c r="V1609" s="211"/>
      <c r="W1609" s="211"/>
      <c r="X1609" s="211"/>
      <c r="Y1609" s="211"/>
      <c r="Z1609" s="211"/>
      <c r="AA1609" s="211"/>
      <c r="AB1609" s="211"/>
      <c r="AC1609" s="211"/>
      <c r="AD1609" s="211"/>
      <c r="AE1609" s="211"/>
      <c r="AF1609" s="211"/>
      <c r="AG1609" s="211"/>
      <c r="AH1609" s="211"/>
      <c r="AI1609" s="211"/>
    </row>
    <row r="1610" spans="1:35" ht="21" x14ac:dyDescent="0.25">
      <c r="A1610" s="88">
        <f>+PACKING!C1600</f>
        <v>1599</v>
      </c>
      <c r="B1610" s="89" t="str">
        <f>+PACKING!D1600</f>
        <v>09 MAY 2024</v>
      </c>
      <c r="C1610" s="90">
        <f>+PACKING!F1600</f>
        <v>141232</v>
      </c>
      <c r="D1610" s="90" t="str">
        <f t="shared" si="120"/>
        <v>141232---BS SE</v>
      </c>
      <c r="E1610" s="90" t="str">
        <f t="shared" si="121"/>
        <v>SE210---DATA STRUCTURE AND ALGORITHMS SEC 1</v>
      </c>
      <c r="F1610" s="91" t="str">
        <f>+PACKING!E1600</f>
        <v>BS SE</v>
      </c>
      <c r="G1610" s="92" t="str">
        <f>+PACKING!I1600</f>
        <v>III</v>
      </c>
      <c r="H1610" s="91" t="s">
        <v>38</v>
      </c>
      <c r="I1610" s="90" t="str">
        <f t="shared" si="122"/>
        <v>OB - 55</v>
      </c>
      <c r="J1610" s="91" t="str">
        <f t="shared" si="123"/>
        <v>F</v>
      </c>
      <c r="K1610" s="90"/>
      <c r="L1610" s="92">
        <f>+PACKING!L1600</f>
        <v>22</v>
      </c>
      <c r="M1610" s="92">
        <f t="shared" si="124"/>
        <v>24</v>
      </c>
      <c r="N1610" s="91" t="str">
        <f>+PACKING!G1600</f>
        <v>SE210</v>
      </c>
      <c r="O1610" s="91" t="str">
        <f>+PACKING!H1600</f>
        <v>DATA STRUCTURE AND ALGORITHMS SEC 1</v>
      </c>
      <c r="P1610" s="90" t="s">
        <v>17</v>
      </c>
      <c r="Q1610" s="91" t="str">
        <f>+PACKING!J1600</f>
        <v>F</v>
      </c>
      <c r="R1610" s="93" t="str">
        <f>+PACKING!K1600</f>
        <v>OB - 55</v>
      </c>
      <c r="S1610" s="94" t="s">
        <v>74</v>
      </c>
      <c r="T1610" s="211" t="s">
        <v>73</v>
      </c>
      <c r="U1610" s="211"/>
      <c r="V1610" s="211"/>
      <c r="W1610" s="211"/>
      <c r="X1610" s="211"/>
      <c r="Y1610" s="211"/>
      <c r="Z1610" s="211"/>
      <c r="AA1610" s="211"/>
      <c r="AB1610" s="211"/>
      <c r="AC1610" s="211"/>
      <c r="AD1610" s="211"/>
      <c r="AE1610" s="211"/>
      <c r="AF1610" s="211"/>
      <c r="AG1610" s="211"/>
      <c r="AH1610" s="211"/>
      <c r="AI1610" s="211"/>
    </row>
    <row r="1611" spans="1:35" ht="21" x14ac:dyDescent="0.25">
      <c r="A1611" s="88">
        <f>+PACKING!C1601</f>
        <v>1600</v>
      </c>
      <c r="B1611" s="89" t="str">
        <f>+PACKING!D1601</f>
        <v>09 MAY 2024</v>
      </c>
      <c r="C1611" s="90">
        <f>+PACKING!F1601</f>
        <v>141232</v>
      </c>
      <c r="D1611" s="90" t="str">
        <f t="shared" si="120"/>
        <v>141232---BS SE</v>
      </c>
      <c r="E1611" s="90" t="str">
        <f t="shared" si="121"/>
        <v>SE210---DATA STRUCTURE AND ALGORITHMS SEC 1</v>
      </c>
      <c r="F1611" s="91" t="str">
        <f>+PACKING!E1601</f>
        <v>BS SE</v>
      </c>
      <c r="G1611" s="92" t="str">
        <f>+PACKING!I1601</f>
        <v>III</v>
      </c>
      <c r="H1611" s="91" t="s">
        <v>38</v>
      </c>
      <c r="I1611" s="90" t="str">
        <f t="shared" si="122"/>
        <v>OB - 56</v>
      </c>
      <c r="J1611" s="91" t="str">
        <f t="shared" si="123"/>
        <v>F</v>
      </c>
      <c r="K1611" s="90"/>
      <c r="L1611" s="92">
        <f>+PACKING!L1601</f>
        <v>21</v>
      </c>
      <c r="M1611" s="92">
        <f t="shared" si="124"/>
        <v>23</v>
      </c>
      <c r="N1611" s="91" t="str">
        <f>+PACKING!G1601</f>
        <v>SE210</v>
      </c>
      <c r="O1611" s="91" t="str">
        <f>+PACKING!H1601</f>
        <v>DATA STRUCTURE AND ALGORITHMS SEC 1</v>
      </c>
      <c r="P1611" s="90" t="s">
        <v>17</v>
      </c>
      <c r="Q1611" s="91" t="str">
        <f>+PACKING!J1601</f>
        <v>F</v>
      </c>
      <c r="R1611" s="93" t="str">
        <f>+PACKING!K1601</f>
        <v>OB - 56</v>
      </c>
      <c r="S1611" s="94" t="s">
        <v>74</v>
      </c>
      <c r="T1611" s="211" t="s">
        <v>73</v>
      </c>
      <c r="U1611" s="211"/>
      <c r="V1611" s="211"/>
      <c r="W1611" s="211"/>
      <c r="X1611" s="211"/>
      <c r="Y1611" s="211"/>
      <c r="Z1611" s="211"/>
      <c r="AA1611" s="211"/>
      <c r="AB1611" s="211"/>
      <c r="AC1611" s="211"/>
      <c r="AD1611" s="211"/>
      <c r="AE1611" s="211"/>
      <c r="AF1611" s="211"/>
      <c r="AG1611" s="211"/>
      <c r="AH1611" s="211"/>
      <c r="AI1611" s="211"/>
    </row>
    <row r="1612" spans="1:35" ht="21" x14ac:dyDescent="0.25">
      <c r="A1612" s="88">
        <f>+PACKING!C1602</f>
        <v>1601</v>
      </c>
      <c r="B1612" s="89" t="str">
        <f>+PACKING!D1602</f>
        <v>09 MAY 2024</v>
      </c>
      <c r="C1612" s="90">
        <f>+PACKING!F1602</f>
        <v>141232</v>
      </c>
      <c r="D1612" s="90" t="str">
        <f t="shared" si="120"/>
        <v>141232---MS DS</v>
      </c>
      <c r="E1612" s="90" t="str">
        <f t="shared" si="121"/>
        <v>SE210---DATA STRUCTURE AND ALGORITHMS SEC 1</v>
      </c>
      <c r="F1612" s="91" t="str">
        <f>+PACKING!E1602</f>
        <v>MS DS</v>
      </c>
      <c r="G1612" s="92" t="str">
        <f>+PACKING!I1602</f>
        <v>III</v>
      </c>
      <c r="H1612" s="91" t="s">
        <v>38</v>
      </c>
      <c r="I1612" s="90" t="str">
        <f t="shared" si="122"/>
        <v>OB - 56</v>
      </c>
      <c r="J1612" s="91" t="str">
        <f t="shared" si="123"/>
        <v>F</v>
      </c>
      <c r="K1612" s="90"/>
      <c r="L1612" s="92">
        <f>+PACKING!L1602</f>
        <v>1</v>
      </c>
      <c r="M1612" s="92">
        <f t="shared" si="124"/>
        <v>3</v>
      </c>
      <c r="N1612" s="91" t="str">
        <f>+PACKING!G1602</f>
        <v>SE210</v>
      </c>
      <c r="O1612" s="91" t="str">
        <f>+PACKING!H1602</f>
        <v>DATA STRUCTURE AND ALGORITHMS SEC 1</v>
      </c>
      <c r="P1612" s="90" t="s">
        <v>17</v>
      </c>
      <c r="Q1612" s="91" t="str">
        <f>+PACKING!J1602</f>
        <v>F</v>
      </c>
      <c r="R1612" s="93" t="str">
        <f>+PACKING!K1602</f>
        <v>OB - 56</v>
      </c>
      <c r="S1612" s="94" t="s">
        <v>74</v>
      </c>
      <c r="T1612" s="211" t="s">
        <v>73</v>
      </c>
      <c r="U1612" s="211"/>
      <c r="V1612" s="211"/>
      <c r="W1612" s="211"/>
      <c r="X1612" s="211"/>
      <c r="Y1612" s="211"/>
      <c r="Z1612" s="211"/>
      <c r="AA1612" s="211"/>
      <c r="AB1612" s="211"/>
      <c r="AC1612" s="211"/>
      <c r="AD1612" s="211"/>
      <c r="AE1612" s="211"/>
      <c r="AF1612" s="211"/>
      <c r="AG1612" s="211"/>
      <c r="AH1612" s="211"/>
      <c r="AI1612" s="211"/>
    </row>
    <row r="1613" spans="1:35" ht="21" x14ac:dyDescent="0.25">
      <c r="A1613" s="88">
        <f>+PACKING!C1603</f>
        <v>1602</v>
      </c>
      <c r="B1613" s="89" t="str">
        <f>+PACKING!D1603</f>
        <v>09 MAY 2024</v>
      </c>
      <c r="C1613" s="90">
        <f>+PACKING!F1603</f>
        <v>141303</v>
      </c>
      <c r="D1613" s="90" t="str">
        <f t="shared" ref="D1613:D1676" si="125">+C1613&amp;H1613&amp;F1613</f>
        <v>141303---BS SE</v>
      </c>
      <c r="E1613" s="90" t="str">
        <f t="shared" ref="E1613:E1676" si="126">+N1613&amp;H1613&amp;O1613</f>
        <v>SE411---SOFTWARE PROJECT MANAGEMENT SEC 1</v>
      </c>
      <c r="F1613" s="91" t="str">
        <f>+PACKING!E1603</f>
        <v>BS SE</v>
      </c>
      <c r="G1613" s="92" t="str">
        <f>+PACKING!I1603</f>
        <v>III</v>
      </c>
      <c r="H1613" s="91" t="s">
        <v>38</v>
      </c>
      <c r="I1613" s="90" t="str">
        <f t="shared" ref="I1613:I1676" si="127">+R1613</f>
        <v>OB - 57</v>
      </c>
      <c r="J1613" s="91" t="str">
        <f t="shared" ref="J1613:J1676" si="128">+Q1613</f>
        <v>F</v>
      </c>
      <c r="K1613" s="90"/>
      <c r="L1613" s="92">
        <f>+PACKING!L1603</f>
        <v>22</v>
      </c>
      <c r="M1613" s="92">
        <f t="shared" ref="M1613:M1676" si="129">+L1613+2</f>
        <v>24</v>
      </c>
      <c r="N1613" s="91" t="str">
        <f>+PACKING!G1603</f>
        <v>SE411</v>
      </c>
      <c r="O1613" s="91" t="str">
        <f>+PACKING!H1603</f>
        <v>SOFTWARE PROJECT MANAGEMENT SEC 1</v>
      </c>
      <c r="P1613" s="90" t="s">
        <v>17</v>
      </c>
      <c r="Q1613" s="91" t="str">
        <f>+PACKING!J1603</f>
        <v>F</v>
      </c>
      <c r="R1613" s="93" t="str">
        <f>+PACKING!K1603</f>
        <v>OB - 57</v>
      </c>
      <c r="S1613" s="94" t="s">
        <v>74</v>
      </c>
      <c r="T1613" s="211" t="s">
        <v>73</v>
      </c>
      <c r="U1613" s="211"/>
      <c r="V1613" s="211"/>
      <c r="W1613" s="211"/>
      <c r="X1613" s="211"/>
      <c r="Y1613" s="211"/>
      <c r="Z1613" s="211"/>
      <c r="AA1613" s="211"/>
      <c r="AB1613" s="211"/>
      <c r="AC1613" s="211"/>
      <c r="AD1613" s="211"/>
      <c r="AE1613" s="211"/>
      <c r="AF1613" s="211"/>
      <c r="AG1613" s="211"/>
      <c r="AH1613" s="211"/>
      <c r="AI1613" s="211"/>
    </row>
    <row r="1614" spans="1:35" ht="21" x14ac:dyDescent="0.25">
      <c r="A1614" s="88">
        <f>+PACKING!C1604</f>
        <v>1603</v>
      </c>
      <c r="B1614" s="89" t="str">
        <f>+PACKING!D1604</f>
        <v>09 MAY 2024</v>
      </c>
      <c r="C1614" s="90">
        <f>+PACKING!F1604</f>
        <v>141606</v>
      </c>
      <c r="D1614" s="90" t="str">
        <f t="shared" si="125"/>
        <v>141606---BS IT</v>
      </c>
      <c r="E1614" s="90" t="str">
        <f t="shared" si="126"/>
        <v>IT374---CYBER SECURTY SEC 1</v>
      </c>
      <c r="F1614" s="91" t="str">
        <f>+PACKING!E1604</f>
        <v>BS IT</v>
      </c>
      <c r="G1614" s="92" t="str">
        <f>+PACKING!I1604</f>
        <v>III</v>
      </c>
      <c r="H1614" s="91" t="s">
        <v>38</v>
      </c>
      <c r="I1614" s="90" t="str">
        <f t="shared" si="127"/>
        <v>OB - 60</v>
      </c>
      <c r="J1614" s="91" t="str">
        <f t="shared" si="128"/>
        <v>J</v>
      </c>
      <c r="K1614" s="90"/>
      <c r="L1614" s="92">
        <f>+PACKING!L1604</f>
        <v>3</v>
      </c>
      <c r="M1614" s="92">
        <f t="shared" si="129"/>
        <v>5</v>
      </c>
      <c r="N1614" s="91" t="str">
        <f>+PACKING!G1604</f>
        <v>IT374</v>
      </c>
      <c r="O1614" s="91" t="str">
        <f>+PACKING!H1604</f>
        <v>CYBER SECURTY SEC 1</v>
      </c>
      <c r="P1614" s="90" t="s">
        <v>17</v>
      </c>
      <c r="Q1614" s="91" t="str">
        <f>+PACKING!J1604</f>
        <v>J</v>
      </c>
      <c r="R1614" s="93" t="str">
        <f>+PACKING!K1604</f>
        <v>OB - 60</v>
      </c>
      <c r="S1614" s="94" t="s">
        <v>74</v>
      </c>
      <c r="T1614" s="211" t="s">
        <v>73</v>
      </c>
      <c r="U1614" s="211"/>
      <c r="V1614" s="211"/>
      <c r="W1614" s="211"/>
      <c r="X1614" s="211"/>
      <c r="Y1614" s="211"/>
      <c r="Z1614" s="211"/>
      <c r="AA1614" s="211"/>
      <c r="AB1614" s="211"/>
      <c r="AC1614" s="211"/>
      <c r="AD1614" s="211"/>
      <c r="AE1614" s="211"/>
      <c r="AF1614" s="211"/>
      <c r="AG1614" s="211"/>
      <c r="AH1614" s="211"/>
      <c r="AI1614" s="211"/>
    </row>
    <row r="1615" spans="1:35" ht="21" x14ac:dyDescent="0.25">
      <c r="A1615" s="88">
        <f>+PACKING!C1605</f>
        <v>1604</v>
      </c>
      <c r="B1615" s="89" t="str">
        <f>+PACKING!D1605</f>
        <v>09 MAY 2024</v>
      </c>
      <c r="C1615" s="90">
        <f>+PACKING!F1605</f>
        <v>141618</v>
      </c>
      <c r="D1615" s="90" t="str">
        <f t="shared" si="125"/>
        <v>141618---BS IT</v>
      </c>
      <c r="E1615" s="90" t="str">
        <f t="shared" si="126"/>
        <v>IT374---CYBER SECURTY SEC 2</v>
      </c>
      <c r="F1615" s="91" t="str">
        <f>+PACKING!E1605</f>
        <v>BS IT</v>
      </c>
      <c r="G1615" s="92" t="str">
        <f>+PACKING!I1605</f>
        <v>III</v>
      </c>
      <c r="H1615" s="91" t="s">
        <v>38</v>
      </c>
      <c r="I1615" s="90" t="str">
        <f t="shared" si="127"/>
        <v>OB - 60</v>
      </c>
      <c r="J1615" s="91" t="str">
        <f t="shared" si="128"/>
        <v>J</v>
      </c>
      <c r="K1615" s="90"/>
      <c r="L1615" s="92">
        <f>+PACKING!L1605</f>
        <v>19</v>
      </c>
      <c r="M1615" s="92">
        <f t="shared" si="129"/>
        <v>21</v>
      </c>
      <c r="N1615" s="91" t="str">
        <f>+PACKING!G1605</f>
        <v>IT374</v>
      </c>
      <c r="O1615" s="91" t="str">
        <f>+PACKING!H1605</f>
        <v>CYBER SECURTY SEC 2</v>
      </c>
      <c r="P1615" s="90" t="s">
        <v>17</v>
      </c>
      <c r="Q1615" s="91" t="str">
        <f>+PACKING!J1605</f>
        <v>J</v>
      </c>
      <c r="R1615" s="93" t="str">
        <f>+PACKING!K1605</f>
        <v>OB - 60</v>
      </c>
      <c r="S1615" s="94" t="s">
        <v>74</v>
      </c>
      <c r="T1615" s="211" t="s">
        <v>73</v>
      </c>
      <c r="U1615" s="211"/>
      <c r="V1615" s="211"/>
      <c r="W1615" s="211"/>
      <c r="X1615" s="211"/>
      <c r="Y1615" s="211"/>
      <c r="Z1615" s="211"/>
      <c r="AA1615" s="211"/>
      <c r="AB1615" s="211"/>
      <c r="AC1615" s="211"/>
      <c r="AD1615" s="211"/>
      <c r="AE1615" s="211"/>
      <c r="AF1615" s="211"/>
      <c r="AG1615" s="211"/>
      <c r="AH1615" s="211"/>
      <c r="AI1615" s="211"/>
    </row>
    <row r="1616" spans="1:35" ht="21" x14ac:dyDescent="0.25">
      <c r="A1616" s="88">
        <f>+PACKING!C1606</f>
        <v>1605</v>
      </c>
      <c r="B1616" s="89" t="str">
        <f>+PACKING!D1606</f>
        <v>09 MAY 2024</v>
      </c>
      <c r="C1616" s="90">
        <f>+PACKING!F1606</f>
        <v>141618</v>
      </c>
      <c r="D1616" s="90" t="str">
        <f t="shared" si="125"/>
        <v>141618---BS IT</v>
      </c>
      <c r="E1616" s="90" t="str">
        <f t="shared" si="126"/>
        <v>IT374---CYBER SECURTY SEC 2</v>
      </c>
      <c r="F1616" s="91" t="str">
        <f>+PACKING!E1606</f>
        <v>BS IT</v>
      </c>
      <c r="G1616" s="92" t="str">
        <f>+PACKING!I1606</f>
        <v>III</v>
      </c>
      <c r="H1616" s="91" t="s">
        <v>38</v>
      </c>
      <c r="I1616" s="90" t="str">
        <f t="shared" si="127"/>
        <v>OB - 61</v>
      </c>
      <c r="J1616" s="91" t="str">
        <f t="shared" si="128"/>
        <v>J</v>
      </c>
      <c r="K1616" s="90"/>
      <c r="L1616" s="92">
        <f>+PACKING!L1606</f>
        <v>13</v>
      </c>
      <c r="M1616" s="92">
        <f t="shared" si="129"/>
        <v>15</v>
      </c>
      <c r="N1616" s="91" t="str">
        <f>+PACKING!G1606</f>
        <v>IT374</v>
      </c>
      <c r="O1616" s="91" t="str">
        <f>+PACKING!H1606</f>
        <v>CYBER SECURTY SEC 2</v>
      </c>
      <c r="P1616" s="90" t="s">
        <v>17</v>
      </c>
      <c r="Q1616" s="91" t="str">
        <f>+PACKING!J1606</f>
        <v>J</v>
      </c>
      <c r="R1616" s="93" t="str">
        <f>+PACKING!K1606</f>
        <v>OB - 61</v>
      </c>
      <c r="S1616" s="94" t="s">
        <v>74</v>
      </c>
      <c r="T1616" s="211" t="s">
        <v>73</v>
      </c>
      <c r="U1616" s="211"/>
      <c r="V1616" s="211"/>
      <c r="W1616" s="211"/>
      <c r="X1616" s="211"/>
      <c r="Y1616" s="211"/>
      <c r="Z1616" s="211"/>
      <c r="AA1616" s="211"/>
      <c r="AB1616" s="211"/>
      <c r="AC1616" s="211"/>
      <c r="AD1616" s="211"/>
      <c r="AE1616" s="211"/>
      <c r="AF1616" s="211"/>
      <c r="AG1616" s="211"/>
      <c r="AH1616" s="211"/>
      <c r="AI1616" s="211"/>
    </row>
    <row r="1617" spans="1:35" ht="22.5" x14ac:dyDescent="0.25">
      <c r="A1617" s="88">
        <f>+PACKING!C1607</f>
        <v>1606</v>
      </c>
      <c r="B1617" s="89" t="str">
        <f>+PACKING!D1607</f>
        <v>09 MAY 2024</v>
      </c>
      <c r="C1617" s="90">
        <f>+PACKING!F1607</f>
        <v>141691</v>
      </c>
      <c r="D1617" s="90" t="str">
        <f t="shared" si="125"/>
        <v>141691---M.Phil AP</v>
      </c>
      <c r="E1617" s="90" t="str">
        <f t="shared" si="126"/>
        <v>APSY7212---SPECIALIZATION IN ORGANIZATIONAL PSYCHOLOGY SEC 1</v>
      </c>
      <c r="F1617" s="91" t="str">
        <f>+PACKING!E1607</f>
        <v>M.Phil AP</v>
      </c>
      <c r="G1617" s="92" t="str">
        <f>+PACKING!I1607</f>
        <v>III</v>
      </c>
      <c r="H1617" s="91" t="s">
        <v>38</v>
      </c>
      <c r="I1617" s="90" t="str">
        <f t="shared" si="127"/>
        <v>OB - 61</v>
      </c>
      <c r="J1617" s="91" t="str">
        <f t="shared" si="128"/>
        <v>J</v>
      </c>
      <c r="K1617" s="90"/>
      <c r="L1617" s="92">
        <f>+PACKING!L1607</f>
        <v>5</v>
      </c>
      <c r="M1617" s="92">
        <f t="shared" si="129"/>
        <v>7</v>
      </c>
      <c r="N1617" s="91" t="str">
        <f>+PACKING!G1607</f>
        <v>APSY7212</v>
      </c>
      <c r="O1617" s="91" t="str">
        <f>+PACKING!H1607</f>
        <v>SPECIALIZATION IN ORGANIZATIONAL PSYCHOLOGY SEC 1</v>
      </c>
      <c r="P1617" s="90" t="s">
        <v>17</v>
      </c>
      <c r="Q1617" s="91" t="str">
        <f>+PACKING!J1607</f>
        <v>J</v>
      </c>
      <c r="R1617" s="93" t="str">
        <f>+PACKING!K1607</f>
        <v>OB - 61</v>
      </c>
      <c r="S1617" s="94" t="s">
        <v>74</v>
      </c>
      <c r="T1617" s="211" t="s">
        <v>73</v>
      </c>
      <c r="U1617" s="211"/>
      <c r="V1617" s="211"/>
      <c r="W1617" s="211"/>
      <c r="X1617" s="211"/>
      <c r="Y1617" s="211"/>
      <c r="Z1617" s="211"/>
      <c r="AA1617" s="211"/>
      <c r="AB1617" s="211"/>
      <c r="AC1617" s="211"/>
      <c r="AD1617" s="211"/>
      <c r="AE1617" s="211"/>
      <c r="AF1617" s="211"/>
      <c r="AG1617" s="211"/>
      <c r="AH1617" s="211"/>
      <c r="AI1617" s="211"/>
    </row>
    <row r="1618" spans="1:35" ht="21" x14ac:dyDescent="0.25">
      <c r="A1618" s="88">
        <f>+PACKING!C1608</f>
        <v>1607</v>
      </c>
      <c r="B1618" s="89" t="str">
        <f>+PACKING!D1608</f>
        <v>09 MAY 2024</v>
      </c>
      <c r="C1618" s="90">
        <f>+PACKING!F1608</f>
        <v>141696</v>
      </c>
      <c r="D1618" s="90" t="str">
        <f t="shared" si="125"/>
        <v>141696---BS IT</v>
      </c>
      <c r="E1618" s="90" t="str">
        <f t="shared" si="126"/>
        <v>CSC331---DATA STRUCTURE AND ALGORITHEMS SEC 1</v>
      </c>
      <c r="F1618" s="91" t="str">
        <f>+PACKING!E1608</f>
        <v>BS IT</v>
      </c>
      <c r="G1618" s="92" t="str">
        <f>+PACKING!I1608</f>
        <v>III</v>
      </c>
      <c r="H1618" s="91" t="s">
        <v>38</v>
      </c>
      <c r="I1618" s="90" t="str">
        <f t="shared" si="127"/>
        <v>OB - 61</v>
      </c>
      <c r="J1618" s="91" t="str">
        <f t="shared" si="128"/>
        <v>J</v>
      </c>
      <c r="K1618" s="90"/>
      <c r="L1618" s="92">
        <f>+PACKING!L1608</f>
        <v>1</v>
      </c>
      <c r="M1618" s="92">
        <f t="shared" si="129"/>
        <v>3</v>
      </c>
      <c r="N1618" s="91" t="str">
        <f>+PACKING!G1608</f>
        <v>CSC331</v>
      </c>
      <c r="O1618" s="91" t="str">
        <f>+PACKING!H1608</f>
        <v>DATA STRUCTURE AND ALGORITHEMS SEC 1</v>
      </c>
      <c r="P1618" s="90" t="s">
        <v>17</v>
      </c>
      <c r="Q1618" s="91" t="str">
        <f>+PACKING!J1608</f>
        <v>J</v>
      </c>
      <c r="R1618" s="93" t="str">
        <f>+PACKING!K1608</f>
        <v>OB - 61</v>
      </c>
      <c r="S1618" s="94" t="s">
        <v>74</v>
      </c>
      <c r="T1618" s="211" t="s">
        <v>73</v>
      </c>
      <c r="U1618" s="211"/>
      <c r="V1618" s="211"/>
      <c r="W1618" s="211"/>
      <c r="X1618" s="211"/>
      <c r="Y1618" s="211"/>
      <c r="Z1618" s="211"/>
      <c r="AA1618" s="211"/>
      <c r="AB1618" s="211"/>
      <c r="AC1618" s="211"/>
      <c r="AD1618" s="211"/>
      <c r="AE1618" s="211"/>
      <c r="AF1618" s="211"/>
      <c r="AG1618" s="211"/>
      <c r="AH1618" s="211"/>
      <c r="AI1618" s="211"/>
    </row>
    <row r="1619" spans="1:35" ht="21" x14ac:dyDescent="0.25">
      <c r="A1619" s="88">
        <f>+PACKING!C1609</f>
        <v>1608</v>
      </c>
      <c r="B1619" s="89" t="str">
        <f>+PACKING!D1609</f>
        <v>09 MAY 2024</v>
      </c>
      <c r="C1619" s="90">
        <f>+PACKING!F1609</f>
        <v>141696</v>
      </c>
      <c r="D1619" s="90" t="str">
        <f t="shared" si="125"/>
        <v>141696---BSCS</v>
      </c>
      <c r="E1619" s="90" t="str">
        <f t="shared" si="126"/>
        <v>CSC331---DATA STRUCTURE AND ALGORITHEMS SEC 1</v>
      </c>
      <c r="F1619" s="91" t="str">
        <f>+PACKING!E1609</f>
        <v>BSCS</v>
      </c>
      <c r="G1619" s="92" t="str">
        <f>+PACKING!I1609</f>
        <v>III</v>
      </c>
      <c r="H1619" s="91" t="s">
        <v>38</v>
      </c>
      <c r="I1619" s="90" t="str">
        <f t="shared" si="127"/>
        <v>OB - 61</v>
      </c>
      <c r="J1619" s="91" t="str">
        <f t="shared" si="128"/>
        <v>J</v>
      </c>
      <c r="K1619" s="90"/>
      <c r="L1619" s="92">
        <f>+PACKING!L1609</f>
        <v>3</v>
      </c>
      <c r="M1619" s="92">
        <f t="shared" si="129"/>
        <v>5</v>
      </c>
      <c r="N1619" s="91" t="str">
        <f>+PACKING!G1609</f>
        <v>CSC331</v>
      </c>
      <c r="O1619" s="91" t="str">
        <f>+PACKING!H1609</f>
        <v>DATA STRUCTURE AND ALGORITHEMS SEC 1</v>
      </c>
      <c r="P1619" s="90" t="s">
        <v>17</v>
      </c>
      <c r="Q1619" s="91" t="str">
        <f>+PACKING!J1609</f>
        <v>J</v>
      </c>
      <c r="R1619" s="93" t="str">
        <f>+PACKING!K1609</f>
        <v>OB - 61</v>
      </c>
      <c r="S1619" s="94" t="s">
        <v>74</v>
      </c>
      <c r="T1619" s="211" t="s">
        <v>73</v>
      </c>
      <c r="U1619" s="211"/>
      <c r="V1619" s="211"/>
      <c r="W1619" s="211"/>
      <c r="X1619" s="211"/>
      <c r="Y1619" s="211"/>
      <c r="Z1619" s="211"/>
      <c r="AA1619" s="211"/>
      <c r="AB1619" s="211"/>
      <c r="AC1619" s="211"/>
      <c r="AD1619" s="211"/>
      <c r="AE1619" s="211"/>
      <c r="AF1619" s="211"/>
      <c r="AG1619" s="211"/>
      <c r="AH1619" s="211"/>
      <c r="AI1619" s="211"/>
    </row>
    <row r="1620" spans="1:35" ht="21" x14ac:dyDescent="0.25">
      <c r="A1620" s="88">
        <f>+PACKING!C1610</f>
        <v>1609</v>
      </c>
      <c r="B1620" s="89" t="str">
        <f>+PACKING!D1610</f>
        <v>09 MAY 2024</v>
      </c>
      <c r="C1620" s="90">
        <f>+PACKING!F1610</f>
        <v>141696</v>
      </c>
      <c r="D1620" s="90" t="str">
        <f t="shared" si="125"/>
        <v>141696---BSCS</v>
      </c>
      <c r="E1620" s="90" t="str">
        <f t="shared" si="126"/>
        <v>CSC331---DATA STRUCTURE AND ALGORITHEMS SEC 1</v>
      </c>
      <c r="F1620" s="91" t="str">
        <f>+PACKING!E1610</f>
        <v>BSCS</v>
      </c>
      <c r="G1620" s="92" t="str">
        <f>+PACKING!I1610</f>
        <v>III</v>
      </c>
      <c r="H1620" s="91" t="s">
        <v>38</v>
      </c>
      <c r="I1620" s="90" t="str">
        <f t="shared" si="127"/>
        <v>OB - 62</v>
      </c>
      <c r="J1620" s="91" t="str">
        <f t="shared" si="128"/>
        <v>J</v>
      </c>
      <c r="K1620" s="90"/>
      <c r="L1620" s="92">
        <f>+PACKING!L1610</f>
        <v>22</v>
      </c>
      <c r="M1620" s="92">
        <f t="shared" si="129"/>
        <v>24</v>
      </c>
      <c r="N1620" s="91" t="str">
        <f>+PACKING!G1610</f>
        <v>CSC331</v>
      </c>
      <c r="O1620" s="91" t="str">
        <f>+PACKING!H1610</f>
        <v>DATA STRUCTURE AND ALGORITHEMS SEC 1</v>
      </c>
      <c r="P1620" s="90" t="s">
        <v>17</v>
      </c>
      <c r="Q1620" s="91" t="str">
        <f>+PACKING!J1610</f>
        <v>J</v>
      </c>
      <c r="R1620" s="93" t="str">
        <f>+PACKING!K1610</f>
        <v>OB - 62</v>
      </c>
      <c r="S1620" s="94" t="s">
        <v>74</v>
      </c>
      <c r="T1620" s="211" t="s">
        <v>73</v>
      </c>
      <c r="U1620" s="211"/>
      <c r="V1620" s="211"/>
      <c r="W1620" s="211"/>
      <c r="X1620" s="211"/>
      <c r="Y1620" s="211"/>
      <c r="Z1620" s="211"/>
      <c r="AA1620" s="211"/>
      <c r="AB1620" s="211"/>
      <c r="AC1620" s="211"/>
      <c r="AD1620" s="211"/>
      <c r="AE1620" s="211"/>
      <c r="AF1620" s="211"/>
      <c r="AG1620" s="211"/>
      <c r="AH1620" s="211"/>
      <c r="AI1620" s="211"/>
    </row>
    <row r="1621" spans="1:35" ht="21" x14ac:dyDescent="0.25">
      <c r="A1621" s="88">
        <f>+PACKING!C1611</f>
        <v>1610</v>
      </c>
      <c r="B1621" s="89" t="str">
        <f>+PACKING!D1611</f>
        <v>09 MAY 2024</v>
      </c>
      <c r="C1621" s="90">
        <f>+PACKING!F1611</f>
        <v>141696</v>
      </c>
      <c r="D1621" s="90" t="str">
        <f t="shared" si="125"/>
        <v>141696---BSCS</v>
      </c>
      <c r="E1621" s="90" t="str">
        <f t="shared" si="126"/>
        <v>CSC331---DATA STRUCTURE AND ALGORITHEMS SEC 1</v>
      </c>
      <c r="F1621" s="91" t="str">
        <f>+PACKING!E1611</f>
        <v>BSCS</v>
      </c>
      <c r="G1621" s="92" t="str">
        <f>+PACKING!I1611</f>
        <v>III</v>
      </c>
      <c r="H1621" s="91" t="s">
        <v>38</v>
      </c>
      <c r="I1621" s="90" t="str">
        <f t="shared" si="127"/>
        <v>OB - 63</v>
      </c>
      <c r="J1621" s="91" t="str">
        <f t="shared" si="128"/>
        <v>J</v>
      </c>
      <c r="K1621" s="90"/>
      <c r="L1621" s="92">
        <f>+PACKING!L1611</f>
        <v>22</v>
      </c>
      <c r="M1621" s="92">
        <f t="shared" si="129"/>
        <v>24</v>
      </c>
      <c r="N1621" s="91" t="str">
        <f>+PACKING!G1611</f>
        <v>CSC331</v>
      </c>
      <c r="O1621" s="91" t="str">
        <f>+PACKING!H1611</f>
        <v>DATA STRUCTURE AND ALGORITHEMS SEC 1</v>
      </c>
      <c r="P1621" s="90" t="s">
        <v>17</v>
      </c>
      <c r="Q1621" s="91" t="str">
        <f>+PACKING!J1611</f>
        <v>J</v>
      </c>
      <c r="R1621" s="93" t="str">
        <f>+PACKING!K1611</f>
        <v>OB - 63</v>
      </c>
      <c r="S1621" s="94" t="s">
        <v>74</v>
      </c>
      <c r="T1621" s="211" t="s">
        <v>73</v>
      </c>
      <c r="U1621" s="211"/>
      <c r="V1621" s="211"/>
      <c r="W1621" s="211"/>
      <c r="X1621" s="211"/>
      <c r="Y1621" s="211"/>
      <c r="Z1621" s="211"/>
      <c r="AA1621" s="211"/>
      <c r="AB1621" s="211"/>
      <c r="AC1621" s="211"/>
      <c r="AD1621" s="211"/>
      <c r="AE1621" s="211"/>
      <c r="AF1621" s="211"/>
      <c r="AG1621" s="211"/>
      <c r="AH1621" s="211"/>
      <c r="AI1621" s="211"/>
    </row>
    <row r="1622" spans="1:35" ht="21" x14ac:dyDescent="0.25">
      <c r="A1622" s="88">
        <f>+PACKING!C1612</f>
        <v>1611</v>
      </c>
      <c r="B1622" s="89" t="str">
        <f>+PACKING!D1612</f>
        <v>09 MAY 2024</v>
      </c>
      <c r="C1622" s="90">
        <f>+PACKING!F1612</f>
        <v>141405</v>
      </c>
      <c r="D1622" s="90" t="str">
        <f t="shared" si="125"/>
        <v>141405---MSCP</v>
      </c>
      <c r="E1622" s="90" t="str">
        <f t="shared" si="126"/>
        <v>PSY728---DATA ANALYSIS TECHNIQUES SEC 1</v>
      </c>
      <c r="F1622" s="91" t="str">
        <f>+PACKING!E1612</f>
        <v>MSCP</v>
      </c>
      <c r="G1622" s="92" t="str">
        <f>+PACKING!I1612</f>
        <v>III</v>
      </c>
      <c r="H1622" s="91" t="s">
        <v>38</v>
      </c>
      <c r="I1622" s="90" t="str">
        <f t="shared" si="127"/>
        <v>OB - 64</v>
      </c>
      <c r="J1622" s="91" t="str">
        <f t="shared" si="128"/>
        <v>I</v>
      </c>
      <c r="K1622" s="90"/>
      <c r="L1622" s="92">
        <f>+PACKING!L1612</f>
        <v>22</v>
      </c>
      <c r="M1622" s="92">
        <f t="shared" si="129"/>
        <v>24</v>
      </c>
      <c r="N1622" s="91" t="str">
        <f>+PACKING!G1612</f>
        <v>PSY728</v>
      </c>
      <c r="O1622" s="91" t="str">
        <f>+PACKING!H1612</f>
        <v>DATA ANALYSIS TECHNIQUES SEC 1</v>
      </c>
      <c r="P1622" s="90" t="s">
        <v>17</v>
      </c>
      <c r="Q1622" s="91" t="str">
        <f>+PACKING!J1612</f>
        <v>I</v>
      </c>
      <c r="R1622" s="93" t="str">
        <f>+PACKING!K1612</f>
        <v>OB - 64</v>
      </c>
      <c r="S1622" s="94" t="s">
        <v>74</v>
      </c>
      <c r="T1622" s="211" t="s">
        <v>73</v>
      </c>
      <c r="U1622" s="211"/>
      <c r="V1622" s="211"/>
      <c r="W1622" s="211"/>
      <c r="X1622" s="211"/>
      <c r="Y1622" s="211"/>
      <c r="Z1622" s="211"/>
      <c r="AA1622" s="211"/>
      <c r="AB1622" s="211"/>
      <c r="AC1622" s="211"/>
      <c r="AD1622" s="211"/>
      <c r="AE1622" s="211"/>
      <c r="AF1622" s="211"/>
      <c r="AG1622" s="211"/>
      <c r="AH1622" s="211"/>
      <c r="AI1622" s="211"/>
    </row>
    <row r="1623" spans="1:35" ht="21" x14ac:dyDescent="0.25">
      <c r="A1623" s="88">
        <f>+PACKING!C1613</f>
        <v>1612</v>
      </c>
      <c r="B1623" s="89" t="str">
        <f>+PACKING!D1613</f>
        <v>09 MAY 2024</v>
      </c>
      <c r="C1623" s="90">
        <f>+PACKING!F1613</f>
        <v>141405</v>
      </c>
      <c r="D1623" s="90" t="str">
        <f t="shared" si="125"/>
        <v>141405---MSCP</v>
      </c>
      <c r="E1623" s="90" t="str">
        <f t="shared" si="126"/>
        <v>PSY728---DATA ANALYSIS TECHNIQUES SEC 1</v>
      </c>
      <c r="F1623" s="91" t="str">
        <f>+PACKING!E1613</f>
        <v>MSCP</v>
      </c>
      <c r="G1623" s="92" t="str">
        <f>+PACKING!I1613</f>
        <v>III</v>
      </c>
      <c r="H1623" s="91" t="s">
        <v>38</v>
      </c>
      <c r="I1623" s="90" t="str">
        <f t="shared" si="127"/>
        <v>OB - 65</v>
      </c>
      <c r="J1623" s="91" t="str">
        <f t="shared" si="128"/>
        <v>I</v>
      </c>
      <c r="K1623" s="90"/>
      <c r="L1623" s="92">
        <f>+PACKING!L1613</f>
        <v>8</v>
      </c>
      <c r="M1623" s="92">
        <f t="shared" si="129"/>
        <v>10</v>
      </c>
      <c r="N1623" s="91" t="str">
        <f>+PACKING!G1613</f>
        <v>PSY728</v>
      </c>
      <c r="O1623" s="91" t="str">
        <f>+PACKING!H1613</f>
        <v>DATA ANALYSIS TECHNIQUES SEC 1</v>
      </c>
      <c r="P1623" s="90" t="s">
        <v>17</v>
      </c>
      <c r="Q1623" s="91" t="str">
        <f>+PACKING!J1613</f>
        <v>I</v>
      </c>
      <c r="R1623" s="93" t="str">
        <f>+PACKING!K1613</f>
        <v>OB - 65</v>
      </c>
      <c r="S1623" s="94" t="s">
        <v>74</v>
      </c>
      <c r="T1623" s="211" t="s">
        <v>73</v>
      </c>
      <c r="U1623" s="211"/>
      <c r="V1623" s="211"/>
      <c r="W1623" s="211"/>
      <c r="X1623" s="211"/>
      <c r="Y1623" s="211"/>
      <c r="Z1623" s="211"/>
      <c r="AA1623" s="211"/>
      <c r="AB1623" s="211"/>
      <c r="AC1623" s="211"/>
      <c r="AD1623" s="211"/>
      <c r="AE1623" s="211"/>
      <c r="AF1623" s="211"/>
      <c r="AG1623" s="211"/>
      <c r="AH1623" s="211"/>
      <c r="AI1623" s="211"/>
    </row>
    <row r="1624" spans="1:35" ht="21" x14ac:dyDescent="0.25">
      <c r="A1624" s="88">
        <f>+PACKING!C1614</f>
        <v>1613</v>
      </c>
      <c r="B1624" s="89" t="str">
        <f>+PACKING!D1614</f>
        <v>09 MAY 2024</v>
      </c>
      <c r="C1624" s="90">
        <f>+PACKING!F1614</f>
        <v>141472</v>
      </c>
      <c r="D1624" s="90" t="str">
        <f t="shared" si="125"/>
        <v>141472---BS WCCI</v>
      </c>
      <c r="E1624" s="90" t="str">
        <f t="shared" si="126"/>
        <v>BMT331---COST ACCOUNTING SEC 1</v>
      </c>
      <c r="F1624" s="91" t="str">
        <f>+PACKING!E1614</f>
        <v>BS WCCI</v>
      </c>
      <c r="G1624" s="92" t="str">
        <f>+PACKING!I1614</f>
        <v>III</v>
      </c>
      <c r="H1624" s="91" t="s">
        <v>38</v>
      </c>
      <c r="I1624" s="90" t="str">
        <f t="shared" si="127"/>
        <v>OB - 65</v>
      </c>
      <c r="J1624" s="91" t="str">
        <f t="shared" si="128"/>
        <v>I</v>
      </c>
      <c r="K1624" s="90"/>
      <c r="L1624" s="92">
        <f>+PACKING!L1614</f>
        <v>6</v>
      </c>
      <c r="M1624" s="92">
        <f t="shared" si="129"/>
        <v>8</v>
      </c>
      <c r="N1624" s="91" t="str">
        <f>+PACKING!G1614</f>
        <v>BMT331</v>
      </c>
      <c r="O1624" s="91" t="str">
        <f>+PACKING!H1614</f>
        <v>COST ACCOUNTING SEC 1</v>
      </c>
      <c r="P1624" s="90" t="s">
        <v>17</v>
      </c>
      <c r="Q1624" s="91" t="str">
        <f>+PACKING!J1614</f>
        <v>I</v>
      </c>
      <c r="R1624" s="93" t="str">
        <f>+PACKING!K1614</f>
        <v>OB - 65</v>
      </c>
      <c r="S1624" s="94" t="s">
        <v>74</v>
      </c>
      <c r="T1624" s="211" t="s">
        <v>73</v>
      </c>
      <c r="U1624" s="211"/>
      <c r="V1624" s="211"/>
      <c r="W1624" s="211"/>
      <c r="X1624" s="211"/>
      <c r="Y1624" s="211"/>
      <c r="Z1624" s="211"/>
      <c r="AA1624" s="211"/>
      <c r="AB1624" s="211"/>
      <c r="AC1624" s="211"/>
      <c r="AD1624" s="211"/>
      <c r="AE1624" s="211"/>
      <c r="AF1624" s="211"/>
      <c r="AG1624" s="211"/>
      <c r="AH1624" s="211"/>
      <c r="AI1624" s="211"/>
    </row>
    <row r="1625" spans="1:35" ht="21" x14ac:dyDescent="0.25">
      <c r="A1625" s="88">
        <f>+PACKING!C1615</f>
        <v>1614</v>
      </c>
      <c r="B1625" s="89" t="str">
        <f>+PACKING!D1615</f>
        <v>09 MAY 2024</v>
      </c>
      <c r="C1625" s="90">
        <f>+PACKING!F1615</f>
        <v>141500</v>
      </c>
      <c r="D1625" s="90" t="str">
        <f t="shared" si="125"/>
        <v>141500---BS Phys</v>
      </c>
      <c r="E1625" s="90" t="str">
        <f t="shared" si="126"/>
        <v>Phys382---NUCLEAR PHYSICS-II SEC 1</v>
      </c>
      <c r="F1625" s="91" t="str">
        <f>+PACKING!E1615</f>
        <v>BS Phys</v>
      </c>
      <c r="G1625" s="92" t="str">
        <f>+PACKING!I1615</f>
        <v>III</v>
      </c>
      <c r="H1625" s="91" t="s">
        <v>38</v>
      </c>
      <c r="I1625" s="90" t="str">
        <f t="shared" si="127"/>
        <v>OB - 65</v>
      </c>
      <c r="J1625" s="91" t="str">
        <f t="shared" si="128"/>
        <v>I</v>
      </c>
      <c r="K1625" s="90"/>
      <c r="L1625" s="92">
        <f>+PACKING!L1615</f>
        <v>8</v>
      </c>
      <c r="M1625" s="92">
        <f t="shared" si="129"/>
        <v>10</v>
      </c>
      <c r="N1625" s="91" t="str">
        <f>+PACKING!G1615</f>
        <v>Phys382</v>
      </c>
      <c r="O1625" s="91" t="str">
        <f>+PACKING!H1615</f>
        <v>NUCLEAR PHYSICS-II SEC 1</v>
      </c>
      <c r="P1625" s="90" t="s">
        <v>17</v>
      </c>
      <c r="Q1625" s="91" t="str">
        <f>+PACKING!J1615</f>
        <v>I</v>
      </c>
      <c r="R1625" s="93" t="str">
        <f>+PACKING!K1615</f>
        <v>OB - 65</v>
      </c>
      <c r="S1625" s="94" t="s">
        <v>74</v>
      </c>
      <c r="T1625" s="211" t="s">
        <v>73</v>
      </c>
      <c r="U1625" s="211"/>
      <c r="V1625" s="211"/>
      <c r="W1625" s="211"/>
      <c r="X1625" s="211"/>
      <c r="Y1625" s="211"/>
      <c r="Z1625" s="211"/>
      <c r="AA1625" s="211"/>
      <c r="AB1625" s="211"/>
      <c r="AC1625" s="211"/>
      <c r="AD1625" s="211"/>
      <c r="AE1625" s="211"/>
      <c r="AF1625" s="211"/>
      <c r="AG1625" s="211"/>
      <c r="AH1625" s="211"/>
      <c r="AI1625" s="211"/>
    </row>
    <row r="1626" spans="1:35" ht="21" x14ac:dyDescent="0.25">
      <c r="A1626" s="88">
        <f>+PACKING!C1616</f>
        <v>1615</v>
      </c>
      <c r="B1626" s="89" t="str">
        <f>+PACKING!D1616</f>
        <v>09 MAY 2024</v>
      </c>
      <c r="C1626" s="90">
        <f>+PACKING!F1616</f>
        <v>141500</v>
      </c>
      <c r="D1626" s="90" t="str">
        <f t="shared" si="125"/>
        <v>141500---BS Phys</v>
      </c>
      <c r="E1626" s="90" t="str">
        <f t="shared" si="126"/>
        <v>Phys382---NUCLEAR PHYSICS-II SEC 1</v>
      </c>
      <c r="F1626" s="91" t="str">
        <f>+PACKING!E1616</f>
        <v>BS Phys</v>
      </c>
      <c r="G1626" s="92" t="str">
        <f>+PACKING!I1616</f>
        <v>III</v>
      </c>
      <c r="H1626" s="91" t="s">
        <v>38</v>
      </c>
      <c r="I1626" s="90" t="str">
        <f t="shared" si="127"/>
        <v>OB - 66</v>
      </c>
      <c r="J1626" s="91" t="str">
        <f t="shared" si="128"/>
        <v>I</v>
      </c>
      <c r="K1626" s="90"/>
      <c r="L1626" s="92">
        <f>+PACKING!L1616</f>
        <v>2</v>
      </c>
      <c r="M1626" s="92">
        <f t="shared" si="129"/>
        <v>4</v>
      </c>
      <c r="N1626" s="91" t="str">
        <f>+PACKING!G1616</f>
        <v>Phys382</v>
      </c>
      <c r="O1626" s="91" t="str">
        <f>+PACKING!H1616</f>
        <v>NUCLEAR PHYSICS-II SEC 1</v>
      </c>
      <c r="P1626" s="90" t="s">
        <v>17</v>
      </c>
      <c r="Q1626" s="91" t="str">
        <f>+PACKING!J1616</f>
        <v>I</v>
      </c>
      <c r="R1626" s="93" t="str">
        <f>+PACKING!K1616</f>
        <v>OB - 66</v>
      </c>
      <c r="S1626" s="94" t="s">
        <v>74</v>
      </c>
      <c r="T1626" s="211" t="s">
        <v>73</v>
      </c>
      <c r="U1626" s="211"/>
      <c r="V1626" s="211"/>
      <c r="W1626" s="211"/>
      <c r="X1626" s="211"/>
      <c r="Y1626" s="211"/>
      <c r="Z1626" s="211"/>
      <c r="AA1626" s="211"/>
      <c r="AB1626" s="211"/>
      <c r="AC1626" s="211"/>
      <c r="AD1626" s="211"/>
      <c r="AE1626" s="211"/>
      <c r="AF1626" s="211"/>
      <c r="AG1626" s="211"/>
      <c r="AH1626" s="211"/>
      <c r="AI1626" s="211"/>
    </row>
    <row r="1627" spans="1:35" ht="21" x14ac:dyDescent="0.25">
      <c r="A1627" s="88">
        <f>+PACKING!C1617</f>
        <v>1616</v>
      </c>
      <c r="B1627" s="89" t="str">
        <f>+PACKING!D1617</f>
        <v>09 MAY 2024</v>
      </c>
      <c r="C1627" s="90">
        <f>+PACKING!F1617</f>
        <v>141577</v>
      </c>
      <c r="D1627" s="90" t="str">
        <f t="shared" si="125"/>
        <v>141577---BS IT</v>
      </c>
      <c r="E1627" s="90" t="str">
        <f t="shared" si="126"/>
        <v>CC6305---DATA STUCTURES AND ALGORITHM SEC 1</v>
      </c>
      <c r="F1627" s="91" t="str">
        <f>+PACKING!E1617</f>
        <v>BS IT</v>
      </c>
      <c r="G1627" s="92" t="str">
        <f>+PACKING!I1617</f>
        <v>III</v>
      </c>
      <c r="H1627" s="91" t="s">
        <v>38</v>
      </c>
      <c r="I1627" s="90" t="str">
        <f t="shared" si="127"/>
        <v>OB - 66</v>
      </c>
      <c r="J1627" s="91" t="str">
        <f t="shared" si="128"/>
        <v>I</v>
      </c>
      <c r="K1627" s="90"/>
      <c r="L1627" s="92">
        <f>+PACKING!L1617</f>
        <v>18</v>
      </c>
      <c r="M1627" s="92">
        <f t="shared" si="129"/>
        <v>20</v>
      </c>
      <c r="N1627" s="91" t="str">
        <f>+PACKING!G1617</f>
        <v>CC6305</v>
      </c>
      <c r="O1627" s="91" t="str">
        <f>+PACKING!H1617</f>
        <v>DATA STUCTURES AND ALGORITHM SEC 1</v>
      </c>
      <c r="P1627" s="90" t="s">
        <v>17</v>
      </c>
      <c r="Q1627" s="91" t="str">
        <f>+PACKING!J1617</f>
        <v>I</v>
      </c>
      <c r="R1627" s="93" t="str">
        <f>+PACKING!K1617</f>
        <v>OB - 66</v>
      </c>
      <c r="S1627" s="94" t="s">
        <v>74</v>
      </c>
      <c r="T1627" s="211" t="s">
        <v>73</v>
      </c>
      <c r="U1627" s="211"/>
      <c r="V1627" s="211"/>
      <c r="W1627" s="211"/>
      <c r="X1627" s="211"/>
      <c r="Y1627" s="211"/>
      <c r="Z1627" s="211"/>
      <c r="AA1627" s="211"/>
      <c r="AB1627" s="211"/>
      <c r="AC1627" s="211"/>
      <c r="AD1627" s="211"/>
      <c r="AE1627" s="211"/>
      <c r="AF1627" s="211"/>
      <c r="AG1627" s="211"/>
      <c r="AH1627" s="211"/>
      <c r="AI1627" s="211"/>
    </row>
    <row r="1628" spans="1:35" ht="21" x14ac:dyDescent="0.25">
      <c r="A1628" s="88">
        <f>+PACKING!C1618</f>
        <v>1617</v>
      </c>
      <c r="B1628" s="89" t="str">
        <f>+PACKING!D1618</f>
        <v>09 MAY 2024</v>
      </c>
      <c r="C1628" s="90">
        <f>+PACKING!F1618</f>
        <v>141606</v>
      </c>
      <c r="D1628" s="90" t="str">
        <f t="shared" si="125"/>
        <v>141606---BS IT</v>
      </c>
      <c r="E1628" s="90" t="str">
        <f t="shared" si="126"/>
        <v>IT374---CYBER SECURTY SEC 1</v>
      </c>
      <c r="F1628" s="91" t="str">
        <f>+PACKING!E1618</f>
        <v>BS IT</v>
      </c>
      <c r="G1628" s="92" t="str">
        <f>+PACKING!I1618</f>
        <v>III</v>
      </c>
      <c r="H1628" s="91" t="s">
        <v>38</v>
      </c>
      <c r="I1628" s="90" t="str">
        <f t="shared" si="127"/>
        <v>OB - 66</v>
      </c>
      <c r="J1628" s="91" t="str">
        <f t="shared" si="128"/>
        <v>I</v>
      </c>
      <c r="K1628" s="90"/>
      <c r="L1628" s="92">
        <f>+PACKING!L1618</f>
        <v>2</v>
      </c>
      <c r="M1628" s="92">
        <f t="shared" si="129"/>
        <v>4</v>
      </c>
      <c r="N1628" s="91" t="str">
        <f>+PACKING!G1618</f>
        <v>IT374</v>
      </c>
      <c r="O1628" s="91" t="str">
        <f>+PACKING!H1618</f>
        <v>CYBER SECURTY SEC 1</v>
      </c>
      <c r="P1628" s="90" t="s">
        <v>17</v>
      </c>
      <c r="Q1628" s="91" t="str">
        <f>+PACKING!J1618</f>
        <v>I</v>
      </c>
      <c r="R1628" s="93" t="str">
        <f>+PACKING!K1618</f>
        <v>OB - 66</v>
      </c>
      <c r="S1628" s="94" t="s">
        <v>74</v>
      </c>
      <c r="T1628" s="211" t="s">
        <v>73</v>
      </c>
      <c r="U1628" s="211"/>
      <c r="V1628" s="211"/>
      <c r="W1628" s="211"/>
      <c r="X1628" s="211"/>
      <c r="Y1628" s="211"/>
      <c r="Z1628" s="211"/>
      <c r="AA1628" s="211"/>
      <c r="AB1628" s="211"/>
      <c r="AC1628" s="211"/>
      <c r="AD1628" s="211"/>
      <c r="AE1628" s="211"/>
      <c r="AF1628" s="211"/>
      <c r="AG1628" s="211"/>
      <c r="AH1628" s="211"/>
      <c r="AI1628" s="211"/>
    </row>
    <row r="1629" spans="1:35" ht="21" x14ac:dyDescent="0.25">
      <c r="A1629" s="88">
        <f>+PACKING!C1619</f>
        <v>1618</v>
      </c>
      <c r="B1629" s="89" t="str">
        <f>+PACKING!D1619</f>
        <v>09 MAY 2024</v>
      </c>
      <c r="C1629" s="90">
        <f>+PACKING!F1619</f>
        <v>141606</v>
      </c>
      <c r="D1629" s="90" t="str">
        <f t="shared" si="125"/>
        <v>141606---BS IT</v>
      </c>
      <c r="E1629" s="90" t="str">
        <f t="shared" si="126"/>
        <v>IT374---CYBER SECURTY SEC 1</v>
      </c>
      <c r="F1629" s="91" t="str">
        <f>+PACKING!E1619</f>
        <v>BS IT</v>
      </c>
      <c r="G1629" s="92" t="str">
        <f>+PACKING!I1619</f>
        <v>III</v>
      </c>
      <c r="H1629" s="91" t="s">
        <v>38</v>
      </c>
      <c r="I1629" s="90" t="str">
        <f t="shared" si="127"/>
        <v>OB - 67</v>
      </c>
      <c r="J1629" s="91" t="str">
        <f t="shared" si="128"/>
        <v>I</v>
      </c>
      <c r="K1629" s="90"/>
      <c r="L1629" s="92">
        <f>+PACKING!L1619</f>
        <v>22</v>
      </c>
      <c r="M1629" s="92">
        <f t="shared" si="129"/>
        <v>24</v>
      </c>
      <c r="N1629" s="91" t="str">
        <f>+PACKING!G1619</f>
        <v>IT374</v>
      </c>
      <c r="O1629" s="91" t="str">
        <f>+PACKING!H1619</f>
        <v>CYBER SECURTY SEC 1</v>
      </c>
      <c r="P1629" s="90" t="s">
        <v>17</v>
      </c>
      <c r="Q1629" s="91" t="str">
        <f>+PACKING!J1619</f>
        <v>I</v>
      </c>
      <c r="R1629" s="93" t="str">
        <f>+PACKING!K1619</f>
        <v>OB - 67</v>
      </c>
      <c r="S1629" s="94" t="s">
        <v>74</v>
      </c>
      <c r="T1629" s="211" t="s">
        <v>73</v>
      </c>
      <c r="U1629" s="211"/>
      <c r="V1629" s="211"/>
      <c r="W1629" s="211"/>
      <c r="X1629" s="211"/>
      <c r="Y1629" s="211"/>
      <c r="Z1629" s="211"/>
      <c r="AA1629" s="211"/>
      <c r="AB1629" s="211"/>
      <c r="AC1629" s="211"/>
      <c r="AD1629" s="211"/>
      <c r="AE1629" s="211"/>
      <c r="AF1629" s="211"/>
      <c r="AG1629" s="211"/>
      <c r="AH1629" s="211"/>
      <c r="AI1629" s="211"/>
    </row>
    <row r="1630" spans="1:35" ht="21" x14ac:dyDescent="0.25">
      <c r="A1630" s="88">
        <f>+PACKING!C1620</f>
        <v>1619</v>
      </c>
      <c r="B1630" s="89" t="str">
        <f>+PACKING!D1620</f>
        <v>09 MAY 2024</v>
      </c>
      <c r="C1630" s="90">
        <f>+PACKING!F1620</f>
        <v>141736</v>
      </c>
      <c r="D1630" s="90" t="str">
        <f t="shared" si="125"/>
        <v>141736---BSCS</v>
      </c>
      <c r="E1630" s="90" t="str">
        <f t="shared" si="126"/>
        <v>CSC354---DESIGN AND ANALYSIS OF ALGORITHMS SEC 4</v>
      </c>
      <c r="F1630" s="91" t="str">
        <f>+PACKING!E1620</f>
        <v>BSCS</v>
      </c>
      <c r="G1630" s="92" t="str">
        <f>+PACKING!I1620</f>
        <v>III</v>
      </c>
      <c r="H1630" s="91" t="s">
        <v>38</v>
      </c>
      <c r="I1630" s="90" t="str">
        <f t="shared" si="127"/>
        <v>OB - 69</v>
      </c>
      <c r="J1630" s="91" t="str">
        <f t="shared" si="128"/>
        <v>P</v>
      </c>
      <c r="K1630" s="90"/>
      <c r="L1630" s="92">
        <f>+PACKING!L1620</f>
        <v>22</v>
      </c>
      <c r="M1630" s="92">
        <f t="shared" si="129"/>
        <v>24</v>
      </c>
      <c r="N1630" s="91" t="str">
        <f>+PACKING!G1620</f>
        <v>CSC354</v>
      </c>
      <c r="O1630" s="91" t="str">
        <f>+PACKING!H1620</f>
        <v>DESIGN AND ANALYSIS OF ALGORITHMS SEC 4</v>
      </c>
      <c r="P1630" s="90" t="s">
        <v>17</v>
      </c>
      <c r="Q1630" s="91" t="str">
        <f>+PACKING!J1620</f>
        <v>P</v>
      </c>
      <c r="R1630" s="93" t="str">
        <f>+PACKING!K1620</f>
        <v>OB - 69</v>
      </c>
      <c r="S1630" s="94" t="s">
        <v>74</v>
      </c>
      <c r="T1630" s="211" t="s">
        <v>73</v>
      </c>
      <c r="U1630" s="211"/>
      <c r="V1630" s="211"/>
      <c r="W1630" s="211"/>
      <c r="X1630" s="211"/>
      <c r="Y1630" s="211"/>
      <c r="Z1630" s="211"/>
      <c r="AA1630" s="211"/>
      <c r="AB1630" s="211"/>
      <c r="AC1630" s="211"/>
      <c r="AD1630" s="211"/>
      <c r="AE1630" s="211"/>
      <c r="AF1630" s="211"/>
      <c r="AG1630" s="211"/>
      <c r="AH1630" s="211"/>
      <c r="AI1630" s="211"/>
    </row>
    <row r="1631" spans="1:35" ht="21" x14ac:dyDescent="0.25">
      <c r="A1631" s="88">
        <f>+PACKING!C1621</f>
        <v>1620</v>
      </c>
      <c r="B1631" s="89" t="str">
        <f>+PACKING!D1621</f>
        <v>09 MAY 2024</v>
      </c>
      <c r="C1631" s="90">
        <f>+PACKING!F1621</f>
        <v>141736</v>
      </c>
      <c r="D1631" s="90" t="str">
        <f t="shared" si="125"/>
        <v>141736---BSCS</v>
      </c>
      <c r="E1631" s="90" t="str">
        <f t="shared" si="126"/>
        <v>CSC354---DESIGN AND ANALYSIS OF ALGORITHMS SEC 4</v>
      </c>
      <c r="F1631" s="91" t="str">
        <f>+PACKING!E1621</f>
        <v>BSCS</v>
      </c>
      <c r="G1631" s="92" t="str">
        <f>+PACKING!I1621</f>
        <v>III</v>
      </c>
      <c r="H1631" s="91" t="s">
        <v>38</v>
      </c>
      <c r="I1631" s="90" t="str">
        <f t="shared" si="127"/>
        <v>OB - 70</v>
      </c>
      <c r="J1631" s="91" t="str">
        <f t="shared" si="128"/>
        <v>P</v>
      </c>
      <c r="K1631" s="90"/>
      <c r="L1631" s="92">
        <f>+PACKING!L1621</f>
        <v>3</v>
      </c>
      <c r="M1631" s="92">
        <f t="shared" si="129"/>
        <v>5</v>
      </c>
      <c r="N1631" s="91" t="str">
        <f>+PACKING!G1621</f>
        <v>CSC354</v>
      </c>
      <c r="O1631" s="91" t="str">
        <f>+PACKING!H1621</f>
        <v>DESIGN AND ANALYSIS OF ALGORITHMS SEC 4</v>
      </c>
      <c r="P1631" s="90" t="s">
        <v>17</v>
      </c>
      <c r="Q1631" s="91" t="str">
        <f>+PACKING!J1621</f>
        <v>P</v>
      </c>
      <c r="R1631" s="93" t="str">
        <f>+PACKING!K1621</f>
        <v>OB - 70</v>
      </c>
      <c r="S1631" s="94" t="s">
        <v>74</v>
      </c>
      <c r="T1631" s="211" t="s">
        <v>73</v>
      </c>
      <c r="U1631" s="211"/>
      <c r="V1631" s="211"/>
      <c r="W1631" s="211"/>
      <c r="X1631" s="211"/>
      <c r="Y1631" s="211"/>
      <c r="Z1631" s="211"/>
      <c r="AA1631" s="211"/>
      <c r="AB1631" s="211"/>
      <c r="AC1631" s="211"/>
      <c r="AD1631" s="211"/>
      <c r="AE1631" s="211"/>
      <c r="AF1631" s="211"/>
      <c r="AG1631" s="211"/>
      <c r="AH1631" s="211"/>
      <c r="AI1631" s="211"/>
    </row>
    <row r="1632" spans="1:35" ht="21" x14ac:dyDescent="0.25">
      <c r="A1632" s="88">
        <f>+PACKING!C1622</f>
        <v>1621</v>
      </c>
      <c r="B1632" s="89" t="str">
        <f>+PACKING!D1622</f>
        <v>09 MAY 2024</v>
      </c>
      <c r="C1632" s="90">
        <f>+PACKING!F1622</f>
        <v>141738</v>
      </c>
      <c r="D1632" s="90" t="str">
        <f t="shared" si="125"/>
        <v>141738---BSCS</v>
      </c>
      <c r="E1632" s="90" t="str">
        <f t="shared" si="126"/>
        <v>CSC354---DESIGN AND ANALYSIS OF ALGORITHMS SEC 5</v>
      </c>
      <c r="F1632" s="91" t="str">
        <f>+PACKING!E1622</f>
        <v>BSCS</v>
      </c>
      <c r="G1632" s="92" t="str">
        <f>+PACKING!I1622</f>
        <v>III</v>
      </c>
      <c r="H1632" s="91" t="s">
        <v>38</v>
      </c>
      <c r="I1632" s="90" t="str">
        <f t="shared" si="127"/>
        <v>OB - 70</v>
      </c>
      <c r="J1632" s="91" t="str">
        <f t="shared" si="128"/>
        <v>P</v>
      </c>
      <c r="K1632" s="90"/>
      <c r="L1632" s="92">
        <f>+PACKING!L1622</f>
        <v>19</v>
      </c>
      <c r="M1632" s="92">
        <f t="shared" si="129"/>
        <v>21</v>
      </c>
      <c r="N1632" s="91" t="str">
        <f>+PACKING!G1622</f>
        <v>CSC354</v>
      </c>
      <c r="O1632" s="91" t="str">
        <f>+PACKING!H1622</f>
        <v>DESIGN AND ANALYSIS OF ALGORITHMS SEC 5</v>
      </c>
      <c r="P1632" s="90" t="s">
        <v>17</v>
      </c>
      <c r="Q1632" s="91" t="str">
        <f>+PACKING!J1622</f>
        <v>P</v>
      </c>
      <c r="R1632" s="93" t="str">
        <f>+PACKING!K1622</f>
        <v>OB - 70</v>
      </c>
      <c r="S1632" s="94" t="s">
        <v>74</v>
      </c>
      <c r="T1632" s="211" t="s">
        <v>73</v>
      </c>
      <c r="U1632" s="211"/>
      <c r="V1632" s="211"/>
      <c r="W1632" s="211"/>
      <c r="X1632" s="211"/>
      <c r="Y1632" s="211"/>
      <c r="Z1632" s="211"/>
      <c r="AA1632" s="211"/>
      <c r="AB1632" s="211"/>
      <c r="AC1632" s="211"/>
      <c r="AD1632" s="211"/>
      <c r="AE1632" s="211"/>
      <c r="AF1632" s="211"/>
      <c r="AG1632" s="211"/>
      <c r="AH1632" s="211"/>
      <c r="AI1632" s="211"/>
    </row>
    <row r="1633" spans="1:35" ht="21" x14ac:dyDescent="0.25">
      <c r="A1633" s="88">
        <f>+PACKING!C1623</f>
        <v>1622</v>
      </c>
      <c r="B1633" s="89" t="str">
        <f>+PACKING!D1623</f>
        <v>09 MAY 2024</v>
      </c>
      <c r="C1633" s="90">
        <f>+PACKING!F1623</f>
        <v>141738</v>
      </c>
      <c r="D1633" s="90" t="str">
        <f t="shared" si="125"/>
        <v>141738---BSCS</v>
      </c>
      <c r="E1633" s="90" t="str">
        <f t="shared" si="126"/>
        <v>CSC354---DESIGN AND ANALYSIS OF ALGORITHMS SEC 5</v>
      </c>
      <c r="F1633" s="91" t="str">
        <f>+PACKING!E1623</f>
        <v>BSCS</v>
      </c>
      <c r="G1633" s="92" t="str">
        <f>+PACKING!I1623</f>
        <v>III</v>
      </c>
      <c r="H1633" s="91" t="s">
        <v>38</v>
      </c>
      <c r="I1633" s="90" t="str">
        <f t="shared" si="127"/>
        <v>OB - 71</v>
      </c>
      <c r="J1633" s="91" t="str">
        <f t="shared" si="128"/>
        <v>P</v>
      </c>
      <c r="K1633" s="90"/>
      <c r="L1633" s="92">
        <f>+PACKING!L1623</f>
        <v>22</v>
      </c>
      <c r="M1633" s="92">
        <f t="shared" si="129"/>
        <v>24</v>
      </c>
      <c r="N1633" s="91" t="str">
        <f>+PACKING!G1623</f>
        <v>CSC354</v>
      </c>
      <c r="O1633" s="91" t="str">
        <f>+PACKING!H1623</f>
        <v>DESIGN AND ANALYSIS OF ALGORITHMS SEC 5</v>
      </c>
      <c r="P1633" s="90" t="s">
        <v>17</v>
      </c>
      <c r="Q1633" s="91" t="str">
        <f>+PACKING!J1623</f>
        <v>P</v>
      </c>
      <c r="R1633" s="93" t="str">
        <f>+PACKING!K1623</f>
        <v>OB - 71</v>
      </c>
      <c r="S1633" s="94" t="s">
        <v>74</v>
      </c>
      <c r="T1633" s="211" t="s">
        <v>73</v>
      </c>
      <c r="U1633" s="211"/>
      <c r="V1633" s="211"/>
      <c r="W1633" s="211"/>
      <c r="X1633" s="211"/>
      <c r="Y1633" s="211"/>
      <c r="Z1633" s="211"/>
      <c r="AA1633" s="211"/>
      <c r="AB1633" s="211"/>
      <c r="AC1633" s="211"/>
      <c r="AD1633" s="211"/>
      <c r="AE1633" s="211"/>
      <c r="AF1633" s="211"/>
      <c r="AG1633" s="211"/>
      <c r="AH1633" s="211"/>
      <c r="AI1633" s="211"/>
    </row>
    <row r="1634" spans="1:35" ht="21" x14ac:dyDescent="0.25">
      <c r="A1634" s="88">
        <f>+PACKING!C1624</f>
        <v>1623</v>
      </c>
      <c r="B1634" s="89" t="str">
        <f>+PACKING!D1624</f>
        <v>09 MAY 2024</v>
      </c>
      <c r="C1634" s="90">
        <f>+PACKING!F1624</f>
        <v>141340</v>
      </c>
      <c r="D1634" s="90" t="str">
        <f t="shared" si="125"/>
        <v>141340---BS DFCS</v>
      </c>
      <c r="E1634" s="90" t="str">
        <f t="shared" si="126"/>
        <v>DFCS3406---OPERATING SYSTEM FORENSICS SEC 2</v>
      </c>
      <c r="F1634" s="91" t="str">
        <f>+PACKING!E1624</f>
        <v>BS DFCS</v>
      </c>
      <c r="G1634" s="92" t="str">
        <f>+PACKING!I1624</f>
        <v>III</v>
      </c>
      <c r="H1634" s="91" t="s">
        <v>38</v>
      </c>
      <c r="I1634" s="90" t="str">
        <f t="shared" si="127"/>
        <v>OB - 78</v>
      </c>
      <c r="J1634" s="91" t="str">
        <f t="shared" si="128"/>
        <v>H</v>
      </c>
      <c r="K1634" s="90"/>
      <c r="L1634" s="92">
        <f>+PACKING!L1624</f>
        <v>4</v>
      </c>
      <c r="M1634" s="92">
        <f t="shared" si="129"/>
        <v>6</v>
      </c>
      <c r="N1634" s="91" t="str">
        <f>+PACKING!G1624</f>
        <v>DFCS3406</v>
      </c>
      <c r="O1634" s="91" t="str">
        <f>+PACKING!H1624</f>
        <v>OPERATING SYSTEM FORENSICS SEC 2</v>
      </c>
      <c r="P1634" s="90" t="s">
        <v>17</v>
      </c>
      <c r="Q1634" s="91" t="str">
        <f>+PACKING!J1624</f>
        <v>H</v>
      </c>
      <c r="R1634" s="93" t="str">
        <f>+PACKING!K1624</f>
        <v>OB - 78</v>
      </c>
      <c r="S1634" s="94" t="s">
        <v>74</v>
      </c>
      <c r="T1634" s="211" t="s">
        <v>73</v>
      </c>
      <c r="U1634" s="211"/>
      <c r="V1634" s="211"/>
      <c r="W1634" s="211"/>
      <c r="X1634" s="211"/>
      <c r="Y1634" s="211"/>
      <c r="Z1634" s="211"/>
      <c r="AA1634" s="211"/>
      <c r="AB1634" s="211"/>
      <c r="AC1634" s="211"/>
      <c r="AD1634" s="211"/>
      <c r="AE1634" s="211"/>
      <c r="AF1634" s="211"/>
      <c r="AG1634" s="211"/>
      <c r="AH1634" s="211"/>
      <c r="AI1634" s="211"/>
    </row>
    <row r="1635" spans="1:35" ht="21" x14ac:dyDescent="0.25">
      <c r="A1635" s="88">
        <f>+PACKING!C1625</f>
        <v>1624</v>
      </c>
      <c r="B1635" s="89" t="str">
        <f>+PACKING!D1625</f>
        <v>09 MAY 2024</v>
      </c>
      <c r="C1635" s="90">
        <f>+PACKING!F1625</f>
        <v>141341</v>
      </c>
      <c r="D1635" s="90" t="str">
        <f t="shared" si="125"/>
        <v>141341---BS DFCS</v>
      </c>
      <c r="E1635" s="90" t="str">
        <f t="shared" si="126"/>
        <v>DFCS3406---OPERATING SYSTEM FORENSICS SEC 3</v>
      </c>
      <c r="F1635" s="91" t="str">
        <f>+PACKING!E1625</f>
        <v>BS DFCS</v>
      </c>
      <c r="G1635" s="92" t="str">
        <f>+PACKING!I1625</f>
        <v>III</v>
      </c>
      <c r="H1635" s="91" t="s">
        <v>38</v>
      </c>
      <c r="I1635" s="90" t="str">
        <f t="shared" si="127"/>
        <v>OB - 78</v>
      </c>
      <c r="J1635" s="91" t="str">
        <f t="shared" si="128"/>
        <v>H</v>
      </c>
      <c r="K1635" s="90"/>
      <c r="L1635" s="92">
        <f>+PACKING!L1625</f>
        <v>18</v>
      </c>
      <c r="M1635" s="92">
        <f t="shared" si="129"/>
        <v>20</v>
      </c>
      <c r="N1635" s="91" t="str">
        <f>+PACKING!G1625</f>
        <v>DFCS3406</v>
      </c>
      <c r="O1635" s="91" t="str">
        <f>+PACKING!H1625</f>
        <v>OPERATING SYSTEM FORENSICS SEC 3</v>
      </c>
      <c r="P1635" s="90" t="s">
        <v>17</v>
      </c>
      <c r="Q1635" s="91" t="str">
        <f>+PACKING!J1625</f>
        <v>H</v>
      </c>
      <c r="R1635" s="93" t="str">
        <f>+PACKING!K1625</f>
        <v>OB - 78</v>
      </c>
      <c r="S1635" s="94" t="s">
        <v>74</v>
      </c>
      <c r="T1635" s="211" t="s">
        <v>73</v>
      </c>
      <c r="U1635" s="211"/>
      <c r="V1635" s="211"/>
      <c r="W1635" s="211"/>
      <c r="X1635" s="211"/>
      <c r="Y1635" s="211"/>
      <c r="Z1635" s="211"/>
      <c r="AA1635" s="211"/>
      <c r="AB1635" s="211"/>
      <c r="AC1635" s="211"/>
      <c r="AD1635" s="211"/>
      <c r="AE1635" s="211"/>
      <c r="AF1635" s="211"/>
      <c r="AG1635" s="211"/>
      <c r="AH1635" s="211"/>
      <c r="AI1635" s="211"/>
    </row>
    <row r="1636" spans="1:35" ht="21" x14ac:dyDescent="0.25">
      <c r="A1636" s="88">
        <f>+PACKING!C1626</f>
        <v>1625</v>
      </c>
      <c r="B1636" s="89" t="str">
        <f>+PACKING!D1626</f>
        <v>09 MAY 2024</v>
      </c>
      <c r="C1636" s="90">
        <f>+PACKING!F1626</f>
        <v>141341</v>
      </c>
      <c r="D1636" s="90" t="str">
        <f t="shared" si="125"/>
        <v>141341---BS DFCS</v>
      </c>
      <c r="E1636" s="90" t="str">
        <f t="shared" si="126"/>
        <v>DFCS3406---OPERATING SYSTEM FORENSICS SEC 3</v>
      </c>
      <c r="F1636" s="91" t="str">
        <f>+PACKING!E1626</f>
        <v>BS DFCS</v>
      </c>
      <c r="G1636" s="92" t="str">
        <f>+PACKING!I1626</f>
        <v>III</v>
      </c>
      <c r="H1636" s="91" t="s">
        <v>38</v>
      </c>
      <c r="I1636" s="90" t="str">
        <f t="shared" si="127"/>
        <v>OB - 79</v>
      </c>
      <c r="J1636" s="91" t="str">
        <f t="shared" si="128"/>
        <v>H</v>
      </c>
      <c r="K1636" s="90"/>
      <c r="L1636" s="92">
        <f>+PACKING!L1626</f>
        <v>6</v>
      </c>
      <c r="M1636" s="92">
        <f t="shared" si="129"/>
        <v>8</v>
      </c>
      <c r="N1636" s="91" t="str">
        <f>+PACKING!G1626</f>
        <v>DFCS3406</v>
      </c>
      <c r="O1636" s="91" t="str">
        <f>+PACKING!H1626</f>
        <v>OPERATING SYSTEM FORENSICS SEC 3</v>
      </c>
      <c r="P1636" s="90" t="s">
        <v>17</v>
      </c>
      <c r="Q1636" s="91" t="str">
        <f>+PACKING!J1626</f>
        <v>H</v>
      </c>
      <c r="R1636" s="93" t="str">
        <f>+PACKING!K1626</f>
        <v>OB - 79</v>
      </c>
      <c r="S1636" s="94" t="s">
        <v>74</v>
      </c>
      <c r="T1636" s="211" t="s">
        <v>73</v>
      </c>
      <c r="U1636" s="211"/>
      <c r="V1636" s="211"/>
      <c r="W1636" s="211"/>
      <c r="X1636" s="211"/>
      <c r="Y1636" s="211"/>
      <c r="Z1636" s="211"/>
      <c r="AA1636" s="211"/>
      <c r="AB1636" s="211"/>
      <c r="AC1636" s="211"/>
      <c r="AD1636" s="211"/>
      <c r="AE1636" s="211"/>
      <c r="AF1636" s="211"/>
      <c r="AG1636" s="211"/>
      <c r="AH1636" s="211"/>
      <c r="AI1636" s="211"/>
    </row>
    <row r="1637" spans="1:35" ht="21" x14ac:dyDescent="0.25">
      <c r="A1637" s="88">
        <f>+PACKING!C1627</f>
        <v>1626</v>
      </c>
      <c r="B1637" s="89" t="str">
        <f>+PACKING!D1627</f>
        <v>09 MAY 2024</v>
      </c>
      <c r="C1637" s="90">
        <f>+PACKING!F1627</f>
        <v>141369</v>
      </c>
      <c r="D1637" s="90" t="str">
        <f t="shared" si="125"/>
        <v>141369---MSCP</v>
      </c>
      <c r="E1637" s="90" t="str">
        <f t="shared" si="126"/>
        <v>PSY723---PSYCHODIAGNOSTIC I (CHILD) SEC 1</v>
      </c>
      <c r="F1637" s="91" t="str">
        <f>+PACKING!E1627</f>
        <v>MSCP</v>
      </c>
      <c r="G1637" s="92" t="str">
        <f>+PACKING!I1627</f>
        <v>III</v>
      </c>
      <c r="H1637" s="91" t="s">
        <v>38</v>
      </c>
      <c r="I1637" s="90" t="str">
        <f t="shared" si="127"/>
        <v>OB - 79</v>
      </c>
      <c r="J1637" s="91" t="str">
        <f t="shared" si="128"/>
        <v>H</v>
      </c>
      <c r="K1637" s="90"/>
      <c r="L1637" s="92">
        <f>+PACKING!L1627</f>
        <v>13</v>
      </c>
      <c r="M1637" s="92">
        <f t="shared" si="129"/>
        <v>15</v>
      </c>
      <c r="N1637" s="91" t="str">
        <f>+PACKING!G1627</f>
        <v>PSY723</v>
      </c>
      <c r="O1637" s="91" t="str">
        <f>+PACKING!H1627</f>
        <v>PSYCHODIAGNOSTIC I (CHILD) SEC 1</v>
      </c>
      <c r="P1637" s="90" t="s">
        <v>17</v>
      </c>
      <c r="Q1637" s="91" t="str">
        <f>+PACKING!J1627</f>
        <v>H</v>
      </c>
      <c r="R1637" s="93" t="str">
        <f>+PACKING!K1627</f>
        <v>OB - 79</v>
      </c>
      <c r="S1637" s="94" t="s">
        <v>74</v>
      </c>
      <c r="T1637" s="211" t="s">
        <v>73</v>
      </c>
      <c r="U1637" s="211"/>
      <c r="V1637" s="211"/>
      <c r="W1637" s="211"/>
      <c r="X1637" s="211"/>
      <c r="Y1637" s="211"/>
      <c r="Z1637" s="211"/>
      <c r="AA1637" s="211"/>
      <c r="AB1637" s="211"/>
      <c r="AC1637" s="211"/>
      <c r="AD1637" s="211"/>
      <c r="AE1637" s="211"/>
      <c r="AF1637" s="211"/>
      <c r="AG1637" s="211"/>
      <c r="AH1637" s="211"/>
      <c r="AI1637" s="211"/>
    </row>
    <row r="1638" spans="1:35" ht="21" x14ac:dyDescent="0.25">
      <c r="A1638" s="88">
        <f>+PACKING!C1628</f>
        <v>1627</v>
      </c>
      <c r="B1638" s="89" t="str">
        <f>+PACKING!D1628</f>
        <v>09 MAY 2024</v>
      </c>
      <c r="C1638" s="90">
        <f>+PACKING!F1628</f>
        <v>141405</v>
      </c>
      <c r="D1638" s="90" t="str">
        <f t="shared" si="125"/>
        <v>141405---MSCP</v>
      </c>
      <c r="E1638" s="90" t="str">
        <f t="shared" si="126"/>
        <v>PSY728---DATA ANALYSIS TECHNIQUES SEC 1</v>
      </c>
      <c r="F1638" s="91" t="str">
        <f>+PACKING!E1628</f>
        <v>MSCP</v>
      </c>
      <c r="G1638" s="92" t="str">
        <f>+PACKING!I1628</f>
        <v>III</v>
      </c>
      <c r="H1638" s="91" t="s">
        <v>38</v>
      </c>
      <c r="I1638" s="90" t="str">
        <f t="shared" si="127"/>
        <v>OB - 79</v>
      </c>
      <c r="J1638" s="91" t="str">
        <f t="shared" si="128"/>
        <v>H</v>
      </c>
      <c r="K1638" s="90"/>
      <c r="L1638" s="92">
        <f>+PACKING!L1628</f>
        <v>3</v>
      </c>
      <c r="M1638" s="92">
        <f t="shared" si="129"/>
        <v>5</v>
      </c>
      <c r="N1638" s="91" t="str">
        <f>+PACKING!G1628</f>
        <v>PSY728</v>
      </c>
      <c r="O1638" s="91" t="str">
        <f>+PACKING!H1628</f>
        <v>DATA ANALYSIS TECHNIQUES SEC 1</v>
      </c>
      <c r="P1638" s="90" t="s">
        <v>17</v>
      </c>
      <c r="Q1638" s="91" t="str">
        <f>+PACKING!J1628</f>
        <v>H</v>
      </c>
      <c r="R1638" s="93" t="str">
        <f>+PACKING!K1628</f>
        <v>OB - 79</v>
      </c>
      <c r="S1638" s="94" t="s">
        <v>74</v>
      </c>
      <c r="T1638" s="211" t="s">
        <v>73</v>
      </c>
      <c r="U1638" s="211"/>
      <c r="V1638" s="211"/>
      <c r="W1638" s="211"/>
      <c r="X1638" s="211"/>
      <c r="Y1638" s="211"/>
      <c r="Z1638" s="211"/>
      <c r="AA1638" s="211"/>
      <c r="AB1638" s="211"/>
      <c r="AC1638" s="211"/>
      <c r="AD1638" s="211"/>
      <c r="AE1638" s="211"/>
      <c r="AF1638" s="211"/>
      <c r="AG1638" s="211"/>
      <c r="AH1638" s="211"/>
      <c r="AI1638" s="211"/>
    </row>
    <row r="1639" spans="1:35" ht="21" x14ac:dyDescent="0.25">
      <c r="A1639" s="88">
        <f>+PACKING!C1629</f>
        <v>1628</v>
      </c>
      <c r="B1639" s="89" t="str">
        <f>+PACKING!D1629</f>
        <v>10 MAY 2024</v>
      </c>
      <c r="C1639" s="90">
        <f>+PACKING!F1629</f>
        <v>140848</v>
      </c>
      <c r="D1639" s="90" t="str">
        <f t="shared" si="125"/>
        <v>140848---BS AP</v>
      </c>
      <c r="E1639" s="90" t="str">
        <f t="shared" si="126"/>
        <v>APSY309---BIOLOGICAL BASIS OF BEHAVIOR SEC 2</v>
      </c>
      <c r="F1639" s="91" t="str">
        <f>+PACKING!E1629</f>
        <v>BS AP</v>
      </c>
      <c r="G1639" s="92" t="str">
        <f>+PACKING!I1629</f>
        <v>I</v>
      </c>
      <c r="H1639" s="91" t="s">
        <v>38</v>
      </c>
      <c r="I1639" s="90" t="str">
        <f t="shared" si="127"/>
        <v>NB - 01</v>
      </c>
      <c r="J1639" s="91" t="str">
        <f t="shared" si="128"/>
        <v>A</v>
      </c>
      <c r="K1639" s="90"/>
      <c r="L1639" s="92">
        <f>+PACKING!L1629</f>
        <v>20</v>
      </c>
      <c r="M1639" s="92">
        <f t="shared" si="129"/>
        <v>22</v>
      </c>
      <c r="N1639" s="91" t="str">
        <f>+PACKING!G1629</f>
        <v>APSY309</v>
      </c>
      <c r="O1639" s="91" t="str">
        <f>+PACKING!H1629</f>
        <v>BIOLOGICAL BASIS OF BEHAVIOR SEC 2</v>
      </c>
      <c r="P1639" s="90" t="s">
        <v>17</v>
      </c>
      <c r="Q1639" s="91" t="str">
        <f>+PACKING!J1629</f>
        <v>A</v>
      </c>
      <c r="R1639" s="93" t="str">
        <f>+PACKING!K1629</f>
        <v>NB - 01</v>
      </c>
      <c r="S1639" s="94" t="s">
        <v>74</v>
      </c>
      <c r="T1639" s="211" t="s">
        <v>73</v>
      </c>
      <c r="U1639" s="211"/>
      <c r="V1639" s="211"/>
      <c r="W1639" s="211"/>
      <c r="X1639" s="211"/>
      <c r="Y1639" s="211"/>
      <c r="Z1639" s="211"/>
      <c r="AA1639" s="211"/>
      <c r="AB1639" s="211"/>
      <c r="AC1639" s="211"/>
      <c r="AD1639" s="211"/>
      <c r="AE1639" s="211"/>
      <c r="AF1639" s="211"/>
      <c r="AG1639" s="211"/>
      <c r="AH1639" s="211"/>
      <c r="AI1639" s="211"/>
    </row>
    <row r="1640" spans="1:35" ht="21" x14ac:dyDescent="0.25">
      <c r="A1640" s="88">
        <f>+PACKING!C1630</f>
        <v>1629</v>
      </c>
      <c r="B1640" s="89" t="str">
        <f>+PACKING!D1630</f>
        <v>10 MAY 2024</v>
      </c>
      <c r="C1640" s="90">
        <f>+PACKING!F1630</f>
        <v>140873</v>
      </c>
      <c r="D1640" s="90" t="str">
        <f t="shared" si="125"/>
        <v>140873---BS DFCS</v>
      </c>
      <c r="E1640" s="90" t="str">
        <f t="shared" si="126"/>
        <v>DFCS3511---NETWORK ENGINEERING HARDWARE SEC 1</v>
      </c>
      <c r="F1640" s="91" t="str">
        <f>+PACKING!E1630</f>
        <v>BS DFCS</v>
      </c>
      <c r="G1640" s="92" t="str">
        <f>+PACKING!I1630</f>
        <v>I</v>
      </c>
      <c r="H1640" s="91" t="s">
        <v>38</v>
      </c>
      <c r="I1640" s="90" t="str">
        <f t="shared" si="127"/>
        <v>NB - 01</v>
      </c>
      <c r="J1640" s="91" t="str">
        <f t="shared" si="128"/>
        <v>A</v>
      </c>
      <c r="K1640" s="90"/>
      <c r="L1640" s="92">
        <f>+PACKING!L1630</f>
        <v>2</v>
      </c>
      <c r="M1640" s="92">
        <f t="shared" si="129"/>
        <v>4</v>
      </c>
      <c r="N1640" s="91" t="str">
        <f>+PACKING!G1630</f>
        <v>DFCS3511</v>
      </c>
      <c r="O1640" s="91" t="str">
        <f>+PACKING!H1630</f>
        <v>NETWORK ENGINEERING HARDWARE SEC 1</v>
      </c>
      <c r="P1640" s="90" t="s">
        <v>17</v>
      </c>
      <c r="Q1640" s="91" t="str">
        <f>+PACKING!J1630</f>
        <v>A</v>
      </c>
      <c r="R1640" s="93" t="str">
        <f>+PACKING!K1630</f>
        <v>NB - 01</v>
      </c>
      <c r="S1640" s="94" t="s">
        <v>74</v>
      </c>
      <c r="T1640" s="211" t="s">
        <v>73</v>
      </c>
      <c r="U1640" s="211"/>
      <c r="V1640" s="211"/>
      <c r="W1640" s="211"/>
      <c r="X1640" s="211"/>
      <c r="Y1640" s="211"/>
      <c r="Z1640" s="211"/>
      <c r="AA1640" s="211"/>
      <c r="AB1640" s="211"/>
      <c r="AC1640" s="211"/>
      <c r="AD1640" s="211"/>
      <c r="AE1640" s="211"/>
      <c r="AF1640" s="211"/>
      <c r="AG1640" s="211"/>
      <c r="AH1640" s="211"/>
      <c r="AI1640" s="211"/>
    </row>
    <row r="1641" spans="1:35" ht="21" x14ac:dyDescent="0.25">
      <c r="A1641" s="88">
        <f>+PACKING!C1631</f>
        <v>1630</v>
      </c>
      <c r="B1641" s="89" t="str">
        <f>+PACKING!D1631</f>
        <v>10 MAY 2024</v>
      </c>
      <c r="C1641" s="90">
        <f>+PACKING!F1631</f>
        <v>140873</v>
      </c>
      <c r="D1641" s="90" t="str">
        <f t="shared" si="125"/>
        <v>140873---BS DFCS</v>
      </c>
      <c r="E1641" s="90" t="str">
        <f t="shared" si="126"/>
        <v>DFCS3511---NETWORK ENGINEERING HARDWARE SEC 1</v>
      </c>
      <c r="F1641" s="91" t="str">
        <f>+PACKING!E1631</f>
        <v>BS DFCS</v>
      </c>
      <c r="G1641" s="92" t="str">
        <f>+PACKING!I1631</f>
        <v>I</v>
      </c>
      <c r="H1641" s="91" t="s">
        <v>38</v>
      </c>
      <c r="I1641" s="90" t="str">
        <f t="shared" si="127"/>
        <v>NB - 02</v>
      </c>
      <c r="J1641" s="91" t="str">
        <f t="shared" si="128"/>
        <v>A</v>
      </c>
      <c r="K1641" s="90"/>
      <c r="L1641" s="92">
        <f>+PACKING!L1631</f>
        <v>17</v>
      </c>
      <c r="M1641" s="92">
        <f t="shared" si="129"/>
        <v>19</v>
      </c>
      <c r="N1641" s="91" t="str">
        <f>+PACKING!G1631</f>
        <v>DFCS3511</v>
      </c>
      <c r="O1641" s="91" t="str">
        <f>+PACKING!H1631</f>
        <v>NETWORK ENGINEERING HARDWARE SEC 1</v>
      </c>
      <c r="P1641" s="90" t="s">
        <v>17</v>
      </c>
      <c r="Q1641" s="91" t="str">
        <f>+PACKING!J1631</f>
        <v>A</v>
      </c>
      <c r="R1641" s="93" t="str">
        <f>+PACKING!K1631</f>
        <v>NB - 02</v>
      </c>
      <c r="S1641" s="94" t="s">
        <v>74</v>
      </c>
      <c r="T1641" s="211" t="s">
        <v>73</v>
      </c>
      <c r="U1641" s="211"/>
      <c r="V1641" s="211"/>
      <c r="W1641" s="211"/>
      <c r="X1641" s="211"/>
      <c r="Y1641" s="211"/>
      <c r="Z1641" s="211"/>
      <c r="AA1641" s="211"/>
      <c r="AB1641" s="211"/>
      <c r="AC1641" s="211"/>
      <c r="AD1641" s="211"/>
      <c r="AE1641" s="211"/>
      <c r="AF1641" s="211"/>
      <c r="AG1641" s="211"/>
      <c r="AH1641" s="211"/>
      <c r="AI1641" s="211"/>
    </row>
    <row r="1642" spans="1:35" ht="21" x14ac:dyDescent="0.25">
      <c r="A1642" s="88">
        <f>+PACKING!C1632</f>
        <v>1631</v>
      </c>
      <c r="B1642" s="89" t="str">
        <f>+PACKING!D1632</f>
        <v>10 MAY 2024</v>
      </c>
      <c r="C1642" s="90">
        <f>+PACKING!F1632</f>
        <v>140894</v>
      </c>
      <c r="D1642" s="90" t="str">
        <f t="shared" si="125"/>
        <v>140894---BS BT</v>
      </c>
      <c r="E1642" s="90" t="str">
        <f t="shared" si="126"/>
        <v>BTCH375---INDUSTRIAL BIOTECHNOLOGY  SEC 1</v>
      </c>
      <c r="F1642" s="91" t="str">
        <f>+PACKING!E1632</f>
        <v>BS BT</v>
      </c>
      <c r="G1642" s="92" t="str">
        <f>+PACKING!I1632</f>
        <v>I</v>
      </c>
      <c r="H1642" s="91" t="s">
        <v>38</v>
      </c>
      <c r="I1642" s="90" t="str">
        <f t="shared" si="127"/>
        <v>NB - 02</v>
      </c>
      <c r="J1642" s="91" t="str">
        <f t="shared" si="128"/>
        <v>A</v>
      </c>
      <c r="K1642" s="90"/>
      <c r="L1642" s="92">
        <f>+PACKING!L1632</f>
        <v>5</v>
      </c>
      <c r="M1642" s="92">
        <f t="shared" si="129"/>
        <v>7</v>
      </c>
      <c r="N1642" s="91" t="str">
        <f>+PACKING!G1632</f>
        <v>BTCH375</v>
      </c>
      <c r="O1642" s="91" t="str">
        <f>+PACKING!H1632</f>
        <v>INDUSTRIAL BIOTECHNOLOGY  SEC 1</v>
      </c>
      <c r="P1642" s="90" t="s">
        <v>17</v>
      </c>
      <c r="Q1642" s="91" t="str">
        <f>+PACKING!J1632</f>
        <v>A</v>
      </c>
      <c r="R1642" s="93" t="str">
        <f>+PACKING!K1632</f>
        <v>NB - 02</v>
      </c>
      <c r="S1642" s="94" t="s">
        <v>74</v>
      </c>
      <c r="T1642" s="211" t="s">
        <v>73</v>
      </c>
      <c r="U1642" s="211"/>
      <c r="V1642" s="211"/>
      <c r="W1642" s="211"/>
      <c r="X1642" s="211"/>
      <c r="Y1642" s="211"/>
      <c r="Z1642" s="211"/>
      <c r="AA1642" s="211"/>
      <c r="AB1642" s="211"/>
      <c r="AC1642" s="211"/>
      <c r="AD1642" s="211"/>
      <c r="AE1642" s="211"/>
      <c r="AF1642" s="211"/>
      <c r="AG1642" s="211"/>
      <c r="AH1642" s="211"/>
      <c r="AI1642" s="211"/>
    </row>
    <row r="1643" spans="1:35" ht="21" x14ac:dyDescent="0.25">
      <c r="A1643" s="88">
        <f>+PACKING!C1633</f>
        <v>1632</v>
      </c>
      <c r="B1643" s="89" t="str">
        <f>+PACKING!D1633</f>
        <v>10 MAY 2024</v>
      </c>
      <c r="C1643" s="90">
        <f>+PACKING!F1633</f>
        <v>140894</v>
      </c>
      <c r="D1643" s="90" t="str">
        <f t="shared" si="125"/>
        <v>140894---BS BT</v>
      </c>
      <c r="E1643" s="90" t="str">
        <f t="shared" si="126"/>
        <v>BTCH375---INDUSTRIAL BIOTECHNOLOGY  SEC 1</v>
      </c>
      <c r="F1643" s="91" t="str">
        <f>+PACKING!E1633</f>
        <v>BS BT</v>
      </c>
      <c r="G1643" s="92" t="str">
        <f>+PACKING!I1633</f>
        <v>I</v>
      </c>
      <c r="H1643" s="91" t="s">
        <v>38</v>
      </c>
      <c r="I1643" s="90" t="str">
        <f t="shared" si="127"/>
        <v>NB - 03</v>
      </c>
      <c r="J1643" s="91" t="str">
        <f t="shared" si="128"/>
        <v>A</v>
      </c>
      <c r="K1643" s="90"/>
      <c r="L1643" s="92">
        <f>+PACKING!L1633</f>
        <v>16</v>
      </c>
      <c r="M1643" s="92">
        <f t="shared" si="129"/>
        <v>18</v>
      </c>
      <c r="N1643" s="91" t="str">
        <f>+PACKING!G1633</f>
        <v>BTCH375</v>
      </c>
      <c r="O1643" s="91" t="str">
        <f>+PACKING!H1633</f>
        <v>INDUSTRIAL BIOTECHNOLOGY  SEC 1</v>
      </c>
      <c r="P1643" s="90" t="s">
        <v>17</v>
      </c>
      <c r="Q1643" s="91" t="str">
        <f>+PACKING!J1633</f>
        <v>A</v>
      </c>
      <c r="R1643" s="93" t="str">
        <f>+PACKING!K1633</f>
        <v>NB - 03</v>
      </c>
      <c r="S1643" s="94" t="s">
        <v>74</v>
      </c>
      <c r="T1643" s="211" t="s">
        <v>73</v>
      </c>
      <c r="U1643" s="211"/>
      <c r="V1643" s="211"/>
      <c r="W1643" s="211"/>
      <c r="X1643" s="211"/>
      <c r="Y1643" s="211"/>
      <c r="Z1643" s="211"/>
      <c r="AA1643" s="211"/>
      <c r="AB1643" s="211"/>
      <c r="AC1643" s="211"/>
      <c r="AD1643" s="211"/>
      <c r="AE1643" s="211"/>
      <c r="AF1643" s="211"/>
      <c r="AG1643" s="211"/>
      <c r="AH1643" s="211"/>
      <c r="AI1643" s="211"/>
    </row>
    <row r="1644" spans="1:35" ht="22.5" x14ac:dyDescent="0.25">
      <c r="A1644" s="88">
        <f>+PACKING!C1634</f>
        <v>1633</v>
      </c>
      <c r="B1644" s="89" t="str">
        <f>+PACKING!D1634</f>
        <v>10 MAY 2024</v>
      </c>
      <c r="C1644" s="90">
        <f>+PACKING!F1634</f>
        <v>140900</v>
      </c>
      <c r="D1644" s="90" t="str">
        <f t="shared" si="125"/>
        <v>140900---BS IR</v>
      </c>
      <c r="E1644" s="90" t="str">
        <f t="shared" si="126"/>
        <v>Pak6101---IDEOLOGY &amp; CONSTITUTION OF PAKISTAN SEC 1</v>
      </c>
      <c r="F1644" s="91" t="str">
        <f>+PACKING!E1634</f>
        <v>BS IR</v>
      </c>
      <c r="G1644" s="92" t="str">
        <f>+PACKING!I1634</f>
        <v>I</v>
      </c>
      <c r="H1644" s="91" t="s">
        <v>38</v>
      </c>
      <c r="I1644" s="90" t="str">
        <f t="shared" si="127"/>
        <v>NB - 03</v>
      </c>
      <c r="J1644" s="91" t="str">
        <f t="shared" si="128"/>
        <v>A</v>
      </c>
      <c r="K1644" s="90"/>
      <c r="L1644" s="92">
        <f>+PACKING!L1634</f>
        <v>6</v>
      </c>
      <c r="M1644" s="92">
        <f t="shared" si="129"/>
        <v>8</v>
      </c>
      <c r="N1644" s="91" t="str">
        <f>+PACKING!G1634</f>
        <v>Pak6101</v>
      </c>
      <c r="O1644" s="91" t="str">
        <f>+PACKING!H1634</f>
        <v>IDEOLOGY &amp; CONSTITUTION OF PAKISTAN SEC 1</v>
      </c>
      <c r="P1644" s="90" t="s">
        <v>17</v>
      </c>
      <c r="Q1644" s="91" t="str">
        <f>+PACKING!J1634</f>
        <v>A</v>
      </c>
      <c r="R1644" s="93" t="str">
        <f>+PACKING!K1634</f>
        <v>NB - 03</v>
      </c>
      <c r="S1644" s="94" t="s">
        <v>74</v>
      </c>
      <c r="T1644" s="211" t="s">
        <v>73</v>
      </c>
      <c r="U1644" s="211"/>
      <c r="V1644" s="211"/>
      <c r="W1644" s="211"/>
      <c r="X1644" s="211"/>
      <c r="Y1644" s="211"/>
      <c r="Z1644" s="211"/>
      <c r="AA1644" s="211"/>
      <c r="AB1644" s="211"/>
      <c r="AC1644" s="211"/>
      <c r="AD1644" s="211"/>
      <c r="AE1644" s="211"/>
      <c r="AF1644" s="211"/>
      <c r="AG1644" s="211"/>
      <c r="AH1644" s="211"/>
      <c r="AI1644" s="211"/>
    </row>
    <row r="1645" spans="1:35" ht="22.5" x14ac:dyDescent="0.25">
      <c r="A1645" s="88">
        <f>+PACKING!C1635</f>
        <v>1634</v>
      </c>
      <c r="B1645" s="89" t="str">
        <f>+PACKING!D1635</f>
        <v>10 MAY 2024</v>
      </c>
      <c r="C1645" s="90">
        <f>+PACKING!F1635</f>
        <v>140900</v>
      </c>
      <c r="D1645" s="90" t="str">
        <f t="shared" si="125"/>
        <v>140900---BS IR</v>
      </c>
      <c r="E1645" s="90" t="str">
        <f t="shared" si="126"/>
        <v>Pak6101---IDEOLOGY &amp; CONSTITUTION OF PAKISTAN SEC 1</v>
      </c>
      <c r="F1645" s="91" t="str">
        <f>+PACKING!E1635</f>
        <v>BS IR</v>
      </c>
      <c r="G1645" s="92" t="str">
        <f>+PACKING!I1635</f>
        <v>I</v>
      </c>
      <c r="H1645" s="91" t="s">
        <v>38</v>
      </c>
      <c r="I1645" s="90" t="str">
        <f t="shared" si="127"/>
        <v>NB - 04</v>
      </c>
      <c r="J1645" s="91" t="str">
        <f t="shared" si="128"/>
        <v>A</v>
      </c>
      <c r="K1645" s="90"/>
      <c r="L1645" s="92">
        <f>+PACKING!L1635</f>
        <v>7</v>
      </c>
      <c r="M1645" s="92">
        <f t="shared" si="129"/>
        <v>9</v>
      </c>
      <c r="N1645" s="91" t="str">
        <f>+PACKING!G1635</f>
        <v>Pak6101</v>
      </c>
      <c r="O1645" s="91" t="str">
        <f>+PACKING!H1635</f>
        <v>IDEOLOGY &amp; CONSTITUTION OF PAKISTAN SEC 1</v>
      </c>
      <c r="P1645" s="90" t="s">
        <v>17</v>
      </c>
      <c r="Q1645" s="91" t="str">
        <f>+PACKING!J1635</f>
        <v>A</v>
      </c>
      <c r="R1645" s="93" t="str">
        <f>+PACKING!K1635</f>
        <v>NB - 04</v>
      </c>
      <c r="S1645" s="94" t="s">
        <v>74</v>
      </c>
      <c r="T1645" s="211" t="s">
        <v>73</v>
      </c>
      <c r="U1645" s="211"/>
      <c r="V1645" s="211"/>
      <c r="W1645" s="211"/>
      <c r="X1645" s="211"/>
      <c r="Y1645" s="211"/>
      <c r="Z1645" s="211"/>
      <c r="AA1645" s="211"/>
      <c r="AB1645" s="211"/>
      <c r="AC1645" s="211"/>
      <c r="AD1645" s="211"/>
      <c r="AE1645" s="211"/>
      <c r="AF1645" s="211"/>
      <c r="AG1645" s="211"/>
      <c r="AH1645" s="211"/>
      <c r="AI1645" s="211"/>
    </row>
    <row r="1646" spans="1:35" ht="22.5" x14ac:dyDescent="0.25">
      <c r="A1646" s="88">
        <f>+PACKING!C1636</f>
        <v>1635</v>
      </c>
      <c r="B1646" s="89" t="str">
        <f>+PACKING!D1636</f>
        <v>10 MAY 2024</v>
      </c>
      <c r="C1646" s="90">
        <f>+PACKING!F1636</f>
        <v>140931</v>
      </c>
      <c r="D1646" s="90" t="str">
        <f t="shared" si="125"/>
        <v>140931---BS AF</v>
      </c>
      <c r="E1646" s="90" t="str">
        <f t="shared" si="126"/>
        <v>Pak6101---IDEOLOGY &amp; CONSTITUTION OF PAKISTAN SEC 1</v>
      </c>
      <c r="F1646" s="91" t="str">
        <f>+PACKING!E1636</f>
        <v>BS AF</v>
      </c>
      <c r="G1646" s="92" t="str">
        <f>+PACKING!I1636</f>
        <v>I</v>
      </c>
      <c r="H1646" s="91" t="s">
        <v>38</v>
      </c>
      <c r="I1646" s="90" t="str">
        <f t="shared" si="127"/>
        <v>NB - 04</v>
      </c>
      <c r="J1646" s="91" t="str">
        <f t="shared" si="128"/>
        <v>A</v>
      </c>
      <c r="K1646" s="90"/>
      <c r="L1646" s="92">
        <f>+PACKING!L1636</f>
        <v>15</v>
      </c>
      <c r="M1646" s="92">
        <f t="shared" si="129"/>
        <v>17</v>
      </c>
      <c r="N1646" s="91" t="str">
        <f>+PACKING!G1636</f>
        <v>Pak6101</v>
      </c>
      <c r="O1646" s="91" t="str">
        <f>+PACKING!H1636</f>
        <v>IDEOLOGY &amp; CONSTITUTION OF PAKISTAN SEC 1</v>
      </c>
      <c r="P1646" s="90" t="s">
        <v>17</v>
      </c>
      <c r="Q1646" s="91" t="str">
        <f>+PACKING!J1636</f>
        <v>A</v>
      </c>
      <c r="R1646" s="93" t="str">
        <f>+PACKING!K1636</f>
        <v>NB - 04</v>
      </c>
      <c r="S1646" s="94" t="s">
        <v>74</v>
      </c>
      <c r="T1646" s="211" t="s">
        <v>73</v>
      </c>
      <c r="U1646" s="211"/>
      <c r="V1646" s="211"/>
      <c r="W1646" s="211"/>
      <c r="X1646" s="211"/>
      <c r="Y1646" s="211"/>
      <c r="Z1646" s="211"/>
      <c r="AA1646" s="211"/>
      <c r="AB1646" s="211"/>
      <c r="AC1646" s="211"/>
      <c r="AD1646" s="211"/>
      <c r="AE1646" s="211"/>
      <c r="AF1646" s="211"/>
      <c r="AG1646" s="211"/>
      <c r="AH1646" s="211"/>
      <c r="AI1646" s="211"/>
    </row>
    <row r="1647" spans="1:35" ht="22.5" x14ac:dyDescent="0.25">
      <c r="A1647" s="88">
        <f>+PACKING!C1637</f>
        <v>1636</v>
      </c>
      <c r="B1647" s="89" t="str">
        <f>+PACKING!D1637</f>
        <v>10 MAY 2024</v>
      </c>
      <c r="C1647" s="90">
        <f>+PACKING!F1637</f>
        <v>140931</v>
      </c>
      <c r="D1647" s="90" t="str">
        <f t="shared" si="125"/>
        <v>140931---BS AF</v>
      </c>
      <c r="E1647" s="90" t="str">
        <f t="shared" si="126"/>
        <v>Pak6101---IDEOLOGY &amp; CONSTITUTION OF PAKISTAN SEC 1</v>
      </c>
      <c r="F1647" s="91" t="str">
        <f>+PACKING!E1637</f>
        <v>BS AF</v>
      </c>
      <c r="G1647" s="92" t="str">
        <f>+PACKING!I1637</f>
        <v>I</v>
      </c>
      <c r="H1647" s="91" t="s">
        <v>38</v>
      </c>
      <c r="I1647" s="90" t="str">
        <f t="shared" si="127"/>
        <v>NB - 05</v>
      </c>
      <c r="J1647" s="91" t="str">
        <f t="shared" si="128"/>
        <v>A</v>
      </c>
      <c r="K1647" s="90"/>
      <c r="L1647" s="92">
        <f>+PACKING!L1637</f>
        <v>1</v>
      </c>
      <c r="M1647" s="92">
        <f t="shared" si="129"/>
        <v>3</v>
      </c>
      <c r="N1647" s="91" t="str">
        <f>+PACKING!G1637</f>
        <v>Pak6101</v>
      </c>
      <c r="O1647" s="91" t="str">
        <f>+PACKING!H1637</f>
        <v>IDEOLOGY &amp; CONSTITUTION OF PAKISTAN SEC 1</v>
      </c>
      <c r="P1647" s="90" t="s">
        <v>17</v>
      </c>
      <c r="Q1647" s="91" t="str">
        <f>+PACKING!J1637</f>
        <v>A</v>
      </c>
      <c r="R1647" s="93" t="str">
        <f>+PACKING!K1637</f>
        <v>NB - 05</v>
      </c>
      <c r="S1647" s="94" t="s">
        <v>74</v>
      </c>
      <c r="T1647" s="211" t="s">
        <v>73</v>
      </c>
      <c r="U1647" s="211"/>
      <c r="V1647" s="211"/>
      <c r="W1647" s="211"/>
      <c r="X1647" s="211"/>
      <c r="Y1647" s="211"/>
      <c r="Z1647" s="211"/>
      <c r="AA1647" s="211"/>
      <c r="AB1647" s="211"/>
      <c r="AC1647" s="211"/>
      <c r="AD1647" s="211"/>
      <c r="AE1647" s="211"/>
      <c r="AF1647" s="211"/>
      <c r="AG1647" s="211"/>
      <c r="AH1647" s="211"/>
      <c r="AI1647" s="211"/>
    </row>
    <row r="1648" spans="1:35" ht="21" x14ac:dyDescent="0.25">
      <c r="A1648" s="88">
        <f>+PACKING!C1638</f>
        <v>1637</v>
      </c>
      <c r="B1648" s="89" t="str">
        <f>+PACKING!D1638</f>
        <v>10 MAY 2024</v>
      </c>
      <c r="C1648" s="90">
        <f>+PACKING!F1638</f>
        <v>140985</v>
      </c>
      <c r="D1648" s="90" t="str">
        <f t="shared" si="125"/>
        <v>140985---BS IR</v>
      </c>
      <c r="E1648" s="90" t="str">
        <f t="shared" si="126"/>
        <v>IR363---GLOBAL POLITICS OF ENVIRONMENT SEC 1</v>
      </c>
      <c r="F1648" s="91" t="str">
        <f>+PACKING!E1638</f>
        <v>BS IR</v>
      </c>
      <c r="G1648" s="92" t="str">
        <f>+PACKING!I1638</f>
        <v>I</v>
      </c>
      <c r="H1648" s="91" t="s">
        <v>38</v>
      </c>
      <c r="I1648" s="90" t="str">
        <f t="shared" si="127"/>
        <v>NB - 05</v>
      </c>
      <c r="J1648" s="91" t="str">
        <f t="shared" si="128"/>
        <v>A</v>
      </c>
      <c r="K1648" s="90"/>
      <c r="L1648" s="92">
        <f>+PACKING!L1638</f>
        <v>21</v>
      </c>
      <c r="M1648" s="92">
        <f t="shared" si="129"/>
        <v>23</v>
      </c>
      <c r="N1648" s="91" t="str">
        <f>+PACKING!G1638</f>
        <v>IR363</v>
      </c>
      <c r="O1648" s="91" t="str">
        <f>+PACKING!H1638</f>
        <v>GLOBAL POLITICS OF ENVIRONMENT SEC 1</v>
      </c>
      <c r="P1648" s="90" t="s">
        <v>17</v>
      </c>
      <c r="Q1648" s="91" t="str">
        <f>+PACKING!J1638</f>
        <v>A</v>
      </c>
      <c r="R1648" s="93" t="str">
        <f>+PACKING!K1638</f>
        <v>NB - 05</v>
      </c>
      <c r="S1648" s="94" t="s">
        <v>74</v>
      </c>
      <c r="T1648" s="211" t="s">
        <v>73</v>
      </c>
      <c r="U1648" s="211"/>
      <c r="V1648" s="211"/>
      <c r="W1648" s="211"/>
      <c r="X1648" s="211"/>
      <c r="Y1648" s="211"/>
      <c r="Z1648" s="211"/>
      <c r="AA1648" s="211"/>
      <c r="AB1648" s="211"/>
      <c r="AC1648" s="211"/>
      <c r="AD1648" s="211"/>
      <c r="AE1648" s="211"/>
      <c r="AF1648" s="211"/>
      <c r="AG1648" s="211"/>
      <c r="AH1648" s="211"/>
      <c r="AI1648" s="211"/>
    </row>
    <row r="1649" spans="1:35" ht="21" x14ac:dyDescent="0.25">
      <c r="A1649" s="88">
        <f>+PACKING!C1639</f>
        <v>1638</v>
      </c>
      <c r="B1649" s="89" t="str">
        <f>+PACKING!D1639</f>
        <v>10 MAY 2024</v>
      </c>
      <c r="C1649" s="90">
        <f>+PACKING!F1639</f>
        <v>140985</v>
      </c>
      <c r="D1649" s="90" t="str">
        <f t="shared" si="125"/>
        <v>140985---BS IR</v>
      </c>
      <c r="E1649" s="90" t="str">
        <f t="shared" si="126"/>
        <v>IR363---GLOBAL POLITICS OF ENVIRONMENT SEC 1</v>
      </c>
      <c r="F1649" s="91" t="str">
        <f>+PACKING!E1639</f>
        <v>BS IR</v>
      </c>
      <c r="G1649" s="92" t="str">
        <f>+PACKING!I1639</f>
        <v>I</v>
      </c>
      <c r="H1649" s="91" t="s">
        <v>38</v>
      </c>
      <c r="I1649" s="90" t="str">
        <f t="shared" si="127"/>
        <v>NB - 06</v>
      </c>
      <c r="J1649" s="91" t="str">
        <f t="shared" si="128"/>
        <v>A</v>
      </c>
      <c r="K1649" s="90"/>
      <c r="L1649" s="92">
        <f>+PACKING!L1639</f>
        <v>1</v>
      </c>
      <c r="M1649" s="92">
        <f t="shared" si="129"/>
        <v>3</v>
      </c>
      <c r="N1649" s="91" t="str">
        <f>+PACKING!G1639</f>
        <v>IR363</v>
      </c>
      <c r="O1649" s="91" t="str">
        <f>+PACKING!H1639</f>
        <v>GLOBAL POLITICS OF ENVIRONMENT SEC 1</v>
      </c>
      <c r="P1649" s="90" t="s">
        <v>17</v>
      </c>
      <c r="Q1649" s="91" t="str">
        <f>+PACKING!J1639</f>
        <v>A</v>
      </c>
      <c r="R1649" s="93" t="str">
        <f>+PACKING!K1639</f>
        <v>NB - 06</v>
      </c>
      <c r="S1649" s="94" t="s">
        <v>74</v>
      </c>
      <c r="T1649" s="211" t="s">
        <v>73</v>
      </c>
      <c r="U1649" s="211"/>
      <c r="V1649" s="211"/>
      <c r="W1649" s="211"/>
      <c r="X1649" s="211"/>
      <c r="Y1649" s="211"/>
      <c r="Z1649" s="211"/>
      <c r="AA1649" s="211"/>
      <c r="AB1649" s="211"/>
      <c r="AC1649" s="211"/>
      <c r="AD1649" s="211"/>
      <c r="AE1649" s="211"/>
      <c r="AF1649" s="211"/>
      <c r="AG1649" s="211"/>
      <c r="AH1649" s="211"/>
      <c r="AI1649" s="211"/>
    </row>
    <row r="1650" spans="1:35" ht="22.5" x14ac:dyDescent="0.25">
      <c r="A1650" s="88">
        <f>+PACKING!C1640</f>
        <v>1639</v>
      </c>
      <c r="B1650" s="89" t="str">
        <f>+PACKING!D1640</f>
        <v>10 MAY 2024</v>
      </c>
      <c r="C1650" s="90">
        <f>+PACKING!F1640</f>
        <v>140991</v>
      </c>
      <c r="D1650" s="90" t="str">
        <f t="shared" si="125"/>
        <v>140991---BS IR</v>
      </c>
      <c r="E1650" s="90" t="str">
        <f t="shared" si="126"/>
        <v>IR386---INDO-PACFIC : STRATEGIC AND ECONOMIC DIMENIONS SEC 1</v>
      </c>
      <c r="F1650" s="91" t="str">
        <f>+PACKING!E1640</f>
        <v>BS IR</v>
      </c>
      <c r="G1650" s="92" t="str">
        <f>+PACKING!I1640</f>
        <v>I</v>
      </c>
      <c r="H1650" s="91" t="s">
        <v>38</v>
      </c>
      <c r="I1650" s="90" t="str">
        <f t="shared" si="127"/>
        <v>NB - 06</v>
      </c>
      <c r="J1650" s="91" t="str">
        <f t="shared" si="128"/>
        <v>A</v>
      </c>
      <c r="K1650" s="90"/>
      <c r="L1650" s="92">
        <f>+PACKING!L1640</f>
        <v>10</v>
      </c>
      <c r="M1650" s="92">
        <f t="shared" si="129"/>
        <v>12</v>
      </c>
      <c r="N1650" s="91" t="str">
        <f>+PACKING!G1640</f>
        <v>IR386</v>
      </c>
      <c r="O1650" s="91" t="str">
        <f>+PACKING!H1640</f>
        <v>INDO-PACFIC : STRATEGIC AND ECONOMIC DIMENIONS SEC 1</v>
      </c>
      <c r="P1650" s="90" t="s">
        <v>17</v>
      </c>
      <c r="Q1650" s="91" t="str">
        <f>+PACKING!J1640</f>
        <v>A</v>
      </c>
      <c r="R1650" s="93" t="str">
        <f>+PACKING!K1640</f>
        <v>NB - 06</v>
      </c>
      <c r="S1650" s="94" t="s">
        <v>74</v>
      </c>
      <c r="T1650" s="211" t="s">
        <v>73</v>
      </c>
      <c r="U1650" s="211"/>
      <c r="V1650" s="211"/>
      <c r="W1650" s="211"/>
      <c r="X1650" s="211"/>
      <c r="Y1650" s="211"/>
      <c r="Z1650" s="211"/>
      <c r="AA1650" s="211"/>
      <c r="AB1650" s="211"/>
      <c r="AC1650" s="211"/>
      <c r="AD1650" s="211"/>
      <c r="AE1650" s="211"/>
      <c r="AF1650" s="211"/>
      <c r="AG1650" s="211"/>
      <c r="AH1650" s="211"/>
      <c r="AI1650" s="211"/>
    </row>
    <row r="1651" spans="1:35" ht="22.5" x14ac:dyDescent="0.25">
      <c r="A1651" s="88">
        <f>+PACKING!C1641</f>
        <v>1640</v>
      </c>
      <c r="B1651" s="89" t="str">
        <f>+PACKING!D1641</f>
        <v>10 MAY 2024</v>
      </c>
      <c r="C1651" s="90">
        <f>+PACKING!F1641</f>
        <v>140998</v>
      </c>
      <c r="D1651" s="90" t="str">
        <f t="shared" si="125"/>
        <v>140998---BBA (Hons)</v>
      </c>
      <c r="E1651" s="90" t="str">
        <f t="shared" si="126"/>
        <v>Pak6101---IDEOLOGY &amp; CONSTITUTION OF PAKISTAN SEC 1</v>
      </c>
      <c r="F1651" s="91" t="str">
        <f>+PACKING!E1641</f>
        <v>BBA (Hons)</v>
      </c>
      <c r="G1651" s="92" t="str">
        <f>+PACKING!I1641</f>
        <v>I</v>
      </c>
      <c r="H1651" s="91" t="s">
        <v>38</v>
      </c>
      <c r="I1651" s="90" t="str">
        <f t="shared" si="127"/>
        <v>NB - 06</v>
      </c>
      <c r="J1651" s="91" t="str">
        <f t="shared" si="128"/>
        <v>A</v>
      </c>
      <c r="K1651" s="90"/>
      <c r="L1651" s="92">
        <f>+PACKING!L1641</f>
        <v>11</v>
      </c>
      <c r="M1651" s="92">
        <f t="shared" si="129"/>
        <v>13</v>
      </c>
      <c r="N1651" s="91" t="str">
        <f>+PACKING!G1641</f>
        <v>Pak6101</v>
      </c>
      <c r="O1651" s="91" t="str">
        <f>+PACKING!H1641</f>
        <v>IDEOLOGY &amp; CONSTITUTION OF PAKISTAN SEC 1</v>
      </c>
      <c r="P1651" s="90" t="s">
        <v>17</v>
      </c>
      <c r="Q1651" s="91" t="str">
        <f>+PACKING!J1641</f>
        <v>A</v>
      </c>
      <c r="R1651" s="93" t="str">
        <f>+PACKING!K1641</f>
        <v>NB - 06</v>
      </c>
      <c r="S1651" s="94" t="s">
        <v>74</v>
      </c>
      <c r="T1651" s="211" t="s">
        <v>73</v>
      </c>
      <c r="U1651" s="211"/>
      <c r="V1651" s="211"/>
      <c r="W1651" s="211"/>
      <c r="X1651" s="211"/>
      <c r="Y1651" s="211"/>
      <c r="Z1651" s="211"/>
      <c r="AA1651" s="211"/>
      <c r="AB1651" s="211"/>
      <c r="AC1651" s="211"/>
      <c r="AD1651" s="211"/>
      <c r="AE1651" s="211"/>
      <c r="AF1651" s="211"/>
      <c r="AG1651" s="211"/>
      <c r="AH1651" s="211"/>
      <c r="AI1651" s="211"/>
    </row>
    <row r="1652" spans="1:35" ht="22.5" x14ac:dyDescent="0.25">
      <c r="A1652" s="88">
        <f>+PACKING!C1642</f>
        <v>1641</v>
      </c>
      <c r="B1652" s="89" t="str">
        <f>+PACKING!D1642</f>
        <v>10 MAY 2024</v>
      </c>
      <c r="C1652" s="90">
        <f>+PACKING!F1642</f>
        <v>140998</v>
      </c>
      <c r="D1652" s="90" t="str">
        <f t="shared" si="125"/>
        <v>140998---BBA (Hons)</v>
      </c>
      <c r="E1652" s="90" t="str">
        <f t="shared" si="126"/>
        <v>Pak6101---IDEOLOGY &amp; CONSTITUTION OF PAKISTAN SEC 1</v>
      </c>
      <c r="F1652" s="91" t="str">
        <f>+PACKING!E1642</f>
        <v>BBA (Hons)</v>
      </c>
      <c r="G1652" s="92" t="str">
        <f>+PACKING!I1642</f>
        <v>I</v>
      </c>
      <c r="H1652" s="91" t="s">
        <v>38</v>
      </c>
      <c r="I1652" s="90" t="str">
        <f t="shared" si="127"/>
        <v>NB - 07</v>
      </c>
      <c r="J1652" s="91" t="str">
        <f t="shared" si="128"/>
        <v>A</v>
      </c>
      <c r="K1652" s="90"/>
      <c r="L1652" s="92">
        <f>+PACKING!L1642</f>
        <v>11</v>
      </c>
      <c r="M1652" s="92">
        <f t="shared" si="129"/>
        <v>13</v>
      </c>
      <c r="N1652" s="91" t="str">
        <f>+PACKING!G1642</f>
        <v>Pak6101</v>
      </c>
      <c r="O1652" s="91" t="str">
        <f>+PACKING!H1642</f>
        <v>IDEOLOGY &amp; CONSTITUTION OF PAKISTAN SEC 1</v>
      </c>
      <c r="P1652" s="90" t="s">
        <v>17</v>
      </c>
      <c r="Q1652" s="91" t="str">
        <f>+PACKING!J1642</f>
        <v>A</v>
      </c>
      <c r="R1652" s="93" t="str">
        <f>+PACKING!K1642</f>
        <v>NB - 07</v>
      </c>
      <c r="S1652" s="94" t="s">
        <v>74</v>
      </c>
      <c r="T1652" s="211" t="s">
        <v>73</v>
      </c>
      <c r="U1652" s="211"/>
      <c r="V1652" s="211"/>
      <c r="W1652" s="211"/>
      <c r="X1652" s="211"/>
      <c r="Y1652" s="211"/>
      <c r="Z1652" s="211"/>
      <c r="AA1652" s="211"/>
      <c r="AB1652" s="211"/>
      <c r="AC1652" s="211"/>
      <c r="AD1652" s="211"/>
      <c r="AE1652" s="211"/>
      <c r="AF1652" s="211"/>
      <c r="AG1652" s="211"/>
      <c r="AH1652" s="211"/>
      <c r="AI1652" s="211"/>
    </row>
    <row r="1653" spans="1:35" ht="22.5" x14ac:dyDescent="0.25">
      <c r="A1653" s="88">
        <f>+PACKING!C1643</f>
        <v>1642</v>
      </c>
      <c r="B1653" s="89" t="str">
        <f>+PACKING!D1643</f>
        <v>10 MAY 2024</v>
      </c>
      <c r="C1653" s="90">
        <f>+PACKING!F1643</f>
        <v>141005</v>
      </c>
      <c r="D1653" s="90" t="str">
        <f t="shared" si="125"/>
        <v>141005---BBA (Hons)</v>
      </c>
      <c r="E1653" s="90" t="str">
        <f t="shared" si="126"/>
        <v>Pak6101---IDEOLOGY &amp; CONSTITUTION OF PAKISTAN SEC 2</v>
      </c>
      <c r="F1653" s="91" t="str">
        <f>+PACKING!E1643</f>
        <v>BBA (Hons)</v>
      </c>
      <c r="G1653" s="92" t="str">
        <f>+PACKING!I1643</f>
        <v>I</v>
      </c>
      <c r="H1653" s="91" t="s">
        <v>38</v>
      </c>
      <c r="I1653" s="90" t="str">
        <f t="shared" si="127"/>
        <v>NB - 07</v>
      </c>
      <c r="J1653" s="91" t="str">
        <f t="shared" si="128"/>
        <v>A</v>
      </c>
      <c r="K1653" s="90"/>
      <c r="L1653" s="92">
        <f>+PACKING!L1643</f>
        <v>11</v>
      </c>
      <c r="M1653" s="92">
        <f t="shared" si="129"/>
        <v>13</v>
      </c>
      <c r="N1653" s="91" t="str">
        <f>+PACKING!G1643</f>
        <v>Pak6101</v>
      </c>
      <c r="O1653" s="91" t="str">
        <f>+PACKING!H1643</f>
        <v>IDEOLOGY &amp; CONSTITUTION OF PAKISTAN SEC 2</v>
      </c>
      <c r="P1653" s="90" t="s">
        <v>17</v>
      </c>
      <c r="Q1653" s="91" t="str">
        <f>+PACKING!J1643</f>
        <v>A</v>
      </c>
      <c r="R1653" s="93" t="str">
        <f>+PACKING!K1643</f>
        <v>NB - 07</v>
      </c>
      <c r="S1653" s="94" t="s">
        <v>74</v>
      </c>
      <c r="T1653" s="211" t="s">
        <v>73</v>
      </c>
      <c r="U1653" s="211"/>
      <c r="V1653" s="211"/>
      <c r="W1653" s="211"/>
      <c r="X1653" s="211"/>
      <c r="Y1653" s="211"/>
      <c r="Z1653" s="211"/>
      <c r="AA1653" s="211"/>
      <c r="AB1653" s="211"/>
      <c r="AC1653" s="211"/>
      <c r="AD1653" s="211"/>
      <c r="AE1653" s="211"/>
      <c r="AF1653" s="211"/>
      <c r="AG1653" s="211"/>
      <c r="AH1653" s="211"/>
      <c r="AI1653" s="211"/>
    </row>
    <row r="1654" spans="1:35" ht="22.5" x14ac:dyDescent="0.25">
      <c r="A1654" s="88">
        <f>+PACKING!C1644</f>
        <v>1643</v>
      </c>
      <c r="B1654" s="89" t="str">
        <f>+PACKING!D1644</f>
        <v>10 MAY 2024</v>
      </c>
      <c r="C1654" s="90">
        <f>+PACKING!F1644</f>
        <v>141005</v>
      </c>
      <c r="D1654" s="90" t="str">
        <f t="shared" si="125"/>
        <v>141005---BBA (Hons)</v>
      </c>
      <c r="E1654" s="90" t="str">
        <f t="shared" si="126"/>
        <v>Pak6101---IDEOLOGY &amp; CONSTITUTION OF PAKISTAN SEC 2</v>
      </c>
      <c r="F1654" s="91" t="str">
        <f>+PACKING!E1644</f>
        <v>BBA (Hons)</v>
      </c>
      <c r="G1654" s="92" t="str">
        <f>+PACKING!I1644</f>
        <v>I</v>
      </c>
      <c r="H1654" s="91" t="s">
        <v>38</v>
      </c>
      <c r="I1654" s="90" t="str">
        <f t="shared" si="127"/>
        <v>NB - 08</v>
      </c>
      <c r="J1654" s="91" t="str">
        <f t="shared" si="128"/>
        <v>A</v>
      </c>
      <c r="K1654" s="90"/>
      <c r="L1654" s="92">
        <f>+PACKING!L1644</f>
        <v>10</v>
      </c>
      <c r="M1654" s="92">
        <f t="shared" si="129"/>
        <v>12</v>
      </c>
      <c r="N1654" s="91" t="str">
        <f>+PACKING!G1644</f>
        <v>Pak6101</v>
      </c>
      <c r="O1654" s="91" t="str">
        <f>+PACKING!H1644</f>
        <v>IDEOLOGY &amp; CONSTITUTION OF PAKISTAN SEC 2</v>
      </c>
      <c r="P1654" s="90" t="s">
        <v>17</v>
      </c>
      <c r="Q1654" s="91" t="str">
        <f>+PACKING!J1644</f>
        <v>A</v>
      </c>
      <c r="R1654" s="93" t="str">
        <f>+PACKING!K1644</f>
        <v>NB - 08</v>
      </c>
      <c r="S1654" s="94" t="s">
        <v>74</v>
      </c>
      <c r="T1654" s="211" t="s">
        <v>73</v>
      </c>
      <c r="U1654" s="211"/>
      <c r="V1654" s="211"/>
      <c r="W1654" s="211"/>
      <c r="X1654" s="211"/>
      <c r="Y1654" s="211"/>
      <c r="Z1654" s="211"/>
      <c r="AA1654" s="211"/>
      <c r="AB1654" s="211"/>
      <c r="AC1654" s="211"/>
      <c r="AD1654" s="211"/>
      <c r="AE1654" s="211"/>
      <c r="AF1654" s="211"/>
      <c r="AG1654" s="211"/>
      <c r="AH1654" s="211"/>
      <c r="AI1654" s="211"/>
    </row>
    <row r="1655" spans="1:35" ht="22.5" x14ac:dyDescent="0.25">
      <c r="A1655" s="88">
        <f>+PACKING!C1645</f>
        <v>1644</v>
      </c>
      <c r="B1655" s="89" t="str">
        <f>+PACKING!D1645</f>
        <v>10 MAY 2024</v>
      </c>
      <c r="C1655" s="90">
        <f>+PACKING!F1645</f>
        <v>141015</v>
      </c>
      <c r="D1655" s="90" t="str">
        <f t="shared" si="125"/>
        <v>141015---BBA (Hons)</v>
      </c>
      <c r="E1655" s="90" t="str">
        <f t="shared" si="126"/>
        <v>BMT344---CONTEMPORARY PRACTICES IN BANKING AND FINANCE SEC 1</v>
      </c>
      <c r="F1655" s="91" t="str">
        <f>+PACKING!E1645</f>
        <v>BBA (Hons)</v>
      </c>
      <c r="G1655" s="92" t="str">
        <f>+PACKING!I1645</f>
        <v>I</v>
      </c>
      <c r="H1655" s="91" t="s">
        <v>38</v>
      </c>
      <c r="I1655" s="90" t="str">
        <f t="shared" si="127"/>
        <v>NB - 08</v>
      </c>
      <c r="J1655" s="91" t="str">
        <f t="shared" si="128"/>
        <v>A</v>
      </c>
      <c r="K1655" s="90"/>
      <c r="L1655" s="92">
        <f>+PACKING!L1645</f>
        <v>12</v>
      </c>
      <c r="M1655" s="92">
        <f t="shared" si="129"/>
        <v>14</v>
      </c>
      <c r="N1655" s="91" t="str">
        <f>+PACKING!G1645</f>
        <v>BMT344</v>
      </c>
      <c r="O1655" s="91" t="str">
        <f>+PACKING!H1645</f>
        <v>CONTEMPORARY PRACTICES IN BANKING AND FINANCE SEC 1</v>
      </c>
      <c r="P1655" s="90" t="s">
        <v>17</v>
      </c>
      <c r="Q1655" s="91" t="str">
        <f>+PACKING!J1645</f>
        <v>A</v>
      </c>
      <c r="R1655" s="93" t="str">
        <f>+PACKING!K1645</f>
        <v>NB - 08</v>
      </c>
      <c r="S1655" s="94" t="s">
        <v>74</v>
      </c>
      <c r="T1655" s="211" t="s">
        <v>73</v>
      </c>
      <c r="U1655" s="211"/>
      <c r="V1655" s="211"/>
      <c r="W1655" s="211"/>
      <c r="X1655" s="211"/>
      <c r="Y1655" s="211"/>
      <c r="Z1655" s="211"/>
      <c r="AA1655" s="211"/>
      <c r="AB1655" s="211"/>
      <c r="AC1655" s="211"/>
      <c r="AD1655" s="211"/>
      <c r="AE1655" s="211"/>
      <c r="AF1655" s="211"/>
      <c r="AG1655" s="211"/>
      <c r="AH1655" s="211"/>
      <c r="AI1655" s="211"/>
    </row>
    <row r="1656" spans="1:35" ht="22.5" x14ac:dyDescent="0.25">
      <c r="A1656" s="88">
        <f>+PACKING!C1646</f>
        <v>1645</v>
      </c>
      <c r="B1656" s="89" t="str">
        <f>+PACKING!D1646</f>
        <v>10 MAY 2024</v>
      </c>
      <c r="C1656" s="90">
        <f>+PACKING!F1646</f>
        <v>141015</v>
      </c>
      <c r="D1656" s="90" t="str">
        <f t="shared" si="125"/>
        <v>141015---BBA (Hons)</v>
      </c>
      <c r="E1656" s="90" t="str">
        <f t="shared" si="126"/>
        <v>BMT344---CONTEMPORARY PRACTICES IN BANKING AND FINANCE SEC 1</v>
      </c>
      <c r="F1656" s="91" t="str">
        <f>+PACKING!E1646</f>
        <v>BBA (Hons)</v>
      </c>
      <c r="G1656" s="92" t="str">
        <f>+PACKING!I1646</f>
        <v>I</v>
      </c>
      <c r="H1656" s="91" t="s">
        <v>38</v>
      </c>
      <c r="I1656" s="90" t="str">
        <f t="shared" si="127"/>
        <v>NB - 09</v>
      </c>
      <c r="J1656" s="91" t="str">
        <f t="shared" si="128"/>
        <v>B</v>
      </c>
      <c r="K1656" s="90"/>
      <c r="L1656" s="92">
        <f>+PACKING!L1646</f>
        <v>16</v>
      </c>
      <c r="M1656" s="92">
        <f t="shared" si="129"/>
        <v>18</v>
      </c>
      <c r="N1656" s="91" t="str">
        <f>+PACKING!G1646</f>
        <v>BMT344</v>
      </c>
      <c r="O1656" s="91" t="str">
        <f>+PACKING!H1646</f>
        <v>CONTEMPORARY PRACTICES IN BANKING AND FINANCE SEC 1</v>
      </c>
      <c r="P1656" s="90" t="s">
        <v>17</v>
      </c>
      <c r="Q1656" s="91" t="str">
        <f>+PACKING!J1646</f>
        <v>B</v>
      </c>
      <c r="R1656" s="93" t="str">
        <f>+PACKING!K1646</f>
        <v>NB - 09</v>
      </c>
      <c r="S1656" s="94" t="s">
        <v>74</v>
      </c>
      <c r="T1656" s="211" t="s">
        <v>73</v>
      </c>
      <c r="U1656" s="211"/>
      <c r="V1656" s="211"/>
      <c r="W1656" s="211"/>
      <c r="X1656" s="211"/>
      <c r="Y1656" s="211"/>
      <c r="Z1656" s="211"/>
      <c r="AA1656" s="211"/>
      <c r="AB1656" s="211"/>
      <c r="AC1656" s="211"/>
      <c r="AD1656" s="211"/>
      <c r="AE1656" s="211"/>
      <c r="AF1656" s="211"/>
      <c r="AG1656" s="211"/>
      <c r="AH1656" s="211"/>
      <c r="AI1656" s="211"/>
    </row>
    <row r="1657" spans="1:35" ht="22.5" x14ac:dyDescent="0.25">
      <c r="A1657" s="88">
        <f>+PACKING!C1647</f>
        <v>1646</v>
      </c>
      <c r="B1657" s="89" t="str">
        <f>+PACKING!D1647</f>
        <v>10 MAY 2024</v>
      </c>
      <c r="C1657" s="90">
        <f>+PACKING!F1647</f>
        <v>141021</v>
      </c>
      <c r="D1657" s="90" t="str">
        <f t="shared" si="125"/>
        <v>141021---BBA (Hons)</v>
      </c>
      <c r="E1657" s="90" t="str">
        <f t="shared" si="126"/>
        <v>BMT344---CONTEMPORARY PRACTICES IN BANKING AND FINANCE SEC 2</v>
      </c>
      <c r="F1657" s="91" t="str">
        <f>+PACKING!E1647</f>
        <v>BBA (Hons)</v>
      </c>
      <c r="G1657" s="92" t="str">
        <f>+PACKING!I1647</f>
        <v>I</v>
      </c>
      <c r="H1657" s="91" t="s">
        <v>38</v>
      </c>
      <c r="I1657" s="90" t="str">
        <f t="shared" si="127"/>
        <v>NB - 09</v>
      </c>
      <c r="J1657" s="91" t="str">
        <f t="shared" si="128"/>
        <v>B</v>
      </c>
      <c r="K1657" s="90"/>
      <c r="L1657" s="92">
        <f>+PACKING!L1647</f>
        <v>6</v>
      </c>
      <c r="M1657" s="92">
        <f t="shared" si="129"/>
        <v>8</v>
      </c>
      <c r="N1657" s="91" t="str">
        <f>+PACKING!G1647</f>
        <v>BMT344</v>
      </c>
      <c r="O1657" s="91" t="str">
        <f>+PACKING!H1647</f>
        <v>CONTEMPORARY PRACTICES IN BANKING AND FINANCE SEC 2</v>
      </c>
      <c r="P1657" s="90" t="s">
        <v>17</v>
      </c>
      <c r="Q1657" s="91" t="str">
        <f>+PACKING!J1647</f>
        <v>B</v>
      </c>
      <c r="R1657" s="93" t="str">
        <f>+PACKING!K1647</f>
        <v>NB - 09</v>
      </c>
      <c r="S1657" s="94" t="s">
        <v>74</v>
      </c>
      <c r="T1657" s="211" t="s">
        <v>73</v>
      </c>
      <c r="U1657" s="211"/>
      <c r="V1657" s="211"/>
      <c r="W1657" s="211"/>
      <c r="X1657" s="211"/>
      <c r="Y1657" s="211"/>
      <c r="Z1657" s="211"/>
      <c r="AA1657" s="211"/>
      <c r="AB1657" s="211"/>
      <c r="AC1657" s="211"/>
      <c r="AD1657" s="211"/>
      <c r="AE1657" s="211"/>
      <c r="AF1657" s="211"/>
      <c r="AG1657" s="211"/>
      <c r="AH1657" s="211"/>
      <c r="AI1657" s="211"/>
    </row>
    <row r="1658" spans="1:35" ht="22.5" x14ac:dyDescent="0.25">
      <c r="A1658" s="88">
        <f>+PACKING!C1648</f>
        <v>1647</v>
      </c>
      <c r="B1658" s="89" t="str">
        <f>+PACKING!D1648</f>
        <v>10 MAY 2024</v>
      </c>
      <c r="C1658" s="90">
        <f>+PACKING!F1648</f>
        <v>141021</v>
      </c>
      <c r="D1658" s="90" t="str">
        <f t="shared" si="125"/>
        <v>141021---BBA (Hons)</v>
      </c>
      <c r="E1658" s="90" t="str">
        <f t="shared" si="126"/>
        <v>BMT344---CONTEMPORARY PRACTICES IN BANKING AND FINANCE SEC 2</v>
      </c>
      <c r="F1658" s="91" t="str">
        <f>+PACKING!E1648</f>
        <v>BBA (Hons)</v>
      </c>
      <c r="G1658" s="92" t="str">
        <f>+PACKING!I1648</f>
        <v>I</v>
      </c>
      <c r="H1658" s="91" t="s">
        <v>38</v>
      </c>
      <c r="I1658" s="90" t="str">
        <f t="shared" si="127"/>
        <v>NB - 10</v>
      </c>
      <c r="J1658" s="91" t="str">
        <f t="shared" si="128"/>
        <v>B</v>
      </c>
      <c r="K1658" s="90"/>
      <c r="L1658" s="92">
        <f>+PACKING!L1648</f>
        <v>16</v>
      </c>
      <c r="M1658" s="92">
        <f t="shared" si="129"/>
        <v>18</v>
      </c>
      <c r="N1658" s="91" t="str">
        <f>+PACKING!G1648</f>
        <v>BMT344</v>
      </c>
      <c r="O1658" s="91" t="str">
        <f>+PACKING!H1648</f>
        <v>CONTEMPORARY PRACTICES IN BANKING AND FINANCE SEC 2</v>
      </c>
      <c r="P1658" s="90" t="s">
        <v>17</v>
      </c>
      <c r="Q1658" s="91" t="str">
        <f>+PACKING!J1648</f>
        <v>B</v>
      </c>
      <c r="R1658" s="93" t="str">
        <f>+PACKING!K1648</f>
        <v>NB - 10</v>
      </c>
      <c r="S1658" s="94" t="s">
        <v>74</v>
      </c>
      <c r="T1658" s="211" t="s">
        <v>73</v>
      </c>
      <c r="U1658" s="211"/>
      <c r="V1658" s="211"/>
      <c r="W1658" s="211"/>
      <c r="X1658" s="211"/>
      <c r="Y1658" s="211"/>
      <c r="Z1658" s="211"/>
      <c r="AA1658" s="211"/>
      <c r="AB1658" s="211"/>
      <c r="AC1658" s="211"/>
      <c r="AD1658" s="211"/>
      <c r="AE1658" s="211"/>
      <c r="AF1658" s="211"/>
      <c r="AG1658" s="211"/>
      <c r="AH1658" s="211"/>
      <c r="AI1658" s="211"/>
    </row>
    <row r="1659" spans="1:35" ht="22.5" x14ac:dyDescent="0.25">
      <c r="A1659" s="88">
        <f>+PACKING!C1649</f>
        <v>1648</v>
      </c>
      <c r="B1659" s="89" t="str">
        <f>+PACKING!D1649</f>
        <v>10 MAY 2024</v>
      </c>
      <c r="C1659" s="90">
        <f>+PACKING!F1649</f>
        <v>141049</v>
      </c>
      <c r="D1659" s="90" t="str">
        <f t="shared" si="125"/>
        <v>141049---BS Eng.</v>
      </c>
      <c r="E1659" s="90" t="str">
        <f t="shared" si="126"/>
        <v>Pak6101---IDEOLOGY &amp; CONSTITUTION OF PAKISTAN SEC 1</v>
      </c>
      <c r="F1659" s="91" t="str">
        <f>+PACKING!E1649</f>
        <v>BS Eng.</v>
      </c>
      <c r="G1659" s="92" t="str">
        <f>+PACKING!I1649</f>
        <v>I</v>
      </c>
      <c r="H1659" s="91" t="s">
        <v>38</v>
      </c>
      <c r="I1659" s="90" t="str">
        <f t="shared" si="127"/>
        <v>NB - 10</v>
      </c>
      <c r="J1659" s="91" t="str">
        <f t="shared" si="128"/>
        <v>B</v>
      </c>
      <c r="K1659" s="90"/>
      <c r="L1659" s="92">
        <f>+PACKING!L1649</f>
        <v>6</v>
      </c>
      <c r="M1659" s="92">
        <f t="shared" si="129"/>
        <v>8</v>
      </c>
      <c r="N1659" s="91" t="str">
        <f>+PACKING!G1649</f>
        <v>Pak6101</v>
      </c>
      <c r="O1659" s="91" t="str">
        <f>+PACKING!H1649</f>
        <v>IDEOLOGY &amp; CONSTITUTION OF PAKISTAN SEC 1</v>
      </c>
      <c r="P1659" s="90" t="s">
        <v>17</v>
      </c>
      <c r="Q1659" s="91" t="str">
        <f>+PACKING!J1649</f>
        <v>B</v>
      </c>
      <c r="R1659" s="93" t="str">
        <f>+PACKING!K1649</f>
        <v>NB - 10</v>
      </c>
      <c r="S1659" s="94" t="s">
        <v>74</v>
      </c>
      <c r="T1659" s="211" t="s">
        <v>73</v>
      </c>
      <c r="U1659" s="211"/>
      <c r="V1659" s="211"/>
      <c r="W1659" s="211"/>
      <c r="X1659" s="211"/>
      <c r="Y1659" s="211"/>
      <c r="Z1659" s="211"/>
      <c r="AA1659" s="211"/>
      <c r="AB1659" s="211"/>
      <c r="AC1659" s="211"/>
      <c r="AD1659" s="211"/>
      <c r="AE1659" s="211"/>
      <c r="AF1659" s="211"/>
      <c r="AG1659" s="211"/>
      <c r="AH1659" s="211"/>
      <c r="AI1659" s="211"/>
    </row>
    <row r="1660" spans="1:35" ht="22.5" x14ac:dyDescent="0.25">
      <c r="A1660" s="88">
        <f>+PACKING!C1650</f>
        <v>1649</v>
      </c>
      <c r="B1660" s="89" t="str">
        <f>+PACKING!D1650</f>
        <v>10 MAY 2024</v>
      </c>
      <c r="C1660" s="90">
        <f>+PACKING!F1650</f>
        <v>141049</v>
      </c>
      <c r="D1660" s="90" t="str">
        <f t="shared" si="125"/>
        <v>141049---BS Eng.</v>
      </c>
      <c r="E1660" s="90" t="str">
        <f t="shared" si="126"/>
        <v>Pak6101---IDEOLOGY &amp; CONSTITUTION OF PAKISTAN SEC 1</v>
      </c>
      <c r="F1660" s="91" t="str">
        <f>+PACKING!E1650</f>
        <v>BS Eng.</v>
      </c>
      <c r="G1660" s="92" t="str">
        <f>+PACKING!I1650</f>
        <v>I</v>
      </c>
      <c r="H1660" s="91" t="s">
        <v>38</v>
      </c>
      <c r="I1660" s="90" t="str">
        <f t="shared" si="127"/>
        <v>NB - 11</v>
      </c>
      <c r="J1660" s="91" t="str">
        <f t="shared" si="128"/>
        <v>B</v>
      </c>
      <c r="K1660" s="90"/>
      <c r="L1660" s="92">
        <f>+PACKING!L1650</f>
        <v>21</v>
      </c>
      <c r="M1660" s="92">
        <f t="shared" si="129"/>
        <v>23</v>
      </c>
      <c r="N1660" s="91" t="str">
        <f>+PACKING!G1650</f>
        <v>Pak6101</v>
      </c>
      <c r="O1660" s="91" t="str">
        <f>+PACKING!H1650</f>
        <v>IDEOLOGY &amp; CONSTITUTION OF PAKISTAN SEC 1</v>
      </c>
      <c r="P1660" s="90" t="s">
        <v>17</v>
      </c>
      <c r="Q1660" s="91" t="str">
        <f>+PACKING!J1650</f>
        <v>B</v>
      </c>
      <c r="R1660" s="93" t="str">
        <f>+PACKING!K1650</f>
        <v>NB - 11</v>
      </c>
      <c r="S1660" s="94" t="s">
        <v>74</v>
      </c>
      <c r="T1660" s="211" t="s">
        <v>73</v>
      </c>
      <c r="U1660" s="211"/>
      <c r="V1660" s="211"/>
      <c r="W1660" s="211"/>
      <c r="X1660" s="211"/>
      <c r="Y1660" s="211"/>
      <c r="Z1660" s="211"/>
      <c r="AA1660" s="211"/>
      <c r="AB1660" s="211"/>
      <c r="AC1660" s="211"/>
      <c r="AD1660" s="211"/>
      <c r="AE1660" s="211"/>
      <c r="AF1660" s="211"/>
      <c r="AG1660" s="211"/>
      <c r="AH1660" s="211"/>
      <c r="AI1660" s="211"/>
    </row>
    <row r="1661" spans="1:35" ht="21" x14ac:dyDescent="0.25">
      <c r="A1661" s="88">
        <f>+PACKING!C1651</f>
        <v>1650</v>
      </c>
      <c r="B1661" s="89" t="str">
        <f>+PACKING!D1651</f>
        <v>10 MAY 2024</v>
      </c>
      <c r="C1661" s="90">
        <f>+PACKING!F1651</f>
        <v>141055</v>
      </c>
      <c r="D1661" s="90" t="str">
        <f t="shared" si="125"/>
        <v>141055---BS Eng.</v>
      </c>
      <c r="E1661" s="90" t="str">
        <f t="shared" si="126"/>
        <v>ENG334---SHORT FICTIONAL NARRATIVES SEC 1</v>
      </c>
      <c r="F1661" s="91" t="str">
        <f>+PACKING!E1651</f>
        <v>BS Eng.</v>
      </c>
      <c r="G1661" s="92" t="str">
        <f>+PACKING!I1651</f>
        <v>I</v>
      </c>
      <c r="H1661" s="91" t="s">
        <v>38</v>
      </c>
      <c r="I1661" s="90" t="str">
        <f t="shared" si="127"/>
        <v>NB - 11</v>
      </c>
      <c r="J1661" s="91" t="str">
        <f t="shared" si="128"/>
        <v>B</v>
      </c>
      <c r="K1661" s="90"/>
      <c r="L1661" s="92">
        <f>+PACKING!L1651</f>
        <v>1</v>
      </c>
      <c r="M1661" s="92">
        <f t="shared" si="129"/>
        <v>3</v>
      </c>
      <c r="N1661" s="91" t="str">
        <f>+PACKING!G1651</f>
        <v>ENG334</v>
      </c>
      <c r="O1661" s="91" t="str">
        <f>+PACKING!H1651</f>
        <v>SHORT FICTIONAL NARRATIVES SEC 1</v>
      </c>
      <c r="P1661" s="90" t="s">
        <v>17</v>
      </c>
      <c r="Q1661" s="91" t="str">
        <f>+PACKING!J1651</f>
        <v>B</v>
      </c>
      <c r="R1661" s="93" t="str">
        <f>+PACKING!K1651</f>
        <v>NB - 11</v>
      </c>
      <c r="S1661" s="94" t="s">
        <v>74</v>
      </c>
      <c r="T1661" s="211" t="s">
        <v>73</v>
      </c>
      <c r="U1661" s="211"/>
      <c r="V1661" s="211"/>
      <c r="W1661" s="211"/>
      <c r="X1661" s="211"/>
      <c r="Y1661" s="211"/>
      <c r="Z1661" s="211"/>
      <c r="AA1661" s="211"/>
      <c r="AB1661" s="211"/>
      <c r="AC1661" s="211"/>
      <c r="AD1661" s="211"/>
      <c r="AE1661" s="211"/>
      <c r="AF1661" s="211"/>
      <c r="AG1661" s="211"/>
      <c r="AH1661" s="211"/>
      <c r="AI1661" s="211"/>
    </row>
    <row r="1662" spans="1:35" ht="21" x14ac:dyDescent="0.25">
      <c r="A1662" s="88">
        <f>+PACKING!C1652</f>
        <v>1651</v>
      </c>
      <c r="B1662" s="89" t="str">
        <f>+PACKING!D1652</f>
        <v>10 MAY 2024</v>
      </c>
      <c r="C1662" s="90">
        <f>+PACKING!F1652</f>
        <v>141055</v>
      </c>
      <c r="D1662" s="90" t="str">
        <f t="shared" si="125"/>
        <v>141055---BS Eng.</v>
      </c>
      <c r="E1662" s="90" t="str">
        <f t="shared" si="126"/>
        <v>ENG334---SHORT FICTIONAL NARRATIVES SEC 1</v>
      </c>
      <c r="F1662" s="91" t="str">
        <f>+PACKING!E1652</f>
        <v>BS Eng.</v>
      </c>
      <c r="G1662" s="92" t="str">
        <f>+PACKING!I1652</f>
        <v>I</v>
      </c>
      <c r="H1662" s="91" t="s">
        <v>38</v>
      </c>
      <c r="I1662" s="90" t="str">
        <f t="shared" si="127"/>
        <v>NB - 13</v>
      </c>
      <c r="J1662" s="91" t="str">
        <f t="shared" si="128"/>
        <v>B</v>
      </c>
      <c r="K1662" s="90"/>
      <c r="L1662" s="92">
        <f>+PACKING!L1652</f>
        <v>20</v>
      </c>
      <c r="M1662" s="92">
        <f t="shared" si="129"/>
        <v>22</v>
      </c>
      <c r="N1662" s="91" t="str">
        <f>+PACKING!G1652</f>
        <v>ENG334</v>
      </c>
      <c r="O1662" s="91" t="str">
        <f>+PACKING!H1652</f>
        <v>SHORT FICTIONAL NARRATIVES SEC 1</v>
      </c>
      <c r="P1662" s="90" t="s">
        <v>17</v>
      </c>
      <c r="Q1662" s="91" t="str">
        <f>+PACKING!J1652</f>
        <v>B</v>
      </c>
      <c r="R1662" s="93" t="str">
        <f>+PACKING!K1652</f>
        <v>NB - 13</v>
      </c>
      <c r="S1662" s="94" t="s">
        <v>74</v>
      </c>
      <c r="T1662" s="211" t="s">
        <v>73</v>
      </c>
      <c r="U1662" s="211"/>
      <c r="V1662" s="211"/>
      <c r="W1662" s="211"/>
      <c r="X1662" s="211"/>
      <c r="Y1662" s="211"/>
      <c r="Z1662" s="211"/>
      <c r="AA1662" s="211"/>
      <c r="AB1662" s="211"/>
      <c r="AC1662" s="211"/>
      <c r="AD1662" s="211"/>
      <c r="AE1662" s="211"/>
      <c r="AF1662" s="211"/>
      <c r="AG1662" s="211"/>
      <c r="AH1662" s="211"/>
      <c r="AI1662" s="211"/>
    </row>
    <row r="1663" spans="1:35" ht="22.5" x14ac:dyDescent="0.25">
      <c r="A1663" s="88">
        <f>+PACKING!C1653</f>
        <v>1652</v>
      </c>
      <c r="B1663" s="89" t="str">
        <f>+PACKING!D1653</f>
        <v>10 MAY 2024</v>
      </c>
      <c r="C1663" s="90">
        <f>+PACKING!F1653</f>
        <v>141081</v>
      </c>
      <c r="D1663" s="90" t="str">
        <f t="shared" si="125"/>
        <v>141081---BS Eng.</v>
      </c>
      <c r="E1663" s="90" t="str">
        <f t="shared" si="126"/>
        <v>ENG3712---INTRODUCTION TO APPLIED LINGUISTICS SEC 1</v>
      </c>
      <c r="F1663" s="91" t="str">
        <f>+PACKING!E1653</f>
        <v>BS Eng.</v>
      </c>
      <c r="G1663" s="92" t="str">
        <f>+PACKING!I1653</f>
        <v>I</v>
      </c>
      <c r="H1663" s="91" t="s">
        <v>38</v>
      </c>
      <c r="I1663" s="90" t="str">
        <f t="shared" si="127"/>
        <v>NB - 13</v>
      </c>
      <c r="J1663" s="91" t="str">
        <f t="shared" si="128"/>
        <v>B</v>
      </c>
      <c r="K1663" s="90"/>
      <c r="L1663" s="92">
        <f>+PACKING!L1653</f>
        <v>2</v>
      </c>
      <c r="M1663" s="92">
        <f t="shared" si="129"/>
        <v>4</v>
      </c>
      <c r="N1663" s="91" t="str">
        <f>+PACKING!G1653</f>
        <v>ENG3712</v>
      </c>
      <c r="O1663" s="91" t="str">
        <f>+PACKING!H1653</f>
        <v>INTRODUCTION TO APPLIED LINGUISTICS SEC 1</v>
      </c>
      <c r="P1663" s="90" t="s">
        <v>17</v>
      </c>
      <c r="Q1663" s="91" t="str">
        <f>+PACKING!J1653</f>
        <v>B</v>
      </c>
      <c r="R1663" s="93" t="str">
        <f>+PACKING!K1653</f>
        <v>NB - 13</v>
      </c>
      <c r="S1663" s="94" t="s">
        <v>74</v>
      </c>
      <c r="T1663" s="211" t="s">
        <v>73</v>
      </c>
      <c r="U1663" s="211"/>
      <c r="V1663" s="211"/>
      <c r="W1663" s="211"/>
      <c r="X1663" s="211"/>
      <c r="Y1663" s="211"/>
      <c r="Z1663" s="211"/>
      <c r="AA1663" s="211"/>
      <c r="AB1663" s="211"/>
      <c r="AC1663" s="211"/>
      <c r="AD1663" s="211"/>
      <c r="AE1663" s="211"/>
      <c r="AF1663" s="211"/>
      <c r="AG1663" s="211"/>
      <c r="AH1663" s="211"/>
      <c r="AI1663" s="211"/>
    </row>
    <row r="1664" spans="1:35" ht="22.5" x14ac:dyDescent="0.25">
      <c r="A1664" s="88">
        <f>+PACKING!C1654</f>
        <v>1653</v>
      </c>
      <c r="B1664" s="89" t="str">
        <f>+PACKING!D1654</f>
        <v>10 MAY 2024</v>
      </c>
      <c r="C1664" s="90">
        <f>+PACKING!F1654</f>
        <v>141081</v>
      </c>
      <c r="D1664" s="90" t="str">
        <f t="shared" si="125"/>
        <v>141081---BS Eng.</v>
      </c>
      <c r="E1664" s="90" t="str">
        <f t="shared" si="126"/>
        <v>ENG3712---INTRODUCTION TO APPLIED LINGUISTICS SEC 1</v>
      </c>
      <c r="F1664" s="91" t="str">
        <f>+PACKING!E1654</f>
        <v>BS Eng.</v>
      </c>
      <c r="G1664" s="92" t="str">
        <f>+PACKING!I1654</f>
        <v>I</v>
      </c>
      <c r="H1664" s="91" t="s">
        <v>38</v>
      </c>
      <c r="I1664" s="90" t="str">
        <f t="shared" si="127"/>
        <v>NB - 14</v>
      </c>
      <c r="J1664" s="91" t="str">
        <f t="shared" si="128"/>
        <v>B</v>
      </c>
      <c r="K1664" s="90"/>
      <c r="L1664" s="92">
        <f>+PACKING!L1654</f>
        <v>17</v>
      </c>
      <c r="M1664" s="92">
        <f t="shared" si="129"/>
        <v>19</v>
      </c>
      <c r="N1664" s="91" t="str">
        <f>+PACKING!G1654</f>
        <v>ENG3712</v>
      </c>
      <c r="O1664" s="91" t="str">
        <f>+PACKING!H1654</f>
        <v>INTRODUCTION TO APPLIED LINGUISTICS SEC 1</v>
      </c>
      <c r="P1664" s="90" t="s">
        <v>17</v>
      </c>
      <c r="Q1664" s="91" t="str">
        <f>+PACKING!J1654</f>
        <v>B</v>
      </c>
      <c r="R1664" s="93" t="str">
        <f>+PACKING!K1654</f>
        <v>NB - 14</v>
      </c>
      <c r="S1664" s="94" t="s">
        <v>74</v>
      </c>
      <c r="T1664" s="211" t="s">
        <v>73</v>
      </c>
      <c r="U1664" s="211"/>
      <c r="V1664" s="211"/>
      <c r="W1664" s="211"/>
      <c r="X1664" s="211"/>
      <c r="Y1664" s="211"/>
      <c r="Z1664" s="211"/>
      <c r="AA1664" s="211"/>
      <c r="AB1664" s="211"/>
      <c r="AC1664" s="211"/>
      <c r="AD1664" s="211"/>
      <c r="AE1664" s="211"/>
      <c r="AF1664" s="211"/>
      <c r="AG1664" s="211"/>
      <c r="AH1664" s="211"/>
      <c r="AI1664" s="211"/>
    </row>
    <row r="1665" spans="1:35" ht="22.5" x14ac:dyDescent="0.25">
      <c r="A1665" s="88">
        <f>+PACKING!C1655</f>
        <v>1654</v>
      </c>
      <c r="B1665" s="89" t="str">
        <f>+PACKING!D1655</f>
        <v>10 MAY 2024</v>
      </c>
      <c r="C1665" s="90">
        <f>+PACKING!F1655</f>
        <v>141108</v>
      </c>
      <c r="D1665" s="90" t="str">
        <f t="shared" si="125"/>
        <v>141108---BS BT</v>
      </c>
      <c r="E1665" s="90" t="str">
        <f t="shared" si="126"/>
        <v>Pak6101---IDEOLOGY &amp; CONSTITUTION OF PAKISTAN SEC 1</v>
      </c>
      <c r="F1665" s="91" t="str">
        <f>+PACKING!E1655</f>
        <v>BS BT</v>
      </c>
      <c r="G1665" s="92" t="str">
        <f>+PACKING!I1655</f>
        <v>I</v>
      </c>
      <c r="H1665" s="91" t="s">
        <v>38</v>
      </c>
      <c r="I1665" s="90" t="str">
        <f t="shared" si="127"/>
        <v>NB - 14</v>
      </c>
      <c r="J1665" s="91" t="str">
        <f t="shared" si="128"/>
        <v>B</v>
      </c>
      <c r="K1665" s="90"/>
      <c r="L1665" s="92">
        <f>+PACKING!L1655</f>
        <v>5</v>
      </c>
      <c r="M1665" s="92">
        <f t="shared" si="129"/>
        <v>7</v>
      </c>
      <c r="N1665" s="91" t="str">
        <f>+PACKING!G1655</f>
        <v>Pak6101</v>
      </c>
      <c r="O1665" s="91" t="str">
        <f>+PACKING!H1655</f>
        <v>IDEOLOGY &amp; CONSTITUTION OF PAKISTAN SEC 1</v>
      </c>
      <c r="P1665" s="90" t="s">
        <v>17</v>
      </c>
      <c r="Q1665" s="91" t="str">
        <f>+PACKING!J1655</f>
        <v>B</v>
      </c>
      <c r="R1665" s="93" t="str">
        <f>+PACKING!K1655</f>
        <v>NB - 14</v>
      </c>
      <c r="S1665" s="94" t="s">
        <v>74</v>
      </c>
      <c r="T1665" s="211" t="s">
        <v>73</v>
      </c>
      <c r="U1665" s="211"/>
      <c r="V1665" s="211"/>
      <c r="W1665" s="211"/>
      <c r="X1665" s="211"/>
      <c r="Y1665" s="211"/>
      <c r="Z1665" s="211"/>
      <c r="AA1665" s="211"/>
      <c r="AB1665" s="211"/>
      <c r="AC1665" s="211"/>
      <c r="AD1665" s="211"/>
      <c r="AE1665" s="211"/>
      <c r="AF1665" s="211"/>
      <c r="AG1665" s="211"/>
      <c r="AH1665" s="211"/>
      <c r="AI1665" s="211"/>
    </row>
    <row r="1666" spans="1:35" ht="22.5" x14ac:dyDescent="0.25">
      <c r="A1666" s="88">
        <f>+PACKING!C1656</f>
        <v>1655</v>
      </c>
      <c r="B1666" s="89" t="str">
        <f>+PACKING!D1656</f>
        <v>10 MAY 2024</v>
      </c>
      <c r="C1666" s="90">
        <f>+PACKING!F1656</f>
        <v>141108</v>
      </c>
      <c r="D1666" s="90" t="str">
        <f t="shared" si="125"/>
        <v>141108---BS BT</v>
      </c>
      <c r="E1666" s="90" t="str">
        <f t="shared" si="126"/>
        <v>Pak6101---IDEOLOGY &amp; CONSTITUTION OF PAKISTAN SEC 1</v>
      </c>
      <c r="F1666" s="91" t="str">
        <f>+PACKING!E1656</f>
        <v>BS BT</v>
      </c>
      <c r="G1666" s="92" t="str">
        <f>+PACKING!I1656</f>
        <v>I</v>
      </c>
      <c r="H1666" s="91" t="s">
        <v>38</v>
      </c>
      <c r="I1666" s="90" t="str">
        <f t="shared" si="127"/>
        <v>NB - 15</v>
      </c>
      <c r="J1666" s="91" t="str">
        <f t="shared" si="128"/>
        <v>B</v>
      </c>
      <c r="K1666" s="90"/>
      <c r="L1666" s="92">
        <f>+PACKING!L1656</f>
        <v>16</v>
      </c>
      <c r="M1666" s="92">
        <f t="shared" si="129"/>
        <v>18</v>
      </c>
      <c r="N1666" s="91" t="str">
        <f>+PACKING!G1656</f>
        <v>Pak6101</v>
      </c>
      <c r="O1666" s="91" t="str">
        <f>+PACKING!H1656</f>
        <v>IDEOLOGY &amp; CONSTITUTION OF PAKISTAN SEC 1</v>
      </c>
      <c r="P1666" s="90" t="s">
        <v>17</v>
      </c>
      <c r="Q1666" s="91" t="str">
        <f>+PACKING!J1656</f>
        <v>B</v>
      </c>
      <c r="R1666" s="93" t="str">
        <f>+PACKING!K1656</f>
        <v>NB - 15</v>
      </c>
      <c r="S1666" s="94" t="s">
        <v>74</v>
      </c>
      <c r="T1666" s="211" t="s">
        <v>73</v>
      </c>
      <c r="U1666" s="211"/>
      <c r="V1666" s="211"/>
      <c r="W1666" s="211"/>
      <c r="X1666" s="211"/>
      <c r="Y1666" s="211"/>
      <c r="Z1666" s="211"/>
      <c r="AA1666" s="211"/>
      <c r="AB1666" s="211"/>
      <c r="AC1666" s="211"/>
      <c r="AD1666" s="211"/>
      <c r="AE1666" s="211"/>
      <c r="AF1666" s="211"/>
      <c r="AG1666" s="211"/>
      <c r="AH1666" s="211"/>
      <c r="AI1666" s="211"/>
    </row>
    <row r="1667" spans="1:35" ht="21" x14ac:dyDescent="0.25">
      <c r="A1667" s="88">
        <f>+PACKING!C1657</f>
        <v>1656</v>
      </c>
      <c r="B1667" s="89" t="str">
        <f>+PACKING!D1657</f>
        <v>10 MAY 2024</v>
      </c>
      <c r="C1667" s="90">
        <f>+PACKING!F1657</f>
        <v>141143</v>
      </c>
      <c r="D1667" s="90" t="str">
        <f t="shared" si="125"/>
        <v>141143---BS MB</v>
      </c>
      <c r="E1667" s="90" t="str">
        <f t="shared" si="126"/>
        <v>MICB332---MICROBIAL TAXONOMY SEC 1</v>
      </c>
      <c r="F1667" s="91" t="str">
        <f>+PACKING!E1657</f>
        <v>BS MB</v>
      </c>
      <c r="G1667" s="92" t="str">
        <f>+PACKING!I1657</f>
        <v>I</v>
      </c>
      <c r="H1667" s="91" t="s">
        <v>38</v>
      </c>
      <c r="I1667" s="90" t="str">
        <f t="shared" si="127"/>
        <v>NB - 15</v>
      </c>
      <c r="J1667" s="91" t="str">
        <f t="shared" si="128"/>
        <v>B</v>
      </c>
      <c r="K1667" s="90"/>
      <c r="L1667" s="92">
        <f>+PACKING!L1657</f>
        <v>6</v>
      </c>
      <c r="M1667" s="92">
        <f t="shared" si="129"/>
        <v>8</v>
      </c>
      <c r="N1667" s="91" t="str">
        <f>+PACKING!G1657</f>
        <v>MICB332</v>
      </c>
      <c r="O1667" s="91" t="str">
        <f>+PACKING!H1657</f>
        <v>MICROBIAL TAXONOMY SEC 1</v>
      </c>
      <c r="P1667" s="90" t="s">
        <v>17</v>
      </c>
      <c r="Q1667" s="91" t="str">
        <f>+PACKING!J1657</f>
        <v>B</v>
      </c>
      <c r="R1667" s="93" t="str">
        <f>+PACKING!K1657</f>
        <v>NB - 15</v>
      </c>
      <c r="S1667" s="94" t="s">
        <v>74</v>
      </c>
      <c r="T1667" s="211" t="s">
        <v>73</v>
      </c>
      <c r="U1667" s="211"/>
      <c r="V1667" s="211"/>
      <c r="W1667" s="211"/>
      <c r="X1667" s="211"/>
      <c r="Y1667" s="211"/>
      <c r="Z1667" s="211"/>
      <c r="AA1667" s="211"/>
      <c r="AB1667" s="211"/>
      <c r="AC1667" s="211"/>
      <c r="AD1667" s="211"/>
      <c r="AE1667" s="211"/>
      <c r="AF1667" s="211"/>
      <c r="AG1667" s="211"/>
      <c r="AH1667" s="211"/>
      <c r="AI1667" s="211"/>
    </row>
    <row r="1668" spans="1:35" ht="21" x14ac:dyDescent="0.25">
      <c r="A1668" s="88">
        <f>+PACKING!C1658</f>
        <v>1657</v>
      </c>
      <c r="B1668" s="89" t="str">
        <f>+PACKING!D1658</f>
        <v>10 MAY 2024</v>
      </c>
      <c r="C1668" s="90">
        <f>+PACKING!F1658</f>
        <v>141143</v>
      </c>
      <c r="D1668" s="90" t="str">
        <f t="shared" si="125"/>
        <v>141143---BS MB</v>
      </c>
      <c r="E1668" s="90" t="str">
        <f t="shared" si="126"/>
        <v>MICB332---MICROBIAL TAXONOMY SEC 1</v>
      </c>
      <c r="F1668" s="91" t="str">
        <f>+PACKING!E1658</f>
        <v>BS MB</v>
      </c>
      <c r="G1668" s="92" t="str">
        <f>+PACKING!I1658</f>
        <v>I</v>
      </c>
      <c r="H1668" s="91" t="s">
        <v>38</v>
      </c>
      <c r="I1668" s="90" t="str">
        <f t="shared" si="127"/>
        <v>NB - 16</v>
      </c>
      <c r="J1668" s="91" t="str">
        <f t="shared" si="128"/>
        <v>B</v>
      </c>
      <c r="K1668" s="90"/>
      <c r="L1668" s="92">
        <f>+PACKING!L1658</f>
        <v>1</v>
      </c>
      <c r="M1668" s="92">
        <f t="shared" si="129"/>
        <v>3</v>
      </c>
      <c r="N1668" s="91" t="str">
        <f>+PACKING!G1658</f>
        <v>MICB332</v>
      </c>
      <c r="O1668" s="91" t="str">
        <f>+PACKING!H1658</f>
        <v>MICROBIAL TAXONOMY SEC 1</v>
      </c>
      <c r="P1668" s="90" t="s">
        <v>17</v>
      </c>
      <c r="Q1668" s="91" t="str">
        <f>+PACKING!J1658</f>
        <v>B</v>
      </c>
      <c r="R1668" s="93" t="str">
        <f>+PACKING!K1658</f>
        <v>NB - 16</v>
      </c>
      <c r="S1668" s="94" t="s">
        <v>74</v>
      </c>
      <c r="T1668" s="211" t="s">
        <v>73</v>
      </c>
      <c r="U1668" s="211"/>
      <c r="V1668" s="211"/>
      <c r="W1668" s="211"/>
      <c r="X1668" s="211"/>
      <c r="Y1668" s="211"/>
      <c r="Z1668" s="211"/>
      <c r="AA1668" s="211"/>
      <c r="AB1668" s="211"/>
      <c r="AC1668" s="211"/>
      <c r="AD1668" s="211"/>
      <c r="AE1668" s="211"/>
      <c r="AF1668" s="211"/>
      <c r="AG1668" s="211"/>
      <c r="AH1668" s="211"/>
      <c r="AI1668" s="211"/>
    </row>
    <row r="1669" spans="1:35" ht="22.5" x14ac:dyDescent="0.25">
      <c r="A1669" s="88">
        <f>+PACKING!C1659</f>
        <v>1658</v>
      </c>
      <c r="B1669" s="89" t="str">
        <f>+PACKING!D1659</f>
        <v>10 MAY 2024</v>
      </c>
      <c r="C1669" s="90">
        <f>+PACKING!F1659</f>
        <v>141172</v>
      </c>
      <c r="D1669" s="90" t="str">
        <f t="shared" si="125"/>
        <v>141172---BS ND</v>
      </c>
      <c r="E1669" s="90" t="str">
        <f t="shared" si="126"/>
        <v>Pak6101---IDEOLOGY &amp; CONSTITUTION OF PAKISTAN SEC 1</v>
      </c>
      <c r="F1669" s="91" t="str">
        <f>+PACKING!E1659</f>
        <v>BS ND</v>
      </c>
      <c r="G1669" s="92" t="str">
        <f>+PACKING!I1659</f>
        <v>I</v>
      </c>
      <c r="H1669" s="91" t="s">
        <v>38</v>
      </c>
      <c r="I1669" s="90" t="str">
        <f t="shared" si="127"/>
        <v>NB - 16</v>
      </c>
      <c r="J1669" s="91" t="str">
        <f t="shared" si="128"/>
        <v>B</v>
      </c>
      <c r="K1669" s="90"/>
      <c r="L1669" s="92">
        <f>+PACKING!L1659</f>
        <v>7</v>
      </c>
      <c r="M1669" s="92">
        <f t="shared" si="129"/>
        <v>9</v>
      </c>
      <c r="N1669" s="91" t="str">
        <f>+PACKING!G1659</f>
        <v>Pak6101</v>
      </c>
      <c r="O1669" s="91" t="str">
        <f>+PACKING!H1659</f>
        <v>IDEOLOGY &amp; CONSTITUTION OF PAKISTAN SEC 1</v>
      </c>
      <c r="P1669" s="90" t="s">
        <v>17</v>
      </c>
      <c r="Q1669" s="91" t="str">
        <f>+PACKING!J1659</f>
        <v>B</v>
      </c>
      <c r="R1669" s="93" t="str">
        <f>+PACKING!K1659</f>
        <v>NB - 16</v>
      </c>
      <c r="S1669" s="94" t="s">
        <v>74</v>
      </c>
      <c r="T1669" s="211" t="s">
        <v>73</v>
      </c>
      <c r="U1669" s="211"/>
      <c r="V1669" s="211"/>
      <c r="W1669" s="211"/>
      <c r="X1669" s="211"/>
      <c r="Y1669" s="211"/>
      <c r="Z1669" s="211"/>
      <c r="AA1669" s="211"/>
      <c r="AB1669" s="211"/>
      <c r="AC1669" s="211"/>
      <c r="AD1669" s="211"/>
      <c r="AE1669" s="211"/>
      <c r="AF1669" s="211"/>
      <c r="AG1669" s="211"/>
      <c r="AH1669" s="211"/>
      <c r="AI1669" s="211"/>
    </row>
    <row r="1670" spans="1:35" ht="21" x14ac:dyDescent="0.25">
      <c r="A1670" s="88">
        <f>+PACKING!C1660</f>
        <v>1659</v>
      </c>
      <c r="B1670" s="89" t="str">
        <f>+PACKING!D1660</f>
        <v>10 MAY 2024</v>
      </c>
      <c r="C1670" s="90">
        <f>+PACKING!F1660</f>
        <v>141184</v>
      </c>
      <c r="D1670" s="90" t="str">
        <f t="shared" si="125"/>
        <v>141184---BS Maths</v>
      </c>
      <c r="E1670" s="90" t="str">
        <f t="shared" si="126"/>
        <v>MATH365---REAL ANALYSIS II SEC 1</v>
      </c>
      <c r="F1670" s="91" t="str">
        <f>+PACKING!E1660</f>
        <v>BS Maths</v>
      </c>
      <c r="G1670" s="92" t="str">
        <f>+PACKING!I1660</f>
        <v>I</v>
      </c>
      <c r="H1670" s="91" t="s">
        <v>38</v>
      </c>
      <c r="I1670" s="90" t="str">
        <f t="shared" si="127"/>
        <v>NB - 16</v>
      </c>
      <c r="J1670" s="91" t="str">
        <f t="shared" si="128"/>
        <v>B</v>
      </c>
      <c r="K1670" s="90"/>
      <c r="L1670" s="92">
        <f>+PACKING!L1660</f>
        <v>11</v>
      </c>
      <c r="M1670" s="92">
        <f t="shared" si="129"/>
        <v>13</v>
      </c>
      <c r="N1670" s="91" t="str">
        <f>+PACKING!G1660</f>
        <v>MATH365</v>
      </c>
      <c r="O1670" s="91" t="str">
        <f>+PACKING!H1660</f>
        <v>REAL ANALYSIS II SEC 1</v>
      </c>
      <c r="P1670" s="90" t="s">
        <v>17</v>
      </c>
      <c r="Q1670" s="91" t="str">
        <f>+PACKING!J1660</f>
        <v>B</v>
      </c>
      <c r="R1670" s="93" t="str">
        <f>+PACKING!K1660</f>
        <v>NB - 16</v>
      </c>
      <c r="S1670" s="94" t="s">
        <v>74</v>
      </c>
      <c r="T1670" s="211" t="s">
        <v>73</v>
      </c>
      <c r="U1670" s="211"/>
      <c r="V1670" s="211"/>
      <c r="W1670" s="211"/>
      <c r="X1670" s="211"/>
      <c r="Y1670" s="211"/>
      <c r="Z1670" s="211"/>
      <c r="AA1670" s="211"/>
      <c r="AB1670" s="211"/>
      <c r="AC1670" s="211"/>
      <c r="AD1670" s="211"/>
      <c r="AE1670" s="211"/>
      <c r="AF1670" s="211"/>
      <c r="AG1670" s="211"/>
      <c r="AH1670" s="211"/>
      <c r="AI1670" s="211"/>
    </row>
    <row r="1671" spans="1:35" ht="21" x14ac:dyDescent="0.25">
      <c r="A1671" s="88">
        <f>+PACKING!C1661</f>
        <v>1660</v>
      </c>
      <c r="B1671" s="89" t="str">
        <f>+PACKING!D1661</f>
        <v>10 MAY 2024</v>
      </c>
      <c r="C1671" s="90">
        <f>+PACKING!F1661</f>
        <v>141305</v>
      </c>
      <c r="D1671" s="90" t="str">
        <f t="shared" si="125"/>
        <v>141305---BS SE</v>
      </c>
      <c r="E1671" s="90" t="str">
        <f t="shared" si="126"/>
        <v>SE371---SOFTWARE RE-ENGINEERING SEC 1</v>
      </c>
      <c r="F1671" s="91" t="str">
        <f>+PACKING!E1661</f>
        <v>BS SE</v>
      </c>
      <c r="G1671" s="92" t="str">
        <f>+PACKING!I1661</f>
        <v>I</v>
      </c>
      <c r="H1671" s="91" t="s">
        <v>38</v>
      </c>
      <c r="I1671" s="90" t="str">
        <f t="shared" si="127"/>
        <v>NB - 16</v>
      </c>
      <c r="J1671" s="91" t="str">
        <f t="shared" si="128"/>
        <v>B</v>
      </c>
      <c r="K1671" s="90"/>
      <c r="L1671" s="92">
        <f>+PACKING!L1661</f>
        <v>3</v>
      </c>
      <c r="M1671" s="92">
        <f t="shared" si="129"/>
        <v>5</v>
      </c>
      <c r="N1671" s="91" t="str">
        <f>+PACKING!G1661</f>
        <v>SE371</v>
      </c>
      <c r="O1671" s="91" t="str">
        <f>+PACKING!H1661</f>
        <v>SOFTWARE RE-ENGINEERING SEC 1</v>
      </c>
      <c r="P1671" s="90" t="s">
        <v>17</v>
      </c>
      <c r="Q1671" s="91" t="str">
        <f>+PACKING!J1661</f>
        <v>B</v>
      </c>
      <c r="R1671" s="93" t="str">
        <f>+PACKING!K1661</f>
        <v>NB - 16</v>
      </c>
      <c r="S1671" s="94" t="s">
        <v>74</v>
      </c>
      <c r="T1671" s="211" t="s">
        <v>73</v>
      </c>
      <c r="U1671" s="211"/>
      <c r="V1671" s="211"/>
      <c r="W1671" s="211"/>
      <c r="X1671" s="211"/>
      <c r="Y1671" s="211"/>
      <c r="Z1671" s="211"/>
      <c r="AA1671" s="211"/>
      <c r="AB1671" s="211"/>
      <c r="AC1671" s="211"/>
      <c r="AD1671" s="211"/>
      <c r="AE1671" s="211"/>
      <c r="AF1671" s="211"/>
      <c r="AG1671" s="211"/>
      <c r="AH1671" s="211"/>
      <c r="AI1671" s="211"/>
    </row>
    <row r="1672" spans="1:35" ht="21" x14ac:dyDescent="0.25">
      <c r="A1672" s="88">
        <f>+PACKING!C1662</f>
        <v>1661</v>
      </c>
      <c r="B1672" s="89" t="str">
        <f>+PACKING!D1662</f>
        <v>10 MAY 2024</v>
      </c>
      <c r="C1672" s="90">
        <f>+PACKING!F1662</f>
        <v>141305</v>
      </c>
      <c r="D1672" s="90" t="str">
        <f t="shared" si="125"/>
        <v>141305---BS SE</v>
      </c>
      <c r="E1672" s="90" t="str">
        <f t="shared" si="126"/>
        <v>SE371---SOFTWARE RE-ENGINEERING SEC 1</v>
      </c>
      <c r="F1672" s="91" t="str">
        <f>+PACKING!E1662</f>
        <v>BS SE</v>
      </c>
      <c r="G1672" s="92" t="str">
        <f>+PACKING!I1662</f>
        <v>I</v>
      </c>
      <c r="H1672" s="91" t="s">
        <v>38</v>
      </c>
      <c r="I1672" s="90" t="str">
        <f t="shared" si="127"/>
        <v>NB - 17</v>
      </c>
      <c r="J1672" s="91" t="str">
        <f t="shared" si="128"/>
        <v>C</v>
      </c>
      <c r="K1672" s="90"/>
      <c r="L1672" s="92">
        <f>+PACKING!L1662</f>
        <v>22</v>
      </c>
      <c r="M1672" s="92">
        <f t="shared" si="129"/>
        <v>24</v>
      </c>
      <c r="N1672" s="91" t="str">
        <f>+PACKING!G1662</f>
        <v>SE371</v>
      </c>
      <c r="O1672" s="91" t="str">
        <f>+PACKING!H1662</f>
        <v>SOFTWARE RE-ENGINEERING SEC 1</v>
      </c>
      <c r="P1672" s="90" t="s">
        <v>17</v>
      </c>
      <c r="Q1672" s="91" t="str">
        <f>+PACKING!J1662</f>
        <v>C</v>
      </c>
      <c r="R1672" s="93" t="str">
        <f>+PACKING!K1662</f>
        <v>NB - 17</v>
      </c>
      <c r="S1672" s="94" t="s">
        <v>74</v>
      </c>
      <c r="T1672" s="211" t="s">
        <v>73</v>
      </c>
      <c r="U1672" s="211"/>
      <c r="V1672" s="211"/>
      <c r="W1672" s="211"/>
      <c r="X1672" s="211"/>
      <c r="Y1672" s="211"/>
      <c r="Z1672" s="211"/>
      <c r="AA1672" s="211"/>
      <c r="AB1672" s="211"/>
      <c r="AC1672" s="211"/>
      <c r="AD1672" s="211"/>
      <c r="AE1672" s="211"/>
      <c r="AF1672" s="211"/>
      <c r="AG1672" s="211"/>
      <c r="AH1672" s="211"/>
      <c r="AI1672" s="211"/>
    </row>
    <row r="1673" spans="1:35" ht="21" x14ac:dyDescent="0.25">
      <c r="A1673" s="88">
        <f>+PACKING!C1663</f>
        <v>1662</v>
      </c>
      <c r="B1673" s="89" t="str">
        <f>+PACKING!D1663</f>
        <v>10 MAY 2024</v>
      </c>
      <c r="C1673" s="90">
        <f>+PACKING!F1663</f>
        <v>141305</v>
      </c>
      <c r="D1673" s="90" t="str">
        <f t="shared" si="125"/>
        <v>141305---BS SE</v>
      </c>
      <c r="E1673" s="90" t="str">
        <f t="shared" si="126"/>
        <v>SE371---SOFTWARE RE-ENGINEERING SEC 1</v>
      </c>
      <c r="F1673" s="91" t="str">
        <f>+PACKING!E1663</f>
        <v>BS SE</v>
      </c>
      <c r="G1673" s="92" t="str">
        <f>+PACKING!I1663</f>
        <v>I</v>
      </c>
      <c r="H1673" s="91" t="s">
        <v>38</v>
      </c>
      <c r="I1673" s="90" t="str">
        <f t="shared" si="127"/>
        <v>NB - 18</v>
      </c>
      <c r="J1673" s="91" t="str">
        <f t="shared" si="128"/>
        <v>C</v>
      </c>
      <c r="K1673" s="90"/>
      <c r="L1673" s="92">
        <f>+PACKING!L1663</f>
        <v>22</v>
      </c>
      <c r="M1673" s="92">
        <f t="shared" si="129"/>
        <v>24</v>
      </c>
      <c r="N1673" s="91" t="str">
        <f>+PACKING!G1663</f>
        <v>SE371</v>
      </c>
      <c r="O1673" s="91" t="str">
        <f>+PACKING!H1663</f>
        <v>SOFTWARE RE-ENGINEERING SEC 1</v>
      </c>
      <c r="P1673" s="90" t="s">
        <v>17</v>
      </c>
      <c r="Q1673" s="91" t="str">
        <f>+PACKING!J1663</f>
        <v>C</v>
      </c>
      <c r="R1673" s="93" t="str">
        <f>+PACKING!K1663</f>
        <v>NB - 18</v>
      </c>
      <c r="S1673" s="94" t="s">
        <v>74</v>
      </c>
      <c r="T1673" s="211" t="s">
        <v>73</v>
      </c>
      <c r="U1673" s="211"/>
      <c r="V1673" s="211"/>
      <c r="W1673" s="211"/>
      <c r="X1673" s="211"/>
      <c r="Y1673" s="211"/>
      <c r="Z1673" s="211"/>
      <c r="AA1673" s="211"/>
      <c r="AB1673" s="211"/>
      <c r="AC1673" s="211"/>
      <c r="AD1673" s="211"/>
      <c r="AE1673" s="211"/>
      <c r="AF1673" s="211"/>
      <c r="AG1673" s="211"/>
      <c r="AH1673" s="211"/>
      <c r="AI1673" s="211"/>
    </row>
    <row r="1674" spans="1:35" ht="21" x14ac:dyDescent="0.25">
      <c r="A1674" s="88">
        <f>+PACKING!C1664</f>
        <v>1663</v>
      </c>
      <c r="B1674" s="89" t="str">
        <f>+PACKING!D1664</f>
        <v>10 MAY 2024</v>
      </c>
      <c r="C1674" s="90">
        <f>+PACKING!F1664</f>
        <v>141305</v>
      </c>
      <c r="D1674" s="90" t="str">
        <f t="shared" si="125"/>
        <v>141305---BS SE</v>
      </c>
      <c r="E1674" s="90" t="str">
        <f t="shared" si="126"/>
        <v>SE371---SOFTWARE RE-ENGINEERING SEC 1</v>
      </c>
      <c r="F1674" s="91" t="str">
        <f>+PACKING!E1664</f>
        <v>BS SE</v>
      </c>
      <c r="G1674" s="92" t="str">
        <f>+PACKING!I1664</f>
        <v>I</v>
      </c>
      <c r="H1674" s="91" t="s">
        <v>38</v>
      </c>
      <c r="I1674" s="90" t="str">
        <f t="shared" si="127"/>
        <v>NB - 19</v>
      </c>
      <c r="J1674" s="91" t="str">
        <f t="shared" si="128"/>
        <v>C</v>
      </c>
      <c r="K1674" s="90"/>
      <c r="L1674" s="92">
        <f>+PACKING!L1664</f>
        <v>4</v>
      </c>
      <c r="M1674" s="92">
        <f t="shared" si="129"/>
        <v>6</v>
      </c>
      <c r="N1674" s="91" t="str">
        <f>+PACKING!G1664</f>
        <v>SE371</v>
      </c>
      <c r="O1674" s="91" t="str">
        <f>+PACKING!H1664</f>
        <v>SOFTWARE RE-ENGINEERING SEC 1</v>
      </c>
      <c r="P1674" s="90" t="s">
        <v>17</v>
      </c>
      <c r="Q1674" s="91" t="str">
        <f>+PACKING!J1664</f>
        <v>C</v>
      </c>
      <c r="R1674" s="93" t="str">
        <f>+PACKING!K1664</f>
        <v>NB - 19</v>
      </c>
      <c r="S1674" s="94" t="s">
        <v>74</v>
      </c>
      <c r="T1674" s="211" t="s">
        <v>73</v>
      </c>
      <c r="U1674" s="211"/>
      <c r="V1674" s="211"/>
      <c r="W1674" s="211"/>
      <c r="X1674" s="211"/>
      <c r="Y1674" s="211"/>
      <c r="Z1674" s="211"/>
      <c r="AA1674" s="211"/>
      <c r="AB1674" s="211"/>
      <c r="AC1674" s="211"/>
      <c r="AD1674" s="211"/>
      <c r="AE1674" s="211"/>
      <c r="AF1674" s="211"/>
      <c r="AG1674" s="211"/>
      <c r="AH1674" s="211"/>
      <c r="AI1674" s="211"/>
    </row>
    <row r="1675" spans="1:35" ht="22.5" x14ac:dyDescent="0.25">
      <c r="A1675" s="88">
        <f>+PACKING!C1665</f>
        <v>1664</v>
      </c>
      <c r="B1675" s="89" t="str">
        <f>+PACKING!D1665</f>
        <v>10 MAY 2024</v>
      </c>
      <c r="C1675" s="90">
        <f>+PACKING!F1665</f>
        <v>141398</v>
      </c>
      <c r="D1675" s="90" t="str">
        <f t="shared" si="125"/>
        <v>141398---BS DFCS</v>
      </c>
      <c r="E1675" s="90" t="str">
        <f t="shared" si="126"/>
        <v>Pak6101---IDEOLOGY &amp; CONSTITUTION OF PAKISTAN SEC 1</v>
      </c>
      <c r="F1675" s="91" t="str">
        <f>+PACKING!E1665</f>
        <v>BS DFCS</v>
      </c>
      <c r="G1675" s="92" t="str">
        <f>+PACKING!I1665</f>
        <v>I</v>
      </c>
      <c r="H1675" s="91" t="s">
        <v>38</v>
      </c>
      <c r="I1675" s="90" t="str">
        <f t="shared" si="127"/>
        <v>NB - 19</v>
      </c>
      <c r="J1675" s="91" t="str">
        <f t="shared" si="128"/>
        <v>C</v>
      </c>
      <c r="K1675" s="90"/>
      <c r="L1675" s="92">
        <f>+PACKING!L1665</f>
        <v>18</v>
      </c>
      <c r="M1675" s="92">
        <f t="shared" si="129"/>
        <v>20</v>
      </c>
      <c r="N1675" s="91" t="str">
        <f>+PACKING!G1665</f>
        <v>Pak6101</v>
      </c>
      <c r="O1675" s="91" t="str">
        <f>+PACKING!H1665</f>
        <v>IDEOLOGY &amp; CONSTITUTION OF PAKISTAN SEC 1</v>
      </c>
      <c r="P1675" s="90" t="s">
        <v>17</v>
      </c>
      <c r="Q1675" s="91" t="str">
        <f>+PACKING!J1665</f>
        <v>C</v>
      </c>
      <c r="R1675" s="93" t="str">
        <f>+PACKING!K1665</f>
        <v>NB - 19</v>
      </c>
      <c r="S1675" s="94" t="s">
        <v>74</v>
      </c>
      <c r="T1675" s="211" t="s">
        <v>73</v>
      </c>
      <c r="U1675" s="211"/>
      <c r="V1675" s="211"/>
      <c r="W1675" s="211"/>
      <c r="X1675" s="211"/>
      <c r="Y1675" s="211"/>
      <c r="Z1675" s="211"/>
      <c r="AA1675" s="211"/>
      <c r="AB1675" s="211"/>
      <c r="AC1675" s="211"/>
      <c r="AD1675" s="211"/>
      <c r="AE1675" s="211"/>
      <c r="AF1675" s="211"/>
      <c r="AG1675" s="211"/>
      <c r="AH1675" s="211"/>
      <c r="AI1675" s="211"/>
    </row>
    <row r="1676" spans="1:35" ht="22.5" x14ac:dyDescent="0.25">
      <c r="A1676" s="88">
        <f>+PACKING!C1666</f>
        <v>1665</v>
      </c>
      <c r="B1676" s="89" t="str">
        <f>+PACKING!D1666</f>
        <v>10 MAY 2024</v>
      </c>
      <c r="C1676" s="90">
        <f>+PACKING!F1666</f>
        <v>141398</v>
      </c>
      <c r="D1676" s="90" t="str">
        <f t="shared" si="125"/>
        <v>141398---BS DFCS</v>
      </c>
      <c r="E1676" s="90" t="str">
        <f t="shared" si="126"/>
        <v>Pak6101---IDEOLOGY &amp; CONSTITUTION OF PAKISTAN SEC 1</v>
      </c>
      <c r="F1676" s="91" t="str">
        <f>+PACKING!E1666</f>
        <v>BS DFCS</v>
      </c>
      <c r="G1676" s="92" t="str">
        <f>+PACKING!I1666</f>
        <v>I</v>
      </c>
      <c r="H1676" s="91" t="s">
        <v>38</v>
      </c>
      <c r="I1676" s="90" t="str">
        <f t="shared" si="127"/>
        <v>NB - 20</v>
      </c>
      <c r="J1676" s="91" t="str">
        <f t="shared" si="128"/>
        <v>C</v>
      </c>
      <c r="K1676" s="90"/>
      <c r="L1676" s="92">
        <f>+PACKING!L1666</f>
        <v>22</v>
      </c>
      <c r="M1676" s="92">
        <f t="shared" si="129"/>
        <v>24</v>
      </c>
      <c r="N1676" s="91" t="str">
        <f>+PACKING!G1666</f>
        <v>Pak6101</v>
      </c>
      <c r="O1676" s="91" t="str">
        <f>+PACKING!H1666</f>
        <v>IDEOLOGY &amp; CONSTITUTION OF PAKISTAN SEC 1</v>
      </c>
      <c r="P1676" s="90" t="s">
        <v>17</v>
      </c>
      <c r="Q1676" s="91" t="str">
        <f>+PACKING!J1666</f>
        <v>C</v>
      </c>
      <c r="R1676" s="93" t="str">
        <f>+PACKING!K1666</f>
        <v>NB - 20</v>
      </c>
      <c r="S1676" s="94" t="s">
        <v>74</v>
      </c>
      <c r="T1676" s="211" t="s">
        <v>73</v>
      </c>
      <c r="U1676" s="211"/>
      <c r="V1676" s="211"/>
      <c r="W1676" s="211"/>
      <c r="X1676" s="211"/>
      <c r="Y1676" s="211"/>
      <c r="Z1676" s="211"/>
      <c r="AA1676" s="211"/>
      <c r="AB1676" s="211"/>
      <c r="AC1676" s="211"/>
      <c r="AD1676" s="211"/>
      <c r="AE1676" s="211"/>
      <c r="AF1676" s="211"/>
      <c r="AG1676" s="211"/>
      <c r="AH1676" s="211"/>
      <c r="AI1676" s="211"/>
    </row>
    <row r="1677" spans="1:35" ht="22.5" x14ac:dyDescent="0.25">
      <c r="A1677" s="88">
        <f>+PACKING!C1667</f>
        <v>1666</v>
      </c>
      <c r="B1677" s="89" t="str">
        <f>+PACKING!D1667</f>
        <v>10 MAY 2024</v>
      </c>
      <c r="C1677" s="90">
        <f>+PACKING!F1667</f>
        <v>141398</v>
      </c>
      <c r="D1677" s="90" t="str">
        <f t="shared" ref="D1677:D1740" si="130">+C1677&amp;H1677&amp;F1677</f>
        <v>141398---BS DFCS</v>
      </c>
      <c r="E1677" s="90" t="str">
        <f t="shared" ref="E1677:E1740" si="131">+N1677&amp;H1677&amp;O1677</f>
        <v>Pak6101---IDEOLOGY &amp; CONSTITUTION OF PAKISTAN SEC 1</v>
      </c>
      <c r="F1677" s="91" t="str">
        <f>+PACKING!E1667</f>
        <v>BS DFCS</v>
      </c>
      <c r="G1677" s="92" t="str">
        <f>+PACKING!I1667</f>
        <v>I</v>
      </c>
      <c r="H1677" s="91" t="s">
        <v>38</v>
      </c>
      <c r="I1677" s="90" t="str">
        <f t="shared" ref="I1677:I1740" si="132">+R1677</f>
        <v>NB - 21</v>
      </c>
      <c r="J1677" s="91" t="str">
        <f t="shared" ref="J1677:J1740" si="133">+Q1677</f>
        <v>C</v>
      </c>
      <c r="K1677" s="90"/>
      <c r="L1677" s="92">
        <f>+PACKING!L1667</f>
        <v>17</v>
      </c>
      <c r="M1677" s="92">
        <f t="shared" ref="M1677:M1740" si="134">+L1677+2</f>
        <v>19</v>
      </c>
      <c r="N1677" s="91" t="str">
        <f>+PACKING!G1667</f>
        <v>Pak6101</v>
      </c>
      <c r="O1677" s="91" t="str">
        <f>+PACKING!H1667</f>
        <v>IDEOLOGY &amp; CONSTITUTION OF PAKISTAN SEC 1</v>
      </c>
      <c r="P1677" s="90" t="s">
        <v>17</v>
      </c>
      <c r="Q1677" s="91" t="str">
        <f>+PACKING!J1667</f>
        <v>C</v>
      </c>
      <c r="R1677" s="93" t="str">
        <f>+PACKING!K1667</f>
        <v>NB - 21</v>
      </c>
      <c r="S1677" s="94" t="s">
        <v>74</v>
      </c>
      <c r="T1677" s="211" t="s">
        <v>73</v>
      </c>
      <c r="U1677" s="211"/>
      <c r="V1677" s="211"/>
      <c r="W1677" s="211"/>
      <c r="X1677" s="211"/>
      <c r="Y1677" s="211"/>
      <c r="Z1677" s="211"/>
      <c r="AA1677" s="211"/>
      <c r="AB1677" s="211"/>
      <c r="AC1677" s="211"/>
      <c r="AD1677" s="211"/>
      <c r="AE1677" s="211"/>
      <c r="AF1677" s="211"/>
      <c r="AG1677" s="211"/>
      <c r="AH1677" s="211"/>
      <c r="AI1677" s="211"/>
    </row>
    <row r="1678" spans="1:35" ht="21" x14ac:dyDescent="0.25">
      <c r="A1678" s="88">
        <f>+PACKING!C1668</f>
        <v>1667</v>
      </c>
      <c r="B1678" s="89" t="str">
        <f>+PACKING!D1668</f>
        <v>10 MAY 2024</v>
      </c>
      <c r="C1678" s="90">
        <f>+PACKING!F1668</f>
        <v>141441</v>
      </c>
      <c r="D1678" s="90" t="str">
        <f t="shared" si="130"/>
        <v>141441---BS DFCS</v>
      </c>
      <c r="E1678" s="90" t="str">
        <f t="shared" si="131"/>
        <v>PHIL6106---INTRODUCTION TO PHILOSOPHY SEC 1</v>
      </c>
      <c r="F1678" s="91" t="str">
        <f>+PACKING!E1668</f>
        <v>BS DFCS</v>
      </c>
      <c r="G1678" s="92" t="str">
        <f>+PACKING!I1668</f>
        <v>I</v>
      </c>
      <c r="H1678" s="91" t="s">
        <v>38</v>
      </c>
      <c r="I1678" s="90" t="str">
        <f t="shared" si="132"/>
        <v>NB - 21</v>
      </c>
      <c r="J1678" s="91" t="str">
        <f t="shared" si="133"/>
        <v>C</v>
      </c>
      <c r="K1678" s="90"/>
      <c r="L1678" s="92">
        <f>+PACKING!L1668</f>
        <v>5</v>
      </c>
      <c r="M1678" s="92">
        <f t="shared" si="134"/>
        <v>7</v>
      </c>
      <c r="N1678" s="91" t="str">
        <f>+PACKING!G1668</f>
        <v>PHIL6106</v>
      </c>
      <c r="O1678" s="91" t="str">
        <f>+PACKING!H1668</f>
        <v>INTRODUCTION TO PHILOSOPHY SEC 1</v>
      </c>
      <c r="P1678" s="90" t="s">
        <v>17</v>
      </c>
      <c r="Q1678" s="91" t="str">
        <f>+PACKING!J1668</f>
        <v>C</v>
      </c>
      <c r="R1678" s="93" t="str">
        <f>+PACKING!K1668</f>
        <v>NB - 21</v>
      </c>
      <c r="S1678" s="94" t="s">
        <v>74</v>
      </c>
      <c r="T1678" s="211" t="s">
        <v>73</v>
      </c>
      <c r="U1678" s="211"/>
      <c r="V1678" s="211"/>
      <c r="W1678" s="211"/>
      <c r="X1678" s="211"/>
      <c r="Y1678" s="211"/>
      <c r="Z1678" s="211"/>
      <c r="AA1678" s="211"/>
      <c r="AB1678" s="211"/>
      <c r="AC1678" s="211"/>
      <c r="AD1678" s="211"/>
      <c r="AE1678" s="211"/>
      <c r="AF1678" s="211"/>
      <c r="AG1678" s="211"/>
      <c r="AH1678" s="211"/>
      <c r="AI1678" s="211"/>
    </row>
    <row r="1679" spans="1:35" ht="21" x14ac:dyDescent="0.25">
      <c r="A1679" s="88">
        <f>+PACKING!C1669</f>
        <v>1668</v>
      </c>
      <c r="B1679" s="89" t="str">
        <f>+PACKING!D1669</f>
        <v>10 MAY 2024</v>
      </c>
      <c r="C1679" s="90">
        <f>+PACKING!F1669</f>
        <v>141441</v>
      </c>
      <c r="D1679" s="90" t="str">
        <f t="shared" si="130"/>
        <v>141441---BS DFCS</v>
      </c>
      <c r="E1679" s="90" t="str">
        <f t="shared" si="131"/>
        <v>PHIL6106---INTRODUCTION TO PHILOSOPHY SEC 1</v>
      </c>
      <c r="F1679" s="91" t="str">
        <f>+PACKING!E1669</f>
        <v>BS DFCS</v>
      </c>
      <c r="G1679" s="92" t="str">
        <f>+PACKING!I1669</f>
        <v>I</v>
      </c>
      <c r="H1679" s="91" t="s">
        <v>38</v>
      </c>
      <c r="I1679" s="90" t="str">
        <f t="shared" si="132"/>
        <v>NB - 22</v>
      </c>
      <c r="J1679" s="91" t="str">
        <f t="shared" si="133"/>
        <v>C</v>
      </c>
      <c r="K1679" s="90"/>
      <c r="L1679" s="92">
        <f>+PACKING!L1669</f>
        <v>22</v>
      </c>
      <c r="M1679" s="92">
        <f t="shared" si="134"/>
        <v>24</v>
      </c>
      <c r="N1679" s="91" t="str">
        <f>+PACKING!G1669</f>
        <v>PHIL6106</v>
      </c>
      <c r="O1679" s="91" t="str">
        <f>+PACKING!H1669</f>
        <v>INTRODUCTION TO PHILOSOPHY SEC 1</v>
      </c>
      <c r="P1679" s="90" t="s">
        <v>17</v>
      </c>
      <c r="Q1679" s="91" t="str">
        <f>+PACKING!J1669</f>
        <v>C</v>
      </c>
      <c r="R1679" s="93" t="str">
        <f>+PACKING!K1669</f>
        <v>NB - 22</v>
      </c>
      <c r="S1679" s="94" t="s">
        <v>74</v>
      </c>
      <c r="T1679" s="211" t="s">
        <v>73</v>
      </c>
      <c r="U1679" s="211"/>
      <c r="V1679" s="211"/>
      <c r="W1679" s="211"/>
      <c r="X1679" s="211"/>
      <c r="Y1679" s="211"/>
      <c r="Z1679" s="211"/>
      <c r="AA1679" s="211"/>
      <c r="AB1679" s="211"/>
      <c r="AC1679" s="211"/>
      <c r="AD1679" s="211"/>
      <c r="AE1679" s="211"/>
      <c r="AF1679" s="211"/>
      <c r="AG1679" s="211"/>
      <c r="AH1679" s="211"/>
      <c r="AI1679" s="211"/>
    </row>
    <row r="1680" spans="1:35" ht="21" x14ac:dyDescent="0.25">
      <c r="A1680" s="88">
        <f>+PACKING!C1670</f>
        <v>1669</v>
      </c>
      <c r="B1680" s="89" t="str">
        <f>+PACKING!D1670</f>
        <v>10 MAY 2024</v>
      </c>
      <c r="C1680" s="90">
        <f>+PACKING!F1670</f>
        <v>141441</v>
      </c>
      <c r="D1680" s="90" t="str">
        <f t="shared" si="130"/>
        <v>141441---BS DFCS</v>
      </c>
      <c r="E1680" s="90" t="str">
        <f t="shared" si="131"/>
        <v>PHIL6106---INTRODUCTION TO PHILOSOPHY SEC 1</v>
      </c>
      <c r="F1680" s="91" t="str">
        <f>+PACKING!E1670</f>
        <v>BS DFCS</v>
      </c>
      <c r="G1680" s="92" t="str">
        <f>+PACKING!I1670</f>
        <v>I</v>
      </c>
      <c r="H1680" s="91" t="s">
        <v>38</v>
      </c>
      <c r="I1680" s="90" t="str">
        <f t="shared" si="132"/>
        <v>NB - 23</v>
      </c>
      <c r="J1680" s="91" t="str">
        <f t="shared" si="133"/>
        <v>C</v>
      </c>
      <c r="K1680" s="90"/>
      <c r="L1680" s="92">
        <f>+PACKING!L1670</f>
        <v>3</v>
      </c>
      <c r="M1680" s="92">
        <f t="shared" si="134"/>
        <v>5</v>
      </c>
      <c r="N1680" s="91" t="str">
        <f>+PACKING!G1670</f>
        <v>PHIL6106</v>
      </c>
      <c r="O1680" s="91" t="str">
        <f>+PACKING!H1670</f>
        <v>INTRODUCTION TO PHILOSOPHY SEC 1</v>
      </c>
      <c r="P1680" s="90" t="s">
        <v>17</v>
      </c>
      <c r="Q1680" s="91" t="str">
        <f>+PACKING!J1670</f>
        <v>C</v>
      </c>
      <c r="R1680" s="93" t="str">
        <f>+PACKING!K1670</f>
        <v>NB - 23</v>
      </c>
      <c r="S1680" s="94" t="s">
        <v>74</v>
      </c>
      <c r="T1680" s="211" t="s">
        <v>73</v>
      </c>
      <c r="U1680" s="211"/>
      <c r="V1680" s="211"/>
      <c r="W1680" s="211"/>
      <c r="X1680" s="211"/>
      <c r="Y1680" s="211"/>
      <c r="Z1680" s="211"/>
      <c r="AA1680" s="211"/>
      <c r="AB1680" s="211"/>
      <c r="AC1680" s="211"/>
      <c r="AD1680" s="211"/>
      <c r="AE1680" s="211"/>
      <c r="AF1680" s="211"/>
      <c r="AG1680" s="211"/>
      <c r="AH1680" s="211"/>
      <c r="AI1680" s="211"/>
    </row>
    <row r="1681" spans="1:35" ht="21" x14ac:dyDescent="0.25">
      <c r="A1681" s="88">
        <f>+PACKING!C1671</f>
        <v>1670</v>
      </c>
      <c r="B1681" s="89" t="str">
        <f>+PACKING!D1671</f>
        <v>10 MAY 2024</v>
      </c>
      <c r="C1681" s="90">
        <f>+PACKING!F1671</f>
        <v>141467</v>
      </c>
      <c r="D1681" s="90" t="str">
        <f t="shared" si="130"/>
        <v>141467---BS WCCI</v>
      </c>
      <c r="E1681" s="90" t="str">
        <f t="shared" si="131"/>
        <v>PHIL6106---INTRODUCTION TO PHILOSOPHY SEC 1</v>
      </c>
      <c r="F1681" s="91" t="str">
        <f>+PACKING!E1671</f>
        <v>BS WCCI</v>
      </c>
      <c r="G1681" s="92" t="str">
        <f>+PACKING!I1671</f>
        <v>I</v>
      </c>
      <c r="H1681" s="91" t="s">
        <v>38</v>
      </c>
      <c r="I1681" s="90" t="str">
        <f t="shared" si="132"/>
        <v>NB - 23</v>
      </c>
      <c r="J1681" s="91" t="str">
        <f t="shared" si="133"/>
        <v>C</v>
      </c>
      <c r="K1681" s="90"/>
      <c r="L1681" s="92">
        <f>+PACKING!L1671</f>
        <v>9</v>
      </c>
      <c r="M1681" s="92">
        <f t="shared" si="134"/>
        <v>11</v>
      </c>
      <c r="N1681" s="91" t="str">
        <f>+PACKING!G1671</f>
        <v>PHIL6106</v>
      </c>
      <c r="O1681" s="91" t="str">
        <f>+PACKING!H1671</f>
        <v>INTRODUCTION TO PHILOSOPHY SEC 1</v>
      </c>
      <c r="P1681" s="90" t="s">
        <v>17</v>
      </c>
      <c r="Q1681" s="91" t="str">
        <f>+PACKING!J1671</f>
        <v>C</v>
      </c>
      <c r="R1681" s="93" t="str">
        <f>+PACKING!K1671</f>
        <v>NB - 23</v>
      </c>
      <c r="S1681" s="94" t="s">
        <v>74</v>
      </c>
      <c r="T1681" s="211" t="s">
        <v>73</v>
      </c>
      <c r="U1681" s="211"/>
      <c r="V1681" s="211"/>
      <c r="W1681" s="211"/>
      <c r="X1681" s="211"/>
      <c r="Y1681" s="211"/>
      <c r="Z1681" s="211"/>
      <c r="AA1681" s="211"/>
      <c r="AB1681" s="211"/>
      <c r="AC1681" s="211"/>
      <c r="AD1681" s="211"/>
      <c r="AE1681" s="211"/>
      <c r="AF1681" s="211"/>
      <c r="AG1681" s="211"/>
      <c r="AH1681" s="211"/>
      <c r="AI1681" s="211"/>
    </row>
    <row r="1682" spans="1:35" ht="22.5" x14ac:dyDescent="0.25">
      <c r="A1682" s="88">
        <f>+PACKING!C1672</f>
        <v>1671</v>
      </c>
      <c r="B1682" s="89" t="str">
        <f>+PACKING!D1672</f>
        <v>10 MAY 2024</v>
      </c>
      <c r="C1682" s="90">
        <f>+PACKING!F1672</f>
        <v>141473</v>
      </c>
      <c r="D1682" s="90" t="str">
        <f t="shared" si="130"/>
        <v>141473---BS WCCI</v>
      </c>
      <c r="E1682" s="90" t="str">
        <f t="shared" si="131"/>
        <v>WCCI6406---FINANCIAL AND REGULATORY INSTITUTIONS SEC 1</v>
      </c>
      <c r="F1682" s="91" t="str">
        <f>+PACKING!E1672</f>
        <v>BS WCCI</v>
      </c>
      <c r="G1682" s="92" t="str">
        <f>+PACKING!I1672</f>
        <v>I</v>
      </c>
      <c r="H1682" s="91" t="s">
        <v>38</v>
      </c>
      <c r="I1682" s="90" t="str">
        <f t="shared" si="132"/>
        <v>NB - 23</v>
      </c>
      <c r="J1682" s="91" t="str">
        <f t="shared" si="133"/>
        <v>C</v>
      </c>
      <c r="K1682" s="90"/>
      <c r="L1682" s="92">
        <f>+PACKING!L1672</f>
        <v>7</v>
      </c>
      <c r="M1682" s="92">
        <f t="shared" si="134"/>
        <v>9</v>
      </c>
      <c r="N1682" s="91" t="str">
        <f>+PACKING!G1672</f>
        <v>WCCI6406</v>
      </c>
      <c r="O1682" s="91" t="str">
        <f>+PACKING!H1672</f>
        <v>FINANCIAL AND REGULATORY INSTITUTIONS SEC 1</v>
      </c>
      <c r="P1682" s="90" t="s">
        <v>17</v>
      </c>
      <c r="Q1682" s="91" t="str">
        <f>+PACKING!J1672</f>
        <v>C</v>
      </c>
      <c r="R1682" s="93" t="str">
        <f>+PACKING!K1672</f>
        <v>NB - 23</v>
      </c>
      <c r="S1682" s="94" t="s">
        <v>74</v>
      </c>
      <c r="T1682" s="211" t="s">
        <v>73</v>
      </c>
      <c r="U1682" s="211"/>
      <c r="V1682" s="211"/>
      <c r="W1682" s="211"/>
      <c r="X1682" s="211"/>
      <c r="Y1682" s="211"/>
      <c r="Z1682" s="211"/>
      <c r="AA1682" s="211"/>
      <c r="AB1682" s="211"/>
      <c r="AC1682" s="211"/>
      <c r="AD1682" s="211"/>
      <c r="AE1682" s="211"/>
      <c r="AF1682" s="211"/>
      <c r="AG1682" s="211"/>
      <c r="AH1682" s="211"/>
      <c r="AI1682" s="211"/>
    </row>
    <row r="1683" spans="1:35" ht="22.5" x14ac:dyDescent="0.25">
      <c r="A1683" s="88">
        <f>+PACKING!C1673</f>
        <v>1672</v>
      </c>
      <c r="B1683" s="89" t="str">
        <f>+PACKING!D1673</f>
        <v>10 MAY 2024</v>
      </c>
      <c r="C1683" s="90">
        <f>+PACKING!F1673</f>
        <v>141481</v>
      </c>
      <c r="D1683" s="90" t="str">
        <f t="shared" si="130"/>
        <v>141481---BSCP</v>
      </c>
      <c r="E1683" s="90" t="str">
        <f t="shared" si="131"/>
        <v>MCN311---INTRODUCTION TO MASS COMMUNICATION SEC 1</v>
      </c>
      <c r="F1683" s="91" t="str">
        <f>+PACKING!E1673</f>
        <v>BSCP</v>
      </c>
      <c r="G1683" s="92" t="str">
        <f>+PACKING!I1673</f>
        <v>I</v>
      </c>
      <c r="H1683" s="91" t="s">
        <v>38</v>
      </c>
      <c r="I1683" s="90" t="str">
        <f t="shared" si="132"/>
        <v>NB - 23</v>
      </c>
      <c r="J1683" s="91" t="str">
        <f t="shared" si="133"/>
        <v>C</v>
      </c>
      <c r="K1683" s="90"/>
      <c r="L1683" s="92">
        <f>+PACKING!L1673</f>
        <v>3</v>
      </c>
      <c r="M1683" s="92">
        <f t="shared" si="134"/>
        <v>5</v>
      </c>
      <c r="N1683" s="91" t="str">
        <f>+PACKING!G1673</f>
        <v>MCN311</v>
      </c>
      <c r="O1683" s="91" t="str">
        <f>+PACKING!H1673</f>
        <v>INTRODUCTION TO MASS COMMUNICATION SEC 1</v>
      </c>
      <c r="P1683" s="90" t="s">
        <v>17</v>
      </c>
      <c r="Q1683" s="91" t="str">
        <f>+PACKING!J1673</f>
        <v>C</v>
      </c>
      <c r="R1683" s="93" t="str">
        <f>+PACKING!K1673</f>
        <v>NB - 23</v>
      </c>
      <c r="S1683" s="94" t="s">
        <v>74</v>
      </c>
      <c r="T1683" s="211" t="s">
        <v>73</v>
      </c>
      <c r="U1683" s="211"/>
      <c r="V1683" s="211"/>
      <c r="W1683" s="211"/>
      <c r="X1683" s="211"/>
      <c r="Y1683" s="211"/>
      <c r="Z1683" s="211"/>
      <c r="AA1683" s="211"/>
      <c r="AB1683" s="211"/>
      <c r="AC1683" s="211"/>
      <c r="AD1683" s="211"/>
      <c r="AE1683" s="211"/>
      <c r="AF1683" s="211"/>
      <c r="AG1683" s="211"/>
      <c r="AH1683" s="211"/>
      <c r="AI1683" s="211"/>
    </row>
    <row r="1684" spans="1:35" ht="22.5" x14ac:dyDescent="0.25">
      <c r="A1684" s="88">
        <f>+PACKING!C1674</f>
        <v>1673</v>
      </c>
      <c r="B1684" s="89" t="str">
        <f>+PACKING!D1674</f>
        <v>10 MAY 2024</v>
      </c>
      <c r="C1684" s="90">
        <f>+PACKING!F1674</f>
        <v>141481</v>
      </c>
      <c r="D1684" s="90" t="str">
        <f t="shared" si="130"/>
        <v>141481---BSCP</v>
      </c>
      <c r="E1684" s="90" t="str">
        <f t="shared" si="131"/>
        <v>MCN311---INTRODUCTION TO MASS COMMUNICATION SEC 1</v>
      </c>
      <c r="F1684" s="91" t="str">
        <f>+PACKING!E1674</f>
        <v>BSCP</v>
      </c>
      <c r="G1684" s="92" t="str">
        <f>+PACKING!I1674</f>
        <v>I</v>
      </c>
      <c r="H1684" s="91" t="s">
        <v>38</v>
      </c>
      <c r="I1684" s="90" t="str">
        <f t="shared" si="132"/>
        <v>NB - 24</v>
      </c>
      <c r="J1684" s="91" t="str">
        <f t="shared" si="133"/>
        <v>C</v>
      </c>
      <c r="K1684" s="90"/>
      <c r="L1684" s="92">
        <f>+PACKING!L1674</f>
        <v>21</v>
      </c>
      <c r="M1684" s="92">
        <f t="shared" si="134"/>
        <v>23</v>
      </c>
      <c r="N1684" s="91" t="str">
        <f>+PACKING!G1674</f>
        <v>MCN311</v>
      </c>
      <c r="O1684" s="91" t="str">
        <f>+PACKING!H1674</f>
        <v>INTRODUCTION TO MASS COMMUNICATION SEC 1</v>
      </c>
      <c r="P1684" s="90" t="s">
        <v>17</v>
      </c>
      <c r="Q1684" s="91" t="str">
        <f>+PACKING!J1674</f>
        <v>C</v>
      </c>
      <c r="R1684" s="93" t="str">
        <f>+PACKING!K1674</f>
        <v>NB - 24</v>
      </c>
      <c r="S1684" s="94" t="s">
        <v>74</v>
      </c>
      <c r="T1684" s="211" t="s">
        <v>73</v>
      </c>
      <c r="U1684" s="211"/>
      <c r="V1684" s="211"/>
      <c r="W1684" s="211"/>
      <c r="X1684" s="211"/>
      <c r="Y1684" s="211"/>
      <c r="Z1684" s="211"/>
      <c r="AA1684" s="211"/>
      <c r="AB1684" s="211"/>
      <c r="AC1684" s="211"/>
      <c r="AD1684" s="211"/>
      <c r="AE1684" s="211"/>
      <c r="AF1684" s="211"/>
      <c r="AG1684" s="211"/>
      <c r="AH1684" s="211"/>
      <c r="AI1684" s="211"/>
    </row>
    <row r="1685" spans="1:35" ht="21" x14ac:dyDescent="0.25">
      <c r="A1685" s="88">
        <f>+PACKING!C1675</f>
        <v>1674</v>
      </c>
      <c r="B1685" s="89" t="str">
        <f>+PACKING!D1675</f>
        <v>10 MAY 2024</v>
      </c>
      <c r="C1685" s="90">
        <f>+PACKING!F1675</f>
        <v>141489</v>
      </c>
      <c r="D1685" s="90" t="str">
        <f t="shared" si="130"/>
        <v>141489---BS Phys</v>
      </c>
      <c r="E1685" s="90" t="str">
        <f t="shared" si="131"/>
        <v>Phys341---BASIC ELECTRONICS SEC 1</v>
      </c>
      <c r="F1685" s="91" t="str">
        <f>+PACKING!E1675</f>
        <v>BS Phys</v>
      </c>
      <c r="G1685" s="92" t="str">
        <f>+PACKING!I1675</f>
        <v>I</v>
      </c>
      <c r="H1685" s="91" t="s">
        <v>38</v>
      </c>
      <c r="I1685" s="90" t="str">
        <f t="shared" si="132"/>
        <v>NB - 24</v>
      </c>
      <c r="J1685" s="91" t="str">
        <f t="shared" si="133"/>
        <v>C</v>
      </c>
      <c r="K1685" s="90"/>
      <c r="L1685" s="92">
        <f>+PACKING!L1675</f>
        <v>1</v>
      </c>
      <c r="M1685" s="92">
        <f t="shared" si="134"/>
        <v>3</v>
      </c>
      <c r="N1685" s="91" t="str">
        <f>+PACKING!G1675</f>
        <v>Phys341</v>
      </c>
      <c r="O1685" s="91" t="str">
        <f>+PACKING!H1675</f>
        <v>BASIC ELECTRONICS SEC 1</v>
      </c>
      <c r="P1685" s="90" t="s">
        <v>17</v>
      </c>
      <c r="Q1685" s="91" t="str">
        <f>+PACKING!J1675</f>
        <v>C</v>
      </c>
      <c r="R1685" s="93" t="str">
        <f>+PACKING!K1675</f>
        <v>NB - 24</v>
      </c>
      <c r="S1685" s="94" t="s">
        <v>74</v>
      </c>
      <c r="T1685" s="211" t="s">
        <v>73</v>
      </c>
      <c r="U1685" s="211"/>
      <c r="V1685" s="211"/>
      <c r="W1685" s="211"/>
      <c r="X1685" s="211"/>
      <c r="Y1685" s="211"/>
      <c r="Z1685" s="211"/>
      <c r="AA1685" s="211"/>
      <c r="AB1685" s="211"/>
      <c r="AC1685" s="211"/>
      <c r="AD1685" s="211"/>
      <c r="AE1685" s="211"/>
      <c r="AF1685" s="211"/>
      <c r="AG1685" s="211"/>
      <c r="AH1685" s="211"/>
      <c r="AI1685" s="211"/>
    </row>
    <row r="1686" spans="1:35" ht="21" x14ac:dyDescent="0.25">
      <c r="A1686" s="88">
        <f>+PACKING!C1676</f>
        <v>1675</v>
      </c>
      <c r="B1686" s="89" t="str">
        <f>+PACKING!D1676</f>
        <v>10 MAY 2024</v>
      </c>
      <c r="C1686" s="90">
        <f>+PACKING!F1676</f>
        <v>141489</v>
      </c>
      <c r="D1686" s="90" t="str">
        <f t="shared" si="130"/>
        <v>141489---BS Phys</v>
      </c>
      <c r="E1686" s="90" t="str">
        <f t="shared" si="131"/>
        <v>Phys341---BASIC ELECTRONICS SEC 1</v>
      </c>
      <c r="F1686" s="91" t="str">
        <f>+PACKING!E1676</f>
        <v>BS Phys</v>
      </c>
      <c r="G1686" s="92" t="str">
        <f>+PACKING!I1676</f>
        <v>I</v>
      </c>
      <c r="H1686" s="91" t="s">
        <v>38</v>
      </c>
      <c r="I1686" s="90" t="str">
        <f t="shared" si="132"/>
        <v>NB - 25</v>
      </c>
      <c r="J1686" s="91" t="str">
        <f t="shared" si="133"/>
        <v>D</v>
      </c>
      <c r="K1686" s="90"/>
      <c r="L1686" s="92">
        <f>+PACKING!L1676</f>
        <v>5</v>
      </c>
      <c r="M1686" s="92">
        <f t="shared" si="134"/>
        <v>7</v>
      </c>
      <c r="N1686" s="91" t="str">
        <f>+PACKING!G1676</f>
        <v>Phys341</v>
      </c>
      <c r="O1686" s="91" t="str">
        <f>+PACKING!H1676</f>
        <v>BASIC ELECTRONICS SEC 1</v>
      </c>
      <c r="P1686" s="90" t="s">
        <v>17</v>
      </c>
      <c r="Q1686" s="91" t="str">
        <f>+PACKING!J1676</f>
        <v>D</v>
      </c>
      <c r="R1686" s="93" t="str">
        <f>+PACKING!K1676</f>
        <v>NB - 25</v>
      </c>
      <c r="S1686" s="94" t="s">
        <v>74</v>
      </c>
      <c r="T1686" s="211" t="s">
        <v>73</v>
      </c>
      <c r="U1686" s="211"/>
      <c r="V1686" s="211"/>
      <c r="W1686" s="211"/>
      <c r="X1686" s="211"/>
      <c r="Y1686" s="211"/>
      <c r="Z1686" s="211"/>
      <c r="AA1686" s="211"/>
      <c r="AB1686" s="211"/>
      <c r="AC1686" s="211"/>
      <c r="AD1686" s="211"/>
      <c r="AE1686" s="211"/>
      <c r="AF1686" s="211"/>
      <c r="AG1686" s="211"/>
      <c r="AH1686" s="211"/>
      <c r="AI1686" s="211"/>
    </row>
    <row r="1687" spans="1:35" ht="22.5" x14ac:dyDescent="0.25">
      <c r="A1687" s="88">
        <f>+PACKING!C1677</f>
        <v>1676</v>
      </c>
      <c r="B1687" s="89" t="str">
        <f>+PACKING!D1677</f>
        <v>10 MAY 2024</v>
      </c>
      <c r="C1687" s="90">
        <f>+PACKING!F1677</f>
        <v>141494</v>
      </c>
      <c r="D1687" s="90" t="str">
        <f t="shared" si="130"/>
        <v>141494---BS Phys</v>
      </c>
      <c r="E1687" s="90" t="str">
        <f t="shared" si="131"/>
        <v>Phys361---MATHEMATICAL METHODS OFPHY-II                            SEC 1</v>
      </c>
      <c r="F1687" s="91" t="str">
        <f>+PACKING!E1677</f>
        <v>BS Phys</v>
      </c>
      <c r="G1687" s="92" t="str">
        <f>+PACKING!I1677</f>
        <v>I</v>
      </c>
      <c r="H1687" s="91" t="s">
        <v>38</v>
      </c>
      <c r="I1687" s="90" t="str">
        <f t="shared" si="132"/>
        <v>NB - 25</v>
      </c>
      <c r="J1687" s="91" t="str">
        <f t="shared" si="133"/>
        <v>D</v>
      </c>
      <c r="K1687" s="90"/>
      <c r="L1687" s="92">
        <f>+PACKING!L1677</f>
        <v>7</v>
      </c>
      <c r="M1687" s="92">
        <f t="shared" si="134"/>
        <v>9</v>
      </c>
      <c r="N1687" s="91" t="str">
        <f>+PACKING!G1677</f>
        <v>Phys361</v>
      </c>
      <c r="O1687" s="91" t="str">
        <f>+PACKING!H1677</f>
        <v>MATHEMATICAL METHODS OFPHY-II                            SEC 1</v>
      </c>
      <c r="P1687" s="90" t="s">
        <v>17</v>
      </c>
      <c r="Q1687" s="91" t="str">
        <f>+PACKING!J1677</f>
        <v>D</v>
      </c>
      <c r="R1687" s="93" t="str">
        <f>+PACKING!K1677</f>
        <v>NB - 25</v>
      </c>
      <c r="S1687" s="94" t="s">
        <v>74</v>
      </c>
      <c r="T1687" s="211" t="s">
        <v>73</v>
      </c>
      <c r="U1687" s="211"/>
      <c r="V1687" s="211"/>
      <c r="W1687" s="211"/>
      <c r="X1687" s="211"/>
      <c r="Y1687" s="211"/>
      <c r="Z1687" s="211"/>
      <c r="AA1687" s="211"/>
      <c r="AB1687" s="211"/>
      <c r="AC1687" s="211"/>
      <c r="AD1687" s="211"/>
      <c r="AE1687" s="211"/>
      <c r="AF1687" s="211"/>
      <c r="AG1687" s="211"/>
      <c r="AH1687" s="211"/>
      <c r="AI1687" s="211"/>
    </row>
    <row r="1688" spans="1:35" ht="22.5" x14ac:dyDescent="0.25">
      <c r="A1688" s="88">
        <f>+PACKING!C1678</f>
        <v>1677</v>
      </c>
      <c r="B1688" s="89" t="str">
        <f>+PACKING!D1678</f>
        <v>10 MAY 2024</v>
      </c>
      <c r="C1688" s="90">
        <f>+PACKING!F1678</f>
        <v>141576</v>
      </c>
      <c r="D1688" s="90" t="str">
        <f t="shared" si="130"/>
        <v>141576---BS IT</v>
      </c>
      <c r="E1688" s="90" t="str">
        <f t="shared" si="131"/>
        <v>Pak6101---IDEOLOGY &amp; CONSTITUTION OF PAKISTAN SEC 1</v>
      </c>
      <c r="F1688" s="91" t="str">
        <f>+PACKING!E1678</f>
        <v>BS IT</v>
      </c>
      <c r="G1688" s="92" t="str">
        <f>+PACKING!I1678</f>
        <v>I</v>
      </c>
      <c r="H1688" s="91" t="s">
        <v>38</v>
      </c>
      <c r="I1688" s="90" t="str">
        <f t="shared" si="132"/>
        <v>NB - 25</v>
      </c>
      <c r="J1688" s="91" t="str">
        <f t="shared" si="133"/>
        <v>D</v>
      </c>
      <c r="K1688" s="90"/>
      <c r="L1688" s="92">
        <f>+PACKING!L1678</f>
        <v>10</v>
      </c>
      <c r="M1688" s="92">
        <f t="shared" si="134"/>
        <v>12</v>
      </c>
      <c r="N1688" s="91" t="str">
        <f>+PACKING!G1678</f>
        <v>Pak6101</v>
      </c>
      <c r="O1688" s="91" t="str">
        <f>+PACKING!H1678</f>
        <v>IDEOLOGY &amp; CONSTITUTION OF PAKISTAN SEC 1</v>
      </c>
      <c r="P1688" s="90" t="s">
        <v>17</v>
      </c>
      <c r="Q1688" s="91" t="str">
        <f>+PACKING!J1678</f>
        <v>D</v>
      </c>
      <c r="R1688" s="93" t="str">
        <f>+PACKING!K1678</f>
        <v>NB - 25</v>
      </c>
      <c r="S1688" s="94" t="s">
        <v>74</v>
      </c>
      <c r="T1688" s="211" t="s">
        <v>73</v>
      </c>
      <c r="U1688" s="211"/>
      <c r="V1688" s="211"/>
      <c r="W1688" s="211"/>
      <c r="X1688" s="211"/>
      <c r="Y1688" s="211"/>
      <c r="Z1688" s="211"/>
      <c r="AA1688" s="211"/>
      <c r="AB1688" s="211"/>
      <c r="AC1688" s="211"/>
      <c r="AD1688" s="211"/>
      <c r="AE1688" s="211"/>
      <c r="AF1688" s="211"/>
      <c r="AG1688" s="211"/>
      <c r="AH1688" s="211"/>
      <c r="AI1688" s="211"/>
    </row>
    <row r="1689" spans="1:35" ht="22.5" x14ac:dyDescent="0.25">
      <c r="A1689" s="88">
        <f>+PACKING!C1679</f>
        <v>1678</v>
      </c>
      <c r="B1689" s="89" t="str">
        <f>+PACKING!D1679</f>
        <v>10 MAY 2024</v>
      </c>
      <c r="C1689" s="90">
        <f>+PACKING!F1679</f>
        <v>141576</v>
      </c>
      <c r="D1689" s="90" t="str">
        <f t="shared" si="130"/>
        <v>141576---BS IT</v>
      </c>
      <c r="E1689" s="90" t="str">
        <f t="shared" si="131"/>
        <v>Pak6101---IDEOLOGY &amp; CONSTITUTION OF PAKISTAN SEC 1</v>
      </c>
      <c r="F1689" s="91" t="str">
        <f>+PACKING!E1679</f>
        <v>BS IT</v>
      </c>
      <c r="G1689" s="92" t="str">
        <f>+PACKING!I1679</f>
        <v>I</v>
      </c>
      <c r="H1689" s="91" t="s">
        <v>38</v>
      </c>
      <c r="I1689" s="90" t="str">
        <f t="shared" si="132"/>
        <v>NB - 26</v>
      </c>
      <c r="J1689" s="91" t="str">
        <f t="shared" si="133"/>
        <v>D</v>
      </c>
      <c r="K1689" s="90"/>
      <c r="L1689" s="92">
        <f>+PACKING!L1679</f>
        <v>22</v>
      </c>
      <c r="M1689" s="92">
        <f t="shared" si="134"/>
        <v>24</v>
      </c>
      <c r="N1689" s="91" t="str">
        <f>+PACKING!G1679</f>
        <v>Pak6101</v>
      </c>
      <c r="O1689" s="91" t="str">
        <f>+PACKING!H1679</f>
        <v>IDEOLOGY &amp; CONSTITUTION OF PAKISTAN SEC 1</v>
      </c>
      <c r="P1689" s="90" t="s">
        <v>17</v>
      </c>
      <c r="Q1689" s="91" t="str">
        <f>+PACKING!J1679</f>
        <v>D</v>
      </c>
      <c r="R1689" s="93" t="str">
        <f>+PACKING!K1679</f>
        <v>NB - 26</v>
      </c>
      <c r="S1689" s="94" t="s">
        <v>74</v>
      </c>
      <c r="T1689" s="211" t="s">
        <v>73</v>
      </c>
      <c r="U1689" s="211"/>
      <c r="V1689" s="211"/>
      <c r="W1689" s="211"/>
      <c r="X1689" s="211"/>
      <c r="Y1689" s="211"/>
      <c r="Z1689" s="211"/>
      <c r="AA1689" s="211"/>
      <c r="AB1689" s="211"/>
      <c r="AC1689" s="211"/>
      <c r="AD1689" s="211"/>
      <c r="AE1689" s="211"/>
      <c r="AF1689" s="211"/>
      <c r="AG1689" s="211"/>
      <c r="AH1689" s="211"/>
      <c r="AI1689" s="211"/>
    </row>
    <row r="1690" spans="1:35" ht="22.5" x14ac:dyDescent="0.25">
      <c r="A1690" s="88">
        <f>+PACKING!C1680</f>
        <v>1679</v>
      </c>
      <c r="B1690" s="89" t="str">
        <f>+PACKING!D1680</f>
        <v>10 MAY 2024</v>
      </c>
      <c r="C1690" s="90">
        <f>+PACKING!F1680</f>
        <v>141576</v>
      </c>
      <c r="D1690" s="90" t="str">
        <f t="shared" si="130"/>
        <v>141576---BS IT</v>
      </c>
      <c r="E1690" s="90" t="str">
        <f t="shared" si="131"/>
        <v>Pak6101---IDEOLOGY &amp; CONSTITUTION OF PAKISTAN SEC 1</v>
      </c>
      <c r="F1690" s="91" t="str">
        <f>+PACKING!E1680</f>
        <v>BS IT</v>
      </c>
      <c r="G1690" s="92" t="str">
        <f>+PACKING!I1680</f>
        <v>I</v>
      </c>
      <c r="H1690" s="91" t="s">
        <v>38</v>
      </c>
      <c r="I1690" s="90" t="str">
        <f t="shared" si="132"/>
        <v>NB - 27</v>
      </c>
      <c r="J1690" s="91" t="str">
        <f t="shared" si="133"/>
        <v>D</v>
      </c>
      <c r="K1690" s="90"/>
      <c r="L1690" s="92">
        <f>+PACKING!L1680</f>
        <v>10</v>
      </c>
      <c r="M1690" s="92">
        <f t="shared" si="134"/>
        <v>12</v>
      </c>
      <c r="N1690" s="91" t="str">
        <f>+PACKING!G1680</f>
        <v>Pak6101</v>
      </c>
      <c r="O1690" s="91" t="str">
        <f>+PACKING!H1680</f>
        <v>IDEOLOGY &amp; CONSTITUTION OF PAKISTAN SEC 1</v>
      </c>
      <c r="P1690" s="90" t="s">
        <v>17</v>
      </c>
      <c r="Q1690" s="91" t="str">
        <f>+PACKING!J1680</f>
        <v>D</v>
      </c>
      <c r="R1690" s="93" t="str">
        <f>+PACKING!K1680</f>
        <v>NB - 27</v>
      </c>
      <c r="S1690" s="94" t="s">
        <v>74</v>
      </c>
      <c r="T1690" s="211" t="s">
        <v>73</v>
      </c>
      <c r="U1690" s="211"/>
      <c r="V1690" s="211"/>
      <c r="W1690" s="211"/>
      <c r="X1690" s="211"/>
      <c r="Y1690" s="211"/>
      <c r="Z1690" s="211"/>
      <c r="AA1690" s="211"/>
      <c r="AB1690" s="211"/>
      <c r="AC1690" s="211"/>
      <c r="AD1690" s="211"/>
      <c r="AE1690" s="211"/>
      <c r="AF1690" s="211"/>
      <c r="AG1690" s="211"/>
      <c r="AH1690" s="211"/>
      <c r="AI1690" s="211"/>
    </row>
    <row r="1691" spans="1:35" ht="21" x14ac:dyDescent="0.25">
      <c r="A1691" s="88">
        <f>+PACKING!C1681</f>
        <v>1680</v>
      </c>
      <c r="B1691" s="89" t="str">
        <f>+PACKING!D1681</f>
        <v>10 MAY 2024</v>
      </c>
      <c r="C1691" s="90">
        <f>+PACKING!F1681</f>
        <v>141602</v>
      </c>
      <c r="D1691" s="90" t="str">
        <f t="shared" si="130"/>
        <v>141602---BS IT</v>
      </c>
      <c r="E1691" s="90" t="str">
        <f t="shared" si="131"/>
        <v>PAK101---PAKISTAN STUDIES SEC 1</v>
      </c>
      <c r="F1691" s="91" t="str">
        <f>+PACKING!E1681</f>
        <v>BS IT</v>
      </c>
      <c r="G1691" s="92" t="str">
        <f>+PACKING!I1681</f>
        <v>I</v>
      </c>
      <c r="H1691" s="91" t="s">
        <v>38</v>
      </c>
      <c r="I1691" s="90" t="str">
        <f t="shared" si="132"/>
        <v>NB - 27</v>
      </c>
      <c r="J1691" s="91" t="str">
        <f t="shared" si="133"/>
        <v>D</v>
      </c>
      <c r="K1691" s="90"/>
      <c r="L1691" s="92">
        <f>+PACKING!L1681</f>
        <v>12</v>
      </c>
      <c r="M1691" s="92">
        <f t="shared" si="134"/>
        <v>14</v>
      </c>
      <c r="N1691" s="91" t="str">
        <f>+PACKING!G1681</f>
        <v>PAK101</v>
      </c>
      <c r="O1691" s="91" t="str">
        <f>+PACKING!H1681</f>
        <v>PAKISTAN STUDIES SEC 1</v>
      </c>
      <c r="P1691" s="90" t="s">
        <v>17</v>
      </c>
      <c r="Q1691" s="91" t="str">
        <f>+PACKING!J1681</f>
        <v>D</v>
      </c>
      <c r="R1691" s="93" t="str">
        <f>+PACKING!K1681</f>
        <v>NB - 27</v>
      </c>
      <c r="S1691" s="94" t="s">
        <v>74</v>
      </c>
      <c r="T1691" s="211" t="s">
        <v>73</v>
      </c>
      <c r="U1691" s="211"/>
      <c r="V1691" s="211"/>
      <c r="W1691" s="211"/>
      <c r="X1691" s="211"/>
      <c r="Y1691" s="211"/>
      <c r="Z1691" s="211"/>
      <c r="AA1691" s="211"/>
      <c r="AB1691" s="211"/>
      <c r="AC1691" s="211"/>
      <c r="AD1691" s="211"/>
      <c r="AE1691" s="211"/>
      <c r="AF1691" s="211"/>
      <c r="AG1691" s="211"/>
      <c r="AH1691" s="211"/>
      <c r="AI1691" s="211"/>
    </row>
    <row r="1692" spans="1:35" ht="21" x14ac:dyDescent="0.25">
      <c r="A1692" s="88">
        <f>+PACKING!C1682</f>
        <v>1681</v>
      </c>
      <c r="B1692" s="89" t="str">
        <f>+PACKING!D1682</f>
        <v>10 MAY 2024</v>
      </c>
      <c r="C1692" s="90">
        <f>+PACKING!F1682</f>
        <v>141602</v>
      </c>
      <c r="D1692" s="90" t="str">
        <f t="shared" si="130"/>
        <v>141602---BS IT</v>
      </c>
      <c r="E1692" s="90" t="str">
        <f t="shared" si="131"/>
        <v>PAK101---PAKISTAN STUDIES SEC 1</v>
      </c>
      <c r="F1692" s="91" t="str">
        <f>+PACKING!E1682</f>
        <v>BS IT</v>
      </c>
      <c r="G1692" s="92" t="str">
        <f>+PACKING!I1682</f>
        <v>I</v>
      </c>
      <c r="H1692" s="91" t="s">
        <v>38</v>
      </c>
      <c r="I1692" s="90" t="str">
        <f t="shared" si="132"/>
        <v>NB - 28</v>
      </c>
      <c r="J1692" s="91" t="str">
        <f t="shared" si="133"/>
        <v>D</v>
      </c>
      <c r="K1692" s="90"/>
      <c r="L1692" s="92">
        <f>+PACKING!L1682</f>
        <v>18</v>
      </c>
      <c r="M1692" s="92">
        <f t="shared" si="134"/>
        <v>20</v>
      </c>
      <c r="N1692" s="91" t="str">
        <f>+PACKING!G1682</f>
        <v>PAK101</v>
      </c>
      <c r="O1692" s="91" t="str">
        <f>+PACKING!H1682</f>
        <v>PAKISTAN STUDIES SEC 1</v>
      </c>
      <c r="P1692" s="90" t="s">
        <v>17</v>
      </c>
      <c r="Q1692" s="91" t="str">
        <f>+PACKING!J1682</f>
        <v>D</v>
      </c>
      <c r="R1692" s="93" t="str">
        <f>+PACKING!K1682</f>
        <v>NB - 28</v>
      </c>
      <c r="S1692" s="94" t="s">
        <v>74</v>
      </c>
      <c r="T1692" s="211" t="s">
        <v>73</v>
      </c>
      <c r="U1692" s="211"/>
      <c r="V1692" s="211"/>
      <c r="W1692" s="211"/>
      <c r="X1692" s="211"/>
      <c r="Y1692" s="211"/>
      <c r="Z1692" s="211"/>
      <c r="AA1692" s="211"/>
      <c r="AB1692" s="211"/>
      <c r="AC1692" s="211"/>
      <c r="AD1692" s="211"/>
      <c r="AE1692" s="211"/>
      <c r="AF1692" s="211"/>
      <c r="AG1692" s="211"/>
      <c r="AH1692" s="211"/>
      <c r="AI1692" s="211"/>
    </row>
    <row r="1693" spans="1:35" ht="22.5" x14ac:dyDescent="0.25">
      <c r="A1693" s="88">
        <f>+PACKING!C1683</f>
        <v>1682</v>
      </c>
      <c r="B1693" s="89" t="str">
        <f>+PACKING!D1683</f>
        <v>10 MAY 2024</v>
      </c>
      <c r="C1693" s="90">
        <f>+PACKING!F1683</f>
        <v>141626</v>
      </c>
      <c r="D1693" s="90" t="str">
        <f t="shared" si="130"/>
        <v>141626---BS IT</v>
      </c>
      <c r="E1693" s="90" t="str">
        <f t="shared" si="131"/>
        <v>Pak6101---IDEOLOGY &amp; CONSTITUTION OF PAKISTAN SEC 2</v>
      </c>
      <c r="F1693" s="91" t="str">
        <f>+PACKING!E1683</f>
        <v>BS IT</v>
      </c>
      <c r="G1693" s="92" t="str">
        <f>+PACKING!I1683</f>
        <v>I</v>
      </c>
      <c r="H1693" s="91" t="s">
        <v>38</v>
      </c>
      <c r="I1693" s="90" t="str">
        <f t="shared" si="132"/>
        <v>NB - 28</v>
      </c>
      <c r="J1693" s="91" t="str">
        <f t="shared" si="133"/>
        <v>D</v>
      </c>
      <c r="K1693" s="90"/>
      <c r="L1693" s="92">
        <f>+PACKING!L1683</f>
        <v>4</v>
      </c>
      <c r="M1693" s="92">
        <f t="shared" si="134"/>
        <v>6</v>
      </c>
      <c r="N1693" s="91" t="str">
        <f>+PACKING!G1683</f>
        <v>Pak6101</v>
      </c>
      <c r="O1693" s="91" t="str">
        <f>+PACKING!H1683</f>
        <v>IDEOLOGY &amp; CONSTITUTION OF PAKISTAN SEC 2</v>
      </c>
      <c r="P1693" s="90" t="s">
        <v>17</v>
      </c>
      <c r="Q1693" s="91" t="str">
        <f>+PACKING!J1683</f>
        <v>D</v>
      </c>
      <c r="R1693" s="93" t="str">
        <f>+PACKING!K1683</f>
        <v>NB - 28</v>
      </c>
      <c r="S1693" s="94" t="s">
        <v>74</v>
      </c>
      <c r="T1693" s="211" t="s">
        <v>73</v>
      </c>
      <c r="U1693" s="211"/>
      <c r="V1693" s="211"/>
      <c r="W1693" s="211"/>
      <c r="X1693" s="211"/>
      <c r="Y1693" s="211"/>
      <c r="Z1693" s="211"/>
      <c r="AA1693" s="211"/>
      <c r="AB1693" s="211"/>
      <c r="AC1693" s="211"/>
      <c r="AD1693" s="211"/>
      <c r="AE1693" s="211"/>
      <c r="AF1693" s="211"/>
      <c r="AG1693" s="211"/>
      <c r="AH1693" s="211"/>
      <c r="AI1693" s="211"/>
    </row>
    <row r="1694" spans="1:35" ht="22.5" x14ac:dyDescent="0.25">
      <c r="A1694" s="88">
        <f>+PACKING!C1684</f>
        <v>1683</v>
      </c>
      <c r="B1694" s="89" t="str">
        <f>+PACKING!D1684</f>
        <v>10 MAY 2024</v>
      </c>
      <c r="C1694" s="90">
        <f>+PACKING!F1684</f>
        <v>141626</v>
      </c>
      <c r="D1694" s="90" t="str">
        <f t="shared" si="130"/>
        <v>141626---BS IT</v>
      </c>
      <c r="E1694" s="90" t="str">
        <f t="shared" si="131"/>
        <v>Pak6101---IDEOLOGY &amp; CONSTITUTION OF PAKISTAN SEC 2</v>
      </c>
      <c r="F1694" s="91" t="str">
        <f>+PACKING!E1684</f>
        <v>BS IT</v>
      </c>
      <c r="G1694" s="92" t="str">
        <f>+PACKING!I1684</f>
        <v>I</v>
      </c>
      <c r="H1694" s="91" t="s">
        <v>38</v>
      </c>
      <c r="I1694" s="90" t="str">
        <f t="shared" si="132"/>
        <v>NB - 29</v>
      </c>
      <c r="J1694" s="91" t="str">
        <f t="shared" si="133"/>
        <v>D</v>
      </c>
      <c r="K1694" s="90"/>
      <c r="L1694" s="92">
        <f>+PACKING!L1684</f>
        <v>22</v>
      </c>
      <c r="M1694" s="92">
        <f t="shared" si="134"/>
        <v>24</v>
      </c>
      <c r="N1694" s="91" t="str">
        <f>+PACKING!G1684</f>
        <v>Pak6101</v>
      </c>
      <c r="O1694" s="91" t="str">
        <f>+PACKING!H1684</f>
        <v>IDEOLOGY &amp; CONSTITUTION OF PAKISTAN SEC 2</v>
      </c>
      <c r="P1694" s="90" t="s">
        <v>17</v>
      </c>
      <c r="Q1694" s="91" t="str">
        <f>+PACKING!J1684</f>
        <v>D</v>
      </c>
      <c r="R1694" s="93" t="str">
        <f>+PACKING!K1684</f>
        <v>NB - 29</v>
      </c>
      <c r="S1694" s="94" t="s">
        <v>74</v>
      </c>
      <c r="T1694" s="211" t="s">
        <v>73</v>
      </c>
      <c r="U1694" s="211"/>
      <c r="V1694" s="211"/>
      <c r="W1694" s="211"/>
      <c r="X1694" s="211"/>
      <c r="Y1694" s="211"/>
      <c r="Z1694" s="211"/>
      <c r="AA1694" s="211"/>
      <c r="AB1694" s="211"/>
      <c r="AC1694" s="211"/>
      <c r="AD1694" s="211"/>
      <c r="AE1694" s="211"/>
      <c r="AF1694" s="211"/>
      <c r="AG1694" s="211"/>
      <c r="AH1694" s="211"/>
      <c r="AI1694" s="211"/>
    </row>
    <row r="1695" spans="1:35" ht="22.5" x14ac:dyDescent="0.25">
      <c r="A1695" s="88">
        <f>+PACKING!C1685</f>
        <v>1684</v>
      </c>
      <c r="B1695" s="89" t="str">
        <f>+PACKING!D1685</f>
        <v>10 MAY 2024</v>
      </c>
      <c r="C1695" s="90">
        <f>+PACKING!F1685</f>
        <v>141626</v>
      </c>
      <c r="D1695" s="90" t="str">
        <f t="shared" si="130"/>
        <v>141626---BS IT</v>
      </c>
      <c r="E1695" s="90" t="str">
        <f t="shared" si="131"/>
        <v>Pak6101---IDEOLOGY &amp; CONSTITUTION OF PAKISTAN SEC 2</v>
      </c>
      <c r="F1695" s="91" t="str">
        <f>+PACKING!E1685</f>
        <v>BS IT</v>
      </c>
      <c r="G1695" s="92" t="str">
        <f>+PACKING!I1685</f>
        <v>I</v>
      </c>
      <c r="H1695" s="91" t="s">
        <v>38</v>
      </c>
      <c r="I1695" s="90" t="str">
        <f t="shared" si="132"/>
        <v>NB - 30</v>
      </c>
      <c r="J1695" s="91" t="str">
        <f t="shared" si="133"/>
        <v>D</v>
      </c>
      <c r="K1695" s="90"/>
      <c r="L1695" s="92">
        <f>+PACKING!L1685</f>
        <v>13</v>
      </c>
      <c r="M1695" s="92">
        <f t="shared" si="134"/>
        <v>15</v>
      </c>
      <c r="N1695" s="91" t="str">
        <f>+PACKING!G1685</f>
        <v>Pak6101</v>
      </c>
      <c r="O1695" s="91" t="str">
        <f>+PACKING!H1685</f>
        <v>IDEOLOGY &amp; CONSTITUTION OF PAKISTAN SEC 2</v>
      </c>
      <c r="P1695" s="90" t="s">
        <v>17</v>
      </c>
      <c r="Q1695" s="91" t="str">
        <f>+PACKING!J1685</f>
        <v>D</v>
      </c>
      <c r="R1695" s="93" t="str">
        <f>+PACKING!K1685</f>
        <v>NB - 30</v>
      </c>
      <c r="S1695" s="94" t="s">
        <v>74</v>
      </c>
      <c r="T1695" s="211" t="s">
        <v>73</v>
      </c>
      <c r="U1695" s="211"/>
      <c r="V1695" s="211"/>
      <c r="W1695" s="211"/>
      <c r="X1695" s="211"/>
      <c r="Y1695" s="211"/>
      <c r="Z1695" s="211"/>
      <c r="AA1695" s="211"/>
      <c r="AB1695" s="211"/>
      <c r="AC1695" s="211"/>
      <c r="AD1695" s="211"/>
      <c r="AE1695" s="211"/>
      <c r="AF1695" s="211"/>
      <c r="AG1695" s="211"/>
      <c r="AH1695" s="211"/>
      <c r="AI1695" s="211"/>
    </row>
    <row r="1696" spans="1:35" ht="22.5" x14ac:dyDescent="0.25">
      <c r="A1696" s="88">
        <f>+PACKING!C1686</f>
        <v>1685</v>
      </c>
      <c r="B1696" s="89" t="str">
        <f>+PACKING!D1686</f>
        <v>10 MAY 2024</v>
      </c>
      <c r="C1696" s="90">
        <f>+PACKING!F1686</f>
        <v>141717</v>
      </c>
      <c r="D1696" s="90" t="str">
        <f t="shared" si="130"/>
        <v>141717---BS SE</v>
      </c>
      <c r="E1696" s="90" t="str">
        <f t="shared" si="131"/>
        <v>Pak6101---IDEOLOGY &amp; CONSTITUTION OF PAKISTAN SEC 1</v>
      </c>
      <c r="F1696" s="91" t="str">
        <f>+PACKING!E1686</f>
        <v>BS SE</v>
      </c>
      <c r="G1696" s="92" t="str">
        <f>+PACKING!I1686</f>
        <v>I</v>
      </c>
      <c r="H1696" s="91" t="s">
        <v>38</v>
      </c>
      <c r="I1696" s="90" t="str">
        <f t="shared" si="132"/>
        <v>NB - 30</v>
      </c>
      <c r="J1696" s="91" t="str">
        <f t="shared" si="133"/>
        <v>D</v>
      </c>
      <c r="K1696" s="90"/>
      <c r="L1696" s="92">
        <f>+PACKING!L1686</f>
        <v>9</v>
      </c>
      <c r="M1696" s="92">
        <f t="shared" si="134"/>
        <v>11</v>
      </c>
      <c r="N1696" s="91" t="str">
        <f>+PACKING!G1686</f>
        <v>Pak6101</v>
      </c>
      <c r="O1696" s="91" t="str">
        <f>+PACKING!H1686</f>
        <v>IDEOLOGY &amp; CONSTITUTION OF PAKISTAN SEC 1</v>
      </c>
      <c r="P1696" s="90" t="s">
        <v>17</v>
      </c>
      <c r="Q1696" s="91" t="str">
        <f>+PACKING!J1686</f>
        <v>D</v>
      </c>
      <c r="R1696" s="93" t="str">
        <f>+PACKING!K1686</f>
        <v>NB - 30</v>
      </c>
      <c r="S1696" s="94" t="s">
        <v>74</v>
      </c>
      <c r="T1696" s="211" t="s">
        <v>73</v>
      </c>
      <c r="U1696" s="211"/>
      <c r="V1696" s="211"/>
      <c r="W1696" s="211"/>
      <c r="X1696" s="211"/>
      <c r="Y1696" s="211"/>
      <c r="Z1696" s="211"/>
      <c r="AA1696" s="211"/>
      <c r="AB1696" s="211"/>
      <c r="AC1696" s="211"/>
      <c r="AD1696" s="211"/>
      <c r="AE1696" s="211"/>
      <c r="AF1696" s="211"/>
      <c r="AG1696" s="211"/>
      <c r="AH1696" s="211"/>
      <c r="AI1696" s="211"/>
    </row>
    <row r="1697" spans="1:35" ht="22.5" x14ac:dyDescent="0.25">
      <c r="A1697" s="88">
        <f>+PACKING!C1687</f>
        <v>1686</v>
      </c>
      <c r="B1697" s="89" t="str">
        <f>+PACKING!D1687</f>
        <v>10 MAY 2024</v>
      </c>
      <c r="C1697" s="90">
        <f>+PACKING!F1687</f>
        <v>141717</v>
      </c>
      <c r="D1697" s="90" t="str">
        <f t="shared" si="130"/>
        <v>141717---BS SE</v>
      </c>
      <c r="E1697" s="90" t="str">
        <f t="shared" si="131"/>
        <v>Pak6101---IDEOLOGY &amp; CONSTITUTION OF PAKISTAN SEC 1</v>
      </c>
      <c r="F1697" s="91" t="str">
        <f>+PACKING!E1687</f>
        <v>BS SE</v>
      </c>
      <c r="G1697" s="92" t="str">
        <f>+PACKING!I1687</f>
        <v>I</v>
      </c>
      <c r="H1697" s="91" t="s">
        <v>38</v>
      </c>
      <c r="I1697" s="90" t="str">
        <f t="shared" si="132"/>
        <v>NB - 31</v>
      </c>
      <c r="J1697" s="91" t="str">
        <f t="shared" si="133"/>
        <v>D</v>
      </c>
      <c r="K1697" s="90"/>
      <c r="L1697" s="92">
        <f>+PACKING!L1687</f>
        <v>22</v>
      </c>
      <c r="M1697" s="92">
        <f t="shared" si="134"/>
        <v>24</v>
      </c>
      <c r="N1697" s="91" t="str">
        <f>+PACKING!G1687</f>
        <v>Pak6101</v>
      </c>
      <c r="O1697" s="91" t="str">
        <f>+PACKING!H1687</f>
        <v>IDEOLOGY &amp; CONSTITUTION OF PAKISTAN SEC 1</v>
      </c>
      <c r="P1697" s="90" t="s">
        <v>17</v>
      </c>
      <c r="Q1697" s="91" t="str">
        <f>+PACKING!J1687</f>
        <v>D</v>
      </c>
      <c r="R1697" s="93" t="str">
        <f>+PACKING!K1687</f>
        <v>NB - 31</v>
      </c>
      <c r="S1697" s="94" t="s">
        <v>74</v>
      </c>
      <c r="T1697" s="211" t="s">
        <v>73</v>
      </c>
      <c r="U1697" s="211"/>
      <c r="V1697" s="211"/>
      <c r="W1697" s="211"/>
      <c r="X1697" s="211"/>
      <c r="Y1697" s="211"/>
      <c r="Z1697" s="211"/>
      <c r="AA1697" s="211"/>
      <c r="AB1697" s="211"/>
      <c r="AC1697" s="211"/>
      <c r="AD1697" s="211"/>
      <c r="AE1697" s="211"/>
      <c r="AF1697" s="211"/>
      <c r="AG1697" s="211"/>
      <c r="AH1697" s="211"/>
      <c r="AI1697" s="211"/>
    </row>
    <row r="1698" spans="1:35" ht="22.5" x14ac:dyDescent="0.25">
      <c r="A1698" s="88">
        <f>+PACKING!C1688</f>
        <v>1687</v>
      </c>
      <c r="B1698" s="89" t="str">
        <f>+PACKING!D1688</f>
        <v>10 MAY 2024</v>
      </c>
      <c r="C1698" s="90">
        <f>+PACKING!F1688</f>
        <v>141717</v>
      </c>
      <c r="D1698" s="90" t="str">
        <f t="shared" si="130"/>
        <v>141717---BS SE</v>
      </c>
      <c r="E1698" s="90" t="str">
        <f t="shared" si="131"/>
        <v>Pak6101---IDEOLOGY &amp; CONSTITUTION OF PAKISTAN SEC 1</v>
      </c>
      <c r="F1698" s="91" t="str">
        <f>+PACKING!E1688</f>
        <v>BS SE</v>
      </c>
      <c r="G1698" s="92" t="str">
        <f>+PACKING!I1688</f>
        <v>I</v>
      </c>
      <c r="H1698" s="91" t="s">
        <v>38</v>
      </c>
      <c r="I1698" s="90" t="str">
        <f t="shared" si="132"/>
        <v>NB - 32</v>
      </c>
      <c r="J1698" s="91" t="str">
        <f t="shared" si="133"/>
        <v>D</v>
      </c>
      <c r="K1698" s="90"/>
      <c r="L1698" s="92">
        <f>+PACKING!L1688</f>
        <v>8</v>
      </c>
      <c r="M1698" s="92">
        <f t="shared" si="134"/>
        <v>10</v>
      </c>
      <c r="N1698" s="91" t="str">
        <f>+PACKING!G1688</f>
        <v>Pak6101</v>
      </c>
      <c r="O1698" s="91" t="str">
        <f>+PACKING!H1688</f>
        <v>IDEOLOGY &amp; CONSTITUTION OF PAKISTAN SEC 1</v>
      </c>
      <c r="P1698" s="90" t="s">
        <v>17</v>
      </c>
      <c r="Q1698" s="91" t="str">
        <f>+PACKING!J1688</f>
        <v>D</v>
      </c>
      <c r="R1698" s="93" t="str">
        <f>+PACKING!K1688</f>
        <v>NB - 32</v>
      </c>
      <c r="S1698" s="94" t="s">
        <v>74</v>
      </c>
      <c r="T1698" s="211" t="s">
        <v>73</v>
      </c>
      <c r="U1698" s="211"/>
      <c r="V1698" s="211"/>
      <c r="W1698" s="211"/>
      <c r="X1698" s="211"/>
      <c r="Y1698" s="211"/>
      <c r="Z1698" s="211"/>
      <c r="AA1698" s="211"/>
      <c r="AB1698" s="211"/>
      <c r="AC1698" s="211"/>
      <c r="AD1698" s="211"/>
      <c r="AE1698" s="211"/>
      <c r="AF1698" s="211"/>
      <c r="AG1698" s="211"/>
      <c r="AH1698" s="211"/>
      <c r="AI1698" s="211"/>
    </row>
    <row r="1699" spans="1:35" ht="22.5" x14ac:dyDescent="0.25">
      <c r="A1699" s="88">
        <f>+PACKING!C1689</f>
        <v>1688</v>
      </c>
      <c r="B1699" s="89" t="str">
        <f>+PACKING!D1689</f>
        <v>10 MAY 2024</v>
      </c>
      <c r="C1699" s="90">
        <f>+PACKING!F1689</f>
        <v>141718</v>
      </c>
      <c r="D1699" s="90" t="str">
        <f t="shared" si="130"/>
        <v>141718---BS SE</v>
      </c>
      <c r="E1699" s="90" t="str">
        <f t="shared" si="131"/>
        <v>Pak6101---IDEOLOGY &amp; CONSTITUTION OF PAKISTAN SEC 2</v>
      </c>
      <c r="F1699" s="91" t="str">
        <f>+PACKING!E1689</f>
        <v>BS SE</v>
      </c>
      <c r="G1699" s="92" t="str">
        <f>+PACKING!I1689</f>
        <v>I</v>
      </c>
      <c r="H1699" s="91" t="s">
        <v>38</v>
      </c>
      <c r="I1699" s="90" t="str">
        <f t="shared" si="132"/>
        <v>NB - 32</v>
      </c>
      <c r="J1699" s="91" t="str">
        <f t="shared" si="133"/>
        <v>D</v>
      </c>
      <c r="K1699" s="90"/>
      <c r="L1699" s="92">
        <f>+PACKING!L1689</f>
        <v>14</v>
      </c>
      <c r="M1699" s="92">
        <f t="shared" si="134"/>
        <v>16</v>
      </c>
      <c r="N1699" s="91" t="str">
        <f>+PACKING!G1689</f>
        <v>Pak6101</v>
      </c>
      <c r="O1699" s="91" t="str">
        <f>+PACKING!H1689</f>
        <v>IDEOLOGY &amp; CONSTITUTION OF PAKISTAN SEC 2</v>
      </c>
      <c r="P1699" s="90" t="s">
        <v>17</v>
      </c>
      <c r="Q1699" s="91" t="str">
        <f>+PACKING!J1689</f>
        <v>D</v>
      </c>
      <c r="R1699" s="93" t="str">
        <f>+PACKING!K1689</f>
        <v>NB - 32</v>
      </c>
      <c r="S1699" s="94" t="s">
        <v>74</v>
      </c>
      <c r="T1699" s="211" t="s">
        <v>73</v>
      </c>
      <c r="U1699" s="211"/>
      <c r="V1699" s="211"/>
      <c r="W1699" s="211"/>
      <c r="X1699" s="211"/>
      <c r="Y1699" s="211"/>
      <c r="Z1699" s="211"/>
      <c r="AA1699" s="211"/>
      <c r="AB1699" s="211"/>
      <c r="AC1699" s="211"/>
      <c r="AD1699" s="211"/>
      <c r="AE1699" s="211"/>
      <c r="AF1699" s="211"/>
      <c r="AG1699" s="211"/>
      <c r="AH1699" s="211"/>
      <c r="AI1699" s="211"/>
    </row>
    <row r="1700" spans="1:35" ht="22.5" x14ac:dyDescent="0.25">
      <c r="A1700" s="88">
        <f>+PACKING!C1690</f>
        <v>1689</v>
      </c>
      <c r="B1700" s="89" t="str">
        <f>+PACKING!D1690</f>
        <v>10 MAY 2024</v>
      </c>
      <c r="C1700" s="90">
        <f>+PACKING!F1690</f>
        <v>140751</v>
      </c>
      <c r="D1700" s="90" t="str">
        <f t="shared" si="130"/>
        <v>140751---BS CHEM.</v>
      </c>
      <c r="E1700" s="90" t="str">
        <f t="shared" si="131"/>
        <v>Pak6101---IDEOLOGY &amp; CONSTITUTION OF PAKISTAN SEC 1</v>
      </c>
      <c r="F1700" s="91" t="str">
        <f>+PACKING!E1690</f>
        <v>BS CHEM.</v>
      </c>
      <c r="G1700" s="92" t="str">
        <f>+PACKING!I1690</f>
        <v>I</v>
      </c>
      <c r="H1700" s="91" t="s">
        <v>38</v>
      </c>
      <c r="I1700" s="90" t="str">
        <f t="shared" si="132"/>
        <v>NB - SEMINAR - III</v>
      </c>
      <c r="J1700" s="91" t="str">
        <f t="shared" si="133"/>
        <v>T</v>
      </c>
      <c r="K1700" s="90"/>
      <c r="L1700" s="92">
        <f>+PACKING!L1690</f>
        <v>11</v>
      </c>
      <c r="M1700" s="92">
        <f t="shared" si="134"/>
        <v>13</v>
      </c>
      <c r="N1700" s="91" t="str">
        <f>+PACKING!G1690</f>
        <v>Pak6101</v>
      </c>
      <c r="O1700" s="91" t="str">
        <f>+PACKING!H1690</f>
        <v>IDEOLOGY &amp; CONSTITUTION OF PAKISTAN SEC 1</v>
      </c>
      <c r="P1700" s="90" t="s">
        <v>17</v>
      </c>
      <c r="Q1700" s="91" t="str">
        <f>+PACKING!J1690</f>
        <v>T</v>
      </c>
      <c r="R1700" s="93" t="str">
        <f>+PACKING!K1690</f>
        <v>NB - SEMINAR - III</v>
      </c>
      <c r="S1700" s="94" t="s">
        <v>74</v>
      </c>
      <c r="T1700" s="211" t="s">
        <v>73</v>
      </c>
      <c r="U1700" s="211"/>
      <c r="V1700" s="211"/>
      <c r="W1700" s="211"/>
      <c r="X1700" s="211"/>
      <c r="Y1700" s="211"/>
      <c r="Z1700" s="211"/>
      <c r="AA1700" s="211"/>
      <c r="AB1700" s="211"/>
      <c r="AC1700" s="211"/>
      <c r="AD1700" s="211"/>
      <c r="AE1700" s="211"/>
      <c r="AF1700" s="211"/>
      <c r="AG1700" s="211"/>
      <c r="AH1700" s="211"/>
      <c r="AI1700" s="211"/>
    </row>
    <row r="1701" spans="1:35" ht="22.5" x14ac:dyDescent="0.25">
      <c r="A1701" s="88">
        <f>+PACKING!C1691</f>
        <v>1690</v>
      </c>
      <c r="B1701" s="89" t="str">
        <f>+PACKING!D1691</f>
        <v>10 MAY 2024</v>
      </c>
      <c r="C1701" s="90">
        <f>+PACKING!F1691</f>
        <v>140822</v>
      </c>
      <c r="D1701" s="90" t="str">
        <f t="shared" si="130"/>
        <v>140822---BS AP</v>
      </c>
      <c r="E1701" s="90" t="str">
        <f t="shared" si="131"/>
        <v>MCN311---INTRODUCTION TO MASS COMMUNICATION SEC 1</v>
      </c>
      <c r="F1701" s="91" t="str">
        <f>+PACKING!E1691</f>
        <v>BS AP</v>
      </c>
      <c r="G1701" s="92" t="str">
        <f>+PACKING!I1691</f>
        <v>I</v>
      </c>
      <c r="H1701" s="91" t="s">
        <v>38</v>
      </c>
      <c r="I1701" s="90" t="str">
        <f t="shared" si="132"/>
        <v>NB - SEMINAR - III</v>
      </c>
      <c r="J1701" s="91" t="str">
        <f t="shared" si="133"/>
        <v>T</v>
      </c>
      <c r="K1701" s="90"/>
      <c r="L1701" s="92">
        <f>+PACKING!L1691</f>
        <v>17</v>
      </c>
      <c r="M1701" s="92">
        <f t="shared" si="134"/>
        <v>19</v>
      </c>
      <c r="N1701" s="91" t="str">
        <f>+PACKING!G1691</f>
        <v>MCN311</v>
      </c>
      <c r="O1701" s="91" t="str">
        <f>+PACKING!H1691</f>
        <v>INTRODUCTION TO MASS COMMUNICATION SEC 1</v>
      </c>
      <c r="P1701" s="90" t="s">
        <v>17</v>
      </c>
      <c r="Q1701" s="91" t="str">
        <f>+PACKING!J1691</f>
        <v>T</v>
      </c>
      <c r="R1701" s="93" t="str">
        <f>+PACKING!K1691</f>
        <v>NB - SEMINAR - III</v>
      </c>
      <c r="S1701" s="94" t="s">
        <v>74</v>
      </c>
      <c r="T1701" s="211" t="s">
        <v>73</v>
      </c>
      <c r="U1701" s="211"/>
      <c r="V1701" s="211"/>
      <c r="W1701" s="211"/>
      <c r="X1701" s="211"/>
      <c r="Y1701" s="211"/>
      <c r="Z1701" s="211"/>
      <c r="AA1701" s="211"/>
      <c r="AB1701" s="211"/>
      <c r="AC1701" s="211"/>
      <c r="AD1701" s="211"/>
      <c r="AE1701" s="211"/>
      <c r="AF1701" s="211"/>
      <c r="AG1701" s="211"/>
      <c r="AH1701" s="211"/>
      <c r="AI1701" s="211"/>
    </row>
    <row r="1702" spans="1:35" ht="21" x14ac:dyDescent="0.25">
      <c r="A1702" s="88">
        <f>+PACKING!C1692</f>
        <v>1691</v>
      </c>
      <c r="B1702" s="89" t="str">
        <f>+PACKING!D1692</f>
        <v>10 MAY 2024</v>
      </c>
      <c r="C1702" s="90">
        <f>+PACKING!F1692</f>
        <v>140832</v>
      </c>
      <c r="D1702" s="90" t="str">
        <f t="shared" si="130"/>
        <v>140832---BS AP</v>
      </c>
      <c r="E1702" s="90" t="str">
        <f t="shared" si="131"/>
        <v>APSY301---PSYCHO-PATHOLOGY SEC 1</v>
      </c>
      <c r="F1702" s="91" t="str">
        <f>+PACKING!E1692</f>
        <v>BS AP</v>
      </c>
      <c r="G1702" s="92" t="str">
        <f>+PACKING!I1692</f>
        <v>I</v>
      </c>
      <c r="H1702" s="91" t="s">
        <v>38</v>
      </c>
      <c r="I1702" s="90" t="str">
        <f t="shared" si="132"/>
        <v>NB - SEMINAR - III</v>
      </c>
      <c r="J1702" s="91" t="str">
        <f t="shared" si="133"/>
        <v>T</v>
      </c>
      <c r="K1702" s="90"/>
      <c r="L1702" s="92">
        <f>+PACKING!L1692</f>
        <v>16</v>
      </c>
      <c r="M1702" s="92">
        <f t="shared" si="134"/>
        <v>18</v>
      </c>
      <c r="N1702" s="91" t="str">
        <f>+PACKING!G1692</f>
        <v>APSY301</v>
      </c>
      <c r="O1702" s="91" t="str">
        <f>+PACKING!H1692</f>
        <v>PSYCHO-PATHOLOGY SEC 1</v>
      </c>
      <c r="P1702" s="90" t="s">
        <v>17</v>
      </c>
      <c r="Q1702" s="91" t="str">
        <f>+PACKING!J1692</f>
        <v>T</v>
      </c>
      <c r="R1702" s="93" t="str">
        <f>+PACKING!K1692</f>
        <v>NB - SEMINAR - III</v>
      </c>
      <c r="S1702" s="94" t="s">
        <v>74</v>
      </c>
      <c r="T1702" s="211" t="s">
        <v>73</v>
      </c>
      <c r="U1702" s="211"/>
      <c r="V1702" s="211"/>
      <c r="W1702" s="211"/>
      <c r="X1702" s="211"/>
      <c r="Y1702" s="211"/>
      <c r="Z1702" s="211"/>
      <c r="AA1702" s="211"/>
      <c r="AB1702" s="211"/>
      <c r="AC1702" s="211"/>
      <c r="AD1702" s="211"/>
      <c r="AE1702" s="211"/>
      <c r="AF1702" s="211"/>
      <c r="AG1702" s="211"/>
      <c r="AH1702" s="211"/>
      <c r="AI1702" s="211"/>
    </row>
    <row r="1703" spans="1:35" ht="21" x14ac:dyDescent="0.25">
      <c r="A1703" s="88">
        <f>+PACKING!C1693</f>
        <v>1692</v>
      </c>
      <c r="B1703" s="89" t="str">
        <f>+PACKING!D1693</f>
        <v>10 MAY 2024</v>
      </c>
      <c r="C1703" s="90">
        <f>+PACKING!F1693</f>
        <v>140832</v>
      </c>
      <c r="D1703" s="90" t="str">
        <f t="shared" si="130"/>
        <v>140832---BS AP</v>
      </c>
      <c r="E1703" s="90" t="str">
        <f t="shared" si="131"/>
        <v>APSY301---PSYCHO-PATHOLOGY SEC 1</v>
      </c>
      <c r="F1703" s="91" t="str">
        <f>+PACKING!E1693</f>
        <v>BS AP</v>
      </c>
      <c r="G1703" s="92" t="str">
        <f>+PACKING!I1693</f>
        <v>I</v>
      </c>
      <c r="H1703" s="91" t="s">
        <v>38</v>
      </c>
      <c r="I1703" s="90" t="str">
        <f t="shared" si="132"/>
        <v>NB - SEMINAR - IV</v>
      </c>
      <c r="J1703" s="91" t="str">
        <f t="shared" si="133"/>
        <v>U</v>
      </c>
      <c r="K1703" s="90"/>
      <c r="L1703" s="92">
        <f>+PACKING!L1693</f>
        <v>5</v>
      </c>
      <c r="M1703" s="92">
        <f t="shared" si="134"/>
        <v>7</v>
      </c>
      <c r="N1703" s="91" t="str">
        <f>+PACKING!G1693</f>
        <v>APSY301</v>
      </c>
      <c r="O1703" s="91" t="str">
        <f>+PACKING!H1693</f>
        <v>PSYCHO-PATHOLOGY SEC 1</v>
      </c>
      <c r="P1703" s="90" t="s">
        <v>17</v>
      </c>
      <c r="Q1703" s="91" t="str">
        <f>+PACKING!J1693</f>
        <v>U</v>
      </c>
      <c r="R1703" s="93" t="str">
        <f>+PACKING!K1693</f>
        <v>NB - SEMINAR - IV</v>
      </c>
      <c r="S1703" s="94" t="s">
        <v>74</v>
      </c>
      <c r="T1703" s="211" t="s">
        <v>73</v>
      </c>
      <c r="U1703" s="211"/>
      <c r="V1703" s="211"/>
      <c r="W1703" s="211"/>
      <c r="X1703" s="211"/>
      <c r="Y1703" s="211"/>
      <c r="Z1703" s="211"/>
      <c r="AA1703" s="211"/>
      <c r="AB1703" s="211"/>
      <c r="AC1703" s="211"/>
      <c r="AD1703" s="211"/>
      <c r="AE1703" s="211"/>
      <c r="AF1703" s="211"/>
      <c r="AG1703" s="211"/>
      <c r="AH1703" s="211"/>
      <c r="AI1703" s="211"/>
    </row>
    <row r="1704" spans="1:35" ht="21" x14ac:dyDescent="0.25">
      <c r="A1704" s="88">
        <f>+PACKING!C1694</f>
        <v>1693</v>
      </c>
      <c r="B1704" s="89" t="str">
        <f>+PACKING!D1694</f>
        <v>10 MAY 2024</v>
      </c>
      <c r="C1704" s="90">
        <f>+PACKING!F1694</f>
        <v>140838</v>
      </c>
      <c r="D1704" s="90" t="str">
        <f t="shared" si="130"/>
        <v>140838---BS AP</v>
      </c>
      <c r="E1704" s="90" t="str">
        <f t="shared" si="131"/>
        <v>APSY309---BIOLOGICAL BASIS OF BEHAVIOR SEC 1</v>
      </c>
      <c r="F1704" s="91" t="str">
        <f>+PACKING!E1694</f>
        <v>BS AP</v>
      </c>
      <c r="G1704" s="92" t="str">
        <f>+PACKING!I1694</f>
        <v>I</v>
      </c>
      <c r="H1704" s="91" t="s">
        <v>38</v>
      </c>
      <c r="I1704" s="90" t="str">
        <f t="shared" si="132"/>
        <v>NB - SEMINAR - IV</v>
      </c>
      <c r="J1704" s="91" t="str">
        <f t="shared" si="133"/>
        <v>U</v>
      </c>
      <c r="K1704" s="90"/>
      <c r="L1704" s="92">
        <f>+PACKING!L1694</f>
        <v>29</v>
      </c>
      <c r="M1704" s="92">
        <f t="shared" si="134"/>
        <v>31</v>
      </c>
      <c r="N1704" s="91" t="str">
        <f>+PACKING!G1694</f>
        <v>APSY309</v>
      </c>
      <c r="O1704" s="91" t="str">
        <f>+PACKING!H1694</f>
        <v>BIOLOGICAL BASIS OF BEHAVIOR SEC 1</v>
      </c>
      <c r="P1704" s="90" t="s">
        <v>17</v>
      </c>
      <c r="Q1704" s="91" t="str">
        <f>+PACKING!J1694</f>
        <v>U</v>
      </c>
      <c r="R1704" s="93" t="str">
        <f>+PACKING!K1694</f>
        <v>NB - SEMINAR - IV</v>
      </c>
      <c r="S1704" s="94" t="s">
        <v>74</v>
      </c>
      <c r="T1704" s="211" t="s">
        <v>73</v>
      </c>
      <c r="U1704" s="211"/>
      <c r="V1704" s="211"/>
      <c r="W1704" s="211"/>
      <c r="X1704" s="211"/>
      <c r="Y1704" s="211"/>
      <c r="Z1704" s="211"/>
      <c r="AA1704" s="211"/>
      <c r="AB1704" s="211"/>
      <c r="AC1704" s="211"/>
      <c r="AD1704" s="211"/>
      <c r="AE1704" s="211"/>
      <c r="AF1704" s="211"/>
      <c r="AG1704" s="211"/>
      <c r="AH1704" s="211"/>
      <c r="AI1704" s="211"/>
    </row>
    <row r="1705" spans="1:35" ht="21" x14ac:dyDescent="0.25">
      <c r="A1705" s="88">
        <f>+PACKING!C1695</f>
        <v>1694</v>
      </c>
      <c r="B1705" s="89" t="str">
        <f>+PACKING!D1695</f>
        <v>10 MAY 2024</v>
      </c>
      <c r="C1705" s="90">
        <f>+PACKING!F1695</f>
        <v>140848</v>
      </c>
      <c r="D1705" s="90" t="str">
        <f t="shared" si="130"/>
        <v>140848---BS AP</v>
      </c>
      <c r="E1705" s="90" t="str">
        <f t="shared" si="131"/>
        <v>APSY309---BIOLOGICAL BASIS OF BEHAVIOR SEC 2</v>
      </c>
      <c r="F1705" s="91" t="str">
        <f>+PACKING!E1695</f>
        <v>BS AP</v>
      </c>
      <c r="G1705" s="92" t="str">
        <f>+PACKING!I1695</f>
        <v>I</v>
      </c>
      <c r="H1705" s="91" t="s">
        <v>38</v>
      </c>
      <c r="I1705" s="90" t="str">
        <f t="shared" si="132"/>
        <v>NB - SEMINAR - IV</v>
      </c>
      <c r="J1705" s="91" t="str">
        <f t="shared" si="133"/>
        <v>U</v>
      </c>
      <c r="K1705" s="90"/>
      <c r="L1705" s="92">
        <f>+PACKING!L1695</f>
        <v>10</v>
      </c>
      <c r="M1705" s="92">
        <f t="shared" si="134"/>
        <v>12</v>
      </c>
      <c r="N1705" s="91" t="str">
        <f>+PACKING!G1695</f>
        <v>APSY309</v>
      </c>
      <c r="O1705" s="91" t="str">
        <f>+PACKING!H1695</f>
        <v>BIOLOGICAL BASIS OF BEHAVIOR SEC 2</v>
      </c>
      <c r="P1705" s="90" t="s">
        <v>17</v>
      </c>
      <c r="Q1705" s="91" t="str">
        <f>+PACKING!J1695</f>
        <v>U</v>
      </c>
      <c r="R1705" s="93" t="str">
        <f>+PACKING!K1695</f>
        <v>NB - SEMINAR - IV</v>
      </c>
      <c r="S1705" s="94" t="s">
        <v>74</v>
      </c>
      <c r="T1705" s="211" t="s">
        <v>73</v>
      </c>
      <c r="U1705" s="211"/>
      <c r="V1705" s="211"/>
      <c r="W1705" s="211"/>
      <c r="X1705" s="211"/>
      <c r="Y1705" s="211"/>
      <c r="Z1705" s="211"/>
      <c r="AA1705" s="211"/>
      <c r="AB1705" s="211"/>
      <c r="AC1705" s="211"/>
      <c r="AD1705" s="211"/>
      <c r="AE1705" s="211"/>
      <c r="AF1705" s="211"/>
      <c r="AG1705" s="211"/>
      <c r="AH1705" s="211"/>
      <c r="AI1705" s="211"/>
    </row>
    <row r="1706" spans="1:35" ht="22.5" x14ac:dyDescent="0.25">
      <c r="A1706" s="88">
        <f>+PACKING!C1696</f>
        <v>1695</v>
      </c>
      <c r="B1706" s="89" t="str">
        <f>+PACKING!D1696</f>
        <v>10 MAY 2024</v>
      </c>
      <c r="C1706" s="90">
        <f>+PACKING!F1696</f>
        <v>141718</v>
      </c>
      <c r="D1706" s="90" t="str">
        <f t="shared" si="130"/>
        <v>141718---BS SE</v>
      </c>
      <c r="E1706" s="90" t="str">
        <f t="shared" si="131"/>
        <v>Pak6101---IDEOLOGY &amp; CONSTITUTION OF PAKISTAN SEC 2</v>
      </c>
      <c r="F1706" s="91" t="str">
        <f>+PACKING!E1696</f>
        <v>BS SE</v>
      </c>
      <c r="G1706" s="92" t="str">
        <f>+PACKING!I1696</f>
        <v>I</v>
      </c>
      <c r="H1706" s="91" t="s">
        <v>38</v>
      </c>
      <c r="I1706" s="90" t="str">
        <f t="shared" si="132"/>
        <v>OB - 18</v>
      </c>
      <c r="J1706" s="91" t="str">
        <f t="shared" si="133"/>
        <v>E</v>
      </c>
      <c r="K1706" s="90"/>
      <c r="L1706" s="92">
        <f>+PACKING!L1696</f>
        <v>22</v>
      </c>
      <c r="M1706" s="92">
        <f t="shared" si="134"/>
        <v>24</v>
      </c>
      <c r="N1706" s="91" t="str">
        <f>+PACKING!G1696</f>
        <v>Pak6101</v>
      </c>
      <c r="O1706" s="91" t="str">
        <f>+PACKING!H1696</f>
        <v>IDEOLOGY &amp; CONSTITUTION OF PAKISTAN SEC 2</v>
      </c>
      <c r="P1706" s="90" t="s">
        <v>17</v>
      </c>
      <c r="Q1706" s="91" t="str">
        <f>+PACKING!J1696</f>
        <v>E</v>
      </c>
      <c r="R1706" s="93" t="str">
        <f>+PACKING!K1696</f>
        <v>OB - 18</v>
      </c>
      <c r="S1706" s="94" t="s">
        <v>74</v>
      </c>
      <c r="T1706" s="211" t="s">
        <v>73</v>
      </c>
      <c r="U1706" s="211"/>
      <c r="V1706" s="211"/>
      <c r="W1706" s="211"/>
      <c r="X1706" s="211"/>
      <c r="Y1706" s="211"/>
      <c r="Z1706" s="211"/>
      <c r="AA1706" s="211"/>
      <c r="AB1706" s="211"/>
      <c r="AC1706" s="211"/>
      <c r="AD1706" s="211"/>
      <c r="AE1706" s="211"/>
      <c r="AF1706" s="211"/>
      <c r="AG1706" s="211"/>
      <c r="AH1706" s="211"/>
      <c r="AI1706" s="211"/>
    </row>
    <row r="1707" spans="1:35" ht="21" x14ac:dyDescent="0.25">
      <c r="A1707" s="88">
        <f>+PACKING!C1697</f>
        <v>1696</v>
      </c>
      <c r="B1707" s="89" t="str">
        <f>+PACKING!D1697</f>
        <v>10 MAY 2024</v>
      </c>
      <c r="C1707" s="90">
        <f>+PACKING!F1697</f>
        <v>141815</v>
      </c>
      <c r="D1707" s="90" t="str">
        <f t="shared" si="130"/>
        <v>141815---BSCS</v>
      </c>
      <c r="E1707" s="90" t="str">
        <f t="shared" si="131"/>
        <v>MATH115---MULTIVARIATE CALCULUS SEC 2</v>
      </c>
      <c r="F1707" s="91" t="str">
        <f>+PACKING!E1697</f>
        <v>BSCS</v>
      </c>
      <c r="G1707" s="92" t="str">
        <f>+PACKING!I1697</f>
        <v>I</v>
      </c>
      <c r="H1707" s="91" t="s">
        <v>38</v>
      </c>
      <c r="I1707" s="90" t="str">
        <f t="shared" si="132"/>
        <v>OB - 21</v>
      </c>
      <c r="J1707" s="91" t="str">
        <f t="shared" si="133"/>
        <v>G</v>
      </c>
      <c r="K1707" s="90"/>
      <c r="L1707" s="92">
        <f>+PACKING!L1697</f>
        <v>22</v>
      </c>
      <c r="M1707" s="92">
        <f t="shared" si="134"/>
        <v>24</v>
      </c>
      <c r="N1707" s="91" t="str">
        <f>+PACKING!G1697</f>
        <v>MATH115</v>
      </c>
      <c r="O1707" s="91" t="str">
        <f>+PACKING!H1697</f>
        <v>MULTIVARIATE CALCULUS SEC 2</v>
      </c>
      <c r="P1707" s="90" t="s">
        <v>17</v>
      </c>
      <c r="Q1707" s="91" t="str">
        <f>+PACKING!J1697</f>
        <v>G</v>
      </c>
      <c r="R1707" s="93" t="str">
        <f>+PACKING!K1697</f>
        <v>OB - 21</v>
      </c>
      <c r="S1707" s="94" t="s">
        <v>74</v>
      </c>
      <c r="T1707" s="211" t="s">
        <v>73</v>
      </c>
      <c r="U1707" s="211"/>
      <c r="V1707" s="211"/>
      <c r="W1707" s="211"/>
      <c r="X1707" s="211"/>
      <c r="Y1707" s="211"/>
      <c r="Z1707" s="211"/>
      <c r="AA1707" s="211"/>
      <c r="AB1707" s="211"/>
      <c r="AC1707" s="211"/>
      <c r="AD1707" s="211"/>
      <c r="AE1707" s="211"/>
      <c r="AF1707" s="211"/>
      <c r="AG1707" s="211"/>
      <c r="AH1707" s="211"/>
      <c r="AI1707" s="211"/>
    </row>
    <row r="1708" spans="1:35" ht="21" x14ac:dyDescent="0.25">
      <c r="A1708" s="88">
        <f>+PACKING!C1698</f>
        <v>1697</v>
      </c>
      <c r="B1708" s="89" t="str">
        <f>+PACKING!D1698</f>
        <v>10 MAY 2024</v>
      </c>
      <c r="C1708" s="90">
        <f>+PACKING!F1698</f>
        <v>141815</v>
      </c>
      <c r="D1708" s="90" t="str">
        <f t="shared" si="130"/>
        <v>141815---BSCS</v>
      </c>
      <c r="E1708" s="90" t="str">
        <f t="shared" si="131"/>
        <v>MATH115---MULTIVARIATE CALCULUS SEC 2</v>
      </c>
      <c r="F1708" s="91" t="str">
        <f>+PACKING!E1698</f>
        <v>BSCS</v>
      </c>
      <c r="G1708" s="92" t="str">
        <f>+PACKING!I1698</f>
        <v>I</v>
      </c>
      <c r="H1708" s="91" t="s">
        <v>38</v>
      </c>
      <c r="I1708" s="90" t="str">
        <f t="shared" si="132"/>
        <v>OB - 22</v>
      </c>
      <c r="J1708" s="91" t="str">
        <f t="shared" si="133"/>
        <v>G</v>
      </c>
      <c r="K1708" s="90"/>
      <c r="L1708" s="92">
        <f>+PACKING!L1698</f>
        <v>16</v>
      </c>
      <c r="M1708" s="92">
        <f t="shared" si="134"/>
        <v>18</v>
      </c>
      <c r="N1708" s="91" t="str">
        <f>+PACKING!G1698</f>
        <v>MATH115</v>
      </c>
      <c r="O1708" s="91" t="str">
        <f>+PACKING!H1698</f>
        <v>MULTIVARIATE CALCULUS SEC 2</v>
      </c>
      <c r="P1708" s="90" t="s">
        <v>17</v>
      </c>
      <c r="Q1708" s="91" t="str">
        <f>+PACKING!J1698</f>
        <v>G</v>
      </c>
      <c r="R1708" s="93" t="str">
        <f>+PACKING!K1698</f>
        <v>OB - 22</v>
      </c>
      <c r="S1708" s="94" t="s">
        <v>74</v>
      </c>
      <c r="T1708" s="211" t="s">
        <v>73</v>
      </c>
      <c r="U1708" s="211"/>
      <c r="V1708" s="211"/>
      <c r="W1708" s="211"/>
      <c r="X1708" s="211"/>
      <c r="Y1708" s="211"/>
      <c r="Z1708" s="211"/>
      <c r="AA1708" s="211"/>
      <c r="AB1708" s="211"/>
      <c r="AC1708" s="211"/>
      <c r="AD1708" s="211"/>
      <c r="AE1708" s="211"/>
      <c r="AF1708" s="211"/>
      <c r="AG1708" s="211"/>
      <c r="AH1708" s="211"/>
      <c r="AI1708" s="211"/>
    </row>
    <row r="1709" spans="1:35" ht="21" x14ac:dyDescent="0.25">
      <c r="A1709" s="88">
        <f>+PACKING!C1699</f>
        <v>1698</v>
      </c>
      <c r="B1709" s="89" t="str">
        <f>+PACKING!D1699</f>
        <v>10 MAY 2024</v>
      </c>
      <c r="C1709" s="90">
        <f>+PACKING!F1699</f>
        <v>141817</v>
      </c>
      <c r="D1709" s="90" t="str">
        <f t="shared" si="130"/>
        <v>141817---BSCS</v>
      </c>
      <c r="E1709" s="90" t="str">
        <f t="shared" si="131"/>
        <v>MATH115---MULTIVARIATE CALCULUS SEC 3</v>
      </c>
      <c r="F1709" s="91" t="str">
        <f>+PACKING!E1699</f>
        <v>BSCS</v>
      </c>
      <c r="G1709" s="92" t="str">
        <f>+PACKING!I1699</f>
        <v>I</v>
      </c>
      <c r="H1709" s="91" t="s">
        <v>38</v>
      </c>
      <c r="I1709" s="90" t="str">
        <f t="shared" si="132"/>
        <v>OB - 22</v>
      </c>
      <c r="J1709" s="91" t="str">
        <f t="shared" si="133"/>
        <v>G</v>
      </c>
      <c r="K1709" s="90"/>
      <c r="L1709" s="92">
        <f>+PACKING!L1699</f>
        <v>6</v>
      </c>
      <c r="M1709" s="92">
        <f t="shared" si="134"/>
        <v>8</v>
      </c>
      <c r="N1709" s="91" t="str">
        <f>+PACKING!G1699</f>
        <v>MATH115</v>
      </c>
      <c r="O1709" s="91" t="str">
        <f>+PACKING!H1699</f>
        <v>MULTIVARIATE CALCULUS SEC 3</v>
      </c>
      <c r="P1709" s="90" t="s">
        <v>17</v>
      </c>
      <c r="Q1709" s="91" t="str">
        <f>+PACKING!J1699</f>
        <v>G</v>
      </c>
      <c r="R1709" s="93" t="str">
        <f>+PACKING!K1699</f>
        <v>OB - 22</v>
      </c>
      <c r="S1709" s="94" t="s">
        <v>74</v>
      </c>
      <c r="T1709" s="211" t="s">
        <v>73</v>
      </c>
      <c r="U1709" s="211"/>
      <c r="V1709" s="211"/>
      <c r="W1709" s="211"/>
      <c r="X1709" s="211"/>
      <c r="Y1709" s="211"/>
      <c r="Z1709" s="211"/>
      <c r="AA1709" s="211"/>
      <c r="AB1709" s="211"/>
      <c r="AC1709" s="211"/>
      <c r="AD1709" s="211"/>
      <c r="AE1709" s="211"/>
      <c r="AF1709" s="211"/>
      <c r="AG1709" s="211"/>
      <c r="AH1709" s="211"/>
      <c r="AI1709" s="211"/>
    </row>
    <row r="1710" spans="1:35" ht="21" x14ac:dyDescent="0.25">
      <c r="A1710" s="88">
        <f>+PACKING!C1700</f>
        <v>1699</v>
      </c>
      <c r="B1710" s="89" t="str">
        <f>+PACKING!D1700</f>
        <v>10 MAY 2024</v>
      </c>
      <c r="C1710" s="90">
        <f>+PACKING!F1700</f>
        <v>141817</v>
      </c>
      <c r="D1710" s="90" t="str">
        <f t="shared" si="130"/>
        <v>141817---BSCS</v>
      </c>
      <c r="E1710" s="90" t="str">
        <f t="shared" si="131"/>
        <v>MATH115---MULTIVARIATE CALCULUS SEC 3</v>
      </c>
      <c r="F1710" s="91" t="str">
        <f>+PACKING!E1700</f>
        <v>BSCS</v>
      </c>
      <c r="G1710" s="92" t="str">
        <f>+PACKING!I1700</f>
        <v>I</v>
      </c>
      <c r="H1710" s="91" t="s">
        <v>38</v>
      </c>
      <c r="I1710" s="90" t="str">
        <f t="shared" si="132"/>
        <v>OB - 23</v>
      </c>
      <c r="J1710" s="91" t="str">
        <f t="shared" si="133"/>
        <v>G</v>
      </c>
      <c r="K1710" s="90"/>
      <c r="L1710" s="92">
        <f>+PACKING!L1700</f>
        <v>22</v>
      </c>
      <c r="M1710" s="92">
        <f t="shared" si="134"/>
        <v>24</v>
      </c>
      <c r="N1710" s="91" t="str">
        <f>+PACKING!G1700</f>
        <v>MATH115</v>
      </c>
      <c r="O1710" s="91" t="str">
        <f>+PACKING!H1700</f>
        <v>MULTIVARIATE CALCULUS SEC 3</v>
      </c>
      <c r="P1710" s="90" t="s">
        <v>17</v>
      </c>
      <c r="Q1710" s="91" t="str">
        <f>+PACKING!J1700</f>
        <v>G</v>
      </c>
      <c r="R1710" s="93" t="str">
        <f>+PACKING!K1700</f>
        <v>OB - 23</v>
      </c>
      <c r="S1710" s="94" t="s">
        <v>74</v>
      </c>
      <c r="T1710" s="211" t="s">
        <v>73</v>
      </c>
      <c r="U1710" s="211"/>
      <c r="V1710" s="211"/>
      <c r="W1710" s="211"/>
      <c r="X1710" s="211"/>
      <c r="Y1710" s="211"/>
      <c r="Z1710" s="211"/>
      <c r="AA1710" s="211"/>
      <c r="AB1710" s="211"/>
      <c r="AC1710" s="211"/>
      <c r="AD1710" s="211"/>
      <c r="AE1710" s="211"/>
      <c r="AF1710" s="211"/>
      <c r="AG1710" s="211"/>
      <c r="AH1710" s="211"/>
      <c r="AI1710" s="211"/>
    </row>
    <row r="1711" spans="1:35" ht="21" x14ac:dyDescent="0.25">
      <c r="A1711" s="88">
        <f>+PACKING!C1701</f>
        <v>1700</v>
      </c>
      <c r="B1711" s="89" t="str">
        <f>+PACKING!D1701</f>
        <v>10 MAY 2024</v>
      </c>
      <c r="C1711" s="90">
        <f>+PACKING!F1701</f>
        <v>141817</v>
      </c>
      <c r="D1711" s="90" t="str">
        <f t="shared" si="130"/>
        <v>141817---BSCS</v>
      </c>
      <c r="E1711" s="90" t="str">
        <f t="shared" si="131"/>
        <v>MATH115---MULTIVARIATE CALCULUS SEC 3</v>
      </c>
      <c r="F1711" s="91" t="str">
        <f>+PACKING!E1701</f>
        <v>BSCS</v>
      </c>
      <c r="G1711" s="92" t="str">
        <f>+PACKING!I1701</f>
        <v>I</v>
      </c>
      <c r="H1711" s="91" t="s">
        <v>38</v>
      </c>
      <c r="I1711" s="90" t="str">
        <f t="shared" si="132"/>
        <v>OB - 24</v>
      </c>
      <c r="J1711" s="91" t="str">
        <f t="shared" si="133"/>
        <v>G</v>
      </c>
      <c r="K1711" s="90"/>
      <c r="L1711" s="92">
        <f>+PACKING!L1701</f>
        <v>22</v>
      </c>
      <c r="M1711" s="92">
        <f t="shared" si="134"/>
        <v>24</v>
      </c>
      <c r="N1711" s="91" t="str">
        <f>+PACKING!G1701</f>
        <v>MATH115</v>
      </c>
      <c r="O1711" s="91" t="str">
        <f>+PACKING!H1701</f>
        <v>MULTIVARIATE CALCULUS SEC 3</v>
      </c>
      <c r="P1711" s="90" t="s">
        <v>17</v>
      </c>
      <c r="Q1711" s="91" t="str">
        <f>+PACKING!J1701</f>
        <v>G</v>
      </c>
      <c r="R1711" s="93" t="str">
        <f>+PACKING!K1701</f>
        <v>OB - 24</v>
      </c>
      <c r="S1711" s="94" t="s">
        <v>74</v>
      </c>
      <c r="T1711" s="211" t="s">
        <v>73</v>
      </c>
      <c r="U1711" s="211"/>
      <c r="V1711" s="211"/>
      <c r="W1711" s="211"/>
      <c r="X1711" s="211"/>
      <c r="Y1711" s="211"/>
      <c r="Z1711" s="211"/>
      <c r="AA1711" s="211"/>
      <c r="AB1711" s="211"/>
      <c r="AC1711" s="211"/>
      <c r="AD1711" s="211"/>
      <c r="AE1711" s="211"/>
      <c r="AF1711" s="211"/>
      <c r="AG1711" s="211"/>
      <c r="AH1711" s="211"/>
      <c r="AI1711" s="211"/>
    </row>
    <row r="1712" spans="1:35" ht="21" x14ac:dyDescent="0.25">
      <c r="A1712" s="88">
        <f>+PACKING!C1702</f>
        <v>1701</v>
      </c>
      <c r="B1712" s="89" t="str">
        <f>+PACKING!D1702</f>
        <v>10 MAY 2024</v>
      </c>
      <c r="C1712" s="90">
        <f>+PACKING!F1702</f>
        <v>141817</v>
      </c>
      <c r="D1712" s="90" t="str">
        <f t="shared" si="130"/>
        <v>141817---BSCS</v>
      </c>
      <c r="E1712" s="90" t="str">
        <f t="shared" si="131"/>
        <v>MATH115---MULTIVARIATE CALCULUS SEC 3</v>
      </c>
      <c r="F1712" s="91" t="str">
        <f>+PACKING!E1702</f>
        <v>BSCS</v>
      </c>
      <c r="G1712" s="92" t="str">
        <f>+PACKING!I1702</f>
        <v>I</v>
      </c>
      <c r="H1712" s="91" t="s">
        <v>38</v>
      </c>
      <c r="I1712" s="90" t="str">
        <f t="shared" si="132"/>
        <v>OB - 25</v>
      </c>
      <c r="J1712" s="91" t="str">
        <f t="shared" si="133"/>
        <v>G</v>
      </c>
      <c r="K1712" s="90"/>
      <c r="L1712" s="92">
        <f>+PACKING!L1702</f>
        <v>3</v>
      </c>
      <c r="M1712" s="92">
        <f t="shared" si="134"/>
        <v>5</v>
      </c>
      <c r="N1712" s="91" t="str">
        <f>+PACKING!G1702</f>
        <v>MATH115</v>
      </c>
      <c r="O1712" s="91" t="str">
        <f>+PACKING!H1702</f>
        <v>MULTIVARIATE CALCULUS SEC 3</v>
      </c>
      <c r="P1712" s="90" t="s">
        <v>17</v>
      </c>
      <c r="Q1712" s="91" t="str">
        <f>+PACKING!J1702</f>
        <v>G</v>
      </c>
      <c r="R1712" s="93" t="str">
        <f>+PACKING!K1702</f>
        <v>OB - 25</v>
      </c>
      <c r="S1712" s="94" t="s">
        <v>74</v>
      </c>
      <c r="T1712" s="211" t="s">
        <v>73</v>
      </c>
      <c r="U1712" s="211"/>
      <c r="V1712" s="211"/>
      <c r="W1712" s="211"/>
      <c r="X1712" s="211"/>
      <c r="Y1712" s="211"/>
      <c r="Z1712" s="211"/>
      <c r="AA1712" s="211"/>
      <c r="AB1712" s="211"/>
      <c r="AC1712" s="211"/>
      <c r="AD1712" s="211"/>
      <c r="AE1712" s="211"/>
      <c r="AF1712" s="211"/>
      <c r="AG1712" s="211"/>
      <c r="AH1712" s="211"/>
      <c r="AI1712" s="211"/>
    </row>
    <row r="1713" spans="1:35" ht="21" x14ac:dyDescent="0.25">
      <c r="A1713" s="88">
        <f>+PACKING!C1703</f>
        <v>1702</v>
      </c>
      <c r="B1713" s="89" t="str">
        <f>+PACKING!D1703</f>
        <v>10 MAY 2024</v>
      </c>
      <c r="C1713" s="90">
        <f>+PACKING!F1703</f>
        <v>141886</v>
      </c>
      <c r="D1713" s="90" t="str">
        <f t="shared" si="130"/>
        <v>141886---BSCS</v>
      </c>
      <c r="E1713" s="90" t="str">
        <f t="shared" si="131"/>
        <v>PAK101---PAKISTAN STUDIES SEC 1</v>
      </c>
      <c r="F1713" s="91" t="str">
        <f>+PACKING!E1703</f>
        <v>BSCS</v>
      </c>
      <c r="G1713" s="92" t="str">
        <f>+PACKING!I1703</f>
        <v>I</v>
      </c>
      <c r="H1713" s="91" t="s">
        <v>38</v>
      </c>
      <c r="I1713" s="90" t="str">
        <f t="shared" si="132"/>
        <v>OB - 25</v>
      </c>
      <c r="J1713" s="91" t="str">
        <f t="shared" si="133"/>
        <v>G</v>
      </c>
      <c r="K1713" s="90"/>
      <c r="L1713" s="92">
        <f>+PACKING!L1703</f>
        <v>19</v>
      </c>
      <c r="M1713" s="92">
        <f t="shared" si="134"/>
        <v>21</v>
      </c>
      <c r="N1713" s="91" t="str">
        <f>+PACKING!G1703</f>
        <v>PAK101</v>
      </c>
      <c r="O1713" s="91" t="str">
        <f>+PACKING!H1703</f>
        <v>PAKISTAN STUDIES SEC 1</v>
      </c>
      <c r="P1713" s="90" t="s">
        <v>17</v>
      </c>
      <c r="Q1713" s="91" t="str">
        <f>+PACKING!J1703</f>
        <v>G</v>
      </c>
      <c r="R1713" s="93" t="str">
        <f>+PACKING!K1703</f>
        <v>OB - 25</v>
      </c>
      <c r="S1713" s="94" t="s">
        <v>74</v>
      </c>
      <c r="T1713" s="211" t="s">
        <v>73</v>
      </c>
      <c r="U1713" s="211"/>
      <c r="V1713" s="211"/>
      <c r="W1713" s="211"/>
      <c r="X1713" s="211"/>
      <c r="Y1713" s="211"/>
      <c r="Z1713" s="211"/>
      <c r="AA1713" s="211"/>
      <c r="AB1713" s="211"/>
      <c r="AC1713" s="211"/>
      <c r="AD1713" s="211"/>
      <c r="AE1713" s="211"/>
      <c r="AF1713" s="211"/>
      <c r="AG1713" s="211"/>
      <c r="AH1713" s="211"/>
      <c r="AI1713" s="211"/>
    </row>
    <row r="1714" spans="1:35" ht="21" x14ac:dyDescent="0.25">
      <c r="A1714" s="88">
        <f>+PACKING!C1704</f>
        <v>1703</v>
      </c>
      <c r="B1714" s="89" t="str">
        <f>+PACKING!D1704</f>
        <v>10 MAY 2024</v>
      </c>
      <c r="C1714" s="90">
        <f>+PACKING!F1704</f>
        <v>141956</v>
      </c>
      <c r="D1714" s="90" t="str">
        <f t="shared" si="130"/>
        <v>141956---BSCS</v>
      </c>
      <c r="E1714" s="90" t="str">
        <f t="shared" si="131"/>
        <v>CSC381---NUMERICAL COMPUTING SEC 7</v>
      </c>
      <c r="F1714" s="91" t="str">
        <f>+PACKING!E1704</f>
        <v>BSCS</v>
      </c>
      <c r="G1714" s="92" t="str">
        <f>+PACKING!I1704</f>
        <v>I</v>
      </c>
      <c r="H1714" s="91" t="s">
        <v>38</v>
      </c>
      <c r="I1714" s="90" t="str">
        <f t="shared" si="132"/>
        <v>OB - 26</v>
      </c>
      <c r="J1714" s="91" t="str">
        <f t="shared" si="133"/>
        <v>N</v>
      </c>
      <c r="K1714" s="90"/>
      <c r="L1714" s="92">
        <f>+PACKING!L1704</f>
        <v>22</v>
      </c>
      <c r="M1714" s="92">
        <f t="shared" si="134"/>
        <v>24</v>
      </c>
      <c r="N1714" s="91" t="str">
        <f>+PACKING!G1704</f>
        <v>CSC381</v>
      </c>
      <c r="O1714" s="91" t="str">
        <f>+PACKING!H1704</f>
        <v>NUMERICAL COMPUTING SEC 7</v>
      </c>
      <c r="P1714" s="90" t="s">
        <v>17</v>
      </c>
      <c r="Q1714" s="91" t="str">
        <f>+PACKING!J1704</f>
        <v>N</v>
      </c>
      <c r="R1714" s="93" t="str">
        <f>+PACKING!K1704</f>
        <v>OB - 26</v>
      </c>
      <c r="S1714" s="94" t="s">
        <v>74</v>
      </c>
      <c r="T1714" s="211" t="s">
        <v>73</v>
      </c>
      <c r="U1714" s="211"/>
      <c r="V1714" s="211"/>
      <c r="W1714" s="211"/>
      <c r="X1714" s="211"/>
      <c r="Y1714" s="211"/>
      <c r="Z1714" s="211"/>
      <c r="AA1714" s="211"/>
      <c r="AB1714" s="211"/>
      <c r="AC1714" s="211"/>
      <c r="AD1714" s="211"/>
      <c r="AE1714" s="211"/>
      <c r="AF1714" s="211"/>
      <c r="AG1714" s="211"/>
      <c r="AH1714" s="211"/>
      <c r="AI1714" s="211"/>
    </row>
    <row r="1715" spans="1:35" ht="21" x14ac:dyDescent="0.25">
      <c r="A1715" s="88">
        <f>+PACKING!C1705</f>
        <v>1704</v>
      </c>
      <c r="B1715" s="89" t="str">
        <f>+PACKING!D1705</f>
        <v>10 MAY 2024</v>
      </c>
      <c r="C1715" s="90">
        <f>+PACKING!F1705</f>
        <v>141956</v>
      </c>
      <c r="D1715" s="90" t="str">
        <f t="shared" si="130"/>
        <v>141956---BSCS</v>
      </c>
      <c r="E1715" s="90" t="str">
        <f t="shared" si="131"/>
        <v>CSC381---NUMERICAL COMPUTING SEC 7</v>
      </c>
      <c r="F1715" s="91" t="str">
        <f>+PACKING!E1705</f>
        <v>BSCS</v>
      </c>
      <c r="G1715" s="92" t="str">
        <f>+PACKING!I1705</f>
        <v>I</v>
      </c>
      <c r="H1715" s="91" t="s">
        <v>38</v>
      </c>
      <c r="I1715" s="90" t="str">
        <f t="shared" si="132"/>
        <v>OB - 27</v>
      </c>
      <c r="J1715" s="91" t="str">
        <f t="shared" si="133"/>
        <v>N</v>
      </c>
      <c r="K1715" s="90"/>
      <c r="L1715" s="92">
        <f>+PACKING!L1705</f>
        <v>12</v>
      </c>
      <c r="M1715" s="92">
        <f t="shared" si="134"/>
        <v>14</v>
      </c>
      <c r="N1715" s="91" t="str">
        <f>+PACKING!G1705</f>
        <v>CSC381</v>
      </c>
      <c r="O1715" s="91" t="str">
        <f>+PACKING!H1705</f>
        <v>NUMERICAL COMPUTING SEC 7</v>
      </c>
      <c r="P1715" s="90" t="s">
        <v>17</v>
      </c>
      <c r="Q1715" s="91" t="str">
        <f>+PACKING!J1705</f>
        <v>N</v>
      </c>
      <c r="R1715" s="93" t="str">
        <f>+PACKING!K1705</f>
        <v>OB - 27</v>
      </c>
      <c r="S1715" s="94" t="s">
        <v>74</v>
      </c>
      <c r="T1715" s="211" t="s">
        <v>73</v>
      </c>
      <c r="U1715" s="211"/>
      <c r="V1715" s="211"/>
      <c r="W1715" s="211"/>
      <c r="X1715" s="211"/>
      <c r="Y1715" s="211"/>
      <c r="Z1715" s="211"/>
      <c r="AA1715" s="211"/>
      <c r="AB1715" s="211"/>
      <c r="AC1715" s="211"/>
      <c r="AD1715" s="211"/>
      <c r="AE1715" s="211"/>
      <c r="AF1715" s="211"/>
      <c r="AG1715" s="211"/>
      <c r="AH1715" s="211"/>
      <c r="AI1715" s="211"/>
    </row>
    <row r="1716" spans="1:35" ht="21" x14ac:dyDescent="0.25">
      <c r="A1716" s="88">
        <f>+PACKING!C1706</f>
        <v>1705</v>
      </c>
      <c r="B1716" s="89" t="str">
        <f>+PACKING!D1706</f>
        <v>10 MAY 2024</v>
      </c>
      <c r="C1716" s="90">
        <f>+PACKING!F1706</f>
        <v>141962</v>
      </c>
      <c r="D1716" s="90" t="str">
        <f t="shared" si="130"/>
        <v>141962---BS IT</v>
      </c>
      <c r="E1716" s="90" t="str">
        <f t="shared" si="131"/>
        <v>MATH6302---MULTIVARIABLE CALCULUS SEC 1</v>
      </c>
      <c r="F1716" s="91" t="str">
        <f>+PACKING!E1706</f>
        <v>BS IT</v>
      </c>
      <c r="G1716" s="92" t="str">
        <f>+PACKING!I1706</f>
        <v>I</v>
      </c>
      <c r="H1716" s="91" t="s">
        <v>38</v>
      </c>
      <c r="I1716" s="90" t="str">
        <f t="shared" si="132"/>
        <v>OB - 27</v>
      </c>
      <c r="J1716" s="91" t="str">
        <f t="shared" si="133"/>
        <v>N</v>
      </c>
      <c r="K1716" s="90"/>
      <c r="L1716" s="92">
        <f>+PACKING!L1706</f>
        <v>10</v>
      </c>
      <c r="M1716" s="92">
        <f t="shared" si="134"/>
        <v>12</v>
      </c>
      <c r="N1716" s="91" t="str">
        <f>+PACKING!G1706</f>
        <v>MATH6302</v>
      </c>
      <c r="O1716" s="91" t="str">
        <f>+PACKING!H1706</f>
        <v>MULTIVARIABLE CALCULUS SEC 1</v>
      </c>
      <c r="P1716" s="90" t="s">
        <v>17</v>
      </c>
      <c r="Q1716" s="91" t="str">
        <f>+PACKING!J1706</f>
        <v>N</v>
      </c>
      <c r="R1716" s="93" t="str">
        <f>+PACKING!K1706</f>
        <v>OB - 27</v>
      </c>
      <c r="S1716" s="94" t="s">
        <v>74</v>
      </c>
      <c r="T1716" s="211" t="s">
        <v>73</v>
      </c>
      <c r="U1716" s="211"/>
      <c r="V1716" s="211"/>
      <c r="W1716" s="211"/>
      <c r="X1716" s="211"/>
      <c r="Y1716" s="211"/>
      <c r="Z1716" s="211"/>
      <c r="AA1716" s="211"/>
      <c r="AB1716" s="211"/>
      <c r="AC1716" s="211"/>
      <c r="AD1716" s="211"/>
      <c r="AE1716" s="211"/>
      <c r="AF1716" s="211"/>
      <c r="AG1716" s="211"/>
      <c r="AH1716" s="211"/>
      <c r="AI1716" s="211"/>
    </row>
    <row r="1717" spans="1:35" ht="21" x14ac:dyDescent="0.25">
      <c r="A1717" s="88">
        <f>+PACKING!C1707</f>
        <v>1706</v>
      </c>
      <c r="B1717" s="89" t="str">
        <f>+PACKING!D1707</f>
        <v>10 MAY 2024</v>
      </c>
      <c r="C1717" s="90">
        <f>+PACKING!F1707</f>
        <v>141962</v>
      </c>
      <c r="D1717" s="90" t="str">
        <f t="shared" si="130"/>
        <v>141962---BS IT</v>
      </c>
      <c r="E1717" s="90" t="str">
        <f t="shared" si="131"/>
        <v>MATH6302---MULTIVARIABLE CALCULUS SEC 1</v>
      </c>
      <c r="F1717" s="91" t="str">
        <f>+PACKING!E1707</f>
        <v>BS IT</v>
      </c>
      <c r="G1717" s="92" t="str">
        <f>+PACKING!I1707</f>
        <v>I</v>
      </c>
      <c r="H1717" s="91" t="s">
        <v>38</v>
      </c>
      <c r="I1717" s="90" t="str">
        <f t="shared" si="132"/>
        <v>OB - 28</v>
      </c>
      <c r="J1717" s="91" t="str">
        <f t="shared" si="133"/>
        <v>N</v>
      </c>
      <c r="K1717" s="90"/>
      <c r="L1717" s="92">
        <f>+PACKING!L1707</f>
        <v>1</v>
      </c>
      <c r="M1717" s="92">
        <f t="shared" si="134"/>
        <v>3</v>
      </c>
      <c r="N1717" s="91" t="str">
        <f>+PACKING!G1707</f>
        <v>MATH6302</v>
      </c>
      <c r="O1717" s="91" t="str">
        <f>+PACKING!H1707</f>
        <v>MULTIVARIABLE CALCULUS SEC 1</v>
      </c>
      <c r="P1717" s="90" t="s">
        <v>17</v>
      </c>
      <c r="Q1717" s="91" t="str">
        <f>+PACKING!J1707</f>
        <v>N</v>
      </c>
      <c r="R1717" s="93" t="str">
        <f>+PACKING!K1707</f>
        <v>OB - 28</v>
      </c>
      <c r="S1717" s="94" t="s">
        <v>74</v>
      </c>
      <c r="T1717" s="211" t="s">
        <v>73</v>
      </c>
      <c r="U1717" s="211"/>
      <c r="V1717" s="211"/>
      <c r="W1717" s="211"/>
      <c r="X1717" s="211"/>
      <c r="Y1717" s="211"/>
      <c r="Z1717" s="211"/>
      <c r="AA1717" s="211"/>
      <c r="AB1717" s="211"/>
      <c r="AC1717" s="211"/>
      <c r="AD1717" s="211"/>
      <c r="AE1717" s="211"/>
      <c r="AF1717" s="211"/>
      <c r="AG1717" s="211"/>
      <c r="AH1717" s="211"/>
      <c r="AI1717" s="211"/>
    </row>
    <row r="1718" spans="1:35" ht="21" x14ac:dyDescent="0.25">
      <c r="A1718" s="88">
        <f>+PACKING!C1708</f>
        <v>1707</v>
      </c>
      <c r="B1718" s="89" t="str">
        <f>+PACKING!D1708</f>
        <v>10 MAY 2024</v>
      </c>
      <c r="C1718" s="90">
        <f>+PACKING!F1708</f>
        <v>141972</v>
      </c>
      <c r="D1718" s="90" t="str">
        <f t="shared" si="130"/>
        <v>141972---BS SE</v>
      </c>
      <c r="E1718" s="90" t="str">
        <f t="shared" si="131"/>
        <v>PAK101---PAKISTAN STUDIES SEC 1</v>
      </c>
      <c r="F1718" s="91" t="str">
        <f>+PACKING!E1708</f>
        <v>BS SE</v>
      </c>
      <c r="G1718" s="92" t="str">
        <f>+PACKING!I1708</f>
        <v>I</v>
      </c>
      <c r="H1718" s="91" t="s">
        <v>38</v>
      </c>
      <c r="I1718" s="90" t="str">
        <f t="shared" si="132"/>
        <v>OB - 28</v>
      </c>
      <c r="J1718" s="91" t="str">
        <f t="shared" si="133"/>
        <v>N</v>
      </c>
      <c r="K1718" s="90"/>
      <c r="L1718" s="92">
        <f>+PACKING!L1708</f>
        <v>2</v>
      </c>
      <c r="M1718" s="92">
        <f t="shared" si="134"/>
        <v>4</v>
      </c>
      <c r="N1718" s="91" t="str">
        <f>+PACKING!G1708</f>
        <v>PAK101</v>
      </c>
      <c r="O1718" s="91" t="str">
        <f>+PACKING!H1708</f>
        <v>PAKISTAN STUDIES SEC 1</v>
      </c>
      <c r="P1718" s="90" t="s">
        <v>17</v>
      </c>
      <c r="Q1718" s="91" t="str">
        <f>+PACKING!J1708</f>
        <v>N</v>
      </c>
      <c r="R1718" s="93" t="str">
        <f>+PACKING!K1708</f>
        <v>OB - 28</v>
      </c>
      <c r="S1718" s="94" t="s">
        <v>74</v>
      </c>
      <c r="T1718" s="211" t="s">
        <v>73</v>
      </c>
      <c r="U1718" s="211"/>
      <c r="V1718" s="211"/>
      <c r="W1718" s="211"/>
      <c r="X1718" s="211"/>
      <c r="Y1718" s="211"/>
      <c r="Z1718" s="211"/>
      <c r="AA1718" s="211"/>
      <c r="AB1718" s="211"/>
      <c r="AC1718" s="211"/>
      <c r="AD1718" s="211"/>
      <c r="AE1718" s="211"/>
      <c r="AF1718" s="211"/>
      <c r="AG1718" s="211"/>
      <c r="AH1718" s="211"/>
      <c r="AI1718" s="211"/>
    </row>
    <row r="1719" spans="1:35" ht="21" x14ac:dyDescent="0.25">
      <c r="A1719" s="88">
        <f>+PACKING!C1709</f>
        <v>1708</v>
      </c>
      <c r="B1719" s="89" t="str">
        <f>+PACKING!D1709</f>
        <v>10 MAY 2024</v>
      </c>
      <c r="C1719" s="90">
        <f>+PACKING!F1709</f>
        <v>141996</v>
      </c>
      <c r="D1719" s="90" t="str">
        <f t="shared" si="130"/>
        <v>141996---BS MC</v>
      </c>
      <c r="E1719" s="90" t="str">
        <f t="shared" si="131"/>
        <v>MCN6101---INTRO TO MASS COMMUNICATION SEC 1</v>
      </c>
      <c r="F1719" s="91" t="str">
        <f>+PACKING!E1709</f>
        <v>BS MC</v>
      </c>
      <c r="G1719" s="92" t="str">
        <f>+PACKING!I1709</f>
        <v>I</v>
      </c>
      <c r="H1719" s="91" t="s">
        <v>38</v>
      </c>
      <c r="I1719" s="90" t="str">
        <f t="shared" si="132"/>
        <v>OB - 28</v>
      </c>
      <c r="J1719" s="91" t="str">
        <f t="shared" si="133"/>
        <v>N</v>
      </c>
      <c r="K1719" s="90"/>
      <c r="L1719" s="92">
        <f>+PACKING!L1709</f>
        <v>19</v>
      </c>
      <c r="M1719" s="92">
        <f t="shared" si="134"/>
        <v>21</v>
      </c>
      <c r="N1719" s="91" t="str">
        <f>+PACKING!G1709</f>
        <v>MCN6101</v>
      </c>
      <c r="O1719" s="91" t="str">
        <f>+PACKING!H1709</f>
        <v>INTRO TO MASS COMMUNICATION SEC 1</v>
      </c>
      <c r="P1719" s="90" t="s">
        <v>17</v>
      </c>
      <c r="Q1719" s="91" t="str">
        <f>+PACKING!J1709</f>
        <v>N</v>
      </c>
      <c r="R1719" s="93" t="str">
        <f>+PACKING!K1709</f>
        <v>OB - 28</v>
      </c>
      <c r="S1719" s="94" t="s">
        <v>74</v>
      </c>
      <c r="T1719" s="211" t="s">
        <v>73</v>
      </c>
      <c r="U1719" s="211"/>
      <c r="V1719" s="211"/>
      <c r="W1719" s="211"/>
      <c r="X1719" s="211"/>
      <c r="Y1719" s="211"/>
      <c r="Z1719" s="211"/>
      <c r="AA1719" s="211"/>
      <c r="AB1719" s="211"/>
      <c r="AC1719" s="211"/>
      <c r="AD1719" s="211"/>
      <c r="AE1719" s="211"/>
      <c r="AF1719" s="211"/>
      <c r="AG1719" s="211"/>
      <c r="AH1719" s="211"/>
      <c r="AI1719" s="211"/>
    </row>
    <row r="1720" spans="1:35" ht="21" x14ac:dyDescent="0.25">
      <c r="A1720" s="88">
        <f>+PACKING!C1710</f>
        <v>1709</v>
      </c>
      <c r="B1720" s="89" t="str">
        <f>+PACKING!D1710</f>
        <v>10 MAY 2024</v>
      </c>
      <c r="C1720" s="90">
        <f>+PACKING!F1710</f>
        <v>141996</v>
      </c>
      <c r="D1720" s="90" t="str">
        <f t="shared" si="130"/>
        <v>141996---BS MC</v>
      </c>
      <c r="E1720" s="90" t="str">
        <f t="shared" si="131"/>
        <v>MCN6101---INTRO TO MASS COMMUNICATION SEC 1</v>
      </c>
      <c r="F1720" s="91" t="str">
        <f>+PACKING!E1710</f>
        <v>BS MC</v>
      </c>
      <c r="G1720" s="92" t="str">
        <f>+PACKING!I1710</f>
        <v>I</v>
      </c>
      <c r="H1720" s="91" t="s">
        <v>38</v>
      </c>
      <c r="I1720" s="90" t="str">
        <f t="shared" si="132"/>
        <v>OB - 29</v>
      </c>
      <c r="J1720" s="91" t="str">
        <f t="shared" si="133"/>
        <v>N</v>
      </c>
      <c r="K1720" s="90"/>
      <c r="L1720" s="92">
        <f>+PACKING!L1710</f>
        <v>2</v>
      </c>
      <c r="M1720" s="92">
        <f t="shared" si="134"/>
        <v>4</v>
      </c>
      <c r="N1720" s="91" t="str">
        <f>+PACKING!G1710</f>
        <v>MCN6101</v>
      </c>
      <c r="O1720" s="91" t="str">
        <f>+PACKING!H1710</f>
        <v>INTRO TO MASS COMMUNICATION SEC 1</v>
      </c>
      <c r="P1720" s="90" t="s">
        <v>17</v>
      </c>
      <c r="Q1720" s="91" t="str">
        <f>+PACKING!J1710</f>
        <v>N</v>
      </c>
      <c r="R1720" s="93" t="str">
        <f>+PACKING!K1710</f>
        <v>OB - 29</v>
      </c>
      <c r="S1720" s="94" t="s">
        <v>74</v>
      </c>
      <c r="T1720" s="211" t="s">
        <v>73</v>
      </c>
      <c r="U1720" s="211"/>
      <c r="V1720" s="211"/>
      <c r="W1720" s="211"/>
      <c r="X1720" s="211"/>
      <c r="Y1720" s="211"/>
      <c r="Z1720" s="211"/>
      <c r="AA1720" s="211"/>
      <c r="AB1720" s="211"/>
      <c r="AC1720" s="211"/>
      <c r="AD1720" s="211"/>
      <c r="AE1720" s="211"/>
      <c r="AF1720" s="211"/>
      <c r="AG1720" s="211"/>
      <c r="AH1720" s="211"/>
      <c r="AI1720" s="211"/>
    </row>
    <row r="1721" spans="1:35" ht="22.5" x14ac:dyDescent="0.25">
      <c r="A1721" s="88">
        <f>+PACKING!C1711</f>
        <v>1710</v>
      </c>
      <c r="B1721" s="89" t="str">
        <f>+PACKING!D1711</f>
        <v>10 MAY 2024</v>
      </c>
      <c r="C1721" s="90">
        <f>+PACKING!F1711</f>
        <v>142023</v>
      </c>
      <c r="D1721" s="90" t="str">
        <f t="shared" si="130"/>
        <v>142023---BS MC</v>
      </c>
      <c r="E1721" s="90" t="str">
        <f t="shared" si="131"/>
        <v>PAK6011---IDEOLOGY AND CONSTITUTION OF PAKISTAN SEC 1</v>
      </c>
      <c r="F1721" s="91" t="str">
        <f>+PACKING!E1711</f>
        <v>BS MC</v>
      </c>
      <c r="G1721" s="92" t="str">
        <f>+PACKING!I1711</f>
        <v>I</v>
      </c>
      <c r="H1721" s="91" t="s">
        <v>38</v>
      </c>
      <c r="I1721" s="90" t="str">
        <f t="shared" si="132"/>
        <v>OB - 29</v>
      </c>
      <c r="J1721" s="91" t="str">
        <f t="shared" si="133"/>
        <v>N</v>
      </c>
      <c r="K1721" s="90"/>
      <c r="L1721" s="92">
        <f>+PACKING!L1711</f>
        <v>20</v>
      </c>
      <c r="M1721" s="92">
        <f t="shared" si="134"/>
        <v>22</v>
      </c>
      <c r="N1721" s="91" t="str">
        <f>+PACKING!G1711</f>
        <v>PAK6011</v>
      </c>
      <c r="O1721" s="91" t="str">
        <f>+PACKING!H1711</f>
        <v>IDEOLOGY AND CONSTITUTION OF PAKISTAN SEC 1</v>
      </c>
      <c r="P1721" s="90" t="s">
        <v>17</v>
      </c>
      <c r="Q1721" s="91" t="str">
        <f>+PACKING!J1711</f>
        <v>N</v>
      </c>
      <c r="R1721" s="93" t="str">
        <f>+PACKING!K1711</f>
        <v>OB - 29</v>
      </c>
      <c r="S1721" s="94" t="s">
        <v>74</v>
      </c>
      <c r="T1721" s="211" t="s">
        <v>73</v>
      </c>
      <c r="U1721" s="211"/>
      <c r="V1721" s="211"/>
      <c r="W1721" s="211"/>
      <c r="X1721" s="211"/>
      <c r="Y1721" s="211"/>
      <c r="Z1721" s="211"/>
      <c r="AA1721" s="211"/>
      <c r="AB1721" s="211"/>
      <c r="AC1721" s="211"/>
      <c r="AD1721" s="211"/>
      <c r="AE1721" s="211"/>
      <c r="AF1721" s="211"/>
      <c r="AG1721" s="211"/>
      <c r="AH1721" s="211"/>
      <c r="AI1721" s="211"/>
    </row>
    <row r="1722" spans="1:35" ht="22.5" x14ac:dyDescent="0.25">
      <c r="A1722" s="88">
        <f>+PACKING!C1712</f>
        <v>1711</v>
      </c>
      <c r="B1722" s="89" t="str">
        <f>+PACKING!D1712</f>
        <v>10 MAY 2024</v>
      </c>
      <c r="C1722" s="90">
        <f>+PACKING!F1712</f>
        <v>142023</v>
      </c>
      <c r="D1722" s="90" t="str">
        <f t="shared" si="130"/>
        <v>142023---BS MC</v>
      </c>
      <c r="E1722" s="90" t="str">
        <f t="shared" si="131"/>
        <v>PAK6011---IDEOLOGY AND CONSTITUTION OF PAKISTAN SEC 1</v>
      </c>
      <c r="F1722" s="91" t="str">
        <f>+PACKING!E1712</f>
        <v>BS MC</v>
      </c>
      <c r="G1722" s="92" t="str">
        <f>+PACKING!I1712</f>
        <v>I</v>
      </c>
      <c r="H1722" s="91" t="s">
        <v>38</v>
      </c>
      <c r="I1722" s="90" t="str">
        <f t="shared" si="132"/>
        <v>OB - 30</v>
      </c>
      <c r="J1722" s="91" t="str">
        <f t="shared" si="133"/>
        <v>N</v>
      </c>
      <c r="K1722" s="90"/>
      <c r="L1722" s="92">
        <f>+PACKING!L1712</f>
        <v>19</v>
      </c>
      <c r="M1722" s="92">
        <f t="shared" si="134"/>
        <v>21</v>
      </c>
      <c r="N1722" s="91" t="str">
        <f>+PACKING!G1712</f>
        <v>PAK6011</v>
      </c>
      <c r="O1722" s="91" t="str">
        <f>+PACKING!H1712</f>
        <v>IDEOLOGY AND CONSTITUTION OF PAKISTAN SEC 1</v>
      </c>
      <c r="P1722" s="90" t="s">
        <v>17</v>
      </c>
      <c r="Q1722" s="91" t="str">
        <f>+PACKING!J1712</f>
        <v>N</v>
      </c>
      <c r="R1722" s="93" t="str">
        <f>+PACKING!K1712</f>
        <v>OB - 30</v>
      </c>
      <c r="S1722" s="94" t="s">
        <v>74</v>
      </c>
      <c r="T1722" s="211" t="s">
        <v>73</v>
      </c>
      <c r="U1722" s="211"/>
      <c r="V1722" s="211"/>
      <c r="W1722" s="211"/>
      <c r="X1722" s="211"/>
      <c r="Y1722" s="211"/>
      <c r="Z1722" s="211"/>
      <c r="AA1722" s="211"/>
      <c r="AB1722" s="211"/>
      <c r="AC1722" s="211"/>
      <c r="AD1722" s="211"/>
      <c r="AE1722" s="211"/>
      <c r="AF1722" s="211"/>
      <c r="AG1722" s="211"/>
      <c r="AH1722" s="211"/>
      <c r="AI1722" s="211"/>
    </row>
    <row r="1723" spans="1:35" ht="22.5" x14ac:dyDescent="0.25">
      <c r="A1723" s="88">
        <f>+PACKING!C1713</f>
        <v>1712</v>
      </c>
      <c r="B1723" s="89" t="str">
        <f>+PACKING!D1713</f>
        <v>10 MAY 2024</v>
      </c>
      <c r="C1723" s="90">
        <f>+PACKING!F1713</f>
        <v>142035</v>
      </c>
      <c r="D1723" s="90" t="str">
        <f t="shared" si="130"/>
        <v>142035---BS MC</v>
      </c>
      <c r="E1723" s="90" t="str">
        <f t="shared" si="131"/>
        <v>MCN331---BROADCAST JOURNALISM (TV &amp; RADIO) SEC 1</v>
      </c>
      <c r="F1723" s="91" t="str">
        <f>+PACKING!E1713</f>
        <v>BS MC</v>
      </c>
      <c r="G1723" s="92" t="str">
        <f>+PACKING!I1713</f>
        <v>I</v>
      </c>
      <c r="H1723" s="91" t="s">
        <v>38</v>
      </c>
      <c r="I1723" s="90" t="str">
        <f t="shared" si="132"/>
        <v>OB - 30</v>
      </c>
      <c r="J1723" s="91" t="str">
        <f t="shared" si="133"/>
        <v>N</v>
      </c>
      <c r="K1723" s="90"/>
      <c r="L1723" s="92">
        <f>+PACKING!L1713</f>
        <v>3</v>
      </c>
      <c r="M1723" s="92">
        <f t="shared" si="134"/>
        <v>5</v>
      </c>
      <c r="N1723" s="91" t="str">
        <f>+PACKING!G1713</f>
        <v>MCN331</v>
      </c>
      <c r="O1723" s="91" t="str">
        <f>+PACKING!H1713</f>
        <v>BROADCAST JOURNALISM (TV &amp; RADIO) SEC 1</v>
      </c>
      <c r="P1723" s="90" t="s">
        <v>17</v>
      </c>
      <c r="Q1723" s="91" t="str">
        <f>+PACKING!J1713</f>
        <v>N</v>
      </c>
      <c r="R1723" s="93" t="str">
        <f>+PACKING!K1713</f>
        <v>OB - 30</v>
      </c>
      <c r="S1723" s="94" t="s">
        <v>74</v>
      </c>
      <c r="T1723" s="211" t="s">
        <v>73</v>
      </c>
      <c r="U1723" s="211"/>
      <c r="V1723" s="211"/>
      <c r="W1723" s="211"/>
      <c r="X1723" s="211"/>
      <c r="Y1723" s="211"/>
      <c r="Z1723" s="211"/>
      <c r="AA1723" s="211"/>
      <c r="AB1723" s="211"/>
      <c r="AC1723" s="211"/>
      <c r="AD1723" s="211"/>
      <c r="AE1723" s="211"/>
      <c r="AF1723" s="211"/>
      <c r="AG1723" s="211"/>
      <c r="AH1723" s="211"/>
      <c r="AI1723" s="211"/>
    </row>
    <row r="1724" spans="1:35" ht="21" x14ac:dyDescent="0.25">
      <c r="A1724" s="88">
        <f>+PACKING!C1714</f>
        <v>1713</v>
      </c>
      <c r="B1724" s="89" t="str">
        <f>+PACKING!D1714</f>
        <v>10 MAY 2024</v>
      </c>
      <c r="C1724" s="90">
        <f>+PACKING!F1714</f>
        <v>141953</v>
      </c>
      <c r="D1724" s="90" t="str">
        <f t="shared" si="130"/>
        <v>141953---BSCS</v>
      </c>
      <c r="E1724" s="90" t="str">
        <f t="shared" si="131"/>
        <v>CSC381---NUMERICAL COMPUTING SEC 4</v>
      </c>
      <c r="F1724" s="91" t="str">
        <f>+PACKING!E1714</f>
        <v>BSCS</v>
      </c>
      <c r="G1724" s="92" t="str">
        <f>+PACKING!I1714</f>
        <v>I</v>
      </c>
      <c r="H1724" s="91" t="s">
        <v>38</v>
      </c>
      <c r="I1724" s="90" t="str">
        <f t="shared" si="132"/>
        <v>OB - 33</v>
      </c>
      <c r="J1724" s="91" t="str">
        <f t="shared" si="133"/>
        <v>K</v>
      </c>
      <c r="K1724" s="90"/>
      <c r="L1724" s="92">
        <f>+PACKING!L1714</f>
        <v>22</v>
      </c>
      <c r="M1724" s="92">
        <f t="shared" si="134"/>
        <v>24</v>
      </c>
      <c r="N1724" s="91" t="str">
        <f>+PACKING!G1714</f>
        <v>CSC381</v>
      </c>
      <c r="O1724" s="91" t="str">
        <f>+PACKING!H1714</f>
        <v>NUMERICAL COMPUTING SEC 4</v>
      </c>
      <c r="P1724" s="90" t="s">
        <v>17</v>
      </c>
      <c r="Q1724" s="91" t="str">
        <f>+PACKING!J1714</f>
        <v>K</v>
      </c>
      <c r="R1724" s="93" t="str">
        <f>+PACKING!K1714</f>
        <v>OB - 33</v>
      </c>
      <c r="S1724" s="94" t="s">
        <v>74</v>
      </c>
      <c r="T1724" s="211" t="s">
        <v>73</v>
      </c>
      <c r="U1724" s="211"/>
      <c r="V1724" s="211"/>
      <c r="W1724" s="211"/>
      <c r="X1724" s="211"/>
      <c r="Y1724" s="211"/>
      <c r="Z1724" s="211"/>
      <c r="AA1724" s="211"/>
      <c r="AB1724" s="211"/>
      <c r="AC1724" s="211"/>
      <c r="AD1724" s="211"/>
      <c r="AE1724" s="211"/>
      <c r="AF1724" s="211"/>
      <c r="AG1724" s="211"/>
      <c r="AH1724" s="211"/>
      <c r="AI1724" s="211"/>
    </row>
    <row r="1725" spans="1:35" ht="21" x14ac:dyDescent="0.25">
      <c r="A1725" s="88">
        <f>+PACKING!C1715</f>
        <v>1714</v>
      </c>
      <c r="B1725" s="89" t="str">
        <f>+PACKING!D1715</f>
        <v>10 MAY 2024</v>
      </c>
      <c r="C1725" s="90">
        <f>+PACKING!F1715</f>
        <v>141953</v>
      </c>
      <c r="D1725" s="90" t="str">
        <f t="shared" si="130"/>
        <v>141953---BSCS</v>
      </c>
      <c r="E1725" s="90" t="str">
        <f t="shared" si="131"/>
        <v>CSC381---NUMERICAL COMPUTING SEC 4</v>
      </c>
      <c r="F1725" s="91" t="str">
        <f>+PACKING!E1715</f>
        <v>BSCS</v>
      </c>
      <c r="G1725" s="92" t="str">
        <f>+PACKING!I1715</f>
        <v>I</v>
      </c>
      <c r="H1725" s="91" t="s">
        <v>38</v>
      </c>
      <c r="I1725" s="90" t="str">
        <f t="shared" si="132"/>
        <v>OB - 34</v>
      </c>
      <c r="J1725" s="91" t="str">
        <f t="shared" si="133"/>
        <v>K</v>
      </c>
      <c r="K1725" s="90"/>
      <c r="L1725" s="92">
        <f>+PACKING!L1715</f>
        <v>4</v>
      </c>
      <c r="M1725" s="92">
        <f t="shared" si="134"/>
        <v>6</v>
      </c>
      <c r="N1725" s="91" t="str">
        <f>+PACKING!G1715</f>
        <v>CSC381</v>
      </c>
      <c r="O1725" s="91" t="str">
        <f>+PACKING!H1715</f>
        <v>NUMERICAL COMPUTING SEC 4</v>
      </c>
      <c r="P1725" s="90" t="s">
        <v>17</v>
      </c>
      <c r="Q1725" s="91" t="str">
        <f>+PACKING!J1715</f>
        <v>K</v>
      </c>
      <c r="R1725" s="93" t="str">
        <f>+PACKING!K1715</f>
        <v>OB - 34</v>
      </c>
      <c r="S1725" s="94" t="s">
        <v>74</v>
      </c>
      <c r="T1725" s="211" t="s">
        <v>73</v>
      </c>
      <c r="U1725" s="211"/>
      <c r="V1725" s="211"/>
      <c r="W1725" s="211"/>
      <c r="X1725" s="211"/>
      <c r="Y1725" s="211"/>
      <c r="Z1725" s="211"/>
      <c r="AA1725" s="211"/>
      <c r="AB1725" s="211"/>
      <c r="AC1725" s="211"/>
      <c r="AD1725" s="211"/>
      <c r="AE1725" s="211"/>
      <c r="AF1725" s="211"/>
      <c r="AG1725" s="211"/>
      <c r="AH1725" s="211"/>
      <c r="AI1725" s="211"/>
    </row>
    <row r="1726" spans="1:35" ht="21" x14ac:dyDescent="0.25">
      <c r="A1726" s="88">
        <f>+PACKING!C1716</f>
        <v>1715</v>
      </c>
      <c r="B1726" s="89" t="str">
        <f>+PACKING!D1716</f>
        <v>10 MAY 2024</v>
      </c>
      <c r="C1726" s="90">
        <f>+PACKING!F1716</f>
        <v>141954</v>
      </c>
      <c r="D1726" s="90" t="str">
        <f t="shared" si="130"/>
        <v>141954---BSCS</v>
      </c>
      <c r="E1726" s="90" t="str">
        <f t="shared" si="131"/>
        <v>CSC381---NUMERICAL COMPUTING SEC 5</v>
      </c>
      <c r="F1726" s="91" t="str">
        <f>+PACKING!E1716</f>
        <v>BSCS</v>
      </c>
      <c r="G1726" s="92" t="str">
        <f>+PACKING!I1716</f>
        <v>I</v>
      </c>
      <c r="H1726" s="91" t="s">
        <v>38</v>
      </c>
      <c r="I1726" s="90" t="str">
        <f t="shared" si="132"/>
        <v>OB - 34</v>
      </c>
      <c r="J1726" s="91" t="str">
        <f t="shared" si="133"/>
        <v>K</v>
      </c>
      <c r="K1726" s="90"/>
      <c r="L1726" s="92">
        <f>+PACKING!L1716</f>
        <v>18</v>
      </c>
      <c r="M1726" s="92">
        <f t="shared" si="134"/>
        <v>20</v>
      </c>
      <c r="N1726" s="91" t="str">
        <f>+PACKING!G1716</f>
        <v>CSC381</v>
      </c>
      <c r="O1726" s="91" t="str">
        <f>+PACKING!H1716</f>
        <v>NUMERICAL COMPUTING SEC 5</v>
      </c>
      <c r="P1726" s="90" t="s">
        <v>17</v>
      </c>
      <c r="Q1726" s="91" t="str">
        <f>+PACKING!J1716</f>
        <v>K</v>
      </c>
      <c r="R1726" s="93" t="str">
        <f>+PACKING!K1716</f>
        <v>OB - 34</v>
      </c>
      <c r="S1726" s="94" t="s">
        <v>74</v>
      </c>
      <c r="T1726" s="211" t="s">
        <v>73</v>
      </c>
      <c r="U1726" s="211"/>
      <c r="V1726" s="211"/>
      <c r="W1726" s="211"/>
      <c r="X1726" s="211"/>
      <c r="Y1726" s="211"/>
      <c r="Z1726" s="211"/>
      <c r="AA1726" s="211"/>
      <c r="AB1726" s="211"/>
      <c r="AC1726" s="211"/>
      <c r="AD1726" s="211"/>
      <c r="AE1726" s="211"/>
      <c r="AF1726" s="211"/>
      <c r="AG1726" s="211"/>
      <c r="AH1726" s="211"/>
      <c r="AI1726" s="211"/>
    </row>
    <row r="1727" spans="1:35" ht="21" x14ac:dyDescent="0.25">
      <c r="A1727" s="88">
        <f>+PACKING!C1717</f>
        <v>1716</v>
      </c>
      <c r="B1727" s="89" t="str">
        <f>+PACKING!D1717</f>
        <v>10 MAY 2024</v>
      </c>
      <c r="C1727" s="90">
        <f>+PACKING!F1717</f>
        <v>141954</v>
      </c>
      <c r="D1727" s="90" t="str">
        <f t="shared" si="130"/>
        <v>141954---BSCS</v>
      </c>
      <c r="E1727" s="90" t="str">
        <f t="shared" si="131"/>
        <v>CSC381---NUMERICAL COMPUTING SEC 5</v>
      </c>
      <c r="F1727" s="91" t="str">
        <f>+PACKING!E1717</f>
        <v>BSCS</v>
      </c>
      <c r="G1727" s="92" t="str">
        <f>+PACKING!I1717</f>
        <v>I</v>
      </c>
      <c r="H1727" s="91" t="s">
        <v>38</v>
      </c>
      <c r="I1727" s="90" t="str">
        <f t="shared" si="132"/>
        <v>OB - 35</v>
      </c>
      <c r="J1727" s="91" t="str">
        <f t="shared" si="133"/>
        <v>M</v>
      </c>
      <c r="K1727" s="90"/>
      <c r="L1727" s="92">
        <f>+PACKING!L1717</f>
        <v>21</v>
      </c>
      <c r="M1727" s="92">
        <f t="shared" si="134"/>
        <v>23</v>
      </c>
      <c r="N1727" s="91" t="str">
        <f>+PACKING!G1717</f>
        <v>CSC381</v>
      </c>
      <c r="O1727" s="91" t="str">
        <f>+PACKING!H1717</f>
        <v>NUMERICAL COMPUTING SEC 5</v>
      </c>
      <c r="P1727" s="90" t="s">
        <v>17</v>
      </c>
      <c r="Q1727" s="91" t="str">
        <f>+PACKING!J1717</f>
        <v>M</v>
      </c>
      <c r="R1727" s="93" t="str">
        <f>+PACKING!K1717</f>
        <v>OB - 35</v>
      </c>
      <c r="S1727" s="94" t="s">
        <v>74</v>
      </c>
      <c r="T1727" s="211" t="s">
        <v>73</v>
      </c>
      <c r="U1727" s="211"/>
      <c r="V1727" s="211"/>
      <c r="W1727" s="211"/>
      <c r="X1727" s="211"/>
      <c r="Y1727" s="211"/>
      <c r="Z1727" s="211"/>
      <c r="AA1727" s="211"/>
      <c r="AB1727" s="211"/>
      <c r="AC1727" s="211"/>
      <c r="AD1727" s="211"/>
      <c r="AE1727" s="211"/>
      <c r="AF1727" s="211"/>
      <c r="AG1727" s="211"/>
      <c r="AH1727" s="211"/>
      <c r="AI1727" s="211"/>
    </row>
    <row r="1728" spans="1:35" ht="21" x14ac:dyDescent="0.25">
      <c r="A1728" s="88">
        <f>+PACKING!C1718</f>
        <v>1717</v>
      </c>
      <c r="B1728" s="89" t="str">
        <f>+PACKING!D1718</f>
        <v>10 MAY 2024</v>
      </c>
      <c r="C1728" s="90">
        <f>+PACKING!F1718</f>
        <v>141955</v>
      </c>
      <c r="D1728" s="90" t="str">
        <f t="shared" si="130"/>
        <v>141955---BSCS</v>
      </c>
      <c r="E1728" s="90" t="str">
        <f t="shared" si="131"/>
        <v>CSC381---NUMERICAL COMPUTING SEC 6</v>
      </c>
      <c r="F1728" s="91" t="str">
        <f>+PACKING!E1718</f>
        <v>BSCS</v>
      </c>
      <c r="G1728" s="92" t="str">
        <f>+PACKING!I1718</f>
        <v>I</v>
      </c>
      <c r="H1728" s="91" t="s">
        <v>38</v>
      </c>
      <c r="I1728" s="90" t="str">
        <f t="shared" si="132"/>
        <v>OB - 35</v>
      </c>
      <c r="J1728" s="91" t="str">
        <f t="shared" si="133"/>
        <v>M</v>
      </c>
      <c r="K1728" s="90"/>
      <c r="L1728" s="92">
        <f>+PACKING!L1718</f>
        <v>1</v>
      </c>
      <c r="M1728" s="92">
        <f t="shared" si="134"/>
        <v>3</v>
      </c>
      <c r="N1728" s="91" t="str">
        <f>+PACKING!G1718</f>
        <v>CSC381</v>
      </c>
      <c r="O1728" s="91" t="str">
        <f>+PACKING!H1718</f>
        <v>NUMERICAL COMPUTING SEC 6</v>
      </c>
      <c r="P1728" s="90" t="s">
        <v>17</v>
      </c>
      <c r="Q1728" s="91" t="str">
        <f>+PACKING!J1718</f>
        <v>M</v>
      </c>
      <c r="R1728" s="93" t="str">
        <f>+PACKING!K1718</f>
        <v>OB - 35</v>
      </c>
      <c r="S1728" s="94" t="s">
        <v>74</v>
      </c>
      <c r="T1728" s="211" t="s">
        <v>73</v>
      </c>
      <c r="U1728" s="211"/>
      <c r="V1728" s="211"/>
      <c r="W1728" s="211"/>
      <c r="X1728" s="211"/>
      <c r="Y1728" s="211"/>
      <c r="Z1728" s="211"/>
      <c r="AA1728" s="211"/>
      <c r="AB1728" s="211"/>
      <c r="AC1728" s="211"/>
      <c r="AD1728" s="211"/>
      <c r="AE1728" s="211"/>
      <c r="AF1728" s="211"/>
      <c r="AG1728" s="211"/>
      <c r="AH1728" s="211"/>
      <c r="AI1728" s="211"/>
    </row>
    <row r="1729" spans="1:35" ht="21" x14ac:dyDescent="0.25">
      <c r="A1729" s="88">
        <f>+PACKING!C1719</f>
        <v>1718</v>
      </c>
      <c r="B1729" s="89" t="str">
        <f>+PACKING!D1719</f>
        <v>10 MAY 2024</v>
      </c>
      <c r="C1729" s="90">
        <f>+PACKING!F1719</f>
        <v>141955</v>
      </c>
      <c r="D1729" s="90" t="str">
        <f t="shared" si="130"/>
        <v>141955---BSCS</v>
      </c>
      <c r="E1729" s="90" t="str">
        <f t="shared" si="131"/>
        <v>CSC381---NUMERICAL COMPUTING SEC 6</v>
      </c>
      <c r="F1729" s="91" t="str">
        <f>+PACKING!E1719</f>
        <v>BSCS</v>
      </c>
      <c r="G1729" s="92" t="str">
        <f>+PACKING!I1719</f>
        <v>I</v>
      </c>
      <c r="H1729" s="91" t="s">
        <v>38</v>
      </c>
      <c r="I1729" s="90" t="str">
        <f t="shared" si="132"/>
        <v>OB - 36</v>
      </c>
      <c r="J1729" s="91" t="str">
        <f t="shared" si="133"/>
        <v>M</v>
      </c>
      <c r="K1729" s="90"/>
      <c r="L1729" s="92">
        <f>+PACKING!L1719</f>
        <v>22</v>
      </c>
      <c r="M1729" s="92">
        <f t="shared" si="134"/>
        <v>24</v>
      </c>
      <c r="N1729" s="91" t="str">
        <f>+PACKING!G1719</f>
        <v>CSC381</v>
      </c>
      <c r="O1729" s="91" t="str">
        <f>+PACKING!H1719</f>
        <v>NUMERICAL COMPUTING SEC 6</v>
      </c>
      <c r="P1729" s="90" t="s">
        <v>17</v>
      </c>
      <c r="Q1729" s="91" t="str">
        <f>+PACKING!J1719</f>
        <v>M</v>
      </c>
      <c r="R1729" s="93" t="str">
        <f>+PACKING!K1719</f>
        <v>OB - 36</v>
      </c>
      <c r="S1729" s="94" t="s">
        <v>74</v>
      </c>
      <c r="T1729" s="211" t="s">
        <v>73</v>
      </c>
      <c r="U1729" s="211"/>
      <c r="V1729" s="211"/>
      <c r="W1729" s="211"/>
      <c r="X1729" s="211"/>
      <c r="Y1729" s="211"/>
      <c r="Z1729" s="211"/>
      <c r="AA1729" s="211"/>
      <c r="AB1729" s="211"/>
      <c r="AC1729" s="211"/>
      <c r="AD1729" s="211"/>
      <c r="AE1729" s="211"/>
      <c r="AF1729" s="211"/>
      <c r="AG1729" s="211"/>
      <c r="AH1729" s="211"/>
      <c r="AI1729" s="211"/>
    </row>
    <row r="1730" spans="1:35" ht="21" x14ac:dyDescent="0.25">
      <c r="A1730" s="88">
        <f>+PACKING!C1720</f>
        <v>1719</v>
      </c>
      <c r="B1730" s="89" t="str">
        <f>+PACKING!D1720</f>
        <v>10 MAY 2024</v>
      </c>
      <c r="C1730" s="90">
        <f>+PACKING!F1720</f>
        <v>141955</v>
      </c>
      <c r="D1730" s="90" t="str">
        <f t="shared" si="130"/>
        <v>141955---BSCS</v>
      </c>
      <c r="E1730" s="90" t="str">
        <f t="shared" si="131"/>
        <v>CSC381---NUMERICAL COMPUTING SEC 6</v>
      </c>
      <c r="F1730" s="91" t="str">
        <f>+PACKING!E1720</f>
        <v>BSCS</v>
      </c>
      <c r="G1730" s="92" t="str">
        <f>+PACKING!I1720</f>
        <v>I</v>
      </c>
      <c r="H1730" s="91" t="s">
        <v>38</v>
      </c>
      <c r="I1730" s="90" t="str">
        <f t="shared" si="132"/>
        <v>OB - 37</v>
      </c>
      <c r="J1730" s="91" t="str">
        <f t="shared" si="133"/>
        <v>M</v>
      </c>
      <c r="K1730" s="90"/>
      <c r="L1730" s="92">
        <f>+PACKING!L1720</f>
        <v>14</v>
      </c>
      <c r="M1730" s="92">
        <f t="shared" si="134"/>
        <v>16</v>
      </c>
      <c r="N1730" s="91" t="str">
        <f>+PACKING!G1720</f>
        <v>CSC381</v>
      </c>
      <c r="O1730" s="91" t="str">
        <f>+PACKING!H1720</f>
        <v>NUMERICAL COMPUTING SEC 6</v>
      </c>
      <c r="P1730" s="90" t="s">
        <v>17</v>
      </c>
      <c r="Q1730" s="91" t="str">
        <f>+PACKING!J1720</f>
        <v>M</v>
      </c>
      <c r="R1730" s="93" t="str">
        <f>+PACKING!K1720</f>
        <v>OB - 37</v>
      </c>
      <c r="S1730" s="94" t="s">
        <v>74</v>
      </c>
      <c r="T1730" s="211" t="s">
        <v>73</v>
      </c>
      <c r="U1730" s="211"/>
      <c r="V1730" s="211"/>
      <c r="W1730" s="211"/>
      <c r="X1730" s="211"/>
      <c r="Y1730" s="211"/>
      <c r="Z1730" s="211"/>
      <c r="AA1730" s="211"/>
      <c r="AB1730" s="211"/>
      <c r="AC1730" s="211"/>
      <c r="AD1730" s="211"/>
      <c r="AE1730" s="211"/>
      <c r="AF1730" s="211"/>
      <c r="AG1730" s="211"/>
      <c r="AH1730" s="211"/>
      <c r="AI1730" s="211"/>
    </row>
    <row r="1731" spans="1:35" ht="21" x14ac:dyDescent="0.25">
      <c r="A1731" s="88">
        <f>+PACKING!C1721</f>
        <v>1720</v>
      </c>
      <c r="B1731" s="89" t="str">
        <f>+PACKING!D1721</f>
        <v>10 MAY 2024</v>
      </c>
      <c r="C1731" s="90">
        <f>+PACKING!F1721</f>
        <v>141956</v>
      </c>
      <c r="D1731" s="90" t="str">
        <f t="shared" si="130"/>
        <v>141956---BSCS</v>
      </c>
      <c r="E1731" s="90" t="str">
        <f t="shared" si="131"/>
        <v>CSC381---NUMERICAL COMPUTING SEC 7</v>
      </c>
      <c r="F1731" s="91" t="str">
        <f>+PACKING!E1721</f>
        <v>BSCS</v>
      </c>
      <c r="G1731" s="92" t="str">
        <f>+PACKING!I1721</f>
        <v>I</v>
      </c>
      <c r="H1731" s="91" t="s">
        <v>38</v>
      </c>
      <c r="I1731" s="90" t="str">
        <f t="shared" si="132"/>
        <v>OB - 37</v>
      </c>
      <c r="J1731" s="91" t="str">
        <f t="shared" si="133"/>
        <v>M</v>
      </c>
      <c r="K1731" s="90"/>
      <c r="L1731" s="92">
        <f>+PACKING!L1721</f>
        <v>8</v>
      </c>
      <c r="M1731" s="92">
        <f t="shared" si="134"/>
        <v>10</v>
      </c>
      <c r="N1731" s="91" t="str">
        <f>+PACKING!G1721</f>
        <v>CSC381</v>
      </c>
      <c r="O1731" s="91" t="str">
        <f>+PACKING!H1721</f>
        <v>NUMERICAL COMPUTING SEC 7</v>
      </c>
      <c r="P1731" s="90" t="s">
        <v>17</v>
      </c>
      <c r="Q1731" s="91" t="str">
        <f>+PACKING!J1721</f>
        <v>M</v>
      </c>
      <c r="R1731" s="93" t="str">
        <f>+PACKING!K1721</f>
        <v>OB - 37</v>
      </c>
      <c r="S1731" s="94" t="s">
        <v>74</v>
      </c>
      <c r="T1731" s="211" t="s">
        <v>73</v>
      </c>
      <c r="U1731" s="211"/>
      <c r="V1731" s="211"/>
      <c r="W1731" s="211"/>
      <c r="X1731" s="211"/>
      <c r="Y1731" s="211"/>
      <c r="Z1731" s="211"/>
      <c r="AA1731" s="211"/>
      <c r="AB1731" s="211"/>
      <c r="AC1731" s="211"/>
      <c r="AD1731" s="211"/>
      <c r="AE1731" s="211"/>
      <c r="AF1731" s="211"/>
      <c r="AG1731" s="211"/>
      <c r="AH1731" s="211"/>
      <c r="AI1731" s="211"/>
    </row>
    <row r="1732" spans="1:35" ht="21" x14ac:dyDescent="0.25">
      <c r="A1732" s="88">
        <f>+PACKING!C1722</f>
        <v>1721</v>
      </c>
      <c r="B1732" s="89" t="str">
        <f>+PACKING!D1722</f>
        <v>10 MAY 2024</v>
      </c>
      <c r="C1732" s="90">
        <f>+PACKING!F1722</f>
        <v>142203</v>
      </c>
      <c r="D1732" s="90" t="str">
        <f t="shared" si="130"/>
        <v>142203---BS DFCS</v>
      </c>
      <c r="E1732" s="90" t="str">
        <f t="shared" si="131"/>
        <v>PHIL6106---INTRODUCTION TO PHILOSOPHY SEC 2</v>
      </c>
      <c r="F1732" s="91" t="str">
        <f>+PACKING!E1722</f>
        <v>BS DFCS</v>
      </c>
      <c r="G1732" s="92" t="str">
        <f>+PACKING!I1722</f>
        <v>I</v>
      </c>
      <c r="H1732" s="91" t="s">
        <v>38</v>
      </c>
      <c r="I1732" s="90" t="str">
        <f t="shared" si="132"/>
        <v>OB - 38</v>
      </c>
      <c r="J1732" s="91" t="str">
        <f t="shared" si="133"/>
        <v>Q</v>
      </c>
      <c r="K1732" s="90"/>
      <c r="L1732" s="92">
        <f>+PACKING!L1722</f>
        <v>5</v>
      </c>
      <c r="M1732" s="92">
        <f t="shared" si="134"/>
        <v>7</v>
      </c>
      <c r="N1732" s="91" t="str">
        <f>+PACKING!G1722</f>
        <v>PHIL6106</v>
      </c>
      <c r="O1732" s="91" t="str">
        <f>+PACKING!H1722</f>
        <v>INTRODUCTION TO PHILOSOPHY SEC 2</v>
      </c>
      <c r="P1732" s="90" t="s">
        <v>17</v>
      </c>
      <c r="Q1732" s="91" t="str">
        <f>+PACKING!J1722</f>
        <v>Q</v>
      </c>
      <c r="R1732" s="93" t="str">
        <f>+PACKING!K1722</f>
        <v>OB - 38</v>
      </c>
      <c r="S1732" s="94" t="s">
        <v>74</v>
      </c>
      <c r="T1732" s="211" t="s">
        <v>73</v>
      </c>
      <c r="U1732" s="211"/>
      <c r="V1732" s="211"/>
      <c r="W1732" s="211"/>
      <c r="X1732" s="211"/>
      <c r="Y1732" s="211"/>
      <c r="Z1732" s="211"/>
      <c r="AA1732" s="211"/>
      <c r="AB1732" s="211"/>
      <c r="AC1732" s="211"/>
      <c r="AD1732" s="211"/>
      <c r="AE1732" s="211"/>
      <c r="AF1732" s="211"/>
      <c r="AG1732" s="211"/>
      <c r="AH1732" s="211"/>
      <c r="AI1732" s="211"/>
    </row>
    <row r="1733" spans="1:35" ht="21" x14ac:dyDescent="0.25">
      <c r="A1733" s="88">
        <f>+PACKING!C1723</f>
        <v>1722</v>
      </c>
      <c r="B1733" s="89" t="str">
        <f>+PACKING!D1723</f>
        <v>10 MAY 2024</v>
      </c>
      <c r="C1733" s="90">
        <f>+PACKING!F1723</f>
        <v>142204</v>
      </c>
      <c r="D1733" s="90" t="str">
        <f t="shared" si="130"/>
        <v>142204---BS DFCS</v>
      </c>
      <c r="E1733" s="90" t="str">
        <f t="shared" si="131"/>
        <v>PHIL6106---INTRODUCTION TO PHILOSOPHY SEC 3</v>
      </c>
      <c r="F1733" s="91" t="str">
        <f>+PACKING!E1723</f>
        <v>BS DFCS</v>
      </c>
      <c r="G1733" s="92" t="str">
        <f>+PACKING!I1723</f>
        <v>I</v>
      </c>
      <c r="H1733" s="91" t="s">
        <v>38</v>
      </c>
      <c r="I1733" s="90" t="str">
        <f t="shared" si="132"/>
        <v>OB - 38</v>
      </c>
      <c r="J1733" s="91" t="str">
        <f t="shared" si="133"/>
        <v>Q</v>
      </c>
      <c r="K1733" s="90"/>
      <c r="L1733" s="92">
        <f>+PACKING!L1723</f>
        <v>17</v>
      </c>
      <c r="M1733" s="92">
        <f t="shared" si="134"/>
        <v>19</v>
      </c>
      <c r="N1733" s="91" t="str">
        <f>+PACKING!G1723</f>
        <v>PHIL6106</v>
      </c>
      <c r="O1733" s="91" t="str">
        <f>+PACKING!H1723</f>
        <v>INTRODUCTION TO PHILOSOPHY SEC 3</v>
      </c>
      <c r="P1733" s="90" t="s">
        <v>17</v>
      </c>
      <c r="Q1733" s="91" t="str">
        <f>+PACKING!J1723</f>
        <v>Q</v>
      </c>
      <c r="R1733" s="93" t="str">
        <f>+PACKING!K1723</f>
        <v>OB - 38</v>
      </c>
      <c r="S1733" s="94" t="s">
        <v>74</v>
      </c>
      <c r="T1733" s="211" t="s">
        <v>73</v>
      </c>
      <c r="U1733" s="211"/>
      <c r="V1733" s="211"/>
      <c r="W1733" s="211"/>
      <c r="X1733" s="211"/>
      <c r="Y1733" s="211"/>
      <c r="Z1733" s="211"/>
      <c r="AA1733" s="211"/>
      <c r="AB1733" s="211"/>
      <c r="AC1733" s="211"/>
      <c r="AD1733" s="211"/>
      <c r="AE1733" s="211"/>
      <c r="AF1733" s="211"/>
      <c r="AG1733" s="211"/>
      <c r="AH1733" s="211"/>
      <c r="AI1733" s="211"/>
    </row>
    <row r="1734" spans="1:35" ht="21" x14ac:dyDescent="0.25">
      <c r="A1734" s="88">
        <f>+PACKING!C1724</f>
        <v>1723</v>
      </c>
      <c r="B1734" s="89" t="str">
        <f>+PACKING!D1724</f>
        <v>10 MAY 2024</v>
      </c>
      <c r="C1734" s="90">
        <f>+PACKING!F1724</f>
        <v>142204</v>
      </c>
      <c r="D1734" s="90" t="str">
        <f t="shared" si="130"/>
        <v>142204---BS DFCS</v>
      </c>
      <c r="E1734" s="90" t="str">
        <f t="shared" si="131"/>
        <v>PHIL6106---INTRODUCTION TO PHILOSOPHY SEC 3</v>
      </c>
      <c r="F1734" s="91" t="str">
        <f>+PACKING!E1724</f>
        <v>BS DFCS</v>
      </c>
      <c r="G1734" s="92" t="str">
        <f>+PACKING!I1724</f>
        <v>I</v>
      </c>
      <c r="H1734" s="91" t="s">
        <v>38</v>
      </c>
      <c r="I1734" s="90" t="str">
        <f t="shared" si="132"/>
        <v>OB - 39</v>
      </c>
      <c r="J1734" s="91" t="str">
        <f t="shared" si="133"/>
        <v>Q</v>
      </c>
      <c r="K1734" s="90"/>
      <c r="L1734" s="92">
        <f>+PACKING!L1724</f>
        <v>13</v>
      </c>
      <c r="M1734" s="92">
        <f t="shared" si="134"/>
        <v>15</v>
      </c>
      <c r="N1734" s="91" t="str">
        <f>+PACKING!G1724</f>
        <v>PHIL6106</v>
      </c>
      <c r="O1734" s="91" t="str">
        <f>+PACKING!H1724</f>
        <v>INTRODUCTION TO PHILOSOPHY SEC 3</v>
      </c>
      <c r="P1734" s="90" t="s">
        <v>17</v>
      </c>
      <c r="Q1734" s="91" t="str">
        <f>+PACKING!J1724</f>
        <v>Q</v>
      </c>
      <c r="R1734" s="93" t="str">
        <f>+PACKING!K1724</f>
        <v>OB - 39</v>
      </c>
      <c r="S1734" s="94" t="s">
        <v>74</v>
      </c>
      <c r="T1734" s="211" t="s">
        <v>73</v>
      </c>
      <c r="U1734" s="211"/>
      <c r="V1734" s="211"/>
      <c r="W1734" s="211"/>
      <c r="X1734" s="211"/>
      <c r="Y1734" s="211"/>
      <c r="Z1734" s="211"/>
      <c r="AA1734" s="211"/>
      <c r="AB1734" s="211"/>
      <c r="AC1734" s="211"/>
      <c r="AD1734" s="211"/>
      <c r="AE1734" s="211"/>
      <c r="AF1734" s="211"/>
      <c r="AG1734" s="211"/>
      <c r="AH1734" s="211"/>
      <c r="AI1734" s="211"/>
    </row>
    <row r="1735" spans="1:35" ht="21" x14ac:dyDescent="0.25">
      <c r="A1735" s="88">
        <f>+PACKING!C1725</f>
        <v>1724</v>
      </c>
      <c r="B1735" s="89" t="str">
        <f>+PACKING!D1725</f>
        <v>10 MAY 2024</v>
      </c>
      <c r="C1735" s="90">
        <f>+PACKING!F1725</f>
        <v>142255</v>
      </c>
      <c r="D1735" s="90" t="str">
        <f t="shared" si="130"/>
        <v>142255---BS BT</v>
      </c>
      <c r="E1735" s="90" t="str">
        <f t="shared" si="131"/>
        <v>BTCH387---MARINE BIOTECHNOLOGY SEC 1</v>
      </c>
      <c r="F1735" s="91" t="str">
        <f>+PACKING!E1725</f>
        <v>BS BT</v>
      </c>
      <c r="G1735" s="92" t="str">
        <f>+PACKING!I1725</f>
        <v>I</v>
      </c>
      <c r="H1735" s="91" t="s">
        <v>38</v>
      </c>
      <c r="I1735" s="90" t="str">
        <f t="shared" si="132"/>
        <v>OB - 39</v>
      </c>
      <c r="J1735" s="91" t="str">
        <f t="shared" si="133"/>
        <v>Q</v>
      </c>
      <c r="K1735" s="90"/>
      <c r="L1735" s="92">
        <f>+PACKING!L1725</f>
        <v>1</v>
      </c>
      <c r="M1735" s="92">
        <f t="shared" si="134"/>
        <v>3</v>
      </c>
      <c r="N1735" s="91" t="str">
        <f>+PACKING!G1725</f>
        <v>BTCH387</v>
      </c>
      <c r="O1735" s="91" t="str">
        <f>+PACKING!H1725</f>
        <v>MARINE BIOTECHNOLOGY SEC 1</v>
      </c>
      <c r="P1735" s="90" t="s">
        <v>17</v>
      </c>
      <c r="Q1735" s="91" t="str">
        <f>+PACKING!J1725</f>
        <v>Q</v>
      </c>
      <c r="R1735" s="93" t="str">
        <f>+PACKING!K1725</f>
        <v>OB - 39</v>
      </c>
      <c r="S1735" s="94" t="s">
        <v>74</v>
      </c>
      <c r="T1735" s="211" t="s">
        <v>73</v>
      </c>
      <c r="U1735" s="211"/>
      <c r="V1735" s="211"/>
      <c r="W1735" s="211"/>
      <c r="X1735" s="211"/>
      <c r="Y1735" s="211"/>
      <c r="Z1735" s="211"/>
      <c r="AA1735" s="211"/>
      <c r="AB1735" s="211"/>
      <c r="AC1735" s="211"/>
      <c r="AD1735" s="211"/>
      <c r="AE1735" s="211"/>
      <c r="AF1735" s="211"/>
      <c r="AG1735" s="211"/>
      <c r="AH1735" s="211"/>
      <c r="AI1735" s="211"/>
    </row>
    <row r="1736" spans="1:35" ht="22.5" x14ac:dyDescent="0.25">
      <c r="A1736" s="88">
        <f>+PACKING!C1726</f>
        <v>1725</v>
      </c>
      <c r="B1736" s="89" t="str">
        <f>+PACKING!D1726</f>
        <v>10 MAY 2024</v>
      </c>
      <c r="C1736" s="90">
        <f>+PACKING!F1726</f>
        <v>142270</v>
      </c>
      <c r="D1736" s="90" t="str">
        <f t="shared" si="130"/>
        <v xml:space="preserve">142270---ADP (MC) </v>
      </c>
      <c r="E1736" s="90" t="str">
        <f t="shared" si="131"/>
        <v>PAK5101---IDEOLOGY AND CONSTITUTION OF PAKISTAN SEC 1</v>
      </c>
      <c r="F1736" s="91" t="str">
        <f>+PACKING!E1726</f>
        <v xml:space="preserve">ADP (MC) </v>
      </c>
      <c r="G1736" s="92" t="str">
        <f>+PACKING!I1726</f>
        <v>I</v>
      </c>
      <c r="H1736" s="91" t="s">
        <v>38</v>
      </c>
      <c r="I1736" s="90" t="str">
        <f t="shared" si="132"/>
        <v>OB - 39</v>
      </c>
      <c r="J1736" s="91" t="str">
        <f t="shared" si="133"/>
        <v>Q</v>
      </c>
      <c r="K1736" s="90"/>
      <c r="L1736" s="92">
        <f>+PACKING!L1726</f>
        <v>1</v>
      </c>
      <c r="M1736" s="92">
        <f t="shared" si="134"/>
        <v>3</v>
      </c>
      <c r="N1736" s="91" t="str">
        <f>+PACKING!G1726</f>
        <v>PAK5101</v>
      </c>
      <c r="O1736" s="91" t="str">
        <f>+PACKING!H1726</f>
        <v>IDEOLOGY AND CONSTITUTION OF PAKISTAN SEC 1</v>
      </c>
      <c r="P1736" s="90" t="s">
        <v>17</v>
      </c>
      <c r="Q1736" s="91" t="str">
        <f>+PACKING!J1726</f>
        <v>Q</v>
      </c>
      <c r="R1736" s="93" t="str">
        <f>+PACKING!K1726</f>
        <v>OB - 39</v>
      </c>
      <c r="S1736" s="94" t="s">
        <v>74</v>
      </c>
      <c r="T1736" s="211" t="s">
        <v>73</v>
      </c>
      <c r="U1736" s="211"/>
      <c r="V1736" s="211"/>
      <c r="W1736" s="211"/>
      <c r="X1736" s="211"/>
      <c r="Y1736" s="211"/>
      <c r="Z1736" s="211"/>
      <c r="AA1736" s="211"/>
      <c r="AB1736" s="211"/>
      <c r="AC1736" s="211"/>
      <c r="AD1736" s="211"/>
      <c r="AE1736" s="211"/>
      <c r="AF1736" s="211"/>
      <c r="AG1736" s="211"/>
      <c r="AH1736" s="211"/>
      <c r="AI1736" s="211"/>
    </row>
    <row r="1737" spans="1:35" ht="22.5" x14ac:dyDescent="0.25">
      <c r="A1737" s="88">
        <f>+PACKING!C1727</f>
        <v>1726</v>
      </c>
      <c r="B1737" s="89" t="str">
        <f>+PACKING!D1727</f>
        <v>10 MAY 2024</v>
      </c>
      <c r="C1737" s="90">
        <f>+PACKING!F1727</f>
        <v>142274</v>
      </c>
      <c r="D1737" s="90" t="str">
        <f t="shared" si="130"/>
        <v>142274---BS MC</v>
      </c>
      <c r="E1737" s="90" t="str">
        <f t="shared" si="131"/>
        <v>MCN311---INTRODUCTION TO MASS COMMUNICATION SEC 1</v>
      </c>
      <c r="F1737" s="91" t="str">
        <f>+PACKING!E1727</f>
        <v>BS MC</v>
      </c>
      <c r="G1737" s="92" t="str">
        <f>+PACKING!I1727</f>
        <v>I</v>
      </c>
      <c r="H1737" s="91" t="s">
        <v>38</v>
      </c>
      <c r="I1737" s="90" t="str">
        <f t="shared" si="132"/>
        <v>OB - 39</v>
      </c>
      <c r="J1737" s="91" t="str">
        <f t="shared" si="133"/>
        <v>Q</v>
      </c>
      <c r="K1737" s="90"/>
      <c r="L1737" s="92">
        <f>+PACKING!L1727</f>
        <v>1</v>
      </c>
      <c r="M1737" s="92">
        <f t="shared" si="134"/>
        <v>3</v>
      </c>
      <c r="N1737" s="91" t="str">
        <f>+PACKING!G1727</f>
        <v>MCN311</v>
      </c>
      <c r="O1737" s="91" t="str">
        <f>+PACKING!H1727</f>
        <v>INTRODUCTION TO MASS COMMUNICATION SEC 1</v>
      </c>
      <c r="P1737" s="90" t="s">
        <v>17</v>
      </c>
      <c r="Q1737" s="91" t="str">
        <f>+PACKING!J1727</f>
        <v>Q</v>
      </c>
      <c r="R1737" s="93" t="str">
        <f>+PACKING!K1727</f>
        <v>OB - 39</v>
      </c>
      <c r="S1737" s="94" t="s">
        <v>74</v>
      </c>
      <c r="T1737" s="211" t="s">
        <v>73</v>
      </c>
      <c r="U1737" s="211"/>
      <c r="V1737" s="211"/>
      <c r="W1737" s="211"/>
      <c r="X1737" s="211"/>
      <c r="Y1737" s="211"/>
      <c r="Z1737" s="211"/>
      <c r="AA1737" s="211"/>
      <c r="AB1737" s="211"/>
      <c r="AC1737" s="211"/>
      <c r="AD1737" s="211"/>
      <c r="AE1737" s="211"/>
      <c r="AF1737" s="211"/>
      <c r="AG1737" s="211"/>
      <c r="AH1737" s="211"/>
      <c r="AI1737" s="211"/>
    </row>
    <row r="1738" spans="1:35" ht="21" x14ac:dyDescent="0.25">
      <c r="A1738" s="88">
        <f>+PACKING!C1728</f>
        <v>1727</v>
      </c>
      <c r="B1738" s="89" t="str">
        <f>+PACKING!D1728</f>
        <v>10 MAY 2024</v>
      </c>
      <c r="C1738" s="90">
        <f>+PACKING!F1728</f>
        <v>142303</v>
      </c>
      <c r="D1738" s="90" t="str">
        <f t="shared" si="130"/>
        <v>142303---BBA (Hons)</v>
      </c>
      <c r="E1738" s="90" t="str">
        <f t="shared" si="131"/>
        <v>PAK101---PAKISTAN STUDIES SEC 1</v>
      </c>
      <c r="F1738" s="91" t="str">
        <f>+PACKING!E1728</f>
        <v>BBA (Hons)</v>
      </c>
      <c r="G1738" s="92" t="str">
        <f>+PACKING!I1728</f>
        <v>I</v>
      </c>
      <c r="H1738" s="91" t="s">
        <v>38</v>
      </c>
      <c r="I1738" s="90" t="str">
        <f t="shared" si="132"/>
        <v>OB - 39</v>
      </c>
      <c r="J1738" s="91" t="str">
        <f t="shared" si="133"/>
        <v>Q</v>
      </c>
      <c r="K1738" s="90"/>
      <c r="L1738" s="92">
        <f>+PACKING!L1728</f>
        <v>3</v>
      </c>
      <c r="M1738" s="92">
        <f t="shared" si="134"/>
        <v>5</v>
      </c>
      <c r="N1738" s="91" t="str">
        <f>+PACKING!G1728</f>
        <v>PAK101</v>
      </c>
      <c r="O1738" s="91" t="str">
        <f>+PACKING!H1728</f>
        <v>PAKISTAN STUDIES SEC 1</v>
      </c>
      <c r="P1738" s="90" t="s">
        <v>17</v>
      </c>
      <c r="Q1738" s="91" t="str">
        <f>+PACKING!J1728</f>
        <v>Q</v>
      </c>
      <c r="R1738" s="93" t="str">
        <f>+PACKING!K1728</f>
        <v>OB - 39</v>
      </c>
      <c r="S1738" s="94" t="s">
        <v>74</v>
      </c>
      <c r="T1738" s="211" t="s">
        <v>73</v>
      </c>
      <c r="U1738" s="211"/>
      <c r="V1738" s="211"/>
      <c r="W1738" s="211"/>
      <c r="X1738" s="211"/>
      <c r="Y1738" s="211"/>
      <c r="Z1738" s="211"/>
      <c r="AA1738" s="211"/>
      <c r="AB1738" s="211"/>
      <c r="AC1738" s="211"/>
      <c r="AD1738" s="211"/>
      <c r="AE1738" s="211"/>
      <c r="AF1738" s="211"/>
      <c r="AG1738" s="211"/>
      <c r="AH1738" s="211"/>
      <c r="AI1738" s="211"/>
    </row>
    <row r="1739" spans="1:35" ht="22.5" x14ac:dyDescent="0.25">
      <c r="A1739" s="88">
        <f>+PACKING!C1729</f>
        <v>1728</v>
      </c>
      <c r="B1739" s="89" t="str">
        <f>+PACKING!D1729</f>
        <v>10 MAY 2024</v>
      </c>
      <c r="C1739" s="90">
        <f>+PACKING!F1729</f>
        <v>142327</v>
      </c>
      <c r="D1739" s="90" t="str">
        <f t="shared" si="130"/>
        <v>142327---BS AP</v>
      </c>
      <c r="E1739" s="90" t="str">
        <f t="shared" si="131"/>
        <v>MCN311---INTRODUCTION TO MASS COMMUNICATION SEC 1</v>
      </c>
      <c r="F1739" s="91" t="str">
        <f>+PACKING!E1729</f>
        <v>BS AP</v>
      </c>
      <c r="G1739" s="92" t="str">
        <f>+PACKING!I1729</f>
        <v>I</v>
      </c>
      <c r="H1739" s="91" t="s">
        <v>38</v>
      </c>
      <c r="I1739" s="90" t="str">
        <f t="shared" si="132"/>
        <v>OB - 39</v>
      </c>
      <c r="J1739" s="91" t="str">
        <f t="shared" si="133"/>
        <v>Q</v>
      </c>
      <c r="K1739" s="90"/>
      <c r="L1739" s="92">
        <f>+PACKING!L1729</f>
        <v>1</v>
      </c>
      <c r="M1739" s="92">
        <f t="shared" si="134"/>
        <v>3</v>
      </c>
      <c r="N1739" s="91" t="str">
        <f>+PACKING!G1729</f>
        <v>MCN311</v>
      </c>
      <c r="O1739" s="91" t="str">
        <f>+PACKING!H1729</f>
        <v>INTRODUCTION TO MASS COMMUNICATION SEC 1</v>
      </c>
      <c r="P1739" s="90" t="s">
        <v>17</v>
      </c>
      <c r="Q1739" s="91" t="str">
        <f>+PACKING!J1729</f>
        <v>Q</v>
      </c>
      <c r="R1739" s="93" t="str">
        <f>+PACKING!K1729</f>
        <v>OB - 39</v>
      </c>
      <c r="S1739" s="94" t="s">
        <v>74</v>
      </c>
      <c r="T1739" s="211" t="s">
        <v>73</v>
      </c>
      <c r="U1739" s="211"/>
      <c r="V1739" s="211"/>
      <c r="W1739" s="211"/>
      <c r="X1739" s="211"/>
      <c r="Y1739" s="211"/>
      <c r="Z1739" s="211"/>
      <c r="AA1739" s="211"/>
      <c r="AB1739" s="211"/>
      <c r="AC1739" s="211"/>
      <c r="AD1739" s="211"/>
      <c r="AE1739" s="211"/>
      <c r="AF1739" s="211"/>
      <c r="AG1739" s="211"/>
      <c r="AH1739" s="211"/>
      <c r="AI1739" s="211"/>
    </row>
    <row r="1740" spans="1:35" ht="22.5" x14ac:dyDescent="0.25">
      <c r="A1740" s="88">
        <f>+PACKING!C1730</f>
        <v>1729</v>
      </c>
      <c r="B1740" s="89" t="str">
        <f>+PACKING!D1730</f>
        <v>10 MAY 2024</v>
      </c>
      <c r="C1740" s="90">
        <f>+PACKING!F1730</f>
        <v>142343</v>
      </c>
      <c r="D1740" s="90" t="str">
        <f t="shared" si="130"/>
        <v xml:space="preserve">142343---Post ADP (CS) </v>
      </c>
      <c r="E1740" s="90" t="str">
        <f t="shared" si="131"/>
        <v>MATH5203---NUMERICAL COMPUTING SEC 1</v>
      </c>
      <c r="F1740" s="91" t="str">
        <f>+PACKING!E1730</f>
        <v xml:space="preserve">Post ADP (CS) </v>
      </c>
      <c r="G1740" s="92" t="str">
        <f>+PACKING!I1730</f>
        <v>I</v>
      </c>
      <c r="H1740" s="91" t="s">
        <v>38</v>
      </c>
      <c r="I1740" s="90" t="str">
        <f t="shared" si="132"/>
        <v>OB - 39</v>
      </c>
      <c r="J1740" s="91" t="str">
        <f t="shared" si="133"/>
        <v>Q</v>
      </c>
      <c r="K1740" s="90"/>
      <c r="L1740" s="92">
        <f>+PACKING!L1730</f>
        <v>2</v>
      </c>
      <c r="M1740" s="92">
        <f t="shared" si="134"/>
        <v>4</v>
      </c>
      <c r="N1740" s="91" t="str">
        <f>+PACKING!G1730</f>
        <v>MATH5203</v>
      </c>
      <c r="O1740" s="91" t="str">
        <f>+PACKING!H1730</f>
        <v>NUMERICAL COMPUTING SEC 1</v>
      </c>
      <c r="P1740" s="90" t="s">
        <v>17</v>
      </c>
      <c r="Q1740" s="91" t="str">
        <f>+PACKING!J1730</f>
        <v>Q</v>
      </c>
      <c r="R1740" s="93" t="str">
        <f>+PACKING!K1730</f>
        <v>OB - 39</v>
      </c>
      <c r="S1740" s="94" t="s">
        <v>74</v>
      </c>
      <c r="T1740" s="211" t="s">
        <v>73</v>
      </c>
      <c r="U1740" s="211"/>
      <c r="V1740" s="211"/>
      <c r="W1740" s="211"/>
      <c r="X1740" s="211"/>
      <c r="Y1740" s="211"/>
      <c r="Z1740" s="211"/>
      <c r="AA1740" s="211"/>
      <c r="AB1740" s="211"/>
      <c r="AC1740" s="211"/>
      <c r="AD1740" s="211"/>
      <c r="AE1740" s="211"/>
      <c r="AF1740" s="211"/>
      <c r="AG1740" s="211"/>
      <c r="AH1740" s="211"/>
      <c r="AI1740" s="211"/>
    </row>
    <row r="1741" spans="1:35" ht="22.5" x14ac:dyDescent="0.25">
      <c r="A1741" s="88">
        <f>+PACKING!C1731</f>
        <v>1730</v>
      </c>
      <c r="B1741" s="89" t="str">
        <f>+PACKING!D1731</f>
        <v>10 MAY 2024</v>
      </c>
      <c r="C1741" s="90">
        <f>+PACKING!F1731</f>
        <v>142343</v>
      </c>
      <c r="D1741" s="90" t="str">
        <f t="shared" ref="D1741:D1804" si="135">+C1741&amp;H1741&amp;F1741</f>
        <v xml:space="preserve">142343---Post ADP (CS) </v>
      </c>
      <c r="E1741" s="90" t="str">
        <f t="shared" ref="E1741:E1804" si="136">+N1741&amp;H1741&amp;O1741</f>
        <v>MATH5203---NUMERICAL COMPUTING SEC 1</v>
      </c>
      <c r="F1741" s="91" t="str">
        <f>+PACKING!E1731</f>
        <v xml:space="preserve">Post ADP (CS) </v>
      </c>
      <c r="G1741" s="92" t="str">
        <f>+PACKING!I1731</f>
        <v>I</v>
      </c>
      <c r="H1741" s="91" t="s">
        <v>38</v>
      </c>
      <c r="I1741" s="90" t="str">
        <f t="shared" ref="I1741:I1804" si="137">+R1741</f>
        <v>OB - 40</v>
      </c>
      <c r="J1741" s="91" t="str">
        <f t="shared" ref="J1741:J1804" si="138">+Q1741</f>
        <v>Q</v>
      </c>
      <c r="K1741" s="90"/>
      <c r="L1741" s="92">
        <f>+PACKING!L1731</f>
        <v>2</v>
      </c>
      <c r="M1741" s="92">
        <f t="shared" ref="M1741:M1804" si="139">+L1741+2</f>
        <v>4</v>
      </c>
      <c r="N1741" s="91" t="str">
        <f>+PACKING!G1731</f>
        <v>MATH5203</v>
      </c>
      <c r="O1741" s="91" t="str">
        <f>+PACKING!H1731</f>
        <v>NUMERICAL COMPUTING SEC 1</v>
      </c>
      <c r="P1741" s="90" t="s">
        <v>17</v>
      </c>
      <c r="Q1741" s="91" t="str">
        <f>+PACKING!J1731</f>
        <v>Q</v>
      </c>
      <c r="R1741" s="93" t="str">
        <f>+PACKING!K1731</f>
        <v>OB - 40</v>
      </c>
      <c r="S1741" s="94" t="s">
        <v>74</v>
      </c>
      <c r="T1741" s="211" t="s">
        <v>73</v>
      </c>
      <c r="U1741" s="211"/>
      <c r="V1741" s="211"/>
      <c r="W1741" s="211"/>
      <c r="X1741" s="211"/>
      <c r="Y1741" s="211"/>
      <c r="Z1741" s="211"/>
      <c r="AA1741" s="211"/>
      <c r="AB1741" s="211"/>
      <c r="AC1741" s="211"/>
      <c r="AD1741" s="211"/>
      <c r="AE1741" s="211"/>
      <c r="AF1741" s="211"/>
      <c r="AG1741" s="211"/>
      <c r="AH1741" s="211"/>
      <c r="AI1741" s="211"/>
    </row>
    <row r="1742" spans="1:35" ht="21" x14ac:dyDescent="0.25">
      <c r="A1742" s="88">
        <f>+PACKING!C1732</f>
        <v>1731</v>
      </c>
      <c r="B1742" s="89" t="str">
        <f>+PACKING!D1732</f>
        <v>10 MAY 2024</v>
      </c>
      <c r="C1742" s="90">
        <f>+PACKING!F1732</f>
        <v>142372</v>
      </c>
      <c r="D1742" s="90" t="str">
        <f t="shared" si="135"/>
        <v>142372---BSCS</v>
      </c>
      <c r="E1742" s="90" t="str">
        <f t="shared" si="136"/>
        <v>PAKS101---PAKISTAN STUDIES SEC 1</v>
      </c>
      <c r="F1742" s="91" t="str">
        <f>+PACKING!E1732</f>
        <v>BSCS</v>
      </c>
      <c r="G1742" s="92" t="str">
        <f>+PACKING!I1732</f>
        <v>I</v>
      </c>
      <c r="H1742" s="91" t="s">
        <v>38</v>
      </c>
      <c r="I1742" s="90" t="str">
        <f t="shared" si="137"/>
        <v>OB - 40</v>
      </c>
      <c r="J1742" s="91" t="str">
        <f t="shared" si="138"/>
        <v>Q</v>
      </c>
      <c r="K1742" s="90"/>
      <c r="L1742" s="92">
        <f>+PACKING!L1732</f>
        <v>2</v>
      </c>
      <c r="M1742" s="92">
        <f t="shared" si="139"/>
        <v>4</v>
      </c>
      <c r="N1742" s="91" t="str">
        <f>+PACKING!G1732</f>
        <v>PAKS101</v>
      </c>
      <c r="O1742" s="91" t="str">
        <f>+PACKING!H1732</f>
        <v>PAKISTAN STUDIES SEC 1</v>
      </c>
      <c r="P1742" s="90" t="s">
        <v>17</v>
      </c>
      <c r="Q1742" s="91" t="str">
        <f>+PACKING!J1732</f>
        <v>Q</v>
      </c>
      <c r="R1742" s="93" t="str">
        <f>+PACKING!K1732</f>
        <v>OB - 40</v>
      </c>
      <c r="S1742" s="94" t="s">
        <v>74</v>
      </c>
      <c r="T1742" s="211" t="s">
        <v>73</v>
      </c>
      <c r="U1742" s="211"/>
      <c r="V1742" s="211"/>
      <c r="W1742" s="211"/>
      <c r="X1742" s="211"/>
      <c r="Y1742" s="211"/>
      <c r="Z1742" s="211"/>
      <c r="AA1742" s="211"/>
      <c r="AB1742" s="211"/>
      <c r="AC1742" s="211"/>
      <c r="AD1742" s="211"/>
      <c r="AE1742" s="211"/>
      <c r="AF1742" s="211"/>
      <c r="AG1742" s="211"/>
      <c r="AH1742" s="211"/>
      <c r="AI1742" s="211"/>
    </row>
    <row r="1743" spans="1:35" ht="21" x14ac:dyDescent="0.25">
      <c r="A1743" s="88">
        <f>+PACKING!C1733</f>
        <v>1732</v>
      </c>
      <c r="B1743" s="89" t="str">
        <f>+PACKING!D1733</f>
        <v>10 MAY 2024</v>
      </c>
      <c r="C1743" s="90">
        <f>+PACKING!F1733</f>
        <v>142377</v>
      </c>
      <c r="D1743" s="90" t="str">
        <f t="shared" si="135"/>
        <v>142377---BSCS</v>
      </c>
      <c r="E1743" s="90" t="str">
        <f t="shared" si="136"/>
        <v>PAK101---PAKISTAN STUDIES SEC 3</v>
      </c>
      <c r="F1743" s="91" t="str">
        <f>+PACKING!E1733</f>
        <v>BSCS</v>
      </c>
      <c r="G1743" s="92" t="str">
        <f>+PACKING!I1733</f>
        <v>I</v>
      </c>
      <c r="H1743" s="91" t="s">
        <v>38</v>
      </c>
      <c r="I1743" s="90" t="str">
        <f t="shared" si="137"/>
        <v>OB - 40</v>
      </c>
      <c r="J1743" s="91" t="str">
        <f t="shared" si="138"/>
        <v>Q</v>
      </c>
      <c r="K1743" s="90"/>
      <c r="L1743" s="92">
        <f>+PACKING!L1733</f>
        <v>2</v>
      </c>
      <c r="M1743" s="92">
        <f t="shared" si="139"/>
        <v>4</v>
      </c>
      <c r="N1743" s="91" t="str">
        <f>+PACKING!G1733</f>
        <v>PAK101</v>
      </c>
      <c r="O1743" s="91" t="str">
        <f>+PACKING!H1733</f>
        <v>PAKISTAN STUDIES SEC 3</v>
      </c>
      <c r="P1743" s="90" t="s">
        <v>17</v>
      </c>
      <c r="Q1743" s="91" t="str">
        <f>+PACKING!J1733</f>
        <v>Q</v>
      </c>
      <c r="R1743" s="93" t="str">
        <f>+PACKING!K1733</f>
        <v>OB - 40</v>
      </c>
      <c r="S1743" s="94" t="s">
        <v>74</v>
      </c>
      <c r="T1743" s="211" t="s">
        <v>73</v>
      </c>
      <c r="U1743" s="211"/>
      <c r="V1743" s="211"/>
      <c r="W1743" s="211"/>
      <c r="X1743" s="211"/>
      <c r="Y1743" s="211"/>
      <c r="Z1743" s="211"/>
      <c r="AA1743" s="211"/>
      <c r="AB1743" s="211"/>
      <c r="AC1743" s="211"/>
      <c r="AD1743" s="211"/>
      <c r="AE1743" s="211"/>
      <c r="AF1743" s="211"/>
      <c r="AG1743" s="211"/>
      <c r="AH1743" s="211"/>
      <c r="AI1743" s="211"/>
    </row>
    <row r="1744" spans="1:35" ht="21" x14ac:dyDescent="0.25">
      <c r="A1744" s="88">
        <f>+PACKING!C1734</f>
        <v>1733</v>
      </c>
      <c r="B1744" s="89" t="str">
        <f>+PACKING!D1734</f>
        <v>10 MAY 2024</v>
      </c>
      <c r="C1744" s="90">
        <f>+PACKING!F1734</f>
        <v>142378</v>
      </c>
      <c r="D1744" s="90" t="str">
        <f t="shared" si="135"/>
        <v>142378---BSCS</v>
      </c>
      <c r="E1744" s="90" t="str">
        <f t="shared" si="136"/>
        <v>MATH115---MULTIVARIATE CALCULUS SEC 1</v>
      </c>
      <c r="F1744" s="91" t="str">
        <f>+PACKING!E1734</f>
        <v>BSCS</v>
      </c>
      <c r="G1744" s="92" t="str">
        <f>+PACKING!I1734</f>
        <v>I</v>
      </c>
      <c r="H1744" s="91" t="s">
        <v>38</v>
      </c>
      <c r="I1744" s="90" t="str">
        <f t="shared" si="137"/>
        <v>OB - 40</v>
      </c>
      <c r="J1744" s="91" t="str">
        <f t="shared" si="138"/>
        <v>Q</v>
      </c>
      <c r="K1744" s="90"/>
      <c r="L1744" s="92">
        <f>+PACKING!L1734</f>
        <v>1</v>
      </c>
      <c r="M1744" s="92">
        <f t="shared" si="139"/>
        <v>3</v>
      </c>
      <c r="N1744" s="91" t="str">
        <f>+PACKING!G1734</f>
        <v>MATH115</v>
      </c>
      <c r="O1744" s="91" t="str">
        <f>+PACKING!H1734</f>
        <v>MULTIVARIATE CALCULUS SEC 1</v>
      </c>
      <c r="P1744" s="90" t="s">
        <v>17</v>
      </c>
      <c r="Q1744" s="91" t="str">
        <f>+PACKING!J1734</f>
        <v>Q</v>
      </c>
      <c r="R1744" s="93" t="str">
        <f>+PACKING!K1734</f>
        <v>OB - 40</v>
      </c>
      <c r="S1744" s="94" t="s">
        <v>74</v>
      </c>
      <c r="T1744" s="211" t="s">
        <v>73</v>
      </c>
      <c r="U1744" s="211"/>
      <c r="V1744" s="211"/>
      <c r="W1744" s="211"/>
      <c r="X1744" s="211"/>
      <c r="Y1744" s="211"/>
      <c r="Z1744" s="211"/>
      <c r="AA1744" s="211"/>
      <c r="AB1744" s="211"/>
      <c r="AC1744" s="211"/>
      <c r="AD1744" s="211"/>
      <c r="AE1744" s="211"/>
      <c r="AF1744" s="211"/>
      <c r="AG1744" s="211"/>
      <c r="AH1744" s="211"/>
      <c r="AI1744" s="211"/>
    </row>
    <row r="1745" spans="1:35" ht="21" x14ac:dyDescent="0.25">
      <c r="A1745" s="88">
        <f>+PACKING!C1735</f>
        <v>1734</v>
      </c>
      <c r="B1745" s="89" t="str">
        <f>+PACKING!D1735</f>
        <v>10 MAY 2024</v>
      </c>
      <c r="C1745" s="90">
        <f>+PACKING!F1735</f>
        <v>142385</v>
      </c>
      <c r="D1745" s="90" t="str">
        <f t="shared" si="135"/>
        <v xml:space="preserve">142385---ADP (MC) </v>
      </c>
      <c r="E1745" s="90" t="str">
        <f t="shared" si="136"/>
        <v>MCN5101---INTRO TO MASS COMMUNICATION SEC 1</v>
      </c>
      <c r="F1745" s="91" t="str">
        <f>+PACKING!E1735</f>
        <v xml:space="preserve">ADP (MC) </v>
      </c>
      <c r="G1745" s="92" t="str">
        <f>+PACKING!I1735</f>
        <v>I</v>
      </c>
      <c r="H1745" s="91" t="s">
        <v>38</v>
      </c>
      <c r="I1745" s="90" t="str">
        <f t="shared" si="137"/>
        <v>OB - 40</v>
      </c>
      <c r="J1745" s="91" t="str">
        <f t="shared" si="138"/>
        <v>Q</v>
      </c>
      <c r="K1745" s="90"/>
      <c r="L1745" s="92">
        <f>+PACKING!L1735</f>
        <v>2</v>
      </c>
      <c r="M1745" s="92">
        <f t="shared" si="139"/>
        <v>4</v>
      </c>
      <c r="N1745" s="91" t="str">
        <f>+PACKING!G1735</f>
        <v>MCN5101</v>
      </c>
      <c r="O1745" s="91" t="str">
        <f>+PACKING!H1735</f>
        <v>INTRO TO MASS COMMUNICATION SEC 1</v>
      </c>
      <c r="P1745" s="90" t="s">
        <v>17</v>
      </c>
      <c r="Q1745" s="91" t="str">
        <f>+PACKING!J1735</f>
        <v>Q</v>
      </c>
      <c r="R1745" s="93" t="str">
        <f>+PACKING!K1735</f>
        <v>OB - 40</v>
      </c>
      <c r="S1745" s="94" t="s">
        <v>74</v>
      </c>
      <c r="T1745" s="211" t="s">
        <v>73</v>
      </c>
      <c r="U1745" s="211"/>
      <c r="V1745" s="211"/>
      <c r="W1745" s="211"/>
      <c r="X1745" s="211"/>
      <c r="Y1745" s="211"/>
      <c r="Z1745" s="211"/>
      <c r="AA1745" s="211"/>
      <c r="AB1745" s="211"/>
      <c r="AC1745" s="211"/>
      <c r="AD1745" s="211"/>
      <c r="AE1745" s="211"/>
      <c r="AF1745" s="211"/>
      <c r="AG1745" s="211"/>
      <c r="AH1745" s="211"/>
      <c r="AI1745" s="211"/>
    </row>
    <row r="1746" spans="1:35" ht="21" x14ac:dyDescent="0.25">
      <c r="A1746" s="88">
        <f>+PACKING!C1736</f>
        <v>1735</v>
      </c>
      <c r="B1746" s="89" t="str">
        <f>+PACKING!D1736</f>
        <v>10 MAY 2024</v>
      </c>
      <c r="C1746" s="90">
        <f>+PACKING!F1736</f>
        <v>142431</v>
      </c>
      <c r="D1746" s="90" t="str">
        <f t="shared" si="135"/>
        <v>142431---BS Eng.</v>
      </c>
      <c r="E1746" s="90" t="str">
        <f t="shared" si="136"/>
        <v>ENG6101---INTRODUCTION TO LINGUISTICS SEC 1</v>
      </c>
      <c r="F1746" s="91" t="str">
        <f>+PACKING!E1736</f>
        <v>BS Eng.</v>
      </c>
      <c r="G1746" s="92" t="str">
        <f>+PACKING!I1736</f>
        <v>I</v>
      </c>
      <c r="H1746" s="91" t="s">
        <v>38</v>
      </c>
      <c r="I1746" s="90" t="str">
        <f t="shared" si="137"/>
        <v>OB - 40</v>
      </c>
      <c r="J1746" s="91" t="str">
        <f t="shared" si="138"/>
        <v>Q</v>
      </c>
      <c r="K1746" s="90"/>
      <c r="L1746" s="92">
        <f>+PACKING!L1736</f>
        <v>8</v>
      </c>
      <c r="M1746" s="92">
        <f t="shared" si="139"/>
        <v>10</v>
      </c>
      <c r="N1746" s="91" t="str">
        <f>+PACKING!G1736</f>
        <v>ENG6101</v>
      </c>
      <c r="O1746" s="91" t="str">
        <f>+PACKING!H1736</f>
        <v>INTRODUCTION TO LINGUISTICS SEC 1</v>
      </c>
      <c r="P1746" s="90" t="s">
        <v>17</v>
      </c>
      <c r="Q1746" s="91" t="str">
        <f>+PACKING!J1736</f>
        <v>Q</v>
      </c>
      <c r="R1746" s="93" t="str">
        <f>+PACKING!K1736</f>
        <v>OB - 40</v>
      </c>
      <c r="S1746" s="94" t="s">
        <v>74</v>
      </c>
      <c r="T1746" s="211" t="s">
        <v>73</v>
      </c>
      <c r="U1746" s="211"/>
      <c r="V1746" s="211"/>
      <c r="W1746" s="211"/>
      <c r="X1746" s="211"/>
      <c r="Y1746" s="211"/>
      <c r="Z1746" s="211"/>
      <c r="AA1746" s="211"/>
      <c r="AB1746" s="211"/>
      <c r="AC1746" s="211"/>
      <c r="AD1746" s="211"/>
      <c r="AE1746" s="211"/>
      <c r="AF1746" s="211"/>
      <c r="AG1746" s="211"/>
      <c r="AH1746" s="211"/>
      <c r="AI1746" s="211"/>
    </row>
    <row r="1747" spans="1:35" ht="21" x14ac:dyDescent="0.25">
      <c r="A1747" s="88">
        <f>+PACKING!C1737</f>
        <v>1736</v>
      </c>
      <c r="B1747" s="89" t="str">
        <f>+PACKING!D1737</f>
        <v>10 MAY 2024</v>
      </c>
      <c r="C1747" s="90">
        <f>+PACKING!F1737</f>
        <v>142522</v>
      </c>
      <c r="D1747" s="90" t="str">
        <f t="shared" si="135"/>
        <v>142522---BBA (Hons)</v>
      </c>
      <c r="E1747" s="90" t="str">
        <f t="shared" si="136"/>
        <v>PAKS101---PASKITAN STUDIES SEC 2</v>
      </c>
      <c r="F1747" s="91" t="str">
        <f>+PACKING!E1737</f>
        <v>BBA (Hons)</v>
      </c>
      <c r="G1747" s="92" t="str">
        <f>+PACKING!I1737</f>
        <v>I</v>
      </c>
      <c r="H1747" s="91" t="s">
        <v>38</v>
      </c>
      <c r="I1747" s="90" t="str">
        <f t="shared" si="137"/>
        <v>OB - 40</v>
      </c>
      <c r="J1747" s="91" t="str">
        <f t="shared" si="138"/>
        <v>Q</v>
      </c>
      <c r="K1747" s="90"/>
      <c r="L1747" s="92">
        <f>+PACKING!L1737</f>
        <v>1</v>
      </c>
      <c r="M1747" s="92">
        <f t="shared" si="139"/>
        <v>3</v>
      </c>
      <c r="N1747" s="91" t="str">
        <f>+PACKING!G1737</f>
        <v>PAKS101</v>
      </c>
      <c r="O1747" s="91" t="str">
        <f>+PACKING!H1737</f>
        <v>PASKITAN STUDIES SEC 2</v>
      </c>
      <c r="P1747" s="90" t="s">
        <v>17</v>
      </c>
      <c r="Q1747" s="91" t="str">
        <f>+PACKING!J1737</f>
        <v>Q</v>
      </c>
      <c r="R1747" s="93" t="str">
        <f>+PACKING!K1737</f>
        <v>OB - 40</v>
      </c>
      <c r="S1747" s="94" t="s">
        <v>74</v>
      </c>
      <c r="T1747" s="211" t="s">
        <v>73</v>
      </c>
      <c r="U1747" s="211"/>
      <c r="V1747" s="211"/>
      <c r="W1747" s="211"/>
      <c r="X1747" s="211"/>
      <c r="Y1747" s="211"/>
      <c r="Z1747" s="211"/>
      <c r="AA1747" s="211"/>
      <c r="AB1747" s="211"/>
      <c r="AC1747" s="211"/>
      <c r="AD1747" s="211"/>
      <c r="AE1747" s="211"/>
      <c r="AF1747" s="211"/>
      <c r="AG1747" s="211"/>
      <c r="AH1747" s="211"/>
      <c r="AI1747" s="211"/>
    </row>
    <row r="1748" spans="1:35" ht="22.5" x14ac:dyDescent="0.25">
      <c r="A1748" s="88">
        <f>+PACKING!C1738</f>
        <v>1737</v>
      </c>
      <c r="B1748" s="89" t="str">
        <f>+PACKING!D1738</f>
        <v>10 MAY 2024</v>
      </c>
      <c r="C1748" s="90">
        <f>+PACKING!F1738</f>
        <v>142538</v>
      </c>
      <c r="D1748" s="90" t="str">
        <f t="shared" si="135"/>
        <v>142538---Post ADP (AP)</v>
      </c>
      <c r="E1748" s="90" t="str">
        <f t="shared" si="136"/>
        <v>APSY6511---PSYCHO-PATHOLOGY SEC 1</v>
      </c>
      <c r="F1748" s="91" t="str">
        <f>+PACKING!E1738</f>
        <v>Post ADP (AP)</v>
      </c>
      <c r="G1748" s="92" t="str">
        <f>+PACKING!I1738</f>
        <v>I</v>
      </c>
      <c r="H1748" s="91" t="s">
        <v>38</v>
      </c>
      <c r="I1748" s="90" t="str">
        <f t="shared" si="137"/>
        <v>OB - 40</v>
      </c>
      <c r="J1748" s="91" t="str">
        <f t="shared" si="138"/>
        <v>Q</v>
      </c>
      <c r="K1748" s="90"/>
      <c r="L1748" s="92">
        <f>+PACKING!L1738</f>
        <v>3</v>
      </c>
      <c r="M1748" s="92">
        <f t="shared" si="139"/>
        <v>5</v>
      </c>
      <c r="N1748" s="91" t="str">
        <f>+PACKING!G1738</f>
        <v>APSY6511</v>
      </c>
      <c r="O1748" s="91" t="str">
        <f>+PACKING!H1738</f>
        <v>PSYCHO-PATHOLOGY SEC 1</v>
      </c>
      <c r="P1748" s="90" t="s">
        <v>17</v>
      </c>
      <c r="Q1748" s="91" t="str">
        <f>+PACKING!J1738</f>
        <v>Q</v>
      </c>
      <c r="R1748" s="93" t="str">
        <f>+PACKING!K1738</f>
        <v>OB - 40</v>
      </c>
      <c r="S1748" s="94" t="s">
        <v>74</v>
      </c>
      <c r="T1748" s="211" t="s">
        <v>73</v>
      </c>
      <c r="U1748" s="211"/>
      <c r="V1748" s="211"/>
      <c r="W1748" s="211"/>
      <c r="X1748" s="211"/>
      <c r="Y1748" s="211"/>
      <c r="Z1748" s="211"/>
      <c r="AA1748" s="211"/>
      <c r="AB1748" s="211"/>
      <c r="AC1748" s="211"/>
      <c r="AD1748" s="211"/>
      <c r="AE1748" s="211"/>
      <c r="AF1748" s="211"/>
      <c r="AG1748" s="211"/>
      <c r="AH1748" s="211"/>
      <c r="AI1748" s="211"/>
    </row>
    <row r="1749" spans="1:35" ht="21" x14ac:dyDescent="0.25">
      <c r="A1749" s="88">
        <f>+PACKING!C1739</f>
        <v>1738</v>
      </c>
      <c r="B1749" s="89" t="str">
        <f>+PACKING!D1739</f>
        <v>10 MAY 2024</v>
      </c>
      <c r="C1749" s="90">
        <f>+PACKING!F1739</f>
        <v>142572</v>
      </c>
      <c r="D1749" s="90" t="str">
        <f t="shared" si="135"/>
        <v>142572---BS SE</v>
      </c>
      <c r="E1749" s="90" t="str">
        <f t="shared" si="136"/>
        <v>SE371---SOFTWARE RE-ENGINEERING SEC 2</v>
      </c>
      <c r="F1749" s="91" t="str">
        <f>+PACKING!E1739</f>
        <v>BS SE</v>
      </c>
      <c r="G1749" s="92" t="str">
        <f>+PACKING!I1739</f>
        <v>I</v>
      </c>
      <c r="H1749" s="91" t="s">
        <v>38</v>
      </c>
      <c r="I1749" s="90" t="str">
        <f t="shared" si="137"/>
        <v>OB - 40</v>
      </c>
      <c r="J1749" s="91" t="str">
        <f t="shared" si="138"/>
        <v>Q</v>
      </c>
      <c r="K1749" s="90"/>
      <c r="L1749" s="92">
        <f>+PACKING!L1739</f>
        <v>1</v>
      </c>
      <c r="M1749" s="92">
        <f t="shared" si="139"/>
        <v>3</v>
      </c>
      <c r="N1749" s="91" t="str">
        <f>+PACKING!G1739</f>
        <v>SE371</v>
      </c>
      <c r="O1749" s="91" t="str">
        <f>+PACKING!H1739</f>
        <v>SOFTWARE RE-ENGINEERING SEC 2</v>
      </c>
      <c r="P1749" s="90" t="s">
        <v>17</v>
      </c>
      <c r="Q1749" s="91" t="str">
        <f>+PACKING!J1739</f>
        <v>Q</v>
      </c>
      <c r="R1749" s="93" t="str">
        <f>+PACKING!K1739</f>
        <v>OB - 40</v>
      </c>
      <c r="S1749" s="94" t="s">
        <v>74</v>
      </c>
      <c r="T1749" s="211" t="s">
        <v>73</v>
      </c>
      <c r="U1749" s="211"/>
      <c r="V1749" s="211"/>
      <c r="W1749" s="211"/>
      <c r="X1749" s="211"/>
      <c r="Y1749" s="211"/>
      <c r="Z1749" s="211"/>
      <c r="AA1749" s="211"/>
      <c r="AB1749" s="211"/>
      <c r="AC1749" s="211"/>
      <c r="AD1749" s="211"/>
      <c r="AE1749" s="211"/>
      <c r="AF1749" s="211"/>
      <c r="AG1749" s="211"/>
      <c r="AH1749" s="211"/>
      <c r="AI1749" s="211"/>
    </row>
    <row r="1750" spans="1:35" ht="21" x14ac:dyDescent="0.25">
      <c r="A1750" s="88">
        <f>+PACKING!C1740</f>
        <v>1739</v>
      </c>
      <c r="B1750" s="89" t="str">
        <f>+PACKING!D1740</f>
        <v>10 MAY 2024</v>
      </c>
      <c r="C1750" s="90">
        <f>+PACKING!F1740</f>
        <v>142572</v>
      </c>
      <c r="D1750" s="90" t="str">
        <f t="shared" si="135"/>
        <v>142572---BS SE</v>
      </c>
      <c r="E1750" s="90" t="str">
        <f t="shared" si="136"/>
        <v>SE371---SOFTWARE RE-ENGINEERING SEC 2</v>
      </c>
      <c r="F1750" s="91" t="str">
        <f>+PACKING!E1740</f>
        <v>BS SE</v>
      </c>
      <c r="G1750" s="92" t="str">
        <f>+PACKING!I1740</f>
        <v>I</v>
      </c>
      <c r="H1750" s="91" t="s">
        <v>38</v>
      </c>
      <c r="I1750" s="90" t="str">
        <f t="shared" si="137"/>
        <v>OB - 41</v>
      </c>
      <c r="J1750" s="91" t="str">
        <f t="shared" si="138"/>
        <v>Q</v>
      </c>
      <c r="K1750" s="90"/>
      <c r="L1750" s="92">
        <f>+PACKING!L1740</f>
        <v>22</v>
      </c>
      <c r="M1750" s="92">
        <f t="shared" si="139"/>
        <v>24</v>
      </c>
      <c r="N1750" s="91" t="str">
        <f>+PACKING!G1740</f>
        <v>SE371</v>
      </c>
      <c r="O1750" s="91" t="str">
        <f>+PACKING!H1740</f>
        <v>SOFTWARE RE-ENGINEERING SEC 2</v>
      </c>
      <c r="P1750" s="90" t="s">
        <v>17</v>
      </c>
      <c r="Q1750" s="91" t="str">
        <f>+PACKING!J1740</f>
        <v>Q</v>
      </c>
      <c r="R1750" s="93" t="str">
        <f>+PACKING!K1740</f>
        <v>OB - 41</v>
      </c>
      <c r="S1750" s="94" t="s">
        <v>74</v>
      </c>
      <c r="T1750" s="211" t="s">
        <v>73</v>
      </c>
      <c r="U1750" s="211"/>
      <c r="V1750" s="211"/>
      <c r="W1750" s="211"/>
      <c r="X1750" s="211"/>
      <c r="Y1750" s="211"/>
      <c r="Z1750" s="211"/>
      <c r="AA1750" s="211"/>
      <c r="AB1750" s="211"/>
      <c r="AC1750" s="211"/>
      <c r="AD1750" s="211"/>
      <c r="AE1750" s="211"/>
      <c r="AF1750" s="211"/>
      <c r="AG1750" s="211"/>
      <c r="AH1750" s="211"/>
      <c r="AI1750" s="211"/>
    </row>
    <row r="1751" spans="1:35" ht="21" x14ac:dyDescent="0.25">
      <c r="A1751" s="88">
        <f>+PACKING!C1741</f>
        <v>1740</v>
      </c>
      <c r="B1751" s="89" t="str">
        <f>+PACKING!D1741</f>
        <v>10 MAY 2024</v>
      </c>
      <c r="C1751" s="90">
        <f>+PACKING!F1741</f>
        <v>142572</v>
      </c>
      <c r="D1751" s="90" t="str">
        <f t="shared" si="135"/>
        <v>142572---BS SE</v>
      </c>
      <c r="E1751" s="90" t="str">
        <f t="shared" si="136"/>
        <v>SE371---SOFTWARE RE-ENGINEERING SEC 2</v>
      </c>
      <c r="F1751" s="91" t="str">
        <f>+PACKING!E1741</f>
        <v>BS SE</v>
      </c>
      <c r="G1751" s="92" t="str">
        <f>+PACKING!I1741</f>
        <v>I</v>
      </c>
      <c r="H1751" s="91" t="s">
        <v>38</v>
      </c>
      <c r="I1751" s="90" t="str">
        <f t="shared" si="137"/>
        <v>OB - 42</v>
      </c>
      <c r="J1751" s="91" t="str">
        <f t="shared" si="138"/>
        <v>Q</v>
      </c>
      <c r="K1751" s="90"/>
      <c r="L1751" s="92">
        <f>+PACKING!L1741</f>
        <v>3</v>
      </c>
      <c r="M1751" s="92">
        <f t="shared" si="139"/>
        <v>5</v>
      </c>
      <c r="N1751" s="91" t="str">
        <f>+PACKING!G1741</f>
        <v>SE371</v>
      </c>
      <c r="O1751" s="91" t="str">
        <f>+PACKING!H1741</f>
        <v>SOFTWARE RE-ENGINEERING SEC 2</v>
      </c>
      <c r="P1751" s="90" t="s">
        <v>17</v>
      </c>
      <c r="Q1751" s="91" t="str">
        <f>+PACKING!J1741</f>
        <v>Q</v>
      </c>
      <c r="R1751" s="93" t="str">
        <f>+PACKING!K1741</f>
        <v>OB - 42</v>
      </c>
      <c r="S1751" s="94" t="s">
        <v>74</v>
      </c>
      <c r="T1751" s="211" t="s">
        <v>73</v>
      </c>
      <c r="U1751" s="211"/>
      <c r="V1751" s="211"/>
      <c r="W1751" s="211"/>
      <c r="X1751" s="211"/>
      <c r="Y1751" s="211"/>
      <c r="Z1751" s="211"/>
      <c r="AA1751" s="211"/>
      <c r="AB1751" s="211"/>
      <c r="AC1751" s="211"/>
      <c r="AD1751" s="211"/>
      <c r="AE1751" s="211"/>
      <c r="AF1751" s="211"/>
      <c r="AG1751" s="211"/>
      <c r="AH1751" s="211"/>
      <c r="AI1751" s="211"/>
    </row>
    <row r="1752" spans="1:35" ht="22.5" x14ac:dyDescent="0.25">
      <c r="A1752" s="88">
        <f>+PACKING!C1742</f>
        <v>1741</v>
      </c>
      <c r="B1752" s="89" t="str">
        <f>+PACKING!D1742</f>
        <v>10 MAY 2024</v>
      </c>
      <c r="C1752" s="90">
        <f>+PACKING!F1742</f>
        <v>142614</v>
      </c>
      <c r="D1752" s="90" t="str">
        <f t="shared" si="135"/>
        <v xml:space="preserve">142614---Post ADP (IR) </v>
      </c>
      <c r="E1752" s="90" t="str">
        <f t="shared" si="136"/>
        <v>IR5363---GLOBAL POLITICS OF ENVIRONMENT SEC 1</v>
      </c>
      <c r="F1752" s="91" t="str">
        <f>+PACKING!E1742</f>
        <v xml:space="preserve">Post ADP (IR) </v>
      </c>
      <c r="G1752" s="92" t="str">
        <f>+PACKING!I1742</f>
        <v>I</v>
      </c>
      <c r="H1752" s="91" t="s">
        <v>38</v>
      </c>
      <c r="I1752" s="90" t="str">
        <f t="shared" si="137"/>
        <v>OB - 42</v>
      </c>
      <c r="J1752" s="91" t="str">
        <f t="shared" si="138"/>
        <v>Q</v>
      </c>
      <c r="K1752" s="90"/>
      <c r="L1752" s="92">
        <f>+PACKING!L1742</f>
        <v>2</v>
      </c>
      <c r="M1752" s="92">
        <f t="shared" si="139"/>
        <v>4</v>
      </c>
      <c r="N1752" s="91" t="str">
        <f>+PACKING!G1742</f>
        <v>IR5363</v>
      </c>
      <c r="O1752" s="91" t="str">
        <f>+PACKING!H1742</f>
        <v>GLOBAL POLITICS OF ENVIRONMENT SEC 1</v>
      </c>
      <c r="P1752" s="90" t="s">
        <v>17</v>
      </c>
      <c r="Q1752" s="91" t="str">
        <f>+PACKING!J1742</f>
        <v>Q</v>
      </c>
      <c r="R1752" s="93" t="str">
        <f>+PACKING!K1742</f>
        <v>OB - 42</v>
      </c>
      <c r="S1752" s="94" t="s">
        <v>74</v>
      </c>
      <c r="T1752" s="211" t="s">
        <v>73</v>
      </c>
      <c r="U1752" s="211"/>
      <c r="V1752" s="211"/>
      <c r="W1752" s="211"/>
      <c r="X1752" s="211"/>
      <c r="Y1752" s="211"/>
      <c r="Z1752" s="211"/>
      <c r="AA1752" s="211"/>
      <c r="AB1752" s="211"/>
      <c r="AC1752" s="211"/>
      <c r="AD1752" s="211"/>
      <c r="AE1752" s="211"/>
      <c r="AF1752" s="211"/>
      <c r="AG1752" s="211"/>
      <c r="AH1752" s="211"/>
      <c r="AI1752" s="211"/>
    </row>
    <row r="1753" spans="1:35" ht="22.5" x14ac:dyDescent="0.25">
      <c r="A1753" s="88">
        <f>+PACKING!C1743</f>
        <v>1742</v>
      </c>
      <c r="B1753" s="89" t="str">
        <f>+PACKING!D1743</f>
        <v>10 MAY 2024</v>
      </c>
      <c r="C1753" s="90">
        <f>+PACKING!F1743</f>
        <v>141718</v>
      </c>
      <c r="D1753" s="90" t="str">
        <f t="shared" si="135"/>
        <v>141718---BS SE</v>
      </c>
      <c r="E1753" s="90" t="str">
        <f t="shared" si="136"/>
        <v>Pak6101---IDEOLOGY &amp; CONSTITUTION OF PAKISTAN SEC 2</v>
      </c>
      <c r="F1753" s="91" t="str">
        <f>+PACKING!E1743</f>
        <v>BS SE</v>
      </c>
      <c r="G1753" s="92" t="str">
        <f>+PACKING!I1743</f>
        <v>I</v>
      </c>
      <c r="H1753" s="91" t="s">
        <v>38</v>
      </c>
      <c r="I1753" s="90" t="str">
        <f t="shared" si="137"/>
        <v>OB - 51</v>
      </c>
      <c r="J1753" s="91" t="str">
        <f t="shared" si="138"/>
        <v>E</v>
      </c>
      <c r="K1753" s="90"/>
      <c r="L1753" s="92">
        <f>+PACKING!L1743</f>
        <v>1</v>
      </c>
      <c r="M1753" s="92">
        <f t="shared" si="139"/>
        <v>3</v>
      </c>
      <c r="N1753" s="91" t="str">
        <f>+PACKING!G1743</f>
        <v>Pak6101</v>
      </c>
      <c r="O1753" s="91" t="str">
        <f>+PACKING!H1743</f>
        <v>IDEOLOGY &amp; CONSTITUTION OF PAKISTAN SEC 2</v>
      </c>
      <c r="P1753" s="90" t="s">
        <v>17</v>
      </c>
      <c r="Q1753" s="91" t="str">
        <f>+PACKING!J1743</f>
        <v>E</v>
      </c>
      <c r="R1753" s="93" t="str">
        <f>+PACKING!K1743</f>
        <v>OB - 51</v>
      </c>
      <c r="S1753" s="94" t="s">
        <v>74</v>
      </c>
      <c r="T1753" s="211" t="s">
        <v>73</v>
      </c>
      <c r="U1753" s="211"/>
      <c r="V1753" s="211"/>
      <c r="W1753" s="211"/>
      <c r="X1753" s="211"/>
      <c r="Y1753" s="211"/>
      <c r="Z1753" s="211"/>
      <c r="AA1753" s="211"/>
      <c r="AB1753" s="211"/>
      <c r="AC1753" s="211"/>
      <c r="AD1753" s="211"/>
      <c r="AE1753" s="211"/>
      <c r="AF1753" s="211"/>
      <c r="AG1753" s="211"/>
      <c r="AH1753" s="211"/>
      <c r="AI1753" s="211"/>
    </row>
    <row r="1754" spans="1:35" ht="22.5" x14ac:dyDescent="0.25">
      <c r="A1754" s="88">
        <f>+PACKING!C1744</f>
        <v>1743</v>
      </c>
      <c r="B1754" s="89" t="str">
        <f>+PACKING!D1744</f>
        <v>10 MAY 2024</v>
      </c>
      <c r="C1754" s="90">
        <f>+PACKING!F1744</f>
        <v>141720</v>
      </c>
      <c r="D1754" s="90" t="str">
        <f t="shared" si="135"/>
        <v>141720---BS SE</v>
      </c>
      <c r="E1754" s="90" t="str">
        <f t="shared" si="136"/>
        <v>Pak6101---IDEOLOGY &amp; CONSTITUTION OF PAKISTAN SEC 3</v>
      </c>
      <c r="F1754" s="91" t="str">
        <f>+PACKING!E1744</f>
        <v>BS SE</v>
      </c>
      <c r="G1754" s="92" t="str">
        <f>+PACKING!I1744</f>
        <v>I</v>
      </c>
      <c r="H1754" s="91" t="s">
        <v>38</v>
      </c>
      <c r="I1754" s="90" t="str">
        <f t="shared" si="137"/>
        <v>OB - 51</v>
      </c>
      <c r="J1754" s="91" t="str">
        <f t="shared" si="138"/>
        <v>E</v>
      </c>
      <c r="K1754" s="90"/>
      <c r="L1754" s="92">
        <f>+PACKING!L1744</f>
        <v>21</v>
      </c>
      <c r="M1754" s="92">
        <f t="shared" si="139"/>
        <v>23</v>
      </c>
      <c r="N1754" s="91" t="str">
        <f>+PACKING!G1744</f>
        <v>Pak6101</v>
      </c>
      <c r="O1754" s="91" t="str">
        <f>+PACKING!H1744</f>
        <v>IDEOLOGY &amp; CONSTITUTION OF PAKISTAN SEC 3</v>
      </c>
      <c r="P1754" s="90" t="s">
        <v>17</v>
      </c>
      <c r="Q1754" s="91" t="str">
        <f>+PACKING!J1744</f>
        <v>E</v>
      </c>
      <c r="R1754" s="93" t="str">
        <f>+PACKING!K1744</f>
        <v>OB - 51</v>
      </c>
      <c r="S1754" s="94" t="s">
        <v>74</v>
      </c>
      <c r="T1754" s="211" t="s">
        <v>73</v>
      </c>
      <c r="U1754" s="211"/>
      <c r="V1754" s="211"/>
      <c r="W1754" s="211"/>
      <c r="X1754" s="211"/>
      <c r="Y1754" s="211"/>
      <c r="Z1754" s="211"/>
      <c r="AA1754" s="211"/>
      <c r="AB1754" s="211"/>
      <c r="AC1754" s="211"/>
      <c r="AD1754" s="211"/>
      <c r="AE1754" s="211"/>
      <c r="AF1754" s="211"/>
      <c r="AG1754" s="211"/>
      <c r="AH1754" s="211"/>
      <c r="AI1754" s="211"/>
    </row>
    <row r="1755" spans="1:35" ht="21" customHeight="1" x14ac:dyDescent="0.25">
      <c r="A1755" s="88">
        <f>+PACKING!C1745</f>
        <v>1744</v>
      </c>
      <c r="B1755" s="89" t="str">
        <f>+PACKING!D1745</f>
        <v>10 MAY 2024</v>
      </c>
      <c r="C1755" s="90">
        <f>+PACKING!F1745</f>
        <v>141720</v>
      </c>
      <c r="D1755" s="90" t="str">
        <f t="shared" si="135"/>
        <v>141720---BS SE</v>
      </c>
      <c r="E1755" s="90" t="str">
        <f t="shared" si="136"/>
        <v>Pak6101---IDEOLOGY &amp; CONSTITUTION OF PAKISTAN SEC 3</v>
      </c>
      <c r="F1755" s="91" t="str">
        <f>+PACKING!E1745</f>
        <v>BS SE</v>
      </c>
      <c r="G1755" s="92" t="str">
        <f>+PACKING!I1745</f>
        <v>I</v>
      </c>
      <c r="H1755" s="91" t="s">
        <v>38</v>
      </c>
      <c r="I1755" s="90" t="str">
        <f t="shared" si="137"/>
        <v>OB - 52</v>
      </c>
      <c r="J1755" s="91" t="str">
        <f t="shared" si="138"/>
        <v>E</v>
      </c>
      <c r="K1755" s="90"/>
      <c r="L1755" s="92">
        <f>+PACKING!L1745</f>
        <v>22</v>
      </c>
      <c r="M1755" s="92">
        <f t="shared" si="139"/>
        <v>24</v>
      </c>
      <c r="N1755" s="91" t="str">
        <f>+PACKING!G1745</f>
        <v>Pak6101</v>
      </c>
      <c r="O1755" s="91" t="str">
        <f>+PACKING!H1745</f>
        <v>IDEOLOGY &amp; CONSTITUTION OF PAKISTAN SEC 3</v>
      </c>
      <c r="P1755" s="90" t="s">
        <v>17</v>
      </c>
      <c r="Q1755" s="91" t="str">
        <f>+PACKING!J1745</f>
        <v>E</v>
      </c>
      <c r="R1755" s="93" t="str">
        <f>+PACKING!K1745</f>
        <v>OB - 52</v>
      </c>
      <c r="S1755" s="94" t="s">
        <v>74</v>
      </c>
      <c r="T1755" s="211" t="s">
        <v>73</v>
      </c>
      <c r="U1755" s="211"/>
      <c r="V1755" s="211"/>
      <c r="W1755" s="211"/>
      <c r="X1755" s="211"/>
      <c r="Y1755" s="211"/>
      <c r="Z1755" s="211"/>
      <c r="AA1755" s="211"/>
      <c r="AB1755" s="211"/>
      <c r="AC1755" s="211"/>
      <c r="AD1755" s="211"/>
      <c r="AE1755" s="211"/>
      <c r="AF1755" s="211"/>
      <c r="AG1755" s="211"/>
      <c r="AH1755" s="211"/>
      <c r="AI1755" s="211"/>
    </row>
    <row r="1756" spans="1:35" ht="22.5" x14ac:dyDescent="0.25">
      <c r="A1756" s="88">
        <f>+PACKING!C1746</f>
        <v>1745</v>
      </c>
      <c r="B1756" s="89" t="str">
        <f>+PACKING!D1746</f>
        <v>10 MAY 2024</v>
      </c>
      <c r="C1756" s="90">
        <f>+PACKING!F1746</f>
        <v>141720</v>
      </c>
      <c r="D1756" s="90" t="str">
        <f t="shared" si="135"/>
        <v>141720---BS SE</v>
      </c>
      <c r="E1756" s="90" t="str">
        <f t="shared" si="136"/>
        <v>Pak6101---IDEOLOGY &amp; CONSTITUTION OF PAKISTAN SEC 3</v>
      </c>
      <c r="F1756" s="91" t="str">
        <f>+PACKING!E1746</f>
        <v>BS SE</v>
      </c>
      <c r="G1756" s="92" t="str">
        <f>+PACKING!I1746</f>
        <v>I</v>
      </c>
      <c r="H1756" s="91" t="s">
        <v>38</v>
      </c>
      <c r="I1756" s="90" t="str">
        <f t="shared" si="137"/>
        <v>OB - 53</v>
      </c>
      <c r="J1756" s="91" t="str">
        <f t="shared" si="138"/>
        <v>F</v>
      </c>
      <c r="K1756" s="90"/>
      <c r="L1756" s="92">
        <f>+PACKING!L1746</f>
        <v>2</v>
      </c>
      <c r="M1756" s="92">
        <f t="shared" si="139"/>
        <v>4</v>
      </c>
      <c r="N1756" s="91" t="str">
        <f>+PACKING!G1746</f>
        <v>Pak6101</v>
      </c>
      <c r="O1756" s="91" t="str">
        <f>+PACKING!H1746</f>
        <v>IDEOLOGY &amp; CONSTITUTION OF PAKISTAN SEC 3</v>
      </c>
      <c r="P1756" s="90" t="s">
        <v>17</v>
      </c>
      <c r="Q1756" s="91" t="str">
        <f>+PACKING!J1746</f>
        <v>F</v>
      </c>
      <c r="R1756" s="93" t="str">
        <f>+PACKING!K1746</f>
        <v>OB - 53</v>
      </c>
      <c r="S1756" s="94" t="s">
        <v>74</v>
      </c>
      <c r="T1756" s="211" t="s">
        <v>73</v>
      </c>
      <c r="U1756" s="211"/>
      <c r="V1756" s="211"/>
      <c r="W1756" s="211"/>
      <c r="X1756" s="211"/>
      <c r="Y1756" s="211"/>
      <c r="Z1756" s="211"/>
      <c r="AA1756" s="211"/>
      <c r="AB1756" s="211"/>
      <c r="AC1756" s="211"/>
      <c r="AD1756" s="211"/>
      <c r="AE1756" s="211"/>
      <c r="AF1756" s="211"/>
      <c r="AG1756" s="211"/>
      <c r="AH1756" s="211"/>
      <c r="AI1756" s="211"/>
    </row>
    <row r="1757" spans="1:35" ht="22.5" x14ac:dyDescent="0.25">
      <c r="A1757" s="88">
        <f>+PACKING!C1747</f>
        <v>1746</v>
      </c>
      <c r="B1757" s="89" t="str">
        <f>+PACKING!D1747</f>
        <v>10 MAY 2024</v>
      </c>
      <c r="C1757" s="90">
        <f>+PACKING!F1747</f>
        <v>141721</v>
      </c>
      <c r="D1757" s="90" t="str">
        <f t="shared" si="135"/>
        <v>141721---BS SE</v>
      </c>
      <c r="E1757" s="90" t="str">
        <f t="shared" si="136"/>
        <v>Pak6101---IDEOLOGY &amp; CONSTITUTION OF PAKISTAN SEC 4</v>
      </c>
      <c r="F1757" s="91" t="str">
        <f>+PACKING!E1747</f>
        <v>BS SE</v>
      </c>
      <c r="G1757" s="92" t="str">
        <f>+PACKING!I1747</f>
        <v>I</v>
      </c>
      <c r="H1757" s="91" t="s">
        <v>38</v>
      </c>
      <c r="I1757" s="90" t="str">
        <f t="shared" si="137"/>
        <v>OB - 53</v>
      </c>
      <c r="J1757" s="91" t="str">
        <f t="shared" si="138"/>
        <v>F</v>
      </c>
      <c r="K1757" s="90"/>
      <c r="L1757" s="92">
        <f>+PACKING!L1747</f>
        <v>20</v>
      </c>
      <c r="M1757" s="92">
        <f t="shared" si="139"/>
        <v>22</v>
      </c>
      <c r="N1757" s="91" t="str">
        <f>+PACKING!G1747</f>
        <v>Pak6101</v>
      </c>
      <c r="O1757" s="91" t="str">
        <f>+PACKING!H1747</f>
        <v>IDEOLOGY &amp; CONSTITUTION OF PAKISTAN SEC 4</v>
      </c>
      <c r="P1757" s="90" t="s">
        <v>17</v>
      </c>
      <c r="Q1757" s="91" t="str">
        <f>+PACKING!J1747</f>
        <v>F</v>
      </c>
      <c r="R1757" s="93" t="str">
        <f>+PACKING!K1747</f>
        <v>OB - 53</v>
      </c>
      <c r="S1757" s="94" t="s">
        <v>74</v>
      </c>
      <c r="T1757" s="211" t="s">
        <v>73</v>
      </c>
      <c r="U1757" s="211"/>
      <c r="V1757" s="211"/>
      <c r="W1757" s="211"/>
      <c r="X1757" s="211"/>
      <c r="Y1757" s="211"/>
      <c r="Z1757" s="211"/>
      <c r="AA1757" s="211"/>
      <c r="AB1757" s="211"/>
      <c r="AC1757" s="211"/>
      <c r="AD1757" s="211"/>
      <c r="AE1757" s="211"/>
      <c r="AF1757" s="211"/>
      <c r="AG1757" s="211"/>
      <c r="AH1757" s="211"/>
      <c r="AI1757" s="211"/>
    </row>
    <row r="1758" spans="1:35" ht="22.5" x14ac:dyDescent="0.25">
      <c r="A1758" s="88">
        <f>+PACKING!C1748</f>
        <v>1747</v>
      </c>
      <c r="B1758" s="89" t="str">
        <f>+PACKING!D1748</f>
        <v>10 MAY 2024</v>
      </c>
      <c r="C1758" s="90">
        <f>+PACKING!F1748</f>
        <v>141721</v>
      </c>
      <c r="D1758" s="90" t="str">
        <f t="shared" si="135"/>
        <v>141721---BS SE</v>
      </c>
      <c r="E1758" s="90" t="str">
        <f t="shared" si="136"/>
        <v>Pak6101---IDEOLOGY &amp; CONSTITUTION OF PAKISTAN SEC 4</v>
      </c>
      <c r="F1758" s="91" t="str">
        <f>+PACKING!E1748</f>
        <v>BS SE</v>
      </c>
      <c r="G1758" s="92" t="str">
        <f>+PACKING!I1748</f>
        <v>I</v>
      </c>
      <c r="H1758" s="91" t="s">
        <v>38</v>
      </c>
      <c r="I1758" s="90" t="str">
        <f t="shared" si="137"/>
        <v>OB - 54</v>
      </c>
      <c r="J1758" s="91" t="str">
        <f t="shared" si="138"/>
        <v>F</v>
      </c>
      <c r="K1758" s="90"/>
      <c r="L1758" s="92">
        <f>+PACKING!L1748</f>
        <v>22</v>
      </c>
      <c r="M1758" s="92">
        <f t="shared" si="139"/>
        <v>24</v>
      </c>
      <c r="N1758" s="91" t="str">
        <f>+PACKING!G1748</f>
        <v>Pak6101</v>
      </c>
      <c r="O1758" s="91" t="str">
        <f>+PACKING!H1748</f>
        <v>IDEOLOGY &amp; CONSTITUTION OF PAKISTAN SEC 4</v>
      </c>
      <c r="P1758" s="90" t="s">
        <v>17</v>
      </c>
      <c r="Q1758" s="91" t="str">
        <f>+PACKING!J1748</f>
        <v>F</v>
      </c>
      <c r="R1758" s="93" t="str">
        <f>+PACKING!K1748</f>
        <v>OB - 54</v>
      </c>
      <c r="S1758" s="94" t="s">
        <v>74</v>
      </c>
      <c r="T1758" s="211" t="s">
        <v>73</v>
      </c>
      <c r="U1758" s="211"/>
      <c r="V1758" s="211"/>
      <c r="W1758" s="211"/>
      <c r="X1758" s="211"/>
      <c r="Y1758" s="211"/>
      <c r="Z1758" s="211"/>
      <c r="AA1758" s="211"/>
      <c r="AB1758" s="211"/>
      <c r="AC1758" s="211"/>
      <c r="AD1758" s="211"/>
      <c r="AE1758" s="211"/>
      <c r="AF1758" s="211"/>
      <c r="AG1758" s="211"/>
      <c r="AH1758" s="211"/>
      <c r="AI1758" s="211"/>
    </row>
    <row r="1759" spans="1:35" ht="21" x14ac:dyDescent="0.25">
      <c r="A1759" s="88">
        <f>+PACKING!C1749</f>
        <v>1748</v>
      </c>
      <c r="B1759" s="89" t="str">
        <f>+PACKING!D1749</f>
        <v>10 MAY 2024</v>
      </c>
      <c r="C1759" s="90">
        <f>+PACKING!F1749</f>
        <v>141813</v>
      </c>
      <c r="D1759" s="90" t="str">
        <f t="shared" si="135"/>
        <v>141813---BSCS</v>
      </c>
      <c r="E1759" s="90" t="str">
        <f t="shared" si="136"/>
        <v>MATH115---MULTIVARIATE CALCULUS SEC 1</v>
      </c>
      <c r="F1759" s="91" t="str">
        <f>+PACKING!E1749</f>
        <v>BSCS</v>
      </c>
      <c r="G1759" s="92" t="str">
        <f>+PACKING!I1749</f>
        <v>I</v>
      </c>
      <c r="H1759" s="91" t="s">
        <v>38</v>
      </c>
      <c r="I1759" s="90" t="str">
        <f t="shared" si="137"/>
        <v>OB - 55</v>
      </c>
      <c r="J1759" s="91" t="str">
        <f t="shared" si="138"/>
        <v>F</v>
      </c>
      <c r="K1759" s="90"/>
      <c r="L1759" s="92">
        <f>+PACKING!L1749</f>
        <v>22</v>
      </c>
      <c r="M1759" s="92">
        <f t="shared" si="139"/>
        <v>24</v>
      </c>
      <c r="N1759" s="91" t="str">
        <f>+PACKING!G1749</f>
        <v>MATH115</v>
      </c>
      <c r="O1759" s="91" t="str">
        <f>+PACKING!H1749</f>
        <v>MULTIVARIATE CALCULUS SEC 1</v>
      </c>
      <c r="P1759" s="90" t="s">
        <v>17</v>
      </c>
      <c r="Q1759" s="91" t="str">
        <f>+PACKING!J1749</f>
        <v>F</v>
      </c>
      <c r="R1759" s="93" t="str">
        <f>+PACKING!K1749</f>
        <v>OB - 55</v>
      </c>
      <c r="S1759" s="94" t="s">
        <v>74</v>
      </c>
      <c r="T1759" s="211" t="s">
        <v>73</v>
      </c>
      <c r="U1759" s="211"/>
      <c r="V1759" s="211"/>
      <c r="W1759" s="211"/>
      <c r="X1759" s="211"/>
      <c r="Y1759" s="211"/>
      <c r="Z1759" s="211"/>
      <c r="AA1759" s="211"/>
      <c r="AB1759" s="211"/>
      <c r="AC1759" s="211"/>
      <c r="AD1759" s="211"/>
      <c r="AE1759" s="211"/>
      <c r="AF1759" s="211"/>
      <c r="AG1759" s="211"/>
      <c r="AH1759" s="211"/>
      <c r="AI1759" s="211"/>
    </row>
    <row r="1760" spans="1:35" ht="21" x14ac:dyDescent="0.25">
      <c r="A1760" s="88">
        <f>+PACKING!C1750</f>
        <v>1749</v>
      </c>
      <c r="B1760" s="89" t="str">
        <f>+PACKING!D1750</f>
        <v>10 MAY 2024</v>
      </c>
      <c r="C1760" s="90">
        <f>+PACKING!F1750</f>
        <v>141813</v>
      </c>
      <c r="D1760" s="90" t="str">
        <f t="shared" si="135"/>
        <v>141813---BSCS</v>
      </c>
      <c r="E1760" s="90" t="str">
        <f t="shared" si="136"/>
        <v>MATH115---MULTIVARIATE CALCULUS SEC 1</v>
      </c>
      <c r="F1760" s="91" t="str">
        <f>+PACKING!E1750</f>
        <v>BSCS</v>
      </c>
      <c r="G1760" s="92" t="str">
        <f>+PACKING!I1750</f>
        <v>I</v>
      </c>
      <c r="H1760" s="91" t="s">
        <v>38</v>
      </c>
      <c r="I1760" s="90" t="str">
        <f t="shared" si="137"/>
        <v>OB - 56</v>
      </c>
      <c r="J1760" s="91" t="str">
        <f t="shared" si="138"/>
        <v>F</v>
      </c>
      <c r="K1760" s="90"/>
      <c r="L1760" s="92">
        <f>+PACKING!L1750</f>
        <v>22</v>
      </c>
      <c r="M1760" s="92">
        <f t="shared" si="139"/>
        <v>24</v>
      </c>
      <c r="N1760" s="91" t="str">
        <f>+PACKING!G1750</f>
        <v>MATH115</v>
      </c>
      <c r="O1760" s="91" t="str">
        <f>+PACKING!H1750</f>
        <v>MULTIVARIATE CALCULUS SEC 1</v>
      </c>
      <c r="P1760" s="90" t="s">
        <v>17</v>
      </c>
      <c r="Q1760" s="91" t="str">
        <f>+PACKING!J1750</f>
        <v>F</v>
      </c>
      <c r="R1760" s="93" t="str">
        <f>+PACKING!K1750</f>
        <v>OB - 56</v>
      </c>
      <c r="S1760" s="94" t="s">
        <v>74</v>
      </c>
      <c r="T1760" s="211" t="s">
        <v>73</v>
      </c>
      <c r="U1760" s="211"/>
      <c r="V1760" s="211"/>
      <c r="W1760" s="211"/>
      <c r="X1760" s="211"/>
      <c r="Y1760" s="211"/>
      <c r="Z1760" s="211"/>
      <c r="AA1760" s="211"/>
      <c r="AB1760" s="211"/>
      <c r="AC1760" s="211"/>
      <c r="AD1760" s="211"/>
      <c r="AE1760" s="211"/>
      <c r="AF1760" s="211"/>
      <c r="AG1760" s="211"/>
      <c r="AH1760" s="211"/>
      <c r="AI1760" s="211"/>
    </row>
    <row r="1761" spans="1:35" ht="21" x14ac:dyDescent="0.25">
      <c r="A1761" s="88">
        <f>+PACKING!C1751</f>
        <v>1750</v>
      </c>
      <c r="B1761" s="89" t="str">
        <f>+PACKING!D1751</f>
        <v>10 MAY 2024</v>
      </c>
      <c r="C1761" s="90">
        <f>+PACKING!F1751</f>
        <v>141813</v>
      </c>
      <c r="D1761" s="90" t="str">
        <f t="shared" si="135"/>
        <v>141813---BSCS</v>
      </c>
      <c r="E1761" s="90" t="str">
        <f t="shared" si="136"/>
        <v>MATH115---MULTIVARIATE CALCULUS SEC 1</v>
      </c>
      <c r="F1761" s="91" t="str">
        <f>+PACKING!E1751</f>
        <v>BSCS</v>
      </c>
      <c r="G1761" s="92" t="str">
        <f>+PACKING!I1751</f>
        <v>I</v>
      </c>
      <c r="H1761" s="91" t="s">
        <v>38</v>
      </c>
      <c r="I1761" s="90" t="str">
        <f t="shared" si="137"/>
        <v>OB - 57</v>
      </c>
      <c r="J1761" s="91" t="str">
        <f t="shared" si="138"/>
        <v>F</v>
      </c>
      <c r="K1761" s="90"/>
      <c r="L1761" s="92">
        <f>+PACKING!L1751</f>
        <v>8</v>
      </c>
      <c r="M1761" s="92">
        <f t="shared" si="139"/>
        <v>10</v>
      </c>
      <c r="N1761" s="91" t="str">
        <f>+PACKING!G1751</f>
        <v>MATH115</v>
      </c>
      <c r="O1761" s="91" t="str">
        <f>+PACKING!H1751</f>
        <v>MULTIVARIATE CALCULUS SEC 1</v>
      </c>
      <c r="P1761" s="90" t="s">
        <v>17</v>
      </c>
      <c r="Q1761" s="91" t="str">
        <f>+PACKING!J1751</f>
        <v>F</v>
      </c>
      <c r="R1761" s="93" t="str">
        <f>+PACKING!K1751</f>
        <v>OB - 57</v>
      </c>
      <c r="S1761" s="94" t="s">
        <v>74</v>
      </c>
      <c r="T1761" s="211" t="s">
        <v>73</v>
      </c>
      <c r="U1761" s="211"/>
      <c r="V1761" s="211"/>
      <c r="W1761" s="211"/>
      <c r="X1761" s="211"/>
      <c r="Y1761" s="211"/>
      <c r="Z1761" s="211"/>
      <c r="AA1761" s="211"/>
      <c r="AB1761" s="211"/>
      <c r="AC1761" s="211"/>
      <c r="AD1761" s="211"/>
      <c r="AE1761" s="211"/>
      <c r="AF1761" s="211"/>
      <c r="AG1761" s="211"/>
      <c r="AH1761" s="211"/>
      <c r="AI1761" s="211"/>
    </row>
    <row r="1762" spans="1:35" ht="21" x14ac:dyDescent="0.25">
      <c r="A1762" s="88">
        <f>+PACKING!C1752</f>
        <v>1751</v>
      </c>
      <c r="B1762" s="89" t="str">
        <f>+PACKING!D1752</f>
        <v>10 MAY 2024</v>
      </c>
      <c r="C1762" s="90">
        <f>+PACKING!F1752</f>
        <v>141815</v>
      </c>
      <c r="D1762" s="90" t="str">
        <f t="shared" si="135"/>
        <v>141815---BSCS</v>
      </c>
      <c r="E1762" s="90" t="str">
        <f t="shared" si="136"/>
        <v>MATH115---MULTIVARIATE CALCULUS SEC 2</v>
      </c>
      <c r="F1762" s="91" t="str">
        <f>+PACKING!E1752</f>
        <v>BSCS</v>
      </c>
      <c r="G1762" s="92" t="str">
        <f>+PACKING!I1752</f>
        <v>I</v>
      </c>
      <c r="H1762" s="91" t="s">
        <v>38</v>
      </c>
      <c r="I1762" s="90" t="str">
        <f t="shared" si="137"/>
        <v>OB - 57</v>
      </c>
      <c r="J1762" s="91" t="str">
        <f t="shared" si="138"/>
        <v>F</v>
      </c>
      <c r="K1762" s="90"/>
      <c r="L1762" s="92">
        <f>+PACKING!L1752</f>
        <v>14</v>
      </c>
      <c r="M1762" s="92">
        <f t="shared" si="139"/>
        <v>16</v>
      </c>
      <c r="N1762" s="91" t="str">
        <f>+PACKING!G1752</f>
        <v>MATH115</v>
      </c>
      <c r="O1762" s="91" t="str">
        <f>+PACKING!H1752</f>
        <v>MULTIVARIATE CALCULUS SEC 2</v>
      </c>
      <c r="P1762" s="90" t="s">
        <v>17</v>
      </c>
      <c r="Q1762" s="91" t="str">
        <f>+PACKING!J1752</f>
        <v>F</v>
      </c>
      <c r="R1762" s="93" t="str">
        <f>+PACKING!K1752</f>
        <v>OB - 57</v>
      </c>
      <c r="S1762" s="94" t="s">
        <v>74</v>
      </c>
      <c r="T1762" s="211" t="s">
        <v>73</v>
      </c>
      <c r="U1762" s="211"/>
      <c r="V1762" s="211"/>
      <c r="W1762" s="211"/>
      <c r="X1762" s="211"/>
      <c r="Y1762" s="211"/>
      <c r="Z1762" s="211"/>
      <c r="AA1762" s="211"/>
      <c r="AB1762" s="211"/>
      <c r="AC1762" s="211"/>
      <c r="AD1762" s="211"/>
      <c r="AE1762" s="211"/>
      <c r="AF1762" s="211"/>
      <c r="AG1762" s="211"/>
      <c r="AH1762" s="211"/>
      <c r="AI1762" s="211"/>
    </row>
    <row r="1763" spans="1:35" ht="21" x14ac:dyDescent="0.25">
      <c r="A1763" s="88">
        <f>+PACKING!C1753</f>
        <v>1752</v>
      </c>
      <c r="B1763" s="89" t="str">
        <f>+PACKING!D1753</f>
        <v>10 MAY 2024</v>
      </c>
      <c r="C1763" s="90">
        <f>+PACKING!F1753</f>
        <v>141951</v>
      </c>
      <c r="D1763" s="90" t="str">
        <f t="shared" si="135"/>
        <v>141951---BSCS</v>
      </c>
      <c r="E1763" s="90" t="str">
        <f t="shared" si="136"/>
        <v>CSC381---NUMERICAL COMPUTING SEC 2</v>
      </c>
      <c r="F1763" s="91" t="str">
        <f>+PACKING!E1753</f>
        <v>BSCS</v>
      </c>
      <c r="G1763" s="92" t="str">
        <f>+PACKING!I1753</f>
        <v>I</v>
      </c>
      <c r="H1763" s="91" t="s">
        <v>38</v>
      </c>
      <c r="I1763" s="90" t="str">
        <f t="shared" si="137"/>
        <v>OB - 60</v>
      </c>
      <c r="J1763" s="91" t="str">
        <f t="shared" si="138"/>
        <v>J</v>
      </c>
      <c r="K1763" s="90"/>
      <c r="L1763" s="92">
        <f>+PACKING!L1753</f>
        <v>22</v>
      </c>
      <c r="M1763" s="92">
        <f t="shared" si="139"/>
        <v>24</v>
      </c>
      <c r="N1763" s="91" t="str">
        <f>+PACKING!G1753</f>
        <v>CSC381</v>
      </c>
      <c r="O1763" s="91" t="str">
        <f>+PACKING!H1753</f>
        <v>NUMERICAL COMPUTING SEC 2</v>
      </c>
      <c r="P1763" s="90" t="s">
        <v>17</v>
      </c>
      <c r="Q1763" s="91" t="str">
        <f>+PACKING!J1753</f>
        <v>J</v>
      </c>
      <c r="R1763" s="93" t="str">
        <f>+PACKING!K1753</f>
        <v>OB - 60</v>
      </c>
      <c r="S1763" s="94" t="s">
        <v>74</v>
      </c>
      <c r="T1763" s="211" t="s">
        <v>73</v>
      </c>
      <c r="U1763" s="211"/>
      <c r="V1763" s="211"/>
      <c r="W1763" s="211"/>
      <c r="X1763" s="211"/>
      <c r="Y1763" s="211"/>
      <c r="Z1763" s="211"/>
      <c r="AA1763" s="211"/>
      <c r="AB1763" s="211"/>
      <c r="AC1763" s="211"/>
      <c r="AD1763" s="211"/>
      <c r="AE1763" s="211"/>
      <c r="AF1763" s="211"/>
      <c r="AG1763" s="211"/>
      <c r="AH1763" s="211"/>
      <c r="AI1763" s="211"/>
    </row>
    <row r="1764" spans="1:35" ht="21" x14ac:dyDescent="0.25">
      <c r="A1764" s="88">
        <f>+PACKING!C1754</f>
        <v>1753</v>
      </c>
      <c r="B1764" s="89" t="str">
        <f>+PACKING!D1754</f>
        <v>10 MAY 2024</v>
      </c>
      <c r="C1764" s="90">
        <f>+PACKING!F1754</f>
        <v>141951</v>
      </c>
      <c r="D1764" s="90" t="str">
        <f t="shared" si="135"/>
        <v>141951---BSCS</v>
      </c>
      <c r="E1764" s="90" t="str">
        <f t="shared" si="136"/>
        <v>CSC381---NUMERICAL COMPUTING SEC 2</v>
      </c>
      <c r="F1764" s="91" t="str">
        <f>+PACKING!E1754</f>
        <v>BSCS</v>
      </c>
      <c r="G1764" s="92" t="str">
        <f>+PACKING!I1754</f>
        <v>I</v>
      </c>
      <c r="H1764" s="91" t="s">
        <v>38</v>
      </c>
      <c r="I1764" s="90" t="str">
        <f t="shared" si="137"/>
        <v>OB - 61</v>
      </c>
      <c r="J1764" s="91" t="str">
        <f t="shared" si="138"/>
        <v>J</v>
      </c>
      <c r="K1764" s="90"/>
      <c r="L1764" s="92">
        <f>+PACKING!L1754</f>
        <v>5</v>
      </c>
      <c r="M1764" s="92">
        <f t="shared" si="139"/>
        <v>7</v>
      </c>
      <c r="N1764" s="91" t="str">
        <f>+PACKING!G1754</f>
        <v>CSC381</v>
      </c>
      <c r="O1764" s="91" t="str">
        <f>+PACKING!H1754</f>
        <v>NUMERICAL COMPUTING SEC 2</v>
      </c>
      <c r="P1764" s="90" t="s">
        <v>17</v>
      </c>
      <c r="Q1764" s="91" t="str">
        <f>+PACKING!J1754</f>
        <v>J</v>
      </c>
      <c r="R1764" s="93" t="str">
        <f>+PACKING!K1754</f>
        <v>OB - 61</v>
      </c>
      <c r="S1764" s="94" t="s">
        <v>74</v>
      </c>
      <c r="T1764" s="211" t="s">
        <v>73</v>
      </c>
      <c r="U1764" s="211"/>
      <c r="V1764" s="211"/>
      <c r="W1764" s="211"/>
      <c r="X1764" s="211"/>
      <c r="Y1764" s="211"/>
      <c r="Z1764" s="211"/>
      <c r="AA1764" s="211"/>
      <c r="AB1764" s="211"/>
      <c r="AC1764" s="211"/>
      <c r="AD1764" s="211"/>
      <c r="AE1764" s="211"/>
      <c r="AF1764" s="211"/>
      <c r="AG1764" s="211"/>
      <c r="AH1764" s="211"/>
      <c r="AI1764" s="211"/>
    </row>
    <row r="1765" spans="1:35" ht="21" x14ac:dyDescent="0.25">
      <c r="A1765" s="88">
        <f>+PACKING!C1755</f>
        <v>1754</v>
      </c>
      <c r="B1765" s="89" t="str">
        <f>+PACKING!D1755</f>
        <v>10 MAY 2024</v>
      </c>
      <c r="C1765" s="90">
        <f>+PACKING!F1755</f>
        <v>141952</v>
      </c>
      <c r="D1765" s="90" t="str">
        <f t="shared" si="135"/>
        <v>141952---BSCS</v>
      </c>
      <c r="E1765" s="90" t="str">
        <f t="shared" si="136"/>
        <v>CSC381---NUMERICAL COMPUTING SEC 3</v>
      </c>
      <c r="F1765" s="91" t="str">
        <f>+PACKING!E1755</f>
        <v>BSCS</v>
      </c>
      <c r="G1765" s="92" t="str">
        <f>+PACKING!I1755</f>
        <v>I</v>
      </c>
      <c r="H1765" s="91" t="s">
        <v>38</v>
      </c>
      <c r="I1765" s="90" t="str">
        <f t="shared" si="137"/>
        <v>OB - 61</v>
      </c>
      <c r="J1765" s="91" t="str">
        <f t="shared" si="138"/>
        <v>J</v>
      </c>
      <c r="K1765" s="90"/>
      <c r="L1765" s="92">
        <f>+PACKING!L1755</f>
        <v>17</v>
      </c>
      <c r="M1765" s="92">
        <f t="shared" si="139"/>
        <v>19</v>
      </c>
      <c r="N1765" s="91" t="str">
        <f>+PACKING!G1755</f>
        <v>CSC381</v>
      </c>
      <c r="O1765" s="91" t="str">
        <f>+PACKING!H1755</f>
        <v>NUMERICAL COMPUTING SEC 3</v>
      </c>
      <c r="P1765" s="90" t="s">
        <v>17</v>
      </c>
      <c r="Q1765" s="91" t="str">
        <f>+PACKING!J1755</f>
        <v>J</v>
      </c>
      <c r="R1765" s="93" t="str">
        <f>+PACKING!K1755</f>
        <v>OB - 61</v>
      </c>
      <c r="S1765" s="94" t="s">
        <v>74</v>
      </c>
      <c r="T1765" s="211" t="s">
        <v>73</v>
      </c>
      <c r="U1765" s="211"/>
      <c r="V1765" s="211"/>
      <c r="W1765" s="211"/>
      <c r="X1765" s="211"/>
      <c r="Y1765" s="211"/>
      <c r="Z1765" s="211"/>
      <c r="AA1765" s="211"/>
      <c r="AB1765" s="211"/>
      <c r="AC1765" s="211"/>
      <c r="AD1765" s="211"/>
      <c r="AE1765" s="211"/>
      <c r="AF1765" s="211"/>
      <c r="AG1765" s="211"/>
      <c r="AH1765" s="211"/>
      <c r="AI1765" s="211"/>
    </row>
    <row r="1766" spans="1:35" ht="21" x14ac:dyDescent="0.25">
      <c r="A1766" s="88">
        <f>+PACKING!C1756</f>
        <v>1755</v>
      </c>
      <c r="B1766" s="89" t="str">
        <f>+PACKING!D1756</f>
        <v>10 MAY 2024</v>
      </c>
      <c r="C1766" s="90">
        <f>+PACKING!F1756</f>
        <v>141952</v>
      </c>
      <c r="D1766" s="90" t="str">
        <f t="shared" si="135"/>
        <v>141952---BSCS</v>
      </c>
      <c r="E1766" s="90" t="str">
        <f t="shared" si="136"/>
        <v>CSC381---NUMERICAL COMPUTING SEC 3</v>
      </c>
      <c r="F1766" s="91" t="str">
        <f>+PACKING!E1756</f>
        <v>BSCS</v>
      </c>
      <c r="G1766" s="92" t="str">
        <f>+PACKING!I1756</f>
        <v>I</v>
      </c>
      <c r="H1766" s="91" t="s">
        <v>38</v>
      </c>
      <c r="I1766" s="90" t="str">
        <f t="shared" si="137"/>
        <v>OB - 62</v>
      </c>
      <c r="J1766" s="91" t="str">
        <f t="shared" si="138"/>
        <v>J</v>
      </c>
      <c r="K1766" s="90"/>
      <c r="L1766" s="92">
        <f>+PACKING!L1756</f>
        <v>22</v>
      </c>
      <c r="M1766" s="92">
        <f t="shared" si="139"/>
        <v>24</v>
      </c>
      <c r="N1766" s="91" t="str">
        <f>+PACKING!G1756</f>
        <v>CSC381</v>
      </c>
      <c r="O1766" s="91" t="str">
        <f>+PACKING!H1756</f>
        <v>NUMERICAL COMPUTING SEC 3</v>
      </c>
      <c r="P1766" s="90" t="s">
        <v>17</v>
      </c>
      <c r="Q1766" s="91" t="str">
        <f>+PACKING!J1756</f>
        <v>J</v>
      </c>
      <c r="R1766" s="93" t="str">
        <f>+PACKING!K1756</f>
        <v>OB - 62</v>
      </c>
      <c r="S1766" s="94" t="s">
        <v>74</v>
      </c>
      <c r="T1766" s="211" t="s">
        <v>73</v>
      </c>
      <c r="U1766" s="211"/>
      <c r="V1766" s="211"/>
      <c r="W1766" s="211"/>
      <c r="X1766" s="211"/>
      <c r="Y1766" s="211"/>
      <c r="Z1766" s="211"/>
      <c r="AA1766" s="211"/>
      <c r="AB1766" s="211"/>
      <c r="AC1766" s="211"/>
      <c r="AD1766" s="211"/>
      <c r="AE1766" s="211"/>
      <c r="AF1766" s="211"/>
      <c r="AG1766" s="211"/>
      <c r="AH1766" s="211"/>
      <c r="AI1766" s="211"/>
    </row>
    <row r="1767" spans="1:35" ht="21" x14ac:dyDescent="0.25">
      <c r="A1767" s="88">
        <f>+PACKING!C1757</f>
        <v>1756</v>
      </c>
      <c r="B1767" s="89" t="str">
        <f>+PACKING!D1757</f>
        <v>10 MAY 2024</v>
      </c>
      <c r="C1767" s="90">
        <f>+PACKING!F1757</f>
        <v>141952</v>
      </c>
      <c r="D1767" s="90" t="str">
        <f t="shared" si="135"/>
        <v>141952---BSCS</v>
      </c>
      <c r="E1767" s="90" t="str">
        <f t="shared" si="136"/>
        <v>CSC381---NUMERICAL COMPUTING SEC 3</v>
      </c>
      <c r="F1767" s="91" t="str">
        <f>+PACKING!E1757</f>
        <v>BSCS</v>
      </c>
      <c r="G1767" s="92" t="str">
        <f>+PACKING!I1757</f>
        <v>I</v>
      </c>
      <c r="H1767" s="91" t="s">
        <v>38</v>
      </c>
      <c r="I1767" s="90" t="str">
        <f t="shared" si="137"/>
        <v>OB - 63</v>
      </c>
      <c r="J1767" s="91" t="str">
        <f t="shared" si="138"/>
        <v>J</v>
      </c>
      <c r="K1767" s="90"/>
      <c r="L1767" s="92">
        <f>+PACKING!L1757</f>
        <v>2</v>
      </c>
      <c r="M1767" s="92">
        <f t="shared" si="139"/>
        <v>4</v>
      </c>
      <c r="N1767" s="91" t="str">
        <f>+PACKING!G1757</f>
        <v>CSC381</v>
      </c>
      <c r="O1767" s="91" t="str">
        <f>+PACKING!H1757</f>
        <v>NUMERICAL COMPUTING SEC 3</v>
      </c>
      <c r="P1767" s="90" t="s">
        <v>17</v>
      </c>
      <c r="Q1767" s="91" t="str">
        <f>+PACKING!J1757</f>
        <v>J</v>
      </c>
      <c r="R1767" s="93" t="str">
        <f>+PACKING!K1757</f>
        <v>OB - 63</v>
      </c>
      <c r="S1767" s="94" t="s">
        <v>74</v>
      </c>
      <c r="T1767" s="211" t="s">
        <v>73</v>
      </c>
      <c r="U1767" s="211"/>
      <c r="V1767" s="211"/>
      <c r="W1767" s="211"/>
      <c r="X1767" s="211"/>
      <c r="Y1767" s="211"/>
      <c r="Z1767" s="211"/>
      <c r="AA1767" s="211"/>
      <c r="AB1767" s="211"/>
      <c r="AC1767" s="211"/>
      <c r="AD1767" s="211"/>
      <c r="AE1767" s="211"/>
      <c r="AF1767" s="211"/>
      <c r="AG1767" s="211"/>
      <c r="AH1767" s="211"/>
      <c r="AI1767" s="211"/>
    </row>
    <row r="1768" spans="1:35" ht="21" x14ac:dyDescent="0.25">
      <c r="A1768" s="88">
        <f>+PACKING!C1758</f>
        <v>1757</v>
      </c>
      <c r="B1768" s="89" t="str">
        <f>+PACKING!D1758</f>
        <v>10 MAY 2024</v>
      </c>
      <c r="C1768" s="90">
        <f>+PACKING!F1758</f>
        <v>141953</v>
      </c>
      <c r="D1768" s="90" t="str">
        <f t="shared" si="135"/>
        <v>141953---BSCS</v>
      </c>
      <c r="E1768" s="90" t="str">
        <f t="shared" si="136"/>
        <v>CSC381---NUMERICAL COMPUTING SEC 4</v>
      </c>
      <c r="F1768" s="91" t="str">
        <f>+PACKING!E1758</f>
        <v>BSCS</v>
      </c>
      <c r="G1768" s="92" t="str">
        <f>+PACKING!I1758</f>
        <v>I</v>
      </c>
      <c r="H1768" s="91" t="s">
        <v>38</v>
      </c>
      <c r="I1768" s="90" t="str">
        <f t="shared" si="137"/>
        <v>OB - 63</v>
      </c>
      <c r="J1768" s="91" t="str">
        <f t="shared" si="138"/>
        <v>J</v>
      </c>
      <c r="K1768" s="90"/>
      <c r="L1768" s="92">
        <f>+PACKING!L1758</f>
        <v>20</v>
      </c>
      <c r="M1768" s="92">
        <f t="shared" si="139"/>
        <v>22</v>
      </c>
      <c r="N1768" s="91" t="str">
        <f>+PACKING!G1758</f>
        <v>CSC381</v>
      </c>
      <c r="O1768" s="91" t="str">
        <f>+PACKING!H1758</f>
        <v>NUMERICAL COMPUTING SEC 4</v>
      </c>
      <c r="P1768" s="90" t="s">
        <v>17</v>
      </c>
      <c r="Q1768" s="91" t="str">
        <f>+PACKING!J1758</f>
        <v>J</v>
      </c>
      <c r="R1768" s="93" t="str">
        <f>+PACKING!K1758</f>
        <v>OB - 63</v>
      </c>
      <c r="S1768" s="94" t="s">
        <v>74</v>
      </c>
      <c r="T1768" s="211" t="s">
        <v>73</v>
      </c>
      <c r="U1768" s="211"/>
      <c r="V1768" s="211"/>
      <c r="W1768" s="211"/>
      <c r="X1768" s="211"/>
      <c r="Y1768" s="211"/>
      <c r="Z1768" s="211"/>
      <c r="AA1768" s="211"/>
      <c r="AB1768" s="211"/>
      <c r="AC1768" s="211"/>
      <c r="AD1768" s="211"/>
      <c r="AE1768" s="211"/>
      <c r="AF1768" s="211"/>
      <c r="AG1768" s="211"/>
      <c r="AH1768" s="211"/>
      <c r="AI1768" s="211"/>
    </row>
    <row r="1769" spans="1:35" ht="21" x14ac:dyDescent="0.25">
      <c r="A1769" s="88">
        <f>+PACKING!C1759</f>
        <v>1758</v>
      </c>
      <c r="B1769" s="89" t="str">
        <f>+PACKING!D1759</f>
        <v>10 MAY 2024</v>
      </c>
      <c r="C1769" s="90">
        <f>+PACKING!F1759</f>
        <v>141887</v>
      </c>
      <c r="D1769" s="90" t="str">
        <f t="shared" si="135"/>
        <v>141887---BSCS</v>
      </c>
      <c r="E1769" s="90" t="str">
        <f t="shared" si="136"/>
        <v>PAK101---PAKISTAN STUDIES SEC 2</v>
      </c>
      <c r="F1769" s="91" t="str">
        <f>+PACKING!E1759</f>
        <v>BSCS</v>
      </c>
      <c r="G1769" s="92" t="str">
        <f>+PACKING!I1759</f>
        <v>I</v>
      </c>
      <c r="H1769" s="91" t="s">
        <v>38</v>
      </c>
      <c r="I1769" s="90" t="str">
        <f t="shared" si="137"/>
        <v>OB - 64</v>
      </c>
      <c r="J1769" s="91" t="str">
        <f t="shared" si="138"/>
        <v>I</v>
      </c>
      <c r="K1769" s="90"/>
      <c r="L1769" s="92">
        <f>+PACKING!L1759</f>
        <v>22</v>
      </c>
      <c r="M1769" s="92">
        <f t="shared" si="139"/>
        <v>24</v>
      </c>
      <c r="N1769" s="91" t="str">
        <f>+PACKING!G1759</f>
        <v>PAK101</v>
      </c>
      <c r="O1769" s="91" t="str">
        <f>+PACKING!H1759</f>
        <v>PAKISTAN STUDIES SEC 2</v>
      </c>
      <c r="P1769" s="90" t="s">
        <v>17</v>
      </c>
      <c r="Q1769" s="91" t="str">
        <f>+PACKING!J1759</f>
        <v>I</v>
      </c>
      <c r="R1769" s="93" t="str">
        <f>+PACKING!K1759</f>
        <v>OB - 64</v>
      </c>
      <c r="S1769" s="94" t="s">
        <v>74</v>
      </c>
      <c r="T1769" s="211" t="s">
        <v>73</v>
      </c>
      <c r="U1769" s="211"/>
      <c r="V1769" s="211"/>
      <c r="W1769" s="211"/>
      <c r="X1769" s="211"/>
      <c r="Y1769" s="211"/>
      <c r="Z1769" s="211"/>
      <c r="AA1769" s="211"/>
      <c r="AB1769" s="211"/>
      <c r="AC1769" s="211"/>
      <c r="AD1769" s="211"/>
      <c r="AE1769" s="211"/>
      <c r="AF1769" s="211"/>
      <c r="AG1769" s="211"/>
      <c r="AH1769" s="211"/>
      <c r="AI1769" s="211"/>
    </row>
    <row r="1770" spans="1:35" ht="21" x14ac:dyDescent="0.25">
      <c r="A1770" s="88">
        <f>+PACKING!C1760</f>
        <v>1759</v>
      </c>
      <c r="B1770" s="89" t="str">
        <f>+PACKING!D1760</f>
        <v>10 MAY 2024</v>
      </c>
      <c r="C1770" s="90">
        <f>+PACKING!F1760</f>
        <v>141887</v>
      </c>
      <c r="D1770" s="90" t="str">
        <f t="shared" si="135"/>
        <v>141887---BSCS</v>
      </c>
      <c r="E1770" s="90" t="str">
        <f t="shared" si="136"/>
        <v>PAK101---PAKISTAN STUDIES SEC 2</v>
      </c>
      <c r="F1770" s="91" t="str">
        <f>+PACKING!E1760</f>
        <v>BSCS</v>
      </c>
      <c r="G1770" s="92" t="str">
        <f>+PACKING!I1760</f>
        <v>I</v>
      </c>
      <c r="H1770" s="91" t="s">
        <v>38</v>
      </c>
      <c r="I1770" s="90" t="str">
        <f t="shared" si="137"/>
        <v>OB - 65</v>
      </c>
      <c r="J1770" s="91" t="str">
        <f t="shared" si="138"/>
        <v>I</v>
      </c>
      <c r="K1770" s="90"/>
      <c r="L1770" s="92">
        <f>+PACKING!L1760</f>
        <v>20</v>
      </c>
      <c r="M1770" s="92">
        <f t="shared" si="139"/>
        <v>22</v>
      </c>
      <c r="N1770" s="91" t="str">
        <f>+PACKING!G1760</f>
        <v>PAK101</v>
      </c>
      <c r="O1770" s="91" t="str">
        <f>+PACKING!H1760</f>
        <v>PAKISTAN STUDIES SEC 2</v>
      </c>
      <c r="P1770" s="90" t="s">
        <v>17</v>
      </c>
      <c r="Q1770" s="91" t="str">
        <f>+PACKING!J1760</f>
        <v>I</v>
      </c>
      <c r="R1770" s="93" t="str">
        <f>+PACKING!K1760</f>
        <v>OB - 65</v>
      </c>
      <c r="S1770" s="94" t="s">
        <v>74</v>
      </c>
      <c r="T1770" s="211" t="s">
        <v>73</v>
      </c>
      <c r="U1770" s="211"/>
      <c r="V1770" s="211"/>
      <c r="W1770" s="211"/>
      <c r="X1770" s="211"/>
      <c r="Y1770" s="211"/>
      <c r="Z1770" s="211"/>
      <c r="AA1770" s="211"/>
      <c r="AB1770" s="211"/>
      <c r="AC1770" s="211"/>
      <c r="AD1770" s="211"/>
      <c r="AE1770" s="211"/>
      <c r="AF1770" s="211"/>
      <c r="AG1770" s="211"/>
      <c r="AH1770" s="211"/>
      <c r="AI1770" s="211"/>
    </row>
    <row r="1771" spans="1:35" ht="21" x14ac:dyDescent="0.25">
      <c r="A1771" s="88">
        <f>+PACKING!C1761</f>
        <v>1760</v>
      </c>
      <c r="B1771" s="89" t="str">
        <f>+PACKING!D1761</f>
        <v>10 MAY 2024</v>
      </c>
      <c r="C1771" s="90">
        <f>+PACKING!F1761</f>
        <v>141950</v>
      </c>
      <c r="D1771" s="90" t="str">
        <f t="shared" si="135"/>
        <v>141950---BSCS</v>
      </c>
      <c r="E1771" s="90" t="str">
        <f t="shared" si="136"/>
        <v>CSC381---NUMERICAL COMPUTING SEC 1</v>
      </c>
      <c r="F1771" s="91" t="str">
        <f>+PACKING!E1761</f>
        <v>BSCS</v>
      </c>
      <c r="G1771" s="92" t="str">
        <f>+PACKING!I1761</f>
        <v>I</v>
      </c>
      <c r="H1771" s="91" t="s">
        <v>38</v>
      </c>
      <c r="I1771" s="90" t="str">
        <f t="shared" si="137"/>
        <v>OB - 65</v>
      </c>
      <c r="J1771" s="91" t="str">
        <f t="shared" si="138"/>
        <v>I</v>
      </c>
      <c r="K1771" s="90"/>
      <c r="L1771" s="92">
        <f>+PACKING!L1761</f>
        <v>2</v>
      </c>
      <c r="M1771" s="92">
        <f t="shared" si="139"/>
        <v>4</v>
      </c>
      <c r="N1771" s="91" t="str">
        <f>+PACKING!G1761</f>
        <v>CSC381</v>
      </c>
      <c r="O1771" s="91" t="str">
        <f>+PACKING!H1761</f>
        <v>NUMERICAL COMPUTING SEC 1</v>
      </c>
      <c r="P1771" s="90" t="s">
        <v>17</v>
      </c>
      <c r="Q1771" s="91" t="str">
        <f>+PACKING!J1761</f>
        <v>I</v>
      </c>
      <c r="R1771" s="93" t="str">
        <f>+PACKING!K1761</f>
        <v>OB - 65</v>
      </c>
      <c r="S1771" s="94" t="s">
        <v>74</v>
      </c>
      <c r="T1771" s="211" t="s">
        <v>73</v>
      </c>
      <c r="U1771" s="211"/>
      <c r="V1771" s="211"/>
      <c r="W1771" s="211"/>
      <c r="X1771" s="211"/>
      <c r="Y1771" s="211"/>
      <c r="Z1771" s="211"/>
      <c r="AA1771" s="211"/>
      <c r="AB1771" s="211"/>
      <c r="AC1771" s="211"/>
      <c r="AD1771" s="211"/>
      <c r="AE1771" s="211"/>
      <c r="AF1771" s="211"/>
      <c r="AG1771" s="211"/>
      <c r="AH1771" s="211"/>
      <c r="AI1771" s="211"/>
    </row>
    <row r="1772" spans="1:35" ht="21" x14ac:dyDescent="0.25">
      <c r="A1772" s="88">
        <f>+PACKING!C1762</f>
        <v>1761</v>
      </c>
      <c r="B1772" s="89" t="str">
        <f>+PACKING!D1762</f>
        <v>10 MAY 2024</v>
      </c>
      <c r="C1772" s="90">
        <f>+PACKING!F1762</f>
        <v>141950</v>
      </c>
      <c r="D1772" s="90" t="str">
        <f t="shared" si="135"/>
        <v>141950---BSCS</v>
      </c>
      <c r="E1772" s="90" t="str">
        <f t="shared" si="136"/>
        <v>CSC381---NUMERICAL COMPUTING SEC 1</v>
      </c>
      <c r="F1772" s="91" t="str">
        <f>+PACKING!E1762</f>
        <v>BSCS</v>
      </c>
      <c r="G1772" s="92" t="str">
        <f>+PACKING!I1762</f>
        <v>I</v>
      </c>
      <c r="H1772" s="91" t="s">
        <v>38</v>
      </c>
      <c r="I1772" s="90" t="str">
        <f t="shared" si="137"/>
        <v>OB - 66</v>
      </c>
      <c r="J1772" s="91" t="str">
        <f t="shared" si="138"/>
        <v>I</v>
      </c>
      <c r="K1772" s="90"/>
      <c r="L1772" s="92">
        <f>+PACKING!L1762</f>
        <v>22</v>
      </c>
      <c r="M1772" s="92">
        <f t="shared" si="139"/>
        <v>24</v>
      </c>
      <c r="N1772" s="91" t="str">
        <f>+PACKING!G1762</f>
        <v>CSC381</v>
      </c>
      <c r="O1772" s="91" t="str">
        <f>+PACKING!H1762</f>
        <v>NUMERICAL COMPUTING SEC 1</v>
      </c>
      <c r="P1772" s="90" t="s">
        <v>17</v>
      </c>
      <c r="Q1772" s="91" t="str">
        <f>+PACKING!J1762</f>
        <v>I</v>
      </c>
      <c r="R1772" s="93" t="str">
        <f>+PACKING!K1762</f>
        <v>OB - 66</v>
      </c>
      <c r="S1772" s="94" t="s">
        <v>74</v>
      </c>
      <c r="T1772" s="211" t="s">
        <v>73</v>
      </c>
      <c r="U1772" s="211"/>
      <c r="V1772" s="211"/>
      <c r="W1772" s="211"/>
      <c r="X1772" s="211"/>
      <c r="Y1772" s="211"/>
      <c r="Z1772" s="211"/>
      <c r="AA1772" s="211"/>
      <c r="AB1772" s="211"/>
      <c r="AC1772" s="211"/>
      <c r="AD1772" s="211"/>
      <c r="AE1772" s="211"/>
      <c r="AF1772" s="211"/>
      <c r="AG1772" s="211"/>
      <c r="AH1772" s="211"/>
      <c r="AI1772" s="211"/>
    </row>
    <row r="1773" spans="1:35" ht="21" x14ac:dyDescent="0.25">
      <c r="A1773" s="88">
        <f>+PACKING!C1763</f>
        <v>1762</v>
      </c>
      <c r="B1773" s="89" t="str">
        <f>+PACKING!D1763</f>
        <v>10 MAY 2024</v>
      </c>
      <c r="C1773" s="90">
        <f>+PACKING!F1763</f>
        <v>141950</v>
      </c>
      <c r="D1773" s="90" t="str">
        <f t="shared" si="135"/>
        <v>141950---BSCS</v>
      </c>
      <c r="E1773" s="90" t="str">
        <f t="shared" si="136"/>
        <v>CSC381---NUMERICAL COMPUTING SEC 1</v>
      </c>
      <c r="F1773" s="91" t="str">
        <f>+PACKING!E1763</f>
        <v>BSCS</v>
      </c>
      <c r="G1773" s="92" t="str">
        <f>+PACKING!I1763</f>
        <v>I</v>
      </c>
      <c r="H1773" s="91" t="s">
        <v>38</v>
      </c>
      <c r="I1773" s="90" t="str">
        <f t="shared" si="137"/>
        <v>OB - 67</v>
      </c>
      <c r="J1773" s="91" t="str">
        <f t="shared" si="138"/>
        <v>I</v>
      </c>
      <c r="K1773" s="90"/>
      <c r="L1773" s="92">
        <f>+PACKING!L1763</f>
        <v>9</v>
      </c>
      <c r="M1773" s="92">
        <f t="shared" si="139"/>
        <v>11</v>
      </c>
      <c r="N1773" s="91" t="str">
        <f>+PACKING!G1763</f>
        <v>CSC381</v>
      </c>
      <c r="O1773" s="91" t="str">
        <f>+PACKING!H1763</f>
        <v>NUMERICAL COMPUTING SEC 1</v>
      </c>
      <c r="P1773" s="90" t="s">
        <v>17</v>
      </c>
      <c r="Q1773" s="91" t="str">
        <f>+PACKING!J1763</f>
        <v>I</v>
      </c>
      <c r="R1773" s="93" t="str">
        <f>+PACKING!K1763</f>
        <v>OB - 67</v>
      </c>
      <c r="S1773" s="94" t="s">
        <v>74</v>
      </c>
      <c r="T1773" s="211" t="s">
        <v>73</v>
      </c>
      <c r="U1773" s="211"/>
      <c r="V1773" s="211"/>
      <c r="W1773" s="211"/>
      <c r="X1773" s="211"/>
      <c r="Y1773" s="211"/>
      <c r="Z1773" s="211"/>
      <c r="AA1773" s="211"/>
      <c r="AB1773" s="211"/>
      <c r="AC1773" s="211"/>
      <c r="AD1773" s="211"/>
      <c r="AE1773" s="211"/>
      <c r="AF1773" s="211"/>
      <c r="AG1773" s="211"/>
      <c r="AH1773" s="211"/>
      <c r="AI1773" s="211"/>
    </row>
    <row r="1774" spans="1:35" ht="21" x14ac:dyDescent="0.25">
      <c r="A1774" s="88">
        <f>+PACKING!C1764</f>
        <v>1763</v>
      </c>
      <c r="B1774" s="89" t="str">
        <f>+PACKING!D1764</f>
        <v>10 MAY 2024</v>
      </c>
      <c r="C1774" s="90">
        <f>+PACKING!F1764</f>
        <v>141951</v>
      </c>
      <c r="D1774" s="90" t="str">
        <f t="shared" si="135"/>
        <v>141951---BSCS</v>
      </c>
      <c r="E1774" s="90" t="str">
        <f t="shared" si="136"/>
        <v>CSC381---NUMERICAL COMPUTING SEC 2</v>
      </c>
      <c r="F1774" s="91" t="str">
        <f>+PACKING!E1764</f>
        <v>BSCS</v>
      </c>
      <c r="G1774" s="92" t="str">
        <f>+PACKING!I1764</f>
        <v>I</v>
      </c>
      <c r="H1774" s="91" t="s">
        <v>38</v>
      </c>
      <c r="I1774" s="90" t="str">
        <f t="shared" si="137"/>
        <v>OB - 67</v>
      </c>
      <c r="J1774" s="91" t="str">
        <f t="shared" si="138"/>
        <v>I</v>
      </c>
      <c r="K1774" s="90"/>
      <c r="L1774" s="92">
        <f>+PACKING!L1764</f>
        <v>13</v>
      </c>
      <c r="M1774" s="92">
        <f t="shared" si="139"/>
        <v>15</v>
      </c>
      <c r="N1774" s="91" t="str">
        <f>+PACKING!G1764</f>
        <v>CSC381</v>
      </c>
      <c r="O1774" s="91" t="str">
        <f>+PACKING!H1764</f>
        <v>NUMERICAL COMPUTING SEC 2</v>
      </c>
      <c r="P1774" s="90" t="s">
        <v>17</v>
      </c>
      <c r="Q1774" s="91" t="str">
        <f>+PACKING!J1764</f>
        <v>I</v>
      </c>
      <c r="R1774" s="93" t="str">
        <f>+PACKING!K1764</f>
        <v>OB - 67</v>
      </c>
      <c r="S1774" s="94" t="s">
        <v>74</v>
      </c>
      <c r="T1774" s="211" t="s">
        <v>73</v>
      </c>
      <c r="U1774" s="211"/>
      <c r="V1774" s="211"/>
      <c r="W1774" s="211"/>
      <c r="X1774" s="211"/>
      <c r="Y1774" s="211"/>
      <c r="Z1774" s="211"/>
      <c r="AA1774" s="211"/>
      <c r="AB1774" s="211"/>
      <c r="AC1774" s="211"/>
      <c r="AD1774" s="211"/>
      <c r="AE1774" s="211"/>
      <c r="AF1774" s="211"/>
      <c r="AG1774" s="211"/>
      <c r="AH1774" s="211"/>
      <c r="AI1774" s="211"/>
    </row>
    <row r="1775" spans="1:35" ht="22.5" x14ac:dyDescent="0.25">
      <c r="A1775" s="88">
        <f>+PACKING!C1765</f>
        <v>1764</v>
      </c>
      <c r="B1775" s="89" t="str">
        <f>+PACKING!D1765</f>
        <v>10 MAY 2024</v>
      </c>
      <c r="C1775" s="90">
        <f>+PACKING!F1765</f>
        <v>142035</v>
      </c>
      <c r="D1775" s="90" t="str">
        <f t="shared" si="135"/>
        <v>142035---BS MC</v>
      </c>
      <c r="E1775" s="90" t="str">
        <f t="shared" si="136"/>
        <v>MCN331---BROADCAST JOURNALISM (TV &amp; RADIO) SEC 1</v>
      </c>
      <c r="F1775" s="91" t="str">
        <f>+PACKING!E1765</f>
        <v>BS MC</v>
      </c>
      <c r="G1775" s="92" t="str">
        <f>+PACKING!I1765</f>
        <v>I</v>
      </c>
      <c r="H1775" s="91" t="s">
        <v>38</v>
      </c>
      <c r="I1775" s="90" t="str">
        <f t="shared" si="137"/>
        <v>OB - 69</v>
      </c>
      <c r="J1775" s="91" t="str">
        <f t="shared" si="138"/>
        <v>P</v>
      </c>
      <c r="K1775" s="90"/>
      <c r="L1775" s="92">
        <f>+PACKING!L1765</f>
        <v>7</v>
      </c>
      <c r="M1775" s="92">
        <f t="shared" si="139"/>
        <v>9</v>
      </c>
      <c r="N1775" s="91" t="str">
        <f>+PACKING!G1765</f>
        <v>MCN331</v>
      </c>
      <c r="O1775" s="91" t="str">
        <f>+PACKING!H1765</f>
        <v>BROADCAST JOURNALISM (TV &amp; RADIO) SEC 1</v>
      </c>
      <c r="P1775" s="90" t="s">
        <v>17</v>
      </c>
      <c r="Q1775" s="91" t="str">
        <f>+PACKING!J1765</f>
        <v>P</v>
      </c>
      <c r="R1775" s="93" t="str">
        <f>+PACKING!K1765</f>
        <v>OB - 69</v>
      </c>
      <c r="S1775" s="94" t="s">
        <v>74</v>
      </c>
      <c r="T1775" s="211" t="s">
        <v>73</v>
      </c>
      <c r="U1775" s="211"/>
      <c r="V1775" s="211"/>
      <c r="W1775" s="211"/>
      <c r="X1775" s="211"/>
      <c r="Y1775" s="211"/>
      <c r="Z1775" s="211"/>
      <c r="AA1775" s="211"/>
      <c r="AB1775" s="211"/>
      <c r="AC1775" s="211"/>
      <c r="AD1775" s="211"/>
      <c r="AE1775" s="211"/>
      <c r="AF1775" s="211"/>
      <c r="AG1775" s="211"/>
      <c r="AH1775" s="211"/>
      <c r="AI1775" s="211"/>
    </row>
    <row r="1776" spans="1:35" ht="22.5" x14ac:dyDescent="0.25">
      <c r="A1776" s="88">
        <f>+PACKING!C1766</f>
        <v>1765</v>
      </c>
      <c r="B1776" s="89" t="str">
        <f>+PACKING!D1766</f>
        <v>10 MAY 2024</v>
      </c>
      <c r="C1776" s="90">
        <f>+PACKING!F1766</f>
        <v>142082</v>
      </c>
      <c r="D1776" s="90" t="str">
        <f t="shared" si="135"/>
        <v>142082---BS MC</v>
      </c>
      <c r="E1776" s="90" t="str">
        <f t="shared" si="136"/>
        <v>MCN3742---RADIO NEWS REPORTING &amp; PRODUCTION SEC 1</v>
      </c>
      <c r="F1776" s="91" t="str">
        <f>+PACKING!E1766</f>
        <v>BS MC</v>
      </c>
      <c r="G1776" s="92" t="str">
        <f>+PACKING!I1766</f>
        <v>I</v>
      </c>
      <c r="H1776" s="91" t="s">
        <v>38</v>
      </c>
      <c r="I1776" s="90" t="str">
        <f t="shared" si="137"/>
        <v>OB - 69</v>
      </c>
      <c r="J1776" s="91" t="str">
        <f t="shared" si="138"/>
        <v>P</v>
      </c>
      <c r="K1776" s="90"/>
      <c r="L1776" s="92">
        <f>+PACKING!L1766</f>
        <v>15</v>
      </c>
      <c r="M1776" s="92">
        <f t="shared" si="139"/>
        <v>17</v>
      </c>
      <c r="N1776" s="91" t="str">
        <f>+PACKING!G1766</f>
        <v>MCN3742</v>
      </c>
      <c r="O1776" s="91" t="str">
        <f>+PACKING!H1766</f>
        <v>RADIO NEWS REPORTING &amp; PRODUCTION SEC 1</v>
      </c>
      <c r="P1776" s="90" t="s">
        <v>17</v>
      </c>
      <c r="Q1776" s="91" t="str">
        <f>+PACKING!J1766</f>
        <v>P</v>
      </c>
      <c r="R1776" s="93" t="str">
        <f>+PACKING!K1766</f>
        <v>OB - 69</v>
      </c>
      <c r="S1776" s="94" t="s">
        <v>74</v>
      </c>
      <c r="T1776" s="211" t="s">
        <v>73</v>
      </c>
      <c r="U1776" s="211"/>
      <c r="V1776" s="211"/>
      <c r="W1776" s="211"/>
      <c r="X1776" s="211"/>
      <c r="Y1776" s="211"/>
      <c r="Z1776" s="211"/>
      <c r="AA1776" s="211"/>
      <c r="AB1776" s="211"/>
      <c r="AC1776" s="211"/>
      <c r="AD1776" s="211"/>
      <c r="AE1776" s="211"/>
      <c r="AF1776" s="211"/>
      <c r="AG1776" s="211"/>
      <c r="AH1776" s="211"/>
      <c r="AI1776" s="211"/>
    </row>
    <row r="1777" spans="1:35" ht="22.5" x14ac:dyDescent="0.25">
      <c r="A1777" s="88">
        <f>+PACKING!C1767</f>
        <v>1766</v>
      </c>
      <c r="B1777" s="89" t="str">
        <f>+PACKING!D1767</f>
        <v>10 MAY 2024</v>
      </c>
      <c r="C1777" s="90">
        <f>+PACKING!F1767</f>
        <v>142082</v>
      </c>
      <c r="D1777" s="90" t="str">
        <f t="shared" si="135"/>
        <v>142082---BS MC</v>
      </c>
      <c r="E1777" s="90" t="str">
        <f t="shared" si="136"/>
        <v>MCN3742---RADIO NEWS REPORTING &amp; PRODUCTION SEC 1</v>
      </c>
      <c r="F1777" s="91" t="str">
        <f>+PACKING!E1767</f>
        <v>BS MC</v>
      </c>
      <c r="G1777" s="92" t="str">
        <f>+PACKING!I1767</f>
        <v>I</v>
      </c>
      <c r="H1777" s="91" t="s">
        <v>38</v>
      </c>
      <c r="I1777" s="90" t="str">
        <f t="shared" si="137"/>
        <v>OB - 70</v>
      </c>
      <c r="J1777" s="91" t="str">
        <f t="shared" si="138"/>
        <v>P</v>
      </c>
      <c r="K1777" s="90"/>
      <c r="L1777" s="92">
        <f>+PACKING!L1767</f>
        <v>1</v>
      </c>
      <c r="M1777" s="92">
        <f t="shared" si="139"/>
        <v>3</v>
      </c>
      <c r="N1777" s="91" t="str">
        <f>+PACKING!G1767</f>
        <v>MCN3742</v>
      </c>
      <c r="O1777" s="91" t="str">
        <f>+PACKING!H1767</f>
        <v>RADIO NEWS REPORTING &amp; PRODUCTION SEC 1</v>
      </c>
      <c r="P1777" s="90" t="s">
        <v>17</v>
      </c>
      <c r="Q1777" s="91" t="str">
        <f>+PACKING!J1767</f>
        <v>P</v>
      </c>
      <c r="R1777" s="93" t="str">
        <f>+PACKING!K1767</f>
        <v>OB - 70</v>
      </c>
      <c r="S1777" s="94" t="s">
        <v>74</v>
      </c>
      <c r="T1777" s="211" t="s">
        <v>73</v>
      </c>
      <c r="U1777" s="211"/>
      <c r="V1777" s="211"/>
      <c r="W1777" s="211"/>
      <c r="X1777" s="211"/>
      <c r="Y1777" s="211"/>
      <c r="Z1777" s="211"/>
      <c r="AA1777" s="211"/>
      <c r="AB1777" s="211"/>
      <c r="AC1777" s="211"/>
      <c r="AD1777" s="211"/>
      <c r="AE1777" s="211"/>
      <c r="AF1777" s="211"/>
      <c r="AG1777" s="211"/>
      <c r="AH1777" s="211"/>
      <c r="AI1777" s="211"/>
    </row>
    <row r="1778" spans="1:35" ht="22.5" x14ac:dyDescent="0.25">
      <c r="A1778" s="88">
        <f>+PACKING!C1768</f>
        <v>1767</v>
      </c>
      <c r="B1778" s="89" t="str">
        <f>+PACKING!D1768</f>
        <v>10 MAY 2024</v>
      </c>
      <c r="C1778" s="90">
        <f>+PACKING!F1768</f>
        <v>142161</v>
      </c>
      <c r="D1778" s="90" t="str">
        <f t="shared" si="135"/>
        <v>142161---BBA (Hons)</v>
      </c>
      <c r="E1778" s="90" t="str">
        <f t="shared" si="136"/>
        <v>BMT344---CONTEMPORARY PRACTICES IN BANKING AND FINANCE SEC 3</v>
      </c>
      <c r="F1778" s="91" t="str">
        <f>+PACKING!E1768</f>
        <v>BBA (Hons)</v>
      </c>
      <c r="G1778" s="92" t="str">
        <f>+PACKING!I1768</f>
        <v>I</v>
      </c>
      <c r="H1778" s="91" t="s">
        <v>38</v>
      </c>
      <c r="I1778" s="90" t="str">
        <f t="shared" si="137"/>
        <v>OB - 70</v>
      </c>
      <c r="J1778" s="91" t="str">
        <f t="shared" si="138"/>
        <v>P</v>
      </c>
      <c r="K1778" s="90"/>
      <c r="L1778" s="92">
        <f>+PACKING!L1768</f>
        <v>20</v>
      </c>
      <c r="M1778" s="92">
        <f t="shared" si="139"/>
        <v>22</v>
      </c>
      <c r="N1778" s="91" t="str">
        <f>+PACKING!G1768</f>
        <v>BMT344</v>
      </c>
      <c r="O1778" s="91" t="str">
        <f>+PACKING!H1768</f>
        <v>CONTEMPORARY PRACTICES IN BANKING AND FINANCE SEC 3</v>
      </c>
      <c r="P1778" s="90" t="s">
        <v>17</v>
      </c>
      <c r="Q1778" s="91" t="str">
        <f>+PACKING!J1768</f>
        <v>P</v>
      </c>
      <c r="R1778" s="93" t="str">
        <f>+PACKING!K1768</f>
        <v>OB - 70</v>
      </c>
      <c r="S1778" s="94" t="s">
        <v>74</v>
      </c>
      <c r="T1778" s="211" t="s">
        <v>73</v>
      </c>
      <c r="U1778" s="211"/>
      <c r="V1778" s="211"/>
      <c r="W1778" s="211"/>
      <c r="X1778" s="211"/>
      <c r="Y1778" s="211"/>
      <c r="Z1778" s="211"/>
      <c r="AA1778" s="211"/>
      <c r="AB1778" s="211"/>
      <c r="AC1778" s="211"/>
      <c r="AD1778" s="211"/>
      <c r="AE1778" s="211"/>
      <c r="AF1778" s="211"/>
      <c r="AG1778" s="211"/>
      <c r="AH1778" s="211"/>
      <c r="AI1778" s="211"/>
    </row>
    <row r="1779" spans="1:35" ht="21" x14ac:dyDescent="0.25">
      <c r="A1779" s="88">
        <f>+PACKING!C1769</f>
        <v>1768</v>
      </c>
      <c r="B1779" s="89" t="str">
        <f>+PACKING!D1769</f>
        <v>10 MAY 2024</v>
      </c>
      <c r="C1779" s="90">
        <f>+PACKING!F1769</f>
        <v>142203</v>
      </c>
      <c r="D1779" s="90" t="str">
        <f t="shared" si="135"/>
        <v>142203---BS DFCS</v>
      </c>
      <c r="E1779" s="90" t="str">
        <f t="shared" si="136"/>
        <v>PHIL6106---INTRODUCTION TO PHILOSOPHY SEC 2</v>
      </c>
      <c r="F1779" s="91" t="str">
        <f>+PACKING!E1769</f>
        <v>BS DFCS</v>
      </c>
      <c r="G1779" s="92" t="str">
        <f>+PACKING!I1769</f>
        <v>I</v>
      </c>
      <c r="H1779" s="91" t="s">
        <v>38</v>
      </c>
      <c r="I1779" s="90" t="str">
        <f t="shared" si="137"/>
        <v>OB - 70</v>
      </c>
      <c r="J1779" s="91" t="str">
        <f t="shared" si="138"/>
        <v>P</v>
      </c>
      <c r="K1779" s="90"/>
      <c r="L1779" s="92">
        <f>+PACKING!L1769</f>
        <v>1</v>
      </c>
      <c r="M1779" s="92">
        <f t="shared" si="139"/>
        <v>3</v>
      </c>
      <c r="N1779" s="91" t="str">
        <f>+PACKING!G1769</f>
        <v>PHIL6106</v>
      </c>
      <c r="O1779" s="91" t="str">
        <f>+PACKING!H1769</f>
        <v>INTRODUCTION TO PHILOSOPHY SEC 2</v>
      </c>
      <c r="P1779" s="90" t="s">
        <v>17</v>
      </c>
      <c r="Q1779" s="91" t="str">
        <f>+PACKING!J1769</f>
        <v>P</v>
      </c>
      <c r="R1779" s="93" t="str">
        <f>+PACKING!K1769</f>
        <v>OB - 70</v>
      </c>
      <c r="S1779" s="94" t="s">
        <v>74</v>
      </c>
      <c r="T1779" s="211" t="s">
        <v>73</v>
      </c>
      <c r="U1779" s="211"/>
      <c r="V1779" s="211"/>
      <c r="W1779" s="211"/>
      <c r="X1779" s="211"/>
      <c r="Y1779" s="211"/>
      <c r="Z1779" s="211"/>
      <c r="AA1779" s="211"/>
      <c r="AB1779" s="211"/>
      <c r="AC1779" s="211"/>
      <c r="AD1779" s="211"/>
      <c r="AE1779" s="211"/>
      <c r="AF1779" s="211"/>
      <c r="AG1779" s="211"/>
      <c r="AH1779" s="211"/>
      <c r="AI1779" s="211"/>
    </row>
    <row r="1780" spans="1:35" ht="21" x14ac:dyDescent="0.25">
      <c r="A1780" s="88">
        <f>+PACKING!C1770</f>
        <v>1769</v>
      </c>
      <c r="B1780" s="89" t="str">
        <f>+PACKING!D1770</f>
        <v>10 MAY 2024</v>
      </c>
      <c r="C1780" s="90">
        <f>+PACKING!F1770</f>
        <v>142203</v>
      </c>
      <c r="D1780" s="90" t="str">
        <f t="shared" si="135"/>
        <v>142203---BS DFCS</v>
      </c>
      <c r="E1780" s="90" t="str">
        <f t="shared" si="136"/>
        <v>PHIL6106---INTRODUCTION TO PHILOSOPHY SEC 2</v>
      </c>
      <c r="F1780" s="91" t="str">
        <f>+PACKING!E1770</f>
        <v>BS DFCS</v>
      </c>
      <c r="G1780" s="92" t="str">
        <f>+PACKING!I1770</f>
        <v>I</v>
      </c>
      <c r="H1780" s="91" t="s">
        <v>38</v>
      </c>
      <c r="I1780" s="90" t="str">
        <f t="shared" si="137"/>
        <v>OB - 71</v>
      </c>
      <c r="J1780" s="91" t="str">
        <f t="shared" si="138"/>
        <v>P</v>
      </c>
      <c r="K1780" s="90"/>
      <c r="L1780" s="92">
        <f>+PACKING!L1770</f>
        <v>22</v>
      </c>
      <c r="M1780" s="92">
        <f t="shared" si="139"/>
        <v>24</v>
      </c>
      <c r="N1780" s="91" t="str">
        <f>+PACKING!G1770</f>
        <v>PHIL6106</v>
      </c>
      <c r="O1780" s="91" t="str">
        <f>+PACKING!H1770</f>
        <v>INTRODUCTION TO PHILOSOPHY SEC 2</v>
      </c>
      <c r="P1780" s="90" t="s">
        <v>17</v>
      </c>
      <c r="Q1780" s="91" t="str">
        <f>+PACKING!J1770</f>
        <v>P</v>
      </c>
      <c r="R1780" s="93" t="str">
        <f>+PACKING!K1770</f>
        <v>OB - 71</v>
      </c>
      <c r="S1780" s="94" t="s">
        <v>74</v>
      </c>
      <c r="T1780" s="211" t="s">
        <v>73</v>
      </c>
      <c r="U1780" s="211"/>
      <c r="V1780" s="211"/>
      <c r="W1780" s="211"/>
      <c r="X1780" s="211"/>
      <c r="Y1780" s="211"/>
      <c r="Z1780" s="211"/>
      <c r="AA1780" s="211"/>
      <c r="AB1780" s="211"/>
      <c r="AC1780" s="211"/>
      <c r="AD1780" s="211"/>
      <c r="AE1780" s="211"/>
      <c r="AF1780" s="211"/>
      <c r="AG1780" s="211"/>
      <c r="AH1780" s="211"/>
      <c r="AI1780" s="211"/>
    </row>
    <row r="1781" spans="1:35" ht="21" x14ac:dyDescent="0.25">
      <c r="A1781" s="88">
        <f>+PACKING!C1771</f>
        <v>1770</v>
      </c>
      <c r="B1781" s="89" t="str">
        <f>+PACKING!D1771</f>
        <v>10 MAY 2024</v>
      </c>
      <c r="C1781" s="90">
        <f>+PACKING!F1771</f>
        <v>141886</v>
      </c>
      <c r="D1781" s="90" t="str">
        <f t="shared" si="135"/>
        <v>141886---BSCS</v>
      </c>
      <c r="E1781" s="90" t="str">
        <f t="shared" si="136"/>
        <v>PAK101---PAKISTAN STUDIES SEC 1</v>
      </c>
      <c r="F1781" s="91" t="str">
        <f>+PACKING!E1771</f>
        <v>BSCS</v>
      </c>
      <c r="G1781" s="92" t="str">
        <f>+PACKING!I1771</f>
        <v>I</v>
      </c>
      <c r="H1781" s="91" t="s">
        <v>38</v>
      </c>
      <c r="I1781" s="90" t="str">
        <f t="shared" si="137"/>
        <v>OB - 78</v>
      </c>
      <c r="J1781" s="91" t="str">
        <f t="shared" si="138"/>
        <v>H</v>
      </c>
      <c r="K1781" s="90"/>
      <c r="L1781" s="92">
        <f>+PACKING!L1771</f>
        <v>22</v>
      </c>
      <c r="M1781" s="92">
        <f t="shared" si="139"/>
        <v>24</v>
      </c>
      <c r="N1781" s="91" t="str">
        <f>+PACKING!G1771</f>
        <v>PAK101</v>
      </c>
      <c r="O1781" s="91" t="str">
        <f>+PACKING!H1771</f>
        <v>PAKISTAN STUDIES SEC 1</v>
      </c>
      <c r="P1781" s="90" t="s">
        <v>17</v>
      </c>
      <c r="Q1781" s="91" t="str">
        <f>+PACKING!J1771</f>
        <v>H</v>
      </c>
      <c r="R1781" s="93" t="str">
        <f>+PACKING!K1771</f>
        <v>OB - 78</v>
      </c>
      <c r="S1781" s="94" t="s">
        <v>74</v>
      </c>
      <c r="T1781" s="211" t="s">
        <v>73</v>
      </c>
      <c r="U1781" s="211"/>
      <c r="V1781" s="211"/>
      <c r="W1781" s="211"/>
      <c r="X1781" s="211"/>
      <c r="Y1781" s="211"/>
      <c r="Z1781" s="211"/>
      <c r="AA1781" s="211"/>
      <c r="AB1781" s="211"/>
      <c r="AC1781" s="211"/>
      <c r="AD1781" s="211"/>
      <c r="AE1781" s="211"/>
      <c r="AF1781" s="211"/>
      <c r="AG1781" s="211"/>
      <c r="AH1781" s="211"/>
      <c r="AI1781" s="211"/>
    </row>
    <row r="1782" spans="1:35" ht="21" x14ac:dyDescent="0.25">
      <c r="A1782" s="88">
        <f>+PACKING!C1772</f>
        <v>1771</v>
      </c>
      <c r="B1782" s="89" t="str">
        <f>+PACKING!D1772</f>
        <v>10 MAY 2024</v>
      </c>
      <c r="C1782" s="90">
        <f>+PACKING!F1772</f>
        <v>141886</v>
      </c>
      <c r="D1782" s="90" t="str">
        <f t="shared" si="135"/>
        <v>141886---BSCS</v>
      </c>
      <c r="E1782" s="90" t="str">
        <f t="shared" si="136"/>
        <v>PAK101---PAKISTAN STUDIES SEC 1</v>
      </c>
      <c r="F1782" s="91" t="str">
        <f>+PACKING!E1772</f>
        <v>BSCS</v>
      </c>
      <c r="G1782" s="92" t="str">
        <f>+PACKING!I1772</f>
        <v>I</v>
      </c>
      <c r="H1782" s="91" t="s">
        <v>38</v>
      </c>
      <c r="I1782" s="90" t="str">
        <f t="shared" si="137"/>
        <v>OB - 79</v>
      </c>
      <c r="J1782" s="91" t="str">
        <f t="shared" si="138"/>
        <v>H</v>
      </c>
      <c r="K1782" s="90"/>
      <c r="L1782" s="92">
        <f>+PACKING!L1772</f>
        <v>9</v>
      </c>
      <c r="M1782" s="92">
        <f t="shared" si="139"/>
        <v>11</v>
      </c>
      <c r="N1782" s="91" t="str">
        <f>+PACKING!G1772</f>
        <v>PAK101</v>
      </c>
      <c r="O1782" s="91" t="str">
        <f>+PACKING!H1772</f>
        <v>PAKISTAN STUDIES SEC 1</v>
      </c>
      <c r="P1782" s="90" t="s">
        <v>17</v>
      </c>
      <c r="Q1782" s="91" t="str">
        <f>+PACKING!J1772</f>
        <v>H</v>
      </c>
      <c r="R1782" s="93" t="str">
        <f>+PACKING!K1772</f>
        <v>OB - 79</v>
      </c>
      <c r="S1782" s="94" t="s">
        <v>74</v>
      </c>
      <c r="T1782" s="211" t="s">
        <v>73</v>
      </c>
      <c r="U1782" s="211"/>
      <c r="V1782" s="211"/>
      <c r="W1782" s="211"/>
      <c r="X1782" s="211"/>
      <c r="Y1782" s="211"/>
      <c r="Z1782" s="211"/>
      <c r="AA1782" s="211"/>
      <c r="AB1782" s="211"/>
      <c r="AC1782" s="211"/>
      <c r="AD1782" s="211"/>
      <c r="AE1782" s="211"/>
      <c r="AF1782" s="211"/>
      <c r="AG1782" s="211"/>
      <c r="AH1782" s="211"/>
      <c r="AI1782" s="211"/>
    </row>
    <row r="1783" spans="1:35" ht="21" x14ac:dyDescent="0.25">
      <c r="A1783" s="88">
        <f>+PACKING!C1773</f>
        <v>1772</v>
      </c>
      <c r="B1783" s="89" t="str">
        <f>+PACKING!D1773</f>
        <v>10 MAY 2024</v>
      </c>
      <c r="C1783" s="90">
        <f>+PACKING!F1773</f>
        <v>141887</v>
      </c>
      <c r="D1783" s="90" t="str">
        <f t="shared" si="135"/>
        <v>141887---BSCS</v>
      </c>
      <c r="E1783" s="90" t="str">
        <f t="shared" si="136"/>
        <v>PAK101---PAKISTAN STUDIES SEC 2</v>
      </c>
      <c r="F1783" s="91" t="str">
        <f>+PACKING!E1773</f>
        <v>BSCS</v>
      </c>
      <c r="G1783" s="92" t="str">
        <f>+PACKING!I1773</f>
        <v>I</v>
      </c>
      <c r="H1783" s="91" t="s">
        <v>38</v>
      </c>
      <c r="I1783" s="90" t="str">
        <f t="shared" si="137"/>
        <v>OB - 79</v>
      </c>
      <c r="J1783" s="91" t="str">
        <f t="shared" si="138"/>
        <v>H</v>
      </c>
      <c r="K1783" s="90"/>
      <c r="L1783" s="92">
        <f>+PACKING!L1773</f>
        <v>13</v>
      </c>
      <c r="M1783" s="92">
        <f t="shared" si="139"/>
        <v>15</v>
      </c>
      <c r="N1783" s="91" t="str">
        <f>+PACKING!G1773</f>
        <v>PAK101</v>
      </c>
      <c r="O1783" s="91" t="str">
        <f>+PACKING!H1773</f>
        <v>PAKISTAN STUDIES SEC 2</v>
      </c>
      <c r="P1783" s="90" t="s">
        <v>17</v>
      </c>
      <c r="Q1783" s="91" t="str">
        <f>+PACKING!J1773</f>
        <v>H</v>
      </c>
      <c r="R1783" s="93" t="str">
        <f>+PACKING!K1773</f>
        <v>OB - 79</v>
      </c>
      <c r="S1783" s="94" t="s">
        <v>74</v>
      </c>
      <c r="T1783" s="211" t="s">
        <v>73</v>
      </c>
      <c r="U1783" s="211"/>
      <c r="V1783" s="211"/>
      <c r="W1783" s="211"/>
      <c r="X1783" s="211"/>
      <c r="Y1783" s="211"/>
      <c r="Z1783" s="211"/>
      <c r="AA1783" s="211"/>
      <c r="AB1783" s="211"/>
      <c r="AC1783" s="211"/>
      <c r="AD1783" s="211"/>
      <c r="AE1783" s="211"/>
      <c r="AF1783" s="211"/>
      <c r="AG1783" s="211"/>
      <c r="AH1783" s="211"/>
      <c r="AI1783" s="211"/>
    </row>
    <row r="1784" spans="1:35" ht="22.5" x14ac:dyDescent="0.25">
      <c r="A1784" s="88">
        <f>+PACKING!C1774</f>
        <v>1773</v>
      </c>
      <c r="B1784" s="89" t="str">
        <f>+PACKING!D1774</f>
        <v>10 MAY 2024</v>
      </c>
      <c r="C1784" s="90">
        <f>+PACKING!F1774</f>
        <v>141813</v>
      </c>
      <c r="D1784" s="90" t="str">
        <f t="shared" si="135"/>
        <v>141813---BSCS</v>
      </c>
      <c r="E1784" s="90" t="str">
        <f t="shared" si="136"/>
        <v>MATH115---MULTIVARIATE CALCULUS SEC 1</v>
      </c>
      <c r="F1784" s="91" t="str">
        <f>+PACKING!E1774</f>
        <v>BSCS</v>
      </c>
      <c r="G1784" s="92" t="str">
        <f>+PACKING!I1774</f>
        <v>I</v>
      </c>
      <c r="H1784" s="91" t="s">
        <v>38</v>
      </c>
      <c r="I1784" s="90" t="str">
        <f t="shared" si="137"/>
        <v>OB - LAB - 80</v>
      </c>
      <c r="J1784" s="91" t="str">
        <f t="shared" si="138"/>
        <v>ECR</v>
      </c>
      <c r="K1784" s="90"/>
      <c r="L1784" s="92">
        <f>+PACKING!L1774</f>
        <v>1</v>
      </c>
      <c r="M1784" s="92">
        <f t="shared" si="139"/>
        <v>3</v>
      </c>
      <c r="N1784" s="91" t="str">
        <f>+PACKING!G1774</f>
        <v>MATH115</v>
      </c>
      <c r="O1784" s="91" t="str">
        <f>+PACKING!H1774</f>
        <v>MULTIVARIATE CALCULUS SEC 1</v>
      </c>
      <c r="P1784" s="90" t="s">
        <v>17</v>
      </c>
      <c r="Q1784" s="91" t="str">
        <f>+PACKING!J1774</f>
        <v>ECR</v>
      </c>
      <c r="R1784" s="93" t="str">
        <f>+PACKING!K1774</f>
        <v>OB - LAB - 80</v>
      </c>
      <c r="S1784" s="94" t="s">
        <v>74</v>
      </c>
      <c r="T1784" s="211" t="s">
        <v>73</v>
      </c>
      <c r="U1784" s="211"/>
      <c r="V1784" s="211"/>
      <c r="W1784" s="211"/>
      <c r="X1784" s="211"/>
      <c r="Y1784" s="211"/>
      <c r="Z1784" s="211"/>
      <c r="AA1784" s="211"/>
      <c r="AB1784" s="211"/>
      <c r="AC1784" s="211"/>
      <c r="AD1784" s="211"/>
      <c r="AE1784" s="211"/>
      <c r="AF1784" s="211"/>
      <c r="AG1784" s="211"/>
      <c r="AH1784" s="211"/>
      <c r="AI1784" s="211"/>
    </row>
    <row r="1785" spans="1:35" ht="22.5" x14ac:dyDescent="0.25">
      <c r="A1785" s="88">
        <f>+PACKING!C1775</f>
        <v>1774</v>
      </c>
      <c r="B1785" s="89" t="str">
        <f>+PACKING!D1775</f>
        <v>10 MAY 2024</v>
      </c>
      <c r="C1785" s="90">
        <f>+PACKING!F1775</f>
        <v>141952</v>
      </c>
      <c r="D1785" s="90" t="str">
        <f t="shared" si="135"/>
        <v>141952---BSCS</v>
      </c>
      <c r="E1785" s="90" t="str">
        <f t="shared" si="136"/>
        <v>CSC381---NUMERICAL COMPUTING SEC 3</v>
      </c>
      <c r="F1785" s="91" t="str">
        <f>+PACKING!E1775</f>
        <v>BSCS</v>
      </c>
      <c r="G1785" s="92" t="str">
        <f>+PACKING!I1775</f>
        <v>I</v>
      </c>
      <c r="H1785" s="91" t="s">
        <v>38</v>
      </c>
      <c r="I1785" s="90" t="str">
        <f t="shared" si="137"/>
        <v>OB - LAB - 80</v>
      </c>
      <c r="J1785" s="91" t="str">
        <f t="shared" si="138"/>
        <v>ECR</v>
      </c>
      <c r="K1785" s="90"/>
      <c r="L1785" s="92">
        <f>+PACKING!L1775</f>
        <v>2</v>
      </c>
      <c r="M1785" s="92">
        <f t="shared" si="139"/>
        <v>4</v>
      </c>
      <c r="N1785" s="91" t="str">
        <f>+PACKING!G1775</f>
        <v>CSC381</v>
      </c>
      <c r="O1785" s="91" t="str">
        <f>+PACKING!H1775</f>
        <v>NUMERICAL COMPUTING SEC 3</v>
      </c>
      <c r="P1785" s="90" t="s">
        <v>17</v>
      </c>
      <c r="Q1785" s="91" t="str">
        <f>+PACKING!J1775</f>
        <v>ECR</v>
      </c>
      <c r="R1785" s="93" t="str">
        <f>+PACKING!K1775</f>
        <v>OB - LAB - 80</v>
      </c>
      <c r="S1785" s="94" t="s">
        <v>74</v>
      </c>
      <c r="T1785" s="211" t="s">
        <v>73</v>
      </c>
      <c r="U1785" s="211"/>
      <c r="V1785" s="211"/>
      <c r="W1785" s="211"/>
      <c r="X1785" s="211"/>
      <c r="Y1785" s="211"/>
      <c r="Z1785" s="211"/>
      <c r="AA1785" s="211"/>
      <c r="AB1785" s="211"/>
      <c r="AC1785" s="211"/>
      <c r="AD1785" s="211"/>
      <c r="AE1785" s="211"/>
      <c r="AF1785" s="211"/>
      <c r="AG1785" s="211"/>
      <c r="AH1785" s="211"/>
      <c r="AI1785" s="211"/>
    </row>
    <row r="1786" spans="1:35" ht="22.5" x14ac:dyDescent="0.25">
      <c r="A1786" s="88">
        <f>+PACKING!C1776</f>
        <v>1775</v>
      </c>
      <c r="B1786" s="89" t="str">
        <f>+PACKING!D1776</f>
        <v>10 MAY 2024</v>
      </c>
      <c r="C1786" s="90">
        <f>+PACKING!F1776</f>
        <v>142378</v>
      </c>
      <c r="D1786" s="90" t="str">
        <f t="shared" si="135"/>
        <v>142378---BSCS</v>
      </c>
      <c r="E1786" s="90" t="str">
        <f t="shared" si="136"/>
        <v>MATH115---MULTIVARIATE CALCULUS SEC 1</v>
      </c>
      <c r="F1786" s="91" t="str">
        <f>+PACKING!E1776</f>
        <v>BSCS</v>
      </c>
      <c r="G1786" s="92" t="str">
        <f>+PACKING!I1776</f>
        <v>I</v>
      </c>
      <c r="H1786" s="91" t="s">
        <v>38</v>
      </c>
      <c r="I1786" s="90" t="str">
        <f t="shared" si="137"/>
        <v>OB - LAB - 80</v>
      </c>
      <c r="J1786" s="91" t="str">
        <f t="shared" si="138"/>
        <v>ECR</v>
      </c>
      <c r="K1786" s="90"/>
      <c r="L1786" s="92">
        <f>+PACKING!L1776</f>
        <v>1</v>
      </c>
      <c r="M1786" s="92">
        <f t="shared" si="139"/>
        <v>3</v>
      </c>
      <c r="N1786" s="91" t="str">
        <f>+PACKING!G1776</f>
        <v>MATH115</v>
      </c>
      <c r="O1786" s="91" t="str">
        <f>+PACKING!H1776</f>
        <v>MULTIVARIATE CALCULUS SEC 1</v>
      </c>
      <c r="P1786" s="90" t="s">
        <v>17</v>
      </c>
      <c r="Q1786" s="91" t="str">
        <f>+PACKING!J1776</f>
        <v>ECR</v>
      </c>
      <c r="R1786" s="93" t="str">
        <f>+PACKING!K1776</f>
        <v>OB - LAB - 80</v>
      </c>
      <c r="S1786" s="94" t="s">
        <v>74</v>
      </c>
      <c r="T1786" s="211" t="s">
        <v>73</v>
      </c>
      <c r="U1786" s="211"/>
      <c r="V1786" s="211"/>
      <c r="W1786" s="211"/>
      <c r="X1786" s="211"/>
      <c r="Y1786" s="211"/>
      <c r="Z1786" s="211"/>
      <c r="AA1786" s="211"/>
      <c r="AB1786" s="211"/>
      <c r="AC1786" s="211"/>
      <c r="AD1786" s="211"/>
      <c r="AE1786" s="211"/>
      <c r="AF1786" s="211"/>
      <c r="AG1786" s="211"/>
      <c r="AH1786" s="211"/>
      <c r="AI1786" s="211"/>
    </row>
    <row r="1787" spans="1:35" ht="21" x14ac:dyDescent="0.25">
      <c r="A1787" s="88">
        <f>+PACKING!C1777</f>
        <v>1776</v>
      </c>
      <c r="B1787" s="89" t="str">
        <f>+PACKING!D1777</f>
        <v>10 MAY 2024</v>
      </c>
      <c r="C1787" s="90">
        <f>+PACKING!F1777</f>
        <v>141075</v>
      </c>
      <c r="D1787" s="90" t="str">
        <f t="shared" si="135"/>
        <v>141075---BS Eng.</v>
      </c>
      <c r="E1787" s="90" t="str">
        <f t="shared" si="136"/>
        <v>ENG368---MODERN NOVEL SEC 1</v>
      </c>
      <c r="F1787" s="91" t="str">
        <f>+PACKING!E1777</f>
        <v>BS Eng.</v>
      </c>
      <c r="G1787" s="92" t="str">
        <f>+PACKING!I1777</f>
        <v>II</v>
      </c>
      <c r="H1787" s="91" t="s">
        <v>38</v>
      </c>
      <c r="I1787" s="90" t="str">
        <f t="shared" si="137"/>
        <v>NB - 01</v>
      </c>
      <c r="J1787" s="91" t="str">
        <f t="shared" si="138"/>
        <v>A</v>
      </c>
      <c r="K1787" s="90"/>
      <c r="L1787" s="92">
        <f>+PACKING!L1777</f>
        <v>13</v>
      </c>
      <c r="M1787" s="92">
        <f t="shared" si="139"/>
        <v>15</v>
      </c>
      <c r="N1787" s="91" t="str">
        <f>+PACKING!G1777</f>
        <v>ENG368</v>
      </c>
      <c r="O1787" s="91" t="str">
        <f>+PACKING!H1777</f>
        <v>MODERN NOVEL SEC 1</v>
      </c>
      <c r="P1787" s="90" t="s">
        <v>17</v>
      </c>
      <c r="Q1787" s="91" t="str">
        <f>+PACKING!J1777</f>
        <v>A</v>
      </c>
      <c r="R1787" s="93" t="str">
        <f>+PACKING!K1777</f>
        <v>NB - 01</v>
      </c>
      <c r="S1787" s="94" t="s">
        <v>74</v>
      </c>
      <c r="T1787" s="211" t="s">
        <v>73</v>
      </c>
      <c r="U1787" s="211"/>
      <c r="V1787" s="211"/>
      <c r="W1787" s="211"/>
      <c r="X1787" s="211"/>
      <c r="Y1787" s="211"/>
      <c r="Z1787" s="211"/>
      <c r="AA1787" s="211"/>
      <c r="AB1787" s="211"/>
      <c r="AC1787" s="211"/>
      <c r="AD1787" s="211"/>
      <c r="AE1787" s="211"/>
      <c r="AF1787" s="211"/>
      <c r="AG1787" s="211"/>
      <c r="AH1787" s="211"/>
      <c r="AI1787" s="211"/>
    </row>
    <row r="1788" spans="1:35" ht="22.5" x14ac:dyDescent="0.25">
      <c r="A1788" s="88">
        <f>+PACKING!C1778</f>
        <v>1777</v>
      </c>
      <c r="B1788" s="89" t="str">
        <f>+PACKING!D1778</f>
        <v>10 MAY 2024</v>
      </c>
      <c r="C1788" s="90">
        <f>+PACKING!F1778</f>
        <v>141102</v>
      </c>
      <c r="D1788" s="90" t="str">
        <f t="shared" si="135"/>
        <v>141102---BS Eng.</v>
      </c>
      <c r="E1788" s="90" t="str">
        <f t="shared" si="136"/>
        <v>ENG3816---INTRODUCTION TO WOMEN`S WRITING SEC 1</v>
      </c>
      <c r="F1788" s="91" t="str">
        <f>+PACKING!E1778</f>
        <v>BS Eng.</v>
      </c>
      <c r="G1788" s="92" t="str">
        <f>+PACKING!I1778</f>
        <v>II</v>
      </c>
      <c r="H1788" s="91" t="s">
        <v>38</v>
      </c>
      <c r="I1788" s="90" t="str">
        <f t="shared" si="137"/>
        <v>NB - 01</v>
      </c>
      <c r="J1788" s="91" t="str">
        <f t="shared" si="138"/>
        <v>A</v>
      </c>
      <c r="K1788" s="90"/>
      <c r="L1788" s="92">
        <f>+PACKING!L1778</f>
        <v>9</v>
      </c>
      <c r="M1788" s="92">
        <f t="shared" si="139"/>
        <v>11</v>
      </c>
      <c r="N1788" s="91" t="str">
        <f>+PACKING!G1778</f>
        <v>ENG3816</v>
      </c>
      <c r="O1788" s="91" t="str">
        <f>+PACKING!H1778</f>
        <v>INTRODUCTION TO WOMEN`S WRITING SEC 1</v>
      </c>
      <c r="P1788" s="90" t="s">
        <v>17</v>
      </c>
      <c r="Q1788" s="91" t="str">
        <f>+PACKING!J1778</f>
        <v>A</v>
      </c>
      <c r="R1788" s="93" t="str">
        <f>+PACKING!K1778</f>
        <v>NB - 01</v>
      </c>
      <c r="S1788" s="94" t="s">
        <v>74</v>
      </c>
      <c r="T1788" s="211" t="s">
        <v>73</v>
      </c>
      <c r="U1788" s="211"/>
      <c r="V1788" s="211"/>
      <c r="W1788" s="211"/>
      <c r="X1788" s="211"/>
      <c r="Y1788" s="211"/>
      <c r="Z1788" s="211"/>
      <c r="AA1788" s="211"/>
      <c r="AB1788" s="211"/>
      <c r="AC1788" s="211"/>
      <c r="AD1788" s="211"/>
      <c r="AE1788" s="211"/>
      <c r="AF1788" s="211"/>
      <c r="AG1788" s="211"/>
      <c r="AH1788" s="211"/>
      <c r="AI1788" s="211"/>
    </row>
    <row r="1789" spans="1:35" ht="22.5" x14ac:dyDescent="0.25">
      <c r="A1789" s="88">
        <f>+PACKING!C1779</f>
        <v>1778</v>
      </c>
      <c r="B1789" s="89" t="str">
        <f>+PACKING!D1779</f>
        <v>10 MAY 2024</v>
      </c>
      <c r="C1789" s="90">
        <f>+PACKING!F1779</f>
        <v>141102</v>
      </c>
      <c r="D1789" s="90" t="str">
        <f t="shared" si="135"/>
        <v>141102---BS Eng.</v>
      </c>
      <c r="E1789" s="90" t="str">
        <f t="shared" si="136"/>
        <v>ENG3816---INTRODUCTION TO WOMEN`S WRITING SEC 1</v>
      </c>
      <c r="F1789" s="91" t="str">
        <f>+PACKING!E1779</f>
        <v>BS Eng.</v>
      </c>
      <c r="G1789" s="92" t="str">
        <f>+PACKING!I1779</f>
        <v>II</v>
      </c>
      <c r="H1789" s="91" t="s">
        <v>38</v>
      </c>
      <c r="I1789" s="90" t="str">
        <f t="shared" si="137"/>
        <v>NB - 02</v>
      </c>
      <c r="J1789" s="91" t="str">
        <f t="shared" si="138"/>
        <v>A</v>
      </c>
      <c r="K1789" s="90"/>
      <c r="L1789" s="92">
        <f>+PACKING!L1779</f>
        <v>10</v>
      </c>
      <c r="M1789" s="92">
        <f t="shared" si="139"/>
        <v>12</v>
      </c>
      <c r="N1789" s="91" t="str">
        <f>+PACKING!G1779</f>
        <v>ENG3816</v>
      </c>
      <c r="O1789" s="91" t="str">
        <f>+PACKING!H1779</f>
        <v>INTRODUCTION TO WOMEN`S WRITING SEC 1</v>
      </c>
      <c r="P1789" s="90" t="s">
        <v>17</v>
      </c>
      <c r="Q1789" s="91" t="str">
        <f>+PACKING!J1779</f>
        <v>A</v>
      </c>
      <c r="R1789" s="93" t="str">
        <f>+PACKING!K1779</f>
        <v>NB - 02</v>
      </c>
      <c r="S1789" s="94" t="s">
        <v>74</v>
      </c>
      <c r="T1789" s="211" t="s">
        <v>73</v>
      </c>
      <c r="U1789" s="211"/>
      <c r="V1789" s="211"/>
      <c r="W1789" s="211"/>
      <c r="X1789" s="211"/>
      <c r="Y1789" s="211"/>
      <c r="Z1789" s="211"/>
      <c r="AA1789" s="211"/>
      <c r="AB1789" s="211"/>
      <c r="AC1789" s="211"/>
      <c r="AD1789" s="211"/>
      <c r="AE1789" s="211"/>
      <c r="AF1789" s="211"/>
      <c r="AG1789" s="211"/>
      <c r="AH1789" s="211"/>
      <c r="AI1789" s="211"/>
    </row>
    <row r="1790" spans="1:35" ht="21" x14ac:dyDescent="0.25">
      <c r="A1790" s="88">
        <f>+PACKING!C1780</f>
        <v>1779</v>
      </c>
      <c r="B1790" s="89" t="str">
        <f>+PACKING!D1780</f>
        <v>10 MAY 2024</v>
      </c>
      <c r="C1790" s="90">
        <f>+PACKING!F1780</f>
        <v>141106</v>
      </c>
      <c r="D1790" s="90" t="str">
        <f t="shared" si="135"/>
        <v>141106---BS Maths</v>
      </c>
      <c r="E1790" s="90" t="str">
        <f t="shared" si="136"/>
        <v>MATH342---LINEAR ALGEBRA SEC 1</v>
      </c>
      <c r="F1790" s="91" t="str">
        <f>+PACKING!E1780</f>
        <v>BS Maths</v>
      </c>
      <c r="G1790" s="92" t="str">
        <f>+PACKING!I1780</f>
        <v>II</v>
      </c>
      <c r="H1790" s="91" t="s">
        <v>38</v>
      </c>
      <c r="I1790" s="90" t="str">
        <f t="shared" si="137"/>
        <v>NB - 02</v>
      </c>
      <c r="J1790" s="91" t="str">
        <f t="shared" si="138"/>
        <v>A</v>
      </c>
      <c r="K1790" s="90"/>
      <c r="L1790" s="92">
        <f>+PACKING!L1780</f>
        <v>8</v>
      </c>
      <c r="M1790" s="92">
        <f t="shared" si="139"/>
        <v>10</v>
      </c>
      <c r="N1790" s="91" t="str">
        <f>+PACKING!G1780</f>
        <v>MATH342</v>
      </c>
      <c r="O1790" s="91" t="str">
        <f>+PACKING!H1780</f>
        <v>LINEAR ALGEBRA SEC 1</v>
      </c>
      <c r="P1790" s="90" t="s">
        <v>17</v>
      </c>
      <c r="Q1790" s="91" t="str">
        <f>+PACKING!J1780</f>
        <v>A</v>
      </c>
      <c r="R1790" s="93" t="str">
        <f>+PACKING!K1780</f>
        <v>NB - 02</v>
      </c>
      <c r="S1790" s="94" t="s">
        <v>74</v>
      </c>
      <c r="T1790" s="211" t="s">
        <v>73</v>
      </c>
      <c r="U1790" s="211"/>
      <c r="V1790" s="211"/>
      <c r="W1790" s="211"/>
      <c r="X1790" s="211"/>
      <c r="Y1790" s="211"/>
      <c r="Z1790" s="211"/>
      <c r="AA1790" s="211"/>
      <c r="AB1790" s="211"/>
      <c r="AC1790" s="211"/>
      <c r="AD1790" s="211"/>
      <c r="AE1790" s="211"/>
      <c r="AF1790" s="211"/>
      <c r="AG1790" s="211"/>
      <c r="AH1790" s="211"/>
      <c r="AI1790" s="211"/>
    </row>
    <row r="1791" spans="1:35" ht="22.5" x14ac:dyDescent="0.25">
      <c r="A1791" s="88">
        <f>+PACKING!C1781</f>
        <v>1780</v>
      </c>
      <c r="B1791" s="89" t="str">
        <f>+PACKING!D1781</f>
        <v>10 MAY 2024</v>
      </c>
      <c r="C1791" s="90">
        <f>+PACKING!F1781</f>
        <v>141121</v>
      </c>
      <c r="D1791" s="90" t="str">
        <f t="shared" si="135"/>
        <v>141121---BS Eng.</v>
      </c>
      <c r="E1791" s="90" t="str">
        <f t="shared" si="136"/>
        <v>ENG3816---INTRODUCTION TO WOMEN`S WRITING SEC 2</v>
      </c>
      <c r="F1791" s="91" t="str">
        <f>+PACKING!E1781</f>
        <v>BS Eng.</v>
      </c>
      <c r="G1791" s="92" t="str">
        <f>+PACKING!I1781</f>
        <v>II</v>
      </c>
      <c r="H1791" s="91" t="s">
        <v>38</v>
      </c>
      <c r="I1791" s="90" t="str">
        <f t="shared" si="137"/>
        <v>NB - 02</v>
      </c>
      <c r="J1791" s="91" t="str">
        <f t="shared" si="138"/>
        <v>A</v>
      </c>
      <c r="K1791" s="90"/>
      <c r="L1791" s="92">
        <f>+PACKING!L1781</f>
        <v>4</v>
      </c>
      <c r="M1791" s="92">
        <f t="shared" si="139"/>
        <v>6</v>
      </c>
      <c r="N1791" s="91" t="str">
        <f>+PACKING!G1781</f>
        <v>ENG3816</v>
      </c>
      <c r="O1791" s="91" t="str">
        <f>+PACKING!H1781</f>
        <v>INTRODUCTION TO WOMEN`S WRITING SEC 2</v>
      </c>
      <c r="P1791" s="90" t="s">
        <v>17</v>
      </c>
      <c r="Q1791" s="91" t="str">
        <f>+PACKING!J1781</f>
        <v>A</v>
      </c>
      <c r="R1791" s="93" t="str">
        <f>+PACKING!K1781</f>
        <v>NB - 02</v>
      </c>
      <c r="S1791" s="94" t="s">
        <v>74</v>
      </c>
      <c r="T1791" s="211" t="s">
        <v>73</v>
      </c>
      <c r="U1791" s="211"/>
      <c r="V1791" s="211"/>
      <c r="W1791" s="211"/>
      <c r="X1791" s="211"/>
      <c r="Y1791" s="211"/>
      <c r="Z1791" s="211"/>
      <c r="AA1791" s="211"/>
      <c r="AB1791" s="211"/>
      <c r="AC1791" s="211"/>
      <c r="AD1791" s="211"/>
      <c r="AE1791" s="211"/>
      <c r="AF1791" s="211"/>
      <c r="AG1791" s="211"/>
      <c r="AH1791" s="211"/>
      <c r="AI1791" s="211"/>
    </row>
    <row r="1792" spans="1:35" ht="22.5" x14ac:dyDescent="0.25">
      <c r="A1792" s="88">
        <f>+PACKING!C1782</f>
        <v>1781</v>
      </c>
      <c r="B1792" s="89" t="str">
        <f>+PACKING!D1782</f>
        <v>10 MAY 2024</v>
      </c>
      <c r="C1792" s="90">
        <f>+PACKING!F1782</f>
        <v>141121</v>
      </c>
      <c r="D1792" s="90" t="str">
        <f t="shared" si="135"/>
        <v>141121---BS Eng.</v>
      </c>
      <c r="E1792" s="90" t="str">
        <f t="shared" si="136"/>
        <v>ENG3816---INTRODUCTION TO WOMEN`S WRITING SEC 2</v>
      </c>
      <c r="F1792" s="91" t="str">
        <f>+PACKING!E1782</f>
        <v>BS Eng.</v>
      </c>
      <c r="G1792" s="92" t="str">
        <f>+PACKING!I1782</f>
        <v>II</v>
      </c>
      <c r="H1792" s="91" t="s">
        <v>38</v>
      </c>
      <c r="I1792" s="90" t="str">
        <f t="shared" si="137"/>
        <v>NB - 03</v>
      </c>
      <c r="J1792" s="91" t="str">
        <f t="shared" si="138"/>
        <v>A</v>
      </c>
      <c r="K1792" s="90"/>
      <c r="L1792" s="92">
        <f>+PACKING!L1782</f>
        <v>18</v>
      </c>
      <c r="M1792" s="92">
        <f t="shared" si="139"/>
        <v>20</v>
      </c>
      <c r="N1792" s="91" t="str">
        <f>+PACKING!G1782</f>
        <v>ENG3816</v>
      </c>
      <c r="O1792" s="91" t="str">
        <f>+PACKING!H1782</f>
        <v>INTRODUCTION TO WOMEN`S WRITING SEC 2</v>
      </c>
      <c r="P1792" s="90" t="s">
        <v>17</v>
      </c>
      <c r="Q1792" s="91" t="str">
        <f>+PACKING!J1782</f>
        <v>A</v>
      </c>
      <c r="R1792" s="93" t="str">
        <f>+PACKING!K1782</f>
        <v>NB - 03</v>
      </c>
      <c r="S1792" s="94" t="s">
        <v>74</v>
      </c>
      <c r="T1792" s="211" t="s">
        <v>73</v>
      </c>
      <c r="U1792" s="211"/>
      <c r="V1792" s="211"/>
      <c r="W1792" s="211"/>
      <c r="X1792" s="211"/>
      <c r="Y1792" s="211"/>
      <c r="Z1792" s="211"/>
      <c r="AA1792" s="211"/>
      <c r="AB1792" s="211"/>
      <c r="AC1792" s="211"/>
      <c r="AD1792" s="211"/>
      <c r="AE1792" s="211"/>
      <c r="AF1792" s="211"/>
      <c r="AG1792" s="211"/>
      <c r="AH1792" s="211"/>
      <c r="AI1792" s="211"/>
    </row>
    <row r="1793" spans="1:35" ht="22.5" x14ac:dyDescent="0.25">
      <c r="A1793" s="88">
        <f>+PACKING!C1783</f>
        <v>1782</v>
      </c>
      <c r="B1793" s="89" t="str">
        <f>+PACKING!D1783</f>
        <v>10 MAY 2024</v>
      </c>
      <c r="C1793" s="90">
        <f>+PACKING!F1783</f>
        <v>141132</v>
      </c>
      <c r="D1793" s="90" t="str">
        <f t="shared" si="135"/>
        <v>141132---BS BT</v>
      </c>
      <c r="E1793" s="90" t="str">
        <f t="shared" si="136"/>
        <v>BTCH333---ECOLOGY, BIODIVERSITY &amp; EVOLUTION II SEC 1</v>
      </c>
      <c r="F1793" s="91" t="str">
        <f>+PACKING!E1783</f>
        <v>BS BT</v>
      </c>
      <c r="G1793" s="92" t="str">
        <f>+PACKING!I1783</f>
        <v>II</v>
      </c>
      <c r="H1793" s="91" t="s">
        <v>38</v>
      </c>
      <c r="I1793" s="90" t="str">
        <f t="shared" si="137"/>
        <v>NB - 03</v>
      </c>
      <c r="J1793" s="91" t="str">
        <f t="shared" si="138"/>
        <v>A</v>
      </c>
      <c r="K1793" s="90"/>
      <c r="L1793" s="92">
        <f>+PACKING!L1783</f>
        <v>4</v>
      </c>
      <c r="M1793" s="92">
        <f t="shared" si="139"/>
        <v>6</v>
      </c>
      <c r="N1793" s="91" t="str">
        <f>+PACKING!G1783</f>
        <v>BTCH333</v>
      </c>
      <c r="O1793" s="91" t="str">
        <f>+PACKING!H1783</f>
        <v>ECOLOGY, BIODIVERSITY &amp; EVOLUTION II SEC 1</v>
      </c>
      <c r="P1793" s="90" t="s">
        <v>17</v>
      </c>
      <c r="Q1793" s="91" t="str">
        <f>+PACKING!J1783</f>
        <v>A</v>
      </c>
      <c r="R1793" s="93" t="str">
        <f>+PACKING!K1783</f>
        <v>NB - 03</v>
      </c>
      <c r="S1793" s="94" t="s">
        <v>74</v>
      </c>
      <c r="T1793" s="211" t="s">
        <v>73</v>
      </c>
      <c r="U1793" s="211"/>
      <c r="V1793" s="211"/>
      <c r="W1793" s="211"/>
      <c r="X1793" s="211"/>
      <c r="Y1793" s="211"/>
      <c r="Z1793" s="211"/>
      <c r="AA1793" s="211"/>
      <c r="AB1793" s="211"/>
      <c r="AC1793" s="211"/>
      <c r="AD1793" s="211"/>
      <c r="AE1793" s="211"/>
      <c r="AF1793" s="211"/>
      <c r="AG1793" s="211"/>
      <c r="AH1793" s="211"/>
      <c r="AI1793" s="211"/>
    </row>
    <row r="1794" spans="1:35" ht="22.5" x14ac:dyDescent="0.25">
      <c r="A1794" s="88">
        <f>+PACKING!C1784</f>
        <v>1783</v>
      </c>
      <c r="B1794" s="89" t="str">
        <f>+PACKING!D1784</f>
        <v>10 MAY 2024</v>
      </c>
      <c r="C1794" s="90">
        <f>+PACKING!F1784</f>
        <v>141132</v>
      </c>
      <c r="D1794" s="90" t="str">
        <f t="shared" si="135"/>
        <v>141132---BS BT</v>
      </c>
      <c r="E1794" s="90" t="str">
        <f t="shared" si="136"/>
        <v>BTCH333---ECOLOGY, BIODIVERSITY &amp; EVOLUTION II SEC 1</v>
      </c>
      <c r="F1794" s="91" t="str">
        <f>+PACKING!E1784</f>
        <v>BS BT</v>
      </c>
      <c r="G1794" s="92" t="str">
        <f>+PACKING!I1784</f>
        <v>II</v>
      </c>
      <c r="H1794" s="91" t="s">
        <v>38</v>
      </c>
      <c r="I1794" s="90" t="str">
        <f t="shared" si="137"/>
        <v>NB - 04</v>
      </c>
      <c r="J1794" s="91" t="str">
        <f t="shared" si="138"/>
        <v>A</v>
      </c>
      <c r="K1794" s="90"/>
      <c r="L1794" s="92">
        <f>+PACKING!L1784</f>
        <v>8</v>
      </c>
      <c r="M1794" s="92">
        <f t="shared" si="139"/>
        <v>10</v>
      </c>
      <c r="N1794" s="91" t="str">
        <f>+PACKING!G1784</f>
        <v>BTCH333</v>
      </c>
      <c r="O1794" s="91" t="str">
        <f>+PACKING!H1784</f>
        <v>ECOLOGY, BIODIVERSITY &amp; EVOLUTION II SEC 1</v>
      </c>
      <c r="P1794" s="90" t="s">
        <v>17</v>
      </c>
      <c r="Q1794" s="91" t="str">
        <f>+PACKING!J1784</f>
        <v>A</v>
      </c>
      <c r="R1794" s="93" t="str">
        <f>+PACKING!K1784</f>
        <v>NB - 04</v>
      </c>
      <c r="S1794" s="94" t="s">
        <v>74</v>
      </c>
      <c r="T1794" s="211" t="s">
        <v>73</v>
      </c>
      <c r="U1794" s="211"/>
      <c r="V1794" s="211"/>
      <c r="W1794" s="211"/>
      <c r="X1794" s="211"/>
      <c r="Y1794" s="211"/>
      <c r="Z1794" s="211"/>
      <c r="AA1794" s="211"/>
      <c r="AB1794" s="211"/>
      <c r="AC1794" s="211"/>
      <c r="AD1794" s="211"/>
      <c r="AE1794" s="211"/>
      <c r="AF1794" s="211"/>
      <c r="AG1794" s="211"/>
      <c r="AH1794" s="211"/>
      <c r="AI1794" s="211"/>
    </row>
    <row r="1795" spans="1:35" ht="21" x14ac:dyDescent="0.25">
      <c r="A1795" s="88">
        <f>+PACKING!C1785</f>
        <v>1784</v>
      </c>
      <c r="B1795" s="89" t="str">
        <f>+PACKING!D1785</f>
        <v>10 MAY 2024</v>
      </c>
      <c r="C1795" s="90">
        <f>+PACKING!F1785</f>
        <v>141150</v>
      </c>
      <c r="D1795" s="90" t="str">
        <f t="shared" si="135"/>
        <v>141150---BS BT</v>
      </c>
      <c r="E1795" s="90" t="str">
        <f t="shared" si="136"/>
        <v>BTCH343---BIOTECHNOLOGY SEC 1</v>
      </c>
      <c r="F1795" s="91" t="str">
        <f>+PACKING!E1785</f>
        <v>BS BT</v>
      </c>
      <c r="G1795" s="92" t="str">
        <f>+PACKING!I1785</f>
        <v>II</v>
      </c>
      <c r="H1795" s="91" t="s">
        <v>38</v>
      </c>
      <c r="I1795" s="90" t="str">
        <f t="shared" si="137"/>
        <v>NB - 04</v>
      </c>
      <c r="J1795" s="91" t="str">
        <f t="shared" si="138"/>
        <v>A</v>
      </c>
      <c r="K1795" s="90"/>
      <c r="L1795" s="92">
        <f>+PACKING!L1785</f>
        <v>14</v>
      </c>
      <c r="M1795" s="92">
        <f t="shared" si="139"/>
        <v>16</v>
      </c>
      <c r="N1795" s="91" t="str">
        <f>+PACKING!G1785</f>
        <v>BTCH343</v>
      </c>
      <c r="O1795" s="91" t="str">
        <f>+PACKING!H1785</f>
        <v>BIOTECHNOLOGY SEC 1</v>
      </c>
      <c r="P1795" s="90" t="s">
        <v>17</v>
      </c>
      <c r="Q1795" s="91" t="str">
        <f>+PACKING!J1785</f>
        <v>A</v>
      </c>
      <c r="R1795" s="93" t="str">
        <f>+PACKING!K1785</f>
        <v>NB - 04</v>
      </c>
      <c r="S1795" s="94" t="s">
        <v>74</v>
      </c>
      <c r="T1795" s="211" t="s">
        <v>73</v>
      </c>
      <c r="U1795" s="211"/>
      <c r="V1795" s="211"/>
      <c r="W1795" s="211"/>
      <c r="X1795" s="211"/>
      <c r="Y1795" s="211"/>
      <c r="Z1795" s="211"/>
      <c r="AA1795" s="211"/>
      <c r="AB1795" s="211"/>
      <c r="AC1795" s="211"/>
      <c r="AD1795" s="211"/>
      <c r="AE1795" s="211"/>
      <c r="AF1795" s="211"/>
      <c r="AG1795" s="211"/>
      <c r="AH1795" s="211"/>
      <c r="AI1795" s="211"/>
    </row>
    <row r="1796" spans="1:35" ht="21" x14ac:dyDescent="0.25">
      <c r="A1796" s="88">
        <f>+PACKING!C1786</f>
        <v>1785</v>
      </c>
      <c r="B1796" s="89" t="str">
        <f>+PACKING!D1786</f>
        <v>10 MAY 2024</v>
      </c>
      <c r="C1796" s="90">
        <f>+PACKING!F1786</f>
        <v>141150</v>
      </c>
      <c r="D1796" s="90" t="str">
        <f t="shared" si="135"/>
        <v>141150---BS BT</v>
      </c>
      <c r="E1796" s="90" t="str">
        <f t="shared" si="136"/>
        <v>BTCH343---BIOTECHNOLOGY SEC 1</v>
      </c>
      <c r="F1796" s="91" t="str">
        <f>+PACKING!E1786</f>
        <v>BS BT</v>
      </c>
      <c r="G1796" s="92" t="str">
        <f>+PACKING!I1786</f>
        <v>II</v>
      </c>
      <c r="H1796" s="91" t="s">
        <v>38</v>
      </c>
      <c r="I1796" s="90" t="str">
        <f t="shared" si="137"/>
        <v>NB - 05</v>
      </c>
      <c r="J1796" s="91" t="str">
        <f t="shared" si="138"/>
        <v>A</v>
      </c>
      <c r="K1796" s="90"/>
      <c r="L1796" s="92">
        <f>+PACKING!L1786</f>
        <v>8</v>
      </c>
      <c r="M1796" s="92">
        <f t="shared" si="139"/>
        <v>10</v>
      </c>
      <c r="N1796" s="91" t="str">
        <f>+PACKING!G1786</f>
        <v>BTCH343</v>
      </c>
      <c r="O1796" s="91" t="str">
        <f>+PACKING!H1786</f>
        <v>BIOTECHNOLOGY SEC 1</v>
      </c>
      <c r="P1796" s="90" t="s">
        <v>17</v>
      </c>
      <c r="Q1796" s="91" t="str">
        <f>+PACKING!J1786</f>
        <v>A</v>
      </c>
      <c r="R1796" s="93" t="str">
        <f>+PACKING!K1786</f>
        <v>NB - 05</v>
      </c>
      <c r="S1796" s="94" t="s">
        <v>74</v>
      </c>
      <c r="T1796" s="211" t="s">
        <v>73</v>
      </c>
      <c r="U1796" s="211"/>
      <c r="V1796" s="211"/>
      <c r="W1796" s="211"/>
      <c r="X1796" s="211"/>
      <c r="Y1796" s="211"/>
      <c r="Z1796" s="211"/>
      <c r="AA1796" s="211"/>
      <c r="AB1796" s="211"/>
      <c r="AC1796" s="211"/>
      <c r="AD1796" s="211"/>
      <c r="AE1796" s="211"/>
      <c r="AF1796" s="211"/>
      <c r="AG1796" s="211"/>
      <c r="AH1796" s="211"/>
      <c r="AI1796" s="211"/>
    </row>
    <row r="1797" spans="1:35" ht="21" x14ac:dyDescent="0.25">
      <c r="A1797" s="88">
        <f>+PACKING!C1787</f>
        <v>1786</v>
      </c>
      <c r="B1797" s="89" t="str">
        <f>+PACKING!D1787</f>
        <v>10 MAY 2024</v>
      </c>
      <c r="C1797" s="90">
        <f>+PACKING!F1787</f>
        <v>141155</v>
      </c>
      <c r="D1797" s="90" t="str">
        <f t="shared" si="135"/>
        <v>141155---BS MB</v>
      </c>
      <c r="E1797" s="90" t="str">
        <f t="shared" si="136"/>
        <v>MICB341---ECOLOGY AND ECOSYSTEM SEC 1</v>
      </c>
      <c r="F1797" s="91" t="str">
        <f>+PACKING!E1787</f>
        <v>BS MB</v>
      </c>
      <c r="G1797" s="92" t="str">
        <f>+PACKING!I1787</f>
        <v>II</v>
      </c>
      <c r="H1797" s="91" t="s">
        <v>38</v>
      </c>
      <c r="I1797" s="90" t="str">
        <f t="shared" si="137"/>
        <v>NB - 05</v>
      </c>
      <c r="J1797" s="91" t="str">
        <f t="shared" si="138"/>
        <v>A</v>
      </c>
      <c r="K1797" s="90"/>
      <c r="L1797" s="92">
        <f>+PACKING!L1787</f>
        <v>9</v>
      </c>
      <c r="M1797" s="92">
        <f t="shared" si="139"/>
        <v>11</v>
      </c>
      <c r="N1797" s="91" t="str">
        <f>+PACKING!G1787</f>
        <v>MICB341</v>
      </c>
      <c r="O1797" s="91" t="str">
        <f>+PACKING!H1787</f>
        <v>ECOLOGY AND ECOSYSTEM SEC 1</v>
      </c>
      <c r="P1797" s="90" t="s">
        <v>17</v>
      </c>
      <c r="Q1797" s="91" t="str">
        <f>+PACKING!J1787</f>
        <v>A</v>
      </c>
      <c r="R1797" s="93" t="str">
        <f>+PACKING!K1787</f>
        <v>NB - 05</v>
      </c>
      <c r="S1797" s="94" t="s">
        <v>74</v>
      </c>
      <c r="T1797" s="211" t="s">
        <v>73</v>
      </c>
      <c r="U1797" s="211"/>
      <c r="V1797" s="211"/>
      <c r="W1797" s="211"/>
      <c r="X1797" s="211"/>
      <c r="Y1797" s="211"/>
      <c r="Z1797" s="211"/>
      <c r="AA1797" s="211"/>
      <c r="AB1797" s="211"/>
      <c r="AC1797" s="211"/>
      <c r="AD1797" s="211"/>
      <c r="AE1797" s="211"/>
      <c r="AF1797" s="211"/>
      <c r="AG1797" s="211"/>
      <c r="AH1797" s="211"/>
      <c r="AI1797" s="211"/>
    </row>
    <row r="1798" spans="1:35" ht="21" x14ac:dyDescent="0.25">
      <c r="A1798" s="88">
        <f>+PACKING!C1788</f>
        <v>1787</v>
      </c>
      <c r="B1798" s="89" t="str">
        <f>+PACKING!D1788</f>
        <v>10 MAY 2024</v>
      </c>
      <c r="C1798" s="90">
        <f>+PACKING!F1788</f>
        <v>141228</v>
      </c>
      <c r="D1798" s="90" t="str">
        <f t="shared" si="135"/>
        <v>141228---BS IT</v>
      </c>
      <c r="E1798" s="90" t="str">
        <f t="shared" si="136"/>
        <v>MATH109---LINEAR ALGEBRA SEC 1</v>
      </c>
      <c r="F1798" s="91" t="str">
        <f>+PACKING!E1788</f>
        <v>BS IT</v>
      </c>
      <c r="G1798" s="92" t="str">
        <f>+PACKING!I1788</f>
        <v>II</v>
      </c>
      <c r="H1798" s="91" t="s">
        <v>38</v>
      </c>
      <c r="I1798" s="90" t="str">
        <f t="shared" si="137"/>
        <v>NB - 05</v>
      </c>
      <c r="J1798" s="91" t="str">
        <f t="shared" si="138"/>
        <v>A</v>
      </c>
      <c r="K1798" s="90"/>
      <c r="L1798" s="92">
        <f>+PACKING!L1788</f>
        <v>1</v>
      </c>
      <c r="M1798" s="92">
        <f t="shared" si="139"/>
        <v>3</v>
      </c>
      <c r="N1798" s="91" t="str">
        <f>+PACKING!G1788</f>
        <v>MATH109</v>
      </c>
      <c r="O1798" s="91" t="str">
        <f>+PACKING!H1788</f>
        <v>LINEAR ALGEBRA SEC 1</v>
      </c>
      <c r="P1798" s="90" t="s">
        <v>17</v>
      </c>
      <c r="Q1798" s="91" t="str">
        <f>+PACKING!J1788</f>
        <v>A</v>
      </c>
      <c r="R1798" s="93" t="str">
        <f>+PACKING!K1788</f>
        <v>NB - 05</v>
      </c>
      <c r="S1798" s="94" t="s">
        <v>74</v>
      </c>
      <c r="T1798" s="211" t="s">
        <v>73</v>
      </c>
      <c r="U1798" s="211"/>
      <c r="V1798" s="211"/>
      <c r="W1798" s="211"/>
      <c r="X1798" s="211"/>
      <c r="Y1798" s="211"/>
      <c r="Z1798" s="211"/>
      <c r="AA1798" s="211"/>
      <c r="AB1798" s="211"/>
      <c r="AC1798" s="211"/>
      <c r="AD1798" s="211"/>
      <c r="AE1798" s="211"/>
      <c r="AF1798" s="211"/>
      <c r="AG1798" s="211"/>
      <c r="AH1798" s="211"/>
      <c r="AI1798" s="211"/>
    </row>
    <row r="1799" spans="1:35" ht="21" x14ac:dyDescent="0.25">
      <c r="A1799" s="88">
        <f>+PACKING!C1789</f>
        <v>1788</v>
      </c>
      <c r="B1799" s="89" t="str">
        <f>+PACKING!D1789</f>
        <v>10 MAY 2024</v>
      </c>
      <c r="C1799" s="90">
        <f>+PACKING!F1789</f>
        <v>141228</v>
      </c>
      <c r="D1799" s="90" t="str">
        <f t="shared" si="135"/>
        <v>141228---BS SE</v>
      </c>
      <c r="E1799" s="90" t="str">
        <f t="shared" si="136"/>
        <v>MATH109---LINEAR ALGEBRA SEC 1</v>
      </c>
      <c r="F1799" s="91" t="str">
        <f>+PACKING!E1789</f>
        <v>BS SE</v>
      </c>
      <c r="G1799" s="92" t="str">
        <f>+PACKING!I1789</f>
        <v>II</v>
      </c>
      <c r="H1799" s="91" t="s">
        <v>38</v>
      </c>
      <c r="I1799" s="90" t="str">
        <f t="shared" si="137"/>
        <v>NB - 05</v>
      </c>
      <c r="J1799" s="91" t="str">
        <f t="shared" si="138"/>
        <v>A</v>
      </c>
      <c r="K1799" s="90"/>
      <c r="L1799" s="92">
        <f>+PACKING!L1789</f>
        <v>4</v>
      </c>
      <c r="M1799" s="92">
        <f t="shared" si="139"/>
        <v>6</v>
      </c>
      <c r="N1799" s="91" t="str">
        <f>+PACKING!G1789</f>
        <v>MATH109</v>
      </c>
      <c r="O1799" s="91" t="str">
        <f>+PACKING!H1789</f>
        <v>LINEAR ALGEBRA SEC 1</v>
      </c>
      <c r="P1799" s="90" t="s">
        <v>17</v>
      </c>
      <c r="Q1799" s="91" t="str">
        <f>+PACKING!J1789</f>
        <v>A</v>
      </c>
      <c r="R1799" s="93" t="str">
        <f>+PACKING!K1789</f>
        <v>NB - 05</v>
      </c>
      <c r="S1799" s="94" t="s">
        <v>74</v>
      </c>
      <c r="T1799" s="211" t="s">
        <v>73</v>
      </c>
      <c r="U1799" s="211"/>
      <c r="V1799" s="211"/>
      <c r="W1799" s="211"/>
      <c r="X1799" s="211"/>
      <c r="Y1799" s="211"/>
      <c r="Z1799" s="211"/>
      <c r="AA1799" s="211"/>
      <c r="AB1799" s="211"/>
      <c r="AC1799" s="211"/>
      <c r="AD1799" s="211"/>
      <c r="AE1799" s="211"/>
      <c r="AF1799" s="211"/>
      <c r="AG1799" s="211"/>
      <c r="AH1799" s="211"/>
      <c r="AI1799" s="211"/>
    </row>
    <row r="1800" spans="1:35" ht="21" x14ac:dyDescent="0.25">
      <c r="A1800" s="88">
        <f>+PACKING!C1790</f>
        <v>1789</v>
      </c>
      <c r="B1800" s="89" t="str">
        <f>+PACKING!D1790</f>
        <v>10 MAY 2024</v>
      </c>
      <c r="C1800" s="90">
        <f>+PACKING!F1790</f>
        <v>141228</v>
      </c>
      <c r="D1800" s="90" t="str">
        <f t="shared" si="135"/>
        <v>141228---BS SE</v>
      </c>
      <c r="E1800" s="90" t="str">
        <f t="shared" si="136"/>
        <v>MATH109---LINEAR ALGEBRA SEC 1</v>
      </c>
      <c r="F1800" s="91" t="str">
        <f>+PACKING!E1790</f>
        <v>BS SE</v>
      </c>
      <c r="G1800" s="92" t="str">
        <f>+PACKING!I1790</f>
        <v>II</v>
      </c>
      <c r="H1800" s="91" t="s">
        <v>38</v>
      </c>
      <c r="I1800" s="90" t="str">
        <f t="shared" si="137"/>
        <v>NB - 06</v>
      </c>
      <c r="J1800" s="91" t="str">
        <f t="shared" si="138"/>
        <v>A</v>
      </c>
      <c r="K1800" s="90"/>
      <c r="L1800" s="92">
        <f>+PACKING!L1790</f>
        <v>22</v>
      </c>
      <c r="M1800" s="92">
        <f t="shared" si="139"/>
        <v>24</v>
      </c>
      <c r="N1800" s="91" t="str">
        <f>+PACKING!G1790</f>
        <v>MATH109</v>
      </c>
      <c r="O1800" s="91" t="str">
        <f>+PACKING!H1790</f>
        <v>LINEAR ALGEBRA SEC 1</v>
      </c>
      <c r="P1800" s="90" t="s">
        <v>17</v>
      </c>
      <c r="Q1800" s="91" t="str">
        <f>+PACKING!J1790</f>
        <v>A</v>
      </c>
      <c r="R1800" s="93" t="str">
        <f>+PACKING!K1790</f>
        <v>NB - 06</v>
      </c>
      <c r="S1800" s="94" t="s">
        <v>74</v>
      </c>
      <c r="T1800" s="211" t="s">
        <v>73</v>
      </c>
      <c r="U1800" s="211"/>
      <c r="V1800" s="211"/>
      <c r="W1800" s="211"/>
      <c r="X1800" s="211"/>
      <c r="Y1800" s="211"/>
      <c r="Z1800" s="211"/>
      <c r="AA1800" s="211"/>
      <c r="AB1800" s="211"/>
      <c r="AC1800" s="211"/>
      <c r="AD1800" s="211"/>
      <c r="AE1800" s="211"/>
      <c r="AF1800" s="211"/>
      <c r="AG1800" s="211"/>
      <c r="AH1800" s="211"/>
      <c r="AI1800" s="211"/>
    </row>
    <row r="1801" spans="1:35" ht="21" x14ac:dyDescent="0.25">
      <c r="A1801" s="88">
        <f>+PACKING!C1791</f>
        <v>1790</v>
      </c>
      <c r="B1801" s="89" t="str">
        <f>+PACKING!D1791</f>
        <v>10 MAY 2024</v>
      </c>
      <c r="C1801" s="90">
        <f>+PACKING!F1791</f>
        <v>141228</v>
      </c>
      <c r="D1801" s="90" t="str">
        <f t="shared" si="135"/>
        <v>141228---BS SE</v>
      </c>
      <c r="E1801" s="90" t="str">
        <f t="shared" si="136"/>
        <v>MATH109---LINEAR ALGEBRA SEC 1</v>
      </c>
      <c r="F1801" s="91" t="str">
        <f>+PACKING!E1791</f>
        <v>BS SE</v>
      </c>
      <c r="G1801" s="92" t="str">
        <f>+PACKING!I1791</f>
        <v>II</v>
      </c>
      <c r="H1801" s="91" t="s">
        <v>38</v>
      </c>
      <c r="I1801" s="90" t="str">
        <f t="shared" si="137"/>
        <v>NB - 07</v>
      </c>
      <c r="J1801" s="91" t="str">
        <f t="shared" si="138"/>
        <v>A</v>
      </c>
      <c r="K1801" s="90"/>
      <c r="L1801" s="92">
        <f>+PACKING!L1791</f>
        <v>6</v>
      </c>
      <c r="M1801" s="92">
        <f t="shared" si="139"/>
        <v>8</v>
      </c>
      <c r="N1801" s="91" t="str">
        <f>+PACKING!G1791</f>
        <v>MATH109</v>
      </c>
      <c r="O1801" s="91" t="str">
        <f>+PACKING!H1791</f>
        <v>LINEAR ALGEBRA SEC 1</v>
      </c>
      <c r="P1801" s="90" t="s">
        <v>17</v>
      </c>
      <c r="Q1801" s="91" t="str">
        <f>+PACKING!J1791</f>
        <v>A</v>
      </c>
      <c r="R1801" s="93" t="str">
        <f>+PACKING!K1791</f>
        <v>NB - 07</v>
      </c>
      <c r="S1801" s="94" t="s">
        <v>74</v>
      </c>
      <c r="T1801" s="211" t="s">
        <v>73</v>
      </c>
      <c r="U1801" s="211"/>
      <c r="V1801" s="211"/>
      <c r="W1801" s="211"/>
      <c r="X1801" s="211"/>
      <c r="Y1801" s="211"/>
      <c r="Z1801" s="211"/>
      <c r="AA1801" s="211"/>
      <c r="AB1801" s="211"/>
      <c r="AC1801" s="211"/>
      <c r="AD1801" s="211"/>
      <c r="AE1801" s="211"/>
      <c r="AF1801" s="211"/>
      <c r="AG1801" s="211"/>
      <c r="AH1801" s="211"/>
      <c r="AI1801" s="211"/>
    </row>
    <row r="1802" spans="1:35" ht="22.5" x14ac:dyDescent="0.25">
      <c r="A1802" s="88">
        <f>+PACKING!C1792</f>
        <v>1791</v>
      </c>
      <c r="B1802" s="89" t="str">
        <f>+PACKING!D1792</f>
        <v>10 MAY 2024</v>
      </c>
      <c r="C1802" s="90">
        <f>+PACKING!F1792</f>
        <v>141277</v>
      </c>
      <c r="D1802" s="90" t="str">
        <f t="shared" si="135"/>
        <v>141277---MBA (2 Years)</v>
      </c>
      <c r="E1802" s="90" t="str">
        <f t="shared" si="136"/>
        <v>BMT736---FINANCIAL MANAGEMENT SEC 1</v>
      </c>
      <c r="F1802" s="91" t="str">
        <f>+PACKING!E1792</f>
        <v>MBA (2 Years)</v>
      </c>
      <c r="G1802" s="92" t="str">
        <f>+PACKING!I1792</f>
        <v>II</v>
      </c>
      <c r="H1802" s="91" t="s">
        <v>38</v>
      </c>
      <c r="I1802" s="90" t="str">
        <f t="shared" si="137"/>
        <v>NB - 07</v>
      </c>
      <c r="J1802" s="91" t="str">
        <f t="shared" si="138"/>
        <v>A</v>
      </c>
      <c r="K1802" s="90"/>
      <c r="L1802" s="92">
        <f>+PACKING!L1792</f>
        <v>2</v>
      </c>
      <c r="M1802" s="92">
        <f t="shared" si="139"/>
        <v>4</v>
      </c>
      <c r="N1802" s="91" t="str">
        <f>+PACKING!G1792</f>
        <v>BMT736</v>
      </c>
      <c r="O1802" s="91" t="str">
        <f>+PACKING!H1792</f>
        <v>FINANCIAL MANAGEMENT SEC 1</v>
      </c>
      <c r="P1802" s="90" t="s">
        <v>17</v>
      </c>
      <c r="Q1802" s="91" t="str">
        <f>+PACKING!J1792</f>
        <v>A</v>
      </c>
      <c r="R1802" s="93" t="str">
        <f>+PACKING!K1792</f>
        <v>NB - 07</v>
      </c>
      <c r="S1802" s="94" t="s">
        <v>74</v>
      </c>
      <c r="T1802" s="211" t="s">
        <v>73</v>
      </c>
      <c r="U1802" s="211"/>
      <c r="V1802" s="211"/>
      <c r="W1802" s="211"/>
      <c r="X1802" s="211"/>
      <c r="Y1802" s="211"/>
      <c r="Z1802" s="211"/>
      <c r="AA1802" s="211"/>
      <c r="AB1802" s="211"/>
      <c r="AC1802" s="211"/>
      <c r="AD1802" s="211"/>
      <c r="AE1802" s="211"/>
      <c r="AF1802" s="211"/>
      <c r="AG1802" s="211"/>
      <c r="AH1802" s="211"/>
      <c r="AI1802" s="211"/>
    </row>
    <row r="1803" spans="1:35" ht="21" x14ac:dyDescent="0.25">
      <c r="A1803" s="88">
        <f>+PACKING!C1793</f>
        <v>1792</v>
      </c>
      <c r="B1803" s="89" t="str">
        <f>+PACKING!D1793</f>
        <v>10 MAY 2024</v>
      </c>
      <c r="C1803" s="90">
        <f>+PACKING!F1793</f>
        <v>141292</v>
      </c>
      <c r="D1803" s="90" t="str">
        <f t="shared" si="135"/>
        <v>141292---BS SE</v>
      </c>
      <c r="E1803" s="90" t="str">
        <f t="shared" si="136"/>
        <v>SE316---BUSINESS PROCESS ENGINEERING SEC 1</v>
      </c>
      <c r="F1803" s="91" t="str">
        <f>+PACKING!E1793</f>
        <v>BS SE</v>
      </c>
      <c r="G1803" s="92" t="str">
        <f>+PACKING!I1793</f>
        <v>II</v>
      </c>
      <c r="H1803" s="91" t="s">
        <v>38</v>
      </c>
      <c r="I1803" s="90" t="str">
        <f t="shared" si="137"/>
        <v>NB - 07</v>
      </c>
      <c r="J1803" s="91" t="str">
        <f t="shared" si="138"/>
        <v>A</v>
      </c>
      <c r="K1803" s="90"/>
      <c r="L1803" s="92">
        <f>+PACKING!L1793</f>
        <v>14</v>
      </c>
      <c r="M1803" s="92">
        <f t="shared" si="139"/>
        <v>16</v>
      </c>
      <c r="N1803" s="91" t="str">
        <f>+PACKING!G1793</f>
        <v>SE316</v>
      </c>
      <c r="O1803" s="91" t="str">
        <f>+PACKING!H1793</f>
        <v>BUSINESS PROCESS ENGINEERING SEC 1</v>
      </c>
      <c r="P1803" s="90" t="s">
        <v>17</v>
      </c>
      <c r="Q1803" s="91" t="str">
        <f>+PACKING!J1793</f>
        <v>A</v>
      </c>
      <c r="R1803" s="93" t="str">
        <f>+PACKING!K1793</f>
        <v>NB - 07</v>
      </c>
      <c r="S1803" s="94" t="s">
        <v>74</v>
      </c>
      <c r="T1803" s="211" t="s">
        <v>73</v>
      </c>
      <c r="U1803" s="211"/>
      <c r="V1803" s="211"/>
      <c r="W1803" s="211"/>
      <c r="X1803" s="211"/>
      <c r="Y1803" s="211"/>
      <c r="Z1803" s="211"/>
      <c r="AA1803" s="211"/>
      <c r="AB1803" s="211"/>
      <c r="AC1803" s="211"/>
      <c r="AD1803" s="211"/>
      <c r="AE1803" s="211"/>
      <c r="AF1803" s="211"/>
      <c r="AG1803" s="211"/>
      <c r="AH1803" s="211"/>
      <c r="AI1803" s="211"/>
    </row>
    <row r="1804" spans="1:35" ht="21" x14ac:dyDescent="0.25">
      <c r="A1804" s="88">
        <f>+PACKING!C1794</f>
        <v>1793</v>
      </c>
      <c r="B1804" s="89" t="str">
        <f>+PACKING!D1794</f>
        <v>10 MAY 2024</v>
      </c>
      <c r="C1804" s="90">
        <f>+PACKING!F1794</f>
        <v>141292</v>
      </c>
      <c r="D1804" s="90" t="str">
        <f t="shared" si="135"/>
        <v>141292---BS SE</v>
      </c>
      <c r="E1804" s="90" t="str">
        <f t="shared" si="136"/>
        <v>SE316---BUSINESS PROCESS ENGINEERING SEC 1</v>
      </c>
      <c r="F1804" s="91" t="str">
        <f>+PACKING!E1794</f>
        <v>BS SE</v>
      </c>
      <c r="G1804" s="92" t="str">
        <f>+PACKING!I1794</f>
        <v>II</v>
      </c>
      <c r="H1804" s="91" t="s">
        <v>38</v>
      </c>
      <c r="I1804" s="90" t="str">
        <f t="shared" si="137"/>
        <v>NB - 08</v>
      </c>
      <c r="J1804" s="91" t="str">
        <f t="shared" si="138"/>
        <v>A</v>
      </c>
      <c r="K1804" s="90"/>
      <c r="L1804" s="92">
        <f>+PACKING!L1794</f>
        <v>16</v>
      </c>
      <c r="M1804" s="92">
        <f t="shared" si="139"/>
        <v>18</v>
      </c>
      <c r="N1804" s="91" t="str">
        <f>+PACKING!G1794</f>
        <v>SE316</v>
      </c>
      <c r="O1804" s="91" t="str">
        <f>+PACKING!H1794</f>
        <v>BUSINESS PROCESS ENGINEERING SEC 1</v>
      </c>
      <c r="P1804" s="90" t="s">
        <v>17</v>
      </c>
      <c r="Q1804" s="91" t="str">
        <f>+PACKING!J1794</f>
        <v>A</v>
      </c>
      <c r="R1804" s="93" t="str">
        <f>+PACKING!K1794</f>
        <v>NB - 08</v>
      </c>
      <c r="S1804" s="94" t="s">
        <v>74</v>
      </c>
      <c r="T1804" s="211" t="s">
        <v>73</v>
      </c>
      <c r="U1804" s="211"/>
      <c r="V1804" s="211"/>
      <c r="W1804" s="211"/>
      <c r="X1804" s="211"/>
      <c r="Y1804" s="211"/>
      <c r="Z1804" s="211"/>
      <c r="AA1804" s="211"/>
      <c r="AB1804" s="211"/>
      <c r="AC1804" s="211"/>
      <c r="AD1804" s="211"/>
      <c r="AE1804" s="211"/>
      <c r="AF1804" s="211"/>
      <c r="AG1804" s="211"/>
      <c r="AH1804" s="211"/>
      <c r="AI1804" s="211"/>
    </row>
    <row r="1805" spans="1:35" ht="22.5" x14ac:dyDescent="0.25">
      <c r="A1805" s="88">
        <f>+PACKING!C1795</f>
        <v>1794</v>
      </c>
      <c r="B1805" s="89" t="str">
        <f>+PACKING!D1795</f>
        <v>10 MAY 2024</v>
      </c>
      <c r="C1805" s="90">
        <f>+PACKING!F1795</f>
        <v>141292</v>
      </c>
      <c r="D1805" s="90" t="str">
        <f t="shared" ref="D1805:D1868" si="140">+C1805&amp;H1805&amp;F1805</f>
        <v xml:space="preserve">141292---Post ADP (SE) </v>
      </c>
      <c r="E1805" s="90" t="str">
        <f t="shared" ref="E1805:E1868" si="141">+N1805&amp;H1805&amp;O1805</f>
        <v>SE316---BUSINESS PROCESS ENGINEERING SEC 1</v>
      </c>
      <c r="F1805" s="91" t="str">
        <f>+PACKING!E1795</f>
        <v xml:space="preserve">Post ADP (SE) </v>
      </c>
      <c r="G1805" s="92" t="str">
        <f>+PACKING!I1795</f>
        <v>II</v>
      </c>
      <c r="H1805" s="91" t="s">
        <v>38</v>
      </c>
      <c r="I1805" s="90" t="str">
        <f t="shared" ref="I1805:I1868" si="142">+R1805</f>
        <v>NB - 08</v>
      </c>
      <c r="J1805" s="91" t="str">
        <f t="shared" ref="J1805:J1868" si="143">+Q1805</f>
        <v>A</v>
      </c>
      <c r="K1805" s="90"/>
      <c r="L1805" s="92">
        <f>+PACKING!L1795</f>
        <v>1</v>
      </c>
      <c r="M1805" s="92">
        <f t="shared" ref="M1805:M1868" si="144">+L1805+2</f>
        <v>3</v>
      </c>
      <c r="N1805" s="91" t="str">
        <f>+PACKING!G1795</f>
        <v>SE316</v>
      </c>
      <c r="O1805" s="91" t="str">
        <f>+PACKING!H1795</f>
        <v>BUSINESS PROCESS ENGINEERING SEC 1</v>
      </c>
      <c r="P1805" s="90" t="s">
        <v>17</v>
      </c>
      <c r="Q1805" s="91" t="str">
        <f>+PACKING!J1795</f>
        <v>A</v>
      </c>
      <c r="R1805" s="93" t="str">
        <f>+PACKING!K1795</f>
        <v>NB - 08</v>
      </c>
      <c r="S1805" s="94" t="s">
        <v>74</v>
      </c>
      <c r="T1805" s="211" t="s">
        <v>73</v>
      </c>
      <c r="U1805" s="211"/>
      <c r="V1805" s="211"/>
      <c r="W1805" s="211"/>
      <c r="X1805" s="211"/>
      <c r="Y1805" s="211"/>
      <c r="Z1805" s="211"/>
      <c r="AA1805" s="211"/>
      <c r="AB1805" s="211"/>
      <c r="AC1805" s="211"/>
      <c r="AD1805" s="211"/>
      <c r="AE1805" s="211"/>
      <c r="AF1805" s="211"/>
      <c r="AG1805" s="211"/>
      <c r="AH1805" s="211"/>
      <c r="AI1805" s="211"/>
    </row>
    <row r="1806" spans="1:35" ht="21" x14ac:dyDescent="0.25">
      <c r="A1806" s="88">
        <f>+PACKING!C1796</f>
        <v>1795</v>
      </c>
      <c r="B1806" s="89" t="str">
        <f>+PACKING!D1796</f>
        <v>10 MAY 2024</v>
      </c>
      <c r="C1806" s="90">
        <f>+PACKING!F1796</f>
        <v>141295</v>
      </c>
      <c r="D1806" s="90" t="str">
        <f t="shared" si="140"/>
        <v>141295---BS SE</v>
      </c>
      <c r="E1806" s="90" t="str">
        <f t="shared" si="141"/>
        <v>SE316---BUSINESS PROCESS ENGINEERING SEC 2</v>
      </c>
      <c r="F1806" s="91" t="str">
        <f>+PACKING!E1796</f>
        <v>BS SE</v>
      </c>
      <c r="G1806" s="92" t="str">
        <f>+PACKING!I1796</f>
        <v>II</v>
      </c>
      <c r="H1806" s="91" t="s">
        <v>38</v>
      </c>
      <c r="I1806" s="90" t="str">
        <f t="shared" si="142"/>
        <v>NB - 08</v>
      </c>
      <c r="J1806" s="91" t="str">
        <f t="shared" si="143"/>
        <v>A</v>
      </c>
      <c r="K1806" s="90"/>
      <c r="L1806" s="92">
        <f>+PACKING!L1796</f>
        <v>5</v>
      </c>
      <c r="M1806" s="92">
        <f t="shared" si="144"/>
        <v>7</v>
      </c>
      <c r="N1806" s="91" t="str">
        <f>+PACKING!G1796</f>
        <v>SE316</v>
      </c>
      <c r="O1806" s="91" t="str">
        <f>+PACKING!H1796</f>
        <v>BUSINESS PROCESS ENGINEERING SEC 2</v>
      </c>
      <c r="P1806" s="90" t="s">
        <v>17</v>
      </c>
      <c r="Q1806" s="91" t="str">
        <f>+PACKING!J1796</f>
        <v>A</v>
      </c>
      <c r="R1806" s="93" t="str">
        <f>+PACKING!K1796</f>
        <v>NB - 08</v>
      </c>
      <c r="S1806" s="94" t="s">
        <v>74</v>
      </c>
      <c r="T1806" s="211" t="s">
        <v>73</v>
      </c>
      <c r="U1806" s="211"/>
      <c r="V1806" s="211"/>
      <c r="W1806" s="211"/>
      <c r="X1806" s="211"/>
      <c r="Y1806" s="211"/>
      <c r="Z1806" s="211"/>
      <c r="AA1806" s="211"/>
      <c r="AB1806" s="211"/>
      <c r="AC1806" s="211"/>
      <c r="AD1806" s="211"/>
      <c r="AE1806" s="211"/>
      <c r="AF1806" s="211"/>
      <c r="AG1806" s="211"/>
      <c r="AH1806" s="211"/>
      <c r="AI1806" s="211"/>
    </row>
    <row r="1807" spans="1:35" ht="21" x14ac:dyDescent="0.25">
      <c r="A1807" s="88">
        <f>+PACKING!C1797</f>
        <v>1796</v>
      </c>
      <c r="B1807" s="89" t="str">
        <f>+PACKING!D1797</f>
        <v>10 MAY 2024</v>
      </c>
      <c r="C1807" s="90">
        <f>+PACKING!F1797</f>
        <v>141295</v>
      </c>
      <c r="D1807" s="90" t="str">
        <f t="shared" si="140"/>
        <v>141295---BS SE</v>
      </c>
      <c r="E1807" s="90" t="str">
        <f t="shared" si="141"/>
        <v>SE316---BUSINESS PROCESS ENGINEERING SEC 2</v>
      </c>
      <c r="F1807" s="91" t="str">
        <f>+PACKING!E1797</f>
        <v>BS SE</v>
      </c>
      <c r="G1807" s="92" t="str">
        <f>+PACKING!I1797</f>
        <v>II</v>
      </c>
      <c r="H1807" s="91" t="s">
        <v>38</v>
      </c>
      <c r="I1807" s="90" t="str">
        <f t="shared" si="142"/>
        <v>NB - 09</v>
      </c>
      <c r="J1807" s="91" t="str">
        <f t="shared" si="143"/>
        <v>B</v>
      </c>
      <c r="K1807" s="90"/>
      <c r="L1807" s="92">
        <f>+PACKING!L1797</f>
        <v>17</v>
      </c>
      <c r="M1807" s="92">
        <f t="shared" si="144"/>
        <v>19</v>
      </c>
      <c r="N1807" s="91" t="str">
        <f>+PACKING!G1797</f>
        <v>SE316</v>
      </c>
      <c r="O1807" s="91" t="str">
        <f>+PACKING!H1797</f>
        <v>BUSINESS PROCESS ENGINEERING SEC 2</v>
      </c>
      <c r="P1807" s="90" t="s">
        <v>17</v>
      </c>
      <c r="Q1807" s="91" t="str">
        <f>+PACKING!J1797</f>
        <v>B</v>
      </c>
      <c r="R1807" s="93" t="str">
        <f>+PACKING!K1797</f>
        <v>NB - 09</v>
      </c>
      <c r="S1807" s="94" t="s">
        <v>74</v>
      </c>
      <c r="T1807" s="211" t="s">
        <v>73</v>
      </c>
      <c r="U1807" s="211"/>
      <c r="V1807" s="211"/>
      <c r="W1807" s="211"/>
      <c r="X1807" s="211"/>
      <c r="Y1807" s="211"/>
      <c r="Z1807" s="211"/>
      <c r="AA1807" s="211"/>
      <c r="AB1807" s="211"/>
      <c r="AC1807" s="211"/>
      <c r="AD1807" s="211"/>
      <c r="AE1807" s="211"/>
      <c r="AF1807" s="211"/>
      <c r="AG1807" s="211"/>
      <c r="AH1807" s="211"/>
      <c r="AI1807" s="211"/>
    </row>
    <row r="1808" spans="1:35" ht="21" x14ac:dyDescent="0.25">
      <c r="A1808" s="88">
        <f>+PACKING!C1798</f>
        <v>1797</v>
      </c>
      <c r="B1808" s="89" t="str">
        <f>+PACKING!D1798</f>
        <v>10 MAY 2024</v>
      </c>
      <c r="C1808" s="90">
        <f>+PACKING!F1798</f>
        <v>141367</v>
      </c>
      <c r="D1808" s="90" t="str">
        <f t="shared" si="140"/>
        <v>141367---BS AF</v>
      </c>
      <c r="E1808" s="90" t="str">
        <f t="shared" si="141"/>
        <v>CMC393---BEHAVORIAL FINANCE SEC 1</v>
      </c>
      <c r="F1808" s="91" t="str">
        <f>+PACKING!E1798</f>
        <v>BS AF</v>
      </c>
      <c r="G1808" s="92" t="str">
        <f>+PACKING!I1798</f>
        <v>II</v>
      </c>
      <c r="H1808" s="91" t="s">
        <v>38</v>
      </c>
      <c r="I1808" s="90" t="str">
        <f t="shared" si="142"/>
        <v>NB - 09</v>
      </c>
      <c r="J1808" s="91" t="str">
        <f t="shared" si="143"/>
        <v>B</v>
      </c>
      <c r="K1808" s="90"/>
      <c r="L1808" s="92">
        <f>+PACKING!L1798</f>
        <v>5</v>
      </c>
      <c r="M1808" s="92">
        <f t="shared" si="144"/>
        <v>7</v>
      </c>
      <c r="N1808" s="91" t="str">
        <f>+PACKING!G1798</f>
        <v>CMC393</v>
      </c>
      <c r="O1808" s="91" t="str">
        <f>+PACKING!H1798</f>
        <v>BEHAVORIAL FINANCE SEC 1</v>
      </c>
      <c r="P1808" s="90" t="s">
        <v>17</v>
      </c>
      <c r="Q1808" s="91" t="str">
        <f>+PACKING!J1798</f>
        <v>B</v>
      </c>
      <c r="R1808" s="93" t="str">
        <f>+PACKING!K1798</f>
        <v>NB - 09</v>
      </c>
      <c r="S1808" s="94" t="s">
        <v>74</v>
      </c>
      <c r="T1808" s="211" t="s">
        <v>73</v>
      </c>
      <c r="U1808" s="211"/>
      <c r="V1808" s="211"/>
      <c r="W1808" s="211"/>
      <c r="X1808" s="211"/>
      <c r="Y1808" s="211"/>
      <c r="Z1808" s="211"/>
      <c r="AA1808" s="211"/>
      <c r="AB1808" s="211"/>
      <c r="AC1808" s="211"/>
      <c r="AD1808" s="211"/>
      <c r="AE1808" s="211"/>
      <c r="AF1808" s="211"/>
      <c r="AG1808" s="211"/>
      <c r="AH1808" s="211"/>
      <c r="AI1808" s="211"/>
    </row>
    <row r="1809" spans="1:35" ht="21" x14ac:dyDescent="0.25">
      <c r="A1809" s="88">
        <f>+PACKING!C1799</f>
        <v>1798</v>
      </c>
      <c r="B1809" s="89" t="str">
        <f>+PACKING!D1799</f>
        <v>10 MAY 2024</v>
      </c>
      <c r="C1809" s="90">
        <f>+PACKING!F1799</f>
        <v>141367</v>
      </c>
      <c r="D1809" s="90" t="str">
        <f t="shared" si="140"/>
        <v>141367---BS AF</v>
      </c>
      <c r="E1809" s="90" t="str">
        <f t="shared" si="141"/>
        <v>CMC393---BEHAVORIAL FINANCE SEC 1</v>
      </c>
      <c r="F1809" s="91" t="str">
        <f>+PACKING!E1799</f>
        <v>BS AF</v>
      </c>
      <c r="G1809" s="92" t="str">
        <f>+PACKING!I1799</f>
        <v>II</v>
      </c>
      <c r="H1809" s="91" t="s">
        <v>38</v>
      </c>
      <c r="I1809" s="90" t="str">
        <f t="shared" si="142"/>
        <v>NB - 10</v>
      </c>
      <c r="J1809" s="91" t="str">
        <f t="shared" si="143"/>
        <v>B</v>
      </c>
      <c r="K1809" s="90"/>
      <c r="L1809" s="92">
        <f>+PACKING!L1799</f>
        <v>5</v>
      </c>
      <c r="M1809" s="92">
        <f t="shared" si="144"/>
        <v>7</v>
      </c>
      <c r="N1809" s="91" t="str">
        <f>+PACKING!G1799</f>
        <v>CMC393</v>
      </c>
      <c r="O1809" s="91" t="str">
        <f>+PACKING!H1799</f>
        <v>BEHAVORIAL FINANCE SEC 1</v>
      </c>
      <c r="P1809" s="90" t="s">
        <v>17</v>
      </c>
      <c r="Q1809" s="91" t="str">
        <f>+PACKING!J1799</f>
        <v>B</v>
      </c>
      <c r="R1809" s="93" t="str">
        <f>+PACKING!K1799</f>
        <v>NB - 10</v>
      </c>
      <c r="S1809" s="94" t="s">
        <v>74</v>
      </c>
      <c r="T1809" s="211" t="s">
        <v>73</v>
      </c>
      <c r="U1809" s="211"/>
      <c r="V1809" s="211"/>
      <c r="W1809" s="211"/>
      <c r="X1809" s="211"/>
      <c r="Y1809" s="211"/>
      <c r="Z1809" s="211"/>
      <c r="AA1809" s="211"/>
      <c r="AB1809" s="211"/>
      <c r="AC1809" s="211"/>
      <c r="AD1809" s="211"/>
      <c r="AE1809" s="211"/>
      <c r="AF1809" s="211"/>
      <c r="AG1809" s="211"/>
      <c r="AH1809" s="211"/>
      <c r="AI1809" s="211"/>
    </row>
    <row r="1810" spans="1:35" ht="21" x14ac:dyDescent="0.25">
      <c r="A1810" s="88">
        <f>+PACKING!C1800</f>
        <v>1799</v>
      </c>
      <c r="B1810" s="89" t="str">
        <f>+PACKING!D1800</f>
        <v>10 MAY 2024</v>
      </c>
      <c r="C1810" s="90">
        <f>+PACKING!F1800</f>
        <v>141384</v>
      </c>
      <c r="D1810" s="90" t="str">
        <f t="shared" si="140"/>
        <v>141384---BBA (Hons)</v>
      </c>
      <c r="E1810" s="90" t="str">
        <f t="shared" si="141"/>
        <v>MKT391---DIGITAL MARKETING SEC 1</v>
      </c>
      <c r="F1810" s="91" t="str">
        <f>+PACKING!E1800</f>
        <v>BBA (Hons)</v>
      </c>
      <c r="G1810" s="92" t="str">
        <f>+PACKING!I1800</f>
        <v>II</v>
      </c>
      <c r="H1810" s="91" t="s">
        <v>38</v>
      </c>
      <c r="I1810" s="90" t="str">
        <f t="shared" si="142"/>
        <v>NB - 10</v>
      </c>
      <c r="J1810" s="91" t="str">
        <f t="shared" si="143"/>
        <v>B</v>
      </c>
      <c r="K1810" s="90"/>
      <c r="L1810" s="92">
        <f>+PACKING!L1800</f>
        <v>8</v>
      </c>
      <c r="M1810" s="92">
        <f t="shared" si="144"/>
        <v>10</v>
      </c>
      <c r="N1810" s="91" t="str">
        <f>+PACKING!G1800</f>
        <v>MKT391</v>
      </c>
      <c r="O1810" s="91" t="str">
        <f>+PACKING!H1800</f>
        <v>DIGITAL MARKETING SEC 1</v>
      </c>
      <c r="P1810" s="90" t="s">
        <v>17</v>
      </c>
      <c r="Q1810" s="91" t="str">
        <f>+PACKING!J1800</f>
        <v>B</v>
      </c>
      <c r="R1810" s="93" t="str">
        <f>+PACKING!K1800</f>
        <v>NB - 10</v>
      </c>
      <c r="S1810" s="94" t="s">
        <v>74</v>
      </c>
      <c r="T1810" s="211" t="s">
        <v>73</v>
      </c>
      <c r="U1810" s="211"/>
      <c r="V1810" s="211"/>
      <c r="W1810" s="211"/>
      <c r="X1810" s="211"/>
      <c r="Y1810" s="211"/>
      <c r="Z1810" s="211"/>
      <c r="AA1810" s="211"/>
      <c r="AB1810" s="211"/>
      <c r="AC1810" s="211"/>
      <c r="AD1810" s="211"/>
      <c r="AE1810" s="211"/>
      <c r="AF1810" s="211"/>
      <c r="AG1810" s="211"/>
      <c r="AH1810" s="211"/>
      <c r="AI1810" s="211"/>
    </row>
    <row r="1811" spans="1:35" ht="21" x14ac:dyDescent="0.25">
      <c r="A1811" s="88">
        <f>+PACKING!C1801</f>
        <v>1800</v>
      </c>
      <c r="B1811" s="89" t="str">
        <f>+PACKING!D1801</f>
        <v>10 MAY 2024</v>
      </c>
      <c r="C1811" s="90">
        <f>+PACKING!F1801</f>
        <v>141385</v>
      </c>
      <c r="D1811" s="90" t="str">
        <f t="shared" si="140"/>
        <v>141385---BBA (Hons)</v>
      </c>
      <c r="E1811" s="90" t="str">
        <f t="shared" si="141"/>
        <v>MKT391---DIGITAL MARKETING SEC 2</v>
      </c>
      <c r="F1811" s="91" t="str">
        <f>+PACKING!E1801</f>
        <v>BBA (Hons)</v>
      </c>
      <c r="G1811" s="92" t="str">
        <f>+PACKING!I1801</f>
        <v>II</v>
      </c>
      <c r="H1811" s="91" t="s">
        <v>38</v>
      </c>
      <c r="I1811" s="90" t="str">
        <f t="shared" si="142"/>
        <v>NB - 10</v>
      </c>
      <c r="J1811" s="91" t="str">
        <f t="shared" si="143"/>
        <v>B</v>
      </c>
      <c r="K1811" s="90"/>
      <c r="L1811" s="92">
        <f>+PACKING!L1801</f>
        <v>9</v>
      </c>
      <c r="M1811" s="92">
        <f t="shared" si="144"/>
        <v>11</v>
      </c>
      <c r="N1811" s="91" t="str">
        <f>+PACKING!G1801</f>
        <v>MKT391</v>
      </c>
      <c r="O1811" s="91" t="str">
        <f>+PACKING!H1801</f>
        <v>DIGITAL MARKETING SEC 2</v>
      </c>
      <c r="P1811" s="90" t="s">
        <v>17</v>
      </c>
      <c r="Q1811" s="91" t="str">
        <f>+PACKING!J1801</f>
        <v>B</v>
      </c>
      <c r="R1811" s="93" t="str">
        <f>+PACKING!K1801</f>
        <v>NB - 10</v>
      </c>
      <c r="S1811" s="94" t="s">
        <v>74</v>
      </c>
      <c r="T1811" s="211" t="s">
        <v>73</v>
      </c>
      <c r="U1811" s="211"/>
      <c r="V1811" s="211"/>
      <c r="W1811" s="211"/>
      <c r="X1811" s="211"/>
      <c r="Y1811" s="211"/>
      <c r="Z1811" s="211"/>
      <c r="AA1811" s="211"/>
      <c r="AB1811" s="211"/>
      <c r="AC1811" s="211"/>
      <c r="AD1811" s="211"/>
      <c r="AE1811" s="211"/>
      <c r="AF1811" s="211"/>
      <c r="AG1811" s="211"/>
      <c r="AH1811" s="211"/>
      <c r="AI1811" s="211"/>
    </row>
    <row r="1812" spans="1:35" ht="21" x14ac:dyDescent="0.25">
      <c r="A1812" s="88">
        <f>+PACKING!C1802</f>
        <v>1801</v>
      </c>
      <c r="B1812" s="89" t="str">
        <f>+PACKING!D1802</f>
        <v>10 MAY 2024</v>
      </c>
      <c r="C1812" s="90">
        <f>+PACKING!F1802</f>
        <v>141387</v>
      </c>
      <c r="D1812" s="90" t="str">
        <f t="shared" si="140"/>
        <v>141387---BBA (Hons)</v>
      </c>
      <c r="E1812" s="90" t="str">
        <f t="shared" si="141"/>
        <v>MKT391---DIGITAL MARKETING SEC 3</v>
      </c>
      <c r="F1812" s="91" t="str">
        <f>+PACKING!E1802</f>
        <v>BBA (Hons)</v>
      </c>
      <c r="G1812" s="92" t="str">
        <f>+PACKING!I1802</f>
        <v>II</v>
      </c>
      <c r="H1812" s="91" t="s">
        <v>38</v>
      </c>
      <c r="I1812" s="90" t="str">
        <f t="shared" si="142"/>
        <v>NB - 11</v>
      </c>
      <c r="J1812" s="91" t="str">
        <f t="shared" si="143"/>
        <v>B</v>
      </c>
      <c r="K1812" s="90"/>
      <c r="L1812" s="92">
        <f>+PACKING!L1802</f>
        <v>14</v>
      </c>
      <c r="M1812" s="92">
        <f t="shared" si="144"/>
        <v>16</v>
      </c>
      <c r="N1812" s="91" t="str">
        <f>+PACKING!G1802</f>
        <v>MKT391</v>
      </c>
      <c r="O1812" s="91" t="str">
        <f>+PACKING!H1802</f>
        <v>DIGITAL MARKETING SEC 3</v>
      </c>
      <c r="P1812" s="90" t="s">
        <v>17</v>
      </c>
      <c r="Q1812" s="91" t="str">
        <f>+PACKING!J1802</f>
        <v>B</v>
      </c>
      <c r="R1812" s="93" t="str">
        <f>+PACKING!K1802</f>
        <v>NB - 11</v>
      </c>
      <c r="S1812" s="94" t="s">
        <v>74</v>
      </c>
      <c r="T1812" s="211" t="s">
        <v>73</v>
      </c>
      <c r="U1812" s="211"/>
      <c r="V1812" s="211"/>
      <c r="W1812" s="211"/>
      <c r="X1812" s="211"/>
      <c r="Y1812" s="211"/>
      <c r="Z1812" s="211"/>
      <c r="AA1812" s="211"/>
      <c r="AB1812" s="211"/>
      <c r="AC1812" s="211"/>
      <c r="AD1812" s="211"/>
      <c r="AE1812" s="211"/>
      <c r="AF1812" s="211"/>
      <c r="AG1812" s="211"/>
      <c r="AH1812" s="211"/>
      <c r="AI1812" s="211"/>
    </row>
    <row r="1813" spans="1:35" ht="21" x14ac:dyDescent="0.25">
      <c r="A1813" s="88">
        <f>+PACKING!C1803</f>
        <v>1802</v>
      </c>
      <c r="B1813" s="89" t="str">
        <f>+PACKING!D1803</f>
        <v>10 MAY 2024</v>
      </c>
      <c r="C1813" s="90">
        <f>+PACKING!F1803</f>
        <v>141388</v>
      </c>
      <c r="D1813" s="90" t="str">
        <f t="shared" si="140"/>
        <v>141388---BBA (Hons)</v>
      </c>
      <c r="E1813" s="90" t="str">
        <f t="shared" si="141"/>
        <v>MKT391---DIGITAL MARKETING SEC 4</v>
      </c>
      <c r="F1813" s="91" t="str">
        <f>+PACKING!E1803</f>
        <v>BBA (Hons)</v>
      </c>
      <c r="G1813" s="92" t="str">
        <f>+PACKING!I1803</f>
        <v>II</v>
      </c>
      <c r="H1813" s="91" t="s">
        <v>38</v>
      </c>
      <c r="I1813" s="90" t="str">
        <f t="shared" si="142"/>
        <v>NB - 11</v>
      </c>
      <c r="J1813" s="91" t="str">
        <f t="shared" si="143"/>
        <v>B</v>
      </c>
      <c r="K1813" s="90"/>
      <c r="L1813" s="92">
        <f>+PACKING!L1803</f>
        <v>8</v>
      </c>
      <c r="M1813" s="92">
        <f t="shared" si="144"/>
        <v>10</v>
      </c>
      <c r="N1813" s="91" t="str">
        <f>+PACKING!G1803</f>
        <v>MKT391</v>
      </c>
      <c r="O1813" s="91" t="str">
        <f>+PACKING!H1803</f>
        <v>DIGITAL MARKETING SEC 4</v>
      </c>
      <c r="P1813" s="90" t="s">
        <v>17</v>
      </c>
      <c r="Q1813" s="91" t="str">
        <f>+PACKING!J1803</f>
        <v>B</v>
      </c>
      <c r="R1813" s="93" t="str">
        <f>+PACKING!K1803</f>
        <v>NB - 11</v>
      </c>
      <c r="S1813" s="94" t="s">
        <v>74</v>
      </c>
      <c r="T1813" s="211" t="s">
        <v>73</v>
      </c>
      <c r="U1813" s="211"/>
      <c r="V1813" s="211"/>
      <c r="W1813" s="211"/>
      <c r="X1813" s="211"/>
      <c r="Y1813" s="211"/>
      <c r="Z1813" s="211"/>
      <c r="AA1813" s="211"/>
      <c r="AB1813" s="211"/>
      <c r="AC1813" s="211"/>
      <c r="AD1813" s="211"/>
      <c r="AE1813" s="211"/>
      <c r="AF1813" s="211"/>
      <c r="AG1813" s="211"/>
      <c r="AH1813" s="211"/>
      <c r="AI1813" s="211"/>
    </row>
    <row r="1814" spans="1:35" ht="21" x14ac:dyDescent="0.25">
      <c r="A1814" s="88">
        <f>+PACKING!C1804</f>
        <v>1803</v>
      </c>
      <c r="B1814" s="89" t="str">
        <f>+PACKING!D1804</f>
        <v>10 MAY 2024</v>
      </c>
      <c r="C1814" s="90">
        <f>+PACKING!F1804</f>
        <v>141393</v>
      </c>
      <c r="D1814" s="90" t="str">
        <f t="shared" si="140"/>
        <v>141393---BBA (Hons)</v>
      </c>
      <c r="E1814" s="90" t="str">
        <f t="shared" si="141"/>
        <v>HRM376---LEARNING AND DEVELOPMENT SEC 1</v>
      </c>
      <c r="F1814" s="91" t="str">
        <f>+PACKING!E1804</f>
        <v>BBA (Hons)</v>
      </c>
      <c r="G1814" s="92" t="str">
        <f>+PACKING!I1804</f>
        <v>II</v>
      </c>
      <c r="H1814" s="91" t="s">
        <v>38</v>
      </c>
      <c r="I1814" s="90" t="str">
        <f t="shared" si="142"/>
        <v>NB - 13</v>
      </c>
      <c r="J1814" s="91" t="str">
        <f t="shared" si="143"/>
        <v>B</v>
      </c>
      <c r="K1814" s="90"/>
      <c r="L1814" s="92">
        <f>+PACKING!L1804</f>
        <v>14</v>
      </c>
      <c r="M1814" s="92">
        <f t="shared" si="144"/>
        <v>16</v>
      </c>
      <c r="N1814" s="91" t="str">
        <f>+PACKING!G1804</f>
        <v>HRM376</v>
      </c>
      <c r="O1814" s="91" t="str">
        <f>+PACKING!H1804</f>
        <v>LEARNING AND DEVELOPMENT SEC 1</v>
      </c>
      <c r="P1814" s="90" t="s">
        <v>17</v>
      </c>
      <c r="Q1814" s="91" t="str">
        <f>+PACKING!J1804</f>
        <v>B</v>
      </c>
      <c r="R1814" s="93" t="str">
        <f>+PACKING!K1804</f>
        <v>NB - 13</v>
      </c>
      <c r="S1814" s="94" t="s">
        <v>74</v>
      </c>
      <c r="T1814" s="211" t="s">
        <v>73</v>
      </c>
      <c r="U1814" s="211"/>
      <c r="V1814" s="211"/>
      <c r="W1814" s="211"/>
      <c r="X1814" s="211"/>
      <c r="Y1814" s="211"/>
      <c r="Z1814" s="211"/>
      <c r="AA1814" s="211"/>
      <c r="AB1814" s="211"/>
      <c r="AC1814" s="211"/>
      <c r="AD1814" s="211"/>
      <c r="AE1814" s="211"/>
      <c r="AF1814" s="211"/>
      <c r="AG1814" s="211"/>
      <c r="AH1814" s="211"/>
      <c r="AI1814" s="211"/>
    </row>
    <row r="1815" spans="1:35" ht="21" x14ac:dyDescent="0.25">
      <c r="A1815" s="88">
        <f>+PACKING!C1805</f>
        <v>1804</v>
      </c>
      <c r="B1815" s="89" t="str">
        <f>+PACKING!D1805</f>
        <v>10 MAY 2024</v>
      </c>
      <c r="C1815" s="90">
        <f>+PACKING!F1805</f>
        <v>141451</v>
      </c>
      <c r="D1815" s="90" t="str">
        <f t="shared" si="140"/>
        <v>141451---BBA (Hons)</v>
      </c>
      <c r="E1815" s="90" t="str">
        <f t="shared" si="141"/>
        <v>FIN376---BEHAVIOR FINANCE SEC 1</v>
      </c>
      <c r="F1815" s="91" t="str">
        <f>+PACKING!E1805</f>
        <v>BBA (Hons)</v>
      </c>
      <c r="G1815" s="92" t="str">
        <f>+PACKING!I1805</f>
        <v>II</v>
      </c>
      <c r="H1815" s="91" t="s">
        <v>38</v>
      </c>
      <c r="I1815" s="90" t="str">
        <f t="shared" si="142"/>
        <v>NB - 13</v>
      </c>
      <c r="J1815" s="91" t="str">
        <f t="shared" si="143"/>
        <v>B</v>
      </c>
      <c r="K1815" s="90"/>
      <c r="L1815" s="92">
        <f>+PACKING!L1805</f>
        <v>5</v>
      </c>
      <c r="M1815" s="92">
        <f t="shared" si="144"/>
        <v>7</v>
      </c>
      <c r="N1815" s="91" t="str">
        <f>+PACKING!G1805</f>
        <v>FIN376</v>
      </c>
      <c r="O1815" s="91" t="str">
        <f>+PACKING!H1805</f>
        <v>BEHAVIOR FINANCE SEC 1</v>
      </c>
      <c r="P1815" s="90" t="s">
        <v>17</v>
      </c>
      <c r="Q1815" s="91" t="str">
        <f>+PACKING!J1805</f>
        <v>B</v>
      </c>
      <c r="R1815" s="93" t="str">
        <f>+PACKING!K1805</f>
        <v>NB - 13</v>
      </c>
      <c r="S1815" s="94" t="s">
        <v>74</v>
      </c>
      <c r="T1815" s="211" t="s">
        <v>73</v>
      </c>
      <c r="U1815" s="211"/>
      <c r="V1815" s="211"/>
      <c r="W1815" s="211"/>
      <c r="X1815" s="211"/>
      <c r="Y1815" s="211"/>
      <c r="Z1815" s="211"/>
      <c r="AA1815" s="211"/>
      <c r="AB1815" s="211"/>
      <c r="AC1815" s="211"/>
      <c r="AD1815" s="211"/>
      <c r="AE1815" s="211"/>
      <c r="AF1815" s="211"/>
      <c r="AG1815" s="211"/>
      <c r="AH1815" s="211"/>
      <c r="AI1815" s="211"/>
    </row>
    <row r="1816" spans="1:35" ht="21" x14ac:dyDescent="0.25">
      <c r="A1816" s="88">
        <f>+PACKING!C1806</f>
        <v>1805</v>
      </c>
      <c r="B1816" s="89" t="str">
        <f>+PACKING!D1806</f>
        <v>10 MAY 2024</v>
      </c>
      <c r="C1816" s="90">
        <f>+PACKING!F1806</f>
        <v>141452</v>
      </c>
      <c r="D1816" s="90" t="str">
        <f t="shared" si="140"/>
        <v>141452---BBA (Hons)</v>
      </c>
      <c r="E1816" s="90" t="str">
        <f t="shared" si="141"/>
        <v>FIN376---BEHAVIOR FINANCE SEC 2</v>
      </c>
      <c r="F1816" s="91" t="str">
        <f>+PACKING!E1806</f>
        <v>BBA (Hons)</v>
      </c>
      <c r="G1816" s="92" t="str">
        <f>+PACKING!I1806</f>
        <v>II</v>
      </c>
      <c r="H1816" s="91" t="s">
        <v>38</v>
      </c>
      <c r="I1816" s="90" t="str">
        <f t="shared" si="142"/>
        <v>NB - 13</v>
      </c>
      <c r="J1816" s="91" t="str">
        <f t="shared" si="143"/>
        <v>B</v>
      </c>
      <c r="K1816" s="90"/>
      <c r="L1816" s="92">
        <f>+PACKING!L1806</f>
        <v>3</v>
      </c>
      <c r="M1816" s="92">
        <f t="shared" si="144"/>
        <v>5</v>
      </c>
      <c r="N1816" s="91" t="str">
        <f>+PACKING!G1806</f>
        <v>FIN376</v>
      </c>
      <c r="O1816" s="91" t="str">
        <f>+PACKING!H1806</f>
        <v>BEHAVIOR FINANCE SEC 2</v>
      </c>
      <c r="P1816" s="90" t="s">
        <v>17</v>
      </c>
      <c r="Q1816" s="91" t="str">
        <f>+PACKING!J1806</f>
        <v>B</v>
      </c>
      <c r="R1816" s="93" t="str">
        <f>+PACKING!K1806</f>
        <v>NB - 13</v>
      </c>
      <c r="S1816" s="94" t="s">
        <v>74</v>
      </c>
      <c r="T1816" s="211" t="s">
        <v>73</v>
      </c>
      <c r="U1816" s="211"/>
      <c r="V1816" s="211"/>
      <c r="W1816" s="211"/>
      <c r="X1816" s="211"/>
      <c r="Y1816" s="211"/>
      <c r="Z1816" s="211"/>
      <c r="AA1816" s="211"/>
      <c r="AB1816" s="211"/>
      <c r="AC1816" s="211"/>
      <c r="AD1816" s="211"/>
      <c r="AE1816" s="211"/>
      <c r="AF1816" s="211"/>
      <c r="AG1816" s="211"/>
      <c r="AH1816" s="211"/>
      <c r="AI1816" s="211"/>
    </row>
    <row r="1817" spans="1:35" ht="21" x14ac:dyDescent="0.25">
      <c r="A1817" s="88">
        <f>+PACKING!C1807</f>
        <v>1806</v>
      </c>
      <c r="B1817" s="89" t="str">
        <f>+PACKING!D1807</f>
        <v>10 MAY 2024</v>
      </c>
      <c r="C1817" s="90">
        <f>+PACKING!F1807</f>
        <v>141453</v>
      </c>
      <c r="D1817" s="90" t="str">
        <f t="shared" si="140"/>
        <v>141453---BBA (Hons)</v>
      </c>
      <c r="E1817" s="90" t="str">
        <f t="shared" si="141"/>
        <v>FIN376---BEHAVIOR FINANCE SEC 3</v>
      </c>
      <c r="F1817" s="91" t="str">
        <f>+PACKING!E1807</f>
        <v>BBA (Hons)</v>
      </c>
      <c r="G1817" s="92" t="str">
        <f>+PACKING!I1807</f>
        <v>II</v>
      </c>
      <c r="H1817" s="91" t="s">
        <v>38</v>
      </c>
      <c r="I1817" s="90" t="str">
        <f t="shared" si="142"/>
        <v>NB - 14</v>
      </c>
      <c r="J1817" s="91" t="str">
        <f t="shared" si="143"/>
        <v>B</v>
      </c>
      <c r="K1817" s="90"/>
      <c r="L1817" s="92">
        <f>+PACKING!L1807</f>
        <v>4</v>
      </c>
      <c r="M1817" s="92">
        <f t="shared" si="144"/>
        <v>6</v>
      </c>
      <c r="N1817" s="91" t="str">
        <f>+PACKING!G1807</f>
        <v>FIN376</v>
      </c>
      <c r="O1817" s="91" t="str">
        <f>+PACKING!H1807</f>
        <v>BEHAVIOR FINANCE SEC 3</v>
      </c>
      <c r="P1817" s="90" t="s">
        <v>17</v>
      </c>
      <c r="Q1817" s="91" t="str">
        <f>+PACKING!J1807</f>
        <v>B</v>
      </c>
      <c r="R1817" s="93" t="str">
        <f>+PACKING!K1807</f>
        <v>NB - 14</v>
      </c>
      <c r="S1817" s="94" t="s">
        <v>74</v>
      </c>
      <c r="T1817" s="211" t="s">
        <v>73</v>
      </c>
      <c r="U1817" s="211"/>
      <c r="V1817" s="211"/>
      <c r="W1817" s="211"/>
      <c r="X1817" s="211"/>
      <c r="Y1817" s="211"/>
      <c r="Z1817" s="211"/>
      <c r="AA1817" s="211"/>
      <c r="AB1817" s="211"/>
      <c r="AC1817" s="211"/>
      <c r="AD1817" s="211"/>
      <c r="AE1817" s="211"/>
      <c r="AF1817" s="211"/>
      <c r="AG1817" s="211"/>
      <c r="AH1817" s="211"/>
      <c r="AI1817" s="211"/>
    </row>
    <row r="1818" spans="1:35" ht="22.5" x14ac:dyDescent="0.25">
      <c r="A1818" s="88">
        <f>+PACKING!C1808</f>
        <v>1807</v>
      </c>
      <c r="B1818" s="89" t="str">
        <f>+PACKING!D1808</f>
        <v>10 MAY 2024</v>
      </c>
      <c r="C1818" s="90">
        <f>+PACKING!F1808</f>
        <v>141455</v>
      </c>
      <c r="D1818" s="90" t="str">
        <f t="shared" si="140"/>
        <v>141455---BBA (Hons)</v>
      </c>
      <c r="E1818" s="90" t="str">
        <f t="shared" si="141"/>
        <v>SCM356---STRATEGIC SUPPLY CHAIN MANAGEMENT SEC 1</v>
      </c>
      <c r="F1818" s="91" t="str">
        <f>+PACKING!E1808</f>
        <v>BBA (Hons)</v>
      </c>
      <c r="G1818" s="92" t="str">
        <f>+PACKING!I1808</f>
        <v>II</v>
      </c>
      <c r="H1818" s="91" t="s">
        <v>38</v>
      </c>
      <c r="I1818" s="90" t="str">
        <f t="shared" si="142"/>
        <v>NB - 14</v>
      </c>
      <c r="J1818" s="91" t="str">
        <f t="shared" si="143"/>
        <v>B</v>
      </c>
      <c r="K1818" s="90"/>
      <c r="L1818" s="92">
        <f>+PACKING!L1808</f>
        <v>7</v>
      </c>
      <c r="M1818" s="92">
        <f t="shared" si="144"/>
        <v>9</v>
      </c>
      <c r="N1818" s="91" t="str">
        <f>+PACKING!G1808</f>
        <v>SCM356</v>
      </c>
      <c r="O1818" s="91" t="str">
        <f>+PACKING!H1808</f>
        <v>STRATEGIC SUPPLY CHAIN MANAGEMENT SEC 1</v>
      </c>
      <c r="P1818" s="90" t="s">
        <v>17</v>
      </c>
      <c r="Q1818" s="91" t="str">
        <f>+PACKING!J1808</f>
        <v>B</v>
      </c>
      <c r="R1818" s="93" t="str">
        <f>+PACKING!K1808</f>
        <v>NB - 14</v>
      </c>
      <c r="S1818" s="94" t="s">
        <v>74</v>
      </c>
      <c r="T1818" s="211" t="s">
        <v>73</v>
      </c>
      <c r="U1818" s="211"/>
      <c r="V1818" s="211"/>
      <c r="W1818" s="211"/>
      <c r="X1818" s="211"/>
      <c r="Y1818" s="211"/>
      <c r="Z1818" s="211"/>
      <c r="AA1818" s="211"/>
      <c r="AB1818" s="211"/>
      <c r="AC1818" s="211"/>
      <c r="AD1818" s="211"/>
      <c r="AE1818" s="211"/>
      <c r="AF1818" s="211"/>
      <c r="AG1818" s="211"/>
      <c r="AH1818" s="211"/>
      <c r="AI1818" s="211"/>
    </row>
    <row r="1819" spans="1:35" ht="22.5" x14ac:dyDescent="0.25">
      <c r="A1819" s="88">
        <f>+PACKING!C1809</f>
        <v>1808</v>
      </c>
      <c r="B1819" s="89" t="str">
        <f>+PACKING!D1809</f>
        <v>10 MAY 2024</v>
      </c>
      <c r="C1819" s="90">
        <f>+PACKING!F1809</f>
        <v>141456</v>
      </c>
      <c r="D1819" s="90" t="str">
        <f t="shared" si="140"/>
        <v>141456---BBA (Hons)</v>
      </c>
      <c r="E1819" s="90" t="str">
        <f t="shared" si="141"/>
        <v>SCM356---STRATEGIC SUPPLY CHAIN MANAGEMENT SEC 2</v>
      </c>
      <c r="F1819" s="91" t="str">
        <f>+PACKING!E1809</f>
        <v>BBA (Hons)</v>
      </c>
      <c r="G1819" s="92" t="str">
        <f>+PACKING!I1809</f>
        <v>II</v>
      </c>
      <c r="H1819" s="91" t="s">
        <v>38</v>
      </c>
      <c r="I1819" s="90" t="str">
        <f t="shared" si="142"/>
        <v>NB - 14</v>
      </c>
      <c r="J1819" s="91" t="str">
        <f t="shared" si="143"/>
        <v>B</v>
      </c>
      <c r="K1819" s="90"/>
      <c r="L1819" s="92">
        <f>+PACKING!L1809</f>
        <v>7</v>
      </c>
      <c r="M1819" s="92">
        <f t="shared" si="144"/>
        <v>9</v>
      </c>
      <c r="N1819" s="91" t="str">
        <f>+PACKING!G1809</f>
        <v>SCM356</v>
      </c>
      <c r="O1819" s="91" t="str">
        <f>+PACKING!H1809</f>
        <v>STRATEGIC SUPPLY CHAIN MANAGEMENT SEC 2</v>
      </c>
      <c r="P1819" s="90" t="s">
        <v>17</v>
      </c>
      <c r="Q1819" s="91" t="str">
        <f>+PACKING!J1809</f>
        <v>B</v>
      </c>
      <c r="R1819" s="93" t="str">
        <f>+PACKING!K1809</f>
        <v>NB - 14</v>
      </c>
      <c r="S1819" s="94" t="s">
        <v>74</v>
      </c>
      <c r="T1819" s="211" t="s">
        <v>73</v>
      </c>
      <c r="U1819" s="211"/>
      <c r="V1819" s="211"/>
      <c r="W1819" s="211"/>
      <c r="X1819" s="211"/>
      <c r="Y1819" s="211"/>
      <c r="Z1819" s="211"/>
      <c r="AA1819" s="211"/>
      <c r="AB1819" s="211"/>
      <c r="AC1819" s="211"/>
      <c r="AD1819" s="211"/>
      <c r="AE1819" s="211"/>
      <c r="AF1819" s="211"/>
      <c r="AG1819" s="211"/>
      <c r="AH1819" s="211"/>
      <c r="AI1819" s="211"/>
    </row>
    <row r="1820" spans="1:35" ht="22.5" x14ac:dyDescent="0.25">
      <c r="A1820" s="88">
        <f>+PACKING!C1810</f>
        <v>1809</v>
      </c>
      <c r="B1820" s="89" t="str">
        <f>+PACKING!D1810</f>
        <v>10 MAY 2024</v>
      </c>
      <c r="C1820" s="90">
        <f>+PACKING!F1810</f>
        <v>141457</v>
      </c>
      <c r="D1820" s="90" t="str">
        <f t="shared" si="140"/>
        <v>141457---BBA (Hons)</v>
      </c>
      <c r="E1820" s="90" t="str">
        <f t="shared" si="141"/>
        <v>SCM356---STRATEGIC SUPPLY CHAIN MANAGEMENT SEC 3</v>
      </c>
      <c r="F1820" s="91" t="str">
        <f>+PACKING!E1810</f>
        <v>BBA (Hons)</v>
      </c>
      <c r="G1820" s="92" t="str">
        <f>+PACKING!I1810</f>
        <v>II</v>
      </c>
      <c r="H1820" s="91" t="s">
        <v>38</v>
      </c>
      <c r="I1820" s="90" t="str">
        <f t="shared" si="142"/>
        <v>NB - 14</v>
      </c>
      <c r="J1820" s="91" t="str">
        <f t="shared" si="143"/>
        <v>B</v>
      </c>
      <c r="K1820" s="90"/>
      <c r="L1820" s="92">
        <f>+PACKING!L1810</f>
        <v>4</v>
      </c>
      <c r="M1820" s="92">
        <f t="shared" si="144"/>
        <v>6</v>
      </c>
      <c r="N1820" s="91" t="str">
        <f>+PACKING!G1810</f>
        <v>SCM356</v>
      </c>
      <c r="O1820" s="91" t="str">
        <f>+PACKING!H1810</f>
        <v>STRATEGIC SUPPLY CHAIN MANAGEMENT SEC 3</v>
      </c>
      <c r="P1820" s="90" t="s">
        <v>17</v>
      </c>
      <c r="Q1820" s="91" t="str">
        <f>+PACKING!J1810</f>
        <v>B</v>
      </c>
      <c r="R1820" s="93" t="str">
        <f>+PACKING!K1810</f>
        <v>NB - 14</v>
      </c>
      <c r="S1820" s="94" t="s">
        <v>74</v>
      </c>
      <c r="T1820" s="211" t="s">
        <v>73</v>
      </c>
      <c r="U1820" s="211"/>
      <c r="V1820" s="211"/>
      <c r="W1820" s="211"/>
      <c r="X1820" s="211"/>
      <c r="Y1820" s="211"/>
      <c r="Z1820" s="211"/>
      <c r="AA1820" s="211"/>
      <c r="AB1820" s="211"/>
      <c r="AC1820" s="211"/>
      <c r="AD1820" s="211"/>
      <c r="AE1820" s="211"/>
      <c r="AF1820" s="211"/>
      <c r="AG1820" s="211"/>
      <c r="AH1820" s="211"/>
      <c r="AI1820" s="211"/>
    </row>
    <row r="1821" spans="1:35" ht="22.5" x14ac:dyDescent="0.25">
      <c r="A1821" s="88">
        <f>+PACKING!C1811</f>
        <v>1810</v>
      </c>
      <c r="B1821" s="89" t="str">
        <f>+PACKING!D1811</f>
        <v>10 MAY 2024</v>
      </c>
      <c r="C1821" s="90">
        <f>+PACKING!F1811</f>
        <v>141457</v>
      </c>
      <c r="D1821" s="90" t="str">
        <f t="shared" si="140"/>
        <v>141457---BBA (Hons)</v>
      </c>
      <c r="E1821" s="90" t="str">
        <f t="shared" si="141"/>
        <v>SCM356---STRATEGIC SUPPLY CHAIN MANAGEMENT SEC 3</v>
      </c>
      <c r="F1821" s="91" t="str">
        <f>+PACKING!E1811</f>
        <v>BBA (Hons)</v>
      </c>
      <c r="G1821" s="92" t="str">
        <f>+PACKING!I1811</f>
        <v>II</v>
      </c>
      <c r="H1821" s="91" t="s">
        <v>38</v>
      </c>
      <c r="I1821" s="90" t="str">
        <f t="shared" si="142"/>
        <v>NB - 15</v>
      </c>
      <c r="J1821" s="91" t="str">
        <f t="shared" si="143"/>
        <v>B</v>
      </c>
      <c r="K1821" s="90"/>
      <c r="L1821" s="92">
        <f>+PACKING!L1811</f>
        <v>1</v>
      </c>
      <c r="M1821" s="92">
        <f t="shared" si="144"/>
        <v>3</v>
      </c>
      <c r="N1821" s="91" t="str">
        <f>+PACKING!G1811</f>
        <v>SCM356</v>
      </c>
      <c r="O1821" s="91" t="str">
        <f>+PACKING!H1811</f>
        <v>STRATEGIC SUPPLY CHAIN MANAGEMENT SEC 3</v>
      </c>
      <c r="P1821" s="90" t="s">
        <v>17</v>
      </c>
      <c r="Q1821" s="91" t="str">
        <f>+PACKING!J1811</f>
        <v>B</v>
      </c>
      <c r="R1821" s="93" t="str">
        <f>+PACKING!K1811</f>
        <v>NB - 15</v>
      </c>
      <c r="S1821" s="94" t="s">
        <v>74</v>
      </c>
      <c r="T1821" s="211" t="s">
        <v>73</v>
      </c>
      <c r="U1821" s="211"/>
      <c r="V1821" s="211"/>
      <c r="W1821" s="211"/>
      <c r="X1821" s="211"/>
      <c r="Y1821" s="211"/>
      <c r="Z1821" s="211"/>
      <c r="AA1821" s="211"/>
      <c r="AB1821" s="211"/>
      <c r="AC1821" s="211"/>
      <c r="AD1821" s="211"/>
      <c r="AE1821" s="211"/>
      <c r="AF1821" s="211"/>
      <c r="AG1821" s="211"/>
      <c r="AH1821" s="211"/>
      <c r="AI1821" s="211"/>
    </row>
    <row r="1822" spans="1:35" ht="22.5" x14ac:dyDescent="0.25">
      <c r="A1822" s="88">
        <f>+PACKING!C1812</f>
        <v>1811</v>
      </c>
      <c r="B1822" s="89" t="str">
        <f>+PACKING!D1812</f>
        <v>10 MAY 2024</v>
      </c>
      <c r="C1822" s="90">
        <f>+PACKING!F1812</f>
        <v>141458</v>
      </c>
      <c r="D1822" s="90" t="str">
        <f t="shared" si="140"/>
        <v>141458---BBA (Hons)</v>
      </c>
      <c r="E1822" s="90" t="str">
        <f t="shared" si="141"/>
        <v>SCM356---STRATEGIC SUPPLY CHAIN MANAGEMENT SEC 4</v>
      </c>
      <c r="F1822" s="91" t="str">
        <f>+PACKING!E1812</f>
        <v>BBA (Hons)</v>
      </c>
      <c r="G1822" s="92" t="str">
        <f>+PACKING!I1812</f>
        <v>II</v>
      </c>
      <c r="H1822" s="91" t="s">
        <v>38</v>
      </c>
      <c r="I1822" s="90" t="str">
        <f t="shared" si="142"/>
        <v>NB - 15</v>
      </c>
      <c r="J1822" s="91" t="str">
        <f t="shared" si="143"/>
        <v>B</v>
      </c>
      <c r="K1822" s="90"/>
      <c r="L1822" s="92">
        <f>+PACKING!L1812</f>
        <v>1</v>
      </c>
      <c r="M1822" s="92">
        <f t="shared" si="144"/>
        <v>3</v>
      </c>
      <c r="N1822" s="91" t="str">
        <f>+PACKING!G1812</f>
        <v>SCM356</v>
      </c>
      <c r="O1822" s="91" t="str">
        <f>+PACKING!H1812</f>
        <v>STRATEGIC SUPPLY CHAIN MANAGEMENT SEC 4</v>
      </c>
      <c r="P1822" s="90" t="s">
        <v>17</v>
      </c>
      <c r="Q1822" s="91" t="str">
        <f>+PACKING!J1812</f>
        <v>B</v>
      </c>
      <c r="R1822" s="93" t="str">
        <f>+PACKING!K1812</f>
        <v>NB - 15</v>
      </c>
      <c r="S1822" s="94" t="s">
        <v>74</v>
      </c>
      <c r="T1822" s="211" t="s">
        <v>73</v>
      </c>
      <c r="U1822" s="211"/>
      <c r="V1822" s="211"/>
      <c r="W1822" s="211"/>
      <c r="X1822" s="211"/>
      <c r="Y1822" s="211"/>
      <c r="Z1822" s="211"/>
      <c r="AA1822" s="211"/>
      <c r="AB1822" s="211"/>
      <c r="AC1822" s="211"/>
      <c r="AD1822" s="211"/>
      <c r="AE1822" s="211"/>
      <c r="AF1822" s="211"/>
      <c r="AG1822" s="211"/>
      <c r="AH1822" s="211"/>
      <c r="AI1822" s="211"/>
    </row>
    <row r="1823" spans="1:35" ht="21" x14ac:dyDescent="0.25">
      <c r="A1823" s="88">
        <f>+PACKING!C1813</f>
        <v>1812</v>
      </c>
      <c r="B1823" s="89" t="str">
        <f>+PACKING!D1813</f>
        <v>10 MAY 2024</v>
      </c>
      <c r="C1823" s="90">
        <f>+PACKING!F1813</f>
        <v>141585</v>
      </c>
      <c r="D1823" s="90" t="str">
        <f t="shared" si="140"/>
        <v>141585---BS IT</v>
      </c>
      <c r="E1823" s="90" t="str">
        <f t="shared" si="141"/>
        <v>IT342---IT PROJECT MANAGEMENT SEC 1</v>
      </c>
      <c r="F1823" s="91" t="str">
        <f>+PACKING!E1813</f>
        <v>BS IT</v>
      </c>
      <c r="G1823" s="92" t="str">
        <f>+PACKING!I1813</f>
        <v>II</v>
      </c>
      <c r="H1823" s="91" t="s">
        <v>38</v>
      </c>
      <c r="I1823" s="90" t="str">
        <f t="shared" si="142"/>
        <v>NB - 15</v>
      </c>
      <c r="J1823" s="91" t="str">
        <f t="shared" si="143"/>
        <v>B</v>
      </c>
      <c r="K1823" s="90"/>
      <c r="L1823" s="92">
        <f>+PACKING!L1813</f>
        <v>20</v>
      </c>
      <c r="M1823" s="92">
        <f t="shared" si="144"/>
        <v>22</v>
      </c>
      <c r="N1823" s="91" t="str">
        <f>+PACKING!G1813</f>
        <v>IT342</v>
      </c>
      <c r="O1823" s="91" t="str">
        <f>+PACKING!H1813</f>
        <v>IT PROJECT MANAGEMENT SEC 1</v>
      </c>
      <c r="P1823" s="90" t="s">
        <v>17</v>
      </c>
      <c r="Q1823" s="91" t="str">
        <f>+PACKING!J1813</f>
        <v>B</v>
      </c>
      <c r="R1823" s="93" t="str">
        <f>+PACKING!K1813</f>
        <v>NB - 15</v>
      </c>
      <c r="S1823" s="94" t="s">
        <v>74</v>
      </c>
      <c r="T1823" s="211" t="s">
        <v>73</v>
      </c>
      <c r="U1823" s="211"/>
      <c r="V1823" s="211"/>
      <c r="W1823" s="211"/>
      <c r="X1823" s="211"/>
      <c r="Y1823" s="211"/>
      <c r="Z1823" s="211"/>
      <c r="AA1823" s="211"/>
      <c r="AB1823" s="211"/>
      <c r="AC1823" s="211"/>
      <c r="AD1823" s="211"/>
      <c r="AE1823" s="211"/>
      <c r="AF1823" s="211"/>
      <c r="AG1823" s="211"/>
      <c r="AH1823" s="211"/>
      <c r="AI1823" s="211"/>
    </row>
    <row r="1824" spans="1:35" ht="21" x14ac:dyDescent="0.25">
      <c r="A1824" s="88">
        <f>+PACKING!C1814</f>
        <v>1813</v>
      </c>
      <c r="B1824" s="89" t="str">
        <f>+PACKING!D1814</f>
        <v>10 MAY 2024</v>
      </c>
      <c r="C1824" s="90">
        <f>+PACKING!F1814</f>
        <v>141585</v>
      </c>
      <c r="D1824" s="90" t="str">
        <f t="shared" si="140"/>
        <v>141585---BS IT</v>
      </c>
      <c r="E1824" s="90" t="str">
        <f t="shared" si="141"/>
        <v>IT342---IT PROJECT MANAGEMENT SEC 1</v>
      </c>
      <c r="F1824" s="91" t="str">
        <f>+PACKING!E1814</f>
        <v>BS IT</v>
      </c>
      <c r="G1824" s="92" t="str">
        <f>+PACKING!I1814</f>
        <v>II</v>
      </c>
      <c r="H1824" s="91" t="s">
        <v>38</v>
      </c>
      <c r="I1824" s="90" t="str">
        <f t="shared" si="142"/>
        <v>NB - 16</v>
      </c>
      <c r="J1824" s="91" t="str">
        <f t="shared" si="143"/>
        <v>B</v>
      </c>
      <c r="K1824" s="90"/>
      <c r="L1824" s="92">
        <f>+PACKING!L1814</f>
        <v>21</v>
      </c>
      <c r="M1824" s="92">
        <f t="shared" si="144"/>
        <v>23</v>
      </c>
      <c r="N1824" s="91" t="str">
        <f>+PACKING!G1814</f>
        <v>IT342</v>
      </c>
      <c r="O1824" s="91" t="str">
        <f>+PACKING!H1814</f>
        <v>IT PROJECT MANAGEMENT SEC 1</v>
      </c>
      <c r="P1824" s="90" t="s">
        <v>17</v>
      </c>
      <c r="Q1824" s="91" t="str">
        <f>+PACKING!J1814</f>
        <v>B</v>
      </c>
      <c r="R1824" s="93" t="str">
        <f>+PACKING!K1814</f>
        <v>NB - 16</v>
      </c>
      <c r="S1824" s="94" t="s">
        <v>74</v>
      </c>
      <c r="T1824" s="211" t="s">
        <v>73</v>
      </c>
      <c r="U1824" s="211"/>
      <c r="V1824" s="211"/>
      <c r="W1824" s="211"/>
      <c r="X1824" s="211"/>
      <c r="Y1824" s="211"/>
      <c r="Z1824" s="211"/>
      <c r="AA1824" s="211"/>
      <c r="AB1824" s="211"/>
      <c r="AC1824" s="211"/>
      <c r="AD1824" s="211"/>
      <c r="AE1824" s="211"/>
      <c r="AF1824" s="211"/>
      <c r="AG1824" s="211"/>
      <c r="AH1824" s="211"/>
      <c r="AI1824" s="211"/>
    </row>
    <row r="1825" spans="1:35" ht="22.5" x14ac:dyDescent="0.25">
      <c r="A1825" s="88">
        <f>+PACKING!C1815</f>
        <v>1814</v>
      </c>
      <c r="B1825" s="89" t="str">
        <f>+PACKING!D1815</f>
        <v>10 MAY 2024</v>
      </c>
      <c r="C1825" s="90">
        <f>+PACKING!F1815</f>
        <v>141597</v>
      </c>
      <c r="D1825" s="90" t="str">
        <f t="shared" si="140"/>
        <v>141597---BS IT</v>
      </c>
      <c r="E1825" s="90" t="str">
        <f t="shared" si="141"/>
        <v>IT331---INFORMATION SYSTEMS (IT – SUPPORTING) SEC 1</v>
      </c>
      <c r="F1825" s="91" t="str">
        <f>+PACKING!E1815</f>
        <v>BS IT</v>
      </c>
      <c r="G1825" s="92" t="str">
        <f>+PACKING!I1815</f>
        <v>II</v>
      </c>
      <c r="H1825" s="91" t="s">
        <v>38</v>
      </c>
      <c r="I1825" s="90" t="str">
        <f t="shared" si="142"/>
        <v>NB - 16</v>
      </c>
      <c r="J1825" s="91" t="str">
        <f t="shared" si="143"/>
        <v>B</v>
      </c>
      <c r="K1825" s="90"/>
      <c r="L1825" s="92">
        <f>+PACKING!L1815</f>
        <v>1</v>
      </c>
      <c r="M1825" s="92">
        <f t="shared" si="144"/>
        <v>3</v>
      </c>
      <c r="N1825" s="91" t="str">
        <f>+PACKING!G1815</f>
        <v>IT331</v>
      </c>
      <c r="O1825" s="91" t="str">
        <f>+PACKING!H1815</f>
        <v>INFORMATION SYSTEMS (IT – SUPPORTING) SEC 1</v>
      </c>
      <c r="P1825" s="90" t="s">
        <v>17</v>
      </c>
      <c r="Q1825" s="91" t="str">
        <f>+PACKING!J1815</f>
        <v>B</v>
      </c>
      <c r="R1825" s="93" t="str">
        <f>+PACKING!K1815</f>
        <v>NB - 16</v>
      </c>
      <c r="S1825" s="94" t="s">
        <v>74</v>
      </c>
      <c r="T1825" s="211" t="s">
        <v>73</v>
      </c>
      <c r="U1825" s="211"/>
      <c r="V1825" s="211"/>
      <c r="W1825" s="211"/>
      <c r="X1825" s="211"/>
      <c r="Y1825" s="211"/>
      <c r="Z1825" s="211"/>
      <c r="AA1825" s="211"/>
      <c r="AB1825" s="211"/>
      <c r="AC1825" s="211"/>
      <c r="AD1825" s="211"/>
      <c r="AE1825" s="211"/>
      <c r="AF1825" s="211"/>
      <c r="AG1825" s="211"/>
      <c r="AH1825" s="211"/>
      <c r="AI1825" s="211"/>
    </row>
    <row r="1826" spans="1:35" ht="22.5" x14ac:dyDescent="0.25">
      <c r="A1826" s="88">
        <f>+PACKING!C1816</f>
        <v>1815</v>
      </c>
      <c r="B1826" s="89" t="str">
        <f>+PACKING!D1816</f>
        <v>10 MAY 2024</v>
      </c>
      <c r="C1826" s="90">
        <f>+PACKING!F1816</f>
        <v>141597</v>
      </c>
      <c r="D1826" s="90" t="str">
        <f t="shared" si="140"/>
        <v>141597---BS IT</v>
      </c>
      <c r="E1826" s="90" t="str">
        <f t="shared" si="141"/>
        <v>IT331---INFORMATION SYSTEMS (IT – SUPPORTING) SEC 1</v>
      </c>
      <c r="F1826" s="91" t="str">
        <f>+PACKING!E1816</f>
        <v>BS IT</v>
      </c>
      <c r="G1826" s="92" t="str">
        <f>+PACKING!I1816</f>
        <v>II</v>
      </c>
      <c r="H1826" s="91" t="s">
        <v>38</v>
      </c>
      <c r="I1826" s="90" t="str">
        <f t="shared" si="142"/>
        <v>NB - 17</v>
      </c>
      <c r="J1826" s="91" t="str">
        <f t="shared" si="143"/>
        <v>C</v>
      </c>
      <c r="K1826" s="90"/>
      <c r="L1826" s="92">
        <f>+PACKING!L1816</f>
        <v>22</v>
      </c>
      <c r="M1826" s="92">
        <f t="shared" si="144"/>
        <v>24</v>
      </c>
      <c r="N1826" s="91" t="str">
        <f>+PACKING!G1816</f>
        <v>IT331</v>
      </c>
      <c r="O1826" s="91" t="str">
        <f>+PACKING!H1816</f>
        <v>INFORMATION SYSTEMS (IT – SUPPORTING) SEC 1</v>
      </c>
      <c r="P1826" s="90" t="s">
        <v>17</v>
      </c>
      <c r="Q1826" s="91" t="str">
        <f>+PACKING!J1816</f>
        <v>C</v>
      </c>
      <c r="R1826" s="93" t="str">
        <f>+PACKING!K1816</f>
        <v>NB - 17</v>
      </c>
      <c r="S1826" s="94" t="s">
        <v>74</v>
      </c>
      <c r="T1826" s="211" t="s">
        <v>73</v>
      </c>
      <c r="U1826" s="211"/>
      <c r="V1826" s="211"/>
      <c r="W1826" s="211"/>
      <c r="X1826" s="211"/>
      <c r="Y1826" s="211"/>
      <c r="Z1826" s="211"/>
      <c r="AA1826" s="211"/>
      <c r="AB1826" s="211"/>
      <c r="AC1826" s="211"/>
      <c r="AD1826" s="211"/>
      <c r="AE1826" s="211"/>
      <c r="AF1826" s="211"/>
      <c r="AG1826" s="211"/>
      <c r="AH1826" s="211"/>
      <c r="AI1826" s="211"/>
    </row>
    <row r="1827" spans="1:35" ht="22.5" x14ac:dyDescent="0.25">
      <c r="A1827" s="88">
        <f>+PACKING!C1817</f>
        <v>1816</v>
      </c>
      <c r="B1827" s="89" t="str">
        <f>+PACKING!D1817</f>
        <v>10 MAY 2024</v>
      </c>
      <c r="C1827" s="90">
        <f>+PACKING!F1817</f>
        <v>141597</v>
      </c>
      <c r="D1827" s="90" t="str">
        <f t="shared" si="140"/>
        <v>141597---BS IT</v>
      </c>
      <c r="E1827" s="90" t="str">
        <f t="shared" si="141"/>
        <v>IT331---INFORMATION SYSTEMS (IT – SUPPORTING) SEC 1</v>
      </c>
      <c r="F1827" s="91" t="str">
        <f>+PACKING!E1817</f>
        <v>BS IT</v>
      </c>
      <c r="G1827" s="92" t="str">
        <f>+PACKING!I1817</f>
        <v>II</v>
      </c>
      <c r="H1827" s="91" t="s">
        <v>38</v>
      </c>
      <c r="I1827" s="90" t="str">
        <f t="shared" si="142"/>
        <v>NB - 18</v>
      </c>
      <c r="J1827" s="91" t="str">
        <f t="shared" si="143"/>
        <v>C</v>
      </c>
      <c r="K1827" s="90"/>
      <c r="L1827" s="92">
        <f>+PACKING!L1817</f>
        <v>6</v>
      </c>
      <c r="M1827" s="92">
        <f t="shared" si="144"/>
        <v>8</v>
      </c>
      <c r="N1827" s="91" t="str">
        <f>+PACKING!G1817</f>
        <v>IT331</v>
      </c>
      <c r="O1827" s="91" t="str">
        <f>+PACKING!H1817</f>
        <v>INFORMATION SYSTEMS (IT – SUPPORTING) SEC 1</v>
      </c>
      <c r="P1827" s="90" t="s">
        <v>17</v>
      </c>
      <c r="Q1827" s="91" t="str">
        <f>+PACKING!J1817</f>
        <v>C</v>
      </c>
      <c r="R1827" s="93" t="str">
        <f>+PACKING!K1817</f>
        <v>NB - 18</v>
      </c>
      <c r="S1827" s="94" t="s">
        <v>74</v>
      </c>
      <c r="T1827" s="211" t="s">
        <v>73</v>
      </c>
      <c r="U1827" s="211"/>
      <c r="V1827" s="211"/>
      <c r="W1827" s="211"/>
      <c r="X1827" s="211"/>
      <c r="Y1827" s="211"/>
      <c r="Z1827" s="211"/>
      <c r="AA1827" s="211"/>
      <c r="AB1827" s="211"/>
      <c r="AC1827" s="211"/>
      <c r="AD1827" s="211"/>
      <c r="AE1827" s="211"/>
      <c r="AF1827" s="211"/>
      <c r="AG1827" s="211"/>
      <c r="AH1827" s="211"/>
      <c r="AI1827" s="211"/>
    </row>
    <row r="1828" spans="1:35" ht="22.5" x14ac:dyDescent="0.25">
      <c r="A1828" s="88">
        <f>+PACKING!C1818</f>
        <v>1817</v>
      </c>
      <c r="B1828" s="89" t="str">
        <f>+PACKING!D1818</f>
        <v>10 MAY 2024</v>
      </c>
      <c r="C1828" s="90">
        <f>+PACKING!F1818</f>
        <v>141615</v>
      </c>
      <c r="D1828" s="90" t="str">
        <f t="shared" si="140"/>
        <v>141615---BS IT</v>
      </c>
      <c r="E1828" s="90" t="str">
        <f t="shared" si="141"/>
        <v>IT331---INFORMATION SYSTEMS (IT – SUPPORTING) SEC 2</v>
      </c>
      <c r="F1828" s="91" t="str">
        <f>+PACKING!E1818</f>
        <v>BS IT</v>
      </c>
      <c r="G1828" s="92" t="str">
        <f>+PACKING!I1818</f>
        <v>II</v>
      </c>
      <c r="H1828" s="91" t="s">
        <v>38</v>
      </c>
      <c r="I1828" s="90" t="str">
        <f t="shared" si="142"/>
        <v>NB - 18</v>
      </c>
      <c r="J1828" s="91" t="str">
        <f t="shared" si="143"/>
        <v>C</v>
      </c>
      <c r="K1828" s="90"/>
      <c r="L1828" s="92">
        <f>+PACKING!L1818</f>
        <v>16</v>
      </c>
      <c r="M1828" s="92">
        <f t="shared" si="144"/>
        <v>18</v>
      </c>
      <c r="N1828" s="91" t="str">
        <f>+PACKING!G1818</f>
        <v>IT331</v>
      </c>
      <c r="O1828" s="91" t="str">
        <f>+PACKING!H1818</f>
        <v>INFORMATION SYSTEMS (IT – SUPPORTING) SEC 2</v>
      </c>
      <c r="P1828" s="90" t="s">
        <v>17</v>
      </c>
      <c r="Q1828" s="91" t="str">
        <f>+PACKING!J1818</f>
        <v>C</v>
      </c>
      <c r="R1828" s="93" t="str">
        <f>+PACKING!K1818</f>
        <v>NB - 18</v>
      </c>
      <c r="S1828" s="94" t="s">
        <v>74</v>
      </c>
      <c r="T1828" s="211" t="s">
        <v>73</v>
      </c>
      <c r="U1828" s="211"/>
      <c r="V1828" s="211"/>
      <c r="W1828" s="211"/>
      <c r="X1828" s="211"/>
      <c r="Y1828" s="211"/>
      <c r="Z1828" s="211"/>
      <c r="AA1828" s="211"/>
      <c r="AB1828" s="211"/>
      <c r="AC1828" s="211"/>
      <c r="AD1828" s="211"/>
      <c r="AE1828" s="211"/>
      <c r="AF1828" s="211"/>
      <c r="AG1828" s="211"/>
      <c r="AH1828" s="211"/>
      <c r="AI1828" s="211"/>
    </row>
    <row r="1829" spans="1:35" ht="22.5" x14ac:dyDescent="0.25">
      <c r="A1829" s="88">
        <f>+PACKING!C1819</f>
        <v>1818</v>
      </c>
      <c r="B1829" s="89" t="str">
        <f>+PACKING!D1819</f>
        <v>10 MAY 2024</v>
      </c>
      <c r="C1829" s="90">
        <f>+PACKING!F1819</f>
        <v>141615</v>
      </c>
      <c r="D1829" s="90" t="str">
        <f t="shared" si="140"/>
        <v>141615---BS IT</v>
      </c>
      <c r="E1829" s="90" t="str">
        <f t="shared" si="141"/>
        <v>IT331---INFORMATION SYSTEMS (IT – SUPPORTING) SEC 2</v>
      </c>
      <c r="F1829" s="91" t="str">
        <f>+PACKING!E1819</f>
        <v>BS IT</v>
      </c>
      <c r="G1829" s="92" t="str">
        <f>+PACKING!I1819</f>
        <v>II</v>
      </c>
      <c r="H1829" s="91" t="s">
        <v>38</v>
      </c>
      <c r="I1829" s="90" t="str">
        <f t="shared" si="142"/>
        <v>NB - 19</v>
      </c>
      <c r="J1829" s="91" t="str">
        <f t="shared" si="143"/>
        <v>C</v>
      </c>
      <c r="K1829" s="90"/>
      <c r="L1829" s="92">
        <f>+PACKING!L1819</f>
        <v>13</v>
      </c>
      <c r="M1829" s="92">
        <f t="shared" si="144"/>
        <v>15</v>
      </c>
      <c r="N1829" s="91" t="str">
        <f>+PACKING!G1819</f>
        <v>IT331</v>
      </c>
      <c r="O1829" s="91" t="str">
        <f>+PACKING!H1819</f>
        <v>INFORMATION SYSTEMS (IT – SUPPORTING) SEC 2</v>
      </c>
      <c r="P1829" s="90" t="s">
        <v>17</v>
      </c>
      <c r="Q1829" s="91" t="str">
        <f>+PACKING!J1819</f>
        <v>C</v>
      </c>
      <c r="R1829" s="93" t="str">
        <f>+PACKING!K1819</f>
        <v>NB - 19</v>
      </c>
      <c r="S1829" s="94" t="s">
        <v>74</v>
      </c>
      <c r="T1829" s="211" t="s">
        <v>73</v>
      </c>
      <c r="U1829" s="211"/>
      <c r="V1829" s="211"/>
      <c r="W1829" s="211"/>
      <c r="X1829" s="211"/>
      <c r="Y1829" s="211"/>
      <c r="Z1829" s="211"/>
      <c r="AA1829" s="211"/>
      <c r="AB1829" s="211"/>
      <c r="AC1829" s="211"/>
      <c r="AD1829" s="211"/>
      <c r="AE1829" s="211"/>
      <c r="AF1829" s="211"/>
      <c r="AG1829" s="211"/>
      <c r="AH1829" s="211"/>
      <c r="AI1829" s="211"/>
    </row>
    <row r="1830" spans="1:35" ht="21" x14ac:dyDescent="0.25">
      <c r="A1830" s="88">
        <f>+PACKING!C1820</f>
        <v>1819</v>
      </c>
      <c r="B1830" s="89" t="str">
        <f>+PACKING!D1820</f>
        <v>10 MAY 2024</v>
      </c>
      <c r="C1830" s="90">
        <f>+PACKING!F1820</f>
        <v>141666</v>
      </c>
      <c r="D1830" s="90" t="str">
        <f t="shared" si="140"/>
        <v>141666---BBA (Hons)</v>
      </c>
      <c r="E1830" s="90" t="str">
        <f t="shared" si="141"/>
        <v>MKT391---DIGITAL MARKETING SEC 1</v>
      </c>
      <c r="F1830" s="91" t="str">
        <f>+PACKING!E1820</f>
        <v>BBA (Hons)</v>
      </c>
      <c r="G1830" s="92" t="str">
        <f>+PACKING!I1820</f>
        <v>II</v>
      </c>
      <c r="H1830" s="91" t="s">
        <v>38</v>
      </c>
      <c r="I1830" s="90" t="str">
        <f t="shared" si="142"/>
        <v>NB - 19</v>
      </c>
      <c r="J1830" s="91" t="str">
        <f t="shared" si="143"/>
        <v>C</v>
      </c>
      <c r="K1830" s="90"/>
      <c r="L1830" s="92">
        <f>+PACKING!L1820</f>
        <v>9</v>
      </c>
      <c r="M1830" s="92">
        <f t="shared" si="144"/>
        <v>11</v>
      </c>
      <c r="N1830" s="91" t="str">
        <f>+PACKING!G1820</f>
        <v>MKT391</v>
      </c>
      <c r="O1830" s="91" t="str">
        <f>+PACKING!H1820</f>
        <v>DIGITAL MARKETING SEC 1</v>
      </c>
      <c r="P1830" s="90" t="s">
        <v>17</v>
      </c>
      <c r="Q1830" s="91" t="str">
        <f>+PACKING!J1820</f>
        <v>C</v>
      </c>
      <c r="R1830" s="93" t="str">
        <f>+PACKING!K1820</f>
        <v>NB - 19</v>
      </c>
      <c r="S1830" s="94" t="s">
        <v>74</v>
      </c>
      <c r="T1830" s="211" t="s">
        <v>73</v>
      </c>
      <c r="U1830" s="211"/>
      <c r="V1830" s="211"/>
      <c r="W1830" s="211"/>
      <c r="X1830" s="211"/>
      <c r="Y1830" s="211"/>
      <c r="Z1830" s="211"/>
      <c r="AA1830" s="211"/>
      <c r="AB1830" s="211"/>
      <c r="AC1830" s="211"/>
      <c r="AD1830" s="211"/>
      <c r="AE1830" s="211"/>
      <c r="AF1830" s="211"/>
      <c r="AG1830" s="211"/>
      <c r="AH1830" s="211"/>
      <c r="AI1830" s="211"/>
    </row>
    <row r="1831" spans="1:35" ht="21" x14ac:dyDescent="0.25">
      <c r="A1831" s="88">
        <f>+PACKING!C1821</f>
        <v>1820</v>
      </c>
      <c r="B1831" s="89" t="str">
        <f>+PACKING!D1821</f>
        <v>10 MAY 2024</v>
      </c>
      <c r="C1831" s="90">
        <f>+PACKING!F1821</f>
        <v>141666</v>
      </c>
      <c r="D1831" s="90" t="str">
        <f t="shared" si="140"/>
        <v>141666---BBA (Hons)</v>
      </c>
      <c r="E1831" s="90" t="str">
        <f t="shared" si="141"/>
        <v>MKT391---DIGITAL MARKETING SEC 1</v>
      </c>
      <c r="F1831" s="91" t="str">
        <f>+PACKING!E1821</f>
        <v>BBA (Hons)</v>
      </c>
      <c r="G1831" s="92" t="str">
        <f>+PACKING!I1821</f>
        <v>II</v>
      </c>
      <c r="H1831" s="91" t="s">
        <v>38</v>
      </c>
      <c r="I1831" s="90" t="str">
        <f t="shared" si="142"/>
        <v>NB - 20</v>
      </c>
      <c r="J1831" s="91" t="str">
        <f t="shared" si="143"/>
        <v>C</v>
      </c>
      <c r="K1831" s="90"/>
      <c r="L1831" s="92">
        <f>+PACKING!L1821</f>
        <v>4</v>
      </c>
      <c r="M1831" s="92">
        <f t="shared" si="144"/>
        <v>6</v>
      </c>
      <c r="N1831" s="91" t="str">
        <f>+PACKING!G1821</f>
        <v>MKT391</v>
      </c>
      <c r="O1831" s="91" t="str">
        <f>+PACKING!H1821</f>
        <v>DIGITAL MARKETING SEC 1</v>
      </c>
      <c r="P1831" s="90" t="s">
        <v>17</v>
      </c>
      <c r="Q1831" s="91" t="str">
        <f>+PACKING!J1821</f>
        <v>C</v>
      </c>
      <c r="R1831" s="93" t="str">
        <f>+PACKING!K1821</f>
        <v>NB - 20</v>
      </c>
      <c r="S1831" s="94" t="s">
        <v>74</v>
      </c>
      <c r="T1831" s="211" t="s">
        <v>73</v>
      </c>
      <c r="U1831" s="211"/>
      <c r="V1831" s="211"/>
      <c r="W1831" s="211"/>
      <c r="X1831" s="211"/>
      <c r="Y1831" s="211"/>
      <c r="Z1831" s="211"/>
      <c r="AA1831" s="211"/>
      <c r="AB1831" s="211"/>
      <c r="AC1831" s="211"/>
      <c r="AD1831" s="211"/>
      <c r="AE1831" s="211"/>
      <c r="AF1831" s="211"/>
      <c r="AG1831" s="211"/>
      <c r="AH1831" s="211"/>
      <c r="AI1831" s="211"/>
    </row>
    <row r="1832" spans="1:35" ht="21" x14ac:dyDescent="0.25">
      <c r="A1832" s="88">
        <f>+PACKING!C1822</f>
        <v>1821</v>
      </c>
      <c r="B1832" s="89" t="str">
        <f>+PACKING!D1822</f>
        <v>10 MAY 2024</v>
      </c>
      <c r="C1832" s="90">
        <f>+PACKING!F1822</f>
        <v>141671</v>
      </c>
      <c r="D1832" s="90" t="str">
        <f t="shared" si="140"/>
        <v>141671---BBA (Hons)</v>
      </c>
      <c r="E1832" s="90" t="str">
        <f t="shared" si="141"/>
        <v>FIN376---BEHAVIOR FINANCE SEC 1</v>
      </c>
      <c r="F1832" s="91" t="str">
        <f>+PACKING!E1822</f>
        <v>BBA (Hons)</v>
      </c>
      <c r="G1832" s="92" t="str">
        <f>+PACKING!I1822</f>
        <v>II</v>
      </c>
      <c r="H1832" s="91" t="s">
        <v>38</v>
      </c>
      <c r="I1832" s="90" t="str">
        <f t="shared" si="142"/>
        <v>NB - 20</v>
      </c>
      <c r="J1832" s="91" t="str">
        <f t="shared" si="143"/>
        <v>C</v>
      </c>
      <c r="K1832" s="90"/>
      <c r="L1832" s="92">
        <f>+PACKING!L1822</f>
        <v>2</v>
      </c>
      <c r="M1832" s="92">
        <f t="shared" si="144"/>
        <v>4</v>
      </c>
      <c r="N1832" s="91" t="str">
        <f>+PACKING!G1822</f>
        <v>FIN376</v>
      </c>
      <c r="O1832" s="91" t="str">
        <f>+PACKING!H1822</f>
        <v>BEHAVIOR FINANCE SEC 1</v>
      </c>
      <c r="P1832" s="90" t="s">
        <v>17</v>
      </c>
      <c r="Q1832" s="91" t="str">
        <f>+PACKING!J1822</f>
        <v>C</v>
      </c>
      <c r="R1832" s="93" t="str">
        <f>+PACKING!K1822</f>
        <v>NB - 20</v>
      </c>
      <c r="S1832" s="94" t="s">
        <v>74</v>
      </c>
      <c r="T1832" s="211" t="s">
        <v>73</v>
      </c>
      <c r="U1832" s="211"/>
      <c r="V1832" s="211"/>
      <c r="W1832" s="211"/>
      <c r="X1832" s="211"/>
      <c r="Y1832" s="211"/>
      <c r="Z1832" s="211"/>
      <c r="AA1832" s="211"/>
      <c r="AB1832" s="211"/>
      <c r="AC1832" s="211"/>
      <c r="AD1832" s="211"/>
      <c r="AE1832" s="211"/>
      <c r="AF1832" s="211"/>
      <c r="AG1832" s="211"/>
      <c r="AH1832" s="211"/>
      <c r="AI1832" s="211"/>
    </row>
    <row r="1833" spans="1:35" ht="22.5" x14ac:dyDescent="0.25">
      <c r="A1833" s="88">
        <f>+PACKING!C1823</f>
        <v>1822</v>
      </c>
      <c r="B1833" s="89" t="str">
        <f>+PACKING!D1823</f>
        <v>10 MAY 2024</v>
      </c>
      <c r="C1833" s="90">
        <f>+PACKING!F1823</f>
        <v>141674</v>
      </c>
      <c r="D1833" s="90" t="str">
        <f t="shared" si="140"/>
        <v>141674---BBA (Hons)</v>
      </c>
      <c r="E1833" s="90" t="str">
        <f t="shared" si="141"/>
        <v>SCM356---STRATEGIC SUPPLY CHAIN MANAGEMENT SEC 1</v>
      </c>
      <c r="F1833" s="91" t="str">
        <f>+PACKING!E1823</f>
        <v>BBA (Hons)</v>
      </c>
      <c r="G1833" s="92" t="str">
        <f>+PACKING!I1823</f>
        <v>II</v>
      </c>
      <c r="H1833" s="91" t="s">
        <v>38</v>
      </c>
      <c r="I1833" s="90" t="str">
        <f t="shared" si="142"/>
        <v>NB - 20</v>
      </c>
      <c r="J1833" s="91" t="str">
        <f t="shared" si="143"/>
        <v>C</v>
      </c>
      <c r="K1833" s="90"/>
      <c r="L1833" s="92">
        <f>+PACKING!L1823</f>
        <v>5</v>
      </c>
      <c r="M1833" s="92">
        <f t="shared" si="144"/>
        <v>7</v>
      </c>
      <c r="N1833" s="91" t="str">
        <f>+PACKING!G1823</f>
        <v>SCM356</v>
      </c>
      <c r="O1833" s="91" t="str">
        <f>+PACKING!H1823</f>
        <v>STRATEGIC SUPPLY CHAIN MANAGEMENT SEC 1</v>
      </c>
      <c r="P1833" s="90" t="s">
        <v>17</v>
      </c>
      <c r="Q1833" s="91" t="str">
        <f>+PACKING!J1823</f>
        <v>C</v>
      </c>
      <c r="R1833" s="93" t="str">
        <f>+PACKING!K1823</f>
        <v>NB - 20</v>
      </c>
      <c r="S1833" s="94" t="s">
        <v>74</v>
      </c>
      <c r="T1833" s="211" t="s">
        <v>73</v>
      </c>
      <c r="U1833" s="211"/>
      <c r="V1833" s="211"/>
      <c r="W1833" s="211"/>
      <c r="X1833" s="211"/>
      <c r="Y1833" s="211"/>
      <c r="Z1833" s="211"/>
      <c r="AA1833" s="211"/>
      <c r="AB1833" s="211"/>
      <c r="AC1833" s="211"/>
      <c r="AD1833" s="211"/>
      <c r="AE1833" s="211"/>
      <c r="AF1833" s="211"/>
      <c r="AG1833" s="211"/>
      <c r="AH1833" s="211"/>
      <c r="AI1833" s="211"/>
    </row>
    <row r="1834" spans="1:35" ht="21" x14ac:dyDescent="0.25">
      <c r="A1834" s="88">
        <f>+PACKING!C1824</f>
        <v>1823</v>
      </c>
      <c r="B1834" s="89" t="str">
        <f>+PACKING!D1824</f>
        <v>10 MAY 2024</v>
      </c>
      <c r="C1834" s="90">
        <f>+PACKING!F1824</f>
        <v>141679</v>
      </c>
      <c r="D1834" s="90" t="str">
        <f t="shared" si="140"/>
        <v>141679---BBA (Hons)</v>
      </c>
      <c r="E1834" s="90" t="str">
        <f t="shared" si="141"/>
        <v>HRM376---LEARNING AND DEVELOPMENT SEC 1</v>
      </c>
      <c r="F1834" s="91" t="str">
        <f>+PACKING!E1824</f>
        <v>BBA (Hons)</v>
      </c>
      <c r="G1834" s="92" t="str">
        <f>+PACKING!I1824</f>
        <v>II</v>
      </c>
      <c r="H1834" s="91" t="s">
        <v>38</v>
      </c>
      <c r="I1834" s="90" t="str">
        <f t="shared" si="142"/>
        <v>NB - 20</v>
      </c>
      <c r="J1834" s="91" t="str">
        <f t="shared" si="143"/>
        <v>C</v>
      </c>
      <c r="K1834" s="90"/>
      <c r="L1834" s="92">
        <f>+PACKING!L1824</f>
        <v>4</v>
      </c>
      <c r="M1834" s="92">
        <f t="shared" si="144"/>
        <v>6</v>
      </c>
      <c r="N1834" s="91" t="str">
        <f>+PACKING!G1824</f>
        <v>HRM376</v>
      </c>
      <c r="O1834" s="91" t="str">
        <f>+PACKING!H1824</f>
        <v>LEARNING AND DEVELOPMENT SEC 1</v>
      </c>
      <c r="P1834" s="90" t="s">
        <v>17</v>
      </c>
      <c r="Q1834" s="91" t="str">
        <f>+PACKING!J1824</f>
        <v>C</v>
      </c>
      <c r="R1834" s="93" t="str">
        <f>+PACKING!K1824</f>
        <v>NB - 20</v>
      </c>
      <c r="S1834" s="94" t="s">
        <v>74</v>
      </c>
      <c r="T1834" s="211" t="s">
        <v>73</v>
      </c>
      <c r="U1834" s="211"/>
      <c r="V1834" s="211"/>
      <c r="W1834" s="211"/>
      <c r="X1834" s="211"/>
      <c r="Y1834" s="211"/>
      <c r="Z1834" s="211"/>
      <c r="AA1834" s="211"/>
      <c r="AB1834" s="211"/>
      <c r="AC1834" s="211"/>
      <c r="AD1834" s="211"/>
      <c r="AE1834" s="211"/>
      <c r="AF1834" s="211"/>
      <c r="AG1834" s="211"/>
      <c r="AH1834" s="211"/>
      <c r="AI1834" s="211"/>
    </row>
    <row r="1835" spans="1:35" ht="21" x14ac:dyDescent="0.25">
      <c r="A1835" s="88">
        <f>+PACKING!C1825</f>
        <v>1824</v>
      </c>
      <c r="B1835" s="89" t="str">
        <f>+PACKING!D1825</f>
        <v>10 MAY 2024</v>
      </c>
      <c r="C1835" s="90">
        <f>+PACKING!F1825</f>
        <v>141687</v>
      </c>
      <c r="D1835" s="90" t="str">
        <f t="shared" si="140"/>
        <v>141687---BBA (Hons)</v>
      </c>
      <c r="E1835" s="90" t="str">
        <f t="shared" si="141"/>
        <v>HRM376---LEARNING AND DEVELOPMENT SEC 3</v>
      </c>
      <c r="F1835" s="91" t="str">
        <f>+PACKING!E1825</f>
        <v>BBA (Hons)</v>
      </c>
      <c r="G1835" s="92" t="str">
        <f>+PACKING!I1825</f>
        <v>II</v>
      </c>
      <c r="H1835" s="91" t="s">
        <v>38</v>
      </c>
      <c r="I1835" s="90" t="str">
        <f t="shared" si="142"/>
        <v>NB - 20</v>
      </c>
      <c r="J1835" s="91" t="str">
        <f t="shared" si="143"/>
        <v>C</v>
      </c>
      <c r="K1835" s="90"/>
      <c r="L1835" s="92">
        <f>+PACKING!L1825</f>
        <v>1</v>
      </c>
      <c r="M1835" s="92">
        <f t="shared" si="144"/>
        <v>3</v>
      </c>
      <c r="N1835" s="91" t="str">
        <f>+PACKING!G1825</f>
        <v>HRM376</v>
      </c>
      <c r="O1835" s="91" t="str">
        <f>+PACKING!H1825</f>
        <v>LEARNING AND DEVELOPMENT SEC 3</v>
      </c>
      <c r="P1835" s="90" t="s">
        <v>17</v>
      </c>
      <c r="Q1835" s="91" t="str">
        <f>+PACKING!J1825</f>
        <v>C</v>
      </c>
      <c r="R1835" s="93" t="str">
        <f>+PACKING!K1825</f>
        <v>NB - 20</v>
      </c>
      <c r="S1835" s="94" t="s">
        <v>74</v>
      </c>
      <c r="T1835" s="211" t="s">
        <v>73</v>
      </c>
      <c r="U1835" s="211"/>
      <c r="V1835" s="211"/>
      <c r="W1835" s="211"/>
      <c r="X1835" s="211"/>
      <c r="Y1835" s="211"/>
      <c r="Z1835" s="211"/>
      <c r="AA1835" s="211"/>
      <c r="AB1835" s="211"/>
      <c r="AC1835" s="211"/>
      <c r="AD1835" s="211"/>
      <c r="AE1835" s="211"/>
      <c r="AF1835" s="211"/>
      <c r="AG1835" s="211"/>
      <c r="AH1835" s="211"/>
      <c r="AI1835" s="211"/>
    </row>
    <row r="1836" spans="1:35" ht="21" x14ac:dyDescent="0.25">
      <c r="A1836" s="88">
        <f>+PACKING!C1826</f>
        <v>1825</v>
      </c>
      <c r="B1836" s="89" t="str">
        <f>+PACKING!D1826</f>
        <v>10 MAY 2024</v>
      </c>
      <c r="C1836" s="90">
        <f>+PACKING!F1826</f>
        <v>141688</v>
      </c>
      <c r="D1836" s="90" t="str">
        <f t="shared" si="140"/>
        <v>141688---BBA (Hons)</v>
      </c>
      <c r="E1836" s="90" t="str">
        <f t="shared" si="141"/>
        <v>HRM376---LEARNING AND DEVELOPMENT SEC 4</v>
      </c>
      <c r="F1836" s="91" t="str">
        <f>+PACKING!E1826</f>
        <v>BBA (Hons)</v>
      </c>
      <c r="G1836" s="92" t="str">
        <f>+PACKING!I1826</f>
        <v>II</v>
      </c>
      <c r="H1836" s="91" t="s">
        <v>38</v>
      </c>
      <c r="I1836" s="90" t="str">
        <f t="shared" si="142"/>
        <v>NB - 20</v>
      </c>
      <c r="J1836" s="91" t="str">
        <f t="shared" si="143"/>
        <v>C</v>
      </c>
      <c r="K1836" s="90"/>
      <c r="L1836" s="92">
        <f>+PACKING!L1826</f>
        <v>3</v>
      </c>
      <c r="M1836" s="92">
        <f t="shared" si="144"/>
        <v>5</v>
      </c>
      <c r="N1836" s="91" t="str">
        <f>+PACKING!G1826</f>
        <v>HRM376</v>
      </c>
      <c r="O1836" s="91" t="str">
        <f>+PACKING!H1826</f>
        <v>LEARNING AND DEVELOPMENT SEC 4</v>
      </c>
      <c r="P1836" s="90" t="s">
        <v>17</v>
      </c>
      <c r="Q1836" s="91" t="str">
        <f>+PACKING!J1826</f>
        <v>C</v>
      </c>
      <c r="R1836" s="93" t="str">
        <f>+PACKING!K1826</f>
        <v>NB - 20</v>
      </c>
      <c r="S1836" s="94" t="s">
        <v>74</v>
      </c>
      <c r="T1836" s="211" t="s">
        <v>73</v>
      </c>
      <c r="U1836" s="211"/>
      <c r="V1836" s="211"/>
      <c r="W1836" s="211"/>
      <c r="X1836" s="211"/>
      <c r="Y1836" s="211"/>
      <c r="Z1836" s="211"/>
      <c r="AA1836" s="211"/>
      <c r="AB1836" s="211"/>
      <c r="AC1836" s="211"/>
      <c r="AD1836" s="211"/>
      <c r="AE1836" s="211"/>
      <c r="AF1836" s="211"/>
      <c r="AG1836" s="211"/>
      <c r="AH1836" s="211"/>
      <c r="AI1836" s="211"/>
    </row>
    <row r="1837" spans="1:35" ht="21" x14ac:dyDescent="0.25">
      <c r="A1837" s="88">
        <f>+PACKING!C1827</f>
        <v>1826</v>
      </c>
      <c r="B1837" s="89" t="str">
        <f>+PACKING!D1827</f>
        <v>10 MAY 2024</v>
      </c>
      <c r="C1837" s="90">
        <f>+PACKING!F1827</f>
        <v>141767</v>
      </c>
      <c r="D1837" s="90" t="str">
        <f t="shared" si="140"/>
        <v>141767---BSCS</v>
      </c>
      <c r="E1837" s="90" t="str">
        <f t="shared" si="141"/>
        <v>MATH109---LINEAR ALGEBRA SEC 1</v>
      </c>
      <c r="F1837" s="91" t="str">
        <f>+PACKING!E1827</f>
        <v>BSCS</v>
      </c>
      <c r="G1837" s="92" t="str">
        <f>+PACKING!I1827</f>
        <v>II</v>
      </c>
      <c r="H1837" s="91" t="s">
        <v>38</v>
      </c>
      <c r="I1837" s="90" t="str">
        <f t="shared" si="142"/>
        <v>NB - 20</v>
      </c>
      <c r="J1837" s="91" t="str">
        <f t="shared" si="143"/>
        <v>C</v>
      </c>
      <c r="K1837" s="90"/>
      <c r="L1837" s="92">
        <f>+PACKING!L1827</f>
        <v>3</v>
      </c>
      <c r="M1837" s="92">
        <f t="shared" si="144"/>
        <v>5</v>
      </c>
      <c r="N1837" s="91" t="str">
        <f>+PACKING!G1827</f>
        <v>MATH109</v>
      </c>
      <c r="O1837" s="91" t="str">
        <f>+PACKING!H1827</f>
        <v>LINEAR ALGEBRA SEC 1</v>
      </c>
      <c r="P1837" s="90" t="s">
        <v>17</v>
      </c>
      <c r="Q1837" s="91" t="str">
        <f>+PACKING!J1827</f>
        <v>C</v>
      </c>
      <c r="R1837" s="93" t="str">
        <f>+PACKING!K1827</f>
        <v>NB - 20</v>
      </c>
      <c r="S1837" s="94" t="s">
        <v>74</v>
      </c>
      <c r="T1837" s="211" t="s">
        <v>73</v>
      </c>
      <c r="U1837" s="211"/>
      <c r="V1837" s="211"/>
      <c r="W1837" s="211"/>
      <c r="X1837" s="211"/>
      <c r="Y1837" s="211"/>
      <c r="Z1837" s="211"/>
      <c r="AA1837" s="211"/>
      <c r="AB1837" s="211"/>
      <c r="AC1837" s="211"/>
      <c r="AD1837" s="211"/>
      <c r="AE1837" s="211"/>
      <c r="AF1837" s="211"/>
      <c r="AG1837" s="211"/>
      <c r="AH1837" s="211"/>
      <c r="AI1837" s="211"/>
    </row>
    <row r="1838" spans="1:35" ht="21" x14ac:dyDescent="0.25">
      <c r="A1838" s="88">
        <f>+PACKING!C1828</f>
        <v>1827</v>
      </c>
      <c r="B1838" s="89" t="str">
        <f>+PACKING!D1828</f>
        <v>10 MAY 2024</v>
      </c>
      <c r="C1838" s="90">
        <f>+PACKING!F1828</f>
        <v>141767</v>
      </c>
      <c r="D1838" s="90" t="str">
        <f t="shared" si="140"/>
        <v>141767---BSCS</v>
      </c>
      <c r="E1838" s="90" t="str">
        <f t="shared" si="141"/>
        <v>MATH109---LINEAR ALGEBRA SEC 1</v>
      </c>
      <c r="F1838" s="91" t="str">
        <f>+PACKING!E1828</f>
        <v>BSCS</v>
      </c>
      <c r="G1838" s="92" t="str">
        <f>+PACKING!I1828</f>
        <v>II</v>
      </c>
      <c r="H1838" s="91" t="s">
        <v>38</v>
      </c>
      <c r="I1838" s="90" t="str">
        <f t="shared" si="142"/>
        <v>NB - 21</v>
      </c>
      <c r="J1838" s="91" t="str">
        <f t="shared" si="143"/>
        <v>C</v>
      </c>
      <c r="K1838" s="90"/>
      <c r="L1838" s="92">
        <f>+PACKING!L1828</f>
        <v>22</v>
      </c>
      <c r="M1838" s="92">
        <f t="shared" si="144"/>
        <v>24</v>
      </c>
      <c r="N1838" s="91" t="str">
        <f>+PACKING!G1828</f>
        <v>MATH109</v>
      </c>
      <c r="O1838" s="91" t="str">
        <f>+PACKING!H1828</f>
        <v>LINEAR ALGEBRA SEC 1</v>
      </c>
      <c r="P1838" s="90" t="s">
        <v>17</v>
      </c>
      <c r="Q1838" s="91" t="str">
        <f>+PACKING!J1828</f>
        <v>C</v>
      </c>
      <c r="R1838" s="93" t="str">
        <f>+PACKING!K1828</f>
        <v>NB - 21</v>
      </c>
      <c r="S1838" s="94" t="s">
        <v>74</v>
      </c>
      <c r="T1838" s="211" t="s">
        <v>73</v>
      </c>
      <c r="U1838" s="211"/>
      <c r="V1838" s="211"/>
      <c r="W1838" s="211"/>
      <c r="X1838" s="211"/>
      <c r="Y1838" s="211"/>
      <c r="Z1838" s="211"/>
      <c r="AA1838" s="211"/>
      <c r="AB1838" s="211"/>
      <c r="AC1838" s="211"/>
      <c r="AD1838" s="211"/>
      <c r="AE1838" s="211"/>
      <c r="AF1838" s="211"/>
      <c r="AG1838" s="211"/>
      <c r="AH1838" s="211"/>
      <c r="AI1838" s="211"/>
    </row>
    <row r="1839" spans="1:35" ht="21" x14ac:dyDescent="0.25">
      <c r="A1839" s="88">
        <f>+PACKING!C1829</f>
        <v>1828</v>
      </c>
      <c r="B1839" s="89" t="str">
        <f>+PACKING!D1829</f>
        <v>10 MAY 2024</v>
      </c>
      <c r="C1839" s="90">
        <f>+PACKING!F1829</f>
        <v>141767</v>
      </c>
      <c r="D1839" s="90" t="str">
        <f t="shared" si="140"/>
        <v>141767---BSCS</v>
      </c>
      <c r="E1839" s="90" t="str">
        <f t="shared" si="141"/>
        <v>MATH109---LINEAR ALGEBRA SEC 1</v>
      </c>
      <c r="F1839" s="91" t="str">
        <f>+PACKING!E1829</f>
        <v>BSCS</v>
      </c>
      <c r="G1839" s="92" t="str">
        <f>+PACKING!I1829</f>
        <v>II</v>
      </c>
      <c r="H1839" s="91" t="s">
        <v>38</v>
      </c>
      <c r="I1839" s="90" t="str">
        <f t="shared" si="142"/>
        <v>NB - 22</v>
      </c>
      <c r="J1839" s="91" t="str">
        <f t="shared" si="143"/>
        <v>C</v>
      </c>
      <c r="K1839" s="90"/>
      <c r="L1839" s="92">
        <f>+PACKING!L1829</f>
        <v>22</v>
      </c>
      <c r="M1839" s="92">
        <f t="shared" si="144"/>
        <v>24</v>
      </c>
      <c r="N1839" s="91" t="str">
        <f>+PACKING!G1829</f>
        <v>MATH109</v>
      </c>
      <c r="O1839" s="91" t="str">
        <f>+PACKING!H1829</f>
        <v>LINEAR ALGEBRA SEC 1</v>
      </c>
      <c r="P1839" s="90" t="s">
        <v>17</v>
      </c>
      <c r="Q1839" s="91" t="str">
        <f>+PACKING!J1829</f>
        <v>C</v>
      </c>
      <c r="R1839" s="93" t="str">
        <f>+PACKING!K1829</f>
        <v>NB - 22</v>
      </c>
      <c r="S1839" s="94" t="s">
        <v>74</v>
      </c>
      <c r="T1839" s="211" t="s">
        <v>73</v>
      </c>
      <c r="U1839" s="211"/>
      <c r="V1839" s="211"/>
      <c r="W1839" s="211"/>
      <c r="X1839" s="211"/>
      <c r="Y1839" s="211"/>
      <c r="Z1839" s="211"/>
      <c r="AA1839" s="211"/>
      <c r="AB1839" s="211"/>
      <c r="AC1839" s="211"/>
      <c r="AD1839" s="211"/>
      <c r="AE1839" s="211"/>
      <c r="AF1839" s="211"/>
      <c r="AG1839" s="211"/>
      <c r="AH1839" s="211"/>
      <c r="AI1839" s="211"/>
    </row>
    <row r="1840" spans="1:35" ht="21" x14ac:dyDescent="0.25">
      <c r="A1840" s="88">
        <f>+PACKING!C1830</f>
        <v>1829</v>
      </c>
      <c r="B1840" s="89" t="str">
        <f>+PACKING!D1830</f>
        <v>10 MAY 2024</v>
      </c>
      <c r="C1840" s="90">
        <f>+PACKING!F1830</f>
        <v>141767</v>
      </c>
      <c r="D1840" s="90" t="str">
        <f t="shared" si="140"/>
        <v>141767---BSCS</v>
      </c>
      <c r="E1840" s="90" t="str">
        <f t="shared" si="141"/>
        <v>MATH109---LINEAR ALGEBRA SEC 1</v>
      </c>
      <c r="F1840" s="91" t="str">
        <f>+PACKING!E1830</f>
        <v>BSCS</v>
      </c>
      <c r="G1840" s="92" t="str">
        <f>+PACKING!I1830</f>
        <v>II</v>
      </c>
      <c r="H1840" s="91" t="s">
        <v>38</v>
      </c>
      <c r="I1840" s="90" t="str">
        <f t="shared" si="142"/>
        <v>NB - 23</v>
      </c>
      <c r="J1840" s="91" t="str">
        <f t="shared" si="143"/>
        <v>C</v>
      </c>
      <c r="K1840" s="90"/>
      <c r="L1840" s="92">
        <f>+PACKING!L1830</f>
        <v>3</v>
      </c>
      <c r="M1840" s="92">
        <f t="shared" si="144"/>
        <v>5</v>
      </c>
      <c r="N1840" s="91" t="str">
        <f>+PACKING!G1830</f>
        <v>MATH109</v>
      </c>
      <c r="O1840" s="91" t="str">
        <f>+PACKING!H1830</f>
        <v>LINEAR ALGEBRA SEC 1</v>
      </c>
      <c r="P1840" s="90" t="s">
        <v>17</v>
      </c>
      <c r="Q1840" s="91" t="str">
        <f>+PACKING!J1830</f>
        <v>C</v>
      </c>
      <c r="R1840" s="93" t="str">
        <f>+PACKING!K1830</f>
        <v>NB - 23</v>
      </c>
      <c r="S1840" s="94" t="s">
        <v>74</v>
      </c>
      <c r="T1840" s="211" t="s">
        <v>73</v>
      </c>
      <c r="U1840" s="211"/>
      <c r="V1840" s="211"/>
      <c r="W1840" s="211"/>
      <c r="X1840" s="211"/>
      <c r="Y1840" s="211"/>
      <c r="Z1840" s="211"/>
      <c r="AA1840" s="211"/>
      <c r="AB1840" s="211"/>
      <c r="AC1840" s="211"/>
      <c r="AD1840" s="211"/>
      <c r="AE1840" s="211"/>
      <c r="AF1840" s="211"/>
      <c r="AG1840" s="211"/>
      <c r="AH1840" s="211"/>
      <c r="AI1840" s="211"/>
    </row>
    <row r="1841" spans="1:35" ht="21" x14ac:dyDescent="0.25">
      <c r="A1841" s="88">
        <f>+PACKING!C1831</f>
        <v>1830</v>
      </c>
      <c r="B1841" s="89" t="str">
        <f>+PACKING!D1831</f>
        <v>10 MAY 2024</v>
      </c>
      <c r="C1841" s="90">
        <f>+PACKING!F1831</f>
        <v>141768</v>
      </c>
      <c r="D1841" s="90" t="str">
        <f t="shared" si="140"/>
        <v>141768---BSCS</v>
      </c>
      <c r="E1841" s="90" t="str">
        <f t="shared" si="141"/>
        <v>MATH109---LINEAR ALGEBRA SEC 2</v>
      </c>
      <c r="F1841" s="91" t="str">
        <f>+PACKING!E1831</f>
        <v>BSCS</v>
      </c>
      <c r="G1841" s="92" t="str">
        <f>+PACKING!I1831</f>
        <v>II</v>
      </c>
      <c r="H1841" s="91" t="s">
        <v>38</v>
      </c>
      <c r="I1841" s="90" t="str">
        <f t="shared" si="142"/>
        <v>NB - 23</v>
      </c>
      <c r="J1841" s="91" t="str">
        <f t="shared" si="143"/>
        <v>C</v>
      </c>
      <c r="K1841" s="90"/>
      <c r="L1841" s="92">
        <f>+PACKING!L1831</f>
        <v>19</v>
      </c>
      <c r="M1841" s="92">
        <f t="shared" si="144"/>
        <v>21</v>
      </c>
      <c r="N1841" s="91" t="str">
        <f>+PACKING!G1831</f>
        <v>MATH109</v>
      </c>
      <c r="O1841" s="91" t="str">
        <f>+PACKING!H1831</f>
        <v>LINEAR ALGEBRA SEC 2</v>
      </c>
      <c r="P1841" s="90" t="s">
        <v>17</v>
      </c>
      <c r="Q1841" s="91" t="str">
        <f>+PACKING!J1831</f>
        <v>C</v>
      </c>
      <c r="R1841" s="93" t="str">
        <f>+PACKING!K1831</f>
        <v>NB - 23</v>
      </c>
      <c r="S1841" s="94" t="s">
        <v>74</v>
      </c>
      <c r="T1841" s="211" t="s">
        <v>73</v>
      </c>
      <c r="U1841" s="211"/>
      <c r="V1841" s="211"/>
      <c r="W1841" s="211"/>
      <c r="X1841" s="211"/>
      <c r="Y1841" s="211"/>
      <c r="Z1841" s="211"/>
      <c r="AA1841" s="211"/>
      <c r="AB1841" s="211"/>
      <c r="AC1841" s="211"/>
      <c r="AD1841" s="211"/>
      <c r="AE1841" s="211"/>
      <c r="AF1841" s="211"/>
      <c r="AG1841" s="211"/>
      <c r="AH1841" s="211"/>
      <c r="AI1841" s="211"/>
    </row>
    <row r="1842" spans="1:35" ht="21" x14ac:dyDescent="0.25">
      <c r="A1842" s="88">
        <f>+PACKING!C1832</f>
        <v>1831</v>
      </c>
      <c r="B1842" s="89" t="str">
        <f>+PACKING!D1832</f>
        <v>10 MAY 2024</v>
      </c>
      <c r="C1842" s="90">
        <f>+PACKING!F1832</f>
        <v>141768</v>
      </c>
      <c r="D1842" s="90" t="str">
        <f t="shared" si="140"/>
        <v>141768---BSCS</v>
      </c>
      <c r="E1842" s="90" t="str">
        <f t="shared" si="141"/>
        <v>MATH109---LINEAR ALGEBRA SEC 2</v>
      </c>
      <c r="F1842" s="91" t="str">
        <f>+PACKING!E1832</f>
        <v>BSCS</v>
      </c>
      <c r="G1842" s="92" t="str">
        <f>+PACKING!I1832</f>
        <v>II</v>
      </c>
      <c r="H1842" s="91" t="s">
        <v>38</v>
      </c>
      <c r="I1842" s="90" t="str">
        <f t="shared" si="142"/>
        <v>NB - 24</v>
      </c>
      <c r="J1842" s="91" t="str">
        <f t="shared" si="143"/>
        <v>C</v>
      </c>
      <c r="K1842" s="90"/>
      <c r="L1842" s="92">
        <f>+PACKING!L1832</f>
        <v>19</v>
      </c>
      <c r="M1842" s="92">
        <f t="shared" si="144"/>
        <v>21</v>
      </c>
      <c r="N1842" s="91" t="str">
        <f>+PACKING!G1832</f>
        <v>MATH109</v>
      </c>
      <c r="O1842" s="91" t="str">
        <f>+PACKING!H1832</f>
        <v>LINEAR ALGEBRA SEC 2</v>
      </c>
      <c r="P1842" s="90" t="s">
        <v>17</v>
      </c>
      <c r="Q1842" s="91" t="str">
        <f>+PACKING!J1832</f>
        <v>C</v>
      </c>
      <c r="R1842" s="93" t="str">
        <f>+PACKING!K1832</f>
        <v>NB - 24</v>
      </c>
      <c r="S1842" s="94" t="s">
        <v>74</v>
      </c>
      <c r="T1842" s="211" t="s">
        <v>73</v>
      </c>
      <c r="U1842" s="211"/>
      <c r="V1842" s="211"/>
      <c r="W1842" s="211"/>
      <c r="X1842" s="211"/>
      <c r="Y1842" s="211"/>
      <c r="Z1842" s="211"/>
      <c r="AA1842" s="211"/>
      <c r="AB1842" s="211"/>
      <c r="AC1842" s="211"/>
      <c r="AD1842" s="211"/>
      <c r="AE1842" s="211"/>
      <c r="AF1842" s="211"/>
      <c r="AG1842" s="211"/>
      <c r="AH1842" s="211"/>
      <c r="AI1842" s="211"/>
    </row>
    <row r="1843" spans="1:35" ht="21" x14ac:dyDescent="0.25">
      <c r="A1843" s="88">
        <f>+PACKING!C1833</f>
        <v>1832</v>
      </c>
      <c r="B1843" s="89" t="str">
        <f>+PACKING!D1833</f>
        <v>10 MAY 2024</v>
      </c>
      <c r="C1843" s="90">
        <f>+PACKING!F1833</f>
        <v>141769</v>
      </c>
      <c r="D1843" s="90" t="str">
        <f t="shared" si="140"/>
        <v>141769---BSCS</v>
      </c>
      <c r="E1843" s="90" t="str">
        <f t="shared" si="141"/>
        <v>MATH109---LINEAR ALGEBRA SEC 3</v>
      </c>
      <c r="F1843" s="91" t="str">
        <f>+PACKING!E1833</f>
        <v>BSCS</v>
      </c>
      <c r="G1843" s="92" t="str">
        <f>+PACKING!I1833</f>
        <v>II</v>
      </c>
      <c r="H1843" s="91" t="s">
        <v>38</v>
      </c>
      <c r="I1843" s="90" t="str">
        <f t="shared" si="142"/>
        <v>NB - 24</v>
      </c>
      <c r="J1843" s="91" t="str">
        <f t="shared" si="143"/>
        <v>C</v>
      </c>
      <c r="K1843" s="90"/>
      <c r="L1843" s="92">
        <f>+PACKING!L1833</f>
        <v>3</v>
      </c>
      <c r="M1843" s="92">
        <f t="shared" si="144"/>
        <v>5</v>
      </c>
      <c r="N1843" s="91" t="str">
        <f>+PACKING!G1833</f>
        <v>MATH109</v>
      </c>
      <c r="O1843" s="91" t="str">
        <f>+PACKING!H1833</f>
        <v>LINEAR ALGEBRA SEC 3</v>
      </c>
      <c r="P1843" s="90" t="s">
        <v>17</v>
      </c>
      <c r="Q1843" s="91" t="str">
        <f>+PACKING!J1833</f>
        <v>C</v>
      </c>
      <c r="R1843" s="93" t="str">
        <f>+PACKING!K1833</f>
        <v>NB - 24</v>
      </c>
      <c r="S1843" s="94" t="s">
        <v>74</v>
      </c>
      <c r="T1843" s="211" t="s">
        <v>73</v>
      </c>
      <c r="U1843" s="211"/>
      <c r="V1843" s="211"/>
      <c r="W1843" s="211"/>
      <c r="X1843" s="211"/>
      <c r="Y1843" s="211"/>
      <c r="Z1843" s="211"/>
      <c r="AA1843" s="211"/>
      <c r="AB1843" s="211"/>
      <c r="AC1843" s="211"/>
      <c r="AD1843" s="211"/>
      <c r="AE1843" s="211"/>
      <c r="AF1843" s="211"/>
      <c r="AG1843" s="211"/>
      <c r="AH1843" s="211"/>
      <c r="AI1843" s="211"/>
    </row>
    <row r="1844" spans="1:35" ht="21" x14ac:dyDescent="0.25">
      <c r="A1844" s="88">
        <f>+PACKING!C1834</f>
        <v>1833</v>
      </c>
      <c r="B1844" s="89" t="str">
        <f>+PACKING!D1834</f>
        <v>10 MAY 2024</v>
      </c>
      <c r="C1844" s="90">
        <f>+PACKING!F1834</f>
        <v>141769</v>
      </c>
      <c r="D1844" s="90" t="str">
        <f t="shared" si="140"/>
        <v>141769---BSCS</v>
      </c>
      <c r="E1844" s="90" t="str">
        <f t="shared" si="141"/>
        <v>MATH109---LINEAR ALGEBRA SEC 3</v>
      </c>
      <c r="F1844" s="91" t="str">
        <f>+PACKING!E1834</f>
        <v>BSCS</v>
      </c>
      <c r="G1844" s="92" t="str">
        <f>+PACKING!I1834</f>
        <v>II</v>
      </c>
      <c r="H1844" s="91" t="s">
        <v>38</v>
      </c>
      <c r="I1844" s="90" t="str">
        <f t="shared" si="142"/>
        <v>NB - 25</v>
      </c>
      <c r="J1844" s="91" t="str">
        <f t="shared" si="143"/>
        <v>D</v>
      </c>
      <c r="K1844" s="90"/>
      <c r="L1844" s="92">
        <f>+PACKING!L1834</f>
        <v>22</v>
      </c>
      <c r="M1844" s="92">
        <f t="shared" si="144"/>
        <v>24</v>
      </c>
      <c r="N1844" s="91" t="str">
        <f>+PACKING!G1834</f>
        <v>MATH109</v>
      </c>
      <c r="O1844" s="91" t="str">
        <f>+PACKING!H1834</f>
        <v>LINEAR ALGEBRA SEC 3</v>
      </c>
      <c r="P1844" s="90" t="s">
        <v>17</v>
      </c>
      <c r="Q1844" s="91" t="str">
        <f>+PACKING!J1834</f>
        <v>D</v>
      </c>
      <c r="R1844" s="93" t="str">
        <f>+PACKING!K1834</f>
        <v>NB - 25</v>
      </c>
      <c r="S1844" s="94" t="s">
        <v>74</v>
      </c>
      <c r="T1844" s="211" t="s">
        <v>73</v>
      </c>
      <c r="U1844" s="211"/>
      <c r="V1844" s="211"/>
      <c r="W1844" s="211"/>
      <c r="X1844" s="211"/>
      <c r="Y1844" s="211"/>
      <c r="Z1844" s="211"/>
      <c r="AA1844" s="211"/>
      <c r="AB1844" s="211"/>
      <c r="AC1844" s="211"/>
      <c r="AD1844" s="211"/>
      <c r="AE1844" s="211"/>
      <c r="AF1844" s="211"/>
      <c r="AG1844" s="211"/>
      <c r="AH1844" s="211"/>
      <c r="AI1844" s="211"/>
    </row>
    <row r="1845" spans="1:35" ht="21" x14ac:dyDescent="0.25">
      <c r="A1845" s="88">
        <f>+PACKING!C1835</f>
        <v>1834</v>
      </c>
      <c r="B1845" s="89" t="str">
        <f>+PACKING!D1835</f>
        <v>10 MAY 2024</v>
      </c>
      <c r="C1845" s="90">
        <f>+PACKING!F1835</f>
        <v>141769</v>
      </c>
      <c r="D1845" s="90" t="str">
        <f t="shared" si="140"/>
        <v>141769---BSCS</v>
      </c>
      <c r="E1845" s="90" t="str">
        <f t="shared" si="141"/>
        <v>MATH109---LINEAR ALGEBRA SEC 3</v>
      </c>
      <c r="F1845" s="91" t="str">
        <f>+PACKING!E1835</f>
        <v>BSCS</v>
      </c>
      <c r="G1845" s="92" t="str">
        <f>+PACKING!I1835</f>
        <v>II</v>
      </c>
      <c r="H1845" s="91" t="s">
        <v>38</v>
      </c>
      <c r="I1845" s="90" t="str">
        <f t="shared" si="142"/>
        <v>NB - 26</v>
      </c>
      <c r="J1845" s="91" t="str">
        <f t="shared" si="143"/>
        <v>D</v>
      </c>
      <c r="K1845" s="90"/>
      <c r="L1845" s="92">
        <f>+PACKING!L1835</f>
        <v>6</v>
      </c>
      <c r="M1845" s="92">
        <f t="shared" si="144"/>
        <v>8</v>
      </c>
      <c r="N1845" s="91" t="str">
        <f>+PACKING!G1835</f>
        <v>MATH109</v>
      </c>
      <c r="O1845" s="91" t="str">
        <f>+PACKING!H1835</f>
        <v>LINEAR ALGEBRA SEC 3</v>
      </c>
      <c r="P1845" s="90" t="s">
        <v>17</v>
      </c>
      <c r="Q1845" s="91" t="str">
        <f>+PACKING!J1835</f>
        <v>D</v>
      </c>
      <c r="R1845" s="93" t="str">
        <f>+PACKING!K1835</f>
        <v>NB - 26</v>
      </c>
      <c r="S1845" s="94" t="s">
        <v>74</v>
      </c>
      <c r="T1845" s="211" t="s">
        <v>73</v>
      </c>
      <c r="U1845" s="211"/>
      <c r="V1845" s="211"/>
      <c r="W1845" s="211"/>
      <c r="X1845" s="211"/>
      <c r="Y1845" s="211"/>
      <c r="Z1845" s="211"/>
      <c r="AA1845" s="211"/>
      <c r="AB1845" s="211"/>
      <c r="AC1845" s="211"/>
      <c r="AD1845" s="211"/>
      <c r="AE1845" s="211"/>
      <c r="AF1845" s="211"/>
      <c r="AG1845" s="211"/>
      <c r="AH1845" s="211"/>
      <c r="AI1845" s="211"/>
    </row>
    <row r="1846" spans="1:35" ht="21" x14ac:dyDescent="0.25">
      <c r="A1846" s="88">
        <f>+PACKING!C1836</f>
        <v>1835</v>
      </c>
      <c r="B1846" s="89" t="str">
        <f>+PACKING!D1836</f>
        <v>10 MAY 2024</v>
      </c>
      <c r="C1846" s="90">
        <f>+PACKING!F1836</f>
        <v>141770</v>
      </c>
      <c r="D1846" s="90" t="str">
        <f t="shared" si="140"/>
        <v>141770---BSCS</v>
      </c>
      <c r="E1846" s="90" t="str">
        <f t="shared" si="141"/>
        <v>MATH109---LINEAR ALGEBRA SEC 4</v>
      </c>
      <c r="F1846" s="91" t="str">
        <f>+PACKING!E1836</f>
        <v>BSCS</v>
      </c>
      <c r="G1846" s="92" t="str">
        <f>+PACKING!I1836</f>
        <v>II</v>
      </c>
      <c r="H1846" s="91" t="s">
        <v>38</v>
      </c>
      <c r="I1846" s="90" t="str">
        <f t="shared" si="142"/>
        <v>NB - 26</v>
      </c>
      <c r="J1846" s="91" t="str">
        <f t="shared" si="143"/>
        <v>D</v>
      </c>
      <c r="K1846" s="90"/>
      <c r="L1846" s="92">
        <f>+PACKING!L1836</f>
        <v>16</v>
      </c>
      <c r="M1846" s="92">
        <f t="shared" si="144"/>
        <v>18</v>
      </c>
      <c r="N1846" s="91" t="str">
        <f>+PACKING!G1836</f>
        <v>MATH109</v>
      </c>
      <c r="O1846" s="91" t="str">
        <f>+PACKING!H1836</f>
        <v>LINEAR ALGEBRA SEC 4</v>
      </c>
      <c r="P1846" s="90" t="s">
        <v>17</v>
      </c>
      <c r="Q1846" s="91" t="str">
        <f>+PACKING!J1836</f>
        <v>D</v>
      </c>
      <c r="R1846" s="93" t="str">
        <f>+PACKING!K1836</f>
        <v>NB - 26</v>
      </c>
      <c r="S1846" s="94" t="s">
        <v>74</v>
      </c>
      <c r="T1846" s="211" t="s">
        <v>73</v>
      </c>
      <c r="U1846" s="211"/>
      <c r="V1846" s="211"/>
      <c r="W1846" s="211"/>
      <c r="X1846" s="211"/>
      <c r="Y1846" s="211"/>
      <c r="Z1846" s="211"/>
      <c r="AA1846" s="211"/>
      <c r="AB1846" s="211"/>
      <c r="AC1846" s="211"/>
      <c r="AD1846" s="211"/>
      <c r="AE1846" s="211"/>
      <c r="AF1846" s="211"/>
      <c r="AG1846" s="211"/>
      <c r="AH1846" s="211"/>
      <c r="AI1846" s="211"/>
    </row>
    <row r="1847" spans="1:35" ht="21" x14ac:dyDescent="0.25">
      <c r="A1847" s="88">
        <f>+PACKING!C1837</f>
        <v>1836</v>
      </c>
      <c r="B1847" s="89" t="str">
        <f>+PACKING!D1837</f>
        <v>10 MAY 2024</v>
      </c>
      <c r="C1847" s="90">
        <f>+PACKING!F1837</f>
        <v>141770</v>
      </c>
      <c r="D1847" s="90" t="str">
        <f t="shared" si="140"/>
        <v>141770---BSCS</v>
      </c>
      <c r="E1847" s="90" t="str">
        <f t="shared" si="141"/>
        <v>MATH109---LINEAR ALGEBRA SEC 4</v>
      </c>
      <c r="F1847" s="91" t="str">
        <f>+PACKING!E1837</f>
        <v>BSCS</v>
      </c>
      <c r="G1847" s="92" t="str">
        <f>+PACKING!I1837</f>
        <v>II</v>
      </c>
      <c r="H1847" s="91" t="s">
        <v>38</v>
      </c>
      <c r="I1847" s="90" t="str">
        <f t="shared" si="142"/>
        <v>NB - 27</v>
      </c>
      <c r="J1847" s="91" t="str">
        <f t="shared" si="143"/>
        <v>D</v>
      </c>
      <c r="K1847" s="90"/>
      <c r="L1847" s="92">
        <f>+PACKING!L1837</f>
        <v>21</v>
      </c>
      <c r="M1847" s="92">
        <f t="shared" si="144"/>
        <v>23</v>
      </c>
      <c r="N1847" s="91" t="str">
        <f>+PACKING!G1837</f>
        <v>MATH109</v>
      </c>
      <c r="O1847" s="91" t="str">
        <f>+PACKING!H1837</f>
        <v>LINEAR ALGEBRA SEC 4</v>
      </c>
      <c r="P1847" s="90" t="s">
        <v>17</v>
      </c>
      <c r="Q1847" s="91" t="str">
        <f>+PACKING!J1837</f>
        <v>D</v>
      </c>
      <c r="R1847" s="93" t="str">
        <f>+PACKING!K1837</f>
        <v>NB - 27</v>
      </c>
      <c r="S1847" s="94" t="s">
        <v>74</v>
      </c>
      <c r="T1847" s="211" t="s">
        <v>73</v>
      </c>
      <c r="U1847" s="211"/>
      <c r="V1847" s="211"/>
      <c r="W1847" s="211"/>
      <c r="X1847" s="211"/>
      <c r="Y1847" s="211"/>
      <c r="Z1847" s="211"/>
      <c r="AA1847" s="211"/>
      <c r="AB1847" s="211"/>
      <c r="AC1847" s="211"/>
      <c r="AD1847" s="211"/>
      <c r="AE1847" s="211"/>
      <c r="AF1847" s="211"/>
      <c r="AG1847" s="211"/>
      <c r="AH1847" s="211"/>
      <c r="AI1847" s="211"/>
    </row>
    <row r="1848" spans="1:35" ht="21" x14ac:dyDescent="0.25">
      <c r="A1848" s="88">
        <f>+PACKING!C1838</f>
        <v>1837</v>
      </c>
      <c r="B1848" s="89" t="str">
        <f>+PACKING!D1838</f>
        <v>10 MAY 2024</v>
      </c>
      <c r="C1848" s="90">
        <f>+PACKING!F1838</f>
        <v>141771</v>
      </c>
      <c r="D1848" s="90" t="str">
        <f t="shared" si="140"/>
        <v>141771---BSCS</v>
      </c>
      <c r="E1848" s="90" t="str">
        <f t="shared" si="141"/>
        <v>MATH109---LINEAR ALGEBRA SEC 5</v>
      </c>
      <c r="F1848" s="91" t="str">
        <f>+PACKING!E1838</f>
        <v>BSCS</v>
      </c>
      <c r="G1848" s="92" t="str">
        <f>+PACKING!I1838</f>
        <v>II</v>
      </c>
      <c r="H1848" s="91" t="s">
        <v>38</v>
      </c>
      <c r="I1848" s="90" t="str">
        <f t="shared" si="142"/>
        <v>NB - 27</v>
      </c>
      <c r="J1848" s="91" t="str">
        <f t="shared" si="143"/>
        <v>D</v>
      </c>
      <c r="K1848" s="90"/>
      <c r="L1848" s="92">
        <f>+PACKING!L1838</f>
        <v>1</v>
      </c>
      <c r="M1848" s="92">
        <f t="shared" si="144"/>
        <v>3</v>
      </c>
      <c r="N1848" s="91" t="str">
        <f>+PACKING!G1838</f>
        <v>MATH109</v>
      </c>
      <c r="O1848" s="91" t="str">
        <f>+PACKING!H1838</f>
        <v>LINEAR ALGEBRA SEC 5</v>
      </c>
      <c r="P1848" s="90" t="s">
        <v>17</v>
      </c>
      <c r="Q1848" s="91" t="str">
        <f>+PACKING!J1838</f>
        <v>D</v>
      </c>
      <c r="R1848" s="93" t="str">
        <f>+PACKING!K1838</f>
        <v>NB - 27</v>
      </c>
      <c r="S1848" s="94" t="s">
        <v>74</v>
      </c>
      <c r="T1848" s="211" t="s">
        <v>73</v>
      </c>
      <c r="U1848" s="211"/>
      <c r="V1848" s="211"/>
      <c r="W1848" s="211"/>
      <c r="X1848" s="211"/>
      <c r="Y1848" s="211"/>
      <c r="Z1848" s="211"/>
      <c r="AA1848" s="211"/>
      <c r="AB1848" s="211"/>
      <c r="AC1848" s="211"/>
      <c r="AD1848" s="211"/>
      <c r="AE1848" s="211"/>
      <c r="AF1848" s="211"/>
      <c r="AG1848" s="211"/>
      <c r="AH1848" s="211"/>
      <c r="AI1848" s="211"/>
    </row>
    <row r="1849" spans="1:35" ht="21" x14ac:dyDescent="0.25">
      <c r="A1849" s="88">
        <f>+PACKING!C1839</f>
        <v>1838</v>
      </c>
      <c r="B1849" s="89" t="str">
        <f>+PACKING!D1839</f>
        <v>10 MAY 2024</v>
      </c>
      <c r="C1849" s="90">
        <f>+PACKING!F1839</f>
        <v>141771</v>
      </c>
      <c r="D1849" s="90" t="str">
        <f t="shared" si="140"/>
        <v>141771---BSCS</v>
      </c>
      <c r="E1849" s="90" t="str">
        <f t="shared" si="141"/>
        <v>MATH109---LINEAR ALGEBRA SEC 5</v>
      </c>
      <c r="F1849" s="91" t="str">
        <f>+PACKING!E1839</f>
        <v>BSCS</v>
      </c>
      <c r="G1849" s="92" t="str">
        <f>+PACKING!I1839</f>
        <v>II</v>
      </c>
      <c r="H1849" s="91" t="s">
        <v>38</v>
      </c>
      <c r="I1849" s="90" t="str">
        <f t="shared" si="142"/>
        <v>NB - 28</v>
      </c>
      <c r="J1849" s="91" t="str">
        <f t="shared" si="143"/>
        <v>D</v>
      </c>
      <c r="K1849" s="90"/>
      <c r="L1849" s="92">
        <f>+PACKING!L1839</f>
        <v>22</v>
      </c>
      <c r="M1849" s="92">
        <f t="shared" si="144"/>
        <v>24</v>
      </c>
      <c r="N1849" s="91" t="str">
        <f>+PACKING!G1839</f>
        <v>MATH109</v>
      </c>
      <c r="O1849" s="91" t="str">
        <f>+PACKING!H1839</f>
        <v>LINEAR ALGEBRA SEC 5</v>
      </c>
      <c r="P1849" s="90" t="s">
        <v>17</v>
      </c>
      <c r="Q1849" s="91" t="str">
        <f>+PACKING!J1839</f>
        <v>D</v>
      </c>
      <c r="R1849" s="93" t="str">
        <f>+PACKING!K1839</f>
        <v>NB - 28</v>
      </c>
      <c r="S1849" s="94" t="s">
        <v>74</v>
      </c>
      <c r="T1849" s="211" t="s">
        <v>73</v>
      </c>
      <c r="U1849" s="211"/>
      <c r="V1849" s="211"/>
      <c r="W1849" s="211"/>
      <c r="X1849" s="211"/>
      <c r="Y1849" s="211"/>
      <c r="Z1849" s="211"/>
      <c r="AA1849" s="211"/>
      <c r="AB1849" s="211"/>
      <c r="AC1849" s="211"/>
      <c r="AD1849" s="211"/>
      <c r="AE1849" s="211"/>
      <c r="AF1849" s="211"/>
      <c r="AG1849" s="211"/>
      <c r="AH1849" s="211"/>
      <c r="AI1849" s="211"/>
    </row>
    <row r="1850" spans="1:35" ht="21" x14ac:dyDescent="0.25">
      <c r="A1850" s="88">
        <f>+PACKING!C1840</f>
        <v>1839</v>
      </c>
      <c r="B1850" s="89" t="str">
        <f>+PACKING!D1840</f>
        <v>10 MAY 2024</v>
      </c>
      <c r="C1850" s="90">
        <f>+PACKING!F1840</f>
        <v>141771</v>
      </c>
      <c r="D1850" s="90" t="str">
        <f t="shared" si="140"/>
        <v>141771---BSCS</v>
      </c>
      <c r="E1850" s="90" t="str">
        <f t="shared" si="141"/>
        <v>MATH109---LINEAR ALGEBRA SEC 5</v>
      </c>
      <c r="F1850" s="91" t="str">
        <f>+PACKING!E1840</f>
        <v>BSCS</v>
      </c>
      <c r="G1850" s="92" t="str">
        <f>+PACKING!I1840</f>
        <v>II</v>
      </c>
      <c r="H1850" s="91" t="s">
        <v>38</v>
      </c>
      <c r="I1850" s="90" t="str">
        <f t="shared" si="142"/>
        <v>NB - 29</v>
      </c>
      <c r="J1850" s="91" t="str">
        <f t="shared" si="143"/>
        <v>D</v>
      </c>
      <c r="K1850" s="90"/>
      <c r="L1850" s="92">
        <f>+PACKING!L1840</f>
        <v>19</v>
      </c>
      <c r="M1850" s="92">
        <f t="shared" si="144"/>
        <v>21</v>
      </c>
      <c r="N1850" s="91" t="str">
        <f>+PACKING!G1840</f>
        <v>MATH109</v>
      </c>
      <c r="O1850" s="91" t="str">
        <f>+PACKING!H1840</f>
        <v>LINEAR ALGEBRA SEC 5</v>
      </c>
      <c r="P1850" s="90" t="s">
        <v>17</v>
      </c>
      <c r="Q1850" s="91" t="str">
        <f>+PACKING!J1840</f>
        <v>D</v>
      </c>
      <c r="R1850" s="93" t="str">
        <f>+PACKING!K1840</f>
        <v>NB - 29</v>
      </c>
      <c r="S1850" s="94" t="s">
        <v>74</v>
      </c>
      <c r="T1850" s="211" t="s">
        <v>73</v>
      </c>
      <c r="U1850" s="211"/>
      <c r="V1850" s="211"/>
      <c r="W1850" s="211"/>
      <c r="X1850" s="211"/>
      <c r="Y1850" s="211"/>
      <c r="Z1850" s="211"/>
      <c r="AA1850" s="211"/>
      <c r="AB1850" s="211"/>
      <c r="AC1850" s="211"/>
      <c r="AD1850" s="211"/>
      <c r="AE1850" s="211"/>
      <c r="AF1850" s="211"/>
      <c r="AG1850" s="211"/>
      <c r="AH1850" s="211"/>
      <c r="AI1850" s="211"/>
    </row>
    <row r="1851" spans="1:35" ht="21" x14ac:dyDescent="0.25">
      <c r="A1851" s="88">
        <f>+PACKING!C1841</f>
        <v>1840</v>
      </c>
      <c r="B1851" s="89" t="str">
        <f>+PACKING!D1841</f>
        <v>10 MAY 2024</v>
      </c>
      <c r="C1851" s="90">
        <f>+PACKING!F1841</f>
        <v>141772</v>
      </c>
      <c r="D1851" s="90" t="str">
        <f t="shared" si="140"/>
        <v>141772---BSCS</v>
      </c>
      <c r="E1851" s="90" t="str">
        <f t="shared" si="141"/>
        <v>MATH109---LINEAR ALGEBRA SEC 6</v>
      </c>
      <c r="F1851" s="91" t="str">
        <f>+PACKING!E1841</f>
        <v>BSCS</v>
      </c>
      <c r="G1851" s="92" t="str">
        <f>+PACKING!I1841</f>
        <v>II</v>
      </c>
      <c r="H1851" s="91" t="s">
        <v>38</v>
      </c>
      <c r="I1851" s="90" t="str">
        <f t="shared" si="142"/>
        <v>NB - 29</v>
      </c>
      <c r="J1851" s="91" t="str">
        <f t="shared" si="143"/>
        <v>D</v>
      </c>
      <c r="K1851" s="90"/>
      <c r="L1851" s="92">
        <f>+PACKING!L1841</f>
        <v>3</v>
      </c>
      <c r="M1851" s="92">
        <f t="shared" si="144"/>
        <v>5</v>
      </c>
      <c r="N1851" s="91" t="str">
        <f>+PACKING!G1841</f>
        <v>MATH109</v>
      </c>
      <c r="O1851" s="91" t="str">
        <f>+PACKING!H1841</f>
        <v>LINEAR ALGEBRA SEC 6</v>
      </c>
      <c r="P1851" s="90" t="s">
        <v>17</v>
      </c>
      <c r="Q1851" s="91" t="str">
        <f>+PACKING!J1841</f>
        <v>D</v>
      </c>
      <c r="R1851" s="93" t="str">
        <f>+PACKING!K1841</f>
        <v>NB - 29</v>
      </c>
      <c r="S1851" s="94" t="s">
        <v>74</v>
      </c>
      <c r="T1851" s="211" t="s">
        <v>73</v>
      </c>
      <c r="U1851" s="211"/>
      <c r="V1851" s="211"/>
      <c r="W1851" s="211"/>
      <c r="X1851" s="211"/>
      <c r="Y1851" s="211"/>
      <c r="Z1851" s="211"/>
      <c r="AA1851" s="211"/>
      <c r="AB1851" s="211"/>
      <c r="AC1851" s="211"/>
      <c r="AD1851" s="211"/>
      <c r="AE1851" s="211"/>
      <c r="AF1851" s="211"/>
      <c r="AG1851" s="211"/>
      <c r="AH1851" s="211"/>
      <c r="AI1851" s="211"/>
    </row>
    <row r="1852" spans="1:35" ht="21" x14ac:dyDescent="0.25">
      <c r="A1852" s="88">
        <f>+PACKING!C1842</f>
        <v>1841</v>
      </c>
      <c r="B1852" s="89" t="str">
        <f>+PACKING!D1842</f>
        <v>10 MAY 2024</v>
      </c>
      <c r="C1852" s="90">
        <f>+PACKING!F1842</f>
        <v>141772</v>
      </c>
      <c r="D1852" s="90" t="str">
        <f t="shared" si="140"/>
        <v>141772---BSCS</v>
      </c>
      <c r="E1852" s="90" t="str">
        <f t="shared" si="141"/>
        <v>MATH109---LINEAR ALGEBRA SEC 6</v>
      </c>
      <c r="F1852" s="91" t="str">
        <f>+PACKING!E1842</f>
        <v>BSCS</v>
      </c>
      <c r="G1852" s="92" t="str">
        <f>+PACKING!I1842</f>
        <v>II</v>
      </c>
      <c r="H1852" s="91" t="s">
        <v>38</v>
      </c>
      <c r="I1852" s="90" t="str">
        <f t="shared" si="142"/>
        <v>NB - 30</v>
      </c>
      <c r="J1852" s="91" t="str">
        <f t="shared" si="143"/>
        <v>D</v>
      </c>
      <c r="K1852" s="90"/>
      <c r="L1852" s="92">
        <f>+PACKING!L1842</f>
        <v>22</v>
      </c>
      <c r="M1852" s="92">
        <f t="shared" si="144"/>
        <v>24</v>
      </c>
      <c r="N1852" s="91" t="str">
        <f>+PACKING!G1842</f>
        <v>MATH109</v>
      </c>
      <c r="O1852" s="91" t="str">
        <f>+PACKING!H1842</f>
        <v>LINEAR ALGEBRA SEC 6</v>
      </c>
      <c r="P1852" s="90" t="s">
        <v>17</v>
      </c>
      <c r="Q1852" s="91" t="str">
        <f>+PACKING!J1842</f>
        <v>D</v>
      </c>
      <c r="R1852" s="93" t="str">
        <f>+PACKING!K1842</f>
        <v>NB - 30</v>
      </c>
      <c r="S1852" s="94" t="s">
        <v>74</v>
      </c>
      <c r="T1852" s="211" t="s">
        <v>73</v>
      </c>
      <c r="U1852" s="211"/>
      <c r="V1852" s="211"/>
      <c r="W1852" s="211"/>
      <c r="X1852" s="211"/>
      <c r="Y1852" s="211"/>
      <c r="Z1852" s="211"/>
      <c r="AA1852" s="211"/>
      <c r="AB1852" s="211"/>
      <c r="AC1852" s="211"/>
      <c r="AD1852" s="211"/>
      <c r="AE1852" s="211"/>
      <c r="AF1852" s="211"/>
      <c r="AG1852" s="211"/>
      <c r="AH1852" s="211"/>
      <c r="AI1852" s="211"/>
    </row>
    <row r="1853" spans="1:35" ht="21" x14ac:dyDescent="0.25">
      <c r="A1853" s="88">
        <f>+PACKING!C1843</f>
        <v>1842</v>
      </c>
      <c r="B1853" s="89" t="str">
        <f>+PACKING!D1843</f>
        <v>10 MAY 2024</v>
      </c>
      <c r="C1853" s="90">
        <f>+PACKING!F1843</f>
        <v>141772</v>
      </c>
      <c r="D1853" s="90" t="str">
        <f t="shared" si="140"/>
        <v>141772---BSCS</v>
      </c>
      <c r="E1853" s="90" t="str">
        <f t="shared" si="141"/>
        <v>MATH109---LINEAR ALGEBRA SEC 6</v>
      </c>
      <c r="F1853" s="91" t="str">
        <f>+PACKING!E1843</f>
        <v>BSCS</v>
      </c>
      <c r="G1853" s="92" t="str">
        <f>+PACKING!I1843</f>
        <v>II</v>
      </c>
      <c r="H1853" s="91" t="s">
        <v>38</v>
      </c>
      <c r="I1853" s="90" t="str">
        <f t="shared" si="142"/>
        <v>NB - 31</v>
      </c>
      <c r="J1853" s="91" t="str">
        <f t="shared" si="143"/>
        <v>D</v>
      </c>
      <c r="K1853" s="90"/>
      <c r="L1853" s="92">
        <f>+PACKING!L1843</f>
        <v>18</v>
      </c>
      <c r="M1853" s="92">
        <f t="shared" si="144"/>
        <v>20</v>
      </c>
      <c r="N1853" s="91" t="str">
        <f>+PACKING!G1843</f>
        <v>MATH109</v>
      </c>
      <c r="O1853" s="91" t="str">
        <f>+PACKING!H1843</f>
        <v>LINEAR ALGEBRA SEC 6</v>
      </c>
      <c r="P1853" s="90" t="s">
        <v>17</v>
      </c>
      <c r="Q1853" s="91" t="str">
        <f>+PACKING!J1843</f>
        <v>D</v>
      </c>
      <c r="R1853" s="93" t="str">
        <f>+PACKING!K1843</f>
        <v>NB - 31</v>
      </c>
      <c r="S1853" s="94" t="s">
        <v>74</v>
      </c>
      <c r="T1853" s="211" t="s">
        <v>73</v>
      </c>
      <c r="U1853" s="211"/>
      <c r="V1853" s="211"/>
      <c r="W1853" s="211"/>
      <c r="X1853" s="211"/>
      <c r="Y1853" s="211"/>
      <c r="Z1853" s="211"/>
      <c r="AA1853" s="211"/>
      <c r="AB1853" s="211"/>
      <c r="AC1853" s="211"/>
      <c r="AD1853" s="211"/>
      <c r="AE1853" s="211"/>
      <c r="AF1853" s="211"/>
      <c r="AG1853" s="211"/>
      <c r="AH1853" s="211"/>
      <c r="AI1853" s="211"/>
    </row>
    <row r="1854" spans="1:35" ht="21" x14ac:dyDescent="0.25">
      <c r="A1854" s="88">
        <f>+PACKING!C1844</f>
        <v>1843</v>
      </c>
      <c r="B1854" s="89" t="str">
        <f>+PACKING!D1844</f>
        <v>10 MAY 2024</v>
      </c>
      <c r="C1854" s="90">
        <f>+PACKING!F1844</f>
        <v>141773</v>
      </c>
      <c r="D1854" s="90" t="str">
        <f t="shared" si="140"/>
        <v>141773---BSCS</v>
      </c>
      <c r="E1854" s="90" t="str">
        <f t="shared" si="141"/>
        <v>MATH109---LINEAR ALGEBRA SEC 7</v>
      </c>
      <c r="F1854" s="91" t="str">
        <f>+PACKING!E1844</f>
        <v>BSCS</v>
      </c>
      <c r="G1854" s="92" t="str">
        <f>+PACKING!I1844</f>
        <v>II</v>
      </c>
      <c r="H1854" s="91" t="s">
        <v>38</v>
      </c>
      <c r="I1854" s="90" t="str">
        <f t="shared" si="142"/>
        <v>NB - 31</v>
      </c>
      <c r="J1854" s="91" t="str">
        <f t="shared" si="143"/>
        <v>D</v>
      </c>
      <c r="K1854" s="90"/>
      <c r="L1854" s="92">
        <f>+PACKING!L1844</f>
        <v>4</v>
      </c>
      <c r="M1854" s="92">
        <f t="shared" si="144"/>
        <v>6</v>
      </c>
      <c r="N1854" s="91" t="str">
        <f>+PACKING!G1844</f>
        <v>MATH109</v>
      </c>
      <c r="O1854" s="91" t="str">
        <f>+PACKING!H1844</f>
        <v>LINEAR ALGEBRA SEC 7</v>
      </c>
      <c r="P1854" s="90" t="s">
        <v>17</v>
      </c>
      <c r="Q1854" s="91" t="str">
        <f>+PACKING!J1844</f>
        <v>D</v>
      </c>
      <c r="R1854" s="93" t="str">
        <f>+PACKING!K1844</f>
        <v>NB - 31</v>
      </c>
      <c r="S1854" s="94" t="s">
        <v>74</v>
      </c>
      <c r="T1854" s="211" t="s">
        <v>73</v>
      </c>
      <c r="U1854" s="211"/>
      <c r="V1854" s="211"/>
      <c r="W1854" s="211"/>
      <c r="X1854" s="211"/>
      <c r="Y1854" s="211"/>
      <c r="Z1854" s="211"/>
      <c r="AA1854" s="211"/>
      <c r="AB1854" s="211"/>
      <c r="AC1854" s="211"/>
      <c r="AD1854" s="211"/>
      <c r="AE1854" s="211"/>
      <c r="AF1854" s="211"/>
      <c r="AG1854" s="211"/>
      <c r="AH1854" s="211"/>
      <c r="AI1854" s="211"/>
    </row>
    <row r="1855" spans="1:35" ht="21" x14ac:dyDescent="0.25">
      <c r="A1855" s="88">
        <f>+PACKING!C1845</f>
        <v>1844</v>
      </c>
      <c r="B1855" s="89" t="str">
        <f>+PACKING!D1845</f>
        <v>10 MAY 2024</v>
      </c>
      <c r="C1855" s="90">
        <f>+PACKING!F1845</f>
        <v>141773</v>
      </c>
      <c r="D1855" s="90" t="str">
        <f t="shared" si="140"/>
        <v>141773---BSCS</v>
      </c>
      <c r="E1855" s="90" t="str">
        <f t="shared" si="141"/>
        <v>MATH109---LINEAR ALGEBRA SEC 7</v>
      </c>
      <c r="F1855" s="91" t="str">
        <f>+PACKING!E1845</f>
        <v>BSCS</v>
      </c>
      <c r="G1855" s="92" t="str">
        <f>+PACKING!I1845</f>
        <v>II</v>
      </c>
      <c r="H1855" s="91" t="s">
        <v>38</v>
      </c>
      <c r="I1855" s="90" t="str">
        <f t="shared" si="142"/>
        <v>NB - 32</v>
      </c>
      <c r="J1855" s="91" t="str">
        <f t="shared" si="143"/>
        <v>D</v>
      </c>
      <c r="K1855" s="90"/>
      <c r="L1855" s="92">
        <f>+PACKING!L1845</f>
        <v>22</v>
      </c>
      <c r="M1855" s="92">
        <f t="shared" si="144"/>
        <v>24</v>
      </c>
      <c r="N1855" s="91" t="str">
        <f>+PACKING!G1845</f>
        <v>MATH109</v>
      </c>
      <c r="O1855" s="91" t="str">
        <f>+PACKING!H1845</f>
        <v>LINEAR ALGEBRA SEC 7</v>
      </c>
      <c r="P1855" s="90" t="s">
        <v>17</v>
      </c>
      <c r="Q1855" s="91" t="str">
        <f>+PACKING!J1845</f>
        <v>D</v>
      </c>
      <c r="R1855" s="93" t="str">
        <f>+PACKING!K1845</f>
        <v>NB - 32</v>
      </c>
      <c r="S1855" s="94" t="s">
        <v>74</v>
      </c>
      <c r="T1855" s="211" t="s">
        <v>73</v>
      </c>
      <c r="U1855" s="211"/>
      <c r="V1855" s="211"/>
      <c r="W1855" s="211"/>
      <c r="X1855" s="211"/>
      <c r="Y1855" s="211"/>
      <c r="Z1855" s="211"/>
      <c r="AA1855" s="211"/>
      <c r="AB1855" s="211"/>
      <c r="AC1855" s="211"/>
      <c r="AD1855" s="211"/>
      <c r="AE1855" s="211"/>
      <c r="AF1855" s="211"/>
      <c r="AG1855" s="211"/>
      <c r="AH1855" s="211"/>
      <c r="AI1855" s="211"/>
    </row>
    <row r="1856" spans="1:35" ht="21" x14ac:dyDescent="0.25">
      <c r="A1856" s="88">
        <f>+PACKING!C1846</f>
        <v>1845</v>
      </c>
      <c r="B1856" s="89" t="str">
        <f>+PACKING!D1846</f>
        <v>10 MAY 2024</v>
      </c>
      <c r="C1856" s="90">
        <f>+PACKING!F1846</f>
        <v>140889</v>
      </c>
      <c r="D1856" s="90" t="str">
        <f t="shared" si="140"/>
        <v>140889---BS BT</v>
      </c>
      <c r="E1856" s="90" t="str">
        <f t="shared" si="141"/>
        <v>BTCH365---BIOLOGICAL PHYSICS SEC 1</v>
      </c>
      <c r="F1856" s="91" t="str">
        <f>+PACKING!E1846</f>
        <v>BS BT</v>
      </c>
      <c r="G1856" s="92" t="str">
        <f>+PACKING!I1846</f>
        <v>II</v>
      </c>
      <c r="H1856" s="91" t="s">
        <v>38</v>
      </c>
      <c r="I1856" s="90" t="str">
        <f t="shared" si="142"/>
        <v>NB - SEMINAR - I</v>
      </c>
      <c r="J1856" s="91" t="str">
        <f t="shared" si="143"/>
        <v>S</v>
      </c>
      <c r="K1856" s="90"/>
      <c r="L1856" s="92">
        <f>+PACKING!L1846</f>
        <v>14</v>
      </c>
      <c r="M1856" s="92">
        <f t="shared" si="144"/>
        <v>16</v>
      </c>
      <c r="N1856" s="91" t="str">
        <f>+PACKING!G1846</f>
        <v>BTCH365</v>
      </c>
      <c r="O1856" s="91" t="str">
        <f>+PACKING!H1846</f>
        <v>BIOLOGICAL PHYSICS SEC 1</v>
      </c>
      <c r="P1856" s="90" t="s">
        <v>17</v>
      </c>
      <c r="Q1856" s="91" t="str">
        <f>+PACKING!J1846</f>
        <v>S</v>
      </c>
      <c r="R1856" s="93" t="str">
        <f>+PACKING!K1846</f>
        <v>NB - SEMINAR - I</v>
      </c>
      <c r="S1856" s="94" t="s">
        <v>74</v>
      </c>
      <c r="T1856" s="211" t="s">
        <v>73</v>
      </c>
      <c r="U1856" s="211"/>
      <c r="V1856" s="211"/>
      <c r="W1856" s="211"/>
      <c r="X1856" s="211"/>
      <c r="Y1856" s="211"/>
      <c r="Z1856" s="211"/>
      <c r="AA1856" s="211"/>
      <c r="AB1856" s="211"/>
      <c r="AC1856" s="211"/>
      <c r="AD1856" s="211"/>
      <c r="AE1856" s="211"/>
      <c r="AF1856" s="211"/>
      <c r="AG1856" s="211"/>
      <c r="AH1856" s="211"/>
      <c r="AI1856" s="211"/>
    </row>
    <row r="1857" spans="1:35" ht="21" x14ac:dyDescent="0.25">
      <c r="A1857" s="88">
        <f>+PACKING!C1847</f>
        <v>1846</v>
      </c>
      <c r="B1857" s="89" t="str">
        <f>+PACKING!D1847</f>
        <v>10 MAY 2024</v>
      </c>
      <c r="C1857" s="90">
        <f>+PACKING!F1847</f>
        <v>140946</v>
      </c>
      <c r="D1857" s="90" t="str">
        <f t="shared" si="140"/>
        <v>140946---BS AF</v>
      </c>
      <c r="E1857" s="90" t="str">
        <f t="shared" si="141"/>
        <v>CMC346---FINANCIAL MANAGEMENT SEC 1</v>
      </c>
      <c r="F1857" s="91" t="str">
        <f>+PACKING!E1847</f>
        <v>BS AF</v>
      </c>
      <c r="G1857" s="92" t="str">
        <f>+PACKING!I1847</f>
        <v>II</v>
      </c>
      <c r="H1857" s="91" t="s">
        <v>38</v>
      </c>
      <c r="I1857" s="90" t="str">
        <f t="shared" si="142"/>
        <v>NB - SEMINAR - I</v>
      </c>
      <c r="J1857" s="91" t="str">
        <f t="shared" si="143"/>
        <v>S</v>
      </c>
      <c r="K1857" s="90"/>
      <c r="L1857" s="92">
        <f>+PACKING!L1847</f>
        <v>30</v>
      </c>
      <c r="M1857" s="92">
        <f t="shared" si="144"/>
        <v>32</v>
      </c>
      <c r="N1857" s="91" t="str">
        <f>+PACKING!G1847</f>
        <v>CMC346</v>
      </c>
      <c r="O1857" s="91" t="str">
        <f>+PACKING!H1847</f>
        <v>FINANCIAL MANAGEMENT SEC 1</v>
      </c>
      <c r="P1857" s="90" t="s">
        <v>17</v>
      </c>
      <c r="Q1857" s="91" t="str">
        <f>+PACKING!J1847</f>
        <v>S</v>
      </c>
      <c r="R1857" s="93" t="str">
        <f>+PACKING!K1847</f>
        <v>NB - SEMINAR - I</v>
      </c>
      <c r="S1857" s="94" t="s">
        <v>74</v>
      </c>
      <c r="T1857" s="211" t="s">
        <v>73</v>
      </c>
      <c r="U1857" s="211"/>
      <c r="V1857" s="211"/>
      <c r="W1857" s="211"/>
      <c r="X1857" s="211"/>
      <c r="Y1857" s="211"/>
      <c r="Z1857" s="211"/>
      <c r="AA1857" s="211"/>
      <c r="AB1857" s="211"/>
      <c r="AC1857" s="211"/>
      <c r="AD1857" s="211"/>
      <c r="AE1857" s="211"/>
      <c r="AF1857" s="211"/>
      <c r="AG1857" s="211"/>
      <c r="AH1857" s="211"/>
      <c r="AI1857" s="211"/>
    </row>
    <row r="1858" spans="1:35" ht="22.5" x14ac:dyDescent="0.25">
      <c r="A1858" s="88">
        <f>+PACKING!C1848</f>
        <v>1847</v>
      </c>
      <c r="B1858" s="89" t="str">
        <f>+PACKING!D1848</f>
        <v>10 MAY 2024</v>
      </c>
      <c r="C1858" s="90">
        <f>+PACKING!F1848</f>
        <v>140964</v>
      </c>
      <c r="D1858" s="90" t="str">
        <f t="shared" si="140"/>
        <v>140964---BS IR</v>
      </c>
      <c r="E1858" s="90" t="str">
        <f t="shared" si="141"/>
        <v>IR340---MEDIA AND POLITICAL COMMUNICATION SEC 1</v>
      </c>
      <c r="F1858" s="91" t="str">
        <f>+PACKING!E1848</f>
        <v>BS IR</v>
      </c>
      <c r="G1858" s="92" t="str">
        <f>+PACKING!I1848</f>
        <v>II</v>
      </c>
      <c r="H1858" s="91" t="s">
        <v>38</v>
      </c>
      <c r="I1858" s="90" t="str">
        <f t="shared" si="142"/>
        <v>NB - SEMINAR - III</v>
      </c>
      <c r="J1858" s="91" t="str">
        <f t="shared" si="143"/>
        <v>T</v>
      </c>
      <c r="K1858" s="90"/>
      <c r="L1858" s="92">
        <f>+PACKING!L1848</f>
        <v>21</v>
      </c>
      <c r="M1858" s="92">
        <f t="shared" si="144"/>
        <v>23</v>
      </c>
      <c r="N1858" s="91" t="str">
        <f>+PACKING!G1848</f>
        <v>IR340</v>
      </c>
      <c r="O1858" s="91" t="str">
        <f>+PACKING!H1848</f>
        <v>MEDIA AND POLITICAL COMMUNICATION SEC 1</v>
      </c>
      <c r="P1858" s="90" t="s">
        <v>17</v>
      </c>
      <c r="Q1858" s="91" t="str">
        <f>+PACKING!J1848</f>
        <v>T</v>
      </c>
      <c r="R1858" s="93" t="str">
        <f>+PACKING!K1848</f>
        <v>NB - SEMINAR - III</v>
      </c>
      <c r="S1858" s="94" t="s">
        <v>74</v>
      </c>
      <c r="T1858" s="211" t="s">
        <v>73</v>
      </c>
      <c r="U1858" s="211"/>
      <c r="V1858" s="211"/>
      <c r="W1858" s="211"/>
      <c r="X1858" s="211"/>
      <c r="Y1858" s="211"/>
      <c r="Z1858" s="211"/>
      <c r="AA1858" s="211"/>
      <c r="AB1858" s="211"/>
      <c r="AC1858" s="211"/>
      <c r="AD1858" s="211"/>
      <c r="AE1858" s="211"/>
      <c r="AF1858" s="211"/>
      <c r="AG1858" s="211"/>
      <c r="AH1858" s="211"/>
      <c r="AI1858" s="211"/>
    </row>
    <row r="1859" spans="1:35" ht="21" x14ac:dyDescent="0.25">
      <c r="A1859" s="88">
        <f>+PACKING!C1849</f>
        <v>1848</v>
      </c>
      <c r="B1859" s="89" t="str">
        <f>+PACKING!D1849</f>
        <v>10 MAY 2024</v>
      </c>
      <c r="C1859" s="90">
        <f>+PACKING!F1849</f>
        <v>141027</v>
      </c>
      <c r="D1859" s="90" t="str">
        <f t="shared" si="140"/>
        <v>141027---BBA (Hons)</v>
      </c>
      <c r="E1859" s="90" t="str">
        <f t="shared" si="141"/>
        <v>BMT353---FINANCIAL MANAGEMENT SEC 1</v>
      </c>
      <c r="F1859" s="91" t="str">
        <f>+PACKING!E1849</f>
        <v>BBA (Hons)</v>
      </c>
      <c r="G1859" s="92" t="str">
        <f>+PACKING!I1849</f>
        <v>II</v>
      </c>
      <c r="H1859" s="91" t="s">
        <v>38</v>
      </c>
      <c r="I1859" s="90" t="str">
        <f t="shared" si="142"/>
        <v>NB - SEMINAR - III</v>
      </c>
      <c r="J1859" s="91" t="str">
        <f t="shared" si="143"/>
        <v>T</v>
      </c>
      <c r="K1859" s="90"/>
      <c r="L1859" s="92">
        <f>+PACKING!L1849</f>
        <v>22</v>
      </c>
      <c r="M1859" s="92">
        <f t="shared" si="144"/>
        <v>24</v>
      </c>
      <c r="N1859" s="91" t="str">
        <f>+PACKING!G1849</f>
        <v>BMT353</v>
      </c>
      <c r="O1859" s="91" t="str">
        <f>+PACKING!H1849</f>
        <v>FINANCIAL MANAGEMENT SEC 1</v>
      </c>
      <c r="P1859" s="90" t="s">
        <v>17</v>
      </c>
      <c r="Q1859" s="91" t="str">
        <f>+PACKING!J1849</f>
        <v>T</v>
      </c>
      <c r="R1859" s="93" t="str">
        <f>+PACKING!K1849</f>
        <v>NB - SEMINAR - III</v>
      </c>
      <c r="S1859" s="94" t="s">
        <v>74</v>
      </c>
      <c r="T1859" s="211" t="s">
        <v>73</v>
      </c>
      <c r="U1859" s="211"/>
      <c r="V1859" s="211"/>
      <c r="W1859" s="211"/>
      <c r="X1859" s="211"/>
      <c r="Y1859" s="211"/>
      <c r="Z1859" s="211"/>
      <c r="AA1859" s="211"/>
      <c r="AB1859" s="211"/>
      <c r="AC1859" s="211"/>
      <c r="AD1859" s="211"/>
      <c r="AE1859" s="211"/>
      <c r="AF1859" s="211"/>
      <c r="AG1859" s="211"/>
      <c r="AH1859" s="211"/>
      <c r="AI1859" s="211"/>
    </row>
    <row r="1860" spans="1:35" ht="21" x14ac:dyDescent="0.25">
      <c r="A1860" s="88">
        <f>+PACKING!C1850</f>
        <v>1849</v>
      </c>
      <c r="B1860" s="89" t="str">
        <f>+PACKING!D1850</f>
        <v>10 MAY 2024</v>
      </c>
      <c r="C1860" s="90">
        <f>+PACKING!F1850</f>
        <v>141067</v>
      </c>
      <c r="D1860" s="90" t="str">
        <f t="shared" si="140"/>
        <v>141067---BS Eng.</v>
      </c>
      <c r="E1860" s="90" t="str">
        <f t="shared" si="141"/>
        <v>ENG343---SEMANTICS SEC 1</v>
      </c>
      <c r="F1860" s="91" t="str">
        <f>+PACKING!E1850</f>
        <v>BS Eng.</v>
      </c>
      <c r="G1860" s="92" t="str">
        <f>+PACKING!I1850</f>
        <v>II</v>
      </c>
      <c r="H1860" s="91" t="s">
        <v>38</v>
      </c>
      <c r="I1860" s="90" t="str">
        <f t="shared" si="142"/>
        <v>NB - SEMINAR - III</v>
      </c>
      <c r="J1860" s="91" t="str">
        <f t="shared" si="143"/>
        <v>T</v>
      </c>
      <c r="K1860" s="90"/>
      <c r="L1860" s="92">
        <f>+PACKING!L1850</f>
        <v>1</v>
      </c>
      <c r="M1860" s="92">
        <f t="shared" si="144"/>
        <v>3</v>
      </c>
      <c r="N1860" s="91" t="str">
        <f>+PACKING!G1850</f>
        <v>ENG343</v>
      </c>
      <c r="O1860" s="91" t="str">
        <f>+PACKING!H1850</f>
        <v>SEMANTICS SEC 1</v>
      </c>
      <c r="P1860" s="90" t="s">
        <v>17</v>
      </c>
      <c r="Q1860" s="91" t="str">
        <f>+PACKING!J1850</f>
        <v>T</v>
      </c>
      <c r="R1860" s="93" t="str">
        <f>+PACKING!K1850</f>
        <v>NB - SEMINAR - III</v>
      </c>
      <c r="S1860" s="94" t="s">
        <v>74</v>
      </c>
      <c r="T1860" s="211" t="s">
        <v>73</v>
      </c>
      <c r="U1860" s="211"/>
      <c r="V1860" s="211"/>
      <c r="W1860" s="211"/>
      <c r="X1860" s="211"/>
      <c r="Y1860" s="211"/>
      <c r="Z1860" s="211"/>
      <c r="AA1860" s="211"/>
      <c r="AB1860" s="211"/>
      <c r="AC1860" s="211"/>
      <c r="AD1860" s="211"/>
      <c r="AE1860" s="211"/>
      <c r="AF1860" s="211"/>
      <c r="AG1860" s="211"/>
      <c r="AH1860" s="211"/>
      <c r="AI1860" s="211"/>
    </row>
    <row r="1861" spans="1:35" ht="21" x14ac:dyDescent="0.25">
      <c r="A1861" s="88">
        <f>+PACKING!C1851</f>
        <v>1850</v>
      </c>
      <c r="B1861" s="89" t="str">
        <f>+PACKING!D1851</f>
        <v>10 MAY 2024</v>
      </c>
      <c r="C1861" s="90">
        <f>+PACKING!F1851</f>
        <v>141067</v>
      </c>
      <c r="D1861" s="90" t="str">
        <f t="shared" si="140"/>
        <v>141067---BS Eng.</v>
      </c>
      <c r="E1861" s="90" t="str">
        <f t="shared" si="141"/>
        <v>ENG343---SEMANTICS SEC 1</v>
      </c>
      <c r="F1861" s="91" t="str">
        <f>+PACKING!E1851</f>
        <v>BS Eng.</v>
      </c>
      <c r="G1861" s="92" t="str">
        <f>+PACKING!I1851</f>
        <v>II</v>
      </c>
      <c r="H1861" s="91" t="s">
        <v>38</v>
      </c>
      <c r="I1861" s="90" t="str">
        <f t="shared" si="142"/>
        <v>NB - SEMINAR - IV</v>
      </c>
      <c r="J1861" s="91" t="str">
        <f t="shared" si="143"/>
        <v>U</v>
      </c>
      <c r="K1861" s="90"/>
      <c r="L1861" s="92">
        <f>+PACKING!L1851</f>
        <v>25</v>
      </c>
      <c r="M1861" s="92">
        <f t="shared" si="144"/>
        <v>27</v>
      </c>
      <c r="N1861" s="91" t="str">
        <f>+PACKING!G1851</f>
        <v>ENG343</v>
      </c>
      <c r="O1861" s="91" t="str">
        <f>+PACKING!H1851</f>
        <v>SEMANTICS SEC 1</v>
      </c>
      <c r="P1861" s="90" t="s">
        <v>17</v>
      </c>
      <c r="Q1861" s="91" t="str">
        <f>+PACKING!J1851</f>
        <v>U</v>
      </c>
      <c r="R1861" s="93" t="str">
        <f>+PACKING!K1851</f>
        <v>NB - SEMINAR - IV</v>
      </c>
      <c r="S1861" s="94" t="s">
        <v>74</v>
      </c>
      <c r="T1861" s="211" t="s">
        <v>73</v>
      </c>
      <c r="U1861" s="211"/>
      <c r="V1861" s="211"/>
      <c r="W1861" s="211"/>
      <c r="X1861" s="211"/>
      <c r="Y1861" s="211"/>
      <c r="Z1861" s="211"/>
      <c r="AA1861" s="211"/>
      <c r="AB1861" s="211"/>
      <c r="AC1861" s="211"/>
      <c r="AD1861" s="211"/>
      <c r="AE1861" s="211"/>
      <c r="AF1861" s="211"/>
      <c r="AG1861" s="211"/>
      <c r="AH1861" s="211"/>
      <c r="AI1861" s="211"/>
    </row>
    <row r="1862" spans="1:35" ht="21" x14ac:dyDescent="0.25">
      <c r="A1862" s="88">
        <f>+PACKING!C1852</f>
        <v>1851</v>
      </c>
      <c r="B1862" s="89" t="str">
        <f>+PACKING!D1852</f>
        <v>10 MAY 2024</v>
      </c>
      <c r="C1862" s="90">
        <f>+PACKING!F1852</f>
        <v>141075</v>
      </c>
      <c r="D1862" s="90" t="str">
        <f t="shared" si="140"/>
        <v>141075---BS Eng.</v>
      </c>
      <c r="E1862" s="90" t="str">
        <f t="shared" si="141"/>
        <v>ENG368---MODERN NOVEL SEC 1</v>
      </c>
      <c r="F1862" s="91" t="str">
        <f>+PACKING!E1852</f>
        <v>BS Eng.</v>
      </c>
      <c r="G1862" s="92" t="str">
        <f>+PACKING!I1852</f>
        <v>II</v>
      </c>
      <c r="H1862" s="91" t="s">
        <v>38</v>
      </c>
      <c r="I1862" s="90" t="str">
        <f t="shared" si="142"/>
        <v>NB - SEMINAR - IV</v>
      </c>
      <c r="J1862" s="91" t="str">
        <f t="shared" si="143"/>
        <v>U</v>
      </c>
      <c r="K1862" s="90"/>
      <c r="L1862" s="92">
        <f>+PACKING!L1852</f>
        <v>19</v>
      </c>
      <c r="M1862" s="92">
        <f t="shared" si="144"/>
        <v>21</v>
      </c>
      <c r="N1862" s="91" t="str">
        <f>+PACKING!G1852</f>
        <v>ENG368</v>
      </c>
      <c r="O1862" s="91" t="str">
        <f>+PACKING!H1852</f>
        <v>MODERN NOVEL SEC 1</v>
      </c>
      <c r="P1862" s="90" t="s">
        <v>17</v>
      </c>
      <c r="Q1862" s="91" t="str">
        <f>+PACKING!J1852</f>
        <v>U</v>
      </c>
      <c r="R1862" s="93" t="str">
        <f>+PACKING!K1852</f>
        <v>NB - SEMINAR - IV</v>
      </c>
      <c r="S1862" s="94" t="s">
        <v>74</v>
      </c>
      <c r="T1862" s="211" t="s">
        <v>73</v>
      </c>
      <c r="U1862" s="211"/>
      <c r="V1862" s="211"/>
      <c r="W1862" s="211"/>
      <c r="X1862" s="211"/>
      <c r="Y1862" s="211"/>
      <c r="Z1862" s="211"/>
      <c r="AA1862" s="211"/>
      <c r="AB1862" s="211"/>
      <c r="AC1862" s="211"/>
      <c r="AD1862" s="211"/>
      <c r="AE1862" s="211"/>
      <c r="AF1862" s="211"/>
      <c r="AG1862" s="211"/>
      <c r="AH1862" s="211"/>
      <c r="AI1862" s="211"/>
    </row>
    <row r="1863" spans="1:35" ht="21" x14ac:dyDescent="0.25">
      <c r="A1863" s="88">
        <f>+PACKING!C1853</f>
        <v>1852</v>
      </c>
      <c r="B1863" s="89" t="str">
        <f>+PACKING!D1853</f>
        <v>10 MAY 2024</v>
      </c>
      <c r="C1863" s="90">
        <f>+PACKING!F1853</f>
        <v>141773</v>
      </c>
      <c r="D1863" s="90" t="str">
        <f t="shared" si="140"/>
        <v>141773---BSCS</v>
      </c>
      <c r="E1863" s="90" t="str">
        <f t="shared" si="141"/>
        <v>MATH109---LINEAR ALGEBRA SEC 7</v>
      </c>
      <c r="F1863" s="91" t="str">
        <f>+PACKING!E1853</f>
        <v>BSCS</v>
      </c>
      <c r="G1863" s="92" t="str">
        <f>+PACKING!I1853</f>
        <v>II</v>
      </c>
      <c r="H1863" s="91" t="s">
        <v>38</v>
      </c>
      <c r="I1863" s="90" t="str">
        <f t="shared" si="142"/>
        <v>OB - 18</v>
      </c>
      <c r="J1863" s="91" t="str">
        <f t="shared" si="143"/>
        <v>E</v>
      </c>
      <c r="K1863" s="90"/>
      <c r="L1863" s="92">
        <f>+PACKING!L1853</f>
        <v>20</v>
      </c>
      <c r="M1863" s="92">
        <f t="shared" si="144"/>
        <v>22</v>
      </c>
      <c r="N1863" s="91" t="str">
        <f>+PACKING!G1853</f>
        <v>MATH109</v>
      </c>
      <c r="O1863" s="91" t="str">
        <f>+PACKING!H1853</f>
        <v>LINEAR ALGEBRA SEC 7</v>
      </c>
      <c r="P1863" s="90" t="s">
        <v>17</v>
      </c>
      <c r="Q1863" s="91" t="str">
        <f>+PACKING!J1853</f>
        <v>E</v>
      </c>
      <c r="R1863" s="93" t="str">
        <f>+PACKING!K1853</f>
        <v>OB - 18</v>
      </c>
      <c r="S1863" s="94" t="s">
        <v>74</v>
      </c>
      <c r="T1863" s="211" t="s">
        <v>73</v>
      </c>
      <c r="U1863" s="211"/>
      <c r="V1863" s="211"/>
      <c r="W1863" s="211"/>
      <c r="X1863" s="211"/>
      <c r="Y1863" s="211"/>
      <c r="Z1863" s="211"/>
      <c r="AA1863" s="211"/>
      <c r="AB1863" s="211"/>
      <c r="AC1863" s="211"/>
      <c r="AD1863" s="211"/>
      <c r="AE1863" s="211"/>
      <c r="AF1863" s="211"/>
      <c r="AG1863" s="211"/>
      <c r="AH1863" s="211"/>
      <c r="AI1863" s="211"/>
    </row>
    <row r="1864" spans="1:35" ht="21" x14ac:dyDescent="0.25">
      <c r="A1864" s="88">
        <f>+PACKING!C1854</f>
        <v>1853</v>
      </c>
      <c r="B1864" s="89" t="str">
        <f>+PACKING!D1854</f>
        <v>10 MAY 2024</v>
      </c>
      <c r="C1864" s="90">
        <f>+PACKING!F1854</f>
        <v>141774</v>
      </c>
      <c r="D1864" s="90" t="str">
        <f t="shared" si="140"/>
        <v>141774---BSCS</v>
      </c>
      <c r="E1864" s="90" t="str">
        <f t="shared" si="141"/>
        <v>MATH109---LINEAR ALGEBRA SEC 8</v>
      </c>
      <c r="F1864" s="91" t="str">
        <f>+PACKING!E1854</f>
        <v>BSCS</v>
      </c>
      <c r="G1864" s="92" t="str">
        <f>+PACKING!I1854</f>
        <v>II</v>
      </c>
      <c r="H1864" s="91" t="s">
        <v>38</v>
      </c>
      <c r="I1864" s="90" t="str">
        <f t="shared" si="142"/>
        <v>OB - 18</v>
      </c>
      <c r="J1864" s="91" t="str">
        <f t="shared" si="143"/>
        <v>E</v>
      </c>
      <c r="K1864" s="90"/>
      <c r="L1864" s="92">
        <f>+PACKING!L1854</f>
        <v>2</v>
      </c>
      <c r="M1864" s="92">
        <f t="shared" si="144"/>
        <v>4</v>
      </c>
      <c r="N1864" s="91" t="str">
        <f>+PACKING!G1854</f>
        <v>MATH109</v>
      </c>
      <c r="O1864" s="91" t="str">
        <f>+PACKING!H1854</f>
        <v>LINEAR ALGEBRA SEC 8</v>
      </c>
      <c r="P1864" s="90" t="s">
        <v>17</v>
      </c>
      <c r="Q1864" s="91" t="str">
        <f>+PACKING!J1854</f>
        <v>E</v>
      </c>
      <c r="R1864" s="93" t="str">
        <f>+PACKING!K1854</f>
        <v>OB - 18</v>
      </c>
      <c r="S1864" s="94" t="s">
        <v>74</v>
      </c>
      <c r="T1864" s="211" t="s">
        <v>73</v>
      </c>
      <c r="U1864" s="211"/>
      <c r="V1864" s="211"/>
      <c r="W1864" s="211"/>
      <c r="X1864" s="211"/>
      <c r="Y1864" s="211"/>
      <c r="Z1864" s="211"/>
      <c r="AA1864" s="211"/>
      <c r="AB1864" s="211"/>
      <c r="AC1864" s="211"/>
      <c r="AD1864" s="211"/>
      <c r="AE1864" s="211"/>
      <c r="AF1864" s="211"/>
      <c r="AG1864" s="211"/>
      <c r="AH1864" s="211"/>
      <c r="AI1864" s="211"/>
    </row>
    <row r="1865" spans="1:35" ht="21" x14ac:dyDescent="0.25">
      <c r="A1865" s="88">
        <f>+PACKING!C1855</f>
        <v>1854</v>
      </c>
      <c r="B1865" s="89" t="str">
        <f>+PACKING!D1855</f>
        <v>10 MAY 2024</v>
      </c>
      <c r="C1865" s="90">
        <f>+PACKING!F1855</f>
        <v>141826</v>
      </c>
      <c r="D1865" s="90" t="str">
        <f t="shared" si="140"/>
        <v>141826---BSCS</v>
      </c>
      <c r="E1865" s="90" t="str">
        <f t="shared" si="141"/>
        <v>MATH6608---LINEAR ALGEBRA SEC 5</v>
      </c>
      <c r="F1865" s="91" t="str">
        <f>+PACKING!E1855</f>
        <v>BSCS</v>
      </c>
      <c r="G1865" s="92" t="str">
        <f>+PACKING!I1855</f>
        <v>II</v>
      </c>
      <c r="H1865" s="91" t="s">
        <v>38</v>
      </c>
      <c r="I1865" s="90" t="str">
        <f t="shared" si="142"/>
        <v>OB - 21</v>
      </c>
      <c r="J1865" s="91" t="str">
        <f t="shared" si="143"/>
        <v>G</v>
      </c>
      <c r="K1865" s="90"/>
      <c r="L1865" s="92">
        <f>+PACKING!L1855</f>
        <v>6</v>
      </c>
      <c r="M1865" s="92">
        <f t="shared" si="144"/>
        <v>8</v>
      </c>
      <c r="N1865" s="91" t="str">
        <f>+PACKING!G1855</f>
        <v>MATH6608</v>
      </c>
      <c r="O1865" s="91" t="str">
        <f>+PACKING!H1855</f>
        <v>LINEAR ALGEBRA SEC 5</v>
      </c>
      <c r="P1865" s="90" t="s">
        <v>17</v>
      </c>
      <c r="Q1865" s="91" t="str">
        <f>+PACKING!J1855</f>
        <v>G</v>
      </c>
      <c r="R1865" s="93" t="str">
        <f>+PACKING!K1855</f>
        <v>OB - 21</v>
      </c>
      <c r="S1865" s="94" t="s">
        <v>74</v>
      </c>
      <c r="T1865" s="211" t="s">
        <v>73</v>
      </c>
      <c r="U1865" s="211"/>
      <c r="V1865" s="211"/>
      <c r="W1865" s="211"/>
      <c r="X1865" s="211"/>
      <c r="Y1865" s="211"/>
      <c r="Z1865" s="211"/>
      <c r="AA1865" s="211"/>
      <c r="AB1865" s="211"/>
      <c r="AC1865" s="211"/>
      <c r="AD1865" s="211"/>
      <c r="AE1865" s="211"/>
      <c r="AF1865" s="211"/>
      <c r="AG1865" s="211"/>
      <c r="AH1865" s="211"/>
      <c r="AI1865" s="211"/>
    </row>
    <row r="1866" spans="1:35" ht="21" x14ac:dyDescent="0.25">
      <c r="A1866" s="88">
        <f>+PACKING!C1856</f>
        <v>1855</v>
      </c>
      <c r="B1866" s="89" t="str">
        <f>+PACKING!D1856</f>
        <v>10 MAY 2024</v>
      </c>
      <c r="C1866" s="90">
        <f>+PACKING!F1856</f>
        <v>141827</v>
      </c>
      <c r="D1866" s="90" t="str">
        <f t="shared" si="140"/>
        <v>141827---BSCS</v>
      </c>
      <c r="E1866" s="90" t="str">
        <f t="shared" si="141"/>
        <v>MATH6608---LINEAR ALGEBRA SEC 6</v>
      </c>
      <c r="F1866" s="91" t="str">
        <f>+PACKING!E1856</f>
        <v>BSCS</v>
      </c>
      <c r="G1866" s="92" t="str">
        <f>+PACKING!I1856</f>
        <v>II</v>
      </c>
      <c r="H1866" s="91" t="s">
        <v>38</v>
      </c>
      <c r="I1866" s="90" t="str">
        <f t="shared" si="142"/>
        <v>OB - 21</v>
      </c>
      <c r="J1866" s="91" t="str">
        <f t="shared" si="143"/>
        <v>G</v>
      </c>
      <c r="K1866" s="90"/>
      <c r="L1866" s="92">
        <f>+PACKING!L1856</f>
        <v>16</v>
      </c>
      <c r="M1866" s="92">
        <f t="shared" si="144"/>
        <v>18</v>
      </c>
      <c r="N1866" s="91" t="str">
        <f>+PACKING!G1856</f>
        <v>MATH6608</v>
      </c>
      <c r="O1866" s="91" t="str">
        <f>+PACKING!H1856</f>
        <v>LINEAR ALGEBRA SEC 6</v>
      </c>
      <c r="P1866" s="90" t="s">
        <v>17</v>
      </c>
      <c r="Q1866" s="91" t="str">
        <f>+PACKING!J1856</f>
        <v>G</v>
      </c>
      <c r="R1866" s="93" t="str">
        <f>+PACKING!K1856</f>
        <v>OB - 21</v>
      </c>
      <c r="S1866" s="94" t="s">
        <v>74</v>
      </c>
      <c r="T1866" s="211" t="s">
        <v>73</v>
      </c>
      <c r="U1866" s="211"/>
      <c r="V1866" s="211"/>
      <c r="W1866" s="211"/>
      <c r="X1866" s="211"/>
      <c r="Y1866" s="211"/>
      <c r="Z1866" s="211"/>
      <c r="AA1866" s="211"/>
      <c r="AB1866" s="211"/>
      <c r="AC1866" s="211"/>
      <c r="AD1866" s="211"/>
      <c r="AE1866" s="211"/>
      <c r="AF1866" s="211"/>
      <c r="AG1866" s="211"/>
      <c r="AH1866" s="211"/>
      <c r="AI1866" s="211"/>
    </row>
    <row r="1867" spans="1:35" ht="21" x14ac:dyDescent="0.25">
      <c r="A1867" s="88">
        <f>+PACKING!C1857</f>
        <v>1856</v>
      </c>
      <c r="B1867" s="89" t="str">
        <f>+PACKING!D1857</f>
        <v>10 MAY 2024</v>
      </c>
      <c r="C1867" s="90">
        <f>+PACKING!F1857</f>
        <v>141827</v>
      </c>
      <c r="D1867" s="90" t="str">
        <f t="shared" si="140"/>
        <v>141827---BSCS</v>
      </c>
      <c r="E1867" s="90" t="str">
        <f t="shared" si="141"/>
        <v>MATH6608---LINEAR ALGEBRA SEC 6</v>
      </c>
      <c r="F1867" s="91" t="str">
        <f>+PACKING!E1857</f>
        <v>BSCS</v>
      </c>
      <c r="G1867" s="92" t="str">
        <f>+PACKING!I1857</f>
        <v>II</v>
      </c>
      <c r="H1867" s="91" t="s">
        <v>38</v>
      </c>
      <c r="I1867" s="90" t="str">
        <f t="shared" si="142"/>
        <v>OB - 22</v>
      </c>
      <c r="J1867" s="91" t="str">
        <f t="shared" si="143"/>
        <v>G</v>
      </c>
      <c r="K1867" s="90"/>
      <c r="L1867" s="92">
        <f>+PACKING!L1857</f>
        <v>22</v>
      </c>
      <c r="M1867" s="92">
        <f t="shared" si="144"/>
        <v>24</v>
      </c>
      <c r="N1867" s="91" t="str">
        <f>+PACKING!G1857</f>
        <v>MATH6608</v>
      </c>
      <c r="O1867" s="91" t="str">
        <f>+PACKING!H1857</f>
        <v>LINEAR ALGEBRA SEC 6</v>
      </c>
      <c r="P1867" s="90" t="s">
        <v>17</v>
      </c>
      <c r="Q1867" s="91" t="str">
        <f>+PACKING!J1857</f>
        <v>G</v>
      </c>
      <c r="R1867" s="93" t="str">
        <f>+PACKING!K1857</f>
        <v>OB - 22</v>
      </c>
      <c r="S1867" s="94" t="s">
        <v>74</v>
      </c>
      <c r="T1867" s="211" t="s">
        <v>73</v>
      </c>
      <c r="U1867" s="211"/>
      <c r="V1867" s="211"/>
      <c r="W1867" s="211"/>
      <c r="X1867" s="211"/>
      <c r="Y1867" s="211"/>
      <c r="Z1867" s="211"/>
      <c r="AA1867" s="211"/>
      <c r="AB1867" s="211"/>
      <c r="AC1867" s="211"/>
      <c r="AD1867" s="211"/>
      <c r="AE1867" s="211"/>
      <c r="AF1867" s="211"/>
      <c r="AG1867" s="211"/>
      <c r="AH1867" s="211"/>
      <c r="AI1867" s="211"/>
    </row>
    <row r="1868" spans="1:35" ht="21" x14ac:dyDescent="0.25">
      <c r="A1868" s="88">
        <f>+PACKING!C1858</f>
        <v>1857</v>
      </c>
      <c r="B1868" s="89" t="str">
        <f>+PACKING!D1858</f>
        <v>10 MAY 2024</v>
      </c>
      <c r="C1868" s="90">
        <f>+PACKING!F1858</f>
        <v>141827</v>
      </c>
      <c r="D1868" s="90" t="str">
        <f t="shared" si="140"/>
        <v>141827---BSCS</v>
      </c>
      <c r="E1868" s="90" t="str">
        <f t="shared" si="141"/>
        <v>MATH6608---LINEAR ALGEBRA SEC 6</v>
      </c>
      <c r="F1868" s="91" t="str">
        <f>+PACKING!E1858</f>
        <v>BSCS</v>
      </c>
      <c r="G1868" s="92" t="str">
        <f>+PACKING!I1858</f>
        <v>II</v>
      </c>
      <c r="H1868" s="91" t="s">
        <v>38</v>
      </c>
      <c r="I1868" s="90" t="str">
        <f t="shared" si="142"/>
        <v>OB - 23</v>
      </c>
      <c r="J1868" s="91" t="str">
        <f t="shared" si="143"/>
        <v>G</v>
      </c>
      <c r="K1868" s="90"/>
      <c r="L1868" s="92">
        <f>+PACKING!L1858</f>
        <v>11</v>
      </c>
      <c r="M1868" s="92">
        <f t="shared" si="144"/>
        <v>13</v>
      </c>
      <c r="N1868" s="91" t="str">
        <f>+PACKING!G1858</f>
        <v>MATH6608</v>
      </c>
      <c r="O1868" s="91" t="str">
        <f>+PACKING!H1858</f>
        <v>LINEAR ALGEBRA SEC 6</v>
      </c>
      <c r="P1868" s="90" t="s">
        <v>17</v>
      </c>
      <c r="Q1868" s="91" t="str">
        <f>+PACKING!J1858</f>
        <v>G</v>
      </c>
      <c r="R1868" s="93" t="str">
        <f>+PACKING!K1858</f>
        <v>OB - 23</v>
      </c>
      <c r="S1868" s="94" t="s">
        <v>74</v>
      </c>
      <c r="T1868" s="211" t="s">
        <v>73</v>
      </c>
      <c r="U1868" s="211"/>
      <c r="V1868" s="211"/>
      <c r="W1868" s="211"/>
      <c r="X1868" s="211"/>
      <c r="Y1868" s="211"/>
      <c r="Z1868" s="211"/>
      <c r="AA1868" s="211"/>
      <c r="AB1868" s="211"/>
      <c r="AC1868" s="211"/>
      <c r="AD1868" s="211"/>
      <c r="AE1868" s="211"/>
      <c r="AF1868" s="211"/>
      <c r="AG1868" s="211"/>
      <c r="AH1868" s="211"/>
      <c r="AI1868" s="211"/>
    </row>
    <row r="1869" spans="1:35" ht="21" x14ac:dyDescent="0.25">
      <c r="A1869" s="88">
        <f>+PACKING!C1859</f>
        <v>1858</v>
      </c>
      <c r="B1869" s="89" t="str">
        <f>+PACKING!D1859</f>
        <v>10 MAY 2024</v>
      </c>
      <c r="C1869" s="90">
        <f>+PACKING!F1859</f>
        <v>141829</v>
      </c>
      <c r="D1869" s="90" t="str">
        <f t="shared" ref="D1869:D1932" si="145">+C1869&amp;H1869&amp;F1869</f>
        <v>141829---BSCS</v>
      </c>
      <c r="E1869" s="90" t="str">
        <f t="shared" ref="E1869:E1932" si="146">+N1869&amp;H1869&amp;O1869</f>
        <v>MATH6608---LINEAR ALGEBRA SEC 7</v>
      </c>
      <c r="F1869" s="91" t="str">
        <f>+PACKING!E1859</f>
        <v>BSCS</v>
      </c>
      <c r="G1869" s="92" t="str">
        <f>+PACKING!I1859</f>
        <v>II</v>
      </c>
      <c r="H1869" s="91" t="s">
        <v>38</v>
      </c>
      <c r="I1869" s="90" t="str">
        <f t="shared" ref="I1869:I1932" si="147">+R1869</f>
        <v>OB - 23</v>
      </c>
      <c r="J1869" s="91" t="str">
        <f t="shared" ref="J1869:J1932" si="148">+Q1869</f>
        <v>G</v>
      </c>
      <c r="K1869" s="90"/>
      <c r="L1869" s="92">
        <f>+PACKING!L1859</f>
        <v>11</v>
      </c>
      <c r="M1869" s="92">
        <f t="shared" ref="M1869:M1932" si="149">+L1869+2</f>
        <v>13</v>
      </c>
      <c r="N1869" s="91" t="str">
        <f>+PACKING!G1859</f>
        <v>MATH6608</v>
      </c>
      <c r="O1869" s="91" t="str">
        <f>+PACKING!H1859</f>
        <v>LINEAR ALGEBRA SEC 7</v>
      </c>
      <c r="P1869" s="90" t="s">
        <v>17</v>
      </c>
      <c r="Q1869" s="91" t="str">
        <f>+PACKING!J1859</f>
        <v>G</v>
      </c>
      <c r="R1869" s="93" t="str">
        <f>+PACKING!K1859</f>
        <v>OB - 23</v>
      </c>
      <c r="S1869" s="94" t="s">
        <v>74</v>
      </c>
      <c r="T1869" s="211" t="s">
        <v>73</v>
      </c>
      <c r="U1869" s="211"/>
      <c r="V1869" s="211"/>
      <c r="W1869" s="211"/>
      <c r="X1869" s="211"/>
      <c r="Y1869" s="211"/>
      <c r="Z1869" s="211"/>
      <c r="AA1869" s="211"/>
      <c r="AB1869" s="211"/>
      <c r="AC1869" s="211"/>
      <c r="AD1869" s="211"/>
      <c r="AE1869" s="211"/>
      <c r="AF1869" s="211"/>
      <c r="AG1869" s="211"/>
      <c r="AH1869" s="211"/>
      <c r="AI1869" s="211"/>
    </row>
    <row r="1870" spans="1:35" ht="21" x14ac:dyDescent="0.25">
      <c r="A1870" s="88">
        <f>+PACKING!C1860</f>
        <v>1859</v>
      </c>
      <c r="B1870" s="89" t="str">
        <f>+PACKING!D1860</f>
        <v>10 MAY 2024</v>
      </c>
      <c r="C1870" s="90">
        <f>+PACKING!F1860</f>
        <v>141829</v>
      </c>
      <c r="D1870" s="90" t="str">
        <f t="shared" si="145"/>
        <v>141829---BSCS</v>
      </c>
      <c r="E1870" s="90" t="str">
        <f t="shared" si="146"/>
        <v>MATH6608---LINEAR ALGEBRA SEC 7</v>
      </c>
      <c r="F1870" s="91" t="str">
        <f>+PACKING!E1860</f>
        <v>BSCS</v>
      </c>
      <c r="G1870" s="92" t="str">
        <f>+PACKING!I1860</f>
        <v>II</v>
      </c>
      <c r="H1870" s="91" t="s">
        <v>38</v>
      </c>
      <c r="I1870" s="90" t="str">
        <f t="shared" si="147"/>
        <v>OB - 24</v>
      </c>
      <c r="J1870" s="91" t="str">
        <f t="shared" si="148"/>
        <v>G</v>
      </c>
      <c r="K1870" s="90"/>
      <c r="L1870" s="92">
        <f>+PACKING!L1860</f>
        <v>22</v>
      </c>
      <c r="M1870" s="92">
        <f t="shared" si="149"/>
        <v>24</v>
      </c>
      <c r="N1870" s="91" t="str">
        <f>+PACKING!G1860</f>
        <v>MATH6608</v>
      </c>
      <c r="O1870" s="91" t="str">
        <f>+PACKING!H1860</f>
        <v>LINEAR ALGEBRA SEC 7</v>
      </c>
      <c r="P1870" s="90" t="s">
        <v>17</v>
      </c>
      <c r="Q1870" s="91" t="str">
        <f>+PACKING!J1860</f>
        <v>G</v>
      </c>
      <c r="R1870" s="93" t="str">
        <f>+PACKING!K1860</f>
        <v>OB - 24</v>
      </c>
      <c r="S1870" s="94" t="s">
        <v>74</v>
      </c>
      <c r="T1870" s="211" t="s">
        <v>73</v>
      </c>
      <c r="U1870" s="211"/>
      <c r="V1870" s="211"/>
      <c r="W1870" s="211"/>
      <c r="X1870" s="211"/>
      <c r="Y1870" s="211"/>
      <c r="Z1870" s="211"/>
      <c r="AA1870" s="211"/>
      <c r="AB1870" s="211"/>
      <c r="AC1870" s="211"/>
      <c r="AD1870" s="211"/>
      <c r="AE1870" s="211"/>
      <c r="AF1870" s="211"/>
      <c r="AG1870" s="211"/>
      <c r="AH1870" s="211"/>
      <c r="AI1870" s="211"/>
    </row>
    <row r="1871" spans="1:35" ht="21" x14ac:dyDescent="0.25">
      <c r="A1871" s="88">
        <f>+PACKING!C1861</f>
        <v>1860</v>
      </c>
      <c r="B1871" s="89" t="str">
        <f>+PACKING!D1861</f>
        <v>10 MAY 2024</v>
      </c>
      <c r="C1871" s="90">
        <f>+PACKING!F1861</f>
        <v>141829</v>
      </c>
      <c r="D1871" s="90" t="str">
        <f t="shared" si="145"/>
        <v>141829---BSCS</v>
      </c>
      <c r="E1871" s="90" t="str">
        <f t="shared" si="146"/>
        <v>MATH6608---LINEAR ALGEBRA SEC 7</v>
      </c>
      <c r="F1871" s="91" t="str">
        <f>+PACKING!E1861</f>
        <v>BSCS</v>
      </c>
      <c r="G1871" s="92" t="str">
        <f>+PACKING!I1861</f>
        <v>II</v>
      </c>
      <c r="H1871" s="91" t="s">
        <v>38</v>
      </c>
      <c r="I1871" s="90" t="str">
        <f t="shared" si="147"/>
        <v>OB - 25</v>
      </c>
      <c r="J1871" s="91" t="str">
        <f t="shared" si="148"/>
        <v>G</v>
      </c>
      <c r="K1871" s="90"/>
      <c r="L1871" s="92">
        <f>+PACKING!L1861</f>
        <v>13</v>
      </c>
      <c r="M1871" s="92">
        <f t="shared" si="149"/>
        <v>15</v>
      </c>
      <c r="N1871" s="91" t="str">
        <f>+PACKING!G1861</f>
        <v>MATH6608</v>
      </c>
      <c r="O1871" s="91" t="str">
        <f>+PACKING!H1861</f>
        <v>LINEAR ALGEBRA SEC 7</v>
      </c>
      <c r="P1871" s="90" t="s">
        <v>17</v>
      </c>
      <c r="Q1871" s="91" t="str">
        <f>+PACKING!J1861</f>
        <v>G</v>
      </c>
      <c r="R1871" s="93" t="str">
        <f>+PACKING!K1861</f>
        <v>OB - 25</v>
      </c>
      <c r="S1871" s="94" t="s">
        <v>74</v>
      </c>
      <c r="T1871" s="211" t="s">
        <v>73</v>
      </c>
      <c r="U1871" s="211"/>
      <c r="V1871" s="211"/>
      <c r="W1871" s="211"/>
      <c r="X1871" s="211"/>
      <c r="Y1871" s="211"/>
      <c r="Z1871" s="211"/>
      <c r="AA1871" s="211"/>
      <c r="AB1871" s="211"/>
      <c r="AC1871" s="211"/>
      <c r="AD1871" s="211"/>
      <c r="AE1871" s="211"/>
      <c r="AF1871" s="211"/>
      <c r="AG1871" s="211"/>
      <c r="AH1871" s="211"/>
      <c r="AI1871" s="211"/>
    </row>
    <row r="1872" spans="1:35" ht="21" x14ac:dyDescent="0.25">
      <c r="A1872" s="88">
        <f>+PACKING!C1862</f>
        <v>1861</v>
      </c>
      <c r="B1872" s="89" t="str">
        <f>+PACKING!D1862</f>
        <v>10 MAY 2024</v>
      </c>
      <c r="C1872" s="90">
        <f>+PACKING!F1862</f>
        <v>141830</v>
      </c>
      <c r="D1872" s="90" t="str">
        <f t="shared" si="145"/>
        <v>141830---BSCS</v>
      </c>
      <c r="E1872" s="90" t="str">
        <f t="shared" si="146"/>
        <v>MATH6608---LINEAR ALGEBRA SEC 8</v>
      </c>
      <c r="F1872" s="91" t="str">
        <f>+PACKING!E1862</f>
        <v>BSCS</v>
      </c>
      <c r="G1872" s="92" t="str">
        <f>+PACKING!I1862</f>
        <v>II</v>
      </c>
      <c r="H1872" s="91" t="s">
        <v>38</v>
      </c>
      <c r="I1872" s="90" t="str">
        <f t="shared" si="147"/>
        <v>OB - 25</v>
      </c>
      <c r="J1872" s="91" t="str">
        <f t="shared" si="148"/>
        <v>G</v>
      </c>
      <c r="K1872" s="90"/>
      <c r="L1872" s="92">
        <f>+PACKING!L1862</f>
        <v>9</v>
      </c>
      <c r="M1872" s="92">
        <f t="shared" si="149"/>
        <v>11</v>
      </c>
      <c r="N1872" s="91" t="str">
        <f>+PACKING!G1862</f>
        <v>MATH6608</v>
      </c>
      <c r="O1872" s="91" t="str">
        <f>+PACKING!H1862</f>
        <v>LINEAR ALGEBRA SEC 8</v>
      </c>
      <c r="P1872" s="90" t="s">
        <v>17</v>
      </c>
      <c r="Q1872" s="91" t="str">
        <f>+PACKING!J1862</f>
        <v>G</v>
      </c>
      <c r="R1872" s="93" t="str">
        <f>+PACKING!K1862</f>
        <v>OB - 25</v>
      </c>
      <c r="S1872" s="94" t="s">
        <v>74</v>
      </c>
      <c r="T1872" s="211" t="s">
        <v>73</v>
      </c>
      <c r="U1872" s="211"/>
      <c r="V1872" s="211"/>
      <c r="W1872" s="211"/>
      <c r="X1872" s="211"/>
      <c r="Y1872" s="211"/>
      <c r="Z1872" s="211"/>
      <c r="AA1872" s="211"/>
      <c r="AB1872" s="211"/>
      <c r="AC1872" s="211"/>
      <c r="AD1872" s="211"/>
      <c r="AE1872" s="211"/>
      <c r="AF1872" s="211"/>
      <c r="AG1872" s="211"/>
      <c r="AH1872" s="211"/>
      <c r="AI1872" s="211"/>
    </row>
    <row r="1873" spans="1:35" ht="22.5" x14ac:dyDescent="0.25">
      <c r="A1873" s="88">
        <f>+PACKING!C1863</f>
        <v>1862</v>
      </c>
      <c r="B1873" s="89" t="str">
        <f>+PACKING!D1863</f>
        <v>10 MAY 2024</v>
      </c>
      <c r="C1873" s="90">
        <f>+PACKING!F1863</f>
        <v>142193</v>
      </c>
      <c r="D1873" s="90" t="str">
        <f t="shared" si="145"/>
        <v>142193---BS MC</v>
      </c>
      <c r="E1873" s="90" t="str">
        <f t="shared" si="146"/>
        <v>MCN363---FOUNDATION OF BEHAVIORAL RESEARCH-L SEC 1</v>
      </c>
      <c r="F1873" s="91" t="str">
        <f>+PACKING!E1863</f>
        <v>BS MC</v>
      </c>
      <c r="G1873" s="92" t="str">
        <f>+PACKING!I1863</f>
        <v>II</v>
      </c>
      <c r="H1873" s="91" t="s">
        <v>38</v>
      </c>
      <c r="I1873" s="90" t="str">
        <f t="shared" si="147"/>
        <v>OB - 26</v>
      </c>
      <c r="J1873" s="91" t="str">
        <f t="shared" si="148"/>
        <v>N</v>
      </c>
      <c r="K1873" s="90"/>
      <c r="L1873" s="92">
        <f>+PACKING!L1863</f>
        <v>1</v>
      </c>
      <c r="M1873" s="92">
        <f t="shared" si="149"/>
        <v>3</v>
      </c>
      <c r="N1873" s="91" t="str">
        <f>+PACKING!G1863</f>
        <v>MCN363</v>
      </c>
      <c r="O1873" s="91" t="str">
        <f>+PACKING!H1863</f>
        <v>FOUNDATION OF BEHAVIORAL RESEARCH-L SEC 1</v>
      </c>
      <c r="P1873" s="90" t="s">
        <v>17</v>
      </c>
      <c r="Q1873" s="91" t="str">
        <f>+PACKING!J1863</f>
        <v>N</v>
      </c>
      <c r="R1873" s="93" t="str">
        <f>+PACKING!K1863</f>
        <v>OB - 26</v>
      </c>
      <c r="S1873" s="94" t="s">
        <v>74</v>
      </c>
      <c r="T1873" s="211" t="s">
        <v>73</v>
      </c>
      <c r="U1873" s="211"/>
      <c r="V1873" s="211"/>
      <c r="W1873" s="211"/>
      <c r="X1873" s="211"/>
      <c r="Y1873" s="211"/>
      <c r="Z1873" s="211"/>
      <c r="AA1873" s="211"/>
      <c r="AB1873" s="211"/>
      <c r="AC1873" s="211"/>
      <c r="AD1873" s="211"/>
      <c r="AE1873" s="211"/>
      <c r="AF1873" s="211"/>
      <c r="AG1873" s="211"/>
      <c r="AH1873" s="211"/>
      <c r="AI1873" s="211"/>
    </row>
    <row r="1874" spans="1:35" ht="21" x14ac:dyDescent="0.25">
      <c r="A1874" s="88">
        <f>+PACKING!C1864</f>
        <v>1863</v>
      </c>
      <c r="B1874" s="89" t="str">
        <f>+PACKING!D1864</f>
        <v>10 MAY 2024</v>
      </c>
      <c r="C1874" s="90">
        <f>+PACKING!F1864</f>
        <v>142228</v>
      </c>
      <c r="D1874" s="90" t="str">
        <f t="shared" si="145"/>
        <v>142228---BS AP</v>
      </c>
      <c r="E1874" s="90" t="str">
        <f t="shared" si="146"/>
        <v>APSY382---PEACE PSYCHOLOGY SEC 1</v>
      </c>
      <c r="F1874" s="91" t="str">
        <f>+PACKING!E1864</f>
        <v>BS AP</v>
      </c>
      <c r="G1874" s="92" t="str">
        <f>+PACKING!I1864</f>
        <v>II</v>
      </c>
      <c r="H1874" s="91" t="s">
        <v>38</v>
      </c>
      <c r="I1874" s="90" t="str">
        <f t="shared" si="147"/>
        <v>OB - 26</v>
      </c>
      <c r="J1874" s="91" t="str">
        <f t="shared" si="148"/>
        <v>N</v>
      </c>
      <c r="K1874" s="90"/>
      <c r="L1874" s="92">
        <f>+PACKING!L1864</f>
        <v>1</v>
      </c>
      <c r="M1874" s="92">
        <f t="shared" si="149"/>
        <v>3</v>
      </c>
      <c r="N1874" s="91" t="str">
        <f>+PACKING!G1864</f>
        <v>APSY382</v>
      </c>
      <c r="O1874" s="91" t="str">
        <f>+PACKING!H1864</f>
        <v>PEACE PSYCHOLOGY SEC 1</v>
      </c>
      <c r="P1874" s="90" t="s">
        <v>17</v>
      </c>
      <c r="Q1874" s="91" t="str">
        <f>+PACKING!J1864</f>
        <v>N</v>
      </c>
      <c r="R1874" s="93" t="str">
        <f>+PACKING!K1864</f>
        <v>OB - 26</v>
      </c>
      <c r="S1874" s="94" t="s">
        <v>74</v>
      </c>
      <c r="T1874" s="211" t="s">
        <v>73</v>
      </c>
      <c r="U1874" s="211"/>
      <c r="V1874" s="211"/>
      <c r="W1874" s="211"/>
      <c r="X1874" s="211"/>
      <c r="Y1874" s="211"/>
      <c r="Z1874" s="211"/>
      <c r="AA1874" s="211"/>
      <c r="AB1874" s="211"/>
      <c r="AC1874" s="211"/>
      <c r="AD1874" s="211"/>
      <c r="AE1874" s="211"/>
      <c r="AF1874" s="211"/>
      <c r="AG1874" s="211"/>
      <c r="AH1874" s="211"/>
      <c r="AI1874" s="211"/>
    </row>
    <row r="1875" spans="1:35" ht="21" x14ac:dyDescent="0.25">
      <c r="A1875" s="88">
        <f>+PACKING!C1865</f>
        <v>1864</v>
      </c>
      <c r="B1875" s="89" t="str">
        <f>+PACKING!D1865</f>
        <v>10 MAY 2024</v>
      </c>
      <c r="C1875" s="90">
        <f>+PACKING!F1865</f>
        <v>142235</v>
      </c>
      <c r="D1875" s="90" t="str">
        <f t="shared" si="145"/>
        <v>142235---BS BT</v>
      </c>
      <c r="E1875" s="90" t="str">
        <f t="shared" si="146"/>
        <v>MATH109---MATHEMATICS SEC 1</v>
      </c>
      <c r="F1875" s="91" t="str">
        <f>+PACKING!E1865</f>
        <v>BS BT</v>
      </c>
      <c r="G1875" s="92" t="str">
        <f>+PACKING!I1865</f>
        <v>II</v>
      </c>
      <c r="H1875" s="91" t="s">
        <v>38</v>
      </c>
      <c r="I1875" s="90" t="str">
        <f t="shared" si="147"/>
        <v>OB - 26</v>
      </c>
      <c r="J1875" s="91" t="str">
        <f t="shared" si="148"/>
        <v>N</v>
      </c>
      <c r="K1875" s="90"/>
      <c r="L1875" s="92">
        <f>+PACKING!L1865</f>
        <v>1</v>
      </c>
      <c r="M1875" s="92">
        <f t="shared" si="149"/>
        <v>3</v>
      </c>
      <c r="N1875" s="91" t="str">
        <f>+PACKING!G1865</f>
        <v>MATH109</v>
      </c>
      <c r="O1875" s="91" t="str">
        <f>+PACKING!H1865</f>
        <v>MATHEMATICS SEC 1</v>
      </c>
      <c r="P1875" s="90" t="s">
        <v>17</v>
      </c>
      <c r="Q1875" s="91" t="str">
        <f>+PACKING!J1865</f>
        <v>N</v>
      </c>
      <c r="R1875" s="93" t="str">
        <f>+PACKING!K1865</f>
        <v>OB - 26</v>
      </c>
      <c r="S1875" s="94" t="s">
        <v>74</v>
      </c>
      <c r="T1875" s="211" t="s">
        <v>73</v>
      </c>
      <c r="U1875" s="211"/>
      <c r="V1875" s="211"/>
      <c r="W1875" s="211"/>
      <c r="X1875" s="211"/>
      <c r="Y1875" s="211"/>
      <c r="Z1875" s="211"/>
      <c r="AA1875" s="211"/>
      <c r="AB1875" s="211"/>
      <c r="AC1875" s="211"/>
      <c r="AD1875" s="211"/>
      <c r="AE1875" s="211"/>
      <c r="AF1875" s="211"/>
      <c r="AG1875" s="211"/>
      <c r="AH1875" s="211"/>
      <c r="AI1875" s="211"/>
    </row>
    <row r="1876" spans="1:35" ht="21" x14ac:dyDescent="0.25">
      <c r="A1876" s="88">
        <f>+PACKING!C1866</f>
        <v>1865</v>
      </c>
      <c r="B1876" s="89" t="str">
        <f>+PACKING!D1866</f>
        <v>10 MAY 2024</v>
      </c>
      <c r="C1876" s="90">
        <f>+PACKING!F1866</f>
        <v>142243</v>
      </c>
      <c r="D1876" s="90" t="str">
        <f t="shared" si="145"/>
        <v>142243---BS DFCS</v>
      </c>
      <c r="E1876" s="90" t="str">
        <f t="shared" si="146"/>
        <v>ARA101---ARABIC SEC 1</v>
      </c>
      <c r="F1876" s="91" t="str">
        <f>+PACKING!E1866</f>
        <v>BS DFCS</v>
      </c>
      <c r="G1876" s="92" t="str">
        <f>+PACKING!I1866</f>
        <v>II</v>
      </c>
      <c r="H1876" s="91" t="s">
        <v>38</v>
      </c>
      <c r="I1876" s="90" t="str">
        <f t="shared" si="147"/>
        <v>OB - 26</v>
      </c>
      <c r="J1876" s="91" t="str">
        <f t="shared" si="148"/>
        <v>N</v>
      </c>
      <c r="K1876" s="90"/>
      <c r="L1876" s="92">
        <f>+PACKING!L1866</f>
        <v>1</v>
      </c>
      <c r="M1876" s="92">
        <f t="shared" si="149"/>
        <v>3</v>
      </c>
      <c r="N1876" s="91" t="str">
        <f>+PACKING!G1866</f>
        <v>ARA101</v>
      </c>
      <c r="O1876" s="91" t="str">
        <f>+PACKING!H1866</f>
        <v>ARABIC SEC 1</v>
      </c>
      <c r="P1876" s="90" t="s">
        <v>17</v>
      </c>
      <c r="Q1876" s="91" t="str">
        <f>+PACKING!J1866</f>
        <v>N</v>
      </c>
      <c r="R1876" s="93" t="str">
        <f>+PACKING!K1866</f>
        <v>OB - 26</v>
      </c>
      <c r="S1876" s="94" t="s">
        <v>74</v>
      </c>
      <c r="T1876" s="211" t="s">
        <v>73</v>
      </c>
      <c r="U1876" s="211"/>
      <c r="V1876" s="211"/>
      <c r="W1876" s="211"/>
      <c r="X1876" s="211"/>
      <c r="Y1876" s="211"/>
      <c r="Z1876" s="211"/>
      <c r="AA1876" s="211"/>
      <c r="AB1876" s="211"/>
      <c r="AC1876" s="211"/>
      <c r="AD1876" s="211"/>
      <c r="AE1876" s="211"/>
      <c r="AF1876" s="211"/>
      <c r="AG1876" s="211"/>
      <c r="AH1876" s="211"/>
      <c r="AI1876" s="211"/>
    </row>
    <row r="1877" spans="1:35" ht="21" x14ac:dyDescent="0.25">
      <c r="A1877" s="88">
        <f>+PACKING!C1867</f>
        <v>1866</v>
      </c>
      <c r="B1877" s="89" t="str">
        <f>+PACKING!D1867</f>
        <v>10 MAY 2024</v>
      </c>
      <c r="C1877" s="90">
        <f>+PACKING!F1867</f>
        <v>142243</v>
      </c>
      <c r="D1877" s="90" t="str">
        <f t="shared" si="145"/>
        <v>142243---BS Maths</v>
      </c>
      <c r="E1877" s="90" t="str">
        <f t="shared" si="146"/>
        <v>ARA101---ARABIC SEC 1</v>
      </c>
      <c r="F1877" s="91" t="str">
        <f>+PACKING!E1867</f>
        <v>BS Maths</v>
      </c>
      <c r="G1877" s="92" t="str">
        <f>+PACKING!I1867</f>
        <v>II</v>
      </c>
      <c r="H1877" s="91" t="s">
        <v>38</v>
      </c>
      <c r="I1877" s="90" t="str">
        <f t="shared" si="147"/>
        <v>OB - 26</v>
      </c>
      <c r="J1877" s="91" t="str">
        <f t="shared" si="148"/>
        <v>N</v>
      </c>
      <c r="K1877" s="90"/>
      <c r="L1877" s="92">
        <f>+PACKING!L1867</f>
        <v>1</v>
      </c>
      <c r="M1877" s="92">
        <f t="shared" si="149"/>
        <v>3</v>
      </c>
      <c r="N1877" s="91" t="str">
        <f>+PACKING!G1867</f>
        <v>ARA101</v>
      </c>
      <c r="O1877" s="91" t="str">
        <f>+PACKING!H1867</f>
        <v>ARABIC SEC 1</v>
      </c>
      <c r="P1877" s="90" t="s">
        <v>17</v>
      </c>
      <c r="Q1877" s="91" t="str">
        <f>+PACKING!J1867</f>
        <v>N</v>
      </c>
      <c r="R1877" s="93" t="str">
        <f>+PACKING!K1867</f>
        <v>OB - 26</v>
      </c>
      <c r="S1877" s="94" t="s">
        <v>74</v>
      </c>
      <c r="T1877" s="211" t="s">
        <v>73</v>
      </c>
      <c r="U1877" s="211"/>
      <c r="V1877" s="211"/>
      <c r="W1877" s="211"/>
      <c r="X1877" s="211"/>
      <c r="Y1877" s="211"/>
      <c r="Z1877" s="211"/>
      <c r="AA1877" s="211"/>
      <c r="AB1877" s="211"/>
      <c r="AC1877" s="211"/>
      <c r="AD1877" s="211"/>
      <c r="AE1877" s="211"/>
      <c r="AF1877" s="211"/>
      <c r="AG1877" s="211"/>
      <c r="AH1877" s="211"/>
      <c r="AI1877" s="211"/>
    </row>
    <row r="1878" spans="1:35" ht="21" x14ac:dyDescent="0.25">
      <c r="A1878" s="88">
        <f>+PACKING!C1868</f>
        <v>1867</v>
      </c>
      <c r="B1878" s="89" t="str">
        <f>+PACKING!D1868</f>
        <v>10 MAY 2024</v>
      </c>
      <c r="C1878" s="90">
        <f>+PACKING!F1868</f>
        <v>142294</v>
      </c>
      <c r="D1878" s="90" t="str">
        <f t="shared" si="145"/>
        <v>142294---BS SE</v>
      </c>
      <c r="E1878" s="90" t="str">
        <f t="shared" si="146"/>
        <v>MATH118---FUNDAMENTALS OF MATH-I SEC 1</v>
      </c>
      <c r="F1878" s="91" t="str">
        <f>+PACKING!E1868</f>
        <v>BS SE</v>
      </c>
      <c r="G1878" s="92" t="str">
        <f>+PACKING!I1868</f>
        <v>II</v>
      </c>
      <c r="H1878" s="91" t="s">
        <v>38</v>
      </c>
      <c r="I1878" s="90" t="str">
        <f t="shared" si="147"/>
        <v>OB - 26</v>
      </c>
      <c r="J1878" s="91" t="str">
        <f t="shared" si="148"/>
        <v>N</v>
      </c>
      <c r="K1878" s="90"/>
      <c r="L1878" s="92">
        <f>+PACKING!L1868</f>
        <v>3</v>
      </c>
      <c r="M1878" s="92">
        <f t="shared" si="149"/>
        <v>5</v>
      </c>
      <c r="N1878" s="91" t="str">
        <f>+PACKING!G1868</f>
        <v>MATH118</v>
      </c>
      <c r="O1878" s="91" t="str">
        <f>+PACKING!H1868</f>
        <v>FUNDAMENTALS OF MATH-I SEC 1</v>
      </c>
      <c r="P1878" s="90" t="s">
        <v>17</v>
      </c>
      <c r="Q1878" s="91" t="str">
        <f>+PACKING!J1868</f>
        <v>N</v>
      </c>
      <c r="R1878" s="93" t="str">
        <f>+PACKING!K1868</f>
        <v>OB - 26</v>
      </c>
      <c r="S1878" s="94" t="s">
        <v>74</v>
      </c>
      <c r="T1878" s="211" t="s">
        <v>73</v>
      </c>
      <c r="U1878" s="211"/>
      <c r="V1878" s="211"/>
      <c r="W1878" s="211"/>
      <c r="X1878" s="211"/>
      <c r="Y1878" s="211"/>
      <c r="Z1878" s="211"/>
      <c r="AA1878" s="211"/>
      <c r="AB1878" s="211"/>
      <c r="AC1878" s="211"/>
      <c r="AD1878" s="211"/>
      <c r="AE1878" s="211"/>
      <c r="AF1878" s="211"/>
      <c r="AG1878" s="211"/>
      <c r="AH1878" s="211"/>
      <c r="AI1878" s="211"/>
    </row>
    <row r="1879" spans="1:35" ht="21" x14ac:dyDescent="0.25">
      <c r="A1879" s="88">
        <f>+PACKING!C1869</f>
        <v>1868</v>
      </c>
      <c r="B1879" s="89" t="str">
        <f>+PACKING!D1869</f>
        <v>10 MAY 2024</v>
      </c>
      <c r="C1879" s="90">
        <f>+PACKING!F1869</f>
        <v>142336</v>
      </c>
      <c r="D1879" s="90" t="str">
        <f t="shared" si="145"/>
        <v>142336---BS AP</v>
      </c>
      <c r="E1879" s="90" t="str">
        <f t="shared" si="146"/>
        <v>BIO6102---BIOLOGICAL SCIENCES SEC 1</v>
      </c>
      <c r="F1879" s="91" t="str">
        <f>+PACKING!E1869</f>
        <v>BS AP</v>
      </c>
      <c r="G1879" s="92" t="str">
        <f>+PACKING!I1869</f>
        <v>II</v>
      </c>
      <c r="H1879" s="91" t="s">
        <v>38</v>
      </c>
      <c r="I1879" s="90" t="str">
        <f t="shared" si="147"/>
        <v>OB - 26</v>
      </c>
      <c r="J1879" s="91" t="str">
        <f t="shared" si="148"/>
        <v>N</v>
      </c>
      <c r="K1879" s="90"/>
      <c r="L1879" s="92">
        <f>+PACKING!L1869</f>
        <v>10</v>
      </c>
      <c r="M1879" s="92">
        <f t="shared" si="149"/>
        <v>12</v>
      </c>
      <c r="N1879" s="91" t="str">
        <f>+PACKING!G1869</f>
        <v>BIO6102</v>
      </c>
      <c r="O1879" s="91" t="str">
        <f>+PACKING!H1869</f>
        <v>BIOLOGICAL SCIENCES SEC 1</v>
      </c>
      <c r="P1879" s="90" t="s">
        <v>17</v>
      </c>
      <c r="Q1879" s="91" t="str">
        <f>+PACKING!J1869</f>
        <v>N</v>
      </c>
      <c r="R1879" s="93" t="str">
        <f>+PACKING!K1869</f>
        <v>OB - 26</v>
      </c>
      <c r="S1879" s="94" t="s">
        <v>74</v>
      </c>
      <c r="T1879" s="211" t="s">
        <v>73</v>
      </c>
      <c r="U1879" s="211"/>
      <c r="V1879" s="211"/>
      <c r="W1879" s="211"/>
      <c r="X1879" s="211"/>
      <c r="Y1879" s="211"/>
      <c r="Z1879" s="211"/>
      <c r="AA1879" s="211"/>
      <c r="AB1879" s="211"/>
      <c r="AC1879" s="211"/>
      <c r="AD1879" s="211"/>
      <c r="AE1879" s="211"/>
      <c r="AF1879" s="211"/>
      <c r="AG1879" s="211"/>
      <c r="AH1879" s="211"/>
      <c r="AI1879" s="211"/>
    </row>
    <row r="1880" spans="1:35" ht="21" x14ac:dyDescent="0.25">
      <c r="A1880" s="88">
        <f>+PACKING!C1870</f>
        <v>1869</v>
      </c>
      <c r="B1880" s="89" t="str">
        <f>+PACKING!D1870</f>
        <v>10 MAY 2024</v>
      </c>
      <c r="C1880" s="90">
        <f>+PACKING!F1870</f>
        <v>142342</v>
      </c>
      <c r="D1880" s="90" t="str">
        <f t="shared" si="145"/>
        <v>142342---BSCP</v>
      </c>
      <c r="E1880" s="90" t="str">
        <f t="shared" si="146"/>
        <v>BIO6102---BIOLOGICAL SCIENCES SEC 1</v>
      </c>
      <c r="F1880" s="91" t="str">
        <f>+PACKING!E1870</f>
        <v>BSCP</v>
      </c>
      <c r="G1880" s="92" t="str">
        <f>+PACKING!I1870</f>
        <v>II</v>
      </c>
      <c r="H1880" s="91" t="s">
        <v>38</v>
      </c>
      <c r="I1880" s="90" t="str">
        <f t="shared" si="147"/>
        <v>OB - 26</v>
      </c>
      <c r="J1880" s="91" t="str">
        <f t="shared" si="148"/>
        <v>N</v>
      </c>
      <c r="K1880" s="90"/>
      <c r="L1880" s="92">
        <f>+PACKING!L1870</f>
        <v>4</v>
      </c>
      <c r="M1880" s="92">
        <f t="shared" si="149"/>
        <v>6</v>
      </c>
      <c r="N1880" s="91" t="str">
        <f>+PACKING!G1870</f>
        <v>BIO6102</v>
      </c>
      <c r="O1880" s="91" t="str">
        <f>+PACKING!H1870</f>
        <v>BIOLOGICAL SCIENCES SEC 1</v>
      </c>
      <c r="P1880" s="90" t="s">
        <v>17</v>
      </c>
      <c r="Q1880" s="91" t="str">
        <f>+PACKING!J1870</f>
        <v>N</v>
      </c>
      <c r="R1880" s="93" t="str">
        <f>+PACKING!K1870</f>
        <v>OB - 26</v>
      </c>
      <c r="S1880" s="94" t="s">
        <v>74</v>
      </c>
      <c r="T1880" s="211" t="s">
        <v>73</v>
      </c>
      <c r="U1880" s="211"/>
      <c r="V1880" s="211"/>
      <c r="W1880" s="211"/>
      <c r="X1880" s="211"/>
      <c r="Y1880" s="211"/>
      <c r="Z1880" s="211"/>
      <c r="AA1880" s="211"/>
      <c r="AB1880" s="211"/>
      <c r="AC1880" s="211"/>
      <c r="AD1880" s="211"/>
      <c r="AE1880" s="211"/>
      <c r="AF1880" s="211"/>
      <c r="AG1880" s="211"/>
      <c r="AH1880" s="211"/>
      <c r="AI1880" s="211"/>
    </row>
    <row r="1881" spans="1:35" ht="21" x14ac:dyDescent="0.25">
      <c r="A1881" s="88">
        <f>+PACKING!C1871</f>
        <v>1870</v>
      </c>
      <c r="B1881" s="89" t="str">
        <f>+PACKING!D1871</f>
        <v>10 MAY 2024</v>
      </c>
      <c r="C1881" s="90">
        <f>+PACKING!F1871</f>
        <v>142342</v>
      </c>
      <c r="D1881" s="90" t="str">
        <f t="shared" si="145"/>
        <v>142342---BSCP</v>
      </c>
      <c r="E1881" s="90" t="str">
        <f t="shared" si="146"/>
        <v>BIO6102---BIOLOGICAL SCIENCES SEC 1</v>
      </c>
      <c r="F1881" s="91" t="str">
        <f>+PACKING!E1871</f>
        <v>BSCP</v>
      </c>
      <c r="G1881" s="92" t="str">
        <f>+PACKING!I1871</f>
        <v>II</v>
      </c>
      <c r="H1881" s="91" t="s">
        <v>38</v>
      </c>
      <c r="I1881" s="90" t="str">
        <f t="shared" si="147"/>
        <v>OB - 27</v>
      </c>
      <c r="J1881" s="91" t="str">
        <f t="shared" si="148"/>
        <v>N</v>
      </c>
      <c r="K1881" s="90"/>
      <c r="L1881" s="92">
        <f>+PACKING!L1871</f>
        <v>13</v>
      </c>
      <c r="M1881" s="92">
        <f t="shared" si="149"/>
        <v>15</v>
      </c>
      <c r="N1881" s="91" t="str">
        <f>+PACKING!G1871</f>
        <v>BIO6102</v>
      </c>
      <c r="O1881" s="91" t="str">
        <f>+PACKING!H1871</f>
        <v>BIOLOGICAL SCIENCES SEC 1</v>
      </c>
      <c r="P1881" s="90" t="s">
        <v>17</v>
      </c>
      <c r="Q1881" s="91" t="str">
        <f>+PACKING!J1871</f>
        <v>N</v>
      </c>
      <c r="R1881" s="93" t="str">
        <f>+PACKING!K1871</f>
        <v>OB - 27</v>
      </c>
      <c r="S1881" s="94" t="s">
        <v>74</v>
      </c>
      <c r="T1881" s="211" t="s">
        <v>73</v>
      </c>
      <c r="U1881" s="211"/>
      <c r="V1881" s="211"/>
      <c r="W1881" s="211"/>
      <c r="X1881" s="211"/>
      <c r="Y1881" s="211"/>
      <c r="Z1881" s="211"/>
      <c r="AA1881" s="211"/>
      <c r="AB1881" s="211"/>
      <c r="AC1881" s="211"/>
      <c r="AD1881" s="211"/>
      <c r="AE1881" s="211"/>
      <c r="AF1881" s="211"/>
      <c r="AG1881" s="211"/>
      <c r="AH1881" s="211"/>
      <c r="AI1881" s="211"/>
    </row>
    <row r="1882" spans="1:35" ht="21" x14ac:dyDescent="0.25">
      <c r="A1882" s="88">
        <f>+PACKING!C1872</f>
        <v>1871</v>
      </c>
      <c r="B1882" s="89" t="str">
        <f>+PACKING!D1872</f>
        <v>10 MAY 2024</v>
      </c>
      <c r="C1882" s="90">
        <f>+PACKING!F1872</f>
        <v>142439</v>
      </c>
      <c r="D1882" s="90" t="str">
        <f t="shared" si="145"/>
        <v>142439---BS SE</v>
      </c>
      <c r="E1882" s="90" t="str">
        <f t="shared" si="146"/>
        <v>MATH6107---FUNDAMENTALS OF MATHS-I SEC 1</v>
      </c>
      <c r="F1882" s="91" t="str">
        <f>+PACKING!E1872</f>
        <v>BS SE</v>
      </c>
      <c r="G1882" s="92" t="str">
        <f>+PACKING!I1872</f>
        <v>II</v>
      </c>
      <c r="H1882" s="91" t="s">
        <v>38</v>
      </c>
      <c r="I1882" s="90" t="str">
        <f t="shared" si="147"/>
        <v>OB - 27</v>
      </c>
      <c r="J1882" s="91" t="str">
        <f t="shared" si="148"/>
        <v>N</v>
      </c>
      <c r="K1882" s="90"/>
      <c r="L1882" s="92">
        <f>+PACKING!L1872</f>
        <v>9</v>
      </c>
      <c r="M1882" s="92">
        <f t="shared" si="149"/>
        <v>11</v>
      </c>
      <c r="N1882" s="91" t="str">
        <f>+PACKING!G1872</f>
        <v>MATH6107</v>
      </c>
      <c r="O1882" s="91" t="str">
        <f>+PACKING!H1872</f>
        <v>FUNDAMENTALS OF MATHS-I SEC 1</v>
      </c>
      <c r="P1882" s="90" t="s">
        <v>17</v>
      </c>
      <c r="Q1882" s="91" t="str">
        <f>+PACKING!J1872</f>
        <v>N</v>
      </c>
      <c r="R1882" s="93" t="str">
        <f>+PACKING!K1872</f>
        <v>OB - 27</v>
      </c>
      <c r="S1882" s="94" t="s">
        <v>74</v>
      </c>
      <c r="T1882" s="211" t="s">
        <v>73</v>
      </c>
      <c r="U1882" s="211"/>
      <c r="V1882" s="211"/>
      <c r="W1882" s="211"/>
      <c r="X1882" s="211"/>
      <c r="Y1882" s="211"/>
      <c r="Z1882" s="211"/>
      <c r="AA1882" s="211"/>
      <c r="AB1882" s="211"/>
      <c r="AC1882" s="211"/>
      <c r="AD1882" s="211"/>
      <c r="AE1882" s="211"/>
      <c r="AF1882" s="211"/>
      <c r="AG1882" s="211"/>
      <c r="AH1882" s="211"/>
      <c r="AI1882" s="211"/>
    </row>
    <row r="1883" spans="1:35" ht="21" x14ac:dyDescent="0.25">
      <c r="A1883" s="88">
        <f>+PACKING!C1873</f>
        <v>1872</v>
      </c>
      <c r="B1883" s="89" t="str">
        <f>+PACKING!D1873</f>
        <v>10 MAY 2024</v>
      </c>
      <c r="C1883" s="90">
        <f>+PACKING!F1873</f>
        <v>142439</v>
      </c>
      <c r="D1883" s="90" t="str">
        <f t="shared" si="145"/>
        <v>142439---BS SE</v>
      </c>
      <c r="E1883" s="90" t="str">
        <f t="shared" si="146"/>
        <v>MATH6107---FUNDAMENTALS OF MATHS-I SEC 1</v>
      </c>
      <c r="F1883" s="91" t="str">
        <f>+PACKING!E1873</f>
        <v>BS SE</v>
      </c>
      <c r="G1883" s="92" t="str">
        <f>+PACKING!I1873</f>
        <v>II</v>
      </c>
      <c r="H1883" s="91" t="s">
        <v>38</v>
      </c>
      <c r="I1883" s="90" t="str">
        <f t="shared" si="147"/>
        <v>OB - 28</v>
      </c>
      <c r="J1883" s="91" t="str">
        <f t="shared" si="148"/>
        <v>N</v>
      </c>
      <c r="K1883" s="90"/>
      <c r="L1883" s="92">
        <f>+PACKING!L1873</f>
        <v>22</v>
      </c>
      <c r="M1883" s="92">
        <f t="shared" si="149"/>
        <v>24</v>
      </c>
      <c r="N1883" s="91" t="str">
        <f>+PACKING!G1873</f>
        <v>MATH6107</v>
      </c>
      <c r="O1883" s="91" t="str">
        <f>+PACKING!H1873</f>
        <v>FUNDAMENTALS OF MATHS-I SEC 1</v>
      </c>
      <c r="P1883" s="90" t="s">
        <v>17</v>
      </c>
      <c r="Q1883" s="91" t="str">
        <f>+PACKING!J1873</f>
        <v>N</v>
      </c>
      <c r="R1883" s="93" t="str">
        <f>+PACKING!K1873</f>
        <v>OB - 28</v>
      </c>
      <c r="S1883" s="94" t="s">
        <v>74</v>
      </c>
      <c r="T1883" s="211" t="s">
        <v>73</v>
      </c>
      <c r="U1883" s="211"/>
      <c r="V1883" s="211"/>
      <c r="W1883" s="211"/>
      <c r="X1883" s="211"/>
      <c r="Y1883" s="211"/>
      <c r="Z1883" s="211"/>
      <c r="AA1883" s="211"/>
      <c r="AB1883" s="211"/>
      <c r="AC1883" s="211"/>
      <c r="AD1883" s="211"/>
      <c r="AE1883" s="211"/>
      <c r="AF1883" s="211"/>
      <c r="AG1883" s="211"/>
      <c r="AH1883" s="211"/>
      <c r="AI1883" s="211"/>
    </row>
    <row r="1884" spans="1:35" ht="21" x14ac:dyDescent="0.25">
      <c r="A1884" s="88">
        <f>+PACKING!C1874</f>
        <v>1873</v>
      </c>
      <c r="B1884" s="89" t="str">
        <f>+PACKING!D1874</f>
        <v>10 MAY 2024</v>
      </c>
      <c r="C1884" s="90">
        <f>+PACKING!F1874</f>
        <v>142439</v>
      </c>
      <c r="D1884" s="90" t="str">
        <f t="shared" si="145"/>
        <v>142439---BS SE</v>
      </c>
      <c r="E1884" s="90" t="str">
        <f t="shared" si="146"/>
        <v>MATH6107---FUNDAMENTALS OF MATHS-I SEC 1</v>
      </c>
      <c r="F1884" s="91" t="str">
        <f>+PACKING!E1874</f>
        <v>BS SE</v>
      </c>
      <c r="G1884" s="92" t="str">
        <f>+PACKING!I1874</f>
        <v>II</v>
      </c>
      <c r="H1884" s="91" t="s">
        <v>38</v>
      </c>
      <c r="I1884" s="90" t="str">
        <f t="shared" si="147"/>
        <v>OB - 29</v>
      </c>
      <c r="J1884" s="91" t="str">
        <f t="shared" si="148"/>
        <v>N</v>
      </c>
      <c r="K1884" s="90"/>
      <c r="L1884" s="92">
        <f>+PACKING!L1874</f>
        <v>6</v>
      </c>
      <c r="M1884" s="92">
        <f t="shared" si="149"/>
        <v>8</v>
      </c>
      <c r="N1884" s="91" t="str">
        <f>+PACKING!G1874</f>
        <v>MATH6107</v>
      </c>
      <c r="O1884" s="91" t="str">
        <f>+PACKING!H1874</f>
        <v>FUNDAMENTALS OF MATHS-I SEC 1</v>
      </c>
      <c r="P1884" s="90" t="s">
        <v>17</v>
      </c>
      <c r="Q1884" s="91" t="str">
        <f>+PACKING!J1874</f>
        <v>N</v>
      </c>
      <c r="R1884" s="93" t="str">
        <f>+PACKING!K1874</f>
        <v>OB - 29</v>
      </c>
      <c r="S1884" s="94" t="s">
        <v>74</v>
      </c>
      <c r="T1884" s="211" t="s">
        <v>73</v>
      </c>
      <c r="U1884" s="211"/>
      <c r="V1884" s="211"/>
      <c r="W1884" s="211"/>
      <c r="X1884" s="211"/>
      <c r="Y1884" s="211"/>
      <c r="Z1884" s="211"/>
      <c r="AA1884" s="211"/>
      <c r="AB1884" s="211"/>
      <c r="AC1884" s="211"/>
      <c r="AD1884" s="211"/>
      <c r="AE1884" s="211"/>
      <c r="AF1884" s="211"/>
      <c r="AG1884" s="211"/>
      <c r="AH1884" s="211"/>
      <c r="AI1884" s="211"/>
    </row>
    <row r="1885" spans="1:35" ht="21" x14ac:dyDescent="0.25">
      <c r="A1885" s="88">
        <f>+PACKING!C1875</f>
        <v>1874</v>
      </c>
      <c r="B1885" s="89" t="str">
        <f>+PACKING!D1875</f>
        <v>10 MAY 2024</v>
      </c>
      <c r="C1885" s="90">
        <f>+PACKING!F1875</f>
        <v>142472</v>
      </c>
      <c r="D1885" s="90" t="str">
        <f t="shared" si="145"/>
        <v>142472---BS IT</v>
      </c>
      <c r="E1885" s="90" t="str">
        <f t="shared" si="146"/>
        <v>MATH6107---FUNDAMENTALS OF MATHS-I SEC 1</v>
      </c>
      <c r="F1885" s="91" t="str">
        <f>+PACKING!E1875</f>
        <v>BS IT</v>
      </c>
      <c r="G1885" s="92" t="str">
        <f>+PACKING!I1875</f>
        <v>II</v>
      </c>
      <c r="H1885" s="91" t="s">
        <v>38</v>
      </c>
      <c r="I1885" s="90" t="str">
        <f t="shared" si="147"/>
        <v>OB - 29</v>
      </c>
      <c r="J1885" s="91" t="str">
        <f t="shared" si="148"/>
        <v>N</v>
      </c>
      <c r="K1885" s="90"/>
      <c r="L1885" s="92">
        <f>+PACKING!L1875</f>
        <v>9</v>
      </c>
      <c r="M1885" s="92">
        <f t="shared" si="149"/>
        <v>11</v>
      </c>
      <c r="N1885" s="91" t="str">
        <f>+PACKING!G1875</f>
        <v>MATH6107</v>
      </c>
      <c r="O1885" s="91" t="str">
        <f>+PACKING!H1875</f>
        <v>FUNDAMENTALS OF MATHS-I SEC 1</v>
      </c>
      <c r="P1885" s="90" t="s">
        <v>17</v>
      </c>
      <c r="Q1885" s="91" t="str">
        <f>+PACKING!J1875</f>
        <v>N</v>
      </c>
      <c r="R1885" s="93" t="str">
        <f>+PACKING!K1875</f>
        <v>OB - 29</v>
      </c>
      <c r="S1885" s="94" t="s">
        <v>74</v>
      </c>
      <c r="T1885" s="211" t="s">
        <v>73</v>
      </c>
      <c r="U1885" s="211"/>
      <c r="V1885" s="211"/>
      <c r="W1885" s="211"/>
      <c r="X1885" s="211"/>
      <c r="Y1885" s="211"/>
      <c r="Z1885" s="211"/>
      <c r="AA1885" s="211"/>
      <c r="AB1885" s="211"/>
      <c r="AC1885" s="211"/>
      <c r="AD1885" s="211"/>
      <c r="AE1885" s="211"/>
      <c r="AF1885" s="211"/>
      <c r="AG1885" s="211"/>
      <c r="AH1885" s="211"/>
      <c r="AI1885" s="211"/>
    </row>
    <row r="1886" spans="1:35" ht="21" x14ac:dyDescent="0.25">
      <c r="A1886" s="88">
        <f>+PACKING!C1876</f>
        <v>1875</v>
      </c>
      <c r="B1886" s="89" t="str">
        <f>+PACKING!D1876</f>
        <v>10 MAY 2024</v>
      </c>
      <c r="C1886" s="90">
        <f>+PACKING!F1876</f>
        <v>142501</v>
      </c>
      <c r="D1886" s="90" t="str">
        <f t="shared" si="145"/>
        <v>142501---BS AF</v>
      </c>
      <c r="E1886" s="90" t="str">
        <f t="shared" si="146"/>
        <v>MATH105---BUSINESS MATHEMATICS SEC 1</v>
      </c>
      <c r="F1886" s="91" t="str">
        <f>+PACKING!E1876</f>
        <v>BS AF</v>
      </c>
      <c r="G1886" s="92" t="str">
        <f>+PACKING!I1876</f>
        <v>II</v>
      </c>
      <c r="H1886" s="91" t="s">
        <v>38</v>
      </c>
      <c r="I1886" s="90" t="str">
        <f t="shared" si="147"/>
        <v>OB - 29</v>
      </c>
      <c r="J1886" s="91" t="str">
        <f t="shared" si="148"/>
        <v>N</v>
      </c>
      <c r="K1886" s="90"/>
      <c r="L1886" s="92">
        <f>+PACKING!L1876</f>
        <v>1</v>
      </c>
      <c r="M1886" s="92">
        <f t="shared" si="149"/>
        <v>3</v>
      </c>
      <c r="N1886" s="91" t="str">
        <f>+PACKING!G1876</f>
        <v>MATH105</v>
      </c>
      <c r="O1886" s="91" t="str">
        <f>+PACKING!H1876</f>
        <v>BUSINESS MATHEMATICS SEC 1</v>
      </c>
      <c r="P1886" s="90" t="s">
        <v>17</v>
      </c>
      <c r="Q1886" s="91" t="str">
        <f>+PACKING!J1876</f>
        <v>N</v>
      </c>
      <c r="R1886" s="93" t="str">
        <f>+PACKING!K1876</f>
        <v>OB - 29</v>
      </c>
      <c r="S1886" s="94" t="s">
        <v>74</v>
      </c>
      <c r="T1886" s="211" t="s">
        <v>73</v>
      </c>
      <c r="U1886" s="211"/>
      <c r="V1886" s="211"/>
      <c r="W1886" s="211"/>
      <c r="X1886" s="211"/>
      <c r="Y1886" s="211"/>
      <c r="Z1886" s="211"/>
      <c r="AA1886" s="211"/>
      <c r="AB1886" s="211"/>
      <c r="AC1886" s="211"/>
      <c r="AD1886" s="211"/>
      <c r="AE1886" s="211"/>
      <c r="AF1886" s="211"/>
      <c r="AG1886" s="211"/>
      <c r="AH1886" s="211"/>
      <c r="AI1886" s="211"/>
    </row>
    <row r="1887" spans="1:35" ht="22.5" x14ac:dyDescent="0.25">
      <c r="A1887" s="88">
        <f>+PACKING!C1877</f>
        <v>1876</v>
      </c>
      <c r="B1887" s="89" t="str">
        <f>+PACKING!D1877</f>
        <v>10 MAY 2024</v>
      </c>
      <c r="C1887" s="90">
        <f>+PACKING!F1877</f>
        <v>142548</v>
      </c>
      <c r="D1887" s="90" t="str">
        <f t="shared" si="145"/>
        <v xml:space="preserve">142548---Post ADP (Eng.) </v>
      </c>
      <c r="E1887" s="90" t="str">
        <f t="shared" si="146"/>
        <v>ENG6503---SEMANTICS AND PRAGMATICS SEC 1</v>
      </c>
      <c r="F1887" s="91" t="str">
        <f>+PACKING!E1877</f>
        <v xml:space="preserve">Post ADP (Eng.) </v>
      </c>
      <c r="G1887" s="92" t="str">
        <f>+PACKING!I1877</f>
        <v>II</v>
      </c>
      <c r="H1887" s="91" t="s">
        <v>38</v>
      </c>
      <c r="I1887" s="90" t="str">
        <f t="shared" si="147"/>
        <v>OB - 29</v>
      </c>
      <c r="J1887" s="91" t="str">
        <f t="shared" si="148"/>
        <v>N</v>
      </c>
      <c r="K1887" s="90"/>
      <c r="L1887" s="92">
        <f>+PACKING!L1877</f>
        <v>2</v>
      </c>
      <c r="M1887" s="92">
        <f t="shared" si="149"/>
        <v>4</v>
      </c>
      <c r="N1887" s="91" t="str">
        <f>+PACKING!G1877</f>
        <v>ENG6503</v>
      </c>
      <c r="O1887" s="91" t="str">
        <f>+PACKING!H1877</f>
        <v>SEMANTICS AND PRAGMATICS SEC 1</v>
      </c>
      <c r="P1887" s="90" t="s">
        <v>17</v>
      </c>
      <c r="Q1887" s="91" t="str">
        <f>+PACKING!J1877</f>
        <v>N</v>
      </c>
      <c r="R1887" s="93" t="str">
        <f>+PACKING!K1877</f>
        <v>OB - 29</v>
      </c>
      <c r="S1887" s="94" t="s">
        <v>74</v>
      </c>
      <c r="T1887" s="211" t="s">
        <v>73</v>
      </c>
      <c r="U1887" s="211"/>
      <c r="V1887" s="211"/>
      <c r="W1887" s="211"/>
      <c r="X1887" s="211"/>
      <c r="Y1887" s="211"/>
      <c r="Z1887" s="211"/>
      <c r="AA1887" s="211"/>
      <c r="AB1887" s="211"/>
      <c r="AC1887" s="211"/>
      <c r="AD1887" s="211"/>
      <c r="AE1887" s="211"/>
      <c r="AF1887" s="211"/>
      <c r="AG1887" s="211"/>
      <c r="AH1887" s="211"/>
      <c r="AI1887" s="211"/>
    </row>
    <row r="1888" spans="1:35" ht="21" x14ac:dyDescent="0.25">
      <c r="A1888" s="88">
        <f>+PACKING!C1878</f>
        <v>1877</v>
      </c>
      <c r="B1888" s="89" t="str">
        <f>+PACKING!D1878</f>
        <v>10 MAY 2024</v>
      </c>
      <c r="C1888" s="90">
        <f>+PACKING!F1878</f>
        <v>141841</v>
      </c>
      <c r="D1888" s="90" t="str">
        <f t="shared" si="145"/>
        <v>141841---BSCS</v>
      </c>
      <c r="E1888" s="90" t="str">
        <f t="shared" si="146"/>
        <v>MATH6608---LINEAR ALGEBRA SEC 14</v>
      </c>
      <c r="F1888" s="91" t="str">
        <f>+PACKING!E1878</f>
        <v>BSCS</v>
      </c>
      <c r="G1888" s="92" t="str">
        <f>+PACKING!I1878</f>
        <v>II</v>
      </c>
      <c r="H1888" s="91" t="s">
        <v>38</v>
      </c>
      <c r="I1888" s="90" t="str">
        <f t="shared" si="147"/>
        <v>OB - 33</v>
      </c>
      <c r="J1888" s="91" t="str">
        <f t="shared" si="148"/>
        <v>K</v>
      </c>
      <c r="K1888" s="90"/>
      <c r="L1888" s="92">
        <f>+PACKING!L1878</f>
        <v>22</v>
      </c>
      <c r="M1888" s="92">
        <f t="shared" si="149"/>
        <v>24</v>
      </c>
      <c r="N1888" s="91" t="str">
        <f>+PACKING!G1878</f>
        <v>MATH6608</v>
      </c>
      <c r="O1888" s="91" t="str">
        <f>+PACKING!H1878</f>
        <v>LINEAR ALGEBRA SEC 14</v>
      </c>
      <c r="P1888" s="90" t="s">
        <v>17</v>
      </c>
      <c r="Q1888" s="91" t="str">
        <f>+PACKING!J1878</f>
        <v>K</v>
      </c>
      <c r="R1888" s="93" t="str">
        <f>+PACKING!K1878</f>
        <v>OB - 33</v>
      </c>
      <c r="S1888" s="94" t="s">
        <v>74</v>
      </c>
      <c r="T1888" s="211" t="s">
        <v>73</v>
      </c>
      <c r="U1888" s="211"/>
      <c r="V1888" s="211"/>
      <c r="W1888" s="211"/>
      <c r="X1888" s="211"/>
      <c r="Y1888" s="211"/>
      <c r="Z1888" s="211"/>
      <c r="AA1888" s="211"/>
      <c r="AB1888" s="211"/>
      <c r="AC1888" s="211"/>
      <c r="AD1888" s="211"/>
      <c r="AE1888" s="211"/>
      <c r="AF1888" s="211"/>
      <c r="AG1888" s="211"/>
      <c r="AH1888" s="211"/>
      <c r="AI1888" s="211"/>
    </row>
    <row r="1889" spans="1:35" ht="21" x14ac:dyDescent="0.25">
      <c r="A1889" s="88">
        <f>+PACKING!C1879</f>
        <v>1878</v>
      </c>
      <c r="B1889" s="89" t="str">
        <f>+PACKING!D1879</f>
        <v>10 MAY 2024</v>
      </c>
      <c r="C1889" s="90">
        <f>+PACKING!F1879</f>
        <v>141841</v>
      </c>
      <c r="D1889" s="90" t="str">
        <f t="shared" si="145"/>
        <v>141841---BSCS</v>
      </c>
      <c r="E1889" s="90" t="str">
        <f t="shared" si="146"/>
        <v>MATH6608---LINEAR ALGEBRA SEC 14</v>
      </c>
      <c r="F1889" s="91" t="str">
        <f>+PACKING!E1879</f>
        <v>BSCS</v>
      </c>
      <c r="G1889" s="92" t="str">
        <f>+PACKING!I1879</f>
        <v>II</v>
      </c>
      <c r="H1889" s="91" t="s">
        <v>38</v>
      </c>
      <c r="I1889" s="90" t="str">
        <f t="shared" si="147"/>
        <v>OB - 34</v>
      </c>
      <c r="J1889" s="91" t="str">
        <f t="shared" si="148"/>
        <v>K</v>
      </c>
      <c r="K1889" s="90"/>
      <c r="L1889" s="92">
        <f>+PACKING!L1879</f>
        <v>1</v>
      </c>
      <c r="M1889" s="92">
        <f t="shared" si="149"/>
        <v>3</v>
      </c>
      <c r="N1889" s="91" t="str">
        <f>+PACKING!G1879</f>
        <v>MATH6608</v>
      </c>
      <c r="O1889" s="91" t="str">
        <f>+PACKING!H1879</f>
        <v>LINEAR ALGEBRA SEC 14</v>
      </c>
      <c r="P1889" s="90" t="s">
        <v>17</v>
      </c>
      <c r="Q1889" s="91" t="str">
        <f>+PACKING!J1879</f>
        <v>K</v>
      </c>
      <c r="R1889" s="93" t="str">
        <f>+PACKING!K1879</f>
        <v>OB - 34</v>
      </c>
      <c r="S1889" s="94" t="s">
        <v>74</v>
      </c>
      <c r="T1889" s="211" t="s">
        <v>73</v>
      </c>
      <c r="U1889" s="211"/>
      <c r="V1889" s="211"/>
      <c r="W1889" s="211"/>
      <c r="X1889" s="211"/>
      <c r="Y1889" s="211"/>
      <c r="Z1889" s="211"/>
      <c r="AA1889" s="211"/>
      <c r="AB1889" s="211"/>
      <c r="AC1889" s="211"/>
      <c r="AD1889" s="211"/>
      <c r="AE1889" s="211"/>
      <c r="AF1889" s="211"/>
      <c r="AG1889" s="211"/>
      <c r="AH1889" s="211"/>
      <c r="AI1889" s="211"/>
    </row>
    <row r="1890" spans="1:35" ht="21" x14ac:dyDescent="0.25">
      <c r="A1890" s="88">
        <f>+PACKING!C1880</f>
        <v>1879</v>
      </c>
      <c r="B1890" s="89" t="str">
        <f>+PACKING!D1880</f>
        <v>10 MAY 2024</v>
      </c>
      <c r="C1890" s="90">
        <f>+PACKING!F1880</f>
        <v>141975</v>
      </c>
      <c r="D1890" s="90" t="str">
        <f t="shared" si="145"/>
        <v>141975---BS IT</v>
      </c>
      <c r="E1890" s="90" t="str">
        <f t="shared" si="146"/>
        <v>ARA101---ARABIC SEC 1</v>
      </c>
      <c r="F1890" s="91" t="str">
        <f>+PACKING!E1880</f>
        <v>BS IT</v>
      </c>
      <c r="G1890" s="92" t="str">
        <f>+PACKING!I1880</f>
        <v>II</v>
      </c>
      <c r="H1890" s="91" t="s">
        <v>38</v>
      </c>
      <c r="I1890" s="90" t="str">
        <f t="shared" si="147"/>
        <v>OB - 34</v>
      </c>
      <c r="J1890" s="91" t="str">
        <f t="shared" si="148"/>
        <v>K</v>
      </c>
      <c r="K1890" s="90"/>
      <c r="L1890" s="92">
        <f>+PACKING!L1880</f>
        <v>1</v>
      </c>
      <c r="M1890" s="92">
        <f t="shared" si="149"/>
        <v>3</v>
      </c>
      <c r="N1890" s="91" t="str">
        <f>+PACKING!G1880</f>
        <v>ARA101</v>
      </c>
      <c r="O1890" s="91" t="str">
        <f>+PACKING!H1880</f>
        <v>ARABIC SEC 1</v>
      </c>
      <c r="P1890" s="90" t="s">
        <v>17</v>
      </c>
      <c r="Q1890" s="91" t="str">
        <f>+PACKING!J1880</f>
        <v>K</v>
      </c>
      <c r="R1890" s="93" t="str">
        <f>+PACKING!K1880</f>
        <v>OB - 34</v>
      </c>
      <c r="S1890" s="94" t="s">
        <v>74</v>
      </c>
      <c r="T1890" s="211" t="s">
        <v>73</v>
      </c>
      <c r="U1890" s="211"/>
      <c r="V1890" s="211"/>
      <c r="W1890" s="211"/>
      <c r="X1890" s="211"/>
      <c r="Y1890" s="211"/>
      <c r="Z1890" s="211"/>
      <c r="AA1890" s="211"/>
      <c r="AB1890" s="211"/>
      <c r="AC1890" s="211"/>
      <c r="AD1890" s="211"/>
      <c r="AE1890" s="211"/>
      <c r="AF1890" s="211"/>
      <c r="AG1890" s="211"/>
      <c r="AH1890" s="211"/>
      <c r="AI1890" s="211"/>
    </row>
    <row r="1891" spans="1:35" ht="22.5" x14ac:dyDescent="0.25">
      <c r="A1891" s="88">
        <f>+PACKING!C1881</f>
        <v>1880</v>
      </c>
      <c r="B1891" s="89" t="str">
        <f>+PACKING!D1881</f>
        <v>10 MAY 2024</v>
      </c>
      <c r="C1891" s="90">
        <f>+PACKING!F1881</f>
        <v>141978</v>
      </c>
      <c r="D1891" s="90" t="str">
        <f t="shared" si="145"/>
        <v>141978---BBA (Hons)</v>
      </c>
      <c r="E1891" s="90" t="str">
        <f t="shared" si="146"/>
        <v>SCM356---STRATEGIC SUPPLY CHAIN MANAGEMENT SEC 1</v>
      </c>
      <c r="F1891" s="91" t="str">
        <f>+PACKING!E1881</f>
        <v>BBA (Hons)</v>
      </c>
      <c r="G1891" s="92" t="str">
        <f>+PACKING!I1881</f>
        <v>II</v>
      </c>
      <c r="H1891" s="91" t="s">
        <v>38</v>
      </c>
      <c r="I1891" s="90" t="str">
        <f t="shared" si="147"/>
        <v>OB - 34</v>
      </c>
      <c r="J1891" s="91" t="str">
        <f t="shared" si="148"/>
        <v>K</v>
      </c>
      <c r="K1891" s="90"/>
      <c r="L1891" s="92">
        <f>+PACKING!L1881</f>
        <v>1</v>
      </c>
      <c r="M1891" s="92">
        <f t="shared" si="149"/>
        <v>3</v>
      </c>
      <c r="N1891" s="91" t="str">
        <f>+PACKING!G1881</f>
        <v>SCM356</v>
      </c>
      <c r="O1891" s="91" t="str">
        <f>+PACKING!H1881</f>
        <v>STRATEGIC SUPPLY CHAIN MANAGEMENT SEC 1</v>
      </c>
      <c r="P1891" s="90" t="s">
        <v>17</v>
      </c>
      <c r="Q1891" s="91" t="str">
        <f>+PACKING!J1881</f>
        <v>K</v>
      </c>
      <c r="R1891" s="93" t="str">
        <f>+PACKING!K1881</f>
        <v>OB - 34</v>
      </c>
      <c r="S1891" s="94" t="s">
        <v>74</v>
      </c>
      <c r="T1891" s="211" t="s">
        <v>73</v>
      </c>
      <c r="U1891" s="211"/>
      <c r="V1891" s="211"/>
      <c r="W1891" s="211"/>
      <c r="X1891" s="211"/>
      <c r="Y1891" s="211"/>
      <c r="Z1891" s="211"/>
      <c r="AA1891" s="211"/>
      <c r="AB1891" s="211"/>
      <c r="AC1891" s="211"/>
      <c r="AD1891" s="211"/>
      <c r="AE1891" s="211"/>
      <c r="AF1891" s="211"/>
      <c r="AG1891" s="211"/>
      <c r="AH1891" s="211"/>
      <c r="AI1891" s="211"/>
    </row>
    <row r="1892" spans="1:35" ht="21" x14ac:dyDescent="0.25">
      <c r="A1892" s="88">
        <f>+PACKING!C1882</f>
        <v>1881</v>
      </c>
      <c r="B1892" s="89" t="str">
        <f>+PACKING!D1882</f>
        <v>10 MAY 2024</v>
      </c>
      <c r="C1892" s="90">
        <f>+PACKING!F1882</f>
        <v>142064</v>
      </c>
      <c r="D1892" s="90" t="str">
        <f t="shared" si="145"/>
        <v>142064---BS MC</v>
      </c>
      <c r="E1892" s="90" t="str">
        <f t="shared" si="146"/>
        <v>MCN345---LANGUAGE (FRENCH, ARABIC ETC) SEC 1</v>
      </c>
      <c r="F1892" s="91" t="str">
        <f>+PACKING!E1882</f>
        <v>BS MC</v>
      </c>
      <c r="G1892" s="92" t="str">
        <f>+PACKING!I1882</f>
        <v>II</v>
      </c>
      <c r="H1892" s="91" t="s">
        <v>38</v>
      </c>
      <c r="I1892" s="90" t="str">
        <f t="shared" si="147"/>
        <v>OB - 34</v>
      </c>
      <c r="J1892" s="91" t="str">
        <f t="shared" si="148"/>
        <v>K</v>
      </c>
      <c r="K1892" s="90"/>
      <c r="L1892" s="92">
        <f>+PACKING!L1882</f>
        <v>19</v>
      </c>
      <c r="M1892" s="92">
        <f t="shared" si="149"/>
        <v>21</v>
      </c>
      <c r="N1892" s="91" t="str">
        <f>+PACKING!G1882</f>
        <v>MCN345</v>
      </c>
      <c r="O1892" s="91" t="str">
        <f>+PACKING!H1882</f>
        <v>LANGUAGE (FRENCH, ARABIC ETC) SEC 1</v>
      </c>
      <c r="P1892" s="90" t="s">
        <v>17</v>
      </c>
      <c r="Q1892" s="91" t="str">
        <f>+PACKING!J1882</f>
        <v>K</v>
      </c>
      <c r="R1892" s="93" t="str">
        <f>+PACKING!K1882</f>
        <v>OB - 34</v>
      </c>
      <c r="S1892" s="94" t="s">
        <v>74</v>
      </c>
      <c r="T1892" s="211" t="s">
        <v>73</v>
      </c>
      <c r="U1892" s="211"/>
      <c r="V1892" s="211"/>
      <c r="W1892" s="211"/>
      <c r="X1892" s="211"/>
      <c r="Y1892" s="211"/>
      <c r="Z1892" s="211"/>
      <c r="AA1892" s="211"/>
      <c r="AB1892" s="211"/>
      <c r="AC1892" s="211"/>
      <c r="AD1892" s="211"/>
      <c r="AE1892" s="211"/>
      <c r="AF1892" s="211"/>
      <c r="AG1892" s="211"/>
      <c r="AH1892" s="211"/>
      <c r="AI1892" s="211"/>
    </row>
    <row r="1893" spans="1:35" ht="21" x14ac:dyDescent="0.25">
      <c r="A1893" s="88">
        <f>+PACKING!C1883</f>
        <v>1882</v>
      </c>
      <c r="B1893" s="89" t="str">
        <f>+PACKING!D1883</f>
        <v>10 MAY 2024</v>
      </c>
      <c r="C1893" s="90">
        <f>+PACKING!F1883</f>
        <v>142064</v>
      </c>
      <c r="D1893" s="90" t="str">
        <f t="shared" si="145"/>
        <v>142064---BS MC</v>
      </c>
      <c r="E1893" s="90" t="str">
        <f t="shared" si="146"/>
        <v>MCN345---LANGUAGE (FRENCH, ARABIC ETC) SEC 1</v>
      </c>
      <c r="F1893" s="91" t="str">
        <f>+PACKING!E1883</f>
        <v>BS MC</v>
      </c>
      <c r="G1893" s="92" t="str">
        <f>+PACKING!I1883</f>
        <v>II</v>
      </c>
      <c r="H1893" s="91" t="s">
        <v>38</v>
      </c>
      <c r="I1893" s="90" t="str">
        <f t="shared" si="147"/>
        <v>OB - 35</v>
      </c>
      <c r="J1893" s="91" t="str">
        <f t="shared" si="148"/>
        <v>M</v>
      </c>
      <c r="K1893" s="90"/>
      <c r="L1893" s="92">
        <f>+PACKING!L1883</f>
        <v>17</v>
      </c>
      <c r="M1893" s="92">
        <f t="shared" si="149"/>
        <v>19</v>
      </c>
      <c r="N1893" s="91" t="str">
        <f>+PACKING!G1883</f>
        <v>MCN345</v>
      </c>
      <c r="O1893" s="91" t="str">
        <f>+PACKING!H1883</f>
        <v>LANGUAGE (FRENCH, ARABIC ETC) SEC 1</v>
      </c>
      <c r="P1893" s="90" t="s">
        <v>17</v>
      </c>
      <c r="Q1893" s="91" t="str">
        <f>+PACKING!J1883</f>
        <v>M</v>
      </c>
      <c r="R1893" s="93" t="str">
        <f>+PACKING!K1883</f>
        <v>OB - 35</v>
      </c>
      <c r="S1893" s="94" t="s">
        <v>74</v>
      </c>
      <c r="T1893" s="211" t="s">
        <v>73</v>
      </c>
      <c r="U1893" s="211"/>
      <c r="V1893" s="211"/>
      <c r="W1893" s="211"/>
      <c r="X1893" s="211"/>
      <c r="Y1893" s="211"/>
      <c r="Z1893" s="211"/>
      <c r="AA1893" s="211"/>
      <c r="AB1893" s="211"/>
      <c r="AC1893" s="211"/>
      <c r="AD1893" s="211"/>
      <c r="AE1893" s="211"/>
      <c r="AF1893" s="211"/>
      <c r="AG1893" s="211"/>
      <c r="AH1893" s="211"/>
      <c r="AI1893" s="211"/>
    </row>
    <row r="1894" spans="1:35" ht="22.5" x14ac:dyDescent="0.25">
      <c r="A1894" s="88">
        <f>+PACKING!C1884</f>
        <v>1883</v>
      </c>
      <c r="B1894" s="89" t="str">
        <f>+PACKING!D1884</f>
        <v>10 MAY 2024</v>
      </c>
      <c r="C1894" s="90">
        <f>+PACKING!F1884</f>
        <v>142078</v>
      </c>
      <c r="D1894" s="90" t="str">
        <f t="shared" si="145"/>
        <v>142078---BS MC</v>
      </c>
      <c r="E1894" s="90" t="str">
        <f t="shared" si="146"/>
        <v>MCN363---FOUNDATION OF BEHAVIORAL RESEARCH-L SEC 1</v>
      </c>
      <c r="F1894" s="91" t="str">
        <f>+PACKING!E1884</f>
        <v>BS MC</v>
      </c>
      <c r="G1894" s="92" t="str">
        <f>+PACKING!I1884</f>
        <v>II</v>
      </c>
      <c r="H1894" s="91" t="s">
        <v>38</v>
      </c>
      <c r="I1894" s="90" t="str">
        <f t="shared" si="147"/>
        <v>OB - 35</v>
      </c>
      <c r="J1894" s="91" t="str">
        <f t="shared" si="148"/>
        <v>M</v>
      </c>
      <c r="K1894" s="90"/>
      <c r="L1894" s="92">
        <f>+PACKING!L1884</f>
        <v>1</v>
      </c>
      <c r="M1894" s="92">
        <f t="shared" si="149"/>
        <v>3</v>
      </c>
      <c r="N1894" s="91" t="str">
        <f>+PACKING!G1884</f>
        <v>MCN363</v>
      </c>
      <c r="O1894" s="91" t="str">
        <f>+PACKING!H1884</f>
        <v>FOUNDATION OF BEHAVIORAL RESEARCH-L SEC 1</v>
      </c>
      <c r="P1894" s="90" t="s">
        <v>17</v>
      </c>
      <c r="Q1894" s="91" t="str">
        <f>+PACKING!J1884</f>
        <v>M</v>
      </c>
      <c r="R1894" s="93" t="str">
        <f>+PACKING!K1884</f>
        <v>OB - 35</v>
      </c>
      <c r="S1894" s="94" t="s">
        <v>74</v>
      </c>
      <c r="T1894" s="211" t="s">
        <v>73</v>
      </c>
      <c r="U1894" s="211"/>
      <c r="V1894" s="211"/>
      <c r="W1894" s="211"/>
      <c r="X1894" s="211"/>
      <c r="Y1894" s="211"/>
      <c r="Z1894" s="211"/>
      <c r="AA1894" s="211"/>
      <c r="AB1894" s="211"/>
      <c r="AC1894" s="211"/>
      <c r="AD1894" s="211"/>
      <c r="AE1894" s="211"/>
      <c r="AF1894" s="211"/>
      <c r="AG1894" s="211"/>
      <c r="AH1894" s="211"/>
      <c r="AI1894" s="211"/>
    </row>
    <row r="1895" spans="1:35" ht="21" x14ac:dyDescent="0.25">
      <c r="A1895" s="88">
        <f>+PACKING!C1885</f>
        <v>1884</v>
      </c>
      <c r="B1895" s="89" t="str">
        <f>+PACKING!D1885</f>
        <v>10 MAY 2024</v>
      </c>
      <c r="C1895" s="90">
        <f>+PACKING!F1885</f>
        <v>142106</v>
      </c>
      <c r="D1895" s="90" t="str">
        <f t="shared" si="145"/>
        <v>142106---BSCS</v>
      </c>
      <c r="E1895" s="90" t="str">
        <f t="shared" si="146"/>
        <v>MATH6100---FUDAMENTALS OF MATHS-I SEC 1</v>
      </c>
      <c r="F1895" s="91" t="str">
        <f>+PACKING!E1885</f>
        <v>BSCS</v>
      </c>
      <c r="G1895" s="92" t="str">
        <f>+PACKING!I1885</f>
        <v>II</v>
      </c>
      <c r="H1895" s="91" t="s">
        <v>38</v>
      </c>
      <c r="I1895" s="90" t="str">
        <f t="shared" si="147"/>
        <v>OB - 35</v>
      </c>
      <c r="J1895" s="91" t="str">
        <f t="shared" si="148"/>
        <v>M</v>
      </c>
      <c r="K1895" s="90"/>
      <c r="L1895" s="92">
        <f>+PACKING!L1885</f>
        <v>4</v>
      </c>
      <c r="M1895" s="92">
        <f t="shared" si="149"/>
        <v>6</v>
      </c>
      <c r="N1895" s="91" t="str">
        <f>+PACKING!G1885</f>
        <v>MATH6100</v>
      </c>
      <c r="O1895" s="91" t="str">
        <f>+PACKING!H1885</f>
        <v>FUDAMENTALS OF MATHS-I SEC 1</v>
      </c>
      <c r="P1895" s="90" t="s">
        <v>17</v>
      </c>
      <c r="Q1895" s="91" t="str">
        <f>+PACKING!J1885</f>
        <v>M</v>
      </c>
      <c r="R1895" s="93" t="str">
        <f>+PACKING!K1885</f>
        <v>OB - 35</v>
      </c>
      <c r="S1895" s="94" t="s">
        <v>74</v>
      </c>
      <c r="T1895" s="211" t="s">
        <v>73</v>
      </c>
      <c r="U1895" s="211"/>
      <c r="V1895" s="211"/>
      <c r="W1895" s="211"/>
      <c r="X1895" s="211"/>
      <c r="Y1895" s="211"/>
      <c r="Z1895" s="211"/>
      <c r="AA1895" s="211"/>
      <c r="AB1895" s="211"/>
      <c r="AC1895" s="211"/>
      <c r="AD1895" s="211"/>
      <c r="AE1895" s="211"/>
      <c r="AF1895" s="211"/>
      <c r="AG1895" s="211"/>
      <c r="AH1895" s="211"/>
      <c r="AI1895" s="211"/>
    </row>
    <row r="1896" spans="1:35" ht="21" x14ac:dyDescent="0.25">
      <c r="A1896" s="88">
        <f>+PACKING!C1886</f>
        <v>1885</v>
      </c>
      <c r="B1896" s="89" t="str">
        <f>+PACKING!D1886</f>
        <v>10 MAY 2024</v>
      </c>
      <c r="C1896" s="90">
        <f>+PACKING!F1886</f>
        <v>142176</v>
      </c>
      <c r="D1896" s="90" t="str">
        <f t="shared" si="145"/>
        <v>142176---BS IT</v>
      </c>
      <c r="E1896" s="90" t="str">
        <f t="shared" si="146"/>
        <v>MATH6107---FUNDAMENTALS OF MATHS-I SEC 2</v>
      </c>
      <c r="F1896" s="91" t="str">
        <f>+PACKING!E1886</f>
        <v>BS IT</v>
      </c>
      <c r="G1896" s="92" t="str">
        <f>+PACKING!I1886</f>
        <v>II</v>
      </c>
      <c r="H1896" s="91" t="s">
        <v>38</v>
      </c>
      <c r="I1896" s="90" t="str">
        <f t="shared" si="147"/>
        <v>OB - 36</v>
      </c>
      <c r="J1896" s="91" t="str">
        <f t="shared" si="148"/>
        <v>M</v>
      </c>
      <c r="K1896" s="90"/>
      <c r="L1896" s="92">
        <f>+PACKING!L1886</f>
        <v>3</v>
      </c>
      <c r="M1896" s="92">
        <f t="shared" si="149"/>
        <v>5</v>
      </c>
      <c r="N1896" s="91" t="str">
        <f>+PACKING!G1886</f>
        <v>MATH6107</v>
      </c>
      <c r="O1896" s="91" t="str">
        <f>+PACKING!H1886</f>
        <v>FUNDAMENTALS OF MATHS-I SEC 2</v>
      </c>
      <c r="P1896" s="90" t="s">
        <v>17</v>
      </c>
      <c r="Q1896" s="91" t="str">
        <f>+PACKING!J1886</f>
        <v>M</v>
      </c>
      <c r="R1896" s="93" t="str">
        <f>+PACKING!K1886</f>
        <v>OB - 36</v>
      </c>
      <c r="S1896" s="94" t="s">
        <v>74</v>
      </c>
      <c r="T1896" s="211" t="s">
        <v>73</v>
      </c>
      <c r="U1896" s="211"/>
      <c r="V1896" s="211"/>
      <c r="W1896" s="211"/>
      <c r="X1896" s="211"/>
      <c r="Y1896" s="211"/>
      <c r="Z1896" s="211"/>
      <c r="AA1896" s="211"/>
      <c r="AB1896" s="211"/>
      <c r="AC1896" s="211"/>
      <c r="AD1896" s="211"/>
      <c r="AE1896" s="211"/>
      <c r="AF1896" s="211"/>
      <c r="AG1896" s="211"/>
      <c r="AH1896" s="211"/>
      <c r="AI1896" s="211"/>
    </row>
    <row r="1897" spans="1:35" ht="22.5" x14ac:dyDescent="0.25">
      <c r="A1897" s="88">
        <f>+PACKING!C1887</f>
        <v>1886</v>
      </c>
      <c r="B1897" s="89" t="str">
        <f>+PACKING!D1887</f>
        <v>10 MAY 2024</v>
      </c>
      <c r="C1897" s="90">
        <f>+PACKING!F1887</f>
        <v>142193</v>
      </c>
      <c r="D1897" s="90" t="str">
        <f t="shared" si="145"/>
        <v>142193---BS MC</v>
      </c>
      <c r="E1897" s="90" t="str">
        <f t="shared" si="146"/>
        <v>MCN363---FOUNDATION OF BEHAVIORAL RESEARCH-L SEC 1</v>
      </c>
      <c r="F1897" s="91" t="str">
        <f>+PACKING!E1887</f>
        <v>BS MC</v>
      </c>
      <c r="G1897" s="92" t="str">
        <f>+PACKING!I1887</f>
        <v>II</v>
      </c>
      <c r="H1897" s="91" t="s">
        <v>38</v>
      </c>
      <c r="I1897" s="90" t="str">
        <f t="shared" si="147"/>
        <v>OB - 36</v>
      </c>
      <c r="J1897" s="91" t="str">
        <f t="shared" si="148"/>
        <v>M</v>
      </c>
      <c r="K1897" s="90"/>
      <c r="L1897" s="92">
        <f>+PACKING!L1887</f>
        <v>19</v>
      </c>
      <c r="M1897" s="92">
        <f t="shared" si="149"/>
        <v>21</v>
      </c>
      <c r="N1897" s="91" t="str">
        <f>+PACKING!G1887</f>
        <v>MCN363</v>
      </c>
      <c r="O1897" s="91" t="str">
        <f>+PACKING!H1887</f>
        <v>FOUNDATION OF BEHAVIORAL RESEARCH-L SEC 1</v>
      </c>
      <c r="P1897" s="90" t="s">
        <v>17</v>
      </c>
      <c r="Q1897" s="91" t="str">
        <f>+PACKING!J1887</f>
        <v>M</v>
      </c>
      <c r="R1897" s="93" t="str">
        <f>+PACKING!K1887</f>
        <v>OB - 36</v>
      </c>
      <c r="S1897" s="94" t="s">
        <v>74</v>
      </c>
      <c r="T1897" s="211" t="s">
        <v>73</v>
      </c>
      <c r="U1897" s="211"/>
      <c r="V1897" s="211"/>
      <c r="W1897" s="211"/>
      <c r="X1897" s="211"/>
      <c r="Y1897" s="211"/>
      <c r="Z1897" s="211"/>
      <c r="AA1897" s="211"/>
      <c r="AB1897" s="211"/>
      <c r="AC1897" s="211"/>
      <c r="AD1897" s="211"/>
      <c r="AE1897" s="211"/>
      <c r="AF1897" s="211"/>
      <c r="AG1897" s="211"/>
      <c r="AH1897" s="211"/>
      <c r="AI1897" s="211"/>
    </row>
    <row r="1898" spans="1:35" ht="22.5" x14ac:dyDescent="0.25">
      <c r="A1898" s="88">
        <f>+PACKING!C1888</f>
        <v>1887</v>
      </c>
      <c r="B1898" s="89" t="str">
        <f>+PACKING!D1888</f>
        <v>10 MAY 2024</v>
      </c>
      <c r="C1898" s="90">
        <f>+PACKING!F1888</f>
        <v>142193</v>
      </c>
      <c r="D1898" s="90" t="str">
        <f t="shared" si="145"/>
        <v>142193---BS MC</v>
      </c>
      <c r="E1898" s="90" t="str">
        <f t="shared" si="146"/>
        <v>MCN363---FOUNDATION OF BEHAVIORAL RESEARCH-L SEC 1</v>
      </c>
      <c r="F1898" s="91" t="str">
        <f>+PACKING!E1888</f>
        <v>BS MC</v>
      </c>
      <c r="G1898" s="92" t="str">
        <f>+PACKING!I1888</f>
        <v>II</v>
      </c>
      <c r="H1898" s="91" t="s">
        <v>38</v>
      </c>
      <c r="I1898" s="90" t="str">
        <f t="shared" si="147"/>
        <v>OB - 37</v>
      </c>
      <c r="J1898" s="91" t="str">
        <f t="shared" si="148"/>
        <v>M</v>
      </c>
      <c r="K1898" s="90"/>
      <c r="L1898" s="92">
        <f>+PACKING!L1888</f>
        <v>22</v>
      </c>
      <c r="M1898" s="92">
        <f t="shared" si="149"/>
        <v>24</v>
      </c>
      <c r="N1898" s="91" t="str">
        <f>+PACKING!G1888</f>
        <v>MCN363</v>
      </c>
      <c r="O1898" s="91" t="str">
        <f>+PACKING!H1888</f>
        <v>FOUNDATION OF BEHAVIORAL RESEARCH-L SEC 1</v>
      </c>
      <c r="P1898" s="90" t="s">
        <v>17</v>
      </c>
      <c r="Q1898" s="91" t="str">
        <f>+PACKING!J1888</f>
        <v>M</v>
      </c>
      <c r="R1898" s="93" t="str">
        <f>+PACKING!K1888</f>
        <v>OB - 37</v>
      </c>
      <c r="S1898" s="94" t="s">
        <v>74</v>
      </c>
      <c r="T1898" s="211" t="s">
        <v>73</v>
      </c>
      <c r="U1898" s="211"/>
      <c r="V1898" s="211"/>
      <c r="W1898" s="211"/>
      <c r="X1898" s="211"/>
      <c r="Y1898" s="211"/>
      <c r="Z1898" s="211"/>
      <c r="AA1898" s="211"/>
      <c r="AB1898" s="211"/>
      <c r="AC1898" s="211"/>
      <c r="AD1898" s="211"/>
      <c r="AE1898" s="211"/>
      <c r="AF1898" s="211"/>
      <c r="AG1898" s="211"/>
      <c r="AH1898" s="211"/>
      <c r="AI1898" s="211"/>
    </row>
    <row r="1899" spans="1:35" ht="21" x14ac:dyDescent="0.25">
      <c r="A1899" s="88">
        <f>+PACKING!C1889</f>
        <v>1888</v>
      </c>
      <c r="B1899" s="89" t="str">
        <f>+PACKING!D1889</f>
        <v>10 MAY 2024</v>
      </c>
      <c r="C1899" s="90">
        <f>+PACKING!F1889</f>
        <v>140799</v>
      </c>
      <c r="D1899" s="90" t="str">
        <f t="shared" si="145"/>
        <v>140799---BSCP</v>
      </c>
      <c r="E1899" s="90" t="str">
        <f t="shared" si="146"/>
        <v>BSCP108---PSYCHOLOGY OF ADDICTIVE BEHAVIOR SEC 1</v>
      </c>
      <c r="F1899" s="91" t="str">
        <f>+PACKING!E1889</f>
        <v>BSCP</v>
      </c>
      <c r="G1899" s="92" t="str">
        <f>+PACKING!I1889</f>
        <v>II</v>
      </c>
      <c r="H1899" s="91" t="s">
        <v>38</v>
      </c>
      <c r="I1899" s="90" t="str">
        <f t="shared" si="147"/>
        <v>OB - 45</v>
      </c>
      <c r="J1899" s="91" t="str">
        <f t="shared" si="148"/>
        <v>R</v>
      </c>
      <c r="K1899" s="90"/>
      <c r="L1899" s="92">
        <f>+PACKING!L1889</f>
        <v>22</v>
      </c>
      <c r="M1899" s="92">
        <f t="shared" si="149"/>
        <v>24</v>
      </c>
      <c r="N1899" s="91" t="str">
        <f>+PACKING!G1889</f>
        <v>BSCP108</v>
      </c>
      <c r="O1899" s="91" t="str">
        <f>+PACKING!H1889</f>
        <v>PSYCHOLOGY OF ADDICTIVE BEHAVIOR SEC 1</v>
      </c>
      <c r="P1899" s="90" t="s">
        <v>17</v>
      </c>
      <c r="Q1899" s="91" t="str">
        <f>+PACKING!J1889</f>
        <v>R</v>
      </c>
      <c r="R1899" s="93" t="str">
        <f>+PACKING!K1889</f>
        <v>OB - 45</v>
      </c>
      <c r="S1899" s="94" t="s">
        <v>74</v>
      </c>
      <c r="T1899" s="211" t="s">
        <v>73</v>
      </c>
      <c r="U1899" s="211"/>
      <c r="V1899" s="211"/>
      <c r="W1899" s="211"/>
      <c r="X1899" s="211"/>
      <c r="Y1899" s="211"/>
      <c r="Z1899" s="211"/>
      <c r="AA1899" s="211"/>
      <c r="AB1899" s="211"/>
      <c r="AC1899" s="211"/>
      <c r="AD1899" s="211"/>
      <c r="AE1899" s="211"/>
      <c r="AF1899" s="211"/>
      <c r="AG1899" s="211"/>
      <c r="AH1899" s="211"/>
      <c r="AI1899" s="211"/>
    </row>
    <row r="1900" spans="1:35" ht="21" x14ac:dyDescent="0.25">
      <c r="A1900" s="88">
        <f>+PACKING!C1890</f>
        <v>1889</v>
      </c>
      <c r="B1900" s="89" t="str">
        <f>+PACKING!D1890</f>
        <v>10 MAY 2024</v>
      </c>
      <c r="C1900" s="90">
        <f>+PACKING!F1890</f>
        <v>140799</v>
      </c>
      <c r="D1900" s="90" t="str">
        <f t="shared" si="145"/>
        <v>140799---BSCP</v>
      </c>
      <c r="E1900" s="90" t="str">
        <f t="shared" si="146"/>
        <v>BSCP108---PSYCHOLOGY OF ADDICTIVE BEHAVIOR SEC 1</v>
      </c>
      <c r="F1900" s="91" t="str">
        <f>+PACKING!E1890</f>
        <v>BSCP</v>
      </c>
      <c r="G1900" s="92" t="str">
        <f>+PACKING!I1890</f>
        <v>II</v>
      </c>
      <c r="H1900" s="91" t="s">
        <v>38</v>
      </c>
      <c r="I1900" s="90" t="str">
        <f t="shared" si="147"/>
        <v>OB - 46</v>
      </c>
      <c r="J1900" s="91" t="str">
        <f t="shared" si="148"/>
        <v>R</v>
      </c>
      <c r="K1900" s="90"/>
      <c r="L1900" s="92">
        <f>+PACKING!L1890</f>
        <v>2</v>
      </c>
      <c r="M1900" s="92">
        <f t="shared" si="149"/>
        <v>4</v>
      </c>
      <c r="N1900" s="91" t="str">
        <f>+PACKING!G1890</f>
        <v>BSCP108</v>
      </c>
      <c r="O1900" s="91" t="str">
        <f>+PACKING!H1890</f>
        <v>PSYCHOLOGY OF ADDICTIVE BEHAVIOR SEC 1</v>
      </c>
      <c r="P1900" s="90" t="s">
        <v>17</v>
      </c>
      <c r="Q1900" s="91" t="str">
        <f>+PACKING!J1890</f>
        <v>R</v>
      </c>
      <c r="R1900" s="93" t="str">
        <f>+PACKING!K1890</f>
        <v>OB - 46</v>
      </c>
      <c r="S1900" s="94" t="s">
        <v>74</v>
      </c>
      <c r="T1900" s="211" t="s">
        <v>73</v>
      </c>
      <c r="U1900" s="211"/>
      <c r="V1900" s="211"/>
      <c r="W1900" s="211"/>
      <c r="X1900" s="211"/>
      <c r="Y1900" s="211"/>
      <c r="Z1900" s="211"/>
      <c r="AA1900" s="211"/>
      <c r="AB1900" s="211"/>
      <c r="AC1900" s="211"/>
      <c r="AD1900" s="211"/>
      <c r="AE1900" s="211"/>
      <c r="AF1900" s="211"/>
      <c r="AG1900" s="211"/>
      <c r="AH1900" s="211"/>
      <c r="AI1900" s="211"/>
    </row>
    <row r="1901" spans="1:35" ht="21" x14ac:dyDescent="0.25">
      <c r="A1901" s="88">
        <f>+PACKING!C1891</f>
        <v>1890</v>
      </c>
      <c r="B1901" s="89" t="str">
        <f>+PACKING!D1891</f>
        <v>10 MAY 2024</v>
      </c>
      <c r="C1901" s="90">
        <f>+PACKING!F1891</f>
        <v>140811</v>
      </c>
      <c r="D1901" s="90" t="str">
        <f t="shared" si="145"/>
        <v xml:space="preserve">140811---ADP (CP) </v>
      </c>
      <c r="E1901" s="90" t="str">
        <f t="shared" si="146"/>
        <v>BIO6102---BIOLOGICAL SCIENCES SEC 1</v>
      </c>
      <c r="F1901" s="91" t="str">
        <f>+PACKING!E1891</f>
        <v xml:space="preserve">ADP (CP) </v>
      </c>
      <c r="G1901" s="92" t="str">
        <f>+PACKING!I1891</f>
        <v>II</v>
      </c>
      <c r="H1901" s="91" t="s">
        <v>38</v>
      </c>
      <c r="I1901" s="90" t="str">
        <f t="shared" si="147"/>
        <v>OB - 46</v>
      </c>
      <c r="J1901" s="91" t="str">
        <f t="shared" si="148"/>
        <v>R</v>
      </c>
      <c r="K1901" s="90"/>
      <c r="L1901" s="92">
        <f>+PACKING!L1891</f>
        <v>1</v>
      </c>
      <c r="M1901" s="92">
        <f t="shared" si="149"/>
        <v>3</v>
      </c>
      <c r="N1901" s="91" t="str">
        <f>+PACKING!G1891</f>
        <v>BIO6102</v>
      </c>
      <c r="O1901" s="91" t="str">
        <f>+PACKING!H1891</f>
        <v>BIOLOGICAL SCIENCES SEC 1</v>
      </c>
      <c r="P1901" s="90" t="s">
        <v>17</v>
      </c>
      <c r="Q1901" s="91" t="str">
        <f>+PACKING!J1891</f>
        <v>R</v>
      </c>
      <c r="R1901" s="93" t="str">
        <f>+PACKING!K1891</f>
        <v>OB - 46</v>
      </c>
      <c r="S1901" s="94" t="s">
        <v>74</v>
      </c>
      <c r="T1901" s="211" t="s">
        <v>73</v>
      </c>
      <c r="U1901" s="211"/>
      <c r="V1901" s="211"/>
      <c r="W1901" s="211"/>
      <c r="X1901" s="211"/>
      <c r="Y1901" s="211"/>
      <c r="Z1901" s="211"/>
      <c r="AA1901" s="211"/>
      <c r="AB1901" s="211"/>
      <c r="AC1901" s="211"/>
      <c r="AD1901" s="211"/>
      <c r="AE1901" s="211"/>
      <c r="AF1901" s="211"/>
      <c r="AG1901" s="211"/>
      <c r="AH1901" s="211"/>
      <c r="AI1901" s="211"/>
    </row>
    <row r="1902" spans="1:35" ht="21" x14ac:dyDescent="0.25">
      <c r="A1902" s="88">
        <f>+PACKING!C1892</f>
        <v>1891</v>
      </c>
      <c r="B1902" s="89" t="str">
        <f>+PACKING!D1892</f>
        <v>10 MAY 2024</v>
      </c>
      <c r="C1902" s="90">
        <f>+PACKING!F1892</f>
        <v>140816</v>
      </c>
      <c r="D1902" s="90" t="str">
        <f t="shared" si="145"/>
        <v>140816---ADP (AP)</v>
      </c>
      <c r="E1902" s="90" t="str">
        <f t="shared" si="146"/>
        <v>BIO6102---BIOLOGICAL SCIENCES SEC 1</v>
      </c>
      <c r="F1902" s="91" t="str">
        <f>+PACKING!E1892</f>
        <v>ADP (AP)</v>
      </c>
      <c r="G1902" s="92" t="str">
        <f>+PACKING!I1892</f>
        <v>II</v>
      </c>
      <c r="H1902" s="91" t="s">
        <v>38</v>
      </c>
      <c r="I1902" s="90" t="str">
        <f t="shared" si="147"/>
        <v>OB - 46</v>
      </c>
      <c r="J1902" s="91" t="str">
        <f t="shared" si="148"/>
        <v>R</v>
      </c>
      <c r="K1902" s="90"/>
      <c r="L1902" s="92">
        <f>+PACKING!L1892</f>
        <v>1</v>
      </c>
      <c r="M1902" s="92">
        <f t="shared" si="149"/>
        <v>3</v>
      </c>
      <c r="N1902" s="91" t="str">
        <f>+PACKING!G1892</f>
        <v>BIO6102</v>
      </c>
      <c r="O1902" s="91" t="str">
        <f>+PACKING!H1892</f>
        <v>BIOLOGICAL SCIENCES SEC 1</v>
      </c>
      <c r="P1902" s="90" t="s">
        <v>17</v>
      </c>
      <c r="Q1902" s="91" t="str">
        <f>+PACKING!J1892</f>
        <v>R</v>
      </c>
      <c r="R1902" s="93" t="str">
        <f>+PACKING!K1892</f>
        <v>OB - 46</v>
      </c>
      <c r="S1902" s="94" t="s">
        <v>74</v>
      </c>
      <c r="T1902" s="211" t="s">
        <v>73</v>
      </c>
      <c r="U1902" s="211"/>
      <c r="V1902" s="211"/>
      <c r="W1902" s="211"/>
      <c r="X1902" s="211"/>
      <c r="Y1902" s="211"/>
      <c r="Z1902" s="211"/>
      <c r="AA1902" s="211"/>
      <c r="AB1902" s="211"/>
      <c r="AC1902" s="211"/>
      <c r="AD1902" s="211"/>
      <c r="AE1902" s="211"/>
      <c r="AF1902" s="211"/>
      <c r="AG1902" s="211"/>
      <c r="AH1902" s="211"/>
      <c r="AI1902" s="211"/>
    </row>
    <row r="1903" spans="1:35" ht="21" x14ac:dyDescent="0.25">
      <c r="A1903" s="88">
        <f>+PACKING!C1893</f>
        <v>1892</v>
      </c>
      <c r="B1903" s="89" t="str">
        <f>+PACKING!D1893</f>
        <v>10 MAY 2024</v>
      </c>
      <c r="C1903" s="90">
        <f>+PACKING!F1893</f>
        <v>140859</v>
      </c>
      <c r="D1903" s="90" t="str">
        <f t="shared" si="145"/>
        <v>140859---BS AP</v>
      </c>
      <c r="E1903" s="90" t="str">
        <f t="shared" si="146"/>
        <v>APSY412---PEACE PSYCHOLOGY SEC 1</v>
      </c>
      <c r="F1903" s="91" t="str">
        <f>+PACKING!E1893</f>
        <v>BS AP</v>
      </c>
      <c r="G1903" s="92" t="str">
        <f>+PACKING!I1893</f>
        <v>II</v>
      </c>
      <c r="H1903" s="91" t="s">
        <v>38</v>
      </c>
      <c r="I1903" s="90" t="str">
        <f t="shared" si="147"/>
        <v>OB - 46</v>
      </c>
      <c r="J1903" s="91" t="str">
        <f t="shared" si="148"/>
        <v>R</v>
      </c>
      <c r="K1903" s="90"/>
      <c r="L1903" s="92">
        <f>+PACKING!L1893</f>
        <v>18</v>
      </c>
      <c r="M1903" s="92">
        <f t="shared" si="149"/>
        <v>20</v>
      </c>
      <c r="N1903" s="91" t="str">
        <f>+PACKING!G1893</f>
        <v>APSY412</v>
      </c>
      <c r="O1903" s="91" t="str">
        <f>+PACKING!H1893</f>
        <v>PEACE PSYCHOLOGY SEC 1</v>
      </c>
      <c r="P1903" s="90" t="s">
        <v>17</v>
      </c>
      <c r="Q1903" s="91" t="str">
        <f>+PACKING!J1893</f>
        <v>R</v>
      </c>
      <c r="R1903" s="93" t="str">
        <f>+PACKING!K1893</f>
        <v>OB - 46</v>
      </c>
      <c r="S1903" s="94" t="s">
        <v>74</v>
      </c>
      <c r="T1903" s="211" t="s">
        <v>73</v>
      </c>
      <c r="U1903" s="211"/>
      <c r="V1903" s="211"/>
      <c r="W1903" s="211"/>
      <c r="X1903" s="211"/>
      <c r="Y1903" s="211"/>
      <c r="Z1903" s="211"/>
      <c r="AA1903" s="211"/>
      <c r="AB1903" s="211"/>
      <c r="AC1903" s="211"/>
      <c r="AD1903" s="211"/>
      <c r="AE1903" s="211"/>
      <c r="AF1903" s="211"/>
      <c r="AG1903" s="211"/>
      <c r="AH1903" s="211"/>
      <c r="AI1903" s="211"/>
    </row>
    <row r="1904" spans="1:35" ht="21" x14ac:dyDescent="0.25">
      <c r="A1904" s="88">
        <f>+PACKING!C1894</f>
        <v>1893</v>
      </c>
      <c r="B1904" s="89" t="str">
        <f>+PACKING!D1894</f>
        <v>10 MAY 2024</v>
      </c>
      <c r="C1904" s="90">
        <f>+PACKING!F1894</f>
        <v>140859</v>
      </c>
      <c r="D1904" s="90" t="str">
        <f t="shared" si="145"/>
        <v>140859---BS AP</v>
      </c>
      <c r="E1904" s="90" t="str">
        <f t="shared" si="146"/>
        <v>APSY412---PEACE PSYCHOLOGY SEC 1</v>
      </c>
      <c r="F1904" s="91" t="str">
        <f>+PACKING!E1894</f>
        <v>BS AP</v>
      </c>
      <c r="G1904" s="92" t="str">
        <f>+PACKING!I1894</f>
        <v>II</v>
      </c>
      <c r="H1904" s="91" t="s">
        <v>38</v>
      </c>
      <c r="I1904" s="90" t="str">
        <f t="shared" si="147"/>
        <v>OB - 47</v>
      </c>
      <c r="J1904" s="91" t="str">
        <f t="shared" si="148"/>
        <v>R</v>
      </c>
      <c r="K1904" s="90"/>
      <c r="L1904" s="92">
        <f>+PACKING!L1894</f>
        <v>11</v>
      </c>
      <c r="M1904" s="92">
        <f t="shared" si="149"/>
        <v>13</v>
      </c>
      <c r="N1904" s="91" t="str">
        <f>+PACKING!G1894</f>
        <v>APSY412</v>
      </c>
      <c r="O1904" s="91" t="str">
        <f>+PACKING!H1894</f>
        <v>PEACE PSYCHOLOGY SEC 1</v>
      </c>
      <c r="P1904" s="90" t="s">
        <v>17</v>
      </c>
      <c r="Q1904" s="91" t="str">
        <f>+PACKING!J1894</f>
        <v>R</v>
      </c>
      <c r="R1904" s="93" t="str">
        <f>+PACKING!K1894</f>
        <v>OB - 47</v>
      </c>
      <c r="S1904" s="94" t="s">
        <v>74</v>
      </c>
      <c r="T1904" s="211" t="s">
        <v>73</v>
      </c>
      <c r="U1904" s="211"/>
      <c r="V1904" s="211"/>
      <c r="W1904" s="211"/>
      <c r="X1904" s="211"/>
      <c r="Y1904" s="211"/>
      <c r="Z1904" s="211"/>
      <c r="AA1904" s="211"/>
      <c r="AB1904" s="211"/>
      <c r="AC1904" s="211"/>
      <c r="AD1904" s="211"/>
      <c r="AE1904" s="211"/>
      <c r="AF1904" s="211"/>
      <c r="AG1904" s="211"/>
      <c r="AH1904" s="211"/>
      <c r="AI1904" s="211"/>
    </row>
    <row r="1905" spans="1:35" ht="21" x14ac:dyDescent="0.25">
      <c r="A1905" s="88">
        <f>+PACKING!C1895</f>
        <v>1894</v>
      </c>
      <c r="B1905" s="89" t="str">
        <f>+PACKING!D1895</f>
        <v>10 MAY 2024</v>
      </c>
      <c r="C1905" s="90">
        <f>+PACKING!F1895</f>
        <v>140864</v>
      </c>
      <c r="D1905" s="90" t="str">
        <f t="shared" si="145"/>
        <v>140864---BS AP</v>
      </c>
      <c r="E1905" s="90" t="str">
        <f t="shared" si="146"/>
        <v>APSY412---PEACE PSYCHOLOGY SEC 2</v>
      </c>
      <c r="F1905" s="91" t="str">
        <f>+PACKING!E1895</f>
        <v>BS AP</v>
      </c>
      <c r="G1905" s="92" t="str">
        <f>+PACKING!I1895</f>
        <v>II</v>
      </c>
      <c r="H1905" s="91" t="s">
        <v>38</v>
      </c>
      <c r="I1905" s="90" t="str">
        <f t="shared" si="147"/>
        <v>OB - 47</v>
      </c>
      <c r="J1905" s="91" t="str">
        <f t="shared" si="148"/>
        <v>R</v>
      </c>
      <c r="K1905" s="90"/>
      <c r="L1905" s="92">
        <f>+PACKING!L1895</f>
        <v>11</v>
      </c>
      <c r="M1905" s="92">
        <f t="shared" si="149"/>
        <v>13</v>
      </c>
      <c r="N1905" s="91" t="str">
        <f>+PACKING!G1895</f>
        <v>APSY412</v>
      </c>
      <c r="O1905" s="91" t="str">
        <f>+PACKING!H1895</f>
        <v>PEACE PSYCHOLOGY SEC 2</v>
      </c>
      <c r="P1905" s="90" t="s">
        <v>17</v>
      </c>
      <c r="Q1905" s="91" t="str">
        <f>+PACKING!J1895</f>
        <v>R</v>
      </c>
      <c r="R1905" s="93" t="str">
        <f>+PACKING!K1895</f>
        <v>OB - 47</v>
      </c>
      <c r="S1905" s="94" t="s">
        <v>74</v>
      </c>
      <c r="T1905" s="211" t="s">
        <v>73</v>
      </c>
      <c r="U1905" s="211"/>
      <c r="V1905" s="211"/>
      <c r="W1905" s="211"/>
      <c r="X1905" s="211"/>
      <c r="Y1905" s="211"/>
      <c r="Z1905" s="211"/>
      <c r="AA1905" s="211"/>
      <c r="AB1905" s="211"/>
      <c r="AC1905" s="211"/>
      <c r="AD1905" s="211"/>
      <c r="AE1905" s="211"/>
      <c r="AF1905" s="211"/>
      <c r="AG1905" s="211"/>
      <c r="AH1905" s="211"/>
      <c r="AI1905" s="211"/>
    </row>
    <row r="1906" spans="1:35" ht="21" x14ac:dyDescent="0.25">
      <c r="A1906" s="88">
        <f>+PACKING!C1896</f>
        <v>1895</v>
      </c>
      <c r="B1906" s="89" t="str">
        <f>+PACKING!D1896</f>
        <v>10 MAY 2024</v>
      </c>
      <c r="C1906" s="90">
        <f>+PACKING!F1896</f>
        <v>140864</v>
      </c>
      <c r="D1906" s="90" t="str">
        <f t="shared" si="145"/>
        <v>140864---BS AP</v>
      </c>
      <c r="E1906" s="90" t="str">
        <f t="shared" si="146"/>
        <v>APSY412---PEACE PSYCHOLOGY SEC 2</v>
      </c>
      <c r="F1906" s="91" t="str">
        <f>+PACKING!E1896</f>
        <v>BS AP</v>
      </c>
      <c r="G1906" s="92" t="str">
        <f>+PACKING!I1896</f>
        <v>II</v>
      </c>
      <c r="H1906" s="91" t="s">
        <v>38</v>
      </c>
      <c r="I1906" s="90" t="str">
        <f t="shared" si="147"/>
        <v>OB - 48</v>
      </c>
      <c r="J1906" s="91" t="str">
        <f t="shared" si="148"/>
        <v>R</v>
      </c>
      <c r="K1906" s="90"/>
      <c r="L1906" s="92">
        <f>+PACKING!L1896</f>
        <v>12</v>
      </c>
      <c r="M1906" s="92">
        <f t="shared" si="149"/>
        <v>14</v>
      </c>
      <c r="N1906" s="91" t="str">
        <f>+PACKING!G1896</f>
        <v>APSY412</v>
      </c>
      <c r="O1906" s="91" t="str">
        <f>+PACKING!H1896</f>
        <v>PEACE PSYCHOLOGY SEC 2</v>
      </c>
      <c r="P1906" s="90" t="s">
        <v>17</v>
      </c>
      <c r="Q1906" s="91" t="str">
        <f>+PACKING!J1896</f>
        <v>R</v>
      </c>
      <c r="R1906" s="93" t="str">
        <f>+PACKING!K1896</f>
        <v>OB - 48</v>
      </c>
      <c r="S1906" s="94" t="s">
        <v>74</v>
      </c>
      <c r="T1906" s="211" t="s">
        <v>73</v>
      </c>
      <c r="U1906" s="211"/>
      <c r="V1906" s="211"/>
      <c r="W1906" s="211"/>
      <c r="X1906" s="211"/>
      <c r="Y1906" s="211"/>
      <c r="Z1906" s="211"/>
      <c r="AA1906" s="211"/>
      <c r="AB1906" s="211"/>
      <c r="AC1906" s="211"/>
      <c r="AD1906" s="211"/>
      <c r="AE1906" s="211"/>
      <c r="AF1906" s="211"/>
      <c r="AG1906" s="211"/>
      <c r="AH1906" s="211"/>
      <c r="AI1906" s="211"/>
    </row>
    <row r="1907" spans="1:35" ht="21" x14ac:dyDescent="0.25">
      <c r="A1907" s="88">
        <f>+PACKING!C1897</f>
        <v>1896</v>
      </c>
      <c r="B1907" s="89" t="str">
        <f>+PACKING!D1897</f>
        <v>10 MAY 2024</v>
      </c>
      <c r="C1907" s="90">
        <f>+PACKING!F1897</f>
        <v>140882</v>
      </c>
      <c r="D1907" s="90" t="str">
        <f t="shared" si="145"/>
        <v>140882---BS BT</v>
      </c>
      <c r="E1907" s="90" t="str">
        <f t="shared" si="146"/>
        <v>BTCH352---BIOINFORMATICS SEC 1</v>
      </c>
      <c r="F1907" s="91" t="str">
        <f>+PACKING!E1897</f>
        <v>BS BT</v>
      </c>
      <c r="G1907" s="92" t="str">
        <f>+PACKING!I1897</f>
        <v>II</v>
      </c>
      <c r="H1907" s="91" t="s">
        <v>38</v>
      </c>
      <c r="I1907" s="90" t="str">
        <f t="shared" si="147"/>
        <v>OB - 48</v>
      </c>
      <c r="J1907" s="91" t="str">
        <f t="shared" si="148"/>
        <v>R</v>
      </c>
      <c r="K1907" s="90"/>
      <c r="L1907" s="92">
        <f>+PACKING!L1897</f>
        <v>10</v>
      </c>
      <c r="M1907" s="92">
        <f t="shared" si="149"/>
        <v>12</v>
      </c>
      <c r="N1907" s="91" t="str">
        <f>+PACKING!G1897</f>
        <v>BTCH352</v>
      </c>
      <c r="O1907" s="91" t="str">
        <f>+PACKING!H1897</f>
        <v>BIOINFORMATICS SEC 1</v>
      </c>
      <c r="P1907" s="90" t="s">
        <v>17</v>
      </c>
      <c r="Q1907" s="91" t="str">
        <f>+PACKING!J1897</f>
        <v>R</v>
      </c>
      <c r="R1907" s="93" t="str">
        <f>+PACKING!K1897</f>
        <v>OB - 48</v>
      </c>
      <c r="S1907" s="94" t="s">
        <v>74</v>
      </c>
      <c r="T1907" s="211" t="s">
        <v>73</v>
      </c>
      <c r="U1907" s="211"/>
      <c r="V1907" s="211"/>
      <c r="W1907" s="211"/>
      <c r="X1907" s="211"/>
      <c r="Y1907" s="211"/>
      <c r="Z1907" s="211"/>
      <c r="AA1907" s="211"/>
      <c r="AB1907" s="211"/>
      <c r="AC1907" s="211"/>
      <c r="AD1907" s="211"/>
      <c r="AE1907" s="211"/>
      <c r="AF1907" s="211"/>
      <c r="AG1907" s="211"/>
      <c r="AH1907" s="211"/>
      <c r="AI1907" s="211"/>
    </row>
    <row r="1908" spans="1:35" ht="21" x14ac:dyDescent="0.25">
      <c r="A1908" s="88">
        <f>+PACKING!C1898</f>
        <v>1897</v>
      </c>
      <c r="B1908" s="89" t="str">
        <f>+PACKING!D1898</f>
        <v>10 MAY 2024</v>
      </c>
      <c r="C1908" s="90">
        <f>+PACKING!F1898</f>
        <v>140882</v>
      </c>
      <c r="D1908" s="90" t="str">
        <f t="shared" si="145"/>
        <v>140882---BS BT</v>
      </c>
      <c r="E1908" s="90" t="str">
        <f t="shared" si="146"/>
        <v>BTCH352---BIOINFORMATICS SEC 1</v>
      </c>
      <c r="F1908" s="91" t="str">
        <f>+PACKING!E1898</f>
        <v>BS BT</v>
      </c>
      <c r="G1908" s="92" t="str">
        <f>+PACKING!I1898</f>
        <v>II</v>
      </c>
      <c r="H1908" s="91" t="s">
        <v>38</v>
      </c>
      <c r="I1908" s="90" t="str">
        <f t="shared" si="147"/>
        <v>OB - 49</v>
      </c>
      <c r="J1908" s="91" t="str">
        <f t="shared" si="148"/>
        <v>R</v>
      </c>
      <c r="K1908" s="90"/>
      <c r="L1908" s="92">
        <f>+PACKING!L1898</f>
        <v>2</v>
      </c>
      <c r="M1908" s="92">
        <f t="shared" si="149"/>
        <v>4</v>
      </c>
      <c r="N1908" s="91" t="str">
        <f>+PACKING!G1898</f>
        <v>BTCH352</v>
      </c>
      <c r="O1908" s="91" t="str">
        <f>+PACKING!H1898</f>
        <v>BIOINFORMATICS SEC 1</v>
      </c>
      <c r="P1908" s="90" t="s">
        <v>17</v>
      </c>
      <c r="Q1908" s="91" t="str">
        <f>+PACKING!J1898</f>
        <v>R</v>
      </c>
      <c r="R1908" s="93" t="str">
        <f>+PACKING!K1898</f>
        <v>OB - 49</v>
      </c>
      <c r="S1908" s="94" t="s">
        <v>74</v>
      </c>
      <c r="T1908" s="211" t="s">
        <v>73</v>
      </c>
      <c r="U1908" s="211"/>
      <c r="V1908" s="211"/>
      <c r="W1908" s="211"/>
      <c r="X1908" s="211"/>
      <c r="Y1908" s="211"/>
      <c r="Z1908" s="211"/>
      <c r="AA1908" s="211"/>
      <c r="AB1908" s="211"/>
      <c r="AC1908" s="211"/>
      <c r="AD1908" s="211"/>
      <c r="AE1908" s="211"/>
      <c r="AF1908" s="211"/>
      <c r="AG1908" s="211"/>
      <c r="AH1908" s="211"/>
      <c r="AI1908" s="211"/>
    </row>
    <row r="1909" spans="1:35" ht="21" x14ac:dyDescent="0.25">
      <c r="A1909" s="88">
        <f>+PACKING!C1899</f>
        <v>1898</v>
      </c>
      <c r="B1909" s="89" t="str">
        <f>+PACKING!D1899</f>
        <v>10 MAY 2024</v>
      </c>
      <c r="C1909" s="90">
        <f>+PACKING!F1899</f>
        <v>140888</v>
      </c>
      <c r="D1909" s="90" t="str">
        <f t="shared" si="145"/>
        <v>140888---BS ZOO</v>
      </c>
      <c r="E1909" s="90" t="str">
        <f t="shared" si="146"/>
        <v>ZOOL381---BIOINFORMATICS SEC 1</v>
      </c>
      <c r="F1909" s="91" t="str">
        <f>+PACKING!E1899</f>
        <v>BS ZOO</v>
      </c>
      <c r="G1909" s="92" t="str">
        <f>+PACKING!I1899</f>
        <v>II</v>
      </c>
      <c r="H1909" s="91" t="s">
        <v>38</v>
      </c>
      <c r="I1909" s="90" t="str">
        <f t="shared" si="147"/>
        <v>OB - 49</v>
      </c>
      <c r="J1909" s="91" t="str">
        <f t="shared" si="148"/>
        <v>R</v>
      </c>
      <c r="K1909" s="90"/>
      <c r="L1909" s="92">
        <f>+PACKING!L1899</f>
        <v>7</v>
      </c>
      <c r="M1909" s="92">
        <f t="shared" si="149"/>
        <v>9</v>
      </c>
      <c r="N1909" s="91" t="str">
        <f>+PACKING!G1899</f>
        <v>ZOOL381</v>
      </c>
      <c r="O1909" s="91" t="str">
        <f>+PACKING!H1899</f>
        <v>BIOINFORMATICS SEC 1</v>
      </c>
      <c r="P1909" s="90" t="s">
        <v>17</v>
      </c>
      <c r="Q1909" s="91" t="str">
        <f>+PACKING!J1899</f>
        <v>R</v>
      </c>
      <c r="R1909" s="93" t="str">
        <f>+PACKING!K1899</f>
        <v>OB - 49</v>
      </c>
      <c r="S1909" s="94" t="s">
        <v>74</v>
      </c>
      <c r="T1909" s="211" t="s">
        <v>73</v>
      </c>
      <c r="U1909" s="211"/>
      <c r="V1909" s="211"/>
      <c r="W1909" s="211"/>
      <c r="X1909" s="211"/>
      <c r="Y1909" s="211"/>
      <c r="Z1909" s="211"/>
      <c r="AA1909" s="211"/>
      <c r="AB1909" s="211"/>
      <c r="AC1909" s="211"/>
      <c r="AD1909" s="211"/>
      <c r="AE1909" s="211"/>
      <c r="AF1909" s="211"/>
      <c r="AG1909" s="211"/>
      <c r="AH1909" s="211"/>
      <c r="AI1909" s="211"/>
    </row>
    <row r="1910" spans="1:35" ht="21" x14ac:dyDescent="0.25">
      <c r="A1910" s="88">
        <f>+PACKING!C1900</f>
        <v>1899</v>
      </c>
      <c r="B1910" s="89" t="str">
        <f>+PACKING!D1900</f>
        <v>10 MAY 2024</v>
      </c>
      <c r="C1910" s="90">
        <f>+PACKING!F1900</f>
        <v>140889</v>
      </c>
      <c r="D1910" s="90" t="str">
        <f t="shared" si="145"/>
        <v>140889---BS BT</v>
      </c>
      <c r="E1910" s="90" t="str">
        <f t="shared" si="146"/>
        <v>BTCH365---BIOLOGICAL PHYSICS SEC 1</v>
      </c>
      <c r="F1910" s="91" t="str">
        <f>+PACKING!E1900</f>
        <v>BS BT</v>
      </c>
      <c r="G1910" s="92" t="str">
        <f>+PACKING!I1900</f>
        <v>II</v>
      </c>
      <c r="H1910" s="91" t="s">
        <v>38</v>
      </c>
      <c r="I1910" s="90" t="str">
        <f t="shared" si="147"/>
        <v>OB - 49</v>
      </c>
      <c r="J1910" s="91" t="str">
        <f t="shared" si="148"/>
        <v>R</v>
      </c>
      <c r="K1910" s="90"/>
      <c r="L1910" s="92">
        <f>+PACKING!L1900</f>
        <v>13</v>
      </c>
      <c r="M1910" s="92">
        <f t="shared" si="149"/>
        <v>15</v>
      </c>
      <c r="N1910" s="91" t="str">
        <f>+PACKING!G1900</f>
        <v>BTCH365</v>
      </c>
      <c r="O1910" s="91" t="str">
        <f>+PACKING!H1900</f>
        <v>BIOLOGICAL PHYSICS SEC 1</v>
      </c>
      <c r="P1910" s="90" t="s">
        <v>17</v>
      </c>
      <c r="Q1910" s="91" t="str">
        <f>+PACKING!J1900</f>
        <v>R</v>
      </c>
      <c r="R1910" s="93" t="str">
        <f>+PACKING!K1900</f>
        <v>OB - 49</v>
      </c>
      <c r="S1910" s="94" t="s">
        <v>74</v>
      </c>
      <c r="T1910" s="211" t="s">
        <v>73</v>
      </c>
      <c r="U1910" s="211"/>
      <c r="V1910" s="211"/>
      <c r="W1910" s="211"/>
      <c r="X1910" s="211"/>
      <c r="Y1910" s="211"/>
      <c r="Z1910" s="211"/>
      <c r="AA1910" s="211"/>
      <c r="AB1910" s="211"/>
      <c r="AC1910" s="211"/>
      <c r="AD1910" s="211"/>
      <c r="AE1910" s="211"/>
      <c r="AF1910" s="211"/>
      <c r="AG1910" s="211"/>
      <c r="AH1910" s="211"/>
      <c r="AI1910" s="211"/>
    </row>
    <row r="1911" spans="1:35" ht="21" x14ac:dyDescent="0.25">
      <c r="A1911" s="88">
        <f>+PACKING!C1901</f>
        <v>1900</v>
      </c>
      <c r="B1911" s="89" t="str">
        <f>+PACKING!D1901</f>
        <v>10 MAY 2024</v>
      </c>
      <c r="C1911" s="90">
        <f>+PACKING!F1901</f>
        <v>141774</v>
      </c>
      <c r="D1911" s="90" t="str">
        <f t="shared" si="145"/>
        <v>141774---BSCS</v>
      </c>
      <c r="E1911" s="90" t="str">
        <f t="shared" si="146"/>
        <v>MATH109---LINEAR ALGEBRA SEC 8</v>
      </c>
      <c r="F1911" s="91" t="str">
        <f>+PACKING!E1901</f>
        <v>BSCS</v>
      </c>
      <c r="G1911" s="92" t="str">
        <f>+PACKING!I1901</f>
        <v>II</v>
      </c>
      <c r="H1911" s="91" t="s">
        <v>38</v>
      </c>
      <c r="I1911" s="90" t="str">
        <f t="shared" si="147"/>
        <v>OB - 51</v>
      </c>
      <c r="J1911" s="91" t="str">
        <f t="shared" si="148"/>
        <v>E</v>
      </c>
      <c r="K1911" s="90"/>
      <c r="L1911" s="92">
        <f>+PACKING!L1901</f>
        <v>22</v>
      </c>
      <c r="M1911" s="92">
        <f t="shared" si="149"/>
        <v>24</v>
      </c>
      <c r="N1911" s="91" t="str">
        <f>+PACKING!G1901</f>
        <v>MATH109</v>
      </c>
      <c r="O1911" s="91" t="str">
        <f>+PACKING!H1901</f>
        <v>LINEAR ALGEBRA SEC 8</v>
      </c>
      <c r="P1911" s="90" t="s">
        <v>17</v>
      </c>
      <c r="Q1911" s="91" t="str">
        <f>+PACKING!J1901</f>
        <v>E</v>
      </c>
      <c r="R1911" s="93" t="str">
        <f>+PACKING!K1901</f>
        <v>OB - 51</v>
      </c>
      <c r="S1911" s="94" t="s">
        <v>74</v>
      </c>
      <c r="T1911" s="211" t="s">
        <v>73</v>
      </c>
      <c r="U1911" s="211"/>
      <c r="V1911" s="211"/>
      <c r="W1911" s="211"/>
      <c r="X1911" s="211"/>
      <c r="Y1911" s="211"/>
      <c r="Z1911" s="211"/>
      <c r="AA1911" s="211"/>
      <c r="AB1911" s="211"/>
      <c r="AC1911" s="211"/>
      <c r="AD1911" s="211"/>
      <c r="AE1911" s="211"/>
      <c r="AF1911" s="211"/>
      <c r="AG1911" s="211"/>
      <c r="AH1911" s="211"/>
      <c r="AI1911" s="211"/>
    </row>
    <row r="1912" spans="1:35" ht="21" x14ac:dyDescent="0.25">
      <c r="A1912" s="88">
        <f>+PACKING!C1902</f>
        <v>1901</v>
      </c>
      <c r="B1912" s="89" t="str">
        <f>+PACKING!D1902</f>
        <v>10 MAY 2024</v>
      </c>
      <c r="C1912" s="90">
        <f>+PACKING!F1902</f>
        <v>141774</v>
      </c>
      <c r="D1912" s="90" t="str">
        <f t="shared" si="145"/>
        <v>141774---BSCS</v>
      </c>
      <c r="E1912" s="90" t="str">
        <f t="shared" si="146"/>
        <v>MATH109---LINEAR ALGEBRA SEC 8</v>
      </c>
      <c r="F1912" s="91" t="str">
        <f>+PACKING!E1902</f>
        <v>BSCS</v>
      </c>
      <c r="G1912" s="92" t="str">
        <f>+PACKING!I1902</f>
        <v>II</v>
      </c>
      <c r="H1912" s="91" t="s">
        <v>38</v>
      </c>
      <c r="I1912" s="90" t="str">
        <f t="shared" si="147"/>
        <v>OB - 52</v>
      </c>
      <c r="J1912" s="91" t="str">
        <f t="shared" si="148"/>
        <v>E</v>
      </c>
      <c r="K1912" s="90"/>
      <c r="L1912" s="92">
        <f>+PACKING!L1902</f>
        <v>13</v>
      </c>
      <c r="M1912" s="92">
        <f t="shared" si="149"/>
        <v>15</v>
      </c>
      <c r="N1912" s="91" t="str">
        <f>+PACKING!G1902</f>
        <v>MATH109</v>
      </c>
      <c r="O1912" s="91" t="str">
        <f>+PACKING!H1902</f>
        <v>LINEAR ALGEBRA SEC 8</v>
      </c>
      <c r="P1912" s="90" t="s">
        <v>17</v>
      </c>
      <c r="Q1912" s="91" t="str">
        <f>+PACKING!J1902</f>
        <v>E</v>
      </c>
      <c r="R1912" s="93" t="str">
        <f>+PACKING!K1902</f>
        <v>OB - 52</v>
      </c>
      <c r="S1912" s="94" t="s">
        <v>74</v>
      </c>
      <c r="T1912" s="211" t="s">
        <v>73</v>
      </c>
      <c r="U1912" s="211"/>
      <c r="V1912" s="211"/>
      <c r="W1912" s="211"/>
      <c r="X1912" s="211"/>
      <c r="Y1912" s="211"/>
      <c r="Z1912" s="211"/>
      <c r="AA1912" s="211"/>
      <c r="AB1912" s="211"/>
      <c r="AC1912" s="211"/>
      <c r="AD1912" s="211"/>
      <c r="AE1912" s="211"/>
      <c r="AF1912" s="211"/>
      <c r="AG1912" s="211"/>
      <c r="AH1912" s="211"/>
      <c r="AI1912" s="211"/>
    </row>
    <row r="1913" spans="1:35" ht="21" x14ac:dyDescent="0.25">
      <c r="A1913" s="88">
        <f>+PACKING!C1903</f>
        <v>1902</v>
      </c>
      <c r="B1913" s="89" t="str">
        <f>+PACKING!D1903</f>
        <v>10 MAY 2024</v>
      </c>
      <c r="C1913" s="90">
        <f>+PACKING!F1903</f>
        <v>141775</v>
      </c>
      <c r="D1913" s="90" t="str">
        <f t="shared" si="145"/>
        <v>141775---BSCS</v>
      </c>
      <c r="E1913" s="90" t="str">
        <f t="shared" si="146"/>
        <v>MATH109---LINEAR ALGEBRA SEC 9</v>
      </c>
      <c r="F1913" s="91" t="str">
        <f>+PACKING!E1903</f>
        <v>BSCS</v>
      </c>
      <c r="G1913" s="92" t="str">
        <f>+PACKING!I1903</f>
        <v>II</v>
      </c>
      <c r="H1913" s="91" t="s">
        <v>38</v>
      </c>
      <c r="I1913" s="90" t="str">
        <f t="shared" si="147"/>
        <v>OB - 52</v>
      </c>
      <c r="J1913" s="91" t="str">
        <f t="shared" si="148"/>
        <v>E</v>
      </c>
      <c r="K1913" s="90"/>
      <c r="L1913" s="92">
        <f>+PACKING!L1903</f>
        <v>9</v>
      </c>
      <c r="M1913" s="92">
        <f t="shared" si="149"/>
        <v>11</v>
      </c>
      <c r="N1913" s="91" t="str">
        <f>+PACKING!G1903</f>
        <v>MATH109</v>
      </c>
      <c r="O1913" s="91" t="str">
        <f>+PACKING!H1903</f>
        <v>LINEAR ALGEBRA SEC 9</v>
      </c>
      <c r="P1913" s="90" t="s">
        <v>17</v>
      </c>
      <c r="Q1913" s="91" t="str">
        <f>+PACKING!J1903</f>
        <v>E</v>
      </c>
      <c r="R1913" s="93" t="str">
        <f>+PACKING!K1903</f>
        <v>OB - 52</v>
      </c>
      <c r="S1913" s="94" t="s">
        <v>74</v>
      </c>
      <c r="T1913" s="211" t="s">
        <v>73</v>
      </c>
      <c r="U1913" s="211"/>
      <c r="V1913" s="211"/>
      <c r="W1913" s="211"/>
      <c r="X1913" s="211"/>
      <c r="Y1913" s="211"/>
      <c r="Z1913" s="211"/>
      <c r="AA1913" s="211"/>
      <c r="AB1913" s="211"/>
      <c r="AC1913" s="211"/>
      <c r="AD1913" s="211"/>
      <c r="AE1913" s="211"/>
      <c r="AF1913" s="211"/>
      <c r="AG1913" s="211"/>
      <c r="AH1913" s="211"/>
      <c r="AI1913" s="211"/>
    </row>
    <row r="1914" spans="1:35" ht="21" x14ac:dyDescent="0.25">
      <c r="A1914" s="88">
        <f>+PACKING!C1904</f>
        <v>1903</v>
      </c>
      <c r="B1914" s="89" t="str">
        <f>+PACKING!D1904</f>
        <v>10 MAY 2024</v>
      </c>
      <c r="C1914" s="90">
        <f>+PACKING!F1904</f>
        <v>141775</v>
      </c>
      <c r="D1914" s="90" t="str">
        <f t="shared" si="145"/>
        <v>141775---BSCS</v>
      </c>
      <c r="E1914" s="90" t="str">
        <f t="shared" si="146"/>
        <v>MATH109---LINEAR ALGEBRA SEC 9</v>
      </c>
      <c r="F1914" s="91" t="str">
        <f>+PACKING!E1904</f>
        <v>BSCS</v>
      </c>
      <c r="G1914" s="92" t="str">
        <f>+PACKING!I1904</f>
        <v>II</v>
      </c>
      <c r="H1914" s="91" t="s">
        <v>38</v>
      </c>
      <c r="I1914" s="90" t="str">
        <f t="shared" si="147"/>
        <v>OB - 53</v>
      </c>
      <c r="J1914" s="91" t="str">
        <f t="shared" si="148"/>
        <v>F</v>
      </c>
      <c r="K1914" s="90"/>
      <c r="L1914" s="92">
        <f>+PACKING!L1904</f>
        <v>22</v>
      </c>
      <c r="M1914" s="92">
        <f t="shared" si="149"/>
        <v>24</v>
      </c>
      <c r="N1914" s="91" t="str">
        <f>+PACKING!G1904</f>
        <v>MATH109</v>
      </c>
      <c r="O1914" s="91" t="str">
        <f>+PACKING!H1904</f>
        <v>LINEAR ALGEBRA SEC 9</v>
      </c>
      <c r="P1914" s="90" t="s">
        <v>17</v>
      </c>
      <c r="Q1914" s="91" t="str">
        <f>+PACKING!J1904</f>
        <v>F</v>
      </c>
      <c r="R1914" s="93" t="str">
        <f>+PACKING!K1904</f>
        <v>OB - 53</v>
      </c>
      <c r="S1914" s="94" t="s">
        <v>74</v>
      </c>
      <c r="T1914" s="211" t="s">
        <v>73</v>
      </c>
      <c r="U1914" s="211"/>
      <c r="V1914" s="211"/>
      <c r="W1914" s="211"/>
      <c r="X1914" s="211"/>
      <c r="Y1914" s="211"/>
      <c r="Z1914" s="211"/>
      <c r="AA1914" s="211"/>
      <c r="AB1914" s="211"/>
      <c r="AC1914" s="211"/>
      <c r="AD1914" s="211"/>
      <c r="AE1914" s="211"/>
      <c r="AF1914" s="211"/>
      <c r="AG1914" s="211"/>
      <c r="AH1914" s="211"/>
      <c r="AI1914" s="211"/>
    </row>
    <row r="1915" spans="1:35" ht="21" x14ac:dyDescent="0.25">
      <c r="A1915" s="88">
        <f>+PACKING!C1905</f>
        <v>1904</v>
      </c>
      <c r="B1915" s="89" t="str">
        <f>+PACKING!D1905</f>
        <v>10 MAY 2024</v>
      </c>
      <c r="C1915" s="90">
        <f>+PACKING!F1905</f>
        <v>141775</v>
      </c>
      <c r="D1915" s="90" t="str">
        <f t="shared" si="145"/>
        <v>141775---BSCS</v>
      </c>
      <c r="E1915" s="90" t="str">
        <f t="shared" si="146"/>
        <v>MATH109---LINEAR ALGEBRA SEC 9</v>
      </c>
      <c r="F1915" s="91" t="str">
        <f>+PACKING!E1905</f>
        <v>BSCS</v>
      </c>
      <c r="G1915" s="92" t="str">
        <f>+PACKING!I1905</f>
        <v>II</v>
      </c>
      <c r="H1915" s="91" t="s">
        <v>38</v>
      </c>
      <c r="I1915" s="90" t="str">
        <f t="shared" si="147"/>
        <v>OB - 54</v>
      </c>
      <c r="J1915" s="91" t="str">
        <f t="shared" si="148"/>
        <v>F</v>
      </c>
      <c r="K1915" s="90"/>
      <c r="L1915" s="92">
        <f>+PACKING!L1905</f>
        <v>9</v>
      </c>
      <c r="M1915" s="92">
        <f t="shared" si="149"/>
        <v>11</v>
      </c>
      <c r="N1915" s="91" t="str">
        <f>+PACKING!G1905</f>
        <v>MATH109</v>
      </c>
      <c r="O1915" s="91" t="str">
        <f>+PACKING!H1905</f>
        <v>LINEAR ALGEBRA SEC 9</v>
      </c>
      <c r="P1915" s="90" t="s">
        <v>17</v>
      </c>
      <c r="Q1915" s="91" t="str">
        <f>+PACKING!J1905</f>
        <v>F</v>
      </c>
      <c r="R1915" s="93" t="str">
        <f>+PACKING!K1905</f>
        <v>OB - 54</v>
      </c>
      <c r="S1915" s="94" t="s">
        <v>74</v>
      </c>
      <c r="T1915" s="211" t="s">
        <v>73</v>
      </c>
      <c r="U1915" s="211"/>
      <c r="V1915" s="211"/>
      <c r="W1915" s="211"/>
      <c r="X1915" s="211"/>
      <c r="Y1915" s="211"/>
      <c r="Z1915" s="211"/>
      <c r="AA1915" s="211"/>
      <c r="AB1915" s="211"/>
      <c r="AC1915" s="211"/>
      <c r="AD1915" s="211"/>
      <c r="AE1915" s="211"/>
      <c r="AF1915" s="211"/>
      <c r="AG1915" s="211"/>
      <c r="AH1915" s="211"/>
      <c r="AI1915" s="211"/>
    </row>
    <row r="1916" spans="1:35" ht="21" x14ac:dyDescent="0.25">
      <c r="A1916" s="88">
        <f>+PACKING!C1906</f>
        <v>1905</v>
      </c>
      <c r="B1916" s="89" t="str">
        <f>+PACKING!D1906</f>
        <v>10 MAY 2024</v>
      </c>
      <c r="C1916" s="90">
        <f>+PACKING!F1906</f>
        <v>141825</v>
      </c>
      <c r="D1916" s="90" t="str">
        <f t="shared" si="145"/>
        <v>141825---BSCS</v>
      </c>
      <c r="E1916" s="90" t="str">
        <f t="shared" si="146"/>
        <v>MATH6608---LINEAR ALGEBRA SEC 4</v>
      </c>
      <c r="F1916" s="91" t="str">
        <f>+PACKING!E1906</f>
        <v>BSCS</v>
      </c>
      <c r="G1916" s="92" t="str">
        <f>+PACKING!I1906</f>
        <v>II</v>
      </c>
      <c r="H1916" s="91" t="s">
        <v>38</v>
      </c>
      <c r="I1916" s="90" t="str">
        <f t="shared" si="147"/>
        <v>OB - 54</v>
      </c>
      <c r="J1916" s="91" t="str">
        <f t="shared" si="148"/>
        <v>F</v>
      </c>
      <c r="K1916" s="90"/>
      <c r="L1916" s="92">
        <f>+PACKING!L1906</f>
        <v>13</v>
      </c>
      <c r="M1916" s="92">
        <f t="shared" si="149"/>
        <v>15</v>
      </c>
      <c r="N1916" s="91" t="str">
        <f>+PACKING!G1906</f>
        <v>MATH6608</v>
      </c>
      <c r="O1916" s="91" t="str">
        <f>+PACKING!H1906</f>
        <v>LINEAR ALGEBRA SEC 4</v>
      </c>
      <c r="P1916" s="90" t="s">
        <v>17</v>
      </c>
      <c r="Q1916" s="91" t="str">
        <f>+PACKING!J1906</f>
        <v>F</v>
      </c>
      <c r="R1916" s="93" t="str">
        <f>+PACKING!K1906</f>
        <v>OB - 54</v>
      </c>
      <c r="S1916" s="94" t="s">
        <v>74</v>
      </c>
      <c r="T1916" s="211" t="s">
        <v>73</v>
      </c>
      <c r="U1916" s="211"/>
      <c r="V1916" s="211"/>
      <c r="W1916" s="211"/>
      <c r="X1916" s="211"/>
      <c r="Y1916" s="211"/>
      <c r="Z1916" s="211"/>
      <c r="AA1916" s="211"/>
      <c r="AB1916" s="211"/>
      <c r="AC1916" s="211"/>
      <c r="AD1916" s="211"/>
      <c r="AE1916" s="211"/>
      <c r="AF1916" s="211"/>
      <c r="AG1916" s="211"/>
      <c r="AH1916" s="211"/>
      <c r="AI1916" s="211"/>
    </row>
    <row r="1917" spans="1:35" ht="21" x14ac:dyDescent="0.25">
      <c r="A1917" s="88">
        <f>+PACKING!C1907</f>
        <v>1906</v>
      </c>
      <c r="B1917" s="89" t="str">
        <f>+PACKING!D1907</f>
        <v>10 MAY 2024</v>
      </c>
      <c r="C1917" s="90">
        <f>+PACKING!F1907</f>
        <v>141825</v>
      </c>
      <c r="D1917" s="90" t="str">
        <f t="shared" si="145"/>
        <v>141825---BSCS</v>
      </c>
      <c r="E1917" s="90" t="str">
        <f t="shared" si="146"/>
        <v>MATH6608---LINEAR ALGEBRA SEC 4</v>
      </c>
      <c r="F1917" s="91" t="str">
        <f>+PACKING!E1907</f>
        <v>BSCS</v>
      </c>
      <c r="G1917" s="92" t="str">
        <f>+PACKING!I1907</f>
        <v>II</v>
      </c>
      <c r="H1917" s="91" t="s">
        <v>38</v>
      </c>
      <c r="I1917" s="90" t="str">
        <f t="shared" si="147"/>
        <v>OB - 55</v>
      </c>
      <c r="J1917" s="91" t="str">
        <f t="shared" si="148"/>
        <v>F</v>
      </c>
      <c r="K1917" s="90"/>
      <c r="L1917" s="92">
        <f>+PACKING!L1907</f>
        <v>22</v>
      </c>
      <c r="M1917" s="92">
        <f t="shared" si="149"/>
        <v>24</v>
      </c>
      <c r="N1917" s="91" t="str">
        <f>+PACKING!G1907</f>
        <v>MATH6608</v>
      </c>
      <c r="O1917" s="91" t="str">
        <f>+PACKING!H1907</f>
        <v>LINEAR ALGEBRA SEC 4</v>
      </c>
      <c r="P1917" s="90" t="s">
        <v>17</v>
      </c>
      <c r="Q1917" s="91" t="str">
        <f>+PACKING!J1907</f>
        <v>F</v>
      </c>
      <c r="R1917" s="93" t="str">
        <f>+PACKING!K1907</f>
        <v>OB - 55</v>
      </c>
      <c r="S1917" s="94" t="s">
        <v>74</v>
      </c>
      <c r="T1917" s="211" t="s">
        <v>73</v>
      </c>
      <c r="U1917" s="211"/>
      <c r="V1917" s="211"/>
      <c r="W1917" s="211"/>
      <c r="X1917" s="211"/>
      <c r="Y1917" s="211"/>
      <c r="Z1917" s="211"/>
      <c r="AA1917" s="211"/>
      <c r="AB1917" s="211"/>
      <c r="AC1917" s="211"/>
      <c r="AD1917" s="211"/>
      <c r="AE1917" s="211"/>
      <c r="AF1917" s="211"/>
      <c r="AG1917" s="211"/>
      <c r="AH1917" s="211"/>
      <c r="AI1917" s="211"/>
    </row>
    <row r="1918" spans="1:35" ht="21" customHeight="1" x14ac:dyDescent="0.25">
      <c r="A1918" s="88">
        <f>+PACKING!C1908</f>
        <v>1907</v>
      </c>
      <c r="B1918" s="89" t="str">
        <f>+PACKING!D1908</f>
        <v>10 MAY 2024</v>
      </c>
      <c r="C1918" s="90">
        <f>+PACKING!F1908</f>
        <v>141825</v>
      </c>
      <c r="D1918" s="90" t="str">
        <f t="shared" si="145"/>
        <v>141825---BSCS</v>
      </c>
      <c r="E1918" s="90" t="str">
        <f t="shared" si="146"/>
        <v>MATH6608---LINEAR ALGEBRA SEC 4</v>
      </c>
      <c r="F1918" s="91" t="str">
        <f>+PACKING!E1908</f>
        <v>BSCS</v>
      </c>
      <c r="G1918" s="92" t="str">
        <f>+PACKING!I1908</f>
        <v>II</v>
      </c>
      <c r="H1918" s="91" t="s">
        <v>38</v>
      </c>
      <c r="I1918" s="90" t="str">
        <f t="shared" si="147"/>
        <v>OB - 56</v>
      </c>
      <c r="J1918" s="91" t="str">
        <f t="shared" si="148"/>
        <v>F</v>
      </c>
      <c r="K1918" s="90"/>
      <c r="L1918" s="92">
        <f>+PACKING!L1908</f>
        <v>10</v>
      </c>
      <c r="M1918" s="92">
        <f t="shared" si="149"/>
        <v>12</v>
      </c>
      <c r="N1918" s="91" t="str">
        <f>+PACKING!G1908</f>
        <v>MATH6608</v>
      </c>
      <c r="O1918" s="91" t="str">
        <f>+PACKING!H1908</f>
        <v>LINEAR ALGEBRA SEC 4</v>
      </c>
      <c r="P1918" s="90" t="s">
        <v>17</v>
      </c>
      <c r="Q1918" s="91" t="str">
        <f>+PACKING!J1908</f>
        <v>F</v>
      </c>
      <c r="R1918" s="93" t="str">
        <f>+PACKING!K1908</f>
        <v>OB - 56</v>
      </c>
      <c r="S1918" s="94" t="s">
        <v>74</v>
      </c>
      <c r="T1918" s="211" t="s">
        <v>73</v>
      </c>
      <c r="U1918" s="211"/>
      <c r="V1918" s="211"/>
      <c r="W1918" s="211"/>
      <c r="X1918" s="211"/>
      <c r="Y1918" s="211"/>
      <c r="Z1918" s="211"/>
      <c r="AA1918" s="211"/>
      <c r="AB1918" s="211"/>
      <c r="AC1918" s="211"/>
      <c r="AD1918" s="211"/>
      <c r="AE1918" s="211"/>
      <c r="AF1918" s="211"/>
      <c r="AG1918" s="211"/>
      <c r="AH1918" s="211"/>
      <c r="AI1918" s="211"/>
    </row>
    <row r="1919" spans="1:35" ht="21" x14ac:dyDescent="0.25">
      <c r="A1919" s="88">
        <f>+PACKING!C1909</f>
        <v>1908</v>
      </c>
      <c r="B1919" s="89" t="str">
        <f>+PACKING!D1909</f>
        <v>10 MAY 2024</v>
      </c>
      <c r="C1919" s="90">
        <f>+PACKING!F1909</f>
        <v>141826</v>
      </c>
      <c r="D1919" s="90" t="str">
        <f t="shared" si="145"/>
        <v>141826---BSCS</v>
      </c>
      <c r="E1919" s="90" t="str">
        <f t="shared" si="146"/>
        <v>MATH6608---LINEAR ALGEBRA SEC 5</v>
      </c>
      <c r="F1919" s="91" t="str">
        <f>+PACKING!E1909</f>
        <v>BSCS</v>
      </c>
      <c r="G1919" s="92" t="str">
        <f>+PACKING!I1909</f>
        <v>II</v>
      </c>
      <c r="H1919" s="91" t="s">
        <v>38</v>
      </c>
      <c r="I1919" s="90" t="str">
        <f t="shared" si="147"/>
        <v>OB - 56</v>
      </c>
      <c r="J1919" s="91" t="str">
        <f t="shared" si="148"/>
        <v>F</v>
      </c>
      <c r="K1919" s="90"/>
      <c r="L1919" s="92">
        <f>+PACKING!L1909</f>
        <v>12</v>
      </c>
      <c r="M1919" s="92">
        <f t="shared" si="149"/>
        <v>14</v>
      </c>
      <c r="N1919" s="91" t="str">
        <f>+PACKING!G1909</f>
        <v>MATH6608</v>
      </c>
      <c r="O1919" s="91" t="str">
        <f>+PACKING!H1909</f>
        <v>LINEAR ALGEBRA SEC 5</v>
      </c>
      <c r="P1919" s="90" t="s">
        <v>17</v>
      </c>
      <c r="Q1919" s="91" t="str">
        <f>+PACKING!J1909</f>
        <v>F</v>
      </c>
      <c r="R1919" s="93" t="str">
        <f>+PACKING!K1909</f>
        <v>OB - 56</v>
      </c>
      <c r="S1919" s="94" t="s">
        <v>74</v>
      </c>
      <c r="T1919" s="211" t="s">
        <v>73</v>
      </c>
      <c r="U1919" s="211"/>
      <c r="V1919" s="211"/>
      <c r="W1919" s="211"/>
      <c r="X1919" s="211"/>
      <c r="Y1919" s="211"/>
      <c r="Z1919" s="211"/>
      <c r="AA1919" s="211"/>
      <c r="AB1919" s="211"/>
      <c r="AC1919" s="211"/>
      <c r="AD1919" s="211"/>
      <c r="AE1919" s="211"/>
      <c r="AF1919" s="211"/>
      <c r="AG1919" s="211"/>
      <c r="AH1919" s="211"/>
      <c r="AI1919" s="211"/>
    </row>
    <row r="1920" spans="1:35" ht="21" x14ac:dyDescent="0.25">
      <c r="A1920" s="88">
        <f>+PACKING!C1910</f>
        <v>1909</v>
      </c>
      <c r="B1920" s="89" t="str">
        <f>+PACKING!D1910</f>
        <v>10 MAY 2024</v>
      </c>
      <c r="C1920" s="90">
        <f>+PACKING!F1910</f>
        <v>141826</v>
      </c>
      <c r="D1920" s="90" t="str">
        <f t="shared" si="145"/>
        <v>141826---BSCS</v>
      </c>
      <c r="E1920" s="90" t="str">
        <f t="shared" si="146"/>
        <v>MATH6608---LINEAR ALGEBRA SEC 5</v>
      </c>
      <c r="F1920" s="91" t="str">
        <f>+PACKING!E1910</f>
        <v>BSCS</v>
      </c>
      <c r="G1920" s="92" t="str">
        <f>+PACKING!I1910</f>
        <v>II</v>
      </c>
      <c r="H1920" s="91" t="s">
        <v>38</v>
      </c>
      <c r="I1920" s="90" t="str">
        <f t="shared" si="147"/>
        <v>OB - 57</v>
      </c>
      <c r="J1920" s="91" t="str">
        <f t="shared" si="148"/>
        <v>F</v>
      </c>
      <c r="K1920" s="90"/>
      <c r="L1920" s="92">
        <f>+PACKING!L1910</f>
        <v>22</v>
      </c>
      <c r="M1920" s="92">
        <f t="shared" si="149"/>
        <v>24</v>
      </c>
      <c r="N1920" s="91" t="str">
        <f>+PACKING!G1910</f>
        <v>MATH6608</v>
      </c>
      <c r="O1920" s="91" t="str">
        <f>+PACKING!H1910</f>
        <v>LINEAR ALGEBRA SEC 5</v>
      </c>
      <c r="P1920" s="90" t="s">
        <v>17</v>
      </c>
      <c r="Q1920" s="91" t="str">
        <f>+PACKING!J1910</f>
        <v>F</v>
      </c>
      <c r="R1920" s="93" t="str">
        <f>+PACKING!K1910</f>
        <v>OB - 57</v>
      </c>
      <c r="S1920" s="94" t="s">
        <v>74</v>
      </c>
      <c r="T1920" s="211" t="s">
        <v>73</v>
      </c>
      <c r="U1920" s="211"/>
      <c r="V1920" s="211"/>
      <c r="W1920" s="211"/>
      <c r="X1920" s="211"/>
      <c r="Y1920" s="211"/>
      <c r="Z1920" s="211"/>
      <c r="AA1920" s="211"/>
      <c r="AB1920" s="211"/>
      <c r="AC1920" s="211"/>
      <c r="AD1920" s="211"/>
      <c r="AE1920" s="211"/>
      <c r="AF1920" s="211"/>
      <c r="AG1920" s="211"/>
      <c r="AH1920" s="211"/>
      <c r="AI1920" s="211"/>
    </row>
    <row r="1921" spans="1:35" ht="21" x14ac:dyDescent="0.25">
      <c r="A1921" s="88">
        <f>+PACKING!C1911</f>
        <v>1910</v>
      </c>
      <c r="B1921" s="89" t="str">
        <f>+PACKING!D1911</f>
        <v>10 MAY 2024</v>
      </c>
      <c r="C1921" s="90">
        <f>+PACKING!F1911</f>
        <v>141836</v>
      </c>
      <c r="D1921" s="90" t="str">
        <f t="shared" si="145"/>
        <v>141836---BSCS</v>
      </c>
      <c r="E1921" s="90" t="str">
        <f t="shared" si="146"/>
        <v>MATH6608---LINEAR ALGEBRA SEC 11</v>
      </c>
      <c r="F1921" s="91" t="str">
        <f>+PACKING!E1911</f>
        <v>BSCS</v>
      </c>
      <c r="G1921" s="92" t="str">
        <f>+PACKING!I1911</f>
        <v>II</v>
      </c>
      <c r="H1921" s="91" t="s">
        <v>38</v>
      </c>
      <c r="I1921" s="90" t="str">
        <f t="shared" si="147"/>
        <v>OB - 60</v>
      </c>
      <c r="J1921" s="91" t="str">
        <f t="shared" si="148"/>
        <v>J</v>
      </c>
      <c r="K1921" s="90"/>
      <c r="L1921" s="92">
        <f>+PACKING!L1911</f>
        <v>15</v>
      </c>
      <c r="M1921" s="92">
        <f t="shared" si="149"/>
        <v>17</v>
      </c>
      <c r="N1921" s="91" t="str">
        <f>+PACKING!G1911</f>
        <v>MATH6608</v>
      </c>
      <c r="O1921" s="91" t="str">
        <f>+PACKING!H1911</f>
        <v>LINEAR ALGEBRA SEC 11</v>
      </c>
      <c r="P1921" s="90" t="s">
        <v>17</v>
      </c>
      <c r="Q1921" s="91" t="str">
        <f>+PACKING!J1911</f>
        <v>J</v>
      </c>
      <c r="R1921" s="93" t="str">
        <f>+PACKING!K1911</f>
        <v>OB - 60</v>
      </c>
      <c r="S1921" s="94" t="s">
        <v>74</v>
      </c>
      <c r="T1921" s="211" t="s">
        <v>73</v>
      </c>
      <c r="U1921" s="211"/>
      <c r="V1921" s="211"/>
      <c r="W1921" s="211"/>
      <c r="X1921" s="211"/>
      <c r="Y1921" s="211"/>
      <c r="Z1921" s="211"/>
      <c r="AA1921" s="211"/>
      <c r="AB1921" s="211"/>
      <c r="AC1921" s="211"/>
      <c r="AD1921" s="211"/>
      <c r="AE1921" s="211"/>
      <c r="AF1921" s="211"/>
      <c r="AG1921" s="211"/>
      <c r="AH1921" s="211"/>
      <c r="AI1921" s="211"/>
    </row>
    <row r="1922" spans="1:35" ht="21" x14ac:dyDescent="0.25">
      <c r="A1922" s="88">
        <f>+PACKING!C1912</f>
        <v>1911</v>
      </c>
      <c r="B1922" s="89" t="str">
        <f>+PACKING!D1912</f>
        <v>10 MAY 2024</v>
      </c>
      <c r="C1922" s="90">
        <f>+PACKING!F1912</f>
        <v>141838</v>
      </c>
      <c r="D1922" s="90" t="str">
        <f t="shared" si="145"/>
        <v>141838---BSCS</v>
      </c>
      <c r="E1922" s="90" t="str">
        <f t="shared" si="146"/>
        <v>MATH6608---LINEAR ALGEBRA SEC 12</v>
      </c>
      <c r="F1922" s="91" t="str">
        <f>+PACKING!E1912</f>
        <v>BSCS</v>
      </c>
      <c r="G1922" s="92" t="str">
        <f>+PACKING!I1912</f>
        <v>II</v>
      </c>
      <c r="H1922" s="91" t="s">
        <v>38</v>
      </c>
      <c r="I1922" s="90" t="str">
        <f t="shared" si="147"/>
        <v>OB - 60</v>
      </c>
      <c r="J1922" s="91" t="str">
        <f t="shared" si="148"/>
        <v>J</v>
      </c>
      <c r="K1922" s="90"/>
      <c r="L1922" s="92">
        <f>+PACKING!L1912</f>
        <v>7</v>
      </c>
      <c r="M1922" s="92">
        <f t="shared" si="149"/>
        <v>9</v>
      </c>
      <c r="N1922" s="91" t="str">
        <f>+PACKING!G1912</f>
        <v>MATH6608</v>
      </c>
      <c r="O1922" s="91" t="str">
        <f>+PACKING!H1912</f>
        <v>LINEAR ALGEBRA SEC 12</v>
      </c>
      <c r="P1922" s="90" t="s">
        <v>17</v>
      </c>
      <c r="Q1922" s="91" t="str">
        <f>+PACKING!J1912</f>
        <v>J</v>
      </c>
      <c r="R1922" s="93" t="str">
        <f>+PACKING!K1912</f>
        <v>OB - 60</v>
      </c>
      <c r="S1922" s="94" t="s">
        <v>74</v>
      </c>
      <c r="T1922" s="211" t="s">
        <v>73</v>
      </c>
      <c r="U1922" s="211"/>
      <c r="V1922" s="211"/>
      <c r="W1922" s="211"/>
      <c r="X1922" s="211"/>
      <c r="Y1922" s="211"/>
      <c r="Z1922" s="211"/>
      <c r="AA1922" s="211"/>
      <c r="AB1922" s="211"/>
      <c r="AC1922" s="211"/>
      <c r="AD1922" s="211"/>
      <c r="AE1922" s="211"/>
      <c r="AF1922" s="211"/>
      <c r="AG1922" s="211"/>
      <c r="AH1922" s="211"/>
      <c r="AI1922" s="211"/>
    </row>
    <row r="1923" spans="1:35" ht="21" x14ac:dyDescent="0.25">
      <c r="A1923" s="88">
        <f>+PACKING!C1913</f>
        <v>1912</v>
      </c>
      <c r="B1923" s="89" t="str">
        <f>+PACKING!D1913</f>
        <v>10 MAY 2024</v>
      </c>
      <c r="C1923" s="90">
        <f>+PACKING!F1913</f>
        <v>141838</v>
      </c>
      <c r="D1923" s="90" t="str">
        <f t="shared" si="145"/>
        <v>141838---BSCS</v>
      </c>
      <c r="E1923" s="90" t="str">
        <f t="shared" si="146"/>
        <v>MATH6608---LINEAR ALGEBRA SEC 12</v>
      </c>
      <c r="F1923" s="91" t="str">
        <f>+PACKING!E1913</f>
        <v>BSCS</v>
      </c>
      <c r="G1923" s="92" t="str">
        <f>+PACKING!I1913</f>
        <v>II</v>
      </c>
      <c r="H1923" s="91" t="s">
        <v>38</v>
      </c>
      <c r="I1923" s="90" t="str">
        <f t="shared" si="147"/>
        <v>OB - 61</v>
      </c>
      <c r="J1923" s="91" t="str">
        <f t="shared" si="148"/>
        <v>J</v>
      </c>
      <c r="K1923" s="90"/>
      <c r="L1923" s="92">
        <f>+PACKING!L1913</f>
        <v>22</v>
      </c>
      <c r="M1923" s="92">
        <f t="shared" si="149"/>
        <v>24</v>
      </c>
      <c r="N1923" s="91" t="str">
        <f>+PACKING!G1913</f>
        <v>MATH6608</v>
      </c>
      <c r="O1923" s="91" t="str">
        <f>+PACKING!H1913</f>
        <v>LINEAR ALGEBRA SEC 12</v>
      </c>
      <c r="P1923" s="90" t="s">
        <v>17</v>
      </c>
      <c r="Q1923" s="91" t="str">
        <f>+PACKING!J1913</f>
        <v>J</v>
      </c>
      <c r="R1923" s="93" t="str">
        <f>+PACKING!K1913</f>
        <v>OB - 61</v>
      </c>
      <c r="S1923" s="94" t="s">
        <v>74</v>
      </c>
      <c r="T1923" s="211" t="s">
        <v>73</v>
      </c>
      <c r="U1923" s="211"/>
      <c r="V1923" s="211"/>
      <c r="W1923" s="211"/>
      <c r="X1923" s="211"/>
      <c r="Y1923" s="211"/>
      <c r="Z1923" s="211"/>
      <c r="AA1923" s="211"/>
      <c r="AB1923" s="211"/>
      <c r="AC1923" s="211"/>
      <c r="AD1923" s="211"/>
      <c r="AE1923" s="211"/>
      <c r="AF1923" s="211"/>
      <c r="AG1923" s="211"/>
      <c r="AH1923" s="211"/>
      <c r="AI1923" s="211"/>
    </row>
    <row r="1924" spans="1:35" ht="21" x14ac:dyDescent="0.25">
      <c r="A1924" s="88">
        <f>+PACKING!C1914</f>
        <v>1913</v>
      </c>
      <c r="B1924" s="89" t="str">
        <f>+PACKING!D1914</f>
        <v>10 MAY 2024</v>
      </c>
      <c r="C1924" s="90">
        <f>+PACKING!F1914</f>
        <v>141838</v>
      </c>
      <c r="D1924" s="90" t="str">
        <f t="shared" si="145"/>
        <v>141838---BSCS</v>
      </c>
      <c r="E1924" s="90" t="str">
        <f t="shared" si="146"/>
        <v>MATH6608---LINEAR ALGEBRA SEC 12</v>
      </c>
      <c r="F1924" s="91" t="str">
        <f>+PACKING!E1914</f>
        <v>BSCS</v>
      </c>
      <c r="G1924" s="92" t="str">
        <f>+PACKING!I1914</f>
        <v>II</v>
      </c>
      <c r="H1924" s="91" t="s">
        <v>38</v>
      </c>
      <c r="I1924" s="90" t="str">
        <f t="shared" si="147"/>
        <v>OB - 62</v>
      </c>
      <c r="J1924" s="91" t="str">
        <f t="shared" si="148"/>
        <v>J</v>
      </c>
      <c r="K1924" s="90"/>
      <c r="L1924" s="92">
        <f>+PACKING!L1914</f>
        <v>5</v>
      </c>
      <c r="M1924" s="92">
        <f t="shared" si="149"/>
        <v>7</v>
      </c>
      <c r="N1924" s="91" t="str">
        <f>+PACKING!G1914</f>
        <v>MATH6608</v>
      </c>
      <c r="O1924" s="91" t="str">
        <f>+PACKING!H1914</f>
        <v>LINEAR ALGEBRA SEC 12</v>
      </c>
      <c r="P1924" s="90" t="s">
        <v>17</v>
      </c>
      <c r="Q1924" s="91" t="str">
        <f>+PACKING!J1914</f>
        <v>J</v>
      </c>
      <c r="R1924" s="93" t="str">
        <f>+PACKING!K1914</f>
        <v>OB - 62</v>
      </c>
      <c r="S1924" s="94" t="s">
        <v>74</v>
      </c>
      <c r="T1924" s="211" t="s">
        <v>73</v>
      </c>
      <c r="U1924" s="211"/>
      <c r="V1924" s="211"/>
      <c r="W1924" s="211"/>
      <c r="X1924" s="211"/>
      <c r="Y1924" s="211"/>
      <c r="Z1924" s="211"/>
      <c r="AA1924" s="211"/>
      <c r="AB1924" s="211"/>
      <c r="AC1924" s="211"/>
      <c r="AD1924" s="211"/>
      <c r="AE1924" s="211"/>
      <c r="AF1924" s="211"/>
      <c r="AG1924" s="211"/>
      <c r="AH1924" s="211"/>
      <c r="AI1924" s="211"/>
    </row>
    <row r="1925" spans="1:35" ht="21" x14ac:dyDescent="0.25">
      <c r="A1925" s="88">
        <f>+PACKING!C1915</f>
        <v>1914</v>
      </c>
      <c r="B1925" s="89" t="str">
        <f>+PACKING!D1915</f>
        <v>10 MAY 2024</v>
      </c>
      <c r="C1925" s="90">
        <f>+PACKING!F1915</f>
        <v>141839</v>
      </c>
      <c r="D1925" s="90" t="str">
        <f t="shared" si="145"/>
        <v>141839---BSCS</v>
      </c>
      <c r="E1925" s="90" t="str">
        <f t="shared" si="146"/>
        <v>MATH6608---LINEAR ALGEBRA SEC 13</v>
      </c>
      <c r="F1925" s="91" t="str">
        <f>+PACKING!E1915</f>
        <v>BSCS</v>
      </c>
      <c r="G1925" s="92" t="str">
        <f>+PACKING!I1915</f>
        <v>II</v>
      </c>
      <c r="H1925" s="91" t="s">
        <v>38</v>
      </c>
      <c r="I1925" s="90" t="str">
        <f t="shared" si="147"/>
        <v>OB - 62</v>
      </c>
      <c r="J1925" s="91" t="str">
        <f t="shared" si="148"/>
        <v>J</v>
      </c>
      <c r="K1925" s="90"/>
      <c r="L1925" s="92">
        <f>+PACKING!L1915</f>
        <v>17</v>
      </c>
      <c r="M1925" s="92">
        <f t="shared" si="149"/>
        <v>19</v>
      </c>
      <c r="N1925" s="91" t="str">
        <f>+PACKING!G1915</f>
        <v>MATH6608</v>
      </c>
      <c r="O1925" s="91" t="str">
        <f>+PACKING!H1915</f>
        <v>LINEAR ALGEBRA SEC 13</v>
      </c>
      <c r="P1925" s="90" t="s">
        <v>17</v>
      </c>
      <c r="Q1925" s="91" t="str">
        <f>+PACKING!J1915</f>
        <v>J</v>
      </c>
      <c r="R1925" s="93" t="str">
        <f>+PACKING!K1915</f>
        <v>OB - 62</v>
      </c>
      <c r="S1925" s="94" t="s">
        <v>74</v>
      </c>
      <c r="T1925" s="211" t="s">
        <v>73</v>
      </c>
      <c r="U1925" s="211"/>
      <c r="V1925" s="211"/>
      <c r="W1925" s="211"/>
      <c r="X1925" s="211"/>
      <c r="Y1925" s="211"/>
      <c r="Z1925" s="211"/>
      <c r="AA1925" s="211"/>
      <c r="AB1925" s="211"/>
      <c r="AC1925" s="211"/>
      <c r="AD1925" s="211"/>
      <c r="AE1925" s="211"/>
      <c r="AF1925" s="211"/>
      <c r="AG1925" s="211"/>
      <c r="AH1925" s="211"/>
      <c r="AI1925" s="211"/>
    </row>
    <row r="1926" spans="1:35" ht="21" x14ac:dyDescent="0.25">
      <c r="A1926" s="88">
        <f>+PACKING!C1916</f>
        <v>1915</v>
      </c>
      <c r="B1926" s="89" t="str">
        <f>+PACKING!D1916</f>
        <v>10 MAY 2024</v>
      </c>
      <c r="C1926" s="90">
        <f>+PACKING!F1916</f>
        <v>141839</v>
      </c>
      <c r="D1926" s="90" t="str">
        <f t="shared" si="145"/>
        <v>141839---BSCS</v>
      </c>
      <c r="E1926" s="90" t="str">
        <f t="shared" si="146"/>
        <v>MATH6608---LINEAR ALGEBRA SEC 13</v>
      </c>
      <c r="F1926" s="91" t="str">
        <f>+PACKING!E1916</f>
        <v>BSCS</v>
      </c>
      <c r="G1926" s="92" t="str">
        <f>+PACKING!I1916</f>
        <v>II</v>
      </c>
      <c r="H1926" s="91" t="s">
        <v>38</v>
      </c>
      <c r="I1926" s="90" t="str">
        <f t="shared" si="147"/>
        <v>OB - 63</v>
      </c>
      <c r="J1926" s="91" t="str">
        <f t="shared" si="148"/>
        <v>J</v>
      </c>
      <c r="K1926" s="90"/>
      <c r="L1926" s="92">
        <f>+PACKING!L1916</f>
        <v>15</v>
      </c>
      <c r="M1926" s="92">
        <f t="shared" si="149"/>
        <v>17</v>
      </c>
      <c r="N1926" s="91" t="str">
        <f>+PACKING!G1916</f>
        <v>MATH6608</v>
      </c>
      <c r="O1926" s="91" t="str">
        <f>+PACKING!H1916</f>
        <v>LINEAR ALGEBRA SEC 13</v>
      </c>
      <c r="P1926" s="90" t="s">
        <v>17</v>
      </c>
      <c r="Q1926" s="91" t="str">
        <f>+PACKING!J1916</f>
        <v>J</v>
      </c>
      <c r="R1926" s="93" t="str">
        <f>+PACKING!K1916</f>
        <v>OB - 63</v>
      </c>
      <c r="S1926" s="94" t="s">
        <v>74</v>
      </c>
      <c r="T1926" s="211" t="s">
        <v>73</v>
      </c>
      <c r="U1926" s="211"/>
      <c r="V1926" s="211"/>
      <c r="W1926" s="211"/>
      <c r="X1926" s="211"/>
      <c r="Y1926" s="211"/>
      <c r="Z1926" s="211"/>
      <c r="AA1926" s="211"/>
      <c r="AB1926" s="211"/>
      <c r="AC1926" s="211"/>
      <c r="AD1926" s="211"/>
      <c r="AE1926" s="211"/>
      <c r="AF1926" s="211"/>
      <c r="AG1926" s="211"/>
      <c r="AH1926" s="211"/>
      <c r="AI1926" s="211"/>
    </row>
    <row r="1927" spans="1:35" ht="21" x14ac:dyDescent="0.25">
      <c r="A1927" s="88">
        <f>+PACKING!C1917</f>
        <v>1916</v>
      </c>
      <c r="B1927" s="89" t="str">
        <f>+PACKING!D1917</f>
        <v>10 MAY 2024</v>
      </c>
      <c r="C1927" s="90">
        <f>+PACKING!F1917</f>
        <v>141841</v>
      </c>
      <c r="D1927" s="90" t="str">
        <f t="shared" si="145"/>
        <v>141841---BSCS</v>
      </c>
      <c r="E1927" s="90" t="str">
        <f t="shared" si="146"/>
        <v>MATH6608---LINEAR ALGEBRA SEC 14</v>
      </c>
      <c r="F1927" s="91" t="str">
        <f>+PACKING!E1917</f>
        <v>BSCS</v>
      </c>
      <c r="G1927" s="92" t="str">
        <f>+PACKING!I1917</f>
        <v>II</v>
      </c>
      <c r="H1927" s="91" t="s">
        <v>38</v>
      </c>
      <c r="I1927" s="90" t="str">
        <f t="shared" si="147"/>
        <v>OB - 63</v>
      </c>
      <c r="J1927" s="91" t="str">
        <f t="shared" si="148"/>
        <v>J</v>
      </c>
      <c r="K1927" s="90"/>
      <c r="L1927" s="92">
        <f>+PACKING!L1917</f>
        <v>7</v>
      </c>
      <c r="M1927" s="92">
        <f t="shared" si="149"/>
        <v>9</v>
      </c>
      <c r="N1927" s="91" t="str">
        <f>+PACKING!G1917</f>
        <v>MATH6608</v>
      </c>
      <c r="O1927" s="91" t="str">
        <f>+PACKING!H1917</f>
        <v>LINEAR ALGEBRA SEC 14</v>
      </c>
      <c r="P1927" s="90" t="s">
        <v>17</v>
      </c>
      <c r="Q1927" s="91" t="str">
        <f>+PACKING!J1917</f>
        <v>J</v>
      </c>
      <c r="R1927" s="93" t="str">
        <f>+PACKING!K1917</f>
        <v>OB - 63</v>
      </c>
      <c r="S1927" s="94" t="s">
        <v>74</v>
      </c>
      <c r="T1927" s="211" t="s">
        <v>73</v>
      </c>
      <c r="U1927" s="211"/>
      <c r="V1927" s="211"/>
      <c r="W1927" s="211"/>
      <c r="X1927" s="211"/>
      <c r="Y1927" s="211"/>
      <c r="Z1927" s="211"/>
      <c r="AA1927" s="211"/>
      <c r="AB1927" s="211"/>
      <c r="AC1927" s="211"/>
      <c r="AD1927" s="211"/>
      <c r="AE1927" s="211"/>
      <c r="AF1927" s="211"/>
      <c r="AG1927" s="211"/>
      <c r="AH1927" s="211"/>
      <c r="AI1927" s="211"/>
    </row>
    <row r="1928" spans="1:35" ht="21" x14ac:dyDescent="0.25">
      <c r="A1928" s="88">
        <f>+PACKING!C1918</f>
        <v>1917</v>
      </c>
      <c r="B1928" s="89" t="str">
        <f>+PACKING!D1918</f>
        <v>10 MAY 2024</v>
      </c>
      <c r="C1928" s="90">
        <f>+PACKING!F1918</f>
        <v>141832</v>
      </c>
      <c r="D1928" s="90" t="str">
        <f t="shared" si="145"/>
        <v>141832---BSCS</v>
      </c>
      <c r="E1928" s="90" t="str">
        <f t="shared" si="146"/>
        <v>MATH6608---LINEAR ALGEBRA SEC 9</v>
      </c>
      <c r="F1928" s="91" t="str">
        <f>+PACKING!E1918</f>
        <v>BSCS</v>
      </c>
      <c r="G1928" s="92" t="str">
        <f>+PACKING!I1918</f>
        <v>II</v>
      </c>
      <c r="H1928" s="91" t="s">
        <v>38</v>
      </c>
      <c r="I1928" s="90" t="str">
        <f t="shared" si="147"/>
        <v>OB - 64</v>
      </c>
      <c r="J1928" s="91" t="str">
        <f t="shared" si="148"/>
        <v>I</v>
      </c>
      <c r="K1928" s="90"/>
      <c r="L1928" s="92">
        <f>+PACKING!L1918</f>
        <v>22</v>
      </c>
      <c r="M1928" s="92">
        <f t="shared" si="149"/>
        <v>24</v>
      </c>
      <c r="N1928" s="91" t="str">
        <f>+PACKING!G1918</f>
        <v>MATH6608</v>
      </c>
      <c r="O1928" s="91" t="str">
        <f>+PACKING!H1918</f>
        <v>LINEAR ALGEBRA SEC 9</v>
      </c>
      <c r="P1928" s="90" t="s">
        <v>17</v>
      </c>
      <c r="Q1928" s="91" t="str">
        <f>+PACKING!J1918</f>
        <v>I</v>
      </c>
      <c r="R1928" s="93" t="str">
        <f>+PACKING!K1918</f>
        <v>OB - 64</v>
      </c>
      <c r="S1928" s="94" t="s">
        <v>74</v>
      </c>
      <c r="T1928" s="211" t="s">
        <v>73</v>
      </c>
      <c r="U1928" s="211"/>
      <c r="V1928" s="211"/>
      <c r="W1928" s="211"/>
      <c r="X1928" s="211"/>
      <c r="Y1928" s="211"/>
      <c r="Z1928" s="211"/>
      <c r="AA1928" s="211"/>
      <c r="AB1928" s="211"/>
      <c r="AC1928" s="211"/>
      <c r="AD1928" s="211"/>
      <c r="AE1928" s="211"/>
      <c r="AF1928" s="211"/>
      <c r="AG1928" s="211"/>
      <c r="AH1928" s="211"/>
      <c r="AI1928" s="211"/>
    </row>
    <row r="1929" spans="1:35" ht="21" x14ac:dyDescent="0.25">
      <c r="A1929" s="88">
        <f>+PACKING!C1919</f>
        <v>1918</v>
      </c>
      <c r="B1929" s="89" t="str">
        <f>+PACKING!D1919</f>
        <v>10 MAY 2024</v>
      </c>
      <c r="C1929" s="90">
        <f>+PACKING!F1919</f>
        <v>141832</v>
      </c>
      <c r="D1929" s="90" t="str">
        <f t="shared" si="145"/>
        <v>141832---BSCS</v>
      </c>
      <c r="E1929" s="90" t="str">
        <f t="shared" si="146"/>
        <v>MATH6608---LINEAR ALGEBRA SEC 9</v>
      </c>
      <c r="F1929" s="91" t="str">
        <f>+PACKING!E1919</f>
        <v>BSCS</v>
      </c>
      <c r="G1929" s="92" t="str">
        <f>+PACKING!I1919</f>
        <v>II</v>
      </c>
      <c r="H1929" s="91" t="s">
        <v>38</v>
      </c>
      <c r="I1929" s="90" t="str">
        <f t="shared" si="147"/>
        <v>OB - 65</v>
      </c>
      <c r="J1929" s="91" t="str">
        <f t="shared" si="148"/>
        <v>I</v>
      </c>
      <c r="K1929" s="90"/>
      <c r="L1929" s="92">
        <f>+PACKING!L1919</f>
        <v>8</v>
      </c>
      <c r="M1929" s="92">
        <f t="shared" si="149"/>
        <v>10</v>
      </c>
      <c r="N1929" s="91" t="str">
        <f>+PACKING!G1919</f>
        <v>MATH6608</v>
      </c>
      <c r="O1929" s="91" t="str">
        <f>+PACKING!H1919</f>
        <v>LINEAR ALGEBRA SEC 9</v>
      </c>
      <c r="P1929" s="90" t="s">
        <v>17</v>
      </c>
      <c r="Q1929" s="91" t="str">
        <f>+PACKING!J1919</f>
        <v>I</v>
      </c>
      <c r="R1929" s="93" t="str">
        <f>+PACKING!K1919</f>
        <v>OB - 65</v>
      </c>
      <c r="S1929" s="94" t="s">
        <v>74</v>
      </c>
      <c r="T1929" s="211" t="s">
        <v>73</v>
      </c>
      <c r="U1929" s="211"/>
      <c r="V1929" s="211"/>
      <c r="W1929" s="211"/>
      <c r="X1929" s="211"/>
      <c r="Y1929" s="211"/>
      <c r="Z1929" s="211"/>
      <c r="AA1929" s="211"/>
      <c r="AB1929" s="211"/>
      <c r="AC1929" s="211"/>
      <c r="AD1929" s="211"/>
      <c r="AE1929" s="211"/>
      <c r="AF1929" s="211"/>
      <c r="AG1929" s="211"/>
      <c r="AH1929" s="211"/>
      <c r="AI1929" s="211"/>
    </row>
    <row r="1930" spans="1:35" ht="21" x14ac:dyDescent="0.25">
      <c r="A1930" s="88">
        <f>+PACKING!C1920</f>
        <v>1919</v>
      </c>
      <c r="B1930" s="89" t="str">
        <f>+PACKING!D1920</f>
        <v>10 MAY 2024</v>
      </c>
      <c r="C1930" s="90">
        <f>+PACKING!F1920</f>
        <v>141834</v>
      </c>
      <c r="D1930" s="90" t="str">
        <f t="shared" si="145"/>
        <v>141834---BSCS</v>
      </c>
      <c r="E1930" s="90" t="str">
        <f t="shared" si="146"/>
        <v>MATH6608---LINEAR ALGEBRA SEC 10</v>
      </c>
      <c r="F1930" s="91" t="str">
        <f>+PACKING!E1920</f>
        <v>BSCS</v>
      </c>
      <c r="G1930" s="92" t="str">
        <f>+PACKING!I1920</f>
        <v>II</v>
      </c>
      <c r="H1930" s="91" t="s">
        <v>38</v>
      </c>
      <c r="I1930" s="90" t="str">
        <f t="shared" si="147"/>
        <v>OB - 65</v>
      </c>
      <c r="J1930" s="91" t="str">
        <f t="shared" si="148"/>
        <v>I</v>
      </c>
      <c r="K1930" s="90"/>
      <c r="L1930" s="92">
        <f>+PACKING!L1920</f>
        <v>14</v>
      </c>
      <c r="M1930" s="92">
        <f t="shared" si="149"/>
        <v>16</v>
      </c>
      <c r="N1930" s="91" t="str">
        <f>+PACKING!G1920</f>
        <v>MATH6608</v>
      </c>
      <c r="O1930" s="91" t="str">
        <f>+PACKING!H1920</f>
        <v>LINEAR ALGEBRA SEC 10</v>
      </c>
      <c r="P1930" s="90" t="s">
        <v>17</v>
      </c>
      <c r="Q1930" s="91" t="str">
        <f>+PACKING!J1920</f>
        <v>I</v>
      </c>
      <c r="R1930" s="93" t="str">
        <f>+PACKING!K1920</f>
        <v>OB - 65</v>
      </c>
      <c r="S1930" s="94" t="s">
        <v>74</v>
      </c>
      <c r="T1930" s="211" t="s">
        <v>73</v>
      </c>
      <c r="U1930" s="211"/>
      <c r="V1930" s="211"/>
      <c r="W1930" s="211"/>
      <c r="X1930" s="211"/>
      <c r="Y1930" s="211"/>
      <c r="Z1930" s="211"/>
      <c r="AA1930" s="211"/>
      <c r="AB1930" s="211"/>
      <c r="AC1930" s="211"/>
      <c r="AD1930" s="211"/>
      <c r="AE1930" s="211"/>
      <c r="AF1930" s="211"/>
      <c r="AG1930" s="211"/>
      <c r="AH1930" s="211"/>
      <c r="AI1930" s="211"/>
    </row>
    <row r="1931" spans="1:35" ht="21" x14ac:dyDescent="0.25">
      <c r="A1931" s="88">
        <f>+PACKING!C1921</f>
        <v>1920</v>
      </c>
      <c r="B1931" s="89" t="str">
        <f>+PACKING!D1921</f>
        <v>10 MAY 2024</v>
      </c>
      <c r="C1931" s="90">
        <f>+PACKING!F1921</f>
        <v>141834</v>
      </c>
      <c r="D1931" s="90" t="str">
        <f t="shared" si="145"/>
        <v>141834---BSCS</v>
      </c>
      <c r="E1931" s="90" t="str">
        <f t="shared" si="146"/>
        <v>MATH6608---LINEAR ALGEBRA SEC 10</v>
      </c>
      <c r="F1931" s="91" t="str">
        <f>+PACKING!E1921</f>
        <v>BSCS</v>
      </c>
      <c r="G1931" s="92" t="str">
        <f>+PACKING!I1921</f>
        <v>II</v>
      </c>
      <c r="H1931" s="91" t="s">
        <v>38</v>
      </c>
      <c r="I1931" s="90" t="str">
        <f t="shared" si="147"/>
        <v>OB - 66</v>
      </c>
      <c r="J1931" s="91" t="str">
        <f t="shared" si="148"/>
        <v>I</v>
      </c>
      <c r="K1931" s="90"/>
      <c r="L1931" s="92">
        <f>+PACKING!L1921</f>
        <v>22</v>
      </c>
      <c r="M1931" s="92">
        <f t="shared" si="149"/>
        <v>24</v>
      </c>
      <c r="N1931" s="91" t="str">
        <f>+PACKING!G1921</f>
        <v>MATH6608</v>
      </c>
      <c r="O1931" s="91" t="str">
        <f>+PACKING!H1921</f>
        <v>LINEAR ALGEBRA SEC 10</v>
      </c>
      <c r="P1931" s="90" t="s">
        <v>17</v>
      </c>
      <c r="Q1931" s="91" t="str">
        <f>+PACKING!J1921</f>
        <v>I</v>
      </c>
      <c r="R1931" s="93" t="str">
        <f>+PACKING!K1921</f>
        <v>OB - 66</v>
      </c>
      <c r="S1931" s="94" t="s">
        <v>74</v>
      </c>
      <c r="T1931" s="211" t="s">
        <v>73</v>
      </c>
      <c r="U1931" s="211"/>
      <c r="V1931" s="211"/>
      <c r="W1931" s="211"/>
      <c r="X1931" s="211"/>
      <c r="Y1931" s="211"/>
      <c r="Z1931" s="211"/>
      <c r="AA1931" s="211"/>
      <c r="AB1931" s="211"/>
      <c r="AC1931" s="211"/>
      <c r="AD1931" s="211"/>
      <c r="AE1931" s="211"/>
      <c r="AF1931" s="211"/>
      <c r="AG1931" s="211"/>
      <c r="AH1931" s="211"/>
      <c r="AI1931" s="211"/>
    </row>
    <row r="1932" spans="1:35" ht="21" x14ac:dyDescent="0.25">
      <c r="A1932" s="88">
        <f>+PACKING!C1922</f>
        <v>1921</v>
      </c>
      <c r="B1932" s="89" t="str">
        <f>+PACKING!D1922</f>
        <v>10 MAY 2024</v>
      </c>
      <c r="C1932" s="90">
        <f>+PACKING!F1922</f>
        <v>141834</v>
      </c>
      <c r="D1932" s="90" t="str">
        <f t="shared" si="145"/>
        <v>141834---BSCS</v>
      </c>
      <c r="E1932" s="90" t="str">
        <f t="shared" si="146"/>
        <v>MATH6608---LINEAR ALGEBRA SEC 10</v>
      </c>
      <c r="F1932" s="91" t="str">
        <f>+PACKING!E1922</f>
        <v>BSCS</v>
      </c>
      <c r="G1932" s="92" t="str">
        <f>+PACKING!I1922</f>
        <v>II</v>
      </c>
      <c r="H1932" s="91" t="s">
        <v>38</v>
      </c>
      <c r="I1932" s="90" t="str">
        <f t="shared" si="147"/>
        <v>OB - 67</v>
      </c>
      <c r="J1932" s="91" t="str">
        <f t="shared" si="148"/>
        <v>I</v>
      </c>
      <c r="K1932" s="90"/>
      <c r="L1932" s="92">
        <f>+PACKING!L1922</f>
        <v>1</v>
      </c>
      <c r="M1932" s="92">
        <f t="shared" si="149"/>
        <v>3</v>
      </c>
      <c r="N1932" s="91" t="str">
        <f>+PACKING!G1922</f>
        <v>MATH6608</v>
      </c>
      <c r="O1932" s="91" t="str">
        <f>+PACKING!H1922</f>
        <v>LINEAR ALGEBRA SEC 10</v>
      </c>
      <c r="P1932" s="90" t="s">
        <v>17</v>
      </c>
      <c r="Q1932" s="91" t="str">
        <f>+PACKING!J1922</f>
        <v>I</v>
      </c>
      <c r="R1932" s="93" t="str">
        <f>+PACKING!K1922</f>
        <v>OB - 67</v>
      </c>
      <c r="S1932" s="94" t="s">
        <v>74</v>
      </c>
      <c r="T1932" s="211" t="s">
        <v>73</v>
      </c>
      <c r="U1932" s="211"/>
      <c r="V1932" s="211"/>
      <c r="W1932" s="211"/>
      <c r="X1932" s="211"/>
      <c r="Y1932" s="211"/>
      <c r="Z1932" s="211"/>
      <c r="AA1932" s="211"/>
      <c r="AB1932" s="211"/>
      <c r="AC1932" s="211"/>
      <c r="AD1932" s="211"/>
      <c r="AE1932" s="211"/>
      <c r="AF1932" s="211"/>
      <c r="AG1932" s="211"/>
      <c r="AH1932" s="211"/>
      <c r="AI1932" s="211"/>
    </row>
    <row r="1933" spans="1:35" ht="21" x14ac:dyDescent="0.25">
      <c r="A1933" s="88">
        <f>+PACKING!C1923</f>
        <v>1922</v>
      </c>
      <c r="B1933" s="89" t="str">
        <f>+PACKING!D1923</f>
        <v>10 MAY 2024</v>
      </c>
      <c r="C1933" s="90">
        <f>+PACKING!F1923</f>
        <v>141836</v>
      </c>
      <c r="D1933" s="90" t="str">
        <f t="shared" ref="D1933:D1996" si="150">+C1933&amp;H1933&amp;F1933</f>
        <v>141836---BSCS</v>
      </c>
      <c r="E1933" s="90" t="str">
        <f t="shared" ref="E1933:E1996" si="151">+N1933&amp;H1933&amp;O1933</f>
        <v>MATH6608---LINEAR ALGEBRA SEC 11</v>
      </c>
      <c r="F1933" s="91" t="str">
        <f>+PACKING!E1923</f>
        <v>BSCS</v>
      </c>
      <c r="G1933" s="92" t="str">
        <f>+PACKING!I1923</f>
        <v>II</v>
      </c>
      <c r="H1933" s="91" t="s">
        <v>38</v>
      </c>
      <c r="I1933" s="90" t="str">
        <f t="shared" ref="I1933:I1996" si="152">+R1933</f>
        <v>OB - 67</v>
      </c>
      <c r="J1933" s="91" t="str">
        <f t="shared" ref="J1933:J1996" si="153">+Q1933</f>
        <v>I</v>
      </c>
      <c r="K1933" s="90"/>
      <c r="L1933" s="92">
        <f>+PACKING!L1923</f>
        <v>21</v>
      </c>
      <c r="M1933" s="92">
        <f t="shared" ref="M1933:M1996" si="154">+L1933+2</f>
        <v>23</v>
      </c>
      <c r="N1933" s="91" t="str">
        <f>+PACKING!G1923</f>
        <v>MATH6608</v>
      </c>
      <c r="O1933" s="91" t="str">
        <f>+PACKING!H1923</f>
        <v>LINEAR ALGEBRA SEC 11</v>
      </c>
      <c r="P1933" s="90" t="s">
        <v>17</v>
      </c>
      <c r="Q1933" s="91" t="str">
        <f>+PACKING!J1923</f>
        <v>I</v>
      </c>
      <c r="R1933" s="93" t="str">
        <f>+PACKING!K1923</f>
        <v>OB - 67</v>
      </c>
      <c r="S1933" s="94" t="s">
        <v>74</v>
      </c>
      <c r="T1933" s="211" t="s">
        <v>73</v>
      </c>
      <c r="U1933" s="211"/>
      <c r="V1933" s="211"/>
      <c r="W1933" s="211"/>
      <c r="X1933" s="211"/>
      <c r="Y1933" s="211"/>
      <c r="Z1933" s="211"/>
      <c r="AA1933" s="211"/>
      <c r="AB1933" s="211"/>
      <c r="AC1933" s="211"/>
      <c r="AD1933" s="211"/>
      <c r="AE1933" s="211"/>
      <c r="AF1933" s="211"/>
      <c r="AG1933" s="211"/>
      <c r="AH1933" s="211"/>
      <c r="AI1933" s="211"/>
    </row>
    <row r="1934" spans="1:35" ht="21" x14ac:dyDescent="0.25">
      <c r="A1934" s="88">
        <f>+PACKING!C1924</f>
        <v>1923</v>
      </c>
      <c r="B1934" s="89" t="str">
        <f>+PACKING!D1924</f>
        <v>10 MAY 2024</v>
      </c>
      <c r="C1934" s="90">
        <f>+PACKING!F1924</f>
        <v>141830</v>
      </c>
      <c r="D1934" s="90" t="str">
        <f t="shared" si="150"/>
        <v>141830---BSCS</v>
      </c>
      <c r="E1934" s="90" t="str">
        <f t="shared" si="151"/>
        <v>MATH6608---LINEAR ALGEBRA SEC 8</v>
      </c>
      <c r="F1934" s="91" t="str">
        <f>+PACKING!E1924</f>
        <v>BSCS</v>
      </c>
      <c r="G1934" s="92" t="str">
        <f>+PACKING!I1924</f>
        <v>II</v>
      </c>
      <c r="H1934" s="91" t="s">
        <v>38</v>
      </c>
      <c r="I1934" s="90" t="str">
        <f t="shared" si="152"/>
        <v>OB - 78</v>
      </c>
      <c r="J1934" s="91" t="str">
        <f t="shared" si="153"/>
        <v>H</v>
      </c>
      <c r="K1934" s="90"/>
      <c r="L1934" s="92">
        <f>+PACKING!L1924</f>
        <v>22</v>
      </c>
      <c r="M1934" s="92">
        <f t="shared" si="154"/>
        <v>24</v>
      </c>
      <c r="N1934" s="91" t="str">
        <f>+PACKING!G1924</f>
        <v>MATH6608</v>
      </c>
      <c r="O1934" s="91" t="str">
        <f>+PACKING!H1924</f>
        <v>LINEAR ALGEBRA SEC 8</v>
      </c>
      <c r="P1934" s="90" t="s">
        <v>17</v>
      </c>
      <c r="Q1934" s="91" t="str">
        <f>+PACKING!J1924</f>
        <v>H</v>
      </c>
      <c r="R1934" s="93" t="str">
        <f>+PACKING!K1924</f>
        <v>OB - 78</v>
      </c>
      <c r="S1934" s="94" t="s">
        <v>74</v>
      </c>
      <c r="T1934" s="211" t="s">
        <v>73</v>
      </c>
      <c r="U1934" s="211"/>
      <c r="V1934" s="211"/>
      <c r="W1934" s="211"/>
      <c r="X1934" s="211"/>
      <c r="Y1934" s="211"/>
      <c r="Z1934" s="211"/>
      <c r="AA1934" s="211"/>
      <c r="AB1934" s="211"/>
      <c r="AC1934" s="211"/>
      <c r="AD1934" s="211"/>
      <c r="AE1934" s="211"/>
      <c r="AF1934" s="211"/>
      <c r="AG1934" s="211"/>
      <c r="AH1934" s="211"/>
      <c r="AI1934" s="211"/>
    </row>
    <row r="1935" spans="1:35" ht="21" x14ac:dyDescent="0.25">
      <c r="A1935" s="88">
        <f>+PACKING!C1925</f>
        <v>1924</v>
      </c>
      <c r="B1935" s="89" t="str">
        <f>+PACKING!D1925</f>
        <v>10 MAY 2024</v>
      </c>
      <c r="C1935" s="90">
        <f>+PACKING!F1925</f>
        <v>141830</v>
      </c>
      <c r="D1935" s="90" t="str">
        <f t="shared" si="150"/>
        <v>141830---BSCS</v>
      </c>
      <c r="E1935" s="90" t="str">
        <f t="shared" si="151"/>
        <v>MATH6608---LINEAR ALGEBRA SEC 8</v>
      </c>
      <c r="F1935" s="91" t="str">
        <f>+PACKING!E1925</f>
        <v>BSCS</v>
      </c>
      <c r="G1935" s="92" t="str">
        <f>+PACKING!I1925</f>
        <v>II</v>
      </c>
      <c r="H1935" s="91" t="s">
        <v>38</v>
      </c>
      <c r="I1935" s="90" t="str">
        <f t="shared" si="152"/>
        <v>OB - 79</v>
      </c>
      <c r="J1935" s="91" t="str">
        <f t="shared" si="153"/>
        <v>H</v>
      </c>
      <c r="K1935" s="90"/>
      <c r="L1935" s="92">
        <f>+PACKING!L1925</f>
        <v>9</v>
      </c>
      <c r="M1935" s="92">
        <f t="shared" si="154"/>
        <v>11</v>
      </c>
      <c r="N1935" s="91" t="str">
        <f>+PACKING!G1925</f>
        <v>MATH6608</v>
      </c>
      <c r="O1935" s="91" t="str">
        <f>+PACKING!H1925</f>
        <v>LINEAR ALGEBRA SEC 8</v>
      </c>
      <c r="P1935" s="90" t="s">
        <v>17</v>
      </c>
      <c r="Q1935" s="91" t="str">
        <f>+PACKING!J1925</f>
        <v>H</v>
      </c>
      <c r="R1935" s="93" t="str">
        <f>+PACKING!K1925</f>
        <v>OB - 79</v>
      </c>
      <c r="S1935" s="94" t="s">
        <v>74</v>
      </c>
      <c r="T1935" s="211" t="s">
        <v>73</v>
      </c>
      <c r="U1935" s="211"/>
      <c r="V1935" s="211"/>
      <c r="W1935" s="211"/>
      <c r="X1935" s="211"/>
      <c r="Y1935" s="211"/>
      <c r="Z1935" s="211"/>
      <c r="AA1935" s="211"/>
      <c r="AB1935" s="211"/>
      <c r="AC1935" s="211"/>
      <c r="AD1935" s="211"/>
      <c r="AE1935" s="211"/>
      <c r="AF1935" s="211"/>
      <c r="AG1935" s="211"/>
      <c r="AH1935" s="211"/>
      <c r="AI1935" s="211"/>
    </row>
    <row r="1936" spans="1:35" ht="21" x14ac:dyDescent="0.25">
      <c r="A1936" s="88">
        <f>+PACKING!C1926</f>
        <v>1925</v>
      </c>
      <c r="B1936" s="89" t="str">
        <f>+PACKING!D1926</f>
        <v>10 MAY 2024</v>
      </c>
      <c r="C1936" s="90">
        <f>+PACKING!F1926</f>
        <v>141832</v>
      </c>
      <c r="D1936" s="90" t="str">
        <f t="shared" si="150"/>
        <v>141832---BSCS</v>
      </c>
      <c r="E1936" s="90" t="str">
        <f t="shared" si="151"/>
        <v>MATH6608---LINEAR ALGEBRA SEC 9</v>
      </c>
      <c r="F1936" s="91" t="str">
        <f>+PACKING!E1926</f>
        <v>BSCS</v>
      </c>
      <c r="G1936" s="92" t="str">
        <f>+PACKING!I1926</f>
        <v>II</v>
      </c>
      <c r="H1936" s="91" t="s">
        <v>38</v>
      </c>
      <c r="I1936" s="90" t="str">
        <f t="shared" si="152"/>
        <v>OB - 79</v>
      </c>
      <c r="J1936" s="91" t="str">
        <f t="shared" si="153"/>
        <v>H</v>
      </c>
      <c r="K1936" s="90"/>
      <c r="L1936" s="92">
        <f>+PACKING!L1926</f>
        <v>13</v>
      </c>
      <c r="M1936" s="92">
        <f t="shared" si="154"/>
        <v>15</v>
      </c>
      <c r="N1936" s="91" t="str">
        <f>+PACKING!G1926</f>
        <v>MATH6608</v>
      </c>
      <c r="O1936" s="91" t="str">
        <f>+PACKING!H1926</f>
        <v>LINEAR ALGEBRA SEC 9</v>
      </c>
      <c r="P1936" s="90" t="s">
        <v>17</v>
      </c>
      <c r="Q1936" s="91" t="str">
        <f>+PACKING!J1926</f>
        <v>H</v>
      </c>
      <c r="R1936" s="93" t="str">
        <f>+PACKING!K1926</f>
        <v>OB - 79</v>
      </c>
      <c r="S1936" s="94" t="s">
        <v>74</v>
      </c>
      <c r="T1936" s="211" t="s">
        <v>73</v>
      </c>
      <c r="U1936" s="211"/>
      <c r="V1936" s="211"/>
      <c r="W1936" s="211"/>
      <c r="X1936" s="211"/>
      <c r="Y1936" s="211"/>
      <c r="Z1936" s="211"/>
      <c r="AA1936" s="211"/>
      <c r="AB1936" s="211"/>
      <c r="AC1936" s="211"/>
      <c r="AD1936" s="211"/>
      <c r="AE1936" s="211"/>
      <c r="AF1936" s="211"/>
      <c r="AG1936" s="211"/>
      <c r="AH1936" s="211"/>
      <c r="AI1936" s="211"/>
    </row>
    <row r="1937" spans="1:35" ht="22.5" x14ac:dyDescent="0.25">
      <c r="A1937" s="88">
        <f>+PACKING!C1927</f>
        <v>1926</v>
      </c>
      <c r="B1937" s="89" t="str">
        <f>+PACKING!D1927</f>
        <v>10 MAY 2024</v>
      </c>
      <c r="C1937" s="90">
        <f>+PACKING!F1927</f>
        <v>140882</v>
      </c>
      <c r="D1937" s="90" t="str">
        <f t="shared" si="150"/>
        <v>140882---BS BT</v>
      </c>
      <c r="E1937" s="90" t="str">
        <f t="shared" si="151"/>
        <v>BTCH352---BIOINFORMATICS SEC 1</v>
      </c>
      <c r="F1937" s="91" t="str">
        <f>+PACKING!E1927</f>
        <v>BS BT</v>
      </c>
      <c r="G1937" s="92" t="str">
        <f>+PACKING!I1927</f>
        <v>II</v>
      </c>
      <c r="H1937" s="91" t="s">
        <v>38</v>
      </c>
      <c r="I1937" s="90" t="str">
        <f t="shared" si="152"/>
        <v>OB - LAB - 80</v>
      </c>
      <c r="J1937" s="91" t="str">
        <f t="shared" si="153"/>
        <v>ECR</v>
      </c>
      <c r="K1937" s="90"/>
      <c r="L1937" s="92">
        <f>+PACKING!L1927</f>
        <v>1</v>
      </c>
      <c r="M1937" s="92">
        <f t="shared" si="154"/>
        <v>3</v>
      </c>
      <c r="N1937" s="91" t="str">
        <f>+PACKING!G1927</f>
        <v>BTCH352</v>
      </c>
      <c r="O1937" s="91" t="str">
        <f>+PACKING!H1927</f>
        <v>BIOINFORMATICS SEC 1</v>
      </c>
      <c r="P1937" s="90" t="s">
        <v>17</v>
      </c>
      <c r="Q1937" s="91" t="str">
        <f>+PACKING!J1927</f>
        <v>ECR</v>
      </c>
      <c r="R1937" s="93" t="str">
        <f>+PACKING!K1927</f>
        <v>OB - LAB - 80</v>
      </c>
      <c r="S1937" s="94" t="s">
        <v>74</v>
      </c>
      <c r="T1937" s="211" t="s">
        <v>73</v>
      </c>
      <c r="U1937" s="211"/>
      <c r="V1937" s="211"/>
      <c r="W1937" s="211"/>
      <c r="X1937" s="211"/>
      <c r="Y1937" s="211"/>
      <c r="Z1937" s="211"/>
      <c r="AA1937" s="211"/>
      <c r="AB1937" s="211"/>
      <c r="AC1937" s="211"/>
      <c r="AD1937" s="211"/>
      <c r="AE1937" s="211"/>
      <c r="AF1937" s="211"/>
      <c r="AG1937" s="211"/>
      <c r="AH1937" s="211"/>
      <c r="AI1937" s="211"/>
    </row>
    <row r="1938" spans="1:35" ht="22.5" x14ac:dyDescent="0.25">
      <c r="A1938" s="88">
        <f>+PACKING!C1928</f>
        <v>1927</v>
      </c>
      <c r="B1938" s="89" t="str">
        <f>+PACKING!D1928</f>
        <v>10 MAY 2024</v>
      </c>
      <c r="C1938" s="90">
        <f>+PACKING!F1928</f>
        <v>141027</v>
      </c>
      <c r="D1938" s="90" t="str">
        <f t="shared" si="150"/>
        <v>141027---BBA (Hons)</v>
      </c>
      <c r="E1938" s="90" t="str">
        <f t="shared" si="151"/>
        <v>BMT353---FINANCIAL MANAGEMENT SEC 1</v>
      </c>
      <c r="F1938" s="91" t="str">
        <f>+PACKING!E1928</f>
        <v>BBA (Hons)</v>
      </c>
      <c r="G1938" s="92" t="str">
        <f>+PACKING!I1928</f>
        <v>II</v>
      </c>
      <c r="H1938" s="91" t="s">
        <v>38</v>
      </c>
      <c r="I1938" s="90" t="str">
        <f t="shared" si="152"/>
        <v>OB - LAB - 80</v>
      </c>
      <c r="J1938" s="91" t="str">
        <f t="shared" si="153"/>
        <v>ECR</v>
      </c>
      <c r="K1938" s="90"/>
      <c r="L1938" s="92">
        <f>+PACKING!L1928</f>
        <v>1</v>
      </c>
      <c r="M1938" s="92">
        <f t="shared" si="154"/>
        <v>3</v>
      </c>
      <c r="N1938" s="91" t="str">
        <f>+PACKING!G1928</f>
        <v>BMT353</v>
      </c>
      <c r="O1938" s="91" t="str">
        <f>+PACKING!H1928</f>
        <v>FINANCIAL MANAGEMENT SEC 1</v>
      </c>
      <c r="P1938" s="90" t="s">
        <v>17</v>
      </c>
      <c r="Q1938" s="91" t="str">
        <f>+PACKING!J1928</f>
        <v>ECR</v>
      </c>
      <c r="R1938" s="93" t="str">
        <f>+PACKING!K1928</f>
        <v>OB - LAB - 80</v>
      </c>
      <c r="S1938" s="94" t="s">
        <v>74</v>
      </c>
      <c r="T1938" s="211" t="s">
        <v>73</v>
      </c>
      <c r="U1938" s="211"/>
      <c r="V1938" s="211"/>
      <c r="W1938" s="211"/>
      <c r="X1938" s="211"/>
      <c r="Y1938" s="211"/>
      <c r="Z1938" s="211"/>
      <c r="AA1938" s="211"/>
      <c r="AB1938" s="211"/>
      <c r="AC1938" s="211"/>
      <c r="AD1938" s="211"/>
      <c r="AE1938" s="211"/>
      <c r="AF1938" s="211"/>
      <c r="AG1938" s="211"/>
      <c r="AH1938" s="211"/>
      <c r="AI1938" s="211"/>
    </row>
    <row r="1939" spans="1:35" ht="22.5" x14ac:dyDescent="0.25">
      <c r="A1939" s="88">
        <f>+PACKING!C1929</f>
        <v>1928</v>
      </c>
      <c r="B1939" s="89" t="str">
        <f>+PACKING!D1929</f>
        <v>10 MAY 2024</v>
      </c>
      <c r="C1939" s="90">
        <f>+PACKING!F1929</f>
        <v>141228</v>
      </c>
      <c r="D1939" s="90" t="str">
        <f t="shared" si="150"/>
        <v>141228---BS SE</v>
      </c>
      <c r="E1939" s="90" t="str">
        <f t="shared" si="151"/>
        <v>MATH109---LINEAR ALGEBRA SEC 1</v>
      </c>
      <c r="F1939" s="91" t="str">
        <f>+PACKING!E1929</f>
        <v>BS SE</v>
      </c>
      <c r="G1939" s="92" t="str">
        <f>+PACKING!I1929</f>
        <v>II</v>
      </c>
      <c r="H1939" s="91" t="s">
        <v>38</v>
      </c>
      <c r="I1939" s="90" t="str">
        <f t="shared" si="152"/>
        <v>OB - LAB - 80</v>
      </c>
      <c r="J1939" s="91" t="str">
        <f t="shared" si="153"/>
        <v>ECR</v>
      </c>
      <c r="K1939" s="90"/>
      <c r="L1939" s="92">
        <f>+PACKING!L1929</f>
        <v>2</v>
      </c>
      <c r="M1939" s="92">
        <f t="shared" si="154"/>
        <v>4</v>
      </c>
      <c r="N1939" s="91" t="str">
        <f>+PACKING!G1929</f>
        <v>MATH109</v>
      </c>
      <c r="O1939" s="91" t="str">
        <f>+PACKING!H1929</f>
        <v>LINEAR ALGEBRA SEC 1</v>
      </c>
      <c r="P1939" s="90" t="s">
        <v>17</v>
      </c>
      <c r="Q1939" s="91" t="str">
        <f>+PACKING!J1929</f>
        <v>ECR</v>
      </c>
      <c r="R1939" s="93" t="str">
        <f>+PACKING!K1929</f>
        <v>OB - LAB - 80</v>
      </c>
      <c r="S1939" s="94" t="s">
        <v>74</v>
      </c>
      <c r="T1939" s="211" t="s">
        <v>73</v>
      </c>
      <c r="U1939" s="211"/>
      <c r="V1939" s="211"/>
      <c r="W1939" s="211"/>
      <c r="X1939" s="211"/>
      <c r="Y1939" s="211"/>
      <c r="Z1939" s="211"/>
      <c r="AA1939" s="211"/>
      <c r="AB1939" s="211"/>
      <c r="AC1939" s="211"/>
      <c r="AD1939" s="211"/>
      <c r="AE1939" s="211"/>
      <c r="AF1939" s="211"/>
      <c r="AG1939" s="211"/>
      <c r="AH1939" s="211"/>
      <c r="AI1939" s="211"/>
    </row>
    <row r="1940" spans="1:35" ht="22.5" x14ac:dyDescent="0.25">
      <c r="A1940" s="88">
        <f>+PACKING!C1930</f>
        <v>1929</v>
      </c>
      <c r="B1940" s="89" t="str">
        <f>+PACKING!D1930</f>
        <v>10 MAY 2024</v>
      </c>
      <c r="C1940" s="90">
        <f>+PACKING!F1930</f>
        <v>141292</v>
      </c>
      <c r="D1940" s="90" t="str">
        <f t="shared" si="150"/>
        <v>141292---BS SE</v>
      </c>
      <c r="E1940" s="90" t="str">
        <f t="shared" si="151"/>
        <v>SE316---BUSINESS PROCESS ENGINEERING SEC 1</v>
      </c>
      <c r="F1940" s="91" t="str">
        <f>+PACKING!E1930</f>
        <v>BS SE</v>
      </c>
      <c r="G1940" s="92" t="str">
        <f>+PACKING!I1930</f>
        <v>II</v>
      </c>
      <c r="H1940" s="91" t="s">
        <v>38</v>
      </c>
      <c r="I1940" s="90" t="str">
        <f t="shared" si="152"/>
        <v>OB - LAB - 80</v>
      </c>
      <c r="J1940" s="91" t="str">
        <f t="shared" si="153"/>
        <v>ECR</v>
      </c>
      <c r="K1940" s="90"/>
      <c r="L1940" s="92">
        <f>+PACKING!L1930</f>
        <v>1</v>
      </c>
      <c r="M1940" s="92">
        <f t="shared" si="154"/>
        <v>3</v>
      </c>
      <c r="N1940" s="91" t="str">
        <f>+PACKING!G1930</f>
        <v>SE316</v>
      </c>
      <c r="O1940" s="91" t="str">
        <f>+PACKING!H1930</f>
        <v>BUSINESS PROCESS ENGINEERING SEC 1</v>
      </c>
      <c r="P1940" s="90" t="s">
        <v>17</v>
      </c>
      <c r="Q1940" s="91" t="str">
        <f>+PACKING!J1930</f>
        <v>ECR</v>
      </c>
      <c r="R1940" s="93" t="str">
        <f>+PACKING!K1930</f>
        <v>OB - LAB - 80</v>
      </c>
      <c r="S1940" s="94" t="s">
        <v>74</v>
      </c>
      <c r="T1940" s="211" t="s">
        <v>73</v>
      </c>
      <c r="U1940" s="211"/>
      <c r="V1940" s="211"/>
      <c r="W1940" s="211"/>
      <c r="X1940" s="211"/>
      <c r="Y1940" s="211"/>
      <c r="Z1940" s="211"/>
      <c r="AA1940" s="211"/>
      <c r="AB1940" s="211"/>
      <c r="AC1940" s="211"/>
      <c r="AD1940" s="211"/>
      <c r="AE1940" s="211"/>
      <c r="AF1940" s="211"/>
      <c r="AG1940" s="211"/>
      <c r="AH1940" s="211"/>
      <c r="AI1940" s="211"/>
    </row>
    <row r="1941" spans="1:35" ht="22.5" x14ac:dyDescent="0.25">
      <c r="A1941" s="88">
        <f>+PACKING!C1931</f>
        <v>1930</v>
      </c>
      <c r="B1941" s="89" t="str">
        <f>+PACKING!D1931</f>
        <v>10 MAY 2024</v>
      </c>
      <c r="C1941" s="90">
        <f>+PACKING!F1931</f>
        <v>141295</v>
      </c>
      <c r="D1941" s="90" t="str">
        <f t="shared" si="150"/>
        <v>141295---BS SE</v>
      </c>
      <c r="E1941" s="90" t="str">
        <f t="shared" si="151"/>
        <v>SE316---BUSINESS PROCESS ENGINEERING SEC 2</v>
      </c>
      <c r="F1941" s="91" t="str">
        <f>+PACKING!E1931</f>
        <v>BS SE</v>
      </c>
      <c r="G1941" s="92" t="str">
        <f>+PACKING!I1931</f>
        <v>II</v>
      </c>
      <c r="H1941" s="91" t="s">
        <v>38</v>
      </c>
      <c r="I1941" s="90" t="str">
        <f t="shared" si="152"/>
        <v>OB - LAB - 80</v>
      </c>
      <c r="J1941" s="91" t="str">
        <f t="shared" si="153"/>
        <v>ECR</v>
      </c>
      <c r="K1941" s="90"/>
      <c r="L1941" s="92">
        <f>+PACKING!L1931</f>
        <v>2</v>
      </c>
      <c r="M1941" s="92">
        <f t="shared" si="154"/>
        <v>4</v>
      </c>
      <c r="N1941" s="91" t="str">
        <f>+PACKING!G1931</f>
        <v>SE316</v>
      </c>
      <c r="O1941" s="91" t="str">
        <f>+PACKING!H1931</f>
        <v>BUSINESS PROCESS ENGINEERING SEC 2</v>
      </c>
      <c r="P1941" s="90" t="s">
        <v>17</v>
      </c>
      <c r="Q1941" s="91" t="str">
        <f>+PACKING!J1931</f>
        <v>ECR</v>
      </c>
      <c r="R1941" s="93" t="str">
        <f>+PACKING!K1931</f>
        <v>OB - LAB - 80</v>
      </c>
      <c r="S1941" s="94" t="s">
        <v>74</v>
      </c>
      <c r="T1941" s="211" t="s">
        <v>73</v>
      </c>
      <c r="U1941" s="211"/>
      <c r="V1941" s="211"/>
      <c r="W1941" s="211"/>
      <c r="X1941" s="211"/>
      <c r="Y1941" s="211"/>
      <c r="Z1941" s="211"/>
      <c r="AA1941" s="211"/>
      <c r="AB1941" s="211"/>
      <c r="AC1941" s="211"/>
      <c r="AD1941" s="211"/>
      <c r="AE1941" s="211"/>
      <c r="AF1941" s="211"/>
      <c r="AG1941" s="211"/>
      <c r="AH1941" s="211"/>
      <c r="AI1941" s="211"/>
    </row>
    <row r="1942" spans="1:35" ht="22.5" x14ac:dyDescent="0.25">
      <c r="A1942" s="88">
        <f>+PACKING!C1932</f>
        <v>1931</v>
      </c>
      <c r="B1942" s="89" t="str">
        <f>+PACKING!D1932</f>
        <v>10 MAY 2024</v>
      </c>
      <c r="C1942" s="90">
        <f>+PACKING!F1932</f>
        <v>141769</v>
      </c>
      <c r="D1942" s="90" t="str">
        <f t="shared" si="150"/>
        <v>141769---BS SE</v>
      </c>
      <c r="E1942" s="90" t="str">
        <f t="shared" si="151"/>
        <v>MATH109---LINEAR ALGEBRA SEC 3</v>
      </c>
      <c r="F1942" s="91" t="str">
        <f>+PACKING!E1932</f>
        <v>BS SE</v>
      </c>
      <c r="G1942" s="92" t="str">
        <f>+PACKING!I1932</f>
        <v>II</v>
      </c>
      <c r="H1942" s="91" t="s">
        <v>38</v>
      </c>
      <c r="I1942" s="90" t="str">
        <f t="shared" si="152"/>
        <v>OB - LAB - 80</v>
      </c>
      <c r="J1942" s="91" t="str">
        <f t="shared" si="153"/>
        <v>ECR</v>
      </c>
      <c r="K1942" s="90"/>
      <c r="L1942" s="92">
        <f>+PACKING!L1932</f>
        <v>1</v>
      </c>
      <c r="M1942" s="92">
        <f t="shared" si="154"/>
        <v>3</v>
      </c>
      <c r="N1942" s="91" t="str">
        <f>+PACKING!G1932</f>
        <v>MATH109</v>
      </c>
      <c r="O1942" s="91" t="str">
        <f>+PACKING!H1932</f>
        <v>LINEAR ALGEBRA SEC 3</v>
      </c>
      <c r="P1942" s="90" t="s">
        <v>17</v>
      </c>
      <c r="Q1942" s="91" t="str">
        <f>+PACKING!J1932</f>
        <v>ECR</v>
      </c>
      <c r="R1942" s="93" t="str">
        <f>+PACKING!K1932</f>
        <v>OB - LAB - 80</v>
      </c>
      <c r="S1942" s="94" t="s">
        <v>74</v>
      </c>
      <c r="T1942" s="211" t="s">
        <v>73</v>
      </c>
      <c r="U1942" s="211"/>
      <c r="V1942" s="211"/>
      <c r="W1942" s="211"/>
      <c r="X1942" s="211"/>
      <c r="Y1942" s="211"/>
      <c r="Z1942" s="211"/>
      <c r="AA1942" s="211"/>
      <c r="AB1942" s="211"/>
      <c r="AC1942" s="211"/>
      <c r="AD1942" s="211"/>
      <c r="AE1942" s="211"/>
      <c r="AF1942" s="211"/>
      <c r="AG1942" s="211"/>
      <c r="AH1942" s="211"/>
      <c r="AI1942" s="211"/>
    </row>
    <row r="1943" spans="1:35" ht="22.5" x14ac:dyDescent="0.25">
      <c r="A1943" s="88">
        <f>+PACKING!C1933</f>
        <v>1932</v>
      </c>
      <c r="B1943" s="89" t="str">
        <f>+PACKING!D1933</f>
        <v>10 MAY 2024</v>
      </c>
      <c r="C1943" s="90">
        <f>+PACKING!F1933</f>
        <v>142264</v>
      </c>
      <c r="D1943" s="90" t="str">
        <f t="shared" si="150"/>
        <v>142264---BS BT</v>
      </c>
      <c r="E1943" s="90" t="str">
        <f t="shared" si="151"/>
        <v>MATH103---MATHEMATICS SEC 1</v>
      </c>
      <c r="F1943" s="91" t="str">
        <f>+PACKING!E1933</f>
        <v>BS BT</v>
      </c>
      <c r="G1943" s="92" t="str">
        <f>+PACKING!I1933</f>
        <v>II</v>
      </c>
      <c r="H1943" s="91" t="s">
        <v>38</v>
      </c>
      <c r="I1943" s="90" t="str">
        <f t="shared" si="152"/>
        <v>OB - LAB - 80</v>
      </c>
      <c r="J1943" s="91" t="str">
        <f t="shared" si="153"/>
        <v>ECR</v>
      </c>
      <c r="K1943" s="90"/>
      <c r="L1943" s="92">
        <f>+PACKING!L1933</f>
        <v>1</v>
      </c>
      <c r="M1943" s="92">
        <f t="shared" si="154"/>
        <v>3</v>
      </c>
      <c r="N1943" s="91" t="str">
        <f>+PACKING!G1933</f>
        <v>MATH103</v>
      </c>
      <c r="O1943" s="91" t="str">
        <f>+PACKING!H1933</f>
        <v>MATHEMATICS SEC 1</v>
      </c>
      <c r="P1943" s="90" t="s">
        <v>17</v>
      </c>
      <c r="Q1943" s="91" t="str">
        <f>+PACKING!J1933</f>
        <v>ECR</v>
      </c>
      <c r="R1943" s="93" t="str">
        <f>+PACKING!K1933</f>
        <v>OB - LAB - 80</v>
      </c>
      <c r="S1943" s="94" t="s">
        <v>74</v>
      </c>
      <c r="T1943" s="211" t="s">
        <v>73</v>
      </c>
      <c r="U1943" s="211"/>
      <c r="V1943" s="211"/>
      <c r="W1943" s="211"/>
      <c r="X1943" s="211"/>
      <c r="Y1943" s="211"/>
      <c r="Z1943" s="211"/>
      <c r="AA1943" s="211"/>
      <c r="AB1943" s="211"/>
      <c r="AC1943" s="211"/>
      <c r="AD1943" s="211"/>
      <c r="AE1943" s="211"/>
      <c r="AF1943" s="211"/>
      <c r="AG1943" s="211"/>
      <c r="AH1943" s="211"/>
      <c r="AI1943" s="211"/>
    </row>
    <row r="1944" spans="1:35" ht="22.5" x14ac:dyDescent="0.25">
      <c r="A1944" s="88">
        <f>+PACKING!C1934</f>
        <v>1933</v>
      </c>
      <c r="B1944" s="89" t="str">
        <f>+PACKING!D1934</f>
        <v>10 MAY 2024</v>
      </c>
      <c r="C1944" s="90">
        <f>+PACKING!F1934</f>
        <v>142282</v>
      </c>
      <c r="D1944" s="90" t="str">
        <f t="shared" si="150"/>
        <v>142282---BBA (Hons)</v>
      </c>
      <c r="E1944" s="90" t="str">
        <f t="shared" si="151"/>
        <v>MATH114---BUSINESS MATHEMATICS-I SEC 1</v>
      </c>
      <c r="F1944" s="91" t="str">
        <f>+PACKING!E1934</f>
        <v>BBA (Hons)</v>
      </c>
      <c r="G1944" s="92" t="str">
        <f>+PACKING!I1934</f>
        <v>II</v>
      </c>
      <c r="H1944" s="91" t="s">
        <v>38</v>
      </c>
      <c r="I1944" s="90" t="str">
        <f t="shared" si="152"/>
        <v>OB - LAB - 80</v>
      </c>
      <c r="J1944" s="91" t="str">
        <f t="shared" si="153"/>
        <v>ECR</v>
      </c>
      <c r="K1944" s="90"/>
      <c r="L1944" s="92">
        <f>+PACKING!L1934</f>
        <v>1</v>
      </c>
      <c r="M1944" s="92">
        <f t="shared" si="154"/>
        <v>3</v>
      </c>
      <c r="N1944" s="91" t="str">
        <f>+PACKING!G1934</f>
        <v>MATH114</v>
      </c>
      <c r="O1944" s="91" t="str">
        <f>+PACKING!H1934</f>
        <v>BUSINESS MATHEMATICS-I SEC 1</v>
      </c>
      <c r="P1944" s="90" t="s">
        <v>17</v>
      </c>
      <c r="Q1944" s="91" t="str">
        <f>+PACKING!J1934</f>
        <v>ECR</v>
      </c>
      <c r="R1944" s="93" t="str">
        <f>+PACKING!K1934</f>
        <v>OB - LAB - 80</v>
      </c>
      <c r="S1944" s="94" t="s">
        <v>74</v>
      </c>
      <c r="T1944" s="211" t="s">
        <v>73</v>
      </c>
      <c r="U1944" s="211"/>
      <c r="V1944" s="211"/>
      <c r="W1944" s="211"/>
      <c r="X1944" s="211"/>
      <c r="Y1944" s="211"/>
      <c r="Z1944" s="211"/>
      <c r="AA1944" s="211"/>
      <c r="AB1944" s="211"/>
      <c r="AC1944" s="211"/>
      <c r="AD1944" s="211"/>
      <c r="AE1944" s="211"/>
      <c r="AF1944" s="211"/>
      <c r="AG1944" s="211"/>
      <c r="AH1944" s="211"/>
      <c r="AI1944" s="211"/>
    </row>
    <row r="1945" spans="1:35" ht="21" x14ac:dyDescent="0.25">
      <c r="A1945" s="88">
        <f>+PACKING!C1935</f>
        <v>1934</v>
      </c>
      <c r="B1945" s="89" t="str">
        <f>+PACKING!D1935</f>
        <v>11 MAY 2024</v>
      </c>
      <c r="C1945" s="90">
        <f>+PACKING!F1935</f>
        <v>141794</v>
      </c>
      <c r="D1945" s="90" t="str">
        <f t="shared" si="150"/>
        <v>141794---BSCS</v>
      </c>
      <c r="E1945" s="90" t="str">
        <f t="shared" si="151"/>
        <v>CC6204---DIGITAL LOGIC DESIGN SEC 1</v>
      </c>
      <c r="F1945" s="91" t="str">
        <f>+PACKING!E1935</f>
        <v>BSCS</v>
      </c>
      <c r="G1945" s="92" t="str">
        <f>+PACKING!I1935</f>
        <v>I</v>
      </c>
      <c r="H1945" s="91" t="s">
        <v>38</v>
      </c>
      <c r="I1945" s="90" t="str">
        <f t="shared" si="152"/>
        <v>NB - 01</v>
      </c>
      <c r="J1945" s="91" t="str">
        <f t="shared" si="153"/>
        <v>A</v>
      </c>
      <c r="K1945" s="90"/>
      <c r="L1945" s="92">
        <f>+PACKING!L1935</f>
        <v>22</v>
      </c>
      <c r="M1945" s="92">
        <f t="shared" si="154"/>
        <v>24</v>
      </c>
      <c r="N1945" s="91" t="str">
        <f>+PACKING!G1935</f>
        <v>CC6204</v>
      </c>
      <c r="O1945" s="91" t="str">
        <f>+PACKING!H1935</f>
        <v>DIGITAL LOGIC DESIGN SEC 1</v>
      </c>
      <c r="P1945" s="90" t="s">
        <v>17</v>
      </c>
      <c r="Q1945" s="91" t="str">
        <f>+PACKING!J1935</f>
        <v>A</v>
      </c>
      <c r="R1945" s="93" t="str">
        <f>+PACKING!K1935</f>
        <v>NB - 01</v>
      </c>
      <c r="S1945" s="94" t="s">
        <v>74</v>
      </c>
      <c r="T1945" s="211" t="s">
        <v>73</v>
      </c>
      <c r="U1945" s="211"/>
      <c r="V1945" s="211"/>
      <c r="W1945" s="211"/>
      <c r="X1945" s="211"/>
      <c r="Y1945" s="211"/>
      <c r="Z1945" s="211"/>
      <c r="AA1945" s="211"/>
      <c r="AB1945" s="211"/>
      <c r="AC1945" s="211"/>
      <c r="AD1945" s="211"/>
      <c r="AE1945" s="211"/>
      <c r="AF1945" s="211"/>
      <c r="AG1945" s="211"/>
      <c r="AH1945" s="211"/>
      <c r="AI1945" s="211"/>
    </row>
    <row r="1946" spans="1:35" ht="21" x14ac:dyDescent="0.25">
      <c r="A1946" s="88">
        <f>+PACKING!C1936</f>
        <v>1935</v>
      </c>
      <c r="B1946" s="89" t="str">
        <f>+PACKING!D1936</f>
        <v>11 MAY 2024</v>
      </c>
      <c r="C1946" s="90">
        <f>+PACKING!F1936</f>
        <v>141794</v>
      </c>
      <c r="D1946" s="90" t="str">
        <f t="shared" si="150"/>
        <v>141794---BSCS</v>
      </c>
      <c r="E1946" s="90" t="str">
        <f t="shared" si="151"/>
        <v>CC6204---DIGITAL LOGIC DESIGN SEC 1</v>
      </c>
      <c r="F1946" s="91" t="str">
        <f>+PACKING!E1936</f>
        <v>BSCS</v>
      </c>
      <c r="G1946" s="92" t="str">
        <f>+PACKING!I1936</f>
        <v>I</v>
      </c>
      <c r="H1946" s="91" t="s">
        <v>38</v>
      </c>
      <c r="I1946" s="90" t="str">
        <f t="shared" si="152"/>
        <v>NB - 02</v>
      </c>
      <c r="J1946" s="91" t="str">
        <f t="shared" si="153"/>
        <v>A</v>
      </c>
      <c r="K1946" s="90"/>
      <c r="L1946" s="92">
        <f>+PACKING!L1936</f>
        <v>20</v>
      </c>
      <c r="M1946" s="92">
        <f t="shared" si="154"/>
        <v>22</v>
      </c>
      <c r="N1946" s="91" t="str">
        <f>+PACKING!G1936</f>
        <v>CC6204</v>
      </c>
      <c r="O1946" s="91" t="str">
        <f>+PACKING!H1936</f>
        <v>DIGITAL LOGIC DESIGN SEC 1</v>
      </c>
      <c r="P1946" s="90" t="s">
        <v>17</v>
      </c>
      <c r="Q1946" s="91" t="str">
        <f>+PACKING!J1936</f>
        <v>A</v>
      </c>
      <c r="R1946" s="93" t="str">
        <f>+PACKING!K1936</f>
        <v>NB - 02</v>
      </c>
      <c r="S1946" s="94" t="s">
        <v>74</v>
      </c>
      <c r="T1946" s="211" t="s">
        <v>73</v>
      </c>
      <c r="U1946" s="211"/>
      <c r="V1946" s="211"/>
      <c r="W1946" s="211"/>
      <c r="X1946" s="211"/>
      <c r="Y1946" s="211"/>
      <c r="Z1946" s="211"/>
      <c r="AA1946" s="211"/>
      <c r="AB1946" s="211"/>
      <c r="AC1946" s="211"/>
      <c r="AD1946" s="211"/>
      <c r="AE1946" s="211"/>
      <c r="AF1946" s="211"/>
      <c r="AG1946" s="211"/>
      <c r="AH1946" s="211"/>
      <c r="AI1946" s="211"/>
    </row>
    <row r="1947" spans="1:35" ht="21" x14ac:dyDescent="0.25">
      <c r="A1947" s="88">
        <f>+PACKING!C1937</f>
        <v>1936</v>
      </c>
      <c r="B1947" s="89" t="str">
        <f>+PACKING!D1937</f>
        <v>11 MAY 2024</v>
      </c>
      <c r="C1947" s="90">
        <f>+PACKING!F1937</f>
        <v>141796</v>
      </c>
      <c r="D1947" s="90" t="str">
        <f t="shared" si="150"/>
        <v>141796---BSCS</v>
      </c>
      <c r="E1947" s="90" t="str">
        <f t="shared" si="151"/>
        <v>CC6204---DIGITAL LOGIC DESIGN SEC 2</v>
      </c>
      <c r="F1947" s="91" t="str">
        <f>+PACKING!E1937</f>
        <v>BSCS</v>
      </c>
      <c r="G1947" s="92" t="str">
        <f>+PACKING!I1937</f>
        <v>I</v>
      </c>
      <c r="H1947" s="91" t="s">
        <v>38</v>
      </c>
      <c r="I1947" s="90" t="str">
        <f t="shared" si="152"/>
        <v>NB - 02</v>
      </c>
      <c r="J1947" s="91" t="str">
        <f t="shared" si="153"/>
        <v>A</v>
      </c>
      <c r="K1947" s="90"/>
      <c r="L1947" s="92">
        <f>+PACKING!L1937</f>
        <v>2</v>
      </c>
      <c r="M1947" s="92">
        <f t="shared" si="154"/>
        <v>4</v>
      </c>
      <c r="N1947" s="91" t="str">
        <f>+PACKING!G1937</f>
        <v>CC6204</v>
      </c>
      <c r="O1947" s="91" t="str">
        <f>+PACKING!H1937</f>
        <v>DIGITAL LOGIC DESIGN SEC 2</v>
      </c>
      <c r="P1947" s="90" t="s">
        <v>17</v>
      </c>
      <c r="Q1947" s="91" t="str">
        <f>+PACKING!J1937</f>
        <v>A</v>
      </c>
      <c r="R1947" s="93" t="str">
        <f>+PACKING!K1937</f>
        <v>NB - 02</v>
      </c>
      <c r="S1947" s="94" t="s">
        <v>74</v>
      </c>
      <c r="T1947" s="211" t="s">
        <v>73</v>
      </c>
      <c r="U1947" s="211"/>
      <c r="V1947" s="211"/>
      <c r="W1947" s="211"/>
      <c r="X1947" s="211"/>
      <c r="Y1947" s="211"/>
      <c r="Z1947" s="211"/>
      <c r="AA1947" s="211"/>
      <c r="AB1947" s="211"/>
      <c r="AC1947" s="211"/>
      <c r="AD1947" s="211"/>
      <c r="AE1947" s="211"/>
      <c r="AF1947" s="211"/>
      <c r="AG1947" s="211"/>
      <c r="AH1947" s="211"/>
      <c r="AI1947" s="211"/>
    </row>
    <row r="1948" spans="1:35" ht="21" x14ac:dyDescent="0.25">
      <c r="A1948" s="88">
        <f>+PACKING!C1938</f>
        <v>1937</v>
      </c>
      <c r="B1948" s="89" t="str">
        <f>+PACKING!D1938</f>
        <v>11 MAY 2024</v>
      </c>
      <c r="C1948" s="90">
        <f>+PACKING!F1938</f>
        <v>141796</v>
      </c>
      <c r="D1948" s="90" t="str">
        <f t="shared" si="150"/>
        <v>141796---BSCS</v>
      </c>
      <c r="E1948" s="90" t="str">
        <f t="shared" si="151"/>
        <v>CC6204---DIGITAL LOGIC DESIGN SEC 2</v>
      </c>
      <c r="F1948" s="91" t="str">
        <f>+PACKING!E1938</f>
        <v>BSCS</v>
      </c>
      <c r="G1948" s="92" t="str">
        <f>+PACKING!I1938</f>
        <v>I</v>
      </c>
      <c r="H1948" s="91" t="s">
        <v>38</v>
      </c>
      <c r="I1948" s="90" t="str">
        <f t="shared" si="152"/>
        <v>NB - 03</v>
      </c>
      <c r="J1948" s="91" t="str">
        <f t="shared" si="153"/>
        <v>A</v>
      </c>
      <c r="K1948" s="90"/>
      <c r="L1948" s="92">
        <f>+PACKING!L1938</f>
        <v>22</v>
      </c>
      <c r="M1948" s="92">
        <f t="shared" si="154"/>
        <v>24</v>
      </c>
      <c r="N1948" s="91" t="str">
        <f>+PACKING!G1938</f>
        <v>CC6204</v>
      </c>
      <c r="O1948" s="91" t="str">
        <f>+PACKING!H1938</f>
        <v>DIGITAL LOGIC DESIGN SEC 2</v>
      </c>
      <c r="P1948" s="90" t="s">
        <v>17</v>
      </c>
      <c r="Q1948" s="91" t="str">
        <f>+PACKING!J1938</f>
        <v>A</v>
      </c>
      <c r="R1948" s="93" t="str">
        <f>+PACKING!K1938</f>
        <v>NB - 03</v>
      </c>
      <c r="S1948" s="94" t="s">
        <v>74</v>
      </c>
      <c r="T1948" s="211" t="s">
        <v>73</v>
      </c>
      <c r="U1948" s="211"/>
      <c r="V1948" s="211"/>
      <c r="W1948" s="211"/>
      <c r="X1948" s="211"/>
      <c r="Y1948" s="211"/>
      <c r="Z1948" s="211"/>
      <c r="AA1948" s="211"/>
      <c r="AB1948" s="211"/>
      <c r="AC1948" s="211"/>
      <c r="AD1948" s="211"/>
      <c r="AE1948" s="211"/>
      <c r="AF1948" s="211"/>
      <c r="AG1948" s="211"/>
      <c r="AH1948" s="211"/>
      <c r="AI1948" s="211"/>
    </row>
    <row r="1949" spans="1:35" ht="21" x14ac:dyDescent="0.25">
      <c r="A1949" s="88">
        <f>+PACKING!C1939</f>
        <v>1938</v>
      </c>
      <c r="B1949" s="89" t="str">
        <f>+PACKING!D1939</f>
        <v>11 MAY 2024</v>
      </c>
      <c r="C1949" s="90">
        <f>+PACKING!F1939</f>
        <v>141796</v>
      </c>
      <c r="D1949" s="90" t="str">
        <f t="shared" si="150"/>
        <v>141796---BSCS</v>
      </c>
      <c r="E1949" s="90" t="str">
        <f t="shared" si="151"/>
        <v>CC6204---DIGITAL LOGIC DESIGN SEC 2</v>
      </c>
      <c r="F1949" s="91" t="str">
        <f>+PACKING!E1939</f>
        <v>BSCS</v>
      </c>
      <c r="G1949" s="92" t="str">
        <f>+PACKING!I1939</f>
        <v>I</v>
      </c>
      <c r="H1949" s="91" t="s">
        <v>38</v>
      </c>
      <c r="I1949" s="90" t="str">
        <f t="shared" si="152"/>
        <v>NB - 04</v>
      </c>
      <c r="J1949" s="91" t="str">
        <f t="shared" si="153"/>
        <v>A</v>
      </c>
      <c r="K1949" s="90"/>
      <c r="L1949" s="92">
        <f>+PACKING!L1939</f>
        <v>22</v>
      </c>
      <c r="M1949" s="92">
        <f t="shared" si="154"/>
        <v>24</v>
      </c>
      <c r="N1949" s="91" t="str">
        <f>+PACKING!G1939</f>
        <v>CC6204</v>
      </c>
      <c r="O1949" s="91" t="str">
        <f>+PACKING!H1939</f>
        <v>DIGITAL LOGIC DESIGN SEC 2</v>
      </c>
      <c r="P1949" s="90" t="s">
        <v>17</v>
      </c>
      <c r="Q1949" s="91" t="str">
        <f>+PACKING!J1939</f>
        <v>A</v>
      </c>
      <c r="R1949" s="93" t="str">
        <f>+PACKING!K1939</f>
        <v>NB - 04</v>
      </c>
      <c r="S1949" s="94" t="s">
        <v>74</v>
      </c>
      <c r="T1949" s="211" t="s">
        <v>73</v>
      </c>
      <c r="U1949" s="211"/>
      <c r="V1949" s="211"/>
      <c r="W1949" s="211"/>
      <c r="X1949" s="211"/>
      <c r="Y1949" s="211"/>
      <c r="Z1949" s="211"/>
      <c r="AA1949" s="211"/>
      <c r="AB1949" s="211"/>
      <c r="AC1949" s="211"/>
      <c r="AD1949" s="211"/>
      <c r="AE1949" s="211"/>
      <c r="AF1949" s="211"/>
      <c r="AG1949" s="211"/>
      <c r="AH1949" s="211"/>
      <c r="AI1949" s="211"/>
    </row>
    <row r="1950" spans="1:35" ht="21" x14ac:dyDescent="0.25">
      <c r="A1950" s="88">
        <f>+PACKING!C1940</f>
        <v>1939</v>
      </c>
      <c r="B1950" s="89" t="str">
        <f>+PACKING!D1940</f>
        <v>11 MAY 2024</v>
      </c>
      <c r="C1950" s="90">
        <f>+PACKING!F1940</f>
        <v>141796</v>
      </c>
      <c r="D1950" s="90" t="str">
        <f t="shared" si="150"/>
        <v>141796---BSCS</v>
      </c>
      <c r="E1950" s="90" t="str">
        <f t="shared" si="151"/>
        <v>CC6204---DIGITAL LOGIC DESIGN SEC 2</v>
      </c>
      <c r="F1950" s="91" t="str">
        <f>+PACKING!E1940</f>
        <v>BSCS</v>
      </c>
      <c r="G1950" s="92" t="str">
        <f>+PACKING!I1940</f>
        <v>I</v>
      </c>
      <c r="H1950" s="91" t="s">
        <v>38</v>
      </c>
      <c r="I1950" s="90" t="str">
        <f t="shared" si="152"/>
        <v>NB - 05</v>
      </c>
      <c r="J1950" s="91" t="str">
        <f t="shared" si="153"/>
        <v>A</v>
      </c>
      <c r="K1950" s="90"/>
      <c r="L1950" s="92">
        <f>+PACKING!L1940</f>
        <v>1</v>
      </c>
      <c r="M1950" s="92">
        <f t="shared" si="154"/>
        <v>3</v>
      </c>
      <c r="N1950" s="91" t="str">
        <f>+PACKING!G1940</f>
        <v>CC6204</v>
      </c>
      <c r="O1950" s="91" t="str">
        <f>+PACKING!H1940</f>
        <v>DIGITAL LOGIC DESIGN SEC 2</v>
      </c>
      <c r="P1950" s="90" t="s">
        <v>17</v>
      </c>
      <c r="Q1950" s="91" t="str">
        <f>+PACKING!J1940</f>
        <v>A</v>
      </c>
      <c r="R1950" s="93" t="str">
        <f>+PACKING!K1940</f>
        <v>NB - 05</v>
      </c>
      <c r="S1950" s="94" t="s">
        <v>74</v>
      </c>
      <c r="T1950" s="211" t="s">
        <v>73</v>
      </c>
      <c r="U1950" s="211"/>
      <c r="V1950" s="211"/>
      <c r="W1950" s="211"/>
      <c r="X1950" s="211"/>
      <c r="Y1950" s="211"/>
      <c r="Z1950" s="211"/>
      <c r="AA1950" s="211"/>
      <c r="AB1950" s="211"/>
      <c r="AC1950" s="211"/>
      <c r="AD1950" s="211"/>
      <c r="AE1950" s="211"/>
      <c r="AF1950" s="211"/>
      <c r="AG1950" s="211"/>
      <c r="AH1950" s="211"/>
      <c r="AI1950" s="211"/>
    </row>
    <row r="1951" spans="1:35" ht="21" x14ac:dyDescent="0.25">
      <c r="A1951" s="88">
        <f>+PACKING!C1941</f>
        <v>1940</v>
      </c>
      <c r="B1951" s="89" t="str">
        <f>+PACKING!D1941</f>
        <v>11 MAY 2024</v>
      </c>
      <c r="C1951" s="90">
        <f>+PACKING!F1941</f>
        <v>141797</v>
      </c>
      <c r="D1951" s="90" t="str">
        <f t="shared" si="150"/>
        <v>141797---BSCS</v>
      </c>
      <c r="E1951" s="90" t="str">
        <f t="shared" si="151"/>
        <v>CC6204---DIGITAL LOGIC DESIGN SEC 3</v>
      </c>
      <c r="F1951" s="91" t="str">
        <f>+PACKING!E1941</f>
        <v>BSCS</v>
      </c>
      <c r="G1951" s="92" t="str">
        <f>+PACKING!I1941</f>
        <v>I</v>
      </c>
      <c r="H1951" s="91" t="s">
        <v>38</v>
      </c>
      <c r="I1951" s="90" t="str">
        <f t="shared" si="152"/>
        <v>NB - 05</v>
      </c>
      <c r="J1951" s="91" t="str">
        <f t="shared" si="153"/>
        <v>A</v>
      </c>
      <c r="K1951" s="90"/>
      <c r="L1951" s="92">
        <f>+PACKING!L1941</f>
        <v>21</v>
      </c>
      <c r="M1951" s="92">
        <f t="shared" si="154"/>
        <v>23</v>
      </c>
      <c r="N1951" s="91" t="str">
        <f>+PACKING!G1941</f>
        <v>CC6204</v>
      </c>
      <c r="O1951" s="91" t="str">
        <f>+PACKING!H1941</f>
        <v>DIGITAL LOGIC DESIGN SEC 3</v>
      </c>
      <c r="P1951" s="90" t="s">
        <v>17</v>
      </c>
      <c r="Q1951" s="91" t="str">
        <f>+PACKING!J1941</f>
        <v>A</v>
      </c>
      <c r="R1951" s="93" t="str">
        <f>+PACKING!K1941</f>
        <v>NB - 05</v>
      </c>
      <c r="S1951" s="94" t="s">
        <v>74</v>
      </c>
      <c r="T1951" s="211" t="s">
        <v>73</v>
      </c>
      <c r="U1951" s="211"/>
      <c r="V1951" s="211"/>
      <c r="W1951" s="211"/>
      <c r="X1951" s="211"/>
      <c r="Y1951" s="211"/>
      <c r="Z1951" s="211"/>
      <c r="AA1951" s="211"/>
      <c r="AB1951" s="211"/>
      <c r="AC1951" s="211"/>
      <c r="AD1951" s="211"/>
      <c r="AE1951" s="211"/>
      <c r="AF1951" s="211"/>
      <c r="AG1951" s="211"/>
      <c r="AH1951" s="211"/>
      <c r="AI1951" s="211"/>
    </row>
    <row r="1952" spans="1:35" ht="21" x14ac:dyDescent="0.25">
      <c r="A1952" s="88">
        <f>+PACKING!C1942</f>
        <v>1941</v>
      </c>
      <c r="B1952" s="89" t="str">
        <f>+PACKING!D1942</f>
        <v>11 MAY 2024</v>
      </c>
      <c r="C1952" s="90">
        <f>+PACKING!F1942</f>
        <v>141797</v>
      </c>
      <c r="D1952" s="90" t="str">
        <f t="shared" si="150"/>
        <v>141797---BSCS</v>
      </c>
      <c r="E1952" s="90" t="str">
        <f t="shared" si="151"/>
        <v>CC6204---DIGITAL LOGIC DESIGN SEC 3</v>
      </c>
      <c r="F1952" s="91" t="str">
        <f>+PACKING!E1942</f>
        <v>BSCS</v>
      </c>
      <c r="G1952" s="92" t="str">
        <f>+PACKING!I1942</f>
        <v>I</v>
      </c>
      <c r="H1952" s="91" t="s">
        <v>38</v>
      </c>
      <c r="I1952" s="90" t="str">
        <f t="shared" si="152"/>
        <v>NB - 06</v>
      </c>
      <c r="J1952" s="91" t="str">
        <f t="shared" si="153"/>
        <v>A</v>
      </c>
      <c r="K1952" s="90"/>
      <c r="L1952" s="92">
        <f>+PACKING!L1942</f>
        <v>22</v>
      </c>
      <c r="M1952" s="92">
        <f t="shared" si="154"/>
        <v>24</v>
      </c>
      <c r="N1952" s="91" t="str">
        <f>+PACKING!G1942</f>
        <v>CC6204</v>
      </c>
      <c r="O1952" s="91" t="str">
        <f>+PACKING!H1942</f>
        <v>DIGITAL LOGIC DESIGN SEC 3</v>
      </c>
      <c r="P1952" s="90" t="s">
        <v>17</v>
      </c>
      <c r="Q1952" s="91" t="str">
        <f>+PACKING!J1942</f>
        <v>A</v>
      </c>
      <c r="R1952" s="93" t="str">
        <f>+PACKING!K1942</f>
        <v>NB - 06</v>
      </c>
      <c r="S1952" s="94" t="s">
        <v>74</v>
      </c>
      <c r="T1952" s="211" t="s">
        <v>73</v>
      </c>
      <c r="U1952" s="211"/>
      <c r="V1952" s="211"/>
      <c r="W1952" s="211"/>
      <c r="X1952" s="211"/>
      <c r="Y1952" s="211"/>
      <c r="Z1952" s="211"/>
      <c r="AA1952" s="211"/>
      <c r="AB1952" s="211"/>
      <c r="AC1952" s="211"/>
      <c r="AD1952" s="211"/>
      <c r="AE1952" s="211"/>
      <c r="AF1952" s="211"/>
      <c r="AG1952" s="211"/>
      <c r="AH1952" s="211"/>
      <c r="AI1952" s="211"/>
    </row>
    <row r="1953" spans="1:35" ht="21" x14ac:dyDescent="0.25">
      <c r="A1953" s="88">
        <f>+PACKING!C1943</f>
        <v>1942</v>
      </c>
      <c r="B1953" s="89" t="str">
        <f>+PACKING!D1943</f>
        <v>11 MAY 2024</v>
      </c>
      <c r="C1953" s="90">
        <f>+PACKING!F1943</f>
        <v>141797</v>
      </c>
      <c r="D1953" s="90" t="str">
        <f t="shared" si="150"/>
        <v>141797---BSCS</v>
      </c>
      <c r="E1953" s="90" t="str">
        <f t="shared" si="151"/>
        <v>CC6204---DIGITAL LOGIC DESIGN SEC 3</v>
      </c>
      <c r="F1953" s="91" t="str">
        <f>+PACKING!E1943</f>
        <v>BSCS</v>
      </c>
      <c r="G1953" s="92" t="str">
        <f>+PACKING!I1943</f>
        <v>I</v>
      </c>
      <c r="H1953" s="91" t="s">
        <v>38</v>
      </c>
      <c r="I1953" s="90" t="str">
        <f t="shared" si="152"/>
        <v>NB - 07</v>
      </c>
      <c r="J1953" s="91" t="str">
        <f t="shared" si="153"/>
        <v>A</v>
      </c>
      <c r="K1953" s="90"/>
      <c r="L1953" s="92">
        <f>+PACKING!L1943</f>
        <v>7</v>
      </c>
      <c r="M1953" s="92">
        <f t="shared" si="154"/>
        <v>9</v>
      </c>
      <c r="N1953" s="91" t="str">
        <f>+PACKING!G1943</f>
        <v>CC6204</v>
      </c>
      <c r="O1953" s="91" t="str">
        <f>+PACKING!H1943</f>
        <v>DIGITAL LOGIC DESIGN SEC 3</v>
      </c>
      <c r="P1953" s="90" t="s">
        <v>17</v>
      </c>
      <c r="Q1953" s="91" t="str">
        <f>+PACKING!J1943</f>
        <v>A</v>
      </c>
      <c r="R1953" s="93" t="str">
        <f>+PACKING!K1943</f>
        <v>NB - 07</v>
      </c>
      <c r="S1953" s="94" t="s">
        <v>74</v>
      </c>
      <c r="T1953" s="211" t="s">
        <v>73</v>
      </c>
      <c r="U1953" s="211"/>
      <c r="V1953" s="211"/>
      <c r="W1953" s="211"/>
      <c r="X1953" s="211"/>
      <c r="Y1953" s="211"/>
      <c r="Z1953" s="211"/>
      <c r="AA1953" s="211"/>
      <c r="AB1953" s="211"/>
      <c r="AC1953" s="211"/>
      <c r="AD1953" s="211"/>
      <c r="AE1953" s="211"/>
      <c r="AF1953" s="211"/>
      <c r="AG1953" s="211"/>
      <c r="AH1953" s="211"/>
      <c r="AI1953" s="211"/>
    </row>
    <row r="1954" spans="1:35" ht="21" x14ac:dyDescent="0.25">
      <c r="A1954" s="88">
        <f>+PACKING!C1944</f>
        <v>1943</v>
      </c>
      <c r="B1954" s="89" t="str">
        <f>+PACKING!D1944</f>
        <v>11 MAY 2024</v>
      </c>
      <c r="C1954" s="90">
        <f>+PACKING!F1944</f>
        <v>141798</v>
      </c>
      <c r="D1954" s="90" t="str">
        <f t="shared" si="150"/>
        <v>141798---BSCS</v>
      </c>
      <c r="E1954" s="90" t="str">
        <f t="shared" si="151"/>
        <v>CC6204---DIGITAL LOGIC DESIGN SEC 4</v>
      </c>
      <c r="F1954" s="91" t="str">
        <f>+PACKING!E1944</f>
        <v>BSCS</v>
      </c>
      <c r="G1954" s="92" t="str">
        <f>+PACKING!I1944</f>
        <v>I</v>
      </c>
      <c r="H1954" s="91" t="s">
        <v>38</v>
      </c>
      <c r="I1954" s="90" t="str">
        <f t="shared" si="152"/>
        <v>NB - 07</v>
      </c>
      <c r="J1954" s="91" t="str">
        <f t="shared" si="153"/>
        <v>A</v>
      </c>
      <c r="K1954" s="90"/>
      <c r="L1954" s="92">
        <f>+PACKING!L1944</f>
        <v>15</v>
      </c>
      <c r="M1954" s="92">
        <f t="shared" si="154"/>
        <v>17</v>
      </c>
      <c r="N1954" s="91" t="str">
        <f>+PACKING!G1944</f>
        <v>CC6204</v>
      </c>
      <c r="O1954" s="91" t="str">
        <f>+PACKING!H1944</f>
        <v>DIGITAL LOGIC DESIGN SEC 4</v>
      </c>
      <c r="P1954" s="90" t="s">
        <v>17</v>
      </c>
      <c r="Q1954" s="91" t="str">
        <f>+PACKING!J1944</f>
        <v>A</v>
      </c>
      <c r="R1954" s="93" t="str">
        <f>+PACKING!K1944</f>
        <v>NB - 07</v>
      </c>
      <c r="S1954" s="94" t="s">
        <v>74</v>
      </c>
      <c r="T1954" s="211" t="s">
        <v>73</v>
      </c>
      <c r="U1954" s="211"/>
      <c r="V1954" s="211"/>
      <c r="W1954" s="211"/>
      <c r="X1954" s="211"/>
      <c r="Y1954" s="211"/>
      <c r="Z1954" s="211"/>
      <c r="AA1954" s="211"/>
      <c r="AB1954" s="211"/>
      <c r="AC1954" s="211"/>
      <c r="AD1954" s="211"/>
      <c r="AE1954" s="211"/>
      <c r="AF1954" s="211"/>
      <c r="AG1954" s="211"/>
      <c r="AH1954" s="211"/>
      <c r="AI1954" s="211"/>
    </row>
    <row r="1955" spans="1:35" ht="21" x14ac:dyDescent="0.25">
      <c r="A1955" s="88">
        <f>+PACKING!C1945</f>
        <v>1944</v>
      </c>
      <c r="B1955" s="89" t="str">
        <f>+PACKING!D1945</f>
        <v>11 MAY 2024</v>
      </c>
      <c r="C1955" s="90">
        <f>+PACKING!F1945</f>
        <v>141798</v>
      </c>
      <c r="D1955" s="90" t="str">
        <f t="shared" si="150"/>
        <v>141798---BSCS</v>
      </c>
      <c r="E1955" s="90" t="str">
        <f t="shared" si="151"/>
        <v>CC6204---DIGITAL LOGIC DESIGN SEC 4</v>
      </c>
      <c r="F1955" s="91" t="str">
        <f>+PACKING!E1945</f>
        <v>BSCS</v>
      </c>
      <c r="G1955" s="92" t="str">
        <f>+PACKING!I1945</f>
        <v>I</v>
      </c>
      <c r="H1955" s="91" t="s">
        <v>38</v>
      </c>
      <c r="I1955" s="90" t="str">
        <f t="shared" si="152"/>
        <v>NB - 08</v>
      </c>
      <c r="J1955" s="91" t="str">
        <f t="shared" si="153"/>
        <v>A</v>
      </c>
      <c r="K1955" s="90"/>
      <c r="L1955" s="92">
        <f>+PACKING!L1945</f>
        <v>22</v>
      </c>
      <c r="M1955" s="92">
        <f t="shared" si="154"/>
        <v>24</v>
      </c>
      <c r="N1955" s="91" t="str">
        <f>+PACKING!G1945</f>
        <v>CC6204</v>
      </c>
      <c r="O1955" s="91" t="str">
        <f>+PACKING!H1945</f>
        <v>DIGITAL LOGIC DESIGN SEC 4</v>
      </c>
      <c r="P1955" s="90" t="s">
        <v>17</v>
      </c>
      <c r="Q1955" s="91" t="str">
        <f>+PACKING!J1945</f>
        <v>A</v>
      </c>
      <c r="R1955" s="93" t="str">
        <f>+PACKING!K1945</f>
        <v>NB - 08</v>
      </c>
      <c r="S1955" s="94" t="s">
        <v>74</v>
      </c>
      <c r="T1955" s="211" t="s">
        <v>73</v>
      </c>
      <c r="U1955" s="211"/>
      <c r="V1955" s="211"/>
      <c r="W1955" s="211"/>
      <c r="X1955" s="211"/>
      <c r="Y1955" s="211"/>
      <c r="Z1955" s="211"/>
      <c r="AA1955" s="211"/>
      <c r="AB1955" s="211"/>
      <c r="AC1955" s="211"/>
      <c r="AD1955" s="211"/>
      <c r="AE1955" s="211"/>
      <c r="AF1955" s="211"/>
      <c r="AG1955" s="211"/>
      <c r="AH1955" s="211"/>
      <c r="AI1955" s="211"/>
    </row>
    <row r="1956" spans="1:35" ht="21" x14ac:dyDescent="0.25">
      <c r="A1956" s="88">
        <f>+PACKING!C1946</f>
        <v>1945</v>
      </c>
      <c r="B1956" s="89" t="str">
        <f>+PACKING!D1946</f>
        <v>11 MAY 2024</v>
      </c>
      <c r="C1956" s="90">
        <f>+PACKING!F1946</f>
        <v>141798</v>
      </c>
      <c r="D1956" s="90" t="str">
        <f t="shared" si="150"/>
        <v>141798---BSCS</v>
      </c>
      <c r="E1956" s="90" t="str">
        <f t="shared" si="151"/>
        <v>CC6204---DIGITAL LOGIC DESIGN SEC 4</v>
      </c>
      <c r="F1956" s="91" t="str">
        <f>+PACKING!E1946</f>
        <v>BSCS</v>
      </c>
      <c r="G1956" s="92" t="str">
        <f>+PACKING!I1946</f>
        <v>I</v>
      </c>
      <c r="H1956" s="91" t="s">
        <v>38</v>
      </c>
      <c r="I1956" s="90" t="str">
        <f t="shared" si="152"/>
        <v>NB - 09</v>
      </c>
      <c r="J1956" s="91" t="str">
        <f t="shared" si="153"/>
        <v>B</v>
      </c>
      <c r="K1956" s="90"/>
      <c r="L1956" s="92">
        <f>+PACKING!L1946</f>
        <v>8</v>
      </c>
      <c r="M1956" s="92">
        <f t="shared" si="154"/>
        <v>10</v>
      </c>
      <c r="N1956" s="91" t="str">
        <f>+PACKING!G1946</f>
        <v>CC6204</v>
      </c>
      <c r="O1956" s="91" t="str">
        <f>+PACKING!H1946</f>
        <v>DIGITAL LOGIC DESIGN SEC 4</v>
      </c>
      <c r="P1956" s="90" t="s">
        <v>17</v>
      </c>
      <c r="Q1956" s="91" t="str">
        <f>+PACKING!J1946</f>
        <v>B</v>
      </c>
      <c r="R1956" s="93" t="str">
        <f>+PACKING!K1946</f>
        <v>NB - 09</v>
      </c>
      <c r="S1956" s="94" t="s">
        <v>74</v>
      </c>
      <c r="T1956" s="211" t="s">
        <v>73</v>
      </c>
      <c r="U1956" s="211"/>
      <c r="V1956" s="211"/>
      <c r="W1956" s="211"/>
      <c r="X1956" s="211"/>
      <c r="Y1956" s="211"/>
      <c r="Z1956" s="211"/>
      <c r="AA1956" s="211"/>
      <c r="AB1956" s="211"/>
      <c r="AC1956" s="211"/>
      <c r="AD1956" s="211"/>
      <c r="AE1956" s="211"/>
      <c r="AF1956" s="211"/>
      <c r="AG1956" s="211"/>
      <c r="AH1956" s="211"/>
      <c r="AI1956" s="211"/>
    </row>
    <row r="1957" spans="1:35" ht="21" x14ac:dyDescent="0.25">
      <c r="A1957" s="88">
        <f>+PACKING!C1947</f>
        <v>1946</v>
      </c>
      <c r="B1957" s="89" t="str">
        <f>+PACKING!D1947</f>
        <v>11 MAY 2024</v>
      </c>
      <c r="C1957" s="90">
        <f>+PACKING!F1947</f>
        <v>141801</v>
      </c>
      <c r="D1957" s="90" t="str">
        <f t="shared" si="150"/>
        <v>141801---BSCS</v>
      </c>
      <c r="E1957" s="90" t="str">
        <f t="shared" si="151"/>
        <v>CC6204---DIGITAL LOGIC DESIGN SEC 5</v>
      </c>
      <c r="F1957" s="91" t="str">
        <f>+PACKING!E1947</f>
        <v>BSCS</v>
      </c>
      <c r="G1957" s="92" t="str">
        <f>+PACKING!I1947</f>
        <v>I</v>
      </c>
      <c r="H1957" s="91" t="s">
        <v>38</v>
      </c>
      <c r="I1957" s="90" t="str">
        <f t="shared" si="152"/>
        <v>NB - 09</v>
      </c>
      <c r="J1957" s="91" t="str">
        <f t="shared" si="153"/>
        <v>B</v>
      </c>
      <c r="K1957" s="90"/>
      <c r="L1957" s="92">
        <f>+PACKING!L1947</f>
        <v>14</v>
      </c>
      <c r="M1957" s="92">
        <f t="shared" si="154"/>
        <v>16</v>
      </c>
      <c r="N1957" s="91" t="str">
        <f>+PACKING!G1947</f>
        <v>CC6204</v>
      </c>
      <c r="O1957" s="91" t="str">
        <f>+PACKING!H1947</f>
        <v>DIGITAL LOGIC DESIGN SEC 5</v>
      </c>
      <c r="P1957" s="90" t="s">
        <v>17</v>
      </c>
      <c r="Q1957" s="91" t="str">
        <f>+PACKING!J1947</f>
        <v>B</v>
      </c>
      <c r="R1957" s="93" t="str">
        <f>+PACKING!K1947</f>
        <v>NB - 09</v>
      </c>
      <c r="S1957" s="94" t="s">
        <v>74</v>
      </c>
      <c r="T1957" s="211" t="s">
        <v>73</v>
      </c>
      <c r="U1957" s="211"/>
      <c r="V1957" s="211"/>
      <c r="W1957" s="211"/>
      <c r="X1957" s="211"/>
      <c r="Y1957" s="211"/>
      <c r="Z1957" s="211"/>
      <c r="AA1957" s="211"/>
      <c r="AB1957" s="211"/>
      <c r="AC1957" s="211"/>
      <c r="AD1957" s="211"/>
      <c r="AE1957" s="211"/>
      <c r="AF1957" s="211"/>
      <c r="AG1957" s="211"/>
      <c r="AH1957" s="211"/>
      <c r="AI1957" s="211"/>
    </row>
    <row r="1958" spans="1:35" ht="21" x14ac:dyDescent="0.25">
      <c r="A1958" s="88">
        <f>+PACKING!C1948</f>
        <v>1947</v>
      </c>
      <c r="B1958" s="89" t="str">
        <f>+PACKING!D1948</f>
        <v>11 MAY 2024</v>
      </c>
      <c r="C1958" s="90">
        <f>+PACKING!F1948</f>
        <v>141801</v>
      </c>
      <c r="D1958" s="90" t="str">
        <f t="shared" si="150"/>
        <v>141801---BSCS</v>
      </c>
      <c r="E1958" s="90" t="str">
        <f t="shared" si="151"/>
        <v>CC6204---DIGITAL LOGIC DESIGN SEC 5</v>
      </c>
      <c r="F1958" s="91" t="str">
        <f>+PACKING!E1948</f>
        <v>BSCS</v>
      </c>
      <c r="G1958" s="92" t="str">
        <f>+PACKING!I1948</f>
        <v>I</v>
      </c>
      <c r="H1958" s="91" t="s">
        <v>38</v>
      </c>
      <c r="I1958" s="90" t="str">
        <f t="shared" si="152"/>
        <v>NB - 10</v>
      </c>
      <c r="J1958" s="91" t="str">
        <f t="shared" si="153"/>
        <v>B</v>
      </c>
      <c r="K1958" s="90"/>
      <c r="L1958" s="92">
        <f>+PACKING!L1948</f>
        <v>22</v>
      </c>
      <c r="M1958" s="92">
        <f t="shared" si="154"/>
        <v>24</v>
      </c>
      <c r="N1958" s="91" t="str">
        <f>+PACKING!G1948</f>
        <v>CC6204</v>
      </c>
      <c r="O1958" s="91" t="str">
        <f>+PACKING!H1948</f>
        <v>DIGITAL LOGIC DESIGN SEC 5</v>
      </c>
      <c r="P1958" s="90" t="s">
        <v>17</v>
      </c>
      <c r="Q1958" s="91" t="str">
        <f>+PACKING!J1948</f>
        <v>B</v>
      </c>
      <c r="R1958" s="93" t="str">
        <f>+PACKING!K1948</f>
        <v>NB - 10</v>
      </c>
      <c r="S1958" s="94" t="s">
        <v>74</v>
      </c>
      <c r="T1958" s="211" t="s">
        <v>73</v>
      </c>
      <c r="U1958" s="211"/>
      <c r="V1958" s="211"/>
      <c r="W1958" s="211"/>
      <c r="X1958" s="211"/>
      <c r="Y1958" s="211"/>
      <c r="Z1958" s="211"/>
      <c r="AA1958" s="211"/>
      <c r="AB1958" s="211"/>
      <c r="AC1958" s="211"/>
      <c r="AD1958" s="211"/>
      <c r="AE1958" s="211"/>
      <c r="AF1958" s="211"/>
      <c r="AG1958" s="211"/>
      <c r="AH1958" s="211"/>
      <c r="AI1958" s="211"/>
    </row>
    <row r="1959" spans="1:35" ht="21" x14ac:dyDescent="0.25">
      <c r="A1959" s="88">
        <f>+PACKING!C1949</f>
        <v>1948</v>
      </c>
      <c r="B1959" s="89" t="str">
        <f>+PACKING!D1949</f>
        <v>11 MAY 2024</v>
      </c>
      <c r="C1959" s="90">
        <f>+PACKING!F1949</f>
        <v>141801</v>
      </c>
      <c r="D1959" s="90" t="str">
        <f t="shared" si="150"/>
        <v>141801---BSCS</v>
      </c>
      <c r="E1959" s="90" t="str">
        <f t="shared" si="151"/>
        <v>CC6204---DIGITAL LOGIC DESIGN SEC 5</v>
      </c>
      <c r="F1959" s="91" t="str">
        <f>+PACKING!E1949</f>
        <v>BSCS</v>
      </c>
      <c r="G1959" s="92" t="str">
        <f>+PACKING!I1949</f>
        <v>I</v>
      </c>
      <c r="H1959" s="91" t="s">
        <v>38</v>
      </c>
      <c r="I1959" s="90" t="str">
        <f t="shared" si="152"/>
        <v>NB - 11</v>
      </c>
      <c r="J1959" s="91" t="str">
        <f t="shared" si="153"/>
        <v>B</v>
      </c>
      <c r="K1959" s="90"/>
      <c r="L1959" s="92">
        <f>+PACKING!L1949</f>
        <v>6</v>
      </c>
      <c r="M1959" s="92">
        <f t="shared" si="154"/>
        <v>8</v>
      </c>
      <c r="N1959" s="91" t="str">
        <f>+PACKING!G1949</f>
        <v>CC6204</v>
      </c>
      <c r="O1959" s="91" t="str">
        <f>+PACKING!H1949</f>
        <v>DIGITAL LOGIC DESIGN SEC 5</v>
      </c>
      <c r="P1959" s="90" t="s">
        <v>17</v>
      </c>
      <c r="Q1959" s="91" t="str">
        <f>+PACKING!J1949</f>
        <v>B</v>
      </c>
      <c r="R1959" s="93" t="str">
        <f>+PACKING!K1949</f>
        <v>NB - 11</v>
      </c>
      <c r="S1959" s="94" t="s">
        <v>74</v>
      </c>
      <c r="T1959" s="211" t="s">
        <v>73</v>
      </c>
      <c r="U1959" s="211"/>
      <c r="V1959" s="211"/>
      <c r="W1959" s="211"/>
      <c r="X1959" s="211"/>
      <c r="Y1959" s="211"/>
      <c r="Z1959" s="211"/>
      <c r="AA1959" s="211"/>
      <c r="AB1959" s="211"/>
      <c r="AC1959" s="211"/>
      <c r="AD1959" s="211"/>
      <c r="AE1959" s="211"/>
      <c r="AF1959" s="211"/>
      <c r="AG1959" s="211"/>
      <c r="AH1959" s="211"/>
      <c r="AI1959" s="211"/>
    </row>
    <row r="1960" spans="1:35" ht="21" x14ac:dyDescent="0.25">
      <c r="A1960" s="88">
        <f>+PACKING!C1950</f>
        <v>1949</v>
      </c>
      <c r="B1960" s="89" t="str">
        <f>+PACKING!D1950</f>
        <v>11 MAY 2024</v>
      </c>
      <c r="C1960" s="90">
        <f>+PACKING!F1950</f>
        <v>141804</v>
      </c>
      <c r="D1960" s="90" t="str">
        <f t="shared" si="150"/>
        <v>141804---BSCS</v>
      </c>
      <c r="E1960" s="90" t="str">
        <f t="shared" si="151"/>
        <v>CC6204---DIGITAL LOGIC DESIGN SEC 6</v>
      </c>
      <c r="F1960" s="91" t="str">
        <f>+PACKING!E1950</f>
        <v>BSCS</v>
      </c>
      <c r="G1960" s="92" t="str">
        <f>+PACKING!I1950</f>
        <v>I</v>
      </c>
      <c r="H1960" s="91" t="s">
        <v>38</v>
      </c>
      <c r="I1960" s="90" t="str">
        <f t="shared" si="152"/>
        <v>NB - 11</v>
      </c>
      <c r="J1960" s="91" t="str">
        <f t="shared" si="153"/>
        <v>B</v>
      </c>
      <c r="K1960" s="90"/>
      <c r="L1960" s="92">
        <f>+PACKING!L1950</f>
        <v>16</v>
      </c>
      <c r="M1960" s="92">
        <f t="shared" si="154"/>
        <v>18</v>
      </c>
      <c r="N1960" s="91" t="str">
        <f>+PACKING!G1950</f>
        <v>CC6204</v>
      </c>
      <c r="O1960" s="91" t="str">
        <f>+PACKING!H1950</f>
        <v>DIGITAL LOGIC DESIGN SEC 6</v>
      </c>
      <c r="P1960" s="90" t="s">
        <v>17</v>
      </c>
      <c r="Q1960" s="91" t="str">
        <f>+PACKING!J1950</f>
        <v>B</v>
      </c>
      <c r="R1960" s="93" t="str">
        <f>+PACKING!K1950</f>
        <v>NB - 11</v>
      </c>
      <c r="S1960" s="94" t="s">
        <v>74</v>
      </c>
      <c r="T1960" s="211" t="s">
        <v>73</v>
      </c>
      <c r="U1960" s="211"/>
      <c r="V1960" s="211"/>
      <c r="W1960" s="211"/>
      <c r="X1960" s="211"/>
      <c r="Y1960" s="211"/>
      <c r="Z1960" s="211"/>
      <c r="AA1960" s="211"/>
      <c r="AB1960" s="211"/>
      <c r="AC1960" s="211"/>
      <c r="AD1960" s="211"/>
      <c r="AE1960" s="211"/>
      <c r="AF1960" s="211"/>
      <c r="AG1960" s="211"/>
      <c r="AH1960" s="211"/>
      <c r="AI1960" s="211"/>
    </row>
    <row r="1961" spans="1:35" ht="21" x14ac:dyDescent="0.25">
      <c r="A1961" s="88">
        <f>+PACKING!C1951</f>
        <v>1950</v>
      </c>
      <c r="B1961" s="89" t="str">
        <f>+PACKING!D1951</f>
        <v>11 MAY 2024</v>
      </c>
      <c r="C1961" s="90">
        <f>+PACKING!F1951</f>
        <v>141804</v>
      </c>
      <c r="D1961" s="90" t="str">
        <f t="shared" si="150"/>
        <v>141804---BSCS</v>
      </c>
      <c r="E1961" s="90" t="str">
        <f t="shared" si="151"/>
        <v>CC6204---DIGITAL LOGIC DESIGN SEC 6</v>
      </c>
      <c r="F1961" s="91" t="str">
        <f>+PACKING!E1951</f>
        <v>BSCS</v>
      </c>
      <c r="G1961" s="92" t="str">
        <f>+PACKING!I1951</f>
        <v>I</v>
      </c>
      <c r="H1961" s="91" t="s">
        <v>38</v>
      </c>
      <c r="I1961" s="90" t="str">
        <f t="shared" si="152"/>
        <v>NB - 13</v>
      </c>
      <c r="J1961" s="91" t="str">
        <f t="shared" si="153"/>
        <v>B</v>
      </c>
      <c r="K1961" s="90"/>
      <c r="L1961" s="92">
        <f>+PACKING!L1951</f>
        <v>22</v>
      </c>
      <c r="M1961" s="92">
        <f t="shared" si="154"/>
        <v>24</v>
      </c>
      <c r="N1961" s="91" t="str">
        <f>+PACKING!G1951</f>
        <v>CC6204</v>
      </c>
      <c r="O1961" s="91" t="str">
        <f>+PACKING!H1951</f>
        <v>DIGITAL LOGIC DESIGN SEC 6</v>
      </c>
      <c r="P1961" s="90" t="s">
        <v>17</v>
      </c>
      <c r="Q1961" s="91" t="str">
        <f>+PACKING!J1951</f>
        <v>B</v>
      </c>
      <c r="R1961" s="93" t="str">
        <f>+PACKING!K1951</f>
        <v>NB - 13</v>
      </c>
      <c r="S1961" s="94" t="s">
        <v>74</v>
      </c>
      <c r="T1961" s="211" t="s">
        <v>73</v>
      </c>
      <c r="U1961" s="211"/>
      <c r="V1961" s="211"/>
      <c r="W1961" s="211"/>
      <c r="X1961" s="211"/>
      <c r="Y1961" s="211"/>
      <c r="Z1961" s="211"/>
      <c r="AA1961" s="211"/>
      <c r="AB1961" s="211"/>
      <c r="AC1961" s="211"/>
      <c r="AD1961" s="211"/>
      <c r="AE1961" s="211"/>
      <c r="AF1961" s="211"/>
      <c r="AG1961" s="211"/>
      <c r="AH1961" s="211"/>
      <c r="AI1961" s="211"/>
    </row>
    <row r="1962" spans="1:35" ht="21" x14ac:dyDescent="0.25">
      <c r="A1962" s="88">
        <f>+PACKING!C1952</f>
        <v>1951</v>
      </c>
      <c r="B1962" s="89" t="str">
        <f>+PACKING!D1952</f>
        <v>11 MAY 2024</v>
      </c>
      <c r="C1962" s="90">
        <f>+PACKING!F1952</f>
        <v>141804</v>
      </c>
      <c r="D1962" s="90" t="str">
        <f t="shared" si="150"/>
        <v>141804---BSCS</v>
      </c>
      <c r="E1962" s="90" t="str">
        <f t="shared" si="151"/>
        <v>CC6204---DIGITAL LOGIC DESIGN SEC 6</v>
      </c>
      <c r="F1962" s="91" t="str">
        <f>+PACKING!E1952</f>
        <v>BSCS</v>
      </c>
      <c r="G1962" s="92" t="str">
        <f>+PACKING!I1952</f>
        <v>I</v>
      </c>
      <c r="H1962" s="91" t="s">
        <v>38</v>
      </c>
      <c r="I1962" s="90" t="str">
        <f t="shared" si="152"/>
        <v>NB - 14</v>
      </c>
      <c r="J1962" s="91" t="str">
        <f t="shared" si="153"/>
        <v>B</v>
      </c>
      <c r="K1962" s="90"/>
      <c r="L1962" s="92">
        <f>+PACKING!L1952</f>
        <v>9</v>
      </c>
      <c r="M1962" s="92">
        <f t="shared" si="154"/>
        <v>11</v>
      </c>
      <c r="N1962" s="91" t="str">
        <f>+PACKING!G1952</f>
        <v>CC6204</v>
      </c>
      <c r="O1962" s="91" t="str">
        <f>+PACKING!H1952</f>
        <v>DIGITAL LOGIC DESIGN SEC 6</v>
      </c>
      <c r="P1962" s="90" t="s">
        <v>17</v>
      </c>
      <c r="Q1962" s="91" t="str">
        <f>+PACKING!J1952</f>
        <v>B</v>
      </c>
      <c r="R1962" s="93" t="str">
        <f>+PACKING!K1952</f>
        <v>NB - 14</v>
      </c>
      <c r="S1962" s="94" t="s">
        <v>74</v>
      </c>
      <c r="T1962" s="211" t="s">
        <v>73</v>
      </c>
      <c r="U1962" s="211"/>
      <c r="V1962" s="211"/>
      <c r="W1962" s="211"/>
      <c r="X1962" s="211"/>
      <c r="Y1962" s="211"/>
      <c r="Z1962" s="211"/>
      <c r="AA1962" s="211"/>
      <c r="AB1962" s="211"/>
      <c r="AC1962" s="211"/>
      <c r="AD1962" s="211"/>
      <c r="AE1962" s="211"/>
      <c r="AF1962" s="211"/>
      <c r="AG1962" s="211"/>
      <c r="AH1962" s="211"/>
      <c r="AI1962" s="211"/>
    </row>
    <row r="1963" spans="1:35" ht="21" x14ac:dyDescent="0.25">
      <c r="A1963" s="88">
        <f>+PACKING!C1953</f>
        <v>1952</v>
      </c>
      <c r="B1963" s="89" t="str">
        <f>+PACKING!D1953</f>
        <v>11 MAY 2024</v>
      </c>
      <c r="C1963" s="90">
        <f>+PACKING!F1953</f>
        <v>141805</v>
      </c>
      <c r="D1963" s="90" t="str">
        <f t="shared" si="150"/>
        <v>141805---BSCS</v>
      </c>
      <c r="E1963" s="90" t="str">
        <f t="shared" si="151"/>
        <v>CC6204---DIGITAL LOGIC DESIGN SEC 7</v>
      </c>
      <c r="F1963" s="91" t="str">
        <f>+PACKING!E1953</f>
        <v>BSCS</v>
      </c>
      <c r="G1963" s="92" t="str">
        <f>+PACKING!I1953</f>
        <v>I</v>
      </c>
      <c r="H1963" s="91" t="s">
        <v>38</v>
      </c>
      <c r="I1963" s="90" t="str">
        <f t="shared" si="152"/>
        <v>NB - 14</v>
      </c>
      <c r="J1963" s="91" t="str">
        <f t="shared" si="153"/>
        <v>B</v>
      </c>
      <c r="K1963" s="90"/>
      <c r="L1963" s="92">
        <f>+PACKING!L1953</f>
        <v>13</v>
      </c>
      <c r="M1963" s="92">
        <f t="shared" si="154"/>
        <v>15</v>
      </c>
      <c r="N1963" s="91" t="str">
        <f>+PACKING!G1953</f>
        <v>CC6204</v>
      </c>
      <c r="O1963" s="91" t="str">
        <f>+PACKING!H1953</f>
        <v>DIGITAL LOGIC DESIGN SEC 7</v>
      </c>
      <c r="P1963" s="90" t="s">
        <v>17</v>
      </c>
      <c r="Q1963" s="91" t="str">
        <f>+PACKING!J1953</f>
        <v>B</v>
      </c>
      <c r="R1963" s="93" t="str">
        <f>+PACKING!K1953</f>
        <v>NB - 14</v>
      </c>
      <c r="S1963" s="94" t="s">
        <v>74</v>
      </c>
      <c r="T1963" s="211" t="s">
        <v>73</v>
      </c>
      <c r="U1963" s="211"/>
      <c r="V1963" s="211"/>
      <c r="W1963" s="211"/>
      <c r="X1963" s="211"/>
      <c r="Y1963" s="211"/>
      <c r="Z1963" s="211"/>
      <c r="AA1963" s="211"/>
      <c r="AB1963" s="211"/>
      <c r="AC1963" s="211"/>
      <c r="AD1963" s="211"/>
      <c r="AE1963" s="211"/>
      <c r="AF1963" s="211"/>
      <c r="AG1963" s="211"/>
      <c r="AH1963" s="211"/>
      <c r="AI1963" s="211"/>
    </row>
    <row r="1964" spans="1:35" ht="21" x14ac:dyDescent="0.25">
      <c r="A1964" s="88">
        <f>+PACKING!C1954</f>
        <v>1953</v>
      </c>
      <c r="B1964" s="89" t="str">
        <f>+PACKING!D1954</f>
        <v>11 MAY 2024</v>
      </c>
      <c r="C1964" s="90">
        <f>+PACKING!F1954</f>
        <v>141805</v>
      </c>
      <c r="D1964" s="90" t="str">
        <f t="shared" si="150"/>
        <v>141805---BSCS</v>
      </c>
      <c r="E1964" s="90" t="str">
        <f t="shared" si="151"/>
        <v>CC6204---DIGITAL LOGIC DESIGN SEC 7</v>
      </c>
      <c r="F1964" s="91" t="str">
        <f>+PACKING!E1954</f>
        <v>BSCS</v>
      </c>
      <c r="G1964" s="92" t="str">
        <f>+PACKING!I1954</f>
        <v>I</v>
      </c>
      <c r="H1964" s="91" t="s">
        <v>38</v>
      </c>
      <c r="I1964" s="90" t="str">
        <f t="shared" si="152"/>
        <v>NB - 15</v>
      </c>
      <c r="J1964" s="91" t="str">
        <f t="shared" si="153"/>
        <v>B</v>
      </c>
      <c r="K1964" s="90"/>
      <c r="L1964" s="92">
        <f>+PACKING!L1954</f>
        <v>22</v>
      </c>
      <c r="M1964" s="92">
        <f t="shared" si="154"/>
        <v>24</v>
      </c>
      <c r="N1964" s="91" t="str">
        <f>+PACKING!G1954</f>
        <v>CC6204</v>
      </c>
      <c r="O1964" s="91" t="str">
        <f>+PACKING!H1954</f>
        <v>DIGITAL LOGIC DESIGN SEC 7</v>
      </c>
      <c r="P1964" s="90" t="s">
        <v>17</v>
      </c>
      <c r="Q1964" s="91" t="str">
        <f>+PACKING!J1954</f>
        <v>B</v>
      </c>
      <c r="R1964" s="93" t="str">
        <f>+PACKING!K1954</f>
        <v>NB - 15</v>
      </c>
      <c r="S1964" s="94" t="s">
        <v>74</v>
      </c>
      <c r="T1964" s="211" t="s">
        <v>73</v>
      </c>
      <c r="U1964" s="211"/>
      <c r="V1964" s="211"/>
      <c r="W1964" s="211"/>
      <c r="X1964" s="211"/>
      <c r="Y1964" s="211"/>
      <c r="Z1964" s="211"/>
      <c r="AA1964" s="211"/>
      <c r="AB1964" s="211"/>
      <c r="AC1964" s="211"/>
      <c r="AD1964" s="211"/>
      <c r="AE1964" s="211"/>
      <c r="AF1964" s="211"/>
      <c r="AG1964" s="211"/>
      <c r="AH1964" s="211"/>
      <c r="AI1964" s="211"/>
    </row>
    <row r="1965" spans="1:35" ht="21" x14ac:dyDescent="0.25">
      <c r="A1965" s="88">
        <f>+PACKING!C1955</f>
        <v>1954</v>
      </c>
      <c r="B1965" s="89" t="str">
        <f>+PACKING!D1955</f>
        <v>11 MAY 2024</v>
      </c>
      <c r="C1965" s="90">
        <f>+PACKING!F1955</f>
        <v>141805</v>
      </c>
      <c r="D1965" s="90" t="str">
        <f t="shared" si="150"/>
        <v>141805---BSCS</v>
      </c>
      <c r="E1965" s="90" t="str">
        <f t="shared" si="151"/>
        <v>CC6204---DIGITAL LOGIC DESIGN SEC 7</v>
      </c>
      <c r="F1965" s="91" t="str">
        <f>+PACKING!E1955</f>
        <v>BSCS</v>
      </c>
      <c r="G1965" s="92" t="str">
        <f>+PACKING!I1955</f>
        <v>I</v>
      </c>
      <c r="H1965" s="91" t="s">
        <v>38</v>
      </c>
      <c r="I1965" s="90" t="str">
        <f t="shared" si="152"/>
        <v>NB - 16</v>
      </c>
      <c r="J1965" s="91" t="str">
        <f t="shared" si="153"/>
        <v>B</v>
      </c>
      <c r="K1965" s="90"/>
      <c r="L1965" s="92">
        <f>+PACKING!L1955</f>
        <v>11</v>
      </c>
      <c r="M1965" s="92">
        <f t="shared" si="154"/>
        <v>13</v>
      </c>
      <c r="N1965" s="91" t="str">
        <f>+PACKING!G1955</f>
        <v>CC6204</v>
      </c>
      <c r="O1965" s="91" t="str">
        <f>+PACKING!H1955</f>
        <v>DIGITAL LOGIC DESIGN SEC 7</v>
      </c>
      <c r="P1965" s="90" t="s">
        <v>17</v>
      </c>
      <c r="Q1965" s="91" t="str">
        <f>+PACKING!J1955</f>
        <v>B</v>
      </c>
      <c r="R1965" s="93" t="str">
        <f>+PACKING!K1955</f>
        <v>NB - 16</v>
      </c>
      <c r="S1965" s="94" t="s">
        <v>74</v>
      </c>
      <c r="T1965" s="211" t="s">
        <v>73</v>
      </c>
      <c r="U1965" s="211"/>
      <c r="V1965" s="211"/>
      <c r="W1965" s="211"/>
      <c r="X1965" s="211"/>
      <c r="Y1965" s="211"/>
      <c r="Z1965" s="211"/>
      <c r="AA1965" s="211"/>
      <c r="AB1965" s="211"/>
      <c r="AC1965" s="211"/>
      <c r="AD1965" s="211"/>
      <c r="AE1965" s="211"/>
      <c r="AF1965" s="211"/>
      <c r="AG1965" s="211"/>
      <c r="AH1965" s="211"/>
      <c r="AI1965" s="211"/>
    </row>
    <row r="1966" spans="1:35" ht="21" x14ac:dyDescent="0.25">
      <c r="A1966" s="88">
        <f>+PACKING!C1956</f>
        <v>1955</v>
      </c>
      <c r="B1966" s="89" t="str">
        <f>+PACKING!D1956</f>
        <v>11 MAY 2024</v>
      </c>
      <c r="C1966" s="90">
        <f>+PACKING!F1956</f>
        <v>141808</v>
      </c>
      <c r="D1966" s="90" t="str">
        <f t="shared" si="150"/>
        <v>141808---BSCS</v>
      </c>
      <c r="E1966" s="90" t="str">
        <f t="shared" si="151"/>
        <v>CC6204---DIGITAL LOGIC DESIGN SEC 8</v>
      </c>
      <c r="F1966" s="91" t="str">
        <f>+PACKING!E1956</f>
        <v>BSCS</v>
      </c>
      <c r="G1966" s="92" t="str">
        <f>+PACKING!I1956</f>
        <v>I</v>
      </c>
      <c r="H1966" s="91" t="s">
        <v>38</v>
      </c>
      <c r="I1966" s="90" t="str">
        <f t="shared" si="152"/>
        <v>NB - 16</v>
      </c>
      <c r="J1966" s="91" t="str">
        <f t="shared" si="153"/>
        <v>B</v>
      </c>
      <c r="K1966" s="90"/>
      <c r="L1966" s="92">
        <f>+PACKING!L1956</f>
        <v>11</v>
      </c>
      <c r="M1966" s="92">
        <f t="shared" si="154"/>
        <v>13</v>
      </c>
      <c r="N1966" s="91" t="str">
        <f>+PACKING!G1956</f>
        <v>CC6204</v>
      </c>
      <c r="O1966" s="91" t="str">
        <f>+PACKING!H1956</f>
        <v>DIGITAL LOGIC DESIGN SEC 8</v>
      </c>
      <c r="P1966" s="90" t="s">
        <v>17</v>
      </c>
      <c r="Q1966" s="91" t="str">
        <f>+PACKING!J1956</f>
        <v>B</v>
      </c>
      <c r="R1966" s="93" t="str">
        <f>+PACKING!K1956</f>
        <v>NB - 16</v>
      </c>
      <c r="S1966" s="94" t="s">
        <v>74</v>
      </c>
      <c r="T1966" s="211" t="s">
        <v>73</v>
      </c>
      <c r="U1966" s="211"/>
      <c r="V1966" s="211"/>
      <c r="W1966" s="211"/>
      <c r="X1966" s="211"/>
      <c r="Y1966" s="211"/>
      <c r="Z1966" s="211"/>
      <c r="AA1966" s="211"/>
      <c r="AB1966" s="211"/>
      <c r="AC1966" s="211"/>
      <c r="AD1966" s="211"/>
      <c r="AE1966" s="211"/>
      <c r="AF1966" s="211"/>
      <c r="AG1966" s="211"/>
      <c r="AH1966" s="211"/>
      <c r="AI1966" s="211"/>
    </row>
    <row r="1967" spans="1:35" ht="21" x14ac:dyDescent="0.25">
      <c r="A1967" s="88">
        <f>+PACKING!C1957</f>
        <v>1956</v>
      </c>
      <c r="B1967" s="89" t="str">
        <f>+PACKING!D1957</f>
        <v>11 MAY 2024</v>
      </c>
      <c r="C1967" s="90">
        <f>+PACKING!F1957</f>
        <v>141808</v>
      </c>
      <c r="D1967" s="90" t="str">
        <f t="shared" si="150"/>
        <v>141808---BSCS</v>
      </c>
      <c r="E1967" s="90" t="str">
        <f t="shared" si="151"/>
        <v>CC6204---DIGITAL LOGIC DESIGN SEC 8</v>
      </c>
      <c r="F1967" s="91" t="str">
        <f>+PACKING!E1957</f>
        <v>BSCS</v>
      </c>
      <c r="G1967" s="92" t="str">
        <f>+PACKING!I1957</f>
        <v>I</v>
      </c>
      <c r="H1967" s="91" t="s">
        <v>38</v>
      </c>
      <c r="I1967" s="90" t="str">
        <f t="shared" si="152"/>
        <v>NB - 17</v>
      </c>
      <c r="J1967" s="91" t="str">
        <f t="shared" si="153"/>
        <v>C</v>
      </c>
      <c r="K1967" s="90"/>
      <c r="L1967" s="92">
        <f>+PACKING!L1957</f>
        <v>22</v>
      </c>
      <c r="M1967" s="92">
        <f t="shared" si="154"/>
        <v>24</v>
      </c>
      <c r="N1967" s="91" t="str">
        <f>+PACKING!G1957</f>
        <v>CC6204</v>
      </c>
      <c r="O1967" s="91" t="str">
        <f>+PACKING!H1957</f>
        <v>DIGITAL LOGIC DESIGN SEC 8</v>
      </c>
      <c r="P1967" s="90" t="s">
        <v>17</v>
      </c>
      <c r="Q1967" s="91" t="str">
        <f>+PACKING!J1957</f>
        <v>C</v>
      </c>
      <c r="R1967" s="93" t="str">
        <f>+PACKING!K1957</f>
        <v>NB - 17</v>
      </c>
      <c r="S1967" s="94" t="s">
        <v>74</v>
      </c>
      <c r="T1967" s="211" t="s">
        <v>73</v>
      </c>
      <c r="U1967" s="211"/>
      <c r="V1967" s="211"/>
      <c r="W1967" s="211"/>
      <c r="X1967" s="211"/>
      <c r="Y1967" s="211"/>
      <c r="Z1967" s="211"/>
      <c r="AA1967" s="211"/>
      <c r="AB1967" s="211"/>
      <c r="AC1967" s="211"/>
      <c r="AD1967" s="211"/>
      <c r="AE1967" s="211"/>
      <c r="AF1967" s="211"/>
      <c r="AG1967" s="211"/>
      <c r="AH1967" s="211"/>
      <c r="AI1967" s="211"/>
    </row>
    <row r="1968" spans="1:35" ht="21" x14ac:dyDescent="0.25">
      <c r="A1968" s="88">
        <f>+PACKING!C1958</f>
        <v>1957</v>
      </c>
      <c r="B1968" s="89" t="str">
        <f>+PACKING!D1958</f>
        <v>11 MAY 2024</v>
      </c>
      <c r="C1968" s="90">
        <f>+PACKING!F1958</f>
        <v>141808</v>
      </c>
      <c r="D1968" s="90" t="str">
        <f t="shared" si="150"/>
        <v>141808---BSCS</v>
      </c>
      <c r="E1968" s="90" t="str">
        <f t="shared" si="151"/>
        <v>CC6204---DIGITAL LOGIC DESIGN SEC 8</v>
      </c>
      <c r="F1968" s="91" t="str">
        <f>+PACKING!E1958</f>
        <v>BSCS</v>
      </c>
      <c r="G1968" s="92" t="str">
        <f>+PACKING!I1958</f>
        <v>I</v>
      </c>
      <c r="H1968" s="91" t="s">
        <v>38</v>
      </c>
      <c r="I1968" s="90" t="str">
        <f t="shared" si="152"/>
        <v>NB - 18</v>
      </c>
      <c r="J1968" s="91" t="str">
        <f t="shared" si="153"/>
        <v>C</v>
      </c>
      <c r="K1968" s="90"/>
      <c r="L1968" s="92">
        <f>+PACKING!L1958</f>
        <v>8</v>
      </c>
      <c r="M1968" s="92">
        <f t="shared" si="154"/>
        <v>10</v>
      </c>
      <c r="N1968" s="91" t="str">
        <f>+PACKING!G1958</f>
        <v>CC6204</v>
      </c>
      <c r="O1968" s="91" t="str">
        <f>+PACKING!H1958</f>
        <v>DIGITAL LOGIC DESIGN SEC 8</v>
      </c>
      <c r="P1968" s="90" t="s">
        <v>17</v>
      </c>
      <c r="Q1968" s="91" t="str">
        <f>+PACKING!J1958</f>
        <v>C</v>
      </c>
      <c r="R1968" s="93" t="str">
        <f>+PACKING!K1958</f>
        <v>NB - 18</v>
      </c>
      <c r="S1968" s="94" t="s">
        <v>74</v>
      </c>
      <c r="T1968" s="211" t="s">
        <v>73</v>
      </c>
      <c r="U1968" s="211"/>
      <c r="V1968" s="211"/>
      <c r="W1968" s="211"/>
      <c r="X1968" s="211"/>
      <c r="Y1968" s="211"/>
      <c r="Z1968" s="211"/>
      <c r="AA1968" s="211"/>
      <c r="AB1968" s="211"/>
      <c r="AC1968" s="211"/>
      <c r="AD1968" s="211"/>
      <c r="AE1968" s="211"/>
      <c r="AF1968" s="211"/>
      <c r="AG1968" s="211"/>
      <c r="AH1968" s="211"/>
      <c r="AI1968" s="211"/>
    </row>
    <row r="1969" spans="1:35" ht="21" x14ac:dyDescent="0.25">
      <c r="A1969" s="88">
        <f>+PACKING!C1959</f>
        <v>1958</v>
      </c>
      <c r="B1969" s="89" t="str">
        <f>+PACKING!D1959</f>
        <v>11 MAY 2024</v>
      </c>
      <c r="C1969" s="90">
        <f>+PACKING!F1959</f>
        <v>141811</v>
      </c>
      <c r="D1969" s="90" t="str">
        <f t="shared" si="150"/>
        <v>141811---BSCS</v>
      </c>
      <c r="E1969" s="90" t="str">
        <f t="shared" si="151"/>
        <v>CC6204---DIGITAL LOGIC DESIGN SEC 9</v>
      </c>
      <c r="F1969" s="91" t="str">
        <f>+PACKING!E1959</f>
        <v>BSCS</v>
      </c>
      <c r="G1969" s="92" t="str">
        <f>+PACKING!I1959</f>
        <v>I</v>
      </c>
      <c r="H1969" s="91" t="s">
        <v>38</v>
      </c>
      <c r="I1969" s="90" t="str">
        <f t="shared" si="152"/>
        <v>NB - 18</v>
      </c>
      <c r="J1969" s="91" t="str">
        <f t="shared" si="153"/>
        <v>C</v>
      </c>
      <c r="K1969" s="90"/>
      <c r="L1969" s="92">
        <f>+PACKING!L1959</f>
        <v>14</v>
      </c>
      <c r="M1969" s="92">
        <f t="shared" si="154"/>
        <v>16</v>
      </c>
      <c r="N1969" s="91" t="str">
        <f>+PACKING!G1959</f>
        <v>CC6204</v>
      </c>
      <c r="O1969" s="91" t="str">
        <f>+PACKING!H1959</f>
        <v>DIGITAL LOGIC DESIGN SEC 9</v>
      </c>
      <c r="P1969" s="90" t="s">
        <v>17</v>
      </c>
      <c r="Q1969" s="91" t="str">
        <f>+PACKING!J1959</f>
        <v>C</v>
      </c>
      <c r="R1969" s="93" t="str">
        <f>+PACKING!K1959</f>
        <v>NB - 18</v>
      </c>
      <c r="S1969" s="94" t="s">
        <v>74</v>
      </c>
      <c r="T1969" s="211" t="s">
        <v>73</v>
      </c>
      <c r="U1969" s="211"/>
      <c r="V1969" s="211"/>
      <c r="W1969" s="211"/>
      <c r="X1969" s="211"/>
      <c r="Y1969" s="211"/>
      <c r="Z1969" s="211"/>
      <c r="AA1969" s="211"/>
      <c r="AB1969" s="211"/>
      <c r="AC1969" s="211"/>
      <c r="AD1969" s="211"/>
      <c r="AE1969" s="211"/>
      <c r="AF1969" s="211"/>
      <c r="AG1969" s="211"/>
      <c r="AH1969" s="211"/>
      <c r="AI1969" s="211"/>
    </row>
    <row r="1970" spans="1:35" ht="21" x14ac:dyDescent="0.25">
      <c r="A1970" s="88">
        <f>+PACKING!C1960</f>
        <v>1959</v>
      </c>
      <c r="B1970" s="89" t="str">
        <f>+PACKING!D1960</f>
        <v>11 MAY 2024</v>
      </c>
      <c r="C1970" s="90">
        <f>+PACKING!F1960</f>
        <v>141811</v>
      </c>
      <c r="D1970" s="90" t="str">
        <f t="shared" si="150"/>
        <v>141811---BSCS</v>
      </c>
      <c r="E1970" s="90" t="str">
        <f t="shared" si="151"/>
        <v>CC6204---DIGITAL LOGIC DESIGN SEC 9</v>
      </c>
      <c r="F1970" s="91" t="str">
        <f>+PACKING!E1960</f>
        <v>BSCS</v>
      </c>
      <c r="G1970" s="92" t="str">
        <f>+PACKING!I1960</f>
        <v>I</v>
      </c>
      <c r="H1970" s="91" t="s">
        <v>38</v>
      </c>
      <c r="I1970" s="90" t="str">
        <f t="shared" si="152"/>
        <v>NB - 19</v>
      </c>
      <c r="J1970" s="91" t="str">
        <f t="shared" si="153"/>
        <v>C</v>
      </c>
      <c r="K1970" s="90"/>
      <c r="L1970" s="92">
        <f>+PACKING!L1960</f>
        <v>22</v>
      </c>
      <c r="M1970" s="92">
        <f t="shared" si="154"/>
        <v>24</v>
      </c>
      <c r="N1970" s="91" t="str">
        <f>+PACKING!G1960</f>
        <v>CC6204</v>
      </c>
      <c r="O1970" s="91" t="str">
        <f>+PACKING!H1960</f>
        <v>DIGITAL LOGIC DESIGN SEC 9</v>
      </c>
      <c r="P1970" s="90" t="s">
        <v>17</v>
      </c>
      <c r="Q1970" s="91" t="str">
        <f>+PACKING!J1960</f>
        <v>C</v>
      </c>
      <c r="R1970" s="93" t="str">
        <f>+PACKING!K1960</f>
        <v>NB - 19</v>
      </c>
      <c r="S1970" s="94" t="s">
        <v>74</v>
      </c>
      <c r="T1970" s="211" t="s">
        <v>73</v>
      </c>
      <c r="U1970" s="211"/>
      <c r="V1970" s="211"/>
      <c r="W1970" s="211"/>
      <c r="X1970" s="211"/>
      <c r="Y1970" s="211"/>
      <c r="Z1970" s="211"/>
      <c r="AA1970" s="211"/>
      <c r="AB1970" s="211"/>
      <c r="AC1970" s="211"/>
      <c r="AD1970" s="211"/>
      <c r="AE1970" s="211"/>
      <c r="AF1970" s="211"/>
      <c r="AG1970" s="211"/>
      <c r="AH1970" s="211"/>
      <c r="AI1970" s="211"/>
    </row>
    <row r="1971" spans="1:35" ht="21" x14ac:dyDescent="0.25">
      <c r="A1971" s="88">
        <f>+PACKING!C1961</f>
        <v>1960</v>
      </c>
      <c r="B1971" s="89" t="str">
        <f>+PACKING!D1961</f>
        <v>11 MAY 2024</v>
      </c>
      <c r="C1971" s="90">
        <f>+PACKING!F1961</f>
        <v>141811</v>
      </c>
      <c r="D1971" s="90" t="str">
        <f t="shared" si="150"/>
        <v>141811---BSCS</v>
      </c>
      <c r="E1971" s="90" t="str">
        <f t="shared" si="151"/>
        <v>CC6204---DIGITAL LOGIC DESIGN SEC 9</v>
      </c>
      <c r="F1971" s="91" t="str">
        <f>+PACKING!E1961</f>
        <v>BSCS</v>
      </c>
      <c r="G1971" s="92" t="str">
        <f>+PACKING!I1961</f>
        <v>I</v>
      </c>
      <c r="H1971" s="91" t="s">
        <v>38</v>
      </c>
      <c r="I1971" s="90" t="str">
        <f t="shared" si="152"/>
        <v>NB - 20</v>
      </c>
      <c r="J1971" s="91" t="str">
        <f t="shared" si="153"/>
        <v>C</v>
      </c>
      <c r="K1971" s="90"/>
      <c r="L1971" s="92">
        <f>+PACKING!L1961</f>
        <v>11</v>
      </c>
      <c r="M1971" s="92">
        <f t="shared" si="154"/>
        <v>13</v>
      </c>
      <c r="N1971" s="91" t="str">
        <f>+PACKING!G1961</f>
        <v>CC6204</v>
      </c>
      <c r="O1971" s="91" t="str">
        <f>+PACKING!H1961</f>
        <v>DIGITAL LOGIC DESIGN SEC 9</v>
      </c>
      <c r="P1971" s="90" t="s">
        <v>17</v>
      </c>
      <c r="Q1971" s="91" t="str">
        <f>+PACKING!J1961</f>
        <v>C</v>
      </c>
      <c r="R1971" s="93" t="str">
        <f>+PACKING!K1961</f>
        <v>NB - 20</v>
      </c>
      <c r="S1971" s="94" t="s">
        <v>74</v>
      </c>
      <c r="T1971" s="211" t="s">
        <v>73</v>
      </c>
      <c r="U1971" s="211"/>
      <c r="V1971" s="211"/>
      <c r="W1971" s="211"/>
      <c r="X1971" s="211"/>
      <c r="Y1971" s="211"/>
      <c r="Z1971" s="211"/>
      <c r="AA1971" s="211"/>
      <c r="AB1971" s="211"/>
      <c r="AC1971" s="211"/>
      <c r="AD1971" s="211"/>
      <c r="AE1971" s="211"/>
      <c r="AF1971" s="211"/>
      <c r="AG1971" s="211"/>
      <c r="AH1971" s="211"/>
      <c r="AI1971" s="211"/>
    </row>
    <row r="1972" spans="1:35" ht="21" x14ac:dyDescent="0.25">
      <c r="A1972" s="88">
        <f>+PACKING!C1962</f>
        <v>1961</v>
      </c>
      <c r="B1972" s="89" t="str">
        <f>+PACKING!D1962</f>
        <v>11 MAY 2024</v>
      </c>
      <c r="C1972" s="90">
        <f>+PACKING!F1962</f>
        <v>141812</v>
      </c>
      <c r="D1972" s="90" t="str">
        <f t="shared" si="150"/>
        <v>141812---BSCS</v>
      </c>
      <c r="E1972" s="90" t="str">
        <f t="shared" si="151"/>
        <v>CC6204---DIGITAL LOGIC DESIGN SEC 10</v>
      </c>
      <c r="F1972" s="91" t="str">
        <f>+PACKING!E1962</f>
        <v>BSCS</v>
      </c>
      <c r="G1972" s="92" t="str">
        <f>+PACKING!I1962</f>
        <v>I</v>
      </c>
      <c r="H1972" s="91" t="s">
        <v>38</v>
      </c>
      <c r="I1972" s="90" t="str">
        <f t="shared" si="152"/>
        <v>NB - 20</v>
      </c>
      <c r="J1972" s="91" t="str">
        <f t="shared" si="153"/>
        <v>C</v>
      </c>
      <c r="K1972" s="90"/>
      <c r="L1972" s="92">
        <f>+PACKING!L1962</f>
        <v>11</v>
      </c>
      <c r="M1972" s="92">
        <f t="shared" si="154"/>
        <v>13</v>
      </c>
      <c r="N1972" s="91" t="str">
        <f>+PACKING!G1962</f>
        <v>CC6204</v>
      </c>
      <c r="O1972" s="91" t="str">
        <f>+PACKING!H1962</f>
        <v>DIGITAL LOGIC DESIGN SEC 10</v>
      </c>
      <c r="P1972" s="90" t="s">
        <v>17</v>
      </c>
      <c r="Q1972" s="91" t="str">
        <f>+PACKING!J1962</f>
        <v>C</v>
      </c>
      <c r="R1972" s="93" t="str">
        <f>+PACKING!K1962</f>
        <v>NB - 20</v>
      </c>
      <c r="S1972" s="94" t="s">
        <v>74</v>
      </c>
      <c r="T1972" s="211" t="s">
        <v>73</v>
      </c>
      <c r="U1972" s="211"/>
      <c r="V1972" s="211"/>
      <c r="W1972" s="211"/>
      <c r="X1972" s="211"/>
      <c r="Y1972" s="211"/>
      <c r="Z1972" s="211"/>
      <c r="AA1972" s="211"/>
      <c r="AB1972" s="211"/>
      <c r="AC1972" s="211"/>
      <c r="AD1972" s="211"/>
      <c r="AE1972" s="211"/>
      <c r="AF1972" s="211"/>
      <c r="AG1972" s="211"/>
      <c r="AH1972" s="211"/>
      <c r="AI1972" s="211"/>
    </row>
    <row r="1973" spans="1:35" ht="21" x14ac:dyDescent="0.25">
      <c r="A1973" s="88">
        <f>+PACKING!C1963</f>
        <v>1962</v>
      </c>
      <c r="B1973" s="89" t="str">
        <f>+PACKING!D1963</f>
        <v>11 MAY 2024</v>
      </c>
      <c r="C1973" s="90">
        <f>+PACKING!F1963</f>
        <v>141812</v>
      </c>
      <c r="D1973" s="90" t="str">
        <f t="shared" si="150"/>
        <v>141812---BSCS</v>
      </c>
      <c r="E1973" s="90" t="str">
        <f t="shared" si="151"/>
        <v>CC6204---DIGITAL LOGIC DESIGN SEC 10</v>
      </c>
      <c r="F1973" s="91" t="str">
        <f>+PACKING!E1963</f>
        <v>BSCS</v>
      </c>
      <c r="G1973" s="92" t="str">
        <f>+PACKING!I1963</f>
        <v>I</v>
      </c>
      <c r="H1973" s="91" t="s">
        <v>38</v>
      </c>
      <c r="I1973" s="90" t="str">
        <f t="shared" si="152"/>
        <v>NB - 21</v>
      </c>
      <c r="J1973" s="91" t="str">
        <f t="shared" si="153"/>
        <v>C</v>
      </c>
      <c r="K1973" s="90"/>
      <c r="L1973" s="92">
        <f>+PACKING!L1963</f>
        <v>22</v>
      </c>
      <c r="M1973" s="92">
        <f t="shared" si="154"/>
        <v>24</v>
      </c>
      <c r="N1973" s="91" t="str">
        <f>+PACKING!G1963</f>
        <v>CC6204</v>
      </c>
      <c r="O1973" s="91" t="str">
        <f>+PACKING!H1963</f>
        <v>DIGITAL LOGIC DESIGN SEC 10</v>
      </c>
      <c r="P1973" s="90" t="s">
        <v>17</v>
      </c>
      <c r="Q1973" s="91" t="str">
        <f>+PACKING!J1963</f>
        <v>C</v>
      </c>
      <c r="R1973" s="93" t="str">
        <f>+PACKING!K1963</f>
        <v>NB - 21</v>
      </c>
      <c r="S1973" s="94" t="s">
        <v>74</v>
      </c>
      <c r="T1973" s="211" t="s">
        <v>73</v>
      </c>
      <c r="U1973" s="211"/>
      <c r="V1973" s="211"/>
      <c r="W1973" s="211"/>
      <c r="X1973" s="211"/>
      <c r="Y1973" s="211"/>
      <c r="Z1973" s="211"/>
      <c r="AA1973" s="211"/>
      <c r="AB1973" s="211"/>
      <c r="AC1973" s="211"/>
      <c r="AD1973" s="211"/>
      <c r="AE1973" s="211"/>
      <c r="AF1973" s="211"/>
      <c r="AG1973" s="211"/>
      <c r="AH1973" s="211"/>
      <c r="AI1973" s="211"/>
    </row>
    <row r="1974" spans="1:35" ht="21" x14ac:dyDescent="0.25">
      <c r="A1974" s="88">
        <f>+PACKING!C1964</f>
        <v>1963</v>
      </c>
      <c r="B1974" s="89" t="str">
        <f>+PACKING!D1964</f>
        <v>11 MAY 2024</v>
      </c>
      <c r="C1974" s="90">
        <f>+PACKING!F1964</f>
        <v>141812</v>
      </c>
      <c r="D1974" s="90" t="str">
        <f t="shared" si="150"/>
        <v>141812---BSCS</v>
      </c>
      <c r="E1974" s="90" t="str">
        <f t="shared" si="151"/>
        <v>CC6204---DIGITAL LOGIC DESIGN SEC 10</v>
      </c>
      <c r="F1974" s="91" t="str">
        <f>+PACKING!E1964</f>
        <v>BSCS</v>
      </c>
      <c r="G1974" s="92" t="str">
        <f>+PACKING!I1964</f>
        <v>I</v>
      </c>
      <c r="H1974" s="91" t="s">
        <v>38</v>
      </c>
      <c r="I1974" s="90" t="str">
        <f t="shared" si="152"/>
        <v>NB - 22</v>
      </c>
      <c r="J1974" s="91" t="str">
        <f t="shared" si="153"/>
        <v>C</v>
      </c>
      <c r="K1974" s="90"/>
      <c r="L1974" s="92">
        <f>+PACKING!L1964</f>
        <v>6</v>
      </c>
      <c r="M1974" s="92">
        <f t="shared" si="154"/>
        <v>8</v>
      </c>
      <c r="N1974" s="91" t="str">
        <f>+PACKING!G1964</f>
        <v>CC6204</v>
      </c>
      <c r="O1974" s="91" t="str">
        <f>+PACKING!H1964</f>
        <v>DIGITAL LOGIC DESIGN SEC 10</v>
      </c>
      <c r="P1974" s="90" t="s">
        <v>17</v>
      </c>
      <c r="Q1974" s="91" t="str">
        <f>+PACKING!J1964</f>
        <v>C</v>
      </c>
      <c r="R1974" s="93" t="str">
        <f>+PACKING!K1964</f>
        <v>NB - 22</v>
      </c>
      <c r="S1974" s="94" t="s">
        <v>74</v>
      </c>
      <c r="T1974" s="211" t="s">
        <v>73</v>
      </c>
      <c r="U1974" s="211"/>
      <c r="V1974" s="211"/>
      <c r="W1974" s="211"/>
      <c r="X1974" s="211"/>
      <c r="Y1974" s="211"/>
      <c r="Z1974" s="211"/>
      <c r="AA1974" s="211"/>
      <c r="AB1974" s="211"/>
      <c r="AC1974" s="211"/>
      <c r="AD1974" s="211"/>
      <c r="AE1974" s="211"/>
      <c r="AF1974" s="211"/>
      <c r="AG1974" s="211"/>
      <c r="AH1974" s="211"/>
      <c r="AI1974" s="211"/>
    </row>
    <row r="1975" spans="1:35" ht="21" x14ac:dyDescent="0.25">
      <c r="A1975" s="88">
        <f>+PACKING!C1965</f>
        <v>1964</v>
      </c>
      <c r="B1975" s="89" t="str">
        <f>+PACKING!D1965</f>
        <v>11 MAY 2024</v>
      </c>
      <c r="C1975" s="90">
        <f>+PACKING!F1965</f>
        <v>141814</v>
      </c>
      <c r="D1975" s="90" t="str">
        <f t="shared" si="150"/>
        <v>141814---BSCS</v>
      </c>
      <c r="E1975" s="90" t="str">
        <f t="shared" si="151"/>
        <v>CC6204---DIGITAL LOGIC DESIGN SEC 11</v>
      </c>
      <c r="F1975" s="91" t="str">
        <f>+PACKING!E1965</f>
        <v>BSCS</v>
      </c>
      <c r="G1975" s="92" t="str">
        <f>+PACKING!I1965</f>
        <v>I</v>
      </c>
      <c r="H1975" s="91" t="s">
        <v>38</v>
      </c>
      <c r="I1975" s="90" t="str">
        <f t="shared" si="152"/>
        <v>NB - 22</v>
      </c>
      <c r="J1975" s="91" t="str">
        <f t="shared" si="153"/>
        <v>C</v>
      </c>
      <c r="K1975" s="90"/>
      <c r="L1975" s="92">
        <f>+PACKING!L1965</f>
        <v>16</v>
      </c>
      <c r="M1975" s="92">
        <f t="shared" si="154"/>
        <v>18</v>
      </c>
      <c r="N1975" s="91" t="str">
        <f>+PACKING!G1965</f>
        <v>CC6204</v>
      </c>
      <c r="O1975" s="91" t="str">
        <f>+PACKING!H1965</f>
        <v>DIGITAL LOGIC DESIGN SEC 11</v>
      </c>
      <c r="P1975" s="90" t="s">
        <v>17</v>
      </c>
      <c r="Q1975" s="91" t="str">
        <f>+PACKING!J1965</f>
        <v>C</v>
      </c>
      <c r="R1975" s="93" t="str">
        <f>+PACKING!K1965</f>
        <v>NB - 22</v>
      </c>
      <c r="S1975" s="94" t="s">
        <v>74</v>
      </c>
      <c r="T1975" s="211" t="s">
        <v>73</v>
      </c>
      <c r="U1975" s="211"/>
      <c r="V1975" s="211"/>
      <c r="W1975" s="211"/>
      <c r="X1975" s="211"/>
      <c r="Y1975" s="211"/>
      <c r="Z1975" s="211"/>
      <c r="AA1975" s="211"/>
      <c r="AB1975" s="211"/>
      <c r="AC1975" s="211"/>
      <c r="AD1975" s="211"/>
      <c r="AE1975" s="211"/>
      <c r="AF1975" s="211"/>
      <c r="AG1975" s="211"/>
      <c r="AH1975" s="211"/>
      <c r="AI1975" s="211"/>
    </row>
    <row r="1976" spans="1:35" ht="21" x14ac:dyDescent="0.25">
      <c r="A1976" s="88">
        <f>+PACKING!C1966</f>
        <v>1965</v>
      </c>
      <c r="B1976" s="89" t="str">
        <f>+PACKING!D1966</f>
        <v>11 MAY 2024</v>
      </c>
      <c r="C1976" s="90">
        <f>+PACKING!F1966</f>
        <v>141814</v>
      </c>
      <c r="D1976" s="90" t="str">
        <f t="shared" si="150"/>
        <v>141814---BSCS</v>
      </c>
      <c r="E1976" s="90" t="str">
        <f t="shared" si="151"/>
        <v>CC6204---DIGITAL LOGIC DESIGN SEC 11</v>
      </c>
      <c r="F1976" s="91" t="str">
        <f>+PACKING!E1966</f>
        <v>BSCS</v>
      </c>
      <c r="G1976" s="92" t="str">
        <f>+PACKING!I1966</f>
        <v>I</v>
      </c>
      <c r="H1976" s="91" t="s">
        <v>38</v>
      </c>
      <c r="I1976" s="90" t="str">
        <f t="shared" si="152"/>
        <v>NB - 23</v>
      </c>
      <c r="J1976" s="91" t="str">
        <f t="shared" si="153"/>
        <v>C</v>
      </c>
      <c r="K1976" s="90"/>
      <c r="L1976" s="92">
        <f>+PACKING!L1966</f>
        <v>21</v>
      </c>
      <c r="M1976" s="92">
        <f t="shared" si="154"/>
        <v>23</v>
      </c>
      <c r="N1976" s="91" t="str">
        <f>+PACKING!G1966</f>
        <v>CC6204</v>
      </c>
      <c r="O1976" s="91" t="str">
        <f>+PACKING!H1966</f>
        <v>DIGITAL LOGIC DESIGN SEC 11</v>
      </c>
      <c r="P1976" s="90" t="s">
        <v>17</v>
      </c>
      <c r="Q1976" s="91" t="str">
        <f>+PACKING!J1966</f>
        <v>C</v>
      </c>
      <c r="R1976" s="93" t="str">
        <f>+PACKING!K1966</f>
        <v>NB - 23</v>
      </c>
      <c r="S1976" s="94" t="s">
        <v>74</v>
      </c>
      <c r="T1976" s="211" t="s">
        <v>73</v>
      </c>
      <c r="U1976" s="211"/>
      <c r="V1976" s="211"/>
      <c r="W1976" s="211"/>
      <c r="X1976" s="211"/>
      <c r="Y1976" s="211"/>
      <c r="Z1976" s="211"/>
      <c r="AA1976" s="211"/>
      <c r="AB1976" s="211"/>
      <c r="AC1976" s="211"/>
      <c r="AD1976" s="211"/>
      <c r="AE1976" s="211"/>
      <c r="AF1976" s="211"/>
      <c r="AG1976" s="211"/>
      <c r="AH1976" s="211"/>
      <c r="AI1976" s="211"/>
    </row>
    <row r="1977" spans="1:35" ht="21" x14ac:dyDescent="0.25">
      <c r="A1977" s="88">
        <f>+PACKING!C1967</f>
        <v>1966</v>
      </c>
      <c r="B1977" s="89" t="str">
        <f>+PACKING!D1967</f>
        <v>11 MAY 2024</v>
      </c>
      <c r="C1977" s="90">
        <f>+PACKING!F1967</f>
        <v>141818</v>
      </c>
      <c r="D1977" s="90" t="str">
        <f t="shared" si="150"/>
        <v>141818---BSCS</v>
      </c>
      <c r="E1977" s="90" t="str">
        <f t="shared" si="151"/>
        <v>CC6204---DIGITAL LOGIC DESIGN SEC 12</v>
      </c>
      <c r="F1977" s="91" t="str">
        <f>+PACKING!E1967</f>
        <v>BSCS</v>
      </c>
      <c r="G1977" s="92" t="str">
        <f>+PACKING!I1967</f>
        <v>I</v>
      </c>
      <c r="H1977" s="91" t="s">
        <v>38</v>
      </c>
      <c r="I1977" s="90" t="str">
        <f t="shared" si="152"/>
        <v>NB - 23</v>
      </c>
      <c r="J1977" s="91" t="str">
        <f t="shared" si="153"/>
        <v>C</v>
      </c>
      <c r="K1977" s="90"/>
      <c r="L1977" s="92">
        <f>+PACKING!L1967</f>
        <v>1</v>
      </c>
      <c r="M1977" s="92">
        <f t="shared" si="154"/>
        <v>3</v>
      </c>
      <c r="N1977" s="91" t="str">
        <f>+PACKING!G1967</f>
        <v>CC6204</v>
      </c>
      <c r="O1977" s="91" t="str">
        <f>+PACKING!H1967</f>
        <v>DIGITAL LOGIC DESIGN SEC 12</v>
      </c>
      <c r="P1977" s="90" t="s">
        <v>17</v>
      </c>
      <c r="Q1977" s="91" t="str">
        <f>+PACKING!J1967</f>
        <v>C</v>
      </c>
      <c r="R1977" s="93" t="str">
        <f>+PACKING!K1967</f>
        <v>NB - 23</v>
      </c>
      <c r="S1977" s="94" t="s">
        <v>74</v>
      </c>
      <c r="T1977" s="211" t="s">
        <v>73</v>
      </c>
      <c r="U1977" s="211"/>
      <c r="V1977" s="211"/>
      <c r="W1977" s="211"/>
      <c r="X1977" s="211"/>
      <c r="Y1977" s="211"/>
      <c r="Z1977" s="211"/>
      <c r="AA1977" s="211"/>
      <c r="AB1977" s="211"/>
      <c r="AC1977" s="211"/>
      <c r="AD1977" s="211"/>
      <c r="AE1977" s="211"/>
      <c r="AF1977" s="211"/>
      <c r="AG1977" s="211"/>
      <c r="AH1977" s="211"/>
      <c r="AI1977" s="211"/>
    </row>
    <row r="1978" spans="1:35" ht="21" x14ac:dyDescent="0.25">
      <c r="A1978" s="88">
        <f>+PACKING!C1968</f>
        <v>1967</v>
      </c>
      <c r="B1978" s="89" t="str">
        <f>+PACKING!D1968</f>
        <v>11 MAY 2024</v>
      </c>
      <c r="C1978" s="90">
        <f>+PACKING!F1968</f>
        <v>141818</v>
      </c>
      <c r="D1978" s="90" t="str">
        <f t="shared" si="150"/>
        <v>141818---BSCS</v>
      </c>
      <c r="E1978" s="90" t="str">
        <f t="shared" si="151"/>
        <v>CC6204---DIGITAL LOGIC DESIGN SEC 12</v>
      </c>
      <c r="F1978" s="91" t="str">
        <f>+PACKING!E1968</f>
        <v>BSCS</v>
      </c>
      <c r="G1978" s="92" t="str">
        <f>+PACKING!I1968</f>
        <v>I</v>
      </c>
      <c r="H1978" s="91" t="s">
        <v>38</v>
      </c>
      <c r="I1978" s="90" t="str">
        <f t="shared" si="152"/>
        <v>NB - 24</v>
      </c>
      <c r="J1978" s="91" t="str">
        <f t="shared" si="153"/>
        <v>C</v>
      </c>
      <c r="K1978" s="90"/>
      <c r="L1978" s="92">
        <f>+PACKING!L1968</f>
        <v>22</v>
      </c>
      <c r="M1978" s="92">
        <f t="shared" si="154"/>
        <v>24</v>
      </c>
      <c r="N1978" s="91" t="str">
        <f>+PACKING!G1968</f>
        <v>CC6204</v>
      </c>
      <c r="O1978" s="91" t="str">
        <f>+PACKING!H1968</f>
        <v>DIGITAL LOGIC DESIGN SEC 12</v>
      </c>
      <c r="P1978" s="90" t="s">
        <v>17</v>
      </c>
      <c r="Q1978" s="91" t="str">
        <f>+PACKING!J1968</f>
        <v>C</v>
      </c>
      <c r="R1978" s="93" t="str">
        <f>+PACKING!K1968</f>
        <v>NB - 24</v>
      </c>
      <c r="S1978" s="94" t="s">
        <v>74</v>
      </c>
      <c r="T1978" s="211" t="s">
        <v>73</v>
      </c>
      <c r="U1978" s="211"/>
      <c r="V1978" s="211"/>
      <c r="W1978" s="211"/>
      <c r="X1978" s="211"/>
      <c r="Y1978" s="211"/>
      <c r="Z1978" s="211"/>
      <c r="AA1978" s="211"/>
      <c r="AB1978" s="211"/>
      <c r="AC1978" s="211"/>
      <c r="AD1978" s="211"/>
      <c r="AE1978" s="211"/>
      <c r="AF1978" s="211"/>
      <c r="AG1978" s="211"/>
      <c r="AH1978" s="211"/>
      <c r="AI1978" s="211"/>
    </row>
    <row r="1979" spans="1:35" ht="21" x14ac:dyDescent="0.25">
      <c r="A1979" s="88">
        <f>+PACKING!C1969</f>
        <v>1968</v>
      </c>
      <c r="B1979" s="89" t="str">
        <f>+PACKING!D1969</f>
        <v>11 MAY 2024</v>
      </c>
      <c r="C1979" s="90">
        <f>+PACKING!F1969</f>
        <v>141818</v>
      </c>
      <c r="D1979" s="90" t="str">
        <f t="shared" si="150"/>
        <v>141818---BSCS</v>
      </c>
      <c r="E1979" s="90" t="str">
        <f t="shared" si="151"/>
        <v>CC6204---DIGITAL LOGIC DESIGN SEC 12</v>
      </c>
      <c r="F1979" s="91" t="str">
        <f>+PACKING!E1969</f>
        <v>BSCS</v>
      </c>
      <c r="G1979" s="92" t="str">
        <f>+PACKING!I1969</f>
        <v>I</v>
      </c>
      <c r="H1979" s="91" t="s">
        <v>38</v>
      </c>
      <c r="I1979" s="90" t="str">
        <f t="shared" si="152"/>
        <v>NB - 25</v>
      </c>
      <c r="J1979" s="91" t="str">
        <f t="shared" si="153"/>
        <v>D</v>
      </c>
      <c r="K1979" s="90"/>
      <c r="L1979" s="92">
        <f>+PACKING!L1969</f>
        <v>14</v>
      </c>
      <c r="M1979" s="92">
        <f t="shared" si="154"/>
        <v>16</v>
      </c>
      <c r="N1979" s="91" t="str">
        <f>+PACKING!G1969</f>
        <v>CC6204</v>
      </c>
      <c r="O1979" s="91" t="str">
        <f>+PACKING!H1969</f>
        <v>DIGITAL LOGIC DESIGN SEC 12</v>
      </c>
      <c r="P1979" s="90" t="s">
        <v>17</v>
      </c>
      <c r="Q1979" s="91" t="str">
        <f>+PACKING!J1969</f>
        <v>D</v>
      </c>
      <c r="R1979" s="93" t="str">
        <f>+PACKING!K1969</f>
        <v>NB - 25</v>
      </c>
      <c r="S1979" s="94" t="s">
        <v>74</v>
      </c>
      <c r="T1979" s="211" t="s">
        <v>73</v>
      </c>
      <c r="U1979" s="211"/>
      <c r="V1979" s="211"/>
      <c r="W1979" s="211"/>
      <c r="X1979" s="211"/>
      <c r="Y1979" s="211"/>
      <c r="Z1979" s="211"/>
      <c r="AA1979" s="211"/>
      <c r="AB1979" s="211"/>
      <c r="AC1979" s="211"/>
      <c r="AD1979" s="211"/>
      <c r="AE1979" s="211"/>
      <c r="AF1979" s="211"/>
      <c r="AG1979" s="211"/>
      <c r="AH1979" s="211"/>
      <c r="AI1979" s="211"/>
    </row>
    <row r="1980" spans="1:35" ht="21" x14ac:dyDescent="0.25">
      <c r="A1980" s="88">
        <f>+PACKING!C1970</f>
        <v>1969</v>
      </c>
      <c r="B1980" s="89" t="str">
        <f>+PACKING!D1970</f>
        <v>11 MAY 2024</v>
      </c>
      <c r="C1980" s="90">
        <f>+PACKING!F1970</f>
        <v>141820</v>
      </c>
      <c r="D1980" s="90" t="str">
        <f t="shared" si="150"/>
        <v>141820---BSCS</v>
      </c>
      <c r="E1980" s="90" t="str">
        <f t="shared" si="151"/>
        <v>CC6204---DIGITAL LOGIC DESIGN SEC 13</v>
      </c>
      <c r="F1980" s="91" t="str">
        <f>+PACKING!E1970</f>
        <v>BSCS</v>
      </c>
      <c r="G1980" s="92" t="str">
        <f>+PACKING!I1970</f>
        <v>I</v>
      </c>
      <c r="H1980" s="91" t="s">
        <v>38</v>
      </c>
      <c r="I1980" s="90" t="str">
        <f t="shared" si="152"/>
        <v>NB - 25</v>
      </c>
      <c r="J1980" s="91" t="str">
        <f t="shared" si="153"/>
        <v>D</v>
      </c>
      <c r="K1980" s="90"/>
      <c r="L1980" s="92">
        <f>+PACKING!L1970</f>
        <v>8</v>
      </c>
      <c r="M1980" s="92">
        <f t="shared" si="154"/>
        <v>10</v>
      </c>
      <c r="N1980" s="91" t="str">
        <f>+PACKING!G1970</f>
        <v>CC6204</v>
      </c>
      <c r="O1980" s="91" t="str">
        <f>+PACKING!H1970</f>
        <v>DIGITAL LOGIC DESIGN SEC 13</v>
      </c>
      <c r="P1980" s="90" t="s">
        <v>17</v>
      </c>
      <c r="Q1980" s="91" t="str">
        <f>+PACKING!J1970</f>
        <v>D</v>
      </c>
      <c r="R1980" s="93" t="str">
        <f>+PACKING!K1970</f>
        <v>NB - 25</v>
      </c>
      <c r="S1980" s="94" t="s">
        <v>74</v>
      </c>
      <c r="T1980" s="211" t="s">
        <v>73</v>
      </c>
      <c r="U1980" s="211"/>
      <c r="V1980" s="211"/>
      <c r="W1980" s="211"/>
      <c r="X1980" s="211"/>
      <c r="Y1980" s="211"/>
      <c r="Z1980" s="211"/>
      <c r="AA1980" s="211"/>
      <c r="AB1980" s="211"/>
      <c r="AC1980" s="211"/>
      <c r="AD1980" s="211"/>
      <c r="AE1980" s="211"/>
      <c r="AF1980" s="211"/>
      <c r="AG1980" s="211"/>
      <c r="AH1980" s="211"/>
      <c r="AI1980" s="211"/>
    </row>
    <row r="1981" spans="1:35" ht="21" x14ac:dyDescent="0.25">
      <c r="A1981" s="88">
        <f>+PACKING!C1971</f>
        <v>1970</v>
      </c>
      <c r="B1981" s="89" t="str">
        <f>+PACKING!D1971</f>
        <v>11 MAY 2024</v>
      </c>
      <c r="C1981" s="90">
        <f>+PACKING!F1971</f>
        <v>141820</v>
      </c>
      <c r="D1981" s="90" t="str">
        <f t="shared" si="150"/>
        <v>141820---BSCS</v>
      </c>
      <c r="E1981" s="90" t="str">
        <f t="shared" si="151"/>
        <v>CC6204---DIGITAL LOGIC DESIGN SEC 13</v>
      </c>
      <c r="F1981" s="91" t="str">
        <f>+PACKING!E1971</f>
        <v>BSCS</v>
      </c>
      <c r="G1981" s="92" t="str">
        <f>+PACKING!I1971</f>
        <v>I</v>
      </c>
      <c r="H1981" s="91" t="s">
        <v>38</v>
      </c>
      <c r="I1981" s="90" t="str">
        <f t="shared" si="152"/>
        <v>NB - 26</v>
      </c>
      <c r="J1981" s="91" t="str">
        <f t="shared" si="153"/>
        <v>D</v>
      </c>
      <c r="K1981" s="90"/>
      <c r="L1981" s="92">
        <f>+PACKING!L1971</f>
        <v>22</v>
      </c>
      <c r="M1981" s="92">
        <f t="shared" si="154"/>
        <v>24</v>
      </c>
      <c r="N1981" s="91" t="str">
        <f>+PACKING!G1971</f>
        <v>CC6204</v>
      </c>
      <c r="O1981" s="91" t="str">
        <f>+PACKING!H1971</f>
        <v>DIGITAL LOGIC DESIGN SEC 13</v>
      </c>
      <c r="P1981" s="90" t="s">
        <v>17</v>
      </c>
      <c r="Q1981" s="91" t="str">
        <f>+PACKING!J1971</f>
        <v>D</v>
      </c>
      <c r="R1981" s="93" t="str">
        <f>+PACKING!K1971</f>
        <v>NB - 26</v>
      </c>
      <c r="S1981" s="94" t="s">
        <v>74</v>
      </c>
      <c r="T1981" s="211" t="s">
        <v>73</v>
      </c>
      <c r="U1981" s="211"/>
      <c r="V1981" s="211"/>
      <c r="W1981" s="211"/>
      <c r="X1981" s="211"/>
      <c r="Y1981" s="211"/>
      <c r="Z1981" s="211"/>
      <c r="AA1981" s="211"/>
      <c r="AB1981" s="211"/>
      <c r="AC1981" s="211"/>
      <c r="AD1981" s="211"/>
      <c r="AE1981" s="211"/>
      <c r="AF1981" s="211"/>
      <c r="AG1981" s="211"/>
      <c r="AH1981" s="211"/>
      <c r="AI1981" s="211"/>
    </row>
    <row r="1982" spans="1:35" ht="21" x14ac:dyDescent="0.25">
      <c r="A1982" s="88">
        <f>+PACKING!C1972</f>
        <v>1971</v>
      </c>
      <c r="B1982" s="89" t="str">
        <f>+PACKING!D1972</f>
        <v>11 MAY 2024</v>
      </c>
      <c r="C1982" s="90">
        <f>+PACKING!F1972</f>
        <v>141820</v>
      </c>
      <c r="D1982" s="90" t="str">
        <f t="shared" si="150"/>
        <v>141820---BSCS</v>
      </c>
      <c r="E1982" s="90" t="str">
        <f t="shared" si="151"/>
        <v>CC6204---DIGITAL LOGIC DESIGN SEC 13</v>
      </c>
      <c r="F1982" s="91" t="str">
        <f>+PACKING!E1972</f>
        <v>BSCS</v>
      </c>
      <c r="G1982" s="92" t="str">
        <f>+PACKING!I1972</f>
        <v>I</v>
      </c>
      <c r="H1982" s="91" t="s">
        <v>38</v>
      </c>
      <c r="I1982" s="90" t="str">
        <f t="shared" si="152"/>
        <v>NB - 27</v>
      </c>
      <c r="J1982" s="91" t="str">
        <f t="shared" si="153"/>
        <v>D</v>
      </c>
      <c r="K1982" s="90"/>
      <c r="L1982" s="92">
        <f>+PACKING!L1972</f>
        <v>3</v>
      </c>
      <c r="M1982" s="92">
        <f t="shared" si="154"/>
        <v>5</v>
      </c>
      <c r="N1982" s="91" t="str">
        <f>+PACKING!G1972</f>
        <v>CC6204</v>
      </c>
      <c r="O1982" s="91" t="str">
        <f>+PACKING!H1972</f>
        <v>DIGITAL LOGIC DESIGN SEC 13</v>
      </c>
      <c r="P1982" s="90" t="s">
        <v>17</v>
      </c>
      <c r="Q1982" s="91" t="str">
        <f>+PACKING!J1972</f>
        <v>D</v>
      </c>
      <c r="R1982" s="93" t="str">
        <f>+PACKING!K1972</f>
        <v>NB - 27</v>
      </c>
      <c r="S1982" s="94" t="s">
        <v>74</v>
      </c>
      <c r="T1982" s="211" t="s">
        <v>73</v>
      </c>
      <c r="U1982" s="211"/>
      <c r="V1982" s="211"/>
      <c r="W1982" s="211"/>
      <c r="X1982" s="211"/>
      <c r="Y1982" s="211"/>
      <c r="Z1982" s="211"/>
      <c r="AA1982" s="211"/>
      <c r="AB1982" s="211"/>
      <c r="AC1982" s="211"/>
      <c r="AD1982" s="211"/>
      <c r="AE1982" s="211"/>
      <c r="AF1982" s="211"/>
      <c r="AG1982" s="211"/>
      <c r="AH1982" s="211"/>
      <c r="AI1982" s="211"/>
    </row>
    <row r="1983" spans="1:35" ht="21" x14ac:dyDescent="0.25">
      <c r="A1983" s="88">
        <f>+PACKING!C1973</f>
        <v>1972</v>
      </c>
      <c r="B1983" s="89" t="str">
        <f>+PACKING!D1973</f>
        <v>11 MAY 2024</v>
      </c>
      <c r="C1983" s="90">
        <f>+PACKING!F1973</f>
        <v>141821</v>
      </c>
      <c r="D1983" s="90" t="str">
        <f t="shared" si="150"/>
        <v>141821---BSCS</v>
      </c>
      <c r="E1983" s="90" t="str">
        <f t="shared" si="151"/>
        <v>CC6204---DIGITAL LOGIC DESIGN SEC 14</v>
      </c>
      <c r="F1983" s="91" t="str">
        <f>+PACKING!E1973</f>
        <v>BSCS</v>
      </c>
      <c r="G1983" s="92" t="str">
        <f>+PACKING!I1973</f>
        <v>I</v>
      </c>
      <c r="H1983" s="91" t="s">
        <v>38</v>
      </c>
      <c r="I1983" s="90" t="str">
        <f t="shared" si="152"/>
        <v>NB - 27</v>
      </c>
      <c r="J1983" s="91" t="str">
        <f t="shared" si="153"/>
        <v>D</v>
      </c>
      <c r="K1983" s="90"/>
      <c r="L1983" s="92">
        <f>+PACKING!L1973</f>
        <v>19</v>
      </c>
      <c r="M1983" s="92">
        <f t="shared" si="154"/>
        <v>21</v>
      </c>
      <c r="N1983" s="91" t="str">
        <f>+PACKING!G1973</f>
        <v>CC6204</v>
      </c>
      <c r="O1983" s="91" t="str">
        <f>+PACKING!H1973</f>
        <v>DIGITAL LOGIC DESIGN SEC 14</v>
      </c>
      <c r="P1983" s="90" t="s">
        <v>17</v>
      </c>
      <c r="Q1983" s="91" t="str">
        <f>+PACKING!J1973</f>
        <v>D</v>
      </c>
      <c r="R1983" s="93" t="str">
        <f>+PACKING!K1973</f>
        <v>NB - 27</v>
      </c>
      <c r="S1983" s="94" t="s">
        <v>74</v>
      </c>
      <c r="T1983" s="211" t="s">
        <v>73</v>
      </c>
      <c r="U1983" s="211"/>
      <c r="V1983" s="211"/>
      <c r="W1983" s="211"/>
      <c r="X1983" s="211"/>
      <c r="Y1983" s="211"/>
      <c r="Z1983" s="211"/>
      <c r="AA1983" s="211"/>
      <c r="AB1983" s="211"/>
      <c r="AC1983" s="211"/>
      <c r="AD1983" s="211"/>
      <c r="AE1983" s="211"/>
      <c r="AF1983" s="211"/>
      <c r="AG1983" s="211"/>
      <c r="AH1983" s="211"/>
      <c r="AI1983" s="211"/>
    </row>
    <row r="1984" spans="1:35" ht="21" x14ac:dyDescent="0.25">
      <c r="A1984" s="88">
        <f>+PACKING!C1974</f>
        <v>1973</v>
      </c>
      <c r="B1984" s="89" t="str">
        <f>+PACKING!D1974</f>
        <v>11 MAY 2024</v>
      </c>
      <c r="C1984" s="90">
        <f>+PACKING!F1974</f>
        <v>141821</v>
      </c>
      <c r="D1984" s="90" t="str">
        <f t="shared" si="150"/>
        <v>141821---BSCS</v>
      </c>
      <c r="E1984" s="90" t="str">
        <f t="shared" si="151"/>
        <v>CC6204---DIGITAL LOGIC DESIGN SEC 14</v>
      </c>
      <c r="F1984" s="91" t="str">
        <f>+PACKING!E1974</f>
        <v>BSCS</v>
      </c>
      <c r="G1984" s="92" t="str">
        <f>+PACKING!I1974</f>
        <v>I</v>
      </c>
      <c r="H1984" s="91" t="s">
        <v>38</v>
      </c>
      <c r="I1984" s="90" t="str">
        <f t="shared" si="152"/>
        <v>NB - 28</v>
      </c>
      <c r="J1984" s="91" t="str">
        <f t="shared" si="153"/>
        <v>D</v>
      </c>
      <c r="K1984" s="90"/>
      <c r="L1984" s="92">
        <f>+PACKING!L1974</f>
        <v>11</v>
      </c>
      <c r="M1984" s="92">
        <f t="shared" si="154"/>
        <v>13</v>
      </c>
      <c r="N1984" s="91" t="str">
        <f>+PACKING!G1974</f>
        <v>CC6204</v>
      </c>
      <c r="O1984" s="91" t="str">
        <f>+PACKING!H1974</f>
        <v>DIGITAL LOGIC DESIGN SEC 14</v>
      </c>
      <c r="P1984" s="90" t="s">
        <v>17</v>
      </c>
      <c r="Q1984" s="91" t="str">
        <f>+PACKING!J1974</f>
        <v>D</v>
      </c>
      <c r="R1984" s="93" t="str">
        <f>+PACKING!K1974</f>
        <v>NB - 28</v>
      </c>
      <c r="S1984" s="94" t="s">
        <v>74</v>
      </c>
      <c r="T1984" s="211" t="s">
        <v>73</v>
      </c>
      <c r="U1984" s="211"/>
      <c r="V1984" s="211"/>
      <c r="W1984" s="211"/>
      <c r="X1984" s="211"/>
      <c r="Y1984" s="211"/>
      <c r="Z1984" s="211"/>
      <c r="AA1984" s="211"/>
      <c r="AB1984" s="211"/>
      <c r="AC1984" s="211"/>
      <c r="AD1984" s="211"/>
      <c r="AE1984" s="211"/>
      <c r="AF1984" s="211"/>
      <c r="AG1984" s="211"/>
      <c r="AH1984" s="211"/>
      <c r="AI1984" s="211"/>
    </row>
    <row r="1985" spans="1:35" ht="21" x14ac:dyDescent="0.25">
      <c r="A1985" s="88">
        <f>+PACKING!C1975</f>
        <v>1974</v>
      </c>
      <c r="B1985" s="89" t="str">
        <f>+PACKING!D1975</f>
        <v>11 MAY 2024</v>
      </c>
      <c r="C1985" s="90">
        <f>+PACKING!F1975</f>
        <v>141828</v>
      </c>
      <c r="D1985" s="90" t="str">
        <f t="shared" si="150"/>
        <v>141828---BSCS</v>
      </c>
      <c r="E1985" s="90" t="str">
        <f t="shared" si="151"/>
        <v>CSC343---COMPUTER NETWORKS SEC 1</v>
      </c>
      <c r="F1985" s="91" t="str">
        <f>+PACKING!E1975</f>
        <v>BSCS</v>
      </c>
      <c r="G1985" s="92" t="str">
        <f>+PACKING!I1975</f>
        <v>I</v>
      </c>
      <c r="H1985" s="91" t="s">
        <v>38</v>
      </c>
      <c r="I1985" s="90" t="str">
        <f t="shared" si="152"/>
        <v>NB - 28</v>
      </c>
      <c r="J1985" s="91" t="str">
        <f t="shared" si="153"/>
        <v>D</v>
      </c>
      <c r="K1985" s="90"/>
      <c r="L1985" s="92">
        <f>+PACKING!L1975</f>
        <v>11</v>
      </c>
      <c r="M1985" s="92">
        <f t="shared" si="154"/>
        <v>13</v>
      </c>
      <c r="N1985" s="91" t="str">
        <f>+PACKING!G1975</f>
        <v>CSC343</v>
      </c>
      <c r="O1985" s="91" t="str">
        <f>+PACKING!H1975</f>
        <v>COMPUTER NETWORKS SEC 1</v>
      </c>
      <c r="P1985" s="90" t="s">
        <v>17</v>
      </c>
      <c r="Q1985" s="91" t="str">
        <f>+PACKING!J1975</f>
        <v>D</v>
      </c>
      <c r="R1985" s="93" t="str">
        <f>+PACKING!K1975</f>
        <v>NB - 28</v>
      </c>
      <c r="S1985" s="94" t="s">
        <v>74</v>
      </c>
      <c r="T1985" s="211" t="s">
        <v>73</v>
      </c>
      <c r="U1985" s="211"/>
      <c r="V1985" s="211"/>
      <c r="W1985" s="211"/>
      <c r="X1985" s="211"/>
      <c r="Y1985" s="211"/>
      <c r="Z1985" s="211"/>
      <c r="AA1985" s="211"/>
      <c r="AB1985" s="211"/>
      <c r="AC1985" s="211"/>
      <c r="AD1985" s="211"/>
      <c r="AE1985" s="211"/>
      <c r="AF1985" s="211"/>
      <c r="AG1985" s="211"/>
      <c r="AH1985" s="211"/>
      <c r="AI1985" s="211"/>
    </row>
    <row r="1986" spans="1:35" ht="21" x14ac:dyDescent="0.25">
      <c r="A1986" s="88">
        <f>+PACKING!C1976</f>
        <v>1975</v>
      </c>
      <c r="B1986" s="89" t="str">
        <f>+PACKING!D1976</f>
        <v>11 MAY 2024</v>
      </c>
      <c r="C1986" s="90">
        <f>+PACKING!F1976</f>
        <v>141828</v>
      </c>
      <c r="D1986" s="90" t="str">
        <f t="shared" si="150"/>
        <v>141828---BSCS</v>
      </c>
      <c r="E1986" s="90" t="str">
        <f t="shared" si="151"/>
        <v>CSC343---COMPUTER NETWORKS SEC 1</v>
      </c>
      <c r="F1986" s="91" t="str">
        <f>+PACKING!E1976</f>
        <v>BSCS</v>
      </c>
      <c r="G1986" s="92" t="str">
        <f>+PACKING!I1976</f>
        <v>I</v>
      </c>
      <c r="H1986" s="91" t="s">
        <v>38</v>
      </c>
      <c r="I1986" s="90" t="str">
        <f t="shared" si="152"/>
        <v>NB - 29</v>
      </c>
      <c r="J1986" s="91" t="str">
        <f t="shared" si="153"/>
        <v>D</v>
      </c>
      <c r="K1986" s="90"/>
      <c r="L1986" s="92">
        <f>+PACKING!L1976</f>
        <v>22</v>
      </c>
      <c r="M1986" s="92">
        <f t="shared" si="154"/>
        <v>24</v>
      </c>
      <c r="N1986" s="91" t="str">
        <f>+PACKING!G1976</f>
        <v>CSC343</v>
      </c>
      <c r="O1986" s="91" t="str">
        <f>+PACKING!H1976</f>
        <v>COMPUTER NETWORKS SEC 1</v>
      </c>
      <c r="P1986" s="90" t="s">
        <v>17</v>
      </c>
      <c r="Q1986" s="91" t="str">
        <f>+PACKING!J1976</f>
        <v>D</v>
      </c>
      <c r="R1986" s="93" t="str">
        <f>+PACKING!K1976</f>
        <v>NB - 29</v>
      </c>
      <c r="S1986" s="94" t="s">
        <v>74</v>
      </c>
      <c r="T1986" s="211" t="s">
        <v>73</v>
      </c>
      <c r="U1986" s="211"/>
      <c r="V1986" s="211"/>
      <c r="W1986" s="211"/>
      <c r="X1986" s="211"/>
      <c r="Y1986" s="211"/>
      <c r="Z1986" s="211"/>
      <c r="AA1986" s="211"/>
      <c r="AB1986" s="211"/>
      <c r="AC1986" s="211"/>
      <c r="AD1986" s="211"/>
      <c r="AE1986" s="211"/>
      <c r="AF1986" s="211"/>
      <c r="AG1986" s="211"/>
      <c r="AH1986" s="211"/>
      <c r="AI1986" s="211"/>
    </row>
    <row r="1987" spans="1:35" ht="21" x14ac:dyDescent="0.25">
      <c r="A1987" s="88">
        <f>+PACKING!C1977</f>
        <v>1976</v>
      </c>
      <c r="B1987" s="89" t="str">
        <f>+PACKING!D1977</f>
        <v>11 MAY 2024</v>
      </c>
      <c r="C1987" s="90">
        <f>+PACKING!F1977</f>
        <v>141828</v>
      </c>
      <c r="D1987" s="90" t="str">
        <f t="shared" si="150"/>
        <v>141828---BSCS</v>
      </c>
      <c r="E1987" s="90" t="str">
        <f t="shared" si="151"/>
        <v>CSC343---COMPUTER NETWORKS SEC 1</v>
      </c>
      <c r="F1987" s="91" t="str">
        <f>+PACKING!E1977</f>
        <v>BSCS</v>
      </c>
      <c r="G1987" s="92" t="str">
        <f>+PACKING!I1977</f>
        <v>I</v>
      </c>
      <c r="H1987" s="91" t="s">
        <v>38</v>
      </c>
      <c r="I1987" s="90" t="str">
        <f t="shared" si="152"/>
        <v>NB - 30</v>
      </c>
      <c r="J1987" s="91" t="str">
        <f t="shared" si="153"/>
        <v>D</v>
      </c>
      <c r="K1987" s="90"/>
      <c r="L1987" s="92">
        <f>+PACKING!L1977</f>
        <v>2</v>
      </c>
      <c r="M1987" s="92">
        <f t="shared" si="154"/>
        <v>4</v>
      </c>
      <c r="N1987" s="91" t="str">
        <f>+PACKING!G1977</f>
        <v>CSC343</v>
      </c>
      <c r="O1987" s="91" t="str">
        <f>+PACKING!H1977</f>
        <v>COMPUTER NETWORKS SEC 1</v>
      </c>
      <c r="P1987" s="90" t="s">
        <v>17</v>
      </c>
      <c r="Q1987" s="91" t="str">
        <f>+PACKING!J1977</f>
        <v>D</v>
      </c>
      <c r="R1987" s="93" t="str">
        <f>+PACKING!K1977</f>
        <v>NB - 30</v>
      </c>
      <c r="S1987" s="94" t="s">
        <v>74</v>
      </c>
      <c r="T1987" s="211" t="s">
        <v>73</v>
      </c>
      <c r="U1987" s="211"/>
      <c r="V1987" s="211"/>
      <c r="W1987" s="211"/>
      <c r="X1987" s="211"/>
      <c r="Y1987" s="211"/>
      <c r="Z1987" s="211"/>
      <c r="AA1987" s="211"/>
      <c r="AB1987" s="211"/>
      <c r="AC1987" s="211"/>
      <c r="AD1987" s="211"/>
      <c r="AE1987" s="211"/>
      <c r="AF1987" s="211"/>
      <c r="AG1987" s="211"/>
      <c r="AH1987" s="211"/>
      <c r="AI1987" s="211"/>
    </row>
    <row r="1988" spans="1:35" ht="21" x14ac:dyDescent="0.25">
      <c r="A1988" s="88">
        <f>+PACKING!C1978</f>
        <v>1977</v>
      </c>
      <c r="B1988" s="89" t="str">
        <f>+PACKING!D1978</f>
        <v>11 MAY 2024</v>
      </c>
      <c r="C1988" s="90">
        <f>+PACKING!F1978</f>
        <v>141831</v>
      </c>
      <c r="D1988" s="90" t="str">
        <f t="shared" si="150"/>
        <v>141831---BSCS</v>
      </c>
      <c r="E1988" s="90" t="str">
        <f t="shared" si="151"/>
        <v>CSC343---COMPUTER NETWORKS SEC 2</v>
      </c>
      <c r="F1988" s="91" t="str">
        <f>+PACKING!E1978</f>
        <v>BSCS</v>
      </c>
      <c r="G1988" s="92" t="str">
        <f>+PACKING!I1978</f>
        <v>I</v>
      </c>
      <c r="H1988" s="91" t="s">
        <v>38</v>
      </c>
      <c r="I1988" s="90" t="str">
        <f t="shared" si="152"/>
        <v>NB - 30</v>
      </c>
      <c r="J1988" s="91" t="str">
        <f t="shared" si="153"/>
        <v>D</v>
      </c>
      <c r="K1988" s="90"/>
      <c r="L1988" s="92">
        <f>+PACKING!L1978</f>
        <v>20</v>
      </c>
      <c r="M1988" s="92">
        <f t="shared" si="154"/>
        <v>22</v>
      </c>
      <c r="N1988" s="91" t="str">
        <f>+PACKING!G1978</f>
        <v>CSC343</v>
      </c>
      <c r="O1988" s="91" t="str">
        <f>+PACKING!H1978</f>
        <v>COMPUTER NETWORKS SEC 2</v>
      </c>
      <c r="P1988" s="90" t="s">
        <v>17</v>
      </c>
      <c r="Q1988" s="91" t="str">
        <f>+PACKING!J1978</f>
        <v>D</v>
      </c>
      <c r="R1988" s="93" t="str">
        <f>+PACKING!K1978</f>
        <v>NB - 30</v>
      </c>
      <c r="S1988" s="94" t="s">
        <v>74</v>
      </c>
      <c r="T1988" s="211" t="s">
        <v>73</v>
      </c>
      <c r="U1988" s="211"/>
      <c r="V1988" s="211"/>
      <c r="W1988" s="211"/>
      <c r="X1988" s="211"/>
      <c r="Y1988" s="211"/>
      <c r="Z1988" s="211"/>
      <c r="AA1988" s="211"/>
      <c r="AB1988" s="211"/>
      <c r="AC1988" s="211"/>
      <c r="AD1988" s="211"/>
      <c r="AE1988" s="211"/>
      <c r="AF1988" s="211"/>
      <c r="AG1988" s="211"/>
      <c r="AH1988" s="211"/>
      <c r="AI1988" s="211"/>
    </row>
    <row r="1989" spans="1:35" ht="21" x14ac:dyDescent="0.25">
      <c r="A1989" s="88">
        <f>+PACKING!C1979</f>
        <v>1978</v>
      </c>
      <c r="B1989" s="89" t="str">
        <f>+PACKING!D1979</f>
        <v>11 MAY 2024</v>
      </c>
      <c r="C1989" s="90">
        <f>+PACKING!F1979</f>
        <v>141831</v>
      </c>
      <c r="D1989" s="90" t="str">
        <f t="shared" si="150"/>
        <v>141831---BSCS</v>
      </c>
      <c r="E1989" s="90" t="str">
        <f t="shared" si="151"/>
        <v>CSC343---COMPUTER NETWORKS SEC 2</v>
      </c>
      <c r="F1989" s="91" t="str">
        <f>+PACKING!E1979</f>
        <v>BSCS</v>
      </c>
      <c r="G1989" s="92" t="str">
        <f>+PACKING!I1979</f>
        <v>I</v>
      </c>
      <c r="H1989" s="91" t="s">
        <v>38</v>
      </c>
      <c r="I1989" s="90" t="str">
        <f t="shared" si="152"/>
        <v>NB - 31</v>
      </c>
      <c r="J1989" s="91" t="str">
        <f t="shared" si="153"/>
        <v>D</v>
      </c>
      <c r="K1989" s="90"/>
      <c r="L1989" s="92">
        <f>+PACKING!L1979</f>
        <v>20</v>
      </c>
      <c r="M1989" s="92">
        <f t="shared" si="154"/>
        <v>22</v>
      </c>
      <c r="N1989" s="91" t="str">
        <f>+PACKING!G1979</f>
        <v>CSC343</v>
      </c>
      <c r="O1989" s="91" t="str">
        <f>+PACKING!H1979</f>
        <v>COMPUTER NETWORKS SEC 2</v>
      </c>
      <c r="P1989" s="90" t="s">
        <v>17</v>
      </c>
      <c r="Q1989" s="91" t="str">
        <f>+PACKING!J1979</f>
        <v>D</v>
      </c>
      <c r="R1989" s="93" t="str">
        <f>+PACKING!K1979</f>
        <v>NB - 31</v>
      </c>
      <c r="S1989" s="94" t="s">
        <v>74</v>
      </c>
      <c r="T1989" s="211" t="s">
        <v>73</v>
      </c>
      <c r="U1989" s="211"/>
      <c r="V1989" s="211"/>
      <c r="W1989" s="211"/>
      <c r="X1989" s="211"/>
      <c r="Y1989" s="211"/>
      <c r="Z1989" s="211"/>
      <c r="AA1989" s="211"/>
      <c r="AB1989" s="211"/>
      <c r="AC1989" s="211"/>
      <c r="AD1989" s="211"/>
      <c r="AE1989" s="211"/>
      <c r="AF1989" s="211"/>
      <c r="AG1989" s="211"/>
      <c r="AH1989" s="211"/>
      <c r="AI1989" s="211"/>
    </row>
    <row r="1990" spans="1:35" ht="21" x14ac:dyDescent="0.25">
      <c r="A1990" s="88">
        <f>+PACKING!C1980</f>
        <v>1979</v>
      </c>
      <c r="B1990" s="89" t="str">
        <f>+PACKING!D1980</f>
        <v>11 MAY 2024</v>
      </c>
      <c r="C1990" s="90">
        <f>+PACKING!F1980</f>
        <v>141833</v>
      </c>
      <c r="D1990" s="90" t="str">
        <f t="shared" si="150"/>
        <v>141833---BSCS</v>
      </c>
      <c r="E1990" s="90" t="str">
        <f t="shared" si="151"/>
        <v>CSC343---COMPUTER NETWORKS SEC 3</v>
      </c>
      <c r="F1990" s="91" t="str">
        <f>+PACKING!E1980</f>
        <v>BSCS</v>
      </c>
      <c r="G1990" s="92" t="str">
        <f>+PACKING!I1980</f>
        <v>I</v>
      </c>
      <c r="H1990" s="91" t="s">
        <v>38</v>
      </c>
      <c r="I1990" s="90" t="str">
        <f t="shared" si="152"/>
        <v>NB - 31</v>
      </c>
      <c r="J1990" s="91" t="str">
        <f t="shared" si="153"/>
        <v>D</v>
      </c>
      <c r="K1990" s="90"/>
      <c r="L1990" s="92">
        <f>+PACKING!L1980</f>
        <v>2</v>
      </c>
      <c r="M1990" s="92">
        <f t="shared" si="154"/>
        <v>4</v>
      </c>
      <c r="N1990" s="91" t="str">
        <f>+PACKING!G1980</f>
        <v>CSC343</v>
      </c>
      <c r="O1990" s="91" t="str">
        <f>+PACKING!H1980</f>
        <v>COMPUTER NETWORKS SEC 3</v>
      </c>
      <c r="P1990" s="90" t="s">
        <v>17</v>
      </c>
      <c r="Q1990" s="91" t="str">
        <f>+PACKING!J1980</f>
        <v>D</v>
      </c>
      <c r="R1990" s="93" t="str">
        <f>+PACKING!K1980</f>
        <v>NB - 31</v>
      </c>
      <c r="S1990" s="94" t="s">
        <v>74</v>
      </c>
      <c r="T1990" s="211" t="s">
        <v>73</v>
      </c>
      <c r="U1990" s="211"/>
      <c r="V1990" s="211"/>
      <c r="W1990" s="211"/>
      <c r="X1990" s="211"/>
      <c r="Y1990" s="211"/>
      <c r="Z1990" s="211"/>
      <c r="AA1990" s="211"/>
      <c r="AB1990" s="211"/>
      <c r="AC1990" s="211"/>
      <c r="AD1990" s="211"/>
      <c r="AE1990" s="211"/>
      <c r="AF1990" s="211"/>
      <c r="AG1990" s="211"/>
      <c r="AH1990" s="211"/>
      <c r="AI1990" s="211"/>
    </row>
    <row r="1991" spans="1:35" ht="21" x14ac:dyDescent="0.25">
      <c r="A1991" s="88">
        <f>+PACKING!C1981</f>
        <v>1980</v>
      </c>
      <c r="B1991" s="89" t="str">
        <f>+PACKING!D1981</f>
        <v>11 MAY 2024</v>
      </c>
      <c r="C1991" s="90">
        <f>+PACKING!F1981</f>
        <v>141833</v>
      </c>
      <c r="D1991" s="90" t="str">
        <f t="shared" si="150"/>
        <v>141833---BSCS</v>
      </c>
      <c r="E1991" s="90" t="str">
        <f t="shared" si="151"/>
        <v>CSC343---COMPUTER NETWORKS SEC 3</v>
      </c>
      <c r="F1991" s="91" t="str">
        <f>+PACKING!E1981</f>
        <v>BSCS</v>
      </c>
      <c r="G1991" s="92" t="str">
        <f>+PACKING!I1981</f>
        <v>I</v>
      </c>
      <c r="H1991" s="91" t="s">
        <v>38</v>
      </c>
      <c r="I1991" s="90" t="str">
        <f t="shared" si="152"/>
        <v>NB - 32</v>
      </c>
      <c r="J1991" s="91" t="str">
        <f t="shared" si="153"/>
        <v>D</v>
      </c>
      <c r="K1991" s="90"/>
      <c r="L1991" s="92">
        <f>+PACKING!L1981</f>
        <v>22</v>
      </c>
      <c r="M1991" s="92">
        <f t="shared" si="154"/>
        <v>24</v>
      </c>
      <c r="N1991" s="91" t="str">
        <f>+PACKING!G1981</f>
        <v>CSC343</v>
      </c>
      <c r="O1991" s="91" t="str">
        <f>+PACKING!H1981</f>
        <v>COMPUTER NETWORKS SEC 3</v>
      </c>
      <c r="P1991" s="90" t="s">
        <v>17</v>
      </c>
      <c r="Q1991" s="91" t="str">
        <f>+PACKING!J1981</f>
        <v>D</v>
      </c>
      <c r="R1991" s="93" t="str">
        <f>+PACKING!K1981</f>
        <v>NB - 32</v>
      </c>
      <c r="S1991" s="94" t="s">
        <v>74</v>
      </c>
      <c r="T1991" s="211" t="s">
        <v>73</v>
      </c>
      <c r="U1991" s="211"/>
      <c r="V1991" s="211"/>
      <c r="W1991" s="211"/>
      <c r="X1991" s="211"/>
      <c r="Y1991" s="211"/>
      <c r="Z1991" s="211"/>
      <c r="AA1991" s="211"/>
      <c r="AB1991" s="211"/>
      <c r="AC1991" s="211"/>
      <c r="AD1991" s="211"/>
      <c r="AE1991" s="211"/>
      <c r="AF1991" s="211"/>
      <c r="AG1991" s="211"/>
      <c r="AH1991" s="211"/>
      <c r="AI1991" s="211"/>
    </row>
    <row r="1992" spans="1:35" ht="21" x14ac:dyDescent="0.25">
      <c r="A1992" s="88">
        <f>+PACKING!C1982</f>
        <v>1981</v>
      </c>
      <c r="B1992" s="89" t="str">
        <f>+PACKING!D1982</f>
        <v>11 MAY 2024</v>
      </c>
      <c r="C1992" s="90">
        <f>+PACKING!F1982</f>
        <v>141573</v>
      </c>
      <c r="D1992" s="90" t="str">
        <f t="shared" si="150"/>
        <v>141573---BS IT</v>
      </c>
      <c r="E1992" s="90" t="str">
        <f t="shared" si="151"/>
        <v>CC6204---DIGITAL LOGIC DESIGN SEC 1</v>
      </c>
      <c r="F1992" s="91" t="str">
        <f>+PACKING!E1982</f>
        <v>BS IT</v>
      </c>
      <c r="G1992" s="92" t="str">
        <f>+PACKING!I1982</f>
        <v>I</v>
      </c>
      <c r="H1992" s="91" t="s">
        <v>38</v>
      </c>
      <c r="I1992" s="90" t="str">
        <f t="shared" si="152"/>
        <v>NB - SEMINAR - I</v>
      </c>
      <c r="J1992" s="91" t="str">
        <f t="shared" si="153"/>
        <v>S</v>
      </c>
      <c r="K1992" s="90"/>
      <c r="L1992" s="92">
        <f>+PACKING!L1982</f>
        <v>23</v>
      </c>
      <c r="M1992" s="92">
        <f t="shared" si="154"/>
        <v>25</v>
      </c>
      <c r="N1992" s="91" t="str">
        <f>+PACKING!G1982</f>
        <v>CC6204</v>
      </c>
      <c r="O1992" s="91" t="str">
        <f>+PACKING!H1982</f>
        <v>DIGITAL LOGIC DESIGN SEC 1</v>
      </c>
      <c r="P1992" s="90" t="s">
        <v>17</v>
      </c>
      <c r="Q1992" s="91" t="str">
        <f>+PACKING!J1982</f>
        <v>S</v>
      </c>
      <c r="R1992" s="93" t="str">
        <f>+PACKING!K1982</f>
        <v>NB - SEMINAR - I</v>
      </c>
      <c r="S1992" s="94" t="s">
        <v>74</v>
      </c>
      <c r="T1992" s="211" t="s">
        <v>73</v>
      </c>
      <c r="U1992" s="211"/>
      <c r="V1992" s="211"/>
      <c r="W1992" s="211"/>
      <c r="X1992" s="211"/>
      <c r="Y1992" s="211"/>
      <c r="Z1992" s="211"/>
      <c r="AA1992" s="211"/>
      <c r="AB1992" s="211"/>
      <c r="AC1992" s="211"/>
      <c r="AD1992" s="211"/>
      <c r="AE1992" s="211"/>
      <c r="AF1992" s="211"/>
      <c r="AG1992" s="211"/>
      <c r="AH1992" s="211"/>
      <c r="AI1992" s="211"/>
    </row>
    <row r="1993" spans="1:35" ht="21" x14ac:dyDescent="0.25">
      <c r="A1993" s="88">
        <f>+PACKING!C1983</f>
        <v>1982</v>
      </c>
      <c r="B1993" s="89" t="str">
        <f>+PACKING!D1983</f>
        <v>11 MAY 2024</v>
      </c>
      <c r="C1993" s="90">
        <f>+PACKING!F1983</f>
        <v>141581</v>
      </c>
      <c r="D1993" s="90" t="str">
        <f t="shared" si="150"/>
        <v>141581---BS IT</v>
      </c>
      <c r="E1993" s="90" t="str">
        <f t="shared" si="151"/>
        <v>CSC343---COMPUTER NETWORKS SEC 1</v>
      </c>
      <c r="F1993" s="91" t="str">
        <f>+PACKING!E1983</f>
        <v>BS IT</v>
      </c>
      <c r="G1993" s="92" t="str">
        <f>+PACKING!I1983</f>
        <v>I</v>
      </c>
      <c r="H1993" s="91" t="s">
        <v>38</v>
      </c>
      <c r="I1993" s="90" t="str">
        <f t="shared" si="152"/>
        <v>NB - SEMINAR - I</v>
      </c>
      <c r="J1993" s="91" t="str">
        <f t="shared" si="153"/>
        <v>S</v>
      </c>
      <c r="K1993" s="90"/>
      <c r="L1993" s="92">
        <f>+PACKING!L1983</f>
        <v>21</v>
      </c>
      <c r="M1993" s="92">
        <f t="shared" si="154"/>
        <v>23</v>
      </c>
      <c r="N1993" s="91" t="str">
        <f>+PACKING!G1983</f>
        <v>CSC343</v>
      </c>
      <c r="O1993" s="91" t="str">
        <f>+PACKING!H1983</f>
        <v>COMPUTER NETWORKS SEC 1</v>
      </c>
      <c r="P1993" s="90" t="s">
        <v>17</v>
      </c>
      <c r="Q1993" s="91" t="str">
        <f>+PACKING!J1983</f>
        <v>S</v>
      </c>
      <c r="R1993" s="93" t="str">
        <f>+PACKING!K1983</f>
        <v>NB - SEMINAR - I</v>
      </c>
      <c r="S1993" s="94" t="s">
        <v>74</v>
      </c>
      <c r="T1993" s="211" t="s">
        <v>73</v>
      </c>
      <c r="U1993" s="211"/>
      <c r="V1993" s="211"/>
      <c r="W1993" s="211"/>
      <c r="X1993" s="211"/>
      <c r="Y1993" s="211"/>
      <c r="Z1993" s="211"/>
      <c r="AA1993" s="211"/>
      <c r="AB1993" s="211"/>
      <c r="AC1993" s="211"/>
      <c r="AD1993" s="211"/>
      <c r="AE1993" s="211"/>
      <c r="AF1993" s="211"/>
      <c r="AG1993" s="211"/>
      <c r="AH1993" s="211"/>
      <c r="AI1993" s="211"/>
    </row>
    <row r="1994" spans="1:35" ht="21" x14ac:dyDescent="0.25">
      <c r="A1994" s="88">
        <f>+PACKING!C1984</f>
        <v>1983</v>
      </c>
      <c r="B1994" s="89" t="str">
        <f>+PACKING!D1984</f>
        <v>11 MAY 2024</v>
      </c>
      <c r="C1994" s="90">
        <f>+PACKING!F1984</f>
        <v>141581</v>
      </c>
      <c r="D1994" s="90" t="str">
        <f t="shared" si="150"/>
        <v>141581---BS IT</v>
      </c>
      <c r="E1994" s="90" t="str">
        <f t="shared" si="151"/>
        <v>CSC343---COMPUTER NETWORKS SEC 1</v>
      </c>
      <c r="F1994" s="91" t="str">
        <f>+PACKING!E1984</f>
        <v>BS IT</v>
      </c>
      <c r="G1994" s="92" t="str">
        <f>+PACKING!I1984</f>
        <v>I</v>
      </c>
      <c r="H1994" s="91" t="s">
        <v>38</v>
      </c>
      <c r="I1994" s="90" t="str">
        <f t="shared" si="152"/>
        <v>NB - SEMINAR - III</v>
      </c>
      <c r="J1994" s="91" t="str">
        <f t="shared" si="153"/>
        <v>T</v>
      </c>
      <c r="K1994" s="90"/>
      <c r="L1994" s="92">
        <f>+PACKING!L1984</f>
        <v>23</v>
      </c>
      <c r="M1994" s="92">
        <f t="shared" si="154"/>
        <v>25</v>
      </c>
      <c r="N1994" s="91" t="str">
        <f>+PACKING!G1984</f>
        <v>CSC343</v>
      </c>
      <c r="O1994" s="91" t="str">
        <f>+PACKING!H1984</f>
        <v>COMPUTER NETWORKS SEC 1</v>
      </c>
      <c r="P1994" s="90" t="s">
        <v>17</v>
      </c>
      <c r="Q1994" s="91" t="str">
        <f>+PACKING!J1984</f>
        <v>T</v>
      </c>
      <c r="R1994" s="93" t="str">
        <f>+PACKING!K1984</f>
        <v>NB - SEMINAR - III</v>
      </c>
      <c r="S1994" s="94" t="s">
        <v>74</v>
      </c>
      <c r="T1994" s="211" t="s">
        <v>73</v>
      </c>
      <c r="U1994" s="211"/>
      <c r="V1994" s="211"/>
      <c r="W1994" s="211"/>
      <c r="X1994" s="211"/>
      <c r="Y1994" s="211"/>
      <c r="Z1994" s="211"/>
      <c r="AA1994" s="211"/>
      <c r="AB1994" s="211"/>
      <c r="AC1994" s="211"/>
      <c r="AD1994" s="211"/>
      <c r="AE1994" s="211"/>
      <c r="AF1994" s="211"/>
      <c r="AG1994" s="211"/>
      <c r="AH1994" s="211"/>
      <c r="AI1994" s="211"/>
    </row>
    <row r="1995" spans="1:35" ht="21" x14ac:dyDescent="0.25">
      <c r="A1995" s="88">
        <f>+PACKING!C1985</f>
        <v>1984</v>
      </c>
      <c r="B1995" s="89" t="str">
        <f>+PACKING!D1985</f>
        <v>11 MAY 2024</v>
      </c>
      <c r="C1995" s="90">
        <f>+PACKING!F1985</f>
        <v>141624</v>
      </c>
      <c r="D1995" s="90" t="str">
        <f t="shared" si="150"/>
        <v>141624---BS IT</v>
      </c>
      <c r="E1995" s="90" t="str">
        <f t="shared" si="151"/>
        <v>CC6204---DIGITAL LOGIC DESIGN SEC 2</v>
      </c>
      <c r="F1995" s="91" t="str">
        <f>+PACKING!E1985</f>
        <v>BS IT</v>
      </c>
      <c r="G1995" s="92" t="str">
        <f>+PACKING!I1985</f>
        <v>I</v>
      </c>
      <c r="H1995" s="91" t="s">
        <v>38</v>
      </c>
      <c r="I1995" s="90" t="str">
        <f t="shared" si="152"/>
        <v>NB - SEMINAR - III</v>
      </c>
      <c r="J1995" s="91" t="str">
        <f t="shared" si="153"/>
        <v>T</v>
      </c>
      <c r="K1995" s="90"/>
      <c r="L1995" s="92">
        <f>+PACKING!L1985</f>
        <v>21</v>
      </c>
      <c r="M1995" s="92">
        <f t="shared" si="154"/>
        <v>23</v>
      </c>
      <c r="N1995" s="91" t="str">
        <f>+PACKING!G1985</f>
        <v>CC6204</v>
      </c>
      <c r="O1995" s="91" t="str">
        <f>+PACKING!H1985</f>
        <v>DIGITAL LOGIC DESIGN SEC 2</v>
      </c>
      <c r="P1995" s="90" t="s">
        <v>17</v>
      </c>
      <c r="Q1995" s="91" t="str">
        <f>+PACKING!J1985</f>
        <v>T</v>
      </c>
      <c r="R1995" s="93" t="str">
        <f>+PACKING!K1985</f>
        <v>NB - SEMINAR - III</v>
      </c>
      <c r="S1995" s="94" t="s">
        <v>74</v>
      </c>
      <c r="T1995" s="211" t="s">
        <v>73</v>
      </c>
      <c r="U1995" s="211"/>
      <c r="V1995" s="211"/>
      <c r="W1995" s="211"/>
      <c r="X1995" s="211"/>
      <c r="Y1995" s="211"/>
      <c r="Z1995" s="211"/>
      <c r="AA1995" s="211"/>
      <c r="AB1995" s="211"/>
      <c r="AC1995" s="211"/>
      <c r="AD1995" s="211"/>
      <c r="AE1995" s="211"/>
      <c r="AF1995" s="211"/>
      <c r="AG1995" s="211"/>
      <c r="AH1995" s="211"/>
      <c r="AI1995" s="211"/>
    </row>
    <row r="1996" spans="1:35" ht="21" x14ac:dyDescent="0.25">
      <c r="A1996" s="88">
        <f>+PACKING!C1986</f>
        <v>1985</v>
      </c>
      <c r="B1996" s="89" t="str">
        <f>+PACKING!D1986</f>
        <v>11 MAY 2024</v>
      </c>
      <c r="C1996" s="90">
        <f>+PACKING!F1986</f>
        <v>141624</v>
      </c>
      <c r="D1996" s="90" t="str">
        <f t="shared" si="150"/>
        <v>141624---BS IT</v>
      </c>
      <c r="E1996" s="90" t="str">
        <f t="shared" si="151"/>
        <v>CC6204---DIGITAL LOGIC DESIGN SEC 2</v>
      </c>
      <c r="F1996" s="91" t="str">
        <f>+PACKING!E1986</f>
        <v>BS IT</v>
      </c>
      <c r="G1996" s="92" t="str">
        <f>+PACKING!I1986</f>
        <v>I</v>
      </c>
      <c r="H1996" s="91" t="s">
        <v>38</v>
      </c>
      <c r="I1996" s="90" t="str">
        <f t="shared" si="152"/>
        <v>NB - SEMINAR - IV</v>
      </c>
      <c r="J1996" s="91" t="str">
        <f t="shared" si="153"/>
        <v>U</v>
      </c>
      <c r="K1996" s="90"/>
      <c r="L1996" s="92">
        <f>+PACKING!L1986</f>
        <v>20</v>
      </c>
      <c r="M1996" s="92">
        <f t="shared" si="154"/>
        <v>22</v>
      </c>
      <c r="N1996" s="91" t="str">
        <f>+PACKING!G1986</f>
        <v>CC6204</v>
      </c>
      <c r="O1996" s="91" t="str">
        <f>+PACKING!H1986</f>
        <v>DIGITAL LOGIC DESIGN SEC 2</v>
      </c>
      <c r="P1996" s="90" t="s">
        <v>17</v>
      </c>
      <c r="Q1996" s="91" t="str">
        <f>+PACKING!J1986</f>
        <v>U</v>
      </c>
      <c r="R1996" s="93" t="str">
        <f>+PACKING!K1986</f>
        <v>NB - SEMINAR - IV</v>
      </c>
      <c r="S1996" s="94" t="s">
        <v>74</v>
      </c>
      <c r="T1996" s="211" t="s">
        <v>73</v>
      </c>
      <c r="U1996" s="211"/>
      <c r="V1996" s="211"/>
      <c r="W1996" s="211"/>
      <c r="X1996" s="211"/>
      <c r="Y1996" s="211"/>
      <c r="Z1996" s="211"/>
      <c r="AA1996" s="211"/>
      <c r="AB1996" s="211"/>
      <c r="AC1996" s="211"/>
      <c r="AD1996" s="211"/>
      <c r="AE1996" s="211"/>
      <c r="AF1996" s="211"/>
      <c r="AG1996" s="211"/>
      <c r="AH1996" s="211"/>
      <c r="AI1996" s="211"/>
    </row>
    <row r="1997" spans="1:35" ht="21" x14ac:dyDescent="0.25">
      <c r="A1997" s="88">
        <f>+PACKING!C1987</f>
        <v>1986</v>
      </c>
      <c r="B1997" s="89" t="str">
        <f>+PACKING!D1987</f>
        <v>11 MAY 2024</v>
      </c>
      <c r="C1997" s="90">
        <f>+PACKING!F1987</f>
        <v>141668</v>
      </c>
      <c r="D1997" s="90" t="str">
        <f t="shared" ref="D1997:D2060" si="155">+C1997&amp;H1997&amp;F1997</f>
        <v>141668---BBA (Hons)</v>
      </c>
      <c r="E1997" s="90" t="str">
        <f t="shared" ref="E1997:E2060" si="156">+N1997&amp;H1997&amp;O1997</f>
        <v>MKT388---SELLING AND SALES MANAGEMENT SEC 1</v>
      </c>
      <c r="F1997" s="91" t="str">
        <f>+PACKING!E1987</f>
        <v>BBA (Hons)</v>
      </c>
      <c r="G1997" s="92" t="str">
        <f>+PACKING!I1987</f>
        <v>I</v>
      </c>
      <c r="H1997" s="91" t="s">
        <v>38</v>
      </c>
      <c r="I1997" s="90" t="str">
        <f t="shared" ref="I1997:I2060" si="157">+R1997</f>
        <v>NB - SEMINAR - IV</v>
      </c>
      <c r="J1997" s="91" t="str">
        <f t="shared" ref="J1997:J2060" si="158">+Q1997</f>
        <v>U</v>
      </c>
      <c r="K1997" s="90"/>
      <c r="L1997" s="92">
        <f>+PACKING!L1987</f>
        <v>16</v>
      </c>
      <c r="M1997" s="92">
        <f t="shared" ref="M1997:M2060" si="159">+L1997+2</f>
        <v>18</v>
      </c>
      <c r="N1997" s="91" t="str">
        <f>+PACKING!G1987</f>
        <v>MKT388</v>
      </c>
      <c r="O1997" s="91" t="str">
        <f>+PACKING!H1987</f>
        <v>SELLING AND SALES MANAGEMENT SEC 1</v>
      </c>
      <c r="P1997" s="90" t="s">
        <v>17</v>
      </c>
      <c r="Q1997" s="91" t="str">
        <f>+PACKING!J1987</f>
        <v>U</v>
      </c>
      <c r="R1997" s="93" t="str">
        <f>+PACKING!K1987</f>
        <v>NB - SEMINAR - IV</v>
      </c>
      <c r="S1997" s="94" t="s">
        <v>74</v>
      </c>
      <c r="T1997" s="211" t="s">
        <v>73</v>
      </c>
      <c r="U1997" s="211"/>
      <c r="V1997" s="211"/>
      <c r="W1997" s="211"/>
      <c r="X1997" s="211"/>
      <c r="Y1997" s="211"/>
      <c r="Z1997" s="211"/>
      <c r="AA1997" s="211"/>
      <c r="AB1997" s="211"/>
      <c r="AC1997" s="211"/>
      <c r="AD1997" s="211"/>
      <c r="AE1997" s="211"/>
      <c r="AF1997" s="211"/>
      <c r="AG1997" s="211"/>
      <c r="AH1997" s="211"/>
      <c r="AI1997" s="211"/>
    </row>
    <row r="1998" spans="1:35" ht="21" x14ac:dyDescent="0.25">
      <c r="A1998" s="88">
        <f>+PACKING!C1988</f>
        <v>1987</v>
      </c>
      <c r="B1998" s="89" t="str">
        <f>+PACKING!D1988</f>
        <v>11 MAY 2024</v>
      </c>
      <c r="C1998" s="90">
        <f>+PACKING!F1988</f>
        <v>141794</v>
      </c>
      <c r="D1998" s="90" t="str">
        <f t="shared" si="155"/>
        <v>141794---BSCS</v>
      </c>
      <c r="E1998" s="90" t="str">
        <f t="shared" si="156"/>
        <v>CC6204---DIGITAL LOGIC DESIGN SEC 1</v>
      </c>
      <c r="F1998" s="91" t="str">
        <f>+PACKING!E1988</f>
        <v>BSCS</v>
      </c>
      <c r="G1998" s="92" t="str">
        <f>+PACKING!I1988</f>
        <v>I</v>
      </c>
      <c r="H1998" s="91" t="s">
        <v>38</v>
      </c>
      <c r="I1998" s="90" t="str">
        <f t="shared" si="157"/>
        <v>NB - SEMINAR - IV</v>
      </c>
      <c r="J1998" s="91" t="str">
        <f t="shared" si="158"/>
        <v>U</v>
      </c>
      <c r="K1998" s="90"/>
      <c r="L1998" s="92">
        <f>+PACKING!L1988</f>
        <v>8</v>
      </c>
      <c r="M1998" s="92">
        <f t="shared" si="159"/>
        <v>10</v>
      </c>
      <c r="N1998" s="91" t="str">
        <f>+PACKING!G1988</f>
        <v>CC6204</v>
      </c>
      <c r="O1998" s="91" t="str">
        <f>+PACKING!H1988</f>
        <v>DIGITAL LOGIC DESIGN SEC 1</v>
      </c>
      <c r="P1998" s="90" t="s">
        <v>17</v>
      </c>
      <c r="Q1998" s="91" t="str">
        <f>+PACKING!J1988</f>
        <v>U</v>
      </c>
      <c r="R1998" s="93" t="str">
        <f>+PACKING!K1988</f>
        <v>NB - SEMINAR - IV</v>
      </c>
      <c r="S1998" s="94" t="s">
        <v>74</v>
      </c>
      <c r="T1998" s="211" t="s">
        <v>73</v>
      </c>
      <c r="U1998" s="211"/>
      <c r="V1998" s="211"/>
      <c r="W1998" s="211"/>
      <c r="X1998" s="211"/>
      <c r="Y1998" s="211"/>
      <c r="Z1998" s="211"/>
      <c r="AA1998" s="211"/>
      <c r="AB1998" s="211"/>
      <c r="AC1998" s="211"/>
      <c r="AD1998" s="211"/>
      <c r="AE1998" s="211"/>
      <c r="AF1998" s="211"/>
      <c r="AG1998" s="211"/>
      <c r="AH1998" s="211"/>
      <c r="AI1998" s="211"/>
    </row>
    <row r="1999" spans="1:35" ht="21" x14ac:dyDescent="0.25">
      <c r="A1999" s="88">
        <f>+PACKING!C1989</f>
        <v>1988</v>
      </c>
      <c r="B1999" s="89" t="str">
        <f>+PACKING!D1989</f>
        <v>11 MAY 2024</v>
      </c>
      <c r="C1999" s="90">
        <f>+PACKING!F1989</f>
        <v>141833</v>
      </c>
      <c r="D1999" s="90" t="str">
        <f t="shared" si="155"/>
        <v>141833---BSCS</v>
      </c>
      <c r="E1999" s="90" t="str">
        <f t="shared" si="156"/>
        <v>CSC343---COMPUTER NETWORKS SEC 3</v>
      </c>
      <c r="F1999" s="91" t="str">
        <f>+PACKING!E1989</f>
        <v>BSCS</v>
      </c>
      <c r="G1999" s="92" t="str">
        <f>+PACKING!I1989</f>
        <v>I</v>
      </c>
      <c r="H1999" s="91" t="s">
        <v>38</v>
      </c>
      <c r="I1999" s="90" t="str">
        <f t="shared" si="157"/>
        <v>OB - 18</v>
      </c>
      <c r="J1999" s="91" t="str">
        <f t="shared" si="158"/>
        <v>E</v>
      </c>
      <c r="K1999" s="90"/>
      <c r="L1999" s="92">
        <f>+PACKING!L1989</f>
        <v>15</v>
      </c>
      <c r="M1999" s="92">
        <f t="shared" si="159"/>
        <v>17</v>
      </c>
      <c r="N1999" s="91" t="str">
        <f>+PACKING!G1989</f>
        <v>CSC343</v>
      </c>
      <c r="O1999" s="91" t="str">
        <f>+PACKING!H1989</f>
        <v>COMPUTER NETWORKS SEC 3</v>
      </c>
      <c r="P1999" s="90" t="s">
        <v>17</v>
      </c>
      <c r="Q1999" s="91" t="str">
        <f>+PACKING!J1989</f>
        <v>E</v>
      </c>
      <c r="R1999" s="93" t="str">
        <f>+PACKING!K1989</f>
        <v>OB - 18</v>
      </c>
      <c r="S1999" s="94" t="s">
        <v>74</v>
      </c>
      <c r="T1999" s="211" t="s">
        <v>73</v>
      </c>
      <c r="U1999" s="211"/>
      <c r="V1999" s="211"/>
      <c r="W1999" s="211"/>
      <c r="X1999" s="211"/>
      <c r="Y1999" s="211"/>
      <c r="Z1999" s="211"/>
      <c r="AA1999" s="211"/>
      <c r="AB1999" s="211"/>
      <c r="AC1999" s="211"/>
      <c r="AD1999" s="211"/>
      <c r="AE1999" s="211"/>
      <c r="AF1999" s="211"/>
      <c r="AG1999" s="211"/>
      <c r="AH1999" s="211"/>
      <c r="AI1999" s="211"/>
    </row>
    <row r="2000" spans="1:35" ht="21" x14ac:dyDescent="0.25">
      <c r="A2000" s="88">
        <f>+PACKING!C1990</f>
        <v>1989</v>
      </c>
      <c r="B2000" s="89" t="str">
        <f>+PACKING!D1990</f>
        <v>11 MAY 2024</v>
      </c>
      <c r="C2000" s="90">
        <f>+PACKING!F1990</f>
        <v>141835</v>
      </c>
      <c r="D2000" s="90" t="str">
        <f t="shared" si="155"/>
        <v>141835---BSCS</v>
      </c>
      <c r="E2000" s="90" t="str">
        <f t="shared" si="156"/>
        <v>CSC343---COMPUTER NETWORKS SEC 4</v>
      </c>
      <c r="F2000" s="91" t="str">
        <f>+PACKING!E1990</f>
        <v>BSCS</v>
      </c>
      <c r="G2000" s="92" t="str">
        <f>+PACKING!I1990</f>
        <v>I</v>
      </c>
      <c r="H2000" s="91" t="s">
        <v>38</v>
      </c>
      <c r="I2000" s="90" t="str">
        <f t="shared" si="157"/>
        <v>OB - 18</v>
      </c>
      <c r="J2000" s="91" t="str">
        <f t="shared" si="158"/>
        <v>E</v>
      </c>
      <c r="K2000" s="90"/>
      <c r="L2000" s="92">
        <f>+PACKING!L1990</f>
        <v>7</v>
      </c>
      <c r="M2000" s="92">
        <f t="shared" si="159"/>
        <v>9</v>
      </c>
      <c r="N2000" s="91" t="str">
        <f>+PACKING!G1990</f>
        <v>CSC343</v>
      </c>
      <c r="O2000" s="91" t="str">
        <f>+PACKING!H1990</f>
        <v>COMPUTER NETWORKS SEC 4</v>
      </c>
      <c r="P2000" s="90" t="s">
        <v>17</v>
      </c>
      <c r="Q2000" s="91" t="str">
        <f>+PACKING!J1990</f>
        <v>E</v>
      </c>
      <c r="R2000" s="93" t="str">
        <f>+PACKING!K1990</f>
        <v>OB - 18</v>
      </c>
      <c r="S2000" s="94" t="s">
        <v>74</v>
      </c>
      <c r="T2000" s="211" t="s">
        <v>73</v>
      </c>
      <c r="U2000" s="211"/>
      <c r="V2000" s="211"/>
      <c r="W2000" s="211"/>
      <c r="X2000" s="211"/>
      <c r="Y2000" s="211"/>
      <c r="Z2000" s="211"/>
      <c r="AA2000" s="211"/>
      <c r="AB2000" s="211"/>
      <c r="AC2000" s="211"/>
      <c r="AD2000" s="211"/>
      <c r="AE2000" s="211"/>
      <c r="AF2000" s="211"/>
      <c r="AG2000" s="211"/>
      <c r="AH2000" s="211"/>
      <c r="AI2000" s="211"/>
    </row>
    <row r="2001" spans="1:35" ht="21" x14ac:dyDescent="0.25">
      <c r="A2001" s="88">
        <f>+PACKING!C1991</f>
        <v>1990</v>
      </c>
      <c r="B2001" s="89" t="str">
        <f>+PACKING!D1991</f>
        <v>11 MAY 2024</v>
      </c>
      <c r="C2001" s="90">
        <f>+PACKING!F1991</f>
        <v>141842</v>
      </c>
      <c r="D2001" s="90" t="str">
        <f t="shared" si="155"/>
        <v>141842---BSCS</v>
      </c>
      <c r="E2001" s="90" t="str">
        <f t="shared" si="156"/>
        <v>CSC343---COMPUTER NETWORKS SEC 7</v>
      </c>
      <c r="F2001" s="91" t="str">
        <f>+PACKING!E1991</f>
        <v>BSCS</v>
      </c>
      <c r="G2001" s="92" t="str">
        <f>+PACKING!I1991</f>
        <v>I</v>
      </c>
      <c r="H2001" s="91" t="s">
        <v>38</v>
      </c>
      <c r="I2001" s="90" t="str">
        <f t="shared" si="157"/>
        <v>OB - 21</v>
      </c>
      <c r="J2001" s="91" t="str">
        <f t="shared" si="158"/>
        <v>G</v>
      </c>
      <c r="K2001" s="90"/>
      <c r="L2001" s="92">
        <f>+PACKING!L1991</f>
        <v>1</v>
      </c>
      <c r="M2001" s="92">
        <f t="shared" si="159"/>
        <v>3</v>
      </c>
      <c r="N2001" s="91" t="str">
        <f>+PACKING!G1991</f>
        <v>CSC343</v>
      </c>
      <c r="O2001" s="91" t="str">
        <f>+PACKING!H1991</f>
        <v>COMPUTER NETWORKS SEC 7</v>
      </c>
      <c r="P2001" s="90" t="s">
        <v>17</v>
      </c>
      <c r="Q2001" s="91" t="str">
        <f>+PACKING!J1991</f>
        <v>G</v>
      </c>
      <c r="R2001" s="93" t="str">
        <f>+PACKING!K1991</f>
        <v>OB - 21</v>
      </c>
      <c r="S2001" s="94" t="s">
        <v>74</v>
      </c>
      <c r="T2001" s="211" t="s">
        <v>73</v>
      </c>
      <c r="U2001" s="211"/>
      <c r="V2001" s="211"/>
      <c r="W2001" s="211"/>
      <c r="X2001" s="211"/>
      <c r="Y2001" s="211"/>
      <c r="Z2001" s="211"/>
      <c r="AA2001" s="211"/>
      <c r="AB2001" s="211"/>
      <c r="AC2001" s="211"/>
      <c r="AD2001" s="211"/>
      <c r="AE2001" s="211"/>
      <c r="AF2001" s="211"/>
      <c r="AG2001" s="211"/>
      <c r="AH2001" s="211"/>
      <c r="AI2001" s="211"/>
    </row>
    <row r="2002" spans="1:35" ht="21" x14ac:dyDescent="0.25">
      <c r="A2002" s="88">
        <f>+PACKING!C1992</f>
        <v>1991</v>
      </c>
      <c r="B2002" s="89" t="str">
        <f>+PACKING!D1992</f>
        <v>11 MAY 2024</v>
      </c>
      <c r="C2002" s="90">
        <f>+PACKING!F1992</f>
        <v>141960</v>
      </c>
      <c r="D2002" s="90" t="str">
        <f t="shared" si="155"/>
        <v>141960---BS IT</v>
      </c>
      <c r="E2002" s="90" t="str">
        <f t="shared" si="156"/>
        <v>CC6308---COMPUTER NETWORKS SEC 1</v>
      </c>
      <c r="F2002" s="91" t="str">
        <f>+PACKING!E1992</f>
        <v>BS IT</v>
      </c>
      <c r="G2002" s="92" t="str">
        <f>+PACKING!I1992</f>
        <v>I</v>
      </c>
      <c r="H2002" s="91" t="s">
        <v>38</v>
      </c>
      <c r="I2002" s="90" t="str">
        <f t="shared" si="157"/>
        <v>OB - 21</v>
      </c>
      <c r="J2002" s="91" t="str">
        <f t="shared" si="158"/>
        <v>G</v>
      </c>
      <c r="K2002" s="90"/>
      <c r="L2002" s="92">
        <f>+PACKING!L1992</f>
        <v>16</v>
      </c>
      <c r="M2002" s="92">
        <f t="shared" si="159"/>
        <v>18</v>
      </c>
      <c r="N2002" s="91" t="str">
        <f>+PACKING!G1992</f>
        <v>CC6308</v>
      </c>
      <c r="O2002" s="91" t="str">
        <f>+PACKING!H1992</f>
        <v>COMPUTER NETWORKS SEC 1</v>
      </c>
      <c r="P2002" s="90" t="s">
        <v>17</v>
      </c>
      <c r="Q2002" s="91" t="str">
        <f>+PACKING!J1992</f>
        <v>G</v>
      </c>
      <c r="R2002" s="93" t="str">
        <f>+PACKING!K1992</f>
        <v>OB - 21</v>
      </c>
      <c r="S2002" s="94" t="s">
        <v>74</v>
      </c>
      <c r="T2002" s="211" t="s">
        <v>73</v>
      </c>
      <c r="U2002" s="211"/>
      <c r="V2002" s="211"/>
      <c r="W2002" s="211"/>
      <c r="X2002" s="211"/>
      <c r="Y2002" s="211"/>
      <c r="Z2002" s="211"/>
      <c r="AA2002" s="211"/>
      <c r="AB2002" s="211"/>
      <c r="AC2002" s="211"/>
      <c r="AD2002" s="211"/>
      <c r="AE2002" s="211"/>
      <c r="AF2002" s="211"/>
      <c r="AG2002" s="211"/>
      <c r="AH2002" s="211"/>
      <c r="AI2002" s="211"/>
    </row>
    <row r="2003" spans="1:35" ht="21" x14ac:dyDescent="0.25">
      <c r="A2003" s="88">
        <f>+PACKING!C1993</f>
        <v>1992</v>
      </c>
      <c r="B2003" s="89" t="str">
        <f>+PACKING!D1993</f>
        <v>11 MAY 2024</v>
      </c>
      <c r="C2003" s="90">
        <f>+PACKING!F1993</f>
        <v>142174</v>
      </c>
      <c r="D2003" s="90" t="str">
        <f t="shared" si="155"/>
        <v>142174---BSCS</v>
      </c>
      <c r="E2003" s="90" t="str">
        <f t="shared" si="156"/>
        <v>CSC332---DIGITAL LOGIC DESIGN SEC 1</v>
      </c>
      <c r="F2003" s="91" t="str">
        <f>+PACKING!E1993</f>
        <v>BSCS</v>
      </c>
      <c r="G2003" s="92" t="str">
        <f>+PACKING!I1993</f>
        <v>I</v>
      </c>
      <c r="H2003" s="91" t="s">
        <v>38</v>
      </c>
      <c r="I2003" s="90" t="str">
        <f t="shared" si="157"/>
        <v>OB - 21</v>
      </c>
      <c r="J2003" s="91" t="str">
        <f t="shared" si="158"/>
        <v>G</v>
      </c>
      <c r="K2003" s="90"/>
      <c r="L2003" s="92">
        <f>+PACKING!L1993</f>
        <v>5</v>
      </c>
      <c r="M2003" s="92">
        <f t="shared" si="159"/>
        <v>7</v>
      </c>
      <c r="N2003" s="91" t="str">
        <f>+PACKING!G1993</f>
        <v>CSC332</v>
      </c>
      <c r="O2003" s="91" t="str">
        <f>+PACKING!H1993</f>
        <v>DIGITAL LOGIC DESIGN SEC 1</v>
      </c>
      <c r="P2003" s="90" t="s">
        <v>17</v>
      </c>
      <c r="Q2003" s="91" t="str">
        <f>+PACKING!J1993</f>
        <v>G</v>
      </c>
      <c r="R2003" s="93" t="str">
        <f>+PACKING!K1993</f>
        <v>OB - 21</v>
      </c>
      <c r="S2003" s="94" t="s">
        <v>74</v>
      </c>
      <c r="T2003" s="211" t="s">
        <v>73</v>
      </c>
      <c r="U2003" s="211"/>
      <c r="V2003" s="211"/>
      <c r="W2003" s="211"/>
      <c r="X2003" s="211"/>
      <c r="Y2003" s="211"/>
      <c r="Z2003" s="211"/>
      <c r="AA2003" s="211"/>
      <c r="AB2003" s="211"/>
      <c r="AC2003" s="211"/>
      <c r="AD2003" s="211"/>
      <c r="AE2003" s="211"/>
      <c r="AF2003" s="211"/>
      <c r="AG2003" s="211"/>
      <c r="AH2003" s="211"/>
      <c r="AI2003" s="211"/>
    </row>
    <row r="2004" spans="1:35" ht="22.5" x14ac:dyDescent="0.25">
      <c r="A2004" s="88">
        <f>+PACKING!C1994</f>
        <v>1993</v>
      </c>
      <c r="B2004" s="89" t="str">
        <f>+PACKING!D1994</f>
        <v>11 MAY 2024</v>
      </c>
      <c r="C2004" s="90">
        <f>+PACKING!F1994</f>
        <v>142406</v>
      </c>
      <c r="D2004" s="90" t="str">
        <f t="shared" si="155"/>
        <v xml:space="preserve">142406---Post ADP (IT) </v>
      </c>
      <c r="E2004" s="90" t="str">
        <f t="shared" si="156"/>
        <v>CC5308---COMPUTER NETWORKS SEC 1</v>
      </c>
      <c r="F2004" s="91" t="str">
        <f>+PACKING!E1994</f>
        <v xml:space="preserve">Post ADP (IT) </v>
      </c>
      <c r="G2004" s="92" t="str">
        <f>+PACKING!I1994</f>
        <v>I</v>
      </c>
      <c r="H2004" s="91" t="s">
        <v>38</v>
      </c>
      <c r="I2004" s="90" t="str">
        <f t="shared" si="157"/>
        <v>OB - 22</v>
      </c>
      <c r="J2004" s="91" t="str">
        <f t="shared" si="158"/>
        <v>G</v>
      </c>
      <c r="K2004" s="90"/>
      <c r="L2004" s="92">
        <f>+PACKING!L1994</f>
        <v>2</v>
      </c>
      <c r="M2004" s="92">
        <f t="shared" si="159"/>
        <v>4</v>
      </c>
      <c r="N2004" s="91" t="str">
        <f>+PACKING!G1994</f>
        <v>CC5308</v>
      </c>
      <c r="O2004" s="91" t="str">
        <f>+PACKING!H1994</f>
        <v>COMPUTER NETWORKS SEC 1</v>
      </c>
      <c r="P2004" s="90" t="s">
        <v>17</v>
      </c>
      <c r="Q2004" s="91" t="str">
        <f>+PACKING!J1994</f>
        <v>G</v>
      </c>
      <c r="R2004" s="93" t="str">
        <f>+PACKING!K1994</f>
        <v>OB - 22</v>
      </c>
      <c r="S2004" s="94" t="s">
        <v>74</v>
      </c>
      <c r="T2004" s="211" t="s">
        <v>73</v>
      </c>
      <c r="U2004" s="211"/>
      <c r="V2004" s="211"/>
      <c r="W2004" s="211"/>
      <c r="X2004" s="211"/>
      <c r="Y2004" s="211"/>
      <c r="Z2004" s="211"/>
      <c r="AA2004" s="211"/>
      <c r="AB2004" s="211"/>
      <c r="AC2004" s="211"/>
      <c r="AD2004" s="211"/>
      <c r="AE2004" s="211"/>
      <c r="AF2004" s="211"/>
      <c r="AG2004" s="211"/>
      <c r="AH2004" s="211"/>
      <c r="AI2004" s="211"/>
    </row>
    <row r="2005" spans="1:35" ht="21" x14ac:dyDescent="0.25">
      <c r="A2005" s="88">
        <f>+PACKING!C1995</f>
        <v>1994</v>
      </c>
      <c r="B2005" s="89" t="str">
        <f>+PACKING!D1995</f>
        <v>11 MAY 2024</v>
      </c>
      <c r="C2005" s="90">
        <f>+PACKING!F1995</f>
        <v>142421</v>
      </c>
      <c r="D2005" s="90" t="str">
        <f t="shared" si="155"/>
        <v xml:space="preserve">142421---ADP (SE) </v>
      </c>
      <c r="E2005" s="90" t="str">
        <f t="shared" si="156"/>
        <v>CC5308---COMPUTER NETWORKS SEC 1</v>
      </c>
      <c r="F2005" s="91" t="str">
        <f>+PACKING!E1995</f>
        <v xml:space="preserve">ADP (SE) </v>
      </c>
      <c r="G2005" s="92" t="str">
        <f>+PACKING!I1995</f>
        <v>I</v>
      </c>
      <c r="H2005" s="91" t="s">
        <v>38</v>
      </c>
      <c r="I2005" s="90" t="str">
        <f t="shared" si="157"/>
        <v>OB - 22</v>
      </c>
      <c r="J2005" s="91" t="str">
        <f t="shared" si="158"/>
        <v>G</v>
      </c>
      <c r="K2005" s="90"/>
      <c r="L2005" s="92">
        <f>+PACKING!L1995</f>
        <v>2</v>
      </c>
      <c r="M2005" s="92">
        <f t="shared" si="159"/>
        <v>4</v>
      </c>
      <c r="N2005" s="91" t="str">
        <f>+PACKING!G1995</f>
        <v>CC5308</v>
      </c>
      <c r="O2005" s="91" t="str">
        <f>+PACKING!H1995</f>
        <v>COMPUTER NETWORKS SEC 1</v>
      </c>
      <c r="P2005" s="90" t="s">
        <v>17</v>
      </c>
      <c r="Q2005" s="91" t="str">
        <f>+PACKING!J1995</f>
        <v>G</v>
      </c>
      <c r="R2005" s="93" t="str">
        <f>+PACKING!K1995</f>
        <v>OB - 22</v>
      </c>
      <c r="S2005" s="94" t="s">
        <v>74</v>
      </c>
      <c r="T2005" s="211" t="s">
        <v>73</v>
      </c>
      <c r="U2005" s="211"/>
      <c r="V2005" s="211"/>
      <c r="W2005" s="211"/>
      <c r="X2005" s="211"/>
      <c r="Y2005" s="211"/>
      <c r="Z2005" s="211"/>
      <c r="AA2005" s="211"/>
      <c r="AB2005" s="211"/>
      <c r="AC2005" s="211"/>
      <c r="AD2005" s="211"/>
      <c r="AE2005" s="211"/>
      <c r="AF2005" s="211"/>
      <c r="AG2005" s="211"/>
      <c r="AH2005" s="211"/>
      <c r="AI2005" s="211"/>
    </row>
    <row r="2006" spans="1:35" ht="21" x14ac:dyDescent="0.25">
      <c r="A2006" s="88">
        <f>+PACKING!C1996</f>
        <v>1995</v>
      </c>
      <c r="B2006" s="89" t="str">
        <f>+PACKING!D1996</f>
        <v>11 MAY 2024</v>
      </c>
      <c r="C2006" s="90">
        <f>+PACKING!F1996</f>
        <v>142604</v>
      </c>
      <c r="D2006" s="90" t="str">
        <f t="shared" si="155"/>
        <v>142604---BSCS</v>
      </c>
      <c r="E2006" s="90" t="str">
        <f t="shared" si="156"/>
        <v>CSC332---DIGITAL LOGIC DESIGN SEC 1</v>
      </c>
      <c r="F2006" s="91" t="str">
        <f>+PACKING!E1996</f>
        <v>BSCS</v>
      </c>
      <c r="G2006" s="92" t="str">
        <f>+PACKING!I1996</f>
        <v>I</v>
      </c>
      <c r="H2006" s="91" t="s">
        <v>38</v>
      </c>
      <c r="I2006" s="90" t="str">
        <f t="shared" si="157"/>
        <v>OB - 22</v>
      </c>
      <c r="J2006" s="91" t="str">
        <f t="shared" si="158"/>
        <v>G</v>
      </c>
      <c r="K2006" s="90"/>
      <c r="L2006" s="92">
        <f>+PACKING!L1996</f>
        <v>2</v>
      </c>
      <c r="M2006" s="92">
        <f t="shared" si="159"/>
        <v>4</v>
      </c>
      <c r="N2006" s="91" t="str">
        <f>+PACKING!G1996</f>
        <v>CSC332</v>
      </c>
      <c r="O2006" s="91" t="str">
        <f>+PACKING!H1996</f>
        <v>DIGITAL LOGIC DESIGN SEC 1</v>
      </c>
      <c r="P2006" s="90" t="s">
        <v>17</v>
      </c>
      <c r="Q2006" s="91" t="str">
        <f>+PACKING!J1996</f>
        <v>G</v>
      </c>
      <c r="R2006" s="93" t="str">
        <f>+PACKING!K1996</f>
        <v>OB - 22</v>
      </c>
      <c r="S2006" s="94" t="s">
        <v>74</v>
      </c>
      <c r="T2006" s="211" t="s">
        <v>73</v>
      </c>
      <c r="U2006" s="211"/>
      <c r="V2006" s="211"/>
      <c r="W2006" s="211"/>
      <c r="X2006" s="211"/>
      <c r="Y2006" s="211"/>
      <c r="Z2006" s="211"/>
      <c r="AA2006" s="211"/>
      <c r="AB2006" s="211"/>
      <c r="AC2006" s="211"/>
      <c r="AD2006" s="211"/>
      <c r="AE2006" s="211"/>
      <c r="AF2006" s="211"/>
      <c r="AG2006" s="211"/>
      <c r="AH2006" s="211"/>
      <c r="AI2006" s="211"/>
    </row>
    <row r="2007" spans="1:35" ht="21" x14ac:dyDescent="0.25">
      <c r="A2007" s="88">
        <f>+PACKING!C1997</f>
        <v>1996</v>
      </c>
      <c r="B2007" s="89" t="str">
        <f>+PACKING!D1997</f>
        <v>11 MAY 2024</v>
      </c>
      <c r="C2007" s="90">
        <f>+PACKING!F1997</f>
        <v>141204</v>
      </c>
      <c r="D2007" s="90" t="str">
        <f t="shared" si="155"/>
        <v>141204---BS SE</v>
      </c>
      <c r="E2007" s="90" t="str">
        <f t="shared" si="156"/>
        <v>CC6204---DIGITAL LOGIC DESIGN SEC 2</v>
      </c>
      <c r="F2007" s="91" t="str">
        <f>+PACKING!E1997</f>
        <v>BS SE</v>
      </c>
      <c r="G2007" s="92" t="str">
        <f>+PACKING!I1997</f>
        <v>I</v>
      </c>
      <c r="H2007" s="91" t="s">
        <v>38</v>
      </c>
      <c r="I2007" s="90" t="str">
        <f t="shared" si="157"/>
        <v>OB - 38</v>
      </c>
      <c r="J2007" s="91" t="str">
        <f t="shared" si="158"/>
        <v>Q</v>
      </c>
      <c r="K2007" s="90"/>
      <c r="L2007" s="92">
        <f>+PACKING!L1997</f>
        <v>18</v>
      </c>
      <c r="M2007" s="92">
        <f t="shared" si="159"/>
        <v>20</v>
      </c>
      <c r="N2007" s="91" t="str">
        <f>+PACKING!G1997</f>
        <v>CC6204</v>
      </c>
      <c r="O2007" s="91" t="str">
        <f>+PACKING!H1997</f>
        <v>DIGITAL LOGIC DESIGN SEC 2</v>
      </c>
      <c r="P2007" s="90" t="s">
        <v>17</v>
      </c>
      <c r="Q2007" s="91" t="str">
        <f>+PACKING!J1997</f>
        <v>Q</v>
      </c>
      <c r="R2007" s="93" t="str">
        <f>+PACKING!K1997</f>
        <v>OB - 38</v>
      </c>
      <c r="S2007" s="94" t="s">
        <v>74</v>
      </c>
      <c r="T2007" s="211" t="s">
        <v>73</v>
      </c>
      <c r="U2007" s="211"/>
      <c r="V2007" s="211"/>
      <c r="W2007" s="211"/>
      <c r="X2007" s="211"/>
      <c r="Y2007" s="211"/>
      <c r="Z2007" s="211"/>
      <c r="AA2007" s="211"/>
      <c r="AB2007" s="211"/>
      <c r="AC2007" s="211"/>
      <c r="AD2007" s="211"/>
      <c r="AE2007" s="211"/>
      <c r="AF2007" s="211"/>
      <c r="AG2007" s="211"/>
      <c r="AH2007" s="211"/>
      <c r="AI2007" s="211"/>
    </row>
    <row r="2008" spans="1:35" ht="21" x14ac:dyDescent="0.25">
      <c r="A2008" s="88">
        <f>+PACKING!C1998</f>
        <v>1997</v>
      </c>
      <c r="B2008" s="89" t="str">
        <f>+PACKING!D1998</f>
        <v>11 MAY 2024</v>
      </c>
      <c r="C2008" s="90">
        <f>+PACKING!F1998</f>
        <v>141205</v>
      </c>
      <c r="D2008" s="90" t="str">
        <f t="shared" si="155"/>
        <v>141205---BS SE</v>
      </c>
      <c r="E2008" s="90" t="str">
        <f t="shared" si="156"/>
        <v>CC6204---DIGITAL LOGIC DESIGN SEC 3</v>
      </c>
      <c r="F2008" s="91" t="str">
        <f>+PACKING!E1998</f>
        <v>BS SE</v>
      </c>
      <c r="G2008" s="92" t="str">
        <f>+PACKING!I1998</f>
        <v>I</v>
      </c>
      <c r="H2008" s="91" t="s">
        <v>38</v>
      </c>
      <c r="I2008" s="90" t="str">
        <f t="shared" si="157"/>
        <v>OB - 38</v>
      </c>
      <c r="J2008" s="91" t="str">
        <f t="shared" si="158"/>
        <v>Q</v>
      </c>
      <c r="K2008" s="90"/>
      <c r="L2008" s="92">
        <f>+PACKING!L1998</f>
        <v>4</v>
      </c>
      <c r="M2008" s="92">
        <f t="shared" si="159"/>
        <v>6</v>
      </c>
      <c r="N2008" s="91" t="str">
        <f>+PACKING!G1998</f>
        <v>CC6204</v>
      </c>
      <c r="O2008" s="91" t="str">
        <f>+PACKING!H1998</f>
        <v>DIGITAL LOGIC DESIGN SEC 3</v>
      </c>
      <c r="P2008" s="90" t="s">
        <v>17</v>
      </c>
      <c r="Q2008" s="91" t="str">
        <f>+PACKING!J1998</f>
        <v>Q</v>
      </c>
      <c r="R2008" s="93" t="str">
        <f>+PACKING!K1998</f>
        <v>OB - 38</v>
      </c>
      <c r="S2008" s="94" t="s">
        <v>74</v>
      </c>
      <c r="T2008" s="211" t="s">
        <v>73</v>
      </c>
      <c r="U2008" s="211"/>
      <c r="V2008" s="211"/>
      <c r="W2008" s="211"/>
      <c r="X2008" s="211"/>
      <c r="Y2008" s="211"/>
      <c r="Z2008" s="211"/>
      <c r="AA2008" s="211"/>
      <c r="AB2008" s="211"/>
      <c r="AC2008" s="211"/>
      <c r="AD2008" s="211"/>
      <c r="AE2008" s="211"/>
      <c r="AF2008" s="211"/>
      <c r="AG2008" s="211"/>
      <c r="AH2008" s="211"/>
      <c r="AI2008" s="211"/>
    </row>
    <row r="2009" spans="1:35" ht="21" x14ac:dyDescent="0.25">
      <c r="A2009" s="88">
        <f>+PACKING!C1999</f>
        <v>1998</v>
      </c>
      <c r="B2009" s="89" t="str">
        <f>+PACKING!D1999</f>
        <v>11 MAY 2024</v>
      </c>
      <c r="C2009" s="90">
        <f>+PACKING!F1999</f>
        <v>141205</v>
      </c>
      <c r="D2009" s="90" t="str">
        <f t="shared" si="155"/>
        <v>141205---BS SE</v>
      </c>
      <c r="E2009" s="90" t="str">
        <f t="shared" si="156"/>
        <v>CC6204---DIGITAL LOGIC DESIGN SEC 3</v>
      </c>
      <c r="F2009" s="91" t="str">
        <f>+PACKING!E1999</f>
        <v>BS SE</v>
      </c>
      <c r="G2009" s="92" t="str">
        <f>+PACKING!I1999</f>
        <v>I</v>
      </c>
      <c r="H2009" s="91" t="s">
        <v>38</v>
      </c>
      <c r="I2009" s="90" t="str">
        <f t="shared" si="157"/>
        <v>OB - 39</v>
      </c>
      <c r="J2009" s="91" t="str">
        <f t="shared" si="158"/>
        <v>Q</v>
      </c>
      <c r="K2009" s="90"/>
      <c r="L2009" s="92">
        <f>+PACKING!L1999</f>
        <v>22</v>
      </c>
      <c r="M2009" s="92">
        <f t="shared" si="159"/>
        <v>24</v>
      </c>
      <c r="N2009" s="91" t="str">
        <f>+PACKING!G1999</f>
        <v>CC6204</v>
      </c>
      <c r="O2009" s="91" t="str">
        <f>+PACKING!H1999</f>
        <v>DIGITAL LOGIC DESIGN SEC 3</v>
      </c>
      <c r="P2009" s="90" t="s">
        <v>17</v>
      </c>
      <c r="Q2009" s="91" t="str">
        <f>+PACKING!J1999</f>
        <v>Q</v>
      </c>
      <c r="R2009" s="93" t="str">
        <f>+PACKING!K1999</f>
        <v>OB - 39</v>
      </c>
      <c r="S2009" s="94" t="s">
        <v>74</v>
      </c>
      <c r="T2009" s="211" t="s">
        <v>73</v>
      </c>
      <c r="U2009" s="211"/>
      <c r="V2009" s="211"/>
      <c r="W2009" s="211"/>
      <c r="X2009" s="211"/>
      <c r="Y2009" s="211"/>
      <c r="Z2009" s="211"/>
      <c r="AA2009" s="211"/>
      <c r="AB2009" s="211"/>
      <c r="AC2009" s="211"/>
      <c r="AD2009" s="211"/>
      <c r="AE2009" s="211"/>
      <c r="AF2009" s="211"/>
      <c r="AG2009" s="211"/>
      <c r="AH2009" s="211"/>
      <c r="AI2009" s="211"/>
    </row>
    <row r="2010" spans="1:35" ht="21" x14ac:dyDescent="0.25">
      <c r="A2010" s="88">
        <f>+PACKING!C2000</f>
        <v>1999</v>
      </c>
      <c r="B2010" s="89" t="str">
        <f>+PACKING!D2000</f>
        <v>11 MAY 2024</v>
      </c>
      <c r="C2010" s="90">
        <f>+PACKING!F2000</f>
        <v>141205</v>
      </c>
      <c r="D2010" s="90" t="str">
        <f t="shared" si="155"/>
        <v>141205---BS SE</v>
      </c>
      <c r="E2010" s="90" t="str">
        <f t="shared" si="156"/>
        <v>CC6204---DIGITAL LOGIC DESIGN SEC 3</v>
      </c>
      <c r="F2010" s="91" t="str">
        <f>+PACKING!E2000</f>
        <v>BS SE</v>
      </c>
      <c r="G2010" s="92" t="str">
        <f>+PACKING!I2000</f>
        <v>I</v>
      </c>
      <c r="H2010" s="91" t="s">
        <v>38</v>
      </c>
      <c r="I2010" s="90" t="str">
        <f t="shared" si="157"/>
        <v>OB - 40</v>
      </c>
      <c r="J2010" s="91" t="str">
        <f t="shared" si="158"/>
        <v>Q</v>
      </c>
      <c r="K2010" s="90"/>
      <c r="L2010" s="92">
        <f>+PACKING!L2000</f>
        <v>22</v>
      </c>
      <c r="M2010" s="92">
        <f t="shared" si="159"/>
        <v>24</v>
      </c>
      <c r="N2010" s="91" t="str">
        <f>+PACKING!G2000</f>
        <v>CC6204</v>
      </c>
      <c r="O2010" s="91" t="str">
        <f>+PACKING!H2000</f>
        <v>DIGITAL LOGIC DESIGN SEC 3</v>
      </c>
      <c r="P2010" s="90" t="s">
        <v>17</v>
      </c>
      <c r="Q2010" s="91" t="str">
        <f>+PACKING!J2000</f>
        <v>Q</v>
      </c>
      <c r="R2010" s="93" t="str">
        <f>+PACKING!K2000</f>
        <v>OB - 40</v>
      </c>
      <c r="S2010" s="94" t="s">
        <v>74</v>
      </c>
      <c r="T2010" s="211" t="s">
        <v>73</v>
      </c>
      <c r="U2010" s="211"/>
      <c r="V2010" s="211"/>
      <c r="W2010" s="211"/>
      <c r="X2010" s="211"/>
      <c r="Y2010" s="211"/>
      <c r="Z2010" s="211"/>
      <c r="AA2010" s="211"/>
      <c r="AB2010" s="211"/>
      <c r="AC2010" s="211"/>
      <c r="AD2010" s="211"/>
      <c r="AE2010" s="211"/>
      <c r="AF2010" s="211"/>
      <c r="AG2010" s="211"/>
      <c r="AH2010" s="211"/>
      <c r="AI2010" s="211"/>
    </row>
    <row r="2011" spans="1:35" ht="21" x14ac:dyDescent="0.25">
      <c r="A2011" s="88">
        <f>+PACKING!C2001</f>
        <v>2000</v>
      </c>
      <c r="B2011" s="89" t="str">
        <f>+PACKING!D2001</f>
        <v>11 MAY 2024</v>
      </c>
      <c r="C2011" s="90">
        <f>+PACKING!F2001</f>
        <v>141206</v>
      </c>
      <c r="D2011" s="90" t="str">
        <f t="shared" si="155"/>
        <v>141206---BS SE</v>
      </c>
      <c r="E2011" s="90" t="str">
        <f t="shared" si="156"/>
        <v>CC6204---DIGITAL LOGIC DESIGN SEC 4</v>
      </c>
      <c r="F2011" s="91" t="str">
        <f>+PACKING!E2001</f>
        <v>BS SE</v>
      </c>
      <c r="G2011" s="92" t="str">
        <f>+PACKING!I2001</f>
        <v>I</v>
      </c>
      <c r="H2011" s="91" t="s">
        <v>38</v>
      </c>
      <c r="I2011" s="90" t="str">
        <f t="shared" si="157"/>
        <v>OB - 41</v>
      </c>
      <c r="J2011" s="91" t="str">
        <f t="shared" si="158"/>
        <v>Q</v>
      </c>
      <c r="K2011" s="90"/>
      <c r="L2011" s="92">
        <f>+PACKING!L2001</f>
        <v>22</v>
      </c>
      <c r="M2011" s="92">
        <f t="shared" si="159"/>
        <v>24</v>
      </c>
      <c r="N2011" s="91" t="str">
        <f>+PACKING!G2001</f>
        <v>CC6204</v>
      </c>
      <c r="O2011" s="91" t="str">
        <f>+PACKING!H2001</f>
        <v>DIGITAL LOGIC DESIGN SEC 4</v>
      </c>
      <c r="P2011" s="90" t="s">
        <v>17</v>
      </c>
      <c r="Q2011" s="91" t="str">
        <f>+PACKING!J2001</f>
        <v>Q</v>
      </c>
      <c r="R2011" s="93" t="str">
        <f>+PACKING!K2001</f>
        <v>OB - 41</v>
      </c>
      <c r="S2011" s="94" t="s">
        <v>74</v>
      </c>
      <c r="T2011" s="211" t="s">
        <v>73</v>
      </c>
      <c r="U2011" s="211"/>
      <c r="V2011" s="211"/>
      <c r="W2011" s="211"/>
      <c r="X2011" s="211"/>
      <c r="Y2011" s="211"/>
      <c r="Z2011" s="211"/>
      <c r="AA2011" s="211"/>
      <c r="AB2011" s="211"/>
      <c r="AC2011" s="211"/>
      <c r="AD2011" s="211"/>
      <c r="AE2011" s="211"/>
      <c r="AF2011" s="211"/>
      <c r="AG2011" s="211"/>
      <c r="AH2011" s="211"/>
      <c r="AI2011" s="211"/>
    </row>
    <row r="2012" spans="1:35" ht="21" x14ac:dyDescent="0.25">
      <c r="A2012" s="88">
        <f>+PACKING!C2002</f>
        <v>2001</v>
      </c>
      <c r="B2012" s="89" t="str">
        <f>+PACKING!D2002</f>
        <v>11 MAY 2024</v>
      </c>
      <c r="C2012" s="90">
        <f>+PACKING!F2002</f>
        <v>141206</v>
      </c>
      <c r="D2012" s="90" t="str">
        <f t="shared" si="155"/>
        <v>141206---BS SE</v>
      </c>
      <c r="E2012" s="90" t="str">
        <f t="shared" si="156"/>
        <v>CC6204---DIGITAL LOGIC DESIGN SEC 4</v>
      </c>
      <c r="F2012" s="91" t="str">
        <f>+PACKING!E2002</f>
        <v>BS SE</v>
      </c>
      <c r="G2012" s="92" t="str">
        <f>+PACKING!I2002</f>
        <v>I</v>
      </c>
      <c r="H2012" s="91" t="s">
        <v>38</v>
      </c>
      <c r="I2012" s="90" t="str">
        <f t="shared" si="157"/>
        <v>OB - 42</v>
      </c>
      <c r="J2012" s="91" t="str">
        <f t="shared" si="158"/>
        <v>Q</v>
      </c>
      <c r="K2012" s="90"/>
      <c r="L2012" s="92">
        <f>+PACKING!L2002</f>
        <v>22</v>
      </c>
      <c r="M2012" s="92">
        <f t="shared" si="159"/>
        <v>24</v>
      </c>
      <c r="N2012" s="91" t="str">
        <f>+PACKING!G2002</f>
        <v>CC6204</v>
      </c>
      <c r="O2012" s="91" t="str">
        <f>+PACKING!H2002</f>
        <v>DIGITAL LOGIC DESIGN SEC 4</v>
      </c>
      <c r="P2012" s="90" t="s">
        <v>17</v>
      </c>
      <c r="Q2012" s="91" t="str">
        <f>+PACKING!J2002</f>
        <v>Q</v>
      </c>
      <c r="R2012" s="93" t="str">
        <f>+PACKING!K2002</f>
        <v>OB - 42</v>
      </c>
      <c r="S2012" s="94" t="s">
        <v>74</v>
      </c>
      <c r="T2012" s="211" t="s">
        <v>73</v>
      </c>
      <c r="U2012" s="211"/>
      <c r="V2012" s="211"/>
      <c r="W2012" s="211"/>
      <c r="X2012" s="211"/>
      <c r="Y2012" s="211"/>
      <c r="Z2012" s="211"/>
      <c r="AA2012" s="211"/>
      <c r="AB2012" s="211"/>
      <c r="AC2012" s="211"/>
      <c r="AD2012" s="211"/>
      <c r="AE2012" s="211"/>
      <c r="AF2012" s="211"/>
      <c r="AG2012" s="211"/>
      <c r="AH2012" s="211"/>
      <c r="AI2012" s="211"/>
    </row>
    <row r="2013" spans="1:35" ht="21" x14ac:dyDescent="0.25">
      <c r="A2013" s="88">
        <f>+PACKING!C2003</f>
        <v>2002</v>
      </c>
      <c r="B2013" s="89" t="str">
        <f>+PACKING!D2003</f>
        <v>11 MAY 2024</v>
      </c>
      <c r="C2013" s="90">
        <f>+PACKING!F2003</f>
        <v>141285</v>
      </c>
      <c r="D2013" s="90" t="str">
        <f t="shared" si="155"/>
        <v>141285---BS SE</v>
      </c>
      <c r="E2013" s="90" t="str">
        <f t="shared" si="156"/>
        <v>SE310---COMPUTER NETWORKS SEC 1</v>
      </c>
      <c r="F2013" s="91" t="str">
        <f>+PACKING!E2003</f>
        <v>BS SE</v>
      </c>
      <c r="G2013" s="92" t="str">
        <f>+PACKING!I2003</f>
        <v>I</v>
      </c>
      <c r="H2013" s="91" t="s">
        <v>38</v>
      </c>
      <c r="I2013" s="90" t="str">
        <f t="shared" si="157"/>
        <v>OB - 45</v>
      </c>
      <c r="J2013" s="91" t="str">
        <f t="shared" si="158"/>
        <v>R</v>
      </c>
      <c r="K2013" s="90"/>
      <c r="L2013" s="92">
        <f>+PACKING!L2003</f>
        <v>22</v>
      </c>
      <c r="M2013" s="92">
        <f t="shared" si="159"/>
        <v>24</v>
      </c>
      <c r="N2013" s="91" t="str">
        <f>+PACKING!G2003</f>
        <v>SE310</v>
      </c>
      <c r="O2013" s="91" t="str">
        <f>+PACKING!H2003</f>
        <v>COMPUTER NETWORKS SEC 1</v>
      </c>
      <c r="P2013" s="90" t="s">
        <v>17</v>
      </c>
      <c r="Q2013" s="91" t="str">
        <f>+PACKING!J2003</f>
        <v>R</v>
      </c>
      <c r="R2013" s="93" t="str">
        <f>+PACKING!K2003</f>
        <v>OB - 45</v>
      </c>
      <c r="S2013" s="94" t="s">
        <v>74</v>
      </c>
      <c r="T2013" s="211" t="s">
        <v>73</v>
      </c>
      <c r="U2013" s="211"/>
      <c r="V2013" s="211"/>
      <c r="W2013" s="211"/>
      <c r="X2013" s="211"/>
      <c r="Y2013" s="211"/>
      <c r="Z2013" s="211"/>
      <c r="AA2013" s="211"/>
      <c r="AB2013" s="211"/>
      <c r="AC2013" s="211"/>
      <c r="AD2013" s="211"/>
      <c r="AE2013" s="211"/>
      <c r="AF2013" s="211"/>
      <c r="AG2013" s="211"/>
      <c r="AH2013" s="211"/>
      <c r="AI2013" s="211"/>
    </row>
    <row r="2014" spans="1:35" ht="21" x14ac:dyDescent="0.25">
      <c r="A2014" s="88">
        <f>+PACKING!C2004</f>
        <v>2003</v>
      </c>
      <c r="B2014" s="89" t="str">
        <f>+PACKING!D2004</f>
        <v>11 MAY 2024</v>
      </c>
      <c r="C2014" s="90">
        <f>+PACKING!F2004</f>
        <v>141285</v>
      </c>
      <c r="D2014" s="90" t="str">
        <f t="shared" si="155"/>
        <v>141285---BS SE</v>
      </c>
      <c r="E2014" s="90" t="str">
        <f t="shared" si="156"/>
        <v>SE310---COMPUTER NETWORKS SEC 1</v>
      </c>
      <c r="F2014" s="91" t="str">
        <f>+PACKING!E2004</f>
        <v>BS SE</v>
      </c>
      <c r="G2014" s="92" t="str">
        <f>+PACKING!I2004</f>
        <v>I</v>
      </c>
      <c r="H2014" s="91" t="s">
        <v>38</v>
      </c>
      <c r="I2014" s="90" t="str">
        <f t="shared" si="157"/>
        <v>OB - 46</v>
      </c>
      <c r="J2014" s="91" t="str">
        <f t="shared" si="158"/>
        <v>R</v>
      </c>
      <c r="K2014" s="90"/>
      <c r="L2014" s="92">
        <f>+PACKING!L2004</f>
        <v>10</v>
      </c>
      <c r="M2014" s="92">
        <f t="shared" si="159"/>
        <v>12</v>
      </c>
      <c r="N2014" s="91" t="str">
        <f>+PACKING!G2004</f>
        <v>SE310</v>
      </c>
      <c r="O2014" s="91" t="str">
        <f>+PACKING!H2004</f>
        <v>COMPUTER NETWORKS SEC 1</v>
      </c>
      <c r="P2014" s="90" t="s">
        <v>17</v>
      </c>
      <c r="Q2014" s="91" t="str">
        <f>+PACKING!J2004</f>
        <v>R</v>
      </c>
      <c r="R2014" s="93" t="str">
        <f>+PACKING!K2004</f>
        <v>OB - 46</v>
      </c>
      <c r="S2014" s="94" t="s">
        <v>74</v>
      </c>
      <c r="T2014" s="211" t="s">
        <v>73</v>
      </c>
      <c r="U2014" s="211"/>
      <c r="V2014" s="211"/>
      <c r="W2014" s="211"/>
      <c r="X2014" s="211"/>
      <c r="Y2014" s="211"/>
      <c r="Z2014" s="211"/>
      <c r="AA2014" s="211"/>
      <c r="AB2014" s="211"/>
      <c r="AC2014" s="211"/>
      <c r="AD2014" s="211"/>
      <c r="AE2014" s="211"/>
      <c r="AF2014" s="211"/>
      <c r="AG2014" s="211"/>
      <c r="AH2014" s="211"/>
      <c r="AI2014" s="211"/>
    </row>
    <row r="2015" spans="1:35" ht="22.5" x14ac:dyDescent="0.25">
      <c r="A2015" s="88">
        <f>+PACKING!C2005</f>
        <v>2004</v>
      </c>
      <c r="B2015" s="89" t="str">
        <f>+PACKING!D2005</f>
        <v>11 MAY 2024</v>
      </c>
      <c r="C2015" s="90">
        <f>+PACKING!F2005</f>
        <v>141285</v>
      </c>
      <c r="D2015" s="90" t="str">
        <f t="shared" si="155"/>
        <v xml:space="preserve">141285---Post ADP (SE) </v>
      </c>
      <c r="E2015" s="90" t="str">
        <f t="shared" si="156"/>
        <v>SE310---COMPUTER NETWORKS SEC 1</v>
      </c>
      <c r="F2015" s="91" t="str">
        <f>+PACKING!E2005</f>
        <v xml:space="preserve">Post ADP (SE) </v>
      </c>
      <c r="G2015" s="92" t="str">
        <f>+PACKING!I2005</f>
        <v>I</v>
      </c>
      <c r="H2015" s="91" t="s">
        <v>38</v>
      </c>
      <c r="I2015" s="90" t="str">
        <f t="shared" si="157"/>
        <v>OB - 46</v>
      </c>
      <c r="J2015" s="91" t="str">
        <f t="shared" si="158"/>
        <v>R</v>
      </c>
      <c r="K2015" s="90"/>
      <c r="L2015" s="92">
        <f>+PACKING!L2005</f>
        <v>1</v>
      </c>
      <c r="M2015" s="92">
        <f t="shared" si="159"/>
        <v>3</v>
      </c>
      <c r="N2015" s="91" t="str">
        <f>+PACKING!G2005</f>
        <v>SE310</v>
      </c>
      <c r="O2015" s="91" t="str">
        <f>+PACKING!H2005</f>
        <v>COMPUTER NETWORKS SEC 1</v>
      </c>
      <c r="P2015" s="90" t="s">
        <v>17</v>
      </c>
      <c r="Q2015" s="91" t="str">
        <f>+PACKING!J2005</f>
        <v>R</v>
      </c>
      <c r="R2015" s="93" t="str">
        <f>+PACKING!K2005</f>
        <v>OB - 46</v>
      </c>
      <c r="S2015" s="94" t="s">
        <v>74</v>
      </c>
      <c r="T2015" s="211" t="s">
        <v>73</v>
      </c>
      <c r="U2015" s="211"/>
      <c r="V2015" s="211"/>
      <c r="W2015" s="211"/>
      <c r="X2015" s="211"/>
      <c r="Y2015" s="211"/>
      <c r="Z2015" s="211"/>
      <c r="AA2015" s="211"/>
      <c r="AB2015" s="211"/>
      <c r="AC2015" s="211"/>
      <c r="AD2015" s="211"/>
      <c r="AE2015" s="211"/>
      <c r="AF2015" s="211"/>
      <c r="AG2015" s="211"/>
      <c r="AH2015" s="211"/>
      <c r="AI2015" s="211"/>
    </row>
    <row r="2016" spans="1:35" ht="21" x14ac:dyDescent="0.25">
      <c r="A2016" s="88">
        <f>+PACKING!C2006</f>
        <v>2005</v>
      </c>
      <c r="B2016" s="89" t="str">
        <f>+PACKING!D2006</f>
        <v>11 MAY 2024</v>
      </c>
      <c r="C2016" s="90">
        <f>+PACKING!F2006</f>
        <v>141287</v>
      </c>
      <c r="D2016" s="90" t="str">
        <f t="shared" si="155"/>
        <v>141287---BS SE</v>
      </c>
      <c r="E2016" s="90" t="str">
        <f t="shared" si="156"/>
        <v>SE310---COMPUTER NETWORKS SEC 2</v>
      </c>
      <c r="F2016" s="91" t="str">
        <f>+PACKING!E2006</f>
        <v>BS SE</v>
      </c>
      <c r="G2016" s="92" t="str">
        <f>+PACKING!I2006</f>
        <v>I</v>
      </c>
      <c r="H2016" s="91" t="s">
        <v>38</v>
      </c>
      <c r="I2016" s="90" t="str">
        <f t="shared" si="157"/>
        <v>OB - 46</v>
      </c>
      <c r="J2016" s="91" t="str">
        <f t="shared" si="158"/>
        <v>R</v>
      </c>
      <c r="K2016" s="90"/>
      <c r="L2016" s="92">
        <f>+PACKING!L2006</f>
        <v>11</v>
      </c>
      <c r="M2016" s="92">
        <f t="shared" si="159"/>
        <v>13</v>
      </c>
      <c r="N2016" s="91" t="str">
        <f>+PACKING!G2006</f>
        <v>SE310</v>
      </c>
      <c r="O2016" s="91" t="str">
        <f>+PACKING!H2006</f>
        <v>COMPUTER NETWORKS SEC 2</v>
      </c>
      <c r="P2016" s="90" t="s">
        <v>17</v>
      </c>
      <c r="Q2016" s="91" t="str">
        <f>+PACKING!J2006</f>
        <v>R</v>
      </c>
      <c r="R2016" s="93" t="str">
        <f>+PACKING!K2006</f>
        <v>OB - 46</v>
      </c>
      <c r="S2016" s="94" t="s">
        <v>74</v>
      </c>
      <c r="T2016" s="211" t="s">
        <v>73</v>
      </c>
      <c r="U2016" s="211"/>
      <c r="V2016" s="211"/>
      <c r="W2016" s="211"/>
      <c r="X2016" s="211"/>
      <c r="Y2016" s="211"/>
      <c r="Z2016" s="211"/>
      <c r="AA2016" s="211"/>
      <c r="AB2016" s="211"/>
      <c r="AC2016" s="211"/>
      <c r="AD2016" s="211"/>
      <c r="AE2016" s="211"/>
      <c r="AF2016" s="211"/>
      <c r="AG2016" s="211"/>
      <c r="AH2016" s="211"/>
      <c r="AI2016" s="211"/>
    </row>
    <row r="2017" spans="1:35" ht="21" x14ac:dyDescent="0.25">
      <c r="A2017" s="88">
        <f>+PACKING!C2007</f>
        <v>2006</v>
      </c>
      <c r="B2017" s="89" t="str">
        <f>+PACKING!D2007</f>
        <v>11 MAY 2024</v>
      </c>
      <c r="C2017" s="90">
        <f>+PACKING!F2007</f>
        <v>141287</v>
      </c>
      <c r="D2017" s="90" t="str">
        <f t="shared" si="155"/>
        <v>141287---BS SE</v>
      </c>
      <c r="E2017" s="90" t="str">
        <f t="shared" si="156"/>
        <v>SE310---COMPUTER NETWORKS SEC 2</v>
      </c>
      <c r="F2017" s="91" t="str">
        <f>+PACKING!E2007</f>
        <v>BS SE</v>
      </c>
      <c r="G2017" s="92" t="str">
        <f>+PACKING!I2007</f>
        <v>I</v>
      </c>
      <c r="H2017" s="91" t="s">
        <v>38</v>
      </c>
      <c r="I2017" s="90" t="str">
        <f t="shared" si="157"/>
        <v>OB - 47</v>
      </c>
      <c r="J2017" s="91" t="str">
        <f t="shared" si="158"/>
        <v>R</v>
      </c>
      <c r="K2017" s="90"/>
      <c r="L2017" s="92">
        <f>+PACKING!L2007</f>
        <v>10</v>
      </c>
      <c r="M2017" s="92">
        <f t="shared" si="159"/>
        <v>12</v>
      </c>
      <c r="N2017" s="91" t="str">
        <f>+PACKING!G2007</f>
        <v>SE310</v>
      </c>
      <c r="O2017" s="91" t="str">
        <f>+PACKING!H2007</f>
        <v>COMPUTER NETWORKS SEC 2</v>
      </c>
      <c r="P2017" s="90" t="s">
        <v>17</v>
      </c>
      <c r="Q2017" s="91" t="str">
        <f>+PACKING!J2007</f>
        <v>R</v>
      </c>
      <c r="R2017" s="93" t="str">
        <f>+PACKING!K2007</f>
        <v>OB - 47</v>
      </c>
      <c r="S2017" s="94" t="s">
        <v>74</v>
      </c>
      <c r="T2017" s="211" t="s">
        <v>73</v>
      </c>
      <c r="U2017" s="211"/>
      <c r="V2017" s="211"/>
      <c r="W2017" s="211"/>
      <c r="X2017" s="211"/>
      <c r="Y2017" s="211"/>
      <c r="Z2017" s="211"/>
      <c r="AA2017" s="211"/>
      <c r="AB2017" s="211"/>
      <c r="AC2017" s="211"/>
      <c r="AD2017" s="211"/>
      <c r="AE2017" s="211"/>
      <c r="AF2017" s="211"/>
      <c r="AG2017" s="211"/>
      <c r="AH2017" s="211"/>
      <c r="AI2017" s="211"/>
    </row>
    <row r="2018" spans="1:35" ht="21" x14ac:dyDescent="0.25">
      <c r="A2018" s="88">
        <f>+PACKING!C2008</f>
        <v>2007</v>
      </c>
      <c r="B2018" s="89" t="str">
        <f>+PACKING!D2008</f>
        <v>11 MAY 2024</v>
      </c>
      <c r="C2018" s="90">
        <f>+PACKING!F2008</f>
        <v>141350</v>
      </c>
      <c r="D2018" s="90" t="str">
        <f t="shared" si="155"/>
        <v>141350---BBA (Hons)</v>
      </c>
      <c r="E2018" s="90" t="str">
        <f t="shared" si="156"/>
        <v>MKT388---SELLING AND SALES MANAGEMENT SEC 1</v>
      </c>
      <c r="F2018" s="91" t="str">
        <f>+PACKING!E2008</f>
        <v>BBA (Hons)</v>
      </c>
      <c r="G2018" s="92" t="str">
        <f>+PACKING!I2008</f>
        <v>I</v>
      </c>
      <c r="H2018" s="91" t="s">
        <v>38</v>
      </c>
      <c r="I2018" s="90" t="str">
        <f t="shared" si="157"/>
        <v>OB - 47</v>
      </c>
      <c r="J2018" s="91" t="str">
        <f t="shared" si="158"/>
        <v>R</v>
      </c>
      <c r="K2018" s="90"/>
      <c r="L2018" s="92">
        <f>+PACKING!L2008</f>
        <v>9</v>
      </c>
      <c r="M2018" s="92">
        <f t="shared" si="159"/>
        <v>11</v>
      </c>
      <c r="N2018" s="91" t="str">
        <f>+PACKING!G2008</f>
        <v>MKT388</v>
      </c>
      <c r="O2018" s="91" t="str">
        <f>+PACKING!H2008</f>
        <v>SELLING AND SALES MANAGEMENT SEC 1</v>
      </c>
      <c r="P2018" s="90" t="s">
        <v>17</v>
      </c>
      <c r="Q2018" s="91" t="str">
        <f>+PACKING!J2008</f>
        <v>R</v>
      </c>
      <c r="R2018" s="93" t="str">
        <f>+PACKING!K2008</f>
        <v>OB - 47</v>
      </c>
      <c r="S2018" s="94" t="s">
        <v>74</v>
      </c>
      <c r="T2018" s="211" t="s">
        <v>73</v>
      </c>
      <c r="U2018" s="211"/>
      <c r="V2018" s="211"/>
      <c r="W2018" s="211"/>
      <c r="X2018" s="211"/>
      <c r="Y2018" s="211"/>
      <c r="Z2018" s="211"/>
      <c r="AA2018" s="211"/>
      <c r="AB2018" s="211"/>
      <c r="AC2018" s="211"/>
      <c r="AD2018" s="211"/>
      <c r="AE2018" s="211"/>
      <c r="AF2018" s="211"/>
      <c r="AG2018" s="211"/>
      <c r="AH2018" s="211"/>
      <c r="AI2018" s="211"/>
    </row>
    <row r="2019" spans="1:35" ht="21" x14ac:dyDescent="0.25">
      <c r="A2019" s="88">
        <f>+PACKING!C2009</f>
        <v>2008</v>
      </c>
      <c r="B2019" s="89" t="str">
        <f>+PACKING!D2009</f>
        <v>11 MAY 2024</v>
      </c>
      <c r="C2019" s="90">
        <f>+PACKING!F2009</f>
        <v>141351</v>
      </c>
      <c r="D2019" s="90" t="str">
        <f t="shared" si="155"/>
        <v>141351---BBA (Hons)</v>
      </c>
      <c r="E2019" s="90" t="str">
        <f t="shared" si="156"/>
        <v>MKT388---SELLING AND SALES MANAGEMENT SEC 2</v>
      </c>
      <c r="F2019" s="91" t="str">
        <f>+PACKING!E2009</f>
        <v>BBA (Hons)</v>
      </c>
      <c r="G2019" s="92" t="str">
        <f>+PACKING!I2009</f>
        <v>I</v>
      </c>
      <c r="H2019" s="91" t="s">
        <v>38</v>
      </c>
      <c r="I2019" s="90" t="str">
        <f t="shared" si="157"/>
        <v>OB - 47</v>
      </c>
      <c r="J2019" s="91" t="str">
        <f t="shared" si="158"/>
        <v>R</v>
      </c>
      <c r="K2019" s="90"/>
      <c r="L2019" s="92">
        <f>+PACKING!L2009</f>
        <v>3</v>
      </c>
      <c r="M2019" s="92">
        <f t="shared" si="159"/>
        <v>5</v>
      </c>
      <c r="N2019" s="91" t="str">
        <f>+PACKING!G2009</f>
        <v>MKT388</v>
      </c>
      <c r="O2019" s="91" t="str">
        <f>+PACKING!H2009</f>
        <v>SELLING AND SALES MANAGEMENT SEC 2</v>
      </c>
      <c r="P2019" s="90" t="s">
        <v>17</v>
      </c>
      <c r="Q2019" s="91" t="str">
        <f>+PACKING!J2009</f>
        <v>R</v>
      </c>
      <c r="R2019" s="93" t="str">
        <f>+PACKING!K2009</f>
        <v>OB - 47</v>
      </c>
      <c r="S2019" s="94" t="s">
        <v>74</v>
      </c>
      <c r="T2019" s="211" t="s">
        <v>73</v>
      </c>
      <c r="U2019" s="211"/>
      <c r="V2019" s="211"/>
      <c r="W2019" s="211"/>
      <c r="X2019" s="211"/>
      <c r="Y2019" s="211"/>
      <c r="Z2019" s="211"/>
      <c r="AA2019" s="211"/>
      <c r="AB2019" s="211"/>
      <c r="AC2019" s="211"/>
      <c r="AD2019" s="211"/>
      <c r="AE2019" s="211"/>
      <c r="AF2019" s="211"/>
      <c r="AG2019" s="211"/>
      <c r="AH2019" s="211"/>
      <c r="AI2019" s="211"/>
    </row>
    <row r="2020" spans="1:35" ht="21" x14ac:dyDescent="0.25">
      <c r="A2020" s="88">
        <f>+PACKING!C2010</f>
        <v>2009</v>
      </c>
      <c r="B2020" s="89" t="str">
        <f>+PACKING!D2010</f>
        <v>11 MAY 2024</v>
      </c>
      <c r="C2020" s="90">
        <f>+PACKING!F2010</f>
        <v>141351</v>
      </c>
      <c r="D2020" s="90" t="str">
        <f t="shared" si="155"/>
        <v>141351---BBA (Hons)</v>
      </c>
      <c r="E2020" s="90" t="str">
        <f t="shared" si="156"/>
        <v>MKT388---SELLING AND SALES MANAGEMENT SEC 2</v>
      </c>
      <c r="F2020" s="91" t="str">
        <f>+PACKING!E2010</f>
        <v>BBA (Hons)</v>
      </c>
      <c r="G2020" s="92" t="str">
        <f>+PACKING!I2010</f>
        <v>I</v>
      </c>
      <c r="H2020" s="91" t="s">
        <v>38</v>
      </c>
      <c r="I2020" s="90" t="str">
        <f t="shared" si="157"/>
        <v>OB - 48</v>
      </c>
      <c r="J2020" s="91" t="str">
        <f t="shared" si="158"/>
        <v>R</v>
      </c>
      <c r="K2020" s="90"/>
      <c r="L2020" s="92">
        <f>+PACKING!L2010</f>
        <v>5</v>
      </c>
      <c r="M2020" s="92">
        <f t="shared" si="159"/>
        <v>7</v>
      </c>
      <c r="N2020" s="91" t="str">
        <f>+PACKING!G2010</f>
        <v>MKT388</v>
      </c>
      <c r="O2020" s="91" t="str">
        <f>+PACKING!H2010</f>
        <v>SELLING AND SALES MANAGEMENT SEC 2</v>
      </c>
      <c r="P2020" s="90" t="s">
        <v>17</v>
      </c>
      <c r="Q2020" s="91" t="str">
        <f>+PACKING!J2010</f>
        <v>R</v>
      </c>
      <c r="R2020" s="93" t="str">
        <f>+PACKING!K2010</f>
        <v>OB - 48</v>
      </c>
      <c r="S2020" s="94" t="s">
        <v>74</v>
      </c>
      <c r="T2020" s="211" t="s">
        <v>73</v>
      </c>
      <c r="U2020" s="211"/>
      <c r="V2020" s="211"/>
      <c r="W2020" s="211"/>
      <c r="X2020" s="211"/>
      <c r="Y2020" s="211"/>
      <c r="Z2020" s="211"/>
      <c r="AA2020" s="211"/>
      <c r="AB2020" s="211"/>
      <c r="AC2020" s="211"/>
      <c r="AD2020" s="211"/>
      <c r="AE2020" s="211"/>
      <c r="AF2020" s="211"/>
      <c r="AG2020" s="211"/>
      <c r="AH2020" s="211"/>
      <c r="AI2020" s="211"/>
    </row>
    <row r="2021" spans="1:35" ht="21" x14ac:dyDescent="0.25">
      <c r="A2021" s="88">
        <f>+PACKING!C2011</f>
        <v>2010</v>
      </c>
      <c r="B2021" s="89" t="str">
        <f>+PACKING!D2011</f>
        <v>11 MAY 2024</v>
      </c>
      <c r="C2021" s="90">
        <f>+PACKING!F2011</f>
        <v>141352</v>
      </c>
      <c r="D2021" s="90" t="str">
        <f t="shared" si="155"/>
        <v>141352---BBA (Hons)</v>
      </c>
      <c r="E2021" s="90" t="str">
        <f t="shared" si="156"/>
        <v>MKT388---SELLING AND SALES MANAGEMENT SEC 3</v>
      </c>
      <c r="F2021" s="91" t="str">
        <f>+PACKING!E2011</f>
        <v>BBA (Hons)</v>
      </c>
      <c r="G2021" s="92" t="str">
        <f>+PACKING!I2011</f>
        <v>I</v>
      </c>
      <c r="H2021" s="91" t="s">
        <v>38</v>
      </c>
      <c r="I2021" s="90" t="str">
        <f t="shared" si="157"/>
        <v>OB - 48</v>
      </c>
      <c r="J2021" s="91" t="str">
        <f t="shared" si="158"/>
        <v>R</v>
      </c>
      <c r="K2021" s="90"/>
      <c r="L2021" s="92">
        <f>+PACKING!L2011</f>
        <v>14</v>
      </c>
      <c r="M2021" s="92">
        <f t="shared" si="159"/>
        <v>16</v>
      </c>
      <c r="N2021" s="91" t="str">
        <f>+PACKING!G2011</f>
        <v>MKT388</v>
      </c>
      <c r="O2021" s="91" t="str">
        <f>+PACKING!H2011</f>
        <v>SELLING AND SALES MANAGEMENT SEC 3</v>
      </c>
      <c r="P2021" s="90" t="s">
        <v>17</v>
      </c>
      <c r="Q2021" s="91" t="str">
        <f>+PACKING!J2011</f>
        <v>R</v>
      </c>
      <c r="R2021" s="93" t="str">
        <f>+PACKING!K2011</f>
        <v>OB - 48</v>
      </c>
      <c r="S2021" s="94" t="s">
        <v>74</v>
      </c>
      <c r="T2021" s="211" t="s">
        <v>73</v>
      </c>
      <c r="U2021" s="211"/>
      <c r="V2021" s="211"/>
      <c r="W2021" s="211"/>
      <c r="X2021" s="211"/>
      <c r="Y2021" s="211"/>
      <c r="Z2021" s="211"/>
      <c r="AA2021" s="211"/>
      <c r="AB2021" s="211"/>
      <c r="AC2021" s="211"/>
      <c r="AD2021" s="211"/>
      <c r="AE2021" s="211"/>
      <c r="AF2021" s="211"/>
      <c r="AG2021" s="211"/>
      <c r="AH2021" s="211"/>
      <c r="AI2021" s="211"/>
    </row>
    <row r="2022" spans="1:35" ht="21" x14ac:dyDescent="0.25">
      <c r="A2022" s="88">
        <f>+PACKING!C2012</f>
        <v>2011</v>
      </c>
      <c r="B2022" s="89" t="str">
        <f>+PACKING!D2012</f>
        <v>11 MAY 2024</v>
      </c>
      <c r="C2022" s="90">
        <f>+PACKING!F2012</f>
        <v>141353</v>
      </c>
      <c r="D2022" s="90" t="str">
        <f t="shared" si="155"/>
        <v>141353---BBA (Hons)</v>
      </c>
      <c r="E2022" s="90" t="str">
        <f t="shared" si="156"/>
        <v>MKT388---SELLING AND SALES MANAGEMENT SEC 4</v>
      </c>
      <c r="F2022" s="91" t="str">
        <f>+PACKING!E2012</f>
        <v>BBA (Hons)</v>
      </c>
      <c r="G2022" s="92" t="str">
        <f>+PACKING!I2012</f>
        <v>I</v>
      </c>
      <c r="H2022" s="91" t="s">
        <v>38</v>
      </c>
      <c r="I2022" s="90" t="str">
        <f t="shared" si="157"/>
        <v>OB - 48</v>
      </c>
      <c r="J2022" s="91" t="str">
        <f t="shared" si="158"/>
        <v>R</v>
      </c>
      <c r="K2022" s="90"/>
      <c r="L2022" s="92">
        <f>+PACKING!L2012</f>
        <v>3</v>
      </c>
      <c r="M2022" s="92">
        <f t="shared" si="159"/>
        <v>5</v>
      </c>
      <c r="N2022" s="91" t="str">
        <f>+PACKING!G2012</f>
        <v>MKT388</v>
      </c>
      <c r="O2022" s="91" t="str">
        <f>+PACKING!H2012</f>
        <v>SELLING AND SALES MANAGEMENT SEC 4</v>
      </c>
      <c r="P2022" s="90" t="s">
        <v>17</v>
      </c>
      <c r="Q2022" s="91" t="str">
        <f>+PACKING!J2012</f>
        <v>R</v>
      </c>
      <c r="R2022" s="93" t="str">
        <f>+PACKING!K2012</f>
        <v>OB - 48</v>
      </c>
      <c r="S2022" s="94" t="s">
        <v>74</v>
      </c>
      <c r="T2022" s="211" t="s">
        <v>73</v>
      </c>
      <c r="U2022" s="211"/>
      <c r="V2022" s="211"/>
      <c r="W2022" s="211"/>
      <c r="X2022" s="211"/>
      <c r="Y2022" s="211"/>
      <c r="Z2022" s="211"/>
      <c r="AA2022" s="211"/>
      <c r="AB2022" s="211"/>
      <c r="AC2022" s="211"/>
      <c r="AD2022" s="211"/>
      <c r="AE2022" s="211"/>
      <c r="AF2022" s="211"/>
      <c r="AG2022" s="211"/>
      <c r="AH2022" s="211"/>
      <c r="AI2022" s="211"/>
    </row>
    <row r="2023" spans="1:35" ht="21" x14ac:dyDescent="0.25">
      <c r="A2023" s="88">
        <f>+PACKING!C2013</f>
        <v>2012</v>
      </c>
      <c r="B2023" s="89" t="str">
        <f>+PACKING!D2013</f>
        <v>11 MAY 2024</v>
      </c>
      <c r="C2023" s="90">
        <f>+PACKING!F2013</f>
        <v>141353</v>
      </c>
      <c r="D2023" s="90" t="str">
        <f t="shared" si="155"/>
        <v>141353---BBA (Hons)</v>
      </c>
      <c r="E2023" s="90" t="str">
        <f t="shared" si="156"/>
        <v>MKT388---SELLING AND SALES MANAGEMENT SEC 4</v>
      </c>
      <c r="F2023" s="91" t="str">
        <f>+PACKING!E2013</f>
        <v>BBA (Hons)</v>
      </c>
      <c r="G2023" s="92" t="str">
        <f>+PACKING!I2013</f>
        <v>I</v>
      </c>
      <c r="H2023" s="91" t="s">
        <v>38</v>
      </c>
      <c r="I2023" s="90" t="str">
        <f t="shared" si="157"/>
        <v>OB - 49</v>
      </c>
      <c r="J2023" s="91" t="str">
        <f t="shared" si="158"/>
        <v>R</v>
      </c>
      <c r="K2023" s="90"/>
      <c r="L2023" s="92">
        <f>+PACKING!L2013</f>
        <v>5</v>
      </c>
      <c r="M2023" s="92">
        <f t="shared" si="159"/>
        <v>7</v>
      </c>
      <c r="N2023" s="91" t="str">
        <f>+PACKING!G2013</f>
        <v>MKT388</v>
      </c>
      <c r="O2023" s="91" t="str">
        <f>+PACKING!H2013</f>
        <v>SELLING AND SALES MANAGEMENT SEC 4</v>
      </c>
      <c r="P2023" s="90" t="s">
        <v>17</v>
      </c>
      <c r="Q2023" s="91" t="str">
        <f>+PACKING!J2013</f>
        <v>R</v>
      </c>
      <c r="R2023" s="93" t="str">
        <f>+PACKING!K2013</f>
        <v>OB - 49</v>
      </c>
      <c r="S2023" s="94" t="s">
        <v>74</v>
      </c>
      <c r="T2023" s="211" t="s">
        <v>73</v>
      </c>
      <c r="U2023" s="211"/>
      <c r="V2023" s="211"/>
      <c r="W2023" s="211"/>
      <c r="X2023" s="211"/>
      <c r="Y2023" s="211"/>
      <c r="Z2023" s="211"/>
      <c r="AA2023" s="211"/>
      <c r="AB2023" s="211"/>
      <c r="AC2023" s="211"/>
      <c r="AD2023" s="211"/>
      <c r="AE2023" s="211"/>
      <c r="AF2023" s="211"/>
      <c r="AG2023" s="211"/>
      <c r="AH2023" s="211"/>
      <c r="AI2023" s="211"/>
    </row>
    <row r="2024" spans="1:35" ht="21" x14ac:dyDescent="0.25">
      <c r="A2024" s="88">
        <f>+PACKING!C2014</f>
        <v>2013</v>
      </c>
      <c r="B2024" s="89" t="str">
        <f>+PACKING!D2014</f>
        <v>11 MAY 2024</v>
      </c>
      <c r="C2024" s="90">
        <f>+PACKING!F2014</f>
        <v>141573</v>
      </c>
      <c r="D2024" s="90" t="str">
        <f t="shared" si="155"/>
        <v>141573---BS IT</v>
      </c>
      <c r="E2024" s="90" t="str">
        <f t="shared" si="156"/>
        <v>CC6204---DIGITAL LOGIC DESIGN SEC 1</v>
      </c>
      <c r="F2024" s="91" t="str">
        <f>+PACKING!E2014</f>
        <v>BS IT</v>
      </c>
      <c r="G2024" s="92" t="str">
        <f>+PACKING!I2014</f>
        <v>I</v>
      </c>
      <c r="H2024" s="91" t="s">
        <v>38</v>
      </c>
      <c r="I2024" s="90" t="str">
        <f t="shared" si="157"/>
        <v>OB - 49</v>
      </c>
      <c r="J2024" s="91" t="str">
        <f t="shared" si="158"/>
        <v>R</v>
      </c>
      <c r="K2024" s="90"/>
      <c r="L2024" s="92">
        <f>+PACKING!L2014</f>
        <v>17</v>
      </c>
      <c r="M2024" s="92">
        <f t="shared" si="159"/>
        <v>19</v>
      </c>
      <c r="N2024" s="91" t="str">
        <f>+PACKING!G2014</f>
        <v>CC6204</v>
      </c>
      <c r="O2024" s="91" t="str">
        <f>+PACKING!H2014</f>
        <v>DIGITAL LOGIC DESIGN SEC 1</v>
      </c>
      <c r="P2024" s="90" t="s">
        <v>17</v>
      </c>
      <c r="Q2024" s="91" t="str">
        <f>+PACKING!J2014</f>
        <v>R</v>
      </c>
      <c r="R2024" s="93" t="str">
        <f>+PACKING!K2014</f>
        <v>OB - 49</v>
      </c>
      <c r="S2024" s="94" t="s">
        <v>74</v>
      </c>
      <c r="T2024" s="211" t="s">
        <v>73</v>
      </c>
      <c r="U2024" s="211"/>
      <c r="V2024" s="211"/>
      <c r="W2024" s="211"/>
      <c r="X2024" s="211"/>
      <c r="Y2024" s="211"/>
      <c r="Z2024" s="211"/>
      <c r="AA2024" s="211"/>
      <c r="AB2024" s="211"/>
      <c r="AC2024" s="211"/>
      <c r="AD2024" s="211"/>
      <c r="AE2024" s="211"/>
      <c r="AF2024" s="211"/>
      <c r="AG2024" s="211"/>
      <c r="AH2024" s="211"/>
      <c r="AI2024" s="211"/>
    </row>
    <row r="2025" spans="1:35" ht="21" x14ac:dyDescent="0.25">
      <c r="A2025" s="88">
        <f>+PACKING!C2015</f>
        <v>2014</v>
      </c>
      <c r="B2025" s="89" t="str">
        <f>+PACKING!D2015</f>
        <v>11 MAY 2024</v>
      </c>
      <c r="C2025" s="90">
        <f>+PACKING!F2015</f>
        <v>141835</v>
      </c>
      <c r="D2025" s="90" t="str">
        <f t="shared" si="155"/>
        <v>141835---BSCS</v>
      </c>
      <c r="E2025" s="90" t="str">
        <f t="shared" si="156"/>
        <v>CSC343---COMPUTER NETWORKS SEC 4</v>
      </c>
      <c r="F2025" s="91" t="str">
        <f>+PACKING!E2015</f>
        <v>BSCS</v>
      </c>
      <c r="G2025" s="92" t="str">
        <f>+PACKING!I2015</f>
        <v>I</v>
      </c>
      <c r="H2025" s="91" t="s">
        <v>38</v>
      </c>
      <c r="I2025" s="90" t="str">
        <f t="shared" si="157"/>
        <v>OB - 51</v>
      </c>
      <c r="J2025" s="91" t="str">
        <f t="shared" si="158"/>
        <v>E</v>
      </c>
      <c r="K2025" s="90"/>
      <c r="L2025" s="92">
        <f>+PACKING!L2015</f>
        <v>22</v>
      </c>
      <c r="M2025" s="92">
        <f t="shared" si="159"/>
        <v>24</v>
      </c>
      <c r="N2025" s="91" t="str">
        <f>+PACKING!G2015</f>
        <v>CSC343</v>
      </c>
      <c r="O2025" s="91" t="str">
        <f>+PACKING!H2015</f>
        <v>COMPUTER NETWORKS SEC 4</v>
      </c>
      <c r="P2025" s="90" t="s">
        <v>17</v>
      </c>
      <c r="Q2025" s="91" t="str">
        <f>+PACKING!J2015</f>
        <v>E</v>
      </c>
      <c r="R2025" s="93" t="str">
        <f>+PACKING!K2015</f>
        <v>OB - 51</v>
      </c>
      <c r="S2025" s="94" t="s">
        <v>74</v>
      </c>
      <c r="T2025" s="211" t="s">
        <v>73</v>
      </c>
      <c r="U2025" s="211"/>
      <c r="V2025" s="211"/>
      <c r="W2025" s="211"/>
      <c r="X2025" s="211"/>
      <c r="Y2025" s="211"/>
      <c r="Z2025" s="211"/>
      <c r="AA2025" s="211"/>
      <c r="AB2025" s="211"/>
      <c r="AC2025" s="211"/>
      <c r="AD2025" s="211"/>
      <c r="AE2025" s="211"/>
      <c r="AF2025" s="211"/>
      <c r="AG2025" s="211"/>
      <c r="AH2025" s="211"/>
      <c r="AI2025" s="211"/>
    </row>
    <row r="2026" spans="1:35" ht="21" x14ac:dyDescent="0.25">
      <c r="A2026" s="88">
        <f>+PACKING!C2016</f>
        <v>2015</v>
      </c>
      <c r="B2026" s="89" t="str">
        <f>+PACKING!D2016</f>
        <v>11 MAY 2024</v>
      </c>
      <c r="C2026" s="90">
        <f>+PACKING!F2016</f>
        <v>141835</v>
      </c>
      <c r="D2026" s="90" t="str">
        <f t="shared" si="155"/>
        <v>141835---BSCS</v>
      </c>
      <c r="E2026" s="90" t="str">
        <f t="shared" si="156"/>
        <v>CSC343---COMPUTER NETWORKS SEC 4</v>
      </c>
      <c r="F2026" s="91" t="str">
        <f>+PACKING!E2016</f>
        <v>BSCS</v>
      </c>
      <c r="G2026" s="92" t="str">
        <f>+PACKING!I2016</f>
        <v>I</v>
      </c>
      <c r="H2026" s="91" t="s">
        <v>38</v>
      </c>
      <c r="I2026" s="90" t="str">
        <f t="shared" si="157"/>
        <v>OB - 52</v>
      </c>
      <c r="J2026" s="91" t="str">
        <f t="shared" si="158"/>
        <v>E</v>
      </c>
      <c r="K2026" s="90"/>
      <c r="L2026" s="92">
        <f>+PACKING!L2016</f>
        <v>15</v>
      </c>
      <c r="M2026" s="92">
        <f t="shared" si="159"/>
        <v>17</v>
      </c>
      <c r="N2026" s="91" t="str">
        <f>+PACKING!G2016</f>
        <v>CSC343</v>
      </c>
      <c r="O2026" s="91" t="str">
        <f>+PACKING!H2016</f>
        <v>COMPUTER NETWORKS SEC 4</v>
      </c>
      <c r="P2026" s="90" t="s">
        <v>17</v>
      </c>
      <c r="Q2026" s="91" t="str">
        <f>+PACKING!J2016</f>
        <v>E</v>
      </c>
      <c r="R2026" s="93" t="str">
        <f>+PACKING!K2016</f>
        <v>OB - 52</v>
      </c>
      <c r="S2026" s="94" t="s">
        <v>74</v>
      </c>
      <c r="T2026" s="211" t="s">
        <v>73</v>
      </c>
      <c r="U2026" s="211"/>
      <c r="V2026" s="211"/>
      <c r="W2026" s="211"/>
      <c r="X2026" s="211"/>
      <c r="Y2026" s="211"/>
      <c r="Z2026" s="211"/>
      <c r="AA2026" s="211"/>
      <c r="AB2026" s="211"/>
      <c r="AC2026" s="211"/>
      <c r="AD2026" s="211"/>
      <c r="AE2026" s="211"/>
      <c r="AF2026" s="211"/>
      <c r="AG2026" s="211"/>
      <c r="AH2026" s="211"/>
      <c r="AI2026" s="211"/>
    </row>
    <row r="2027" spans="1:35" ht="21" x14ac:dyDescent="0.25">
      <c r="A2027" s="88">
        <f>+PACKING!C2017</f>
        <v>2016</v>
      </c>
      <c r="B2027" s="89" t="str">
        <f>+PACKING!D2017</f>
        <v>11 MAY 2024</v>
      </c>
      <c r="C2027" s="90">
        <f>+PACKING!F2017</f>
        <v>141837</v>
      </c>
      <c r="D2027" s="90" t="str">
        <f t="shared" si="155"/>
        <v>141837---BSCS</v>
      </c>
      <c r="E2027" s="90" t="str">
        <f t="shared" si="156"/>
        <v>CSC343---COMPUTER NETWORKS SEC 5</v>
      </c>
      <c r="F2027" s="91" t="str">
        <f>+PACKING!E2017</f>
        <v>BSCS</v>
      </c>
      <c r="G2027" s="92" t="str">
        <f>+PACKING!I2017</f>
        <v>I</v>
      </c>
      <c r="H2027" s="91" t="s">
        <v>38</v>
      </c>
      <c r="I2027" s="90" t="str">
        <f t="shared" si="157"/>
        <v>OB - 52</v>
      </c>
      <c r="J2027" s="91" t="str">
        <f t="shared" si="158"/>
        <v>E</v>
      </c>
      <c r="K2027" s="90"/>
      <c r="L2027" s="92">
        <f>+PACKING!L2017</f>
        <v>7</v>
      </c>
      <c r="M2027" s="92">
        <f t="shared" si="159"/>
        <v>9</v>
      </c>
      <c r="N2027" s="91" t="str">
        <f>+PACKING!G2017</f>
        <v>CSC343</v>
      </c>
      <c r="O2027" s="91" t="str">
        <f>+PACKING!H2017</f>
        <v>COMPUTER NETWORKS SEC 5</v>
      </c>
      <c r="P2027" s="90" t="s">
        <v>17</v>
      </c>
      <c r="Q2027" s="91" t="str">
        <f>+PACKING!J2017</f>
        <v>E</v>
      </c>
      <c r="R2027" s="93" t="str">
        <f>+PACKING!K2017</f>
        <v>OB - 52</v>
      </c>
      <c r="S2027" s="94" t="s">
        <v>74</v>
      </c>
      <c r="T2027" s="211" t="s">
        <v>73</v>
      </c>
      <c r="U2027" s="211"/>
      <c r="V2027" s="211"/>
      <c r="W2027" s="211"/>
      <c r="X2027" s="211"/>
      <c r="Y2027" s="211"/>
      <c r="Z2027" s="211"/>
      <c r="AA2027" s="211"/>
      <c r="AB2027" s="211"/>
      <c r="AC2027" s="211"/>
      <c r="AD2027" s="211"/>
      <c r="AE2027" s="211"/>
      <c r="AF2027" s="211"/>
      <c r="AG2027" s="211"/>
      <c r="AH2027" s="211"/>
      <c r="AI2027" s="211"/>
    </row>
    <row r="2028" spans="1:35" ht="21" x14ac:dyDescent="0.25">
      <c r="A2028" s="88">
        <f>+PACKING!C2018</f>
        <v>2017</v>
      </c>
      <c r="B2028" s="89" t="str">
        <f>+PACKING!D2018</f>
        <v>11 MAY 2024</v>
      </c>
      <c r="C2028" s="90">
        <f>+PACKING!F2018</f>
        <v>141837</v>
      </c>
      <c r="D2028" s="90" t="str">
        <f t="shared" si="155"/>
        <v>141837---BSCS</v>
      </c>
      <c r="E2028" s="90" t="str">
        <f t="shared" si="156"/>
        <v>CSC343---COMPUTER NETWORKS SEC 5</v>
      </c>
      <c r="F2028" s="91" t="str">
        <f>+PACKING!E2018</f>
        <v>BSCS</v>
      </c>
      <c r="G2028" s="92" t="str">
        <f>+PACKING!I2018</f>
        <v>I</v>
      </c>
      <c r="H2028" s="91" t="s">
        <v>38</v>
      </c>
      <c r="I2028" s="90" t="str">
        <f t="shared" si="157"/>
        <v>OB - 53</v>
      </c>
      <c r="J2028" s="91" t="str">
        <f t="shared" si="158"/>
        <v>F</v>
      </c>
      <c r="K2028" s="90"/>
      <c r="L2028" s="92">
        <f>+PACKING!L2018</f>
        <v>22</v>
      </c>
      <c r="M2028" s="92">
        <f t="shared" si="159"/>
        <v>24</v>
      </c>
      <c r="N2028" s="91" t="str">
        <f>+PACKING!G2018</f>
        <v>CSC343</v>
      </c>
      <c r="O2028" s="91" t="str">
        <f>+PACKING!H2018</f>
        <v>COMPUTER NETWORKS SEC 5</v>
      </c>
      <c r="P2028" s="90" t="s">
        <v>17</v>
      </c>
      <c r="Q2028" s="91" t="str">
        <f>+PACKING!J2018</f>
        <v>F</v>
      </c>
      <c r="R2028" s="93" t="str">
        <f>+PACKING!K2018</f>
        <v>OB - 53</v>
      </c>
      <c r="S2028" s="94" t="s">
        <v>74</v>
      </c>
      <c r="T2028" s="211" t="s">
        <v>73</v>
      </c>
      <c r="U2028" s="211"/>
      <c r="V2028" s="211"/>
      <c r="W2028" s="211"/>
      <c r="X2028" s="211"/>
      <c r="Y2028" s="211"/>
      <c r="Z2028" s="211"/>
      <c r="AA2028" s="211"/>
      <c r="AB2028" s="211"/>
      <c r="AC2028" s="211"/>
      <c r="AD2028" s="211"/>
      <c r="AE2028" s="211"/>
      <c r="AF2028" s="211"/>
      <c r="AG2028" s="211"/>
      <c r="AH2028" s="211"/>
      <c r="AI2028" s="211"/>
    </row>
    <row r="2029" spans="1:35" ht="21" x14ac:dyDescent="0.25">
      <c r="A2029" s="88">
        <f>+PACKING!C2019</f>
        <v>2018</v>
      </c>
      <c r="B2029" s="89" t="str">
        <f>+PACKING!D2019</f>
        <v>11 MAY 2024</v>
      </c>
      <c r="C2029" s="90">
        <f>+PACKING!F2019</f>
        <v>141837</v>
      </c>
      <c r="D2029" s="90" t="str">
        <f t="shared" si="155"/>
        <v>141837---BSCS</v>
      </c>
      <c r="E2029" s="90" t="str">
        <f t="shared" si="156"/>
        <v>CSC343---COMPUTER NETWORKS SEC 5</v>
      </c>
      <c r="F2029" s="91" t="str">
        <f>+PACKING!E2019</f>
        <v>BSCS</v>
      </c>
      <c r="G2029" s="92" t="str">
        <f>+PACKING!I2019</f>
        <v>I</v>
      </c>
      <c r="H2029" s="91" t="s">
        <v>38</v>
      </c>
      <c r="I2029" s="90" t="str">
        <f t="shared" si="157"/>
        <v>OB - 54</v>
      </c>
      <c r="J2029" s="91" t="str">
        <f t="shared" si="158"/>
        <v>F</v>
      </c>
      <c r="K2029" s="90"/>
      <c r="L2029" s="92">
        <f>+PACKING!L2019</f>
        <v>8</v>
      </c>
      <c r="M2029" s="92">
        <f t="shared" si="159"/>
        <v>10</v>
      </c>
      <c r="N2029" s="91" t="str">
        <f>+PACKING!G2019</f>
        <v>CSC343</v>
      </c>
      <c r="O2029" s="91" t="str">
        <f>+PACKING!H2019</f>
        <v>COMPUTER NETWORKS SEC 5</v>
      </c>
      <c r="P2029" s="90" t="s">
        <v>17</v>
      </c>
      <c r="Q2029" s="91" t="str">
        <f>+PACKING!J2019</f>
        <v>F</v>
      </c>
      <c r="R2029" s="93" t="str">
        <f>+PACKING!K2019</f>
        <v>OB - 54</v>
      </c>
      <c r="S2029" s="94" t="s">
        <v>74</v>
      </c>
      <c r="T2029" s="211" t="s">
        <v>73</v>
      </c>
      <c r="U2029" s="211"/>
      <c r="V2029" s="211"/>
      <c r="W2029" s="211"/>
      <c r="X2029" s="211"/>
      <c r="Y2029" s="211"/>
      <c r="Z2029" s="211"/>
      <c r="AA2029" s="211"/>
      <c r="AB2029" s="211"/>
      <c r="AC2029" s="211"/>
      <c r="AD2029" s="211"/>
      <c r="AE2029" s="211"/>
      <c r="AF2029" s="211"/>
      <c r="AG2029" s="211"/>
      <c r="AH2029" s="211"/>
      <c r="AI2029" s="211"/>
    </row>
    <row r="2030" spans="1:35" ht="21" x14ac:dyDescent="0.25">
      <c r="A2030" s="88">
        <f>+PACKING!C2020</f>
        <v>2019</v>
      </c>
      <c r="B2030" s="89" t="str">
        <f>+PACKING!D2020</f>
        <v>11 MAY 2024</v>
      </c>
      <c r="C2030" s="90">
        <f>+PACKING!F2020</f>
        <v>141840</v>
      </c>
      <c r="D2030" s="90" t="str">
        <f t="shared" si="155"/>
        <v>141840---BSCS</v>
      </c>
      <c r="E2030" s="90" t="str">
        <f t="shared" si="156"/>
        <v>CSC343---COMPUTER NETWORKS SEC 6</v>
      </c>
      <c r="F2030" s="91" t="str">
        <f>+PACKING!E2020</f>
        <v>BSCS</v>
      </c>
      <c r="G2030" s="92" t="str">
        <f>+PACKING!I2020</f>
        <v>I</v>
      </c>
      <c r="H2030" s="91" t="s">
        <v>38</v>
      </c>
      <c r="I2030" s="90" t="str">
        <f t="shared" si="157"/>
        <v>OB - 54</v>
      </c>
      <c r="J2030" s="91" t="str">
        <f t="shared" si="158"/>
        <v>F</v>
      </c>
      <c r="K2030" s="90"/>
      <c r="L2030" s="92">
        <f>+PACKING!L2020</f>
        <v>14</v>
      </c>
      <c r="M2030" s="92">
        <f t="shared" si="159"/>
        <v>16</v>
      </c>
      <c r="N2030" s="91" t="str">
        <f>+PACKING!G2020</f>
        <v>CSC343</v>
      </c>
      <c r="O2030" s="91" t="str">
        <f>+PACKING!H2020</f>
        <v>COMPUTER NETWORKS SEC 6</v>
      </c>
      <c r="P2030" s="90" t="s">
        <v>17</v>
      </c>
      <c r="Q2030" s="91" t="str">
        <f>+PACKING!J2020</f>
        <v>F</v>
      </c>
      <c r="R2030" s="93" t="str">
        <f>+PACKING!K2020</f>
        <v>OB - 54</v>
      </c>
      <c r="S2030" s="94" t="s">
        <v>74</v>
      </c>
      <c r="T2030" s="211" t="s">
        <v>73</v>
      </c>
      <c r="U2030" s="211"/>
      <c r="V2030" s="211"/>
      <c r="W2030" s="211"/>
      <c r="X2030" s="211"/>
      <c r="Y2030" s="211"/>
      <c r="Z2030" s="211"/>
      <c r="AA2030" s="211"/>
      <c r="AB2030" s="211"/>
      <c r="AC2030" s="211"/>
      <c r="AD2030" s="211"/>
      <c r="AE2030" s="211"/>
      <c r="AF2030" s="211"/>
      <c r="AG2030" s="211"/>
      <c r="AH2030" s="211"/>
      <c r="AI2030" s="211"/>
    </row>
    <row r="2031" spans="1:35" ht="21" x14ac:dyDescent="0.25">
      <c r="A2031" s="88">
        <f>+PACKING!C2021</f>
        <v>2020</v>
      </c>
      <c r="B2031" s="89" t="str">
        <f>+PACKING!D2021</f>
        <v>11 MAY 2024</v>
      </c>
      <c r="C2031" s="90">
        <f>+PACKING!F2021</f>
        <v>141840</v>
      </c>
      <c r="D2031" s="90" t="str">
        <f t="shared" si="155"/>
        <v>141840---BSCS</v>
      </c>
      <c r="E2031" s="90" t="str">
        <f t="shared" si="156"/>
        <v>CSC343---COMPUTER NETWORKS SEC 6</v>
      </c>
      <c r="F2031" s="91" t="str">
        <f>+PACKING!E2021</f>
        <v>BSCS</v>
      </c>
      <c r="G2031" s="92" t="str">
        <f>+PACKING!I2021</f>
        <v>I</v>
      </c>
      <c r="H2031" s="91" t="s">
        <v>38</v>
      </c>
      <c r="I2031" s="90" t="str">
        <f t="shared" si="157"/>
        <v>OB - 55</v>
      </c>
      <c r="J2031" s="91" t="str">
        <f t="shared" si="158"/>
        <v>F</v>
      </c>
      <c r="K2031" s="90"/>
      <c r="L2031" s="92">
        <f>+PACKING!L2021</f>
        <v>22</v>
      </c>
      <c r="M2031" s="92">
        <f t="shared" si="159"/>
        <v>24</v>
      </c>
      <c r="N2031" s="91" t="str">
        <f>+PACKING!G2021</f>
        <v>CSC343</v>
      </c>
      <c r="O2031" s="91" t="str">
        <f>+PACKING!H2021</f>
        <v>COMPUTER NETWORKS SEC 6</v>
      </c>
      <c r="P2031" s="90" t="s">
        <v>17</v>
      </c>
      <c r="Q2031" s="91" t="str">
        <f>+PACKING!J2021</f>
        <v>F</v>
      </c>
      <c r="R2031" s="93" t="str">
        <f>+PACKING!K2021</f>
        <v>OB - 55</v>
      </c>
      <c r="S2031" s="94" t="s">
        <v>74</v>
      </c>
      <c r="T2031" s="211" t="s">
        <v>73</v>
      </c>
      <c r="U2031" s="211"/>
      <c r="V2031" s="211"/>
      <c r="W2031" s="211"/>
      <c r="X2031" s="211"/>
      <c r="Y2031" s="211"/>
      <c r="Z2031" s="211"/>
      <c r="AA2031" s="211"/>
      <c r="AB2031" s="211"/>
      <c r="AC2031" s="211"/>
      <c r="AD2031" s="211"/>
      <c r="AE2031" s="211"/>
      <c r="AF2031" s="211"/>
      <c r="AG2031" s="211"/>
      <c r="AH2031" s="211"/>
      <c r="AI2031" s="211"/>
    </row>
    <row r="2032" spans="1:35" ht="21" x14ac:dyDescent="0.25">
      <c r="A2032" s="88">
        <f>+PACKING!C2022</f>
        <v>2021</v>
      </c>
      <c r="B2032" s="89" t="str">
        <f>+PACKING!D2022</f>
        <v>11 MAY 2024</v>
      </c>
      <c r="C2032" s="90">
        <f>+PACKING!F2022</f>
        <v>141840</v>
      </c>
      <c r="D2032" s="90" t="str">
        <f t="shared" si="155"/>
        <v>141840---BSCS</v>
      </c>
      <c r="E2032" s="90" t="str">
        <f t="shared" si="156"/>
        <v>CSC343---COMPUTER NETWORKS SEC 6</v>
      </c>
      <c r="F2032" s="91" t="str">
        <f>+PACKING!E2022</f>
        <v>BSCS</v>
      </c>
      <c r="G2032" s="92" t="str">
        <f>+PACKING!I2022</f>
        <v>I</v>
      </c>
      <c r="H2032" s="91" t="s">
        <v>38</v>
      </c>
      <c r="I2032" s="90" t="str">
        <f t="shared" si="157"/>
        <v>OB - 56</v>
      </c>
      <c r="J2032" s="91" t="str">
        <f t="shared" si="158"/>
        <v>F</v>
      </c>
      <c r="K2032" s="90"/>
      <c r="L2032" s="92">
        <f>+PACKING!L2022</f>
        <v>3</v>
      </c>
      <c r="M2032" s="92">
        <f t="shared" si="159"/>
        <v>5</v>
      </c>
      <c r="N2032" s="91" t="str">
        <f>+PACKING!G2022</f>
        <v>CSC343</v>
      </c>
      <c r="O2032" s="91" t="str">
        <f>+PACKING!H2022</f>
        <v>COMPUTER NETWORKS SEC 6</v>
      </c>
      <c r="P2032" s="90" t="s">
        <v>17</v>
      </c>
      <c r="Q2032" s="91" t="str">
        <f>+PACKING!J2022</f>
        <v>F</v>
      </c>
      <c r="R2032" s="93" t="str">
        <f>+PACKING!K2022</f>
        <v>OB - 56</v>
      </c>
      <c r="S2032" s="94" t="s">
        <v>74</v>
      </c>
      <c r="T2032" s="211" t="s">
        <v>73</v>
      </c>
      <c r="U2032" s="211"/>
      <c r="V2032" s="211"/>
      <c r="W2032" s="211"/>
      <c r="X2032" s="211"/>
      <c r="Y2032" s="211"/>
      <c r="Z2032" s="211"/>
      <c r="AA2032" s="211"/>
      <c r="AB2032" s="211"/>
      <c r="AC2032" s="211"/>
      <c r="AD2032" s="211"/>
      <c r="AE2032" s="211"/>
      <c r="AF2032" s="211"/>
      <c r="AG2032" s="211"/>
      <c r="AH2032" s="211"/>
      <c r="AI2032" s="211"/>
    </row>
    <row r="2033" spans="1:35" ht="21" x14ac:dyDescent="0.25">
      <c r="A2033" s="88">
        <f>+PACKING!C2023</f>
        <v>2022</v>
      </c>
      <c r="B2033" s="89" t="str">
        <f>+PACKING!D2023</f>
        <v>11 MAY 2024</v>
      </c>
      <c r="C2033" s="90">
        <f>+PACKING!F2023</f>
        <v>141842</v>
      </c>
      <c r="D2033" s="90" t="str">
        <f t="shared" si="155"/>
        <v>141842---BSCS</v>
      </c>
      <c r="E2033" s="90" t="str">
        <f t="shared" si="156"/>
        <v>CSC343---COMPUTER NETWORKS SEC 7</v>
      </c>
      <c r="F2033" s="91" t="str">
        <f>+PACKING!E2023</f>
        <v>BSCS</v>
      </c>
      <c r="G2033" s="92" t="str">
        <f>+PACKING!I2023</f>
        <v>I</v>
      </c>
      <c r="H2033" s="91" t="s">
        <v>38</v>
      </c>
      <c r="I2033" s="90" t="str">
        <f t="shared" si="157"/>
        <v>OB - 56</v>
      </c>
      <c r="J2033" s="91" t="str">
        <f t="shared" si="158"/>
        <v>F</v>
      </c>
      <c r="K2033" s="90"/>
      <c r="L2033" s="92">
        <f>+PACKING!L2023</f>
        <v>19</v>
      </c>
      <c r="M2033" s="92">
        <f t="shared" si="159"/>
        <v>21</v>
      </c>
      <c r="N2033" s="91" t="str">
        <f>+PACKING!G2023</f>
        <v>CSC343</v>
      </c>
      <c r="O2033" s="91" t="str">
        <f>+PACKING!H2023</f>
        <v>COMPUTER NETWORKS SEC 7</v>
      </c>
      <c r="P2033" s="90" t="s">
        <v>17</v>
      </c>
      <c r="Q2033" s="91" t="str">
        <f>+PACKING!J2023</f>
        <v>F</v>
      </c>
      <c r="R2033" s="93" t="str">
        <f>+PACKING!K2023</f>
        <v>OB - 56</v>
      </c>
      <c r="S2033" s="94" t="s">
        <v>74</v>
      </c>
      <c r="T2033" s="211" t="s">
        <v>73</v>
      </c>
      <c r="U2033" s="211"/>
      <c r="V2033" s="211"/>
      <c r="W2033" s="211"/>
      <c r="X2033" s="211"/>
      <c r="Y2033" s="211"/>
      <c r="Z2033" s="211"/>
      <c r="AA2033" s="211"/>
      <c r="AB2033" s="211"/>
      <c r="AC2033" s="211"/>
      <c r="AD2033" s="211"/>
      <c r="AE2033" s="211"/>
      <c r="AF2033" s="211"/>
      <c r="AG2033" s="211"/>
      <c r="AH2033" s="211"/>
      <c r="AI2033" s="211"/>
    </row>
    <row r="2034" spans="1:35" ht="21" x14ac:dyDescent="0.25">
      <c r="A2034" s="88">
        <f>+PACKING!C2024</f>
        <v>2023</v>
      </c>
      <c r="B2034" s="89" t="str">
        <f>+PACKING!D2024</f>
        <v>11 MAY 2024</v>
      </c>
      <c r="C2034" s="90">
        <f>+PACKING!F2024</f>
        <v>141842</v>
      </c>
      <c r="D2034" s="90" t="str">
        <f t="shared" si="155"/>
        <v>141842---BSCS</v>
      </c>
      <c r="E2034" s="90" t="str">
        <f t="shared" si="156"/>
        <v>CSC343---COMPUTER NETWORKS SEC 7</v>
      </c>
      <c r="F2034" s="91" t="str">
        <f>+PACKING!E2024</f>
        <v>BSCS</v>
      </c>
      <c r="G2034" s="92" t="str">
        <f>+PACKING!I2024</f>
        <v>I</v>
      </c>
      <c r="H2034" s="91" t="s">
        <v>38</v>
      </c>
      <c r="I2034" s="90" t="str">
        <f t="shared" si="157"/>
        <v>OB - 57</v>
      </c>
      <c r="J2034" s="91" t="str">
        <f t="shared" si="158"/>
        <v>F</v>
      </c>
      <c r="K2034" s="90"/>
      <c r="L2034" s="92">
        <f>+PACKING!L2024</f>
        <v>22</v>
      </c>
      <c r="M2034" s="92">
        <f t="shared" si="159"/>
        <v>24</v>
      </c>
      <c r="N2034" s="91" t="str">
        <f>+PACKING!G2024</f>
        <v>CSC343</v>
      </c>
      <c r="O2034" s="91" t="str">
        <f>+PACKING!H2024</f>
        <v>COMPUTER NETWORKS SEC 7</v>
      </c>
      <c r="P2034" s="90" t="s">
        <v>17</v>
      </c>
      <c r="Q2034" s="91" t="str">
        <f>+PACKING!J2024</f>
        <v>F</v>
      </c>
      <c r="R2034" s="93" t="str">
        <f>+PACKING!K2024</f>
        <v>OB - 57</v>
      </c>
      <c r="S2034" s="94" t="s">
        <v>74</v>
      </c>
      <c r="T2034" s="211" t="s">
        <v>73</v>
      </c>
      <c r="U2034" s="211"/>
      <c r="V2034" s="211"/>
      <c r="W2034" s="211"/>
      <c r="X2034" s="211"/>
      <c r="Y2034" s="211"/>
      <c r="Z2034" s="211"/>
      <c r="AA2034" s="211"/>
      <c r="AB2034" s="211"/>
      <c r="AC2034" s="211"/>
      <c r="AD2034" s="211"/>
      <c r="AE2034" s="211"/>
      <c r="AF2034" s="211"/>
      <c r="AG2034" s="211"/>
      <c r="AH2034" s="211"/>
      <c r="AI2034" s="211"/>
    </row>
    <row r="2035" spans="1:35" ht="21" x14ac:dyDescent="0.25">
      <c r="A2035" s="88">
        <f>+PACKING!C2025</f>
        <v>2024</v>
      </c>
      <c r="B2035" s="89" t="str">
        <f>+PACKING!D2025</f>
        <v>11 MAY 2024</v>
      </c>
      <c r="C2035" s="90">
        <f>+PACKING!F2025</f>
        <v>141203</v>
      </c>
      <c r="D2035" s="90" t="str">
        <f t="shared" si="155"/>
        <v>141203---BS SE</v>
      </c>
      <c r="E2035" s="90" t="str">
        <f t="shared" si="156"/>
        <v>CC6204---DIGITAL LOGIC DESIGN SEC 1</v>
      </c>
      <c r="F2035" s="91" t="str">
        <f>+PACKING!E2025</f>
        <v>BS SE</v>
      </c>
      <c r="G2035" s="92" t="str">
        <f>+PACKING!I2025</f>
        <v>I</v>
      </c>
      <c r="H2035" s="91" t="s">
        <v>38</v>
      </c>
      <c r="I2035" s="90" t="str">
        <f t="shared" si="157"/>
        <v>OB - 69</v>
      </c>
      <c r="J2035" s="91" t="str">
        <f t="shared" si="158"/>
        <v>P</v>
      </c>
      <c r="K2035" s="90"/>
      <c r="L2035" s="92">
        <f>+PACKING!L2025</f>
        <v>22</v>
      </c>
      <c r="M2035" s="92">
        <f t="shared" si="159"/>
        <v>24</v>
      </c>
      <c r="N2035" s="91" t="str">
        <f>+PACKING!G2025</f>
        <v>CC6204</v>
      </c>
      <c r="O2035" s="91" t="str">
        <f>+PACKING!H2025</f>
        <v>DIGITAL LOGIC DESIGN SEC 1</v>
      </c>
      <c r="P2035" s="90" t="s">
        <v>17</v>
      </c>
      <c r="Q2035" s="91" t="str">
        <f>+PACKING!J2025</f>
        <v>P</v>
      </c>
      <c r="R2035" s="93" t="str">
        <f>+PACKING!K2025</f>
        <v>OB - 69</v>
      </c>
      <c r="S2035" s="94" t="s">
        <v>74</v>
      </c>
      <c r="T2035" s="211" t="s">
        <v>73</v>
      </c>
      <c r="U2035" s="211"/>
      <c r="V2035" s="211"/>
      <c r="W2035" s="211"/>
      <c r="X2035" s="211"/>
      <c r="Y2035" s="211"/>
      <c r="Z2035" s="211"/>
      <c r="AA2035" s="211"/>
      <c r="AB2035" s="211"/>
      <c r="AC2035" s="211"/>
      <c r="AD2035" s="211"/>
      <c r="AE2035" s="211"/>
      <c r="AF2035" s="211"/>
      <c r="AG2035" s="211"/>
      <c r="AH2035" s="211"/>
      <c r="AI2035" s="211"/>
    </row>
    <row r="2036" spans="1:35" ht="21" x14ac:dyDescent="0.25">
      <c r="A2036" s="88">
        <f>+PACKING!C2026</f>
        <v>2025</v>
      </c>
      <c r="B2036" s="89" t="str">
        <f>+PACKING!D2026</f>
        <v>11 MAY 2024</v>
      </c>
      <c r="C2036" s="90">
        <f>+PACKING!F2026</f>
        <v>141203</v>
      </c>
      <c r="D2036" s="90" t="str">
        <f t="shared" si="155"/>
        <v>141203---BS SE</v>
      </c>
      <c r="E2036" s="90" t="str">
        <f t="shared" si="156"/>
        <v>CC6204---DIGITAL LOGIC DESIGN SEC 1</v>
      </c>
      <c r="F2036" s="91" t="str">
        <f>+PACKING!E2026</f>
        <v>BS SE</v>
      </c>
      <c r="G2036" s="92" t="str">
        <f>+PACKING!I2026</f>
        <v>I</v>
      </c>
      <c r="H2036" s="91" t="s">
        <v>38</v>
      </c>
      <c r="I2036" s="90" t="str">
        <f t="shared" si="157"/>
        <v>OB - 70</v>
      </c>
      <c r="J2036" s="91" t="str">
        <f t="shared" si="158"/>
        <v>P</v>
      </c>
      <c r="K2036" s="90"/>
      <c r="L2036" s="92">
        <f>+PACKING!L2026</f>
        <v>22</v>
      </c>
      <c r="M2036" s="92">
        <f t="shared" si="159"/>
        <v>24</v>
      </c>
      <c r="N2036" s="91" t="str">
        <f>+PACKING!G2026</f>
        <v>CC6204</v>
      </c>
      <c r="O2036" s="91" t="str">
        <f>+PACKING!H2026</f>
        <v>DIGITAL LOGIC DESIGN SEC 1</v>
      </c>
      <c r="P2036" s="90" t="s">
        <v>17</v>
      </c>
      <c r="Q2036" s="91" t="str">
        <f>+PACKING!J2026</f>
        <v>P</v>
      </c>
      <c r="R2036" s="93" t="str">
        <f>+PACKING!K2026</f>
        <v>OB - 70</v>
      </c>
      <c r="S2036" s="94" t="s">
        <v>74</v>
      </c>
      <c r="T2036" s="211" t="s">
        <v>73</v>
      </c>
      <c r="U2036" s="211"/>
      <c r="V2036" s="211"/>
      <c r="W2036" s="211"/>
      <c r="X2036" s="211"/>
      <c r="Y2036" s="211"/>
      <c r="Z2036" s="211"/>
      <c r="AA2036" s="211"/>
      <c r="AB2036" s="211"/>
      <c r="AC2036" s="211"/>
      <c r="AD2036" s="211"/>
      <c r="AE2036" s="211"/>
      <c r="AF2036" s="211"/>
      <c r="AG2036" s="211"/>
      <c r="AH2036" s="211"/>
      <c r="AI2036" s="211"/>
    </row>
    <row r="2037" spans="1:35" ht="21" x14ac:dyDescent="0.25">
      <c r="A2037" s="88">
        <f>+PACKING!C2027</f>
        <v>2026</v>
      </c>
      <c r="B2037" s="89" t="str">
        <f>+PACKING!D2027</f>
        <v>11 MAY 2024</v>
      </c>
      <c r="C2037" s="90">
        <f>+PACKING!F2027</f>
        <v>141203</v>
      </c>
      <c r="D2037" s="90" t="str">
        <f t="shared" si="155"/>
        <v>141203---BS SE</v>
      </c>
      <c r="E2037" s="90" t="str">
        <f t="shared" si="156"/>
        <v>CC6204---DIGITAL LOGIC DESIGN SEC 1</v>
      </c>
      <c r="F2037" s="91" t="str">
        <f>+PACKING!E2027</f>
        <v>BS SE</v>
      </c>
      <c r="G2037" s="92" t="str">
        <f>+PACKING!I2027</f>
        <v>I</v>
      </c>
      <c r="H2037" s="91" t="s">
        <v>38</v>
      </c>
      <c r="I2037" s="90" t="str">
        <f t="shared" si="157"/>
        <v>OB - 71</v>
      </c>
      <c r="J2037" s="91" t="str">
        <f t="shared" si="158"/>
        <v>P</v>
      </c>
      <c r="K2037" s="90"/>
      <c r="L2037" s="92">
        <f>+PACKING!L2027</f>
        <v>2</v>
      </c>
      <c r="M2037" s="92">
        <f t="shared" si="159"/>
        <v>4</v>
      </c>
      <c r="N2037" s="91" t="str">
        <f>+PACKING!G2027</f>
        <v>CC6204</v>
      </c>
      <c r="O2037" s="91" t="str">
        <f>+PACKING!H2027</f>
        <v>DIGITAL LOGIC DESIGN SEC 1</v>
      </c>
      <c r="P2037" s="90" t="s">
        <v>17</v>
      </c>
      <c r="Q2037" s="91" t="str">
        <f>+PACKING!J2027</f>
        <v>P</v>
      </c>
      <c r="R2037" s="93" t="str">
        <f>+PACKING!K2027</f>
        <v>OB - 71</v>
      </c>
      <c r="S2037" s="94" t="s">
        <v>74</v>
      </c>
      <c r="T2037" s="211" t="s">
        <v>73</v>
      </c>
      <c r="U2037" s="211"/>
      <c r="V2037" s="211"/>
      <c r="W2037" s="211"/>
      <c r="X2037" s="211"/>
      <c r="Y2037" s="211"/>
      <c r="Z2037" s="211"/>
      <c r="AA2037" s="211"/>
      <c r="AB2037" s="211"/>
      <c r="AC2037" s="211"/>
      <c r="AD2037" s="211"/>
      <c r="AE2037" s="211"/>
      <c r="AF2037" s="211"/>
      <c r="AG2037" s="211"/>
      <c r="AH2037" s="211"/>
      <c r="AI2037" s="211"/>
    </row>
    <row r="2038" spans="1:35" ht="21" x14ac:dyDescent="0.25">
      <c r="A2038" s="88">
        <f>+PACKING!C2028</f>
        <v>2027</v>
      </c>
      <c r="B2038" s="89" t="str">
        <f>+PACKING!D2028</f>
        <v>11 MAY 2024</v>
      </c>
      <c r="C2038" s="90">
        <f>+PACKING!F2028</f>
        <v>141204</v>
      </c>
      <c r="D2038" s="90" t="str">
        <f t="shared" si="155"/>
        <v>141204---BS SE</v>
      </c>
      <c r="E2038" s="90" t="str">
        <f t="shared" si="156"/>
        <v>CC6204---DIGITAL LOGIC DESIGN SEC 2</v>
      </c>
      <c r="F2038" s="91" t="str">
        <f>+PACKING!E2028</f>
        <v>BS SE</v>
      </c>
      <c r="G2038" s="92" t="str">
        <f>+PACKING!I2028</f>
        <v>I</v>
      </c>
      <c r="H2038" s="91" t="s">
        <v>38</v>
      </c>
      <c r="I2038" s="90" t="str">
        <f t="shared" si="157"/>
        <v>OB - 71</v>
      </c>
      <c r="J2038" s="91" t="str">
        <f t="shared" si="158"/>
        <v>P</v>
      </c>
      <c r="K2038" s="90"/>
      <c r="L2038" s="92">
        <f>+PACKING!L2028</f>
        <v>20</v>
      </c>
      <c r="M2038" s="92">
        <f t="shared" si="159"/>
        <v>22</v>
      </c>
      <c r="N2038" s="91" t="str">
        <f>+PACKING!G2028</f>
        <v>CC6204</v>
      </c>
      <c r="O2038" s="91" t="str">
        <f>+PACKING!H2028</f>
        <v>DIGITAL LOGIC DESIGN SEC 2</v>
      </c>
      <c r="P2038" s="90" t="s">
        <v>17</v>
      </c>
      <c r="Q2038" s="91" t="str">
        <f>+PACKING!J2028</f>
        <v>P</v>
      </c>
      <c r="R2038" s="93" t="str">
        <f>+PACKING!K2028</f>
        <v>OB - 71</v>
      </c>
      <c r="S2038" s="94" t="s">
        <v>74</v>
      </c>
      <c r="T2038" s="211" t="s">
        <v>73</v>
      </c>
      <c r="U2038" s="211"/>
      <c r="V2038" s="211"/>
      <c r="W2038" s="211"/>
      <c r="X2038" s="211"/>
      <c r="Y2038" s="211"/>
      <c r="Z2038" s="211"/>
      <c r="AA2038" s="211"/>
      <c r="AB2038" s="211"/>
      <c r="AC2038" s="211"/>
      <c r="AD2038" s="211"/>
      <c r="AE2038" s="211"/>
      <c r="AF2038" s="211"/>
      <c r="AG2038" s="211"/>
      <c r="AH2038" s="211"/>
      <c r="AI2038" s="211"/>
    </row>
    <row r="2039" spans="1:35" ht="21" x14ac:dyDescent="0.25">
      <c r="A2039" s="88">
        <f>+PACKING!C2029</f>
        <v>2028</v>
      </c>
      <c r="B2039" s="89" t="str">
        <f>+PACKING!D2029</f>
        <v>11 MAY 2024</v>
      </c>
      <c r="C2039" s="90">
        <f>+PACKING!F2029</f>
        <v>141733</v>
      </c>
      <c r="D2039" s="90" t="str">
        <f t="shared" si="155"/>
        <v>141733---BS SE</v>
      </c>
      <c r="E2039" s="90" t="str">
        <f t="shared" si="156"/>
        <v>CSC390---DEEP LEARNING SEC 4</v>
      </c>
      <c r="F2039" s="91" t="str">
        <f>+PACKING!E2029</f>
        <v>BS SE</v>
      </c>
      <c r="G2039" s="92" t="str">
        <f>+PACKING!I2029</f>
        <v>II</v>
      </c>
      <c r="H2039" s="91" t="s">
        <v>38</v>
      </c>
      <c r="I2039" s="90" t="str">
        <f t="shared" si="157"/>
        <v>NB - 01</v>
      </c>
      <c r="J2039" s="91" t="str">
        <f t="shared" si="158"/>
        <v>A</v>
      </c>
      <c r="K2039" s="90"/>
      <c r="L2039" s="92">
        <f>+PACKING!L2029</f>
        <v>22</v>
      </c>
      <c r="M2039" s="92">
        <f t="shared" si="159"/>
        <v>24</v>
      </c>
      <c r="N2039" s="91" t="str">
        <f>+PACKING!G2029</f>
        <v>CSC390</v>
      </c>
      <c r="O2039" s="91" t="str">
        <f>+PACKING!H2029</f>
        <v>DEEP LEARNING SEC 4</v>
      </c>
      <c r="P2039" s="90" t="s">
        <v>17</v>
      </c>
      <c r="Q2039" s="91" t="str">
        <f>+PACKING!J2029</f>
        <v>A</v>
      </c>
      <c r="R2039" s="93" t="str">
        <f>+PACKING!K2029</f>
        <v>NB - 01</v>
      </c>
      <c r="S2039" s="94" t="s">
        <v>74</v>
      </c>
      <c r="T2039" s="211" t="s">
        <v>73</v>
      </c>
      <c r="U2039" s="211"/>
      <c r="V2039" s="211"/>
      <c r="W2039" s="211"/>
      <c r="X2039" s="211"/>
      <c r="Y2039" s="211"/>
      <c r="Z2039" s="211"/>
      <c r="AA2039" s="211"/>
      <c r="AB2039" s="211"/>
      <c r="AC2039" s="211"/>
      <c r="AD2039" s="211"/>
      <c r="AE2039" s="211"/>
      <c r="AF2039" s="211"/>
      <c r="AG2039" s="211"/>
      <c r="AH2039" s="211"/>
      <c r="AI2039" s="211"/>
    </row>
    <row r="2040" spans="1:35" ht="21" x14ac:dyDescent="0.25">
      <c r="A2040" s="88">
        <f>+PACKING!C2030</f>
        <v>2029</v>
      </c>
      <c r="B2040" s="89" t="str">
        <f>+PACKING!D2030</f>
        <v>11 MAY 2024</v>
      </c>
      <c r="C2040" s="90">
        <f>+PACKING!F2030</f>
        <v>141733</v>
      </c>
      <c r="D2040" s="90" t="str">
        <f t="shared" si="155"/>
        <v>141733---BS SE</v>
      </c>
      <c r="E2040" s="90" t="str">
        <f t="shared" si="156"/>
        <v>CSC390---DEEP LEARNING SEC 4</v>
      </c>
      <c r="F2040" s="91" t="str">
        <f>+PACKING!E2030</f>
        <v>BS SE</v>
      </c>
      <c r="G2040" s="92" t="str">
        <f>+PACKING!I2030</f>
        <v>II</v>
      </c>
      <c r="H2040" s="91" t="s">
        <v>38</v>
      </c>
      <c r="I2040" s="90" t="str">
        <f t="shared" si="157"/>
        <v>NB - 02</v>
      </c>
      <c r="J2040" s="91" t="str">
        <f t="shared" si="158"/>
        <v>A</v>
      </c>
      <c r="K2040" s="90"/>
      <c r="L2040" s="92">
        <f>+PACKING!L2030</f>
        <v>2</v>
      </c>
      <c r="M2040" s="92">
        <f t="shared" si="159"/>
        <v>4</v>
      </c>
      <c r="N2040" s="91" t="str">
        <f>+PACKING!G2030</f>
        <v>CSC390</v>
      </c>
      <c r="O2040" s="91" t="str">
        <f>+PACKING!H2030</f>
        <v>DEEP LEARNING SEC 4</v>
      </c>
      <c r="P2040" s="90" t="s">
        <v>17</v>
      </c>
      <c r="Q2040" s="91" t="str">
        <f>+PACKING!J2030</f>
        <v>A</v>
      </c>
      <c r="R2040" s="93" t="str">
        <f>+PACKING!K2030</f>
        <v>NB - 02</v>
      </c>
      <c r="S2040" s="94" t="s">
        <v>74</v>
      </c>
      <c r="T2040" s="211" t="s">
        <v>73</v>
      </c>
      <c r="U2040" s="211"/>
      <c r="V2040" s="211"/>
      <c r="W2040" s="211"/>
      <c r="X2040" s="211"/>
      <c r="Y2040" s="211"/>
      <c r="Z2040" s="211"/>
      <c r="AA2040" s="211"/>
      <c r="AB2040" s="211"/>
      <c r="AC2040" s="211"/>
      <c r="AD2040" s="211"/>
      <c r="AE2040" s="211"/>
      <c r="AF2040" s="211"/>
      <c r="AG2040" s="211"/>
      <c r="AH2040" s="211"/>
      <c r="AI2040" s="211"/>
    </row>
    <row r="2041" spans="1:35" ht="22.5" x14ac:dyDescent="0.25">
      <c r="A2041" s="88">
        <f>+PACKING!C2031</f>
        <v>2030</v>
      </c>
      <c r="B2041" s="89" t="str">
        <f>+PACKING!D2031</f>
        <v>11 MAY 2024</v>
      </c>
      <c r="C2041" s="90">
        <f>+PACKING!F2031</f>
        <v>141985</v>
      </c>
      <c r="D2041" s="90" t="str">
        <f t="shared" si="155"/>
        <v>141985---BS IT</v>
      </c>
      <c r="E2041" s="90" t="str">
        <f t="shared" si="156"/>
        <v>MATH114---CALCULUS AND ANALYTICAL GEOMETRY SEC 1</v>
      </c>
      <c r="F2041" s="91" t="str">
        <f>+PACKING!E2031</f>
        <v>BS IT</v>
      </c>
      <c r="G2041" s="92" t="str">
        <f>+PACKING!I2031</f>
        <v>II</v>
      </c>
      <c r="H2041" s="91" t="s">
        <v>38</v>
      </c>
      <c r="I2041" s="90" t="str">
        <f t="shared" si="157"/>
        <v>NB - 02</v>
      </c>
      <c r="J2041" s="91" t="str">
        <f t="shared" si="158"/>
        <v>A</v>
      </c>
      <c r="K2041" s="90"/>
      <c r="L2041" s="92">
        <f>+PACKING!L2031</f>
        <v>6</v>
      </c>
      <c r="M2041" s="92">
        <f t="shared" si="159"/>
        <v>8</v>
      </c>
      <c r="N2041" s="91" t="str">
        <f>+PACKING!G2031</f>
        <v>MATH114</v>
      </c>
      <c r="O2041" s="91" t="str">
        <f>+PACKING!H2031</f>
        <v>CALCULUS AND ANALYTICAL GEOMETRY SEC 1</v>
      </c>
      <c r="P2041" s="90" t="s">
        <v>17</v>
      </c>
      <c r="Q2041" s="91" t="str">
        <f>+PACKING!J2031</f>
        <v>A</v>
      </c>
      <c r="R2041" s="93" t="str">
        <f>+PACKING!K2031</f>
        <v>NB - 02</v>
      </c>
      <c r="S2041" s="94" t="s">
        <v>74</v>
      </c>
      <c r="T2041" s="211" t="s">
        <v>73</v>
      </c>
      <c r="U2041" s="211"/>
      <c r="V2041" s="211"/>
      <c r="W2041" s="211"/>
      <c r="X2041" s="211"/>
      <c r="Y2041" s="211"/>
      <c r="Z2041" s="211"/>
      <c r="AA2041" s="211"/>
      <c r="AB2041" s="211"/>
      <c r="AC2041" s="211"/>
      <c r="AD2041" s="211"/>
      <c r="AE2041" s="211"/>
      <c r="AF2041" s="211"/>
      <c r="AG2041" s="211"/>
      <c r="AH2041" s="211"/>
      <c r="AI2041" s="211"/>
    </row>
    <row r="2042" spans="1:35" ht="22.5" x14ac:dyDescent="0.25">
      <c r="A2042" s="88">
        <f>+PACKING!C2032</f>
        <v>2031</v>
      </c>
      <c r="B2042" s="89" t="str">
        <f>+PACKING!D2032</f>
        <v>11 MAY 2024</v>
      </c>
      <c r="C2042" s="90">
        <f>+PACKING!F2032</f>
        <v>142006</v>
      </c>
      <c r="D2042" s="90" t="str">
        <f t="shared" si="155"/>
        <v>142006---BSCS</v>
      </c>
      <c r="E2042" s="90" t="str">
        <f t="shared" si="156"/>
        <v>MATH114---CALCULUS AND ANALYTICAL GEOMETRY SEC 1</v>
      </c>
      <c r="F2042" s="91" t="str">
        <f>+PACKING!E2032</f>
        <v>BSCS</v>
      </c>
      <c r="G2042" s="92" t="str">
        <f>+PACKING!I2032</f>
        <v>II</v>
      </c>
      <c r="H2042" s="91" t="s">
        <v>38</v>
      </c>
      <c r="I2042" s="90" t="str">
        <f t="shared" si="157"/>
        <v>NB - 02</v>
      </c>
      <c r="J2042" s="91" t="str">
        <f t="shared" si="158"/>
        <v>A</v>
      </c>
      <c r="K2042" s="90"/>
      <c r="L2042" s="92">
        <f>+PACKING!L2032</f>
        <v>14</v>
      </c>
      <c r="M2042" s="92">
        <f t="shared" si="159"/>
        <v>16</v>
      </c>
      <c r="N2042" s="91" t="str">
        <f>+PACKING!G2032</f>
        <v>MATH114</v>
      </c>
      <c r="O2042" s="91" t="str">
        <f>+PACKING!H2032</f>
        <v>CALCULUS AND ANALYTICAL GEOMETRY SEC 1</v>
      </c>
      <c r="P2042" s="90" t="s">
        <v>17</v>
      </c>
      <c r="Q2042" s="91" t="str">
        <f>+PACKING!J2032</f>
        <v>A</v>
      </c>
      <c r="R2042" s="93" t="str">
        <f>+PACKING!K2032</f>
        <v>NB - 02</v>
      </c>
      <c r="S2042" s="94" t="s">
        <v>74</v>
      </c>
      <c r="T2042" s="211" t="s">
        <v>73</v>
      </c>
      <c r="U2042" s="211"/>
      <c r="V2042" s="211"/>
      <c r="W2042" s="211"/>
      <c r="X2042" s="211"/>
      <c r="Y2042" s="211"/>
      <c r="Z2042" s="211"/>
      <c r="AA2042" s="211"/>
      <c r="AB2042" s="211"/>
      <c r="AC2042" s="211"/>
      <c r="AD2042" s="211"/>
      <c r="AE2042" s="211"/>
      <c r="AF2042" s="211"/>
      <c r="AG2042" s="211"/>
      <c r="AH2042" s="211"/>
      <c r="AI2042" s="211"/>
    </row>
    <row r="2043" spans="1:35" ht="22.5" x14ac:dyDescent="0.25">
      <c r="A2043" s="88">
        <f>+PACKING!C2033</f>
        <v>2032</v>
      </c>
      <c r="B2043" s="89" t="str">
        <f>+PACKING!D2033</f>
        <v>11 MAY 2024</v>
      </c>
      <c r="C2043" s="90">
        <f>+PACKING!F2033</f>
        <v>142006</v>
      </c>
      <c r="D2043" s="90" t="str">
        <f t="shared" si="155"/>
        <v>142006---BSCS</v>
      </c>
      <c r="E2043" s="90" t="str">
        <f t="shared" si="156"/>
        <v>MATH114---CALCULUS AND ANALYTICAL GEOMETRY SEC 1</v>
      </c>
      <c r="F2043" s="91" t="str">
        <f>+PACKING!E2033</f>
        <v>BSCS</v>
      </c>
      <c r="G2043" s="92" t="str">
        <f>+PACKING!I2033</f>
        <v>II</v>
      </c>
      <c r="H2043" s="91" t="s">
        <v>38</v>
      </c>
      <c r="I2043" s="90" t="str">
        <f t="shared" si="157"/>
        <v>NB - 03</v>
      </c>
      <c r="J2043" s="91" t="str">
        <f t="shared" si="158"/>
        <v>A</v>
      </c>
      <c r="K2043" s="90"/>
      <c r="L2043" s="92">
        <f>+PACKING!L2033</f>
        <v>13</v>
      </c>
      <c r="M2043" s="92">
        <f t="shared" si="159"/>
        <v>15</v>
      </c>
      <c r="N2043" s="91" t="str">
        <f>+PACKING!G2033</f>
        <v>MATH114</v>
      </c>
      <c r="O2043" s="91" t="str">
        <f>+PACKING!H2033</f>
        <v>CALCULUS AND ANALYTICAL GEOMETRY SEC 1</v>
      </c>
      <c r="P2043" s="90" t="s">
        <v>17</v>
      </c>
      <c r="Q2043" s="91" t="str">
        <f>+PACKING!J2033</f>
        <v>A</v>
      </c>
      <c r="R2043" s="93" t="str">
        <f>+PACKING!K2033</f>
        <v>NB - 03</v>
      </c>
      <c r="S2043" s="94" t="s">
        <v>74</v>
      </c>
      <c r="T2043" s="211" t="s">
        <v>73</v>
      </c>
      <c r="U2043" s="211"/>
      <c r="V2043" s="211"/>
      <c r="W2043" s="211"/>
      <c r="X2043" s="211"/>
      <c r="Y2043" s="211"/>
      <c r="Z2043" s="211"/>
      <c r="AA2043" s="211"/>
      <c r="AB2043" s="211"/>
      <c r="AC2043" s="211"/>
      <c r="AD2043" s="211"/>
      <c r="AE2043" s="211"/>
      <c r="AF2043" s="211"/>
      <c r="AG2043" s="211"/>
      <c r="AH2043" s="211"/>
      <c r="AI2043" s="211"/>
    </row>
    <row r="2044" spans="1:35" ht="21" x14ac:dyDescent="0.25">
      <c r="A2044" s="88">
        <f>+PACKING!C2034</f>
        <v>2033</v>
      </c>
      <c r="B2044" s="89" t="str">
        <f>+PACKING!D2034</f>
        <v>11 MAY 2024</v>
      </c>
      <c r="C2044" s="90">
        <f>+PACKING!F2034</f>
        <v>142027</v>
      </c>
      <c r="D2044" s="90" t="str">
        <f t="shared" si="155"/>
        <v>142027---BS MC</v>
      </c>
      <c r="E2044" s="90" t="str">
        <f t="shared" si="156"/>
        <v>MATH6102---QUANTITATIVE REASONING-II SEC 1</v>
      </c>
      <c r="F2044" s="91" t="str">
        <f>+PACKING!E2034</f>
        <v>BS MC</v>
      </c>
      <c r="G2044" s="92" t="str">
        <f>+PACKING!I2034</f>
        <v>II</v>
      </c>
      <c r="H2044" s="91" t="s">
        <v>38</v>
      </c>
      <c r="I2044" s="90" t="str">
        <f t="shared" si="157"/>
        <v>NB - 03</v>
      </c>
      <c r="J2044" s="91" t="str">
        <f t="shared" si="158"/>
        <v>A</v>
      </c>
      <c r="K2044" s="90"/>
      <c r="L2044" s="92">
        <f>+PACKING!L2034</f>
        <v>9</v>
      </c>
      <c r="M2044" s="92">
        <f t="shared" si="159"/>
        <v>11</v>
      </c>
      <c r="N2044" s="91" t="str">
        <f>+PACKING!G2034</f>
        <v>MATH6102</v>
      </c>
      <c r="O2044" s="91" t="str">
        <f>+PACKING!H2034</f>
        <v>QUANTITATIVE REASONING-II SEC 1</v>
      </c>
      <c r="P2044" s="90" t="s">
        <v>17</v>
      </c>
      <c r="Q2044" s="91" t="str">
        <f>+PACKING!J2034</f>
        <v>A</v>
      </c>
      <c r="R2044" s="93" t="str">
        <f>+PACKING!K2034</f>
        <v>NB - 03</v>
      </c>
      <c r="S2044" s="94" t="s">
        <v>74</v>
      </c>
      <c r="T2044" s="211" t="s">
        <v>73</v>
      </c>
      <c r="U2044" s="211"/>
      <c r="V2044" s="211"/>
      <c r="W2044" s="211"/>
      <c r="X2044" s="211"/>
      <c r="Y2044" s="211"/>
      <c r="Z2044" s="211"/>
      <c r="AA2044" s="211"/>
      <c r="AB2044" s="211"/>
      <c r="AC2044" s="211"/>
      <c r="AD2044" s="211"/>
      <c r="AE2044" s="211"/>
      <c r="AF2044" s="211"/>
      <c r="AG2044" s="211"/>
      <c r="AH2044" s="211"/>
      <c r="AI2044" s="211"/>
    </row>
    <row r="2045" spans="1:35" ht="21" x14ac:dyDescent="0.25">
      <c r="A2045" s="88">
        <f>+PACKING!C2035</f>
        <v>2034</v>
      </c>
      <c r="B2045" s="89" t="str">
        <f>+PACKING!D2035</f>
        <v>11 MAY 2024</v>
      </c>
      <c r="C2045" s="90">
        <f>+PACKING!F2035</f>
        <v>142027</v>
      </c>
      <c r="D2045" s="90" t="str">
        <f t="shared" si="155"/>
        <v>142027---BS MC</v>
      </c>
      <c r="E2045" s="90" t="str">
        <f t="shared" si="156"/>
        <v>MATH6102---QUANTITATIVE REASONING-II SEC 1</v>
      </c>
      <c r="F2045" s="91" t="str">
        <f>+PACKING!E2035</f>
        <v>BS MC</v>
      </c>
      <c r="G2045" s="92" t="str">
        <f>+PACKING!I2035</f>
        <v>II</v>
      </c>
      <c r="H2045" s="91" t="s">
        <v>38</v>
      </c>
      <c r="I2045" s="90" t="str">
        <f t="shared" si="157"/>
        <v>NB - 04</v>
      </c>
      <c r="J2045" s="91" t="str">
        <f t="shared" si="158"/>
        <v>A</v>
      </c>
      <c r="K2045" s="90"/>
      <c r="L2045" s="92">
        <f>+PACKING!L2035</f>
        <v>22</v>
      </c>
      <c r="M2045" s="92">
        <f t="shared" si="159"/>
        <v>24</v>
      </c>
      <c r="N2045" s="91" t="str">
        <f>+PACKING!G2035</f>
        <v>MATH6102</v>
      </c>
      <c r="O2045" s="91" t="str">
        <f>+PACKING!H2035</f>
        <v>QUANTITATIVE REASONING-II SEC 1</v>
      </c>
      <c r="P2045" s="90" t="s">
        <v>17</v>
      </c>
      <c r="Q2045" s="91" t="str">
        <f>+PACKING!J2035</f>
        <v>A</v>
      </c>
      <c r="R2045" s="93" t="str">
        <f>+PACKING!K2035</f>
        <v>NB - 04</v>
      </c>
      <c r="S2045" s="94" t="s">
        <v>74</v>
      </c>
      <c r="T2045" s="211" t="s">
        <v>73</v>
      </c>
      <c r="U2045" s="211"/>
      <c r="V2045" s="211"/>
      <c r="W2045" s="211"/>
      <c r="X2045" s="211"/>
      <c r="Y2045" s="211"/>
      <c r="Z2045" s="211"/>
      <c r="AA2045" s="211"/>
      <c r="AB2045" s="211"/>
      <c r="AC2045" s="211"/>
      <c r="AD2045" s="211"/>
      <c r="AE2045" s="211"/>
      <c r="AF2045" s="211"/>
      <c r="AG2045" s="211"/>
      <c r="AH2045" s="211"/>
      <c r="AI2045" s="211"/>
    </row>
    <row r="2046" spans="1:35" ht="21" x14ac:dyDescent="0.25">
      <c r="A2046" s="88">
        <f>+PACKING!C2036</f>
        <v>2035</v>
      </c>
      <c r="B2046" s="89" t="str">
        <f>+PACKING!D2036</f>
        <v>11 MAY 2024</v>
      </c>
      <c r="C2046" s="90">
        <f>+PACKING!F2036</f>
        <v>142027</v>
      </c>
      <c r="D2046" s="90" t="str">
        <f t="shared" si="155"/>
        <v>142027---BS MC</v>
      </c>
      <c r="E2046" s="90" t="str">
        <f t="shared" si="156"/>
        <v>MATH6102---QUANTITATIVE REASONING-II SEC 1</v>
      </c>
      <c r="F2046" s="91" t="str">
        <f>+PACKING!E2036</f>
        <v>BS MC</v>
      </c>
      <c r="G2046" s="92" t="str">
        <f>+PACKING!I2036</f>
        <v>II</v>
      </c>
      <c r="H2046" s="91" t="s">
        <v>38</v>
      </c>
      <c r="I2046" s="90" t="str">
        <f t="shared" si="157"/>
        <v>NB - 05</v>
      </c>
      <c r="J2046" s="91" t="str">
        <f t="shared" si="158"/>
        <v>A</v>
      </c>
      <c r="K2046" s="90"/>
      <c r="L2046" s="92">
        <f>+PACKING!L2036</f>
        <v>6</v>
      </c>
      <c r="M2046" s="92">
        <f t="shared" si="159"/>
        <v>8</v>
      </c>
      <c r="N2046" s="91" t="str">
        <f>+PACKING!G2036</f>
        <v>MATH6102</v>
      </c>
      <c r="O2046" s="91" t="str">
        <f>+PACKING!H2036</f>
        <v>QUANTITATIVE REASONING-II SEC 1</v>
      </c>
      <c r="P2046" s="90" t="s">
        <v>17</v>
      </c>
      <c r="Q2046" s="91" t="str">
        <f>+PACKING!J2036</f>
        <v>A</v>
      </c>
      <c r="R2046" s="93" t="str">
        <f>+PACKING!K2036</f>
        <v>NB - 05</v>
      </c>
      <c r="S2046" s="94" t="s">
        <v>74</v>
      </c>
      <c r="T2046" s="211" t="s">
        <v>73</v>
      </c>
      <c r="U2046" s="211"/>
      <c r="V2046" s="211"/>
      <c r="W2046" s="211"/>
      <c r="X2046" s="211"/>
      <c r="Y2046" s="211"/>
      <c r="Z2046" s="211"/>
      <c r="AA2046" s="211"/>
      <c r="AB2046" s="211"/>
      <c r="AC2046" s="211"/>
      <c r="AD2046" s="211"/>
      <c r="AE2046" s="211"/>
      <c r="AF2046" s="211"/>
      <c r="AG2046" s="211"/>
      <c r="AH2046" s="211"/>
      <c r="AI2046" s="211"/>
    </row>
    <row r="2047" spans="1:35" ht="21" x14ac:dyDescent="0.25">
      <c r="A2047" s="88">
        <f>+PACKING!C2037</f>
        <v>2036</v>
      </c>
      <c r="B2047" s="89" t="str">
        <f>+PACKING!D2037</f>
        <v>11 MAY 2024</v>
      </c>
      <c r="C2047" s="90">
        <f>+PACKING!F2037</f>
        <v>142048</v>
      </c>
      <c r="D2047" s="90" t="str">
        <f t="shared" si="155"/>
        <v>142048---BSCS</v>
      </c>
      <c r="E2047" s="90" t="str">
        <f t="shared" si="156"/>
        <v>CSC390---DEEP LEARNING SEC 1</v>
      </c>
      <c r="F2047" s="91" t="str">
        <f>+PACKING!E2037</f>
        <v>BSCS</v>
      </c>
      <c r="G2047" s="92" t="str">
        <f>+PACKING!I2037</f>
        <v>II</v>
      </c>
      <c r="H2047" s="91" t="s">
        <v>38</v>
      </c>
      <c r="I2047" s="90" t="str">
        <f t="shared" si="157"/>
        <v>NB - 05</v>
      </c>
      <c r="J2047" s="91" t="str">
        <f t="shared" si="158"/>
        <v>A</v>
      </c>
      <c r="K2047" s="90"/>
      <c r="L2047" s="92">
        <f>+PACKING!L2037</f>
        <v>16</v>
      </c>
      <c r="M2047" s="92">
        <f t="shared" si="159"/>
        <v>18</v>
      </c>
      <c r="N2047" s="91" t="str">
        <f>+PACKING!G2037</f>
        <v>CSC390</v>
      </c>
      <c r="O2047" s="91" t="str">
        <f>+PACKING!H2037</f>
        <v>DEEP LEARNING SEC 1</v>
      </c>
      <c r="P2047" s="90" t="s">
        <v>17</v>
      </c>
      <c r="Q2047" s="91" t="str">
        <f>+PACKING!J2037</f>
        <v>A</v>
      </c>
      <c r="R2047" s="93" t="str">
        <f>+PACKING!K2037</f>
        <v>NB - 05</v>
      </c>
      <c r="S2047" s="94" t="s">
        <v>74</v>
      </c>
      <c r="T2047" s="211" t="s">
        <v>73</v>
      </c>
      <c r="U2047" s="211"/>
      <c r="V2047" s="211"/>
      <c r="W2047" s="211"/>
      <c r="X2047" s="211"/>
      <c r="Y2047" s="211"/>
      <c r="Z2047" s="211"/>
      <c r="AA2047" s="211"/>
      <c r="AB2047" s="211"/>
      <c r="AC2047" s="211"/>
      <c r="AD2047" s="211"/>
      <c r="AE2047" s="211"/>
      <c r="AF2047" s="211"/>
      <c r="AG2047" s="211"/>
      <c r="AH2047" s="211"/>
      <c r="AI2047" s="211"/>
    </row>
    <row r="2048" spans="1:35" ht="21" x14ac:dyDescent="0.25">
      <c r="A2048" s="88">
        <f>+PACKING!C2038</f>
        <v>2037</v>
      </c>
      <c r="B2048" s="89" t="str">
        <f>+PACKING!D2038</f>
        <v>11 MAY 2024</v>
      </c>
      <c r="C2048" s="90">
        <f>+PACKING!F2038</f>
        <v>142048</v>
      </c>
      <c r="D2048" s="90" t="str">
        <f t="shared" si="155"/>
        <v>142048---BSCS</v>
      </c>
      <c r="E2048" s="90" t="str">
        <f t="shared" si="156"/>
        <v>CSC390---DEEP LEARNING SEC 1</v>
      </c>
      <c r="F2048" s="91" t="str">
        <f>+PACKING!E2038</f>
        <v>BSCS</v>
      </c>
      <c r="G2048" s="92" t="str">
        <f>+PACKING!I2038</f>
        <v>II</v>
      </c>
      <c r="H2048" s="91" t="s">
        <v>38</v>
      </c>
      <c r="I2048" s="90" t="str">
        <f t="shared" si="157"/>
        <v>NB - 06</v>
      </c>
      <c r="J2048" s="91" t="str">
        <f t="shared" si="158"/>
        <v>A</v>
      </c>
      <c r="K2048" s="90"/>
      <c r="L2048" s="92">
        <f>+PACKING!L2038</f>
        <v>22</v>
      </c>
      <c r="M2048" s="92">
        <f t="shared" si="159"/>
        <v>24</v>
      </c>
      <c r="N2048" s="91" t="str">
        <f>+PACKING!G2038</f>
        <v>CSC390</v>
      </c>
      <c r="O2048" s="91" t="str">
        <f>+PACKING!H2038</f>
        <v>DEEP LEARNING SEC 1</v>
      </c>
      <c r="P2048" s="90" t="s">
        <v>17</v>
      </c>
      <c r="Q2048" s="91" t="str">
        <f>+PACKING!J2038</f>
        <v>A</v>
      </c>
      <c r="R2048" s="93" t="str">
        <f>+PACKING!K2038</f>
        <v>NB - 06</v>
      </c>
      <c r="S2048" s="94" t="s">
        <v>74</v>
      </c>
      <c r="T2048" s="211" t="s">
        <v>73</v>
      </c>
      <c r="U2048" s="211"/>
      <c r="V2048" s="211"/>
      <c r="W2048" s="211"/>
      <c r="X2048" s="211"/>
      <c r="Y2048" s="211"/>
      <c r="Z2048" s="211"/>
      <c r="AA2048" s="211"/>
      <c r="AB2048" s="211"/>
      <c r="AC2048" s="211"/>
      <c r="AD2048" s="211"/>
      <c r="AE2048" s="211"/>
      <c r="AF2048" s="211"/>
      <c r="AG2048" s="211"/>
      <c r="AH2048" s="211"/>
      <c r="AI2048" s="211"/>
    </row>
    <row r="2049" spans="1:35" ht="21" x14ac:dyDescent="0.25">
      <c r="A2049" s="88">
        <f>+PACKING!C2039</f>
        <v>2038</v>
      </c>
      <c r="B2049" s="89" t="str">
        <f>+PACKING!D2039</f>
        <v>11 MAY 2024</v>
      </c>
      <c r="C2049" s="90">
        <f>+PACKING!F2039</f>
        <v>142049</v>
      </c>
      <c r="D2049" s="90" t="str">
        <f t="shared" si="155"/>
        <v>142049---BSCS</v>
      </c>
      <c r="E2049" s="90" t="str">
        <f t="shared" si="156"/>
        <v>CSC390---DEEP LEARNING SEC 2</v>
      </c>
      <c r="F2049" s="91" t="str">
        <f>+PACKING!E2039</f>
        <v>BSCS</v>
      </c>
      <c r="G2049" s="92" t="str">
        <f>+PACKING!I2039</f>
        <v>II</v>
      </c>
      <c r="H2049" s="91" t="s">
        <v>38</v>
      </c>
      <c r="I2049" s="90" t="str">
        <f t="shared" si="157"/>
        <v>NB - 07</v>
      </c>
      <c r="J2049" s="91" t="str">
        <f t="shared" si="158"/>
        <v>A</v>
      </c>
      <c r="K2049" s="90"/>
      <c r="L2049" s="92">
        <f>+PACKING!L2039</f>
        <v>16</v>
      </c>
      <c r="M2049" s="92">
        <f t="shared" si="159"/>
        <v>18</v>
      </c>
      <c r="N2049" s="91" t="str">
        <f>+PACKING!G2039</f>
        <v>CSC390</v>
      </c>
      <c r="O2049" s="91" t="str">
        <f>+PACKING!H2039</f>
        <v>DEEP LEARNING SEC 2</v>
      </c>
      <c r="P2049" s="90" t="s">
        <v>17</v>
      </c>
      <c r="Q2049" s="91" t="str">
        <f>+PACKING!J2039</f>
        <v>A</v>
      </c>
      <c r="R2049" s="93" t="str">
        <f>+PACKING!K2039</f>
        <v>NB - 07</v>
      </c>
      <c r="S2049" s="94" t="s">
        <v>74</v>
      </c>
      <c r="T2049" s="211" t="s">
        <v>73</v>
      </c>
      <c r="U2049" s="211"/>
      <c r="V2049" s="211"/>
      <c r="W2049" s="211"/>
      <c r="X2049" s="211"/>
      <c r="Y2049" s="211"/>
      <c r="Z2049" s="211"/>
      <c r="AA2049" s="211"/>
      <c r="AB2049" s="211"/>
      <c r="AC2049" s="211"/>
      <c r="AD2049" s="211"/>
      <c r="AE2049" s="211"/>
      <c r="AF2049" s="211"/>
      <c r="AG2049" s="211"/>
      <c r="AH2049" s="211"/>
      <c r="AI2049" s="211"/>
    </row>
    <row r="2050" spans="1:35" ht="21" x14ac:dyDescent="0.25">
      <c r="A2050" s="88">
        <f>+PACKING!C2040</f>
        <v>2039</v>
      </c>
      <c r="B2050" s="89" t="str">
        <f>+PACKING!D2040</f>
        <v>11 MAY 2024</v>
      </c>
      <c r="C2050" s="90">
        <f>+PACKING!F2040</f>
        <v>142104</v>
      </c>
      <c r="D2050" s="90" t="str">
        <f t="shared" si="155"/>
        <v>142104---BSCS</v>
      </c>
      <c r="E2050" s="90" t="str">
        <f t="shared" si="156"/>
        <v>MATH6101---QUANTITATIVE REASONING(I) SEC 1</v>
      </c>
      <c r="F2050" s="91" t="str">
        <f>+PACKING!E2040</f>
        <v>BSCS</v>
      </c>
      <c r="G2050" s="92" t="str">
        <f>+PACKING!I2040</f>
        <v>II</v>
      </c>
      <c r="H2050" s="91" t="s">
        <v>38</v>
      </c>
      <c r="I2050" s="90" t="str">
        <f t="shared" si="157"/>
        <v>NB - 07</v>
      </c>
      <c r="J2050" s="91" t="str">
        <f t="shared" si="158"/>
        <v>A</v>
      </c>
      <c r="K2050" s="90"/>
      <c r="L2050" s="92">
        <f>+PACKING!L2040</f>
        <v>4</v>
      </c>
      <c r="M2050" s="92">
        <f t="shared" si="159"/>
        <v>6</v>
      </c>
      <c r="N2050" s="91" t="str">
        <f>+PACKING!G2040</f>
        <v>MATH6101</v>
      </c>
      <c r="O2050" s="91" t="str">
        <f>+PACKING!H2040</f>
        <v>QUANTITATIVE REASONING(I) SEC 1</v>
      </c>
      <c r="P2050" s="90" t="s">
        <v>17</v>
      </c>
      <c r="Q2050" s="91" t="str">
        <f>+PACKING!J2040</f>
        <v>A</v>
      </c>
      <c r="R2050" s="93" t="str">
        <f>+PACKING!K2040</f>
        <v>NB - 07</v>
      </c>
      <c r="S2050" s="94" t="s">
        <v>74</v>
      </c>
      <c r="T2050" s="211" t="s">
        <v>73</v>
      </c>
      <c r="U2050" s="211"/>
      <c r="V2050" s="211"/>
      <c r="W2050" s="211"/>
      <c r="X2050" s="211"/>
      <c r="Y2050" s="211"/>
      <c r="Z2050" s="211"/>
      <c r="AA2050" s="211"/>
      <c r="AB2050" s="211"/>
      <c r="AC2050" s="211"/>
      <c r="AD2050" s="211"/>
      <c r="AE2050" s="211"/>
      <c r="AF2050" s="211"/>
      <c r="AG2050" s="211"/>
      <c r="AH2050" s="211"/>
      <c r="AI2050" s="211"/>
    </row>
    <row r="2051" spans="1:35" ht="21" x14ac:dyDescent="0.25">
      <c r="A2051" s="88">
        <f>+PACKING!C2041</f>
        <v>2040</v>
      </c>
      <c r="B2051" s="89" t="str">
        <f>+PACKING!D2041</f>
        <v>11 MAY 2024</v>
      </c>
      <c r="C2051" s="90">
        <f>+PACKING!F2041</f>
        <v>142136</v>
      </c>
      <c r="D2051" s="90" t="str">
        <f t="shared" si="155"/>
        <v>142136---BSCS</v>
      </c>
      <c r="E2051" s="90" t="str">
        <f t="shared" si="156"/>
        <v>CSC390---DEEP LEARNING SEC 1</v>
      </c>
      <c r="F2051" s="91" t="str">
        <f>+PACKING!E2041</f>
        <v>BSCS</v>
      </c>
      <c r="G2051" s="92" t="str">
        <f>+PACKING!I2041</f>
        <v>II</v>
      </c>
      <c r="H2051" s="91" t="s">
        <v>38</v>
      </c>
      <c r="I2051" s="90" t="str">
        <f t="shared" si="157"/>
        <v>NB - 07</v>
      </c>
      <c r="J2051" s="91" t="str">
        <f t="shared" si="158"/>
        <v>A</v>
      </c>
      <c r="K2051" s="90"/>
      <c r="L2051" s="92">
        <f>+PACKING!L2041</f>
        <v>2</v>
      </c>
      <c r="M2051" s="92">
        <f t="shared" si="159"/>
        <v>4</v>
      </c>
      <c r="N2051" s="91" t="str">
        <f>+PACKING!G2041</f>
        <v>CSC390</v>
      </c>
      <c r="O2051" s="91" t="str">
        <f>+PACKING!H2041</f>
        <v>DEEP LEARNING SEC 1</v>
      </c>
      <c r="P2051" s="90" t="s">
        <v>17</v>
      </c>
      <c r="Q2051" s="91" t="str">
        <f>+PACKING!J2041</f>
        <v>A</v>
      </c>
      <c r="R2051" s="93" t="str">
        <f>+PACKING!K2041</f>
        <v>NB - 07</v>
      </c>
      <c r="S2051" s="94" t="s">
        <v>74</v>
      </c>
      <c r="T2051" s="211" t="s">
        <v>73</v>
      </c>
      <c r="U2051" s="211"/>
      <c r="V2051" s="211"/>
      <c r="W2051" s="211"/>
      <c r="X2051" s="211"/>
      <c r="Y2051" s="211"/>
      <c r="Z2051" s="211"/>
      <c r="AA2051" s="211"/>
      <c r="AB2051" s="211"/>
      <c r="AC2051" s="211"/>
      <c r="AD2051" s="211"/>
      <c r="AE2051" s="211"/>
      <c r="AF2051" s="211"/>
      <c r="AG2051" s="211"/>
      <c r="AH2051" s="211"/>
      <c r="AI2051" s="211"/>
    </row>
    <row r="2052" spans="1:35" ht="21" x14ac:dyDescent="0.25">
      <c r="A2052" s="88">
        <f>+PACKING!C2042</f>
        <v>2041</v>
      </c>
      <c r="B2052" s="89" t="str">
        <f>+PACKING!D2042</f>
        <v>11 MAY 2024</v>
      </c>
      <c r="C2052" s="90">
        <f>+PACKING!F2042</f>
        <v>142136</v>
      </c>
      <c r="D2052" s="90" t="str">
        <f t="shared" si="155"/>
        <v>142136---BSCS</v>
      </c>
      <c r="E2052" s="90" t="str">
        <f t="shared" si="156"/>
        <v>CSC390---DEEP LEARNING SEC 1</v>
      </c>
      <c r="F2052" s="91" t="str">
        <f>+PACKING!E2042</f>
        <v>BSCS</v>
      </c>
      <c r="G2052" s="92" t="str">
        <f>+PACKING!I2042</f>
        <v>II</v>
      </c>
      <c r="H2052" s="91" t="s">
        <v>38</v>
      </c>
      <c r="I2052" s="90" t="str">
        <f t="shared" si="157"/>
        <v>NB - 08</v>
      </c>
      <c r="J2052" s="91" t="str">
        <f t="shared" si="158"/>
        <v>A</v>
      </c>
      <c r="K2052" s="90"/>
      <c r="L2052" s="92">
        <f>+PACKING!L2042</f>
        <v>22</v>
      </c>
      <c r="M2052" s="92">
        <f t="shared" si="159"/>
        <v>24</v>
      </c>
      <c r="N2052" s="91" t="str">
        <f>+PACKING!G2042</f>
        <v>CSC390</v>
      </c>
      <c r="O2052" s="91" t="str">
        <f>+PACKING!H2042</f>
        <v>DEEP LEARNING SEC 1</v>
      </c>
      <c r="P2052" s="90" t="s">
        <v>17</v>
      </c>
      <c r="Q2052" s="91" t="str">
        <f>+PACKING!J2042</f>
        <v>A</v>
      </c>
      <c r="R2052" s="93" t="str">
        <f>+PACKING!K2042</f>
        <v>NB - 08</v>
      </c>
      <c r="S2052" s="94" t="s">
        <v>74</v>
      </c>
      <c r="T2052" s="211" t="s">
        <v>73</v>
      </c>
      <c r="U2052" s="211"/>
      <c r="V2052" s="211"/>
      <c r="W2052" s="211"/>
      <c r="X2052" s="211"/>
      <c r="Y2052" s="211"/>
      <c r="Z2052" s="211"/>
      <c r="AA2052" s="211"/>
      <c r="AB2052" s="211"/>
      <c r="AC2052" s="211"/>
      <c r="AD2052" s="211"/>
      <c r="AE2052" s="211"/>
      <c r="AF2052" s="211"/>
      <c r="AG2052" s="211"/>
      <c r="AH2052" s="211"/>
      <c r="AI2052" s="211"/>
    </row>
    <row r="2053" spans="1:35" ht="21" x14ac:dyDescent="0.25">
      <c r="A2053" s="88">
        <f>+PACKING!C2043</f>
        <v>2042</v>
      </c>
      <c r="B2053" s="89" t="str">
        <f>+PACKING!D2043</f>
        <v>11 MAY 2024</v>
      </c>
      <c r="C2053" s="90">
        <f>+PACKING!F2043</f>
        <v>142136</v>
      </c>
      <c r="D2053" s="90" t="str">
        <f t="shared" si="155"/>
        <v>142136---BSCS</v>
      </c>
      <c r="E2053" s="90" t="str">
        <f t="shared" si="156"/>
        <v>CSC390---DEEP LEARNING SEC 1</v>
      </c>
      <c r="F2053" s="91" t="str">
        <f>+PACKING!E2043</f>
        <v>BSCS</v>
      </c>
      <c r="G2053" s="92" t="str">
        <f>+PACKING!I2043</f>
        <v>II</v>
      </c>
      <c r="H2053" s="91" t="s">
        <v>38</v>
      </c>
      <c r="I2053" s="90" t="str">
        <f t="shared" si="157"/>
        <v>NB - 09</v>
      </c>
      <c r="J2053" s="91" t="str">
        <f t="shared" si="158"/>
        <v>B</v>
      </c>
      <c r="K2053" s="90"/>
      <c r="L2053" s="92">
        <f>+PACKING!L2043</f>
        <v>22</v>
      </c>
      <c r="M2053" s="92">
        <f t="shared" si="159"/>
        <v>24</v>
      </c>
      <c r="N2053" s="91" t="str">
        <f>+PACKING!G2043</f>
        <v>CSC390</v>
      </c>
      <c r="O2053" s="91" t="str">
        <f>+PACKING!H2043</f>
        <v>DEEP LEARNING SEC 1</v>
      </c>
      <c r="P2053" s="90" t="s">
        <v>17</v>
      </c>
      <c r="Q2053" s="91" t="str">
        <f>+PACKING!J2043</f>
        <v>B</v>
      </c>
      <c r="R2053" s="93" t="str">
        <f>+PACKING!K2043</f>
        <v>NB - 09</v>
      </c>
      <c r="S2053" s="94" t="s">
        <v>74</v>
      </c>
      <c r="T2053" s="211" t="s">
        <v>73</v>
      </c>
      <c r="U2053" s="211"/>
      <c r="V2053" s="211"/>
      <c r="W2053" s="211"/>
      <c r="X2053" s="211"/>
      <c r="Y2053" s="211"/>
      <c r="Z2053" s="211"/>
      <c r="AA2053" s="211"/>
      <c r="AB2053" s="211"/>
      <c r="AC2053" s="211"/>
      <c r="AD2053" s="211"/>
      <c r="AE2053" s="211"/>
      <c r="AF2053" s="211"/>
      <c r="AG2053" s="211"/>
      <c r="AH2053" s="211"/>
      <c r="AI2053" s="211"/>
    </row>
    <row r="2054" spans="1:35" ht="21" x14ac:dyDescent="0.25">
      <c r="A2054" s="88">
        <f>+PACKING!C2044</f>
        <v>2043</v>
      </c>
      <c r="B2054" s="89" t="str">
        <f>+PACKING!D2044</f>
        <v>11 MAY 2024</v>
      </c>
      <c r="C2054" s="90">
        <f>+PACKING!F2044</f>
        <v>142136</v>
      </c>
      <c r="D2054" s="90" t="str">
        <f t="shared" si="155"/>
        <v>142136---BSCS</v>
      </c>
      <c r="E2054" s="90" t="str">
        <f t="shared" si="156"/>
        <v>CSC390---DEEP LEARNING SEC 1</v>
      </c>
      <c r="F2054" s="91" t="str">
        <f>+PACKING!E2044</f>
        <v>BSCS</v>
      </c>
      <c r="G2054" s="92" t="str">
        <f>+PACKING!I2044</f>
        <v>II</v>
      </c>
      <c r="H2054" s="91" t="s">
        <v>38</v>
      </c>
      <c r="I2054" s="90" t="str">
        <f t="shared" si="157"/>
        <v>NB - 10</v>
      </c>
      <c r="J2054" s="91" t="str">
        <f t="shared" si="158"/>
        <v>B</v>
      </c>
      <c r="K2054" s="90"/>
      <c r="L2054" s="92">
        <f>+PACKING!L2044</f>
        <v>3</v>
      </c>
      <c r="M2054" s="92">
        <f t="shared" si="159"/>
        <v>5</v>
      </c>
      <c r="N2054" s="91" t="str">
        <f>+PACKING!G2044</f>
        <v>CSC390</v>
      </c>
      <c r="O2054" s="91" t="str">
        <f>+PACKING!H2044</f>
        <v>DEEP LEARNING SEC 1</v>
      </c>
      <c r="P2054" s="90" t="s">
        <v>17</v>
      </c>
      <c r="Q2054" s="91" t="str">
        <f>+PACKING!J2044</f>
        <v>B</v>
      </c>
      <c r="R2054" s="93" t="str">
        <f>+PACKING!K2044</f>
        <v>NB - 10</v>
      </c>
      <c r="S2054" s="94" t="s">
        <v>74</v>
      </c>
      <c r="T2054" s="211" t="s">
        <v>73</v>
      </c>
      <c r="U2054" s="211"/>
      <c r="V2054" s="211"/>
      <c r="W2054" s="211"/>
      <c r="X2054" s="211"/>
      <c r="Y2054" s="211"/>
      <c r="Z2054" s="211"/>
      <c r="AA2054" s="211"/>
      <c r="AB2054" s="211"/>
      <c r="AC2054" s="211"/>
      <c r="AD2054" s="211"/>
      <c r="AE2054" s="211"/>
      <c r="AF2054" s="211"/>
      <c r="AG2054" s="211"/>
      <c r="AH2054" s="211"/>
      <c r="AI2054" s="211"/>
    </row>
    <row r="2055" spans="1:35" ht="21" x14ac:dyDescent="0.25">
      <c r="A2055" s="88">
        <f>+PACKING!C2045</f>
        <v>2044</v>
      </c>
      <c r="B2055" s="89" t="str">
        <f>+PACKING!D2045</f>
        <v>11 MAY 2024</v>
      </c>
      <c r="C2055" s="90">
        <f>+PACKING!F2045</f>
        <v>142164</v>
      </c>
      <c r="D2055" s="90" t="str">
        <f t="shared" si="155"/>
        <v>142164---BBA (Hons)</v>
      </c>
      <c r="E2055" s="90" t="str">
        <f t="shared" si="156"/>
        <v>BMT343---MARKETING MANAGEMENT SEC 3</v>
      </c>
      <c r="F2055" s="91" t="str">
        <f>+PACKING!E2045</f>
        <v>BBA (Hons)</v>
      </c>
      <c r="G2055" s="92" t="str">
        <f>+PACKING!I2045</f>
        <v>II</v>
      </c>
      <c r="H2055" s="91" t="s">
        <v>38</v>
      </c>
      <c r="I2055" s="90" t="str">
        <f t="shared" si="157"/>
        <v>NB - 10</v>
      </c>
      <c r="J2055" s="91" t="str">
        <f t="shared" si="158"/>
        <v>B</v>
      </c>
      <c r="K2055" s="90"/>
      <c r="L2055" s="92">
        <f>+PACKING!L2045</f>
        <v>18</v>
      </c>
      <c r="M2055" s="92">
        <f t="shared" si="159"/>
        <v>20</v>
      </c>
      <c r="N2055" s="91" t="str">
        <f>+PACKING!G2045</f>
        <v>BMT343</v>
      </c>
      <c r="O2055" s="91" t="str">
        <f>+PACKING!H2045</f>
        <v>MARKETING MANAGEMENT SEC 3</v>
      </c>
      <c r="P2055" s="90" t="s">
        <v>17</v>
      </c>
      <c r="Q2055" s="91" t="str">
        <f>+PACKING!J2045</f>
        <v>B</v>
      </c>
      <c r="R2055" s="93" t="str">
        <f>+PACKING!K2045</f>
        <v>NB - 10</v>
      </c>
      <c r="S2055" s="94" t="s">
        <v>74</v>
      </c>
      <c r="T2055" s="211" t="s">
        <v>73</v>
      </c>
      <c r="U2055" s="211"/>
      <c r="V2055" s="211"/>
      <c r="W2055" s="211"/>
      <c r="X2055" s="211"/>
      <c r="Y2055" s="211"/>
      <c r="Z2055" s="211"/>
      <c r="AA2055" s="211"/>
      <c r="AB2055" s="211"/>
      <c r="AC2055" s="211"/>
      <c r="AD2055" s="211"/>
      <c r="AE2055" s="211"/>
      <c r="AF2055" s="211"/>
      <c r="AG2055" s="211"/>
      <c r="AH2055" s="211"/>
      <c r="AI2055" s="211"/>
    </row>
    <row r="2056" spans="1:35" ht="21" x14ac:dyDescent="0.25">
      <c r="A2056" s="88">
        <f>+PACKING!C2046</f>
        <v>2045</v>
      </c>
      <c r="B2056" s="89" t="str">
        <f>+PACKING!D2046</f>
        <v>11 MAY 2024</v>
      </c>
      <c r="C2056" s="90">
        <f>+PACKING!F2046</f>
        <v>142198</v>
      </c>
      <c r="D2056" s="90" t="str">
        <f t="shared" si="155"/>
        <v>142198---BS Urdu</v>
      </c>
      <c r="E2056" s="90" t="str">
        <f t="shared" si="156"/>
        <v>MATH6102---QUANTITATIVE REASONING-II SEC 1</v>
      </c>
      <c r="F2056" s="91" t="str">
        <f>+PACKING!E2046</f>
        <v>BS Urdu</v>
      </c>
      <c r="G2056" s="92" t="str">
        <f>+PACKING!I2046</f>
        <v>II</v>
      </c>
      <c r="H2056" s="91" t="s">
        <v>38</v>
      </c>
      <c r="I2056" s="90" t="str">
        <f t="shared" si="157"/>
        <v>NB - 10</v>
      </c>
      <c r="J2056" s="91" t="str">
        <f t="shared" si="158"/>
        <v>B</v>
      </c>
      <c r="K2056" s="90"/>
      <c r="L2056" s="92">
        <f>+PACKING!L2046</f>
        <v>1</v>
      </c>
      <c r="M2056" s="92">
        <f t="shared" si="159"/>
        <v>3</v>
      </c>
      <c r="N2056" s="91" t="str">
        <f>+PACKING!G2046</f>
        <v>MATH6102</v>
      </c>
      <c r="O2056" s="91" t="str">
        <f>+PACKING!H2046</f>
        <v>QUANTITATIVE REASONING-II SEC 1</v>
      </c>
      <c r="P2056" s="90" t="s">
        <v>17</v>
      </c>
      <c r="Q2056" s="91" t="str">
        <f>+PACKING!J2046</f>
        <v>B</v>
      </c>
      <c r="R2056" s="93" t="str">
        <f>+PACKING!K2046</f>
        <v>NB - 10</v>
      </c>
      <c r="S2056" s="94" t="s">
        <v>74</v>
      </c>
      <c r="T2056" s="211" t="s">
        <v>73</v>
      </c>
      <c r="U2056" s="211"/>
      <c r="V2056" s="211"/>
      <c r="W2056" s="211"/>
      <c r="X2056" s="211"/>
      <c r="Y2056" s="211"/>
      <c r="Z2056" s="211"/>
      <c r="AA2056" s="211"/>
      <c r="AB2056" s="211"/>
      <c r="AC2056" s="211"/>
      <c r="AD2056" s="211"/>
      <c r="AE2056" s="211"/>
      <c r="AF2056" s="211"/>
      <c r="AG2056" s="211"/>
      <c r="AH2056" s="211"/>
      <c r="AI2056" s="211"/>
    </row>
    <row r="2057" spans="1:35" ht="21" x14ac:dyDescent="0.25">
      <c r="A2057" s="88">
        <f>+PACKING!C2047</f>
        <v>2046</v>
      </c>
      <c r="B2057" s="89" t="str">
        <f>+PACKING!D2047</f>
        <v>11 MAY 2024</v>
      </c>
      <c r="C2057" s="90">
        <f>+PACKING!F2047</f>
        <v>142215</v>
      </c>
      <c r="D2057" s="90" t="str">
        <f t="shared" si="155"/>
        <v>142215---BBA (Hons)</v>
      </c>
      <c r="E2057" s="90" t="str">
        <f t="shared" si="156"/>
        <v>MATH6101---QUANTITATIVE REASONING(I) SEC 1</v>
      </c>
      <c r="F2057" s="91" t="str">
        <f>+PACKING!E2047</f>
        <v>BBA (Hons)</v>
      </c>
      <c r="G2057" s="92" t="str">
        <f>+PACKING!I2047</f>
        <v>II</v>
      </c>
      <c r="H2057" s="91" t="s">
        <v>38</v>
      </c>
      <c r="I2057" s="90" t="str">
        <f t="shared" si="157"/>
        <v>NB - 11</v>
      </c>
      <c r="J2057" s="91" t="str">
        <f t="shared" si="158"/>
        <v>B</v>
      </c>
      <c r="K2057" s="90"/>
      <c r="L2057" s="92">
        <f>+PACKING!L2047</f>
        <v>20</v>
      </c>
      <c r="M2057" s="92">
        <f t="shared" si="159"/>
        <v>22</v>
      </c>
      <c r="N2057" s="91" t="str">
        <f>+PACKING!G2047</f>
        <v>MATH6101</v>
      </c>
      <c r="O2057" s="91" t="str">
        <f>+PACKING!H2047</f>
        <v>QUANTITATIVE REASONING(I) SEC 1</v>
      </c>
      <c r="P2057" s="90" t="s">
        <v>17</v>
      </c>
      <c r="Q2057" s="91" t="str">
        <f>+PACKING!J2047</f>
        <v>B</v>
      </c>
      <c r="R2057" s="93" t="str">
        <f>+PACKING!K2047</f>
        <v>NB - 11</v>
      </c>
      <c r="S2057" s="94" t="s">
        <v>74</v>
      </c>
      <c r="T2057" s="211" t="s">
        <v>73</v>
      </c>
      <c r="U2057" s="211"/>
      <c r="V2057" s="211"/>
      <c r="W2057" s="211"/>
      <c r="X2057" s="211"/>
      <c r="Y2057" s="211"/>
      <c r="Z2057" s="211"/>
      <c r="AA2057" s="211"/>
      <c r="AB2057" s="211"/>
      <c r="AC2057" s="211"/>
      <c r="AD2057" s="211"/>
      <c r="AE2057" s="211"/>
      <c r="AF2057" s="211"/>
      <c r="AG2057" s="211"/>
      <c r="AH2057" s="211"/>
      <c r="AI2057" s="211"/>
    </row>
    <row r="2058" spans="1:35" ht="21" x14ac:dyDescent="0.25">
      <c r="A2058" s="88">
        <f>+PACKING!C2048</f>
        <v>2047</v>
      </c>
      <c r="B2058" s="89" t="str">
        <f>+PACKING!D2048</f>
        <v>11 MAY 2024</v>
      </c>
      <c r="C2058" s="90">
        <f>+PACKING!F2048</f>
        <v>142266</v>
      </c>
      <c r="D2058" s="90" t="str">
        <f t="shared" si="155"/>
        <v xml:space="preserve">142266---ADP (MC) </v>
      </c>
      <c r="E2058" s="90" t="str">
        <f t="shared" si="156"/>
        <v>MATH5102---QUANTITATIVE REASONING (II) SEC 1</v>
      </c>
      <c r="F2058" s="91" t="str">
        <f>+PACKING!E2048</f>
        <v xml:space="preserve">ADP (MC) </v>
      </c>
      <c r="G2058" s="92" t="str">
        <f>+PACKING!I2048</f>
        <v>II</v>
      </c>
      <c r="H2058" s="91" t="s">
        <v>38</v>
      </c>
      <c r="I2058" s="90" t="str">
        <f t="shared" si="157"/>
        <v>NB - 11</v>
      </c>
      <c r="J2058" s="91" t="str">
        <f t="shared" si="158"/>
        <v>B</v>
      </c>
      <c r="K2058" s="90"/>
      <c r="L2058" s="92">
        <f>+PACKING!L2048</f>
        <v>1</v>
      </c>
      <c r="M2058" s="92">
        <f t="shared" si="159"/>
        <v>3</v>
      </c>
      <c r="N2058" s="91" t="str">
        <f>+PACKING!G2048</f>
        <v>MATH5102</v>
      </c>
      <c r="O2058" s="91" t="str">
        <f>+PACKING!H2048</f>
        <v>QUANTITATIVE REASONING (II) SEC 1</v>
      </c>
      <c r="P2058" s="90" t="s">
        <v>17</v>
      </c>
      <c r="Q2058" s="91" t="str">
        <f>+PACKING!J2048</f>
        <v>B</v>
      </c>
      <c r="R2058" s="93" t="str">
        <f>+PACKING!K2048</f>
        <v>NB - 11</v>
      </c>
      <c r="S2058" s="94" t="s">
        <v>74</v>
      </c>
      <c r="T2058" s="211" t="s">
        <v>73</v>
      </c>
      <c r="U2058" s="211"/>
      <c r="V2058" s="211"/>
      <c r="W2058" s="211"/>
      <c r="X2058" s="211"/>
      <c r="Y2058" s="211"/>
      <c r="Z2058" s="211"/>
      <c r="AA2058" s="211"/>
      <c r="AB2058" s="211"/>
      <c r="AC2058" s="211"/>
      <c r="AD2058" s="211"/>
      <c r="AE2058" s="211"/>
      <c r="AF2058" s="211"/>
      <c r="AG2058" s="211"/>
      <c r="AH2058" s="211"/>
      <c r="AI2058" s="211"/>
    </row>
    <row r="2059" spans="1:35" ht="21" x14ac:dyDescent="0.25">
      <c r="A2059" s="88">
        <f>+PACKING!C2049</f>
        <v>2048</v>
      </c>
      <c r="B2059" s="89" t="str">
        <f>+PACKING!D2049</f>
        <v>11 MAY 2024</v>
      </c>
      <c r="C2059" s="90">
        <f>+PACKING!F2049</f>
        <v>142286</v>
      </c>
      <c r="D2059" s="90" t="str">
        <f t="shared" si="155"/>
        <v>142286---BS SE</v>
      </c>
      <c r="E2059" s="90" t="str">
        <f t="shared" si="156"/>
        <v>MATH6101---QUANTITATIVE REASONING(I) SEC 1</v>
      </c>
      <c r="F2059" s="91" t="str">
        <f>+PACKING!E2049</f>
        <v>BS SE</v>
      </c>
      <c r="G2059" s="92" t="str">
        <f>+PACKING!I2049</f>
        <v>II</v>
      </c>
      <c r="H2059" s="91" t="s">
        <v>38</v>
      </c>
      <c r="I2059" s="90" t="str">
        <f t="shared" si="157"/>
        <v>NB - 11</v>
      </c>
      <c r="J2059" s="91" t="str">
        <f t="shared" si="158"/>
        <v>B</v>
      </c>
      <c r="K2059" s="90"/>
      <c r="L2059" s="92">
        <f>+PACKING!L2049</f>
        <v>1</v>
      </c>
      <c r="M2059" s="92">
        <f t="shared" si="159"/>
        <v>3</v>
      </c>
      <c r="N2059" s="91" t="str">
        <f>+PACKING!G2049</f>
        <v>MATH6101</v>
      </c>
      <c r="O2059" s="91" t="str">
        <f>+PACKING!H2049</f>
        <v>QUANTITATIVE REASONING(I) SEC 1</v>
      </c>
      <c r="P2059" s="90" t="s">
        <v>17</v>
      </c>
      <c r="Q2059" s="91" t="str">
        <f>+PACKING!J2049</f>
        <v>B</v>
      </c>
      <c r="R2059" s="93" t="str">
        <f>+PACKING!K2049</f>
        <v>NB - 11</v>
      </c>
      <c r="S2059" s="94" t="s">
        <v>74</v>
      </c>
      <c r="T2059" s="211" t="s">
        <v>73</v>
      </c>
      <c r="U2059" s="211"/>
      <c r="V2059" s="211"/>
      <c r="W2059" s="211"/>
      <c r="X2059" s="211"/>
      <c r="Y2059" s="211"/>
      <c r="Z2059" s="211"/>
      <c r="AA2059" s="211"/>
      <c r="AB2059" s="211"/>
      <c r="AC2059" s="211"/>
      <c r="AD2059" s="211"/>
      <c r="AE2059" s="211"/>
      <c r="AF2059" s="211"/>
      <c r="AG2059" s="211"/>
      <c r="AH2059" s="211"/>
      <c r="AI2059" s="211"/>
    </row>
    <row r="2060" spans="1:35" ht="21" x14ac:dyDescent="0.25">
      <c r="A2060" s="88">
        <f>+PACKING!C2050</f>
        <v>2049</v>
      </c>
      <c r="B2060" s="89" t="str">
        <f>+PACKING!D2050</f>
        <v>11 MAY 2024</v>
      </c>
      <c r="C2060" s="90">
        <f>+PACKING!F2050</f>
        <v>142286</v>
      </c>
      <c r="D2060" s="90" t="str">
        <f t="shared" si="155"/>
        <v>142286---BS SE</v>
      </c>
      <c r="E2060" s="90" t="str">
        <f t="shared" si="156"/>
        <v>MATH6101---QUANTITATIVE REASONING(I) SEC 1</v>
      </c>
      <c r="F2060" s="91" t="str">
        <f>+PACKING!E2050</f>
        <v>BS SE</v>
      </c>
      <c r="G2060" s="92" t="str">
        <f>+PACKING!I2050</f>
        <v>II</v>
      </c>
      <c r="H2060" s="91" t="s">
        <v>38</v>
      </c>
      <c r="I2060" s="90" t="str">
        <f t="shared" si="157"/>
        <v>NB - 13</v>
      </c>
      <c r="J2060" s="91" t="str">
        <f t="shared" si="158"/>
        <v>B</v>
      </c>
      <c r="K2060" s="90"/>
      <c r="L2060" s="92">
        <f>+PACKING!L2050</f>
        <v>22</v>
      </c>
      <c r="M2060" s="92">
        <f t="shared" si="159"/>
        <v>24</v>
      </c>
      <c r="N2060" s="91" t="str">
        <f>+PACKING!G2050</f>
        <v>MATH6101</v>
      </c>
      <c r="O2060" s="91" t="str">
        <f>+PACKING!H2050</f>
        <v>QUANTITATIVE REASONING(I) SEC 1</v>
      </c>
      <c r="P2060" s="90" t="s">
        <v>17</v>
      </c>
      <c r="Q2060" s="91" t="str">
        <f>+PACKING!J2050</f>
        <v>B</v>
      </c>
      <c r="R2060" s="93" t="str">
        <f>+PACKING!K2050</f>
        <v>NB - 13</v>
      </c>
      <c r="S2060" s="94" t="s">
        <v>74</v>
      </c>
      <c r="T2060" s="211" t="s">
        <v>73</v>
      </c>
      <c r="U2060" s="211"/>
      <c r="V2060" s="211"/>
      <c r="W2060" s="211"/>
      <c r="X2060" s="211"/>
      <c r="Y2060" s="211"/>
      <c r="Z2060" s="211"/>
      <c r="AA2060" s="211"/>
      <c r="AB2060" s="211"/>
      <c r="AC2060" s="211"/>
      <c r="AD2060" s="211"/>
      <c r="AE2060" s="211"/>
      <c r="AF2060" s="211"/>
      <c r="AG2060" s="211"/>
      <c r="AH2060" s="211"/>
      <c r="AI2060" s="211"/>
    </row>
    <row r="2061" spans="1:35" ht="21" x14ac:dyDescent="0.25">
      <c r="A2061" s="88">
        <f>+PACKING!C2051</f>
        <v>2050</v>
      </c>
      <c r="B2061" s="89" t="str">
        <f>+PACKING!D2051</f>
        <v>11 MAY 2024</v>
      </c>
      <c r="C2061" s="90">
        <f>+PACKING!F2051</f>
        <v>142286</v>
      </c>
      <c r="D2061" s="90" t="str">
        <f t="shared" ref="D2061:D2124" si="160">+C2061&amp;H2061&amp;F2061</f>
        <v>142286---BS SE</v>
      </c>
      <c r="E2061" s="90" t="str">
        <f t="shared" ref="E2061:E2124" si="161">+N2061&amp;H2061&amp;O2061</f>
        <v>MATH6101---QUANTITATIVE REASONING(I) SEC 1</v>
      </c>
      <c r="F2061" s="91" t="str">
        <f>+PACKING!E2051</f>
        <v>BS SE</v>
      </c>
      <c r="G2061" s="92" t="str">
        <f>+PACKING!I2051</f>
        <v>II</v>
      </c>
      <c r="H2061" s="91" t="s">
        <v>38</v>
      </c>
      <c r="I2061" s="90" t="str">
        <f t="shared" ref="I2061:I2124" si="162">+R2061</f>
        <v>NB - 14</v>
      </c>
      <c r="J2061" s="91" t="str">
        <f t="shared" ref="J2061:J2124" si="163">+Q2061</f>
        <v>B</v>
      </c>
      <c r="K2061" s="90"/>
      <c r="L2061" s="92">
        <f>+PACKING!L2051</f>
        <v>22</v>
      </c>
      <c r="M2061" s="92">
        <f t="shared" ref="M2061:M2124" si="164">+L2061+2</f>
        <v>24</v>
      </c>
      <c r="N2061" s="91" t="str">
        <f>+PACKING!G2051</f>
        <v>MATH6101</v>
      </c>
      <c r="O2061" s="91" t="str">
        <f>+PACKING!H2051</f>
        <v>QUANTITATIVE REASONING(I) SEC 1</v>
      </c>
      <c r="P2061" s="90" t="s">
        <v>17</v>
      </c>
      <c r="Q2061" s="91" t="str">
        <f>+PACKING!J2051</f>
        <v>B</v>
      </c>
      <c r="R2061" s="93" t="str">
        <f>+PACKING!K2051</f>
        <v>NB - 14</v>
      </c>
      <c r="S2061" s="94" t="s">
        <v>74</v>
      </c>
      <c r="T2061" s="211" t="s">
        <v>73</v>
      </c>
      <c r="U2061" s="211"/>
      <c r="V2061" s="211"/>
      <c r="W2061" s="211"/>
      <c r="X2061" s="211"/>
      <c r="Y2061" s="211"/>
      <c r="Z2061" s="211"/>
      <c r="AA2061" s="211"/>
      <c r="AB2061" s="211"/>
      <c r="AC2061" s="211"/>
      <c r="AD2061" s="211"/>
      <c r="AE2061" s="211"/>
      <c r="AF2061" s="211"/>
      <c r="AG2061" s="211"/>
      <c r="AH2061" s="211"/>
      <c r="AI2061" s="211"/>
    </row>
    <row r="2062" spans="1:35" ht="21" x14ac:dyDescent="0.25">
      <c r="A2062" s="88">
        <f>+PACKING!C2052</f>
        <v>2051</v>
      </c>
      <c r="B2062" s="89" t="str">
        <f>+PACKING!D2052</f>
        <v>11 MAY 2024</v>
      </c>
      <c r="C2062" s="90">
        <f>+PACKING!F2052</f>
        <v>142286</v>
      </c>
      <c r="D2062" s="90" t="str">
        <f t="shared" si="160"/>
        <v>142286---BS SE</v>
      </c>
      <c r="E2062" s="90" t="str">
        <f t="shared" si="161"/>
        <v>MATH6101---QUANTITATIVE REASONING(I) SEC 1</v>
      </c>
      <c r="F2062" s="91" t="str">
        <f>+PACKING!E2052</f>
        <v>BS SE</v>
      </c>
      <c r="G2062" s="92" t="str">
        <f>+PACKING!I2052</f>
        <v>II</v>
      </c>
      <c r="H2062" s="91" t="s">
        <v>38</v>
      </c>
      <c r="I2062" s="90" t="str">
        <f t="shared" si="162"/>
        <v>NB - 15</v>
      </c>
      <c r="J2062" s="91" t="str">
        <f t="shared" si="163"/>
        <v>B</v>
      </c>
      <c r="K2062" s="90"/>
      <c r="L2062" s="92">
        <f>+PACKING!L2052</f>
        <v>4</v>
      </c>
      <c r="M2062" s="92">
        <f t="shared" si="164"/>
        <v>6</v>
      </c>
      <c r="N2062" s="91" t="str">
        <f>+PACKING!G2052</f>
        <v>MATH6101</v>
      </c>
      <c r="O2062" s="91" t="str">
        <f>+PACKING!H2052</f>
        <v>QUANTITATIVE REASONING(I) SEC 1</v>
      </c>
      <c r="P2062" s="90" t="s">
        <v>17</v>
      </c>
      <c r="Q2062" s="91" t="str">
        <f>+PACKING!J2052</f>
        <v>B</v>
      </c>
      <c r="R2062" s="93" t="str">
        <f>+PACKING!K2052</f>
        <v>NB - 15</v>
      </c>
      <c r="S2062" s="94" t="s">
        <v>74</v>
      </c>
      <c r="T2062" s="211" t="s">
        <v>73</v>
      </c>
      <c r="U2062" s="211"/>
      <c r="V2062" s="211"/>
      <c r="W2062" s="211"/>
      <c r="X2062" s="211"/>
      <c r="Y2062" s="211"/>
      <c r="Z2062" s="211"/>
      <c r="AA2062" s="211"/>
      <c r="AB2062" s="211"/>
      <c r="AC2062" s="211"/>
      <c r="AD2062" s="211"/>
      <c r="AE2062" s="211"/>
      <c r="AF2062" s="211"/>
      <c r="AG2062" s="211"/>
      <c r="AH2062" s="211"/>
      <c r="AI2062" s="211"/>
    </row>
    <row r="2063" spans="1:35" ht="21" x14ac:dyDescent="0.25">
      <c r="A2063" s="88">
        <f>+PACKING!C2053</f>
        <v>2052</v>
      </c>
      <c r="B2063" s="89" t="str">
        <f>+PACKING!D2053</f>
        <v>11 MAY 2024</v>
      </c>
      <c r="C2063" s="90">
        <f>+PACKING!F2053</f>
        <v>142306</v>
      </c>
      <c r="D2063" s="90" t="str">
        <f t="shared" si="160"/>
        <v>142306---BS SE</v>
      </c>
      <c r="E2063" s="90" t="str">
        <f t="shared" si="161"/>
        <v>MATH6101---QUANTITATIVE REASONING(I) SEC 2</v>
      </c>
      <c r="F2063" s="91" t="str">
        <f>+PACKING!E2053</f>
        <v>BS SE</v>
      </c>
      <c r="G2063" s="92" t="str">
        <f>+PACKING!I2053</f>
        <v>II</v>
      </c>
      <c r="H2063" s="91" t="s">
        <v>38</v>
      </c>
      <c r="I2063" s="90" t="str">
        <f t="shared" si="162"/>
        <v>NB - 15</v>
      </c>
      <c r="J2063" s="91" t="str">
        <f t="shared" si="163"/>
        <v>B</v>
      </c>
      <c r="K2063" s="90"/>
      <c r="L2063" s="92">
        <f>+PACKING!L2053</f>
        <v>18</v>
      </c>
      <c r="M2063" s="92">
        <f t="shared" si="164"/>
        <v>20</v>
      </c>
      <c r="N2063" s="91" t="str">
        <f>+PACKING!G2053</f>
        <v>MATH6101</v>
      </c>
      <c r="O2063" s="91" t="str">
        <f>+PACKING!H2053</f>
        <v>QUANTITATIVE REASONING(I) SEC 2</v>
      </c>
      <c r="P2063" s="90" t="s">
        <v>17</v>
      </c>
      <c r="Q2063" s="91" t="str">
        <f>+PACKING!J2053</f>
        <v>B</v>
      </c>
      <c r="R2063" s="93" t="str">
        <f>+PACKING!K2053</f>
        <v>NB - 15</v>
      </c>
      <c r="S2063" s="94" t="s">
        <v>74</v>
      </c>
      <c r="T2063" s="211" t="s">
        <v>73</v>
      </c>
      <c r="U2063" s="211"/>
      <c r="V2063" s="211"/>
      <c r="W2063" s="211"/>
      <c r="X2063" s="211"/>
      <c r="Y2063" s="211"/>
      <c r="Z2063" s="211"/>
      <c r="AA2063" s="211"/>
      <c r="AB2063" s="211"/>
      <c r="AC2063" s="211"/>
      <c r="AD2063" s="211"/>
      <c r="AE2063" s="211"/>
      <c r="AF2063" s="211"/>
      <c r="AG2063" s="211"/>
      <c r="AH2063" s="211"/>
      <c r="AI2063" s="211"/>
    </row>
    <row r="2064" spans="1:35" ht="21" x14ac:dyDescent="0.25">
      <c r="A2064" s="88">
        <f>+PACKING!C2054</f>
        <v>2053</v>
      </c>
      <c r="B2064" s="89" t="str">
        <f>+PACKING!D2054</f>
        <v>11 MAY 2024</v>
      </c>
      <c r="C2064" s="90">
        <f>+PACKING!F2054</f>
        <v>142306</v>
      </c>
      <c r="D2064" s="90" t="str">
        <f t="shared" si="160"/>
        <v>142306---BS SE</v>
      </c>
      <c r="E2064" s="90" t="str">
        <f t="shared" si="161"/>
        <v>MATH6101---QUANTITATIVE REASONING(I) SEC 2</v>
      </c>
      <c r="F2064" s="91" t="str">
        <f>+PACKING!E2054</f>
        <v>BS SE</v>
      </c>
      <c r="G2064" s="92" t="str">
        <f>+PACKING!I2054</f>
        <v>II</v>
      </c>
      <c r="H2064" s="91" t="s">
        <v>38</v>
      </c>
      <c r="I2064" s="90" t="str">
        <f t="shared" si="162"/>
        <v>NB - 16</v>
      </c>
      <c r="J2064" s="91" t="str">
        <f t="shared" si="163"/>
        <v>B</v>
      </c>
      <c r="K2064" s="90"/>
      <c r="L2064" s="92">
        <f>+PACKING!L2054</f>
        <v>22</v>
      </c>
      <c r="M2064" s="92">
        <f t="shared" si="164"/>
        <v>24</v>
      </c>
      <c r="N2064" s="91" t="str">
        <f>+PACKING!G2054</f>
        <v>MATH6101</v>
      </c>
      <c r="O2064" s="91" t="str">
        <f>+PACKING!H2054</f>
        <v>QUANTITATIVE REASONING(I) SEC 2</v>
      </c>
      <c r="P2064" s="90" t="s">
        <v>17</v>
      </c>
      <c r="Q2064" s="91" t="str">
        <f>+PACKING!J2054</f>
        <v>B</v>
      </c>
      <c r="R2064" s="93" t="str">
        <f>+PACKING!K2054</f>
        <v>NB - 16</v>
      </c>
      <c r="S2064" s="94" t="s">
        <v>74</v>
      </c>
      <c r="T2064" s="211" t="s">
        <v>73</v>
      </c>
      <c r="U2064" s="211"/>
      <c r="V2064" s="211"/>
      <c r="W2064" s="211"/>
      <c r="X2064" s="211"/>
      <c r="Y2064" s="211"/>
      <c r="Z2064" s="211"/>
      <c r="AA2064" s="211"/>
      <c r="AB2064" s="211"/>
      <c r="AC2064" s="211"/>
      <c r="AD2064" s="211"/>
      <c r="AE2064" s="211"/>
      <c r="AF2064" s="211"/>
      <c r="AG2064" s="211"/>
      <c r="AH2064" s="211"/>
      <c r="AI2064" s="211"/>
    </row>
    <row r="2065" spans="1:35" ht="21" x14ac:dyDescent="0.25">
      <c r="A2065" s="88">
        <f>+PACKING!C2055</f>
        <v>2054</v>
      </c>
      <c r="B2065" s="89" t="str">
        <f>+PACKING!D2055</f>
        <v>11 MAY 2024</v>
      </c>
      <c r="C2065" s="90">
        <f>+PACKING!F2055</f>
        <v>142306</v>
      </c>
      <c r="D2065" s="90" t="str">
        <f t="shared" si="160"/>
        <v>142306---BS SE</v>
      </c>
      <c r="E2065" s="90" t="str">
        <f t="shared" si="161"/>
        <v>MATH6101---QUANTITATIVE REASONING(I) SEC 2</v>
      </c>
      <c r="F2065" s="91" t="str">
        <f>+PACKING!E2055</f>
        <v>BS SE</v>
      </c>
      <c r="G2065" s="92" t="str">
        <f>+PACKING!I2055</f>
        <v>II</v>
      </c>
      <c r="H2065" s="91" t="s">
        <v>38</v>
      </c>
      <c r="I2065" s="90" t="str">
        <f t="shared" si="162"/>
        <v>NB - 17</v>
      </c>
      <c r="J2065" s="91" t="str">
        <f t="shared" si="163"/>
        <v>C</v>
      </c>
      <c r="K2065" s="90"/>
      <c r="L2065" s="92">
        <f>+PACKING!L2055</f>
        <v>11</v>
      </c>
      <c r="M2065" s="92">
        <f t="shared" si="164"/>
        <v>13</v>
      </c>
      <c r="N2065" s="91" t="str">
        <f>+PACKING!G2055</f>
        <v>MATH6101</v>
      </c>
      <c r="O2065" s="91" t="str">
        <f>+PACKING!H2055</f>
        <v>QUANTITATIVE REASONING(I) SEC 2</v>
      </c>
      <c r="P2065" s="90" t="s">
        <v>17</v>
      </c>
      <c r="Q2065" s="91" t="str">
        <f>+PACKING!J2055</f>
        <v>C</v>
      </c>
      <c r="R2065" s="93" t="str">
        <f>+PACKING!K2055</f>
        <v>NB - 17</v>
      </c>
      <c r="S2065" s="94" t="s">
        <v>74</v>
      </c>
      <c r="T2065" s="211" t="s">
        <v>73</v>
      </c>
      <c r="U2065" s="211"/>
      <c r="V2065" s="211"/>
      <c r="W2065" s="211"/>
      <c r="X2065" s="211"/>
      <c r="Y2065" s="211"/>
      <c r="Z2065" s="211"/>
      <c r="AA2065" s="211"/>
      <c r="AB2065" s="211"/>
      <c r="AC2065" s="211"/>
      <c r="AD2065" s="211"/>
      <c r="AE2065" s="211"/>
      <c r="AF2065" s="211"/>
      <c r="AG2065" s="211"/>
      <c r="AH2065" s="211"/>
      <c r="AI2065" s="211"/>
    </row>
    <row r="2066" spans="1:35" ht="21" x14ac:dyDescent="0.25">
      <c r="A2066" s="88">
        <f>+PACKING!C2056</f>
        <v>2055</v>
      </c>
      <c r="B2066" s="89" t="str">
        <f>+PACKING!D2056</f>
        <v>11 MAY 2024</v>
      </c>
      <c r="C2066" s="90">
        <f>+PACKING!F2056</f>
        <v>142308</v>
      </c>
      <c r="D2066" s="90" t="str">
        <f t="shared" si="160"/>
        <v>142308---BS SE</v>
      </c>
      <c r="E2066" s="90" t="str">
        <f t="shared" si="161"/>
        <v>MATH6101---QUANTITATIVE REASONING(I) SEC 3</v>
      </c>
      <c r="F2066" s="91" t="str">
        <f>+PACKING!E2056</f>
        <v>BS SE</v>
      </c>
      <c r="G2066" s="92" t="str">
        <f>+PACKING!I2056</f>
        <v>II</v>
      </c>
      <c r="H2066" s="91" t="s">
        <v>38</v>
      </c>
      <c r="I2066" s="90" t="str">
        <f t="shared" si="162"/>
        <v>NB - 17</v>
      </c>
      <c r="J2066" s="91" t="str">
        <f t="shared" si="163"/>
        <v>C</v>
      </c>
      <c r="K2066" s="90"/>
      <c r="L2066" s="92">
        <f>+PACKING!L2056</f>
        <v>11</v>
      </c>
      <c r="M2066" s="92">
        <f t="shared" si="164"/>
        <v>13</v>
      </c>
      <c r="N2066" s="91" t="str">
        <f>+PACKING!G2056</f>
        <v>MATH6101</v>
      </c>
      <c r="O2066" s="91" t="str">
        <f>+PACKING!H2056</f>
        <v>QUANTITATIVE REASONING(I) SEC 3</v>
      </c>
      <c r="P2066" s="90" t="s">
        <v>17</v>
      </c>
      <c r="Q2066" s="91" t="str">
        <f>+PACKING!J2056</f>
        <v>C</v>
      </c>
      <c r="R2066" s="93" t="str">
        <f>+PACKING!K2056</f>
        <v>NB - 17</v>
      </c>
      <c r="S2066" s="94" t="s">
        <v>74</v>
      </c>
      <c r="T2066" s="211" t="s">
        <v>73</v>
      </c>
      <c r="U2066" s="211"/>
      <c r="V2066" s="211"/>
      <c r="W2066" s="211"/>
      <c r="X2066" s="211"/>
      <c r="Y2066" s="211"/>
      <c r="Z2066" s="211"/>
      <c r="AA2066" s="211"/>
      <c r="AB2066" s="211"/>
      <c r="AC2066" s="211"/>
      <c r="AD2066" s="211"/>
      <c r="AE2066" s="211"/>
      <c r="AF2066" s="211"/>
      <c r="AG2066" s="211"/>
      <c r="AH2066" s="211"/>
      <c r="AI2066" s="211"/>
    </row>
    <row r="2067" spans="1:35" ht="21" x14ac:dyDescent="0.25">
      <c r="A2067" s="88">
        <f>+PACKING!C2057</f>
        <v>2056</v>
      </c>
      <c r="B2067" s="89" t="str">
        <f>+PACKING!D2057</f>
        <v>11 MAY 2024</v>
      </c>
      <c r="C2067" s="90">
        <f>+PACKING!F2057</f>
        <v>142308</v>
      </c>
      <c r="D2067" s="90" t="str">
        <f t="shared" si="160"/>
        <v>142308---BS SE</v>
      </c>
      <c r="E2067" s="90" t="str">
        <f t="shared" si="161"/>
        <v>MATH6101---QUANTITATIVE REASONING(I) SEC 3</v>
      </c>
      <c r="F2067" s="91" t="str">
        <f>+PACKING!E2057</f>
        <v>BS SE</v>
      </c>
      <c r="G2067" s="92" t="str">
        <f>+PACKING!I2057</f>
        <v>II</v>
      </c>
      <c r="H2067" s="91" t="s">
        <v>38</v>
      </c>
      <c r="I2067" s="90" t="str">
        <f t="shared" si="162"/>
        <v>NB - 18</v>
      </c>
      <c r="J2067" s="91" t="str">
        <f t="shared" si="163"/>
        <v>C</v>
      </c>
      <c r="K2067" s="90"/>
      <c r="L2067" s="92">
        <f>+PACKING!L2057</f>
        <v>14</v>
      </c>
      <c r="M2067" s="92">
        <f t="shared" si="164"/>
        <v>16</v>
      </c>
      <c r="N2067" s="91" t="str">
        <f>+PACKING!G2057</f>
        <v>MATH6101</v>
      </c>
      <c r="O2067" s="91" t="str">
        <f>+PACKING!H2057</f>
        <v>QUANTITATIVE REASONING(I) SEC 3</v>
      </c>
      <c r="P2067" s="90" t="s">
        <v>17</v>
      </c>
      <c r="Q2067" s="91" t="str">
        <f>+PACKING!J2057</f>
        <v>C</v>
      </c>
      <c r="R2067" s="93" t="str">
        <f>+PACKING!K2057</f>
        <v>NB - 18</v>
      </c>
      <c r="S2067" s="94" t="s">
        <v>74</v>
      </c>
      <c r="T2067" s="211" t="s">
        <v>73</v>
      </c>
      <c r="U2067" s="211"/>
      <c r="V2067" s="211"/>
      <c r="W2067" s="211"/>
      <c r="X2067" s="211"/>
      <c r="Y2067" s="211"/>
      <c r="Z2067" s="211"/>
      <c r="AA2067" s="211"/>
      <c r="AB2067" s="211"/>
      <c r="AC2067" s="211"/>
      <c r="AD2067" s="211"/>
      <c r="AE2067" s="211"/>
      <c r="AF2067" s="211"/>
      <c r="AG2067" s="211"/>
      <c r="AH2067" s="211"/>
      <c r="AI2067" s="211"/>
    </row>
    <row r="2068" spans="1:35" ht="21" x14ac:dyDescent="0.25">
      <c r="A2068" s="88">
        <f>+PACKING!C2058</f>
        <v>2057</v>
      </c>
      <c r="B2068" s="89" t="str">
        <f>+PACKING!D2058</f>
        <v>11 MAY 2024</v>
      </c>
      <c r="C2068" s="90">
        <f>+PACKING!F2058</f>
        <v>142331</v>
      </c>
      <c r="D2068" s="90" t="str">
        <f t="shared" si="160"/>
        <v>142331---BS AP</v>
      </c>
      <c r="E2068" s="90" t="str">
        <f t="shared" si="161"/>
        <v>MATH6101---QUANTITATIVE REASONING(I) SEC 1</v>
      </c>
      <c r="F2068" s="91" t="str">
        <f>+PACKING!E2058</f>
        <v>BS AP</v>
      </c>
      <c r="G2068" s="92" t="str">
        <f>+PACKING!I2058</f>
        <v>II</v>
      </c>
      <c r="H2068" s="91" t="s">
        <v>38</v>
      </c>
      <c r="I2068" s="90" t="str">
        <f t="shared" si="162"/>
        <v>NB - 18</v>
      </c>
      <c r="J2068" s="91" t="str">
        <f t="shared" si="163"/>
        <v>C</v>
      </c>
      <c r="K2068" s="90"/>
      <c r="L2068" s="92">
        <f>+PACKING!L2058</f>
        <v>8</v>
      </c>
      <c r="M2068" s="92">
        <f t="shared" si="164"/>
        <v>10</v>
      </c>
      <c r="N2068" s="91" t="str">
        <f>+PACKING!G2058</f>
        <v>MATH6101</v>
      </c>
      <c r="O2068" s="91" t="str">
        <f>+PACKING!H2058</f>
        <v>QUANTITATIVE REASONING(I) SEC 1</v>
      </c>
      <c r="P2068" s="90" t="s">
        <v>17</v>
      </c>
      <c r="Q2068" s="91" t="str">
        <f>+PACKING!J2058</f>
        <v>C</v>
      </c>
      <c r="R2068" s="93" t="str">
        <f>+PACKING!K2058</f>
        <v>NB - 18</v>
      </c>
      <c r="S2068" s="94" t="s">
        <v>74</v>
      </c>
      <c r="T2068" s="211" t="s">
        <v>73</v>
      </c>
      <c r="U2068" s="211"/>
      <c r="V2068" s="211"/>
      <c r="W2068" s="211"/>
      <c r="X2068" s="211"/>
      <c r="Y2068" s="211"/>
      <c r="Z2068" s="211"/>
      <c r="AA2068" s="211"/>
      <c r="AB2068" s="211"/>
      <c r="AC2068" s="211"/>
      <c r="AD2068" s="211"/>
      <c r="AE2068" s="211"/>
      <c r="AF2068" s="211"/>
      <c r="AG2068" s="211"/>
      <c r="AH2068" s="211"/>
      <c r="AI2068" s="211"/>
    </row>
    <row r="2069" spans="1:35" ht="21" x14ac:dyDescent="0.25">
      <c r="A2069" s="88">
        <f>+PACKING!C2059</f>
        <v>2058</v>
      </c>
      <c r="B2069" s="89" t="str">
        <f>+PACKING!D2059</f>
        <v>11 MAY 2024</v>
      </c>
      <c r="C2069" s="90">
        <f>+PACKING!F2059</f>
        <v>142331</v>
      </c>
      <c r="D2069" s="90" t="str">
        <f t="shared" si="160"/>
        <v>142331---BS AP</v>
      </c>
      <c r="E2069" s="90" t="str">
        <f t="shared" si="161"/>
        <v>MATH6101---QUANTITATIVE REASONING(I) SEC 1</v>
      </c>
      <c r="F2069" s="91" t="str">
        <f>+PACKING!E2059</f>
        <v>BS AP</v>
      </c>
      <c r="G2069" s="92" t="str">
        <f>+PACKING!I2059</f>
        <v>II</v>
      </c>
      <c r="H2069" s="91" t="s">
        <v>38</v>
      </c>
      <c r="I2069" s="90" t="str">
        <f t="shared" si="162"/>
        <v>NB - 19</v>
      </c>
      <c r="J2069" s="91" t="str">
        <f t="shared" si="163"/>
        <v>C</v>
      </c>
      <c r="K2069" s="90"/>
      <c r="L2069" s="92">
        <f>+PACKING!L2059</f>
        <v>2</v>
      </c>
      <c r="M2069" s="92">
        <f t="shared" si="164"/>
        <v>4</v>
      </c>
      <c r="N2069" s="91" t="str">
        <f>+PACKING!G2059</f>
        <v>MATH6101</v>
      </c>
      <c r="O2069" s="91" t="str">
        <f>+PACKING!H2059</f>
        <v>QUANTITATIVE REASONING(I) SEC 1</v>
      </c>
      <c r="P2069" s="90" t="s">
        <v>17</v>
      </c>
      <c r="Q2069" s="91" t="str">
        <f>+PACKING!J2059</f>
        <v>C</v>
      </c>
      <c r="R2069" s="93" t="str">
        <f>+PACKING!K2059</f>
        <v>NB - 19</v>
      </c>
      <c r="S2069" s="94" t="s">
        <v>74</v>
      </c>
      <c r="T2069" s="211" t="s">
        <v>73</v>
      </c>
      <c r="U2069" s="211"/>
      <c r="V2069" s="211"/>
      <c r="W2069" s="211"/>
      <c r="X2069" s="211"/>
      <c r="Y2069" s="211"/>
      <c r="Z2069" s="211"/>
      <c r="AA2069" s="211"/>
      <c r="AB2069" s="211"/>
      <c r="AC2069" s="211"/>
      <c r="AD2069" s="211"/>
      <c r="AE2069" s="211"/>
      <c r="AF2069" s="211"/>
      <c r="AG2069" s="211"/>
      <c r="AH2069" s="211"/>
      <c r="AI2069" s="211"/>
    </row>
    <row r="2070" spans="1:35" ht="21" x14ac:dyDescent="0.25">
      <c r="A2070" s="88">
        <f>+PACKING!C2060</f>
        <v>2059</v>
      </c>
      <c r="B2070" s="89" t="str">
        <f>+PACKING!D2060</f>
        <v>11 MAY 2024</v>
      </c>
      <c r="C2070" s="90">
        <f>+PACKING!F2060</f>
        <v>142338</v>
      </c>
      <c r="D2070" s="90" t="str">
        <f t="shared" si="160"/>
        <v>142338---BSCP</v>
      </c>
      <c r="E2070" s="90" t="str">
        <f t="shared" si="161"/>
        <v>MATH6101---QUANTITATIVE REASONING(I) SEC 1</v>
      </c>
      <c r="F2070" s="91" t="str">
        <f>+PACKING!E2060</f>
        <v>BSCP</v>
      </c>
      <c r="G2070" s="92" t="str">
        <f>+PACKING!I2060</f>
        <v>II</v>
      </c>
      <c r="H2070" s="91" t="s">
        <v>38</v>
      </c>
      <c r="I2070" s="90" t="str">
        <f t="shared" si="162"/>
        <v>NB - 19</v>
      </c>
      <c r="J2070" s="91" t="str">
        <f t="shared" si="163"/>
        <v>C</v>
      </c>
      <c r="K2070" s="90"/>
      <c r="L2070" s="92">
        <f>+PACKING!L2060</f>
        <v>17</v>
      </c>
      <c r="M2070" s="92">
        <f t="shared" si="164"/>
        <v>19</v>
      </c>
      <c r="N2070" s="91" t="str">
        <f>+PACKING!G2060</f>
        <v>MATH6101</v>
      </c>
      <c r="O2070" s="91" t="str">
        <f>+PACKING!H2060</f>
        <v>QUANTITATIVE REASONING(I) SEC 1</v>
      </c>
      <c r="P2070" s="90" t="s">
        <v>17</v>
      </c>
      <c r="Q2070" s="91" t="str">
        <f>+PACKING!J2060</f>
        <v>C</v>
      </c>
      <c r="R2070" s="93" t="str">
        <f>+PACKING!K2060</f>
        <v>NB - 19</v>
      </c>
      <c r="S2070" s="94" t="s">
        <v>74</v>
      </c>
      <c r="T2070" s="211" t="s">
        <v>73</v>
      </c>
      <c r="U2070" s="211"/>
      <c r="V2070" s="211"/>
      <c r="W2070" s="211"/>
      <c r="X2070" s="211"/>
      <c r="Y2070" s="211"/>
      <c r="Z2070" s="211"/>
      <c r="AA2070" s="211"/>
      <c r="AB2070" s="211"/>
      <c r="AC2070" s="211"/>
      <c r="AD2070" s="211"/>
      <c r="AE2070" s="211"/>
      <c r="AF2070" s="211"/>
      <c r="AG2070" s="211"/>
      <c r="AH2070" s="211"/>
      <c r="AI2070" s="211"/>
    </row>
    <row r="2071" spans="1:35" ht="22.5" x14ac:dyDescent="0.25">
      <c r="A2071" s="88">
        <f>+PACKING!C2061</f>
        <v>2060</v>
      </c>
      <c r="B2071" s="89" t="str">
        <f>+PACKING!D2061</f>
        <v>11 MAY 2024</v>
      </c>
      <c r="C2071" s="90">
        <f>+PACKING!F2061</f>
        <v>142353</v>
      </c>
      <c r="D2071" s="90" t="str">
        <f t="shared" si="160"/>
        <v>142353---BS SE</v>
      </c>
      <c r="E2071" s="90" t="str">
        <f t="shared" si="161"/>
        <v>MATH114---CALCULUS AND ANALYTICAL GEOMETRY SEC 1</v>
      </c>
      <c r="F2071" s="91" t="str">
        <f>+PACKING!E2061</f>
        <v>BS SE</v>
      </c>
      <c r="G2071" s="92" t="str">
        <f>+PACKING!I2061</f>
        <v>II</v>
      </c>
      <c r="H2071" s="91" t="s">
        <v>38</v>
      </c>
      <c r="I2071" s="90" t="str">
        <f t="shared" si="162"/>
        <v>NB - 19</v>
      </c>
      <c r="J2071" s="91" t="str">
        <f t="shared" si="163"/>
        <v>C</v>
      </c>
      <c r="K2071" s="90"/>
      <c r="L2071" s="92">
        <f>+PACKING!L2061</f>
        <v>2</v>
      </c>
      <c r="M2071" s="92">
        <f t="shared" si="164"/>
        <v>4</v>
      </c>
      <c r="N2071" s="91" t="str">
        <f>+PACKING!G2061</f>
        <v>MATH114</v>
      </c>
      <c r="O2071" s="91" t="str">
        <f>+PACKING!H2061</f>
        <v>CALCULUS AND ANALYTICAL GEOMETRY SEC 1</v>
      </c>
      <c r="P2071" s="90" t="s">
        <v>17</v>
      </c>
      <c r="Q2071" s="91" t="str">
        <f>+PACKING!J2061</f>
        <v>C</v>
      </c>
      <c r="R2071" s="93" t="str">
        <f>+PACKING!K2061</f>
        <v>NB - 19</v>
      </c>
      <c r="S2071" s="94" t="s">
        <v>74</v>
      </c>
      <c r="T2071" s="211" t="s">
        <v>73</v>
      </c>
      <c r="U2071" s="211"/>
      <c r="V2071" s="211"/>
      <c r="W2071" s="211"/>
      <c r="X2071" s="211"/>
      <c r="Y2071" s="211"/>
      <c r="Z2071" s="211"/>
      <c r="AA2071" s="211"/>
      <c r="AB2071" s="211"/>
      <c r="AC2071" s="211"/>
      <c r="AD2071" s="211"/>
      <c r="AE2071" s="211"/>
      <c r="AF2071" s="211"/>
      <c r="AG2071" s="211"/>
      <c r="AH2071" s="211"/>
      <c r="AI2071" s="211"/>
    </row>
    <row r="2072" spans="1:35" ht="21" x14ac:dyDescent="0.25">
      <c r="A2072" s="88">
        <f>+PACKING!C2062</f>
        <v>2061</v>
      </c>
      <c r="B2072" s="89" t="str">
        <f>+PACKING!D2062</f>
        <v>11 MAY 2024</v>
      </c>
      <c r="C2072" s="90">
        <f>+PACKING!F2062</f>
        <v>142376</v>
      </c>
      <c r="D2072" s="90" t="str">
        <f t="shared" si="160"/>
        <v>142376---BSCS</v>
      </c>
      <c r="E2072" s="90" t="str">
        <f t="shared" si="161"/>
        <v>CSC390---DEEP LEARNING SEC 2</v>
      </c>
      <c r="F2072" s="91" t="str">
        <f>+PACKING!E2062</f>
        <v>BSCS</v>
      </c>
      <c r="G2072" s="92" t="str">
        <f>+PACKING!I2062</f>
        <v>II</v>
      </c>
      <c r="H2072" s="91" t="s">
        <v>38</v>
      </c>
      <c r="I2072" s="90" t="str">
        <f t="shared" si="162"/>
        <v>NB - 19</v>
      </c>
      <c r="J2072" s="91" t="str">
        <f t="shared" si="163"/>
        <v>C</v>
      </c>
      <c r="K2072" s="90"/>
      <c r="L2072" s="92">
        <f>+PACKING!L2062</f>
        <v>1</v>
      </c>
      <c r="M2072" s="92">
        <f t="shared" si="164"/>
        <v>3</v>
      </c>
      <c r="N2072" s="91" t="str">
        <f>+PACKING!G2062</f>
        <v>CSC390</v>
      </c>
      <c r="O2072" s="91" t="str">
        <f>+PACKING!H2062</f>
        <v>DEEP LEARNING SEC 2</v>
      </c>
      <c r="P2072" s="90" t="s">
        <v>17</v>
      </c>
      <c r="Q2072" s="91" t="str">
        <f>+PACKING!J2062</f>
        <v>C</v>
      </c>
      <c r="R2072" s="93" t="str">
        <f>+PACKING!K2062</f>
        <v>NB - 19</v>
      </c>
      <c r="S2072" s="94" t="s">
        <v>74</v>
      </c>
      <c r="T2072" s="211" t="s">
        <v>73</v>
      </c>
      <c r="U2072" s="211"/>
      <c r="V2072" s="211"/>
      <c r="W2072" s="211"/>
      <c r="X2072" s="211"/>
      <c r="Y2072" s="211"/>
      <c r="Z2072" s="211"/>
      <c r="AA2072" s="211"/>
      <c r="AB2072" s="211"/>
      <c r="AC2072" s="211"/>
      <c r="AD2072" s="211"/>
      <c r="AE2072" s="211"/>
      <c r="AF2072" s="211"/>
      <c r="AG2072" s="211"/>
      <c r="AH2072" s="211"/>
      <c r="AI2072" s="211"/>
    </row>
    <row r="2073" spans="1:35" ht="21" x14ac:dyDescent="0.25">
      <c r="A2073" s="88">
        <f>+PACKING!C2063</f>
        <v>2062</v>
      </c>
      <c r="B2073" s="89" t="str">
        <f>+PACKING!D2063</f>
        <v>11 MAY 2024</v>
      </c>
      <c r="C2073" s="90">
        <f>+PACKING!F2063</f>
        <v>142376</v>
      </c>
      <c r="D2073" s="90" t="str">
        <f t="shared" si="160"/>
        <v>142376---BSCS</v>
      </c>
      <c r="E2073" s="90" t="str">
        <f t="shared" si="161"/>
        <v>CSC390---DEEP LEARNING SEC 2</v>
      </c>
      <c r="F2073" s="91" t="str">
        <f>+PACKING!E2063</f>
        <v>BSCS</v>
      </c>
      <c r="G2073" s="92" t="str">
        <f>+PACKING!I2063</f>
        <v>II</v>
      </c>
      <c r="H2073" s="91" t="s">
        <v>38</v>
      </c>
      <c r="I2073" s="90" t="str">
        <f t="shared" si="162"/>
        <v>NB - 20</v>
      </c>
      <c r="J2073" s="91" t="str">
        <f t="shared" si="163"/>
        <v>C</v>
      </c>
      <c r="K2073" s="90"/>
      <c r="L2073" s="92">
        <f>+PACKING!L2063</f>
        <v>11</v>
      </c>
      <c r="M2073" s="92">
        <f t="shared" si="164"/>
        <v>13</v>
      </c>
      <c r="N2073" s="91" t="str">
        <f>+PACKING!G2063</f>
        <v>CSC390</v>
      </c>
      <c r="O2073" s="91" t="str">
        <f>+PACKING!H2063</f>
        <v>DEEP LEARNING SEC 2</v>
      </c>
      <c r="P2073" s="90" t="s">
        <v>17</v>
      </c>
      <c r="Q2073" s="91" t="str">
        <f>+PACKING!J2063</f>
        <v>C</v>
      </c>
      <c r="R2073" s="93" t="str">
        <f>+PACKING!K2063</f>
        <v>NB - 20</v>
      </c>
      <c r="S2073" s="94" t="s">
        <v>74</v>
      </c>
      <c r="T2073" s="211" t="s">
        <v>73</v>
      </c>
      <c r="U2073" s="211"/>
      <c r="V2073" s="211"/>
      <c r="W2073" s="211"/>
      <c r="X2073" s="211"/>
      <c r="Y2073" s="211"/>
      <c r="Z2073" s="211"/>
      <c r="AA2073" s="211"/>
      <c r="AB2073" s="211"/>
      <c r="AC2073" s="211"/>
      <c r="AD2073" s="211"/>
      <c r="AE2073" s="211"/>
      <c r="AF2073" s="211"/>
      <c r="AG2073" s="211"/>
      <c r="AH2073" s="211"/>
      <c r="AI2073" s="211"/>
    </row>
    <row r="2074" spans="1:35" ht="21" x14ac:dyDescent="0.25">
      <c r="A2074" s="88">
        <f>+PACKING!C2064</f>
        <v>2063</v>
      </c>
      <c r="B2074" s="89" t="str">
        <f>+PACKING!D2064</f>
        <v>11 MAY 2024</v>
      </c>
      <c r="C2074" s="90">
        <f>+PACKING!F2064</f>
        <v>142387</v>
      </c>
      <c r="D2074" s="90" t="str">
        <f t="shared" si="160"/>
        <v xml:space="preserve">142387---ADP (MC) </v>
      </c>
      <c r="E2074" s="90" t="str">
        <f t="shared" si="161"/>
        <v>MATH5101---QUANTITATIVE REASONING (I) SEC 1</v>
      </c>
      <c r="F2074" s="91" t="str">
        <f>+PACKING!E2064</f>
        <v xml:space="preserve">ADP (MC) </v>
      </c>
      <c r="G2074" s="92" t="str">
        <f>+PACKING!I2064</f>
        <v>II</v>
      </c>
      <c r="H2074" s="91" t="s">
        <v>38</v>
      </c>
      <c r="I2074" s="90" t="str">
        <f t="shared" si="162"/>
        <v>NB - 20</v>
      </c>
      <c r="J2074" s="91" t="str">
        <f t="shared" si="163"/>
        <v>C</v>
      </c>
      <c r="K2074" s="90"/>
      <c r="L2074" s="92">
        <f>+PACKING!L2064</f>
        <v>2</v>
      </c>
      <c r="M2074" s="92">
        <f t="shared" si="164"/>
        <v>4</v>
      </c>
      <c r="N2074" s="91" t="str">
        <f>+PACKING!G2064</f>
        <v>MATH5101</v>
      </c>
      <c r="O2074" s="91" t="str">
        <f>+PACKING!H2064</f>
        <v>QUANTITATIVE REASONING (I) SEC 1</v>
      </c>
      <c r="P2074" s="90" t="s">
        <v>17</v>
      </c>
      <c r="Q2074" s="91" t="str">
        <f>+PACKING!J2064</f>
        <v>C</v>
      </c>
      <c r="R2074" s="93" t="str">
        <f>+PACKING!K2064</f>
        <v>NB - 20</v>
      </c>
      <c r="S2074" s="94" t="s">
        <v>74</v>
      </c>
      <c r="T2074" s="211" t="s">
        <v>73</v>
      </c>
      <c r="U2074" s="211"/>
      <c r="V2074" s="211"/>
      <c r="W2074" s="211"/>
      <c r="X2074" s="211"/>
      <c r="Y2074" s="211"/>
      <c r="Z2074" s="211"/>
      <c r="AA2074" s="211"/>
      <c r="AB2074" s="211"/>
      <c r="AC2074" s="211"/>
      <c r="AD2074" s="211"/>
      <c r="AE2074" s="211"/>
      <c r="AF2074" s="211"/>
      <c r="AG2074" s="211"/>
      <c r="AH2074" s="211"/>
      <c r="AI2074" s="211"/>
    </row>
    <row r="2075" spans="1:35" ht="21" x14ac:dyDescent="0.25">
      <c r="A2075" s="88">
        <f>+PACKING!C2065</f>
        <v>2064</v>
      </c>
      <c r="B2075" s="89" t="str">
        <f>+PACKING!D2065</f>
        <v>11 MAY 2024</v>
      </c>
      <c r="C2075" s="90">
        <f>+PACKING!F2065</f>
        <v>142418</v>
      </c>
      <c r="D2075" s="90" t="str">
        <f t="shared" si="160"/>
        <v>142418---BS AF</v>
      </c>
      <c r="E2075" s="90" t="str">
        <f t="shared" si="161"/>
        <v>MATH6101---QUANTITATIVE REASONING(I) SEC 1</v>
      </c>
      <c r="F2075" s="91" t="str">
        <f>+PACKING!E2065</f>
        <v>BS AF</v>
      </c>
      <c r="G2075" s="92" t="str">
        <f>+PACKING!I2065</f>
        <v>II</v>
      </c>
      <c r="H2075" s="91" t="s">
        <v>38</v>
      </c>
      <c r="I2075" s="90" t="str">
        <f t="shared" si="162"/>
        <v>NB - 20</v>
      </c>
      <c r="J2075" s="91" t="str">
        <f t="shared" si="163"/>
        <v>C</v>
      </c>
      <c r="K2075" s="90"/>
      <c r="L2075" s="92">
        <f>+PACKING!L2065</f>
        <v>9</v>
      </c>
      <c r="M2075" s="92">
        <f t="shared" si="164"/>
        <v>11</v>
      </c>
      <c r="N2075" s="91" t="str">
        <f>+PACKING!G2065</f>
        <v>MATH6101</v>
      </c>
      <c r="O2075" s="91" t="str">
        <f>+PACKING!H2065</f>
        <v>QUANTITATIVE REASONING(I) SEC 1</v>
      </c>
      <c r="P2075" s="90" t="s">
        <v>17</v>
      </c>
      <c r="Q2075" s="91" t="str">
        <f>+PACKING!J2065</f>
        <v>C</v>
      </c>
      <c r="R2075" s="93" t="str">
        <f>+PACKING!K2065</f>
        <v>NB - 20</v>
      </c>
      <c r="S2075" s="94" t="s">
        <v>74</v>
      </c>
      <c r="T2075" s="211" t="s">
        <v>73</v>
      </c>
      <c r="U2075" s="211"/>
      <c r="V2075" s="211"/>
      <c r="W2075" s="211"/>
      <c r="X2075" s="211"/>
      <c r="Y2075" s="211"/>
      <c r="Z2075" s="211"/>
      <c r="AA2075" s="211"/>
      <c r="AB2075" s="211"/>
      <c r="AC2075" s="211"/>
      <c r="AD2075" s="211"/>
      <c r="AE2075" s="211"/>
      <c r="AF2075" s="211"/>
      <c r="AG2075" s="211"/>
      <c r="AH2075" s="211"/>
      <c r="AI2075" s="211"/>
    </row>
    <row r="2076" spans="1:35" ht="21" x14ac:dyDescent="0.25">
      <c r="A2076" s="88">
        <f>+PACKING!C2066</f>
        <v>2065</v>
      </c>
      <c r="B2076" s="89" t="str">
        <f>+PACKING!D2066</f>
        <v>11 MAY 2024</v>
      </c>
      <c r="C2076" s="90">
        <f>+PACKING!F2066</f>
        <v>142418</v>
      </c>
      <c r="D2076" s="90" t="str">
        <f t="shared" si="160"/>
        <v>142418---BS AF</v>
      </c>
      <c r="E2076" s="90" t="str">
        <f t="shared" si="161"/>
        <v>MATH6101---QUANTITATIVE REASONING(I) SEC 1</v>
      </c>
      <c r="F2076" s="91" t="str">
        <f>+PACKING!E2066</f>
        <v>BS AF</v>
      </c>
      <c r="G2076" s="92" t="str">
        <f>+PACKING!I2066</f>
        <v>II</v>
      </c>
      <c r="H2076" s="91" t="s">
        <v>38</v>
      </c>
      <c r="I2076" s="90" t="str">
        <f t="shared" si="162"/>
        <v>NB - 21</v>
      </c>
      <c r="J2076" s="91" t="str">
        <f t="shared" si="163"/>
        <v>C</v>
      </c>
      <c r="K2076" s="90"/>
      <c r="L2076" s="92">
        <f>+PACKING!L2066</f>
        <v>3</v>
      </c>
      <c r="M2076" s="92">
        <f t="shared" si="164"/>
        <v>5</v>
      </c>
      <c r="N2076" s="91" t="str">
        <f>+PACKING!G2066</f>
        <v>MATH6101</v>
      </c>
      <c r="O2076" s="91" t="str">
        <f>+PACKING!H2066</f>
        <v>QUANTITATIVE REASONING(I) SEC 1</v>
      </c>
      <c r="P2076" s="90" t="s">
        <v>17</v>
      </c>
      <c r="Q2076" s="91" t="str">
        <f>+PACKING!J2066</f>
        <v>C</v>
      </c>
      <c r="R2076" s="93" t="str">
        <f>+PACKING!K2066</f>
        <v>NB - 21</v>
      </c>
      <c r="S2076" s="94" t="s">
        <v>74</v>
      </c>
      <c r="T2076" s="211" t="s">
        <v>73</v>
      </c>
      <c r="U2076" s="211"/>
      <c r="V2076" s="211"/>
      <c r="W2076" s="211"/>
      <c r="X2076" s="211"/>
      <c r="Y2076" s="211"/>
      <c r="Z2076" s="211"/>
      <c r="AA2076" s="211"/>
      <c r="AB2076" s="211"/>
      <c r="AC2076" s="211"/>
      <c r="AD2076" s="211"/>
      <c r="AE2076" s="211"/>
      <c r="AF2076" s="211"/>
      <c r="AG2076" s="211"/>
      <c r="AH2076" s="211"/>
      <c r="AI2076" s="211"/>
    </row>
    <row r="2077" spans="1:35" ht="21" x14ac:dyDescent="0.25">
      <c r="A2077" s="88">
        <f>+PACKING!C2067</f>
        <v>2066</v>
      </c>
      <c r="B2077" s="89" t="str">
        <f>+PACKING!D2067</f>
        <v>11 MAY 2024</v>
      </c>
      <c r="C2077" s="90">
        <f>+PACKING!F2067</f>
        <v>142425</v>
      </c>
      <c r="D2077" s="90" t="str">
        <f t="shared" si="160"/>
        <v xml:space="preserve">142425---ADP (SE) </v>
      </c>
      <c r="E2077" s="90" t="str">
        <f t="shared" si="161"/>
        <v>MATH5101---QUANTITATIVE REASONING (I) SEC 1</v>
      </c>
      <c r="F2077" s="91" t="str">
        <f>+PACKING!E2067</f>
        <v xml:space="preserve">ADP (SE) </v>
      </c>
      <c r="G2077" s="92" t="str">
        <f>+PACKING!I2067</f>
        <v>II</v>
      </c>
      <c r="H2077" s="91" t="s">
        <v>38</v>
      </c>
      <c r="I2077" s="90" t="str">
        <f t="shared" si="162"/>
        <v>NB - 21</v>
      </c>
      <c r="J2077" s="91" t="str">
        <f t="shared" si="163"/>
        <v>C</v>
      </c>
      <c r="K2077" s="90"/>
      <c r="L2077" s="92">
        <f>+PACKING!L2067</f>
        <v>2</v>
      </c>
      <c r="M2077" s="92">
        <f t="shared" si="164"/>
        <v>4</v>
      </c>
      <c r="N2077" s="91" t="str">
        <f>+PACKING!G2067</f>
        <v>MATH5101</v>
      </c>
      <c r="O2077" s="91" t="str">
        <f>+PACKING!H2067</f>
        <v>QUANTITATIVE REASONING (I) SEC 1</v>
      </c>
      <c r="P2077" s="90" t="s">
        <v>17</v>
      </c>
      <c r="Q2077" s="91" t="str">
        <f>+PACKING!J2067</f>
        <v>C</v>
      </c>
      <c r="R2077" s="93" t="str">
        <f>+PACKING!K2067</f>
        <v>NB - 21</v>
      </c>
      <c r="S2077" s="94" t="s">
        <v>74</v>
      </c>
      <c r="T2077" s="211" t="s">
        <v>73</v>
      </c>
      <c r="U2077" s="211"/>
      <c r="V2077" s="211"/>
      <c r="W2077" s="211"/>
      <c r="X2077" s="211"/>
      <c r="Y2077" s="211"/>
      <c r="Z2077" s="211"/>
      <c r="AA2077" s="211"/>
      <c r="AB2077" s="211"/>
      <c r="AC2077" s="211"/>
      <c r="AD2077" s="211"/>
      <c r="AE2077" s="211"/>
      <c r="AF2077" s="211"/>
      <c r="AG2077" s="211"/>
      <c r="AH2077" s="211"/>
      <c r="AI2077" s="211"/>
    </row>
    <row r="2078" spans="1:35" ht="21" x14ac:dyDescent="0.25">
      <c r="A2078" s="88">
        <f>+PACKING!C2068</f>
        <v>2067</v>
      </c>
      <c r="B2078" s="89" t="str">
        <f>+PACKING!D2068</f>
        <v>11 MAY 2024</v>
      </c>
      <c r="C2078" s="90">
        <f>+PACKING!F2068</f>
        <v>142433</v>
      </c>
      <c r="D2078" s="90" t="str">
        <f t="shared" si="160"/>
        <v>142433---BS Eng.</v>
      </c>
      <c r="E2078" s="90" t="str">
        <f t="shared" si="161"/>
        <v>MATH6101---QUANTITATIVE REASONING(I) SEC 1</v>
      </c>
      <c r="F2078" s="91" t="str">
        <f>+PACKING!E2068</f>
        <v>BS Eng.</v>
      </c>
      <c r="G2078" s="92" t="str">
        <f>+PACKING!I2068</f>
        <v>II</v>
      </c>
      <c r="H2078" s="91" t="s">
        <v>38</v>
      </c>
      <c r="I2078" s="90" t="str">
        <f t="shared" si="162"/>
        <v>NB - 21</v>
      </c>
      <c r="J2078" s="91" t="str">
        <f t="shared" si="163"/>
        <v>C</v>
      </c>
      <c r="K2078" s="90"/>
      <c r="L2078" s="92">
        <f>+PACKING!L2068</f>
        <v>8</v>
      </c>
      <c r="M2078" s="92">
        <f t="shared" si="164"/>
        <v>10</v>
      </c>
      <c r="N2078" s="91" t="str">
        <f>+PACKING!G2068</f>
        <v>MATH6101</v>
      </c>
      <c r="O2078" s="91" t="str">
        <f>+PACKING!H2068</f>
        <v>QUANTITATIVE REASONING(I) SEC 1</v>
      </c>
      <c r="P2078" s="90" t="s">
        <v>17</v>
      </c>
      <c r="Q2078" s="91" t="str">
        <f>+PACKING!J2068</f>
        <v>C</v>
      </c>
      <c r="R2078" s="93" t="str">
        <f>+PACKING!K2068</f>
        <v>NB - 21</v>
      </c>
      <c r="S2078" s="94" t="s">
        <v>74</v>
      </c>
      <c r="T2078" s="211" t="s">
        <v>73</v>
      </c>
      <c r="U2078" s="211"/>
      <c r="V2078" s="211"/>
      <c r="W2078" s="211"/>
      <c r="X2078" s="211"/>
      <c r="Y2078" s="211"/>
      <c r="Z2078" s="211"/>
      <c r="AA2078" s="211"/>
      <c r="AB2078" s="211"/>
      <c r="AC2078" s="211"/>
      <c r="AD2078" s="211"/>
      <c r="AE2078" s="211"/>
      <c r="AF2078" s="211"/>
      <c r="AG2078" s="211"/>
      <c r="AH2078" s="211"/>
      <c r="AI2078" s="211"/>
    </row>
    <row r="2079" spans="1:35" ht="21" x14ac:dyDescent="0.25">
      <c r="A2079" s="88">
        <f>+PACKING!C2069</f>
        <v>2068</v>
      </c>
      <c r="B2079" s="89" t="str">
        <f>+PACKING!D2069</f>
        <v>11 MAY 2024</v>
      </c>
      <c r="C2079" s="90">
        <f>+PACKING!F2069</f>
        <v>142483</v>
      </c>
      <c r="D2079" s="90" t="str">
        <f t="shared" si="160"/>
        <v xml:space="preserve">142483---ADP (AF) </v>
      </c>
      <c r="E2079" s="90" t="str">
        <f t="shared" si="161"/>
        <v>MATH5101---QUANTITATIVE REASONING (I) SEC 1</v>
      </c>
      <c r="F2079" s="91" t="str">
        <f>+PACKING!E2069</f>
        <v xml:space="preserve">ADP (AF) </v>
      </c>
      <c r="G2079" s="92" t="str">
        <f>+PACKING!I2069</f>
        <v>II</v>
      </c>
      <c r="H2079" s="91" t="s">
        <v>38</v>
      </c>
      <c r="I2079" s="90" t="str">
        <f t="shared" si="162"/>
        <v>NB - 21</v>
      </c>
      <c r="J2079" s="91" t="str">
        <f t="shared" si="163"/>
        <v>C</v>
      </c>
      <c r="K2079" s="90"/>
      <c r="L2079" s="92">
        <f>+PACKING!L2069</f>
        <v>1</v>
      </c>
      <c r="M2079" s="92">
        <f t="shared" si="164"/>
        <v>3</v>
      </c>
      <c r="N2079" s="91" t="str">
        <f>+PACKING!G2069</f>
        <v>MATH5101</v>
      </c>
      <c r="O2079" s="91" t="str">
        <f>+PACKING!H2069</f>
        <v>QUANTITATIVE REASONING (I) SEC 1</v>
      </c>
      <c r="P2079" s="90" t="s">
        <v>17</v>
      </c>
      <c r="Q2079" s="91" t="str">
        <f>+PACKING!J2069</f>
        <v>C</v>
      </c>
      <c r="R2079" s="93" t="str">
        <f>+PACKING!K2069</f>
        <v>NB - 21</v>
      </c>
      <c r="S2079" s="94" t="s">
        <v>74</v>
      </c>
      <c r="T2079" s="211" t="s">
        <v>73</v>
      </c>
      <c r="U2079" s="211"/>
      <c r="V2079" s="211"/>
      <c r="W2079" s="211"/>
      <c r="X2079" s="211"/>
      <c r="Y2079" s="211"/>
      <c r="Z2079" s="211"/>
      <c r="AA2079" s="211"/>
      <c r="AB2079" s="211"/>
      <c r="AC2079" s="211"/>
      <c r="AD2079" s="211"/>
      <c r="AE2079" s="211"/>
      <c r="AF2079" s="211"/>
      <c r="AG2079" s="211"/>
      <c r="AH2079" s="211"/>
      <c r="AI2079" s="211"/>
    </row>
    <row r="2080" spans="1:35" ht="21" x14ac:dyDescent="0.25">
      <c r="A2080" s="88">
        <f>+PACKING!C2070</f>
        <v>2069</v>
      </c>
      <c r="B2080" s="89" t="str">
        <f>+PACKING!D2070</f>
        <v>11 MAY 2024</v>
      </c>
      <c r="C2080" s="90">
        <f>+PACKING!F2070</f>
        <v>142489</v>
      </c>
      <c r="D2080" s="90" t="str">
        <f t="shared" si="160"/>
        <v>142489---BS MC</v>
      </c>
      <c r="E2080" s="90" t="str">
        <f t="shared" si="161"/>
        <v>MATH6101---QUANTITATIVE REASONING(I) SEC 1</v>
      </c>
      <c r="F2080" s="91" t="str">
        <f>+PACKING!E2070</f>
        <v>BS MC</v>
      </c>
      <c r="G2080" s="92" t="str">
        <f>+PACKING!I2070</f>
        <v>II</v>
      </c>
      <c r="H2080" s="91" t="s">
        <v>38</v>
      </c>
      <c r="I2080" s="90" t="str">
        <f t="shared" si="162"/>
        <v>NB - 21</v>
      </c>
      <c r="J2080" s="91" t="str">
        <f t="shared" si="163"/>
        <v>C</v>
      </c>
      <c r="K2080" s="90"/>
      <c r="L2080" s="92">
        <f>+PACKING!L2070</f>
        <v>8</v>
      </c>
      <c r="M2080" s="92">
        <f t="shared" si="164"/>
        <v>10</v>
      </c>
      <c r="N2080" s="91" t="str">
        <f>+PACKING!G2070</f>
        <v>MATH6101</v>
      </c>
      <c r="O2080" s="91" t="str">
        <f>+PACKING!H2070</f>
        <v>QUANTITATIVE REASONING(I) SEC 1</v>
      </c>
      <c r="P2080" s="90" t="s">
        <v>17</v>
      </c>
      <c r="Q2080" s="91" t="str">
        <f>+PACKING!J2070</f>
        <v>C</v>
      </c>
      <c r="R2080" s="93" t="str">
        <f>+PACKING!K2070</f>
        <v>NB - 21</v>
      </c>
      <c r="S2080" s="94" t="s">
        <v>74</v>
      </c>
      <c r="T2080" s="211" t="s">
        <v>73</v>
      </c>
      <c r="U2080" s="211"/>
      <c r="V2080" s="211"/>
      <c r="W2080" s="211"/>
      <c r="X2080" s="211"/>
      <c r="Y2080" s="211"/>
      <c r="Z2080" s="211"/>
      <c r="AA2080" s="211"/>
      <c r="AB2080" s="211"/>
      <c r="AC2080" s="211"/>
      <c r="AD2080" s="211"/>
      <c r="AE2080" s="211"/>
      <c r="AF2080" s="211"/>
      <c r="AG2080" s="211"/>
      <c r="AH2080" s="211"/>
      <c r="AI2080" s="211"/>
    </row>
    <row r="2081" spans="1:35" ht="21" x14ac:dyDescent="0.25">
      <c r="A2081" s="88">
        <f>+PACKING!C2071</f>
        <v>2070</v>
      </c>
      <c r="B2081" s="89" t="str">
        <f>+PACKING!D2071</f>
        <v>11 MAY 2024</v>
      </c>
      <c r="C2081" s="90">
        <f>+PACKING!F2071</f>
        <v>142489</v>
      </c>
      <c r="D2081" s="90" t="str">
        <f t="shared" si="160"/>
        <v>142489---BS MC</v>
      </c>
      <c r="E2081" s="90" t="str">
        <f t="shared" si="161"/>
        <v>MATH6101---QUANTITATIVE REASONING(I) SEC 1</v>
      </c>
      <c r="F2081" s="91" t="str">
        <f>+PACKING!E2071</f>
        <v>BS MC</v>
      </c>
      <c r="G2081" s="92" t="str">
        <f>+PACKING!I2071</f>
        <v>II</v>
      </c>
      <c r="H2081" s="91" t="s">
        <v>38</v>
      </c>
      <c r="I2081" s="90" t="str">
        <f t="shared" si="162"/>
        <v>NB - 22</v>
      </c>
      <c r="J2081" s="91" t="str">
        <f t="shared" si="163"/>
        <v>C</v>
      </c>
      <c r="K2081" s="90"/>
      <c r="L2081" s="92">
        <f>+PACKING!L2071</f>
        <v>13</v>
      </c>
      <c r="M2081" s="92">
        <f t="shared" si="164"/>
        <v>15</v>
      </c>
      <c r="N2081" s="91" t="str">
        <f>+PACKING!G2071</f>
        <v>MATH6101</v>
      </c>
      <c r="O2081" s="91" t="str">
        <f>+PACKING!H2071</f>
        <v>QUANTITATIVE REASONING(I) SEC 1</v>
      </c>
      <c r="P2081" s="90" t="s">
        <v>17</v>
      </c>
      <c r="Q2081" s="91" t="str">
        <f>+PACKING!J2071</f>
        <v>C</v>
      </c>
      <c r="R2081" s="93" t="str">
        <f>+PACKING!K2071</f>
        <v>NB - 22</v>
      </c>
      <c r="S2081" s="94" t="s">
        <v>74</v>
      </c>
      <c r="T2081" s="211" t="s">
        <v>73</v>
      </c>
      <c r="U2081" s="211"/>
      <c r="V2081" s="211"/>
      <c r="W2081" s="211"/>
      <c r="X2081" s="211"/>
      <c r="Y2081" s="211"/>
      <c r="Z2081" s="211"/>
      <c r="AA2081" s="211"/>
      <c r="AB2081" s="211"/>
      <c r="AC2081" s="211"/>
      <c r="AD2081" s="211"/>
      <c r="AE2081" s="211"/>
      <c r="AF2081" s="211"/>
      <c r="AG2081" s="211"/>
      <c r="AH2081" s="211"/>
      <c r="AI2081" s="211"/>
    </row>
    <row r="2082" spans="1:35" ht="21" x14ac:dyDescent="0.25">
      <c r="A2082" s="88">
        <f>+PACKING!C2072</f>
        <v>2071</v>
      </c>
      <c r="B2082" s="89" t="str">
        <f>+PACKING!D2072</f>
        <v>11 MAY 2024</v>
      </c>
      <c r="C2082" s="90">
        <f>+PACKING!F2072</f>
        <v>142493</v>
      </c>
      <c r="D2082" s="90" t="str">
        <f t="shared" si="160"/>
        <v xml:space="preserve">142493---ADP (Eng.) </v>
      </c>
      <c r="E2082" s="90" t="str">
        <f t="shared" si="161"/>
        <v>MATH5101---QUANTITATIVE REASONING (I) SEC 1</v>
      </c>
      <c r="F2082" s="91" t="str">
        <f>+PACKING!E2072</f>
        <v xml:space="preserve">ADP (Eng.) </v>
      </c>
      <c r="G2082" s="92" t="str">
        <f>+PACKING!I2072</f>
        <v>II</v>
      </c>
      <c r="H2082" s="91" t="s">
        <v>38</v>
      </c>
      <c r="I2082" s="90" t="str">
        <f t="shared" si="162"/>
        <v>NB - 22</v>
      </c>
      <c r="J2082" s="91" t="str">
        <f t="shared" si="163"/>
        <v>C</v>
      </c>
      <c r="K2082" s="90"/>
      <c r="L2082" s="92">
        <f>+PACKING!L2072</f>
        <v>1</v>
      </c>
      <c r="M2082" s="92">
        <f t="shared" si="164"/>
        <v>3</v>
      </c>
      <c r="N2082" s="91" t="str">
        <f>+PACKING!G2072</f>
        <v>MATH5101</v>
      </c>
      <c r="O2082" s="91" t="str">
        <f>+PACKING!H2072</f>
        <v>QUANTITATIVE REASONING (I) SEC 1</v>
      </c>
      <c r="P2082" s="90" t="s">
        <v>17</v>
      </c>
      <c r="Q2082" s="91" t="str">
        <f>+PACKING!J2072</f>
        <v>C</v>
      </c>
      <c r="R2082" s="93" t="str">
        <f>+PACKING!K2072</f>
        <v>NB - 22</v>
      </c>
      <c r="S2082" s="94" t="s">
        <v>74</v>
      </c>
      <c r="T2082" s="211" t="s">
        <v>73</v>
      </c>
      <c r="U2082" s="211"/>
      <c r="V2082" s="211"/>
      <c r="W2082" s="211"/>
      <c r="X2082" s="211"/>
      <c r="Y2082" s="211"/>
      <c r="Z2082" s="211"/>
      <c r="AA2082" s="211"/>
      <c r="AB2082" s="211"/>
      <c r="AC2082" s="211"/>
      <c r="AD2082" s="211"/>
      <c r="AE2082" s="211"/>
      <c r="AF2082" s="211"/>
      <c r="AG2082" s="211"/>
      <c r="AH2082" s="211"/>
      <c r="AI2082" s="211"/>
    </row>
    <row r="2083" spans="1:35" ht="21" x14ac:dyDescent="0.25">
      <c r="A2083" s="88">
        <f>+PACKING!C2073</f>
        <v>2072</v>
      </c>
      <c r="B2083" s="89" t="str">
        <f>+PACKING!D2073</f>
        <v>11 MAY 2024</v>
      </c>
      <c r="C2083" s="90">
        <f>+PACKING!F2073</f>
        <v>142528</v>
      </c>
      <c r="D2083" s="90" t="str">
        <f t="shared" si="160"/>
        <v>142528---ADP (BBA)</v>
      </c>
      <c r="E2083" s="90" t="str">
        <f t="shared" si="161"/>
        <v>MATH5101---QUANTITATIVE REASONING (I) SEC 1</v>
      </c>
      <c r="F2083" s="91" t="str">
        <f>+PACKING!E2073</f>
        <v>ADP (BBA)</v>
      </c>
      <c r="G2083" s="92" t="str">
        <f>+PACKING!I2073</f>
        <v>II</v>
      </c>
      <c r="H2083" s="91" t="s">
        <v>38</v>
      </c>
      <c r="I2083" s="90" t="str">
        <f t="shared" si="162"/>
        <v>NB - 22</v>
      </c>
      <c r="J2083" s="91" t="str">
        <f t="shared" si="163"/>
        <v>C</v>
      </c>
      <c r="K2083" s="90"/>
      <c r="L2083" s="92">
        <f>+PACKING!L2073</f>
        <v>2</v>
      </c>
      <c r="M2083" s="92">
        <f t="shared" si="164"/>
        <v>4</v>
      </c>
      <c r="N2083" s="91" t="str">
        <f>+PACKING!G2073</f>
        <v>MATH5101</v>
      </c>
      <c r="O2083" s="91" t="str">
        <f>+PACKING!H2073</f>
        <v>QUANTITATIVE REASONING (I) SEC 1</v>
      </c>
      <c r="P2083" s="90" t="s">
        <v>17</v>
      </c>
      <c r="Q2083" s="91" t="str">
        <f>+PACKING!J2073</f>
        <v>C</v>
      </c>
      <c r="R2083" s="93" t="str">
        <f>+PACKING!K2073</f>
        <v>NB - 22</v>
      </c>
      <c r="S2083" s="94" t="s">
        <v>74</v>
      </c>
      <c r="T2083" s="211" t="s">
        <v>73</v>
      </c>
      <c r="U2083" s="211"/>
      <c r="V2083" s="211"/>
      <c r="W2083" s="211"/>
      <c r="X2083" s="211"/>
      <c r="Y2083" s="211"/>
      <c r="Z2083" s="211"/>
      <c r="AA2083" s="211"/>
      <c r="AB2083" s="211"/>
      <c r="AC2083" s="211"/>
      <c r="AD2083" s="211"/>
      <c r="AE2083" s="211"/>
      <c r="AF2083" s="211"/>
      <c r="AG2083" s="211"/>
      <c r="AH2083" s="211"/>
      <c r="AI2083" s="211"/>
    </row>
    <row r="2084" spans="1:35" ht="22.5" x14ac:dyDescent="0.25">
      <c r="A2084" s="88">
        <f>+PACKING!C2074</f>
        <v>2073</v>
      </c>
      <c r="B2084" s="89" t="str">
        <f>+PACKING!D2074</f>
        <v>11 MAY 2024</v>
      </c>
      <c r="C2084" s="90">
        <f>+PACKING!F2074</f>
        <v>142609</v>
      </c>
      <c r="D2084" s="90" t="str">
        <f t="shared" si="160"/>
        <v>142609---BSCS</v>
      </c>
      <c r="E2084" s="90" t="str">
        <f t="shared" si="161"/>
        <v>MATH114---CALCULUS AND ANALYTICAL GEOMETRY SEC 1</v>
      </c>
      <c r="F2084" s="91" t="str">
        <f>+PACKING!E2074</f>
        <v>BSCS</v>
      </c>
      <c r="G2084" s="92" t="str">
        <f>+PACKING!I2074</f>
        <v>II</v>
      </c>
      <c r="H2084" s="91" t="s">
        <v>38</v>
      </c>
      <c r="I2084" s="90" t="str">
        <f t="shared" si="162"/>
        <v>NB - 22</v>
      </c>
      <c r="J2084" s="91" t="str">
        <f t="shared" si="163"/>
        <v>C</v>
      </c>
      <c r="K2084" s="90"/>
      <c r="L2084" s="92">
        <f>+PACKING!L2074</f>
        <v>1</v>
      </c>
      <c r="M2084" s="92">
        <f t="shared" si="164"/>
        <v>3</v>
      </c>
      <c r="N2084" s="91" t="str">
        <f>+PACKING!G2074</f>
        <v>MATH114</v>
      </c>
      <c r="O2084" s="91" t="str">
        <f>+PACKING!H2074</f>
        <v>CALCULUS AND ANALYTICAL GEOMETRY SEC 1</v>
      </c>
      <c r="P2084" s="90" t="s">
        <v>17</v>
      </c>
      <c r="Q2084" s="91" t="str">
        <f>+PACKING!J2074</f>
        <v>C</v>
      </c>
      <c r="R2084" s="93" t="str">
        <f>+PACKING!K2074</f>
        <v>NB - 22</v>
      </c>
      <c r="S2084" s="94" t="s">
        <v>74</v>
      </c>
      <c r="T2084" s="211" t="s">
        <v>73</v>
      </c>
      <c r="U2084" s="211"/>
      <c r="V2084" s="211"/>
      <c r="W2084" s="211"/>
      <c r="X2084" s="211"/>
      <c r="Y2084" s="211"/>
      <c r="Z2084" s="211"/>
      <c r="AA2084" s="211"/>
      <c r="AB2084" s="211"/>
      <c r="AC2084" s="211"/>
      <c r="AD2084" s="211"/>
      <c r="AE2084" s="211"/>
      <c r="AF2084" s="211"/>
      <c r="AG2084" s="211"/>
      <c r="AH2084" s="211"/>
      <c r="AI2084" s="211"/>
    </row>
    <row r="2085" spans="1:35" ht="21" x14ac:dyDescent="0.25">
      <c r="A2085" s="88">
        <f>+PACKING!C2075</f>
        <v>2074</v>
      </c>
      <c r="B2085" s="89" t="str">
        <f>+PACKING!D2075</f>
        <v>11 MAY 2024</v>
      </c>
      <c r="C2085" s="90">
        <f>+PACKING!F2075</f>
        <v>141620</v>
      </c>
      <c r="D2085" s="90" t="str">
        <f t="shared" si="160"/>
        <v>141620---BS IT</v>
      </c>
      <c r="E2085" s="90" t="str">
        <f t="shared" si="161"/>
        <v>CSC383---INTERNET OF THINGS SEC 2</v>
      </c>
      <c r="F2085" s="91" t="str">
        <f>+PACKING!E2075</f>
        <v>BS IT</v>
      </c>
      <c r="G2085" s="92" t="str">
        <f>+PACKING!I2075</f>
        <v>II</v>
      </c>
      <c r="H2085" s="91" t="s">
        <v>38</v>
      </c>
      <c r="I2085" s="90" t="str">
        <f t="shared" si="162"/>
        <v>NB - SEMINAR - I</v>
      </c>
      <c r="J2085" s="91" t="str">
        <f t="shared" si="163"/>
        <v>S</v>
      </c>
      <c r="K2085" s="90"/>
      <c r="L2085" s="92">
        <f>+PACKING!L2075</f>
        <v>23</v>
      </c>
      <c r="M2085" s="92">
        <f t="shared" si="164"/>
        <v>25</v>
      </c>
      <c r="N2085" s="91" t="str">
        <f>+PACKING!G2075</f>
        <v>CSC383</v>
      </c>
      <c r="O2085" s="91" t="str">
        <f>+PACKING!H2075</f>
        <v>INTERNET OF THINGS SEC 2</v>
      </c>
      <c r="P2085" s="90" t="s">
        <v>17</v>
      </c>
      <c r="Q2085" s="91" t="str">
        <f>+PACKING!J2075</f>
        <v>S</v>
      </c>
      <c r="R2085" s="93" t="str">
        <f>+PACKING!K2075</f>
        <v>NB - SEMINAR - I</v>
      </c>
      <c r="S2085" s="94" t="s">
        <v>74</v>
      </c>
      <c r="T2085" s="211" t="s">
        <v>73</v>
      </c>
      <c r="U2085" s="211"/>
      <c r="V2085" s="211"/>
      <c r="W2085" s="211"/>
      <c r="X2085" s="211"/>
      <c r="Y2085" s="211"/>
      <c r="Z2085" s="211"/>
      <c r="AA2085" s="211"/>
      <c r="AB2085" s="211"/>
      <c r="AC2085" s="211"/>
      <c r="AD2085" s="211"/>
      <c r="AE2085" s="211"/>
      <c r="AF2085" s="211"/>
      <c r="AG2085" s="211"/>
      <c r="AH2085" s="211"/>
      <c r="AI2085" s="211"/>
    </row>
    <row r="2086" spans="1:35" ht="21" x14ac:dyDescent="0.25">
      <c r="A2086" s="88">
        <f>+PACKING!C2076</f>
        <v>2075</v>
      </c>
      <c r="B2086" s="89" t="str">
        <f>+PACKING!D2076</f>
        <v>11 MAY 2024</v>
      </c>
      <c r="C2086" s="90">
        <f>+PACKING!F2076</f>
        <v>141712</v>
      </c>
      <c r="D2086" s="90" t="str">
        <f t="shared" si="160"/>
        <v>141712---BS SE</v>
      </c>
      <c r="E2086" s="90" t="str">
        <f t="shared" si="161"/>
        <v>CSC390---DEEP LEARNING SEC 1</v>
      </c>
      <c r="F2086" s="91" t="str">
        <f>+PACKING!E2076</f>
        <v>BS SE</v>
      </c>
      <c r="G2086" s="92" t="str">
        <f>+PACKING!I2076</f>
        <v>II</v>
      </c>
      <c r="H2086" s="91" t="s">
        <v>38</v>
      </c>
      <c r="I2086" s="90" t="str">
        <f t="shared" si="162"/>
        <v>NB - SEMINAR - I</v>
      </c>
      <c r="J2086" s="91" t="str">
        <f t="shared" si="163"/>
        <v>S</v>
      </c>
      <c r="K2086" s="90"/>
      <c r="L2086" s="92">
        <f>+PACKING!L2076</f>
        <v>21</v>
      </c>
      <c r="M2086" s="92">
        <f t="shared" si="164"/>
        <v>23</v>
      </c>
      <c r="N2086" s="91" t="str">
        <f>+PACKING!G2076</f>
        <v>CSC390</v>
      </c>
      <c r="O2086" s="91" t="str">
        <f>+PACKING!H2076</f>
        <v>DEEP LEARNING SEC 1</v>
      </c>
      <c r="P2086" s="90" t="s">
        <v>17</v>
      </c>
      <c r="Q2086" s="91" t="str">
        <f>+PACKING!J2076</f>
        <v>S</v>
      </c>
      <c r="R2086" s="93" t="str">
        <f>+PACKING!K2076</f>
        <v>NB - SEMINAR - I</v>
      </c>
      <c r="S2086" s="94" t="s">
        <v>74</v>
      </c>
      <c r="T2086" s="211" t="s">
        <v>73</v>
      </c>
      <c r="U2086" s="211"/>
      <c r="V2086" s="211"/>
      <c r="W2086" s="211"/>
      <c r="X2086" s="211"/>
      <c r="Y2086" s="211"/>
      <c r="Z2086" s="211"/>
      <c r="AA2086" s="211"/>
      <c r="AB2086" s="211"/>
      <c r="AC2086" s="211"/>
      <c r="AD2086" s="211"/>
      <c r="AE2086" s="211"/>
      <c r="AF2086" s="211"/>
      <c r="AG2086" s="211"/>
      <c r="AH2086" s="211"/>
      <c r="AI2086" s="211"/>
    </row>
    <row r="2087" spans="1:35" ht="21" x14ac:dyDescent="0.25">
      <c r="A2087" s="88">
        <f>+PACKING!C2077</f>
        <v>2076</v>
      </c>
      <c r="B2087" s="89" t="str">
        <f>+PACKING!D2077</f>
        <v>11 MAY 2024</v>
      </c>
      <c r="C2087" s="90">
        <f>+PACKING!F2077</f>
        <v>141712</v>
      </c>
      <c r="D2087" s="90" t="str">
        <f t="shared" si="160"/>
        <v>141712---BS SE</v>
      </c>
      <c r="E2087" s="90" t="str">
        <f t="shared" si="161"/>
        <v>CSC390---DEEP LEARNING SEC 1</v>
      </c>
      <c r="F2087" s="91" t="str">
        <f>+PACKING!E2077</f>
        <v>BS SE</v>
      </c>
      <c r="G2087" s="92" t="str">
        <f>+PACKING!I2077</f>
        <v>II</v>
      </c>
      <c r="H2087" s="91" t="s">
        <v>38</v>
      </c>
      <c r="I2087" s="90" t="str">
        <f t="shared" si="162"/>
        <v>NB - SEMINAR - III</v>
      </c>
      <c r="J2087" s="91" t="str">
        <f t="shared" si="163"/>
        <v>T</v>
      </c>
      <c r="K2087" s="90"/>
      <c r="L2087" s="92">
        <f>+PACKING!L2077</f>
        <v>8</v>
      </c>
      <c r="M2087" s="92">
        <f t="shared" si="164"/>
        <v>10</v>
      </c>
      <c r="N2087" s="91" t="str">
        <f>+PACKING!G2077</f>
        <v>CSC390</v>
      </c>
      <c r="O2087" s="91" t="str">
        <f>+PACKING!H2077</f>
        <v>DEEP LEARNING SEC 1</v>
      </c>
      <c r="P2087" s="90" t="s">
        <v>17</v>
      </c>
      <c r="Q2087" s="91" t="str">
        <f>+PACKING!J2077</f>
        <v>T</v>
      </c>
      <c r="R2087" s="93" t="str">
        <f>+PACKING!K2077</f>
        <v>NB - SEMINAR - III</v>
      </c>
      <c r="S2087" s="94" t="s">
        <v>74</v>
      </c>
      <c r="T2087" s="211" t="s">
        <v>73</v>
      </c>
      <c r="U2087" s="211"/>
      <c r="V2087" s="211"/>
      <c r="W2087" s="211"/>
      <c r="X2087" s="211"/>
      <c r="Y2087" s="211"/>
      <c r="Z2087" s="211"/>
      <c r="AA2087" s="211"/>
      <c r="AB2087" s="211"/>
      <c r="AC2087" s="211"/>
      <c r="AD2087" s="211"/>
      <c r="AE2087" s="211"/>
      <c r="AF2087" s="211"/>
      <c r="AG2087" s="211"/>
      <c r="AH2087" s="211"/>
      <c r="AI2087" s="211"/>
    </row>
    <row r="2088" spans="1:35" ht="21" x14ac:dyDescent="0.25">
      <c r="A2088" s="88">
        <f>+PACKING!C2078</f>
        <v>2077</v>
      </c>
      <c r="B2088" s="89" t="str">
        <f>+PACKING!D2078</f>
        <v>11 MAY 2024</v>
      </c>
      <c r="C2088" s="90">
        <f>+PACKING!F2078</f>
        <v>141729</v>
      </c>
      <c r="D2088" s="90" t="str">
        <f t="shared" si="160"/>
        <v>141729---BS SE</v>
      </c>
      <c r="E2088" s="90" t="str">
        <f t="shared" si="161"/>
        <v>CSC390---DEEP LEARNING SEC 2</v>
      </c>
      <c r="F2088" s="91" t="str">
        <f>+PACKING!E2078</f>
        <v>BS SE</v>
      </c>
      <c r="G2088" s="92" t="str">
        <f>+PACKING!I2078</f>
        <v>II</v>
      </c>
      <c r="H2088" s="91" t="s">
        <v>38</v>
      </c>
      <c r="I2088" s="90" t="str">
        <f t="shared" si="162"/>
        <v>NB - SEMINAR - III</v>
      </c>
      <c r="J2088" s="91" t="str">
        <f t="shared" si="163"/>
        <v>T</v>
      </c>
      <c r="K2088" s="90"/>
      <c r="L2088" s="92">
        <f>+PACKING!L2078</f>
        <v>36</v>
      </c>
      <c r="M2088" s="92">
        <f t="shared" si="164"/>
        <v>38</v>
      </c>
      <c r="N2088" s="91" t="str">
        <f>+PACKING!G2078</f>
        <v>CSC390</v>
      </c>
      <c r="O2088" s="91" t="str">
        <f>+PACKING!H2078</f>
        <v>DEEP LEARNING SEC 2</v>
      </c>
      <c r="P2088" s="90" t="s">
        <v>17</v>
      </c>
      <c r="Q2088" s="91" t="str">
        <f>+PACKING!J2078</f>
        <v>T</v>
      </c>
      <c r="R2088" s="93" t="str">
        <f>+PACKING!K2078</f>
        <v>NB - SEMINAR - III</v>
      </c>
      <c r="S2088" s="94" t="s">
        <v>74</v>
      </c>
      <c r="T2088" s="211" t="s">
        <v>73</v>
      </c>
      <c r="U2088" s="211"/>
      <c r="V2088" s="211"/>
      <c r="W2088" s="211"/>
      <c r="X2088" s="211"/>
      <c r="Y2088" s="211"/>
      <c r="Z2088" s="211"/>
      <c r="AA2088" s="211"/>
      <c r="AB2088" s="211"/>
      <c r="AC2088" s="211"/>
      <c r="AD2088" s="211"/>
      <c r="AE2088" s="211"/>
      <c r="AF2088" s="211"/>
      <c r="AG2088" s="211"/>
      <c r="AH2088" s="211"/>
      <c r="AI2088" s="211"/>
    </row>
    <row r="2089" spans="1:35" ht="21" x14ac:dyDescent="0.25">
      <c r="A2089" s="88">
        <f>+PACKING!C2079</f>
        <v>2078</v>
      </c>
      <c r="B2089" s="89" t="str">
        <f>+PACKING!D2079</f>
        <v>11 MAY 2024</v>
      </c>
      <c r="C2089" s="90">
        <f>+PACKING!F2079</f>
        <v>141729</v>
      </c>
      <c r="D2089" s="90" t="str">
        <f t="shared" si="160"/>
        <v>141729---BS SE</v>
      </c>
      <c r="E2089" s="90" t="str">
        <f t="shared" si="161"/>
        <v>CSC390---DEEP LEARNING SEC 2</v>
      </c>
      <c r="F2089" s="91" t="str">
        <f>+PACKING!E2079</f>
        <v>BS SE</v>
      </c>
      <c r="G2089" s="92" t="str">
        <f>+PACKING!I2079</f>
        <v>II</v>
      </c>
      <c r="H2089" s="91" t="s">
        <v>38</v>
      </c>
      <c r="I2089" s="90" t="str">
        <f t="shared" si="162"/>
        <v>NB - SEMINAR - IV</v>
      </c>
      <c r="J2089" s="91" t="str">
        <f t="shared" si="163"/>
        <v>U</v>
      </c>
      <c r="K2089" s="90"/>
      <c r="L2089" s="92">
        <f>+PACKING!L2079</f>
        <v>2</v>
      </c>
      <c r="M2089" s="92">
        <f t="shared" si="164"/>
        <v>4</v>
      </c>
      <c r="N2089" s="91" t="str">
        <f>+PACKING!G2079</f>
        <v>CSC390</v>
      </c>
      <c r="O2089" s="91" t="str">
        <f>+PACKING!H2079</f>
        <v>DEEP LEARNING SEC 2</v>
      </c>
      <c r="P2089" s="90" t="s">
        <v>17</v>
      </c>
      <c r="Q2089" s="91" t="str">
        <f>+PACKING!J2079</f>
        <v>U</v>
      </c>
      <c r="R2089" s="93" t="str">
        <f>+PACKING!K2079</f>
        <v>NB - SEMINAR - IV</v>
      </c>
      <c r="S2089" s="94" t="s">
        <v>74</v>
      </c>
      <c r="T2089" s="211" t="s">
        <v>73</v>
      </c>
      <c r="U2089" s="211"/>
      <c r="V2089" s="211"/>
      <c r="W2089" s="211"/>
      <c r="X2089" s="211"/>
      <c r="Y2089" s="211"/>
      <c r="Z2089" s="211"/>
      <c r="AA2089" s="211"/>
      <c r="AB2089" s="211"/>
      <c r="AC2089" s="211"/>
      <c r="AD2089" s="211"/>
      <c r="AE2089" s="211"/>
      <c r="AF2089" s="211"/>
      <c r="AG2089" s="211"/>
      <c r="AH2089" s="211"/>
      <c r="AI2089" s="211"/>
    </row>
    <row r="2090" spans="1:35" ht="21" x14ac:dyDescent="0.25">
      <c r="A2090" s="88">
        <f>+PACKING!C2080</f>
        <v>2079</v>
      </c>
      <c r="B2090" s="89" t="str">
        <f>+PACKING!D2080</f>
        <v>11 MAY 2024</v>
      </c>
      <c r="C2090" s="90">
        <f>+PACKING!F2080</f>
        <v>141731</v>
      </c>
      <c r="D2090" s="90" t="str">
        <f t="shared" si="160"/>
        <v>141731---BS SE</v>
      </c>
      <c r="E2090" s="90" t="str">
        <f t="shared" si="161"/>
        <v>CSC390---DEEP LEARNING SEC 3</v>
      </c>
      <c r="F2090" s="91" t="str">
        <f>+PACKING!E2080</f>
        <v>BS SE</v>
      </c>
      <c r="G2090" s="92" t="str">
        <f>+PACKING!I2080</f>
        <v>II</v>
      </c>
      <c r="H2090" s="91" t="s">
        <v>38</v>
      </c>
      <c r="I2090" s="90" t="str">
        <f t="shared" si="162"/>
        <v>NB - SEMINAR - IV</v>
      </c>
      <c r="J2090" s="91" t="str">
        <f t="shared" si="163"/>
        <v>U</v>
      </c>
      <c r="K2090" s="90"/>
      <c r="L2090" s="92">
        <f>+PACKING!L2080</f>
        <v>37</v>
      </c>
      <c r="M2090" s="92">
        <f t="shared" si="164"/>
        <v>39</v>
      </c>
      <c r="N2090" s="91" t="str">
        <f>+PACKING!G2080</f>
        <v>CSC390</v>
      </c>
      <c r="O2090" s="91" t="str">
        <f>+PACKING!H2080</f>
        <v>DEEP LEARNING SEC 3</v>
      </c>
      <c r="P2090" s="90" t="s">
        <v>17</v>
      </c>
      <c r="Q2090" s="91" t="str">
        <f>+PACKING!J2080</f>
        <v>U</v>
      </c>
      <c r="R2090" s="93" t="str">
        <f>+PACKING!K2080</f>
        <v>NB - SEMINAR - IV</v>
      </c>
      <c r="S2090" s="94" t="s">
        <v>74</v>
      </c>
      <c r="T2090" s="211" t="s">
        <v>73</v>
      </c>
      <c r="U2090" s="211"/>
      <c r="V2090" s="211"/>
      <c r="W2090" s="211"/>
      <c r="X2090" s="211"/>
      <c r="Y2090" s="211"/>
      <c r="Z2090" s="211"/>
      <c r="AA2090" s="211"/>
      <c r="AB2090" s="211"/>
      <c r="AC2090" s="211"/>
      <c r="AD2090" s="211"/>
      <c r="AE2090" s="211"/>
      <c r="AF2090" s="211"/>
      <c r="AG2090" s="211"/>
      <c r="AH2090" s="211"/>
      <c r="AI2090" s="211"/>
    </row>
    <row r="2091" spans="1:35" ht="21" x14ac:dyDescent="0.25">
      <c r="A2091" s="88">
        <f>+PACKING!C2081</f>
        <v>2080</v>
      </c>
      <c r="B2091" s="89" t="str">
        <f>+PACKING!D2081</f>
        <v>11 MAY 2024</v>
      </c>
      <c r="C2091" s="90">
        <f>+PACKING!F2081</f>
        <v>141733</v>
      </c>
      <c r="D2091" s="90" t="str">
        <f t="shared" si="160"/>
        <v>141733---BS SE</v>
      </c>
      <c r="E2091" s="90" t="str">
        <f t="shared" si="161"/>
        <v>CSC390---DEEP LEARNING SEC 4</v>
      </c>
      <c r="F2091" s="91" t="str">
        <f>+PACKING!E2081</f>
        <v>BS SE</v>
      </c>
      <c r="G2091" s="92" t="str">
        <f>+PACKING!I2081</f>
        <v>II</v>
      </c>
      <c r="H2091" s="91" t="s">
        <v>38</v>
      </c>
      <c r="I2091" s="90" t="str">
        <f t="shared" si="162"/>
        <v>NB - SEMINAR - IV</v>
      </c>
      <c r="J2091" s="91" t="str">
        <f t="shared" si="163"/>
        <v>U</v>
      </c>
      <c r="K2091" s="90"/>
      <c r="L2091" s="92">
        <f>+PACKING!L2081</f>
        <v>5</v>
      </c>
      <c r="M2091" s="92">
        <f t="shared" si="164"/>
        <v>7</v>
      </c>
      <c r="N2091" s="91" t="str">
        <f>+PACKING!G2081</f>
        <v>CSC390</v>
      </c>
      <c r="O2091" s="91" t="str">
        <f>+PACKING!H2081</f>
        <v>DEEP LEARNING SEC 4</v>
      </c>
      <c r="P2091" s="90" t="s">
        <v>17</v>
      </c>
      <c r="Q2091" s="91" t="str">
        <f>+PACKING!J2081</f>
        <v>U</v>
      </c>
      <c r="R2091" s="93" t="str">
        <f>+PACKING!K2081</f>
        <v>NB - SEMINAR - IV</v>
      </c>
      <c r="S2091" s="94" t="s">
        <v>74</v>
      </c>
      <c r="T2091" s="211" t="s">
        <v>73</v>
      </c>
      <c r="U2091" s="211"/>
      <c r="V2091" s="211"/>
      <c r="W2091" s="211"/>
      <c r="X2091" s="211"/>
      <c r="Y2091" s="211"/>
      <c r="Z2091" s="211"/>
      <c r="AA2091" s="211"/>
      <c r="AB2091" s="211"/>
      <c r="AC2091" s="211"/>
      <c r="AD2091" s="211"/>
      <c r="AE2091" s="211"/>
      <c r="AF2091" s="211"/>
      <c r="AG2091" s="211"/>
      <c r="AH2091" s="211"/>
      <c r="AI2091" s="211"/>
    </row>
    <row r="2092" spans="1:35" ht="21" x14ac:dyDescent="0.25">
      <c r="A2092" s="88">
        <f>+PACKING!C2082</f>
        <v>2081</v>
      </c>
      <c r="B2092" s="89" t="str">
        <f>+PACKING!D2082</f>
        <v>11 MAY 2024</v>
      </c>
      <c r="C2092" s="90">
        <f>+PACKING!F2082</f>
        <v>141334</v>
      </c>
      <c r="D2092" s="90" t="str">
        <f t="shared" si="160"/>
        <v>141334---BS DFCS</v>
      </c>
      <c r="E2092" s="90" t="str">
        <f t="shared" si="161"/>
        <v>DFCS3404---PYTHON PROGRAMING SEC 2</v>
      </c>
      <c r="F2092" s="91" t="str">
        <f>+PACKING!E2082</f>
        <v>BS DFCS</v>
      </c>
      <c r="G2092" s="92" t="str">
        <f>+PACKING!I2082</f>
        <v>II</v>
      </c>
      <c r="H2092" s="91" t="s">
        <v>38</v>
      </c>
      <c r="I2092" s="90" t="str">
        <f t="shared" si="162"/>
        <v>OB - 26</v>
      </c>
      <c r="J2092" s="91" t="str">
        <f t="shared" si="163"/>
        <v>N</v>
      </c>
      <c r="K2092" s="90"/>
      <c r="L2092" s="92">
        <f>+PACKING!L2082</f>
        <v>22</v>
      </c>
      <c r="M2092" s="92">
        <f t="shared" si="164"/>
        <v>24</v>
      </c>
      <c r="N2092" s="91" t="str">
        <f>+PACKING!G2082</f>
        <v>DFCS3404</v>
      </c>
      <c r="O2092" s="91" t="str">
        <f>+PACKING!H2082</f>
        <v>PYTHON PROGRAMING SEC 2</v>
      </c>
      <c r="P2092" s="90" t="s">
        <v>17</v>
      </c>
      <c r="Q2092" s="91" t="str">
        <f>+PACKING!J2082</f>
        <v>N</v>
      </c>
      <c r="R2092" s="93" t="str">
        <f>+PACKING!K2082</f>
        <v>OB - 26</v>
      </c>
      <c r="S2092" s="94" t="s">
        <v>74</v>
      </c>
      <c r="T2092" s="211" t="s">
        <v>73</v>
      </c>
      <c r="U2092" s="211"/>
      <c r="V2092" s="211"/>
      <c r="W2092" s="211"/>
      <c r="X2092" s="211"/>
      <c r="Y2092" s="211"/>
      <c r="Z2092" s="211"/>
      <c r="AA2092" s="211"/>
      <c r="AB2092" s="211"/>
      <c r="AC2092" s="211"/>
      <c r="AD2092" s="211"/>
      <c r="AE2092" s="211"/>
      <c r="AF2092" s="211"/>
      <c r="AG2092" s="211"/>
      <c r="AH2092" s="211"/>
      <c r="AI2092" s="211"/>
    </row>
    <row r="2093" spans="1:35" ht="21" x14ac:dyDescent="0.25">
      <c r="A2093" s="88">
        <f>+PACKING!C2083</f>
        <v>2082</v>
      </c>
      <c r="B2093" s="89" t="str">
        <f>+PACKING!D2083</f>
        <v>11 MAY 2024</v>
      </c>
      <c r="C2093" s="90">
        <f>+PACKING!F2083</f>
        <v>141334</v>
      </c>
      <c r="D2093" s="90" t="str">
        <f t="shared" si="160"/>
        <v>141334---BS DFCS</v>
      </c>
      <c r="E2093" s="90" t="str">
        <f t="shared" si="161"/>
        <v>DFCS3404---PYTHON PROGRAMING SEC 2</v>
      </c>
      <c r="F2093" s="91" t="str">
        <f>+PACKING!E2083</f>
        <v>BS DFCS</v>
      </c>
      <c r="G2093" s="92" t="str">
        <f>+PACKING!I2083</f>
        <v>II</v>
      </c>
      <c r="H2093" s="91" t="s">
        <v>38</v>
      </c>
      <c r="I2093" s="90" t="str">
        <f t="shared" si="162"/>
        <v>OB - 27</v>
      </c>
      <c r="J2093" s="91" t="str">
        <f t="shared" si="163"/>
        <v>N</v>
      </c>
      <c r="K2093" s="90"/>
      <c r="L2093" s="92">
        <f>+PACKING!L2083</f>
        <v>1</v>
      </c>
      <c r="M2093" s="92">
        <f t="shared" si="164"/>
        <v>3</v>
      </c>
      <c r="N2093" s="91" t="str">
        <f>+PACKING!G2083</f>
        <v>DFCS3404</v>
      </c>
      <c r="O2093" s="91" t="str">
        <f>+PACKING!H2083</f>
        <v>PYTHON PROGRAMING SEC 2</v>
      </c>
      <c r="P2093" s="90" t="s">
        <v>17</v>
      </c>
      <c r="Q2093" s="91" t="str">
        <f>+PACKING!J2083</f>
        <v>N</v>
      </c>
      <c r="R2093" s="93" t="str">
        <f>+PACKING!K2083</f>
        <v>OB - 27</v>
      </c>
      <c r="S2093" s="94" t="s">
        <v>74</v>
      </c>
      <c r="T2093" s="211" t="s">
        <v>73</v>
      </c>
      <c r="U2093" s="211"/>
      <c r="V2093" s="211"/>
      <c r="W2093" s="211"/>
      <c r="X2093" s="211"/>
      <c r="Y2093" s="211"/>
      <c r="Z2093" s="211"/>
      <c r="AA2093" s="211"/>
      <c r="AB2093" s="211"/>
      <c r="AC2093" s="211"/>
      <c r="AD2093" s="211"/>
      <c r="AE2093" s="211"/>
      <c r="AF2093" s="211"/>
      <c r="AG2093" s="211"/>
      <c r="AH2093" s="211"/>
      <c r="AI2093" s="211"/>
    </row>
    <row r="2094" spans="1:35" ht="21" x14ac:dyDescent="0.25">
      <c r="A2094" s="88">
        <f>+PACKING!C2084</f>
        <v>2083</v>
      </c>
      <c r="B2094" s="89" t="str">
        <f>+PACKING!D2084</f>
        <v>11 MAY 2024</v>
      </c>
      <c r="C2094" s="90">
        <f>+PACKING!F2084</f>
        <v>141335</v>
      </c>
      <c r="D2094" s="90" t="str">
        <f t="shared" si="160"/>
        <v>141335---BS DFCS</v>
      </c>
      <c r="E2094" s="90" t="str">
        <f t="shared" si="161"/>
        <v>DFCS3404---PYTHON PROGRAMING SEC 3</v>
      </c>
      <c r="F2094" s="91" t="str">
        <f>+PACKING!E2084</f>
        <v>BS DFCS</v>
      </c>
      <c r="G2094" s="92" t="str">
        <f>+PACKING!I2084</f>
        <v>II</v>
      </c>
      <c r="H2094" s="91" t="s">
        <v>38</v>
      </c>
      <c r="I2094" s="90" t="str">
        <f t="shared" si="162"/>
        <v>OB - 27</v>
      </c>
      <c r="J2094" s="91" t="str">
        <f t="shared" si="163"/>
        <v>N</v>
      </c>
      <c r="K2094" s="90"/>
      <c r="L2094" s="92">
        <f>+PACKING!L2084</f>
        <v>21</v>
      </c>
      <c r="M2094" s="92">
        <f t="shared" si="164"/>
        <v>23</v>
      </c>
      <c r="N2094" s="91" t="str">
        <f>+PACKING!G2084</f>
        <v>DFCS3404</v>
      </c>
      <c r="O2094" s="91" t="str">
        <f>+PACKING!H2084</f>
        <v>PYTHON PROGRAMING SEC 3</v>
      </c>
      <c r="P2094" s="90" t="s">
        <v>17</v>
      </c>
      <c r="Q2094" s="91" t="str">
        <f>+PACKING!J2084</f>
        <v>N</v>
      </c>
      <c r="R2094" s="93" t="str">
        <f>+PACKING!K2084</f>
        <v>OB - 27</v>
      </c>
      <c r="S2094" s="94" t="s">
        <v>74</v>
      </c>
      <c r="T2094" s="211" t="s">
        <v>73</v>
      </c>
      <c r="U2094" s="211"/>
      <c r="V2094" s="211"/>
      <c r="W2094" s="211"/>
      <c r="X2094" s="211"/>
      <c r="Y2094" s="211"/>
      <c r="Z2094" s="211"/>
      <c r="AA2094" s="211"/>
      <c r="AB2094" s="211"/>
      <c r="AC2094" s="211"/>
      <c r="AD2094" s="211"/>
      <c r="AE2094" s="211"/>
      <c r="AF2094" s="211"/>
      <c r="AG2094" s="211"/>
      <c r="AH2094" s="211"/>
      <c r="AI2094" s="211"/>
    </row>
    <row r="2095" spans="1:35" ht="21" x14ac:dyDescent="0.25">
      <c r="A2095" s="88">
        <f>+PACKING!C2085</f>
        <v>2084</v>
      </c>
      <c r="B2095" s="89" t="str">
        <f>+PACKING!D2085</f>
        <v>11 MAY 2024</v>
      </c>
      <c r="C2095" s="90">
        <f>+PACKING!F2085</f>
        <v>141335</v>
      </c>
      <c r="D2095" s="90" t="str">
        <f t="shared" si="160"/>
        <v>141335---BS DFCS</v>
      </c>
      <c r="E2095" s="90" t="str">
        <f t="shared" si="161"/>
        <v>DFCS3404---PYTHON PROGRAMING SEC 3</v>
      </c>
      <c r="F2095" s="91" t="str">
        <f>+PACKING!E2085</f>
        <v>BS DFCS</v>
      </c>
      <c r="G2095" s="92" t="str">
        <f>+PACKING!I2085</f>
        <v>II</v>
      </c>
      <c r="H2095" s="91" t="s">
        <v>38</v>
      </c>
      <c r="I2095" s="90" t="str">
        <f t="shared" si="162"/>
        <v>OB - 28</v>
      </c>
      <c r="J2095" s="91" t="str">
        <f t="shared" si="163"/>
        <v>N</v>
      </c>
      <c r="K2095" s="90"/>
      <c r="L2095" s="92">
        <f>+PACKING!L2085</f>
        <v>5</v>
      </c>
      <c r="M2095" s="92">
        <f t="shared" si="164"/>
        <v>7</v>
      </c>
      <c r="N2095" s="91" t="str">
        <f>+PACKING!G2085</f>
        <v>DFCS3404</v>
      </c>
      <c r="O2095" s="91" t="str">
        <f>+PACKING!H2085</f>
        <v>PYTHON PROGRAMING SEC 3</v>
      </c>
      <c r="P2095" s="90" t="s">
        <v>17</v>
      </c>
      <c r="Q2095" s="91" t="str">
        <f>+PACKING!J2085</f>
        <v>N</v>
      </c>
      <c r="R2095" s="93" t="str">
        <f>+PACKING!K2085</f>
        <v>OB - 28</v>
      </c>
      <c r="S2095" s="94" t="s">
        <v>74</v>
      </c>
      <c r="T2095" s="211" t="s">
        <v>73</v>
      </c>
      <c r="U2095" s="211"/>
      <c r="V2095" s="211"/>
      <c r="W2095" s="211"/>
      <c r="X2095" s="211"/>
      <c r="Y2095" s="211"/>
      <c r="Z2095" s="211"/>
      <c r="AA2095" s="211"/>
      <c r="AB2095" s="211"/>
      <c r="AC2095" s="211"/>
      <c r="AD2095" s="211"/>
      <c r="AE2095" s="211"/>
      <c r="AF2095" s="211"/>
      <c r="AG2095" s="211"/>
      <c r="AH2095" s="211"/>
      <c r="AI2095" s="211"/>
    </row>
    <row r="2096" spans="1:35" ht="22.5" x14ac:dyDescent="0.25">
      <c r="A2096" s="88">
        <f>+PACKING!C2086</f>
        <v>2085</v>
      </c>
      <c r="B2096" s="89" t="str">
        <f>+PACKING!D2086</f>
        <v>11 MAY 2024</v>
      </c>
      <c r="C2096" s="90">
        <f>+PACKING!F2086</f>
        <v>141354</v>
      </c>
      <c r="D2096" s="90" t="str">
        <f t="shared" si="160"/>
        <v>141354---BBA (Hons)</v>
      </c>
      <c r="E2096" s="90" t="str">
        <f t="shared" si="161"/>
        <v>BMT366---INTRODUCTION TO SUPPLY CHAIN MANAGEMENT SEC 1</v>
      </c>
      <c r="F2096" s="91" t="str">
        <f>+PACKING!E2086</f>
        <v>BBA (Hons)</v>
      </c>
      <c r="G2096" s="92" t="str">
        <f>+PACKING!I2086</f>
        <v>II</v>
      </c>
      <c r="H2096" s="91" t="s">
        <v>38</v>
      </c>
      <c r="I2096" s="90" t="str">
        <f t="shared" si="162"/>
        <v>OB - 28</v>
      </c>
      <c r="J2096" s="91" t="str">
        <f t="shared" si="163"/>
        <v>N</v>
      </c>
      <c r="K2096" s="90"/>
      <c r="L2096" s="92">
        <f>+PACKING!L2086</f>
        <v>17</v>
      </c>
      <c r="M2096" s="92">
        <f t="shared" si="164"/>
        <v>19</v>
      </c>
      <c r="N2096" s="91" t="str">
        <f>+PACKING!G2086</f>
        <v>BMT366</v>
      </c>
      <c r="O2096" s="91" t="str">
        <f>+PACKING!H2086</f>
        <v>INTRODUCTION TO SUPPLY CHAIN MANAGEMENT SEC 1</v>
      </c>
      <c r="P2096" s="90" t="s">
        <v>17</v>
      </c>
      <c r="Q2096" s="91" t="str">
        <f>+PACKING!J2086</f>
        <v>N</v>
      </c>
      <c r="R2096" s="93" t="str">
        <f>+PACKING!K2086</f>
        <v>OB - 28</v>
      </c>
      <c r="S2096" s="94" t="s">
        <v>74</v>
      </c>
      <c r="T2096" s="211" t="s">
        <v>73</v>
      </c>
      <c r="U2096" s="211"/>
      <c r="V2096" s="211"/>
      <c r="W2096" s="211"/>
      <c r="X2096" s="211"/>
      <c r="Y2096" s="211"/>
      <c r="Z2096" s="211"/>
      <c r="AA2096" s="211"/>
      <c r="AB2096" s="211"/>
      <c r="AC2096" s="211"/>
      <c r="AD2096" s="211"/>
      <c r="AE2096" s="211"/>
      <c r="AF2096" s="211"/>
      <c r="AG2096" s="211"/>
      <c r="AH2096" s="211"/>
      <c r="AI2096" s="211"/>
    </row>
    <row r="2097" spans="1:35" ht="22.5" x14ac:dyDescent="0.25">
      <c r="A2097" s="88">
        <f>+PACKING!C2087</f>
        <v>2086</v>
      </c>
      <c r="B2097" s="89" t="str">
        <f>+PACKING!D2087</f>
        <v>11 MAY 2024</v>
      </c>
      <c r="C2097" s="90">
        <f>+PACKING!F2087</f>
        <v>141354</v>
      </c>
      <c r="D2097" s="90" t="str">
        <f t="shared" si="160"/>
        <v>141354---BBA (Hons)</v>
      </c>
      <c r="E2097" s="90" t="str">
        <f t="shared" si="161"/>
        <v>BMT366---INTRODUCTION TO SUPPLY CHAIN MANAGEMENT SEC 1</v>
      </c>
      <c r="F2097" s="91" t="str">
        <f>+PACKING!E2087</f>
        <v>BBA (Hons)</v>
      </c>
      <c r="G2097" s="92" t="str">
        <f>+PACKING!I2087</f>
        <v>II</v>
      </c>
      <c r="H2097" s="91" t="s">
        <v>38</v>
      </c>
      <c r="I2097" s="90" t="str">
        <f t="shared" si="162"/>
        <v>OB - 29</v>
      </c>
      <c r="J2097" s="91" t="str">
        <f t="shared" si="163"/>
        <v>N</v>
      </c>
      <c r="K2097" s="90"/>
      <c r="L2097" s="92">
        <f>+PACKING!L2087</f>
        <v>9</v>
      </c>
      <c r="M2097" s="92">
        <f t="shared" si="164"/>
        <v>11</v>
      </c>
      <c r="N2097" s="91" t="str">
        <f>+PACKING!G2087</f>
        <v>BMT366</v>
      </c>
      <c r="O2097" s="91" t="str">
        <f>+PACKING!H2087</f>
        <v>INTRODUCTION TO SUPPLY CHAIN MANAGEMENT SEC 1</v>
      </c>
      <c r="P2097" s="90" t="s">
        <v>17</v>
      </c>
      <c r="Q2097" s="91" t="str">
        <f>+PACKING!J2087</f>
        <v>N</v>
      </c>
      <c r="R2097" s="93" t="str">
        <f>+PACKING!K2087</f>
        <v>OB - 29</v>
      </c>
      <c r="S2097" s="94" t="s">
        <v>74</v>
      </c>
      <c r="T2097" s="211" t="s">
        <v>73</v>
      </c>
      <c r="U2097" s="211"/>
      <c r="V2097" s="211"/>
      <c r="W2097" s="211"/>
      <c r="X2097" s="211"/>
      <c r="Y2097" s="211"/>
      <c r="Z2097" s="211"/>
      <c r="AA2097" s="211"/>
      <c r="AB2097" s="211"/>
      <c r="AC2097" s="211"/>
      <c r="AD2097" s="211"/>
      <c r="AE2097" s="211"/>
      <c r="AF2097" s="211"/>
      <c r="AG2097" s="211"/>
      <c r="AH2097" s="211"/>
      <c r="AI2097" s="211"/>
    </row>
    <row r="2098" spans="1:35" ht="22.5" x14ac:dyDescent="0.25">
      <c r="A2098" s="88">
        <f>+PACKING!C2088</f>
        <v>2087</v>
      </c>
      <c r="B2098" s="89" t="str">
        <f>+PACKING!D2088</f>
        <v>11 MAY 2024</v>
      </c>
      <c r="C2098" s="90">
        <f>+PACKING!F2088</f>
        <v>141355</v>
      </c>
      <c r="D2098" s="90" t="str">
        <f t="shared" si="160"/>
        <v>141355---BBA (Hons)</v>
      </c>
      <c r="E2098" s="90" t="str">
        <f t="shared" si="161"/>
        <v>BMT366---INTRODUCTION TO SUPPLY CHAIN MANAGEMENT SEC 2</v>
      </c>
      <c r="F2098" s="91" t="str">
        <f>+PACKING!E2088</f>
        <v>BBA (Hons)</v>
      </c>
      <c r="G2098" s="92" t="str">
        <f>+PACKING!I2088</f>
        <v>II</v>
      </c>
      <c r="H2098" s="91" t="s">
        <v>38</v>
      </c>
      <c r="I2098" s="90" t="str">
        <f t="shared" si="162"/>
        <v>OB - 29</v>
      </c>
      <c r="J2098" s="91" t="str">
        <f t="shared" si="163"/>
        <v>N</v>
      </c>
      <c r="K2098" s="90"/>
      <c r="L2098" s="92">
        <f>+PACKING!L2088</f>
        <v>13</v>
      </c>
      <c r="M2098" s="92">
        <f t="shared" si="164"/>
        <v>15</v>
      </c>
      <c r="N2098" s="91" t="str">
        <f>+PACKING!G2088</f>
        <v>BMT366</v>
      </c>
      <c r="O2098" s="91" t="str">
        <f>+PACKING!H2088</f>
        <v>INTRODUCTION TO SUPPLY CHAIN MANAGEMENT SEC 2</v>
      </c>
      <c r="P2098" s="90" t="s">
        <v>17</v>
      </c>
      <c r="Q2098" s="91" t="str">
        <f>+PACKING!J2088</f>
        <v>N</v>
      </c>
      <c r="R2098" s="93" t="str">
        <f>+PACKING!K2088</f>
        <v>OB - 29</v>
      </c>
      <c r="S2098" s="94" t="s">
        <v>74</v>
      </c>
      <c r="T2098" s="211" t="s">
        <v>73</v>
      </c>
      <c r="U2098" s="211"/>
      <c r="V2098" s="211"/>
      <c r="W2098" s="211"/>
      <c r="X2098" s="211"/>
      <c r="Y2098" s="211"/>
      <c r="Z2098" s="211"/>
      <c r="AA2098" s="211"/>
      <c r="AB2098" s="211"/>
      <c r="AC2098" s="211"/>
      <c r="AD2098" s="211"/>
      <c r="AE2098" s="211"/>
      <c r="AF2098" s="211"/>
      <c r="AG2098" s="211"/>
      <c r="AH2098" s="211"/>
      <c r="AI2098" s="211"/>
    </row>
    <row r="2099" spans="1:35" ht="22.5" x14ac:dyDescent="0.25">
      <c r="A2099" s="88">
        <f>+PACKING!C2089</f>
        <v>2088</v>
      </c>
      <c r="B2099" s="89" t="str">
        <f>+PACKING!D2089</f>
        <v>11 MAY 2024</v>
      </c>
      <c r="C2099" s="90">
        <f>+PACKING!F2089</f>
        <v>141355</v>
      </c>
      <c r="D2099" s="90" t="str">
        <f t="shared" si="160"/>
        <v>141355---BBA (Hons)</v>
      </c>
      <c r="E2099" s="90" t="str">
        <f t="shared" si="161"/>
        <v>BMT366---INTRODUCTION TO SUPPLY CHAIN MANAGEMENT SEC 2</v>
      </c>
      <c r="F2099" s="91" t="str">
        <f>+PACKING!E2089</f>
        <v>BBA (Hons)</v>
      </c>
      <c r="G2099" s="92" t="str">
        <f>+PACKING!I2089</f>
        <v>II</v>
      </c>
      <c r="H2099" s="91" t="s">
        <v>38</v>
      </c>
      <c r="I2099" s="90" t="str">
        <f t="shared" si="162"/>
        <v>OB - 30</v>
      </c>
      <c r="J2099" s="91" t="str">
        <f t="shared" si="163"/>
        <v>N</v>
      </c>
      <c r="K2099" s="90"/>
      <c r="L2099" s="92">
        <f>+PACKING!L2089</f>
        <v>8</v>
      </c>
      <c r="M2099" s="92">
        <f t="shared" si="164"/>
        <v>10</v>
      </c>
      <c r="N2099" s="91" t="str">
        <f>+PACKING!G2089</f>
        <v>BMT366</v>
      </c>
      <c r="O2099" s="91" t="str">
        <f>+PACKING!H2089</f>
        <v>INTRODUCTION TO SUPPLY CHAIN MANAGEMENT SEC 2</v>
      </c>
      <c r="P2099" s="90" t="s">
        <v>17</v>
      </c>
      <c r="Q2099" s="91" t="str">
        <f>+PACKING!J2089</f>
        <v>N</v>
      </c>
      <c r="R2099" s="93" t="str">
        <f>+PACKING!K2089</f>
        <v>OB - 30</v>
      </c>
      <c r="S2099" s="94" t="s">
        <v>74</v>
      </c>
      <c r="T2099" s="211" t="s">
        <v>73</v>
      </c>
      <c r="U2099" s="211"/>
      <c r="V2099" s="211"/>
      <c r="W2099" s="211"/>
      <c r="X2099" s="211"/>
      <c r="Y2099" s="211"/>
      <c r="Z2099" s="211"/>
      <c r="AA2099" s="211"/>
      <c r="AB2099" s="211"/>
      <c r="AC2099" s="211"/>
      <c r="AD2099" s="211"/>
      <c r="AE2099" s="211"/>
      <c r="AF2099" s="211"/>
      <c r="AG2099" s="211"/>
      <c r="AH2099" s="211"/>
      <c r="AI2099" s="211"/>
    </row>
    <row r="2100" spans="1:35" ht="22.5" x14ac:dyDescent="0.25">
      <c r="A2100" s="88">
        <f>+PACKING!C2090</f>
        <v>2089</v>
      </c>
      <c r="B2100" s="89" t="str">
        <f>+PACKING!D2090</f>
        <v>11 MAY 2024</v>
      </c>
      <c r="C2100" s="90">
        <f>+PACKING!F2090</f>
        <v>141356</v>
      </c>
      <c r="D2100" s="90" t="str">
        <f t="shared" si="160"/>
        <v>141356---BBA (Hons)</v>
      </c>
      <c r="E2100" s="90" t="str">
        <f t="shared" si="161"/>
        <v>BMT366---INTRODUCTION TO SUPPLY CHAIN MANAGEMENT SEC 3</v>
      </c>
      <c r="F2100" s="91" t="str">
        <f>+PACKING!E2090</f>
        <v>BBA (Hons)</v>
      </c>
      <c r="G2100" s="92" t="str">
        <f>+PACKING!I2090</f>
        <v>II</v>
      </c>
      <c r="H2100" s="91" t="s">
        <v>38</v>
      </c>
      <c r="I2100" s="90" t="str">
        <f t="shared" si="162"/>
        <v>OB - 30</v>
      </c>
      <c r="J2100" s="91" t="str">
        <f t="shared" si="163"/>
        <v>N</v>
      </c>
      <c r="K2100" s="90"/>
      <c r="L2100" s="92">
        <f>+PACKING!L2090</f>
        <v>14</v>
      </c>
      <c r="M2100" s="92">
        <f t="shared" si="164"/>
        <v>16</v>
      </c>
      <c r="N2100" s="91" t="str">
        <f>+PACKING!G2090</f>
        <v>BMT366</v>
      </c>
      <c r="O2100" s="91" t="str">
        <f>+PACKING!H2090</f>
        <v>INTRODUCTION TO SUPPLY CHAIN MANAGEMENT SEC 3</v>
      </c>
      <c r="P2100" s="90" t="s">
        <v>17</v>
      </c>
      <c r="Q2100" s="91" t="str">
        <f>+PACKING!J2090</f>
        <v>N</v>
      </c>
      <c r="R2100" s="93" t="str">
        <f>+PACKING!K2090</f>
        <v>OB - 30</v>
      </c>
      <c r="S2100" s="94" t="s">
        <v>74</v>
      </c>
      <c r="T2100" s="211" t="s">
        <v>73</v>
      </c>
      <c r="U2100" s="211"/>
      <c r="V2100" s="211"/>
      <c r="W2100" s="211"/>
      <c r="X2100" s="211"/>
      <c r="Y2100" s="211"/>
      <c r="Z2100" s="211"/>
      <c r="AA2100" s="211"/>
      <c r="AB2100" s="211"/>
      <c r="AC2100" s="211"/>
      <c r="AD2100" s="211"/>
      <c r="AE2100" s="211"/>
      <c r="AF2100" s="211"/>
      <c r="AG2100" s="211"/>
      <c r="AH2100" s="211"/>
      <c r="AI2100" s="211"/>
    </row>
    <row r="2101" spans="1:35" ht="22.5" x14ac:dyDescent="0.25">
      <c r="A2101" s="88">
        <f>+PACKING!C2091</f>
        <v>2090</v>
      </c>
      <c r="B2101" s="89" t="str">
        <f>+PACKING!D2091</f>
        <v>11 MAY 2024</v>
      </c>
      <c r="C2101" s="90">
        <f>+PACKING!F2091</f>
        <v>141253</v>
      </c>
      <c r="D2101" s="90" t="str">
        <f t="shared" si="160"/>
        <v>141253---BS SE</v>
      </c>
      <c r="E2101" s="90" t="str">
        <f t="shared" si="161"/>
        <v>SE211---SOFTWARE REQUIREMENTS ENGINEERING SEC 3</v>
      </c>
      <c r="F2101" s="91" t="str">
        <f>+PACKING!E2091</f>
        <v>BS SE</v>
      </c>
      <c r="G2101" s="92" t="str">
        <f>+PACKING!I2091</f>
        <v>II</v>
      </c>
      <c r="H2101" s="91" t="s">
        <v>38</v>
      </c>
      <c r="I2101" s="90" t="str">
        <f t="shared" si="162"/>
        <v>OB - 33</v>
      </c>
      <c r="J2101" s="91" t="str">
        <f t="shared" si="163"/>
        <v>K</v>
      </c>
      <c r="K2101" s="90"/>
      <c r="L2101" s="92">
        <f>+PACKING!L2091</f>
        <v>22</v>
      </c>
      <c r="M2101" s="92">
        <f t="shared" si="164"/>
        <v>24</v>
      </c>
      <c r="N2101" s="91" t="str">
        <f>+PACKING!G2091</f>
        <v>SE211</v>
      </c>
      <c r="O2101" s="91" t="str">
        <f>+PACKING!H2091</f>
        <v>SOFTWARE REQUIREMENTS ENGINEERING SEC 3</v>
      </c>
      <c r="P2101" s="90" t="s">
        <v>17</v>
      </c>
      <c r="Q2101" s="91" t="str">
        <f>+PACKING!J2091</f>
        <v>K</v>
      </c>
      <c r="R2101" s="93" t="str">
        <f>+PACKING!K2091</f>
        <v>OB - 33</v>
      </c>
      <c r="S2101" s="94" t="s">
        <v>74</v>
      </c>
      <c r="T2101" s="211" t="s">
        <v>73</v>
      </c>
      <c r="U2101" s="211"/>
      <c r="V2101" s="211"/>
      <c r="W2101" s="211"/>
      <c r="X2101" s="211"/>
      <c r="Y2101" s="211"/>
      <c r="Z2101" s="211"/>
      <c r="AA2101" s="211"/>
      <c r="AB2101" s="211"/>
      <c r="AC2101" s="211"/>
      <c r="AD2101" s="211"/>
      <c r="AE2101" s="211"/>
      <c r="AF2101" s="211"/>
      <c r="AG2101" s="211"/>
      <c r="AH2101" s="211"/>
      <c r="AI2101" s="211"/>
    </row>
    <row r="2102" spans="1:35" ht="22.5" x14ac:dyDescent="0.25">
      <c r="A2102" s="88">
        <f>+PACKING!C2092</f>
        <v>2091</v>
      </c>
      <c r="B2102" s="89" t="str">
        <f>+PACKING!D2092</f>
        <v>11 MAY 2024</v>
      </c>
      <c r="C2102" s="90">
        <f>+PACKING!F2092</f>
        <v>141253</v>
      </c>
      <c r="D2102" s="90" t="str">
        <f t="shared" si="160"/>
        <v>141253---BS SE</v>
      </c>
      <c r="E2102" s="90" t="str">
        <f t="shared" si="161"/>
        <v>SE211---SOFTWARE REQUIREMENTS ENGINEERING SEC 3</v>
      </c>
      <c r="F2102" s="91" t="str">
        <f>+PACKING!E2092</f>
        <v>BS SE</v>
      </c>
      <c r="G2102" s="92" t="str">
        <f>+PACKING!I2092</f>
        <v>II</v>
      </c>
      <c r="H2102" s="91" t="s">
        <v>38</v>
      </c>
      <c r="I2102" s="90" t="str">
        <f t="shared" si="162"/>
        <v>OB - 34</v>
      </c>
      <c r="J2102" s="91" t="str">
        <f t="shared" si="163"/>
        <v>K</v>
      </c>
      <c r="K2102" s="90"/>
      <c r="L2102" s="92">
        <f>+PACKING!L2092</f>
        <v>9</v>
      </c>
      <c r="M2102" s="92">
        <f t="shared" si="164"/>
        <v>11</v>
      </c>
      <c r="N2102" s="91" t="str">
        <f>+PACKING!G2092</f>
        <v>SE211</v>
      </c>
      <c r="O2102" s="91" t="str">
        <f>+PACKING!H2092</f>
        <v>SOFTWARE REQUIREMENTS ENGINEERING SEC 3</v>
      </c>
      <c r="P2102" s="90" t="s">
        <v>17</v>
      </c>
      <c r="Q2102" s="91" t="str">
        <f>+PACKING!J2092</f>
        <v>K</v>
      </c>
      <c r="R2102" s="93" t="str">
        <f>+PACKING!K2092</f>
        <v>OB - 34</v>
      </c>
      <c r="S2102" s="94" t="s">
        <v>74</v>
      </c>
      <c r="T2102" s="211" t="s">
        <v>73</v>
      </c>
      <c r="U2102" s="211"/>
      <c r="V2102" s="211"/>
      <c r="W2102" s="211"/>
      <c r="X2102" s="211"/>
      <c r="Y2102" s="211"/>
      <c r="Z2102" s="211"/>
      <c r="AA2102" s="211"/>
      <c r="AB2102" s="211"/>
      <c r="AC2102" s="211"/>
      <c r="AD2102" s="211"/>
      <c r="AE2102" s="211"/>
      <c r="AF2102" s="211"/>
      <c r="AG2102" s="211"/>
      <c r="AH2102" s="211"/>
      <c r="AI2102" s="211"/>
    </row>
    <row r="2103" spans="1:35" ht="22.5" x14ac:dyDescent="0.25">
      <c r="A2103" s="88">
        <f>+PACKING!C2093</f>
        <v>2092</v>
      </c>
      <c r="B2103" s="89" t="str">
        <f>+PACKING!D2093</f>
        <v>11 MAY 2024</v>
      </c>
      <c r="C2103" s="90">
        <f>+PACKING!F2093</f>
        <v>141255</v>
      </c>
      <c r="D2103" s="90" t="str">
        <f t="shared" si="160"/>
        <v>141255---BS SE</v>
      </c>
      <c r="E2103" s="90" t="str">
        <f t="shared" si="161"/>
        <v>SE211---SOFTWARE REQUIREMENTS ENGINEERING SEC 4</v>
      </c>
      <c r="F2103" s="91" t="str">
        <f>+PACKING!E2093</f>
        <v>BS SE</v>
      </c>
      <c r="G2103" s="92" t="str">
        <f>+PACKING!I2093</f>
        <v>II</v>
      </c>
      <c r="H2103" s="91" t="s">
        <v>38</v>
      </c>
      <c r="I2103" s="90" t="str">
        <f t="shared" si="162"/>
        <v>OB - 34</v>
      </c>
      <c r="J2103" s="91" t="str">
        <f t="shared" si="163"/>
        <v>K</v>
      </c>
      <c r="K2103" s="90"/>
      <c r="L2103" s="92">
        <f>+PACKING!L2093</f>
        <v>13</v>
      </c>
      <c r="M2103" s="92">
        <f t="shared" si="164"/>
        <v>15</v>
      </c>
      <c r="N2103" s="91" t="str">
        <f>+PACKING!G2093</f>
        <v>SE211</v>
      </c>
      <c r="O2103" s="91" t="str">
        <f>+PACKING!H2093</f>
        <v>SOFTWARE REQUIREMENTS ENGINEERING SEC 4</v>
      </c>
      <c r="P2103" s="90" t="s">
        <v>17</v>
      </c>
      <c r="Q2103" s="91" t="str">
        <f>+PACKING!J2093</f>
        <v>K</v>
      </c>
      <c r="R2103" s="93" t="str">
        <f>+PACKING!K2093</f>
        <v>OB - 34</v>
      </c>
      <c r="S2103" s="94" t="s">
        <v>74</v>
      </c>
      <c r="T2103" s="211" t="s">
        <v>73</v>
      </c>
      <c r="U2103" s="211"/>
      <c r="V2103" s="211"/>
      <c r="W2103" s="211"/>
      <c r="X2103" s="211"/>
      <c r="Y2103" s="211"/>
      <c r="Z2103" s="211"/>
      <c r="AA2103" s="211"/>
      <c r="AB2103" s="211"/>
      <c r="AC2103" s="211"/>
      <c r="AD2103" s="211"/>
      <c r="AE2103" s="211"/>
      <c r="AF2103" s="211"/>
      <c r="AG2103" s="211"/>
      <c r="AH2103" s="211"/>
      <c r="AI2103" s="211"/>
    </row>
    <row r="2104" spans="1:35" ht="22.5" x14ac:dyDescent="0.25">
      <c r="A2104" s="88">
        <f>+PACKING!C2094</f>
        <v>2093</v>
      </c>
      <c r="B2104" s="89" t="str">
        <f>+PACKING!D2094</f>
        <v>11 MAY 2024</v>
      </c>
      <c r="C2104" s="90">
        <f>+PACKING!F2094</f>
        <v>141255</v>
      </c>
      <c r="D2104" s="90" t="str">
        <f t="shared" si="160"/>
        <v>141255---BS SE</v>
      </c>
      <c r="E2104" s="90" t="str">
        <f t="shared" si="161"/>
        <v>SE211---SOFTWARE REQUIREMENTS ENGINEERING SEC 4</v>
      </c>
      <c r="F2104" s="91" t="str">
        <f>+PACKING!E2094</f>
        <v>BS SE</v>
      </c>
      <c r="G2104" s="92" t="str">
        <f>+PACKING!I2094</f>
        <v>II</v>
      </c>
      <c r="H2104" s="91" t="s">
        <v>38</v>
      </c>
      <c r="I2104" s="90" t="str">
        <f t="shared" si="162"/>
        <v>OB - 35</v>
      </c>
      <c r="J2104" s="91" t="str">
        <f t="shared" si="163"/>
        <v>M</v>
      </c>
      <c r="K2104" s="90"/>
      <c r="L2104" s="92">
        <f>+PACKING!L2094</f>
        <v>22</v>
      </c>
      <c r="M2104" s="92">
        <f t="shared" si="164"/>
        <v>24</v>
      </c>
      <c r="N2104" s="91" t="str">
        <f>+PACKING!G2094</f>
        <v>SE211</v>
      </c>
      <c r="O2104" s="91" t="str">
        <f>+PACKING!H2094</f>
        <v>SOFTWARE REQUIREMENTS ENGINEERING SEC 4</v>
      </c>
      <c r="P2104" s="90" t="s">
        <v>17</v>
      </c>
      <c r="Q2104" s="91" t="str">
        <f>+PACKING!J2094</f>
        <v>M</v>
      </c>
      <c r="R2104" s="93" t="str">
        <f>+PACKING!K2094</f>
        <v>OB - 35</v>
      </c>
      <c r="S2104" s="94" t="s">
        <v>74</v>
      </c>
      <c r="T2104" s="211" t="s">
        <v>73</v>
      </c>
      <c r="U2104" s="211"/>
      <c r="V2104" s="211"/>
      <c r="W2104" s="211"/>
      <c r="X2104" s="211"/>
      <c r="Y2104" s="211"/>
      <c r="Z2104" s="211"/>
      <c r="AA2104" s="211"/>
      <c r="AB2104" s="211"/>
      <c r="AC2104" s="211"/>
      <c r="AD2104" s="211"/>
      <c r="AE2104" s="211"/>
      <c r="AF2104" s="211"/>
      <c r="AG2104" s="211"/>
      <c r="AH2104" s="211"/>
      <c r="AI2104" s="211"/>
    </row>
    <row r="2105" spans="1:35" ht="22.5" x14ac:dyDescent="0.25">
      <c r="A2105" s="88">
        <f>+PACKING!C2095</f>
        <v>2094</v>
      </c>
      <c r="B2105" s="89" t="str">
        <f>+PACKING!D2095</f>
        <v>11 MAY 2024</v>
      </c>
      <c r="C2105" s="90">
        <f>+PACKING!F2095</f>
        <v>141255</v>
      </c>
      <c r="D2105" s="90" t="str">
        <f t="shared" si="160"/>
        <v>141255---BS SE</v>
      </c>
      <c r="E2105" s="90" t="str">
        <f t="shared" si="161"/>
        <v>SE211---SOFTWARE REQUIREMENTS ENGINEERING SEC 4</v>
      </c>
      <c r="F2105" s="91" t="str">
        <f>+PACKING!E2095</f>
        <v>BS SE</v>
      </c>
      <c r="G2105" s="92" t="str">
        <f>+PACKING!I2095</f>
        <v>II</v>
      </c>
      <c r="H2105" s="91" t="s">
        <v>38</v>
      </c>
      <c r="I2105" s="90" t="str">
        <f t="shared" si="162"/>
        <v>OB - 36</v>
      </c>
      <c r="J2105" s="91" t="str">
        <f t="shared" si="163"/>
        <v>M</v>
      </c>
      <c r="K2105" s="90"/>
      <c r="L2105" s="92">
        <f>+PACKING!L2095</f>
        <v>1</v>
      </c>
      <c r="M2105" s="92">
        <f t="shared" si="164"/>
        <v>3</v>
      </c>
      <c r="N2105" s="91" t="str">
        <f>+PACKING!G2095</f>
        <v>SE211</v>
      </c>
      <c r="O2105" s="91" t="str">
        <f>+PACKING!H2095</f>
        <v>SOFTWARE REQUIREMENTS ENGINEERING SEC 4</v>
      </c>
      <c r="P2105" s="90" t="s">
        <v>17</v>
      </c>
      <c r="Q2105" s="91" t="str">
        <f>+PACKING!J2095</f>
        <v>M</v>
      </c>
      <c r="R2105" s="93" t="str">
        <f>+PACKING!K2095</f>
        <v>OB - 36</v>
      </c>
      <c r="S2105" s="94" t="s">
        <v>74</v>
      </c>
      <c r="T2105" s="211" t="s">
        <v>73</v>
      </c>
      <c r="U2105" s="211"/>
      <c r="V2105" s="211"/>
      <c r="W2105" s="211"/>
      <c r="X2105" s="211"/>
      <c r="Y2105" s="211"/>
      <c r="Z2105" s="211"/>
      <c r="AA2105" s="211"/>
      <c r="AB2105" s="211"/>
      <c r="AC2105" s="211"/>
      <c r="AD2105" s="211"/>
      <c r="AE2105" s="211"/>
      <c r="AF2105" s="211"/>
      <c r="AG2105" s="211"/>
      <c r="AH2105" s="211"/>
      <c r="AI2105" s="211"/>
    </row>
    <row r="2106" spans="1:35" ht="21" x14ac:dyDescent="0.25">
      <c r="A2106" s="88">
        <f>+PACKING!C2096</f>
        <v>2095</v>
      </c>
      <c r="B2106" s="89" t="str">
        <f>+PACKING!D2096</f>
        <v>11 MAY 2024</v>
      </c>
      <c r="C2106" s="90">
        <f>+PACKING!F2096</f>
        <v>141333</v>
      </c>
      <c r="D2106" s="90" t="str">
        <f t="shared" si="160"/>
        <v>141333---BS DFCS</v>
      </c>
      <c r="E2106" s="90" t="str">
        <f t="shared" si="161"/>
        <v>DFCS3404---PYTHON PROGRAMING SEC 1</v>
      </c>
      <c r="F2106" s="91" t="str">
        <f>+PACKING!E2096</f>
        <v>BS DFCS</v>
      </c>
      <c r="G2106" s="92" t="str">
        <f>+PACKING!I2096</f>
        <v>II</v>
      </c>
      <c r="H2106" s="91" t="s">
        <v>38</v>
      </c>
      <c r="I2106" s="90" t="str">
        <f t="shared" si="162"/>
        <v>OB - 36</v>
      </c>
      <c r="J2106" s="91" t="str">
        <f t="shared" si="163"/>
        <v>M</v>
      </c>
      <c r="K2106" s="90"/>
      <c r="L2106" s="92">
        <f>+PACKING!L2096</f>
        <v>21</v>
      </c>
      <c r="M2106" s="92">
        <f t="shared" si="164"/>
        <v>23</v>
      </c>
      <c r="N2106" s="91" t="str">
        <f>+PACKING!G2096</f>
        <v>DFCS3404</v>
      </c>
      <c r="O2106" s="91" t="str">
        <f>+PACKING!H2096</f>
        <v>PYTHON PROGRAMING SEC 1</v>
      </c>
      <c r="P2106" s="90" t="s">
        <v>17</v>
      </c>
      <c r="Q2106" s="91" t="str">
        <f>+PACKING!J2096</f>
        <v>M</v>
      </c>
      <c r="R2106" s="93" t="str">
        <f>+PACKING!K2096</f>
        <v>OB - 36</v>
      </c>
      <c r="S2106" s="94" t="s">
        <v>74</v>
      </c>
      <c r="T2106" s="211" t="s">
        <v>73</v>
      </c>
      <c r="U2106" s="211"/>
      <c r="V2106" s="211"/>
      <c r="W2106" s="211"/>
      <c r="X2106" s="211"/>
      <c r="Y2106" s="211"/>
      <c r="Z2106" s="211"/>
      <c r="AA2106" s="211"/>
      <c r="AB2106" s="211"/>
      <c r="AC2106" s="211"/>
      <c r="AD2106" s="211"/>
      <c r="AE2106" s="211"/>
      <c r="AF2106" s="211"/>
      <c r="AG2106" s="211"/>
      <c r="AH2106" s="211"/>
      <c r="AI2106" s="211"/>
    </row>
    <row r="2107" spans="1:35" ht="21" x14ac:dyDescent="0.25">
      <c r="A2107" s="88">
        <f>+PACKING!C2097</f>
        <v>2096</v>
      </c>
      <c r="B2107" s="89" t="str">
        <f>+PACKING!D2097</f>
        <v>11 MAY 2024</v>
      </c>
      <c r="C2107" s="90">
        <f>+PACKING!F2097</f>
        <v>141333</v>
      </c>
      <c r="D2107" s="90" t="str">
        <f t="shared" si="160"/>
        <v>141333---BS DFCS</v>
      </c>
      <c r="E2107" s="90" t="str">
        <f t="shared" si="161"/>
        <v>DFCS3404---PYTHON PROGRAMING SEC 1</v>
      </c>
      <c r="F2107" s="91" t="str">
        <f>+PACKING!E2097</f>
        <v>BS DFCS</v>
      </c>
      <c r="G2107" s="92" t="str">
        <f>+PACKING!I2097</f>
        <v>II</v>
      </c>
      <c r="H2107" s="91" t="s">
        <v>38</v>
      </c>
      <c r="I2107" s="90" t="str">
        <f t="shared" si="162"/>
        <v>OB - 37</v>
      </c>
      <c r="J2107" s="91" t="str">
        <f t="shared" si="163"/>
        <v>M</v>
      </c>
      <c r="K2107" s="90"/>
      <c r="L2107" s="92">
        <f>+PACKING!L2097</f>
        <v>13</v>
      </c>
      <c r="M2107" s="92">
        <f t="shared" si="164"/>
        <v>15</v>
      </c>
      <c r="N2107" s="91" t="str">
        <f>+PACKING!G2097</f>
        <v>DFCS3404</v>
      </c>
      <c r="O2107" s="91" t="str">
        <f>+PACKING!H2097</f>
        <v>PYTHON PROGRAMING SEC 1</v>
      </c>
      <c r="P2107" s="90" t="s">
        <v>17</v>
      </c>
      <c r="Q2107" s="91" t="str">
        <f>+PACKING!J2097</f>
        <v>M</v>
      </c>
      <c r="R2107" s="93" t="str">
        <f>+PACKING!K2097</f>
        <v>OB - 37</v>
      </c>
      <c r="S2107" s="94" t="s">
        <v>74</v>
      </c>
      <c r="T2107" s="211" t="s">
        <v>73</v>
      </c>
      <c r="U2107" s="211"/>
      <c r="V2107" s="211"/>
      <c r="W2107" s="211"/>
      <c r="X2107" s="211"/>
      <c r="Y2107" s="211"/>
      <c r="Z2107" s="211"/>
      <c r="AA2107" s="211"/>
      <c r="AB2107" s="211"/>
      <c r="AC2107" s="211"/>
      <c r="AD2107" s="211"/>
      <c r="AE2107" s="211"/>
      <c r="AF2107" s="211"/>
      <c r="AG2107" s="211"/>
      <c r="AH2107" s="211"/>
      <c r="AI2107" s="211"/>
    </row>
    <row r="2108" spans="1:35" ht="21" x14ac:dyDescent="0.25">
      <c r="A2108" s="88">
        <f>+PACKING!C2098</f>
        <v>2097</v>
      </c>
      <c r="B2108" s="89" t="str">
        <f>+PACKING!D2098</f>
        <v>11 MAY 2024</v>
      </c>
      <c r="C2108" s="90">
        <f>+PACKING!F2098</f>
        <v>141334</v>
      </c>
      <c r="D2108" s="90" t="str">
        <f t="shared" si="160"/>
        <v>141334---BS DFCS</v>
      </c>
      <c r="E2108" s="90" t="str">
        <f t="shared" si="161"/>
        <v>DFCS3404---PYTHON PROGRAMING SEC 2</v>
      </c>
      <c r="F2108" s="91" t="str">
        <f>+PACKING!E2098</f>
        <v>BS DFCS</v>
      </c>
      <c r="G2108" s="92" t="str">
        <f>+PACKING!I2098</f>
        <v>II</v>
      </c>
      <c r="H2108" s="91" t="s">
        <v>38</v>
      </c>
      <c r="I2108" s="90" t="str">
        <f t="shared" si="162"/>
        <v>OB - 37</v>
      </c>
      <c r="J2108" s="91" t="str">
        <f t="shared" si="163"/>
        <v>M</v>
      </c>
      <c r="K2108" s="90"/>
      <c r="L2108" s="92">
        <f>+PACKING!L2098</f>
        <v>9</v>
      </c>
      <c r="M2108" s="92">
        <f t="shared" si="164"/>
        <v>11</v>
      </c>
      <c r="N2108" s="91" t="str">
        <f>+PACKING!G2098</f>
        <v>DFCS3404</v>
      </c>
      <c r="O2108" s="91" t="str">
        <f>+PACKING!H2098</f>
        <v>PYTHON PROGRAMING SEC 2</v>
      </c>
      <c r="P2108" s="90" t="s">
        <v>17</v>
      </c>
      <c r="Q2108" s="91" t="str">
        <f>+PACKING!J2098</f>
        <v>M</v>
      </c>
      <c r="R2108" s="93" t="str">
        <f>+PACKING!K2098</f>
        <v>OB - 37</v>
      </c>
      <c r="S2108" s="94" t="s">
        <v>74</v>
      </c>
      <c r="T2108" s="211" t="s">
        <v>73</v>
      </c>
      <c r="U2108" s="211"/>
      <c r="V2108" s="211"/>
      <c r="W2108" s="211"/>
      <c r="X2108" s="211"/>
      <c r="Y2108" s="211"/>
      <c r="Z2108" s="211"/>
      <c r="AA2108" s="211"/>
      <c r="AB2108" s="211"/>
      <c r="AC2108" s="211"/>
      <c r="AD2108" s="211"/>
      <c r="AE2108" s="211"/>
      <c r="AF2108" s="211"/>
      <c r="AG2108" s="211"/>
      <c r="AH2108" s="211"/>
      <c r="AI2108" s="211"/>
    </row>
    <row r="2109" spans="1:35" ht="21" x14ac:dyDescent="0.25">
      <c r="A2109" s="88">
        <f>+PACKING!C2099</f>
        <v>2098</v>
      </c>
      <c r="B2109" s="89" t="str">
        <f>+PACKING!D2099</f>
        <v>11 MAY 2024</v>
      </c>
      <c r="C2109" s="90">
        <f>+PACKING!F2099</f>
        <v>141400</v>
      </c>
      <c r="D2109" s="90" t="str">
        <f t="shared" si="160"/>
        <v>141400---BS DFCS</v>
      </c>
      <c r="E2109" s="90" t="str">
        <f t="shared" si="161"/>
        <v>MATH6101---QUANTITATIVE REASONING(I) SEC 1</v>
      </c>
      <c r="F2109" s="91" t="str">
        <f>+PACKING!E2099</f>
        <v>BS DFCS</v>
      </c>
      <c r="G2109" s="92" t="str">
        <f>+PACKING!I2099</f>
        <v>II</v>
      </c>
      <c r="H2109" s="91" t="s">
        <v>38</v>
      </c>
      <c r="I2109" s="90" t="str">
        <f t="shared" si="162"/>
        <v>OB - 38</v>
      </c>
      <c r="J2109" s="91" t="str">
        <f t="shared" si="163"/>
        <v>Q</v>
      </c>
      <c r="K2109" s="90"/>
      <c r="L2109" s="92">
        <f>+PACKING!L2099</f>
        <v>6</v>
      </c>
      <c r="M2109" s="92">
        <f t="shared" si="164"/>
        <v>8</v>
      </c>
      <c r="N2109" s="91" t="str">
        <f>+PACKING!G2099</f>
        <v>MATH6101</v>
      </c>
      <c r="O2109" s="91" t="str">
        <f>+PACKING!H2099</f>
        <v>QUANTITATIVE REASONING(I) SEC 1</v>
      </c>
      <c r="P2109" s="90" t="s">
        <v>17</v>
      </c>
      <c r="Q2109" s="91" t="str">
        <f>+PACKING!J2099</f>
        <v>Q</v>
      </c>
      <c r="R2109" s="93" t="str">
        <f>+PACKING!K2099</f>
        <v>OB - 38</v>
      </c>
      <c r="S2109" s="94" t="s">
        <v>74</v>
      </c>
      <c r="T2109" s="211" t="s">
        <v>73</v>
      </c>
      <c r="U2109" s="211"/>
      <c r="V2109" s="211"/>
      <c r="W2109" s="211"/>
      <c r="X2109" s="211"/>
      <c r="Y2109" s="211"/>
      <c r="Z2109" s="211"/>
      <c r="AA2109" s="211"/>
      <c r="AB2109" s="211"/>
      <c r="AC2109" s="211"/>
      <c r="AD2109" s="211"/>
      <c r="AE2109" s="211"/>
      <c r="AF2109" s="211"/>
      <c r="AG2109" s="211"/>
      <c r="AH2109" s="211"/>
      <c r="AI2109" s="211"/>
    </row>
    <row r="2110" spans="1:35" ht="21" x14ac:dyDescent="0.25">
      <c r="A2110" s="88">
        <f>+PACKING!C2100</f>
        <v>2099</v>
      </c>
      <c r="B2110" s="89" t="str">
        <f>+PACKING!D2100</f>
        <v>11 MAY 2024</v>
      </c>
      <c r="C2110" s="90">
        <f>+PACKING!F2100</f>
        <v>141408</v>
      </c>
      <c r="D2110" s="90" t="str">
        <f t="shared" si="160"/>
        <v>141408---BS DFCS</v>
      </c>
      <c r="E2110" s="90" t="str">
        <f t="shared" si="161"/>
        <v>MATH6102---QUANTITATIVE REASONING-II SEC 1</v>
      </c>
      <c r="F2110" s="91" t="str">
        <f>+PACKING!E2100</f>
        <v>BS DFCS</v>
      </c>
      <c r="G2110" s="92" t="str">
        <f>+PACKING!I2100</f>
        <v>II</v>
      </c>
      <c r="H2110" s="91" t="s">
        <v>38</v>
      </c>
      <c r="I2110" s="90" t="str">
        <f t="shared" si="162"/>
        <v>OB - 38</v>
      </c>
      <c r="J2110" s="91" t="str">
        <f t="shared" si="163"/>
        <v>Q</v>
      </c>
      <c r="K2110" s="90"/>
      <c r="L2110" s="92">
        <f>+PACKING!L2100</f>
        <v>16</v>
      </c>
      <c r="M2110" s="92">
        <f t="shared" si="164"/>
        <v>18</v>
      </c>
      <c r="N2110" s="91" t="str">
        <f>+PACKING!G2100</f>
        <v>MATH6102</v>
      </c>
      <c r="O2110" s="91" t="str">
        <f>+PACKING!H2100</f>
        <v>QUANTITATIVE REASONING-II SEC 1</v>
      </c>
      <c r="P2110" s="90" t="s">
        <v>17</v>
      </c>
      <c r="Q2110" s="91" t="str">
        <f>+PACKING!J2100</f>
        <v>Q</v>
      </c>
      <c r="R2110" s="93" t="str">
        <f>+PACKING!K2100</f>
        <v>OB - 38</v>
      </c>
      <c r="S2110" s="94" t="s">
        <v>74</v>
      </c>
      <c r="T2110" s="211" t="s">
        <v>73</v>
      </c>
      <c r="U2110" s="211"/>
      <c r="V2110" s="211"/>
      <c r="W2110" s="211"/>
      <c r="X2110" s="211"/>
      <c r="Y2110" s="211"/>
      <c r="Z2110" s="211"/>
      <c r="AA2110" s="211"/>
      <c r="AB2110" s="211"/>
      <c r="AC2110" s="211"/>
      <c r="AD2110" s="211"/>
      <c r="AE2110" s="211"/>
      <c r="AF2110" s="211"/>
      <c r="AG2110" s="211"/>
      <c r="AH2110" s="211"/>
      <c r="AI2110" s="211"/>
    </row>
    <row r="2111" spans="1:35" ht="21" x14ac:dyDescent="0.25">
      <c r="A2111" s="88">
        <f>+PACKING!C2101</f>
        <v>2100</v>
      </c>
      <c r="B2111" s="89" t="str">
        <f>+PACKING!D2101</f>
        <v>11 MAY 2024</v>
      </c>
      <c r="C2111" s="90">
        <f>+PACKING!F2101</f>
        <v>141408</v>
      </c>
      <c r="D2111" s="90" t="str">
        <f t="shared" si="160"/>
        <v>141408---BS DFCS</v>
      </c>
      <c r="E2111" s="90" t="str">
        <f t="shared" si="161"/>
        <v>MATH6102---QUANTITATIVE REASONING-II SEC 1</v>
      </c>
      <c r="F2111" s="91" t="str">
        <f>+PACKING!E2101</f>
        <v>BS DFCS</v>
      </c>
      <c r="G2111" s="92" t="str">
        <f>+PACKING!I2101</f>
        <v>II</v>
      </c>
      <c r="H2111" s="91" t="s">
        <v>38</v>
      </c>
      <c r="I2111" s="90" t="str">
        <f t="shared" si="162"/>
        <v>OB - 39</v>
      </c>
      <c r="J2111" s="91" t="str">
        <f t="shared" si="163"/>
        <v>Q</v>
      </c>
      <c r="K2111" s="90"/>
      <c r="L2111" s="92">
        <f>+PACKING!L2101</f>
        <v>19</v>
      </c>
      <c r="M2111" s="92">
        <f t="shared" si="164"/>
        <v>21</v>
      </c>
      <c r="N2111" s="91" t="str">
        <f>+PACKING!G2101</f>
        <v>MATH6102</v>
      </c>
      <c r="O2111" s="91" t="str">
        <f>+PACKING!H2101</f>
        <v>QUANTITATIVE REASONING-II SEC 1</v>
      </c>
      <c r="P2111" s="90" t="s">
        <v>17</v>
      </c>
      <c r="Q2111" s="91" t="str">
        <f>+PACKING!J2101</f>
        <v>Q</v>
      </c>
      <c r="R2111" s="93" t="str">
        <f>+PACKING!K2101</f>
        <v>OB - 39</v>
      </c>
      <c r="S2111" s="94" t="s">
        <v>74</v>
      </c>
      <c r="T2111" s="211" t="s">
        <v>73</v>
      </c>
      <c r="U2111" s="211"/>
      <c r="V2111" s="211"/>
      <c r="W2111" s="211"/>
      <c r="X2111" s="211"/>
      <c r="Y2111" s="211"/>
      <c r="Z2111" s="211"/>
      <c r="AA2111" s="211"/>
      <c r="AB2111" s="211"/>
      <c r="AC2111" s="211"/>
      <c r="AD2111" s="211"/>
      <c r="AE2111" s="211"/>
      <c r="AF2111" s="211"/>
      <c r="AG2111" s="211"/>
      <c r="AH2111" s="211"/>
      <c r="AI2111" s="211"/>
    </row>
    <row r="2112" spans="1:35" ht="21" x14ac:dyDescent="0.25">
      <c r="A2112" s="88">
        <f>+PACKING!C2102</f>
        <v>2101</v>
      </c>
      <c r="B2112" s="89" t="str">
        <f>+PACKING!D2102</f>
        <v>11 MAY 2024</v>
      </c>
      <c r="C2112" s="90">
        <f>+PACKING!F2102</f>
        <v>141411</v>
      </c>
      <c r="D2112" s="90" t="str">
        <f t="shared" si="160"/>
        <v>141411---BS DFCS</v>
      </c>
      <c r="E2112" s="90" t="str">
        <f t="shared" si="161"/>
        <v>MATH6102---QUANTITATIVE REASONING-II SEC 2</v>
      </c>
      <c r="F2112" s="91" t="str">
        <f>+PACKING!E2102</f>
        <v>BS DFCS</v>
      </c>
      <c r="G2112" s="92" t="str">
        <f>+PACKING!I2102</f>
        <v>II</v>
      </c>
      <c r="H2112" s="91" t="s">
        <v>38</v>
      </c>
      <c r="I2112" s="90" t="str">
        <f t="shared" si="162"/>
        <v>OB - 39</v>
      </c>
      <c r="J2112" s="91" t="str">
        <f t="shared" si="163"/>
        <v>Q</v>
      </c>
      <c r="K2112" s="90"/>
      <c r="L2112" s="92">
        <f>+PACKING!L2102</f>
        <v>3</v>
      </c>
      <c r="M2112" s="92">
        <f t="shared" si="164"/>
        <v>5</v>
      </c>
      <c r="N2112" s="91" t="str">
        <f>+PACKING!G2102</f>
        <v>MATH6102</v>
      </c>
      <c r="O2112" s="91" t="str">
        <f>+PACKING!H2102</f>
        <v>QUANTITATIVE REASONING-II SEC 2</v>
      </c>
      <c r="P2112" s="90" t="s">
        <v>17</v>
      </c>
      <c r="Q2112" s="91" t="str">
        <f>+PACKING!J2102</f>
        <v>Q</v>
      </c>
      <c r="R2112" s="93" t="str">
        <f>+PACKING!K2102</f>
        <v>OB - 39</v>
      </c>
      <c r="S2112" s="94" t="s">
        <v>74</v>
      </c>
      <c r="T2112" s="211" t="s">
        <v>73</v>
      </c>
      <c r="U2112" s="211"/>
      <c r="V2112" s="211"/>
      <c r="W2112" s="211"/>
      <c r="X2112" s="211"/>
      <c r="Y2112" s="211"/>
      <c r="Z2112" s="211"/>
      <c r="AA2112" s="211"/>
      <c r="AB2112" s="211"/>
      <c r="AC2112" s="211"/>
      <c r="AD2112" s="211"/>
      <c r="AE2112" s="211"/>
      <c r="AF2112" s="211"/>
      <c r="AG2112" s="211"/>
      <c r="AH2112" s="211"/>
      <c r="AI2112" s="211"/>
    </row>
    <row r="2113" spans="1:35" ht="21" x14ac:dyDescent="0.25">
      <c r="A2113" s="88">
        <f>+PACKING!C2103</f>
        <v>2102</v>
      </c>
      <c r="B2113" s="89" t="str">
        <f>+PACKING!D2103</f>
        <v>11 MAY 2024</v>
      </c>
      <c r="C2113" s="90">
        <f>+PACKING!F2103</f>
        <v>141411</v>
      </c>
      <c r="D2113" s="90" t="str">
        <f t="shared" si="160"/>
        <v>141411---BS DFCS</v>
      </c>
      <c r="E2113" s="90" t="str">
        <f t="shared" si="161"/>
        <v>MATH6102---QUANTITATIVE REASONING-II SEC 2</v>
      </c>
      <c r="F2113" s="91" t="str">
        <f>+PACKING!E2103</f>
        <v>BS DFCS</v>
      </c>
      <c r="G2113" s="92" t="str">
        <f>+PACKING!I2103</f>
        <v>II</v>
      </c>
      <c r="H2113" s="91" t="s">
        <v>38</v>
      </c>
      <c r="I2113" s="90" t="str">
        <f t="shared" si="162"/>
        <v>OB - 40</v>
      </c>
      <c r="J2113" s="91" t="str">
        <f t="shared" si="163"/>
        <v>Q</v>
      </c>
      <c r="K2113" s="90"/>
      <c r="L2113" s="92">
        <f>+PACKING!L2103</f>
        <v>22</v>
      </c>
      <c r="M2113" s="92">
        <f t="shared" si="164"/>
        <v>24</v>
      </c>
      <c r="N2113" s="91" t="str">
        <f>+PACKING!G2103</f>
        <v>MATH6102</v>
      </c>
      <c r="O2113" s="91" t="str">
        <f>+PACKING!H2103</f>
        <v>QUANTITATIVE REASONING-II SEC 2</v>
      </c>
      <c r="P2113" s="90" t="s">
        <v>17</v>
      </c>
      <c r="Q2113" s="91" t="str">
        <f>+PACKING!J2103</f>
        <v>Q</v>
      </c>
      <c r="R2113" s="93" t="str">
        <f>+PACKING!K2103</f>
        <v>OB - 40</v>
      </c>
      <c r="S2113" s="94" t="s">
        <v>74</v>
      </c>
      <c r="T2113" s="211" t="s">
        <v>73</v>
      </c>
      <c r="U2113" s="211"/>
      <c r="V2113" s="211"/>
      <c r="W2113" s="211"/>
      <c r="X2113" s="211"/>
      <c r="Y2113" s="211"/>
      <c r="Z2113" s="211"/>
      <c r="AA2113" s="211"/>
      <c r="AB2113" s="211"/>
      <c r="AC2113" s="211"/>
      <c r="AD2113" s="211"/>
      <c r="AE2113" s="211"/>
      <c r="AF2113" s="211"/>
      <c r="AG2113" s="211"/>
      <c r="AH2113" s="211"/>
      <c r="AI2113" s="211"/>
    </row>
    <row r="2114" spans="1:35" ht="21" x14ac:dyDescent="0.25">
      <c r="A2114" s="88">
        <f>+PACKING!C2104</f>
        <v>2103</v>
      </c>
      <c r="B2114" s="89" t="str">
        <f>+PACKING!D2104</f>
        <v>11 MAY 2024</v>
      </c>
      <c r="C2114" s="90">
        <f>+PACKING!F2104</f>
        <v>141411</v>
      </c>
      <c r="D2114" s="90" t="str">
        <f t="shared" si="160"/>
        <v>141411---BS DFCS</v>
      </c>
      <c r="E2114" s="90" t="str">
        <f t="shared" si="161"/>
        <v>MATH6102---QUANTITATIVE REASONING-II SEC 2</v>
      </c>
      <c r="F2114" s="91" t="str">
        <f>+PACKING!E2104</f>
        <v>BS DFCS</v>
      </c>
      <c r="G2114" s="92" t="str">
        <f>+PACKING!I2104</f>
        <v>II</v>
      </c>
      <c r="H2114" s="91" t="s">
        <v>38</v>
      </c>
      <c r="I2114" s="90" t="str">
        <f t="shared" si="162"/>
        <v>OB - 41</v>
      </c>
      <c r="J2114" s="91" t="str">
        <f t="shared" si="163"/>
        <v>Q</v>
      </c>
      <c r="K2114" s="90"/>
      <c r="L2114" s="92">
        <f>+PACKING!L2104</f>
        <v>8</v>
      </c>
      <c r="M2114" s="92">
        <f t="shared" si="164"/>
        <v>10</v>
      </c>
      <c r="N2114" s="91" t="str">
        <f>+PACKING!G2104</f>
        <v>MATH6102</v>
      </c>
      <c r="O2114" s="91" t="str">
        <f>+PACKING!H2104</f>
        <v>QUANTITATIVE REASONING-II SEC 2</v>
      </c>
      <c r="P2114" s="90" t="s">
        <v>17</v>
      </c>
      <c r="Q2114" s="91" t="str">
        <f>+PACKING!J2104</f>
        <v>Q</v>
      </c>
      <c r="R2114" s="93" t="str">
        <f>+PACKING!K2104</f>
        <v>OB - 41</v>
      </c>
      <c r="S2114" s="94" t="s">
        <v>74</v>
      </c>
      <c r="T2114" s="211" t="s">
        <v>73</v>
      </c>
      <c r="U2114" s="211"/>
      <c r="V2114" s="211"/>
      <c r="W2114" s="211"/>
      <c r="X2114" s="211"/>
      <c r="Y2114" s="211"/>
      <c r="Z2114" s="211"/>
      <c r="AA2114" s="211"/>
      <c r="AB2114" s="211"/>
      <c r="AC2114" s="211"/>
      <c r="AD2114" s="211"/>
      <c r="AE2114" s="211"/>
      <c r="AF2114" s="211"/>
      <c r="AG2114" s="211"/>
      <c r="AH2114" s="211"/>
      <c r="AI2114" s="211"/>
    </row>
    <row r="2115" spans="1:35" ht="21" x14ac:dyDescent="0.25">
      <c r="A2115" s="88">
        <f>+PACKING!C2105</f>
        <v>2104</v>
      </c>
      <c r="B2115" s="89" t="str">
        <f>+PACKING!D2105</f>
        <v>11 MAY 2024</v>
      </c>
      <c r="C2115" s="90">
        <f>+PACKING!F2105</f>
        <v>141413</v>
      </c>
      <c r="D2115" s="90" t="str">
        <f t="shared" si="160"/>
        <v>141413---BS DFCS</v>
      </c>
      <c r="E2115" s="90" t="str">
        <f t="shared" si="161"/>
        <v>MATH6102---QUANTITATIVE REASONING-II SEC 3</v>
      </c>
      <c r="F2115" s="91" t="str">
        <f>+PACKING!E2105</f>
        <v>BS DFCS</v>
      </c>
      <c r="G2115" s="92" t="str">
        <f>+PACKING!I2105</f>
        <v>II</v>
      </c>
      <c r="H2115" s="91" t="s">
        <v>38</v>
      </c>
      <c r="I2115" s="90" t="str">
        <f t="shared" si="162"/>
        <v>OB - 41</v>
      </c>
      <c r="J2115" s="91" t="str">
        <f t="shared" si="163"/>
        <v>Q</v>
      </c>
      <c r="K2115" s="90"/>
      <c r="L2115" s="92">
        <f>+PACKING!L2105</f>
        <v>14</v>
      </c>
      <c r="M2115" s="92">
        <f t="shared" si="164"/>
        <v>16</v>
      </c>
      <c r="N2115" s="91" t="str">
        <f>+PACKING!G2105</f>
        <v>MATH6102</v>
      </c>
      <c r="O2115" s="91" t="str">
        <f>+PACKING!H2105</f>
        <v>QUANTITATIVE REASONING-II SEC 3</v>
      </c>
      <c r="P2115" s="90" t="s">
        <v>17</v>
      </c>
      <c r="Q2115" s="91" t="str">
        <f>+PACKING!J2105</f>
        <v>Q</v>
      </c>
      <c r="R2115" s="93" t="str">
        <f>+PACKING!K2105</f>
        <v>OB - 41</v>
      </c>
      <c r="S2115" s="94" t="s">
        <v>74</v>
      </c>
      <c r="T2115" s="211" t="s">
        <v>73</v>
      </c>
      <c r="U2115" s="211"/>
      <c r="V2115" s="211"/>
      <c r="W2115" s="211"/>
      <c r="X2115" s="211"/>
      <c r="Y2115" s="211"/>
      <c r="Z2115" s="211"/>
      <c r="AA2115" s="211"/>
      <c r="AB2115" s="211"/>
      <c r="AC2115" s="211"/>
      <c r="AD2115" s="211"/>
      <c r="AE2115" s="211"/>
      <c r="AF2115" s="211"/>
      <c r="AG2115" s="211"/>
      <c r="AH2115" s="211"/>
      <c r="AI2115" s="211"/>
    </row>
    <row r="2116" spans="1:35" ht="21" x14ac:dyDescent="0.25">
      <c r="A2116" s="88">
        <f>+PACKING!C2106</f>
        <v>2105</v>
      </c>
      <c r="B2116" s="89" t="str">
        <f>+PACKING!D2106</f>
        <v>11 MAY 2024</v>
      </c>
      <c r="C2116" s="90">
        <f>+PACKING!F2106</f>
        <v>141413</v>
      </c>
      <c r="D2116" s="90" t="str">
        <f t="shared" si="160"/>
        <v>141413---BS DFCS</v>
      </c>
      <c r="E2116" s="90" t="str">
        <f t="shared" si="161"/>
        <v>MATH6102---QUANTITATIVE REASONING-II SEC 3</v>
      </c>
      <c r="F2116" s="91" t="str">
        <f>+PACKING!E2106</f>
        <v>BS DFCS</v>
      </c>
      <c r="G2116" s="92" t="str">
        <f>+PACKING!I2106</f>
        <v>II</v>
      </c>
      <c r="H2116" s="91" t="s">
        <v>38</v>
      </c>
      <c r="I2116" s="90" t="str">
        <f t="shared" si="162"/>
        <v>OB - 42</v>
      </c>
      <c r="J2116" s="91" t="str">
        <f t="shared" si="163"/>
        <v>Q</v>
      </c>
      <c r="K2116" s="90"/>
      <c r="L2116" s="92">
        <f>+PACKING!L2106</f>
        <v>19</v>
      </c>
      <c r="M2116" s="92">
        <f t="shared" si="164"/>
        <v>21</v>
      </c>
      <c r="N2116" s="91" t="str">
        <f>+PACKING!G2106</f>
        <v>MATH6102</v>
      </c>
      <c r="O2116" s="91" t="str">
        <f>+PACKING!H2106</f>
        <v>QUANTITATIVE REASONING-II SEC 3</v>
      </c>
      <c r="P2116" s="90" t="s">
        <v>17</v>
      </c>
      <c r="Q2116" s="91" t="str">
        <f>+PACKING!J2106</f>
        <v>Q</v>
      </c>
      <c r="R2116" s="93" t="str">
        <f>+PACKING!K2106</f>
        <v>OB - 42</v>
      </c>
      <c r="S2116" s="94" t="s">
        <v>74</v>
      </c>
      <c r="T2116" s="211" t="s">
        <v>73</v>
      </c>
      <c r="U2116" s="211"/>
      <c r="V2116" s="211"/>
      <c r="W2116" s="211"/>
      <c r="X2116" s="211"/>
      <c r="Y2116" s="211"/>
      <c r="Z2116" s="211"/>
      <c r="AA2116" s="211"/>
      <c r="AB2116" s="211"/>
      <c r="AC2116" s="211"/>
      <c r="AD2116" s="211"/>
      <c r="AE2116" s="211"/>
      <c r="AF2116" s="211"/>
      <c r="AG2116" s="211"/>
      <c r="AH2116" s="211"/>
      <c r="AI2116" s="211"/>
    </row>
    <row r="2117" spans="1:35" ht="21" x14ac:dyDescent="0.25">
      <c r="A2117" s="88">
        <f>+PACKING!C2107</f>
        <v>2106</v>
      </c>
      <c r="B2117" s="89" t="str">
        <f>+PACKING!D2107</f>
        <v>11 MAY 2024</v>
      </c>
      <c r="C2117" s="90">
        <f>+PACKING!F2107</f>
        <v>141469</v>
      </c>
      <c r="D2117" s="90" t="str">
        <f t="shared" si="160"/>
        <v>141469---BS WCCI</v>
      </c>
      <c r="E2117" s="90" t="str">
        <f t="shared" si="161"/>
        <v>MATH6102---QUANTITATIVE REASONING-II SEC 1</v>
      </c>
      <c r="F2117" s="91" t="str">
        <f>+PACKING!E2107</f>
        <v>BS WCCI</v>
      </c>
      <c r="G2117" s="92" t="str">
        <f>+PACKING!I2107</f>
        <v>II</v>
      </c>
      <c r="H2117" s="91" t="s">
        <v>38</v>
      </c>
      <c r="I2117" s="90" t="str">
        <f t="shared" si="162"/>
        <v>OB - 42</v>
      </c>
      <c r="J2117" s="91" t="str">
        <f t="shared" si="163"/>
        <v>Q</v>
      </c>
      <c r="K2117" s="90"/>
      <c r="L2117" s="92">
        <f>+PACKING!L2107</f>
        <v>3</v>
      </c>
      <c r="M2117" s="92">
        <f t="shared" si="164"/>
        <v>5</v>
      </c>
      <c r="N2117" s="91" t="str">
        <f>+PACKING!G2107</f>
        <v>MATH6102</v>
      </c>
      <c r="O2117" s="91" t="str">
        <f>+PACKING!H2107</f>
        <v>QUANTITATIVE REASONING-II SEC 1</v>
      </c>
      <c r="P2117" s="90" t="s">
        <v>17</v>
      </c>
      <c r="Q2117" s="91" t="str">
        <f>+PACKING!J2107</f>
        <v>Q</v>
      </c>
      <c r="R2117" s="93" t="str">
        <f>+PACKING!K2107</f>
        <v>OB - 42</v>
      </c>
      <c r="S2117" s="94" t="s">
        <v>74</v>
      </c>
      <c r="T2117" s="211" t="s">
        <v>73</v>
      </c>
      <c r="U2117" s="211"/>
      <c r="V2117" s="211"/>
      <c r="W2117" s="211"/>
      <c r="X2117" s="211"/>
      <c r="Y2117" s="211"/>
      <c r="Z2117" s="211"/>
      <c r="AA2117" s="211"/>
      <c r="AB2117" s="211"/>
      <c r="AC2117" s="211"/>
      <c r="AD2117" s="211"/>
      <c r="AE2117" s="211"/>
      <c r="AF2117" s="211"/>
      <c r="AG2117" s="211"/>
      <c r="AH2117" s="211"/>
      <c r="AI2117" s="211"/>
    </row>
    <row r="2118" spans="1:35" ht="21" x14ac:dyDescent="0.25">
      <c r="A2118" s="88">
        <f>+PACKING!C2108</f>
        <v>2107</v>
      </c>
      <c r="B2118" s="89" t="str">
        <f>+PACKING!D2108</f>
        <v>11 MAY 2024</v>
      </c>
      <c r="C2118" s="90">
        <f>+PACKING!F2108</f>
        <v>141469</v>
      </c>
      <c r="D2118" s="90" t="str">
        <f t="shared" si="160"/>
        <v>141469---BS WCCI</v>
      </c>
      <c r="E2118" s="90" t="str">
        <f t="shared" si="161"/>
        <v>MATH6102---QUANTITATIVE REASONING-II SEC 1</v>
      </c>
      <c r="F2118" s="91" t="str">
        <f>+PACKING!E2108</f>
        <v>BS WCCI</v>
      </c>
      <c r="G2118" s="92" t="str">
        <f>+PACKING!I2108</f>
        <v>II</v>
      </c>
      <c r="H2118" s="91" t="s">
        <v>38</v>
      </c>
      <c r="I2118" s="90" t="str">
        <f t="shared" si="162"/>
        <v>OB - 45</v>
      </c>
      <c r="J2118" s="91" t="str">
        <f t="shared" si="163"/>
        <v>R</v>
      </c>
      <c r="K2118" s="90"/>
      <c r="L2118" s="92">
        <f>+PACKING!L2108</f>
        <v>3</v>
      </c>
      <c r="M2118" s="92">
        <f t="shared" si="164"/>
        <v>5</v>
      </c>
      <c r="N2118" s="91" t="str">
        <f>+PACKING!G2108</f>
        <v>MATH6102</v>
      </c>
      <c r="O2118" s="91" t="str">
        <f>+PACKING!H2108</f>
        <v>QUANTITATIVE REASONING-II SEC 1</v>
      </c>
      <c r="P2118" s="90" t="s">
        <v>17</v>
      </c>
      <c r="Q2118" s="91" t="str">
        <f>+PACKING!J2108</f>
        <v>R</v>
      </c>
      <c r="R2118" s="93" t="str">
        <f>+PACKING!K2108</f>
        <v>OB - 45</v>
      </c>
      <c r="S2118" s="94" t="s">
        <v>74</v>
      </c>
      <c r="T2118" s="211" t="s">
        <v>73</v>
      </c>
      <c r="U2118" s="211"/>
      <c r="V2118" s="211"/>
      <c r="W2118" s="211"/>
      <c r="X2118" s="211"/>
      <c r="Y2118" s="211"/>
      <c r="Z2118" s="211"/>
      <c r="AA2118" s="211"/>
      <c r="AB2118" s="211"/>
      <c r="AC2118" s="211"/>
      <c r="AD2118" s="211"/>
      <c r="AE2118" s="211"/>
      <c r="AF2118" s="211"/>
      <c r="AG2118" s="211"/>
      <c r="AH2118" s="211"/>
      <c r="AI2118" s="211"/>
    </row>
    <row r="2119" spans="1:35" ht="21" x14ac:dyDescent="0.25">
      <c r="A2119" s="88">
        <f>+PACKING!C2109</f>
        <v>2108</v>
      </c>
      <c r="B2119" s="89" t="str">
        <f>+PACKING!D2109</f>
        <v>11 MAY 2024</v>
      </c>
      <c r="C2119" s="90">
        <f>+PACKING!F2109</f>
        <v>141482</v>
      </c>
      <c r="D2119" s="90" t="str">
        <f t="shared" si="160"/>
        <v>141482---BSCP</v>
      </c>
      <c r="E2119" s="90" t="str">
        <f t="shared" si="161"/>
        <v>MATH6102---QUANTITATIVE REASONING-II SEC 1</v>
      </c>
      <c r="F2119" s="91" t="str">
        <f>+PACKING!E2109</f>
        <v>BSCP</v>
      </c>
      <c r="G2119" s="92" t="str">
        <f>+PACKING!I2109</f>
        <v>II</v>
      </c>
      <c r="H2119" s="91" t="s">
        <v>38</v>
      </c>
      <c r="I2119" s="90" t="str">
        <f t="shared" si="162"/>
        <v>OB - 45</v>
      </c>
      <c r="J2119" s="91" t="str">
        <f t="shared" si="163"/>
        <v>R</v>
      </c>
      <c r="K2119" s="90"/>
      <c r="L2119" s="92">
        <f>+PACKING!L2109</f>
        <v>19</v>
      </c>
      <c r="M2119" s="92">
        <f t="shared" si="164"/>
        <v>21</v>
      </c>
      <c r="N2119" s="91" t="str">
        <f>+PACKING!G2109</f>
        <v>MATH6102</v>
      </c>
      <c r="O2119" s="91" t="str">
        <f>+PACKING!H2109</f>
        <v>QUANTITATIVE REASONING-II SEC 1</v>
      </c>
      <c r="P2119" s="90" t="s">
        <v>17</v>
      </c>
      <c r="Q2119" s="91" t="str">
        <f>+PACKING!J2109</f>
        <v>R</v>
      </c>
      <c r="R2119" s="93" t="str">
        <f>+PACKING!K2109</f>
        <v>OB - 45</v>
      </c>
      <c r="S2119" s="94" t="s">
        <v>74</v>
      </c>
      <c r="T2119" s="211" t="s">
        <v>73</v>
      </c>
      <c r="U2119" s="211"/>
      <c r="V2119" s="211"/>
      <c r="W2119" s="211"/>
      <c r="X2119" s="211"/>
      <c r="Y2119" s="211"/>
      <c r="Z2119" s="211"/>
      <c r="AA2119" s="211"/>
      <c r="AB2119" s="211"/>
      <c r="AC2119" s="211"/>
      <c r="AD2119" s="211"/>
      <c r="AE2119" s="211"/>
      <c r="AF2119" s="211"/>
      <c r="AG2119" s="211"/>
      <c r="AH2119" s="211"/>
      <c r="AI2119" s="211"/>
    </row>
    <row r="2120" spans="1:35" ht="21" x14ac:dyDescent="0.25">
      <c r="A2120" s="88">
        <f>+PACKING!C2110</f>
        <v>2109</v>
      </c>
      <c r="B2120" s="89" t="str">
        <f>+PACKING!D2110</f>
        <v>11 MAY 2024</v>
      </c>
      <c r="C2120" s="90">
        <f>+PACKING!F2110</f>
        <v>141482</v>
      </c>
      <c r="D2120" s="90" t="str">
        <f t="shared" si="160"/>
        <v>141482---BSCP</v>
      </c>
      <c r="E2120" s="90" t="str">
        <f t="shared" si="161"/>
        <v>MATH6102---QUANTITATIVE REASONING-II SEC 1</v>
      </c>
      <c r="F2120" s="91" t="str">
        <f>+PACKING!E2110</f>
        <v>BSCP</v>
      </c>
      <c r="G2120" s="92" t="str">
        <f>+PACKING!I2110</f>
        <v>II</v>
      </c>
      <c r="H2120" s="91" t="s">
        <v>38</v>
      </c>
      <c r="I2120" s="90" t="str">
        <f t="shared" si="162"/>
        <v>OB - 46</v>
      </c>
      <c r="J2120" s="91" t="str">
        <f t="shared" si="163"/>
        <v>R</v>
      </c>
      <c r="K2120" s="90"/>
      <c r="L2120" s="92">
        <f>+PACKING!L2110</f>
        <v>6</v>
      </c>
      <c r="M2120" s="92">
        <f t="shared" si="164"/>
        <v>8</v>
      </c>
      <c r="N2120" s="91" t="str">
        <f>+PACKING!G2110</f>
        <v>MATH6102</v>
      </c>
      <c r="O2120" s="91" t="str">
        <f>+PACKING!H2110</f>
        <v>QUANTITATIVE REASONING-II SEC 1</v>
      </c>
      <c r="P2120" s="90" t="s">
        <v>17</v>
      </c>
      <c r="Q2120" s="91" t="str">
        <f>+PACKING!J2110</f>
        <v>R</v>
      </c>
      <c r="R2120" s="93" t="str">
        <f>+PACKING!K2110</f>
        <v>OB - 46</v>
      </c>
      <c r="S2120" s="94" t="s">
        <v>74</v>
      </c>
      <c r="T2120" s="211" t="s">
        <v>73</v>
      </c>
      <c r="U2120" s="211"/>
      <c r="V2120" s="211"/>
      <c r="W2120" s="211"/>
      <c r="X2120" s="211"/>
      <c r="Y2120" s="211"/>
      <c r="Z2120" s="211"/>
      <c r="AA2120" s="211"/>
      <c r="AB2120" s="211"/>
      <c r="AC2120" s="211"/>
      <c r="AD2120" s="211"/>
      <c r="AE2120" s="211"/>
      <c r="AF2120" s="211"/>
      <c r="AG2120" s="211"/>
      <c r="AH2120" s="211"/>
      <c r="AI2120" s="211"/>
    </row>
    <row r="2121" spans="1:35" ht="21" x14ac:dyDescent="0.25">
      <c r="A2121" s="88">
        <f>+PACKING!C2111</f>
        <v>2110</v>
      </c>
      <c r="B2121" s="89" t="str">
        <f>+PACKING!D2111</f>
        <v>11 MAY 2024</v>
      </c>
      <c r="C2121" s="90">
        <f>+PACKING!F2111</f>
        <v>141507</v>
      </c>
      <c r="D2121" s="90" t="str">
        <f t="shared" si="160"/>
        <v>141507---BBA (Hons)</v>
      </c>
      <c r="E2121" s="90" t="str">
        <f t="shared" si="161"/>
        <v>BMT343---MARKETING MANAGEMENT SEC 1</v>
      </c>
      <c r="F2121" s="91" t="str">
        <f>+PACKING!E2111</f>
        <v>BBA (Hons)</v>
      </c>
      <c r="G2121" s="92" t="str">
        <f>+PACKING!I2111</f>
        <v>II</v>
      </c>
      <c r="H2121" s="91" t="s">
        <v>38</v>
      </c>
      <c r="I2121" s="90" t="str">
        <f t="shared" si="162"/>
        <v>OB - 46</v>
      </c>
      <c r="J2121" s="91" t="str">
        <f t="shared" si="163"/>
        <v>R</v>
      </c>
      <c r="K2121" s="90"/>
      <c r="L2121" s="92">
        <f>+PACKING!L2111</f>
        <v>1</v>
      </c>
      <c r="M2121" s="92">
        <f t="shared" si="164"/>
        <v>3</v>
      </c>
      <c r="N2121" s="91" t="str">
        <f>+PACKING!G2111</f>
        <v>BMT343</v>
      </c>
      <c r="O2121" s="91" t="str">
        <f>+PACKING!H2111</f>
        <v>MARKETING MANAGEMENT SEC 1</v>
      </c>
      <c r="P2121" s="90" t="s">
        <v>17</v>
      </c>
      <c r="Q2121" s="91" t="str">
        <f>+PACKING!J2111</f>
        <v>R</v>
      </c>
      <c r="R2121" s="93" t="str">
        <f>+PACKING!K2111</f>
        <v>OB - 46</v>
      </c>
      <c r="S2121" s="94" t="s">
        <v>74</v>
      </c>
      <c r="T2121" s="211" t="s">
        <v>73</v>
      </c>
      <c r="U2121" s="211"/>
      <c r="V2121" s="211"/>
      <c r="W2121" s="211"/>
      <c r="X2121" s="211"/>
      <c r="Y2121" s="211"/>
      <c r="Z2121" s="211"/>
      <c r="AA2121" s="211"/>
      <c r="AB2121" s="211"/>
      <c r="AC2121" s="211"/>
      <c r="AD2121" s="211"/>
      <c r="AE2121" s="211"/>
      <c r="AF2121" s="211"/>
      <c r="AG2121" s="211"/>
      <c r="AH2121" s="211"/>
      <c r="AI2121" s="211"/>
    </row>
    <row r="2122" spans="1:35" ht="21" x14ac:dyDescent="0.25">
      <c r="A2122" s="88">
        <f>+PACKING!C2112</f>
        <v>2111</v>
      </c>
      <c r="B2122" s="89" t="str">
        <f>+PACKING!D2112</f>
        <v>11 MAY 2024</v>
      </c>
      <c r="C2122" s="90">
        <f>+PACKING!F2112</f>
        <v>141565</v>
      </c>
      <c r="D2122" s="90" t="str">
        <f t="shared" si="160"/>
        <v>141565---BS IT</v>
      </c>
      <c r="E2122" s="90" t="str">
        <f t="shared" si="161"/>
        <v>MATH6101---QUANTITATIVE REASONING(I) SEC 1</v>
      </c>
      <c r="F2122" s="91" t="str">
        <f>+PACKING!E2112</f>
        <v>BS IT</v>
      </c>
      <c r="G2122" s="92" t="str">
        <f>+PACKING!I2112</f>
        <v>II</v>
      </c>
      <c r="H2122" s="91" t="s">
        <v>38</v>
      </c>
      <c r="I2122" s="90" t="str">
        <f t="shared" si="162"/>
        <v>OB - 46</v>
      </c>
      <c r="J2122" s="91" t="str">
        <f t="shared" si="163"/>
        <v>R</v>
      </c>
      <c r="K2122" s="90"/>
      <c r="L2122" s="92">
        <f>+PACKING!L2112</f>
        <v>15</v>
      </c>
      <c r="M2122" s="92">
        <f t="shared" si="164"/>
        <v>17</v>
      </c>
      <c r="N2122" s="91" t="str">
        <f>+PACKING!G2112</f>
        <v>MATH6101</v>
      </c>
      <c r="O2122" s="91" t="str">
        <f>+PACKING!H2112</f>
        <v>QUANTITATIVE REASONING(I) SEC 1</v>
      </c>
      <c r="P2122" s="90" t="s">
        <v>17</v>
      </c>
      <c r="Q2122" s="91" t="str">
        <f>+PACKING!J2112</f>
        <v>R</v>
      </c>
      <c r="R2122" s="93" t="str">
        <f>+PACKING!K2112</f>
        <v>OB - 46</v>
      </c>
      <c r="S2122" s="94" t="s">
        <v>74</v>
      </c>
      <c r="T2122" s="211" t="s">
        <v>73</v>
      </c>
      <c r="U2122" s="211"/>
      <c r="V2122" s="211"/>
      <c r="W2122" s="211"/>
      <c r="X2122" s="211"/>
      <c r="Y2122" s="211"/>
      <c r="Z2122" s="211"/>
      <c r="AA2122" s="211"/>
      <c r="AB2122" s="211"/>
      <c r="AC2122" s="211"/>
      <c r="AD2122" s="211"/>
      <c r="AE2122" s="211"/>
      <c r="AF2122" s="211"/>
      <c r="AG2122" s="211"/>
      <c r="AH2122" s="211"/>
      <c r="AI2122" s="211"/>
    </row>
    <row r="2123" spans="1:35" ht="21" x14ac:dyDescent="0.25">
      <c r="A2123" s="88">
        <f>+PACKING!C2113</f>
        <v>2112</v>
      </c>
      <c r="B2123" s="89" t="str">
        <f>+PACKING!D2113</f>
        <v>11 MAY 2024</v>
      </c>
      <c r="C2123" s="90">
        <f>+PACKING!F2113</f>
        <v>141565</v>
      </c>
      <c r="D2123" s="90" t="str">
        <f t="shared" si="160"/>
        <v>141565---BS IT</v>
      </c>
      <c r="E2123" s="90" t="str">
        <f t="shared" si="161"/>
        <v>MATH6101---QUANTITATIVE REASONING(I) SEC 1</v>
      </c>
      <c r="F2123" s="91" t="str">
        <f>+PACKING!E2113</f>
        <v>BS IT</v>
      </c>
      <c r="G2123" s="92" t="str">
        <f>+PACKING!I2113</f>
        <v>II</v>
      </c>
      <c r="H2123" s="91" t="s">
        <v>38</v>
      </c>
      <c r="I2123" s="90" t="str">
        <f t="shared" si="162"/>
        <v>OB - 47</v>
      </c>
      <c r="J2123" s="91" t="str">
        <f t="shared" si="163"/>
        <v>R</v>
      </c>
      <c r="K2123" s="90"/>
      <c r="L2123" s="92">
        <f>+PACKING!L2113</f>
        <v>15</v>
      </c>
      <c r="M2123" s="92">
        <f t="shared" si="164"/>
        <v>17</v>
      </c>
      <c r="N2123" s="91" t="str">
        <f>+PACKING!G2113</f>
        <v>MATH6101</v>
      </c>
      <c r="O2123" s="91" t="str">
        <f>+PACKING!H2113</f>
        <v>QUANTITATIVE REASONING(I) SEC 1</v>
      </c>
      <c r="P2123" s="90" t="s">
        <v>17</v>
      </c>
      <c r="Q2123" s="91" t="str">
        <f>+PACKING!J2113</f>
        <v>R</v>
      </c>
      <c r="R2123" s="93" t="str">
        <f>+PACKING!K2113</f>
        <v>OB - 47</v>
      </c>
      <c r="S2123" s="94" t="s">
        <v>74</v>
      </c>
      <c r="T2123" s="211" t="s">
        <v>73</v>
      </c>
      <c r="U2123" s="211"/>
      <c r="V2123" s="211"/>
      <c r="W2123" s="211"/>
      <c r="X2123" s="211"/>
      <c r="Y2123" s="211"/>
      <c r="Z2123" s="211"/>
      <c r="AA2123" s="211"/>
      <c r="AB2123" s="211"/>
      <c r="AC2123" s="211"/>
      <c r="AD2123" s="211"/>
      <c r="AE2123" s="211"/>
      <c r="AF2123" s="211"/>
      <c r="AG2123" s="211"/>
      <c r="AH2123" s="211"/>
      <c r="AI2123" s="211"/>
    </row>
    <row r="2124" spans="1:35" ht="21" x14ac:dyDescent="0.25">
      <c r="A2124" s="88">
        <f>+PACKING!C2114</f>
        <v>2113</v>
      </c>
      <c r="B2124" s="89" t="str">
        <f>+PACKING!D2114</f>
        <v>11 MAY 2024</v>
      </c>
      <c r="C2124" s="90">
        <f>+PACKING!F2114</f>
        <v>141593</v>
      </c>
      <c r="D2124" s="90" t="str">
        <f t="shared" si="160"/>
        <v>141593---BS IT</v>
      </c>
      <c r="E2124" s="90" t="str">
        <f t="shared" si="161"/>
        <v>IT354---SOFTWARE REQUIREMENTS ENGINEERING SEC 1</v>
      </c>
      <c r="F2124" s="91" t="str">
        <f>+PACKING!E2114</f>
        <v>BS IT</v>
      </c>
      <c r="G2124" s="92" t="str">
        <f>+PACKING!I2114</f>
        <v>II</v>
      </c>
      <c r="H2124" s="91" t="s">
        <v>38</v>
      </c>
      <c r="I2124" s="90" t="str">
        <f t="shared" si="162"/>
        <v>OB - 47</v>
      </c>
      <c r="J2124" s="91" t="str">
        <f t="shared" si="163"/>
        <v>R</v>
      </c>
      <c r="K2124" s="90"/>
      <c r="L2124" s="92">
        <f>+PACKING!L2114</f>
        <v>7</v>
      </c>
      <c r="M2124" s="92">
        <f t="shared" si="164"/>
        <v>9</v>
      </c>
      <c r="N2124" s="91" t="str">
        <f>+PACKING!G2114</f>
        <v>IT354</v>
      </c>
      <c r="O2124" s="91" t="str">
        <f>+PACKING!H2114</f>
        <v>SOFTWARE REQUIREMENTS ENGINEERING SEC 1</v>
      </c>
      <c r="P2124" s="90" t="s">
        <v>17</v>
      </c>
      <c r="Q2124" s="91" t="str">
        <f>+PACKING!J2114</f>
        <v>R</v>
      </c>
      <c r="R2124" s="93" t="str">
        <f>+PACKING!K2114</f>
        <v>OB - 47</v>
      </c>
      <c r="S2124" s="94" t="s">
        <v>74</v>
      </c>
      <c r="T2124" s="211" t="s">
        <v>73</v>
      </c>
      <c r="U2124" s="211"/>
      <c r="V2124" s="211"/>
      <c r="W2124" s="211"/>
      <c r="X2124" s="211"/>
      <c r="Y2124" s="211"/>
      <c r="Z2124" s="211"/>
      <c r="AA2124" s="211"/>
      <c r="AB2124" s="211"/>
      <c r="AC2124" s="211"/>
      <c r="AD2124" s="211"/>
      <c r="AE2124" s="211"/>
      <c r="AF2124" s="211"/>
      <c r="AG2124" s="211"/>
      <c r="AH2124" s="211"/>
      <c r="AI2124" s="211"/>
    </row>
    <row r="2125" spans="1:35" ht="21" x14ac:dyDescent="0.25">
      <c r="A2125" s="88">
        <f>+PACKING!C2115</f>
        <v>2114</v>
      </c>
      <c r="B2125" s="89" t="str">
        <f>+PACKING!D2115</f>
        <v>11 MAY 2024</v>
      </c>
      <c r="C2125" s="90">
        <f>+PACKING!F2115</f>
        <v>141593</v>
      </c>
      <c r="D2125" s="90" t="str">
        <f t="shared" ref="D2125:D2188" si="165">+C2125&amp;H2125&amp;F2125</f>
        <v>141593---BS IT</v>
      </c>
      <c r="E2125" s="90" t="str">
        <f t="shared" ref="E2125:E2188" si="166">+N2125&amp;H2125&amp;O2125</f>
        <v>IT354---SOFTWARE REQUIREMENTS ENGINEERING SEC 1</v>
      </c>
      <c r="F2125" s="91" t="str">
        <f>+PACKING!E2115</f>
        <v>BS IT</v>
      </c>
      <c r="G2125" s="92" t="str">
        <f>+PACKING!I2115</f>
        <v>II</v>
      </c>
      <c r="H2125" s="91" t="s">
        <v>38</v>
      </c>
      <c r="I2125" s="90" t="str">
        <f t="shared" ref="I2125:I2188" si="167">+R2125</f>
        <v>OB - 48</v>
      </c>
      <c r="J2125" s="91" t="str">
        <f t="shared" ref="J2125:J2188" si="168">+Q2125</f>
        <v>R</v>
      </c>
      <c r="K2125" s="90"/>
      <c r="L2125" s="92">
        <f>+PACKING!L2115</f>
        <v>11</v>
      </c>
      <c r="M2125" s="92">
        <f t="shared" ref="M2125:M2188" si="169">+L2125+2</f>
        <v>13</v>
      </c>
      <c r="N2125" s="91" t="str">
        <f>+PACKING!G2115</f>
        <v>IT354</v>
      </c>
      <c r="O2125" s="91" t="str">
        <f>+PACKING!H2115</f>
        <v>SOFTWARE REQUIREMENTS ENGINEERING SEC 1</v>
      </c>
      <c r="P2125" s="90" t="s">
        <v>17</v>
      </c>
      <c r="Q2125" s="91" t="str">
        <f>+PACKING!J2115</f>
        <v>R</v>
      </c>
      <c r="R2125" s="93" t="str">
        <f>+PACKING!K2115</f>
        <v>OB - 48</v>
      </c>
      <c r="S2125" s="94" t="s">
        <v>74</v>
      </c>
      <c r="T2125" s="211" t="s">
        <v>73</v>
      </c>
      <c r="U2125" s="211"/>
      <c r="V2125" s="211"/>
      <c r="W2125" s="211"/>
      <c r="X2125" s="211"/>
      <c r="Y2125" s="211"/>
      <c r="Z2125" s="211"/>
      <c r="AA2125" s="211"/>
      <c r="AB2125" s="211"/>
      <c r="AC2125" s="211"/>
      <c r="AD2125" s="211"/>
      <c r="AE2125" s="211"/>
      <c r="AF2125" s="211"/>
      <c r="AG2125" s="211"/>
      <c r="AH2125" s="211"/>
      <c r="AI2125" s="211"/>
    </row>
    <row r="2126" spans="1:35" ht="21" x14ac:dyDescent="0.25">
      <c r="A2126" s="88">
        <f>+PACKING!C2116</f>
        <v>2115</v>
      </c>
      <c r="B2126" s="89" t="str">
        <f>+PACKING!D2116</f>
        <v>11 MAY 2024</v>
      </c>
      <c r="C2126" s="90">
        <f>+PACKING!F2116</f>
        <v>141608</v>
      </c>
      <c r="D2126" s="90" t="str">
        <f t="shared" si="165"/>
        <v>141608---BS IT</v>
      </c>
      <c r="E2126" s="90" t="str">
        <f t="shared" si="166"/>
        <v>CSC383---INTERNET OF THINGS SEC 1</v>
      </c>
      <c r="F2126" s="91" t="str">
        <f>+PACKING!E2116</f>
        <v>BS IT</v>
      </c>
      <c r="G2126" s="92" t="str">
        <f>+PACKING!I2116</f>
        <v>II</v>
      </c>
      <c r="H2126" s="91" t="s">
        <v>38</v>
      </c>
      <c r="I2126" s="90" t="str">
        <f t="shared" si="167"/>
        <v>OB - 48</v>
      </c>
      <c r="J2126" s="91" t="str">
        <f t="shared" si="168"/>
        <v>R</v>
      </c>
      <c r="K2126" s="90"/>
      <c r="L2126" s="92">
        <f>+PACKING!L2116</f>
        <v>11</v>
      </c>
      <c r="M2126" s="92">
        <f t="shared" si="169"/>
        <v>13</v>
      </c>
      <c r="N2126" s="91" t="str">
        <f>+PACKING!G2116</f>
        <v>CSC383</v>
      </c>
      <c r="O2126" s="91" t="str">
        <f>+PACKING!H2116</f>
        <v>INTERNET OF THINGS SEC 1</v>
      </c>
      <c r="P2126" s="90" t="s">
        <v>17</v>
      </c>
      <c r="Q2126" s="91" t="str">
        <f>+PACKING!J2116</f>
        <v>R</v>
      </c>
      <c r="R2126" s="93" t="str">
        <f>+PACKING!K2116</f>
        <v>OB - 48</v>
      </c>
      <c r="S2126" s="94" t="s">
        <v>74</v>
      </c>
      <c r="T2126" s="211" t="s">
        <v>73</v>
      </c>
      <c r="U2126" s="211"/>
      <c r="V2126" s="211"/>
      <c r="W2126" s="211"/>
      <c r="X2126" s="211"/>
      <c r="Y2126" s="211"/>
      <c r="Z2126" s="211"/>
      <c r="AA2126" s="211"/>
      <c r="AB2126" s="211"/>
      <c r="AC2126" s="211"/>
      <c r="AD2126" s="211"/>
      <c r="AE2126" s="211"/>
      <c r="AF2126" s="211"/>
      <c r="AG2126" s="211"/>
      <c r="AH2126" s="211"/>
      <c r="AI2126" s="211"/>
    </row>
    <row r="2127" spans="1:35" ht="21" x14ac:dyDescent="0.25">
      <c r="A2127" s="88">
        <f>+PACKING!C2117</f>
        <v>2116</v>
      </c>
      <c r="B2127" s="89" t="str">
        <f>+PACKING!D2117</f>
        <v>11 MAY 2024</v>
      </c>
      <c r="C2127" s="90">
        <f>+PACKING!F2117</f>
        <v>141608</v>
      </c>
      <c r="D2127" s="90" t="str">
        <f t="shared" si="165"/>
        <v>141608---BS IT</v>
      </c>
      <c r="E2127" s="90" t="str">
        <f t="shared" si="166"/>
        <v>CSC383---INTERNET OF THINGS SEC 1</v>
      </c>
      <c r="F2127" s="91" t="str">
        <f>+PACKING!E2117</f>
        <v>BS IT</v>
      </c>
      <c r="G2127" s="92" t="str">
        <f>+PACKING!I2117</f>
        <v>II</v>
      </c>
      <c r="H2127" s="91" t="s">
        <v>38</v>
      </c>
      <c r="I2127" s="90" t="str">
        <f t="shared" si="167"/>
        <v>OB - 49</v>
      </c>
      <c r="J2127" s="91" t="str">
        <f t="shared" si="168"/>
        <v>R</v>
      </c>
      <c r="K2127" s="90"/>
      <c r="L2127" s="92">
        <f>+PACKING!L2117</f>
        <v>14</v>
      </c>
      <c r="M2127" s="92">
        <f t="shared" si="169"/>
        <v>16</v>
      </c>
      <c r="N2127" s="91" t="str">
        <f>+PACKING!G2117</f>
        <v>CSC383</v>
      </c>
      <c r="O2127" s="91" t="str">
        <f>+PACKING!H2117</f>
        <v>INTERNET OF THINGS SEC 1</v>
      </c>
      <c r="P2127" s="90" t="s">
        <v>17</v>
      </c>
      <c r="Q2127" s="91" t="str">
        <f>+PACKING!J2117</f>
        <v>R</v>
      </c>
      <c r="R2127" s="93" t="str">
        <f>+PACKING!K2117</f>
        <v>OB - 49</v>
      </c>
      <c r="S2127" s="94" t="s">
        <v>74</v>
      </c>
      <c r="T2127" s="211" t="s">
        <v>73</v>
      </c>
      <c r="U2127" s="211"/>
      <c r="V2127" s="211"/>
      <c r="W2127" s="211"/>
      <c r="X2127" s="211"/>
      <c r="Y2127" s="211"/>
      <c r="Z2127" s="211"/>
      <c r="AA2127" s="211"/>
      <c r="AB2127" s="211"/>
      <c r="AC2127" s="211"/>
      <c r="AD2127" s="211"/>
      <c r="AE2127" s="211"/>
      <c r="AF2127" s="211"/>
      <c r="AG2127" s="211"/>
      <c r="AH2127" s="211"/>
      <c r="AI2127" s="211"/>
    </row>
    <row r="2128" spans="1:35" ht="21" x14ac:dyDescent="0.25">
      <c r="A2128" s="88">
        <f>+PACKING!C2118</f>
        <v>2117</v>
      </c>
      <c r="B2128" s="89" t="str">
        <f>+PACKING!D2118</f>
        <v>11 MAY 2024</v>
      </c>
      <c r="C2128" s="90">
        <f>+PACKING!F2118</f>
        <v>141620</v>
      </c>
      <c r="D2128" s="90" t="str">
        <f t="shared" si="165"/>
        <v>141620---BS IT</v>
      </c>
      <c r="E2128" s="90" t="str">
        <f t="shared" si="166"/>
        <v>CSC383---INTERNET OF THINGS SEC 2</v>
      </c>
      <c r="F2128" s="91" t="str">
        <f>+PACKING!E2118</f>
        <v>BS IT</v>
      </c>
      <c r="G2128" s="92" t="str">
        <f>+PACKING!I2118</f>
        <v>II</v>
      </c>
      <c r="H2128" s="91" t="s">
        <v>38</v>
      </c>
      <c r="I2128" s="90" t="str">
        <f t="shared" si="167"/>
        <v>OB - 49</v>
      </c>
      <c r="J2128" s="91" t="str">
        <f t="shared" si="168"/>
        <v>R</v>
      </c>
      <c r="K2128" s="90"/>
      <c r="L2128" s="92">
        <f>+PACKING!L2118</f>
        <v>8</v>
      </c>
      <c r="M2128" s="92">
        <f t="shared" si="169"/>
        <v>10</v>
      </c>
      <c r="N2128" s="91" t="str">
        <f>+PACKING!G2118</f>
        <v>CSC383</v>
      </c>
      <c r="O2128" s="91" t="str">
        <f>+PACKING!H2118</f>
        <v>INTERNET OF THINGS SEC 2</v>
      </c>
      <c r="P2128" s="90" t="s">
        <v>17</v>
      </c>
      <c r="Q2128" s="91" t="str">
        <f>+PACKING!J2118</f>
        <v>R</v>
      </c>
      <c r="R2128" s="93" t="str">
        <f>+PACKING!K2118</f>
        <v>OB - 49</v>
      </c>
      <c r="S2128" s="94" t="s">
        <v>74</v>
      </c>
      <c r="T2128" s="211" t="s">
        <v>73</v>
      </c>
      <c r="U2128" s="211"/>
      <c r="V2128" s="211"/>
      <c r="W2128" s="211"/>
      <c r="X2128" s="211"/>
      <c r="Y2128" s="211"/>
      <c r="Z2128" s="211"/>
      <c r="AA2128" s="211"/>
      <c r="AB2128" s="211"/>
      <c r="AC2128" s="211"/>
      <c r="AD2128" s="211"/>
      <c r="AE2128" s="211"/>
      <c r="AF2128" s="211"/>
      <c r="AG2128" s="211"/>
      <c r="AH2128" s="211"/>
      <c r="AI2128" s="211"/>
    </row>
    <row r="2129" spans="1:35" ht="22.5" x14ac:dyDescent="0.25">
      <c r="A2129" s="88">
        <f>+PACKING!C2119</f>
        <v>2118</v>
      </c>
      <c r="B2129" s="89" t="str">
        <f>+PACKING!D2119</f>
        <v>11 MAY 2024</v>
      </c>
      <c r="C2129" s="90">
        <f>+PACKING!F2119</f>
        <v>141251</v>
      </c>
      <c r="D2129" s="90" t="str">
        <f t="shared" si="165"/>
        <v>141251---BS SE</v>
      </c>
      <c r="E2129" s="90" t="str">
        <f t="shared" si="166"/>
        <v>SE211---SOFTWARE REQUIREMENTS ENGINEERING SEC 1</v>
      </c>
      <c r="F2129" s="91" t="str">
        <f>+PACKING!E2119</f>
        <v>BS SE</v>
      </c>
      <c r="G2129" s="92" t="str">
        <f>+PACKING!I2119</f>
        <v>II</v>
      </c>
      <c r="H2129" s="91" t="s">
        <v>38</v>
      </c>
      <c r="I2129" s="90" t="str">
        <f t="shared" si="167"/>
        <v>OB - 60</v>
      </c>
      <c r="J2129" s="91" t="str">
        <f t="shared" si="168"/>
        <v>J</v>
      </c>
      <c r="K2129" s="90"/>
      <c r="L2129" s="92">
        <f>+PACKING!L2119</f>
        <v>22</v>
      </c>
      <c r="M2129" s="92">
        <f t="shared" si="169"/>
        <v>24</v>
      </c>
      <c r="N2129" s="91" t="str">
        <f>+PACKING!G2119</f>
        <v>SE211</v>
      </c>
      <c r="O2129" s="91" t="str">
        <f>+PACKING!H2119</f>
        <v>SOFTWARE REQUIREMENTS ENGINEERING SEC 1</v>
      </c>
      <c r="P2129" s="90" t="s">
        <v>17</v>
      </c>
      <c r="Q2129" s="91" t="str">
        <f>+PACKING!J2119</f>
        <v>J</v>
      </c>
      <c r="R2129" s="93" t="str">
        <f>+PACKING!K2119</f>
        <v>OB - 60</v>
      </c>
      <c r="S2129" s="94" t="s">
        <v>74</v>
      </c>
      <c r="T2129" s="211" t="s">
        <v>73</v>
      </c>
      <c r="U2129" s="211"/>
      <c r="V2129" s="211"/>
      <c r="W2129" s="211"/>
      <c r="X2129" s="211"/>
      <c r="Y2129" s="211"/>
      <c r="Z2129" s="211"/>
      <c r="AA2129" s="211"/>
      <c r="AB2129" s="211"/>
      <c r="AC2129" s="211"/>
      <c r="AD2129" s="211"/>
      <c r="AE2129" s="211"/>
      <c r="AF2129" s="211"/>
      <c r="AG2129" s="211"/>
      <c r="AH2129" s="211"/>
      <c r="AI2129" s="211"/>
    </row>
    <row r="2130" spans="1:35" ht="22.5" x14ac:dyDescent="0.25">
      <c r="A2130" s="88">
        <f>+PACKING!C2120</f>
        <v>2119</v>
      </c>
      <c r="B2130" s="89" t="str">
        <f>+PACKING!D2120</f>
        <v>11 MAY 2024</v>
      </c>
      <c r="C2130" s="90">
        <f>+PACKING!F2120</f>
        <v>141251</v>
      </c>
      <c r="D2130" s="90" t="str">
        <f t="shared" si="165"/>
        <v>141251---BS SE</v>
      </c>
      <c r="E2130" s="90" t="str">
        <f t="shared" si="166"/>
        <v>SE211---SOFTWARE REQUIREMENTS ENGINEERING SEC 1</v>
      </c>
      <c r="F2130" s="91" t="str">
        <f>+PACKING!E2120</f>
        <v>BS SE</v>
      </c>
      <c r="G2130" s="92" t="str">
        <f>+PACKING!I2120</f>
        <v>II</v>
      </c>
      <c r="H2130" s="91" t="s">
        <v>38</v>
      </c>
      <c r="I2130" s="90" t="str">
        <f t="shared" si="167"/>
        <v>OB - 61</v>
      </c>
      <c r="J2130" s="91" t="str">
        <f t="shared" si="168"/>
        <v>J</v>
      </c>
      <c r="K2130" s="90"/>
      <c r="L2130" s="92">
        <f>+PACKING!L2120</f>
        <v>15</v>
      </c>
      <c r="M2130" s="92">
        <f t="shared" si="169"/>
        <v>17</v>
      </c>
      <c r="N2130" s="91" t="str">
        <f>+PACKING!G2120</f>
        <v>SE211</v>
      </c>
      <c r="O2130" s="91" t="str">
        <f>+PACKING!H2120</f>
        <v>SOFTWARE REQUIREMENTS ENGINEERING SEC 1</v>
      </c>
      <c r="P2130" s="90" t="s">
        <v>17</v>
      </c>
      <c r="Q2130" s="91" t="str">
        <f>+PACKING!J2120</f>
        <v>J</v>
      </c>
      <c r="R2130" s="93" t="str">
        <f>+PACKING!K2120</f>
        <v>OB - 61</v>
      </c>
      <c r="S2130" s="94" t="s">
        <v>74</v>
      </c>
      <c r="T2130" s="211" t="s">
        <v>73</v>
      </c>
      <c r="U2130" s="211"/>
      <c r="V2130" s="211"/>
      <c r="W2130" s="211"/>
      <c r="X2130" s="211"/>
      <c r="Y2130" s="211"/>
      <c r="Z2130" s="211"/>
      <c r="AA2130" s="211"/>
      <c r="AB2130" s="211"/>
      <c r="AC2130" s="211"/>
      <c r="AD2130" s="211"/>
      <c r="AE2130" s="211"/>
      <c r="AF2130" s="211"/>
      <c r="AG2130" s="211"/>
      <c r="AH2130" s="211"/>
      <c r="AI2130" s="211"/>
    </row>
    <row r="2131" spans="1:35" ht="22.5" x14ac:dyDescent="0.25">
      <c r="A2131" s="88">
        <f>+PACKING!C2121</f>
        <v>2120</v>
      </c>
      <c r="B2131" s="89" t="str">
        <f>+PACKING!D2121</f>
        <v>11 MAY 2024</v>
      </c>
      <c r="C2131" s="90">
        <f>+PACKING!F2121</f>
        <v>141251</v>
      </c>
      <c r="D2131" s="90" t="str">
        <f t="shared" si="165"/>
        <v xml:space="preserve">141251---Post ADP (SE) </v>
      </c>
      <c r="E2131" s="90" t="str">
        <f t="shared" si="166"/>
        <v>SE211---SOFTWARE REQUIREMENTS ENGINEERING SEC 1</v>
      </c>
      <c r="F2131" s="91" t="str">
        <f>+PACKING!E2121</f>
        <v xml:space="preserve">Post ADP (SE) </v>
      </c>
      <c r="G2131" s="92" t="str">
        <f>+PACKING!I2121</f>
        <v>II</v>
      </c>
      <c r="H2131" s="91" t="s">
        <v>38</v>
      </c>
      <c r="I2131" s="90" t="str">
        <f t="shared" si="167"/>
        <v>OB - 61</v>
      </c>
      <c r="J2131" s="91" t="str">
        <f t="shared" si="168"/>
        <v>J</v>
      </c>
      <c r="K2131" s="90"/>
      <c r="L2131" s="92">
        <f>+PACKING!L2121</f>
        <v>1</v>
      </c>
      <c r="M2131" s="92">
        <f t="shared" si="169"/>
        <v>3</v>
      </c>
      <c r="N2131" s="91" t="str">
        <f>+PACKING!G2121</f>
        <v>SE211</v>
      </c>
      <c r="O2131" s="91" t="str">
        <f>+PACKING!H2121</f>
        <v>SOFTWARE REQUIREMENTS ENGINEERING SEC 1</v>
      </c>
      <c r="P2131" s="90" t="s">
        <v>17</v>
      </c>
      <c r="Q2131" s="91" t="str">
        <f>+PACKING!J2121</f>
        <v>J</v>
      </c>
      <c r="R2131" s="93" t="str">
        <f>+PACKING!K2121</f>
        <v>OB - 61</v>
      </c>
      <c r="S2131" s="94" t="s">
        <v>74</v>
      </c>
      <c r="T2131" s="211" t="s">
        <v>73</v>
      </c>
      <c r="U2131" s="211"/>
      <c r="V2131" s="211"/>
      <c r="W2131" s="211"/>
      <c r="X2131" s="211"/>
      <c r="Y2131" s="211"/>
      <c r="Z2131" s="211"/>
      <c r="AA2131" s="211"/>
      <c r="AB2131" s="211"/>
      <c r="AC2131" s="211"/>
      <c r="AD2131" s="211"/>
      <c r="AE2131" s="211"/>
      <c r="AF2131" s="211"/>
      <c r="AG2131" s="211"/>
      <c r="AH2131" s="211"/>
      <c r="AI2131" s="211"/>
    </row>
    <row r="2132" spans="1:35" ht="22.5" x14ac:dyDescent="0.25">
      <c r="A2132" s="88">
        <f>+PACKING!C2122</f>
        <v>2121</v>
      </c>
      <c r="B2132" s="89" t="str">
        <f>+PACKING!D2122</f>
        <v>11 MAY 2024</v>
      </c>
      <c r="C2132" s="90">
        <f>+PACKING!F2122</f>
        <v>141252</v>
      </c>
      <c r="D2132" s="90" t="str">
        <f t="shared" si="165"/>
        <v>141252---BS SE</v>
      </c>
      <c r="E2132" s="90" t="str">
        <f t="shared" si="166"/>
        <v>SE211---SOFTWARE REQUIREMENTS ENGINEERING SEC 2</v>
      </c>
      <c r="F2132" s="91" t="str">
        <f>+PACKING!E2122</f>
        <v>BS SE</v>
      </c>
      <c r="G2132" s="92" t="str">
        <f>+PACKING!I2122</f>
        <v>II</v>
      </c>
      <c r="H2132" s="91" t="s">
        <v>38</v>
      </c>
      <c r="I2132" s="90" t="str">
        <f t="shared" si="167"/>
        <v>OB - 61</v>
      </c>
      <c r="J2132" s="91" t="str">
        <f t="shared" si="168"/>
        <v>J</v>
      </c>
      <c r="K2132" s="90"/>
      <c r="L2132" s="92">
        <f>+PACKING!L2122</f>
        <v>6</v>
      </c>
      <c r="M2132" s="92">
        <f t="shared" si="169"/>
        <v>8</v>
      </c>
      <c r="N2132" s="91" t="str">
        <f>+PACKING!G2122</f>
        <v>SE211</v>
      </c>
      <c r="O2132" s="91" t="str">
        <f>+PACKING!H2122</f>
        <v>SOFTWARE REQUIREMENTS ENGINEERING SEC 2</v>
      </c>
      <c r="P2132" s="90" t="s">
        <v>17</v>
      </c>
      <c r="Q2132" s="91" t="str">
        <f>+PACKING!J2122</f>
        <v>J</v>
      </c>
      <c r="R2132" s="93" t="str">
        <f>+PACKING!K2122</f>
        <v>OB - 61</v>
      </c>
      <c r="S2132" s="94" t="s">
        <v>74</v>
      </c>
      <c r="T2132" s="211" t="s">
        <v>73</v>
      </c>
      <c r="U2132" s="211"/>
      <c r="V2132" s="211"/>
      <c r="W2132" s="211"/>
      <c r="X2132" s="211"/>
      <c r="Y2132" s="211"/>
      <c r="Z2132" s="211"/>
      <c r="AA2132" s="211"/>
      <c r="AB2132" s="211"/>
      <c r="AC2132" s="211"/>
      <c r="AD2132" s="211"/>
      <c r="AE2132" s="211"/>
      <c r="AF2132" s="211"/>
      <c r="AG2132" s="211"/>
      <c r="AH2132" s="211"/>
      <c r="AI2132" s="211"/>
    </row>
    <row r="2133" spans="1:35" ht="22.5" x14ac:dyDescent="0.25">
      <c r="A2133" s="88">
        <f>+PACKING!C2123</f>
        <v>2122</v>
      </c>
      <c r="B2133" s="89" t="str">
        <f>+PACKING!D2123</f>
        <v>11 MAY 2024</v>
      </c>
      <c r="C2133" s="90">
        <f>+PACKING!F2123</f>
        <v>141252</v>
      </c>
      <c r="D2133" s="90" t="str">
        <f t="shared" si="165"/>
        <v>141252---BS SE</v>
      </c>
      <c r="E2133" s="90" t="str">
        <f t="shared" si="166"/>
        <v>SE211---SOFTWARE REQUIREMENTS ENGINEERING SEC 2</v>
      </c>
      <c r="F2133" s="91" t="str">
        <f>+PACKING!E2123</f>
        <v>BS SE</v>
      </c>
      <c r="G2133" s="92" t="str">
        <f>+PACKING!I2123</f>
        <v>II</v>
      </c>
      <c r="H2133" s="91" t="s">
        <v>38</v>
      </c>
      <c r="I2133" s="90" t="str">
        <f t="shared" si="167"/>
        <v>OB - 62</v>
      </c>
      <c r="J2133" s="91" t="str">
        <f t="shared" si="168"/>
        <v>J</v>
      </c>
      <c r="K2133" s="90"/>
      <c r="L2133" s="92">
        <f>+PACKING!L2123</f>
        <v>22</v>
      </c>
      <c r="M2133" s="92">
        <f t="shared" si="169"/>
        <v>24</v>
      </c>
      <c r="N2133" s="91" t="str">
        <f>+PACKING!G2123</f>
        <v>SE211</v>
      </c>
      <c r="O2133" s="91" t="str">
        <f>+PACKING!H2123</f>
        <v>SOFTWARE REQUIREMENTS ENGINEERING SEC 2</v>
      </c>
      <c r="P2133" s="90" t="s">
        <v>17</v>
      </c>
      <c r="Q2133" s="91" t="str">
        <f>+PACKING!J2123</f>
        <v>J</v>
      </c>
      <c r="R2133" s="93" t="str">
        <f>+PACKING!K2123</f>
        <v>OB - 62</v>
      </c>
      <c r="S2133" s="94" t="s">
        <v>74</v>
      </c>
      <c r="T2133" s="211" t="s">
        <v>73</v>
      </c>
      <c r="U2133" s="211"/>
      <c r="V2133" s="211"/>
      <c r="W2133" s="211"/>
      <c r="X2133" s="211"/>
      <c r="Y2133" s="211"/>
      <c r="Z2133" s="211"/>
      <c r="AA2133" s="211"/>
      <c r="AB2133" s="211"/>
      <c r="AC2133" s="211"/>
      <c r="AD2133" s="211"/>
      <c r="AE2133" s="211"/>
      <c r="AF2133" s="211"/>
      <c r="AG2133" s="211"/>
      <c r="AH2133" s="211"/>
      <c r="AI2133" s="211"/>
    </row>
    <row r="2134" spans="1:35" ht="22.5" x14ac:dyDescent="0.25">
      <c r="A2134" s="88">
        <f>+PACKING!C2124</f>
        <v>2123</v>
      </c>
      <c r="B2134" s="89" t="str">
        <f>+PACKING!D2124</f>
        <v>11 MAY 2024</v>
      </c>
      <c r="C2134" s="90">
        <f>+PACKING!F2124</f>
        <v>141252</v>
      </c>
      <c r="D2134" s="90" t="str">
        <f t="shared" si="165"/>
        <v>141252---BS SE</v>
      </c>
      <c r="E2134" s="90" t="str">
        <f t="shared" si="166"/>
        <v>SE211---SOFTWARE REQUIREMENTS ENGINEERING SEC 2</v>
      </c>
      <c r="F2134" s="91" t="str">
        <f>+PACKING!E2124</f>
        <v>BS SE</v>
      </c>
      <c r="G2134" s="92" t="str">
        <f>+PACKING!I2124</f>
        <v>II</v>
      </c>
      <c r="H2134" s="91" t="s">
        <v>38</v>
      </c>
      <c r="I2134" s="90" t="str">
        <f t="shared" si="167"/>
        <v>OB - 63</v>
      </c>
      <c r="J2134" s="91" t="str">
        <f t="shared" si="168"/>
        <v>J</v>
      </c>
      <c r="K2134" s="90"/>
      <c r="L2134" s="92">
        <f>+PACKING!L2124</f>
        <v>10</v>
      </c>
      <c r="M2134" s="92">
        <f t="shared" si="169"/>
        <v>12</v>
      </c>
      <c r="N2134" s="91" t="str">
        <f>+PACKING!G2124</f>
        <v>SE211</v>
      </c>
      <c r="O2134" s="91" t="str">
        <f>+PACKING!H2124</f>
        <v>SOFTWARE REQUIREMENTS ENGINEERING SEC 2</v>
      </c>
      <c r="P2134" s="90" t="s">
        <v>17</v>
      </c>
      <c r="Q2134" s="91" t="str">
        <f>+PACKING!J2124</f>
        <v>J</v>
      </c>
      <c r="R2134" s="93" t="str">
        <f>+PACKING!K2124</f>
        <v>OB - 63</v>
      </c>
      <c r="S2134" s="94" t="s">
        <v>74</v>
      </c>
      <c r="T2134" s="211" t="s">
        <v>73</v>
      </c>
      <c r="U2134" s="211"/>
      <c r="V2134" s="211"/>
      <c r="W2134" s="211"/>
      <c r="X2134" s="211"/>
      <c r="Y2134" s="211"/>
      <c r="Z2134" s="211"/>
      <c r="AA2134" s="211"/>
      <c r="AB2134" s="211"/>
      <c r="AC2134" s="211"/>
      <c r="AD2134" s="211"/>
      <c r="AE2134" s="211"/>
      <c r="AF2134" s="211"/>
      <c r="AG2134" s="211"/>
      <c r="AH2134" s="211"/>
      <c r="AI2134" s="211"/>
    </row>
    <row r="2135" spans="1:35" ht="22.5" x14ac:dyDescent="0.25">
      <c r="A2135" s="88">
        <f>+PACKING!C2125</f>
        <v>2124</v>
      </c>
      <c r="B2135" s="89" t="str">
        <f>+PACKING!D2125</f>
        <v>11 MAY 2024</v>
      </c>
      <c r="C2135" s="90">
        <f>+PACKING!F2125</f>
        <v>141253</v>
      </c>
      <c r="D2135" s="90" t="str">
        <f t="shared" si="165"/>
        <v>141253---BS SE</v>
      </c>
      <c r="E2135" s="90" t="str">
        <f t="shared" si="166"/>
        <v>SE211---SOFTWARE REQUIREMENTS ENGINEERING SEC 3</v>
      </c>
      <c r="F2135" s="91" t="str">
        <f>+PACKING!E2125</f>
        <v>BS SE</v>
      </c>
      <c r="G2135" s="92" t="str">
        <f>+PACKING!I2125</f>
        <v>II</v>
      </c>
      <c r="H2135" s="91" t="s">
        <v>38</v>
      </c>
      <c r="I2135" s="90" t="str">
        <f t="shared" si="167"/>
        <v>OB - 63</v>
      </c>
      <c r="J2135" s="91" t="str">
        <f t="shared" si="168"/>
        <v>J</v>
      </c>
      <c r="K2135" s="90"/>
      <c r="L2135" s="92">
        <f>+PACKING!L2125</f>
        <v>12</v>
      </c>
      <c r="M2135" s="92">
        <f t="shared" si="169"/>
        <v>14</v>
      </c>
      <c r="N2135" s="91" t="str">
        <f>+PACKING!G2125</f>
        <v>SE211</v>
      </c>
      <c r="O2135" s="91" t="str">
        <f>+PACKING!H2125</f>
        <v>SOFTWARE REQUIREMENTS ENGINEERING SEC 3</v>
      </c>
      <c r="P2135" s="90" t="s">
        <v>17</v>
      </c>
      <c r="Q2135" s="91" t="str">
        <f>+PACKING!J2125</f>
        <v>J</v>
      </c>
      <c r="R2135" s="93" t="str">
        <f>+PACKING!K2125</f>
        <v>OB - 63</v>
      </c>
      <c r="S2135" s="94" t="s">
        <v>74</v>
      </c>
      <c r="T2135" s="211" t="s">
        <v>73</v>
      </c>
      <c r="U2135" s="211"/>
      <c r="V2135" s="211"/>
      <c r="W2135" s="211"/>
      <c r="X2135" s="211"/>
      <c r="Y2135" s="211"/>
      <c r="Z2135" s="211"/>
      <c r="AA2135" s="211"/>
      <c r="AB2135" s="211"/>
      <c r="AC2135" s="211"/>
      <c r="AD2135" s="211"/>
      <c r="AE2135" s="211"/>
      <c r="AF2135" s="211"/>
      <c r="AG2135" s="211"/>
      <c r="AH2135" s="211"/>
      <c r="AI2135" s="211"/>
    </row>
    <row r="2136" spans="1:35" ht="21" x14ac:dyDescent="0.25">
      <c r="A2136" s="88">
        <f>+PACKING!C2126</f>
        <v>2125</v>
      </c>
      <c r="B2136" s="89" t="str">
        <f>+PACKING!D2126</f>
        <v>11 MAY 2024</v>
      </c>
      <c r="C2136" s="90">
        <f>+PACKING!F2126</f>
        <v>140846</v>
      </c>
      <c r="D2136" s="90" t="str">
        <f t="shared" si="165"/>
        <v>140846---BS AP</v>
      </c>
      <c r="E2136" s="90" t="str">
        <f t="shared" si="166"/>
        <v>APSY308---THEORIES OF PERSONALITY SEC 2</v>
      </c>
      <c r="F2136" s="91" t="str">
        <f>+PACKING!E2126</f>
        <v>BS AP</v>
      </c>
      <c r="G2136" s="92" t="str">
        <f>+PACKING!I2126</f>
        <v>II</v>
      </c>
      <c r="H2136" s="91" t="s">
        <v>38</v>
      </c>
      <c r="I2136" s="90" t="str">
        <f t="shared" si="167"/>
        <v>OB - 64</v>
      </c>
      <c r="J2136" s="91" t="str">
        <f t="shared" si="168"/>
        <v>I</v>
      </c>
      <c r="K2136" s="90"/>
      <c r="L2136" s="92">
        <f>+PACKING!L2126</f>
        <v>22</v>
      </c>
      <c r="M2136" s="92">
        <f t="shared" si="169"/>
        <v>24</v>
      </c>
      <c r="N2136" s="91" t="str">
        <f>+PACKING!G2126</f>
        <v>APSY308</v>
      </c>
      <c r="O2136" s="91" t="str">
        <f>+PACKING!H2126</f>
        <v>THEORIES OF PERSONALITY SEC 2</v>
      </c>
      <c r="P2136" s="90" t="s">
        <v>17</v>
      </c>
      <c r="Q2136" s="91" t="str">
        <f>+PACKING!J2126</f>
        <v>I</v>
      </c>
      <c r="R2136" s="93" t="str">
        <f>+PACKING!K2126</f>
        <v>OB - 64</v>
      </c>
      <c r="S2136" s="94" t="s">
        <v>74</v>
      </c>
      <c r="T2136" s="211" t="s">
        <v>73</v>
      </c>
      <c r="U2136" s="211"/>
      <c r="V2136" s="211"/>
      <c r="W2136" s="211"/>
      <c r="X2136" s="211"/>
      <c r="Y2136" s="211"/>
      <c r="Z2136" s="211"/>
      <c r="AA2136" s="211"/>
      <c r="AB2136" s="211"/>
      <c r="AC2136" s="211"/>
      <c r="AD2136" s="211"/>
      <c r="AE2136" s="211"/>
      <c r="AF2136" s="211"/>
      <c r="AG2136" s="211"/>
      <c r="AH2136" s="211"/>
      <c r="AI2136" s="211"/>
    </row>
    <row r="2137" spans="1:35" ht="21" x14ac:dyDescent="0.25">
      <c r="A2137" s="88">
        <f>+PACKING!C2127</f>
        <v>2126</v>
      </c>
      <c r="B2137" s="89" t="str">
        <f>+PACKING!D2127</f>
        <v>11 MAY 2024</v>
      </c>
      <c r="C2137" s="90">
        <f>+PACKING!F2127</f>
        <v>140846</v>
      </c>
      <c r="D2137" s="90" t="str">
        <f t="shared" si="165"/>
        <v>140846---BS AP</v>
      </c>
      <c r="E2137" s="90" t="str">
        <f t="shared" si="166"/>
        <v>APSY308---THEORIES OF PERSONALITY SEC 2</v>
      </c>
      <c r="F2137" s="91" t="str">
        <f>+PACKING!E2127</f>
        <v>BS AP</v>
      </c>
      <c r="G2137" s="92" t="str">
        <f>+PACKING!I2127</f>
        <v>II</v>
      </c>
      <c r="H2137" s="91" t="s">
        <v>38</v>
      </c>
      <c r="I2137" s="90" t="str">
        <f t="shared" si="167"/>
        <v>OB - 65</v>
      </c>
      <c r="J2137" s="91" t="str">
        <f t="shared" si="168"/>
        <v>I</v>
      </c>
      <c r="K2137" s="90"/>
      <c r="L2137" s="92">
        <f>+PACKING!L2127</f>
        <v>7</v>
      </c>
      <c r="M2137" s="92">
        <f t="shared" si="169"/>
        <v>9</v>
      </c>
      <c r="N2137" s="91" t="str">
        <f>+PACKING!G2127</f>
        <v>APSY308</v>
      </c>
      <c r="O2137" s="91" t="str">
        <f>+PACKING!H2127</f>
        <v>THEORIES OF PERSONALITY SEC 2</v>
      </c>
      <c r="P2137" s="90" t="s">
        <v>17</v>
      </c>
      <c r="Q2137" s="91" t="str">
        <f>+PACKING!J2127</f>
        <v>I</v>
      </c>
      <c r="R2137" s="93" t="str">
        <f>+PACKING!K2127</f>
        <v>OB - 65</v>
      </c>
      <c r="S2137" s="94" t="s">
        <v>74</v>
      </c>
      <c r="T2137" s="211" t="s">
        <v>73</v>
      </c>
      <c r="U2137" s="211"/>
      <c r="V2137" s="211"/>
      <c r="W2137" s="211"/>
      <c r="X2137" s="211"/>
      <c r="Y2137" s="211"/>
      <c r="Z2137" s="211"/>
      <c r="AA2137" s="211"/>
      <c r="AB2137" s="211"/>
      <c r="AC2137" s="211"/>
      <c r="AD2137" s="211"/>
      <c r="AE2137" s="211"/>
      <c r="AF2137" s="211"/>
      <c r="AG2137" s="211"/>
      <c r="AH2137" s="211"/>
      <c r="AI2137" s="211"/>
    </row>
    <row r="2138" spans="1:35" ht="21" x14ac:dyDescent="0.25">
      <c r="A2138" s="88">
        <f>+PACKING!C2128</f>
        <v>2127</v>
      </c>
      <c r="B2138" s="89" t="str">
        <f>+PACKING!D2128</f>
        <v>11 MAY 2024</v>
      </c>
      <c r="C2138" s="90">
        <f>+PACKING!F2128</f>
        <v>141020</v>
      </c>
      <c r="D2138" s="90" t="str">
        <f t="shared" si="165"/>
        <v>141020---BBA (Hons)</v>
      </c>
      <c r="E2138" s="90" t="str">
        <f t="shared" si="166"/>
        <v>BMT343---MARKETING MANAGEMENT SEC 1</v>
      </c>
      <c r="F2138" s="91" t="str">
        <f>+PACKING!E2128</f>
        <v>BBA (Hons)</v>
      </c>
      <c r="G2138" s="92" t="str">
        <f>+PACKING!I2128</f>
        <v>II</v>
      </c>
      <c r="H2138" s="91" t="s">
        <v>38</v>
      </c>
      <c r="I2138" s="90" t="str">
        <f t="shared" si="167"/>
        <v>OB - 65</v>
      </c>
      <c r="J2138" s="91" t="str">
        <f t="shared" si="168"/>
        <v>I</v>
      </c>
      <c r="K2138" s="90"/>
      <c r="L2138" s="92">
        <f>+PACKING!L2128</f>
        <v>15</v>
      </c>
      <c r="M2138" s="92">
        <f t="shared" si="169"/>
        <v>17</v>
      </c>
      <c r="N2138" s="91" t="str">
        <f>+PACKING!G2128</f>
        <v>BMT343</v>
      </c>
      <c r="O2138" s="91" t="str">
        <f>+PACKING!H2128</f>
        <v>MARKETING MANAGEMENT SEC 1</v>
      </c>
      <c r="P2138" s="90" t="s">
        <v>17</v>
      </c>
      <c r="Q2138" s="91" t="str">
        <f>+PACKING!J2128</f>
        <v>I</v>
      </c>
      <c r="R2138" s="93" t="str">
        <f>+PACKING!K2128</f>
        <v>OB - 65</v>
      </c>
      <c r="S2138" s="94" t="s">
        <v>74</v>
      </c>
      <c r="T2138" s="211" t="s">
        <v>73</v>
      </c>
      <c r="U2138" s="211"/>
      <c r="V2138" s="211"/>
      <c r="W2138" s="211"/>
      <c r="X2138" s="211"/>
      <c r="Y2138" s="211"/>
      <c r="Z2138" s="211"/>
      <c r="AA2138" s="211"/>
      <c r="AB2138" s="211"/>
      <c r="AC2138" s="211"/>
      <c r="AD2138" s="211"/>
      <c r="AE2138" s="211"/>
      <c r="AF2138" s="211"/>
      <c r="AG2138" s="211"/>
      <c r="AH2138" s="211"/>
      <c r="AI2138" s="211"/>
    </row>
    <row r="2139" spans="1:35" ht="21" x14ac:dyDescent="0.25">
      <c r="A2139" s="88">
        <f>+PACKING!C2129</f>
        <v>2128</v>
      </c>
      <c r="B2139" s="89" t="str">
        <f>+PACKING!D2129</f>
        <v>11 MAY 2024</v>
      </c>
      <c r="C2139" s="90">
        <f>+PACKING!F2129</f>
        <v>141020</v>
      </c>
      <c r="D2139" s="90" t="str">
        <f t="shared" si="165"/>
        <v>141020---BBA (Hons)</v>
      </c>
      <c r="E2139" s="90" t="str">
        <f t="shared" si="166"/>
        <v>BMT343---MARKETING MANAGEMENT SEC 1</v>
      </c>
      <c r="F2139" s="91" t="str">
        <f>+PACKING!E2129</f>
        <v>BBA (Hons)</v>
      </c>
      <c r="G2139" s="92" t="str">
        <f>+PACKING!I2129</f>
        <v>II</v>
      </c>
      <c r="H2139" s="91" t="s">
        <v>38</v>
      </c>
      <c r="I2139" s="90" t="str">
        <f t="shared" si="167"/>
        <v>OB - 66</v>
      </c>
      <c r="J2139" s="91" t="str">
        <f t="shared" si="168"/>
        <v>I</v>
      </c>
      <c r="K2139" s="90"/>
      <c r="L2139" s="92">
        <f>+PACKING!L2129</f>
        <v>16</v>
      </c>
      <c r="M2139" s="92">
        <f t="shared" si="169"/>
        <v>18</v>
      </c>
      <c r="N2139" s="91" t="str">
        <f>+PACKING!G2129</f>
        <v>BMT343</v>
      </c>
      <c r="O2139" s="91" t="str">
        <f>+PACKING!H2129</f>
        <v>MARKETING MANAGEMENT SEC 1</v>
      </c>
      <c r="P2139" s="90" t="s">
        <v>17</v>
      </c>
      <c r="Q2139" s="91" t="str">
        <f>+PACKING!J2129</f>
        <v>I</v>
      </c>
      <c r="R2139" s="93" t="str">
        <f>+PACKING!K2129</f>
        <v>OB - 66</v>
      </c>
      <c r="S2139" s="94" t="s">
        <v>74</v>
      </c>
      <c r="T2139" s="211" t="s">
        <v>73</v>
      </c>
      <c r="U2139" s="211"/>
      <c r="V2139" s="211"/>
      <c r="W2139" s="211"/>
      <c r="X2139" s="211"/>
      <c r="Y2139" s="211"/>
      <c r="Z2139" s="211"/>
      <c r="AA2139" s="211"/>
      <c r="AB2139" s="211"/>
      <c r="AC2139" s="211"/>
      <c r="AD2139" s="211"/>
      <c r="AE2139" s="211"/>
      <c r="AF2139" s="211"/>
      <c r="AG2139" s="211"/>
      <c r="AH2139" s="211"/>
      <c r="AI2139" s="211"/>
    </row>
    <row r="2140" spans="1:35" ht="21" x14ac:dyDescent="0.25">
      <c r="A2140" s="88">
        <f>+PACKING!C2130</f>
        <v>2129</v>
      </c>
      <c r="B2140" s="89" t="str">
        <f>+PACKING!D2130</f>
        <v>11 MAY 2024</v>
      </c>
      <c r="C2140" s="90">
        <f>+PACKING!F2130</f>
        <v>141026</v>
      </c>
      <c r="D2140" s="90" t="str">
        <f t="shared" si="165"/>
        <v>141026---BBA (Hons)</v>
      </c>
      <c r="E2140" s="90" t="str">
        <f t="shared" si="166"/>
        <v>BMT343---MARKETING MANAGEMENT SEC 2</v>
      </c>
      <c r="F2140" s="91" t="str">
        <f>+PACKING!E2130</f>
        <v>BBA (Hons)</v>
      </c>
      <c r="G2140" s="92" t="str">
        <f>+PACKING!I2130</f>
        <v>II</v>
      </c>
      <c r="H2140" s="91" t="s">
        <v>38</v>
      </c>
      <c r="I2140" s="90" t="str">
        <f t="shared" si="167"/>
        <v>OB - 66</v>
      </c>
      <c r="J2140" s="91" t="str">
        <f t="shared" si="168"/>
        <v>I</v>
      </c>
      <c r="K2140" s="90"/>
      <c r="L2140" s="92">
        <f>+PACKING!L2130</f>
        <v>6</v>
      </c>
      <c r="M2140" s="92">
        <f t="shared" si="169"/>
        <v>8</v>
      </c>
      <c r="N2140" s="91" t="str">
        <f>+PACKING!G2130</f>
        <v>BMT343</v>
      </c>
      <c r="O2140" s="91" t="str">
        <f>+PACKING!H2130</f>
        <v>MARKETING MANAGEMENT SEC 2</v>
      </c>
      <c r="P2140" s="90" t="s">
        <v>17</v>
      </c>
      <c r="Q2140" s="91" t="str">
        <f>+PACKING!J2130</f>
        <v>I</v>
      </c>
      <c r="R2140" s="93" t="str">
        <f>+PACKING!K2130</f>
        <v>OB - 66</v>
      </c>
      <c r="S2140" s="94" t="s">
        <v>74</v>
      </c>
      <c r="T2140" s="211" t="s">
        <v>73</v>
      </c>
      <c r="U2140" s="211"/>
      <c r="V2140" s="211"/>
      <c r="W2140" s="211"/>
      <c r="X2140" s="211"/>
      <c r="Y2140" s="211"/>
      <c r="Z2140" s="211"/>
      <c r="AA2140" s="211"/>
      <c r="AB2140" s="211"/>
      <c r="AC2140" s="211"/>
      <c r="AD2140" s="211"/>
      <c r="AE2140" s="211"/>
      <c r="AF2140" s="211"/>
      <c r="AG2140" s="211"/>
      <c r="AH2140" s="211"/>
      <c r="AI2140" s="211"/>
    </row>
    <row r="2141" spans="1:35" ht="21" x14ac:dyDescent="0.25">
      <c r="A2141" s="88">
        <f>+PACKING!C2131</f>
        <v>2130</v>
      </c>
      <c r="B2141" s="89" t="str">
        <f>+PACKING!D2131</f>
        <v>11 MAY 2024</v>
      </c>
      <c r="C2141" s="90">
        <f>+PACKING!F2131</f>
        <v>141026</v>
      </c>
      <c r="D2141" s="90" t="str">
        <f t="shared" si="165"/>
        <v>141026---BBA (Hons)</v>
      </c>
      <c r="E2141" s="90" t="str">
        <f t="shared" si="166"/>
        <v>BMT343---MARKETING MANAGEMENT SEC 2</v>
      </c>
      <c r="F2141" s="91" t="str">
        <f>+PACKING!E2131</f>
        <v>BBA (Hons)</v>
      </c>
      <c r="G2141" s="92" t="str">
        <f>+PACKING!I2131</f>
        <v>II</v>
      </c>
      <c r="H2141" s="91" t="s">
        <v>38</v>
      </c>
      <c r="I2141" s="90" t="str">
        <f t="shared" si="167"/>
        <v>OB - 67</v>
      </c>
      <c r="J2141" s="91" t="str">
        <f t="shared" si="168"/>
        <v>I</v>
      </c>
      <c r="K2141" s="90"/>
      <c r="L2141" s="92">
        <f>+PACKING!L2131</f>
        <v>17</v>
      </c>
      <c r="M2141" s="92">
        <f t="shared" si="169"/>
        <v>19</v>
      </c>
      <c r="N2141" s="91" t="str">
        <f>+PACKING!G2131</f>
        <v>BMT343</v>
      </c>
      <c r="O2141" s="91" t="str">
        <f>+PACKING!H2131</f>
        <v>MARKETING MANAGEMENT SEC 2</v>
      </c>
      <c r="P2141" s="90" t="s">
        <v>17</v>
      </c>
      <c r="Q2141" s="91" t="str">
        <f>+PACKING!J2131</f>
        <v>I</v>
      </c>
      <c r="R2141" s="93" t="str">
        <f>+PACKING!K2131</f>
        <v>OB - 67</v>
      </c>
      <c r="S2141" s="94" t="s">
        <v>74</v>
      </c>
      <c r="T2141" s="211" t="s">
        <v>73</v>
      </c>
      <c r="U2141" s="211"/>
      <c r="V2141" s="211"/>
      <c r="W2141" s="211"/>
      <c r="X2141" s="211"/>
      <c r="Y2141" s="211"/>
      <c r="Z2141" s="211"/>
      <c r="AA2141" s="211"/>
      <c r="AB2141" s="211"/>
      <c r="AC2141" s="211"/>
      <c r="AD2141" s="211"/>
      <c r="AE2141" s="211"/>
      <c r="AF2141" s="211"/>
      <c r="AG2141" s="211"/>
      <c r="AH2141" s="211"/>
      <c r="AI2141" s="211"/>
    </row>
    <row r="2142" spans="1:35" ht="22.5" x14ac:dyDescent="0.25">
      <c r="A2142" s="88">
        <f>+PACKING!C2132</f>
        <v>2131</v>
      </c>
      <c r="B2142" s="89" t="str">
        <f>+PACKING!D2132</f>
        <v>11 MAY 2024</v>
      </c>
      <c r="C2142" s="90">
        <f>+PACKING!F2132</f>
        <v>141251</v>
      </c>
      <c r="D2142" s="90" t="str">
        <f t="shared" si="165"/>
        <v>141251---BS SE</v>
      </c>
      <c r="E2142" s="90" t="str">
        <f t="shared" si="166"/>
        <v>SE211---SOFTWARE REQUIREMENTS ENGINEERING SEC 1</v>
      </c>
      <c r="F2142" s="91" t="str">
        <f>+PACKING!E2132</f>
        <v>BS SE</v>
      </c>
      <c r="G2142" s="92" t="str">
        <f>+PACKING!I2132</f>
        <v>II</v>
      </c>
      <c r="H2142" s="91" t="s">
        <v>38</v>
      </c>
      <c r="I2142" s="90" t="str">
        <f t="shared" si="167"/>
        <v>OB - 67</v>
      </c>
      <c r="J2142" s="91" t="str">
        <f t="shared" si="168"/>
        <v>I</v>
      </c>
      <c r="K2142" s="90"/>
      <c r="L2142" s="92">
        <f>+PACKING!L2132</f>
        <v>5</v>
      </c>
      <c r="M2142" s="92">
        <f t="shared" si="169"/>
        <v>7</v>
      </c>
      <c r="N2142" s="91" t="str">
        <f>+PACKING!G2132</f>
        <v>SE211</v>
      </c>
      <c r="O2142" s="91" t="str">
        <f>+PACKING!H2132</f>
        <v>SOFTWARE REQUIREMENTS ENGINEERING SEC 1</v>
      </c>
      <c r="P2142" s="90" t="s">
        <v>17</v>
      </c>
      <c r="Q2142" s="91" t="str">
        <f>+PACKING!J2132</f>
        <v>I</v>
      </c>
      <c r="R2142" s="93" t="str">
        <f>+PACKING!K2132</f>
        <v>OB - 67</v>
      </c>
      <c r="S2142" s="94" t="s">
        <v>74</v>
      </c>
      <c r="T2142" s="211" t="s">
        <v>73</v>
      </c>
      <c r="U2142" s="211"/>
      <c r="V2142" s="211"/>
      <c r="W2142" s="211"/>
      <c r="X2142" s="211"/>
      <c r="Y2142" s="211"/>
      <c r="Z2142" s="211"/>
      <c r="AA2142" s="211"/>
      <c r="AB2142" s="211"/>
      <c r="AC2142" s="211"/>
      <c r="AD2142" s="211"/>
      <c r="AE2142" s="211"/>
      <c r="AF2142" s="211"/>
      <c r="AG2142" s="211"/>
      <c r="AH2142" s="211"/>
      <c r="AI2142" s="211"/>
    </row>
    <row r="2143" spans="1:35" ht="22.5" x14ac:dyDescent="0.25">
      <c r="A2143" s="88">
        <f>+PACKING!C2133</f>
        <v>2132</v>
      </c>
      <c r="B2143" s="89" t="str">
        <f>+PACKING!D2133</f>
        <v>11 MAY 2024</v>
      </c>
      <c r="C2143" s="90">
        <f>+PACKING!F2133</f>
        <v>141356</v>
      </c>
      <c r="D2143" s="90" t="str">
        <f t="shared" si="165"/>
        <v>141356---BBA (Hons)</v>
      </c>
      <c r="E2143" s="90" t="str">
        <f t="shared" si="166"/>
        <v>BMT366---INTRODUCTION TO SUPPLY CHAIN MANAGEMENT SEC 3</v>
      </c>
      <c r="F2143" s="91" t="str">
        <f>+PACKING!E2133</f>
        <v>BBA (Hons)</v>
      </c>
      <c r="G2143" s="92" t="str">
        <f>+PACKING!I2133</f>
        <v>II</v>
      </c>
      <c r="H2143" s="91" t="s">
        <v>38</v>
      </c>
      <c r="I2143" s="90" t="str">
        <f t="shared" si="167"/>
        <v>OB - 69</v>
      </c>
      <c r="J2143" s="91" t="str">
        <f t="shared" si="168"/>
        <v>P</v>
      </c>
      <c r="K2143" s="90"/>
      <c r="L2143" s="92">
        <f>+PACKING!L2133</f>
        <v>15</v>
      </c>
      <c r="M2143" s="92">
        <f t="shared" si="169"/>
        <v>17</v>
      </c>
      <c r="N2143" s="91" t="str">
        <f>+PACKING!G2133</f>
        <v>BMT366</v>
      </c>
      <c r="O2143" s="91" t="str">
        <f>+PACKING!H2133</f>
        <v>INTRODUCTION TO SUPPLY CHAIN MANAGEMENT SEC 3</v>
      </c>
      <c r="P2143" s="90" t="s">
        <v>17</v>
      </c>
      <c r="Q2143" s="91" t="str">
        <f>+PACKING!J2133</f>
        <v>P</v>
      </c>
      <c r="R2143" s="93" t="str">
        <f>+PACKING!K2133</f>
        <v>OB - 69</v>
      </c>
      <c r="S2143" s="94" t="s">
        <v>74</v>
      </c>
      <c r="T2143" s="211" t="s">
        <v>73</v>
      </c>
      <c r="U2143" s="211"/>
      <c r="V2143" s="211"/>
      <c r="W2143" s="211"/>
      <c r="X2143" s="211"/>
      <c r="Y2143" s="211"/>
      <c r="Z2143" s="211"/>
      <c r="AA2143" s="211"/>
      <c r="AB2143" s="211"/>
      <c r="AC2143" s="211"/>
      <c r="AD2143" s="211"/>
      <c r="AE2143" s="211"/>
      <c r="AF2143" s="211"/>
      <c r="AG2143" s="211"/>
      <c r="AH2143" s="211"/>
      <c r="AI2143" s="211"/>
    </row>
    <row r="2144" spans="1:35" ht="21" x14ac:dyDescent="0.25">
      <c r="A2144" s="88">
        <f>+PACKING!C2134</f>
        <v>2133</v>
      </c>
      <c r="B2144" s="89" t="str">
        <f>+PACKING!D2134</f>
        <v>11 MAY 2024</v>
      </c>
      <c r="C2144" s="90">
        <f>+PACKING!F2134</f>
        <v>141400</v>
      </c>
      <c r="D2144" s="90" t="str">
        <f t="shared" si="165"/>
        <v>141400---BS DFCS</v>
      </c>
      <c r="E2144" s="90" t="str">
        <f t="shared" si="166"/>
        <v>MATH6101---QUANTITATIVE REASONING(I) SEC 1</v>
      </c>
      <c r="F2144" s="91" t="str">
        <f>+PACKING!E2134</f>
        <v>BS DFCS</v>
      </c>
      <c r="G2144" s="92" t="str">
        <f>+PACKING!I2134</f>
        <v>II</v>
      </c>
      <c r="H2144" s="91" t="s">
        <v>38</v>
      </c>
      <c r="I2144" s="90" t="str">
        <f t="shared" si="167"/>
        <v>OB - 69</v>
      </c>
      <c r="J2144" s="91" t="str">
        <f t="shared" si="168"/>
        <v>P</v>
      </c>
      <c r="K2144" s="90"/>
      <c r="L2144" s="92">
        <f>+PACKING!L2134</f>
        <v>7</v>
      </c>
      <c r="M2144" s="92">
        <f t="shared" si="169"/>
        <v>9</v>
      </c>
      <c r="N2144" s="91" t="str">
        <f>+PACKING!G2134</f>
        <v>MATH6101</v>
      </c>
      <c r="O2144" s="91" t="str">
        <f>+PACKING!H2134</f>
        <v>QUANTITATIVE REASONING(I) SEC 1</v>
      </c>
      <c r="P2144" s="90" t="s">
        <v>17</v>
      </c>
      <c r="Q2144" s="91" t="str">
        <f>+PACKING!J2134</f>
        <v>P</v>
      </c>
      <c r="R2144" s="93" t="str">
        <f>+PACKING!K2134</f>
        <v>OB - 69</v>
      </c>
      <c r="S2144" s="94" t="s">
        <v>74</v>
      </c>
      <c r="T2144" s="211" t="s">
        <v>73</v>
      </c>
      <c r="U2144" s="211"/>
      <c r="V2144" s="211"/>
      <c r="W2144" s="211"/>
      <c r="X2144" s="211"/>
      <c r="Y2144" s="211"/>
      <c r="Z2144" s="211"/>
      <c r="AA2144" s="211"/>
      <c r="AB2144" s="211"/>
      <c r="AC2144" s="211"/>
      <c r="AD2144" s="211"/>
      <c r="AE2144" s="211"/>
      <c r="AF2144" s="211"/>
      <c r="AG2144" s="211"/>
      <c r="AH2144" s="211"/>
      <c r="AI2144" s="211"/>
    </row>
    <row r="2145" spans="1:35" ht="21" x14ac:dyDescent="0.25">
      <c r="A2145" s="88">
        <f>+PACKING!C2135</f>
        <v>2134</v>
      </c>
      <c r="B2145" s="89" t="str">
        <f>+PACKING!D2135</f>
        <v>11 MAY 2024</v>
      </c>
      <c r="C2145" s="90">
        <f>+PACKING!F2135</f>
        <v>141400</v>
      </c>
      <c r="D2145" s="90" t="str">
        <f t="shared" si="165"/>
        <v>141400---BS DFCS</v>
      </c>
      <c r="E2145" s="90" t="str">
        <f t="shared" si="166"/>
        <v>MATH6101---QUANTITATIVE REASONING(I) SEC 1</v>
      </c>
      <c r="F2145" s="91" t="str">
        <f>+PACKING!E2135</f>
        <v>BS DFCS</v>
      </c>
      <c r="G2145" s="92" t="str">
        <f>+PACKING!I2135</f>
        <v>II</v>
      </c>
      <c r="H2145" s="91" t="s">
        <v>38</v>
      </c>
      <c r="I2145" s="90" t="str">
        <f t="shared" si="167"/>
        <v>OB - 70</v>
      </c>
      <c r="J2145" s="91" t="str">
        <f t="shared" si="168"/>
        <v>P</v>
      </c>
      <c r="K2145" s="90"/>
      <c r="L2145" s="92">
        <f>+PACKING!L2135</f>
        <v>22</v>
      </c>
      <c r="M2145" s="92">
        <f t="shared" si="169"/>
        <v>24</v>
      </c>
      <c r="N2145" s="91" t="str">
        <f>+PACKING!G2135</f>
        <v>MATH6101</v>
      </c>
      <c r="O2145" s="91" t="str">
        <f>+PACKING!H2135</f>
        <v>QUANTITATIVE REASONING(I) SEC 1</v>
      </c>
      <c r="P2145" s="90" t="s">
        <v>17</v>
      </c>
      <c r="Q2145" s="91" t="str">
        <f>+PACKING!J2135</f>
        <v>P</v>
      </c>
      <c r="R2145" s="93" t="str">
        <f>+PACKING!K2135</f>
        <v>OB - 70</v>
      </c>
      <c r="S2145" s="94" t="s">
        <v>74</v>
      </c>
      <c r="T2145" s="211" t="s">
        <v>73</v>
      </c>
      <c r="U2145" s="211"/>
      <c r="V2145" s="211"/>
      <c r="W2145" s="211"/>
      <c r="X2145" s="211"/>
      <c r="Y2145" s="211"/>
      <c r="Z2145" s="211"/>
      <c r="AA2145" s="211"/>
      <c r="AB2145" s="211"/>
      <c r="AC2145" s="211"/>
      <c r="AD2145" s="211"/>
      <c r="AE2145" s="211"/>
      <c r="AF2145" s="211"/>
      <c r="AG2145" s="211"/>
      <c r="AH2145" s="211"/>
      <c r="AI2145" s="211"/>
    </row>
    <row r="2146" spans="1:35" ht="21" x14ac:dyDescent="0.25">
      <c r="A2146" s="88">
        <f>+PACKING!C2136</f>
        <v>2135</v>
      </c>
      <c r="B2146" s="89" t="str">
        <f>+PACKING!D2136</f>
        <v>11 MAY 2024</v>
      </c>
      <c r="C2146" s="90">
        <f>+PACKING!F2136</f>
        <v>141400</v>
      </c>
      <c r="D2146" s="90" t="str">
        <f t="shared" si="165"/>
        <v>141400---BS DFCS</v>
      </c>
      <c r="E2146" s="90" t="str">
        <f t="shared" si="166"/>
        <v>MATH6101---QUANTITATIVE REASONING(I) SEC 1</v>
      </c>
      <c r="F2146" s="91" t="str">
        <f>+PACKING!E2136</f>
        <v>BS DFCS</v>
      </c>
      <c r="G2146" s="92" t="str">
        <f>+PACKING!I2136</f>
        <v>II</v>
      </c>
      <c r="H2146" s="91" t="s">
        <v>38</v>
      </c>
      <c r="I2146" s="90" t="str">
        <f t="shared" si="167"/>
        <v>OB - 71</v>
      </c>
      <c r="J2146" s="91" t="str">
        <f t="shared" si="168"/>
        <v>P</v>
      </c>
      <c r="K2146" s="90"/>
      <c r="L2146" s="92">
        <f>+PACKING!L2136</f>
        <v>22</v>
      </c>
      <c r="M2146" s="92">
        <f t="shared" si="169"/>
        <v>24</v>
      </c>
      <c r="N2146" s="91" t="str">
        <f>+PACKING!G2136</f>
        <v>MATH6101</v>
      </c>
      <c r="O2146" s="91" t="str">
        <f>+PACKING!H2136</f>
        <v>QUANTITATIVE REASONING(I) SEC 1</v>
      </c>
      <c r="P2146" s="90" t="s">
        <v>17</v>
      </c>
      <c r="Q2146" s="91" t="str">
        <f>+PACKING!J2136</f>
        <v>P</v>
      </c>
      <c r="R2146" s="93" t="str">
        <f>+PACKING!K2136</f>
        <v>OB - 71</v>
      </c>
      <c r="S2146" s="94" t="s">
        <v>74</v>
      </c>
      <c r="T2146" s="211" t="s">
        <v>73</v>
      </c>
      <c r="U2146" s="211"/>
      <c r="V2146" s="211"/>
      <c r="W2146" s="211"/>
      <c r="X2146" s="211"/>
      <c r="Y2146" s="211"/>
      <c r="Z2146" s="211"/>
      <c r="AA2146" s="211"/>
      <c r="AB2146" s="211"/>
      <c r="AC2146" s="211"/>
      <c r="AD2146" s="211"/>
      <c r="AE2146" s="211"/>
      <c r="AF2146" s="211"/>
      <c r="AG2146" s="211"/>
      <c r="AH2146" s="211"/>
      <c r="AI2146" s="211"/>
    </row>
    <row r="2147" spans="1:35" ht="21" x14ac:dyDescent="0.25">
      <c r="A2147" s="88">
        <f>+PACKING!C2137</f>
        <v>2136</v>
      </c>
      <c r="B2147" s="89" t="str">
        <f>+PACKING!D2137</f>
        <v>11 MAY 2024</v>
      </c>
      <c r="C2147" s="90">
        <f>+PACKING!F2137</f>
        <v>140812</v>
      </c>
      <c r="D2147" s="90" t="str">
        <f t="shared" si="165"/>
        <v xml:space="preserve">140812---ADP (CP) </v>
      </c>
      <c r="E2147" s="90" t="str">
        <f t="shared" si="166"/>
        <v>MATH6101---QUANTITATIVE REASONING(I) SEC 1</v>
      </c>
      <c r="F2147" s="91" t="str">
        <f>+PACKING!E2137</f>
        <v xml:space="preserve">ADP (CP) </v>
      </c>
      <c r="G2147" s="92" t="str">
        <f>+PACKING!I2137</f>
        <v>II</v>
      </c>
      <c r="H2147" s="91" t="s">
        <v>38</v>
      </c>
      <c r="I2147" s="90" t="str">
        <f t="shared" si="167"/>
        <v>OB - 78</v>
      </c>
      <c r="J2147" s="91" t="str">
        <f t="shared" si="168"/>
        <v>H</v>
      </c>
      <c r="K2147" s="90"/>
      <c r="L2147" s="92">
        <f>+PACKING!L2137</f>
        <v>1</v>
      </c>
      <c r="M2147" s="92">
        <f t="shared" si="169"/>
        <v>3</v>
      </c>
      <c r="N2147" s="91" t="str">
        <f>+PACKING!G2137</f>
        <v>MATH6101</v>
      </c>
      <c r="O2147" s="91" t="str">
        <f>+PACKING!H2137</f>
        <v>QUANTITATIVE REASONING(I) SEC 1</v>
      </c>
      <c r="P2147" s="90" t="s">
        <v>17</v>
      </c>
      <c r="Q2147" s="91" t="str">
        <f>+PACKING!J2137</f>
        <v>H</v>
      </c>
      <c r="R2147" s="93" t="str">
        <f>+PACKING!K2137</f>
        <v>OB - 78</v>
      </c>
      <c r="S2147" s="94" t="s">
        <v>74</v>
      </c>
      <c r="T2147" s="211" t="s">
        <v>73</v>
      </c>
      <c r="U2147" s="211"/>
      <c r="V2147" s="211"/>
      <c r="W2147" s="211"/>
      <c r="X2147" s="211"/>
      <c r="Y2147" s="211"/>
      <c r="Z2147" s="211"/>
      <c r="AA2147" s="211"/>
      <c r="AB2147" s="211"/>
      <c r="AC2147" s="211"/>
      <c r="AD2147" s="211"/>
      <c r="AE2147" s="211"/>
      <c r="AF2147" s="211"/>
      <c r="AG2147" s="211"/>
      <c r="AH2147" s="211"/>
      <c r="AI2147" s="211"/>
    </row>
    <row r="2148" spans="1:35" ht="21" x14ac:dyDescent="0.25">
      <c r="A2148" s="88">
        <f>+PACKING!C2138</f>
        <v>2137</v>
      </c>
      <c r="B2148" s="89" t="str">
        <f>+PACKING!D2138</f>
        <v>11 MAY 2024</v>
      </c>
      <c r="C2148" s="90">
        <f>+PACKING!F2138</f>
        <v>140818</v>
      </c>
      <c r="D2148" s="90" t="str">
        <f t="shared" si="165"/>
        <v>140818---ADP (AP)</v>
      </c>
      <c r="E2148" s="90" t="str">
        <f t="shared" si="166"/>
        <v>MATH6101---QUANTITATIVE REASONING(I) SEC 1</v>
      </c>
      <c r="F2148" s="91" t="str">
        <f>+PACKING!E2138</f>
        <v>ADP (AP)</v>
      </c>
      <c r="G2148" s="92" t="str">
        <f>+PACKING!I2138</f>
        <v>II</v>
      </c>
      <c r="H2148" s="91" t="s">
        <v>38</v>
      </c>
      <c r="I2148" s="90" t="str">
        <f t="shared" si="167"/>
        <v>OB - 78</v>
      </c>
      <c r="J2148" s="91" t="str">
        <f t="shared" si="168"/>
        <v>H</v>
      </c>
      <c r="K2148" s="90"/>
      <c r="L2148" s="92">
        <f>+PACKING!L2138</f>
        <v>1</v>
      </c>
      <c r="M2148" s="92">
        <f t="shared" si="169"/>
        <v>3</v>
      </c>
      <c r="N2148" s="91" t="str">
        <f>+PACKING!G2138</f>
        <v>MATH6101</v>
      </c>
      <c r="O2148" s="91" t="str">
        <f>+PACKING!H2138</f>
        <v>QUANTITATIVE REASONING(I) SEC 1</v>
      </c>
      <c r="P2148" s="90" t="s">
        <v>17</v>
      </c>
      <c r="Q2148" s="91" t="str">
        <f>+PACKING!J2138</f>
        <v>H</v>
      </c>
      <c r="R2148" s="93" t="str">
        <f>+PACKING!K2138</f>
        <v>OB - 78</v>
      </c>
      <c r="S2148" s="94" t="s">
        <v>74</v>
      </c>
      <c r="T2148" s="211" t="s">
        <v>73</v>
      </c>
      <c r="U2148" s="211"/>
      <c r="V2148" s="211"/>
      <c r="W2148" s="211"/>
      <c r="X2148" s="211"/>
      <c r="Y2148" s="211"/>
      <c r="Z2148" s="211"/>
      <c r="AA2148" s="211"/>
      <c r="AB2148" s="211"/>
      <c r="AC2148" s="211"/>
      <c r="AD2148" s="211"/>
      <c r="AE2148" s="211"/>
      <c r="AF2148" s="211"/>
      <c r="AG2148" s="211"/>
      <c r="AH2148" s="211"/>
      <c r="AI2148" s="211"/>
    </row>
    <row r="2149" spans="1:35" ht="21" x14ac:dyDescent="0.25">
      <c r="A2149" s="88">
        <f>+PACKING!C2139</f>
        <v>2138</v>
      </c>
      <c r="B2149" s="89" t="str">
        <f>+PACKING!D2139</f>
        <v>11 MAY 2024</v>
      </c>
      <c r="C2149" s="90">
        <f>+PACKING!F2139</f>
        <v>140821</v>
      </c>
      <c r="D2149" s="90" t="str">
        <f t="shared" si="165"/>
        <v>140821---BS AP</v>
      </c>
      <c r="E2149" s="90" t="str">
        <f t="shared" si="166"/>
        <v>MATH6102---QUANTITATIVE REASONING-II SEC 1</v>
      </c>
      <c r="F2149" s="91" t="str">
        <f>+PACKING!E2139</f>
        <v>BS AP</v>
      </c>
      <c r="G2149" s="92" t="str">
        <f>+PACKING!I2139</f>
        <v>II</v>
      </c>
      <c r="H2149" s="91" t="s">
        <v>38</v>
      </c>
      <c r="I2149" s="90" t="str">
        <f t="shared" si="167"/>
        <v>OB - 78</v>
      </c>
      <c r="J2149" s="91" t="str">
        <f t="shared" si="168"/>
        <v>H</v>
      </c>
      <c r="K2149" s="90"/>
      <c r="L2149" s="92">
        <f>+PACKING!L2139</f>
        <v>12</v>
      </c>
      <c r="M2149" s="92">
        <f t="shared" si="169"/>
        <v>14</v>
      </c>
      <c r="N2149" s="91" t="str">
        <f>+PACKING!G2139</f>
        <v>MATH6102</v>
      </c>
      <c r="O2149" s="91" t="str">
        <f>+PACKING!H2139</f>
        <v>QUANTITATIVE REASONING-II SEC 1</v>
      </c>
      <c r="P2149" s="90" t="s">
        <v>17</v>
      </c>
      <c r="Q2149" s="91" t="str">
        <f>+PACKING!J2139</f>
        <v>H</v>
      </c>
      <c r="R2149" s="93" t="str">
        <f>+PACKING!K2139</f>
        <v>OB - 78</v>
      </c>
      <c r="S2149" s="94" t="s">
        <v>74</v>
      </c>
      <c r="T2149" s="211" t="s">
        <v>73</v>
      </c>
      <c r="U2149" s="211"/>
      <c r="V2149" s="211"/>
      <c r="W2149" s="211"/>
      <c r="X2149" s="211"/>
      <c r="Y2149" s="211"/>
      <c r="Z2149" s="211"/>
      <c r="AA2149" s="211"/>
      <c r="AB2149" s="211"/>
      <c r="AC2149" s="211"/>
      <c r="AD2149" s="211"/>
      <c r="AE2149" s="211"/>
      <c r="AF2149" s="211"/>
      <c r="AG2149" s="211"/>
      <c r="AH2149" s="211"/>
      <c r="AI2149" s="211"/>
    </row>
    <row r="2150" spans="1:35" ht="21" x14ac:dyDescent="0.25">
      <c r="A2150" s="88">
        <f>+PACKING!C2140</f>
        <v>2139</v>
      </c>
      <c r="B2150" s="89" t="str">
        <f>+PACKING!D2140</f>
        <v>11 MAY 2024</v>
      </c>
      <c r="C2150" s="90">
        <f>+PACKING!F2140</f>
        <v>140842</v>
      </c>
      <c r="D2150" s="90" t="str">
        <f t="shared" si="165"/>
        <v>140842---BS AP</v>
      </c>
      <c r="E2150" s="90" t="str">
        <f t="shared" si="166"/>
        <v>APSY308---THEORIES OF PERSONALITY SEC 1</v>
      </c>
      <c r="F2150" s="91" t="str">
        <f>+PACKING!E2140</f>
        <v>BS AP</v>
      </c>
      <c r="G2150" s="92" t="str">
        <f>+PACKING!I2140</f>
        <v>II</v>
      </c>
      <c r="H2150" s="91" t="s">
        <v>38</v>
      </c>
      <c r="I2150" s="90" t="str">
        <f t="shared" si="167"/>
        <v>OB - 78</v>
      </c>
      <c r="J2150" s="91" t="str">
        <f t="shared" si="168"/>
        <v>H</v>
      </c>
      <c r="K2150" s="90"/>
      <c r="L2150" s="92">
        <f>+PACKING!L2140</f>
        <v>8</v>
      </c>
      <c r="M2150" s="92">
        <f t="shared" si="169"/>
        <v>10</v>
      </c>
      <c r="N2150" s="91" t="str">
        <f>+PACKING!G2140</f>
        <v>APSY308</v>
      </c>
      <c r="O2150" s="91" t="str">
        <f>+PACKING!H2140</f>
        <v>THEORIES OF PERSONALITY SEC 1</v>
      </c>
      <c r="P2150" s="90" t="s">
        <v>17</v>
      </c>
      <c r="Q2150" s="91" t="str">
        <f>+PACKING!J2140</f>
        <v>H</v>
      </c>
      <c r="R2150" s="93" t="str">
        <f>+PACKING!K2140</f>
        <v>OB - 78</v>
      </c>
      <c r="S2150" s="94" t="s">
        <v>74</v>
      </c>
      <c r="T2150" s="211" t="s">
        <v>73</v>
      </c>
      <c r="U2150" s="211"/>
      <c r="V2150" s="211"/>
      <c r="W2150" s="211"/>
      <c r="X2150" s="211"/>
      <c r="Y2150" s="211"/>
      <c r="Z2150" s="211"/>
      <c r="AA2150" s="211"/>
      <c r="AB2150" s="211"/>
      <c r="AC2150" s="211"/>
      <c r="AD2150" s="211"/>
      <c r="AE2150" s="211"/>
      <c r="AF2150" s="211"/>
      <c r="AG2150" s="211"/>
      <c r="AH2150" s="211"/>
      <c r="AI2150" s="211"/>
    </row>
    <row r="2151" spans="1:35" ht="21" x14ac:dyDescent="0.25">
      <c r="A2151" s="88">
        <f>+PACKING!C2141</f>
        <v>2140</v>
      </c>
      <c r="B2151" s="89" t="str">
        <f>+PACKING!D2141</f>
        <v>11 MAY 2024</v>
      </c>
      <c r="C2151" s="90">
        <f>+PACKING!F2141</f>
        <v>140842</v>
      </c>
      <c r="D2151" s="90" t="str">
        <f t="shared" si="165"/>
        <v>140842---BS AP</v>
      </c>
      <c r="E2151" s="90" t="str">
        <f t="shared" si="166"/>
        <v>APSY308---THEORIES OF PERSONALITY SEC 1</v>
      </c>
      <c r="F2151" s="91" t="str">
        <f>+PACKING!E2141</f>
        <v>BS AP</v>
      </c>
      <c r="G2151" s="92" t="str">
        <f>+PACKING!I2141</f>
        <v>II</v>
      </c>
      <c r="H2151" s="91" t="s">
        <v>38</v>
      </c>
      <c r="I2151" s="90" t="str">
        <f t="shared" si="167"/>
        <v>OB - 79</v>
      </c>
      <c r="J2151" s="91" t="str">
        <f t="shared" si="168"/>
        <v>H</v>
      </c>
      <c r="K2151" s="90"/>
      <c r="L2151" s="92">
        <f>+PACKING!L2141</f>
        <v>21</v>
      </c>
      <c r="M2151" s="92">
        <f t="shared" si="169"/>
        <v>23</v>
      </c>
      <c r="N2151" s="91" t="str">
        <f>+PACKING!G2141</f>
        <v>APSY308</v>
      </c>
      <c r="O2151" s="91" t="str">
        <f>+PACKING!H2141</f>
        <v>THEORIES OF PERSONALITY SEC 1</v>
      </c>
      <c r="P2151" s="90" t="s">
        <v>17</v>
      </c>
      <c r="Q2151" s="91" t="str">
        <f>+PACKING!J2141</f>
        <v>H</v>
      </c>
      <c r="R2151" s="93" t="str">
        <f>+PACKING!K2141</f>
        <v>OB - 79</v>
      </c>
      <c r="S2151" s="94" t="s">
        <v>74</v>
      </c>
      <c r="T2151" s="211" t="s">
        <v>73</v>
      </c>
      <c r="U2151" s="211"/>
      <c r="V2151" s="211"/>
      <c r="W2151" s="211"/>
      <c r="X2151" s="211"/>
      <c r="Y2151" s="211"/>
      <c r="Z2151" s="211"/>
      <c r="AA2151" s="211"/>
      <c r="AB2151" s="211"/>
      <c r="AC2151" s="211"/>
      <c r="AD2151" s="211"/>
      <c r="AE2151" s="211"/>
      <c r="AF2151" s="211"/>
      <c r="AG2151" s="211"/>
      <c r="AH2151" s="211"/>
      <c r="AI2151" s="211"/>
    </row>
    <row r="2152" spans="1:35" ht="21" x14ac:dyDescent="0.25">
      <c r="A2152" s="88">
        <f>+PACKING!C2142</f>
        <v>2141</v>
      </c>
      <c r="B2152" s="89" t="str">
        <f>+PACKING!D2142</f>
        <v>11 MAY 2024</v>
      </c>
      <c r="C2152" s="90">
        <f>+PACKING!F2142</f>
        <v>140846</v>
      </c>
      <c r="D2152" s="90" t="str">
        <f t="shared" si="165"/>
        <v>140846---BS AP</v>
      </c>
      <c r="E2152" s="90" t="str">
        <f t="shared" si="166"/>
        <v>APSY308---THEORIES OF PERSONALITY SEC 2</v>
      </c>
      <c r="F2152" s="91" t="str">
        <f>+PACKING!E2142</f>
        <v>BS AP</v>
      </c>
      <c r="G2152" s="92" t="str">
        <f>+PACKING!I2142</f>
        <v>II</v>
      </c>
      <c r="H2152" s="91" t="s">
        <v>38</v>
      </c>
      <c r="I2152" s="90" t="str">
        <f t="shared" si="167"/>
        <v>OB - 79</v>
      </c>
      <c r="J2152" s="91" t="str">
        <f t="shared" si="168"/>
        <v>H</v>
      </c>
      <c r="K2152" s="90"/>
      <c r="L2152" s="92">
        <f>+PACKING!L2142</f>
        <v>1</v>
      </c>
      <c r="M2152" s="92">
        <f t="shared" si="169"/>
        <v>3</v>
      </c>
      <c r="N2152" s="91" t="str">
        <f>+PACKING!G2142</f>
        <v>APSY308</v>
      </c>
      <c r="O2152" s="91" t="str">
        <f>+PACKING!H2142</f>
        <v>THEORIES OF PERSONALITY SEC 2</v>
      </c>
      <c r="P2152" s="90" t="s">
        <v>17</v>
      </c>
      <c r="Q2152" s="91" t="str">
        <f>+PACKING!J2142</f>
        <v>H</v>
      </c>
      <c r="R2152" s="93" t="str">
        <f>+PACKING!K2142</f>
        <v>OB - 79</v>
      </c>
      <c r="S2152" s="94" t="s">
        <v>74</v>
      </c>
      <c r="T2152" s="211" t="s">
        <v>73</v>
      </c>
      <c r="U2152" s="211"/>
      <c r="V2152" s="211"/>
      <c r="W2152" s="211"/>
      <c r="X2152" s="211"/>
      <c r="Y2152" s="211"/>
      <c r="Z2152" s="211"/>
      <c r="AA2152" s="211"/>
      <c r="AB2152" s="211"/>
      <c r="AC2152" s="211"/>
      <c r="AD2152" s="211"/>
      <c r="AE2152" s="211"/>
      <c r="AF2152" s="211"/>
      <c r="AG2152" s="211"/>
      <c r="AH2152" s="211"/>
      <c r="AI2152" s="211"/>
    </row>
    <row r="2153" spans="1:35" ht="21" x14ac:dyDescent="0.25">
      <c r="A2153" s="88">
        <f>+PACKING!C2143</f>
        <v>2142</v>
      </c>
      <c r="B2153" s="89" t="str">
        <f>+PACKING!D2143</f>
        <v>11 MAY 2024</v>
      </c>
      <c r="C2153" s="90">
        <f>+PACKING!F2143</f>
        <v>142375</v>
      </c>
      <c r="D2153" s="90" t="str">
        <f t="shared" si="165"/>
        <v>142375---BSCS</v>
      </c>
      <c r="E2153" s="90" t="str">
        <f t="shared" si="166"/>
        <v>CSE6810---SOFTWARE QUALITY ASSURANCE SEC 5</v>
      </c>
      <c r="F2153" s="91" t="str">
        <f>+PACKING!E2143</f>
        <v>BSCS</v>
      </c>
      <c r="G2153" s="92" t="str">
        <f>+PACKING!I2143</f>
        <v>III</v>
      </c>
      <c r="H2153" s="91" t="s">
        <v>38</v>
      </c>
      <c r="I2153" s="90" t="str">
        <f t="shared" si="167"/>
        <v>NB - 01</v>
      </c>
      <c r="J2153" s="91" t="str">
        <f t="shared" si="168"/>
        <v>A</v>
      </c>
      <c r="K2153" s="90"/>
      <c r="L2153" s="92">
        <f>+PACKING!L2143</f>
        <v>12</v>
      </c>
      <c r="M2153" s="92">
        <f t="shared" si="169"/>
        <v>14</v>
      </c>
      <c r="N2153" s="91" t="str">
        <f>+PACKING!G2143</f>
        <v>CSE6810</v>
      </c>
      <c r="O2153" s="91" t="str">
        <f>+PACKING!H2143</f>
        <v>SOFTWARE QUALITY ASSURANCE SEC 5</v>
      </c>
      <c r="P2153" s="90" t="s">
        <v>17</v>
      </c>
      <c r="Q2153" s="91" t="str">
        <f>+PACKING!J2143</f>
        <v>A</v>
      </c>
      <c r="R2153" s="93" t="str">
        <f>+PACKING!K2143</f>
        <v>NB - 01</v>
      </c>
      <c r="S2153" s="94" t="s">
        <v>74</v>
      </c>
      <c r="T2153" s="211" t="s">
        <v>73</v>
      </c>
      <c r="U2153" s="211"/>
      <c r="V2153" s="211"/>
      <c r="W2153" s="211"/>
      <c r="X2153" s="211"/>
      <c r="Y2153" s="211"/>
      <c r="Z2153" s="211"/>
      <c r="AA2153" s="211"/>
      <c r="AB2153" s="211"/>
      <c r="AC2153" s="211"/>
      <c r="AD2153" s="211"/>
      <c r="AE2153" s="211"/>
      <c r="AF2153" s="211"/>
      <c r="AG2153" s="211"/>
      <c r="AH2153" s="211"/>
      <c r="AI2153" s="211"/>
    </row>
    <row r="2154" spans="1:35" ht="22.5" x14ac:dyDescent="0.25">
      <c r="A2154" s="88">
        <f>+PACKING!C2144</f>
        <v>2143</v>
      </c>
      <c r="B2154" s="89" t="str">
        <f>+PACKING!D2144</f>
        <v>11 MAY 2024</v>
      </c>
      <c r="C2154" s="90">
        <f>+PACKING!F2144</f>
        <v>142397</v>
      </c>
      <c r="D2154" s="90" t="str">
        <f t="shared" si="165"/>
        <v>142397---M.Phil MC</v>
      </c>
      <c r="E2154" s="90" t="str">
        <f t="shared" si="166"/>
        <v>MCN712---COMMUNICATION RESEARCH METHODS - I SEC 1</v>
      </c>
      <c r="F2154" s="91" t="str">
        <f>+PACKING!E2144</f>
        <v>M.Phil MC</v>
      </c>
      <c r="G2154" s="92" t="str">
        <f>+PACKING!I2144</f>
        <v>III</v>
      </c>
      <c r="H2154" s="91" t="s">
        <v>38</v>
      </c>
      <c r="I2154" s="90" t="str">
        <f t="shared" si="167"/>
        <v>NB - 01</v>
      </c>
      <c r="J2154" s="91" t="str">
        <f t="shared" si="168"/>
        <v>A</v>
      </c>
      <c r="K2154" s="90"/>
      <c r="L2154" s="92">
        <f>+PACKING!L2144</f>
        <v>4</v>
      </c>
      <c r="M2154" s="92">
        <f t="shared" si="169"/>
        <v>6</v>
      </c>
      <c r="N2154" s="91" t="str">
        <f>+PACKING!G2144</f>
        <v>MCN712</v>
      </c>
      <c r="O2154" s="91" t="str">
        <f>+PACKING!H2144</f>
        <v>COMMUNICATION RESEARCH METHODS - I SEC 1</v>
      </c>
      <c r="P2154" s="90" t="s">
        <v>17</v>
      </c>
      <c r="Q2154" s="91" t="str">
        <f>+PACKING!J2144</f>
        <v>A</v>
      </c>
      <c r="R2154" s="93" t="str">
        <f>+PACKING!K2144</f>
        <v>NB - 01</v>
      </c>
      <c r="S2154" s="94" t="s">
        <v>74</v>
      </c>
      <c r="T2154" s="211" t="s">
        <v>73</v>
      </c>
      <c r="U2154" s="211"/>
      <c r="V2154" s="211"/>
      <c r="W2154" s="211"/>
      <c r="X2154" s="211"/>
      <c r="Y2154" s="211"/>
      <c r="Z2154" s="211"/>
      <c r="AA2154" s="211"/>
      <c r="AB2154" s="211"/>
      <c r="AC2154" s="211"/>
      <c r="AD2154" s="211"/>
      <c r="AE2154" s="211"/>
      <c r="AF2154" s="211"/>
      <c r="AG2154" s="211"/>
      <c r="AH2154" s="211"/>
      <c r="AI2154" s="211"/>
    </row>
    <row r="2155" spans="1:35" ht="22.5" x14ac:dyDescent="0.25">
      <c r="A2155" s="88">
        <f>+PACKING!C2145</f>
        <v>2144</v>
      </c>
      <c r="B2155" s="89" t="str">
        <f>+PACKING!D2145</f>
        <v>11 MAY 2024</v>
      </c>
      <c r="C2155" s="90">
        <f>+PACKING!F2145</f>
        <v>142408</v>
      </c>
      <c r="D2155" s="90" t="str">
        <f t="shared" si="165"/>
        <v xml:space="preserve">142408---Post ADP (IT) </v>
      </c>
      <c r="E2155" s="90" t="str">
        <f t="shared" si="166"/>
        <v>ITC5501---WEB TECHNOLOGIES SEC 1</v>
      </c>
      <c r="F2155" s="91" t="str">
        <f>+PACKING!E2145</f>
        <v xml:space="preserve">Post ADP (IT) </v>
      </c>
      <c r="G2155" s="92" t="str">
        <f>+PACKING!I2145</f>
        <v>III</v>
      </c>
      <c r="H2155" s="91" t="s">
        <v>38</v>
      </c>
      <c r="I2155" s="90" t="str">
        <f t="shared" si="167"/>
        <v>NB - 01</v>
      </c>
      <c r="J2155" s="91" t="str">
        <f t="shared" si="168"/>
        <v>A</v>
      </c>
      <c r="K2155" s="90"/>
      <c r="L2155" s="92">
        <f>+PACKING!L2145</f>
        <v>2</v>
      </c>
      <c r="M2155" s="92">
        <f t="shared" si="169"/>
        <v>4</v>
      </c>
      <c r="N2155" s="91" t="str">
        <f>+PACKING!G2145</f>
        <v>ITC5501</v>
      </c>
      <c r="O2155" s="91" t="str">
        <f>+PACKING!H2145</f>
        <v>WEB TECHNOLOGIES SEC 1</v>
      </c>
      <c r="P2155" s="90" t="s">
        <v>17</v>
      </c>
      <c r="Q2155" s="91" t="str">
        <f>+PACKING!J2145</f>
        <v>A</v>
      </c>
      <c r="R2155" s="93" t="str">
        <f>+PACKING!K2145</f>
        <v>NB - 01</v>
      </c>
      <c r="S2155" s="94" t="s">
        <v>74</v>
      </c>
      <c r="T2155" s="211" t="s">
        <v>73</v>
      </c>
      <c r="U2155" s="211"/>
      <c r="V2155" s="211"/>
      <c r="W2155" s="211"/>
      <c r="X2155" s="211"/>
      <c r="Y2155" s="211"/>
      <c r="Z2155" s="211"/>
      <c r="AA2155" s="211"/>
      <c r="AB2155" s="211"/>
      <c r="AC2155" s="211"/>
      <c r="AD2155" s="211"/>
      <c r="AE2155" s="211"/>
      <c r="AF2155" s="211"/>
      <c r="AG2155" s="211"/>
      <c r="AH2155" s="211"/>
      <c r="AI2155" s="211"/>
    </row>
    <row r="2156" spans="1:35" ht="22.5" x14ac:dyDescent="0.25">
      <c r="A2156" s="88">
        <f>+PACKING!C2146</f>
        <v>2145</v>
      </c>
      <c r="B2156" s="89" t="str">
        <f>+PACKING!D2146</f>
        <v>11 MAY 2024</v>
      </c>
      <c r="C2156" s="90">
        <f>+PACKING!F2146</f>
        <v>142442</v>
      </c>
      <c r="D2156" s="90" t="str">
        <f t="shared" si="165"/>
        <v>142442---MBA (2 Years)</v>
      </c>
      <c r="E2156" s="90" t="str">
        <f t="shared" si="166"/>
        <v>BMT784---HUMAN RESOURCE MANAGEMENT AND LEADERSHIP SEC 1</v>
      </c>
      <c r="F2156" s="91" t="str">
        <f>+PACKING!E2146</f>
        <v>MBA (2 Years)</v>
      </c>
      <c r="G2156" s="92" t="str">
        <f>+PACKING!I2146</f>
        <v>III</v>
      </c>
      <c r="H2156" s="91" t="s">
        <v>38</v>
      </c>
      <c r="I2156" s="90" t="str">
        <f t="shared" si="167"/>
        <v>NB - 01</v>
      </c>
      <c r="J2156" s="91" t="str">
        <f t="shared" si="168"/>
        <v>A</v>
      </c>
      <c r="K2156" s="90"/>
      <c r="L2156" s="92">
        <f>+PACKING!L2146</f>
        <v>2</v>
      </c>
      <c r="M2156" s="92">
        <f t="shared" si="169"/>
        <v>4</v>
      </c>
      <c r="N2156" s="91" t="str">
        <f>+PACKING!G2146</f>
        <v>BMT784</v>
      </c>
      <c r="O2156" s="91" t="str">
        <f>+PACKING!H2146</f>
        <v>HUMAN RESOURCE MANAGEMENT AND LEADERSHIP SEC 1</v>
      </c>
      <c r="P2156" s="90" t="s">
        <v>17</v>
      </c>
      <c r="Q2156" s="91" t="str">
        <f>+PACKING!J2146</f>
        <v>A</v>
      </c>
      <c r="R2156" s="93" t="str">
        <f>+PACKING!K2146</f>
        <v>NB - 01</v>
      </c>
      <c r="S2156" s="94" t="s">
        <v>74</v>
      </c>
      <c r="T2156" s="211" t="s">
        <v>73</v>
      </c>
      <c r="U2156" s="211"/>
      <c r="V2156" s="211"/>
      <c r="W2156" s="211"/>
      <c r="X2156" s="211"/>
      <c r="Y2156" s="211"/>
      <c r="Z2156" s="211"/>
      <c r="AA2156" s="211"/>
      <c r="AB2156" s="211"/>
      <c r="AC2156" s="211"/>
      <c r="AD2156" s="211"/>
      <c r="AE2156" s="211"/>
      <c r="AF2156" s="211"/>
      <c r="AG2156" s="211"/>
      <c r="AH2156" s="211"/>
      <c r="AI2156" s="211"/>
    </row>
    <row r="2157" spans="1:35" ht="22.5" x14ac:dyDescent="0.25">
      <c r="A2157" s="88">
        <f>+PACKING!C2147</f>
        <v>2146</v>
      </c>
      <c r="B2157" s="89" t="str">
        <f>+PACKING!D2147</f>
        <v>11 MAY 2024</v>
      </c>
      <c r="C2157" s="90">
        <f>+PACKING!F2147</f>
        <v>142458</v>
      </c>
      <c r="D2157" s="90" t="str">
        <f t="shared" si="165"/>
        <v>142458---M.Phil CHEM.</v>
      </c>
      <c r="E2157" s="90" t="str">
        <f t="shared" si="166"/>
        <v>CHEM7205---X-RAY SPECTROSCOPY AND THERMAL ANALYSIS SEC 1</v>
      </c>
      <c r="F2157" s="91" t="str">
        <f>+PACKING!E2147</f>
        <v>M.Phil CHEM.</v>
      </c>
      <c r="G2157" s="92" t="str">
        <f>+PACKING!I2147</f>
        <v>III</v>
      </c>
      <c r="H2157" s="91" t="s">
        <v>38</v>
      </c>
      <c r="I2157" s="90" t="str">
        <f t="shared" si="167"/>
        <v>NB - 01</v>
      </c>
      <c r="J2157" s="91" t="str">
        <f t="shared" si="168"/>
        <v>A</v>
      </c>
      <c r="K2157" s="90"/>
      <c r="L2157" s="92">
        <f>+PACKING!L2147</f>
        <v>2</v>
      </c>
      <c r="M2157" s="92">
        <f t="shared" si="169"/>
        <v>4</v>
      </c>
      <c r="N2157" s="91" t="str">
        <f>+PACKING!G2147</f>
        <v>CHEM7205</v>
      </c>
      <c r="O2157" s="91" t="str">
        <f>+PACKING!H2147</f>
        <v>X-RAY SPECTROSCOPY AND THERMAL ANALYSIS SEC 1</v>
      </c>
      <c r="P2157" s="90" t="s">
        <v>17</v>
      </c>
      <c r="Q2157" s="91" t="str">
        <f>+PACKING!J2147</f>
        <v>A</v>
      </c>
      <c r="R2157" s="93" t="str">
        <f>+PACKING!K2147</f>
        <v>NB - 01</v>
      </c>
      <c r="S2157" s="94" t="s">
        <v>74</v>
      </c>
      <c r="T2157" s="211" t="s">
        <v>73</v>
      </c>
      <c r="U2157" s="211"/>
      <c r="V2157" s="211"/>
      <c r="W2157" s="211"/>
      <c r="X2157" s="211"/>
      <c r="Y2157" s="211"/>
      <c r="Z2157" s="211"/>
      <c r="AA2157" s="211"/>
      <c r="AB2157" s="211"/>
      <c r="AC2157" s="211"/>
      <c r="AD2157" s="211"/>
      <c r="AE2157" s="211"/>
      <c r="AF2157" s="211"/>
      <c r="AG2157" s="211"/>
      <c r="AH2157" s="211"/>
      <c r="AI2157" s="211"/>
    </row>
    <row r="2158" spans="1:35" ht="22.5" x14ac:dyDescent="0.25">
      <c r="A2158" s="88">
        <f>+PACKING!C2148</f>
        <v>2147</v>
      </c>
      <c r="B2158" s="89" t="str">
        <f>+PACKING!D2148</f>
        <v>11 MAY 2024</v>
      </c>
      <c r="C2158" s="90">
        <f>+PACKING!F2148</f>
        <v>142458</v>
      </c>
      <c r="D2158" s="90" t="str">
        <f t="shared" si="165"/>
        <v>142458---M.Phil CHEM.</v>
      </c>
      <c r="E2158" s="90" t="str">
        <f t="shared" si="166"/>
        <v>CHEM7205---X-RAY SPECTROSCOPY AND THERMAL ANALYSIS SEC 1</v>
      </c>
      <c r="F2158" s="91" t="str">
        <f>+PACKING!E2148</f>
        <v>M.Phil CHEM.</v>
      </c>
      <c r="G2158" s="92" t="str">
        <f>+PACKING!I2148</f>
        <v>III</v>
      </c>
      <c r="H2158" s="91" t="s">
        <v>38</v>
      </c>
      <c r="I2158" s="90" t="str">
        <f t="shared" si="167"/>
        <v>NB - 02</v>
      </c>
      <c r="J2158" s="91" t="str">
        <f t="shared" si="168"/>
        <v>A</v>
      </c>
      <c r="K2158" s="90"/>
      <c r="L2158" s="92">
        <f>+PACKING!L2148</f>
        <v>5</v>
      </c>
      <c r="M2158" s="92">
        <f t="shared" si="169"/>
        <v>7</v>
      </c>
      <c r="N2158" s="91" t="str">
        <f>+PACKING!G2148</f>
        <v>CHEM7205</v>
      </c>
      <c r="O2158" s="91" t="str">
        <f>+PACKING!H2148</f>
        <v>X-RAY SPECTROSCOPY AND THERMAL ANALYSIS SEC 1</v>
      </c>
      <c r="P2158" s="90" t="s">
        <v>17</v>
      </c>
      <c r="Q2158" s="91" t="str">
        <f>+PACKING!J2148</f>
        <v>A</v>
      </c>
      <c r="R2158" s="93" t="str">
        <f>+PACKING!K2148</f>
        <v>NB - 02</v>
      </c>
      <c r="S2158" s="94" t="s">
        <v>74</v>
      </c>
      <c r="T2158" s="211" t="s">
        <v>73</v>
      </c>
      <c r="U2158" s="211"/>
      <c r="V2158" s="211"/>
      <c r="W2158" s="211"/>
      <c r="X2158" s="211"/>
      <c r="Y2158" s="211"/>
      <c r="Z2158" s="211"/>
      <c r="AA2158" s="211"/>
      <c r="AB2158" s="211"/>
      <c r="AC2158" s="211"/>
      <c r="AD2158" s="211"/>
      <c r="AE2158" s="211"/>
      <c r="AF2158" s="211"/>
      <c r="AG2158" s="211"/>
      <c r="AH2158" s="211"/>
      <c r="AI2158" s="211"/>
    </row>
    <row r="2159" spans="1:35" ht="22.5" x14ac:dyDescent="0.25">
      <c r="A2159" s="88">
        <f>+PACKING!C2149</f>
        <v>2148</v>
      </c>
      <c r="B2159" s="89" t="str">
        <f>+PACKING!D2149</f>
        <v>11 MAY 2024</v>
      </c>
      <c r="C2159" s="90">
        <f>+PACKING!F2149</f>
        <v>142487</v>
      </c>
      <c r="D2159" s="90" t="str">
        <f t="shared" si="165"/>
        <v xml:space="preserve">142487---Post ADP (AF) </v>
      </c>
      <c r="E2159" s="90" t="str">
        <f t="shared" si="166"/>
        <v>CMC354---PRINCIPLES OF MARKETING SEC 1</v>
      </c>
      <c r="F2159" s="91" t="str">
        <f>+PACKING!E2149</f>
        <v xml:space="preserve">Post ADP (AF) </v>
      </c>
      <c r="G2159" s="92" t="str">
        <f>+PACKING!I2149</f>
        <v>III</v>
      </c>
      <c r="H2159" s="91" t="s">
        <v>38</v>
      </c>
      <c r="I2159" s="90" t="str">
        <f t="shared" si="167"/>
        <v>NB - 02</v>
      </c>
      <c r="J2159" s="91" t="str">
        <f t="shared" si="168"/>
        <v>A</v>
      </c>
      <c r="K2159" s="90"/>
      <c r="L2159" s="92">
        <f>+PACKING!L2149</f>
        <v>1</v>
      </c>
      <c r="M2159" s="92">
        <f t="shared" si="169"/>
        <v>3</v>
      </c>
      <c r="N2159" s="91" t="str">
        <f>+PACKING!G2149</f>
        <v>CMC354</v>
      </c>
      <c r="O2159" s="91" t="str">
        <f>+PACKING!H2149</f>
        <v>PRINCIPLES OF MARKETING SEC 1</v>
      </c>
      <c r="P2159" s="90" t="s">
        <v>17</v>
      </c>
      <c r="Q2159" s="91" t="str">
        <f>+PACKING!J2149</f>
        <v>A</v>
      </c>
      <c r="R2159" s="93" t="str">
        <f>+PACKING!K2149</f>
        <v>NB - 02</v>
      </c>
      <c r="S2159" s="94" t="s">
        <v>74</v>
      </c>
      <c r="T2159" s="211" t="s">
        <v>73</v>
      </c>
      <c r="U2159" s="211"/>
      <c r="V2159" s="211"/>
      <c r="W2159" s="211"/>
      <c r="X2159" s="211"/>
      <c r="Y2159" s="211"/>
      <c r="Z2159" s="211"/>
      <c r="AA2159" s="211"/>
      <c r="AB2159" s="211"/>
      <c r="AC2159" s="211"/>
      <c r="AD2159" s="211"/>
      <c r="AE2159" s="211"/>
      <c r="AF2159" s="211"/>
      <c r="AG2159" s="211"/>
      <c r="AH2159" s="211"/>
      <c r="AI2159" s="211"/>
    </row>
    <row r="2160" spans="1:35" ht="21" x14ac:dyDescent="0.25">
      <c r="A2160" s="88">
        <f>+PACKING!C2150</f>
        <v>2149</v>
      </c>
      <c r="B2160" s="89" t="str">
        <f>+PACKING!D2150</f>
        <v>11 MAY 2024</v>
      </c>
      <c r="C2160" s="90">
        <f>+PACKING!F2150</f>
        <v>142496</v>
      </c>
      <c r="D2160" s="90" t="str">
        <f t="shared" si="165"/>
        <v>142496---M.Phil MB</v>
      </c>
      <c r="E2160" s="90" t="str">
        <f t="shared" si="166"/>
        <v>MICB712---MICROBIAL PHYSIOLOGY SEC 1</v>
      </c>
      <c r="F2160" s="91" t="str">
        <f>+PACKING!E2150</f>
        <v>M.Phil MB</v>
      </c>
      <c r="G2160" s="92" t="str">
        <f>+PACKING!I2150</f>
        <v>III</v>
      </c>
      <c r="H2160" s="91" t="s">
        <v>38</v>
      </c>
      <c r="I2160" s="90" t="str">
        <f t="shared" si="167"/>
        <v>NB - 02</v>
      </c>
      <c r="J2160" s="91" t="str">
        <f t="shared" si="168"/>
        <v>A</v>
      </c>
      <c r="K2160" s="90"/>
      <c r="L2160" s="92">
        <f>+PACKING!L2150</f>
        <v>2</v>
      </c>
      <c r="M2160" s="92">
        <f t="shared" si="169"/>
        <v>4</v>
      </c>
      <c r="N2160" s="91" t="str">
        <f>+PACKING!G2150</f>
        <v>MICB712</v>
      </c>
      <c r="O2160" s="91" t="str">
        <f>+PACKING!H2150</f>
        <v>MICROBIAL PHYSIOLOGY SEC 1</v>
      </c>
      <c r="P2160" s="90" t="s">
        <v>17</v>
      </c>
      <c r="Q2160" s="91" t="str">
        <f>+PACKING!J2150</f>
        <v>A</v>
      </c>
      <c r="R2160" s="93" t="str">
        <f>+PACKING!K2150</f>
        <v>NB - 02</v>
      </c>
      <c r="S2160" s="94" t="s">
        <v>74</v>
      </c>
      <c r="T2160" s="211" t="s">
        <v>73</v>
      </c>
      <c r="U2160" s="211"/>
      <c r="V2160" s="211"/>
      <c r="W2160" s="211"/>
      <c r="X2160" s="211"/>
      <c r="Y2160" s="211"/>
      <c r="Z2160" s="211"/>
      <c r="AA2160" s="211"/>
      <c r="AB2160" s="211"/>
      <c r="AC2160" s="211"/>
      <c r="AD2160" s="211"/>
      <c r="AE2160" s="211"/>
      <c r="AF2160" s="211"/>
      <c r="AG2160" s="211"/>
      <c r="AH2160" s="211"/>
      <c r="AI2160" s="211"/>
    </row>
    <row r="2161" spans="1:35" ht="22.5" x14ac:dyDescent="0.25">
      <c r="A2161" s="88">
        <f>+PACKING!C2151</f>
        <v>2150</v>
      </c>
      <c r="B2161" s="89" t="str">
        <f>+PACKING!D2151</f>
        <v>11 MAY 2024</v>
      </c>
      <c r="C2161" s="90">
        <f>+PACKING!F2151</f>
        <v>142540</v>
      </c>
      <c r="D2161" s="90" t="str">
        <f t="shared" si="165"/>
        <v>142540---Post ADP (AP)</v>
      </c>
      <c r="E2161" s="90" t="str">
        <f t="shared" si="166"/>
        <v>APSY6515---DEVELOPMENT PSYCHOLOGY SEC 1</v>
      </c>
      <c r="F2161" s="91" t="str">
        <f>+PACKING!E2151</f>
        <v>Post ADP (AP)</v>
      </c>
      <c r="G2161" s="92" t="str">
        <f>+PACKING!I2151</f>
        <v>III</v>
      </c>
      <c r="H2161" s="91" t="s">
        <v>38</v>
      </c>
      <c r="I2161" s="90" t="str">
        <f t="shared" si="167"/>
        <v>NB - 02</v>
      </c>
      <c r="J2161" s="91" t="str">
        <f t="shared" si="168"/>
        <v>A</v>
      </c>
      <c r="K2161" s="90"/>
      <c r="L2161" s="92">
        <f>+PACKING!L2151</f>
        <v>3</v>
      </c>
      <c r="M2161" s="92">
        <f t="shared" si="169"/>
        <v>5</v>
      </c>
      <c r="N2161" s="91" t="str">
        <f>+PACKING!G2151</f>
        <v>APSY6515</v>
      </c>
      <c r="O2161" s="91" t="str">
        <f>+PACKING!H2151</f>
        <v>DEVELOPMENT PSYCHOLOGY SEC 1</v>
      </c>
      <c r="P2161" s="90" t="s">
        <v>17</v>
      </c>
      <c r="Q2161" s="91" t="str">
        <f>+PACKING!J2151</f>
        <v>A</v>
      </c>
      <c r="R2161" s="93" t="str">
        <f>+PACKING!K2151</f>
        <v>NB - 02</v>
      </c>
      <c r="S2161" s="94" t="s">
        <v>74</v>
      </c>
      <c r="T2161" s="211" t="s">
        <v>73</v>
      </c>
      <c r="U2161" s="211"/>
      <c r="V2161" s="211"/>
      <c r="W2161" s="211"/>
      <c r="X2161" s="211"/>
      <c r="Y2161" s="211"/>
      <c r="Z2161" s="211"/>
      <c r="AA2161" s="211"/>
      <c r="AB2161" s="211"/>
      <c r="AC2161" s="211"/>
      <c r="AD2161" s="211"/>
      <c r="AE2161" s="211"/>
      <c r="AF2161" s="211"/>
      <c r="AG2161" s="211"/>
      <c r="AH2161" s="211"/>
      <c r="AI2161" s="211"/>
    </row>
    <row r="2162" spans="1:35" ht="22.5" x14ac:dyDescent="0.25">
      <c r="A2162" s="88">
        <f>+PACKING!C2152</f>
        <v>2151</v>
      </c>
      <c r="B2162" s="89" t="str">
        <f>+PACKING!D2152</f>
        <v>11 MAY 2024</v>
      </c>
      <c r="C2162" s="90">
        <f>+PACKING!F2152</f>
        <v>142544</v>
      </c>
      <c r="D2162" s="90" t="str">
        <f t="shared" si="165"/>
        <v xml:space="preserve">142544---Post ADP (Eng.) </v>
      </c>
      <c r="E2162" s="90" t="str">
        <f t="shared" si="166"/>
        <v>ENG6403---CLASSICAL POETRY SEC 1</v>
      </c>
      <c r="F2162" s="91" t="str">
        <f>+PACKING!E2152</f>
        <v xml:space="preserve">Post ADP (Eng.) </v>
      </c>
      <c r="G2162" s="92" t="str">
        <f>+PACKING!I2152</f>
        <v>III</v>
      </c>
      <c r="H2162" s="91" t="s">
        <v>38</v>
      </c>
      <c r="I2162" s="90" t="str">
        <f t="shared" si="167"/>
        <v>NB - 02</v>
      </c>
      <c r="J2162" s="91" t="str">
        <f t="shared" si="168"/>
        <v>A</v>
      </c>
      <c r="K2162" s="90"/>
      <c r="L2162" s="92">
        <f>+PACKING!L2152</f>
        <v>2</v>
      </c>
      <c r="M2162" s="92">
        <f t="shared" si="169"/>
        <v>4</v>
      </c>
      <c r="N2162" s="91" t="str">
        <f>+PACKING!G2152</f>
        <v>ENG6403</v>
      </c>
      <c r="O2162" s="91" t="str">
        <f>+PACKING!H2152</f>
        <v>CLASSICAL POETRY SEC 1</v>
      </c>
      <c r="P2162" s="90" t="s">
        <v>17</v>
      </c>
      <c r="Q2162" s="91" t="str">
        <f>+PACKING!J2152</f>
        <v>A</v>
      </c>
      <c r="R2162" s="93" t="str">
        <f>+PACKING!K2152</f>
        <v>NB - 02</v>
      </c>
      <c r="S2162" s="94" t="s">
        <v>74</v>
      </c>
      <c r="T2162" s="211" t="s">
        <v>73</v>
      </c>
      <c r="U2162" s="211"/>
      <c r="V2162" s="211"/>
      <c r="W2162" s="211"/>
      <c r="X2162" s="211"/>
      <c r="Y2162" s="211"/>
      <c r="Z2162" s="211"/>
      <c r="AA2162" s="211"/>
      <c r="AB2162" s="211"/>
      <c r="AC2162" s="211"/>
      <c r="AD2162" s="211"/>
      <c r="AE2162" s="211"/>
      <c r="AF2162" s="211"/>
      <c r="AG2162" s="211"/>
      <c r="AH2162" s="211"/>
      <c r="AI2162" s="211"/>
    </row>
    <row r="2163" spans="1:35" ht="21" x14ac:dyDescent="0.25">
      <c r="A2163" s="88">
        <f>+PACKING!C2153</f>
        <v>2152</v>
      </c>
      <c r="B2163" s="89" t="str">
        <f>+PACKING!D2153</f>
        <v>11 MAY 2024</v>
      </c>
      <c r="C2163" s="90">
        <f>+PACKING!F2153</f>
        <v>142602</v>
      </c>
      <c r="D2163" s="90" t="str">
        <f t="shared" si="165"/>
        <v>142602---BSCS</v>
      </c>
      <c r="E2163" s="90" t="str">
        <f t="shared" si="166"/>
        <v>CSE6810---SOFTWARE QUALITY ASSURANCE SEC 6</v>
      </c>
      <c r="F2163" s="91" t="str">
        <f>+PACKING!E2153</f>
        <v>BSCS</v>
      </c>
      <c r="G2163" s="92" t="str">
        <f>+PACKING!I2153</f>
        <v>III</v>
      </c>
      <c r="H2163" s="91" t="s">
        <v>38</v>
      </c>
      <c r="I2163" s="90" t="str">
        <f t="shared" si="167"/>
        <v>NB - 02</v>
      </c>
      <c r="J2163" s="91" t="str">
        <f t="shared" si="168"/>
        <v>A</v>
      </c>
      <c r="K2163" s="90"/>
      <c r="L2163" s="92">
        <f>+PACKING!L2153</f>
        <v>9</v>
      </c>
      <c r="M2163" s="92">
        <f t="shared" si="169"/>
        <v>11</v>
      </c>
      <c r="N2163" s="91" t="str">
        <f>+PACKING!G2153</f>
        <v>CSE6810</v>
      </c>
      <c r="O2163" s="91" t="str">
        <f>+PACKING!H2153</f>
        <v>SOFTWARE QUALITY ASSURANCE SEC 6</v>
      </c>
      <c r="P2163" s="90" t="s">
        <v>17</v>
      </c>
      <c r="Q2163" s="91" t="str">
        <f>+PACKING!J2153</f>
        <v>A</v>
      </c>
      <c r="R2163" s="93" t="str">
        <f>+PACKING!K2153</f>
        <v>NB - 02</v>
      </c>
      <c r="S2163" s="94" t="s">
        <v>74</v>
      </c>
      <c r="T2163" s="211" t="s">
        <v>73</v>
      </c>
      <c r="U2163" s="211"/>
      <c r="V2163" s="211"/>
      <c r="W2163" s="211"/>
      <c r="X2163" s="211"/>
      <c r="Y2163" s="211"/>
      <c r="Z2163" s="211"/>
      <c r="AA2163" s="211"/>
      <c r="AB2163" s="211"/>
      <c r="AC2163" s="211"/>
      <c r="AD2163" s="211"/>
      <c r="AE2163" s="211"/>
      <c r="AF2163" s="211"/>
      <c r="AG2163" s="211"/>
      <c r="AH2163" s="211"/>
      <c r="AI2163" s="211"/>
    </row>
    <row r="2164" spans="1:35" ht="21" x14ac:dyDescent="0.25">
      <c r="A2164" s="88">
        <f>+PACKING!C2154</f>
        <v>2153</v>
      </c>
      <c r="B2164" s="89" t="str">
        <f>+PACKING!D2154</f>
        <v>11 MAY 2024</v>
      </c>
      <c r="C2164" s="90">
        <f>+PACKING!F2154</f>
        <v>142602</v>
      </c>
      <c r="D2164" s="90" t="str">
        <f t="shared" si="165"/>
        <v>142602---BSCS</v>
      </c>
      <c r="E2164" s="90" t="str">
        <f t="shared" si="166"/>
        <v>CSE6810---SOFTWARE QUALITY ASSURANCE SEC 6</v>
      </c>
      <c r="F2164" s="91" t="str">
        <f>+PACKING!E2154</f>
        <v>BSCS</v>
      </c>
      <c r="G2164" s="92" t="str">
        <f>+PACKING!I2154</f>
        <v>III</v>
      </c>
      <c r="H2164" s="91" t="s">
        <v>38</v>
      </c>
      <c r="I2164" s="90" t="str">
        <f t="shared" si="167"/>
        <v>NB - 03</v>
      </c>
      <c r="J2164" s="91" t="str">
        <f t="shared" si="168"/>
        <v>A</v>
      </c>
      <c r="K2164" s="90"/>
      <c r="L2164" s="92">
        <f>+PACKING!L2154</f>
        <v>2</v>
      </c>
      <c r="M2164" s="92">
        <f t="shared" si="169"/>
        <v>4</v>
      </c>
      <c r="N2164" s="91" t="str">
        <f>+PACKING!G2154</f>
        <v>CSE6810</v>
      </c>
      <c r="O2164" s="91" t="str">
        <f>+PACKING!H2154</f>
        <v>SOFTWARE QUALITY ASSURANCE SEC 6</v>
      </c>
      <c r="P2164" s="90" t="s">
        <v>17</v>
      </c>
      <c r="Q2164" s="91" t="str">
        <f>+PACKING!J2154</f>
        <v>A</v>
      </c>
      <c r="R2164" s="93" t="str">
        <f>+PACKING!K2154</f>
        <v>NB - 03</v>
      </c>
      <c r="S2164" s="94" t="s">
        <v>74</v>
      </c>
      <c r="T2164" s="211" t="s">
        <v>73</v>
      </c>
      <c r="U2164" s="211"/>
      <c r="V2164" s="211"/>
      <c r="W2164" s="211"/>
      <c r="X2164" s="211"/>
      <c r="Y2164" s="211"/>
      <c r="Z2164" s="211"/>
      <c r="AA2164" s="211"/>
      <c r="AB2164" s="211"/>
      <c r="AC2164" s="211"/>
      <c r="AD2164" s="211"/>
      <c r="AE2164" s="211"/>
      <c r="AF2164" s="211"/>
      <c r="AG2164" s="211"/>
      <c r="AH2164" s="211"/>
      <c r="AI2164" s="211"/>
    </row>
    <row r="2165" spans="1:35" ht="21" x14ac:dyDescent="0.25">
      <c r="A2165" s="88">
        <f>+PACKING!C2155</f>
        <v>2154</v>
      </c>
      <c r="B2165" s="89" t="str">
        <f>+PACKING!D2155</f>
        <v>11 MAY 2024</v>
      </c>
      <c r="C2165" s="90">
        <f>+PACKING!F2155</f>
        <v>142603</v>
      </c>
      <c r="D2165" s="90" t="str">
        <f t="shared" si="165"/>
        <v>142603---BSCS</v>
      </c>
      <c r="E2165" s="90" t="str">
        <f t="shared" si="166"/>
        <v>CSE6810---SOFTWARE QUALITY ASSURANCE SEC 7</v>
      </c>
      <c r="F2165" s="91" t="str">
        <f>+PACKING!E2155</f>
        <v>BSCS</v>
      </c>
      <c r="G2165" s="92" t="str">
        <f>+PACKING!I2155</f>
        <v>III</v>
      </c>
      <c r="H2165" s="91" t="s">
        <v>38</v>
      </c>
      <c r="I2165" s="90" t="str">
        <f t="shared" si="167"/>
        <v>NB - 03</v>
      </c>
      <c r="J2165" s="91" t="str">
        <f t="shared" si="168"/>
        <v>A</v>
      </c>
      <c r="K2165" s="90"/>
      <c r="L2165" s="92">
        <f>+PACKING!L2155</f>
        <v>5</v>
      </c>
      <c r="M2165" s="92">
        <f t="shared" si="169"/>
        <v>7</v>
      </c>
      <c r="N2165" s="91" t="str">
        <f>+PACKING!G2155</f>
        <v>CSE6810</v>
      </c>
      <c r="O2165" s="91" t="str">
        <f>+PACKING!H2155</f>
        <v>SOFTWARE QUALITY ASSURANCE SEC 7</v>
      </c>
      <c r="P2165" s="90" t="s">
        <v>17</v>
      </c>
      <c r="Q2165" s="91" t="str">
        <f>+PACKING!J2155</f>
        <v>A</v>
      </c>
      <c r="R2165" s="93" t="str">
        <f>+PACKING!K2155</f>
        <v>NB - 03</v>
      </c>
      <c r="S2165" s="94" t="s">
        <v>74</v>
      </c>
      <c r="T2165" s="211" t="s">
        <v>73</v>
      </c>
      <c r="U2165" s="211"/>
      <c r="V2165" s="211"/>
      <c r="W2165" s="211"/>
      <c r="X2165" s="211"/>
      <c r="Y2165" s="211"/>
      <c r="Z2165" s="211"/>
      <c r="AA2165" s="211"/>
      <c r="AB2165" s="211"/>
      <c r="AC2165" s="211"/>
      <c r="AD2165" s="211"/>
      <c r="AE2165" s="211"/>
      <c r="AF2165" s="211"/>
      <c r="AG2165" s="211"/>
      <c r="AH2165" s="211"/>
      <c r="AI2165" s="211"/>
    </row>
    <row r="2166" spans="1:35" ht="22.5" x14ac:dyDescent="0.25">
      <c r="A2166" s="88">
        <f>+PACKING!C2156</f>
        <v>2155</v>
      </c>
      <c r="B2166" s="89" t="str">
        <f>+PACKING!D2156</f>
        <v>11 MAY 2024</v>
      </c>
      <c r="C2166" s="90">
        <f>+PACKING!F2156</f>
        <v>142612</v>
      </c>
      <c r="D2166" s="90" t="str">
        <f t="shared" si="165"/>
        <v xml:space="preserve">142612---Post ADP (IR) </v>
      </c>
      <c r="E2166" s="90" t="str">
        <f t="shared" si="166"/>
        <v>IR5362---US POLITICS AND HISTORY SEC 1</v>
      </c>
      <c r="F2166" s="91" t="str">
        <f>+PACKING!E2156</f>
        <v xml:space="preserve">Post ADP (IR) </v>
      </c>
      <c r="G2166" s="92" t="str">
        <f>+PACKING!I2156</f>
        <v>III</v>
      </c>
      <c r="H2166" s="91" t="s">
        <v>38</v>
      </c>
      <c r="I2166" s="90" t="str">
        <f t="shared" si="167"/>
        <v>NB - 03</v>
      </c>
      <c r="J2166" s="91" t="str">
        <f t="shared" si="168"/>
        <v>A</v>
      </c>
      <c r="K2166" s="90"/>
      <c r="L2166" s="92">
        <f>+PACKING!L2156</f>
        <v>2</v>
      </c>
      <c r="M2166" s="92">
        <f t="shared" si="169"/>
        <v>4</v>
      </c>
      <c r="N2166" s="91" t="str">
        <f>+PACKING!G2156</f>
        <v>IR5362</v>
      </c>
      <c r="O2166" s="91" t="str">
        <f>+PACKING!H2156</f>
        <v>US POLITICS AND HISTORY SEC 1</v>
      </c>
      <c r="P2166" s="90" t="s">
        <v>17</v>
      </c>
      <c r="Q2166" s="91" t="str">
        <f>+PACKING!J2156</f>
        <v>A</v>
      </c>
      <c r="R2166" s="93" t="str">
        <f>+PACKING!K2156</f>
        <v>NB - 03</v>
      </c>
      <c r="S2166" s="94" t="s">
        <v>74</v>
      </c>
      <c r="T2166" s="211" t="s">
        <v>73</v>
      </c>
      <c r="U2166" s="211"/>
      <c r="V2166" s="211"/>
      <c r="W2166" s="211"/>
      <c r="X2166" s="211"/>
      <c r="Y2166" s="211"/>
      <c r="Z2166" s="211"/>
      <c r="AA2166" s="211"/>
      <c r="AB2166" s="211"/>
      <c r="AC2166" s="211"/>
      <c r="AD2166" s="211"/>
      <c r="AE2166" s="211"/>
      <c r="AF2166" s="211"/>
      <c r="AG2166" s="211"/>
      <c r="AH2166" s="211"/>
      <c r="AI2166" s="211"/>
    </row>
    <row r="2167" spans="1:35" ht="21" x14ac:dyDescent="0.25">
      <c r="A2167" s="88">
        <f>+PACKING!C2157</f>
        <v>2156</v>
      </c>
      <c r="B2167" s="89" t="str">
        <f>+PACKING!D2157</f>
        <v>11 MAY 2024</v>
      </c>
      <c r="C2167" s="90">
        <f>+PACKING!F2157</f>
        <v>140745</v>
      </c>
      <c r="D2167" s="90" t="str">
        <f t="shared" si="165"/>
        <v>140745---BS DFCS</v>
      </c>
      <c r="E2167" s="90" t="str">
        <f t="shared" si="166"/>
        <v>DFCS3615---RUBY PROGRAMING SEC 1</v>
      </c>
      <c r="F2167" s="91" t="str">
        <f>+PACKING!E2157</f>
        <v>BS DFCS</v>
      </c>
      <c r="G2167" s="92" t="str">
        <f>+PACKING!I2157</f>
        <v>III</v>
      </c>
      <c r="H2167" s="91" t="s">
        <v>38</v>
      </c>
      <c r="I2167" s="90" t="str">
        <f t="shared" si="167"/>
        <v>NB - 25</v>
      </c>
      <c r="J2167" s="91" t="str">
        <f t="shared" si="168"/>
        <v>D</v>
      </c>
      <c r="K2167" s="90"/>
      <c r="L2167" s="92">
        <f>+PACKING!L2157</f>
        <v>22</v>
      </c>
      <c r="M2167" s="92">
        <f t="shared" si="169"/>
        <v>24</v>
      </c>
      <c r="N2167" s="91" t="str">
        <f>+PACKING!G2157</f>
        <v>DFCS3615</v>
      </c>
      <c r="O2167" s="91" t="str">
        <f>+PACKING!H2157</f>
        <v>RUBY PROGRAMING SEC 1</v>
      </c>
      <c r="P2167" s="90" t="s">
        <v>17</v>
      </c>
      <c r="Q2167" s="91" t="str">
        <f>+PACKING!J2157</f>
        <v>D</v>
      </c>
      <c r="R2167" s="93" t="str">
        <f>+PACKING!K2157</f>
        <v>NB - 25</v>
      </c>
      <c r="S2167" s="94" t="s">
        <v>74</v>
      </c>
      <c r="T2167" s="211" t="s">
        <v>73</v>
      </c>
      <c r="U2167" s="211"/>
      <c r="V2167" s="211"/>
      <c r="W2167" s="211"/>
      <c r="X2167" s="211"/>
      <c r="Y2167" s="211"/>
      <c r="Z2167" s="211"/>
      <c r="AA2167" s="211"/>
      <c r="AB2167" s="211"/>
      <c r="AC2167" s="211"/>
      <c r="AD2167" s="211"/>
      <c r="AE2167" s="211"/>
      <c r="AF2167" s="211"/>
      <c r="AG2167" s="211"/>
      <c r="AH2167" s="211"/>
      <c r="AI2167" s="211"/>
    </row>
    <row r="2168" spans="1:35" ht="21" x14ac:dyDescent="0.25">
      <c r="A2168" s="88">
        <f>+PACKING!C2158</f>
        <v>2157</v>
      </c>
      <c r="B2168" s="89" t="str">
        <f>+PACKING!D2158</f>
        <v>11 MAY 2024</v>
      </c>
      <c r="C2168" s="90">
        <f>+PACKING!F2158</f>
        <v>140745</v>
      </c>
      <c r="D2168" s="90" t="str">
        <f t="shared" si="165"/>
        <v>140745---BS DFCS</v>
      </c>
      <c r="E2168" s="90" t="str">
        <f t="shared" si="166"/>
        <v>DFCS3615---RUBY PROGRAMING SEC 1</v>
      </c>
      <c r="F2168" s="91" t="str">
        <f>+PACKING!E2158</f>
        <v>BS DFCS</v>
      </c>
      <c r="G2168" s="92" t="str">
        <f>+PACKING!I2158</f>
        <v>III</v>
      </c>
      <c r="H2168" s="91" t="s">
        <v>38</v>
      </c>
      <c r="I2168" s="90" t="str">
        <f t="shared" si="167"/>
        <v>NB - 26</v>
      </c>
      <c r="J2168" s="91" t="str">
        <f t="shared" si="168"/>
        <v>D</v>
      </c>
      <c r="K2168" s="90"/>
      <c r="L2168" s="92">
        <f>+PACKING!L2158</f>
        <v>6</v>
      </c>
      <c r="M2168" s="92">
        <f t="shared" si="169"/>
        <v>8</v>
      </c>
      <c r="N2168" s="91" t="str">
        <f>+PACKING!G2158</f>
        <v>DFCS3615</v>
      </c>
      <c r="O2168" s="91" t="str">
        <f>+PACKING!H2158</f>
        <v>RUBY PROGRAMING SEC 1</v>
      </c>
      <c r="P2168" s="90" t="s">
        <v>17</v>
      </c>
      <c r="Q2168" s="91" t="str">
        <f>+PACKING!J2158</f>
        <v>D</v>
      </c>
      <c r="R2168" s="93" t="str">
        <f>+PACKING!K2158</f>
        <v>NB - 26</v>
      </c>
      <c r="S2168" s="94" t="s">
        <v>74</v>
      </c>
      <c r="T2168" s="211" t="s">
        <v>73</v>
      </c>
      <c r="U2168" s="211"/>
      <c r="V2168" s="211"/>
      <c r="W2168" s="211"/>
      <c r="X2168" s="211"/>
      <c r="Y2168" s="211"/>
      <c r="Z2168" s="211"/>
      <c r="AA2168" s="211"/>
      <c r="AB2168" s="211"/>
      <c r="AC2168" s="211"/>
      <c r="AD2168" s="211"/>
      <c r="AE2168" s="211"/>
      <c r="AF2168" s="211"/>
      <c r="AG2168" s="211"/>
      <c r="AH2168" s="211"/>
      <c r="AI2168" s="211"/>
    </row>
    <row r="2169" spans="1:35" ht="21" x14ac:dyDescent="0.25">
      <c r="A2169" s="88">
        <f>+PACKING!C2159</f>
        <v>2158</v>
      </c>
      <c r="B2169" s="89" t="str">
        <f>+PACKING!D2159</f>
        <v>11 MAY 2024</v>
      </c>
      <c r="C2169" s="90">
        <f>+PACKING!F2159</f>
        <v>140749</v>
      </c>
      <c r="D2169" s="90" t="str">
        <f t="shared" si="165"/>
        <v>140749---BS DFCS</v>
      </c>
      <c r="E2169" s="90" t="str">
        <f t="shared" si="166"/>
        <v>DFCS3615---RUBY PROGRAMING SEC 2</v>
      </c>
      <c r="F2169" s="91" t="str">
        <f>+PACKING!E2159</f>
        <v>BS DFCS</v>
      </c>
      <c r="G2169" s="92" t="str">
        <f>+PACKING!I2159</f>
        <v>III</v>
      </c>
      <c r="H2169" s="91" t="s">
        <v>38</v>
      </c>
      <c r="I2169" s="90" t="str">
        <f t="shared" si="167"/>
        <v>NB - 26</v>
      </c>
      <c r="J2169" s="91" t="str">
        <f t="shared" si="168"/>
        <v>D</v>
      </c>
      <c r="K2169" s="90"/>
      <c r="L2169" s="92">
        <f>+PACKING!L2159</f>
        <v>16</v>
      </c>
      <c r="M2169" s="92">
        <f t="shared" si="169"/>
        <v>18</v>
      </c>
      <c r="N2169" s="91" t="str">
        <f>+PACKING!G2159</f>
        <v>DFCS3615</v>
      </c>
      <c r="O2169" s="91" t="str">
        <f>+PACKING!H2159</f>
        <v>RUBY PROGRAMING SEC 2</v>
      </c>
      <c r="P2169" s="90" t="s">
        <v>17</v>
      </c>
      <c r="Q2169" s="91" t="str">
        <f>+PACKING!J2159</f>
        <v>D</v>
      </c>
      <c r="R2169" s="93" t="str">
        <f>+PACKING!K2159</f>
        <v>NB - 26</v>
      </c>
      <c r="S2169" s="94" t="s">
        <v>74</v>
      </c>
      <c r="T2169" s="211" t="s">
        <v>73</v>
      </c>
      <c r="U2169" s="211"/>
      <c r="V2169" s="211"/>
      <c r="W2169" s="211"/>
      <c r="X2169" s="211"/>
      <c r="Y2169" s="211"/>
      <c r="Z2169" s="211"/>
      <c r="AA2169" s="211"/>
      <c r="AB2169" s="211"/>
      <c r="AC2169" s="211"/>
      <c r="AD2169" s="211"/>
      <c r="AE2169" s="211"/>
      <c r="AF2169" s="211"/>
      <c r="AG2169" s="211"/>
      <c r="AH2169" s="211"/>
      <c r="AI2169" s="211"/>
    </row>
    <row r="2170" spans="1:35" ht="21" x14ac:dyDescent="0.25">
      <c r="A2170" s="88">
        <f>+PACKING!C2160</f>
        <v>2159</v>
      </c>
      <c r="B2170" s="89" t="str">
        <f>+PACKING!D2160</f>
        <v>11 MAY 2024</v>
      </c>
      <c r="C2170" s="90">
        <f>+PACKING!F2160</f>
        <v>140749</v>
      </c>
      <c r="D2170" s="90" t="str">
        <f t="shared" si="165"/>
        <v>140749---BS DFCS</v>
      </c>
      <c r="E2170" s="90" t="str">
        <f t="shared" si="166"/>
        <v>DFCS3615---RUBY PROGRAMING SEC 2</v>
      </c>
      <c r="F2170" s="91" t="str">
        <f>+PACKING!E2160</f>
        <v>BS DFCS</v>
      </c>
      <c r="G2170" s="92" t="str">
        <f>+PACKING!I2160</f>
        <v>III</v>
      </c>
      <c r="H2170" s="91" t="s">
        <v>38</v>
      </c>
      <c r="I2170" s="90" t="str">
        <f t="shared" si="167"/>
        <v>NB - 27</v>
      </c>
      <c r="J2170" s="91" t="str">
        <f t="shared" si="168"/>
        <v>D</v>
      </c>
      <c r="K2170" s="90"/>
      <c r="L2170" s="92">
        <f>+PACKING!L2160</f>
        <v>9</v>
      </c>
      <c r="M2170" s="92">
        <f t="shared" si="169"/>
        <v>11</v>
      </c>
      <c r="N2170" s="91" t="str">
        <f>+PACKING!G2160</f>
        <v>DFCS3615</v>
      </c>
      <c r="O2170" s="91" t="str">
        <f>+PACKING!H2160</f>
        <v>RUBY PROGRAMING SEC 2</v>
      </c>
      <c r="P2170" s="90" t="s">
        <v>17</v>
      </c>
      <c r="Q2170" s="91" t="str">
        <f>+PACKING!J2160</f>
        <v>D</v>
      </c>
      <c r="R2170" s="93" t="str">
        <f>+PACKING!K2160</f>
        <v>NB - 27</v>
      </c>
      <c r="S2170" s="94" t="s">
        <v>74</v>
      </c>
      <c r="T2170" s="211" t="s">
        <v>73</v>
      </c>
      <c r="U2170" s="211"/>
      <c r="V2170" s="211"/>
      <c r="W2170" s="211"/>
      <c r="X2170" s="211"/>
      <c r="Y2170" s="211"/>
      <c r="Z2170" s="211"/>
      <c r="AA2170" s="211"/>
      <c r="AB2170" s="211"/>
      <c r="AC2170" s="211"/>
      <c r="AD2170" s="211"/>
      <c r="AE2170" s="211"/>
      <c r="AF2170" s="211"/>
      <c r="AG2170" s="211"/>
      <c r="AH2170" s="211"/>
      <c r="AI2170" s="211"/>
    </row>
    <row r="2171" spans="1:35" ht="21" x14ac:dyDescent="0.25">
      <c r="A2171" s="88">
        <f>+PACKING!C2161</f>
        <v>2160</v>
      </c>
      <c r="B2171" s="89" t="str">
        <f>+PACKING!D2161</f>
        <v>11 MAY 2024</v>
      </c>
      <c r="C2171" s="90">
        <f>+PACKING!F2161</f>
        <v>140761</v>
      </c>
      <c r="D2171" s="90" t="str">
        <f t="shared" si="165"/>
        <v>140761---BS CHEM.</v>
      </c>
      <c r="E2171" s="90" t="str">
        <f t="shared" si="166"/>
        <v>CHEM661---INORGANIC CHEMISTRY-III SEC 1</v>
      </c>
      <c r="F2171" s="91" t="str">
        <f>+PACKING!E2161</f>
        <v>BS CHEM.</v>
      </c>
      <c r="G2171" s="92" t="str">
        <f>+PACKING!I2161</f>
        <v>III</v>
      </c>
      <c r="H2171" s="91" t="s">
        <v>38</v>
      </c>
      <c r="I2171" s="90" t="str">
        <f t="shared" si="167"/>
        <v>NB - 27</v>
      </c>
      <c r="J2171" s="91" t="str">
        <f t="shared" si="168"/>
        <v>D</v>
      </c>
      <c r="K2171" s="90"/>
      <c r="L2171" s="92">
        <f>+PACKING!L2161</f>
        <v>13</v>
      </c>
      <c r="M2171" s="92">
        <f t="shared" si="169"/>
        <v>15</v>
      </c>
      <c r="N2171" s="91" t="str">
        <f>+PACKING!G2161</f>
        <v>CHEM661</v>
      </c>
      <c r="O2171" s="91" t="str">
        <f>+PACKING!H2161</f>
        <v>INORGANIC CHEMISTRY-III SEC 1</v>
      </c>
      <c r="P2171" s="90" t="s">
        <v>17</v>
      </c>
      <c r="Q2171" s="91" t="str">
        <f>+PACKING!J2161</f>
        <v>D</v>
      </c>
      <c r="R2171" s="93" t="str">
        <f>+PACKING!K2161</f>
        <v>NB - 27</v>
      </c>
      <c r="S2171" s="94" t="s">
        <v>74</v>
      </c>
      <c r="T2171" s="211" t="s">
        <v>73</v>
      </c>
      <c r="U2171" s="211"/>
      <c r="V2171" s="211"/>
      <c r="W2171" s="211"/>
      <c r="X2171" s="211"/>
      <c r="Y2171" s="211"/>
      <c r="Z2171" s="211"/>
      <c r="AA2171" s="211"/>
      <c r="AB2171" s="211"/>
      <c r="AC2171" s="211"/>
      <c r="AD2171" s="211"/>
      <c r="AE2171" s="211"/>
      <c r="AF2171" s="211"/>
      <c r="AG2171" s="211"/>
      <c r="AH2171" s="211"/>
      <c r="AI2171" s="211"/>
    </row>
    <row r="2172" spans="1:35" ht="21" x14ac:dyDescent="0.25">
      <c r="A2172" s="88">
        <f>+PACKING!C2162</f>
        <v>2161</v>
      </c>
      <c r="B2172" s="89" t="str">
        <f>+PACKING!D2162</f>
        <v>11 MAY 2024</v>
      </c>
      <c r="C2172" s="90">
        <f>+PACKING!F2162</f>
        <v>140761</v>
      </c>
      <c r="D2172" s="90" t="str">
        <f t="shared" si="165"/>
        <v>140761---BS CHEM.</v>
      </c>
      <c r="E2172" s="90" t="str">
        <f t="shared" si="166"/>
        <v>CHEM661---INORGANIC CHEMISTRY-III SEC 1</v>
      </c>
      <c r="F2172" s="91" t="str">
        <f>+PACKING!E2162</f>
        <v>BS CHEM.</v>
      </c>
      <c r="G2172" s="92" t="str">
        <f>+PACKING!I2162</f>
        <v>III</v>
      </c>
      <c r="H2172" s="91" t="s">
        <v>38</v>
      </c>
      <c r="I2172" s="90" t="str">
        <f t="shared" si="167"/>
        <v>NB - 28</v>
      </c>
      <c r="J2172" s="91" t="str">
        <f t="shared" si="168"/>
        <v>D</v>
      </c>
      <c r="K2172" s="90"/>
      <c r="L2172" s="92">
        <f>+PACKING!L2162</f>
        <v>3</v>
      </c>
      <c r="M2172" s="92">
        <f t="shared" si="169"/>
        <v>5</v>
      </c>
      <c r="N2172" s="91" t="str">
        <f>+PACKING!G2162</f>
        <v>CHEM661</v>
      </c>
      <c r="O2172" s="91" t="str">
        <f>+PACKING!H2162</f>
        <v>INORGANIC CHEMISTRY-III SEC 1</v>
      </c>
      <c r="P2172" s="90" t="s">
        <v>17</v>
      </c>
      <c r="Q2172" s="91" t="str">
        <f>+PACKING!J2162</f>
        <v>D</v>
      </c>
      <c r="R2172" s="93" t="str">
        <f>+PACKING!K2162</f>
        <v>NB - 28</v>
      </c>
      <c r="S2172" s="94" t="s">
        <v>74</v>
      </c>
      <c r="T2172" s="211" t="s">
        <v>73</v>
      </c>
      <c r="U2172" s="211"/>
      <c r="V2172" s="211"/>
      <c r="W2172" s="211"/>
      <c r="X2172" s="211"/>
      <c r="Y2172" s="211"/>
      <c r="Z2172" s="211"/>
      <c r="AA2172" s="211"/>
      <c r="AB2172" s="211"/>
      <c r="AC2172" s="211"/>
      <c r="AD2172" s="211"/>
      <c r="AE2172" s="211"/>
      <c r="AF2172" s="211"/>
      <c r="AG2172" s="211"/>
      <c r="AH2172" s="211"/>
      <c r="AI2172" s="211"/>
    </row>
    <row r="2173" spans="1:35" ht="22.5" x14ac:dyDescent="0.25">
      <c r="A2173" s="88">
        <f>+PACKING!C2163</f>
        <v>2162</v>
      </c>
      <c r="B2173" s="89" t="str">
        <f>+PACKING!D2163</f>
        <v>11 MAY 2024</v>
      </c>
      <c r="C2173" s="90">
        <f>+PACKING!F2163</f>
        <v>140775</v>
      </c>
      <c r="D2173" s="90" t="str">
        <f t="shared" si="165"/>
        <v>140775---BS CHEM.</v>
      </c>
      <c r="E2173" s="90" t="str">
        <f t="shared" si="166"/>
        <v>CHEM6P---POSITION PAPER (LITERATURE SURVEY AND WRITE UP) SEC 1</v>
      </c>
      <c r="F2173" s="91" t="str">
        <f>+PACKING!E2163</f>
        <v>BS CHEM.</v>
      </c>
      <c r="G2173" s="92" t="str">
        <f>+PACKING!I2163</f>
        <v>III</v>
      </c>
      <c r="H2173" s="91" t="s">
        <v>38</v>
      </c>
      <c r="I2173" s="90" t="str">
        <f t="shared" si="167"/>
        <v>NB - 28</v>
      </c>
      <c r="J2173" s="91" t="str">
        <f t="shared" si="168"/>
        <v>D</v>
      </c>
      <c r="K2173" s="90"/>
      <c r="L2173" s="92">
        <f>+PACKING!L2163</f>
        <v>9</v>
      </c>
      <c r="M2173" s="92">
        <f t="shared" si="169"/>
        <v>11</v>
      </c>
      <c r="N2173" s="91" t="str">
        <f>+PACKING!G2163</f>
        <v>CHEM6P</v>
      </c>
      <c r="O2173" s="91" t="str">
        <f>+PACKING!H2163</f>
        <v>POSITION PAPER (LITERATURE SURVEY AND WRITE UP) SEC 1</v>
      </c>
      <c r="P2173" s="90" t="s">
        <v>17</v>
      </c>
      <c r="Q2173" s="91" t="str">
        <f>+PACKING!J2163</f>
        <v>D</v>
      </c>
      <c r="R2173" s="93" t="str">
        <f>+PACKING!K2163</f>
        <v>NB - 28</v>
      </c>
      <c r="S2173" s="94" t="s">
        <v>74</v>
      </c>
      <c r="T2173" s="211" t="s">
        <v>73</v>
      </c>
      <c r="U2173" s="211"/>
      <c r="V2173" s="211"/>
      <c r="W2173" s="211"/>
      <c r="X2173" s="211"/>
      <c r="Y2173" s="211"/>
      <c r="Z2173" s="211"/>
      <c r="AA2173" s="211"/>
      <c r="AB2173" s="211"/>
      <c r="AC2173" s="211"/>
      <c r="AD2173" s="211"/>
      <c r="AE2173" s="211"/>
      <c r="AF2173" s="211"/>
      <c r="AG2173" s="211"/>
      <c r="AH2173" s="211"/>
      <c r="AI2173" s="211"/>
    </row>
    <row r="2174" spans="1:35" ht="22.5" x14ac:dyDescent="0.25">
      <c r="A2174" s="88">
        <f>+PACKING!C2164</f>
        <v>2163</v>
      </c>
      <c r="B2174" s="89" t="str">
        <f>+PACKING!D2164</f>
        <v>11 MAY 2024</v>
      </c>
      <c r="C2174" s="90">
        <f>+PACKING!F2164</f>
        <v>140778</v>
      </c>
      <c r="D2174" s="90" t="str">
        <f t="shared" si="165"/>
        <v>140778---M.Phil CHEM.</v>
      </c>
      <c r="E2174" s="90" t="str">
        <f t="shared" si="166"/>
        <v>CHEM725---ADVANCED X-RAY SPECTROSCOPY AND THERMAL ANALYSIS SEC 1</v>
      </c>
      <c r="F2174" s="91" t="str">
        <f>+PACKING!E2164</f>
        <v>M.Phil CHEM.</v>
      </c>
      <c r="G2174" s="92" t="str">
        <f>+PACKING!I2164</f>
        <v>III</v>
      </c>
      <c r="H2174" s="91" t="s">
        <v>38</v>
      </c>
      <c r="I2174" s="90" t="str">
        <f t="shared" si="167"/>
        <v>NB - 28</v>
      </c>
      <c r="J2174" s="91" t="str">
        <f t="shared" si="168"/>
        <v>D</v>
      </c>
      <c r="K2174" s="90"/>
      <c r="L2174" s="92">
        <f>+PACKING!L2164</f>
        <v>10</v>
      </c>
      <c r="M2174" s="92">
        <f t="shared" si="169"/>
        <v>12</v>
      </c>
      <c r="N2174" s="91" t="str">
        <f>+PACKING!G2164</f>
        <v>CHEM725</v>
      </c>
      <c r="O2174" s="91" t="str">
        <f>+PACKING!H2164</f>
        <v>ADVANCED X-RAY SPECTROSCOPY AND THERMAL ANALYSIS SEC 1</v>
      </c>
      <c r="P2174" s="90" t="s">
        <v>17</v>
      </c>
      <c r="Q2174" s="91" t="str">
        <f>+PACKING!J2164</f>
        <v>D</v>
      </c>
      <c r="R2174" s="93" t="str">
        <f>+PACKING!K2164</f>
        <v>NB - 28</v>
      </c>
      <c r="S2174" s="94" t="s">
        <v>74</v>
      </c>
      <c r="T2174" s="211" t="s">
        <v>73</v>
      </c>
      <c r="U2174" s="211"/>
      <c r="V2174" s="211"/>
      <c r="W2174" s="211"/>
      <c r="X2174" s="211"/>
      <c r="Y2174" s="211"/>
      <c r="Z2174" s="211"/>
      <c r="AA2174" s="211"/>
      <c r="AB2174" s="211"/>
      <c r="AC2174" s="211"/>
      <c r="AD2174" s="211"/>
      <c r="AE2174" s="211"/>
      <c r="AF2174" s="211"/>
      <c r="AG2174" s="211"/>
      <c r="AH2174" s="211"/>
      <c r="AI2174" s="211"/>
    </row>
    <row r="2175" spans="1:35" ht="22.5" x14ac:dyDescent="0.25">
      <c r="A2175" s="88">
        <f>+PACKING!C2165</f>
        <v>2164</v>
      </c>
      <c r="B2175" s="89" t="str">
        <f>+PACKING!D2165</f>
        <v>11 MAY 2024</v>
      </c>
      <c r="C2175" s="90">
        <f>+PACKING!F2165</f>
        <v>140778</v>
      </c>
      <c r="D2175" s="90" t="str">
        <f t="shared" si="165"/>
        <v>140778---M.Phil CHEM.</v>
      </c>
      <c r="E2175" s="90" t="str">
        <f t="shared" si="166"/>
        <v>CHEM725---ADVANCED X-RAY SPECTROSCOPY AND THERMAL ANALYSIS SEC 1</v>
      </c>
      <c r="F2175" s="91" t="str">
        <f>+PACKING!E2165</f>
        <v>M.Phil CHEM.</v>
      </c>
      <c r="G2175" s="92" t="str">
        <f>+PACKING!I2165</f>
        <v>III</v>
      </c>
      <c r="H2175" s="91" t="s">
        <v>38</v>
      </c>
      <c r="I2175" s="90" t="str">
        <f t="shared" si="167"/>
        <v>NB - 29</v>
      </c>
      <c r="J2175" s="91" t="str">
        <f t="shared" si="168"/>
        <v>D</v>
      </c>
      <c r="K2175" s="90"/>
      <c r="L2175" s="92">
        <f>+PACKING!L2165</f>
        <v>1</v>
      </c>
      <c r="M2175" s="92">
        <f t="shared" si="169"/>
        <v>3</v>
      </c>
      <c r="N2175" s="91" t="str">
        <f>+PACKING!G2165</f>
        <v>CHEM725</v>
      </c>
      <c r="O2175" s="91" t="str">
        <f>+PACKING!H2165</f>
        <v>ADVANCED X-RAY SPECTROSCOPY AND THERMAL ANALYSIS SEC 1</v>
      </c>
      <c r="P2175" s="90" t="s">
        <v>17</v>
      </c>
      <c r="Q2175" s="91" t="str">
        <f>+PACKING!J2165</f>
        <v>D</v>
      </c>
      <c r="R2175" s="93" t="str">
        <f>+PACKING!K2165</f>
        <v>NB - 29</v>
      </c>
      <c r="S2175" s="94" t="s">
        <v>74</v>
      </c>
      <c r="T2175" s="211" t="s">
        <v>73</v>
      </c>
      <c r="U2175" s="211"/>
      <c r="V2175" s="211"/>
      <c r="W2175" s="211"/>
      <c r="X2175" s="211"/>
      <c r="Y2175" s="211"/>
      <c r="Z2175" s="211"/>
      <c r="AA2175" s="211"/>
      <c r="AB2175" s="211"/>
      <c r="AC2175" s="211"/>
      <c r="AD2175" s="211"/>
      <c r="AE2175" s="211"/>
      <c r="AF2175" s="211"/>
      <c r="AG2175" s="211"/>
      <c r="AH2175" s="211"/>
      <c r="AI2175" s="211"/>
    </row>
    <row r="2176" spans="1:35" ht="21" x14ac:dyDescent="0.25">
      <c r="A2176" s="88">
        <f>+PACKING!C2166</f>
        <v>2165</v>
      </c>
      <c r="B2176" s="89" t="str">
        <f>+PACKING!D2166</f>
        <v>11 MAY 2024</v>
      </c>
      <c r="C2176" s="90">
        <f>+PACKING!F2166</f>
        <v>140791</v>
      </c>
      <c r="D2176" s="90" t="str">
        <f t="shared" si="165"/>
        <v>140791---BSCP</v>
      </c>
      <c r="E2176" s="90" t="str">
        <f t="shared" si="166"/>
        <v>BSCP115---LOGIC AND REASONING SEC 1</v>
      </c>
      <c r="F2176" s="91" t="str">
        <f>+PACKING!E2166</f>
        <v>BSCP</v>
      </c>
      <c r="G2176" s="92" t="str">
        <f>+PACKING!I2166</f>
        <v>III</v>
      </c>
      <c r="H2176" s="91" t="s">
        <v>38</v>
      </c>
      <c r="I2176" s="90" t="str">
        <f t="shared" si="167"/>
        <v>NB - 29</v>
      </c>
      <c r="J2176" s="91" t="str">
        <f t="shared" si="168"/>
        <v>D</v>
      </c>
      <c r="K2176" s="90"/>
      <c r="L2176" s="92">
        <f>+PACKING!L2166</f>
        <v>21</v>
      </c>
      <c r="M2176" s="92">
        <f t="shared" si="169"/>
        <v>23</v>
      </c>
      <c r="N2176" s="91" t="str">
        <f>+PACKING!G2166</f>
        <v>BSCP115</v>
      </c>
      <c r="O2176" s="91" t="str">
        <f>+PACKING!H2166</f>
        <v>LOGIC AND REASONING SEC 1</v>
      </c>
      <c r="P2176" s="90" t="s">
        <v>17</v>
      </c>
      <c r="Q2176" s="91" t="str">
        <f>+PACKING!J2166</f>
        <v>D</v>
      </c>
      <c r="R2176" s="93" t="str">
        <f>+PACKING!K2166</f>
        <v>NB - 29</v>
      </c>
      <c r="S2176" s="94" t="s">
        <v>74</v>
      </c>
      <c r="T2176" s="211" t="s">
        <v>73</v>
      </c>
      <c r="U2176" s="211"/>
      <c r="V2176" s="211"/>
      <c r="W2176" s="211"/>
      <c r="X2176" s="211"/>
      <c r="Y2176" s="211"/>
      <c r="Z2176" s="211"/>
      <c r="AA2176" s="211"/>
      <c r="AB2176" s="211"/>
      <c r="AC2176" s="211"/>
      <c r="AD2176" s="211"/>
      <c r="AE2176" s="211"/>
      <c r="AF2176" s="211"/>
      <c r="AG2176" s="211"/>
      <c r="AH2176" s="211"/>
      <c r="AI2176" s="211"/>
    </row>
    <row r="2177" spans="1:35" ht="21" x14ac:dyDescent="0.25">
      <c r="A2177" s="88">
        <f>+PACKING!C2167</f>
        <v>2166</v>
      </c>
      <c r="B2177" s="89" t="str">
        <f>+PACKING!D2167</f>
        <v>11 MAY 2024</v>
      </c>
      <c r="C2177" s="90">
        <f>+PACKING!F2167</f>
        <v>140791</v>
      </c>
      <c r="D2177" s="90" t="str">
        <f t="shared" si="165"/>
        <v>140791---BSCP</v>
      </c>
      <c r="E2177" s="90" t="str">
        <f t="shared" si="166"/>
        <v>BSCP115---LOGIC AND REASONING SEC 1</v>
      </c>
      <c r="F2177" s="91" t="str">
        <f>+PACKING!E2167</f>
        <v>BSCP</v>
      </c>
      <c r="G2177" s="92" t="str">
        <f>+PACKING!I2167</f>
        <v>III</v>
      </c>
      <c r="H2177" s="91" t="s">
        <v>38</v>
      </c>
      <c r="I2177" s="90" t="str">
        <f t="shared" si="167"/>
        <v>NB - 30</v>
      </c>
      <c r="J2177" s="91" t="str">
        <f t="shared" si="168"/>
        <v>D</v>
      </c>
      <c r="K2177" s="90"/>
      <c r="L2177" s="92">
        <f>+PACKING!L2167</f>
        <v>9</v>
      </c>
      <c r="M2177" s="92">
        <f t="shared" si="169"/>
        <v>11</v>
      </c>
      <c r="N2177" s="91" t="str">
        <f>+PACKING!G2167</f>
        <v>BSCP115</v>
      </c>
      <c r="O2177" s="91" t="str">
        <f>+PACKING!H2167</f>
        <v>LOGIC AND REASONING SEC 1</v>
      </c>
      <c r="P2177" s="90" t="s">
        <v>17</v>
      </c>
      <c r="Q2177" s="91" t="str">
        <f>+PACKING!J2167</f>
        <v>D</v>
      </c>
      <c r="R2177" s="93" t="str">
        <f>+PACKING!K2167</f>
        <v>NB - 30</v>
      </c>
      <c r="S2177" s="94" t="s">
        <v>74</v>
      </c>
      <c r="T2177" s="211" t="s">
        <v>73</v>
      </c>
      <c r="U2177" s="211"/>
      <c r="V2177" s="211"/>
      <c r="W2177" s="211"/>
      <c r="X2177" s="211"/>
      <c r="Y2177" s="211"/>
      <c r="Z2177" s="211"/>
      <c r="AA2177" s="211"/>
      <c r="AB2177" s="211"/>
      <c r="AC2177" s="211"/>
      <c r="AD2177" s="211"/>
      <c r="AE2177" s="211"/>
      <c r="AF2177" s="211"/>
      <c r="AG2177" s="211"/>
      <c r="AH2177" s="211"/>
      <c r="AI2177" s="211"/>
    </row>
    <row r="2178" spans="1:35" ht="21" x14ac:dyDescent="0.25">
      <c r="A2178" s="88">
        <f>+PACKING!C2168</f>
        <v>2167</v>
      </c>
      <c r="B2178" s="89" t="str">
        <f>+PACKING!D2168</f>
        <v>11 MAY 2024</v>
      </c>
      <c r="C2178" s="90">
        <f>+PACKING!F2168</f>
        <v>140796</v>
      </c>
      <c r="D2178" s="90" t="str">
        <f t="shared" si="165"/>
        <v>140796---BSCP</v>
      </c>
      <c r="E2178" s="90" t="str">
        <f t="shared" si="166"/>
        <v>BSCP107---DEVELOPMENTAL PSYCHOLOGY SEC 1</v>
      </c>
      <c r="F2178" s="91" t="str">
        <f>+PACKING!E2168</f>
        <v>BSCP</v>
      </c>
      <c r="G2178" s="92" t="str">
        <f>+PACKING!I2168</f>
        <v>III</v>
      </c>
      <c r="H2178" s="91" t="s">
        <v>38</v>
      </c>
      <c r="I2178" s="90" t="str">
        <f t="shared" si="167"/>
        <v>NB - 30</v>
      </c>
      <c r="J2178" s="91" t="str">
        <f t="shared" si="168"/>
        <v>D</v>
      </c>
      <c r="K2178" s="90"/>
      <c r="L2178" s="92">
        <f>+PACKING!L2168</f>
        <v>13</v>
      </c>
      <c r="M2178" s="92">
        <f t="shared" si="169"/>
        <v>15</v>
      </c>
      <c r="N2178" s="91" t="str">
        <f>+PACKING!G2168</f>
        <v>BSCP107</v>
      </c>
      <c r="O2178" s="91" t="str">
        <f>+PACKING!H2168</f>
        <v>DEVELOPMENTAL PSYCHOLOGY SEC 1</v>
      </c>
      <c r="P2178" s="90" t="s">
        <v>17</v>
      </c>
      <c r="Q2178" s="91" t="str">
        <f>+PACKING!J2168</f>
        <v>D</v>
      </c>
      <c r="R2178" s="93" t="str">
        <f>+PACKING!K2168</f>
        <v>NB - 30</v>
      </c>
      <c r="S2178" s="94" t="s">
        <v>74</v>
      </c>
      <c r="T2178" s="211" t="s">
        <v>73</v>
      </c>
      <c r="U2178" s="211"/>
      <c r="V2178" s="211"/>
      <c r="W2178" s="211"/>
      <c r="X2178" s="211"/>
      <c r="Y2178" s="211"/>
      <c r="Z2178" s="211"/>
      <c r="AA2178" s="211"/>
      <c r="AB2178" s="211"/>
      <c r="AC2178" s="211"/>
      <c r="AD2178" s="211"/>
      <c r="AE2178" s="211"/>
      <c r="AF2178" s="211"/>
      <c r="AG2178" s="211"/>
      <c r="AH2178" s="211"/>
      <c r="AI2178" s="211"/>
    </row>
    <row r="2179" spans="1:35" ht="21" x14ac:dyDescent="0.25">
      <c r="A2179" s="88">
        <f>+PACKING!C2169</f>
        <v>2168</v>
      </c>
      <c r="B2179" s="89" t="str">
        <f>+PACKING!D2169</f>
        <v>11 MAY 2024</v>
      </c>
      <c r="C2179" s="90">
        <f>+PACKING!F2169</f>
        <v>140796</v>
      </c>
      <c r="D2179" s="90" t="str">
        <f t="shared" si="165"/>
        <v>140796---BSCP</v>
      </c>
      <c r="E2179" s="90" t="str">
        <f t="shared" si="166"/>
        <v>BSCP107---DEVELOPMENTAL PSYCHOLOGY SEC 1</v>
      </c>
      <c r="F2179" s="91" t="str">
        <f>+PACKING!E2169</f>
        <v>BSCP</v>
      </c>
      <c r="G2179" s="92" t="str">
        <f>+PACKING!I2169</f>
        <v>III</v>
      </c>
      <c r="H2179" s="91" t="s">
        <v>38</v>
      </c>
      <c r="I2179" s="90" t="str">
        <f t="shared" si="167"/>
        <v>NB - 31</v>
      </c>
      <c r="J2179" s="91" t="str">
        <f t="shared" si="168"/>
        <v>D</v>
      </c>
      <c r="K2179" s="90"/>
      <c r="L2179" s="92">
        <f>+PACKING!L2169</f>
        <v>10</v>
      </c>
      <c r="M2179" s="92">
        <f t="shared" si="169"/>
        <v>12</v>
      </c>
      <c r="N2179" s="91" t="str">
        <f>+PACKING!G2169</f>
        <v>BSCP107</v>
      </c>
      <c r="O2179" s="91" t="str">
        <f>+PACKING!H2169</f>
        <v>DEVELOPMENTAL PSYCHOLOGY SEC 1</v>
      </c>
      <c r="P2179" s="90" t="s">
        <v>17</v>
      </c>
      <c r="Q2179" s="91" t="str">
        <f>+PACKING!J2169</f>
        <v>D</v>
      </c>
      <c r="R2179" s="93" t="str">
        <f>+PACKING!K2169</f>
        <v>NB - 31</v>
      </c>
      <c r="S2179" s="94" t="s">
        <v>74</v>
      </c>
      <c r="T2179" s="211" t="s">
        <v>73</v>
      </c>
      <c r="U2179" s="211"/>
      <c r="V2179" s="211"/>
      <c r="W2179" s="211"/>
      <c r="X2179" s="211"/>
      <c r="Y2179" s="211"/>
      <c r="Z2179" s="211"/>
      <c r="AA2179" s="211"/>
      <c r="AB2179" s="211"/>
      <c r="AC2179" s="211"/>
      <c r="AD2179" s="211"/>
      <c r="AE2179" s="211"/>
      <c r="AF2179" s="211"/>
      <c r="AG2179" s="211"/>
      <c r="AH2179" s="211"/>
      <c r="AI2179" s="211"/>
    </row>
    <row r="2180" spans="1:35" ht="21" x14ac:dyDescent="0.25">
      <c r="A2180" s="88">
        <f>+PACKING!C2170</f>
        <v>2169</v>
      </c>
      <c r="B2180" s="89" t="str">
        <f>+PACKING!D2170</f>
        <v>11 MAY 2024</v>
      </c>
      <c r="C2180" s="90">
        <f>+PACKING!F2170</f>
        <v>140827</v>
      </c>
      <c r="D2180" s="90" t="str">
        <f t="shared" si="165"/>
        <v>140827---BS AP</v>
      </c>
      <c r="E2180" s="90" t="str">
        <f t="shared" si="166"/>
        <v>APSY206---TEACHING AND LEARNING SKILLS SEC 1</v>
      </c>
      <c r="F2180" s="91" t="str">
        <f>+PACKING!E2170</f>
        <v>BS AP</v>
      </c>
      <c r="G2180" s="92" t="str">
        <f>+PACKING!I2170</f>
        <v>III</v>
      </c>
      <c r="H2180" s="91" t="s">
        <v>38</v>
      </c>
      <c r="I2180" s="90" t="str">
        <f t="shared" si="167"/>
        <v>NB - 31</v>
      </c>
      <c r="J2180" s="91" t="str">
        <f t="shared" si="168"/>
        <v>D</v>
      </c>
      <c r="K2180" s="90"/>
      <c r="L2180" s="92">
        <f>+PACKING!L2170</f>
        <v>12</v>
      </c>
      <c r="M2180" s="92">
        <f t="shared" si="169"/>
        <v>14</v>
      </c>
      <c r="N2180" s="91" t="str">
        <f>+PACKING!G2170</f>
        <v>APSY206</v>
      </c>
      <c r="O2180" s="91" t="str">
        <f>+PACKING!H2170</f>
        <v>TEACHING AND LEARNING SKILLS SEC 1</v>
      </c>
      <c r="P2180" s="90" t="s">
        <v>17</v>
      </c>
      <c r="Q2180" s="91" t="str">
        <f>+PACKING!J2170</f>
        <v>D</v>
      </c>
      <c r="R2180" s="93" t="str">
        <f>+PACKING!K2170</f>
        <v>NB - 31</v>
      </c>
      <c r="S2180" s="94" t="s">
        <v>74</v>
      </c>
      <c r="T2180" s="211" t="s">
        <v>73</v>
      </c>
      <c r="U2180" s="211"/>
      <c r="V2180" s="211"/>
      <c r="W2180" s="211"/>
      <c r="X2180" s="211"/>
      <c r="Y2180" s="211"/>
      <c r="Z2180" s="211"/>
      <c r="AA2180" s="211"/>
      <c r="AB2180" s="211"/>
      <c r="AC2180" s="211"/>
      <c r="AD2180" s="211"/>
      <c r="AE2180" s="211"/>
      <c r="AF2180" s="211"/>
      <c r="AG2180" s="211"/>
      <c r="AH2180" s="211"/>
      <c r="AI2180" s="211"/>
    </row>
    <row r="2181" spans="1:35" ht="21" x14ac:dyDescent="0.25">
      <c r="A2181" s="88">
        <f>+PACKING!C2171</f>
        <v>2170</v>
      </c>
      <c r="B2181" s="89" t="str">
        <f>+PACKING!D2171</f>
        <v>11 MAY 2024</v>
      </c>
      <c r="C2181" s="90">
        <f>+PACKING!F2171</f>
        <v>140827</v>
      </c>
      <c r="D2181" s="90" t="str">
        <f t="shared" si="165"/>
        <v>140827---BS AP</v>
      </c>
      <c r="E2181" s="90" t="str">
        <f t="shared" si="166"/>
        <v>APSY206---TEACHING AND LEARNING SKILLS SEC 1</v>
      </c>
      <c r="F2181" s="91" t="str">
        <f>+PACKING!E2171</f>
        <v>BS AP</v>
      </c>
      <c r="G2181" s="92" t="str">
        <f>+PACKING!I2171</f>
        <v>III</v>
      </c>
      <c r="H2181" s="91" t="s">
        <v>38</v>
      </c>
      <c r="I2181" s="90" t="str">
        <f t="shared" si="167"/>
        <v>NB - 32</v>
      </c>
      <c r="J2181" s="91" t="str">
        <f t="shared" si="168"/>
        <v>D</v>
      </c>
      <c r="K2181" s="90"/>
      <c r="L2181" s="92">
        <f>+PACKING!L2171</f>
        <v>11</v>
      </c>
      <c r="M2181" s="92">
        <f t="shared" si="169"/>
        <v>13</v>
      </c>
      <c r="N2181" s="91" t="str">
        <f>+PACKING!G2171</f>
        <v>APSY206</v>
      </c>
      <c r="O2181" s="91" t="str">
        <f>+PACKING!H2171</f>
        <v>TEACHING AND LEARNING SKILLS SEC 1</v>
      </c>
      <c r="P2181" s="90" t="s">
        <v>17</v>
      </c>
      <c r="Q2181" s="91" t="str">
        <f>+PACKING!J2171</f>
        <v>D</v>
      </c>
      <c r="R2181" s="93" t="str">
        <f>+PACKING!K2171</f>
        <v>NB - 32</v>
      </c>
      <c r="S2181" s="94" t="s">
        <v>74</v>
      </c>
      <c r="T2181" s="211" t="s">
        <v>73</v>
      </c>
      <c r="U2181" s="211"/>
      <c r="V2181" s="211"/>
      <c r="W2181" s="211"/>
      <c r="X2181" s="211"/>
      <c r="Y2181" s="211"/>
      <c r="Z2181" s="211"/>
      <c r="AA2181" s="211"/>
      <c r="AB2181" s="211"/>
      <c r="AC2181" s="211"/>
      <c r="AD2181" s="211"/>
      <c r="AE2181" s="211"/>
      <c r="AF2181" s="211"/>
      <c r="AG2181" s="211"/>
      <c r="AH2181" s="211"/>
      <c r="AI2181" s="211"/>
    </row>
    <row r="2182" spans="1:35" ht="21" x14ac:dyDescent="0.25">
      <c r="A2182" s="88">
        <f>+PACKING!C2172</f>
        <v>2171</v>
      </c>
      <c r="B2182" s="89" t="str">
        <f>+PACKING!D2172</f>
        <v>11 MAY 2024</v>
      </c>
      <c r="C2182" s="90">
        <f>+PACKING!F2172</f>
        <v>140833</v>
      </c>
      <c r="D2182" s="90" t="str">
        <f t="shared" si="165"/>
        <v>140833---BS AP</v>
      </c>
      <c r="E2182" s="90" t="str">
        <f t="shared" si="166"/>
        <v>APSY305---DEVELOPMENTAL PSYCHOLOGY SEC 1</v>
      </c>
      <c r="F2182" s="91" t="str">
        <f>+PACKING!E2172</f>
        <v>BS AP</v>
      </c>
      <c r="G2182" s="92" t="str">
        <f>+PACKING!I2172</f>
        <v>III</v>
      </c>
      <c r="H2182" s="91" t="s">
        <v>38</v>
      </c>
      <c r="I2182" s="90" t="str">
        <f t="shared" si="167"/>
        <v>NB - 32</v>
      </c>
      <c r="J2182" s="91" t="str">
        <f t="shared" si="168"/>
        <v>D</v>
      </c>
      <c r="K2182" s="90"/>
      <c r="L2182" s="92">
        <f>+PACKING!L2172</f>
        <v>11</v>
      </c>
      <c r="M2182" s="92">
        <f t="shared" si="169"/>
        <v>13</v>
      </c>
      <c r="N2182" s="91" t="str">
        <f>+PACKING!G2172</f>
        <v>APSY305</v>
      </c>
      <c r="O2182" s="91" t="str">
        <f>+PACKING!H2172</f>
        <v>DEVELOPMENTAL PSYCHOLOGY SEC 1</v>
      </c>
      <c r="P2182" s="90" t="s">
        <v>17</v>
      </c>
      <c r="Q2182" s="91" t="str">
        <f>+PACKING!J2172</f>
        <v>D</v>
      </c>
      <c r="R2182" s="93" t="str">
        <f>+PACKING!K2172</f>
        <v>NB - 32</v>
      </c>
      <c r="S2182" s="94" t="s">
        <v>74</v>
      </c>
      <c r="T2182" s="211" t="s">
        <v>73</v>
      </c>
      <c r="U2182" s="211"/>
      <c r="V2182" s="211"/>
      <c r="W2182" s="211"/>
      <c r="X2182" s="211"/>
      <c r="Y2182" s="211"/>
      <c r="Z2182" s="211"/>
      <c r="AA2182" s="211"/>
      <c r="AB2182" s="211"/>
      <c r="AC2182" s="211"/>
      <c r="AD2182" s="211"/>
      <c r="AE2182" s="211"/>
      <c r="AF2182" s="211"/>
      <c r="AG2182" s="211"/>
      <c r="AH2182" s="211"/>
      <c r="AI2182" s="211"/>
    </row>
    <row r="2183" spans="1:35" ht="21" x14ac:dyDescent="0.25">
      <c r="A2183" s="88">
        <f>+PACKING!C2173</f>
        <v>2172</v>
      </c>
      <c r="B2183" s="89" t="str">
        <f>+PACKING!D2173</f>
        <v>11 MAY 2024</v>
      </c>
      <c r="C2183" s="90">
        <f>+PACKING!F2173</f>
        <v>142046</v>
      </c>
      <c r="D2183" s="90" t="str">
        <f t="shared" si="165"/>
        <v>142046---BSCS</v>
      </c>
      <c r="E2183" s="90" t="str">
        <f t="shared" si="166"/>
        <v>CSE6810---SOFTWARE QUALITY ASSURANCE SEC 4</v>
      </c>
      <c r="F2183" s="91" t="str">
        <f>+PACKING!E2173</f>
        <v>BSCS</v>
      </c>
      <c r="G2183" s="92" t="str">
        <f>+PACKING!I2173</f>
        <v>III</v>
      </c>
      <c r="H2183" s="91" t="s">
        <v>38</v>
      </c>
      <c r="I2183" s="90" t="str">
        <f t="shared" si="167"/>
        <v>NB - SEMINAR - I</v>
      </c>
      <c r="J2183" s="91" t="str">
        <f t="shared" si="168"/>
        <v>S</v>
      </c>
      <c r="K2183" s="90"/>
      <c r="L2183" s="92">
        <f>+PACKING!L2173</f>
        <v>13</v>
      </c>
      <c r="M2183" s="92">
        <f t="shared" si="169"/>
        <v>15</v>
      </c>
      <c r="N2183" s="91" t="str">
        <f>+PACKING!G2173</f>
        <v>CSE6810</v>
      </c>
      <c r="O2183" s="91" t="str">
        <f>+PACKING!H2173</f>
        <v>SOFTWARE QUALITY ASSURANCE SEC 4</v>
      </c>
      <c r="P2183" s="90" t="s">
        <v>17</v>
      </c>
      <c r="Q2183" s="91" t="str">
        <f>+PACKING!J2173</f>
        <v>S</v>
      </c>
      <c r="R2183" s="93" t="str">
        <f>+PACKING!K2173</f>
        <v>NB - SEMINAR - I</v>
      </c>
      <c r="S2183" s="94" t="s">
        <v>74</v>
      </c>
      <c r="T2183" s="211" t="s">
        <v>73</v>
      </c>
      <c r="U2183" s="211"/>
      <c r="V2183" s="211"/>
      <c r="W2183" s="211"/>
      <c r="X2183" s="211"/>
      <c r="Y2183" s="211"/>
      <c r="Z2183" s="211"/>
      <c r="AA2183" s="211"/>
      <c r="AB2183" s="211"/>
      <c r="AC2183" s="211"/>
      <c r="AD2183" s="211"/>
      <c r="AE2183" s="211"/>
      <c r="AF2183" s="211"/>
      <c r="AG2183" s="211"/>
      <c r="AH2183" s="211"/>
      <c r="AI2183" s="211"/>
    </row>
    <row r="2184" spans="1:35" ht="22.5" x14ac:dyDescent="0.25">
      <c r="A2184" s="88">
        <f>+PACKING!C2174</f>
        <v>2173</v>
      </c>
      <c r="B2184" s="89" t="str">
        <f>+PACKING!D2174</f>
        <v>11 MAY 2024</v>
      </c>
      <c r="C2184" s="90">
        <f>+PACKING!F2174</f>
        <v>142085</v>
      </c>
      <c r="D2184" s="90" t="str">
        <f t="shared" si="165"/>
        <v>142085---BS MC</v>
      </c>
      <c r="E2184" s="90" t="str">
        <f t="shared" si="166"/>
        <v>MCN3752---TV NEWS REPORTING &amp; PRODUCTION SEC 1</v>
      </c>
      <c r="F2184" s="91" t="str">
        <f>+PACKING!E2174</f>
        <v>BS MC</v>
      </c>
      <c r="G2184" s="92" t="str">
        <f>+PACKING!I2174</f>
        <v>III</v>
      </c>
      <c r="H2184" s="91" t="s">
        <v>38</v>
      </c>
      <c r="I2184" s="90" t="str">
        <f t="shared" si="167"/>
        <v>NB - SEMINAR - I</v>
      </c>
      <c r="J2184" s="91" t="str">
        <f t="shared" si="168"/>
        <v>S</v>
      </c>
      <c r="K2184" s="90"/>
      <c r="L2184" s="92">
        <f>+PACKING!L2174</f>
        <v>16</v>
      </c>
      <c r="M2184" s="92">
        <f t="shared" si="169"/>
        <v>18</v>
      </c>
      <c r="N2184" s="91" t="str">
        <f>+PACKING!G2174</f>
        <v>MCN3752</v>
      </c>
      <c r="O2184" s="91" t="str">
        <f>+PACKING!H2174</f>
        <v>TV NEWS REPORTING &amp; PRODUCTION SEC 1</v>
      </c>
      <c r="P2184" s="90" t="s">
        <v>17</v>
      </c>
      <c r="Q2184" s="91" t="str">
        <f>+PACKING!J2174</f>
        <v>S</v>
      </c>
      <c r="R2184" s="93" t="str">
        <f>+PACKING!K2174</f>
        <v>NB - SEMINAR - I</v>
      </c>
      <c r="S2184" s="94" t="s">
        <v>74</v>
      </c>
      <c r="T2184" s="211" t="s">
        <v>73</v>
      </c>
      <c r="U2184" s="211"/>
      <c r="V2184" s="211"/>
      <c r="W2184" s="211"/>
      <c r="X2184" s="211"/>
      <c r="Y2184" s="211"/>
      <c r="Z2184" s="211"/>
      <c r="AA2184" s="211"/>
      <c r="AB2184" s="211"/>
      <c r="AC2184" s="211"/>
      <c r="AD2184" s="211"/>
      <c r="AE2184" s="211"/>
      <c r="AF2184" s="211"/>
      <c r="AG2184" s="211"/>
      <c r="AH2184" s="211"/>
      <c r="AI2184" s="211"/>
    </row>
    <row r="2185" spans="1:35" ht="21" x14ac:dyDescent="0.25">
      <c r="A2185" s="88">
        <f>+PACKING!C2175</f>
        <v>2174</v>
      </c>
      <c r="B2185" s="89" t="str">
        <f>+PACKING!D2175</f>
        <v>11 MAY 2024</v>
      </c>
      <c r="C2185" s="90">
        <f>+PACKING!F2175</f>
        <v>142088</v>
      </c>
      <c r="D2185" s="90" t="str">
        <f t="shared" si="165"/>
        <v>142088---BS MC</v>
      </c>
      <c r="E2185" s="90" t="str">
        <f t="shared" si="166"/>
        <v>MCN3853---PUBLIC RELATIONS-LL SEC 1</v>
      </c>
      <c r="F2185" s="91" t="str">
        <f>+PACKING!E2175</f>
        <v>BS MC</v>
      </c>
      <c r="G2185" s="92" t="str">
        <f>+PACKING!I2175</f>
        <v>III</v>
      </c>
      <c r="H2185" s="91" t="s">
        <v>38</v>
      </c>
      <c r="I2185" s="90" t="str">
        <f t="shared" si="167"/>
        <v>NB - SEMINAR - I</v>
      </c>
      <c r="J2185" s="91" t="str">
        <f t="shared" si="168"/>
        <v>S</v>
      </c>
      <c r="K2185" s="90"/>
      <c r="L2185" s="92">
        <f>+PACKING!L2175</f>
        <v>12</v>
      </c>
      <c r="M2185" s="92">
        <f t="shared" si="169"/>
        <v>14</v>
      </c>
      <c r="N2185" s="91" t="str">
        <f>+PACKING!G2175</f>
        <v>MCN3853</v>
      </c>
      <c r="O2185" s="91" t="str">
        <f>+PACKING!H2175</f>
        <v>PUBLIC RELATIONS-LL SEC 1</v>
      </c>
      <c r="P2185" s="90" t="s">
        <v>17</v>
      </c>
      <c r="Q2185" s="91" t="str">
        <f>+PACKING!J2175</f>
        <v>S</v>
      </c>
      <c r="R2185" s="93" t="str">
        <f>+PACKING!K2175</f>
        <v>NB - SEMINAR - I</v>
      </c>
      <c r="S2185" s="94" t="s">
        <v>74</v>
      </c>
      <c r="T2185" s="211" t="s">
        <v>73</v>
      </c>
      <c r="U2185" s="211"/>
      <c r="V2185" s="211"/>
      <c r="W2185" s="211"/>
      <c r="X2185" s="211"/>
      <c r="Y2185" s="211"/>
      <c r="Z2185" s="211"/>
      <c r="AA2185" s="211"/>
      <c r="AB2185" s="211"/>
      <c r="AC2185" s="211"/>
      <c r="AD2185" s="211"/>
      <c r="AE2185" s="211"/>
      <c r="AF2185" s="211"/>
      <c r="AG2185" s="211"/>
      <c r="AH2185" s="211"/>
      <c r="AI2185" s="211"/>
    </row>
    <row r="2186" spans="1:35" ht="21" x14ac:dyDescent="0.25">
      <c r="A2186" s="88">
        <f>+PACKING!C2176</f>
        <v>2175</v>
      </c>
      <c r="B2186" s="89" t="str">
        <f>+PACKING!D2176</f>
        <v>11 MAY 2024</v>
      </c>
      <c r="C2186" s="90">
        <f>+PACKING!F2176</f>
        <v>142117</v>
      </c>
      <c r="D2186" s="90" t="str">
        <f t="shared" si="165"/>
        <v>142117---M.Phil ZOO</v>
      </c>
      <c r="E2186" s="90" t="str">
        <f t="shared" si="166"/>
        <v>ZO7111---APPLIED MICROBIOLOGY SEC 1</v>
      </c>
      <c r="F2186" s="91" t="str">
        <f>+PACKING!E2176</f>
        <v>M.Phil ZOO</v>
      </c>
      <c r="G2186" s="92" t="str">
        <f>+PACKING!I2176</f>
        <v>III</v>
      </c>
      <c r="H2186" s="91" t="s">
        <v>38</v>
      </c>
      <c r="I2186" s="90" t="str">
        <f t="shared" si="167"/>
        <v>NB - SEMINAR - I</v>
      </c>
      <c r="J2186" s="91" t="str">
        <f t="shared" si="168"/>
        <v>S</v>
      </c>
      <c r="K2186" s="90"/>
      <c r="L2186" s="92">
        <f>+PACKING!L2176</f>
        <v>3</v>
      </c>
      <c r="M2186" s="92">
        <f t="shared" si="169"/>
        <v>5</v>
      </c>
      <c r="N2186" s="91" t="str">
        <f>+PACKING!G2176</f>
        <v>ZO7111</v>
      </c>
      <c r="O2186" s="91" t="str">
        <f>+PACKING!H2176</f>
        <v>APPLIED MICROBIOLOGY SEC 1</v>
      </c>
      <c r="P2186" s="90" t="s">
        <v>17</v>
      </c>
      <c r="Q2186" s="91" t="str">
        <f>+PACKING!J2176</f>
        <v>S</v>
      </c>
      <c r="R2186" s="93" t="str">
        <f>+PACKING!K2176</f>
        <v>NB - SEMINAR - I</v>
      </c>
      <c r="S2186" s="94" t="s">
        <v>74</v>
      </c>
      <c r="T2186" s="211" t="s">
        <v>73</v>
      </c>
      <c r="U2186" s="211"/>
      <c r="V2186" s="211"/>
      <c r="W2186" s="211"/>
      <c r="X2186" s="211"/>
      <c r="Y2186" s="211"/>
      <c r="Z2186" s="211"/>
      <c r="AA2186" s="211"/>
      <c r="AB2186" s="211"/>
      <c r="AC2186" s="211"/>
      <c r="AD2186" s="211"/>
      <c r="AE2186" s="211"/>
      <c r="AF2186" s="211"/>
      <c r="AG2186" s="211"/>
      <c r="AH2186" s="211"/>
      <c r="AI2186" s="211"/>
    </row>
    <row r="2187" spans="1:35" ht="21" x14ac:dyDescent="0.25">
      <c r="A2187" s="88">
        <f>+PACKING!C2177</f>
        <v>2176</v>
      </c>
      <c r="B2187" s="89" t="str">
        <f>+PACKING!D2177</f>
        <v>11 MAY 2024</v>
      </c>
      <c r="C2187" s="90">
        <f>+PACKING!F2177</f>
        <v>142117</v>
      </c>
      <c r="D2187" s="90" t="str">
        <f t="shared" si="165"/>
        <v>142117---M.Phil ZOO</v>
      </c>
      <c r="E2187" s="90" t="str">
        <f t="shared" si="166"/>
        <v>ZO7111---APPLIED MICROBIOLOGY SEC 1</v>
      </c>
      <c r="F2187" s="91" t="str">
        <f>+PACKING!E2177</f>
        <v>M.Phil ZOO</v>
      </c>
      <c r="G2187" s="92" t="str">
        <f>+PACKING!I2177</f>
        <v>III</v>
      </c>
      <c r="H2187" s="91" t="s">
        <v>38</v>
      </c>
      <c r="I2187" s="90" t="str">
        <f t="shared" si="167"/>
        <v>NB - SEMINAR - III</v>
      </c>
      <c r="J2187" s="91" t="str">
        <f t="shared" si="168"/>
        <v>T</v>
      </c>
      <c r="K2187" s="90"/>
      <c r="L2187" s="92">
        <f>+PACKING!L2177</f>
        <v>2</v>
      </c>
      <c r="M2187" s="92">
        <f t="shared" si="169"/>
        <v>4</v>
      </c>
      <c r="N2187" s="91" t="str">
        <f>+PACKING!G2177</f>
        <v>ZO7111</v>
      </c>
      <c r="O2187" s="91" t="str">
        <f>+PACKING!H2177</f>
        <v>APPLIED MICROBIOLOGY SEC 1</v>
      </c>
      <c r="P2187" s="90" t="s">
        <v>17</v>
      </c>
      <c r="Q2187" s="91" t="str">
        <f>+PACKING!J2177</f>
        <v>T</v>
      </c>
      <c r="R2187" s="93" t="str">
        <f>+PACKING!K2177</f>
        <v>NB - SEMINAR - III</v>
      </c>
      <c r="S2187" s="94" t="s">
        <v>74</v>
      </c>
      <c r="T2187" s="211" t="s">
        <v>73</v>
      </c>
      <c r="U2187" s="211"/>
      <c r="V2187" s="211"/>
      <c r="W2187" s="211"/>
      <c r="X2187" s="211"/>
      <c r="Y2187" s="211"/>
      <c r="Z2187" s="211"/>
      <c r="AA2187" s="211"/>
      <c r="AB2187" s="211"/>
      <c r="AC2187" s="211"/>
      <c r="AD2187" s="211"/>
      <c r="AE2187" s="211"/>
      <c r="AF2187" s="211"/>
      <c r="AG2187" s="211"/>
      <c r="AH2187" s="211"/>
      <c r="AI2187" s="211"/>
    </row>
    <row r="2188" spans="1:35" ht="21" x14ac:dyDescent="0.25">
      <c r="A2188" s="88">
        <f>+PACKING!C2178</f>
        <v>2177</v>
      </c>
      <c r="B2188" s="89" t="str">
        <f>+PACKING!D2178</f>
        <v>11 MAY 2024</v>
      </c>
      <c r="C2188" s="90">
        <f>+PACKING!F2178</f>
        <v>142122</v>
      </c>
      <c r="D2188" s="90" t="str">
        <f t="shared" si="165"/>
        <v>142122---M.Phil ZOO</v>
      </c>
      <c r="E2188" s="90" t="str">
        <f t="shared" si="166"/>
        <v>ZO7111---APPLIED MICROBIOLOGY SEC 1</v>
      </c>
      <c r="F2188" s="91" t="str">
        <f>+PACKING!E2178</f>
        <v>M.Phil ZOO</v>
      </c>
      <c r="G2188" s="92" t="str">
        <f>+PACKING!I2178</f>
        <v>III</v>
      </c>
      <c r="H2188" s="91" t="s">
        <v>38</v>
      </c>
      <c r="I2188" s="90" t="str">
        <f t="shared" si="167"/>
        <v>NB - SEMINAR - III</v>
      </c>
      <c r="J2188" s="91" t="str">
        <f t="shared" si="168"/>
        <v>T</v>
      </c>
      <c r="K2188" s="90"/>
      <c r="L2188" s="92">
        <f>+PACKING!L2178</f>
        <v>10</v>
      </c>
      <c r="M2188" s="92">
        <f t="shared" si="169"/>
        <v>12</v>
      </c>
      <c r="N2188" s="91" t="str">
        <f>+PACKING!G2178</f>
        <v>ZO7111</v>
      </c>
      <c r="O2188" s="91" t="str">
        <f>+PACKING!H2178</f>
        <v>APPLIED MICROBIOLOGY SEC 1</v>
      </c>
      <c r="P2188" s="90" t="s">
        <v>17</v>
      </c>
      <c r="Q2188" s="91" t="str">
        <f>+PACKING!J2178</f>
        <v>T</v>
      </c>
      <c r="R2188" s="93" t="str">
        <f>+PACKING!K2178</f>
        <v>NB - SEMINAR - III</v>
      </c>
      <c r="S2188" s="94" t="s">
        <v>74</v>
      </c>
      <c r="T2188" s="211" t="s">
        <v>73</v>
      </c>
      <c r="U2188" s="211"/>
      <c r="V2188" s="211"/>
      <c r="W2188" s="211"/>
      <c r="X2188" s="211"/>
      <c r="Y2188" s="211"/>
      <c r="Z2188" s="211"/>
      <c r="AA2188" s="211"/>
      <c r="AB2188" s="211"/>
      <c r="AC2188" s="211"/>
      <c r="AD2188" s="211"/>
      <c r="AE2188" s="211"/>
      <c r="AF2188" s="211"/>
      <c r="AG2188" s="211"/>
      <c r="AH2188" s="211"/>
      <c r="AI2188" s="211"/>
    </row>
    <row r="2189" spans="1:35" ht="21" x14ac:dyDescent="0.25">
      <c r="A2189" s="88">
        <f>+PACKING!C2179</f>
        <v>2178</v>
      </c>
      <c r="B2189" s="89" t="str">
        <f>+PACKING!D2179</f>
        <v>11 MAY 2024</v>
      </c>
      <c r="C2189" s="90">
        <f>+PACKING!F2179</f>
        <v>142130</v>
      </c>
      <c r="D2189" s="90" t="str">
        <f t="shared" ref="D2189:D2252" si="170">+C2189&amp;H2189&amp;F2189</f>
        <v>142130---M.Phil MC</v>
      </c>
      <c r="E2189" s="90" t="str">
        <f t="shared" ref="E2189:E2252" si="171">+N2189&amp;H2189&amp;O2189</f>
        <v>MCN723---MEDIA AND CULTURAL STUDIES SEC 1</v>
      </c>
      <c r="F2189" s="91" t="str">
        <f>+PACKING!E2179</f>
        <v>M.Phil MC</v>
      </c>
      <c r="G2189" s="92" t="str">
        <f>+PACKING!I2179</f>
        <v>III</v>
      </c>
      <c r="H2189" s="91" t="s">
        <v>38</v>
      </c>
      <c r="I2189" s="90" t="str">
        <f t="shared" ref="I2189:I2252" si="172">+R2189</f>
        <v>NB - SEMINAR - III</v>
      </c>
      <c r="J2189" s="91" t="str">
        <f t="shared" ref="J2189:J2252" si="173">+Q2189</f>
        <v>T</v>
      </c>
      <c r="K2189" s="90"/>
      <c r="L2189" s="92">
        <f>+PACKING!L2179</f>
        <v>5</v>
      </c>
      <c r="M2189" s="92">
        <f t="shared" ref="M2189:M2252" si="174">+L2189+2</f>
        <v>7</v>
      </c>
      <c r="N2189" s="91" t="str">
        <f>+PACKING!G2179</f>
        <v>MCN723</v>
      </c>
      <c r="O2189" s="91" t="str">
        <f>+PACKING!H2179</f>
        <v>MEDIA AND CULTURAL STUDIES SEC 1</v>
      </c>
      <c r="P2189" s="90" t="s">
        <v>17</v>
      </c>
      <c r="Q2189" s="91" t="str">
        <f>+PACKING!J2179</f>
        <v>T</v>
      </c>
      <c r="R2189" s="93" t="str">
        <f>+PACKING!K2179</f>
        <v>NB - SEMINAR - III</v>
      </c>
      <c r="S2189" s="94" t="s">
        <v>74</v>
      </c>
      <c r="T2189" s="211" t="s">
        <v>73</v>
      </c>
      <c r="U2189" s="211"/>
      <c r="V2189" s="211"/>
      <c r="W2189" s="211"/>
      <c r="X2189" s="211"/>
      <c r="Y2189" s="211"/>
      <c r="Z2189" s="211"/>
      <c r="AA2189" s="211"/>
      <c r="AB2189" s="211"/>
      <c r="AC2189" s="211"/>
      <c r="AD2189" s="211"/>
      <c r="AE2189" s="211"/>
      <c r="AF2189" s="211"/>
      <c r="AG2189" s="211"/>
      <c r="AH2189" s="211"/>
      <c r="AI2189" s="211"/>
    </row>
    <row r="2190" spans="1:35" ht="22.5" x14ac:dyDescent="0.25">
      <c r="A2190" s="88">
        <f>+PACKING!C2180</f>
        <v>2179</v>
      </c>
      <c r="B2190" s="89" t="str">
        <f>+PACKING!D2180</f>
        <v>11 MAY 2024</v>
      </c>
      <c r="C2190" s="90">
        <f>+PACKING!F2180</f>
        <v>142188</v>
      </c>
      <c r="D2190" s="90" t="str">
        <f t="shared" si="170"/>
        <v xml:space="preserve">142188---Post ADP (AF) </v>
      </c>
      <c r="E2190" s="90" t="str">
        <f t="shared" si="171"/>
        <v>CMC361---ISLAMIC BANKING PRACTICES SEC 1</v>
      </c>
      <c r="F2190" s="91" t="str">
        <f>+PACKING!E2180</f>
        <v xml:space="preserve">Post ADP (AF) </v>
      </c>
      <c r="G2190" s="92" t="str">
        <f>+PACKING!I2180</f>
        <v>III</v>
      </c>
      <c r="H2190" s="91" t="s">
        <v>38</v>
      </c>
      <c r="I2190" s="90" t="str">
        <f t="shared" si="172"/>
        <v>NB - SEMINAR - III</v>
      </c>
      <c r="J2190" s="91" t="str">
        <f t="shared" si="173"/>
        <v>T</v>
      </c>
      <c r="K2190" s="90"/>
      <c r="L2190" s="92">
        <f>+PACKING!L2180</f>
        <v>1</v>
      </c>
      <c r="M2190" s="92">
        <f t="shared" si="174"/>
        <v>3</v>
      </c>
      <c r="N2190" s="91" t="str">
        <f>+PACKING!G2180</f>
        <v>CMC361</v>
      </c>
      <c r="O2190" s="91" t="str">
        <f>+PACKING!H2180</f>
        <v>ISLAMIC BANKING PRACTICES SEC 1</v>
      </c>
      <c r="P2190" s="90" t="s">
        <v>17</v>
      </c>
      <c r="Q2190" s="91" t="str">
        <f>+PACKING!J2180</f>
        <v>T</v>
      </c>
      <c r="R2190" s="93" t="str">
        <f>+PACKING!K2180</f>
        <v>NB - SEMINAR - III</v>
      </c>
      <c r="S2190" s="94" t="s">
        <v>74</v>
      </c>
      <c r="T2190" s="211" t="s">
        <v>73</v>
      </c>
      <c r="U2190" s="211"/>
      <c r="V2190" s="211"/>
      <c r="W2190" s="211"/>
      <c r="X2190" s="211"/>
      <c r="Y2190" s="211"/>
      <c r="Z2190" s="211"/>
      <c r="AA2190" s="211"/>
      <c r="AB2190" s="211"/>
      <c r="AC2190" s="211"/>
      <c r="AD2190" s="211"/>
      <c r="AE2190" s="211"/>
      <c r="AF2190" s="211"/>
      <c r="AG2190" s="211"/>
      <c r="AH2190" s="211"/>
      <c r="AI2190" s="211"/>
    </row>
    <row r="2191" spans="1:35" ht="21" x14ac:dyDescent="0.25">
      <c r="A2191" s="88">
        <f>+PACKING!C2181</f>
        <v>2180</v>
      </c>
      <c r="B2191" s="89" t="str">
        <f>+PACKING!D2181</f>
        <v>11 MAY 2024</v>
      </c>
      <c r="C2191" s="90">
        <f>+PACKING!F2181</f>
        <v>142194</v>
      </c>
      <c r="D2191" s="90" t="str">
        <f t="shared" si="170"/>
        <v>142194---BS MC</v>
      </c>
      <c r="E2191" s="90" t="str">
        <f t="shared" si="171"/>
        <v>MCN364---MEDIA SEMINAR SEC 1</v>
      </c>
      <c r="F2191" s="91" t="str">
        <f>+PACKING!E2181</f>
        <v>BS MC</v>
      </c>
      <c r="G2191" s="92" t="str">
        <f>+PACKING!I2181</f>
        <v>III</v>
      </c>
      <c r="H2191" s="91" t="s">
        <v>38</v>
      </c>
      <c r="I2191" s="90" t="str">
        <f t="shared" si="172"/>
        <v>NB - SEMINAR - III</v>
      </c>
      <c r="J2191" s="91" t="str">
        <f t="shared" si="173"/>
        <v>T</v>
      </c>
      <c r="K2191" s="90"/>
      <c r="L2191" s="92">
        <f>+PACKING!L2181</f>
        <v>26</v>
      </c>
      <c r="M2191" s="92">
        <f t="shared" si="174"/>
        <v>28</v>
      </c>
      <c r="N2191" s="91" t="str">
        <f>+PACKING!G2181</f>
        <v>MCN364</v>
      </c>
      <c r="O2191" s="91" t="str">
        <f>+PACKING!H2181</f>
        <v>MEDIA SEMINAR SEC 1</v>
      </c>
      <c r="P2191" s="90" t="s">
        <v>17</v>
      </c>
      <c r="Q2191" s="91" t="str">
        <f>+PACKING!J2181</f>
        <v>T</v>
      </c>
      <c r="R2191" s="93" t="str">
        <f>+PACKING!K2181</f>
        <v>NB - SEMINAR - III</v>
      </c>
      <c r="S2191" s="94" t="s">
        <v>74</v>
      </c>
      <c r="T2191" s="211" t="s">
        <v>73</v>
      </c>
      <c r="U2191" s="211"/>
      <c r="V2191" s="211"/>
      <c r="W2191" s="211"/>
      <c r="X2191" s="211"/>
      <c r="Y2191" s="211"/>
      <c r="Z2191" s="211"/>
      <c r="AA2191" s="211"/>
      <c r="AB2191" s="211"/>
      <c r="AC2191" s="211"/>
      <c r="AD2191" s="211"/>
      <c r="AE2191" s="211"/>
      <c r="AF2191" s="211"/>
      <c r="AG2191" s="211"/>
      <c r="AH2191" s="211"/>
      <c r="AI2191" s="211"/>
    </row>
    <row r="2192" spans="1:35" ht="21" x14ac:dyDescent="0.25">
      <c r="A2192" s="88">
        <f>+PACKING!C2182</f>
        <v>2181</v>
      </c>
      <c r="B2192" s="89" t="str">
        <f>+PACKING!D2182</f>
        <v>11 MAY 2024</v>
      </c>
      <c r="C2192" s="90">
        <f>+PACKING!F2182</f>
        <v>142194</v>
      </c>
      <c r="D2192" s="90" t="str">
        <f t="shared" si="170"/>
        <v>142194---BS MC</v>
      </c>
      <c r="E2192" s="90" t="str">
        <f t="shared" si="171"/>
        <v>MCN364---MEDIA SEMINAR SEC 1</v>
      </c>
      <c r="F2192" s="91" t="str">
        <f>+PACKING!E2182</f>
        <v>BS MC</v>
      </c>
      <c r="G2192" s="92" t="str">
        <f>+PACKING!I2182</f>
        <v>III</v>
      </c>
      <c r="H2192" s="91" t="s">
        <v>38</v>
      </c>
      <c r="I2192" s="90" t="str">
        <f t="shared" si="172"/>
        <v>NB - SEMINAR - IV</v>
      </c>
      <c r="J2192" s="91" t="str">
        <f t="shared" si="173"/>
        <v>U</v>
      </c>
      <c r="K2192" s="90"/>
      <c r="L2192" s="92">
        <f>+PACKING!L2182</f>
        <v>23</v>
      </c>
      <c r="M2192" s="92">
        <f t="shared" si="174"/>
        <v>25</v>
      </c>
      <c r="N2192" s="91" t="str">
        <f>+PACKING!G2182</f>
        <v>MCN364</v>
      </c>
      <c r="O2192" s="91" t="str">
        <f>+PACKING!H2182</f>
        <v>MEDIA SEMINAR SEC 1</v>
      </c>
      <c r="P2192" s="90" t="s">
        <v>17</v>
      </c>
      <c r="Q2192" s="91" t="str">
        <f>+PACKING!J2182</f>
        <v>U</v>
      </c>
      <c r="R2192" s="93" t="str">
        <f>+PACKING!K2182</f>
        <v>NB - SEMINAR - IV</v>
      </c>
      <c r="S2192" s="94" t="s">
        <v>74</v>
      </c>
      <c r="T2192" s="211" t="s">
        <v>73</v>
      </c>
      <c r="U2192" s="211"/>
      <c r="V2192" s="211"/>
      <c r="W2192" s="211"/>
      <c r="X2192" s="211"/>
      <c r="Y2192" s="211"/>
      <c r="Z2192" s="211"/>
      <c r="AA2192" s="211"/>
      <c r="AB2192" s="211"/>
      <c r="AC2192" s="211"/>
      <c r="AD2192" s="211"/>
      <c r="AE2192" s="211"/>
      <c r="AF2192" s="211"/>
      <c r="AG2192" s="211"/>
      <c r="AH2192" s="211"/>
      <c r="AI2192" s="211"/>
    </row>
    <row r="2193" spans="1:35" ht="21" x14ac:dyDescent="0.25">
      <c r="A2193" s="88">
        <f>+PACKING!C2183</f>
        <v>2182</v>
      </c>
      <c r="B2193" s="89" t="str">
        <f>+PACKING!D2183</f>
        <v>11 MAY 2024</v>
      </c>
      <c r="C2193" s="90">
        <f>+PACKING!F2183</f>
        <v>142278</v>
      </c>
      <c r="D2193" s="90" t="str">
        <f t="shared" si="170"/>
        <v>142278---BS Eng.</v>
      </c>
      <c r="E2193" s="90" t="str">
        <f t="shared" si="171"/>
        <v>ENG6204---PHONETICS AND PHONOLOGY SEC 1</v>
      </c>
      <c r="F2193" s="91" t="str">
        <f>+PACKING!E2183</f>
        <v>BS Eng.</v>
      </c>
      <c r="G2193" s="92" t="str">
        <f>+PACKING!I2183</f>
        <v>III</v>
      </c>
      <c r="H2193" s="91" t="s">
        <v>38</v>
      </c>
      <c r="I2193" s="90" t="str">
        <f t="shared" si="172"/>
        <v>NB - SEMINAR - IV</v>
      </c>
      <c r="J2193" s="91" t="str">
        <f t="shared" si="173"/>
        <v>U</v>
      </c>
      <c r="K2193" s="90"/>
      <c r="L2193" s="92">
        <f>+PACKING!L2183</f>
        <v>20</v>
      </c>
      <c r="M2193" s="92">
        <f t="shared" si="174"/>
        <v>22</v>
      </c>
      <c r="N2193" s="91" t="str">
        <f>+PACKING!G2183</f>
        <v>ENG6204</v>
      </c>
      <c r="O2193" s="91" t="str">
        <f>+PACKING!H2183</f>
        <v>PHONETICS AND PHONOLOGY SEC 1</v>
      </c>
      <c r="P2193" s="90" t="s">
        <v>17</v>
      </c>
      <c r="Q2193" s="91" t="str">
        <f>+PACKING!J2183</f>
        <v>U</v>
      </c>
      <c r="R2193" s="93" t="str">
        <f>+PACKING!K2183</f>
        <v>NB - SEMINAR - IV</v>
      </c>
      <c r="S2193" s="94" t="s">
        <v>74</v>
      </c>
      <c r="T2193" s="211" t="s">
        <v>73</v>
      </c>
      <c r="U2193" s="211"/>
      <c r="V2193" s="211"/>
      <c r="W2193" s="211"/>
      <c r="X2193" s="211"/>
      <c r="Y2193" s="211"/>
      <c r="Z2193" s="211"/>
      <c r="AA2193" s="211"/>
      <c r="AB2193" s="211"/>
      <c r="AC2193" s="211"/>
      <c r="AD2193" s="211"/>
      <c r="AE2193" s="211"/>
      <c r="AF2193" s="211"/>
      <c r="AG2193" s="211"/>
      <c r="AH2193" s="211"/>
      <c r="AI2193" s="211"/>
    </row>
    <row r="2194" spans="1:35" ht="21" x14ac:dyDescent="0.25">
      <c r="A2194" s="88">
        <f>+PACKING!C2184</f>
        <v>2183</v>
      </c>
      <c r="B2194" s="89" t="str">
        <f>+PACKING!D2184</f>
        <v>11 MAY 2024</v>
      </c>
      <c r="C2194" s="90">
        <f>+PACKING!F2184</f>
        <v>142347</v>
      </c>
      <c r="D2194" s="90" t="str">
        <f t="shared" si="170"/>
        <v>142347---BS IT</v>
      </c>
      <c r="E2194" s="90" t="str">
        <f t="shared" si="171"/>
        <v>IT361---WEB TECHNOLOGIES SEC 1</v>
      </c>
      <c r="F2194" s="91" t="str">
        <f>+PACKING!E2184</f>
        <v>BS IT</v>
      </c>
      <c r="G2194" s="92" t="str">
        <f>+PACKING!I2184</f>
        <v>III</v>
      </c>
      <c r="H2194" s="91" t="s">
        <v>38</v>
      </c>
      <c r="I2194" s="90" t="str">
        <f t="shared" si="172"/>
        <v>NB - SEMINAR - IV</v>
      </c>
      <c r="J2194" s="91" t="str">
        <f t="shared" si="173"/>
        <v>U</v>
      </c>
      <c r="K2194" s="90"/>
      <c r="L2194" s="92">
        <f>+PACKING!L2184</f>
        <v>1</v>
      </c>
      <c r="M2194" s="92">
        <f t="shared" si="174"/>
        <v>3</v>
      </c>
      <c r="N2194" s="91" t="str">
        <f>+PACKING!G2184</f>
        <v>IT361</v>
      </c>
      <c r="O2194" s="91" t="str">
        <f>+PACKING!H2184</f>
        <v>WEB TECHNOLOGIES SEC 1</v>
      </c>
      <c r="P2194" s="90" t="s">
        <v>17</v>
      </c>
      <c r="Q2194" s="91" t="str">
        <f>+PACKING!J2184</f>
        <v>U</v>
      </c>
      <c r="R2194" s="93" t="str">
        <f>+PACKING!K2184</f>
        <v>NB - SEMINAR - IV</v>
      </c>
      <c r="S2194" s="94" t="s">
        <v>74</v>
      </c>
      <c r="T2194" s="211" t="s">
        <v>73</v>
      </c>
      <c r="U2194" s="211"/>
      <c r="V2194" s="211"/>
      <c r="W2194" s="211"/>
      <c r="X2194" s="211"/>
      <c r="Y2194" s="211"/>
      <c r="Z2194" s="211"/>
      <c r="AA2194" s="211"/>
      <c r="AB2194" s="211"/>
      <c r="AC2194" s="211"/>
      <c r="AD2194" s="211"/>
      <c r="AE2194" s="211"/>
      <c r="AF2194" s="211"/>
      <c r="AG2194" s="211"/>
      <c r="AH2194" s="211"/>
      <c r="AI2194" s="211"/>
    </row>
    <row r="2195" spans="1:35" ht="21" x14ac:dyDescent="0.25">
      <c r="A2195" s="88">
        <f>+PACKING!C2185</f>
        <v>2184</v>
      </c>
      <c r="B2195" s="89" t="str">
        <f>+PACKING!D2185</f>
        <v>11 MAY 2024</v>
      </c>
      <c r="C2195" s="90">
        <f>+PACKING!F2185</f>
        <v>140833</v>
      </c>
      <c r="D2195" s="90" t="str">
        <f t="shared" si="170"/>
        <v>140833---BS AP</v>
      </c>
      <c r="E2195" s="90" t="str">
        <f t="shared" si="171"/>
        <v>APSY305---DEVELOPMENTAL PSYCHOLOGY SEC 1</v>
      </c>
      <c r="F2195" s="91" t="str">
        <f>+PACKING!E2185</f>
        <v>BS AP</v>
      </c>
      <c r="G2195" s="92" t="str">
        <f>+PACKING!I2185</f>
        <v>III</v>
      </c>
      <c r="H2195" s="91" t="s">
        <v>38</v>
      </c>
      <c r="I2195" s="90" t="str">
        <f t="shared" si="172"/>
        <v>OB - 18</v>
      </c>
      <c r="J2195" s="91" t="str">
        <f t="shared" si="173"/>
        <v>E</v>
      </c>
      <c r="K2195" s="90"/>
      <c r="L2195" s="92">
        <f>+PACKING!L2185</f>
        <v>8</v>
      </c>
      <c r="M2195" s="92">
        <f t="shared" si="174"/>
        <v>10</v>
      </c>
      <c r="N2195" s="91" t="str">
        <f>+PACKING!G2185</f>
        <v>APSY305</v>
      </c>
      <c r="O2195" s="91" t="str">
        <f>+PACKING!H2185</f>
        <v>DEVELOPMENTAL PSYCHOLOGY SEC 1</v>
      </c>
      <c r="P2195" s="90" t="s">
        <v>17</v>
      </c>
      <c r="Q2195" s="91" t="str">
        <f>+PACKING!J2185</f>
        <v>E</v>
      </c>
      <c r="R2195" s="93" t="str">
        <f>+PACKING!K2185</f>
        <v>OB - 18</v>
      </c>
      <c r="S2195" s="94" t="s">
        <v>74</v>
      </c>
      <c r="T2195" s="211" t="s">
        <v>73</v>
      </c>
      <c r="U2195" s="211"/>
      <c r="V2195" s="211"/>
      <c r="W2195" s="211"/>
      <c r="X2195" s="211"/>
      <c r="Y2195" s="211"/>
      <c r="Z2195" s="211"/>
      <c r="AA2195" s="211"/>
      <c r="AB2195" s="211"/>
      <c r="AC2195" s="211"/>
      <c r="AD2195" s="211"/>
      <c r="AE2195" s="211"/>
      <c r="AF2195" s="211"/>
      <c r="AG2195" s="211"/>
      <c r="AH2195" s="211"/>
      <c r="AI2195" s="211"/>
    </row>
    <row r="2196" spans="1:35" ht="22.5" x14ac:dyDescent="0.25">
      <c r="A2196" s="88">
        <f>+PACKING!C2186</f>
        <v>2185</v>
      </c>
      <c r="B2196" s="89" t="str">
        <f>+PACKING!D2186</f>
        <v>11 MAY 2024</v>
      </c>
      <c r="C2196" s="90">
        <f>+PACKING!F2186</f>
        <v>140878</v>
      </c>
      <c r="D2196" s="90" t="str">
        <f t="shared" si="170"/>
        <v>140878---Ph. D CHEM.</v>
      </c>
      <c r="E2196" s="90" t="str">
        <f t="shared" si="171"/>
        <v>CHEM8202---SPECIAL PROBLEMS/SEMINARS SEC 1</v>
      </c>
      <c r="F2196" s="91" t="str">
        <f>+PACKING!E2186</f>
        <v>Ph. D CHEM.</v>
      </c>
      <c r="G2196" s="92" t="str">
        <f>+PACKING!I2186</f>
        <v>III</v>
      </c>
      <c r="H2196" s="91" t="s">
        <v>38</v>
      </c>
      <c r="I2196" s="90" t="str">
        <f t="shared" si="172"/>
        <v>OB - 18</v>
      </c>
      <c r="J2196" s="91" t="str">
        <f t="shared" si="173"/>
        <v>E</v>
      </c>
      <c r="K2196" s="90"/>
      <c r="L2196" s="92">
        <f>+PACKING!L2186</f>
        <v>5</v>
      </c>
      <c r="M2196" s="92">
        <f t="shared" si="174"/>
        <v>7</v>
      </c>
      <c r="N2196" s="91" t="str">
        <f>+PACKING!G2186</f>
        <v>CHEM8202</v>
      </c>
      <c r="O2196" s="91" t="str">
        <f>+PACKING!H2186</f>
        <v>SPECIAL PROBLEMS/SEMINARS SEC 1</v>
      </c>
      <c r="P2196" s="90" t="s">
        <v>17</v>
      </c>
      <c r="Q2196" s="91" t="str">
        <f>+PACKING!J2186</f>
        <v>E</v>
      </c>
      <c r="R2196" s="93" t="str">
        <f>+PACKING!K2186</f>
        <v>OB - 18</v>
      </c>
      <c r="S2196" s="94" t="s">
        <v>74</v>
      </c>
      <c r="T2196" s="211" t="s">
        <v>73</v>
      </c>
      <c r="U2196" s="211"/>
      <c r="V2196" s="211"/>
      <c r="W2196" s="211"/>
      <c r="X2196" s="211"/>
      <c r="Y2196" s="211"/>
      <c r="Z2196" s="211"/>
      <c r="AA2196" s="211"/>
      <c r="AB2196" s="211"/>
      <c r="AC2196" s="211"/>
      <c r="AD2196" s="211"/>
      <c r="AE2196" s="211"/>
      <c r="AF2196" s="211"/>
      <c r="AG2196" s="211"/>
      <c r="AH2196" s="211"/>
      <c r="AI2196" s="211"/>
    </row>
    <row r="2197" spans="1:35" ht="21" x14ac:dyDescent="0.25">
      <c r="A2197" s="88">
        <f>+PACKING!C2187</f>
        <v>2186</v>
      </c>
      <c r="B2197" s="89" t="str">
        <f>+PACKING!D2187</f>
        <v>11 MAY 2024</v>
      </c>
      <c r="C2197" s="90">
        <f>+PACKING!F2187</f>
        <v>140884</v>
      </c>
      <c r="D2197" s="90" t="str">
        <f t="shared" si="170"/>
        <v>140884---BS BT</v>
      </c>
      <c r="E2197" s="90" t="str">
        <f t="shared" si="171"/>
        <v>BTCH353---NANOBIOTECHNOLOGY SEC 1</v>
      </c>
      <c r="F2197" s="91" t="str">
        <f>+PACKING!E2187</f>
        <v>BS BT</v>
      </c>
      <c r="G2197" s="92" t="str">
        <f>+PACKING!I2187</f>
        <v>III</v>
      </c>
      <c r="H2197" s="91" t="s">
        <v>38</v>
      </c>
      <c r="I2197" s="90" t="str">
        <f t="shared" si="172"/>
        <v>OB - 18</v>
      </c>
      <c r="J2197" s="91" t="str">
        <f t="shared" si="173"/>
        <v>E</v>
      </c>
      <c r="K2197" s="90"/>
      <c r="L2197" s="92">
        <f>+PACKING!L2187</f>
        <v>9</v>
      </c>
      <c r="M2197" s="92">
        <f t="shared" si="174"/>
        <v>11</v>
      </c>
      <c r="N2197" s="91" t="str">
        <f>+PACKING!G2187</f>
        <v>BTCH353</v>
      </c>
      <c r="O2197" s="91" t="str">
        <f>+PACKING!H2187</f>
        <v>NANOBIOTECHNOLOGY SEC 1</v>
      </c>
      <c r="P2197" s="90" t="s">
        <v>17</v>
      </c>
      <c r="Q2197" s="91" t="str">
        <f>+PACKING!J2187</f>
        <v>E</v>
      </c>
      <c r="R2197" s="93" t="str">
        <f>+PACKING!K2187</f>
        <v>OB - 18</v>
      </c>
      <c r="S2197" s="94" t="s">
        <v>74</v>
      </c>
      <c r="T2197" s="211" t="s">
        <v>73</v>
      </c>
      <c r="U2197" s="211"/>
      <c r="V2197" s="211"/>
      <c r="W2197" s="211"/>
      <c r="X2197" s="211"/>
      <c r="Y2197" s="211"/>
      <c r="Z2197" s="211"/>
      <c r="AA2197" s="211"/>
      <c r="AB2197" s="211"/>
      <c r="AC2197" s="211"/>
      <c r="AD2197" s="211"/>
      <c r="AE2197" s="211"/>
      <c r="AF2197" s="211"/>
      <c r="AG2197" s="211"/>
      <c r="AH2197" s="211"/>
      <c r="AI2197" s="211"/>
    </row>
    <row r="2198" spans="1:35" ht="21" x14ac:dyDescent="0.25">
      <c r="A2198" s="88">
        <f>+PACKING!C2188</f>
        <v>2187</v>
      </c>
      <c r="B2198" s="89" t="str">
        <f>+PACKING!D2188</f>
        <v>11 MAY 2024</v>
      </c>
      <c r="C2198" s="90">
        <f>+PACKING!F2188</f>
        <v>141029</v>
      </c>
      <c r="D2198" s="90" t="str">
        <f t="shared" si="170"/>
        <v>141029---BBA (Hons)</v>
      </c>
      <c r="E2198" s="90" t="str">
        <f t="shared" si="171"/>
        <v>BMT352---ORGANIZATIONAL BEHAVIOR SEC 1</v>
      </c>
      <c r="F2198" s="91" t="str">
        <f>+PACKING!E2188</f>
        <v>BBA (Hons)</v>
      </c>
      <c r="G2198" s="92" t="str">
        <f>+PACKING!I2188</f>
        <v>III</v>
      </c>
      <c r="H2198" s="91" t="s">
        <v>38</v>
      </c>
      <c r="I2198" s="90" t="str">
        <f t="shared" si="172"/>
        <v>OB - 21</v>
      </c>
      <c r="J2198" s="91" t="str">
        <f t="shared" si="173"/>
        <v>G</v>
      </c>
      <c r="K2198" s="90"/>
      <c r="L2198" s="92">
        <f>+PACKING!L2188</f>
        <v>13</v>
      </c>
      <c r="M2198" s="92">
        <f t="shared" si="174"/>
        <v>15</v>
      </c>
      <c r="N2198" s="91" t="str">
        <f>+PACKING!G2188</f>
        <v>BMT352</v>
      </c>
      <c r="O2198" s="91" t="str">
        <f>+PACKING!H2188</f>
        <v>ORGANIZATIONAL BEHAVIOR SEC 1</v>
      </c>
      <c r="P2198" s="90" t="s">
        <v>17</v>
      </c>
      <c r="Q2198" s="91" t="str">
        <f>+PACKING!J2188</f>
        <v>G</v>
      </c>
      <c r="R2198" s="93" t="str">
        <f>+PACKING!K2188</f>
        <v>OB - 21</v>
      </c>
      <c r="S2198" s="94" t="s">
        <v>74</v>
      </c>
      <c r="T2198" s="211" t="s">
        <v>73</v>
      </c>
      <c r="U2198" s="211"/>
      <c r="V2198" s="211"/>
      <c r="W2198" s="211"/>
      <c r="X2198" s="211"/>
      <c r="Y2198" s="211"/>
      <c r="Z2198" s="211"/>
      <c r="AA2198" s="211"/>
      <c r="AB2198" s="211"/>
      <c r="AC2198" s="211"/>
      <c r="AD2198" s="211"/>
      <c r="AE2198" s="211"/>
      <c r="AF2198" s="211"/>
      <c r="AG2198" s="211"/>
      <c r="AH2198" s="211"/>
      <c r="AI2198" s="211"/>
    </row>
    <row r="2199" spans="1:35" ht="21" x14ac:dyDescent="0.25">
      <c r="A2199" s="88">
        <f>+PACKING!C2189</f>
        <v>2188</v>
      </c>
      <c r="B2199" s="89" t="str">
        <f>+PACKING!D2189</f>
        <v>11 MAY 2024</v>
      </c>
      <c r="C2199" s="90">
        <f>+PACKING!F2189</f>
        <v>141035</v>
      </c>
      <c r="D2199" s="90" t="str">
        <f t="shared" si="170"/>
        <v>141035---Ph. D CS</v>
      </c>
      <c r="E2199" s="90" t="str">
        <f t="shared" si="171"/>
        <v>CSE8102---INDEPENDENT STUDY II SEC 1</v>
      </c>
      <c r="F2199" s="91" t="str">
        <f>+PACKING!E2189</f>
        <v>Ph. D CS</v>
      </c>
      <c r="G2199" s="92" t="str">
        <f>+PACKING!I2189</f>
        <v>III</v>
      </c>
      <c r="H2199" s="91" t="s">
        <v>38</v>
      </c>
      <c r="I2199" s="90" t="str">
        <f t="shared" si="172"/>
        <v>OB - 21</v>
      </c>
      <c r="J2199" s="91" t="str">
        <f t="shared" si="173"/>
        <v>G</v>
      </c>
      <c r="K2199" s="90"/>
      <c r="L2199" s="92">
        <f>+PACKING!L2189</f>
        <v>4</v>
      </c>
      <c r="M2199" s="92">
        <f t="shared" si="174"/>
        <v>6</v>
      </c>
      <c r="N2199" s="91" t="str">
        <f>+PACKING!G2189</f>
        <v>CSE8102</v>
      </c>
      <c r="O2199" s="91" t="str">
        <f>+PACKING!H2189</f>
        <v>INDEPENDENT STUDY II SEC 1</v>
      </c>
      <c r="P2199" s="90" t="s">
        <v>17</v>
      </c>
      <c r="Q2199" s="91" t="str">
        <f>+PACKING!J2189</f>
        <v>G</v>
      </c>
      <c r="R2199" s="93" t="str">
        <f>+PACKING!K2189</f>
        <v>OB - 21</v>
      </c>
      <c r="S2199" s="94" t="s">
        <v>74</v>
      </c>
      <c r="T2199" s="211" t="s">
        <v>73</v>
      </c>
      <c r="U2199" s="211"/>
      <c r="V2199" s="211"/>
      <c r="W2199" s="211"/>
      <c r="X2199" s="211"/>
      <c r="Y2199" s="211"/>
      <c r="Z2199" s="211"/>
      <c r="AA2199" s="211"/>
      <c r="AB2199" s="211"/>
      <c r="AC2199" s="211"/>
      <c r="AD2199" s="211"/>
      <c r="AE2199" s="211"/>
      <c r="AF2199" s="211"/>
      <c r="AG2199" s="211"/>
      <c r="AH2199" s="211"/>
      <c r="AI2199" s="211"/>
    </row>
    <row r="2200" spans="1:35" ht="22.5" x14ac:dyDescent="0.25">
      <c r="A2200" s="88">
        <f>+PACKING!C2190</f>
        <v>2189</v>
      </c>
      <c r="B2200" s="89" t="str">
        <f>+PACKING!D2190</f>
        <v>11 MAY 2024</v>
      </c>
      <c r="C2200" s="90">
        <f>+PACKING!F2190</f>
        <v>141039</v>
      </c>
      <c r="D2200" s="90" t="str">
        <f t="shared" si="170"/>
        <v>141039---M.Phil Urdu</v>
      </c>
      <c r="E2200" s="90" t="str">
        <f t="shared" si="171"/>
        <v>URD720---LASANIYAT KA MUTALIYA SEC 1</v>
      </c>
      <c r="F2200" s="91" t="str">
        <f>+PACKING!E2190</f>
        <v>M.Phil Urdu</v>
      </c>
      <c r="G2200" s="92" t="str">
        <f>+PACKING!I2190</f>
        <v>III</v>
      </c>
      <c r="H2200" s="91" t="s">
        <v>38</v>
      </c>
      <c r="I2200" s="90" t="str">
        <f t="shared" si="172"/>
        <v>OB - 21</v>
      </c>
      <c r="J2200" s="91" t="str">
        <f t="shared" si="173"/>
        <v>G</v>
      </c>
      <c r="K2200" s="90"/>
      <c r="L2200" s="92">
        <f>+PACKING!L2190</f>
        <v>5</v>
      </c>
      <c r="M2200" s="92">
        <f t="shared" si="174"/>
        <v>7</v>
      </c>
      <c r="N2200" s="91" t="str">
        <f>+PACKING!G2190</f>
        <v>URD720</v>
      </c>
      <c r="O2200" s="91" t="str">
        <f>+PACKING!H2190</f>
        <v>LASANIYAT KA MUTALIYA SEC 1</v>
      </c>
      <c r="P2200" s="90" t="s">
        <v>17</v>
      </c>
      <c r="Q2200" s="91" t="str">
        <f>+PACKING!J2190</f>
        <v>G</v>
      </c>
      <c r="R2200" s="93" t="str">
        <f>+PACKING!K2190</f>
        <v>OB - 21</v>
      </c>
      <c r="S2200" s="94" t="s">
        <v>74</v>
      </c>
      <c r="T2200" s="211" t="s">
        <v>73</v>
      </c>
      <c r="U2200" s="211"/>
      <c r="V2200" s="211"/>
      <c r="W2200" s="211"/>
      <c r="X2200" s="211"/>
      <c r="Y2200" s="211"/>
      <c r="Z2200" s="211"/>
      <c r="AA2200" s="211"/>
      <c r="AB2200" s="211"/>
      <c r="AC2200" s="211"/>
      <c r="AD2200" s="211"/>
      <c r="AE2200" s="211"/>
      <c r="AF2200" s="211"/>
      <c r="AG2200" s="211"/>
      <c r="AH2200" s="211"/>
      <c r="AI2200" s="211"/>
    </row>
    <row r="2201" spans="1:35" ht="22.5" x14ac:dyDescent="0.25">
      <c r="A2201" s="88">
        <f>+PACKING!C2191</f>
        <v>2190</v>
      </c>
      <c r="B2201" s="89" t="str">
        <f>+PACKING!D2191</f>
        <v>11 MAY 2024</v>
      </c>
      <c r="C2201" s="90">
        <f>+PACKING!F2191</f>
        <v>141039</v>
      </c>
      <c r="D2201" s="90" t="str">
        <f t="shared" si="170"/>
        <v>141039---M.Phil Urdu</v>
      </c>
      <c r="E2201" s="90" t="str">
        <f t="shared" si="171"/>
        <v>URD720---LASANIYAT KA MUTALIYA SEC 1</v>
      </c>
      <c r="F2201" s="91" t="str">
        <f>+PACKING!E2191</f>
        <v>M.Phil Urdu</v>
      </c>
      <c r="G2201" s="92" t="str">
        <f>+PACKING!I2191</f>
        <v>III</v>
      </c>
      <c r="H2201" s="91" t="s">
        <v>38</v>
      </c>
      <c r="I2201" s="90" t="str">
        <f t="shared" si="172"/>
        <v>OB - 22</v>
      </c>
      <c r="J2201" s="91" t="str">
        <f t="shared" si="173"/>
        <v>G</v>
      </c>
      <c r="K2201" s="90"/>
      <c r="L2201" s="92">
        <f>+PACKING!L2191</f>
        <v>3</v>
      </c>
      <c r="M2201" s="92">
        <f t="shared" si="174"/>
        <v>5</v>
      </c>
      <c r="N2201" s="91" t="str">
        <f>+PACKING!G2191</f>
        <v>URD720</v>
      </c>
      <c r="O2201" s="91" t="str">
        <f>+PACKING!H2191</f>
        <v>LASANIYAT KA MUTALIYA SEC 1</v>
      </c>
      <c r="P2201" s="90" t="s">
        <v>17</v>
      </c>
      <c r="Q2201" s="91" t="str">
        <f>+PACKING!J2191</f>
        <v>G</v>
      </c>
      <c r="R2201" s="93" t="str">
        <f>+PACKING!K2191</f>
        <v>OB - 22</v>
      </c>
      <c r="S2201" s="94" t="s">
        <v>74</v>
      </c>
      <c r="T2201" s="211" t="s">
        <v>73</v>
      </c>
      <c r="U2201" s="211"/>
      <c r="V2201" s="211"/>
      <c r="W2201" s="211"/>
      <c r="X2201" s="211"/>
      <c r="Y2201" s="211"/>
      <c r="Z2201" s="211"/>
      <c r="AA2201" s="211"/>
      <c r="AB2201" s="211"/>
      <c r="AC2201" s="211"/>
      <c r="AD2201" s="211"/>
      <c r="AE2201" s="211"/>
      <c r="AF2201" s="211"/>
      <c r="AG2201" s="211"/>
      <c r="AH2201" s="211"/>
      <c r="AI2201" s="211"/>
    </row>
    <row r="2202" spans="1:35" ht="22.5" x14ac:dyDescent="0.25">
      <c r="A2202" s="88">
        <f>+PACKING!C2192</f>
        <v>2191</v>
      </c>
      <c r="B2202" s="89" t="str">
        <f>+PACKING!D2192</f>
        <v>11 MAY 2024</v>
      </c>
      <c r="C2202" s="90">
        <f>+PACKING!F2192</f>
        <v>141053</v>
      </c>
      <c r="D2202" s="90" t="str">
        <f t="shared" si="170"/>
        <v>141053---Ph. D URDU</v>
      </c>
      <c r="E2202" s="90" t="str">
        <f t="shared" si="171"/>
        <v>URD914---TEHQIQ KA TAREEKA KAR AUR RUJHANAT SEC 1</v>
      </c>
      <c r="F2202" s="91" t="str">
        <f>+PACKING!E2192</f>
        <v>Ph. D URDU</v>
      </c>
      <c r="G2202" s="92" t="str">
        <f>+PACKING!I2192</f>
        <v>III</v>
      </c>
      <c r="H2202" s="91" t="s">
        <v>38</v>
      </c>
      <c r="I2202" s="90" t="str">
        <f t="shared" si="172"/>
        <v>OB - 22</v>
      </c>
      <c r="J2202" s="91" t="str">
        <f t="shared" si="173"/>
        <v>G</v>
      </c>
      <c r="K2202" s="90"/>
      <c r="L2202" s="92">
        <f>+PACKING!L2192</f>
        <v>5</v>
      </c>
      <c r="M2202" s="92">
        <f t="shared" si="174"/>
        <v>7</v>
      </c>
      <c r="N2202" s="91" t="str">
        <f>+PACKING!G2192</f>
        <v>URD914</v>
      </c>
      <c r="O2202" s="91" t="str">
        <f>+PACKING!H2192</f>
        <v>TEHQIQ KA TAREEKA KAR AUR RUJHANAT SEC 1</v>
      </c>
      <c r="P2202" s="90" t="s">
        <v>17</v>
      </c>
      <c r="Q2202" s="91" t="str">
        <f>+PACKING!J2192</f>
        <v>G</v>
      </c>
      <c r="R2202" s="93" t="str">
        <f>+PACKING!K2192</f>
        <v>OB - 22</v>
      </c>
      <c r="S2202" s="94" t="s">
        <v>74</v>
      </c>
      <c r="T2202" s="211" t="s">
        <v>73</v>
      </c>
      <c r="U2202" s="211"/>
      <c r="V2202" s="211"/>
      <c r="W2202" s="211"/>
      <c r="X2202" s="211"/>
      <c r="Y2202" s="211"/>
      <c r="Z2202" s="211"/>
      <c r="AA2202" s="211"/>
      <c r="AB2202" s="211"/>
      <c r="AC2202" s="211"/>
      <c r="AD2202" s="211"/>
      <c r="AE2202" s="211"/>
      <c r="AF2202" s="211"/>
      <c r="AG2202" s="211"/>
      <c r="AH2202" s="211"/>
      <c r="AI2202" s="211"/>
    </row>
    <row r="2203" spans="1:35" ht="22.5" x14ac:dyDescent="0.25">
      <c r="A2203" s="88">
        <f>+PACKING!C2193</f>
        <v>2192</v>
      </c>
      <c r="B2203" s="89" t="str">
        <f>+PACKING!D2193</f>
        <v>11 MAY 2024</v>
      </c>
      <c r="C2203" s="90">
        <f>+PACKING!F2193</f>
        <v>141060</v>
      </c>
      <c r="D2203" s="90" t="str">
        <f t="shared" si="170"/>
        <v>141060---Ph. D URDU</v>
      </c>
      <c r="E2203" s="90" t="str">
        <f t="shared" si="171"/>
        <v>URD925---TANQEEDI MUBAHIS O NAZRIYAT SEC 1</v>
      </c>
      <c r="F2203" s="91" t="str">
        <f>+PACKING!E2193</f>
        <v>Ph. D URDU</v>
      </c>
      <c r="G2203" s="92" t="str">
        <f>+PACKING!I2193</f>
        <v>III</v>
      </c>
      <c r="H2203" s="91" t="s">
        <v>38</v>
      </c>
      <c r="I2203" s="90" t="str">
        <f t="shared" si="172"/>
        <v>OB - 22</v>
      </c>
      <c r="J2203" s="91" t="str">
        <f t="shared" si="173"/>
        <v>G</v>
      </c>
      <c r="K2203" s="90"/>
      <c r="L2203" s="92">
        <f>+PACKING!L2193</f>
        <v>6</v>
      </c>
      <c r="M2203" s="92">
        <f t="shared" si="174"/>
        <v>8</v>
      </c>
      <c r="N2203" s="91" t="str">
        <f>+PACKING!G2193</f>
        <v>URD925</v>
      </c>
      <c r="O2203" s="91" t="str">
        <f>+PACKING!H2193</f>
        <v>TANQEEDI MUBAHIS O NAZRIYAT SEC 1</v>
      </c>
      <c r="P2203" s="90" t="s">
        <v>17</v>
      </c>
      <c r="Q2203" s="91" t="str">
        <f>+PACKING!J2193</f>
        <v>G</v>
      </c>
      <c r="R2203" s="93" t="str">
        <f>+PACKING!K2193</f>
        <v>OB - 22</v>
      </c>
      <c r="S2203" s="94" t="s">
        <v>74</v>
      </c>
      <c r="T2203" s="211" t="s">
        <v>73</v>
      </c>
      <c r="U2203" s="211"/>
      <c r="V2203" s="211"/>
      <c r="W2203" s="211"/>
      <c r="X2203" s="211"/>
      <c r="Y2203" s="211"/>
      <c r="Z2203" s="211"/>
      <c r="AA2203" s="211"/>
      <c r="AB2203" s="211"/>
      <c r="AC2203" s="211"/>
      <c r="AD2203" s="211"/>
      <c r="AE2203" s="211"/>
      <c r="AF2203" s="211"/>
      <c r="AG2203" s="211"/>
      <c r="AH2203" s="211"/>
      <c r="AI2203" s="211"/>
    </row>
    <row r="2204" spans="1:35" ht="21" x14ac:dyDescent="0.25">
      <c r="A2204" s="88">
        <f>+PACKING!C2194</f>
        <v>2193</v>
      </c>
      <c r="B2204" s="89" t="str">
        <f>+PACKING!D2194</f>
        <v>11 MAY 2024</v>
      </c>
      <c r="C2204" s="90">
        <f>+PACKING!F2194</f>
        <v>141064</v>
      </c>
      <c r="D2204" s="90" t="str">
        <f t="shared" si="170"/>
        <v>141064---BS Urdu</v>
      </c>
      <c r="E2204" s="90" t="str">
        <f t="shared" si="171"/>
        <v>URD364---TARJUMA ASOOL O FUN SEC 1</v>
      </c>
      <c r="F2204" s="91" t="str">
        <f>+PACKING!E2194</f>
        <v>BS Urdu</v>
      </c>
      <c r="G2204" s="92" t="str">
        <f>+PACKING!I2194</f>
        <v>III</v>
      </c>
      <c r="H2204" s="91" t="s">
        <v>38</v>
      </c>
      <c r="I2204" s="90" t="str">
        <f t="shared" si="172"/>
        <v>OB - 22</v>
      </c>
      <c r="J2204" s="91" t="str">
        <f t="shared" si="173"/>
        <v>G</v>
      </c>
      <c r="K2204" s="90"/>
      <c r="L2204" s="92">
        <f>+PACKING!L2194</f>
        <v>4</v>
      </c>
      <c r="M2204" s="92">
        <f t="shared" si="174"/>
        <v>6</v>
      </c>
      <c r="N2204" s="91" t="str">
        <f>+PACKING!G2194</f>
        <v>URD364</v>
      </c>
      <c r="O2204" s="91" t="str">
        <f>+PACKING!H2194</f>
        <v>TARJUMA ASOOL O FUN SEC 1</v>
      </c>
      <c r="P2204" s="90" t="s">
        <v>17</v>
      </c>
      <c r="Q2204" s="91" t="str">
        <f>+PACKING!J2194</f>
        <v>G</v>
      </c>
      <c r="R2204" s="93" t="str">
        <f>+PACKING!K2194</f>
        <v>OB - 22</v>
      </c>
      <c r="S2204" s="94" t="s">
        <v>74</v>
      </c>
      <c r="T2204" s="211" t="s">
        <v>73</v>
      </c>
      <c r="U2204" s="211"/>
      <c r="V2204" s="211"/>
      <c r="W2204" s="211"/>
      <c r="X2204" s="211"/>
      <c r="Y2204" s="211"/>
      <c r="Z2204" s="211"/>
      <c r="AA2204" s="211"/>
      <c r="AB2204" s="211"/>
      <c r="AC2204" s="211"/>
      <c r="AD2204" s="211"/>
      <c r="AE2204" s="211"/>
      <c r="AF2204" s="211"/>
      <c r="AG2204" s="211"/>
      <c r="AH2204" s="211"/>
      <c r="AI2204" s="211"/>
    </row>
    <row r="2205" spans="1:35" ht="21" x14ac:dyDescent="0.25">
      <c r="A2205" s="88">
        <f>+PACKING!C2195</f>
        <v>2194</v>
      </c>
      <c r="B2205" s="89" t="str">
        <f>+PACKING!D2195</f>
        <v>11 MAY 2024</v>
      </c>
      <c r="C2205" s="90">
        <f>+PACKING!F2195</f>
        <v>141066</v>
      </c>
      <c r="D2205" s="90" t="str">
        <f t="shared" si="170"/>
        <v>141066---BS Eng.</v>
      </c>
      <c r="E2205" s="90" t="str">
        <f t="shared" si="171"/>
        <v>ENG345---CLASSICAL POETRY SEC 1</v>
      </c>
      <c r="F2205" s="91" t="str">
        <f>+PACKING!E2195</f>
        <v>BS Eng.</v>
      </c>
      <c r="G2205" s="92" t="str">
        <f>+PACKING!I2195</f>
        <v>III</v>
      </c>
      <c r="H2205" s="91" t="s">
        <v>38</v>
      </c>
      <c r="I2205" s="90" t="str">
        <f t="shared" si="172"/>
        <v>OB - 22</v>
      </c>
      <c r="J2205" s="91" t="str">
        <f t="shared" si="173"/>
        <v>G</v>
      </c>
      <c r="K2205" s="90"/>
      <c r="L2205" s="92">
        <f>+PACKING!L2195</f>
        <v>4</v>
      </c>
      <c r="M2205" s="92">
        <f t="shared" si="174"/>
        <v>6</v>
      </c>
      <c r="N2205" s="91" t="str">
        <f>+PACKING!G2195</f>
        <v>ENG345</v>
      </c>
      <c r="O2205" s="91" t="str">
        <f>+PACKING!H2195</f>
        <v>CLASSICAL POETRY SEC 1</v>
      </c>
      <c r="P2205" s="90" t="s">
        <v>17</v>
      </c>
      <c r="Q2205" s="91" t="str">
        <f>+PACKING!J2195</f>
        <v>G</v>
      </c>
      <c r="R2205" s="93" t="str">
        <f>+PACKING!K2195</f>
        <v>OB - 22</v>
      </c>
      <c r="S2205" s="94" t="s">
        <v>74</v>
      </c>
      <c r="T2205" s="211" t="s">
        <v>73</v>
      </c>
      <c r="U2205" s="211"/>
      <c r="V2205" s="211"/>
      <c r="W2205" s="211"/>
      <c r="X2205" s="211"/>
      <c r="Y2205" s="211"/>
      <c r="Z2205" s="211"/>
      <c r="AA2205" s="211"/>
      <c r="AB2205" s="211"/>
      <c r="AC2205" s="211"/>
      <c r="AD2205" s="211"/>
      <c r="AE2205" s="211"/>
      <c r="AF2205" s="211"/>
      <c r="AG2205" s="211"/>
      <c r="AH2205" s="211"/>
      <c r="AI2205" s="211"/>
    </row>
    <row r="2206" spans="1:35" ht="21" x14ac:dyDescent="0.25">
      <c r="A2206" s="88">
        <f>+PACKING!C2196</f>
        <v>2195</v>
      </c>
      <c r="B2206" s="89" t="str">
        <f>+PACKING!D2196</f>
        <v>11 MAY 2024</v>
      </c>
      <c r="C2206" s="90">
        <f>+PACKING!F2196</f>
        <v>141066</v>
      </c>
      <c r="D2206" s="90" t="str">
        <f t="shared" si="170"/>
        <v>141066---BS Eng.</v>
      </c>
      <c r="E2206" s="90" t="str">
        <f t="shared" si="171"/>
        <v>ENG345---CLASSICAL POETRY SEC 1</v>
      </c>
      <c r="F2206" s="91" t="str">
        <f>+PACKING!E2196</f>
        <v>BS Eng.</v>
      </c>
      <c r="G2206" s="92" t="str">
        <f>+PACKING!I2196</f>
        <v>III</v>
      </c>
      <c r="H2206" s="91" t="s">
        <v>38</v>
      </c>
      <c r="I2206" s="90" t="str">
        <f t="shared" si="172"/>
        <v>OB - 23</v>
      </c>
      <c r="J2206" s="91" t="str">
        <f t="shared" si="173"/>
        <v>G</v>
      </c>
      <c r="K2206" s="90"/>
      <c r="L2206" s="92">
        <f>+PACKING!L2196</f>
        <v>22</v>
      </c>
      <c r="M2206" s="92">
        <f t="shared" si="174"/>
        <v>24</v>
      </c>
      <c r="N2206" s="91" t="str">
        <f>+PACKING!G2196</f>
        <v>ENG345</v>
      </c>
      <c r="O2206" s="91" t="str">
        <f>+PACKING!H2196</f>
        <v>CLASSICAL POETRY SEC 1</v>
      </c>
      <c r="P2206" s="90" t="s">
        <v>17</v>
      </c>
      <c r="Q2206" s="91" t="str">
        <f>+PACKING!J2196</f>
        <v>G</v>
      </c>
      <c r="R2206" s="93" t="str">
        <f>+PACKING!K2196</f>
        <v>OB - 23</v>
      </c>
      <c r="S2206" s="94" t="s">
        <v>74</v>
      </c>
      <c r="T2206" s="211" t="s">
        <v>73</v>
      </c>
      <c r="U2206" s="211"/>
      <c r="V2206" s="211"/>
      <c r="W2206" s="211"/>
      <c r="X2206" s="211"/>
      <c r="Y2206" s="211"/>
      <c r="Z2206" s="211"/>
      <c r="AA2206" s="211"/>
      <c r="AB2206" s="211"/>
      <c r="AC2206" s="211"/>
      <c r="AD2206" s="211"/>
      <c r="AE2206" s="211"/>
      <c r="AF2206" s="211"/>
      <c r="AG2206" s="211"/>
      <c r="AH2206" s="211"/>
      <c r="AI2206" s="211"/>
    </row>
    <row r="2207" spans="1:35" ht="21" x14ac:dyDescent="0.25">
      <c r="A2207" s="88">
        <f>+PACKING!C2197</f>
        <v>2196</v>
      </c>
      <c r="B2207" s="89" t="str">
        <f>+PACKING!D2197</f>
        <v>11 MAY 2024</v>
      </c>
      <c r="C2207" s="90">
        <f>+PACKING!F2197</f>
        <v>141076</v>
      </c>
      <c r="D2207" s="90" t="str">
        <f t="shared" si="170"/>
        <v>141076---BS Eng.</v>
      </c>
      <c r="E2207" s="90" t="str">
        <f t="shared" si="171"/>
        <v>ENG3610---DISCOURSE STUDIES SEC 1</v>
      </c>
      <c r="F2207" s="91" t="str">
        <f>+PACKING!E2197</f>
        <v>BS Eng.</v>
      </c>
      <c r="G2207" s="92" t="str">
        <f>+PACKING!I2197</f>
        <v>III</v>
      </c>
      <c r="H2207" s="91" t="s">
        <v>38</v>
      </c>
      <c r="I2207" s="90" t="str">
        <f t="shared" si="172"/>
        <v>OB - 24</v>
      </c>
      <c r="J2207" s="91" t="str">
        <f t="shared" si="173"/>
        <v>G</v>
      </c>
      <c r="K2207" s="90"/>
      <c r="L2207" s="92">
        <f>+PACKING!L2197</f>
        <v>22</v>
      </c>
      <c r="M2207" s="92">
        <f t="shared" si="174"/>
        <v>24</v>
      </c>
      <c r="N2207" s="91" t="str">
        <f>+PACKING!G2197</f>
        <v>ENG3610</v>
      </c>
      <c r="O2207" s="91" t="str">
        <f>+PACKING!H2197</f>
        <v>DISCOURSE STUDIES SEC 1</v>
      </c>
      <c r="P2207" s="90" t="s">
        <v>17</v>
      </c>
      <c r="Q2207" s="91" t="str">
        <f>+PACKING!J2197</f>
        <v>G</v>
      </c>
      <c r="R2207" s="93" t="str">
        <f>+PACKING!K2197</f>
        <v>OB - 24</v>
      </c>
      <c r="S2207" s="94" t="s">
        <v>74</v>
      </c>
      <c r="T2207" s="211" t="s">
        <v>73</v>
      </c>
      <c r="U2207" s="211"/>
      <c r="V2207" s="211"/>
      <c r="W2207" s="211"/>
      <c r="X2207" s="211"/>
      <c r="Y2207" s="211"/>
      <c r="Z2207" s="211"/>
      <c r="AA2207" s="211"/>
      <c r="AB2207" s="211"/>
      <c r="AC2207" s="211"/>
      <c r="AD2207" s="211"/>
      <c r="AE2207" s="211"/>
      <c r="AF2207" s="211"/>
      <c r="AG2207" s="211"/>
      <c r="AH2207" s="211"/>
      <c r="AI2207" s="211"/>
    </row>
    <row r="2208" spans="1:35" ht="21" x14ac:dyDescent="0.25">
      <c r="A2208" s="88">
        <f>+PACKING!C2198</f>
        <v>2197</v>
      </c>
      <c r="B2208" s="89" t="str">
        <f>+PACKING!D2198</f>
        <v>11 MAY 2024</v>
      </c>
      <c r="C2208" s="90">
        <f>+PACKING!F2198</f>
        <v>141076</v>
      </c>
      <c r="D2208" s="90" t="str">
        <f t="shared" si="170"/>
        <v>141076---BS Eng.</v>
      </c>
      <c r="E2208" s="90" t="str">
        <f t="shared" si="171"/>
        <v>ENG3610---DISCOURSE STUDIES SEC 1</v>
      </c>
      <c r="F2208" s="91" t="str">
        <f>+PACKING!E2198</f>
        <v>BS Eng.</v>
      </c>
      <c r="G2208" s="92" t="str">
        <f>+PACKING!I2198</f>
        <v>III</v>
      </c>
      <c r="H2208" s="91" t="s">
        <v>38</v>
      </c>
      <c r="I2208" s="90" t="str">
        <f t="shared" si="172"/>
        <v>OB - 25</v>
      </c>
      <c r="J2208" s="91" t="str">
        <f t="shared" si="173"/>
        <v>G</v>
      </c>
      <c r="K2208" s="90"/>
      <c r="L2208" s="92">
        <f>+PACKING!L2198</f>
        <v>10</v>
      </c>
      <c r="M2208" s="92">
        <f t="shared" si="174"/>
        <v>12</v>
      </c>
      <c r="N2208" s="91" t="str">
        <f>+PACKING!G2198</f>
        <v>ENG3610</v>
      </c>
      <c r="O2208" s="91" t="str">
        <f>+PACKING!H2198</f>
        <v>DISCOURSE STUDIES SEC 1</v>
      </c>
      <c r="P2208" s="90" t="s">
        <v>17</v>
      </c>
      <c r="Q2208" s="91" t="str">
        <f>+PACKING!J2198</f>
        <v>G</v>
      </c>
      <c r="R2208" s="93" t="str">
        <f>+PACKING!K2198</f>
        <v>OB - 25</v>
      </c>
      <c r="S2208" s="94" t="s">
        <v>74</v>
      </c>
      <c r="T2208" s="211" t="s">
        <v>73</v>
      </c>
      <c r="U2208" s="211"/>
      <c r="V2208" s="211"/>
      <c r="W2208" s="211"/>
      <c r="X2208" s="211"/>
      <c r="Y2208" s="211"/>
      <c r="Z2208" s="211"/>
      <c r="AA2208" s="211"/>
      <c r="AB2208" s="211"/>
      <c r="AC2208" s="211"/>
      <c r="AD2208" s="211"/>
      <c r="AE2208" s="211"/>
      <c r="AF2208" s="211"/>
      <c r="AG2208" s="211"/>
      <c r="AH2208" s="211"/>
      <c r="AI2208" s="211"/>
    </row>
    <row r="2209" spans="1:35" ht="21" x14ac:dyDescent="0.25">
      <c r="A2209" s="88">
        <f>+PACKING!C2199</f>
        <v>2198</v>
      </c>
      <c r="B2209" s="89" t="str">
        <f>+PACKING!D2199</f>
        <v>11 MAY 2024</v>
      </c>
      <c r="C2209" s="90">
        <f>+PACKING!F2199</f>
        <v>141078</v>
      </c>
      <c r="D2209" s="90" t="str">
        <f t="shared" si="170"/>
        <v>141078---BS Eng.</v>
      </c>
      <c r="E2209" s="90" t="str">
        <f t="shared" si="171"/>
        <v>ENG3714---LITERARY THEORY AND PRACTICE SEC 1</v>
      </c>
      <c r="F2209" s="91" t="str">
        <f>+PACKING!E2199</f>
        <v>BS Eng.</v>
      </c>
      <c r="G2209" s="92" t="str">
        <f>+PACKING!I2199</f>
        <v>III</v>
      </c>
      <c r="H2209" s="91" t="s">
        <v>38</v>
      </c>
      <c r="I2209" s="90" t="str">
        <f t="shared" si="172"/>
        <v>OB - 25</v>
      </c>
      <c r="J2209" s="91" t="str">
        <f t="shared" si="173"/>
        <v>G</v>
      </c>
      <c r="K2209" s="90"/>
      <c r="L2209" s="92">
        <f>+PACKING!L2199</f>
        <v>12</v>
      </c>
      <c r="M2209" s="92">
        <f t="shared" si="174"/>
        <v>14</v>
      </c>
      <c r="N2209" s="91" t="str">
        <f>+PACKING!G2199</f>
        <v>ENG3714</v>
      </c>
      <c r="O2209" s="91" t="str">
        <f>+PACKING!H2199</f>
        <v>LITERARY THEORY AND PRACTICE SEC 1</v>
      </c>
      <c r="P2209" s="90" t="s">
        <v>17</v>
      </c>
      <c r="Q2209" s="91" t="str">
        <f>+PACKING!J2199</f>
        <v>G</v>
      </c>
      <c r="R2209" s="93" t="str">
        <f>+PACKING!K2199</f>
        <v>OB - 25</v>
      </c>
      <c r="S2209" s="94" t="s">
        <v>74</v>
      </c>
      <c r="T2209" s="211" t="s">
        <v>73</v>
      </c>
      <c r="U2209" s="211"/>
      <c r="V2209" s="211"/>
      <c r="W2209" s="211"/>
      <c r="X2209" s="211"/>
      <c r="Y2209" s="211"/>
      <c r="Z2209" s="211"/>
      <c r="AA2209" s="211"/>
      <c r="AB2209" s="211"/>
      <c r="AC2209" s="211"/>
      <c r="AD2209" s="211"/>
      <c r="AE2209" s="211"/>
      <c r="AF2209" s="211"/>
      <c r="AG2209" s="211"/>
      <c r="AH2209" s="211"/>
      <c r="AI2209" s="211"/>
    </row>
    <row r="2210" spans="1:35" ht="21" x14ac:dyDescent="0.25">
      <c r="A2210" s="88">
        <f>+PACKING!C2200</f>
        <v>2199</v>
      </c>
      <c r="B2210" s="89" t="str">
        <f>+PACKING!D2200</f>
        <v>11 MAY 2024</v>
      </c>
      <c r="C2210" s="90">
        <f>+PACKING!F2200</f>
        <v>141250</v>
      </c>
      <c r="D2210" s="90" t="str">
        <f t="shared" si="170"/>
        <v>141250---BS SE</v>
      </c>
      <c r="E2210" s="90" t="str">
        <f t="shared" si="171"/>
        <v>SE320---SOFTWARE QUALITY ENGINEERING SEC 4</v>
      </c>
      <c r="F2210" s="91" t="str">
        <f>+PACKING!E2200</f>
        <v>BS SE</v>
      </c>
      <c r="G2210" s="92" t="str">
        <f>+PACKING!I2200</f>
        <v>III</v>
      </c>
      <c r="H2210" s="91" t="s">
        <v>38</v>
      </c>
      <c r="I2210" s="90" t="str">
        <f t="shared" si="172"/>
        <v>OB - 26</v>
      </c>
      <c r="J2210" s="91" t="str">
        <f t="shared" si="173"/>
        <v>N</v>
      </c>
      <c r="K2210" s="90"/>
      <c r="L2210" s="92">
        <f>+PACKING!L2200</f>
        <v>22</v>
      </c>
      <c r="M2210" s="92">
        <f t="shared" si="174"/>
        <v>24</v>
      </c>
      <c r="N2210" s="91" t="str">
        <f>+PACKING!G2200</f>
        <v>SE320</v>
      </c>
      <c r="O2210" s="91" t="str">
        <f>+PACKING!H2200</f>
        <v>SOFTWARE QUALITY ENGINEERING SEC 4</v>
      </c>
      <c r="P2210" s="90" t="s">
        <v>17</v>
      </c>
      <c r="Q2210" s="91" t="str">
        <f>+PACKING!J2200</f>
        <v>N</v>
      </c>
      <c r="R2210" s="93" t="str">
        <f>+PACKING!K2200</f>
        <v>OB - 26</v>
      </c>
      <c r="S2210" s="94" t="s">
        <v>74</v>
      </c>
      <c r="T2210" s="211" t="s">
        <v>73</v>
      </c>
      <c r="U2210" s="211"/>
      <c r="V2210" s="211"/>
      <c r="W2210" s="211"/>
      <c r="X2210" s="211"/>
      <c r="Y2210" s="211"/>
      <c r="Z2210" s="211"/>
      <c r="AA2210" s="211"/>
      <c r="AB2210" s="211"/>
      <c r="AC2210" s="211"/>
      <c r="AD2210" s="211"/>
      <c r="AE2210" s="211"/>
      <c r="AF2210" s="211"/>
      <c r="AG2210" s="211"/>
      <c r="AH2210" s="211"/>
      <c r="AI2210" s="211"/>
    </row>
    <row r="2211" spans="1:35" ht="21" x14ac:dyDescent="0.25">
      <c r="A2211" s="88">
        <f>+PACKING!C2201</f>
        <v>2200</v>
      </c>
      <c r="B2211" s="89" t="str">
        <f>+PACKING!D2201</f>
        <v>11 MAY 2024</v>
      </c>
      <c r="C2211" s="90">
        <f>+PACKING!F2201</f>
        <v>141250</v>
      </c>
      <c r="D2211" s="90" t="str">
        <f t="shared" si="170"/>
        <v>141250---BS SE</v>
      </c>
      <c r="E2211" s="90" t="str">
        <f t="shared" si="171"/>
        <v>SE320---SOFTWARE QUALITY ENGINEERING SEC 4</v>
      </c>
      <c r="F2211" s="91" t="str">
        <f>+PACKING!E2201</f>
        <v>BS SE</v>
      </c>
      <c r="G2211" s="92" t="str">
        <f>+PACKING!I2201</f>
        <v>III</v>
      </c>
      <c r="H2211" s="91" t="s">
        <v>38</v>
      </c>
      <c r="I2211" s="90" t="str">
        <f t="shared" si="172"/>
        <v>OB - 27</v>
      </c>
      <c r="J2211" s="91" t="str">
        <f t="shared" si="173"/>
        <v>N</v>
      </c>
      <c r="K2211" s="90"/>
      <c r="L2211" s="92">
        <f>+PACKING!L2201</f>
        <v>7</v>
      </c>
      <c r="M2211" s="92">
        <f t="shared" si="174"/>
        <v>9</v>
      </c>
      <c r="N2211" s="91" t="str">
        <f>+PACKING!G2201</f>
        <v>SE320</v>
      </c>
      <c r="O2211" s="91" t="str">
        <f>+PACKING!H2201</f>
        <v>SOFTWARE QUALITY ENGINEERING SEC 4</v>
      </c>
      <c r="P2211" s="90" t="s">
        <v>17</v>
      </c>
      <c r="Q2211" s="91" t="str">
        <f>+PACKING!J2201</f>
        <v>N</v>
      </c>
      <c r="R2211" s="93" t="str">
        <f>+PACKING!K2201</f>
        <v>OB - 27</v>
      </c>
      <c r="S2211" s="94" t="s">
        <v>74</v>
      </c>
      <c r="T2211" s="211" t="s">
        <v>73</v>
      </c>
      <c r="U2211" s="211"/>
      <c r="V2211" s="211"/>
      <c r="W2211" s="211"/>
      <c r="X2211" s="211"/>
      <c r="Y2211" s="211"/>
      <c r="Z2211" s="211"/>
      <c r="AA2211" s="211"/>
      <c r="AB2211" s="211"/>
      <c r="AC2211" s="211"/>
      <c r="AD2211" s="211"/>
      <c r="AE2211" s="211"/>
      <c r="AF2211" s="211"/>
      <c r="AG2211" s="211"/>
      <c r="AH2211" s="211"/>
      <c r="AI2211" s="211"/>
    </row>
    <row r="2212" spans="1:35" ht="22.5" x14ac:dyDescent="0.25">
      <c r="A2212" s="88">
        <f>+PACKING!C2202</f>
        <v>2201</v>
      </c>
      <c r="B2212" s="89" t="str">
        <f>+PACKING!D2202</f>
        <v>11 MAY 2024</v>
      </c>
      <c r="C2212" s="90">
        <f>+PACKING!F2202</f>
        <v>141279</v>
      </c>
      <c r="D2212" s="90" t="str">
        <f t="shared" si="170"/>
        <v>141279---MBA (2 Years)</v>
      </c>
      <c r="E2212" s="90" t="str">
        <f t="shared" si="171"/>
        <v>BMT784---HUMAN RESOURCE MANAGEMENT AND LEADERSHIP SEC 1</v>
      </c>
      <c r="F2212" s="91" t="str">
        <f>+PACKING!E2202</f>
        <v>MBA (2 Years)</v>
      </c>
      <c r="G2212" s="92" t="str">
        <f>+PACKING!I2202</f>
        <v>III</v>
      </c>
      <c r="H2212" s="91" t="s">
        <v>38</v>
      </c>
      <c r="I2212" s="90" t="str">
        <f t="shared" si="172"/>
        <v>OB - 27</v>
      </c>
      <c r="J2212" s="91" t="str">
        <f t="shared" si="173"/>
        <v>N</v>
      </c>
      <c r="K2212" s="90"/>
      <c r="L2212" s="92">
        <f>+PACKING!L2202</f>
        <v>2</v>
      </c>
      <c r="M2212" s="92">
        <f t="shared" si="174"/>
        <v>4</v>
      </c>
      <c r="N2212" s="91" t="str">
        <f>+PACKING!G2202</f>
        <v>BMT784</v>
      </c>
      <c r="O2212" s="91" t="str">
        <f>+PACKING!H2202</f>
        <v>HUMAN RESOURCE MANAGEMENT AND LEADERSHIP SEC 1</v>
      </c>
      <c r="P2212" s="90" t="s">
        <v>17</v>
      </c>
      <c r="Q2212" s="91" t="str">
        <f>+PACKING!J2202</f>
        <v>N</v>
      </c>
      <c r="R2212" s="93" t="str">
        <f>+PACKING!K2202</f>
        <v>OB - 27</v>
      </c>
      <c r="S2212" s="94" t="s">
        <v>74</v>
      </c>
      <c r="T2212" s="211" t="s">
        <v>73</v>
      </c>
      <c r="U2212" s="211"/>
      <c r="V2212" s="211"/>
      <c r="W2212" s="211"/>
      <c r="X2212" s="211"/>
      <c r="Y2212" s="211"/>
      <c r="Z2212" s="211"/>
      <c r="AA2212" s="211"/>
      <c r="AB2212" s="211"/>
      <c r="AC2212" s="211"/>
      <c r="AD2212" s="211"/>
      <c r="AE2212" s="211"/>
      <c r="AF2212" s="211"/>
      <c r="AG2212" s="211"/>
      <c r="AH2212" s="211"/>
      <c r="AI2212" s="211"/>
    </row>
    <row r="2213" spans="1:35" ht="22.5" x14ac:dyDescent="0.25">
      <c r="A2213" s="88">
        <f>+PACKING!C2203</f>
        <v>2202</v>
      </c>
      <c r="B2213" s="89" t="str">
        <f>+PACKING!D2203</f>
        <v>11 MAY 2024</v>
      </c>
      <c r="C2213" s="90">
        <f>+PACKING!F2203</f>
        <v>141283</v>
      </c>
      <c r="D2213" s="90" t="str">
        <f t="shared" si="170"/>
        <v>141283---MBA (2 Years)</v>
      </c>
      <c r="E2213" s="90" t="str">
        <f t="shared" si="171"/>
        <v>BMT728---MANAGERIAL ECONOMICS SEC 1</v>
      </c>
      <c r="F2213" s="91" t="str">
        <f>+PACKING!E2203</f>
        <v>MBA (2 Years)</v>
      </c>
      <c r="G2213" s="92" t="str">
        <f>+PACKING!I2203</f>
        <v>III</v>
      </c>
      <c r="H2213" s="91" t="s">
        <v>38</v>
      </c>
      <c r="I2213" s="90" t="str">
        <f t="shared" si="172"/>
        <v>OB - 27</v>
      </c>
      <c r="J2213" s="91" t="str">
        <f t="shared" si="173"/>
        <v>N</v>
      </c>
      <c r="K2213" s="90"/>
      <c r="L2213" s="92">
        <f>+PACKING!L2203</f>
        <v>6</v>
      </c>
      <c r="M2213" s="92">
        <f t="shared" si="174"/>
        <v>8</v>
      </c>
      <c r="N2213" s="91" t="str">
        <f>+PACKING!G2203</f>
        <v>BMT728</v>
      </c>
      <c r="O2213" s="91" t="str">
        <f>+PACKING!H2203</f>
        <v>MANAGERIAL ECONOMICS SEC 1</v>
      </c>
      <c r="P2213" s="90" t="s">
        <v>17</v>
      </c>
      <c r="Q2213" s="91" t="str">
        <f>+PACKING!J2203</f>
        <v>N</v>
      </c>
      <c r="R2213" s="93" t="str">
        <f>+PACKING!K2203</f>
        <v>OB - 27</v>
      </c>
      <c r="S2213" s="94" t="s">
        <v>74</v>
      </c>
      <c r="T2213" s="211" t="s">
        <v>73</v>
      </c>
      <c r="U2213" s="211"/>
      <c r="V2213" s="211"/>
      <c r="W2213" s="211"/>
      <c r="X2213" s="211"/>
      <c r="Y2213" s="211"/>
      <c r="Z2213" s="211"/>
      <c r="AA2213" s="211"/>
      <c r="AB2213" s="211"/>
      <c r="AC2213" s="211"/>
      <c r="AD2213" s="211"/>
      <c r="AE2213" s="211"/>
      <c r="AF2213" s="211"/>
      <c r="AG2213" s="211"/>
      <c r="AH2213" s="211"/>
      <c r="AI2213" s="211"/>
    </row>
    <row r="2214" spans="1:35" ht="22.5" x14ac:dyDescent="0.25">
      <c r="A2214" s="88">
        <f>+PACKING!C2204</f>
        <v>2203</v>
      </c>
      <c r="B2214" s="89" t="str">
        <f>+PACKING!D2204</f>
        <v>11 MAY 2024</v>
      </c>
      <c r="C2214" s="90">
        <f>+PACKING!F2204</f>
        <v>141294</v>
      </c>
      <c r="D2214" s="90" t="str">
        <f t="shared" si="170"/>
        <v>141294---MBA (2 Years)</v>
      </c>
      <c r="E2214" s="90" t="str">
        <f t="shared" si="171"/>
        <v>BMT728---MANAGERIAL ECONOMICS SEC 1</v>
      </c>
      <c r="F2214" s="91" t="str">
        <f>+PACKING!E2204</f>
        <v>MBA (2 Years)</v>
      </c>
      <c r="G2214" s="92" t="str">
        <f>+PACKING!I2204</f>
        <v>III</v>
      </c>
      <c r="H2214" s="91" t="s">
        <v>38</v>
      </c>
      <c r="I2214" s="90" t="str">
        <f t="shared" si="172"/>
        <v>OB - 27</v>
      </c>
      <c r="J2214" s="91" t="str">
        <f t="shared" si="173"/>
        <v>N</v>
      </c>
      <c r="K2214" s="90"/>
      <c r="L2214" s="92">
        <f>+PACKING!L2204</f>
        <v>6</v>
      </c>
      <c r="M2214" s="92">
        <f t="shared" si="174"/>
        <v>8</v>
      </c>
      <c r="N2214" s="91" t="str">
        <f>+PACKING!G2204</f>
        <v>BMT728</v>
      </c>
      <c r="O2214" s="91" t="str">
        <f>+PACKING!H2204</f>
        <v>MANAGERIAL ECONOMICS SEC 1</v>
      </c>
      <c r="P2214" s="90" t="s">
        <v>17</v>
      </c>
      <c r="Q2214" s="91" t="str">
        <f>+PACKING!J2204</f>
        <v>N</v>
      </c>
      <c r="R2214" s="93" t="str">
        <f>+PACKING!K2204</f>
        <v>OB - 27</v>
      </c>
      <c r="S2214" s="94" t="s">
        <v>74</v>
      </c>
      <c r="T2214" s="211" t="s">
        <v>73</v>
      </c>
      <c r="U2214" s="211"/>
      <c r="V2214" s="211"/>
      <c r="W2214" s="211"/>
      <c r="X2214" s="211"/>
      <c r="Y2214" s="211"/>
      <c r="Z2214" s="211"/>
      <c r="AA2214" s="211"/>
      <c r="AB2214" s="211"/>
      <c r="AC2214" s="211"/>
      <c r="AD2214" s="211"/>
      <c r="AE2214" s="211"/>
      <c r="AF2214" s="211"/>
      <c r="AG2214" s="211"/>
      <c r="AH2214" s="211"/>
      <c r="AI2214" s="211"/>
    </row>
    <row r="2215" spans="1:35" ht="21" x14ac:dyDescent="0.25">
      <c r="A2215" s="88">
        <f>+PACKING!C2205</f>
        <v>2204</v>
      </c>
      <c r="B2215" s="89" t="str">
        <f>+PACKING!D2205</f>
        <v>11 MAY 2024</v>
      </c>
      <c r="C2215" s="90">
        <f>+PACKING!F2205</f>
        <v>141319</v>
      </c>
      <c r="D2215" s="90" t="str">
        <f t="shared" si="170"/>
        <v>141319---MSBA</v>
      </c>
      <c r="E2215" s="90" t="str">
        <f t="shared" si="171"/>
        <v>BMT721---ADVANCES IN REASERCH METHODS SEC 1</v>
      </c>
      <c r="F2215" s="91" t="str">
        <f>+PACKING!E2205</f>
        <v>MSBA</v>
      </c>
      <c r="G2215" s="92" t="str">
        <f>+PACKING!I2205</f>
        <v>III</v>
      </c>
      <c r="H2215" s="91" t="s">
        <v>38</v>
      </c>
      <c r="I2215" s="90" t="str">
        <f t="shared" si="172"/>
        <v>OB - 27</v>
      </c>
      <c r="J2215" s="91" t="str">
        <f t="shared" si="173"/>
        <v>N</v>
      </c>
      <c r="K2215" s="90"/>
      <c r="L2215" s="92">
        <f>+PACKING!L2205</f>
        <v>1</v>
      </c>
      <c r="M2215" s="92">
        <f t="shared" si="174"/>
        <v>3</v>
      </c>
      <c r="N2215" s="91" t="str">
        <f>+PACKING!G2205</f>
        <v>BMT721</v>
      </c>
      <c r="O2215" s="91" t="str">
        <f>+PACKING!H2205</f>
        <v>ADVANCES IN REASERCH METHODS SEC 1</v>
      </c>
      <c r="P2215" s="90" t="s">
        <v>17</v>
      </c>
      <c r="Q2215" s="91" t="str">
        <f>+PACKING!J2205</f>
        <v>N</v>
      </c>
      <c r="R2215" s="93" t="str">
        <f>+PACKING!K2205</f>
        <v>OB - 27</v>
      </c>
      <c r="S2215" s="94" t="s">
        <v>74</v>
      </c>
      <c r="T2215" s="211" t="s">
        <v>73</v>
      </c>
      <c r="U2215" s="211"/>
      <c r="V2215" s="211"/>
      <c r="W2215" s="211"/>
      <c r="X2215" s="211"/>
      <c r="Y2215" s="211"/>
      <c r="Z2215" s="211"/>
      <c r="AA2215" s="211"/>
      <c r="AB2215" s="211"/>
      <c r="AC2215" s="211"/>
      <c r="AD2215" s="211"/>
      <c r="AE2215" s="211"/>
      <c r="AF2215" s="211"/>
      <c r="AG2215" s="211"/>
      <c r="AH2215" s="211"/>
      <c r="AI2215" s="211"/>
    </row>
    <row r="2216" spans="1:35" ht="21" x14ac:dyDescent="0.25">
      <c r="A2216" s="88">
        <f>+PACKING!C2206</f>
        <v>2205</v>
      </c>
      <c r="B2216" s="89" t="str">
        <f>+PACKING!D2206</f>
        <v>11 MAY 2024</v>
      </c>
      <c r="C2216" s="90">
        <f>+PACKING!F2206</f>
        <v>141319</v>
      </c>
      <c r="D2216" s="90" t="str">
        <f t="shared" si="170"/>
        <v>141319---MSBA</v>
      </c>
      <c r="E2216" s="90" t="str">
        <f t="shared" si="171"/>
        <v>BMT721---ADVANCES IN REASERCH METHODS SEC 1</v>
      </c>
      <c r="F2216" s="91" t="str">
        <f>+PACKING!E2206</f>
        <v>MSBA</v>
      </c>
      <c r="G2216" s="92" t="str">
        <f>+PACKING!I2206</f>
        <v>III</v>
      </c>
      <c r="H2216" s="91" t="s">
        <v>38</v>
      </c>
      <c r="I2216" s="90" t="str">
        <f t="shared" si="172"/>
        <v>OB - 28</v>
      </c>
      <c r="J2216" s="91" t="str">
        <f t="shared" si="173"/>
        <v>N</v>
      </c>
      <c r="K2216" s="90"/>
      <c r="L2216" s="92">
        <f>+PACKING!L2206</f>
        <v>3</v>
      </c>
      <c r="M2216" s="92">
        <f t="shared" si="174"/>
        <v>5</v>
      </c>
      <c r="N2216" s="91" t="str">
        <f>+PACKING!G2206</f>
        <v>BMT721</v>
      </c>
      <c r="O2216" s="91" t="str">
        <f>+PACKING!H2206</f>
        <v>ADVANCES IN REASERCH METHODS SEC 1</v>
      </c>
      <c r="P2216" s="90" t="s">
        <v>17</v>
      </c>
      <c r="Q2216" s="91" t="str">
        <f>+PACKING!J2206</f>
        <v>N</v>
      </c>
      <c r="R2216" s="93" t="str">
        <f>+PACKING!K2206</f>
        <v>OB - 28</v>
      </c>
      <c r="S2216" s="94" t="s">
        <v>74</v>
      </c>
      <c r="T2216" s="211" t="s">
        <v>73</v>
      </c>
      <c r="U2216" s="211"/>
      <c r="V2216" s="211"/>
      <c r="W2216" s="211"/>
      <c r="X2216" s="211"/>
      <c r="Y2216" s="211"/>
      <c r="Z2216" s="211"/>
      <c r="AA2216" s="211"/>
      <c r="AB2216" s="211"/>
      <c r="AC2216" s="211"/>
      <c r="AD2216" s="211"/>
      <c r="AE2216" s="211"/>
      <c r="AF2216" s="211"/>
      <c r="AG2216" s="211"/>
      <c r="AH2216" s="211"/>
      <c r="AI2216" s="211"/>
    </row>
    <row r="2217" spans="1:35" ht="21" x14ac:dyDescent="0.25">
      <c r="A2217" s="88">
        <f>+PACKING!C2207</f>
        <v>2206</v>
      </c>
      <c r="B2217" s="89" t="str">
        <f>+PACKING!D2207</f>
        <v>11 MAY 2024</v>
      </c>
      <c r="C2217" s="90">
        <f>+PACKING!F2207</f>
        <v>141348</v>
      </c>
      <c r="D2217" s="90" t="str">
        <f t="shared" si="170"/>
        <v>141348---BS AF</v>
      </c>
      <c r="E2217" s="90" t="str">
        <f t="shared" si="171"/>
        <v>CMC361---ISLAMIC BANKING PRACTICES SEC 1</v>
      </c>
      <c r="F2217" s="91" t="str">
        <f>+PACKING!E2207</f>
        <v>BS AF</v>
      </c>
      <c r="G2217" s="92" t="str">
        <f>+PACKING!I2207</f>
        <v>III</v>
      </c>
      <c r="H2217" s="91" t="s">
        <v>38</v>
      </c>
      <c r="I2217" s="90" t="str">
        <f t="shared" si="172"/>
        <v>OB - 28</v>
      </c>
      <c r="J2217" s="91" t="str">
        <f t="shared" si="173"/>
        <v>N</v>
      </c>
      <c r="K2217" s="90"/>
      <c r="L2217" s="92">
        <f>+PACKING!L2207</f>
        <v>18</v>
      </c>
      <c r="M2217" s="92">
        <f t="shared" si="174"/>
        <v>20</v>
      </c>
      <c r="N2217" s="91" t="str">
        <f>+PACKING!G2207</f>
        <v>CMC361</v>
      </c>
      <c r="O2217" s="91" t="str">
        <f>+PACKING!H2207</f>
        <v>ISLAMIC BANKING PRACTICES SEC 1</v>
      </c>
      <c r="P2217" s="90" t="s">
        <v>17</v>
      </c>
      <c r="Q2217" s="91" t="str">
        <f>+PACKING!J2207</f>
        <v>N</v>
      </c>
      <c r="R2217" s="93" t="str">
        <f>+PACKING!K2207</f>
        <v>OB - 28</v>
      </c>
      <c r="S2217" s="94" t="s">
        <v>74</v>
      </c>
      <c r="T2217" s="211" t="s">
        <v>73</v>
      </c>
      <c r="U2217" s="211"/>
      <c r="V2217" s="211"/>
      <c r="W2217" s="211"/>
      <c r="X2217" s="211"/>
      <c r="Y2217" s="211"/>
      <c r="Z2217" s="211"/>
      <c r="AA2217" s="211"/>
      <c r="AB2217" s="211"/>
      <c r="AC2217" s="211"/>
      <c r="AD2217" s="211"/>
      <c r="AE2217" s="211"/>
      <c r="AF2217" s="211"/>
      <c r="AG2217" s="211"/>
      <c r="AH2217" s="211"/>
      <c r="AI2217" s="211"/>
    </row>
    <row r="2218" spans="1:35" ht="22.5" x14ac:dyDescent="0.25">
      <c r="A2218" s="88">
        <f>+PACKING!C2208</f>
        <v>2207</v>
      </c>
      <c r="B2218" s="89" t="str">
        <f>+PACKING!D2208</f>
        <v>11 MAY 2024</v>
      </c>
      <c r="C2218" s="90">
        <f>+PACKING!F2208</f>
        <v>141372</v>
      </c>
      <c r="D2218" s="90" t="str">
        <f t="shared" si="170"/>
        <v>141372---MBA (2 Years)</v>
      </c>
      <c r="E2218" s="90" t="str">
        <f t="shared" si="171"/>
        <v>BMT721---ADVANCES IN REASERCH METHODS SEC 1</v>
      </c>
      <c r="F2218" s="91" t="str">
        <f>+PACKING!E2208</f>
        <v>MBA (2 Years)</v>
      </c>
      <c r="G2218" s="92" t="str">
        <f>+PACKING!I2208</f>
        <v>III</v>
      </c>
      <c r="H2218" s="91" t="s">
        <v>38</v>
      </c>
      <c r="I2218" s="90" t="str">
        <f t="shared" si="172"/>
        <v>OB - 28</v>
      </c>
      <c r="J2218" s="91" t="str">
        <f t="shared" si="173"/>
        <v>N</v>
      </c>
      <c r="K2218" s="90"/>
      <c r="L2218" s="92">
        <f>+PACKING!L2208</f>
        <v>1</v>
      </c>
      <c r="M2218" s="92">
        <f t="shared" si="174"/>
        <v>3</v>
      </c>
      <c r="N2218" s="91" t="str">
        <f>+PACKING!G2208</f>
        <v>BMT721</v>
      </c>
      <c r="O2218" s="91" t="str">
        <f>+PACKING!H2208</f>
        <v>ADVANCES IN REASERCH METHODS SEC 1</v>
      </c>
      <c r="P2218" s="90" t="s">
        <v>17</v>
      </c>
      <c r="Q2218" s="91" t="str">
        <f>+PACKING!J2208</f>
        <v>N</v>
      </c>
      <c r="R2218" s="93" t="str">
        <f>+PACKING!K2208</f>
        <v>OB - 28</v>
      </c>
      <c r="S2218" s="94" t="s">
        <v>74</v>
      </c>
      <c r="T2218" s="211" t="s">
        <v>73</v>
      </c>
      <c r="U2218" s="211"/>
      <c r="V2218" s="211"/>
      <c r="W2218" s="211"/>
      <c r="X2218" s="211"/>
      <c r="Y2218" s="211"/>
      <c r="Z2218" s="211"/>
      <c r="AA2218" s="211"/>
      <c r="AB2218" s="211"/>
      <c r="AC2218" s="211"/>
      <c r="AD2218" s="211"/>
      <c r="AE2218" s="211"/>
      <c r="AF2218" s="211"/>
      <c r="AG2218" s="211"/>
      <c r="AH2218" s="211"/>
      <c r="AI2218" s="211"/>
    </row>
    <row r="2219" spans="1:35" ht="22.5" x14ac:dyDescent="0.25">
      <c r="A2219" s="88">
        <f>+PACKING!C2209</f>
        <v>2208</v>
      </c>
      <c r="B2219" s="89" t="str">
        <f>+PACKING!D2209</f>
        <v>11 MAY 2024</v>
      </c>
      <c r="C2219" s="90">
        <f>+PACKING!F2209</f>
        <v>141372</v>
      </c>
      <c r="D2219" s="90" t="str">
        <f t="shared" si="170"/>
        <v>141372---MBA (2 Years)</v>
      </c>
      <c r="E2219" s="90" t="str">
        <f t="shared" si="171"/>
        <v>BMT721---ADVANCES IN REASERCH METHODS SEC 1</v>
      </c>
      <c r="F2219" s="91" t="str">
        <f>+PACKING!E2209</f>
        <v>MBA (2 Years)</v>
      </c>
      <c r="G2219" s="92" t="str">
        <f>+PACKING!I2209</f>
        <v>III</v>
      </c>
      <c r="H2219" s="91" t="s">
        <v>38</v>
      </c>
      <c r="I2219" s="90" t="str">
        <f t="shared" si="172"/>
        <v>OB - 29</v>
      </c>
      <c r="J2219" s="91" t="str">
        <f t="shared" si="173"/>
        <v>N</v>
      </c>
      <c r="K2219" s="90"/>
      <c r="L2219" s="92">
        <f>+PACKING!L2209</f>
        <v>3</v>
      </c>
      <c r="M2219" s="92">
        <f t="shared" si="174"/>
        <v>5</v>
      </c>
      <c r="N2219" s="91" t="str">
        <f>+PACKING!G2209</f>
        <v>BMT721</v>
      </c>
      <c r="O2219" s="91" t="str">
        <f>+PACKING!H2209</f>
        <v>ADVANCES IN REASERCH METHODS SEC 1</v>
      </c>
      <c r="P2219" s="90" t="s">
        <v>17</v>
      </c>
      <c r="Q2219" s="91" t="str">
        <f>+PACKING!J2209</f>
        <v>N</v>
      </c>
      <c r="R2219" s="93" t="str">
        <f>+PACKING!K2209</f>
        <v>OB - 29</v>
      </c>
      <c r="S2219" s="94" t="s">
        <v>74</v>
      </c>
      <c r="T2219" s="211" t="s">
        <v>73</v>
      </c>
      <c r="U2219" s="211"/>
      <c r="V2219" s="211"/>
      <c r="W2219" s="211"/>
      <c r="X2219" s="211"/>
      <c r="Y2219" s="211"/>
      <c r="Z2219" s="211"/>
      <c r="AA2219" s="211"/>
      <c r="AB2219" s="211"/>
      <c r="AC2219" s="211"/>
      <c r="AD2219" s="211"/>
      <c r="AE2219" s="211"/>
      <c r="AF2219" s="211"/>
      <c r="AG2219" s="211"/>
      <c r="AH2219" s="211"/>
      <c r="AI2219" s="211"/>
    </row>
    <row r="2220" spans="1:35" ht="22.5" x14ac:dyDescent="0.25">
      <c r="A2220" s="88">
        <f>+PACKING!C2210</f>
        <v>2209</v>
      </c>
      <c r="B2220" s="89" t="str">
        <f>+PACKING!D2210</f>
        <v>11 MAY 2024</v>
      </c>
      <c r="C2220" s="90">
        <f>+PACKING!F2210</f>
        <v>141424</v>
      </c>
      <c r="D2220" s="90" t="str">
        <f t="shared" si="170"/>
        <v>141424---M.Phil Phys</v>
      </c>
      <c r="E2220" s="90" t="str">
        <f t="shared" si="171"/>
        <v>Phys725---MEDICAL PHYSICS SEC 1</v>
      </c>
      <c r="F2220" s="91" t="str">
        <f>+PACKING!E2210</f>
        <v>M.Phil Phys</v>
      </c>
      <c r="G2220" s="92" t="str">
        <f>+PACKING!I2210</f>
        <v>III</v>
      </c>
      <c r="H2220" s="91" t="s">
        <v>38</v>
      </c>
      <c r="I2220" s="90" t="str">
        <f t="shared" si="172"/>
        <v>OB - 29</v>
      </c>
      <c r="J2220" s="91" t="str">
        <f t="shared" si="173"/>
        <v>N</v>
      </c>
      <c r="K2220" s="90"/>
      <c r="L2220" s="92">
        <f>+PACKING!L2210</f>
        <v>2</v>
      </c>
      <c r="M2220" s="92">
        <f t="shared" si="174"/>
        <v>4</v>
      </c>
      <c r="N2220" s="91" t="str">
        <f>+PACKING!G2210</f>
        <v>Phys725</v>
      </c>
      <c r="O2220" s="91" t="str">
        <f>+PACKING!H2210</f>
        <v>MEDICAL PHYSICS SEC 1</v>
      </c>
      <c r="P2220" s="90" t="s">
        <v>17</v>
      </c>
      <c r="Q2220" s="91" t="str">
        <f>+PACKING!J2210</f>
        <v>N</v>
      </c>
      <c r="R2220" s="93" t="str">
        <f>+PACKING!K2210</f>
        <v>OB - 29</v>
      </c>
      <c r="S2220" s="94" t="s">
        <v>74</v>
      </c>
      <c r="T2220" s="211" t="s">
        <v>73</v>
      </c>
      <c r="U2220" s="211"/>
      <c r="V2220" s="211"/>
      <c r="W2220" s="211"/>
      <c r="X2220" s="211"/>
      <c r="Y2220" s="211"/>
      <c r="Z2220" s="211"/>
      <c r="AA2220" s="211"/>
      <c r="AB2220" s="211"/>
      <c r="AC2220" s="211"/>
      <c r="AD2220" s="211"/>
      <c r="AE2220" s="211"/>
      <c r="AF2220" s="211"/>
      <c r="AG2220" s="211"/>
      <c r="AH2220" s="211"/>
      <c r="AI2220" s="211"/>
    </row>
    <row r="2221" spans="1:35" ht="21" x14ac:dyDescent="0.25">
      <c r="A2221" s="88">
        <f>+PACKING!C2211</f>
        <v>2210</v>
      </c>
      <c r="B2221" s="89" t="str">
        <f>+PACKING!D2211</f>
        <v>11 MAY 2024</v>
      </c>
      <c r="C2221" s="90">
        <f>+PACKING!F2211</f>
        <v>141471</v>
      </c>
      <c r="D2221" s="90" t="str">
        <f t="shared" si="170"/>
        <v>141471---BS WCCI</v>
      </c>
      <c r="E2221" s="90" t="str">
        <f t="shared" si="171"/>
        <v>WCCI6405---AUDITING SEC 1</v>
      </c>
      <c r="F2221" s="91" t="str">
        <f>+PACKING!E2211</f>
        <v>BS WCCI</v>
      </c>
      <c r="G2221" s="92" t="str">
        <f>+PACKING!I2211</f>
        <v>III</v>
      </c>
      <c r="H2221" s="91" t="s">
        <v>38</v>
      </c>
      <c r="I2221" s="90" t="str">
        <f t="shared" si="172"/>
        <v>OB - 29</v>
      </c>
      <c r="J2221" s="91" t="str">
        <f t="shared" si="173"/>
        <v>N</v>
      </c>
      <c r="K2221" s="90"/>
      <c r="L2221" s="92">
        <f>+PACKING!L2211</f>
        <v>6</v>
      </c>
      <c r="M2221" s="92">
        <f t="shared" si="174"/>
        <v>8</v>
      </c>
      <c r="N2221" s="91" t="str">
        <f>+PACKING!G2211</f>
        <v>WCCI6405</v>
      </c>
      <c r="O2221" s="91" t="str">
        <f>+PACKING!H2211</f>
        <v>AUDITING SEC 1</v>
      </c>
      <c r="P2221" s="90" t="s">
        <v>17</v>
      </c>
      <c r="Q2221" s="91" t="str">
        <f>+PACKING!J2211</f>
        <v>N</v>
      </c>
      <c r="R2221" s="93" t="str">
        <f>+PACKING!K2211</f>
        <v>OB - 29</v>
      </c>
      <c r="S2221" s="94" t="s">
        <v>74</v>
      </c>
      <c r="T2221" s="211" t="s">
        <v>73</v>
      </c>
      <c r="U2221" s="211"/>
      <c r="V2221" s="211"/>
      <c r="W2221" s="211"/>
      <c r="X2221" s="211"/>
      <c r="Y2221" s="211"/>
      <c r="Z2221" s="211"/>
      <c r="AA2221" s="211"/>
      <c r="AB2221" s="211"/>
      <c r="AC2221" s="211"/>
      <c r="AD2221" s="211"/>
      <c r="AE2221" s="211"/>
      <c r="AF2221" s="211"/>
      <c r="AG2221" s="211"/>
      <c r="AH2221" s="211"/>
      <c r="AI2221" s="211"/>
    </row>
    <row r="2222" spans="1:35" ht="22.5" x14ac:dyDescent="0.25">
      <c r="A2222" s="88">
        <f>+PACKING!C2212</f>
        <v>2211</v>
      </c>
      <c r="B2222" s="89" t="str">
        <f>+PACKING!D2212</f>
        <v>11 MAY 2024</v>
      </c>
      <c r="C2222" s="90">
        <f>+PACKING!F2212</f>
        <v>141485</v>
      </c>
      <c r="D2222" s="90" t="str">
        <f t="shared" si="170"/>
        <v>141485---M.Phil Maths</v>
      </c>
      <c r="E2222" s="90" t="str">
        <f t="shared" si="171"/>
        <v>MATH7101---ADVANCED GROUP THEORY SEC 1</v>
      </c>
      <c r="F2222" s="91" t="str">
        <f>+PACKING!E2212</f>
        <v>M.Phil Maths</v>
      </c>
      <c r="G2222" s="92" t="str">
        <f>+PACKING!I2212</f>
        <v>III</v>
      </c>
      <c r="H2222" s="91" t="s">
        <v>38</v>
      </c>
      <c r="I2222" s="90" t="str">
        <f t="shared" si="172"/>
        <v>OB - 29</v>
      </c>
      <c r="J2222" s="91" t="str">
        <f t="shared" si="173"/>
        <v>N</v>
      </c>
      <c r="K2222" s="90"/>
      <c r="L2222" s="92">
        <f>+PACKING!L2212</f>
        <v>10</v>
      </c>
      <c r="M2222" s="92">
        <f t="shared" si="174"/>
        <v>12</v>
      </c>
      <c r="N2222" s="91" t="str">
        <f>+PACKING!G2212</f>
        <v>MATH7101</v>
      </c>
      <c r="O2222" s="91" t="str">
        <f>+PACKING!H2212</f>
        <v>ADVANCED GROUP THEORY SEC 1</v>
      </c>
      <c r="P2222" s="90" t="s">
        <v>17</v>
      </c>
      <c r="Q2222" s="91" t="str">
        <f>+PACKING!J2212</f>
        <v>N</v>
      </c>
      <c r="R2222" s="93" t="str">
        <f>+PACKING!K2212</f>
        <v>OB - 29</v>
      </c>
      <c r="S2222" s="94" t="s">
        <v>74</v>
      </c>
      <c r="T2222" s="211" t="s">
        <v>73</v>
      </c>
      <c r="U2222" s="211"/>
      <c r="V2222" s="211"/>
      <c r="W2222" s="211"/>
      <c r="X2222" s="211"/>
      <c r="Y2222" s="211"/>
      <c r="Z2222" s="211"/>
      <c r="AA2222" s="211"/>
      <c r="AB2222" s="211"/>
      <c r="AC2222" s="211"/>
      <c r="AD2222" s="211"/>
      <c r="AE2222" s="211"/>
      <c r="AF2222" s="211"/>
      <c r="AG2222" s="211"/>
      <c r="AH2222" s="211"/>
      <c r="AI2222" s="211"/>
    </row>
    <row r="2223" spans="1:35" ht="21" x14ac:dyDescent="0.25">
      <c r="A2223" s="88">
        <f>+PACKING!C2213</f>
        <v>2212</v>
      </c>
      <c r="B2223" s="89" t="str">
        <f>+PACKING!D2213</f>
        <v>11 MAY 2024</v>
      </c>
      <c r="C2223" s="90">
        <f>+PACKING!F2213</f>
        <v>141495</v>
      </c>
      <c r="D2223" s="90" t="str">
        <f t="shared" si="170"/>
        <v>141495---BS Phys</v>
      </c>
      <c r="E2223" s="90" t="str">
        <f t="shared" si="171"/>
        <v>Phys363---QUANTUM MECHANICS-II SEC 1</v>
      </c>
      <c r="F2223" s="91" t="str">
        <f>+PACKING!E2213</f>
        <v>BS Phys</v>
      </c>
      <c r="G2223" s="92" t="str">
        <f>+PACKING!I2213</f>
        <v>III</v>
      </c>
      <c r="H2223" s="91" t="s">
        <v>38</v>
      </c>
      <c r="I2223" s="90" t="str">
        <f t="shared" si="172"/>
        <v>OB - 29</v>
      </c>
      <c r="J2223" s="91" t="str">
        <f t="shared" si="173"/>
        <v>N</v>
      </c>
      <c r="K2223" s="90"/>
      <c r="L2223" s="92">
        <f>+PACKING!L2213</f>
        <v>1</v>
      </c>
      <c r="M2223" s="92">
        <f t="shared" si="174"/>
        <v>3</v>
      </c>
      <c r="N2223" s="91" t="str">
        <f>+PACKING!G2213</f>
        <v>Phys363</v>
      </c>
      <c r="O2223" s="91" t="str">
        <f>+PACKING!H2213</f>
        <v>QUANTUM MECHANICS-II SEC 1</v>
      </c>
      <c r="P2223" s="90" t="s">
        <v>17</v>
      </c>
      <c r="Q2223" s="91" t="str">
        <f>+PACKING!J2213</f>
        <v>N</v>
      </c>
      <c r="R2223" s="93" t="str">
        <f>+PACKING!K2213</f>
        <v>OB - 29</v>
      </c>
      <c r="S2223" s="94" t="s">
        <v>74</v>
      </c>
      <c r="T2223" s="211" t="s">
        <v>73</v>
      </c>
      <c r="U2223" s="211"/>
      <c r="V2223" s="211"/>
      <c r="W2223" s="211"/>
      <c r="X2223" s="211"/>
      <c r="Y2223" s="211"/>
      <c r="Z2223" s="211"/>
      <c r="AA2223" s="211"/>
      <c r="AB2223" s="211"/>
      <c r="AC2223" s="211"/>
      <c r="AD2223" s="211"/>
      <c r="AE2223" s="211"/>
      <c r="AF2223" s="211"/>
      <c r="AG2223" s="211"/>
      <c r="AH2223" s="211"/>
      <c r="AI2223" s="211"/>
    </row>
    <row r="2224" spans="1:35" ht="21" x14ac:dyDescent="0.25">
      <c r="A2224" s="88">
        <f>+PACKING!C2214</f>
        <v>2213</v>
      </c>
      <c r="B2224" s="89" t="str">
        <f>+PACKING!D2214</f>
        <v>11 MAY 2024</v>
      </c>
      <c r="C2224" s="90">
        <f>+PACKING!F2214</f>
        <v>141495</v>
      </c>
      <c r="D2224" s="90" t="str">
        <f t="shared" si="170"/>
        <v>141495---BS Phys</v>
      </c>
      <c r="E2224" s="90" t="str">
        <f t="shared" si="171"/>
        <v>Phys363---QUANTUM MECHANICS-II SEC 1</v>
      </c>
      <c r="F2224" s="91" t="str">
        <f>+PACKING!E2214</f>
        <v>BS Phys</v>
      </c>
      <c r="G2224" s="92" t="str">
        <f>+PACKING!I2214</f>
        <v>III</v>
      </c>
      <c r="H2224" s="91" t="s">
        <v>38</v>
      </c>
      <c r="I2224" s="90" t="str">
        <f t="shared" si="172"/>
        <v>OB - 30</v>
      </c>
      <c r="J2224" s="91" t="str">
        <f t="shared" si="173"/>
        <v>N</v>
      </c>
      <c r="K2224" s="90"/>
      <c r="L2224" s="92">
        <f>+PACKING!L2214</f>
        <v>6</v>
      </c>
      <c r="M2224" s="92">
        <f t="shared" si="174"/>
        <v>8</v>
      </c>
      <c r="N2224" s="91" t="str">
        <f>+PACKING!G2214</f>
        <v>Phys363</v>
      </c>
      <c r="O2224" s="91" t="str">
        <f>+PACKING!H2214</f>
        <v>QUANTUM MECHANICS-II SEC 1</v>
      </c>
      <c r="P2224" s="90" t="s">
        <v>17</v>
      </c>
      <c r="Q2224" s="91" t="str">
        <f>+PACKING!J2214</f>
        <v>N</v>
      </c>
      <c r="R2224" s="93" t="str">
        <f>+PACKING!K2214</f>
        <v>OB - 30</v>
      </c>
      <c r="S2224" s="94" t="s">
        <v>74</v>
      </c>
      <c r="T2224" s="211" t="s">
        <v>73</v>
      </c>
      <c r="U2224" s="211"/>
      <c r="V2224" s="211"/>
      <c r="W2224" s="211"/>
      <c r="X2224" s="211"/>
      <c r="Y2224" s="211"/>
      <c r="Z2224" s="211"/>
      <c r="AA2224" s="211"/>
      <c r="AB2224" s="211"/>
      <c r="AC2224" s="211"/>
      <c r="AD2224" s="211"/>
      <c r="AE2224" s="211"/>
      <c r="AF2224" s="211"/>
      <c r="AG2224" s="211"/>
      <c r="AH2224" s="211"/>
      <c r="AI2224" s="211"/>
    </row>
    <row r="2225" spans="1:35" ht="22.5" x14ac:dyDescent="0.25">
      <c r="A2225" s="88">
        <f>+PACKING!C2215</f>
        <v>2214</v>
      </c>
      <c r="B2225" s="89" t="str">
        <f>+PACKING!D2215</f>
        <v>11 MAY 2024</v>
      </c>
      <c r="C2225" s="90">
        <f>+PACKING!F2215</f>
        <v>141502</v>
      </c>
      <c r="D2225" s="90" t="str">
        <f t="shared" si="170"/>
        <v>141502---BS Phys</v>
      </c>
      <c r="E2225" s="90" t="str">
        <f t="shared" si="171"/>
        <v>PHYS387---INTRODUCTION TO NANO SCIENCE AND NANOTECHNOLOGIES SEC 1</v>
      </c>
      <c r="F2225" s="91" t="str">
        <f>+PACKING!E2215</f>
        <v>BS Phys</v>
      </c>
      <c r="G2225" s="92" t="str">
        <f>+PACKING!I2215</f>
        <v>III</v>
      </c>
      <c r="H2225" s="91" t="s">
        <v>38</v>
      </c>
      <c r="I2225" s="90" t="str">
        <f t="shared" si="172"/>
        <v>OB - 30</v>
      </c>
      <c r="J2225" s="91" t="str">
        <f t="shared" si="173"/>
        <v>N</v>
      </c>
      <c r="K2225" s="90"/>
      <c r="L2225" s="92">
        <f>+PACKING!L2215</f>
        <v>9</v>
      </c>
      <c r="M2225" s="92">
        <f t="shared" si="174"/>
        <v>11</v>
      </c>
      <c r="N2225" s="91" t="str">
        <f>+PACKING!G2215</f>
        <v>PHYS387</v>
      </c>
      <c r="O2225" s="91" t="str">
        <f>+PACKING!H2215</f>
        <v>INTRODUCTION TO NANO SCIENCE AND NANOTECHNOLOGIES SEC 1</v>
      </c>
      <c r="P2225" s="90" t="s">
        <v>17</v>
      </c>
      <c r="Q2225" s="91" t="str">
        <f>+PACKING!J2215</f>
        <v>N</v>
      </c>
      <c r="R2225" s="93" t="str">
        <f>+PACKING!K2215</f>
        <v>OB - 30</v>
      </c>
      <c r="S2225" s="94" t="s">
        <v>74</v>
      </c>
      <c r="T2225" s="211" t="s">
        <v>73</v>
      </c>
      <c r="U2225" s="211"/>
      <c r="V2225" s="211"/>
      <c r="W2225" s="211"/>
      <c r="X2225" s="211"/>
      <c r="Y2225" s="211"/>
      <c r="Z2225" s="211"/>
      <c r="AA2225" s="211"/>
      <c r="AB2225" s="211"/>
      <c r="AC2225" s="211"/>
      <c r="AD2225" s="211"/>
      <c r="AE2225" s="211"/>
      <c r="AF2225" s="211"/>
      <c r="AG2225" s="211"/>
      <c r="AH2225" s="211"/>
      <c r="AI2225" s="211"/>
    </row>
    <row r="2226" spans="1:35" ht="22.5" x14ac:dyDescent="0.25">
      <c r="A2226" s="88">
        <f>+PACKING!C2216</f>
        <v>2215</v>
      </c>
      <c r="B2226" s="89" t="str">
        <f>+PACKING!D2216</f>
        <v>11 MAY 2024</v>
      </c>
      <c r="C2226" s="90">
        <f>+PACKING!F2216</f>
        <v>141519</v>
      </c>
      <c r="D2226" s="90" t="str">
        <f t="shared" si="170"/>
        <v>141519---MS DS</v>
      </c>
      <c r="E2226" s="90" t="str">
        <f t="shared" si="171"/>
        <v>ITE7266---QUANTUM COMPUTING &amp; INFORMATION SECURITY SEC 1</v>
      </c>
      <c r="F2226" s="91" t="str">
        <f>+PACKING!E2216</f>
        <v>MS DS</v>
      </c>
      <c r="G2226" s="92" t="str">
        <f>+PACKING!I2216</f>
        <v>III</v>
      </c>
      <c r="H2226" s="91" t="s">
        <v>38</v>
      </c>
      <c r="I2226" s="90" t="str">
        <f t="shared" si="172"/>
        <v>OB - 30</v>
      </c>
      <c r="J2226" s="91" t="str">
        <f t="shared" si="173"/>
        <v>N</v>
      </c>
      <c r="K2226" s="90"/>
      <c r="L2226" s="92">
        <f>+PACKING!L2216</f>
        <v>1</v>
      </c>
      <c r="M2226" s="92">
        <f t="shared" si="174"/>
        <v>3</v>
      </c>
      <c r="N2226" s="91" t="str">
        <f>+PACKING!G2216</f>
        <v>ITE7266</v>
      </c>
      <c r="O2226" s="91" t="str">
        <f>+PACKING!H2216</f>
        <v>QUANTUM COMPUTING &amp; INFORMATION SECURITY SEC 1</v>
      </c>
      <c r="P2226" s="90" t="s">
        <v>17</v>
      </c>
      <c r="Q2226" s="91" t="str">
        <f>+PACKING!J2216</f>
        <v>N</v>
      </c>
      <c r="R2226" s="93" t="str">
        <f>+PACKING!K2216</f>
        <v>OB - 30</v>
      </c>
      <c r="S2226" s="94" t="s">
        <v>74</v>
      </c>
      <c r="T2226" s="211" t="s">
        <v>73</v>
      </c>
      <c r="U2226" s="211"/>
      <c r="V2226" s="211"/>
      <c r="W2226" s="211"/>
      <c r="X2226" s="211"/>
      <c r="Y2226" s="211"/>
      <c r="Z2226" s="211"/>
      <c r="AA2226" s="211"/>
      <c r="AB2226" s="211"/>
      <c r="AC2226" s="211"/>
      <c r="AD2226" s="211"/>
      <c r="AE2226" s="211"/>
      <c r="AF2226" s="211"/>
      <c r="AG2226" s="211"/>
      <c r="AH2226" s="211"/>
      <c r="AI2226" s="211"/>
    </row>
    <row r="2227" spans="1:35" ht="22.5" x14ac:dyDescent="0.25">
      <c r="A2227" s="88">
        <f>+PACKING!C2217</f>
        <v>2216</v>
      </c>
      <c r="B2227" s="89" t="str">
        <f>+PACKING!D2217</f>
        <v>11 MAY 2024</v>
      </c>
      <c r="C2227" s="90">
        <f>+PACKING!F2217</f>
        <v>141519</v>
      </c>
      <c r="D2227" s="90" t="str">
        <f t="shared" si="170"/>
        <v>141519---MS IT</v>
      </c>
      <c r="E2227" s="90" t="str">
        <f t="shared" si="171"/>
        <v>ITE7266---QUANTUM COMPUTING &amp; INFORMATION SECURITY SEC 1</v>
      </c>
      <c r="F2227" s="91" t="str">
        <f>+PACKING!E2217</f>
        <v>MS IT</v>
      </c>
      <c r="G2227" s="92" t="str">
        <f>+PACKING!I2217</f>
        <v>III</v>
      </c>
      <c r="H2227" s="91" t="s">
        <v>38</v>
      </c>
      <c r="I2227" s="90" t="str">
        <f t="shared" si="172"/>
        <v>OB - 30</v>
      </c>
      <c r="J2227" s="91" t="str">
        <f t="shared" si="173"/>
        <v>N</v>
      </c>
      <c r="K2227" s="90"/>
      <c r="L2227" s="92">
        <f>+PACKING!L2217</f>
        <v>6</v>
      </c>
      <c r="M2227" s="92">
        <f t="shared" si="174"/>
        <v>8</v>
      </c>
      <c r="N2227" s="91" t="str">
        <f>+PACKING!G2217</f>
        <v>ITE7266</v>
      </c>
      <c r="O2227" s="91" t="str">
        <f>+PACKING!H2217</f>
        <v>QUANTUM COMPUTING &amp; INFORMATION SECURITY SEC 1</v>
      </c>
      <c r="P2227" s="90" t="s">
        <v>17</v>
      </c>
      <c r="Q2227" s="91" t="str">
        <f>+PACKING!J2217</f>
        <v>N</v>
      </c>
      <c r="R2227" s="93" t="str">
        <f>+PACKING!K2217</f>
        <v>OB - 30</v>
      </c>
      <c r="S2227" s="94" t="s">
        <v>74</v>
      </c>
      <c r="T2227" s="211" t="s">
        <v>73</v>
      </c>
      <c r="U2227" s="211"/>
      <c r="V2227" s="211"/>
      <c r="W2227" s="211"/>
      <c r="X2227" s="211"/>
      <c r="Y2227" s="211"/>
      <c r="Z2227" s="211"/>
      <c r="AA2227" s="211"/>
      <c r="AB2227" s="211"/>
      <c r="AC2227" s="211"/>
      <c r="AD2227" s="211"/>
      <c r="AE2227" s="211"/>
      <c r="AF2227" s="211"/>
      <c r="AG2227" s="211"/>
      <c r="AH2227" s="211"/>
      <c r="AI2227" s="211"/>
    </row>
    <row r="2228" spans="1:35" ht="21" x14ac:dyDescent="0.25">
      <c r="A2228" s="88">
        <f>+PACKING!C2218</f>
        <v>2217</v>
      </c>
      <c r="B2228" s="89" t="str">
        <f>+PACKING!D2218</f>
        <v>11 MAY 2024</v>
      </c>
      <c r="C2228" s="90">
        <f>+PACKING!F2218</f>
        <v>141246</v>
      </c>
      <c r="D2228" s="90" t="str">
        <f t="shared" si="170"/>
        <v>141246---BS SE</v>
      </c>
      <c r="E2228" s="90" t="str">
        <f t="shared" si="171"/>
        <v>SE320---SOFTWARE QUALITY ENGINEERING SEC 1</v>
      </c>
      <c r="F2228" s="91" t="str">
        <f>+PACKING!E2218</f>
        <v>BS SE</v>
      </c>
      <c r="G2228" s="92" t="str">
        <f>+PACKING!I2218</f>
        <v>III</v>
      </c>
      <c r="H2228" s="91" t="s">
        <v>38</v>
      </c>
      <c r="I2228" s="90" t="str">
        <f t="shared" si="172"/>
        <v>OB - 33</v>
      </c>
      <c r="J2228" s="91" t="str">
        <f t="shared" si="173"/>
        <v>K</v>
      </c>
      <c r="K2228" s="90"/>
      <c r="L2228" s="92">
        <f>+PACKING!L2218</f>
        <v>4</v>
      </c>
      <c r="M2228" s="92">
        <f t="shared" si="174"/>
        <v>6</v>
      </c>
      <c r="N2228" s="91" t="str">
        <f>+PACKING!G2218</f>
        <v>SE320</v>
      </c>
      <c r="O2228" s="91" t="str">
        <f>+PACKING!H2218</f>
        <v>SOFTWARE QUALITY ENGINEERING SEC 1</v>
      </c>
      <c r="P2228" s="90" t="s">
        <v>17</v>
      </c>
      <c r="Q2228" s="91" t="str">
        <f>+PACKING!J2218</f>
        <v>K</v>
      </c>
      <c r="R2228" s="93" t="str">
        <f>+PACKING!K2218</f>
        <v>OB - 33</v>
      </c>
      <c r="S2228" s="94" t="s">
        <v>74</v>
      </c>
      <c r="T2228" s="211" t="s">
        <v>73</v>
      </c>
      <c r="U2228" s="211"/>
      <c r="V2228" s="211"/>
      <c r="W2228" s="211"/>
      <c r="X2228" s="211"/>
      <c r="Y2228" s="211"/>
      <c r="Z2228" s="211"/>
      <c r="AA2228" s="211"/>
      <c r="AB2228" s="211"/>
      <c r="AC2228" s="211"/>
      <c r="AD2228" s="211"/>
      <c r="AE2228" s="211"/>
      <c r="AF2228" s="211"/>
      <c r="AG2228" s="211"/>
      <c r="AH2228" s="211"/>
      <c r="AI2228" s="211"/>
    </row>
    <row r="2229" spans="1:35" ht="21" x14ac:dyDescent="0.25">
      <c r="A2229" s="88">
        <f>+PACKING!C2219</f>
        <v>2218</v>
      </c>
      <c r="B2229" s="89" t="str">
        <f>+PACKING!D2219</f>
        <v>11 MAY 2024</v>
      </c>
      <c r="C2229" s="90">
        <f>+PACKING!F2219</f>
        <v>141248</v>
      </c>
      <c r="D2229" s="90" t="str">
        <f t="shared" si="170"/>
        <v>141248---BS SE</v>
      </c>
      <c r="E2229" s="90" t="str">
        <f t="shared" si="171"/>
        <v>SE320---SOFTWARE QUALITY ENGINEERING SEC 2</v>
      </c>
      <c r="F2229" s="91" t="str">
        <f>+PACKING!E2219</f>
        <v>BS SE</v>
      </c>
      <c r="G2229" s="92" t="str">
        <f>+PACKING!I2219</f>
        <v>III</v>
      </c>
      <c r="H2229" s="91" t="s">
        <v>38</v>
      </c>
      <c r="I2229" s="90" t="str">
        <f t="shared" si="172"/>
        <v>OB - 33</v>
      </c>
      <c r="J2229" s="91" t="str">
        <f t="shared" si="173"/>
        <v>K</v>
      </c>
      <c r="K2229" s="90"/>
      <c r="L2229" s="92">
        <f>+PACKING!L2219</f>
        <v>18</v>
      </c>
      <c r="M2229" s="92">
        <f t="shared" si="174"/>
        <v>20</v>
      </c>
      <c r="N2229" s="91" t="str">
        <f>+PACKING!G2219</f>
        <v>SE320</v>
      </c>
      <c r="O2229" s="91" t="str">
        <f>+PACKING!H2219</f>
        <v>SOFTWARE QUALITY ENGINEERING SEC 2</v>
      </c>
      <c r="P2229" s="90" t="s">
        <v>17</v>
      </c>
      <c r="Q2229" s="91" t="str">
        <f>+PACKING!J2219</f>
        <v>K</v>
      </c>
      <c r="R2229" s="93" t="str">
        <f>+PACKING!K2219</f>
        <v>OB - 33</v>
      </c>
      <c r="S2229" s="94" t="s">
        <v>74</v>
      </c>
      <c r="T2229" s="211" t="s">
        <v>73</v>
      </c>
      <c r="U2229" s="211"/>
      <c r="V2229" s="211"/>
      <c r="W2229" s="211"/>
      <c r="X2229" s="211"/>
      <c r="Y2229" s="211"/>
      <c r="Z2229" s="211"/>
      <c r="AA2229" s="211"/>
      <c r="AB2229" s="211"/>
      <c r="AC2229" s="211"/>
      <c r="AD2229" s="211"/>
      <c r="AE2229" s="211"/>
      <c r="AF2229" s="211"/>
      <c r="AG2229" s="211"/>
      <c r="AH2229" s="211"/>
      <c r="AI2229" s="211"/>
    </row>
    <row r="2230" spans="1:35" ht="21" x14ac:dyDescent="0.25">
      <c r="A2230" s="88">
        <f>+PACKING!C2220</f>
        <v>2219</v>
      </c>
      <c r="B2230" s="89" t="str">
        <f>+PACKING!D2220</f>
        <v>11 MAY 2024</v>
      </c>
      <c r="C2230" s="90">
        <f>+PACKING!F2220</f>
        <v>141248</v>
      </c>
      <c r="D2230" s="90" t="str">
        <f t="shared" si="170"/>
        <v>141248---BS SE</v>
      </c>
      <c r="E2230" s="90" t="str">
        <f t="shared" si="171"/>
        <v>SE320---SOFTWARE QUALITY ENGINEERING SEC 2</v>
      </c>
      <c r="F2230" s="91" t="str">
        <f>+PACKING!E2220</f>
        <v>BS SE</v>
      </c>
      <c r="G2230" s="92" t="str">
        <f>+PACKING!I2220</f>
        <v>III</v>
      </c>
      <c r="H2230" s="91" t="s">
        <v>38</v>
      </c>
      <c r="I2230" s="90" t="str">
        <f t="shared" si="172"/>
        <v>OB - 34</v>
      </c>
      <c r="J2230" s="91" t="str">
        <f t="shared" si="173"/>
        <v>K</v>
      </c>
      <c r="K2230" s="90"/>
      <c r="L2230" s="92">
        <f>+PACKING!L2220</f>
        <v>21</v>
      </c>
      <c r="M2230" s="92">
        <f t="shared" si="174"/>
        <v>23</v>
      </c>
      <c r="N2230" s="91" t="str">
        <f>+PACKING!G2220</f>
        <v>SE320</v>
      </c>
      <c r="O2230" s="91" t="str">
        <f>+PACKING!H2220</f>
        <v>SOFTWARE QUALITY ENGINEERING SEC 2</v>
      </c>
      <c r="P2230" s="90" t="s">
        <v>17</v>
      </c>
      <c r="Q2230" s="91" t="str">
        <f>+PACKING!J2220</f>
        <v>K</v>
      </c>
      <c r="R2230" s="93" t="str">
        <f>+PACKING!K2220</f>
        <v>OB - 34</v>
      </c>
      <c r="S2230" s="94" t="s">
        <v>74</v>
      </c>
      <c r="T2230" s="211" t="s">
        <v>73</v>
      </c>
      <c r="U2230" s="211"/>
      <c r="V2230" s="211"/>
      <c r="W2230" s="211"/>
      <c r="X2230" s="211"/>
      <c r="Y2230" s="211"/>
      <c r="Z2230" s="211"/>
      <c r="AA2230" s="211"/>
      <c r="AB2230" s="211"/>
      <c r="AC2230" s="211"/>
      <c r="AD2230" s="211"/>
      <c r="AE2230" s="211"/>
      <c r="AF2230" s="211"/>
      <c r="AG2230" s="211"/>
      <c r="AH2230" s="211"/>
      <c r="AI2230" s="211"/>
    </row>
    <row r="2231" spans="1:35" ht="21" x14ac:dyDescent="0.25">
      <c r="A2231" s="88">
        <f>+PACKING!C2221</f>
        <v>2220</v>
      </c>
      <c r="B2231" s="89" t="str">
        <f>+PACKING!D2221</f>
        <v>11 MAY 2024</v>
      </c>
      <c r="C2231" s="90">
        <f>+PACKING!F2221</f>
        <v>141249</v>
      </c>
      <c r="D2231" s="90" t="str">
        <f t="shared" si="170"/>
        <v>141249---BS SE</v>
      </c>
      <c r="E2231" s="90" t="str">
        <f t="shared" si="171"/>
        <v>SE320---SOFTWARE QUALITY ENGINEERING SEC 3</v>
      </c>
      <c r="F2231" s="91" t="str">
        <f>+PACKING!E2221</f>
        <v>BS SE</v>
      </c>
      <c r="G2231" s="92" t="str">
        <f>+PACKING!I2221</f>
        <v>III</v>
      </c>
      <c r="H2231" s="91" t="s">
        <v>38</v>
      </c>
      <c r="I2231" s="90" t="str">
        <f t="shared" si="172"/>
        <v>OB - 34</v>
      </c>
      <c r="J2231" s="91" t="str">
        <f t="shared" si="173"/>
        <v>K</v>
      </c>
      <c r="K2231" s="90"/>
      <c r="L2231" s="92">
        <f>+PACKING!L2221</f>
        <v>1</v>
      </c>
      <c r="M2231" s="92">
        <f t="shared" si="174"/>
        <v>3</v>
      </c>
      <c r="N2231" s="91" t="str">
        <f>+PACKING!G2221</f>
        <v>SE320</v>
      </c>
      <c r="O2231" s="91" t="str">
        <f>+PACKING!H2221</f>
        <v>SOFTWARE QUALITY ENGINEERING SEC 3</v>
      </c>
      <c r="P2231" s="90" t="s">
        <v>17</v>
      </c>
      <c r="Q2231" s="91" t="str">
        <f>+PACKING!J2221</f>
        <v>K</v>
      </c>
      <c r="R2231" s="93" t="str">
        <f>+PACKING!K2221</f>
        <v>OB - 34</v>
      </c>
      <c r="S2231" s="94" t="s">
        <v>74</v>
      </c>
      <c r="T2231" s="211" t="s">
        <v>73</v>
      </c>
      <c r="U2231" s="211"/>
      <c r="V2231" s="211"/>
      <c r="W2231" s="211"/>
      <c r="X2231" s="211"/>
      <c r="Y2231" s="211"/>
      <c r="Z2231" s="211"/>
      <c r="AA2231" s="211"/>
      <c r="AB2231" s="211"/>
      <c r="AC2231" s="211"/>
      <c r="AD2231" s="211"/>
      <c r="AE2231" s="211"/>
      <c r="AF2231" s="211"/>
      <c r="AG2231" s="211"/>
      <c r="AH2231" s="211"/>
      <c r="AI2231" s="211"/>
    </row>
    <row r="2232" spans="1:35" ht="21" x14ac:dyDescent="0.25">
      <c r="A2232" s="88">
        <f>+PACKING!C2222</f>
        <v>2221</v>
      </c>
      <c r="B2232" s="89" t="str">
        <f>+PACKING!D2222</f>
        <v>11 MAY 2024</v>
      </c>
      <c r="C2232" s="90">
        <f>+PACKING!F2222</f>
        <v>141249</v>
      </c>
      <c r="D2232" s="90" t="str">
        <f t="shared" si="170"/>
        <v>141249---BS SE</v>
      </c>
      <c r="E2232" s="90" t="str">
        <f t="shared" si="171"/>
        <v>SE320---SOFTWARE QUALITY ENGINEERING SEC 3</v>
      </c>
      <c r="F2232" s="91" t="str">
        <f>+PACKING!E2222</f>
        <v>BS SE</v>
      </c>
      <c r="G2232" s="92" t="str">
        <f>+PACKING!I2222</f>
        <v>III</v>
      </c>
      <c r="H2232" s="91" t="s">
        <v>38</v>
      </c>
      <c r="I2232" s="90" t="str">
        <f t="shared" si="172"/>
        <v>OB - 35</v>
      </c>
      <c r="J2232" s="91" t="str">
        <f t="shared" si="173"/>
        <v>M</v>
      </c>
      <c r="K2232" s="90"/>
      <c r="L2232" s="92">
        <f>+PACKING!L2222</f>
        <v>22</v>
      </c>
      <c r="M2232" s="92">
        <f t="shared" si="174"/>
        <v>24</v>
      </c>
      <c r="N2232" s="91" t="str">
        <f>+PACKING!G2222</f>
        <v>SE320</v>
      </c>
      <c r="O2232" s="91" t="str">
        <f>+PACKING!H2222</f>
        <v>SOFTWARE QUALITY ENGINEERING SEC 3</v>
      </c>
      <c r="P2232" s="90" t="s">
        <v>17</v>
      </c>
      <c r="Q2232" s="91" t="str">
        <f>+PACKING!J2222</f>
        <v>M</v>
      </c>
      <c r="R2232" s="93" t="str">
        <f>+PACKING!K2222</f>
        <v>OB - 35</v>
      </c>
      <c r="S2232" s="94" t="s">
        <v>74</v>
      </c>
      <c r="T2232" s="211" t="s">
        <v>73</v>
      </c>
      <c r="U2232" s="211"/>
      <c r="V2232" s="211"/>
      <c r="W2232" s="211"/>
      <c r="X2232" s="211"/>
      <c r="Y2232" s="211"/>
      <c r="Z2232" s="211"/>
      <c r="AA2232" s="211"/>
      <c r="AB2232" s="211"/>
      <c r="AC2232" s="211"/>
      <c r="AD2232" s="211"/>
      <c r="AE2232" s="211"/>
      <c r="AF2232" s="211"/>
      <c r="AG2232" s="211"/>
      <c r="AH2232" s="211"/>
      <c r="AI2232" s="211"/>
    </row>
    <row r="2233" spans="1:35" ht="21" x14ac:dyDescent="0.25">
      <c r="A2233" s="88">
        <f>+PACKING!C2223</f>
        <v>2222</v>
      </c>
      <c r="B2233" s="89" t="str">
        <f>+PACKING!D2223</f>
        <v>11 MAY 2024</v>
      </c>
      <c r="C2233" s="90">
        <f>+PACKING!F2223</f>
        <v>141249</v>
      </c>
      <c r="D2233" s="90" t="str">
        <f t="shared" si="170"/>
        <v>141249---BS SE</v>
      </c>
      <c r="E2233" s="90" t="str">
        <f t="shared" si="171"/>
        <v>SE320---SOFTWARE QUALITY ENGINEERING SEC 3</v>
      </c>
      <c r="F2233" s="91" t="str">
        <f>+PACKING!E2223</f>
        <v>BS SE</v>
      </c>
      <c r="G2233" s="92" t="str">
        <f>+PACKING!I2223</f>
        <v>III</v>
      </c>
      <c r="H2233" s="91" t="s">
        <v>38</v>
      </c>
      <c r="I2233" s="90" t="str">
        <f t="shared" si="172"/>
        <v>OB - 36</v>
      </c>
      <c r="J2233" s="91" t="str">
        <f t="shared" si="173"/>
        <v>M</v>
      </c>
      <c r="K2233" s="90"/>
      <c r="L2233" s="92">
        <f>+PACKING!L2223</f>
        <v>22</v>
      </c>
      <c r="M2233" s="92">
        <f t="shared" si="174"/>
        <v>24</v>
      </c>
      <c r="N2233" s="91" t="str">
        <f>+PACKING!G2223</f>
        <v>SE320</v>
      </c>
      <c r="O2233" s="91" t="str">
        <f>+PACKING!H2223</f>
        <v>SOFTWARE QUALITY ENGINEERING SEC 3</v>
      </c>
      <c r="P2233" s="90" t="s">
        <v>17</v>
      </c>
      <c r="Q2233" s="91" t="str">
        <f>+PACKING!J2223</f>
        <v>M</v>
      </c>
      <c r="R2233" s="93" t="str">
        <f>+PACKING!K2223</f>
        <v>OB - 36</v>
      </c>
      <c r="S2233" s="94" t="s">
        <v>74</v>
      </c>
      <c r="T2233" s="211" t="s">
        <v>73</v>
      </c>
      <c r="U2233" s="211"/>
      <c r="V2233" s="211"/>
      <c r="W2233" s="211"/>
      <c r="X2233" s="211"/>
      <c r="Y2233" s="211"/>
      <c r="Z2233" s="211"/>
      <c r="AA2233" s="211"/>
      <c r="AB2233" s="211"/>
      <c r="AC2233" s="211"/>
      <c r="AD2233" s="211"/>
      <c r="AE2233" s="211"/>
      <c r="AF2233" s="211"/>
      <c r="AG2233" s="211"/>
      <c r="AH2233" s="211"/>
      <c r="AI2233" s="211"/>
    </row>
    <row r="2234" spans="1:35" ht="21" x14ac:dyDescent="0.25">
      <c r="A2234" s="88">
        <f>+PACKING!C2224</f>
        <v>2223</v>
      </c>
      <c r="B2234" s="89" t="str">
        <f>+PACKING!D2224</f>
        <v>11 MAY 2024</v>
      </c>
      <c r="C2234" s="90">
        <f>+PACKING!F2224</f>
        <v>141249</v>
      </c>
      <c r="D2234" s="90" t="str">
        <f t="shared" si="170"/>
        <v>141249---BS SE</v>
      </c>
      <c r="E2234" s="90" t="str">
        <f t="shared" si="171"/>
        <v>SE320---SOFTWARE QUALITY ENGINEERING SEC 3</v>
      </c>
      <c r="F2234" s="91" t="str">
        <f>+PACKING!E2224</f>
        <v>BS SE</v>
      </c>
      <c r="G2234" s="92" t="str">
        <f>+PACKING!I2224</f>
        <v>III</v>
      </c>
      <c r="H2234" s="91" t="s">
        <v>38</v>
      </c>
      <c r="I2234" s="90" t="str">
        <f t="shared" si="172"/>
        <v>OB - 37</v>
      </c>
      <c r="J2234" s="91" t="str">
        <f t="shared" si="173"/>
        <v>M</v>
      </c>
      <c r="K2234" s="90"/>
      <c r="L2234" s="92">
        <f>+PACKING!L2224</f>
        <v>2</v>
      </c>
      <c r="M2234" s="92">
        <f t="shared" si="174"/>
        <v>4</v>
      </c>
      <c r="N2234" s="91" t="str">
        <f>+PACKING!G2224</f>
        <v>SE320</v>
      </c>
      <c r="O2234" s="91" t="str">
        <f>+PACKING!H2224</f>
        <v>SOFTWARE QUALITY ENGINEERING SEC 3</v>
      </c>
      <c r="P2234" s="90" t="s">
        <v>17</v>
      </c>
      <c r="Q2234" s="91" t="str">
        <f>+PACKING!J2224</f>
        <v>M</v>
      </c>
      <c r="R2234" s="93" t="str">
        <f>+PACKING!K2224</f>
        <v>OB - 37</v>
      </c>
      <c r="S2234" s="94" t="s">
        <v>74</v>
      </c>
      <c r="T2234" s="211" t="s">
        <v>73</v>
      </c>
      <c r="U2234" s="211"/>
      <c r="V2234" s="211"/>
      <c r="W2234" s="211"/>
      <c r="X2234" s="211"/>
      <c r="Y2234" s="211"/>
      <c r="Z2234" s="211"/>
      <c r="AA2234" s="211"/>
      <c r="AB2234" s="211"/>
      <c r="AC2234" s="211"/>
      <c r="AD2234" s="211"/>
      <c r="AE2234" s="211"/>
      <c r="AF2234" s="211"/>
      <c r="AG2234" s="211"/>
      <c r="AH2234" s="211"/>
      <c r="AI2234" s="211"/>
    </row>
    <row r="2235" spans="1:35" ht="21" x14ac:dyDescent="0.25">
      <c r="A2235" s="88">
        <f>+PACKING!C2225</f>
        <v>2224</v>
      </c>
      <c r="B2235" s="89" t="str">
        <f>+PACKING!D2225</f>
        <v>11 MAY 2024</v>
      </c>
      <c r="C2235" s="90">
        <f>+PACKING!F2225</f>
        <v>141250</v>
      </c>
      <c r="D2235" s="90" t="str">
        <f t="shared" si="170"/>
        <v>141250---BS SE</v>
      </c>
      <c r="E2235" s="90" t="str">
        <f t="shared" si="171"/>
        <v>SE320---SOFTWARE QUALITY ENGINEERING SEC 4</v>
      </c>
      <c r="F2235" s="91" t="str">
        <f>+PACKING!E2225</f>
        <v>BS SE</v>
      </c>
      <c r="G2235" s="92" t="str">
        <f>+PACKING!I2225</f>
        <v>III</v>
      </c>
      <c r="H2235" s="91" t="s">
        <v>38</v>
      </c>
      <c r="I2235" s="90" t="str">
        <f t="shared" si="172"/>
        <v>OB - 37</v>
      </c>
      <c r="J2235" s="91" t="str">
        <f t="shared" si="173"/>
        <v>M</v>
      </c>
      <c r="K2235" s="90"/>
      <c r="L2235" s="92">
        <f>+PACKING!L2225</f>
        <v>20</v>
      </c>
      <c r="M2235" s="92">
        <f t="shared" si="174"/>
        <v>22</v>
      </c>
      <c r="N2235" s="91" t="str">
        <f>+PACKING!G2225</f>
        <v>SE320</v>
      </c>
      <c r="O2235" s="91" t="str">
        <f>+PACKING!H2225</f>
        <v>SOFTWARE QUALITY ENGINEERING SEC 4</v>
      </c>
      <c r="P2235" s="90" t="s">
        <v>17</v>
      </c>
      <c r="Q2235" s="91" t="str">
        <f>+PACKING!J2225</f>
        <v>M</v>
      </c>
      <c r="R2235" s="93" t="str">
        <f>+PACKING!K2225</f>
        <v>OB - 37</v>
      </c>
      <c r="S2235" s="94" t="s">
        <v>74</v>
      </c>
      <c r="T2235" s="211" t="s">
        <v>73</v>
      </c>
      <c r="U2235" s="211"/>
      <c r="V2235" s="211"/>
      <c r="W2235" s="211"/>
      <c r="X2235" s="211"/>
      <c r="Y2235" s="211"/>
      <c r="Z2235" s="211"/>
      <c r="AA2235" s="211"/>
      <c r="AB2235" s="211"/>
      <c r="AC2235" s="211"/>
      <c r="AD2235" s="211"/>
      <c r="AE2235" s="211"/>
      <c r="AF2235" s="211"/>
      <c r="AG2235" s="211"/>
      <c r="AH2235" s="211"/>
      <c r="AI2235" s="211"/>
    </row>
    <row r="2236" spans="1:35" ht="21" x14ac:dyDescent="0.25">
      <c r="A2236" s="88">
        <f>+PACKING!C2226</f>
        <v>2225</v>
      </c>
      <c r="B2236" s="89" t="str">
        <f>+PACKING!D2226</f>
        <v>11 MAY 2024</v>
      </c>
      <c r="C2236" s="90">
        <f>+PACKING!F2226</f>
        <v>141613</v>
      </c>
      <c r="D2236" s="90" t="str">
        <f t="shared" si="170"/>
        <v>141613---BS IT</v>
      </c>
      <c r="E2236" s="90" t="str">
        <f t="shared" si="171"/>
        <v>IT361---WEB TECHNOLOGIES SEC 2</v>
      </c>
      <c r="F2236" s="91" t="str">
        <f>+PACKING!E2226</f>
        <v>BS IT</v>
      </c>
      <c r="G2236" s="92" t="str">
        <f>+PACKING!I2226</f>
        <v>III</v>
      </c>
      <c r="H2236" s="91" t="s">
        <v>38</v>
      </c>
      <c r="I2236" s="90" t="str">
        <f t="shared" si="172"/>
        <v>OB - 38</v>
      </c>
      <c r="J2236" s="91" t="str">
        <f t="shared" si="173"/>
        <v>Q</v>
      </c>
      <c r="K2236" s="90"/>
      <c r="L2236" s="92">
        <f>+PACKING!L2226</f>
        <v>14</v>
      </c>
      <c r="M2236" s="92">
        <f t="shared" si="174"/>
        <v>16</v>
      </c>
      <c r="N2236" s="91" t="str">
        <f>+PACKING!G2226</f>
        <v>IT361</v>
      </c>
      <c r="O2236" s="91" t="str">
        <f>+PACKING!H2226</f>
        <v>WEB TECHNOLOGIES SEC 2</v>
      </c>
      <c r="P2236" s="90" t="s">
        <v>17</v>
      </c>
      <c r="Q2236" s="91" t="str">
        <f>+PACKING!J2226</f>
        <v>Q</v>
      </c>
      <c r="R2236" s="93" t="str">
        <f>+PACKING!K2226</f>
        <v>OB - 38</v>
      </c>
      <c r="S2236" s="94" t="s">
        <v>74</v>
      </c>
      <c r="T2236" s="211" t="s">
        <v>73</v>
      </c>
      <c r="U2236" s="211"/>
      <c r="V2236" s="211"/>
      <c r="W2236" s="211"/>
      <c r="X2236" s="211"/>
      <c r="Y2236" s="211"/>
      <c r="Z2236" s="211"/>
      <c r="AA2236" s="211"/>
      <c r="AB2236" s="211"/>
      <c r="AC2236" s="211"/>
      <c r="AD2236" s="211"/>
      <c r="AE2236" s="211"/>
      <c r="AF2236" s="211"/>
      <c r="AG2236" s="211"/>
      <c r="AH2236" s="211"/>
      <c r="AI2236" s="211"/>
    </row>
    <row r="2237" spans="1:35" ht="21" x14ac:dyDescent="0.25">
      <c r="A2237" s="88">
        <f>+PACKING!C2227</f>
        <v>2226</v>
      </c>
      <c r="B2237" s="89" t="str">
        <f>+PACKING!D2227</f>
        <v>11 MAY 2024</v>
      </c>
      <c r="C2237" s="90">
        <f>+PACKING!F2227</f>
        <v>141966</v>
      </c>
      <c r="D2237" s="90" t="str">
        <f t="shared" si="170"/>
        <v>141966---M.Phil ISL</v>
      </c>
      <c r="E2237" s="90" t="str">
        <f t="shared" si="171"/>
        <v>ISL7202---ULOOM UL SEERAH SEC 1</v>
      </c>
      <c r="F2237" s="91" t="str">
        <f>+PACKING!E2227</f>
        <v>M.Phil ISL</v>
      </c>
      <c r="G2237" s="92" t="str">
        <f>+PACKING!I2227</f>
        <v>III</v>
      </c>
      <c r="H2237" s="91" t="s">
        <v>38</v>
      </c>
      <c r="I2237" s="90" t="str">
        <f t="shared" si="172"/>
        <v>OB - 38</v>
      </c>
      <c r="J2237" s="91" t="str">
        <f t="shared" si="173"/>
        <v>Q</v>
      </c>
      <c r="K2237" s="90"/>
      <c r="L2237" s="92">
        <f>+PACKING!L2227</f>
        <v>8</v>
      </c>
      <c r="M2237" s="92">
        <f t="shared" si="174"/>
        <v>10</v>
      </c>
      <c r="N2237" s="91" t="str">
        <f>+PACKING!G2227</f>
        <v>ISL7202</v>
      </c>
      <c r="O2237" s="91" t="str">
        <f>+PACKING!H2227</f>
        <v>ULOOM UL SEERAH SEC 1</v>
      </c>
      <c r="P2237" s="90" t="s">
        <v>17</v>
      </c>
      <c r="Q2237" s="91" t="str">
        <f>+PACKING!J2227</f>
        <v>Q</v>
      </c>
      <c r="R2237" s="93" t="str">
        <f>+PACKING!K2227</f>
        <v>OB - 38</v>
      </c>
      <c r="S2237" s="94" t="s">
        <v>74</v>
      </c>
      <c r="T2237" s="211" t="s">
        <v>73</v>
      </c>
      <c r="U2237" s="211"/>
      <c r="V2237" s="211"/>
      <c r="W2237" s="211"/>
      <c r="X2237" s="211"/>
      <c r="Y2237" s="211"/>
      <c r="Z2237" s="211"/>
      <c r="AA2237" s="211"/>
      <c r="AB2237" s="211"/>
      <c r="AC2237" s="211"/>
      <c r="AD2237" s="211"/>
      <c r="AE2237" s="211"/>
      <c r="AF2237" s="211"/>
      <c r="AG2237" s="211"/>
      <c r="AH2237" s="211"/>
      <c r="AI2237" s="211"/>
    </row>
    <row r="2238" spans="1:35" ht="21" x14ac:dyDescent="0.25">
      <c r="A2238" s="88">
        <f>+PACKING!C2228</f>
        <v>2227</v>
      </c>
      <c r="B2238" s="89" t="str">
        <f>+PACKING!D2228</f>
        <v>11 MAY 2024</v>
      </c>
      <c r="C2238" s="90">
        <f>+PACKING!F2228</f>
        <v>141966</v>
      </c>
      <c r="D2238" s="90" t="str">
        <f t="shared" si="170"/>
        <v>141966---M.Phil ISL</v>
      </c>
      <c r="E2238" s="90" t="str">
        <f t="shared" si="171"/>
        <v>ISL7202---ULOOM UL SEERAH SEC 1</v>
      </c>
      <c r="F2238" s="91" t="str">
        <f>+PACKING!E2228</f>
        <v>M.Phil ISL</v>
      </c>
      <c r="G2238" s="92" t="str">
        <f>+PACKING!I2228</f>
        <v>III</v>
      </c>
      <c r="H2238" s="91" t="s">
        <v>38</v>
      </c>
      <c r="I2238" s="90" t="str">
        <f t="shared" si="172"/>
        <v>OB - 39</v>
      </c>
      <c r="J2238" s="91" t="str">
        <f t="shared" si="173"/>
        <v>Q</v>
      </c>
      <c r="K2238" s="90"/>
      <c r="L2238" s="92">
        <f>+PACKING!L2228</f>
        <v>1</v>
      </c>
      <c r="M2238" s="92">
        <f t="shared" si="174"/>
        <v>3</v>
      </c>
      <c r="N2238" s="91" t="str">
        <f>+PACKING!G2228</f>
        <v>ISL7202</v>
      </c>
      <c r="O2238" s="91" t="str">
        <f>+PACKING!H2228</f>
        <v>ULOOM UL SEERAH SEC 1</v>
      </c>
      <c r="P2238" s="90" t="s">
        <v>17</v>
      </c>
      <c r="Q2238" s="91" t="str">
        <f>+PACKING!J2228</f>
        <v>Q</v>
      </c>
      <c r="R2238" s="93" t="str">
        <f>+PACKING!K2228</f>
        <v>OB - 39</v>
      </c>
      <c r="S2238" s="94" t="s">
        <v>74</v>
      </c>
      <c r="T2238" s="211" t="s">
        <v>73</v>
      </c>
      <c r="U2238" s="211"/>
      <c r="V2238" s="211"/>
      <c r="W2238" s="211"/>
      <c r="X2238" s="211"/>
      <c r="Y2238" s="211"/>
      <c r="Z2238" s="211"/>
      <c r="AA2238" s="211"/>
      <c r="AB2238" s="211"/>
      <c r="AC2238" s="211"/>
      <c r="AD2238" s="211"/>
      <c r="AE2238" s="211"/>
      <c r="AF2238" s="211"/>
      <c r="AG2238" s="211"/>
      <c r="AH2238" s="211"/>
      <c r="AI2238" s="211"/>
    </row>
    <row r="2239" spans="1:35" ht="21" x14ac:dyDescent="0.25">
      <c r="A2239" s="88">
        <f>+PACKING!C2229</f>
        <v>2228</v>
      </c>
      <c r="B2239" s="89" t="str">
        <f>+PACKING!D2229</f>
        <v>11 MAY 2024</v>
      </c>
      <c r="C2239" s="90">
        <f>+PACKING!F2229</f>
        <v>142036</v>
      </c>
      <c r="D2239" s="90" t="str">
        <f t="shared" si="170"/>
        <v>142036---BS MC</v>
      </c>
      <c r="E2239" s="90" t="str">
        <f t="shared" si="171"/>
        <v>MCN332---EDITING NEWS- COPY EDITTING SEC 1</v>
      </c>
      <c r="F2239" s="91" t="str">
        <f>+PACKING!E2229</f>
        <v>BS MC</v>
      </c>
      <c r="G2239" s="92" t="str">
        <f>+PACKING!I2229</f>
        <v>III</v>
      </c>
      <c r="H2239" s="91" t="s">
        <v>38</v>
      </c>
      <c r="I2239" s="90" t="str">
        <f t="shared" si="172"/>
        <v>OB - 39</v>
      </c>
      <c r="J2239" s="91" t="str">
        <f t="shared" si="173"/>
        <v>Q</v>
      </c>
      <c r="K2239" s="90"/>
      <c r="L2239" s="92">
        <f>+PACKING!L2229</f>
        <v>11</v>
      </c>
      <c r="M2239" s="92">
        <f t="shared" si="174"/>
        <v>13</v>
      </c>
      <c r="N2239" s="91" t="str">
        <f>+PACKING!G2229</f>
        <v>MCN332</v>
      </c>
      <c r="O2239" s="91" t="str">
        <f>+PACKING!H2229</f>
        <v>EDITING NEWS- COPY EDITTING SEC 1</v>
      </c>
      <c r="P2239" s="90" t="s">
        <v>17</v>
      </c>
      <c r="Q2239" s="91" t="str">
        <f>+PACKING!J2229</f>
        <v>Q</v>
      </c>
      <c r="R2239" s="93" t="str">
        <f>+PACKING!K2229</f>
        <v>OB - 39</v>
      </c>
      <c r="S2239" s="94" t="s">
        <v>74</v>
      </c>
      <c r="T2239" s="211" t="s">
        <v>73</v>
      </c>
      <c r="U2239" s="211"/>
      <c r="V2239" s="211"/>
      <c r="W2239" s="211"/>
      <c r="X2239" s="211"/>
      <c r="Y2239" s="211"/>
      <c r="Z2239" s="211"/>
      <c r="AA2239" s="211"/>
      <c r="AB2239" s="211"/>
      <c r="AC2239" s="211"/>
      <c r="AD2239" s="211"/>
      <c r="AE2239" s="211"/>
      <c r="AF2239" s="211"/>
      <c r="AG2239" s="211"/>
      <c r="AH2239" s="211"/>
      <c r="AI2239" s="211"/>
    </row>
    <row r="2240" spans="1:35" ht="21" x14ac:dyDescent="0.25">
      <c r="A2240" s="88">
        <f>+PACKING!C2230</f>
        <v>2229</v>
      </c>
      <c r="B2240" s="89" t="str">
        <f>+PACKING!D2230</f>
        <v>11 MAY 2024</v>
      </c>
      <c r="C2240" s="90">
        <f>+PACKING!F2230</f>
        <v>142043</v>
      </c>
      <c r="D2240" s="90" t="str">
        <f t="shared" si="170"/>
        <v>142043---BSCS</v>
      </c>
      <c r="E2240" s="90" t="str">
        <f t="shared" si="171"/>
        <v>CSE6810---SOFTWARE QUALITY ASSURANCE SEC 1</v>
      </c>
      <c r="F2240" s="91" t="str">
        <f>+PACKING!E2230</f>
        <v>BSCS</v>
      </c>
      <c r="G2240" s="92" t="str">
        <f>+PACKING!I2230</f>
        <v>III</v>
      </c>
      <c r="H2240" s="91" t="s">
        <v>38</v>
      </c>
      <c r="I2240" s="90" t="str">
        <f t="shared" si="172"/>
        <v>OB - 39</v>
      </c>
      <c r="J2240" s="91" t="str">
        <f t="shared" si="173"/>
        <v>Q</v>
      </c>
      <c r="K2240" s="90"/>
      <c r="L2240" s="92">
        <f>+PACKING!L2230</f>
        <v>10</v>
      </c>
      <c r="M2240" s="92">
        <f t="shared" si="174"/>
        <v>12</v>
      </c>
      <c r="N2240" s="91" t="str">
        <f>+PACKING!G2230</f>
        <v>CSE6810</v>
      </c>
      <c r="O2240" s="91" t="str">
        <f>+PACKING!H2230</f>
        <v>SOFTWARE QUALITY ASSURANCE SEC 1</v>
      </c>
      <c r="P2240" s="90" t="s">
        <v>17</v>
      </c>
      <c r="Q2240" s="91" t="str">
        <f>+PACKING!J2230</f>
        <v>Q</v>
      </c>
      <c r="R2240" s="93" t="str">
        <f>+PACKING!K2230</f>
        <v>OB - 39</v>
      </c>
      <c r="S2240" s="94" t="s">
        <v>74</v>
      </c>
      <c r="T2240" s="211" t="s">
        <v>73</v>
      </c>
      <c r="U2240" s="211"/>
      <c r="V2240" s="211"/>
      <c r="W2240" s="211"/>
      <c r="X2240" s="211"/>
      <c r="Y2240" s="211"/>
      <c r="Z2240" s="211"/>
      <c r="AA2240" s="211"/>
      <c r="AB2240" s="211"/>
      <c r="AC2240" s="211"/>
      <c r="AD2240" s="211"/>
      <c r="AE2240" s="211"/>
      <c r="AF2240" s="211"/>
      <c r="AG2240" s="211"/>
      <c r="AH2240" s="211"/>
      <c r="AI2240" s="211"/>
    </row>
    <row r="2241" spans="1:35" ht="21" x14ac:dyDescent="0.25">
      <c r="A2241" s="88">
        <f>+PACKING!C2231</f>
        <v>2230</v>
      </c>
      <c r="B2241" s="89" t="str">
        <f>+PACKING!D2231</f>
        <v>11 MAY 2024</v>
      </c>
      <c r="C2241" s="90">
        <f>+PACKING!F2231</f>
        <v>142043</v>
      </c>
      <c r="D2241" s="90" t="str">
        <f t="shared" si="170"/>
        <v>142043---BSCS</v>
      </c>
      <c r="E2241" s="90" t="str">
        <f t="shared" si="171"/>
        <v>CSE6810---SOFTWARE QUALITY ASSURANCE SEC 1</v>
      </c>
      <c r="F2241" s="91" t="str">
        <f>+PACKING!E2231</f>
        <v>BSCS</v>
      </c>
      <c r="G2241" s="92" t="str">
        <f>+PACKING!I2231</f>
        <v>III</v>
      </c>
      <c r="H2241" s="91" t="s">
        <v>38</v>
      </c>
      <c r="I2241" s="90" t="str">
        <f t="shared" si="172"/>
        <v>OB - 40</v>
      </c>
      <c r="J2241" s="91" t="str">
        <f t="shared" si="173"/>
        <v>Q</v>
      </c>
      <c r="K2241" s="90"/>
      <c r="L2241" s="92">
        <f>+PACKING!L2231</f>
        <v>22</v>
      </c>
      <c r="M2241" s="92">
        <f t="shared" si="174"/>
        <v>24</v>
      </c>
      <c r="N2241" s="91" t="str">
        <f>+PACKING!G2231</f>
        <v>CSE6810</v>
      </c>
      <c r="O2241" s="91" t="str">
        <f>+PACKING!H2231</f>
        <v>SOFTWARE QUALITY ASSURANCE SEC 1</v>
      </c>
      <c r="P2241" s="90" t="s">
        <v>17</v>
      </c>
      <c r="Q2241" s="91" t="str">
        <f>+PACKING!J2231</f>
        <v>Q</v>
      </c>
      <c r="R2241" s="93" t="str">
        <f>+PACKING!K2231</f>
        <v>OB - 40</v>
      </c>
      <c r="S2241" s="94" t="s">
        <v>74</v>
      </c>
      <c r="T2241" s="211" t="s">
        <v>73</v>
      </c>
      <c r="U2241" s="211"/>
      <c r="V2241" s="211"/>
      <c r="W2241" s="211"/>
      <c r="X2241" s="211"/>
      <c r="Y2241" s="211"/>
      <c r="Z2241" s="211"/>
      <c r="AA2241" s="211"/>
      <c r="AB2241" s="211"/>
      <c r="AC2241" s="211"/>
      <c r="AD2241" s="211"/>
      <c r="AE2241" s="211"/>
      <c r="AF2241" s="211"/>
      <c r="AG2241" s="211"/>
      <c r="AH2241" s="211"/>
      <c r="AI2241" s="211"/>
    </row>
    <row r="2242" spans="1:35" ht="21" x14ac:dyDescent="0.25">
      <c r="A2242" s="88">
        <f>+PACKING!C2232</f>
        <v>2231</v>
      </c>
      <c r="B2242" s="89" t="str">
        <f>+PACKING!D2232</f>
        <v>11 MAY 2024</v>
      </c>
      <c r="C2242" s="90">
        <f>+PACKING!F2232</f>
        <v>142043</v>
      </c>
      <c r="D2242" s="90" t="str">
        <f t="shared" si="170"/>
        <v>142043---BSCS</v>
      </c>
      <c r="E2242" s="90" t="str">
        <f t="shared" si="171"/>
        <v>CSE6810---SOFTWARE QUALITY ASSURANCE SEC 1</v>
      </c>
      <c r="F2242" s="91" t="str">
        <f>+PACKING!E2232</f>
        <v>BSCS</v>
      </c>
      <c r="G2242" s="92" t="str">
        <f>+PACKING!I2232</f>
        <v>III</v>
      </c>
      <c r="H2242" s="91" t="s">
        <v>38</v>
      </c>
      <c r="I2242" s="90" t="str">
        <f t="shared" si="172"/>
        <v>OB - 41</v>
      </c>
      <c r="J2242" s="91" t="str">
        <f t="shared" si="173"/>
        <v>Q</v>
      </c>
      <c r="K2242" s="90"/>
      <c r="L2242" s="92">
        <f>+PACKING!L2232</f>
        <v>18</v>
      </c>
      <c r="M2242" s="92">
        <f t="shared" si="174"/>
        <v>20</v>
      </c>
      <c r="N2242" s="91" t="str">
        <f>+PACKING!G2232</f>
        <v>CSE6810</v>
      </c>
      <c r="O2242" s="91" t="str">
        <f>+PACKING!H2232</f>
        <v>SOFTWARE QUALITY ASSURANCE SEC 1</v>
      </c>
      <c r="P2242" s="90" t="s">
        <v>17</v>
      </c>
      <c r="Q2242" s="91" t="str">
        <f>+PACKING!J2232</f>
        <v>Q</v>
      </c>
      <c r="R2242" s="93" t="str">
        <f>+PACKING!K2232</f>
        <v>OB - 41</v>
      </c>
      <c r="S2242" s="94" t="s">
        <v>74</v>
      </c>
      <c r="T2242" s="211" t="s">
        <v>73</v>
      </c>
      <c r="U2242" s="211"/>
      <c r="V2242" s="211"/>
      <c r="W2242" s="211"/>
      <c r="X2242" s="211"/>
      <c r="Y2242" s="211"/>
      <c r="Z2242" s="211"/>
      <c r="AA2242" s="211"/>
      <c r="AB2242" s="211"/>
      <c r="AC2242" s="211"/>
      <c r="AD2242" s="211"/>
      <c r="AE2242" s="211"/>
      <c r="AF2242" s="211"/>
      <c r="AG2242" s="211"/>
      <c r="AH2242" s="211"/>
      <c r="AI2242" s="211"/>
    </row>
    <row r="2243" spans="1:35" ht="21" x14ac:dyDescent="0.25">
      <c r="A2243" s="88">
        <f>+PACKING!C2233</f>
        <v>2232</v>
      </c>
      <c r="B2243" s="89" t="str">
        <f>+PACKING!D2233</f>
        <v>11 MAY 2024</v>
      </c>
      <c r="C2243" s="90">
        <f>+PACKING!F2233</f>
        <v>142044</v>
      </c>
      <c r="D2243" s="90" t="str">
        <f t="shared" si="170"/>
        <v>142044---BSCS</v>
      </c>
      <c r="E2243" s="90" t="str">
        <f t="shared" si="171"/>
        <v>CSE6810---SOFTWARE QUALITY ASSURANCE SEC 2</v>
      </c>
      <c r="F2243" s="91" t="str">
        <f>+PACKING!E2233</f>
        <v>BSCS</v>
      </c>
      <c r="G2243" s="92" t="str">
        <f>+PACKING!I2233</f>
        <v>III</v>
      </c>
      <c r="H2243" s="91" t="s">
        <v>38</v>
      </c>
      <c r="I2243" s="90" t="str">
        <f t="shared" si="172"/>
        <v>OB - 41</v>
      </c>
      <c r="J2243" s="91" t="str">
        <f t="shared" si="173"/>
        <v>Q</v>
      </c>
      <c r="K2243" s="90"/>
      <c r="L2243" s="92">
        <f>+PACKING!L2233</f>
        <v>4</v>
      </c>
      <c r="M2243" s="92">
        <f t="shared" si="174"/>
        <v>6</v>
      </c>
      <c r="N2243" s="91" t="str">
        <f>+PACKING!G2233</f>
        <v>CSE6810</v>
      </c>
      <c r="O2243" s="91" t="str">
        <f>+PACKING!H2233</f>
        <v>SOFTWARE QUALITY ASSURANCE SEC 2</v>
      </c>
      <c r="P2243" s="90" t="s">
        <v>17</v>
      </c>
      <c r="Q2243" s="91" t="str">
        <f>+PACKING!J2233</f>
        <v>Q</v>
      </c>
      <c r="R2243" s="93" t="str">
        <f>+PACKING!K2233</f>
        <v>OB - 41</v>
      </c>
      <c r="S2243" s="94" t="s">
        <v>74</v>
      </c>
      <c r="T2243" s="211" t="s">
        <v>73</v>
      </c>
      <c r="U2243" s="211"/>
      <c r="V2243" s="211"/>
      <c r="W2243" s="211"/>
      <c r="X2243" s="211"/>
      <c r="Y2243" s="211"/>
      <c r="Z2243" s="211"/>
      <c r="AA2243" s="211"/>
      <c r="AB2243" s="211"/>
      <c r="AC2243" s="211"/>
      <c r="AD2243" s="211"/>
      <c r="AE2243" s="211"/>
      <c r="AF2243" s="211"/>
      <c r="AG2243" s="211"/>
      <c r="AH2243" s="211"/>
      <c r="AI2243" s="211"/>
    </row>
    <row r="2244" spans="1:35" ht="21" x14ac:dyDescent="0.25">
      <c r="A2244" s="88">
        <f>+PACKING!C2234</f>
        <v>2233</v>
      </c>
      <c r="B2244" s="89" t="str">
        <f>+PACKING!D2234</f>
        <v>11 MAY 2024</v>
      </c>
      <c r="C2244" s="90">
        <f>+PACKING!F2234</f>
        <v>142044</v>
      </c>
      <c r="D2244" s="90" t="str">
        <f t="shared" si="170"/>
        <v>142044---BSCS</v>
      </c>
      <c r="E2244" s="90" t="str">
        <f t="shared" si="171"/>
        <v>CSE6810---SOFTWARE QUALITY ASSURANCE SEC 2</v>
      </c>
      <c r="F2244" s="91" t="str">
        <f>+PACKING!E2234</f>
        <v>BSCS</v>
      </c>
      <c r="G2244" s="92" t="str">
        <f>+PACKING!I2234</f>
        <v>III</v>
      </c>
      <c r="H2244" s="91" t="s">
        <v>38</v>
      </c>
      <c r="I2244" s="90" t="str">
        <f t="shared" si="172"/>
        <v>OB - 42</v>
      </c>
      <c r="J2244" s="91" t="str">
        <f t="shared" si="173"/>
        <v>Q</v>
      </c>
      <c r="K2244" s="90"/>
      <c r="L2244" s="92">
        <f>+PACKING!L2234</f>
        <v>22</v>
      </c>
      <c r="M2244" s="92">
        <f t="shared" si="174"/>
        <v>24</v>
      </c>
      <c r="N2244" s="91" t="str">
        <f>+PACKING!G2234</f>
        <v>CSE6810</v>
      </c>
      <c r="O2244" s="91" t="str">
        <f>+PACKING!H2234</f>
        <v>SOFTWARE QUALITY ASSURANCE SEC 2</v>
      </c>
      <c r="P2244" s="90" t="s">
        <v>17</v>
      </c>
      <c r="Q2244" s="91" t="str">
        <f>+PACKING!J2234</f>
        <v>Q</v>
      </c>
      <c r="R2244" s="93" t="str">
        <f>+PACKING!K2234</f>
        <v>OB - 42</v>
      </c>
      <c r="S2244" s="94" t="s">
        <v>74</v>
      </c>
      <c r="T2244" s="211" t="s">
        <v>73</v>
      </c>
      <c r="U2244" s="211"/>
      <c r="V2244" s="211"/>
      <c r="W2244" s="211"/>
      <c r="X2244" s="211"/>
      <c r="Y2244" s="211"/>
      <c r="Z2244" s="211"/>
      <c r="AA2244" s="211"/>
      <c r="AB2244" s="211"/>
      <c r="AC2244" s="211"/>
      <c r="AD2244" s="211"/>
      <c r="AE2244" s="211"/>
      <c r="AF2244" s="211"/>
      <c r="AG2244" s="211"/>
      <c r="AH2244" s="211"/>
      <c r="AI2244" s="211"/>
    </row>
    <row r="2245" spans="1:35" ht="21" x14ac:dyDescent="0.25">
      <c r="A2245" s="88">
        <f>+PACKING!C2235</f>
        <v>2234</v>
      </c>
      <c r="B2245" s="89" t="str">
        <f>+PACKING!D2235</f>
        <v>11 MAY 2024</v>
      </c>
      <c r="C2245" s="90">
        <f>+PACKING!F2235</f>
        <v>142044</v>
      </c>
      <c r="D2245" s="90" t="str">
        <f t="shared" si="170"/>
        <v>142044---BSCS</v>
      </c>
      <c r="E2245" s="90" t="str">
        <f t="shared" si="171"/>
        <v>CSE6810---SOFTWARE QUALITY ASSURANCE SEC 2</v>
      </c>
      <c r="F2245" s="91" t="str">
        <f>+PACKING!E2235</f>
        <v>BSCS</v>
      </c>
      <c r="G2245" s="92" t="str">
        <f>+PACKING!I2235</f>
        <v>III</v>
      </c>
      <c r="H2245" s="91" t="s">
        <v>38</v>
      </c>
      <c r="I2245" s="90" t="str">
        <f t="shared" si="172"/>
        <v>OB - 45</v>
      </c>
      <c r="J2245" s="91" t="str">
        <f t="shared" si="173"/>
        <v>R</v>
      </c>
      <c r="K2245" s="90"/>
      <c r="L2245" s="92">
        <f>+PACKING!L2235</f>
        <v>20</v>
      </c>
      <c r="M2245" s="92">
        <f t="shared" si="174"/>
        <v>22</v>
      </c>
      <c r="N2245" s="91" t="str">
        <f>+PACKING!G2235</f>
        <v>CSE6810</v>
      </c>
      <c r="O2245" s="91" t="str">
        <f>+PACKING!H2235</f>
        <v>SOFTWARE QUALITY ASSURANCE SEC 2</v>
      </c>
      <c r="P2245" s="90" t="s">
        <v>17</v>
      </c>
      <c r="Q2245" s="91" t="str">
        <f>+PACKING!J2235</f>
        <v>R</v>
      </c>
      <c r="R2245" s="93" t="str">
        <f>+PACKING!K2235</f>
        <v>OB - 45</v>
      </c>
      <c r="S2245" s="94" t="s">
        <v>74</v>
      </c>
      <c r="T2245" s="211" t="s">
        <v>73</v>
      </c>
      <c r="U2245" s="211"/>
      <c r="V2245" s="211"/>
      <c r="W2245" s="211"/>
      <c r="X2245" s="211"/>
      <c r="Y2245" s="211"/>
      <c r="Z2245" s="211"/>
      <c r="AA2245" s="211"/>
      <c r="AB2245" s="211"/>
      <c r="AC2245" s="211"/>
      <c r="AD2245" s="211"/>
      <c r="AE2245" s="211"/>
      <c r="AF2245" s="211"/>
      <c r="AG2245" s="211"/>
      <c r="AH2245" s="211"/>
      <c r="AI2245" s="211"/>
    </row>
    <row r="2246" spans="1:35" ht="21" x14ac:dyDescent="0.25">
      <c r="A2246" s="88">
        <f>+PACKING!C2236</f>
        <v>2235</v>
      </c>
      <c r="B2246" s="89" t="str">
        <f>+PACKING!D2236</f>
        <v>11 MAY 2024</v>
      </c>
      <c r="C2246" s="90">
        <f>+PACKING!F2236</f>
        <v>142045</v>
      </c>
      <c r="D2246" s="90" t="str">
        <f t="shared" si="170"/>
        <v>142045---BSCS</v>
      </c>
      <c r="E2246" s="90" t="str">
        <f t="shared" si="171"/>
        <v>CSE6810---SOFTWARE QUALITY ASSURANCE SEC 3</v>
      </c>
      <c r="F2246" s="91" t="str">
        <f>+PACKING!E2236</f>
        <v>BSCS</v>
      </c>
      <c r="G2246" s="92" t="str">
        <f>+PACKING!I2236</f>
        <v>III</v>
      </c>
      <c r="H2246" s="91" t="s">
        <v>38</v>
      </c>
      <c r="I2246" s="90" t="str">
        <f t="shared" si="172"/>
        <v>OB - 45</v>
      </c>
      <c r="J2246" s="91" t="str">
        <f t="shared" si="173"/>
        <v>R</v>
      </c>
      <c r="K2246" s="90"/>
      <c r="L2246" s="92">
        <f>+PACKING!L2236</f>
        <v>2</v>
      </c>
      <c r="M2246" s="92">
        <f t="shared" si="174"/>
        <v>4</v>
      </c>
      <c r="N2246" s="91" t="str">
        <f>+PACKING!G2236</f>
        <v>CSE6810</v>
      </c>
      <c r="O2246" s="91" t="str">
        <f>+PACKING!H2236</f>
        <v>SOFTWARE QUALITY ASSURANCE SEC 3</v>
      </c>
      <c r="P2246" s="90" t="s">
        <v>17</v>
      </c>
      <c r="Q2246" s="91" t="str">
        <f>+PACKING!J2236</f>
        <v>R</v>
      </c>
      <c r="R2246" s="93" t="str">
        <f>+PACKING!K2236</f>
        <v>OB - 45</v>
      </c>
      <c r="S2246" s="94" t="s">
        <v>74</v>
      </c>
      <c r="T2246" s="211" t="s">
        <v>73</v>
      </c>
      <c r="U2246" s="211"/>
      <c r="V2246" s="211"/>
      <c r="W2246" s="211"/>
      <c r="X2246" s="211"/>
      <c r="Y2246" s="211"/>
      <c r="Z2246" s="211"/>
      <c r="AA2246" s="211"/>
      <c r="AB2246" s="211"/>
      <c r="AC2246" s="211"/>
      <c r="AD2246" s="211"/>
      <c r="AE2246" s="211"/>
      <c r="AF2246" s="211"/>
      <c r="AG2246" s="211"/>
      <c r="AH2246" s="211"/>
      <c r="AI2246" s="211"/>
    </row>
    <row r="2247" spans="1:35" ht="21" x14ac:dyDescent="0.25">
      <c r="A2247" s="88">
        <f>+PACKING!C2237</f>
        <v>2236</v>
      </c>
      <c r="B2247" s="89" t="str">
        <f>+PACKING!D2237</f>
        <v>11 MAY 2024</v>
      </c>
      <c r="C2247" s="90">
        <f>+PACKING!F2237</f>
        <v>142045</v>
      </c>
      <c r="D2247" s="90" t="str">
        <f t="shared" si="170"/>
        <v>142045---BSCS</v>
      </c>
      <c r="E2247" s="90" t="str">
        <f t="shared" si="171"/>
        <v>CSE6810---SOFTWARE QUALITY ASSURANCE SEC 3</v>
      </c>
      <c r="F2247" s="91" t="str">
        <f>+PACKING!E2237</f>
        <v>BSCS</v>
      </c>
      <c r="G2247" s="92" t="str">
        <f>+PACKING!I2237</f>
        <v>III</v>
      </c>
      <c r="H2247" s="91" t="s">
        <v>38</v>
      </c>
      <c r="I2247" s="90" t="str">
        <f t="shared" si="172"/>
        <v>OB - 46</v>
      </c>
      <c r="J2247" s="91" t="str">
        <f t="shared" si="173"/>
        <v>R</v>
      </c>
      <c r="K2247" s="90"/>
      <c r="L2247" s="92">
        <f>+PACKING!L2237</f>
        <v>22</v>
      </c>
      <c r="M2247" s="92">
        <f t="shared" si="174"/>
        <v>24</v>
      </c>
      <c r="N2247" s="91" t="str">
        <f>+PACKING!G2237</f>
        <v>CSE6810</v>
      </c>
      <c r="O2247" s="91" t="str">
        <f>+PACKING!H2237</f>
        <v>SOFTWARE QUALITY ASSURANCE SEC 3</v>
      </c>
      <c r="P2247" s="90" t="s">
        <v>17</v>
      </c>
      <c r="Q2247" s="91" t="str">
        <f>+PACKING!J2237</f>
        <v>R</v>
      </c>
      <c r="R2247" s="93" t="str">
        <f>+PACKING!K2237</f>
        <v>OB - 46</v>
      </c>
      <c r="S2247" s="94" t="s">
        <v>74</v>
      </c>
      <c r="T2247" s="211" t="s">
        <v>73</v>
      </c>
      <c r="U2247" s="211"/>
      <c r="V2247" s="211"/>
      <c r="W2247" s="211"/>
      <c r="X2247" s="211"/>
      <c r="Y2247" s="211"/>
      <c r="Z2247" s="211"/>
      <c r="AA2247" s="211"/>
      <c r="AB2247" s="211"/>
      <c r="AC2247" s="211"/>
      <c r="AD2247" s="211"/>
      <c r="AE2247" s="211"/>
      <c r="AF2247" s="211"/>
      <c r="AG2247" s="211"/>
      <c r="AH2247" s="211"/>
      <c r="AI2247" s="211"/>
    </row>
    <row r="2248" spans="1:35" ht="21" x14ac:dyDescent="0.25">
      <c r="A2248" s="88">
        <f>+PACKING!C2238</f>
        <v>2237</v>
      </c>
      <c r="B2248" s="89" t="str">
        <f>+PACKING!D2238</f>
        <v>11 MAY 2024</v>
      </c>
      <c r="C2248" s="90">
        <f>+PACKING!F2238</f>
        <v>142045</v>
      </c>
      <c r="D2248" s="90" t="str">
        <f t="shared" si="170"/>
        <v>142045---BSCS</v>
      </c>
      <c r="E2248" s="90" t="str">
        <f t="shared" si="171"/>
        <v>CSE6810---SOFTWARE QUALITY ASSURANCE SEC 3</v>
      </c>
      <c r="F2248" s="91" t="str">
        <f>+PACKING!E2238</f>
        <v>BSCS</v>
      </c>
      <c r="G2248" s="92" t="str">
        <f>+PACKING!I2238</f>
        <v>III</v>
      </c>
      <c r="H2248" s="91" t="s">
        <v>38</v>
      </c>
      <c r="I2248" s="90" t="str">
        <f t="shared" si="172"/>
        <v>OB - 47</v>
      </c>
      <c r="J2248" s="91" t="str">
        <f t="shared" si="173"/>
        <v>R</v>
      </c>
      <c r="K2248" s="90"/>
      <c r="L2248" s="92">
        <f>+PACKING!L2238</f>
        <v>22</v>
      </c>
      <c r="M2248" s="92">
        <f t="shared" si="174"/>
        <v>24</v>
      </c>
      <c r="N2248" s="91" t="str">
        <f>+PACKING!G2238</f>
        <v>CSE6810</v>
      </c>
      <c r="O2248" s="91" t="str">
        <f>+PACKING!H2238</f>
        <v>SOFTWARE QUALITY ASSURANCE SEC 3</v>
      </c>
      <c r="P2248" s="90" t="s">
        <v>17</v>
      </c>
      <c r="Q2248" s="91" t="str">
        <f>+PACKING!J2238</f>
        <v>R</v>
      </c>
      <c r="R2248" s="93" t="str">
        <f>+PACKING!K2238</f>
        <v>OB - 47</v>
      </c>
      <c r="S2248" s="94" t="s">
        <v>74</v>
      </c>
      <c r="T2248" s="211" t="s">
        <v>73</v>
      </c>
      <c r="U2248" s="211"/>
      <c r="V2248" s="211"/>
      <c r="W2248" s="211"/>
      <c r="X2248" s="211"/>
      <c r="Y2248" s="211"/>
      <c r="Z2248" s="211"/>
      <c r="AA2248" s="211"/>
      <c r="AB2248" s="211"/>
      <c r="AC2248" s="211"/>
      <c r="AD2248" s="211"/>
      <c r="AE2248" s="211"/>
      <c r="AF2248" s="211"/>
      <c r="AG2248" s="211"/>
      <c r="AH2248" s="211"/>
      <c r="AI2248" s="211"/>
    </row>
    <row r="2249" spans="1:35" ht="21" x14ac:dyDescent="0.25">
      <c r="A2249" s="88">
        <f>+PACKING!C2239</f>
        <v>2238</v>
      </c>
      <c r="B2249" s="89" t="str">
        <f>+PACKING!D2239</f>
        <v>11 MAY 2024</v>
      </c>
      <c r="C2249" s="90">
        <f>+PACKING!F2239</f>
        <v>142045</v>
      </c>
      <c r="D2249" s="90" t="str">
        <f t="shared" si="170"/>
        <v>142045---BSCS</v>
      </c>
      <c r="E2249" s="90" t="str">
        <f t="shared" si="171"/>
        <v>CSE6810---SOFTWARE QUALITY ASSURANCE SEC 3</v>
      </c>
      <c r="F2249" s="91" t="str">
        <f>+PACKING!E2239</f>
        <v>BSCS</v>
      </c>
      <c r="G2249" s="92" t="str">
        <f>+PACKING!I2239</f>
        <v>III</v>
      </c>
      <c r="H2249" s="91" t="s">
        <v>38</v>
      </c>
      <c r="I2249" s="90" t="str">
        <f t="shared" si="172"/>
        <v>OB - 48</v>
      </c>
      <c r="J2249" s="91" t="str">
        <f t="shared" si="173"/>
        <v>R</v>
      </c>
      <c r="K2249" s="90"/>
      <c r="L2249" s="92">
        <f>+PACKING!L2239</f>
        <v>6</v>
      </c>
      <c r="M2249" s="92">
        <f t="shared" si="174"/>
        <v>8</v>
      </c>
      <c r="N2249" s="91" t="str">
        <f>+PACKING!G2239</f>
        <v>CSE6810</v>
      </c>
      <c r="O2249" s="91" t="str">
        <f>+PACKING!H2239</f>
        <v>SOFTWARE QUALITY ASSURANCE SEC 3</v>
      </c>
      <c r="P2249" s="90" t="s">
        <v>17</v>
      </c>
      <c r="Q2249" s="91" t="str">
        <f>+PACKING!J2239</f>
        <v>R</v>
      </c>
      <c r="R2249" s="93" t="str">
        <f>+PACKING!K2239</f>
        <v>OB - 48</v>
      </c>
      <c r="S2249" s="94" t="s">
        <v>74</v>
      </c>
      <c r="T2249" s="211" t="s">
        <v>73</v>
      </c>
      <c r="U2249" s="211"/>
      <c r="V2249" s="211"/>
      <c r="W2249" s="211"/>
      <c r="X2249" s="211"/>
      <c r="Y2249" s="211"/>
      <c r="Z2249" s="211"/>
      <c r="AA2249" s="211"/>
      <c r="AB2249" s="211"/>
      <c r="AC2249" s="211"/>
      <c r="AD2249" s="211"/>
      <c r="AE2249" s="211"/>
      <c r="AF2249" s="211"/>
      <c r="AG2249" s="211"/>
      <c r="AH2249" s="211"/>
      <c r="AI2249" s="211"/>
    </row>
    <row r="2250" spans="1:35" ht="21" x14ac:dyDescent="0.25">
      <c r="A2250" s="88">
        <f>+PACKING!C2240</f>
        <v>2239</v>
      </c>
      <c r="B2250" s="89" t="str">
        <f>+PACKING!D2240</f>
        <v>11 MAY 2024</v>
      </c>
      <c r="C2250" s="90">
        <f>+PACKING!F2240</f>
        <v>142046</v>
      </c>
      <c r="D2250" s="90" t="str">
        <f t="shared" si="170"/>
        <v>142046---BSCS</v>
      </c>
      <c r="E2250" s="90" t="str">
        <f t="shared" si="171"/>
        <v>CSE6810---SOFTWARE QUALITY ASSURANCE SEC 4</v>
      </c>
      <c r="F2250" s="91" t="str">
        <f>+PACKING!E2240</f>
        <v>BSCS</v>
      </c>
      <c r="G2250" s="92" t="str">
        <f>+PACKING!I2240</f>
        <v>III</v>
      </c>
      <c r="H2250" s="91" t="s">
        <v>38</v>
      </c>
      <c r="I2250" s="90" t="str">
        <f t="shared" si="172"/>
        <v>OB - 48</v>
      </c>
      <c r="J2250" s="91" t="str">
        <f t="shared" si="173"/>
        <v>R</v>
      </c>
      <c r="K2250" s="90"/>
      <c r="L2250" s="92">
        <f>+PACKING!L2240</f>
        <v>16</v>
      </c>
      <c r="M2250" s="92">
        <f t="shared" si="174"/>
        <v>18</v>
      </c>
      <c r="N2250" s="91" t="str">
        <f>+PACKING!G2240</f>
        <v>CSE6810</v>
      </c>
      <c r="O2250" s="91" t="str">
        <f>+PACKING!H2240</f>
        <v>SOFTWARE QUALITY ASSURANCE SEC 4</v>
      </c>
      <c r="P2250" s="90" t="s">
        <v>17</v>
      </c>
      <c r="Q2250" s="91" t="str">
        <f>+PACKING!J2240</f>
        <v>R</v>
      </c>
      <c r="R2250" s="93" t="str">
        <f>+PACKING!K2240</f>
        <v>OB - 48</v>
      </c>
      <c r="S2250" s="94" t="s">
        <v>74</v>
      </c>
      <c r="T2250" s="211" t="s">
        <v>73</v>
      </c>
      <c r="U2250" s="211"/>
      <c r="V2250" s="211"/>
      <c r="W2250" s="211"/>
      <c r="X2250" s="211"/>
      <c r="Y2250" s="211"/>
      <c r="Z2250" s="211"/>
      <c r="AA2250" s="211"/>
      <c r="AB2250" s="211"/>
      <c r="AC2250" s="211"/>
      <c r="AD2250" s="211"/>
      <c r="AE2250" s="211"/>
      <c r="AF2250" s="211"/>
      <c r="AG2250" s="211"/>
      <c r="AH2250" s="211"/>
      <c r="AI2250" s="211"/>
    </row>
    <row r="2251" spans="1:35" ht="21" x14ac:dyDescent="0.25">
      <c r="A2251" s="88">
        <f>+PACKING!C2241</f>
        <v>2240</v>
      </c>
      <c r="B2251" s="89" t="str">
        <f>+PACKING!D2241</f>
        <v>11 MAY 2024</v>
      </c>
      <c r="C2251" s="90">
        <f>+PACKING!F2241</f>
        <v>142046</v>
      </c>
      <c r="D2251" s="90" t="str">
        <f t="shared" si="170"/>
        <v>142046---BSCS</v>
      </c>
      <c r="E2251" s="90" t="str">
        <f t="shared" si="171"/>
        <v>CSE6810---SOFTWARE QUALITY ASSURANCE SEC 4</v>
      </c>
      <c r="F2251" s="91" t="str">
        <f>+PACKING!E2241</f>
        <v>BSCS</v>
      </c>
      <c r="G2251" s="92" t="str">
        <f>+PACKING!I2241</f>
        <v>III</v>
      </c>
      <c r="H2251" s="91" t="s">
        <v>38</v>
      </c>
      <c r="I2251" s="90" t="str">
        <f t="shared" si="172"/>
        <v>OB - 49</v>
      </c>
      <c r="J2251" s="91" t="str">
        <f t="shared" si="173"/>
        <v>R</v>
      </c>
      <c r="K2251" s="90"/>
      <c r="L2251" s="92">
        <f>+PACKING!L2241</f>
        <v>22</v>
      </c>
      <c r="M2251" s="92">
        <f t="shared" si="174"/>
        <v>24</v>
      </c>
      <c r="N2251" s="91" t="str">
        <f>+PACKING!G2241</f>
        <v>CSE6810</v>
      </c>
      <c r="O2251" s="91" t="str">
        <f>+PACKING!H2241</f>
        <v>SOFTWARE QUALITY ASSURANCE SEC 4</v>
      </c>
      <c r="P2251" s="90" t="s">
        <v>17</v>
      </c>
      <c r="Q2251" s="91" t="str">
        <f>+PACKING!J2241</f>
        <v>R</v>
      </c>
      <c r="R2251" s="93" t="str">
        <f>+PACKING!K2241</f>
        <v>OB - 49</v>
      </c>
      <c r="S2251" s="94" t="s">
        <v>74</v>
      </c>
      <c r="T2251" s="211" t="s">
        <v>73</v>
      </c>
      <c r="U2251" s="211"/>
      <c r="V2251" s="211"/>
      <c r="W2251" s="211"/>
      <c r="X2251" s="211"/>
      <c r="Y2251" s="211"/>
      <c r="Z2251" s="211"/>
      <c r="AA2251" s="211"/>
      <c r="AB2251" s="211"/>
      <c r="AC2251" s="211"/>
      <c r="AD2251" s="211"/>
      <c r="AE2251" s="211"/>
      <c r="AF2251" s="211"/>
      <c r="AG2251" s="211"/>
      <c r="AH2251" s="211"/>
      <c r="AI2251" s="211"/>
    </row>
    <row r="2252" spans="1:35" ht="21" x14ac:dyDescent="0.25">
      <c r="A2252" s="88">
        <f>+PACKING!C2242</f>
        <v>2241</v>
      </c>
      <c r="B2252" s="89" t="str">
        <f>+PACKING!D2242</f>
        <v>11 MAY 2024</v>
      </c>
      <c r="C2252" s="90">
        <f>+PACKING!F2242</f>
        <v>140884</v>
      </c>
      <c r="D2252" s="90" t="str">
        <f t="shared" si="170"/>
        <v>140884---BS BT</v>
      </c>
      <c r="E2252" s="90" t="str">
        <f t="shared" si="171"/>
        <v>BTCH353---NANOBIOTECHNOLOGY SEC 1</v>
      </c>
      <c r="F2252" s="91" t="str">
        <f>+PACKING!E2242</f>
        <v>BS BT</v>
      </c>
      <c r="G2252" s="92" t="str">
        <f>+PACKING!I2242</f>
        <v>III</v>
      </c>
      <c r="H2252" s="91" t="s">
        <v>38</v>
      </c>
      <c r="I2252" s="90" t="str">
        <f t="shared" si="172"/>
        <v>OB - 51</v>
      </c>
      <c r="J2252" s="91" t="str">
        <f t="shared" si="173"/>
        <v>E</v>
      </c>
      <c r="K2252" s="90"/>
      <c r="L2252" s="92">
        <f>+PACKING!L2242</f>
        <v>5</v>
      </c>
      <c r="M2252" s="92">
        <f t="shared" si="174"/>
        <v>7</v>
      </c>
      <c r="N2252" s="91" t="str">
        <f>+PACKING!G2242</f>
        <v>BTCH353</v>
      </c>
      <c r="O2252" s="91" t="str">
        <f>+PACKING!H2242</f>
        <v>NANOBIOTECHNOLOGY SEC 1</v>
      </c>
      <c r="P2252" s="90" t="s">
        <v>17</v>
      </c>
      <c r="Q2252" s="91" t="str">
        <f>+PACKING!J2242</f>
        <v>E</v>
      </c>
      <c r="R2252" s="93" t="str">
        <f>+PACKING!K2242</f>
        <v>OB - 51</v>
      </c>
      <c r="S2252" s="94" t="s">
        <v>74</v>
      </c>
      <c r="T2252" s="211" t="s">
        <v>73</v>
      </c>
      <c r="U2252" s="211"/>
      <c r="V2252" s="211"/>
      <c r="W2252" s="211"/>
      <c r="X2252" s="211"/>
      <c r="Y2252" s="211"/>
      <c r="Z2252" s="211"/>
      <c r="AA2252" s="211"/>
      <c r="AB2252" s="211"/>
      <c r="AC2252" s="211"/>
      <c r="AD2252" s="211"/>
      <c r="AE2252" s="211"/>
      <c r="AF2252" s="211"/>
      <c r="AG2252" s="211"/>
      <c r="AH2252" s="211"/>
      <c r="AI2252" s="211"/>
    </row>
    <row r="2253" spans="1:35" ht="21" x14ac:dyDescent="0.25">
      <c r="A2253" s="88">
        <f>+PACKING!C2243</f>
        <v>2242</v>
      </c>
      <c r="B2253" s="89" t="str">
        <f>+PACKING!D2243</f>
        <v>11 MAY 2024</v>
      </c>
      <c r="C2253" s="90">
        <f>+PACKING!F2243</f>
        <v>140886</v>
      </c>
      <c r="D2253" s="90" t="str">
        <f t="shared" ref="D2253:D2316" si="175">+C2253&amp;H2253&amp;F2253</f>
        <v>140886---BS BCH</v>
      </c>
      <c r="E2253" s="90" t="str">
        <f t="shared" ref="E2253:E2316" si="176">+N2253&amp;H2253&amp;O2253</f>
        <v>BCHM382---PROTEOMICS   SEC 1</v>
      </c>
      <c r="F2253" s="91" t="str">
        <f>+PACKING!E2243</f>
        <v>BS BCH</v>
      </c>
      <c r="G2253" s="92" t="str">
        <f>+PACKING!I2243</f>
        <v>III</v>
      </c>
      <c r="H2253" s="91" t="s">
        <v>38</v>
      </c>
      <c r="I2253" s="90" t="str">
        <f t="shared" ref="I2253:I2316" si="177">+R2253</f>
        <v>OB - 51</v>
      </c>
      <c r="J2253" s="91" t="str">
        <f t="shared" ref="J2253:J2316" si="178">+Q2253</f>
        <v>E</v>
      </c>
      <c r="K2253" s="90"/>
      <c r="L2253" s="92">
        <f>+PACKING!L2243</f>
        <v>11</v>
      </c>
      <c r="M2253" s="92">
        <f t="shared" ref="M2253:M2316" si="179">+L2253+2</f>
        <v>13</v>
      </c>
      <c r="N2253" s="91" t="str">
        <f>+PACKING!G2243</f>
        <v>BCHM382</v>
      </c>
      <c r="O2253" s="91" t="str">
        <f>+PACKING!H2243</f>
        <v>PROTEOMICS   SEC 1</v>
      </c>
      <c r="P2253" s="90" t="s">
        <v>17</v>
      </c>
      <c r="Q2253" s="91" t="str">
        <f>+PACKING!J2243</f>
        <v>E</v>
      </c>
      <c r="R2253" s="93" t="str">
        <f>+PACKING!K2243</f>
        <v>OB - 51</v>
      </c>
      <c r="S2253" s="94" t="s">
        <v>74</v>
      </c>
      <c r="T2253" s="211" t="s">
        <v>73</v>
      </c>
      <c r="U2253" s="211"/>
      <c r="V2253" s="211"/>
      <c r="W2253" s="211"/>
      <c r="X2253" s="211"/>
      <c r="Y2253" s="211"/>
      <c r="Z2253" s="211"/>
      <c r="AA2253" s="211"/>
      <c r="AB2253" s="211"/>
      <c r="AC2253" s="211"/>
      <c r="AD2253" s="211"/>
      <c r="AE2253" s="211"/>
      <c r="AF2253" s="211"/>
      <c r="AG2253" s="211"/>
      <c r="AH2253" s="211"/>
      <c r="AI2253" s="211"/>
    </row>
    <row r="2254" spans="1:35" ht="21" x14ac:dyDescent="0.25">
      <c r="A2254" s="88">
        <f>+PACKING!C2244</f>
        <v>2243</v>
      </c>
      <c r="B2254" s="89" t="str">
        <f>+PACKING!D2244</f>
        <v>11 MAY 2024</v>
      </c>
      <c r="C2254" s="90">
        <f>+PACKING!F2244</f>
        <v>140892</v>
      </c>
      <c r="D2254" s="90" t="str">
        <f t="shared" si="175"/>
        <v>140892---BS BT</v>
      </c>
      <c r="E2254" s="90" t="str">
        <f t="shared" si="176"/>
        <v>BTCH373---GENOMICS AND PROTEOMICS  SEC 1</v>
      </c>
      <c r="F2254" s="91" t="str">
        <f>+PACKING!E2244</f>
        <v>BS BT</v>
      </c>
      <c r="G2254" s="92" t="str">
        <f>+PACKING!I2244</f>
        <v>III</v>
      </c>
      <c r="H2254" s="91" t="s">
        <v>38</v>
      </c>
      <c r="I2254" s="90" t="str">
        <f t="shared" si="177"/>
        <v>OB - 51</v>
      </c>
      <c r="J2254" s="91" t="str">
        <f t="shared" si="178"/>
        <v>E</v>
      </c>
      <c r="K2254" s="90"/>
      <c r="L2254" s="92">
        <f>+PACKING!L2244</f>
        <v>6</v>
      </c>
      <c r="M2254" s="92">
        <f t="shared" si="179"/>
        <v>8</v>
      </c>
      <c r="N2254" s="91" t="str">
        <f>+PACKING!G2244</f>
        <v>BTCH373</v>
      </c>
      <c r="O2254" s="91" t="str">
        <f>+PACKING!H2244</f>
        <v>GENOMICS AND PROTEOMICS  SEC 1</v>
      </c>
      <c r="P2254" s="90" t="s">
        <v>17</v>
      </c>
      <c r="Q2254" s="91" t="str">
        <f>+PACKING!J2244</f>
        <v>E</v>
      </c>
      <c r="R2254" s="93" t="str">
        <f>+PACKING!K2244</f>
        <v>OB - 51</v>
      </c>
      <c r="S2254" s="94" t="s">
        <v>74</v>
      </c>
      <c r="T2254" s="211" t="s">
        <v>73</v>
      </c>
      <c r="U2254" s="211"/>
      <c r="V2254" s="211"/>
      <c r="W2254" s="211"/>
      <c r="X2254" s="211"/>
      <c r="Y2254" s="211"/>
      <c r="Z2254" s="211"/>
      <c r="AA2254" s="211"/>
      <c r="AB2254" s="211"/>
      <c r="AC2254" s="211"/>
      <c r="AD2254" s="211"/>
      <c r="AE2254" s="211"/>
      <c r="AF2254" s="211"/>
      <c r="AG2254" s="211"/>
      <c r="AH2254" s="211"/>
      <c r="AI2254" s="211"/>
    </row>
    <row r="2255" spans="1:35" ht="21" x14ac:dyDescent="0.25">
      <c r="A2255" s="88">
        <f>+PACKING!C2245</f>
        <v>2244</v>
      </c>
      <c r="B2255" s="89" t="str">
        <f>+PACKING!D2245</f>
        <v>11 MAY 2024</v>
      </c>
      <c r="C2255" s="90">
        <f>+PACKING!F2245</f>
        <v>140892</v>
      </c>
      <c r="D2255" s="90" t="str">
        <f t="shared" si="175"/>
        <v>140892---BS BT</v>
      </c>
      <c r="E2255" s="90" t="str">
        <f t="shared" si="176"/>
        <v>BTCH373---GENOMICS AND PROTEOMICS  SEC 1</v>
      </c>
      <c r="F2255" s="91" t="str">
        <f>+PACKING!E2245</f>
        <v>BS BT</v>
      </c>
      <c r="G2255" s="92" t="str">
        <f>+PACKING!I2245</f>
        <v>III</v>
      </c>
      <c r="H2255" s="91" t="s">
        <v>38</v>
      </c>
      <c r="I2255" s="90" t="str">
        <f t="shared" si="177"/>
        <v>OB - 52</v>
      </c>
      <c r="J2255" s="91" t="str">
        <f t="shared" si="178"/>
        <v>E</v>
      </c>
      <c r="K2255" s="90"/>
      <c r="L2255" s="92">
        <f>+PACKING!L2245</f>
        <v>15</v>
      </c>
      <c r="M2255" s="92">
        <f t="shared" si="179"/>
        <v>17</v>
      </c>
      <c r="N2255" s="91" t="str">
        <f>+PACKING!G2245</f>
        <v>BTCH373</v>
      </c>
      <c r="O2255" s="91" t="str">
        <f>+PACKING!H2245</f>
        <v>GENOMICS AND PROTEOMICS  SEC 1</v>
      </c>
      <c r="P2255" s="90" t="s">
        <v>17</v>
      </c>
      <c r="Q2255" s="91" t="str">
        <f>+PACKING!J2245</f>
        <v>E</v>
      </c>
      <c r="R2255" s="93" t="str">
        <f>+PACKING!K2245</f>
        <v>OB - 52</v>
      </c>
      <c r="S2255" s="94" t="s">
        <v>74</v>
      </c>
      <c r="T2255" s="211" t="s">
        <v>73</v>
      </c>
      <c r="U2255" s="211"/>
      <c r="V2255" s="211"/>
      <c r="W2255" s="211"/>
      <c r="X2255" s="211"/>
      <c r="Y2255" s="211"/>
      <c r="Z2255" s="211"/>
      <c r="AA2255" s="211"/>
      <c r="AB2255" s="211"/>
      <c r="AC2255" s="211"/>
      <c r="AD2255" s="211"/>
      <c r="AE2255" s="211"/>
      <c r="AF2255" s="211"/>
      <c r="AG2255" s="211"/>
      <c r="AH2255" s="211"/>
      <c r="AI2255" s="211"/>
    </row>
    <row r="2256" spans="1:35" ht="21" x14ac:dyDescent="0.25">
      <c r="A2256" s="88">
        <f>+PACKING!C2246</f>
        <v>2245</v>
      </c>
      <c r="B2256" s="89" t="str">
        <f>+PACKING!D2246</f>
        <v>11 MAY 2024</v>
      </c>
      <c r="C2256" s="90">
        <f>+PACKING!F2246</f>
        <v>140951</v>
      </c>
      <c r="D2256" s="90" t="str">
        <f t="shared" si="175"/>
        <v>140951---BS AF</v>
      </c>
      <c r="E2256" s="90" t="str">
        <f t="shared" si="176"/>
        <v>CMC341---AUDITING SEC 1</v>
      </c>
      <c r="F2256" s="91" t="str">
        <f>+PACKING!E2246</f>
        <v>BS AF</v>
      </c>
      <c r="G2256" s="92" t="str">
        <f>+PACKING!I2246</f>
        <v>III</v>
      </c>
      <c r="H2256" s="91" t="s">
        <v>38</v>
      </c>
      <c r="I2256" s="90" t="str">
        <f t="shared" si="177"/>
        <v>OB - 52</v>
      </c>
      <c r="J2256" s="91" t="str">
        <f t="shared" si="178"/>
        <v>E</v>
      </c>
      <c r="K2256" s="90"/>
      <c r="L2256" s="92">
        <f>+PACKING!L2246</f>
        <v>7</v>
      </c>
      <c r="M2256" s="92">
        <f t="shared" si="179"/>
        <v>9</v>
      </c>
      <c r="N2256" s="91" t="str">
        <f>+PACKING!G2246</f>
        <v>CMC341</v>
      </c>
      <c r="O2256" s="91" t="str">
        <f>+PACKING!H2246</f>
        <v>AUDITING SEC 1</v>
      </c>
      <c r="P2256" s="90" t="s">
        <v>17</v>
      </c>
      <c r="Q2256" s="91" t="str">
        <f>+PACKING!J2246</f>
        <v>E</v>
      </c>
      <c r="R2256" s="93" t="str">
        <f>+PACKING!K2246</f>
        <v>OB - 52</v>
      </c>
      <c r="S2256" s="94" t="s">
        <v>74</v>
      </c>
      <c r="T2256" s="211" t="s">
        <v>73</v>
      </c>
      <c r="U2256" s="211"/>
      <c r="V2256" s="211"/>
      <c r="W2256" s="211"/>
      <c r="X2256" s="211"/>
      <c r="Y2256" s="211"/>
      <c r="Z2256" s="211"/>
      <c r="AA2256" s="211"/>
      <c r="AB2256" s="211"/>
      <c r="AC2256" s="211"/>
      <c r="AD2256" s="211"/>
      <c r="AE2256" s="211"/>
      <c r="AF2256" s="211"/>
      <c r="AG2256" s="211"/>
      <c r="AH2256" s="211"/>
      <c r="AI2256" s="211"/>
    </row>
    <row r="2257" spans="1:35" ht="21" x14ac:dyDescent="0.25">
      <c r="A2257" s="88">
        <f>+PACKING!C2247</f>
        <v>2246</v>
      </c>
      <c r="B2257" s="89" t="str">
        <f>+PACKING!D2247</f>
        <v>11 MAY 2024</v>
      </c>
      <c r="C2257" s="90">
        <f>+PACKING!F2247</f>
        <v>140951</v>
      </c>
      <c r="D2257" s="90" t="str">
        <f t="shared" si="175"/>
        <v>140951---BS AF</v>
      </c>
      <c r="E2257" s="90" t="str">
        <f t="shared" si="176"/>
        <v>CMC341---AUDITING SEC 1</v>
      </c>
      <c r="F2257" s="91" t="str">
        <f>+PACKING!E2247</f>
        <v>BS AF</v>
      </c>
      <c r="G2257" s="92" t="str">
        <f>+PACKING!I2247</f>
        <v>III</v>
      </c>
      <c r="H2257" s="91" t="s">
        <v>38</v>
      </c>
      <c r="I2257" s="90" t="str">
        <f t="shared" si="177"/>
        <v>OB - 53</v>
      </c>
      <c r="J2257" s="91" t="str">
        <f t="shared" si="178"/>
        <v>F</v>
      </c>
      <c r="K2257" s="90"/>
      <c r="L2257" s="92">
        <f>+PACKING!L2247</f>
        <v>22</v>
      </c>
      <c r="M2257" s="92">
        <f t="shared" si="179"/>
        <v>24</v>
      </c>
      <c r="N2257" s="91" t="str">
        <f>+PACKING!G2247</f>
        <v>CMC341</v>
      </c>
      <c r="O2257" s="91" t="str">
        <f>+PACKING!H2247</f>
        <v>AUDITING SEC 1</v>
      </c>
      <c r="P2257" s="90" t="s">
        <v>17</v>
      </c>
      <c r="Q2257" s="91" t="str">
        <f>+PACKING!J2247</f>
        <v>F</v>
      </c>
      <c r="R2257" s="93" t="str">
        <f>+PACKING!K2247</f>
        <v>OB - 53</v>
      </c>
      <c r="S2257" s="94" t="s">
        <v>74</v>
      </c>
      <c r="T2257" s="211" t="s">
        <v>73</v>
      </c>
      <c r="U2257" s="211"/>
      <c r="V2257" s="211"/>
      <c r="W2257" s="211"/>
      <c r="X2257" s="211"/>
      <c r="Y2257" s="211"/>
      <c r="Z2257" s="211"/>
      <c r="AA2257" s="211"/>
      <c r="AB2257" s="211"/>
      <c r="AC2257" s="211"/>
      <c r="AD2257" s="211"/>
      <c r="AE2257" s="211"/>
      <c r="AF2257" s="211"/>
      <c r="AG2257" s="211"/>
      <c r="AH2257" s="211"/>
      <c r="AI2257" s="211"/>
    </row>
    <row r="2258" spans="1:35" ht="21" x14ac:dyDescent="0.25">
      <c r="A2258" s="88">
        <f>+PACKING!C2248</f>
        <v>2247</v>
      </c>
      <c r="B2258" s="89" t="str">
        <f>+PACKING!D2248</f>
        <v>11 MAY 2024</v>
      </c>
      <c r="C2258" s="90">
        <f>+PACKING!F2248</f>
        <v>140951</v>
      </c>
      <c r="D2258" s="90" t="str">
        <f t="shared" si="175"/>
        <v>140951---BS AF</v>
      </c>
      <c r="E2258" s="90" t="str">
        <f t="shared" si="176"/>
        <v>CMC341---AUDITING SEC 1</v>
      </c>
      <c r="F2258" s="91" t="str">
        <f>+PACKING!E2248</f>
        <v>BS AF</v>
      </c>
      <c r="G2258" s="92" t="str">
        <f>+PACKING!I2248</f>
        <v>III</v>
      </c>
      <c r="H2258" s="91" t="s">
        <v>38</v>
      </c>
      <c r="I2258" s="90" t="str">
        <f t="shared" si="177"/>
        <v>OB - 54</v>
      </c>
      <c r="J2258" s="91" t="str">
        <f t="shared" si="178"/>
        <v>F</v>
      </c>
      <c r="K2258" s="90"/>
      <c r="L2258" s="92">
        <f>+PACKING!L2248</f>
        <v>2</v>
      </c>
      <c r="M2258" s="92">
        <f t="shared" si="179"/>
        <v>4</v>
      </c>
      <c r="N2258" s="91" t="str">
        <f>+PACKING!G2248</f>
        <v>CMC341</v>
      </c>
      <c r="O2258" s="91" t="str">
        <f>+PACKING!H2248</f>
        <v>AUDITING SEC 1</v>
      </c>
      <c r="P2258" s="90" t="s">
        <v>17</v>
      </c>
      <c r="Q2258" s="91" t="str">
        <f>+PACKING!J2248</f>
        <v>F</v>
      </c>
      <c r="R2258" s="93" t="str">
        <f>+PACKING!K2248</f>
        <v>OB - 54</v>
      </c>
      <c r="S2258" s="94" t="s">
        <v>74</v>
      </c>
      <c r="T2258" s="211" t="s">
        <v>73</v>
      </c>
      <c r="U2258" s="211"/>
      <c r="V2258" s="211"/>
      <c r="W2258" s="211"/>
      <c r="X2258" s="211"/>
      <c r="Y2258" s="211"/>
      <c r="Z2258" s="211"/>
      <c r="AA2258" s="211"/>
      <c r="AB2258" s="211"/>
      <c r="AC2258" s="211"/>
      <c r="AD2258" s="211"/>
      <c r="AE2258" s="211"/>
      <c r="AF2258" s="211"/>
      <c r="AG2258" s="211"/>
      <c r="AH2258" s="211"/>
      <c r="AI2258" s="211"/>
    </row>
    <row r="2259" spans="1:35" ht="21" x14ac:dyDescent="0.25">
      <c r="A2259" s="88">
        <f>+PACKING!C2249</f>
        <v>2248</v>
      </c>
      <c r="B2259" s="89" t="str">
        <f>+PACKING!D2249</f>
        <v>11 MAY 2024</v>
      </c>
      <c r="C2259" s="90">
        <f>+PACKING!F2249</f>
        <v>140959</v>
      </c>
      <c r="D2259" s="90" t="str">
        <f t="shared" si="175"/>
        <v>140959---BS AF</v>
      </c>
      <c r="E2259" s="90" t="str">
        <f t="shared" si="176"/>
        <v>CMC354---PRINCIPLES OF MARKETING SEC 1</v>
      </c>
      <c r="F2259" s="91" t="str">
        <f>+PACKING!E2249</f>
        <v>BS AF</v>
      </c>
      <c r="G2259" s="92" t="str">
        <f>+PACKING!I2249</f>
        <v>III</v>
      </c>
      <c r="H2259" s="91" t="s">
        <v>38</v>
      </c>
      <c r="I2259" s="90" t="str">
        <f t="shared" si="177"/>
        <v>OB - 54</v>
      </c>
      <c r="J2259" s="91" t="str">
        <f t="shared" si="178"/>
        <v>F</v>
      </c>
      <c r="K2259" s="90"/>
      <c r="L2259" s="92">
        <f>+PACKING!L2249</f>
        <v>10</v>
      </c>
      <c r="M2259" s="92">
        <f t="shared" si="179"/>
        <v>12</v>
      </c>
      <c r="N2259" s="91" t="str">
        <f>+PACKING!G2249</f>
        <v>CMC354</v>
      </c>
      <c r="O2259" s="91" t="str">
        <f>+PACKING!H2249</f>
        <v>PRINCIPLES OF MARKETING SEC 1</v>
      </c>
      <c r="P2259" s="90" t="s">
        <v>17</v>
      </c>
      <c r="Q2259" s="91" t="str">
        <f>+PACKING!J2249</f>
        <v>F</v>
      </c>
      <c r="R2259" s="93" t="str">
        <f>+PACKING!K2249</f>
        <v>OB - 54</v>
      </c>
      <c r="S2259" s="94" t="s">
        <v>74</v>
      </c>
      <c r="T2259" s="211" t="s">
        <v>73</v>
      </c>
      <c r="U2259" s="211"/>
      <c r="V2259" s="211"/>
      <c r="W2259" s="211"/>
      <c r="X2259" s="211"/>
      <c r="Y2259" s="211"/>
      <c r="Z2259" s="211"/>
      <c r="AA2259" s="211"/>
      <c r="AB2259" s="211"/>
      <c r="AC2259" s="211"/>
      <c r="AD2259" s="211"/>
      <c r="AE2259" s="211"/>
      <c r="AF2259" s="211"/>
      <c r="AG2259" s="211"/>
      <c r="AH2259" s="211"/>
      <c r="AI2259" s="211"/>
    </row>
    <row r="2260" spans="1:35" ht="21" x14ac:dyDescent="0.25">
      <c r="A2260" s="88">
        <f>+PACKING!C2250</f>
        <v>2249</v>
      </c>
      <c r="B2260" s="89" t="str">
        <f>+PACKING!D2250</f>
        <v>11 MAY 2024</v>
      </c>
      <c r="C2260" s="90">
        <f>+PACKING!F2250</f>
        <v>140983</v>
      </c>
      <c r="D2260" s="90" t="str">
        <f t="shared" si="175"/>
        <v>140983---BS IR</v>
      </c>
      <c r="E2260" s="90" t="str">
        <f t="shared" si="176"/>
        <v>IR362---US POLITICS AND HISTORY SEC 1</v>
      </c>
      <c r="F2260" s="91" t="str">
        <f>+PACKING!E2250</f>
        <v>BS IR</v>
      </c>
      <c r="G2260" s="92" t="str">
        <f>+PACKING!I2250</f>
        <v>III</v>
      </c>
      <c r="H2260" s="91" t="s">
        <v>38</v>
      </c>
      <c r="I2260" s="90" t="str">
        <f t="shared" si="177"/>
        <v>OB - 54</v>
      </c>
      <c r="J2260" s="91" t="str">
        <f t="shared" si="178"/>
        <v>F</v>
      </c>
      <c r="K2260" s="90"/>
      <c r="L2260" s="92">
        <f>+PACKING!L2250</f>
        <v>10</v>
      </c>
      <c r="M2260" s="92">
        <f t="shared" si="179"/>
        <v>12</v>
      </c>
      <c r="N2260" s="91" t="str">
        <f>+PACKING!G2250</f>
        <v>IR362</v>
      </c>
      <c r="O2260" s="91" t="str">
        <f>+PACKING!H2250</f>
        <v>US POLITICS AND HISTORY SEC 1</v>
      </c>
      <c r="P2260" s="90" t="s">
        <v>17</v>
      </c>
      <c r="Q2260" s="91" t="str">
        <f>+PACKING!J2250</f>
        <v>F</v>
      </c>
      <c r="R2260" s="93" t="str">
        <f>+PACKING!K2250</f>
        <v>OB - 54</v>
      </c>
      <c r="S2260" s="94" t="s">
        <v>74</v>
      </c>
      <c r="T2260" s="211" t="s">
        <v>73</v>
      </c>
      <c r="U2260" s="211"/>
      <c r="V2260" s="211"/>
      <c r="W2260" s="211"/>
      <c r="X2260" s="211"/>
      <c r="Y2260" s="211"/>
      <c r="Z2260" s="211"/>
      <c r="AA2260" s="211"/>
      <c r="AB2260" s="211"/>
      <c r="AC2260" s="211"/>
      <c r="AD2260" s="211"/>
      <c r="AE2260" s="211"/>
      <c r="AF2260" s="211"/>
      <c r="AG2260" s="211"/>
      <c r="AH2260" s="211"/>
      <c r="AI2260" s="211"/>
    </row>
    <row r="2261" spans="1:35" ht="21" x14ac:dyDescent="0.25">
      <c r="A2261" s="88">
        <f>+PACKING!C2251</f>
        <v>2250</v>
      </c>
      <c r="B2261" s="89" t="str">
        <f>+PACKING!D2251</f>
        <v>11 MAY 2024</v>
      </c>
      <c r="C2261" s="90">
        <f>+PACKING!F2251</f>
        <v>140983</v>
      </c>
      <c r="D2261" s="90" t="str">
        <f t="shared" si="175"/>
        <v>140983---BS IR</v>
      </c>
      <c r="E2261" s="90" t="str">
        <f t="shared" si="176"/>
        <v>IR362---US POLITICS AND HISTORY SEC 1</v>
      </c>
      <c r="F2261" s="91" t="str">
        <f>+PACKING!E2251</f>
        <v>BS IR</v>
      </c>
      <c r="G2261" s="92" t="str">
        <f>+PACKING!I2251</f>
        <v>III</v>
      </c>
      <c r="H2261" s="91" t="s">
        <v>38</v>
      </c>
      <c r="I2261" s="90" t="str">
        <f t="shared" si="177"/>
        <v>OB - 55</v>
      </c>
      <c r="J2261" s="91" t="str">
        <f t="shared" si="178"/>
        <v>F</v>
      </c>
      <c r="K2261" s="90"/>
      <c r="L2261" s="92">
        <f>+PACKING!L2251</f>
        <v>12</v>
      </c>
      <c r="M2261" s="92">
        <f t="shared" si="179"/>
        <v>14</v>
      </c>
      <c r="N2261" s="91" t="str">
        <f>+PACKING!G2251</f>
        <v>IR362</v>
      </c>
      <c r="O2261" s="91" t="str">
        <f>+PACKING!H2251</f>
        <v>US POLITICS AND HISTORY SEC 1</v>
      </c>
      <c r="P2261" s="90" t="s">
        <v>17</v>
      </c>
      <c r="Q2261" s="91" t="str">
        <f>+PACKING!J2251</f>
        <v>F</v>
      </c>
      <c r="R2261" s="93" t="str">
        <f>+PACKING!K2251</f>
        <v>OB - 55</v>
      </c>
      <c r="S2261" s="94" t="s">
        <v>74</v>
      </c>
      <c r="T2261" s="211" t="s">
        <v>73</v>
      </c>
      <c r="U2261" s="211"/>
      <c r="V2261" s="211"/>
      <c r="W2261" s="211"/>
      <c r="X2261" s="211"/>
      <c r="Y2261" s="211"/>
      <c r="Z2261" s="211"/>
      <c r="AA2261" s="211"/>
      <c r="AB2261" s="211"/>
      <c r="AC2261" s="211"/>
      <c r="AD2261" s="211"/>
      <c r="AE2261" s="211"/>
      <c r="AF2261" s="211"/>
      <c r="AG2261" s="211"/>
      <c r="AH2261" s="211"/>
      <c r="AI2261" s="211"/>
    </row>
    <row r="2262" spans="1:35" ht="22.5" x14ac:dyDescent="0.25">
      <c r="A2262" s="88">
        <f>+PACKING!C2252</f>
        <v>2251</v>
      </c>
      <c r="B2262" s="89" t="str">
        <f>+PACKING!D2252</f>
        <v>11 MAY 2024</v>
      </c>
      <c r="C2262" s="90">
        <f>+PACKING!F2252</f>
        <v>140990</v>
      </c>
      <c r="D2262" s="90" t="str">
        <f t="shared" si="175"/>
        <v>140990---BS IR</v>
      </c>
      <c r="E2262" s="90" t="str">
        <f t="shared" si="176"/>
        <v>IR384---TRADITIONAL AND NON-TRADITIONAL SECURITY PARADIGMS SEC 1</v>
      </c>
      <c r="F2262" s="91" t="str">
        <f>+PACKING!E2252</f>
        <v>BS IR</v>
      </c>
      <c r="G2262" s="92" t="str">
        <f>+PACKING!I2252</f>
        <v>III</v>
      </c>
      <c r="H2262" s="91" t="s">
        <v>38</v>
      </c>
      <c r="I2262" s="90" t="str">
        <f t="shared" si="177"/>
        <v>OB - 55</v>
      </c>
      <c r="J2262" s="91" t="str">
        <f t="shared" si="178"/>
        <v>F</v>
      </c>
      <c r="K2262" s="90"/>
      <c r="L2262" s="92">
        <f>+PACKING!L2252</f>
        <v>10</v>
      </c>
      <c r="M2262" s="92">
        <f t="shared" si="179"/>
        <v>12</v>
      </c>
      <c r="N2262" s="91" t="str">
        <f>+PACKING!G2252</f>
        <v>IR384</v>
      </c>
      <c r="O2262" s="91" t="str">
        <f>+PACKING!H2252</f>
        <v>TRADITIONAL AND NON-TRADITIONAL SECURITY PARADIGMS SEC 1</v>
      </c>
      <c r="P2262" s="90" t="s">
        <v>17</v>
      </c>
      <c r="Q2262" s="91" t="str">
        <f>+PACKING!J2252</f>
        <v>F</v>
      </c>
      <c r="R2262" s="93" t="str">
        <f>+PACKING!K2252</f>
        <v>OB - 55</v>
      </c>
      <c r="S2262" s="94" t="s">
        <v>74</v>
      </c>
      <c r="T2262" s="211" t="s">
        <v>73</v>
      </c>
      <c r="U2262" s="211"/>
      <c r="V2262" s="211"/>
      <c r="W2262" s="211"/>
      <c r="X2262" s="211"/>
      <c r="Y2262" s="211"/>
      <c r="Z2262" s="211"/>
      <c r="AA2262" s="211"/>
      <c r="AB2262" s="211"/>
      <c r="AC2262" s="211"/>
      <c r="AD2262" s="211"/>
      <c r="AE2262" s="211"/>
      <c r="AF2262" s="211"/>
      <c r="AG2262" s="211"/>
      <c r="AH2262" s="211"/>
      <c r="AI2262" s="211"/>
    </row>
    <row r="2263" spans="1:35" ht="22.5" x14ac:dyDescent="0.25">
      <c r="A2263" s="88">
        <f>+PACKING!C2253</f>
        <v>2252</v>
      </c>
      <c r="B2263" s="89" t="str">
        <f>+PACKING!D2253</f>
        <v>11 MAY 2024</v>
      </c>
      <c r="C2263" s="90">
        <f>+PACKING!F2253</f>
        <v>140994</v>
      </c>
      <c r="D2263" s="90" t="str">
        <f t="shared" si="175"/>
        <v>140994---M.Phil IR</v>
      </c>
      <c r="E2263" s="90" t="str">
        <f t="shared" si="176"/>
        <v>IR702---INTERNATIONAL RELATIONS-ADVANCED THEORY AND PRACTICE SEC 1</v>
      </c>
      <c r="F2263" s="91" t="str">
        <f>+PACKING!E2253</f>
        <v>M.Phil IR</v>
      </c>
      <c r="G2263" s="92" t="str">
        <f>+PACKING!I2253</f>
        <v>III</v>
      </c>
      <c r="H2263" s="91" t="s">
        <v>38</v>
      </c>
      <c r="I2263" s="90" t="str">
        <f t="shared" si="177"/>
        <v>OB - 56</v>
      </c>
      <c r="J2263" s="91" t="str">
        <f t="shared" si="178"/>
        <v>F</v>
      </c>
      <c r="K2263" s="90"/>
      <c r="L2263" s="92">
        <f>+PACKING!L2253</f>
        <v>8</v>
      </c>
      <c r="M2263" s="92">
        <f t="shared" si="179"/>
        <v>10</v>
      </c>
      <c r="N2263" s="91" t="str">
        <f>+PACKING!G2253</f>
        <v>IR702</v>
      </c>
      <c r="O2263" s="91" t="str">
        <f>+PACKING!H2253</f>
        <v>INTERNATIONAL RELATIONS-ADVANCED THEORY AND PRACTICE SEC 1</v>
      </c>
      <c r="P2263" s="90" t="s">
        <v>17</v>
      </c>
      <c r="Q2263" s="91" t="str">
        <f>+PACKING!J2253</f>
        <v>F</v>
      </c>
      <c r="R2263" s="93" t="str">
        <f>+PACKING!K2253</f>
        <v>OB - 56</v>
      </c>
      <c r="S2263" s="94" t="s">
        <v>74</v>
      </c>
      <c r="T2263" s="211" t="s">
        <v>73</v>
      </c>
      <c r="U2263" s="211"/>
      <c r="V2263" s="211"/>
      <c r="W2263" s="211"/>
      <c r="X2263" s="211"/>
      <c r="Y2263" s="211"/>
      <c r="Z2263" s="211"/>
      <c r="AA2263" s="211"/>
      <c r="AB2263" s="211"/>
      <c r="AC2263" s="211"/>
      <c r="AD2263" s="211"/>
      <c r="AE2263" s="211"/>
      <c r="AF2263" s="211"/>
      <c r="AG2263" s="211"/>
      <c r="AH2263" s="211"/>
      <c r="AI2263" s="211"/>
    </row>
    <row r="2264" spans="1:35" ht="21" x14ac:dyDescent="0.25">
      <c r="A2264" s="88">
        <f>+PACKING!C2254</f>
        <v>2253</v>
      </c>
      <c r="B2264" s="89" t="str">
        <f>+PACKING!D2254</f>
        <v>11 MAY 2024</v>
      </c>
      <c r="C2264" s="90">
        <f>+PACKING!F2254</f>
        <v>141010</v>
      </c>
      <c r="D2264" s="90" t="str">
        <f t="shared" si="175"/>
        <v>141010---BBA (Hons)</v>
      </c>
      <c r="E2264" s="90" t="str">
        <f t="shared" si="176"/>
        <v>BMT332---FUNDAMENTALS OF MARKETING SEC 1</v>
      </c>
      <c r="F2264" s="91" t="str">
        <f>+PACKING!E2254</f>
        <v>BBA (Hons)</v>
      </c>
      <c r="G2264" s="92" t="str">
        <f>+PACKING!I2254</f>
        <v>III</v>
      </c>
      <c r="H2264" s="91" t="s">
        <v>38</v>
      </c>
      <c r="I2264" s="90" t="str">
        <f t="shared" si="177"/>
        <v>OB - 56</v>
      </c>
      <c r="J2264" s="91" t="str">
        <f t="shared" si="178"/>
        <v>F</v>
      </c>
      <c r="K2264" s="90"/>
      <c r="L2264" s="92">
        <f>+PACKING!L2254</f>
        <v>14</v>
      </c>
      <c r="M2264" s="92">
        <f t="shared" si="179"/>
        <v>16</v>
      </c>
      <c r="N2264" s="91" t="str">
        <f>+PACKING!G2254</f>
        <v>BMT332</v>
      </c>
      <c r="O2264" s="91" t="str">
        <f>+PACKING!H2254</f>
        <v>FUNDAMENTALS OF MARKETING SEC 1</v>
      </c>
      <c r="P2264" s="90" t="s">
        <v>17</v>
      </c>
      <c r="Q2264" s="91" t="str">
        <f>+PACKING!J2254</f>
        <v>F</v>
      </c>
      <c r="R2264" s="93" t="str">
        <f>+PACKING!K2254</f>
        <v>OB - 56</v>
      </c>
      <c r="S2264" s="94" t="s">
        <v>74</v>
      </c>
      <c r="T2264" s="211" t="s">
        <v>73</v>
      </c>
      <c r="U2264" s="211"/>
      <c r="V2264" s="211"/>
      <c r="W2264" s="211"/>
      <c r="X2264" s="211"/>
      <c r="Y2264" s="211"/>
      <c r="Z2264" s="211"/>
      <c r="AA2264" s="211"/>
      <c r="AB2264" s="211"/>
      <c r="AC2264" s="211"/>
      <c r="AD2264" s="211"/>
      <c r="AE2264" s="211"/>
      <c r="AF2264" s="211"/>
      <c r="AG2264" s="211"/>
      <c r="AH2264" s="211"/>
      <c r="AI2264" s="211"/>
    </row>
    <row r="2265" spans="1:35" ht="21" x14ac:dyDescent="0.25">
      <c r="A2265" s="88">
        <f>+PACKING!C2255</f>
        <v>2254</v>
      </c>
      <c r="B2265" s="89" t="str">
        <f>+PACKING!D2255</f>
        <v>11 MAY 2024</v>
      </c>
      <c r="C2265" s="90">
        <f>+PACKING!F2255</f>
        <v>141010</v>
      </c>
      <c r="D2265" s="90" t="str">
        <f t="shared" si="175"/>
        <v>141010---BBA (Hons)</v>
      </c>
      <c r="E2265" s="90" t="str">
        <f t="shared" si="176"/>
        <v>BMT332---FUNDAMENTALS OF MARKETING SEC 1</v>
      </c>
      <c r="F2265" s="91" t="str">
        <f>+PACKING!E2255</f>
        <v>BBA (Hons)</v>
      </c>
      <c r="G2265" s="92" t="str">
        <f>+PACKING!I2255</f>
        <v>III</v>
      </c>
      <c r="H2265" s="91" t="s">
        <v>38</v>
      </c>
      <c r="I2265" s="90" t="str">
        <f t="shared" si="177"/>
        <v>OB - 57</v>
      </c>
      <c r="J2265" s="91" t="str">
        <f t="shared" si="178"/>
        <v>F</v>
      </c>
      <c r="K2265" s="90"/>
      <c r="L2265" s="92">
        <f>+PACKING!L2255</f>
        <v>11</v>
      </c>
      <c r="M2265" s="92">
        <f t="shared" si="179"/>
        <v>13</v>
      </c>
      <c r="N2265" s="91" t="str">
        <f>+PACKING!G2255</f>
        <v>BMT332</v>
      </c>
      <c r="O2265" s="91" t="str">
        <f>+PACKING!H2255</f>
        <v>FUNDAMENTALS OF MARKETING SEC 1</v>
      </c>
      <c r="P2265" s="90" t="s">
        <v>17</v>
      </c>
      <c r="Q2265" s="91" t="str">
        <f>+PACKING!J2255</f>
        <v>F</v>
      </c>
      <c r="R2265" s="93" t="str">
        <f>+PACKING!K2255</f>
        <v>OB - 57</v>
      </c>
      <c r="S2265" s="94" t="s">
        <v>74</v>
      </c>
      <c r="T2265" s="211" t="s">
        <v>73</v>
      </c>
      <c r="U2265" s="211"/>
      <c r="V2265" s="211"/>
      <c r="W2265" s="211"/>
      <c r="X2265" s="211"/>
      <c r="Y2265" s="211"/>
      <c r="Z2265" s="211"/>
      <c r="AA2265" s="211"/>
      <c r="AB2265" s="211"/>
      <c r="AC2265" s="211"/>
      <c r="AD2265" s="211"/>
      <c r="AE2265" s="211"/>
      <c r="AF2265" s="211"/>
      <c r="AG2265" s="211"/>
      <c r="AH2265" s="211"/>
      <c r="AI2265" s="211"/>
    </row>
    <row r="2266" spans="1:35" ht="21" x14ac:dyDescent="0.25">
      <c r="A2266" s="88">
        <f>+PACKING!C2256</f>
        <v>2255</v>
      </c>
      <c r="B2266" s="89" t="str">
        <f>+PACKING!D2256</f>
        <v>11 MAY 2024</v>
      </c>
      <c r="C2266" s="90">
        <f>+PACKING!F2256</f>
        <v>141029</v>
      </c>
      <c r="D2266" s="90" t="str">
        <f t="shared" si="175"/>
        <v>141029---BBA (Hons)</v>
      </c>
      <c r="E2266" s="90" t="str">
        <f t="shared" si="176"/>
        <v>BMT352---ORGANIZATIONAL BEHAVIOR SEC 1</v>
      </c>
      <c r="F2266" s="91" t="str">
        <f>+PACKING!E2256</f>
        <v>BBA (Hons)</v>
      </c>
      <c r="G2266" s="92" t="str">
        <f>+PACKING!I2256</f>
        <v>III</v>
      </c>
      <c r="H2266" s="91" t="s">
        <v>38</v>
      </c>
      <c r="I2266" s="90" t="str">
        <f t="shared" si="177"/>
        <v>OB - 57</v>
      </c>
      <c r="J2266" s="91" t="str">
        <f t="shared" si="178"/>
        <v>F</v>
      </c>
      <c r="K2266" s="90"/>
      <c r="L2266" s="92">
        <f>+PACKING!L2256</f>
        <v>11</v>
      </c>
      <c r="M2266" s="92">
        <f t="shared" si="179"/>
        <v>13</v>
      </c>
      <c r="N2266" s="91" t="str">
        <f>+PACKING!G2256</f>
        <v>BMT352</v>
      </c>
      <c r="O2266" s="91" t="str">
        <f>+PACKING!H2256</f>
        <v>ORGANIZATIONAL BEHAVIOR SEC 1</v>
      </c>
      <c r="P2266" s="90" t="s">
        <v>17</v>
      </c>
      <c r="Q2266" s="91" t="str">
        <f>+PACKING!J2256</f>
        <v>F</v>
      </c>
      <c r="R2266" s="93" t="str">
        <f>+PACKING!K2256</f>
        <v>OB - 57</v>
      </c>
      <c r="S2266" s="94" t="s">
        <v>74</v>
      </c>
      <c r="T2266" s="211" t="s">
        <v>73</v>
      </c>
      <c r="U2266" s="211"/>
      <c r="V2266" s="211"/>
      <c r="W2266" s="211"/>
      <c r="X2266" s="211"/>
      <c r="Y2266" s="211"/>
      <c r="Z2266" s="211"/>
      <c r="AA2266" s="211"/>
      <c r="AB2266" s="211"/>
      <c r="AC2266" s="211"/>
      <c r="AD2266" s="211"/>
      <c r="AE2266" s="211"/>
      <c r="AF2266" s="211"/>
      <c r="AG2266" s="211"/>
      <c r="AH2266" s="211"/>
      <c r="AI2266" s="211"/>
    </row>
    <row r="2267" spans="1:35" ht="22.5" x14ac:dyDescent="0.25">
      <c r="A2267" s="88">
        <f>+PACKING!C2257</f>
        <v>2256</v>
      </c>
      <c r="B2267" s="89" t="str">
        <f>+PACKING!D2257</f>
        <v>11 MAY 2024</v>
      </c>
      <c r="C2267" s="90">
        <f>+PACKING!F2257</f>
        <v>141168</v>
      </c>
      <c r="D2267" s="90" t="str">
        <f t="shared" si="175"/>
        <v>141168---BS MB</v>
      </c>
      <c r="E2267" s="90" t="str">
        <f t="shared" si="176"/>
        <v>MICB362---MOLECULAR ACTION OF ANTIMICROBIAL AGENTS SEC 1</v>
      </c>
      <c r="F2267" s="91" t="str">
        <f>+PACKING!E2257</f>
        <v>BS MB</v>
      </c>
      <c r="G2267" s="92" t="str">
        <f>+PACKING!I2257</f>
        <v>III</v>
      </c>
      <c r="H2267" s="91" t="s">
        <v>38</v>
      </c>
      <c r="I2267" s="90" t="str">
        <f t="shared" si="177"/>
        <v>OB - 60</v>
      </c>
      <c r="J2267" s="91" t="str">
        <f t="shared" si="178"/>
        <v>J</v>
      </c>
      <c r="K2267" s="90"/>
      <c r="L2267" s="92">
        <f>+PACKING!L2257</f>
        <v>7</v>
      </c>
      <c r="M2267" s="92">
        <f t="shared" si="179"/>
        <v>9</v>
      </c>
      <c r="N2267" s="91" t="str">
        <f>+PACKING!G2257</f>
        <v>MICB362</v>
      </c>
      <c r="O2267" s="91" t="str">
        <f>+PACKING!H2257</f>
        <v>MOLECULAR ACTION OF ANTIMICROBIAL AGENTS SEC 1</v>
      </c>
      <c r="P2267" s="90" t="s">
        <v>17</v>
      </c>
      <c r="Q2267" s="91" t="str">
        <f>+PACKING!J2257</f>
        <v>J</v>
      </c>
      <c r="R2267" s="93" t="str">
        <f>+PACKING!K2257</f>
        <v>OB - 60</v>
      </c>
      <c r="S2267" s="94" t="s">
        <v>74</v>
      </c>
      <c r="T2267" s="211" t="s">
        <v>73</v>
      </c>
      <c r="U2267" s="211"/>
      <c r="V2267" s="211"/>
      <c r="W2267" s="211"/>
      <c r="X2267" s="211"/>
      <c r="Y2267" s="211"/>
      <c r="Z2267" s="211"/>
      <c r="AA2267" s="211"/>
      <c r="AB2267" s="211"/>
      <c r="AC2267" s="211"/>
      <c r="AD2267" s="211"/>
      <c r="AE2267" s="211"/>
      <c r="AF2267" s="211"/>
      <c r="AG2267" s="211"/>
      <c r="AH2267" s="211"/>
      <c r="AI2267" s="211"/>
    </row>
    <row r="2268" spans="1:35" ht="21" x14ac:dyDescent="0.25">
      <c r="A2268" s="88">
        <f>+PACKING!C2258</f>
        <v>2257</v>
      </c>
      <c r="B2268" s="89" t="str">
        <f>+PACKING!D2258</f>
        <v>11 MAY 2024</v>
      </c>
      <c r="C2268" s="90">
        <f>+PACKING!F2258</f>
        <v>141174</v>
      </c>
      <c r="D2268" s="90" t="str">
        <f t="shared" si="175"/>
        <v>141174---BS MB</v>
      </c>
      <c r="E2268" s="90" t="str">
        <f t="shared" si="176"/>
        <v>MICB381---NANOBIOTECHNOLOGY SEC 1</v>
      </c>
      <c r="F2268" s="91" t="str">
        <f>+PACKING!E2258</f>
        <v>BS MB</v>
      </c>
      <c r="G2268" s="92" t="str">
        <f>+PACKING!I2258</f>
        <v>III</v>
      </c>
      <c r="H2268" s="91" t="s">
        <v>38</v>
      </c>
      <c r="I2268" s="90" t="str">
        <f t="shared" si="177"/>
        <v>OB - 60</v>
      </c>
      <c r="J2268" s="91" t="str">
        <f t="shared" si="178"/>
        <v>J</v>
      </c>
      <c r="K2268" s="90"/>
      <c r="L2268" s="92">
        <f>+PACKING!L2258</f>
        <v>15</v>
      </c>
      <c r="M2268" s="92">
        <f t="shared" si="179"/>
        <v>17</v>
      </c>
      <c r="N2268" s="91" t="str">
        <f>+PACKING!G2258</f>
        <v>MICB381</v>
      </c>
      <c r="O2268" s="91" t="str">
        <f>+PACKING!H2258</f>
        <v>NANOBIOTECHNOLOGY SEC 1</v>
      </c>
      <c r="P2268" s="90" t="s">
        <v>17</v>
      </c>
      <c r="Q2268" s="91" t="str">
        <f>+PACKING!J2258</f>
        <v>J</v>
      </c>
      <c r="R2268" s="93" t="str">
        <f>+PACKING!K2258</f>
        <v>OB - 60</v>
      </c>
      <c r="S2268" s="94" t="s">
        <v>74</v>
      </c>
      <c r="T2268" s="211" t="s">
        <v>73</v>
      </c>
      <c r="U2268" s="211"/>
      <c r="V2268" s="211"/>
      <c r="W2268" s="211"/>
      <c r="X2268" s="211"/>
      <c r="Y2268" s="211"/>
      <c r="Z2268" s="211"/>
      <c r="AA2268" s="211"/>
      <c r="AB2268" s="211"/>
      <c r="AC2268" s="211"/>
      <c r="AD2268" s="211"/>
      <c r="AE2268" s="211"/>
      <c r="AF2268" s="211"/>
      <c r="AG2268" s="211"/>
      <c r="AH2268" s="211"/>
      <c r="AI2268" s="211"/>
    </row>
    <row r="2269" spans="1:35" ht="21" x14ac:dyDescent="0.25">
      <c r="A2269" s="88">
        <f>+PACKING!C2259</f>
        <v>2258</v>
      </c>
      <c r="B2269" s="89" t="str">
        <f>+PACKING!D2259</f>
        <v>11 MAY 2024</v>
      </c>
      <c r="C2269" s="90">
        <f>+PACKING!F2259</f>
        <v>141187</v>
      </c>
      <c r="D2269" s="90" t="str">
        <f t="shared" si="175"/>
        <v>141187---M.Phil MB</v>
      </c>
      <c r="E2269" s="90" t="str">
        <f t="shared" si="176"/>
        <v>MB7102---MICROBIAL PHYSIOLOGY SEC 1</v>
      </c>
      <c r="F2269" s="91" t="str">
        <f>+PACKING!E2259</f>
        <v>M.Phil MB</v>
      </c>
      <c r="G2269" s="92" t="str">
        <f>+PACKING!I2259</f>
        <v>III</v>
      </c>
      <c r="H2269" s="91" t="s">
        <v>38</v>
      </c>
      <c r="I2269" s="90" t="str">
        <f t="shared" si="177"/>
        <v>OB - 61</v>
      </c>
      <c r="J2269" s="91" t="str">
        <f t="shared" si="178"/>
        <v>J</v>
      </c>
      <c r="K2269" s="90"/>
      <c r="L2269" s="92">
        <f>+PACKING!L2259</f>
        <v>9</v>
      </c>
      <c r="M2269" s="92">
        <f t="shared" si="179"/>
        <v>11</v>
      </c>
      <c r="N2269" s="91" t="str">
        <f>+PACKING!G2259</f>
        <v>MB7102</v>
      </c>
      <c r="O2269" s="91" t="str">
        <f>+PACKING!H2259</f>
        <v>MICROBIAL PHYSIOLOGY SEC 1</v>
      </c>
      <c r="P2269" s="90" t="s">
        <v>17</v>
      </c>
      <c r="Q2269" s="91" t="str">
        <f>+PACKING!J2259</f>
        <v>J</v>
      </c>
      <c r="R2269" s="93" t="str">
        <f>+PACKING!K2259</f>
        <v>OB - 61</v>
      </c>
      <c r="S2269" s="94" t="s">
        <v>74</v>
      </c>
      <c r="T2269" s="211" t="s">
        <v>73</v>
      </c>
      <c r="U2269" s="211"/>
      <c r="V2269" s="211"/>
      <c r="W2269" s="211"/>
      <c r="X2269" s="211"/>
      <c r="Y2269" s="211"/>
      <c r="Z2269" s="211"/>
      <c r="AA2269" s="211"/>
      <c r="AB2269" s="211"/>
      <c r="AC2269" s="211"/>
      <c r="AD2269" s="211"/>
      <c r="AE2269" s="211"/>
      <c r="AF2269" s="211"/>
      <c r="AG2269" s="211"/>
      <c r="AH2269" s="211"/>
      <c r="AI2269" s="211"/>
    </row>
    <row r="2270" spans="1:35" ht="21" x14ac:dyDescent="0.25">
      <c r="A2270" s="88">
        <f>+PACKING!C2260</f>
        <v>2259</v>
      </c>
      <c r="B2270" s="89" t="str">
        <f>+PACKING!D2260</f>
        <v>11 MAY 2024</v>
      </c>
      <c r="C2270" s="90">
        <f>+PACKING!F2260</f>
        <v>141190</v>
      </c>
      <c r="D2270" s="90" t="str">
        <f t="shared" si="175"/>
        <v>141190---BS Maths</v>
      </c>
      <c r="E2270" s="90" t="str">
        <f t="shared" si="176"/>
        <v>MATH364---FUNCTIONAL ANALYSIS SEC 1</v>
      </c>
      <c r="F2270" s="91" t="str">
        <f>+PACKING!E2260</f>
        <v>BS Maths</v>
      </c>
      <c r="G2270" s="92" t="str">
        <f>+PACKING!I2260</f>
        <v>III</v>
      </c>
      <c r="H2270" s="91" t="s">
        <v>38</v>
      </c>
      <c r="I2270" s="90" t="str">
        <f t="shared" si="177"/>
        <v>OB - 61</v>
      </c>
      <c r="J2270" s="91" t="str">
        <f t="shared" si="178"/>
        <v>J</v>
      </c>
      <c r="K2270" s="90"/>
      <c r="L2270" s="92">
        <f>+PACKING!L2260</f>
        <v>12</v>
      </c>
      <c r="M2270" s="92">
        <f t="shared" si="179"/>
        <v>14</v>
      </c>
      <c r="N2270" s="91" t="str">
        <f>+PACKING!G2260</f>
        <v>MATH364</v>
      </c>
      <c r="O2270" s="91" t="str">
        <f>+PACKING!H2260</f>
        <v>FUNCTIONAL ANALYSIS SEC 1</v>
      </c>
      <c r="P2270" s="90" t="s">
        <v>17</v>
      </c>
      <c r="Q2270" s="91" t="str">
        <f>+PACKING!J2260</f>
        <v>J</v>
      </c>
      <c r="R2270" s="93" t="str">
        <f>+PACKING!K2260</f>
        <v>OB - 61</v>
      </c>
      <c r="S2270" s="94" t="s">
        <v>74</v>
      </c>
      <c r="T2270" s="211" t="s">
        <v>73</v>
      </c>
      <c r="U2270" s="211"/>
      <c r="V2270" s="211"/>
      <c r="W2270" s="211"/>
      <c r="X2270" s="211"/>
      <c r="Y2270" s="211"/>
      <c r="Z2270" s="211"/>
      <c r="AA2270" s="211"/>
      <c r="AB2270" s="211"/>
      <c r="AC2270" s="211"/>
      <c r="AD2270" s="211"/>
      <c r="AE2270" s="211"/>
      <c r="AF2270" s="211"/>
      <c r="AG2270" s="211"/>
      <c r="AH2270" s="211"/>
      <c r="AI2270" s="211"/>
    </row>
    <row r="2271" spans="1:35" ht="21" x14ac:dyDescent="0.25">
      <c r="A2271" s="88">
        <f>+PACKING!C2261</f>
        <v>2260</v>
      </c>
      <c r="B2271" s="89" t="str">
        <f>+PACKING!D2261</f>
        <v>11 MAY 2024</v>
      </c>
      <c r="C2271" s="90">
        <f>+PACKING!F2261</f>
        <v>141193</v>
      </c>
      <c r="D2271" s="90" t="str">
        <f t="shared" si="175"/>
        <v>141193---M.Phil MB</v>
      </c>
      <c r="E2271" s="90" t="str">
        <f t="shared" si="176"/>
        <v>MB7102---MICROBIAL PHYSIOLOGY SEC 1</v>
      </c>
      <c r="F2271" s="91" t="str">
        <f>+PACKING!E2261</f>
        <v>M.Phil MB</v>
      </c>
      <c r="G2271" s="92" t="str">
        <f>+PACKING!I2261</f>
        <v>III</v>
      </c>
      <c r="H2271" s="91" t="s">
        <v>38</v>
      </c>
      <c r="I2271" s="90" t="str">
        <f t="shared" si="177"/>
        <v>OB - 61</v>
      </c>
      <c r="J2271" s="91" t="str">
        <f t="shared" si="178"/>
        <v>J</v>
      </c>
      <c r="K2271" s="90"/>
      <c r="L2271" s="92">
        <f>+PACKING!L2261</f>
        <v>1</v>
      </c>
      <c r="M2271" s="92">
        <f t="shared" si="179"/>
        <v>3</v>
      </c>
      <c r="N2271" s="91" t="str">
        <f>+PACKING!G2261</f>
        <v>MB7102</v>
      </c>
      <c r="O2271" s="91" t="str">
        <f>+PACKING!H2261</f>
        <v>MICROBIAL PHYSIOLOGY SEC 1</v>
      </c>
      <c r="P2271" s="90" t="s">
        <v>17</v>
      </c>
      <c r="Q2271" s="91" t="str">
        <f>+PACKING!J2261</f>
        <v>J</v>
      </c>
      <c r="R2271" s="93" t="str">
        <f>+PACKING!K2261</f>
        <v>OB - 61</v>
      </c>
      <c r="S2271" s="94" t="s">
        <v>74</v>
      </c>
      <c r="T2271" s="211" t="s">
        <v>73</v>
      </c>
      <c r="U2271" s="211"/>
      <c r="V2271" s="211"/>
      <c r="W2271" s="211"/>
      <c r="X2271" s="211"/>
      <c r="Y2271" s="211"/>
      <c r="Z2271" s="211"/>
      <c r="AA2271" s="211"/>
      <c r="AB2271" s="211"/>
      <c r="AC2271" s="211"/>
      <c r="AD2271" s="211"/>
      <c r="AE2271" s="211"/>
      <c r="AF2271" s="211"/>
      <c r="AG2271" s="211"/>
      <c r="AH2271" s="211"/>
      <c r="AI2271" s="211"/>
    </row>
    <row r="2272" spans="1:35" ht="21" x14ac:dyDescent="0.25">
      <c r="A2272" s="88">
        <f>+PACKING!C2262</f>
        <v>2261</v>
      </c>
      <c r="B2272" s="89" t="str">
        <f>+PACKING!D2262</f>
        <v>11 MAY 2024</v>
      </c>
      <c r="C2272" s="90">
        <f>+PACKING!F2262</f>
        <v>141193</v>
      </c>
      <c r="D2272" s="90" t="str">
        <f t="shared" si="175"/>
        <v>141193---M.Phil MB</v>
      </c>
      <c r="E2272" s="90" t="str">
        <f t="shared" si="176"/>
        <v>MB7102---MICROBIAL PHYSIOLOGY SEC 1</v>
      </c>
      <c r="F2272" s="91" t="str">
        <f>+PACKING!E2262</f>
        <v>M.Phil MB</v>
      </c>
      <c r="G2272" s="92" t="str">
        <f>+PACKING!I2262</f>
        <v>III</v>
      </c>
      <c r="H2272" s="91" t="s">
        <v>38</v>
      </c>
      <c r="I2272" s="90" t="str">
        <f t="shared" si="177"/>
        <v>OB - 62</v>
      </c>
      <c r="J2272" s="91" t="str">
        <f t="shared" si="178"/>
        <v>J</v>
      </c>
      <c r="K2272" s="90"/>
      <c r="L2272" s="92">
        <f>+PACKING!L2262</f>
        <v>6</v>
      </c>
      <c r="M2272" s="92">
        <f t="shared" si="179"/>
        <v>8</v>
      </c>
      <c r="N2272" s="91" t="str">
        <f>+PACKING!G2262</f>
        <v>MB7102</v>
      </c>
      <c r="O2272" s="91" t="str">
        <f>+PACKING!H2262</f>
        <v>MICROBIAL PHYSIOLOGY SEC 1</v>
      </c>
      <c r="P2272" s="90" t="s">
        <v>17</v>
      </c>
      <c r="Q2272" s="91" t="str">
        <f>+PACKING!J2262</f>
        <v>J</v>
      </c>
      <c r="R2272" s="93" t="str">
        <f>+PACKING!K2262</f>
        <v>OB - 62</v>
      </c>
      <c r="S2272" s="94" t="s">
        <v>74</v>
      </c>
      <c r="T2272" s="211" t="s">
        <v>73</v>
      </c>
      <c r="U2272" s="211"/>
      <c r="V2272" s="211"/>
      <c r="W2272" s="211"/>
      <c r="X2272" s="211"/>
      <c r="Y2272" s="211"/>
      <c r="Z2272" s="211"/>
      <c r="AA2272" s="211"/>
      <c r="AB2272" s="211"/>
      <c r="AC2272" s="211"/>
      <c r="AD2272" s="211"/>
      <c r="AE2272" s="211"/>
      <c r="AF2272" s="211"/>
      <c r="AG2272" s="211"/>
      <c r="AH2272" s="211"/>
      <c r="AI2272" s="211"/>
    </row>
    <row r="2273" spans="1:35" ht="21" x14ac:dyDescent="0.25">
      <c r="A2273" s="88">
        <f>+PACKING!C2263</f>
        <v>2262</v>
      </c>
      <c r="B2273" s="89" t="str">
        <f>+PACKING!D2263</f>
        <v>11 MAY 2024</v>
      </c>
      <c r="C2273" s="90">
        <f>+PACKING!F2263</f>
        <v>141199</v>
      </c>
      <c r="D2273" s="90" t="str">
        <f t="shared" si="175"/>
        <v>141199---Ph.D. MB</v>
      </c>
      <c r="E2273" s="90" t="str">
        <f t="shared" si="176"/>
        <v>MB8105---ADVANCES IN MICROBIAL PHYSIOLOGY SEC 1</v>
      </c>
      <c r="F2273" s="91" t="str">
        <f>+PACKING!E2263</f>
        <v>Ph.D. MB</v>
      </c>
      <c r="G2273" s="92" t="str">
        <f>+PACKING!I2263</f>
        <v>III</v>
      </c>
      <c r="H2273" s="91" t="s">
        <v>38</v>
      </c>
      <c r="I2273" s="90" t="str">
        <f t="shared" si="177"/>
        <v>OB - 62</v>
      </c>
      <c r="J2273" s="91" t="str">
        <f t="shared" si="178"/>
        <v>J</v>
      </c>
      <c r="K2273" s="90"/>
      <c r="L2273" s="92">
        <f>+PACKING!L2263</f>
        <v>2</v>
      </c>
      <c r="M2273" s="92">
        <f t="shared" si="179"/>
        <v>4</v>
      </c>
      <c r="N2273" s="91" t="str">
        <f>+PACKING!G2263</f>
        <v>MB8105</v>
      </c>
      <c r="O2273" s="91" t="str">
        <f>+PACKING!H2263</f>
        <v>ADVANCES IN MICROBIAL PHYSIOLOGY SEC 1</v>
      </c>
      <c r="P2273" s="90" t="s">
        <v>17</v>
      </c>
      <c r="Q2273" s="91" t="str">
        <f>+PACKING!J2263</f>
        <v>J</v>
      </c>
      <c r="R2273" s="93" t="str">
        <f>+PACKING!K2263</f>
        <v>OB - 62</v>
      </c>
      <c r="S2273" s="94" t="s">
        <v>74</v>
      </c>
      <c r="T2273" s="211" t="s">
        <v>73</v>
      </c>
      <c r="U2273" s="211"/>
      <c r="V2273" s="211"/>
      <c r="W2273" s="211"/>
      <c r="X2273" s="211"/>
      <c r="Y2273" s="211"/>
      <c r="Z2273" s="211"/>
      <c r="AA2273" s="211"/>
      <c r="AB2273" s="211"/>
      <c r="AC2273" s="211"/>
      <c r="AD2273" s="211"/>
      <c r="AE2273" s="211"/>
      <c r="AF2273" s="211"/>
      <c r="AG2273" s="211"/>
      <c r="AH2273" s="211"/>
      <c r="AI2273" s="211"/>
    </row>
    <row r="2274" spans="1:35" ht="22.5" x14ac:dyDescent="0.25">
      <c r="A2274" s="88">
        <f>+PACKING!C2264</f>
        <v>2263</v>
      </c>
      <c r="B2274" s="89" t="str">
        <f>+PACKING!D2264</f>
        <v>11 MAY 2024</v>
      </c>
      <c r="C2274" s="90">
        <f>+PACKING!F2264</f>
        <v>141201</v>
      </c>
      <c r="D2274" s="90" t="str">
        <f t="shared" si="175"/>
        <v>141201---Ph.D. MB</v>
      </c>
      <c r="E2274" s="90" t="str">
        <f t="shared" si="176"/>
        <v>MB8123---ADVANCES IN APPLIED MICROBIOLOGY SEC 1</v>
      </c>
      <c r="F2274" s="91" t="str">
        <f>+PACKING!E2264</f>
        <v>Ph.D. MB</v>
      </c>
      <c r="G2274" s="92" t="str">
        <f>+PACKING!I2264</f>
        <v>III</v>
      </c>
      <c r="H2274" s="91" t="s">
        <v>38</v>
      </c>
      <c r="I2274" s="90" t="str">
        <f t="shared" si="177"/>
        <v>OB - 62</v>
      </c>
      <c r="J2274" s="91" t="str">
        <f t="shared" si="178"/>
        <v>J</v>
      </c>
      <c r="K2274" s="90"/>
      <c r="L2274" s="92">
        <f>+PACKING!L2264</f>
        <v>2</v>
      </c>
      <c r="M2274" s="92">
        <f t="shared" si="179"/>
        <v>4</v>
      </c>
      <c r="N2274" s="91" t="str">
        <f>+PACKING!G2264</f>
        <v>MB8123</v>
      </c>
      <c r="O2274" s="91" t="str">
        <f>+PACKING!H2264</f>
        <v>ADVANCES IN APPLIED MICROBIOLOGY SEC 1</v>
      </c>
      <c r="P2274" s="90" t="s">
        <v>17</v>
      </c>
      <c r="Q2274" s="91" t="str">
        <f>+PACKING!J2264</f>
        <v>J</v>
      </c>
      <c r="R2274" s="93" t="str">
        <f>+PACKING!K2264</f>
        <v>OB - 62</v>
      </c>
      <c r="S2274" s="94" t="s">
        <v>74</v>
      </c>
      <c r="T2274" s="211" t="s">
        <v>73</v>
      </c>
      <c r="U2274" s="211"/>
      <c r="V2274" s="211"/>
      <c r="W2274" s="211"/>
      <c r="X2274" s="211"/>
      <c r="Y2274" s="211"/>
      <c r="Z2274" s="211"/>
      <c r="AA2274" s="211"/>
      <c r="AB2274" s="211"/>
      <c r="AC2274" s="211"/>
      <c r="AD2274" s="211"/>
      <c r="AE2274" s="211"/>
      <c r="AF2274" s="211"/>
      <c r="AG2274" s="211"/>
      <c r="AH2274" s="211"/>
      <c r="AI2274" s="211"/>
    </row>
    <row r="2275" spans="1:35" ht="21" x14ac:dyDescent="0.25">
      <c r="A2275" s="88">
        <f>+PACKING!C2265</f>
        <v>2264</v>
      </c>
      <c r="B2275" s="89" t="str">
        <f>+PACKING!D2265</f>
        <v>11 MAY 2024</v>
      </c>
      <c r="C2275" s="90">
        <f>+PACKING!F2265</f>
        <v>141246</v>
      </c>
      <c r="D2275" s="90" t="str">
        <f t="shared" si="175"/>
        <v>141246---BS SE</v>
      </c>
      <c r="E2275" s="90" t="str">
        <f t="shared" si="176"/>
        <v>SE320---SOFTWARE QUALITY ENGINEERING SEC 1</v>
      </c>
      <c r="F2275" s="91" t="str">
        <f>+PACKING!E2265</f>
        <v>BS SE</v>
      </c>
      <c r="G2275" s="92" t="str">
        <f>+PACKING!I2265</f>
        <v>III</v>
      </c>
      <c r="H2275" s="91" t="s">
        <v>38</v>
      </c>
      <c r="I2275" s="90" t="str">
        <f t="shared" si="177"/>
        <v>OB - 62</v>
      </c>
      <c r="J2275" s="91" t="str">
        <f t="shared" si="178"/>
        <v>J</v>
      </c>
      <c r="K2275" s="90"/>
      <c r="L2275" s="92">
        <f>+PACKING!L2265</f>
        <v>12</v>
      </c>
      <c r="M2275" s="92">
        <f t="shared" si="179"/>
        <v>14</v>
      </c>
      <c r="N2275" s="91" t="str">
        <f>+PACKING!G2265</f>
        <v>SE320</v>
      </c>
      <c r="O2275" s="91" t="str">
        <f>+PACKING!H2265</f>
        <v>SOFTWARE QUALITY ENGINEERING SEC 1</v>
      </c>
      <c r="P2275" s="90" t="s">
        <v>17</v>
      </c>
      <c r="Q2275" s="91" t="str">
        <f>+PACKING!J2265</f>
        <v>J</v>
      </c>
      <c r="R2275" s="93" t="str">
        <f>+PACKING!K2265</f>
        <v>OB - 62</v>
      </c>
      <c r="S2275" s="94" t="s">
        <v>74</v>
      </c>
      <c r="T2275" s="211" t="s">
        <v>73</v>
      </c>
      <c r="U2275" s="211"/>
      <c r="V2275" s="211"/>
      <c r="W2275" s="211"/>
      <c r="X2275" s="211"/>
      <c r="Y2275" s="211"/>
      <c r="Z2275" s="211"/>
      <c r="AA2275" s="211"/>
      <c r="AB2275" s="211"/>
      <c r="AC2275" s="211"/>
      <c r="AD2275" s="211"/>
      <c r="AE2275" s="211"/>
      <c r="AF2275" s="211"/>
      <c r="AG2275" s="211"/>
      <c r="AH2275" s="211"/>
      <c r="AI2275" s="211"/>
    </row>
    <row r="2276" spans="1:35" ht="21" x14ac:dyDescent="0.25">
      <c r="A2276" s="88">
        <f>+PACKING!C2266</f>
        <v>2265</v>
      </c>
      <c r="B2276" s="89" t="str">
        <f>+PACKING!D2266</f>
        <v>11 MAY 2024</v>
      </c>
      <c r="C2276" s="90">
        <f>+PACKING!F2266</f>
        <v>141246</v>
      </c>
      <c r="D2276" s="90" t="str">
        <f t="shared" si="175"/>
        <v>141246---BS SE</v>
      </c>
      <c r="E2276" s="90" t="str">
        <f t="shared" si="176"/>
        <v>SE320---SOFTWARE QUALITY ENGINEERING SEC 1</v>
      </c>
      <c r="F2276" s="91" t="str">
        <f>+PACKING!E2266</f>
        <v>BS SE</v>
      </c>
      <c r="G2276" s="92" t="str">
        <f>+PACKING!I2266</f>
        <v>III</v>
      </c>
      <c r="H2276" s="91" t="s">
        <v>38</v>
      </c>
      <c r="I2276" s="90" t="str">
        <f t="shared" si="177"/>
        <v>OB - 63</v>
      </c>
      <c r="J2276" s="91" t="str">
        <f t="shared" si="178"/>
        <v>J</v>
      </c>
      <c r="K2276" s="90"/>
      <c r="L2276" s="92">
        <f>+PACKING!L2266</f>
        <v>22</v>
      </c>
      <c r="M2276" s="92">
        <f t="shared" si="179"/>
        <v>24</v>
      </c>
      <c r="N2276" s="91" t="str">
        <f>+PACKING!G2266</f>
        <v>SE320</v>
      </c>
      <c r="O2276" s="91" t="str">
        <f>+PACKING!H2266</f>
        <v>SOFTWARE QUALITY ENGINEERING SEC 1</v>
      </c>
      <c r="P2276" s="90" t="s">
        <v>17</v>
      </c>
      <c r="Q2276" s="91" t="str">
        <f>+PACKING!J2266</f>
        <v>J</v>
      </c>
      <c r="R2276" s="93" t="str">
        <f>+PACKING!K2266</f>
        <v>OB - 63</v>
      </c>
      <c r="S2276" s="94" t="s">
        <v>74</v>
      </c>
      <c r="T2276" s="211" t="s">
        <v>73</v>
      </c>
      <c r="U2276" s="211"/>
      <c r="V2276" s="211"/>
      <c r="W2276" s="211"/>
      <c r="X2276" s="211"/>
      <c r="Y2276" s="211"/>
      <c r="Z2276" s="211"/>
      <c r="AA2276" s="211"/>
      <c r="AB2276" s="211"/>
      <c r="AC2276" s="211"/>
      <c r="AD2276" s="211"/>
      <c r="AE2276" s="211"/>
      <c r="AF2276" s="211"/>
      <c r="AG2276" s="211"/>
      <c r="AH2276" s="211"/>
      <c r="AI2276" s="211"/>
    </row>
    <row r="2277" spans="1:35" ht="21" x14ac:dyDescent="0.25">
      <c r="A2277" s="88">
        <f>+PACKING!C2267</f>
        <v>2266</v>
      </c>
      <c r="B2277" s="89" t="str">
        <f>+PACKING!D2267</f>
        <v>11 MAY 2024</v>
      </c>
      <c r="C2277" s="90">
        <f>+PACKING!F2267</f>
        <v>141117</v>
      </c>
      <c r="D2277" s="90" t="str">
        <f t="shared" si="175"/>
        <v>141117---BS Eng.</v>
      </c>
      <c r="E2277" s="90" t="str">
        <f t="shared" si="176"/>
        <v>ENG3813---POST COLONIAL LITERATURE SEC 2</v>
      </c>
      <c r="F2277" s="91" t="str">
        <f>+PACKING!E2267</f>
        <v>BS Eng.</v>
      </c>
      <c r="G2277" s="92" t="str">
        <f>+PACKING!I2267</f>
        <v>III</v>
      </c>
      <c r="H2277" s="91" t="s">
        <v>38</v>
      </c>
      <c r="I2277" s="90" t="str">
        <f t="shared" si="177"/>
        <v>OB - 64</v>
      </c>
      <c r="J2277" s="91" t="str">
        <f t="shared" si="178"/>
        <v>I</v>
      </c>
      <c r="K2277" s="90"/>
      <c r="L2277" s="92">
        <f>+PACKING!L2267</f>
        <v>11</v>
      </c>
      <c r="M2277" s="92">
        <f t="shared" si="179"/>
        <v>13</v>
      </c>
      <c r="N2277" s="91" t="str">
        <f>+PACKING!G2267</f>
        <v>ENG3813</v>
      </c>
      <c r="O2277" s="91" t="str">
        <f>+PACKING!H2267</f>
        <v>POST COLONIAL LITERATURE SEC 2</v>
      </c>
      <c r="P2277" s="90" t="s">
        <v>17</v>
      </c>
      <c r="Q2277" s="91" t="str">
        <f>+PACKING!J2267</f>
        <v>I</v>
      </c>
      <c r="R2277" s="93" t="str">
        <f>+PACKING!K2267</f>
        <v>OB - 64</v>
      </c>
      <c r="S2277" s="94" t="s">
        <v>74</v>
      </c>
      <c r="T2277" s="211" t="s">
        <v>73</v>
      </c>
      <c r="U2277" s="211"/>
      <c r="V2277" s="211"/>
      <c r="W2277" s="211"/>
      <c r="X2277" s="211"/>
      <c r="Y2277" s="211"/>
      <c r="Z2277" s="211"/>
      <c r="AA2277" s="211"/>
      <c r="AB2277" s="211"/>
      <c r="AC2277" s="211"/>
      <c r="AD2277" s="211"/>
      <c r="AE2277" s="211"/>
      <c r="AF2277" s="211"/>
      <c r="AG2277" s="211"/>
      <c r="AH2277" s="211"/>
      <c r="AI2277" s="211"/>
    </row>
    <row r="2278" spans="1:35" ht="21" x14ac:dyDescent="0.25">
      <c r="A2278" s="88">
        <f>+PACKING!C2268</f>
        <v>2267</v>
      </c>
      <c r="B2278" s="89" t="str">
        <f>+PACKING!D2268</f>
        <v>11 MAY 2024</v>
      </c>
      <c r="C2278" s="90">
        <f>+PACKING!F2268</f>
        <v>141127</v>
      </c>
      <c r="D2278" s="90" t="str">
        <f t="shared" si="175"/>
        <v>141127---M.Phil Eng.</v>
      </c>
      <c r="E2278" s="90" t="str">
        <f t="shared" si="176"/>
        <v>ENG727---LITERATURE AND FILM STUDIES SEC 1</v>
      </c>
      <c r="F2278" s="91" t="str">
        <f>+PACKING!E2268</f>
        <v>M.Phil Eng.</v>
      </c>
      <c r="G2278" s="92" t="str">
        <f>+PACKING!I2268</f>
        <v>III</v>
      </c>
      <c r="H2278" s="91" t="s">
        <v>38</v>
      </c>
      <c r="I2278" s="90" t="str">
        <f t="shared" si="177"/>
        <v>OB - 64</v>
      </c>
      <c r="J2278" s="91" t="str">
        <f t="shared" si="178"/>
        <v>I</v>
      </c>
      <c r="K2278" s="90"/>
      <c r="L2278" s="92">
        <f>+PACKING!L2268</f>
        <v>11</v>
      </c>
      <c r="M2278" s="92">
        <f t="shared" si="179"/>
        <v>13</v>
      </c>
      <c r="N2278" s="91" t="str">
        <f>+PACKING!G2268</f>
        <v>ENG727</v>
      </c>
      <c r="O2278" s="91" t="str">
        <f>+PACKING!H2268</f>
        <v>LITERATURE AND FILM STUDIES SEC 1</v>
      </c>
      <c r="P2278" s="90" t="s">
        <v>17</v>
      </c>
      <c r="Q2278" s="91" t="str">
        <f>+PACKING!J2268</f>
        <v>I</v>
      </c>
      <c r="R2278" s="93" t="str">
        <f>+PACKING!K2268</f>
        <v>OB - 64</v>
      </c>
      <c r="S2278" s="94" t="s">
        <v>74</v>
      </c>
      <c r="T2278" s="211" t="s">
        <v>73</v>
      </c>
      <c r="U2278" s="211"/>
      <c r="V2278" s="211"/>
      <c r="W2278" s="211"/>
      <c r="X2278" s="211"/>
      <c r="Y2278" s="211"/>
      <c r="Z2278" s="211"/>
      <c r="AA2278" s="211"/>
      <c r="AB2278" s="211"/>
      <c r="AC2278" s="211"/>
      <c r="AD2278" s="211"/>
      <c r="AE2278" s="211"/>
      <c r="AF2278" s="211"/>
      <c r="AG2278" s="211"/>
      <c r="AH2278" s="211"/>
      <c r="AI2278" s="211"/>
    </row>
    <row r="2279" spans="1:35" ht="21" x14ac:dyDescent="0.25">
      <c r="A2279" s="88">
        <f>+PACKING!C2269</f>
        <v>2268</v>
      </c>
      <c r="B2279" s="89" t="str">
        <f>+PACKING!D2269</f>
        <v>11 MAY 2024</v>
      </c>
      <c r="C2279" s="90">
        <f>+PACKING!F2269</f>
        <v>141127</v>
      </c>
      <c r="D2279" s="90" t="str">
        <f t="shared" si="175"/>
        <v>141127---M.Phil Eng.</v>
      </c>
      <c r="E2279" s="90" t="str">
        <f t="shared" si="176"/>
        <v>ENG727---LITERATURE AND FILM STUDIES SEC 1</v>
      </c>
      <c r="F2279" s="91" t="str">
        <f>+PACKING!E2269</f>
        <v>M.Phil Eng.</v>
      </c>
      <c r="G2279" s="92" t="str">
        <f>+PACKING!I2269</f>
        <v>III</v>
      </c>
      <c r="H2279" s="91" t="s">
        <v>38</v>
      </c>
      <c r="I2279" s="90" t="str">
        <f t="shared" si="177"/>
        <v>OB - 65</v>
      </c>
      <c r="J2279" s="91" t="str">
        <f t="shared" si="178"/>
        <v>I</v>
      </c>
      <c r="K2279" s="90"/>
      <c r="L2279" s="92">
        <f>+PACKING!L2269</f>
        <v>4</v>
      </c>
      <c r="M2279" s="92">
        <f t="shared" si="179"/>
        <v>6</v>
      </c>
      <c r="N2279" s="91" t="str">
        <f>+PACKING!G2269</f>
        <v>ENG727</v>
      </c>
      <c r="O2279" s="91" t="str">
        <f>+PACKING!H2269</f>
        <v>LITERATURE AND FILM STUDIES SEC 1</v>
      </c>
      <c r="P2279" s="90" t="s">
        <v>17</v>
      </c>
      <c r="Q2279" s="91" t="str">
        <f>+PACKING!J2269</f>
        <v>I</v>
      </c>
      <c r="R2279" s="93" t="str">
        <f>+PACKING!K2269</f>
        <v>OB - 65</v>
      </c>
      <c r="S2279" s="94" t="s">
        <v>74</v>
      </c>
      <c r="T2279" s="211" t="s">
        <v>73</v>
      </c>
      <c r="U2279" s="211"/>
      <c r="V2279" s="211"/>
      <c r="W2279" s="211"/>
      <c r="X2279" s="211"/>
      <c r="Y2279" s="211"/>
      <c r="Z2279" s="211"/>
      <c r="AA2279" s="211"/>
      <c r="AB2279" s="211"/>
      <c r="AC2279" s="211"/>
      <c r="AD2279" s="211"/>
      <c r="AE2279" s="211"/>
      <c r="AF2279" s="211"/>
      <c r="AG2279" s="211"/>
      <c r="AH2279" s="211"/>
      <c r="AI2279" s="211"/>
    </row>
    <row r="2280" spans="1:35" ht="22.5" x14ac:dyDescent="0.25">
      <c r="A2280" s="88">
        <f>+PACKING!C2270</f>
        <v>2269</v>
      </c>
      <c r="B2280" s="89" t="str">
        <f>+PACKING!D2270</f>
        <v>11 MAY 2024</v>
      </c>
      <c r="C2280" s="90">
        <f>+PACKING!F2270</f>
        <v>141134</v>
      </c>
      <c r="D2280" s="90" t="str">
        <f t="shared" si="175"/>
        <v>141134---BS BT</v>
      </c>
      <c r="E2280" s="90" t="str">
        <f t="shared" si="176"/>
        <v>CHEM102---CHEMISTRY-II: INORGANIC CHEMISTRY SEC 1</v>
      </c>
      <c r="F2280" s="91" t="str">
        <f>+PACKING!E2270</f>
        <v>BS BT</v>
      </c>
      <c r="G2280" s="92" t="str">
        <f>+PACKING!I2270</f>
        <v>III</v>
      </c>
      <c r="H2280" s="91" t="s">
        <v>38</v>
      </c>
      <c r="I2280" s="90" t="str">
        <f t="shared" si="177"/>
        <v>OB - 65</v>
      </c>
      <c r="J2280" s="91" t="str">
        <f t="shared" si="178"/>
        <v>I</v>
      </c>
      <c r="K2280" s="90"/>
      <c r="L2280" s="92">
        <f>+PACKING!L2270</f>
        <v>11</v>
      </c>
      <c r="M2280" s="92">
        <f t="shared" si="179"/>
        <v>13</v>
      </c>
      <c r="N2280" s="91" t="str">
        <f>+PACKING!G2270</f>
        <v>CHEM102</v>
      </c>
      <c r="O2280" s="91" t="str">
        <f>+PACKING!H2270</f>
        <v>CHEMISTRY-II: INORGANIC CHEMISTRY SEC 1</v>
      </c>
      <c r="P2280" s="90" t="s">
        <v>17</v>
      </c>
      <c r="Q2280" s="91" t="str">
        <f>+PACKING!J2270</f>
        <v>I</v>
      </c>
      <c r="R2280" s="93" t="str">
        <f>+PACKING!K2270</f>
        <v>OB - 65</v>
      </c>
      <c r="S2280" s="94" t="s">
        <v>74</v>
      </c>
      <c r="T2280" s="211" t="s">
        <v>73</v>
      </c>
      <c r="U2280" s="211"/>
      <c r="V2280" s="211"/>
      <c r="W2280" s="211"/>
      <c r="X2280" s="211"/>
      <c r="Y2280" s="211"/>
      <c r="Z2280" s="211"/>
      <c r="AA2280" s="211"/>
      <c r="AB2280" s="211"/>
      <c r="AC2280" s="211"/>
      <c r="AD2280" s="211"/>
      <c r="AE2280" s="211"/>
      <c r="AF2280" s="211"/>
      <c r="AG2280" s="211"/>
      <c r="AH2280" s="211"/>
      <c r="AI2280" s="211"/>
    </row>
    <row r="2281" spans="1:35" ht="21" x14ac:dyDescent="0.25">
      <c r="A2281" s="88">
        <f>+PACKING!C2271</f>
        <v>2270</v>
      </c>
      <c r="B2281" s="89" t="str">
        <f>+PACKING!D2271</f>
        <v>11 MAY 2024</v>
      </c>
      <c r="C2281" s="90">
        <f>+PACKING!F2271</f>
        <v>141145</v>
      </c>
      <c r="D2281" s="90" t="str">
        <f t="shared" si="175"/>
        <v>141145---BS MB</v>
      </c>
      <c r="E2281" s="90" t="str">
        <f t="shared" si="176"/>
        <v>MICB333---FUNDAMENTALS OF MYCOLOGY SEC 1</v>
      </c>
      <c r="F2281" s="91" t="str">
        <f>+PACKING!E2271</f>
        <v>BS MB</v>
      </c>
      <c r="G2281" s="92" t="str">
        <f>+PACKING!I2271</f>
        <v>III</v>
      </c>
      <c r="H2281" s="91" t="s">
        <v>38</v>
      </c>
      <c r="I2281" s="90" t="str">
        <f t="shared" si="177"/>
        <v>OB - 65</v>
      </c>
      <c r="J2281" s="91" t="str">
        <f t="shared" si="178"/>
        <v>I</v>
      </c>
      <c r="K2281" s="90"/>
      <c r="L2281" s="92">
        <f>+PACKING!L2271</f>
        <v>7</v>
      </c>
      <c r="M2281" s="92">
        <f t="shared" si="179"/>
        <v>9</v>
      </c>
      <c r="N2281" s="91" t="str">
        <f>+PACKING!G2271</f>
        <v>MICB333</v>
      </c>
      <c r="O2281" s="91" t="str">
        <f>+PACKING!H2271</f>
        <v>FUNDAMENTALS OF MYCOLOGY SEC 1</v>
      </c>
      <c r="P2281" s="90" t="s">
        <v>17</v>
      </c>
      <c r="Q2281" s="91" t="str">
        <f>+PACKING!J2271</f>
        <v>I</v>
      </c>
      <c r="R2281" s="93" t="str">
        <f>+PACKING!K2271</f>
        <v>OB - 65</v>
      </c>
      <c r="S2281" s="94" t="s">
        <v>74</v>
      </c>
      <c r="T2281" s="211" t="s">
        <v>73</v>
      </c>
      <c r="U2281" s="211"/>
      <c r="V2281" s="211"/>
      <c r="W2281" s="211"/>
      <c r="X2281" s="211"/>
      <c r="Y2281" s="211"/>
      <c r="Z2281" s="211"/>
      <c r="AA2281" s="211"/>
      <c r="AB2281" s="211"/>
      <c r="AC2281" s="211"/>
      <c r="AD2281" s="211"/>
      <c r="AE2281" s="211"/>
      <c r="AF2281" s="211"/>
      <c r="AG2281" s="211"/>
      <c r="AH2281" s="211"/>
      <c r="AI2281" s="211"/>
    </row>
    <row r="2282" spans="1:35" ht="22.5" x14ac:dyDescent="0.25">
      <c r="A2282" s="88">
        <f>+PACKING!C2272</f>
        <v>2271</v>
      </c>
      <c r="B2282" s="89" t="str">
        <f>+PACKING!D2272</f>
        <v>11 MAY 2024</v>
      </c>
      <c r="C2282" s="90">
        <f>+PACKING!F2272</f>
        <v>141156</v>
      </c>
      <c r="D2282" s="90" t="str">
        <f t="shared" si="175"/>
        <v>141156---BS MB</v>
      </c>
      <c r="E2282" s="90" t="str">
        <f t="shared" si="176"/>
        <v>MICB342---MICROBIAL ANATOMY AND PHYSIOLOGY SEC 1</v>
      </c>
      <c r="F2282" s="91" t="str">
        <f>+PACKING!E2272</f>
        <v>BS MB</v>
      </c>
      <c r="G2282" s="92" t="str">
        <f>+PACKING!I2272</f>
        <v>III</v>
      </c>
      <c r="H2282" s="91" t="s">
        <v>38</v>
      </c>
      <c r="I2282" s="90" t="str">
        <f t="shared" si="177"/>
        <v>OB - 66</v>
      </c>
      <c r="J2282" s="91" t="str">
        <f t="shared" si="178"/>
        <v>I</v>
      </c>
      <c r="K2282" s="90"/>
      <c r="L2282" s="92">
        <f>+PACKING!L2272</f>
        <v>9</v>
      </c>
      <c r="M2282" s="92">
        <f t="shared" si="179"/>
        <v>11</v>
      </c>
      <c r="N2282" s="91" t="str">
        <f>+PACKING!G2272</f>
        <v>MICB342</v>
      </c>
      <c r="O2282" s="91" t="str">
        <f>+PACKING!H2272</f>
        <v>MICROBIAL ANATOMY AND PHYSIOLOGY SEC 1</v>
      </c>
      <c r="P2282" s="90" t="s">
        <v>17</v>
      </c>
      <c r="Q2282" s="91" t="str">
        <f>+PACKING!J2272</f>
        <v>I</v>
      </c>
      <c r="R2282" s="93" t="str">
        <f>+PACKING!K2272</f>
        <v>OB - 66</v>
      </c>
      <c r="S2282" s="94" t="s">
        <v>74</v>
      </c>
      <c r="T2282" s="211" t="s">
        <v>73</v>
      </c>
      <c r="U2282" s="211"/>
      <c r="V2282" s="211"/>
      <c r="W2282" s="211"/>
      <c r="X2282" s="211"/>
      <c r="Y2282" s="211"/>
      <c r="Z2282" s="211"/>
      <c r="AA2282" s="211"/>
      <c r="AB2282" s="211"/>
      <c r="AC2282" s="211"/>
      <c r="AD2282" s="211"/>
      <c r="AE2282" s="211"/>
      <c r="AF2282" s="211"/>
      <c r="AG2282" s="211"/>
      <c r="AH2282" s="211"/>
      <c r="AI2282" s="211"/>
    </row>
    <row r="2283" spans="1:35" ht="21" x14ac:dyDescent="0.25">
      <c r="A2283" s="88">
        <f>+PACKING!C2273</f>
        <v>2272</v>
      </c>
      <c r="B2283" s="89" t="str">
        <f>+PACKING!D2273</f>
        <v>11 MAY 2024</v>
      </c>
      <c r="C2283" s="90">
        <f>+PACKING!F2273</f>
        <v>141161</v>
      </c>
      <c r="D2283" s="90" t="str">
        <f t="shared" si="175"/>
        <v>141161---BS BT</v>
      </c>
      <c r="E2283" s="90" t="str">
        <f t="shared" si="176"/>
        <v>BTCH361---MICROBIAL BIOTECHNOLOGY SEC 1</v>
      </c>
      <c r="F2283" s="91" t="str">
        <f>+PACKING!E2273</f>
        <v>BS BT</v>
      </c>
      <c r="G2283" s="92" t="str">
        <f>+PACKING!I2273</f>
        <v>III</v>
      </c>
      <c r="H2283" s="91" t="s">
        <v>38</v>
      </c>
      <c r="I2283" s="90" t="str">
        <f t="shared" si="177"/>
        <v>OB - 66</v>
      </c>
      <c r="J2283" s="91" t="str">
        <f t="shared" si="178"/>
        <v>I</v>
      </c>
      <c r="K2283" s="90"/>
      <c r="L2283" s="92">
        <f>+PACKING!L2273</f>
        <v>13</v>
      </c>
      <c r="M2283" s="92">
        <f t="shared" si="179"/>
        <v>15</v>
      </c>
      <c r="N2283" s="91" t="str">
        <f>+PACKING!G2273</f>
        <v>BTCH361</v>
      </c>
      <c r="O2283" s="91" t="str">
        <f>+PACKING!H2273</f>
        <v>MICROBIAL BIOTECHNOLOGY SEC 1</v>
      </c>
      <c r="P2283" s="90" t="s">
        <v>17</v>
      </c>
      <c r="Q2283" s="91" t="str">
        <f>+PACKING!J2273</f>
        <v>I</v>
      </c>
      <c r="R2283" s="93" t="str">
        <f>+PACKING!K2273</f>
        <v>OB - 66</v>
      </c>
      <c r="S2283" s="94" t="s">
        <v>74</v>
      </c>
      <c r="T2283" s="211" t="s">
        <v>73</v>
      </c>
      <c r="U2283" s="211"/>
      <c r="V2283" s="211"/>
      <c r="W2283" s="211"/>
      <c r="X2283" s="211"/>
      <c r="Y2283" s="211"/>
      <c r="Z2283" s="211"/>
      <c r="AA2283" s="211"/>
      <c r="AB2283" s="211"/>
      <c r="AC2283" s="211"/>
      <c r="AD2283" s="211"/>
      <c r="AE2283" s="211"/>
      <c r="AF2283" s="211"/>
      <c r="AG2283" s="211"/>
      <c r="AH2283" s="211"/>
      <c r="AI2283" s="211"/>
    </row>
    <row r="2284" spans="1:35" ht="21" x14ac:dyDescent="0.25">
      <c r="A2284" s="88">
        <f>+PACKING!C2274</f>
        <v>2273</v>
      </c>
      <c r="B2284" s="89" t="str">
        <f>+PACKING!D2274</f>
        <v>11 MAY 2024</v>
      </c>
      <c r="C2284" s="90">
        <f>+PACKING!F2274</f>
        <v>141161</v>
      </c>
      <c r="D2284" s="90" t="str">
        <f t="shared" si="175"/>
        <v>141161---BS BT</v>
      </c>
      <c r="E2284" s="90" t="str">
        <f t="shared" si="176"/>
        <v>BTCH361---MICROBIAL BIOTECHNOLOGY SEC 1</v>
      </c>
      <c r="F2284" s="91" t="str">
        <f>+PACKING!E2274</f>
        <v>BS BT</v>
      </c>
      <c r="G2284" s="92" t="str">
        <f>+PACKING!I2274</f>
        <v>III</v>
      </c>
      <c r="H2284" s="91" t="s">
        <v>38</v>
      </c>
      <c r="I2284" s="90" t="str">
        <f t="shared" si="177"/>
        <v>OB - 67</v>
      </c>
      <c r="J2284" s="91" t="str">
        <f t="shared" si="178"/>
        <v>I</v>
      </c>
      <c r="K2284" s="90"/>
      <c r="L2284" s="92">
        <f>+PACKING!L2274</f>
        <v>17</v>
      </c>
      <c r="M2284" s="92">
        <f t="shared" si="179"/>
        <v>19</v>
      </c>
      <c r="N2284" s="91" t="str">
        <f>+PACKING!G2274</f>
        <v>BTCH361</v>
      </c>
      <c r="O2284" s="91" t="str">
        <f>+PACKING!H2274</f>
        <v>MICROBIAL BIOTECHNOLOGY SEC 1</v>
      </c>
      <c r="P2284" s="90" t="s">
        <v>17</v>
      </c>
      <c r="Q2284" s="91" t="str">
        <f>+PACKING!J2274</f>
        <v>I</v>
      </c>
      <c r="R2284" s="93" t="str">
        <f>+PACKING!K2274</f>
        <v>OB - 67</v>
      </c>
      <c r="S2284" s="94" t="s">
        <v>74</v>
      </c>
      <c r="T2284" s="211" t="s">
        <v>73</v>
      </c>
      <c r="U2284" s="211"/>
      <c r="V2284" s="211"/>
      <c r="W2284" s="211"/>
      <c r="X2284" s="211"/>
      <c r="Y2284" s="211"/>
      <c r="Z2284" s="211"/>
      <c r="AA2284" s="211"/>
      <c r="AB2284" s="211"/>
      <c r="AC2284" s="211"/>
      <c r="AD2284" s="211"/>
      <c r="AE2284" s="211"/>
      <c r="AF2284" s="211"/>
      <c r="AG2284" s="211"/>
      <c r="AH2284" s="211"/>
      <c r="AI2284" s="211"/>
    </row>
    <row r="2285" spans="1:35" ht="22.5" x14ac:dyDescent="0.25">
      <c r="A2285" s="88">
        <f>+PACKING!C2275</f>
        <v>2274</v>
      </c>
      <c r="B2285" s="89" t="str">
        <f>+PACKING!D2275</f>
        <v>11 MAY 2024</v>
      </c>
      <c r="C2285" s="90">
        <f>+PACKING!F2275</f>
        <v>141168</v>
      </c>
      <c r="D2285" s="90" t="str">
        <f t="shared" si="175"/>
        <v>141168---BS MB</v>
      </c>
      <c r="E2285" s="90" t="str">
        <f t="shared" si="176"/>
        <v>MICB362---MOLECULAR ACTION OF ANTIMICROBIAL AGENTS SEC 1</v>
      </c>
      <c r="F2285" s="91" t="str">
        <f>+PACKING!E2275</f>
        <v>BS MB</v>
      </c>
      <c r="G2285" s="92" t="str">
        <f>+PACKING!I2275</f>
        <v>III</v>
      </c>
      <c r="H2285" s="91" t="s">
        <v>38</v>
      </c>
      <c r="I2285" s="90" t="str">
        <f t="shared" si="177"/>
        <v>OB - 67</v>
      </c>
      <c r="J2285" s="91" t="str">
        <f t="shared" si="178"/>
        <v>I</v>
      </c>
      <c r="K2285" s="90"/>
      <c r="L2285" s="92">
        <f>+PACKING!L2275</f>
        <v>5</v>
      </c>
      <c r="M2285" s="92">
        <f t="shared" si="179"/>
        <v>7</v>
      </c>
      <c r="N2285" s="91" t="str">
        <f>+PACKING!G2275</f>
        <v>MICB362</v>
      </c>
      <c r="O2285" s="91" t="str">
        <f>+PACKING!H2275</f>
        <v>MOLECULAR ACTION OF ANTIMICROBIAL AGENTS SEC 1</v>
      </c>
      <c r="P2285" s="90" t="s">
        <v>17</v>
      </c>
      <c r="Q2285" s="91" t="str">
        <f>+PACKING!J2275</f>
        <v>I</v>
      </c>
      <c r="R2285" s="93" t="str">
        <f>+PACKING!K2275</f>
        <v>OB - 67</v>
      </c>
      <c r="S2285" s="94" t="s">
        <v>74</v>
      </c>
      <c r="T2285" s="211" t="s">
        <v>73</v>
      </c>
      <c r="U2285" s="211"/>
      <c r="V2285" s="211"/>
      <c r="W2285" s="211"/>
      <c r="X2285" s="211"/>
      <c r="Y2285" s="211"/>
      <c r="Z2285" s="211"/>
      <c r="AA2285" s="211"/>
      <c r="AB2285" s="211"/>
      <c r="AC2285" s="211"/>
      <c r="AD2285" s="211"/>
      <c r="AE2285" s="211"/>
      <c r="AF2285" s="211"/>
      <c r="AG2285" s="211"/>
      <c r="AH2285" s="211"/>
      <c r="AI2285" s="211"/>
    </row>
    <row r="2286" spans="1:35" ht="22.5" x14ac:dyDescent="0.25">
      <c r="A2286" s="88">
        <f>+PACKING!C2276</f>
        <v>2275</v>
      </c>
      <c r="B2286" s="89" t="str">
        <f>+PACKING!D2276</f>
        <v>11 MAY 2024</v>
      </c>
      <c r="C2286" s="90">
        <f>+PACKING!F2276</f>
        <v>141519</v>
      </c>
      <c r="D2286" s="90" t="str">
        <f t="shared" si="175"/>
        <v>141519---MS DS</v>
      </c>
      <c r="E2286" s="90" t="str">
        <f t="shared" si="176"/>
        <v>ITE7266---QUANTUM COMPUTING &amp; INFORMATION SECURITY SEC 1</v>
      </c>
      <c r="F2286" s="91" t="str">
        <f>+PACKING!E2276</f>
        <v>MS DS</v>
      </c>
      <c r="G2286" s="92" t="str">
        <f>+PACKING!I2276</f>
        <v>III</v>
      </c>
      <c r="H2286" s="91" t="s">
        <v>38</v>
      </c>
      <c r="I2286" s="90" t="str">
        <f t="shared" si="177"/>
        <v>OB - 69</v>
      </c>
      <c r="J2286" s="91" t="str">
        <f t="shared" si="178"/>
        <v>P</v>
      </c>
      <c r="K2286" s="90"/>
      <c r="L2286" s="92">
        <f>+PACKING!L2276</f>
        <v>1</v>
      </c>
      <c r="M2286" s="92">
        <f t="shared" si="179"/>
        <v>3</v>
      </c>
      <c r="N2286" s="91" t="str">
        <f>+PACKING!G2276</f>
        <v>ITE7266</v>
      </c>
      <c r="O2286" s="91" t="str">
        <f>+PACKING!H2276</f>
        <v>QUANTUM COMPUTING &amp; INFORMATION SECURITY SEC 1</v>
      </c>
      <c r="P2286" s="90" t="s">
        <v>17</v>
      </c>
      <c r="Q2286" s="91" t="str">
        <f>+PACKING!J2276</f>
        <v>P</v>
      </c>
      <c r="R2286" s="93" t="str">
        <f>+PACKING!K2276</f>
        <v>OB - 69</v>
      </c>
      <c r="S2286" s="94" t="s">
        <v>74</v>
      </c>
      <c r="T2286" s="211" t="s">
        <v>73</v>
      </c>
      <c r="U2286" s="211"/>
      <c r="V2286" s="211"/>
      <c r="W2286" s="211"/>
      <c r="X2286" s="211"/>
      <c r="Y2286" s="211"/>
      <c r="Z2286" s="211"/>
      <c r="AA2286" s="211"/>
      <c r="AB2286" s="211"/>
      <c r="AC2286" s="211"/>
      <c r="AD2286" s="211"/>
      <c r="AE2286" s="211"/>
      <c r="AF2286" s="211"/>
      <c r="AG2286" s="211"/>
      <c r="AH2286" s="211"/>
      <c r="AI2286" s="211"/>
    </row>
    <row r="2287" spans="1:35" ht="22.5" x14ac:dyDescent="0.25">
      <c r="A2287" s="88">
        <f>+PACKING!C2277</f>
        <v>2276</v>
      </c>
      <c r="B2287" s="89" t="str">
        <f>+PACKING!D2277</f>
        <v>11 MAY 2024</v>
      </c>
      <c r="C2287" s="90">
        <f>+PACKING!F2277</f>
        <v>141519</v>
      </c>
      <c r="D2287" s="90" t="str">
        <f t="shared" si="175"/>
        <v>141519---MS IT</v>
      </c>
      <c r="E2287" s="90" t="str">
        <f t="shared" si="176"/>
        <v>ITE7266---QUANTUM COMPUTING &amp; INFORMATION SECURITY SEC 1</v>
      </c>
      <c r="F2287" s="91" t="str">
        <f>+PACKING!E2277</f>
        <v>MS IT</v>
      </c>
      <c r="G2287" s="92" t="str">
        <f>+PACKING!I2277</f>
        <v>III</v>
      </c>
      <c r="H2287" s="91" t="s">
        <v>38</v>
      </c>
      <c r="I2287" s="90" t="str">
        <f t="shared" si="177"/>
        <v>OB - 69</v>
      </c>
      <c r="J2287" s="91" t="str">
        <f t="shared" si="178"/>
        <v>P</v>
      </c>
      <c r="K2287" s="90"/>
      <c r="L2287" s="92">
        <f>+PACKING!L2277</f>
        <v>5</v>
      </c>
      <c r="M2287" s="92">
        <f t="shared" si="179"/>
        <v>7</v>
      </c>
      <c r="N2287" s="91" t="str">
        <f>+PACKING!G2277</f>
        <v>ITE7266</v>
      </c>
      <c r="O2287" s="91" t="str">
        <f>+PACKING!H2277</f>
        <v>QUANTUM COMPUTING &amp; INFORMATION SECURITY SEC 1</v>
      </c>
      <c r="P2287" s="90" t="s">
        <v>17</v>
      </c>
      <c r="Q2287" s="91" t="str">
        <f>+PACKING!J2277</f>
        <v>P</v>
      </c>
      <c r="R2287" s="93" t="str">
        <f>+PACKING!K2277</f>
        <v>OB - 69</v>
      </c>
      <c r="S2287" s="94" t="s">
        <v>74</v>
      </c>
      <c r="T2287" s="211" t="s">
        <v>73</v>
      </c>
      <c r="U2287" s="211"/>
      <c r="V2287" s="211"/>
      <c r="W2287" s="211"/>
      <c r="X2287" s="211"/>
      <c r="Y2287" s="211"/>
      <c r="Z2287" s="211"/>
      <c r="AA2287" s="211"/>
      <c r="AB2287" s="211"/>
      <c r="AC2287" s="211"/>
      <c r="AD2287" s="211"/>
      <c r="AE2287" s="211"/>
      <c r="AF2287" s="211"/>
      <c r="AG2287" s="211"/>
      <c r="AH2287" s="211"/>
      <c r="AI2287" s="211"/>
    </row>
    <row r="2288" spans="1:35" ht="22.5" x14ac:dyDescent="0.25">
      <c r="A2288" s="88">
        <f>+PACKING!C2278</f>
        <v>2277</v>
      </c>
      <c r="B2288" s="89" t="str">
        <f>+PACKING!D2278</f>
        <v>11 MAY 2024</v>
      </c>
      <c r="C2288" s="90">
        <f>+PACKING!F2278</f>
        <v>141589</v>
      </c>
      <c r="D2288" s="90" t="str">
        <f t="shared" si="175"/>
        <v>141589---MS CS</v>
      </c>
      <c r="E2288" s="90" t="str">
        <f t="shared" si="176"/>
        <v>DSC701---STATISTICAL AND MATHEMATICAL METHODS FOR DATA SCIENCE SEC 1</v>
      </c>
      <c r="F2288" s="91" t="str">
        <f>+PACKING!E2278</f>
        <v>MS CS</v>
      </c>
      <c r="G2288" s="92" t="str">
        <f>+PACKING!I2278</f>
        <v>III</v>
      </c>
      <c r="H2288" s="91" t="s">
        <v>38</v>
      </c>
      <c r="I2288" s="90" t="str">
        <f t="shared" si="177"/>
        <v>OB - 69</v>
      </c>
      <c r="J2288" s="91" t="str">
        <f t="shared" si="178"/>
        <v>P</v>
      </c>
      <c r="K2288" s="90"/>
      <c r="L2288" s="92">
        <f>+PACKING!L2278</f>
        <v>3</v>
      </c>
      <c r="M2288" s="92">
        <f t="shared" si="179"/>
        <v>5</v>
      </c>
      <c r="N2288" s="91" t="str">
        <f>+PACKING!G2278</f>
        <v>DSC701</v>
      </c>
      <c r="O2288" s="91" t="str">
        <f>+PACKING!H2278</f>
        <v>STATISTICAL AND MATHEMATICAL METHODS FOR DATA SCIENCE SEC 1</v>
      </c>
      <c r="P2288" s="90" t="s">
        <v>17</v>
      </c>
      <c r="Q2288" s="91" t="str">
        <f>+PACKING!J2278</f>
        <v>P</v>
      </c>
      <c r="R2288" s="93" t="str">
        <f>+PACKING!K2278</f>
        <v>OB - 69</v>
      </c>
      <c r="S2288" s="94" t="s">
        <v>74</v>
      </c>
      <c r="T2288" s="211" t="s">
        <v>73</v>
      </c>
      <c r="U2288" s="211"/>
      <c r="V2288" s="211"/>
      <c r="W2288" s="211"/>
      <c r="X2288" s="211"/>
      <c r="Y2288" s="211"/>
      <c r="Z2288" s="211"/>
      <c r="AA2288" s="211"/>
      <c r="AB2288" s="211"/>
      <c r="AC2288" s="211"/>
      <c r="AD2288" s="211"/>
      <c r="AE2288" s="211"/>
      <c r="AF2288" s="211"/>
      <c r="AG2288" s="211"/>
      <c r="AH2288" s="211"/>
      <c r="AI2288" s="211"/>
    </row>
    <row r="2289" spans="1:35" ht="22.5" x14ac:dyDescent="0.25">
      <c r="A2289" s="88">
        <f>+PACKING!C2279</f>
        <v>2278</v>
      </c>
      <c r="B2289" s="89" t="str">
        <f>+PACKING!D2279</f>
        <v>11 MAY 2024</v>
      </c>
      <c r="C2289" s="90">
        <f>+PACKING!F2279</f>
        <v>141589</v>
      </c>
      <c r="D2289" s="90" t="str">
        <f t="shared" si="175"/>
        <v>141589---MS DS</v>
      </c>
      <c r="E2289" s="90" t="str">
        <f t="shared" si="176"/>
        <v>DSC701---STATISTICAL AND MATHEMATICAL METHODS FOR DATA SCIENCE SEC 1</v>
      </c>
      <c r="F2289" s="91" t="str">
        <f>+PACKING!E2279</f>
        <v>MS DS</v>
      </c>
      <c r="G2289" s="92" t="str">
        <f>+PACKING!I2279</f>
        <v>III</v>
      </c>
      <c r="H2289" s="91" t="s">
        <v>38</v>
      </c>
      <c r="I2289" s="90" t="str">
        <f t="shared" si="177"/>
        <v>OB - 69</v>
      </c>
      <c r="J2289" s="91" t="str">
        <f t="shared" si="178"/>
        <v>P</v>
      </c>
      <c r="K2289" s="90"/>
      <c r="L2289" s="92">
        <f>+PACKING!L2279</f>
        <v>13</v>
      </c>
      <c r="M2289" s="92">
        <f t="shared" si="179"/>
        <v>15</v>
      </c>
      <c r="N2289" s="91" t="str">
        <f>+PACKING!G2279</f>
        <v>DSC701</v>
      </c>
      <c r="O2289" s="91" t="str">
        <f>+PACKING!H2279</f>
        <v>STATISTICAL AND MATHEMATICAL METHODS FOR DATA SCIENCE SEC 1</v>
      </c>
      <c r="P2289" s="90" t="s">
        <v>17</v>
      </c>
      <c r="Q2289" s="91" t="str">
        <f>+PACKING!J2279</f>
        <v>P</v>
      </c>
      <c r="R2289" s="93" t="str">
        <f>+PACKING!K2279</f>
        <v>OB - 69</v>
      </c>
      <c r="S2289" s="94" t="s">
        <v>74</v>
      </c>
      <c r="T2289" s="211" t="s">
        <v>73</v>
      </c>
      <c r="U2289" s="211"/>
      <c r="V2289" s="211"/>
      <c r="W2289" s="211"/>
      <c r="X2289" s="211"/>
      <c r="Y2289" s="211"/>
      <c r="Z2289" s="211"/>
      <c r="AA2289" s="211"/>
      <c r="AB2289" s="211"/>
      <c r="AC2289" s="211"/>
      <c r="AD2289" s="211"/>
      <c r="AE2289" s="211"/>
      <c r="AF2289" s="211"/>
      <c r="AG2289" s="211"/>
      <c r="AH2289" s="211"/>
      <c r="AI2289" s="211"/>
    </row>
    <row r="2290" spans="1:35" ht="21" x14ac:dyDescent="0.25">
      <c r="A2290" s="88">
        <f>+PACKING!C2280</f>
        <v>2279</v>
      </c>
      <c r="B2290" s="89" t="str">
        <f>+PACKING!D2280</f>
        <v>11 MAY 2024</v>
      </c>
      <c r="C2290" s="90">
        <f>+PACKING!F2280</f>
        <v>141601</v>
      </c>
      <c r="D2290" s="90" t="str">
        <f t="shared" si="175"/>
        <v>141601---BS IT</v>
      </c>
      <c r="E2290" s="90" t="str">
        <f t="shared" si="176"/>
        <v>IT361---WEB TECHNOLOGIES SEC 1</v>
      </c>
      <c r="F2290" s="91" t="str">
        <f>+PACKING!E2280</f>
        <v>BS IT</v>
      </c>
      <c r="G2290" s="92" t="str">
        <f>+PACKING!I2280</f>
        <v>III</v>
      </c>
      <c r="H2290" s="91" t="s">
        <v>38</v>
      </c>
      <c r="I2290" s="90" t="str">
        <f t="shared" si="177"/>
        <v>OB - 70</v>
      </c>
      <c r="J2290" s="91" t="str">
        <f t="shared" si="178"/>
        <v>P</v>
      </c>
      <c r="K2290" s="90"/>
      <c r="L2290" s="92">
        <f>+PACKING!L2280</f>
        <v>22</v>
      </c>
      <c r="M2290" s="92">
        <f t="shared" si="179"/>
        <v>24</v>
      </c>
      <c r="N2290" s="91" t="str">
        <f>+PACKING!G2280</f>
        <v>IT361</v>
      </c>
      <c r="O2290" s="91" t="str">
        <f>+PACKING!H2280</f>
        <v>WEB TECHNOLOGIES SEC 1</v>
      </c>
      <c r="P2290" s="90" t="s">
        <v>17</v>
      </c>
      <c r="Q2290" s="91" t="str">
        <f>+PACKING!J2280</f>
        <v>P</v>
      </c>
      <c r="R2290" s="93" t="str">
        <f>+PACKING!K2280</f>
        <v>OB - 70</v>
      </c>
      <c r="S2290" s="94" t="s">
        <v>74</v>
      </c>
      <c r="T2290" s="211" t="s">
        <v>73</v>
      </c>
      <c r="U2290" s="211"/>
      <c r="V2290" s="211"/>
      <c r="W2290" s="211"/>
      <c r="X2290" s="211"/>
      <c r="Y2290" s="211"/>
      <c r="Z2290" s="211"/>
      <c r="AA2290" s="211"/>
      <c r="AB2290" s="211"/>
      <c r="AC2290" s="211"/>
      <c r="AD2290" s="211"/>
      <c r="AE2290" s="211"/>
      <c r="AF2290" s="211"/>
      <c r="AG2290" s="211"/>
      <c r="AH2290" s="211"/>
      <c r="AI2290" s="211"/>
    </row>
    <row r="2291" spans="1:35" ht="21" x14ac:dyDescent="0.25">
      <c r="A2291" s="88">
        <f>+PACKING!C2281</f>
        <v>2280</v>
      </c>
      <c r="B2291" s="89" t="str">
        <f>+PACKING!D2281</f>
        <v>11 MAY 2024</v>
      </c>
      <c r="C2291" s="90">
        <f>+PACKING!F2281</f>
        <v>141601</v>
      </c>
      <c r="D2291" s="90" t="str">
        <f t="shared" si="175"/>
        <v>141601---BS IT</v>
      </c>
      <c r="E2291" s="90" t="str">
        <f t="shared" si="176"/>
        <v>IT361---WEB TECHNOLOGIES SEC 1</v>
      </c>
      <c r="F2291" s="91" t="str">
        <f>+PACKING!E2281</f>
        <v>BS IT</v>
      </c>
      <c r="G2291" s="92" t="str">
        <f>+PACKING!I2281</f>
        <v>III</v>
      </c>
      <c r="H2291" s="91" t="s">
        <v>38</v>
      </c>
      <c r="I2291" s="90" t="str">
        <f t="shared" si="177"/>
        <v>OB - 71</v>
      </c>
      <c r="J2291" s="91" t="str">
        <f t="shared" si="178"/>
        <v>P</v>
      </c>
      <c r="K2291" s="90"/>
      <c r="L2291" s="92">
        <f>+PACKING!L2281</f>
        <v>7</v>
      </c>
      <c r="M2291" s="92">
        <f t="shared" si="179"/>
        <v>9</v>
      </c>
      <c r="N2291" s="91" t="str">
        <f>+PACKING!G2281</f>
        <v>IT361</v>
      </c>
      <c r="O2291" s="91" t="str">
        <f>+PACKING!H2281</f>
        <v>WEB TECHNOLOGIES SEC 1</v>
      </c>
      <c r="P2291" s="90" t="s">
        <v>17</v>
      </c>
      <c r="Q2291" s="91" t="str">
        <f>+PACKING!J2281</f>
        <v>P</v>
      </c>
      <c r="R2291" s="93" t="str">
        <f>+PACKING!K2281</f>
        <v>OB - 71</v>
      </c>
      <c r="S2291" s="94" t="s">
        <v>74</v>
      </c>
      <c r="T2291" s="211" t="s">
        <v>73</v>
      </c>
      <c r="U2291" s="211"/>
      <c r="V2291" s="211"/>
      <c r="W2291" s="211"/>
      <c r="X2291" s="211"/>
      <c r="Y2291" s="211"/>
      <c r="Z2291" s="211"/>
      <c r="AA2291" s="211"/>
      <c r="AB2291" s="211"/>
      <c r="AC2291" s="211"/>
      <c r="AD2291" s="211"/>
      <c r="AE2291" s="211"/>
      <c r="AF2291" s="211"/>
      <c r="AG2291" s="211"/>
      <c r="AH2291" s="211"/>
      <c r="AI2291" s="211"/>
    </row>
    <row r="2292" spans="1:35" ht="21" x14ac:dyDescent="0.25">
      <c r="A2292" s="88">
        <f>+PACKING!C2282</f>
        <v>2281</v>
      </c>
      <c r="B2292" s="89" t="str">
        <f>+PACKING!D2282</f>
        <v>11 MAY 2024</v>
      </c>
      <c r="C2292" s="90">
        <f>+PACKING!F2282</f>
        <v>141613</v>
      </c>
      <c r="D2292" s="90" t="str">
        <f t="shared" si="175"/>
        <v>141613---BS IT</v>
      </c>
      <c r="E2292" s="90" t="str">
        <f t="shared" si="176"/>
        <v>IT361---WEB TECHNOLOGIES SEC 2</v>
      </c>
      <c r="F2292" s="91" t="str">
        <f>+PACKING!E2282</f>
        <v>BS IT</v>
      </c>
      <c r="G2292" s="92" t="str">
        <f>+PACKING!I2282</f>
        <v>III</v>
      </c>
      <c r="H2292" s="91" t="s">
        <v>38</v>
      </c>
      <c r="I2292" s="90" t="str">
        <f t="shared" si="177"/>
        <v>OB - 71</v>
      </c>
      <c r="J2292" s="91" t="str">
        <f t="shared" si="178"/>
        <v>P</v>
      </c>
      <c r="K2292" s="90"/>
      <c r="L2292" s="92">
        <f>+PACKING!L2282</f>
        <v>15</v>
      </c>
      <c r="M2292" s="92">
        <f t="shared" si="179"/>
        <v>17</v>
      </c>
      <c r="N2292" s="91" t="str">
        <f>+PACKING!G2282</f>
        <v>IT361</v>
      </c>
      <c r="O2292" s="91" t="str">
        <f>+PACKING!H2282</f>
        <v>WEB TECHNOLOGIES SEC 2</v>
      </c>
      <c r="P2292" s="90" t="s">
        <v>17</v>
      </c>
      <c r="Q2292" s="91" t="str">
        <f>+PACKING!J2282</f>
        <v>P</v>
      </c>
      <c r="R2292" s="93" t="str">
        <f>+PACKING!K2282</f>
        <v>OB - 71</v>
      </c>
      <c r="S2292" s="94" t="s">
        <v>74</v>
      </c>
      <c r="T2292" s="211" t="s">
        <v>73</v>
      </c>
      <c r="U2292" s="211"/>
      <c r="V2292" s="211"/>
      <c r="W2292" s="211"/>
      <c r="X2292" s="211"/>
      <c r="Y2292" s="211"/>
      <c r="Z2292" s="211"/>
      <c r="AA2292" s="211"/>
      <c r="AB2292" s="211"/>
      <c r="AC2292" s="211"/>
      <c r="AD2292" s="211"/>
      <c r="AE2292" s="211"/>
      <c r="AF2292" s="211"/>
      <c r="AG2292" s="211"/>
      <c r="AH2292" s="211"/>
      <c r="AI2292" s="211"/>
    </row>
    <row r="2293" spans="1:35" ht="21" x14ac:dyDescent="0.25">
      <c r="A2293" s="88">
        <f>+PACKING!C2283</f>
        <v>2282</v>
      </c>
      <c r="B2293" s="89" t="str">
        <f>+PACKING!D2283</f>
        <v>11 MAY 2024</v>
      </c>
      <c r="C2293" s="90">
        <f>+PACKING!F2283</f>
        <v>141078</v>
      </c>
      <c r="D2293" s="90" t="str">
        <f t="shared" si="175"/>
        <v>141078---BS Eng.</v>
      </c>
      <c r="E2293" s="90" t="str">
        <f t="shared" si="176"/>
        <v>ENG3714---LITERARY THEORY AND PRACTICE SEC 1</v>
      </c>
      <c r="F2293" s="91" t="str">
        <f>+PACKING!E2283</f>
        <v>BS Eng.</v>
      </c>
      <c r="G2293" s="92" t="str">
        <f>+PACKING!I2283</f>
        <v>III</v>
      </c>
      <c r="H2293" s="91" t="s">
        <v>38</v>
      </c>
      <c r="I2293" s="90" t="str">
        <f t="shared" si="177"/>
        <v>OB - 78</v>
      </c>
      <c r="J2293" s="91" t="str">
        <f t="shared" si="178"/>
        <v>H</v>
      </c>
      <c r="K2293" s="90"/>
      <c r="L2293" s="92">
        <f>+PACKING!L2283</f>
        <v>7</v>
      </c>
      <c r="M2293" s="92">
        <f t="shared" si="179"/>
        <v>9</v>
      </c>
      <c r="N2293" s="91" t="str">
        <f>+PACKING!G2283</f>
        <v>ENG3714</v>
      </c>
      <c r="O2293" s="91" t="str">
        <f>+PACKING!H2283</f>
        <v>LITERARY THEORY AND PRACTICE SEC 1</v>
      </c>
      <c r="P2293" s="90" t="s">
        <v>17</v>
      </c>
      <c r="Q2293" s="91" t="str">
        <f>+PACKING!J2283</f>
        <v>H</v>
      </c>
      <c r="R2293" s="93" t="str">
        <f>+PACKING!K2283</f>
        <v>OB - 78</v>
      </c>
      <c r="S2293" s="94" t="s">
        <v>74</v>
      </c>
      <c r="T2293" s="211" t="s">
        <v>73</v>
      </c>
      <c r="U2293" s="211"/>
      <c r="V2293" s="211"/>
      <c r="W2293" s="211"/>
      <c r="X2293" s="211"/>
      <c r="Y2293" s="211"/>
      <c r="Z2293" s="211"/>
      <c r="AA2293" s="211"/>
      <c r="AB2293" s="211"/>
      <c r="AC2293" s="211"/>
      <c r="AD2293" s="211"/>
      <c r="AE2293" s="211"/>
      <c r="AF2293" s="211"/>
      <c r="AG2293" s="211"/>
      <c r="AH2293" s="211"/>
      <c r="AI2293" s="211"/>
    </row>
    <row r="2294" spans="1:35" ht="21" x14ac:dyDescent="0.25">
      <c r="A2294" s="88">
        <f>+PACKING!C2284</f>
        <v>2283</v>
      </c>
      <c r="B2294" s="89" t="str">
        <f>+PACKING!D2284</f>
        <v>11 MAY 2024</v>
      </c>
      <c r="C2294" s="90">
        <f>+PACKING!F2284</f>
        <v>141085</v>
      </c>
      <c r="D2294" s="90" t="str">
        <f t="shared" si="175"/>
        <v>141085---BS Eng.</v>
      </c>
      <c r="E2294" s="90" t="str">
        <f t="shared" si="176"/>
        <v>ENG3813---POST COLONIAL LITERATURE SEC 1</v>
      </c>
      <c r="F2294" s="91" t="str">
        <f>+PACKING!E2284</f>
        <v>BS Eng.</v>
      </c>
      <c r="G2294" s="92" t="str">
        <f>+PACKING!I2284</f>
        <v>III</v>
      </c>
      <c r="H2294" s="91" t="s">
        <v>38</v>
      </c>
      <c r="I2294" s="90" t="str">
        <f t="shared" si="177"/>
        <v>OB - 78</v>
      </c>
      <c r="J2294" s="91" t="str">
        <f t="shared" si="178"/>
        <v>H</v>
      </c>
      <c r="K2294" s="90"/>
      <c r="L2294" s="92">
        <f>+PACKING!L2284</f>
        <v>15</v>
      </c>
      <c r="M2294" s="92">
        <f t="shared" si="179"/>
        <v>17</v>
      </c>
      <c r="N2294" s="91" t="str">
        <f>+PACKING!G2284</f>
        <v>ENG3813</v>
      </c>
      <c r="O2294" s="91" t="str">
        <f>+PACKING!H2284</f>
        <v>POST COLONIAL LITERATURE SEC 1</v>
      </c>
      <c r="P2294" s="90" t="s">
        <v>17</v>
      </c>
      <c r="Q2294" s="91" t="str">
        <f>+PACKING!J2284</f>
        <v>H</v>
      </c>
      <c r="R2294" s="93" t="str">
        <f>+PACKING!K2284</f>
        <v>OB - 78</v>
      </c>
      <c r="S2294" s="94" t="s">
        <v>74</v>
      </c>
      <c r="T2294" s="211" t="s">
        <v>73</v>
      </c>
      <c r="U2294" s="211"/>
      <c r="V2294" s="211"/>
      <c r="W2294" s="211"/>
      <c r="X2294" s="211"/>
      <c r="Y2294" s="211"/>
      <c r="Z2294" s="211"/>
      <c r="AA2294" s="211"/>
      <c r="AB2294" s="211"/>
      <c r="AC2294" s="211"/>
      <c r="AD2294" s="211"/>
      <c r="AE2294" s="211"/>
      <c r="AF2294" s="211"/>
      <c r="AG2294" s="211"/>
      <c r="AH2294" s="211"/>
      <c r="AI2294" s="211"/>
    </row>
    <row r="2295" spans="1:35" ht="21" x14ac:dyDescent="0.25">
      <c r="A2295" s="88">
        <f>+PACKING!C2285</f>
        <v>2284</v>
      </c>
      <c r="B2295" s="89" t="str">
        <f>+PACKING!D2285</f>
        <v>11 MAY 2024</v>
      </c>
      <c r="C2295" s="90">
        <f>+PACKING!F2285</f>
        <v>141085</v>
      </c>
      <c r="D2295" s="90" t="str">
        <f t="shared" si="175"/>
        <v>141085---BS Eng.</v>
      </c>
      <c r="E2295" s="90" t="str">
        <f t="shared" si="176"/>
        <v>ENG3813---POST COLONIAL LITERATURE SEC 1</v>
      </c>
      <c r="F2295" s="91" t="str">
        <f>+PACKING!E2285</f>
        <v>BS Eng.</v>
      </c>
      <c r="G2295" s="92" t="str">
        <f>+PACKING!I2285</f>
        <v>III</v>
      </c>
      <c r="H2295" s="91" t="s">
        <v>38</v>
      </c>
      <c r="I2295" s="90" t="str">
        <f t="shared" si="177"/>
        <v>OB - 79</v>
      </c>
      <c r="J2295" s="91" t="str">
        <f t="shared" si="178"/>
        <v>H</v>
      </c>
      <c r="K2295" s="90"/>
      <c r="L2295" s="92">
        <f>+PACKING!L2285</f>
        <v>5</v>
      </c>
      <c r="M2295" s="92">
        <f t="shared" si="179"/>
        <v>7</v>
      </c>
      <c r="N2295" s="91" t="str">
        <f>+PACKING!G2285</f>
        <v>ENG3813</v>
      </c>
      <c r="O2295" s="91" t="str">
        <f>+PACKING!H2285</f>
        <v>POST COLONIAL LITERATURE SEC 1</v>
      </c>
      <c r="P2295" s="90" t="s">
        <v>17</v>
      </c>
      <c r="Q2295" s="91" t="str">
        <f>+PACKING!J2285</f>
        <v>H</v>
      </c>
      <c r="R2295" s="93" t="str">
        <f>+PACKING!K2285</f>
        <v>OB - 79</v>
      </c>
      <c r="S2295" s="94" t="s">
        <v>74</v>
      </c>
      <c r="T2295" s="211" t="s">
        <v>73</v>
      </c>
      <c r="U2295" s="211"/>
      <c r="V2295" s="211"/>
      <c r="W2295" s="211"/>
      <c r="X2295" s="211"/>
      <c r="Y2295" s="211"/>
      <c r="Z2295" s="211"/>
      <c r="AA2295" s="211"/>
      <c r="AB2295" s="211"/>
      <c r="AC2295" s="211"/>
      <c r="AD2295" s="211"/>
      <c r="AE2295" s="211"/>
      <c r="AF2295" s="211"/>
      <c r="AG2295" s="211"/>
      <c r="AH2295" s="211"/>
      <c r="AI2295" s="211"/>
    </row>
    <row r="2296" spans="1:35" ht="22.5" x14ac:dyDescent="0.25">
      <c r="A2296" s="88">
        <f>+PACKING!C2286</f>
        <v>2285</v>
      </c>
      <c r="B2296" s="89" t="str">
        <f>+PACKING!D2286</f>
        <v>11 MAY 2024</v>
      </c>
      <c r="C2296" s="90">
        <f>+PACKING!F2286</f>
        <v>141091</v>
      </c>
      <c r="D2296" s="90" t="str">
        <f t="shared" si="175"/>
        <v>141091---Ph.D. Maths</v>
      </c>
      <c r="E2296" s="90" t="str">
        <f t="shared" si="176"/>
        <v>MATH8106---TOPICS IN APPLIED MATHEMATICS SEC 1</v>
      </c>
      <c r="F2296" s="91" t="str">
        <f>+PACKING!E2286</f>
        <v>Ph.D. Maths</v>
      </c>
      <c r="G2296" s="92" t="str">
        <f>+PACKING!I2286</f>
        <v>III</v>
      </c>
      <c r="H2296" s="91" t="s">
        <v>38</v>
      </c>
      <c r="I2296" s="90" t="str">
        <f t="shared" si="177"/>
        <v>OB - 79</v>
      </c>
      <c r="J2296" s="91" t="str">
        <f t="shared" si="178"/>
        <v>H</v>
      </c>
      <c r="K2296" s="90"/>
      <c r="L2296" s="92">
        <f>+PACKING!L2286</f>
        <v>6</v>
      </c>
      <c r="M2296" s="92">
        <f t="shared" si="179"/>
        <v>8</v>
      </c>
      <c r="N2296" s="91" t="str">
        <f>+PACKING!G2286</f>
        <v>MATH8106</v>
      </c>
      <c r="O2296" s="91" t="str">
        <f>+PACKING!H2286</f>
        <v>TOPICS IN APPLIED MATHEMATICS SEC 1</v>
      </c>
      <c r="P2296" s="90" t="s">
        <v>17</v>
      </c>
      <c r="Q2296" s="91" t="str">
        <f>+PACKING!J2286</f>
        <v>H</v>
      </c>
      <c r="R2296" s="93" t="str">
        <f>+PACKING!K2286</f>
        <v>OB - 79</v>
      </c>
      <c r="S2296" s="94" t="s">
        <v>74</v>
      </c>
      <c r="T2296" s="211" t="s">
        <v>73</v>
      </c>
      <c r="U2296" s="211"/>
      <c r="V2296" s="211"/>
      <c r="W2296" s="211"/>
      <c r="X2296" s="211"/>
      <c r="Y2296" s="211"/>
      <c r="Z2296" s="211"/>
      <c r="AA2296" s="211"/>
      <c r="AB2296" s="211"/>
      <c r="AC2296" s="211"/>
      <c r="AD2296" s="211"/>
      <c r="AE2296" s="211"/>
      <c r="AF2296" s="211"/>
      <c r="AG2296" s="211"/>
      <c r="AH2296" s="211"/>
      <c r="AI2296" s="211"/>
    </row>
    <row r="2297" spans="1:35" ht="21" x14ac:dyDescent="0.25">
      <c r="A2297" s="88">
        <f>+PACKING!C2287</f>
        <v>2286</v>
      </c>
      <c r="B2297" s="89" t="str">
        <f>+PACKING!D2287</f>
        <v>11 MAY 2024</v>
      </c>
      <c r="C2297" s="90">
        <f>+PACKING!F2287</f>
        <v>141117</v>
      </c>
      <c r="D2297" s="90" t="str">
        <f t="shared" si="175"/>
        <v>141117---BS Eng.</v>
      </c>
      <c r="E2297" s="90" t="str">
        <f t="shared" si="176"/>
        <v>ENG3813---POST COLONIAL LITERATURE SEC 2</v>
      </c>
      <c r="F2297" s="91" t="str">
        <f>+PACKING!E2287</f>
        <v>BS Eng.</v>
      </c>
      <c r="G2297" s="92" t="str">
        <f>+PACKING!I2287</f>
        <v>III</v>
      </c>
      <c r="H2297" s="91" t="s">
        <v>38</v>
      </c>
      <c r="I2297" s="90" t="str">
        <f t="shared" si="177"/>
        <v>OB - 79</v>
      </c>
      <c r="J2297" s="91" t="str">
        <f t="shared" si="178"/>
        <v>H</v>
      </c>
      <c r="K2297" s="90"/>
      <c r="L2297" s="92">
        <f>+PACKING!L2287</f>
        <v>11</v>
      </c>
      <c r="M2297" s="92">
        <f t="shared" si="179"/>
        <v>13</v>
      </c>
      <c r="N2297" s="91" t="str">
        <f>+PACKING!G2287</f>
        <v>ENG3813</v>
      </c>
      <c r="O2297" s="91" t="str">
        <f>+PACKING!H2287</f>
        <v>POST COLONIAL LITERATURE SEC 2</v>
      </c>
      <c r="P2297" s="90" t="s">
        <v>17</v>
      </c>
      <c r="Q2297" s="91" t="str">
        <f>+PACKING!J2287</f>
        <v>H</v>
      </c>
      <c r="R2297" s="93" t="str">
        <f>+PACKING!K2287</f>
        <v>OB - 79</v>
      </c>
      <c r="S2297" s="94" t="s">
        <v>74</v>
      </c>
      <c r="T2297" s="211" t="s">
        <v>73</v>
      </c>
      <c r="U2297" s="211"/>
      <c r="V2297" s="211"/>
      <c r="W2297" s="211"/>
      <c r="X2297" s="211"/>
      <c r="Y2297" s="211"/>
      <c r="Z2297" s="211"/>
      <c r="AA2297" s="211"/>
      <c r="AB2297" s="211"/>
      <c r="AC2297" s="211"/>
      <c r="AD2297" s="211"/>
      <c r="AE2297" s="211"/>
      <c r="AF2297" s="211"/>
      <c r="AG2297" s="211"/>
      <c r="AH2297" s="211"/>
      <c r="AI2297" s="211"/>
    </row>
    <row r="2298" spans="1:35" ht="21" x14ac:dyDescent="0.25">
      <c r="A2298" s="88">
        <f>+PACKING!C2288</f>
        <v>2287</v>
      </c>
      <c r="B2298" s="89" t="str">
        <f>+PACKING!D2288</f>
        <v>12 MAY 2024</v>
      </c>
      <c r="C2298" s="90">
        <f>+PACKING!F2288</f>
        <v>140753</v>
      </c>
      <c r="D2298" s="90" t="str">
        <f t="shared" si="175"/>
        <v>140753---BS CHEM.</v>
      </c>
      <c r="E2298" s="90" t="str">
        <f t="shared" si="176"/>
        <v>BMT6305---ENTREPRENEURSHIP SEC 1</v>
      </c>
      <c r="F2298" s="91" t="str">
        <f>+PACKING!E2288</f>
        <v>BS CHEM.</v>
      </c>
      <c r="G2298" s="92" t="str">
        <f>+PACKING!I2288</f>
        <v>I</v>
      </c>
      <c r="H2298" s="91" t="s">
        <v>38</v>
      </c>
      <c r="I2298" s="90" t="str">
        <f t="shared" si="177"/>
        <v>NB - 25</v>
      </c>
      <c r="J2298" s="91" t="str">
        <f t="shared" si="178"/>
        <v>D</v>
      </c>
      <c r="K2298" s="90"/>
      <c r="L2298" s="92">
        <f>+PACKING!L2288</f>
        <v>11</v>
      </c>
      <c r="M2298" s="92">
        <f t="shared" si="179"/>
        <v>13</v>
      </c>
      <c r="N2298" s="91" t="str">
        <f>+PACKING!G2288</f>
        <v>BMT6305</v>
      </c>
      <c r="O2298" s="91" t="str">
        <f>+PACKING!H2288</f>
        <v>ENTREPRENEURSHIP SEC 1</v>
      </c>
      <c r="P2298" s="90" t="s">
        <v>17</v>
      </c>
      <c r="Q2298" s="91" t="str">
        <f>+PACKING!J2288</f>
        <v>D</v>
      </c>
      <c r="R2298" s="93" t="str">
        <f>+PACKING!K2288</f>
        <v>NB - 25</v>
      </c>
      <c r="S2298" s="94" t="s">
        <v>74</v>
      </c>
      <c r="T2298" s="211" t="s">
        <v>73</v>
      </c>
      <c r="U2298" s="211"/>
      <c r="V2298" s="211"/>
      <c r="W2298" s="211"/>
      <c r="X2298" s="211"/>
      <c r="Y2298" s="211"/>
      <c r="Z2298" s="211"/>
      <c r="AA2298" s="211"/>
      <c r="AB2298" s="211"/>
      <c r="AC2298" s="211"/>
      <c r="AD2298" s="211"/>
      <c r="AE2298" s="211"/>
      <c r="AF2298" s="211"/>
      <c r="AG2298" s="211"/>
      <c r="AH2298" s="211"/>
      <c r="AI2298" s="211"/>
    </row>
    <row r="2299" spans="1:35" ht="22.5" x14ac:dyDescent="0.25">
      <c r="A2299" s="88">
        <f>+PACKING!C2289</f>
        <v>2288</v>
      </c>
      <c r="B2299" s="89" t="str">
        <f>+PACKING!D2289</f>
        <v>12 MAY 2024</v>
      </c>
      <c r="C2299" s="90">
        <f>+PACKING!F2289</f>
        <v>140758</v>
      </c>
      <c r="D2299" s="90" t="str">
        <f t="shared" si="175"/>
        <v>140758---BS CHEM.</v>
      </c>
      <c r="E2299" s="90" t="str">
        <f t="shared" si="176"/>
        <v>BMT105---ENTREPRENEURSHIP AND LEADERSHIP SEC 1</v>
      </c>
      <c r="F2299" s="91" t="str">
        <f>+PACKING!E2289</f>
        <v>BS CHEM.</v>
      </c>
      <c r="G2299" s="92" t="str">
        <f>+PACKING!I2289</f>
        <v>I</v>
      </c>
      <c r="H2299" s="91" t="s">
        <v>38</v>
      </c>
      <c r="I2299" s="90" t="str">
        <f t="shared" si="177"/>
        <v>NB - 25</v>
      </c>
      <c r="J2299" s="91" t="str">
        <f t="shared" si="178"/>
        <v>D</v>
      </c>
      <c r="K2299" s="90"/>
      <c r="L2299" s="92">
        <f>+PACKING!L2289</f>
        <v>11</v>
      </c>
      <c r="M2299" s="92">
        <f t="shared" si="179"/>
        <v>13</v>
      </c>
      <c r="N2299" s="91" t="str">
        <f>+PACKING!G2289</f>
        <v>BMT105</v>
      </c>
      <c r="O2299" s="91" t="str">
        <f>+PACKING!H2289</f>
        <v>ENTREPRENEURSHIP AND LEADERSHIP SEC 1</v>
      </c>
      <c r="P2299" s="90" t="s">
        <v>17</v>
      </c>
      <c r="Q2299" s="91" t="str">
        <f>+PACKING!J2289</f>
        <v>D</v>
      </c>
      <c r="R2299" s="93" t="str">
        <f>+PACKING!K2289</f>
        <v>NB - 25</v>
      </c>
      <c r="S2299" s="94" t="s">
        <v>74</v>
      </c>
      <c r="T2299" s="211" t="s">
        <v>73</v>
      </c>
      <c r="U2299" s="211"/>
      <c r="V2299" s="211"/>
      <c r="W2299" s="211"/>
      <c r="X2299" s="211"/>
      <c r="Y2299" s="211"/>
      <c r="Z2299" s="211"/>
      <c r="AA2299" s="211"/>
      <c r="AB2299" s="211"/>
      <c r="AC2299" s="211"/>
      <c r="AD2299" s="211"/>
      <c r="AE2299" s="211"/>
      <c r="AF2299" s="211"/>
      <c r="AG2299" s="211"/>
      <c r="AH2299" s="211"/>
      <c r="AI2299" s="211"/>
    </row>
    <row r="2300" spans="1:35" ht="21" x14ac:dyDescent="0.25">
      <c r="A2300" s="88">
        <f>+PACKING!C2290</f>
        <v>2289</v>
      </c>
      <c r="B2300" s="89" t="str">
        <f>+PACKING!D2290</f>
        <v>12 MAY 2024</v>
      </c>
      <c r="C2300" s="90">
        <f>+PACKING!F2290</f>
        <v>140885</v>
      </c>
      <c r="D2300" s="90" t="str">
        <f t="shared" si="175"/>
        <v>140885---BS BT</v>
      </c>
      <c r="E2300" s="90" t="str">
        <f t="shared" si="176"/>
        <v>BTCH351---BIOCHEMISTRY-III  SEC 1</v>
      </c>
      <c r="F2300" s="91" t="str">
        <f>+PACKING!E2290</f>
        <v>BS BT</v>
      </c>
      <c r="G2300" s="92" t="str">
        <f>+PACKING!I2290</f>
        <v>I</v>
      </c>
      <c r="H2300" s="91" t="s">
        <v>38</v>
      </c>
      <c r="I2300" s="90" t="str">
        <f t="shared" si="177"/>
        <v>NB - 26</v>
      </c>
      <c r="J2300" s="91" t="str">
        <f t="shared" si="178"/>
        <v>D</v>
      </c>
      <c r="K2300" s="90"/>
      <c r="L2300" s="92">
        <f>+PACKING!L2290</f>
        <v>12</v>
      </c>
      <c r="M2300" s="92">
        <f t="shared" si="179"/>
        <v>14</v>
      </c>
      <c r="N2300" s="91" t="str">
        <f>+PACKING!G2290</f>
        <v>BTCH351</v>
      </c>
      <c r="O2300" s="91" t="str">
        <f>+PACKING!H2290</f>
        <v>BIOCHEMISTRY-III  SEC 1</v>
      </c>
      <c r="P2300" s="90" t="s">
        <v>17</v>
      </c>
      <c r="Q2300" s="91" t="str">
        <f>+PACKING!J2290</f>
        <v>D</v>
      </c>
      <c r="R2300" s="93" t="str">
        <f>+PACKING!K2290</f>
        <v>NB - 26</v>
      </c>
      <c r="S2300" s="94" t="s">
        <v>74</v>
      </c>
      <c r="T2300" s="211" t="s">
        <v>73</v>
      </c>
      <c r="U2300" s="211"/>
      <c r="V2300" s="211"/>
      <c r="W2300" s="211"/>
      <c r="X2300" s="211"/>
      <c r="Y2300" s="211"/>
      <c r="Z2300" s="211"/>
      <c r="AA2300" s="211"/>
      <c r="AB2300" s="211"/>
      <c r="AC2300" s="211"/>
      <c r="AD2300" s="211"/>
      <c r="AE2300" s="211"/>
      <c r="AF2300" s="211"/>
      <c r="AG2300" s="211"/>
      <c r="AH2300" s="211"/>
      <c r="AI2300" s="211"/>
    </row>
    <row r="2301" spans="1:35" ht="21" x14ac:dyDescent="0.25">
      <c r="A2301" s="88">
        <f>+PACKING!C2291</f>
        <v>2290</v>
      </c>
      <c r="B2301" s="89" t="str">
        <f>+PACKING!D2291</f>
        <v>12 MAY 2024</v>
      </c>
      <c r="C2301" s="90">
        <f>+PACKING!F2291</f>
        <v>140902</v>
      </c>
      <c r="D2301" s="90" t="str">
        <f t="shared" si="175"/>
        <v>140902---BS IR</v>
      </c>
      <c r="E2301" s="90" t="str">
        <f t="shared" si="176"/>
        <v>BMT6305---ENTREPRENEURSHIP SEC 1</v>
      </c>
      <c r="F2301" s="91" t="str">
        <f>+PACKING!E2291</f>
        <v>BS IR</v>
      </c>
      <c r="G2301" s="92" t="str">
        <f>+PACKING!I2291</f>
        <v>I</v>
      </c>
      <c r="H2301" s="91" t="s">
        <v>38</v>
      </c>
      <c r="I2301" s="90" t="str">
        <f t="shared" si="177"/>
        <v>NB - 26</v>
      </c>
      <c r="J2301" s="91" t="str">
        <f t="shared" si="178"/>
        <v>D</v>
      </c>
      <c r="K2301" s="90"/>
      <c r="L2301" s="92">
        <f>+PACKING!L2291</f>
        <v>10</v>
      </c>
      <c r="M2301" s="92">
        <f t="shared" si="179"/>
        <v>12</v>
      </c>
      <c r="N2301" s="91" t="str">
        <f>+PACKING!G2291</f>
        <v>BMT6305</v>
      </c>
      <c r="O2301" s="91" t="str">
        <f>+PACKING!H2291</f>
        <v>ENTREPRENEURSHIP SEC 1</v>
      </c>
      <c r="P2301" s="90" t="s">
        <v>17</v>
      </c>
      <c r="Q2301" s="91" t="str">
        <f>+PACKING!J2291</f>
        <v>D</v>
      </c>
      <c r="R2301" s="93" t="str">
        <f>+PACKING!K2291</f>
        <v>NB - 26</v>
      </c>
      <c r="S2301" s="94" t="s">
        <v>74</v>
      </c>
      <c r="T2301" s="211" t="s">
        <v>73</v>
      </c>
      <c r="U2301" s="211"/>
      <c r="V2301" s="211"/>
      <c r="W2301" s="211"/>
      <c r="X2301" s="211"/>
      <c r="Y2301" s="211"/>
      <c r="Z2301" s="211"/>
      <c r="AA2301" s="211"/>
      <c r="AB2301" s="211"/>
      <c r="AC2301" s="211"/>
      <c r="AD2301" s="211"/>
      <c r="AE2301" s="211"/>
      <c r="AF2301" s="211"/>
      <c r="AG2301" s="211"/>
      <c r="AH2301" s="211"/>
      <c r="AI2301" s="211"/>
    </row>
    <row r="2302" spans="1:35" ht="21" x14ac:dyDescent="0.25">
      <c r="A2302" s="88">
        <f>+PACKING!C2292</f>
        <v>2291</v>
      </c>
      <c r="B2302" s="89" t="str">
        <f>+PACKING!D2292</f>
        <v>12 MAY 2024</v>
      </c>
      <c r="C2302" s="90">
        <f>+PACKING!F2292</f>
        <v>140902</v>
      </c>
      <c r="D2302" s="90" t="str">
        <f t="shared" si="175"/>
        <v>140902---BS IR</v>
      </c>
      <c r="E2302" s="90" t="str">
        <f t="shared" si="176"/>
        <v>BMT6305---ENTREPRENEURSHIP SEC 1</v>
      </c>
      <c r="F2302" s="91" t="str">
        <f>+PACKING!E2292</f>
        <v>BS IR</v>
      </c>
      <c r="G2302" s="92" t="str">
        <f>+PACKING!I2292</f>
        <v>I</v>
      </c>
      <c r="H2302" s="91" t="s">
        <v>38</v>
      </c>
      <c r="I2302" s="90" t="str">
        <f t="shared" si="177"/>
        <v>NB - 27</v>
      </c>
      <c r="J2302" s="91" t="str">
        <f t="shared" si="178"/>
        <v>D</v>
      </c>
      <c r="K2302" s="90"/>
      <c r="L2302" s="92">
        <f>+PACKING!L2292</f>
        <v>3</v>
      </c>
      <c r="M2302" s="92">
        <f t="shared" si="179"/>
        <v>5</v>
      </c>
      <c r="N2302" s="91" t="str">
        <f>+PACKING!G2292</f>
        <v>BMT6305</v>
      </c>
      <c r="O2302" s="91" t="str">
        <f>+PACKING!H2292</f>
        <v>ENTREPRENEURSHIP SEC 1</v>
      </c>
      <c r="P2302" s="90" t="s">
        <v>17</v>
      </c>
      <c r="Q2302" s="91" t="str">
        <f>+PACKING!J2292</f>
        <v>D</v>
      </c>
      <c r="R2302" s="93" t="str">
        <f>+PACKING!K2292</f>
        <v>NB - 27</v>
      </c>
      <c r="S2302" s="94" t="s">
        <v>74</v>
      </c>
      <c r="T2302" s="211" t="s">
        <v>73</v>
      </c>
      <c r="U2302" s="211"/>
      <c r="V2302" s="211"/>
      <c r="W2302" s="211"/>
      <c r="X2302" s="211"/>
      <c r="Y2302" s="211"/>
      <c r="Z2302" s="211"/>
      <c r="AA2302" s="211"/>
      <c r="AB2302" s="211"/>
      <c r="AC2302" s="211"/>
      <c r="AD2302" s="211"/>
      <c r="AE2302" s="211"/>
      <c r="AF2302" s="211"/>
      <c r="AG2302" s="211"/>
      <c r="AH2302" s="211"/>
      <c r="AI2302" s="211"/>
    </row>
    <row r="2303" spans="1:35" ht="21" x14ac:dyDescent="0.25">
      <c r="A2303" s="88">
        <f>+PACKING!C2293</f>
        <v>2292</v>
      </c>
      <c r="B2303" s="89" t="str">
        <f>+PACKING!D2293</f>
        <v>12 MAY 2024</v>
      </c>
      <c r="C2303" s="90">
        <f>+PACKING!F2293</f>
        <v>140926</v>
      </c>
      <c r="D2303" s="90" t="str">
        <f t="shared" si="175"/>
        <v>140926---BS AF</v>
      </c>
      <c r="E2303" s="90" t="str">
        <f t="shared" si="176"/>
        <v>BAF6203---FINANCIAL ACCOUNTING SEC 1</v>
      </c>
      <c r="F2303" s="91" t="str">
        <f>+PACKING!E2293</f>
        <v>BS AF</v>
      </c>
      <c r="G2303" s="92" t="str">
        <f>+PACKING!I2293</f>
        <v>I</v>
      </c>
      <c r="H2303" s="91" t="s">
        <v>38</v>
      </c>
      <c r="I2303" s="90" t="str">
        <f t="shared" si="177"/>
        <v>NB - 27</v>
      </c>
      <c r="J2303" s="91" t="str">
        <f t="shared" si="178"/>
        <v>D</v>
      </c>
      <c r="K2303" s="90"/>
      <c r="L2303" s="92">
        <f>+PACKING!L2293</f>
        <v>19</v>
      </c>
      <c r="M2303" s="92">
        <f t="shared" si="179"/>
        <v>21</v>
      </c>
      <c r="N2303" s="91" t="str">
        <f>+PACKING!G2293</f>
        <v>BAF6203</v>
      </c>
      <c r="O2303" s="91" t="str">
        <f>+PACKING!H2293</f>
        <v>FINANCIAL ACCOUNTING SEC 1</v>
      </c>
      <c r="P2303" s="90" t="s">
        <v>17</v>
      </c>
      <c r="Q2303" s="91" t="str">
        <f>+PACKING!J2293</f>
        <v>D</v>
      </c>
      <c r="R2303" s="93" t="str">
        <f>+PACKING!K2293</f>
        <v>NB - 27</v>
      </c>
      <c r="S2303" s="94" t="s">
        <v>74</v>
      </c>
      <c r="T2303" s="211" t="s">
        <v>73</v>
      </c>
      <c r="U2303" s="211"/>
      <c r="V2303" s="211"/>
      <c r="W2303" s="211"/>
      <c r="X2303" s="211"/>
      <c r="Y2303" s="211"/>
      <c r="Z2303" s="211"/>
      <c r="AA2303" s="211"/>
      <c r="AB2303" s="211"/>
      <c r="AC2303" s="211"/>
      <c r="AD2303" s="211"/>
      <c r="AE2303" s="211"/>
      <c r="AF2303" s="211"/>
      <c r="AG2303" s="211"/>
      <c r="AH2303" s="211"/>
      <c r="AI2303" s="211"/>
    </row>
    <row r="2304" spans="1:35" ht="21" x14ac:dyDescent="0.25">
      <c r="A2304" s="88">
        <f>+PACKING!C2294</f>
        <v>2293</v>
      </c>
      <c r="B2304" s="89" t="str">
        <f>+PACKING!D2294</f>
        <v>12 MAY 2024</v>
      </c>
      <c r="C2304" s="90">
        <f>+PACKING!F2294</f>
        <v>140927</v>
      </c>
      <c r="D2304" s="90" t="str">
        <f t="shared" si="175"/>
        <v>140927---BBA (Hons)</v>
      </c>
      <c r="E2304" s="90" t="str">
        <f t="shared" si="176"/>
        <v>BMT373---ENTREPRENEURSHIP &amp;  LEADERSHIP SEC 1</v>
      </c>
      <c r="F2304" s="91" t="str">
        <f>+PACKING!E2294</f>
        <v>BBA (Hons)</v>
      </c>
      <c r="G2304" s="92" t="str">
        <f>+PACKING!I2294</f>
        <v>I</v>
      </c>
      <c r="H2304" s="91" t="s">
        <v>38</v>
      </c>
      <c r="I2304" s="90" t="str">
        <f t="shared" si="177"/>
        <v>NB - 28</v>
      </c>
      <c r="J2304" s="91" t="str">
        <f t="shared" si="178"/>
        <v>D</v>
      </c>
      <c r="K2304" s="90"/>
      <c r="L2304" s="92">
        <f>+PACKING!L2294</f>
        <v>22</v>
      </c>
      <c r="M2304" s="92">
        <f t="shared" si="179"/>
        <v>24</v>
      </c>
      <c r="N2304" s="91" t="str">
        <f>+PACKING!G2294</f>
        <v>BMT373</v>
      </c>
      <c r="O2304" s="91" t="str">
        <f>+PACKING!H2294</f>
        <v>ENTREPRENEURSHIP &amp;  LEADERSHIP SEC 1</v>
      </c>
      <c r="P2304" s="90" t="s">
        <v>17</v>
      </c>
      <c r="Q2304" s="91" t="str">
        <f>+PACKING!J2294</f>
        <v>D</v>
      </c>
      <c r="R2304" s="93" t="str">
        <f>+PACKING!K2294</f>
        <v>NB - 28</v>
      </c>
      <c r="S2304" s="94" t="s">
        <v>74</v>
      </c>
      <c r="T2304" s="211" t="s">
        <v>73</v>
      </c>
      <c r="U2304" s="211"/>
      <c r="V2304" s="211"/>
      <c r="W2304" s="211"/>
      <c r="X2304" s="211"/>
      <c r="Y2304" s="211"/>
      <c r="Z2304" s="211"/>
      <c r="AA2304" s="211"/>
      <c r="AB2304" s="211"/>
      <c r="AC2304" s="211"/>
      <c r="AD2304" s="211"/>
      <c r="AE2304" s="211"/>
      <c r="AF2304" s="211"/>
      <c r="AG2304" s="211"/>
      <c r="AH2304" s="211"/>
      <c r="AI2304" s="211"/>
    </row>
    <row r="2305" spans="1:35" ht="21" x14ac:dyDescent="0.25">
      <c r="A2305" s="88">
        <f>+PACKING!C2295</f>
        <v>2294</v>
      </c>
      <c r="B2305" s="89" t="str">
        <f>+PACKING!D2295</f>
        <v>12 MAY 2024</v>
      </c>
      <c r="C2305" s="90">
        <f>+PACKING!F2295</f>
        <v>140927</v>
      </c>
      <c r="D2305" s="90" t="str">
        <f t="shared" si="175"/>
        <v>140927---BBA (Hons)</v>
      </c>
      <c r="E2305" s="90" t="str">
        <f t="shared" si="176"/>
        <v>BMT373---ENTREPRENEURSHIP &amp;  LEADERSHIP SEC 1</v>
      </c>
      <c r="F2305" s="91" t="str">
        <f>+PACKING!E2295</f>
        <v>BBA (Hons)</v>
      </c>
      <c r="G2305" s="92" t="str">
        <f>+PACKING!I2295</f>
        <v>I</v>
      </c>
      <c r="H2305" s="91" t="s">
        <v>38</v>
      </c>
      <c r="I2305" s="90" t="str">
        <f t="shared" si="177"/>
        <v>NB - 29</v>
      </c>
      <c r="J2305" s="91" t="str">
        <f t="shared" si="178"/>
        <v>D</v>
      </c>
      <c r="K2305" s="90"/>
      <c r="L2305" s="92">
        <f>+PACKING!L2295</f>
        <v>8</v>
      </c>
      <c r="M2305" s="92">
        <f t="shared" si="179"/>
        <v>10</v>
      </c>
      <c r="N2305" s="91" t="str">
        <f>+PACKING!G2295</f>
        <v>BMT373</v>
      </c>
      <c r="O2305" s="91" t="str">
        <f>+PACKING!H2295</f>
        <v>ENTREPRENEURSHIP &amp;  LEADERSHIP SEC 1</v>
      </c>
      <c r="P2305" s="90" t="s">
        <v>17</v>
      </c>
      <c r="Q2305" s="91" t="str">
        <f>+PACKING!J2295</f>
        <v>D</v>
      </c>
      <c r="R2305" s="93" t="str">
        <f>+PACKING!K2295</f>
        <v>NB - 29</v>
      </c>
      <c r="S2305" s="94" t="s">
        <v>74</v>
      </c>
      <c r="T2305" s="211" t="s">
        <v>73</v>
      </c>
      <c r="U2305" s="211"/>
      <c r="V2305" s="211"/>
      <c r="W2305" s="211"/>
      <c r="X2305" s="211"/>
      <c r="Y2305" s="211"/>
      <c r="Z2305" s="211"/>
      <c r="AA2305" s="211"/>
      <c r="AB2305" s="211"/>
      <c r="AC2305" s="211"/>
      <c r="AD2305" s="211"/>
      <c r="AE2305" s="211"/>
      <c r="AF2305" s="211"/>
      <c r="AG2305" s="211"/>
      <c r="AH2305" s="211"/>
      <c r="AI2305" s="211"/>
    </row>
    <row r="2306" spans="1:35" ht="21" x14ac:dyDescent="0.25">
      <c r="A2306" s="88">
        <f>+PACKING!C2296</f>
        <v>2295</v>
      </c>
      <c r="B2306" s="89" t="str">
        <f>+PACKING!D2296</f>
        <v>12 MAY 2024</v>
      </c>
      <c r="C2306" s="90">
        <f>+PACKING!F2296</f>
        <v>140935</v>
      </c>
      <c r="D2306" s="90" t="str">
        <f t="shared" si="175"/>
        <v>140935---BBA (Hons)</v>
      </c>
      <c r="E2306" s="90" t="str">
        <f t="shared" si="176"/>
        <v>BMT373---ENTREPRENEURSHIP &amp;  LEADERSHIP SEC 2</v>
      </c>
      <c r="F2306" s="91" t="str">
        <f>+PACKING!E2296</f>
        <v>BBA (Hons)</v>
      </c>
      <c r="G2306" s="92" t="str">
        <f>+PACKING!I2296</f>
        <v>I</v>
      </c>
      <c r="H2306" s="91" t="s">
        <v>38</v>
      </c>
      <c r="I2306" s="90" t="str">
        <f t="shared" si="177"/>
        <v>NB - 29</v>
      </c>
      <c r="J2306" s="91" t="str">
        <f t="shared" si="178"/>
        <v>D</v>
      </c>
      <c r="K2306" s="90"/>
      <c r="L2306" s="92">
        <f>+PACKING!L2296</f>
        <v>14</v>
      </c>
      <c r="M2306" s="92">
        <f t="shared" si="179"/>
        <v>16</v>
      </c>
      <c r="N2306" s="91" t="str">
        <f>+PACKING!G2296</f>
        <v>BMT373</v>
      </c>
      <c r="O2306" s="91" t="str">
        <f>+PACKING!H2296</f>
        <v>ENTREPRENEURSHIP &amp;  LEADERSHIP SEC 2</v>
      </c>
      <c r="P2306" s="90" t="s">
        <v>17</v>
      </c>
      <c r="Q2306" s="91" t="str">
        <f>+PACKING!J2296</f>
        <v>D</v>
      </c>
      <c r="R2306" s="93" t="str">
        <f>+PACKING!K2296</f>
        <v>NB - 29</v>
      </c>
      <c r="S2306" s="94" t="s">
        <v>74</v>
      </c>
      <c r="T2306" s="211" t="s">
        <v>73</v>
      </c>
      <c r="U2306" s="211"/>
      <c r="V2306" s="211"/>
      <c r="W2306" s="211"/>
      <c r="X2306" s="211"/>
      <c r="Y2306" s="211"/>
      <c r="Z2306" s="211"/>
      <c r="AA2306" s="211"/>
      <c r="AB2306" s="211"/>
      <c r="AC2306" s="211"/>
      <c r="AD2306" s="211"/>
      <c r="AE2306" s="211"/>
      <c r="AF2306" s="211"/>
      <c r="AG2306" s="211"/>
      <c r="AH2306" s="211"/>
      <c r="AI2306" s="211"/>
    </row>
    <row r="2307" spans="1:35" ht="21" x14ac:dyDescent="0.25">
      <c r="A2307" s="88">
        <f>+PACKING!C2297</f>
        <v>2296</v>
      </c>
      <c r="B2307" s="89" t="str">
        <f>+PACKING!D2297</f>
        <v>12 MAY 2024</v>
      </c>
      <c r="C2307" s="90">
        <f>+PACKING!F2297</f>
        <v>140935</v>
      </c>
      <c r="D2307" s="90" t="str">
        <f t="shared" si="175"/>
        <v>140935---BBA (Hons)</v>
      </c>
      <c r="E2307" s="90" t="str">
        <f t="shared" si="176"/>
        <v>BMT373---ENTREPRENEURSHIP &amp;  LEADERSHIP SEC 2</v>
      </c>
      <c r="F2307" s="91" t="str">
        <f>+PACKING!E2297</f>
        <v>BBA (Hons)</v>
      </c>
      <c r="G2307" s="92" t="str">
        <f>+PACKING!I2297</f>
        <v>I</v>
      </c>
      <c r="H2307" s="91" t="s">
        <v>38</v>
      </c>
      <c r="I2307" s="90" t="str">
        <f t="shared" si="177"/>
        <v>NB - 30</v>
      </c>
      <c r="J2307" s="91" t="str">
        <f t="shared" si="178"/>
        <v>D</v>
      </c>
      <c r="K2307" s="90"/>
      <c r="L2307" s="92">
        <f>+PACKING!L2297</f>
        <v>7</v>
      </c>
      <c r="M2307" s="92">
        <f t="shared" si="179"/>
        <v>9</v>
      </c>
      <c r="N2307" s="91" t="str">
        <f>+PACKING!G2297</f>
        <v>BMT373</v>
      </c>
      <c r="O2307" s="91" t="str">
        <f>+PACKING!H2297</f>
        <v>ENTREPRENEURSHIP &amp;  LEADERSHIP SEC 2</v>
      </c>
      <c r="P2307" s="90" t="s">
        <v>17</v>
      </c>
      <c r="Q2307" s="91" t="str">
        <f>+PACKING!J2297</f>
        <v>D</v>
      </c>
      <c r="R2307" s="93" t="str">
        <f>+PACKING!K2297</f>
        <v>NB - 30</v>
      </c>
      <c r="S2307" s="94" t="s">
        <v>74</v>
      </c>
      <c r="T2307" s="211" t="s">
        <v>73</v>
      </c>
      <c r="U2307" s="211"/>
      <c r="V2307" s="211"/>
      <c r="W2307" s="211"/>
      <c r="X2307" s="211"/>
      <c r="Y2307" s="211"/>
      <c r="Z2307" s="211"/>
      <c r="AA2307" s="211"/>
      <c r="AB2307" s="211"/>
      <c r="AC2307" s="211"/>
      <c r="AD2307" s="211"/>
      <c r="AE2307" s="211"/>
      <c r="AF2307" s="211"/>
      <c r="AG2307" s="211"/>
      <c r="AH2307" s="211"/>
      <c r="AI2307" s="211"/>
    </row>
    <row r="2308" spans="1:35" ht="21" x14ac:dyDescent="0.25">
      <c r="A2308" s="88">
        <f>+PACKING!C2298</f>
        <v>2297</v>
      </c>
      <c r="B2308" s="89" t="str">
        <f>+PACKING!D2298</f>
        <v>12 MAY 2024</v>
      </c>
      <c r="C2308" s="90">
        <f>+PACKING!F2298</f>
        <v>140940</v>
      </c>
      <c r="D2308" s="90" t="str">
        <f t="shared" si="175"/>
        <v>140940---BBA (Hons)</v>
      </c>
      <c r="E2308" s="90" t="str">
        <f t="shared" si="176"/>
        <v>BMT373---ENTREPRENEURSHIP &amp;  LEADERSHIP SEC 3</v>
      </c>
      <c r="F2308" s="91" t="str">
        <f>+PACKING!E2298</f>
        <v>BBA (Hons)</v>
      </c>
      <c r="G2308" s="92" t="str">
        <f>+PACKING!I2298</f>
        <v>I</v>
      </c>
      <c r="H2308" s="91" t="s">
        <v>38</v>
      </c>
      <c r="I2308" s="90" t="str">
        <f t="shared" si="177"/>
        <v>NB - 30</v>
      </c>
      <c r="J2308" s="91" t="str">
        <f t="shared" si="178"/>
        <v>D</v>
      </c>
      <c r="K2308" s="90"/>
      <c r="L2308" s="92">
        <f>+PACKING!L2298</f>
        <v>15</v>
      </c>
      <c r="M2308" s="92">
        <f t="shared" si="179"/>
        <v>17</v>
      </c>
      <c r="N2308" s="91" t="str">
        <f>+PACKING!G2298</f>
        <v>BMT373</v>
      </c>
      <c r="O2308" s="91" t="str">
        <f>+PACKING!H2298</f>
        <v>ENTREPRENEURSHIP &amp;  LEADERSHIP SEC 3</v>
      </c>
      <c r="P2308" s="90" t="s">
        <v>17</v>
      </c>
      <c r="Q2308" s="91" t="str">
        <f>+PACKING!J2298</f>
        <v>D</v>
      </c>
      <c r="R2308" s="93" t="str">
        <f>+PACKING!K2298</f>
        <v>NB - 30</v>
      </c>
      <c r="S2308" s="94" t="s">
        <v>74</v>
      </c>
      <c r="T2308" s="211" t="s">
        <v>73</v>
      </c>
      <c r="U2308" s="211"/>
      <c r="V2308" s="211"/>
      <c r="W2308" s="211"/>
      <c r="X2308" s="211"/>
      <c r="Y2308" s="211"/>
      <c r="Z2308" s="211"/>
      <c r="AA2308" s="211"/>
      <c r="AB2308" s="211"/>
      <c r="AC2308" s="211"/>
      <c r="AD2308" s="211"/>
      <c r="AE2308" s="211"/>
      <c r="AF2308" s="211"/>
      <c r="AG2308" s="211"/>
      <c r="AH2308" s="211"/>
      <c r="AI2308" s="211"/>
    </row>
    <row r="2309" spans="1:35" ht="21" x14ac:dyDescent="0.25">
      <c r="A2309" s="88">
        <f>+PACKING!C2299</f>
        <v>2298</v>
      </c>
      <c r="B2309" s="89" t="str">
        <f>+PACKING!D2299</f>
        <v>12 MAY 2024</v>
      </c>
      <c r="C2309" s="90">
        <f>+PACKING!F2299</f>
        <v>140940</v>
      </c>
      <c r="D2309" s="90" t="str">
        <f t="shared" si="175"/>
        <v>140940---BBA (Hons)</v>
      </c>
      <c r="E2309" s="90" t="str">
        <f t="shared" si="176"/>
        <v>BMT373---ENTREPRENEURSHIP &amp;  LEADERSHIP SEC 3</v>
      </c>
      <c r="F2309" s="91" t="str">
        <f>+PACKING!E2299</f>
        <v>BBA (Hons)</v>
      </c>
      <c r="G2309" s="92" t="str">
        <f>+PACKING!I2299</f>
        <v>I</v>
      </c>
      <c r="H2309" s="91" t="s">
        <v>38</v>
      </c>
      <c r="I2309" s="90" t="str">
        <f t="shared" si="177"/>
        <v>NB - 31</v>
      </c>
      <c r="J2309" s="91" t="str">
        <f t="shared" si="178"/>
        <v>D</v>
      </c>
      <c r="K2309" s="90"/>
      <c r="L2309" s="92">
        <f>+PACKING!L2299</f>
        <v>14</v>
      </c>
      <c r="M2309" s="92">
        <f t="shared" si="179"/>
        <v>16</v>
      </c>
      <c r="N2309" s="91" t="str">
        <f>+PACKING!G2299</f>
        <v>BMT373</v>
      </c>
      <c r="O2309" s="91" t="str">
        <f>+PACKING!H2299</f>
        <v>ENTREPRENEURSHIP &amp;  LEADERSHIP SEC 3</v>
      </c>
      <c r="P2309" s="90" t="s">
        <v>17</v>
      </c>
      <c r="Q2309" s="91" t="str">
        <f>+PACKING!J2299</f>
        <v>D</v>
      </c>
      <c r="R2309" s="93" t="str">
        <f>+PACKING!K2299</f>
        <v>NB - 31</v>
      </c>
      <c r="S2309" s="94" t="s">
        <v>74</v>
      </c>
      <c r="T2309" s="211" t="s">
        <v>73</v>
      </c>
      <c r="U2309" s="211"/>
      <c r="V2309" s="211"/>
      <c r="W2309" s="211"/>
      <c r="X2309" s="211"/>
      <c r="Y2309" s="211"/>
      <c r="Z2309" s="211"/>
      <c r="AA2309" s="211"/>
      <c r="AB2309" s="211"/>
      <c r="AC2309" s="211"/>
      <c r="AD2309" s="211"/>
      <c r="AE2309" s="211"/>
      <c r="AF2309" s="211"/>
      <c r="AG2309" s="211"/>
      <c r="AH2309" s="211"/>
      <c r="AI2309" s="211"/>
    </row>
    <row r="2310" spans="1:35" ht="22.5" x14ac:dyDescent="0.25">
      <c r="A2310" s="88">
        <f>+PACKING!C2300</f>
        <v>2299</v>
      </c>
      <c r="B2310" s="89" t="str">
        <f>+PACKING!D2300</f>
        <v>12 MAY 2024</v>
      </c>
      <c r="C2310" s="90">
        <f>+PACKING!F2300</f>
        <v>140986</v>
      </c>
      <c r="D2310" s="90" t="str">
        <f t="shared" si="175"/>
        <v>140986---BS IR</v>
      </c>
      <c r="E2310" s="90" t="str">
        <f t="shared" si="176"/>
        <v>IR364---DEFENCE AND STRATEGIC STUDIES (M-IV) SEC 1</v>
      </c>
      <c r="F2310" s="91" t="str">
        <f>+PACKING!E2300</f>
        <v>BS IR</v>
      </c>
      <c r="G2310" s="92" t="str">
        <f>+PACKING!I2300</f>
        <v>I</v>
      </c>
      <c r="H2310" s="91" t="s">
        <v>38</v>
      </c>
      <c r="I2310" s="90" t="str">
        <f t="shared" si="177"/>
        <v>NB - 31</v>
      </c>
      <c r="J2310" s="91" t="str">
        <f t="shared" si="178"/>
        <v>D</v>
      </c>
      <c r="K2310" s="90"/>
      <c r="L2310" s="92">
        <f>+PACKING!L2300</f>
        <v>8</v>
      </c>
      <c r="M2310" s="92">
        <f t="shared" si="179"/>
        <v>10</v>
      </c>
      <c r="N2310" s="91" t="str">
        <f>+PACKING!G2300</f>
        <v>IR364</v>
      </c>
      <c r="O2310" s="91" t="str">
        <f>+PACKING!H2300</f>
        <v>DEFENCE AND STRATEGIC STUDIES (M-IV) SEC 1</v>
      </c>
      <c r="P2310" s="90" t="s">
        <v>17</v>
      </c>
      <c r="Q2310" s="91" t="str">
        <f>+PACKING!J2300</f>
        <v>D</v>
      </c>
      <c r="R2310" s="93" t="str">
        <f>+PACKING!K2300</f>
        <v>NB - 31</v>
      </c>
      <c r="S2310" s="94" t="s">
        <v>74</v>
      </c>
      <c r="T2310" s="211" t="s">
        <v>73</v>
      </c>
      <c r="U2310" s="211"/>
      <c r="V2310" s="211"/>
      <c r="W2310" s="211"/>
      <c r="X2310" s="211"/>
      <c r="Y2310" s="211"/>
      <c r="Z2310" s="211"/>
      <c r="AA2310" s="211"/>
      <c r="AB2310" s="211"/>
      <c r="AC2310" s="211"/>
      <c r="AD2310" s="211"/>
      <c r="AE2310" s="211"/>
      <c r="AF2310" s="211"/>
      <c r="AG2310" s="211"/>
      <c r="AH2310" s="211"/>
      <c r="AI2310" s="211"/>
    </row>
    <row r="2311" spans="1:35" ht="22.5" x14ac:dyDescent="0.25">
      <c r="A2311" s="88">
        <f>+PACKING!C2301</f>
        <v>2300</v>
      </c>
      <c r="B2311" s="89" t="str">
        <f>+PACKING!D2301</f>
        <v>12 MAY 2024</v>
      </c>
      <c r="C2311" s="90">
        <f>+PACKING!F2301</f>
        <v>140986</v>
      </c>
      <c r="D2311" s="90" t="str">
        <f t="shared" si="175"/>
        <v>140986---BS IR</v>
      </c>
      <c r="E2311" s="90" t="str">
        <f t="shared" si="176"/>
        <v>IR364---DEFENCE AND STRATEGIC STUDIES (M-IV) SEC 1</v>
      </c>
      <c r="F2311" s="91" t="str">
        <f>+PACKING!E2301</f>
        <v>BS IR</v>
      </c>
      <c r="G2311" s="92" t="str">
        <f>+PACKING!I2301</f>
        <v>I</v>
      </c>
      <c r="H2311" s="91" t="s">
        <v>38</v>
      </c>
      <c r="I2311" s="90" t="str">
        <f t="shared" si="177"/>
        <v>NB - 32</v>
      </c>
      <c r="J2311" s="91" t="str">
        <f t="shared" si="178"/>
        <v>D</v>
      </c>
      <c r="K2311" s="90"/>
      <c r="L2311" s="92">
        <f>+PACKING!L2301</f>
        <v>14</v>
      </c>
      <c r="M2311" s="92">
        <f t="shared" si="179"/>
        <v>16</v>
      </c>
      <c r="N2311" s="91" t="str">
        <f>+PACKING!G2301</f>
        <v>IR364</v>
      </c>
      <c r="O2311" s="91" t="str">
        <f>+PACKING!H2301</f>
        <v>DEFENCE AND STRATEGIC STUDIES (M-IV) SEC 1</v>
      </c>
      <c r="P2311" s="90" t="s">
        <v>17</v>
      </c>
      <c r="Q2311" s="91" t="str">
        <f>+PACKING!J2301</f>
        <v>D</v>
      </c>
      <c r="R2311" s="93" t="str">
        <f>+PACKING!K2301</f>
        <v>NB - 32</v>
      </c>
      <c r="S2311" s="94" t="s">
        <v>74</v>
      </c>
      <c r="T2311" s="211" t="s">
        <v>73</v>
      </c>
      <c r="U2311" s="211"/>
      <c r="V2311" s="211"/>
      <c r="W2311" s="211"/>
      <c r="X2311" s="211"/>
      <c r="Y2311" s="211"/>
      <c r="Z2311" s="211"/>
      <c r="AA2311" s="211"/>
      <c r="AB2311" s="211"/>
      <c r="AC2311" s="211"/>
      <c r="AD2311" s="211"/>
      <c r="AE2311" s="211"/>
      <c r="AF2311" s="211"/>
      <c r="AG2311" s="211"/>
      <c r="AH2311" s="211"/>
      <c r="AI2311" s="211"/>
    </row>
    <row r="2312" spans="1:35" ht="21" x14ac:dyDescent="0.25">
      <c r="A2312" s="88">
        <f>+PACKING!C2302</f>
        <v>2301</v>
      </c>
      <c r="B2312" s="89" t="str">
        <f>+PACKING!D2302</f>
        <v>12 MAY 2024</v>
      </c>
      <c r="C2312" s="90">
        <f>+PACKING!F2302</f>
        <v>141001</v>
      </c>
      <c r="D2312" s="90" t="str">
        <f t="shared" si="175"/>
        <v>141001---BBA (Hons)</v>
      </c>
      <c r="E2312" s="90" t="str">
        <f t="shared" si="176"/>
        <v>BMT6203---FINANCIAL ACCOUNTING SEC 1</v>
      </c>
      <c r="F2312" s="91" t="str">
        <f>+PACKING!E2302</f>
        <v>BBA (Hons)</v>
      </c>
      <c r="G2312" s="92" t="str">
        <f>+PACKING!I2302</f>
        <v>I</v>
      </c>
      <c r="H2312" s="91" t="s">
        <v>38</v>
      </c>
      <c r="I2312" s="90" t="str">
        <f t="shared" si="177"/>
        <v>NB - 32</v>
      </c>
      <c r="J2312" s="91" t="str">
        <f t="shared" si="178"/>
        <v>D</v>
      </c>
      <c r="K2312" s="90"/>
      <c r="L2312" s="92">
        <f>+PACKING!L2302</f>
        <v>8</v>
      </c>
      <c r="M2312" s="92">
        <f t="shared" si="179"/>
        <v>10</v>
      </c>
      <c r="N2312" s="91" t="str">
        <f>+PACKING!G2302</f>
        <v>BMT6203</v>
      </c>
      <c r="O2312" s="91" t="str">
        <f>+PACKING!H2302</f>
        <v>FINANCIAL ACCOUNTING SEC 1</v>
      </c>
      <c r="P2312" s="90" t="s">
        <v>17</v>
      </c>
      <c r="Q2312" s="91" t="str">
        <f>+PACKING!J2302</f>
        <v>D</v>
      </c>
      <c r="R2312" s="93" t="str">
        <f>+PACKING!K2302</f>
        <v>NB - 32</v>
      </c>
      <c r="S2312" s="94" t="s">
        <v>74</v>
      </c>
      <c r="T2312" s="211" t="s">
        <v>73</v>
      </c>
      <c r="U2312" s="211"/>
      <c r="V2312" s="211"/>
      <c r="W2312" s="211"/>
      <c r="X2312" s="211"/>
      <c r="Y2312" s="211"/>
      <c r="Z2312" s="211"/>
      <c r="AA2312" s="211"/>
      <c r="AB2312" s="211"/>
      <c r="AC2312" s="211"/>
      <c r="AD2312" s="211"/>
      <c r="AE2312" s="211"/>
      <c r="AF2312" s="211"/>
      <c r="AG2312" s="211"/>
      <c r="AH2312" s="211"/>
      <c r="AI2312" s="211"/>
    </row>
    <row r="2313" spans="1:35" ht="21" x14ac:dyDescent="0.25">
      <c r="A2313" s="88">
        <f>+PACKING!C2303</f>
        <v>2302</v>
      </c>
      <c r="B2313" s="89" t="str">
        <f>+PACKING!D2303</f>
        <v>12 MAY 2024</v>
      </c>
      <c r="C2313" s="90">
        <f>+PACKING!F2303</f>
        <v>141001</v>
      </c>
      <c r="D2313" s="90" t="str">
        <f t="shared" si="175"/>
        <v>141001---BBA (Hons)</v>
      </c>
      <c r="E2313" s="90" t="str">
        <f t="shared" si="176"/>
        <v>BMT6203---FINANCIAL ACCOUNTING SEC 1</v>
      </c>
      <c r="F2313" s="91" t="str">
        <f>+PACKING!E2303</f>
        <v>BBA (Hons)</v>
      </c>
      <c r="G2313" s="92" t="str">
        <f>+PACKING!I2303</f>
        <v>I</v>
      </c>
      <c r="H2313" s="91" t="s">
        <v>38</v>
      </c>
      <c r="I2313" s="90" t="str">
        <f t="shared" si="177"/>
        <v>OB - 18</v>
      </c>
      <c r="J2313" s="91" t="str">
        <f t="shared" si="178"/>
        <v>E</v>
      </c>
      <c r="K2313" s="90"/>
      <c r="L2313" s="92">
        <f>+PACKING!L2303</f>
        <v>16</v>
      </c>
      <c r="M2313" s="92">
        <f t="shared" si="179"/>
        <v>18</v>
      </c>
      <c r="N2313" s="91" t="str">
        <f>+PACKING!G2303</f>
        <v>BMT6203</v>
      </c>
      <c r="O2313" s="91" t="str">
        <f>+PACKING!H2303</f>
        <v>FINANCIAL ACCOUNTING SEC 1</v>
      </c>
      <c r="P2313" s="90" t="s">
        <v>17</v>
      </c>
      <c r="Q2313" s="91" t="str">
        <f>+PACKING!J2303</f>
        <v>E</v>
      </c>
      <c r="R2313" s="93" t="str">
        <f>+PACKING!K2303</f>
        <v>OB - 18</v>
      </c>
      <c r="S2313" s="94" t="s">
        <v>74</v>
      </c>
      <c r="T2313" s="211" t="s">
        <v>73</v>
      </c>
      <c r="U2313" s="211"/>
      <c r="V2313" s="211"/>
      <c r="W2313" s="211"/>
      <c r="X2313" s="211"/>
      <c r="Y2313" s="211"/>
      <c r="Z2313" s="211"/>
      <c r="AA2313" s="211"/>
      <c r="AB2313" s="211"/>
      <c r="AC2313" s="211"/>
      <c r="AD2313" s="211"/>
      <c r="AE2313" s="211"/>
      <c r="AF2313" s="211"/>
      <c r="AG2313" s="211"/>
      <c r="AH2313" s="211"/>
      <c r="AI2313" s="211"/>
    </row>
    <row r="2314" spans="1:35" ht="21" x14ac:dyDescent="0.25">
      <c r="A2314" s="88">
        <f>+PACKING!C2304</f>
        <v>2303</v>
      </c>
      <c r="B2314" s="89" t="str">
        <f>+PACKING!D2304</f>
        <v>12 MAY 2024</v>
      </c>
      <c r="C2314" s="90">
        <f>+PACKING!F2304</f>
        <v>141007</v>
      </c>
      <c r="D2314" s="90" t="str">
        <f t="shared" si="175"/>
        <v>141007---BBA (Hons)</v>
      </c>
      <c r="E2314" s="90" t="str">
        <f t="shared" si="176"/>
        <v>BMT6203---FINANCIAL ACCOUNTING SEC 2</v>
      </c>
      <c r="F2314" s="91" t="str">
        <f>+PACKING!E2304</f>
        <v>BBA (Hons)</v>
      </c>
      <c r="G2314" s="92" t="str">
        <f>+PACKING!I2304</f>
        <v>I</v>
      </c>
      <c r="H2314" s="91" t="s">
        <v>38</v>
      </c>
      <c r="I2314" s="90" t="str">
        <f t="shared" si="177"/>
        <v>OB - 18</v>
      </c>
      <c r="J2314" s="91" t="str">
        <f t="shared" si="178"/>
        <v>E</v>
      </c>
      <c r="K2314" s="90"/>
      <c r="L2314" s="92">
        <f>+PACKING!L2304</f>
        <v>6</v>
      </c>
      <c r="M2314" s="92">
        <f t="shared" si="179"/>
        <v>8</v>
      </c>
      <c r="N2314" s="91" t="str">
        <f>+PACKING!G2304</f>
        <v>BMT6203</v>
      </c>
      <c r="O2314" s="91" t="str">
        <f>+PACKING!H2304</f>
        <v>FINANCIAL ACCOUNTING SEC 2</v>
      </c>
      <c r="P2314" s="90" t="s">
        <v>17</v>
      </c>
      <c r="Q2314" s="91" t="str">
        <f>+PACKING!J2304</f>
        <v>E</v>
      </c>
      <c r="R2314" s="93" t="str">
        <f>+PACKING!K2304</f>
        <v>OB - 18</v>
      </c>
      <c r="S2314" s="94" t="s">
        <v>74</v>
      </c>
      <c r="T2314" s="211" t="s">
        <v>73</v>
      </c>
      <c r="U2314" s="211"/>
      <c r="V2314" s="211"/>
      <c r="W2314" s="211"/>
      <c r="X2314" s="211"/>
      <c r="Y2314" s="211"/>
      <c r="Z2314" s="211"/>
      <c r="AA2314" s="211"/>
      <c r="AB2314" s="211"/>
      <c r="AC2314" s="211"/>
      <c r="AD2314" s="211"/>
      <c r="AE2314" s="211"/>
      <c r="AF2314" s="211"/>
      <c r="AG2314" s="211"/>
      <c r="AH2314" s="211"/>
      <c r="AI2314" s="211"/>
    </row>
    <row r="2315" spans="1:35" ht="21" x14ac:dyDescent="0.25">
      <c r="A2315" s="88">
        <f>+PACKING!C2305</f>
        <v>2304</v>
      </c>
      <c r="B2315" s="89" t="str">
        <f>+PACKING!D2305</f>
        <v>12 MAY 2024</v>
      </c>
      <c r="C2315" s="90">
        <f>+PACKING!F2305</f>
        <v>141226</v>
      </c>
      <c r="D2315" s="90" t="str">
        <f t="shared" si="175"/>
        <v>141226---BS SE</v>
      </c>
      <c r="E2315" s="90" t="str">
        <f t="shared" si="176"/>
        <v>BMT6305---ENTREPRENEURSHIP SEC 3</v>
      </c>
      <c r="F2315" s="91" t="str">
        <f>+PACKING!E2305</f>
        <v>BS SE</v>
      </c>
      <c r="G2315" s="92" t="str">
        <f>+PACKING!I2305</f>
        <v>I</v>
      </c>
      <c r="H2315" s="91" t="s">
        <v>38</v>
      </c>
      <c r="I2315" s="90" t="str">
        <f t="shared" si="177"/>
        <v>OB - 21</v>
      </c>
      <c r="J2315" s="91" t="str">
        <f t="shared" si="178"/>
        <v>G</v>
      </c>
      <c r="K2315" s="90"/>
      <c r="L2315" s="92">
        <f>+PACKING!L2305</f>
        <v>22</v>
      </c>
      <c r="M2315" s="92">
        <f t="shared" si="179"/>
        <v>24</v>
      </c>
      <c r="N2315" s="91" t="str">
        <f>+PACKING!G2305</f>
        <v>BMT6305</v>
      </c>
      <c r="O2315" s="91" t="str">
        <f>+PACKING!H2305</f>
        <v>ENTREPRENEURSHIP SEC 3</v>
      </c>
      <c r="P2315" s="90" t="s">
        <v>17</v>
      </c>
      <c r="Q2315" s="91" t="str">
        <f>+PACKING!J2305</f>
        <v>G</v>
      </c>
      <c r="R2315" s="93" t="str">
        <f>+PACKING!K2305</f>
        <v>OB - 21</v>
      </c>
      <c r="S2315" s="94" t="s">
        <v>74</v>
      </c>
      <c r="T2315" s="211" t="s">
        <v>73</v>
      </c>
      <c r="U2315" s="211"/>
      <c r="V2315" s="211"/>
      <c r="W2315" s="211"/>
      <c r="X2315" s="211"/>
      <c r="Y2315" s="211"/>
      <c r="Z2315" s="211"/>
      <c r="AA2315" s="211"/>
      <c r="AB2315" s="211"/>
      <c r="AC2315" s="211"/>
      <c r="AD2315" s="211"/>
      <c r="AE2315" s="211"/>
      <c r="AF2315" s="211"/>
      <c r="AG2315" s="211"/>
      <c r="AH2315" s="211"/>
      <c r="AI2315" s="211"/>
    </row>
    <row r="2316" spans="1:35" ht="21" x14ac:dyDescent="0.25">
      <c r="A2316" s="88">
        <f>+PACKING!C2306</f>
        <v>2305</v>
      </c>
      <c r="B2316" s="89" t="str">
        <f>+PACKING!D2306</f>
        <v>12 MAY 2024</v>
      </c>
      <c r="C2316" s="90">
        <f>+PACKING!F2306</f>
        <v>141226</v>
      </c>
      <c r="D2316" s="90" t="str">
        <f t="shared" si="175"/>
        <v>141226---BS SE</v>
      </c>
      <c r="E2316" s="90" t="str">
        <f t="shared" si="176"/>
        <v>BMT6305---ENTREPRENEURSHIP SEC 3</v>
      </c>
      <c r="F2316" s="91" t="str">
        <f>+PACKING!E2306</f>
        <v>BS SE</v>
      </c>
      <c r="G2316" s="92" t="str">
        <f>+PACKING!I2306</f>
        <v>I</v>
      </c>
      <c r="H2316" s="91" t="s">
        <v>38</v>
      </c>
      <c r="I2316" s="90" t="str">
        <f t="shared" si="177"/>
        <v>OB - 22</v>
      </c>
      <c r="J2316" s="91" t="str">
        <f t="shared" si="178"/>
        <v>G</v>
      </c>
      <c r="K2316" s="90"/>
      <c r="L2316" s="92">
        <f>+PACKING!L2306</f>
        <v>15</v>
      </c>
      <c r="M2316" s="92">
        <f t="shared" si="179"/>
        <v>17</v>
      </c>
      <c r="N2316" s="91" t="str">
        <f>+PACKING!G2306</f>
        <v>BMT6305</v>
      </c>
      <c r="O2316" s="91" t="str">
        <f>+PACKING!H2306</f>
        <v>ENTREPRENEURSHIP SEC 3</v>
      </c>
      <c r="P2316" s="90" t="s">
        <v>17</v>
      </c>
      <c r="Q2316" s="91" t="str">
        <f>+PACKING!J2306</f>
        <v>G</v>
      </c>
      <c r="R2316" s="93" t="str">
        <f>+PACKING!K2306</f>
        <v>OB - 22</v>
      </c>
      <c r="S2316" s="94" t="s">
        <v>74</v>
      </c>
      <c r="T2316" s="211" t="s">
        <v>73</v>
      </c>
      <c r="U2316" s="211"/>
      <c r="V2316" s="211"/>
      <c r="W2316" s="211"/>
      <c r="X2316" s="211"/>
      <c r="Y2316" s="211"/>
      <c r="Z2316" s="211"/>
      <c r="AA2316" s="211"/>
      <c r="AB2316" s="211"/>
      <c r="AC2316" s="211"/>
      <c r="AD2316" s="211"/>
      <c r="AE2316" s="211"/>
      <c r="AF2316" s="211"/>
      <c r="AG2316" s="211"/>
      <c r="AH2316" s="211"/>
      <c r="AI2316" s="211"/>
    </row>
    <row r="2317" spans="1:35" ht="21" x14ac:dyDescent="0.25">
      <c r="A2317" s="88">
        <f>+PACKING!C2307</f>
        <v>2306</v>
      </c>
      <c r="B2317" s="89" t="str">
        <f>+PACKING!D2307</f>
        <v>12 MAY 2024</v>
      </c>
      <c r="C2317" s="90">
        <f>+PACKING!F2307</f>
        <v>141227</v>
      </c>
      <c r="D2317" s="90" t="str">
        <f t="shared" ref="D2317:D2380" si="180">+C2317&amp;H2317&amp;F2317</f>
        <v>141227---BS SE</v>
      </c>
      <c r="E2317" s="90" t="str">
        <f t="shared" ref="E2317:E2380" si="181">+N2317&amp;H2317&amp;O2317</f>
        <v>BMT6305---ENTREPRENEURSHIP SEC 4</v>
      </c>
      <c r="F2317" s="91" t="str">
        <f>+PACKING!E2307</f>
        <v>BS SE</v>
      </c>
      <c r="G2317" s="92" t="str">
        <f>+PACKING!I2307</f>
        <v>I</v>
      </c>
      <c r="H2317" s="91" t="s">
        <v>38</v>
      </c>
      <c r="I2317" s="90" t="str">
        <f t="shared" ref="I2317:I2380" si="182">+R2317</f>
        <v>OB - 22</v>
      </c>
      <c r="J2317" s="91" t="str">
        <f t="shared" ref="J2317:J2380" si="183">+Q2317</f>
        <v>G</v>
      </c>
      <c r="K2317" s="90"/>
      <c r="L2317" s="92">
        <f>+PACKING!L2307</f>
        <v>7</v>
      </c>
      <c r="M2317" s="92">
        <f t="shared" ref="M2317:M2380" si="184">+L2317+2</f>
        <v>9</v>
      </c>
      <c r="N2317" s="91" t="str">
        <f>+PACKING!G2307</f>
        <v>BMT6305</v>
      </c>
      <c r="O2317" s="91" t="str">
        <f>+PACKING!H2307</f>
        <v>ENTREPRENEURSHIP SEC 4</v>
      </c>
      <c r="P2317" s="90" t="s">
        <v>17</v>
      </c>
      <c r="Q2317" s="91" t="str">
        <f>+PACKING!J2307</f>
        <v>G</v>
      </c>
      <c r="R2317" s="93" t="str">
        <f>+PACKING!K2307</f>
        <v>OB - 22</v>
      </c>
      <c r="S2317" s="94" t="s">
        <v>74</v>
      </c>
      <c r="T2317" s="211" t="s">
        <v>73</v>
      </c>
      <c r="U2317" s="211"/>
      <c r="V2317" s="211"/>
      <c r="W2317" s="211"/>
      <c r="X2317" s="211"/>
      <c r="Y2317" s="211"/>
      <c r="Z2317" s="211"/>
      <c r="AA2317" s="211"/>
      <c r="AB2317" s="211"/>
      <c r="AC2317" s="211"/>
      <c r="AD2317" s="211"/>
      <c r="AE2317" s="211"/>
      <c r="AF2317" s="211"/>
      <c r="AG2317" s="211"/>
      <c r="AH2317" s="211"/>
      <c r="AI2317" s="211"/>
    </row>
    <row r="2318" spans="1:35" ht="21" x14ac:dyDescent="0.25">
      <c r="A2318" s="88">
        <f>+PACKING!C2308</f>
        <v>2307</v>
      </c>
      <c r="B2318" s="89" t="str">
        <f>+PACKING!D2308</f>
        <v>12 MAY 2024</v>
      </c>
      <c r="C2318" s="90">
        <f>+PACKING!F2308</f>
        <v>141227</v>
      </c>
      <c r="D2318" s="90" t="str">
        <f t="shared" si="180"/>
        <v>141227---BS SE</v>
      </c>
      <c r="E2318" s="90" t="str">
        <f t="shared" si="181"/>
        <v>BMT6305---ENTREPRENEURSHIP SEC 4</v>
      </c>
      <c r="F2318" s="91" t="str">
        <f>+PACKING!E2308</f>
        <v>BS SE</v>
      </c>
      <c r="G2318" s="92" t="str">
        <f>+PACKING!I2308</f>
        <v>I</v>
      </c>
      <c r="H2318" s="91" t="s">
        <v>38</v>
      </c>
      <c r="I2318" s="90" t="str">
        <f t="shared" si="182"/>
        <v>OB - 23</v>
      </c>
      <c r="J2318" s="91" t="str">
        <f t="shared" si="183"/>
        <v>G</v>
      </c>
      <c r="K2318" s="90"/>
      <c r="L2318" s="92">
        <f>+PACKING!L2308</f>
        <v>22</v>
      </c>
      <c r="M2318" s="92">
        <f t="shared" si="184"/>
        <v>24</v>
      </c>
      <c r="N2318" s="91" t="str">
        <f>+PACKING!G2308</f>
        <v>BMT6305</v>
      </c>
      <c r="O2318" s="91" t="str">
        <f>+PACKING!H2308</f>
        <v>ENTREPRENEURSHIP SEC 4</v>
      </c>
      <c r="P2318" s="90" t="s">
        <v>17</v>
      </c>
      <c r="Q2318" s="91" t="str">
        <f>+PACKING!J2308</f>
        <v>G</v>
      </c>
      <c r="R2318" s="93" t="str">
        <f>+PACKING!K2308</f>
        <v>OB - 23</v>
      </c>
      <c r="S2318" s="94" t="s">
        <v>74</v>
      </c>
      <c r="T2318" s="211" t="s">
        <v>73</v>
      </c>
      <c r="U2318" s="211"/>
      <c r="V2318" s="211"/>
      <c r="W2318" s="211"/>
      <c r="X2318" s="211"/>
      <c r="Y2318" s="211"/>
      <c r="Z2318" s="211"/>
      <c r="AA2318" s="211"/>
      <c r="AB2318" s="211"/>
      <c r="AC2318" s="211"/>
      <c r="AD2318" s="211"/>
      <c r="AE2318" s="211"/>
      <c r="AF2318" s="211"/>
      <c r="AG2318" s="211"/>
      <c r="AH2318" s="211"/>
      <c r="AI2318" s="211"/>
    </row>
    <row r="2319" spans="1:35" ht="21" x14ac:dyDescent="0.25">
      <c r="A2319" s="88">
        <f>+PACKING!C2309</f>
        <v>2308</v>
      </c>
      <c r="B2319" s="89" t="str">
        <f>+PACKING!D2309</f>
        <v>12 MAY 2024</v>
      </c>
      <c r="C2319" s="90">
        <f>+PACKING!F2309</f>
        <v>141227</v>
      </c>
      <c r="D2319" s="90" t="str">
        <f t="shared" si="180"/>
        <v>141227---BS SE</v>
      </c>
      <c r="E2319" s="90" t="str">
        <f t="shared" si="181"/>
        <v>BMT6305---ENTREPRENEURSHIP SEC 4</v>
      </c>
      <c r="F2319" s="91" t="str">
        <f>+PACKING!E2309</f>
        <v>BS SE</v>
      </c>
      <c r="G2319" s="92" t="str">
        <f>+PACKING!I2309</f>
        <v>I</v>
      </c>
      <c r="H2319" s="91" t="s">
        <v>38</v>
      </c>
      <c r="I2319" s="90" t="str">
        <f t="shared" si="182"/>
        <v>OB - 24</v>
      </c>
      <c r="J2319" s="91" t="str">
        <f t="shared" si="183"/>
        <v>G</v>
      </c>
      <c r="K2319" s="90"/>
      <c r="L2319" s="92">
        <f>+PACKING!L2309</f>
        <v>12</v>
      </c>
      <c r="M2319" s="92">
        <f t="shared" si="184"/>
        <v>14</v>
      </c>
      <c r="N2319" s="91" t="str">
        <f>+PACKING!G2309</f>
        <v>BMT6305</v>
      </c>
      <c r="O2319" s="91" t="str">
        <f>+PACKING!H2309</f>
        <v>ENTREPRENEURSHIP SEC 4</v>
      </c>
      <c r="P2319" s="90" t="s">
        <v>17</v>
      </c>
      <c r="Q2319" s="91" t="str">
        <f>+PACKING!J2309</f>
        <v>G</v>
      </c>
      <c r="R2319" s="93" t="str">
        <f>+PACKING!K2309</f>
        <v>OB - 24</v>
      </c>
      <c r="S2319" s="94" t="s">
        <v>74</v>
      </c>
      <c r="T2319" s="211" t="s">
        <v>73</v>
      </c>
      <c r="U2319" s="211"/>
      <c r="V2319" s="211"/>
      <c r="W2319" s="211"/>
      <c r="X2319" s="211"/>
      <c r="Y2319" s="211"/>
      <c r="Z2319" s="211"/>
      <c r="AA2319" s="211"/>
      <c r="AB2319" s="211"/>
      <c r="AC2319" s="211"/>
      <c r="AD2319" s="211"/>
      <c r="AE2319" s="211"/>
      <c r="AF2319" s="211"/>
      <c r="AG2319" s="211"/>
      <c r="AH2319" s="211"/>
      <c r="AI2319" s="211"/>
    </row>
    <row r="2320" spans="1:35" ht="22.5" x14ac:dyDescent="0.25">
      <c r="A2320" s="88">
        <f>+PACKING!C2310</f>
        <v>2309</v>
      </c>
      <c r="B2320" s="89" t="str">
        <f>+PACKING!D2310</f>
        <v>12 MAY 2024</v>
      </c>
      <c r="C2320" s="90">
        <f>+PACKING!F2310</f>
        <v>141229</v>
      </c>
      <c r="D2320" s="90" t="str">
        <f t="shared" si="180"/>
        <v>141229---BS SE</v>
      </c>
      <c r="E2320" s="90" t="str">
        <f t="shared" si="181"/>
        <v>BMT373---ENTREPRENEURSHIP AND LEADERSHIP SEC 1</v>
      </c>
      <c r="F2320" s="91" t="str">
        <f>+PACKING!E2310</f>
        <v>BS SE</v>
      </c>
      <c r="G2320" s="92" t="str">
        <f>+PACKING!I2310</f>
        <v>I</v>
      </c>
      <c r="H2320" s="91" t="s">
        <v>38</v>
      </c>
      <c r="I2320" s="90" t="str">
        <f t="shared" si="182"/>
        <v>OB - 24</v>
      </c>
      <c r="J2320" s="91" t="str">
        <f t="shared" si="183"/>
        <v>G</v>
      </c>
      <c r="K2320" s="90"/>
      <c r="L2320" s="92">
        <f>+PACKING!L2310</f>
        <v>10</v>
      </c>
      <c r="M2320" s="92">
        <f t="shared" si="184"/>
        <v>12</v>
      </c>
      <c r="N2320" s="91" t="str">
        <f>+PACKING!G2310</f>
        <v>BMT373</v>
      </c>
      <c r="O2320" s="91" t="str">
        <f>+PACKING!H2310</f>
        <v>ENTREPRENEURSHIP AND LEADERSHIP SEC 1</v>
      </c>
      <c r="P2320" s="90" t="s">
        <v>17</v>
      </c>
      <c r="Q2320" s="91" t="str">
        <f>+PACKING!J2310</f>
        <v>G</v>
      </c>
      <c r="R2320" s="93" t="str">
        <f>+PACKING!K2310</f>
        <v>OB - 24</v>
      </c>
      <c r="S2320" s="94" t="s">
        <v>74</v>
      </c>
      <c r="T2320" s="211" t="s">
        <v>73</v>
      </c>
      <c r="U2320" s="211"/>
      <c r="V2320" s="211"/>
      <c r="W2320" s="211"/>
      <c r="X2320" s="211"/>
      <c r="Y2320" s="211"/>
      <c r="Z2320" s="211"/>
      <c r="AA2320" s="211"/>
      <c r="AB2320" s="211"/>
      <c r="AC2320" s="211"/>
      <c r="AD2320" s="211"/>
      <c r="AE2320" s="211"/>
      <c r="AF2320" s="211"/>
      <c r="AG2320" s="211"/>
      <c r="AH2320" s="211"/>
      <c r="AI2320" s="211"/>
    </row>
    <row r="2321" spans="1:35" ht="22.5" x14ac:dyDescent="0.25">
      <c r="A2321" s="88">
        <f>+PACKING!C2311</f>
        <v>2310</v>
      </c>
      <c r="B2321" s="89" t="str">
        <f>+PACKING!D2311</f>
        <v>12 MAY 2024</v>
      </c>
      <c r="C2321" s="90">
        <f>+PACKING!F2311</f>
        <v>141229</v>
      </c>
      <c r="D2321" s="90" t="str">
        <f t="shared" si="180"/>
        <v>141229---BS SE</v>
      </c>
      <c r="E2321" s="90" t="str">
        <f t="shared" si="181"/>
        <v>BMT373---ENTREPRENEURSHIP AND LEADERSHIP SEC 1</v>
      </c>
      <c r="F2321" s="91" t="str">
        <f>+PACKING!E2311</f>
        <v>BS SE</v>
      </c>
      <c r="G2321" s="92" t="str">
        <f>+PACKING!I2311</f>
        <v>I</v>
      </c>
      <c r="H2321" s="91" t="s">
        <v>38</v>
      </c>
      <c r="I2321" s="90" t="str">
        <f t="shared" si="182"/>
        <v>OB - 25</v>
      </c>
      <c r="J2321" s="91" t="str">
        <f t="shared" si="183"/>
        <v>G</v>
      </c>
      <c r="K2321" s="90"/>
      <c r="L2321" s="92">
        <f>+PACKING!L2311</f>
        <v>22</v>
      </c>
      <c r="M2321" s="92">
        <f t="shared" si="184"/>
        <v>24</v>
      </c>
      <c r="N2321" s="91" t="str">
        <f>+PACKING!G2311</f>
        <v>BMT373</v>
      </c>
      <c r="O2321" s="91" t="str">
        <f>+PACKING!H2311</f>
        <v>ENTREPRENEURSHIP AND LEADERSHIP SEC 1</v>
      </c>
      <c r="P2321" s="90" t="s">
        <v>17</v>
      </c>
      <c r="Q2321" s="91" t="str">
        <f>+PACKING!J2311</f>
        <v>G</v>
      </c>
      <c r="R2321" s="93" t="str">
        <f>+PACKING!K2311</f>
        <v>OB - 25</v>
      </c>
      <c r="S2321" s="94" t="s">
        <v>74</v>
      </c>
      <c r="T2321" s="211" t="s">
        <v>73</v>
      </c>
      <c r="U2321" s="211"/>
      <c r="V2321" s="211"/>
      <c r="W2321" s="211"/>
      <c r="X2321" s="211"/>
      <c r="Y2321" s="211"/>
      <c r="Z2321" s="211"/>
      <c r="AA2321" s="211"/>
      <c r="AB2321" s="211"/>
      <c r="AC2321" s="211"/>
      <c r="AD2321" s="211"/>
      <c r="AE2321" s="211"/>
      <c r="AF2321" s="211"/>
      <c r="AG2321" s="211"/>
      <c r="AH2321" s="211"/>
      <c r="AI2321" s="211"/>
    </row>
    <row r="2322" spans="1:35" ht="21" x14ac:dyDescent="0.25">
      <c r="A2322" s="88">
        <f>+PACKING!C2312</f>
        <v>2311</v>
      </c>
      <c r="B2322" s="89" t="str">
        <f>+PACKING!D2312</f>
        <v>12 MAY 2024</v>
      </c>
      <c r="C2322" s="90">
        <f>+PACKING!F2312</f>
        <v>141883</v>
      </c>
      <c r="D2322" s="90" t="str">
        <f t="shared" si="180"/>
        <v>141883---BSCS</v>
      </c>
      <c r="E2322" s="90" t="str">
        <f t="shared" si="181"/>
        <v>CMC101---PRINCIPLES OF ACCOUNTING SEC 2</v>
      </c>
      <c r="F2322" s="91" t="str">
        <f>+PACKING!E2312</f>
        <v>BSCS</v>
      </c>
      <c r="G2322" s="92" t="str">
        <f>+PACKING!I2312</f>
        <v>I</v>
      </c>
      <c r="H2322" s="91" t="s">
        <v>38</v>
      </c>
      <c r="I2322" s="90" t="str">
        <f t="shared" si="182"/>
        <v>OB - 26</v>
      </c>
      <c r="J2322" s="91" t="str">
        <f t="shared" si="183"/>
        <v>N</v>
      </c>
      <c r="K2322" s="90"/>
      <c r="L2322" s="92">
        <f>+PACKING!L2312</f>
        <v>22</v>
      </c>
      <c r="M2322" s="92">
        <f t="shared" si="184"/>
        <v>24</v>
      </c>
      <c r="N2322" s="91" t="str">
        <f>+PACKING!G2312</f>
        <v>CMC101</v>
      </c>
      <c r="O2322" s="91" t="str">
        <f>+PACKING!H2312</f>
        <v>PRINCIPLES OF ACCOUNTING SEC 2</v>
      </c>
      <c r="P2322" s="90" t="s">
        <v>17</v>
      </c>
      <c r="Q2322" s="91" t="str">
        <f>+PACKING!J2312</f>
        <v>N</v>
      </c>
      <c r="R2322" s="93" t="str">
        <f>+PACKING!K2312</f>
        <v>OB - 26</v>
      </c>
      <c r="S2322" s="94" t="s">
        <v>74</v>
      </c>
      <c r="T2322" s="211" t="s">
        <v>73</v>
      </c>
      <c r="U2322" s="211"/>
      <c r="V2322" s="211"/>
      <c r="W2322" s="211"/>
      <c r="X2322" s="211"/>
      <c r="Y2322" s="211"/>
      <c r="Z2322" s="211"/>
      <c r="AA2322" s="211"/>
      <c r="AB2322" s="211"/>
      <c r="AC2322" s="211"/>
      <c r="AD2322" s="211"/>
      <c r="AE2322" s="211"/>
      <c r="AF2322" s="211"/>
      <c r="AG2322" s="211"/>
      <c r="AH2322" s="211"/>
      <c r="AI2322" s="211"/>
    </row>
    <row r="2323" spans="1:35" ht="21" x14ac:dyDescent="0.25">
      <c r="A2323" s="88">
        <f>+PACKING!C2313</f>
        <v>2312</v>
      </c>
      <c r="B2323" s="89" t="str">
        <f>+PACKING!D2313</f>
        <v>12 MAY 2024</v>
      </c>
      <c r="C2323" s="90">
        <f>+PACKING!F2313</f>
        <v>141883</v>
      </c>
      <c r="D2323" s="90" t="str">
        <f t="shared" si="180"/>
        <v>141883---BSCS</v>
      </c>
      <c r="E2323" s="90" t="str">
        <f t="shared" si="181"/>
        <v>CMC101---PRINCIPLES OF ACCOUNTING SEC 2</v>
      </c>
      <c r="F2323" s="91" t="str">
        <f>+PACKING!E2313</f>
        <v>BSCS</v>
      </c>
      <c r="G2323" s="92" t="str">
        <f>+PACKING!I2313</f>
        <v>I</v>
      </c>
      <c r="H2323" s="91" t="s">
        <v>38</v>
      </c>
      <c r="I2323" s="90" t="str">
        <f t="shared" si="182"/>
        <v>OB - 27</v>
      </c>
      <c r="J2323" s="91" t="str">
        <f t="shared" si="183"/>
        <v>N</v>
      </c>
      <c r="K2323" s="90"/>
      <c r="L2323" s="92">
        <f>+PACKING!L2313</f>
        <v>21</v>
      </c>
      <c r="M2323" s="92">
        <f t="shared" si="184"/>
        <v>23</v>
      </c>
      <c r="N2323" s="91" t="str">
        <f>+PACKING!G2313</f>
        <v>CMC101</v>
      </c>
      <c r="O2323" s="91" t="str">
        <f>+PACKING!H2313</f>
        <v>PRINCIPLES OF ACCOUNTING SEC 2</v>
      </c>
      <c r="P2323" s="90" t="s">
        <v>17</v>
      </c>
      <c r="Q2323" s="91" t="str">
        <f>+PACKING!J2313</f>
        <v>N</v>
      </c>
      <c r="R2323" s="93" t="str">
        <f>+PACKING!K2313</f>
        <v>OB - 27</v>
      </c>
      <c r="S2323" s="94" t="s">
        <v>74</v>
      </c>
      <c r="T2323" s="211" t="s">
        <v>73</v>
      </c>
      <c r="U2323" s="211"/>
      <c r="V2323" s="211"/>
      <c r="W2323" s="211"/>
      <c r="X2323" s="211"/>
      <c r="Y2323" s="211"/>
      <c r="Z2323" s="211"/>
      <c r="AA2323" s="211"/>
      <c r="AB2323" s="211"/>
      <c r="AC2323" s="211"/>
      <c r="AD2323" s="211"/>
      <c r="AE2323" s="211"/>
      <c r="AF2323" s="211"/>
      <c r="AG2323" s="211"/>
      <c r="AH2323" s="211"/>
      <c r="AI2323" s="211"/>
    </row>
    <row r="2324" spans="1:35" ht="21" x14ac:dyDescent="0.25">
      <c r="A2324" s="88">
        <f>+PACKING!C2314</f>
        <v>2313</v>
      </c>
      <c r="B2324" s="89" t="str">
        <f>+PACKING!D2314</f>
        <v>12 MAY 2024</v>
      </c>
      <c r="C2324" s="90">
        <f>+PACKING!F2314</f>
        <v>141964</v>
      </c>
      <c r="D2324" s="90" t="str">
        <f t="shared" si="180"/>
        <v>141964---BS IT</v>
      </c>
      <c r="E2324" s="90" t="str">
        <f t="shared" si="181"/>
        <v>BMT6305---ENTREPRENEURSHIP SEC 1</v>
      </c>
      <c r="F2324" s="91" t="str">
        <f>+PACKING!E2314</f>
        <v>BS IT</v>
      </c>
      <c r="G2324" s="92" t="str">
        <f>+PACKING!I2314</f>
        <v>I</v>
      </c>
      <c r="H2324" s="91" t="s">
        <v>38</v>
      </c>
      <c r="I2324" s="90" t="str">
        <f t="shared" si="182"/>
        <v>OB - 27</v>
      </c>
      <c r="J2324" s="91" t="str">
        <f t="shared" si="183"/>
        <v>N</v>
      </c>
      <c r="K2324" s="90"/>
      <c r="L2324" s="92">
        <f>+PACKING!L2314</f>
        <v>1</v>
      </c>
      <c r="M2324" s="92">
        <f t="shared" si="184"/>
        <v>3</v>
      </c>
      <c r="N2324" s="91" t="str">
        <f>+PACKING!G2314</f>
        <v>BMT6305</v>
      </c>
      <c r="O2324" s="91" t="str">
        <f>+PACKING!H2314</f>
        <v>ENTREPRENEURSHIP SEC 1</v>
      </c>
      <c r="P2324" s="90" t="s">
        <v>17</v>
      </c>
      <c r="Q2324" s="91" t="str">
        <f>+PACKING!J2314</f>
        <v>N</v>
      </c>
      <c r="R2324" s="93" t="str">
        <f>+PACKING!K2314</f>
        <v>OB - 27</v>
      </c>
      <c r="S2324" s="94" t="s">
        <v>74</v>
      </c>
      <c r="T2324" s="211" t="s">
        <v>73</v>
      </c>
      <c r="U2324" s="211"/>
      <c r="V2324" s="211"/>
      <c r="W2324" s="211"/>
      <c r="X2324" s="211"/>
      <c r="Y2324" s="211"/>
      <c r="Z2324" s="211"/>
      <c r="AA2324" s="211"/>
      <c r="AB2324" s="211"/>
      <c r="AC2324" s="211"/>
      <c r="AD2324" s="211"/>
      <c r="AE2324" s="211"/>
      <c r="AF2324" s="211"/>
      <c r="AG2324" s="211"/>
      <c r="AH2324" s="211"/>
      <c r="AI2324" s="211"/>
    </row>
    <row r="2325" spans="1:35" ht="21" x14ac:dyDescent="0.25">
      <c r="A2325" s="88">
        <f>+PACKING!C2315</f>
        <v>2314</v>
      </c>
      <c r="B2325" s="89" t="str">
        <f>+PACKING!D2315</f>
        <v>12 MAY 2024</v>
      </c>
      <c r="C2325" s="90">
        <f>+PACKING!F2315</f>
        <v>141964</v>
      </c>
      <c r="D2325" s="90" t="str">
        <f t="shared" si="180"/>
        <v>141964---BS IT</v>
      </c>
      <c r="E2325" s="90" t="str">
        <f t="shared" si="181"/>
        <v>BMT6305---ENTREPRENEURSHIP SEC 1</v>
      </c>
      <c r="F2325" s="91" t="str">
        <f>+PACKING!E2315</f>
        <v>BS IT</v>
      </c>
      <c r="G2325" s="92" t="str">
        <f>+PACKING!I2315</f>
        <v>I</v>
      </c>
      <c r="H2325" s="91" t="s">
        <v>38</v>
      </c>
      <c r="I2325" s="90" t="str">
        <f t="shared" si="182"/>
        <v>OB - 28</v>
      </c>
      <c r="J2325" s="91" t="str">
        <f t="shared" si="183"/>
        <v>N</v>
      </c>
      <c r="K2325" s="90"/>
      <c r="L2325" s="92">
        <f>+PACKING!L2315</f>
        <v>17</v>
      </c>
      <c r="M2325" s="92">
        <f t="shared" si="184"/>
        <v>19</v>
      </c>
      <c r="N2325" s="91" t="str">
        <f>+PACKING!G2315</f>
        <v>BMT6305</v>
      </c>
      <c r="O2325" s="91" t="str">
        <f>+PACKING!H2315</f>
        <v>ENTREPRENEURSHIP SEC 1</v>
      </c>
      <c r="P2325" s="90" t="s">
        <v>17</v>
      </c>
      <c r="Q2325" s="91" t="str">
        <f>+PACKING!J2315</f>
        <v>N</v>
      </c>
      <c r="R2325" s="93" t="str">
        <f>+PACKING!K2315</f>
        <v>OB - 28</v>
      </c>
      <c r="S2325" s="94" t="s">
        <v>74</v>
      </c>
      <c r="T2325" s="211" t="s">
        <v>73</v>
      </c>
      <c r="U2325" s="211"/>
      <c r="V2325" s="211"/>
      <c r="W2325" s="211"/>
      <c r="X2325" s="211"/>
      <c r="Y2325" s="211"/>
      <c r="Z2325" s="211"/>
      <c r="AA2325" s="211"/>
      <c r="AB2325" s="211"/>
      <c r="AC2325" s="211"/>
      <c r="AD2325" s="211"/>
      <c r="AE2325" s="211"/>
      <c r="AF2325" s="211"/>
      <c r="AG2325" s="211"/>
      <c r="AH2325" s="211"/>
      <c r="AI2325" s="211"/>
    </row>
    <row r="2326" spans="1:35" ht="22.5" x14ac:dyDescent="0.25">
      <c r="A2326" s="88">
        <f>+PACKING!C2316</f>
        <v>2315</v>
      </c>
      <c r="B2326" s="89" t="str">
        <f>+PACKING!D2316</f>
        <v>12 MAY 2024</v>
      </c>
      <c r="C2326" s="90">
        <f>+PACKING!F2316</f>
        <v>142013</v>
      </c>
      <c r="D2326" s="90" t="str">
        <f t="shared" si="180"/>
        <v>142013---BS SE</v>
      </c>
      <c r="E2326" s="90" t="str">
        <f t="shared" si="181"/>
        <v>BMT373---ENTREPRENEURSHIP AND LEADERSHIP SEC 1</v>
      </c>
      <c r="F2326" s="91" t="str">
        <f>+PACKING!E2316</f>
        <v>BS SE</v>
      </c>
      <c r="G2326" s="92" t="str">
        <f>+PACKING!I2316</f>
        <v>I</v>
      </c>
      <c r="H2326" s="91" t="s">
        <v>38</v>
      </c>
      <c r="I2326" s="90" t="str">
        <f t="shared" si="182"/>
        <v>OB - 28</v>
      </c>
      <c r="J2326" s="91" t="str">
        <f t="shared" si="183"/>
        <v>N</v>
      </c>
      <c r="K2326" s="90"/>
      <c r="L2326" s="92">
        <f>+PACKING!L2316</f>
        <v>5</v>
      </c>
      <c r="M2326" s="92">
        <f t="shared" si="184"/>
        <v>7</v>
      </c>
      <c r="N2326" s="91" t="str">
        <f>+PACKING!G2316</f>
        <v>BMT373</v>
      </c>
      <c r="O2326" s="91" t="str">
        <f>+PACKING!H2316</f>
        <v>ENTREPRENEURSHIP AND LEADERSHIP SEC 1</v>
      </c>
      <c r="P2326" s="90" t="s">
        <v>17</v>
      </c>
      <c r="Q2326" s="91" t="str">
        <f>+PACKING!J2316</f>
        <v>N</v>
      </c>
      <c r="R2326" s="93" t="str">
        <f>+PACKING!K2316</f>
        <v>OB - 28</v>
      </c>
      <c r="S2326" s="94" t="s">
        <v>74</v>
      </c>
      <c r="T2326" s="211" t="s">
        <v>73</v>
      </c>
      <c r="U2326" s="211"/>
      <c r="V2326" s="211"/>
      <c r="W2326" s="211"/>
      <c r="X2326" s="211"/>
      <c r="Y2326" s="211"/>
      <c r="Z2326" s="211"/>
      <c r="AA2326" s="211"/>
      <c r="AB2326" s="211"/>
      <c r="AC2326" s="211"/>
      <c r="AD2326" s="211"/>
      <c r="AE2326" s="211"/>
      <c r="AF2326" s="211"/>
      <c r="AG2326" s="211"/>
      <c r="AH2326" s="211"/>
      <c r="AI2326" s="211"/>
    </row>
    <row r="2327" spans="1:35" ht="22.5" x14ac:dyDescent="0.25">
      <c r="A2327" s="88">
        <f>+PACKING!C2317</f>
        <v>2316</v>
      </c>
      <c r="B2327" s="89" t="str">
        <f>+PACKING!D2317</f>
        <v>12 MAY 2024</v>
      </c>
      <c r="C2327" s="90">
        <f>+PACKING!F2317</f>
        <v>142013</v>
      </c>
      <c r="D2327" s="90" t="str">
        <f t="shared" si="180"/>
        <v>142013---BS SE</v>
      </c>
      <c r="E2327" s="90" t="str">
        <f t="shared" si="181"/>
        <v>BMT373---ENTREPRENEURSHIP AND LEADERSHIP SEC 1</v>
      </c>
      <c r="F2327" s="91" t="str">
        <f>+PACKING!E2317</f>
        <v>BS SE</v>
      </c>
      <c r="G2327" s="92" t="str">
        <f>+PACKING!I2317</f>
        <v>I</v>
      </c>
      <c r="H2327" s="91" t="s">
        <v>38</v>
      </c>
      <c r="I2327" s="90" t="str">
        <f t="shared" si="182"/>
        <v>OB - 29</v>
      </c>
      <c r="J2327" s="91" t="str">
        <f t="shared" si="183"/>
        <v>N</v>
      </c>
      <c r="K2327" s="90"/>
      <c r="L2327" s="92">
        <f>+PACKING!L2317</f>
        <v>22</v>
      </c>
      <c r="M2327" s="92">
        <f t="shared" si="184"/>
        <v>24</v>
      </c>
      <c r="N2327" s="91" t="str">
        <f>+PACKING!G2317</f>
        <v>BMT373</v>
      </c>
      <c r="O2327" s="91" t="str">
        <f>+PACKING!H2317</f>
        <v>ENTREPRENEURSHIP AND LEADERSHIP SEC 1</v>
      </c>
      <c r="P2327" s="90" t="s">
        <v>17</v>
      </c>
      <c r="Q2327" s="91" t="str">
        <f>+PACKING!J2317</f>
        <v>N</v>
      </c>
      <c r="R2327" s="93" t="str">
        <f>+PACKING!K2317</f>
        <v>OB - 29</v>
      </c>
      <c r="S2327" s="94" t="s">
        <v>74</v>
      </c>
      <c r="T2327" s="211" t="s">
        <v>73</v>
      </c>
      <c r="U2327" s="211"/>
      <c r="V2327" s="211"/>
      <c r="W2327" s="211"/>
      <c r="X2327" s="211"/>
      <c r="Y2327" s="211"/>
      <c r="Z2327" s="211"/>
      <c r="AA2327" s="211"/>
      <c r="AB2327" s="211"/>
      <c r="AC2327" s="211"/>
      <c r="AD2327" s="211"/>
      <c r="AE2327" s="211"/>
      <c r="AF2327" s="211"/>
      <c r="AG2327" s="211"/>
      <c r="AH2327" s="211"/>
      <c r="AI2327" s="211"/>
    </row>
    <row r="2328" spans="1:35" ht="22.5" x14ac:dyDescent="0.25">
      <c r="A2328" s="88">
        <f>+PACKING!C2318</f>
        <v>2317</v>
      </c>
      <c r="B2328" s="89" t="str">
        <f>+PACKING!D2318</f>
        <v>12 MAY 2024</v>
      </c>
      <c r="C2328" s="90">
        <f>+PACKING!F2318</f>
        <v>142013</v>
      </c>
      <c r="D2328" s="90" t="str">
        <f t="shared" si="180"/>
        <v>142013---BS SE</v>
      </c>
      <c r="E2328" s="90" t="str">
        <f t="shared" si="181"/>
        <v>BMT373---ENTREPRENEURSHIP AND LEADERSHIP SEC 1</v>
      </c>
      <c r="F2328" s="91" t="str">
        <f>+PACKING!E2318</f>
        <v>BS SE</v>
      </c>
      <c r="G2328" s="92" t="str">
        <f>+PACKING!I2318</f>
        <v>I</v>
      </c>
      <c r="H2328" s="91" t="s">
        <v>38</v>
      </c>
      <c r="I2328" s="90" t="str">
        <f t="shared" si="182"/>
        <v>OB - 30</v>
      </c>
      <c r="J2328" s="91" t="str">
        <f t="shared" si="183"/>
        <v>N</v>
      </c>
      <c r="K2328" s="90"/>
      <c r="L2328" s="92">
        <f>+PACKING!L2318</f>
        <v>19</v>
      </c>
      <c r="M2328" s="92">
        <f t="shared" si="184"/>
        <v>21</v>
      </c>
      <c r="N2328" s="91" t="str">
        <f>+PACKING!G2318</f>
        <v>BMT373</v>
      </c>
      <c r="O2328" s="91" t="str">
        <f>+PACKING!H2318</f>
        <v>ENTREPRENEURSHIP AND LEADERSHIP SEC 1</v>
      </c>
      <c r="P2328" s="90" t="s">
        <v>17</v>
      </c>
      <c r="Q2328" s="91" t="str">
        <f>+PACKING!J2318</f>
        <v>N</v>
      </c>
      <c r="R2328" s="93" t="str">
        <f>+PACKING!K2318</f>
        <v>OB - 30</v>
      </c>
      <c r="S2328" s="94" t="s">
        <v>74</v>
      </c>
      <c r="T2328" s="211" t="s">
        <v>73</v>
      </c>
      <c r="U2328" s="211"/>
      <c r="V2328" s="211"/>
      <c r="W2328" s="211"/>
      <c r="X2328" s="211"/>
      <c r="Y2328" s="211"/>
      <c r="Z2328" s="211"/>
      <c r="AA2328" s="211"/>
      <c r="AB2328" s="211"/>
      <c r="AC2328" s="211"/>
      <c r="AD2328" s="211"/>
      <c r="AE2328" s="211"/>
      <c r="AF2328" s="211"/>
      <c r="AG2328" s="211"/>
      <c r="AH2328" s="211"/>
      <c r="AI2328" s="211"/>
    </row>
    <row r="2329" spans="1:35" ht="22.5" x14ac:dyDescent="0.25">
      <c r="A2329" s="88">
        <f>+PACKING!C2319</f>
        <v>2318</v>
      </c>
      <c r="B2329" s="89" t="str">
        <f>+PACKING!D2319</f>
        <v>12 MAY 2024</v>
      </c>
      <c r="C2329" s="90">
        <f>+PACKING!F2319</f>
        <v>142014</v>
      </c>
      <c r="D2329" s="90" t="str">
        <f t="shared" si="180"/>
        <v>142014---BS SE</v>
      </c>
      <c r="E2329" s="90" t="str">
        <f t="shared" si="181"/>
        <v>BMT373---ENTREPRENEURSHIP AND LEADERSHIP SEC 2</v>
      </c>
      <c r="F2329" s="91" t="str">
        <f>+PACKING!E2319</f>
        <v>BS SE</v>
      </c>
      <c r="G2329" s="92" t="str">
        <f>+PACKING!I2319</f>
        <v>I</v>
      </c>
      <c r="H2329" s="91" t="s">
        <v>38</v>
      </c>
      <c r="I2329" s="90" t="str">
        <f t="shared" si="182"/>
        <v>OB - 30</v>
      </c>
      <c r="J2329" s="91" t="str">
        <f t="shared" si="183"/>
        <v>N</v>
      </c>
      <c r="K2329" s="90"/>
      <c r="L2329" s="92">
        <f>+PACKING!L2319</f>
        <v>3</v>
      </c>
      <c r="M2329" s="92">
        <f t="shared" si="184"/>
        <v>5</v>
      </c>
      <c r="N2329" s="91" t="str">
        <f>+PACKING!G2319</f>
        <v>BMT373</v>
      </c>
      <c r="O2329" s="91" t="str">
        <f>+PACKING!H2319</f>
        <v>ENTREPRENEURSHIP AND LEADERSHIP SEC 2</v>
      </c>
      <c r="P2329" s="90" t="s">
        <v>17</v>
      </c>
      <c r="Q2329" s="91" t="str">
        <f>+PACKING!J2319</f>
        <v>N</v>
      </c>
      <c r="R2329" s="93" t="str">
        <f>+PACKING!K2319</f>
        <v>OB - 30</v>
      </c>
      <c r="S2329" s="94" t="s">
        <v>74</v>
      </c>
      <c r="T2329" s="211" t="s">
        <v>73</v>
      </c>
      <c r="U2329" s="211"/>
      <c r="V2329" s="211"/>
      <c r="W2329" s="211"/>
      <c r="X2329" s="211"/>
      <c r="Y2329" s="211"/>
      <c r="Z2329" s="211"/>
      <c r="AA2329" s="211"/>
      <c r="AB2329" s="211"/>
      <c r="AC2329" s="211"/>
      <c r="AD2329" s="211"/>
      <c r="AE2329" s="211"/>
      <c r="AF2329" s="211"/>
      <c r="AG2329" s="211"/>
      <c r="AH2329" s="211"/>
      <c r="AI2329" s="211"/>
    </row>
    <row r="2330" spans="1:35" ht="21" x14ac:dyDescent="0.25">
      <c r="A2330" s="88">
        <f>+PACKING!C2320</f>
        <v>2319</v>
      </c>
      <c r="B2330" s="89" t="str">
        <f>+PACKING!D2320</f>
        <v>12 MAY 2024</v>
      </c>
      <c r="C2330" s="90">
        <f>+PACKING!F2320</f>
        <v>141706</v>
      </c>
      <c r="D2330" s="90" t="str">
        <f t="shared" si="180"/>
        <v>141706---BSCS</v>
      </c>
      <c r="E2330" s="90" t="str">
        <f t="shared" si="181"/>
        <v>MATH107---DIFFERENTIAL EQUATIONS SEC 2</v>
      </c>
      <c r="F2330" s="91" t="str">
        <f>+PACKING!E2320</f>
        <v>BSCS</v>
      </c>
      <c r="G2330" s="92" t="str">
        <f>+PACKING!I2320</f>
        <v>I</v>
      </c>
      <c r="H2330" s="91" t="s">
        <v>38</v>
      </c>
      <c r="I2330" s="90" t="str">
        <f t="shared" si="182"/>
        <v>OB - 33</v>
      </c>
      <c r="J2330" s="91" t="str">
        <f t="shared" si="183"/>
        <v>K</v>
      </c>
      <c r="K2330" s="90"/>
      <c r="L2330" s="92">
        <f>+PACKING!L2320</f>
        <v>22</v>
      </c>
      <c r="M2330" s="92">
        <f t="shared" si="184"/>
        <v>24</v>
      </c>
      <c r="N2330" s="91" t="str">
        <f>+PACKING!G2320</f>
        <v>MATH107</v>
      </c>
      <c r="O2330" s="91" t="str">
        <f>+PACKING!H2320</f>
        <v>DIFFERENTIAL EQUATIONS SEC 2</v>
      </c>
      <c r="P2330" s="90" t="s">
        <v>17</v>
      </c>
      <c r="Q2330" s="91" t="str">
        <f>+PACKING!J2320</f>
        <v>K</v>
      </c>
      <c r="R2330" s="93" t="str">
        <f>+PACKING!K2320</f>
        <v>OB - 33</v>
      </c>
      <c r="S2330" s="94" t="s">
        <v>74</v>
      </c>
      <c r="T2330" s="211" t="s">
        <v>73</v>
      </c>
      <c r="U2330" s="211"/>
      <c r="V2330" s="211"/>
      <c r="W2330" s="211"/>
      <c r="X2330" s="211"/>
      <c r="Y2330" s="211"/>
      <c r="Z2330" s="211"/>
      <c r="AA2330" s="211"/>
      <c r="AB2330" s="211"/>
      <c r="AC2330" s="211"/>
      <c r="AD2330" s="211"/>
      <c r="AE2330" s="211"/>
      <c r="AF2330" s="211"/>
      <c r="AG2330" s="211"/>
      <c r="AH2330" s="211"/>
      <c r="AI2330" s="211"/>
    </row>
    <row r="2331" spans="1:35" ht="21" x14ac:dyDescent="0.25">
      <c r="A2331" s="88">
        <f>+PACKING!C2321</f>
        <v>2320</v>
      </c>
      <c r="B2331" s="89" t="str">
        <f>+PACKING!D2321</f>
        <v>12 MAY 2024</v>
      </c>
      <c r="C2331" s="90">
        <f>+PACKING!F2321</f>
        <v>141706</v>
      </c>
      <c r="D2331" s="90" t="str">
        <f t="shared" si="180"/>
        <v>141706---BSCS</v>
      </c>
      <c r="E2331" s="90" t="str">
        <f t="shared" si="181"/>
        <v>MATH107---DIFFERENTIAL EQUATIONS SEC 2</v>
      </c>
      <c r="F2331" s="91" t="str">
        <f>+PACKING!E2321</f>
        <v>BSCS</v>
      </c>
      <c r="G2331" s="92" t="str">
        <f>+PACKING!I2321</f>
        <v>I</v>
      </c>
      <c r="H2331" s="91" t="s">
        <v>38</v>
      </c>
      <c r="I2331" s="90" t="str">
        <f t="shared" si="182"/>
        <v>OB - 34</v>
      </c>
      <c r="J2331" s="91" t="str">
        <f t="shared" si="183"/>
        <v>K</v>
      </c>
      <c r="K2331" s="90"/>
      <c r="L2331" s="92">
        <f>+PACKING!L2321</f>
        <v>22</v>
      </c>
      <c r="M2331" s="92">
        <f t="shared" si="184"/>
        <v>24</v>
      </c>
      <c r="N2331" s="91" t="str">
        <f>+PACKING!G2321</f>
        <v>MATH107</v>
      </c>
      <c r="O2331" s="91" t="str">
        <f>+PACKING!H2321</f>
        <v>DIFFERENTIAL EQUATIONS SEC 2</v>
      </c>
      <c r="P2331" s="90" t="s">
        <v>17</v>
      </c>
      <c r="Q2331" s="91" t="str">
        <f>+PACKING!J2321</f>
        <v>K</v>
      </c>
      <c r="R2331" s="93" t="str">
        <f>+PACKING!K2321</f>
        <v>OB - 34</v>
      </c>
      <c r="S2331" s="94" t="s">
        <v>74</v>
      </c>
      <c r="T2331" s="211" t="s">
        <v>73</v>
      </c>
      <c r="U2331" s="211"/>
      <c r="V2331" s="211"/>
      <c r="W2331" s="211"/>
      <c r="X2331" s="211"/>
      <c r="Y2331" s="211"/>
      <c r="Z2331" s="211"/>
      <c r="AA2331" s="211"/>
      <c r="AB2331" s="211"/>
      <c r="AC2331" s="211"/>
      <c r="AD2331" s="211"/>
      <c r="AE2331" s="211"/>
      <c r="AF2331" s="211"/>
      <c r="AG2331" s="211"/>
      <c r="AH2331" s="211"/>
      <c r="AI2331" s="211"/>
    </row>
    <row r="2332" spans="1:35" ht="21" x14ac:dyDescent="0.25">
      <c r="A2332" s="88">
        <f>+PACKING!C2322</f>
        <v>2321</v>
      </c>
      <c r="B2332" s="89" t="str">
        <f>+PACKING!D2322</f>
        <v>12 MAY 2024</v>
      </c>
      <c r="C2332" s="90">
        <f>+PACKING!F2322</f>
        <v>141706</v>
      </c>
      <c r="D2332" s="90" t="str">
        <f t="shared" si="180"/>
        <v>141706---BSCS</v>
      </c>
      <c r="E2332" s="90" t="str">
        <f t="shared" si="181"/>
        <v>MATH107---DIFFERENTIAL EQUATIONS SEC 2</v>
      </c>
      <c r="F2332" s="91" t="str">
        <f>+PACKING!E2322</f>
        <v>BSCS</v>
      </c>
      <c r="G2332" s="92" t="str">
        <f>+PACKING!I2322</f>
        <v>I</v>
      </c>
      <c r="H2332" s="91" t="s">
        <v>38</v>
      </c>
      <c r="I2332" s="90" t="str">
        <f t="shared" si="182"/>
        <v>OB - 35</v>
      </c>
      <c r="J2332" s="91" t="str">
        <f t="shared" si="183"/>
        <v>M</v>
      </c>
      <c r="K2332" s="90"/>
      <c r="L2332" s="92">
        <f>+PACKING!L2322</f>
        <v>9</v>
      </c>
      <c r="M2332" s="92">
        <f t="shared" si="184"/>
        <v>11</v>
      </c>
      <c r="N2332" s="91" t="str">
        <f>+PACKING!G2322</f>
        <v>MATH107</v>
      </c>
      <c r="O2332" s="91" t="str">
        <f>+PACKING!H2322</f>
        <v>DIFFERENTIAL EQUATIONS SEC 2</v>
      </c>
      <c r="P2332" s="90" t="s">
        <v>17</v>
      </c>
      <c r="Q2332" s="91" t="str">
        <f>+PACKING!J2322</f>
        <v>M</v>
      </c>
      <c r="R2332" s="93" t="str">
        <f>+PACKING!K2322</f>
        <v>OB - 35</v>
      </c>
      <c r="S2332" s="94" t="s">
        <v>74</v>
      </c>
      <c r="T2332" s="211" t="s">
        <v>73</v>
      </c>
      <c r="U2332" s="211"/>
      <c r="V2332" s="211"/>
      <c r="W2332" s="211"/>
      <c r="X2332" s="211"/>
      <c r="Y2332" s="211"/>
      <c r="Z2332" s="211"/>
      <c r="AA2332" s="211"/>
      <c r="AB2332" s="211"/>
      <c r="AC2332" s="211"/>
      <c r="AD2332" s="211"/>
      <c r="AE2332" s="211"/>
      <c r="AF2332" s="211"/>
      <c r="AG2332" s="211"/>
      <c r="AH2332" s="211"/>
      <c r="AI2332" s="211"/>
    </row>
    <row r="2333" spans="1:35" ht="21" x14ac:dyDescent="0.25">
      <c r="A2333" s="88">
        <f>+PACKING!C2323</f>
        <v>2322</v>
      </c>
      <c r="B2333" s="89" t="str">
        <f>+PACKING!D2323</f>
        <v>12 MAY 2024</v>
      </c>
      <c r="C2333" s="90">
        <f>+PACKING!F2323</f>
        <v>141707</v>
      </c>
      <c r="D2333" s="90" t="str">
        <f t="shared" si="180"/>
        <v>141707---BSCS</v>
      </c>
      <c r="E2333" s="90" t="str">
        <f t="shared" si="181"/>
        <v>MATH107---DIFFERENTIAL EQUATIONS SEC 3</v>
      </c>
      <c r="F2333" s="91" t="str">
        <f>+PACKING!E2323</f>
        <v>BSCS</v>
      </c>
      <c r="G2333" s="92" t="str">
        <f>+PACKING!I2323</f>
        <v>I</v>
      </c>
      <c r="H2333" s="91" t="s">
        <v>38</v>
      </c>
      <c r="I2333" s="90" t="str">
        <f t="shared" si="182"/>
        <v>OB - 35</v>
      </c>
      <c r="J2333" s="91" t="str">
        <f t="shared" si="183"/>
        <v>M</v>
      </c>
      <c r="K2333" s="90"/>
      <c r="L2333" s="92">
        <f>+PACKING!L2323</f>
        <v>2</v>
      </c>
      <c r="M2333" s="92">
        <f t="shared" si="184"/>
        <v>4</v>
      </c>
      <c r="N2333" s="91" t="str">
        <f>+PACKING!G2323</f>
        <v>MATH107</v>
      </c>
      <c r="O2333" s="91" t="str">
        <f>+PACKING!H2323</f>
        <v>DIFFERENTIAL EQUATIONS SEC 3</v>
      </c>
      <c r="P2333" s="90" t="s">
        <v>17</v>
      </c>
      <c r="Q2333" s="91" t="str">
        <f>+PACKING!J2323</f>
        <v>M</v>
      </c>
      <c r="R2333" s="93" t="str">
        <f>+PACKING!K2323</f>
        <v>OB - 35</v>
      </c>
      <c r="S2333" s="94" t="s">
        <v>74</v>
      </c>
      <c r="T2333" s="211" t="s">
        <v>73</v>
      </c>
      <c r="U2333" s="211"/>
      <c r="V2333" s="211"/>
      <c r="W2333" s="211"/>
      <c r="X2333" s="211"/>
      <c r="Y2333" s="211"/>
      <c r="Z2333" s="211"/>
      <c r="AA2333" s="211"/>
      <c r="AB2333" s="211"/>
      <c r="AC2333" s="211"/>
      <c r="AD2333" s="211"/>
      <c r="AE2333" s="211"/>
      <c r="AF2333" s="211"/>
      <c r="AG2333" s="211"/>
      <c r="AH2333" s="211"/>
      <c r="AI2333" s="211"/>
    </row>
    <row r="2334" spans="1:35" ht="21" x14ac:dyDescent="0.25">
      <c r="A2334" s="88">
        <f>+PACKING!C2324</f>
        <v>2323</v>
      </c>
      <c r="B2334" s="89" t="str">
        <f>+PACKING!D2324</f>
        <v>12 MAY 2024</v>
      </c>
      <c r="C2334" s="90">
        <f>+PACKING!F2324</f>
        <v>141882</v>
      </c>
      <c r="D2334" s="90" t="str">
        <f t="shared" si="180"/>
        <v>141882---BSCS</v>
      </c>
      <c r="E2334" s="90" t="str">
        <f t="shared" si="181"/>
        <v>CMC101---PRINCIPLES OF ACCOUNTING SEC 1</v>
      </c>
      <c r="F2334" s="91" t="str">
        <f>+PACKING!E2324</f>
        <v>BSCS</v>
      </c>
      <c r="G2334" s="92" t="str">
        <f>+PACKING!I2324</f>
        <v>I</v>
      </c>
      <c r="H2334" s="91" t="s">
        <v>38</v>
      </c>
      <c r="I2334" s="90" t="str">
        <f t="shared" si="182"/>
        <v>OB - 35</v>
      </c>
      <c r="J2334" s="91" t="str">
        <f t="shared" si="183"/>
        <v>M</v>
      </c>
      <c r="K2334" s="90"/>
      <c r="L2334" s="92">
        <f>+PACKING!L2324</f>
        <v>11</v>
      </c>
      <c r="M2334" s="92">
        <f t="shared" si="184"/>
        <v>13</v>
      </c>
      <c r="N2334" s="91" t="str">
        <f>+PACKING!G2324</f>
        <v>CMC101</v>
      </c>
      <c r="O2334" s="91" t="str">
        <f>+PACKING!H2324</f>
        <v>PRINCIPLES OF ACCOUNTING SEC 1</v>
      </c>
      <c r="P2334" s="90" t="s">
        <v>17</v>
      </c>
      <c r="Q2334" s="91" t="str">
        <f>+PACKING!J2324</f>
        <v>M</v>
      </c>
      <c r="R2334" s="93" t="str">
        <f>+PACKING!K2324</f>
        <v>OB - 35</v>
      </c>
      <c r="S2334" s="94" t="s">
        <v>74</v>
      </c>
      <c r="T2334" s="211" t="s">
        <v>73</v>
      </c>
      <c r="U2334" s="211"/>
      <c r="V2334" s="211"/>
      <c r="W2334" s="211"/>
      <c r="X2334" s="211"/>
      <c r="Y2334" s="211"/>
      <c r="Z2334" s="211"/>
      <c r="AA2334" s="211"/>
      <c r="AB2334" s="211"/>
      <c r="AC2334" s="211"/>
      <c r="AD2334" s="211"/>
      <c r="AE2334" s="211"/>
      <c r="AF2334" s="211"/>
      <c r="AG2334" s="211"/>
      <c r="AH2334" s="211"/>
      <c r="AI2334" s="211"/>
    </row>
    <row r="2335" spans="1:35" ht="21" x14ac:dyDescent="0.25">
      <c r="A2335" s="88">
        <f>+PACKING!C2325</f>
        <v>2324</v>
      </c>
      <c r="B2335" s="89" t="str">
        <f>+PACKING!D2325</f>
        <v>12 MAY 2024</v>
      </c>
      <c r="C2335" s="90">
        <f>+PACKING!F2325</f>
        <v>141882</v>
      </c>
      <c r="D2335" s="90" t="str">
        <f t="shared" si="180"/>
        <v>141882---BSCS</v>
      </c>
      <c r="E2335" s="90" t="str">
        <f t="shared" si="181"/>
        <v>CMC101---PRINCIPLES OF ACCOUNTING SEC 1</v>
      </c>
      <c r="F2335" s="91" t="str">
        <f>+PACKING!E2325</f>
        <v>BSCS</v>
      </c>
      <c r="G2335" s="92" t="str">
        <f>+PACKING!I2325</f>
        <v>I</v>
      </c>
      <c r="H2335" s="91" t="s">
        <v>38</v>
      </c>
      <c r="I2335" s="90" t="str">
        <f t="shared" si="182"/>
        <v>OB - 36</v>
      </c>
      <c r="J2335" s="91" t="str">
        <f t="shared" si="183"/>
        <v>M</v>
      </c>
      <c r="K2335" s="90"/>
      <c r="L2335" s="92">
        <f>+PACKING!L2325</f>
        <v>22</v>
      </c>
      <c r="M2335" s="92">
        <f t="shared" si="184"/>
        <v>24</v>
      </c>
      <c r="N2335" s="91" t="str">
        <f>+PACKING!G2325</f>
        <v>CMC101</v>
      </c>
      <c r="O2335" s="91" t="str">
        <f>+PACKING!H2325</f>
        <v>PRINCIPLES OF ACCOUNTING SEC 1</v>
      </c>
      <c r="P2335" s="90" t="s">
        <v>17</v>
      </c>
      <c r="Q2335" s="91" t="str">
        <f>+PACKING!J2325</f>
        <v>M</v>
      </c>
      <c r="R2335" s="93" t="str">
        <f>+PACKING!K2325</f>
        <v>OB - 36</v>
      </c>
      <c r="S2335" s="94" t="s">
        <v>74</v>
      </c>
      <c r="T2335" s="211" t="s">
        <v>73</v>
      </c>
      <c r="U2335" s="211"/>
      <c r="V2335" s="211"/>
      <c r="W2335" s="211"/>
      <c r="X2335" s="211"/>
      <c r="Y2335" s="211"/>
      <c r="Z2335" s="211"/>
      <c r="AA2335" s="211"/>
      <c r="AB2335" s="211"/>
      <c r="AC2335" s="211"/>
      <c r="AD2335" s="211"/>
      <c r="AE2335" s="211"/>
      <c r="AF2335" s="211"/>
      <c r="AG2335" s="211"/>
      <c r="AH2335" s="211"/>
      <c r="AI2335" s="211"/>
    </row>
    <row r="2336" spans="1:35" ht="21" x14ac:dyDescent="0.25">
      <c r="A2336" s="88">
        <f>+PACKING!C2326</f>
        <v>2325</v>
      </c>
      <c r="B2336" s="89" t="str">
        <f>+PACKING!D2326</f>
        <v>12 MAY 2024</v>
      </c>
      <c r="C2336" s="90">
        <f>+PACKING!F2326</f>
        <v>141882</v>
      </c>
      <c r="D2336" s="90" t="str">
        <f t="shared" si="180"/>
        <v>141882---BSCS</v>
      </c>
      <c r="E2336" s="90" t="str">
        <f t="shared" si="181"/>
        <v>CMC101---PRINCIPLES OF ACCOUNTING SEC 1</v>
      </c>
      <c r="F2336" s="91" t="str">
        <f>+PACKING!E2326</f>
        <v>BSCS</v>
      </c>
      <c r="G2336" s="92" t="str">
        <f>+PACKING!I2326</f>
        <v>I</v>
      </c>
      <c r="H2336" s="91" t="s">
        <v>38</v>
      </c>
      <c r="I2336" s="90" t="str">
        <f t="shared" si="182"/>
        <v>OB - 37</v>
      </c>
      <c r="J2336" s="91" t="str">
        <f t="shared" si="183"/>
        <v>M</v>
      </c>
      <c r="K2336" s="90"/>
      <c r="L2336" s="92">
        <f>+PACKING!L2326</f>
        <v>17</v>
      </c>
      <c r="M2336" s="92">
        <f t="shared" si="184"/>
        <v>19</v>
      </c>
      <c r="N2336" s="91" t="str">
        <f>+PACKING!G2326</f>
        <v>CMC101</v>
      </c>
      <c r="O2336" s="91" t="str">
        <f>+PACKING!H2326</f>
        <v>PRINCIPLES OF ACCOUNTING SEC 1</v>
      </c>
      <c r="P2336" s="90" t="s">
        <v>17</v>
      </c>
      <c r="Q2336" s="91" t="str">
        <f>+PACKING!J2326</f>
        <v>M</v>
      </c>
      <c r="R2336" s="93" t="str">
        <f>+PACKING!K2326</f>
        <v>OB - 37</v>
      </c>
      <c r="S2336" s="94" t="s">
        <v>74</v>
      </c>
      <c r="T2336" s="211" t="s">
        <v>73</v>
      </c>
      <c r="U2336" s="211"/>
      <c r="V2336" s="211"/>
      <c r="W2336" s="211"/>
      <c r="X2336" s="211"/>
      <c r="Y2336" s="211"/>
      <c r="Z2336" s="211"/>
      <c r="AA2336" s="211"/>
      <c r="AB2336" s="211"/>
      <c r="AC2336" s="211"/>
      <c r="AD2336" s="211"/>
      <c r="AE2336" s="211"/>
      <c r="AF2336" s="211"/>
      <c r="AG2336" s="211"/>
      <c r="AH2336" s="211"/>
      <c r="AI2336" s="211"/>
    </row>
    <row r="2337" spans="1:35" ht="21" x14ac:dyDescent="0.25">
      <c r="A2337" s="88">
        <f>+PACKING!C2327</f>
        <v>2326</v>
      </c>
      <c r="B2337" s="89" t="str">
        <f>+PACKING!D2327</f>
        <v>12 MAY 2024</v>
      </c>
      <c r="C2337" s="90">
        <f>+PACKING!F2327</f>
        <v>141883</v>
      </c>
      <c r="D2337" s="90" t="str">
        <f t="shared" si="180"/>
        <v>141883---BSCS</v>
      </c>
      <c r="E2337" s="90" t="str">
        <f t="shared" si="181"/>
        <v>CMC101---PRINCIPLES OF ACCOUNTING SEC 2</v>
      </c>
      <c r="F2337" s="91" t="str">
        <f>+PACKING!E2327</f>
        <v>BSCS</v>
      </c>
      <c r="G2337" s="92" t="str">
        <f>+PACKING!I2327</f>
        <v>I</v>
      </c>
      <c r="H2337" s="91" t="s">
        <v>38</v>
      </c>
      <c r="I2337" s="90" t="str">
        <f t="shared" si="182"/>
        <v>OB - 37</v>
      </c>
      <c r="J2337" s="91" t="str">
        <f t="shared" si="183"/>
        <v>M</v>
      </c>
      <c r="K2337" s="90"/>
      <c r="L2337" s="92">
        <f>+PACKING!L2327</f>
        <v>5</v>
      </c>
      <c r="M2337" s="92">
        <f t="shared" si="184"/>
        <v>7</v>
      </c>
      <c r="N2337" s="91" t="str">
        <f>+PACKING!G2327</f>
        <v>CMC101</v>
      </c>
      <c r="O2337" s="91" t="str">
        <f>+PACKING!H2327</f>
        <v>PRINCIPLES OF ACCOUNTING SEC 2</v>
      </c>
      <c r="P2337" s="90" t="s">
        <v>17</v>
      </c>
      <c r="Q2337" s="91" t="str">
        <f>+PACKING!J2327</f>
        <v>M</v>
      </c>
      <c r="R2337" s="93" t="str">
        <f>+PACKING!K2327</f>
        <v>OB - 37</v>
      </c>
      <c r="S2337" s="94" t="s">
        <v>74</v>
      </c>
      <c r="T2337" s="211" t="s">
        <v>73</v>
      </c>
      <c r="U2337" s="211"/>
      <c r="V2337" s="211"/>
      <c r="W2337" s="211"/>
      <c r="X2337" s="211"/>
      <c r="Y2337" s="211"/>
      <c r="Z2337" s="211"/>
      <c r="AA2337" s="211"/>
      <c r="AB2337" s="211"/>
      <c r="AC2337" s="211"/>
      <c r="AD2337" s="211"/>
      <c r="AE2337" s="211"/>
      <c r="AF2337" s="211"/>
      <c r="AG2337" s="211"/>
      <c r="AH2337" s="211"/>
      <c r="AI2337" s="211"/>
    </row>
    <row r="2338" spans="1:35" ht="22.5" x14ac:dyDescent="0.25">
      <c r="A2338" s="88">
        <f>+PACKING!C2328</f>
        <v>2327</v>
      </c>
      <c r="B2338" s="89" t="str">
        <f>+PACKING!D2328</f>
        <v>12 MAY 2024</v>
      </c>
      <c r="C2338" s="90">
        <f>+PACKING!F2328</f>
        <v>142015</v>
      </c>
      <c r="D2338" s="90" t="str">
        <f t="shared" si="180"/>
        <v>142015---BS SE</v>
      </c>
      <c r="E2338" s="90" t="str">
        <f t="shared" si="181"/>
        <v>BMT373---ENTREPRENEURSHIP AND LEADERSHIP SEC 3</v>
      </c>
      <c r="F2338" s="91" t="str">
        <f>+PACKING!E2328</f>
        <v>BS SE</v>
      </c>
      <c r="G2338" s="92" t="str">
        <f>+PACKING!I2328</f>
        <v>I</v>
      </c>
      <c r="H2338" s="91" t="s">
        <v>38</v>
      </c>
      <c r="I2338" s="90" t="str">
        <f t="shared" si="182"/>
        <v>OB - 38</v>
      </c>
      <c r="J2338" s="91" t="str">
        <f t="shared" si="183"/>
        <v>Q</v>
      </c>
      <c r="K2338" s="90"/>
      <c r="L2338" s="92">
        <f>+PACKING!L2328</f>
        <v>17</v>
      </c>
      <c r="M2338" s="92">
        <f t="shared" si="184"/>
        <v>19</v>
      </c>
      <c r="N2338" s="91" t="str">
        <f>+PACKING!G2328</f>
        <v>BMT373</v>
      </c>
      <c r="O2338" s="91" t="str">
        <f>+PACKING!H2328</f>
        <v>ENTREPRENEURSHIP AND LEADERSHIP SEC 3</v>
      </c>
      <c r="P2338" s="90" t="s">
        <v>17</v>
      </c>
      <c r="Q2338" s="91" t="str">
        <f>+PACKING!J2328</f>
        <v>Q</v>
      </c>
      <c r="R2338" s="93" t="str">
        <f>+PACKING!K2328</f>
        <v>OB - 38</v>
      </c>
      <c r="S2338" s="94" t="s">
        <v>74</v>
      </c>
      <c r="T2338" s="211" t="s">
        <v>73</v>
      </c>
      <c r="U2338" s="211"/>
      <c r="V2338" s="211"/>
      <c r="W2338" s="211"/>
      <c r="X2338" s="211"/>
      <c r="Y2338" s="211"/>
      <c r="Z2338" s="211"/>
      <c r="AA2338" s="211"/>
      <c r="AB2338" s="211"/>
      <c r="AC2338" s="211"/>
      <c r="AD2338" s="211"/>
      <c r="AE2338" s="211"/>
      <c r="AF2338" s="211"/>
      <c r="AG2338" s="211"/>
      <c r="AH2338" s="211"/>
      <c r="AI2338" s="211"/>
    </row>
    <row r="2339" spans="1:35" ht="22.5" x14ac:dyDescent="0.25">
      <c r="A2339" s="88">
        <f>+PACKING!C2329</f>
        <v>2328</v>
      </c>
      <c r="B2339" s="89" t="str">
        <f>+PACKING!D2329</f>
        <v>12 MAY 2024</v>
      </c>
      <c r="C2339" s="90">
        <f>+PACKING!F2329</f>
        <v>142016</v>
      </c>
      <c r="D2339" s="90" t="str">
        <f t="shared" si="180"/>
        <v>142016---BS SE</v>
      </c>
      <c r="E2339" s="90" t="str">
        <f t="shared" si="181"/>
        <v>BMT373---ENTREPRENEURSHIP AND LEADERSHIP SEC 4</v>
      </c>
      <c r="F2339" s="91" t="str">
        <f>+PACKING!E2329</f>
        <v>BS SE</v>
      </c>
      <c r="G2339" s="92" t="str">
        <f>+PACKING!I2329</f>
        <v>I</v>
      </c>
      <c r="H2339" s="91" t="s">
        <v>38</v>
      </c>
      <c r="I2339" s="90" t="str">
        <f t="shared" si="182"/>
        <v>OB - 38</v>
      </c>
      <c r="J2339" s="91" t="str">
        <f t="shared" si="183"/>
        <v>Q</v>
      </c>
      <c r="K2339" s="90"/>
      <c r="L2339" s="92">
        <f>+PACKING!L2329</f>
        <v>5</v>
      </c>
      <c r="M2339" s="92">
        <f t="shared" si="184"/>
        <v>7</v>
      </c>
      <c r="N2339" s="91" t="str">
        <f>+PACKING!G2329</f>
        <v>BMT373</v>
      </c>
      <c r="O2339" s="91" t="str">
        <f>+PACKING!H2329</f>
        <v>ENTREPRENEURSHIP AND LEADERSHIP SEC 4</v>
      </c>
      <c r="P2339" s="90" t="s">
        <v>17</v>
      </c>
      <c r="Q2339" s="91" t="str">
        <f>+PACKING!J2329</f>
        <v>Q</v>
      </c>
      <c r="R2339" s="93" t="str">
        <f>+PACKING!K2329</f>
        <v>OB - 38</v>
      </c>
      <c r="S2339" s="94" t="s">
        <v>74</v>
      </c>
      <c r="T2339" s="211" t="s">
        <v>73</v>
      </c>
      <c r="U2339" s="211"/>
      <c r="V2339" s="211"/>
      <c r="W2339" s="211"/>
      <c r="X2339" s="211"/>
      <c r="Y2339" s="211"/>
      <c r="Z2339" s="211"/>
      <c r="AA2339" s="211"/>
      <c r="AB2339" s="211"/>
      <c r="AC2339" s="211"/>
      <c r="AD2339" s="211"/>
      <c r="AE2339" s="211"/>
      <c r="AF2339" s="211"/>
      <c r="AG2339" s="211"/>
      <c r="AH2339" s="211"/>
      <c r="AI2339" s="211"/>
    </row>
    <row r="2340" spans="1:35" ht="22.5" x14ac:dyDescent="0.25">
      <c r="A2340" s="88">
        <f>+PACKING!C2330</f>
        <v>2329</v>
      </c>
      <c r="B2340" s="89" t="str">
        <f>+PACKING!D2330</f>
        <v>12 MAY 2024</v>
      </c>
      <c r="C2340" s="90">
        <f>+PACKING!F2330</f>
        <v>142016</v>
      </c>
      <c r="D2340" s="90" t="str">
        <f t="shared" si="180"/>
        <v>142016---BS SE</v>
      </c>
      <c r="E2340" s="90" t="str">
        <f t="shared" si="181"/>
        <v>BMT373---ENTREPRENEURSHIP AND LEADERSHIP SEC 4</v>
      </c>
      <c r="F2340" s="91" t="str">
        <f>+PACKING!E2330</f>
        <v>BS SE</v>
      </c>
      <c r="G2340" s="92" t="str">
        <f>+PACKING!I2330</f>
        <v>I</v>
      </c>
      <c r="H2340" s="91" t="s">
        <v>38</v>
      </c>
      <c r="I2340" s="90" t="str">
        <f t="shared" si="182"/>
        <v>OB - 39</v>
      </c>
      <c r="J2340" s="91" t="str">
        <f t="shared" si="183"/>
        <v>Q</v>
      </c>
      <c r="K2340" s="90"/>
      <c r="L2340" s="92">
        <f>+PACKING!L2330</f>
        <v>22</v>
      </c>
      <c r="M2340" s="92">
        <f t="shared" si="184"/>
        <v>24</v>
      </c>
      <c r="N2340" s="91" t="str">
        <f>+PACKING!G2330</f>
        <v>BMT373</v>
      </c>
      <c r="O2340" s="91" t="str">
        <f>+PACKING!H2330</f>
        <v>ENTREPRENEURSHIP AND LEADERSHIP SEC 4</v>
      </c>
      <c r="P2340" s="90" t="s">
        <v>17</v>
      </c>
      <c r="Q2340" s="91" t="str">
        <f>+PACKING!J2330</f>
        <v>Q</v>
      </c>
      <c r="R2340" s="93" t="str">
        <f>+PACKING!K2330</f>
        <v>OB - 39</v>
      </c>
      <c r="S2340" s="94" t="s">
        <v>74</v>
      </c>
      <c r="T2340" s="211" t="s">
        <v>73</v>
      </c>
      <c r="U2340" s="211"/>
      <c r="V2340" s="211"/>
      <c r="W2340" s="211"/>
      <c r="X2340" s="211"/>
      <c r="Y2340" s="211"/>
      <c r="Z2340" s="211"/>
      <c r="AA2340" s="211"/>
      <c r="AB2340" s="211"/>
      <c r="AC2340" s="211"/>
      <c r="AD2340" s="211"/>
      <c r="AE2340" s="211"/>
      <c r="AF2340" s="211"/>
      <c r="AG2340" s="211"/>
      <c r="AH2340" s="211"/>
      <c r="AI2340" s="211"/>
    </row>
    <row r="2341" spans="1:35" ht="22.5" x14ac:dyDescent="0.25">
      <c r="A2341" s="88">
        <f>+PACKING!C2331</f>
        <v>2330</v>
      </c>
      <c r="B2341" s="89" t="str">
        <f>+PACKING!D2331</f>
        <v>12 MAY 2024</v>
      </c>
      <c r="C2341" s="90">
        <f>+PACKING!F2331</f>
        <v>142016</v>
      </c>
      <c r="D2341" s="90" t="str">
        <f t="shared" si="180"/>
        <v>142016---BS SE</v>
      </c>
      <c r="E2341" s="90" t="str">
        <f t="shared" si="181"/>
        <v>BMT373---ENTREPRENEURSHIP AND LEADERSHIP SEC 4</v>
      </c>
      <c r="F2341" s="91" t="str">
        <f>+PACKING!E2331</f>
        <v>BS SE</v>
      </c>
      <c r="G2341" s="92" t="str">
        <f>+PACKING!I2331</f>
        <v>I</v>
      </c>
      <c r="H2341" s="91" t="s">
        <v>38</v>
      </c>
      <c r="I2341" s="90" t="str">
        <f t="shared" si="182"/>
        <v>OB - 40</v>
      </c>
      <c r="J2341" s="91" t="str">
        <f t="shared" si="183"/>
        <v>Q</v>
      </c>
      <c r="K2341" s="90"/>
      <c r="L2341" s="92">
        <f>+PACKING!L2331</f>
        <v>21</v>
      </c>
      <c r="M2341" s="92">
        <f t="shared" si="184"/>
        <v>23</v>
      </c>
      <c r="N2341" s="91" t="str">
        <f>+PACKING!G2331</f>
        <v>BMT373</v>
      </c>
      <c r="O2341" s="91" t="str">
        <f>+PACKING!H2331</f>
        <v>ENTREPRENEURSHIP AND LEADERSHIP SEC 4</v>
      </c>
      <c r="P2341" s="90" t="s">
        <v>17</v>
      </c>
      <c r="Q2341" s="91" t="str">
        <f>+PACKING!J2331</f>
        <v>Q</v>
      </c>
      <c r="R2341" s="93" t="str">
        <f>+PACKING!K2331</f>
        <v>OB - 40</v>
      </c>
      <c r="S2341" s="94" t="s">
        <v>74</v>
      </c>
      <c r="T2341" s="211" t="s">
        <v>73</v>
      </c>
      <c r="U2341" s="211"/>
      <c r="V2341" s="211"/>
      <c r="W2341" s="211"/>
      <c r="X2341" s="211"/>
      <c r="Y2341" s="211"/>
      <c r="Z2341" s="211"/>
      <c r="AA2341" s="211"/>
      <c r="AB2341" s="211"/>
      <c r="AC2341" s="211"/>
      <c r="AD2341" s="211"/>
      <c r="AE2341" s="211"/>
      <c r="AF2341" s="211"/>
      <c r="AG2341" s="211"/>
      <c r="AH2341" s="211"/>
      <c r="AI2341" s="211"/>
    </row>
    <row r="2342" spans="1:35" ht="21" x14ac:dyDescent="0.25">
      <c r="A2342" s="88">
        <f>+PACKING!C2332</f>
        <v>2331</v>
      </c>
      <c r="B2342" s="89" t="str">
        <f>+PACKING!D2332</f>
        <v>12 MAY 2024</v>
      </c>
      <c r="C2342" s="90">
        <f>+PACKING!F2332</f>
        <v>142413</v>
      </c>
      <c r="D2342" s="90" t="str">
        <f t="shared" si="180"/>
        <v>142413---BBA (Hons)</v>
      </c>
      <c r="E2342" s="90" t="str">
        <f t="shared" si="181"/>
        <v>BMT6101---PRINCIPLES OF ACCOUNTING SEC 1</v>
      </c>
      <c r="F2342" s="91" t="str">
        <f>+PACKING!E2332</f>
        <v>BBA (Hons)</v>
      </c>
      <c r="G2342" s="92" t="str">
        <f>+PACKING!I2332</f>
        <v>I</v>
      </c>
      <c r="H2342" s="91" t="s">
        <v>38</v>
      </c>
      <c r="I2342" s="90" t="str">
        <f t="shared" si="182"/>
        <v>OB - 40</v>
      </c>
      <c r="J2342" s="91" t="str">
        <f t="shared" si="183"/>
        <v>Q</v>
      </c>
      <c r="K2342" s="90"/>
      <c r="L2342" s="92">
        <f>+PACKING!L2332</f>
        <v>1</v>
      </c>
      <c r="M2342" s="92">
        <f t="shared" si="184"/>
        <v>3</v>
      </c>
      <c r="N2342" s="91" t="str">
        <f>+PACKING!G2332</f>
        <v>BMT6101</v>
      </c>
      <c r="O2342" s="91" t="str">
        <f>+PACKING!H2332</f>
        <v>PRINCIPLES OF ACCOUNTING SEC 1</v>
      </c>
      <c r="P2342" s="90" t="s">
        <v>17</v>
      </c>
      <c r="Q2342" s="91" t="str">
        <f>+PACKING!J2332</f>
        <v>Q</v>
      </c>
      <c r="R2342" s="93" t="str">
        <f>+PACKING!K2332</f>
        <v>OB - 40</v>
      </c>
      <c r="S2342" s="94" t="s">
        <v>74</v>
      </c>
      <c r="T2342" s="211" t="s">
        <v>73</v>
      </c>
      <c r="U2342" s="211"/>
      <c r="V2342" s="211"/>
      <c r="W2342" s="211"/>
      <c r="X2342" s="211"/>
      <c r="Y2342" s="211"/>
      <c r="Z2342" s="211"/>
      <c r="AA2342" s="211"/>
      <c r="AB2342" s="211"/>
      <c r="AC2342" s="211"/>
      <c r="AD2342" s="211"/>
      <c r="AE2342" s="211"/>
      <c r="AF2342" s="211"/>
      <c r="AG2342" s="211"/>
      <c r="AH2342" s="211"/>
      <c r="AI2342" s="211"/>
    </row>
    <row r="2343" spans="1:35" ht="21" x14ac:dyDescent="0.25">
      <c r="A2343" s="88">
        <f>+PACKING!C2333</f>
        <v>2332</v>
      </c>
      <c r="B2343" s="89" t="str">
        <f>+PACKING!D2333</f>
        <v>12 MAY 2024</v>
      </c>
      <c r="C2343" s="90">
        <f>+PACKING!F2333</f>
        <v>142413</v>
      </c>
      <c r="D2343" s="90" t="str">
        <f t="shared" si="180"/>
        <v>142413---BBA (Hons)</v>
      </c>
      <c r="E2343" s="90" t="str">
        <f t="shared" si="181"/>
        <v>BMT6101---PRINCIPLES OF ACCOUNTING SEC 1</v>
      </c>
      <c r="F2343" s="91" t="str">
        <f>+PACKING!E2333</f>
        <v>BBA (Hons)</v>
      </c>
      <c r="G2343" s="92" t="str">
        <f>+PACKING!I2333</f>
        <v>I</v>
      </c>
      <c r="H2343" s="91" t="s">
        <v>38</v>
      </c>
      <c r="I2343" s="90" t="str">
        <f t="shared" si="182"/>
        <v>OB - 41</v>
      </c>
      <c r="J2343" s="91" t="str">
        <f t="shared" si="183"/>
        <v>Q</v>
      </c>
      <c r="K2343" s="90"/>
      <c r="L2343" s="92">
        <f>+PACKING!L2333</f>
        <v>19</v>
      </c>
      <c r="M2343" s="92">
        <f t="shared" si="184"/>
        <v>21</v>
      </c>
      <c r="N2343" s="91" t="str">
        <f>+PACKING!G2333</f>
        <v>BMT6101</v>
      </c>
      <c r="O2343" s="91" t="str">
        <f>+PACKING!H2333</f>
        <v>PRINCIPLES OF ACCOUNTING SEC 1</v>
      </c>
      <c r="P2343" s="90" t="s">
        <v>17</v>
      </c>
      <c r="Q2343" s="91" t="str">
        <f>+PACKING!J2333</f>
        <v>Q</v>
      </c>
      <c r="R2343" s="93" t="str">
        <f>+PACKING!K2333</f>
        <v>OB - 41</v>
      </c>
      <c r="S2343" s="94" t="s">
        <v>74</v>
      </c>
      <c r="T2343" s="211" t="s">
        <v>73</v>
      </c>
      <c r="U2343" s="211"/>
      <c r="V2343" s="211"/>
      <c r="W2343" s="211"/>
      <c r="X2343" s="211"/>
      <c r="Y2343" s="211"/>
      <c r="Z2343" s="211"/>
      <c r="AA2343" s="211"/>
      <c r="AB2343" s="211"/>
      <c r="AC2343" s="211"/>
      <c r="AD2343" s="211"/>
      <c r="AE2343" s="211"/>
      <c r="AF2343" s="211"/>
      <c r="AG2343" s="211"/>
      <c r="AH2343" s="211"/>
      <c r="AI2343" s="211"/>
    </row>
    <row r="2344" spans="1:35" ht="21" x14ac:dyDescent="0.25">
      <c r="A2344" s="88">
        <f>+PACKING!C2334</f>
        <v>2333</v>
      </c>
      <c r="B2344" s="89" t="str">
        <f>+PACKING!D2334</f>
        <v>12 MAY 2024</v>
      </c>
      <c r="C2344" s="90">
        <f>+PACKING!F2334</f>
        <v>142427</v>
      </c>
      <c r="D2344" s="90" t="str">
        <f t="shared" si="180"/>
        <v>142427---BS AF</v>
      </c>
      <c r="E2344" s="90" t="str">
        <f t="shared" si="181"/>
        <v>BAF6101---PRINCIPLES OF ACCOUNTING SEC 1</v>
      </c>
      <c r="F2344" s="91" t="str">
        <f>+PACKING!E2334</f>
        <v>BS AF</v>
      </c>
      <c r="G2344" s="92" t="str">
        <f>+PACKING!I2334</f>
        <v>I</v>
      </c>
      <c r="H2344" s="91" t="s">
        <v>38</v>
      </c>
      <c r="I2344" s="90" t="str">
        <f t="shared" si="182"/>
        <v>OB - 41</v>
      </c>
      <c r="J2344" s="91" t="str">
        <f t="shared" si="183"/>
        <v>Q</v>
      </c>
      <c r="K2344" s="90"/>
      <c r="L2344" s="92">
        <f>+PACKING!L2334</f>
        <v>3</v>
      </c>
      <c r="M2344" s="92">
        <f t="shared" si="184"/>
        <v>5</v>
      </c>
      <c r="N2344" s="91" t="str">
        <f>+PACKING!G2334</f>
        <v>BAF6101</v>
      </c>
      <c r="O2344" s="91" t="str">
        <f>+PACKING!H2334</f>
        <v>PRINCIPLES OF ACCOUNTING SEC 1</v>
      </c>
      <c r="P2344" s="90" t="s">
        <v>17</v>
      </c>
      <c r="Q2344" s="91" t="str">
        <f>+PACKING!J2334</f>
        <v>Q</v>
      </c>
      <c r="R2344" s="93" t="str">
        <f>+PACKING!K2334</f>
        <v>OB - 41</v>
      </c>
      <c r="S2344" s="94" t="s">
        <v>74</v>
      </c>
      <c r="T2344" s="211" t="s">
        <v>73</v>
      </c>
      <c r="U2344" s="211"/>
      <c r="V2344" s="211"/>
      <c r="W2344" s="211"/>
      <c r="X2344" s="211"/>
      <c r="Y2344" s="211"/>
      <c r="Z2344" s="211"/>
      <c r="AA2344" s="211"/>
      <c r="AB2344" s="211"/>
      <c r="AC2344" s="211"/>
      <c r="AD2344" s="211"/>
      <c r="AE2344" s="211"/>
      <c r="AF2344" s="211"/>
      <c r="AG2344" s="211"/>
      <c r="AH2344" s="211"/>
      <c r="AI2344" s="211"/>
    </row>
    <row r="2345" spans="1:35" ht="21" x14ac:dyDescent="0.25">
      <c r="A2345" s="88">
        <f>+PACKING!C2335</f>
        <v>2334</v>
      </c>
      <c r="B2345" s="89" t="str">
        <f>+PACKING!D2335</f>
        <v>12 MAY 2024</v>
      </c>
      <c r="C2345" s="90">
        <f>+PACKING!F2335</f>
        <v>142427</v>
      </c>
      <c r="D2345" s="90" t="str">
        <f t="shared" si="180"/>
        <v>142427---BS AF</v>
      </c>
      <c r="E2345" s="90" t="str">
        <f t="shared" si="181"/>
        <v>BAF6101---PRINCIPLES OF ACCOUNTING SEC 1</v>
      </c>
      <c r="F2345" s="91" t="str">
        <f>+PACKING!E2335</f>
        <v>BS AF</v>
      </c>
      <c r="G2345" s="92" t="str">
        <f>+PACKING!I2335</f>
        <v>I</v>
      </c>
      <c r="H2345" s="91" t="s">
        <v>38</v>
      </c>
      <c r="I2345" s="90" t="str">
        <f t="shared" si="182"/>
        <v>OB - 42</v>
      </c>
      <c r="J2345" s="91" t="str">
        <f t="shared" si="183"/>
        <v>Q</v>
      </c>
      <c r="K2345" s="90"/>
      <c r="L2345" s="92">
        <f>+PACKING!L2335</f>
        <v>9</v>
      </c>
      <c r="M2345" s="92">
        <f t="shared" si="184"/>
        <v>11</v>
      </c>
      <c r="N2345" s="91" t="str">
        <f>+PACKING!G2335</f>
        <v>BAF6101</v>
      </c>
      <c r="O2345" s="91" t="str">
        <f>+PACKING!H2335</f>
        <v>PRINCIPLES OF ACCOUNTING SEC 1</v>
      </c>
      <c r="P2345" s="90" t="s">
        <v>17</v>
      </c>
      <c r="Q2345" s="91" t="str">
        <f>+PACKING!J2335</f>
        <v>Q</v>
      </c>
      <c r="R2345" s="93" t="str">
        <f>+PACKING!K2335</f>
        <v>OB - 42</v>
      </c>
      <c r="S2345" s="94" t="s">
        <v>74</v>
      </c>
      <c r="T2345" s="211" t="s">
        <v>73</v>
      </c>
      <c r="U2345" s="211"/>
      <c r="V2345" s="211"/>
      <c r="W2345" s="211"/>
      <c r="X2345" s="211"/>
      <c r="Y2345" s="211"/>
      <c r="Z2345" s="211"/>
      <c r="AA2345" s="211"/>
      <c r="AB2345" s="211"/>
      <c r="AC2345" s="211"/>
      <c r="AD2345" s="211"/>
      <c r="AE2345" s="211"/>
      <c r="AF2345" s="211"/>
      <c r="AG2345" s="211"/>
      <c r="AH2345" s="211"/>
      <c r="AI2345" s="211"/>
    </row>
    <row r="2346" spans="1:35" ht="22.5" x14ac:dyDescent="0.25">
      <c r="A2346" s="88">
        <f>+PACKING!C2336</f>
        <v>2335</v>
      </c>
      <c r="B2346" s="89" t="str">
        <f>+PACKING!D2336</f>
        <v>12 MAY 2024</v>
      </c>
      <c r="C2346" s="90">
        <f>+PACKING!F2336</f>
        <v>142473</v>
      </c>
      <c r="D2346" s="90" t="str">
        <f t="shared" si="180"/>
        <v>142473---BS IT</v>
      </c>
      <c r="E2346" s="90" t="str">
        <f t="shared" si="181"/>
        <v>BMT373---ENTREPRENEURSHIP AND LEADERSHIP SEC 1</v>
      </c>
      <c r="F2346" s="91" t="str">
        <f>+PACKING!E2336</f>
        <v>BS IT</v>
      </c>
      <c r="G2346" s="92" t="str">
        <f>+PACKING!I2336</f>
        <v>I</v>
      </c>
      <c r="H2346" s="91" t="s">
        <v>38</v>
      </c>
      <c r="I2346" s="90" t="str">
        <f t="shared" si="182"/>
        <v>OB - 42</v>
      </c>
      <c r="J2346" s="91" t="str">
        <f t="shared" si="183"/>
        <v>Q</v>
      </c>
      <c r="K2346" s="90"/>
      <c r="L2346" s="92">
        <f>+PACKING!L2336</f>
        <v>1</v>
      </c>
      <c r="M2346" s="92">
        <f t="shared" si="184"/>
        <v>3</v>
      </c>
      <c r="N2346" s="91" t="str">
        <f>+PACKING!G2336</f>
        <v>BMT373</v>
      </c>
      <c r="O2346" s="91" t="str">
        <f>+PACKING!H2336</f>
        <v>ENTREPRENEURSHIP AND LEADERSHIP SEC 1</v>
      </c>
      <c r="P2346" s="90" t="s">
        <v>17</v>
      </c>
      <c r="Q2346" s="91" t="str">
        <f>+PACKING!J2336</f>
        <v>Q</v>
      </c>
      <c r="R2346" s="93" t="str">
        <f>+PACKING!K2336</f>
        <v>OB - 42</v>
      </c>
      <c r="S2346" s="94" t="s">
        <v>74</v>
      </c>
      <c r="T2346" s="211" t="s">
        <v>73</v>
      </c>
      <c r="U2346" s="211"/>
      <c r="V2346" s="211"/>
      <c r="W2346" s="211"/>
      <c r="X2346" s="211"/>
      <c r="Y2346" s="211"/>
      <c r="Z2346" s="211"/>
      <c r="AA2346" s="211"/>
      <c r="AB2346" s="211"/>
      <c r="AC2346" s="211"/>
      <c r="AD2346" s="211"/>
      <c r="AE2346" s="211"/>
      <c r="AF2346" s="211"/>
      <c r="AG2346" s="211"/>
      <c r="AH2346" s="211"/>
      <c r="AI2346" s="211"/>
    </row>
    <row r="2347" spans="1:35" ht="21" x14ac:dyDescent="0.25">
      <c r="A2347" s="88">
        <f>+PACKING!C2337</f>
        <v>2336</v>
      </c>
      <c r="B2347" s="89" t="str">
        <f>+PACKING!D2337</f>
        <v>12 MAY 2024</v>
      </c>
      <c r="C2347" s="90">
        <f>+PACKING!F2337</f>
        <v>142482</v>
      </c>
      <c r="D2347" s="90" t="str">
        <f t="shared" si="180"/>
        <v xml:space="preserve">142482---ADP (AF) </v>
      </c>
      <c r="E2347" s="90" t="str">
        <f t="shared" si="181"/>
        <v>BAF5101---PRINCIPLES OF ACCOUNTING SEC 1</v>
      </c>
      <c r="F2347" s="91" t="str">
        <f>+PACKING!E2337</f>
        <v xml:space="preserve">ADP (AF) </v>
      </c>
      <c r="G2347" s="92" t="str">
        <f>+PACKING!I2337</f>
        <v>I</v>
      </c>
      <c r="H2347" s="91" t="s">
        <v>38</v>
      </c>
      <c r="I2347" s="90" t="str">
        <f t="shared" si="182"/>
        <v>OB - 42</v>
      </c>
      <c r="J2347" s="91" t="str">
        <f t="shared" si="183"/>
        <v>Q</v>
      </c>
      <c r="K2347" s="90"/>
      <c r="L2347" s="92">
        <f>+PACKING!L2337</f>
        <v>1</v>
      </c>
      <c r="M2347" s="92">
        <f t="shared" si="184"/>
        <v>3</v>
      </c>
      <c r="N2347" s="91" t="str">
        <f>+PACKING!G2337</f>
        <v>BAF5101</v>
      </c>
      <c r="O2347" s="91" t="str">
        <f>+PACKING!H2337</f>
        <v>PRINCIPLES OF ACCOUNTING SEC 1</v>
      </c>
      <c r="P2347" s="90" t="s">
        <v>17</v>
      </c>
      <c r="Q2347" s="91" t="str">
        <f>+PACKING!J2337</f>
        <v>Q</v>
      </c>
      <c r="R2347" s="93" t="str">
        <f>+PACKING!K2337</f>
        <v>OB - 42</v>
      </c>
      <c r="S2347" s="94" t="s">
        <v>74</v>
      </c>
      <c r="T2347" s="211" t="s">
        <v>73</v>
      </c>
      <c r="U2347" s="211"/>
      <c r="V2347" s="211"/>
      <c r="W2347" s="211"/>
      <c r="X2347" s="211"/>
      <c r="Y2347" s="211"/>
      <c r="Z2347" s="211"/>
      <c r="AA2347" s="211"/>
      <c r="AB2347" s="211"/>
      <c r="AC2347" s="211"/>
      <c r="AD2347" s="211"/>
      <c r="AE2347" s="211"/>
      <c r="AF2347" s="211"/>
      <c r="AG2347" s="211"/>
      <c r="AH2347" s="211"/>
      <c r="AI2347" s="211"/>
    </row>
    <row r="2348" spans="1:35" ht="22.5" x14ac:dyDescent="0.25">
      <c r="A2348" s="88">
        <f>+PACKING!C2338</f>
        <v>2337</v>
      </c>
      <c r="B2348" s="89" t="str">
        <f>+PACKING!D2338</f>
        <v>12 MAY 2024</v>
      </c>
      <c r="C2348" s="90">
        <f>+PACKING!F2338</f>
        <v>142484</v>
      </c>
      <c r="D2348" s="90" t="str">
        <f t="shared" si="180"/>
        <v xml:space="preserve">142484---Post ADP (AF) </v>
      </c>
      <c r="E2348" s="90" t="str">
        <f t="shared" si="181"/>
        <v>CMC356---MANAGERIAL ACCOUNTING SEC 1</v>
      </c>
      <c r="F2348" s="91" t="str">
        <f>+PACKING!E2338</f>
        <v xml:space="preserve">Post ADP (AF) </v>
      </c>
      <c r="G2348" s="92" t="str">
        <f>+PACKING!I2338</f>
        <v>I</v>
      </c>
      <c r="H2348" s="91" t="s">
        <v>38</v>
      </c>
      <c r="I2348" s="90" t="str">
        <f t="shared" si="182"/>
        <v>OB - 42</v>
      </c>
      <c r="J2348" s="91" t="str">
        <f t="shared" si="183"/>
        <v>Q</v>
      </c>
      <c r="K2348" s="90"/>
      <c r="L2348" s="92">
        <f>+PACKING!L2338</f>
        <v>1</v>
      </c>
      <c r="M2348" s="92">
        <f t="shared" si="184"/>
        <v>3</v>
      </c>
      <c r="N2348" s="91" t="str">
        <f>+PACKING!G2338</f>
        <v>CMC356</v>
      </c>
      <c r="O2348" s="91" t="str">
        <f>+PACKING!H2338</f>
        <v>MANAGERIAL ACCOUNTING SEC 1</v>
      </c>
      <c r="P2348" s="90" t="s">
        <v>17</v>
      </c>
      <c r="Q2348" s="91" t="str">
        <f>+PACKING!J2338</f>
        <v>Q</v>
      </c>
      <c r="R2348" s="93" t="str">
        <f>+PACKING!K2338</f>
        <v>OB - 42</v>
      </c>
      <c r="S2348" s="94" t="s">
        <v>74</v>
      </c>
      <c r="T2348" s="211" t="s">
        <v>73</v>
      </c>
      <c r="U2348" s="211"/>
      <c r="V2348" s="211"/>
      <c r="W2348" s="211"/>
      <c r="X2348" s="211"/>
      <c r="Y2348" s="211"/>
      <c r="Z2348" s="211"/>
      <c r="AA2348" s="211"/>
      <c r="AB2348" s="211"/>
      <c r="AC2348" s="211"/>
      <c r="AD2348" s="211"/>
      <c r="AE2348" s="211"/>
      <c r="AF2348" s="211"/>
      <c r="AG2348" s="211"/>
      <c r="AH2348" s="211"/>
      <c r="AI2348" s="211"/>
    </row>
    <row r="2349" spans="1:35" ht="21" x14ac:dyDescent="0.25">
      <c r="A2349" s="88">
        <f>+PACKING!C2339</f>
        <v>2338</v>
      </c>
      <c r="B2349" s="89" t="str">
        <f>+PACKING!D2339</f>
        <v>12 MAY 2024</v>
      </c>
      <c r="C2349" s="90">
        <f>+PACKING!F2339</f>
        <v>142504</v>
      </c>
      <c r="D2349" s="90" t="str">
        <f t="shared" si="180"/>
        <v>142504---BS AF</v>
      </c>
      <c r="E2349" s="90" t="str">
        <f t="shared" si="181"/>
        <v>CMC324---FINANCIAL ACCOUNTING I SEC 1</v>
      </c>
      <c r="F2349" s="91" t="str">
        <f>+PACKING!E2339</f>
        <v>BS AF</v>
      </c>
      <c r="G2349" s="92" t="str">
        <f>+PACKING!I2339</f>
        <v>I</v>
      </c>
      <c r="H2349" s="91" t="s">
        <v>38</v>
      </c>
      <c r="I2349" s="90" t="str">
        <f t="shared" si="182"/>
        <v>OB - 42</v>
      </c>
      <c r="J2349" s="91" t="str">
        <f t="shared" si="183"/>
        <v>Q</v>
      </c>
      <c r="K2349" s="90"/>
      <c r="L2349" s="92">
        <f>+PACKING!L2339</f>
        <v>1</v>
      </c>
      <c r="M2349" s="92">
        <f t="shared" si="184"/>
        <v>3</v>
      </c>
      <c r="N2349" s="91" t="str">
        <f>+PACKING!G2339</f>
        <v>CMC324</v>
      </c>
      <c r="O2349" s="91" t="str">
        <f>+PACKING!H2339</f>
        <v>FINANCIAL ACCOUNTING I SEC 1</v>
      </c>
      <c r="P2349" s="90" t="s">
        <v>17</v>
      </c>
      <c r="Q2349" s="91" t="str">
        <f>+PACKING!J2339</f>
        <v>Q</v>
      </c>
      <c r="R2349" s="93" t="str">
        <f>+PACKING!K2339</f>
        <v>OB - 42</v>
      </c>
      <c r="S2349" s="94" t="s">
        <v>74</v>
      </c>
      <c r="T2349" s="211" t="s">
        <v>73</v>
      </c>
      <c r="U2349" s="211"/>
      <c r="V2349" s="211"/>
      <c r="W2349" s="211"/>
      <c r="X2349" s="211"/>
      <c r="Y2349" s="211"/>
      <c r="Z2349" s="211"/>
      <c r="AA2349" s="211"/>
      <c r="AB2349" s="211"/>
      <c r="AC2349" s="211"/>
      <c r="AD2349" s="211"/>
      <c r="AE2349" s="211"/>
      <c r="AF2349" s="211"/>
      <c r="AG2349" s="211"/>
      <c r="AH2349" s="211"/>
      <c r="AI2349" s="211"/>
    </row>
    <row r="2350" spans="1:35" ht="21" x14ac:dyDescent="0.25">
      <c r="A2350" s="88">
        <f>+PACKING!C2340</f>
        <v>2339</v>
      </c>
      <c r="B2350" s="89" t="str">
        <f>+PACKING!D2340</f>
        <v>12 MAY 2024</v>
      </c>
      <c r="C2350" s="90">
        <f>+PACKING!F2340</f>
        <v>142527</v>
      </c>
      <c r="D2350" s="90" t="str">
        <f t="shared" si="180"/>
        <v>142527---ADP (BBA)</v>
      </c>
      <c r="E2350" s="90" t="str">
        <f t="shared" si="181"/>
        <v>BMT5101---PRINCIPLES OF ACCOUNTING SEC 1</v>
      </c>
      <c r="F2350" s="91" t="str">
        <f>+PACKING!E2340</f>
        <v>ADP (BBA)</v>
      </c>
      <c r="G2350" s="92" t="str">
        <f>+PACKING!I2340</f>
        <v>I</v>
      </c>
      <c r="H2350" s="91" t="s">
        <v>38</v>
      </c>
      <c r="I2350" s="90" t="str">
        <f t="shared" si="182"/>
        <v>OB - 42</v>
      </c>
      <c r="J2350" s="91" t="str">
        <f t="shared" si="183"/>
        <v>Q</v>
      </c>
      <c r="K2350" s="90"/>
      <c r="L2350" s="92">
        <f>+PACKING!L2340</f>
        <v>2</v>
      </c>
      <c r="M2350" s="92">
        <f t="shared" si="184"/>
        <v>4</v>
      </c>
      <c r="N2350" s="91" t="str">
        <f>+PACKING!G2340</f>
        <v>BMT5101</v>
      </c>
      <c r="O2350" s="91" t="str">
        <f>+PACKING!H2340</f>
        <v>PRINCIPLES OF ACCOUNTING SEC 1</v>
      </c>
      <c r="P2350" s="90" t="s">
        <v>17</v>
      </c>
      <c r="Q2350" s="91" t="str">
        <f>+PACKING!J2340</f>
        <v>Q</v>
      </c>
      <c r="R2350" s="93" t="str">
        <f>+PACKING!K2340</f>
        <v>OB - 42</v>
      </c>
      <c r="S2350" s="94" t="s">
        <v>74</v>
      </c>
      <c r="T2350" s="211" t="s">
        <v>73</v>
      </c>
      <c r="U2350" s="211"/>
      <c r="V2350" s="211"/>
      <c r="W2350" s="211"/>
      <c r="X2350" s="211"/>
      <c r="Y2350" s="211"/>
      <c r="Z2350" s="211"/>
      <c r="AA2350" s="211"/>
      <c r="AB2350" s="211"/>
      <c r="AC2350" s="211"/>
      <c r="AD2350" s="211"/>
      <c r="AE2350" s="211"/>
      <c r="AF2350" s="211"/>
      <c r="AG2350" s="211"/>
      <c r="AH2350" s="211"/>
      <c r="AI2350" s="211"/>
    </row>
    <row r="2351" spans="1:35" ht="21" x14ac:dyDescent="0.25">
      <c r="A2351" s="88">
        <f>+PACKING!C2341</f>
        <v>2340</v>
      </c>
      <c r="B2351" s="89" t="str">
        <f>+PACKING!D2341</f>
        <v>12 MAY 2024</v>
      </c>
      <c r="C2351" s="90">
        <f>+PACKING!F2341</f>
        <v>142536</v>
      </c>
      <c r="D2351" s="90" t="str">
        <f t="shared" si="180"/>
        <v>142536---Ph. D CS</v>
      </c>
      <c r="E2351" s="90" t="str">
        <f t="shared" si="181"/>
        <v>CSE8101---INDEPENDENT STUDY I SEC 1</v>
      </c>
      <c r="F2351" s="91" t="str">
        <f>+PACKING!E2341</f>
        <v>Ph. D CS</v>
      </c>
      <c r="G2351" s="92" t="str">
        <f>+PACKING!I2341</f>
        <v>I</v>
      </c>
      <c r="H2351" s="91" t="s">
        <v>38</v>
      </c>
      <c r="I2351" s="90" t="str">
        <f t="shared" si="182"/>
        <v>OB - 42</v>
      </c>
      <c r="J2351" s="91" t="str">
        <f t="shared" si="183"/>
        <v>Q</v>
      </c>
      <c r="K2351" s="90"/>
      <c r="L2351" s="92">
        <f>+PACKING!L2341</f>
        <v>1</v>
      </c>
      <c r="M2351" s="92">
        <f t="shared" si="184"/>
        <v>3</v>
      </c>
      <c r="N2351" s="91" t="str">
        <f>+PACKING!G2341</f>
        <v>CSE8101</v>
      </c>
      <c r="O2351" s="91" t="str">
        <f>+PACKING!H2341</f>
        <v>INDEPENDENT STUDY I SEC 1</v>
      </c>
      <c r="P2351" s="90" t="s">
        <v>17</v>
      </c>
      <c r="Q2351" s="91" t="str">
        <f>+PACKING!J2341</f>
        <v>Q</v>
      </c>
      <c r="R2351" s="93" t="str">
        <f>+PACKING!K2341</f>
        <v>OB - 42</v>
      </c>
      <c r="S2351" s="94" t="s">
        <v>74</v>
      </c>
      <c r="T2351" s="211" t="s">
        <v>73</v>
      </c>
      <c r="U2351" s="211"/>
      <c r="V2351" s="211"/>
      <c r="W2351" s="211"/>
      <c r="X2351" s="211"/>
      <c r="Y2351" s="211"/>
      <c r="Z2351" s="211"/>
      <c r="AA2351" s="211"/>
      <c r="AB2351" s="211"/>
      <c r="AC2351" s="211"/>
      <c r="AD2351" s="211"/>
      <c r="AE2351" s="211"/>
      <c r="AF2351" s="211"/>
      <c r="AG2351" s="211"/>
      <c r="AH2351" s="211"/>
      <c r="AI2351" s="211"/>
    </row>
    <row r="2352" spans="1:35" ht="21" x14ac:dyDescent="0.25">
      <c r="A2352" s="88">
        <f>+PACKING!C2342</f>
        <v>2341</v>
      </c>
      <c r="B2352" s="89" t="str">
        <f>+PACKING!D2342</f>
        <v>12 MAY 2024</v>
      </c>
      <c r="C2352" s="90">
        <f>+PACKING!F2342</f>
        <v>142586</v>
      </c>
      <c r="D2352" s="90" t="str">
        <f t="shared" si="180"/>
        <v>142586---Ph. D CS</v>
      </c>
      <c r="E2352" s="90" t="str">
        <f t="shared" si="181"/>
        <v>CSE8101---INDEPENDENT STUDY I SEC 2</v>
      </c>
      <c r="F2352" s="91" t="str">
        <f>+PACKING!E2342</f>
        <v>Ph. D CS</v>
      </c>
      <c r="G2352" s="92" t="str">
        <f>+PACKING!I2342</f>
        <v>I</v>
      </c>
      <c r="H2352" s="91" t="s">
        <v>38</v>
      </c>
      <c r="I2352" s="90" t="str">
        <f t="shared" si="182"/>
        <v>OB - 42</v>
      </c>
      <c r="J2352" s="91" t="str">
        <f t="shared" si="183"/>
        <v>Q</v>
      </c>
      <c r="K2352" s="90"/>
      <c r="L2352" s="92">
        <f>+PACKING!L2342</f>
        <v>2</v>
      </c>
      <c r="M2352" s="92">
        <f t="shared" si="184"/>
        <v>4</v>
      </c>
      <c r="N2352" s="91" t="str">
        <f>+PACKING!G2342</f>
        <v>CSE8101</v>
      </c>
      <c r="O2352" s="91" t="str">
        <f>+PACKING!H2342</f>
        <v>INDEPENDENT STUDY I SEC 2</v>
      </c>
      <c r="P2352" s="90" t="s">
        <v>17</v>
      </c>
      <c r="Q2352" s="91" t="str">
        <f>+PACKING!J2342</f>
        <v>Q</v>
      </c>
      <c r="R2352" s="93" t="str">
        <f>+PACKING!K2342</f>
        <v>OB - 42</v>
      </c>
      <c r="S2352" s="94" t="s">
        <v>74</v>
      </c>
      <c r="T2352" s="211" t="s">
        <v>73</v>
      </c>
      <c r="U2352" s="211"/>
      <c r="V2352" s="211"/>
      <c r="W2352" s="211"/>
      <c r="X2352" s="211"/>
      <c r="Y2352" s="211"/>
      <c r="Z2352" s="211"/>
      <c r="AA2352" s="211"/>
      <c r="AB2352" s="211"/>
      <c r="AC2352" s="211"/>
      <c r="AD2352" s="211"/>
      <c r="AE2352" s="211"/>
      <c r="AF2352" s="211"/>
      <c r="AG2352" s="211"/>
      <c r="AH2352" s="211"/>
      <c r="AI2352" s="211"/>
    </row>
    <row r="2353" spans="1:35" ht="21" x14ac:dyDescent="0.25">
      <c r="A2353" s="88">
        <f>+PACKING!C2343</f>
        <v>2342</v>
      </c>
      <c r="B2353" s="89" t="str">
        <f>+PACKING!D2343</f>
        <v>12 MAY 2024</v>
      </c>
      <c r="C2353" s="90">
        <f>+PACKING!F2343</f>
        <v>141007</v>
      </c>
      <c r="D2353" s="90" t="str">
        <f t="shared" si="180"/>
        <v>141007---BBA (Hons)</v>
      </c>
      <c r="E2353" s="90" t="str">
        <f t="shared" si="181"/>
        <v>BMT6203---FINANCIAL ACCOUNTING SEC 2</v>
      </c>
      <c r="F2353" s="91" t="str">
        <f>+PACKING!E2343</f>
        <v>BBA (Hons)</v>
      </c>
      <c r="G2353" s="92" t="str">
        <f>+PACKING!I2343</f>
        <v>I</v>
      </c>
      <c r="H2353" s="91" t="s">
        <v>38</v>
      </c>
      <c r="I2353" s="90" t="str">
        <f t="shared" si="182"/>
        <v>OB - 51</v>
      </c>
      <c r="J2353" s="91" t="str">
        <f t="shared" si="183"/>
        <v>E</v>
      </c>
      <c r="K2353" s="90"/>
      <c r="L2353" s="92">
        <f>+PACKING!L2343</f>
        <v>17</v>
      </c>
      <c r="M2353" s="92">
        <f t="shared" si="184"/>
        <v>19</v>
      </c>
      <c r="N2353" s="91" t="str">
        <f>+PACKING!G2343</f>
        <v>BMT6203</v>
      </c>
      <c r="O2353" s="91" t="str">
        <f>+PACKING!H2343</f>
        <v>FINANCIAL ACCOUNTING SEC 2</v>
      </c>
      <c r="P2353" s="90" t="s">
        <v>17</v>
      </c>
      <c r="Q2353" s="91" t="str">
        <f>+PACKING!J2343</f>
        <v>E</v>
      </c>
      <c r="R2353" s="93" t="str">
        <f>+PACKING!K2343</f>
        <v>OB - 51</v>
      </c>
      <c r="S2353" s="94" t="s">
        <v>74</v>
      </c>
      <c r="T2353" s="211" t="s">
        <v>73</v>
      </c>
      <c r="U2353" s="211"/>
      <c r="V2353" s="211"/>
      <c r="W2353" s="211"/>
      <c r="X2353" s="211"/>
      <c r="Y2353" s="211"/>
      <c r="Z2353" s="211"/>
      <c r="AA2353" s="211"/>
      <c r="AB2353" s="211"/>
      <c r="AC2353" s="211"/>
      <c r="AD2353" s="211"/>
      <c r="AE2353" s="211"/>
      <c r="AF2353" s="211"/>
      <c r="AG2353" s="211"/>
      <c r="AH2353" s="211"/>
      <c r="AI2353" s="211"/>
    </row>
    <row r="2354" spans="1:35" ht="22.5" x14ac:dyDescent="0.25">
      <c r="A2354" s="88">
        <f>+PACKING!C2344</f>
        <v>2343</v>
      </c>
      <c r="B2354" s="89" t="str">
        <f>+PACKING!D2344</f>
        <v>12 MAY 2024</v>
      </c>
      <c r="C2354" s="90">
        <f>+PACKING!F2344</f>
        <v>141088</v>
      </c>
      <c r="D2354" s="90" t="str">
        <f t="shared" si="180"/>
        <v>141088---Ph.D. Maths</v>
      </c>
      <c r="E2354" s="90" t="str">
        <f t="shared" si="181"/>
        <v>MATH8103---ADVANCED OPTIMIZATION THEORY SEC 1</v>
      </c>
      <c r="F2354" s="91" t="str">
        <f>+PACKING!E2344</f>
        <v>Ph.D. Maths</v>
      </c>
      <c r="G2354" s="92" t="str">
        <f>+PACKING!I2344</f>
        <v>I</v>
      </c>
      <c r="H2354" s="91" t="s">
        <v>38</v>
      </c>
      <c r="I2354" s="90" t="str">
        <f t="shared" si="182"/>
        <v>OB - 51</v>
      </c>
      <c r="J2354" s="91" t="str">
        <f t="shared" si="183"/>
        <v>E</v>
      </c>
      <c r="K2354" s="90"/>
      <c r="L2354" s="92">
        <f>+PACKING!L2344</f>
        <v>5</v>
      </c>
      <c r="M2354" s="92">
        <f t="shared" si="184"/>
        <v>7</v>
      </c>
      <c r="N2354" s="91" t="str">
        <f>+PACKING!G2344</f>
        <v>MATH8103</v>
      </c>
      <c r="O2354" s="91" t="str">
        <f>+PACKING!H2344</f>
        <v>ADVANCED OPTIMIZATION THEORY SEC 1</v>
      </c>
      <c r="P2354" s="90" t="s">
        <v>17</v>
      </c>
      <c r="Q2354" s="91" t="str">
        <f>+PACKING!J2344</f>
        <v>E</v>
      </c>
      <c r="R2354" s="93" t="str">
        <f>+PACKING!K2344</f>
        <v>OB - 51</v>
      </c>
      <c r="S2354" s="94" t="s">
        <v>74</v>
      </c>
      <c r="T2354" s="211" t="s">
        <v>73</v>
      </c>
      <c r="U2354" s="211"/>
      <c r="V2354" s="211"/>
      <c r="W2354" s="211"/>
      <c r="X2354" s="211"/>
      <c r="Y2354" s="211"/>
      <c r="Z2354" s="211"/>
      <c r="AA2354" s="211"/>
      <c r="AB2354" s="211"/>
      <c r="AC2354" s="211"/>
      <c r="AD2354" s="211"/>
      <c r="AE2354" s="211"/>
      <c r="AF2354" s="211"/>
      <c r="AG2354" s="211"/>
      <c r="AH2354" s="211"/>
      <c r="AI2354" s="211"/>
    </row>
    <row r="2355" spans="1:35" ht="22.5" x14ac:dyDescent="0.25">
      <c r="A2355" s="88">
        <f>+PACKING!C2345</f>
        <v>2344</v>
      </c>
      <c r="B2355" s="89" t="str">
        <f>+PACKING!D2345</f>
        <v>12 MAY 2024</v>
      </c>
      <c r="C2355" s="90">
        <f>+PACKING!F2345</f>
        <v>141088</v>
      </c>
      <c r="D2355" s="90" t="str">
        <f t="shared" si="180"/>
        <v>141088---Ph.D. Maths</v>
      </c>
      <c r="E2355" s="90" t="str">
        <f t="shared" si="181"/>
        <v>MATH8103---ADVANCED OPTIMIZATION THEORY SEC 1</v>
      </c>
      <c r="F2355" s="91" t="str">
        <f>+PACKING!E2345</f>
        <v>Ph.D. Maths</v>
      </c>
      <c r="G2355" s="92" t="str">
        <f>+PACKING!I2345</f>
        <v>I</v>
      </c>
      <c r="H2355" s="91" t="s">
        <v>38</v>
      </c>
      <c r="I2355" s="90" t="str">
        <f t="shared" si="182"/>
        <v>OB - 52</v>
      </c>
      <c r="J2355" s="91" t="str">
        <f t="shared" si="183"/>
        <v>E</v>
      </c>
      <c r="K2355" s="90"/>
      <c r="L2355" s="92">
        <f>+PACKING!L2345</f>
        <v>1</v>
      </c>
      <c r="M2355" s="92">
        <f t="shared" si="184"/>
        <v>3</v>
      </c>
      <c r="N2355" s="91" t="str">
        <f>+PACKING!G2345</f>
        <v>MATH8103</v>
      </c>
      <c r="O2355" s="91" t="str">
        <f>+PACKING!H2345</f>
        <v>ADVANCED OPTIMIZATION THEORY SEC 1</v>
      </c>
      <c r="P2355" s="90" t="s">
        <v>17</v>
      </c>
      <c r="Q2355" s="91" t="str">
        <f>+PACKING!J2345</f>
        <v>E</v>
      </c>
      <c r="R2355" s="93" t="str">
        <f>+PACKING!K2345</f>
        <v>OB - 52</v>
      </c>
      <c r="S2355" s="94" t="s">
        <v>74</v>
      </c>
      <c r="T2355" s="211" t="s">
        <v>73</v>
      </c>
      <c r="U2355" s="211"/>
      <c r="V2355" s="211"/>
      <c r="W2355" s="211"/>
      <c r="X2355" s="211"/>
      <c r="Y2355" s="211"/>
      <c r="Z2355" s="211"/>
      <c r="AA2355" s="211"/>
      <c r="AB2355" s="211"/>
      <c r="AC2355" s="211"/>
      <c r="AD2355" s="211"/>
      <c r="AE2355" s="211"/>
      <c r="AF2355" s="211"/>
      <c r="AG2355" s="211"/>
      <c r="AH2355" s="211"/>
      <c r="AI2355" s="211"/>
    </row>
    <row r="2356" spans="1:35" ht="22.5" x14ac:dyDescent="0.25">
      <c r="A2356" s="88">
        <f>+PACKING!C2346</f>
        <v>2345</v>
      </c>
      <c r="B2356" s="89" t="str">
        <f>+PACKING!D2346</f>
        <v>12 MAY 2024</v>
      </c>
      <c r="C2356" s="90">
        <f>+PACKING!F2346</f>
        <v>141095</v>
      </c>
      <c r="D2356" s="90" t="str">
        <f t="shared" si="180"/>
        <v>141095---M.Phil Maths</v>
      </c>
      <c r="E2356" s="90" t="str">
        <f t="shared" si="181"/>
        <v>MATH7201---ADVANCED OPERATION RESEARCH SEC 1</v>
      </c>
      <c r="F2356" s="91" t="str">
        <f>+PACKING!E2346</f>
        <v>M.Phil Maths</v>
      </c>
      <c r="G2356" s="92" t="str">
        <f>+PACKING!I2346</f>
        <v>I</v>
      </c>
      <c r="H2356" s="91" t="s">
        <v>38</v>
      </c>
      <c r="I2356" s="90" t="str">
        <f t="shared" si="182"/>
        <v>OB - 52</v>
      </c>
      <c r="J2356" s="91" t="str">
        <f t="shared" si="183"/>
        <v>E</v>
      </c>
      <c r="K2356" s="90"/>
      <c r="L2356" s="92">
        <f>+PACKING!L2346</f>
        <v>10</v>
      </c>
      <c r="M2356" s="92">
        <f t="shared" si="184"/>
        <v>12</v>
      </c>
      <c r="N2356" s="91" t="str">
        <f>+PACKING!G2346</f>
        <v>MATH7201</v>
      </c>
      <c r="O2356" s="91" t="str">
        <f>+PACKING!H2346</f>
        <v>ADVANCED OPERATION RESEARCH SEC 1</v>
      </c>
      <c r="P2356" s="90" t="s">
        <v>17</v>
      </c>
      <c r="Q2356" s="91" t="str">
        <f>+PACKING!J2346</f>
        <v>E</v>
      </c>
      <c r="R2356" s="93" t="str">
        <f>+PACKING!K2346</f>
        <v>OB - 52</v>
      </c>
      <c r="S2356" s="94" t="s">
        <v>74</v>
      </c>
      <c r="T2356" s="211" t="s">
        <v>73</v>
      </c>
      <c r="U2356" s="211"/>
      <c r="V2356" s="211"/>
      <c r="W2356" s="211"/>
      <c r="X2356" s="211"/>
      <c r="Y2356" s="211"/>
      <c r="Z2356" s="211"/>
      <c r="AA2356" s="211"/>
      <c r="AB2356" s="211"/>
      <c r="AC2356" s="211"/>
      <c r="AD2356" s="211"/>
      <c r="AE2356" s="211"/>
      <c r="AF2356" s="211"/>
      <c r="AG2356" s="211"/>
      <c r="AH2356" s="211"/>
      <c r="AI2356" s="211"/>
    </row>
    <row r="2357" spans="1:35" ht="21" x14ac:dyDescent="0.25">
      <c r="A2357" s="88">
        <f>+PACKING!C2347</f>
        <v>2346</v>
      </c>
      <c r="B2357" s="89" t="str">
        <f>+PACKING!D2347</f>
        <v>12 MAY 2024</v>
      </c>
      <c r="C2357" s="90">
        <f>+PACKING!F2347</f>
        <v>141105</v>
      </c>
      <c r="D2357" s="90" t="str">
        <f t="shared" si="180"/>
        <v>141105---BS Maths</v>
      </c>
      <c r="E2357" s="90" t="str">
        <f t="shared" si="181"/>
        <v>CMC102---ACCOUNTING SEC 1</v>
      </c>
      <c r="F2357" s="91" t="str">
        <f>+PACKING!E2347</f>
        <v>BS Maths</v>
      </c>
      <c r="G2357" s="92" t="str">
        <f>+PACKING!I2347</f>
        <v>I</v>
      </c>
      <c r="H2357" s="91" t="s">
        <v>38</v>
      </c>
      <c r="I2357" s="90" t="str">
        <f t="shared" si="182"/>
        <v>OB - 52</v>
      </c>
      <c r="J2357" s="91" t="str">
        <f t="shared" si="183"/>
        <v>E</v>
      </c>
      <c r="K2357" s="90"/>
      <c r="L2357" s="92">
        <f>+PACKING!L2347</f>
        <v>6</v>
      </c>
      <c r="M2357" s="92">
        <f t="shared" si="184"/>
        <v>8</v>
      </c>
      <c r="N2357" s="91" t="str">
        <f>+PACKING!G2347</f>
        <v>CMC102</v>
      </c>
      <c r="O2357" s="91" t="str">
        <f>+PACKING!H2347</f>
        <v>ACCOUNTING SEC 1</v>
      </c>
      <c r="P2357" s="90" t="s">
        <v>17</v>
      </c>
      <c r="Q2357" s="91" t="str">
        <f>+PACKING!J2347</f>
        <v>E</v>
      </c>
      <c r="R2357" s="93" t="str">
        <f>+PACKING!K2347</f>
        <v>OB - 52</v>
      </c>
      <c r="S2357" s="94" t="s">
        <v>74</v>
      </c>
      <c r="T2357" s="211" t="s">
        <v>73</v>
      </c>
      <c r="U2357" s="211"/>
      <c r="V2357" s="211"/>
      <c r="W2357" s="211"/>
      <c r="X2357" s="211"/>
      <c r="Y2357" s="211"/>
      <c r="Z2357" s="211"/>
      <c r="AA2357" s="211"/>
      <c r="AB2357" s="211"/>
      <c r="AC2357" s="211"/>
      <c r="AD2357" s="211"/>
      <c r="AE2357" s="211"/>
      <c r="AF2357" s="211"/>
      <c r="AG2357" s="211"/>
      <c r="AH2357" s="211"/>
      <c r="AI2357" s="211"/>
    </row>
    <row r="2358" spans="1:35" ht="21" x14ac:dyDescent="0.25">
      <c r="A2358" s="88">
        <f>+PACKING!C2348</f>
        <v>2347</v>
      </c>
      <c r="B2358" s="89" t="str">
        <f>+PACKING!D2348</f>
        <v>12 MAY 2024</v>
      </c>
      <c r="C2358" s="90">
        <f>+PACKING!F2348</f>
        <v>141111</v>
      </c>
      <c r="D2358" s="90" t="str">
        <f t="shared" si="180"/>
        <v>141111---BS BT</v>
      </c>
      <c r="E2358" s="90" t="str">
        <f t="shared" si="181"/>
        <v>BMT6305---ENTREPRENEURSHIP SEC 1</v>
      </c>
      <c r="F2358" s="91" t="str">
        <f>+PACKING!E2348</f>
        <v>BS BT</v>
      </c>
      <c r="G2358" s="92" t="str">
        <f>+PACKING!I2348</f>
        <v>I</v>
      </c>
      <c r="H2358" s="91" t="s">
        <v>38</v>
      </c>
      <c r="I2358" s="90" t="str">
        <f t="shared" si="182"/>
        <v>OB - 52</v>
      </c>
      <c r="J2358" s="91" t="str">
        <f t="shared" si="183"/>
        <v>E</v>
      </c>
      <c r="K2358" s="90"/>
      <c r="L2358" s="92">
        <f>+PACKING!L2348</f>
        <v>5</v>
      </c>
      <c r="M2358" s="92">
        <f t="shared" si="184"/>
        <v>7</v>
      </c>
      <c r="N2358" s="91" t="str">
        <f>+PACKING!G2348</f>
        <v>BMT6305</v>
      </c>
      <c r="O2358" s="91" t="str">
        <f>+PACKING!H2348</f>
        <v>ENTREPRENEURSHIP SEC 1</v>
      </c>
      <c r="P2358" s="90" t="s">
        <v>17</v>
      </c>
      <c r="Q2358" s="91" t="str">
        <f>+PACKING!J2348</f>
        <v>E</v>
      </c>
      <c r="R2358" s="93" t="str">
        <f>+PACKING!K2348</f>
        <v>OB - 52</v>
      </c>
      <c r="S2358" s="94" t="s">
        <v>74</v>
      </c>
      <c r="T2358" s="211" t="s">
        <v>73</v>
      </c>
      <c r="U2358" s="211"/>
      <c r="V2358" s="211"/>
      <c r="W2358" s="211"/>
      <c r="X2358" s="211"/>
      <c r="Y2358" s="211"/>
      <c r="Z2358" s="211"/>
      <c r="AA2358" s="211"/>
      <c r="AB2358" s="211"/>
      <c r="AC2358" s="211"/>
      <c r="AD2358" s="211"/>
      <c r="AE2358" s="211"/>
      <c r="AF2358" s="211"/>
      <c r="AG2358" s="211"/>
      <c r="AH2358" s="211"/>
      <c r="AI2358" s="211"/>
    </row>
    <row r="2359" spans="1:35" ht="21" x14ac:dyDescent="0.25">
      <c r="A2359" s="88">
        <f>+PACKING!C2349</f>
        <v>2348</v>
      </c>
      <c r="B2359" s="89" t="str">
        <f>+PACKING!D2349</f>
        <v>12 MAY 2024</v>
      </c>
      <c r="C2359" s="90">
        <f>+PACKING!F2349</f>
        <v>141111</v>
      </c>
      <c r="D2359" s="90" t="str">
        <f t="shared" si="180"/>
        <v>141111---BS BT</v>
      </c>
      <c r="E2359" s="90" t="str">
        <f t="shared" si="181"/>
        <v>BMT6305---ENTREPRENEURSHIP SEC 1</v>
      </c>
      <c r="F2359" s="91" t="str">
        <f>+PACKING!E2349</f>
        <v>BS BT</v>
      </c>
      <c r="G2359" s="92" t="str">
        <f>+PACKING!I2349</f>
        <v>I</v>
      </c>
      <c r="H2359" s="91" t="s">
        <v>38</v>
      </c>
      <c r="I2359" s="90" t="str">
        <f t="shared" si="182"/>
        <v>OB - 53</v>
      </c>
      <c r="J2359" s="91" t="str">
        <f t="shared" si="183"/>
        <v>F</v>
      </c>
      <c r="K2359" s="90"/>
      <c r="L2359" s="92">
        <f>+PACKING!L2349</f>
        <v>17</v>
      </c>
      <c r="M2359" s="92">
        <f t="shared" si="184"/>
        <v>19</v>
      </c>
      <c r="N2359" s="91" t="str">
        <f>+PACKING!G2349</f>
        <v>BMT6305</v>
      </c>
      <c r="O2359" s="91" t="str">
        <f>+PACKING!H2349</f>
        <v>ENTREPRENEURSHIP SEC 1</v>
      </c>
      <c r="P2359" s="90" t="s">
        <v>17</v>
      </c>
      <c r="Q2359" s="91" t="str">
        <f>+PACKING!J2349</f>
        <v>F</v>
      </c>
      <c r="R2359" s="93" t="str">
        <f>+PACKING!K2349</f>
        <v>OB - 53</v>
      </c>
      <c r="S2359" s="94" t="s">
        <v>74</v>
      </c>
      <c r="T2359" s="211" t="s">
        <v>73</v>
      </c>
      <c r="U2359" s="211"/>
      <c r="V2359" s="211"/>
      <c r="W2359" s="211"/>
      <c r="X2359" s="211"/>
      <c r="Y2359" s="211"/>
      <c r="Z2359" s="211"/>
      <c r="AA2359" s="211"/>
      <c r="AB2359" s="211"/>
      <c r="AC2359" s="211"/>
      <c r="AD2359" s="211"/>
      <c r="AE2359" s="211"/>
      <c r="AF2359" s="211"/>
      <c r="AG2359" s="211"/>
      <c r="AH2359" s="211"/>
      <c r="AI2359" s="211"/>
    </row>
    <row r="2360" spans="1:35" ht="21" x14ac:dyDescent="0.25">
      <c r="A2360" s="88">
        <f>+PACKING!C2350</f>
        <v>2349</v>
      </c>
      <c r="B2360" s="89" t="str">
        <f>+PACKING!D2350</f>
        <v>12 MAY 2024</v>
      </c>
      <c r="C2360" s="90">
        <f>+PACKING!F2350</f>
        <v>141148</v>
      </c>
      <c r="D2360" s="90" t="str">
        <f t="shared" si="180"/>
        <v>141148---BS ND</v>
      </c>
      <c r="E2360" s="90" t="str">
        <f t="shared" si="181"/>
        <v>BMT6305---ENTREPRENEURSHIP SEC 1</v>
      </c>
      <c r="F2360" s="91" t="str">
        <f>+PACKING!E2350</f>
        <v>BS ND</v>
      </c>
      <c r="G2360" s="92" t="str">
        <f>+PACKING!I2350</f>
        <v>I</v>
      </c>
      <c r="H2360" s="91" t="s">
        <v>38</v>
      </c>
      <c r="I2360" s="90" t="str">
        <f t="shared" si="182"/>
        <v>OB - 53</v>
      </c>
      <c r="J2360" s="91" t="str">
        <f t="shared" si="183"/>
        <v>F</v>
      </c>
      <c r="K2360" s="90"/>
      <c r="L2360" s="92">
        <f>+PACKING!L2350</f>
        <v>5</v>
      </c>
      <c r="M2360" s="92">
        <f t="shared" si="184"/>
        <v>7</v>
      </c>
      <c r="N2360" s="91" t="str">
        <f>+PACKING!G2350</f>
        <v>BMT6305</v>
      </c>
      <c r="O2360" s="91" t="str">
        <f>+PACKING!H2350</f>
        <v>ENTREPRENEURSHIP SEC 1</v>
      </c>
      <c r="P2360" s="90" t="s">
        <v>17</v>
      </c>
      <c r="Q2360" s="91" t="str">
        <f>+PACKING!J2350</f>
        <v>F</v>
      </c>
      <c r="R2360" s="93" t="str">
        <f>+PACKING!K2350</f>
        <v>OB - 53</v>
      </c>
      <c r="S2360" s="94" t="s">
        <v>74</v>
      </c>
      <c r="T2360" s="211" t="s">
        <v>73</v>
      </c>
      <c r="U2360" s="211"/>
      <c r="V2360" s="211"/>
      <c r="W2360" s="211"/>
      <c r="X2360" s="211"/>
      <c r="Y2360" s="211"/>
      <c r="Z2360" s="211"/>
      <c r="AA2360" s="211"/>
      <c r="AB2360" s="211"/>
      <c r="AC2360" s="211"/>
      <c r="AD2360" s="211"/>
      <c r="AE2360" s="211"/>
      <c r="AF2360" s="211"/>
      <c r="AG2360" s="211"/>
      <c r="AH2360" s="211"/>
      <c r="AI2360" s="211"/>
    </row>
    <row r="2361" spans="1:35" ht="21" x14ac:dyDescent="0.25">
      <c r="A2361" s="88">
        <f>+PACKING!C2351</f>
        <v>2350</v>
      </c>
      <c r="B2361" s="89" t="str">
        <f>+PACKING!D2351</f>
        <v>12 MAY 2024</v>
      </c>
      <c r="C2361" s="90">
        <f>+PACKING!F2351</f>
        <v>141148</v>
      </c>
      <c r="D2361" s="90" t="str">
        <f t="shared" si="180"/>
        <v>141148---BS ND</v>
      </c>
      <c r="E2361" s="90" t="str">
        <f t="shared" si="181"/>
        <v>BMT6305---ENTREPRENEURSHIP SEC 1</v>
      </c>
      <c r="F2361" s="91" t="str">
        <f>+PACKING!E2351</f>
        <v>BS ND</v>
      </c>
      <c r="G2361" s="92" t="str">
        <f>+PACKING!I2351</f>
        <v>I</v>
      </c>
      <c r="H2361" s="91" t="s">
        <v>38</v>
      </c>
      <c r="I2361" s="90" t="str">
        <f t="shared" si="182"/>
        <v>OB - 54</v>
      </c>
      <c r="J2361" s="91" t="str">
        <f t="shared" si="183"/>
        <v>F</v>
      </c>
      <c r="K2361" s="90"/>
      <c r="L2361" s="92">
        <f>+PACKING!L2351</f>
        <v>2</v>
      </c>
      <c r="M2361" s="92">
        <f t="shared" si="184"/>
        <v>4</v>
      </c>
      <c r="N2361" s="91" t="str">
        <f>+PACKING!G2351</f>
        <v>BMT6305</v>
      </c>
      <c r="O2361" s="91" t="str">
        <f>+PACKING!H2351</f>
        <v>ENTREPRENEURSHIP SEC 1</v>
      </c>
      <c r="P2361" s="90" t="s">
        <v>17</v>
      </c>
      <c r="Q2361" s="91" t="str">
        <f>+PACKING!J2351</f>
        <v>F</v>
      </c>
      <c r="R2361" s="93" t="str">
        <f>+PACKING!K2351</f>
        <v>OB - 54</v>
      </c>
      <c r="S2361" s="94" t="s">
        <v>74</v>
      </c>
      <c r="T2361" s="211" t="s">
        <v>73</v>
      </c>
      <c r="U2361" s="211"/>
      <c r="V2361" s="211"/>
      <c r="W2361" s="211"/>
      <c r="X2361" s="211"/>
      <c r="Y2361" s="211"/>
      <c r="Z2361" s="211"/>
      <c r="AA2361" s="211"/>
      <c r="AB2361" s="211"/>
      <c r="AC2361" s="211"/>
      <c r="AD2361" s="211"/>
      <c r="AE2361" s="211"/>
      <c r="AF2361" s="211"/>
      <c r="AG2361" s="211"/>
      <c r="AH2361" s="211"/>
      <c r="AI2361" s="211"/>
    </row>
    <row r="2362" spans="1:35" ht="21" x14ac:dyDescent="0.25">
      <c r="A2362" s="88">
        <f>+PACKING!C2352</f>
        <v>2351</v>
      </c>
      <c r="B2362" s="89" t="str">
        <f>+PACKING!D2352</f>
        <v>12 MAY 2024</v>
      </c>
      <c r="C2362" s="90">
        <f>+PACKING!F2352</f>
        <v>141224</v>
      </c>
      <c r="D2362" s="90" t="str">
        <f t="shared" si="180"/>
        <v>141224---BS SE</v>
      </c>
      <c r="E2362" s="90" t="str">
        <f t="shared" si="181"/>
        <v>BMT6305---ENTREPRENEURSHIP SEC 1</v>
      </c>
      <c r="F2362" s="91" t="str">
        <f>+PACKING!E2352</f>
        <v>BS SE</v>
      </c>
      <c r="G2362" s="92" t="str">
        <f>+PACKING!I2352</f>
        <v>I</v>
      </c>
      <c r="H2362" s="91" t="s">
        <v>38</v>
      </c>
      <c r="I2362" s="90" t="str">
        <f t="shared" si="182"/>
        <v>OB - 54</v>
      </c>
      <c r="J2362" s="91" t="str">
        <f t="shared" si="183"/>
        <v>F</v>
      </c>
      <c r="K2362" s="90"/>
      <c r="L2362" s="92">
        <f>+PACKING!L2352</f>
        <v>20</v>
      </c>
      <c r="M2362" s="92">
        <f t="shared" si="184"/>
        <v>22</v>
      </c>
      <c r="N2362" s="91" t="str">
        <f>+PACKING!G2352</f>
        <v>BMT6305</v>
      </c>
      <c r="O2362" s="91" t="str">
        <f>+PACKING!H2352</f>
        <v>ENTREPRENEURSHIP SEC 1</v>
      </c>
      <c r="P2362" s="90" t="s">
        <v>17</v>
      </c>
      <c r="Q2362" s="91" t="str">
        <f>+PACKING!J2352</f>
        <v>F</v>
      </c>
      <c r="R2362" s="93" t="str">
        <f>+PACKING!K2352</f>
        <v>OB - 54</v>
      </c>
      <c r="S2362" s="94" t="s">
        <v>74</v>
      </c>
      <c r="T2362" s="211" t="s">
        <v>73</v>
      </c>
      <c r="U2362" s="211"/>
      <c r="V2362" s="211"/>
      <c r="W2362" s="211"/>
      <c r="X2362" s="211"/>
      <c r="Y2362" s="211"/>
      <c r="Z2362" s="211"/>
      <c r="AA2362" s="211"/>
      <c r="AB2362" s="211"/>
      <c r="AC2362" s="211"/>
      <c r="AD2362" s="211"/>
      <c r="AE2362" s="211"/>
      <c r="AF2362" s="211"/>
      <c r="AG2362" s="211"/>
      <c r="AH2362" s="211"/>
      <c r="AI2362" s="211"/>
    </row>
    <row r="2363" spans="1:35" ht="21" x14ac:dyDescent="0.25">
      <c r="A2363" s="88">
        <f>+PACKING!C2353</f>
        <v>2352</v>
      </c>
      <c r="B2363" s="89" t="str">
        <f>+PACKING!D2353</f>
        <v>12 MAY 2024</v>
      </c>
      <c r="C2363" s="90">
        <f>+PACKING!F2353</f>
        <v>141224</v>
      </c>
      <c r="D2363" s="90" t="str">
        <f t="shared" si="180"/>
        <v>141224---BS SE</v>
      </c>
      <c r="E2363" s="90" t="str">
        <f t="shared" si="181"/>
        <v>BMT6305---ENTREPRENEURSHIP SEC 1</v>
      </c>
      <c r="F2363" s="91" t="str">
        <f>+PACKING!E2353</f>
        <v>BS SE</v>
      </c>
      <c r="G2363" s="92" t="str">
        <f>+PACKING!I2353</f>
        <v>I</v>
      </c>
      <c r="H2363" s="91" t="s">
        <v>38</v>
      </c>
      <c r="I2363" s="90" t="str">
        <f t="shared" si="182"/>
        <v>OB - 55</v>
      </c>
      <c r="J2363" s="91" t="str">
        <f t="shared" si="183"/>
        <v>F</v>
      </c>
      <c r="K2363" s="90"/>
      <c r="L2363" s="92">
        <f>+PACKING!L2353</f>
        <v>19</v>
      </c>
      <c r="M2363" s="92">
        <f t="shared" si="184"/>
        <v>21</v>
      </c>
      <c r="N2363" s="91" t="str">
        <f>+PACKING!G2353</f>
        <v>BMT6305</v>
      </c>
      <c r="O2363" s="91" t="str">
        <f>+PACKING!H2353</f>
        <v>ENTREPRENEURSHIP SEC 1</v>
      </c>
      <c r="P2363" s="90" t="s">
        <v>17</v>
      </c>
      <c r="Q2363" s="91" t="str">
        <f>+PACKING!J2353</f>
        <v>F</v>
      </c>
      <c r="R2363" s="93" t="str">
        <f>+PACKING!K2353</f>
        <v>OB - 55</v>
      </c>
      <c r="S2363" s="94" t="s">
        <v>74</v>
      </c>
      <c r="T2363" s="211" t="s">
        <v>73</v>
      </c>
      <c r="U2363" s="211"/>
      <c r="V2363" s="211"/>
      <c r="W2363" s="211"/>
      <c r="X2363" s="211"/>
      <c r="Y2363" s="211"/>
      <c r="Z2363" s="211"/>
      <c r="AA2363" s="211"/>
      <c r="AB2363" s="211"/>
      <c r="AC2363" s="211"/>
      <c r="AD2363" s="211"/>
      <c r="AE2363" s="211"/>
      <c r="AF2363" s="211"/>
      <c r="AG2363" s="211"/>
      <c r="AH2363" s="211"/>
      <c r="AI2363" s="211"/>
    </row>
    <row r="2364" spans="1:35" ht="21" x14ac:dyDescent="0.25">
      <c r="A2364" s="88">
        <f>+PACKING!C2354</f>
        <v>2353</v>
      </c>
      <c r="B2364" s="89" t="str">
        <f>+PACKING!D2354</f>
        <v>12 MAY 2024</v>
      </c>
      <c r="C2364" s="90">
        <f>+PACKING!F2354</f>
        <v>141225</v>
      </c>
      <c r="D2364" s="90" t="str">
        <f t="shared" si="180"/>
        <v>141225---BS SE</v>
      </c>
      <c r="E2364" s="90" t="str">
        <f t="shared" si="181"/>
        <v>BMT6305---ENTREPRENEURSHIP SEC 2</v>
      </c>
      <c r="F2364" s="91" t="str">
        <f>+PACKING!E2354</f>
        <v>BS SE</v>
      </c>
      <c r="G2364" s="92" t="str">
        <f>+PACKING!I2354</f>
        <v>I</v>
      </c>
      <c r="H2364" s="91" t="s">
        <v>38</v>
      </c>
      <c r="I2364" s="90" t="str">
        <f t="shared" si="182"/>
        <v>OB - 55</v>
      </c>
      <c r="J2364" s="91" t="str">
        <f t="shared" si="183"/>
        <v>F</v>
      </c>
      <c r="K2364" s="90"/>
      <c r="L2364" s="92">
        <f>+PACKING!L2354</f>
        <v>3</v>
      </c>
      <c r="M2364" s="92">
        <f t="shared" si="184"/>
        <v>5</v>
      </c>
      <c r="N2364" s="91" t="str">
        <f>+PACKING!G2354</f>
        <v>BMT6305</v>
      </c>
      <c r="O2364" s="91" t="str">
        <f>+PACKING!H2354</f>
        <v>ENTREPRENEURSHIP SEC 2</v>
      </c>
      <c r="P2364" s="90" t="s">
        <v>17</v>
      </c>
      <c r="Q2364" s="91" t="str">
        <f>+PACKING!J2354</f>
        <v>F</v>
      </c>
      <c r="R2364" s="93" t="str">
        <f>+PACKING!K2354</f>
        <v>OB - 55</v>
      </c>
      <c r="S2364" s="94" t="s">
        <v>74</v>
      </c>
      <c r="T2364" s="211" t="s">
        <v>73</v>
      </c>
      <c r="U2364" s="211"/>
      <c r="V2364" s="211"/>
      <c r="W2364" s="211"/>
      <c r="X2364" s="211"/>
      <c r="Y2364" s="211"/>
      <c r="Z2364" s="211"/>
      <c r="AA2364" s="211"/>
      <c r="AB2364" s="211"/>
      <c r="AC2364" s="211"/>
      <c r="AD2364" s="211"/>
      <c r="AE2364" s="211"/>
      <c r="AF2364" s="211"/>
      <c r="AG2364" s="211"/>
      <c r="AH2364" s="211"/>
      <c r="AI2364" s="211"/>
    </row>
    <row r="2365" spans="1:35" ht="21" x14ac:dyDescent="0.25">
      <c r="A2365" s="88">
        <f>+PACKING!C2355</f>
        <v>2354</v>
      </c>
      <c r="B2365" s="89" t="str">
        <f>+PACKING!D2355</f>
        <v>12 MAY 2024</v>
      </c>
      <c r="C2365" s="90">
        <f>+PACKING!F2355</f>
        <v>141225</v>
      </c>
      <c r="D2365" s="90" t="str">
        <f t="shared" si="180"/>
        <v>141225---BS SE</v>
      </c>
      <c r="E2365" s="90" t="str">
        <f t="shared" si="181"/>
        <v>BMT6305---ENTREPRENEURSHIP SEC 2</v>
      </c>
      <c r="F2365" s="91" t="str">
        <f>+PACKING!E2355</f>
        <v>BS SE</v>
      </c>
      <c r="G2365" s="92" t="str">
        <f>+PACKING!I2355</f>
        <v>I</v>
      </c>
      <c r="H2365" s="91" t="s">
        <v>38</v>
      </c>
      <c r="I2365" s="90" t="str">
        <f t="shared" si="182"/>
        <v>OB - 56</v>
      </c>
      <c r="J2365" s="91" t="str">
        <f t="shared" si="183"/>
        <v>F</v>
      </c>
      <c r="K2365" s="90"/>
      <c r="L2365" s="92">
        <f>+PACKING!L2355</f>
        <v>22</v>
      </c>
      <c r="M2365" s="92">
        <f t="shared" si="184"/>
        <v>24</v>
      </c>
      <c r="N2365" s="91" t="str">
        <f>+PACKING!G2355</f>
        <v>BMT6305</v>
      </c>
      <c r="O2365" s="91" t="str">
        <f>+PACKING!H2355</f>
        <v>ENTREPRENEURSHIP SEC 2</v>
      </c>
      <c r="P2365" s="90" t="s">
        <v>17</v>
      </c>
      <c r="Q2365" s="91" t="str">
        <f>+PACKING!J2355</f>
        <v>F</v>
      </c>
      <c r="R2365" s="93" t="str">
        <f>+PACKING!K2355</f>
        <v>OB - 56</v>
      </c>
      <c r="S2365" s="94" t="s">
        <v>74</v>
      </c>
      <c r="T2365" s="211" t="s">
        <v>73</v>
      </c>
      <c r="U2365" s="211"/>
      <c r="V2365" s="211"/>
      <c r="W2365" s="211"/>
      <c r="X2365" s="211"/>
      <c r="Y2365" s="211"/>
      <c r="Z2365" s="211"/>
      <c r="AA2365" s="211"/>
      <c r="AB2365" s="211"/>
      <c r="AC2365" s="211"/>
      <c r="AD2365" s="211"/>
      <c r="AE2365" s="211"/>
      <c r="AF2365" s="211"/>
      <c r="AG2365" s="211"/>
      <c r="AH2365" s="211"/>
      <c r="AI2365" s="211"/>
    </row>
    <row r="2366" spans="1:35" ht="21" x14ac:dyDescent="0.25">
      <c r="A2366" s="88">
        <f>+PACKING!C2356</f>
        <v>2355</v>
      </c>
      <c r="B2366" s="89" t="str">
        <f>+PACKING!D2356</f>
        <v>12 MAY 2024</v>
      </c>
      <c r="C2366" s="90">
        <f>+PACKING!F2356</f>
        <v>141225</v>
      </c>
      <c r="D2366" s="90" t="str">
        <f t="shared" si="180"/>
        <v>141225---BS SE</v>
      </c>
      <c r="E2366" s="90" t="str">
        <f t="shared" si="181"/>
        <v>BMT6305---ENTREPRENEURSHIP SEC 2</v>
      </c>
      <c r="F2366" s="91" t="str">
        <f>+PACKING!E2356</f>
        <v>BS SE</v>
      </c>
      <c r="G2366" s="92" t="str">
        <f>+PACKING!I2356</f>
        <v>I</v>
      </c>
      <c r="H2366" s="91" t="s">
        <v>38</v>
      </c>
      <c r="I2366" s="90" t="str">
        <f t="shared" si="182"/>
        <v>OB - 57</v>
      </c>
      <c r="J2366" s="91" t="str">
        <f t="shared" si="183"/>
        <v>F</v>
      </c>
      <c r="K2366" s="90"/>
      <c r="L2366" s="92">
        <f>+PACKING!L2356</f>
        <v>11</v>
      </c>
      <c r="M2366" s="92">
        <f t="shared" si="184"/>
        <v>13</v>
      </c>
      <c r="N2366" s="91" t="str">
        <f>+PACKING!G2356</f>
        <v>BMT6305</v>
      </c>
      <c r="O2366" s="91" t="str">
        <f>+PACKING!H2356</f>
        <v>ENTREPRENEURSHIP SEC 2</v>
      </c>
      <c r="P2366" s="90" t="s">
        <v>17</v>
      </c>
      <c r="Q2366" s="91" t="str">
        <f>+PACKING!J2356</f>
        <v>F</v>
      </c>
      <c r="R2366" s="93" t="str">
        <f>+PACKING!K2356</f>
        <v>OB - 57</v>
      </c>
      <c r="S2366" s="94" t="s">
        <v>74</v>
      </c>
      <c r="T2366" s="211" t="s">
        <v>73</v>
      </c>
      <c r="U2366" s="211"/>
      <c r="V2366" s="211"/>
      <c r="W2366" s="211"/>
      <c r="X2366" s="211"/>
      <c r="Y2366" s="211"/>
      <c r="Z2366" s="211"/>
      <c r="AA2366" s="211"/>
      <c r="AB2366" s="211"/>
      <c r="AC2366" s="211"/>
      <c r="AD2366" s="211"/>
      <c r="AE2366" s="211"/>
      <c r="AF2366" s="211"/>
      <c r="AG2366" s="211"/>
      <c r="AH2366" s="211"/>
      <c r="AI2366" s="211"/>
    </row>
    <row r="2367" spans="1:35" ht="21" x14ac:dyDescent="0.25">
      <c r="A2367" s="88">
        <f>+PACKING!C2357</f>
        <v>2356</v>
      </c>
      <c r="B2367" s="89" t="str">
        <f>+PACKING!D2357</f>
        <v>12 MAY 2024</v>
      </c>
      <c r="C2367" s="90">
        <f>+PACKING!F2357</f>
        <v>141226</v>
      </c>
      <c r="D2367" s="90" t="str">
        <f t="shared" si="180"/>
        <v>141226---BS SE</v>
      </c>
      <c r="E2367" s="90" t="str">
        <f t="shared" si="181"/>
        <v>BMT6305---ENTREPRENEURSHIP SEC 3</v>
      </c>
      <c r="F2367" s="91" t="str">
        <f>+PACKING!E2357</f>
        <v>BS SE</v>
      </c>
      <c r="G2367" s="92" t="str">
        <f>+PACKING!I2357</f>
        <v>I</v>
      </c>
      <c r="H2367" s="91" t="s">
        <v>38</v>
      </c>
      <c r="I2367" s="90" t="str">
        <f t="shared" si="182"/>
        <v>OB - 57</v>
      </c>
      <c r="J2367" s="91" t="str">
        <f t="shared" si="183"/>
        <v>F</v>
      </c>
      <c r="K2367" s="90"/>
      <c r="L2367" s="92">
        <f>+PACKING!L2357</f>
        <v>11</v>
      </c>
      <c r="M2367" s="92">
        <f t="shared" si="184"/>
        <v>13</v>
      </c>
      <c r="N2367" s="91" t="str">
        <f>+PACKING!G2357</f>
        <v>BMT6305</v>
      </c>
      <c r="O2367" s="91" t="str">
        <f>+PACKING!H2357</f>
        <v>ENTREPRENEURSHIP SEC 3</v>
      </c>
      <c r="P2367" s="90" t="s">
        <v>17</v>
      </c>
      <c r="Q2367" s="91" t="str">
        <f>+PACKING!J2357</f>
        <v>F</v>
      </c>
      <c r="R2367" s="93" t="str">
        <f>+PACKING!K2357</f>
        <v>OB - 57</v>
      </c>
      <c r="S2367" s="94" t="s">
        <v>74</v>
      </c>
      <c r="T2367" s="211" t="s">
        <v>73</v>
      </c>
      <c r="U2367" s="211"/>
      <c r="V2367" s="211"/>
      <c r="W2367" s="211"/>
      <c r="X2367" s="211"/>
      <c r="Y2367" s="211"/>
      <c r="Z2367" s="211"/>
      <c r="AA2367" s="211"/>
      <c r="AB2367" s="211"/>
      <c r="AC2367" s="211"/>
      <c r="AD2367" s="211"/>
      <c r="AE2367" s="211"/>
      <c r="AF2367" s="211"/>
      <c r="AG2367" s="211"/>
      <c r="AH2367" s="211"/>
      <c r="AI2367" s="211"/>
    </row>
    <row r="2368" spans="1:35" ht="22.5" x14ac:dyDescent="0.25">
      <c r="A2368" s="88">
        <f>+PACKING!C2358</f>
        <v>2357</v>
      </c>
      <c r="B2368" s="89" t="str">
        <f>+PACKING!D2358</f>
        <v>12 MAY 2024</v>
      </c>
      <c r="C2368" s="90">
        <f>+PACKING!F2358</f>
        <v>141590</v>
      </c>
      <c r="D2368" s="90" t="str">
        <f t="shared" si="180"/>
        <v>141590---MS AI</v>
      </c>
      <c r="E2368" s="90" t="str">
        <f t="shared" si="181"/>
        <v>DSC702---TOOLS AND TECHNIQUES IN DATA SCIENCE SEC 1</v>
      </c>
      <c r="F2368" s="91" t="str">
        <f>+PACKING!E2358</f>
        <v>MS AI</v>
      </c>
      <c r="G2368" s="92" t="str">
        <f>+PACKING!I2358</f>
        <v>I</v>
      </c>
      <c r="H2368" s="91" t="s">
        <v>38</v>
      </c>
      <c r="I2368" s="90" t="str">
        <f t="shared" si="182"/>
        <v>OB - 60</v>
      </c>
      <c r="J2368" s="91" t="str">
        <f t="shared" si="183"/>
        <v>J</v>
      </c>
      <c r="K2368" s="90"/>
      <c r="L2368" s="92">
        <f>+PACKING!L2358</f>
        <v>2</v>
      </c>
      <c r="M2368" s="92">
        <f t="shared" si="184"/>
        <v>4</v>
      </c>
      <c r="N2368" s="91" t="str">
        <f>+PACKING!G2358</f>
        <v>DSC702</v>
      </c>
      <c r="O2368" s="91" t="str">
        <f>+PACKING!H2358</f>
        <v>TOOLS AND TECHNIQUES IN DATA SCIENCE SEC 1</v>
      </c>
      <c r="P2368" s="90" t="s">
        <v>17</v>
      </c>
      <c r="Q2368" s="91" t="str">
        <f>+PACKING!J2358</f>
        <v>J</v>
      </c>
      <c r="R2368" s="93" t="str">
        <f>+PACKING!K2358</f>
        <v>OB - 60</v>
      </c>
      <c r="S2368" s="94" t="s">
        <v>74</v>
      </c>
      <c r="T2368" s="211" t="s">
        <v>73</v>
      </c>
      <c r="U2368" s="211"/>
      <c r="V2368" s="211"/>
      <c r="W2368" s="211"/>
      <c r="X2368" s="211"/>
      <c r="Y2368" s="211"/>
      <c r="Z2368" s="211"/>
      <c r="AA2368" s="211"/>
      <c r="AB2368" s="211"/>
      <c r="AC2368" s="211"/>
      <c r="AD2368" s="211"/>
      <c r="AE2368" s="211"/>
      <c r="AF2368" s="211"/>
      <c r="AG2368" s="211"/>
      <c r="AH2368" s="211"/>
      <c r="AI2368" s="211"/>
    </row>
    <row r="2369" spans="1:35" ht="22.5" x14ac:dyDescent="0.25">
      <c r="A2369" s="88">
        <f>+PACKING!C2359</f>
        <v>2358</v>
      </c>
      <c r="B2369" s="89" t="str">
        <f>+PACKING!D2359</f>
        <v>12 MAY 2024</v>
      </c>
      <c r="C2369" s="90">
        <f>+PACKING!F2359</f>
        <v>141590</v>
      </c>
      <c r="D2369" s="90" t="str">
        <f t="shared" si="180"/>
        <v>141590---MS CS</v>
      </c>
      <c r="E2369" s="90" t="str">
        <f t="shared" si="181"/>
        <v>DSC702---TOOLS AND TECHNIQUES IN DATA SCIENCE SEC 1</v>
      </c>
      <c r="F2369" s="91" t="str">
        <f>+PACKING!E2359</f>
        <v>MS CS</v>
      </c>
      <c r="G2369" s="92" t="str">
        <f>+PACKING!I2359</f>
        <v>I</v>
      </c>
      <c r="H2369" s="91" t="s">
        <v>38</v>
      </c>
      <c r="I2369" s="90" t="str">
        <f t="shared" si="182"/>
        <v>OB - 60</v>
      </c>
      <c r="J2369" s="91" t="str">
        <f t="shared" si="183"/>
        <v>J</v>
      </c>
      <c r="K2369" s="90"/>
      <c r="L2369" s="92">
        <f>+PACKING!L2359</f>
        <v>2</v>
      </c>
      <c r="M2369" s="92">
        <f t="shared" si="184"/>
        <v>4</v>
      </c>
      <c r="N2369" s="91" t="str">
        <f>+PACKING!G2359</f>
        <v>DSC702</v>
      </c>
      <c r="O2369" s="91" t="str">
        <f>+PACKING!H2359</f>
        <v>TOOLS AND TECHNIQUES IN DATA SCIENCE SEC 1</v>
      </c>
      <c r="P2369" s="90" t="s">
        <v>17</v>
      </c>
      <c r="Q2369" s="91" t="str">
        <f>+PACKING!J2359</f>
        <v>J</v>
      </c>
      <c r="R2369" s="93" t="str">
        <f>+PACKING!K2359</f>
        <v>OB - 60</v>
      </c>
      <c r="S2369" s="94" t="s">
        <v>74</v>
      </c>
      <c r="T2369" s="211" t="s">
        <v>73</v>
      </c>
      <c r="U2369" s="211"/>
      <c r="V2369" s="211"/>
      <c r="W2369" s="211"/>
      <c r="X2369" s="211"/>
      <c r="Y2369" s="211"/>
      <c r="Z2369" s="211"/>
      <c r="AA2369" s="211"/>
      <c r="AB2369" s="211"/>
      <c r="AC2369" s="211"/>
      <c r="AD2369" s="211"/>
      <c r="AE2369" s="211"/>
      <c r="AF2369" s="211"/>
      <c r="AG2369" s="211"/>
      <c r="AH2369" s="211"/>
      <c r="AI2369" s="211"/>
    </row>
    <row r="2370" spans="1:35" ht="22.5" x14ac:dyDescent="0.25">
      <c r="A2370" s="88">
        <f>+PACKING!C2360</f>
        <v>2359</v>
      </c>
      <c r="B2370" s="89" t="str">
        <f>+PACKING!D2360</f>
        <v>12 MAY 2024</v>
      </c>
      <c r="C2370" s="90">
        <f>+PACKING!F2360</f>
        <v>141590</v>
      </c>
      <c r="D2370" s="90" t="str">
        <f t="shared" si="180"/>
        <v>141590---MS DS</v>
      </c>
      <c r="E2370" s="90" t="str">
        <f t="shared" si="181"/>
        <v>DSC702---TOOLS AND TECHNIQUES IN DATA SCIENCE SEC 1</v>
      </c>
      <c r="F2370" s="91" t="str">
        <f>+PACKING!E2360</f>
        <v>MS DS</v>
      </c>
      <c r="G2370" s="92" t="str">
        <f>+PACKING!I2360</f>
        <v>I</v>
      </c>
      <c r="H2370" s="91" t="s">
        <v>38</v>
      </c>
      <c r="I2370" s="90" t="str">
        <f t="shared" si="182"/>
        <v>OB - 60</v>
      </c>
      <c r="J2370" s="91" t="str">
        <f t="shared" si="183"/>
        <v>J</v>
      </c>
      <c r="K2370" s="90"/>
      <c r="L2370" s="92">
        <f>+PACKING!L2360</f>
        <v>11</v>
      </c>
      <c r="M2370" s="92">
        <f t="shared" si="184"/>
        <v>13</v>
      </c>
      <c r="N2370" s="91" t="str">
        <f>+PACKING!G2360</f>
        <v>DSC702</v>
      </c>
      <c r="O2370" s="91" t="str">
        <f>+PACKING!H2360</f>
        <v>TOOLS AND TECHNIQUES IN DATA SCIENCE SEC 1</v>
      </c>
      <c r="P2370" s="90" t="s">
        <v>17</v>
      </c>
      <c r="Q2370" s="91" t="str">
        <f>+PACKING!J2360</f>
        <v>J</v>
      </c>
      <c r="R2370" s="93" t="str">
        <f>+PACKING!K2360</f>
        <v>OB - 60</v>
      </c>
      <c r="S2370" s="94" t="s">
        <v>74</v>
      </c>
      <c r="T2370" s="211" t="s">
        <v>73</v>
      </c>
      <c r="U2370" s="211"/>
      <c r="V2370" s="211"/>
      <c r="W2370" s="211"/>
      <c r="X2370" s="211"/>
      <c r="Y2370" s="211"/>
      <c r="Z2370" s="211"/>
      <c r="AA2370" s="211"/>
      <c r="AB2370" s="211"/>
      <c r="AC2370" s="211"/>
      <c r="AD2370" s="211"/>
      <c r="AE2370" s="211"/>
      <c r="AF2370" s="211"/>
      <c r="AG2370" s="211"/>
      <c r="AH2370" s="211"/>
      <c r="AI2370" s="211"/>
    </row>
    <row r="2371" spans="1:35" ht="22.5" x14ac:dyDescent="0.25">
      <c r="A2371" s="88">
        <f>+PACKING!C2361</f>
        <v>2360</v>
      </c>
      <c r="B2371" s="89" t="str">
        <f>+PACKING!D2361</f>
        <v>12 MAY 2024</v>
      </c>
      <c r="C2371" s="90">
        <f>+PACKING!F2361</f>
        <v>141590</v>
      </c>
      <c r="D2371" s="90" t="str">
        <f t="shared" si="180"/>
        <v>141590---Ph. D CS</v>
      </c>
      <c r="E2371" s="90" t="str">
        <f t="shared" si="181"/>
        <v>DSC702---TOOLS AND TECHNIQUES IN DATA SCIENCE SEC 1</v>
      </c>
      <c r="F2371" s="91" t="str">
        <f>+PACKING!E2361</f>
        <v>Ph. D CS</v>
      </c>
      <c r="G2371" s="92" t="str">
        <f>+PACKING!I2361</f>
        <v>I</v>
      </c>
      <c r="H2371" s="91" t="s">
        <v>38</v>
      </c>
      <c r="I2371" s="90" t="str">
        <f t="shared" si="182"/>
        <v>OB - 60</v>
      </c>
      <c r="J2371" s="91" t="str">
        <f t="shared" si="183"/>
        <v>J</v>
      </c>
      <c r="K2371" s="90"/>
      <c r="L2371" s="92">
        <f>+PACKING!L2361</f>
        <v>1</v>
      </c>
      <c r="M2371" s="92">
        <f t="shared" si="184"/>
        <v>3</v>
      </c>
      <c r="N2371" s="91" t="str">
        <f>+PACKING!G2361</f>
        <v>DSC702</v>
      </c>
      <c r="O2371" s="91" t="str">
        <f>+PACKING!H2361</f>
        <v>TOOLS AND TECHNIQUES IN DATA SCIENCE SEC 1</v>
      </c>
      <c r="P2371" s="90" t="s">
        <v>17</v>
      </c>
      <c r="Q2371" s="91" t="str">
        <f>+PACKING!J2361</f>
        <v>J</v>
      </c>
      <c r="R2371" s="93" t="str">
        <f>+PACKING!K2361</f>
        <v>OB - 60</v>
      </c>
      <c r="S2371" s="94" t="s">
        <v>74</v>
      </c>
      <c r="T2371" s="211" t="s">
        <v>73</v>
      </c>
      <c r="U2371" s="211"/>
      <c r="V2371" s="211"/>
      <c r="W2371" s="211"/>
      <c r="X2371" s="211"/>
      <c r="Y2371" s="211"/>
      <c r="Z2371" s="211"/>
      <c r="AA2371" s="211"/>
      <c r="AB2371" s="211"/>
      <c r="AC2371" s="211"/>
      <c r="AD2371" s="211"/>
      <c r="AE2371" s="211"/>
      <c r="AF2371" s="211"/>
      <c r="AG2371" s="211"/>
      <c r="AH2371" s="211"/>
      <c r="AI2371" s="211"/>
    </row>
    <row r="2372" spans="1:35" ht="21" x14ac:dyDescent="0.25">
      <c r="A2372" s="88">
        <f>+PACKING!C2362</f>
        <v>2361</v>
      </c>
      <c r="B2372" s="89" t="str">
        <f>+PACKING!D2362</f>
        <v>12 MAY 2024</v>
      </c>
      <c r="C2372" s="90">
        <f>+PACKING!F2362</f>
        <v>141595</v>
      </c>
      <c r="D2372" s="90" t="str">
        <f t="shared" si="180"/>
        <v>141595---BS IT</v>
      </c>
      <c r="E2372" s="90" t="str">
        <f t="shared" si="181"/>
        <v>CMC101---PRINCIPLES OF ACCOUNTING SEC 1</v>
      </c>
      <c r="F2372" s="91" t="str">
        <f>+PACKING!E2362</f>
        <v>BS IT</v>
      </c>
      <c r="G2372" s="92" t="str">
        <f>+PACKING!I2362</f>
        <v>I</v>
      </c>
      <c r="H2372" s="91" t="s">
        <v>38</v>
      </c>
      <c r="I2372" s="90" t="str">
        <f t="shared" si="182"/>
        <v>OB - 60</v>
      </c>
      <c r="J2372" s="91" t="str">
        <f t="shared" si="183"/>
        <v>J</v>
      </c>
      <c r="K2372" s="90"/>
      <c r="L2372" s="92">
        <f>+PACKING!L2362</f>
        <v>4</v>
      </c>
      <c r="M2372" s="92">
        <f t="shared" si="184"/>
        <v>6</v>
      </c>
      <c r="N2372" s="91" t="str">
        <f>+PACKING!G2362</f>
        <v>CMC101</v>
      </c>
      <c r="O2372" s="91" t="str">
        <f>+PACKING!H2362</f>
        <v>PRINCIPLES OF ACCOUNTING SEC 1</v>
      </c>
      <c r="P2372" s="90" t="s">
        <v>17</v>
      </c>
      <c r="Q2372" s="91" t="str">
        <f>+PACKING!J2362</f>
        <v>J</v>
      </c>
      <c r="R2372" s="93" t="str">
        <f>+PACKING!K2362</f>
        <v>OB - 60</v>
      </c>
      <c r="S2372" s="94" t="s">
        <v>74</v>
      </c>
      <c r="T2372" s="211" t="s">
        <v>73</v>
      </c>
      <c r="U2372" s="211"/>
      <c r="V2372" s="211"/>
      <c r="W2372" s="211"/>
      <c r="X2372" s="211"/>
      <c r="Y2372" s="211"/>
      <c r="Z2372" s="211"/>
      <c r="AA2372" s="211"/>
      <c r="AB2372" s="211"/>
      <c r="AC2372" s="211"/>
      <c r="AD2372" s="211"/>
      <c r="AE2372" s="211"/>
      <c r="AF2372" s="211"/>
      <c r="AG2372" s="211"/>
      <c r="AH2372" s="211"/>
      <c r="AI2372" s="211"/>
    </row>
    <row r="2373" spans="1:35" ht="21" x14ac:dyDescent="0.25">
      <c r="A2373" s="88">
        <f>+PACKING!C2363</f>
        <v>2362</v>
      </c>
      <c r="B2373" s="89" t="str">
        <f>+PACKING!D2363</f>
        <v>12 MAY 2024</v>
      </c>
      <c r="C2373" s="90">
        <f>+PACKING!F2363</f>
        <v>141595</v>
      </c>
      <c r="D2373" s="90" t="str">
        <f t="shared" si="180"/>
        <v>141595---BS SE</v>
      </c>
      <c r="E2373" s="90" t="str">
        <f t="shared" si="181"/>
        <v>CMC101---PRINCIPLES OF ACCOUNTING SEC 1</v>
      </c>
      <c r="F2373" s="91" t="str">
        <f>+PACKING!E2363</f>
        <v>BS SE</v>
      </c>
      <c r="G2373" s="92" t="str">
        <f>+PACKING!I2363</f>
        <v>I</v>
      </c>
      <c r="H2373" s="91" t="s">
        <v>38</v>
      </c>
      <c r="I2373" s="90" t="str">
        <f t="shared" si="182"/>
        <v>OB - 60</v>
      </c>
      <c r="J2373" s="91" t="str">
        <f t="shared" si="183"/>
        <v>J</v>
      </c>
      <c r="K2373" s="90"/>
      <c r="L2373" s="92">
        <f>+PACKING!L2363</f>
        <v>2</v>
      </c>
      <c r="M2373" s="92">
        <f t="shared" si="184"/>
        <v>4</v>
      </c>
      <c r="N2373" s="91" t="str">
        <f>+PACKING!G2363</f>
        <v>CMC101</v>
      </c>
      <c r="O2373" s="91" t="str">
        <f>+PACKING!H2363</f>
        <v>PRINCIPLES OF ACCOUNTING SEC 1</v>
      </c>
      <c r="P2373" s="90" t="s">
        <v>17</v>
      </c>
      <c r="Q2373" s="91" t="str">
        <f>+PACKING!J2363</f>
        <v>J</v>
      </c>
      <c r="R2373" s="93" t="str">
        <f>+PACKING!K2363</f>
        <v>OB - 60</v>
      </c>
      <c r="S2373" s="94" t="s">
        <v>74</v>
      </c>
      <c r="T2373" s="211" t="s">
        <v>73</v>
      </c>
      <c r="U2373" s="211"/>
      <c r="V2373" s="211"/>
      <c r="W2373" s="211"/>
      <c r="X2373" s="211"/>
      <c r="Y2373" s="211"/>
      <c r="Z2373" s="211"/>
      <c r="AA2373" s="211"/>
      <c r="AB2373" s="211"/>
      <c r="AC2373" s="211"/>
      <c r="AD2373" s="211"/>
      <c r="AE2373" s="211"/>
      <c r="AF2373" s="211"/>
      <c r="AG2373" s="211"/>
      <c r="AH2373" s="211"/>
      <c r="AI2373" s="211"/>
    </row>
    <row r="2374" spans="1:35" ht="21" x14ac:dyDescent="0.25">
      <c r="A2374" s="88">
        <f>+PACKING!C2364</f>
        <v>2363</v>
      </c>
      <c r="B2374" s="89" t="str">
        <f>+PACKING!D2364</f>
        <v>12 MAY 2024</v>
      </c>
      <c r="C2374" s="90">
        <f>+PACKING!F2364</f>
        <v>141595</v>
      </c>
      <c r="D2374" s="90" t="str">
        <f t="shared" si="180"/>
        <v>141595---BS IT</v>
      </c>
      <c r="E2374" s="90" t="str">
        <f t="shared" si="181"/>
        <v>CMC101---PRINCIPLES OF ACCOUNTING SEC 1</v>
      </c>
      <c r="F2374" s="91" t="str">
        <f>+PACKING!E2364</f>
        <v>BS IT</v>
      </c>
      <c r="G2374" s="92" t="str">
        <f>+PACKING!I2364</f>
        <v>I</v>
      </c>
      <c r="H2374" s="91" t="s">
        <v>38</v>
      </c>
      <c r="I2374" s="90" t="str">
        <f t="shared" si="182"/>
        <v>OB - 61</v>
      </c>
      <c r="J2374" s="91" t="str">
        <f t="shared" si="183"/>
        <v>J</v>
      </c>
      <c r="K2374" s="90"/>
      <c r="L2374" s="92">
        <f>+PACKING!L2364</f>
        <v>11</v>
      </c>
      <c r="M2374" s="92">
        <f t="shared" si="184"/>
        <v>13</v>
      </c>
      <c r="N2374" s="91" t="str">
        <f>+PACKING!G2364</f>
        <v>CMC101</v>
      </c>
      <c r="O2374" s="91" t="str">
        <f>+PACKING!H2364</f>
        <v>PRINCIPLES OF ACCOUNTING SEC 1</v>
      </c>
      <c r="P2374" s="90" t="s">
        <v>17</v>
      </c>
      <c r="Q2374" s="91" t="str">
        <f>+PACKING!J2364</f>
        <v>J</v>
      </c>
      <c r="R2374" s="93" t="str">
        <f>+PACKING!K2364</f>
        <v>OB - 61</v>
      </c>
      <c r="S2374" s="94" t="s">
        <v>74</v>
      </c>
      <c r="T2374" s="211" t="s">
        <v>73</v>
      </c>
      <c r="U2374" s="211"/>
      <c r="V2374" s="211"/>
      <c r="W2374" s="211"/>
      <c r="X2374" s="211"/>
      <c r="Y2374" s="211"/>
      <c r="Z2374" s="211"/>
      <c r="AA2374" s="211"/>
      <c r="AB2374" s="211"/>
      <c r="AC2374" s="211"/>
      <c r="AD2374" s="211"/>
      <c r="AE2374" s="211"/>
      <c r="AF2374" s="211"/>
      <c r="AG2374" s="211"/>
      <c r="AH2374" s="211"/>
      <c r="AI2374" s="211"/>
    </row>
    <row r="2375" spans="1:35" ht="22.5" x14ac:dyDescent="0.25">
      <c r="A2375" s="88">
        <f>+PACKING!C2365</f>
        <v>2364</v>
      </c>
      <c r="B2375" s="89" t="str">
        <f>+PACKING!D2365</f>
        <v>12 MAY 2024</v>
      </c>
      <c r="C2375" s="90">
        <f>+PACKING!F2365</f>
        <v>141673</v>
      </c>
      <c r="D2375" s="90" t="str">
        <f t="shared" si="180"/>
        <v>141673---BBA (Hons)</v>
      </c>
      <c r="E2375" s="90" t="str">
        <f t="shared" si="181"/>
        <v>SCM398---PURCHASING AND INVENTORY MANAGEMENT SEC 1</v>
      </c>
      <c r="F2375" s="91" t="str">
        <f>+PACKING!E2365</f>
        <v>BBA (Hons)</v>
      </c>
      <c r="G2375" s="92" t="str">
        <f>+PACKING!I2365</f>
        <v>I</v>
      </c>
      <c r="H2375" s="91" t="s">
        <v>38</v>
      </c>
      <c r="I2375" s="90" t="str">
        <f t="shared" si="182"/>
        <v>OB - 61</v>
      </c>
      <c r="J2375" s="91" t="str">
        <f t="shared" si="183"/>
        <v>J</v>
      </c>
      <c r="K2375" s="90"/>
      <c r="L2375" s="92">
        <f>+PACKING!L2365</f>
        <v>7</v>
      </c>
      <c r="M2375" s="92">
        <f t="shared" si="184"/>
        <v>9</v>
      </c>
      <c r="N2375" s="91" t="str">
        <f>+PACKING!G2365</f>
        <v>SCM398</v>
      </c>
      <c r="O2375" s="91" t="str">
        <f>+PACKING!H2365</f>
        <v>PURCHASING AND INVENTORY MANAGEMENT SEC 1</v>
      </c>
      <c r="P2375" s="90" t="s">
        <v>17</v>
      </c>
      <c r="Q2375" s="91" t="str">
        <f>+PACKING!J2365</f>
        <v>J</v>
      </c>
      <c r="R2375" s="93" t="str">
        <f>+PACKING!K2365</f>
        <v>OB - 61</v>
      </c>
      <c r="S2375" s="94" t="s">
        <v>74</v>
      </c>
      <c r="T2375" s="211" t="s">
        <v>73</v>
      </c>
      <c r="U2375" s="211"/>
      <c r="V2375" s="211"/>
      <c r="W2375" s="211"/>
      <c r="X2375" s="211"/>
      <c r="Y2375" s="211"/>
      <c r="Z2375" s="211"/>
      <c r="AA2375" s="211"/>
      <c r="AB2375" s="211"/>
      <c r="AC2375" s="211"/>
      <c r="AD2375" s="211"/>
      <c r="AE2375" s="211"/>
      <c r="AF2375" s="211"/>
      <c r="AG2375" s="211"/>
      <c r="AH2375" s="211"/>
      <c r="AI2375" s="211"/>
    </row>
    <row r="2376" spans="1:35" ht="21" x14ac:dyDescent="0.25">
      <c r="A2376" s="88">
        <f>+PACKING!C2366</f>
        <v>2365</v>
      </c>
      <c r="B2376" s="89" t="str">
        <f>+PACKING!D2366</f>
        <v>12 MAY 2024</v>
      </c>
      <c r="C2376" s="90">
        <f>+PACKING!F2366</f>
        <v>141705</v>
      </c>
      <c r="D2376" s="90" t="str">
        <f t="shared" si="180"/>
        <v>141705---BSCS</v>
      </c>
      <c r="E2376" s="90" t="str">
        <f t="shared" si="181"/>
        <v>MATH107---DIFFERENTIAL EQUATIONS SEC 1</v>
      </c>
      <c r="F2376" s="91" t="str">
        <f>+PACKING!E2366</f>
        <v>BSCS</v>
      </c>
      <c r="G2376" s="92" t="str">
        <f>+PACKING!I2366</f>
        <v>I</v>
      </c>
      <c r="H2376" s="91" t="s">
        <v>38</v>
      </c>
      <c r="I2376" s="90" t="str">
        <f t="shared" si="182"/>
        <v>OB - 61</v>
      </c>
      <c r="J2376" s="91" t="str">
        <f t="shared" si="183"/>
        <v>J</v>
      </c>
      <c r="K2376" s="90"/>
      <c r="L2376" s="92">
        <f>+PACKING!L2366</f>
        <v>4</v>
      </c>
      <c r="M2376" s="92">
        <f t="shared" si="184"/>
        <v>6</v>
      </c>
      <c r="N2376" s="91" t="str">
        <f>+PACKING!G2366</f>
        <v>MATH107</v>
      </c>
      <c r="O2376" s="91" t="str">
        <f>+PACKING!H2366</f>
        <v>DIFFERENTIAL EQUATIONS SEC 1</v>
      </c>
      <c r="P2376" s="90" t="s">
        <v>17</v>
      </c>
      <c r="Q2376" s="91" t="str">
        <f>+PACKING!J2366</f>
        <v>J</v>
      </c>
      <c r="R2376" s="93" t="str">
        <f>+PACKING!K2366</f>
        <v>OB - 61</v>
      </c>
      <c r="S2376" s="94" t="s">
        <v>74</v>
      </c>
      <c r="T2376" s="211" t="s">
        <v>73</v>
      </c>
      <c r="U2376" s="211"/>
      <c r="V2376" s="211"/>
      <c r="W2376" s="211"/>
      <c r="X2376" s="211"/>
      <c r="Y2376" s="211"/>
      <c r="Z2376" s="211"/>
      <c r="AA2376" s="211"/>
      <c r="AB2376" s="211"/>
      <c r="AC2376" s="211"/>
      <c r="AD2376" s="211"/>
      <c r="AE2376" s="211"/>
      <c r="AF2376" s="211"/>
      <c r="AG2376" s="211"/>
      <c r="AH2376" s="211"/>
      <c r="AI2376" s="211"/>
    </row>
    <row r="2377" spans="1:35" ht="21" x14ac:dyDescent="0.25">
      <c r="A2377" s="88">
        <f>+PACKING!C2367</f>
        <v>2366</v>
      </c>
      <c r="B2377" s="89" t="str">
        <f>+PACKING!D2367</f>
        <v>12 MAY 2024</v>
      </c>
      <c r="C2377" s="90">
        <f>+PACKING!F2367</f>
        <v>141705</v>
      </c>
      <c r="D2377" s="90" t="str">
        <f t="shared" si="180"/>
        <v>141705---BSCS</v>
      </c>
      <c r="E2377" s="90" t="str">
        <f t="shared" si="181"/>
        <v>MATH107---DIFFERENTIAL EQUATIONS SEC 1</v>
      </c>
      <c r="F2377" s="91" t="str">
        <f>+PACKING!E2367</f>
        <v>BSCS</v>
      </c>
      <c r="G2377" s="92" t="str">
        <f>+PACKING!I2367</f>
        <v>I</v>
      </c>
      <c r="H2377" s="91" t="s">
        <v>38</v>
      </c>
      <c r="I2377" s="90" t="str">
        <f t="shared" si="182"/>
        <v>OB - 62</v>
      </c>
      <c r="J2377" s="91" t="str">
        <f t="shared" si="183"/>
        <v>J</v>
      </c>
      <c r="K2377" s="90"/>
      <c r="L2377" s="92">
        <f>+PACKING!L2367</f>
        <v>22</v>
      </c>
      <c r="M2377" s="92">
        <f t="shared" si="184"/>
        <v>24</v>
      </c>
      <c r="N2377" s="91" t="str">
        <f>+PACKING!G2367</f>
        <v>MATH107</v>
      </c>
      <c r="O2377" s="91" t="str">
        <f>+PACKING!H2367</f>
        <v>DIFFERENTIAL EQUATIONS SEC 1</v>
      </c>
      <c r="P2377" s="90" t="s">
        <v>17</v>
      </c>
      <c r="Q2377" s="91" t="str">
        <f>+PACKING!J2367</f>
        <v>J</v>
      </c>
      <c r="R2377" s="93" t="str">
        <f>+PACKING!K2367</f>
        <v>OB - 62</v>
      </c>
      <c r="S2377" s="94" t="s">
        <v>74</v>
      </c>
      <c r="T2377" s="211" t="s">
        <v>73</v>
      </c>
      <c r="U2377" s="211"/>
      <c r="V2377" s="211"/>
      <c r="W2377" s="211"/>
      <c r="X2377" s="211"/>
      <c r="Y2377" s="211"/>
      <c r="Z2377" s="211"/>
      <c r="AA2377" s="211"/>
      <c r="AB2377" s="211"/>
      <c r="AC2377" s="211"/>
      <c r="AD2377" s="211"/>
      <c r="AE2377" s="211"/>
      <c r="AF2377" s="211"/>
      <c r="AG2377" s="211"/>
      <c r="AH2377" s="211"/>
      <c r="AI2377" s="211"/>
    </row>
    <row r="2378" spans="1:35" ht="21" x14ac:dyDescent="0.25">
      <c r="A2378" s="88">
        <f>+PACKING!C2368</f>
        <v>2367</v>
      </c>
      <c r="B2378" s="89" t="str">
        <f>+PACKING!D2368</f>
        <v>12 MAY 2024</v>
      </c>
      <c r="C2378" s="90">
        <f>+PACKING!F2368</f>
        <v>141705</v>
      </c>
      <c r="D2378" s="90" t="str">
        <f t="shared" si="180"/>
        <v>141705---BSCS</v>
      </c>
      <c r="E2378" s="90" t="str">
        <f t="shared" si="181"/>
        <v>MATH107---DIFFERENTIAL EQUATIONS SEC 1</v>
      </c>
      <c r="F2378" s="91" t="str">
        <f>+PACKING!E2368</f>
        <v>BSCS</v>
      </c>
      <c r="G2378" s="92" t="str">
        <f>+PACKING!I2368</f>
        <v>I</v>
      </c>
      <c r="H2378" s="91" t="s">
        <v>38</v>
      </c>
      <c r="I2378" s="90" t="str">
        <f t="shared" si="182"/>
        <v>OB - 63</v>
      </c>
      <c r="J2378" s="91" t="str">
        <f t="shared" si="183"/>
        <v>J</v>
      </c>
      <c r="K2378" s="90"/>
      <c r="L2378" s="92">
        <f>+PACKING!L2368</f>
        <v>18</v>
      </c>
      <c r="M2378" s="92">
        <f t="shared" si="184"/>
        <v>20</v>
      </c>
      <c r="N2378" s="91" t="str">
        <f>+PACKING!G2368</f>
        <v>MATH107</v>
      </c>
      <c r="O2378" s="91" t="str">
        <f>+PACKING!H2368</f>
        <v>DIFFERENTIAL EQUATIONS SEC 1</v>
      </c>
      <c r="P2378" s="90" t="s">
        <v>17</v>
      </c>
      <c r="Q2378" s="91" t="str">
        <f>+PACKING!J2368</f>
        <v>J</v>
      </c>
      <c r="R2378" s="93" t="str">
        <f>+PACKING!K2368</f>
        <v>OB - 63</v>
      </c>
      <c r="S2378" s="94" t="s">
        <v>74</v>
      </c>
      <c r="T2378" s="211" t="s">
        <v>73</v>
      </c>
      <c r="U2378" s="211"/>
      <c r="V2378" s="211"/>
      <c r="W2378" s="211"/>
      <c r="X2378" s="211"/>
      <c r="Y2378" s="211"/>
      <c r="Z2378" s="211"/>
      <c r="AA2378" s="211"/>
      <c r="AB2378" s="211"/>
      <c r="AC2378" s="211"/>
      <c r="AD2378" s="211"/>
      <c r="AE2378" s="211"/>
      <c r="AF2378" s="211"/>
      <c r="AG2378" s="211"/>
      <c r="AH2378" s="211"/>
      <c r="AI2378" s="211"/>
    </row>
    <row r="2379" spans="1:35" ht="21" x14ac:dyDescent="0.25">
      <c r="A2379" s="88">
        <f>+PACKING!C2369</f>
        <v>2368</v>
      </c>
      <c r="B2379" s="89" t="str">
        <f>+PACKING!D2369</f>
        <v>12 MAY 2024</v>
      </c>
      <c r="C2379" s="90">
        <f>+PACKING!F2369</f>
        <v>141706</v>
      </c>
      <c r="D2379" s="90" t="str">
        <f t="shared" si="180"/>
        <v>141706---BSCS</v>
      </c>
      <c r="E2379" s="90" t="str">
        <f t="shared" si="181"/>
        <v>MATH107---DIFFERENTIAL EQUATIONS SEC 2</v>
      </c>
      <c r="F2379" s="91" t="str">
        <f>+PACKING!E2369</f>
        <v>BSCS</v>
      </c>
      <c r="G2379" s="92" t="str">
        <f>+PACKING!I2369</f>
        <v>I</v>
      </c>
      <c r="H2379" s="91" t="s">
        <v>38</v>
      </c>
      <c r="I2379" s="90" t="str">
        <f t="shared" si="182"/>
        <v>OB - 63</v>
      </c>
      <c r="J2379" s="91" t="str">
        <f t="shared" si="183"/>
        <v>J</v>
      </c>
      <c r="K2379" s="90"/>
      <c r="L2379" s="92">
        <f>+PACKING!L2369</f>
        <v>4</v>
      </c>
      <c r="M2379" s="92">
        <f t="shared" si="184"/>
        <v>6</v>
      </c>
      <c r="N2379" s="91" t="str">
        <f>+PACKING!G2369</f>
        <v>MATH107</v>
      </c>
      <c r="O2379" s="91" t="str">
        <f>+PACKING!H2369</f>
        <v>DIFFERENTIAL EQUATIONS SEC 2</v>
      </c>
      <c r="P2379" s="90" t="s">
        <v>17</v>
      </c>
      <c r="Q2379" s="91" t="str">
        <f>+PACKING!J2369</f>
        <v>J</v>
      </c>
      <c r="R2379" s="93" t="str">
        <f>+PACKING!K2369</f>
        <v>OB - 63</v>
      </c>
      <c r="S2379" s="94" t="s">
        <v>74</v>
      </c>
      <c r="T2379" s="211" t="s">
        <v>73</v>
      </c>
      <c r="U2379" s="211"/>
      <c r="V2379" s="211"/>
      <c r="W2379" s="211"/>
      <c r="X2379" s="211"/>
      <c r="Y2379" s="211"/>
      <c r="Z2379" s="211"/>
      <c r="AA2379" s="211"/>
      <c r="AB2379" s="211"/>
      <c r="AC2379" s="211"/>
      <c r="AD2379" s="211"/>
      <c r="AE2379" s="211"/>
      <c r="AF2379" s="211"/>
      <c r="AG2379" s="211"/>
      <c r="AH2379" s="211"/>
      <c r="AI2379" s="211"/>
    </row>
    <row r="2380" spans="1:35" ht="21" x14ac:dyDescent="0.25">
      <c r="A2380" s="88">
        <f>+PACKING!C2370</f>
        <v>2369</v>
      </c>
      <c r="B2380" s="89" t="str">
        <f>+PACKING!D2370</f>
        <v>12 MAY 2024</v>
      </c>
      <c r="C2380" s="90">
        <f>+PACKING!F2370</f>
        <v>141332</v>
      </c>
      <c r="D2380" s="90" t="str">
        <f t="shared" si="180"/>
        <v>141332---BS DFCS</v>
      </c>
      <c r="E2380" s="90" t="str">
        <f t="shared" si="181"/>
        <v>BBA3301---PRINCIPLE OF ACCOUNTING SEC 1</v>
      </c>
      <c r="F2380" s="91" t="str">
        <f>+PACKING!E2370</f>
        <v>BS DFCS</v>
      </c>
      <c r="G2380" s="92" t="str">
        <f>+PACKING!I2370</f>
        <v>I</v>
      </c>
      <c r="H2380" s="91" t="s">
        <v>38</v>
      </c>
      <c r="I2380" s="90" t="str">
        <f t="shared" si="182"/>
        <v>OB - 64</v>
      </c>
      <c r="J2380" s="91" t="str">
        <f t="shared" si="183"/>
        <v>I</v>
      </c>
      <c r="K2380" s="90"/>
      <c r="L2380" s="92">
        <f>+PACKING!L2370</f>
        <v>13</v>
      </c>
      <c r="M2380" s="92">
        <f t="shared" si="184"/>
        <v>15</v>
      </c>
      <c r="N2380" s="91" t="str">
        <f>+PACKING!G2370</f>
        <v>BBA3301</v>
      </c>
      <c r="O2380" s="91" t="str">
        <f>+PACKING!H2370</f>
        <v>PRINCIPLE OF ACCOUNTING SEC 1</v>
      </c>
      <c r="P2380" s="90" t="s">
        <v>17</v>
      </c>
      <c r="Q2380" s="91" t="str">
        <f>+PACKING!J2370</f>
        <v>I</v>
      </c>
      <c r="R2380" s="93" t="str">
        <f>+PACKING!K2370</f>
        <v>OB - 64</v>
      </c>
      <c r="S2380" s="94" t="s">
        <v>74</v>
      </c>
      <c r="T2380" s="211" t="s">
        <v>73</v>
      </c>
      <c r="U2380" s="211"/>
      <c r="V2380" s="211"/>
      <c r="W2380" s="211"/>
      <c r="X2380" s="211"/>
      <c r="Y2380" s="211"/>
      <c r="Z2380" s="211"/>
      <c r="AA2380" s="211"/>
      <c r="AB2380" s="211"/>
      <c r="AC2380" s="211"/>
      <c r="AD2380" s="211"/>
      <c r="AE2380" s="211"/>
      <c r="AF2380" s="211"/>
      <c r="AG2380" s="211"/>
      <c r="AH2380" s="211"/>
      <c r="AI2380" s="211"/>
    </row>
    <row r="2381" spans="1:35" ht="21" x14ac:dyDescent="0.25">
      <c r="A2381" s="88">
        <f>+PACKING!C2371</f>
        <v>2370</v>
      </c>
      <c r="B2381" s="89" t="str">
        <f>+PACKING!D2371</f>
        <v>12 MAY 2024</v>
      </c>
      <c r="C2381" s="90">
        <f>+PACKING!F2371</f>
        <v>141386</v>
      </c>
      <c r="D2381" s="90" t="str">
        <f t="shared" ref="D2381:D2444" si="185">+C2381&amp;H2381&amp;F2381</f>
        <v>141386---BS AF</v>
      </c>
      <c r="E2381" s="90" t="str">
        <f t="shared" ref="E2381:E2444" si="186">+N2381&amp;H2381&amp;O2381</f>
        <v>CMC364---ENTERPRENUERSHIP SEC 1</v>
      </c>
      <c r="F2381" s="91" t="str">
        <f>+PACKING!E2371</f>
        <v>BS AF</v>
      </c>
      <c r="G2381" s="92" t="str">
        <f>+PACKING!I2371</f>
        <v>I</v>
      </c>
      <c r="H2381" s="91" t="s">
        <v>38</v>
      </c>
      <c r="I2381" s="90" t="str">
        <f t="shared" ref="I2381:I2444" si="187">+R2381</f>
        <v>OB - 64</v>
      </c>
      <c r="J2381" s="91" t="str">
        <f t="shared" ref="J2381:J2444" si="188">+Q2381</f>
        <v>I</v>
      </c>
      <c r="K2381" s="90"/>
      <c r="L2381" s="92">
        <f>+PACKING!L2371</f>
        <v>9</v>
      </c>
      <c r="M2381" s="92">
        <f t="shared" ref="M2381:M2444" si="189">+L2381+2</f>
        <v>11</v>
      </c>
      <c r="N2381" s="91" t="str">
        <f>+PACKING!G2371</f>
        <v>CMC364</v>
      </c>
      <c r="O2381" s="91" t="str">
        <f>+PACKING!H2371</f>
        <v>ENTERPRENUERSHIP SEC 1</v>
      </c>
      <c r="P2381" s="90" t="s">
        <v>17</v>
      </c>
      <c r="Q2381" s="91" t="str">
        <f>+PACKING!J2371</f>
        <v>I</v>
      </c>
      <c r="R2381" s="93" t="str">
        <f>+PACKING!K2371</f>
        <v>OB - 64</v>
      </c>
      <c r="S2381" s="94" t="s">
        <v>74</v>
      </c>
      <c r="T2381" s="211" t="s">
        <v>73</v>
      </c>
      <c r="U2381" s="211"/>
      <c r="V2381" s="211"/>
      <c r="W2381" s="211"/>
      <c r="X2381" s="211"/>
      <c r="Y2381" s="211"/>
      <c r="Z2381" s="211"/>
      <c r="AA2381" s="211"/>
      <c r="AB2381" s="211"/>
      <c r="AC2381" s="211"/>
      <c r="AD2381" s="211"/>
      <c r="AE2381" s="211"/>
      <c r="AF2381" s="211"/>
      <c r="AG2381" s="211"/>
      <c r="AH2381" s="211"/>
      <c r="AI2381" s="211"/>
    </row>
    <row r="2382" spans="1:35" ht="21" x14ac:dyDescent="0.25">
      <c r="A2382" s="88">
        <f>+PACKING!C2372</f>
        <v>2371</v>
      </c>
      <c r="B2382" s="89" t="str">
        <f>+PACKING!D2372</f>
        <v>12 MAY 2024</v>
      </c>
      <c r="C2382" s="90">
        <f>+PACKING!F2372</f>
        <v>141386</v>
      </c>
      <c r="D2382" s="90" t="str">
        <f t="shared" si="185"/>
        <v>141386---BS AF</v>
      </c>
      <c r="E2382" s="90" t="str">
        <f t="shared" si="186"/>
        <v>CMC364---ENTERPRENUERSHIP SEC 1</v>
      </c>
      <c r="F2382" s="91" t="str">
        <f>+PACKING!E2372</f>
        <v>BS AF</v>
      </c>
      <c r="G2382" s="92" t="str">
        <f>+PACKING!I2372</f>
        <v>I</v>
      </c>
      <c r="H2382" s="91" t="s">
        <v>38</v>
      </c>
      <c r="I2382" s="90" t="str">
        <f t="shared" si="187"/>
        <v>OB - 65</v>
      </c>
      <c r="J2382" s="91" t="str">
        <f t="shared" si="188"/>
        <v>I</v>
      </c>
      <c r="K2382" s="90"/>
      <c r="L2382" s="92">
        <f>+PACKING!L2372</f>
        <v>8</v>
      </c>
      <c r="M2382" s="92">
        <f t="shared" si="189"/>
        <v>10</v>
      </c>
      <c r="N2382" s="91" t="str">
        <f>+PACKING!G2372</f>
        <v>CMC364</v>
      </c>
      <c r="O2382" s="91" t="str">
        <f>+PACKING!H2372</f>
        <v>ENTERPRENUERSHIP SEC 1</v>
      </c>
      <c r="P2382" s="90" t="s">
        <v>17</v>
      </c>
      <c r="Q2382" s="91" t="str">
        <f>+PACKING!J2372</f>
        <v>I</v>
      </c>
      <c r="R2382" s="93" t="str">
        <f>+PACKING!K2372</f>
        <v>OB - 65</v>
      </c>
      <c r="S2382" s="94" t="s">
        <v>74</v>
      </c>
      <c r="T2382" s="211" t="s">
        <v>73</v>
      </c>
      <c r="U2382" s="211"/>
      <c r="V2382" s="211"/>
      <c r="W2382" s="211"/>
      <c r="X2382" s="211"/>
      <c r="Y2382" s="211"/>
      <c r="Z2382" s="211"/>
      <c r="AA2382" s="211"/>
      <c r="AB2382" s="211"/>
      <c r="AC2382" s="211"/>
      <c r="AD2382" s="211"/>
      <c r="AE2382" s="211"/>
      <c r="AF2382" s="211"/>
      <c r="AG2382" s="211"/>
      <c r="AH2382" s="211"/>
      <c r="AI2382" s="211"/>
    </row>
    <row r="2383" spans="1:35" ht="21" x14ac:dyDescent="0.25">
      <c r="A2383" s="88">
        <f>+PACKING!C2373</f>
        <v>2372</v>
      </c>
      <c r="B2383" s="89" t="str">
        <f>+PACKING!D2373</f>
        <v>12 MAY 2024</v>
      </c>
      <c r="C2383" s="90">
        <f>+PACKING!F2373</f>
        <v>141419</v>
      </c>
      <c r="D2383" s="90" t="str">
        <f t="shared" si="185"/>
        <v>141419---BS AF</v>
      </c>
      <c r="E2383" s="90" t="str">
        <f t="shared" si="186"/>
        <v>CMC356---MANAGERIAL ACCOUNTING SEC 1</v>
      </c>
      <c r="F2383" s="91" t="str">
        <f>+PACKING!E2373</f>
        <v>BS AF</v>
      </c>
      <c r="G2383" s="92" t="str">
        <f>+PACKING!I2373</f>
        <v>I</v>
      </c>
      <c r="H2383" s="91" t="s">
        <v>38</v>
      </c>
      <c r="I2383" s="90" t="str">
        <f t="shared" si="187"/>
        <v>OB - 65</v>
      </c>
      <c r="J2383" s="91" t="str">
        <f t="shared" si="188"/>
        <v>I</v>
      </c>
      <c r="K2383" s="90"/>
      <c r="L2383" s="92">
        <f>+PACKING!L2373</f>
        <v>11</v>
      </c>
      <c r="M2383" s="92">
        <f t="shared" si="189"/>
        <v>13</v>
      </c>
      <c r="N2383" s="91" t="str">
        <f>+PACKING!G2373</f>
        <v>CMC356</v>
      </c>
      <c r="O2383" s="91" t="str">
        <f>+PACKING!H2373</f>
        <v>MANAGERIAL ACCOUNTING SEC 1</v>
      </c>
      <c r="P2383" s="90" t="s">
        <v>17</v>
      </c>
      <c r="Q2383" s="91" t="str">
        <f>+PACKING!J2373</f>
        <v>I</v>
      </c>
      <c r="R2383" s="93" t="str">
        <f>+PACKING!K2373</f>
        <v>OB - 65</v>
      </c>
      <c r="S2383" s="94" t="s">
        <v>74</v>
      </c>
      <c r="T2383" s="211" t="s">
        <v>73</v>
      </c>
      <c r="U2383" s="211"/>
      <c r="V2383" s="211"/>
      <c r="W2383" s="211"/>
      <c r="X2383" s="211"/>
      <c r="Y2383" s="211"/>
      <c r="Z2383" s="211"/>
      <c r="AA2383" s="211"/>
      <c r="AB2383" s="211"/>
      <c r="AC2383" s="211"/>
      <c r="AD2383" s="211"/>
      <c r="AE2383" s="211"/>
      <c r="AF2383" s="211"/>
      <c r="AG2383" s="211"/>
      <c r="AH2383" s="211"/>
      <c r="AI2383" s="211"/>
    </row>
    <row r="2384" spans="1:35" ht="22.5" x14ac:dyDescent="0.25">
      <c r="A2384" s="88">
        <f>+PACKING!C2374</f>
        <v>2373</v>
      </c>
      <c r="B2384" s="89" t="str">
        <f>+PACKING!D2374</f>
        <v>12 MAY 2024</v>
      </c>
      <c r="C2384" s="90">
        <f>+PACKING!F2374</f>
        <v>141459</v>
      </c>
      <c r="D2384" s="90" t="str">
        <f t="shared" si="185"/>
        <v>141459---BBA (Hons)</v>
      </c>
      <c r="E2384" s="90" t="str">
        <f t="shared" si="186"/>
        <v>SCM398---PURCHASING AND INVENTORY MANAGEMENT SEC 1</v>
      </c>
      <c r="F2384" s="91" t="str">
        <f>+PACKING!E2374</f>
        <v>BBA (Hons)</v>
      </c>
      <c r="G2384" s="92" t="str">
        <f>+PACKING!I2374</f>
        <v>I</v>
      </c>
      <c r="H2384" s="91" t="s">
        <v>38</v>
      </c>
      <c r="I2384" s="90" t="str">
        <f t="shared" si="187"/>
        <v>OB - 65</v>
      </c>
      <c r="J2384" s="91" t="str">
        <f t="shared" si="188"/>
        <v>I</v>
      </c>
      <c r="K2384" s="90"/>
      <c r="L2384" s="92">
        <f>+PACKING!L2374</f>
        <v>3</v>
      </c>
      <c r="M2384" s="92">
        <f t="shared" si="189"/>
        <v>5</v>
      </c>
      <c r="N2384" s="91" t="str">
        <f>+PACKING!G2374</f>
        <v>SCM398</v>
      </c>
      <c r="O2384" s="91" t="str">
        <f>+PACKING!H2374</f>
        <v>PURCHASING AND INVENTORY MANAGEMENT SEC 1</v>
      </c>
      <c r="P2384" s="90" t="s">
        <v>17</v>
      </c>
      <c r="Q2384" s="91" t="str">
        <f>+PACKING!J2374</f>
        <v>I</v>
      </c>
      <c r="R2384" s="93" t="str">
        <f>+PACKING!K2374</f>
        <v>OB - 65</v>
      </c>
      <c r="S2384" s="94" t="s">
        <v>74</v>
      </c>
      <c r="T2384" s="211" t="s">
        <v>73</v>
      </c>
      <c r="U2384" s="211"/>
      <c r="V2384" s="211"/>
      <c r="W2384" s="211"/>
      <c r="X2384" s="211"/>
      <c r="Y2384" s="211"/>
      <c r="Z2384" s="211"/>
      <c r="AA2384" s="211"/>
      <c r="AB2384" s="211"/>
      <c r="AC2384" s="211"/>
      <c r="AD2384" s="211"/>
      <c r="AE2384" s="211"/>
      <c r="AF2384" s="211"/>
      <c r="AG2384" s="211"/>
      <c r="AH2384" s="211"/>
      <c r="AI2384" s="211"/>
    </row>
    <row r="2385" spans="1:35" ht="22.5" x14ac:dyDescent="0.25">
      <c r="A2385" s="88">
        <f>+PACKING!C2375</f>
        <v>2374</v>
      </c>
      <c r="B2385" s="89" t="str">
        <f>+PACKING!D2375</f>
        <v>12 MAY 2024</v>
      </c>
      <c r="C2385" s="90">
        <f>+PACKING!F2375</f>
        <v>141459</v>
      </c>
      <c r="D2385" s="90" t="str">
        <f t="shared" si="185"/>
        <v>141459---BBA (Hons)</v>
      </c>
      <c r="E2385" s="90" t="str">
        <f t="shared" si="186"/>
        <v>SCM398---PURCHASING AND INVENTORY MANAGEMENT SEC 1</v>
      </c>
      <c r="F2385" s="91" t="str">
        <f>+PACKING!E2375</f>
        <v>BBA (Hons)</v>
      </c>
      <c r="G2385" s="92" t="str">
        <f>+PACKING!I2375</f>
        <v>I</v>
      </c>
      <c r="H2385" s="91" t="s">
        <v>38</v>
      </c>
      <c r="I2385" s="90" t="str">
        <f t="shared" si="187"/>
        <v>OB - 66</v>
      </c>
      <c r="J2385" s="91" t="str">
        <f t="shared" si="188"/>
        <v>I</v>
      </c>
      <c r="K2385" s="90"/>
      <c r="L2385" s="92">
        <f>+PACKING!L2375</f>
        <v>3</v>
      </c>
      <c r="M2385" s="92">
        <f t="shared" si="189"/>
        <v>5</v>
      </c>
      <c r="N2385" s="91" t="str">
        <f>+PACKING!G2375</f>
        <v>SCM398</v>
      </c>
      <c r="O2385" s="91" t="str">
        <f>+PACKING!H2375</f>
        <v>PURCHASING AND INVENTORY MANAGEMENT SEC 1</v>
      </c>
      <c r="P2385" s="90" t="s">
        <v>17</v>
      </c>
      <c r="Q2385" s="91" t="str">
        <f>+PACKING!J2375</f>
        <v>I</v>
      </c>
      <c r="R2385" s="93" t="str">
        <f>+PACKING!K2375</f>
        <v>OB - 66</v>
      </c>
      <c r="S2385" s="94" t="s">
        <v>74</v>
      </c>
      <c r="T2385" s="211" t="s">
        <v>73</v>
      </c>
      <c r="U2385" s="211"/>
      <c r="V2385" s="211"/>
      <c r="W2385" s="211"/>
      <c r="X2385" s="211"/>
      <c r="Y2385" s="211"/>
      <c r="Z2385" s="211"/>
      <c r="AA2385" s="211"/>
      <c r="AB2385" s="211"/>
      <c r="AC2385" s="211"/>
      <c r="AD2385" s="211"/>
      <c r="AE2385" s="211"/>
      <c r="AF2385" s="211"/>
      <c r="AG2385" s="211"/>
      <c r="AH2385" s="211"/>
      <c r="AI2385" s="211"/>
    </row>
    <row r="2386" spans="1:35" ht="22.5" x14ac:dyDescent="0.25">
      <c r="A2386" s="88">
        <f>+PACKING!C2376</f>
        <v>2375</v>
      </c>
      <c r="B2386" s="89" t="str">
        <f>+PACKING!D2376</f>
        <v>12 MAY 2024</v>
      </c>
      <c r="C2386" s="90">
        <f>+PACKING!F2376</f>
        <v>141460</v>
      </c>
      <c r="D2386" s="90" t="str">
        <f t="shared" si="185"/>
        <v>141460---BBA (Hons)</v>
      </c>
      <c r="E2386" s="90" t="str">
        <f t="shared" si="186"/>
        <v>SCM398---PURCHASING AND INVENTORY MANAGEMENT SEC 2</v>
      </c>
      <c r="F2386" s="91" t="str">
        <f>+PACKING!E2376</f>
        <v>BBA (Hons)</v>
      </c>
      <c r="G2386" s="92" t="str">
        <f>+PACKING!I2376</f>
        <v>I</v>
      </c>
      <c r="H2386" s="91" t="s">
        <v>38</v>
      </c>
      <c r="I2386" s="90" t="str">
        <f t="shared" si="187"/>
        <v>OB - 66</v>
      </c>
      <c r="J2386" s="91" t="str">
        <f t="shared" si="188"/>
        <v>I</v>
      </c>
      <c r="K2386" s="90"/>
      <c r="L2386" s="92">
        <f>+PACKING!L2376</f>
        <v>7</v>
      </c>
      <c r="M2386" s="92">
        <f t="shared" si="189"/>
        <v>9</v>
      </c>
      <c r="N2386" s="91" t="str">
        <f>+PACKING!G2376</f>
        <v>SCM398</v>
      </c>
      <c r="O2386" s="91" t="str">
        <f>+PACKING!H2376</f>
        <v>PURCHASING AND INVENTORY MANAGEMENT SEC 2</v>
      </c>
      <c r="P2386" s="90" t="s">
        <v>17</v>
      </c>
      <c r="Q2386" s="91" t="str">
        <f>+PACKING!J2376</f>
        <v>I</v>
      </c>
      <c r="R2386" s="93" t="str">
        <f>+PACKING!K2376</f>
        <v>OB - 66</v>
      </c>
      <c r="S2386" s="94" t="s">
        <v>74</v>
      </c>
      <c r="T2386" s="211" t="s">
        <v>73</v>
      </c>
      <c r="U2386" s="211"/>
      <c r="V2386" s="211"/>
      <c r="W2386" s="211"/>
      <c r="X2386" s="211"/>
      <c r="Y2386" s="211"/>
      <c r="Z2386" s="211"/>
      <c r="AA2386" s="211"/>
      <c r="AB2386" s="211"/>
      <c r="AC2386" s="211"/>
      <c r="AD2386" s="211"/>
      <c r="AE2386" s="211"/>
      <c r="AF2386" s="211"/>
      <c r="AG2386" s="211"/>
      <c r="AH2386" s="211"/>
      <c r="AI2386" s="211"/>
    </row>
    <row r="2387" spans="1:35" ht="22.5" x14ac:dyDescent="0.25">
      <c r="A2387" s="88">
        <f>+PACKING!C2377</f>
        <v>2376</v>
      </c>
      <c r="B2387" s="89" t="str">
        <f>+PACKING!D2377</f>
        <v>12 MAY 2024</v>
      </c>
      <c r="C2387" s="90">
        <f>+PACKING!F2377</f>
        <v>141461</v>
      </c>
      <c r="D2387" s="90" t="str">
        <f t="shared" si="185"/>
        <v>141461---BBA (Hons)</v>
      </c>
      <c r="E2387" s="90" t="str">
        <f t="shared" si="186"/>
        <v>SCM398---PURCHASING AND INVENTORY MANAGEMENT SEC 3</v>
      </c>
      <c r="F2387" s="91" t="str">
        <f>+PACKING!E2377</f>
        <v>BBA (Hons)</v>
      </c>
      <c r="G2387" s="92" t="str">
        <f>+PACKING!I2377</f>
        <v>I</v>
      </c>
      <c r="H2387" s="91" t="s">
        <v>38</v>
      </c>
      <c r="I2387" s="90" t="str">
        <f t="shared" si="187"/>
        <v>OB - 66</v>
      </c>
      <c r="J2387" s="91" t="str">
        <f t="shared" si="188"/>
        <v>I</v>
      </c>
      <c r="K2387" s="90"/>
      <c r="L2387" s="92">
        <f>+PACKING!L2377</f>
        <v>5</v>
      </c>
      <c r="M2387" s="92">
        <f t="shared" si="189"/>
        <v>7</v>
      </c>
      <c r="N2387" s="91" t="str">
        <f>+PACKING!G2377</f>
        <v>SCM398</v>
      </c>
      <c r="O2387" s="91" t="str">
        <f>+PACKING!H2377</f>
        <v>PURCHASING AND INVENTORY MANAGEMENT SEC 3</v>
      </c>
      <c r="P2387" s="90" t="s">
        <v>17</v>
      </c>
      <c r="Q2387" s="91" t="str">
        <f>+PACKING!J2377</f>
        <v>I</v>
      </c>
      <c r="R2387" s="93" t="str">
        <f>+PACKING!K2377</f>
        <v>OB - 66</v>
      </c>
      <c r="S2387" s="94" t="s">
        <v>74</v>
      </c>
      <c r="T2387" s="211" t="s">
        <v>73</v>
      </c>
      <c r="U2387" s="211"/>
      <c r="V2387" s="211"/>
      <c r="W2387" s="211"/>
      <c r="X2387" s="211"/>
      <c r="Y2387" s="211"/>
      <c r="Z2387" s="211"/>
      <c r="AA2387" s="211"/>
      <c r="AB2387" s="211"/>
      <c r="AC2387" s="211"/>
      <c r="AD2387" s="211"/>
      <c r="AE2387" s="211"/>
      <c r="AF2387" s="211"/>
      <c r="AG2387" s="211"/>
      <c r="AH2387" s="211"/>
      <c r="AI2387" s="211"/>
    </row>
    <row r="2388" spans="1:35" ht="22.5" x14ac:dyDescent="0.25">
      <c r="A2388" s="88">
        <f>+PACKING!C2378</f>
        <v>2377</v>
      </c>
      <c r="B2388" s="89" t="str">
        <f>+PACKING!D2378</f>
        <v>12 MAY 2024</v>
      </c>
      <c r="C2388" s="90">
        <f>+PACKING!F2378</f>
        <v>141462</v>
      </c>
      <c r="D2388" s="90" t="str">
        <f t="shared" si="185"/>
        <v>141462---BBA (Hons)</v>
      </c>
      <c r="E2388" s="90" t="str">
        <f t="shared" si="186"/>
        <v>SCM398---PURCHASING AND INVENTORY MANAGEMENT SEC 4</v>
      </c>
      <c r="F2388" s="91" t="str">
        <f>+PACKING!E2378</f>
        <v>BBA (Hons)</v>
      </c>
      <c r="G2388" s="92" t="str">
        <f>+PACKING!I2378</f>
        <v>I</v>
      </c>
      <c r="H2388" s="91" t="s">
        <v>38</v>
      </c>
      <c r="I2388" s="90" t="str">
        <f t="shared" si="187"/>
        <v>OB - 66</v>
      </c>
      <c r="J2388" s="91" t="str">
        <f t="shared" si="188"/>
        <v>I</v>
      </c>
      <c r="K2388" s="90"/>
      <c r="L2388" s="92">
        <f>+PACKING!L2378</f>
        <v>1</v>
      </c>
      <c r="M2388" s="92">
        <f t="shared" si="189"/>
        <v>3</v>
      </c>
      <c r="N2388" s="91" t="str">
        <f>+PACKING!G2378</f>
        <v>SCM398</v>
      </c>
      <c r="O2388" s="91" t="str">
        <f>+PACKING!H2378</f>
        <v>PURCHASING AND INVENTORY MANAGEMENT SEC 4</v>
      </c>
      <c r="P2388" s="90" t="s">
        <v>17</v>
      </c>
      <c r="Q2388" s="91" t="str">
        <f>+PACKING!J2378</f>
        <v>I</v>
      </c>
      <c r="R2388" s="93" t="str">
        <f>+PACKING!K2378</f>
        <v>OB - 66</v>
      </c>
      <c r="S2388" s="94" t="s">
        <v>74</v>
      </c>
      <c r="T2388" s="211" t="s">
        <v>73</v>
      </c>
      <c r="U2388" s="211"/>
      <c r="V2388" s="211"/>
      <c r="W2388" s="211"/>
      <c r="X2388" s="211"/>
      <c r="Y2388" s="211"/>
      <c r="Z2388" s="211"/>
      <c r="AA2388" s="211"/>
      <c r="AB2388" s="211"/>
      <c r="AC2388" s="211"/>
      <c r="AD2388" s="211"/>
      <c r="AE2388" s="211"/>
      <c r="AF2388" s="211"/>
      <c r="AG2388" s="211"/>
      <c r="AH2388" s="211"/>
      <c r="AI2388" s="211"/>
    </row>
    <row r="2389" spans="1:35" ht="21" x14ac:dyDescent="0.25">
      <c r="A2389" s="88">
        <f>+PACKING!C2379</f>
        <v>2378</v>
      </c>
      <c r="B2389" s="89" t="str">
        <f>+PACKING!D2379</f>
        <v>12 MAY 2024</v>
      </c>
      <c r="C2389" s="90">
        <f>+PACKING!F2379</f>
        <v>141470</v>
      </c>
      <c r="D2389" s="90" t="str">
        <f t="shared" si="185"/>
        <v>141470---BS WCCI</v>
      </c>
      <c r="E2389" s="90" t="str">
        <f t="shared" si="186"/>
        <v>BMT313---FINANCIAL ACCOUNTING I SEC 1</v>
      </c>
      <c r="F2389" s="91" t="str">
        <f>+PACKING!E2379</f>
        <v>BS WCCI</v>
      </c>
      <c r="G2389" s="92" t="str">
        <f>+PACKING!I2379</f>
        <v>I</v>
      </c>
      <c r="H2389" s="91" t="s">
        <v>38</v>
      </c>
      <c r="I2389" s="90" t="str">
        <f t="shared" si="187"/>
        <v>OB - 66</v>
      </c>
      <c r="J2389" s="91" t="str">
        <f t="shared" si="188"/>
        <v>I</v>
      </c>
      <c r="K2389" s="90"/>
      <c r="L2389" s="92">
        <f>+PACKING!L2379</f>
        <v>3</v>
      </c>
      <c r="M2389" s="92">
        <f t="shared" si="189"/>
        <v>5</v>
      </c>
      <c r="N2389" s="91" t="str">
        <f>+PACKING!G2379</f>
        <v>BMT313</v>
      </c>
      <c r="O2389" s="91" t="str">
        <f>+PACKING!H2379</f>
        <v>FINANCIAL ACCOUNTING I SEC 1</v>
      </c>
      <c r="P2389" s="90" t="s">
        <v>17</v>
      </c>
      <c r="Q2389" s="91" t="str">
        <f>+PACKING!J2379</f>
        <v>I</v>
      </c>
      <c r="R2389" s="93" t="str">
        <f>+PACKING!K2379</f>
        <v>OB - 66</v>
      </c>
      <c r="S2389" s="94" t="s">
        <v>74</v>
      </c>
      <c r="T2389" s="211" t="s">
        <v>73</v>
      </c>
      <c r="U2389" s="211"/>
      <c r="V2389" s="211"/>
      <c r="W2389" s="211"/>
      <c r="X2389" s="211"/>
      <c r="Y2389" s="211"/>
      <c r="Z2389" s="211"/>
      <c r="AA2389" s="211"/>
      <c r="AB2389" s="211"/>
      <c r="AC2389" s="211"/>
      <c r="AD2389" s="211"/>
      <c r="AE2389" s="211"/>
      <c r="AF2389" s="211"/>
      <c r="AG2389" s="211"/>
      <c r="AH2389" s="211"/>
      <c r="AI2389" s="211"/>
    </row>
    <row r="2390" spans="1:35" ht="21" x14ac:dyDescent="0.25">
      <c r="A2390" s="88">
        <f>+PACKING!C2380</f>
        <v>2379</v>
      </c>
      <c r="B2390" s="89" t="str">
        <f>+PACKING!D2380</f>
        <v>12 MAY 2024</v>
      </c>
      <c r="C2390" s="90">
        <f>+PACKING!F2380</f>
        <v>141488</v>
      </c>
      <c r="D2390" s="90" t="str">
        <f t="shared" si="185"/>
        <v>141488---BS Phys</v>
      </c>
      <c r="E2390" s="90" t="str">
        <f t="shared" si="186"/>
        <v>MATH106---DIFFERENTIAL EQUATION-I SEC 1</v>
      </c>
      <c r="F2390" s="91" t="str">
        <f>+PACKING!E2380</f>
        <v>BS Phys</v>
      </c>
      <c r="G2390" s="92" t="str">
        <f>+PACKING!I2380</f>
        <v>I</v>
      </c>
      <c r="H2390" s="91" t="s">
        <v>38</v>
      </c>
      <c r="I2390" s="90" t="str">
        <f t="shared" si="187"/>
        <v>OB - 66</v>
      </c>
      <c r="J2390" s="91" t="str">
        <f t="shared" si="188"/>
        <v>I</v>
      </c>
      <c r="K2390" s="90"/>
      <c r="L2390" s="92">
        <f>+PACKING!L2380</f>
        <v>3</v>
      </c>
      <c r="M2390" s="92">
        <f t="shared" si="189"/>
        <v>5</v>
      </c>
      <c r="N2390" s="91" t="str">
        <f>+PACKING!G2380</f>
        <v>MATH106</v>
      </c>
      <c r="O2390" s="91" t="str">
        <f>+PACKING!H2380</f>
        <v>DIFFERENTIAL EQUATION-I SEC 1</v>
      </c>
      <c r="P2390" s="90" t="s">
        <v>17</v>
      </c>
      <c r="Q2390" s="91" t="str">
        <f>+PACKING!J2380</f>
        <v>I</v>
      </c>
      <c r="R2390" s="93" t="str">
        <f>+PACKING!K2380</f>
        <v>OB - 66</v>
      </c>
      <c r="S2390" s="94" t="s">
        <v>74</v>
      </c>
      <c r="T2390" s="211" t="s">
        <v>73</v>
      </c>
      <c r="U2390" s="211"/>
      <c r="V2390" s="211"/>
      <c r="W2390" s="211"/>
      <c r="X2390" s="211"/>
      <c r="Y2390" s="211"/>
      <c r="Z2390" s="211"/>
      <c r="AA2390" s="211"/>
      <c r="AB2390" s="211"/>
      <c r="AC2390" s="211"/>
      <c r="AD2390" s="211"/>
      <c r="AE2390" s="211"/>
      <c r="AF2390" s="211"/>
      <c r="AG2390" s="211"/>
      <c r="AH2390" s="211"/>
      <c r="AI2390" s="211"/>
    </row>
    <row r="2391" spans="1:35" ht="21" x14ac:dyDescent="0.25">
      <c r="A2391" s="88">
        <f>+PACKING!C2381</f>
        <v>2380</v>
      </c>
      <c r="B2391" s="89" t="str">
        <f>+PACKING!D2381</f>
        <v>12 MAY 2024</v>
      </c>
      <c r="C2391" s="90">
        <f>+PACKING!F2381</f>
        <v>141488</v>
      </c>
      <c r="D2391" s="90" t="str">
        <f t="shared" si="185"/>
        <v>141488---BS Phys</v>
      </c>
      <c r="E2391" s="90" t="str">
        <f t="shared" si="186"/>
        <v>MATH106---DIFFERENTIAL EQUATION-I SEC 1</v>
      </c>
      <c r="F2391" s="91" t="str">
        <f>+PACKING!E2381</f>
        <v>BS Phys</v>
      </c>
      <c r="G2391" s="92" t="str">
        <f>+PACKING!I2381</f>
        <v>I</v>
      </c>
      <c r="H2391" s="91" t="s">
        <v>38</v>
      </c>
      <c r="I2391" s="90" t="str">
        <f t="shared" si="187"/>
        <v>OB - 67</v>
      </c>
      <c r="J2391" s="91" t="str">
        <f t="shared" si="188"/>
        <v>I</v>
      </c>
      <c r="K2391" s="90"/>
      <c r="L2391" s="92">
        <f>+PACKING!L2381</f>
        <v>5</v>
      </c>
      <c r="M2391" s="92">
        <f t="shared" si="189"/>
        <v>7</v>
      </c>
      <c r="N2391" s="91" t="str">
        <f>+PACKING!G2381</f>
        <v>MATH106</v>
      </c>
      <c r="O2391" s="91" t="str">
        <f>+PACKING!H2381</f>
        <v>DIFFERENTIAL EQUATION-I SEC 1</v>
      </c>
      <c r="P2391" s="90" t="s">
        <v>17</v>
      </c>
      <c r="Q2391" s="91" t="str">
        <f>+PACKING!J2381</f>
        <v>I</v>
      </c>
      <c r="R2391" s="93" t="str">
        <f>+PACKING!K2381</f>
        <v>OB - 67</v>
      </c>
      <c r="S2391" s="94" t="s">
        <v>74</v>
      </c>
      <c r="T2391" s="211" t="s">
        <v>73</v>
      </c>
      <c r="U2391" s="211"/>
      <c r="V2391" s="211"/>
      <c r="W2391" s="211"/>
      <c r="X2391" s="211"/>
      <c r="Y2391" s="211"/>
      <c r="Z2391" s="211"/>
      <c r="AA2391" s="211"/>
      <c r="AB2391" s="211"/>
      <c r="AC2391" s="211"/>
      <c r="AD2391" s="211"/>
      <c r="AE2391" s="211"/>
      <c r="AF2391" s="211"/>
      <c r="AG2391" s="211"/>
      <c r="AH2391" s="211"/>
      <c r="AI2391" s="211"/>
    </row>
    <row r="2392" spans="1:35" ht="22.5" x14ac:dyDescent="0.25">
      <c r="A2392" s="88">
        <f>+PACKING!C2382</f>
        <v>2381</v>
      </c>
      <c r="B2392" s="89" t="str">
        <f>+PACKING!D2382</f>
        <v>12 MAY 2024</v>
      </c>
      <c r="C2392" s="90">
        <f>+PACKING!F2382</f>
        <v>141514</v>
      </c>
      <c r="D2392" s="90" t="str">
        <f t="shared" si="185"/>
        <v>141514---MS IT</v>
      </c>
      <c r="E2392" s="90" t="str">
        <f t="shared" si="186"/>
        <v>ITC7102---ADVANCED DATABASE MANAGEMENT SYSTEMS SEC 1</v>
      </c>
      <c r="F2392" s="91" t="str">
        <f>+PACKING!E2382</f>
        <v>MS IT</v>
      </c>
      <c r="G2392" s="92" t="str">
        <f>+PACKING!I2382</f>
        <v>I</v>
      </c>
      <c r="H2392" s="91" t="s">
        <v>38</v>
      </c>
      <c r="I2392" s="90" t="str">
        <f t="shared" si="187"/>
        <v>OB - 67</v>
      </c>
      <c r="J2392" s="91" t="str">
        <f t="shared" si="188"/>
        <v>I</v>
      </c>
      <c r="K2392" s="90"/>
      <c r="L2392" s="92">
        <f>+PACKING!L2382</f>
        <v>2</v>
      </c>
      <c r="M2392" s="92">
        <f t="shared" si="189"/>
        <v>4</v>
      </c>
      <c r="N2392" s="91" t="str">
        <f>+PACKING!G2382</f>
        <v>ITC7102</v>
      </c>
      <c r="O2392" s="91" t="str">
        <f>+PACKING!H2382</f>
        <v>ADVANCED DATABASE MANAGEMENT SYSTEMS SEC 1</v>
      </c>
      <c r="P2392" s="90" t="s">
        <v>17</v>
      </c>
      <c r="Q2392" s="91" t="str">
        <f>+PACKING!J2382</f>
        <v>I</v>
      </c>
      <c r="R2392" s="93" t="str">
        <f>+PACKING!K2382</f>
        <v>OB - 67</v>
      </c>
      <c r="S2392" s="94" t="s">
        <v>74</v>
      </c>
      <c r="T2392" s="211" t="s">
        <v>73</v>
      </c>
      <c r="U2392" s="211"/>
      <c r="V2392" s="211"/>
      <c r="W2392" s="211"/>
      <c r="X2392" s="211"/>
      <c r="Y2392" s="211"/>
      <c r="Z2392" s="211"/>
      <c r="AA2392" s="211"/>
      <c r="AB2392" s="211"/>
      <c r="AC2392" s="211"/>
      <c r="AD2392" s="211"/>
      <c r="AE2392" s="211"/>
      <c r="AF2392" s="211"/>
      <c r="AG2392" s="211"/>
      <c r="AH2392" s="211"/>
      <c r="AI2392" s="211"/>
    </row>
    <row r="2393" spans="1:35" ht="22.5" x14ac:dyDescent="0.25">
      <c r="A2393" s="88">
        <f>+PACKING!C2383</f>
        <v>2382</v>
      </c>
      <c r="B2393" s="89" t="str">
        <f>+PACKING!D2383</f>
        <v>12 MAY 2024</v>
      </c>
      <c r="C2393" s="90">
        <f>+PACKING!F2383</f>
        <v>141515</v>
      </c>
      <c r="D2393" s="90" t="str">
        <f t="shared" si="185"/>
        <v>141515---MS IT</v>
      </c>
      <c r="E2393" s="90" t="str">
        <f t="shared" si="186"/>
        <v>ITC7102---ADVANCED DATABASE MANAGEMENT SYSTEMS SEC 1</v>
      </c>
      <c r="F2393" s="91" t="str">
        <f>+PACKING!E2383</f>
        <v>MS IT</v>
      </c>
      <c r="G2393" s="92" t="str">
        <f>+PACKING!I2383</f>
        <v>I</v>
      </c>
      <c r="H2393" s="91" t="s">
        <v>38</v>
      </c>
      <c r="I2393" s="90" t="str">
        <f t="shared" si="187"/>
        <v>OB - 67</v>
      </c>
      <c r="J2393" s="91" t="str">
        <f t="shared" si="188"/>
        <v>I</v>
      </c>
      <c r="K2393" s="90"/>
      <c r="L2393" s="92">
        <f>+PACKING!L2383</f>
        <v>3</v>
      </c>
      <c r="M2393" s="92">
        <f t="shared" si="189"/>
        <v>5</v>
      </c>
      <c r="N2393" s="91" t="str">
        <f>+PACKING!G2383</f>
        <v>ITC7102</v>
      </c>
      <c r="O2393" s="91" t="str">
        <f>+PACKING!H2383</f>
        <v>ADVANCED DATABASE MANAGEMENT SYSTEMS SEC 1</v>
      </c>
      <c r="P2393" s="90" t="s">
        <v>17</v>
      </c>
      <c r="Q2393" s="91" t="str">
        <f>+PACKING!J2383</f>
        <v>I</v>
      </c>
      <c r="R2393" s="93" t="str">
        <f>+PACKING!K2383</f>
        <v>OB - 67</v>
      </c>
      <c r="S2393" s="94" t="s">
        <v>74</v>
      </c>
      <c r="T2393" s="211" t="s">
        <v>73</v>
      </c>
      <c r="U2393" s="211"/>
      <c r="V2393" s="211"/>
      <c r="W2393" s="211"/>
      <c r="X2393" s="211"/>
      <c r="Y2393" s="211"/>
      <c r="Z2393" s="211"/>
      <c r="AA2393" s="211"/>
      <c r="AB2393" s="211"/>
      <c r="AC2393" s="211"/>
      <c r="AD2393" s="211"/>
      <c r="AE2393" s="211"/>
      <c r="AF2393" s="211"/>
      <c r="AG2393" s="211"/>
      <c r="AH2393" s="211"/>
      <c r="AI2393" s="211"/>
    </row>
    <row r="2394" spans="1:35" ht="22.5" x14ac:dyDescent="0.25">
      <c r="A2394" s="88">
        <f>+PACKING!C2384</f>
        <v>2383</v>
      </c>
      <c r="B2394" s="89" t="str">
        <f>+PACKING!D2384</f>
        <v>12 MAY 2024</v>
      </c>
      <c r="C2394" s="90">
        <f>+PACKING!F2384</f>
        <v>141580</v>
      </c>
      <c r="D2394" s="90" t="str">
        <f t="shared" si="185"/>
        <v>141580---MS CS</v>
      </c>
      <c r="E2394" s="90" t="str">
        <f t="shared" si="186"/>
        <v>ITC7102---ADVANCED DATABASE MANAGEMENT SYSTEMS SEC 1</v>
      </c>
      <c r="F2394" s="91" t="str">
        <f>+PACKING!E2384</f>
        <v>MS CS</v>
      </c>
      <c r="G2394" s="92" t="str">
        <f>+PACKING!I2384</f>
        <v>I</v>
      </c>
      <c r="H2394" s="91" t="s">
        <v>38</v>
      </c>
      <c r="I2394" s="90" t="str">
        <f t="shared" si="187"/>
        <v>OB - 67</v>
      </c>
      <c r="J2394" s="91" t="str">
        <f t="shared" si="188"/>
        <v>I</v>
      </c>
      <c r="K2394" s="90"/>
      <c r="L2394" s="92">
        <f>+PACKING!L2384</f>
        <v>4</v>
      </c>
      <c r="M2394" s="92">
        <f t="shared" si="189"/>
        <v>6</v>
      </c>
      <c r="N2394" s="91" t="str">
        <f>+PACKING!G2384</f>
        <v>ITC7102</v>
      </c>
      <c r="O2394" s="91" t="str">
        <f>+PACKING!H2384</f>
        <v>ADVANCED DATABASE MANAGEMENT SYSTEMS SEC 1</v>
      </c>
      <c r="P2394" s="90" t="s">
        <v>17</v>
      </c>
      <c r="Q2394" s="91" t="str">
        <f>+PACKING!J2384</f>
        <v>I</v>
      </c>
      <c r="R2394" s="93" t="str">
        <f>+PACKING!K2384</f>
        <v>OB - 67</v>
      </c>
      <c r="S2394" s="94" t="s">
        <v>74</v>
      </c>
      <c r="T2394" s="211" t="s">
        <v>73</v>
      </c>
      <c r="U2394" s="211"/>
      <c r="V2394" s="211"/>
      <c r="W2394" s="211"/>
      <c r="X2394" s="211"/>
      <c r="Y2394" s="211"/>
      <c r="Z2394" s="211"/>
      <c r="AA2394" s="211"/>
      <c r="AB2394" s="211"/>
      <c r="AC2394" s="211"/>
      <c r="AD2394" s="211"/>
      <c r="AE2394" s="211"/>
      <c r="AF2394" s="211"/>
      <c r="AG2394" s="211"/>
      <c r="AH2394" s="211"/>
      <c r="AI2394" s="211"/>
    </row>
    <row r="2395" spans="1:35" ht="22.5" x14ac:dyDescent="0.25">
      <c r="A2395" s="88">
        <f>+PACKING!C2385</f>
        <v>2384</v>
      </c>
      <c r="B2395" s="89" t="str">
        <f>+PACKING!D2385</f>
        <v>12 MAY 2024</v>
      </c>
      <c r="C2395" s="90">
        <f>+PACKING!F2385</f>
        <v>141580</v>
      </c>
      <c r="D2395" s="90" t="str">
        <f t="shared" si="185"/>
        <v>141580---MS DS</v>
      </c>
      <c r="E2395" s="90" t="str">
        <f t="shared" si="186"/>
        <v>ITC7102---ADVANCED DATABASE MANAGEMENT SYSTEMS SEC 1</v>
      </c>
      <c r="F2395" s="91" t="str">
        <f>+PACKING!E2385</f>
        <v>MS DS</v>
      </c>
      <c r="G2395" s="92" t="str">
        <f>+PACKING!I2385</f>
        <v>I</v>
      </c>
      <c r="H2395" s="91" t="s">
        <v>38</v>
      </c>
      <c r="I2395" s="90" t="str">
        <f t="shared" si="187"/>
        <v>OB - 67</v>
      </c>
      <c r="J2395" s="91" t="str">
        <f t="shared" si="188"/>
        <v>I</v>
      </c>
      <c r="K2395" s="90"/>
      <c r="L2395" s="92">
        <f>+PACKING!L2385</f>
        <v>4</v>
      </c>
      <c r="M2395" s="92">
        <f t="shared" si="189"/>
        <v>6</v>
      </c>
      <c r="N2395" s="91" t="str">
        <f>+PACKING!G2385</f>
        <v>ITC7102</v>
      </c>
      <c r="O2395" s="91" t="str">
        <f>+PACKING!H2385</f>
        <v>ADVANCED DATABASE MANAGEMENT SYSTEMS SEC 1</v>
      </c>
      <c r="P2395" s="90" t="s">
        <v>17</v>
      </c>
      <c r="Q2395" s="91" t="str">
        <f>+PACKING!J2385</f>
        <v>I</v>
      </c>
      <c r="R2395" s="93" t="str">
        <f>+PACKING!K2385</f>
        <v>OB - 67</v>
      </c>
      <c r="S2395" s="94" t="s">
        <v>74</v>
      </c>
      <c r="T2395" s="211" t="s">
        <v>73</v>
      </c>
      <c r="U2395" s="211"/>
      <c r="V2395" s="211"/>
      <c r="W2395" s="211"/>
      <c r="X2395" s="211"/>
      <c r="Y2395" s="211"/>
      <c r="Z2395" s="211"/>
      <c r="AA2395" s="211"/>
      <c r="AB2395" s="211"/>
      <c r="AC2395" s="211"/>
      <c r="AD2395" s="211"/>
      <c r="AE2395" s="211"/>
      <c r="AF2395" s="211"/>
      <c r="AG2395" s="211"/>
      <c r="AH2395" s="211"/>
      <c r="AI2395" s="211"/>
    </row>
    <row r="2396" spans="1:35" ht="22.5" x14ac:dyDescent="0.25">
      <c r="A2396" s="88">
        <f>+PACKING!C2386</f>
        <v>2385</v>
      </c>
      <c r="B2396" s="89" t="str">
        <f>+PACKING!D2386</f>
        <v>12 MAY 2024</v>
      </c>
      <c r="C2396" s="90">
        <f>+PACKING!F2386</f>
        <v>141580</v>
      </c>
      <c r="D2396" s="90" t="str">
        <f t="shared" si="185"/>
        <v>141580---Ph. D CS</v>
      </c>
      <c r="E2396" s="90" t="str">
        <f t="shared" si="186"/>
        <v>ITC7102---ADVANCED DATABASE MANAGEMENT SYSTEMS SEC 1</v>
      </c>
      <c r="F2396" s="91" t="str">
        <f>+PACKING!E2386</f>
        <v>Ph. D CS</v>
      </c>
      <c r="G2396" s="92" t="str">
        <f>+PACKING!I2386</f>
        <v>I</v>
      </c>
      <c r="H2396" s="91" t="s">
        <v>38</v>
      </c>
      <c r="I2396" s="90" t="str">
        <f t="shared" si="187"/>
        <v>OB - 67</v>
      </c>
      <c r="J2396" s="91" t="str">
        <f t="shared" si="188"/>
        <v>I</v>
      </c>
      <c r="K2396" s="90"/>
      <c r="L2396" s="92">
        <f>+PACKING!L2386</f>
        <v>1</v>
      </c>
      <c r="M2396" s="92">
        <f t="shared" si="189"/>
        <v>3</v>
      </c>
      <c r="N2396" s="91" t="str">
        <f>+PACKING!G2386</f>
        <v>ITC7102</v>
      </c>
      <c r="O2396" s="91" t="str">
        <f>+PACKING!H2386</f>
        <v>ADVANCED DATABASE MANAGEMENT SYSTEMS SEC 1</v>
      </c>
      <c r="P2396" s="90" t="s">
        <v>17</v>
      </c>
      <c r="Q2396" s="91" t="str">
        <f>+PACKING!J2386</f>
        <v>I</v>
      </c>
      <c r="R2396" s="93" t="str">
        <f>+PACKING!K2386</f>
        <v>OB - 67</v>
      </c>
      <c r="S2396" s="94" t="s">
        <v>74</v>
      </c>
      <c r="T2396" s="211" t="s">
        <v>73</v>
      </c>
      <c r="U2396" s="211"/>
      <c r="V2396" s="211"/>
      <c r="W2396" s="211"/>
      <c r="X2396" s="211"/>
      <c r="Y2396" s="211"/>
      <c r="Z2396" s="211"/>
      <c r="AA2396" s="211"/>
      <c r="AB2396" s="211"/>
      <c r="AC2396" s="211"/>
      <c r="AD2396" s="211"/>
      <c r="AE2396" s="211"/>
      <c r="AF2396" s="211"/>
      <c r="AG2396" s="211"/>
      <c r="AH2396" s="211"/>
      <c r="AI2396" s="211"/>
    </row>
    <row r="2397" spans="1:35" ht="22.5" x14ac:dyDescent="0.25">
      <c r="A2397" s="88">
        <f>+PACKING!C2387</f>
        <v>2386</v>
      </c>
      <c r="B2397" s="89" t="str">
        <f>+PACKING!D2387</f>
        <v>12 MAY 2024</v>
      </c>
      <c r="C2397" s="90">
        <f>+PACKING!F2387</f>
        <v>141590</v>
      </c>
      <c r="D2397" s="90" t="str">
        <f t="shared" si="185"/>
        <v>141590---MS CS</v>
      </c>
      <c r="E2397" s="90" t="str">
        <f t="shared" si="186"/>
        <v>DSC702---TOOLS AND TECHNIQUES IN DATA SCIENCE SEC 1</v>
      </c>
      <c r="F2397" s="91" t="str">
        <f>+PACKING!E2387</f>
        <v>MS CS</v>
      </c>
      <c r="G2397" s="92" t="str">
        <f>+PACKING!I2387</f>
        <v>I</v>
      </c>
      <c r="H2397" s="91" t="s">
        <v>38</v>
      </c>
      <c r="I2397" s="90" t="str">
        <f t="shared" si="187"/>
        <v>OB - 67</v>
      </c>
      <c r="J2397" s="91" t="str">
        <f t="shared" si="188"/>
        <v>I</v>
      </c>
      <c r="K2397" s="90"/>
      <c r="L2397" s="92">
        <f>+PACKING!L2387</f>
        <v>3</v>
      </c>
      <c r="M2397" s="92">
        <f t="shared" si="189"/>
        <v>5</v>
      </c>
      <c r="N2397" s="91" t="str">
        <f>+PACKING!G2387</f>
        <v>DSC702</v>
      </c>
      <c r="O2397" s="91" t="str">
        <f>+PACKING!H2387</f>
        <v>TOOLS AND TECHNIQUES IN DATA SCIENCE SEC 1</v>
      </c>
      <c r="P2397" s="90" t="s">
        <v>17</v>
      </c>
      <c r="Q2397" s="91" t="str">
        <f>+PACKING!J2387</f>
        <v>I</v>
      </c>
      <c r="R2397" s="93" t="str">
        <f>+PACKING!K2387</f>
        <v>OB - 67</v>
      </c>
      <c r="S2397" s="94" t="s">
        <v>74</v>
      </c>
      <c r="T2397" s="211" t="s">
        <v>73</v>
      </c>
      <c r="U2397" s="211"/>
      <c r="V2397" s="211"/>
      <c r="W2397" s="211"/>
      <c r="X2397" s="211"/>
      <c r="Y2397" s="211"/>
      <c r="Z2397" s="211"/>
      <c r="AA2397" s="211"/>
      <c r="AB2397" s="211"/>
      <c r="AC2397" s="211"/>
      <c r="AD2397" s="211"/>
      <c r="AE2397" s="211"/>
      <c r="AF2397" s="211"/>
      <c r="AG2397" s="211"/>
      <c r="AH2397" s="211"/>
      <c r="AI2397" s="211"/>
    </row>
    <row r="2398" spans="1:35" ht="22.5" x14ac:dyDescent="0.25">
      <c r="A2398" s="88">
        <f>+PACKING!C2388</f>
        <v>2387</v>
      </c>
      <c r="B2398" s="89" t="str">
        <f>+PACKING!D2388</f>
        <v>12 MAY 2024</v>
      </c>
      <c r="C2398" s="90">
        <f>+PACKING!F2388</f>
        <v>142014</v>
      </c>
      <c r="D2398" s="90" t="str">
        <f t="shared" si="185"/>
        <v>142014---BS SE</v>
      </c>
      <c r="E2398" s="90" t="str">
        <f t="shared" si="186"/>
        <v>BMT373---ENTREPRENEURSHIP AND LEADERSHIP SEC 2</v>
      </c>
      <c r="F2398" s="91" t="str">
        <f>+PACKING!E2388</f>
        <v>BS SE</v>
      </c>
      <c r="G2398" s="92" t="str">
        <f>+PACKING!I2388</f>
        <v>I</v>
      </c>
      <c r="H2398" s="91" t="s">
        <v>38</v>
      </c>
      <c r="I2398" s="90" t="str">
        <f t="shared" si="187"/>
        <v>OB - 69</v>
      </c>
      <c r="J2398" s="91" t="str">
        <f t="shared" si="188"/>
        <v>P</v>
      </c>
      <c r="K2398" s="90"/>
      <c r="L2398" s="92">
        <f>+PACKING!L2388</f>
        <v>22</v>
      </c>
      <c r="M2398" s="92">
        <f t="shared" si="189"/>
        <v>24</v>
      </c>
      <c r="N2398" s="91" t="str">
        <f>+PACKING!G2388</f>
        <v>BMT373</v>
      </c>
      <c r="O2398" s="91" t="str">
        <f>+PACKING!H2388</f>
        <v>ENTREPRENEURSHIP AND LEADERSHIP SEC 2</v>
      </c>
      <c r="P2398" s="90" t="s">
        <v>17</v>
      </c>
      <c r="Q2398" s="91" t="str">
        <f>+PACKING!J2388</f>
        <v>P</v>
      </c>
      <c r="R2398" s="93" t="str">
        <f>+PACKING!K2388</f>
        <v>OB - 69</v>
      </c>
      <c r="S2398" s="94" t="s">
        <v>74</v>
      </c>
      <c r="T2398" s="211" t="s">
        <v>73</v>
      </c>
      <c r="U2398" s="211"/>
      <c r="V2398" s="211"/>
      <c r="W2398" s="211"/>
      <c r="X2398" s="211"/>
      <c r="Y2398" s="211"/>
      <c r="Z2398" s="211"/>
      <c r="AA2398" s="211"/>
      <c r="AB2398" s="211"/>
      <c r="AC2398" s="211"/>
      <c r="AD2398" s="211"/>
      <c r="AE2398" s="211"/>
      <c r="AF2398" s="211"/>
      <c r="AG2398" s="211"/>
      <c r="AH2398" s="211"/>
      <c r="AI2398" s="211"/>
    </row>
    <row r="2399" spans="1:35" ht="22.5" x14ac:dyDescent="0.25">
      <c r="A2399" s="88">
        <f>+PACKING!C2389</f>
        <v>2388</v>
      </c>
      <c r="B2399" s="89" t="str">
        <f>+PACKING!D2389</f>
        <v>12 MAY 2024</v>
      </c>
      <c r="C2399" s="90">
        <f>+PACKING!F2389</f>
        <v>142014</v>
      </c>
      <c r="D2399" s="90" t="str">
        <f t="shared" si="185"/>
        <v>142014---BS SE</v>
      </c>
      <c r="E2399" s="90" t="str">
        <f t="shared" si="186"/>
        <v>BMT373---ENTREPRENEURSHIP AND LEADERSHIP SEC 2</v>
      </c>
      <c r="F2399" s="91" t="str">
        <f>+PACKING!E2389</f>
        <v>BS SE</v>
      </c>
      <c r="G2399" s="92" t="str">
        <f>+PACKING!I2389</f>
        <v>I</v>
      </c>
      <c r="H2399" s="91" t="s">
        <v>38</v>
      </c>
      <c r="I2399" s="90" t="str">
        <f t="shared" si="187"/>
        <v>OB - 70</v>
      </c>
      <c r="J2399" s="91" t="str">
        <f t="shared" si="188"/>
        <v>P</v>
      </c>
      <c r="K2399" s="90"/>
      <c r="L2399" s="92">
        <f>+PACKING!L2389</f>
        <v>12</v>
      </c>
      <c r="M2399" s="92">
        <f t="shared" si="189"/>
        <v>14</v>
      </c>
      <c r="N2399" s="91" t="str">
        <f>+PACKING!G2389</f>
        <v>BMT373</v>
      </c>
      <c r="O2399" s="91" t="str">
        <f>+PACKING!H2389</f>
        <v>ENTREPRENEURSHIP AND LEADERSHIP SEC 2</v>
      </c>
      <c r="P2399" s="90" t="s">
        <v>17</v>
      </c>
      <c r="Q2399" s="91" t="str">
        <f>+PACKING!J2389</f>
        <v>P</v>
      </c>
      <c r="R2399" s="93" t="str">
        <f>+PACKING!K2389</f>
        <v>OB - 70</v>
      </c>
      <c r="S2399" s="94" t="s">
        <v>74</v>
      </c>
      <c r="T2399" s="211" t="s">
        <v>73</v>
      </c>
      <c r="U2399" s="211"/>
      <c r="V2399" s="211"/>
      <c r="W2399" s="211"/>
      <c r="X2399" s="211"/>
      <c r="Y2399" s="211"/>
      <c r="Z2399" s="211"/>
      <c r="AA2399" s="211"/>
      <c r="AB2399" s="211"/>
      <c r="AC2399" s="211"/>
      <c r="AD2399" s="211"/>
      <c r="AE2399" s="211"/>
      <c r="AF2399" s="211"/>
      <c r="AG2399" s="211"/>
      <c r="AH2399" s="211"/>
      <c r="AI2399" s="211"/>
    </row>
    <row r="2400" spans="1:35" ht="22.5" x14ac:dyDescent="0.25">
      <c r="A2400" s="88">
        <f>+PACKING!C2390</f>
        <v>2389</v>
      </c>
      <c r="B2400" s="89" t="str">
        <f>+PACKING!D2390</f>
        <v>12 MAY 2024</v>
      </c>
      <c r="C2400" s="90">
        <f>+PACKING!F2390</f>
        <v>142015</v>
      </c>
      <c r="D2400" s="90" t="str">
        <f t="shared" si="185"/>
        <v>142015---BS SE</v>
      </c>
      <c r="E2400" s="90" t="str">
        <f t="shared" si="186"/>
        <v>BMT373---ENTREPRENEURSHIP AND LEADERSHIP SEC 3</v>
      </c>
      <c r="F2400" s="91" t="str">
        <f>+PACKING!E2390</f>
        <v>BS SE</v>
      </c>
      <c r="G2400" s="92" t="str">
        <f>+PACKING!I2390</f>
        <v>I</v>
      </c>
      <c r="H2400" s="91" t="s">
        <v>38</v>
      </c>
      <c r="I2400" s="90" t="str">
        <f t="shared" si="187"/>
        <v>OB - 70</v>
      </c>
      <c r="J2400" s="91" t="str">
        <f t="shared" si="188"/>
        <v>P</v>
      </c>
      <c r="K2400" s="90"/>
      <c r="L2400" s="92">
        <f>+PACKING!L2390</f>
        <v>10</v>
      </c>
      <c r="M2400" s="92">
        <f t="shared" si="189"/>
        <v>12</v>
      </c>
      <c r="N2400" s="91" t="str">
        <f>+PACKING!G2390</f>
        <v>BMT373</v>
      </c>
      <c r="O2400" s="91" t="str">
        <f>+PACKING!H2390</f>
        <v>ENTREPRENEURSHIP AND LEADERSHIP SEC 3</v>
      </c>
      <c r="P2400" s="90" t="s">
        <v>17</v>
      </c>
      <c r="Q2400" s="91" t="str">
        <f>+PACKING!J2390</f>
        <v>P</v>
      </c>
      <c r="R2400" s="93" t="str">
        <f>+PACKING!K2390</f>
        <v>OB - 70</v>
      </c>
      <c r="S2400" s="94" t="s">
        <v>74</v>
      </c>
      <c r="T2400" s="211" t="s">
        <v>73</v>
      </c>
      <c r="U2400" s="211"/>
      <c r="V2400" s="211"/>
      <c r="W2400" s="211"/>
      <c r="X2400" s="211"/>
      <c r="Y2400" s="211"/>
      <c r="Z2400" s="211"/>
      <c r="AA2400" s="211"/>
      <c r="AB2400" s="211"/>
      <c r="AC2400" s="211"/>
      <c r="AD2400" s="211"/>
      <c r="AE2400" s="211"/>
      <c r="AF2400" s="211"/>
      <c r="AG2400" s="211"/>
      <c r="AH2400" s="211"/>
      <c r="AI2400" s="211"/>
    </row>
    <row r="2401" spans="1:35" ht="22.5" x14ac:dyDescent="0.25">
      <c r="A2401" s="88">
        <f>+PACKING!C2391</f>
        <v>2390</v>
      </c>
      <c r="B2401" s="89" t="str">
        <f>+PACKING!D2391</f>
        <v>12 MAY 2024</v>
      </c>
      <c r="C2401" s="90">
        <f>+PACKING!F2391</f>
        <v>142015</v>
      </c>
      <c r="D2401" s="90" t="str">
        <f t="shared" si="185"/>
        <v>142015---BS SE</v>
      </c>
      <c r="E2401" s="90" t="str">
        <f t="shared" si="186"/>
        <v>BMT373---ENTREPRENEURSHIP AND LEADERSHIP SEC 3</v>
      </c>
      <c r="F2401" s="91" t="str">
        <f>+PACKING!E2391</f>
        <v>BS SE</v>
      </c>
      <c r="G2401" s="92" t="str">
        <f>+PACKING!I2391</f>
        <v>I</v>
      </c>
      <c r="H2401" s="91" t="s">
        <v>38</v>
      </c>
      <c r="I2401" s="90" t="str">
        <f t="shared" si="187"/>
        <v>OB - 71</v>
      </c>
      <c r="J2401" s="91" t="str">
        <f t="shared" si="188"/>
        <v>P</v>
      </c>
      <c r="K2401" s="90"/>
      <c r="L2401" s="92">
        <f>+PACKING!L2391</f>
        <v>22</v>
      </c>
      <c r="M2401" s="92">
        <f t="shared" si="189"/>
        <v>24</v>
      </c>
      <c r="N2401" s="91" t="str">
        <f>+PACKING!G2391</f>
        <v>BMT373</v>
      </c>
      <c r="O2401" s="91" t="str">
        <f>+PACKING!H2391</f>
        <v>ENTREPRENEURSHIP AND LEADERSHIP SEC 3</v>
      </c>
      <c r="P2401" s="90" t="s">
        <v>17</v>
      </c>
      <c r="Q2401" s="91" t="str">
        <f>+PACKING!J2391</f>
        <v>P</v>
      </c>
      <c r="R2401" s="93" t="str">
        <f>+PACKING!K2391</f>
        <v>OB - 71</v>
      </c>
      <c r="S2401" s="94" t="s">
        <v>74</v>
      </c>
      <c r="T2401" s="211" t="s">
        <v>73</v>
      </c>
      <c r="U2401" s="211"/>
      <c r="V2401" s="211"/>
      <c r="W2401" s="211"/>
      <c r="X2401" s="211"/>
      <c r="Y2401" s="211"/>
      <c r="Z2401" s="211"/>
      <c r="AA2401" s="211"/>
      <c r="AB2401" s="211"/>
      <c r="AC2401" s="211"/>
      <c r="AD2401" s="211"/>
      <c r="AE2401" s="211"/>
      <c r="AF2401" s="211"/>
      <c r="AG2401" s="211"/>
      <c r="AH2401" s="211"/>
      <c r="AI2401" s="211"/>
    </row>
    <row r="2402" spans="1:35" ht="21" customHeight="1" x14ac:dyDescent="0.25">
      <c r="A2402" s="88">
        <f>+PACKING!C2392</f>
        <v>2391</v>
      </c>
      <c r="B2402" s="89" t="str">
        <f>+PACKING!D2392</f>
        <v>12 MAY 2024</v>
      </c>
      <c r="C2402" s="90">
        <f>+PACKING!F2392</f>
        <v>141229</v>
      </c>
      <c r="D2402" s="90" t="str">
        <f t="shared" si="185"/>
        <v>141229---BS SE</v>
      </c>
      <c r="E2402" s="90" t="str">
        <f t="shared" si="186"/>
        <v>BMT373---ENTREPRENEURSHIP AND LEADERSHIP SEC 1</v>
      </c>
      <c r="F2402" s="91" t="str">
        <f>+PACKING!E2392</f>
        <v>BS SE</v>
      </c>
      <c r="G2402" s="92" t="str">
        <f>+PACKING!I2392</f>
        <v>I</v>
      </c>
      <c r="H2402" s="91" t="s">
        <v>38</v>
      </c>
      <c r="I2402" s="90" t="str">
        <f t="shared" si="187"/>
        <v>OB - 78</v>
      </c>
      <c r="J2402" s="91" t="str">
        <f t="shared" si="188"/>
        <v>H</v>
      </c>
      <c r="K2402" s="90"/>
      <c r="L2402" s="92">
        <f>+PACKING!L2392</f>
        <v>22</v>
      </c>
      <c r="M2402" s="92">
        <f t="shared" si="189"/>
        <v>24</v>
      </c>
      <c r="N2402" s="91" t="str">
        <f>+PACKING!G2392</f>
        <v>BMT373</v>
      </c>
      <c r="O2402" s="91" t="str">
        <f>+PACKING!H2392</f>
        <v>ENTREPRENEURSHIP AND LEADERSHIP SEC 1</v>
      </c>
      <c r="P2402" s="90" t="s">
        <v>17</v>
      </c>
      <c r="Q2402" s="91" t="str">
        <f>+PACKING!J2392</f>
        <v>H</v>
      </c>
      <c r="R2402" s="93" t="str">
        <f>+PACKING!K2392</f>
        <v>OB - 78</v>
      </c>
      <c r="S2402" s="94" t="s">
        <v>74</v>
      </c>
      <c r="T2402" s="211" t="s">
        <v>73</v>
      </c>
      <c r="U2402" s="211"/>
      <c r="V2402" s="211"/>
      <c r="W2402" s="211"/>
      <c r="X2402" s="211"/>
      <c r="Y2402" s="211"/>
      <c r="Z2402" s="211"/>
      <c r="AA2402" s="211"/>
      <c r="AB2402" s="211"/>
      <c r="AC2402" s="211"/>
      <c r="AD2402" s="211"/>
      <c r="AE2402" s="211"/>
      <c r="AF2402" s="211"/>
      <c r="AG2402" s="211"/>
      <c r="AH2402" s="211"/>
      <c r="AI2402" s="211"/>
    </row>
    <row r="2403" spans="1:35" ht="22.5" x14ac:dyDescent="0.25">
      <c r="A2403" s="88">
        <f>+PACKING!C2393</f>
        <v>2392</v>
      </c>
      <c r="B2403" s="89" t="str">
        <f>+PACKING!D2393</f>
        <v>12 MAY 2024</v>
      </c>
      <c r="C2403" s="90">
        <f>+PACKING!F2393</f>
        <v>141229</v>
      </c>
      <c r="D2403" s="90" t="str">
        <f t="shared" si="185"/>
        <v>141229---BS SE</v>
      </c>
      <c r="E2403" s="90" t="str">
        <f t="shared" si="186"/>
        <v>BMT373---ENTREPRENEURSHIP AND LEADERSHIP SEC 1</v>
      </c>
      <c r="F2403" s="91" t="str">
        <f>+PACKING!E2393</f>
        <v>BS SE</v>
      </c>
      <c r="G2403" s="92" t="str">
        <f>+PACKING!I2393</f>
        <v>I</v>
      </c>
      <c r="H2403" s="91" t="s">
        <v>38</v>
      </c>
      <c r="I2403" s="90" t="str">
        <f t="shared" si="187"/>
        <v>OB - 79</v>
      </c>
      <c r="J2403" s="91" t="str">
        <f t="shared" si="188"/>
        <v>H</v>
      </c>
      <c r="K2403" s="90"/>
      <c r="L2403" s="92">
        <f>+PACKING!L2393</f>
        <v>1</v>
      </c>
      <c r="M2403" s="92">
        <f t="shared" si="189"/>
        <v>3</v>
      </c>
      <c r="N2403" s="91" t="str">
        <f>+PACKING!G2393</f>
        <v>BMT373</v>
      </c>
      <c r="O2403" s="91" t="str">
        <f>+PACKING!H2393</f>
        <v>ENTREPRENEURSHIP AND LEADERSHIP SEC 1</v>
      </c>
      <c r="P2403" s="90" t="s">
        <v>17</v>
      </c>
      <c r="Q2403" s="91" t="str">
        <f>+PACKING!J2393</f>
        <v>H</v>
      </c>
      <c r="R2403" s="93" t="str">
        <f>+PACKING!K2393</f>
        <v>OB - 79</v>
      </c>
      <c r="S2403" s="94" t="s">
        <v>74</v>
      </c>
      <c r="T2403" s="211" t="s">
        <v>73</v>
      </c>
      <c r="U2403" s="211"/>
      <c r="V2403" s="211"/>
      <c r="W2403" s="211"/>
      <c r="X2403" s="211"/>
      <c r="Y2403" s="211"/>
      <c r="Z2403" s="211"/>
      <c r="AA2403" s="211"/>
      <c r="AB2403" s="211"/>
      <c r="AC2403" s="211"/>
      <c r="AD2403" s="211"/>
      <c r="AE2403" s="211"/>
      <c r="AF2403" s="211"/>
      <c r="AG2403" s="211"/>
      <c r="AH2403" s="211"/>
      <c r="AI2403" s="211"/>
    </row>
    <row r="2404" spans="1:35" ht="21" x14ac:dyDescent="0.25">
      <c r="A2404" s="88">
        <f>+PACKING!C2394</f>
        <v>2393</v>
      </c>
      <c r="B2404" s="89" t="str">
        <f>+PACKING!D2394</f>
        <v>12 MAY 2024</v>
      </c>
      <c r="C2404" s="90">
        <f>+PACKING!F2394</f>
        <v>141332</v>
      </c>
      <c r="D2404" s="90" t="str">
        <f t="shared" si="185"/>
        <v>141332---BS DFCS</v>
      </c>
      <c r="E2404" s="90" t="str">
        <f t="shared" si="186"/>
        <v>BBA3301---PRINCIPLE OF ACCOUNTING SEC 1</v>
      </c>
      <c r="F2404" s="91" t="str">
        <f>+PACKING!E2394</f>
        <v>BS DFCS</v>
      </c>
      <c r="G2404" s="92" t="str">
        <f>+PACKING!I2394</f>
        <v>I</v>
      </c>
      <c r="H2404" s="91" t="s">
        <v>38</v>
      </c>
      <c r="I2404" s="90" t="str">
        <f t="shared" si="187"/>
        <v>OB - 79</v>
      </c>
      <c r="J2404" s="91" t="str">
        <f t="shared" si="188"/>
        <v>H</v>
      </c>
      <c r="K2404" s="90"/>
      <c r="L2404" s="92">
        <f>+PACKING!L2394</f>
        <v>21</v>
      </c>
      <c r="M2404" s="92">
        <f t="shared" si="189"/>
        <v>23</v>
      </c>
      <c r="N2404" s="91" t="str">
        <f>+PACKING!G2394</f>
        <v>BBA3301</v>
      </c>
      <c r="O2404" s="91" t="str">
        <f>+PACKING!H2394</f>
        <v>PRINCIPLE OF ACCOUNTING SEC 1</v>
      </c>
      <c r="P2404" s="90" t="s">
        <v>17</v>
      </c>
      <c r="Q2404" s="91" t="str">
        <f>+PACKING!J2394</f>
        <v>H</v>
      </c>
      <c r="R2404" s="93" t="str">
        <f>+PACKING!K2394</f>
        <v>OB - 79</v>
      </c>
      <c r="S2404" s="94" t="s">
        <v>74</v>
      </c>
      <c r="T2404" s="211" t="s">
        <v>73</v>
      </c>
      <c r="U2404" s="211"/>
      <c r="V2404" s="211"/>
      <c r="W2404" s="211"/>
      <c r="X2404" s="211"/>
      <c r="Y2404" s="211"/>
      <c r="Z2404" s="211"/>
      <c r="AA2404" s="211"/>
      <c r="AB2404" s="211"/>
      <c r="AC2404" s="211"/>
      <c r="AD2404" s="211"/>
      <c r="AE2404" s="211"/>
      <c r="AF2404" s="211"/>
      <c r="AG2404" s="211"/>
      <c r="AH2404" s="211"/>
      <c r="AI2404" s="211"/>
    </row>
    <row r="2405" spans="1:35" ht="21" x14ac:dyDescent="0.25">
      <c r="A2405" s="88">
        <f>+PACKING!C2395</f>
        <v>2394</v>
      </c>
      <c r="B2405" s="89" t="str">
        <f>+PACKING!D2395</f>
        <v>12 MAY 2024</v>
      </c>
      <c r="C2405" s="90">
        <f>+PACKING!F2395</f>
        <v>141124</v>
      </c>
      <c r="D2405" s="90" t="str">
        <f t="shared" si="185"/>
        <v>141124---M.Phil Eng.</v>
      </c>
      <c r="E2405" s="90" t="str">
        <f t="shared" si="186"/>
        <v>ENG726---PAKISTANI WRITINGS IN ENGLISH SEC 1</v>
      </c>
      <c r="F2405" s="91" t="str">
        <f>+PACKING!E2395</f>
        <v>M.Phil Eng.</v>
      </c>
      <c r="G2405" s="92" t="str">
        <f>+PACKING!I2395</f>
        <v>II</v>
      </c>
      <c r="H2405" s="91" t="s">
        <v>38</v>
      </c>
      <c r="I2405" s="90" t="str">
        <f t="shared" si="187"/>
        <v>NB - 25</v>
      </c>
      <c r="J2405" s="91" t="str">
        <f t="shared" si="188"/>
        <v>D</v>
      </c>
      <c r="K2405" s="90"/>
      <c r="L2405" s="92">
        <f>+PACKING!L2395</f>
        <v>5</v>
      </c>
      <c r="M2405" s="92">
        <f t="shared" si="189"/>
        <v>7</v>
      </c>
      <c r="N2405" s="91" t="str">
        <f>+PACKING!G2395</f>
        <v>ENG726</v>
      </c>
      <c r="O2405" s="91" t="str">
        <f>+PACKING!H2395</f>
        <v>PAKISTANI WRITINGS IN ENGLISH SEC 1</v>
      </c>
      <c r="P2405" s="90" t="s">
        <v>17</v>
      </c>
      <c r="Q2405" s="91" t="str">
        <f>+PACKING!J2395</f>
        <v>D</v>
      </c>
      <c r="R2405" s="93" t="str">
        <f>+PACKING!K2395</f>
        <v>NB - 25</v>
      </c>
      <c r="S2405" s="94" t="s">
        <v>74</v>
      </c>
      <c r="T2405" s="211" t="s">
        <v>73</v>
      </c>
      <c r="U2405" s="211"/>
      <c r="V2405" s="211"/>
      <c r="W2405" s="211"/>
      <c r="X2405" s="211"/>
      <c r="Y2405" s="211"/>
      <c r="Z2405" s="211"/>
      <c r="AA2405" s="211"/>
      <c r="AB2405" s="211"/>
      <c r="AC2405" s="211"/>
      <c r="AD2405" s="211"/>
      <c r="AE2405" s="211"/>
      <c r="AF2405" s="211"/>
      <c r="AG2405" s="211"/>
      <c r="AH2405" s="211"/>
      <c r="AI2405" s="211"/>
    </row>
    <row r="2406" spans="1:35" ht="21" x14ac:dyDescent="0.25">
      <c r="A2406" s="88">
        <f>+PACKING!C2396</f>
        <v>2395</v>
      </c>
      <c r="B2406" s="89" t="str">
        <f>+PACKING!D2396</f>
        <v>12 MAY 2024</v>
      </c>
      <c r="C2406" s="90">
        <f>+PACKING!F2396</f>
        <v>141152</v>
      </c>
      <c r="D2406" s="90" t="str">
        <f t="shared" si="185"/>
        <v>141152---BS BT</v>
      </c>
      <c r="E2406" s="90" t="str">
        <f t="shared" si="186"/>
        <v>BTCH344---BIOSAFETY AND BIOETHICS SEC 1</v>
      </c>
      <c r="F2406" s="91" t="str">
        <f>+PACKING!E2396</f>
        <v>BS BT</v>
      </c>
      <c r="G2406" s="92" t="str">
        <f>+PACKING!I2396</f>
        <v>II</v>
      </c>
      <c r="H2406" s="91" t="s">
        <v>38</v>
      </c>
      <c r="I2406" s="90" t="str">
        <f t="shared" si="187"/>
        <v>NB - 25</v>
      </c>
      <c r="J2406" s="91" t="str">
        <f t="shared" si="188"/>
        <v>D</v>
      </c>
      <c r="K2406" s="90"/>
      <c r="L2406" s="92">
        <f>+PACKING!L2396</f>
        <v>17</v>
      </c>
      <c r="M2406" s="92">
        <f t="shared" si="189"/>
        <v>19</v>
      </c>
      <c r="N2406" s="91" t="str">
        <f>+PACKING!G2396</f>
        <v>BTCH344</v>
      </c>
      <c r="O2406" s="91" t="str">
        <f>+PACKING!H2396</f>
        <v>BIOSAFETY AND BIOETHICS SEC 1</v>
      </c>
      <c r="P2406" s="90" t="s">
        <v>17</v>
      </c>
      <c r="Q2406" s="91" t="str">
        <f>+PACKING!J2396</f>
        <v>D</v>
      </c>
      <c r="R2406" s="93" t="str">
        <f>+PACKING!K2396</f>
        <v>NB - 25</v>
      </c>
      <c r="S2406" s="94" t="s">
        <v>74</v>
      </c>
      <c r="T2406" s="211" t="s">
        <v>73</v>
      </c>
      <c r="U2406" s="211"/>
      <c r="V2406" s="211"/>
      <c r="W2406" s="211"/>
      <c r="X2406" s="211"/>
      <c r="Y2406" s="211"/>
      <c r="Z2406" s="211"/>
      <c r="AA2406" s="211"/>
      <c r="AB2406" s="211"/>
      <c r="AC2406" s="211"/>
      <c r="AD2406" s="211"/>
      <c r="AE2406" s="211"/>
      <c r="AF2406" s="211"/>
      <c r="AG2406" s="211"/>
      <c r="AH2406" s="211"/>
      <c r="AI2406" s="211"/>
    </row>
    <row r="2407" spans="1:35" ht="21" x14ac:dyDescent="0.25">
      <c r="A2407" s="88">
        <f>+PACKING!C2397</f>
        <v>2396</v>
      </c>
      <c r="B2407" s="89" t="str">
        <f>+PACKING!D2397</f>
        <v>12 MAY 2024</v>
      </c>
      <c r="C2407" s="90">
        <f>+PACKING!F2397</f>
        <v>141152</v>
      </c>
      <c r="D2407" s="90" t="str">
        <f t="shared" si="185"/>
        <v>141152---BS BT</v>
      </c>
      <c r="E2407" s="90" t="str">
        <f t="shared" si="186"/>
        <v>BTCH344---BIOSAFETY AND BIOETHICS SEC 1</v>
      </c>
      <c r="F2407" s="91" t="str">
        <f>+PACKING!E2397</f>
        <v>BS BT</v>
      </c>
      <c r="G2407" s="92" t="str">
        <f>+PACKING!I2397</f>
        <v>II</v>
      </c>
      <c r="H2407" s="91" t="s">
        <v>38</v>
      </c>
      <c r="I2407" s="90" t="str">
        <f t="shared" si="187"/>
        <v>NB - 26</v>
      </c>
      <c r="J2407" s="91" t="str">
        <f t="shared" si="188"/>
        <v>D</v>
      </c>
      <c r="K2407" s="90"/>
      <c r="L2407" s="92">
        <f>+PACKING!L2397</f>
        <v>4</v>
      </c>
      <c r="M2407" s="92">
        <f t="shared" si="189"/>
        <v>6</v>
      </c>
      <c r="N2407" s="91" t="str">
        <f>+PACKING!G2397</f>
        <v>BTCH344</v>
      </c>
      <c r="O2407" s="91" t="str">
        <f>+PACKING!H2397</f>
        <v>BIOSAFETY AND BIOETHICS SEC 1</v>
      </c>
      <c r="P2407" s="90" t="s">
        <v>17</v>
      </c>
      <c r="Q2407" s="91" t="str">
        <f>+PACKING!J2397</f>
        <v>D</v>
      </c>
      <c r="R2407" s="93" t="str">
        <f>+PACKING!K2397</f>
        <v>NB - 26</v>
      </c>
      <c r="S2407" s="94" t="s">
        <v>74</v>
      </c>
      <c r="T2407" s="211" t="s">
        <v>73</v>
      </c>
      <c r="U2407" s="211"/>
      <c r="V2407" s="211"/>
      <c r="W2407" s="211"/>
      <c r="X2407" s="211"/>
      <c r="Y2407" s="211"/>
      <c r="Z2407" s="211"/>
      <c r="AA2407" s="211"/>
      <c r="AB2407" s="211"/>
      <c r="AC2407" s="211"/>
      <c r="AD2407" s="211"/>
      <c r="AE2407" s="211"/>
      <c r="AF2407" s="211"/>
      <c r="AG2407" s="211"/>
      <c r="AH2407" s="211"/>
      <c r="AI2407" s="211"/>
    </row>
    <row r="2408" spans="1:35" ht="21" x14ac:dyDescent="0.25">
      <c r="A2408" s="88">
        <f>+PACKING!C2398</f>
        <v>2397</v>
      </c>
      <c r="B2408" s="89" t="str">
        <f>+PACKING!D2398</f>
        <v>12 MAY 2024</v>
      </c>
      <c r="C2408" s="90">
        <f>+PACKING!F2398</f>
        <v>141157</v>
      </c>
      <c r="D2408" s="90" t="str">
        <f t="shared" si="185"/>
        <v>141157---BS MB</v>
      </c>
      <c r="E2408" s="90" t="str">
        <f t="shared" si="186"/>
        <v>MICB343---GENERAL VIROLOGY SEC 1</v>
      </c>
      <c r="F2408" s="91" t="str">
        <f>+PACKING!E2398</f>
        <v>BS MB</v>
      </c>
      <c r="G2408" s="92" t="str">
        <f>+PACKING!I2398</f>
        <v>II</v>
      </c>
      <c r="H2408" s="91" t="s">
        <v>38</v>
      </c>
      <c r="I2408" s="90" t="str">
        <f t="shared" si="187"/>
        <v>NB - 26</v>
      </c>
      <c r="J2408" s="91" t="str">
        <f t="shared" si="188"/>
        <v>D</v>
      </c>
      <c r="K2408" s="90"/>
      <c r="L2408" s="92">
        <f>+PACKING!L2398</f>
        <v>7</v>
      </c>
      <c r="M2408" s="92">
        <f t="shared" si="189"/>
        <v>9</v>
      </c>
      <c r="N2408" s="91" t="str">
        <f>+PACKING!G2398</f>
        <v>MICB343</v>
      </c>
      <c r="O2408" s="91" t="str">
        <f>+PACKING!H2398</f>
        <v>GENERAL VIROLOGY SEC 1</v>
      </c>
      <c r="P2408" s="90" t="s">
        <v>17</v>
      </c>
      <c r="Q2408" s="91" t="str">
        <f>+PACKING!J2398</f>
        <v>D</v>
      </c>
      <c r="R2408" s="93" t="str">
        <f>+PACKING!K2398</f>
        <v>NB - 26</v>
      </c>
      <c r="S2408" s="94" t="s">
        <v>74</v>
      </c>
      <c r="T2408" s="211" t="s">
        <v>73</v>
      </c>
      <c r="U2408" s="211"/>
      <c r="V2408" s="211"/>
      <c r="W2408" s="211"/>
      <c r="X2408" s="211"/>
      <c r="Y2408" s="211"/>
      <c r="Z2408" s="211"/>
      <c r="AA2408" s="211"/>
      <c r="AB2408" s="211"/>
      <c r="AC2408" s="211"/>
      <c r="AD2408" s="211"/>
      <c r="AE2408" s="211"/>
      <c r="AF2408" s="211"/>
      <c r="AG2408" s="211"/>
      <c r="AH2408" s="211"/>
      <c r="AI2408" s="211"/>
    </row>
    <row r="2409" spans="1:35" ht="21" x14ac:dyDescent="0.25">
      <c r="A2409" s="88">
        <f>+PACKING!C2399</f>
        <v>2398</v>
      </c>
      <c r="B2409" s="89" t="str">
        <f>+PACKING!D2399</f>
        <v>12 MAY 2024</v>
      </c>
      <c r="C2409" s="90">
        <f>+PACKING!F2399</f>
        <v>141188</v>
      </c>
      <c r="D2409" s="90" t="str">
        <f t="shared" si="185"/>
        <v>141188---M.Phil MB</v>
      </c>
      <c r="E2409" s="90" t="str">
        <f t="shared" si="186"/>
        <v>MB7107---EPIDEMIOLOGY AND PUBLIC HEALTH SEC 1</v>
      </c>
      <c r="F2409" s="91" t="str">
        <f>+PACKING!E2399</f>
        <v>M.Phil MB</v>
      </c>
      <c r="G2409" s="92" t="str">
        <f>+PACKING!I2399</f>
        <v>II</v>
      </c>
      <c r="H2409" s="91" t="s">
        <v>38</v>
      </c>
      <c r="I2409" s="90" t="str">
        <f t="shared" si="187"/>
        <v>NB - 26</v>
      </c>
      <c r="J2409" s="91" t="str">
        <f t="shared" si="188"/>
        <v>D</v>
      </c>
      <c r="K2409" s="90"/>
      <c r="L2409" s="92">
        <f>+PACKING!L2399</f>
        <v>9</v>
      </c>
      <c r="M2409" s="92">
        <f t="shared" si="189"/>
        <v>11</v>
      </c>
      <c r="N2409" s="91" t="str">
        <f>+PACKING!G2399</f>
        <v>MB7107</v>
      </c>
      <c r="O2409" s="91" t="str">
        <f>+PACKING!H2399</f>
        <v>EPIDEMIOLOGY AND PUBLIC HEALTH SEC 1</v>
      </c>
      <c r="P2409" s="90" t="s">
        <v>17</v>
      </c>
      <c r="Q2409" s="91" t="str">
        <f>+PACKING!J2399</f>
        <v>D</v>
      </c>
      <c r="R2409" s="93" t="str">
        <f>+PACKING!K2399</f>
        <v>NB - 26</v>
      </c>
      <c r="S2409" s="94" t="s">
        <v>74</v>
      </c>
      <c r="T2409" s="211" t="s">
        <v>73</v>
      </c>
      <c r="U2409" s="211"/>
      <c r="V2409" s="211"/>
      <c r="W2409" s="211"/>
      <c r="X2409" s="211"/>
      <c r="Y2409" s="211"/>
      <c r="Z2409" s="211"/>
      <c r="AA2409" s="211"/>
      <c r="AB2409" s="211"/>
      <c r="AC2409" s="211"/>
      <c r="AD2409" s="211"/>
      <c r="AE2409" s="211"/>
      <c r="AF2409" s="211"/>
      <c r="AG2409" s="211"/>
      <c r="AH2409" s="211"/>
      <c r="AI2409" s="211"/>
    </row>
    <row r="2410" spans="1:35" ht="21" x14ac:dyDescent="0.25">
      <c r="A2410" s="88">
        <f>+PACKING!C2400</f>
        <v>2399</v>
      </c>
      <c r="B2410" s="89" t="str">
        <f>+PACKING!D2400</f>
        <v>12 MAY 2024</v>
      </c>
      <c r="C2410" s="90">
        <f>+PACKING!F2400</f>
        <v>141194</v>
      </c>
      <c r="D2410" s="90" t="str">
        <f t="shared" si="185"/>
        <v>141194---M.Phil MB</v>
      </c>
      <c r="E2410" s="90" t="str">
        <f t="shared" si="186"/>
        <v>MB7107---EPIDEMIOLOGY AND PUBLIC HEALTH SEC 1</v>
      </c>
      <c r="F2410" s="91" t="str">
        <f>+PACKING!E2400</f>
        <v>M.Phil MB</v>
      </c>
      <c r="G2410" s="92" t="str">
        <f>+PACKING!I2400</f>
        <v>II</v>
      </c>
      <c r="H2410" s="91" t="s">
        <v>38</v>
      </c>
      <c r="I2410" s="90" t="str">
        <f t="shared" si="187"/>
        <v>NB - 26</v>
      </c>
      <c r="J2410" s="91" t="str">
        <f t="shared" si="188"/>
        <v>D</v>
      </c>
      <c r="K2410" s="90"/>
      <c r="L2410" s="92">
        <f>+PACKING!L2400</f>
        <v>2</v>
      </c>
      <c r="M2410" s="92">
        <f t="shared" si="189"/>
        <v>4</v>
      </c>
      <c r="N2410" s="91" t="str">
        <f>+PACKING!G2400</f>
        <v>MB7107</v>
      </c>
      <c r="O2410" s="91" t="str">
        <f>+PACKING!H2400</f>
        <v>EPIDEMIOLOGY AND PUBLIC HEALTH SEC 1</v>
      </c>
      <c r="P2410" s="90" t="s">
        <v>17</v>
      </c>
      <c r="Q2410" s="91" t="str">
        <f>+PACKING!J2400</f>
        <v>D</v>
      </c>
      <c r="R2410" s="93" t="str">
        <f>+PACKING!K2400</f>
        <v>NB - 26</v>
      </c>
      <c r="S2410" s="94" t="s">
        <v>74</v>
      </c>
      <c r="T2410" s="211" t="s">
        <v>73</v>
      </c>
      <c r="U2410" s="211"/>
      <c r="V2410" s="211"/>
      <c r="W2410" s="211"/>
      <c r="X2410" s="211"/>
      <c r="Y2410" s="211"/>
      <c r="Z2410" s="211"/>
      <c r="AA2410" s="211"/>
      <c r="AB2410" s="211"/>
      <c r="AC2410" s="211"/>
      <c r="AD2410" s="211"/>
      <c r="AE2410" s="211"/>
      <c r="AF2410" s="211"/>
      <c r="AG2410" s="211"/>
      <c r="AH2410" s="211"/>
      <c r="AI2410" s="211"/>
    </row>
    <row r="2411" spans="1:35" ht="21" x14ac:dyDescent="0.25">
      <c r="A2411" s="88">
        <f>+PACKING!C2401</f>
        <v>2400</v>
      </c>
      <c r="B2411" s="89" t="str">
        <f>+PACKING!D2401</f>
        <v>12 MAY 2024</v>
      </c>
      <c r="C2411" s="90">
        <f>+PACKING!F2401</f>
        <v>141194</v>
      </c>
      <c r="D2411" s="90" t="str">
        <f t="shared" si="185"/>
        <v>141194---M.Phil MB</v>
      </c>
      <c r="E2411" s="90" t="str">
        <f t="shared" si="186"/>
        <v>MB7107---EPIDEMIOLOGY AND PUBLIC HEALTH SEC 1</v>
      </c>
      <c r="F2411" s="91" t="str">
        <f>+PACKING!E2401</f>
        <v>M.Phil MB</v>
      </c>
      <c r="G2411" s="92" t="str">
        <f>+PACKING!I2401</f>
        <v>II</v>
      </c>
      <c r="H2411" s="91" t="s">
        <v>38</v>
      </c>
      <c r="I2411" s="90" t="str">
        <f t="shared" si="187"/>
        <v>NB - 27</v>
      </c>
      <c r="J2411" s="91" t="str">
        <f t="shared" si="188"/>
        <v>D</v>
      </c>
      <c r="K2411" s="90"/>
      <c r="L2411" s="92">
        <f>+PACKING!L2401</f>
        <v>5</v>
      </c>
      <c r="M2411" s="92">
        <f t="shared" si="189"/>
        <v>7</v>
      </c>
      <c r="N2411" s="91" t="str">
        <f>+PACKING!G2401</f>
        <v>MB7107</v>
      </c>
      <c r="O2411" s="91" t="str">
        <f>+PACKING!H2401</f>
        <v>EPIDEMIOLOGY AND PUBLIC HEALTH SEC 1</v>
      </c>
      <c r="P2411" s="90" t="s">
        <v>17</v>
      </c>
      <c r="Q2411" s="91" t="str">
        <f>+PACKING!J2401</f>
        <v>D</v>
      </c>
      <c r="R2411" s="93" t="str">
        <f>+PACKING!K2401</f>
        <v>NB - 27</v>
      </c>
      <c r="S2411" s="94" t="s">
        <v>74</v>
      </c>
      <c r="T2411" s="211" t="s">
        <v>73</v>
      </c>
      <c r="U2411" s="211"/>
      <c r="V2411" s="211"/>
      <c r="W2411" s="211"/>
      <c r="X2411" s="211"/>
      <c r="Y2411" s="211"/>
      <c r="Z2411" s="211"/>
      <c r="AA2411" s="211"/>
      <c r="AB2411" s="211"/>
      <c r="AC2411" s="211"/>
      <c r="AD2411" s="211"/>
      <c r="AE2411" s="211"/>
      <c r="AF2411" s="211"/>
      <c r="AG2411" s="211"/>
      <c r="AH2411" s="211"/>
      <c r="AI2411" s="211"/>
    </row>
    <row r="2412" spans="1:35" ht="22.5" x14ac:dyDescent="0.25">
      <c r="A2412" s="88">
        <f>+PACKING!C2402</f>
        <v>2401</v>
      </c>
      <c r="B2412" s="89" t="str">
        <f>+PACKING!D2402</f>
        <v>12 MAY 2024</v>
      </c>
      <c r="C2412" s="90">
        <f>+PACKING!F2402</f>
        <v>141296</v>
      </c>
      <c r="D2412" s="90" t="str">
        <f t="shared" si="185"/>
        <v>141296---MBA (2 Years)</v>
      </c>
      <c r="E2412" s="90" t="str">
        <f t="shared" si="186"/>
        <v>BMT727---STRATEGIC MARKETING SEC 1</v>
      </c>
      <c r="F2412" s="91" t="str">
        <f>+PACKING!E2402</f>
        <v>MBA (2 Years)</v>
      </c>
      <c r="G2412" s="92" t="str">
        <f>+PACKING!I2402</f>
        <v>II</v>
      </c>
      <c r="H2412" s="91" t="s">
        <v>38</v>
      </c>
      <c r="I2412" s="90" t="str">
        <f t="shared" si="187"/>
        <v>NB - 27</v>
      </c>
      <c r="J2412" s="91" t="str">
        <f t="shared" si="188"/>
        <v>D</v>
      </c>
      <c r="K2412" s="90"/>
      <c r="L2412" s="92">
        <f>+PACKING!L2402</f>
        <v>7</v>
      </c>
      <c r="M2412" s="92">
        <f t="shared" si="189"/>
        <v>9</v>
      </c>
      <c r="N2412" s="91" t="str">
        <f>+PACKING!G2402</f>
        <v>BMT727</v>
      </c>
      <c r="O2412" s="91" t="str">
        <f>+PACKING!H2402</f>
        <v>STRATEGIC MARKETING SEC 1</v>
      </c>
      <c r="P2412" s="90" t="s">
        <v>17</v>
      </c>
      <c r="Q2412" s="91" t="str">
        <f>+PACKING!J2402</f>
        <v>D</v>
      </c>
      <c r="R2412" s="93" t="str">
        <f>+PACKING!K2402</f>
        <v>NB - 27</v>
      </c>
      <c r="S2412" s="94" t="s">
        <v>74</v>
      </c>
      <c r="T2412" s="211" t="s">
        <v>73</v>
      </c>
      <c r="U2412" s="211"/>
      <c r="V2412" s="211"/>
      <c r="W2412" s="211"/>
      <c r="X2412" s="211"/>
      <c r="Y2412" s="211"/>
      <c r="Z2412" s="211"/>
      <c r="AA2412" s="211"/>
      <c r="AB2412" s="211"/>
      <c r="AC2412" s="211"/>
      <c r="AD2412" s="211"/>
      <c r="AE2412" s="211"/>
      <c r="AF2412" s="211"/>
      <c r="AG2412" s="211"/>
      <c r="AH2412" s="211"/>
      <c r="AI2412" s="211"/>
    </row>
    <row r="2413" spans="1:35" ht="21" x14ac:dyDescent="0.25">
      <c r="A2413" s="88">
        <f>+PACKING!C2403</f>
        <v>2402</v>
      </c>
      <c r="B2413" s="89" t="str">
        <f>+PACKING!D2403</f>
        <v>12 MAY 2024</v>
      </c>
      <c r="C2413" s="90">
        <f>+PACKING!F2403</f>
        <v>141297</v>
      </c>
      <c r="D2413" s="90" t="str">
        <f t="shared" si="185"/>
        <v>141297---BS SE</v>
      </c>
      <c r="E2413" s="90" t="str">
        <f t="shared" si="186"/>
        <v>SE377---OPERATIONAL RESEARCH SEC 1</v>
      </c>
      <c r="F2413" s="91" t="str">
        <f>+PACKING!E2403</f>
        <v>BS SE</v>
      </c>
      <c r="G2413" s="92" t="str">
        <f>+PACKING!I2403</f>
        <v>II</v>
      </c>
      <c r="H2413" s="91" t="s">
        <v>38</v>
      </c>
      <c r="I2413" s="90" t="str">
        <f t="shared" si="187"/>
        <v>NB - 27</v>
      </c>
      <c r="J2413" s="91" t="str">
        <f t="shared" si="188"/>
        <v>D</v>
      </c>
      <c r="K2413" s="90"/>
      <c r="L2413" s="92">
        <f>+PACKING!L2403</f>
        <v>10</v>
      </c>
      <c r="M2413" s="92">
        <f t="shared" si="189"/>
        <v>12</v>
      </c>
      <c r="N2413" s="91" t="str">
        <f>+PACKING!G2403</f>
        <v>SE377</v>
      </c>
      <c r="O2413" s="91" t="str">
        <f>+PACKING!H2403</f>
        <v>OPERATIONAL RESEARCH SEC 1</v>
      </c>
      <c r="P2413" s="90" t="s">
        <v>17</v>
      </c>
      <c r="Q2413" s="91" t="str">
        <f>+PACKING!J2403</f>
        <v>D</v>
      </c>
      <c r="R2413" s="93" t="str">
        <f>+PACKING!K2403</f>
        <v>NB - 27</v>
      </c>
      <c r="S2413" s="94" t="s">
        <v>74</v>
      </c>
      <c r="T2413" s="211" t="s">
        <v>73</v>
      </c>
      <c r="U2413" s="211"/>
      <c r="V2413" s="211"/>
      <c r="W2413" s="211"/>
      <c r="X2413" s="211"/>
      <c r="Y2413" s="211"/>
      <c r="Z2413" s="211"/>
      <c r="AA2413" s="211"/>
      <c r="AB2413" s="211"/>
      <c r="AC2413" s="211"/>
      <c r="AD2413" s="211"/>
      <c r="AE2413" s="211"/>
      <c r="AF2413" s="211"/>
      <c r="AG2413" s="211"/>
      <c r="AH2413" s="211"/>
      <c r="AI2413" s="211"/>
    </row>
    <row r="2414" spans="1:35" ht="21" x14ac:dyDescent="0.25">
      <c r="A2414" s="88">
        <f>+PACKING!C2404</f>
        <v>2403</v>
      </c>
      <c r="B2414" s="89" t="str">
        <f>+PACKING!D2404</f>
        <v>12 MAY 2024</v>
      </c>
      <c r="C2414" s="90">
        <f>+PACKING!F2404</f>
        <v>141297</v>
      </c>
      <c r="D2414" s="90" t="str">
        <f t="shared" si="185"/>
        <v>141297---BS SE</v>
      </c>
      <c r="E2414" s="90" t="str">
        <f t="shared" si="186"/>
        <v>SE377---OPERATIONAL RESEARCH SEC 1</v>
      </c>
      <c r="F2414" s="91" t="str">
        <f>+PACKING!E2404</f>
        <v>BS SE</v>
      </c>
      <c r="G2414" s="92" t="str">
        <f>+PACKING!I2404</f>
        <v>II</v>
      </c>
      <c r="H2414" s="91" t="s">
        <v>38</v>
      </c>
      <c r="I2414" s="90" t="str">
        <f t="shared" si="187"/>
        <v>NB - 28</v>
      </c>
      <c r="J2414" s="91" t="str">
        <f t="shared" si="188"/>
        <v>D</v>
      </c>
      <c r="K2414" s="90"/>
      <c r="L2414" s="92">
        <f>+PACKING!L2404</f>
        <v>22</v>
      </c>
      <c r="M2414" s="92">
        <f t="shared" si="189"/>
        <v>24</v>
      </c>
      <c r="N2414" s="91" t="str">
        <f>+PACKING!G2404</f>
        <v>SE377</v>
      </c>
      <c r="O2414" s="91" t="str">
        <f>+PACKING!H2404</f>
        <v>OPERATIONAL RESEARCH SEC 1</v>
      </c>
      <c r="P2414" s="90" t="s">
        <v>17</v>
      </c>
      <c r="Q2414" s="91" t="str">
        <f>+PACKING!J2404</f>
        <v>D</v>
      </c>
      <c r="R2414" s="93" t="str">
        <f>+PACKING!K2404</f>
        <v>NB - 28</v>
      </c>
      <c r="S2414" s="94" t="s">
        <v>74</v>
      </c>
      <c r="T2414" s="211" t="s">
        <v>73</v>
      </c>
      <c r="U2414" s="211"/>
      <c r="V2414" s="211"/>
      <c r="W2414" s="211"/>
      <c r="X2414" s="211"/>
      <c r="Y2414" s="211"/>
      <c r="Z2414" s="211"/>
      <c r="AA2414" s="211"/>
      <c r="AB2414" s="211"/>
      <c r="AC2414" s="211"/>
      <c r="AD2414" s="211"/>
      <c r="AE2414" s="211"/>
      <c r="AF2414" s="211"/>
      <c r="AG2414" s="211"/>
      <c r="AH2414" s="211"/>
      <c r="AI2414" s="211"/>
    </row>
    <row r="2415" spans="1:35" ht="21" x14ac:dyDescent="0.25">
      <c r="A2415" s="88">
        <f>+PACKING!C2405</f>
        <v>2404</v>
      </c>
      <c r="B2415" s="89" t="str">
        <f>+PACKING!D2405</f>
        <v>12 MAY 2024</v>
      </c>
      <c r="C2415" s="90">
        <f>+PACKING!F2405</f>
        <v>141297</v>
      </c>
      <c r="D2415" s="90" t="str">
        <f t="shared" si="185"/>
        <v>141297---BS SE</v>
      </c>
      <c r="E2415" s="90" t="str">
        <f t="shared" si="186"/>
        <v>SE377---OPERATIONAL RESEARCH SEC 1</v>
      </c>
      <c r="F2415" s="91" t="str">
        <f>+PACKING!E2405</f>
        <v>BS SE</v>
      </c>
      <c r="G2415" s="92" t="str">
        <f>+PACKING!I2405</f>
        <v>II</v>
      </c>
      <c r="H2415" s="91" t="s">
        <v>38</v>
      </c>
      <c r="I2415" s="90" t="str">
        <f t="shared" si="187"/>
        <v>NB - 29</v>
      </c>
      <c r="J2415" s="91" t="str">
        <f t="shared" si="188"/>
        <v>D</v>
      </c>
      <c r="K2415" s="90"/>
      <c r="L2415" s="92">
        <f>+PACKING!L2405</f>
        <v>5</v>
      </c>
      <c r="M2415" s="92">
        <f t="shared" si="189"/>
        <v>7</v>
      </c>
      <c r="N2415" s="91" t="str">
        <f>+PACKING!G2405</f>
        <v>SE377</v>
      </c>
      <c r="O2415" s="91" t="str">
        <f>+PACKING!H2405</f>
        <v>OPERATIONAL RESEARCH SEC 1</v>
      </c>
      <c r="P2415" s="90" t="s">
        <v>17</v>
      </c>
      <c r="Q2415" s="91" t="str">
        <f>+PACKING!J2405</f>
        <v>D</v>
      </c>
      <c r="R2415" s="93" t="str">
        <f>+PACKING!K2405</f>
        <v>NB - 29</v>
      </c>
      <c r="S2415" s="94" t="s">
        <v>74</v>
      </c>
      <c r="T2415" s="211" t="s">
        <v>73</v>
      </c>
      <c r="U2415" s="211"/>
      <c r="V2415" s="211"/>
      <c r="W2415" s="211"/>
      <c r="X2415" s="211"/>
      <c r="Y2415" s="211"/>
      <c r="Z2415" s="211"/>
      <c r="AA2415" s="211"/>
      <c r="AB2415" s="211"/>
      <c r="AC2415" s="211"/>
      <c r="AD2415" s="211"/>
      <c r="AE2415" s="211"/>
      <c r="AF2415" s="211"/>
      <c r="AG2415" s="211"/>
      <c r="AH2415" s="211"/>
      <c r="AI2415" s="211"/>
    </row>
    <row r="2416" spans="1:35" ht="22.5" x14ac:dyDescent="0.25">
      <c r="A2416" s="88">
        <f>+PACKING!C2406</f>
        <v>2405</v>
      </c>
      <c r="B2416" s="89" t="str">
        <f>+PACKING!D2406</f>
        <v>12 MAY 2024</v>
      </c>
      <c r="C2416" s="90">
        <f>+PACKING!F2406</f>
        <v>141297</v>
      </c>
      <c r="D2416" s="90" t="str">
        <f t="shared" si="185"/>
        <v xml:space="preserve">141297---Post ADP (SE) </v>
      </c>
      <c r="E2416" s="90" t="str">
        <f t="shared" si="186"/>
        <v>SE377---OPERATIONAL RESEARCH SEC 1</v>
      </c>
      <c r="F2416" s="91" t="str">
        <f>+PACKING!E2406</f>
        <v xml:space="preserve">Post ADP (SE) </v>
      </c>
      <c r="G2416" s="92" t="str">
        <f>+PACKING!I2406</f>
        <v>II</v>
      </c>
      <c r="H2416" s="91" t="s">
        <v>38</v>
      </c>
      <c r="I2416" s="90" t="str">
        <f t="shared" si="187"/>
        <v>NB - 29</v>
      </c>
      <c r="J2416" s="91" t="str">
        <f t="shared" si="188"/>
        <v>D</v>
      </c>
      <c r="K2416" s="90"/>
      <c r="L2416" s="92">
        <f>+PACKING!L2406</f>
        <v>1</v>
      </c>
      <c r="M2416" s="92">
        <f t="shared" si="189"/>
        <v>3</v>
      </c>
      <c r="N2416" s="91" t="str">
        <f>+PACKING!G2406</f>
        <v>SE377</v>
      </c>
      <c r="O2416" s="91" t="str">
        <f>+PACKING!H2406</f>
        <v>OPERATIONAL RESEARCH SEC 1</v>
      </c>
      <c r="P2416" s="90" t="s">
        <v>17</v>
      </c>
      <c r="Q2416" s="91" t="str">
        <f>+PACKING!J2406</f>
        <v>D</v>
      </c>
      <c r="R2416" s="93" t="str">
        <f>+PACKING!K2406</f>
        <v>NB - 29</v>
      </c>
      <c r="S2416" s="94" t="s">
        <v>74</v>
      </c>
      <c r="T2416" s="211" t="s">
        <v>73</v>
      </c>
      <c r="U2416" s="211"/>
      <c r="V2416" s="211"/>
      <c r="W2416" s="211"/>
      <c r="X2416" s="211"/>
      <c r="Y2416" s="211"/>
      <c r="Z2416" s="211"/>
      <c r="AA2416" s="211"/>
      <c r="AB2416" s="211"/>
      <c r="AC2416" s="211"/>
      <c r="AD2416" s="211"/>
      <c r="AE2416" s="211"/>
      <c r="AF2416" s="211"/>
      <c r="AG2416" s="211"/>
      <c r="AH2416" s="211"/>
      <c r="AI2416" s="211"/>
    </row>
    <row r="2417" spans="1:35" ht="21" x14ac:dyDescent="0.25">
      <c r="A2417" s="88">
        <f>+PACKING!C2407</f>
        <v>2406</v>
      </c>
      <c r="B2417" s="89" t="str">
        <f>+PACKING!D2407</f>
        <v>12 MAY 2024</v>
      </c>
      <c r="C2417" s="90">
        <f>+PACKING!F2407</f>
        <v>141298</v>
      </c>
      <c r="D2417" s="90" t="str">
        <f t="shared" si="185"/>
        <v>141298---BS SE</v>
      </c>
      <c r="E2417" s="90" t="str">
        <f t="shared" si="186"/>
        <v>SE377---OPERATIONAL RESEARCH SEC 2</v>
      </c>
      <c r="F2417" s="91" t="str">
        <f>+PACKING!E2407</f>
        <v>BS SE</v>
      </c>
      <c r="G2417" s="92" t="str">
        <f>+PACKING!I2407</f>
        <v>II</v>
      </c>
      <c r="H2417" s="91" t="s">
        <v>38</v>
      </c>
      <c r="I2417" s="90" t="str">
        <f t="shared" si="187"/>
        <v>NB - 29</v>
      </c>
      <c r="J2417" s="91" t="str">
        <f t="shared" si="188"/>
        <v>D</v>
      </c>
      <c r="K2417" s="90"/>
      <c r="L2417" s="92">
        <f>+PACKING!L2407</f>
        <v>16</v>
      </c>
      <c r="M2417" s="92">
        <f t="shared" si="189"/>
        <v>18</v>
      </c>
      <c r="N2417" s="91" t="str">
        <f>+PACKING!G2407</f>
        <v>SE377</v>
      </c>
      <c r="O2417" s="91" t="str">
        <f>+PACKING!H2407</f>
        <v>OPERATIONAL RESEARCH SEC 2</v>
      </c>
      <c r="P2417" s="90" t="s">
        <v>17</v>
      </c>
      <c r="Q2417" s="91" t="str">
        <f>+PACKING!J2407</f>
        <v>D</v>
      </c>
      <c r="R2417" s="93" t="str">
        <f>+PACKING!K2407</f>
        <v>NB - 29</v>
      </c>
      <c r="S2417" s="94" t="s">
        <v>74</v>
      </c>
      <c r="T2417" s="211" t="s">
        <v>73</v>
      </c>
      <c r="U2417" s="211"/>
      <c r="V2417" s="211"/>
      <c r="W2417" s="211"/>
      <c r="X2417" s="211"/>
      <c r="Y2417" s="211"/>
      <c r="Z2417" s="211"/>
      <c r="AA2417" s="211"/>
      <c r="AB2417" s="211"/>
      <c r="AC2417" s="211"/>
      <c r="AD2417" s="211"/>
      <c r="AE2417" s="211"/>
      <c r="AF2417" s="211"/>
      <c r="AG2417" s="211"/>
      <c r="AH2417" s="211"/>
      <c r="AI2417" s="211"/>
    </row>
    <row r="2418" spans="1:35" ht="21" x14ac:dyDescent="0.25">
      <c r="A2418" s="88">
        <f>+PACKING!C2408</f>
        <v>2407</v>
      </c>
      <c r="B2418" s="89" t="str">
        <f>+PACKING!D2408</f>
        <v>12 MAY 2024</v>
      </c>
      <c r="C2418" s="90">
        <f>+PACKING!F2408</f>
        <v>141298</v>
      </c>
      <c r="D2418" s="90" t="str">
        <f t="shared" si="185"/>
        <v>141298---BS SE</v>
      </c>
      <c r="E2418" s="90" t="str">
        <f t="shared" si="186"/>
        <v>SE377---OPERATIONAL RESEARCH SEC 2</v>
      </c>
      <c r="F2418" s="91" t="str">
        <f>+PACKING!E2408</f>
        <v>BS SE</v>
      </c>
      <c r="G2418" s="92" t="str">
        <f>+PACKING!I2408</f>
        <v>II</v>
      </c>
      <c r="H2418" s="91" t="s">
        <v>38</v>
      </c>
      <c r="I2418" s="90" t="str">
        <f t="shared" si="187"/>
        <v>NB - 30</v>
      </c>
      <c r="J2418" s="91" t="str">
        <f t="shared" si="188"/>
        <v>D</v>
      </c>
      <c r="K2418" s="90"/>
      <c r="L2418" s="92">
        <f>+PACKING!L2408</f>
        <v>4</v>
      </c>
      <c r="M2418" s="92">
        <f t="shared" si="189"/>
        <v>6</v>
      </c>
      <c r="N2418" s="91" t="str">
        <f>+PACKING!G2408</f>
        <v>SE377</v>
      </c>
      <c r="O2418" s="91" t="str">
        <f>+PACKING!H2408</f>
        <v>OPERATIONAL RESEARCH SEC 2</v>
      </c>
      <c r="P2418" s="90" t="s">
        <v>17</v>
      </c>
      <c r="Q2418" s="91" t="str">
        <f>+PACKING!J2408</f>
        <v>D</v>
      </c>
      <c r="R2418" s="93" t="str">
        <f>+PACKING!K2408</f>
        <v>NB - 30</v>
      </c>
      <c r="S2418" s="94" t="s">
        <v>74</v>
      </c>
      <c r="T2418" s="211" t="s">
        <v>73</v>
      </c>
      <c r="U2418" s="211"/>
      <c r="V2418" s="211"/>
      <c r="W2418" s="211"/>
      <c r="X2418" s="211"/>
      <c r="Y2418" s="211"/>
      <c r="Z2418" s="211"/>
      <c r="AA2418" s="211"/>
      <c r="AB2418" s="211"/>
      <c r="AC2418" s="211"/>
      <c r="AD2418" s="211"/>
      <c r="AE2418" s="211"/>
      <c r="AF2418" s="211"/>
      <c r="AG2418" s="211"/>
      <c r="AH2418" s="211"/>
      <c r="AI2418" s="211"/>
    </row>
    <row r="2419" spans="1:35" ht="22.5" x14ac:dyDescent="0.25">
      <c r="A2419" s="88">
        <f>+PACKING!C2409</f>
        <v>2408</v>
      </c>
      <c r="B2419" s="89" t="str">
        <f>+PACKING!D2409</f>
        <v>12 MAY 2024</v>
      </c>
      <c r="C2419" s="90">
        <f>+PACKING!F2409</f>
        <v>141310</v>
      </c>
      <c r="D2419" s="90" t="str">
        <f t="shared" si="185"/>
        <v>141310---MBA (2 Years)</v>
      </c>
      <c r="E2419" s="90" t="str">
        <f t="shared" si="186"/>
        <v>BMT796---ORGANIZATIONAL PSYCHOLOGY SEC 1</v>
      </c>
      <c r="F2419" s="91" t="str">
        <f>+PACKING!E2409</f>
        <v>MBA (2 Years)</v>
      </c>
      <c r="G2419" s="92" t="str">
        <f>+PACKING!I2409</f>
        <v>II</v>
      </c>
      <c r="H2419" s="91" t="s">
        <v>38</v>
      </c>
      <c r="I2419" s="90" t="str">
        <f t="shared" si="187"/>
        <v>NB - 30</v>
      </c>
      <c r="J2419" s="91" t="str">
        <f t="shared" si="188"/>
        <v>D</v>
      </c>
      <c r="K2419" s="90"/>
      <c r="L2419" s="92">
        <f>+PACKING!L2409</f>
        <v>3</v>
      </c>
      <c r="M2419" s="92">
        <f t="shared" si="189"/>
        <v>5</v>
      </c>
      <c r="N2419" s="91" t="str">
        <f>+PACKING!G2409</f>
        <v>BMT796</v>
      </c>
      <c r="O2419" s="91" t="str">
        <f>+PACKING!H2409</f>
        <v>ORGANIZATIONAL PSYCHOLOGY SEC 1</v>
      </c>
      <c r="P2419" s="90" t="s">
        <v>17</v>
      </c>
      <c r="Q2419" s="91" t="str">
        <f>+PACKING!J2409</f>
        <v>D</v>
      </c>
      <c r="R2419" s="93" t="str">
        <f>+PACKING!K2409</f>
        <v>NB - 30</v>
      </c>
      <c r="S2419" s="94" t="s">
        <v>74</v>
      </c>
      <c r="T2419" s="211" t="s">
        <v>73</v>
      </c>
      <c r="U2419" s="211"/>
      <c r="V2419" s="211"/>
      <c r="W2419" s="211"/>
      <c r="X2419" s="211"/>
      <c r="Y2419" s="211"/>
      <c r="Z2419" s="211"/>
      <c r="AA2419" s="211"/>
      <c r="AB2419" s="211"/>
      <c r="AC2419" s="211"/>
      <c r="AD2419" s="211"/>
      <c r="AE2419" s="211"/>
      <c r="AF2419" s="211"/>
      <c r="AG2419" s="211"/>
      <c r="AH2419" s="211"/>
      <c r="AI2419" s="211"/>
    </row>
    <row r="2420" spans="1:35" ht="21" x14ac:dyDescent="0.25">
      <c r="A2420" s="88">
        <f>+PACKING!C2410</f>
        <v>2409</v>
      </c>
      <c r="B2420" s="89" t="str">
        <f>+PACKING!D2410</f>
        <v>12 MAY 2024</v>
      </c>
      <c r="C2420" s="90">
        <f>+PACKING!F2410</f>
        <v>141318</v>
      </c>
      <c r="D2420" s="90" t="str">
        <f t="shared" si="185"/>
        <v>141318---MSBA</v>
      </c>
      <c r="E2420" s="90" t="str">
        <f t="shared" si="186"/>
        <v>BMT796---ORGANIZATIONAL PSYCHOLOGY SEC 1</v>
      </c>
      <c r="F2420" s="91" t="str">
        <f>+PACKING!E2410</f>
        <v>MSBA</v>
      </c>
      <c r="G2420" s="92" t="str">
        <f>+PACKING!I2410</f>
        <v>II</v>
      </c>
      <c r="H2420" s="91" t="s">
        <v>38</v>
      </c>
      <c r="I2420" s="90" t="str">
        <f t="shared" si="187"/>
        <v>NB - 30</v>
      </c>
      <c r="J2420" s="91" t="str">
        <f t="shared" si="188"/>
        <v>D</v>
      </c>
      <c r="K2420" s="90"/>
      <c r="L2420" s="92">
        <f>+PACKING!L2410</f>
        <v>4</v>
      </c>
      <c r="M2420" s="92">
        <f t="shared" si="189"/>
        <v>6</v>
      </c>
      <c r="N2420" s="91" t="str">
        <f>+PACKING!G2410</f>
        <v>BMT796</v>
      </c>
      <c r="O2420" s="91" t="str">
        <f>+PACKING!H2410</f>
        <v>ORGANIZATIONAL PSYCHOLOGY SEC 1</v>
      </c>
      <c r="P2420" s="90" t="s">
        <v>17</v>
      </c>
      <c r="Q2420" s="91" t="str">
        <f>+PACKING!J2410</f>
        <v>D</v>
      </c>
      <c r="R2420" s="93" t="str">
        <f>+PACKING!K2410</f>
        <v>NB - 30</v>
      </c>
      <c r="S2420" s="94" t="s">
        <v>74</v>
      </c>
      <c r="T2420" s="211" t="s">
        <v>73</v>
      </c>
      <c r="U2420" s="211"/>
      <c r="V2420" s="211"/>
      <c r="W2420" s="211"/>
      <c r="X2420" s="211"/>
      <c r="Y2420" s="211"/>
      <c r="Z2420" s="211"/>
      <c r="AA2420" s="211"/>
      <c r="AB2420" s="211"/>
      <c r="AC2420" s="211"/>
      <c r="AD2420" s="211"/>
      <c r="AE2420" s="211"/>
      <c r="AF2420" s="211"/>
      <c r="AG2420" s="211"/>
      <c r="AH2420" s="211"/>
      <c r="AI2420" s="211"/>
    </row>
    <row r="2421" spans="1:35" ht="21" x14ac:dyDescent="0.25">
      <c r="A2421" s="88">
        <f>+PACKING!C2411</f>
        <v>2410</v>
      </c>
      <c r="B2421" s="89" t="str">
        <f>+PACKING!D2411</f>
        <v>12 MAY 2024</v>
      </c>
      <c r="C2421" s="90">
        <f>+PACKING!F2411</f>
        <v>141364</v>
      </c>
      <c r="D2421" s="90" t="str">
        <f t="shared" si="185"/>
        <v>141364---BBA (Hons)</v>
      </c>
      <c r="E2421" s="90" t="str">
        <f t="shared" si="186"/>
        <v>HRM378---STRATEGIC HRM SEC 1</v>
      </c>
      <c r="F2421" s="91" t="str">
        <f>+PACKING!E2411</f>
        <v>BBA (Hons)</v>
      </c>
      <c r="G2421" s="92" t="str">
        <f>+PACKING!I2411</f>
        <v>II</v>
      </c>
      <c r="H2421" s="91" t="s">
        <v>38</v>
      </c>
      <c r="I2421" s="90" t="str">
        <f t="shared" si="187"/>
        <v>NB - 30</v>
      </c>
      <c r="J2421" s="91" t="str">
        <f t="shared" si="188"/>
        <v>D</v>
      </c>
      <c r="K2421" s="90"/>
      <c r="L2421" s="92">
        <f>+PACKING!L2411</f>
        <v>11</v>
      </c>
      <c r="M2421" s="92">
        <f t="shared" si="189"/>
        <v>13</v>
      </c>
      <c r="N2421" s="91" t="str">
        <f>+PACKING!G2411</f>
        <v>HRM378</v>
      </c>
      <c r="O2421" s="91" t="str">
        <f>+PACKING!H2411</f>
        <v>STRATEGIC HRM SEC 1</v>
      </c>
      <c r="P2421" s="90" t="s">
        <v>17</v>
      </c>
      <c r="Q2421" s="91" t="str">
        <f>+PACKING!J2411</f>
        <v>D</v>
      </c>
      <c r="R2421" s="93" t="str">
        <f>+PACKING!K2411</f>
        <v>NB - 30</v>
      </c>
      <c r="S2421" s="94" t="s">
        <v>74</v>
      </c>
      <c r="T2421" s="211" t="s">
        <v>73</v>
      </c>
      <c r="U2421" s="211"/>
      <c r="V2421" s="211"/>
      <c r="W2421" s="211"/>
      <c r="X2421" s="211"/>
      <c r="Y2421" s="211"/>
      <c r="Z2421" s="211"/>
      <c r="AA2421" s="211"/>
      <c r="AB2421" s="211"/>
      <c r="AC2421" s="211"/>
      <c r="AD2421" s="211"/>
      <c r="AE2421" s="211"/>
      <c r="AF2421" s="211"/>
      <c r="AG2421" s="211"/>
      <c r="AH2421" s="211"/>
      <c r="AI2421" s="211"/>
    </row>
    <row r="2422" spans="1:35" ht="21" x14ac:dyDescent="0.25">
      <c r="A2422" s="88">
        <f>+PACKING!C2412</f>
        <v>2411</v>
      </c>
      <c r="B2422" s="89" t="str">
        <f>+PACKING!D2412</f>
        <v>12 MAY 2024</v>
      </c>
      <c r="C2422" s="90">
        <f>+PACKING!F2412</f>
        <v>141364</v>
      </c>
      <c r="D2422" s="90" t="str">
        <f t="shared" si="185"/>
        <v>141364---BBA (Hons)</v>
      </c>
      <c r="E2422" s="90" t="str">
        <f t="shared" si="186"/>
        <v>HRM378---STRATEGIC HRM SEC 1</v>
      </c>
      <c r="F2422" s="91" t="str">
        <f>+PACKING!E2412</f>
        <v>BBA (Hons)</v>
      </c>
      <c r="G2422" s="92" t="str">
        <f>+PACKING!I2412</f>
        <v>II</v>
      </c>
      <c r="H2422" s="91" t="s">
        <v>38</v>
      </c>
      <c r="I2422" s="90" t="str">
        <f t="shared" si="187"/>
        <v>NB - 31</v>
      </c>
      <c r="J2422" s="91" t="str">
        <f t="shared" si="188"/>
        <v>D</v>
      </c>
      <c r="K2422" s="90"/>
      <c r="L2422" s="92">
        <f>+PACKING!L2412</f>
        <v>2</v>
      </c>
      <c r="M2422" s="92">
        <f t="shared" si="189"/>
        <v>4</v>
      </c>
      <c r="N2422" s="91" t="str">
        <f>+PACKING!G2412</f>
        <v>HRM378</v>
      </c>
      <c r="O2422" s="91" t="str">
        <f>+PACKING!H2412</f>
        <v>STRATEGIC HRM SEC 1</v>
      </c>
      <c r="P2422" s="90" t="s">
        <v>17</v>
      </c>
      <c r="Q2422" s="91" t="str">
        <f>+PACKING!J2412</f>
        <v>D</v>
      </c>
      <c r="R2422" s="93" t="str">
        <f>+PACKING!K2412</f>
        <v>NB - 31</v>
      </c>
      <c r="S2422" s="94" t="s">
        <v>74</v>
      </c>
      <c r="T2422" s="211" t="s">
        <v>73</v>
      </c>
      <c r="U2422" s="211"/>
      <c r="V2422" s="211"/>
      <c r="W2422" s="211"/>
      <c r="X2422" s="211"/>
      <c r="Y2422" s="211"/>
      <c r="Z2422" s="211"/>
      <c r="AA2422" s="211"/>
      <c r="AB2422" s="211"/>
      <c r="AC2422" s="211"/>
      <c r="AD2422" s="211"/>
      <c r="AE2422" s="211"/>
      <c r="AF2422" s="211"/>
      <c r="AG2422" s="211"/>
      <c r="AH2422" s="211"/>
      <c r="AI2422" s="211"/>
    </row>
    <row r="2423" spans="1:35" ht="21" x14ac:dyDescent="0.25">
      <c r="A2423" s="88">
        <f>+PACKING!C2413</f>
        <v>2412</v>
      </c>
      <c r="B2423" s="89" t="str">
        <f>+PACKING!D2413</f>
        <v>12 MAY 2024</v>
      </c>
      <c r="C2423" s="90">
        <f>+PACKING!F2413</f>
        <v>141366</v>
      </c>
      <c r="D2423" s="90" t="str">
        <f t="shared" si="185"/>
        <v>141366---BS AF</v>
      </c>
      <c r="E2423" s="90" t="str">
        <f t="shared" si="186"/>
        <v>CMC391---INTERNATIONAL FINANCE SEC 1</v>
      </c>
      <c r="F2423" s="91" t="str">
        <f>+PACKING!E2413</f>
        <v>BS AF</v>
      </c>
      <c r="G2423" s="92" t="str">
        <f>+PACKING!I2413</f>
        <v>II</v>
      </c>
      <c r="H2423" s="91" t="s">
        <v>38</v>
      </c>
      <c r="I2423" s="90" t="str">
        <f t="shared" si="187"/>
        <v>NB - 31</v>
      </c>
      <c r="J2423" s="91" t="str">
        <f t="shared" si="188"/>
        <v>D</v>
      </c>
      <c r="K2423" s="90"/>
      <c r="L2423" s="92">
        <f>+PACKING!L2413</f>
        <v>10</v>
      </c>
      <c r="M2423" s="92">
        <f t="shared" si="189"/>
        <v>12</v>
      </c>
      <c r="N2423" s="91" t="str">
        <f>+PACKING!G2413</f>
        <v>CMC391</v>
      </c>
      <c r="O2423" s="91" t="str">
        <f>+PACKING!H2413</f>
        <v>INTERNATIONAL FINANCE SEC 1</v>
      </c>
      <c r="P2423" s="90" t="s">
        <v>17</v>
      </c>
      <c r="Q2423" s="91" t="str">
        <f>+PACKING!J2413</f>
        <v>D</v>
      </c>
      <c r="R2423" s="93" t="str">
        <f>+PACKING!K2413</f>
        <v>NB - 31</v>
      </c>
      <c r="S2423" s="94" t="s">
        <v>74</v>
      </c>
      <c r="T2423" s="211" t="s">
        <v>73</v>
      </c>
      <c r="U2423" s="211"/>
      <c r="V2423" s="211"/>
      <c r="W2423" s="211"/>
      <c r="X2423" s="211"/>
      <c r="Y2423" s="211"/>
      <c r="Z2423" s="211"/>
      <c r="AA2423" s="211"/>
      <c r="AB2423" s="211"/>
      <c r="AC2423" s="211"/>
      <c r="AD2423" s="211"/>
      <c r="AE2423" s="211"/>
      <c r="AF2423" s="211"/>
      <c r="AG2423" s="211"/>
      <c r="AH2423" s="211"/>
      <c r="AI2423" s="211"/>
    </row>
    <row r="2424" spans="1:35" ht="22.5" x14ac:dyDescent="0.25">
      <c r="A2424" s="88">
        <f>+PACKING!C2414</f>
        <v>2413</v>
      </c>
      <c r="B2424" s="89" t="str">
        <f>+PACKING!D2414</f>
        <v>12 MAY 2024</v>
      </c>
      <c r="C2424" s="90">
        <f>+PACKING!F2414</f>
        <v>141420</v>
      </c>
      <c r="D2424" s="90" t="str">
        <f t="shared" si="185"/>
        <v>141420---M.Phil Phys</v>
      </c>
      <c r="E2424" s="90" t="str">
        <f t="shared" si="186"/>
        <v>Phys723---STATISTICAL PHYSICS SEC 1</v>
      </c>
      <c r="F2424" s="91" t="str">
        <f>+PACKING!E2414</f>
        <v>M.Phil Phys</v>
      </c>
      <c r="G2424" s="92" t="str">
        <f>+PACKING!I2414</f>
        <v>II</v>
      </c>
      <c r="H2424" s="91" t="s">
        <v>38</v>
      </c>
      <c r="I2424" s="90" t="str">
        <f t="shared" si="187"/>
        <v>NB - 31</v>
      </c>
      <c r="J2424" s="91" t="str">
        <f t="shared" si="188"/>
        <v>D</v>
      </c>
      <c r="K2424" s="90"/>
      <c r="L2424" s="92">
        <f>+PACKING!L2414</f>
        <v>2</v>
      </c>
      <c r="M2424" s="92">
        <f t="shared" si="189"/>
        <v>4</v>
      </c>
      <c r="N2424" s="91" t="str">
        <f>+PACKING!G2414</f>
        <v>Phys723</v>
      </c>
      <c r="O2424" s="91" t="str">
        <f>+PACKING!H2414</f>
        <v>STATISTICAL PHYSICS SEC 1</v>
      </c>
      <c r="P2424" s="90" t="s">
        <v>17</v>
      </c>
      <c r="Q2424" s="91" t="str">
        <f>+PACKING!J2414</f>
        <v>D</v>
      </c>
      <c r="R2424" s="93" t="str">
        <f>+PACKING!K2414</f>
        <v>NB - 31</v>
      </c>
      <c r="S2424" s="94" t="s">
        <v>74</v>
      </c>
      <c r="T2424" s="211" t="s">
        <v>73</v>
      </c>
      <c r="U2424" s="211"/>
      <c r="V2424" s="211"/>
      <c r="W2424" s="211"/>
      <c r="X2424" s="211"/>
      <c r="Y2424" s="211"/>
      <c r="Z2424" s="211"/>
      <c r="AA2424" s="211"/>
      <c r="AB2424" s="211"/>
      <c r="AC2424" s="211"/>
      <c r="AD2424" s="211"/>
      <c r="AE2424" s="211"/>
      <c r="AF2424" s="211"/>
      <c r="AG2424" s="211"/>
      <c r="AH2424" s="211"/>
      <c r="AI2424" s="211"/>
    </row>
    <row r="2425" spans="1:35" ht="21" x14ac:dyDescent="0.25">
      <c r="A2425" s="88">
        <f>+PACKING!C2415</f>
        <v>2414</v>
      </c>
      <c r="B2425" s="89" t="str">
        <f>+PACKING!D2415</f>
        <v>12 MAY 2024</v>
      </c>
      <c r="C2425" s="90">
        <f>+PACKING!F2415</f>
        <v>141443</v>
      </c>
      <c r="D2425" s="90" t="str">
        <f t="shared" si="185"/>
        <v>141443---BBA (Hons)</v>
      </c>
      <c r="E2425" s="90" t="str">
        <f t="shared" si="186"/>
        <v>FIN358---INTERNATIONAL FINANCE SEC 1</v>
      </c>
      <c r="F2425" s="91" t="str">
        <f>+PACKING!E2415</f>
        <v>BBA (Hons)</v>
      </c>
      <c r="G2425" s="92" t="str">
        <f>+PACKING!I2415</f>
        <v>II</v>
      </c>
      <c r="H2425" s="91" t="s">
        <v>38</v>
      </c>
      <c r="I2425" s="90" t="str">
        <f t="shared" si="187"/>
        <v>NB - 31</v>
      </c>
      <c r="J2425" s="91" t="str">
        <f t="shared" si="188"/>
        <v>D</v>
      </c>
      <c r="K2425" s="90"/>
      <c r="L2425" s="92">
        <f>+PACKING!L2415</f>
        <v>4</v>
      </c>
      <c r="M2425" s="92">
        <f t="shared" si="189"/>
        <v>6</v>
      </c>
      <c r="N2425" s="91" t="str">
        <f>+PACKING!G2415</f>
        <v>FIN358</v>
      </c>
      <c r="O2425" s="91" t="str">
        <f>+PACKING!H2415</f>
        <v>INTERNATIONAL FINANCE SEC 1</v>
      </c>
      <c r="P2425" s="90" t="s">
        <v>17</v>
      </c>
      <c r="Q2425" s="91" t="str">
        <f>+PACKING!J2415</f>
        <v>D</v>
      </c>
      <c r="R2425" s="93" t="str">
        <f>+PACKING!K2415</f>
        <v>NB - 31</v>
      </c>
      <c r="S2425" s="94" t="s">
        <v>74</v>
      </c>
      <c r="T2425" s="211" t="s">
        <v>73</v>
      </c>
      <c r="U2425" s="211"/>
      <c r="V2425" s="211"/>
      <c r="W2425" s="211"/>
      <c r="X2425" s="211"/>
      <c r="Y2425" s="211"/>
      <c r="Z2425" s="211"/>
      <c r="AA2425" s="211"/>
      <c r="AB2425" s="211"/>
      <c r="AC2425" s="211"/>
      <c r="AD2425" s="211"/>
      <c r="AE2425" s="211"/>
      <c r="AF2425" s="211"/>
      <c r="AG2425" s="211"/>
      <c r="AH2425" s="211"/>
      <c r="AI2425" s="211"/>
    </row>
    <row r="2426" spans="1:35" ht="21" x14ac:dyDescent="0.25">
      <c r="A2426" s="88">
        <f>+PACKING!C2416</f>
        <v>2415</v>
      </c>
      <c r="B2426" s="89" t="str">
        <f>+PACKING!D2416</f>
        <v>12 MAY 2024</v>
      </c>
      <c r="C2426" s="90">
        <f>+PACKING!F2416</f>
        <v>141445</v>
      </c>
      <c r="D2426" s="90" t="str">
        <f t="shared" si="185"/>
        <v>141445---BBA (Hons)</v>
      </c>
      <c r="E2426" s="90" t="str">
        <f t="shared" si="186"/>
        <v>FIN358---INTERNATIONAL FINANCE SEC 2</v>
      </c>
      <c r="F2426" s="91" t="str">
        <f>+PACKING!E2416</f>
        <v>BBA (Hons)</v>
      </c>
      <c r="G2426" s="92" t="str">
        <f>+PACKING!I2416</f>
        <v>II</v>
      </c>
      <c r="H2426" s="91" t="s">
        <v>38</v>
      </c>
      <c r="I2426" s="90" t="str">
        <f t="shared" si="187"/>
        <v>NB - 31</v>
      </c>
      <c r="J2426" s="91" t="str">
        <f t="shared" si="188"/>
        <v>D</v>
      </c>
      <c r="K2426" s="90"/>
      <c r="L2426" s="92">
        <f>+PACKING!L2416</f>
        <v>3</v>
      </c>
      <c r="M2426" s="92">
        <f t="shared" si="189"/>
        <v>5</v>
      </c>
      <c r="N2426" s="91" t="str">
        <f>+PACKING!G2416</f>
        <v>FIN358</v>
      </c>
      <c r="O2426" s="91" t="str">
        <f>+PACKING!H2416</f>
        <v>INTERNATIONAL FINANCE SEC 2</v>
      </c>
      <c r="P2426" s="90" t="s">
        <v>17</v>
      </c>
      <c r="Q2426" s="91" t="str">
        <f>+PACKING!J2416</f>
        <v>D</v>
      </c>
      <c r="R2426" s="93" t="str">
        <f>+PACKING!K2416</f>
        <v>NB - 31</v>
      </c>
      <c r="S2426" s="94" t="s">
        <v>74</v>
      </c>
      <c r="T2426" s="211" t="s">
        <v>73</v>
      </c>
      <c r="U2426" s="211"/>
      <c r="V2426" s="211"/>
      <c r="W2426" s="211"/>
      <c r="X2426" s="211"/>
      <c r="Y2426" s="211"/>
      <c r="Z2426" s="211"/>
      <c r="AA2426" s="211"/>
      <c r="AB2426" s="211"/>
      <c r="AC2426" s="211"/>
      <c r="AD2426" s="211"/>
      <c r="AE2426" s="211"/>
      <c r="AF2426" s="211"/>
      <c r="AG2426" s="211"/>
      <c r="AH2426" s="211"/>
      <c r="AI2426" s="211"/>
    </row>
    <row r="2427" spans="1:35" ht="21" x14ac:dyDescent="0.25">
      <c r="A2427" s="88">
        <f>+PACKING!C2417</f>
        <v>2416</v>
      </c>
      <c r="B2427" s="89" t="str">
        <f>+PACKING!D2417</f>
        <v>12 MAY 2024</v>
      </c>
      <c r="C2427" s="90">
        <f>+PACKING!F2417</f>
        <v>141449</v>
      </c>
      <c r="D2427" s="90" t="str">
        <f t="shared" si="185"/>
        <v>141449---BBA (Hons)</v>
      </c>
      <c r="E2427" s="90" t="str">
        <f t="shared" si="186"/>
        <v>FIN358---INTERNATIONAL FINANCE SEC 3</v>
      </c>
      <c r="F2427" s="91" t="str">
        <f>+PACKING!E2417</f>
        <v>BBA (Hons)</v>
      </c>
      <c r="G2427" s="92" t="str">
        <f>+PACKING!I2417</f>
        <v>II</v>
      </c>
      <c r="H2427" s="91" t="s">
        <v>38</v>
      </c>
      <c r="I2427" s="90" t="str">
        <f t="shared" si="187"/>
        <v>NB - 31</v>
      </c>
      <c r="J2427" s="91" t="str">
        <f t="shared" si="188"/>
        <v>D</v>
      </c>
      <c r="K2427" s="90"/>
      <c r="L2427" s="92">
        <f>+PACKING!L2417</f>
        <v>1</v>
      </c>
      <c r="M2427" s="92">
        <f t="shared" si="189"/>
        <v>3</v>
      </c>
      <c r="N2427" s="91" t="str">
        <f>+PACKING!G2417</f>
        <v>FIN358</v>
      </c>
      <c r="O2427" s="91" t="str">
        <f>+PACKING!H2417</f>
        <v>INTERNATIONAL FINANCE SEC 3</v>
      </c>
      <c r="P2427" s="90" t="s">
        <v>17</v>
      </c>
      <c r="Q2427" s="91" t="str">
        <f>+PACKING!J2417</f>
        <v>D</v>
      </c>
      <c r="R2427" s="93" t="str">
        <f>+PACKING!K2417</f>
        <v>NB - 31</v>
      </c>
      <c r="S2427" s="94" t="s">
        <v>74</v>
      </c>
      <c r="T2427" s="211" t="s">
        <v>73</v>
      </c>
      <c r="U2427" s="211"/>
      <c r="V2427" s="211"/>
      <c r="W2427" s="211"/>
      <c r="X2427" s="211"/>
      <c r="Y2427" s="211"/>
      <c r="Z2427" s="211"/>
      <c r="AA2427" s="211"/>
      <c r="AB2427" s="211"/>
      <c r="AC2427" s="211"/>
      <c r="AD2427" s="211"/>
      <c r="AE2427" s="211"/>
      <c r="AF2427" s="211"/>
      <c r="AG2427" s="211"/>
      <c r="AH2427" s="211"/>
      <c r="AI2427" s="211"/>
    </row>
    <row r="2428" spans="1:35" ht="21" x14ac:dyDescent="0.25">
      <c r="A2428" s="88">
        <f>+PACKING!C2418</f>
        <v>2417</v>
      </c>
      <c r="B2428" s="89" t="str">
        <f>+PACKING!D2418</f>
        <v>12 MAY 2024</v>
      </c>
      <c r="C2428" s="90">
        <f>+PACKING!F2418</f>
        <v>141449</v>
      </c>
      <c r="D2428" s="90" t="str">
        <f t="shared" si="185"/>
        <v>141449---BBA (Hons)</v>
      </c>
      <c r="E2428" s="90" t="str">
        <f t="shared" si="186"/>
        <v>FIN358---INTERNATIONAL FINANCE SEC 3</v>
      </c>
      <c r="F2428" s="91" t="str">
        <f>+PACKING!E2418</f>
        <v>BBA (Hons)</v>
      </c>
      <c r="G2428" s="92" t="str">
        <f>+PACKING!I2418</f>
        <v>II</v>
      </c>
      <c r="H2428" s="91" t="s">
        <v>38</v>
      </c>
      <c r="I2428" s="90" t="str">
        <f t="shared" si="187"/>
        <v>NB - 32</v>
      </c>
      <c r="J2428" s="91" t="str">
        <f t="shared" si="188"/>
        <v>D</v>
      </c>
      <c r="K2428" s="90"/>
      <c r="L2428" s="92">
        <f>+PACKING!L2418</f>
        <v>3</v>
      </c>
      <c r="M2428" s="92">
        <f t="shared" si="189"/>
        <v>5</v>
      </c>
      <c r="N2428" s="91" t="str">
        <f>+PACKING!G2418</f>
        <v>FIN358</v>
      </c>
      <c r="O2428" s="91" t="str">
        <f>+PACKING!H2418</f>
        <v>INTERNATIONAL FINANCE SEC 3</v>
      </c>
      <c r="P2428" s="90" t="s">
        <v>17</v>
      </c>
      <c r="Q2428" s="91" t="str">
        <f>+PACKING!J2418</f>
        <v>D</v>
      </c>
      <c r="R2428" s="93" t="str">
        <f>+PACKING!K2418</f>
        <v>NB - 32</v>
      </c>
      <c r="S2428" s="94" t="s">
        <v>74</v>
      </c>
      <c r="T2428" s="211" t="s">
        <v>73</v>
      </c>
      <c r="U2428" s="211"/>
      <c r="V2428" s="211"/>
      <c r="W2428" s="211"/>
      <c r="X2428" s="211"/>
      <c r="Y2428" s="211"/>
      <c r="Z2428" s="211"/>
      <c r="AA2428" s="211"/>
      <c r="AB2428" s="211"/>
      <c r="AC2428" s="211"/>
      <c r="AD2428" s="211"/>
      <c r="AE2428" s="211"/>
      <c r="AF2428" s="211"/>
      <c r="AG2428" s="211"/>
      <c r="AH2428" s="211"/>
      <c r="AI2428" s="211"/>
    </row>
    <row r="2429" spans="1:35" ht="21" x14ac:dyDescent="0.25">
      <c r="A2429" s="88">
        <f>+PACKING!C2419</f>
        <v>2418</v>
      </c>
      <c r="B2429" s="89" t="str">
        <f>+PACKING!D2419</f>
        <v>12 MAY 2024</v>
      </c>
      <c r="C2429" s="90">
        <f>+PACKING!F2419</f>
        <v>141561</v>
      </c>
      <c r="D2429" s="90" t="str">
        <f t="shared" si="185"/>
        <v>141561---BS IT</v>
      </c>
      <c r="E2429" s="90" t="str">
        <f t="shared" si="186"/>
        <v>CC6101---PROGRAMMING FUNDAMENTALS SEC 1</v>
      </c>
      <c r="F2429" s="91" t="str">
        <f>+PACKING!E2419</f>
        <v>BS IT</v>
      </c>
      <c r="G2429" s="92" t="str">
        <f>+PACKING!I2419</f>
        <v>II</v>
      </c>
      <c r="H2429" s="91" t="s">
        <v>38</v>
      </c>
      <c r="I2429" s="90" t="str">
        <f t="shared" si="187"/>
        <v>NB - 32</v>
      </c>
      <c r="J2429" s="91" t="str">
        <f t="shared" si="188"/>
        <v>D</v>
      </c>
      <c r="K2429" s="90"/>
      <c r="L2429" s="92">
        <f>+PACKING!L2419</f>
        <v>19</v>
      </c>
      <c r="M2429" s="92">
        <f t="shared" si="189"/>
        <v>21</v>
      </c>
      <c r="N2429" s="91" t="str">
        <f>+PACKING!G2419</f>
        <v>CC6101</v>
      </c>
      <c r="O2429" s="91" t="str">
        <f>+PACKING!H2419</f>
        <v>PROGRAMMING FUNDAMENTALS SEC 1</v>
      </c>
      <c r="P2429" s="90" t="s">
        <v>17</v>
      </c>
      <c r="Q2429" s="91" t="str">
        <f>+PACKING!J2419</f>
        <v>D</v>
      </c>
      <c r="R2429" s="93" t="str">
        <f>+PACKING!K2419</f>
        <v>NB - 32</v>
      </c>
      <c r="S2429" s="94" t="s">
        <v>74</v>
      </c>
      <c r="T2429" s="211" t="s">
        <v>73</v>
      </c>
      <c r="U2429" s="211"/>
      <c r="V2429" s="211"/>
      <c r="W2429" s="211"/>
      <c r="X2429" s="211"/>
      <c r="Y2429" s="211"/>
      <c r="Z2429" s="211"/>
      <c r="AA2429" s="211"/>
      <c r="AB2429" s="211"/>
      <c r="AC2429" s="211"/>
      <c r="AD2429" s="211"/>
      <c r="AE2429" s="211"/>
      <c r="AF2429" s="211"/>
      <c r="AG2429" s="211"/>
      <c r="AH2429" s="211"/>
      <c r="AI2429" s="211"/>
    </row>
    <row r="2430" spans="1:35" ht="21" x14ac:dyDescent="0.25">
      <c r="A2430" s="88">
        <f>+PACKING!C2420</f>
        <v>2419</v>
      </c>
      <c r="B2430" s="89" t="str">
        <f>+PACKING!D2420</f>
        <v>12 MAY 2024</v>
      </c>
      <c r="C2430" s="90">
        <f>+PACKING!F2420</f>
        <v>140867</v>
      </c>
      <c r="D2430" s="90" t="str">
        <f t="shared" si="185"/>
        <v>140867---BS AP</v>
      </c>
      <c r="E2430" s="90" t="str">
        <f t="shared" si="186"/>
        <v>APSY411---CROSS CULTURAL PSYCHOLOGY SEC 2</v>
      </c>
      <c r="F2430" s="91" t="str">
        <f>+PACKING!E2420</f>
        <v>BS AP</v>
      </c>
      <c r="G2430" s="92" t="str">
        <f>+PACKING!I2420</f>
        <v>II</v>
      </c>
      <c r="H2430" s="91" t="s">
        <v>38</v>
      </c>
      <c r="I2430" s="90" t="str">
        <f t="shared" si="187"/>
        <v>NB - SEMINAR - I</v>
      </c>
      <c r="J2430" s="91" t="str">
        <f t="shared" si="188"/>
        <v>S</v>
      </c>
      <c r="K2430" s="90"/>
      <c r="L2430" s="92">
        <f>+PACKING!L2420</f>
        <v>9</v>
      </c>
      <c r="M2430" s="92">
        <f t="shared" si="189"/>
        <v>11</v>
      </c>
      <c r="N2430" s="91" t="str">
        <f>+PACKING!G2420</f>
        <v>APSY411</v>
      </c>
      <c r="O2430" s="91" t="str">
        <f>+PACKING!H2420</f>
        <v>CROSS CULTURAL PSYCHOLOGY SEC 2</v>
      </c>
      <c r="P2430" s="90" t="s">
        <v>17</v>
      </c>
      <c r="Q2430" s="91" t="str">
        <f>+PACKING!J2420</f>
        <v>S</v>
      </c>
      <c r="R2430" s="93" t="str">
        <f>+PACKING!K2420</f>
        <v>NB - SEMINAR - I</v>
      </c>
      <c r="S2430" s="94" t="s">
        <v>74</v>
      </c>
      <c r="T2430" s="211" t="s">
        <v>73</v>
      </c>
      <c r="U2430" s="211"/>
      <c r="V2430" s="211"/>
      <c r="W2430" s="211"/>
      <c r="X2430" s="211"/>
      <c r="Y2430" s="211"/>
      <c r="Z2430" s="211"/>
      <c r="AA2430" s="211"/>
      <c r="AB2430" s="211"/>
      <c r="AC2430" s="211"/>
      <c r="AD2430" s="211"/>
      <c r="AE2430" s="211"/>
      <c r="AF2430" s="211"/>
      <c r="AG2430" s="211"/>
      <c r="AH2430" s="211"/>
      <c r="AI2430" s="211"/>
    </row>
    <row r="2431" spans="1:35" ht="21" x14ac:dyDescent="0.25">
      <c r="A2431" s="88">
        <f>+PACKING!C2421</f>
        <v>2420</v>
      </c>
      <c r="B2431" s="89" t="str">
        <f>+PACKING!D2421</f>
        <v>12 MAY 2024</v>
      </c>
      <c r="C2431" s="90">
        <f>+PACKING!F2421</f>
        <v>140874</v>
      </c>
      <c r="D2431" s="90" t="str">
        <f t="shared" si="185"/>
        <v>140874---BS DFCS</v>
      </c>
      <c r="E2431" s="90" t="str">
        <f t="shared" si="186"/>
        <v>DFCS3512---FILE SYSTEMS AND STRUCTURES SEC 1</v>
      </c>
      <c r="F2431" s="91" t="str">
        <f>+PACKING!E2421</f>
        <v>BS DFCS</v>
      </c>
      <c r="G2431" s="92" t="str">
        <f>+PACKING!I2421</f>
        <v>II</v>
      </c>
      <c r="H2431" s="91" t="s">
        <v>38</v>
      </c>
      <c r="I2431" s="90" t="str">
        <f t="shared" si="187"/>
        <v>NB - SEMINAR - I</v>
      </c>
      <c r="J2431" s="91" t="str">
        <f t="shared" si="188"/>
        <v>S</v>
      </c>
      <c r="K2431" s="90"/>
      <c r="L2431" s="92">
        <f>+PACKING!L2421</f>
        <v>17</v>
      </c>
      <c r="M2431" s="92">
        <f t="shared" si="189"/>
        <v>19</v>
      </c>
      <c r="N2431" s="91" t="str">
        <f>+PACKING!G2421</f>
        <v>DFCS3512</v>
      </c>
      <c r="O2431" s="91" t="str">
        <f>+PACKING!H2421</f>
        <v>FILE SYSTEMS AND STRUCTURES SEC 1</v>
      </c>
      <c r="P2431" s="90" t="s">
        <v>17</v>
      </c>
      <c r="Q2431" s="91" t="str">
        <f>+PACKING!J2421</f>
        <v>S</v>
      </c>
      <c r="R2431" s="93" t="str">
        <f>+PACKING!K2421</f>
        <v>NB - SEMINAR - I</v>
      </c>
      <c r="S2431" s="94" t="s">
        <v>74</v>
      </c>
      <c r="T2431" s="211" t="s">
        <v>73</v>
      </c>
      <c r="U2431" s="211"/>
      <c r="V2431" s="211"/>
      <c r="W2431" s="211"/>
      <c r="X2431" s="211"/>
      <c r="Y2431" s="211"/>
      <c r="Z2431" s="211"/>
      <c r="AA2431" s="211"/>
      <c r="AB2431" s="211"/>
      <c r="AC2431" s="211"/>
      <c r="AD2431" s="211"/>
      <c r="AE2431" s="211"/>
      <c r="AF2431" s="211"/>
      <c r="AG2431" s="211"/>
      <c r="AH2431" s="211"/>
      <c r="AI2431" s="211"/>
    </row>
    <row r="2432" spans="1:35" ht="21" x14ac:dyDescent="0.25">
      <c r="A2432" s="88">
        <f>+PACKING!C2422</f>
        <v>2421</v>
      </c>
      <c r="B2432" s="89" t="str">
        <f>+PACKING!D2422</f>
        <v>12 MAY 2024</v>
      </c>
      <c r="C2432" s="90">
        <f>+PACKING!F2422</f>
        <v>140966</v>
      </c>
      <c r="D2432" s="90" t="str">
        <f t="shared" si="185"/>
        <v>140966---BS IR</v>
      </c>
      <c r="E2432" s="90" t="str">
        <f t="shared" si="186"/>
        <v>IR347---FOREIGN LANGUAGE SEC 1</v>
      </c>
      <c r="F2432" s="91" t="str">
        <f>+PACKING!E2422</f>
        <v>BS IR</v>
      </c>
      <c r="G2432" s="92" t="str">
        <f>+PACKING!I2422</f>
        <v>II</v>
      </c>
      <c r="H2432" s="91" t="s">
        <v>38</v>
      </c>
      <c r="I2432" s="90" t="str">
        <f t="shared" si="187"/>
        <v>NB - SEMINAR - I</v>
      </c>
      <c r="J2432" s="91" t="str">
        <f t="shared" si="188"/>
        <v>S</v>
      </c>
      <c r="K2432" s="90"/>
      <c r="L2432" s="92">
        <f>+PACKING!L2422</f>
        <v>18</v>
      </c>
      <c r="M2432" s="92">
        <f t="shared" si="189"/>
        <v>20</v>
      </c>
      <c r="N2432" s="91" t="str">
        <f>+PACKING!G2422</f>
        <v>IR347</v>
      </c>
      <c r="O2432" s="91" t="str">
        <f>+PACKING!H2422</f>
        <v>FOREIGN LANGUAGE SEC 1</v>
      </c>
      <c r="P2432" s="90" t="s">
        <v>17</v>
      </c>
      <c r="Q2432" s="91" t="str">
        <f>+PACKING!J2422</f>
        <v>S</v>
      </c>
      <c r="R2432" s="93" t="str">
        <f>+PACKING!K2422</f>
        <v>NB - SEMINAR - I</v>
      </c>
      <c r="S2432" s="94" t="s">
        <v>74</v>
      </c>
      <c r="T2432" s="211" t="s">
        <v>73</v>
      </c>
      <c r="U2432" s="211"/>
      <c r="V2432" s="211"/>
      <c r="W2432" s="211"/>
      <c r="X2432" s="211"/>
      <c r="Y2432" s="211"/>
      <c r="Z2432" s="211"/>
      <c r="AA2432" s="211"/>
      <c r="AB2432" s="211"/>
      <c r="AC2432" s="211"/>
      <c r="AD2432" s="211"/>
      <c r="AE2432" s="211"/>
      <c r="AF2432" s="211"/>
      <c r="AG2432" s="211"/>
      <c r="AH2432" s="211"/>
      <c r="AI2432" s="211"/>
    </row>
    <row r="2433" spans="1:35" ht="21" x14ac:dyDescent="0.25">
      <c r="A2433" s="88">
        <f>+PACKING!C2423</f>
        <v>2422</v>
      </c>
      <c r="B2433" s="89" t="str">
        <f>+PACKING!D2423</f>
        <v>12 MAY 2024</v>
      </c>
      <c r="C2433" s="90">
        <f>+PACKING!F2423</f>
        <v>140966</v>
      </c>
      <c r="D2433" s="90" t="str">
        <f t="shared" si="185"/>
        <v>140966---BS IR</v>
      </c>
      <c r="E2433" s="90" t="str">
        <f t="shared" si="186"/>
        <v>IR347---FOREIGN LANGUAGE SEC 1</v>
      </c>
      <c r="F2433" s="91" t="str">
        <f>+PACKING!E2423</f>
        <v>BS IR</v>
      </c>
      <c r="G2433" s="92" t="str">
        <f>+PACKING!I2423</f>
        <v>II</v>
      </c>
      <c r="H2433" s="91" t="s">
        <v>38</v>
      </c>
      <c r="I2433" s="90" t="str">
        <f t="shared" si="187"/>
        <v>NB - SEMINAR - III</v>
      </c>
      <c r="J2433" s="91" t="str">
        <f t="shared" si="188"/>
        <v>T</v>
      </c>
      <c r="K2433" s="90"/>
      <c r="L2433" s="92">
        <f>+PACKING!L2423</f>
        <v>3</v>
      </c>
      <c r="M2433" s="92">
        <f t="shared" si="189"/>
        <v>5</v>
      </c>
      <c r="N2433" s="91" t="str">
        <f>+PACKING!G2423</f>
        <v>IR347</v>
      </c>
      <c r="O2433" s="91" t="str">
        <f>+PACKING!H2423</f>
        <v>FOREIGN LANGUAGE SEC 1</v>
      </c>
      <c r="P2433" s="90" t="s">
        <v>17</v>
      </c>
      <c r="Q2433" s="91" t="str">
        <f>+PACKING!J2423</f>
        <v>T</v>
      </c>
      <c r="R2433" s="93" t="str">
        <f>+PACKING!K2423</f>
        <v>NB - SEMINAR - III</v>
      </c>
      <c r="S2433" s="94" t="s">
        <v>74</v>
      </c>
      <c r="T2433" s="211" t="s">
        <v>73</v>
      </c>
      <c r="U2433" s="211"/>
      <c r="V2433" s="211"/>
      <c r="W2433" s="211"/>
      <c r="X2433" s="211"/>
      <c r="Y2433" s="211"/>
      <c r="Z2433" s="211"/>
      <c r="AA2433" s="211"/>
      <c r="AB2433" s="211"/>
      <c r="AC2433" s="211"/>
      <c r="AD2433" s="211"/>
      <c r="AE2433" s="211"/>
      <c r="AF2433" s="211"/>
      <c r="AG2433" s="211"/>
      <c r="AH2433" s="211"/>
      <c r="AI2433" s="211"/>
    </row>
    <row r="2434" spans="1:35" ht="21" x14ac:dyDescent="0.25">
      <c r="A2434" s="88">
        <f>+PACKING!C2424</f>
        <v>2423</v>
      </c>
      <c r="B2434" s="89" t="str">
        <f>+PACKING!D2424</f>
        <v>12 MAY 2024</v>
      </c>
      <c r="C2434" s="90">
        <f>+PACKING!F2424</f>
        <v>140995</v>
      </c>
      <c r="D2434" s="90" t="str">
        <f t="shared" si="185"/>
        <v>140995---M.Phil IR</v>
      </c>
      <c r="E2434" s="90" t="str">
        <f t="shared" si="186"/>
        <v>IR732---POLITICS OF SOUTH ASIA SEC 1</v>
      </c>
      <c r="F2434" s="91" t="str">
        <f>+PACKING!E2424</f>
        <v>M.Phil IR</v>
      </c>
      <c r="G2434" s="92" t="str">
        <f>+PACKING!I2424</f>
        <v>II</v>
      </c>
      <c r="H2434" s="91" t="s">
        <v>38</v>
      </c>
      <c r="I2434" s="90" t="str">
        <f t="shared" si="187"/>
        <v>NB - SEMINAR - III</v>
      </c>
      <c r="J2434" s="91" t="str">
        <f t="shared" si="188"/>
        <v>T</v>
      </c>
      <c r="K2434" s="90"/>
      <c r="L2434" s="92">
        <f>+PACKING!L2424</f>
        <v>8</v>
      </c>
      <c r="M2434" s="92">
        <f t="shared" si="189"/>
        <v>10</v>
      </c>
      <c r="N2434" s="91" t="str">
        <f>+PACKING!G2424</f>
        <v>IR732</v>
      </c>
      <c r="O2434" s="91" t="str">
        <f>+PACKING!H2424</f>
        <v>POLITICS OF SOUTH ASIA SEC 1</v>
      </c>
      <c r="P2434" s="90" t="s">
        <v>17</v>
      </c>
      <c r="Q2434" s="91" t="str">
        <f>+PACKING!J2424</f>
        <v>T</v>
      </c>
      <c r="R2434" s="93" t="str">
        <f>+PACKING!K2424</f>
        <v>NB - SEMINAR - III</v>
      </c>
      <c r="S2434" s="94" t="s">
        <v>74</v>
      </c>
      <c r="T2434" s="211" t="s">
        <v>73</v>
      </c>
      <c r="U2434" s="211"/>
      <c r="V2434" s="211"/>
      <c r="W2434" s="211"/>
      <c r="X2434" s="211"/>
      <c r="Y2434" s="211"/>
      <c r="Z2434" s="211"/>
      <c r="AA2434" s="211"/>
      <c r="AB2434" s="211"/>
      <c r="AC2434" s="211"/>
      <c r="AD2434" s="211"/>
      <c r="AE2434" s="211"/>
      <c r="AF2434" s="211"/>
      <c r="AG2434" s="211"/>
      <c r="AH2434" s="211"/>
      <c r="AI2434" s="211"/>
    </row>
    <row r="2435" spans="1:35" ht="21" x14ac:dyDescent="0.25">
      <c r="A2435" s="88">
        <f>+PACKING!C2425</f>
        <v>2424</v>
      </c>
      <c r="B2435" s="89" t="str">
        <f>+PACKING!D2425</f>
        <v>12 MAY 2024</v>
      </c>
      <c r="C2435" s="90">
        <f>+PACKING!F2425</f>
        <v>141013</v>
      </c>
      <c r="D2435" s="90" t="str">
        <f t="shared" si="185"/>
        <v>141013---BBA (Hons)</v>
      </c>
      <c r="E2435" s="90" t="str">
        <f t="shared" si="186"/>
        <v>ECO103---MACRO ECONOMICS SEC 1</v>
      </c>
      <c r="F2435" s="91" t="str">
        <f>+PACKING!E2425</f>
        <v>BBA (Hons)</v>
      </c>
      <c r="G2435" s="92" t="str">
        <f>+PACKING!I2425</f>
        <v>II</v>
      </c>
      <c r="H2435" s="91" t="s">
        <v>38</v>
      </c>
      <c r="I2435" s="90" t="str">
        <f t="shared" si="187"/>
        <v>NB - SEMINAR - III</v>
      </c>
      <c r="J2435" s="91" t="str">
        <f t="shared" si="188"/>
        <v>T</v>
      </c>
      <c r="K2435" s="90"/>
      <c r="L2435" s="92">
        <f>+PACKING!L2425</f>
        <v>17</v>
      </c>
      <c r="M2435" s="92">
        <f t="shared" si="189"/>
        <v>19</v>
      </c>
      <c r="N2435" s="91" t="str">
        <f>+PACKING!G2425</f>
        <v>ECO103</v>
      </c>
      <c r="O2435" s="91" t="str">
        <f>+PACKING!H2425</f>
        <v>MACRO ECONOMICS SEC 1</v>
      </c>
      <c r="P2435" s="90" t="s">
        <v>17</v>
      </c>
      <c r="Q2435" s="91" t="str">
        <f>+PACKING!J2425</f>
        <v>T</v>
      </c>
      <c r="R2435" s="93" t="str">
        <f>+PACKING!K2425</f>
        <v>NB - SEMINAR - III</v>
      </c>
      <c r="S2435" s="94" t="s">
        <v>74</v>
      </c>
      <c r="T2435" s="211" t="s">
        <v>73</v>
      </c>
      <c r="U2435" s="211"/>
      <c r="V2435" s="211"/>
      <c r="W2435" s="211"/>
      <c r="X2435" s="211"/>
      <c r="Y2435" s="211"/>
      <c r="Z2435" s="211"/>
      <c r="AA2435" s="211"/>
      <c r="AB2435" s="211"/>
      <c r="AC2435" s="211"/>
      <c r="AD2435" s="211"/>
      <c r="AE2435" s="211"/>
      <c r="AF2435" s="211"/>
      <c r="AG2435" s="211"/>
      <c r="AH2435" s="211"/>
      <c r="AI2435" s="211"/>
    </row>
    <row r="2436" spans="1:35" ht="21" x14ac:dyDescent="0.25">
      <c r="A2436" s="88">
        <f>+PACKING!C2426</f>
        <v>2425</v>
      </c>
      <c r="B2436" s="89" t="str">
        <f>+PACKING!D2426</f>
        <v>12 MAY 2024</v>
      </c>
      <c r="C2436" s="90">
        <f>+PACKING!F2426</f>
        <v>141031</v>
      </c>
      <c r="D2436" s="90" t="str">
        <f t="shared" si="185"/>
        <v>141031---BBA (Hons)</v>
      </c>
      <c r="E2436" s="90" t="str">
        <f t="shared" si="186"/>
        <v>BMT351---STRATEGIC MANAGEMENT SEC 1</v>
      </c>
      <c r="F2436" s="91" t="str">
        <f>+PACKING!E2426</f>
        <v>BBA (Hons)</v>
      </c>
      <c r="G2436" s="92" t="str">
        <f>+PACKING!I2426</f>
        <v>II</v>
      </c>
      <c r="H2436" s="91" t="s">
        <v>38</v>
      </c>
      <c r="I2436" s="90" t="str">
        <f t="shared" si="187"/>
        <v>NB - SEMINAR - III</v>
      </c>
      <c r="J2436" s="91" t="str">
        <f t="shared" si="188"/>
        <v>T</v>
      </c>
      <c r="K2436" s="90"/>
      <c r="L2436" s="92">
        <f>+PACKING!L2426</f>
        <v>16</v>
      </c>
      <c r="M2436" s="92">
        <f t="shared" si="189"/>
        <v>18</v>
      </c>
      <c r="N2436" s="91" t="str">
        <f>+PACKING!G2426</f>
        <v>BMT351</v>
      </c>
      <c r="O2436" s="91" t="str">
        <f>+PACKING!H2426</f>
        <v>STRATEGIC MANAGEMENT SEC 1</v>
      </c>
      <c r="P2436" s="90" t="s">
        <v>17</v>
      </c>
      <c r="Q2436" s="91" t="str">
        <f>+PACKING!J2426</f>
        <v>T</v>
      </c>
      <c r="R2436" s="93" t="str">
        <f>+PACKING!K2426</f>
        <v>NB - SEMINAR - III</v>
      </c>
      <c r="S2436" s="94" t="s">
        <v>74</v>
      </c>
      <c r="T2436" s="211" t="s">
        <v>73</v>
      </c>
      <c r="U2436" s="211"/>
      <c r="V2436" s="211"/>
      <c r="W2436" s="211"/>
      <c r="X2436" s="211"/>
      <c r="Y2436" s="211"/>
      <c r="Z2436" s="211"/>
      <c r="AA2436" s="211"/>
      <c r="AB2436" s="211"/>
      <c r="AC2436" s="211"/>
      <c r="AD2436" s="211"/>
      <c r="AE2436" s="211"/>
      <c r="AF2436" s="211"/>
      <c r="AG2436" s="211"/>
      <c r="AH2436" s="211"/>
      <c r="AI2436" s="211"/>
    </row>
    <row r="2437" spans="1:35" ht="21" x14ac:dyDescent="0.25">
      <c r="A2437" s="88">
        <f>+PACKING!C2427</f>
        <v>2426</v>
      </c>
      <c r="B2437" s="89" t="str">
        <f>+PACKING!D2427</f>
        <v>12 MAY 2024</v>
      </c>
      <c r="C2437" s="90">
        <f>+PACKING!F2427</f>
        <v>141031</v>
      </c>
      <c r="D2437" s="90" t="str">
        <f t="shared" si="185"/>
        <v>141031---BBA (Hons)</v>
      </c>
      <c r="E2437" s="90" t="str">
        <f t="shared" si="186"/>
        <v>BMT351---STRATEGIC MANAGEMENT SEC 1</v>
      </c>
      <c r="F2437" s="91" t="str">
        <f>+PACKING!E2427</f>
        <v>BBA (Hons)</v>
      </c>
      <c r="G2437" s="92" t="str">
        <f>+PACKING!I2427</f>
        <v>II</v>
      </c>
      <c r="H2437" s="91" t="s">
        <v>38</v>
      </c>
      <c r="I2437" s="90" t="str">
        <f t="shared" si="187"/>
        <v>NB - SEMINAR - IV</v>
      </c>
      <c r="J2437" s="91" t="str">
        <f t="shared" si="188"/>
        <v>U</v>
      </c>
      <c r="K2437" s="90"/>
      <c r="L2437" s="92">
        <f>+PACKING!L2427</f>
        <v>14</v>
      </c>
      <c r="M2437" s="92">
        <f t="shared" si="189"/>
        <v>16</v>
      </c>
      <c r="N2437" s="91" t="str">
        <f>+PACKING!G2427</f>
        <v>BMT351</v>
      </c>
      <c r="O2437" s="91" t="str">
        <f>+PACKING!H2427</f>
        <v>STRATEGIC MANAGEMENT SEC 1</v>
      </c>
      <c r="P2437" s="90" t="s">
        <v>17</v>
      </c>
      <c r="Q2437" s="91" t="str">
        <f>+PACKING!J2427</f>
        <v>U</v>
      </c>
      <c r="R2437" s="93" t="str">
        <f>+PACKING!K2427</f>
        <v>NB - SEMINAR - IV</v>
      </c>
      <c r="S2437" s="94" t="s">
        <v>74</v>
      </c>
      <c r="T2437" s="211" t="s">
        <v>73</v>
      </c>
      <c r="U2437" s="211"/>
      <c r="V2437" s="211"/>
      <c r="W2437" s="211"/>
      <c r="X2437" s="211"/>
      <c r="Y2437" s="211"/>
      <c r="Z2437" s="211"/>
      <c r="AA2437" s="211"/>
      <c r="AB2437" s="211"/>
      <c r="AC2437" s="211"/>
      <c r="AD2437" s="211"/>
      <c r="AE2437" s="211"/>
      <c r="AF2437" s="211"/>
      <c r="AG2437" s="211"/>
      <c r="AH2437" s="211"/>
      <c r="AI2437" s="211"/>
    </row>
    <row r="2438" spans="1:35" ht="22.5" x14ac:dyDescent="0.25">
      <c r="A2438" s="88">
        <f>+PACKING!C2428</f>
        <v>2427</v>
      </c>
      <c r="B2438" s="89" t="str">
        <f>+PACKING!D2428</f>
        <v>12 MAY 2024</v>
      </c>
      <c r="C2438" s="90">
        <f>+PACKING!F2428</f>
        <v>141038</v>
      </c>
      <c r="D2438" s="90" t="str">
        <f t="shared" si="185"/>
        <v>141038---M.Phil Urdu</v>
      </c>
      <c r="E2438" s="90" t="str">
        <f t="shared" si="186"/>
        <v>Urd727---TADWEEN O RAWAYAT SEC 1</v>
      </c>
      <c r="F2438" s="91" t="str">
        <f>+PACKING!E2428</f>
        <v>M.Phil Urdu</v>
      </c>
      <c r="G2438" s="92" t="str">
        <f>+PACKING!I2428</f>
        <v>II</v>
      </c>
      <c r="H2438" s="91" t="s">
        <v>38</v>
      </c>
      <c r="I2438" s="90" t="str">
        <f t="shared" si="187"/>
        <v>NB - SEMINAR - IV</v>
      </c>
      <c r="J2438" s="91" t="str">
        <f t="shared" si="188"/>
        <v>U</v>
      </c>
      <c r="K2438" s="90"/>
      <c r="L2438" s="92">
        <f>+PACKING!L2428</f>
        <v>8</v>
      </c>
      <c r="M2438" s="92">
        <f t="shared" si="189"/>
        <v>10</v>
      </c>
      <c r="N2438" s="91" t="str">
        <f>+PACKING!G2428</f>
        <v>Urd727</v>
      </c>
      <c r="O2438" s="91" t="str">
        <f>+PACKING!H2428</f>
        <v>TADWEEN O RAWAYAT SEC 1</v>
      </c>
      <c r="P2438" s="90" t="s">
        <v>17</v>
      </c>
      <c r="Q2438" s="91" t="str">
        <f>+PACKING!J2428</f>
        <v>U</v>
      </c>
      <c r="R2438" s="93" t="str">
        <f>+PACKING!K2428</f>
        <v>NB - SEMINAR - IV</v>
      </c>
      <c r="S2438" s="94" t="s">
        <v>74</v>
      </c>
      <c r="T2438" s="211" t="s">
        <v>73</v>
      </c>
      <c r="U2438" s="211"/>
      <c r="V2438" s="211"/>
      <c r="W2438" s="211"/>
      <c r="X2438" s="211"/>
      <c r="Y2438" s="211"/>
      <c r="Z2438" s="211"/>
      <c r="AA2438" s="211"/>
      <c r="AB2438" s="211"/>
      <c r="AC2438" s="211"/>
      <c r="AD2438" s="211"/>
      <c r="AE2438" s="211"/>
      <c r="AF2438" s="211"/>
      <c r="AG2438" s="211"/>
      <c r="AH2438" s="211"/>
      <c r="AI2438" s="211"/>
    </row>
    <row r="2439" spans="1:35" ht="21" x14ac:dyDescent="0.25">
      <c r="A2439" s="88">
        <f>+PACKING!C2429</f>
        <v>2428</v>
      </c>
      <c r="B2439" s="89" t="str">
        <f>+PACKING!D2429</f>
        <v>12 MAY 2024</v>
      </c>
      <c r="C2439" s="90">
        <f>+PACKING!F2429</f>
        <v>141056</v>
      </c>
      <c r="D2439" s="90" t="str">
        <f t="shared" si="185"/>
        <v>141056---BS Eng.</v>
      </c>
      <c r="E2439" s="90" t="str">
        <f t="shared" si="186"/>
        <v>ENG333---MORPHOLOGY AND SYNTAX SEC 1</v>
      </c>
      <c r="F2439" s="91" t="str">
        <f>+PACKING!E2429</f>
        <v>BS Eng.</v>
      </c>
      <c r="G2439" s="92" t="str">
        <f>+PACKING!I2429</f>
        <v>II</v>
      </c>
      <c r="H2439" s="91" t="s">
        <v>38</v>
      </c>
      <c r="I2439" s="90" t="str">
        <f t="shared" si="187"/>
        <v>NB - SEMINAR - IV</v>
      </c>
      <c r="J2439" s="91" t="str">
        <f t="shared" si="188"/>
        <v>U</v>
      </c>
      <c r="K2439" s="90"/>
      <c r="L2439" s="92">
        <f>+PACKING!L2429</f>
        <v>12</v>
      </c>
      <c r="M2439" s="92">
        <f t="shared" si="189"/>
        <v>14</v>
      </c>
      <c r="N2439" s="91" t="str">
        <f>+PACKING!G2429</f>
        <v>ENG333</v>
      </c>
      <c r="O2439" s="91" t="str">
        <f>+PACKING!H2429</f>
        <v>MORPHOLOGY AND SYNTAX SEC 1</v>
      </c>
      <c r="P2439" s="90" t="s">
        <v>17</v>
      </c>
      <c r="Q2439" s="91" t="str">
        <f>+PACKING!J2429</f>
        <v>U</v>
      </c>
      <c r="R2439" s="93" t="str">
        <f>+PACKING!K2429</f>
        <v>NB - SEMINAR - IV</v>
      </c>
      <c r="S2439" s="94" t="s">
        <v>74</v>
      </c>
      <c r="T2439" s="211" t="s">
        <v>73</v>
      </c>
      <c r="U2439" s="211"/>
      <c r="V2439" s="211"/>
      <c r="W2439" s="211"/>
      <c r="X2439" s="211"/>
      <c r="Y2439" s="211"/>
      <c r="Z2439" s="211"/>
      <c r="AA2439" s="211"/>
      <c r="AB2439" s="211"/>
      <c r="AC2439" s="211"/>
      <c r="AD2439" s="211"/>
      <c r="AE2439" s="211"/>
      <c r="AF2439" s="211"/>
      <c r="AG2439" s="211"/>
      <c r="AH2439" s="211"/>
      <c r="AI2439" s="211"/>
    </row>
    <row r="2440" spans="1:35" ht="21" x14ac:dyDescent="0.25">
      <c r="A2440" s="88">
        <f>+PACKING!C2430</f>
        <v>2429</v>
      </c>
      <c r="B2440" s="89" t="str">
        <f>+PACKING!D2430</f>
        <v>12 MAY 2024</v>
      </c>
      <c r="C2440" s="90">
        <f>+PACKING!F2430</f>
        <v>141124</v>
      </c>
      <c r="D2440" s="90" t="str">
        <f t="shared" si="185"/>
        <v>141124---M.Phil Eng.</v>
      </c>
      <c r="E2440" s="90" t="str">
        <f t="shared" si="186"/>
        <v>ENG726---PAKISTANI WRITINGS IN ENGLISH SEC 1</v>
      </c>
      <c r="F2440" s="91" t="str">
        <f>+PACKING!E2430</f>
        <v>M.Phil Eng.</v>
      </c>
      <c r="G2440" s="92" t="str">
        <f>+PACKING!I2430</f>
        <v>II</v>
      </c>
      <c r="H2440" s="91" t="s">
        <v>38</v>
      </c>
      <c r="I2440" s="90" t="str">
        <f t="shared" si="187"/>
        <v>NB - SEMINAR - IV</v>
      </c>
      <c r="J2440" s="91" t="str">
        <f t="shared" si="188"/>
        <v>U</v>
      </c>
      <c r="K2440" s="90"/>
      <c r="L2440" s="92">
        <f>+PACKING!L2430</f>
        <v>10</v>
      </c>
      <c r="M2440" s="92">
        <f t="shared" si="189"/>
        <v>12</v>
      </c>
      <c r="N2440" s="91" t="str">
        <f>+PACKING!G2430</f>
        <v>ENG726</v>
      </c>
      <c r="O2440" s="91" t="str">
        <f>+PACKING!H2430</f>
        <v>PAKISTANI WRITINGS IN ENGLISH SEC 1</v>
      </c>
      <c r="P2440" s="90" t="s">
        <v>17</v>
      </c>
      <c r="Q2440" s="91" t="str">
        <f>+PACKING!J2430</f>
        <v>U</v>
      </c>
      <c r="R2440" s="93" t="str">
        <f>+PACKING!K2430</f>
        <v>NB - SEMINAR - IV</v>
      </c>
      <c r="S2440" s="94" t="s">
        <v>74</v>
      </c>
      <c r="T2440" s="211" t="s">
        <v>73</v>
      </c>
      <c r="U2440" s="211"/>
      <c r="V2440" s="211"/>
      <c r="W2440" s="211"/>
      <c r="X2440" s="211"/>
      <c r="Y2440" s="211"/>
      <c r="Z2440" s="211"/>
      <c r="AA2440" s="211"/>
      <c r="AB2440" s="211"/>
      <c r="AC2440" s="211"/>
      <c r="AD2440" s="211"/>
      <c r="AE2440" s="211"/>
      <c r="AF2440" s="211"/>
      <c r="AG2440" s="211"/>
      <c r="AH2440" s="211"/>
      <c r="AI2440" s="211"/>
    </row>
    <row r="2441" spans="1:35" ht="21" x14ac:dyDescent="0.25">
      <c r="A2441" s="88">
        <f>+PACKING!C2431</f>
        <v>2430</v>
      </c>
      <c r="B2441" s="89" t="str">
        <f>+PACKING!D2431</f>
        <v>12 MAY 2024</v>
      </c>
      <c r="C2441" s="90">
        <f>+PACKING!F2431</f>
        <v>141561</v>
      </c>
      <c r="D2441" s="90" t="str">
        <f t="shared" si="185"/>
        <v>141561---BS IT</v>
      </c>
      <c r="E2441" s="90" t="str">
        <f t="shared" si="186"/>
        <v>CC6101---PROGRAMMING FUNDAMENTALS SEC 1</v>
      </c>
      <c r="F2441" s="91" t="str">
        <f>+PACKING!E2431</f>
        <v>BS IT</v>
      </c>
      <c r="G2441" s="92" t="str">
        <f>+PACKING!I2431</f>
        <v>II</v>
      </c>
      <c r="H2441" s="91" t="s">
        <v>38</v>
      </c>
      <c r="I2441" s="90" t="str">
        <f t="shared" si="187"/>
        <v>OB - 18</v>
      </c>
      <c r="J2441" s="91" t="str">
        <f t="shared" si="188"/>
        <v>E</v>
      </c>
      <c r="K2441" s="90"/>
      <c r="L2441" s="92">
        <f>+PACKING!L2431</f>
        <v>22</v>
      </c>
      <c r="M2441" s="92">
        <f t="shared" si="189"/>
        <v>24</v>
      </c>
      <c r="N2441" s="91" t="str">
        <f>+PACKING!G2431</f>
        <v>CC6101</v>
      </c>
      <c r="O2441" s="91" t="str">
        <f>+PACKING!H2431</f>
        <v>PROGRAMMING FUNDAMENTALS SEC 1</v>
      </c>
      <c r="P2441" s="90" t="s">
        <v>17</v>
      </c>
      <c r="Q2441" s="91" t="str">
        <f>+PACKING!J2431</f>
        <v>E</v>
      </c>
      <c r="R2441" s="93" t="str">
        <f>+PACKING!K2431</f>
        <v>OB - 18</v>
      </c>
      <c r="S2441" s="94" t="s">
        <v>74</v>
      </c>
      <c r="T2441" s="211" t="s">
        <v>73</v>
      </c>
      <c r="U2441" s="211"/>
      <c r="V2441" s="211"/>
      <c r="W2441" s="211"/>
      <c r="X2441" s="211"/>
      <c r="Y2441" s="211"/>
      <c r="Z2441" s="211"/>
      <c r="AA2441" s="211"/>
      <c r="AB2441" s="211"/>
      <c r="AC2441" s="211"/>
      <c r="AD2441" s="211"/>
      <c r="AE2441" s="211"/>
      <c r="AF2441" s="211"/>
      <c r="AG2441" s="211"/>
      <c r="AH2441" s="211"/>
      <c r="AI2441" s="211"/>
    </row>
    <row r="2442" spans="1:35" ht="21" x14ac:dyDescent="0.25">
      <c r="A2442" s="88">
        <f>+PACKING!C2432</f>
        <v>2431</v>
      </c>
      <c r="B2442" s="89" t="str">
        <f>+PACKING!D2432</f>
        <v>12 MAY 2024</v>
      </c>
      <c r="C2442" s="90">
        <f>+PACKING!F2432</f>
        <v>142291</v>
      </c>
      <c r="D2442" s="90" t="str">
        <f t="shared" si="185"/>
        <v>142291---BS SE</v>
      </c>
      <c r="E2442" s="90" t="str">
        <f t="shared" si="186"/>
        <v>CC6101---PROGRAMMING FUNDAMENTALS SEC 1</v>
      </c>
      <c r="F2442" s="91" t="str">
        <f>+PACKING!E2432</f>
        <v>BS SE</v>
      </c>
      <c r="G2442" s="92" t="str">
        <f>+PACKING!I2432</f>
        <v>II</v>
      </c>
      <c r="H2442" s="91" t="s">
        <v>38</v>
      </c>
      <c r="I2442" s="90" t="str">
        <f t="shared" si="187"/>
        <v>OB - 21</v>
      </c>
      <c r="J2442" s="91" t="str">
        <f t="shared" si="188"/>
        <v>G</v>
      </c>
      <c r="K2442" s="90"/>
      <c r="L2442" s="92">
        <f>+PACKING!L2432</f>
        <v>22</v>
      </c>
      <c r="M2442" s="92">
        <f t="shared" si="189"/>
        <v>24</v>
      </c>
      <c r="N2442" s="91" t="str">
        <f>+PACKING!G2432</f>
        <v>CC6101</v>
      </c>
      <c r="O2442" s="91" t="str">
        <f>+PACKING!H2432</f>
        <v>PROGRAMMING FUNDAMENTALS SEC 1</v>
      </c>
      <c r="P2442" s="90" t="s">
        <v>17</v>
      </c>
      <c r="Q2442" s="91" t="str">
        <f>+PACKING!J2432</f>
        <v>G</v>
      </c>
      <c r="R2442" s="93" t="str">
        <f>+PACKING!K2432</f>
        <v>OB - 21</v>
      </c>
      <c r="S2442" s="94" t="s">
        <v>74</v>
      </c>
      <c r="T2442" s="211" t="s">
        <v>73</v>
      </c>
      <c r="U2442" s="211"/>
      <c r="V2442" s="211"/>
      <c r="W2442" s="211"/>
      <c r="X2442" s="211"/>
      <c r="Y2442" s="211"/>
      <c r="Z2442" s="211"/>
      <c r="AA2442" s="211"/>
      <c r="AB2442" s="211"/>
      <c r="AC2442" s="211"/>
      <c r="AD2442" s="211"/>
      <c r="AE2442" s="211"/>
      <c r="AF2442" s="211"/>
      <c r="AG2442" s="211"/>
      <c r="AH2442" s="211"/>
      <c r="AI2442" s="211"/>
    </row>
    <row r="2443" spans="1:35" ht="21" x14ac:dyDescent="0.25">
      <c r="A2443" s="88">
        <f>+PACKING!C2433</f>
        <v>2432</v>
      </c>
      <c r="B2443" s="89" t="str">
        <f>+PACKING!D2433</f>
        <v>12 MAY 2024</v>
      </c>
      <c r="C2443" s="90">
        <f>+PACKING!F2433</f>
        <v>142291</v>
      </c>
      <c r="D2443" s="90" t="str">
        <f t="shared" si="185"/>
        <v>142291---BS SE</v>
      </c>
      <c r="E2443" s="90" t="str">
        <f t="shared" si="186"/>
        <v>CC6101---PROGRAMMING FUNDAMENTALS SEC 1</v>
      </c>
      <c r="F2443" s="91" t="str">
        <f>+PACKING!E2433</f>
        <v>BS SE</v>
      </c>
      <c r="G2443" s="92" t="str">
        <f>+PACKING!I2433</f>
        <v>II</v>
      </c>
      <c r="H2443" s="91" t="s">
        <v>38</v>
      </c>
      <c r="I2443" s="90" t="str">
        <f t="shared" si="187"/>
        <v>OB - 22</v>
      </c>
      <c r="J2443" s="91" t="str">
        <f t="shared" si="188"/>
        <v>G</v>
      </c>
      <c r="K2443" s="90"/>
      <c r="L2443" s="92">
        <f>+PACKING!L2433</f>
        <v>21</v>
      </c>
      <c r="M2443" s="92">
        <f t="shared" si="189"/>
        <v>23</v>
      </c>
      <c r="N2443" s="91" t="str">
        <f>+PACKING!G2433</f>
        <v>CC6101</v>
      </c>
      <c r="O2443" s="91" t="str">
        <f>+PACKING!H2433</f>
        <v>PROGRAMMING FUNDAMENTALS SEC 1</v>
      </c>
      <c r="P2443" s="90" t="s">
        <v>17</v>
      </c>
      <c r="Q2443" s="91" t="str">
        <f>+PACKING!J2433</f>
        <v>G</v>
      </c>
      <c r="R2443" s="93" t="str">
        <f>+PACKING!K2433</f>
        <v>OB - 22</v>
      </c>
      <c r="S2443" s="94" t="s">
        <v>74</v>
      </c>
      <c r="T2443" s="211" t="s">
        <v>73</v>
      </c>
      <c r="U2443" s="211"/>
      <c r="V2443" s="211"/>
      <c r="W2443" s="211"/>
      <c r="X2443" s="211"/>
      <c r="Y2443" s="211"/>
      <c r="Z2443" s="211"/>
      <c r="AA2443" s="211"/>
      <c r="AB2443" s="211"/>
      <c r="AC2443" s="211"/>
      <c r="AD2443" s="211"/>
      <c r="AE2443" s="211"/>
      <c r="AF2443" s="211"/>
      <c r="AG2443" s="211"/>
      <c r="AH2443" s="211"/>
      <c r="AI2443" s="211"/>
    </row>
    <row r="2444" spans="1:35" ht="21" x14ac:dyDescent="0.25">
      <c r="A2444" s="88">
        <f>+PACKING!C2434</f>
        <v>2433</v>
      </c>
      <c r="B2444" s="89" t="str">
        <f>+PACKING!D2434</f>
        <v>12 MAY 2024</v>
      </c>
      <c r="C2444" s="90">
        <f>+PACKING!F2434</f>
        <v>142311</v>
      </c>
      <c r="D2444" s="90" t="str">
        <f t="shared" si="185"/>
        <v>142311---BS SE</v>
      </c>
      <c r="E2444" s="90" t="str">
        <f t="shared" si="186"/>
        <v>CC6101---PROGRAMMING FUNDAMENTALS SEC 2</v>
      </c>
      <c r="F2444" s="91" t="str">
        <f>+PACKING!E2434</f>
        <v>BS SE</v>
      </c>
      <c r="G2444" s="92" t="str">
        <f>+PACKING!I2434</f>
        <v>II</v>
      </c>
      <c r="H2444" s="91" t="s">
        <v>38</v>
      </c>
      <c r="I2444" s="90" t="str">
        <f t="shared" si="187"/>
        <v>OB - 22</v>
      </c>
      <c r="J2444" s="91" t="str">
        <f t="shared" si="188"/>
        <v>G</v>
      </c>
      <c r="K2444" s="90"/>
      <c r="L2444" s="92">
        <f>+PACKING!L2434</f>
        <v>1</v>
      </c>
      <c r="M2444" s="92">
        <f t="shared" si="189"/>
        <v>3</v>
      </c>
      <c r="N2444" s="91" t="str">
        <f>+PACKING!G2434</f>
        <v>CC6101</v>
      </c>
      <c r="O2444" s="91" t="str">
        <f>+PACKING!H2434</f>
        <v>PROGRAMMING FUNDAMENTALS SEC 2</v>
      </c>
      <c r="P2444" s="90" t="s">
        <v>17</v>
      </c>
      <c r="Q2444" s="91" t="str">
        <f>+PACKING!J2434</f>
        <v>G</v>
      </c>
      <c r="R2444" s="93" t="str">
        <f>+PACKING!K2434</f>
        <v>OB - 22</v>
      </c>
      <c r="S2444" s="94" t="s">
        <v>74</v>
      </c>
      <c r="T2444" s="211" t="s">
        <v>73</v>
      </c>
      <c r="U2444" s="211"/>
      <c r="V2444" s="211"/>
      <c r="W2444" s="211"/>
      <c r="X2444" s="211"/>
      <c r="Y2444" s="211"/>
      <c r="Z2444" s="211"/>
      <c r="AA2444" s="211"/>
      <c r="AB2444" s="211"/>
      <c r="AC2444" s="211"/>
      <c r="AD2444" s="211"/>
      <c r="AE2444" s="211"/>
      <c r="AF2444" s="211"/>
      <c r="AG2444" s="211"/>
      <c r="AH2444" s="211"/>
      <c r="AI2444" s="211"/>
    </row>
    <row r="2445" spans="1:35" ht="21" x14ac:dyDescent="0.25">
      <c r="A2445" s="88">
        <f>+PACKING!C2435</f>
        <v>2434</v>
      </c>
      <c r="B2445" s="89" t="str">
        <f>+PACKING!D2435</f>
        <v>12 MAY 2024</v>
      </c>
      <c r="C2445" s="90">
        <f>+PACKING!F2435</f>
        <v>142311</v>
      </c>
      <c r="D2445" s="90" t="str">
        <f t="shared" ref="D2445:D2508" si="190">+C2445&amp;H2445&amp;F2445</f>
        <v>142311---BS SE</v>
      </c>
      <c r="E2445" s="90" t="str">
        <f t="shared" ref="E2445:E2508" si="191">+N2445&amp;H2445&amp;O2445</f>
        <v>CC6101---PROGRAMMING FUNDAMENTALS SEC 2</v>
      </c>
      <c r="F2445" s="91" t="str">
        <f>+PACKING!E2435</f>
        <v>BS SE</v>
      </c>
      <c r="G2445" s="92" t="str">
        <f>+PACKING!I2435</f>
        <v>II</v>
      </c>
      <c r="H2445" s="91" t="s">
        <v>38</v>
      </c>
      <c r="I2445" s="90" t="str">
        <f t="shared" ref="I2445:I2508" si="192">+R2445</f>
        <v>OB - 23</v>
      </c>
      <c r="J2445" s="91" t="str">
        <f t="shared" ref="J2445:J2508" si="193">+Q2445</f>
        <v>G</v>
      </c>
      <c r="K2445" s="90"/>
      <c r="L2445" s="92">
        <f>+PACKING!L2435</f>
        <v>22</v>
      </c>
      <c r="M2445" s="92">
        <f t="shared" ref="M2445:M2508" si="194">+L2445+2</f>
        <v>24</v>
      </c>
      <c r="N2445" s="91" t="str">
        <f>+PACKING!G2435</f>
        <v>CC6101</v>
      </c>
      <c r="O2445" s="91" t="str">
        <f>+PACKING!H2435</f>
        <v>PROGRAMMING FUNDAMENTALS SEC 2</v>
      </c>
      <c r="P2445" s="90" t="s">
        <v>17</v>
      </c>
      <c r="Q2445" s="91" t="str">
        <f>+PACKING!J2435</f>
        <v>G</v>
      </c>
      <c r="R2445" s="93" t="str">
        <f>+PACKING!K2435</f>
        <v>OB - 23</v>
      </c>
      <c r="S2445" s="94" t="s">
        <v>74</v>
      </c>
      <c r="T2445" s="211" t="s">
        <v>73</v>
      </c>
      <c r="U2445" s="211"/>
      <c r="V2445" s="211"/>
      <c r="W2445" s="211"/>
      <c r="X2445" s="211"/>
      <c r="Y2445" s="211"/>
      <c r="Z2445" s="211"/>
      <c r="AA2445" s="211"/>
      <c r="AB2445" s="211"/>
      <c r="AC2445" s="211"/>
      <c r="AD2445" s="211"/>
      <c r="AE2445" s="211"/>
      <c r="AF2445" s="211"/>
      <c r="AG2445" s="211"/>
      <c r="AH2445" s="211"/>
      <c r="AI2445" s="211"/>
    </row>
    <row r="2446" spans="1:35" ht="21" x14ac:dyDescent="0.25">
      <c r="A2446" s="88">
        <f>+PACKING!C2436</f>
        <v>2435</v>
      </c>
      <c r="B2446" s="89" t="str">
        <f>+PACKING!D2436</f>
        <v>12 MAY 2024</v>
      </c>
      <c r="C2446" s="90">
        <f>+PACKING!F2436</f>
        <v>142311</v>
      </c>
      <c r="D2446" s="90" t="str">
        <f t="shared" si="190"/>
        <v>142311---BS SE</v>
      </c>
      <c r="E2446" s="90" t="str">
        <f t="shared" si="191"/>
        <v>CC6101---PROGRAMMING FUNDAMENTALS SEC 2</v>
      </c>
      <c r="F2446" s="91" t="str">
        <f>+PACKING!E2436</f>
        <v>BS SE</v>
      </c>
      <c r="G2446" s="92" t="str">
        <f>+PACKING!I2436</f>
        <v>II</v>
      </c>
      <c r="H2446" s="91" t="s">
        <v>38</v>
      </c>
      <c r="I2446" s="90" t="str">
        <f t="shared" si="192"/>
        <v>OB - 24</v>
      </c>
      <c r="J2446" s="91" t="str">
        <f t="shared" si="193"/>
        <v>G</v>
      </c>
      <c r="K2446" s="90"/>
      <c r="L2446" s="92">
        <f>+PACKING!L2436</f>
        <v>22</v>
      </c>
      <c r="M2446" s="92">
        <f t="shared" si="194"/>
        <v>24</v>
      </c>
      <c r="N2446" s="91" t="str">
        <f>+PACKING!G2436</f>
        <v>CC6101</v>
      </c>
      <c r="O2446" s="91" t="str">
        <f>+PACKING!H2436</f>
        <v>PROGRAMMING FUNDAMENTALS SEC 2</v>
      </c>
      <c r="P2446" s="90" t="s">
        <v>17</v>
      </c>
      <c r="Q2446" s="91" t="str">
        <f>+PACKING!J2436</f>
        <v>G</v>
      </c>
      <c r="R2446" s="93" t="str">
        <f>+PACKING!K2436</f>
        <v>OB - 24</v>
      </c>
      <c r="S2446" s="94" t="s">
        <v>74</v>
      </c>
      <c r="T2446" s="211" t="s">
        <v>73</v>
      </c>
      <c r="U2446" s="211"/>
      <c r="V2446" s="211"/>
      <c r="W2446" s="211"/>
      <c r="X2446" s="211"/>
      <c r="Y2446" s="211"/>
      <c r="Z2446" s="211"/>
      <c r="AA2446" s="211"/>
      <c r="AB2446" s="211"/>
      <c r="AC2446" s="211"/>
      <c r="AD2446" s="211"/>
      <c r="AE2446" s="211"/>
      <c r="AF2446" s="211"/>
      <c r="AG2446" s="211"/>
      <c r="AH2446" s="211"/>
      <c r="AI2446" s="211"/>
    </row>
    <row r="2447" spans="1:35" ht="21" x14ac:dyDescent="0.25">
      <c r="A2447" s="88">
        <f>+PACKING!C2437</f>
        <v>2436</v>
      </c>
      <c r="B2447" s="89" t="str">
        <f>+PACKING!D2437</f>
        <v>12 MAY 2024</v>
      </c>
      <c r="C2447" s="90">
        <f>+PACKING!F2437</f>
        <v>142311</v>
      </c>
      <c r="D2447" s="90" t="str">
        <f t="shared" si="190"/>
        <v>142311---BS SE</v>
      </c>
      <c r="E2447" s="90" t="str">
        <f t="shared" si="191"/>
        <v>CC6101---PROGRAMMING FUNDAMENTALS SEC 2</v>
      </c>
      <c r="F2447" s="91" t="str">
        <f>+PACKING!E2437</f>
        <v>BS SE</v>
      </c>
      <c r="G2447" s="92" t="str">
        <f>+PACKING!I2437</f>
        <v>II</v>
      </c>
      <c r="H2447" s="91" t="s">
        <v>38</v>
      </c>
      <c r="I2447" s="90" t="str">
        <f t="shared" si="192"/>
        <v>OB - 25</v>
      </c>
      <c r="J2447" s="91" t="str">
        <f t="shared" si="193"/>
        <v>G</v>
      </c>
      <c r="K2447" s="90"/>
      <c r="L2447" s="92">
        <f>+PACKING!L2437</f>
        <v>7</v>
      </c>
      <c r="M2447" s="92">
        <f t="shared" si="194"/>
        <v>9</v>
      </c>
      <c r="N2447" s="91" t="str">
        <f>+PACKING!G2437</f>
        <v>CC6101</v>
      </c>
      <c r="O2447" s="91" t="str">
        <f>+PACKING!H2437</f>
        <v>PROGRAMMING FUNDAMENTALS SEC 2</v>
      </c>
      <c r="P2447" s="90" t="s">
        <v>17</v>
      </c>
      <c r="Q2447" s="91" t="str">
        <f>+PACKING!J2437</f>
        <v>G</v>
      </c>
      <c r="R2447" s="93" t="str">
        <f>+PACKING!K2437</f>
        <v>OB - 25</v>
      </c>
      <c r="S2447" s="94" t="s">
        <v>74</v>
      </c>
      <c r="T2447" s="211" t="s">
        <v>73</v>
      </c>
      <c r="U2447" s="211"/>
      <c r="V2447" s="211"/>
      <c r="W2447" s="211"/>
      <c r="X2447" s="211"/>
      <c r="Y2447" s="211"/>
      <c r="Z2447" s="211"/>
      <c r="AA2447" s="211"/>
      <c r="AB2447" s="211"/>
      <c r="AC2447" s="211"/>
      <c r="AD2447" s="211"/>
      <c r="AE2447" s="211"/>
      <c r="AF2447" s="211"/>
      <c r="AG2447" s="211"/>
      <c r="AH2447" s="211"/>
      <c r="AI2447" s="211"/>
    </row>
    <row r="2448" spans="1:35" ht="22.5" x14ac:dyDescent="0.25">
      <c r="A2448" s="88">
        <f>+PACKING!C2438</f>
        <v>2437</v>
      </c>
      <c r="B2448" s="89" t="str">
        <f>+PACKING!D2438</f>
        <v>12 MAY 2024</v>
      </c>
      <c r="C2448" s="90">
        <f>+PACKING!F2438</f>
        <v>142324</v>
      </c>
      <c r="D2448" s="90" t="str">
        <f t="shared" si="190"/>
        <v>142324---Post ADP (AP)</v>
      </c>
      <c r="E2448" s="90" t="str">
        <f t="shared" si="191"/>
        <v>APSY6513---HEALTH PSYCHOLOGY SEC 1</v>
      </c>
      <c r="F2448" s="91" t="str">
        <f>+PACKING!E2438</f>
        <v>Post ADP (AP)</v>
      </c>
      <c r="G2448" s="92" t="str">
        <f>+PACKING!I2438</f>
        <v>II</v>
      </c>
      <c r="H2448" s="91" t="s">
        <v>38</v>
      </c>
      <c r="I2448" s="90" t="str">
        <f t="shared" si="192"/>
        <v>OB - 25</v>
      </c>
      <c r="J2448" s="91" t="str">
        <f t="shared" si="193"/>
        <v>G</v>
      </c>
      <c r="K2448" s="90"/>
      <c r="L2448" s="92">
        <f>+PACKING!L2438</f>
        <v>1</v>
      </c>
      <c r="M2448" s="92">
        <f t="shared" si="194"/>
        <v>3</v>
      </c>
      <c r="N2448" s="91" t="str">
        <f>+PACKING!G2438</f>
        <v>APSY6513</v>
      </c>
      <c r="O2448" s="91" t="str">
        <f>+PACKING!H2438</f>
        <v>HEALTH PSYCHOLOGY SEC 1</v>
      </c>
      <c r="P2448" s="90" t="s">
        <v>17</v>
      </c>
      <c r="Q2448" s="91" t="str">
        <f>+PACKING!J2438</f>
        <v>G</v>
      </c>
      <c r="R2448" s="93" t="str">
        <f>+PACKING!K2438</f>
        <v>OB - 25</v>
      </c>
      <c r="S2448" s="94" t="s">
        <v>74</v>
      </c>
      <c r="T2448" s="211" t="s">
        <v>73</v>
      </c>
      <c r="U2448" s="211"/>
      <c r="V2448" s="211"/>
      <c r="W2448" s="211"/>
      <c r="X2448" s="211"/>
      <c r="Y2448" s="211"/>
      <c r="Z2448" s="211"/>
      <c r="AA2448" s="211"/>
      <c r="AB2448" s="211"/>
      <c r="AC2448" s="211"/>
      <c r="AD2448" s="211"/>
      <c r="AE2448" s="211"/>
      <c r="AF2448" s="211"/>
      <c r="AG2448" s="211"/>
      <c r="AH2448" s="211"/>
      <c r="AI2448" s="211"/>
    </row>
    <row r="2449" spans="1:35" ht="21" x14ac:dyDescent="0.25">
      <c r="A2449" s="88">
        <f>+PACKING!C2439</f>
        <v>2438</v>
      </c>
      <c r="B2449" s="89" t="str">
        <f>+PACKING!D2439</f>
        <v>12 MAY 2024</v>
      </c>
      <c r="C2449" s="90">
        <f>+PACKING!F2439</f>
        <v>142389</v>
      </c>
      <c r="D2449" s="90" t="str">
        <f t="shared" si="190"/>
        <v>142389---BS SE</v>
      </c>
      <c r="E2449" s="90" t="str">
        <f t="shared" si="191"/>
        <v>CC6101---PROGRAMMING FUNDAMENTALS SEC 3</v>
      </c>
      <c r="F2449" s="91" t="str">
        <f>+PACKING!E2439</f>
        <v>BS SE</v>
      </c>
      <c r="G2449" s="92" t="str">
        <f>+PACKING!I2439</f>
        <v>II</v>
      </c>
      <c r="H2449" s="91" t="s">
        <v>38</v>
      </c>
      <c r="I2449" s="90" t="str">
        <f t="shared" si="192"/>
        <v>OB - 25</v>
      </c>
      <c r="J2449" s="91" t="str">
        <f t="shared" si="193"/>
        <v>G</v>
      </c>
      <c r="K2449" s="90"/>
      <c r="L2449" s="92">
        <f>+PACKING!L2439</f>
        <v>14</v>
      </c>
      <c r="M2449" s="92">
        <f t="shared" si="194"/>
        <v>16</v>
      </c>
      <c r="N2449" s="91" t="str">
        <f>+PACKING!G2439</f>
        <v>CC6101</v>
      </c>
      <c r="O2449" s="91" t="str">
        <f>+PACKING!H2439</f>
        <v>PROGRAMMING FUNDAMENTALS SEC 3</v>
      </c>
      <c r="P2449" s="90" t="s">
        <v>17</v>
      </c>
      <c r="Q2449" s="91" t="str">
        <f>+PACKING!J2439</f>
        <v>G</v>
      </c>
      <c r="R2449" s="93" t="str">
        <f>+PACKING!K2439</f>
        <v>OB - 25</v>
      </c>
      <c r="S2449" s="94" t="s">
        <v>74</v>
      </c>
      <c r="T2449" s="211" t="s">
        <v>73</v>
      </c>
      <c r="U2449" s="211"/>
      <c r="V2449" s="211"/>
      <c r="W2449" s="211"/>
      <c r="X2449" s="211"/>
      <c r="Y2449" s="211"/>
      <c r="Z2449" s="211"/>
      <c r="AA2449" s="211"/>
      <c r="AB2449" s="211"/>
      <c r="AC2449" s="211"/>
      <c r="AD2449" s="211"/>
      <c r="AE2449" s="211"/>
      <c r="AF2449" s="211"/>
      <c r="AG2449" s="211"/>
      <c r="AH2449" s="211"/>
      <c r="AI2449" s="211"/>
    </row>
    <row r="2450" spans="1:35" ht="22.5" x14ac:dyDescent="0.25">
      <c r="A2450" s="88">
        <f>+PACKING!C2440</f>
        <v>2439</v>
      </c>
      <c r="B2450" s="89" t="str">
        <f>+PACKING!D2440</f>
        <v>12 MAY 2024</v>
      </c>
      <c r="C2450" s="90">
        <f>+PACKING!F2440</f>
        <v>140780</v>
      </c>
      <c r="D2450" s="90" t="str">
        <f t="shared" si="190"/>
        <v>140780---M.Phil CHEM.</v>
      </c>
      <c r="E2450" s="90" t="str">
        <f t="shared" si="191"/>
        <v>CHEM728---NANO-CHEMISTRY SEC 1</v>
      </c>
      <c r="F2450" s="91" t="str">
        <f>+PACKING!E2440</f>
        <v>M.Phil CHEM.</v>
      </c>
      <c r="G2450" s="92" t="str">
        <f>+PACKING!I2440</f>
        <v>II</v>
      </c>
      <c r="H2450" s="91" t="s">
        <v>38</v>
      </c>
      <c r="I2450" s="90" t="str">
        <f t="shared" si="192"/>
        <v>OB - 45</v>
      </c>
      <c r="J2450" s="91" t="str">
        <f t="shared" si="193"/>
        <v>R</v>
      </c>
      <c r="K2450" s="90"/>
      <c r="L2450" s="92">
        <f>+PACKING!L2440</f>
        <v>11</v>
      </c>
      <c r="M2450" s="92">
        <f t="shared" si="194"/>
        <v>13</v>
      </c>
      <c r="N2450" s="91" t="str">
        <f>+PACKING!G2440</f>
        <v>CHEM728</v>
      </c>
      <c r="O2450" s="91" t="str">
        <f>+PACKING!H2440</f>
        <v>NANO-CHEMISTRY SEC 1</v>
      </c>
      <c r="P2450" s="90" t="s">
        <v>17</v>
      </c>
      <c r="Q2450" s="91" t="str">
        <f>+PACKING!J2440</f>
        <v>R</v>
      </c>
      <c r="R2450" s="93" t="str">
        <f>+PACKING!K2440</f>
        <v>OB - 45</v>
      </c>
      <c r="S2450" s="94" t="s">
        <v>74</v>
      </c>
      <c r="T2450" s="211" t="s">
        <v>73</v>
      </c>
      <c r="U2450" s="211"/>
      <c r="V2450" s="211"/>
      <c r="W2450" s="211"/>
      <c r="X2450" s="211"/>
      <c r="Y2450" s="211"/>
      <c r="Z2450" s="211"/>
      <c r="AA2450" s="211"/>
      <c r="AB2450" s="211"/>
      <c r="AC2450" s="211"/>
      <c r="AD2450" s="211"/>
      <c r="AE2450" s="211"/>
      <c r="AF2450" s="211"/>
      <c r="AG2450" s="211"/>
      <c r="AH2450" s="211"/>
      <c r="AI2450" s="211"/>
    </row>
    <row r="2451" spans="1:35" ht="21" x14ac:dyDescent="0.25">
      <c r="A2451" s="88">
        <f>+PACKING!C2441</f>
        <v>2440</v>
      </c>
      <c r="B2451" s="89" t="str">
        <f>+PACKING!D2441</f>
        <v>12 MAY 2024</v>
      </c>
      <c r="C2451" s="90">
        <f>+PACKING!F2441</f>
        <v>140840</v>
      </c>
      <c r="D2451" s="90" t="str">
        <f t="shared" si="190"/>
        <v>140840---BS AP</v>
      </c>
      <c r="E2451" s="90" t="str">
        <f t="shared" si="191"/>
        <v>APSY314---HEALTH PSYCHOLOGY SEC 1</v>
      </c>
      <c r="F2451" s="91" t="str">
        <f>+PACKING!E2441</f>
        <v>BS AP</v>
      </c>
      <c r="G2451" s="92" t="str">
        <f>+PACKING!I2441</f>
        <v>II</v>
      </c>
      <c r="H2451" s="91" t="s">
        <v>38</v>
      </c>
      <c r="I2451" s="90" t="str">
        <f t="shared" si="192"/>
        <v>OB - 45</v>
      </c>
      <c r="J2451" s="91" t="str">
        <f t="shared" si="193"/>
        <v>R</v>
      </c>
      <c r="K2451" s="90"/>
      <c r="L2451" s="92">
        <f>+PACKING!L2441</f>
        <v>11</v>
      </c>
      <c r="M2451" s="92">
        <f t="shared" si="194"/>
        <v>13</v>
      </c>
      <c r="N2451" s="91" t="str">
        <f>+PACKING!G2441</f>
        <v>APSY314</v>
      </c>
      <c r="O2451" s="91" t="str">
        <f>+PACKING!H2441</f>
        <v>HEALTH PSYCHOLOGY SEC 1</v>
      </c>
      <c r="P2451" s="90" t="s">
        <v>17</v>
      </c>
      <c r="Q2451" s="91" t="str">
        <f>+PACKING!J2441</f>
        <v>R</v>
      </c>
      <c r="R2451" s="93" t="str">
        <f>+PACKING!K2441</f>
        <v>OB - 45</v>
      </c>
      <c r="S2451" s="94" t="s">
        <v>74</v>
      </c>
      <c r="T2451" s="211" t="s">
        <v>73</v>
      </c>
      <c r="U2451" s="211"/>
      <c r="V2451" s="211"/>
      <c r="W2451" s="211"/>
      <c r="X2451" s="211"/>
      <c r="Y2451" s="211"/>
      <c r="Z2451" s="211"/>
      <c r="AA2451" s="211"/>
      <c r="AB2451" s="211"/>
      <c r="AC2451" s="211"/>
      <c r="AD2451" s="211"/>
      <c r="AE2451" s="211"/>
      <c r="AF2451" s="211"/>
      <c r="AG2451" s="211"/>
      <c r="AH2451" s="211"/>
      <c r="AI2451" s="211"/>
    </row>
    <row r="2452" spans="1:35" ht="21" x14ac:dyDescent="0.25">
      <c r="A2452" s="88">
        <f>+PACKING!C2442</f>
        <v>2441</v>
      </c>
      <c r="B2452" s="89" t="str">
        <f>+PACKING!D2442</f>
        <v>12 MAY 2024</v>
      </c>
      <c r="C2452" s="90">
        <f>+PACKING!F2442</f>
        <v>140840</v>
      </c>
      <c r="D2452" s="90" t="str">
        <f t="shared" si="190"/>
        <v>140840---BS AP</v>
      </c>
      <c r="E2452" s="90" t="str">
        <f t="shared" si="191"/>
        <v>APSY314---HEALTH PSYCHOLOGY SEC 1</v>
      </c>
      <c r="F2452" s="91" t="str">
        <f>+PACKING!E2442</f>
        <v>BS AP</v>
      </c>
      <c r="G2452" s="92" t="str">
        <f>+PACKING!I2442</f>
        <v>II</v>
      </c>
      <c r="H2452" s="91" t="s">
        <v>38</v>
      </c>
      <c r="I2452" s="90" t="str">
        <f t="shared" si="192"/>
        <v>OB - 46</v>
      </c>
      <c r="J2452" s="91" t="str">
        <f t="shared" si="193"/>
        <v>R</v>
      </c>
      <c r="K2452" s="90"/>
      <c r="L2452" s="92">
        <f>+PACKING!L2442</f>
        <v>16</v>
      </c>
      <c r="M2452" s="92">
        <f t="shared" si="194"/>
        <v>18</v>
      </c>
      <c r="N2452" s="91" t="str">
        <f>+PACKING!G2442</f>
        <v>APSY314</v>
      </c>
      <c r="O2452" s="91" t="str">
        <f>+PACKING!H2442</f>
        <v>HEALTH PSYCHOLOGY SEC 1</v>
      </c>
      <c r="P2452" s="90" t="s">
        <v>17</v>
      </c>
      <c r="Q2452" s="91" t="str">
        <f>+PACKING!J2442</f>
        <v>R</v>
      </c>
      <c r="R2452" s="93" t="str">
        <f>+PACKING!K2442</f>
        <v>OB - 46</v>
      </c>
      <c r="S2452" s="94" t="s">
        <v>74</v>
      </c>
      <c r="T2452" s="211" t="s">
        <v>73</v>
      </c>
      <c r="U2452" s="211"/>
      <c r="V2452" s="211"/>
      <c r="W2452" s="211"/>
      <c r="X2452" s="211"/>
      <c r="Y2452" s="211"/>
      <c r="Z2452" s="211"/>
      <c r="AA2452" s="211"/>
      <c r="AB2452" s="211"/>
      <c r="AC2452" s="211"/>
      <c r="AD2452" s="211"/>
      <c r="AE2452" s="211"/>
      <c r="AF2452" s="211"/>
      <c r="AG2452" s="211"/>
      <c r="AH2452" s="211"/>
      <c r="AI2452" s="211"/>
    </row>
    <row r="2453" spans="1:35" ht="21" x14ac:dyDescent="0.25">
      <c r="A2453" s="88">
        <f>+PACKING!C2443</f>
        <v>2442</v>
      </c>
      <c r="B2453" s="89" t="str">
        <f>+PACKING!D2443</f>
        <v>12 MAY 2024</v>
      </c>
      <c r="C2453" s="90">
        <f>+PACKING!F2443</f>
        <v>140844</v>
      </c>
      <c r="D2453" s="90" t="str">
        <f t="shared" si="190"/>
        <v>140844---BS AP</v>
      </c>
      <c r="E2453" s="90" t="str">
        <f t="shared" si="191"/>
        <v>APSY314---HEALTH PSYCHOLOGY SEC 2</v>
      </c>
      <c r="F2453" s="91" t="str">
        <f>+PACKING!E2443</f>
        <v>BS AP</v>
      </c>
      <c r="G2453" s="92" t="str">
        <f>+PACKING!I2443</f>
        <v>II</v>
      </c>
      <c r="H2453" s="91" t="s">
        <v>38</v>
      </c>
      <c r="I2453" s="90" t="str">
        <f t="shared" si="192"/>
        <v>OB - 46</v>
      </c>
      <c r="J2453" s="91" t="str">
        <f t="shared" si="193"/>
        <v>R</v>
      </c>
      <c r="K2453" s="90"/>
      <c r="L2453" s="92">
        <f>+PACKING!L2443</f>
        <v>6</v>
      </c>
      <c r="M2453" s="92">
        <f t="shared" si="194"/>
        <v>8</v>
      </c>
      <c r="N2453" s="91" t="str">
        <f>+PACKING!G2443</f>
        <v>APSY314</v>
      </c>
      <c r="O2453" s="91" t="str">
        <f>+PACKING!H2443</f>
        <v>HEALTH PSYCHOLOGY SEC 2</v>
      </c>
      <c r="P2453" s="90" t="s">
        <v>17</v>
      </c>
      <c r="Q2453" s="91" t="str">
        <f>+PACKING!J2443</f>
        <v>R</v>
      </c>
      <c r="R2453" s="93" t="str">
        <f>+PACKING!K2443</f>
        <v>OB - 46</v>
      </c>
      <c r="S2453" s="94" t="s">
        <v>74</v>
      </c>
      <c r="T2453" s="211" t="s">
        <v>73</v>
      </c>
      <c r="U2453" s="211"/>
      <c r="V2453" s="211"/>
      <c r="W2453" s="211"/>
      <c r="X2453" s="211"/>
      <c r="Y2453" s="211"/>
      <c r="Z2453" s="211"/>
      <c r="AA2453" s="211"/>
      <c r="AB2453" s="211"/>
      <c r="AC2453" s="211"/>
      <c r="AD2453" s="211"/>
      <c r="AE2453" s="211"/>
      <c r="AF2453" s="211"/>
      <c r="AG2453" s="211"/>
      <c r="AH2453" s="211"/>
      <c r="AI2453" s="211"/>
    </row>
    <row r="2454" spans="1:35" ht="21" x14ac:dyDescent="0.25">
      <c r="A2454" s="88">
        <f>+PACKING!C2444</f>
        <v>2443</v>
      </c>
      <c r="B2454" s="89" t="str">
        <f>+PACKING!D2444</f>
        <v>12 MAY 2024</v>
      </c>
      <c r="C2454" s="90">
        <f>+PACKING!F2444</f>
        <v>140844</v>
      </c>
      <c r="D2454" s="90" t="str">
        <f t="shared" si="190"/>
        <v>140844---BS AP</v>
      </c>
      <c r="E2454" s="90" t="str">
        <f t="shared" si="191"/>
        <v>APSY314---HEALTH PSYCHOLOGY SEC 2</v>
      </c>
      <c r="F2454" s="91" t="str">
        <f>+PACKING!E2444</f>
        <v>BS AP</v>
      </c>
      <c r="G2454" s="92" t="str">
        <f>+PACKING!I2444</f>
        <v>II</v>
      </c>
      <c r="H2454" s="91" t="s">
        <v>38</v>
      </c>
      <c r="I2454" s="90" t="str">
        <f t="shared" si="192"/>
        <v>OB - 47</v>
      </c>
      <c r="J2454" s="91" t="str">
        <f t="shared" si="193"/>
        <v>R</v>
      </c>
      <c r="K2454" s="90"/>
      <c r="L2454" s="92">
        <f>+PACKING!L2444</f>
        <v>22</v>
      </c>
      <c r="M2454" s="92">
        <f t="shared" si="194"/>
        <v>24</v>
      </c>
      <c r="N2454" s="91" t="str">
        <f>+PACKING!G2444</f>
        <v>APSY314</v>
      </c>
      <c r="O2454" s="91" t="str">
        <f>+PACKING!H2444</f>
        <v>HEALTH PSYCHOLOGY SEC 2</v>
      </c>
      <c r="P2454" s="90" t="s">
        <v>17</v>
      </c>
      <c r="Q2454" s="91" t="str">
        <f>+PACKING!J2444</f>
        <v>R</v>
      </c>
      <c r="R2454" s="93" t="str">
        <f>+PACKING!K2444</f>
        <v>OB - 47</v>
      </c>
      <c r="S2454" s="94" t="s">
        <v>74</v>
      </c>
      <c r="T2454" s="211" t="s">
        <v>73</v>
      </c>
      <c r="U2454" s="211"/>
      <c r="V2454" s="211"/>
      <c r="W2454" s="211"/>
      <c r="X2454" s="211"/>
      <c r="Y2454" s="211"/>
      <c r="Z2454" s="211"/>
      <c r="AA2454" s="211"/>
      <c r="AB2454" s="211"/>
      <c r="AC2454" s="211"/>
      <c r="AD2454" s="211"/>
      <c r="AE2454" s="211"/>
      <c r="AF2454" s="211"/>
      <c r="AG2454" s="211"/>
      <c r="AH2454" s="211"/>
      <c r="AI2454" s="211"/>
    </row>
    <row r="2455" spans="1:35" ht="21" x14ac:dyDescent="0.25">
      <c r="A2455" s="88">
        <f>+PACKING!C2445</f>
        <v>2444</v>
      </c>
      <c r="B2455" s="89" t="str">
        <f>+PACKING!D2445</f>
        <v>12 MAY 2024</v>
      </c>
      <c r="C2455" s="90">
        <f>+PACKING!F2445</f>
        <v>140844</v>
      </c>
      <c r="D2455" s="90" t="str">
        <f t="shared" si="190"/>
        <v>140844---BS AP</v>
      </c>
      <c r="E2455" s="90" t="str">
        <f t="shared" si="191"/>
        <v>APSY314---HEALTH PSYCHOLOGY SEC 2</v>
      </c>
      <c r="F2455" s="91" t="str">
        <f>+PACKING!E2445</f>
        <v>BS AP</v>
      </c>
      <c r="G2455" s="92" t="str">
        <f>+PACKING!I2445</f>
        <v>II</v>
      </c>
      <c r="H2455" s="91" t="s">
        <v>38</v>
      </c>
      <c r="I2455" s="90" t="str">
        <f t="shared" si="192"/>
        <v>OB - 48</v>
      </c>
      <c r="J2455" s="91" t="str">
        <f t="shared" si="193"/>
        <v>R</v>
      </c>
      <c r="K2455" s="90"/>
      <c r="L2455" s="92">
        <f>+PACKING!L2445</f>
        <v>2</v>
      </c>
      <c r="M2455" s="92">
        <f t="shared" si="194"/>
        <v>4</v>
      </c>
      <c r="N2455" s="91" t="str">
        <f>+PACKING!G2445</f>
        <v>APSY314</v>
      </c>
      <c r="O2455" s="91" t="str">
        <f>+PACKING!H2445</f>
        <v>HEALTH PSYCHOLOGY SEC 2</v>
      </c>
      <c r="P2455" s="90" t="s">
        <v>17</v>
      </c>
      <c r="Q2455" s="91" t="str">
        <f>+PACKING!J2445</f>
        <v>R</v>
      </c>
      <c r="R2455" s="93" t="str">
        <f>+PACKING!K2445</f>
        <v>OB - 48</v>
      </c>
      <c r="S2455" s="94" t="s">
        <v>74</v>
      </c>
      <c r="T2455" s="211" t="s">
        <v>73</v>
      </c>
      <c r="U2455" s="211"/>
      <c r="V2455" s="211"/>
      <c r="W2455" s="211"/>
      <c r="X2455" s="211"/>
      <c r="Y2455" s="211"/>
      <c r="Z2455" s="211"/>
      <c r="AA2455" s="211"/>
      <c r="AB2455" s="211"/>
      <c r="AC2455" s="211"/>
      <c r="AD2455" s="211"/>
      <c r="AE2455" s="211"/>
      <c r="AF2455" s="211"/>
      <c r="AG2455" s="211"/>
      <c r="AH2455" s="211"/>
      <c r="AI2455" s="211"/>
    </row>
    <row r="2456" spans="1:35" ht="21" x14ac:dyDescent="0.25">
      <c r="A2456" s="88">
        <f>+PACKING!C2446</f>
        <v>2445</v>
      </c>
      <c r="B2456" s="89" t="str">
        <f>+PACKING!D2446</f>
        <v>12 MAY 2024</v>
      </c>
      <c r="C2456" s="90">
        <f>+PACKING!F2446</f>
        <v>140860</v>
      </c>
      <c r="D2456" s="90" t="str">
        <f t="shared" si="190"/>
        <v>140860---BS AP</v>
      </c>
      <c r="E2456" s="90" t="str">
        <f t="shared" si="191"/>
        <v>APSY411---CROSS CULTURAL PSYCHOLOGY SEC 1</v>
      </c>
      <c r="F2456" s="91" t="str">
        <f>+PACKING!E2446</f>
        <v>BS AP</v>
      </c>
      <c r="G2456" s="92" t="str">
        <f>+PACKING!I2446</f>
        <v>II</v>
      </c>
      <c r="H2456" s="91" t="s">
        <v>38</v>
      </c>
      <c r="I2456" s="90" t="str">
        <f t="shared" si="192"/>
        <v>OB - 48</v>
      </c>
      <c r="J2456" s="91" t="str">
        <f t="shared" si="193"/>
        <v>R</v>
      </c>
      <c r="K2456" s="90"/>
      <c r="L2456" s="92">
        <f>+PACKING!L2446</f>
        <v>20</v>
      </c>
      <c r="M2456" s="92">
        <f t="shared" si="194"/>
        <v>22</v>
      </c>
      <c r="N2456" s="91" t="str">
        <f>+PACKING!G2446</f>
        <v>APSY411</v>
      </c>
      <c r="O2456" s="91" t="str">
        <f>+PACKING!H2446</f>
        <v>CROSS CULTURAL PSYCHOLOGY SEC 1</v>
      </c>
      <c r="P2456" s="90" t="s">
        <v>17</v>
      </c>
      <c r="Q2456" s="91" t="str">
        <f>+PACKING!J2446</f>
        <v>R</v>
      </c>
      <c r="R2456" s="93" t="str">
        <f>+PACKING!K2446</f>
        <v>OB - 48</v>
      </c>
      <c r="S2456" s="94" t="s">
        <v>74</v>
      </c>
      <c r="T2456" s="211" t="s">
        <v>73</v>
      </c>
      <c r="U2456" s="211"/>
      <c r="V2456" s="211"/>
      <c r="W2456" s="211"/>
      <c r="X2456" s="211"/>
      <c r="Y2456" s="211"/>
      <c r="Z2456" s="211"/>
      <c r="AA2456" s="211"/>
      <c r="AB2456" s="211"/>
      <c r="AC2456" s="211"/>
      <c r="AD2456" s="211"/>
      <c r="AE2456" s="211"/>
      <c r="AF2456" s="211"/>
      <c r="AG2456" s="211"/>
      <c r="AH2456" s="211"/>
      <c r="AI2456" s="211"/>
    </row>
    <row r="2457" spans="1:35" ht="21" x14ac:dyDescent="0.25">
      <c r="A2457" s="88">
        <f>+PACKING!C2447</f>
        <v>2446</v>
      </c>
      <c r="B2457" s="89" t="str">
        <f>+PACKING!D2447</f>
        <v>12 MAY 2024</v>
      </c>
      <c r="C2457" s="90">
        <f>+PACKING!F2447</f>
        <v>140860</v>
      </c>
      <c r="D2457" s="90" t="str">
        <f t="shared" si="190"/>
        <v>140860---BS AP</v>
      </c>
      <c r="E2457" s="90" t="str">
        <f t="shared" si="191"/>
        <v>APSY411---CROSS CULTURAL PSYCHOLOGY SEC 1</v>
      </c>
      <c r="F2457" s="91" t="str">
        <f>+PACKING!E2447</f>
        <v>BS AP</v>
      </c>
      <c r="G2457" s="92" t="str">
        <f>+PACKING!I2447</f>
        <v>II</v>
      </c>
      <c r="H2457" s="91" t="s">
        <v>38</v>
      </c>
      <c r="I2457" s="90" t="str">
        <f t="shared" si="192"/>
        <v>OB - 49</v>
      </c>
      <c r="J2457" s="91" t="str">
        <f t="shared" si="193"/>
        <v>R</v>
      </c>
      <c r="K2457" s="90"/>
      <c r="L2457" s="92">
        <f>+PACKING!L2447</f>
        <v>8</v>
      </c>
      <c r="M2457" s="92">
        <f t="shared" si="194"/>
        <v>10</v>
      </c>
      <c r="N2457" s="91" t="str">
        <f>+PACKING!G2447</f>
        <v>APSY411</v>
      </c>
      <c r="O2457" s="91" t="str">
        <f>+PACKING!H2447</f>
        <v>CROSS CULTURAL PSYCHOLOGY SEC 1</v>
      </c>
      <c r="P2457" s="90" t="s">
        <v>17</v>
      </c>
      <c r="Q2457" s="91" t="str">
        <f>+PACKING!J2447</f>
        <v>R</v>
      </c>
      <c r="R2457" s="93" t="str">
        <f>+PACKING!K2447</f>
        <v>OB - 49</v>
      </c>
      <c r="S2457" s="94" t="s">
        <v>74</v>
      </c>
      <c r="T2457" s="211" t="s">
        <v>73</v>
      </c>
      <c r="U2457" s="211"/>
      <c r="V2457" s="211"/>
      <c r="W2457" s="211"/>
      <c r="X2457" s="211"/>
      <c r="Y2457" s="211"/>
      <c r="Z2457" s="211"/>
      <c r="AA2457" s="211"/>
      <c r="AB2457" s="211"/>
      <c r="AC2457" s="211"/>
      <c r="AD2457" s="211"/>
      <c r="AE2457" s="211"/>
      <c r="AF2457" s="211"/>
      <c r="AG2457" s="211"/>
      <c r="AH2457" s="211"/>
      <c r="AI2457" s="211"/>
    </row>
    <row r="2458" spans="1:35" ht="21" x14ac:dyDescent="0.25">
      <c r="A2458" s="88">
        <f>+PACKING!C2448</f>
        <v>2447</v>
      </c>
      <c r="B2458" s="89" t="str">
        <f>+PACKING!D2448</f>
        <v>12 MAY 2024</v>
      </c>
      <c r="C2458" s="90">
        <f>+PACKING!F2448</f>
        <v>140867</v>
      </c>
      <c r="D2458" s="90" t="str">
        <f t="shared" si="190"/>
        <v>140867---BS AP</v>
      </c>
      <c r="E2458" s="90" t="str">
        <f t="shared" si="191"/>
        <v>APSY411---CROSS CULTURAL PSYCHOLOGY SEC 2</v>
      </c>
      <c r="F2458" s="91" t="str">
        <f>+PACKING!E2448</f>
        <v>BS AP</v>
      </c>
      <c r="G2458" s="92" t="str">
        <f>+PACKING!I2448</f>
        <v>II</v>
      </c>
      <c r="H2458" s="91" t="s">
        <v>38</v>
      </c>
      <c r="I2458" s="90" t="str">
        <f t="shared" si="192"/>
        <v>OB - 49</v>
      </c>
      <c r="J2458" s="91" t="str">
        <f t="shared" si="193"/>
        <v>R</v>
      </c>
      <c r="K2458" s="90"/>
      <c r="L2458" s="92">
        <f>+PACKING!L2448</f>
        <v>14</v>
      </c>
      <c r="M2458" s="92">
        <f t="shared" si="194"/>
        <v>16</v>
      </c>
      <c r="N2458" s="91" t="str">
        <f>+PACKING!G2448</f>
        <v>APSY411</v>
      </c>
      <c r="O2458" s="91" t="str">
        <f>+PACKING!H2448</f>
        <v>CROSS CULTURAL PSYCHOLOGY SEC 2</v>
      </c>
      <c r="P2458" s="90" t="s">
        <v>17</v>
      </c>
      <c r="Q2458" s="91" t="str">
        <f>+PACKING!J2448</f>
        <v>R</v>
      </c>
      <c r="R2458" s="93" t="str">
        <f>+PACKING!K2448</f>
        <v>OB - 49</v>
      </c>
      <c r="S2458" s="94" t="s">
        <v>74</v>
      </c>
      <c r="T2458" s="211" t="s">
        <v>73</v>
      </c>
      <c r="U2458" s="211"/>
      <c r="V2458" s="211"/>
      <c r="W2458" s="211"/>
      <c r="X2458" s="211"/>
      <c r="Y2458" s="211"/>
      <c r="Z2458" s="211"/>
      <c r="AA2458" s="211"/>
      <c r="AB2458" s="211"/>
      <c r="AC2458" s="211"/>
      <c r="AD2458" s="211"/>
      <c r="AE2458" s="211"/>
      <c r="AF2458" s="211"/>
      <c r="AG2458" s="211"/>
      <c r="AH2458" s="211"/>
      <c r="AI2458" s="211"/>
    </row>
    <row r="2459" spans="1:35" ht="22.5" x14ac:dyDescent="0.25">
      <c r="A2459" s="88">
        <f>+PACKING!C2449</f>
        <v>2448</v>
      </c>
      <c r="B2459" s="89" t="str">
        <f>+PACKING!D2449</f>
        <v>12 MAY 2024</v>
      </c>
      <c r="C2459" s="90">
        <f>+PACKING!F2449</f>
        <v>141596</v>
      </c>
      <c r="D2459" s="90" t="str">
        <f t="shared" si="190"/>
        <v>141596---BS IT</v>
      </c>
      <c r="E2459" s="90" t="str">
        <f t="shared" si="191"/>
        <v>IT364---INFORMATION TECHNOLOGY INFRASTRUCTURE SEC 1</v>
      </c>
      <c r="F2459" s="91" t="str">
        <f>+PACKING!E2449</f>
        <v>BS IT</v>
      </c>
      <c r="G2459" s="92" t="str">
        <f>+PACKING!I2449</f>
        <v>II</v>
      </c>
      <c r="H2459" s="91" t="s">
        <v>38</v>
      </c>
      <c r="I2459" s="90" t="str">
        <f t="shared" si="192"/>
        <v>OB - 51</v>
      </c>
      <c r="J2459" s="91" t="str">
        <f t="shared" si="193"/>
        <v>E</v>
      </c>
      <c r="K2459" s="90"/>
      <c r="L2459" s="92">
        <f>+PACKING!L2449</f>
        <v>22</v>
      </c>
      <c r="M2459" s="92">
        <f t="shared" si="194"/>
        <v>24</v>
      </c>
      <c r="N2459" s="91" t="str">
        <f>+PACKING!G2449</f>
        <v>IT364</v>
      </c>
      <c r="O2459" s="91" t="str">
        <f>+PACKING!H2449</f>
        <v>INFORMATION TECHNOLOGY INFRASTRUCTURE SEC 1</v>
      </c>
      <c r="P2459" s="90" t="s">
        <v>17</v>
      </c>
      <c r="Q2459" s="91" t="str">
        <f>+PACKING!J2449</f>
        <v>E</v>
      </c>
      <c r="R2459" s="93" t="str">
        <f>+PACKING!K2449</f>
        <v>OB - 51</v>
      </c>
      <c r="S2459" s="94" t="s">
        <v>74</v>
      </c>
      <c r="T2459" s="211" t="s">
        <v>73</v>
      </c>
      <c r="U2459" s="211"/>
      <c r="V2459" s="211"/>
      <c r="W2459" s="211"/>
      <c r="X2459" s="211"/>
      <c r="Y2459" s="211"/>
      <c r="Z2459" s="211"/>
      <c r="AA2459" s="211"/>
      <c r="AB2459" s="211"/>
      <c r="AC2459" s="211"/>
      <c r="AD2459" s="211"/>
      <c r="AE2459" s="211"/>
      <c r="AF2459" s="211"/>
      <c r="AG2459" s="211"/>
      <c r="AH2459" s="211"/>
      <c r="AI2459" s="211"/>
    </row>
    <row r="2460" spans="1:35" ht="22.5" x14ac:dyDescent="0.25">
      <c r="A2460" s="88">
        <f>+PACKING!C2450</f>
        <v>2449</v>
      </c>
      <c r="B2460" s="89" t="str">
        <f>+PACKING!D2450</f>
        <v>12 MAY 2024</v>
      </c>
      <c r="C2460" s="90">
        <f>+PACKING!F2450</f>
        <v>141596</v>
      </c>
      <c r="D2460" s="90" t="str">
        <f t="shared" si="190"/>
        <v>141596---BS IT</v>
      </c>
      <c r="E2460" s="90" t="str">
        <f t="shared" si="191"/>
        <v>IT364---INFORMATION TECHNOLOGY INFRASTRUCTURE SEC 1</v>
      </c>
      <c r="F2460" s="91" t="str">
        <f>+PACKING!E2450</f>
        <v>BS IT</v>
      </c>
      <c r="G2460" s="92" t="str">
        <f>+PACKING!I2450</f>
        <v>II</v>
      </c>
      <c r="H2460" s="91" t="s">
        <v>38</v>
      </c>
      <c r="I2460" s="90" t="str">
        <f t="shared" si="192"/>
        <v>OB - 52</v>
      </c>
      <c r="J2460" s="91" t="str">
        <f t="shared" si="193"/>
        <v>E</v>
      </c>
      <c r="K2460" s="90"/>
      <c r="L2460" s="92">
        <f>+PACKING!L2450</f>
        <v>6</v>
      </c>
      <c r="M2460" s="92">
        <f t="shared" si="194"/>
        <v>8</v>
      </c>
      <c r="N2460" s="91" t="str">
        <f>+PACKING!G2450</f>
        <v>IT364</v>
      </c>
      <c r="O2460" s="91" t="str">
        <f>+PACKING!H2450</f>
        <v>INFORMATION TECHNOLOGY INFRASTRUCTURE SEC 1</v>
      </c>
      <c r="P2460" s="90" t="s">
        <v>17</v>
      </c>
      <c r="Q2460" s="91" t="str">
        <f>+PACKING!J2450</f>
        <v>E</v>
      </c>
      <c r="R2460" s="93" t="str">
        <f>+PACKING!K2450</f>
        <v>OB - 52</v>
      </c>
      <c r="S2460" s="94" t="s">
        <v>74</v>
      </c>
      <c r="T2460" s="211" t="s">
        <v>73</v>
      </c>
      <c r="U2460" s="211"/>
      <c r="V2460" s="211"/>
      <c r="W2460" s="211"/>
      <c r="X2460" s="211"/>
      <c r="Y2460" s="211"/>
      <c r="Z2460" s="211"/>
      <c r="AA2460" s="211"/>
      <c r="AB2460" s="211"/>
      <c r="AC2460" s="211"/>
      <c r="AD2460" s="211"/>
      <c r="AE2460" s="211"/>
      <c r="AF2460" s="211"/>
      <c r="AG2460" s="211"/>
      <c r="AH2460" s="211"/>
      <c r="AI2460" s="211"/>
    </row>
    <row r="2461" spans="1:35" ht="21" x14ac:dyDescent="0.25">
      <c r="A2461" s="88">
        <f>+PACKING!C2451</f>
        <v>2450</v>
      </c>
      <c r="B2461" s="89" t="str">
        <f>+PACKING!D2451</f>
        <v>12 MAY 2024</v>
      </c>
      <c r="C2461" s="90">
        <f>+PACKING!F2451</f>
        <v>141603</v>
      </c>
      <c r="D2461" s="90" t="str">
        <f t="shared" si="190"/>
        <v>141603---BS IT</v>
      </c>
      <c r="E2461" s="90" t="str">
        <f t="shared" si="191"/>
        <v>IT371---VIRTUAL SYSTEMS AND SERVICES SEC 1</v>
      </c>
      <c r="F2461" s="91" t="str">
        <f>+PACKING!E2451</f>
        <v>BS IT</v>
      </c>
      <c r="G2461" s="92" t="str">
        <f>+PACKING!I2451</f>
        <v>II</v>
      </c>
      <c r="H2461" s="91" t="s">
        <v>38</v>
      </c>
      <c r="I2461" s="90" t="str">
        <f t="shared" si="192"/>
        <v>OB - 52</v>
      </c>
      <c r="J2461" s="91" t="str">
        <f t="shared" si="193"/>
        <v>E</v>
      </c>
      <c r="K2461" s="90"/>
      <c r="L2461" s="92">
        <f>+PACKING!L2451</f>
        <v>16</v>
      </c>
      <c r="M2461" s="92">
        <f t="shared" si="194"/>
        <v>18</v>
      </c>
      <c r="N2461" s="91" t="str">
        <f>+PACKING!G2451</f>
        <v>IT371</v>
      </c>
      <c r="O2461" s="91" t="str">
        <f>+PACKING!H2451</f>
        <v>VIRTUAL SYSTEMS AND SERVICES SEC 1</v>
      </c>
      <c r="P2461" s="90" t="s">
        <v>17</v>
      </c>
      <c r="Q2461" s="91" t="str">
        <f>+PACKING!J2451</f>
        <v>E</v>
      </c>
      <c r="R2461" s="93" t="str">
        <f>+PACKING!K2451</f>
        <v>OB - 52</v>
      </c>
      <c r="S2461" s="94" t="s">
        <v>74</v>
      </c>
      <c r="T2461" s="211" t="s">
        <v>73</v>
      </c>
      <c r="U2461" s="211"/>
      <c r="V2461" s="211"/>
      <c r="W2461" s="211"/>
      <c r="X2461" s="211"/>
      <c r="Y2461" s="211"/>
      <c r="Z2461" s="211"/>
      <c r="AA2461" s="211"/>
      <c r="AB2461" s="211"/>
      <c r="AC2461" s="211"/>
      <c r="AD2461" s="211"/>
      <c r="AE2461" s="211"/>
      <c r="AF2461" s="211"/>
      <c r="AG2461" s="211"/>
      <c r="AH2461" s="211"/>
      <c r="AI2461" s="211"/>
    </row>
    <row r="2462" spans="1:35" ht="21" x14ac:dyDescent="0.25">
      <c r="A2462" s="88">
        <f>+PACKING!C2452</f>
        <v>2451</v>
      </c>
      <c r="B2462" s="89" t="str">
        <f>+PACKING!D2452</f>
        <v>12 MAY 2024</v>
      </c>
      <c r="C2462" s="90">
        <f>+PACKING!F2452</f>
        <v>141603</v>
      </c>
      <c r="D2462" s="90" t="str">
        <f t="shared" si="190"/>
        <v>141603---BS IT</v>
      </c>
      <c r="E2462" s="90" t="str">
        <f t="shared" si="191"/>
        <v>IT371---VIRTUAL SYSTEMS AND SERVICES SEC 1</v>
      </c>
      <c r="F2462" s="91" t="str">
        <f>+PACKING!E2452</f>
        <v>BS IT</v>
      </c>
      <c r="G2462" s="92" t="str">
        <f>+PACKING!I2452</f>
        <v>II</v>
      </c>
      <c r="H2462" s="91" t="s">
        <v>38</v>
      </c>
      <c r="I2462" s="90" t="str">
        <f t="shared" si="192"/>
        <v>OB - 53</v>
      </c>
      <c r="J2462" s="91" t="str">
        <f t="shared" si="193"/>
        <v>F</v>
      </c>
      <c r="K2462" s="90"/>
      <c r="L2462" s="92">
        <f>+PACKING!L2452</f>
        <v>14</v>
      </c>
      <c r="M2462" s="92">
        <f t="shared" si="194"/>
        <v>16</v>
      </c>
      <c r="N2462" s="91" t="str">
        <f>+PACKING!G2452</f>
        <v>IT371</v>
      </c>
      <c r="O2462" s="91" t="str">
        <f>+PACKING!H2452</f>
        <v>VIRTUAL SYSTEMS AND SERVICES SEC 1</v>
      </c>
      <c r="P2462" s="90" t="s">
        <v>17</v>
      </c>
      <c r="Q2462" s="91" t="str">
        <f>+PACKING!J2452</f>
        <v>F</v>
      </c>
      <c r="R2462" s="93" t="str">
        <f>+PACKING!K2452</f>
        <v>OB - 53</v>
      </c>
      <c r="S2462" s="94" t="s">
        <v>74</v>
      </c>
      <c r="T2462" s="211" t="s">
        <v>73</v>
      </c>
      <c r="U2462" s="211"/>
      <c r="V2462" s="211"/>
      <c r="W2462" s="211"/>
      <c r="X2462" s="211"/>
      <c r="Y2462" s="211"/>
      <c r="Z2462" s="211"/>
      <c r="AA2462" s="211"/>
      <c r="AB2462" s="211"/>
      <c r="AC2462" s="211"/>
      <c r="AD2462" s="211"/>
      <c r="AE2462" s="211"/>
      <c r="AF2462" s="211"/>
      <c r="AG2462" s="211"/>
      <c r="AH2462" s="211"/>
      <c r="AI2462" s="211"/>
    </row>
    <row r="2463" spans="1:35" ht="22.5" x14ac:dyDescent="0.25">
      <c r="A2463" s="88">
        <f>+PACKING!C2453</f>
        <v>2452</v>
      </c>
      <c r="B2463" s="89" t="str">
        <f>+PACKING!D2453</f>
        <v>12 MAY 2024</v>
      </c>
      <c r="C2463" s="90">
        <f>+PACKING!F2453</f>
        <v>141614</v>
      </c>
      <c r="D2463" s="90" t="str">
        <f t="shared" si="190"/>
        <v>141614---BS IT</v>
      </c>
      <c r="E2463" s="90" t="str">
        <f t="shared" si="191"/>
        <v>IT364---INFORMATION TECHNOLOGY INFRASTRUCTURE SEC 2</v>
      </c>
      <c r="F2463" s="91" t="str">
        <f>+PACKING!E2453</f>
        <v>BS IT</v>
      </c>
      <c r="G2463" s="92" t="str">
        <f>+PACKING!I2453</f>
        <v>II</v>
      </c>
      <c r="H2463" s="91" t="s">
        <v>38</v>
      </c>
      <c r="I2463" s="90" t="str">
        <f t="shared" si="192"/>
        <v>OB - 53</v>
      </c>
      <c r="J2463" s="91" t="str">
        <f t="shared" si="193"/>
        <v>F</v>
      </c>
      <c r="K2463" s="90"/>
      <c r="L2463" s="92">
        <f>+PACKING!L2453</f>
        <v>8</v>
      </c>
      <c r="M2463" s="92">
        <f t="shared" si="194"/>
        <v>10</v>
      </c>
      <c r="N2463" s="91" t="str">
        <f>+PACKING!G2453</f>
        <v>IT364</v>
      </c>
      <c r="O2463" s="91" t="str">
        <f>+PACKING!H2453</f>
        <v>INFORMATION TECHNOLOGY INFRASTRUCTURE SEC 2</v>
      </c>
      <c r="P2463" s="90" t="s">
        <v>17</v>
      </c>
      <c r="Q2463" s="91" t="str">
        <f>+PACKING!J2453</f>
        <v>F</v>
      </c>
      <c r="R2463" s="93" t="str">
        <f>+PACKING!K2453</f>
        <v>OB - 53</v>
      </c>
      <c r="S2463" s="94" t="s">
        <v>74</v>
      </c>
      <c r="T2463" s="211" t="s">
        <v>73</v>
      </c>
      <c r="U2463" s="211"/>
      <c r="V2463" s="211"/>
      <c r="W2463" s="211"/>
      <c r="X2463" s="211"/>
      <c r="Y2463" s="211"/>
      <c r="Z2463" s="211"/>
      <c r="AA2463" s="211"/>
      <c r="AB2463" s="211"/>
      <c r="AC2463" s="211"/>
      <c r="AD2463" s="211"/>
      <c r="AE2463" s="211"/>
      <c r="AF2463" s="211"/>
      <c r="AG2463" s="211"/>
      <c r="AH2463" s="211"/>
      <c r="AI2463" s="211"/>
    </row>
    <row r="2464" spans="1:35" ht="22.5" x14ac:dyDescent="0.25">
      <c r="A2464" s="88">
        <f>+PACKING!C2454</f>
        <v>2453</v>
      </c>
      <c r="B2464" s="89" t="str">
        <f>+PACKING!D2454</f>
        <v>12 MAY 2024</v>
      </c>
      <c r="C2464" s="90">
        <f>+PACKING!F2454</f>
        <v>141614</v>
      </c>
      <c r="D2464" s="90" t="str">
        <f t="shared" si="190"/>
        <v>141614---BS IT</v>
      </c>
      <c r="E2464" s="90" t="str">
        <f t="shared" si="191"/>
        <v>IT364---INFORMATION TECHNOLOGY INFRASTRUCTURE SEC 2</v>
      </c>
      <c r="F2464" s="91" t="str">
        <f>+PACKING!E2454</f>
        <v>BS IT</v>
      </c>
      <c r="G2464" s="92" t="str">
        <f>+PACKING!I2454</f>
        <v>II</v>
      </c>
      <c r="H2464" s="91" t="s">
        <v>38</v>
      </c>
      <c r="I2464" s="90" t="str">
        <f t="shared" si="192"/>
        <v>OB - 54</v>
      </c>
      <c r="J2464" s="91" t="str">
        <f t="shared" si="193"/>
        <v>F</v>
      </c>
      <c r="K2464" s="90"/>
      <c r="L2464" s="92">
        <f>+PACKING!L2454</f>
        <v>21</v>
      </c>
      <c r="M2464" s="92">
        <f t="shared" si="194"/>
        <v>23</v>
      </c>
      <c r="N2464" s="91" t="str">
        <f>+PACKING!G2454</f>
        <v>IT364</v>
      </c>
      <c r="O2464" s="91" t="str">
        <f>+PACKING!H2454</f>
        <v>INFORMATION TECHNOLOGY INFRASTRUCTURE SEC 2</v>
      </c>
      <c r="P2464" s="90" t="s">
        <v>17</v>
      </c>
      <c r="Q2464" s="91" t="str">
        <f>+PACKING!J2454</f>
        <v>F</v>
      </c>
      <c r="R2464" s="93" t="str">
        <f>+PACKING!K2454</f>
        <v>OB - 54</v>
      </c>
      <c r="S2464" s="94" t="s">
        <v>74</v>
      </c>
      <c r="T2464" s="211" t="s">
        <v>73</v>
      </c>
      <c r="U2464" s="211"/>
      <c r="V2464" s="211"/>
      <c r="W2464" s="211"/>
      <c r="X2464" s="211"/>
      <c r="Y2464" s="211"/>
      <c r="Z2464" s="211"/>
      <c r="AA2464" s="211"/>
      <c r="AB2464" s="211"/>
      <c r="AC2464" s="211"/>
      <c r="AD2464" s="211"/>
      <c r="AE2464" s="211"/>
      <c r="AF2464" s="211"/>
      <c r="AG2464" s="211"/>
      <c r="AH2464" s="211"/>
      <c r="AI2464" s="211"/>
    </row>
    <row r="2465" spans="1:35" ht="21" x14ac:dyDescent="0.25">
      <c r="A2465" s="88">
        <f>+PACKING!C2455</f>
        <v>2454</v>
      </c>
      <c r="B2465" s="89" t="str">
        <f>+PACKING!D2455</f>
        <v>12 MAY 2024</v>
      </c>
      <c r="C2465" s="90">
        <f>+PACKING!F2455</f>
        <v>141672</v>
      </c>
      <c r="D2465" s="90" t="str">
        <f t="shared" si="190"/>
        <v>141672---BBA (Hons)</v>
      </c>
      <c r="E2465" s="90" t="str">
        <f t="shared" si="191"/>
        <v>FIN358---INTERNATIONAL FINANCE SEC 1</v>
      </c>
      <c r="F2465" s="91" t="str">
        <f>+PACKING!E2455</f>
        <v>BBA (Hons)</v>
      </c>
      <c r="G2465" s="92" t="str">
        <f>+PACKING!I2455</f>
        <v>II</v>
      </c>
      <c r="H2465" s="91" t="s">
        <v>38</v>
      </c>
      <c r="I2465" s="90" t="str">
        <f t="shared" si="192"/>
        <v>OB - 54</v>
      </c>
      <c r="J2465" s="91" t="str">
        <f t="shared" si="193"/>
        <v>F</v>
      </c>
      <c r="K2465" s="90"/>
      <c r="L2465" s="92">
        <f>+PACKING!L2455</f>
        <v>1</v>
      </c>
      <c r="M2465" s="92">
        <f t="shared" si="194"/>
        <v>3</v>
      </c>
      <c r="N2465" s="91" t="str">
        <f>+PACKING!G2455</f>
        <v>FIN358</v>
      </c>
      <c r="O2465" s="91" t="str">
        <f>+PACKING!H2455</f>
        <v>INTERNATIONAL FINANCE SEC 1</v>
      </c>
      <c r="P2465" s="90" t="s">
        <v>17</v>
      </c>
      <c r="Q2465" s="91" t="str">
        <f>+PACKING!J2455</f>
        <v>F</v>
      </c>
      <c r="R2465" s="93" t="str">
        <f>+PACKING!K2455</f>
        <v>OB - 54</v>
      </c>
      <c r="S2465" s="94" t="s">
        <v>74</v>
      </c>
      <c r="T2465" s="211" t="s">
        <v>73</v>
      </c>
      <c r="U2465" s="211"/>
      <c r="V2465" s="211"/>
      <c r="W2465" s="211"/>
      <c r="X2465" s="211"/>
      <c r="Y2465" s="211"/>
      <c r="Z2465" s="211"/>
      <c r="AA2465" s="211"/>
      <c r="AB2465" s="211"/>
      <c r="AC2465" s="211"/>
      <c r="AD2465" s="211"/>
      <c r="AE2465" s="211"/>
      <c r="AF2465" s="211"/>
      <c r="AG2465" s="211"/>
      <c r="AH2465" s="211"/>
      <c r="AI2465" s="211"/>
    </row>
    <row r="2466" spans="1:35" ht="21" x14ac:dyDescent="0.25">
      <c r="A2466" s="88">
        <f>+PACKING!C2456</f>
        <v>2455</v>
      </c>
      <c r="B2466" s="89" t="str">
        <f>+PACKING!D2456</f>
        <v>12 MAY 2024</v>
      </c>
      <c r="C2466" s="90">
        <f>+PACKING!F2456</f>
        <v>141672</v>
      </c>
      <c r="D2466" s="90" t="str">
        <f t="shared" si="190"/>
        <v>141672---BBA (Hons)</v>
      </c>
      <c r="E2466" s="90" t="str">
        <f t="shared" si="191"/>
        <v>FIN358---INTERNATIONAL FINANCE SEC 1</v>
      </c>
      <c r="F2466" s="91" t="str">
        <f>+PACKING!E2456</f>
        <v>BBA (Hons)</v>
      </c>
      <c r="G2466" s="92" t="str">
        <f>+PACKING!I2456</f>
        <v>II</v>
      </c>
      <c r="H2466" s="91" t="s">
        <v>38</v>
      </c>
      <c r="I2466" s="90" t="str">
        <f t="shared" si="192"/>
        <v>OB - 55</v>
      </c>
      <c r="J2466" s="91" t="str">
        <f t="shared" si="193"/>
        <v>F</v>
      </c>
      <c r="K2466" s="90"/>
      <c r="L2466" s="92">
        <f>+PACKING!L2456</f>
        <v>1</v>
      </c>
      <c r="M2466" s="92">
        <f t="shared" si="194"/>
        <v>3</v>
      </c>
      <c r="N2466" s="91" t="str">
        <f>+PACKING!G2456</f>
        <v>FIN358</v>
      </c>
      <c r="O2466" s="91" t="str">
        <f>+PACKING!H2456</f>
        <v>INTERNATIONAL FINANCE SEC 1</v>
      </c>
      <c r="P2466" s="90" t="s">
        <v>17</v>
      </c>
      <c r="Q2466" s="91" t="str">
        <f>+PACKING!J2456</f>
        <v>F</v>
      </c>
      <c r="R2466" s="93" t="str">
        <f>+PACKING!K2456</f>
        <v>OB - 55</v>
      </c>
      <c r="S2466" s="94" t="s">
        <v>74</v>
      </c>
      <c r="T2466" s="211" t="s">
        <v>73</v>
      </c>
      <c r="U2466" s="211"/>
      <c r="V2466" s="211"/>
      <c r="W2466" s="211"/>
      <c r="X2466" s="211"/>
      <c r="Y2466" s="211"/>
      <c r="Z2466" s="211"/>
      <c r="AA2466" s="211"/>
      <c r="AB2466" s="211"/>
      <c r="AC2466" s="211"/>
      <c r="AD2466" s="211"/>
      <c r="AE2466" s="211"/>
      <c r="AF2466" s="211"/>
      <c r="AG2466" s="211"/>
      <c r="AH2466" s="211"/>
      <c r="AI2466" s="211"/>
    </row>
    <row r="2467" spans="1:35" ht="21" x14ac:dyDescent="0.25">
      <c r="A2467" s="88">
        <f>+PACKING!C2457</f>
        <v>2456</v>
      </c>
      <c r="B2467" s="89" t="str">
        <f>+PACKING!D2457</f>
        <v>12 MAY 2024</v>
      </c>
      <c r="C2467" s="90">
        <f>+PACKING!F2457</f>
        <v>141681</v>
      </c>
      <c r="D2467" s="90" t="str">
        <f t="shared" si="190"/>
        <v>141681---BBA (Hons)</v>
      </c>
      <c r="E2467" s="90" t="str">
        <f t="shared" si="191"/>
        <v>HRM378---STRATEGIC HRM SEC 1</v>
      </c>
      <c r="F2467" s="91" t="str">
        <f>+PACKING!E2457</f>
        <v>BBA (Hons)</v>
      </c>
      <c r="G2467" s="92" t="str">
        <f>+PACKING!I2457</f>
        <v>II</v>
      </c>
      <c r="H2467" s="91" t="s">
        <v>38</v>
      </c>
      <c r="I2467" s="90" t="str">
        <f t="shared" si="192"/>
        <v>OB - 55</v>
      </c>
      <c r="J2467" s="91" t="str">
        <f t="shared" si="193"/>
        <v>F</v>
      </c>
      <c r="K2467" s="90"/>
      <c r="L2467" s="92">
        <f>+PACKING!L2457</f>
        <v>4</v>
      </c>
      <c r="M2467" s="92">
        <f t="shared" si="194"/>
        <v>6</v>
      </c>
      <c r="N2467" s="91" t="str">
        <f>+PACKING!G2457</f>
        <v>HRM378</v>
      </c>
      <c r="O2467" s="91" t="str">
        <f>+PACKING!H2457</f>
        <v>STRATEGIC HRM SEC 1</v>
      </c>
      <c r="P2467" s="90" t="s">
        <v>17</v>
      </c>
      <c r="Q2467" s="91" t="str">
        <f>+PACKING!J2457</f>
        <v>F</v>
      </c>
      <c r="R2467" s="93" t="str">
        <f>+PACKING!K2457</f>
        <v>OB - 55</v>
      </c>
      <c r="S2467" s="94" t="s">
        <v>74</v>
      </c>
      <c r="T2467" s="211" t="s">
        <v>73</v>
      </c>
      <c r="U2467" s="211"/>
      <c r="V2467" s="211"/>
      <c r="W2467" s="211"/>
      <c r="X2467" s="211"/>
      <c r="Y2467" s="211"/>
      <c r="Z2467" s="211"/>
      <c r="AA2467" s="211"/>
      <c r="AB2467" s="211"/>
      <c r="AC2467" s="211"/>
      <c r="AD2467" s="211"/>
      <c r="AE2467" s="211"/>
      <c r="AF2467" s="211"/>
      <c r="AG2467" s="211"/>
      <c r="AH2467" s="211"/>
      <c r="AI2467" s="211"/>
    </row>
    <row r="2468" spans="1:35" ht="21" x14ac:dyDescent="0.25">
      <c r="A2468" s="88">
        <f>+PACKING!C2458</f>
        <v>2457</v>
      </c>
      <c r="B2468" s="89" t="str">
        <f>+PACKING!D2458</f>
        <v>12 MAY 2024</v>
      </c>
      <c r="C2468" s="90">
        <f>+PACKING!F2458</f>
        <v>141685</v>
      </c>
      <c r="D2468" s="90" t="str">
        <f t="shared" si="190"/>
        <v>141685---BBA (Hons)</v>
      </c>
      <c r="E2468" s="90" t="str">
        <f t="shared" si="191"/>
        <v>HRM378---STRATEGIC HRM SEC 3</v>
      </c>
      <c r="F2468" s="91" t="str">
        <f>+PACKING!E2458</f>
        <v>BBA (Hons)</v>
      </c>
      <c r="G2468" s="92" t="str">
        <f>+PACKING!I2458</f>
        <v>II</v>
      </c>
      <c r="H2468" s="91" t="s">
        <v>38</v>
      </c>
      <c r="I2468" s="90" t="str">
        <f t="shared" si="192"/>
        <v>OB - 55</v>
      </c>
      <c r="J2468" s="91" t="str">
        <f t="shared" si="193"/>
        <v>F</v>
      </c>
      <c r="K2468" s="90"/>
      <c r="L2468" s="92">
        <f>+PACKING!L2458</f>
        <v>1</v>
      </c>
      <c r="M2468" s="92">
        <f t="shared" si="194"/>
        <v>3</v>
      </c>
      <c r="N2468" s="91" t="str">
        <f>+PACKING!G2458</f>
        <v>HRM378</v>
      </c>
      <c r="O2468" s="91" t="str">
        <f>+PACKING!H2458</f>
        <v>STRATEGIC HRM SEC 3</v>
      </c>
      <c r="P2468" s="90" t="s">
        <v>17</v>
      </c>
      <c r="Q2468" s="91" t="str">
        <f>+PACKING!J2458</f>
        <v>F</v>
      </c>
      <c r="R2468" s="93" t="str">
        <f>+PACKING!K2458</f>
        <v>OB - 55</v>
      </c>
      <c r="S2468" s="94" t="s">
        <v>74</v>
      </c>
      <c r="T2468" s="211" t="s">
        <v>73</v>
      </c>
      <c r="U2468" s="211"/>
      <c r="V2468" s="211"/>
      <c r="W2468" s="211"/>
      <c r="X2468" s="211"/>
      <c r="Y2468" s="211"/>
      <c r="Z2468" s="211"/>
      <c r="AA2468" s="211"/>
      <c r="AB2468" s="211"/>
      <c r="AC2468" s="211"/>
      <c r="AD2468" s="211"/>
      <c r="AE2468" s="211"/>
      <c r="AF2468" s="211"/>
      <c r="AG2468" s="211"/>
      <c r="AH2468" s="211"/>
      <c r="AI2468" s="211"/>
    </row>
    <row r="2469" spans="1:35" ht="21" x14ac:dyDescent="0.25">
      <c r="A2469" s="88">
        <f>+PACKING!C2459</f>
        <v>2458</v>
      </c>
      <c r="B2469" s="89" t="str">
        <f>+PACKING!D2459</f>
        <v>12 MAY 2024</v>
      </c>
      <c r="C2469" s="90">
        <f>+PACKING!F2459</f>
        <v>141689</v>
      </c>
      <c r="D2469" s="90" t="str">
        <f t="shared" si="190"/>
        <v>141689---BBA (Hons)</v>
      </c>
      <c r="E2469" s="90" t="str">
        <f t="shared" si="191"/>
        <v>HRM378---STRATEGIC HRM SEC 4</v>
      </c>
      <c r="F2469" s="91" t="str">
        <f>+PACKING!E2459</f>
        <v>BBA (Hons)</v>
      </c>
      <c r="G2469" s="92" t="str">
        <f>+PACKING!I2459</f>
        <v>II</v>
      </c>
      <c r="H2469" s="91" t="s">
        <v>38</v>
      </c>
      <c r="I2469" s="90" t="str">
        <f t="shared" si="192"/>
        <v>OB - 55</v>
      </c>
      <c r="J2469" s="91" t="str">
        <f t="shared" si="193"/>
        <v>F</v>
      </c>
      <c r="K2469" s="90"/>
      <c r="L2469" s="92">
        <f>+PACKING!L2459</f>
        <v>3</v>
      </c>
      <c r="M2469" s="92">
        <f t="shared" si="194"/>
        <v>5</v>
      </c>
      <c r="N2469" s="91" t="str">
        <f>+PACKING!G2459</f>
        <v>HRM378</v>
      </c>
      <c r="O2469" s="91" t="str">
        <f>+PACKING!H2459</f>
        <v>STRATEGIC HRM SEC 4</v>
      </c>
      <c r="P2469" s="90" t="s">
        <v>17</v>
      </c>
      <c r="Q2469" s="91" t="str">
        <f>+PACKING!J2459</f>
        <v>F</v>
      </c>
      <c r="R2469" s="93" t="str">
        <f>+PACKING!K2459</f>
        <v>OB - 55</v>
      </c>
      <c r="S2469" s="94" t="s">
        <v>74</v>
      </c>
      <c r="T2469" s="211" t="s">
        <v>73</v>
      </c>
      <c r="U2469" s="211"/>
      <c r="V2469" s="211"/>
      <c r="W2469" s="211"/>
      <c r="X2469" s="211"/>
      <c r="Y2469" s="211"/>
      <c r="Z2469" s="211"/>
      <c r="AA2469" s="211"/>
      <c r="AB2469" s="211"/>
      <c r="AC2469" s="211"/>
      <c r="AD2469" s="211"/>
      <c r="AE2469" s="211"/>
      <c r="AF2469" s="211"/>
      <c r="AG2469" s="211"/>
      <c r="AH2469" s="211"/>
      <c r="AI2469" s="211"/>
    </row>
    <row r="2470" spans="1:35" ht="21" x14ac:dyDescent="0.25">
      <c r="A2470" s="88">
        <f>+PACKING!C2460</f>
        <v>2459</v>
      </c>
      <c r="B2470" s="89" t="str">
        <f>+PACKING!D2460</f>
        <v>12 MAY 2024</v>
      </c>
      <c r="C2470" s="90">
        <f>+PACKING!F2460</f>
        <v>141969</v>
      </c>
      <c r="D2470" s="90" t="str">
        <f t="shared" si="190"/>
        <v>141969---M.Phil ISL</v>
      </c>
      <c r="E2470" s="90" t="str">
        <f t="shared" si="191"/>
        <v>ISL7203---RESEARCH METHODOLOGY SEC 1</v>
      </c>
      <c r="F2470" s="91" t="str">
        <f>+PACKING!E2460</f>
        <v>M.Phil ISL</v>
      </c>
      <c r="G2470" s="92" t="str">
        <f>+PACKING!I2460</f>
        <v>II</v>
      </c>
      <c r="H2470" s="91" t="s">
        <v>38</v>
      </c>
      <c r="I2470" s="90" t="str">
        <f t="shared" si="192"/>
        <v>OB - 55</v>
      </c>
      <c r="J2470" s="91" t="str">
        <f t="shared" si="193"/>
        <v>F</v>
      </c>
      <c r="K2470" s="90"/>
      <c r="L2470" s="92">
        <f>+PACKING!L2460</f>
        <v>9</v>
      </c>
      <c r="M2470" s="92">
        <f t="shared" si="194"/>
        <v>11</v>
      </c>
      <c r="N2470" s="91" t="str">
        <f>+PACKING!G2460</f>
        <v>ISL7203</v>
      </c>
      <c r="O2470" s="91" t="str">
        <f>+PACKING!H2460</f>
        <v>RESEARCH METHODOLOGY SEC 1</v>
      </c>
      <c r="P2470" s="90" t="s">
        <v>17</v>
      </c>
      <c r="Q2470" s="91" t="str">
        <f>+PACKING!J2460</f>
        <v>F</v>
      </c>
      <c r="R2470" s="93" t="str">
        <f>+PACKING!K2460</f>
        <v>OB - 55</v>
      </c>
      <c r="S2470" s="94" t="s">
        <v>74</v>
      </c>
      <c r="T2470" s="211" t="s">
        <v>73</v>
      </c>
      <c r="U2470" s="211"/>
      <c r="V2470" s="211"/>
      <c r="W2470" s="211"/>
      <c r="X2470" s="211"/>
      <c r="Y2470" s="211"/>
      <c r="Z2470" s="211"/>
      <c r="AA2470" s="211"/>
      <c r="AB2470" s="211"/>
      <c r="AC2470" s="211"/>
      <c r="AD2470" s="211"/>
      <c r="AE2470" s="211"/>
      <c r="AF2470" s="211"/>
      <c r="AG2470" s="211"/>
      <c r="AH2470" s="211"/>
      <c r="AI2470" s="211"/>
    </row>
    <row r="2471" spans="1:35" ht="21" x14ac:dyDescent="0.25">
      <c r="A2471" s="88">
        <f>+PACKING!C2461</f>
        <v>2460</v>
      </c>
      <c r="B2471" s="89" t="str">
        <f>+PACKING!D2461</f>
        <v>12 MAY 2024</v>
      </c>
      <c r="C2471" s="90">
        <f>+PACKING!F2461</f>
        <v>142040</v>
      </c>
      <c r="D2471" s="90" t="str">
        <f t="shared" si="190"/>
        <v>142040---BS MC</v>
      </c>
      <c r="E2471" s="90" t="str">
        <f t="shared" si="191"/>
        <v>MCN334---MULTIMEDIA JOURNALISM SEC 1</v>
      </c>
      <c r="F2471" s="91" t="str">
        <f>+PACKING!E2461</f>
        <v>BS MC</v>
      </c>
      <c r="G2471" s="92" t="str">
        <f>+PACKING!I2461</f>
        <v>II</v>
      </c>
      <c r="H2471" s="91" t="s">
        <v>38</v>
      </c>
      <c r="I2471" s="90" t="str">
        <f t="shared" si="192"/>
        <v>OB - 55</v>
      </c>
      <c r="J2471" s="91" t="str">
        <f t="shared" si="193"/>
        <v>F</v>
      </c>
      <c r="K2471" s="90"/>
      <c r="L2471" s="92">
        <f>+PACKING!L2461</f>
        <v>4</v>
      </c>
      <c r="M2471" s="92">
        <f t="shared" si="194"/>
        <v>6</v>
      </c>
      <c r="N2471" s="91" t="str">
        <f>+PACKING!G2461</f>
        <v>MCN334</v>
      </c>
      <c r="O2471" s="91" t="str">
        <f>+PACKING!H2461</f>
        <v>MULTIMEDIA JOURNALISM SEC 1</v>
      </c>
      <c r="P2471" s="90" t="s">
        <v>17</v>
      </c>
      <c r="Q2471" s="91" t="str">
        <f>+PACKING!J2461</f>
        <v>F</v>
      </c>
      <c r="R2471" s="93" t="str">
        <f>+PACKING!K2461</f>
        <v>OB - 55</v>
      </c>
      <c r="S2471" s="94" t="s">
        <v>74</v>
      </c>
      <c r="T2471" s="211" t="s">
        <v>73</v>
      </c>
      <c r="U2471" s="211"/>
      <c r="V2471" s="211"/>
      <c r="W2471" s="211"/>
      <c r="X2471" s="211"/>
      <c r="Y2471" s="211"/>
      <c r="Z2471" s="211"/>
      <c r="AA2471" s="211"/>
      <c r="AB2471" s="211"/>
      <c r="AC2471" s="211"/>
      <c r="AD2471" s="211"/>
      <c r="AE2471" s="211"/>
      <c r="AF2471" s="211"/>
      <c r="AG2471" s="211"/>
      <c r="AH2471" s="211"/>
      <c r="AI2471" s="211"/>
    </row>
    <row r="2472" spans="1:35" ht="21" x14ac:dyDescent="0.25">
      <c r="A2472" s="88">
        <f>+PACKING!C2462</f>
        <v>2461</v>
      </c>
      <c r="B2472" s="89" t="str">
        <f>+PACKING!D2462</f>
        <v>12 MAY 2024</v>
      </c>
      <c r="C2472" s="90">
        <f>+PACKING!F2462</f>
        <v>142040</v>
      </c>
      <c r="D2472" s="90" t="str">
        <f t="shared" si="190"/>
        <v>142040---BS MC</v>
      </c>
      <c r="E2472" s="90" t="str">
        <f t="shared" si="191"/>
        <v>MCN334---MULTIMEDIA JOURNALISM SEC 1</v>
      </c>
      <c r="F2472" s="91" t="str">
        <f>+PACKING!E2462</f>
        <v>BS MC</v>
      </c>
      <c r="G2472" s="92" t="str">
        <f>+PACKING!I2462</f>
        <v>II</v>
      </c>
      <c r="H2472" s="91" t="s">
        <v>38</v>
      </c>
      <c r="I2472" s="90" t="str">
        <f t="shared" si="192"/>
        <v>OB - 56</v>
      </c>
      <c r="J2472" s="91" t="str">
        <f t="shared" si="193"/>
        <v>F</v>
      </c>
      <c r="K2472" s="90"/>
      <c r="L2472" s="92">
        <f>+PACKING!L2462</f>
        <v>8</v>
      </c>
      <c r="M2472" s="92">
        <f t="shared" si="194"/>
        <v>10</v>
      </c>
      <c r="N2472" s="91" t="str">
        <f>+PACKING!G2462</f>
        <v>MCN334</v>
      </c>
      <c r="O2472" s="91" t="str">
        <f>+PACKING!H2462</f>
        <v>MULTIMEDIA JOURNALISM SEC 1</v>
      </c>
      <c r="P2472" s="90" t="s">
        <v>17</v>
      </c>
      <c r="Q2472" s="91" t="str">
        <f>+PACKING!J2462</f>
        <v>F</v>
      </c>
      <c r="R2472" s="93" t="str">
        <f>+PACKING!K2462</f>
        <v>OB - 56</v>
      </c>
      <c r="S2472" s="94" t="s">
        <v>74</v>
      </c>
      <c r="T2472" s="211" t="s">
        <v>73</v>
      </c>
      <c r="U2472" s="211"/>
      <c r="V2472" s="211"/>
      <c r="W2472" s="211"/>
      <c r="X2472" s="211"/>
      <c r="Y2472" s="211"/>
      <c r="Z2472" s="211"/>
      <c r="AA2472" s="211"/>
      <c r="AB2472" s="211"/>
      <c r="AC2472" s="211"/>
      <c r="AD2472" s="211"/>
      <c r="AE2472" s="211"/>
      <c r="AF2472" s="211"/>
      <c r="AG2472" s="211"/>
      <c r="AH2472" s="211"/>
      <c r="AI2472" s="211"/>
    </row>
    <row r="2473" spans="1:35" ht="21" x14ac:dyDescent="0.25">
      <c r="A2473" s="88">
        <f>+PACKING!C2463</f>
        <v>2462</v>
      </c>
      <c r="B2473" s="89" t="str">
        <f>+PACKING!D2463</f>
        <v>12 MAY 2024</v>
      </c>
      <c r="C2473" s="90">
        <f>+PACKING!F2463</f>
        <v>142105</v>
      </c>
      <c r="D2473" s="90" t="str">
        <f t="shared" si="190"/>
        <v>142105---BSCS</v>
      </c>
      <c r="E2473" s="90" t="str">
        <f t="shared" si="191"/>
        <v>CC6101---PROGRAMMING FUNDAMENTALS SEC 1</v>
      </c>
      <c r="F2473" s="91" t="str">
        <f>+PACKING!E2463</f>
        <v>BSCS</v>
      </c>
      <c r="G2473" s="92" t="str">
        <f>+PACKING!I2463</f>
        <v>II</v>
      </c>
      <c r="H2473" s="91" t="s">
        <v>38</v>
      </c>
      <c r="I2473" s="90" t="str">
        <f t="shared" si="192"/>
        <v>OB - 56</v>
      </c>
      <c r="J2473" s="91" t="str">
        <f t="shared" si="193"/>
        <v>F</v>
      </c>
      <c r="K2473" s="90"/>
      <c r="L2473" s="92">
        <f>+PACKING!L2463</f>
        <v>14</v>
      </c>
      <c r="M2473" s="92">
        <f t="shared" si="194"/>
        <v>16</v>
      </c>
      <c r="N2473" s="91" t="str">
        <f>+PACKING!G2463</f>
        <v>CC6101</v>
      </c>
      <c r="O2473" s="91" t="str">
        <f>+PACKING!H2463</f>
        <v>PROGRAMMING FUNDAMENTALS SEC 1</v>
      </c>
      <c r="P2473" s="90" t="s">
        <v>17</v>
      </c>
      <c r="Q2473" s="91" t="str">
        <f>+PACKING!J2463</f>
        <v>F</v>
      </c>
      <c r="R2473" s="93" t="str">
        <f>+PACKING!K2463</f>
        <v>OB - 56</v>
      </c>
      <c r="S2473" s="94" t="s">
        <v>74</v>
      </c>
      <c r="T2473" s="211" t="s">
        <v>73</v>
      </c>
      <c r="U2473" s="211"/>
      <c r="V2473" s="211"/>
      <c r="W2473" s="211"/>
      <c r="X2473" s="211"/>
      <c r="Y2473" s="211"/>
      <c r="Z2473" s="211"/>
      <c r="AA2473" s="211"/>
      <c r="AB2473" s="211"/>
      <c r="AC2473" s="211"/>
      <c r="AD2473" s="211"/>
      <c r="AE2473" s="211"/>
      <c r="AF2473" s="211"/>
      <c r="AG2473" s="211"/>
      <c r="AH2473" s="211"/>
      <c r="AI2473" s="211"/>
    </row>
    <row r="2474" spans="1:35" ht="21" x14ac:dyDescent="0.25">
      <c r="A2474" s="88">
        <f>+PACKING!C2464</f>
        <v>2463</v>
      </c>
      <c r="B2474" s="89" t="str">
        <f>+PACKING!D2464</f>
        <v>12 MAY 2024</v>
      </c>
      <c r="C2474" s="90">
        <f>+PACKING!F2464</f>
        <v>142105</v>
      </c>
      <c r="D2474" s="90" t="str">
        <f t="shared" si="190"/>
        <v>142105---BSCS</v>
      </c>
      <c r="E2474" s="90" t="str">
        <f t="shared" si="191"/>
        <v>CC6101---PROGRAMMING FUNDAMENTALS SEC 1</v>
      </c>
      <c r="F2474" s="91" t="str">
        <f>+PACKING!E2464</f>
        <v>BSCS</v>
      </c>
      <c r="G2474" s="92" t="str">
        <f>+PACKING!I2464</f>
        <v>II</v>
      </c>
      <c r="H2474" s="91" t="s">
        <v>38</v>
      </c>
      <c r="I2474" s="90" t="str">
        <f t="shared" si="192"/>
        <v>OB - 57</v>
      </c>
      <c r="J2474" s="91" t="str">
        <f t="shared" si="193"/>
        <v>F</v>
      </c>
      <c r="K2474" s="90"/>
      <c r="L2474" s="92">
        <f>+PACKING!L2464</f>
        <v>11</v>
      </c>
      <c r="M2474" s="92">
        <f t="shared" si="194"/>
        <v>13</v>
      </c>
      <c r="N2474" s="91" t="str">
        <f>+PACKING!G2464</f>
        <v>CC6101</v>
      </c>
      <c r="O2474" s="91" t="str">
        <f>+PACKING!H2464</f>
        <v>PROGRAMMING FUNDAMENTALS SEC 1</v>
      </c>
      <c r="P2474" s="90" t="s">
        <v>17</v>
      </c>
      <c r="Q2474" s="91" t="str">
        <f>+PACKING!J2464</f>
        <v>F</v>
      </c>
      <c r="R2474" s="93" t="str">
        <f>+PACKING!K2464</f>
        <v>OB - 57</v>
      </c>
      <c r="S2474" s="94" t="s">
        <v>74</v>
      </c>
      <c r="T2474" s="211" t="s">
        <v>73</v>
      </c>
      <c r="U2474" s="211"/>
      <c r="V2474" s="211"/>
      <c r="W2474" s="211"/>
      <c r="X2474" s="211"/>
      <c r="Y2474" s="211"/>
      <c r="Z2474" s="211"/>
      <c r="AA2474" s="211"/>
      <c r="AB2474" s="211"/>
      <c r="AC2474" s="211"/>
      <c r="AD2474" s="211"/>
      <c r="AE2474" s="211"/>
      <c r="AF2474" s="211"/>
      <c r="AG2474" s="211"/>
      <c r="AH2474" s="211"/>
      <c r="AI2474" s="211"/>
    </row>
    <row r="2475" spans="1:35" ht="21" x14ac:dyDescent="0.25">
      <c r="A2475" s="88">
        <f>+PACKING!C2465</f>
        <v>2464</v>
      </c>
      <c r="B2475" s="89" t="str">
        <f>+PACKING!D2465</f>
        <v>12 MAY 2024</v>
      </c>
      <c r="C2475" s="90">
        <f>+PACKING!F2465</f>
        <v>142207</v>
      </c>
      <c r="D2475" s="90" t="str">
        <f t="shared" si="190"/>
        <v>142207---BSCS</v>
      </c>
      <c r="E2475" s="90" t="str">
        <f t="shared" si="191"/>
        <v>CSC313---PROGRAMMING FUNDAMENTALS SEC 1</v>
      </c>
      <c r="F2475" s="91" t="str">
        <f>+PACKING!E2465</f>
        <v>BSCS</v>
      </c>
      <c r="G2475" s="92" t="str">
        <f>+PACKING!I2465</f>
        <v>II</v>
      </c>
      <c r="H2475" s="91" t="s">
        <v>38</v>
      </c>
      <c r="I2475" s="90" t="str">
        <f t="shared" si="192"/>
        <v>OB - 57</v>
      </c>
      <c r="J2475" s="91" t="str">
        <f t="shared" si="193"/>
        <v>F</v>
      </c>
      <c r="K2475" s="90"/>
      <c r="L2475" s="92">
        <f>+PACKING!L2465</f>
        <v>3</v>
      </c>
      <c r="M2475" s="92">
        <f t="shared" si="194"/>
        <v>5</v>
      </c>
      <c r="N2475" s="91" t="str">
        <f>+PACKING!G2465</f>
        <v>CSC313</v>
      </c>
      <c r="O2475" s="91" t="str">
        <f>+PACKING!H2465</f>
        <v>PROGRAMMING FUNDAMENTALS SEC 1</v>
      </c>
      <c r="P2475" s="90" t="s">
        <v>17</v>
      </c>
      <c r="Q2475" s="91" t="str">
        <f>+PACKING!J2465</f>
        <v>F</v>
      </c>
      <c r="R2475" s="93" t="str">
        <f>+PACKING!K2465</f>
        <v>OB - 57</v>
      </c>
      <c r="S2475" s="94" t="s">
        <v>74</v>
      </c>
      <c r="T2475" s="211" t="s">
        <v>73</v>
      </c>
      <c r="U2475" s="211"/>
      <c r="V2475" s="211"/>
      <c r="W2475" s="211"/>
      <c r="X2475" s="211"/>
      <c r="Y2475" s="211"/>
      <c r="Z2475" s="211"/>
      <c r="AA2475" s="211"/>
      <c r="AB2475" s="211"/>
      <c r="AC2475" s="211"/>
      <c r="AD2475" s="211"/>
      <c r="AE2475" s="211"/>
      <c r="AF2475" s="211"/>
      <c r="AG2475" s="211"/>
      <c r="AH2475" s="211"/>
      <c r="AI2475" s="211"/>
    </row>
    <row r="2476" spans="1:35" ht="21" x14ac:dyDescent="0.25">
      <c r="A2476" s="88">
        <f>+PACKING!C2466</f>
        <v>2465</v>
      </c>
      <c r="B2476" s="89" t="str">
        <f>+PACKING!D2466</f>
        <v>12 MAY 2024</v>
      </c>
      <c r="C2476" s="90">
        <f>+PACKING!F2466</f>
        <v>142229</v>
      </c>
      <c r="D2476" s="90" t="str">
        <f t="shared" si="190"/>
        <v>142229---BS AP</v>
      </c>
      <c r="E2476" s="90" t="str">
        <f t="shared" si="191"/>
        <v>APSY381---CROSS CULTURAL PSYCHOLOGY SEC 1</v>
      </c>
      <c r="F2476" s="91" t="str">
        <f>+PACKING!E2466</f>
        <v>BS AP</v>
      </c>
      <c r="G2476" s="92" t="str">
        <f>+PACKING!I2466</f>
        <v>II</v>
      </c>
      <c r="H2476" s="91" t="s">
        <v>38</v>
      </c>
      <c r="I2476" s="90" t="str">
        <f t="shared" si="192"/>
        <v>OB - 57</v>
      </c>
      <c r="J2476" s="91" t="str">
        <f t="shared" si="193"/>
        <v>F</v>
      </c>
      <c r="K2476" s="90"/>
      <c r="L2476" s="92">
        <f>+PACKING!L2466</f>
        <v>1</v>
      </c>
      <c r="M2476" s="92">
        <f t="shared" si="194"/>
        <v>3</v>
      </c>
      <c r="N2476" s="91" t="str">
        <f>+PACKING!G2466</f>
        <v>APSY381</v>
      </c>
      <c r="O2476" s="91" t="str">
        <f>+PACKING!H2466</f>
        <v>CROSS CULTURAL PSYCHOLOGY SEC 1</v>
      </c>
      <c r="P2476" s="90" t="s">
        <v>17</v>
      </c>
      <c r="Q2476" s="91" t="str">
        <f>+PACKING!J2466</f>
        <v>F</v>
      </c>
      <c r="R2476" s="93" t="str">
        <f>+PACKING!K2466</f>
        <v>OB - 57</v>
      </c>
      <c r="S2476" s="94" t="s">
        <v>74</v>
      </c>
      <c r="T2476" s="211" t="s">
        <v>73</v>
      </c>
      <c r="U2476" s="211"/>
      <c r="V2476" s="211"/>
      <c r="W2476" s="211"/>
      <c r="X2476" s="211"/>
      <c r="Y2476" s="211"/>
      <c r="Z2476" s="211"/>
      <c r="AA2476" s="211"/>
      <c r="AB2476" s="211"/>
      <c r="AC2476" s="211"/>
      <c r="AD2476" s="211"/>
      <c r="AE2476" s="211"/>
      <c r="AF2476" s="211"/>
      <c r="AG2476" s="211"/>
      <c r="AH2476" s="211"/>
      <c r="AI2476" s="211"/>
    </row>
    <row r="2477" spans="1:35" ht="22.5" x14ac:dyDescent="0.25">
      <c r="A2477" s="88">
        <f>+PACKING!C2467</f>
        <v>2466</v>
      </c>
      <c r="B2477" s="89" t="str">
        <f>+PACKING!D2467</f>
        <v>12 MAY 2024</v>
      </c>
      <c r="C2477" s="90">
        <f>+PACKING!F2467</f>
        <v>142275</v>
      </c>
      <c r="D2477" s="90" t="str">
        <f t="shared" si="190"/>
        <v>142275---Ph. D CHEM.</v>
      </c>
      <c r="E2477" s="90" t="str">
        <f t="shared" si="191"/>
        <v>CHEM8221---ADVANCED POLYMER CHEMISTRY SEC 1</v>
      </c>
      <c r="F2477" s="91" t="str">
        <f>+PACKING!E2467</f>
        <v>Ph. D CHEM.</v>
      </c>
      <c r="G2477" s="92" t="str">
        <f>+PACKING!I2467</f>
        <v>II</v>
      </c>
      <c r="H2477" s="91" t="s">
        <v>38</v>
      </c>
      <c r="I2477" s="90" t="str">
        <f t="shared" si="192"/>
        <v>OB - 57</v>
      </c>
      <c r="J2477" s="91" t="str">
        <f t="shared" si="193"/>
        <v>F</v>
      </c>
      <c r="K2477" s="90"/>
      <c r="L2477" s="92">
        <f>+PACKING!L2467</f>
        <v>1</v>
      </c>
      <c r="M2477" s="92">
        <f t="shared" si="194"/>
        <v>3</v>
      </c>
      <c r="N2477" s="91" t="str">
        <f>+PACKING!G2467</f>
        <v>CHEM8221</v>
      </c>
      <c r="O2477" s="91" t="str">
        <f>+PACKING!H2467</f>
        <v>ADVANCED POLYMER CHEMISTRY SEC 1</v>
      </c>
      <c r="P2477" s="90" t="s">
        <v>17</v>
      </c>
      <c r="Q2477" s="91" t="str">
        <f>+PACKING!J2467</f>
        <v>F</v>
      </c>
      <c r="R2477" s="93" t="str">
        <f>+PACKING!K2467</f>
        <v>OB - 57</v>
      </c>
      <c r="S2477" s="94" t="s">
        <v>74</v>
      </c>
      <c r="T2477" s="211" t="s">
        <v>73</v>
      </c>
      <c r="U2477" s="211"/>
      <c r="V2477" s="211"/>
      <c r="W2477" s="211"/>
      <c r="X2477" s="211"/>
      <c r="Y2477" s="211"/>
      <c r="Z2477" s="211"/>
      <c r="AA2477" s="211"/>
      <c r="AB2477" s="211"/>
      <c r="AC2477" s="211"/>
      <c r="AD2477" s="211"/>
      <c r="AE2477" s="211"/>
      <c r="AF2477" s="211"/>
      <c r="AG2477" s="211"/>
      <c r="AH2477" s="211"/>
      <c r="AI2477" s="211"/>
    </row>
    <row r="2478" spans="1:35" ht="21" x14ac:dyDescent="0.25">
      <c r="A2478" s="88">
        <f>+PACKING!C2468</f>
        <v>2467</v>
      </c>
      <c r="B2478" s="89" t="str">
        <f>+PACKING!D2468</f>
        <v>12 MAY 2024</v>
      </c>
      <c r="C2478" s="90">
        <f>+PACKING!F2468</f>
        <v>142291</v>
      </c>
      <c r="D2478" s="90" t="str">
        <f t="shared" si="190"/>
        <v>142291---BS SE</v>
      </c>
      <c r="E2478" s="90" t="str">
        <f t="shared" si="191"/>
        <v>CC6101---PROGRAMMING FUNDAMENTALS SEC 1</v>
      </c>
      <c r="F2478" s="91" t="str">
        <f>+PACKING!E2468</f>
        <v>BS SE</v>
      </c>
      <c r="G2478" s="92" t="str">
        <f>+PACKING!I2468</f>
        <v>II</v>
      </c>
      <c r="H2478" s="91" t="s">
        <v>38</v>
      </c>
      <c r="I2478" s="90" t="str">
        <f t="shared" si="192"/>
        <v>OB - 57</v>
      </c>
      <c r="J2478" s="91" t="str">
        <f t="shared" si="193"/>
        <v>F</v>
      </c>
      <c r="K2478" s="90"/>
      <c r="L2478" s="92">
        <f>+PACKING!L2468</f>
        <v>6</v>
      </c>
      <c r="M2478" s="92">
        <f t="shared" si="194"/>
        <v>8</v>
      </c>
      <c r="N2478" s="91" t="str">
        <f>+PACKING!G2468</f>
        <v>CC6101</v>
      </c>
      <c r="O2478" s="91" t="str">
        <f>+PACKING!H2468</f>
        <v>PROGRAMMING FUNDAMENTALS SEC 1</v>
      </c>
      <c r="P2478" s="90" t="s">
        <v>17</v>
      </c>
      <c r="Q2478" s="91" t="str">
        <f>+PACKING!J2468</f>
        <v>F</v>
      </c>
      <c r="R2478" s="93" t="str">
        <f>+PACKING!K2468</f>
        <v>OB - 57</v>
      </c>
      <c r="S2478" s="94" t="s">
        <v>74</v>
      </c>
      <c r="T2478" s="211" t="s">
        <v>73</v>
      </c>
      <c r="U2478" s="211"/>
      <c r="V2478" s="211"/>
      <c r="W2478" s="211"/>
      <c r="X2478" s="211"/>
      <c r="Y2478" s="211"/>
      <c r="Z2478" s="211"/>
      <c r="AA2478" s="211"/>
      <c r="AB2478" s="211"/>
      <c r="AC2478" s="211"/>
      <c r="AD2478" s="211"/>
      <c r="AE2478" s="211"/>
      <c r="AF2478" s="211"/>
      <c r="AG2478" s="211"/>
      <c r="AH2478" s="211"/>
      <c r="AI2478" s="211"/>
    </row>
    <row r="2479" spans="1:35" ht="22.5" x14ac:dyDescent="0.25">
      <c r="A2479" s="88">
        <f>+PACKING!C2469</f>
        <v>2468</v>
      </c>
      <c r="B2479" s="89" t="str">
        <f>+PACKING!D2469</f>
        <v>12 MAY 2024</v>
      </c>
      <c r="C2479" s="90">
        <f>+PACKING!F2469</f>
        <v>142460</v>
      </c>
      <c r="D2479" s="90" t="str">
        <f t="shared" si="190"/>
        <v>142460---M.Phil CHEM.</v>
      </c>
      <c r="E2479" s="90" t="str">
        <f t="shared" si="191"/>
        <v>CHEM7211---POLYMER CHEMISTRY SEC 1</v>
      </c>
      <c r="F2479" s="91" t="str">
        <f>+PACKING!E2469</f>
        <v>M.Phil CHEM.</v>
      </c>
      <c r="G2479" s="92" t="str">
        <f>+PACKING!I2469</f>
        <v>II</v>
      </c>
      <c r="H2479" s="91" t="s">
        <v>38</v>
      </c>
      <c r="I2479" s="90" t="str">
        <f t="shared" si="192"/>
        <v>OB - 64</v>
      </c>
      <c r="J2479" s="91" t="str">
        <f t="shared" si="193"/>
        <v>I</v>
      </c>
      <c r="K2479" s="90"/>
      <c r="L2479" s="92">
        <f>+PACKING!L2469</f>
        <v>1</v>
      </c>
      <c r="M2479" s="92">
        <f t="shared" si="194"/>
        <v>3</v>
      </c>
      <c r="N2479" s="91" t="str">
        <f>+PACKING!G2469</f>
        <v>CHEM7211</v>
      </c>
      <c r="O2479" s="91" t="str">
        <f>+PACKING!H2469</f>
        <v>POLYMER CHEMISTRY SEC 1</v>
      </c>
      <c r="P2479" s="90" t="s">
        <v>17</v>
      </c>
      <c r="Q2479" s="91" t="str">
        <f>+PACKING!J2469</f>
        <v>I</v>
      </c>
      <c r="R2479" s="93" t="str">
        <f>+PACKING!K2469</f>
        <v>OB - 64</v>
      </c>
      <c r="S2479" s="94" t="s">
        <v>74</v>
      </c>
      <c r="T2479" s="211" t="s">
        <v>73</v>
      </c>
      <c r="U2479" s="211"/>
      <c r="V2479" s="211"/>
      <c r="W2479" s="211"/>
      <c r="X2479" s="211"/>
      <c r="Y2479" s="211"/>
      <c r="Z2479" s="211"/>
      <c r="AA2479" s="211"/>
      <c r="AB2479" s="211"/>
      <c r="AC2479" s="211"/>
      <c r="AD2479" s="211"/>
      <c r="AE2479" s="211"/>
      <c r="AF2479" s="211"/>
      <c r="AG2479" s="211"/>
      <c r="AH2479" s="211"/>
      <c r="AI2479" s="211"/>
    </row>
    <row r="2480" spans="1:35" ht="21" x14ac:dyDescent="0.25">
      <c r="A2480" s="88">
        <f>+PACKING!C2470</f>
        <v>2469</v>
      </c>
      <c r="B2480" s="89" t="str">
        <f>+PACKING!D2470</f>
        <v>12 MAY 2024</v>
      </c>
      <c r="C2480" s="90">
        <f>+PACKING!F2470</f>
        <v>142467</v>
      </c>
      <c r="D2480" s="90" t="str">
        <f t="shared" si="190"/>
        <v>142467---MBA (1.5)</v>
      </c>
      <c r="E2480" s="90" t="str">
        <f t="shared" si="191"/>
        <v>BMT727---STRATEGIC MARKETING SEC 1</v>
      </c>
      <c r="F2480" s="91" t="str">
        <f>+PACKING!E2470</f>
        <v>MBA (1.5)</v>
      </c>
      <c r="G2480" s="92" t="str">
        <f>+PACKING!I2470</f>
        <v>II</v>
      </c>
      <c r="H2480" s="91" t="s">
        <v>38</v>
      </c>
      <c r="I2480" s="90" t="str">
        <f t="shared" si="192"/>
        <v>OB - 64</v>
      </c>
      <c r="J2480" s="91" t="str">
        <f t="shared" si="193"/>
        <v>I</v>
      </c>
      <c r="K2480" s="90"/>
      <c r="L2480" s="92">
        <f>+PACKING!L2470</f>
        <v>3</v>
      </c>
      <c r="M2480" s="92">
        <f t="shared" si="194"/>
        <v>5</v>
      </c>
      <c r="N2480" s="91" t="str">
        <f>+PACKING!G2470</f>
        <v>BMT727</v>
      </c>
      <c r="O2480" s="91" t="str">
        <f>+PACKING!H2470</f>
        <v>STRATEGIC MARKETING SEC 1</v>
      </c>
      <c r="P2480" s="90" t="s">
        <v>17</v>
      </c>
      <c r="Q2480" s="91" t="str">
        <f>+PACKING!J2470</f>
        <v>I</v>
      </c>
      <c r="R2480" s="93" t="str">
        <f>+PACKING!K2470</f>
        <v>OB - 64</v>
      </c>
      <c r="S2480" s="94" t="s">
        <v>74</v>
      </c>
      <c r="T2480" s="211" t="s">
        <v>73</v>
      </c>
      <c r="U2480" s="211"/>
      <c r="V2480" s="211"/>
      <c r="W2480" s="211"/>
      <c r="X2480" s="211"/>
      <c r="Y2480" s="211"/>
      <c r="Z2480" s="211"/>
      <c r="AA2480" s="211"/>
      <c r="AB2480" s="211"/>
      <c r="AC2480" s="211"/>
      <c r="AD2480" s="211"/>
      <c r="AE2480" s="211"/>
      <c r="AF2480" s="211"/>
      <c r="AG2480" s="211"/>
      <c r="AH2480" s="211"/>
      <c r="AI2480" s="211"/>
    </row>
    <row r="2481" spans="1:35" ht="21" x14ac:dyDescent="0.25">
      <c r="A2481" s="88">
        <f>+PACKING!C2471</f>
        <v>2470</v>
      </c>
      <c r="B2481" s="89" t="str">
        <f>+PACKING!D2471</f>
        <v>12 MAY 2024</v>
      </c>
      <c r="C2481" s="90">
        <f>+PACKING!F2471</f>
        <v>142495</v>
      </c>
      <c r="D2481" s="90" t="str">
        <f t="shared" si="190"/>
        <v>142495---M.Phil MB</v>
      </c>
      <c r="E2481" s="90" t="str">
        <f t="shared" si="191"/>
        <v>MICB716---EPIDEMIOLOGY AND PUBLIC HEALTH SEC 1</v>
      </c>
      <c r="F2481" s="91" t="str">
        <f>+PACKING!E2471</f>
        <v>M.Phil MB</v>
      </c>
      <c r="G2481" s="92" t="str">
        <f>+PACKING!I2471</f>
        <v>II</v>
      </c>
      <c r="H2481" s="91" t="s">
        <v>38</v>
      </c>
      <c r="I2481" s="90" t="str">
        <f t="shared" si="192"/>
        <v>OB - 64</v>
      </c>
      <c r="J2481" s="91" t="str">
        <f t="shared" si="193"/>
        <v>I</v>
      </c>
      <c r="K2481" s="90"/>
      <c r="L2481" s="92">
        <f>+PACKING!L2471</f>
        <v>2</v>
      </c>
      <c r="M2481" s="92">
        <f t="shared" si="194"/>
        <v>4</v>
      </c>
      <c r="N2481" s="91" t="str">
        <f>+PACKING!G2471</f>
        <v>MICB716</v>
      </c>
      <c r="O2481" s="91" t="str">
        <f>+PACKING!H2471</f>
        <v>EPIDEMIOLOGY AND PUBLIC HEALTH SEC 1</v>
      </c>
      <c r="P2481" s="90" t="s">
        <v>17</v>
      </c>
      <c r="Q2481" s="91" t="str">
        <f>+PACKING!J2471</f>
        <v>I</v>
      </c>
      <c r="R2481" s="93" t="str">
        <f>+PACKING!K2471</f>
        <v>OB - 64</v>
      </c>
      <c r="S2481" s="94" t="s">
        <v>74</v>
      </c>
      <c r="T2481" s="211" t="s">
        <v>73</v>
      </c>
      <c r="U2481" s="211"/>
      <c r="V2481" s="211"/>
      <c r="W2481" s="211"/>
      <c r="X2481" s="211"/>
      <c r="Y2481" s="211"/>
      <c r="Z2481" s="211"/>
      <c r="AA2481" s="211"/>
      <c r="AB2481" s="211"/>
      <c r="AC2481" s="211"/>
      <c r="AD2481" s="211"/>
      <c r="AE2481" s="211"/>
      <c r="AF2481" s="211"/>
      <c r="AG2481" s="211"/>
      <c r="AH2481" s="211"/>
      <c r="AI2481" s="211"/>
    </row>
    <row r="2482" spans="1:35" ht="22.5" x14ac:dyDescent="0.25">
      <c r="A2482" s="88">
        <f>+PACKING!C2472</f>
        <v>2471</v>
      </c>
      <c r="B2482" s="89" t="str">
        <f>+PACKING!D2472</f>
        <v>12 MAY 2024</v>
      </c>
      <c r="C2482" s="90">
        <f>+PACKING!F2472</f>
        <v>142546</v>
      </c>
      <c r="D2482" s="90" t="str">
        <f t="shared" si="190"/>
        <v xml:space="preserve">142546---Post ADP (Eng.) </v>
      </c>
      <c r="E2482" s="90" t="str">
        <f t="shared" si="191"/>
        <v>ENG6301---MORPHOLOGY AND SYNTAX SEC 1</v>
      </c>
      <c r="F2482" s="91" t="str">
        <f>+PACKING!E2472</f>
        <v xml:space="preserve">Post ADP (Eng.) </v>
      </c>
      <c r="G2482" s="92" t="str">
        <f>+PACKING!I2472</f>
        <v>II</v>
      </c>
      <c r="H2482" s="91" t="s">
        <v>38</v>
      </c>
      <c r="I2482" s="90" t="str">
        <f t="shared" si="192"/>
        <v>OB - 64</v>
      </c>
      <c r="J2482" s="91" t="str">
        <f t="shared" si="193"/>
        <v>I</v>
      </c>
      <c r="K2482" s="90"/>
      <c r="L2482" s="92">
        <f>+PACKING!L2472</f>
        <v>2</v>
      </c>
      <c r="M2482" s="92">
        <f t="shared" si="194"/>
        <v>4</v>
      </c>
      <c r="N2482" s="91" t="str">
        <f>+PACKING!G2472</f>
        <v>ENG6301</v>
      </c>
      <c r="O2482" s="91" t="str">
        <f>+PACKING!H2472</f>
        <v>MORPHOLOGY AND SYNTAX SEC 1</v>
      </c>
      <c r="P2482" s="90" t="s">
        <v>17</v>
      </c>
      <c r="Q2482" s="91" t="str">
        <f>+PACKING!J2472</f>
        <v>I</v>
      </c>
      <c r="R2482" s="93" t="str">
        <f>+PACKING!K2472</f>
        <v>OB - 64</v>
      </c>
      <c r="S2482" s="94" t="s">
        <v>74</v>
      </c>
      <c r="T2482" s="211" t="s">
        <v>73</v>
      </c>
      <c r="U2482" s="211"/>
      <c r="V2482" s="211"/>
      <c r="W2482" s="211"/>
      <c r="X2482" s="211"/>
      <c r="Y2482" s="211"/>
      <c r="Z2482" s="211"/>
      <c r="AA2482" s="211"/>
      <c r="AB2482" s="211"/>
      <c r="AC2482" s="211"/>
      <c r="AD2482" s="211"/>
      <c r="AE2482" s="211"/>
      <c r="AF2482" s="211"/>
      <c r="AG2482" s="211"/>
      <c r="AH2482" s="211"/>
      <c r="AI2482" s="211"/>
    </row>
    <row r="2483" spans="1:35" ht="21" x14ac:dyDescent="0.25">
      <c r="A2483" s="88">
        <f>+PACKING!C2473</f>
        <v>2472</v>
      </c>
      <c r="B2483" s="89" t="str">
        <f>+PACKING!D2473</f>
        <v>12 MAY 2024</v>
      </c>
      <c r="C2483" s="90">
        <f>+PACKING!F2473</f>
        <v>142606</v>
      </c>
      <c r="D2483" s="90" t="str">
        <f t="shared" si="190"/>
        <v>142606---BBA (Hons)</v>
      </c>
      <c r="E2483" s="90" t="str">
        <f t="shared" si="191"/>
        <v>ESS6406---ETHICS OF SOCIAL SERVICES SEC 1</v>
      </c>
      <c r="F2483" s="91" t="str">
        <f>+PACKING!E2473</f>
        <v>BBA (Hons)</v>
      </c>
      <c r="G2483" s="92" t="str">
        <f>+PACKING!I2473</f>
        <v>II</v>
      </c>
      <c r="H2483" s="91" t="s">
        <v>38</v>
      </c>
      <c r="I2483" s="90" t="str">
        <f t="shared" si="192"/>
        <v>OB - 64</v>
      </c>
      <c r="J2483" s="91" t="str">
        <f t="shared" si="193"/>
        <v>I</v>
      </c>
      <c r="K2483" s="90"/>
      <c r="L2483" s="92">
        <f>+PACKING!L2473</f>
        <v>2</v>
      </c>
      <c r="M2483" s="92">
        <f t="shared" si="194"/>
        <v>4</v>
      </c>
      <c r="N2483" s="91" t="str">
        <f>+PACKING!G2473</f>
        <v>ESS6406</v>
      </c>
      <c r="O2483" s="91" t="str">
        <f>+PACKING!H2473</f>
        <v>ETHICS OF SOCIAL SERVICES SEC 1</v>
      </c>
      <c r="P2483" s="90" t="s">
        <v>17</v>
      </c>
      <c r="Q2483" s="91" t="str">
        <f>+PACKING!J2473</f>
        <v>I</v>
      </c>
      <c r="R2483" s="93" t="str">
        <f>+PACKING!K2473</f>
        <v>OB - 64</v>
      </c>
      <c r="S2483" s="94" t="s">
        <v>74</v>
      </c>
      <c r="T2483" s="211" t="s">
        <v>73</v>
      </c>
      <c r="U2483" s="211"/>
      <c r="V2483" s="211"/>
      <c r="W2483" s="211"/>
      <c r="X2483" s="211"/>
      <c r="Y2483" s="211"/>
      <c r="Z2483" s="211"/>
      <c r="AA2483" s="211"/>
      <c r="AB2483" s="211"/>
      <c r="AC2483" s="211"/>
      <c r="AD2483" s="211"/>
      <c r="AE2483" s="211"/>
      <c r="AF2483" s="211"/>
      <c r="AG2483" s="211"/>
      <c r="AH2483" s="211"/>
      <c r="AI2483" s="211"/>
    </row>
    <row r="2484" spans="1:35" ht="21" x14ac:dyDescent="0.25">
      <c r="A2484" s="88">
        <f>+PACKING!C2474</f>
        <v>2473</v>
      </c>
      <c r="B2484" s="89" t="str">
        <f>+PACKING!D2474</f>
        <v>12 MAY 2024</v>
      </c>
      <c r="C2484" s="90">
        <f>+PACKING!F2474</f>
        <v>142389</v>
      </c>
      <c r="D2484" s="90" t="str">
        <f t="shared" si="190"/>
        <v>142389---BS SE</v>
      </c>
      <c r="E2484" s="90" t="str">
        <f t="shared" si="191"/>
        <v>CC6101---PROGRAMMING FUNDAMENTALS SEC 3</v>
      </c>
      <c r="F2484" s="91" t="str">
        <f>+PACKING!E2474</f>
        <v>BS SE</v>
      </c>
      <c r="G2484" s="92" t="str">
        <f>+PACKING!I2474</f>
        <v>II</v>
      </c>
      <c r="H2484" s="91" t="s">
        <v>38</v>
      </c>
      <c r="I2484" s="90" t="str">
        <f t="shared" si="192"/>
        <v>OB - 78</v>
      </c>
      <c r="J2484" s="91" t="str">
        <f t="shared" si="193"/>
        <v>H</v>
      </c>
      <c r="K2484" s="90"/>
      <c r="L2484" s="92">
        <f>+PACKING!L2474</f>
        <v>22</v>
      </c>
      <c r="M2484" s="92">
        <f t="shared" si="194"/>
        <v>24</v>
      </c>
      <c r="N2484" s="91" t="str">
        <f>+PACKING!G2474</f>
        <v>CC6101</v>
      </c>
      <c r="O2484" s="91" t="str">
        <f>+PACKING!H2474</f>
        <v>PROGRAMMING FUNDAMENTALS SEC 3</v>
      </c>
      <c r="P2484" s="90" t="s">
        <v>17</v>
      </c>
      <c r="Q2484" s="91" t="str">
        <f>+PACKING!J2474</f>
        <v>H</v>
      </c>
      <c r="R2484" s="93" t="str">
        <f>+PACKING!K2474</f>
        <v>OB - 78</v>
      </c>
      <c r="S2484" s="94" t="s">
        <v>74</v>
      </c>
      <c r="T2484" s="211" t="s">
        <v>73</v>
      </c>
      <c r="U2484" s="211"/>
      <c r="V2484" s="211"/>
      <c r="W2484" s="211"/>
      <c r="X2484" s="211"/>
      <c r="Y2484" s="211"/>
      <c r="Z2484" s="211"/>
      <c r="AA2484" s="211"/>
      <c r="AB2484" s="211"/>
      <c r="AC2484" s="211"/>
      <c r="AD2484" s="211"/>
      <c r="AE2484" s="211"/>
      <c r="AF2484" s="211"/>
      <c r="AG2484" s="211"/>
      <c r="AH2484" s="211"/>
      <c r="AI2484" s="211"/>
    </row>
    <row r="2485" spans="1:35" ht="21" x14ac:dyDescent="0.25">
      <c r="A2485" s="88">
        <f>+PACKING!C2475</f>
        <v>2474</v>
      </c>
      <c r="B2485" s="89" t="str">
        <f>+PACKING!D2475</f>
        <v>12 MAY 2024</v>
      </c>
      <c r="C2485" s="90">
        <f>+PACKING!F2475</f>
        <v>142389</v>
      </c>
      <c r="D2485" s="90" t="str">
        <f t="shared" si="190"/>
        <v>142389---BS SE</v>
      </c>
      <c r="E2485" s="90" t="str">
        <f t="shared" si="191"/>
        <v>CC6101---PROGRAMMING FUNDAMENTALS SEC 3</v>
      </c>
      <c r="F2485" s="91" t="str">
        <f>+PACKING!E2475</f>
        <v>BS SE</v>
      </c>
      <c r="G2485" s="92" t="str">
        <f>+PACKING!I2475</f>
        <v>II</v>
      </c>
      <c r="H2485" s="91" t="s">
        <v>38</v>
      </c>
      <c r="I2485" s="90" t="str">
        <f t="shared" si="192"/>
        <v>OB - 79</v>
      </c>
      <c r="J2485" s="91" t="str">
        <f t="shared" si="193"/>
        <v>H</v>
      </c>
      <c r="K2485" s="90"/>
      <c r="L2485" s="92">
        <f>+PACKING!L2475</f>
        <v>6</v>
      </c>
      <c r="M2485" s="92">
        <f t="shared" si="194"/>
        <v>8</v>
      </c>
      <c r="N2485" s="91" t="str">
        <f>+PACKING!G2475</f>
        <v>CC6101</v>
      </c>
      <c r="O2485" s="91" t="str">
        <f>+PACKING!H2475</f>
        <v>PROGRAMMING FUNDAMENTALS SEC 3</v>
      </c>
      <c r="P2485" s="90" t="s">
        <v>17</v>
      </c>
      <c r="Q2485" s="91" t="str">
        <f>+PACKING!J2475</f>
        <v>H</v>
      </c>
      <c r="R2485" s="93" t="str">
        <f>+PACKING!K2475</f>
        <v>OB - 79</v>
      </c>
      <c r="S2485" s="94" t="s">
        <v>74</v>
      </c>
      <c r="T2485" s="211" t="s">
        <v>73</v>
      </c>
      <c r="U2485" s="211"/>
      <c r="V2485" s="211"/>
      <c r="W2485" s="211"/>
      <c r="X2485" s="211"/>
      <c r="Y2485" s="211"/>
      <c r="Z2485" s="211"/>
      <c r="AA2485" s="211"/>
      <c r="AB2485" s="211"/>
      <c r="AC2485" s="211"/>
      <c r="AD2485" s="211"/>
      <c r="AE2485" s="211"/>
      <c r="AF2485" s="211"/>
      <c r="AG2485" s="211"/>
      <c r="AH2485" s="211"/>
      <c r="AI2485" s="211"/>
    </row>
    <row r="2486" spans="1:35" ht="21" x14ac:dyDescent="0.25">
      <c r="A2486" s="88">
        <f>+PACKING!C2476</f>
        <v>2475</v>
      </c>
      <c r="B2486" s="89" t="str">
        <f>+PACKING!D2476</f>
        <v>12 MAY 2024</v>
      </c>
      <c r="C2486" s="90">
        <f>+PACKING!F2476</f>
        <v>142398</v>
      </c>
      <c r="D2486" s="90" t="str">
        <f t="shared" si="190"/>
        <v>142398---M.Phil MC</v>
      </c>
      <c r="E2486" s="90" t="str">
        <f t="shared" si="191"/>
        <v>MCN713---INTERNATIONAL COMMUNICATION SEC 1</v>
      </c>
      <c r="F2486" s="91" t="str">
        <f>+PACKING!E2476</f>
        <v>M.Phil MC</v>
      </c>
      <c r="G2486" s="92" t="str">
        <f>+PACKING!I2476</f>
        <v>II</v>
      </c>
      <c r="H2486" s="91" t="s">
        <v>38</v>
      </c>
      <c r="I2486" s="90" t="str">
        <f t="shared" si="192"/>
        <v>OB - 79</v>
      </c>
      <c r="J2486" s="91" t="str">
        <f t="shared" si="193"/>
        <v>H</v>
      </c>
      <c r="K2486" s="90"/>
      <c r="L2486" s="92">
        <f>+PACKING!L2476</f>
        <v>4</v>
      </c>
      <c r="M2486" s="92">
        <f t="shared" si="194"/>
        <v>6</v>
      </c>
      <c r="N2486" s="91" t="str">
        <f>+PACKING!G2476</f>
        <v>MCN713</v>
      </c>
      <c r="O2486" s="91" t="str">
        <f>+PACKING!H2476</f>
        <v>INTERNATIONAL COMMUNICATION SEC 1</v>
      </c>
      <c r="P2486" s="90" t="s">
        <v>17</v>
      </c>
      <c r="Q2486" s="91" t="str">
        <f>+PACKING!J2476</f>
        <v>H</v>
      </c>
      <c r="R2486" s="93" t="str">
        <f>+PACKING!K2476</f>
        <v>OB - 79</v>
      </c>
      <c r="S2486" s="94" t="s">
        <v>74</v>
      </c>
      <c r="T2486" s="211" t="s">
        <v>73</v>
      </c>
      <c r="U2486" s="211"/>
      <c r="V2486" s="211"/>
      <c r="W2486" s="211"/>
      <c r="X2486" s="211"/>
      <c r="Y2486" s="211"/>
      <c r="Z2486" s="211"/>
      <c r="AA2486" s="211"/>
      <c r="AB2486" s="211"/>
      <c r="AC2486" s="211"/>
      <c r="AD2486" s="211"/>
      <c r="AE2486" s="211"/>
      <c r="AF2486" s="211"/>
      <c r="AG2486" s="211"/>
      <c r="AH2486" s="211"/>
      <c r="AI2486" s="211"/>
    </row>
    <row r="2487" spans="1:35" ht="22.5" x14ac:dyDescent="0.25">
      <c r="A2487" s="88">
        <f>+PACKING!C2477</f>
        <v>2476</v>
      </c>
      <c r="B2487" s="89" t="str">
        <f>+PACKING!D2477</f>
        <v>12 MAY 2024</v>
      </c>
      <c r="C2487" s="90">
        <f>+PACKING!F2477</f>
        <v>142404</v>
      </c>
      <c r="D2487" s="90" t="str">
        <f t="shared" si="190"/>
        <v xml:space="preserve">142404---Post ADP (IT) </v>
      </c>
      <c r="E2487" s="90" t="str">
        <f t="shared" si="191"/>
        <v>CC5101---PROGRAMMING FUNDAMENTALS SEC 1</v>
      </c>
      <c r="F2487" s="91" t="str">
        <f>+PACKING!E2477</f>
        <v xml:space="preserve">Post ADP (IT) </v>
      </c>
      <c r="G2487" s="92" t="str">
        <f>+PACKING!I2477</f>
        <v>II</v>
      </c>
      <c r="H2487" s="91" t="s">
        <v>38</v>
      </c>
      <c r="I2487" s="90" t="str">
        <f t="shared" si="192"/>
        <v>OB - 79</v>
      </c>
      <c r="J2487" s="91" t="str">
        <f t="shared" si="193"/>
        <v>H</v>
      </c>
      <c r="K2487" s="90"/>
      <c r="L2487" s="92">
        <f>+PACKING!L2477</f>
        <v>1</v>
      </c>
      <c r="M2487" s="92">
        <f t="shared" si="194"/>
        <v>3</v>
      </c>
      <c r="N2487" s="91" t="str">
        <f>+PACKING!G2477</f>
        <v>CC5101</v>
      </c>
      <c r="O2487" s="91" t="str">
        <f>+PACKING!H2477</f>
        <v>PROGRAMMING FUNDAMENTALS SEC 1</v>
      </c>
      <c r="P2487" s="90" t="s">
        <v>17</v>
      </c>
      <c r="Q2487" s="91" t="str">
        <f>+PACKING!J2477</f>
        <v>H</v>
      </c>
      <c r="R2487" s="93" t="str">
        <f>+PACKING!K2477</f>
        <v>OB - 79</v>
      </c>
      <c r="S2487" s="94" t="s">
        <v>74</v>
      </c>
      <c r="T2487" s="211" t="s">
        <v>73</v>
      </c>
      <c r="U2487" s="211"/>
      <c r="V2487" s="211"/>
      <c r="W2487" s="211"/>
      <c r="X2487" s="211"/>
      <c r="Y2487" s="211"/>
      <c r="Z2487" s="211"/>
      <c r="AA2487" s="211"/>
      <c r="AB2487" s="211"/>
      <c r="AC2487" s="211"/>
      <c r="AD2487" s="211"/>
      <c r="AE2487" s="211"/>
      <c r="AF2487" s="211"/>
      <c r="AG2487" s="211"/>
      <c r="AH2487" s="211"/>
      <c r="AI2487" s="211"/>
    </row>
    <row r="2488" spans="1:35" ht="21" x14ac:dyDescent="0.25">
      <c r="A2488" s="88">
        <f>+PACKING!C2478</f>
        <v>2477</v>
      </c>
      <c r="B2488" s="89" t="str">
        <f>+PACKING!D2478</f>
        <v>12 MAY 2024</v>
      </c>
      <c r="C2488" s="90">
        <f>+PACKING!F2478</f>
        <v>142424</v>
      </c>
      <c r="D2488" s="90" t="str">
        <f t="shared" si="190"/>
        <v xml:space="preserve">142424---ADP (SE) </v>
      </c>
      <c r="E2488" s="90" t="str">
        <f t="shared" si="191"/>
        <v>CC5101---PROGRAMMING FUNDAMENTALS SEC 1</v>
      </c>
      <c r="F2488" s="91" t="str">
        <f>+PACKING!E2478</f>
        <v xml:space="preserve">ADP (SE) </v>
      </c>
      <c r="G2488" s="92" t="str">
        <f>+PACKING!I2478</f>
        <v>II</v>
      </c>
      <c r="H2488" s="91" t="s">
        <v>38</v>
      </c>
      <c r="I2488" s="90" t="str">
        <f t="shared" si="192"/>
        <v>OB - 79</v>
      </c>
      <c r="J2488" s="91" t="str">
        <f t="shared" si="193"/>
        <v>H</v>
      </c>
      <c r="K2488" s="90"/>
      <c r="L2488" s="92">
        <f>+PACKING!L2478</f>
        <v>2</v>
      </c>
      <c r="M2488" s="92">
        <f t="shared" si="194"/>
        <v>4</v>
      </c>
      <c r="N2488" s="91" t="str">
        <f>+PACKING!G2478</f>
        <v>CC5101</v>
      </c>
      <c r="O2488" s="91" t="str">
        <f>+PACKING!H2478</f>
        <v>PROGRAMMING FUNDAMENTALS SEC 1</v>
      </c>
      <c r="P2488" s="90" t="s">
        <v>17</v>
      </c>
      <c r="Q2488" s="91" t="str">
        <f>+PACKING!J2478</f>
        <v>H</v>
      </c>
      <c r="R2488" s="93" t="str">
        <f>+PACKING!K2478</f>
        <v>OB - 79</v>
      </c>
      <c r="S2488" s="94" t="s">
        <v>74</v>
      </c>
      <c r="T2488" s="211" t="s">
        <v>73</v>
      </c>
      <c r="U2488" s="211"/>
      <c r="V2488" s="211"/>
      <c r="W2488" s="211"/>
      <c r="X2488" s="211"/>
      <c r="Y2488" s="211"/>
      <c r="Z2488" s="211"/>
      <c r="AA2488" s="211"/>
      <c r="AB2488" s="211"/>
      <c r="AC2488" s="211"/>
      <c r="AD2488" s="211"/>
      <c r="AE2488" s="211"/>
      <c r="AF2488" s="211"/>
      <c r="AG2488" s="211"/>
      <c r="AH2488" s="211"/>
      <c r="AI2488" s="211"/>
    </row>
    <row r="2489" spans="1:35" ht="22.5" x14ac:dyDescent="0.25">
      <c r="A2489" s="88">
        <f>+PACKING!C2479</f>
        <v>2478</v>
      </c>
      <c r="B2489" s="89" t="str">
        <f>+PACKING!D2479</f>
        <v>12 MAY 2024</v>
      </c>
      <c r="C2489" s="90">
        <f>+PACKING!F2479</f>
        <v>142440</v>
      </c>
      <c r="D2489" s="90" t="str">
        <f t="shared" si="190"/>
        <v>142440---MBA (2 Years)</v>
      </c>
      <c r="E2489" s="90" t="str">
        <f t="shared" si="191"/>
        <v>BMT732---BUSINESS ECONOMICS THEORY &amp; APPLICATION SEC 1</v>
      </c>
      <c r="F2489" s="91" t="str">
        <f>+PACKING!E2479</f>
        <v>MBA (2 Years)</v>
      </c>
      <c r="G2489" s="92" t="str">
        <f>+PACKING!I2479</f>
        <v>II</v>
      </c>
      <c r="H2489" s="91" t="s">
        <v>38</v>
      </c>
      <c r="I2489" s="90" t="str">
        <f t="shared" si="192"/>
        <v>OB - 79</v>
      </c>
      <c r="J2489" s="91" t="str">
        <f t="shared" si="193"/>
        <v>H</v>
      </c>
      <c r="K2489" s="90"/>
      <c r="L2489" s="92">
        <f>+PACKING!L2479</f>
        <v>2</v>
      </c>
      <c r="M2489" s="92">
        <f t="shared" si="194"/>
        <v>4</v>
      </c>
      <c r="N2489" s="91" t="str">
        <f>+PACKING!G2479</f>
        <v>BMT732</v>
      </c>
      <c r="O2489" s="91" t="str">
        <f>+PACKING!H2479</f>
        <v>BUSINESS ECONOMICS THEORY &amp; APPLICATION SEC 1</v>
      </c>
      <c r="P2489" s="90" t="s">
        <v>17</v>
      </c>
      <c r="Q2489" s="91" t="str">
        <f>+PACKING!J2479</f>
        <v>H</v>
      </c>
      <c r="R2489" s="93" t="str">
        <f>+PACKING!K2479</f>
        <v>OB - 79</v>
      </c>
      <c r="S2489" s="94" t="s">
        <v>74</v>
      </c>
      <c r="T2489" s="211" t="s">
        <v>73</v>
      </c>
      <c r="U2489" s="211"/>
      <c r="V2489" s="211"/>
      <c r="W2489" s="211"/>
      <c r="X2489" s="211"/>
      <c r="Y2489" s="211"/>
      <c r="Z2489" s="211"/>
      <c r="AA2489" s="211"/>
      <c r="AB2489" s="211"/>
      <c r="AC2489" s="211"/>
      <c r="AD2489" s="211"/>
      <c r="AE2489" s="211"/>
      <c r="AF2489" s="211"/>
      <c r="AG2489" s="211"/>
      <c r="AH2489" s="211"/>
      <c r="AI2489" s="211"/>
    </row>
    <row r="2490" spans="1:35" ht="21" x14ac:dyDescent="0.25">
      <c r="A2490" s="88">
        <f>+PACKING!C2480</f>
        <v>2479</v>
      </c>
      <c r="B2490" s="89" t="str">
        <f>+PACKING!D2480</f>
        <v>12 MAY 2024</v>
      </c>
      <c r="C2490" s="90">
        <f>+PACKING!F2480</f>
        <v>142456</v>
      </c>
      <c r="D2490" s="90" t="str">
        <f t="shared" si="190"/>
        <v>142456---MSBA</v>
      </c>
      <c r="E2490" s="90" t="str">
        <f t="shared" si="191"/>
        <v>BMT727---STRATEGIC MARKETING SEC 1</v>
      </c>
      <c r="F2490" s="91" t="str">
        <f>+PACKING!E2480</f>
        <v>MSBA</v>
      </c>
      <c r="G2490" s="92" t="str">
        <f>+PACKING!I2480</f>
        <v>II</v>
      </c>
      <c r="H2490" s="91" t="s">
        <v>38</v>
      </c>
      <c r="I2490" s="90" t="str">
        <f t="shared" si="192"/>
        <v>OB - 79</v>
      </c>
      <c r="J2490" s="91" t="str">
        <f t="shared" si="193"/>
        <v>H</v>
      </c>
      <c r="K2490" s="90"/>
      <c r="L2490" s="92">
        <f>+PACKING!L2480</f>
        <v>1</v>
      </c>
      <c r="M2490" s="92">
        <f t="shared" si="194"/>
        <v>3</v>
      </c>
      <c r="N2490" s="91" t="str">
        <f>+PACKING!G2480</f>
        <v>BMT727</v>
      </c>
      <c r="O2490" s="91" t="str">
        <f>+PACKING!H2480</f>
        <v>STRATEGIC MARKETING SEC 1</v>
      </c>
      <c r="P2490" s="90" t="s">
        <v>17</v>
      </c>
      <c r="Q2490" s="91" t="str">
        <f>+PACKING!J2480</f>
        <v>H</v>
      </c>
      <c r="R2490" s="93" t="str">
        <f>+PACKING!K2480</f>
        <v>OB - 79</v>
      </c>
      <c r="S2490" s="94" t="s">
        <v>74</v>
      </c>
      <c r="T2490" s="211" t="s">
        <v>73</v>
      </c>
      <c r="U2490" s="211"/>
      <c r="V2490" s="211"/>
      <c r="W2490" s="211"/>
      <c r="X2490" s="211"/>
      <c r="Y2490" s="211"/>
      <c r="Z2490" s="211"/>
      <c r="AA2490" s="211"/>
      <c r="AB2490" s="211"/>
      <c r="AC2490" s="211"/>
      <c r="AD2490" s="211"/>
      <c r="AE2490" s="211"/>
      <c r="AF2490" s="211"/>
      <c r="AG2490" s="211"/>
      <c r="AH2490" s="211"/>
      <c r="AI2490" s="211"/>
    </row>
    <row r="2491" spans="1:35" ht="22.5" x14ac:dyDescent="0.25">
      <c r="A2491" s="88">
        <f>+PACKING!C2481</f>
        <v>2480</v>
      </c>
      <c r="B2491" s="89" t="str">
        <f>+PACKING!D2481</f>
        <v>12 MAY 2024</v>
      </c>
      <c r="C2491" s="90">
        <f>+PACKING!F2481</f>
        <v>142460</v>
      </c>
      <c r="D2491" s="90" t="str">
        <f t="shared" si="190"/>
        <v>142460---M.Phil CHEM.</v>
      </c>
      <c r="E2491" s="90" t="str">
        <f t="shared" si="191"/>
        <v>CHEM7211---POLYMER CHEMISTRY SEC 1</v>
      </c>
      <c r="F2491" s="91" t="str">
        <f>+PACKING!E2481</f>
        <v>M.Phil CHEM.</v>
      </c>
      <c r="G2491" s="92" t="str">
        <f>+PACKING!I2481</f>
        <v>II</v>
      </c>
      <c r="H2491" s="91" t="s">
        <v>38</v>
      </c>
      <c r="I2491" s="90" t="str">
        <f t="shared" si="192"/>
        <v>OB - 79</v>
      </c>
      <c r="J2491" s="91" t="str">
        <f t="shared" si="193"/>
        <v>H</v>
      </c>
      <c r="K2491" s="90"/>
      <c r="L2491" s="92">
        <f>+PACKING!L2481</f>
        <v>6</v>
      </c>
      <c r="M2491" s="92">
        <f t="shared" si="194"/>
        <v>8</v>
      </c>
      <c r="N2491" s="91" t="str">
        <f>+PACKING!G2481</f>
        <v>CHEM7211</v>
      </c>
      <c r="O2491" s="91" t="str">
        <f>+PACKING!H2481</f>
        <v>POLYMER CHEMISTRY SEC 1</v>
      </c>
      <c r="P2491" s="90" t="s">
        <v>17</v>
      </c>
      <c r="Q2491" s="91" t="str">
        <f>+PACKING!J2481</f>
        <v>H</v>
      </c>
      <c r="R2491" s="93" t="str">
        <f>+PACKING!K2481</f>
        <v>OB - 79</v>
      </c>
      <c r="S2491" s="94" t="s">
        <v>74</v>
      </c>
      <c r="T2491" s="211" t="s">
        <v>73</v>
      </c>
      <c r="U2491" s="211"/>
      <c r="V2491" s="211"/>
      <c r="W2491" s="211"/>
      <c r="X2491" s="211"/>
      <c r="Y2491" s="211"/>
      <c r="Z2491" s="211"/>
      <c r="AA2491" s="211"/>
      <c r="AB2491" s="211"/>
      <c r="AC2491" s="211"/>
      <c r="AD2491" s="211"/>
      <c r="AE2491" s="211"/>
      <c r="AF2491" s="211"/>
      <c r="AG2491" s="211"/>
      <c r="AH2491" s="211"/>
      <c r="AI2491" s="211"/>
    </row>
    <row r="2492" spans="1:35" ht="21" x14ac:dyDescent="0.25">
      <c r="A2492" s="88">
        <f>+PACKING!C2482</f>
        <v>2481</v>
      </c>
      <c r="B2492" s="89" t="str">
        <f>+PACKING!D2482</f>
        <v>13 MAY 2024</v>
      </c>
      <c r="C2492" s="90">
        <f>+PACKING!F2482</f>
        <v>140752</v>
      </c>
      <c r="D2492" s="90" t="str">
        <f t="shared" si="190"/>
        <v>140752---BS CHEM.</v>
      </c>
      <c r="E2492" s="90" t="str">
        <f t="shared" si="191"/>
        <v>TQL6405---THE QURANIC LEARNING SEC 1</v>
      </c>
      <c r="F2492" s="91" t="str">
        <f>+PACKING!E2482</f>
        <v>BS CHEM.</v>
      </c>
      <c r="G2492" s="92" t="str">
        <f>+PACKING!I2482</f>
        <v>I</v>
      </c>
      <c r="H2492" s="91" t="s">
        <v>38</v>
      </c>
      <c r="I2492" s="90" t="str">
        <f t="shared" si="192"/>
        <v>NB - 17</v>
      </c>
      <c r="J2492" s="91" t="str">
        <f t="shared" si="193"/>
        <v>C</v>
      </c>
      <c r="K2492" s="90"/>
      <c r="L2492" s="92">
        <f>+PACKING!L2482</f>
        <v>11</v>
      </c>
      <c r="M2492" s="92">
        <f t="shared" si="194"/>
        <v>13</v>
      </c>
      <c r="N2492" s="91" t="str">
        <f>+PACKING!G2482</f>
        <v>TQL6405</v>
      </c>
      <c r="O2492" s="91" t="str">
        <f>+PACKING!H2482</f>
        <v>THE QURANIC LEARNING SEC 1</v>
      </c>
      <c r="P2492" s="90" t="s">
        <v>17</v>
      </c>
      <c r="Q2492" s="91" t="str">
        <f>+PACKING!J2482</f>
        <v>C</v>
      </c>
      <c r="R2492" s="93" t="str">
        <f>+PACKING!K2482</f>
        <v>NB - 17</v>
      </c>
      <c r="S2492" s="94" t="s">
        <v>74</v>
      </c>
      <c r="T2492" s="211" t="s">
        <v>73</v>
      </c>
      <c r="U2492" s="211"/>
      <c r="V2492" s="211"/>
      <c r="W2492" s="211"/>
      <c r="X2492" s="211"/>
      <c r="Y2492" s="211"/>
      <c r="Z2492" s="211"/>
      <c r="AA2492" s="211"/>
      <c r="AB2492" s="211"/>
      <c r="AC2492" s="211"/>
      <c r="AD2492" s="211"/>
      <c r="AE2492" s="211"/>
      <c r="AF2492" s="211"/>
      <c r="AG2492" s="211"/>
      <c r="AH2492" s="211"/>
      <c r="AI2492" s="211"/>
    </row>
    <row r="2493" spans="1:35" ht="21" x14ac:dyDescent="0.25">
      <c r="A2493" s="88">
        <f>+PACKING!C2483</f>
        <v>2482</v>
      </c>
      <c r="B2493" s="89" t="str">
        <f>+PACKING!D2483</f>
        <v>13 MAY 2024</v>
      </c>
      <c r="C2493" s="90">
        <f>+PACKING!F2483</f>
        <v>140870</v>
      </c>
      <c r="D2493" s="90" t="str">
        <f t="shared" si="190"/>
        <v>140870---BS DFCS</v>
      </c>
      <c r="E2493" s="90" t="str">
        <f t="shared" si="191"/>
        <v>DFCS3508---ADVANCED FORENSICS SEC 1</v>
      </c>
      <c r="F2493" s="91" t="str">
        <f>+PACKING!E2483</f>
        <v>BS DFCS</v>
      </c>
      <c r="G2493" s="92" t="str">
        <f>+PACKING!I2483</f>
        <v>I</v>
      </c>
      <c r="H2493" s="91" t="s">
        <v>38</v>
      </c>
      <c r="I2493" s="90" t="str">
        <f t="shared" si="192"/>
        <v>NB - 17</v>
      </c>
      <c r="J2493" s="91" t="str">
        <f t="shared" si="193"/>
        <v>C</v>
      </c>
      <c r="K2493" s="90"/>
      <c r="L2493" s="92">
        <f>+PACKING!L2483</f>
        <v>11</v>
      </c>
      <c r="M2493" s="92">
        <f t="shared" si="194"/>
        <v>13</v>
      </c>
      <c r="N2493" s="91" t="str">
        <f>+PACKING!G2483</f>
        <v>DFCS3508</v>
      </c>
      <c r="O2493" s="91" t="str">
        <f>+PACKING!H2483</f>
        <v>ADVANCED FORENSICS SEC 1</v>
      </c>
      <c r="P2493" s="90" t="s">
        <v>17</v>
      </c>
      <c r="Q2493" s="91" t="str">
        <f>+PACKING!J2483</f>
        <v>C</v>
      </c>
      <c r="R2493" s="93" t="str">
        <f>+PACKING!K2483</f>
        <v>NB - 17</v>
      </c>
      <c r="S2493" s="94" t="s">
        <v>74</v>
      </c>
      <c r="T2493" s="211" t="s">
        <v>73</v>
      </c>
      <c r="U2493" s="211"/>
      <c r="V2493" s="211"/>
      <c r="W2493" s="211"/>
      <c r="X2493" s="211"/>
      <c r="Y2493" s="211"/>
      <c r="Z2493" s="211"/>
      <c r="AA2493" s="211"/>
      <c r="AB2493" s="211"/>
      <c r="AC2493" s="211"/>
      <c r="AD2493" s="211"/>
      <c r="AE2493" s="211"/>
      <c r="AF2493" s="211"/>
      <c r="AG2493" s="211"/>
      <c r="AH2493" s="211"/>
      <c r="AI2493" s="211"/>
    </row>
    <row r="2494" spans="1:35" ht="21" x14ac:dyDescent="0.25">
      <c r="A2494" s="88">
        <f>+PACKING!C2484</f>
        <v>2483</v>
      </c>
      <c r="B2494" s="89" t="str">
        <f>+PACKING!D2484</f>
        <v>13 MAY 2024</v>
      </c>
      <c r="C2494" s="90">
        <f>+PACKING!F2484</f>
        <v>140870</v>
      </c>
      <c r="D2494" s="90" t="str">
        <f t="shared" si="190"/>
        <v>140870---BS DFCS</v>
      </c>
      <c r="E2494" s="90" t="str">
        <f t="shared" si="191"/>
        <v>DFCS3508---ADVANCED FORENSICS SEC 1</v>
      </c>
      <c r="F2494" s="91" t="str">
        <f>+PACKING!E2484</f>
        <v>BS DFCS</v>
      </c>
      <c r="G2494" s="92" t="str">
        <f>+PACKING!I2484</f>
        <v>I</v>
      </c>
      <c r="H2494" s="91" t="s">
        <v>38</v>
      </c>
      <c r="I2494" s="90" t="str">
        <f t="shared" si="192"/>
        <v>NB - 18</v>
      </c>
      <c r="J2494" s="91" t="str">
        <f t="shared" si="193"/>
        <v>C</v>
      </c>
      <c r="K2494" s="90"/>
      <c r="L2494" s="92">
        <f>+PACKING!L2484</f>
        <v>4</v>
      </c>
      <c r="M2494" s="92">
        <f t="shared" si="194"/>
        <v>6</v>
      </c>
      <c r="N2494" s="91" t="str">
        <f>+PACKING!G2484</f>
        <v>DFCS3508</v>
      </c>
      <c r="O2494" s="91" t="str">
        <f>+PACKING!H2484</f>
        <v>ADVANCED FORENSICS SEC 1</v>
      </c>
      <c r="P2494" s="90" t="s">
        <v>17</v>
      </c>
      <c r="Q2494" s="91" t="str">
        <f>+PACKING!J2484</f>
        <v>C</v>
      </c>
      <c r="R2494" s="93" t="str">
        <f>+PACKING!K2484</f>
        <v>NB - 18</v>
      </c>
      <c r="S2494" s="94" t="s">
        <v>74</v>
      </c>
      <c r="T2494" s="211" t="s">
        <v>73</v>
      </c>
      <c r="U2494" s="211"/>
      <c r="V2494" s="211"/>
      <c r="W2494" s="211"/>
      <c r="X2494" s="211"/>
      <c r="Y2494" s="211"/>
      <c r="Z2494" s="211"/>
      <c r="AA2494" s="211"/>
      <c r="AB2494" s="211"/>
      <c r="AC2494" s="211"/>
      <c r="AD2494" s="211"/>
      <c r="AE2494" s="211"/>
      <c r="AF2494" s="211"/>
      <c r="AG2494" s="211"/>
      <c r="AH2494" s="211"/>
      <c r="AI2494" s="211"/>
    </row>
    <row r="2495" spans="1:35" ht="21" x14ac:dyDescent="0.25">
      <c r="A2495" s="88">
        <f>+PACKING!C2485</f>
        <v>2484</v>
      </c>
      <c r="B2495" s="89" t="str">
        <f>+PACKING!D2485</f>
        <v>13 MAY 2024</v>
      </c>
      <c r="C2495" s="90">
        <f>+PACKING!F2485</f>
        <v>140883</v>
      </c>
      <c r="D2495" s="90" t="str">
        <f t="shared" si="190"/>
        <v>140883---BS BT</v>
      </c>
      <c r="E2495" s="90" t="str">
        <f t="shared" si="191"/>
        <v>BTCH355---METHODS IN MOLECULAR BIOLOGY  SEC 1</v>
      </c>
      <c r="F2495" s="91" t="str">
        <f>+PACKING!E2485</f>
        <v>BS BT</v>
      </c>
      <c r="G2495" s="92" t="str">
        <f>+PACKING!I2485</f>
        <v>I</v>
      </c>
      <c r="H2495" s="91" t="s">
        <v>38</v>
      </c>
      <c r="I2495" s="90" t="str">
        <f t="shared" si="192"/>
        <v>NB - 18</v>
      </c>
      <c r="J2495" s="91" t="str">
        <f t="shared" si="193"/>
        <v>C</v>
      </c>
      <c r="K2495" s="90"/>
      <c r="L2495" s="92">
        <f>+PACKING!L2485</f>
        <v>12</v>
      </c>
      <c r="M2495" s="92">
        <f t="shared" si="194"/>
        <v>14</v>
      </c>
      <c r="N2495" s="91" t="str">
        <f>+PACKING!G2485</f>
        <v>BTCH355</v>
      </c>
      <c r="O2495" s="91" t="str">
        <f>+PACKING!H2485</f>
        <v>METHODS IN MOLECULAR BIOLOGY  SEC 1</v>
      </c>
      <c r="P2495" s="90" t="s">
        <v>17</v>
      </c>
      <c r="Q2495" s="91" t="str">
        <f>+PACKING!J2485</f>
        <v>C</v>
      </c>
      <c r="R2495" s="93" t="str">
        <f>+PACKING!K2485</f>
        <v>NB - 18</v>
      </c>
      <c r="S2495" s="94" t="s">
        <v>74</v>
      </c>
      <c r="T2495" s="211" t="s">
        <v>73</v>
      </c>
      <c r="U2495" s="211"/>
      <c r="V2495" s="211"/>
      <c r="W2495" s="211"/>
      <c r="X2495" s="211"/>
      <c r="Y2495" s="211"/>
      <c r="Z2495" s="211"/>
      <c r="AA2495" s="211"/>
      <c r="AB2495" s="211"/>
      <c r="AC2495" s="211"/>
      <c r="AD2495" s="211"/>
      <c r="AE2495" s="211"/>
      <c r="AF2495" s="211"/>
      <c r="AG2495" s="211"/>
      <c r="AH2495" s="211"/>
      <c r="AI2495" s="211"/>
    </row>
    <row r="2496" spans="1:35" ht="21" x14ac:dyDescent="0.25">
      <c r="A2496" s="88">
        <f>+PACKING!C2486</f>
        <v>2485</v>
      </c>
      <c r="B2496" s="89" t="str">
        <f>+PACKING!D2486</f>
        <v>13 MAY 2024</v>
      </c>
      <c r="C2496" s="90">
        <f>+PACKING!F2486</f>
        <v>141030</v>
      </c>
      <c r="D2496" s="90" t="str">
        <f t="shared" si="190"/>
        <v>141030---BBA (Hons)</v>
      </c>
      <c r="E2496" s="90" t="str">
        <f t="shared" si="191"/>
        <v>BMT354---BUSINESS RESEARCH METHODS SEC 1</v>
      </c>
      <c r="F2496" s="91" t="str">
        <f>+PACKING!E2486</f>
        <v>BBA (Hons)</v>
      </c>
      <c r="G2496" s="92" t="str">
        <f>+PACKING!I2486</f>
        <v>I</v>
      </c>
      <c r="H2496" s="91" t="s">
        <v>38</v>
      </c>
      <c r="I2496" s="90" t="str">
        <f t="shared" si="192"/>
        <v>NB - 18</v>
      </c>
      <c r="J2496" s="91" t="str">
        <f t="shared" si="193"/>
        <v>C</v>
      </c>
      <c r="K2496" s="90"/>
      <c r="L2496" s="92">
        <f>+PACKING!L2486</f>
        <v>6</v>
      </c>
      <c r="M2496" s="92">
        <f t="shared" si="194"/>
        <v>8</v>
      </c>
      <c r="N2496" s="91" t="str">
        <f>+PACKING!G2486</f>
        <v>BMT354</v>
      </c>
      <c r="O2496" s="91" t="str">
        <f>+PACKING!H2486</f>
        <v>BUSINESS RESEARCH METHODS SEC 1</v>
      </c>
      <c r="P2496" s="90" t="s">
        <v>17</v>
      </c>
      <c r="Q2496" s="91" t="str">
        <f>+PACKING!J2486</f>
        <v>C</v>
      </c>
      <c r="R2496" s="93" t="str">
        <f>+PACKING!K2486</f>
        <v>NB - 18</v>
      </c>
      <c r="S2496" s="94" t="s">
        <v>74</v>
      </c>
      <c r="T2496" s="211" t="s">
        <v>73</v>
      </c>
      <c r="U2496" s="211"/>
      <c r="V2496" s="211"/>
      <c r="W2496" s="211"/>
      <c r="X2496" s="211"/>
      <c r="Y2496" s="211"/>
      <c r="Z2496" s="211"/>
      <c r="AA2496" s="211"/>
      <c r="AB2496" s="211"/>
      <c r="AC2496" s="211"/>
      <c r="AD2496" s="211"/>
      <c r="AE2496" s="211"/>
      <c r="AF2496" s="211"/>
      <c r="AG2496" s="211"/>
      <c r="AH2496" s="211"/>
      <c r="AI2496" s="211"/>
    </row>
    <row r="2497" spans="1:35" ht="21" x14ac:dyDescent="0.25">
      <c r="A2497" s="88">
        <f>+PACKING!C2487</f>
        <v>2486</v>
      </c>
      <c r="B2497" s="89" t="str">
        <f>+PACKING!D2487</f>
        <v>13 MAY 2024</v>
      </c>
      <c r="C2497" s="90">
        <f>+PACKING!F2487</f>
        <v>141030</v>
      </c>
      <c r="D2497" s="90" t="str">
        <f t="shared" si="190"/>
        <v>141030---BBA (Hons)</v>
      </c>
      <c r="E2497" s="90" t="str">
        <f t="shared" si="191"/>
        <v>BMT354---BUSINESS RESEARCH METHODS SEC 1</v>
      </c>
      <c r="F2497" s="91" t="str">
        <f>+PACKING!E2487</f>
        <v>BBA (Hons)</v>
      </c>
      <c r="G2497" s="92" t="str">
        <f>+PACKING!I2487</f>
        <v>I</v>
      </c>
      <c r="H2497" s="91" t="s">
        <v>38</v>
      </c>
      <c r="I2497" s="90" t="str">
        <f t="shared" si="192"/>
        <v>NB - 19</v>
      </c>
      <c r="J2497" s="91" t="str">
        <f t="shared" si="193"/>
        <v>C</v>
      </c>
      <c r="K2497" s="90"/>
      <c r="L2497" s="92">
        <f>+PACKING!L2487</f>
        <v>19</v>
      </c>
      <c r="M2497" s="92">
        <f t="shared" si="194"/>
        <v>21</v>
      </c>
      <c r="N2497" s="91" t="str">
        <f>+PACKING!G2487</f>
        <v>BMT354</v>
      </c>
      <c r="O2497" s="91" t="str">
        <f>+PACKING!H2487</f>
        <v>BUSINESS RESEARCH METHODS SEC 1</v>
      </c>
      <c r="P2497" s="90" t="s">
        <v>17</v>
      </c>
      <c r="Q2497" s="91" t="str">
        <f>+PACKING!J2487</f>
        <v>C</v>
      </c>
      <c r="R2497" s="93" t="str">
        <f>+PACKING!K2487</f>
        <v>NB - 19</v>
      </c>
      <c r="S2497" s="94" t="s">
        <v>74</v>
      </c>
      <c r="T2497" s="211" t="s">
        <v>73</v>
      </c>
      <c r="U2497" s="211"/>
      <c r="V2497" s="211"/>
      <c r="W2497" s="211"/>
      <c r="X2497" s="211"/>
      <c r="Y2497" s="211"/>
      <c r="Z2497" s="211"/>
      <c r="AA2497" s="211"/>
      <c r="AB2497" s="211"/>
      <c r="AC2497" s="211"/>
      <c r="AD2497" s="211"/>
      <c r="AE2497" s="211"/>
      <c r="AF2497" s="211"/>
      <c r="AG2497" s="211"/>
      <c r="AH2497" s="211"/>
      <c r="AI2497" s="211"/>
    </row>
    <row r="2498" spans="1:35" ht="21" x14ac:dyDescent="0.25">
      <c r="A2498" s="88">
        <f>+PACKING!C2488</f>
        <v>2487</v>
      </c>
      <c r="B2498" s="89" t="str">
        <f>+PACKING!D2488</f>
        <v>13 MAY 2024</v>
      </c>
      <c r="C2498" s="90">
        <f>+PACKING!F2488</f>
        <v>141113</v>
      </c>
      <c r="D2498" s="90" t="str">
        <f t="shared" si="190"/>
        <v>141113---BS BT</v>
      </c>
      <c r="E2498" s="90" t="str">
        <f t="shared" si="191"/>
        <v>TQL6405---THE QURANIC LEARNING SEC 1</v>
      </c>
      <c r="F2498" s="91" t="str">
        <f>+PACKING!E2488</f>
        <v>BS BT</v>
      </c>
      <c r="G2498" s="92" t="str">
        <f>+PACKING!I2488</f>
        <v>I</v>
      </c>
      <c r="H2498" s="91" t="s">
        <v>38</v>
      </c>
      <c r="I2498" s="90" t="str">
        <f t="shared" si="192"/>
        <v>NB - 19</v>
      </c>
      <c r="J2498" s="91" t="str">
        <f t="shared" si="193"/>
        <v>C</v>
      </c>
      <c r="K2498" s="90"/>
      <c r="L2498" s="92">
        <f>+PACKING!L2488</f>
        <v>3</v>
      </c>
      <c r="M2498" s="92">
        <f t="shared" si="194"/>
        <v>5</v>
      </c>
      <c r="N2498" s="91" t="str">
        <f>+PACKING!G2488</f>
        <v>TQL6405</v>
      </c>
      <c r="O2498" s="91" t="str">
        <f>+PACKING!H2488</f>
        <v>THE QURANIC LEARNING SEC 1</v>
      </c>
      <c r="P2498" s="90" t="s">
        <v>17</v>
      </c>
      <c r="Q2498" s="91" t="str">
        <f>+PACKING!J2488</f>
        <v>C</v>
      </c>
      <c r="R2498" s="93" t="str">
        <f>+PACKING!K2488</f>
        <v>NB - 19</v>
      </c>
      <c r="S2498" s="94" t="s">
        <v>74</v>
      </c>
      <c r="T2498" s="211" t="s">
        <v>73</v>
      </c>
      <c r="U2498" s="211"/>
      <c r="V2498" s="211"/>
      <c r="W2498" s="211"/>
      <c r="X2498" s="211"/>
      <c r="Y2498" s="211"/>
      <c r="Z2498" s="211"/>
      <c r="AA2498" s="211"/>
      <c r="AB2498" s="211"/>
      <c r="AC2498" s="211"/>
      <c r="AD2498" s="211"/>
      <c r="AE2498" s="211"/>
      <c r="AF2498" s="211"/>
      <c r="AG2498" s="211"/>
      <c r="AH2498" s="211"/>
      <c r="AI2498" s="211"/>
    </row>
    <row r="2499" spans="1:35" ht="21" x14ac:dyDescent="0.25">
      <c r="A2499" s="88">
        <f>+PACKING!C2489</f>
        <v>2488</v>
      </c>
      <c r="B2499" s="89" t="str">
        <f>+PACKING!D2489</f>
        <v>13 MAY 2024</v>
      </c>
      <c r="C2499" s="90">
        <f>+PACKING!F2489</f>
        <v>141113</v>
      </c>
      <c r="D2499" s="90" t="str">
        <f t="shared" si="190"/>
        <v>141113---BS BT</v>
      </c>
      <c r="E2499" s="90" t="str">
        <f t="shared" si="191"/>
        <v>TQL6405---THE QURANIC LEARNING SEC 1</v>
      </c>
      <c r="F2499" s="91" t="str">
        <f>+PACKING!E2489</f>
        <v>BS BT</v>
      </c>
      <c r="G2499" s="92" t="str">
        <f>+PACKING!I2489</f>
        <v>I</v>
      </c>
      <c r="H2499" s="91" t="s">
        <v>38</v>
      </c>
      <c r="I2499" s="90" t="str">
        <f t="shared" si="192"/>
        <v>NB - 20</v>
      </c>
      <c r="J2499" s="91" t="str">
        <f t="shared" si="193"/>
        <v>C</v>
      </c>
      <c r="K2499" s="90"/>
      <c r="L2499" s="92">
        <f>+PACKING!L2489</f>
        <v>19</v>
      </c>
      <c r="M2499" s="92">
        <f t="shared" si="194"/>
        <v>21</v>
      </c>
      <c r="N2499" s="91" t="str">
        <f>+PACKING!G2489</f>
        <v>TQL6405</v>
      </c>
      <c r="O2499" s="91" t="str">
        <f>+PACKING!H2489</f>
        <v>THE QURANIC LEARNING SEC 1</v>
      </c>
      <c r="P2499" s="90" t="s">
        <v>17</v>
      </c>
      <c r="Q2499" s="91" t="str">
        <f>+PACKING!J2489</f>
        <v>C</v>
      </c>
      <c r="R2499" s="93" t="str">
        <f>+PACKING!K2489</f>
        <v>NB - 20</v>
      </c>
      <c r="S2499" s="94" t="s">
        <v>74</v>
      </c>
      <c r="T2499" s="211" t="s">
        <v>73</v>
      </c>
      <c r="U2499" s="211"/>
      <c r="V2499" s="211"/>
      <c r="W2499" s="211"/>
      <c r="X2499" s="211"/>
      <c r="Y2499" s="211"/>
      <c r="Z2499" s="211"/>
      <c r="AA2499" s="211"/>
      <c r="AB2499" s="211"/>
      <c r="AC2499" s="211"/>
      <c r="AD2499" s="211"/>
      <c r="AE2499" s="211"/>
      <c r="AF2499" s="211"/>
      <c r="AG2499" s="211"/>
      <c r="AH2499" s="211"/>
      <c r="AI2499" s="211"/>
    </row>
    <row r="2500" spans="1:35" ht="21" x14ac:dyDescent="0.25">
      <c r="A2500" s="88">
        <f>+PACKING!C2490</f>
        <v>2489</v>
      </c>
      <c r="B2500" s="89" t="str">
        <f>+PACKING!D2490</f>
        <v>13 MAY 2024</v>
      </c>
      <c r="C2500" s="90">
        <f>+PACKING!F2490</f>
        <v>141154</v>
      </c>
      <c r="D2500" s="90" t="str">
        <f t="shared" si="190"/>
        <v>141154---BS ND</v>
      </c>
      <c r="E2500" s="90" t="str">
        <f t="shared" si="191"/>
        <v>TQL6405---THE QURANIC LEARNING SEC 1</v>
      </c>
      <c r="F2500" s="91" t="str">
        <f>+PACKING!E2490</f>
        <v>BS ND</v>
      </c>
      <c r="G2500" s="92" t="str">
        <f>+PACKING!I2490</f>
        <v>I</v>
      </c>
      <c r="H2500" s="91" t="s">
        <v>38</v>
      </c>
      <c r="I2500" s="90" t="str">
        <f t="shared" si="192"/>
        <v>NB - 20</v>
      </c>
      <c r="J2500" s="91" t="str">
        <f t="shared" si="193"/>
        <v>C</v>
      </c>
      <c r="K2500" s="90"/>
      <c r="L2500" s="92">
        <f>+PACKING!L2490</f>
        <v>3</v>
      </c>
      <c r="M2500" s="92">
        <f t="shared" si="194"/>
        <v>5</v>
      </c>
      <c r="N2500" s="91" t="str">
        <f>+PACKING!G2490</f>
        <v>TQL6405</v>
      </c>
      <c r="O2500" s="91" t="str">
        <f>+PACKING!H2490</f>
        <v>THE QURANIC LEARNING SEC 1</v>
      </c>
      <c r="P2500" s="90" t="s">
        <v>17</v>
      </c>
      <c r="Q2500" s="91" t="str">
        <f>+PACKING!J2490</f>
        <v>C</v>
      </c>
      <c r="R2500" s="93" t="str">
        <f>+PACKING!K2490</f>
        <v>NB - 20</v>
      </c>
      <c r="S2500" s="94" t="s">
        <v>74</v>
      </c>
      <c r="T2500" s="211" t="s">
        <v>73</v>
      </c>
      <c r="U2500" s="211"/>
      <c r="V2500" s="211"/>
      <c r="W2500" s="211"/>
      <c r="X2500" s="211"/>
      <c r="Y2500" s="211"/>
      <c r="Z2500" s="211"/>
      <c r="AA2500" s="211"/>
      <c r="AB2500" s="211"/>
      <c r="AC2500" s="211"/>
      <c r="AD2500" s="211"/>
      <c r="AE2500" s="211"/>
      <c r="AF2500" s="211"/>
      <c r="AG2500" s="211"/>
      <c r="AH2500" s="211"/>
      <c r="AI2500" s="211"/>
    </row>
    <row r="2501" spans="1:35" ht="21" x14ac:dyDescent="0.25">
      <c r="A2501" s="88">
        <f>+PACKING!C2491</f>
        <v>2490</v>
      </c>
      <c r="B2501" s="89" t="str">
        <f>+PACKING!D2491</f>
        <v>13 MAY 2024</v>
      </c>
      <c r="C2501" s="90">
        <f>+PACKING!F2491</f>
        <v>141154</v>
      </c>
      <c r="D2501" s="90" t="str">
        <f t="shared" si="190"/>
        <v>141154---BS ND</v>
      </c>
      <c r="E2501" s="90" t="str">
        <f t="shared" si="191"/>
        <v>TQL6405---THE QURANIC LEARNING SEC 1</v>
      </c>
      <c r="F2501" s="91" t="str">
        <f>+PACKING!E2491</f>
        <v>BS ND</v>
      </c>
      <c r="G2501" s="92" t="str">
        <f>+PACKING!I2491</f>
        <v>I</v>
      </c>
      <c r="H2501" s="91" t="s">
        <v>38</v>
      </c>
      <c r="I2501" s="90" t="str">
        <f t="shared" si="192"/>
        <v>NB - 21</v>
      </c>
      <c r="J2501" s="91" t="str">
        <f t="shared" si="193"/>
        <v>C</v>
      </c>
      <c r="K2501" s="90"/>
      <c r="L2501" s="92">
        <f>+PACKING!L2491</f>
        <v>4</v>
      </c>
      <c r="M2501" s="92">
        <f t="shared" si="194"/>
        <v>6</v>
      </c>
      <c r="N2501" s="91" t="str">
        <f>+PACKING!G2491</f>
        <v>TQL6405</v>
      </c>
      <c r="O2501" s="91" t="str">
        <f>+PACKING!H2491</f>
        <v>THE QURANIC LEARNING SEC 1</v>
      </c>
      <c r="P2501" s="90" t="s">
        <v>17</v>
      </c>
      <c r="Q2501" s="91" t="str">
        <f>+PACKING!J2491</f>
        <v>C</v>
      </c>
      <c r="R2501" s="93" t="str">
        <f>+PACKING!K2491</f>
        <v>NB - 21</v>
      </c>
      <c r="S2501" s="94" t="s">
        <v>74</v>
      </c>
      <c r="T2501" s="211" t="s">
        <v>73</v>
      </c>
      <c r="U2501" s="211"/>
      <c r="V2501" s="211"/>
      <c r="W2501" s="211"/>
      <c r="X2501" s="211"/>
      <c r="Y2501" s="211"/>
      <c r="Z2501" s="211"/>
      <c r="AA2501" s="211"/>
      <c r="AB2501" s="211"/>
      <c r="AC2501" s="211"/>
      <c r="AD2501" s="211"/>
      <c r="AE2501" s="211"/>
      <c r="AF2501" s="211"/>
      <c r="AG2501" s="211"/>
      <c r="AH2501" s="211"/>
      <c r="AI2501" s="211"/>
    </row>
    <row r="2502" spans="1:35" ht="21" x14ac:dyDescent="0.25">
      <c r="A2502" s="88">
        <f>+PACKING!C2492</f>
        <v>2491</v>
      </c>
      <c r="B2502" s="89" t="str">
        <f>+PACKING!D2492</f>
        <v>13 MAY 2024</v>
      </c>
      <c r="C2502" s="90">
        <f>+PACKING!F2492</f>
        <v>141220</v>
      </c>
      <c r="D2502" s="90" t="str">
        <f t="shared" si="190"/>
        <v>141220---BS SE</v>
      </c>
      <c r="E2502" s="90" t="str">
        <f t="shared" si="191"/>
        <v>TQL6405---THE QURANIC LEARNING SEC 1</v>
      </c>
      <c r="F2502" s="91" t="str">
        <f>+PACKING!E2492</f>
        <v>BS SE</v>
      </c>
      <c r="G2502" s="92" t="str">
        <f>+PACKING!I2492</f>
        <v>I</v>
      </c>
      <c r="H2502" s="91" t="s">
        <v>38</v>
      </c>
      <c r="I2502" s="90" t="str">
        <f t="shared" si="192"/>
        <v>NB - 21</v>
      </c>
      <c r="J2502" s="91" t="str">
        <f t="shared" si="193"/>
        <v>C</v>
      </c>
      <c r="K2502" s="90"/>
      <c r="L2502" s="92">
        <f>+PACKING!L2492</f>
        <v>18</v>
      </c>
      <c r="M2502" s="92">
        <f t="shared" si="194"/>
        <v>20</v>
      </c>
      <c r="N2502" s="91" t="str">
        <f>+PACKING!G2492</f>
        <v>TQL6405</v>
      </c>
      <c r="O2502" s="91" t="str">
        <f>+PACKING!H2492</f>
        <v>THE QURANIC LEARNING SEC 1</v>
      </c>
      <c r="P2502" s="90" t="s">
        <v>17</v>
      </c>
      <c r="Q2502" s="91" t="str">
        <f>+PACKING!J2492</f>
        <v>C</v>
      </c>
      <c r="R2502" s="93" t="str">
        <f>+PACKING!K2492</f>
        <v>NB - 21</v>
      </c>
      <c r="S2502" s="94" t="s">
        <v>74</v>
      </c>
      <c r="T2502" s="211" t="s">
        <v>73</v>
      </c>
      <c r="U2502" s="211"/>
      <c r="V2502" s="211"/>
      <c r="W2502" s="211"/>
      <c r="X2502" s="211"/>
      <c r="Y2502" s="211"/>
      <c r="Z2502" s="211"/>
      <c r="AA2502" s="211"/>
      <c r="AB2502" s="211"/>
      <c r="AC2502" s="211"/>
      <c r="AD2502" s="211"/>
      <c r="AE2502" s="211"/>
      <c r="AF2502" s="211"/>
      <c r="AG2502" s="211"/>
      <c r="AH2502" s="211"/>
      <c r="AI2502" s="211"/>
    </row>
    <row r="2503" spans="1:35" ht="21" x14ac:dyDescent="0.25">
      <c r="A2503" s="88">
        <f>+PACKING!C2493</f>
        <v>2492</v>
      </c>
      <c r="B2503" s="89" t="str">
        <f>+PACKING!D2493</f>
        <v>13 MAY 2024</v>
      </c>
      <c r="C2503" s="90">
        <f>+PACKING!F2493</f>
        <v>141220</v>
      </c>
      <c r="D2503" s="90" t="str">
        <f t="shared" si="190"/>
        <v>141220---BS SE</v>
      </c>
      <c r="E2503" s="90" t="str">
        <f t="shared" si="191"/>
        <v>TQL6405---THE QURANIC LEARNING SEC 1</v>
      </c>
      <c r="F2503" s="91" t="str">
        <f>+PACKING!E2493</f>
        <v>BS SE</v>
      </c>
      <c r="G2503" s="92" t="str">
        <f>+PACKING!I2493</f>
        <v>I</v>
      </c>
      <c r="H2503" s="91" t="s">
        <v>38</v>
      </c>
      <c r="I2503" s="90" t="str">
        <f t="shared" si="192"/>
        <v>NB - 22</v>
      </c>
      <c r="J2503" s="91" t="str">
        <f t="shared" si="193"/>
        <v>C</v>
      </c>
      <c r="K2503" s="90"/>
      <c r="L2503" s="92">
        <f>+PACKING!L2493</f>
        <v>20</v>
      </c>
      <c r="M2503" s="92">
        <f t="shared" si="194"/>
        <v>22</v>
      </c>
      <c r="N2503" s="91" t="str">
        <f>+PACKING!G2493</f>
        <v>TQL6405</v>
      </c>
      <c r="O2503" s="91" t="str">
        <f>+PACKING!H2493</f>
        <v>THE QURANIC LEARNING SEC 1</v>
      </c>
      <c r="P2503" s="90" t="s">
        <v>17</v>
      </c>
      <c r="Q2503" s="91" t="str">
        <f>+PACKING!J2493</f>
        <v>C</v>
      </c>
      <c r="R2503" s="93" t="str">
        <f>+PACKING!K2493</f>
        <v>NB - 22</v>
      </c>
      <c r="S2503" s="94" t="s">
        <v>74</v>
      </c>
      <c r="T2503" s="211" t="s">
        <v>73</v>
      </c>
      <c r="U2503" s="211"/>
      <c r="V2503" s="211"/>
      <c r="W2503" s="211"/>
      <c r="X2503" s="211"/>
      <c r="Y2503" s="211"/>
      <c r="Z2503" s="211"/>
      <c r="AA2503" s="211"/>
      <c r="AB2503" s="211"/>
      <c r="AC2503" s="211"/>
      <c r="AD2503" s="211"/>
      <c r="AE2503" s="211"/>
      <c r="AF2503" s="211"/>
      <c r="AG2503" s="211"/>
      <c r="AH2503" s="211"/>
      <c r="AI2503" s="211"/>
    </row>
    <row r="2504" spans="1:35" ht="21" x14ac:dyDescent="0.25">
      <c r="A2504" s="88">
        <f>+PACKING!C2494</f>
        <v>2493</v>
      </c>
      <c r="B2504" s="89" t="str">
        <f>+PACKING!D2494</f>
        <v>13 MAY 2024</v>
      </c>
      <c r="C2504" s="90">
        <f>+PACKING!F2494</f>
        <v>141222</v>
      </c>
      <c r="D2504" s="90" t="str">
        <f t="shared" si="190"/>
        <v>141222---BS SE</v>
      </c>
      <c r="E2504" s="90" t="str">
        <f t="shared" si="191"/>
        <v>TQL6405---THE QURANIC LEARNING SEC 3</v>
      </c>
      <c r="F2504" s="91" t="str">
        <f>+PACKING!E2494</f>
        <v>BS SE</v>
      </c>
      <c r="G2504" s="92" t="str">
        <f>+PACKING!I2494</f>
        <v>I</v>
      </c>
      <c r="H2504" s="91" t="s">
        <v>38</v>
      </c>
      <c r="I2504" s="90" t="str">
        <f t="shared" si="192"/>
        <v>NB - 22</v>
      </c>
      <c r="J2504" s="91" t="str">
        <f t="shared" si="193"/>
        <v>C</v>
      </c>
      <c r="K2504" s="90"/>
      <c r="L2504" s="92">
        <f>+PACKING!L2494</f>
        <v>2</v>
      </c>
      <c r="M2504" s="92">
        <f t="shared" si="194"/>
        <v>4</v>
      </c>
      <c r="N2504" s="91" t="str">
        <f>+PACKING!G2494</f>
        <v>TQL6405</v>
      </c>
      <c r="O2504" s="91" t="str">
        <f>+PACKING!H2494</f>
        <v>THE QURANIC LEARNING SEC 3</v>
      </c>
      <c r="P2504" s="90" t="s">
        <v>17</v>
      </c>
      <c r="Q2504" s="91" t="str">
        <f>+PACKING!J2494</f>
        <v>C</v>
      </c>
      <c r="R2504" s="93" t="str">
        <f>+PACKING!K2494</f>
        <v>NB - 22</v>
      </c>
      <c r="S2504" s="94" t="s">
        <v>74</v>
      </c>
      <c r="T2504" s="211" t="s">
        <v>73</v>
      </c>
      <c r="U2504" s="211"/>
      <c r="V2504" s="211"/>
      <c r="W2504" s="211"/>
      <c r="X2504" s="211"/>
      <c r="Y2504" s="211"/>
      <c r="Z2504" s="211"/>
      <c r="AA2504" s="211"/>
      <c r="AB2504" s="211"/>
      <c r="AC2504" s="211"/>
      <c r="AD2504" s="211"/>
      <c r="AE2504" s="211"/>
      <c r="AF2504" s="211"/>
      <c r="AG2504" s="211"/>
      <c r="AH2504" s="211"/>
      <c r="AI2504" s="211"/>
    </row>
    <row r="2505" spans="1:35" ht="21" x14ac:dyDescent="0.25">
      <c r="A2505" s="88">
        <f>+PACKING!C2495</f>
        <v>2494</v>
      </c>
      <c r="B2505" s="89" t="str">
        <f>+PACKING!D2495</f>
        <v>13 MAY 2024</v>
      </c>
      <c r="C2505" s="90">
        <f>+PACKING!F2495</f>
        <v>141222</v>
      </c>
      <c r="D2505" s="90" t="str">
        <f t="shared" si="190"/>
        <v>141222---BS SE</v>
      </c>
      <c r="E2505" s="90" t="str">
        <f t="shared" si="191"/>
        <v>TQL6405---THE QURANIC LEARNING SEC 3</v>
      </c>
      <c r="F2505" s="91" t="str">
        <f>+PACKING!E2495</f>
        <v>BS SE</v>
      </c>
      <c r="G2505" s="92" t="str">
        <f>+PACKING!I2495</f>
        <v>I</v>
      </c>
      <c r="H2505" s="91" t="s">
        <v>38</v>
      </c>
      <c r="I2505" s="90" t="str">
        <f t="shared" si="192"/>
        <v>NB - 23</v>
      </c>
      <c r="J2505" s="91" t="str">
        <f t="shared" si="193"/>
        <v>C</v>
      </c>
      <c r="K2505" s="90"/>
      <c r="L2505" s="92">
        <f>+PACKING!L2495</f>
        <v>16</v>
      </c>
      <c r="M2505" s="92">
        <f t="shared" si="194"/>
        <v>18</v>
      </c>
      <c r="N2505" s="91" t="str">
        <f>+PACKING!G2495</f>
        <v>TQL6405</v>
      </c>
      <c r="O2505" s="91" t="str">
        <f>+PACKING!H2495</f>
        <v>THE QURANIC LEARNING SEC 3</v>
      </c>
      <c r="P2505" s="90" t="s">
        <v>17</v>
      </c>
      <c r="Q2505" s="91" t="str">
        <f>+PACKING!J2495</f>
        <v>C</v>
      </c>
      <c r="R2505" s="93" t="str">
        <f>+PACKING!K2495</f>
        <v>NB - 23</v>
      </c>
      <c r="S2505" s="94" t="s">
        <v>74</v>
      </c>
      <c r="T2505" s="211" t="s">
        <v>73</v>
      </c>
      <c r="U2505" s="211"/>
      <c r="V2505" s="211"/>
      <c r="W2505" s="211"/>
      <c r="X2505" s="211"/>
      <c r="Y2505" s="211"/>
      <c r="Z2505" s="211"/>
      <c r="AA2505" s="211"/>
      <c r="AB2505" s="211"/>
      <c r="AC2505" s="211"/>
      <c r="AD2505" s="211"/>
      <c r="AE2505" s="211"/>
      <c r="AF2505" s="211"/>
      <c r="AG2505" s="211"/>
      <c r="AH2505" s="211"/>
      <c r="AI2505" s="211"/>
    </row>
    <row r="2506" spans="1:35" ht="21" x14ac:dyDescent="0.25">
      <c r="A2506" s="88">
        <f>+PACKING!C2496</f>
        <v>2495</v>
      </c>
      <c r="B2506" s="89" t="str">
        <f>+PACKING!D2496</f>
        <v>13 MAY 2024</v>
      </c>
      <c r="C2506" s="90">
        <f>+PACKING!F2496</f>
        <v>141223</v>
      </c>
      <c r="D2506" s="90" t="str">
        <f t="shared" si="190"/>
        <v>141223---BS SE</v>
      </c>
      <c r="E2506" s="90" t="str">
        <f t="shared" si="191"/>
        <v>TQL6405---THE QURANIC LEARNING SEC 4</v>
      </c>
      <c r="F2506" s="91" t="str">
        <f>+PACKING!E2496</f>
        <v>BS SE</v>
      </c>
      <c r="G2506" s="92" t="str">
        <f>+PACKING!I2496</f>
        <v>I</v>
      </c>
      <c r="H2506" s="91" t="s">
        <v>38</v>
      </c>
      <c r="I2506" s="90" t="str">
        <f t="shared" si="192"/>
        <v>NB - 23</v>
      </c>
      <c r="J2506" s="91" t="str">
        <f t="shared" si="193"/>
        <v>C</v>
      </c>
      <c r="K2506" s="90"/>
      <c r="L2506" s="92">
        <f>+PACKING!L2496</f>
        <v>6</v>
      </c>
      <c r="M2506" s="92">
        <f t="shared" si="194"/>
        <v>8</v>
      </c>
      <c r="N2506" s="91" t="str">
        <f>+PACKING!G2496</f>
        <v>TQL6405</v>
      </c>
      <c r="O2506" s="91" t="str">
        <f>+PACKING!H2496</f>
        <v>THE QURANIC LEARNING SEC 4</v>
      </c>
      <c r="P2506" s="90" t="s">
        <v>17</v>
      </c>
      <c r="Q2506" s="91" t="str">
        <f>+PACKING!J2496</f>
        <v>C</v>
      </c>
      <c r="R2506" s="93" t="str">
        <f>+PACKING!K2496</f>
        <v>NB - 23</v>
      </c>
      <c r="S2506" s="94" t="s">
        <v>74</v>
      </c>
      <c r="T2506" s="211" t="s">
        <v>73</v>
      </c>
      <c r="U2506" s="211"/>
      <c r="V2506" s="211"/>
      <c r="W2506" s="211"/>
      <c r="X2506" s="211"/>
      <c r="Y2506" s="211"/>
      <c r="Z2506" s="211"/>
      <c r="AA2506" s="211"/>
      <c r="AB2506" s="211"/>
      <c r="AC2506" s="211"/>
      <c r="AD2506" s="211"/>
      <c r="AE2506" s="211"/>
      <c r="AF2506" s="211"/>
      <c r="AG2506" s="211"/>
      <c r="AH2506" s="211"/>
      <c r="AI2506" s="211"/>
    </row>
    <row r="2507" spans="1:35" ht="21" x14ac:dyDescent="0.25">
      <c r="A2507" s="88">
        <f>+PACKING!C2497</f>
        <v>2496</v>
      </c>
      <c r="B2507" s="89" t="str">
        <f>+PACKING!D2497</f>
        <v>13 MAY 2024</v>
      </c>
      <c r="C2507" s="90">
        <f>+PACKING!F2497</f>
        <v>141223</v>
      </c>
      <c r="D2507" s="90" t="str">
        <f t="shared" si="190"/>
        <v>141223---BS SE</v>
      </c>
      <c r="E2507" s="90" t="str">
        <f t="shared" si="191"/>
        <v>TQL6405---THE QURANIC LEARNING SEC 4</v>
      </c>
      <c r="F2507" s="91" t="str">
        <f>+PACKING!E2497</f>
        <v>BS SE</v>
      </c>
      <c r="G2507" s="92" t="str">
        <f>+PACKING!I2497</f>
        <v>I</v>
      </c>
      <c r="H2507" s="91" t="s">
        <v>38</v>
      </c>
      <c r="I2507" s="90" t="str">
        <f t="shared" si="192"/>
        <v>NB - 24</v>
      </c>
      <c r="J2507" s="91" t="str">
        <f t="shared" si="193"/>
        <v>C</v>
      </c>
      <c r="K2507" s="90"/>
      <c r="L2507" s="92">
        <f>+PACKING!L2497</f>
        <v>7</v>
      </c>
      <c r="M2507" s="92">
        <f t="shared" si="194"/>
        <v>9</v>
      </c>
      <c r="N2507" s="91" t="str">
        <f>+PACKING!G2497</f>
        <v>TQL6405</v>
      </c>
      <c r="O2507" s="91" t="str">
        <f>+PACKING!H2497</f>
        <v>THE QURANIC LEARNING SEC 4</v>
      </c>
      <c r="P2507" s="90" t="s">
        <v>17</v>
      </c>
      <c r="Q2507" s="91" t="str">
        <f>+PACKING!J2497</f>
        <v>C</v>
      </c>
      <c r="R2507" s="93" t="str">
        <f>+PACKING!K2497</f>
        <v>NB - 24</v>
      </c>
      <c r="S2507" s="94" t="s">
        <v>74</v>
      </c>
      <c r="T2507" s="211" t="s">
        <v>73</v>
      </c>
      <c r="U2507" s="211"/>
      <c r="V2507" s="211"/>
      <c r="W2507" s="211"/>
      <c r="X2507" s="211"/>
      <c r="Y2507" s="211"/>
      <c r="Z2507" s="211"/>
      <c r="AA2507" s="211"/>
      <c r="AB2507" s="211"/>
      <c r="AC2507" s="211"/>
      <c r="AD2507" s="211"/>
      <c r="AE2507" s="211"/>
      <c r="AF2507" s="211"/>
      <c r="AG2507" s="211"/>
      <c r="AH2507" s="211"/>
      <c r="AI2507" s="211"/>
    </row>
    <row r="2508" spans="1:35" ht="21" x14ac:dyDescent="0.25">
      <c r="A2508" s="88">
        <f>+PACKING!C2498</f>
        <v>2497</v>
      </c>
      <c r="B2508" s="89" t="str">
        <f>+PACKING!D2498</f>
        <v>13 MAY 2024</v>
      </c>
      <c r="C2508" s="90">
        <f>+PACKING!F2498</f>
        <v>141306</v>
      </c>
      <c r="D2508" s="90" t="str">
        <f t="shared" si="190"/>
        <v>141306---BS SE</v>
      </c>
      <c r="E2508" s="90" t="str">
        <f t="shared" si="191"/>
        <v>CSC368---MACHINE LEARNING SEC 1</v>
      </c>
      <c r="F2508" s="91" t="str">
        <f>+PACKING!E2498</f>
        <v>BS SE</v>
      </c>
      <c r="G2508" s="92" t="str">
        <f>+PACKING!I2498</f>
        <v>I</v>
      </c>
      <c r="H2508" s="91" t="s">
        <v>38</v>
      </c>
      <c r="I2508" s="90" t="str">
        <f t="shared" si="192"/>
        <v>NB - 24</v>
      </c>
      <c r="J2508" s="91" t="str">
        <f t="shared" si="193"/>
        <v>C</v>
      </c>
      <c r="K2508" s="90"/>
      <c r="L2508" s="92">
        <f>+PACKING!L2498</f>
        <v>15</v>
      </c>
      <c r="M2508" s="92">
        <f t="shared" si="194"/>
        <v>17</v>
      </c>
      <c r="N2508" s="91" t="str">
        <f>+PACKING!G2498</f>
        <v>CSC368</v>
      </c>
      <c r="O2508" s="91" t="str">
        <f>+PACKING!H2498</f>
        <v>MACHINE LEARNING SEC 1</v>
      </c>
      <c r="P2508" s="90" t="s">
        <v>17</v>
      </c>
      <c r="Q2508" s="91" t="str">
        <f>+PACKING!J2498</f>
        <v>C</v>
      </c>
      <c r="R2508" s="93" t="str">
        <f>+PACKING!K2498</f>
        <v>NB - 24</v>
      </c>
      <c r="S2508" s="94" t="s">
        <v>74</v>
      </c>
      <c r="T2508" s="211" t="s">
        <v>73</v>
      </c>
      <c r="U2508" s="211"/>
      <c r="V2508" s="211"/>
      <c r="W2508" s="211"/>
      <c r="X2508" s="211"/>
      <c r="Y2508" s="211"/>
      <c r="Z2508" s="211"/>
      <c r="AA2508" s="211"/>
      <c r="AB2508" s="211"/>
      <c r="AC2508" s="211"/>
      <c r="AD2508" s="211"/>
      <c r="AE2508" s="211"/>
      <c r="AF2508" s="211"/>
      <c r="AG2508" s="211"/>
      <c r="AH2508" s="211"/>
      <c r="AI2508" s="211"/>
    </row>
    <row r="2509" spans="1:35" ht="21" x14ac:dyDescent="0.25">
      <c r="A2509" s="88">
        <f>+PACKING!C2499</f>
        <v>2498</v>
      </c>
      <c r="B2509" s="89" t="str">
        <f>+PACKING!D2499</f>
        <v>13 MAY 2024</v>
      </c>
      <c r="C2509" s="90">
        <f>+PACKING!F2499</f>
        <v>141306</v>
      </c>
      <c r="D2509" s="90" t="str">
        <f t="shared" ref="D2509:D2572" si="195">+C2509&amp;H2509&amp;F2509</f>
        <v>141306---BS SE</v>
      </c>
      <c r="E2509" s="90" t="str">
        <f t="shared" ref="E2509:E2572" si="196">+N2509&amp;H2509&amp;O2509</f>
        <v>CSC368---MACHINE LEARNING SEC 1</v>
      </c>
      <c r="F2509" s="91" t="str">
        <f>+PACKING!E2499</f>
        <v>BS SE</v>
      </c>
      <c r="G2509" s="92" t="str">
        <f>+PACKING!I2499</f>
        <v>I</v>
      </c>
      <c r="H2509" s="91" t="s">
        <v>38</v>
      </c>
      <c r="I2509" s="90" t="str">
        <f t="shared" ref="I2509:I2572" si="197">+R2509</f>
        <v>NB - 25</v>
      </c>
      <c r="J2509" s="91" t="str">
        <f t="shared" ref="J2509:J2572" si="198">+Q2509</f>
        <v>D</v>
      </c>
      <c r="K2509" s="90"/>
      <c r="L2509" s="92">
        <f>+PACKING!L2499</f>
        <v>22</v>
      </c>
      <c r="M2509" s="92">
        <f t="shared" ref="M2509:M2572" si="199">+L2509+2</f>
        <v>24</v>
      </c>
      <c r="N2509" s="91" t="str">
        <f>+PACKING!G2499</f>
        <v>CSC368</v>
      </c>
      <c r="O2509" s="91" t="str">
        <f>+PACKING!H2499</f>
        <v>MACHINE LEARNING SEC 1</v>
      </c>
      <c r="P2509" s="90" t="s">
        <v>17</v>
      </c>
      <c r="Q2509" s="91" t="str">
        <f>+PACKING!J2499</f>
        <v>D</v>
      </c>
      <c r="R2509" s="93" t="str">
        <f>+PACKING!K2499</f>
        <v>NB - 25</v>
      </c>
      <c r="S2509" s="94" t="s">
        <v>74</v>
      </c>
      <c r="T2509" s="211" t="s">
        <v>73</v>
      </c>
      <c r="U2509" s="211"/>
      <c r="V2509" s="211"/>
      <c r="W2509" s="211"/>
      <c r="X2509" s="211"/>
      <c r="Y2509" s="211"/>
      <c r="Z2509" s="211"/>
      <c r="AA2509" s="211"/>
      <c r="AB2509" s="211"/>
      <c r="AC2509" s="211"/>
      <c r="AD2509" s="211"/>
      <c r="AE2509" s="211"/>
      <c r="AF2509" s="211"/>
      <c r="AG2509" s="211"/>
      <c r="AH2509" s="211"/>
      <c r="AI2509" s="211"/>
    </row>
    <row r="2510" spans="1:35" ht="21" x14ac:dyDescent="0.25">
      <c r="A2510" s="88">
        <f>+PACKING!C2500</f>
        <v>2499</v>
      </c>
      <c r="B2510" s="89" t="str">
        <f>+PACKING!D2500</f>
        <v>13 MAY 2024</v>
      </c>
      <c r="C2510" s="90">
        <f>+PACKING!F2500</f>
        <v>141306</v>
      </c>
      <c r="D2510" s="90" t="str">
        <f t="shared" si="195"/>
        <v>141306---BS SE</v>
      </c>
      <c r="E2510" s="90" t="str">
        <f t="shared" si="196"/>
        <v>CSC368---MACHINE LEARNING SEC 1</v>
      </c>
      <c r="F2510" s="91" t="str">
        <f>+PACKING!E2500</f>
        <v>BS SE</v>
      </c>
      <c r="G2510" s="92" t="str">
        <f>+PACKING!I2500</f>
        <v>I</v>
      </c>
      <c r="H2510" s="91" t="s">
        <v>38</v>
      </c>
      <c r="I2510" s="90" t="str">
        <f t="shared" si="197"/>
        <v>NB - 26</v>
      </c>
      <c r="J2510" s="91" t="str">
        <f t="shared" si="198"/>
        <v>D</v>
      </c>
      <c r="K2510" s="90"/>
      <c r="L2510" s="92">
        <f>+PACKING!L2500</f>
        <v>22</v>
      </c>
      <c r="M2510" s="92">
        <f t="shared" si="199"/>
        <v>24</v>
      </c>
      <c r="N2510" s="91" t="str">
        <f>+PACKING!G2500</f>
        <v>CSC368</v>
      </c>
      <c r="O2510" s="91" t="str">
        <f>+PACKING!H2500</f>
        <v>MACHINE LEARNING SEC 1</v>
      </c>
      <c r="P2510" s="90" t="s">
        <v>17</v>
      </c>
      <c r="Q2510" s="91" t="str">
        <f>+PACKING!J2500</f>
        <v>D</v>
      </c>
      <c r="R2510" s="93" t="str">
        <f>+PACKING!K2500</f>
        <v>NB - 26</v>
      </c>
      <c r="S2510" s="94" t="s">
        <v>74</v>
      </c>
      <c r="T2510" s="211" t="s">
        <v>73</v>
      </c>
      <c r="U2510" s="211"/>
      <c r="V2510" s="211"/>
      <c r="W2510" s="211"/>
      <c r="X2510" s="211"/>
      <c r="Y2510" s="211"/>
      <c r="Z2510" s="211"/>
      <c r="AA2510" s="211"/>
      <c r="AB2510" s="211"/>
      <c r="AC2510" s="211"/>
      <c r="AD2510" s="211"/>
      <c r="AE2510" s="211"/>
      <c r="AF2510" s="211"/>
      <c r="AG2510" s="211"/>
      <c r="AH2510" s="211"/>
      <c r="AI2510" s="211"/>
    </row>
    <row r="2511" spans="1:35" ht="21" x14ac:dyDescent="0.25">
      <c r="A2511" s="88">
        <f>+PACKING!C2501</f>
        <v>2500</v>
      </c>
      <c r="B2511" s="89" t="str">
        <f>+PACKING!D2501</f>
        <v>13 MAY 2024</v>
      </c>
      <c r="C2511" s="90">
        <f>+PACKING!F2501</f>
        <v>141306</v>
      </c>
      <c r="D2511" s="90" t="str">
        <f t="shared" si="195"/>
        <v>141306---BS SE</v>
      </c>
      <c r="E2511" s="90" t="str">
        <f t="shared" si="196"/>
        <v>CSC368---MACHINE LEARNING SEC 1</v>
      </c>
      <c r="F2511" s="91" t="str">
        <f>+PACKING!E2501</f>
        <v>BS SE</v>
      </c>
      <c r="G2511" s="92" t="str">
        <f>+PACKING!I2501</f>
        <v>I</v>
      </c>
      <c r="H2511" s="91" t="s">
        <v>38</v>
      </c>
      <c r="I2511" s="90" t="str">
        <f t="shared" si="197"/>
        <v>NB - 27</v>
      </c>
      <c r="J2511" s="91" t="str">
        <f t="shared" si="198"/>
        <v>D</v>
      </c>
      <c r="K2511" s="90"/>
      <c r="L2511" s="92">
        <f>+PACKING!L2501</f>
        <v>6</v>
      </c>
      <c r="M2511" s="92">
        <f t="shared" si="199"/>
        <v>8</v>
      </c>
      <c r="N2511" s="91" t="str">
        <f>+PACKING!G2501</f>
        <v>CSC368</v>
      </c>
      <c r="O2511" s="91" t="str">
        <f>+PACKING!H2501</f>
        <v>MACHINE LEARNING SEC 1</v>
      </c>
      <c r="P2511" s="90" t="s">
        <v>17</v>
      </c>
      <c r="Q2511" s="91" t="str">
        <f>+PACKING!J2501</f>
        <v>D</v>
      </c>
      <c r="R2511" s="93" t="str">
        <f>+PACKING!K2501</f>
        <v>NB - 27</v>
      </c>
      <c r="S2511" s="94" t="s">
        <v>74</v>
      </c>
      <c r="T2511" s="211" t="s">
        <v>73</v>
      </c>
      <c r="U2511" s="211"/>
      <c r="V2511" s="211"/>
      <c r="W2511" s="211"/>
      <c r="X2511" s="211"/>
      <c r="Y2511" s="211"/>
      <c r="Z2511" s="211"/>
      <c r="AA2511" s="211"/>
      <c r="AB2511" s="211"/>
      <c r="AC2511" s="211"/>
      <c r="AD2511" s="211"/>
      <c r="AE2511" s="211"/>
      <c r="AF2511" s="211"/>
      <c r="AG2511" s="211"/>
      <c r="AH2511" s="211"/>
      <c r="AI2511" s="211"/>
    </row>
    <row r="2512" spans="1:35" ht="21" x14ac:dyDescent="0.25">
      <c r="A2512" s="88">
        <f>+PACKING!C2502</f>
        <v>2501</v>
      </c>
      <c r="B2512" s="89" t="str">
        <f>+PACKING!D2502</f>
        <v>13 MAY 2024</v>
      </c>
      <c r="C2512" s="90">
        <f>+PACKING!F2502</f>
        <v>141401</v>
      </c>
      <c r="D2512" s="90" t="str">
        <f t="shared" si="195"/>
        <v>141401---BS DFCS</v>
      </c>
      <c r="E2512" s="90" t="str">
        <f t="shared" si="196"/>
        <v>TQL6405---THE QURANIC LEARNING SEC 1</v>
      </c>
      <c r="F2512" s="91" t="str">
        <f>+PACKING!E2502</f>
        <v>BS DFCS</v>
      </c>
      <c r="G2512" s="92" t="str">
        <f>+PACKING!I2502</f>
        <v>I</v>
      </c>
      <c r="H2512" s="91" t="s">
        <v>38</v>
      </c>
      <c r="I2512" s="90" t="str">
        <f t="shared" si="197"/>
        <v>NB - 27</v>
      </c>
      <c r="J2512" s="91" t="str">
        <f t="shared" si="198"/>
        <v>D</v>
      </c>
      <c r="K2512" s="90"/>
      <c r="L2512" s="92">
        <f>+PACKING!L2502</f>
        <v>16</v>
      </c>
      <c r="M2512" s="92">
        <f t="shared" si="199"/>
        <v>18</v>
      </c>
      <c r="N2512" s="91" t="str">
        <f>+PACKING!G2502</f>
        <v>TQL6405</v>
      </c>
      <c r="O2512" s="91" t="str">
        <f>+PACKING!H2502</f>
        <v>THE QURANIC LEARNING SEC 1</v>
      </c>
      <c r="P2512" s="90" t="s">
        <v>17</v>
      </c>
      <c r="Q2512" s="91" t="str">
        <f>+PACKING!J2502</f>
        <v>D</v>
      </c>
      <c r="R2512" s="93" t="str">
        <f>+PACKING!K2502</f>
        <v>NB - 27</v>
      </c>
      <c r="S2512" s="94" t="s">
        <v>74</v>
      </c>
      <c r="T2512" s="211" t="s">
        <v>73</v>
      </c>
      <c r="U2512" s="211"/>
      <c r="V2512" s="211"/>
      <c r="W2512" s="211"/>
      <c r="X2512" s="211"/>
      <c r="Y2512" s="211"/>
      <c r="Z2512" s="211"/>
      <c r="AA2512" s="211"/>
      <c r="AB2512" s="211"/>
      <c r="AC2512" s="211"/>
      <c r="AD2512" s="211"/>
      <c r="AE2512" s="211"/>
      <c r="AF2512" s="211"/>
      <c r="AG2512" s="211"/>
      <c r="AH2512" s="211"/>
      <c r="AI2512" s="211"/>
    </row>
    <row r="2513" spans="1:35" ht="21" x14ac:dyDescent="0.25">
      <c r="A2513" s="88">
        <f>+PACKING!C2503</f>
        <v>2502</v>
      </c>
      <c r="B2513" s="89" t="str">
        <f>+PACKING!D2503</f>
        <v>13 MAY 2024</v>
      </c>
      <c r="C2513" s="90">
        <f>+PACKING!F2503</f>
        <v>141401</v>
      </c>
      <c r="D2513" s="90" t="str">
        <f t="shared" si="195"/>
        <v>141401---BS DFCS</v>
      </c>
      <c r="E2513" s="90" t="str">
        <f t="shared" si="196"/>
        <v>TQL6405---THE QURANIC LEARNING SEC 1</v>
      </c>
      <c r="F2513" s="91" t="str">
        <f>+PACKING!E2503</f>
        <v>BS DFCS</v>
      </c>
      <c r="G2513" s="92" t="str">
        <f>+PACKING!I2503</f>
        <v>I</v>
      </c>
      <c r="H2513" s="91" t="s">
        <v>38</v>
      </c>
      <c r="I2513" s="90" t="str">
        <f t="shared" si="197"/>
        <v>NB - 28</v>
      </c>
      <c r="J2513" s="91" t="str">
        <f t="shared" si="198"/>
        <v>D</v>
      </c>
      <c r="K2513" s="90"/>
      <c r="L2513" s="92">
        <f>+PACKING!L2503</f>
        <v>22</v>
      </c>
      <c r="M2513" s="92">
        <f t="shared" si="199"/>
        <v>24</v>
      </c>
      <c r="N2513" s="91" t="str">
        <f>+PACKING!G2503</f>
        <v>TQL6405</v>
      </c>
      <c r="O2513" s="91" t="str">
        <f>+PACKING!H2503</f>
        <v>THE QURANIC LEARNING SEC 1</v>
      </c>
      <c r="P2513" s="90" t="s">
        <v>17</v>
      </c>
      <c r="Q2513" s="91" t="str">
        <f>+PACKING!J2503</f>
        <v>D</v>
      </c>
      <c r="R2513" s="93" t="str">
        <f>+PACKING!K2503</f>
        <v>NB - 28</v>
      </c>
      <c r="S2513" s="94" t="s">
        <v>74</v>
      </c>
      <c r="T2513" s="211" t="s">
        <v>73</v>
      </c>
      <c r="U2513" s="211"/>
      <c r="V2513" s="211"/>
      <c r="W2513" s="211"/>
      <c r="X2513" s="211"/>
      <c r="Y2513" s="211"/>
      <c r="Z2513" s="211"/>
      <c r="AA2513" s="211"/>
      <c r="AB2513" s="211"/>
      <c r="AC2513" s="211"/>
      <c r="AD2513" s="211"/>
      <c r="AE2513" s="211"/>
      <c r="AF2513" s="211"/>
      <c r="AG2513" s="211"/>
      <c r="AH2513" s="211"/>
      <c r="AI2513" s="211"/>
    </row>
    <row r="2514" spans="1:35" ht="21" x14ac:dyDescent="0.25">
      <c r="A2514" s="88">
        <f>+PACKING!C2504</f>
        <v>2503</v>
      </c>
      <c r="B2514" s="89" t="str">
        <f>+PACKING!D2504</f>
        <v>13 MAY 2024</v>
      </c>
      <c r="C2514" s="90">
        <f>+PACKING!F2504</f>
        <v>141401</v>
      </c>
      <c r="D2514" s="90" t="str">
        <f t="shared" si="195"/>
        <v>141401---BS DFCS</v>
      </c>
      <c r="E2514" s="90" t="str">
        <f t="shared" si="196"/>
        <v>TQL6405---THE QURANIC LEARNING SEC 1</v>
      </c>
      <c r="F2514" s="91" t="str">
        <f>+PACKING!E2504</f>
        <v>BS DFCS</v>
      </c>
      <c r="G2514" s="92" t="str">
        <f>+PACKING!I2504</f>
        <v>I</v>
      </c>
      <c r="H2514" s="91" t="s">
        <v>38</v>
      </c>
      <c r="I2514" s="90" t="str">
        <f t="shared" si="197"/>
        <v>NB - 29</v>
      </c>
      <c r="J2514" s="91" t="str">
        <f t="shared" si="198"/>
        <v>D</v>
      </c>
      <c r="K2514" s="90"/>
      <c r="L2514" s="92">
        <f>+PACKING!L2504</f>
        <v>19</v>
      </c>
      <c r="M2514" s="92">
        <f t="shared" si="199"/>
        <v>21</v>
      </c>
      <c r="N2514" s="91" t="str">
        <f>+PACKING!G2504</f>
        <v>TQL6405</v>
      </c>
      <c r="O2514" s="91" t="str">
        <f>+PACKING!H2504</f>
        <v>THE QURANIC LEARNING SEC 1</v>
      </c>
      <c r="P2514" s="90" t="s">
        <v>17</v>
      </c>
      <c r="Q2514" s="91" t="str">
        <f>+PACKING!J2504</f>
        <v>D</v>
      </c>
      <c r="R2514" s="93" t="str">
        <f>+PACKING!K2504</f>
        <v>NB - 29</v>
      </c>
      <c r="S2514" s="94" t="s">
        <v>74</v>
      </c>
      <c r="T2514" s="211" t="s">
        <v>73</v>
      </c>
      <c r="U2514" s="211"/>
      <c r="V2514" s="211"/>
      <c r="W2514" s="211"/>
      <c r="X2514" s="211"/>
      <c r="Y2514" s="211"/>
      <c r="Z2514" s="211"/>
      <c r="AA2514" s="211"/>
      <c r="AB2514" s="211"/>
      <c r="AC2514" s="211"/>
      <c r="AD2514" s="211"/>
      <c r="AE2514" s="211"/>
      <c r="AF2514" s="211"/>
      <c r="AG2514" s="211"/>
      <c r="AH2514" s="211"/>
      <c r="AI2514" s="211"/>
    </row>
    <row r="2515" spans="1:35" ht="21" x14ac:dyDescent="0.25">
      <c r="A2515" s="88">
        <f>+PACKING!C2505</f>
        <v>2504</v>
      </c>
      <c r="B2515" s="89" t="str">
        <f>+PACKING!D2505</f>
        <v>13 MAY 2024</v>
      </c>
      <c r="C2515" s="90">
        <f>+PACKING!F2505</f>
        <v>142009</v>
      </c>
      <c r="D2515" s="90" t="str">
        <f t="shared" si="195"/>
        <v>142009---BSCS</v>
      </c>
      <c r="E2515" s="90" t="str">
        <f t="shared" si="196"/>
        <v>MATH6108---FUNDAMENTALS OF MATH II SEC 1</v>
      </c>
      <c r="F2515" s="91" t="str">
        <f>+PACKING!E2505</f>
        <v>BSCS</v>
      </c>
      <c r="G2515" s="92" t="str">
        <f>+PACKING!I2505</f>
        <v>I</v>
      </c>
      <c r="H2515" s="91" t="s">
        <v>38</v>
      </c>
      <c r="I2515" s="90" t="str">
        <f t="shared" si="197"/>
        <v>NB - 29</v>
      </c>
      <c r="J2515" s="91" t="str">
        <f t="shared" si="198"/>
        <v>D</v>
      </c>
      <c r="K2515" s="90"/>
      <c r="L2515" s="92">
        <f>+PACKING!L2505</f>
        <v>3</v>
      </c>
      <c r="M2515" s="92">
        <f t="shared" si="199"/>
        <v>5</v>
      </c>
      <c r="N2515" s="91" t="str">
        <f>+PACKING!G2505</f>
        <v>MATH6108</v>
      </c>
      <c r="O2515" s="91" t="str">
        <f>+PACKING!H2505</f>
        <v>FUNDAMENTALS OF MATH II SEC 1</v>
      </c>
      <c r="P2515" s="90" t="s">
        <v>17</v>
      </c>
      <c r="Q2515" s="91" t="str">
        <f>+PACKING!J2505</f>
        <v>D</v>
      </c>
      <c r="R2515" s="93" t="str">
        <f>+PACKING!K2505</f>
        <v>NB - 29</v>
      </c>
      <c r="S2515" s="94" t="s">
        <v>74</v>
      </c>
      <c r="T2515" s="211" t="s">
        <v>73</v>
      </c>
      <c r="U2515" s="211"/>
      <c r="V2515" s="211"/>
      <c r="W2515" s="211"/>
      <c r="X2515" s="211"/>
      <c r="Y2515" s="211"/>
      <c r="Z2515" s="211"/>
      <c r="AA2515" s="211"/>
      <c r="AB2515" s="211"/>
      <c r="AC2515" s="211"/>
      <c r="AD2515" s="211"/>
      <c r="AE2515" s="211"/>
      <c r="AF2515" s="211"/>
      <c r="AG2515" s="211"/>
      <c r="AH2515" s="211"/>
      <c r="AI2515" s="211"/>
    </row>
    <row r="2516" spans="1:35" ht="21" x14ac:dyDescent="0.25">
      <c r="A2516" s="88">
        <f>+PACKING!C2506</f>
        <v>2505</v>
      </c>
      <c r="B2516" s="89" t="str">
        <f>+PACKING!D2506</f>
        <v>13 MAY 2024</v>
      </c>
      <c r="C2516" s="90">
        <f>+PACKING!F2506</f>
        <v>142009</v>
      </c>
      <c r="D2516" s="90" t="str">
        <f t="shared" si="195"/>
        <v>142009---BSCS</v>
      </c>
      <c r="E2516" s="90" t="str">
        <f t="shared" si="196"/>
        <v>MATH6108---FUNDAMENTALS OF MATH II SEC 1</v>
      </c>
      <c r="F2516" s="91" t="str">
        <f>+PACKING!E2506</f>
        <v>BSCS</v>
      </c>
      <c r="G2516" s="92" t="str">
        <f>+PACKING!I2506</f>
        <v>I</v>
      </c>
      <c r="H2516" s="91" t="s">
        <v>38</v>
      </c>
      <c r="I2516" s="90" t="str">
        <f t="shared" si="197"/>
        <v>NB - 30</v>
      </c>
      <c r="J2516" s="91" t="str">
        <f t="shared" si="198"/>
        <v>D</v>
      </c>
      <c r="K2516" s="90"/>
      <c r="L2516" s="92">
        <f>+PACKING!L2506</f>
        <v>22</v>
      </c>
      <c r="M2516" s="92">
        <f t="shared" si="199"/>
        <v>24</v>
      </c>
      <c r="N2516" s="91" t="str">
        <f>+PACKING!G2506</f>
        <v>MATH6108</v>
      </c>
      <c r="O2516" s="91" t="str">
        <f>+PACKING!H2506</f>
        <v>FUNDAMENTALS OF MATH II SEC 1</v>
      </c>
      <c r="P2516" s="90" t="s">
        <v>17</v>
      </c>
      <c r="Q2516" s="91" t="str">
        <f>+PACKING!J2506</f>
        <v>D</v>
      </c>
      <c r="R2516" s="93" t="str">
        <f>+PACKING!K2506</f>
        <v>NB - 30</v>
      </c>
      <c r="S2516" s="94" t="s">
        <v>74</v>
      </c>
      <c r="T2516" s="211" t="s">
        <v>73</v>
      </c>
      <c r="U2516" s="211"/>
      <c r="V2516" s="211"/>
      <c r="W2516" s="211"/>
      <c r="X2516" s="211"/>
      <c r="Y2516" s="211"/>
      <c r="Z2516" s="211"/>
      <c r="AA2516" s="211"/>
      <c r="AB2516" s="211"/>
      <c r="AC2516" s="211"/>
      <c r="AD2516" s="211"/>
      <c r="AE2516" s="211"/>
      <c r="AF2516" s="211"/>
      <c r="AG2516" s="211"/>
      <c r="AH2516" s="211"/>
      <c r="AI2516" s="211"/>
    </row>
    <row r="2517" spans="1:35" ht="21" x14ac:dyDescent="0.25">
      <c r="A2517" s="88">
        <f>+PACKING!C2507</f>
        <v>2506</v>
      </c>
      <c r="B2517" s="89" t="str">
        <f>+PACKING!D2507</f>
        <v>13 MAY 2024</v>
      </c>
      <c r="C2517" s="90">
        <f>+PACKING!F2507</f>
        <v>142009</v>
      </c>
      <c r="D2517" s="90" t="str">
        <f t="shared" si="195"/>
        <v>142009---BSCS</v>
      </c>
      <c r="E2517" s="90" t="str">
        <f t="shared" si="196"/>
        <v>MATH6108---FUNDAMENTALS OF MATH II SEC 1</v>
      </c>
      <c r="F2517" s="91" t="str">
        <f>+PACKING!E2507</f>
        <v>BSCS</v>
      </c>
      <c r="G2517" s="92" t="str">
        <f>+PACKING!I2507</f>
        <v>I</v>
      </c>
      <c r="H2517" s="91" t="s">
        <v>38</v>
      </c>
      <c r="I2517" s="90" t="str">
        <f t="shared" si="197"/>
        <v>NB - 31</v>
      </c>
      <c r="J2517" s="91" t="str">
        <f t="shared" si="198"/>
        <v>D</v>
      </c>
      <c r="K2517" s="90"/>
      <c r="L2517" s="92">
        <f>+PACKING!L2507</f>
        <v>22</v>
      </c>
      <c r="M2517" s="92">
        <f t="shared" si="199"/>
        <v>24</v>
      </c>
      <c r="N2517" s="91" t="str">
        <f>+PACKING!G2507</f>
        <v>MATH6108</v>
      </c>
      <c r="O2517" s="91" t="str">
        <f>+PACKING!H2507</f>
        <v>FUNDAMENTALS OF MATH II SEC 1</v>
      </c>
      <c r="P2517" s="90" t="s">
        <v>17</v>
      </c>
      <c r="Q2517" s="91" t="str">
        <f>+PACKING!J2507</f>
        <v>D</v>
      </c>
      <c r="R2517" s="93" t="str">
        <f>+PACKING!K2507</f>
        <v>NB - 31</v>
      </c>
      <c r="S2517" s="94" t="s">
        <v>74</v>
      </c>
      <c r="T2517" s="211" t="s">
        <v>73</v>
      </c>
      <c r="U2517" s="211"/>
      <c r="V2517" s="211"/>
      <c r="W2517" s="211"/>
      <c r="X2517" s="211"/>
      <c r="Y2517" s="211"/>
      <c r="Z2517" s="211"/>
      <c r="AA2517" s="211"/>
      <c r="AB2517" s="211"/>
      <c r="AC2517" s="211"/>
      <c r="AD2517" s="211"/>
      <c r="AE2517" s="211"/>
      <c r="AF2517" s="211"/>
      <c r="AG2517" s="211"/>
      <c r="AH2517" s="211"/>
      <c r="AI2517" s="211"/>
    </row>
    <row r="2518" spans="1:35" ht="21" x14ac:dyDescent="0.25">
      <c r="A2518" s="88">
        <f>+PACKING!C2508</f>
        <v>2507</v>
      </c>
      <c r="B2518" s="89" t="str">
        <f>+PACKING!D2508</f>
        <v>13 MAY 2024</v>
      </c>
      <c r="C2518" s="90">
        <f>+PACKING!F2508</f>
        <v>142009</v>
      </c>
      <c r="D2518" s="90" t="str">
        <f t="shared" si="195"/>
        <v>142009---BSCS</v>
      </c>
      <c r="E2518" s="90" t="str">
        <f t="shared" si="196"/>
        <v>MATH6108---FUNDAMENTALS OF MATH II SEC 1</v>
      </c>
      <c r="F2518" s="91" t="str">
        <f>+PACKING!E2508</f>
        <v>BSCS</v>
      </c>
      <c r="G2518" s="92" t="str">
        <f>+PACKING!I2508</f>
        <v>I</v>
      </c>
      <c r="H2518" s="91" t="s">
        <v>38</v>
      </c>
      <c r="I2518" s="90" t="str">
        <f t="shared" si="197"/>
        <v>NB - 32</v>
      </c>
      <c r="J2518" s="91" t="str">
        <f t="shared" si="198"/>
        <v>D</v>
      </c>
      <c r="K2518" s="90"/>
      <c r="L2518" s="92">
        <f>+PACKING!L2508</f>
        <v>3</v>
      </c>
      <c r="M2518" s="92">
        <f t="shared" si="199"/>
        <v>5</v>
      </c>
      <c r="N2518" s="91" t="str">
        <f>+PACKING!G2508</f>
        <v>MATH6108</v>
      </c>
      <c r="O2518" s="91" t="str">
        <f>+PACKING!H2508</f>
        <v>FUNDAMENTALS OF MATH II SEC 1</v>
      </c>
      <c r="P2518" s="90" t="s">
        <v>17</v>
      </c>
      <c r="Q2518" s="91" t="str">
        <f>+PACKING!J2508</f>
        <v>D</v>
      </c>
      <c r="R2518" s="93" t="str">
        <f>+PACKING!K2508</f>
        <v>NB - 32</v>
      </c>
      <c r="S2518" s="94" t="s">
        <v>74</v>
      </c>
      <c r="T2518" s="211" t="s">
        <v>73</v>
      </c>
      <c r="U2518" s="211"/>
      <c r="V2518" s="211"/>
      <c r="W2518" s="211"/>
      <c r="X2518" s="211"/>
      <c r="Y2518" s="211"/>
      <c r="Z2518" s="211"/>
      <c r="AA2518" s="211"/>
      <c r="AB2518" s="211"/>
      <c r="AC2518" s="211"/>
      <c r="AD2518" s="211"/>
      <c r="AE2518" s="211"/>
      <c r="AF2518" s="211"/>
      <c r="AG2518" s="211"/>
      <c r="AH2518" s="211"/>
      <c r="AI2518" s="211"/>
    </row>
    <row r="2519" spans="1:35" ht="21" x14ac:dyDescent="0.25">
      <c r="A2519" s="88">
        <f>+PACKING!C2509</f>
        <v>2508</v>
      </c>
      <c r="B2519" s="89" t="str">
        <f>+PACKING!D2509</f>
        <v>13 MAY 2024</v>
      </c>
      <c r="C2519" s="90">
        <f>+PACKING!F2509</f>
        <v>142010</v>
      </c>
      <c r="D2519" s="90" t="str">
        <f t="shared" si="195"/>
        <v>142010---BSCS</v>
      </c>
      <c r="E2519" s="90" t="str">
        <f t="shared" si="196"/>
        <v>MATH6108---FUNDAMENTALS OF MATH II SEC 2</v>
      </c>
      <c r="F2519" s="91" t="str">
        <f>+PACKING!E2509</f>
        <v>BSCS</v>
      </c>
      <c r="G2519" s="92" t="str">
        <f>+PACKING!I2509</f>
        <v>I</v>
      </c>
      <c r="H2519" s="91" t="s">
        <v>38</v>
      </c>
      <c r="I2519" s="90" t="str">
        <f t="shared" si="197"/>
        <v>NB - 32</v>
      </c>
      <c r="J2519" s="91" t="str">
        <f t="shared" si="198"/>
        <v>D</v>
      </c>
      <c r="K2519" s="90"/>
      <c r="L2519" s="92">
        <f>+PACKING!L2509</f>
        <v>19</v>
      </c>
      <c r="M2519" s="92">
        <f t="shared" si="199"/>
        <v>21</v>
      </c>
      <c r="N2519" s="91" t="str">
        <f>+PACKING!G2509</f>
        <v>MATH6108</v>
      </c>
      <c r="O2519" s="91" t="str">
        <f>+PACKING!H2509</f>
        <v>FUNDAMENTALS OF MATH II SEC 2</v>
      </c>
      <c r="P2519" s="90" t="s">
        <v>17</v>
      </c>
      <c r="Q2519" s="91" t="str">
        <f>+PACKING!J2509</f>
        <v>D</v>
      </c>
      <c r="R2519" s="93" t="str">
        <f>+PACKING!K2509</f>
        <v>NB - 32</v>
      </c>
      <c r="S2519" s="94" t="s">
        <v>74</v>
      </c>
      <c r="T2519" s="211" t="s">
        <v>73</v>
      </c>
      <c r="U2519" s="211"/>
      <c r="V2519" s="211"/>
      <c r="W2519" s="211"/>
      <c r="X2519" s="211"/>
      <c r="Y2519" s="211"/>
      <c r="Z2519" s="211"/>
      <c r="AA2519" s="211"/>
      <c r="AB2519" s="211"/>
      <c r="AC2519" s="211"/>
      <c r="AD2519" s="211"/>
      <c r="AE2519" s="211"/>
      <c r="AF2519" s="211"/>
      <c r="AG2519" s="211"/>
      <c r="AH2519" s="211"/>
      <c r="AI2519" s="211"/>
    </row>
    <row r="2520" spans="1:35" ht="21" x14ac:dyDescent="0.25">
      <c r="A2520" s="88">
        <f>+PACKING!C2510</f>
        <v>2509</v>
      </c>
      <c r="B2520" s="89" t="str">
        <f>+PACKING!D2510</f>
        <v>13 MAY 2024</v>
      </c>
      <c r="C2520" s="90">
        <f>+PACKING!F2510</f>
        <v>142010</v>
      </c>
      <c r="D2520" s="90" t="str">
        <f t="shared" si="195"/>
        <v>142010---BSCS</v>
      </c>
      <c r="E2520" s="90" t="str">
        <f t="shared" si="196"/>
        <v>MATH6108---FUNDAMENTALS OF MATH II SEC 2</v>
      </c>
      <c r="F2520" s="91" t="str">
        <f>+PACKING!E2510</f>
        <v>BSCS</v>
      </c>
      <c r="G2520" s="92" t="str">
        <f>+PACKING!I2510</f>
        <v>I</v>
      </c>
      <c r="H2520" s="91" t="s">
        <v>38</v>
      </c>
      <c r="I2520" s="90" t="str">
        <f t="shared" si="197"/>
        <v>OB - 18</v>
      </c>
      <c r="J2520" s="91" t="str">
        <f t="shared" si="198"/>
        <v>E</v>
      </c>
      <c r="K2520" s="90"/>
      <c r="L2520" s="92">
        <f>+PACKING!L2510</f>
        <v>22</v>
      </c>
      <c r="M2520" s="92">
        <f t="shared" si="199"/>
        <v>24</v>
      </c>
      <c r="N2520" s="91" t="str">
        <f>+PACKING!G2510</f>
        <v>MATH6108</v>
      </c>
      <c r="O2520" s="91" t="str">
        <f>+PACKING!H2510</f>
        <v>FUNDAMENTALS OF MATH II SEC 2</v>
      </c>
      <c r="P2520" s="90" t="s">
        <v>17</v>
      </c>
      <c r="Q2520" s="91" t="str">
        <f>+PACKING!J2510</f>
        <v>E</v>
      </c>
      <c r="R2520" s="93" t="str">
        <f>+PACKING!K2510</f>
        <v>OB - 18</v>
      </c>
      <c r="S2520" s="94" t="s">
        <v>74</v>
      </c>
      <c r="T2520" s="211" t="s">
        <v>73</v>
      </c>
      <c r="U2520" s="211"/>
      <c r="V2520" s="211"/>
      <c r="W2520" s="211"/>
      <c r="X2520" s="211"/>
      <c r="Y2520" s="211"/>
      <c r="Z2520" s="211"/>
      <c r="AA2520" s="211"/>
      <c r="AB2520" s="211"/>
      <c r="AC2520" s="211"/>
      <c r="AD2520" s="211"/>
      <c r="AE2520" s="211"/>
      <c r="AF2520" s="211"/>
      <c r="AG2520" s="211"/>
      <c r="AH2520" s="211"/>
      <c r="AI2520" s="211"/>
    </row>
    <row r="2521" spans="1:35" ht="21" x14ac:dyDescent="0.25">
      <c r="A2521" s="88">
        <f>+PACKING!C2511</f>
        <v>2510</v>
      </c>
      <c r="B2521" s="89" t="str">
        <f>+PACKING!D2511</f>
        <v>13 MAY 2024</v>
      </c>
      <c r="C2521" s="90">
        <f>+PACKING!F2511</f>
        <v>142061</v>
      </c>
      <c r="D2521" s="90" t="str">
        <f t="shared" si="195"/>
        <v>142061---BSCS</v>
      </c>
      <c r="E2521" s="90" t="str">
        <f t="shared" si="196"/>
        <v>CSC368---MACHINE LEARNING SEC 1</v>
      </c>
      <c r="F2521" s="91" t="str">
        <f>+PACKING!E2511</f>
        <v>BSCS</v>
      </c>
      <c r="G2521" s="92" t="str">
        <f>+PACKING!I2511</f>
        <v>I</v>
      </c>
      <c r="H2521" s="91" t="s">
        <v>38</v>
      </c>
      <c r="I2521" s="90" t="str">
        <f t="shared" si="197"/>
        <v>OB - 21</v>
      </c>
      <c r="J2521" s="91" t="str">
        <f t="shared" si="198"/>
        <v>G</v>
      </c>
      <c r="K2521" s="90"/>
      <c r="L2521" s="92">
        <f>+PACKING!L2511</f>
        <v>22</v>
      </c>
      <c r="M2521" s="92">
        <f t="shared" si="199"/>
        <v>24</v>
      </c>
      <c r="N2521" s="91" t="str">
        <f>+PACKING!G2511</f>
        <v>CSC368</v>
      </c>
      <c r="O2521" s="91" t="str">
        <f>+PACKING!H2511</f>
        <v>MACHINE LEARNING SEC 1</v>
      </c>
      <c r="P2521" s="90" t="s">
        <v>17</v>
      </c>
      <c r="Q2521" s="91" t="str">
        <f>+PACKING!J2511</f>
        <v>G</v>
      </c>
      <c r="R2521" s="93" t="str">
        <f>+PACKING!K2511</f>
        <v>OB - 21</v>
      </c>
      <c r="S2521" s="94" t="s">
        <v>74</v>
      </c>
      <c r="T2521" s="211" t="s">
        <v>73</v>
      </c>
      <c r="U2521" s="211"/>
      <c r="V2521" s="211"/>
      <c r="W2521" s="211"/>
      <c r="X2521" s="211"/>
      <c r="Y2521" s="211"/>
      <c r="Z2521" s="211"/>
      <c r="AA2521" s="211"/>
      <c r="AB2521" s="211"/>
      <c r="AC2521" s="211"/>
      <c r="AD2521" s="211"/>
      <c r="AE2521" s="211"/>
      <c r="AF2521" s="211"/>
      <c r="AG2521" s="211"/>
      <c r="AH2521" s="211"/>
      <c r="AI2521" s="211"/>
    </row>
    <row r="2522" spans="1:35" ht="21" x14ac:dyDescent="0.25">
      <c r="A2522" s="88">
        <f>+PACKING!C2512</f>
        <v>2511</v>
      </c>
      <c r="B2522" s="89" t="str">
        <f>+PACKING!D2512</f>
        <v>13 MAY 2024</v>
      </c>
      <c r="C2522" s="90">
        <f>+PACKING!F2512</f>
        <v>142061</v>
      </c>
      <c r="D2522" s="90" t="str">
        <f t="shared" si="195"/>
        <v>142061---BSCS</v>
      </c>
      <c r="E2522" s="90" t="str">
        <f t="shared" si="196"/>
        <v>CSC368---MACHINE LEARNING SEC 1</v>
      </c>
      <c r="F2522" s="91" t="str">
        <f>+PACKING!E2512</f>
        <v>BSCS</v>
      </c>
      <c r="G2522" s="92" t="str">
        <f>+PACKING!I2512</f>
        <v>I</v>
      </c>
      <c r="H2522" s="91" t="s">
        <v>38</v>
      </c>
      <c r="I2522" s="90" t="str">
        <f t="shared" si="197"/>
        <v>OB - 22</v>
      </c>
      <c r="J2522" s="91" t="str">
        <f t="shared" si="198"/>
        <v>G</v>
      </c>
      <c r="K2522" s="90"/>
      <c r="L2522" s="92">
        <f>+PACKING!L2512</f>
        <v>5</v>
      </c>
      <c r="M2522" s="92">
        <f t="shared" si="199"/>
        <v>7</v>
      </c>
      <c r="N2522" s="91" t="str">
        <f>+PACKING!G2512</f>
        <v>CSC368</v>
      </c>
      <c r="O2522" s="91" t="str">
        <f>+PACKING!H2512</f>
        <v>MACHINE LEARNING SEC 1</v>
      </c>
      <c r="P2522" s="90" t="s">
        <v>17</v>
      </c>
      <c r="Q2522" s="91" t="str">
        <f>+PACKING!J2512</f>
        <v>G</v>
      </c>
      <c r="R2522" s="93" t="str">
        <f>+PACKING!K2512</f>
        <v>OB - 22</v>
      </c>
      <c r="S2522" s="94" t="s">
        <v>74</v>
      </c>
      <c r="T2522" s="211" t="s">
        <v>73</v>
      </c>
      <c r="U2522" s="211"/>
      <c r="V2522" s="211"/>
      <c r="W2522" s="211"/>
      <c r="X2522" s="211"/>
      <c r="Y2522" s="211"/>
      <c r="Z2522" s="211"/>
      <c r="AA2522" s="211"/>
      <c r="AB2522" s="211"/>
      <c r="AC2522" s="211"/>
      <c r="AD2522" s="211"/>
      <c r="AE2522" s="211"/>
      <c r="AF2522" s="211"/>
      <c r="AG2522" s="211"/>
      <c r="AH2522" s="211"/>
      <c r="AI2522" s="211"/>
    </row>
    <row r="2523" spans="1:35" ht="21" x14ac:dyDescent="0.25">
      <c r="A2523" s="88">
        <f>+PACKING!C2513</f>
        <v>2512</v>
      </c>
      <c r="B2523" s="89" t="str">
        <f>+PACKING!D2513</f>
        <v>13 MAY 2024</v>
      </c>
      <c r="C2523" s="90">
        <f>+PACKING!F2513</f>
        <v>142062</v>
      </c>
      <c r="D2523" s="90" t="str">
        <f t="shared" si="195"/>
        <v>142062---BSCS</v>
      </c>
      <c r="E2523" s="90" t="str">
        <f t="shared" si="196"/>
        <v>CSC368---MACHINE LEARNING SEC 2</v>
      </c>
      <c r="F2523" s="91" t="str">
        <f>+PACKING!E2513</f>
        <v>BSCS</v>
      </c>
      <c r="G2523" s="92" t="str">
        <f>+PACKING!I2513</f>
        <v>I</v>
      </c>
      <c r="H2523" s="91" t="s">
        <v>38</v>
      </c>
      <c r="I2523" s="90" t="str">
        <f t="shared" si="197"/>
        <v>OB - 22</v>
      </c>
      <c r="J2523" s="91" t="str">
        <f t="shared" si="198"/>
        <v>G</v>
      </c>
      <c r="K2523" s="90"/>
      <c r="L2523" s="92">
        <f>+PACKING!L2513</f>
        <v>17</v>
      </c>
      <c r="M2523" s="92">
        <f t="shared" si="199"/>
        <v>19</v>
      </c>
      <c r="N2523" s="91" t="str">
        <f>+PACKING!G2513</f>
        <v>CSC368</v>
      </c>
      <c r="O2523" s="91" t="str">
        <f>+PACKING!H2513</f>
        <v>MACHINE LEARNING SEC 2</v>
      </c>
      <c r="P2523" s="90" t="s">
        <v>17</v>
      </c>
      <c r="Q2523" s="91" t="str">
        <f>+PACKING!J2513</f>
        <v>G</v>
      </c>
      <c r="R2523" s="93" t="str">
        <f>+PACKING!K2513</f>
        <v>OB - 22</v>
      </c>
      <c r="S2523" s="94" t="s">
        <v>74</v>
      </c>
      <c r="T2523" s="211" t="s">
        <v>73</v>
      </c>
      <c r="U2523" s="211"/>
      <c r="V2523" s="211"/>
      <c r="W2523" s="211"/>
      <c r="X2523" s="211"/>
      <c r="Y2523" s="211"/>
      <c r="Z2523" s="211"/>
      <c r="AA2523" s="211"/>
      <c r="AB2523" s="211"/>
      <c r="AC2523" s="211"/>
      <c r="AD2523" s="211"/>
      <c r="AE2523" s="211"/>
      <c r="AF2523" s="211"/>
      <c r="AG2523" s="211"/>
      <c r="AH2523" s="211"/>
      <c r="AI2523" s="211"/>
    </row>
    <row r="2524" spans="1:35" ht="21" x14ac:dyDescent="0.25">
      <c r="A2524" s="88">
        <f>+PACKING!C2514</f>
        <v>2513</v>
      </c>
      <c r="B2524" s="89" t="str">
        <f>+PACKING!D2514</f>
        <v>13 MAY 2024</v>
      </c>
      <c r="C2524" s="90">
        <f>+PACKING!F2514</f>
        <v>142062</v>
      </c>
      <c r="D2524" s="90" t="str">
        <f t="shared" si="195"/>
        <v>142062---BSCS</v>
      </c>
      <c r="E2524" s="90" t="str">
        <f t="shared" si="196"/>
        <v>CSC368---MACHINE LEARNING SEC 2</v>
      </c>
      <c r="F2524" s="91" t="str">
        <f>+PACKING!E2514</f>
        <v>BSCS</v>
      </c>
      <c r="G2524" s="92" t="str">
        <f>+PACKING!I2514</f>
        <v>I</v>
      </c>
      <c r="H2524" s="91" t="s">
        <v>38</v>
      </c>
      <c r="I2524" s="90" t="str">
        <f t="shared" si="197"/>
        <v>OB - 23</v>
      </c>
      <c r="J2524" s="91" t="str">
        <f t="shared" si="198"/>
        <v>G</v>
      </c>
      <c r="K2524" s="90"/>
      <c r="L2524" s="92">
        <f>+PACKING!L2514</f>
        <v>22</v>
      </c>
      <c r="M2524" s="92">
        <f t="shared" si="199"/>
        <v>24</v>
      </c>
      <c r="N2524" s="91" t="str">
        <f>+PACKING!G2514</f>
        <v>CSC368</v>
      </c>
      <c r="O2524" s="91" t="str">
        <f>+PACKING!H2514</f>
        <v>MACHINE LEARNING SEC 2</v>
      </c>
      <c r="P2524" s="90" t="s">
        <v>17</v>
      </c>
      <c r="Q2524" s="91" t="str">
        <f>+PACKING!J2514</f>
        <v>G</v>
      </c>
      <c r="R2524" s="93" t="str">
        <f>+PACKING!K2514</f>
        <v>OB - 23</v>
      </c>
      <c r="S2524" s="94" t="s">
        <v>74</v>
      </c>
      <c r="T2524" s="211" t="s">
        <v>73</v>
      </c>
      <c r="U2524" s="211"/>
      <c r="V2524" s="211"/>
      <c r="W2524" s="211"/>
      <c r="X2524" s="211"/>
      <c r="Y2524" s="211"/>
      <c r="Z2524" s="211"/>
      <c r="AA2524" s="211"/>
      <c r="AB2524" s="211"/>
      <c r="AC2524" s="211"/>
      <c r="AD2524" s="211"/>
      <c r="AE2524" s="211"/>
      <c r="AF2524" s="211"/>
      <c r="AG2524" s="211"/>
      <c r="AH2524" s="211"/>
      <c r="AI2524" s="211"/>
    </row>
    <row r="2525" spans="1:35" ht="21" x14ac:dyDescent="0.25">
      <c r="A2525" s="88">
        <f>+PACKING!C2515</f>
        <v>2514</v>
      </c>
      <c r="B2525" s="89" t="str">
        <f>+PACKING!D2515</f>
        <v>13 MAY 2024</v>
      </c>
      <c r="C2525" s="90">
        <f>+PACKING!F2515</f>
        <v>142062</v>
      </c>
      <c r="D2525" s="90" t="str">
        <f t="shared" si="195"/>
        <v>142062---BSCS</v>
      </c>
      <c r="E2525" s="90" t="str">
        <f t="shared" si="196"/>
        <v>CSC368---MACHINE LEARNING SEC 2</v>
      </c>
      <c r="F2525" s="91" t="str">
        <f>+PACKING!E2515</f>
        <v>BSCS</v>
      </c>
      <c r="G2525" s="92" t="str">
        <f>+PACKING!I2515</f>
        <v>I</v>
      </c>
      <c r="H2525" s="91" t="s">
        <v>38</v>
      </c>
      <c r="I2525" s="90" t="str">
        <f t="shared" si="197"/>
        <v>OB - 24</v>
      </c>
      <c r="J2525" s="91" t="str">
        <f t="shared" si="198"/>
        <v>G</v>
      </c>
      <c r="K2525" s="90"/>
      <c r="L2525" s="92">
        <f>+PACKING!L2515</f>
        <v>12</v>
      </c>
      <c r="M2525" s="92">
        <f t="shared" si="199"/>
        <v>14</v>
      </c>
      <c r="N2525" s="91" t="str">
        <f>+PACKING!G2515</f>
        <v>CSC368</v>
      </c>
      <c r="O2525" s="91" t="str">
        <f>+PACKING!H2515</f>
        <v>MACHINE LEARNING SEC 2</v>
      </c>
      <c r="P2525" s="90" t="s">
        <v>17</v>
      </c>
      <c r="Q2525" s="91" t="str">
        <f>+PACKING!J2515</f>
        <v>G</v>
      </c>
      <c r="R2525" s="93" t="str">
        <f>+PACKING!K2515</f>
        <v>OB - 24</v>
      </c>
      <c r="S2525" s="94" t="s">
        <v>74</v>
      </c>
      <c r="T2525" s="211" t="s">
        <v>73</v>
      </c>
      <c r="U2525" s="211"/>
      <c r="V2525" s="211"/>
      <c r="W2525" s="211"/>
      <c r="X2525" s="211"/>
      <c r="Y2525" s="211"/>
      <c r="Z2525" s="211"/>
      <c r="AA2525" s="211"/>
      <c r="AB2525" s="211"/>
      <c r="AC2525" s="211"/>
      <c r="AD2525" s="211"/>
      <c r="AE2525" s="211"/>
      <c r="AF2525" s="211"/>
      <c r="AG2525" s="211"/>
      <c r="AH2525" s="211"/>
      <c r="AI2525" s="211"/>
    </row>
    <row r="2526" spans="1:35" ht="21" x14ac:dyDescent="0.25">
      <c r="A2526" s="88">
        <f>+PACKING!C2516</f>
        <v>2515</v>
      </c>
      <c r="B2526" s="89" t="str">
        <f>+PACKING!D2516</f>
        <v>13 MAY 2024</v>
      </c>
      <c r="C2526" s="90">
        <f>+PACKING!F2516</f>
        <v>142063</v>
      </c>
      <c r="D2526" s="90" t="str">
        <f t="shared" si="195"/>
        <v>142063---BSCS</v>
      </c>
      <c r="E2526" s="90" t="str">
        <f t="shared" si="196"/>
        <v>CSC368---MACHINE LEARNING SEC 3</v>
      </c>
      <c r="F2526" s="91" t="str">
        <f>+PACKING!E2516</f>
        <v>BSCS</v>
      </c>
      <c r="G2526" s="92" t="str">
        <f>+PACKING!I2516</f>
        <v>I</v>
      </c>
      <c r="H2526" s="91" t="s">
        <v>38</v>
      </c>
      <c r="I2526" s="90" t="str">
        <f t="shared" si="197"/>
        <v>OB - 24</v>
      </c>
      <c r="J2526" s="91" t="str">
        <f t="shared" si="198"/>
        <v>G</v>
      </c>
      <c r="K2526" s="90"/>
      <c r="L2526" s="92">
        <f>+PACKING!L2516</f>
        <v>10</v>
      </c>
      <c r="M2526" s="92">
        <f t="shared" si="199"/>
        <v>12</v>
      </c>
      <c r="N2526" s="91" t="str">
        <f>+PACKING!G2516</f>
        <v>CSC368</v>
      </c>
      <c r="O2526" s="91" t="str">
        <f>+PACKING!H2516</f>
        <v>MACHINE LEARNING SEC 3</v>
      </c>
      <c r="P2526" s="90" t="s">
        <v>17</v>
      </c>
      <c r="Q2526" s="91" t="str">
        <f>+PACKING!J2516</f>
        <v>G</v>
      </c>
      <c r="R2526" s="93" t="str">
        <f>+PACKING!K2516</f>
        <v>OB - 24</v>
      </c>
      <c r="S2526" s="94" t="s">
        <v>74</v>
      </c>
      <c r="T2526" s="211" t="s">
        <v>73</v>
      </c>
      <c r="U2526" s="211"/>
      <c r="V2526" s="211"/>
      <c r="W2526" s="211"/>
      <c r="X2526" s="211"/>
      <c r="Y2526" s="211"/>
      <c r="Z2526" s="211"/>
      <c r="AA2526" s="211"/>
      <c r="AB2526" s="211"/>
      <c r="AC2526" s="211"/>
      <c r="AD2526" s="211"/>
      <c r="AE2526" s="211"/>
      <c r="AF2526" s="211"/>
      <c r="AG2526" s="211"/>
      <c r="AH2526" s="211"/>
      <c r="AI2526" s="211"/>
    </row>
    <row r="2527" spans="1:35" ht="21" x14ac:dyDescent="0.25">
      <c r="A2527" s="88">
        <f>+PACKING!C2517</f>
        <v>2516</v>
      </c>
      <c r="B2527" s="89" t="str">
        <f>+PACKING!D2517</f>
        <v>13 MAY 2024</v>
      </c>
      <c r="C2527" s="90">
        <f>+PACKING!F2517</f>
        <v>142063</v>
      </c>
      <c r="D2527" s="90" t="str">
        <f t="shared" si="195"/>
        <v>142063---BSCS</v>
      </c>
      <c r="E2527" s="90" t="str">
        <f t="shared" si="196"/>
        <v>CSC368---MACHINE LEARNING SEC 3</v>
      </c>
      <c r="F2527" s="91" t="str">
        <f>+PACKING!E2517</f>
        <v>BSCS</v>
      </c>
      <c r="G2527" s="92" t="str">
        <f>+PACKING!I2517</f>
        <v>I</v>
      </c>
      <c r="H2527" s="91" t="s">
        <v>38</v>
      </c>
      <c r="I2527" s="90" t="str">
        <f t="shared" si="197"/>
        <v>OB - 25</v>
      </c>
      <c r="J2527" s="91" t="str">
        <f t="shared" si="198"/>
        <v>G</v>
      </c>
      <c r="K2527" s="90"/>
      <c r="L2527" s="92">
        <f>+PACKING!L2517</f>
        <v>22</v>
      </c>
      <c r="M2527" s="92">
        <f t="shared" si="199"/>
        <v>24</v>
      </c>
      <c r="N2527" s="91" t="str">
        <f>+PACKING!G2517</f>
        <v>CSC368</v>
      </c>
      <c r="O2527" s="91" t="str">
        <f>+PACKING!H2517</f>
        <v>MACHINE LEARNING SEC 3</v>
      </c>
      <c r="P2527" s="90" t="s">
        <v>17</v>
      </c>
      <c r="Q2527" s="91" t="str">
        <f>+PACKING!J2517</f>
        <v>G</v>
      </c>
      <c r="R2527" s="93" t="str">
        <f>+PACKING!K2517</f>
        <v>OB - 25</v>
      </c>
      <c r="S2527" s="94" t="s">
        <v>74</v>
      </c>
      <c r="T2527" s="211" t="s">
        <v>73</v>
      </c>
      <c r="U2527" s="211"/>
      <c r="V2527" s="211"/>
      <c r="W2527" s="211"/>
      <c r="X2527" s="211"/>
      <c r="Y2527" s="211"/>
      <c r="Z2527" s="211"/>
      <c r="AA2527" s="211"/>
      <c r="AB2527" s="211"/>
      <c r="AC2527" s="211"/>
      <c r="AD2527" s="211"/>
      <c r="AE2527" s="211"/>
      <c r="AF2527" s="211"/>
      <c r="AG2527" s="211"/>
      <c r="AH2527" s="211"/>
      <c r="AI2527" s="211"/>
    </row>
    <row r="2528" spans="1:35" ht="21" x14ac:dyDescent="0.25">
      <c r="A2528" s="88">
        <f>+PACKING!C2518</f>
        <v>2517</v>
      </c>
      <c r="B2528" s="89" t="str">
        <f>+PACKING!D2518</f>
        <v>13 MAY 2024</v>
      </c>
      <c r="C2528" s="90">
        <f>+PACKING!F2518</f>
        <v>142010</v>
      </c>
      <c r="D2528" s="90" t="str">
        <f t="shared" si="195"/>
        <v>142010---BSCS</v>
      </c>
      <c r="E2528" s="90" t="str">
        <f t="shared" si="196"/>
        <v>MATH6108---FUNDAMENTALS OF MATH II SEC 2</v>
      </c>
      <c r="F2528" s="91" t="str">
        <f>+PACKING!E2518</f>
        <v>BSCS</v>
      </c>
      <c r="G2528" s="92" t="str">
        <f>+PACKING!I2518</f>
        <v>I</v>
      </c>
      <c r="H2528" s="91" t="s">
        <v>38</v>
      </c>
      <c r="I2528" s="90" t="str">
        <f t="shared" si="197"/>
        <v>OB - 51</v>
      </c>
      <c r="J2528" s="91" t="str">
        <f t="shared" si="198"/>
        <v>E</v>
      </c>
      <c r="K2528" s="90"/>
      <c r="L2528" s="92">
        <f>+PACKING!L2518</f>
        <v>5</v>
      </c>
      <c r="M2528" s="92">
        <f t="shared" si="199"/>
        <v>7</v>
      </c>
      <c r="N2528" s="91" t="str">
        <f>+PACKING!G2518</f>
        <v>MATH6108</v>
      </c>
      <c r="O2528" s="91" t="str">
        <f>+PACKING!H2518</f>
        <v>FUNDAMENTALS OF MATH II SEC 2</v>
      </c>
      <c r="P2528" s="90" t="s">
        <v>17</v>
      </c>
      <c r="Q2528" s="91" t="str">
        <f>+PACKING!J2518</f>
        <v>E</v>
      </c>
      <c r="R2528" s="93" t="str">
        <f>+PACKING!K2518</f>
        <v>OB - 51</v>
      </c>
      <c r="S2528" s="94" t="s">
        <v>74</v>
      </c>
      <c r="T2528" s="211" t="s">
        <v>73</v>
      </c>
      <c r="U2528" s="211"/>
      <c r="V2528" s="211"/>
      <c r="W2528" s="211"/>
      <c r="X2528" s="211"/>
      <c r="Y2528" s="211"/>
      <c r="Z2528" s="211"/>
      <c r="AA2528" s="211"/>
      <c r="AB2528" s="211"/>
      <c r="AC2528" s="211"/>
      <c r="AD2528" s="211"/>
      <c r="AE2528" s="211"/>
      <c r="AF2528" s="211"/>
      <c r="AG2528" s="211"/>
      <c r="AH2528" s="211"/>
      <c r="AI2528" s="211"/>
    </row>
    <row r="2529" spans="1:35" ht="21" x14ac:dyDescent="0.25">
      <c r="A2529" s="88">
        <f>+PACKING!C2519</f>
        <v>2518</v>
      </c>
      <c r="B2529" s="89" t="str">
        <f>+PACKING!D2519</f>
        <v>13 MAY 2024</v>
      </c>
      <c r="C2529" s="90">
        <f>+PACKING!F2519</f>
        <v>142011</v>
      </c>
      <c r="D2529" s="90" t="str">
        <f t="shared" si="195"/>
        <v>142011---BSCS</v>
      </c>
      <c r="E2529" s="90" t="str">
        <f t="shared" si="196"/>
        <v>MATH6108---FUNDAMENTALS OF MATH II SEC 3</v>
      </c>
      <c r="F2529" s="91" t="str">
        <f>+PACKING!E2519</f>
        <v>BSCS</v>
      </c>
      <c r="G2529" s="92" t="str">
        <f>+PACKING!I2519</f>
        <v>I</v>
      </c>
      <c r="H2529" s="91" t="s">
        <v>38</v>
      </c>
      <c r="I2529" s="90" t="str">
        <f t="shared" si="197"/>
        <v>OB - 51</v>
      </c>
      <c r="J2529" s="91" t="str">
        <f t="shared" si="198"/>
        <v>E</v>
      </c>
      <c r="K2529" s="90"/>
      <c r="L2529" s="92">
        <f>+PACKING!L2519</f>
        <v>17</v>
      </c>
      <c r="M2529" s="92">
        <f t="shared" si="199"/>
        <v>19</v>
      </c>
      <c r="N2529" s="91" t="str">
        <f>+PACKING!G2519</f>
        <v>MATH6108</v>
      </c>
      <c r="O2529" s="91" t="str">
        <f>+PACKING!H2519</f>
        <v>FUNDAMENTALS OF MATH II SEC 3</v>
      </c>
      <c r="P2529" s="90" t="s">
        <v>17</v>
      </c>
      <c r="Q2529" s="91" t="str">
        <f>+PACKING!J2519</f>
        <v>E</v>
      </c>
      <c r="R2529" s="93" t="str">
        <f>+PACKING!K2519</f>
        <v>OB - 51</v>
      </c>
      <c r="S2529" s="94" t="s">
        <v>74</v>
      </c>
      <c r="T2529" s="211" t="s">
        <v>73</v>
      </c>
      <c r="U2529" s="211"/>
      <c r="V2529" s="211"/>
      <c r="W2529" s="211"/>
      <c r="X2529" s="211"/>
      <c r="Y2529" s="211"/>
      <c r="Z2529" s="211"/>
      <c r="AA2529" s="211"/>
      <c r="AB2529" s="211"/>
      <c r="AC2529" s="211"/>
      <c r="AD2529" s="211"/>
      <c r="AE2529" s="211"/>
      <c r="AF2529" s="211"/>
      <c r="AG2529" s="211"/>
      <c r="AH2529" s="211"/>
      <c r="AI2529" s="211"/>
    </row>
    <row r="2530" spans="1:35" ht="21" x14ac:dyDescent="0.25">
      <c r="A2530" s="88">
        <f>+PACKING!C2520</f>
        <v>2519</v>
      </c>
      <c r="B2530" s="89" t="str">
        <f>+PACKING!D2520</f>
        <v>13 MAY 2024</v>
      </c>
      <c r="C2530" s="90">
        <f>+PACKING!F2520</f>
        <v>142011</v>
      </c>
      <c r="D2530" s="90" t="str">
        <f t="shared" si="195"/>
        <v>142011---BSCS</v>
      </c>
      <c r="E2530" s="90" t="str">
        <f t="shared" si="196"/>
        <v>MATH6108---FUNDAMENTALS OF MATH II SEC 3</v>
      </c>
      <c r="F2530" s="91" t="str">
        <f>+PACKING!E2520</f>
        <v>BSCS</v>
      </c>
      <c r="G2530" s="92" t="str">
        <f>+PACKING!I2520</f>
        <v>I</v>
      </c>
      <c r="H2530" s="91" t="s">
        <v>38</v>
      </c>
      <c r="I2530" s="90" t="str">
        <f t="shared" si="197"/>
        <v>OB - 52</v>
      </c>
      <c r="J2530" s="91" t="str">
        <f t="shared" si="198"/>
        <v>E</v>
      </c>
      <c r="K2530" s="90"/>
      <c r="L2530" s="92">
        <f>+PACKING!L2520</f>
        <v>22</v>
      </c>
      <c r="M2530" s="92">
        <f t="shared" si="199"/>
        <v>24</v>
      </c>
      <c r="N2530" s="91" t="str">
        <f>+PACKING!G2520</f>
        <v>MATH6108</v>
      </c>
      <c r="O2530" s="91" t="str">
        <f>+PACKING!H2520</f>
        <v>FUNDAMENTALS OF MATH II SEC 3</v>
      </c>
      <c r="P2530" s="90" t="s">
        <v>17</v>
      </c>
      <c r="Q2530" s="91" t="str">
        <f>+PACKING!J2520</f>
        <v>E</v>
      </c>
      <c r="R2530" s="93" t="str">
        <f>+PACKING!K2520</f>
        <v>OB - 52</v>
      </c>
      <c r="S2530" s="94" t="s">
        <v>74</v>
      </c>
      <c r="T2530" s="211" t="s">
        <v>73</v>
      </c>
      <c r="U2530" s="211"/>
      <c r="V2530" s="211"/>
      <c r="W2530" s="211"/>
      <c r="X2530" s="211"/>
      <c r="Y2530" s="211"/>
      <c r="Z2530" s="211"/>
      <c r="AA2530" s="211"/>
      <c r="AB2530" s="211"/>
      <c r="AC2530" s="211"/>
      <c r="AD2530" s="211"/>
      <c r="AE2530" s="211"/>
      <c r="AF2530" s="211"/>
      <c r="AG2530" s="211"/>
      <c r="AH2530" s="211"/>
      <c r="AI2530" s="211"/>
    </row>
    <row r="2531" spans="1:35" ht="21" x14ac:dyDescent="0.25">
      <c r="A2531" s="88">
        <f>+PACKING!C2521</f>
        <v>2520</v>
      </c>
      <c r="B2531" s="89" t="str">
        <f>+PACKING!D2521</f>
        <v>13 MAY 2024</v>
      </c>
      <c r="C2531" s="90">
        <f>+PACKING!F2521</f>
        <v>142011</v>
      </c>
      <c r="D2531" s="90" t="str">
        <f t="shared" si="195"/>
        <v>142011---BSCS</v>
      </c>
      <c r="E2531" s="90" t="str">
        <f t="shared" si="196"/>
        <v>MATH6108---FUNDAMENTALS OF MATH II SEC 3</v>
      </c>
      <c r="F2531" s="91" t="str">
        <f>+PACKING!E2521</f>
        <v>BSCS</v>
      </c>
      <c r="G2531" s="92" t="str">
        <f>+PACKING!I2521</f>
        <v>I</v>
      </c>
      <c r="H2531" s="91" t="s">
        <v>38</v>
      </c>
      <c r="I2531" s="90" t="str">
        <f t="shared" si="197"/>
        <v>OB - 53</v>
      </c>
      <c r="J2531" s="91" t="str">
        <f t="shared" si="198"/>
        <v>F</v>
      </c>
      <c r="K2531" s="90"/>
      <c r="L2531" s="92">
        <f>+PACKING!L2521</f>
        <v>8</v>
      </c>
      <c r="M2531" s="92">
        <f t="shared" si="199"/>
        <v>10</v>
      </c>
      <c r="N2531" s="91" t="str">
        <f>+PACKING!G2521</f>
        <v>MATH6108</v>
      </c>
      <c r="O2531" s="91" t="str">
        <f>+PACKING!H2521</f>
        <v>FUNDAMENTALS OF MATH II SEC 3</v>
      </c>
      <c r="P2531" s="90" t="s">
        <v>17</v>
      </c>
      <c r="Q2531" s="91" t="str">
        <f>+PACKING!J2521</f>
        <v>F</v>
      </c>
      <c r="R2531" s="93" t="str">
        <f>+PACKING!K2521</f>
        <v>OB - 53</v>
      </c>
      <c r="S2531" s="94" t="s">
        <v>74</v>
      </c>
      <c r="T2531" s="211" t="s">
        <v>73</v>
      </c>
      <c r="U2531" s="211"/>
      <c r="V2531" s="211"/>
      <c r="W2531" s="211"/>
      <c r="X2531" s="211"/>
      <c r="Y2531" s="211"/>
      <c r="Z2531" s="211"/>
      <c r="AA2531" s="211"/>
      <c r="AB2531" s="211"/>
      <c r="AC2531" s="211"/>
      <c r="AD2531" s="211"/>
      <c r="AE2531" s="211"/>
      <c r="AF2531" s="211"/>
      <c r="AG2531" s="211"/>
      <c r="AH2531" s="211"/>
      <c r="AI2531" s="211"/>
    </row>
    <row r="2532" spans="1:35" ht="21" x14ac:dyDescent="0.25">
      <c r="A2532" s="88">
        <f>+PACKING!C2522</f>
        <v>2521</v>
      </c>
      <c r="B2532" s="89" t="str">
        <f>+PACKING!D2522</f>
        <v>13 MAY 2024</v>
      </c>
      <c r="C2532" s="90">
        <f>+PACKING!F2522</f>
        <v>142012</v>
      </c>
      <c r="D2532" s="90" t="str">
        <f t="shared" si="195"/>
        <v>142012---BS SE</v>
      </c>
      <c r="E2532" s="90" t="str">
        <f t="shared" si="196"/>
        <v>MATH6108---FUNDAMENTALS OF MATH II SEC 1</v>
      </c>
      <c r="F2532" s="91" t="str">
        <f>+PACKING!E2522</f>
        <v>BS SE</v>
      </c>
      <c r="G2532" s="92" t="str">
        <f>+PACKING!I2522</f>
        <v>I</v>
      </c>
      <c r="H2532" s="91" t="s">
        <v>38</v>
      </c>
      <c r="I2532" s="90" t="str">
        <f t="shared" si="197"/>
        <v>OB - 53</v>
      </c>
      <c r="J2532" s="91" t="str">
        <f t="shared" si="198"/>
        <v>F</v>
      </c>
      <c r="K2532" s="90"/>
      <c r="L2532" s="92">
        <f>+PACKING!L2522</f>
        <v>14</v>
      </c>
      <c r="M2532" s="92">
        <f t="shared" si="199"/>
        <v>16</v>
      </c>
      <c r="N2532" s="91" t="str">
        <f>+PACKING!G2522</f>
        <v>MATH6108</v>
      </c>
      <c r="O2532" s="91" t="str">
        <f>+PACKING!H2522</f>
        <v>FUNDAMENTALS OF MATH II SEC 1</v>
      </c>
      <c r="P2532" s="90" t="s">
        <v>17</v>
      </c>
      <c r="Q2532" s="91" t="str">
        <f>+PACKING!J2522</f>
        <v>F</v>
      </c>
      <c r="R2532" s="93" t="str">
        <f>+PACKING!K2522</f>
        <v>OB - 53</v>
      </c>
      <c r="S2532" s="94" t="s">
        <v>74</v>
      </c>
      <c r="T2532" s="211" t="s">
        <v>73</v>
      </c>
      <c r="U2532" s="211"/>
      <c r="V2532" s="211"/>
      <c r="W2532" s="211"/>
      <c r="X2532" s="211"/>
      <c r="Y2532" s="211"/>
      <c r="Z2532" s="211"/>
      <c r="AA2532" s="211"/>
      <c r="AB2532" s="211"/>
      <c r="AC2532" s="211"/>
      <c r="AD2532" s="211"/>
      <c r="AE2532" s="211"/>
      <c r="AF2532" s="211"/>
      <c r="AG2532" s="211"/>
      <c r="AH2532" s="211"/>
      <c r="AI2532" s="211"/>
    </row>
    <row r="2533" spans="1:35" ht="21" x14ac:dyDescent="0.25">
      <c r="A2533" s="88">
        <f>+PACKING!C2523</f>
        <v>2522</v>
      </c>
      <c r="B2533" s="89" t="str">
        <f>+PACKING!D2523</f>
        <v>13 MAY 2024</v>
      </c>
      <c r="C2533" s="90">
        <f>+PACKING!F2523</f>
        <v>142012</v>
      </c>
      <c r="D2533" s="90" t="str">
        <f t="shared" si="195"/>
        <v>142012---BS SE</v>
      </c>
      <c r="E2533" s="90" t="str">
        <f t="shared" si="196"/>
        <v>MATH6108---FUNDAMENTALS OF MATH II SEC 1</v>
      </c>
      <c r="F2533" s="91" t="str">
        <f>+PACKING!E2523</f>
        <v>BS SE</v>
      </c>
      <c r="G2533" s="92" t="str">
        <f>+PACKING!I2523</f>
        <v>I</v>
      </c>
      <c r="H2533" s="91" t="s">
        <v>38</v>
      </c>
      <c r="I2533" s="90" t="str">
        <f t="shared" si="197"/>
        <v>OB - 54</v>
      </c>
      <c r="J2533" s="91" t="str">
        <f t="shared" si="198"/>
        <v>F</v>
      </c>
      <c r="K2533" s="90"/>
      <c r="L2533" s="92">
        <f>+PACKING!L2523</f>
        <v>22</v>
      </c>
      <c r="M2533" s="92">
        <f t="shared" si="199"/>
        <v>24</v>
      </c>
      <c r="N2533" s="91" t="str">
        <f>+PACKING!G2523</f>
        <v>MATH6108</v>
      </c>
      <c r="O2533" s="91" t="str">
        <f>+PACKING!H2523</f>
        <v>FUNDAMENTALS OF MATH II SEC 1</v>
      </c>
      <c r="P2533" s="90" t="s">
        <v>17</v>
      </c>
      <c r="Q2533" s="91" t="str">
        <f>+PACKING!J2523</f>
        <v>F</v>
      </c>
      <c r="R2533" s="93" t="str">
        <f>+PACKING!K2523</f>
        <v>OB - 54</v>
      </c>
      <c r="S2533" s="94" t="s">
        <v>74</v>
      </c>
      <c r="T2533" s="211" t="s">
        <v>73</v>
      </c>
      <c r="U2533" s="211"/>
      <c r="V2533" s="211"/>
      <c r="W2533" s="211"/>
      <c r="X2533" s="211"/>
      <c r="Y2533" s="211"/>
      <c r="Z2533" s="211"/>
      <c r="AA2533" s="211"/>
      <c r="AB2533" s="211"/>
      <c r="AC2533" s="211"/>
      <c r="AD2533" s="211"/>
      <c r="AE2533" s="211"/>
      <c r="AF2533" s="211"/>
      <c r="AG2533" s="211"/>
      <c r="AH2533" s="211"/>
      <c r="AI2533" s="211"/>
    </row>
    <row r="2534" spans="1:35" ht="21" x14ac:dyDescent="0.25">
      <c r="A2534" s="88">
        <f>+PACKING!C2524</f>
        <v>2523</v>
      </c>
      <c r="B2534" s="89" t="str">
        <f>+PACKING!D2524</f>
        <v>13 MAY 2024</v>
      </c>
      <c r="C2534" s="90">
        <f>+PACKING!F2524</f>
        <v>142012</v>
      </c>
      <c r="D2534" s="90" t="str">
        <f t="shared" si="195"/>
        <v>142012---BS SE</v>
      </c>
      <c r="E2534" s="90" t="str">
        <f t="shared" si="196"/>
        <v>MATH6108---FUNDAMENTALS OF MATH II SEC 1</v>
      </c>
      <c r="F2534" s="91" t="str">
        <f>+PACKING!E2524</f>
        <v>BS SE</v>
      </c>
      <c r="G2534" s="92" t="str">
        <f>+PACKING!I2524</f>
        <v>I</v>
      </c>
      <c r="H2534" s="91" t="s">
        <v>38</v>
      </c>
      <c r="I2534" s="90" t="str">
        <f t="shared" si="197"/>
        <v>OB - 55</v>
      </c>
      <c r="J2534" s="91" t="str">
        <f t="shared" si="198"/>
        <v>F</v>
      </c>
      <c r="K2534" s="90"/>
      <c r="L2534" s="92">
        <f>+PACKING!L2524</f>
        <v>1</v>
      </c>
      <c r="M2534" s="92">
        <f t="shared" si="199"/>
        <v>3</v>
      </c>
      <c r="N2534" s="91" t="str">
        <f>+PACKING!G2524</f>
        <v>MATH6108</v>
      </c>
      <c r="O2534" s="91" t="str">
        <f>+PACKING!H2524</f>
        <v>FUNDAMENTALS OF MATH II SEC 1</v>
      </c>
      <c r="P2534" s="90" t="s">
        <v>17</v>
      </c>
      <c r="Q2534" s="91" t="str">
        <f>+PACKING!J2524</f>
        <v>F</v>
      </c>
      <c r="R2534" s="93" t="str">
        <f>+PACKING!K2524</f>
        <v>OB - 55</v>
      </c>
      <c r="S2534" s="94" t="s">
        <v>74</v>
      </c>
      <c r="T2534" s="211" t="s">
        <v>73</v>
      </c>
      <c r="U2534" s="211"/>
      <c r="V2534" s="211"/>
      <c r="W2534" s="211"/>
      <c r="X2534" s="211"/>
      <c r="Y2534" s="211"/>
      <c r="Z2534" s="211"/>
      <c r="AA2534" s="211"/>
      <c r="AB2534" s="211"/>
      <c r="AC2534" s="211"/>
      <c r="AD2534" s="211"/>
      <c r="AE2534" s="211"/>
      <c r="AF2534" s="211"/>
      <c r="AG2534" s="211"/>
      <c r="AH2534" s="211"/>
      <c r="AI2534" s="211"/>
    </row>
    <row r="2535" spans="1:35" ht="21" x14ac:dyDescent="0.25">
      <c r="A2535" s="88">
        <f>+PACKING!C2525</f>
        <v>2524</v>
      </c>
      <c r="B2535" s="89" t="str">
        <f>+PACKING!D2525</f>
        <v>13 MAY 2024</v>
      </c>
      <c r="C2535" s="90">
        <f>+PACKING!F2525</f>
        <v>142041</v>
      </c>
      <c r="D2535" s="90" t="str">
        <f t="shared" si="195"/>
        <v>142041---BS MC</v>
      </c>
      <c r="E2535" s="90" t="str">
        <f t="shared" si="196"/>
        <v>MCN333---CURRENT AFFAIRS SEC 1</v>
      </c>
      <c r="F2535" s="91" t="str">
        <f>+PACKING!E2525</f>
        <v>BS MC</v>
      </c>
      <c r="G2535" s="92" t="str">
        <f>+PACKING!I2525</f>
        <v>I</v>
      </c>
      <c r="H2535" s="91" t="s">
        <v>38</v>
      </c>
      <c r="I2535" s="90" t="str">
        <f t="shared" si="197"/>
        <v>OB - 55</v>
      </c>
      <c r="J2535" s="91" t="str">
        <f t="shared" si="198"/>
        <v>F</v>
      </c>
      <c r="K2535" s="90"/>
      <c r="L2535" s="92">
        <f>+PACKING!L2525</f>
        <v>11</v>
      </c>
      <c r="M2535" s="92">
        <f t="shared" si="199"/>
        <v>13</v>
      </c>
      <c r="N2535" s="91" t="str">
        <f>+PACKING!G2525</f>
        <v>MCN333</v>
      </c>
      <c r="O2535" s="91" t="str">
        <f>+PACKING!H2525</f>
        <v>CURRENT AFFAIRS SEC 1</v>
      </c>
      <c r="P2535" s="90" t="s">
        <v>17</v>
      </c>
      <c r="Q2535" s="91" t="str">
        <f>+PACKING!J2525</f>
        <v>F</v>
      </c>
      <c r="R2535" s="93" t="str">
        <f>+PACKING!K2525</f>
        <v>OB - 55</v>
      </c>
      <c r="S2535" s="94" t="s">
        <v>74</v>
      </c>
      <c r="T2535" s="211" t="s">
        <v>73</v>
      </c>
      <c r="U2535" s="211"/>
      <c r="V2535" s="211"/>
      <c r="W2535" s="211"/>
      <c r="X2535" s="211"/>
      <c r="Y2535" s="211"/>
      <c r="Z2535" s="211"/>
      <c r="AA2535" s="211"/>
      <c r="AB2535" s="211"/>
      <c r="AC2535" s="211"/>
      <c r="AD2535" s="211"/>
      <c r="AE2535" s="211"/>
      <c r="AF2535" s="211"/>
      <c r="AG2535" s="211"/>
      <c r="AH2535" s="211"/>
      <c r="AI2535" s="211"/>
    </row>
    <row r="2536" spans="1:35" ht="21" x14ac:dyDescent="0.25">
      <c r="A2536" s="88">
        <f>+PACKING!C2526</f>
        <v>2525</v>
      </c>
      <c r="B2536" s="89" t="str">
        <f>+PACKING!D2526</f>
        <v>13 MAY 2024</v>
      </c>
      <c r="C2536" s="90">
        <f>+PACKING!F2526</f>
        <v>142058</v>
      </c>
      <c r="D2536" s="90" t="str">
        <f t="shared" si="195"/>
        <v>142058---BSCS</v>
      </c>
      <c r="E2536" s="90" t="str">
        <f t="shared" si="196"/>
        <v>CSC368---MACHINE LEARNING SEC 1</v>
      </c>
      <c r="F2536" s="91" t="str">
        <f>+PACKING!E2526</f>
        <v>BSCS</v>
      </c>
      <c r="G2536" s="92" t="str">
        <f>+PACKING!I2526</f>
        <v>I</v>
      </c>
      <c r="H2536" s="91" t="s">
        <v>38</v>
      </c>
      <c r="I2536" s="90" t="str">
        <f t="shared" si="197"/>
        <v>OB - 55</v>
      </c>
      <c r="J2536" s="91" t="str">
        <f t="shared" si="198"/>
        <v>F</v>
      </c>
      <c r="K2536" s="90"/>
      <c r="L2536" s="92">
        <f>+PACKING!L2526</f>
        <v>10</v>
      </c>
      <c r="M2536" s="92">
        <f t="shared" si="199"/>
        <v>12</v>
      </c>
      <c r="N2536" s="91" t="str">
        <f>+PACKING!G2526</f>
        <v>CSC368</v>
      </c>
      <c r="O2536" s="91" t="str">
        <f>+PACKING!H2526</f>
        <v>MACHINE LEARNING SEC 1</v>
      </c>
      <c r="P2536" s="90" t="s">
        <v>17</v>
      </c>
      <c r="Q2536" s="91" t="str">
        <f>+PACKING!J2526</f>
        <v>F</v>
      </c>
      <c r="R2536" s="93" t="str">
        <f>+PACKING!K2526</f>
        <v>OB - 55</v>
      </c>
      <c r="S2536" s="94" t="s">
        <v>74</v>
      </c>
      <c r="T2536" s="211" t="s">
        <v>73</v>
      </c>
      <c r="U2536" s="211"/>
      <c r="V2536" s="211"/>
      <c r="W2536" s="211"/>
      <c r="X2536" s="211"/>
      <c r="Y2536" s="211"/>
      <c r="Z2536" s="211"/>
      <c r="AA2536" s="211"/>
      <c r="AB2536" s="211"/>
      <c r="AC2536" s="211"/>
      <c r="AD2536" s="211"/>
      <c r="AE2536" s="211"/>
      <c r="AF2536" s="211"/>
      <c r="AG2536" s="211"/>
      <c r="AH2536" s="211"/>
      <c r="AI2536" s="211"/>
    </row>
    <row r="2537" spans="1:35" ht="21" x14ac:dyDescent="0.25">
      <c r="A2537" s="88">
        <f>+PACKING!C2527</f>
        <v>2526</v>
      </c>
      <c r="B2537" s="89" t="str">
        <f>+PACKING!D2527</f>
        <v>13 MAY 2024</v>
      </c>
      <c r="C2537" s="90">
        <f>+PACKING!F2527</f>
        <v>142058</v>
      </c>
      <c r="D2537" s="90" t="str">
        <f t="shared" si="195"/>
        <v>142058---BSCS</v>
      </c>
      <c r="E2537" s="90" t="str">
        <f t="shared" si="196"/>
        <v>CSC368---MACHINE LEARNING SEC 1</v>
      </c>
      <c r="F2537" s="91" t="str">
        <f>+PACKING!E2527</f>
        <v>BSCS</v>
      </c>
      <c r="G2537" s="92" t="str">
        <f>+PACKING!I2527</f>
        <v>I</v>
      </c>
      <c r="H2537" s="91" t="s">
        <v>38</v>
      </c>
      <c r="I2537" s="90" t="str">
        <f t="shared" si="197"/>
        <v>OB - 56</v>
      </c>
      <c r="J2537" s="91" t="str">
        <f t="shared" si="198"/>
        <v>F</v>
      </c>
      <c r="K2537" s="90"/>
      <c r="L2537" s="92">
        <f>+PACKING!L2527</f>
        <v>21</v>
      </c>
      <c r="M2537" s="92">
        <f t="shared" si="199"/>
        <v>23</v>
      </c>
      <c r="N2537" s="91" t="str">
        <f>+PACKING!G2527</f>
        <v>CSC368</v>
      </c>
      <c r="O2537" s="91" t="str">
        <f>+PACKING!H2527</f>
        <v>MACHINE LEARNING SEC 1</v>
      </c>
      <c r="P2537" s="90" t="s">
        <v>17</v>
      </c>
      <c r="Q2537" s="91" t="str">
        <f>+PACKING!J2527</f>
        <v>F</v>
      </c>
      <c r="R2537" s="93" t="str">
        <f>+PACKING!K2527</f>
        <v>OB - 56</v>
      </c>
      <c r="S2537" s="94" t="s">
        <v>74</v>
      </c>
      <c r="T2537" s="211" t="s">
        <v>73</v>
      </c>
      <c r="U2537" s="211"/>
      <c r="V2537" s="211"/>
      <c r="W2537" s="211"/>
      <c r="X2537" s="211"/>
      <c r="Y2537" s="211"/>
      <c r="Z2537" s="211"/>
      <c r="AA2537" s="211"/>
      <c r="AB2537" s="211"/>
      <c r="AC2537" s="211"/>
      <c r="AD2537" s="211"/>
      <c r="AE2537" s="211"/>
      <c r="AF2537" s="211"/>
      <c r="AG2537" s="211"/>
      <c r="AH2537" s="211"/>
      <c r="AI2537" s="211"/>
    </row>
    <row r="2538" spans="1:35" ht="21" x14ac:dyDescent="0.25">
      <c r="A2538" s="88">
        <f>+PACKING!C2528</f>
        <v>2527</v>
      </c>
      <c r="B2538" s="89" t="str">
        <f>+PACKING!D2528</f>
        <v>13 MAY 2024</v>
      </c>
      <c r="C2538" s="90">
        <f>+PACKING!F2528</f>
        <v>142061</v>
      </c>
      <c r="D2538" s="90" t="str">
        <f t="shared" si="195"/>
        <v>142061---BSCS</v>
      </c>
      <c r="E2538" s="90" t="str">
        <f t="shared" si="196"/>
        <v>CSC368---MACHINE LEARNING SEC 1</v>
      </c>
      <c r="F2538" s="91" t="str">
        <f>+PACKING!E2528</f>
        <v>BSCS</v>
      </c>
      <c r="G2538" s="92" t="str">
        <f>+PACKING!I2528</f>
        <v>I</v>
      </c>
      <c r="H2538" s="91" t="s">
        <v>38</v>
      </c>
      <c r="I2538" s="90" t="str">
        <f t="shared" si="197"/>
        <v>OB - 56</v>
      </c>
      <c r="J2538" s="91" t="str">
        <f t="shared" si="198"/>
        <v>F</v>
      </c>
      <c r="K2538" s="90"/>
      <c r="L2538" s="92">
        <f>+PACKING!L2528</f>
        <v>1</v>
      </c>
      <c r="M2538" s="92">
        <f t="shared" si="199"/>
        <v>3</v>
      </c>
      <c r="N2538" s="91" t="str">
        <f>+PACKING!G2528</f>
        <v>CSC368</v>
      </c>
      <c r="O2538" s="91" t="str">
        <f>+PACKING!H2528</f>
        <v>MACHINE LEARNING SEC 1</v>
      </c>
      <c r="P2538" s="90" t="s">
        <v>17</v>
      </c>
      <c r="Q2538" s="91" t="str">
        <f>+PACKING!J2528</f>
        <v>F</v>
      </c>
      <c r="R2538" s="93" t="str">
        <f>+PACKING!K2528</f>
        <v>OB - 56</v>
      </c>
      <c r="S2538" s="94" t="s">
        <v>74</v>
      </c>
      <c r="T2538" s="211" t="s">
        <v>73</v>
      </c>
      <c r="U2538" s="211"/>
      <c r="V2538" s="211"/>
      <c r="W2538" s="211"/>
      <c r="X2538" s="211"/>
      <c r="Y2538" s="211"/>
      <c r="Z2538" s="211"/>
      <c r="AA2538" s="211"/>
      <c r="AB2538" s="211"/>
      <c r="AC2538" s="211"/>
      <c r="AD2538" s="211"/>
      <c r="AE2538" s="211"/>
      <c r="AF2538" s="211"/>
      <c r="AG2538" s="211"/>
      <c r="AH2538" s="211"/>
      <c r="AI2538" s="211"/>
    </row>
    <row r="2539" spans="1:35" ht="21" x14ac:dyDescent="0.25">
      <c r="A2539" s="88">
        <f>+PACKING!C2529</f>
        <v>2528</v>
      </c>
      <c r="B2539" s="89" t="str">
        <f>+PACKING!D2529</f>
        <v>13 MAY 2024</v>
      </c>
      <c r="C2539" s="90">
        <f>+PACKING!F2529</f>
        <v>142061</v>
      </c>
      <c r="D2539" s="90" t="str">
        <f t="shared" si="195"/>
        <v>142061---BSCS</v>
      </c>
      <c r="E2539" s="90" t="str">
        <f t="shared" si="196"/>
        <v>CSC368---MACHINE LEARNING SEC 1</v>
      </c>
      <c r="F2539" s="91" t="str">
        <f>+PACKING!E2529</f>
        <v>BSCS</v>
      </c>
      <c r="G2539" s="92" t="str">
        <f>+PACKING!I2529</f>
        <v>I</v>
      </c>
      <c r="H2539" s="91" t="s">
        <v>38</v>
      </c>
      <c r="I2539" s="90" t="str">
        <f t="shared" si="197"/>
        <v>OB - 57</v>
      </c>
      <c r="J2539" s="91" t="str">
        <f t="shared" si="198"/>
        <v>F</v>
      </c>
      <c r="K2539" s="90"/>
      <c r="L2539" s="92">
        <f>+PACKING!L2529</f>
        <v>22</v>
      </c>
      <c r="M2539" s="92">
        <f t="shared" si="199"/>
        <v>24</v>
      </c>
      <c r="N2539" s="91" t="str">
        <f>+PACKING!G2529</f>
        <v>CSC368</v>
      </c>
      <c r="O2539" s="91" t="str">
        <f>+PACKING!H2529</f>
        <v>MACHINE LEARNING SEC 1</v>
      </c>
      <c r="P2539" s="90" t="s">
        <v>17</v>
      </c>
      <c r="Q2539" s="91" t="str">
        <f>+PACKING!J2529</f>
        <v>F</v>
      </c>
      <c r="R2539" s="93" t="str">
        <f>+PACKING!K2529</f>
        <v>OB - 57</v>
      </c>
      <c r="S2539" s="94" t="s">
        <v>74</v>
      </c>
      <c r="T2539" s="211" t="s">
        <v>73</v>
      </c>
      <c r="U2539" s="211"/>
      <c r="V2539" s="211"/>
      <c r="W2539" s="211"/>
      <c r="X2539" s="211"/>
      <c r="Y2539" s="211"/>
      <c r="Z2539" s="211"/>
      <c r="AA2539" s="211"/>
      <c r="AB2539" s="211"/>
      <c r="AC2539" s="211"/>
      <c r="AD2539" s="211"/>
      <c r="AE2539" s="211"/>
      <c r="AF2539" s="211"/>
      <c r="AG2539" s="211"/>
      <c r="AH2539" s="211"/>
      <c r="AI2539" s="211"/>
    </row>
    <row r="2540" spans="1:35" ht="21" x14ac:dyDescent="0.25">
      <c r="A2540" s="88">
        <f>+PACKING!C2530</f>
        <v>2529</v>
      </c>
      <c r="B2540" s="89" t="str">
        <f>+PACKING!D2530</f>
        <v>13 MAY 2024</v>
      </c>
      <c r="C2540" s="90">
        <f>+PACKING!F2530</f>
        <v>142435</v>
      </c>
      <c r="D2540" s="90" t="str">
        <f t="shared" si="195"/>
        <v>142435---BBA (Hons)</v>
      </c>
      <c r="E2540" s="90" t="str">
        <f t="shared" si="196"/>
        <v>TQL6405---THE QURANIC LEARNING SEC 1</v>
      </c>
      <c r="F2540" s="91" t="str">
        <f>+PACKING!E2530</f>
        <v>BBA (Hons)</v>
      </c>
      <c r="G2540" s="92" t="str">
        <f>+PACKING!I2530</f>
        <v>I</v>
      </c>
      <c r="H2540" s="91" t="s">
        <v>38</v>
      </c>
      <c r="I2540" s="90" t="str">
        <f t="shared" si="197"/>
        <v>OB - 64</v>
      </c>
      <c r="J2540" s="91" t="str">
        <f t="shared" si="198"/>
        <v>I</v>
      </c>
      <c r="K2540" s="90"/>
      <c r="L2540" s="92">
        <f>+PACKING!L2530</f>
        <v>9</v>
      </c>
      <c r="M2540" s="92">
        <f t="shared" si="199"/>
        <v>11</v>
      </c>
      <c r="N2540" s="91" t="str">
        <f>+PACKING!G2530</f>
        <v>TQL6405</v>
      </c>
      <c r="O2540" s="91" t="str">
        <f>+PACKING!H2530</f>
        <v>THE QURANIC LEARNING SEC 1</v>
      </c>
      <c r="P2540" s="90" t="s">
        <v>17</v>
      </c>
      <c r="Q2540" s="91" t="str">
        <f>+PACKING!J2530</f>
        <v>I</v>
      </c>
      <c r="R2540" s="93" t="str">
        <f>+PACKING!K2530</f>
        <v>OB - 64</v>
      </c>
      <c r="S2540" s="94" t="s">
        <v>74</v>
      </c>
      <c r="T2540" s="211" t="s">
        <v>73</v>
      </c>
      <c r="U2540" s="211"/>
      <c r="V2540" s="211"/>
      <c r="W2540" s="211"/>
      <c r="X2540" s="211"/>
      <c r="Y2540" s="211"/>
      <c r="Z2540" s="211"/>
      <c r="AA2540" s="211"/>
      <c r="AB2540" s="211"/>
      <c r="AC2540" s="211"/>
      <c r="AD2540" s="211"/>
      <c r="AE2540" s="211"/>
      <c r="AF2540" s="211"/>
      <c r="AG2540" s="211"/>
      <c r="AH2540" s="211"/>
      <c r="AI2540" s="211"/>
    </row>
    <row r="2541" spans="1:35" ht="21" x14ac:dyDescent="0.25">
      <c r="A2541" s="88">
        <f>+PACKING!C2531</f>
        <v>2530</v>
      </c>
      <c r="B2541" s="89" t="str">
        <f>+PACKING!D2531</f>
        <v>13 MAY 2024</v>
      </c>
      <c r="C2541" s="90">
        <f>+PACKING!F2531</f>
        <v>142436</v>
      </c>
      <c r="D2541" s="90" t="str">
        <f t="shared" si="195"/>
        <v>142436---BS AF</v>
      </c>
      <c r="E2541" s="90" t="str">
        <f t="shared" si="196"/>
        <v>TQL6405---THE QURANIC LEARNING SEC 1</v>
      </c>
      <c r="F2541" s="91" t="str">
        <f>+PACKING!E2531</f>
        <v>BS AF</v>
      </c>
      <c r="G2541" s="92" t="str">
        <f>+PACKING!I2531</f>
        <v>I</v>
      </c>
      <c r="H2541" s="91" t="s">
        <v>38</v>
      </c>
      <c r="I2541" s="90" t="str">
        <f t="shared" si="197"/>
        <v>OB - 64</v>
      </c>
      <c r="J2541" s="91" t="str">
        <f t="shared" si="198"/>
        <v>I</v>
      </c>
      <c r="K2541" s="90"/>
      <c r="L2541" s="92">
        <f>+PACKING!L2531</f>
        <v>12</v>
      </c>
      <c r="M2541" s="92">
        <f t="shared" si="199"/>
        <v>14</v>
      </c>
      <c r="N2541" s="91" t="str">
        <f>+PACKING!G2531</f>
        <v>TQL6405</v>
      </c>
      <c r="O2541" s="91" t="str">
        <f>+PACKING!H2531</f>
        <v>THE QURANIC LEARNING SEC 1</v>
      </c>
      <c r="P2541" s="90" t="s">
        <v>17</v>
      </c>
      <c r="Q2541" s="91" t="str">
        <f>+PACKING!J2531</f>
        <v>I</v>
      </c>
      <c r="R2541" s="93" t="str">
        <f>+PACKING!K2531</f>
        <v>OB - 64</v>
      </c>
      <c r="S2541" s="94" t="s">
        <v>74</v>
      </c>
      <c r="T2541" s="211" t="s">
        <v>73</v>
      </c>
      <c r="U2541" s="211"/>
      <c r="V2541" s="211"/>
      <c r="W2541" s="211"/>
      <c r="X2541" s="211"/>
      <c r="Y2541" s="211"/>
      <c r="Z2541" s="211"/>
      <c r="AA2541" s="211"/>
      <c r="AB2541" s="211"/>
      <c r="AC2541" s="211"/>
      <c r="AD2541" s="211"/>
      <c r="AE2541" s="211"/>
      <c r="AF2541" s="211"/>
      <c r="AG2541" s="211"/>
      <c r="AH2541" s="211"/>
      <c r="AI2541" s="211"/>
    </row>
    <row r="2542" spans="1:35" ht="21" x14ac:dyDescent="0.25">
      <c r="A2542" s="88">
        <f>+PACKING!C2532</f>
        <v>2531</v>
      </c>
      <c r="B2542" s="89" t="str">
        <f>+PACKING!D2532</f>
        <v>13 MAY 2024</v>
      </c>
      <c r="C2542" s="90">
        <f>+PACKING!F2532</f>
        <v>142475</v>
      </c>
      <c r="D2542" s="90" t="str">
        <f t="shared" si="195"/>
        <v>142475---BS IT</v>
      </c>
      <c r="E2542" s="90" t="str">
        <f t="shared" si="196"/>
        <v>MATH119---FUNDAMENTALS OF MATH-II SEC 1</v>
      </c>
      <c r="F2542" s="91" t="str">
        <f>+PACKING!E2532</f>
        <v>BS IT</v>
      </c>
      <c r="G2542" s="92" t="str">
        <f>+PACKING!I2532</f>
        <v>I</v>
      </c>
      <c r="H2542" s="91" t="s">
        <v>38</v>
      </c>
      <c r="I2542" s="90" t="str">
        <f t="shared" si="197"/>
        <v>OB - 64</v>
      </c>
      <c r="J2542" s="91" t="str">
        <f t="shared" si="198"/>
        <v>I</v>
      </c>
      <c r="K2542" s="90"/>
      <c r="L2542" s="92">
        <f>+PACKING!L2532</f>
        <v>1</v>
      </c>
      <c r="M2542" s="92">
        <f t="shared" si="199"/>
        <v>3</v>
      </c>
      <c r="N2542" s="91" t="str">
        <f>+PACKING!G2532</f>
        <v>MATH119</v>
      </c>
      <c r="O2542" s="91" t="str">
        <f>+PACKING!H2532</f>
        <v>FUNDAMENTALS OF MATH-II SEC 1</v>
      </c>
      <c r="P2542" s="90" t="s">
        <v>17</v>
      </c>
      <c r="Q2542" s="91" t="str">
        <f>+PACKING!J2532</f>
        <v>I</v>
      </c>
      <c r="R2542" s="93" t="str">
        <f>+PACKING!K2532</f>
        <v>OB - 64</v>
      </c>
      <c r="S2542" s="94" t="s">
        <v>74</v>
      </c>
      <c r="T2542" s="211" t="s">
        <v>73</v>
      </c>
      <c r="U2542" s="211"/>
      <c r="V2542" s="211"/>
      <c r="W2542" s="211"/>
      <c r="X2542" s="211"/>
      <c r="Y2542" s="211"/>
      <c r="Z2542" s="211"/>
      <c r="AA2542" s="211"/>
      <c r="AB2542" s="211"/>
      <c r="AC2542" s="211"/>
      <c r="AD2542" s="211"/>
      <c r="AE2542" s="211"/>
      <c r="AF2542" s="211"/>
      <c r="AG2542" s="211"/>
      <c r="AH2542" s="211"/>
      <c r="AI2542" s="211"/>
    </row>
    <row r="2543" spans="1:35" ht="21" x14ac:dyDescent="0.25">
      <c r="A2543" s="88">
        <f>+PACKING!C2533</f>
        <v>2532</v>
      </c>
      <c r="B2543" s="89" t="str">
        <f>+PACKING!D2533</f>
        <v>13 MAY 2024</v>
      </c>
      <c r="C2543" s="90">
        <f>+PACKING!F2533</f>
        <v>142475</v>
      </c>
      <c r="D2543" s="90" t="str">
        <f t="shared" si="195"/>
        <v>142475---BS IT</v>
      </c>
      <c r="E2543" s="90" t="str">
        <f t="shared" si="196"/>
        <v>MATH119---FUNDAMENTALS OF MATH-II SEC 1</v>
      </c>
      <c r="F2543" s="91" t="str">
        <f>+PACKING!E2533</f>
        <v>BS IT</v>
      </c>
      <c r="G2543" s="92" t="str">
        <f>+PACKING!I2533</f>
        <v>I</v>
      </c>
      <c r="H2543" s="91" t="s">
        <v>38</v>
      </c>
      <c r="I2543" s="90" t="str">
        <f t="shared" si="197"/>
        <v>OB - 65</v>
      </c>
      <c r="J2543" s="91" t="str">
        <f t="shared" si="198"/>
        <v>I</v>
      </c>
      <c r="K2543" s="90"/>
      <c r="L2543" s="92">
        <f>+PACKING!L2533</f>
        <v>1</v>
      </c>
      <c r="M2543" s="92">
        <f t="shared" si="199"/>
        <v>3</v>
      </c>
      <c r="N2543" s="91" t="str">
        <f>+PACKING!G2533</f>
        <v>MATH119</v>
      </c>
      <c r="O2543" s="91" t="str">
        <f>+PACKING!H2533</f>
        <v>FUNDAMENTALS OF MATH-II SEC 1</v>
      </c>
      <c r="P2543" s="90" t="s">
        <v>17</v>
      </c>
      <c r="Q2543" s="91" t="str">
        <f>+PACKING!J2533</f>
        <v>I</v>
      </c>
      <c r="R2543" s="93" t="str">
        <f>+PACKING!K2533</f>
        <v>OB - 65</v>
      </c>
      <c r="S2543" s="94" t="s">
        <v>74</v>
      </c>
      <c r="T2543" s="211" t="s">
        <v>73</v>
      </c>
      <c r="U2543" s="211"/>
      <c r="V2543" s="211"/>
      <c r="W2543" s="211"/>
      <c r="X2543" s="211"/>
      <c r="Y2543" s="211"/>
      <c r="Z2543" s="211"/>
      <c r="AA2543" s="211"/>
      <c r="AB2543" s="211"/>
      <c r="AC2543" s="211"/>
      <c r="AD2543" s="211"/>
      <c r="AE2543" s="211"/>
      <c r="AF2543" s="211"/>
      <c r="AG2543" s="211"/>
      <c r="AH2543" s="211"/>
      <c r="AI2543" s="211"/>
    </row>
    <row r="2544" spans="1:35" ht="21" x14ac:dyDescent="0.25">
      <c r="A2544" s="88">
        <f>+PACKING!C2534</f>
        <v>2533</v>
      </c>
      <c r="B2544" s="89" t="str">
        <f>+PACKING!D2534</f>
        <v>13 MAY 2024</v>
      </c>
      <c r="C2544" s="90">
        <f>+PACKING!F2534</f>
        <v>142494</v>
      </c>
      <c r="D2544" s="90" t="str">
        <f t="shared" si="195"/>
        <v xml:space="preserve">142494---ADP (Eng.) </v>
      </c>
      <c r="E2544" s="90" t="str">
        <f t="shared" si="196"/>
        <v>TQL6405---THE QURANIC LEARNING SEC 1</v>
      </c>
      <c r="F2544" s="91" t="str">
        <f>+PACKING!E2534</f>
        <v xml:space="preserve">ADP (Eng.) </v>
      </c>
      <c r="G2544" s="92" t="str">
        <f>+PACKING!I2534</f>
        <v>I</v>
      </c>
      <c r="H2544" s="91" t="s">
        <v>38</v>
      </c>
      <c r="I2544" s="90" t="str">
        <f t="shared" si="197"/>
        <v>OB - 65</v>
      </c>
      <c r="J2544" s="91" t="str">
        <f t="shared" si="198"/>
        <v>I</v>
      </c>
      <c r="K2544" s="90"/>
      <c r="L2544" s="92">
        <f>+PACKING!L2534</f>
        <v>1</v>
      </c>
      <c r="M2544" s="92">
        <f t="shared" si="199"/>
        <v>3</v>
      </c>
      <c r="N2544" s="91" t="str">
        <f>+PACKING!G2534</f>
        <v>TQL6405</v>
      </c>
      <c r="O2544" s="91" t="str">
        <f>+PACKING!H2534</f>
        <v>THE QURANIC LEARNING SEC 1</v>
      </c>
      <c r="P2544" s="90" t="s">
        <v>17</v>
      </c>
      <c r="Q2544" s="91" t="str">
        <f>+PACKING!J2534</f>
        <v>I</v>
      </c>
      <c r="R2544" s="93" t="str">
        <f>+PACKING!K2534</f>
        <v>OB - 65</v>
      </c>
      <c r="S2544" s="94" t="s">
        <v>74</v>
      </c>
      <c r="T2544" s="211" t="s">
        <v>73</v>
      </c>
      <c r="U2544" s="211"/>
      <c r="V2544" s="211"/>
      <c r="W2544" s="211"/>
      <c r="X2544" s="211"/>
      <c r="Y2544" s="211"/>
      <c r="Z2544" s="211"/>
      <c r="AA2544" s="211"/>
      <c r="AB2544" s="211"/>
      <c r="AC2544" s="211"/>
      <c r="AD2544" s="211"/>
      <c r="AE2544" s="211"/>
      <c r="AF2544" s="211"/>
      <c r="AG2544" s="211"/>
      <c r="AH2544" s="211"/>
      <c r="AI2544" s="211"/>
    </row>
    <row r="2545" spans="1:35" ht="21" x14ac:dyDescent="0.25">
      <c r="A2545" s="88">
        <f>+PACKING!C2535</f>
        <v>2534</v>
      </c>
      <c r="B2545" s="89" t="str">
        <f>+PACKING!D2535</f>
        <v>13 MAY 2024</v>
      </c>
      <c r="C2545" s="90">
        <f>+PACKING!F2535</f>
        <v>142529</v>
      </c>
      <c r="D2545" s="90" t="str">
        <f t="shared" si="195"/>
        <v>142529---ADP (BBA)</v>
      </c>
      <c r="E2545" s="90" t="str">
        <f t="shared" si="196"/>
        <v>TQL5405---THE QURANIC LEARNING SEC 1</v>
      </c>
      <c r="F2545" s="91" t="str">
        <f>+PACKING!E2535</f>
        <v>ADP (BBA)</v>
      </c>
      <c r="G2545" s="92" t="str">
        <f>+PACKING!I2535</f>
        <v>I</v>
      </c>
      <c r="H2545" s="91" t="s">
        <v>38</v>
      </c>
      <c r="I2545" s="90" t="str">
        <f t="shared" si="197"/>
        <v>OB - 65</v>
      </c>
      <c r="J2545" s="91" t="str">
        <f t="shared" si="198"/>
        <v>I</v>
      </c>
      <c r="K2545" s="90"/>
      <c r="L2545" s="92">
        <f>+PACKING!L2535</f>
        <v>2</v>
      </c>
      <c r="M2545" s="92">
        <f t="shared" si="199"/>
        <v>4</v>
      </c>
      <c r="N2545" s="91" t="str">
        <f>+PACKING!G2535</f>
        <v>TQL5405</v>
      </c>
      <c r="O2545" s="91" t="str">
        <f>+PACKING!H2535</f>
        <v>THE QURANIC LEARNING SEC 1</v>
      </c>
      <c r="P2545" s="90" t="s">
        <v>17</v>
      </c>
      <c r="Q2545" s="91" t="str">
        <f>+PACKING!J2535</f>
        <v>I</v>
      </c>
      <c r="R2545" s="93" t="str">
        <f>+PACKING!K2535</f>
        <v>OB - 65</v>
      </c>
      <c r="S2545" s="94" t="s">
        <v>74</v>
      </c>
      <c r="T2545" s="211" t="s">
        <v>73</v>
      </c>
      <c r="U2545" s="211"/>
      <c r="V2545" s="211"/>
      <c r="W2545" s="211"/>
      <c r="X2545" s="211"/>
      <c r="Y2545" s="211"/>
      <c r="Z2545" s="211"/>
      <c r="AA2545" s="211"/>
      <c r="AB2545" s="211"/>
      <c r="AC2545" s="211"/>
      <c r="AD2545" s="211"/>
      <c r="AE2545" s="211"/>
      <c r="AF2545" s="211"/>
      <c r="AG2545" s="211"/>
      <c r="AH2545" s="211"/>
      <c r="AI2545" s="211"/>
    </row>
    <row r="2546" spans="1:35" ht="21" x14ac:dyDescent="0.25">
      <c r="A2546" s="88">
        <f>+PACKING!C2536</f>
        <v>2535</v>
      </c>
      <c r="B2546" s="89" t="str">
        <f>+PACKING!D2536</f>
        <v>13 MAY 2024</v>
      </c>
      <c r="C2546" s="90">
        <f>+PACKING!F2536</f>
        <v>142530</v>
      </c>
      <c r="D2546" s="90" t="str">
        <f t="shared" si="195"/>
        <v xml:space="preserve">142530---ADP (AF) </v>
      </c>
      <c r="E2546" s="90" t="str">
        <f t="shared" si="196"/>
        <v>TQL5405---THE QURANIC LEARNING SEC 1</v>
      </c>
      <c r="F2546" s="91" t="str">
        <f>+PACKING!E2536</f>
        <v xml:space="preserve">ADP (AF) </v>
      </c>
      <c r="G2546" s="92" t="str">
        <f>+PACKING!I2536</f>
        <v>I</v>
      </c>
      <c r="H2546" s="91" t="s">
        <v>38</v>
      </c>
      <c r="I2546" s="90" t="str">
        <f t="shared" si="197"/>
        <v>OB - 65</v>
      </c>
      <c r="J2546" s="91" t="str">
        <f t="shared" si="198"/>
        <v>I</v>
      </c>
      <c r="K2546" s="90"/>
      <c r="L2546" s="92">
        <f>+PACKING!L2536</f>
        <v>1</v>
      </c>
      <c r="M2546" s="92">
        <f t="shared" si="199"/>
        <v>3</v>
      </c>
      <c r="N2546" s="91" t="str">
        <f>+PACKING!G2536</f>
        <v>TQL5405</v>
      </c>
      <c r="O2546" s="91" t="str">
        <f>+PACKING!H2536</f>
        <v>THE QURANIC LEARNING SEC 1</v>
      </c>
      <c r="P2546" s="90" t="s">
        <v>17</v>
      </c>
      <c r="Q2546" s="91" t="str">
        <f>+PACKING!J2536</f>
        <v>I</v>
      </c>
      <c r="R2546" s="93" t="str">
        <f>+PACKING!K2536</f>
        <v>OB - 65</v>
      </c>
      <c r="S2546" s="94" t="s">
        <v>74</v>
      </c>
      <c r="T2546" s="211" t="s">
        <v>73</v>
      </c>
      <c r="U2546" s="211"/>
      <c r="V2546" s="211"/>
      <c r="W2546" s="211"/>
      <c r="X2546" s="211"/>
      <c r="Y2546" s="211"/>
      <c r="Z2546" s="211"/>
      <c r="AA2546" s="211"/>
      <c r="AB2546" s="211"/>
      <c r="AC2546" s="211"/>
      <c r="AD2546" s="211"/>
      <c r="AE2546" s="211"/>
      <c r="AF2546" s="211"/>
      <c r="AG2546" s="211"/>
      <c r="AH2546" s="211"/>
      <c r="AI2546" s="211"/>
    </row>
    <row r="2547" spans="1:35" ht="21" x14ac:dyDescent="0.25">
      <c r="A2547" s="88">
        <f>+PACKING!C2537</f>
        <v>2536</v>
      </c>
      <c r="B2547" s="89" t="str">
        <f>+PACKING!D2537</f>
        <v>13 MAY 2024</v>
      </c>
      <c r="C2547" s="90">
        <f>+PACKING!F2537</f>
        <v>142063</v>
      </c>
      <c r="D2547" s="90" t="str">
        <f t="shared" si="195"/>
        <v>142063---BSCS</v>
      </c>
      <c r="E2547" s="90" t="str">
        <f t="shared" si="196"/>
        <v>CSC368---MACHINE LEARNING SEC 3</v>
      </c>
      <c r="F2547" s="91" t="str">
        <f>+PACKING!E2537</f>
        <v>BSCS</v>
      </c>
      <c r="G2547" s="92" t="str">
        <f>+PACKING!I2537</f>
        <v>I</v>
      </c>
      <c r="H2547" s="91" t="s">
        <v>38</v>
      </c>
      <c r="I2547" s="90" t="str">
        <f t="shared" si="197"/>
        <v>OB - 78</v>
      </c>
      <c r="J2547" s="91" t="str">
        <f t="shared" si="198"/>
        <v>H</v>
      </c>
      <c r="K2547" s="90"/>
      <c r="L2547" s="92">
        <f>+PACKING!L2537</f>
        <v>2</v>
      </c>
      <c r="M2547" s="92">
        <f t="shared" si="199"/>
        <v>4</v>
      </c>
      <c r="N2547" s="91" t="str">
        <f>+PACKING!G2537</f>
        <v>CSC368</v>
      </c>
      <c r="O2547" s="91" t="str">
        <f>+PACKING!H2537</f>
        <v>MACHINE LEARNING SEC 3</v>
      </c>
      <c r="P2547" s="90" t="s">
        <v>17</v>
      </c>
      <c r="Q2547" s="91" t="str">
        <f>+PACKING!J2537</f>
        <v>H</v>
      </c>
      <c r="R2547" s="93" t="str">
        <f>+PACKING!K2537</f>
        <v>OB - 78</v>
      </c>
      <c r="S2547" s="94" t="s">
        <v>74</v>
      </c>
      <c r="T2547" s="211" t="s">
        <v>73</v>
      </c>
      <c r="U2547" s="211"/>
      <c r="V2547" s="211"/>
      <c r="W2547" s="211"/>
      <c r="X2547" s="211"/>
      <c r="Y2547" s="211"/>
      <c r="Z2547" s="211"/>
      <c r="AA2547" s="211"/>
      <c r="AB2547" s="211"/>
      <c r="AC2547" s="211"/>
      <c r="AD2547" s="211"/>
      <c r="AE2547" s="211"/>
      <c r="AF2547" s="211"/>
      <c r="AG2547" s="211"/>
      <c r="AH2547" s="211"/>
      <c r="AI2547" s="211"/>
    </row>
    <row r="2548" spans="1:35" ht="21" x14ac:dyDescent="0.25">
      <c r="A2548" s="88">
        <f>+PACKING!C2538</f>
        <v>2537</v>
      </c>
      <c r="B2548" s="89" t="str">
        <f>+PACKING!D2538</f>
        <v>13 MAY 2024</v>
      </c>
      <c r="C2548" s="90">
        <f>+PACKING!F2538</f>
        <v>142179</v>
      </c>
      <c r="D2548" s="90" t="str">
        <f t="shared" si="195"/>
        <v>142179---BS IT</v>
      </c>
      <c r="E2548" s="90" t="str">
        <f t="shared" si="196"/>
        <v>MATH6108---FUNDAMENTALS OF MATH II SEC 2</v>
      </c>
      <c r="F2548" s="91" t="str">
        <f>+PACKING!E2538</f>
        <v>BS IT</v>
      </c>
      <c r="G2548" s="92" t="str">
        <f>+PACKING!I2538</f>
        <v>I</v>
      </c>
      <c r="H2548" s="91" t="s">
        <v>38</v>
      </c>
      <c r="I2548" s="90" t="str">
        <f t="shared" si="197"/>
        <v>OB - 78</v>
      </c>
      <c r="J2548" s="91" t="str">
        <f t="shared" si="198"/>
        <v>H</v>
      </c>
      <c r="K2548" s="90"/>
      <c r="L2548" s="92">
        <f>+PACKING!L2538</f>
        <v>20</v>
      </c>
      <c r="M2548" s="92">
        <f t="shared" si="199"/>
        <v>22</v>
      </c>
      <c r="N2548" s="91" t="str">
        <f>+PACKING!G2538</f>
        <v>MATH6108</v>
      </c>
      <c r="O2548" s="91" t="str">
        <f>+PACKING!H2538</f>
        <v>FUNDAMENTALS OF MATH II SEC 2</v>
      </c>
      <c r="P2548" s="90" t="s">
        <v>17</v>
      </c>
      <c r="Q2548" s="91" t="str">
        <f>+PACKING!J2538</f>
        <v>H</v>
      </c>
      <c r="R2548" s="93" t="str">
        <f>+PACKING!K2538</f>
        <v>OB - 78</v>
      </c>
      <c r="S2548" s="94" t="s">
        <v>74</v>
      </c>
      <c r="T2548" s="211" t="s">
        <v>73</v>
      </c>
      <c r="U2548" s="211"/>
      <c r="V2548" s="211"/>
      <c r="W2548" s="211"/>
      <c r="X2548" s="211"/>
      <c r="Y2548" s="211"/>
      <c r="Z2548" s="211"/>
      <c r="AA2548" s="211"/>
      <c r="AB2548" s="211"/>
      <c r="AC2548" s="211"/>
      <c r="AD2548" s="211"/>
      <c r="AE2548" s="211"/>
      <c r="AF2548" s="211"/>
      <c r="AG2548" s="211"/>
      <c r="AH2548" s="211"/>
      <c r="AI2548" s="211"/>
    </row>
    <row r="2549" spans="1:35" ht="21" x14ac:dyDescent="0.25">
      <c r="A2549" s="88">
        <f>+PACKING!C2539</f>
        <v>2538</v>
      </c>
      <c r="B2549" s="89" t="str">
        <f>+PACKING!D2539</f>
        <v>13 MAY 2024</v>
      </c>
      <c r="C2549" s="90">
        <f>+PACKING!F2539</f>
        <v>142179</v>
      </c>
      <c r="D2549" s="90" t="str">
        <f t="shared" si="195"/>
        <v>142179---BS IT</v>
      </c>
      <c r="E2549" s="90" t="str">
        <f t="shared" si="196"/>
        <v>MATH6108---FUNDAMENTALS OF MATH II SEC 2</v>
      </c>
      <c r="F2549" s="91" t="str">
        <f>+PACKING!E2539</f>
        <v>BS IT</v>
      </c>
      <c r="G2549" s="92" t="str">
        <f>+PACKING!I2539</f>
        <v>I</v>
      </c>
      <c r="H2549" s="91" t="s">
        <v>38</v>
      </c>
      <c r="I2549" s="90" t="str">
        <f t="shared" si="197"/>
        <v>OB - 79</v>
      </c>
      <c r="J2549" s="91" t="str">
        <f t="shared" si="198"/>
        <v>H</v>
      </c>
      <c r="K2549" s="90"/>
      <c r="L2549" s="92">
        <f>+PACKING!L2539</f>
        <v>2</v>
      </c>
      <c r="M2549" s="92">
        <f t="shared" si="199"/>
        <v>4</v>
      </c>
      <c r="N2549" s="91" t="str">
        <f>+PACKING!G2539</f>
        <v>MATH6108</v>
      </c>
      <c r="O2549" s="91" t="str">
        <f>+PACKING!H2539</f>
        <v>FUNDAMENTALS OF MATH II SEC 2</v>
      </c>
      <c r="P2549" s="90" t="s">
        <v>17</v>
      </c>
      <c r="Q2549" s="91" t="str">
        <f>+PACKING!J2539</f>
        <v>H</v>
      </c>
      <c r="R2549" s="93" t="str">
        <f>+PACKING!K2539</f>
        <v>OB - 79</v>
      </c>
      <c r="S2549" s="94" t="s">
        <v>74</v>
      </c>
      <c r="T2549" s="211" t="s">
        <v>73</v>
      </c>
      <c r="U2549" s="211"/>
      <c r="V2549" s="211"/>
      <c r="W2549" s="211"/>
      <c r="X2549" s="211"/>
      <c r="Y2549" s="211"/>
      <c r="Z2549" s="211"/>
      <c r="AA2549" s="211"/>
      <c r="AB2549" s="211"/>
      <c r="AC2549" s="211"/>
      <c r="AD2549" s="211"/>
      <c r="AE2549" s="211"/>
      <c r="AF2549" s="211"/>
      <c r="AG2549" s="211"/>
      <c r="AH2549" s="211"/>
      <c r="AI2549" s="211"/>
    </row>
    <row r="2550" spans="1:35" ht="21" x14ac:dyDescent="0.25">
      <c r="A2550" s="88">
        <f>+PACKING!C2540</f>
        <v>2539</v>
      </c>
      <c r="B2550" s="89" t="str">
        <f>+PACKING!D2540</f>
        <v>13 MAY 2024</v>
      </c>
      <c r="C2550" s="90">
        <f>+PACKING!F2540</f>
        <v>142252</v>
      </c>
      <c r="D2550" s="90" t="str">
        <f t="shared" si="195"/>
        <v>142252---BS IT</v>
      </c>
      <c r="E2550" s="90" t="str">
        <f t="shared" si="196"/>
        <v>MATH6108---FUNDAMENTALS OF MATH II SEC 1</v>
      </c>
      <c r="F2550" s="91" t="str">
        <f>+PACKING!E2540</f>
        <v>BS IT</v>
      </c>
      <c r="G2550" s="92" t="str">
        <f>+PACKING!I2540</f>
        <v>I</v>
      </c>
      <c r="H2550" s="91" t="s">
        <v>38</v>
      </c>
      <c r="I2550" s="90" t="str">
        <f t="shared" si="197"/>
        <v>OB - 79</v>
      </c>
      <c r="J2550" s="91" t="str">
        <f t="shared" si="198"/>
        <v>H</v>
      </c>
      <c r="K2550" s="90"/>
      <c r="L2550" s="92">
        <f>+PACKING!L2540</f>
        <v>3</v>
      </c>
      <c r="M2550" s="92">
        <f t="shared" si="199"/>
        <v>5</v>
      </c>
      <c r="N2550" s="91" t="str">
        <f>+PACKING!G2540</f>
        <v>MATH6108</v>
      </c>
      <c r="O2550" s="91" t="str">
        <f>+PACKING!H2540</f>
        <v>FUNDAMENTALS OF MATH II SEC 1</v>
      </c>
      <c r="P2550" s="90" t="s">
        <v>17</v>
      </c>
      <c r="Q2550" s="91" t="str">
        <f>+PACKING!J2540</f>
        <v>H</v>
      </c>
      <c r="R2550" s="93" t="str">
        <f>+PACKING!K2540</f>
        <v>OB - 79</v>
      </c>
      <c r="S2550" s="94" t="s">
        <v>74</v>
      </c>
      <c r="T2550" s="211" t="s">
        <v>73</v>
      </c>
      <c r="U2550" s="211"/>
      <c r="V2550" s="211"/>
      <c r="W2550" s="211"/>
      <c r="X2550" s="211"/>
      <c r="Y2550" s="211"/>
      <c r="Z2550" s="211"/>
      <c r="AA2550" s="211"/>
      <c r="AB2550" s="211"/>
      <c r="AC2550" s="211"/>
      <c r="AD2550" s="211"/>
      <c r="AE2550" s="211"/>
      <c r="AF2550" s="211"/>
      <c r="AG2550" s="211"/>
      <c r="AH2550" s="211"/>
      <c r="AI2550" s="211"/>
    </row>
    <row r="2551" spans="1:35" ht="21" x14ac:dyDescent="0.25">
      <c r="A2551" s="88">
        <f>+PACKING!C2541</f>
        <v>2540</v>
      </c>
      <c r="B2551" s="89" t="str">
        <f>+PACKING!D2541</f>
        <v>13 MAY 2024</v>
      </c>
      <c r="C2551" s="90">
        <f>+PACKING!F2541</f>
        <v>142430</v>
      </c>
      <c r="D2551" s="90" t="str">
        <f t="shared" si="195"/>
        <v>142430---BS Eng.</v>
      </c>
      <c r="E2551" s="90" t="str">
        <f t="shared" si="196"/>
        <v>TQL6405---THE QURANIC LEARNING SEC 1</v>
      </c>
      <c r="F2551" s="91" t="str">
        <f>+PACKING!E2541</f>
        <v>BS Eng.</v>
      </c>
      <c r="G2551" s="92" t="str">
        <f>+PACKING!I2541</f>
        <v>I</v>
      </c>
      <c r="H2551" s="91" t="s">
        <v>38</v>
      </c>
      <c r="I2551" s="90" t="str">
        <f t="shared" si="197"/>
        <v>OB - 79</v>
      </c>
      <c r="J2551" s="91" t="str">
        <f t="shared" si="198"/>
        <v>H</v>
      </c>
      <c r="K2551" s="90"/>
      <c r="L2551" s="92">
        <f>+PACKING!L2541</f>
        <v>8</v>
      </c>
      <c r="M2551" s="92">
        <f t="shared" si="199"/>
        <v>10</v>
      </c>
      <c r="N2551" s="91" t="str">
        <f>+PACKING!G2541</f>
        <v>TQL6405</v>
      </c>
      <c r="O2551" s="91" t="str">
        <f>+PACKING!H2541</f>
        <v>THE QURANIC LEARNING SEC 1</v>
      </c>
      <c r="P2551" s="90" t="s">
        <v>17</v>
      </c>
      <c r="Q2551" s="91" t="str">
        <f>+PACKING!J2541</f>
        <v>H</v>
      </c>
      <c r="R2551" s="93" t="str">
        <f>+PACKING!K2541</f>
        <v>OB - 79</v>
      </c>
      <c r="S2551" s="94" t="s">
        <v>74</v>
      </c>
      <c r="T2551" s="211" t="s">
        <v>73</v>
      </c>
      <c r="U2551" s="211"/>
      <c r="V2551" s="211"/>
      <c r="W2551" s="211"/>
      <c r="X2551" s="211"/>
      <c r="Y2551" s="211"/>
      <c r="Z2551" s="211"/>
      <c r="AA2551" s="211"/>
      <c r="AB2551" s="211"/>
      <c r="AC2551" s="211"/>
      <c r="AD2551" s="211"/>
      <c r="AE2551" s="211"/>
      <c r="AF2551" s="211"/>
      <c r="AG2551" s="211"/>
      <c r="AH2551" s="211"/>
      <c r="AI2551" s="211"/>
    </row>
    <row r="2552" spans="1:35" ht="21" x14ac:dyDescent="0.25">
      <c r="A2552" s="88">
        <f>+PACKING!C2542</f>
        <v>2541</v>
      </c>
      <c r="B2552" s="89" t="str">
        <f>+PACKING!D2542</f>
        <v>13 MAY 2024</v>
      </c>
      <c r="C2552" s="90">
        <f>+PACKING!F2542</f>
        <v>142435</v>
      </c>
      <c r="D2552" s="90" t="str">
        <f t="shared" si="195"/>
        <v>142435---BBA (Hons)</v>
      </c>
      <c r="E2552" s="90" t="str">
        <f t="shared" si="196"/>
        <v>TQL6405---THE QURANIC LEARNING SEC 1</v>
      </c>
      <c r="F2552" s="91" t="str">
        <f>+PACKING!E2542</f>
        <v>BBA (Hons)</v>
      </c>
      <c r="G2552" s="92" t="str">
        <f>+PACKING!I2542</f>
        <v>I</v>
      </c>
      <c r="H2552" s="91" t="s">
        <v>38</v>
      </c>
      <c r="I2552" s="90" t="str">
        <f t="shared" si="197"/>
        <v>OB - 79</v>
      </c>
      <c r="J2552" s="91" t="str">
        <f t="shared" si="198"/>
        <v>H</v>
      </c>
      <c r="K2552" s="90"/>
      <c r="L2552" s="92">
        <f>+PACKING!L2542</f>
        <v>9</v>
      </c>
      <c r="M2552" s="92">
        <f t="shared" si="199"/>
        <v>11</v>
      </c>
      <c r="N2552" s="91" t="str">
        <f>+PACKING!G2542</f>
        <v>TQL6405</v>
      </c>
      <c r="O2552" s="91" t="str">
        <f>+PACKING!H2542</f>
        <v>THE QURANIC LEARNING SEC 1</v>
      </c>
      <c r="P2552" s="90" t="s">
        <v>17</v>
      </c>
      <c r="Q2552" s="91" t="str">
        <f>+PACKING!J2542</f>
        <v>H</v>
      </c>
      <c r="R2552" s="93" t="str">
        <f>+PACKING!K2542</f>
        <v>OB - 79</v>
      </c>
      <c r="S2552" s="94" t="s">
        <v>74</v>
      </c>
      <c r="T2552" s="211" t="s">
        <v>73</v>
      </c>
      <c r="U2552" s="211"/>
      <c r="V2552" s="211"/>
      <c r="W2552" s="211"/>
      <c r="X2552" s="211"/>
      <c r="Y2552" s="211"/>
      <c r="Z2552" s="211"/>
      <c r="AA2552" s="211"/>
      <c r="AB2552" s="211"/>
      <c r="AC2552" s="211"/>
      <c r="AD2552" s="211"/>
      <c r="AE2552" s="211"/>
      <c r="AF2552" s="211"/>
      <c r="AG2552" s="211"/>
      <c r="AH2552" s="211"/>
      <c r="AI2552" s="211"/>
    </row>
    <row r="2553" spans="1:35" ht="21" x14ac:dyDescent="0.25">
      <c r="A2553" s="88">
        <f>+PACKING!C2543</f>
        <v>2542</v>
      </c>
      <c r="B2553" s="89" t="str">
        <f>+PACKING!D2543</f>
        <v>13 MAY 2024</v>
      </c>
      <c r="C2553" s="90">
        <f>+PACKING!F2543</f>
        <v>142245</v>
      </c>
      <c r="D2553" s="90" t="str">
        <f t="shared" si="195"/>
        <v>142245---BS IT</v>
      </c>
      <c r="E2553" s="90" t="str">
        <f t="shared" si="196"/>
        <v>ALD6201---PROFESSIONAL PRACTICES SEC 1</v>
      </c>
      <c r="F2553" s="91" t="str">
        <f>+PACKING!E2543</f>
        <v>BS IT</v>
      </c>
      <c r="G2553" s="92" t="str">
        <f>+PACKING!I2543</f>
        <v>II</v>
      </c>
      <c r="H2553" s="91" t="s">
        <v>38</v>
      </c>
      <c r="I2553" s="90" t="str">
        <f t="shared" si="197"/>
        <v>OB - 26</v>
      </c>
      <c r="J2553" s="91" t="str">
        <f t="shared" si="198"/>
        <v>N</v>
      </c>
      <c r="K2553" s="90"/>
      <c r="L2553" s="92">
        <f>+PACKING!L2543</f>
        <v>7</v>
      </c>
      <c r="M2553" s="92">
        <f t="shared" si="199"/>
        <v>9</v>
      </c>
      <c r="N2553" s="91" t="str">
        <f>+PACKING!G2543</f>
        <v>ALD6201</v>
      </c>
      <c r="O2553" s="91" t="str">
        <f>+PACKING!H2543</f>
        <v>PROFESSIONAL PRACTICES SEC 1</v>
      </c>
      <c r="P2553" s="90" t="s">
        <v>17</v>
      </c>
      <c r="Q2553" s="91" t="str">
        <f>+PACKING!J2543</f>
        <v>N</v>
      </c>
      <c r="R2553" s="93" t="str">
        <f>+PACKING!K2543</f>
        <v>OB - 26</v>
      </c>
      <c r="S2553" s="94" t="s">
        <v>74</v>
      </c>
      <c r="T2553" s="211" t="s">
        <v>73</v>
      </c>
      <c r="U2553" s="211"/>
      <c r="V2553" s="211"/>
      <c r="W2553" s="211"/>
      <c r="X2553" s="211"/>
      <c r="Y2553" s="211"/>
      <c r="Z2553" s="211"/>
      <c r="AA2553" s="211"/>
      <c r="AB2553" s="211"/>
      <c r="AC2553" s="211"/>
      <c r="AD2553" s="211"/>
      <c r="AE2553" s="211"/>
      <c r="AF2553" s="211"/>
      <c r="AG2553" s="211"/>
      <c r="AH2553" s="211"/>
      <c r="AI2553" s="211"/>
    </row>
    <row r="2554" spans="1:35" ht="21" x14ac:dyDescent="0.25">
      <c r="A2554" s="88">
        <f>+PACKING!C2544</f>
        <v>2543</v>
      </c>
      <c r="B2554" s="89" t="str">
        <f>+PACKING!D2544</f>
        <v>13 MAY 2024</v>
      </c>
      <c r="C2554" s="90">
        <f>+PACKING!F2544</f>
        <v>142251</v>
      </c>
      <c r="D2554" s="90" t="str">
        <f t="shared" si="195"/>
        <v>142251---BS IT</v>
      </c>
      <c r="E2554" s="90" t="str">
        <f t="shared" si="196"/>
        <v>CSC372---PROFESSIONAL PRACTICES SEC 1</v>
      </c>
      <c r="F2554" s="91" t="str">
        <f>+PACKING!E2544</f>
        <v>BS IT</v>
      </c>
      <c r="G2554" s="92" t="str">
        <f>+PACKING!I2544</f>
        <v>II</v>
      </c>
      <c r="H2554" s="91" t="s">
        <v>38</v>
      </c>
      <c r="I2554" s="90" t="str">
        <f t="shared" si="197"/>
        <v>OB - 26</v>
      </c>
      <c r="J2554" s="91" t="str">
        <f t="shared" si="198"/>
        <v>N</v>
      </c>
      <c r="K2554" s="90"/>
      <c r="L2554" s="92">
        <f>+PACKING!L2544</f>
        <v>2</v>
      </c>
      <c r="M2554" s="92">
        <f t="shared" si="199"/>
        <v>4</v>
      </c>
      <c r="N2554" s="91" t="str">
        <f>+PACKING!G2544</f>
        <v>CSC372</v>
      </c>
      <c r="O2554" s="91" t="str">
        <f>+PACKING!H2544</f>
        <v>PROFESSIONAL PRACTICES SEC 1</v>
      </c>
      <c r="P2554" s="90" t="s">
        <v>17</v>
      </c>
      <c r="Q2554" s="91" t="str">
        <f>+PACKING!J2544</f>
        <v>N</v>
      </c>
      <c r="R2554" s="93" t="str">
        <f>+PACKING!K2544</f>
        <v>OB - 26</v>
      </c>
      <c r="S2554" s="94" t="s">
        <v>74</v>
      </c>
      <c r="T2554" s="211" t="s">
        <v>73</v>
      </c>
      <c r="U2554" s="211"/>
      <c r="V2554" s="211"/>
      <c r="W2554" s="211"/>
      <c r="X2554" s="211"/>
      <c r="Y2554" s="211"/>
      <c r="Z2554" s="211"/>
      <c r="AA2554" s="211"/>
      <c r="AB2554" s="211"/>
      <c r="AC2554" s="211"/>
      <c r="AD2554" s="211"/>
      <c r="AE2554" s="211"/>
      <c r="AF2554" s="211"/>
      <c r="AG2554" s="211"/>
      <c r="AH2554" s="211"/>
      <c r="AI2554" s="211"/>
    </row>
    <row r="2555" spans="1:35" ht="21" x14ac:dyDescent="0.25">
      <c r="A2555" s="88">
        <f>+PACKING!C2545</f>
        <v>2544</v>
      </c>
      <c r="B2555" s="89" t="str">
        <f>+PACKING!D2545</f>
        <v>13 MAY 2024</v>
      </c>
      <c r="C2555" s="90">
        <f>+PACKING!F2545</f>
        <v>142515</v>
      </c>
      <c r="D2555" s="90" t="str">
        <f t="shared" si="195"/>
        <v>142515---BS IT</v>
      </c>
      <c r="E2555" s="90" t="str">
        <f t="shared" si="196"/>
        <v>CSC372---PROFESSIONAL PRACTICES SEC 1</v>
      </c>
      <c r="F2555" s="91" t="str">
        <f>+PACKING!E2545</f>
        <v>BS IT</v>
      </c>
      <c r="G2555" s="92" t="str">
        <f>+PACKING!I2545</f>
        <v>II</v>
      </c>
      <c r="H2555" s="91" t="s">
        <v>38</v>
      </c>
      <c r="I2555" s="90" t="str">
        <f t="shared" si="197"/>
        <v>OB - 26</v>
      </c>
      <c r="J2555" s="91" t="str">
        <f t="shared" si="198"/>
        <v>N</v>
      </c>
      <c r="K2555" s="90"/>
      <c r="L2555" s="92">
        <f>+PACKING!L2545</f>
        <v>1</v>
      </c>
      <c r="M2555" s="92">
        <f t="shared" si="199"/>
        <v>3</v>
      </c>
      <c r="N2555" s="91" t="str">
        <f>+PACKING!G2545</f>
        <v>CSC372</v>
      </c>
      <c r="O2555" s="91" t="str">
        <f>+PACKING!H2545</f>
        <v>PROFESSIONAL PRACTICES SEC 1</v>
      </c>
      <c r="P2555" s="90" t="s">
        <v>17</v>
      </c>
      <c r="Q2555" s="91" t="str">
        <f>+PACKING!J2545</f>
        <v>N</v>
      </c>
      <c r="R2555" s="93" t="str">
        <f>+PACKING!K2545</f>
        <v>OB - 26</v>
      </c>
      <c r="S2555" s="94" t="s">
        <v>74</v>
      </c>
      <c r="T2555" s="211" t="s">
        <v>73</v>
      </c>
      <c r="U2555" s="211"/>
      <c r="V2555" s="211"/>
      <c r="W2555" s="211"/>
      <c r="X2555" s="211"/>
      <c r="Y2555" s="211"/>
      <c r="Z2555" s="211"/>
      <c r="AA2555" s="211"/>
      <c r="AB2555" s="211"/>
      <c r="AC2555" s="211"/>
      <c r="AD2555" s="211"/>
      <c r="AE2555" s="211"/>
      <c r="AF2555" s="211"/>
      <c r="AG2555" s="211"/>
      <c r="AH2555" s="211"/>
      <c r="AI2555" s="211"/>
    </row>
    <row r="2556" spans="1:35" ht="21" x14ac:dyDescent="0.25">
      <c r="A2556" s="88">
        <f>+PACKING!C2546</f>
        <v>2545</v>
      </c>
      <c r="B2556" s="89" t="str">
        <f>+PACKING!D2546</f>
        <v>13 MAY 2024</v>
      </c>
      <c r="C2556" s="90">
        <f>+PACKING!F2546</f>
        <v>141692</v>
      </c>
      <c r="D2556" s="90" t="str">
        <f t="shared" si="195"/>
        <v>141692---BSCS</v>
      </c>
      <c r="E2556" s="90" t="str">
        <f t="shared" si="196"/>
        <v>CSC372---PROFESSIONAL PRACTICES SEC 1</v>
      </c>
      <c r="F2556" s="91" t="str">
        <f>+PACKING!E2546</f>
        <v>BSCS</v>
      </c>
      <c r="G2556" s="92" t="str">
        <f>+PACKING!I2546</f>
        <v>II</v>
      </c>
      <c r="H2556" s="91" t="s">
        <v>38</v>
      </c>
      <c r="I2556" s="90" t="str">
        <f t="shared" si="197"/>
        <v>OB - 33</v>
      </c>
      <c r="J2556" s="91" t="str">
        <f t="shared" si="198"/>
        <v>K</v>
      </c>
      <c r="K2556" s="90"/>
      <c r="L2556" s="92">
        <f>+PACKING!L2546</f>
        <v>13</v>
      </c>
      <c r="M2556" s="92">
        <f t="shared" si="199"/>
        <v>15</v>
      </c>
      <c r="N2556" s="91" t="str">
        <f>+PACKING!G2546</f>
        <v>CSC372</v>
      </c>
      <c r="O2556" s="91" t="str">
        <f>+PACKING!H2546</f>
        <v>PROFESSIONAL PRACTICES SEC 1</v>
      </c>
      <c r="P2556" s="90" t="s">
        <v>17</v>
      </c>
      <c r="Q2556" s="91" t="str">
        <f>+PACKING!J2546</f>
        <v>K</v>
      </c>
      <c r="R2556" s="93" t="str">
        <f>+PACKING!K2546</f>
        <v>OB - 33</v>
      </c>
      <c r="S2556" s="94" t="s">
        <v>74</v>
      </c>
      <c r="T2556" s="211" t="s">
        <v>73</v>
      </c>
      <c r="U2556" s="211"/>
      <c r="V2556" s="211"/>
      <c r="W2556" s="211"/>
      <c r="X2556" s="211"/>
      <c r="Y2556" s="211"/>
      <c r="Z2556" s="211"/>
      <c r="AA2556" s="211"/>
      <c r="AB2556" s="211"/>
      <c r="AC2556" s="211"/>
      <c r="AD2556" s="211"/>
      <c r="AE2556" s="211"/>
      <c r="AF2556" s="211"/>
      <c r="AG2556" s="211"/>
      <c r="AH2556" s="211"/>
      <c r="AI2556" s="211"/>
    </row>
    <row r="2557" spans="1:35" ht="21" x14ac:dyDescent="0.25">
      <c r="A2557" s="88">
        <f>+PACKING!C2547</f>
        <v>2546</v>
      </c>
      <c r="B2557" s="89" t="str">
        <f>+PACKING!D2547</f>
        <v>13 MAY 2024</v>
      </c>
      <c r="C2557" s="90">
        <f>+PACKING!F2547</f>
        <v>141693</v>
      </c>
      <c r="D2557" s="90" t="str">
        <f t="shared" si="195"/>
        <v>141693---BSCS</v>
      </c>
      <c r="E2557" s="90" t="str">
        <f t="shared" si="196"/>
        <v>CSC372---PROFESSIONAL PRACTICES SEC 2</v>
      </c>
      <c r="F2557" s="91" t="str">
        <f>+PACKING!E2547</f>
        <v>BSCS</v>
      </c>
      <c r="G2557" s="92" t="str">
        <f>+PACKING!I2547</f>
        <v>II</v>
      </c>
      <c r="H2557" s="91" t="s">
        <v>38</v>
      </c>
      <c r="I2557" s="90" t="str">
        <f t="shared" si="197"/>
        <v>OB - 33</v>
      </c>
      <c r="J2557" s="91" t="str">
        <f t="shared" si="198"/>
        <v>K</v>
      </c>
      <c r="K2557" s="90"/>
      <c r="L2557" s="92">
        <f>+PACKING!L2547</f>
        <v>9</v>
      </c>
      <c r="M2557" s="92">
        <f t="shared" si="199"/>
        <v>11</v>
      </c>
      <c r="N2557" s="91" t="str">
        <f>+PACKING!G2547</f>
        <v>CSC372</v>
      </c>
      <c r="O2557" s="91" t="str">
        <f>+PACKING!H2547</f>
        <v>PROFESSIONAL PRACTICES SEC 2</v>
      </c>
      <c r="P2557" s="90" t="s">
        <v>17</v>
      </c>
      <c r="Q2557" s="91" t="str">
        <f>+PACKING!J2547</f>
        <v>K</v>
      </c>
      <c r="R2557" s="93" t="str">
        <f>+PACKING!K2547</f>
        <v>OB - 33</v>
      </c>
      <c r="S2557" s="94" t="s">
        <v>74</v>
      </c>
      <c r="T2557" s="211" t="s">
        <v>73</v>
      </c>
      <c r="U2557" s="211"/>
      <c r="V2557" s="211"/>
      <c r="W2557" s="211"/>
      <c r="X2557" s="211"/>
      <c r="Y2557" s="211"/>
      <c r="Z2557" s="211"/>
      <c r="AA2557" s="211"/>
      <c r="AB2557" s="211"/>
      <c r="AC2557" s="211"/>
      <c r="AD2557" s="211"/>
      <c r="AE2557" s="211"/>
      <c r="AF2557" s="211"/>
      <c r="AG2557" s="211"/>
      <c r="AH2557" s="211"/>
      <c r="AI2557" s="211"/>
    </row>
    <row r="2558" spans="1:35" ht="21" x14ac:dyDescent="0.25">
      <c r="A2558" s="88">
        <f>+PACKING!C2548</f>
        <v>2547</v>
      </c>
      <c r="B2558" s="89" t="str">
        <f>+PACKING!D2548</f>
        <v>13 MAY 2024</v>
      </c>
      <c r="C2558" s="90">
        <f>+PACKING!F2548</f>
        <v>141693</v>
      </c>
      <c r="D2558" s="90" t="str">
        <f t="shared" si="195"/>
        <v>141693---BSCS</v>
      </c>
      <c r="E2558" s="90" t="str">
        <f t="shared" si="196"/>
        <v>CSC372---PROFESSIONAL PRACTICES SEC 2</v>
      </c>
      <c r="F2558" s="91" t="str">
        <f>+PACKING!E2548</f>
        <v>BSCS</v>
      </c>
      <c r="G2558" s="92" t="str">
        <f>+PACKING!I2548</f>
        <v>II</v>
      </c>
      <c r="H2558" s="91" t="s">
        <v>38</v>
      </c>
      <c r="I2558" s="90" t="str">
        <f t="shared" si="197"/>
        <v>OB - 34</v>
      </c>
      <c r="J2558" s="91" t="str">
        <f t="shared" si="198"/>
        <v>K</v>
      </c>
      <c r="K2558" s="90"/>
      <c r="L2558" s="92">
        <f>+PACKING!L2548</f>
        <v>22</v>
      </c>
      <c r="M2558" s="92">
        <f t="shared" si="199"/>
        <v>24</v>
      </c>
      <c r="N2558" s="91" t="str">
        <f>+PACKING!G2548</f>
        <v>CSC372</v>
      </c>
      <c r="O2558" s="91" t="str">
        <f>+PACKING!H2548</f>
        <v>PROFESSIONAL PRACTICES SEC 2</v>
      </c>
      <c r="P2558" s="90" t="s">
        <v>17</v>
      </c>
      <c r="Q2558" s="91" t="str">
        <f>+PACKING!J2548</f>
        <v>K</v>
      </c>
      <c r="R2558" s="93" t="str">
        <f>+PACKING!K2548</f>
        <v>OB - 34</v>
      </c>
      <c r="S2558" s="94" t="s">
        <v>74</v>
      </c>
      <c r="T2558" s="211" t="s">
        <v>73</v>
      </c>
      <c r="U2558" s="211"/>
      <c r="V2558" s="211"/>
      <c r="W2558" s="211"/>
      <c r="X2558" s="211"/>
      <c r="Y2558" s="211"/>
      <c r="Z2558" s="211"/>
      <c r="AA2558" s="211"/>
      <c r="AB2558" s="211"/>
      <c r="AC2558" s="211"/>
      <c r="AD2558" s="211"/>
      <c r="AE2558" s="211"/>
      <c r="AF2558" s="211"/>
      <c r="AG2558" s="211"/>
      <c r="AH2558" s="211"/>
      <c r="AI2558" s="211"/>
    </row>
    <row r="2559" spans="1:35" ht="21" x14ac:dyDescent="0.25">
      <c r="A2559" s="88">
        <f>+PACKING!C2549</f>
        <v>2548</v>
      </c>
      <c r="B2559" s="89" t="str">
        <f>+PACKING!D2549</f>
        <v>13 MAY 2024</v>
      </c>
      <c r="C2559" s="90">
        <f>+PACKING!F2549</f>
        <v>141693</v>
      </c>
      <c r="D2559" s="90" t="str">
        <f t="shared" si="195"/>
        <v>141693---BSCS</v>
      </c>
      <c r="E2559" s="90" t="str">
        <f t="shared" si="196"/>
        <v>CSC372---PROFESSIONAL PRACTICES SEC 2</v>
      </c>
      <c r="F2559" s="91" t="str">
        <f>+PACKING!E2549</f>
        <v>BSCS</v>
      </c>
      <c r="G2559" s="92" t="str">
        <f>+PACKING!I2549</f>
        <v>II</v>
      </c>
      <c r="H2559" s="91" t="s">
        <v>38</v>
      </c>
      <c r="I2559" s="90" t="str">
        <f t="shared" si="197"/>
        <v>OB - 35</v>
      </c>
      <c r="J2559" s="91" t="str">
        <f t="shared" si="198"/>
        <v>M</v>
      </c>
      <c r="K2559" s="90"/>
      <c r="L2559" s="92">
        <f>+PACKING!L2549</f>
        <v>17</v>
      </c>
      <c r="M2559" s="92">
        <f t="shared" si="199"/>
        <v>19</v>
      </c>
      <c r="N2559" s="91" t="str">
        <f>+PACKING!G2549</f>
        <v>CSC372</v>
      </c>
      <c r="O2559" s="91" t="str">
        <f>+PACKING!H2549</f>
        <v>PROFESSIONAL PRACTICES SEC 2</v>
      </c>
      <c r="P2559" s="90" t="s">
        <v>17</v>
      </c>
      <c r="Q2559" s="91" t="str">
        <f>+PACKING!J2549</f>
        <v>M</v>
      </c>
      <c r="R2559" s="93" t="str">
        <f>+PACKING!K2549</f>
        <v>OB - 35</v>
      </c>
      <c r="S2559" s="94" t="s">
        <v>74</v>
      </c>
      <c r="T2559" s="211" t="s">
        <v>73</v>
      </c>
      <c r="U2559" s="211"/>
      <c r="V2559" s="211"/>
      <c r="W2559" s="211"/>
      <c r="X2559" s="211"/>
      <c r="Y2559" s="211"/>
      <c r="Z2559" s="211"/>
      <c r="AA2559" s="211"/>
      <c r="AB2559" s="211"/>
      <c r="AC2559" s="211"/>
      <c r="AD2559" s="211"/>
      <c r="AE2559" s="211"/>
      <c r="AF2559" s="211"/>
      <c r="AG2559" s="211"/>
      <c r="AH2559" s="211"/>
      <c r="AI2559" s="211"/>
    </row>
    <row r="2560" spans="1:35" ht="21" x14ac:dyDescent="0.25">
      <c r="A2560" s="88">
        <f>+PACKING!C2550</f>
        <v>2549</v>
      </c>
      <c r="B2560" s="89" t="str">
        <f>+PACKING!D2550</f>
        <v>13 MAY 2024</v>
      </c>
      <c r="C2560" s="90">
        <f>+PACKING!F2550</f>
        <v>141694</v>
      </c>
      <c r="D2560" s="90" t="str">
        <f t="shared" si="195"/>
        <v>141694---BSCS</v>
      </c>
      <c r="E2560" s="90" t="str">
        <f t="shared" si="196"/>
        <v>CSC372---PROFESSIONAL PRACTICES SEC 3</v>
      </c>
      <c r="F2560" s="91" t="str">
        <f>+PACKING!E2550</f>
        <v>BSCS</v>
      </c>
      <c r="G2560" s="92" t="str">
        <f>+PACKING!I2550</f>
        <v>II</v>
      </c>
      <c r="H2560" s="91" t="s">
        <v>38</v>
      </c>
      <c r="I2560" s="90" t="str">
        <f t="shared" si="197"/>
        <v>OB - 35</v>
      </c>
      <c r="J2560" s="91" t="str">
        <f t="shared" si="198"/>
        <v>M</v>
      </c>
      <c r="K2560" s="90"/>
      <c r="L2560" s="92">
        <f>+PACKING!L2550</f>
        <v>5</v>
      </c>
      <c r="M2560" s="92">
        <f t="shared" si="199"/>
        <v>7</v>
      </c>
      <c r="N2560" s="91" t="str">
        <f>+PACKING!G2550</f>
        <v>CSC372</v>
      </c>
      <c r="O2560" s="91" t="str">
        <f>+PACKING!H2550</f>
        <v>PROFESSIONAL PRACTICES SEC 3</v>
      </c>
      <c r="P2560" s="90" t="s">
        <v>17</v>
      </c>
      <c r="Q2560" s="91" t="str">
        <f>+PACKING!J2550</f>
        <v>M</v>
      </c>
      <c r="R2560" s="93" t="str">
        <f>+PACKING!K2550</f>
        <v>OB - 35</v>
      </c>
      <c r="S2560" s="94" t="s">
        <v>74</v>
      </c>
      <c r="T2560" s="211" t="s">
        <v>73</v>
      </c>
      <c r="U2560" s="211"/>
      <c r="V2560" s="211"/>
      <c r="W2560" s="211"/>
      <c r="X2560" s="211"/>
      <c r="Y2560" s="211"/>
      <c r="Z2560" s="211"/>
      <c r="AA2560" s="211"/>
      <c r="AB2560" s="211"/>
      <c r="AC2560" s="211"/>
      <c r="AD2560" s="211"/>
      <c r="AE2560" s="211"/>
      <c r="AF2560" s="211"/>
      <c r="AG2560" s="211"/>
      <c r="AH2560" s="211"/>
      <c r="AI2560" s="211"/>
    </row>
    <row r="2561" spans="1:35" ht="21" x14ac:dyDescent="0.25">
      <c r="A2561" s="88">
        <f>+PACKING!C2551</f>
        <v>2550</v>
      </c>
      <c r="B2561" s="89" t="str">
        <f>+PACKING!D2551</f>
        <v>13 MAY 2024</v>
      </c>
      <c r="C2561" s="90">
        <f>+PACKING!F2551</f>
        <v>141694</v>
      </c>
      <c r="D2561" s="90" t="str">
        <f t="shared" si="195"/>
        <v>141694---BSCS</v>
      </c>
      <c r="E2561" s="90" t="str">
        <f t="shared" si="196"/>
        <v>CSC372---PROFESSIONAL PRACTICES SEC 3</v>
      </c>
      <c r="F2561" s="91" t="str">
        <f>+PACKING!E2551</f>
        <v>BSCS</v>
      </c>
      <c r="G2561" s="92" t="str">
        <f>+PACKING!I2551</f>
        <v>II</v>
      </c>
      <c r="H2561" s="91" t="s">
        <v>38</v>
      </c>
      <c r="I2561" s="90" t="str">
        <f t="shared" si="197"/>
        <v>OB - 36</v>
      </c>
      <c r="J2561" s="91" t="str">
        <f t="shared" si="198"/>
        <v>M</v>
      </c>
      <c r="K2561" s="90"/>
      <c r="L2561" s="92">
        <f>+PACKING!L2551</f>
        <v>22</v>
      </c>
      <c r="M2561" s="92">
        <f t="shared" si="199"/>
        <v>24</v>
      </c>
      <c r="N2561" s="91" t="str">
        <f>+PACKING!G2551</f>
        <v>CSC372</v>
      </c>
      <c r="O2561" s="91" t="str">
        <f>+PACKING!H2551</f>
        <v>PROFESSIONAL PRACTICES SEC 3</v>
      </c>
      <c r="P2561" s="90" t="s">
        <v>17</v>
      </c>
      <c r="Q2561" s="91" t="str">
        <f>+PACKING!J2551</f>
        <v>M</v>
      </c>
      <c r="R2561" s="93" t="str">
        <f>+PACKING!K2551</f>
        <v>OB - 36</v>
      </c>
      <c r="S2561" s="94" t="s">
        <v>74</v>
      </c>
      <c r="T2561" s="211" t="s">
        <v>73</v>
      </c>
      <c r="U2561" s="211"/>
      <c r="V2561" s="211"/>
      <c r="W2561" s="211"/>
      <c r="X2561" s="211"/>
      <c r="Y2561" s="211"/>
      <c r="Z2561" s="211"/>
      <c r="AA2561" s="211"/>
      <c r="AB2561" s="211"/>
      <c r="AC2561" s="211"/>
      <c r="AD2561" s="211"/>
      <c r="AE2561" s="211"/>
      <c r="AF2561" s="211"/>
      <c r="AG2561" s="211"/>
      <c r="AH2561" s="211"/>
      <c r="AI2561" s="211"/>
    </row>
    <row r="2562" spans="1:35" ht="21" x14ac:dyDescent="0.25">
      <c r="A2562" s="88">
        <f>+PACKING!C2552</f>
        <v>2551</v>
      </c>
      <c r="B2562" s="89" t="str">
        <f>+PACKING!D2552</f>
        <v>13 MAY 2024</v>
      </c>
      <c r="C2562" s="90">
        <f>+PACKING!F2552</f>
        <v>141694</v>
      </c>
      <c r="D2562" s="90" t="str">
        <f t="shared" si="195"/>
        <v>141694---BSCS</v>
      </c>
      <c r="E2562" s="90" t="str">
        <f t="shared" si="196"/>
        <v>CSC372---PROFESSIONAL PRACTICES SEC 3</v>
      </c>
      <c r="F2562" s="91" t="str">
        <f>+PACKING!E2552</f>
        <v>BSCS</v>
      </c>
      <c r="G2562" s="92" t="str">
        <f>+PACKING!I2552</f>
        <v>II</v>
      </c>
      <c r="H2562" s="91" t="s">
        <v>38</v>
      </c>
      <c r="I2562" s="90" t="str">
        <f t="shared" si="197"/>
        <v>OB - 37</v>
      </c>
      <c r="J2562" s="91" t="str">
        <f t="shared" si="198"/>
        <v>M</v>
      </c>
      <c r="K2562" s="90"/>
      <c r="L2562" s="92">
        <f>+PACKING!L2552</f>
        <v>16</v>
      </c>
      <c r="M2562" s="92">
        <f t="shared" si="199"/>
        <v>18</v>
      </c>
      <c r="N2562" s="91" t="str">
        <f>+PACKING!G2552</f>
        <v>CSC372</v>
      </c>
      <c r="O2562" s="91" t="str">
        <f>+PACKING!H2552</f>
        <v>PROFESSIONAL PRACTICES SEC 3</v>
      </c>
      <c r="P2562" s="90" t="s">
        <v>17</v>
      </c>
      <c r="Q2562" s="91" t="str">
        <f>+PACKING!J2552</f>
        <v>M</v>
      </c>
      <c r="R2562" s="93" t="str">
        <f>+PACKING!K2552</f>
        <v>OB - 37</v>
      </c>
      <c r="S2562" s="94" t="s">
        <v>74</v>
      </c>
      <c r="T2562" s="211" t="s">
        <v>73</v>
      </c>
      <c r="U2562" s="211"/>
      <c r="V2562" s="211"/>
      <c r="W2562" s="211"/>
      <c r="X2562" s="211"/>
      <c r="Y2562" s="211"/>
      <c r="Z2562" s="211"/>
      <c r="AA2562" s="211"/>
      <c r="AB2562" s="211"/>
      <c r="AC2562" s="211"/>
      <c r="AD2562" s="211"/>
      <c r="AE2562" s="211"/>
      <c r="AF2562" s="211"/>
      <c r="AG2562" s="211"/>
      <c r="AH2562" s="211"/>
      <c r="AI2562" s="211"/>
    </row>
    <row r="2563" spans="1:35" ht="21" x14ac:dyDescent="0.25">
      <c r="A2563" s="88">
        <f>+PACKING!C2553</f>
        <v>2552</v>
      </c>
      <c r="B2563" s="89" t="str">
        <f>+PACKING!D2553</f>
        <v>13 MAY 2024</v>
      </c>
      <c r="C2563" s="90">
        <f>+PACKING!F2553</f>
        <v>142224</v>
      </c>
      <c r="D2563" s="90" t="str">
        <f t="shared" si="195"/>
        <v>142224---BS IT</v>
      </c>
      <c r="E2563" s="90" t="str">
        <f t="shared" si="196"/>
        <v>CSC372---PROFESSIONAL PRACTICES SEC 1</v>
      </c>
      <c r="F2563" s="91" t="str">
        <f>+PACKING!E2553</f>
        <v>BS IT</v>
      </c>
      <c r="G2563" s="92" t="str">
        <f>+PACKING!I2553</f>
        <v>II</v>
      </c>
      <c r="H2563" s="91" t="s">
        <v>38</v>
      </c>
      <c r="I2563" s="90" t="str">
        <f t="shared" si="197"/>
        <v>OB - 37</v>
      </c>
      <c r="J2563" s="91" t="str">
        <f t="shared" si="198"/>
        <v>M</v>
      </c>
      <c r="K2563" s="90"/>
      <c r="L2563" s="92">
        <f>+PACKING!L2553</f>
        <v>2</v>
      </c>
      <c r="M2563" s="92">
        <f t="shared" si="199"/>
        <v>4</v>
      </c>
      <c r="N2563" s="91" t="str">
        <f>+PACKING!G2553</f>
        <v>CSC372</v>
      </c>
      <c r="O2563" s="91" t="str">
        <f>+PACKING!H2553</f>
        <v>PROFESSIONAL PRACTICES SEC 1</v>
      </c>
      <c r="P2563" s="90" t="s">
        <v>17</v>
      </c>
      <c r="Q2563" s="91" t="str">
        <f>+PACKING!J2553</f>
        <v>M</v>
      </c>
      <c r="R2563" s="93" t="str">
        <f>+PACKING!K2553</f>
        <v>OB - 37</v>
      </c>
      <c r="S2563" s="94" t="s">
        <v>74</v>
      </c>
      <c r="T2563" s="211" t="s">
        <v>73</v>
      </c>
      <c r="U2563" s="211"/>
      <c r="V2563" s="211"/>
      <c r="W2563" s="211"/>
      <c r="X2563" s="211"/>
      <c r="Y2563" s="211"/>
      <c r="Z2563" s="211"/>
      <c r="AA2563" s="211"/>
      <c r="AB2563" s="211"/>
      <c r="AC2563" s="211"/>
      <c r="AD2563" s="211"/>
      <c r="AE2563" s="211"/>
      <c r="AF2563" s="211"/>
      <c r="AG2563" s="211"/>
      <c r="AH2563" s="211"/>
      <c r="AI2563" s="211"/>
    </row>
    <row r="2564" spans="1:35" ht="21" x14ac:dyDescent="0.25">
      <c r="A2564" s="88">
        <f>+PACKING!C2554</f>
        <v>2553</v>
      </c>
      <c r="B2564" s="89" t="str">
        <f>+PACKING!D2554</f>
        <v>13 MAY 2024</v>
      </c>
      <c r="C2564" s="90">
        <f>+PACKING!F2554</f>
        <v>142245</v>
      </c>
      <c r="D2564" s="90" t="str">
        <f t="shared" si="195"/>
        <v>142245---BS IT</v>
      </c>
      <c r="E2564" s="90" t="str">
        <f t="shared" si="196"/>
        <v>ALD6201---PROFESSIONAL PRACTICES SEC 1</v>
      </c>
      <c r="F2564" s="91" t="str">
        <f>+PACKING!E2554</f>
        <v>BS IT</v>
      </c>
      <c r="G2564" s="92" t="str">
        <f>+PACKING!I2554</f>
        <v>II</v>
      </c>
      <c r="H2564" s="91" t="s">
        <v>38</v>
      </c>
      <c r="I2564" s="90" t="str">
        <f t="shared" si="197"/>
        <v>OB - 37</v>
      </c>
      <c r="J2564" s="91" t="str">
        <f t="shared" si="198"/>
        <v>M</v>
      </c>
      <c r="K2564" s="90"/>
      <c r="L2564" s="92">
        <f>+PACKING!L2554</f>
        <v>4</v>
      </c>
      <c r="M2564" s="92">
        <f t="shared" si="199"/>
        <v>6</v>
      </c>
      <c r="N2564" s="91" t="str">
        <f>+PACKING!G2554</f>
        <v>ALD6201</v>
      </c>
      <c r="O2564" s="91" t="str">
        <f>+PACKING!H2554</f>
        <v>PROFESSIONAL PRACTICES SEC 1</v>
      </c>
      <c r="P2564" s="90" t="s">
        <v>17</v>
      </c>
      <c r="Q2564" s="91" t="str">
        <f>+PACKING!J2554</f>
        <v>M</v>
      </c>
      <c r="R2564" s="93" t="str">
        <f>+PACKING!K2554</f>
        <v>OB - 37</v>
      </c>
      <c r="S2564" s="94" t="s">
        <v>74</v>
      </c>
      <c r="T2564" s="211" t="s">
        <v>73</v>
      </c>
      <c r="U2564" s="211"/>
      <c r="V2564" s="211"/>
      <c r="W2564" s="211"/>
      <c r="X2564" s="211"/>
      <c r="Y2564" s="211"/>
      <c r="Z2564" s="211"/>
      <c r="AA2564" s="211"/>
      <c r="AB2564" s="211"/>
      <c r="AC2564" s="211"/>
      <c r="AD2564" s="211"/>
      <c r="AE2564" s="211"/>
      <c r="AF2564" s="211"/>
      <c r="AG2564" s="211"/>
      <c r="AH2564" s="211"/>
      <c r="AI2564" s="211"/>
    </row>
    <row r="2565" spans="1:35" ht="21" x14ac:dyDescent="0.25">
      <c r="A2565" s="88">
        <f>+PACKING!C2555</f>
        <v>2554</v>
      </c>
      <c r="B2565" s="89" t="str">
        <f>+PACKING!D2555</f>
        <v>13 MAY 2024</v>
      </c>
      <c r="C2565" s="90">
        <f>+PACKING!F2555</f>
        <v>141278</v>
      </c>
      <c r="D2565" s="90" t="str">
        <f t="shared" si="195"/>
        <v>141278---BS SE</v>
      </c>
      <c r="E2565" s="90" t="str">
        <f t="shared" si="196"/>
        <v>SE325---PROFESSIONAL PRACTICES SEC 1</v>
      </c>
      <c r="F2565" s="91" t="str">
        <f>+PACKING!E2555</f>
        <v>BS SE</v>
      </c>
      <c r="G2565" s="92" t="str">
        <f>+PACKING!I2555</f>
        <v>II</v>
      </c>
      <c r="H2565" s="91" t="s">
        <v>38</v>
      </c>
      <c r="I2565" s="90" t="str">
        <f t="shared" si="197"/>
        <v>OB - 60</v>
      </c>
      <c r="J2565" s="91" t="str">
        <f t="shared" si="198"/>
        <v>J</v>
      </c>
      <c r="K2565" s="90"/>
      <c r="L2565" s="92">
        <f>+PACKING!L2555</f>
        <v>22</v>
      </c>
      <c r="M2565" s="92">
        <f t="shared" si="199"/>
        <v>24</v>
      </c>
      <c r="N2565" s="91" t="str">
        <f>+PACKING!G2555</f>
        <v>SE325</v>
      </c>
      <c r="O2565" s="91" t="str">
        <f>+PACKING!H2555</f>
        <v>PROFESSIONAL PRACTICES SEC 1</v>
      </c>
      <c r="P2565" s="90" t="s">
        <v>17</v>
      </c>
      <c r="Q2565" s="91" t="str">
        <f>+PACKING!J2555</f>
        <v>J</v>
      </c>
      <c r="R2565" s="93" t="str">
        <f>+PACKING!K2555</f>
        <v>OB - 60</v>
      </c>
      <c r="S2565" s="94" t="s">
        <v>74</v>
      </c>
      <c r="T2565" s="211" t="s">
        <v>73</v>
      </c>
      <c r="U2565" s="211"/>
      <c r="V2565" s="211"/>
      <c r="W2565" s="211"/>
      <c r="X2565" s="211"/>
      <c r="Y2565" s="211"/>
      <c r="Z2565" s="211"/>
      <c r="AA2565" s="211"/>
      <c r="AB2565" s="211"/>
      <c r="AC2565" s="211"/>
      <c r="AD2565" s="211"/>
      <c r="AE2565" s="211"/>
      <c r="AF2565" s="211"/>
      <c r="AG2565" s="211"/>
      <c r="AH2565" s="211"/>
      <c r="AI2565" s="211"/>
    </row>
    <row r="2566" spans="1:35" ht="21" x14ac:dyDescent="0.25">
      <c r="A2566" s="88">
        <f>+PACKING!C2556</f>
        <v>2555</v>
      </c>
      <c r="B2566" s="89" t="str">
        <f>+PACKING!D2556</f>
        <v>13 MAY 2024</v>
      </c>
      <c r="C2566" s="90">
        <f>+PACKING!F2556</f>
        <v>141278</v>
      </c>
      <c r="D2566" s="90" t="str">
        <f t="shared" si="195"/>
        <v>141278---BS SE</v>
      </c>
      <c r="E2566" s="90" t="str">
        <f t="shared" si="196"/>
        <v>SE325---PROFESSIONAL PRACTICES SEC 1</v>
      </c>
      <c r="F2566" s="91" t="str">
        <f>+PACKING!E2556</f>
        <v>BS SE</v>
      </c>
      <c r="G2566" s="92" t="str">
        <f>+PACKING!I2556</f>
        <v>II</v>
      </c>
      <c r="H2566" s="91" t="s">
        <v>38</v>
      </c>
      <c r="I2566" s="90" t="str">
        <f t="shared" si="197"/>
        <v>OB - 61</v>
      </c>
      <c r="J2566" s="91" t="str">
        <f t="shared" si="198"/>
        <v>J</v>
      </c>
      <c r="K2566" s="90"/>
      <c r="L2566" s="92">
        <f>+PACKING!L2556</f>
        <v>14</v>
      </c>
      <c r="M2566" s="92">
        <f t="shared" si="199"/>
        <v>16</v>
      </c>
      <c r="N2566" s="91" t="str">
        <f>+PACKING!G2556</f>
        <v>SE325</v>
      </c>
      <c r="O2566" s="91" t="str">
        <f>+PACKING!H2556</f>
        <v>PROFESSIONAL PRACTICES SEC 1</v>
      </c>
      <c r="P2566" s="90" t="s">
        <v>17</v>
      </c>
      <c r="Q2566" s="91" t="str">
        <f>+PACKING!J2556</f>
        <v>J</v>
      </c>
      <c r="R2566" s="93" t="str">
        <f>+PACKING!K2556</f>
        <v>OB - 61</v>
      </c>
      <c r="S2566" s="94" t="s">
        <v>74</v>
      </c>
      <c r="T2566" s="211" t="s">
        <v>73</v>
      </c>
      <c r="U2566" s="211"/>
      <c r="V2566" s="211"/>
      <c r="W2566" s="211"/>
      <c r="X2566" s="211"/>
      <c r="Y2566" s="211"/>
      <c r="Z2566" s="211"/>
      <c r="AA2566" s="211"/>
      <c r="AB2566" s="211"/>
      <c r="AC2566" s="211"/>
      <c r="AD2566" s="211"/>
      <c r="AE2566" s="211"/>
      <c r="AF2566" s="211"/>
      <c r="AG2566" s="211"/>
      <c r="AH2566" s="211"/>
      <c r="AI2566" s="211"/>
    </row>
    <row r="2567" spans="1:35" ht="21" x14ac:dyDescent="0.25">
      <c r="A2567" s="88">
        <f>+PACKING!C2557</f>
        <v>2556</v>
      </c>
      <c r="B2567" s="89" t="str">
        <f>+PACKING!D2557</f>
        <v>13 MAY 2024</v>
      </c>
      <c r="C2567" s="90">
        <f>+PACKING!F2557</f>
        <v>141280</v>
      </c>
      <c r="D2567" s="90" t="str">
        <f t="shared" si="195"/>
        <v>141280---BS SE</v>
      </c>
      <c r="E2567" s="90" t="str">
        <f t="shared" si="196"/>
        <v>SE325---PROFESSIONAL PRACTICES SEC 2</v>
      </c>
      <c r="F2567" s="91" t="str">
        <f>+PACKING!E2557</f>
        <v>BS SE</v>
      </c>
      <c r="G2567" s="92" t="str">
        <f>+PACKING!I2557</f>
        <v>II</v>
      </c>
      <c r="H2567" s="91" t="s">
        <v>38</v>
      </c>
      <c r="I2567" s="90" t="str">
        <f t="shared" si="197"/>
        <v>OB - 61</v>
      </c>
      <c r="J2567" s="91" t="str">
        <f t="shared" si="198"/>
        <v>J</v>
      </c>
      <c r="K2567" s="90"/>
      <c r="L2567" s="92">
        <f>+PACKING!L2557</f>
        <v>8</v>
      </c>
      <c r="M2567" s="92">
        <f t="shared" si="199"/>
        <v>10</v>
      </c>
      <c r="N2567" s="91" t="str">
        <f>+PACKING!G2557</f>
        <v>SE325</v>
      </c>
      <c r="O2567" s="91" t="str">
        <f>+PACKING!H2557</f>
        <v>PROFESSIONAL PRACTICES SEC 2</v>
      </c>
      <c r="P2567" s="90" t="s">
        <v>17</v>
      </c>
      <c r="Q2567" s="91" t="str">
        <f>+PACKING!J2557</f>
        <v>J</v>
      </c>
      <c r="R2567" s="93" t="str">
        <f>+PACKING!K2557</f>
        <v>OB - 61</v>
      </c>
      <c r="S2567" s="94" t="s">
        <v>74</v>
      </c>
      <c r="T2567" s="211" t="s">
        <v>73</v>
      </c>
      <c r="U2567" s="211"/>
      <c r="V2567" s="211"/>
      <c r="W2567" s="211"/>
      <c r="X2567" s="211"/>
      <c r="Y2567" s="211"/>
      <c r="Z2567" s="211"/>
      <c r="AA2567" s="211"/>
      <c r="AB2567" s="211"/>
      <c r="AC2567" s="211"/>
      <c r="AD2567" s="211"/>
      <c r="AE2567" s="211"/>
      <c r="AF2567" s="211"/>
      <c r="AG2567" s="211"/>
      <c r="AH2567" s="211"/>
      <c r="AI2567" s="211"/>
    </row>
    <row r="2568" spans="1:35" ht="21" x14ac:dyDescent="0.25">
      <c r="A2568" s="88">
        <f>+PACKING!C2558</f>
        <v>2557</v>
      </c>
      <c r="B2568" s="89" t="str">
        <f>+PACKING!D2558</f>
        <v>13 MAY 2024</v>
      </c>
      <c r="C2568" s="90">
        <f>+PACKING!F2558</f>
        <v>141280</v>
      </c>
      <c r="D2568" s="90" t="str">
        <f t="shared" si="195"/>
        <v>141280---BS SE</v>
      </c>
      <c r="E2568" s="90" t="str">
        <f t="shared" si="196"/>
        <v>SE325---PROFESSIONAL PRACTICES SEC 2</v>
      </c>
      <c r="F2568" s="91" t="str">
        <f>+PACKING!E2558</f>
        <v>BS SE</v>
      </c>
      <c r="G2568" s="92" t="str">
        <f>+PACKING!I2558</f>
        <v>II</v>
      </c>
      <c r="H2568" s="91" t="s">
        <v>38</v>
      </c>
      <c r="I2568" s="90" t="str">
        <f t="shared" si="197"/>
        <v>OB - 62</v>
      </c>
      <c r="J2568" s="91" t="str">
        <f t="shared" si="198"/>
        <v>J</v>
      </c>
      <c r="K2568" s="90"/>
      <c r="L2568" s="92">
        <f>+PACKING!L2558</f>
        <v>14</v>
      </c>
      <c r="M2568" s="92">
        <f t="shared" si="199"/>
        <v>16</v>
      </c>
      <c r="N2568" s="91" t="str">
        <f>+PACKING!G2558</f>
        <v>SE325</v>
      </c>
      <c r="O2568" s="91" t="str">
        <f>+PACKING!H2558</f>
        <v>PROFESSIONAL PRACTICES SEC 2</v>
      </c>
      <c r="P2568" s="90" t="s">
        <v>17</v>
      </c>
      <c r="Q2568" s="91" t="str">
        <f>+PACKING!J2558</f>
        <v>J</v>
      </c>
      <c r="R2568" s="93" t="str">
        <f>+PACKING!K2558</f>
        <v>OB - 62</v>
      </c>
      <c r="S2568" s="94" t="s">
        <v>74</v>
      </c>
      <c r="T2568" s="211" t="s">
        <v>73</v>
      </c>
      <c r="U2568" s="211"/>
      <c r="V2568" s="211"/>
      <c r="W2568" s="211"/>
      <c r="X2568" s="211"/>
      <c r="Y2568" s="211"/>
      <c r="Z2568" s="211"/>
      <c r="AA2568" s="211"/>
      <c r="AB2568" s="211"/>
      <c r="AC2568" s="211"/>
      <c r="AD2568" s="211"/>
      <c r="AE2568" s="211"/>
      <c r="AF2568" s="211"/>
      <c r="AG2568" s="211"/>
      <c r="AH2568" s="211"/>
      <c r="AI2568" s="211"/>
    </row>
    <row r="2569" spans="1:35" ht="21" x14ac:dyDescent="0.25">
      <c r="A2569" s="88">
        <f>+PACKING!C2559</f>
        <v>2558</v>
      </c>
      <c r="B2569" s="89" t="str">
        <f>+PACKING!D2559</f>
        <v>13 MAY 2024</v>
      </c>
      <c r="C2569" s="90">
        <f>+PACKING!F2559</f>
        <v>141692</v>
      </c>
      <c r="D2569" s="90" t="str">
        <f t="shared" si="195"/>
        <v>141692---BSCS</v>
      </c>
      <c r="E2569" s="90" t="str">
        <f t="shared" si="196"/>
        <v>CSC372---PROFESSIONAL PRACTICES SEC 1</v>
      </c>
      <c r="F2569" s="91" t="str">
        <f>+PACKING!E2559</f>
        <v>BSCS</v>
      </c>
      <c r="G2569" s="92" t="str">
        <f>+PACKING!I2559</f>
        <v>II</v>
      </c>
      <c r="H2569" s="91" t="s">
        <v>38</v>
      </c>
      <c r="I2569" s="90" t="str">
        <f t="shared" si="197"/>
        <v>OB - 62</v>
      </c>
      <c r="J2569" s="91" t="str">
        <f t="shared" si="198"/>
        <v>J</v>
      </c>
      <c r="K2569" s="90"/>
      <c r="L2569" s="92">
        <f>+PACKING!L2559</f>
        <v>8</v>
      </c>
      <c r="M2569" s="92">
        <f t="shared" si="199"/>
        <v>10</v>
      </c>
      <c r="N2569" s="91" t="str">
        <f>+PACKING!G2559</f>
        <v>CSC372</v>
      </c>
      <c r="O2569" s="91" t="str">
        <f>+PACKING!H2559</f>
        <v>PROFESSIONAL PRACTICES SEC 1</v>
      </c>
      <c r="P2569" s="90" t="s">
        <v>17</v>
      </c>
      <c r="Q2569" s="91" t="str">
        <f>+PACKING!J2559</f>
        <v>J</v>
      </c>
      <c r="R2569" s="93" t="str">
        <f>+PACKING!K2559</f>
        <v>OB - 62</v>
      </c>
      <c r="S2569" s="94" t="s">
        <v>74</v>
      </c>
      <c r="T2569" s="211" t="s">
        <v>73</v>
      </c>
      <c r="U2569" s="211"/>
      <c r="V2569" s="211"/>
      <c r="W2569" s="211"/>
      <c r="X2569" s="211"/>
      <c r="Y2569" s="211"/>
      <c r="Z2569" s="211"/>
      <c r="AA2569" s="211"/>
      <c r="AB2569" s="211"/>
      <c r="AC2569" s="211"/>
      <c r="AD2569" s="211"/>
      <c r="AE2569" s="211"/>
      <c r="AF2569" s="211"/>
      <c r="AG2569" s="211"/>
      <c r="AH2569" s="211"/>
      <c r="AI2569" s="211"/>
    </row>
    <row r="2570" spans="1:35" ht="21" x14ac:dyDescent="0.25">
      <c r="A2570" s="88">
        <f>+PACKING!C2560</f>
        <v>2559</v>
      </c>
      <c r="B2570" s="89" t="str">
        <f>+PACKING!D2560</f>
        <v>13 MAY 2024</v>
      </c>
      <c r="C2570" s="90">
        <f>+PACKING!F2560</f>
        <v>141692</v>
      </c>
      <c r="D2570" s="90" t="str">
        <f t="shared" si="195"/>
        <v>141692---BSCS</v>
      </c>
      <c r="E2570" s="90" t="str">
        <f t="shared" si="196"/>
        <v>CSC372---PROFESSIONAL PRACTICES SEC 1</v>
      </c>
      <c r="F2570" s="91" t="str">
        <f>+PACKING!E2560</f>
        <v>BSCS</v>
      </c>
      <c r="G2570" s="92" t="str">
        <f>+PACKING!I2560</f>
        <v>II</v>
      </c>
      <c r="H2570" s="91" t="s">
        <v>38</v>
      </c>
      <c r="I2570" s="90" t="str">
        <f t="shared" si="197"/>
        <v>OB - 63</v>
      </c>
      <c r="J2570" s="91" t="str">
        <f t="shared" si="198"/>
        <v>J</v>
      </c>
      <c r="K2570" s="90"/>
      <c r="L2570" s="92">
        <f>+PACKING!L2560</f>
        <v>22</v>
      </c>
      <c r="M2570" s="92">
        <f t="shared" si="199"/>
        <v>24</v>
      </c>
      <c r="N2570" s="91" t="str">
        <f>+PACKING!G2560</f>
        <v>CSC372</v>
      </c>
      <c r="O2570" s="91" t="str">
        <f>+PACKING!H2560</f>
        <v>PROFESSIONAL PRACTICES SEC 1</v>
      </c>
      <c r="P2570" s="90" t="s">
        <v>17</v>
      </c>
      <c r="Q2570" s="91" t="str">
        <f>+PACKING!J2560</f>
        <v>J</v>
      </c>
      <c r="R2570" s="93" t="str">
        <f>+PACKING!K2560</f>
        <v>OB - 63</v>
      </c>
      <c r="S2570" s="94" t="s">
        <v>74</v>
      </c>
      <c r="T2570" s="211" t="s">
        <v>73</v>
      </c>
      <c r="U2570" s="211"/>
      <c r="V2570" s="211"/>
      <c r="W2570" s="211"/>
      <c r="X2570" s="211"/>
      <c r="Y2570" s="211"/>
      <c r="Z2570" s="211"/>
      <c r="AA2570" s="211"/>
      <c r="AB2570" s="211"/>
      <c r="AC2570" s="211"/>
      <c r="AD2570" s="211"/>
      <c r="AE2570" s="211"/>
      <c r="AF2570" s="211"/>
      <c r="AG2570" s="211"/>
      <c r="AH2570" s="211"/>
      <c r="AI2570" s="211"/>
    </row>
    <row r="2571" spans="1:35" ht="21" x14ac:dyDescent="0.25">
      <c r="A2571" s="88">
        <f>+PACKING!C2561</f>
        <v>2560</v>
      </c>
      <c r="B2571" s="89" t="str">
        <f>+PACKING!D2561</f>
        <v>14 MAY 2024</v>
      </c>
      <c r="C2571" s="90">
        <f>+PACKING!F2561</f>
        <v>142059</v>
      </c>
      <c r="D2571" s="90" t="str">
        <f t="shared" si="195"/>
        <v>142059---BSCS</v>
      </c>
      <c r="E2571" s="90" t="str">
        <f t="shared" si="196"/>
        <v>CSC3919---GAME DEVELOPMENT SEC 1</v>
      </c>
      <c r="F2571" s="91" t="str">
        <f>+PACKING!E2561</f>
        <v>BSCS</v>
      </c>
      <c r="G2571" s="92" t="str">
        <f>+PACKING!I2561</f>
        <v>I</v>
      </c>
      <c r="H2571" s="91" t="s">
        <v>38</v>
      </c>
      <c r="I2571" s="90" t="str">
        <f t="shared" si="197"/>
        <v>OB - 38</v>
      </c>
      <c r="J2571" s="91" t="str">
        <f t="shared" si="198"/>
        <v>Q</v>
      </c>
      <c r="K2571" s="90"/>
      <c r="L2571" s="92">
        <f>+PACKING!L2561</f>
        <v>22</v>
      </c>
      <c r="M2571" s="92">
        <f t="shared" si="199"/>
        <v>24</v>
      </c>
      <c r="N2571" s="91" t="str">
        <f>+PACKING!G2561</f>
        <v>CSC3919</v>
      </c>
      <c r="O2571" s="91" t="str">
        <f>+PACKING!H2561</f>
        <v>GAME DEVELOPMENT SEC 1</v>
      </c>
      <c r="P2571" s="90" t="s">
        <v>17</v>
      </c>
      <c r="Q2571" s="91" t="str">
        <f>+PACKING!J2561</f>
        <v>Q</v>
      </c>
      <c r="R2571" s="93" t="str">
        <f>+PACKING!K2561</f>
        <v>OB - 38</v>
      </c>
      <c r="S2571" s="94" t="s">
        <v>74</v>
      </c>
      <c r="T2571" s="211" t="s">
        <v>73</v>
      </c>
      <c r="U2571" s="211"/>
      <c r="V2571" s="211"/>
      <c r="W2571" s="211"/>
      <c r="X2571" s="211"/>
      <c r="Y2571" s="211"/>
      <c r="Z2571" s="211"/>
      <c r="AA2571" s="211"/>
      <c r="AB2571" s="211"/>
      <c r="AC2571" s="211"/>
      <c r="AD2571" s="211"/>
      <c r="AE2571" s="211"/>
      <c r="AF2571" s="211"/>
      <c r="AG2571" s="211"/>
      <c r="AH2571" s="211"/>
      <c r="AI2571" s="211"/>
    </row>
    <row r="2572" spans="1:35" ht="21" x14ac:dyDescent="0.25">
      <c r="A2572" s="88">
        <f>+PACKING!C2562</f>
        <v>2561</v>
      </c>
      <c r="B2572" s="89" t="str">
        <f>+PACKING!D2562</f>
        <v>14 MAY 2024</v>
      </c>
      <c r="C2572" s="90">
        <f>+PACKING!F2562</f>
        <v>142059</v>
      </c>
      <c r="D2572" s="90" t="str">
        <f t="shared" si="195"/>
        <v>142059---BSCS</v>
      </c>
      <c r="E2572" s="90" t="str">
        <f t="shared" si="196"/>
        <v>CSC3919---GAME DEVELOPMENT SEC 1</v>
      </c>
      <c r="F2572" s="91" t="str">
        <f>+PACKING!E2562</f>
        <v>BSCS</v>
      </c>
      <c r="G2572" s="92" t="str">
        <f>+PACKING!I2562</f>
        <v>I</v>
      </c>
      <c r="H2572" s="91" t="s">
        <v>38</v>
      </c>
      <c r="I2572" s="90" t="str">
        <f t="shared" si="197"/>
        <v>OB - 39</v>
      </c>
      <c r="J2572" s="91" t="str">
        <f t="shared" si="198"/>
        <v>Q</v>
      </c>
      <c r="K2572" s="90"/>
      <c r="L2572" s="92">
        <f>+PACKING!L2562</f>
        <v>6</v>
      </c>
      <c r="M2572" s="92">
        <f t="shared" si="199"/>
        <v>8</v>
      </c>
      <c r="N2572" s="91" t="str">
        <f>+PACKING!G2562</f>
        <v>CSC3919</v>
      </c>
      <c r="O2572" s="91" t="str">
        <f>+PACKING!H2562</f>
        <v>GAME DEVELOPMENT SEC 1</v>
      </c>
      <c r="P2572" s="90" t="s">
        <v>17</v>
      </c>
      <c r="Q2572" s="91" t="str">
        <f>+PACKING!J2562</f>
        <v>Q</v>
      </c>
      <c r="R2572" s="93" t="str">
        <f>+PACKING!K2562</f>
        <v>OB - 39</v>
      </c>
      <c r="S2572" s="94" t="s">
        <v>74</v>
      </c>
      <c r="T2572" s="211" t="s">
        <v>73</v>
      </c>
      <c r="U2572" s="211"/>
      <c r="V2572" s="211"/>
      <c r="W2572" s="211"/>
      <c r="X2572" s="211"/>
      <c r="Y2572" s="211"/>
      <c r="Z2572" s="211"/>
      <c r="AA2572" s="211"/>
      <c r="AB2572" s="211"/>
      <c r="AC2572" s="211"/>
      <c r="AD2572" s="211"/>
      <c r="AE2572" s="211"/>
      <c r="AF2572" s="211"/>
      <c r="AG2572" s="211"/>
      <c r="AH2572" s="211"/>
      <c r="AI2572" s="211"/>
    </row>
    <row r="2573" spans="1:35" ht="21" x14ac:dyDescent="0.25">
      <c r="A2573" s="88">
        <f>+PACKING!C2563</f>
        <v>2562</v>
      </c>
      <c r="B2573" s="89" t="str">
        <f>+PACKING!D2563</f>
        <v>14 MAY 2024</v>
      </c>
      <c r="C2573" s="90">
        <f>+PACKING!F2563</f>
        <v>142060</v>
      </c>
      <c r="D2573" s="90" t="str">
        <f t="shared" ref="D2573:D2580" si="200">+C2573&amp;H2573&amp;F2573</f>
        <v>142060---BSCS</v>
      </c>
      <c r="E2573" s="90" t="str">
        <f t="shared" ref="E2573:E2580" si="201">+N2573&amp;H2573&amp;O2573</f>
        <v>CSC3919---GAME DEVELOPMENT SEC 2</v>
      </c>
      <c r="F2573" s="91" t="str">
        <f>+PACKING!E2563</f>
        <v>BSCS</v>
      </c>
      <c r="G2573" s="92" t="str">
        <f>+PACKING!I2563</f>
        <v>I</v>
      </c>
      <c r="H2573" s="91" t="s">
        <v>38</v>
      </c>
      <c r="I2573" s="90" t="str">
        <f t="shared" ref="I2573:I2580" si="202">+R2573</f>
        <v>OB - 39</v>
      </c>
      <c r="J2573" s="91" t="str">
        <f t="shared" ref="J2573:J2580" si="203">+Q2573</f>
        <v>Q</v>
      </c>
      <c r="K2573" s="90"/>
      <c r="L2573" s="92">
        <f>+PACKING!L2563</f>
        <v>16</v>
      </c>
      <c r="M2573" s="92">
        <f t="shared" ref="M2573:M2580" si="204">+L2573+2</f>
        <v>18</v>
      </c>
      <c r="N2573" s="91" t="str">
        <f>+PACKING!G2563</f>
        <v>CSC3919</v>
      </c>
      <c r="O2573" s="91" t="str">
        <f>+PACKING!H2563</f>
        <v>GAME DEVELOPMENT SEC 2</v>
      </c>
      <c r="P2573" s="90" t="s">
        <v>17</v>
      </c>
      <c r="Q2573" s="91" t="str">
        <f>+PACKING!J2563</f>
        <v>Q</v>
      </c>
      <c r="R2573" s="93" t="str">
        <f>+PACKING!K2563</f>
        <v>OB - 39</v>
      </c>
      <c r="S2573" s="94" t="s">
        <v>74</v>
      </c>
      <c r="T2573" s="211" t="s">
        <v>73</v>
      </c>
      <c r="U2573" s="211"/>
      <c r="V2573" s="211"/>
      <c r="W2573" s="211"/>
      <c r="X2573" s="211"/>
      <c r="Y2573" s="211"/>
      <c r="Z2573" s="211"/>
      <c r="AA2573" s="211"/>
      <c r="AB2573" s="211"/>
      <c r="AC2573" s="211"/>
      <c r="AD2573" s="211"/>
      <c r="AE2573" s="211"/>
      <c r="AF2573" s="211"/>
      <c r="AG2573" s="211"/>
      <c r="AH2573" s="211"/>
      <c r="AI2573" s="211"/>
    </row>
    <row r="2574" spans="1:35" ht="21" x14ac:dyDescent="0.25">
      <c r="A2574" s="88">
        <f>+PACKING!C2564</f>
        <v>2563</v>
      </c>
      <c r="B2574" s="89" t="str">
        <f>+PACKING!D2564</f>
        <v>14 MAY 2024</v>
      </c>
      <c r="C2574" s="90">
        <f>+PACKING!F2564</f>
        <v>142060</v>
      </c>
      <c r="D2574" s="90" t="str">
        <f t="shared" si="200"/>
        <v>142060---BSCS</v>
      </c>
      <c r="E2574" s="90" t="str">
        <f t="shared" si="201"/>
        <v>CSC3919---GAME DEVELOPMENT SEC 2</v>
      </c>
      <c r="F2574" s="91" t="str">
        <f>+PACKING!E2564</f>
        <v>BSCS</v>
      </c>
      <c r="G2574" s="92" t="str">
        <f>+PACKING!I2564</f>
        <v>I</v>
      </c>
      <c r="H2574" s="91" t="s">
        <v>38</v>
      </c>
      <c r="I2574" s="90" t="str">
        <f t="shared" si="202"/>
        <v>OB - 40</v>
      </c>
      <c r="J2574" s="91" t="str">
        <f t="shared" si="203"/>
        <v>Q</v>
      </c>
      <c r="K2574" s="90"/>
      <c r="L2574" s="92">
        <f>+PACKING!L2564</f>
        <v>22</v>
      </c>
      <c r="M2574" s="92">
        <f t="shared" si="204"/>
        <v>24</v>
      </c>
      <c r="N2574" s="91" t="str">
        <f>+PACKING!G2564</f>
        <v>CSC3919</v>
      </c>
      <c r="O2574" s="91" t="str">
        <f>+PACKING!H2564</f>
        <v>GAME DEVELOPMENT SEC 2</v>
      </c>
      <c r="P2574" s="90" t="s">
        <v>17</v>
      </c>
      <c r="Q2574" s="91" t="str">
        <f>+PACKING!J2564</f>
        <v>Q</v>
      </c>
      <c r="R2574" s="93" t="str">
        <f>+PACKING!K2564</f>
        <v>OB - 40</v>
      </c>
      <c r="S2574" s="94" t="s">
        <v>74</v>
      </c>
      <c r="T2574" s="211" t="s">
        <v>73</v>
      </c>
      <c r="U2574" s="211"/>
      <c r="V2574" s="211"/>
      <c r="W2574" s="211"/>
      <c r="X2574" s="211"/>
      <c r="Y2574" s="211"/>
      <c r="Z2574" s="211"/>
      <c r="AA2574" s="211"/>
      <c r="AB2574" s="211"/>
      <c r="AC2574" s="211"/>
      <c r="AD2574" s="211"/>
      <c r="AE2574" s="211"/>
      <c r="AF2574" s="211"/>
      <c r="AG2574" s="211"/>
      <c r="AH2574" s="211"/>
      <c r="AI2574" s="211"/>
    </row>
    <row r="2575" spans="1:35" ht="21" x14ac:dyDescent="0.25">
      <c r="A2575" s="88">
        <f>+PACKING!C2565</f>
        <v>2564</v>
      </c>
      <c r="B2575" s="89" t="str">
        <f>+PACKING!D2565</f>
        <v>14 MAY 2024</v>
      </c>
      <c r="C2575" s="90">
        <f>+PACKING!F2565</f>
        <v>142060</v>
      </c>
      <c r="D2575" s="90" t="str">
        <f t="shared" si="200"/>
        <v>142060---BSCS</v>
      </c>
      <c r="E2575" s="90" t="str">
        <f t="shared" si="201"/>
        <v>CSC3919---GAME DEVELOPMENT SEC 2</v>
      </c>
      <c r="F2575" s="91" t="str">
        <f>+PACKING!E2565</f>
        <v>BSCS</v>
      </c>
      <c r="G2575" s="92" t="str">
        <f>+PACKING!I2565</f>
        <v>I</v>
      </c>
      <c r="H2575" s="91" t="s">
        <v>38</v>
      </c>
      <c r="I2575" s="90" t="str">
        <f t="shared" si="202"/>
        <v>OB - 41</v>
      </c>
      <c r="J2575" s="91" t="str">
        <f t="shared" si="203"/>
        <v>Q</v>
      </c>
      <c r="K2575" s="90"/>
      <c r="L2575" s="92">
        <f>+PACKING!L2565</f>
        <v>11</v>
      </c>
      <c r="M2575" s="92">
        <f t="shared" si="204"/>
        <v>13</v>
      </c>
      <c r="N2575" s="91" t="str">
        <f>+PACKING!G2565</f>
        <v>CSC3919</v>
      </c>
      <c r="O2575" s="91" t="str">
        <f>+PACKING!H2565</f>
        <v>GAME DEVELOPMENT SEC 2</v>
      </c>
      <c r="P2575" s="90" t="s">
        <v>17</v>
      </c>
      <c r="Q2575" s="91" t="str">
        <f>+PACKING!J2565</f>
        <v>Q</v>
      </c>
      <c r="R2575" s="93" t="str">
        <f>+PACKING!K2565</f>
        <v>OB - 41</v>
      </c>
      <c r="S2575" s="94" t="s">
        <v>74</v>
      </c>
      <c r="T2575" s="211" t="s">
        <v>73</v>
      </c>
      <c r="U2575" s="211"/>
      <c r="V2575" s="211"/>
      <c r="W2575" s="211"/>
      <c r="X2575" s="211"/>
      <c r="Y2575" s="211"/>
      <c r="Z2575" s="211"/>
      <c r="AA2575" s="211"/>
      <c r="AB2575" s="211"/>
      <c r="AC2575" s="211"/>
      <c r="AD2575" s="211"/>
      <c r="AE2575" s="211"/>
      <c r="AF2575" s="211"/>
      <c r="AG2575" s="211"/>
      <c r="AH2575" s="211"/>
      <c r="AI2575" s="211"/>
    </row>
    <row r="2576" spans="1:35" ht="21" x14ac:dyDescent="0.25">
      <c r="A2576" s="88">
        <f>+PACKING!C2566</f>
        <v>2565</v>
      </c>
      <c r="B2576" s="89" t="str">
        <f>+PACKING!D2566</f>
        <v>14 MAY 2024</v>
      </c>
      <c r="C2576" s="90">
        <f>+PACKING!F2566</f>
        <v>142273</v>
      </c>
      <c r="D2576" s="90" t="str">
        <f t="shared" si="200"/>
        <v>142273---BS MC</v>
      </c>
      <c r="E2576" s="90" t="str">
        <f t="shared" si="201"/>
        <v>MCN3754---DEVELOPMENT JOURNALISM SEC 1</v>
      </c>
      <c r="F2576" s="91" t="str">
        <f>+PACKING!E2566</f>
        <v>BS MC</v>
      </c>
      <c r="G2576" s="92" t="str">
        <f>+PACKING!I2566</f>
        <v>I</v>
      </c>
      <c r="H2576" s="91" t="s">
        <v>38</v>
      </c>
      <c r="I2576" s="90" t="str">
        <f t="shared" si="202"/>
        <v>OB - 41</v>
      </c>
      <c r="J2576" s="91" t="str">
        <f t="shared" si="203"/>
        <v>Q</v>
      </c>
      <c r="K2576" s="90"/>
      <c r="L2576" s="92">
        <f>+PACKING!L2566</f>
        <v>1</v>
      </c>
      <c r="M2576" s="92">
        <f t="shared" si="204"/>
        <v>3</v>
      </c>
      <c r="N2576" s="91" t="str">
        <f>+PACKING!G2566</f>
        <v>MCN3754</v>
      </c>
      <c r="O2576" s="91" t="str">
        <f>+PACKING!H2566</f>
        <v>DEVELOPMENT JOURNALISM SEC 1</v>
      </c>
      <c r="P2576" s="90" t="s">
        <v>17</v>
      </c>
      <c r="Q2576" s="91" t="str">
        <f>+PACKING!J2566</f>
        <v>Q</v>
      </c>
      <c r="R2576" s="93" t="str">
        <f>+PACKING!K2566</f>
        <v>OB - 41</v>
      </c>
      <c r="S2576" s="94" t="s">
        <v>74</v>
      </c>
      <c r="T2576" s="211" t="s">
        <v>73</v>
      </c>
      <c r="U2576" s="211"/>
      <c r="V2576" s="211"/>
      <c r="W2576" s="211"/>
      <c r="X2576" s="211"/>
      <c r="Y2576" s="211"/>
      <c r="Z2576" s="211"/>
      <c r="AA2576" s="211"/>
      <c r="AB2576" s="211"/>
      <c r="AC2576" s="211"/>
      <c r="AD2576" s="211"/>
      <c r="AE2576" s="211"/>
      <c r="AF2576" s="211"/>
      <c r="AG2576" s="211"/>
      <c r="AH2576" s="211"/>
      <c r="AI2576" s="211"/>
    </row>
    <row r="2577" spans="1:35" ht="21" x14ac:dyDescent="0.25">
      <c r="A2577" s="88">
        <f>+PACKING!C2567</f>
        <v>2566</v>
      </c>
      <c r="B2577" s="89" t="str">
        <f>+PACKING!D2567</f>
        <v>14 MAY 2024</v>
      </c>
      <c r="C2577" s="90">
        <f>+PACKING!F2567</f>
        <v>140891</v>
      </c>
      <c r="D2577" s="90" t="str">
        <f t="shared" si="200"/>
        <v>140891---BS BT</v>
      </c>
      <c r="E2577" s="90" t="str">
        <f t="shared" si="201"/>
        <v>BTCH372---ENVIRONMENTAL BIOTECHNOLOGY  SEC 1</v>
      </c>
      <c r="F2577" s="91" t="str">
        <f>+PACKING!E2567</f>
        <v>BS BT</v>
      </c>
      <c r="G2577" s="92" t="str">
        <f>+PACKING!I2567</f>
        <v>I</v>
      </c>
      <c r="H2577" s="91" t="s">
        <v>38</v>
      </c>
      <c r="I2577" s="90" t="str">
        <f t="shared" si="202"/>
        <v>OB - 69</v>
      </c>
      <c r="J2577" s="91" t="str">
        <f t="shared" si="203"/>
        <v>P</v>
      </c>
      <c r="K2577" s="90"/>
      <c r="L2577" s="92">
        <f>+PACKING!L2567</f>
        <v>21</v>
      </c>
      <c r="M2577" s="92">
        <f t="shared" si="204"/>
        <v>23</v>
      </c>
      <c r="N2577" s="91" t="str">
        <f>+PACKING!G2567</f>
        <v>BTCH372</v>
      </c>
      <c r="O2577" s="91" t="str">
        <f>+PACKING!H2567</f>
        <v>ENVIRONMENTAL BIOTECHNOLOGY  SEC 1</v>
      </c>
      <c r="P2577" s="90" t="s">
        <v>17</v>
      </c>
      <c r="Q2577" s="91" t="str">
        <f>+PACKING!J2567</f>
        <v>P</v>
      </c>
      <c r="R2577" s="93" t="str">
        <f>+PACKING!K2567</f>
        <v>OB - 69</v>
      </c>
      <c r="S2577" s="94" t="s">
        <v>74</v>
      </c>
      <c r="T2577" s="211" t="s">
        <v>73</v>
      </c>
      <c r="U2577" s="211"/>
      <c r="V2577" s="211"/>
      <c r="W2577" s="211"/>
      <c r="X2577" s="211"/>
      <c r="Y2577" s="211"/>
      <c r="Z2577" s="211"/>
      <c r="AA2577" s="211"/>
      <c r="AB2577" s="211"/>
      <c r="AC2577" s="211"/>
      <c r="AD2577" s="211"/>
      <c r="AE2577" s="211"/>
      <c r="AF2577" s="211"/>
      <c r="AG2577" s="211"/>
      <c r="AH2577" s="211"/>
      <c r="AI2577" s="211"/>
    </row>
    <row r="2578" spans="1:35" ht="21" x14ac:dyDescent="0.25">
      <c r="A2578" s="88">
        <f>+PACKING!C2568</f>
        <v>2567</v>
      </c>
      <c r="B2578" s="89" t="str">
        <f>+PACKING!D2568</f>
        <v>14 MAY 2024</v>
      </c>
      <c r="C2578" s="90">
        <f>+PACKING!F2568</f>
        <v>141173</v>
      </c>
      <c r="D2578" s="90" t="str">
        <f t="shared" si="200"/>
        <v>141173---BS MB</v>
      </c>
      <c r="E2578" s="90" t="str">
        <f t="shared" si="201"/>
        <v>MICB363---ENVIRONMENTAL MICROBIOLOGY SEC 1</v>
      </c>
      <c r="F2578" s="91" t="str">
        <f>+PACKING!E2568</f>
        <v>BS MB</v>
      </c>
      <c r="G2578" s="92" t="str">
        <f>+PACKING!I2568</f>
        <v>I</v>
      </c>
      <c r="H2578" s="91" t="s">
        <v>38</v>
      </c>
      <c r="I2578" s="90" t="str">
        <f t="shared" si="202"/>
        <v>OB - 69</v>
      </c>
      <c r="J2578" s="91" t="str">
        <f t="shared" si="203"/>
        <v>P</v>
      </c>
      <c r="K2578" s="90"/>
      <c r="L2578" s="92">
        <f>+PACKING!L2568</f>
        <v>1</v>
      </c>
      <c r="M2578" s="92">
        <f t="shared" si="204"/>
        <v>3</v>
      </c>
      <c r="N2578" s="91" t="str">
        <f>+PACKING!G2568</f>
        <v>MICB363</v>
      </c>
      <c r="O2578" s="91" t="str">
        <f>+PACKING!H2568</f>
        <v>ENVIRONMENTAL MICROBIOLOGY SEC 1</v>
      </c>
      <c r="P2578" s="90" t="s">
        <v>17</v>
      </c>
      <c r="Q2578" s="91" t="str">
        <f>+PACKING!J2568</f>
        <v>P</v>
      </c>
      <c r="R2578" s="93" t="str">
        <f>+PACKING!K2568</f>
        <v>OB - 69</v>
      </c>
      <c r="S2578" s="94" t="s">
        <v>74</v>
      </c>
      <c r="T2578" s="211" t="s">
        <v>73</v>
      </c>
      <c r="U2578" s="211"/>
      <c r="V2578" s="211"/>
      <c r="W2578" s="211"/>
      <c r="X2578" s="211"/>
      <c r="Y2578" s="211"/>
      <c r="Z2578" s="211"/>
      <c r="AA2578" s="211"/>
      <c r="AB2578" s="211"/>
      <c r="AC2578" s="211"/>
      <c r="AD2578" s="211"/>
      <c r="AE2578" s="211"/>
      <c r="AF2578" s="211"/>
      <c r="AG2578" s="211"/>
      <c r="AH2578" s="211"/>
      <c r="AI2578" s="211"/>
    </row>
    <row r="2579" spans="1:35" ht="21" x14ac:dyDescent="0.25">
      <c r="A2579" s="88">
        <f>+PACKING!C2569</f>
        <v>2568</v>
      </c>
      <c r="B2579" s="89" t="str">
        <f>+PACKING!D2569</f>
        <v>14 MAY 2024</v>
      </c>
      <c r="C2579" s="90">
        <f>+PACKING!F2569</f>
        <v>141173</v>
      </c>
      <c r="D2579" s="90" t="str">
        <f t="shared" si="200"/>
        <v>141173---BS MB</v>
      </c>
      <c r="E2579" s="90" t="str">
        <f t="shared" si="201"/>
        <v>MICB363---ENVIRONMENTAL MICROBIOLOGY SEC 1</v>
      </c>
      <c r="F2579" s="91" t="str">
        <f>+PACKING!E2569</f>
        <v>BS MB</v>
      </c>
      <c r="G2579" s="92" t="str">
        <f>+PACKING!I2569</f>
        <v>I</v>
      </c>
      <c r="H2579" s="91" t="s">
        <v>38</v>
      </c>
      <c r="I2579" s="90" t="str">
        <f t="shared" si="202"/>
        <v>OB - 70</v>
      </c>
      <c r="J2579" s="91" t="str">
        <f t="shared" si="203"/>
        <v>P</v>
      </c>
      <c r="K2579" s="90"/>
      <c r="L2579" s="92">
        <f>+PACKING!L2569</f>
        <v>11</v>
      </c>
      <c r="M2579" s="92">
        <f t="shared" si="204"/>
        <v>13</v>
      </c>
      <c r="N2579" s="91" t="str">
        <f>+PACKING!G2569</f>
        <v>MICB363</v>
      </c>
      <c r="O2579" s="91" t="str">
        <f>+PACKING!H2569</f>
        <v>ENVIRONMENTAL MICROBIOLOGY SEC 1</v>
      </c>
      <c r="P2579" s="90" t="s">
        <v>17</v>
      </c>
      <c r="Q2579" s="91" t="str">
        <f>+PACKING!J2569</f>
        <v>P</v>
      </c>
      <c r="R2579" s="93" t="str">
        <f>+PACKING!K2569</f>
        <v>OB - 70</v>
      </c>
      <c r="S2579" s="94" t="s">
        <v>74</v>
      </c>
      <c r="T2579" s="211" t="s">
        <v>73</v>
      </c>
      <c r="U2579" s="211"/>
      <c r="V2579" s="211"/>
      <c r="W2579" s="211"/>
      <c r="X2579" s="211"/>
      <c r="Y2579" s="211"/>
      <c r="Z2579" s="211"/>
      <c r="AA2579" s="211"/>
      <c r="AB2579" s="211"/>
      <c r="AC2579" s="211"/>
      <c r="AD2579" s="211"/>
      <c r="AE2579" s="211"/>
      <c r="AF2579" s="211"/>
      <c r="AG2579" s="211"/>
      <c r="AH2579" s="211"/>
      <c r="AI2579" s="211"/>
    </row>
    <row r="2580" spans="1:35" ht="21" x14ac:dyDescent="0.25">
      <c r="A2580" s="88">
        <f>+PACKING!C2570</f>
        <v>2569</v>
      </c>
      <c r="B2580" s="89" t="str">
        <f>+PACKING!D2570</f>
        <v>14 MAY 2024</v>
      </c>
      <c r="C2580" s="90">
        <f>+PACKING!F2570</f>
        <v>142034</v>
      </c>
      <c r="D2580" s="90" t="str">
        <f t="shared" si="200"/>
        <v>142034---BS MC</v>
      </c>
      <c r="E2580" s="90" t="str">
        <f t="shared" si="201"/>
        <v>MCN335---DEVELOPMENT JOURNALISM SEC 1</v>
      </c>
      <c r="F2580" s="91" t="str">
        <f>+PACKING!E2570</f>
        <v>BS MC</v>
      </c>
      <c r="G2580" s="92" t="str">
        <f>+PACKING!I2570</f>
        <v>I</v>
      </c>
      <c r="H2580" s="91" t="s">
        <v>38</v>
      </c>
      <c r="I2580" s="90" t="str">
        <f t="shared" si="202"/>
        <v>OB - 70</v>
      </c>
      <c r="J2580" s="91" t="str">
        <f t="shared" si="203"/>
        <v>P</v>
      </c>
      <c r="K2580" s="90"/>
      <c r="L2580" s="92">
        <f>+PACKING!L2570</f>
        <v>8</v>
      </c>
      <c r="M2580" s="92">
        <f t="shared" si="204"/>
        <v>10</v>
      </c>
      <c r="N2580" s="91" t="str">
        <f>+PACKING!G2570</f>
        <v>MCN335</v>
      </c>
      <c r="O2580" s="91" t="str">
        <f>+PACKING!H2570</f>
        <v>DEVELOPMENT JOURNALISM SEC 1</v>
      </c>
      <c r="P2580" s="90" t="s">
        <v>17</v>
      </c>
      <c r="Q2580" s="91" t="str">
        <f>+PACKING!J2570</f>
        <v>P</v>
      </c>
      <c r="R2580" s="93" t="str">
        <f>+PACKING!K2570</f>
        <v>OB - 70</v>
      </c>
      <c r="S2580" s="94" t="s">
        <v>74</v>
      </c>
      <c r="T2580" s="211" t="s">
        <v>73</v>
      </c>
      <c r="U2580" s="211"/>
      <c r="V2580" s="211"/>
      <c r="W2580" s="211"/>
      <c r="X2580" s="211"/>
      <c r="Y2580" s="211"/>
      <c r="Z2580" s="211"/>
      <c r="AA2580" s="211"/>
      <c r="AB2580" s="211"/>
      <c r="AC2580" s="211"/>
      <c r="AD2580" s="211"/>
      <c r="AE2580" s="211"/>
      <c r="AF2580" s="211"/>
      <c r="AG2580" s="211"/>
      <c r="AH2580" s="211"/>
      <c r="AI2580" s="211"/>
    </row>
    <row r="2581" spans="1:35" ht="18.75" x14ac:dyDescent="0.25">
      <c r="A2581" s="88">
        <f>+PACKING!C2571</f>
        <v>2570</v>
      </c>
      <c r="B2581" s="89" t="str">
        <f>+PACKING!D2571</f>
        <v>14 MAY 2024</v>
      </c>
      <c r="C2581" s="90">
        <f>+PACKING!F2571</f>
        <v>142047</v>
      </c>
      <c r="D2581" s="90" t="str">
        <f t="shared" ref="D2581:D2644" si="205">+C2581&amp;H2581&amp;F2581</f>
        <v>142047---BSCS</v>
      </c>
      <c r="E2581" s="90" t="str">
        <f t="shared" ref="E2581:E2644" si="206">+N2581&amp;H2581&amp;O2581</f>
        <v>CSC3919---GAME DEVELOPMENT SEC 1</v>
      </c>
      <c r="F2581" s="91" t="str">
        <f>+PACKING!E2571</f>
        <v>BSCS</v>
      </c>
      <c r="G2581" s="92" t="str">
        <f>+PACKING!I2571</f>
        <v>I</v>
      </c>
      <c r="H2581" s="91" t="s">
        <v>38</v>
      </c>
      <c r="I2581" s="90" t="str">
        <f t="shared" ref="I2581:I2644" si="207">+R2581</f>
        <v>OB - 70</v>
      </c>
      <c r="J2581" s="91" t="str">
        <f t="shared" ref="J2581:J2644" si="208">+Q2581</f>
        <v>P</v>
      </c>
      <c r="K2581" s="90"/>
      <c r="L2581" s="92">
        <f>+PACKING!L2571</f>
        <v>3</v>
      </c>
      <c r="M2581" s="92">
        <f t="shared" ref="M2581:M2644" si="209">+L2581+2</f>
        <v>5</v>
      </c>
      <c r="N2581" s="91" t="str">
        <f>+PACKING!G2571</f>
        <v>CSC3919</v>
      </c>
      <c r="O2581" s="91" t="str">
        <f>+PACKING!H2571</f>
        <v>GAME DEVELOPMENT SEC 1</v>
      </c>
      <c r="P2581" s="90" t="s">
        <v>17</v>
      </c>
      <c r="Q2581" s="91" t="str">
        <f>+PACKING!J2571</f>
        <v>P</v>
      </c>
      <c r="R2581" s="93" t="str">
        <f>+PACKING!K2571</f>
        <v>OB - 70</v>
      </c>
      <c r="S2581" s="94" t="s">
        <v>74</v>
      </c>
      <c r="T2581" s="211"/>
      <c r="U2581" s="211"/>
      <c r="V2581" s="211"/>
      <c r="W2581" s="211"/>
      <c r="X2581" s="211"/>
      <c r="Y2581" s="211"/>
      <c r="Z2581" s="211"/>
      <c r="AA2581" s="211"/>
      <c r="AB2581" s="211"/>
      <c r="AC2581" s="211"/>
      <c r="AD2581" s="211"/>
      <c r="AE2581" s="211"/>
      <c r="AF2581" s="211"/>
      <c r="AG2581" s="211"/>
      <c r="AH2581" s="211"/>
      <c r="AI2581" s="211"/>
    </row>
    <row r="2582" spans="1:35" ht="18.75" x14ac:dyDescent="0.25">
      <c r="A2582" s="88">
        <f>+PACKING!C2572</f>
        <v>2571</v>
      </c>
      <c r="B2582" s="89" t="str">
        <f>+PACKING!D2572</f>
        <v>14 MAY 2024</v>
      </c>
      <c r="C2582" s="90">
        <f>+PACKING!F2572</f>
        <v>142047</v>
      </c>
      <c r="D2582" s="90" t="str">
        <f t="shared" si="205"/>
        <v>142047---BSCS</v>
      </c>
      <c r="E2582" s="90" t="str">
        <f t="shared" si="206"/>
        <v>CSC3919---GAME DEVELOPMENT SEC 1</v>
      </c>
      <c r="F2582" s="91" t="str">
        <f>+PACKING!E2572</f>
        <v>BSCS</v>
      </c>
      <c r="G2582" s="92" t="str">
        <f>+PACKING!I2572</f>
        <v>I</v>
      </c>
      <c r="H2582" s="91" t="s">
        <v>38</v>
      </c>
      <c r="I2582" s="90" t="str">
        <f t="shared" si="207"/>
        <v>OB - 71</v>
      </c>
      <c r="J2582" s="91" t="str">
        <f t="shared" si="208"/>
        <v>P</v>
      </c>
      <c r="K2582" s="90"/>
      <c r="L2582" s="92">
        <f>+PACKING!L2572</f>
        <v>10</v>
      </c>
      <c r="M2582" s="92">
        <f t="shared" si="209"/>
        <v>12</v>
      </c>
      <c r="N2582" s="91" t="str">
        <f>+PACKING!G2572</f>
        <v>CSC3919</v>
      </c>
      <c r="O2582" s="91" t="str">
        <f>+PACKING!H2572</f>
        <v>GAME DEVELOPMENT SEC 1</v>
      </c>
      <c r="P2582" s="90" t="s">
        <v>17</v>
      </c>
      <c r="Q2582" s="91" t="str">
        <f>+PACKING!J2572</f>
        <v>P</v>
      </c>
      <c r="R2582" s="93" t="str">
        <f>+PACKING!K2572</f>
        <v>OB - 71</v>
      </c>
      <c r="S2582" s="94" t="s">
        <v>74</v>
      </c>
      <c r="T2582" s="211"/>
      <c r="U2582" s="211"/>
      <c r="V2582" s="211"/>
      <c r="W2582" s="211"/>
      <c r="X2582" s="211"/>
      <c r="Y2582" s="211"/>
      <c r="Z2582" s="211"/>
      <c r="AA2582" s="211"/>
      <c r="AB2582" s="211"/>
      <c r="AC2582" s="211"/>
      <c r="AD2582" s="211"/>
      <c r="AE2582" s="211"/>
      <c r="AF2582" s="211"/>
      <c r="AG2582" s="211"/>
      <c r="AH2582" s="211"/>
      <c r="AI2582" s="211"/>
    </row>
    <row r="2583" spans="1:35" ht="18.75" x14ac:dyDescent="0.25">
      <c r="A2583" s="88">
        <f>+PACKING!C2573</f>
        <v>2572</v>
      </c>
      <c r="B2583" s="89" t="str">
        <f>+PACKING!D2573</f>
        <v>14 MAY 2024</v>
      </c>
      <c r="C2583" s="90">
        <f>+PACKING!F2573</f>
        <v>142059</v>
      </c>
      <c r="D2583" s="90" t="str">
        <f t="shared" si="205"/>
        <v>142059---BSCS</v>
      </c>
      <c r="E2583" s="90" t="str">
        <f t="shared" si="206"/>
        <v>CSC3919---GAME DEVELOPMENT SEC 1</v>
      </c>
      <c r="F2583" s="91" t="str">
        <f>+PACKING!E2573</f>
        <v>BSCS</v>
      </c>
      <c r="G2583" s="92" t="str">
        <f>+PACKING!I2573</f>
        <v>I</v>
      </c>
      <c r="H2583" s="91" t="s">
        <v>38</v>
      </c>
      <c r="I2583" s="90" t="str">
        <f t="shared" si="207"/>
        <v>OB - 71</v>
      </c>
      <c r="J2583" s="91" t="str">
        <f t="shared" si="208"/>
        <v>P</v>
      </c>
      <c r="K2583" s="90"/>
      <c r="L2583" s="92">
        <f>+PACKING!L2573</f>
        <v>12</v>
      </c>
      <c r="M2583" s="92">
        <f t="shared" si="209"/>
        <v>14</v>
      </c>
      <c r="N2583" s="91" t="str">
        <f>+PACKING!G2573</f>
        <v>CSC3919</v>
      </c>
      <c r="O2583" s="91" t="str">
        <f>+PACKING!H2573</f>
        <v>GAME DEVELOPMENT SEC 1</v>
      </c>
      <c r="P2583" s="90" t="s">
        <v>17</v>
      </c>
      <c r="Q2583" s="91" t="str">
        <f>+PACKING!J2573</f>
        <v>P</v>
      </c>
      <c r="R2583" s="93" t="str">
        <f>+PACKING!K2573</f>
        <v>OB - 71</v>
      </c>
      <c r="S2583" s="94" t="s">
        <v>74</v>
      </c>
      <c r="T2583" s="211"/>
      <c r="U2583" s="211"/>
      <c r="V2583" s="211"/>
      <c r="W2583" s="211"/>
      <c r="X2583" s="211"/>
      <c r="Y2583" s="211"/>
      <c r="Z2583" s="211"/>
      <c r="AA2583" s="211"/>
      <c r="AB2583" s="211"/>
      <c r="AC2583" s="211"/>
      <c r="AD2583" s="211"/>
      <c r="AE2583" s="211"/>
      <c r="AF2583" s="211"/>
      <c r="AG2583" s="211"/>
      <c r="AH2583" s="211"/>
      <c r="AI2583" s="211"/>
    </row>
    <row r="2584" spans="1:35" ht="22.5" x14ac:dyDescent="0.25">
      <c r="A2584" s="88">
        <f>+PACKING!C2574</f>
        <v>2573</v>
      </c>
      <c r="B2584" s="89" t="str">
        <f>+PACKING!D2574</f>
        <v>27 MAY 2024</v>
      </c>
      <c r="C2584" s="90">
        <f>+PACKING!F2574</f>
        <v>141041</v>
      </c>
      <c r="D2584" s="90" t="str">
        <f t="shared" si="205"/>
        <v>141041---M.Phil Urdu</v>
      </c>
      <c r="E2584" s="90" t="str">
        <f t="shared" si="206"/>
        <v>Urd717---ASOOL E TEHQIQ  O RAWAYAT SEC 1</v>
      </c>
      <c r="F2584" s="91" t="str">
        <f>+PACKING!E2574</f>
        <v>M.Phil Urdu</v>
      </c>
      <c r="G2584" s="92" t="str">
        <f>+PACKING!I2574</f>
        <v>I</v>
      </c>
      <c r="H2584" s="91" t="s">
        <v>38</v>
      </c>
      <c r="I2584" s="90" t="str">
        <f t="shared" si="207"/>
        <v>OB - LAB - 80</v>
      </c>
      <c r="J2584" s="91" t="str">
        <f t="shared" si="208"/>
        <v>ECR</v>
      </c>
      <c r="K2584" s="90"/>
      <c r="L2584" s="92">
        <f>+PACKING!L2574</f>
        <v>1</v>
      </c>
      <c r="M2584" s="92">
        <f t="shared" si="209"/>
        <v>3</v>
      </c>
      <c r="N2584" s="91" t="str">
        <f>+PACKING!G2574</f>
        <v>Urd717</v>
      </c>
      <c r="O2584" s="91" t="str">
        <f>+PACKING!H2574</f>
        <v>ASOOL E TEHQIQ  O RAWAYAT SEC 1</v>
      </c>
      <c r="P2584" s="90" t="s">
        <v>17</v>
      </c>
      <c r="Q2584" s="91" t="str">
        <f>+PACKING!J2574</f>
        <v>ECR</v>
      </c>
      <c r="R2584" s="93" t="str">
        <f>+PACKING!K2574</f>
        <v>OB - LAB - 80</v>
      </c>
      <c r="S2584" s="94" t="s">
        <v>74</v>
      </c>
      <c r="T2584" s="211"/>
      <c r="U2584" s="211"/>
      <c r="V2584" s="211"/>
      <c r="W2584" s="211"/>
      <c r="X2584" s="211"/>
      <c r="Y2584" s="211"/>
      <c r="Z2584" s="211"/>
      <c r="AA2584" s="211"/>
      <c r="AB2584" s="211"/>
      <c r="AC2584" s="211"/>
      <c r="AD2584" s="211"/>
      <c r="AE2584" s="211"/>
      <c r="AF2584" s="211"/>
      <c r="AG2584" s="211"/>
      <c r="AH2584" s="211"/>
      <c r="AI2584" s="211"/>
    </row>
    <row r="2585" spans="1:35" ht="22.5" x14ac:dyDescent="0.25">
      <c r="A2585" s="88">
        <f>+PACKING!C2575</f>
        <v>2574</v>
      </c>
      <c r="B2585" s="89" t="str">
        <f>+PACKING!D2575</f>
        <v>27 MAY 2024</v>
      </c>
      <c r="C2585" s="90">
        <f>+PACKING!F2575</f>
        <v>141275</v>
      </c>
      <c r="D2585" s="90" t="str">
        <f t="shared" si="205"/>
        <v>141275---MBA (2 Years)</v>
      </c>
      <c r="E2585" s="90" t="str">
        <f t="shared" si="206"/>
        <v>BMT729---ADVANCES IN ACCOUNTING SEC 1</v>
      </c>
      <c r="F2585" s="91" t="str">
        <f>+PACKING!E2575</f>
        <v>MBA (2 Years)</v>
      </c>
      <c r="G2585" s="92" t="str">
        <f>+PACKING!I2575</f>
        <v>I</v>
      </c>
      <c r="H2585" s="91" t="s">
        <v>38</v>
      </c>
      <c r="I2585" s="90" t="str">
        <f t="shared" si="207"/>
        <v>OB - LAB - 80</v>
      </c>
      <c r="J2585" s="91" t="str">
        <f t="shared" si="208"/>
        <v>ECR</v>
      </c>
      <c r="K2585" s="90"/>
      <c r="L2585" s="92">
        <f>+PACKING!L2575</f>
        <v>3</v>
      </c>
      <c r="M2585" s="92">
        <f t="shared" si="209"/>
        <v>5</v>
      </c>
      <c r="N2585" s="91" t="str">
        <f>+PACKING!G2575</f>
        <v>BMT729</v>
      </c>
      <c r="O2585" s="91" t="str">
        <f>+PACKING!H2575</f>
        <v>ADVANCES IN ACCOUNTING SEC 1</v>
      </c>
      <c r="P2585" s="90" t="s">
        <v>17</v>
      </c>
      <c r="Q2585" s="91" t="str">
        <f>+PACKING!J2575</f>
        <v>ECR</v>
      </c>
      <c r="R2585" s="93" t="str">
        <f>+PACKING!K2575</f>
        <v>OB - LAB - 80</v>
      </c>
      <c r="S2585" s="94" t="s">
        <v>74</v>
      </c>
      <c r="T2585" s="211"/>
      <c r="U2585" s="211"/>
      <c r="V2585" s="211"/>
      <c r="W2585" s="211"/>
      <c r="X2585" s="211"/>
      <c r="Y2585" s="211"/>
      <c r="Z2585" s="211"/>
      <c r="AA2585" s="211"/>
      <c r="AB2585" s="211"/>
      <c r="AC2585" s="211"/>
      <c r="AD2585" s="211"/>
      <c r="AE2585" s="211"/>
      <c r="AF2585" s="211"/>
      <c r="AG2585" s="211"/>
      <c r="AH2585" s="211"/>
      <c r="AI2585" s="211"/>
    </row>
    <row r="2586" spans="1:35" ht="22.5" x14ac:dyDescent="0.25">
      <c r="A2586" s="88">
        <f>+PACKING!C2576</f>
        <v>2575</v>
      </c>
      <c r="B2586" s="89" t="str">
        <f>+PACKING!D2576</f>
        <v>27 MAY 2024</v>
      </c>
      <c r="C2586" s="90">
        <f>+PACKING!F2576</f>
        <v>141540</v>
      </c>
      <c r="D2586" s="90" t="str">
        <f t="shared" si="205"/>
        <v>141540---MS IT</v>
      </c>
      <c r="E2586" s="90" t="str">
        <f t="shared" si="206"/>
        <v>ITE7247---ADVANCED COMPUTER NETWORKS SEC 1</v>
      </c>
      <c r="F2586" s="91" t="str">
        <f>+PACKING!E2576</f>
        <v>MS IT</v>
      </c>
      <c r="G2586" s="92" t="str">
        <f>+PACKING!I2576</f>
        <v>I</v>
      </c>
      <c r="H2586" s="91" t="s">
        <v>38</v>
      </c>
      <c r="I2586" s="90" t="str">
        <f t="shared" si="207"/>
        <v>OB - LAB - 80</v>
      </c>
      <c r="J2586" s="91" t="str">
        <f t="shared" si="208"/>
        <v>ECR</v>
      </c>
      <c r="K2586" s="90"/>
      <c r="L2586" s="92">
        <f>+PACKING!L2576</f>
        <v>3</v>
      </c>
      <c r="M2586" s="92">
        <f t="shared" si="209"/>
        <v>5</v>
      </c>
      <c r="N2586" s="91" t="str">
        <f>+PACKING!G2576</f>
        <v>ITE7247</v>
      </c>
      <c r="O2586" s="91" t="str">
        <f>+PACKING!H2576</f>
        <v>ADVANCED COMPUTER NETWORKS SEC 1</v>
      </c>
      <c r="P2586" s="90" t="s">
        <v>17</v>
      </c>
      <c r="Q2586" s="91" t="str">
        <f>+PACKING!J2576</f>
        <v>ECR</v>
      </c>
      <c r="R2586" s="93" t="str">
        <f>+PACKING!K2576</f>
        <v>OB - LAB - 80</v>
      </c>
      <c r="S2586" s="94" t="s">
        <v>74</v>
      </c>
      <c r="T2586" s="211"/>
      <c r="U2586" s="211"/>
      <c r="V2586" s="211"/>
      <c r="W2586" s="211"/>
      <c r="X2586" s="211"/>
      <c r="Y2586" s="211"/>
      <c r="Z2586" s="211"/>
      <c r="AA2586" s="211"/>
      <c r="AB2586" s="211"/>
      <c r="AC2586" s="211"/>
      <c r="AD2586" s="211"/>
      <c r="AE2586" s="211"/>
      <c r="AF2586" s="211"/>
      <c r="AG2586" s="211"/>
      <c r="AH2586" s="211"/>
      <c r="AI2586" s="211"/>
    </row>
    <row r="2587" spans="1:35" ht="22.5" x14ac:dyDescent="0.25">
      <c r="A2587" s="88">
        <f>+PACKING!C2577</f>
        <v>2576</v>
      </c>
      <c r="B2587" s="89" t="str">
        <f>+PACKING!D2577</f>
        <v>27 MAY 2024</v>
      </c>
      <c r="C2587" s="90">
        <f>+PACKING!F2577</f>
        <v>141542</v>
      </c>
      <c r="D2587" s="90" t="str">
        <f t="shared" si="205"/>
        <v>141542---MS IT</v>
      </c>
      <c r="E2587" s="90" t="str">
        <f t="shared" si="206"/>
        <v>ITE7247---ADVANCED COMPUTER NETWORKS SEC 1</v>
      </c>
      <c r="F2587" s="91" t="str">
        <f>+PACKING!E2577</f>
        <v>MS IT</v>
      </c>
      <c r="G2587" s="92" t="str">
        <f>+PACKING!I2577</f>
        <v>I</v>
      </c>
      <c r="H2587" s="91" t="s">
        <v>38</v>
      </c>
      <c r="I2587" s="90" t="str">
        <f t="shared" si="207"/>
        <v>OB - LAB - 80</v>
      </c>
      <c r="J2587" s="91" t="str">
        <f t="shared" si="208"/>
        <v>ECR</v>
      </c>
      <c r="K2587" s="90"/>
      <c r="L2587" s="92">
        <f>+PACKING!L2577</f>
        <v>2</v>
      </c>
      <c r="M2587" s="92">
        <f t="shared" si="209"/>
        <v>4</v>
      </c>
      <c r="N2587" s="91" t="str">
        <f>+PACKING!G2577</f>
        <v>ITE7247</v>
      </c>
      <c r="O2587" s="91" t="str">
        <f>+PACKING!H2577</f>
        <v>ADVANCED COMPUTER NETWORKS SEC 1</v>
      </c>
      <c r="P2587" s="90" t="s">
        <v>17</v>
      </c>
      <c r="Q2587" s="91" t="str">
        <f>+PACKING!J2577</f>
        <v>ECR</v>
      </c>
      <c r="R2587" s="93" t="str">
        <f>+PACKING!K2577</f>
        <v>OB - LAB - 80</v>
      </c>
      <c r="S2587" s="94" t="s">
        <v>74</v>
      </c>
      <c r="T2587" s="211"/>
      <c r="U2587" s="211"/>
      <c r="V2587" s="211"/>
      <c r="W2587" s="211"/>
      <c r="X2587" s="211"/>
      <c r="Y2587" s="211"/>
      <c r="Z2587" s="211"/>
      <c r="AA2587" s="211"/>
      <c r="AB2587" s="211"/>
      <c r="AC2587" s="211"/>
      <c r="AD2587" s="211"/>
      <c r="AE2587" s="211"/>
      <c r="AF2587" s="211"/>
      <c r="AG2587" s="211"/>
      <c r="AH2587" s="211"/>
      <c r="AI2587" s="211"/>
    </row>
    <row r="2588" spans="1:35" ht="22.5" x14ac:dyDescent="0.25">
      <c r="A2588" s="88">
        <f>+PACKING!C2578</f>
        <v>2577</v>
      </c>
      <c r="B2588" s="89" t="str">
        <f>+PACKING!D2578</f>
        <v>27 MAY 2024</v>
      </c>
      <c r="C2588" s="90">
        <f>+PACKING!F2578</f>
        <v>141543</v>
      </c>
      <c r="D2588" s="90" t="str">
        <f t="shared" si="205"/>
        <v>141543---MS IT</v>
      </c>
      <c r="E2588" s="90" t="str">
        <f t="shared" si="206"/>
        <v>ITE7247---ADVANCED COMPUTER NETWORKS SEC 1</v>
      </c>
      <c r="F2588" s="91" t="str">
        <f>+PACKING!E2578</f>
        <v>MS IT</v>
      </c>
      <c r="G2588" s="92" t="str">
        <f>+PACKING!I2578</f>
        <v>I</v>
      </c>
      <c r="H2588" s="91" t="s">
        <v>38</v>
      </c>
      <c r="I2588" s="90" t="str">
        <f t="shared" si="207"/>
        <v>OB - LAB - 80</v>
      </c>
      <c r="J2588" s="91" t="str">
        <f t="shared" si="208"/>
        <v>ECR</v>
      </c>
      <c r="K2588" s="90"/>
      <c r="L2588" s="92">
        <f>+PACKING!L2578</f>
        <v>2</v>
      </c>
      <c r="M2588" s="92">
        <f t="shared" si="209"/>
        <v>4</v>
      </c>
      <c r="N2588" s="91" t="str">
        <f>+PACKING!G2578</f>
        <v>ITE7247</v>
      </c>
      <c r="O2588" s="91" t="str">
        <f>+PACKING!H2578</f>
        <v>ADVANCED COMPUTER NETWORKS SEC 1</v>
      </c>
      <c r="P2588" s="90" t="s">
        <v>17</v>
      </c>
      <c r="Q2588" s="91" t="str">
        <f>+PACKING!J2578</f>
        <v>ECR</v>
      </c>
      <c r="R2588" s="93" t="str">
        <f>+PACKING!K2578</f>
        <v>OB - LAB - 80</v>
      </c>
      <c r="S2588" s="94" t="s">
        <v>74</v>
      </c>
      <c r="T2588" s="211"/>
      <c r="U2588" s="211"/>
      <c r="V2588" s="211"/>
      <c r="W2588" s="211"/>
      <c r="X2588" s="211"/>
      <c r="Y2588" s="211"/>
      <c r="Z2588" s="211"/>
      <c r="AA2588" s="211"/>
      <c r="AB2588" s="211"/>
      <c r="AC2588" s="211"/>
      <c r="AD2588" s="211"/>
      <c r="AE2588" s="211"/>
      <c r="AF2588" s="211"/>
      <c r="AG2588" s="211"/>
      <c r="AH2588" s="211"/>
      <c r="AI2588" s="211"/>
    </row>
    <row r="2589" spans="1:35" ht="22.5" x14ac:dyDescent="0.25">
      <c r="A2589" s="88">
        <f>+PACKING!C2579</f>
        <v>2578</v>
      </c>
      <c r="B2589" s="89" t="str">
        <f>+PACKING!D2579</f>
        <v>27 MAY 2024</v>
      </c>
      <c r="C2589" s="90">
        <f>+PACKING!F2579</f>
        <v>141579</v>
      </c>
      <c r="D2589" s="90" t="str">
        <f t="shared" si="205"/>
        <v>141579---MS AI</v>
      </c>
      <c r="E2589" s="90" t="str">
        <f t="shared" si="206"/>
        <v>ITE7247---ADVANCED COMPUTER NETWORKS SEC 1</v>
      </c>
      <c r="F2589" s="91" t="str">
        <f>+PACKING!E2579</f>
        <v>MS AI</v>
      </c>
      <c r="G2589" s="92" t="str">
        <f>+PACKING!I2579</f>
        <v>I</v>
      </c>
      <c r="H2589" s="91" t="s">
        <v>38</v>
      </c>
      <c r="I2589" s="90" t="str">
        <f t="shared" si="207"/>
        <v>OB - LAB - 80</v>
      </c>
      <c r="J2589" s="91" t="str">
        <f t="shared" si="208"/>
        <v>ECR</v>
      </c>
      <c r="K2589" s="90"/>
      <c r="L2589" s="92">
        <f>+PACKING!L2579</f>
        <v>2</v>
      </c>
      <c r="M2589" s="92">
        <f t="shared" si="209"/>
        <v>4</v>
      </c>
      <c r="N2589" s="91" t="str">
        <f>+PACKING!G2579</f>
        <v>ITE7247</v>
      </c>
      <c r="O2589" s="91" t="str">
        <f>+PACKING!H2579</f>
        <v>ADVANCED COMPUTER NETWORKS SEC 1</v>
      </c>
      <c r="P2589" s="90" t="s">
        <v>17</v>
      </c>
      <c r="Q2589" s="91" t="str">
        <f>+PACKING!J2579</f>
        <v>ECR</v>
      </c>
      <c r="R2589" s="93" t="str">
        <f>+PACKING!K2579</f>
        <v>OB - LAB - 80</v>
      </c>
      <c r="S2589" s="94" t="s">
        <v>74</v>
      </c>
      <c r="T2589" s="211"/>
      <c r="U2589" s="211"/>
      <c r="V2589" s="211"/>
      <c r="W2589" s="211"/>
      <c r="X2589" s="211"/>
      <c r="Y2589" s="211"/>
      <c r="Z2589" s="211"/>
      <c r="AA2589" s="211"/>
      <c r="AB2589" s="211"/>
      <c r="AC2589" s="211"/>
      <c r="AD2589" s="211"/>
      <c r="AE2589" s="211"/>
      <c r="AF2589" s="211"/>
      <c r="AG2589" s="211"/>
      <c r="AH2589" s="211"/>
      <c r="AI2589" s="211"/>
    </row>
    <row r="2590" spans="1:35" ht="22.5" x14ac:dyDescent="0.25">
      <c r="A2590" s="88">
        <f>+PACKING!C2580</f>
        <v>2579</v>
      </c>
      <c r="B2590" s="89" t="str">
        <f>+PACKING!D2580</f>
        <v>27 MAY 2024</v>
      </c>
      <c r="C2590" s="90">
        <f>+PACKING!F2580</f>
        <v>141579</v>
      </c>
      <c r="D2590" s="90" t="str">
        <f t="shared" si="205"/>
        <v>141579---MS CS</v>
      </c>
      <c r="E2590" s="90" t="str">
        <f t="shared" si="206"/>
        <v>ITE7247---ADVANCED COMPUTER NETWORKS SEC 1</v>
      </c>
      <c r="F2590" s="91" t="str">
        <f>+PACKING!E2580</f>
        <v>MS CS</v>
      </c>
      <c r="G2590" s="92" t="str">
        <f>+PACKING!I2580</f>
        <v>I</v>
      </c>
      <c r="H2590" s="91" t="s">
        <v>38</v>
      </c>
      <c r="I2590" s="90" t="str">
        <f t="shared" si="207"/>
        <v>OB - LAB - 80</v>
      </c>
      <c r="J2590" s="91" t="str">
        <f t="shared" si="208"/>
        <v>ECR</v>
      </c>
      <c r="K2590" s="90"/>
      <c r="L2590" s="92">
        <f>+PACKING!L2580</f>
        <v>2</v>
      </c>
      <c r="M2590" s="92">
        <f t="shared" si="209"/>
        <v>4</v>
      </c>
      <c r="N2590" s="91" t="str">
        <f>+PACKING!G2580</f>
        <v>ITE7247</v>
      </c>
      <c r="O2590" s="91" t="str">
        <f>+PACKING!H2580</f>
        <v>ADVANCED COMPUTER NETWORKS SEC 1</v>
      </c>
      <c r="P2590" s="90" t="s">
        <v>17</v>
      </c>
      <c r="Q2590" s="91" t="str">
        <f>+PACKING!J2580</f>
        <v>ECR</v>
      </c>
      <c r="R2590" s="93" t="str">
        <f>+PACKING!K2580</f>
        <v>OB - LAB - 80</v>
      </c>
      <c r="S2590" s="94" t="s">
        <v>74</v>
      </c>
      <c r="T2590" s="211"/>
      <c r="U2590" s="211"/>
      <c r="V2590" s="211"/>
      <c r="W2590" s="211"/>
      <c r="X2590" s="211"/>
      <c r="Y2590" s="211"/>
      <c r="Z2590" s="211"/>
      <c r="AA2590" s="211"/>
      <c r="AB2590" s="211"/>
      <c r="AC2590" s="211"/>
      <c r="AD2590" s="211"/>
      <c r="AE2590" s="211"/>
      <c r="AF2590" s="211"/>
      <c r="AG2590" s="211"/>
      <c r="AH2590" s="211"/>
      <c r="AI2590" s="211"/>
    </row>
    <row r="2591" spans="1:35" ht="22.5" x14ac:dyDescent="0.25">
      <c r="A2591" s="88">
        <f>+PACKING!C2581</f>
        <v>2580</v>
      </c>
      <c r="B2591" s="89" t="str">
        <f>+PACKING!D2581</f>
        <v>27 MAY 2024</v>
      </c>
      <c r="C2591" s="90">
        <f>+PACKING!F2581</f>
        <v>142201</v>
      </c>
      <c r="D2591" s="90" t="str">
        <f t="shared" si="205"/>
        <v>142201---MBA (2 Years)</v>
      </c>
      <c r="E2591" s="90" t="str">
        <f t="shared" si="206"/>
        <v>BMT726---ADVANCES IN ACCOUNTING SEC 1</v>
      </c>
      <c r="F2591" s="91" t="str">
        <f>+PACKING!E2581</f>
        <v>MBA (2 Years)</v>
      </c>
      <c r="G2591" s="92" t="str">
        <f>+PACKING!I2581</f>
        <v>I</v>
      </c>
      <c r="H2591" s="91" t="s">
        <v>38</v>
      </c>
      <c r="I2591" s="90" t="str">
        <f t="shared" si="207"/>
        <v>OB - LAB - 80</v>
      </c>
      <c r="J2591" s="91" t="str">
        <f t="shared" si="208"/>
        <v>ECR</v>
      </c>
      <c r="K2591" s="90"/>
      <c r="L2591" s="92">
        <f>+PACKING!L2581</f>
        <v>1</v>
      </c>
      <c r="M2591" s="92">
        <f t="shared" si="209"/>
        <v>3</v>
      </c>
      <c r="N2591" s="91" t="str">
        <f>+PACKING!G2581</f>
        <v>BMT726</v>
      </c>
      <c r="O2591" s="91" t="str">
        <f>+PACKING!H2581</f>
        <v>ADVANCES IN ACCOUNTING SEC 1</v>
      </c>
      <c r="P2591" s="90" t="s">
        <v>17</v>
      </c>
      <c r="Q2591" s="91" t="str">
        <f>+PACKING!J2581</f>
        <v>ECR</v>
      </c>
      <c r="R2591" s="93" t="str">
        <f>+PACKING!K2581</f>
        <v>OB - LAB - 80</v>
      </c>
      <c r="S2591" s="94" t="s">
        <v>74</v>
      </c>
      <c r="T2591" s="211"/>
      <c r="U2591" s="211"/>
      <c r="V2591" s="211"/>
      <c r="W2591" s="211"/>
      <c r="X2591" s="211"/>
      <c r="Y2591" s="211"/>
      <c r="Z2591" s="211"/>
      <c r="AA2591" s="211"/>
      <c r="AB2591" s="211"/>
      <c r="AC2591" s="211"/>
      <c r="AD2591" s="211"/>
      <c r="AE2591" s="211"/>
      <c r="AF2591" s="211"/>
      <c r="AG2591" s="211"/>
      <c r="AH2591" s="211"/>
      <c r="AI2591" s="211"/>
    </row>
    <row r="2592" spans="1:35" ht="22.5" x14ac:dyDescent="0.25">
      <c r="A2592" s="88">
        <f>+PACKING!C2582</f>
        <v>2581</v>
      </c>
      <c r="B2592" s="89" t="str">
        <f>+PACKING!D2582</f>
        <v>27 MAY 2024</v>
      </c>
      <c r="C2592" s="90">
        <f>+PACKING!F2582</f>
        <v>142443</v>
      </c>
      <c r="D2592" s="90" t="str">
        <f t="shared" si="205"/>
        <v>142443---MBA (2 Years)</v>
      </c>
      <c r="E2592" s="90" t="str">
        <f t="shared" si="206"/>
        <v>BMT733---BUSINESS MATHEMATICS AND STATISTICS SEC 1</v>
      </c>
      <c r="F2592" s="91" t="str">
        <f>+PACKING!E2582</f>
        <v>MBA (2 Years)</v>
      </c>
      <c r="G2592" s="92" t="str">
        <f>+PACKING!I2582</f>
        <v>I</v>
      </c>
      <c r="H2592" s="91" t="s">
        <v>38</v>
      </c>
      <c r="I2592" s="90" t="str">
        <f t="shared" si="207"/>
        <v>OB - LAB - 80</v>
      </c>
      <c r="J2592" s="91" t="str">
        <f t="shared" si="208"/>
        <v>ECR</v>
      </c>
      <c r="K2592" s="90"/>
      <c r="L2592" s="92">
        <f>+PACKING!L2582</f>
        <v>2</v>
      </c>
      <c r="M2592" s="92">
        <f t="shared" si="209"/>
        <v>4</v>
      </c>
      <c r="N2592" s="91" t="str">
        <f>+PACKING!G2582</f>
        <v>BMT733</v>
      </c>
      <c r="O2592" s="91" t="str">
        <f>+PACKING!H2582</f>
        <v>BUSINESS MATHEMATICS AND STATISTICS SEC 1</v>
      </c>
      <c r="P2592" s="90" t="s">
        <v>17</v>
      </c>
      <c r="Q2592" s="91" t="str">
        <f>+PACKING!J2582</f>
        <v>ECR</v>
      </c>
      <c r="R2592" s="93" t="str">
        <f>+PACKING!K2582</f>
        <v>OB - LAB - 80</v>
      </c>
      <c r="S2592" s="94" t="s">
        <v>74</v>
      </c>
      <c r="T2592" s="211"/>
      <c r="U2592" s="211"/>
      <c r="V2592" s="211"/>
      <c r="W2592" s="211"/>
      <c r="X2592" s="211"/>
      <c r="Y2592" s="211"/>
      <c r="Z2592" s="211"/>
      <c r="AA2592" s="211"/>
      <c r="AB2592" s="211"/>
      <c r="AC2592" s="211"/>
      <c r="AD2592" s="211"/>
      <c r="AE2592" s="211"/>
      <c r="AF2592" s="211"/>
      <c r="AG2592" s="211"/>
      <c r="AH2592" s="211"/>
      <c r="AI2592" s="211"/>
    </row>
    <row r="2593" spans="1:35" ht="22.5" x14ac:dyDescent="0.25">
      <c r="A2593" s="88">
        <f>+PACKING!C2583</f>
        <v>2582</v>
      </c>
      <c r="B2593" s="89" t="str">
        <f>+PACKING!D2583</f>
        <v>27 MAY 2024</v>
      </c>
      <c r="C2593" s="90">
        <f>+PACKING!F2583</f>
        <v>142455</v>
      </c>
      <c r="D2593" s="90" t="str">
        <f t="shared" si="205"/>
        <v>142455---MSBA</v>
      </c>
      <c r="E2593" s="90" t="str">
        <f t="shared" si="206"/>
        <v>BMT726---ADVANCES IN ACCOUNTING SEC 1</v>
      </c>
      <c r="F2593" s="91" t="str">
        <f>+PACKING!E2583</f>
        <v>MSBA</v>
      </c>
      <c r="G2593" s="92" t="str">
        <f>+PACKING!I2583</f>
        <v>I</v>
      </c>
      <c r="H2593" s="91" t="s">
        <v>38</v>
      </c>
      <c r="I2593" s="90" t="str">
        <f t="shared" si="207"/>
        <v>OB - LAB - 80</v>
      </c>
      <c r="J2593" s="91" t="str">
        <f t="shared" si="208"/>
        <v>ECR</v>
      </c>
      <c r="K2593" s="90"/>
      <c r="L2593" s="92">
        <f>+PACKING!L2583</f>
        <v>1</v>
      </c>
      <c r="M2593" s="92">
        <f t="shared" si="209"/>
        <v>3</v>
      </c>
      <c r="N2593" s="91" t="str">
        <f>+PACKING!G2583</f>
        <v>BMT726</v>
      </c>
      <c r="O2593" s="91" t="str">
        <f>+PACKING!H2583</f>
        <v>ADVANCES IN ACCOUNTING SEC 1</v>
      </c>
      <c r="P2593" s="90" t="s">
        <v>17</v>
      </c>
      <c r="Q2593" s="91" t="str">
        <f>+PACKING!J2583</f>
        <v>ECR</v>
      </c>
      <c r="R2593" s="93" t="str">
        <f>+PACKING!K2583</f>
        <v>OB - LAB - 80</v>
      </c>
      <c r="S2593" s="94" t="s">
        <v>74</v>
      </c>
      <c r="T2593" s="211"/>
      <c r="U2593" s="211"/>
      <c r="V2593" s="211"/>
      <c r="W2593" s="211"/>
      <c r="X2593" s="211"/>
      <c r="Y2593" s="211"/>
      <c r="Z2593" s="211"/>
      <c r="AA2593" s="211"/>
      <c r="AB2593" s="211"/>
      <c r="AC2593" s="211"/>
      <c r="AD2593" s="211"/>
      <c r="AE2593" s="211"/>
      <c r="AF2593" s="211"/>
      <c r="AG2593" s="211"/>
      <c r="AH2593" s="211"/>
      <c r="AI2593" s="211"/>
    </row>
    <row r="2594" spans="1:35" ht="22.5" x14ac:dyDescent="0.25">
      <c r="A2594" s="88">
        <f>+PACKING!C2584</f>
        <v>2583</v>
      </c>
      <c r="B2594" s="89" t="str">
        <f>+PACKING!D2584</f>
        <v>27 MAY 2024</v>
      </c>
      <c r="C2594" s="90">
        <f>+PACKING!F2584</f>
        <v>142466</v>
      </c>
      <c r="D2594" s="90" t="str">
        <f t="shared" si="205"/>
        <v>142466---MBA (1.5)</v>
      </c>
      <c r="E2594" s="90" t="str">
        <f t="shared" si="206"/>
        <v>BMT726---ADVANCES IN ACCOUNTING SEC 1</v>
      </c>
      <c r="F2594" s="91" t="str">
        <f>+PACKING!E2584</f>
        <v>MBA (1.5)</v>
      </c>
      <c r="G2594" s="92" t="str">
        <f>+PACKING!I2584</f>
        <v>I</v>
      </c>
      <c r="H2594" s="91" t="s">
        <v>38</v>
      </c>
      <c r="I2594" s="90" t="str">
        <f t="shared" si="207"/>
        <v>OB - LAB - 80</v>
      </c>
      <c r="J2594" s="91" t="str">
        <f t="shared" si="208"/>
        <v>ECR</v>
      </c>
      <c r="K2594" s="90"/>
      <c r="L2594" s="92">
        <f>+PACKING!L2584</f>
        <v>3</v>
      </c>
      <c r="M2594" s="92">
        <f t="shared" si="209"/>
        <v>5</v>
      </c>
      <c r="N2594" s="91" t="str">
        <f>+PACKING!G2584</f>
        <v>BMT726</v>
      </c>
      <c r="O2594" s="91" t="str">
        <f>+PACKING!H2584</f>
        <v>ADVANCES IN ACCOUNTING SEC 1</v>
      </c>
      <c r="P2594" s="90" t="s">
        <v>17</v>
      </c>
      <c r="Q2594" s="91" t="str">
        <f>+PACKING!J2584</f>
        <v>ECR</v>
      </c>
      <c r="R2594" s="93" t="str">
        <f>+PACKING!K2584</f>
        <v>OB - LAB - 80</v>
      </c>
      <c r="S2594" s="94" t="s">
        <v>74</v>
      </c>
      <c r="T2594" s="211"/>
      <c r="U2594" s="211"/>
      <c r="V2594" s="211"/>
      <c r="W2594" s="211"/>
      <c r="X2594" s="211"/>
      <c r="Y2594" s="211"/>
      <c r="Z2594" s="211"/>
      <c r="AA2594" s="211"/>
      <c r="AB2594" s="211"/>
      <c r="AC2594" s="211"/>
      <c r="AD2594" s="211"/>
      <c r="AE2594" s="211"/>
      <c r="AF2594" s="211"/>
      <c r="AG2594" s="211"/>
      <c r="AH2594" s="211"/>
      <c r="AI2594" s="211"/>
    </row>
    <row r="2595" spans="1:35" ht="22.5" x14ac:dyDescent="0.25">
      <c r="A2595" s="88">
        <f>+PACKING!C2585</f>
        <v>0</v>
      </c>
      <c r="B2595" s="89">
        <f>+PACKING!D2585</f>
        <v>0</v>
      </c>
      <c r="C2595" s="90">
        <f>+PACKING!F2585</f>
        <v>0</v>
      </c>
      <c r="D2595" s="90" t="str">
        <f t="shared" si="205"/>
        <v>0---0</v>
      </c>
      <c r="E2595" s="90" t="str">
        <f t="shared" si="206"/>
        <v>0---0</v>
      </c>
      <c r="F2595" s="91">
        <f>+PACKING!E2585</f>
        <v>0</v>
      </c>
      <c r="G2595" s="92">
        <f>+PACKING!I2585</f>
        <v>0</v>
      </c>
      <c r="H2595" s="91" t="s">
        <v>38</v>
      </c>
      <c r="I2595" s="90">
        <f t="shared" si="207"/>
        <v>0</v>
      </c>
      <c r="J2595" s="91">
        <f t="shared" si="208"/>
        <v>0</v>
      </c>
      <c r="K2595" s="90"/>
      <c r="L2595" s="92">
        <f>+PACKING!L2585</f>
        <v>0</v>
      </c>
      <c r="M2595" s="92">
        <f t="shared" si="209"/>
        <v>2</v>
      </c>
      <c r="N2595" s="91">
        <f>+PACKING!G2585</f>
        <v>0</v>
      </c>
      <c r="O2595" s="91">
        <f>+PACKING!H2585</f>
        <v>0</v>
      </c>
      <c r="P2595" s="90" t="s">
        <v>17</v>
      </c>
      <c r="Q2595" s="91">
        <f>+PACKING!J2585</f>
        <v>0</v>
      </c>
      <c r="R2595" s="93">
        <f>+PACKING!K2585</f>
        <v>0</v>
      </c>
      <c r="S2595" s="94" t="s">
        <v>74</v>
      </c>
      <c r="T2595" s="211"/>
      <c r="U2595" s="211"/>
      <c r="V2595" s="211"/>
      <c r="W2595" s="211"/>
      <c r="X2595" s="211"/>
      <c r="Y2595" s="211"/>
      <c r="Z2595" s="211"/>
      <c r="AA2595" s="211"/>
      <c r="AB2595" s="211"/>
      <c r="AC2595" s="211"/>
      <c r="AD2595" s="211"/>
      <c r="AE2595" s="211"/>
      <c r="AF2595" s="211"/>
      <c r="AG2595" s="211"/>
      <c r="AH2595" s="211"/>
      <c r="AI2595" s="211"/>
    </row>
    <row r="2596" spans="1:35" ht="22.5" x14ac:dyDescent="0.25">
      <c r="A2596" s="88">
        <f>+PACKING!C2586</f>
        <v>0</v>
      </c>
      <c r="B2596" s="89">
        <f>+PACKING!D2586</f>
        <v>0</v>
      </c>
      <c r="C2596" s="90">
        <f>+PACKING!F2586</f>
        <v>0</v>
      </c>
      <c r="D2596" s="90" t="str">
        <f t="shared" si="205"/>
        <v>0---0</v>
      </c>
      <c r="E2596" s="90" t="str">
        <f t="shared" si="206"/>
        <v>0---0</v>
      </c>
      <c r="F2596" s="91">
        <f>+PACKING!E2586</f>
        <v>0</v>
      </c>
      <c r="G2596" s="92">
        <f>+PACKING!I2586</f>
        <v>0</v>
      </c>
      <c r="H2596" s="91" t="s">
        <v>38</v>
      </c>
      <c r="I2596" s="90">
        <f t="shared" si="207"/>
        <v>0</v>
      </c>
      <c r="J2596" s="91">
        <f t="shared" si="208"/>
        <v>0</v>
      </c>
      <c r="K2596" s="90"/>
      <c r="L2596" s="92">
        <f>+PACKING!L2586</f>
        <v>0</v>
      </c>
      <c r="M2596" s="92">
        <f t="shared" si="209"/>
        <v>2</v>
      </c>
      <c r="N2596" s="91">
        <f>+PACKING!G2586</f>
        <v>0</v>
      </c>
      <c r="O2596" s="91">
        <f>+PACKING!H2586</f>
        <v>0</v>
      </c>
      <c r="P2596" s="90" t="s">
        <v>17</v>
      </c>
      <c r="Q2596" s="91">
        <f>+PACKING!J2586</f>
        <v>0</v>
      </c>
      <c r="R2596" s="93">
        <f>+PACKING!K2586</f>
        <v>0</v>
      </c>
      <c r="S2596" s="94" t="s">
        <v>74</v>
      </c>
      <c r="T2596" s="211"/>
      <c r="U2596" s="211"/>
      <c r="V2596" s="211"/>
      <c r="W2596" s="211"/>
      <c r="X2596" s="211"/>
      <c r="Y2596" s="211"/>
      <c r="Z2596" s="211"/>
      <c r="AA2596" s="211"/>
      <c r="AB2596" s="211"/>
      <c r="AC2596" s="211"/>
      <c r="AD2596" s="211"/>
      <c r="AE2596" s="211"/>
      <c r="AF2596" s="211"/>
      <c r="AG2596" s="211"/>
      <c r="AH2596" s="211"/>
      <c r="AI2596" s="211"/>
    </row>
    <row r="2597" spans="1:35" ht="22.5" x14ac:dyDescent="0.25">
      <c r="A2597" s="88">
        <f>+PACKING!C2587</f>
        <v>0</v>
      </c>
      <c r="B2597" s="89">
        <f>+PACKING!D2587</f>
        <v>0</v>
      </c>
      <c r="C2597" s="90">
        <f>+PACKING!F2587</f>
        <v>0</v>
      </c>
      <c r="D2597" s="90" t="str">
        <f t="shared" si="205"/>
        <v>0---0</v>
      </c>
      <c r="E2597" s="90" t="str">
        <f t="shared" si="206"/>
        <v>0---0</v>
      </c>
      <c r="F2597" s="91">
        <f>+PACKING!E2587</f>
        <v>0</v>
      </c>
      <c r="G2597" s="92">
        <f>+PACKING!I2587</f>
        <v>0</v>
      </c>
      <c r="H2597" s="91" t="s">
        <v>38</v>
      </c>
      <c r="I2597" s="90">
        <f t="shared" si="207"/>
        <v>0</v>
      </c>
      <c r="J2597" s="91">
        <f t="shared" si="208"/>
        <v>0</v>
      </c>
      <c r="K2597" s="90"/>
      <c r="L2597" s="92">
        <f>+PACKING!L2587</f>
        <v>0</v>
      </c>
      <c r="M2597" s="92">
        <f t="shared" si="209"/>
        <v>2</v>
      </c>
      <c r="N2597" s="91">
        <f>+PACKING!G2587</f>
        <v>0</v>
      </c>
      <c r="O2597" s="91">
        <f>+PACKING!H2587</f>
        <v>0</v>
      </c>
      <c r="P2597" s="90" t="s">
        <v>17</v>
      </c>
      <c r="Q2597" s="91">
        <f>+PACKING!J2587</f>
        <v>0</v>
      </c>
      <c r="R2597" s="93">
        <f>+PACKING!K2587</f>
        <v>0</v>
      </c>
      <c r="S2597" s="94" t="s">
        <v>74</v>
      </c>
      <c r="T2597" s="211"/>
      <c r="U2597" s="211"/>
      <c r="V2597" s="211"/>
      <c r="W2597" s="211"/>
      <c r="X2597" s="211"/>
      <c r="Y2597" s="211"/>
      <c r="Z2597" s="211"/>
      <c r="AA2597" s="211"/>
      <c r="AB2597" s="211"/>
      <c r="AC2597" s="211"/>
      <c r="AD2597" s="211"/>
      <c r="AE2597" s="211"/>
      <c r="AF2597" s="211"/>
      <c r="AG2597" s="211"/>
      <c r="AH2597" s="211"/>
      <c r="AI2597" s="211"/>
    </row>
    <row r="2598" spans="1:35" ht="22.5" x14ac:dyDescent="0.25">
      <c r="A2598" s="88">
        <f>+PACKING!C2588</f>
        <v>0</v>
      </c>
      <c r="B2598" s="89">
        <f>+PACKING!D2588</f>
        <v>0</v>
      </c>
      <c r="C2598" s="90">
        <f>+PACKING!F2588</f>
        <v>0</v>
      </c>
      <c r="D2598" s="90" t="str">
        <f t="shared" si="205"/>
        <v>0---0</v>
      </c>
      <c r="E2598" s="90" t="str">
        <f t="shared" si="206"/>
        <v>0---0</v>
      </c>
      <c r="F2598" s="91">
        <f>+PACKING!E2588</f>
        <v>0</v>
      </c>
      <c r="G2598" s="92">
        <f>+PACKING!I2588</f>
        <v>0</v>
      </c>
      <c r="H2598" s="91" t="s">
        <v>38</v>
      </c>
      <c r="I2598" s="90">
        <f t="shared" si="207"/>
        <v>0</v>
      </c>
      <c r="J2598" s="91">
        <f t="shared" si="208"/>
        <v>0</v>
      </c>
      <c r="K2598" s="90"/>
      <c r="L2598" s="92">
        <f>+PACKING!L2588</f>
        <v>0</v>
      </c>
      <c r="M2598" s="92">
        <f t="shared" si="209"/>
        <v>2</v>
      </c>
      <c r="N2598" s="91">
        <f>+PACKING!G2588</f>
        <v>0</v>
      </c>
      <c r="O2598" s="91">
        <f>+PACKING!H2588</f>
        <v>0</v>
      </c>
      <c r="P2598" s="90" t="s">
        <v>17</v>
      </c>
      <c r="Q2598" s="91">
        <f>+PACKING!J2588</f>
        <v>0</v>
      </c>
      <c r="R2598" s="93">
        <f>+PACKING!K2588</f>
        <v>0</v>
      </c>
      <c r="S2598" s="94" t="s">
        <v>74</v>
      </c>
      <c r="T2598" s="211"/>
      <c r="U2598" s="211"/>
      <c r="V2598" s="211"/>
      <c r="W2598" s="211"/>
      <c r="X2598" s="211"/>
      <c r="Y2598" s="211"/>
      <c r="Z2598" s="211"/>
      <c r="AA2598" s="211"/>
      <c r="AB2598" s="211"/>
      <c r="AC2598" s="211"/>
      <c r="AD2598" s="211"/>
      <c r="AE2598" s="211"/>
      <c r="AF2598" s="211"/>
      <c r="AG2598" s="211"/>
      <c r="AH2598" s="211"/>
      <c r="AI2598" s="211"/>
    </row>
    <row r="2599" spans="1:35" ht="22.5" x14ac:dyDescent="0.25">
      <c r="A2599" s="88">
        <f>+PACKING!C2589</f>
        <v>0</v>
      </c>
      <c r="B2599" s="89">
        <f>+PACKING!D2589</f>
        <v>0</v>
      </c>
      <c r="C2599" s="90">
        <f>+PACKING!F2589</f>
        <v>0</v>
      </c>
      <c r="D2599" s="90" t="str">
        <f t="shared" si="205"/>
        <v>0---0</v>
      </c>
      <c r="E2599" s="90" t="str">
        <f t="shared" si="206"/>
        <v>0---0</v>
      </c>
      <c r="F2599" s="91">
        <f>+PACKING!E2589</f>
        <v>0</v>
      </c>
      <c r="G2599" s="92">
        <f>+PACKING!I2589</f>
        <v>0</v>
      </c>
      <c r="H2599" s="91" t="s">
        <v>38</v>
      </c>
      <c r="I2599" s="90">
        <f t="shared" si="207"/>
        <v>0</v>
      </c>
      <c r="J2599" s="91">
        <f t="shared" si="208"/>
        <v>0</v>
      </c>
      <c r="K2599" s="90"/>
      <c r="L2599" s="92">
        <f>+PACKING!L2589</f>
        <v>0</v>
      </c>
      <c r="M2599" s="92">
        <f t="shared" si="209"/>
        <v>2</v>
      </c>
      <c r="N2599" s="91">
        <f>+PACKING!G2589</f>
        <v>0</v>
      </c>
      <c r="O2599" s="91">
        <f>+PACKING!H2589</f>
        <v>0</v>
      </c>
      <c r="P2599" s="90" t="s">
        <v>17</v>
      </c>
      <c r="Q2599" s="91">
        <f>+PACKING!J2589</f>
        <v>0</v>
      </c>
      <c r="R2599" s="93">
        <f>+PACKING!K2589</f>
        <v>0</v>
      </c>
      <c r="S2599" s="94" t="s">
        <v>74</v>
      </c>
      <c r="T2599" s="211"/>
      <c r="U2599" s="211"/>
      <c r="V2599" s="211"/>
      <c r="W2599" s="211"/>
      <c r="X2599" s="211"/>
      <c r="Y2599" s="211"/>
      <c r="Z2599" s="211"/>
      <c r="AA2599" s="211"/>
      <c r="AB2599" s="211"/>
      <c r="AC2599" s="211"/>
      <c r="AD2599" s="211"/>
      <c r="AE2599" s="211"/>
      <c r="AF2599" s="211"/>
      <c r="AG2599" s="211"/>
      <c r="AH2599" s="211"/>
      <c r="AI2599" s="211"/>
    </row>
    <row r="2600" spans="1:35" ht="22.5" x14ac:dyDescent="0.25">
      <c r="A2600" s="88">
        <f>+PACKING!C2590</f>
        <v>0</v>
      </c>
      <c r="B2600" s="89">
        <f>+PACKING!D2590</f>
        <v>0</v>
      </c>
      <c r="C2600" s="90">
        <f>+PACKING!F2590</f>
        <v>0</v>
      </c>
      <c r="D2600" s="90" t="str">
        <f t="shared" si="205"/>
        <v>0---0</v>
      </c>
      <c r="E2600" s="90" t="str">
        <f t="shared" si="206"/>
        <v>0---0</v>
      </c>
      <c r="F2600" s="91">
        <f>+PACKING!E2590</f>
        <v>0</v>
      </c>
      <c r="G2600" s="92">
        <f>+PACKING!I2590</f>
        <v>0</v>
      </c>
      <c r="H2600" s="91" t="s">
        <v>38</v>
      </c>
      <c r="I2600" s="90">
        <f t="shared" si="207"/>
        <v>0</v>
      </c>
      <c r="J2600" s="91">
        <f t="shared" si="208"/>
        <v>0</v>
      </c>
      <c r="K2600" s="90"/>
      <c r="L2600" s="92">
        <f>+PACKING!L2590</f>
        <v>0</v>
      </c>
      <c r="M2600" s="92">
        <f t="shared" si="209"/>
        <v>2</v>
      </c>
      <c r="N2600" s="91">
        <f>+PACKING!G2590</f>
        <v>0</v>
      </c>
      <c r="O2600" s="91">
        <f>+PACKING!H2590</f>
        <v>0</v>
      </c>
      <c r="P2600" s="90" t="s">
        <v>17</v>
      </c>
      <c r="Q2600" s="91">
        <f>+PACKING!J2590</f>
        <v>0</v>
      </c>
      <c r="R2600" s="93">
        <f>+PACKING!K2590</f>
        <v>0</v>
      </c>
      <c r="S2600" s="94" t="s">
        <v>74</v>
      </c>
      <c r="T2600" s="211"/>
      <c r="U2600" s="211"/>
      <c r="V2600" s="211"/>
      <c r="W2600" s="211"/>
      <c r="X2600" s="211"/>
      <c r="Y2600" s="211"/>
      <c r="Z2600" s="211"/>
      <c r="AA2600" s="211"/>
      <c r="AB2600" s="211"/>
      <c r="AC2600" s="211"/>
      <c r="AD2600" s="211"/>
      <c r="AE2600" s="211"/>
      <c r="AF2600" s="211"/>
      <c r="AG2600" s="211"/>
      <c r="AH2600" s="211"/>
      <c r="AI2600" s="211"/>
    </row>
    <row r="2601" spans="1:35" ht="22.5" x14ac:dyDescent="0.25">
      <c r="A2601" s="88">
        <f>+PACKING!C2591</f>
        <v>0</v>
      </c>
      <c r="B2601" s="89">
        <f>+PACKING!D2591</f>
        <v>0</v>
      </c>
      <c r="C2601" s="90">
        <f>+PACKING!F2591</f>
        <v>0</v>
      </c>
      <c r="D2601" s="90" t="str">
        <f t="shared" si="205"/>
        <v>0---0</v>
      </c>
      <c r="E2601" s="90" t="str">
        <f t="shared" si="206"/>
        <v>0---0</v>
      </c>
      <c r="F2601" s="91">
        <f>+PACKING!E2591</f>
        <v>0</v>
      </c>
      <c r="G2601" s="92">
        <f>+PACKING!I2591</f>
        <v>0</v>
      </c>
      <c r="H2601" s="91" t="s">
        <v>38</v>
      </c>
      <c r="I2601" s="90">
        <f t="shared" si="207"/>
        <v>0</v>
      </c>
      <c r="J2601" s="91">
        <f t="shared" si="208"/>
        <v>0</v>
      </c>
      <c r="K2601" s="90"/>
      <c r="L2601" s="92">
        <f>+PACKING!L2591</f>
        <v>0</v>
      </c>
      <c r="M2601" s="92">
        <f t="shared" si="209"/>
        <v>2</v>
      </c>
      <c r="N2601" s="91">
        <f>+PACKING!G2591</f>
        <v>0</v>
      </c>
      <c r="O2601" s="91">
        <f>+PACKING!H2591</f>
        <v>0</v>
      </c>
      <c r="P2601" s="90" t="s">
        <v>17</v>
      </c>
      <c r="Q2601" s="91">
        <f>+PACKING!J2591</f>
        <v>0</v>
      </c>
      <c r="R2601" s="93">
        <f>+PACKING!K2591</f>
        <v>0</v>
      </c>
      <c r="S2601" s="94" t="s">
        <v>74</v>
      </c>
      <c r="T2601" s="211"/>
      <c r="U2601" s="211"/>
      <c r="V2601" s="211"/>
      <c r="W2601" s="211"/>
      <c r="X2601" s="211"/>
      <c r="Y2601" s="211"/>
      <c r="Z2601" s="211"/>
      <c r="AA2601" s="211"/>
      <c r="AB2601" s="211"/>
      <c r="AC2601" s="211"/>
      <c r="AD2601" s="211"/>
      <c r="AE2601" s="211"/>
      <c r="AF2601" s="211"/>
      <c r="AG2601" s="211"/>
      <c r="AH2601" s="211"/>
      <c r="AI2601" s="211"/>
    </row>
    <row r="2602" spans="1:35" ht="22.5" x14ac:dyDescent="0.25">
      <c r="A2602" s="88">
        <f>+PACKING!C2592</f>
        <v>0</v>
      </c>
      <c r="B2602" s="89">
        <f>+PACKING!D2592</f>
        <v>0</v>
      </c>
      <c r="C2602" s="90">
        <f>+PACKING!F2592</f>
        <v>0</v>
      </c>
      <c r="D2602" s="90" t="str">
        <f t="shared" si="205"/>
        <v>0---0</v>
      </c>
      <c r="E2602" s="90" t="str">
        <f t="shared" si="206"/>
        <v>0---0</v>
      </c>
      <c r="F2602" s="91">
        <f>+PACKING!E2592</f>
        <v>0</v>
      </c>
      <c r="G2602" s="92">
        <f>+PACKING!I2592</f>
        <v>0</v>
      </c>
      <c r="H2602" s="91" t="s">
        <v>38</v>
      </c>
      <c r="I2602" s="90">
        <f t="shared" si="207"/>
        <v>0</v>
      </c>
      <c r="J2602" s="91">
        <f t="shared" si="208"/>
        <v>0</v>
      </c>
      <c r="K2602" s="90"/>
      <c r="L2602" s="92">
        <f>+PACKING!L2592</f>
        <v>0</v>
      </c>
      <c r="M2602" s="92">
        <f t="shared" si="209"/>
        <v>2</v>
      </c>
      <c r="N2602" s="91">
        <f>+PACKING!G2592</f>
        <v>0</v>
      </c>
      <c r="O2602" s="91">
        <f>+PACKING!H2592</f>
        <v>0</v>
      </c>
      <c r="P2602" s="90" t="s">
        <v>17</v>
      </c>
      <c r="Q2602" s="91">
        <f>+PACKING!J2592</f>
        <v>0</v>
      </c>
      <c r="R2602" s="93">
        <f>+PACKING!K2592</f>
        <v>0</v>
      </c>
      <c r="S2602" s="94" t="s">
        <v>74</v>
      </c>
      <c r="T2602" s="211"/>
      <c r="U2602" s="211"/>
      <c r="V2602" s="211"/>
      <c r="W2602" s="211"/>
      <c r="X2602" s="211"/>
      <c r="Y2602" s="211"/>
      <c r="Z2602" s="211"/>
      <c r="AA2602" s="211"/>
      <c r="AB2602" s="211"/>
      <c r="AC2602" s="211"/>
      <c r="AD2602" s="211"/>
      <c r="AE2602" s="211"/>
      <c r="AF2602" s="211"/>
      <c r="AG2602" s="211"/>
      <c r="AH2602" s="211"/>
      <c r="AI2602" s="211"/>
    </row>
    <row r="2603" spans="1:35" ht="22.5" x14ac:dyDescent="0.25">
      <c r="A2603" s="88">
        <f>+PACKING!C2593</f>
        <v>0</v>
      </c>
      <c r="B2603" s="89">
        <f>+PACKING!D2593</f>
        <v>0</v>
      </c>
      <c r="C2603" s="90">
        <f>+PACKING!F2593</f>
        <v>0</v>
      </c>
      <c r="D2603" s="90" t="str">
        <f t="shared" si="205"/>
        <v>0---0</v>
      </c>
      <c r="E2603" s="90" t="str">
        <f t="shared" si="206"/>
        <v>0---0</v>
      </c>
      <c r="F2603" s="91">
        <f>+PACKING!E2593</f>
        <v>0</v>
      </c>
      <c r="G2603" s="92">
        <f>+PACKING!I2593</f>
        <v>0</v>
      </c>
      <c r="H2603" s="91" t="s">
        <v>38</v>
      </c>
      <c r="I2603" s="90">
        <f t="shared" si="207"/>
        <v>0</v>
      </c>
      <c r="J2603" s="91">
        <f t="shared" si="208"/>
        <v>0</v>
      </c>
      <c r="K2603" s="90"/>
      <c r="L2603" s="92">
        <f>+PACKING!L2593</f>
        <v>0</v>
      </c>
      <c r="M2603" s="92">
        <f t="shared" si="209"/>
        <v>2</v>
      </c>
      <c r="N2603" s="91">
        <f>+PACKING!G2593</f>
        <v>0</v>
      </c>
      <c r="O2603" s="91">
        <f>+PACKING!H2593</f>
        <v>0</v>
      </c>
      <c r="P2603" s="90" t="s">
        <v>17</v>
      </c>
      <c r="Q2603" s="91">
        <f>+PACKING!J2593</f>
        <v>0</v>
      </c>
      <c r="R2603" s="93">
        <f>+PACKING!K2593</f>
        <v>0</v>
      </c>
      <c r="S2603" s="94" t="s">
        <v>74</v>
      </c>
      <c r="T2603" s="211"/>
      <c r="U2603" s="211"/>
      <c r="V2603" s="211"/>
      <c r="W2603" s="211"/>
      <c r="X2603" s="211"/>
      <c r="Y2603" s="211"/>
      <c r="Z2603" s="211"/>
      <c r="AA2603" s="211"/>
      <c r="AB2603" s="211"/>
      <c r="AC2603" s="211"/>
      <c r="AD2603" s="211"/>
      <c r="AE2603" s="211"/>
      <c r="AF2603" s="211"/>
      <c r="AG2603" s="211"/>
      <c r="AH2603" s="211"/>
      <c r="AI2603" s="211"/>
    </row>
    <row r="2604" spans="1:35" ht="22.5" x14ac:dyDescent="0.25">
      <c r="A2604" s="88">
        <f>+PACKING!C2594</f>
        <v>0</v>
      </c>
      <c r="B2604" s="89">
        <f>+PACKING!D2594</f>
        <v>0</v>
      </c>
      <c r="C2604" s="90">
        <f>+PACKING!F2594</f>
        <v>0</v>
      </c>
      <c r="D2604" s="90" t="str">
        <f t="shared" si="205"/>
        <v>0---0</v>
      </c>
      <c r="E2604" s="90" t="str">
        <f t="shared" si="206"/>
        <v>0---0</v>
      </c>
      <c r="F2604" s="91">
        <f>+PACKING!E2594</f>
        <v>0</v>
      </c>
      <c r="G2604" s="92">
        <f>+PACKING!I2594</f>
        <v>0</v>
      </c>
      <c r="H2604" s="91" t="s">
        <v>38</v>
      </c>
      <c r="I2604" s="90">
        <f t="shared" si="207"/>
        <v>0</v>
      </c>
      <c r="J2604" s="91">
        <f t="shared" si="208"/>
        <v>0</v>
      </c>
      <c r="K2604" s="90"/>
      <c r="L2604" s="92">
        <f>+PACKING!L2594</f>
        <v>0</v>
      </c>
      <c r="M2604" s="92">
        <f t="shared" si="209"/>
        <v>2</v>
      </c>
      <c r="N2604" s="91">
        <f>+PACKING!G2594</f>
        <v>0</v>
      </c>
      <c r="O2604" s="91">
        <f>+PACKING!H2594</f>
        <v>0</v>
      </c>
      <c r="P2604" s="90" t="s">
        <v>17</v>
      </c>
      <c r="Q2604" s="91">
        <f>+PACKING!J2594</f>
        <v>0</v>
      </c>
      <c r="R2604" s="93">
        <f>+PACKING!K2594</f>
        <v>0</v>
      </c>
      <c r="S2604" s="94" t="s">
        <v>74</v>
      </c>
      <c r="T2604" s="211"/>
      <c r="U2604" s="211"/>
      <c r="V2604" s="211"/>
      <c r="W2604" s="211"/>
      <c r="X2604" s="211"/>
      <c r="Y2604" s="211"/>
      <c r="Z2604" s="211"/>
      <c r="AA2604" s="211"/>
      <c r="AB2604" s="211"/>
      <c r="AC2604" s="211"/>
      <c r="AD2604" s="211"/>
      <c r="AE2604" s="211"/>
      <c r="AF2604" s="211"/>
      <c r="AG2604" s="211"/>
      <c r="AH2604" s="211"/>
      <c r="AI2604" s="211"/>
    </row>
    <row r="2605" spans="1:35" ht="22.5" x14ac:dyDescent="0.25">
      <c r="A2605" s="88">
        <f>+PACKING!C2595</f>
        <v>0</v>
      </c>
      <c r="B2605" s="89">
        <f>+PACKING!D2595</f>
        <v>0</v>
      </c>
      <c r="C2605" s="90">
        <f>+PACKING!F2595</f>
        <v>0</v>
      </c>
      <c r="D2605" s="90" t="str">
        <f t="shared" si="205"/>
        <v>0---0</v>
      </c>
      <c r="E2605" s="90" t="str">
        <f t="shared" si="206"/>
        <v>0---0</v>
      </c>
      <c r="F2605" s="91">
        <f>+PACKING!E2595</f>
        <v>0</v>
      </c>
      <c r="G2605" s="92">
        <f>+PACKING!I2595</f>
        <v>0</v>
      </c>
      <c r="H2605" s="91" t="s">
        <v>38</v>
      </c>
      <c r="I2605" s="90">
        <f t="shared" si="207"/>
        <v>0</v>
      </c>
      <c r="J2605" s="91">
        <f t="shared" si="208"/>
        <v>0</v>
      </c>
      <c r="K2605" s="90"/>
      <c r="L2605" s="92">
        <f>+PACKING!L2595</f>
        <v>0</v>
      </c>
      <c r="M2605" s="92">
        <f t="shared" si="209"/>
        <v>2</v>
      </c>
      <c r="N2605" s="91">
        <f>+PACKING!G2595</f>
        <v>0</v>
      </c>
      <c r="O2605" s="91">
        <f>+PACKING!H2595</f>
        <v>0</v>
      </c>
      <c r="P2605" s="90" t="s">
        <v>17</v>
      </c>
      <c r="Q2605" s="91">
        <f>+PACKING!J2595</f>
        <v>0</v>
      </c>
      <c r="R2605" s="93">
        <f>+PACKING!K2595</f>
        <v>0</v>
      </c>
      <c r="S2605" s="94" t="s">
        <v>74</v>
      </c>
      <c r="T2605" s="211"/>
      <c r="U2605" s="211"/>
      <c r="V2605" s="211"/>
      <c r="W2605" s="211"/>
      <c r="X2605" s="211"/>
      <c r="Y2605" s="211"/>
      <c r="Z2605" s="211"/>
      <c r="AA2605" s="211"/>
      <c r="AB2605" s="211"/>
      <c r="AC2605" s="211"/>
      <c r="AD2605" s="211"/>
      <c r="AE2605" s="211"/>
      <c r="AF2605" s="211"/>
      <c r="AG2605" s="211"/>
      <c r="AH2605" s="211"/>
      <c r="AI2605" s="211"/>
    </row>
    <row r="2606" spans="1:35" ht="22.5" x14ac:dyDescent="0.25">
      <c r="A2606" s="88">
        <f>+PACKING!C2596</f>
        <v>0</v>
      </c>
      <c r="B2606" s="89">
        <f>+PACKING!D2596</f>
        <v>0</v>
      </c>
      <c r="C2606" s="90">
        <f>+PACKING!F2596</f>
        <v>0</v>
      </c>
      <c r="D2606" s="90" t="str">
        <f t="shared" si="205"/>
        <v>0---0</v>
      </c>
      <c r="E2606" s="90" t="str">
        <f t="shared" si="206"/>
        <v>0---0</v>
      </c>
      <c r="F2606" s="91">
        <f>+PACKING!E2596</f>
        <v>0</v>
      </c>
      <c r="G2606" s="92">
        <f>+PACKING!I2596</f>
        <v>0</v>
      </c>
      <c r="H2606" s="91" t="s">
        <v>38</v>
      </c>
      <c r="I2606" s="90">
        <f t="shared" si="207"/>
        <v>0</v>
      </c>
      <c r="J2606" s="91">
        <f t="shared" si="208"/>
        <v>0</v>
      </c>
      <c r="K2606" s="90"/>
      <c r="L2606" s="92">
        <f>+PACKING!L2596</f>
        <v>0</v>
      </c>
      <c r="M2606" s="92">
        <f t="shared" si="209"/>
        <v>2</v>
      </c>
      <c r="N2606" s="91">
        <f>+PACKING!G2596</f>
        <v>0</v>
      </c>
      <c r="O2606" s="91">
        <f>+PACKING!H2596</f>
        <v>0</v>
      </c>
      <c r="P2606" s="90" t="s">
        <v>17</v>
      </c>
      <c r="Q2606" s="91">
        <f>+PACKING!J2596</f>
        <v>0</v>
      </c>
      <c r="R2606" s="93">
        <f>+PACKING!K2596</f>
        <v>0</v>
      </c>
      <c r="S2606" s="94" t="s">
        <v>74</v>
      </c>
      <c r="T2606" s="211"/>
      <c r="U2606" s="211"/>
      <c r="V2606" s="211"/>
      <c r="W2606" s="211"/>
      <c r="X2606" s="211"/>
      <c r="Y2606" s="211"/>
      <c r="Z2606" s="211"/>
      <c r="AA2606" s="211"/>
      <c r="AB2606" s="211"/>
      <c r="AC2606" s="211"/>
      <c r="AD2606" s="211"/>
      <c r="AE2606" s="211"/>
      <c r="AF2606" s="211"/>
      <c r="AG2606" s="211"/>
      <c r="AH2606" s="211"/>
      <c r="AI2606" s="211"/>
    </row>
    <row r="2607" spans="1:35" ht="22.5" x14ac:dyDescent="0.25">
      <c r="A2607" s="88">
        <f>+PACKING!C2597</f>
        <v>0</v>
      </c>
      <c r="B2607" s="89">
        <f>+PACKING!D2597</f>
        <v>0</v>
      </c>
      <c r="C2607" s="90">
        <f>+PACKING!F2597</f>
        <v>0</v>
      </c>
      <c r="D2607" s="90" t="str">
        <f t="shared" si="205"/>
        <v>0---0</v>
      </c>
      <c r="E2607" s="90" t="str">
        <f t="shared" si="206"/>
        <v>0---0</v>
      </c>
      <c r="F2607" s="91">
        <f>+PACKING!E2597</f>
        <v>0</v>
      </c>
      <c r="G2607" s="92">
        <f>+PACKING!I2597</f>
        <v>0</v>
      </c>
      <c r="H2607" s="91" t="s">
        <v>38</v>
      </c>
      <c r="I2607" s="90">
        <f t="shared" si="207"/>
        <v>0</v>
      </c>
      <c r="J2607" s="91">
        <f t="shared" si="208"/>
        <v>0</v>
      </c>
      <c r="K2607" s="90"/>
      <c r="L2607" s="92">
        <f>+PACKING!L2597</f>
        <v>0</v>
      </c>
      <c r="M2607" s="92">
        <f t="shared" si="209"/>
        <v>2</v>
      </c>
      <c r="N2607" s="91">
        <f>+PACKING!G2597</f>
        <v>0</v>
      </c>
      <c r="O2607" s="91">
        <f>+PACKING!H2597</f>
        <v>0</v>
      </c>
      <c r="P2607" s="90" t="s">
        <v>17</v>
      </c>
      <c r="Q2607" s="91">
        <f>+PACKING!J2597</f>
        <v>0</v>
      </c>
      <c r="R2607" s="93">
        <f>+PACKING!K2597</f>
        <v>0</v>
      </c>
      <c r="S2607" s="94" t="s">
        <v>74</v>
      </c>
      <c r="T2607" s="211"/>
      <c r="U2607" s="211"/>
      <c r="V2607" s="211"/>
      <c r="W2607" s="211"/>
      <c r="X2607" s="211"/>
      <c r="Y2607" s="211"/>
      <c r="Z2607" s="211"/>
      <c r="AA2607" s="211"/>
      <c r="AB2607" s="211"/>
      <c r="AC2607" s="211"/>
      <c r="AD2607" s="211"/>
      <c r="AE2607" s="211"/>
      <c r="AF2607" s="211"/>
      <c r="AG2607" s="211"/>
      <c r="AH2607" s="211"/>
      <c r="AI2607" s="211"/>
    </row>
    <row r="2608" spans="1:35" ht="22.5" x14ac:dyDescent="0.25">
      <c r="A2608" s="88">
        <f>+PACKING!C2598</f>
        <v>0</v>
      </c>
      <c r="B2608" s="89">
        <f>+PACKING!D2598</f>
        <v>0</v>
      </c>
      <c r="C2608" s="90">
        <f>+PACKING!F2598</f>
        <v>0</v>
      </c>
      <c r="D2608" s="90" t="str">
        <f t="shared" si="205"/>
        <v>0---0</v>
      </c>
      <c r="E2608" s="90" t="str">
        <f t="shared" si="206"/>
        <v>0---0</v>
      </c>
      <c r="F2608" s="91">
        <f>+PACKING!E2598</f>
        <v>0</v>
      </c>
      <c r="G2608" s="92">
        <f>+PACKING!I2598</f>
        <v>0</v>
      </c>
      <c r="H2608" s="91" t="s">
        <v>38</v>
      </c>
      <c r="I2608" s="90">
        <f t="shared" si="207"/>
        <v>0</v>
      </c>
      <c r="J2608" s="91">
        <f t="shared" si="208"/>
        <v>0</v>
      </c>
      <c r="K2608" s="90"/>
      <c r="L2608" s="92">
        <f>+PACKING!L2598</f>
        <v>0</v>
      </c>
      <c r="M2608" s="92">
        <f t="shared" si="209"/>
        <v>2</v>
      </c>
      <c r="N2608" s="91">
        <f>+PACKING!G2598</f>
        <v>0</v>
      </c>
      <c r="O2608" s="91">
        <f>+PACKING!H2598</f>
        <v>0</v>
      </c>
      <c r="P2608" s="90" t="s">
        <v>17</v>
      </c>
      <c r="Q2608" s="91">
        <f>+PACKING!J2598</f>
        <v>0</v>
      </c>
      <c r="R2608" s="93">
        <f>+PACKING!K2598</f>
        <v>0</v>
      </c>
      <c r="S2608" s="94" t="s">
        <v>74</v>
      </c>
      <c r="T2608" s="211"/>
      <c r="U2608" s="211"/>
      <c r="V2608" s="211"/>
      <c r="W2608" s="211"/>
      <c r="X2608" s="211"/>
      <c r="Y2608" s="211"/>
      <c r="Z2608" s="211"/>
      <c r="AA2608" s="211"/>
      <c r="AB2608" s="211"/>
      <c r="AC2608" s="211"/>
      <c r="AD2608" s="211"/>
      <c r="AE2608" s="211"/>
      <c r="AF2608" s="211"/>
      <c r="AG2608" s="211"/>
      <c r="AH2608" s="211"/>
      <c r="AI2608" s="211"/>
    </row>
    <row r="2609" spans="1:35" ht="22.5" x14ac:dyDescent="0.25">
      <c r="A2609" s="88">
        <f>+PACKING!C2599</f>
        <v>0</v>
      </c>
      <c r="B2609" s="89">
        <f>+PACKING!D2599</f>
        <v>0</v>
      </c>
      <c r="C2609" s="90">
        <f>+PACKING!F2599</f>
        <v>0</v>
      </c>
      <c r="D2609" s="90" t="str">
        <f t="shared" si="205"/>
        <v>0---0</v>
      </c>
      <c r="E2609" s="90" t="str">
        <f t="shared" si="206"/>
        <v>0---0</v>
      </c>
      <c r="F2609" s="91">
        <f>+PACKING!E2599</f>
        <v>0</v>
      </c>
      <c r="G2609" s="92">
        <f>+PACKING!I2599</f>
        <v>0</v>
      </c>
      <c r="H2609" s="91" t="s">
        <v>38</v>
      </c>
      <c r="I2609" s="90">
        <f t="shared" si="207"/>
        <v>0</v>
      </c>
      <c r="J2609" s="91">
        <f t="shared" si="208"/>
        <v>0</v>
      </c>
      <c r="K2609" s="90"/>
      <c r="L2609" s="92">
        <f>+PACKING!L2599</f>
        <v>0</v>
      </c>
      <c r="M2609" s="92">
        <f t="shared" si="209"/>
        <v>2</v>
      </c>
      <c r="N2609" s="91">
        <f>+PACKING!G2599</f>
        <v>0</v>
      </c>
      <c r="O2609" s="91">
        <f>+PACKING!H2599</f>
        <v>0</v>
      </c>
      <c r="P2609" s="90" t="s">
        <v>17</v>
      </c>
      <c r="Q2609" s="91">
        <f>+PACKING!J2599</f>
        <v>0</v>
      </c>
      <c r="R2609" s="93">
        <f>+PACKING!K2599</f>
        <v>0</v>
      </c>
      <c r="S2609" s="94" t="s">
        <v>74</v>
      </c>
      <c r="T2609" s="211"/>
      <c r="U2609" s="211"/>
      <c r="V2609" s="211"/>
      <c r="W2609" s="211"/>
      <c r="X2609" s="211"/>
      <c r="Y2609" s="211"/>
      <c r="Z2609" s="211"/>
      <c r="AA2609" s="211"/>
      <c r="AB2609" s="211"/>
      <c r="AC2609" s="211"/>
      <c r="AD2609" s="211"/>
      <c r="AE2609" s="211"/>
      <c r="AF2609" s="211"/>
      <c r="AG2609" s="211"/>
      <c r="AH2609" s="211"/>
      <c r="AI2609" s="211"/>
    </row>
    <row r="2610" spans="1:35" ht="22.5" x14ac:dyDescent="0.25">
      <c r="A2610" s="88">
        <f>+PACKING!C2600</f>
        <v>0</v>
      </c>
      <c r="B2610" s="89">
        <f>+PACKING!D2600</f>
        <v>0</v>
      </c>
      <c r="C2610" s="90">
        <f>+PACKING!F2600</f>
        <v>0</v>
      </c>
      <c r="D2610" s="90" t="str">
        <f t="shared" si="205"/>
        <v>0---0</v>
      </c>
      <c r="E2610" s="90" t="str">
        <f t="shared" si="206"/>
        <v>0---0</v>
      </c>
      <c r="F2610" s="91">
        <f>+PACKING!E2600</f>
        <v>0</v>
      </c>
      <c r="G2610" s="92">
        <f>+PACKING!I2600</f>
        <v>0</v>
      </c>
      <c r="H2610" s="91" t="s">
        <v>38</v>
      </c>
      <c r="I2610" s="90">
        <f t="shared" si="207"/>
        <v>0</v>
      </c>
      <c r="J2610" s="91">
        <f t="shared" si="208"/>
        <v>0</v>
      </c>
      <c r="K2610" s="90"/>
      <c r="L2610" s="92">
        <f>+PACKING!L2600</f>
        <v>0</v>
      </c>
      <c r="M2610" s="92">
        <f t="shared" si="209"/>
        <v>2</v>
      </c>
      <c r="N2610" s="91">
        <f>+PACKING!G2600</f>
        <v>0</v>
      </c>
      <c r="O2610" s="91">
        <f>+PACKING!H2600</f>
        <v>0</v>
      </c>
      <c r="P2610" s="90" t="s">
        <v>17</v>
      </c>
      <c r="Q2610" s="91">
        <f>+PACKING!J2600</f>
        <v>0</v>
      </c>
      <c r="R2610" s="93">
        <f>+PACKING!K2600</f>
        <v>0</v>
      </c>
      <c r="S2610" s="94" t="s">
        <v>74</v>
      </c>
      <c r="T2610" s="211"/>
      <c r="U2610" s="211"/>
      <c r="V2610" s="211"/>
      <c r="W2610" s="211"/>
      <c r="X2610" s="211"/>
      <c r="Y2610" s="211"/>
      <c r="Z2610" s="211"/>
      <c r="AA2610" s="211"/>
      <c r="AB2610" s="211"/>
      <c r="AC2610" s="211"/>
      <c r="AD2610" s="211"/>
      <c r="AE2610" s="211"/>
      <c r="AF2610" s="211"/>
      <c r="AG2610" s="211"/>
      <c r="AH2610" s="211"/>
      <c r="AI2610" s="211"/>
    </row>
    <row r="2611" spans="1:35" ht="22.5" x14ac:dyDescent="0.25">
      <c r="A2611" s="88">
        <f>+PACKING!C2601</f>
        <v>0</v>
      </c>
      <c r="B2611" s="89">
        <f>+PACKING!D2601</f>
        <v>0</v>
      </c>
      <c r="C2611" s="90">
        <f>+PACKING!F2601</f>
        <v>0</v>
      </c>
      <c r="D2611" s="90" t="str">
        <f t="shared" si="205"/>
        <v>0---0</v>
      </c>
      <c r="E2611" s="90" t="str">
        <f t="shared" si="206"/>
        <v>0---0</v>
      </c>
      <c r="F2611" s="91">
        <f>+PACKING!E2601</f>
        <v>0</v>
      </c>
      <c r="G2611" s="92">
        <f>+PACKING!I2601</f>
        <v>0</v>
      </c>
      <c r="H2611" s="91" t="s">
        <v>38</v>
      </c>
      <c r="I2611" s="90">
        <f t="shared" si="207"/>
        <v>0</v>
      </c>
      <c r="J2611" s="91">
        <f t="shared" si="208"/>
        <v>0</v>
      </c>
      <c r="K2611" s="90"/>
      <c r="L2611" s="92">
        <f>+PACKING!L2601</f>
        <v>0</v>
      </c>
      <c r="M2611" s="92">
        <f t="shared" si="209"/>
        <v>2</v>
      </c>
      <c r="N2611" s="91">
        <f>+PACKING!G2601</f>
        <v>0</v>
      </c>
      <c r="O2611" s="91">
        <f>+PACKING!H2601</f>
        <v>0</v>
      </c>
      <c r="P2611" s="90" t="s">
        <v>17</v>
      </c>
      <c r="Q2611" s="91">
        <f>+PACKING!J2601</f>
        <v>0</v>
      </c>
      <c r="R2611" s="93">
        <f>+PACKING!K2601</f>
        <v>0</v>
      </c>
      <c r="S2611" s="94" t="s">
        <v>74</v>
      </c>
      <c r="T2611" s="211"/>
      <c r="U2611" s="211"/>
      <c r="V2611" s="211"/>
      <c r="W2611" s="211"/>
      <c r="X2611" s="211"/>
      <c r="Y2611" s="211"/>
      <c r="Z2611" s="211"/>
      <c r="AA2611" s="211"/>
      <c r="AB2611" s="211"/>
      <c r="AC2611" s="211"/>
      <c r="AD2611" s="211"/>
      <c r="AE2611" s="211"/>
      <c r="AF2611" s="211"/>
      <c r="AG2611" s="211"/>
      <c r="AH2611" s="211"/>
      <c r="AI2611" s="211"/>
    </row>
    <row r="2612" spans="1:35" ht="22.5" x14ac:dyDescent="0.25">
      <c r="A2612" s="88">
        <f>+PACKING!C2602</f>
        <v>0</v>
      </c>
      <c r="B2612" s="89">
        <f>+PACKING!D2602</f>
        <v>0</v>
      </c>
      <c r="C2612" s="90">
        <f>+PACKING!F2602</f>
        <v>0</v>
      </c>
      <c r="D2612" s="90" t="str">
        <f t="shared" si="205"/>
        <v>0---0</v>
      </c>
      <c r="E2612" s="90" t="str">
        <f t="shared" si="206"/>
        <v>0---0</v>
      </c>
      <c r="F2612" s="91">
        <f>+PACKING!E2602</f>
        <v>0</v>
      </c>
      <c r="G2612" s="92">
        <f>+PACKING!I2602</f>
        <v>0</v>
      </c>
      <c r="H2612" s="91" t="s">
        <v>38</v>
      </c>
      <c r="I2612" s="90">
        <f t="shared" si="207"/>
        <v>0</v>
      </c>
      <c r="J2612" s="91">
        <f t="shared" si="208"/>
        <v>0</v>
      </c>
      <c r="K2612" s="90"/>
      <c r="L2612" s="92">
        <f>+PACKING!L2602</f>
        <v>0</v>
      </c>
      <c r="M2612" s="92">
        <f t="shared" si="209"/>
        <v>2</v>
      </c>
      <c r="N2612" s="91">
        <f>+PACKING!G2602</f>
        <v>0</v>
      </c>
      <c r="O2612" s="91">
        <f>+PACKING!H2602</f>
        <v>0</v>
      </c>
      <c r="P2612" s="90" t="s">
        <v>17</v>
      </c>
      <c r="Q2612" s="91">
        <f>+PACKING!J2602</f>
        <v>0</v>
      </c>
      <c r="R2612" s="93">
        <f>+PACKING!K2602</f>
        <v>0</v>
      </c>
      <c r="S2612" s="94" t="s">
        <v>74</v>
      </c>
      <c r="T2612" s="211"/>
      <c r="U2612" s="211"/>
      <c r="V2612" s="211"/>
      <c r="W2612" s="211"/>
      <c r="X2612" s="211"/>
      <c r="Y2612" s="211"/>
      <c r="Z2612" s="211"/>
      <c r="AA2612" s="211"/>
      <c r="AB2612" s="211"/>
      <c r="AC2612" s="211"/>
      <c r="AD2612" s="211"/>
      <c r="AE2612" s="211"/>
      <c r="AF2612" s="211"/>
      <c r="AG2612" s="211"/>
      <c r="AH2612" s="211"/>
      <c r="AI2612" s="211"/>
    </row>
    <row r="2613" spans="1:35" ht="22.5" x14ac:dyDescent="0.25">
      <c r="A2613" s="88">
        <f>+PACKING!C2603</f>
        <v>0</v>
      </c>
      <c r="B2613" s="89">
        <f>+PACKING!D2603</f>
        <v>0</v>
      </c>
      <c r="C2613" s="90">
        <f>+PACKING!F2603</f>
        <v>0</v>
      </c>
      <c r="D2613" s="90" t="str">
        <f t="shared" si="205"/>
        <v>0---0</v>
      </c>
      <c r="E2613" s="90" t="str">
        <f t="shared" si="206"/>
        <v>0---0</v>
      </c>
      <c r="F2613" s="91">
        <f>+PACKING!E2603</f>
        <v>0</v>
      </c>
      <c r="G2613" s="92">
        <f>+PACKING!I2603</f>
        <v>0</v>
      </c>
      <c r="H2613" s="91" t="s">
        <v>38</v>
      </c>
      <c r="I2613" s="90">
        <f t="shared" si="207"/>
        <v>0</v>
      </c>
      <c r="J2613" s="91">
        <f t="shared" si="208"/>
        <v>0</v>
      </c>
      <c r="K2613" s="90"/>
      <c r="L2613" s="92">
        <f>+PACKING!L2603</f>
        <v>0</v>
      </c>
      <c r="M2613" s="92">
        <f t="shared" si="209"/>
        <v>2</v>
      </c>
      <c r="N2613" s="91">
        <f>+PACKING!G2603</f>
        <v>0</v>
      </c>
      <c r="O2613" s="91">
        <f>+PACKING!H2603</f>
        <v>0</v>
      </c>
      <c r="P2613" s="90" t="s">
        <v>17</v>
      </c>
      <c r="Q2613" s="91">
        <f>+PACKING!J2603</f>
        <v>0</v>
      </c>
      <c r="R2613" s="93">
        <f>+PACKING!K2603</f>
        <v>0</v>
      </c>
      <c r="S2613" s="94" t="s">
        <v>74</v>
      </c>
      <c r="T2613" s="211"/>
      <c r="U2613" s="211"/>
      <c r="V2613" s="211"/>
      <c r="W2613" s="211"/>
      <c r="X2613" s="211"/>
      <c r="Y2613" s="211"/>
      <c r="Z2613" s="211"/>
      <c r="AA2613" s="211"/>
      <c r="AB2613" s="211"/>
      <c r="AC2613" s="211"/>
      <c r="AD2613" s="211"/>
      <c r="AE2613" s="211"/>
      <c r="AF2613" s="211"/>
      <c r="AG2613" s="211"/>
      <c r="AH2613" s="211"/>
      <c r="AI2613" s="211"/>
    </row>
    <row r="2614" spans="1:35" ht="22.5" x14ac:dyDescent="0.25">
      <c r="A2614" s="88">
        <f>+PACKING!C2604</f>
        <v>0</v>
      </c>
      <c r="B2614" s="89">
        <f>+PACKING!D2604</f>
        <v>0</v>
      </c>
      <c r="C2614" s="90">
        <f>+PACKING!F2604</f>
        <v>0</v>
      </c>
      <c r="D2614" s="90" t="str">
        <f t="shared" si="205"/>
        <v>0---0</v>
      </c>
      <c r="E2614" s="90" t="str">
        <f t="shared" si="206"/>
        <v>0---0</v>
      </c>
      <c r="F2614" s="91">
        <f>+PACKING!E2604</f>
        <v>0</v>
      </c>
      <c r="G2614" s="92">
        <f>+PACKING!I2604</f>
        <v>0</v>
      </c>
      <c r="H2614" s="91" t="s">
        <v>38</v>
      </c>
      <c r="I2614" s="90">
        <f t="shared" si="207"/>
        <v>0</v>
      </c>
      <c r="J2614" s="91">
        <f t="shared" si="208"/>
        <v>0</v>
      </c>
      <c r="K2614" s="90"/>
      <c r="L2614" s="92">
        <f>+PACKING!L2604</f>
        <v>0</v>
      </c>
      <c r="M2614" s="92">
        <f t="shared" si="209"/>
        <v>2</v>
      </c>
      <c r="N2614" s="91">
        <f>+PACKING!G2604</f>
        <v>0</v>
      </c>
      <c r="O2614" s="91">
        <f>+PACKING!H2604</f>
        <v>0</v>
      </c>
      <c r="P2614" s="90" t="s">
        <v>17</v>
      </c>
      <c r="Q2614" s="91">
        <f>+PACKING!J2604</f>
        <v>0</v>
      </c>
      <c r="R2614" s="93">
        <f>+PACKING!K2604</f>
        <v>0</v>
      </c>
      <c r="S2614" s="94" t="s">
        <v>74</v>
      </c>
      <c r="T2614" s="211"/>
      <c r="U2614" s="211"/>
      <c r="V2614" s="211"/>
      <c r="W2614" s="211"/>
      <c r="X2614" s="211"/>
      <c r="Y2614" s="211"/>
      <c r="Z2614" s="211"/>
      <c r="AA2614" s="211"/>
      <c r="AB2614" s="211"/>
      <c r="AC2614" s="211"/>
      <c r="AD2614" s="211"/>
      <c r="AE2614" s="211"/>
      <c r="AF2614" s="211"/>
      <c r="AG2614" s="211"/>
      <c r="AH2614" s="211"/>
      <c r="AI2614" s="211"/>
    </row>
    <row r="2615" spans="1:35" ht="22.5" x14ac:dyDescent="0.25">
      <c r="A2615" s="88">
        <f>+PACKING!C2605</f>
        <v>0</v>
      </c>
      <c r="B2615" s="89">
        <f>+PACKING!D2605</f>
        <v>0</v>
      </c>
      <c r="C2615" s="90">
        <f>+PACKING!F2605</f>
        <v>0</v>
      </c>
      <c r="D2615" s="90" t="str">
        <f t="shared" si="205"/>
        <v>0---0</v>
      </c>
      <c r="E2615" s="90" t="str">
        <f t="shared" si="206"/>
        <v>0---0</v>
      </c>
      <c r="F2615" s="91">
        <f>+PACKING!E2605</f>
        <v>0</v>
      </c>
      <c r="G2615" s="92">
        <f>+PACKING!I2605</f>
        <v>0</v>
      </c>
      <c r="H2615" s="91" t="s">
        <v>38</v>
      </c>
      <c r="I2615" s="90">
        <f t="shared" si="207"/>
        <v>0</v>
      </c>
      <c r="J2615" s="91">
        <f t="shared" si="208"/>
        <v>0</v>
      </c>
      <c r="K2615" s="90"/>
      <c r="L2615" s="92">
        <f>+PACKING!L2605</f>
        <v>0</v>
      </c>
      <c r="M2615" s="92">
        <f t="shared" si="209"/>
        <v>2</v>
      </c>
      <c r="N2615" s="91">
        <f>+PACKING!G2605</f>
        <v>0</v>
      </c>
      <c r="O2615" s="91">
        <f>+PACKING!H2605</f>
        <v>0</v>
      </c>
      <c r="P2615" s="90" t="s">
        <v>17</v>
      </c>
      <c r="Q2615" s="91">
        <f>+PACKING!J2605</f>
        <v>0</v>
      </c>
      <c r="R2615" s="93">
        <f>+PACKING!K2605</f>
        <v>0</v>
      </c>
      <c r="S2615" s="94" t="s">
        <v>74</v>
      </c>
      <c r="T2615" s="211"/>
      <c r="U2615" s="211"/>
      <c r="V2615" s="211"/>
      <c r="W2615" s="211"/>
      <c r="X2615" s="211"/>
      <c r="Y2615" s="211"/>
      <c r="Z2615" s="211"/>
      <c r="AA2615" s="211"/>
      <c r="AB2615" s="211"/>
      <c r="AC2615" s="211"/>
      <c r="AD2615" s="211"/>
      <c r="AE2615" s="211"/>
      <c r="AF2615" s="211"/>
      <c r="AG2615" s="211"/>
      <c r="AH2615" s="211"/>
      <c r="AI2615" s="211"/>
    </row>
    <row r="2616" spans="1:35" ht="22.5" x14ac:dyDescent="0.25">
      <c r="A2616" s="88">
        <f>+PACKING!C2606</f>
        <v>0</v>
      </c>
      <c r="B2616" s="89">
        <f>+PACKING!D2606</f>
        <v>0</v>
      </c>
      <c r="C2616" s="90">
        <f>+PACKING!F2606</f>
        <v>0</v>
      </c>
      <c r="D2616" s="90" t="str">
        <f t="shared" si="205"/>
        <v>0---0</v>
      </c>
      <c r="E2616" s="90" t="str">
        <f t="shared" si="206"/>
        <v>0---0</v>
      </c>
      <c r="F2616" s="91">
        <f>+PACKING!E2606</f>
        <v>0</v>
      </c>
      <c r="G2616" s="92">
        <f>+PACKING!I2606</f>
        <v>0</v>
      </c>
      <c r="H2616" s="91" t="s">
        <v>38</v>
      </c>
      <c r="I2616" s="90">
        <f t="shared" si="207"/>
        <v>0</v>
      </c>
      <c r="J2616" s="91">
        <f t="shared" si="208"/>
        <v>0</v>
      </c>
      <c r="K2616" s="90"/>
      <c r="L2616" s="92">
        <f>+PACKING!L2606</f>
        <v>0</v>
      </c>
      <c r="M2616" s="92">
        <f t="shared" si="209"/>
        <v>2</v>
      </c>
      <c r="N2616" s="91">
        <f>+PACKING!G2606</f>
        <v>0</v>
      </c>
      <c r="O2616" s="91">
        <f>+PACKING!H2606</f>
        <v>0</v>
      </c>
      <c r="P2616" s="90" t="s">
        <v>17</v>
      </c>
      <c r="Q2616" s="91">
        <f>+PACKING!J2606</f>
        <v>0</v>
      </c>
      <c r="R2616" s="93">
        <f>+PACKING!K2606</f>
        <v>0</v>
      </c>
      <c r="S2616" s="94" t="s">
        <v>74</v>
      </c>
      <c r="T2616" s="211"/>
      <c r="U2616" s="211"/>
      <c r="V2616" s="211"/>
      <c r="W2616" s="211"/>
      <c r="X2616" s="211"/>
      <c r="Y2616" s="211"/>
      <c r="Z2616" s="211"/>
      <c r="AA2616" s="211"/>
      <c r="AB2616" s="211"/>
      <c r="AC2616" s="211"/>
      <c r="AD2616" s="211"/>
      <c r="AE2616" s="211"/>
      <c r="AF2616" s="211"/>
      <c r="AG2616" s="211"/>
      <c r="AH2616" s="211"/>
      <c r="AI2616" s="211"/>
    </row>
    <row r="2617" spans="1:35" ht="22.5" x14ac:dyDescent="0.25">
      <c r="A2617" s="88">
        <f>+PACKING!C2607</f>
        <v>0</v>
      </c>
      <c r="B2617" s="89">
        <f>+PACKING!D2607</f>
        <v>0</v>
      </c>
      <c r="C2617" s="90">
        <f>+PACKING!F2607</f>
        <v>0</v>
      </c>
      <c r="D2617" s="90" t="str">
        <f t="shared" si="205"/>
        <v>0---0</v>
      </c>
      <c r="E2617" s="90" t="str">
        <f t="shared" si="206"/>
        <v>0---0</v>
      </c>
      <c r="F2617" s="91">
        <f>+PACKING!E2607</f>
        <v>0</v>
      </c>
      <c r="G2617" s="92">
        <f>+PACKING!I2607</f>
        <v>0</v>
      </c>
      <c r="H2617" s="91" t="s">
        <v>38</v>
      </c>
      <c r="I2617" s="90">
        <f t="shared" si="207"/>
        <v>0</v>
      </c>
      <c r="J2617" s="91">
        <f t="shared" si="208"/>
        <v>0</v>
      </c>
      <c r="K2617" s="90"/>
      <c r="L2617" s="92">
        <f>+PACKING!L2607</f>
        <v>0</v>
      </c>
      <c r="M2617" s="92">
        <f t="shared" si="209"/>
        <v>2</v>
      </c>
      <c r="N2617" s="91">
        <f>+PACKING!G2607</f>
        <v>0</v>
      </c>
      <c r="O2617" s="91">
        <f>+PACKING!H2607</f>
        <v>0</v>
      </c>
      <c r="P2617" s="90" t="s">
        <v>17</v>
      </c>
      <c r="Q2617" s="91">
        <f>+PACKING!J2607</f>
        <v>0</v>
      </c>
      <c r="R2617" s="93">
        <f>+PACKING!K2607</f>
        <v>0</v>
      </c>
      <c r="S2617" s="94" t="s">
        <v>74</v>
      </c>
      <c r="T2617" s="211"/>
      <c r="U2617" s="211"/>
      <c r="V2617" s="211"/>
      <c r="W2617" s="211"/>
      <c r="X2617" s="211"/>
      <c r="Y2617" s="211"/>
      <c r="Z2617" s="211"/>
      <c r="AA2617" s="211"/>
      <c r="AB2617" s="211"/>
      <c r="AC2617" s="211"/>
      <c r="AD2617" s="211"/>
      <c r="AE2617" s="211"/>
      <c r="AF2617" s="211"/>
      <c r="AG2617" s="211"/>
      <c r="AH2617" s="211"/>
      <c r="AI2617" s="211"/>
    </row>
    <row r="2618" spans="1:35" ht="22.5" x14ac:dyDescent="0.25">
      <c r="A2618" s="88">
        <f>+PACKING!C2608</f>
        <v>0</v>
      </c>
      <c r="B2618" s="89">
        <f>+PACKING!D2608</f>
        <v>0</v>
      </c>
      <c r="C2618" s="90">
        <f>+PACKING!F2608</f>
        <v>0</v>
      </c>
      <c r="D2618" s="90" t="str">
        <f t="shared" si="205"/>
        <v>0---0</v>
      </c>
      <c r="E2618" s="90" t="str">
        <f t="shared" si="206"/>
        <v>0---0</v>
      </c>
      <c r="F2618" s="91">
        <f>+PACKING!E2608</f>
        <v>0</v>
      </c>
      <c r="G2618" s="92">
        <f>+PACKING!I2608</f>
        <v>0</v>
      </c>
      <c r="H2618" s="91" t="s">
        <v>38</v>
      </c>
      <c r="I2618" s="90">
        <f t="shared" si="207"/>
        <v>0</v>
      </c>
      <c r="J2618" s="91">
        <f t="shared" si="208"/>
        <v>0</v>
      </c>
      <c r="K2618" s="90"/>
      <c r="L2618" s="92">
        <f>+PACKING!L2608</f>
        <v>0</v>
      </c>
      <c r="M2618" s="92">
        <f t="shared" si="209"/>
        <v>2</v>
      </c>
      <c r="N2618" s="91">
        <f>+PACKING!G2608</f>
        <v>0</v>
      </c>
      <c r="O2618" s="91">
        <f>+PACKING!H2608</f>
        <v>0</v>
      </c>
      <c r="P2618" s="90" t="s">
        <v>17</v>
      </c>
      <c r="Q2618" s="91">
        <f>+PACKING!J2608</f>
        <v>0</v>
      </c>
      <c r="R2618" s="93">
        <f>+PACKING!K2608</f>
        <v>0</v>
      </c>
      <c r="S2618" s="94" t="s">
        <v>74</v>
      </c>
      <c r="T2618" s="211"/>
      <c r="U2618" s="211"/>
      <c r="V2618" s="211"/>
      <c r="W2618" s="211"/>
      <c r="X2618" s="211"/>
      <c r="Y2618" s="211"/>
      <c r="Z2618" s="211"/>
      <c r="AA2618" s="211"/>
      <c r="AB2618" s="211"/>
      <c r="AC2618" s="211"/>
      <c r="AD2618" s="211"/>
      <c r="AE2618" s="211"/>
      <c r="AF2618" s="211"/>
      <c r="AG2618" s="211"/>
      <c r="AH2618" s="211"/>
      <c r="AI2618" s="211"/>
    </row>
    <row r="2619" spans="1:35" ht="22.5" x14ac:dyDescent="0.25">
      <c r="A2619" s="88">
        <f>+PACKING!C2609</f>
        <v>0</v>
      </c>
      <c r="B2619" s="89">
        <f>+PACKING!D2609</f>
        <v>0</v>
      </c>
      <c r="C2619" s="90">
        <f>+PACKING!F2609</f>
        <v>0</v>
      </c>
      <c r="D2619" s="90" t="str">
        <f t="shared" si="205"/>
        <v>0---0</v>
      </c>
      <c r="E2619" s="90" t="str">
        <f t="shared" si="206"/>
        <v>0---0</v>
      </c>
      <c r="F2619" s="91">
        <f>+PACKING!E2609</f>
        <v>0</v>
      </c>
      <c r="G2619" s="92">
        <f>+PACKING!I2609</f>
        <v>0</v>
      </c>
      <c r="H2619" s="91" t="s">
        <v>38</v>
      </c>
      <c r="I2619" s="90">
        <f t="shared" si="207"/>
        <v>0</v>
      </c>
      <c r="J2619" s="91">
        <f t="shared" si="208"/>
        <v>0</v>
      </c>
      <c r="K2619" s="90"/>
      <c r="L2619" s="92">
        <f>+PACKING!L2609</f>
        <v>0</v>
      </c>
      <c r="M2619" s="92">
        <f t="shared" si="209"/>
        <v>2</v>
      </c>
      <c r="N2619" s="91">
        <f>+PACKING!G2609</f>
        <v>0</v>
      </c>
      <c r="O2619" s="91">
        <f>+PACKING!H2609</f>
        <v>0</v>
      </c>
      <c r="P2619" s="90" t="s">
        <v>17</v>
      </c>
      <c r="Q2619" s="91">
        <f>+PACKING!J2609</f>
        <v>0</v>
      </c>
      <c r="R2619" s="93">
        <f>+PACKING!K2609</f>
        <v>0</v>
      </c>
      <c r="S2619" s="94" t="s">
        <v>74</v>
      </c>
      <c r="T2619" s="211"/>
      <c r="U2619" s="211"/>
      <c r="V2619" s="211"/>
      <c r="W2619" s="211"/>
      <c r="X2619" s="211"/>
      <c r="Y2619" s="211"/>
      <c r="Z2619" s="211"/>
      <c r="AA2619" s="211"/>
      <c r="AB2619" s="211"/>
      <c r="AC2619" s="211"/>
      <c r="AD2619" s="211"/>
      <c r="AE2619" s="211"/>
      <c r="AF2619" s="211"/>
      <c r="AG2619" s="211"/>
      <c r="AH2619" s="211"/>
      <c r="AI2619" s="211"/>
    </row>
    <row r="2620" spans="1:35" ht="22.5" x14ac:dyDescent="0.25">
      <c r="A2620" s="88">
        <f>+PACKING!C2610</f>
        <v>0</v>
      </c>
      <c r="B2620" s="89">
        <f>+PACKING!D2610</f>
        <v>0</v>
      </c>
      <c r="C2620" s="90">
        <f>+PACKING!F2610</f>
        <v>0</v>
      </c>
      <c r="D2620" s="90" t="str">
        <f t="shared" si="205"/>
        <v>0---0</v>
      </c>
      <c r="E2620" s="90" t="str">
        <f t="shared" si="206"/>
        <v>0---0</v>
      </c>
      <c r="F2620" s="91">
        <f>+PACKING!E2610</f>
        <v>0</v>
      </c>
      <c r="G2620" s="92">
        <f>+PACKING!I2610</f>
        <v>0</v>
      </c>
      <c r="H2620" s="91" t="s">
        <v>38</v>
      </c>
      <c r="I2620" s="90">
        <f t="shared" si="207"/>
        <v>0</v>
      </c>
      <c r="J2620" s="91">
        <f t="shared" si="208"/>
        <v>0</v>
      </c>
      <c r="K2620" s="90"/>
      <c r="L2620" s="92">
        <f>+PACKING!L2610</f>
        <v>0</v>
      </c>
      <c r="M2620" s="92">
        <f t="shared" si="209"/>
        <v>2</v>
      </c>
      <c r="N2620" s="91">
        <f>+PACKING!G2610</f>
        <v>0</v>
      </c>
      <c r="O2620" s="91">
        <f>+PACKING!H2610</f>
        <v>0</v>
      </c>
      <c r="P2620" s="90" t="s">
        <v>17</v>
      </c>
      <c r="Q2620" s="91">
        <f>+PACKING!J2610</f>
        <v>0</v>
      </c>
      <c r="R2620" s="93">
        <f>+PACKING!K2610</f>
        <v>0</v>
      </c>
      <c r="S2620" s="94" t="s">
        <v>74</v>
      </c>
      <c r="T2620" s="211"/>
      <c r="U2620" s="211"/>
      <c r="V2620" s="211"/>
      <c r="W2620" s="211"/>
      <c r="X2620" s="211"/>
      <c r="Y2620" s="211"/>
      <c r="Z2620" s="211"/>
      <c r="AA2620" s="211"/>
      <c r="AB2620" s="211"/>
      <c r="AC2620" s="211"/>
      <c r="AD2620" s="211"/>
      <c r="AE2620" s="211"/>
      <c r="AF2620" s="211"/>
      <c r="AG2620" s="211"/>
      <c r="AH2620" s="211"/>
      <c r="AI2620" s="211"/>
    </row>
    <row r="2621" spans="1:35" ht="22.5" x14ac:dyDescent="0.25">
      <c r="A2621" s="88">
        <f>+PACKING!C2611</f>
        <v>0</v>
      </c>
      <c r="B2621" s="89">
        <f>+PACKING!D2611</f>
        <v>0</v>
      </c>
      <c r="C2621" s="90">
        <f>+PACKING!F2611</f>
        <v>0</v>
      </c>
      <c r="D2621" s="90" t="str">
        <f t="shared" si="205"/>
        <v>0---0</v>
      </c>
      <c r="E2621" s="90" t="str">
        <f t="shared" si="206"/>
        <v>0---0</v>
      </c>
      <c r="F2621" s="91">
        <f>+PACKING!E2611</f>
        <v>0</v>
      </c>
      <c r="G2621" s="92">
        <f>+PACKING!I2611</f>
        <v>0</v>
      </c>
      <c r="H2621" s="91" t="s">
        <v>38</v>
      </c>
      <c r="I2621" s="90">
        <f t="shared" si="207"/>
        <v>0</v>
      </c>
      <c r="J2621" s="91">
        <f t="shared" si="208"/>
        <v>0</v>
      </c>
      <c r="K2621" s="90"/>
      <c r="L2621" s="92">
        <f>+PACKING!L2611</f>
        <v>0</v>
      </c>
      <c r="M2621" s="92">
        <f t="shared" si="209"/>
        <v>2</v>
      </c>
      <c r="N2621" s="91">
        <f>+PACKING!G2611</f>
        <v>0</v>
      </c>
      <c r="O2621" s="91">
        <f>+PACKING!H2611</f>
        <v>0</v>
      </c>
      <c r="P2621" s="90" t="s">
        <v>17</v>
      </c>
      <c r="Q2621" s="91">
        <f>+PACKING!J2611</f>
        <v>0</v>
      </c>
      <c r="R2621" s="93">
        <f>+PACKING!K2611</f>
        <v>0</v>
      </c>
      <c r="S2621" s="94" t="s">
        <v>74</v>
      </c>
      <c r="T2621" s="211"/>
      <c r="U2621" s="211"/>
      <c r="V2621" s="211"/>
      <c r="W2621" s="211"/>
      <c r="X2621" s="211"/>
      <c r="Y2621" s="211"/>
      <c r="Z2621" s="211"/>
      <c r="AA2621" s="211"/>
      <c r="AB2621" s="211"/>
      <c r="AC2621" s="211"/>
      <c r="AD2621" s="211"/>
      <c r="AE2621" s="211"/>
      <c r="AF2621" s="211"/>
      <c r="AG2621" s="211"/>
      <c r="AH2621" s="211"/>
      <c r="AI2621" s="211"/>
    </row>
    <row r="2622" spans="1:35" ht="22.5" x14ac:dyDescent="0.25">
      <c r="A2622" s="88">
        <f>+PACKING!C2612</f>
        <v>0</v>
      </c>
      <c r="B2622" s="89">
        <f>+PACKING!D2612</f>
        <v>0</v>
      </c>
      <c r="C2622" s="90">
        <f>+PACKING!F2612</f>
        <v>0</v>
      </c>
      <c r="D2622" s="90" t="str">
        <f t="shared" si="205"/>
        <v>0---0</v>
      </c>
      <c r="E2622" s="90" t="str">
        <f t="shared" si="206"/>
        <v>0---0</v>
      </c>
      <c r="F2622" s="91">
        <f>+PACKING!E2612</f>
        <v>0</v>
      </c>
      <c r="G2622" s="92">
        <f>+PACKING!I2612</f>
        <v>0</v>
      </c>
      <c r="H2622" s="91" t="s">
        <v>38</v>
      </c>
      <c r="I2622" s="90">
        <f t="shared" si="207"/>
        <v>0</v>
      </c>
      <c r="J2622" s="91">
        <f t="shared" si="208"/>
        <v>0</v>
      </c>
      <c r="K2622" s="90"/>
      <c r="L2622" s="92">
        <f>+PACKING!L2612</f>
        <v>0</v>
      </c>
      <c r="M2622" s="92">
        <f t="shared" si="209"/>
        <v>2</v>
      </c>
      <c r="N2622" s="91">
        <f>+PACKING!G2612</f>
        <v>0</v>
      </c>
      <c r="O2622" s="91">
        <f>+PACKING!H2612</f>
        <v>0</v>
      </c>
      <c r="P2622" s="90" t="s">
        <v>17</v>
      </c>
      <c r="Q2622" s="91">
        <f>+PACKING!J2612</f>
        <v>0</v>
      </c>
      <c r="R2622" s="93">
        <f>+PACKING!K2612</f>
        <v>0</v>
      </c>
      <c r="S2622" s="94" t="s">
        <v>74</v>
      </c>
      <c r="T2622" s="211"/>
      <c r="U2622" s="211"/>
      <c r="V2622" s="211"/>
      <c r="W2622" s="211"/>
      <c r="X2622" s="211"/>
      <c r="Y2622" s="211"/>
      <c r="Z2622" s="211"/>
      <c r="AA2622" s="211"/>
      <c r="AB2622" s="211"/>
      <c r="AC2622" s="211"/>
      <c r="AD2622" s="211"/>
      <c r="AE2622" s="211"/>
      <c r="AF2622" s="211"/>
      <c r="AG2622" s="211"/>
      <c r="AH2622" s="211"/>
      <c r="AI2622" s="211"/>
    </row>
    <row r="2623" spans="1:35" ht="18.75" x14ac:dyDescent="0.25">
      <c r="A2623" s="88">
        <f>+PACKING!C2613</f>
        <v>0</v>
      </c>
      <c r="B2623" s="89">
        <f>+PACKING!D2613</f>
        <v>0</v>
      </c>
      <c r="C2623" s="90">
        <f>+PACKING!F2613</f>
        <v>0</v>
      </c>
      <c r="D2623" s="90" t="str">
        <f t="shared" si="205"/>
        <v>0---0</v>
      </c>
      <c r="E2623" s="90" t="str">
        <f t="shared" si="206"/>
        <v>0---0</v>
      </c>
      <c r="F2623" s="91">
        <f>+PACKING!E2613</f>
        <v>0</v>
      </c>
      <c r="G2623" s="92">
        <f>+PACKING!I2613</f>
        <v>0</v>
      </c>
      <c r="H2623" s="91" t="s">
        <v>38</v>
      </c>
      <c r="I2623" s="90">
        <f t="shared" si="207"/>
        <v>0</v>
      </c>
      <c r="J2623" s="91">
        <f t="shared" si="208"/>
        <v>0</v>
      </c>
      <c r="K2623" s="90"/>
      <c r="L2623" s="92">
        <f>+PACKING!L2613</f>
        <v>0</v>
      </c>
      <c r="M2623" s="92">
        <f t="shared" si="209"/>
        <v>2</v>
      </c>
      <c r="N2623" s="91">
        <f>+PACKING!G2613</f>
        <v>0</v>
      </c>
      <c r="O2623" s="91">
        <f>+PACKING!H2613</f>
        <v>0</v>
      </c>
      <c r="P2623" s="90" t="s">
        <v>17</v>
      </c>
      <c r="Q2623" s="91">
        <f>+PACKING!J2613</f>
        <v>0</v>
      </c>
      <c r="R2623" s="93">
        <f>+PACKING!K2613</f>
        <v>0</v>
      </c>
      <c r="S2623" s="94" t="s">
        <v>74</v>
      </c>
      <c r="T2623" s="211"/>
      <c r="U2623" s="211"/>
      <c r="V2623" s="211"/>
      <c r="W2623" s="211"/>
      <c r="X2623" s="211"/>
      <c r="Y2623" s="211"/>
      <c r="Z2623" s="211"/>
      <c r="AA2623" s="211"/>
      <c r="AB2623" s="211"/>
      <c r="AC2623" s="211"/>
      <c r="AD2623" s="211"/>
      <c r="AE2623" s="211"/>
      <c r="AF2623" s="211"/>
      <c r="AG2623" s="211"/>
      <c r="AH2623" s="211"/>
      <c r="AI2623" s="211"/>
    </row>
    <row r="2624" spans="1:35" ht="18.75" x14ac:dyDescent="0.25">
      <c r="A2624" s="88">
        <f>+PACKING!C2614</f>
        <v>0</v>
      </c>
      <c r="B2624" s="89">
        <f>+PACKING!D2614</f>
        <v>0</v>
      </c>
      <c r="C2624" s="90">
        <f>+PACKING!F2614</f>
        <v>0</v>
      </c>
      <c r="D2624" s="90" t="str">
        <f t="shared" si="205"/>
        <v>0---0</v>
      </c>
      <c r="E2624" s="90" t="str">
        <f t="shared" si="206"/>
        <v>0---0</v>
      </c>
      <c r="F2624" s="91">
        <f>+PACKING!E2614</f>
        <v>0</v>
      </c>
      <c r="G2624" s="92">
        <f>+PACKING!I2614</f>
        <v>0</v>
      </c>
      <c r="H2624" s="91" t="s">
        <v>38</v>
      </c>
      <c r="I2624" s="90">
        <f t="shared" si="207"/>
        <v>0</v>
      </c>
      <c r="J2624" s="91">
        <f t="shared" si="208"/>
        <v>0</v>
      </c>
      <c r="K2624" s="90"/>
      <c r="L2624" s="92">
        <f>+PACKING!L2614</f>
        <v>0</v>
      </c>
      <c r="M2624" s="92">
        <f t="shared" si="209"/>
        <v>2</v>
      </c>
      <c r="N2624" s="91">
        <f>+PACKING!G2614</f>
        <v>0</v>
      </c>
      <c r="O2624" s="91">
        <f>+PACKING!H2614</f>
        <v>0</v>
      </c>
      <c r="P2624" s="90" t="s">
        <v>17</v>
      </c>
      <c r="Q2624" s="91">
        <f>+PACKING!J2614</f>
        <v>0</v>
      </c>
      <c r="R2624" s="93">
        <f>+PACKING!K2614</f>
        <v>0</v>
      </c>
      <c r="S2624" s="94" t="s">
        <v>74</v>
      </c>
      <c r="T2624" s="211"/>
      <c r="U2624" s="211"/>
      <c r="V2624" s="211"/>
      <c r="W2624" s="211"/>
      <c r="X2624" s="211"/>
      <c r="Y2624" s="211"/>
      <c r="Z2624" s="211"/>
      <c r="AA2624" s="211"/>
      <c r="AB2624" s="211"/>
      <c r="AC2624" s="211"/>
      <c r="AD2624" s="211"/>
      <c r="AE2624" s="211"/>
      <c r="AF2624" s="211"/>
      <c r="AG2624" s="211"/>
      <c r="AH2624" s="211"/>
      <c r="AI2624" s="211"/>
    </row>
    <row r="2625" spans="1:35" ht="18.75" x14ac:dyDescent="0.25">
      <c r="A2625" s="88">
        <f>+PACKING!C2615</f>
        <v>0</v>
      </c>
      <c r="B2625" s="89">
        <f>+PACKING!D2615</f>
        <v>0</v>
      </c>
      <c r="C2625" s="90">
        <f>+PACKING!F2615</f>
        <v>0</v>
      </c>
      <c r="D2625" s="90" t="str">
        <f t="shared" si="205"/>
        <v>0---0</v>
      </c>
      <c r="E2625" s="90" t="str">
        <f t="shared" si="206"/>
        <v>0---0</v>
      </c>
      <c r="F2625" s="91">
        <f>+PACKING!E2615</f>
        <v>0</v>
      </c>
      <c r="G2625" s="92">
        <f>+PACKING!I2615</f>
        <v>0</v>
      </c>
      <c r="H2625" s="91" t="s">
        <v>38</v>
      </c>
      <c r="I2625" s="90">
        <f t="shared" si="207"/>
        <v>0</v>
      </c>
      <c r="J2625" s="91">
        <f t="shared" si="208"/>
        <v>0</v>
      </c>
      <c r="K2625" s="90"/>
      <c r="L2625" s="92">
        <f>+PACKING!L2615</f>
        <v>0</v>
      </c>
      <c r="M2625" s="92">
        <f t="shared" si="209"/>
        <v>2</v>
      </c>
      <c r="N2625" s="91">
        <f>+PACKING!G2615</f>
        <v>0</v>
      </c>
      <c r="O2625" s="91">
        <f>+PACKING!H2615</f>
        <v>0</v>
      </c>
      <c r="P2625" s="90" t="s">
        <v>17</v>
      </c>
      <c r="Q2625" s="91">
        <f>+PACKING!J2615</f>
        <v>0</v>
      </c>
      <c r="R2625" s="93">
        <f>+PACKING!K2615</f>
        <v>0</v>
      </c>
      <c r="S2625" s="94" t="s">
        <v>74</v>
      </c>
      <c r="T2625" s="211"/>
      <c r="U2625" s="211"/>
      <c r="V2625" s="211"/>
      <c r="W2625" s="211"/>
      <c r="X2625" s="211"/>
      <c r="Y2625" s="211"/>
      <c r="Z2625" s="211"/>
      <c r="AA2625" s="211"/>
      <c r="AB2625" s="211"/>
      <c r="AC2625" s="211"/>
      <c r="AD2625" s="211"/>
      <c r="AE2625" s="211"/>
      <c r="AF2625" s="211"/>
      <c r="AG2625" s="211"/>
      <c r="AH2625" s="211"/>
      <c r="AI2625" s="211"/>
    </row>
    <row r="2626" spans="1:35" ht="18.75" x14ac:dyDescent="0.25">
      <c r="A2626" s="88">
        <f>+PACKING!C2616</f>
        <v>0</v>
      </c>
      <c r="B2626" s="89">
        <f>+PACKING!D2616</f>
        <v>0</v>
      </c>
      <c r="C2626" s="90">
        <f>+PACKING!F2616</f>
        <v>0</v>
      </c>
      <c r="D2626" s="90" t="str">
        <f t="shared" si="205"/>
        <v>0---0</v>
      </c>
      <c r="E2626" s="90" t="str">
        <f t="shared" si="206"/>
        <v>0---0</v>
      </c>
      <c r="F2626" s="91">
        <f>+PACKING!E2616</f>
        <v>0</v>
      </c>
      <c r="G2626" s="92">
        <f>+PACKING!I2616</f>
        <v>0</v>
      </c>
      <c r="H2626" s="91" t="s">
        <v>38</v>
      </c>
      <c r="I2626" s="90">
        <f t="shared" si="207"/>
        <v>0</v>
      </c>
      <c r="J2626" s="91">
        <f t="shared" si="208"/>
        <v>0</v>
      </c>
      <c r="K2626" s="90"/>
      <c r="L2626" s="92">
        <f>+PACKING!L2616</f>
        <v>0</v>
      </c>
      <c r="M2626" s="92">
        <f t="shared" si="209"/>
        <v>2</v>
      </c>
      <c r="N2626" s="91">
        <f>+PACKING!G2616</f>
        <v>0</v>
      </c>
      <c r="O2626" s="91">
        <f>+PACKING!H2616</f>
        <v>0</v>
      </c>
      <c r="P2626" s="90" t="s">
        <v>17</v>
      </c>
      <c r="Q2626" s="91">
        <f>+PACKING!J2616</f>
        <v>0</v>
      </c>
      <c r="R2626" s="93">
        <f>+PACKING!K2616</f>
        <v>0</v>
      </c>
      <c r="S2626" s="94" t="s">
        <v>74</v>
      </c>
      <c r="T2626" s="211"/>
      <c r="U2626" s="211"/>
      <c r="V2626" s="211"/>
      <c r="W2626" s="211"/>
      <c r="X2626" s="211"/>
      <c r="Y2626" s="211"/>
      <c r="Z2626" s="211"/>
      <c r="AA2626" s="211"/>
      <c r="AB2626" s="211"/>
      <c r="AC2626" s="211"/>
      <c r="AD2626" s="211"/>
      <c r="AE2626" s="211"/>
      <c r="AF2626" s="211"/>
      <c r="AG2626" s="211"/>
      <c r="AH2626" s="211"/>
      <c r="AI2626" s="211"/>
    </row>
    <row r="2627" spans="1:35" ht="18.75" x14ac:dyDescent="0.25">
      <c r="A2627" s="88">
        <f>+PACKING!C2617</f>
        <v>0</v>
      </c>
      <c r="B2627" s="89">
        <f>+PACKING!D2617</f>
        <v>0</v>
      </c>
      <c r="C2627" s="90">
        <f>+PACKING!F2617</f>
        <v>0</v>
      </c>
      <c r="D2627" s="90" t="str">
        <f t="shared" si="205"/>
        <v>0---0</v>
      </c>
      <c r="E2627" s="90" t="str">
        <f t="shared" si="206"/>
        <v>0---0</v>
      </c>
      <c r="F2627" s="91">
        <f>+PACKING!E2617</f>
        <v>0</v>
      </c>
      <c r="G2627" s="92">
        <f>+PACKING!I2617</f>
        <v>0</v>
      </c>
      <c r="H2627" s="91" t="s">
        <v>38</v>
      </c>
      <c r="I2627" s="90">
        <f t="shared" si="207"/>
        <v>0</v>
      </c>
      <c r="J2627" s="91">
        <f t="shared" si="208"/>
        <v>0</v>
      </c>
      <c r="K2627" s="90"/>
      <c r="L2627" s="92">
        <f>+PACKING!L2617</f>
        <v>0</v>
      </c>
      <c r="M2627" s="92">
        <f t="shared" si="209"/>
        <v>2</v>
      </c>
      <c r="N2627" s="91">
        <f>+PACKING!G2617</f>
        <v>0</v>
      </c>
      <c r="O2627" s="91">
        <f>+PACKING!H2617</f>
        <v>0</v>
      </c>
      <c r="P2627" s="90" t="s">
        <v>17</v>
      </c>
      <c r="Q2627" s="91">
        <f>+PACKING!J2617</f>
        <v>0</v>
      </c>
      <c r="R2627" s="93">
        <f>+PACKING!K2617</f>
        <v>0</v>
      </c>
      <c r="S2627" s="94" t="s">
        <v>74</v>
      </c>
      <c r="T2627" s="211"/>
      <c r="U2627" s="211"/>
      <c r="V2627" s="211"/>
      <c r="W2627" s="211"/>
      <c r="X2627" s="211"/>
      <c r="Y2627" s="211"/>
      <c r="Z2627" s="211"/>
      <c r="AA2627" s="211"/>
      <c r="AB2627" s="211"/>
      <c r="AC2627" s="211"/>
      <c r="AD2627" s="211"/>
      <c r="AE2627" s="211"/>
      <c r="AF2627" s="211"/>
      <c r="AG2627" s="211"/>
      <c r="AH2627" s="211"/>
      <c r="AI2627" s="211"/>
    </row>
    <row r="2628" spans="1:35" ht="18.75" x14ac:dyDescent="0.25">
      <c r="A2628" s="88">
        <f>+PACKING!C2618</f>
        <v>0</v>
      </c>
      <c r="B2628" s="89">
        <f>+PACKING!D2618</f>
        <v>0</v>
      </c>
      <c r="C2628" s="90">
        <f>+PACKING!F2618</f>
        <v>0</v>
      </c>
      <c r="D2628" s="90" t="str">
        <f t="shared" si="205"/>
        <v>0---0</v>
      </c>
      <c r="E2628" s="90" t="str">
        <f t="shared" si="206"/>
        <v>0---0</v>
      </c>
      <c r="F2628" s="91">
        <f>+PACKING!E2618</f>
        <v>0</v>
      </c>
      <c r="G2628" s="92">
        <f>+PACKING!I2618</f>
        <v>0</v>
      </c>
      <c r="H2628" s="91" t="s">
        <v>38</v>
      </c>
      <c r="I2628" s="90">
        <f t="shared" si="207"/>
        <v>0</v>
      </c>
      <c r="J2628" s="91">
        <f t="shared" si="208"/>
        <v>0</v>
      </c>
      <c r="K2628" s="90"/>
      <c r="L2628" s="92">
        <f>+PACKING!L2618</f>
        <v>0</v>
      </c>
      <c r="M2628" s="92">
        <f t="shared" si="209"/>
        <v>2</v>
      </c>
      <c r="N2628" s="91">
        <f>+PACKING!G2618</f>
        <v>0</v>
      </c>
      <c r="O2628" s="91">
        <f>+PACKING!H2618</f>
        <v>0</v>
      </c>
      <c r="P2628" s="90" t="s">
        <v>17</v>
      </c>
      <c r="Q2628" s="91">
        <f>+PACKING!J2618</f>
        <v>0</v>
      </c>
      <c r="R2628" s="93">
        <f>+PACKING!K2618</f>
        <v>0</v>
      </c>
      <c r="S2628" s="94" t="s">
        <v>74</v>
      </c>
      <c r="T2628" s="211"/>
      <c r="U2628" s="211"/>
      <c r="V2628" s="211"/>
      <c r="W2628" s="211"/>
      <c r="X2628" s="211"/>
      <c r="Y2628" s="211"/>
      <c r="Z2628" s="211"/>
      <c r="AA2628" s="211"/>
      <c r="AB2628" s="211"/>
      <c r="AC2628" s="211"/>
      <c r="AD2628" s="211"/>
      <c r="AE2628" s="211"/>
      <c r="AF2628" s="211"/>
      <c r="AG2628" s="211"/>
      <c r="AH2628" s="211"/>
      <c r="AI2628" s="211"/>
    </row>
    <row r="2629" spans="1:35" ht="18.75" x14ac:dyDescent="0.25">
      <c r="A2629" s="88">
        <f>+PACKING!C2619</f>
        <v>0</v>
      </c>
      <c r="B2629" s="89">
        <f>+PACKING!D2619</f>
        <v>0</v>
      </c>
      <c r="C2629" s="90">
        <f>+PACKING!F2619</f>
        <v>0</v>
      </c>
      <c r="D2629" s="90" t="str">
        <f t="shared" si="205"/>
        <v>0---0</v>
      </c>
      <c r="E2629" s="90" t="str">
        <f t="shared" si="206"/>
        <v>0---0</v>
      </c>
      <c r="F2629" s="91">
        <f>+PACKING!E2619</f>
        <v>0</v>
      </c>
      <c r="G2629" s="92">
        <f>+PACKING!I2619</f>
        <v>0</v>
      </c>
      <c r="H2629" s="91" t="s">
        <v>38</v>
      </c>
      <c r="I2629" s="90">
        <f t="shared" si="207"/>
        <v>0</v>
      </c>
      <c r="J2629" s="91">
        <f t="shared" si="208"/>
        <v>0</v>
      </c>
      <c r="K2629" s="90"/>
      <c r="L2629" s="92">
        <f>+PACKING!L2619</f>
        <v>0</v>
      </c>
      <c r="M2629" s="92">
        <f t="shared" si="209"/>
        <v>2</v>
      </c>
      <c r="N2629" s="91">
        <f>+PACKING!G2619</f>
        <v>0</v>
      </c>
      <c r="O2629" s="91">
        <f>+PACKING!H2619</f>
        <v>0</v>
      </c>
      <c r="P2629" s="90" t="s">
        <v>17</v>
      </c>
      <c r="Q2629" s="91">
        <f>+PACKING!J2619</f>
        <v>0</v>
      </c>
      <c r="R2629" s="93">
        <f>+PACKING!K2619</f>
        <v>0</v>
      </c>
      <c r="S2629" s="94" t="s">
        <v>74</v>
      </c>
      <c r="T2629" s="211"/>
      <c r="U2629" s="211"/>
      <c r="V2629" s="211"/>
      <c r="W2629" s="211"/>
      <c r="X2629" s="211"/>
      <c r="Y2629" s="211"/>
      <c r="Z2629" s="211"/>
      <c r="AA2629" s="211"/>
      <c r="AB2629" s="211"/>
      <c r="AC2629" s="211"/>
      <c r="AD2629" s="211"/>
      <c r="AE2629" s="211"/>
      <c r="AF2629" s="211"/>
      <c r="AG2629" s="211"/>
      <c r="AH2629" s="211"/>
      <c r="AI2629" s="211"/>
    </row>
    <row r="2630" spans="1:35" ht="18.75" x14ac:dyDescent="0.25">
      <c r="A2630" s="88">
        <f>+PACKING!C2620</f>
        <v>0</v>
      </c>
      <c r="B2630" s="89">
        <f>+PACKING!D2620</f>
        <v>0</v>
      </c>
      <c r="C2630" s="90">
        <f>+PACKING!F2620</f>
        <v>0</v>
      </c>
      <c r="D2630" s="90" t="str">
        <f t="shared" si="205"/>
        <v>0---0</v>
      </c>
      <c r="E2630" s="90" t="str">
        <f t="shared" si="206"/>
        <v>0---0</v>
      </c>
      <c r="F2630" s="91">
        <f>+PACKING!E2620</f>
        <v>0</v>
      </c>
      <c r="G2630" s="92">
        <f>+PACKING!I2620</f>
        <v>0</v>
      </c>
      <c r="H2630" s="91" t="s">
        <v>38</v>
      </c>
      <c r="I2630" s="90">
        <f t="shared" si="207"/>
        <v>0</v>
      </c>
      <c r="J2630" s="91">
        <f t="shared" si="208"/>
        <v>0</v>
      </c>
      <c r="K2630" s="90"/>
      <c r="L2630" s="92">
        <f>+PACKING!L2620</f>
        <v>0</v>
      </c>
      <c r="M2630" s="92">
        <f t="shared" si="209"/>
        <v>2</v>
      </c>
      <c r="N2630" s="91">
        <f>+PACKING!G2620</f>
        <v>0</v>
      </c>
      <c r="O2630" s="91">
        <f>+PACKING!H2620</f>
        <v>0</v>
      </c>
      <c r="P2630" s="90" t="s">
        <v>17</v>
      </c>
      <c r="Q2630" s="91">
        <f>+PACKING!J2620</f>
        <v>0</v>
      </c>
      <c r="R2630" s="93">
        <f>+PACKING!K2620</f>
        <v>0</v>
      </c>
      <c r="S2630" s="94" t="s">
        <v>74</v>
      </c>
      <c r="T2630" s="211"/>
      <c r="U2630" s="211"/>
      <c r="V2630" s="211"/>
      <c r="W2630" s="211"/>
      <c r="X2630" s="211"/>
      <c r="Y2630" s="211"/>
      <c r="Z2630" s="211"/>
      <c r="AA2630" s="211"/>
      <c r="AB2630" s="211"/>
      <c r="AC2630" s="211"/>
      <c r="AD2630" s="211"/>
      <c r="AE2630" s="211"/>
      <c r="AF2630" s="211"/>
      <c r="AG2630" s="211"/>
      <c r="AH2630" s="211"/>
      <c r="AI2630" s="211"/>
    </row>
    <row r="2631" spans="1:35" ht="18.75" x14ac:dyDescent="0.25">
      <c r="A2631" s="88">
        <f>+PACKING!C2621</f>
        <v>0</v>
      </c>
      <c r="B2631" s="89">
        <f>+PACKING!D2621</f>
        <v>0</v>
      </c>
      <c r="C2631" s="90">
        <f>+PACKING!F2621</f>
        <v>0</v>
      </c>
      <c r="D2631" s="90" t="str">
        <f t="shared" si="205"/>
        <v>0---0</v>
      </c>
      <c r="E2631" s="90" t="str">
        <f t="shared" si="206"/>
        <v>0---0</v>
      </c>
      <c r="F2631" s="91">
        <f>+PACKING!E2621</f>
        <v>0</v>
      </c>
      <c r="G2631" s="92">
        <f>+PACKING!I2621</f>
        <v>0</v>
      </c>
      <c r="H2631" s="91" t="s">
        <v>38</v>
      </c>
      <c r="I2631" s="90">
        <f t="shared" si="207"/>
        <v>0</v>
      </c>
      <c r="J2631" s="91">
        <f t="shared" si="208"/>
        <v>0</v>
      </c>
      <c r="K2631" s="90"/>
      <c r="L2631" s="92">
        <f>+PACKING!L2621</f>
        <v>0</v>
      </c>
      <c r="M2631" s="92">
        <f t="shared" si="209"/>
        <v>2</v>
      </c>
      <c r="N2631" s="91">
        <f>+PACKING!G2621</f>
        <v>0</v>
      </c>
      <c r="O2631" s="91">
        <f>+PACKING!H2621</f>
        <v>0</v>
      </c>
      <c r="P2631" s="90" t="s">
        <v>17</v>
      </c>
      <c r="Q2631" s="91">
        <f>+PACKING!J2621</f>
        <v>0</v>
      </c>
      <c r="R2631" s="93">
        <f>+PACKING!K2621</f>
        <v>0</v>
      </c>
      <c r="S2631" s="94" t="s">
        <v>74</v>
      </c>
      <c r="T2631" s="211"/>
      <c r="U2631" s="211"/>
      <c r="V2631" s="211"/>
      <c r="W2631" s="211"/>
      <c r="X2631" s="211"/>
      <c r="Y2631" s="211"/>
      <c r="Z2631" s="211"/>
      <c r="AA2631" s="211"/>
      <c r="AB2631" s="211"/>
      <c r="AC2631" s="211"/>
      <c r="AD2631" s="211"/>
      <c r="AE2631" s="211"/>
      <c r="AF2631" s="211"/>
      <c r="AG2631" s="211"/>
      <c r="AH2631" s="211"/>
      <c r="AI2631" s="211"/>
    </row>
    <row r="2632" spans="1:35" ht="18.75" x14ac:dyDescent="0.25">
      <c r="A2632" s="88">
        <f>+PACKING!C2622</f>
        <v>0</v>
      </c>
      <c r="B2632" s="89">
        <f>+PACKING!D2622</f>
        <v>0</v>
      </c>
      <c r="C2632" s="90">
        <f>+PACKING!F2622</f>
        <v>0</v>
      </c>
      <c r="D2632" s="90" t="str">
        <f t="shared" si="205"/>
        <v>0---0</v>
      </c>
      <c r="E2632" s="90" t="str">
        <f t="shared" si="206"/>
        <v>0---0</v>
      </c>
      <c r="F2632" s="91">
        <f>+PACKING!E2622</f>
        <v>0</v>
      </c>
      <c r="G2632" s="92">
        <f>+PACKING!I2622</f>
        <v>0</v>
      </c>
      <c r="H2632" s="91" t="s">
        <v>38</v>
      </c>
      <c r="I2632" s="90">
        <f t="shared" si="207"/>
        <v>0</v>
      </c>
      <c r="J2632" s="91">
        <f t="shared" si="208"/>
        <v>0</v>
      </c>
      <c r="K2632" s="90"/>
      <c r="L2632" s="92">
        <f>+PACKING!L2622</f>
        <v>0</v>
      </c>
      <c r="M2632" s="92">
        <f t="shared" si="209"/>
        <v>2</v>
      </c>
      <c r="N2632" s="91">
        <f>+PACKING!G2622</f>
        <v>0</v>
      </c>
      <c r="O2632" s="91">
        <f>+PACKING!H2622</f>
        <v>0</v>
      </c>
      <c r="P2632" s="90" t="s">
        <v>17</v>
      </c>
      <c r="Q2632" s="91">
        <f>+PACKING!J2622</f>
        <v>0</v>
      </c>
      <c r="R2632" s="93">
        <f>+PACKING!K2622</f>
        <v>0</v>
      </c>
      <c r="S2632" s="94" t="s">
        <v>74</v>
      </c>
      <c r="T2632" s="211"/>
      <c r="U2632" s="211"/>
      <c r="V2632" s="211"/>
      <c r="W2632" s="211"/>
      <c r="X2632" s="211"/>
      <c r="Y2632" s="211"/>
      <c r="Z2632" s="211"/>
      <c r="AA2632" s="211"/>
      <c r="AB2632" s="211"/>
      <c r="AC2632" s="211"/>
      <c r="AD2632" s="211"/>
      <c r="AE2632" s="211"/>
      <c r="AF2632" s="211"/>
      <c r="AG2632" s="211"/>
      <c r="AH2632" s="211"/>
      <c r="AI2632" s="211"/>
    </row>
    <row r="2633" spans="1:35" ht="18.75" x14ac:dyDescent="0.25">
      <c r="A2633" s="88">
        <f>+PACKING!C2623</f>
        <v>0</v>
      </c>
      <c r="B2633" s="89">
        <f>+PACKING!D2623</f>
        <v>0</v>
      </c>
      <c r="C2633" s="90">
        <f>+PACKING!F2623</f>
        <v>0</v>
      </c>
      <c r="D2633" s="90" t="str">
        <f t="shared" si="205"/>
        <v>0---0</v>
      </c>
      <c r="E2633" s="90" t="str">
        <f t="shared" si="206"/>
        <v>0---0</v>
      </c>
      <c r="F2633" s="91">
        <f>+PACKING!E2623</f>
        <v>0</v>
      </c>
      <c r="G2633" s="92">
        <f>+PACKING!I2623</f>
        <v>0</v>
      </c>
      <c r="H2633" s="91" t="s">
        <v>38</v>
      </c>
      <c r="I2633" s="90">
        <f t="shared" si="207"/>
        <v>0</v>
      </c>
      <c r="J2633" s="91">
        <f t="shared" si="208"/>
        <v>0</v>
      </c>
      <c r="K2633" s="90"/>
      <c r="L2633" s="92">
        <f>+PACKING!L2623</f>
        <v>0</v>
      </c>
      <c r="M2633" s="92">
        <f t="shared" si="209"/>
        <v>2</v>
      </c>
      <c r="N2633" s="91">
        <f>+PACKING!G2623</f>
        <v>0</v>
      </c>
      <c r="O2633" s="91">
        <f>+PACKING!H2623</f>
        <v>0</v>
      </c>
      <c r="P2633" s="90" t="s">
        <v>17</v>
      </c>
      <c r="Q2633" s="91">
        <f>+PACKING!J2623</f>
        <v>0</v>
      </c>
      <c r="R2633" s="93">
        <f>+PACKING!K2623</f>
        <v>0</v>
      </c>
      <c r="S2633" s="94" t="s">
        <v>74</v>
      </c>
      <c r="T2633" s="211"/>
      <c r="U2633" s="211"/>
      <c r="V2633" s="211"/>
      <c r="W2633" s="211"/>
      <c r="X2633" s="211"/>
      <c r="Y2633" s="211"/>
      <c r="Z2633" s="211"/>
      <c r="AA2633" s="211"/>
      <c r="AB2633" s="211"/>
      <c r="AC2633" s="211"/>
      <c r="AD2633" s="211"/>
      <c r="AE2633" s="211"/>
      <c r="AF2633" s="211"/>
      <c r="AG2633" s="211"/>
      <c r="AH2633" s="211"/>
      <c r="AI2633" s="211"/>
    </row>
    <row r="2634" spans="1:35" ht="18.75" x14ac:dyDescent="0.25">
      <c r="A2634" s="88">
        <f>+PACKING!C2624</f>
        <v>0</v>
      </c>
      <c r="B2634" s="89">
        <f>+PACKING!D2624</f>
        <v>0</v>
      </c>
      <c r="C2634" s="90">
        <f>+PACKING!F2624</f>
        <v>0</v>
      </c>
      <c r="D2634" s="90" t="str">
        <f t="shared" si="205"/>
        <v>0---0</v>
      </c>
      <c r="E2634" s="90" t="str">
        <f t="shared" si="206"/>
        <v>0---0</v>
      </c>
      <c r="F2634" s="91">
        <f>+PACKING!E2624</f>
        <v>0</v>
      </c>
      <c r="G2634" s="92">
        <f>+PACKING!I2624</f>
        <v>0</v>
      </c>
      <c r="H2634" s="91" t="s">
        <v>38</v>
      </c>
      <c r="I2634" s="90">
        <f t="shared" si="207"/>
        <v>0</v>
      </c>
      <c r="J2634" s="91">
        <f t="shared" si="208"/>
        <v>0</v>
      </c>
      <c r="K2634" s="90"/>
      <c r="L2634" s="92">
        <f>+PACKING!L2624</f>
        <v>0</v>
      </c>
      <c r="M2634" s="92">
        <f t="shared" si="209"/>
        <v>2</v>
      </c>
      <c r="N2634" s="91">
        <f>+PACKING!G2624</f>
        <v>0</v>
      </c>
      <c r="O2634" s="91">
        <f>+PACKING!H2624</f>
        <v>0</v>
      </c>
      <c r="P2634" s="90" t="s">
        <v>17</v>
      </c>
      <c r="Q2634" s="91">
        <f>+PACKING!J2624</f>
        <v>0</v>
      </c>
      <c r="R2634" s="93">
        <f>+PACKING!K2624</f>
        <v>0</v>
      </c>
      <c r="S2634" s="94" t="s">
        <v>74</v>
      </c>
      <c r="T2634" s="211"/>
      <c r="U2634" s="211"/>
      <c r="V2634" s="211"/>
      <c r="W2634" s="211"/>
      <c r="X2634" s="211"/>
      <c r="Y2634" s="211"/>
      <c r="Z2634" s="211"/>
      <c r="AA2634" s="211"/>
      <c r="AB2634" s="211"/>
      <c r="AC2634" s="211"/>
      <c r="AD2634" s="211"/>
      <c r="AE2634" s="211"/>
      <c r="AF2634" s="211"/>
      <c r="AG2634" s="211"/>
      <c r="AH2634" s="211"/>
      <c r="AI2634" s="211"/>
    </row>
    <row r="2635" spans="1:35" ht="18.75" x14ac:dyDescent="0.25">
      <c r="A2635" s="88">
        <f>+PACKING!C2625</f>
        <v>0</v>
      </c>
      <c r="B2635" s="89">
        <f>+PACKING!D2625</f>
        <v>0</v>
      </c>
      <c r="C2635" s="90">
        <f>+PACKING!F2625</f>
        <v>0</v>
      </c>
      <c r="D2635" s="90" t="str">
        <f t="shared" si="205"/>
        <v>0---0</v>
      </c>
      <c r="E2635" s="90" t="str">
        <f t="shared" si="206"/>
        <v>0---0</v>
      </c>
      <c r="F2635" s="91">
        <f>+PACKING!E2625</f>
        <v>0</v>
      </c>
      <c r="G2635" s="92">
        <f>+PACKING!I2625</f>
        <v>0</v>
      </c>
      <c r="H2635" s="91" t="s">
        <v>38</v>
      </c>
      <c r="I2635" s="90">
        <f t="shared" si="207"/>
        <v>0</v>
      </c>
      <c r="J2635" s="91">
        <f t="shared" si="208"/>
        <v>0</v>
      </c>
      <c r="K2635" s="90"/>
      <c r="L2635" s="92">
        <f>+PACKING!L2625</f>
        <v>0</v>
      </c>
      <c r="M2635" s="92">
        <f t="shared" si="209"/>
        <v>2</v>
      </c>
      <c r="N2635" s="91">
        <f>+PACKING!G2625</f>
        <v>0</v>
      </c>
      <c r="O2635" s="91">
        <f>+PACKING!H2625</f>
        <v>0</v>
      </c>
      <c r="P2635" s="90" t="s">
        <v>17</v>
      </c>
      <c r="Q2635" s="91">
        <f>+PACKING!J2625</f>
        <v>0</v>
      </c>
      <c r="R2635" s="93">
        <f>+PACKING!K2625</f>
        <v>0</v>
      </c>
      <c r="S2635" s="94" t="s">
        <v>74</v>
      </c>
      <c r="T2635" s="211"/>
      <c r="U2635" s="211"/>
      <c r="V2635" s="211"/>
      <c r="W2635" s="211"/>
      <c r="X2635" s="211"/>
      <c r="Y2635" s="211"/>
      <c r="Z2635" s="211"/>
      <c r="AA2635" s="211"/>
      <c r="AB2635" s="211"/>
      <c r="AC2635" s="211"/>
      <c r="AD2635" s="211"/>
      <c r="AE2635" s="211"/>
      <c r="AF2635" s="211"/>
      <c r="AG2635" s="211"/>
      <c r="AH2635" s="211"/>
      <c r="AI2635" s="211"/>
    </row>
    <row r="2636" spans="1:35" ht="18.75" x14ac:dyDescent="0.25">
      <c r="A2636" s="88">
        <f>+PACKING!C2626</f>
        <v>0</v>
      </c>
      <c r="B2636" s="89">
        <f>+PACKING!D2626</f>
        <v>0</v>
      </c>
      <c r="C2636" s="90">
        <f>+PACKING!F2626</f>
        <v>0</v>
      </c>
      <c r="D2636" s="90" t="str">
        <f t="shared" si="205"/>
        <v>0---0</v>
      </c>
      <c r="E2636" s="90" t="str">
        <f t="shared" si="206"/>
        <v>0---0</v>
      </c>
      <c r="F2636" s="91">
        <f>+PACKING!E2626</f>
        <v>0</v>
      </c>
      <c r="G2636" s="92">
        <f>+PACKING!I2626</f>
        <v>0</v>
      </c>
      <c r="H2636" s="91" t="s">
        <v>38</v>
      </c>
      <c r="I2636" s="90">
        <f t="shared" si="207"/>
        <v>0</v>
      </c>
      <c r="J2636" s="91">
        <f t="shared" si="208"/>
        <v>0</v>
      </c>
      <c r="K2636" s="90"/>
      <c r="L2636" s="92">
        <f>+PACKING!L2626</f>
        <v>0</v>
      </c>
      <c r="M2636" s="92">
        <f t="shared" si="209"/>
        <v>2</v>
      </c>
      <c r="N2636" s="91">
        <f>+PACKING!G2626</f>
        <v>0</v>
      </c>
      <c r="O2636" s="91">
        <f>+PACKING!H2626</f>
        <v>0</v>
      </c>
      <c r="P2636" s="90" t="s">
        <v>17</v>
      </c>
      <c r="Q2636" s="91">
        <f>+PACKING!J2626</f>
        <v>0</v>
      </c>
      <c r="R2636" s="93">
        <f>+PACKING!K2626</f>
        <v>0</v>
      </c>
      <c r="S2636" s="94" t="s">
        <v>74</v>
      </c>
      <c r="T2636" s="211"/>
      <c r="U2636" s="211"/>
      <c r="V2636" s="211"/>
      <c r="W2636" s="211"/>
      <c r="X2636" s="211"/>
      <c r="Y2636" s="211"/>
      <c r="Z2636" s="211"/>
      <c r="AA2636" s="211"/>
      <c r="AB2636" s="211"/>
      <c r="AC2636" s="211"/>
      <c r="AD2636" s="211"/>
      <c r="AE2636" s="211"/>
      <c r="AF2636" s="211"/>
      <c r="AG2636" s="211"/>
      <c r="AH2636" s="211"/>
      <c r="AI2636" s="211"/>
    </row>
    <row r="2637" spans="1:35" ht="18.75" x14ac:dyDescent="0.25">
      <c r="A2637" s="88">
        <f>+PACKING!C2627</f>
        <v>0</v>
      </c>
      <c r="B2637" s="89">
        <f>+PACKING!D2627</f>
        <v>0</v>
      </c>
      <c r="C2637" s="90">
        <f>+PACKING!F2627</f>
        <v>0</v>
      </c>
      <c r="D2637" s="90" t="str">
        <f t="shared" si="205"/>
        <v>0---0</v>
      </c>
      <c r="E2637" s="90" t="str">
        <f t="shared" si="206"/>
        <v>0---0</v>
      </c>
      <c r="F2637" s="91">
        <f>+PACKING!E2627</f>
        <v>0</v>
      </c>
      <c r="G2637" s="92">
        <f>+PACKING!I2627</f>
        <v>0</v>
      </c>
      <c r="H2637" s="91" t="s">
        <v>38</v>
      </c>
      <c r="I2637" s="90">
        <f t="shared" si="207"/>
        <v>0</v>
      </c>
      <c r="J2637" s="91">
        <f t="shared" si="208"/>
        <v>0</v>
      </c>
      <c r="K2637" s="90"/>
      <c r="L2637" s="92">
        <f>+PACKING!L2627</f>
        <v>0</v>
      </c>
      <c r="M2637" s="92">
        <f t="shared" si="209"/>
        <v>2</v>
      </c>
      <c r="N2637" s="91">
        <f>+PACKING!G2627</f>
        <v>0</v>
      </c>
      <c r="O2637" s="91">
        <f>+PACKING!H2627</f>
        <v>0</v>
      </c>
      <c r="P2637" s="90" t="s">
        <v>17</v>
      </c>
      <c r="Q2637" s="91">
        <f>+PACKING!J2627</f>
        <v>0</v>
      </c>
      <c r="R2637" s="93">
        <f>+PACKING!K2627</f>
        <v>0</v>
      </c>
      <c r="S2637" s="94" t="s">
        <v>74</v>
      </c>
      <c r="T2637" s="211"/>
      <c r="U2637" s="211"/>
      <c r="V2637" s="211"/>
      <c r="W2637" s="211"/>
      <c r="X2637" s="211"/>
      <c r="Y2637" s="211"/>
      <c r="Z2637" s="211"/>
      <c r="AA2637" s="211"/>
      <c r="AB2637" s="211"/>
      <c r="AC2637" s="211"/>
      <c r="AD2637" s="211"/>
      <c r="AE2637" s="211"/>
      <c r="AF2637" s="211"/>
      <c r="AG2637" s="211"/>
      <c r="AH2637" s="211"/>
      <c r="AI2637" s="211"/>
    </row>
    <row r="2638" spans="1:35" ht="18.75" x14ac:dyDescent="0.25">
      <c r="A2638" s="88">
        <f>+PACKING!C2628</f>
        <v>0</v>
      </c>
      <c r="B2638" s="89">
        <f>+PACKING!D2628</f>
        <v>0</v>
      </c>
      <c r="C2638" s="90">
        <f>+PACKING!F2628</f>
        <v>0</v>
      </c>
      <c r="D2638" s="90" t="str">
        <f t="shared" si="205"/>
        <v>0---0</v>
      </c>
      <c r="E2638" s="90" t="str">
        <f t="shared" si="206"/>
        <v>0---0</v>
      </c>
      <c r="F2638" s="91">
        <f>+PACKING!E2628</f>
        <v>0</v>
      </c>
      <c r="G2638" s="92">
        <f>+PACKING!I2628</f>
        <v>0</v>
      </c>
      <c r="H2638" s="91" t="s">
        <v>38</v>
      </c>
      <c r="I2638" s="90">
        <f t="shared" si="207"/>
        <v>0</v>
      </c>
      <c r="J2638" s="91">
        <f t="shared" si="208"/>
        <v>0</v>
      </c>
      <c r="K2638" s="90"/>
      <c r="L2638" s="92">
        <f>+PACKING!L2628</f>
        <v>0</v>
      </c>
      <c r="M2638" s="92">
        <f t="shared" si="209"/>
        <v>2</v>
      </c>
      <c r="N2638" s="91">
        <f>+PACKING!G2628</f>
        <v>0</v>
      </c>
      <c r="O2638" s="91">
        <f>+PACKING!H2628</f>
        <v>0</v>
      </c>
      <c r="P2638" s="90" t="s">
        <v>17</v>
      </c>
      <c r="Q2638" s="91">
        <f>+PACKING!J2628</f>
        <v>0</v>
      </c>
      <c r="R2638" s="93">
        <f>+PACKING!K2628</f>
        <v>0</v>
      </c>
      <c r="S2638" s="94" t="s">
        <v>74</v>
      </c>
      <c r="T2638" s="211"/>
      <c r="U2638" s="211"/>
      <c r="V2638" s="211"/>
      <c r="W2638" s="211"/>
      <c r="X2638" s="211"/>
      <c r="Y2638" s="211"/>
      <c r="Z2638" s="211"/>
      <c r="AA2638" s="211"/>
      <c r="AB2638" s="211"/>
      <c r="AC2638" s="211"/>
      <c r="AD2638" s="211"/>
      <c r="AE2638" s="211"/>
      <c r="AF2638" s="211"/>
      <c r="AG2638" s="211"/>
      <c r="AH2638" s="211"/>
      <c r="AI2638" s="211"/>
    </row>
    <row r="2639" spans="1:35" ht="18.75" x14ac:dyDescent="0.25">
      <c r="A2639" s="88">
        <f>+PACKING!C2629</f>
        <v>0</v>
      </c>
      <c r="B2639" s="89">
        <f>+PACKING!D2629</f>
        <v>0</v>
      </c>
      <c r="C2639" s="90">
        <f>+PACKING!F2629</f>
        <v>0</v>
      </c>
      <c r="D2639" s="90" t="str">
        <f t="shared" si="205"/>
        <v>0---0</v>
      </c>
      <c r="E2639" s="90" t="str">
        <f t="shared" si="206"/>
        <v>0---0</v>
      </c>
      <c r="F2639" s="91">
        <f>+PACKING!E2629</f>
        <v>0</v>
      </c>
      <c r="G2639" s="92">
        <f>+PACKING!I2629</f>
        <v>0</v>
      </c>
      <c r="H2639" s="91" t="s">
        <v>38</v>
      </c>
      <c r="I2639" s="90">
        <f t="shared" si="207"/>
        <v>0</v>
      </c>
      <c r="J2639" s="91">
        <f t="shared" si="208"/>
        <v>0</v>
      </c>
      <c r="K2639" s="90"/>
      <c r="L2639" s="92">
        <f>+PACKING!L2629</f>
        <v>0</v>
      </c>
      <c r="M2639" s="92">
        <f t="shared" si="209"/>
        <v>2</v>
      </c>
      <c r="N2639" s="91">
        <f>+PACKING!G2629</f>
        <v>0</v>
      </c>
      <c r="O2639" s="91">
        <f>+PACKING!H2629</f>
        <v>0</v>
      </c>
      <c r="P2639" s="90" t="s">
        <v>17</v>
      </c>
      <c r="Q2639" s="91">
        <f>+PACKING!J2629</f>
        <v>0</v>
      </c>
      <c r="R2639" s="93">
        <f>+PACKING!K2629</f>
        <v>0</v>
      </c>
      <c r="S2639" s="94" t="s">
        <v>74</v>
      </c>
      <c r="T2639" s="211"/>
      <c r="U2639" s="211"/>
      <c r="V2639" s="211"/>
      <c r="W2639" s="211"/>
      <c r="X2639" s="211"/>
      <c r="Y2639" s="211"/>
      <c r="Z2639" s="211"/>
      <c r="AA2639" s="211"/>
      <c r="AB2639" s="211"/>
      <c r="AC2639" s="211"/>
      <c r="AD2639" s="211"/>
      <c r="AE2639" s="211"/>
      <c r="AF2639" s="211"/>
      <c r="AG2639" s="211"/>
      <c r="AH2639" s="211"/>
      <c r="AI2639" s="211"/>
    </row>
    <row r="2640" spans="1:35" ht="18.75" x14ac:dyDescent="0.25">
      <c r="A2640" s="88">
        <f>+PACKING!C2630</f>
        <v>0</v>
      </c>
      <c r="B2640" s="89">
        <f>+PACKING!D2630</f>
        <v>0</v>
      </c>
      <c r="C2640" s="90">
        <f>+PACKING!F2630</f>
        <v>0</v>
      </c>
      <c r="D2640" s="90" t="str">
        <f t="shared" si="205"/>
        <v>0---0</v>
      </c>
      <c r="E2640" s="90" t="str">
        <f t="shared" si="206"/>
        <v>0---0</v>
      </c>
      <c r="F2640" s="91">
        <f>+PACKING!E2630</f>
        <v>0</v>
      </c>
      <c r="G2640" s="92">
        <f>+PACKING!I2630</f>
        <v>0</v>
      </c>
      <c r="H2640" s="91" t="s">
        <v>38</v>
      </c>
      <c r="I2640" s="90">
        <f t="shared" si="207"/>
        <v>0</v>
      </c>
      <c r="J2640" s="91">
        <f t="shared" si="208"/>
        <v>0</v>
      </c>
      <c r="K2640" s="90"/>
      <c r="L2640" s="92">
        <f>+PACKING!L2630</f>
        <v>0</v>
      </c>
      <c r="M2640" s="92">
        <f t="shared" si="209"/>
        <v>2</v>
      </c>
      <c r="N2640" s="91">
        <f>+PACKING!G2630</f>
        <v>0</v>
      </c>
      <c r="O2640" s="91">
        <f>+PACKING!H2630</f>
        <v>0</v>
      </c>
      <c r="P2640" s="90" t="s">
        <v>17</v>
      </c>
      <c r="Q2640" s="91">
        <f>+PACKING!J2630</f>
        <v>0</v>
      </c>
      <c r="R2640" s="93">
        <f>+PACKING!K2630</f>
        <v>0</v>
      </c>
      <c r="S2640" s="94" t="s">
        <v>74</v>
      </c>
      <c r="T2640" s="211"/>
      <c r="U2640" s="211"/>
      <c r="V2640" s="211"/>
      <c r="W2640" s="211"/>
      <c r="X2640" s="211"/>
      <c r="Y2640" s="211"/>
      <c r="Z2640" s="211"/>
      <c r="AA2640" s="211"/>
      <c r="AB2640" s="211"/>
      <c r="AC2640" s="211"/>
      <c r="AD2640" s="211"/>
      <c r="AE2640" s="211"/>
      <c r="AF2640" s="211"/>
      <c r="AG2640" s="211"/>
      <c r="AH2640" s="211"/>
      <c r="AI2640" s="211"/>
    </row>
    <row r="2641" spans="1:35" ht="18.75" x14ac:dyDescent="0.25">
      <c r="A2641" s="88">
        <f>+PACKING!C2631</f>
        <v>0</v>
      </c>
      <c r="B2641" s="89">
        <f>+PACKING!D2631</f>
        <v>0</v>
      </c>
      <c r="C2641" s="90">
        <f>+PACKING!F2631</f>
        <v>0</v>
      </c>
      <c r="D2641" s="90" t="str">
        <f t="shared" si="205"/>
        <v>0---0</v>
      </c>
      <c r="E2641" s="90" t="str">
        <f t="shared" si="206"/>
        <v>0---0</v>
      </c>
      <c r="F2641" s="91">
        <f>+PACKING!E2631</f>
        <v>0</v>
      </c>
      <c r="G2641" s="92">
        <f>+PACKING!I2631</f>
        <v>0</v>
      </c>
      <c r="H2641" s="91" t="s">
        <v>38</v>
      </c>
      <c r="I2641" s="90">
        <f t="shared" si="207"/>
        <v>0</v>
      </c>
      <c r="J2641" s="91">
        <f t="shared" si="208"/>
        <v>0</v>
      </c>
      <c r="K2641" s="90"/>
      <c r="L2641" s="92">
        <f>+PACKING!L2631</f>
        <v>0</v>
      </c>
      <c r="M2641" s="92">
        <f t="shared" si="209"/>
        <v>2</v>
      </c>
      <c r="N2641" s="91">
        <f>+PACKING!G2631</f>
        <v>0</v>
      </c>
      <c r="O2641" s="91">
        <f>+PACKING!H2631</f>
        <v>0</v>
      </c>
      <c r="P2641" s="90" t="s">
        <v>17</v>
      </c>
      <c r="Q2641" s="91">
        <f>+PACKING!J2631</f>
        <v>0</v>
      </c>
      <c r="R2641" s="93">
        <f>+PACKING!K2631</f>
        <v>0</v>
      </c>
      <c r="S2641" s="94" t="s">
        <v>74</v>
      </c>
      <c r="T2641" s="211"/>
      <c r="U2641" s="211"/>
      <c r="V2641" s="211"/>
      <c r="W2641" s="211"/>
      <c r="X2641" s="211"/>
      <c r="Y2641" s="211"/>
      <c r="Z2641" s="211"/>
      <c r="AA2641" s="211"/>
      <c r="AB2641" s="211"/>
      <c r="AC2641" s="211"/>
      <c r="AD2641" s="211"/>
      <c r="AE2641" s="211"/>
      <c r="AF2641" s="211"/>
      <c r="AG2641" s="211"/>
      <c r="AH2641" s="211"/>
      <c r="AI2641" s="211"/>
    </row>
    <row r="2642" spans="1:35" ht="18.75" x14ac:dyDescent="0.25">
      <c r="A2642" s="88">
        <f>+PACKING!C2632</f>
        <v>0</v>
      </c>
      <c r="B2642" s="89">
        <f>+PACKING!D2632</f>
        <v>0</v>
      </c>
      <c r="C2642" s="90">
        <f>+PACKING!F2632</f>
        <v>0</v>
      </c>
      <c r="D2642" s="90" t="str">
        <f t="shared" si="205"/>
        <v>0---0</v>
      </c>
      <c r="E2642" s="90" t="str">
        <f t="shared" si="206"/>
        <v>0---0</v>
      </c>
      <c r="F2642" s="91">
        <f>+PACKING!E2632</f>
        <v>0</v>
      </c>
      <c r="G2642" s="92">
        <f>+PACKING!I2632</f>
        <v>0</v>
      </c>
      <c r="H2642" s="91" t="s">
        <v>38</v>
      </c>
      <c r="I2642" s="90">
        <f t="shared" si="207"/>
        <v>0</v>
      </c>
      <c r="J2642" s="91">
        <f t="shared" si="208"/>
        <v>0</v>
      </c>
      <c r="K2642" s="90"/>
      <c r="L2642" s="92">
        <f>+PACKING!L2632</f>
        <v>0</v>
      </c>
      <c r="M2642" s="92">
        <f t="shared" si="209"/>
        <v>2</v>
      </c>
      <c r="N2642" s="91">
        <f>+PACKING!G2632</f>
        <v>0</v>
      </c>
      <c r="O2642" s="91">
        <f>+PACKING!H2632</f>
        <v>0</v>
      </c>
      <c r="P2642" s="90" t="s">
        <v>17</v>
      </c>
      <c r="Q2642" s="91">
        <f>+PACKING!J2632</f>
        <v>0</v>
      </c>
      <c r="R2642" s="93">
        <f>+PACKING!K2632</f>
        <v>0</v>
      </c>
      <c r="S2642" s="94" t="s">
        <v>74</v>
      </c>
      <c r="T2642" s="211"/>
      <c r="U2642" s="211"/>
      <c r="V2642" s="211"/>
      <c r="W2642" s="211"/>
      <c r="X2642" s="211"/>
      <c r="Y2642" s="211"/>
      <c r="Z2642" s="211"/>
      <c r="AA2642" s="211"/>
      <c r="AB2642" s="211"/>
      <c r="AC2642" s="211"/>
      <c r="AD2642" s="211"/>
      <c r="AE2642" s="211"/>
      <c r="AF2642" s="211"/>
      <c r="AG2642" s="211"/>
      <c r="AH2642" s="211"/>
      <c r="AI2642" s="211"/>
    </row>
    <row r="2643" spans="1:35" ht="18.75" x14ac:dyDescent="0.25">
      <c r="A2643" s="88">
        <f>+PACKING!C2633</f>
        <v>0</v>
      </c>
      <c r="B2643" s="89">
        <f>+PACKING!D2633</f>
        <v>0</v>
      </c>
      <c r="C2643" s="90">
        <f>+PACKING!F2633</f>
        <v>0</v>
      </c>
      <c r="D2643" s="90" t="str">
        <f t="shared" si="205"/>
        <v>0---0</v>
      </c>
      <c r="E2643" s="90" t="str">
        <f t="shared" si="206"/>
        <v>0---0</v>
      </c>
      <c r="F2643" s="91">
        <f>+PACKING!E2633</f>
        <v>0</v>
      </c>
      <c r="G2643" s="92">
        <f>+PACKING!I2633</f>
        <v>0</v>
      </c>
      <c r="H2643" s="91" t="s">
        <v>38</v>
      </c>
      <c r="I2643" s="90">
        <f t="shared" si="207"/>
        <v>0</v>
      </c>
      <c r="J2643" s="91">
        <f t="shared" si="208"/>
        <v>0</v>
      </c>
      <c r="K2643" s="90"/>
      <c r="L2643" s="92">
        <f>+PACKING!L2633</f>
        <v>0</v>
      </c>
      <c r="M2643" s="92">
        <f t="shared" si="209"/>
        <v>2</v>
      </c>
      <c r="N2643" s="91">
        <f>+PACKING!G2633</f>
        <v>0</v>
      </c>
      <c r="O2643" s="91">
        <f>+PACKING!H2633</f>
        <v>0</v>
      </c>
      <c r="P2643" s="90" t="s">
        <v>17</v>
      </c>
      <c r="Q2643" s="91">
        <f>+PACKING!J2633</f>
        <v>0</v>
      </c>
      <c r="R2643" s="93">
        <f>+PACKING!K2633</f>
        <v>0</v>
      </c>
      <c r="S2643" s="94" t="s">
        <v>74</v>
      </c>
      <c r="T2643" s="211"/>
      <c r="U2643" s="211"/>
      <c r="V2643" s="211"/>
      <c r="W2643" s="211"/>
      <c r="X2643" s="211"/>
      <c r="Y2643" s="211"/>
      <c r="Z2643" s="211"/>
      <c r="AA2643" s="211"/>
      <c r="AB2643" s="211"/>
      <c r="AC2643" s="211"/>
      <c r="AD2643" s="211"/>
      <c r="AE2643" s="211"/>
      <c r="AF2643" s="211"/>
      <c r="AG2643" s="211"/>
      <c r="AH2643" s="211"/>
      <c r="AI2643" s="211"/>
    </row>
    <row r="2644" spans="1:35" ht="21" customHeight="1" x14ac:dyDescent="0.25">
      <c r="A2644" s="88">
        <f>+PACKING!C2634</f>
        <v>0</v>
      </c>
      <c r="B2644" s="89">
        <f>+PACKING!D2634</f>
        <v>0</v>
      </c>
      <c r="C2644" s="90">
        <f>+PACKING!F2634</f>
        <v>0</v>
      </c>
      <c r="D2644" s="90" t="str">
        <f t="shared" si="205"/>
        <v>0---0</v>
      </c>
      <c r="E2644" s="90" t="str">
        <f t="shared" si="206"/>
        <v>0---0</v>
      </c>
      <c r="F2644" s="91">
        <f>+PACKING!E2634</f>
        <v>0</v>
      </c>
      <c r="G2644" s="92">
        <f>+PACKING!I2634</f>
        <v>0</v>
      </c>
      <c r="H2644" s="91" t="s">
        <v>38</v>
      </c>
      <c r="I2644" s="90">
        <f t="shared" si="207"/>
        <v>0</v>
      </c>
      <c r="J2644" s="91">
        <f t="shared" si="208"/>
        <v>0</v>
      </c>
      <c r="K2644" s="90"/>
      <c r="L2644" s="92">
        <f>+PACKING!L2634</f>
        <v>0</v>
      </c>
      <c r="M2644" s="92">
        <f t="shared" si="209"/>
        <v>2</v>
      </c>
      <c r="N2644" s="91">
        <f>+PACKING!G2634</f>
        <v>0</v>
      </c>
      <c r="O2644" s="91">
        <f>+PACKING!H2634</f>
        <v>0</v>
      </c>
      <c r="P2644" s="90" t="s">
        <v>17</v>
      </c>
      <c r="Q2644" s="91">
        <f>+PACKING!J2634</f>
        <v>0</v>
      </c>
      <c r="R2644" s="93">
        <f>+PACKING!K2634</f>
        <v>0</v>
      </c>
      <c r="S2644" s="94" t="s">
        <v>74</v>
      </c>
      <c r="T2644" s="211"/>
      <c r="U2644" s="211"/>
      <c r="V2644" s="211"/>
      <c r="W2644" s="211"/>
      <c r="X2644" s="211"/>
      <c r="Y2644" s="211"/>
      <c r="Z2644" s="211"/>
      <c r="AA2644" s="211"/>
      <c r="AB2644" s="211"/>
      <c r="AC2644" s="211"/>
      <c r="AD2644" s="211"/>
      <c r="AE2644" s="211"/>
      <c r="AF2644" s="211"/>
      <c r="AG2644" s="211"/>
      <c r="AH2644" s="211"/>
      <c r="AI2644" s="211"/>
    </row>
    <row r="2645" spans="1:35" ht="21" customHeight="1" x14ac:dyDescent="0.25">
      <c r="A2645" s="88">
        <f>+PACKING!C2635</f>
        <v>0</v>
      </c>
      <c r="B2645" s="89">
        <f>+PACKING!D2635</f>
        <v>0</v>
      </c>
      <c r="C2645" s="90">
        <f>+PACKING!F2635</f>
        <v>0</v>
      </c>
      <c r="D2645" s="90" t="str">
        <f t="shared" ref="D2645:D2708" si="210">+C2645&amp;H2645&amp;F2645</f>
        <v>0---0</v>
      </c>
      <c r="E2645" s="90" t="str">
        <f t="shared" ref="E2645:E2708" si="211">+N2645&amp;H2645&amp;O2645</f>
        <v>0---0</v>
      </c>
      <c r="F2645" s="91">
        <f>+PACKING!E2635</f>
        <v>0</v>
      </c>
      <c r="G2645" s="92">
        <f>+PACKING!I2635</f>
        <v>0</v>
      </c>
      <c r="H2645" s="91" t="s">
        <v>38</v>
      </c>
      <c r="I2645" s="90">
        <f t="shared" ref="I2645:I2708" si="212">+R2645</f>
        <v>0</v>
      </c>
      <c r="J2645" s="91">
        <f t="shared" ref="J2645:J2708" si="213">+Q2645</f>
        <v>0</v>
      </c>
      <c r="K2645" s="90"/>
      <c r="L2645" s="92">
        <f>+PACKING!L2635</f>
        <v>0</v>
      </c>
      <c r="M2645" s="92">
        <f t="shared" ref="M2645:M2708" si="214">+L2645+2</f>
        <v>2</v>
      </c>
      <c r="N2645" s="91">
        <f>+PACKING!G2635</f>
        <v>0</v>
      </c>
      <c r="O2645" s="91">
        <f>+PACKING!H2635</f>
        <v>0</v>
      </c>
      <c r="P2645" s="90" t="s">
        <v>17</v>
      </c>
      <c r="Q2645" s="91">
        <f>+PACKING!J2635</f>
        <v>0</v>
      </c>
      <c r="R2645" s="93">
        <f>+PACKING!K2635</f>
        <v>0</v>
      </c>
      <c r="S2645" s="94" t="s">
        <v>74</v>
      </c>
      <c r="T2645" s="211"/>
      <c r="U2645" s="211"/>
      <c r="V2645" s="211"/>
      <c r="W2645" s="211"/>
      <c r="X2645" s="211"/>
      <c r="Y2645" s="211"/>
      <c r="Z2645" s="211"/>
      <c r="AA2645" s="211"/>
      <c r="AB2645" s="211"/>
      <c r="AC2645" s="211"/>
      <c r="AD2645" s="211"/>
      <c r="AE2645" s="211"/>
      <c r="AF2645" s="211"/>
      <c r="AG2645" s="211"/>
      <c r="AH2645" s="211"/>
      <c r="AI2645" s="211"/>
    </row>
    <row r="2646" spans="1:35" ht="21" customHeight="1" x14ac:dyDescent="0.25">
      <c r="A2646" s="88">
        <f>+PACKING!C2636</f>
        <v>0</v>
      </c>
      <c r="B2646" s="89">
        <f>+PACKING!D2636</f>
        <v>0</v>
      </c>
      <c r="C2646" s="90">
        <f>+PACKING!F2636</f>
        <v>0</v>
      </c>
      <c r="D2646" s="90" t="str">
        <f t="shared" si="210"/>
        <v>0---0</v>
      </c>
      <c r="E2646" s="90" t="str">
        <f t="shared" si="211"/>
        <v>0---0</v>
      </c>
      <c r="F2646" s="91">
        <f>+PACKING!E2636</f>
        <v>0</v>
      </c>
      <c r="G2646" s="92">
        <f>+PACKING!I2636</f>
        <v>0</v>
      </c>
      <c r="H2646" s="91" t="s">
        <v>38</v>
      </c>
      <c r="I2646" s="90">
        <f t="shared" si="212"/>
        <v>0</v>
      </c>
      <c r="J2646" s="91">
        <f t="shared" si="213"/>
        <v>0</v>
      </c>
      <c r="K2646" s="90"/>
      <c r="L2646" s="92">
        <f>+PACKING!L2636</f>
        <v>0</v>
      </c>
      <c r="M2646" s="92">
        <f t="shared" si="214"/>
        <v>2</v>
      </c>
      <c r="N2646" s="91">
        <f>+PACKING!G2636</f>
        <v>0</v>
      </c>
      <c r="O2646" s="91">
        <f>+PACKING!H2636</f>
        <v>0</v>
      </c>
      <c r="P2646" s="90" t="s">
        <v>17</v>
      </c>
      <c r="Q2646" s="91">
        <f>+PACKING!J2636</f>
        <v>0</v>
      </c>
      <c r="R2646" s="93">
        <f>+PACKING!K2636</f>
        <v>0</v>
      </c>
      <c r="S2646" s="94" t="s">
        <v>74</v>
      </c>
      <c r="T2646" s="211"/>
      <c r="U2646" s="211"/>
      <c r="V2646" s="211"/>
      <c r="W2646" s="211"/>
      <c r="X2646" s="211"/>
      <c r="Y2646" s="211"/>
      <c r="Z2646" s="211"/>
      <c r="AA2646" s="211"/>
      <c r="AB2646" s="211"/>
      <c r="AC2646" s="211"/>
      <c r="AD2646" s="211"/>
      <c r="AE2646" s="211"/>
      <c r="AF2646" s="211"/>
      <c r="AG2646" s="211"/>
      <c r="AH2646" s="211"/>
      <c r="AI2646" s="211"/>
    </row>
    <row r="2647" spans="1:35" ht="18.75" x14ac:dyDescent="0.25">
      <c r="A2647" s="88">
        <f>+PACKING!C2637</f>
        <v>0</v>
      </c>
      <c r="B2647" s="89">
        <f>+PACKING!D2637</f>
        <v>0</v>
      </c>
      <c r="C2647" s="90">
        <f>+PACKING!F2637</f>
        <v>0</v>
      </c>
      <c r="D2647" s="90" t="str">
        <f t="shared" si="210"/>
        <v>0---0</v>
      </c>
      <c r="E2647" s="90" t="str">
        <f t="shared" si="211"/>
        <v>0---0</v>
      </c>
      <c r="F2647" s="91">
        <f>+PACKING!E2637</f>
        <v>0</v>
      </c>
      <c r="G2647" s="92">
        <f>+PACKING!I2637</f>
        <v>0</v>
      </c>
      <c r="H2647" s="91" t="s">
        <v>38</v>
      </c>
      <c r="I2647" s="90">
        <f t="shared" si="212"/>
        <v>0</v>
      </c>
      <c r="J2647" s="91">
        <f t="shared" si="213"/>
        <v>0</v>
      </c>
      <c r="K2647" s="90"/>
      <c r="L2647" s="92">
        <f>+PACKING!L2637</f>
        <v>0</v>
      </c>
      <c r="M2647" s="92">
        <f t="shared" si="214"/>
        <v>2</v>
      </c>
      <c r="N2647" s="91">
        <f>+PACKING!G2637</f>
        <v>0</v>
      </c>
      <c r="O2647" s="91">
        <f>+PACKING!H2637</f>
        <v>0</v>
      </c>
      <c r="P2647" s="90" t="s">
        <v>17</v>
      </c>
      <c r="Q2647" s="91">
        <f>+PACKING!J2637</f>
        <v>0</v>
      </c>
      <c r="R2647" s="93">
        <f>+PACKING!K2637</f>
        <v>0</v>
      </c>
      <c r="S2647" s="94" t="s">
        <v>74</v>
      </c>
      <c r="T2647" s="211"/>
      <c r="U2647" s="211"/>
      <c r="V2647" s="211"/>
      <c r="W2647" s="211"/>
      <c r="X2647" s="211"/>
      <c r="Y2647" s="211"/>
      <c r="Z2647" s="211"/>
      <c r="AA2647" s="211"/>
      <c r="AB2647" s="211"/>
      <c r="AC2647" s="211"/>
      <c r="AD2647" s="211"/>
      <c r="AE2647" s="211"/>
      <c r="AF2647" s="211"/>
      <c r="AG2647" s="211"/>
      <c r="AH2647" s="211"/>
      <c r="AI2647" s="211"/>
    </row>
    <row r="2648" spans="1:35" ht="18.75" x14ac:dyDescent="0.25">
      <c r="A2648" s="88">
        <f>+PACKING!C2638</f>
        <v>0</v>
      </c>
      <c r="B2648" s="89">
        <f>+PACKING!D2638</f>
        <v>0</v>
      </c>
      <c r="C2648" s="90">
        <f>+PACKING!F2638</f>
        <v>0</v>
      </c>
      <c r="D2648" s="90" t="str">
        <f t="shared" si="210"/>
        <v>0---0</v>
      </c>
      <c r="E2648" s="90" t="str">
        <f t="shared" si="211"/>
        <v>0---0</v>
      </c>
      <c r="F2648" s="91">
        <f>+PACKING!E2638</f>
        <v>0</v>
      </c>
      <c r="G2648" s="92">
        <f>+PACKING!I2638</f>
        <v>0</v>
      </c>
      <c r="H2648" s="91" t="s">
        <v>38</v>
      </c>
      <c r="I2648" s="90">
        <f t="shared" si="212"/>
        <v>0</v>
      </c>
      <c r="J2648" s="91">
        <f t="shared" si="213"/>
        <v>0</v>
      </c>
      <c r="K2648" s="90"/>
      <c r="L2648" s="92">
        <f>+PACKING!L2638</f>
        <v>0</v>
      </c>
      <c r="M2648" s="92">
        <f t="shared" si="214"/>
        <v>2</v>
      </c>
      <c r="N2648" s="91">
        <f>+PACKING!G2638</f>
        <v>0</v>
      </c>
      <c r="O2648" s="91">
        <f>+PACKING!H2638</f>
        <v>0</v>
      </c>
      <c r="P2648" s="90" t="s">
        <v>17</v>
      </c>
      <c r="Q2648" s="91">
        <f>+PACKING!J2638</f>
        <v>0</v>
      </c>
      <c r="R2648" s="93">
        <f>+PACKING!K2638</f>
        <v>0</v>
      </c>
      <c r="S2648" s="94" t="s">
        <v>74</v>
      </c>
      <c r="T2648" s="211"/>
      <c r="U2648" s="211"/>
      <c r="V2648" s="211"/>
      <c r="W2648" s="211"/>
      <c r="X2648" s="211"/>
      <c r="Y2648" s="211"/>
      <c r="Z2648" s="211"/>
      <c r="AA2648" s="211"/>
      <c r="AB2648" s="211"/>
      <c r="AC2648" s="211"/>
      <c r="AD2648" s="211"/>
      <c r="AE2648" s="211"/>
      <c r="AF2648" s="211"/>
      <c r="AG2648" s="211"/>
      <c r="AH2648" s="211"/>
      <c r="AI2648" s="211"/>
    </row>
    <row r="2649" spans="1:35" ht="18.75" x14ac:dyDescent="0.25">
      <c r="A2649" s="88">
        <f>+PACKING!C2639</f>
        <v>0</v>
      </c>
      <c r="B2649" s="89">
        <f>+PACKING!D2639</f>
        <v>0</v>
      </c>
      <c r="C2649" s="90">
        <f>+PACKING!F2639</f>
        <v>0</v>
      </c>
      <c r="D2649" s="90" t="str">
        <f t="shared" si="210"/>
        <v>0---0</v>
      </c>
      <c r="E2649" s="90" t="str">
        <f t="shared" si="211"/>
        <v>0---0</v>
      </c>
      <c r="F2649" s="91">
        <f>+PACKING!E2639</f>
        <v>0</v>
      </c>
      <c r="G2649" s="92">
        <f>+PACKING!I2639</f>
        <v>0</v>
      </c>
      <c r="H2649" s="91" t="s">
        <v>38</v>
      </c>
      <c r="I2649" s="90">
        <f t="shared" si="212"/>
        <v>0</v>
      </c>
      <c r="J2649" s="91">
        <f t="shared" si="213"/>
        <v>0</v>
      </c>
      <c r="K2649" s="90"/>
      <c r="L2649" s="92">
        <f>+PACKING!L2639</f>
        <v>0</v>
      </c>
      <c r="M2649" s="92">
        <f t="shared" si="214"/>
        <v>2</v>
      </c>
      <c r="N2649" s="91">
        <f>+PACKING!G2639</f>
        <v>0</v>
      </c>
      <c r="O2649" s="91">
        <f>+PACKING!H2639</f>
        <v>0</v>
      </c>
      <c r="P2649" s="90" t="s">
        <v>17</v>
      </c>
      <c r="Q2649" s="91">
        <f>+PACKING!J2639</f>
        <v>0</v>
      </c>
      <c r="R2649" s="93">
        <f>+PACKING!K2639</f>
        <v>0</v>
      </c>
      <c r="S2649" s="94" t="s">
        <v>74</v>
      </c>
      <c r="T2649" s="211"/>
      <c r="U2649" s="211"/>
      <c r="V2649" s="211"/>
      <c r="W2649" s="211"/>
      <c r="X2649" s="211"/>
      <c r="Y2649" s="211"/>
      <c r="Z2649" s="211"/>
      <c r="AA2649" s="211"/>
      <c r="AB2649" s="211"/>
      <c r="AC2649" s="211"/>
      <c r="AD2649" s="211"/>
      <c r="AE2649" s="211"/>
      <c r="AF2649" s="211"/>
      <c r="AG2649" s="211"/>
      <c r="AH2649" s="211"/>
      <c r="AI2649" s="211"/>
    </row>
    <row r="2650" spans="1:35" ht="21" customHeight="1" x14ac:dyDescent="0.25">
      <c r="A2650" s="88">
        <f>+PACKING!C2640</f>
        <v>0</v>
      </c>
      <c r="B2650" s="89">
        <f>+PACKING!D2640</f>
        <v>0</v>
      </c>
      <c r="C2650" s="90">
        <f>+PACKING!F2640</f>
        <v>0</v>
      </c>
      <c r="D2650" s="90" t="str">
        <f t="shared" si="210"/>
        <v>0---0</v>
      </c>
      <c r="E2650" s="90" t="str">
        <f t="shared" si="211"/>
        <v>0---0</v>
      </c>
      <c r="F2650" s="91">
        <f>+PACKING!E2640</f>
        <v>0</v>
      </c>
      <c r="G2650" s="92">
        <f>+PACKING!I2640</f>
        <v>0</v>
      </c>
      <c r="H2650" s="91" t="s">
        <v>38</v>
      </c>
      <c r="I2650" s="90">
        <f t="shared" si="212"/>
        <v>0</v>
      </c>
      <c r="J2650" s="91">
        <f t="shared" si="213"/>
        <v>0</v>
      </c>
      <c r="K2650" s="90"/>
      <c r="L2650" s="92">
        <f>+PACKING!L2640</f>
        <v>0</v>
      </c>
      <c r="M2650" s="92">
        <f t="shared" si="214"/>
        <v>2</v>
      </c>
      <c r="N2650" s="91">
        <f>+PACKING!G2640</f>
        <v>0</v>
      </c>
      <c r="O2650" s="91">
        <f>+PACKING!H2640</f>
        <v>0</v>
      </c>
      <c r="P2650" s="90" t="s">
        <v>17</v>
      </c>
      <c r="Q2650" s="91">
        <f>+PACKING!J2640</f>
        <v>0</v>
      </c>
      <c r="R2650" s="93">
        <f>+PACKING!K2640</f>
        <v>0</v>
      </c>
      <c r="S2650" s="94" t="s">
        <v>74</v>
      </c>
      <c r="T2650" s="211"/>
      <c r="U2650" s="211"/>
      <c r="V2650" s="211"/>
      <c r="W2650" s="211"/>
      <c r="X2650" s="211"/>
      <c r="Y2650" s="211"/>
      <c r="Z2650" s="211"/>
      <c r="AA2650" s="211"/>
      <c r="AB2650" s="211"/>
      <c r="AC2650" s="211"/>
      <c r="AD2650" s="211"/>
      <c r="AE2650" s="211"/>
      <c r="AF2650" s="211"/>
      <c r="AG2650" s="211"/>
      <c r="AH2650" s="211"/>
      <c r="AI2650" s="211"/>
    </row>
    <row r="2651" spans="1:35" ht="21" customHeight="1" x14ac:dyDescent="0.25">
      <c r="A2651" s="88">
        <f>+PACKING!C2641</f>
        <v>0</v>
      </c>
      <c r="B2651" s="89">
        <f>+PACKING!D2641</f>
        <v>0</v>
      </c>
      <c r="C2651" s="90">
        <f>+PACKING!F2641</f>
        <v>0</v>
      </c>
      <c r="D2651" s="90" t="str">
        <f t="shared" si="210"/>
        <v>0---0</v>
      </c>
      <c r="E2651" s="90" t="str">
        <f t="shared" si="211"/>
        <v>0---0</v>
      </c>
      <c r="F2651" s="91">
        <f>+PACKING!E2641</f>
        <v>0</v>
      </c>
      <c r="G2651" s="92">
        <f>+PACKING!I2641</f>
        <v>0</v>
      </c>
      <c r="H2651" s="91" t="s">
        <v>38</v>
      </c>
      <c r="I2651" s="90">
        <f t="shared" si="212"/>
        <v>0</v>
      </c>
      <c r="J2651" s="91">
        <f t="shared" si="213"/>
        <v>0</v>
      </c>
      <c r="K2651" s="90"/>
      <c r="L2651" s="92">
        <f>+PACKING!L2641</f>
        <v>0</v>
      </c>
      <c r="M2651" s="92">
        <f t="shared" si="214"/>
        <v>2</v>
      </c>
      <c r="N2651" s="91">
        <f>+PACKING!G2641</f>
        <v>0</v>
      </c>
      <c r="O2651" s="91">
        <f>+PACKING!H2641</f>
        <v>0</v>
      </c>
      <c r="P2651" s="90" t="s">
        <v>17</v>
      </c>
      <c r="Q2651" s="91">
        <f>+PACKING!J2641</f>
        <v>0</v>
      </c>
      <c r="R2651" s="93">
        <f>+PACKING!K2641</f>
        <v>0</v>
      </c>
      <c r="S2651" s="94" t="s">
        <v>74</v>
      </c>
      <c r="T2651" s="211"/>
      <c r="U2651" s="211"/>
      <c r="V2651" s="211"/>
      <c r="W2651" s="211"/>
      <c r="X2651" s="211"/>
      <c r="Y2651" s="211"/>
      <c r="Z2651" s="211"/>
      <c r="AA2651" s="211"/>
      <c r="AB2651" s="211"/>
      <c r="AC2651" s="211"/>
      <c r="AD2651" s="211"/>
      <c r="AE2651" s="211"/>
      <c r="AF2651" s="211"/>
      <c r="AG2651" s="211"/>
      <c r="AH2651" s="211"/>
      <c r="AI2651" s="211"/>
    </row>
    <row r="2652" spans="1:35" ht="18.75" x14ac:dyDescent="0.25">
      <c r="A2652" s="88">
        <f>+PACKING!C2642</f>
        <v>0</v>
      </c>
      <c r="B2652" s="89">
        <f>+PACKING!D2642</f>
        <v>0</v>
      </c>
      <c r="C2652" s="90">
        <f>+PACKING!F2642</f>
        <v>0</v>
      </c>
      <c r="D2652" s="90" t="str">
        <f t="shared" si="210"/>
        <v>0---0</v>
      </c>
      <c r="E2652" s="90" t="str">
        <f t="shared" si="211"/>
        <v>0---0</v>
      </c>
      <c r="F2652" s="91">
        <f>+PACKING!E2642</f>
        <v>0</v>
      </c>
      <c r="G2652" s="92">
        <f>+PACKING!I2642</f>
        <v>0</v>
      </c>
      <c r="H2652" s="91" t="s">
        <v>38</v>
      </c>
      <c r="I2652" s="90">
        <f t="shared" si="212"/>
        <v>0</v>
      </c>
      <c r="J2652" s="91">
        <f t="shared" si="213"/>
        <v>0</v>
      </c>
      <c r="K2652" s="90"/>
      <c r="L2652" s="92">
        <f>+PACKING!L2642</f>
        <v>0</v>
      </c>
      <c r="M2652" s="92">
        <f t="shared" si="214"/>
        <v>2</v>
      </c>
      <c r="N2652" s="91">
        <f>+PACKING!G2642</f>
        <v>0</v>
      </c>
      <c r="O2652" s="91">
        <f>+PACKING!H2642</f>
        <v>0</v>
      </c>
      <c r="P2652" s="90" t="s">
        <v>17</v>
      </c>
      <c r="Q2652" s="91">
        <f>+PACKING!J2642</f>
        <v>0</v>
      </c>
      <c r="R2652" s="93">
        <f>+PACKING!K2642</f>
        <v>0</v>
      </c>
      <c r="S2652" s="94" t="s">
        <v>74</v>
      </c>
      <c r="T2652" s="211"/>
      <c r="U2652" s="211"/>
      <c r="V2652" s="211"/>
      <c r="W2652" s="211"/>
      <c r="X2652" s="211"/>
      <c r="Y2652" s="211"/>
      <c r="Z2652" s="211"/>
      <c r="AA2652" s="211"/>
      <c r="AB2652" s="211"/>
      <c r="AC2652" s="211"/>
      <c r="AD2652" s="211"/>
      <c r="AE2652" s="211"/>
      <c r="AF2652" s="211"/>
      <c r="AG2652" s="211"/>
      <c r="AH2652" s="211"/>
      <c r="AI2652" s="211"/>
    </row>
    <row r="2653" spans="1:35" ht="18.75" x14ac:dyDescent="0.25">
      <c r="A2653" s="88">
        <f>+PACKING!C2643</f>
        <v>0</v>
      </c>
      <c r="B2653" s="89">
        <f>+PACKING!D2643</f>
        <v>0</v>
      </c>
      <c r="C2653" s="90">
        <f>+PACKING!F2643</f>
        <v>0</v>
      </c>
      <c r="D2653" s="90" t="str">
        <f t="shared" si="210"/>
        <v>0---0</v>
      </c>
      <c r="E2653" s="90" t="str">
        <f t="shared" si="211"/>
        <v>0---0</v>
      </c>
      <c r="F2653" s="91">
        <f>+PACKING!E2643</f>
        <v>0</v>
      </c>
      <c r="G2653" s="92">
        <f>+PACKING!I2643</f>
        <v>0</v>
      </c>
      <c r="H2653" s="91" t="s">
        <v>38</v>
      </c>
      <c r="I2653" s="90">
        <f t="shared" si="212"/>
        <v>0</v>
      </c>
      <c r="J2653" s="91">
        <f t="shared" si="213"/>
        <v>0</v>
      </c>
      <c r="K2653" s="90"/>
      <c r="L2653" s="92">
        <f>+PACKING!L2643</f>
        <v>0</v>
      </c>
      <c r="M2653" s="92">
        <f t="shared" si="214"/>
        <v>2</v>
      </c>
      <c r="N2653" s="91">
        <f>+PACKING!G2643</f>
        <v>0</v>
      </c>
      <c r="O2653" s="91">
        <f>+PACKING!H2643</f>
        <v>0</v>
      </c>
      <c r="P2653" s="90" t="s">
        <v>17</v>
      </c>
      <c r="Q2653" s="91">
        <f>+PACKING!J2643</f>
        <v>0</v>
      </c>
      <c r="R2653" s="93">
        <f>+PACKING!K2643</f>
        <v>0</v>
      </c>
      <c r="S2653" s="94" t="s">
        <v>74</v>
      </c>
      <c r="T2653" s="211"/>
      <c r="U2653" s="211"/>
      <c r="V2653" s="211"/>
      <c r="W2653" s="211"/>
      <c r="X2653" s="211"/>
      <c r="Y2653" s="211"/>
      <c r="Z2653" s="211"/>
      <c r="AA2653" s="211"/>
      <c r="AB2653" s="211"/>
      <c r="AC2653" s="211"/>
      <c r="AD2653" s="211"/>
      <c r="AE2653" s="211"/>
      <c r="AF2653" s="211"/>
      <c r="AG2653" s="211"/>
      <c r="AH2653" s="211"/>
      <c r="AI2653" s="211"/>
    </row>
    <row r="2654" spans="1:35" ht="21" customHeight="1" x14ac:dyDescent="0.25">
      <c r="A2654" s="88">
        <f>+PACKING!C2644</f>
        <v>0</v>
      </c>
      <c r="B2654" s="89">
        <f>+PACKING!D2644</f>
        <v>0</v>
      </c>
      <c r="C2654" s="90">
        <f>+PACKING!F2644</f>
        <v>0</v>
      </c>
      <c r="D2654" s="90" t="str">
        <f t="shared" si="210"/>
        <v>0---0</v>
      </c>
      <c r="E2654" s="90" t="str">
        <f t="shared" si="211"/>
        <v>0---0</v>
      </c>
      <c r="F2654" s="91">
        <f>+PACKING!E2644</f>
        <v>0</v>
      </c>
      <c r="G2654" s="92">
        <f>+PACKING!I2644</f>
        <v>0</v>
      </c>
      <c r="H2654" s="91" t="s">
        <v>38</v>
      </c>
      <c r="I2654" s="90">
        <f t="shared" si="212"/>
        <v>0</v>
      </c>
      <c r="J2654" s="91">
        <f t="shared" si="213"/>
        <v>0</v>
      </c>
      <c r="K2654" s="90"/>
      <c r="L2654" s="92">
        <f>+PACKING!L2644</f>
        <v>0</v>
      </c>
      <c r="M2654" s="92">
        <f t="shared" si="214"/>
        <v>2</v>
      </c>
      <c r="N2654" s="91">
        <f>+PACKING!G2644</f>
        <v>0</v>
      </c>
      <c r="O2654" s="91">
        <f>+PACKING!H2644</f>
        <v>0</v>
      </c>
      <c r="P2654" s="90" t="s">
        <v>17</v>
      </c>
      <c r="Q2654" s="91">
        <f>+PACKING!J2644</f>
        <v>0</v>
      </c>
      <c r="R2654" s="93">
        <f>+PACKING!K2644</f>
        <v>0</v>
      </c>
      <c r="S2654" s="94" t="s">
        <v>74</v>
      </c>
      <c r="T2654" s="211"/>
      <c r="U2654" s="211"/>
      <c r="V2654" s="211"/>
      <c r="W2654" s="211"/>
      <c r="X2654" s="211"/>
      <c r="Y2654" s="211"/>
      <c r="Z2654" s="211"/>
      <c r="AA2654" s="211"/>
      <c r="AB2654" s="211"/>
      <c r="AC2654" s="211"/>
      <c r="AD2654" s="211"/>
      <c r="AE2654" s="211"/>
      <c r="AF2654" s="211"/>
      <c r="AG2654" s="211"/>
      <c r="AH2654" s="211"/>
      <c r="AI2654" s="211"/>
    </row>
    <row r="2655" spans="1:35" ht="21" customHeight="1" x14ac:dyDescent="0.25">
      <c r="A2655" s="88">
        <f>+PACKING!C2645</f>
        <v>0</v>
      </c>
      <c r="B2655" s="89">
        <f>+PACKING!D2645</f>
        <v>0</v>
      </c>
      <c r="C2655" s="90">
        <f>+PACKING!F2645</f>
        <v>0</v>
      </c>
      <c r="D2655" s="90" t="str">
        <f t="shared" si="210"/>
        <v>0---0</v>
      </c>
      <c r="E2655" s="90" t="str">
        <f t="shared" si="211"/>
        <v>0---0</v>
      </c>
      <c r="F2655" s="91">
        <f>+PACKING!E2645</f>
        <v>0</v>
      </c>
      <c r="G2655" s="92">
        <f>+PACKING!I2645</f>
        <v>0</v>
      </c>
      <c r="H2655" s="91" t="s">
        <v>38</v>
      </c>
      <c r="I2655" s="90">
        <f t="shared" si="212"/>
        <v>0</v>
      </c>
      <c r="J2655" s="91">
        <f t="shared" si="213"/>
        <v>0</v>
      </c>
      <c r="K2655" s="90"/>
      <c r="L2655" s="92">
        <f>+PACKING!L2645</f>
        <v>0</v>
      </c>
      <c r="M2655" s="92">
        <f t="shared" si="214"/>
        <v>2</v>
      </c>
      <c r="N2655" s="91">
        <f>+PACKING!G2645</f>
        <v>0</v>
      </c>
      <c r="O2655" s="91">
        <f>+PACKING!H2645</f>
        <v>0</v>
      </c>
      <c r="P2655" s="90" t="s">
        <v>17</v>
      </c>
      <c r="Q2655" s="91">
        <f>+PACKING!J2645</f>
        <v>0</v>
      </c>
      <c r="R2655" s="93">
        <f>+PACKING!K2645</f>
        <v>0</v>
      </c>
      <c r="S2655" s="94" t="s">
        <v>74</v>
      </c>
      <c r="T2655" s="211"/>
      <c r="U2655" s="211"/>
      <c r="V2655" s="211"/>
      <c r="W2655" s="211"/>
      <c r="X2655" s="211"/>
      <c r="Y2655" s="211"/>
      <c r="Z2655" s="211"/>
      <c r="AA2655" s="211"/>
      <c r="AB2655" s="211"/>
      <c r="AC2655" s="211"/>
      <c r="AD2655" s="211"/>
      <c r="AE2655" s="211"/>
      <c r="AF2655" s="211"/>
      <c r="AG2655" s="211"/>
      <c r="AH2655" s="211"/>
      <c r="AI2655" s="211"/>
    </row>
    <row r="2656" spans="1:35" ht="21" customHeight="1" x14ac:dyDescent="0.25">
      <c r="A2656" s="88">
        <f>+PACKING!C2646</f>
        <v>0</v>
      </c>
      <c r="B2656" s="89">
        <f>+PACKING!D2646</f>
        <v>0</v>
      </c>
      <c r="C2656" s="90">
        <f>+PACKING!F2646</f>
        <v>0</v>
      </c>
      <c r="D2656" s="90" t="str">
        <f t="shared" si="210"/>
        <v>0---0</v>
      </c>
      <c r="E2656" s="90" t="str">
        <f t="shared" si="211"/>
        <v>0---0</v>
      </c>
      <c r="F2656" s="91">
        <f>+PACKING!E2646</f>
        <v>0</v>
      </c>
      <c r="G2656" s="92">
        <f>+PACKING!I2646</f>
        <v>0</v>
      </c>
      <c r="H2656" s="91" t="s">
        <v>38</v>
      </c>
      <c r="I2656" s="90">
        <f t="shared" si="212"/>
        <v>0</v>
      </c>
      <c r="J2656" s="91">
        <f t="shared" si="213"/>
        <v>0</v>
      </c>
      <c r="K2656" s="90"/>
      <c r="L2656" s="92">
        <f>+PACKING!L2646</f>
        <v>0</v>
      </c>
      <c r="M2656" s="92">
        <f t="shared" si="214"/>
        <v>2</v>
      </c>
      <c r="N2656" s="91">
        <f>+PACKING!G2646</f>
        <v>0</v>
      </c>
      <c r="O2656" s="91">
        <f>+PACKING!H2646</f>
        <v>0</v>
      </c>
      <c r="P2656" s="90" t="s">
        <v>17</v>
      </c>
      <c r="Q2656" s="91">
        <f>+PACKING!J2646</f>
        <v>0</v>
      </c>
      <c r="R2656" s="93">
        <f>+PACKING!K2646</f>
        <v>0</v>
      </c>
      <c r="S2656" s="94" t="s">
        <v>74</v>
      </c>
      <c r="T2656" s="211"/>
      <c r="U2656" s="211"/>
      <c r="V2656" s="211"/>
      <c r="W2656" s="211"/>
      <c r="X2656" s="211"/>
      <c r="Y2656" s="211"/>
      <c r="Z2656" s="211"/>
      <c r="AA2656" s="211"/>
      <c r="AB2656" s="211"/>
      <c r="AC2656" s="211"/>
      <c r="AD2656" s="211"/>
      <c r="AE2656" s="211"/>
      <c r="AF2656" s="211"/>
      <c r="AG2656" s="211"/>
      <c r="AH2656" s="211"/>
      <c r="AI2656" s="211"/>
    </row>
    <row r="2657" spans="1:35" ht="21" customHeight="1" x14ac:dyDescent="0.25">
      <c r="A2657" s="88">
        <f>+PACKING!C2647</f>
        <v>0</v>
      </c>
      <c r="B2657" s="89">
        <f>+PACKING!D2647</f>
        <v>0</v>
      </c>
      <c r="C2657" s="90">
        <f>+PACKING!F2647</f>
        <v>0</v>
      </c>
      <c r="D2657" s="90" t="str">
        <f t="shared" si="210"/>
        <v>0---0</v>
      </c>
      <c r="E2657" s="90" t="str">
        <f t="shared" si="211"/>
        <v>0---0</v>
      </c>
      <c r="F2657" s="91">
        <f>+PACKING!E2647</f>
        <v>0</v>
      </c>
      <c r="G2657" s="92">
        <f>+PACKING!I2647</f>
        <v>0</v>
      </c>
      <c r="H2657" s="91" t="s">
        <v>38</v>
      </c>
      <c r="I2657" s="90">
        <f t="shared" si="212"/>
        <v>0</v>
      </c>
      <c r="J2657" s="91">
        <f t="shared" si="213"/>
        <v>0</v>
      </c>
      <c r="K2657" s="90"/>
      <c r="L2657" s="92">
        <f>+PACKING!L2647</f>
        <v>0</v>
      </c>
      <c r="M2657" s="92">
        <f t="shared" si="214"/>
        <v>2</v>
      </c>
      <c r="N2657" s="91">
        <f>+PACKING!G2647</f>
        <v>0</v>
      </c>
      <c r="O2657" s="91">
        <f>+PACKING!H2647</f>
        <v>0</v>
      </c>
      <c r="P2657" s="90" t="s">
        <v>17</v>
      </c>
      <c r="Q2657" s="91">
        <f>+PACKING!J2647</f>
        <v>0</v>
      </c>
      <c r="R2657" s="93">
        <f>+PACKING!K2647</f>
        <v>0</v>
      </c>
      <c r="S2657" s="94" t="s">
        <v>74</v>
      </c>
      <c r="T2657" s="211"/>
      <c r="U2657" s="211"/>
      <c r="V2657" s="211"/>
      <c r="W2657" s="211"/>
      <c r="X2657" s="211"/>
      <c r="Y2657" s="211"/>
      <c r="Z2657" s="211"/>
      <c r="AA2657" s="211"/>
      <c r="AB2657" s="211"/>
      <c r="AC2657" s="211"/>
      <c r="AD2657" s="211"/>
      <c r="AE2657" s="211"/>
      <c r="AF2657" s="211"/>
      <c r="AG2657" s="211"/>
      <c r="AH2657" s="211"/>
      <c r="AI2657" s="211"/>
    </row>
    <row r="2658" spans="1:35" ht="18.75" x14ac:dyDescent="0.25">
      <c r="A2658" s="88">
        <f>+PACKING!C2648</f>
        <v>0</v>
      </c>
      <c r="B2658" s="89">
        <f>+PACKING!D2648</f>
        <v>0</v>
      </c>
      <c r="C2658" s="90">
        <f>+PACKING!F2648</f>
        <v>0</v>
      </c>
      <c r="D2658" s="90" t="str">
        <f t="shared" si="210"/>
        <v>0---0</v>
      </c>
      <c r="E2658" s="90" t="str">
        <f t="shared" si="211"/>
        <v>0---0</v>
      </c>
      <c r="F2658" s="91">
        <f>+PACKING!E2648</f>
        <v>0</v>
      </c>
      <c r="G2658" s="92">
        <f>+PACKING!I2648</f>
        <v>0</v>
      </c>
      <c r="H2658" s="91" t="s">
        <v>38</v>
      </c>
      <c r="I2658" s="90">
        <f t="shared" si="212"/>
        <v>0</v>
      </c>
      <c r="J2658" s="91">
        <f t="shared" si="213"/>
        <v>0</v>
      </c>
      <c r="K2658" s="90"/>
      <c r="L2658" s="92">
        <f>+PACKING!L2648</f>
        <v>0</v>
      </c>
      <c r="M2658" s="92">
        <f t="shared" si="214"/>
        <v>2</v>
      </c>
      <c r="N2658" s="91">
        <f>+PACKING!G2648</f>
        <v>0</v>
      </c>
      <c r="O2658" s="91">
        <f>+PACKING!H2648</f>
        <v>0</v>
      </c>
      <c r="P2658" s="90" t="s">
        <v>17</v>
      </c>
      <c r="Q2658" s="91">
        <f>+PACKING!J2648</f>
        <v>0</v>
      </c>
      <c r="R2658" s="93">
        <f>+PACKING!K2648</f>
        <v>0</v>
      </c>
      <c r="S2658" s="94" t="s">
        <v>74</v>
      </c>
      <c r="T2658" s="211"/>
      <c r="U2658" s="211"/>
      <c r="V2658" s="211"/>
      <c r="W2658" s="211"/>
      <c r="X2658" s="211"/>
      <c r="Y2658" s="211"/>
      <c r="Z2658" s="211"/>
      <c r="AA2658" s="211"/>
      <c r="AB2658" s="211"/>
      <c r="AC2658" s="211"/>
      <c r="AD2658" s="211"/>
      <c r="AE2658" s="211"/>
      <c r="AF2658" s="211"/>
      <c r="AG2658" s="211"/>
      <c r="AH2658" s="211"/>
      <c r="AI2658" s="211"/>
    </row>
    <row r="2659" spans="1:35" ht="18.75" x14ac:dyDescent="0.25">
      <c r="A2659" s="88">
        <f>+PACKING!C2649</f>
        <v>0</v>
      </c>
      <c r="B2659" s="89">
        <f>+PACKING!D2649</f>
        <v>0</v>
      </c>
      <c r="C2659" s="90">
        <f>+PACKING!F2649</f>
        <v>0</v>
      </c>
      <c r="D2659" s="90" t="str">
        <f t="shared" si="210"/>
        <v>0---0</v>
      </c>
      <c r="E2659" s="90" t="str">
        <f t="shared" si="211"/>
        <v>0---0</v>
      </c>
      <c r="F2659" s="91">
        <f>+PACKING!E2649</f>
        <v>0</v>
      </c>
      <c r="G2659" s="92">
        <f>+PACKING!I2649</f>
        <v>0</v>
      </c>
      <c r="H2659" s="91" t="s">
        <v>38</v>
      </c>
      <c r="I2659" s="90">
        <f t="shared" si="212"/>
        <v>0</v>
      </c>
      <c r="J2659" s="91">
        <f t="shared" si="213"/>
        <v>0</v>
      </c>
      <c r="K2659" s="90"/>
      <c r="L2659" s="92">
        <f>+PACKING!L2649</f>
        <v>0</v>
      </c>
      <c r="M2659" s="92">
        <f t="shared" si="214"/>
        <v>2</v>
      </c>
      <c r="N2659" s="91">
        <f>+PACKING!G2649</f>
        <v>0</v>
      </c>
      <c r="O2659" s="91">
        <f>+PACKING!H2649</f>
        <v>0</v>
      </c>
      <c r="P2659" s="90" t="s">
        <v>17</v>
      </c>
      <c r="Q2659" s="91">
        <f>+PACKING!J2649</f>
        <v>0</v>
      </c>
      <c r="R2659" s="93">
        <f>+PACKING!K2649</f>
        <v>0</v>
      </c>
      <c r="S2659" s="94" t="s">
        <v>74</v>
      </c>
      <c r="T2659" s="211"/>
      <c r="U2659" s="211"/>
      <c r="V2659" s="211"/>
      <c r="W2659" s="211"/>
      <c r="X2659" s="211"/>
      <c r="Y2659" s="211"/>
      <c r="Z2659" s="211"/>
      <c r="AA2659" s="211"/>
      <c r="AB2659" s="211"/>
      <c r="AC2659" s="211"/>
      <c r="AD2659" s="211"/>
      <c r="AE2659" s="211"/>
      <c r="AF2659" s="211"/>
      <c r="AG2659" s="211"/>
      <c r="AH2659" s="211"/>
      <c r="AI2659" s="211"/>
    </row>
    <row r="2660" spans="1:35" ht="21" customHeight="1" x14ac:dyDescent="0.25">
      <c r="A2660" s="88">
        <f>+PACKING!C2650</f>
        <v>0</v>
      </c>
      <c r="B2660" s="89">
        <f>+PACKING!D2650</f>
        <v>0</v>
      </c>
      <c r="C2660" s="90">
        <f>+PACKING!F2650</f>
        <v>0</v>
      </c>
      <c r="D2660" s="90" t="str">
        <f t="shared" si="210"/>
        <v>0---0</v>
      </c>
      <c r="E2660" s="90" t="str">
        <f t="shared" si="211"/>
        <v>0---0</v>
      </c>
      <c r="F2660" s="91">
        <f>+PACKING!E2650</f>
        <v>0</v>
      </c>
      <c r="G2660" s="92">
        <f>+PACKING!I2650</f>
        <v>0</v>
      </c>
      <c r="H2660" s="91" t="s">
        <v>38</v>
      </c>
      <c r="I2660" s="90">
        <f t="shared" si="212"/>
        <v>0</v>
      </c>
      <c r="J2660" s="91">
        <f t="shared" si="213"/>
        <v>0</v>
      </c>
      <c r="K2660" s="90"/>
      <c r="L2660" s="92">
        <f>+PACKING!L2650</f>
        <v>0</v>
      </c>
      <c r="M2660" s="92">
        <f t="shared" si="214"/>
        <v>2</v>
      </c>
      <c r="N2660" s="91">
        <f>+PACKING!G2650</f>
        <v>0</v>
      </c>
      <c r="O2660" s="91">
        <f>+PACKING!H2650</f>
        <v>0</v>
      </c>
      <c r="P2660" s="90" t="s">
        <v>17</v>
      </c>
      <c r="Q2660" s="91">
        <f>+PACKING!J2650</f>
        <v>0</v>
      </c>
      <c r="R2660" s="93">
        <f>+PACKING!K2650</f>
        <v>0</v>
      </c>
      <c r="S2660" s="94" t="s">
        <v>74</v>
      </c>
      <c r="T2660" s="211"/>
      <c r="U2660" s="211"/>
      <c r="V2660" s="211"/>
      <c r="W2660" s="211"/>
      <c r="X2660" s="211"/>
      <c r="Y2660" s="211"/>
      <c r="Z2660" s="211"/>
      <c r="AA2660" s="211"/>
      <c r="AB2660" s="211"/>
      <c r="AC2660" s="211"/>
      <c r="AD2660" s="211"/>
      <c r="AE2660" s="211"/>
      <c r="AF2660" s="211"/>
      <c r="AG2660" s="211"/>
      <c r="AH2660" s="211"/>
      <c r="AI2660" s="211"/>
    </row>
    <row r="2661" spans="1:35" ht="21" customHeight="1" x14ac:dyDescent="0.25">
      <c r="A2661" s="88">
        <f>+PACKING!C2651</f>
        <v>0</v>
      </c>
      <c r="B2661" s="89">
        <f>+PACKING!D2651</f>
        <v>0</v>
      </c>
      <c r="C2661" s="90">
        <f>+PACKING!F2651</f>
        <v>0</v>
      </c>
      <c r="D2661" s="90" t="str">
        <f t="shared" si="210"/>
        <v>0---0</v>
      </c>
      <c r="E2661" s="90" t="str">
        <f t="shared" si="211"/>
        <v>0---0</v>
      </c>
      <c r="F2661" s="91">
        <f>+PACKING!E2651</f>
        <v>0</v>
      </c>
      <c r="G2661" s="92">
        <f>+PACKING!I2651</f>
        <v>0</v>
      </c>
      <c r="H2661" s="91" t="s">
        <v>38</v>
      </c>
      <c r="I2661" s="90">
        <f t="shared" si="212"/>
        <v>0</v>
      </c>
      <c r="J2661" s="91">
        <f t="shared" si="213"/>
        <v>0</v>
      </c>
      <c r="K2661" s="90"/>
      <c r="L2661" s="92">
        <f>+PACKING!L2651</f>
        <v>0</v>
      </c>
      <c r="M2661" s="92">
        <f t="shared" si="214"/>
        <v>2</v>
      </c>
      <c r="N2661" s="91">
        <f>+PACKING!G2651</f>
        <v>0</v>
      </c>
      <c r="O2661" s="91">
        <f>+PACKING!H2651</f>
        <v>0</v>
      </c>
      <c r="P2661" s="90" t="s">
        <v>17</v>
      </c>
      <c r="Q2661" s="91">
        <f>+PACKING!J2651</f>
        <v>0</v>
      </c>
      <c r="R2661" s="93">
        <f>+PACKING!K2651</f>
        <v>0</v>
      </c>
      <c r="S2661" s="94" t="s">
        <v>74</v>
      </c>
      <c r="T2661" s="211"/>
      <c r="U2661" s="211"/>
      <c r="V2661" s="211"/>
      <c r="W2661" s="211"/>
      <c r="X2661" s="211"/>
      <c r="Y2661" s="211"/>
      <c r="Z2661" s="211"/>
      <c r="AA2661" s="211"/>
      <c r="AB2661" s="211"/>
      <c r="AC2661" s="211"/>
      <c r="AD2661" s="211"/>
      <c r="AE2661" s="211"/>
      <c r="AF2661" s="211"/>
      <c r="AG2661" s="211"/>
      <c r="AH2661" s="211"/>
      <c r="AI2661" s="211"/>
    </row>
    <row r="2662" spans="1:35" ht="18.75" x14ac:dyDescent="0.25">
      <c r="A2662" s="88">
        <f>+PACKING!C2652</f>
        <v>0</v>
      </c>
      <c r="B2662" s="89">
        <f>+PACKING!D2652</f>
        <v>0</v>
      </c>
      <c r="C2662" s="90">
        <f>+PACKING!F2652</f>
        <v>0</v>
      </c>
      <c r="D2662" s="90" t="str">
        <f t="shared" si="210"/>
        <v>0---0</v>
      </c>
      <c r="E2662" s="90" t="str">
        <f t="shared" si="211"/>
        <v>0---0</v>
      </c>
      <c r="F2662" s="91">
        <f>+PACKING!E2652</f>
        <v>0</v>
      </c>
      <c r="G2662" s="92">
        <f>+PACKING!I2652</f>
        <v>0</v>
      </c>
      <c r="H2662" s="91" t="s">
        <v>38</v>
      </c>
      <c r="I2662" s="90">
        <f t="shared" si="212"/>
        <v>0</v>
      </c>
      <c r="J2662" s="91">
        <f t="shared" si="213"/>
        <v>0</v>
      </c>
      <c r="K2662" s="90"/>
      <c r="L2662" s="92">
        <f>+PACKING!L2652</f>
        <v>0</v>
      </c>
      <c r="M2662" s="92">
        <f t="shared" si="214"/>
        <v>2</v>
      </c>
      <c r="N2662" s="91">
        <f>+PACKING!G2652</f>
        <v>0</v>
      </c>
      <c r="O2662" s="91">
        <f>+PACKING!H2652</f>
        <v>0</v>
      </c>
      <c r="P2662" s="90" t="s">
        <v>17</v>
      </c>
      <c r="Q2662" s="91">
        <f>+PACKING!J2652</f>
        <v>0</v>
      </c>
      <c r="R2662" s="93">
        <f>+PACKING!K2652</f>
        <v>0</v>
      </c>
      <c r="S2662" s="94" t="s">
        <v>74</v>
      </c>
      <c r="T2662" s="211"/>
      <c r="U2662" s="211"/>
      <c r="V2662" s="211"/>
      <c r="W2662" s="211"/>
      <c r="X2662" s="211"/>
      <c r="Y2662" s="211"/>
      <c r="Z2662" s="211"/>
      <c r="AA2662" s="211"/>
      <c r="AB2662" s="211"/>
      <c r="AC2662" s="211"/>
      <c r="AD2662" s="211"/>
      <c r="AE2662" s="211"/>
      <c r="AF2662" s="211"/>
      <c r="AG2662" s="211"/>
      <c r="AH2662" s="211"/>
      <c r="AI2662" s="211"/>
    </row>
    <row r="2663" spans="1:35" ht="18.75" x14ac:dyDescent="0.25">
      <c r="A2663" s="88">
        <f>+PACKING!C2653</f>
        <v>0</v>
      </c>
      <c r="B2663" s="89">
        <f>+PACKING!D2653</f>
        <v>0</v>
      </c>
      <c r="C2663" s="90">
        <f>+PACKING!F2653</f>
        <v>0</v>
      </c>
      <c r="D2663" s="90" t="str">
        <f t="shared" si="210"/>
        <v>0---0</v>
      </c>
      <c r="E2663" s="90" t="str">
        <f t="shared" si="211"/>
        <v>0---0</v>
      </c>
      <c r="F2663" s="91">
        <f>+PACKING!E2653</f>
        <v>0</v>
      </c>
      <c r="G2663" s="92">
        <f>+PACKING!I2653</f>
        <v>0</v>
      </c>
      <c r="H2663" s="91" t="s">
        <v>38</v>
      </c>
      <c r="I2663" s="90">
        <f t="shared" si="212"/>
        <v>0</v>
      </c>
      <c r="J2663" s="91">
        <f t="shared" si="213"/>
        <v>0</v>
      </c>
      <c r="K2663" s="90"/>
      <c r="L2663" s="92">
        <f>+PACKING!L2653</f>
        <v>0</v>
      </c>
      <c r="M2663" s="92">
        <f t="shared" si="214"/>
        <v>2</v>
      </c>
      <c r="N2663" s="91">
        <f>+PACKING!G2653</f>
        <v>0</v>
      </c>
      <c r="O2663" s="91">
        <f>+PACKING!H2653</f>
        <v>0</v>
      </c>
      <c r="P2663" s="90" t="s">
        <v>17</v>
      </c>
      <c r="Q2663" s="91">
        <f>+PACKING!J2653</f>
        <v>0</v>
      </c>
      <c r="R2663" s="93">
        <f>+PACKING!K2653</f>
        <v>0</v>
      </c>
      <c r="S2663" s="94" t="s">
        <v>74</v>
      </c>
      <c r="T2663" s="211"/>
      <c r="U2663" s="211"/>
      <c r="V2663" s="211"/>
      <c r="W2663" s="211"/>
      <c r="X2663" s="211"/>
      <c r="Y2663" s="211"/>
      <c r="Z2663" s="211"/>
      <c r="AA2663" s="211"/>
      <c r="AB2663" s="211"/>
      <c r="AC2663" s="211"/>
      <c r="AD2663" s="211"/>
      <c r="AE2663" s="211"/>
      <c r="AF2663" s="211"/>
      <c r="AG2663" s="211"/>
      <c r="AH2663" s="211"/>
      <c r="AI2663" s="211"/>
    </row>
    <row r="2664" spans="1:35" ht="18.75" x14ac:dyDescent="0.25">
      <c r="A2664" s="88">
        <f>+PACKING!C2654</f>
        <v>0</v>
      </c>
      <c r="B2664" s="89">
        <f>+PACKING!D2654</f>
        <v>0</v>
      </c>
      <c r="C2664" s="90">
        <f>+PACKING!F2654</f>
        <v>0</v>
      </c>
      <c r="D2664" s="90" t="str">
        <f t="shared" si="210"/>
        <v>0---0</v>
      </c>
      <c r="E2664" s="90" t="str">
        <f t="shared" si="211"/>
        <v>0---0</v>
      </c>
      <c r="F2664" s="91">
        <f>+PACKING!E2654</f>
        <v>0</v>
      </c>
      <c r="G2664" s="92">
        <f>+PACKING!I2654</f>
        <v>0</v>
      </c>
      <c r="H2664" s="91" t="s">
        <v>38</v>
      </c>
      <c r="I2664" s="90">
        <f t="shared" si="212"/>
        <v>0</v>
      </c>
      <c r="J2664" s="91">
        <f t="shared" si="213"/>
        <v>0</v>
      </c>
      <c r="K2664" s="90"/>
      <c r="L2664" s="92">
        <f>+PACKING!L2654</f>
        <v>0</v>
      </c>
      <c r="M2664" s="92">
        <f t="shared" si="214"/>
        <v>2</v>
      </c>
      <c r="N2664" s="91">
        <f>+PACKING!G2654</f>
        <v>0</v>
      </c>
      <c r="O2664" s="91">
        <f>+PACKING!H2654</f>
        <v>0</v>
      </c>
      <c r="P2664" s="90" t="s">
        <v>17</v>
      </c>
      <c r="Q2664" s="91">
        <f>+PACKING!J2654</f>
        <v>0</v>
      </c>
      <c r="R2664" s="93">
        <f>+PACKING!K2654</f>
        <v>0</v>
      </c>
      <c r="S2664" s="94" t="s">
        <v>74</v>
      </c>
      <c r="T2664" s="211"/>
      <c r="U2664" s="211"/>
      <c r="V2664" s="211"/>
      <c r="W2664" s="211"/>
      <c r="X2664" s="211"/>
      <c r="Y2664" s="211"/>
      <c r="Z2664" s="211"/>
      <c r="AA2664" s="211"/>
      <c r="AB2664" s="211"/>
      <c r="AC2664" s="211"/>
      <c r="AD2664" s="211"/>
      <c r="AE2664" s="211"/>
      <c r="AF2664" s="211"/>
      <c r="AG2664" s="211"/>
      <c r="AH2664" s="211"/>
      <c r="AI2664" s="211"/>
    </row>
    <row r="2665" spans="1:35" ht="18.75" x14ac:dyDescent="0.25">
      <c r="A2665" s="88">
        <f>+PACKING!C2655</f>
        <v>0</v>
      </c>
      <c r="B2665" s="89">
        <f>+PACKING!D2655</f>
        <v>0</v>
      </c>
      <c r="C2665" s="90">
        <f>+PACKING!F2655</f>
        <v>0</v>
      </c>
      <c r="D2665" s="90" t="str">
        <f t="shared" si="210"/>
        <v>0---0</v>
      </c>
      <c r="E2665" s="90" t="str">
        <f t="shared" si="211"/>
        <v>0---0</v>
      </c>
      <c r="F2665" s="91">
        <f>+PACKING!E2655</f>
        <v>0</v>
      </c>
      <c r="G2665" s="92">
        <f>+PACKING!I2655</f>
        <v>0</v>
      </c>
      <c r="H2665" s="91" t="s">
        <v>38</v>
      </c>
      <c r="I2665" s="90">
        <f t="shared" si="212"/>
        <v>0</v>
      </c>
      <c r="J2665" s="91">
        <f t="shared" si="213"/>
        <v>0</v>
      </c>
      <c r="K2665" s="90"/>
      <c r="L2665" s="92">
        <f>+PACKING!L2655</f>
        <v>0</v>
      </c>
      <c r="M2665" s="92">
        <f t="shared" si="214"/>
        <v>2</v>
      </c>
      <c r="N2665" s="91">
        <f>+PACKING!G2655</f>
        <v>0</v>
      </c>
      <c r="O2665" s="91">
        <f>+PACKING!H2655</f>
        <v>0</v>
      </c>
      <c r="P2665" s="90" t="s">
        <v>17</v>
      </c>
      <c r="Q2665" s="91">
        <f>+PACKING!J2655</f>
        <v>0</v>
      </c>
      <c r="R2665" s="93">
        <f>+PACKING!K2655</f>
        <v>0</v>
      </c>
      <c r="S2665" s="94" t="s">
        <v>74</v>
      </c>
      <c r="T2665" s="211"/>
      <c r="U2665" s="211"/>
      <c r="V2665" s="211"/>
      <c r="W2665" s="211"/>
      <c r="X2665" s="211"/>
      <c r="Y2665" s="211"/>
      <c r="Z2665" s="211"/>
      <c r="AA2665" s="211"/>
      <c r="AB2665" s="211"/>
      <c r="AC2665" s="211"/>
      <c r="AD2665" s="211"/>
      <c r="AE2665" s="211"/>
      <c r="AF2665" s="211"/>
      <c r="AG2665" s="211"/>
      <c r="AH2665" s="211"/>
      <c r="AI2665" s="211"/>
    </row>
    <row r="2666" spans="1:35" ht="18.75" x14ac:dyDescent="0.25">
      <c r="A2666" s="88">
        <f>+PACKING!C2656</f>
        <v>0</v>
      </c>
      <c r="B2666" s="89">
        <f>+PACKING!D2656</f>
        <v>0</v>
      </c>
      <c r="C2666" s="90">
        <f>+PACKING!F2656</f>
        <v>0</v>
      </c>
      <c r="D2666" s="90" t="str">
        <f t="shared" si="210"/>
        <v>0---0</v>
      </c>
      <c r="E2666" s="90" t="str">
        <f t="shared" si="211"/>
        <v>0---0</v>
      </c>
      <c r="F2666" s="91">
        <f>+PACKING!E2656</f>
        <v>0</v>
      </c>
      <c r="G2666" s="92">
        <f>+PACKING!I2656</f>
        <v>0</v>
      </c>
      <c r="H2666" s="91" t="s">
        <v>38</v>
      </c>
      <c r="I2666" s="90">
        <f t="shared" si="212"/>
        <v>0</v>
      </c>
      <c r="J2666" s="91">
        <f t="shared" si="213"/>
        <v>0</v>
      </c>
      <c r="K2666" s="90"/>
      <c r="L2666" s="92">
        <f>+PACKING!L2656</f>
        <v>0</v>
      </c>
      <c r="M2666" s="92">
        <f t="shared" si="214"/>
        <v>2</v>
      </c>
      <c r="N2666" s="91">
        <f>+PACKING!G2656</f>
        <v>0</v>
      </c>
      <c r="O2666" s="91">
        <f>+PACKING!H2656</f>
        <v>0</v>
      </c>
      <c r="P2666" s="90" t="s">
        <v>17</v>
      </c>
      <c r="Q2666" s="91">
        <f>+PACKING!J2656</f>
        <v>0</v>
      </c>
      <c r="R2666" s="93">
        <f>+PACKING!K2656</f>
        <v>0</v>
      </c>
      <c r="S2666" s="94" t="s">
        <v>74</v>
      </c>
      <c r="T2666" s="211"/>
      <c r="U2666" s="211"/>
      <c r="V2666" s="211"/>
      <c r="W2666" s="211"/>
      <c r="X2666" s="211"/>
      <c r="Y2666" s="211"/>
      <c r="Z2666" s="211"/>
      <c r="AA2666" s="211"/>
      <c r="AB2666" s="211"/>
      <c r="AC2666" s="211"/>
      <c r="AD2666" s="211"/>
      <c r="AE2666" s="211"/>
      <c r="AF2666" s="211"/>
      <c r="AG2666" s="211"/>
      <c r="AH2666" s="211"/>
      <c r="AI2666" s="211"/>
    </row>
    <row r="2667" spans="1:35" ht="18.75" x14ac:dyDescent="0.25">
      <c r="A2667" s="88">
        <f>+PACKING!C2657</f>
        <v>0</v>
      </c>
      <c r="B2667" s="89">
        <f>+PACKING!D2657</f>
        <v>0</v>
      </c>
      <c r="C2667" s="90">
        <f>+PACKING!F2657</f>
        <v>0</v>
      </c>
      <c r="D2667" s="90" t="str">
        <f t="shared" si="210"/>
        <v>0---0</v>
      </c>
      <c r="E2667" s="90" t="str">
        <f t="shared" si="211"/>
        <v>0---0</v>
      </c>
      <c r="F2667" s="91">
        <f>+PACKING!E2657</f>
        <v>0</v>
      </c>
      <c r="G2667" s="92">
        <f>+PACKING!I2657</f>
        <v>0</v>
      </c>
      <c r="H2667" s="91" t="s">
        <v>38</v>
      </c>
      <c r="I2667" s="90">
        <f t="shared" si="212"/>
        <v>0</v>
      </c>
      <c r="J2667" s="91">
        <f t="shared" si="213"/>
        <v>0</v>
      </c>
      <c r="K2667" s="90"/>
      <c r="L2667" s="92">
        <f>+PACKING!L2657</f>
        <v>0</v>
      </c>
      <c r="M2667" s="92">
        <f t="shared" si="214"/>
        <v>2</v>
      </c>
      <c r="N2667" s="91">
        <f>+PACKING!G2657</f>
        <v>0</v>
      </c>
      <c r="O2667" s="91">
        <f>+PACKING!H2657</f>
        <v>0</v>
      </c>
      <c r="P2667" s="90" t="s">
        <v>17</v>
      </c>
      <c r="Q2667" s="91">
        <f>+PACKING!J2657</f>
        <v>0</v>
      </c>
      <c r="R2667" s="93">
        <f>+PACKING!K2657</f>
        <v>0</v>
      </c>
      <c r="S2667" s="94" t="s">
        <v>74</v>
      </c>
      <c r="T2667" s="211"/>
      <c r="U2667" s="211"/>
      <c r="V2667" s="211"/>
      <c r="W2667" s="211"/>
      <c r="X2667" s="211"/>
      <c r="Y2667" s="211"/>
      <c r="Z2667" s="211"/>
      <c r="AA2667" s="211"/>
      <c r="AB2667" s="211"/>
      <c r="AC2667" s="211"/>
      <c r="AD2667" s="211"/>
      <c r="AE2667" s="211"/>
      <c r="AF2667" s="211"/>
      <c r="AG2667" s="211"/>
      <c r="AH2667" s="211"/>
      <c r="AI2667" s="211"/>
    </row>
    <row r="2668" spans="1:35" ht="21" customHeight="1" x14ac:dyDescent="0.25">
      <c r="A2668" s="88">
        <f>+PACKING!C2658</f>
        <v>0</v>
      </c>
      <c r="B2668" s="89">
        <f>+PACKING!D2658</f>
        <v>0</v>
      </c>
      <c r="C2668" s="90">
        <f>+PACKING!F2658</f>
        <v>0</v>
      </c>
      <c r="D2668" s="90" t="str">
        <f t="shared" si="210"/>
        <v>0---0</v>
      </c>
      <c r="E2668" s="90" t="str">
        <f t="shared" si="211"/>
        <v>0---0</v>
      </c>
      <c r="F2668" s="91">
        <f>+PACKING!E2658</f>
        <v>0</v>
      </c>
      <c r="G2668" s="92">
        <f>+PACKING!I2658</f>
        <v>0</v>
      </c>
      <c r="H2668" s="91" t="s">
        <v>38</v>
      </c>
      <c r="I2668" s="90">
        <f t="shared" si="212"/>
        <v>0</v>
      </c>
      <c r="J2668" s="91">
        <f t="shared" si="213"/>
        <v>0</v>
      </c>
      <c r="K2668" s="90"/>
      <c r="L2668" s="92">
        <f>+PACKING!L2658</f>
        <v>0</v>
      </c>
      <c r="M2668" s="92">
        <f t="shared" si="214"/>
        <v>2</v>
      </c>
      <c r="N2668" s="91">
        <f>+PACKING!G2658</f>
        <v>0</v>
      </c>
      <c r="O2668" s="91">
        <f>+PACKING!H2658</f>
        <v>0</v>
      </c>
      <c r="P2668" s="90" t="s">
        <v>17</v>
      </c>
      <c r="Q2668" s="91">
        <f>+PACKING!J2658</f>
        <v>0</v>
      </c>
      <c r="R2668" s="93">
        <f>+PACKING!K2658</f>
        <v>0</v>
      </c>
      <c r="S2668" s="94" t="s">
        <v>74</v>
      </c>
      <c r="T2668" s="211"/>
      <c r="U2668" s="211"/>
      <c r="V2668" s="211"/>
      <c r="W2668" s="211"/>
      <c r="X2668" s="211"/>
      <c r="Y2668" s="211"/>
      <c r="Z2668" s="211"/>
      <c r="AA2668" s="211"/>
      <c r="AB2668" s="211"/>
      <c r="AC2668" s="211"/>
      <c r="AD2668" s="211"/>
      <c r="AE2668" s="211"/>
      <c r="AF2668" s="211"/>
      <c r="AG2668" s="211"/>
      <c r="AH2668" s="211"/>
      <c r="AI2668" s="211"/>
    </row>
    <row r="2669" spans="1:35" ht="21" customHeight="1" x14ac:dyDescent="0.25">
      <c r="A2669" s="88">
        <f>+PACKING!C2659</f>
        <v>0</v>
      </c>
      <c r="B2669" s="89">
        <f>+PACKING!D2659</f>
        <v>0</v>
      </c>
      <c r="C2669" s="90">
        <f>+PACKING!F2659</f>
        <v>0</v>
      </c>
      <c r="D2669" s="90" t="str">
        <f t="shared" si="210"/>
        <v>0---0</v>
      </c>
      <c r="E2669" s="90" t="str">
        <f t="shared" si="211"/>
        <v>0---0</v>
      </c>
      <c r="F2669" s="91">
        <f>+PACKING!E2659</f>
        <v>0</v>
      </c>
      <c r="G2669" s="92">
        <f>+PACKING!I2659</f>
        <v>0</v>
      </c>
      <c r="H2669" s="91" t="s">
        <v>38</v>
      </c>
      <c r="I2669" s="90">
        <f t="shared" si="212"/>
        <v>0</v>
      </c>
      <c r="J2669" s="91">
        <f t="shared" si="213"/>
        <v>0</v>
      </c>
      <c r="K2669" s="90"/>
      <c r="L2669" s="92">
        <f>+PACKING!L2659</f>
        <v>0</v>
      </c>
      <c r="M2669" s="92">
        <f t="shared" si="214"/>
        <v>2</v>
      </c>
      <c r="N2669" s="91">
        <f>+PACKING!G2659</f>
        <v>0</v>
      </c>
      <c r="O2669" s="91">
        <f>+PACKING!H2659</f>
        <v>0</v>
      </c>
      <c r="P2669" s="90" t="s">
        <v>17</v>
      </c>
      <c r="Q2669" s="91">
        <f>+PACKING!J2659</f>
        <v>0</v>
      </c>
      <c r="R2669" s="93">
        <f>+PACKING!K2659</f>
        <v>0</v>
      </c>
      <c r="S2669" s="94" t="s">
        <v>74</v>
      </c>
      <c r="T2669" s="211"/>
      <c r="U2669" s="211"/>
      <c r="V2669" s="211"/>
      <c r="W2669" s="211"/>
      <c r="X2669" s="211"/>
      <c r="Y2669" s="211"/>
      <c r="Z2669" s="211"/>
      <c r="AA2669" s="211"/>
      <c r="AB2669" s="211"/>
      <c r="AC2669" s="211"/>
      <c r="AD2669" s="211"/>
      <c r="AE2669" s="211"/>
      <c r="AF2669" s="211"/>
      <c r="AG2669" s="211"/>
      <c r="AH2669" s="211"/>
      <c r="AI2669" s="211"/>
    </row>
    <row r="2670" spans="1:35" ht="18.75" x14ac:dyDescent="0.25">
      <c r="A2670" s="88">
        <f>+PACKING!C2660</f>
        <v>0</v>
      </c>
      <c r="B2670" s="89">
        <f>+PACKING!D2660</f>
        <v>0</v>
      </c>
      <c r="C2670" s="90">
        <f>+PACKING!F2660</f>
        <v>0</v>
      </c>
      <c r="D2670" s="90" t="str">
        <f t="shared" si="210"/>
        <v>0---0</v>
      </c>
      <c r="E2670" s="90" t="str">
        <f t="shared" si="211"/>
        <v>0---0</v>
      </c>
      <c r="F2670" s="91">
        <f>+PACKING!E2660</f>
        <v>0</v>
      </c>
      <c r="G2670" s="92">
        <f>+PACKING!I2660</f>
        <v>0</v>
      </c>
      <c r="H2670" s="91" t="s">
        <v>38</v>
      </c>
      <c r="I2670" s="90">
        <f t="shared" si="212"/>
        <v>0</v>
      </c>
      <c r="J2670" s="91">
        <f t="shared" si="213"/>
        <v>0</v>
      </c>
      <c r="K2670" s="90"/>
      <c r="L2670" s="92">
        <f>+PACKING!L2660</f>
        <v>0</v>
      </c>
      <c r="M2670" s="92">
        <f t="shared" si="214"/>
        <v>2</v>
      </c>
      <c r="N2670" s="91">
        <f>+PACKING!G2660</f>
        <v>0</v>
      </c>
      <c r="O2670" s="91">
        <f>+PACKING!H2660</f>
        <v>0</v>
      </c>
      <c r="P2670" s="90" t="s">
        <v>17</v>
      </c>
      <c r="Q2670" s="91">
        <f>+PACKING!J2660</f>
        <v>0</v>
      </c>
      <c r="R2670" s="93">
        <f>+PACKING!K2660</f>
        <v>0</v>
      </c>
      <c r="S2670" s="94" t="s">
        <v>74</v>
      </c>
      <c r="T2670" s="211"/>
      <c r="U2670" s="211"/>
      <c r="V2670" s="211"/>
      <c r="W2670" s="211"/>
      <c r="X2670" s="211"/>
      <c r="Y2670" s="211"/>
      <c r="Z2670" s="211"/>
      <c r="AA2670" s="211"/>
      <c r="AB2670" s="211"/>
      <c r="AC2670" s="211"/>
      <c r="AD2670" s="211"/>
      <c r="AE2670" s="211"/>
      <c r="AF2670" s="211"/>
      <c r="AG2670" s="211"/>
      <c r="AH2670" s="211"/>
      <c r="AI2670" s="211"/>
    </row>
    <row r="2671" spans="1:35" ht="18.75" x14ac:dyDescent="0.25">
      <c r="A2671" s="88">
        <f>+PACKING!C2661</f>
        <v>0</v>
      </c>
      <c r="B2671" s="89">
        <f>+PACKING!D2661</f>
        <v>0</v>
      </c>
      <c r="C2671" s="90">
        <f>+PACKING!F2661</f>
        <v>0</v>
      </c>
      <c r="D2671" s="90" t="str">
        <f t="shared" si="210"/>
        <v>0---0</v>
      </c>
      <c r="E2671" s="90" t="str">
        <f t="shared" si="211"/>
        <v>0---0</v>
      </c>
      <c r="F2671" s="91">
        <f>+PACKING!E2661</f>
        <v>0</v>
      </c>
      <c r="G2671" s="92">
        <f>+PACKING!I2661</f>
        <v>0</v>
      </c>
      <c r="H2671" s="91" t="s">
        <v>38</v>
      </c>
      <c r="I2671" s="90">
        <f t="shared" si="212"/>
        <v>0</v>
      </c>
      <c r="J2671" s="91">
        <f t="shared" si="213"/>
        <v>0</v>
      </c>
      <c r="K2671" s="90"/>
      <c r="L2671" s="92">
        <f>+PACKING!L2661</f>
        <v>0</v>
      </c>
      <c r="M2671" s="92">
        <f t="shared" si="214"/>
        <v>2</v>
      </c>
      <c r="N2671" s="91">
        <f>+PACKING!G2661</f>
        <v>0</v>
      </c>
      <c r="O2671" s="91">
        <f>+PACKING!H2661</f>
        <v>0</v>
      </c>
      <c r="P2671" s="90" t="s">
        <v>17</v>
      </c>
      <c r="Q2671" s="91">
        <f>+PACKING!J2661</f>
        <v>0</v>
      </c>
      <c r="R2671" s="93">
        <f>+PACKING!K2661</f>
        <v>0</v>
      </c>
      <c r="S2671" s="94" t="s">
        <v>74</v>
      </c>
      <c r="T2671" s="211"/>
      <c r="U2671" s="211"/>
      <c r="V2671" s="211"/>
      <c r="W2671" s="211"/>
      <c r="X2671" s="211"/>
      <c r="Y2671" s="211"/>
      <c r="Z2671" s="211"/>
      <c r="AA2671" s="211"/>
      <c r="AB2671" s="211"/>
      <c r="AC2671" s="211"/>
      <c r="AD2671" s="211"/>
      <c r="AE2671" s="211"/>
      <c r="AF2671" s="211"/>
      <c r="AG2671" s="211"/>
      <c r="AH2671" s="211"/>
      <c r="AI2671" s="211"/>
    </row>
    <row r="2672" spans="1:35" ht="18.75" x14ac:dyDescent="0.25">
      <c r="A2672" s="88">
        <f>+PACKING!C2662</f>
        <v>0</v>
      </c>
      <c r="B2672" s="89">
        <f>+PACKING!D2662</f>
        <v>0</v>
      </c>
      <c r="C2672" s="90">
        <f>+PACKING!F2662</f>
        <v>0</v>
      </c>
      <c r="D2672" s="90" t="str">
        <f t="shared" si="210"/>
        <v>0---0</v>
      </c>
      <c r="E2672" s="90" t="str">
        <f t="shared" si="211"/>
        <v>0---0</v>
      </c>
      <c r="F2672" s="91">
        <f>+PACKING!E2662</f>
        <v>0</v>
      </c>
      <c r="G2672" s="92">
        <f>+PACKING!I2662</f>
        <v>0</v>
      </c>
      <c r="H2672" s="91" t="s">
        <v>38</v>
      </c>
      <c r="I2672" s="90">
        <f t="shared" si="212"/>
        <v>0</v>
      </c>
      <c r="J2672" s="91">
        <f t="shared" si="213"/>
        <v>0</v>
      </c>
      <c r="K2672" s="90"/>
      <c r="L2672" s="92">
        <f>+PACKING!L2662</f>
        <v>0</v>
      </c>
      <c r="M2672" s="92">
        <f t="shared" si="214"/>
        <v>2</v>
      </c>
      <c r="N2672" s="91">
        <f>+PACKING!G2662</f>
        <v>0</v>
      </c>
      <c r="O2672" s="91">
        <f>+PACKING!H2662</f>
        <v>0</v>
      </c>
      <c r="P2672" s="90" t="s">
        <v>17</v>
      </c>
      <c r="Q2672" s="91">
        <f>+PACKING!J2662</f>
        <v>0</v>
      </c>
      <c r="R2672" s="93">
        <f>+PACKING!K2662</f>
        <v>0</v>
      </c>
      <c r="S2672" s="94" t="s">
        <v>74</v>
      </c>
      <c r="T2672" s="211"/>
      <c r="U2672" s="211"/>
      <c r="V2672" s="211"/>
      <c r="W2672" s="211"/>
      <c r="X2672" s="211"/>
      <c r="Y2672" s="211"/>
      <c r="Z2672" s="211"/>
      <c r="AA2672" s="211"/>
      <c r="AB2672" s="211"/>
      <c r="AC2672" s="211"/>
      <c r="AD2672" s="211"/>
      <c r="AE2672" s="211"/>
      <c r="AF2672" s="211"/>
      <c r="AG2672" s="211"/>
      <c r="AH2672" s="211"/>
      <c r="AI2672" s="211"/>
    </row>
    <row r="2673" spans="1:35" ht="18.75" x14ac:dyDescent="0.25">
      <c r="A2673" s="88">
        <f>+PACKING!C2663</f>
        <v>0</v>
      </c>
      <c r="B2673" s="89">
        <f>+PACKING!D2663</f>
        <v>0</v>
      </c>
      <c r="C2673" s="90">
        <f>+PACKING!F2663</f>
        <v>0</v>
      </c>
      <c r="D2673" s="90" t="str">
        <f t="shared" si="210"/>
        <v>0---0</v>
      </c>
      <c r="E2673" s="90" t="str">
        <f t="shared" si="211"/>
        <v>0---0</v>
      </c>
      <c r="F2673" s="91">
        <f>+PACKING!E2663</f>
        <v>0</v>
      </c>
      <c r="G2673" s="92">
        <f>+PACKING!I2663</f>
        <v>0</v>
      </c>
      <c r="H2673" s="91" t="s">
        <v>38</v>
      </c>
      <c r="I2673" s="90">
        <f t="shared" si="212"/>
        <v>0</v>
      </c>
      <c r="J2673" s="91">
        <f t="shared" si="213"/>
        <v>0</v>
      </c>
      <c r="K2673" s="90"/>
      <c r="L2673" s="92">
        <f>+PACKING!L2663</f>
        <v>0</v>
      </c>
      <c r="M2673" s="92">
        <f t="shared" si="214"/>
        <v>2</v>
      </c>
      <c r="N2673" s="91">
        <f>+PACKING!G2663</f>
        <v>0</v>
      </c>
      <c r="O2673" s="91">
        <f>+PACKING!H2663</f>
        <v>0</v>
      </c>
      <c r="P2673" s="90" t="s">
        <v>17</v>
      </c>
      <c r="Q2673" s="91">
        <f>+PACKING!J2663</f>
        <v>0</v>
      </c>
      <c r="R2673" s="93">
        <f>+PACKING!K2663</f>
        <v>0</v>
      </c>
      <c r="S2673" s="94" t="s">
        <v>74</v>
      </c>
      <c r="T2673" s="211"/>
      <c r="U2673" s="211"/>
      <c r="V2673" s="211"/>
      <c r="W2673" s="211"/>
      <c r="X2673" s="211"/>
      <c r="Y2673" s="211"/>
      <c r="Z2673" s="211"/>
      <c r="AA2673" s="211"/>
      <c r="AB2673" s="211"/>
      <c r="AC2673" s="211"/>
      <c r="AD2673" s="211"/>
      <c r="AE2673" s="211"/>
      <c r="AF2673" s="211"/>
      <c r="AG2673" s="211"/>
      <c r="AH2673" s="211"/>
      <c r="AI2673" s="211"/>
    </row>
    <row r="2674" spans="1:35" ht="18.75" x14ac:dyDescent="0.25">
      <c r="A2674" s="88">
        <f>+PACKING!C2664</f>
        <v>0</v>
      </c>
      <c r="B2674" s="89">
        <f>+PACKING!D2664</f>
        <v>0</v>
      </c>
      <c r="C2674" s="90">
        <f>+PACKING!F2664</f>
        <v>0</v>
      </c>
      <c r="D2674" s="90" t="str">
        <f t="shared" si="210"/>
        <v>0---0</v>
      </c>
      <c r="E2674" s="90" t="str">
        <f t="shared" si="211"/>
        <v>0---0</v>
      </c>
      <c r="F2674" s="91">
        <f>+PACKING!E2664</f>
        <v>0</v>
      </c>
      <c r="G2674" s="92">
        <f>+PACKING!I2664</f>
        <v>0</v>
      </c>
      <c r="H2674" s="91" t="s">
        <v>38</v>
      </c>
      <c r="I2674" s="90">
        <f t="shared" si="212"/>
        <v>0</v>
      </c>
      <c r="J2674" s="91">
        <f t="shared" si="213"/>
        <v>0</v>
      </c>
      <c r="K2674" s="90"/>
      <c r="L2674" s="92">
        <f>+PACKING!L2664</f>
        <v>0</v>
      </c>
      <c r="M2674" s="92">
        <f t="shared" si="214"/>
        <v>2</v>
      </c>
      <c r="N2674" s="91">
        <f>+PACKING!G2664</f>
        <v>0</v>
      </c>
      <c r="O2674" s="91">
        <f>+PACKING!H2664</f>
        <v>0</v>
      </c>
      <c r="P2674" s="90" t="s">
        <v>17</v>
      </c>
      <c r="Q2674" s="91">
        <f>+PACKING!J2664</f>
        <v>0</v>
      </c>
      <c r="R2674" s="93">
        <f>+PACKING!K2664</f>
        <v>0</v>
      </c>
      <c r="S2674" s="94" t="s">
        <v>74</v>
      </c>
      <c r="T2674" s="211"/>
      <c r="U2674" s="211"/>
      <c r="V2674" s="211"/>
      <c r="W2674" s="211"/>
      <c r="X2674" s="211"/>
      <c r="Y2674" s="211"/>
      <c r="Z2674" s="211"/>
      <c r="AA2674" s="211"/>
      <c r="AB2674" s="211"/>
      <c r="AC2674" s="211"/>
      <c r="AD2674" s="211"/>
      <c r="AE2674" s="211"/>
      <c r="AF2674" s="211"/>
      <c r="AG2674" s="211"/>
      <c r="AH2674" s="211"/>
      <c r="AI2674" s="211"/>
    </row>
    <row r="2675" spans="1:35" ht="18.75" x14ac:dyDescent="0.25">
      <c r="A2675" s="88">
        <f>+PACKING!C2665</f>
        <v>0</v>
      </c>
      <c r="B2675" s="89">
        <f>+PACKING!D2665</f>
        <v>0</v>
      </c>
      <c r="C2675" s="90">
        <f>+PACKING!F2665</f>
        <v>0</v>
      </c>
      <c r="D2675" s="90" t="str">
        <f t="shared" si="210"/>
        <v>0---0</v>
      </c>
      <c r="E2675" s="90" t="str">
        <f t="shared" si="211"/>
        <v>0---0</v>
      </c>
      <c r="F2675" s="91">
        <f>+PACKING!E2665</f>
        <v>0</v>
      </c>
      <c r="G2675" s="92">
        <f>+PACKING!I2665</f>
        <v>0</v>
      </c>
      <c r="H2675" s="91" t="s">
        <v>38</v>
      </c>
      <c r="I2675" s="90">
        <f t="shared" si="212"/>
        <v>0</v>
      </c>
      <c r="J2675" s="91">
        <f t="shared" si="213"/>
        <v>0</v>
      </c>
      <c r="K2675" s="90"/>
      <c r="L2675" s="92">
        <f>+PACKING!L2665</f>
        <v>0</v>
      </c>
      <c r="M2675" s="92">
        <f t="shared" si="214"/>
        <v>2</v>
      </c>
      <c r="N2675" s="91">
        <f>+PACKING!G2665</f>
        <v>0</v>
      </c>
      <c r="O2675" s="91">
        <f>+PACKING!H2665</f>
        <v>0</v>
      </c>
      <c r="P2675" s="90" t="s">
        <v>17</v>
      </c>
      <c r="Q2675" s="91">
        <f>+PACKING!J2665</f>
        <v>0</v>
      </c>
      <c r="R2675" s="93">
        <f>+PACKING!K2665</f>
        <v>0</v>
      </c>
      <c r="S2675" s="94" t="s">
        <v>74</v>
      </c>
      <c r="T2675" s="211"/>
      <c r="U2675" s="211"/>
      <c r="V2675" s="211"/>
      <c r="W2675" s="211"/>
      <c r="X2675" s="211"/>
      <c r="Y2675" s="211"/>
      <c r="Z2675" s="211"/>
      <c r="AA2675" s="211"/>
      <c r="AB2675" s="211"/>
      <c r="AC2675" s="211"/>
      <c r="AD2675" s="211"/>
      <c r="AE2675" s="211"/>
      <c r="AF2675" s="211"/>
      <c r="AG2675" s="211"/>
      <c r="AH2675" s="211"/>
      <c r="AI2675" s="211"/>
    </row>
    <row r="2676" spans="1:35" ht="18.75" x14ac:dyDescent="0.25">
      <c r="A2676" s="88">
        <f>+PACKING!C2666</f>
        <v>0</v>
      </c>
      <c r="B2676" s="89">
        <f>+PACKING!D2666</f>
        <v>0</v>
      </c>
      <c r="C2676" s="90">
        <f>+PACKING!F2666</f>
        <v>0</v>
      </c>
      <c r="D2676" s="90" t="str">
        <f t="shared" si="210"/>
        <v>0---0</v>
      </c>
      <c r="E2676" s="90" t="str">
        <f t="shared" si="211"/>
        <v>0---0</v>
      </c>
      <c r="F2676" s="91">
        <f>+PACKING!E2666</f>
        <v>0</v>
      </c>
      <c r="G2676" s="92">
        <f>+PACKING!I2666</f>
        <v>0</v>
      </c>
      <c r="H2676" s="91" t="s">
        <v>38</v>
      </c>
      <c r="I2676" s="90">
        <f t="shared" si="212"/>
        <v>0</v>
      </c>
      <c r="J2676" s="91">
        <f t="shared" si="213"/>
        <v>0</v>
      </c>
      <c r="K2676" s="90"/>
      <c r="L2676" s="92">
        <f>+PACKING!L2666</f>
        <v>0</v>
      </c>
      <c r="M2676" s="92">
        <f t="shared" si="214"/>
        <v>2</v>
      </c>
      <c r="N2676" s="91">
        <f>+PACKING!G2666</f>
        <v>0</v>
      </c>
      <c r="O2676" s="91">
        <f>+PACKING!H2666</f>
        <v>0</v>
      </c>
      <c r="P2676" s="90" t="s">
        <v>17</v>
      </c>
      <c r="Q2676" s="91">
        <f>+PACKING!J2666</f>
        <v>0</v>
      </c>
      <c r="R2676" s="93">
        <f>+PACKING!K2666</f>
        <v>0</v>
      </c>
      <c r="S2676" s="94" t="s">
        <v>74</v>
      </c>
      <c r="T2676" s="211"/>
      <c r="U2676" s="211"/>
      <c r="V2676" s="211"/>
      <c r="W2676" s="211"/>
      <c r="X2676" s="211"/>
      <c r="Y2676" s="211"/>
      <c r="Z2676" s="211"/>
      <c r="AA2676" s="211"/>
      <c r="AB2676" s="211"/>
      <c r="AC2676" s="211"/>
      <c r="AD2676" s="211"/>
      <c r="AE2676" s="211"/>
      <c r="AF2676" s="211"/>
      <c r="AG2676" s="211"/>
      <c r="AH2676" s="211"/>
      <c r="AI2676" s="211"/>
    </row>
    <row r="2677" spans="1:35" ht="18.75" x14ac:dyDescent="0.25">
      <c r="A2677" s="88">
        <f>+PACKING!C2667</f>
        <v>0</v>
      </c>
      <c r="B2677" s="89">
        <f>+PACKING!D2667</f>
        <v>0</v>
      </c>
      <c r="C2677" s="90">
        <f>+PACKING!F2667</f>
        <v>0</v>
      </c>
      <c r="D2677" s="90" t="str">
        <f t="shared" si="210"/>
        <v>0---0</v>
      </c>
      <c r="E2677" s="90" t="str">
        <f t="shared" si="211"/>
        <v>0---0</v>
      </c>
      <c r="F2677" s="91">
        <f>+PACKING!E2667</f>
        <v>0</v>
      </c>
      <c r="G2677" s="92">
        <f>+PACKING!I2667</f>
        <v>0</v>
      </c>
      <c r="H2677" s="91" t="s">
        <v>38</v>
      </c>
      <c r="I2677" s="90">
        <f t="shared" si="212"/>
        <v>0</v>
      </c>
      <c r="J2677" s="91">
        <f t="shared" si="213"/>
        <v>0</v>
      </c>
      <c r="K2677" s="90"/>
      <c r="L2677" s="92">
        <f>+PACKING!L2667</f>
        <v>0</v>
      </c>
      <c r="M2677" s="92">
        <f t="shared" si="214"/>
        <v>2</v>
      </c>
      <c r="N2677" s="91">
        <f>+PACKING!G2667</f>
        <v>0</v>
      </c>
      <c r="O2677" s="91">
        <f>+PACKING!H2667</f>
        <v>0</v>
      </c>
      <c r="P2677" s="90" t="s">
        <v>17</v>
      </c>
      <c r="Q2677" s="91">
        <f>+PACKING!J2667</f>
        <v>0</v>
      </c>
      <c r="R2677" s="93">
        <f>+PACKING!K2667</f>
        <v>0</v>
      </c>
      <c r="S2677" s="94" t="s">
        <v>74</v>
      </c>
      <c r="T2677" s="211"/>
      <c r="U2677" s="211"/>
      <c r="V2677" s="211"/>
      <c r="W2677" s="211"/>
      <c r="X2677" s="211"/>
      <c r="Y2677" s="211"/>
      <c r="Z2677" s="211"/>
      <c r="AA2677" s="211"/>
      <c r="AB2677" s="211"/>
      <c r="AC2677" s="211"/>
      <c r="AD2677" s="211"/>
      <c r="AE2677" s="211"/>
      <c r="AF2677" s="211"/>
      <c r="AG2677" s="211"/>
      <c r="AH2677" s="211"/>
      <c r="AI2677" s="211"/>
    </row>
    <row r="2678" spans="1:35" ht="18.75" x14ac:dyDescent="0.25">
      <c r="A2678" s="88">
        <f>+PACKING!C2668</f>
        <v>0</v>
      </c>
      <c r="B2678" s="89">
        <f>+PACKING!D2668</f>
        <v>0</v>
      </c>
      <c r="C2678" s="90">
        <f>+PACKING!F2668</f>
        <v>0</v>
      </c>
      <c r="D2678" s="90" t="str">
        <f t="shared" si="210"/>
        <v>0---0</v>
      </c>
      <c r="E2678" s="90" t="str">
        <f t="shared" si="211"/>
        <v>0---0</v>
      </c>
      <c r="F2678" s="91">
        <f>+PACKING!E2668</f>
        <v>0</v>
      </c>
      <c r="G2678" s="92">
        <f>+PACKING!I2668</f>
        <v>0</v>
      </c>
      <c r="H2678" s="91" t="s">
        <v>38</v>
      </c>
      <c r="I2678" s="90">
        <f t="shared" si="212"/>
        <v>0</v>
      </c>
      <c r="J2678" s="91">
        <f t="shared" si="213"/>
        <v>0</v>
      </c>
      <c r="K2678" s="90"/>
      <c r="L2678" s="92">
        <f>+PACKING!L2668</f>
        <v>0</v>
      </c>
      <c r="M2678" s="92">
        <f t="shared" si="214"/>
        <v>2</v>
      </c>
      <c r="N2678" s="91">
        <f>+PACKING!G2668</f>
        <v>0</v>
      </c>
      <c r="O2678" s="91">
        <f>+PACKING!H2668</f>
        <v>0</v>
      </c>
      <c r="P2678" s="90" t="s">
        <v>17</v>
      </c>
      <c r="Q2678" s="91">
        <f>+PACKING!J2668</f>
        <v>0</v>
      </c>
      <c r="R2678" s="93">
        <f>+PACKING!K2668</f>
        <v>0</v>
      </c>
      <c r="S2678" s="94" t="s">
        <v>74</v>
      </c>
      <c r="T2678" s="211"/>
      <c r="U2678" s="211"/>
      <c r="V2678" s="211"/>
      <c r="W2678" s="211"/>
      <c r="X2678" s="211"/>
      <c r="Y2678" s="211"/>
      <c r="Z2678" s="211"/>
      <c r="AA2678" s="211"/>
      <c r="AB2678" s="211"/>
      <c r="AC2678" s="211"/>
      <c r="AD2678" s="211"/>
      <c r="AE2678" s="211"/>
      <c r="AF2678" s="211"/>
      <c r="AG2678" s="211"/>
      <c r="AH2678" s="211"/>
      <c r="AI2678" s="211"/>
    </row>
    <row r="2679" spans="1:35" ht="18.75" x14ac:dyDescent="0.25">
      <c r="A2679" s="88">
        <f>+PACKING!C2669</f>
        <v>0</v>
      </c>
      <c r="B2679" s="89">
        <f>+PACKING!D2669</f>
        <v>0</v>
      </c>
      <c r="C2679" s="90">
        <f>+PACKING!F2669</f>
        <v>0</v>
      </c>
      <c r="D2679" s="90" t="str">
        <f t="shared" si="210"/>
        <v>0---0</v>
      </c>
      <c r="E2679" s="90" t="str">
        <f t="shared" si="211"/>
        <v>0---0</v>
      </c>
      <c r="F2679" s="91">
        <f>+PACKING!E2669</f>
        <v>0</v>
      </c>
      <c r="G2679" s="92">
        <f>+PACKING!I2669</f>
        <v>0</v>
      </c>
      <c r="H2679" s="91" t="s">
        <v>38</v>
      </c>
      <c r="I2679" s="90">
        <f t="shared" si="212"/>
        <v>0</v>
      </c>
      <c r="J2679" s="91">
        <f t="shared" si="213"/>
        <v>0</v>
      </c>
      <c r="K2679" s="90"/>
      <c r="L2679" s="92">
        <f>+PACKING!L2669</f>
        <v>0</v>
      </c>
      <c r="M2679" s="92">
        <f t="shared" si="214"/>
        <v>2</v>
      </c>
      <c r="N2679" s="91">
        <f>+PACKING!G2669</f>
        <v>0</v>
      </c>
      <c r="O2679" s="91">
        <f>+PACKING!H2669</f>
        <v>0</v>
      </c>
      <c r="P2679" s="90" t="s">
        <v>17</v>
      </c>
      <c r="Q2679" s="91">
        <f>+PACKING!J2669</f>
        <v>0</v>
      </c>
      <c r="R2679" s="93">
        <f>+PACKING!K2669</f>
        <v>0</v>
      </c>
      <c r="S2679" s="94" t="s">
        <v>74</v>
      </c>
      <c r="T2679" s="211"/>
      <c r="U2679" s="211"/>
      <c r="V2679" s="211"/>
      <c r="W2679" s="211"/>
      <c r="X2679" s="211"/>
      <c r="Y2679" s="211"/>
      <c r="Z2679" s="211"/>
      <c r="AA2679" s="211"/>
      <c r="AB2679" s="211"/>
      <c r="AC2679" s="211"/>
      <c r="AD2679" s="211"/>
      <c r="AE2679" s="211"/>
      <c r="AF2679" s="211"/>
      <c r="AG2679" s="211"/>
      <c r="AH2679" s="211"/>
      <c r="AI2679" s="211"/>
    </row>
    <row r="2680" spans="1:35" ht="18.75" x14ac:dyDescent="0.25">
      <c r="A2680" s="88">
        <f>+PACKING!C2670</f>
        <v>0</v>
      </c>
      <c r="B2680" s="89">
        <f>+PACKING!D2670</f>
        <v>0</v>
      </c>
      <c r="C2680" s="90">
        <f>+PACKING!F2670</f>
        <v>0</v>
      </c>
      <c r="D2680" s="90" t="str">
        <f t="shared" si="210"/>
        <v>0---0</v>
      </c>
      <c r="E2680" s="90" t="str">
        <f t="shared" si="211"/>
        <v>0---0</v>
      </c>
      <c r="F2680" s="91">
        <f>+PACKING!E2670</f>
        <v>0</v>
      </c>
      <c r="G2680" s="92">
        <f>+PACKING!I2670</f>
        <v>0</v>
      </c>
      <c r="H2680" s="91" t="s">
        <v>38</v>
      </c>
      <c r="I2680" s="90">
        <f t="shared" si="212"/>
        <v>0</v>
      </c>
      <c r="J2680" s="91">
        <f t="shared" si="213"/>
        <v>0</v>
      </c>
      <c r="K2680" s="90"/>
      <c r="L2680" s="92">
        <f>+PACKING!L2670</f>
        <v>0</v>
      </c>
      <c r="M2680" s="92">
        <f t="shared" si="214"/>
        <v>2</v>
      </c>
      <c r="N2680" s="91">
        <f>+PACKING!G2670</f>
        <v>0</v>
      </c>
      <c r="O2680" s="91">
        <f>+PACKING!H2670</f>
        <v>0</v>
      </c>
      <c r="P2680" s="90" t="s">
        <v>17</v>
      </c>
      <c r="Q2680" s="91">
        <f>+PACKING!J2670</f>
        <v>0</v>
      </c>
      <c r="R2680" s="93">
        <f>+PACKING!K2670</f>
        <v>0</v>
      </c>
      <c r="S2680" s="94" t="s">
        <v>74</v>
      </c>
      <c r="T2680" s="211"/>
      <c r="U2680" s="211"/>
      <c r="V2680" s="211"/>
      <c r="W2680" s="211"/>
      <c r="X2680" s="211"/>
      <c r="Y2680" s="211"/>
      <c r="Z2680" s="211"/>
      <c r="AA2680" s="211"/>
      <c r="AB2680" s="211"/>
      <c r="AC2680" s="211"/>
      <c r="AD2680" s="211"/>
      <c r="AE2680" s="211"/>
      <c r="AF2680" s="211"/>
      <c r="AG2680" s="211"/>
      <c r="AH2680" s="211"/>
      <c r="AI2680" s="211"/>
    </row>
    <row r="2681" spans="1:35" ht="18.75" x14ac:dyDescent="0.25">
      <c r="A2681" s="88">
        <f>+PACKING!C2671</f>
        <v>0</v>
      </c>
      <c r="B2681" s="89">
        <f>+PACKING!D2671</f>
        <v>0</v>
      </c>
      <c r="C2681" s="90">
        <f>+PACKING!F2671</f>
        <v>0</v>
      </c>
      <c r="D2681" s="90" t="str">
        <f t="shared" si="210"/>
        <v>0---0</v>
      </c>
      <c r="E2681" s="90" t="str">
        <f t="shared" si="211"/>
        <v>0---0</v>
      </c>
      <c r="F2681" s="91">
        <f>+PACKING!E2671</f>
        <v>0</v>
      </c>
      <c r="G2681" s="92">
        <f>+PACKING!I2671</f>
        <v>0</v>
      </c>
      <c r="H2681" s="91" t="s">
        <v>38</v>
      </c>
      <c r="I2681" s="90">
        <f t="shared" si="212"/>
        <v>0</v>
      </c>
      <c r="J2681" s="91">
        <f t="shared" si="213"/>
        <v>0</v>
      </c>
      <c r="K2681" s="90"/>
      <c r="L2681" s="92">
        <f>+PACKING!L2671</f>
        <v>0</v>
      </c>
      <c r="M2681" s="92">
        <f t="shared" si="214"/>
        <v>2</v>
      </c>
      <c r="N2681" s="91">
        <f>+PACKING!G2671</f>
        <v>0</v>
      </c>
      <c r="O2681" s="91">
        <f>+PACKING!H2671</f>
        <v>0</v>
      </c>
      <c r="P2681" s="90" t="s">
        <v>17</v>
      </c>
      <c r="Q2681" s="91">
        <f>+PACKING!J2671</f>
        <v>0</v>
      </c>
      <c r="R2681" s="93">
        <f>+PACKING!K2671</f>
        <v>0</v>
      </c>
      <c r="S2681" s="94" t="s">
        <v>74</v>
      </c>
      <c r="T2681" s="211"/>
      <c r="U2681" s="211"/>
      <c r="V2681" s="211"/>
      <c r="W2681" s="211"/>
      <c r="X2681" s="211"/>
      <c r="Y2681" s="211"/>
      <c r="Z2681" s="211"/>
      <c r="AA2681" s="211"/>
      <c r="AB2681" s="211"/>
      <c r="AC2681" s="211"/>
      <c r="AD2681" s="211"/>
      <c r="AE2681" s="211"/>
      <c r="AF2681" s="211"/>
      <c r="AG2681" s="211"/>
      <c r="AH2681" s="211"/>
      <c r="AI2681" s="211"/>
    </row>
    <row r="2682" spans="1:35" ht="18.75" x14ac:dyDescent="0.25">
      <c r="A2682" s="88">
        <f>+PACKING!C2672</f>
        <v>0</v>
      </c>
      <c r="B2682" s="89">
        <f>+PACKING!D2672</f>
        <v>0</v>
      </c>
      <c r="C2682" s="90">
        <f>+PACKING!F2672</f>
        <v>0</v>
      </c>
      <c r="D2682" s="90" t="str">
        <f t="shared" si="210"/>
        <v>0---0</v>
      </c>
      <c r="E2682" s="90" t="str">
        <f t="shared" si="211"/>
        <v>0---0</v>
      </c>
      <c r="F2682" s="91">
        <f>+PACKING!E2672</f>
        <v>0</v>
      </c>
      <c r="G2682" s="92">
        <f>+PACKING!I2672</f>
        <v>0</v>
      </c>
      <c r="H2682" s="91" t="s">
        <v>38</v>
      </c>
      <c r="I2682" s="90">
        <f t="shared" si="212"/>
        <v>0</v>
      </c>
      <c r="J2682" s="91">
        <f t="shared" si="213"/>
        <v>0</v>
      </c>
      <c r="K2682" s="90"/>
      <c r="L2682" s="92">
        <f>+PACKING!L2672</f>
        <v>0</v>
      </c>
      <c r="M2682" s="92">
        <f t="shared" si="214"/>
        <v>2</v>
      </c>
      <c r="N2682" s="91">
        <f>+PACKING!G2672</f>
        <v>0</v>
      </c>
      <c r="O2682" s="91">
        <f>+PACKING!H2672</f>
        <v>0</v>
      </c>
      <c r="P2682" s="90" t="s">
        <v>17</v>
      </c>
      <c r="Q2682" s="91">
        <f>+PACKING!J2672</f>
        <v>0</v>
      </c>
      <c r="R2682" s="93">
        <f>+PACKING!K2672</f>
        <v>0</v>
      </c>
      <c r="S2682" s="94" t="s">
        <v>74</v>
      </c>
      <c r="T2682" s="211"/>
      <c r="U2682" s="211"/>
      <c r="V2682" s="211"/>
      <c r="W2682" s="211"/>
      <c r="X2682" s="211"/>
      <c r="Y2682" s="211"/>
      <c r="Z2682" s="211"/>
      <c r="AA2682" s="211"/>
      <c r="AB2682" s="211"/>
      <c r="AC2682" s="211"/>
      <c r="AD2682" s="211"/>
      <c r="AE2682" s="211"/>
      <c r="AF2682" s="211"/>
      <c r="AG2682" s="211"/>
      <c r="AH2682" s="211"/>
      <c r="AI2682" s="211"/>
    </row>
    <row r="2683" spans="1:35" ht="18.75" x14ac:dyDescent="0.25">
      <c r="A2683" s="88">
        <f>+PACKING!C2673</f>
        <v>0</v>
      </c>
      <c r="B2683" s="89">
        <f>+PACKING!D2673</f>
        <v>0</v>
      </c>
      <c r="C2683" s="90">
        <f>+PACKING!F2673</f>
        <v>0</v>
      </c>
      <c r="D2683" s="90" t="str">
        <f t="shared" si="210"/>
        <v>0---0</v>
      </c>
      <c r="E2683" s="90" t="str">
        <f t="shared" si="211"/>
        <v>0---0</v>
      </c>
      <c r="F2683" s="91">
        <f>+PACKING!E2673</f>
        <v>0</v>
      </c>
      <c r="G2683" s="92">
        <f>+PACKING!I2673</f>
        <v>0</v>
      </c>
      <c r="H2683" s="91" t="s">
        <v>38</v>
      </c>
      <c r="I2683" s="90">
        <f t="shared" si="212"/>
        <v>0</v>
      </c>
      <c r="J2683" s="91">
        <f t="shared" si="213"/>
        <v>0</v>
      </c>
      <c r="K2683" s="90"/>
      <c r="L2683" s="92">
        <f>+PACKING!L2673</f>
        <v>0</v>
      </c>
      <c r="M2683" s="92">
        <f t="shared" si="214"/>
        <v>2</v>
      </c>
      <c r="N2683" s="91">
        <f>+PACKING!G2673</f>
        <v>0</v>
      </c>
      <c r="O2683" s="91">
        <f>+PACKING!H2673</f>
        <v>0</v>
      </c>
      <c r="P2683" s="90" t="s">
        <v>17</v>
      </c>
      <c r="Q2683" s="91">
        <f>+PACKING!J2673</f>
        <v>0</v>
      </c>
      <c r="R2683" s="93">
        <f>+PACKING!K2673</f>
        <v>0</v>
      </c>
      <c r="S2683" s="94" t="s">
        <v>74</v>
      </c>
      <c r="T2683" s="211"/>
      <c r="U2683" s="211"/>
      <c r="V2683" s="211"/>
      <c r="W2683" s="211"/>
      <c r="X2683" s="211"/>
      <c r="Y2683" s="211"/>
      <c r="Z2683" s="211"/>
      <c r="AA2683" s="211"/>
      <c r="AB2683" s="211"/>
      <c r="AC2683" s="211"/>
      <c r="AD2683" s="211"/>
      <c r="AE2683" s="211"/>
      <c r="AF2683" s="211"/>
      <c r="AG2683" s="211"/>
      <c r="AH2683" s="211"/>
      <c r="AI2683" s="211"/>
    </row>
    <row r="2684" spans="1:35" ht="18.75" x14ac:dyDescent="0.25">
      <c r="A2684" s="88">
        <f>+PACKING!C2674</f>
        <v>0</v>
      </c>
      <c r="B2684" s="89">
        <f>+PACKING!D2674</f>
        <v>0</v>
      </c>
      <c r="C2684" s="90">
        <f>+PACKING!F2674</f>
        <v>0</v>
      </c>
      <c r="D2684" s="90" t="str">
        <f t="shared" si="210"/>
        <v>0---0</v>
      </c>
      <c r="E2684" s="90" t="str">
        <f t="shared" si="211"/>
        <v>0---0</v>
      </c>
      <c r="F2684" s="91">
        <f>+PACKING!E2674</f>
        <v>0</v>
      </c>
      <c r="G2684" s="92">
        <f>+PACKING!I2674</f>
        <v>0</v>
      </c>
      <c r="H2684" s="91" t="s">
        <v>38</v>
      </c>
      <c r="I2684" s="90">
        <f t="shared" si="212"/>
        <v>0</v>
      </c>
      <c r="J2684" s="91">
        <f t="shared" si="213"/>
        <v>0</v>
      </c>
      <c r="K2684" s="90"/>
      <c r="L2684" s="92">
        <f>+PACKING!L2674</f>
        <v>0</v>
      </c>
      <c r="M2684" s="92">
        <f t="shared" si="214"/>
        <v>2</v>
      </c>
      <c r="N2684" s="91">
        <f>+PACKING!G2674</f>
        <v>0</v>
      </c>
      <c r="O2684" s="91">
        <f>+PACKING!H2674</f>
        <v>0</v>
      </c>
      <c r="P2684" s="90" t="s">
        <v>17</v>
      </c>
      <c r="Q2684" s="91">
        <f>+PACKING!J2674</f>
        <v>0</v>
      </c>
      <c r="R2684" s="93">
        <f>+PACKING!K2674</f>
        <v>0</v>
      </c>
      <c r="S2684" s="94" t="s">
        <v>74</v>
      </c>
      <c r="T2684" s="211"/>
      <c r="U2684" s="211"/>
      <c r="V2684" s="211"/>
      <c r="W2684" s="211"/>
      <c r="X2684" s="211"/>
      <c r="Y2684" s="211"/>
      <c r="Z2684" s="211"/>
      <c r="AA2684" s="211"/>
      <c r="AB2684" s="211"/>
      <c r="AC2684" s="211"/>
      <c r="AD2684" s="211"/>
      <c r="AE2684" s="211"/>
      <c r="AF2684" s="211"/>
      <c r="AG2684" s="211"/>
      <c r="AH2684" s="211"/>
      <c r="AI2684" s="211"/>
    </row>
    <row r="2685" spans="1:35" ht="18.75" x14ac:dyDescent="0.25">
      <c r="A2685" s="88">
        <f>+PACKING!C2675</f>
        <v>0</v>
      </c>
      <c r="B2685" s="89">
        <f>+PACKING!D2675</f>
        <v>0</v>
      </c>
      <c r="C2685" s="90">
        <f>+PACKING!F2675</f>
        <v>0</v>
      </c>
      <c r="D2685" s="90" t="str">
        <f t="shared" si="210"/>
        <v>0---0</v>
      </c>
      <c r="E2685" s="90" t="str">
        <f t="shared" si="211"/>
        <v>0---0</v>
      </c>
      <c r="F2685" s="91">
        <f>+PACKING!E2675</f>
        <v>0</v>
      </c>
      <c r="G2685" s="92">
        <f>+PACKING!I2675</f>
        <v>0</v>
      </c>
      <c r="H2685" s="91" t="s">
        <v>38</v>
      </c>
      <c r="I2685" s="90">
        <f t="shared" si="212"/>
        <v>0</v>
      </c>
      <c r="J2685" s="91">
        <f t="shared" si="213"/>
        <v>0</v>
      </c>
      <c r="K2685" s="90"/>
      <c r="L2685" s="92">
        <f>+PACKING!L2675</f>
        <v>0</v>
      </c>
      <c r="M2685" s="92">
        <f t="shared" si="214"/>
        <v>2</v>
      </c>
      <c r="N2685" s="91">
        <f>+PACKING!G2675</f>
        <v>0</v>
      </c>
      <c r="O2685" s="91">
        <f>+PACKING!H2675</f>
        <v>0</v>
      </c>
      <c r="P2685" s="90" t="s">
        <v>17</v>
      </c>
      <c r="Q2685" s="91">
        <f>+PACKING!J2675</f>
        <v>0</v>
      </c>
      <c r="R2685" s="93">
        <f>+PACKING!K2675</f>
        <v>0</v>
      </c>
      <c r="S2685" s="94" t="s">
        <v>74</v>
      </c>
      <c r="T2685" s="211"/>
      <c r="U2685" s="211"/>
      <c r="V2685" s="211"/>
      <c r="W2685" s="211"/>
      <c r="X2685" s="211"/>
      <c r="Y2685" s="211"/>
      <c r="Z2685" s="211"/>
      <c r="AA2685" s="211"/>
      <c r="AB2685" s="211"/>
      <c r="AC2685" s="211"/>
      <c r="AD2685" s="211"/>
      <c r="AE2685" s="211"/>
      <c r="AF2685" s="211"/>
      <c r="AG2685" s="211"/>
      <c r="AH2685" s="211"/>
      <c r="AI2685" s="211"/>
    </row>
    <row r="2686" spans="1:35" ht="18.75" x14ac:dyDescent="0.25">
      <c r="A2686" s="88">
        <f>+PACKING!C2676</f>
        <v>0</v>
      </c>
      <c r="B2686" s="89">
        <f>+PACKING!D2676</f>
        <v>0</v>
      </c>
      <c r="C2686" s="90">
        <f>+PACKING!F2676</f>
        <v>0</v>
      </c>
      <c r="D2686" s="90" t="str">
        <f t="shared" si="210"/>
        <v>0---0</v>
      </c>
      <c r="E2686" s="90" t="str">
        <f t="shared" si="211"/>
        <v>0---0</v>
      </c>
      <c r="F2686" s="91">
        <f>+PACKING!E2676</f>
        <v>0</v>
      </c>
      <c r="G2686" s="92">
        <f>+PACKING!I2676</f>
        <v>0</v>
      </c>
      <c r="H2686" s="91" t="s">
        <v>38</v>
      </c>
      <c r="I2686" s="90">
        <f t="shared" si="212"/>
        <v>0</v>
      </c>
      <c r="J2686" s="91">
        <f t="shared" si="213"/>
        <v>0</v>
      </c>
      <c r="K2686" s="90"/>
      <c r="L2686" s="92">
        <f>+PACKING!L2676</f>
        <v>0</v>
      </c>
      <c r="M2686" s="92">
        <f t="shared" si="214"/>
        <v>2</v>
      </c>
      <c r="N2686" s="91">
        <f>+PACKING!G2676</f>
        <v>0</v>
      </c>
      <c r="O2686" s="91">
        <f>+PACKING!H2676</f>
        <v>0</v>
      </c>
      <c r="P2686" s="90" t="s">
        <v>17</v>
      </c>
      <c r="Q2686" s="91">
        <f>+PACKING!J2676</f>
        <v>0</v>
      </c>
      <c r="R2686" s="93">
        <f>+PACKING!K2676</f>
        <v>0</v>
      </c>
      <c r="S2686" s="94" t="s">
        <v>74</v>
      </c>
      <c r="T2686" s="211"/>
      <c r="U2686" s="211"/>
      <c r="V2686" s="211"/>
      <c r="W2686" s="211"/>
      <c r="X2686" s="211"/>
      <c r="Y2686" s="211"/>
      <c r="Z2686" s="211"/>
      <c r="AA2686" s="211"/>
      <c r="AB2686" s="211"/>
      <c r="AC2686" s="211"/>
      <c r="AD2686" s="211"/>
      <c r="AE2686" s="211"/>
      <c r="AF2686" s="211"/>
      <c r="AG2686" s="211"/>
      <c r="AH2686" s="211"/>
      <c r="AI2686" s="211"/>
    </row>
    <row r="2687" spans="1:35" ht="18.75" x14ac:dyDescent="0.25">
      <c r="A2687" s="88">
        <f>+PACKING!C2677</f>
        <v>0</v>
      </c>
      <c r="B2687" s="89">
        <f>+PACKING!D2677</f>
        <v>0</v>
      </c>
      <c r="C2687" s="90">
        <f>+PACKING!F2677</f>
        <v>0</v>
      </c>
      <c r="D2687" s="90" t="str">
        <f t="shared" si="210"/>
        <v>0---0</v>
      </c>
      <c r="E2687" s="90" t="str">
        <f t="shared" si="211"/>
        <v>0---0</v>
      </c>
      <c r="F2687" s="91">
        <f>+PACKING!E2677</f>
        <v>0</v>
      </c>
      <c r="G2687" s="92">
        <f>+PACKING!I2677</f>
        <v>0</v>
      </c>
      <c r="H2687" s="91" t="s">
        <v>38</v>
      </c>
      <c r="I2687" s="90">
        <f t="shared" si="212"/>
        <v>0</v>
      </c>
      <c r="J2687" s="91">
        <f t="shared" si="213"/>
        <v>0</v>
      </c>
      <c r="K2687" s="90"/>
      <c r="L2687" s="92">
        <f>+PACKING!L2677</f>
        <v>0</v>
      </c>
      <c r="M2687" s="92">
        <f t="shared" si="214"/>
        <v>2</v>
      </c>
      <c r="N2687" s="91">
        <f>+PACKING!G2677</f>
        <v>0</v>
      </c>
      <c r="O2687" s="91">
        <f>+PACKING!H2677</f>
        <v>0</v>
      </c>
      <c r="P2687" s="90" t="s">
        <v>17</v>
      </c>
      <c r="Q2687" s="91">
        <f>+PACKING!J2677</f>
        <v>0</v>
      </c>
      <c r="R2687" s="93">
        <f>+PACKING!K2677</f>
        <v>0</v>
      </c>
      <c r="S2687" s="94" t="s">
        <v>74</v>
      </c>
      <c r="T2687" s="211"/>
      <c r="U2687" s="211"/>
      <c r="V2687" s="211"/>
      <c r="W2687" s="211"/>
      <c r="X2687" s="211"/>
      <c r="Y2687" s="211"/>
      <c r="Z2687" s="211"/>
      <c r="AA2687" s="211"/>
      <c r="AB2687" s="211"/>
      <c r="AC2687" s="211"/>
      <c r="AD2687" s="211"/>
      <c r="AE2687" s="211"/>
      <c r="AF2687" s="211"/>
      <c r="AG2687" s="211"/>
      <c r="AH2687" s="211"/>
      <c r="AI2687" s="211"/>
    </row>
    <row r="2688" spans="1:35" ht="18.75" x14ac:dyDescent="0.25">
      <c r="A2688" s="88">
        <f>+PACKING!C2678</f>
        <v>0</v>
      </c>
      <c r="B2688" s="89">
        <f>+PACKING!D2678</f>
        <v>0</v>
      </c>
      <c r="C2688" s="90">
        <f>+PACKING!F2678</f>
        <v>0</v>
      </c>
      <c r="D2688" s="90" t="str">
        <f t="shared" si="210"/>
        <v>0---0</v>
      </c>
      <c r="E2688" s="90" t="str">
        <f t="shared" si="211"/>
        <v>0---0</v>
      </c>
      <c r="F2688" s="91">
        <f>+PACKING!E2678</f>
        <v>0</v>
      </c>
      <c r="G2688" s="92">
        <f>+PACKING!I2678</f>
        <v>0</v>
      </c>
      <c r="H2688" s="91" t="s">
        <v>38</v>
      </c>
      <c r="I2688" s="90">
        <f t="shared" si="212"/>
        <v>0</v>
      </c>
      <c r="J2688" s="91">
        <f t="shared" si="213"/>
        <v>0</v>
      </c>
      <c r="K2688" s="90"/>
      <c r="L2688" s="92">
        <f>+PACKING!L2678</f>
        <v>0</v>
      </c>
      <c r="M2688" s="92">
        <f t="shared" si="214"/>
        <v>2</v>
      </c>
      <c r="N2688" s="91">
        <f>+PACKING!G2678</f>
        <v>0</v>
      </c>
      <c r="O2688" s="91">
        <f>+PACKING!H2678</f>
        <v>0</v>
      </c>
      <c r="P2688" s="90" t="s">
        <v>17</v>
      </c>
      <c r="Q2688" s="91">
        <f>+PACKING!J2678</f>
        <v>0</v>
      </c>
      <c r="R2688" s="93">
        <f>+PACKING!K2678</f>
        <v>0</v>
      </c>
      <c r="S2688" s="94" t="s">
        <v>74</v>
      </c>
      <c r="T2688" s="211"/>
      <c r="U2688" s="211"/>
      <c r="V2688" s="211"/>
      <c r="W2688" s="211"/>
      <c r="X2688" s="211"/>
      <c r="Y2688" s="211"/>
      <c r="Z2688" s="211"/>
      <c r="AA2688" s="211"/>
      <c r="AB2688" s="211"/>
      <c r="AC2688" s="211"/>
      <c r="AD2688" s="211"/>
      <c r="AE2688" s="211"/>
      <c r="AF2688" s="211"/>
      <c r="AG2688" s="211"/>
      <c r="AH2688" s="211"/>
      <c r="AI2688" s="211"/>
    </row>
    <row r="2689" spans="1:35" ht="18.75" x14ac:dyDescent="0.25">
      <c r="A2689" s="88">
        <f>+PACKING!C2679</f>
        <v>0</v>
      </c>
      <c r="B2689" s="89">
        <f>+PACKING!D2679</f>
        <v>0</v>
      </c>
      <c r="C2689" s="90">
        <f>+PACKING!F2679</f>
        <v>0</v>
      </c>
      <c r="D2689" s="90" t="str">
        <f t="shared" si="210"/>
        <v>0---0</v>
      </c>
      <c r="E2689" s="90" t="str">
        <f t="shared" si="211"/>
        <v>0---0</v>
      </c>
      <c r="F2689" s="91">
        <f>+PACKING!E2679</f>
        <v>0</v>
      </c>
      <c r="G2689" s="92">
        <f>+PACKING!I2679</f>
        <v>0</v>
      </c>
      <c r="H2689" s="91" t="s">
        <v>38</v>
      </c>
      <c r="I2689" s="90">
        <f t="shared" si="212"/>
        <v>0</v>
      </c>
      <c r="J2689" s="91">
        <f t="shared" si="213"/>
        <v>0</v>
      </c>
      <c r="K2689" s="90"/>
      <c r="L2689" s="92">
        <f>+PACKING!L2679</f>
        <v>0</v>
      </c>
      <c r="M2689" s="92">
        <f t="shared" si="214"/>
        <v>2</v>
      </c>
      <c r="N2689" s="91">
        <f>+PACKING!G2679</f>
        <v>0</v>
      </c>
      <c r="O2689" s="91">
        <f>+PACKING!H2679</f>
        <v>0</v>
      </c>
      <c r="P2689" s="90" t="s">
        <v>17</v>
      </c>
      <c r="Q2689" s="91">
        <f>+PACKING!J2679</f>
        <v>0</v>
      </c>
      <c r="R2689" s="93">
        <f>+PACKING!K2679</f>
        <v>0</v>
      </c>
      <c r="S2689" s="94" t="s">
        <v>74</v>
      </c>
      <c r="T2689" s="211"/>
      <c r="U2689" s="211"/>
      <c r="V2689" s="211"/>
      <c r="W2689" s="211"/>
      <c r="X2689" s="211"/>
      <c r="Y2689" s="211"/>
      <c r="Z2689" s="211"/>
      <c r="AA2689" s="211"/>
      <c r="AB2689" s="211"/>
      <c r="AC2689" s="211"/>
      <c r="AD2689" s="211"/>
      <c r="AE2689" s="211"/>
      <c r="AF2689" s="211"/>
      <c r="AG2689" s="211"/>
      <c r="AH2689" s="211"/>
      <c r="AI2689" s="211"/>
    </row>
    <row r="2690" spans="1:35" ht="18.75" x14ac:dyDescent="0.25">
      <c r="A2690" s="88">
        <f>+PACKING!C2680</f>
        <v>0</v>
      </c>
      <c r="B2690" s="89">
        <f>+PACKING!D2680</f>
        <v>0</v>
      </c>
      <c r="C2690" s="90">
        <f>+PACKING!F2680</f>
        <v>0</v>
      </c>
      <c r="D2690" s="90" t="str">
        <f t="shared" si="210"/>
        <v>0---0</v>
      </c>
      <c r="E2690" s="90" t="str">
        <f t="shared" si="211"/>
        <v>0---0</v>
      </c>
      <c r="F2690" s="91">
        <f>+PACKING!E2680</f>
        <v>0</v>
      </c>
      <c r="G2690" s="92">
        <f>+PACKING!I2680</f>
        <v>0</v>
      </c>
      <c r="H2690" s="91" t="s">
        <v>38</v>
      </c>
      <c r="I2690" s="90">
        <f t="shared" si="212"/>
        <v>0</v>
      </c>
      <c r="J2690" s="91">
        <f t="shared" si="213"/>
        <v>0</v>
      </c>
      <c r="K2690" s="90"/>
      <c r="L2690" s="92">
        <f>+PACKING!L2680</f>
        <v>0</v>
      </c>
      <c r="M2690" s="92">
        <f t="shared" si="214"/>
        <v>2</v>
      </c>
      <c r="N2690" s="91">
        <f>+PACKING!G2680</f>
        <v>0</v>
      </c>
      <c r="O2690" s="91">
        <f>+PACKING!H2680</f>
        <v>0</v>
      </c>
      <c r="P2690" s="90" t="s">
        <v>17</v>
      </c>
      <c r="Q2690" s="91">
        <f>+PACKING!J2680</f>
        <v>0</v>
      </c>
      <c r="R2690" s="93">
        <f>+PACKING!K2680</f>
        <v>0</v>
      </c>
      <c r="S2690" s="94" t="s">
        <v>74</v>
      </c>
      <c r="T2690" s="211"/>
      <c r="U2690" s="211"/>
      <c r="V2690" s="211"/>
      <c r="W2690" s="211"/>
      <c r="X2690" s="211"/>
      <c r="Y2690" s="211"/>
      <c r="Z2690" s="211"/>
      <c r="AA2690" s="211"/>
      <c r="AB2690" s="211"/>
      <c r="AC2690" s="211"/>
      <c r="AD2690" s="211"/>
      <c r="AE2690" s="211"/>
      <c r="AF2690" s="211"/>
      <c r="AG2690" s="211"/>
      <c r="AH2690" s="211"/>
      <c r="AI2690" s="211"/>
    </row>
    <row r="2691" spans="1:35" ht="18.75" x14ac:dyDescent="0.25">
      <c r="A2691" s="88">
        <f>+PACKING!C2681</f>
        <v>0</v>
      </c>
      <c r="B2691" s="89">
        <f>+PACKING!D2681</f>
        <v>0</v>
      </c>
      <c r="C2691" s="90">
        <f>+PACKING!F2681</f>
        <v>0</v>
      </c>
      <c r="D2691" s="90" t="str">
        <f t="shared" si="210"/>
        <v>0---0</v>
      </c>
      <c r="E2691" s="90" t="str">
        <f t="shared" si="211"/>
        <v>0---0</v>
      </c>
      <c r="F2691" s="91">
        <f>+PACKING!E2681</f>
        <v>0</v>
      </c>
      <c r="G2691" s="92">
        <f>+PACKING!I2681</f>
        <v>0</v>
      </c>
      <c r="H2691" s="91" t="s">
        <v>38</v>
      </c>
      <c r="I2691" s="90">
        <f t="shared" si="212"/>
        <v>0</v>
      </c>
      <c r="J2691" s="91">
        <f t="shared" si="213"/>
        <v>0</v>
      </c>
      <c r="K2691" s="90"/>
      <c r="L2691" s="92">
        <f>+PACKING!L2681</f>
        <v>0</v>
      </c>
      <c r="M2691" s="92">
        <f t="shared" si="214"/>
        <v>2</v>
      </c>
      <c r="N2691" s="91">
        <f>+PACKING!G2681</f>
        <v>0</v>
      </c>
      <c r="O2691" s="91">
        <f>+PACKING!H2681</f>
        <v>0</v>
      </c>
      <c r="P2691" s="90" t="s">
        <v>17</v>
      </c>
      <c r="Q2691" s="91">
        <f>+PACKING!J2681</f>
        <v>0</v>
      </c>
      <c r="R2691" s="93">
        <f>+PACKING!K2681</f>
        <v>0</v>
      </c>
      <c r="S2691" s="94" t="s">
        <v>74</v>
      </c>
      <c r="T2691" s="211"/>
      <c r="U2691" s="211"/>
      <c r="V2691" s="211"/>
      <c r="W2691" s="211"/>
      <c r="X2691" s="211"/>
      <c r="Y2691" s="211"/>
      <c r="Z2691" s="211"/>
      <c r="AA2691" s="211"/>
      <c r="AB2691" s="211"/>
      <c r="AC2691" s="211"/>
      <c r="AD2691" s="211"/>
      <c r="AE2691" s="211"/>
      <c r="AF2691" s="211"/>
      <c r="AG2691" s="211"/>
      <c r="AH2691" s="211"/>
      <c r="AI2691" s="211"/>
    </row>
    <row r="2692" spans="1:35" ht="18.75" x14ac:dyDescent="0.25">
      <c r="A2692" s="88">
        <f>+PACKING!C2682</f>
        <v>0</v>
      </c>
      <c r="B2692" s="89">
        <f>+PACKING!D2682</f>
        <v>0</v>
      </c>
      <c r="C2692" s="90">
        <f>+PACKING!F2682</f>
        <v>0</v>
      </c>
      <c r="D2692" s="90" t="str">
        <f t="shared" si="210"/>
        <v>0---0</v>
      </c>
      <c r="E2692" s="90" t="str">
        <f t="shared" si="211"/>
        <v>0---0</v>
      </c>
      <c r="F2692" s="91">
        <f>+PACKING!E2682</f>
        <v>0</v>
      </c>
      <c r="G2692" s="92">
        <f>+PACKING!I2682</f>
        <v>0</v>
      </c>
      <c r="H2692" s="91" t="s">
        <v>38</v>
      </c>
      <c r="I2692" s="90">
        <f t="shared" si="212"/>
        <v>0</v>
      </c>
      <c r="J2692" s="91">
        <f t="shared" si="213"/>
        <v>0</v>
      </c>
      <c r="K2692" s="90"/>
      <c r="L2692" s="92">
        <f>+PACKING!L2682</f>
        <v>0</v>
      </c>
      <c r="M2692" s="92">
        <f t="shared" si="214"/>
        <v>2</v>
      </c>
      <c r="N2692" s="91">
        <f>+PACKING!G2682</f>
        <v>0</v>
      </c>
      <c r="O2692" s="91">
        <f>+PACKING!H2682</f>
        <v>0</v>
      </c>
      <c r="P2692" s="90" t="s">
        <v>17</v>
      </c>
      <c r="Q2692" s="91">
        <f>+PACKING!J2682</f>
        <v>0</v>
      </c>
      <c r="R2692" s="93">
        <f>+PACKING!K2682</f>
        <v>0</v>
      </c>
      <c r="S2692" s="94" t="s">
        <v>74</v>
      </c>
      <c r="T2692" s="211"/>
      <c r="U2692" s="211"/>
      <c r="V2692" s="211"/>
      <c r="W2692" s="211"/>
      <c r="X2692" s="211"/>
      <c r="Y2692" s="211"/>
      <c r="Z2692" s="211"/>
      <c r="AA2692" s="211"/>
      <c r="AB2692" s="211"/>
      <c r="AC2692" s="211"/>
      <c r="AD2692" s="211"/>
      <c r="AE2692" s="211"/>
      <c r="AF2692" s="211"/>
      <c r="AG2692" s="211"/>
      <c r="AH2692" s="211"/>
      <c r="AI2692" s="211"/>
    </row>
    <row r="2693" spans="1:35" ht="18.75" x14ac:dyDescent="0.25">
      <c r="A2693" s="88">
        <f>+PACKING!C2683</f>
        <v>0</v>
      </c>
      <c r="B2693" s="89">
        <f>+PACKING!D2683</f>
        <v>0</v>
      </c>
      <c r="C2693" s="90">
        <f>+PACKING!F2683</f>
        <v>0</v>
      </c>
      <c r="D2693" s="90" t="str">
        <f t="shared" si="210"/>
        <v>0---0</v>
      </c>
      <c r="E2693" s="90" t="str">
        <f t="shared" si="211"/>
        <v>0---0</v>
      </c>
      <c r="F2693" s="91">
        <f>+PACKING!E2683</f>
        <v>0</v>
      </c>
      <c r="G2693" s="92">
        <f>+PACKING!I2683</f>
        <v>0</v>
      </c>
      <c r="H2693" s="91" t="s">
        <v>38</v>
      </c>
      <c r="I2693" s="90">
        <f t="shared" si="212"/>
        <v>0</v>
      </c>
      <c r="J2693" s="91">
        <f t="shared" si="213"/>
        <v>0</v>
      </c>
      <c r="K2693" s="90"/>
      <c r="L2693" s="92">
        <f>+PACKING!L2683</f>
        <v>0</v>
      </c>
      <c r="M2693" s="92">
        <f t="shared" si="214"/>
        <v>2</v>
      </c>
      <c r="N2693" s="91">
        <f>+PACKING!G2683</f>
        <v>0</v>
      </c>
      <c r="O2693" s="91">
        <f>+PACKING!H2683</f>
        <v>0</v>
      </c>
      <c r="P2693" s="90" t="s">
        <v>17</v>
      </c>
      <c r="Q2693" s="91">
        <f>+PACKING!J2683</f>
        <v>0</v>
      </c>
      <c r="R2693" s="93">
        <f>+PACKING!K2683</f>
        <v>0</v>
      </c>
      <c r="S2693" s="94" t="s">
        <v>74</v>
      </c>
      <c r="T2693" s="211"/>
      <c r="U2693" s="211"/>
      <c r="V2693" s="211"/>
      <c r="W2693" s="211"/>
      <c r="X2693" s="211"/>
      <c r="Y2693" s="211"/>
      <c r="Z2693" s="211"/>
      <c r="AA2693" s="211"/>
      <c r="AB2693" s="211"/>
      <c r="AC2693" s="211"/>
      <c r="AD2693" s="211"/>
      <c r="AE2693" s="211"/>
      <c r="AF2693" s="211"/>
      <c r="AG2693" s="211"/>
      <c r="AH2693" s="211"/>
      <c r="AI2693" s="211"/>
    </row>
    <row r="2694" spans="1:35" ht="18.75" x14ac:dyDescent="0.25">
      <c r="A2694" s="88">
        <f>+PACKING!C2684</f>
        <v>0</v>
      </c>
      <c r="B2694" s="89">
        <f>+PACKING!D2684</f>
        <v>0</v>
      </c>
      <c r="C2694" s="90">
        <f>+PACKING!F2684</f>
        <v>0</v>
      </c>
      <c r="D2694" s="90" t="str">
        <f t="shared" si="210"/>
        <v>0---0</v>
      </c>
      <c r="E2694" s="90" t="str">
        <f t="shared" si="211"/>
        <v>0---0</v>
      </c>
      <c r="F2694" s="91">
        <f>+PACKING!E2684</f>
        <v>0</v>
      </c>
      <c r="G2694" s="92">
        <f>+PACKING!I2684</f>
        <v>0</v>
      </c>
      <c r="H2694" s="91" t="s">
        <v>38</v>
      </c>
      <c r="I2694" s="90">
        <f t="shared" si="212"/>
        <v>0</v>
      </c>
      <c r="J2694" s="91">
        <f t="shared" si="213"/>
        <v>0</v>
      </c>
      <c r="K2694" s="90"/>
      <c r="L2694" s="92">
        <f>+PACKING!L2684</f>
        <v>0</v>
      </c>
      <c r="M2694" s="92">
        <f t="shared" si="214"/>
        <v>2</v>
      </c>
      <c r="N2694" s="91">
        <f>+PACKING!G2684</f>
        <v>0</v>
      </c>
      <c r="O2694" s="91">
        <f>+PACKING!H2684</f>
        <v>0</v>
      </c>
      <c r="P2694" s="90" t="s">
        <v>17</v>
      </c>
      <c r="Q2694" s="91">
        <f>+PACKING!J2684</f>
        <v>0</v>
      </c>
      <c r="R2694" s="93">
        <f>+PACKING!K2684</f>
        <v>0</v>
      </c>
      <c r="S2694" s="94" t="s">
        <v>74</v>
      </c>
      <c r="T2694" s="211"/>
      <c r="U2694" s="211"/>
      <c r="V2694" s="211"/>
      <c r="W2694" s="211"/>
      <c r="X2694" s="211"/>
      <c r="Y2694" s="211"/>
      <c r="Z2694" s="211"/>
      <c r="AA2694" s="211"/>
      <c r="AB2694" s="211"/>
      <c r="AC2694" s="211"/>
      <c r="AD2694" s="211"/>
      <c r="AE2694" s="211"/>
      <c r="AF2694" s="211"/>
      <c r="AG2694" s="211"/>
      <c r="AH2694" s="211"/>
      <c r="AI2694" s="211"/>
    </row>
    <row r="2695" spans="1:35" ht="18.75" x14ac:dyDescent="0.25">
      <c r="A2695" s="88">
        <f>+PACKING!C2685</f>
        <v>0</v>
      </c>
      <c r="B2695" s="89">
        <f>+PACKING!D2685</f>
        <v>0</v>
      </c>
      <c r="C2695" s="90">
        <f>+PACKING!F2685</f>
        <v>0</v>
      </c>
      <c r="D2695" s="90" t="str">
        <f t="shared" si="210"/>
        <v>0---0</v>
      </c>
      <c r="E2695" s="90" t="str">
        <f t="shared" si="211"/>
        <v>0---0</v>
      </c>
      <c r="F2695" s="91">
        <f>+PACKING!E2685</f>
        <v>0</v>
      </c>
      <c r="G2695" s="92">
        <f>+PACKING!I2685</f>
        <v>0</v>
      </c>
      <c r="H2695" s="91" t="s">
        <v>38</v>
      </c>
      <c r="I2695" s="90">
        <f t="shared" si="212"/>
        <v>0</v>
      </c>
      <c r="J2695" s="91">
        <f t="shared" si="213"/>
        <v>0</v>
      </c>
      <c r="K2695" s="90"/>
      <c r="L2695" s="92">
        <f>+PACKING!L2685</f>
        <v>0</v>
      </c>
      <c r="M2695" s="92">
        <f t="shared" si="214"/>
        <v>2</v>
      </c>
      <c r="N2695" s="91">
        <f>+PACKING!G2685</f>
        <v>0</v>
      </c>
      <c r="O2695" s="91">
        <f>+PACKING!H2685</f>
        <v>0</v>
      </c>
      <c r="P2695" s="90" t="s">
        <v>17</v>
      </c>
      <c r="Q2695" s="91">
        <f>+PACKING!J2685</f>
        <v>0</v>
      </c>
      <c r="R2695" s="93">
        <f>+PACKING!K2685</f>
        <v>0</v>
      </c>
      <c r="S2695" s="94" t="s">
        <v>74</v>
      </c>
      <c r="T2695" s="211"/>
      <c r="U2695" s="211"/>
      <c r="V2695" s="211"/>
      <c r="W2695" s="211"/>
      <c r="X2695" s="211"/>
      <c r="Y2695" s="211"/>
      <c r="Z2695" s="211"/>
      <c r="AA2695" s="211"/>
      <c r="AB2695" s="211"/>
      <c r="AC2695" s="211"/>
      <c r="AD2695" s="211"/>
      <c r="AE2695" s="211"/>
      <c r="AF2695" s="211"/>
      <c r="AG2695" s="211"/>
      <c r="AH2695" s="211"/>
      <c r="AI2695" s="211"/>
    </row>
    <row r="2696" spans="1:35" ht="18.75" x14ac:dyDescent="0.25">
      <c r="A2696" s="88">
        <f>+PACKING!C2686</f>
        <v>0</v>
      </c>
      <c r="B2696" s="89">
        <f>+PACKING!D2686</f>
        <v>0</v>
      </c>
      <c r="C2696" s="90">
        <f>+PACKING!F2686</f>
        <v>0</v>
      </c>
      <c r="D2696" s="90" t="str">
        <f t="shared" si="210"/>
        <v>0---0</v>
      </c>
      <c r="E2696" s="90" t="str">
        <f t="shared" si="211"/>
        <v>0---0</v>
      </c>
      <c r="F2696" s="91">
        <f>+PACKING!E2686</f>
        <v>0</v>
      </c>
      <c r="G2696" s="92">
        <f>+PACKING!I2686</f>
        <v>0</v>
      </c>
      <c r="H2696" s="91" t="s">
        <v>38</v>
      </c>
      <c r="I2696" s="90">
        <f t="shared" si="212"/>
        <v>0</v>
      </c>
      <c r="J2696" s="91">
        <f t="shared" si="213"/>
        <v>0</v>
      </c>
      <c r="K2696" s="90"/>
      <c r="L2696" s="92">
        <f>+PACKING!L2686</f>
        <v>0</v>
      </c>
      <c r="M2696" s="92">
        <f t="shared" si="214"/>
        <v>2</v>
      </c>
      <c r="N2696" s="91">
        <f>+PACKING!G2686</f>
        <v>0</v>
      </c>
      <c r="O2696" s="91">
        <f>+PACKING!H2686</f>
        <v>0</v>
      </c>
      <c r="P2696" s="90" t="s">
        <v>17</v>
      </c>
      <c r="Q2696" s="91">
        <f>+PACKING!J2686</f>
        <v>0</v>
      </c>
      <c r="R2696" s="93">
        <f>+PACKING!K2686</f>
        <v>0</v>
      </c>
      <c r="S2696" s="94" t="s">
        <v>74</v>
      </c>
      <c r="T2696" s="211"/>
      <c r="U2696" s="211"/>
      <c r="V2696" s="211"/>
      <c r="W2696" s="211"/>
      <c r="X2696" s="211"/>
      <c r="Y2696" s="211"/>
      <c r="Z2696" s="211"/>
      <c r="AA2696" s="211"/>
      <c r="AB2696" s="211"/>
      <c r="AC2696" s="211"/>
      <c r="AD2696" s="211"/>
      <c r="AE2696" s="211"/>
      <c r="AF2696" s="211"/>
      <c r="AG2696" s="211"/>
      <c r="AH2696" s="211"/>
      <c r="AI2696" s="211"/>
    </row>
    <row r="2697" spans="1:35" ht="18.75" x14ac:dyDescent="0.25">
      <c r="A2697" s="88">
        <f>+PACKING!C2687</f>
        <v>0</v>
      </c>
      <c r="B2697" s="89">
        <f>+PACKING!D2687</f>
        <v>0</v>
      </c>
      <c r="C2697" s="90">
        <f>+PACKING!F2687</f>
        <v>0</v>
      </c>
      <c r="D2697" s="90" t="str">
        <f t="shared" si="210"/>
        <v>0---0</v>
      </c>
      <c r="E2697" s="90" t="str">
        <f t="shared" si="211"/>
        <v>0---0</v>
      </c>
      <c r="F2697" s="91">
        <f>+PACKING!E2687</f>
        <v>0</v>
      </c>
      <c r="G2697" s="92">
        <f>+PACKING!I2687</f>
        <v>0</v>
      </c>
      <c r="H2697" s="91" t="s">
        <v>38</v>
      </c>
      <c r="I2697" s="90">
        <f t="shared" si="212"/>
        <v>0</v>
      </c>
      <c r="J2697" s="91">
        <f t="shared" si="213"/>
        <v>0</v>
      </c>
      <c r="K2697" s="90"/>
      <c r="L2697" s="92">
        <f>+PACKING!L2687</f>
        <v>0</v>
      </c>
      <c r="M2697" s="92">
        <f t="shared" si="214"/>
        <v>2</v>
      </c>
      <c r="N2697" s="91">
        <f>+PACKING!G2687</f>
        <v>0</v>
      </c>
      <c r="O2697" s="91">
        <f>+PACKING!H2687</f>
        <v>0</v>
      </c>
      <c r="P2697" s="90" t="s">
        <v>17</v>
      </c>
      <c r="Q2697" s="91">
        <f>+PACKING!J2687</f>
        <v>0</v>
      </c>
      <c r="R2697" s="93">
        <f>+PACKING!K2687</f>
        <v>0</v>
      </c>
      <c r="S2697" s="94" t="s">
        <v>74</v>
      </c>
      <c r="T2697" s="211"/>
      <c r="U2697" s="211"/>
      <c r="V2697" s="211"/>
      <c r="W2697" s="211"/>
      <c r="X2697" s="211"/>
      <c r="Y2697" s="211"/>
      <c r="Z2697" s="211"/>
      <c r="AA2697" s="211"/>
      <c r="AB2697" s="211"/>
      <c r="AC2697" s="211"/>
      <c r="AD2697" s="211"/>
      <c r="AE2697" s="211"/>
      <c r="AF2697" s="211"/>
      <c r="AG2697" s="211"/>
      <c r="AH2697" s="211"/>
      <c r="AI2697" s="211"/>
    </row>
    <row r="2698" spans="1:35" ht="18.75" x14ac:dyDescent="0.25">
      <c r="A2698" s="88">
        <f>+PACKING!C2688</f>
        <v>0</v>
      </c>
      <c r="B2698" s="89">
        <f>+PACKING!D2688</f>
        <v>0</v>
      </c>
      <c r="C2698" s="90">
        <f>+PACKING!F2688</f>
        <v>0</v>
      </c>
      <c r="D2698" s="90" t="str">
        <f t="shared" si="210"/>
        <v>0---0</v>
      </c>
      <c r="E2698" s="90" t="str">
        <f t="shared" si="211"/>
        <v>0---0</v>
      </c>
      <c r="F2698" s="91">
        <f>+PACKING!E2688</f>
        <v>0</v>
      </c>
      <c r="G2698" s="92">
        <f>+PACKING!I2688</f>
        <v>0</v>
      </c>
      <c r="H2698" s="91" t="s">
        <v>38</v>
      </c>
      <c r="I2698" s="90">
        <f t="shared" si="212"/>
        <v>0</v>
      </c>
      <c r="J2698" s="91">
        <f t="shared" si="213"/>
        <v>0</v>
      </c>
      <c r="K2698" s="90"/>
      <c r="L2698" s="92">
        <f>+PACKING!L2688</f>
        <v>0</v>
      </c>
      <c r="M2698" s="92">
        <f t="shared" si="214"/>
        <v>2</v>
      </c>
      <c r="N2698" s="91">
        <f>+PACKING!G2688</f>
        <v>0</v>
      </c>
      <c r="O2698" s="91">
        <f>+PACKING!H2688</f>
        <v>0</v>
      </c>
      <c r="P2698" s="90" t="s">
        <v>17</v>
      </c>
      <c r="Q2698" s="91">
        <f>+PACKING!J2688</f>
        <v>0</v>
      </c>
      <c r="R2698" s="93">
        <f>+PACKING!K2688</f>
        <v>0</v>
      </c>
      <c r="S2698" s="94" t="s">
        <v>74</v>
      </c>
      <c r="T2698" s="211"/>
      <c r="U2698" s="211"/>
      <c r="V2698" s="211"/>
      <c r="W2698" s="211"/>
      <c r="X2698" s="211"/>
      <c r="Y2698" s="211"/>
      <c r="Z2698" s="211"/>
      <c r="AA2698" s="211"/>
      <c r="AB2698" s="211"/>
      <c r="AC2698" s="211"/>
      <c r="AD2698" s="211"/>
      <c r="AE2698" s="211"/>
      <c r="AF2698" s="211"/>
      <c r="AG2698" s="211"/>
      <c r="AH2698" s="211"/>
      <c r="AI2698" s="211"/>
    </row>
    <row r="2699" spans="1:35" ht="18.75" x14ac:dyDescent="0.25">
      <c r="A2699" s="88">
        <f>+PACKING!C2689</f>
        <v>0</v>
      </c>
      <c r="B2699" s="89">
        <f>+PACKING!D2689</f>
        <v>0</v>
      </c>
      <c r="C2699" s="90">
        <f>+PACKING!F2689</f>
        <v>0</v>
      </c>
      <c r="D2699" s="90" t="str">
        <f t="shared" si="210"/>
        <v>0---0</v>
      </c>
      <c r="E2699" s="90" t="str">
        <f t="shared" si="211"/>
        <v>0---0</v>
      </c>
      <c r="F2699" s="91">
        <f>+PACKING!E2689</f>
        <v>0</v>
      </c>
      <c r="G2699" s="92">
        <f>+PACKING!I2689</f>
        <v>0</v>
      </c>
      <c r="H2699" s="91" t="s">
        <v>38</v>
      </c>
      <c r="I2699" s="90">
        <f t="shared" si="212"/>
        <v>0</v>
      </c>
      <c r="J2699" s="91">
        <f t="shared" si="213"/>
        <v>0</v>
      </c>
      <c r="K2699" s="90"/>
      <c r="L2699" s="92">
        <f>+PACKING!L2689</f>
        <v>0</v>
      </c>
      <c r="M2699" s="92">
        <f t="shared" si="214"/>
        <v>2</v>
      </c>
      <c r="N2699" s="91">
        <f>+PACKING!G2689</f>
        <v>0</v>
      </c>
      <c r="O2699" s="91">
        <f>+PACKING!H2689</f>
        <v>0</v>
      </c>
      <c r="P2699" s="90" t="s">
        <v>17</v>
      </c>
      <c r="Q2699" s="91">
        <f>+PACKING!J2689</f>
        <v>0</v>
      </c>
      <c r="R2699" s="93">
        <f>+PACKING!K2689</f>
        <v>0</v>
      </c>
      <c r="S2699" s="94" t="s">
        <v>74</v>
      </c>
      <c r="T2699" s="211"/>
      <c r="U2699" s="211"/>
      <c r="V2699" s="211"/>
      <c r="W2699" s="211"/>
      <c r="X2699" s="211"/>
      <c r="Y2699" s="211"/>
      <c r="Z2699" s="211"/>
      <c r="AA2699" s="211"/>
      <c r="AB2699" s="211"/>
      <c r="AC2699" s="211"/>
      <c r="AD2699" s="211"/>
      <c r="AE2699" s="211"/>
      <c r="AF2699" s="211"/>
      <c r="AG2699" s="211"/>
      <c r="AH2699" s="211"/>
      <c r="AI2699" s="211"/>
    </row>
    <row r="2700" spans="1:35" ht="18.75" x14ac:dyDescent="0.25">
      <c r="A2700" s="88">
        <f>+PACKING!C2690</f>
        <v>0</v>
      </c>
      <c r="B2700" s="89">
        <f>+PACKING!D2690</f>
        <v>0</v>
      </c>
      <c r="C2700" s="90">
        <f>+PACKING!F2690</f>
        <v>0</v>
      </c>
      <c r="D2700" s="90" t="str">
        <f t="shared" si="210"/>
        <v>0---0</v>
      </c>
      <c r="E2700" s="90" t="str">
        <f t="shared" si="211"/>
        <v>0---0</v>
      </c>
      <c r="F2700" s="91">
        <f>+PACKING!E2690</f>
        <v>0</v>
      </c>
      <c r="G2700" s="92">
        <f>+PACKING!I2690</f>
        <v>0</v>
      </c>
      <c r="H2700" s="91" t="s">
        <v>38</v>
      </c>
      <c r="I2700" s="90">
        <f t="shared" si="212"/>
        <v>0</v>
      </c>
      <c r="J2700" s="91">
        <f t="shared" si="213"/>
        <v>0</v>
      </c>
      <c r="K2700" s="90"/>
      <c r="L2700" s="92">
        <f>+PACKING!L2690</f>
        <v>0</v>
      </c>
      <c r="M2700" s="92">
        <f t="shared" si="214"/>
        <v>2</v>
      </c>
      <c r="N2700" s="91">
        <f>+PACKING!G2690</f>
        <v>0</v>
      </c>
      <c r="O2700" s="91">
        <f>+PACKING!H2690</f>
        <v>0</v>
      </c>
      <c r="P2700" s="90" t="s">
        <v>17</v>
      </c>
      <c r="Q2700" s="91">
        <f>+PACKING!J2690</f>
        <v>0</v>
      </c>
      <c r="R2700" s="93">
        <f>+PACKING!K2690</f>
        <v>0</v>
      </c>
      <c r="S2700" s="94" t="s">
        <v>74</v>
      </c>
      <c r="T2700" s="211"/>
      <c r="U2700" s="211"/>
      <c r="V2700" s="211"/>
      <c r="W2700" s="211"/>
      <c r="X2700" s="211"/>
      <c r="Y2700" s="211"/>
      <c r="Z2700" s="211"/>
      <c r="AA2700" s="211"/>
      <c r="AB2700" s="211"/>
      <c r="AC2700" s="211"/>
      <c r="AD2700" s="211"/>
      <c r="AE2700" s="211"/>
      <c r="AF2700" s="211"/>
      <c r="AG2700" s="211"/>
      <c r="AH2700" s="211"/>
      <c r="AI2700" s="211"/>
    </row>
    <row r="2701" spans="1:35" ht="18.75" x14ac:dyDescent="0.25">
      <c r="A2701" s="88">
        <f>+PACKING!C2691</f>
        <v>0</v>
      </c>
      <c r="B2701" s="89">
        <f>+PACKING!D2691</f>
        <v>0</v>
      </c>
      <c r="C2701" s="90">
        <f>+PACKING!F2691</f>
        <v>0</v>
      </c>
      <c r="D2701" s="90" t="str">
        <f t="shared" si="210"/>
        <v>0---0</v>
      </c>
      <c r="E2701" s="90" t="str">
        <f t="shared" si="211"/>
        <v>0---0</v>
      </c>
      <c r="F2701" s="91">
        <f>+PACKING!E2691</f>
        <v>0</v>
      </c>
      <c r="G2701" s="92">
        <f>+PACKING!I2691</f>
        <v>0</v>
      </c>
      <c r="H2701" s="91" t="s">
        <v>38</v>
      </c>
      <c r="I2701" s="90">
        <f t="shared" si="212"/>
        <v>0</v>
      </c>
      <c r="J2701" s="91">
        <f t="shared" si="213"/>
        <v>0</v>
      </c>
      <c r="K2701" s="90"/>
      <c r="L2701" s="92">
        <f>+PACKING!L2691</f>
        <v>0</v>
      </c>
      <c r="M2701" s="92">
        <f t="shared" si="214"/>
        <v>2</v>
      </c>
      <c r="N2701" s="91">
        <f>+PACKING!G2691</f>
        <v>0</v>
      </c>
      <c r="O2701" s="91">
        <f>+PACKING!H2691</f>
        <v>0</v>
      </c>
      <c r="P2701" s="90" t="s">
        <v>17</v>
      </c>
      <c r="Q2701" s="91">
        <f>+PACKING!J2691</f>
        <v>0</v>
      </c>
      <c r="R2701" s="93">
        <f>+PACKING!K2691</f>
        <v>0</v>
      </c>
      <c r="S2701" s="94" t="s">
        <v>74</v>
      </c>
      <c r="T2701" s="211"/>
      <c r="U2701" s="211"/>
      <c r="V2701" s="211"/>
      <c r="W2701" s="211"/>
      <c r="X2701" s="211"/>
      <c r="Y2701" s="211"/>
      <c r="Z2701" s="211"/>
      <c r="AA2701" s="211"/>
      <c r="AB2701" s="211"/>
      <c r="AC2701" s="211"/>
      <c r="AD2701" s="211"/>
      <c r="AE2701" s="211"/>
      <c r="AF2701" s="211"/>
      <c r="AG2701" s="211"/>
      <c r="AH2701" s="211"/>
      <c r="AI2701" s="211"/>
    </row>
    <row r="2702" spans="1:35" ht="18.75" x14ac:dyDescent="0.25">
      <c r="A2702" s="88">
        <f>+PACKING!C2692</f>
        <v>0</v>
      </c>
      <c r="B2702" s="89">
        <f>+PACKING!D2692</f>
        <v>0</v>
      </c>
      <c r="C2702" s="90">
        <f>+PACKING!F2692</f>
        <v>0</v>
      </c>
      <c r="D2702" s="90" t="str">
        <f t="shared" si="210"/>
        <v>0---0</v>
      </c>
      <c r="E2702" s="90" t="str">
        <f t="shared" si="211"/>
        <v>0---0</v>
      </c>
      <c r="F2702" s="91">
        <f>+PACKING!E2692</f>
        <v>0</v>
      </c>
      <c r="G2702" s="92">
        <f>+PACKING!I2692</f>
        <v>0</v>
      </c>
      <c r="H2702" s="91" t="s">
        <v>38</v>
      </c>
      <c r="I2702" s="90">
        <f t="shared" si="212"/>
        <v>0</v>
      </c>
      <c r="J2702" s="91">
        <f t="shared" si="213"/>
        <v>0</v>
      </c>
      <c r="K2702" s="90"/>
      <c r="L2702" s="92">
        <f>+PACKING!L2692</f>
        <v>0</v>
      </c>
      <c r="M2702" s="92">
        <f t="shared" si="214"/>
        <v>2</v>
      </c>
      <c r="N2702" s="91">
        <f>+PACKING!G2692</f>
        <v>0</v>
      </c>
      <c r="O2702" s="91">
        <f>+PACKING!H2692</f>
        <v>0</v>
      </c>
      <c r="P2702" s="90" t="s">
        <v>17</v>
      </c>
      <c r="Q2702" s="91">
        <f>+PACKING!J2692</f>
        <v>0</v>
      </c>
      <c r="R2702" s="93">
        <f>+PACKING!K2692</f>
        <v>0</v>
      </c>
      <c r="S2702" s="94" t="s">
        <v>74</v>
      </c>
      <c r="T2702" s="211"/>
      <c r="U2702" s="211"/>
      <c r="V2702" s="211"/>
      <c r="W2702" s="211"/>
      <c r="X2702" s="211"/>
      <c r="Y2702" s="211"/>
      <c r="Z2702" s="211"/>
      <c r="AA2702" s="211"/>
      <c r="AB2702" s="211"/>
      <c r="AC2702" s="211"/>
      <c r="AD2702" s="211"/>
      <c r="AE2702" s="211"/>
      <c r="AF2702" s="211"/>
      <c r="AG2702" s="211"/>
      <c r="AH2702" s="211"/>
      <c r="AI2702" s="211"/>
    </row>
    <row r="2703" spans="1:35" ht="18.75" x14ac:dyDescent="0.25">
      <c r="A2703" s="88">
        <f>+PACKING!C2693</f>
        <v>0</v>
      </c>
      <c r="B2703" s="89">
        <f>+PACKING!D2693</f>
        <v>0</v>
      </c>
      <c r="C2703" s="90">
        <f>+PACKING!F2693</f>
        <v>0</v>
      </c>
      <c r="D2703" s="90" t="str">
        <f t="shared" si="210"/>
        <v>0---0</v>
      </c>
      <c r="E2703" s="90" t="str">
        <f t="shared" si="211"/>
        <v>0---0</v>
      </c>
      <c r="F2703" s="91">
        <f>+PACKING!E2693</f>
        <v>0</v>
      </c>
      <c r="G2703" s="92">
        <f>+PACKING!I2693</f>
        <v>0</v>
      </c>
      <c r="H2703" s="91" t="s">
        <v>38</v>
      </c>
      <c r="I2703" s="90">
        <f t="shared" si="212"/>
        <v>0</v>
      </c>
      <c r="J2703" s="91">
        <f t="shared" si="213"/>
        <v>0</v>
      </c>
      <c r="K2703" s="90"/>
      <c r="L2703" s="92">
        <f>+PACKING!L2693</f>
        <v>0</v>
      </c>
      <c r="M2703" s="92">
        <f t="shared" si="214"/>
        <v>2</v>
      </c>
      <c r="N2703" s="91">
        <f>+PACKING!G2693</f>
        <v>0</v>
      </c>
      <c r="O2703" s="91">
        <f>+PACKING!H2693</f>
        <v>0</v>
      </c>
      <c r="P2703" s="90" t="s">
        <v>17</v>
      </c>
      <c r="Q2703" s="91">
        <f>+PACKING!J2693</f>
        <v>0</v>
      </c>
      <c r="R2703" s="93">
        <f>+PACKING!K2693</f>
        <v>0</v>
      </c>
      <c r="S2703" s="94" t="s">
        <v>74</v>
      </c>
      <c r="T2703" s="211"/>
      <c r="U2703" s="211"/>
      <c r="V2703" s="211"/>
      <c r="W2703" s="211"/>
      <c r="X2703" s="211"/>
      <c r="Y2703" s="211"/>
      <c r="Z2703" s="211"/>
      <c r="AA2703" s="211"/>
      <c r="AB2703" s="211"/>
      <c r="AC2703" s="211"/>
      <c r="AD2703" s="211"/>
      <c r="AE2703" s="211"/>
      <c r="AF2703" s="211"/>
      <c r="AG2703" s="211"/>
      <c r="AH2703" s="211"/>
      <c r="AI2703" s="211"/>
    </row>
    <row r="2704" spans="1:35" ht="18.75" x14ac:dyDescent="0.25">
      <c r="A2704" s="88">
        <f>+PACKING!C2694</f>
        <v>0</v>
      </c>
      <c r="B2704" s="89">
        <f>+PACKING!D2694</f>
        <v>0</v>
      </c>
      <c r="C2704" s="90">
        <f>+PACKING!F2694</f>
        <v>0</v>
      </c>
      <c r="D2704" s="90" t="str">
        <f t="shared" si="210"/>
        <v>0---0</v>
      </c>
      <c r="E2704" s="90" t="str">
        <f t="shared" si="211"/>
        <v>0---0</v>
      </c>
      <c r="F2704" s="91">
        <f>+PACKING!E2694</f>
        <v>0</v>
      </c>
      <c r="G2704" s="92">
        <f>+PACKING!I2694</f>
        <v>0</v>
      </c>
      <c r="H2704" s="91" t="s">
        <v>38</v>
      </c>
      <c r="I2704" s="90">
        <f t="shared" si="212"/>
        <v>0</v>
      </c>
      <c r="J2704" s="91">
        <f t="shared" si="213"/>
        <v>0</v>
      </c>
      <c r="K2704" s="90"/>
      <c r="L2704" s="92">
        <f>+PACKING!L2694</f>
        <v>0</v>
      </c>
      <c r="M2704" s="92">
        <f t="shared" si="214"/>
        <v>2</v>
      </c>
      <c r="N2704" s="91">
        <f>+PACKING!G2694</f>
        <v>0</v>
      </c>
      <c r="O2704" s="91">
        <f>+PACKING!H2694</f>
        <v>0</v>
      </c>
      <c r="P2704" s="90" t="s">
        <v>17</v>
      </c>
      <c r="Q2704" s="91">
        <f>+PACKING!J2694</f>
        <v>0</v>
      </c>
      <c r="R2704" s="93">
        <f>+PACKING!K2694</f>
        <v>0</v>
      </c>
      <c r="S2704" s="94" t="s">
        <v>74</v>
      </c>
      <c r="T2704" s="211"/>
      <c r="U2704" s="211"/>
      <c r="V2704" s="211"/>
      <c r="W2704" s="211"/>
      <c r="X2704" s="211"/>
      <c r="Y2704" s="211"/>
      <c r="Z2704" s="211"/>
      <c r="AA2704" s="211"/>
      <c r="AB2704" s="211"/>
      <c r="AC2704" s="211"/>
      <c r="AD2704" s="211"/>
      <c r="AE2704" s="211"/>
      <c r="AF2704" s="211"/>
      <c r="AG2704" s="211"/>
      <c r="AH2704" s="211"/>
      <c r="AI2704" s="211"/>
    </row>
    <row r="2705" spans="1:35" ht="18.75" x14ac:dyDescent="0.25">
      <c r="A2705" s="88">
        <f>+PACKING!C2695</f>
        <v>0</v>
      </c>
      <c r="B2705" s="89">
        <f>+PACKING!D2695</f>
        <v>0</v>
      </c>
      <c r="C2705" s="90">
        <f>+PACKING!F2695</f>
        <v>0</v>
      </c>
      <c r="D2705" s="90" t="str">
        <f t="shared" si="210"/>
        <v>0---0</v>
      </c>
      <c r="E2705" s="90" t="str">
        <f t="shared" si="211"/>
        <v>0---0</v>
      </c>
      <c r="F2705" s="91">
        <f>+PACKING!E2695</f>
        <v>0</v>
      </c>
      <c r="G2705" s="92">
        <f>+PACKING!I2695</f>
        <v>0</v>
      </c>
      <c r="H2705" s="91" t="s">
        <v>38</v>
      </c>
      <c r="I2705" s="90">
        <f t="shared" si="212"/>
        <v>0</v>
      </c>
      <c r="J2705" s="91">
        <f t="shared" si="213"/>
        <v>0</v>
      </c>
      <c r="K2705" s="90"/>
      <c r="L2705" s="92">
        <f>+PACKING!L2695</f>
        <v>0</v>
      </c>
      <c r="M2705" s="92">
        <f t="shared" si="214"/>
        <v>2</v>
      </c>
      <c r="N2705" s="91">
        <f>+PACKING!G2695</f>
        <v>0</v>
      </c>
      <c r="O2705" s="91">
        <f>+PACKING!H2695</f>
        <v>0</v>
      </c>
      <c r="P2705" s="90" t="s">
        <v>17</v>
      </c>
      <c r="Q2705" s="91">
        <f>+PACKING!J2695</f>
        <v>0</v>
      </c>
      <c r="R2705" s="93">
        <f>+PACKING!K2695</f>
        <v>0</v>
      </c>
      <c r="S2705" s="94" t="s">
        <v>74</v>
      </c>
      <c r="T2705" s="211"/>
      <c r="U2705" s="211"/>
      <c r="V2705" s="211"/>
      <c r="W2705" s="211"/>
      <c r="X2705" s="211"/>
      <c r="Y2705" s="211"/>
      <c r="Z2705" s="211"/>
      <c r="AA2705" s="211"/>
      <c r="AB2705" s="211"/>
      <c r="AC2705" s="211"/>
      <c r="AD2705" s="211"/>
      <c r="AE2705" s="211"/>
      <c r="AF2705" s="211"/>
      <c r="AG2705" s="211"/>
      <c r="AH2705" s="211"/>
      <c r="AI2705" s="211"/>
    </row>
    <row r="2706" spans="1:35" ht="18.75" x14ac:dyDescent="0.25">
      <c r="A2706" s="88">
        <f>+PACKING!C2696</f>
        <v>0</v>
      </c>
      <c r="B2706" s="89">
        <f>+PACKING!D2696</f>
        <v>0</v>
      </c>
      <c r="C2706" s="90">
        <f>+PACKING!F2696</f>
        <v>0</v>
      </c>
      <c r="D2706" s="90" t="str">
        <f t="shared" si="210"/>
        <v>0---0</v>
      </c>
      <c r="E2706" s="90" t="str">
        <f t="shared" si="211"/>
        <v>0---0</v>
      </c>
      <c r="F2706" s="91">
        <f>+PACKING!E2696</f>
        <v>0</v>
      </c>
      <c r="G2706" s="92">
        <f>+PACKING!I2696</f>
        <v>0</v>
      </c>
      <c r="H2706" s="91" t="s">
        <v>38</v>
      </c>
      <c r="I2706" s="90">
        <f t="shared" si="212"/>
        <v>0</v>
      </c>
      <c r="J2706" s="91">
        <f t="shared" si="213"/>
        <v>0</v>
      </c>
      <c r="K2706" s="90"/>
      <c r="L2706" s="92">
        <f>+PACKING!L2696</f>
        <v>0</v>
      </c>
      <c r="M2706" s="92">
        <f t="shared" si="214"/>
        <v>2</v>
      </c>
      <c r="N2706" s="91">
        <f>+PACKING!G2696</f>
        <v>0</v>
      </c>
      <c r="O2706" s="91">
        <f>+PACKING!H2696</f>
        <v>0</v>
      </c>
      <c r="P2706" s="90" t="s">
        <v>17</v>
      </c>
      <c r="Q2706" s="91">
        <f>+PACKING!J2696</f>
        <v>0</v>
      </c>
      <c r="R2706" s="93">
        <f>+PACKING!K2696</f>
        <v>0</v>
      </c>
      <c r="S2706" s="94" t="s">
        <v>74</v>
      </c>
      <c r="T2706" s="211"/>
      <c r="U2706" s="211"/>
      <c r="V2706" s="211"/>
      <c r="W2706" s="211"/>
      <c r="X2706" s="211"/>
      <c r="Y2706" s="211"/>
      <c r="Z2706" s="211"/>
      <c r="AA2706" s="211"/>
      <c r="AB2706" s="211"/>
      <c r="AC2706" s="211"/>
      <c r="AD2706" s="211"/>
      <c r="AE2706" s="211"/>
      <c r="AF2706" s="211"/>
      <c r="AG2706" s="211"/>
      <c r="AH2706" s="211"/>
      <c r="AI2706" s="211"/>
    </row>
    <row r="2707" spans="1:35" ht="18.75" x14ac:dyDescent="0.25">
      <c r="A2707" s="88">
        <f>+PACKING!C2697</f>
        <v>0</v>
      </c>
      <c r="B2707" s="89">
        <f>+PACKING!D2697</f>
        <v>0</v>
      </c>
      <c r="C2707" s="90">
        <f>+PACKING!F2697</f>
        <v>0</v>
      </c>
      <c r="D2707" s="90" t="str">
        <f t="shared" si="210"/>
        <v>0---0</v>
      </c>
      <c r="E2707" s="90" t="str">
        <f t="shared" si="211"/>
        <v>0---0</v>
      </c>
      <c r="F2707" s="91">
        <f>+PACKING!E2697</f>
        <v>0</v>
      </c>
      <c r="G2707" s="92">
        <f>+PACKING!I2697</f>
        <v>0</v>
      </c>
      <c r="H2707" s="91" t="s">
        <v>38</v>
      </c>
      <c r="I2707" s="90">
        <f t="shared" si="212"/>
        <v>0</v>
      </c>
      <c r="J2707" s="91">
        <f t="shared" si="213"/>
        <v>0</v>
      </c>
      <c r="K2707" s="90"/>
      <c r="L2707" s="92">
        <f>+PACKING!L2697</f>
        <v>0</v>
      </c>
      <c r="M2707" s="92">
        <f t="shared" si="214"/>
        <v>2</v>
      </c>
      <c r="N2707" s="91">
        <f>+PACKING!G2697</f>
        <v>0</v>
      </c>
      <c r="O2707" s="91">
        <f>+PACKING!H2697</f>
        <v>0</v>
      </c>
      <c r="P2707" s="90" t="s">
        <v>17</v>
      </c>
      <c r="Q2707" s="91">
        <f>+PACKING!J2697</f>
        <v>0</v>
      </c>
      <c r="R2707" s="93">
        <f>+PACKING!K2697</f>
        <v>0</v>
      </c>
      <c r="S2707" s="94" t="s">
        <v>74</v>
      </c>
      <c r="T2707" s="211"/>
      <c r="U2707" s="211"/>
      <c r="V2707" s="211"/>
      <c r="W2707" s="211"/>
      <c r="X2707" s="211"/>
      <c r="Y2707" s="211"/>
      <c r="Z2707" s="211"/>
      <c r="AA2707" s="211"/>
      <c r="AB2707" s="211"/>
      <c r="AC2707" s="211"/>
      <c r="AD2707" s="211"/>
      <c r="AE2707" s="211"/>
      <c r="AF2707" s="211"/>
      <c r="AG2707" s="211"/>
      <c r="AH2707" s="211"/>
      <c r="AI2707" s="211"/>
    </row>
    <row r="2708" spans="1:35" ht="18.75" x14ac:dyDescent="0.25">
      <c r="A2708" s="88">
        <f>+PACKING!C2698</f>
        <v>0</v>
      </c>
      <c r="B2708" s="89">
        <f>+PACKING!D2698</f>
        <v>0</v>
      </c>
      <c r="C2708" s="90">
        <f>+PACKING!F2698</f>
        <v>0</v>
      </c>
      <c r="D2708" s="90" t="str">
        <f t="shared" si="210"/>
        <v>0---0</v>
      </c>
      <c r="E2708" s="90" t="str">
        <f t="shared" si="211"/>
        <v>0---0</v>
      </c>
      <c r="F2708" s="91">
        <f>+PACKING!E2698</f>
        <v>0</v>
      </c>
      <c r="G2708" s="92">
        <f>+PACKING!I2698</f>
        <v>0</v>
      </c>
      <c r="H2708" s="91" t="s">
        <v>38</v>
      </c>
      <c r="I2708" s="90">
        <f t="shared" si="212"/>
        <v>0</v>
      </c>
      <c r="J2708" s="91">
        <f t="shared" si="213"/>
        <v>0</v>
      </c>
      <c r="K2708" s="90"/>
      <c r="L2708" s="92">
        <f>+PACKING!L2698</f>
        <v>0</v>
      </c>
      <c r="M2708" s="92">
        <f t="shared" si="214"/>
        <v>2</v>
      </c>
      <c r="N2708" s="91">
        <f>+PACKING!G2698</f>
        <v>0</v>
      </c>
      <c r="O2708" s="91">
        <f>+PACKING!H2698</f>
        <v>0</v>
      </c>
      <c r="P2708" s="90" t="s">
        <v>17</v>
      </c>
      <c r="Q2708" s="91">
        <f>+PACKING!J2698</f>
        <v>0</v>
      </c>
      <c r="R2708" s="93">
        <f>+PACKING!K2698</f>
        <v>0</v>
      </c>
      <c r="S2708" s="94" t="s">
        <v>74</v>
      </c>
      <c r="T2708" s="211"/>
      <c r="U2708" s="211"/>
      <c r="V2708" s="211"/>
      <c r="W2708" s="211"/>
      <c r="X2708" s="211"/>
      <c r="Y2708" s="211"/>
      <c r="Z2708" s="211"/>
      <c r="AA2708" s="211"/>
      <c r="AB2708" s="211"/>
      <c r="AC2708" s="211"/>
      <c r="AD2708" s="211"/>
      <c r="AE2708" s="211"/>
      <c r="AF2708" s="211"/>
      <c r="AG2708" s="211"/>
      <c r="AH2708" s="211"/>
      <c r="AI2708" s="211"/>
    </row>
    <row r="2709" spans="1:35" ht="18.75" x14ac:dyDescent="0.25">
      <c r="A2709" s="88">
        <f>+PACKING!C2699</f>
        <v>0</v>
      </c>
      <c r="B2709" s="89">
        <f>+PACKING!D2699</f>
        <v>0</v>
      </c>
      <c r="C2709" s="90">
        <f>+PACKING!F2699</f>
        <v>0</v>
      </c>
      <c r="D2709" s="90" t="str">
        <f t="shared" ref="D2709:D2772" si="215">+C2709&amp;H2709&amp;F2709</f>
        <v>0---0</v>
      </c>
      <c r="E2709" s="90" t="str">
        <f t="shared" ref="E2709:E2772" si="216">+N2709&amp;H2709&amp;O2709</f>
        <v>0---0</v>
      </c>
      <c r="F2709" s="91">
        <f>+PACKING!E2699</f>
        <v>0</v>
      </c>
      <c r="G2709" s="92">
        <f>+PACKING!I2699</f>
        <v>0</v>
      </c>
      <c r="H2709" s="91" t="s">
        <v>38</v>
      </c>
      <c r="I2709" s="90">
        <f t="shared" ref="I2709:I2772" si="217">+R2709</f>
        <v>0</v>
      </c>
      <c r="J2709" s="91">
        <f t="shared" ref="J2709:J2772" si="218">+Q2709</f>
        <v>0</v>
      </c>
      <c r="K2709" s="90"/>
      <c r="L2709" s="92">
        <f>+PACKING!L2699</f>
        <v>0</v>
      </c>
      <c r="M2709" s="92">
        <f t="shared" ref="M2709:M2772" si="219">+L2709+2</f>
        <v>2</v>
      </c>
      <c r="N2709" s="91">
        <f>+PACKING!G2699</f>
        <v>0</v>
      </c>
      <c r="O2709" s="91">
        <f>+PACKING!H2699</f>
        <v>0</v>
      </c>
      <c r="P2709" s="90" t="s">
        <v>17</v>
      </c>
      <c r="Q2709" s="91">
        <f>+PACKING!J2699</f>
        <v>0</v>
      </c>
      <c r="R2709" s="93">
        <f>+PACKING!K2699</f>
        <v>0</v>
      </c>
      <c r="S2709" s="94" t="s">
        <v>74</v>
      </c>
      <c r="T2709" s="211"/>
      <c r="U2709" s="211"/>
      <c r="V2709" s="211"/>
      <c r="W2709" s="211"/>
      <c r="X2709" s="211"/>
      <c r="Y2709" s="211"/>
      <c r="Z2709" s="211"/>
      <c r="AA2709" s="211"/>
      <c r="AB2709" s="211"/>
      <c r="AC2709" s="211"/>
      <c r="AD2709" s="211"/>
      <c r="AE2709" s="211"/>
      <c r="AF2709" s="211"/>
      <c r="AG2709" s="211"/>
      <c r="AH2709" s="211"/>
      <c r="AI2709" s="211"/>
    </row>
    <row r="2710" spans="1:35" ht="18.75" x14ac:dyDescent="0.25">
      <c r="A2710" s="88">
        <f>+PACKING!C2700</f>
        <v>0</v>
      </c>
      <c r="B2710" s="89">
        <f>+PACKING!D2700</f>
        <v>0</v>
      </c>
      <c r="C2710" s="90">
        <f>+PACKING!F2700</f>
        <v>0</v>
      </c>
      <c r="D2710" s="90" t="str">
        <f t="shared" si="215"/>
        <v>0---0</v>
      </c>
      <c r="E2710" s="90" t="str">
        <f t="shared" si="216"/>
        <v>0---0</v>
      </c>
      <c r="F2710" s="91">
        <f>+PACKING!E2700</f>
        <v>0</v>
      </c>
      <c r="G2710" s="92">
        <f>+PACKING!I2700</f>
        <v>0</v>
      </c>
      <c r="H2710" s="91" t="s">
        <v>38</v>
      </c>
      <c r="I2710" s="90">
        <f t="shared" si="217"/>
        <v>0</v>
      </c>
      <c r="J2710" s="91">
        <f t="shared" si="218"/>
        <v>0</v>
      </c>
      <c r="K2710" s="90"/>
      <c r="L2710" s="92">
        <f>+PACKING!L2700</f>
        <v>0</v>
      </c>
      <c r="M2710" s="92">
        <f t="shared" si="219"/>
        <v>2</v>
      </c>
      <c r="N2710" s="91">
        <f>+PACKING!G2700</f>
        <v>0</v>
      </c>
      <c r="O2710" s="91">
        <f>+PACKING!H2700</f>
        <v>0</v>
      </c>
      <c r="P2710" s="90" t="s">
        <v>17</v>
      </c>
      <c r="Q2710" s="91">
        <f>+PACKING!J2700</f>
        <v>0</v>
      </c>
      <c r="R2710" s="93">
        <f>+PACKING!K2700</f>
        <v>0</v>
      </c>
      <c r="S2710" s="94" t="s">
        <v>74</v>
      </c>
      <c r="T2710" s="211"/>
      <c r="U2710" s="211"/>
      <c r="V2710" s="211"/>
      <c r="W2710" s="211"/>
      <c r="X2710" s="211"/>
      <c r="Y2710" s="211"/>
      <c r="Z2710" s="211"/>
      <c r="AA2710" s="211"/>
      <c r="AB2710" s="211"/>
      <c r="AC2710" s="211"/>
      <c r="AD2710" s="211"/>
      <c r="AE2710" s="211"/>
      <c r="AF2710" s="211"/>
      <c r="AG2710" s="211"/>
      <c r="AH2710" s="211"/>
      <c r="AI2710" s="211"/>
    </row>
    <row r="2711" spans="1:35" ht="18.75" x14ac:dyDescent="0.25">
      <c r="A2711" s="88">
        <f>+PACKING!C2701</f>
        <v>0</v>
      </c>
      <c r="B2711" s="89">
        <f>+PACKING!D2701</f>
        <v>0</v>
      </c>
      <c r="C2711" s="90">
        <f>+PACKING!F2701</f>
        <v>0</v>
      </c>
      <c r="D2711" s="90" t="str">
        <f t="shared" si="215"/>
        <v>0---0</v>
      </c>
      <c r="E2711" s="90" t="str">
        <f t="shared" si="216"/>
        <v>0---0</v>
      </c>
      <c r="F2711" s="91">
        <f>+PACKING!E2701</f>
        <v>0</v>
      </c>
      <c r="G2711" s="92">
        <f>+PACKING!I2701</f>
        <v>0</v>
      </c>
      <c r="H2711" s="91" t="s">
        <v>38</v>
      </c>
      <c r="I2711" s="90">
        <f t="shared" si="217"/>
        <v>0</v>
      </c>
      <c r="J2711" s="91">
        <f t="shared" si="218"/>
        <v>0</v>
      </c>
      <c r="K2711" s="90"/>
      <c r="L2711" s="92">
        <f>+PACKING!L2701</f>
        <v>0</v>
      </c>
      <c r="M2711" s="92">
        <f t="shared" si="219"/>
        <v>2</v>
      </c>
      <c r="N2711" s="91">
        <f>+PACKING!G2701</f>
        <v>0</v>
      </c>
      <c r="O2711" s="91">
        <f>+PACKING!H2701</f>
        <v>0</v>
      </c>
      <c r="P2711" s="90" t="s">
        <v>17</v>
      </c>
      <c r="Q2711" s="91">
        <f>+PACKING!J2701</f>
        <v>0</v>
      </c>
      <c r="R2711" s="93">
        <f>+PACKING!K2701</f>
        <v>0</v>
      </c>
      <c r="S2711" s="94" t="s">
        <v>74</v>
      </c>
      <c r="T2711" s="211"/>
      <c r="U2711" s="211"/>
      <c r="V2711" s="211"/>
      <c r="W2711" s="211"/>
      <c r="X2711" s="211"/>
      <c r="Y2711" s="211"/>
      <c r="Z2711" s="211"/>
      <c r="AA2711" s="211"/>
      <c r="AB2711" s="211"/>
      <c r="AC2711" s="211"/>
      <c r="AD2711" s="211"/>
      <c r="AE2711" s="211"/>
      <c r="AF2711" s="211"/>
      <c r="AG2711" s="211"/>
      <c r="AH2711" s="211"/>
      <c r="AI2711" s="211"/>
    </row>
    <row r="2712" spans="1:35" ht="18.75" x14ac:dyDescent="0.25">
      <c r="A2712" s="88">
        <f>+PACKING!C2702</f>
        <v>0</v>
      </c>
      <c r="B2712" s="89">
        <f>+PACKING!D2702</f>
        <v>0</v>
      </c>
      <c r="C2712" s="90">
        <f>+PACKING!F2702</f>
        <v>0</v>
      </c>
      <c r="D2712" s="90" t="str">
        <f t="shared" si="215"/>
        <v>0---0</v>
      </c>
      <c r="E2712" s="90" t="str">
        <f t="shared" si="216"/>
        <v>0---0</v>
      </c>
      <c r="F2712" s="91">
        <f>+PACKING!E2702</f>
        <v>0</v>
      </c>
      <c r="G2712" s="92">
        <f>+PACKING!I2702</f>
        <v>0</v>
      </c>
      <c r="H2712" s="91" t="s">
        <v>38</v>
      </c>
      <c r="I2712" s="90">
        <f t="shared" si="217"/>
        <v>0</v>
      </c>
      <c r="J2712" s="91">
        <f t="shared" si="218"/>
        <v>0</v>
      </c>
      <c r="K2712" s="90"/>
      <c r="L2712" s="92">
        <f>+PACKING!L2702</f>
        <v>0</v>
      </c>
      <c r="M2712" s="92">
        <f t="shared" si="219"/>
        <v>2</v>
      </c>
      <c r="N2712" s="91">
        <f>+PACKING!G2702</f>
        <v>0</v>
      </c>
      <c r="O2712" s="91">
        <f>+PACKING!H2702</f>
        <v>0</v>
      </c>
      <c r="P2712" s="90" t="s">
        <v>17</v>
      </c>
      <c r="Q2712" s="91">
        <f>+PACKING!J2702</f>
        <v>0</v>
      </c>
      <c r="R2712" s="93">
        <f>+PACKING!K2702</f>
        <v>0</v>
      </c>
      <c r="S2712" s="94" t="s">
        <v>74</v>
      </c>
      <c r="T2712" s="211"/>
      <c r="U2712" s="211"/>
      <c r="V2712" s="211"/>
      <c r="W2712" s="211"/>
      <c r="X2712" s="211"/>
      <c r="Y2712" s="211"/>
      <c r="Z2712" s="211"/>
      <c r="AA2712" s="211"/>
      <c r="AB2712" s="211"/>
      <c r="AC2712" s="211"/>
      <c r="AD2712" s="211"/>
      <c r="AE2712" s="211"/>
      <c r="AF2712" s="211"/>
      <c r="AG2712" s="211"/>
      <c r="AH2712" s="211"/>
      <c r="AI2712" s="211"/>
    </row>
    <row r="2713" spans="1:35" ht="18.75" x14ac:dyDescent="0.25">
      <c r="A2713" s="88">
        <f>+PACKING!C2703</f>
        <v>0</v>
      </c>
      <c r="B2713" s="89">
        <f>+PACKING!D2703</f>
        <v>0</v>
      </c>
      <c r="C2713" s="90">
        <f>+PACKING!F2703</f>
        <v>0</v>
      </c>
      <c r="D2713" s="90" t="str">
        <f t="shared" si="215"/>
        <v>0---0</v>
      </c>
      <c r="E2713" s="90" t="str">
        <f t="shared" si="216"/>
        <v>0---0</v>
      </c>
      <c r="F2713" s="91">
        <f>+PACKING!E2703</f>
        <v>0</v>
      </c>
      <c r="G2713" s="92">
        <f>+PACKING!I2703</f>
        <v>0</v>
      </c>
      <c r="H2713" s="91" t="s">
        <v>38</v>
      </c>
      <c r="I2713" s="90">
        <f t="shared" si="217"/>
        <v>0</v>
      </c>
      <c r="J2713" s="91">
        <f t="shared" si="218"/>
        <v>0</v>
      </c>
      <c r="K2713" s="90"/>
      <c r="L2713" s="92">
        <f>+PACKING!L2703</f>
        <v>0</v>
      </c>
      <c r="M2713" s="92">
        <f t="shared" si="219"/>
        <v>2</v>
      </c>
      <c r="N2713" s="91">
        <f>+PACKING!G2703</f>
        <v>0</v>
      </c>
      <c r="O2713" s="91">
        <f>+PACKING!H2703</f>
        <v>0</v>
      </c>
      <c r="P2713" s="90" t="s">
        <v>17</v>
      </c>
      <c r="Q2713" s="91">
        <f>+PACKING!J2703</f>
        <v>0</v>
      </c>
      <c r="R2713" s="93">
        <f>+PACKING!K2703</f>
        <v>0</v>
      </c>
      <c r="S2713" s="94" t="s">
        <v>74</v>
      </c>
      <c r="T2713" s="211"/>
      <c r="U2713" s="211"/>
      <c r="V2713" s="211"/>
      <c r="W2713" s="211"/>
      <c r="X2713" s="211"/>
      <c r="Y2713" s="211"/>
      <c r="Z2713" s="211"/>
      <c r="AA2713" s="211"/>
      <c r="AB2713" s="211"/>
      <c r="AC2713" s="211"/>
      <c r="AD2713" s="211"/>
      <c r="AE2713" s="211"/>
      <c r="AF2713" s="211"/>
      <c r="AG2713" s="211"/>
      <c r="AH2713" s="211"/>
      <c r="AI2713" s="211"/>
    </row>
    <row r="2714" spans="1:35" ht="18.75" x14ac:dyDescent="0.25">
      <c r="A2714" s="88">
        <f>+PACKING!C2704</f>
        <v>0</v>
      </c>
      <c r="B2714" s="89">
        <f>+PACKING!D2704</f>
        <v>0</v>
      </c>
      <c r="C2714" s="90">
        <f>+PACKING!F2704</f>
        <v>0</v>
      </c>
      <c r="D2714" s="90" t="str">
        <f t="shared" si="215"/>
        <v>0---0</v>
      </c>
      <c r="E2714" s="90" t="str">
        <f t="shared" si="216"/>
        <v>0---0</v>
      </c>
      <c r="F2714" s="91">
        <f>+PACKING!E2704</f>
        <v>0</v>
      </c>
      <c r="G2714" s="92">
        <f>+PACKING!I2704</f>
        <v>0</v>
      </c>
      <c r="H2714" s="91" t="s">
        <v>38</v>
      </c>
      <c r="I2714" s="90">
        <f t="shared" si="217"/>
        <v>0</v>
      </c>
      <c r="J2714" s="91">
        <f t="shared" si="218"/>
        <v>0</v>
      </c>
      <c r="K2714" s="90"/>
      <c r="L2714" s="92">
        <f>+PACKING!L2704</f>
        <v>0</v>
      </c>
      <c r="M2714" s="92">
        <f t="shared" si="219"/>
        <v>2</v>
      </c>
      <c r="N2714" s="91">
        <f>+PACKING!G2704</f>
        <v>0</v>
      </c>
      <c r="O2714" s="91">
        <f>+PACKING!H2704</f>
        <v>0</v>
      </c>
      <c r="P2714" s="90" t="s">
        <v>17</v>
      </c>
      <c r="Q2714" s="91">
        <f>+PACKING!J2704</f>
        <v>0</v>
      </c>
      <c r="R2714" s="93">
        <f>+PACKING!K2704</f>
        <v>0</v>
      </c>
      <c r="S2714" s="94" t="s">
        <v>74</v>
      </c>
      <c r="T2714" s="211"/>
      <c r="U2714" s="211"/>
      <c r="V2714" s="211"/>
      <c r="W2714" s="211"/>
      <c r="X2714" s="211"/>
      <c r="Y2714" s="211"/>
      <c r="Z2714" s="211"/>
      <c r="AA2714" s="211"/>
      <c r="AB2714" s="211"/>
      <c r="AC2714" s="211"/>
      <c r="AD2714" s="211"/>
      <c r="AE2714" s="211"/>
      <c r="AF2714" s="211"/>
      <c r="AG2714" s="211"/>
      <c r="AH2714" s="211"/>
      <c r="AI2714" s="211"/>
    </row>
    <row r="2715" spans="1:35" ht="18.75" x14ac:dyDescent="0.25">
      <c r="A2715" s="88">
        <f>+PACKING!C2705</f>
        <v>0</v>
      </c>
      <c r="B2715" s="89">
        <f>+PACKING!D2705</f>
        <v>0</v>
      </c>
      <c r="C2715" s="90">
        <f>+PACKING!F2705</f>
        <v>0</v>
      </c>
      <c r="D2715" s="90" t="str">
        <f t="shared" si="215"/>
        <v>0---0</v>
      </c>
      <c r="E2715" s="90" t="str">
        <f t="shared" si="216"/>
        <v>0---0</v>
      </c>
      <c r="F2715" s="91">
        <f>+PACKING!E2705</f>
        <v>0</v>
      </c>
      <c r="G2715" s="92">
        <f>+PACKING!I2705</f>
        <v>0</v>
      </c>
      <c r="H2715" s="91" t="s">
        <v>38</v>
      </c>
      <c r="I2715" s="90">
        <f t="shared" si="217"/>
        <v>0</v>
      </c>
      <c r="J2715" s="91">
        <f t="shared" si="218"/>
        <v>0</v>
      </c>
      <c r="K2715" s="90"/>
      <c r="L2715" s="92">
        <f>+PACKING!L2705</f>
        <v>0</v>
      </c>
      <c r="M2715" s="92">
        <f t="shared" si="219"/>
        <v>2</v>
      </c>
      <c r="N2715" s="91">
        <f>+PACKING!G2705</f>
        <v>0</v>
      </c>
      <c r="O2715" s="91">
        <f>+PACKING!H2705</f>
        <v>0</v>
      </c>
      <c r="P2715" s="90" t="s">
        <v>17</v>
      </c>
      <c r="Q2715" s="91">
        <f>+PACKING!J2705</f>
        <v>0</v>
      </c>
      <c r="R2715" s="93">
        <f>+PACKING!K2705</f>
        <v>0</v>
      </c>
      <c r="S2715" s="94" t="s">
        <v>74</v>
      </c>
      <c r="T2715" s="211"/>
      <c r="U2715" s="211"/>
      <c r="V2715" s="211"/>
      <c r="W2715" s="211"/>
      <c r="X2715" s="211"/>
      <c r="Y2715" s="211"/>
      <c r="Z2715" s="211"/>
      <c r="AA2715" s="211"/>
      <c r="AB2715" s="211"/>
      <c r="AC2715" s="211"/>
      <c r="AD2715" s="211"/>
      <c r="AE2715" s="211"/>
      <c r="AF2715" s="211"/>
      <c r="AG2715" s="211"/>
      <c r="AH2715" s="211"/>
      <c r="AI2715" s="211"/>
    </row>
    <row r="2716" spans="1:35" ht="18.75" x14ac:dyDescent="0.25">
      <c r="A2716" s="88">
        <f>+PACKING!C2706</f>
        <v>0</v>
      </c>
      <c r="B2716" s="89">
        <f>+PACKING!D2706</f>
        <v>0</v>
      </c>
      <c r="C2716" s="90">
        <f>+PACKING!F2706</f>
        <v>0</v>
      </c>
      <c r="D2716" s="90" t="str">
        <f t="shared" si="215"/>
        <v>0---0</v>
      </c>
      <c r="E2716" s="90" t="str">
        <f t="shared" si="216"/>
        <v>0---0</v>
      </c>
      <c r="F2716" s="91">
        <f>+PACKING!E2706</f>
        <v>0</v>
      </c>
      <c r="G2716" s="92">
        <f>+PACKING!I2706</f>
        <v>0</v>
      </c>
      <c r="H2716" s="91" t="s">
        <v>38</v>
      </c>
      <c r="I2716" s="90">
        <f t="shared" si="217"/>
        <v>0</v>
      </c>
      <c r="J2716" s="91">
        <f t="shared" si="218"/>
        <v>0</v>
      </c>
      <c r="K2716" s="90"/>
      <c r="L2716" s="92">
        <f>+PACKING!L2706</f>
        <v>0</v>
      </c>
      <c r="M2716" s="92">
        <f t="shared" si="219"/>
        <v>2</v>
      </c>
      <c r="N2716" s="91">
        <f>+PACKING!G2706</f>
        <v>0</v>
      </c>
      <c r="O2716" s="91">
        <f>+PACKING!H2706</f>
        <v>0</v>
      </c>
      <c r="P2716" s="90" t="s">
        <v>17</v>
      </c>
      <c r="Q2716" s="91">
        <f>+PACKING!J2706</f>
        <v>0</v>
      </c>
      <c r="R2716" s="93">
        <f>+PACKING!K2706</f>
        <v>0</v>
      </c>
      <c r="S2716" s="94" t="s">
        <v>74</v>
      </c>
      <c r="T2716" s="211"/>
      <c r="U2716" s="211"/>
      <c r="V2716" s="211"/>
      <c r="W2716" s="211"/>
      <c r="X2716" s="211"/>
      <c r="Y2716" s="211"/>
      <c r="Z2716" s="211"/>
      <c r="AA2716" s="211"/>
      <c r="AB2716" s="211"/>
      <c r="AC2716" s="211"/>
      <c r="AD2716" s="211"/>
      <c r="AE2716" s="211"/>
      <c r="AF2716" s="211"/>
      <c r="AG2716" s="211"/>
      <c r="AH2716" s="211"/>
      <c r="AI2716" s="211"/>
    </row>
    <row r="2717" spans="1:35" ht="18.75" x14ac:dyDescent="0.25">
      <c r="A2717" s="88">
        <f>+PACKING!C2707</f>
        <v>0</v>
      </c>
      <c r="B2717" s="89">
        <f>+PACKING!D2707</f>
        <v>0</v>
      </c>
      <c r="C2717" s="90">
        <f>+PACKING!F2707</f>
        <v>0</v>
      </c>
      <c r="D2717" s="90" t="str">
        <f t="shared" si="215"/>
        <v>0---0</v>
      </c>
      <c r="E2717" s="90" t="str">
        <f t="shared" si="216"/>
        <v>0---0</v>
      </c>
      <c r="F2717" s="91">
        <f>+PACKING!E2707</f>
        <v>0</v>
      </c>
      <c r="G2717" s="92">
        <f>+PACKING!I2707</f>
        <v>0</v>
      </c>
      <c r="H2717" s="91" t="s">
        <v>38</v>
      </c>
      <c r="I2717" s="90">
        <f t="shared" si="217"/>
        <v>0</v>
      </c>
      <c r="J2717" s="91">
        <f t="shared" si="218"/>
        <v>0</v>
      </c>
      <c r="K2717" s="90"/>
      <c r="L2717" s="92">
        <f>+PACKING!L2707</f>
        <v>0</v>
      </c>
      <c r="M2717" s="92">
        <f t="shared" si="219"/>
        <v>2</v>
      </c>
      <c r="N2717" s="91">
        <f>+PACKING!G2707</f>
        <v>0</v>
      </c>
      <c r="O2717" s="91">
        <f>+PACKING!H2707</f>
        <v>0</v>
      </c>
      <c r="P2717" s="90" t="s">
        <v>17</v>
      </c>
      <c r="Q2717" s="91">
        <f>+PACKING!J2707</f>
        <v>0</v>
      </c>
      <c r="R2717" s="93">
        <f>+PACKING!K2707</f>
        <v>0</v>
      </c>
      <c r="S2717" s="94" t="s">
        <v>74</v>
      </c>
      <c r="T2717" s="211"/>
      <c r="U2717" s="211"/>
      <c r="V2717" s="211"/>
      <c r="W2717" s="211"/>
      <c r="X2717" s="211"/>
      <c r="Y2717" s="211"/>
      <c r="Z2717" s="211"/>
      <c r="AA2717" s="211"/>
      <c r="AB2717" s="211"/>
      <c r="AC2717" s="211"/>
      <c r="AD2717" s="211"/>
      <c r="AE2717" s="211"/>
      <c r="AF2717" s="211"/>
      <c r="AG2717" s="211"/>
      <c r="AH2717" s="211"/>
      <c r="AI2717" s="211"/>
    </row>
    <row r="2718" spans="1:35" ht="18.75" x14ac:dyDescent="0.25">
      <c r="A2718" s="88">
        <f>+PACKING!C2708</f>
        <v>0</v>
      </c>
      <c r="B2718" s="89">
        <f>+PACKING!D2708</f>
        <v>0</v>
      </c>
      <c r="C2718" s="90">
        <f>+PACKING!F2708</f>
        <v>0</v>
      </c>
      <c r="D2718" s="90" t="str">
        <f t="shared" si="215"/>
        <v>0---0</v>
      </c>
      <c r="E2718" s="90" t="str">
        <f t="shared" si="216"/>
        <v>0---0</v>
      </c>
      <c r="F2718" s="91">
        <f>+PACKING!E2708</f>
        <v>0</v>
      </c>
      <c r="G2718" s="92">
        <f>+PACKING!I2708</f>
        <v>0</v>
      </c>
      <c r="H2718" s="91" t="s">
        <v>38</v>
      </c>
      <c r="I2718" s="90">
        <f t="shared" si="217"/>
        <v>0</v>
      </c>
      <c r="J2718" s="91">
        <f t="shared" si="218"/>
        <v>0</v>
      </c>
      <c r="K2718" s="90"/>
      <c r="L2718" s="92">
        <f>+PACKING!L2708</f>
        <v>0</v>
      </c>
      <c r="M2718" s="92">
        <f t="shared" si="219"/>
        <v>2</v>
      </c>
      <c r="N2718" s="91">
        <f>+PACKING!G2708</f>
        <v>0</v>
      </c>
      <c r="O2718" s="91">
        <f>+PACKING!H2708</f>
        <v>0</v>
      </c>
      <c r="P2718" s="90" t="s">
        <v>17</v>
      </c>
      <c r="Q2718" s="91">
        <f>+PACKING!J2708</f>
        <v>0</v>
      </c>
      <c r="R2718" s="93">
        <f>+PACKING!K2708</f>
        <v>0</v>
      </c>
      <c r="S2718" s="94" t="s">
        <v>74</v>
      </c>
      <c r="T2718" s="211"/>
      <c r="U2718" s="211"/>
      <c r="V2718" s="211"/>
      <c r="W2718" s="211"/>
      <c r="X2718" s="211"/>
      <c r="Y2718" s="211"/>
      <c r="Z2718" s="211"/>
      <c r="AA2718" s="211"/>
      <c r="AB2718" s="211"/>
      <c r="AC2718" s="211"/>
      <c r="AD2718" s="211"/>
      <c r="AE2718" s="211"/>
      <c r="AF2718" s="211"/>
      <c r="AG2718" s="211"/>
      <c r="AH2718" s="211"/>
      <c r="AI2718" s="211"/>
    </row>
    <row r="2719" spans="1:35" ht="18.75" x14ac:dyDescent="0.25">
      <c r="A2719" s="88">
        <f>+PACKING!C2709</f>
        <v>0</v>
      </c>
      <c r="B2719" s="89">
        <f>+PACKING!D2709</f>
        <v>0</v>
      </c>
      <c r="C2719" s="90">
        <f>+PACKING!F2709</f>
        <v>0</v>
      </c>
      <c r="D2719" s="90" t="str">
        <f t="shared" si="215"/>
        <v>0---0</v>
      </c>
      <c r="E2719" s="90" t="str">
        <f t="shared" si="216"/>
        <v>0---0</v>
      </c>
      <c r="F2719" s="91">
        <f>+PACKING!E2709</f>
        <v>0</v>
      </c>
      <c r="G2719" s="92">
        <f>+PACKING!I2709</f>
        <v>0</v>
      </c>
      <c r="H2719" s="91" t="s">
        <v>38</v>
      </c>
      <c r="I2719" s="90">
        <f t="shared" si="217"/>
        <v>0</v>
      </c>
      <c r="J2719" s="91">
        <f t="shared" si="218"/>
        <v>0</v>
      </c>
      <c r="K2719" s="90"/>
      <c r="L2719" s="92">
        <f>+PACKING!L2709</f>
        <v>0</v>
      </c>
      <c r="M2719" s="92">
        <f t="shared" si="219"/>
        <v>2</v>
      </c>
      <c r="N2719" s="91">
        <f>+PACKING!G2709</f>
        <v>0</v>
      </c>
      <c r="O2719" s="91">
        <f>+PACKING!H2709</f>
        <v>0</v>
      </c>
      <c r="P2719" s="90" t="s">
        <v>17</v>
      </c>
      <c r="Q2719" s="91">
        <f>+PACKING!J2709</f>
        <v>0</v>
      </c>
      <c r="R2719" s="93">
        <f>+PACKING!K2709</f>
        <v>0</v>
      </c>
      <c r="S2719" s="94" t="s">
        <v>74</v>
      </c>
      <c r="T2719" s="211"/>
      <c r="U2719" s="211"/>
      <c r="V2719" s="211"/>
      <c r="W2719" s="211"/>
      <c r="X2719" s="211"/>
      <c r="Y2719" s="211"/>
      <c r="Z2719" s="211"/>
      <c r="AA2719" s="211"/>
      <c r="AB2719" s="211"/>
      <c r="AC2719" s="211"/>
      <c r="AD2719" s="211"/>
      <c r="AE2719" s="211"/>
      <c r="AF2719" s="211"/>
      <c r="AG2719" s="211"/>
      <c r="AH2719" s="211"/>
      <c r="AI2719" s="211"/>
    </row>
    <row r="2720" spans="1:35" ht="18.75" x14ac:dyDescent="0.25">
      <c r="A2720" s="88">
        <f>+PACKING!C2710</f>
        <v>0</v>
      </c>
      <c r="B2720" s="89">
        <f>+PACKING!D2710</f>
        <v>0</v>
      </c>
      <c r="C2720" s="90">
        <f>+PACKING!F2710</f>
        <v>0</v>
      </c>
      <c r="D2720" s="90" t="str">
        <f t="shared" si="215"/>
        <v>0---0</v>
      </c>
      <c r="E2720" s="90" t="str">
        <f t="shared" si="216"/>
        <v>0---0</v>
      </c>
      <c r="F2720" s="91">
        <f>+PACKING!E2710</f>
        <v>0</v>
      </c>
      <c r="G2720" s="92">
        <f>+PACKING!I2710</f>
        <v>0</v>
      </c>
      <c r="H2720" s="91" t="s">
        <v>38</v>
      </c>
      <c r="I2720" s="90">
        <f t="shared" si="217"/>
        <v>0</v>
      </c>
      <c r="J2720" s="91">
        <f t="shared" si="218"/>
        <v>0</v>
      </c>
      <c r="K2720" s="90"/>
      <c r="L2720" s="92">
        <f>+PACKING!L2710</f>
        <v>0</v>
      </c>
      <c r="M2720" s="92">
        <f t="shared" si="219"/>
        <v>2</v>
      </c>
      <c r="N2720" s="91">
        <f>+PACKING!G2710</f>
        <v>0</v>
      </c>
      <c r="O2720" s="91">
        <f>+PACKING!H2710</f>
        <v>0</v>
      </c>
      <c r="P2720" s="90" t="s">
        <v>17</v>
      </c>
      <c r="Q2720" s="91">
        <f>+PACKING!J2710</f>
        <v>0</v>
      </c>
      <c r="R2720" s="93">
        <f>+PACKING!K2710</f>
        <v>0</v>
      </c>
      <c r="S2720" s="94" t="s">
        <v>74</v>
      </c>
      <c r="T2720" s="211"/>
      <c r="U2720" s="211"/>
      <c r="V2720" s="211"/>
      <c r="W2720" s="211"/>
      <c r="X2720" s="211"/>
      <c r="Y2720" s="211"/>
      <c r="Z2720" s="211"/>
      <c r="AA2720" s="211"/>
      <c r="AB2720" s="211"/>
      <c r="AC2720" s="211"/>
      <c r="AD2720" s="211"/>
      <c r="AE2720" s="211"/>
      <c r="AF2720" s="211"/>
      <c r="AG2720" s="211"/>
      <c r="AH2720" s="211"/>
      <c r="AI2720" s="211"/>
    </row>
    <row r="2721" spans="1:35" ht="18.75" x14ac:dyDescent="0.25">
      <c r="A2721" s="88">
        <f>+PACKING!C2711</f>
        <v>0</v>
      </c>
      <c r="B2721" s="89">
        <f>+PACKING!D2711</f>
        <v>0</v>
      </c>
      <c r="C2721" s="90">
        <f>+PACKING!F2711</f>
        <v>0</v>
      </c>
      <c r="D2721" s="90" t="str">
        <f t="shared" si="215"/>
        <v>0---0</v>
      </c>
      <c r="E2721" s="90" t="str">
        <f t="shared" si="216"/>
        <v>0---0</v>
      </c>
      <c r="F2721" s="91">
        <f>+PACKING!E2711</f>
        <v>0</v>
      </c>
      <c r="G2721" s="92">
        <f>+PACKING!I2711</f>
        <v>0</v>
      </c>
      <c r="H2721" s="91" t="s">
        <v>38</v>
      </c>
      <c r="I2721" s="90">
        <f t="shared" si="217"/>
        <v>0</v>
      </c>
      <c r="J2721" s="91">
        <f t="shared" si="218"/>
        <v>0</v>
      </c>
      <c r="K2721" s="90"/>
      <c r="L2721" s="92">
        <f>+PACKING!L2711</f>
        <v>0</v>
      </c>
      <c r="M2721" s="92">
        <f t="shared" si="219"/>
        <v>2</v>
      </c>
      <c r="N2721" s="91">
        <f>+PACKING!G2711</f>
        <v>0</v>
      </c>
      <c r="O2721" s="91">
        <f>+PACKING!H2711</f>
        <v>0</v>
      </c>
      <c r="P2721" s="90" t="s">
        <v>17</v>
      </c>
      <c r="Q2721" s="91">
        <f>+PACKING!J2711</f>
        <v>0</v>
      </c>
      <c r="R2721" s="93">
        <f>+PACKING!K2711</f>
        <v>0</v>
      </c>
      <c r="S2721" s="94" t="s">
        <v>74</v>
      </c>
      <c r="T2721" s="211"/>
      <c r="U2721" s="211"/>
      <c r="V2721" s="211"/>
      <c r="W2721" s="211"/>
      <c r="X2721" s="211"/>
      <c r="Y2721" s="211"/>
      <c r="Z2721" s="211"/>
      <c r="AA2721" s="211"/>
      <c r="AB2721" s="211"/>
      <c r="AC2721" s="211"/>
      <c r="AD2721" s="211"/>
      <c r="AE2721" s="211"/>
      <c r="AF2721" s="211"/>
      <c r="AG2721" s="211"/>
      <c r="AH2721" s="211"/>
      <c r="AI2721" s="211"/>
    </row>
    <row r="2722" spans="1:35" ht="18.75" x14ac:dyDescent="0.25">
      <c r="A2722" s="88">
        <f>+PACKING!C2712</f>
        <v>0</v>
      </c>
      <c r="B2722" s="89">
        <f>+PACKING!D2712</f>
        <v>0</v>
      </c>
      <c r="C2722" s="90">
        <f>+PACKING!F2712</f>
        <v>0</v>
      </c>
      <c r="D2722" s="90" t="str">
        <f t="shared" si="215"/>
        <v>0---0</v>
      </c>
      <c r="E2722" s="90" t="str">
        <f t="shared" si="216"/>
        <v>0---0</v>
      </c>
      <c r="F2722" s="91">
        <f>+PACKING!E2712</f>
        <v>0</v>
      </c>
      <c r="G2722" s="92">
        <f>+PACKING!I2712</f>
        <v>0</v>
      </c>
      <c r="H2722" s="91" t="s">
        <v>38</v>
      </c>
      <c r="I2722" s="90">
        <f t="shared" si="217"/>
        <v>0</v>
      </c>
      <c r="J2722" s="91">
        <f t="shared" si="218"/>
        <v>0</v>
      </c>
      <c r="K2722" s="90"/>
      <c r="L2722" s="92">
        <f>+PACKING!L2712</f>
        <v>0</v>
      </c>
      <c r="M2722" s="92">
        <f t="shared" si="219"/>
        <v>2</v>
      </c>
      <c r="N2722" s="91">
        <f>+PACKING!G2712</f>
        <v>0</v>
      </c>
      <c r="O2722" s="91">
        <f>+PACKING!H2712</f>
        <v>0</v>
      </c>
      <c r="P2722" s="90" t="s">
        <v>17</v>
      </c>
      <c r="Q2722" s="91">
        <f>+PACKING!J2712</f>
        <v>0</v>
      </c>
      <c r="R2722" s="93">
        <f>+PACKING!K2712</f>
        <v>0</v>
      </c>
      <c r="S2722" s="94" t="s">
        <v>74</v>
      </c>
      <c r="T2722" s="211"/>
      <c r="U2722" s="211"/>
      <c r="V2722" s="211"/>
      <c r="W2722" s="211"/>
      <c r="X2722" s="211"/>
      <c r="Y2722" s="211"/>
      <c r="Z2722" s="211"/>
      <c r="AA2722" s="211"/>
      <c r="AB2722" s="211"/>
      <c r="AC2722" s="211"/>
      <c r="AD2722" s="211"/>
      <c r="AE2722" s="211"/>
      <c r="AF2722" s="211"/>
      <c r="AG2722" s="211"/>
      <c r="AH2722" s="211"/>
      <c r="AI2722" s="211"/>
    </row>
    <row r="2723" spans="1:35" ht="18.75" x14ac:dyDescent="0.25">
      <c r="A2723" s="88">
        <f>+PACKING!C2713</f>
        <v>0</v>
      </c>
      <c r="B2723" s="89">
        <f>+PACKING!D2713</f>
        <v>0</v>
      </c>
      <c r="C2723" s="90">
        <f>+PACKING!F2713</f>
        <v>0</v>
      </c>
      <c r="D2723" s="90" t="str">
        <f t="shared" si="215"/>
        <v>0---0</v>
      </c>
      <c r="E2723" s="90" t="str">
        <f t="shared" si="216"/>
        <v>0---0</v>
      </c>
      <c r="F2723" s="91">
        <f>+PACKING!E2713</f>
        <v>0</v>
      </c>
      <c r="G2723" s="92">
        <f>+PACKING!I2713</f>
        <v>0</v>
      </c>
      <c r="H2723" s="91" t="s">
        <v>38</v>
      </c>
      <c r="I2723" s="90">
        <f t="shared" si="217"/>
        <v>0</v>
      </c>
      <c r="J2723" s="91">
        <f t="shared" si="218"/>
        <v>0</v>
      </c>
      <c r="K2723" s="90"/>
      <c r="L2723" s="92">
        <f>+PACKING!L2713</f>
        <v>0</v>
      </c>
      <c r="M2723" s="92">
        <f t="shared" si="219"/>
        <v>2</v>
      </c>
      <c r="N2723" s="91">
        <f>+PACKING!G2713</f>
        <v>0</v>
      </c>
      <c r="O2723" s="91">
        <f>+PACKING!H2713</f>
        <v>0</v>
      </c>
      <c r="P2723" s="90" t="s">
        <v>17</v>
      </c>
      <c r="Q2723" s="91">
        <f>+PACKING!J2713</f>
        <v>0</v>
      </c>
      <c r="R2723" s="93">
        <f>+PACKING!K2713</f>
        <v>0</v>
      </c>
      <c r="S2723" s="94" t="s">
        <v>74</v>
      </c>
      <c r="T2723" s="211"/>
      <c r="U2723" s="211"/>
      <c r="V2723" s="211"/>
      <c r="W2723" s="211"/>
      <c r="X2723" s="211"/>
      <c r="Y2723" s="211"/>
      <c r="Z2723" s="211"/>
      <c r="AA2723" s="211"/>
      <c r="AB2723" s="211"/>
      <c r="AC2723" s="211"/>
      <c r="AD2723" s="211"/>
      <c r="AE2723" s="211"/>
      <c r="AF2723" s="211"/>
      <c r="AG2723" s="211"/>
      <c r="AH2723" s="211"/>
      <c r="AI2723" s="211"/>
    </row>
    <row r="2724" spans="1:35" ht="18.75" x14ac:dyDescent="0.25">
      <c r="A2724" s="88">
        <f>+PACKING!C2714</f>
        <v>0</v>
      </c>
      <c r="B2724" s="89">
        <f>+PACKING!D2714</f>
        <v>0</v>
      </c>
      <c r="C2724" s="90">
        <f>+PACKING!F2714</f>
        <v>0</v>
      </c>
      <c r="D2724" s="90" t="str">
        <f t="shared" si="215"/>
        <v>0---0</v>
      </c>
      <c r="E2724" s="90" t="str">
        <f t="shared" si="216"/>
        <v>0---0</v>
      </c>
      <c r="F2724" s="91">
        <f>+PACKING!E2714</f>
        <v>0</v>
      </c>
      <c r="G2724" s="92">
        <f>+PACKING!I2714</f>
        <v>0</v>
      </c>
      <c r="H2724" s="91" t="s">
        <v>38</v>
      </c>
      <c r="I2724" s="90">
        <f t="shared" si="217"/>
        <v>0</v>
      </c>
      <c r="J2724" s="91">
        <f t="shared" si="218"/>
        <v>0</v>
      </c>
      <c r="K2724" s="90"/>
      <c r="L2724" s="92">
        <f>+PACKING!L2714</f>
        <v>0</v>
      </c>
      <c r="M2724" s="92">
        <f t="shared" si="219"/>
        <v>2</v>
      </c>
      <c r="N2724" s="91">
        <f>+PACKING!G2714</f>
        <v>0</v>
      </c>
      <c r="O2724" s="91">
        <f>+PACKING!H2714</f>
        <v>0</v>
      </c>
      <c r="P2724" s="90" t="s">
        <v>17</v>
      </c>
      <c r="Q2724" s="91">
        <f>+PACKING!J2714</f>
        <v>0</v>
      </c>
      <c r="R2724" s="93">
        <f>+PACKING!K2714</f>
        <v>0</v>
      </c>
      <c r="S2724" s="94" t="s">
        <v>74</v>
      </c>
      <c r="T2724" s="211"/>
      <c r="U2724" s="211"/>
      <c r="V2724" s="211"/>
      <c r="W2724" s="211"/>
      <c r="X2724" s="211"/>
      <c r="Y2724" s="211"/>
      <c r="Z2724" s="211"/>
      <c r="AA2724" s="211"/>
      <c r="AB2724" s="211"/>
      <c r="AC2724" s="211"/>
      <c r="AD2724" s="211"/>
      <c r="AE2724" s="211"/>
      <c r="AF2724" s="211"/>
      <c r="AG2724" s="211"/>
      <c r="AH2724" s="211"/>
      <c r="AI2724" s="211"/>
    </row>
    <row r="2725" spans="1:35" ht="18.75" x14ac:dyDescent="0.25">
      <c r="A2725" s="88">
        <f>+PACKING!C2715</f>
        <v>0</v>
      </c>
      <c r="B2725" s="89">
        <f>+PACKING!D2715</f>
        <v>0</v>
      </c>
      <c r="C2725" s="90">
        <f>+PACKING!F2715</f>
        <v>0</v>
      </c>
      <c r="D2725" s="90" t="str">
        <f t="shared" si="215"/>
        <v>0---0</v>
      </c>
      <c r="E2725" s="90" t="str">
        <f t="shared" si="216"/>
        <v>0---0</v>
      </c>
      <c r="F2725" s="91">
        <f>+PACKING!E2715</f>
        <v>0</v>
      </c>
      <c r="G2725" s="92">
        <f>+PACKING!I2715</f>
        <v>0</v>
      </c>
      <c r="H2725" s="91" t="s">
        <v>38</v>
      </c>
      <c r="I2725" s="90">
        <f t="shared" si="217"/>
        <v>0</v>
      </c>
      <c r="J2725" s="91">
        <f t="shared" si="218"/>
        <v>0</v>
      </c>
      <c r="K2725" s="90"/>
      <c r="L2725" s="92">
        <f>+PACKING!L2715</f>
        <v>0</v>
      </c>
      <c r="M2725" s="92">
        <f t="shared" si="219"/>
        <v>2</v>
      </c>
      <c r="N2725" s="91">
        <f>+PACKING!G2715</f>
        <v>0</v>
      </c>
      <c r="O2725" s="91">
        <f>+PACKING!H2715</f>
        <v>0</v>
      </c>
      <c r="P2725" s="90" t="s">
        <v>17</v>
      </c>
      <c r="Q2725" s="91">
        <f>+PACKING!J2715</f>
        <v>0</v>
      </c>
      <c r="R2725" s="93">
        <f>+PACKING!K2715</f>
        <v>0</v>
      </c>
      <c r="S2725" s="94" t="s">
        <v>74</v>
      </c>
      <c r="T2725" s="211"/>
      <c r="U2725" s="211"/>
      <c r="V2725" s="211"/>
      <c r="W2725" s="211"/>
      <c r="X2725" s="211"/>
      <c r="Y2725" s="211"/>
      <c r="Z2725" s="211"/>
      <c r="AA2725" s="211"/>
      <c r="AB2725" s="211"/>
      <c r="AC2725" s="211"/>
      <c r="AD2725" s="211"/>
      <c r="AE2725" s="211"/>
      <c r="AF2725" s="211"/>
      <c r="AG2725" s="211"/>
      <c r="AH2725" s="211"/>
      <c r="AI2725" s="211"/>
    </row>
    <row r="2726" spans="1:35" ht="18.75" x14ac:dyDescent="0.25">
      <c r="A2726" s="88">
        <f>+PACKING!C2716</f>
        <v>0</v>
      </c>
      <c r="B2726" s="89">
        <f>+PACKING!D2716</f>
        <v>0</v>
      </c>
      <c r="C2726" s="90">
        <f>+PACKING!F2716</f>
        <v>0</v>
      </c>
      <c r="D2726" s="90" t="str">
        <f t="shared" si="215"/>
        <v>0---0</v>
      </c>
      <c r="E2726" s="90" t="str">
        <f t="shared" si="216"/>
        <v>0---0</v>
      </c>
      <c r="F2726" s="91">
        <f>+PACKING!E2716</f>
        <v>0</v>
      </c>
      <c r="G2726" s="92">
        <f>+PACKING!I2716</f>
        <v>0</v>
      </c>
      <c r="H2726" s="91" t="s">
        <v>38</v>
      </c>
      <c r="I2726" s="90">
        <f t="shared" si="217"/>
        <v>0</v>
      </c>
      <c r="J2726" s="91">
        <f t="shared" si="218"/>
        <v>0</v>
      </c>
      <c r="K2726" s="90"/>
      <c r="L2726" s="92">
        <f>+PACKING!L2716</f>
        <v>0</v>
      </c>
      <c r="M2726" s="92">
        <f t="shared" si="219"/>
        <v>2</v>
      </c>
      <c r="N2726" s="91">
        <f>+PACKING!G2716</f>
        <v>0</v>
      </c>
      <c r="O2726" s="91">
        <f>+PACKING!H2716</f>
        <v>0</v>
      </c>
      <c r="P2726" s="90" t="s">
        <v>17</v>
      </c>
      <c r="Q2726" s="91">
        <f>+PACKING!J2716</f>
        <v>0</v>
      </c>
      <c r="R2726" s="93">
        <f>+PACKING!K2716</f>
        <v>0</v>
      </c>
      <c r="S2726" s="94" t="s">
        <v>74</v>
      </c>
      <c r="T2726" s="211"/>
      <c r="U2726" s="211"/>
      <c r="V2726" s="211"/>
      <c r="W2726" s="211"/>
      <c r="X2726" s="211"/>
      <c r="Y2726" s="211"/>
      <c r="Z2726" s="211"/>
      <c r="AA2726" s="211"/>
      <c r="AB2726" s="211"/>
      <c r="AC2726" s="211"/>
      <c r="AD2726" s="211"/>
      <c r="AE2726" s="211"/>
      <c r="AF2726" s="211"/>
      <c r="AG2726" s="211"/>
      <c r="AH2726" s="211"/>
      <c r="AI2726" s="211"/>
    </row>
    <row r="2727" spans="1:35" ht="18.75" x14ac:dyDescent="0.25">
      <c r="A2727" s="88">
        <f>+PACKING!C2717</f>
        <v>0</v>
      </c>
      <c r="B2727" s="89">
        <f>+PACKING!D2717</f>
        <v>0</v>
      </c>
      <c r="C2727" s="90">
        <f>+PACKING!F2717</f>
        <v>0</v>
      </c>
      <c r="D2727" s="90" t="str">
        <f t="shared" si="215"/>
        <v>0---0</v>
      </c>
      <c r="E2727" s="90" t="str">
        <f t="shared" si="216"/>
        <v>0---0</v>
      </c>
      <c r="F2727" s="91">
        <f>+PACKING!E2717</f>
        <v>0</v>
      </c>
      <c r="G2727" s="92">
        <f>+PACKING!I2717</f>
        <v>0</v>
      </c>
      <c r="H2727" s="91" t="s">
        <v>38</v>
      </c>
      <c r="I2727" s="90">
        <f t="shared" si="217"/>
        <v>0</v>
      </c>
      <c r="J2727" s="91">
        <f t="shared" si="218"/>
        <v>0</v>
      </c>
      <c r="K2727" s="90"/>
      <c r="L2727" s="92">
        <f>+PACKING!L2717</f>
        <v>0</v>
      </c>
      <c r="M2727" s="92">
        <f t="shared" si="219"/>
        <v>2</v>
      </c>
      <c r="N2727" s="91">
        <f>+PACKING!G2717</f>
        <v>0</v>
      </c>
      <c r="O2727" s="91">
        <f>+PACKING!H2717</f>
        <v>0</v>
      </c>
      <c r="P2727" s="90" t="s">
        <v>17</v>
      </c>
      <c r="Q2727" s="91">
        <f>+PACKING!J2717</f>
        <v>0</v>
      </c>
      <c r="R2727" s="93">
        <f>+PACKING!K2717</f>
        <v>0</v>
      </c>
      <c r="S2727" s="94" t="s">
        <v>74</v>
      </c>
      <c r="T2727" s="211"/>
      <c r="U2727" s="211"/>
      <c r="V2727" s="211"/>
      <c r="W2727" s="211"/>
      <c r="X2727" s="211"/>
      <c r="Y2727" s="211"/>
      <c r="Z2727" s="211"/>
      <c r="AA2727" s="211"/>
      <c r="AB2727" s="211"/>
      <c r="AC2727" s="211"/>
      <c r="AD2727" s="211"/>
      <c r="AE2727" s="211"/>
      <c r="AF2727" s="211"/>
      <c r="AG2727" s="211"/>
      <c r="AH2727" s="211"/>
      <c r="AI2727" s="211"/>
    </row>
    <row r="2728" spans="1:35" ht="18.75" x14ac:dyDescent="0.25">
      <c r="A2728" s="88">
        <f>+PACKING!C2718</f>
        <v>0</v>
      </c>
      <c r="B2728" s="89">
        <f>+PACKING!D2718</f>
        <v>0</v>
      </c>
      <c r="C2728" s="90">
        <f>+PACKING!F2718</f>
        <v>0</v>
      </c>
      <c r="D2728" s="90" t="str">
        <f t="shared" si="215"/>
        <v>0---0</v>
      </c>
      <c r="E2728" s="90" t="str">
        <f t="shared" si="216"/>
        <v>0---0</v>
      </c>
      <c r="F2728" s="91">
        <f>+PACKING!E2718</f>
        <v>0</v>
      </c>
      <c r="G2728" s="92">
        <f>+PACKING!I2718</f>
        <v>0</v>
      </c>
      <c r="H2728" s="91" t="s">
        <v>38</v>
      </c>
      <c r="I2728" s="90">
        <f t="shared" si="217"/>
        <v>0</v>
      </c>
      <c r="J2728" s="91">
        <f t="shared" si="218"/>
        <v>0</v>
      </c>
      <c r="K2728" s="90"/>
      <c r="L2728" s="92">
        <f>+PACKING!L2718</f>
        <v>0</v>
      </c>
      <c r="M2728" s="92">
        <f t="shared" si="219"/>
        <v>2</v>
      </c>
      <c r="N2728" s="91">
        <f>+PACKING!G2718</f>
        <v>0</v>
      </c>
      <c r="O2728" s="91">
        <f>+PACKING!H2718</f>
        <v>0</v>
      </c>
      <c r="P2728" s="90" t="s">
        <v>17</v>
      </c>
      <c r="Q2728" s="91">
        <f>+PACKING!J2718</f>
        <v>0</v>
      </c>
      <c r="R2728" s="93">
        <f>+PACKING!K2718</f>
        <v>0</v>
      </c>
      <c r="S2728" s="94" t="s">
        <v>74</v>
      </c>
      <c r="T2728" s="211"/>
      <c r="U2728" s="211"/>
      <c r="V2728" s="211"/>
      <c r="W2728" s="211"/>
      <c r="X2728" s="211"/>
      <c r="Y2728" s="211"/>
      <c r="Z2728" s="211"/>
      <c r="AA2728" s="211"/>
      <c r="AB2728" s="211"/>
      <c r="AC2728" s="211"/>
      <c r="AD2728" s="211"/>
      <c r="AE2728" s="211"/>
      <c r="AF2728" s="211"/>
      <c r="AG2728" s="211"/>
      <c r="AH2728" s="211"/>
      <c r="AI2728" s="211"/>
    </row>
    <row r="2729" spans="1:35" ht="18.75" x14ac:dyDescent="0.25">
      <c r="A2729" s="88">
        <f>+PACKING!C2719</f>
        <v>0</v>
      </c>
      <c r="B2729" s="89">
        <f>+PACKING!D2719</f>
        <v>0</v>
      </c>
      <c r="C2729" s="90">
        <f>+PACKING!F2719</f>
        <v>0</v>
      </c>
      <c r="D2729" s="90" t="str">
        <f t="shared" si="215"/>
        <v>0---0</v>
      </c>
      <c r="E2729" s="90" t="str">
        <f t="shared" si="216"/>
        <v>0---0</v>
      </c>
      <c r="F2729" s="91">
        <f>+PACKING!E2719</f>
        <v>0</v>
      </c>
      <c r="G2729" s="92">
        <f>+PACKING!I2719</f>
        <v>0</v>
      </c>
      <c r="H2729" s="91" t="s">
        <v>38</v>
      </c>
      <c r="I2729" s="90">
        <f t="shared" si="217"/>
        <v>0</v>
      </c>
      <c r="J2729" s="91">
        <f t="shared" si="218"/>
        <v>0</v>
      </c>
      <c r="K2729" s="90"/>
      <c r="L2729" s="92">
        <f>+PACKING!L2719</f>
        <v>0</v>
      </c>
      <c r="M2729" s="92">
        <f t="shared" si="219"/>
        <v>2</v>
      </c>
      <c r="N2729" s="91">
        <f>+PACKING!G2719</f>
        <v>0</v>
      </c>
      <c r="O2729" s="91">
        <f>+PACKING!H2719</f>
        <v>0</v>
      </c>
      <c r="P2729" s="90" t="s">
        <v>17</v>
      </c>
      <c r="Q2729" s="91">
        <f>+PACKING!J2719</f>
        <v>0</v>
      </c>
      <c r="R2729" s="93">
        <f>+PACKING!K2719</f>
        <v>0</v>
      </c>
      <c r="S2729" s="94" t="s">
        <v>74</v>
      </c>
      <c r="T2729" s="211"/>
      <c r="U2729" s="211"/>
      <c r="V2729" s="211"/>
      <c r="W2729" s="211"/>
      <c r="X2729" s="211"/>
      <c r="Y2729" s="211"/>
      <c r="Z2729" s="211"/>
      <c r="AA2729" s="211"/>
      <c r="AB2729" s="211"/>
      <c r="AC2729" s="211"/>
      <c r="AD2729" s="211"/>
      <c r="AE2729" s="211"/>
      <c r="AF2729" s="211"/>
      <c r="AG2729" s="211"/>
      <c r="AH2729" s="211"/>
      <c r="AI2729" s="211"/>
    </row>
    <row r="2730" spans="1:35" ht="18.75" x14ac:dyDescent="0.25">
      <c r="A2730" s="88">
        <f>+PACKING!C2720</f>
        <v>0</v>
      </c>
      <c r="B2730" s="89">
        <f>+PACKING!D2720</f>
        <v>0</v>
      </c>
      <c r="C2730" s="90">
        <f>+PACKING!F2720</f>
        <v>0</v>
      </c>
      <c r="D2730" s="90" t="str">
        <f t="shared" si="215"/>
        <v>0---0</v>
      </c>
      <c r="E2730" s="90" t="str">
        <f t="shared" si="216"/>
        <v>0---0</v>
      </c>
      <c r="F2730" s="91">
        <f>+PACKING!E2720</f>
        <v>0</v>
      </c>
      <c r="G2730" s="92">
        <f>+PACKING!I2720</f>
        <v>0</v>
      </c>
      <c r="H2730" s="91" t="s">
        <v>38</v>
      </c>
      <c r="I2730" s="90">
        <f t="shared" si="217"/>
        <v>0</v>
      </c>
      <c r="J2730" s="91">
        <f t="shared" si="218"/>
        <v>0</v>
      </c>
      <c r="K2730" s="90"/>
      <c r="L2730" s="92">
        <f>+PACKING!L2720</f>
        <v>0</v>
      </c>
      <c r="M2730" s="92">
        <f t="shared" si="219"/>
        <v>2</v>
      </c>
      <c r="N2730" s="91">
        <f>+PACKING!G2720</f>
        <v>0</v>
      </c>
      <c r="O2730" s="91">
        <f>+PACKING!H2720</f>
        <v>0</v>
      </c>
      <c r="P2730" s="90" t="s">
        <v>17</v>
      </c>
      <c r="Q2730" s="91">
        <f>+PACKING!J2720</f>
        <v>0</v>
      </c>
      <c r="R2730" s="93">
        <f>+PACKING!K2720</f>
        <v>0</v>
      </c>
      <c r="S2730" s="94" t="s">
        <v>74</v>
      </c>
      <c r="T2730" s="211"/>
      <c r="U2730" s="211"/>
      <c r="V2730" s="211"/>
      <c r="W2730" s="211"/>
      <c r="X2730" s="211"/>
      <c r="Y2730" s="211"/>
      <c r="Z2730" s="211"/>
      <c r="AA2730" s="211"/>
      <c r="AB2730" s="211"/>
      <c r="AC2730" s="211"/>
      <c r="AD2730" s="211"/>
      <c r="AE2730" s="211"/>
      <c r="AF2730" s="211"/>
      <c r="AG2730" s="211"/>
      <c r="AH2730" s="211"/>
      <c r="AI2730" s="211"/>
    </row>
    <row r="2731" spans="1:35" ht="18.75" x14ac:dyDescent="0.25">
      <c r="A2731" s="88">
        <f>+PACKING!C2721</f>
        <v>0</v>
      </c>
      <c r="B2731" s="89">
        <f>+PACKING!D2721</f>
        <v>0</v>
      </c>
      <c r="C2731" s="90">
        <f>+PACKING!F2721</f>
        <v>0</v>
      </c>
      <c r="D2731" s="90" t="str">
        <f t="shared" si="215"/>
        <v>0---0</v>
      </c>
      <c r="E2731" s="90" t="str">
        <f t="shared" si="216"/>
        <v>0---0</v>
      </c>
      <c r="F2731" s="91">
        <f>+PACKING!E2721</f>
        <v>0</v>
      </c>
      <c r="G2731" s="92">
        <f>+PACKING!I2721</f>
        <v>0</v>
      </c>
      <c r="H2731" s="91" t="s">
        <v>38</v>
      </c>
      <c r="I2731" s="90">
        <f t="shared" si="217"/>
        <v>0</v>
      </c>
      <c r="J2731" s="91">
        <f t="shared" si="218"/>
        <v>0</v>
      </c>
      <c r="K2731" s="90"/>
      <c r="L2731" s="92">
        <f>+PACKING!L2721</f>
        <v>0</v>
      </c>
      <c r="M2731" s="92">
        <f t="shared" si="219"/>
        <v>2</v>
      </c>
      <c r="N2731" s="91">
        <f>+PACKING!G2721</f>
        <v>0</v>
      </c>
      <c r="O2731" s="91">
        <f>+PACKING!H2721</f>
        <v>0</v>
      </c>
      <c r="P2731" s="90" t="s">
        <v>17</v>
      </c>
      <c r="Q2731" s="91">
        <f>+PACKING!J2721</f>
        <v>0</v>
      </c>
      <c r="R2731" s="93">
        <f>+PACKING!K2721</f>
        <v>0</v>
      </c>
      <c r="S2731" s="94" t="s">
        <v>74</v>
      </c>
      <c r="T2731" s="211"/>
      <c r="U2731" s="211"/>
      <c r="V2731" s="211"/>
      <c r="W2731" s="211"/>
      <c r="X2731" s="211"/>
      <c r="Y2731" s="211"/>
      <c r="Z2731" s="211"/>
      <c r="AA2731" s="211"/>
      <c r="AB2731" s="211"/>
      <c r="AC2731" s="211"/>
      <c r="AD2731" s="211"/>
      <c r="AE2731" s="211"/>
      <c r="AF2731" s="211"/>
      <c r="AG2731" s="211"/>
      <c r="AH2731" s="211"/>
      <c r="AI2731" s="211"/>
    </row>
    <row r="2732" spans="1:35" ht="18.75" x14ac:dyDescent="0.25">
      <c r="A2732" s="88">
        <f>+PACKING!C2722</f>
        <v>0</v>
      </c>
      <c r="B2732" s="89">
        <f>+PACKING!D2722</f>
        <v>0</v>
      </c>
      <c r="C2732" s="90">
        <f>+PACKING!F2722</f>
        <v>0</v>
      </c>
      <c r="D2732" s="90" t="str">
        <f t="shared" si="215"/>
        <v>0---0</v>
      </c>
      <c r="E2732" s="90" t="str">
        <f t="shared" si="216"/>
        <v>0---0</v>
      </c>
      <c r="F2732" s="91">
        <f>+PACKING!E2722</f>
        <v>0</v>
      </c>
      <c r="G2732" s="92">
        <f>+PACKING!I2722</f>
        <v>0</v>
      </c>
      <c r="H2732" s="91" t="s">
        <v>38</v>
      </c>
      <c r="I2732" s="90">
        <f t="shared" si="217"/>
        <v>0</v>
      </c>
      <c r="J2732" s="91">
        <f t="shared" si="218"/>
        <v>0</v>
      </c>
      <c r="K2732" s="90"/>
      <c r="L2732" s="92">
        <f>+PACKING!L2722</f>
        <v>0</v>
      </c>
      <c r="M2732" s="92">
        <f t="shared" si="219"/>
        <v>2</v>
      </c>
      <c r="N2732" s="91">
        <f>+PACKING!G2722</f>
        <v>0</v>
      </c>
      <c r="O2732" s="91">
        <f>+PACKING!H2722</f>
        <v>0</v>
      </c>
      <c r="P2732" s="90" t="s">
        <v>17</v>
      </c>
      <c r="Q2732" s="91">
        <f>+PACKING!J2722</f>
        <v>0</v>
      </c>
      <c r="R2732" s="93">
        <f>+PACKING!K2722</f>
        <v>0</v>
      </c>
      <c r="S2732" s="94" t="s">
        <v>74</v>
      </c>
      <c r="T2732" s="211"/>
      <c r="U2732" s="211"/>
      <c r="V2732" s="211"/>
      <c r="W2732" s="211"/>
      <c r="X2732" s="211"/>
      <c r="Y2732" s="211"/>
      <c r="Z2732" s="211"/>
      <c r="AA2732" s="211"/>
      <c r="AB2732" s="211"/>
      <c r="AC2732" s="211"/>
      <c r="AD2732" s="211"/>
      <c r="AE2732" s="211"/>
      <c r="AF2732" s="211"/>
      <c r="AG2732" s="211"/>
      <c r="AH2732" s="211"/>
      <c r="AI2732" s="211"/>
    </row>
    <row r="2733" spans="1:35" ht="18.75" x14ac:dyDescent="0.25">
      <c r="A2733" s="88">
        <f>+PACKING!C2723</f>
        <v>0</v>
      </c>
      <c r="B2733" s="89">
        <f>+PACKING!D2723</f>
        <v>0</v>
      </c>
      <c r="C2733" s="90">
        <f>+PACKING!F2723</f>
        <v>0</v>
      </c>
      <c r="D2733" s="90" t="str">
        <f t="shared" si="215"/>
        <v>0---0</v>
      </c>
      <c r="E2733" s="90" t="str">
        <f t="shared" si="216"/>
        <v>0---0</v>
      </c>
      <c r="F2733" s="91">
        <f>+PACKING!E2723</f>
        <v>0</v>
      </c>
      <c r="G2733" s="92">
        <f>+PACKING!I2723</f>
        <v>0</v>
      </c>
      <c r="H2733" s="91" t="s">
        <v>38</v>
      </c>
      <c r="I2733" s="90">
        <f t="shared" si="217"/>
        <v>0</v>
      </c>
      <c r="J2733" s="91">
        <f t="shared" si="218"/>
        <v>0</v>
      </c>
      <c r="K2733" s="90"/>
      <c r="L2733" s="92">
        <f>+PACKING!L2723</f>
        <v>0</v>
      </c>
      <c r="M2733" s="92">
        <f t="shared" si="219"/>
        <v>2</v>
      </c>
      <c r="N2733" s="91">
        <f>+PACKING!G2723</f>
        <v>0</v>
      </c>
      <c r="O2733" s="91">
        <f>+PACKING!H2723</f>
        <v>0</v>
      </c>
      <c r="P2733" s="90" t="s">
        <v>17</v>
      </c>
      <c r="Q2733" s="91">
        <f>+PACKING!J2723</f>
        <v>0</v>
      </c>
      <c r="R2733" s="93">
        <f>+PACKING!K2723</f>
        <v>0</v>
      </c>
      <c r="S2733" s="94" t="s">
        <v>74</v>
      </c>
      <c r="T2733" s="211"/>
      <c r="U2733" s="211"/>
      <c r="V2733" s="211"/>
      <c r="W2733" s="211"/>
      <c r="X2733" s="211"/>
      <c r="Y2733" s="211"/>
      <c r="Z2733" s="211"/>
      <c r="AA2733" s="211"/>
      <c r="AB2733" s="211"/>
      <c r="AC2733" s="211"/>
      <c r="AD2733" s="211"/>
      <c r="AE2733" s="211"/>
      <c r="AF2733" s="211"/>
      <c r="AG2733" s="211"/>
      <c r="AH2733" s="211"/>
      <c r="AI2733" s="211"/>
    </row>
    <row r="2734" spans="1:35" ht="18.75" x14ac:dyDescent="0.25">
      <c r="A2734" s="88">
        <f>+PACKING!C2724</f>
        <v>0</v>
      </c>
      <c r="B2734" s="89">
        <f>+PACKING!D2724</f>
        <v>0</v>
      </c>
      <c r="C2734" s="90">
        <f>+PACKING!F2724</f>
        <v>0</v>
      </c>
      <c r="D2734" s="90" t="str">
        <f t="shared" si="215"/>
        <v>0---0</v>
      </c>
      <c r="E2734" s="90" t="str">
        <f t="shared" si="216"/>
        <v>0---0</v>
      </c>
      <c r="F2734" s="91">
        <f>+PACKING!E2724</f>
        <v>0</v>
      </c>
      <c r="G2734" s="92">
        <f>+PACKING!I2724</f>
        <v>0</v>
      </c>
      <c r="H2734" s="91" t="s">
        <v>38</v>
      </c>
      <c r="I2734" s="90">
        <f t="shared" si="217"/>
        <v>0</v>
      </c>
      <c r="J2734" s="91">
        <f t="shared" si="218"/>
        <v>0</v>
      </c>
      <c r="K2734" s="90"/>
      <c r="L2734" s="92">
        <f>+PACKING!L2724</f>
        <v>0</v>
      </c>
      <c r="M2734" s="92">
        <f t="shared" si="219"/>
        <v>2</v>
      </c>
      <c r="N2734" s="91">
        <f>+PACKING!G2724</f>
        <v>0</v>
      </c>
      <c r="O2734" s="91">
        <f>+PACKING!H2724</f>
        <v>0</v>
      </c>
      <c r="P2734" s="90" t="s">
        <v>17</v>
      </c>
      <c r="Q2734" s="91">
        <f>+PACKING!J2724</f>
        <v>0</v>
      </c>
      <c r="R2734" s="93">
        <f>+PACKING!K2724</f>
        <v>0</v>
      </c>
      <c r="S2734" s="94" t="s">
        <v>74</v>
      </c>
      <c r="T2734" s="211"/>
      <c r="U2734" s="211"/>
      <c r="V2734" s="211"/>
      <c r="W2734" s="211"/>
      <c r="X2734" s="211"/>
      <c r="Y2734" s="211"/>
      <c r="Z2734" s="211"/>
      <c r="AA2734" s="211"/>
      <c r="AB2734" s="211"/>
      <c r="AC2734" s="211"/>
      <c r="AD2734" s="211"/>
      <c r="AE2734" s="211"/>
      <c r="AF2734" s="211"/>
      <c r="AG2734" s="211"/>
      <c r="AH2734" s="211"/>
      <c r="AI2734" s="211"/>
    </row>
    <row r="2735" spans="1:35" ht="18.75" x14ac:dyDescent="0.25">
      <c r="A2735" s="88">
        <f>+PACKING!C2725</f>
        <v>0</v>
      </c>
      <c r="B2735" s="89">
        <f>+PACKING!D2725</f>
        <v>0</v>
      </c>
      <c r="C2735" s="90">
        <f>+PACKING!F2725</f>
        <v>0</v>
      </c>
      <c r="D2735" s="90" t="str">
        <f t="shared" si="215"/>
        <v>0---0</v>
      </c>
      <c r="E2735" s="90" t="str">
        <f t="shared" si="216"/>
        <v>0---0</v>
      </c>
      <c r="F2735" s="91">
        <f>+PACKING!E2725</f>
        <v>0</v>
      </c>
      <c r="G2735" s="92">
        <f>+PACKING!I2725</f>
        <v>0</v>
      </c>
      <c r="H2735" s="91" t="s">
        <v>38</v>
      </c>
      <c r="I2735" s="90">
        <f t="shared" si="217"/>
        <v>0</v>
      </c>
      <c r="J2735" s="91">
        <f t="shared" si="218"/>
        <v>0</v>
      </c>
      <c r="K2735" s="90"/>
      <c r="L2735" s="92">
        <f>+PACKING!L2725</f>
        <v>0</v>
      </c>
      <c r="M2735" s="92">
        <f t="shared" si="219"/>
        <v>2</v>
      </c>
      <c r="N2735" s="91">
        <f>+PACKING!G2725</f>
        <v>0</v>
      </c>
      <c r="O2735" s="91">
        <f>+PACKING!H2725</f>
        <v>0</v>
      </c>
      <c r="P2735" s="90" t="s">
        <v>17</v>
      </c>
      <c r="Q2735" s="91">
        <f>+PACKING!J2725</f>
        <v>0</v>
      </c>
      <c r="R2735" s="93">
        <f>+PACKING!K2725</f>
        <v>0</v>
      </c>
      <c r="S2735" s="94" t="s">
        <v>74</v>
      </c>
      <c r="T2735" s="211"/>
      <c r="U2735" s="211"/>
      <c r="V2735" s="211"/>
      <c r="W2735" s="211"/>
      <c r="X2735" s="211"/>
      <c r="Y2735" s="211"/>
      <c r="Z2735" s="211"/>
      <c r="AA2735" s="211"/>
      <c r="AB2735" s="211"/>
      <c r="AC2735" s="211"/>
      <c r="AD2735" s="211"/>
      <c r="AE2735" s="211"/>
      <c r="AF2735" s="211"/>
      <c r="AG2735" s="211"/>
      <c r="AH2735" s="211"/>
      <c r="AI2735" s="211"/>
    </row>
    <row r="2736" spans="1:35" ht="18.75" x14ac:dyDescent="0.25">
      <c r="A2736" s="88">
        <f>+PACKING!C2726</f>
        <v>0</v>
      </c>
      <c r="B2736" s="89">
        <f>+PACKING!D2726</f>
        <v>0</v>
      </c>
      <c r="C2736" s="90">
        <f>+PACKING!F2726</f>
        <v>0</v>
      </c>
      <c r="D2736" s="90" t="str">
        <f t="shared" si="215"/>
        <v>0---0</v>
      </c>
      <c r="E2736" s="90" t="str">
        <f t="shared" si="216"/>
        <v>0---0</v>
      </c>
      <c r="F2736" s="91">
        <f>+PACKING!E2726</f>
        <v>0</v>
      </c>
      <c r="G2736" s="92">
        <f>+PACKING!I2726</f>
        <v>0</v>
      </c>
      <c r="H2736" s="91" t="s">
        <v>38</v>
      </c>
      <c r="I2736" s="90">
        <f t="shared" si="217"/>
        <v>0</v>
      </c>
      <c r="J2736" s="91">
        <f t="shared" si="218"/>
        <v>0</v>
      </c>
      <c r="K2736" s="90"/>
      <c r="L2736" s="92">
        <f>+PACKING!L2726</f>
        <v>0</v>
      </c>
      <c r="M2736" s="92">
        <f t="shared" si="219"/>
        <v>2</v>
      </c>
      <c r="N2736" s="91">
        <f>+PACKING!G2726</f>
        <v>0</v>
      </c>
      <c r="O2736" s="91">
        <f>+PACKING!H2726</f>
        <v>0</v>
      </c>
      <c r="P2736" s="90" t="s">
        <v>17</v>
      </c>
      <c r="Q2736" s="91">
        <f>+PACKING!J2726</f>
        <v>0</v>
      </c>
      <c r="R2736" s="93">
        <f>+PACKING!K2726</f>
        <v>0</v>
      </c>
      <c r="S2736" s="94" t="s">
        <v>74</v>
      </c>
      <c r="T2736" s="211"/>
      <c r="U2736" s="211"/>
      <c r="V2736" s="211"/>
      <c r="W2736" s="211"/>
      <c r="X2736" s="211"/>
      <c r="Y2736" s="211"/>
      <c r="Z2736" s="211"/>
      <c r="AA2736" s="211"/>
      <c r="AB2736" s="211"/>
      <c r="AC2736" s="211"/>
      <c r="AD2736" s="211"/>
      <c r="AE2736" s="211"/>
      <c r="AF2736" s="211"/>
      <c r="AG2736" s="211"/>
      <c r="AH2736" s="211"/>
      <c r="AI2736" s="211"/>
    </row>
    <row r="2737" spans="1:35" ht="18.75" x14ac:dyDescent="0.25">
      <c r="A2737" s="88">
        <f>+PACKING!C2727</f>
        <v>0</v>
      </c>
      <c r="B2737" s="89">
        <f>+PACKING!D2727</f>
        <v>0</v>
      </c>
      <c r="C2737" s="90">
        <f>+PACKING!F2727</f>
        <v>0</v>
      </c>
      <c r="D2737" s="90" t="str">
        <f t="shared" si="215"/>
        <v>0---0</v>
      </c>
      <c r="E2737" s="90" t="str">
        <f t="shared" si="216"/>
        <v>0---0</v>
      </c>
      <c r="F2737" s="91">
        <f>+PACKING!E2727</f>
        <v>0</v>
      </c>
      <c r="G2737" s="92">
        <f>+PACKING!I2727</f>
        <v>0</v>
      </c>
      <c r="H2737" s="91" t="s">
        <v>38</v>
      </c>
      <c r="I2737" s="90">
        <f t="shared" si="217"/>
        <v>0</v>
      </c>
      <c r="J2737" s="91">
        <f t="shared" si="218"/>
        <v>0</v>
      </c>
      <c r="K2737" s="90"/>
      <c r="L2737" s="92">
        <f>+PACKING!L2727</f>
        <v>0</v>
      </c>
      <c r="M2737" s="92">
        <f t="shared" si="219"/>
        <v>2</v>
      </c>
      <c r="N2737" s="91">
        <f>+PACKING!G2727</f>
        <v>0</v>
      </c>
      <c r="O2737" s="91">
        <f>+PACKING!H2727</f>
        <v>0</v>
      </c>
      <c r="P2737" s="90" t="s">
        <v>17</v>
      </c>
      <c r="Q2737" s="91">
        <f>+PACKING!J2727</f>
        <v>0</v>
      </c>
      <c r="R2737" s="93">
        <f>+PACKING!K2727</f>
        <v>0</v>
      </c>
      <c r="S2737" s="94" t="s">
        <v>74</v>
      </c>
      <c r="T2737" s="211"/>
      <c r="U2737" s="211"/>
      <c r="V2737" s="211"/>
      <c r="W2737" s="211"/>
      <c r="X2737" s="211"/>
      <c r="Y2737" s="211"/>
      <c r="Z2737" s="211"/>
      <c r="AA2737" s="211"/>
      <c r="AB2737" s="211"/>
      <c r="AC2737" s="211"/>
      <c r="AD2737" s="211"/>
      <c r="AE2737" s="211"/>
      <c r="AF2737" s="211"/>
      <c r="AG2737" s="211"/>
      <c r="AH2737" s="211"/>
      <c r="AI2737" s="211"/>
    </row>
    <row r="2738" spans="1:35" ht="18.75" x14ac:dyDescent="0.25">
      <c r="A2738" s="88">
        <f>+PACKING!C2728</f>
        <v>0</v>
      </c>
      <c r="B2738" s="89">
        <f>+PACKING!D2728</f>
        <v>0</v>
      </c>
      <c r="C2738" s="90">
        <f>+PACKING!F2728</f>
        <v>0</v>
      </c>
      <c r="D2738" s="90" t="str">
        <f t="shared" si="215"/>
        <v>0---0</v>
      </c>
      <c r="E2738" s="90" t="str">
        <f t="shared" si="216"/>
        <v>0---0</v>
      </c>
      <c r="F2738" s="91">
        <f>+PACKING!E2728</f>
        <v>0</v>
      </c>
      <c r="G2738" s="92">
        <f>+PACKING!I2728</f>
        <v>0</v>
      </c>
      <c r="H2738" s="91" t="s">
        <v>38</v>
      </c>
      <c r="I2738" s="90">
        <f t="shared" si="217"/>
        <v>0</v>
      </c>
      <c r="J2738" s="91">
        <f t="shared" si="218"/>
        <v>0</v>
      </c>
      <c r="K2738" s="90"/>
      <c r="L2738" s="92">
        <f>+PACKING!L2728</f>
        <v>0</v>
      </c>
      <c r="M2738" s="92">
        <f t="shared" si="219"/>
        <v>2</v>
      </c>
      <c r="N2738" s="91">
        <f>+PACKING!G2728</f>
        <v>0</v>
      </c>
      <c r="O2738" s="91">
        <f>+PACKING!H2728</f>
        <v>0</v>
      </c>
      <c r="P2738" s="90" t="s">
        <v>17</v>
      </c>
      <c r="Q2738" s="91">
        <f>+PACKING!J2728</f>
        <v>0</v>
      </c>
      <c r="R2738" s="93">
        <f>+PACKING!K2728</f>
        <v>0</v>
      </c>
      <c r="S2738" s="94" t="s">
        <v>74</v>
      </c>
      <c r="T2738" s="211"/>
      <c r="U2738" s="211"/>
      <c r="V2738" s="211"/>
      <c r="W2738" s="211"/>
      <c r="X2738" s="211"/>
      <c r="Y2738" s="211"/>
      <c r="Z2738" s="211"/>
      <c r="AA2738" s="211"/>
      <c r="AB2738" s="211"/>
      <c r="AC2738" s="211"/>
      <c r="AD2738" s="211"/>
      <c r="AE2738" s="211"/>
      <c r="AF2738" s="211"/>
      <c r="AG2738" s="211"/>
      <c r="AH2738" s="211"/>
      <c r="AI2738" s="211"/>
    </row>
    <row r="2739" spans="1:35" ht="18.75" x14ac:dyDescent="0.25">
      <c r="A2739" s="88">
        <f>+PACKING!C2729</f>
        <v>0</v>
      </c>
      <c r="B2739" s="89">
        <f>+PACKING!D2729</f>
        <v>0</v>
      </c>
      <c r="C2739" s="90">
        <f>+PACKING!F2729</f>
        <v>0</v>
      </c>
      <c r="D2739" s="90" t="str">
        <f t="shared" si="215"/>
        <v>0---0</v>
      </c>
      <c r="E2739" s="90" t="str">
        <f t="shared" si="216"/>
        <v>0---0</v>
      </c>
      <c r="F2739" s="91">
        <f>+PACKING!E2729</f>
        <v>0</v>
      </c>
      <c r="G2739" s="92">
        <f>+PACKING!I2729</f>
        <v>0</v>
      </c>
      <c r="H2739" s="91" t="s">
        <v>38</v>
      </c>
      <c r="I2739" s="90">
        <f t="shared" si="217"/>
        <v>0</v>
      </c>
      <c r="J2739" s="91">
        <f t="shared" si="218"/>
        <v>0</v>
      </c>
      <c r="K2739" s="90"/>
      <c r="L2739" s="92">
        <f>+PACKING!L2729</f>
        <v>0</v>
      </c>
      <c r="M2739" s="92">
        <f t="shared" si="219"/>
        <v>2</v>
      </c>
      <c r="N2739" s="91">
        <f>+PACKING!G2729</f>
        <v>0</v>
      </c>
      <c r="O2739" s="91">
        <f>+PACKING!H2729</f>
        <v>0</v>
      </c>
      <c r="P2739" s="90" t="s">
        <v>17</v>
      </c>
      <c r="Q2739" s="91">
        <f>+PACKING!J2729</f>
        <v>0</v>
      </c>
      <c r="R2739" s="93">
        <f>+PACKING!K2729</f>
        <v>0</v>
      </c>
      <c r="S2739" s="94" t="s">
        <v>74</v>
      </c>
      <c r="T2739" s="211"/>
      <c r="U2739" s="211"/>
      <c r="V2739" s="211"/>
      <c r="W2739" s="211"/>
      <c r="X2739" s="211"/>
      <c r="Y2739" s="211"/>
      <c r="Z2739" s="211"/>
      <c r="AA2739" s="211"/>
      <c r="AB2739" s="211"/>
      <c r="AC2739" s="211"/>
      <c r="AD2739" s="211"/>
      <c r="AE2739" s="211"/>
      <c r="AF2739" s="211"/>
      <c r="AG2739" s="211"/>
      <c r="AH2739" s="211"/>
      <c r="AI2739" s="211"/>
    </row>
    <row r="2740" spans="1:35" ht="18.75" x14ac:dyDescent="0.25">
      <c r="A2740" s="88">
        <f>+PACKING!C2730</f>
        <v>0</v>
      </c>
      <c r="B2740" s="89">
        <f>+PACKING!D2730</f>
        <v>0</v>
      </c>
      <c r="C2740" s="90">
        <f>+PACKING!F2730</f>
        <v>0</v>
      </c>
      <c r="D2740" s="90" t="str">
        <f t="shared" si="215"/>
        <v>0---0</v>
      </c>
      <c r="E2740" s="90" t="str">
        <f t="shared" si="216"/>
        <v>0---0</v>
      </c>
      <c r="F2740" s="91">
        <f>+PACKING!E2730</f>
        <v>0</v>
      </c>
      <c r="G2740" s="92">
        <f>+PACKING!I2730</f>
        <v>0</v>
      </c>
      <c r="H2740" s="91" t="s">
        <v>38</v>
      </c>
      <c r="I2740" s="90">
        <f t="shared" si="217"/>
        <v>0</v>
      </c>
      <c r="J2740" s="91">
        <f t="shared" si="218"/>
        <v>0</v>
      </c>
      <c r="K2740" s="90"/>
      <c r="L2740" s="92">
        <f>+PACKING!L2730</f>
        <v>0</v>
      </c>
      <c r="M2740" s="92">
        <f t="shared" si="219"/>
        <v>2</v>
      </c>
      <c r="N2740" s="91">
        <f>+PACKING!G2730</f>
        <v>0</v>
      </c>
      <c r="O2740" s="91">
        <f>+PACKING!H2730</f>
        <v>0</v>
      </c>
      <c r="P2740" s="90" t="s">
        <v>17</v>
      </c>
      <c r="Q2740" s="91">
        <f>+PACKING!J2730</f>
        <v>0</v>
      </c>
      <c r="R2740" s="93">
        <f>+PACKING!K2730</f>
        <v>0</v>
      </c>
      <c r="S2740" s="94" t="s">
        <v>74</v>
      </c>
      <c r="T2740" s="211"/>
      <c r="U2740" s="211"/>
      <c r="V2740" s="211"/>
      <c r="W2740" s="211"/>
      <c r="X2740" s="211"/>
      <c r="Y2740" s="211"/>
      <c r="Z2740" s="211"/>
      <c r="AA2740" s="211"/>
      <c r="AB2740" s="211"/>
      <c r="AC2740" s="211"/>
      <c r="AD2740" s="211"/>
      <c r="AE2740" s="211"/>
      <c r="AF2740" s="211"/>
      <c r="AG2740" s="211"/>
      <c r="AH2740" s="211"/>
      <c r="AI2740" s="211"/>
    </row>
    <row r="2741" spans="1:35" ht="18.75" x14ac:dyDescent="0.25">
      <c r="A2741" s="88">
        <f>+PACKING!C2731</f>
        <v>0</v>
      </c>
      <c r="B2741" s="89">
        <f>+PACKING!D2731</f>
        <v>0</v>
      </c>
      <c r="C2741" s="90">
        <f>+PACKING!F2731</f>
        <v>0</v>
      </c>
      <c r="D2741" s="90" t="str">
        <f t="shared" si="215"/>
        <v>0---0</v>
      </c>
      <c r="E2741" s="90" t="str">
        <f t="shared" si="216"/>
        <v>0---0</v>
      </c>
      <c r="F2741" s="91">
        <f>+PACKING!E2731</f>
        <v>0</v>
      </c>
      <c r="G2741" s="92">
        <f>+PACKING!I2731</f>
        <v>0</v>
      </c>
      <c r="H2741" s="91" t="s">
        <v>38</v>
      </c>
      <c r="I2741" s="90">
        <f t="shared" si="217"/>
        <v>0</v>
      </c>
      <c r="J2741" s="91">
        <f t="shared" si="218"/>
        <v>0</v>
      </c>
      <c r="K2741" s="90"/>
      <c r="L2741" s="92">
        <f>+PACKING!L2731</f>
        <v>0</v>
      </c>
      <c r="M2741" s="92">
        <f t="shared" si="219"/>
        <v>2</v>
      </c>
      <c r="N2741" s="91">
        <f>+PACKING!G2731</f>
        <v>0</v>
      </c>
      <c r="O2741" s="91">
        <f>+PACKING!H2731</f>
        <v>0</v>
      </c>
      <c r="P2741" s="90" t="s">
        <v>17</v>
      </c>
      <c r="Q2741" s="91">
        <f>+PACKING!J2731</f>
        <v>0</v>
      </c>
      <c r="R2741" s="93">
        <f>+PACKING!K2731</f>
        <v>0</v>
      </c>
      <c r="S2741" s="94" t="s">
        <v>74</v>
      </c>
      <c r="T2741" s="211"/>
      <c r="U2741" s="211"/>
      <c r="V2741" s="211"/>
      <c r="W2741" s="211"/>
      <c r="X2741" s="211"/>
      <c r="Y2741" s="211"/>
      <c r="Z2741" s="211"/>
      <c r="AA2741" s="211"/>
      <c r="AB2741" s="211"/>
      <c r="AC2741" s="211"/>
      <c r="AD2741" s="211"/>
      <c r="AE2741" s="211"/>
      <c r="AF2741" s="211"/>
      <c r="AG2741" s="211"/>
      <c r="AH2741" s="211"/>
      <c r="AI2741" s="211"/>
    </row>
    <row r="2742" spans="1:35" ht="18.75" x14ac:dyDescent="0.25">
      <c r="A2742" s="88">
        <f>+PACKING!C2732</f>
        <v>0</v>
      </c>
      <c r="B2742" s="89">
        <f>+PACKING!D2732</f>
        <v>0</v>
      </c>
      <c r="C2742" s="90">
        <f>+PACKING!F2732</f>
        <v>0</v>
      </c>
      <c r="D2742" s="90" t="str">
        <f t="shared" si="215"/>
        <v>0---0</v>
      </c>
      <c r="E2742" s="90" t="str">
        <f t="shared" si="216"/>
        <v>0---0</v>
      </c>
      <c r="F2742" s="91">
        <f>+PACKING!E2732</f>
        <v>0</v>
      </c>
      <c r="G2742" s="92">
        <f>+PACKING!I2732</f>
        <v>0</v>
      </c>
      <c r="H2742" s="91" t="s">
        <v>38</v>
      </c>
      <c r="I2742" s="90">
        <f t="shared" si="217"/>
        <v>0</v>
      </c>
      <c r="J2742" s="91">
        <f t="shared" si="218"/>
        <v>0</v>
      </c>
      <c r="K2742" s="90"/>
      <c r="L2742" s="92">
        <f>+PACKING!L2732</f>
        <v>0</v>
      </c>
      <c r="M2742" s="92">
        <f t="shared" si="219"/>
        <v>2</v>
      </c>
      <c r="N2742" s="91">
        <f>+PACKING!G2732</f>
        <v>0</v>
      </c>
      <c r="O2742" s="91">
        <f>+PACKING!H2732</f>
        <v>0</v>
      </c>
      <c r="P2742" s="90" t="s">
        <v>17</v>
      </c>
      <c r="Q2742" s="91">
        <f>+PACKING!J2732</f>
        <v>0</v>
      </c>
      <c r="R2742" s="93">
        <f>+PACKING!K2732</f>
        <v>0</v>
      </c>
      <c r="S2742" s="94" t="s">
        <v>74</v>
      </c>
      <c r="T2742" s="211"/>
      <c r="U2742" s="211"/>
      <c r="V2742" s="211"/>
      <c r="W2742" s="211"/>
      <c r="X2742" s="211"/>
      <c r="Y2742" s="211"/>
      <c r="Z2742" s="211"/>
      <c r="AA2742" s="211"/>
      <c r="AB2742" s="211"/>
      <c r="AC2742" s="211"/>
      <c r="AD2742" s="211"/>
      <c r="AE2742" s="211"/>
      <c r="AF2742" s="211"/>
      <c r="AG2742" s="211"/>
      <c r="AH2742" s="211"/>
      <c r="AI2742" s="211"/>
    </row>
    <row r="2743" spans="1:35" ht="18.75" x14ac:dyDescent="0.25">
      <c r="A2743" s="88">
        <f>+PACKING!C2733</f>
        <v>0</v>
      </c>
      <c r="B2743" s="89">
        <f>+PACKING!D2733</f>
        <v>0</v>
      </c>
      <c r="C2743" s="90">
        <f>+PACKING!F2733</f>
        <v>0</v>
      </c>
      <c r="D2743" s="90" t="str">
        <f t="shared" si="215"/>
        <v>0---0</v>
      </c>
      <c r="E2743" s="90" t="str">
        <f t="shared" si="216"/>
        <v>0---0</v>
      </c>
      <c r="F2743" s="91">
        <f>+PACKING!E2733</f>
        <v>0</v>
      </c>
      <c r="G2743" s="92">
        <f>+PACKING!I2733</f>
        <v>0</v>
      </c>
      <c r="H2743" s="91" t="s">
        <v>38</v>
      </c>
      <c r="I2743" s="90">
        <f t="shared" si="217"/>
        <v>0</v>
      </c>
      <c r="J2743" s="91">
        <f t="shared" si="218"/>
        <v>0</v>
      </c>
      <c r="K2743" s="90"/>
      <c r="L2743" s="92">
        <f>+PACKING!L2733</f>
        <v>0</v>
      </c>
      <c r="M2743" s="92">
        <f t="shared" si="219"/>
        <v>2</v>
      </c>
      <c r="N2743" s="91">
        <f>+PACKING!G2733</f>
        <v>0</v>
      </c>
      <c r="O2743" s="91">
        <f>+PACKING!H2733</f>
        <v>0</v>
      </c>
      <c r="P2743" s="90" t="s">
        <v>17</v>
      </c>
      <c r="Q2743" s="91">
        <f>+PACKING!J2733</f>
        <v>0</v>
      </c>
      <c r="R2743" s="93">
        <f>+PACKING!K2733</f>
        <v>0</v>
      </c>
      <c r="S2743" s="94" t="s">
        <v>74</v>
      </c>
      <c r="T2743" s="211"/>
      <c r="U2743" s="211"/>
      <c r="V2743" s="211"/>
      <c r="W2743" s="211"/>
      <c r="X2743" s="211"/>
      <c r="Y2743" s="211"/>
      <c r="Z2743" s="211"/>
      <c r="AA2743" s="211"/>
      <c r="AB2743" s="211"/>
      <c r="AC2743" s="211"/>
      <c r="AD2743" s="211"/>
      <c r="AE2743" s="211"/>
      <c r="AF2743" s="211"/>
      <c r="AG2743" s="211"/>
      <c r="AH2743" s="211"/>
      <c r="AI2743" s="211"/>
    </row>
    <row r="2744" spans="1:35" ht="18.75" x14ac:dyDescent="0.25">
      <c r="A2744" s="88">
        <f>+PACKING!C2734</f>
        <v>0</v>
      </c>
      <c r="B2744" s="89">
        <f>+PACKING!D2734</f>
        <v>0</v>
      </c>
      <c r="C2744" s="90">
        <f>+PACKING!F2734</f>
        <v>0</v>
      </c>
      <c r="D2744" s="90" t="str">
        <f t="shared" si="215"/>
        <v>0---0</v>
      </c>
      <c r="E2744" s="90" t="str">
        <f t="shared" si="216"/>
        <v>0---0</v>
      </c>
      <c r="F2744" s="91">
        <f>+PACKING!E2734</f>
        <v>0</v>
      </c>
      <c r="G2744" s="92">
        <f>+PACKING!I2734</f>
        <v>0</v>
      </c>
      <c r="H2744" s="91" t="s">
        <v>38</v>
      </c>
      <c r="I2744" s="90">
        <f t="shared" si="217"/>
        <v>0</v>
      </c>
      <c r="J2744" s="91">
        <f t="shared" si="218"/>
        <v>0</v>
      </c>
      <c r="K2744" s="90"/>
      <c r="L2744" s="92">
        <f>+PACKING!L2734</f>
        <v>0</v>
      </c>
      <c r="M2744" s="92">
        <f t="shared" si="219"/>
        <v>2</v>
      </c>
      <c r="N2744" s="91">
        <f>+PACKING!G2734</f>
        <v>0</v>
      </c>
      <c r="O2744" s="91">
        <f>+PACKING!H2734</f>
        <v>0</v>
      </c>
      <c r="P2744" s="90" t="s">
        <v>17</v>
      </c>
      <c r="Q2744" s="91">
        <f>+PACKING!J2734</f>
        <v>0</v>
      </c>
      <c r="R2744" s="93">
        <f>+PACKING!K2734</f>
        <v>0</v>
      </c>
      <c r="S2744" s="94" t="s">
        <v>74</v>
      </c>
      <c r="T2744" s="211"/>
      <c r="U2744" s="211"/>
      <c r="V2744" s="211"/>
      <c r="W2744" s="211"/>
      <c r="X2744" s="211"/>
      <c r="Y2744" s="211"/>
      <c r="Z2744" s="211"/>
      <c r="AA2744" s="211"/>
      <c r="AB2744" s="211"/>
      <c r="AC2744" s="211"/>
      <c r="AD2744" s="211"/>
      <c r="AE2744" s="211"/>
      <c r="AF2744" s="211"/>
      <c r="AG2744" s="211"/>
      <c r="AH2744" s="211"/>
      <c r="AI2744" s="211"/>
    </row>
    <row r="2745" spans="1:35" ht="18.75" x14ac:dyDescent="0.25">
      <c r="A2745" s="88">
        <f>+PACKING!C2735</f>
        <v>0</v>
      </c>
      <c r="B2745" s="89">
        <f>+PACKING!D2735</f>
        <v>0</v>
      </c>
      <c r="C2745" s="90">
        <f>+PACKING!F2735</f>
        <v>0</v>
      </c>
      <c r="D2745" s="90" t="str">
        <f t="shared" si="215"/>
        <v>0---0</v>
      </c>
      <c r="E2745" s="90" t="str">
        <f t="shared" si="216"/>
        <v>0---0</v>
      </c>
      <c r="F2745" s="91">
        <f>+PACKING!E2735</f>
        <v>0</v>
      </c>
      <c r="G2745" s="92">
        <f>+PACKING!I2735</f>
        <v>0</v>
      </c>
      <c r="H2745" s="91" t="s">
        <v>38</v>
      </c>
      <c r="I2745" s="90">
        <f t="shared" si="217"/>
        <v>0</v>
      </c>
      <c r="J2745" s="91">
        <f t="shared" si="218"/>
        <v>0</v>
      </c>
      <c r="K2745" s="90"/>
      <c r="L2745" s="92">
        <f>+PACKING!L2735</f>
        <v>0</v>
      </c>
      <c r="M2745" s="92">
        <f t="shared" si="219"/>
        <v>2</v>
      </c>
      <c r="N2745" s="91">
        <f>+PACKING!G2735</f>
        <v>0</v>
      </c>
      <c r="O2745" s="91">
        <f>+PACKING!H2735</f>
        <v>0</v>
      </c>
      <c r="P2745" s="90" t="s">
        <v>17</v>
      </c>
      <c r="Q2745" s="91">
        <f>+PACKING!J2735</f>
        <v>0</v>
      </c>
      <c r="R2745" s="93">
        <f>+PACKING!K2735</f>
        <v>0</v>
      </c>
      <c r="S2745" s="94" t="s">
        <v>74</v>
      </c>
      <c r="T2745" s="211"/>
      <c r="U2745" s="211"/>
      <c r="V2745" s="211"/>
      <c r="W2745" s="211"/>
      <c r="X2745" s="211"/>
      <c r="Y2745" s="211"/>
      <c r="Z2745" s="211"/>
      <c r="AA2745" s="211"/>
      <c r="AB2745" s="211"/>
      <c r="AC2745" s="211"/>
      <c r="AD2745" s="211"/>
      <c r="AE2745" s="211"/>
      <c r="AF2745" s="211"/>
      <c r="AG2745" s="211"/>
      <c r="AH2745" s="211"/>
      <c r="AI2745" s="211"/>
    </row>
    <row r="2746" spans="1:35" ht="18.75" x14ac:dyDescent="0.25">
      <c r="A2746" s="88">
        <f>+PACKING!C2736</f>
        <v>0</v>
      </c>
      <c r="B2746" s="89">
        <f>+PACKING!D2736</f>
        <v>0</v>
      </c>
      <c r="C2746" s="90">
        <f>+PACKING!F2736</f>
        <v>0</v>
      </c>
      <c r="D2746" s="90" t="str">
        <f t="shared" si="215"/>
        <v>0---0</v>
      </c>
      <c r="E2746" s="90" t="str">
        <f t="shared" si="216"/>
        <v>0---0</v>
      </c>
      <c r="F2746" s="91">
        <f>+PACKING!E2736</f>
        <v>0</v>
      </c>
      <c r="G2746" s="92">
        <f>+PACKING!I2736</f>
        <v>0</v>
      </c>
      <c r="H2746" s="91" t="s">
        <v>38</v>
      </c>
      <c r="I2746" s="90">
        <f t="shared" si="217"/>
        <v>0</v>
      </c>
      <c r="J2746" s="91">
        <f t="shared" si="218"/>
        <v>0</v>
      </c>
      <c r="K2746" s="90"/>
      <c r="L2746" s="92">
        <f>+PACKING!L2736</f>
        <v>0</v>
      </c>
      <c r="M2746" s="92">
        <f t="shared" si="219"/>
        <v>2</v>
      </c>
      <c r="N2746" s="91">
        <f>+PACKING!G2736</f>
        <v>0</v>
      </c>
      <c r="O2746" s="91">
        <f>+PACKING!H2736</f>
        <v>0</v>
      </c>
      <c r="P2746" s="90" t="s">
        <v>17</v>
      </c>
      <c r="Q2746" s="91">
        <f>+PACKING!J2736</f>
        <v>0</v>
      </c>
      <c r="R2746" s="93">
        <f>+PACKING!K2736</f>
        <v>0</v>
      </c>
      <c r="S2746" s="94" t="s">
        <v>74</v>
      </c>
      <c r="T2746" s="211"/>
      <c r="U2746" s="211"/>
      <c r="V2746" s="211"/>
      <c r="W2746" s="211"/>
      <c r="X2746" s="211"/>
      <c r="Y2746" s="211"/>
      <c r="Z2746" s="211"/>
      <c r="AA2746" s="211"/>
      <c r="AB2746" s="211"/>
      <c r="AC2746" s="211"/>
      <c r="AD2746" s="211"/>
      <c r="AE2746" s="211"/>
      <c r="AF2746" s="211"/>
      <c r="AG2746" s="211"/>
      <c r="AH2746" s="211"/>
      <c r="AI2746" s="211"/>
    </row>
    <row r="2747" spans="1:35" ht="18.75" x14ac:dyDescent="0.25">
      <c r="A2747" s="88">
        <f>+PACKING!C2737</f>
        <v>0</v>
      </c>
      <c r="B2747" s="89">
        <f>+PACKING!D2737</f>
        <v>0</v>
      </c>
      <c r="C2747" s="90">
        <f>+PACKING!F2737</f>
        <v>0</v>
      </c>
      <c r="D2747" s="90" t="str">
        <f t="shared" si="215"/>
        <v>0---0</v>
      </c>
      <c r="E2747" s="90" t="str">
        <f t="shared" si="216"/>
        <v>0---0</v>
      </c>
      <c r="F2747" s="91">
        <f>+PACKING!E2737</f>
        <v>0</v>
      </c>
      <c r="G2747" s="92">
        <f>+PACKING!I2737</f>
        <v>0</v>
      </c>
      <c r="H2747" s="91" t="s">
        <v>38</v>
      </c>
      <c r="I2747" s="90">
        <f t="shared" si="217"/>
        <v>0</v>
      </c>
      <c r="J2747" s="91">
        <f t="shared" si="218"/>
        <v>0</v>
      </c>
      <c r="K2747" s="90"/>
      <c r="L2747" s="92">
        <f>+PACKING!L2737</f>
        <v>0</v>
      </c>
      <c r="M2747" s="92">
        <f t="shared" si="219"/>
        <v>2</v>
      </c>
      <c r="N2747" s="91">
        <f>+PACKING!G2737</f>
        <v>0</v>
      </c>
      <c r="O2747" s="91">
        <f>+PACKING!H2737</f>
        <v>0</v>
      </c>
      <c r="P2747" s="90" t="s">
        <v>17</v>
      </c>
      <c r="Q2747" s="91">
        <f>+PACKING!J2737</f>
        <v>0</v>
      </c>
      <c r="R2747" s="93">
        <f>+PACKING!K2737</f>
        <v>0</v>
      </c>
      <c r="S2747" s="94" t="s">
        <v>74</v>
      </c>
      <c r="T2747" s="211"/>
      <c r="U2747" s="211"/>
      <c r="V2747" s="211"/>
      <c r="W2747" s="211"/>
      <c r="X2747" s="211"/>
      <c r="Y2747" s="211"/>
      <c r="Z2747" s="211"/>
      <c r="AA2747" s="211"/>
      <c r="AB2747" s="211"/>
      <c r="AC2747" s="211"/>
      <c r="AD2747" s="211"/>
      <c r="AE2747" s="211"/>
      <c r="AF2747" s="211"/>
      <c r="AG2747" s="211"/>
      <c r="AH2747" s="211"/>
      <c r="AI2747" s="211"/>
    </row>
    <row r="2748" spans="1:35" ht="18.75" x14ac:dyDescent="0.25">
      <c r="A2748" s="88">
        <f>+PACKING!C2738</f>
        <v>0</v>
      </c>
      <c r="B2748" s="89">
        <f>+PACKING!D2738</f>
        <v>0</v>
      </c>
      <c r="C2748" s="90">
        <f>+PACKING!F2738</f>
        <v>0</v>
      </c>
      <c r="D2748" s="90" t="str">
        <f t="shared" si="215"/>
        <v>0---0</v>
      </c>
      <c r="E2748" s="90" t="str">
        <f t="shared" si="216"/>
        <v>0---0</v>
      </c>
      <c r="F2748" s="91">
        <f>+PACKING!E2738</f>
        <v>0</v>
      </c>
      <c r="G2748" s="92">
        <f>+PACKING!I2738</f>
        <v>0</v>
      </c>
      <c r="H2748" s="91" t="s">
        <v>38</v>
      </c>
      <c r="I2748" s="90">
        <f t="shared" si="217"/>
        <v>0</v>
      </c>
      <c r="J2748" s="91">
        <f t="shared" si="218"/>
        <v>0</v>
      </c>
      <c r="K2748" s="90"/>
      <c r="L2748" s="92">
        <f>+PACKING!L2738</f>
        <v>0</v>
      </c>
      <c r="M2748" s="92">
        <f t="shared" si="219"/>
        <v>2</v>
      </c>
      <c r="N2748" s="91">
        <f>+PACKING!G2738</f>
        <v>0</v>
      </c>
      <c r="O2748" s="91">
        <f>+PACKING!H2738</f>
        <v>0</v>
      </c>
      <c r="P2748" s="90" t="s">
        <v>17</v>
      </c>
      <c r="Q2748" s="91">
        <f>+PACKING!J2738</f>
        <v>0</v>
      </c>
      <c r="R2748" s="93">
        <f>+PACKING!K2738</f>
        <v>0</v>
      </c>
      <c r="S2748" s="94" t="s">
        <v>74</v>
      </c>
      <c r="T2748" s="211"/>
      <c r="U2748" s="211"/>
      <c r="V2748" s="211"/>
      <c r="W2748" s="211"/>
      <c r="X2748" s="211"/>
      <c r="Y2748" s="211"/>
      <c r="Z2748" s="211"/>
      <c r="AA2748" s="211"/>
      <c r="AB2748" s="211"/>
      <c r="AC2748" s="211"/>
      <c r="AD2748" s="211"/>
      <c r="AE2748" s="211"/>
      <c r="AF2748" s="211"/>
      <c r="AG2748" s="211"/>
      <c r="AH2748" s="211"/>
      <c r="AI2748" s="211"/>
    </row>
    <row r="2749" spans="1:35" ht="18.75" x14ac:dyDescent="0.25">
      <c r="A2749" s="88">
        <f>+PACKING!C2739</f>
        <v>0</v>
      </c>
      <c r="B2749" s="89">
        <f>+PACKING!D2739</f>
        <v>0</v>
      </c>
      <c r="C2749" s="90">
        <f>+PACKING!F2739</f>
        <v>0</v>
      </c>
      <c r="D2749" s="90" t="str">
        <f t="shared" si="215"/>
        <v>0---0</v>
      </c>
      <c r="E2749" s="90" t="str">
        <f t="shared" si="216"/>
        <v>0---0</v>
      </c>
      <c r="F2749" s="91">
        <f>+PACKING!E2739</f>
        <v>0</v>
      </c>
      <c r="G2749" s="92">
        <f>+PACKING!I2739</f>
        <v>0</v>
      </c>
      <c r="H2749" s="91" t="s">
        <v>38</v>
      </c>
      <c r="I2749" s="90">
        <f t="shared" si="217"/>
        <v>0</v>
      </c>
      <c r="J2749" s="91">
        <f t="shared" si="218"/>
        <v>0</v>
      </c>
      <c r="K2749" s="90"/>
      <c r="L2749" s="92">
        <f>+PACKING!L2739</f>
        <v>0</v>
      </c>
      <c r="M2749" s="92">
        <f t="shared" si="219"/>
        <v>2</v>
      </c>
      <c r="N2749" s="91">
        <f>+PACKING!G2739</f>
        <v>0</v>
      </c>
      <c r="O2749" s="91">
        <f>+PACKING!H2739</f>
        <v>0</v>
      </c>
      <c r="P2749" s="90" t="s">
        <v>17</v>
      </c>
      <c r="Q2749" s="91">
        <f>+PACKING!J2739</f>
        <v>0</v>
      </c>
      <c r="R2749" s="93">
        <f>+PACKING!K2739</f>
        <v>0</v>
      </c>
      <c r="S2749" s="94" t="s">
        <v>74</v>
      </c>
      <c r="T2749" s="211"/>
      <c r="U2749" s="211"/>
      <c r="V2749" s="211"/>
      <c r="W2749" s="211"/>
      <c r="X2749" s="211"/>
      <c r="Y2749" s="211"/>
      <c r="Z2749" s="211"/>
      <c r="AA2749" s="211"/>
      <c r="AB2749" s="211"/>
      <c r="AC2749" s="211"/>
      <c r="AD2749" s="211"/>
      <c r="AE2749" s="211"/>
      <c r="AF2749" s="211"/>
      <c r="AG2749" s="211"/>
      <c r="AH2749" s="211"/>
      <c r="AI2749" s="211"/>
    </row>
    <row r="2750" spans="1:35" ht="18.75" x14ac:dyDescent="0.25">
      <c r="A2750" s="88">
        <f>+PACKING!C2740</f>
        <v>0</v>
      </c>
      <c r="B2750" s="89">
        <f>+PACKING!D2740</f>
        <v>0</v>
      </c>
      <c r="C2750" s="90">
        <f>+PACKING!F2740</f>
        <v>0</v>
      </c>
      <c r="D2750" s="90" t="str">
        <f t="shared" si="215"/>
        <v>0---0</v>
      </c>
      <c r="E2750" s="90" t="str">
        <f t="shared" si="216"/>
        <v>0---0</v>
      </c>
      <c r="F2750" s="91">
        <f>+PACKING!E2740</f>
        <v>0</v>
      </c>
      <c r="G2750" s="92">
        <f>+PACKING!I2740</f>
        <v>0</v>
      </c>
      <c r="H2750" s="91" t="s">
        <v>38</v>
      </c>
      <c r="I2750" s="90">
        <f t="shared" si="217"/>
        <v>0</v>
      </c>
      <c r="J2750" s="91">
        <f t="shared" si="218"/>
        <v>0</v>
      </c>
      <c r="K2750" s="90"/>
      <c r="L2750" s="92">
        <f>+PACKING!L2740</f>
        <v>0</v>
      </c>
      <c r="M2750" s="92">
        <f t="shared" si="219"/>
        <v>2</v>
      </c>
      <c r="N2750" s="91">
        <f>+PACKING!G2740</f>
        <v>0</v>
      </c>
      <c r="O2750" s="91">
        <f>+PACKING!H2740</f>
        <v>0</v>
      </c>
      <c r="P2750" s="90" t="s">
        <v>17</v>
      </c>
      <c r="Q2750" s="91">
        <f>+PACKING!J2740</f>
        <v>0</v>
      </c>
      <c r="R2750" s="93">
        <f>+PACKING!K2740</f>
        <v>0</v>
      </c>
      <c r="S2750" s="94" t="s">
        <v>74</v>
      </c>
      <c r="T2750" s="211"/>
      <c r="U2750" s="211"/>
      <c r="V2750" s="211"/>
      <c r="W2750" s="211"/>
      <c r="X2750" s="211"/>
      <c r="Y2750" s="211"/>
      <c r="Z2750" s="211"/>
      <c r="AA2750" s="211"/>
      <c r="AB2750" s="211"/>
      <c r="AC2750" s="211"/>
      <c r="AD2750" s="211"/>
      <c r="AE2750" s="211"/>
      <c r="AF2750" s="211"/>
      <c r="AG2750" s="211"/>
      <c r="AH2750" s="211"/>
      <c r="AI2750" s="211"/>
    </row>
    <row r="2751" spans="1:35" ht="18.75" x14ac:dyDescent="0.25">
      <c r="A2751" s="88">
        <f>+PACKING!C2741</f>
        <v>0</v>
      </c>
      <c r="B2751" s="89">
        <f>+PACKING!D2741</f>
        <v>0</v>
      </c>
      <c r="C2751" s="90">
        <f>+PACKING!F2741</f>
        <v>0</v>
      </c>
      <c r="D2751" s="90" t="str">
        <f t="shared" si="215"/>
        <v>0---0</v>
      </c>
      <c r="E2751" s="90" t="str">
        <f t="shared" si="216"/>
        <v>0---0</v>
      </c>
      <c r="F2751" s="91">
        <f>+PACKING!E2741</f>
        <v>0</v>
      </c>
      <c r="G2751" s="92">
        <f>+PACKING!I2741</f>
        <v>0</v>
      </c>
      <c r="H2751" s="91" t="s">
        <v>38</v>
      </c>
      <c r="I2751" s="90">
        <f t="shared" si="217"/>
        <v>0</v>
      </c>
      <c r="J2751" s="91">
        <f t="shared" si="218"/>
        <v>0</v>
      </c>
      <c r="K2751" s="90"/>
      <c r="L2751" s="92">
        <f>+PACKING!L2741</f>
        <v>0</v>
      </c>
      <c r="M2751" s="92">
        <f t="shared" si="219"/>
        <v>2</v>
      </c>
      <c r="N2751" s="91">
        <f>+PACKING!G2741</f>
        <v>0</v>
      </c>
      <c r="O2751" s="91">
        <f>+PACKING!H2741</f>
        <v>0</v>
      </c>
      <c r="P2751" s="90" t="s">
        <v>17</v>
      </c>
      <c r="Q2751" s="91">
        <f>+PACKING!J2741</f>
        <v>0</v>
      </c>
      <c r="R2751" s="93">
        <f>+PACKING!K2741</f>
        <v>0</v>
      </c>
      <c r="S2751" s="94" t="s">
        <v>74</v>
      </c>
      <c r="T2751" s="211"/>
      <c r="U2751" s="211"/>
      <c r="V2751" s="211"/>
      <c r="W2751" s="211"/>
      <c r="X2751" s="211"/>
      <c r="Y2751" s="211"/>
      <c r="Z2751" s="211"/>
      <c r="AA2751" s="211"/>
      <c r="AB2751" s="211"/>
      <c r="AC2751" s="211"/>
      <c r="AD2751" s="211"/>
      <c r="AE2751" s="211"/>
      <c r="AF2751" s="211"/>
      <c r="AG2751" s="211"/>
      <c r="AH2751" s="211"/>
      <c r="AI2751" s="211"/>
    </row>
    <row r="2752" spans="1:35" ht="18.75" x14ac:dyDescent="0.25">
      <c r="A2752" s="88">
        <f>+PACKING!C2742</f>
        <v>0</v>
      </c>
      <c r="B2752" s="89">
        <f>+PACKING!D2742</f>
        <v>0</v>
      </c>
      <c r="C2752" s="90">
        <f>+PACKING!F2742</f>
        <v>0</v>
      </c>
      <c r="D2752" s="90" t="str">
        <f t="shared" si="215"/>
        <v>0---0</v>
      </c>
      <c r="E2752" s="90" t="str">
        <f t="shared" si="216"/>
        <v>0---0</v>
      </c>
      <c r="F2752" s="91">
        <f>+PACKING!E2742</f>
        <v>0</v>
      </c>
      <c r="G2752" s="92">
        <f>+PACKING!I2742</f>
        <v>0</v>
      </c>
      <c r="H2752" s="91" t="s">
        <v>38</v>
      </c>
      <c r="I2752" s="90">
        <f t="shared" si="217"/>
        <v>0</v>
      </c>
      <c r="J2752" s="91">
        <f t="shared" si="218"/>
        <v>0</v>
      </c>
      <c r="K2752" s="90"/>
      <c r="L2752" s="92">
        <f>+PACKING!L2742</f>
        <v>0</v>
      </c>
      <c r="M2752" s="92">
        <f t="shared" si="219"/>
        <v>2</v>
      </c>
      <c r="N2752" s="91">
        <f>+PACKING!G2742</f>
        <v>0</v>
      </c>
      <c r="O2752" s="91">
        <f>+PACKING!H2742</f>
        <v>0</v>
      </c>
      <c r="P2752" s="90" t="s">
        <v>17</v>
      </c>
      <c r="Q2752" s="91">
        <f>+PACKING!J2742</f>
        <v>0</v>
      </c>
      <c r="R2752" s="93">
        <f>+PACKING!K2742</f>
        <v>0</v>
      </c>
      <c r="S2752" s="94" t="s">
        <v>74</v>
      </c>
      <c r="T2752" s="211"/>
      <c r="U2752" s="211"/>
      <c r="V2752" s="211"/>
      <c r="W2752" s="211"/>
      <c r="X2752" s="211"/>
      <c r="Y2752" s="211"/>
      <c r="Z2752" s="211"/>
      <c r="AA2752" s="211"/>
      <c r="AB2752" s="211"/>
      <c r="AC2752" s="211"/>
      <c r="AD2752" s="211"/>
      <c r="AE2752" s="211"/>
      <c r="AF2752" s="211"/>
      <c r="AG2752" s="211"/>
      <c r="AH2752" s="211"/>
      <c r="AI2752" s="211"/>
    </row>
    <row r="2753" spans="1:35" ht="18.75" x14ac:dyDescent="0.25">
      <c r="A2753" s="88">
        <f>+PACKING!C2743</f>
        <v>0</v>
      </c>
      <c r="B2753" s="89">
        <f>+PACKING!D2743</f>
        <v>0</v>
      </c>
      <c r="C2753" s="90">
        <f>+PACKING!F2743</f>
        <v>0</v>
      </c>
      <c r="D2753" s="90" t="str">
        <f t="shared" si="215"/>
        <v>0---0</v>
      </c>
      <c r="E2753" s="90" t="str">
        <f t="shared" si="216"/>
        <v>0---0</v>
      </c>
      <c r="F2753" s="91">
        <f>+PACKING!E2743</f>
        <v>0</v>
      </c>
      <c r="G2753" s="92">
        <f>+PACKING!I2743</f>
        <v>0</v>
      </c>
      <c r="H2753" s="91" t="s">
        <v>38</v>
      </c>
      <c r="I2753" s="90">
        <f t="shared" si="217"/>
        <v>0</v>
      </c>
      <c r="J2753" s="91">
        <f t="shared" si="218"/>
        <v>0</v>
      </c>
      <c r="K2753" s="90"/>
      <c r="L2753" s="92">
        <f>+PACKING!L2743</f>
        <v>0</v>
      </c>
      <c r="M2753" s="92">
        <f t="shared" si="219"/>
        <v>2</v>
      </c>
      <c r="N2753" s="91">
        <f>+PACKING!G2743</f>
        <v>0</v>
      </c>
      <c r="O2753" s="91">
        <f>+PACKING!H2743</f>
        <v>0</v>
      </c>
      <c r="P2753" s="90" t="s">
        <v>17</v>
      </c>
      <c r="Q2753" s="91">
        <f>+PACKING!J2743</f>
        <v>0</v>
      </c>
      <c r="R2753" s="93">
        <f>+PACKING!K2743</f>
        <v>0</v>
      </c>
      <c r="S2753" s="94" t="s">
        <v>74</v>
      </c>
      <c r="T2753" s="211"/>
      <c r="U2753" s="211"/>
      <c r="V2753" s="211"/>
      <c r="W2753" s="211"/>
      <c r="X2753" s="211"/>
      <c r="Y2753" s="211"/>
      <c r="Z2753" s="211"/>
      <c r="AA2753" s="211"/>
      <c r="AB2753" s="211"/>
      <c r="AC2753" s="211"/>
      <c r="AD2753" s="211"/>
      <c r="AE2753" s="211"/>
      <c r="AF2753" s="211"/>
      <c r="AG2753" s="211"/>
      <c r="AH2753" s="211"/>
      <c r="AI2753" s="211"/>
    </row>
    <row r="2754" spans="1:35" ht="18.75" x14ac:dyDescent="0.25">
      <c r="A2754" s="88">
        <f>+PACKING!C2744</f>
        <v>0</v>
      </c>
      <c r="B2754" s="89">
        <f>+PACKING!D2744</f>
        <v>0</v>
      </c>
      <c r="C2754" s="90">
        <f>+PACKING!F2744</f>
        <v>0</v>
      </c>
      <c r="D2754" s="90" t="str">
        <f t="shared" si="215"/>
        <v>0---0</v>
      </c>
      <c r="E2754" s="90" t="str">
        <f t="shared" si="216"/>
        <v>0---0</v>
      </c>
      <c r="F2754" s="91">
        <f>+PACKING!E2744</f>
        <v>0</v>
      </c>
      <c r="G2754" s="92">
        <f>+PACKING!I2744</f>
        <v>0</v>
      </c>
      <c r="H2754" s="91" t="s">
        <v>38</v>
      </c>
      <c r="I2754" s="90">
        <f t="shared" si="217"/>
        <v>0</v>
      </c>
      <c r="J2754" s="91">
        <f t="shared" si="218"/>
        <v>0</v>
      </c>
      <c r="K2754" s="90"/>
      <c r="L2754" s="92">
        <f>+PACKING!L2744</f>
        <v>0</v>
      </c>
      <c r="M2754" s="92">
        <f t="shared" si="219"/>
        <v>2</v>
      </c>
      <c r="N2754" s="91">
        <f>+PACKING!G2744</f>
        <v>0</v>
      </c>
      <c r="O2754" s="91">
        <f>+PACKING!H2744</f>
        <v>0</v>
      </c>
      <c r="P2754" s="90" t="s">
        <v>17</v>
      </c>
      <c r="Q2754" s="91">
        <f>+PACKING!J2744</f>
        <v>0</v>
      </c>
      <c r="R2754" s="93">
        <f>+PACKING!K2744</f>
        <v>0</v>
      </c>
      <c r="S2754" s="94" t="s">
        <v>74</v>
      </c>
      <c r="T2754" s="211"/>
      <c r="U2754" s="211"/>
      <c r="V2754" s="211"/>
      <c r="W2754" s="211"/>
      <c r="X2754" s="211"/>
      <c r="Y2754" s="211"/>
      <c r="Z2754" s="211"/>
      <c r="AA2754" s="211"/>
      <c r="AB2754" s="211"/>
      <c r="AC2754" s="211"/>
      <c r="AD2754" s="211"/>
      <c r="AE2754" s="211"/>
      <c r="AF2754" s="211"/>
      <c r="AG2754" s="211"/>
      <c r="AH2754" s="211"/>
      <c r="AI2754" s="211"/>
    </row>
    <row r="2755" spans="1:35" ht="18.75" x14ac:dyDescent="0.25">
      <c r="A2755" s="88">
        <f>+PACKING!C2745</f>
        <v>0</v>
      </c>
      <c r="B2755" s="89">
        <f>+PACKING!D2745</f>
        <v>0</v>
      </c>
      <c r="C2755" s="90">
        <f>+PACKING!F2745</f>
        <v>0</v>
      </c>
      <c r="D2755" s="90" t="str">
        <f t="shared" si="215"/>
        <v>0---0</v>
      </c>
      <c r="E2755" s="90" t="str">
        <f t="shared" si="216"/>
        <v>0---0</v>
      </c>
      <c r="F2755" s="91">
        <f>+PACKING!E2745</f>
        <v>0</v>
      </c>
      <c r="G2755" s="92">
        <f>+PACKING!I2745</f>
        <v>0</v>
      </c>
      <c r="H2755" s="91" t="s">
        <v>38</v>
      </c>
      <c r="I2755" s="90">
        <f t="shared" si="217"/>
        <v>0</v>
      </c>
      <c r="J2755" s="91">
        <f t="shared" si="218"/>
        <v>0</v>
      </c>
      <c r="K2755" s="90"/>
      <c r="L2755" s="92">
        <f>+PACKING!L2745</f>
        <v>0</v>
      </c>
      <c r="M2755" s="92">
        <f t="shared" si="219"/>
        <v>2</v>
      </c>
      <c r="N2755" s="91">
        <f>+PACKING!G2745</f>
        <v>0</v>
      </c>
      <c r="O2755" s="91">
        <f>+PACKING!H2745</f>
        <v>0</v>
      </c>
      <c r="P2755" s="90" t="s">
        <v>17</v>
      </c>
      <c r="Q2755" s="91">
        <f>+PACKING!J2745</f>
        <v>0</v>
      </c>
      <c r="R2755" s="93">
        <f>+PACKING!K2745</f>
        <v>0</v>
      </c>
      <c r="S2755" s="94" t="s">
        <v>74</v>
      </c>
      <c r="T2755" s="211"/>
      <c r="U2755" s="211"/>
      <c r="V2755" s="211"/>
      <c r="W2755" s="211"/>
      <c r="X2755" s="211"/>
      <c r="Y2755" s="211"/>
      <c r="Z2755" s="211"/>
      <c r="AA2755" s="211"/>
      <c r="AB2755" s="211"/>
      <c r="AC2755" s="211"/>
      <c r="AD2755" s="211"/>
      <c r="AE2755" s="211"/>
      <c r="AF2755" s="211"/>
      <c r="AG2755" s="211"/>
      <c r="AH2755" s="211"/>
      <c r="AI2755" s="211"/>
    </row>
    <row r="2756" spans="1:35" ht="18.75" x14ac:dyDescent="0.25">
      <c r="A2756" s="88">
        <f>+PACKING!C2746</f>
        <v>0</v>
      </c>
      <c r="B2756" s="89">
        <f>+PACKING!D2746</f>
        <v>0</v>
      </c>
      <c r="C2756" s="90">
        <f>+PACKING!F2746</f>
        <v>0</v>
      </c>
      <c r="D2756" s="90" t="str">
        <f t="shared" si="215"/>
        <v>0---0</v>
      </c>
      <c r="E2756" s="90" t="str">
        <f t="shared" si="216"/>
        <v>0---0</v>
      </c>
      <c r="F2756" s="91">
        <f>+PACKING!E2746</f>
        <v>0</v>
      </c>
      <c r="G2756" s="92">
        <f>+PACKING!I2746</f>
        <v>0</v>
      </c>
      <c r="H2756" s="91" t="s">
        <v>38</v>
      </c>
      <c r="I2756" s="90">
        <f t="shared" si="217"/>
        <v>0</v>
      </c>
      <c r="J2756" s="91">
        <f t="shared" si="218"/>
        <v>0</v>
      </c>
      <c r="K2756" s="90"/>
      <c r="L2756" s="92">
        <f>+PACKING!L2746</f>
        <v>0</v>
      </c>
      <c r="M2756" s="92">
        <f t="shared" si="219"/>
        <v>2</v>
      </c>
      <c r="N2756" s="91">
        <f>+PACKING!G2746</f>
        <v>0</v>
      </c>
      <c r="O2756" s="91">
        <f>+PACKING!H2746</f>
        <v>0</v>
      </c>
      <c r="P2756" s="90" t="s">
        <v>17</v>
      </c>
      <c r="Q2756" s="91">
        <f>+PACKING!J2746</f>
        <v>0</v>
      </c>
      <c r="R2756" s="93">
        <f>+PACKING!K2746</f>
        <v>0</v>
      </c>
      <c r="S2756" s="94" t="s">
        <v>74</v>
      </c>
      <c r="T2756" s="211"/>
      <c r="U2756" s="211"/>
      <c r="V2756" s="211"/>
      <c r="W2756" s="211"/>
      <c r="X2756" s="211"/>
      <c r="Y2756" s="211"/>
      <c r="Z2756" s="211"/>
      <c r="AA2756" s="211"/>
      <c r="AB2756" s="211"/>
      <c r="AC2756" s="211"/>
      <c r="AD2756" s="211"/>
      <c r="AE2756" s="211"/>
      <c r="AF2756" s="211"/>
      <c r="AG2756" s="211"/>
      <c r="AH2756" s="211"/>
      <c r="AI2756" s="211"/>
    </row>
    <row r="2757" spans="1:35" ht="18.75" x14ac:dyDescent="0.25">
      <c r="A2757" s="88">
        <f>+PACKING!C2747</f>
        <v>0</v>
      </c>
      <c r="B2757" s="89">
        <f>+PACKING!D2747</f>
        <v>0</v>
      </c>
      <c r="C2757" s="90">
        <f>+PACKING!F2747</f>
        <v>0</v>
      </c>
      <c r="D2757" s="90" t="str">
        <f t="shared" si="215"/>
        <v>0---0</v>
      </c>
      <c r="E2757" s="90" t="str">
        <f t="shared" si="216"/>
        <v>0---0</v>
      </c>
      <c r="F2757" s="91">
        <f>+PACKING!E2747</f>
        <v>0</v>
      </c>
      <c r="G2757" s="92">
        <f>+PACKING!I2747</f>
        <v>0</v>
      </c>
      <c r="H2757" s="91" t="s">
        <v>38</v>
      </c>
      <c r="I2757" s="90">
        <f t="shared" si="217"/>
        <v>0</v>
      </c>
      <c r="J2757" s="91">
        <f t="shared" si="218"/>
        <v>0</v>
      </c>
      <c r="K2757" s="90"/>
      <c r="L2757" s="92">
        <f>+PACKING!L2747</f>
        <v>0</v>
      </c>
      <c r="M2757" s="92">
        <f t="shared" si="219"/>
        <v>2</v>
      </c>
      <c r="N2757" s="91">
        <f>+PACKING!G2747</f>
        <v>0</v>
      </c>
      <c r="O2757" s="91">
        <f>+PACKING!H2747</f>
        <v>0</v>
      </c>
      <c r="P2757" s="90" t="s">
        <v>17</v>
      </c>
      <c r="Q2757" s="91">
        <f>+PACKING!J2747</f>
        <v>0</v>
      </c>
      <c r="R2757" s="93">
        <f>+PACKING!K2747</f>
        <v>0</v>
      </c>
      <c r="S2757" s="94" t="s">
        <v>74</v>
      </c>
      <c r="T2757" s="211"/>
      <c r="U2757" s="211"/>
      <c r="V2757" s="211"/>
      <c r="W2757" s="211"/>
      <c r="X2757" s="211"/>
      <c r="Y2757" s="211"/>
      <c r="Z2757" s="211"/>
      <c r="AA2757" s="211"/>
      <c r="AB2757" s="211"/>
      <c r="AC2757" s="211"/>
      <c r="AD2757" s="211"/>
      <c r="AE2757" s="211"/>
      <c r="AF2757" s="211"/>
      <c r="AG2757" s="211"/>
      <c r="AH2757" s="211"/>
      <c r="AI2757" s="211"/>
    </row>
    <row r="2758" spans="1:35" ht="18.75" x14ac:dyDescent="0.25">
      <c r="A2758" s="88">
        <f>+PACKING!C2748</f>
        <v>0</v>
      </c>
      <c r="B2758" s="89">
        <f>+PACKING!D2748</f>
        <v>0</v>
      </c>
      <c r="C2758" s="90">
        <f>+PACKING!F2748</f>
        <v>0</v>
      </c>
      <c r="D2758" s="90" t="str">
        <f t="shared" si="215"/>
        <v>0---0</v>
      </c>
      <c r="E2758" s="90" t="str">
        <f t="shared" si="216"/>
        <v>0---0</v>
      </c>
      <c r="F2758" s="91">
        <f>+PACKING!E2748</f>
        <v>0</v>
      </c>
      <c r="G2758" s="92">
        <f>+PACKING!I2748</f>
        <v>0</v>
      </c>
      <c r="H2758" s="91" t="s">
        <v>38</v>
      </c>
      <c r="I2758" s="90">
        <f t="shared" si="217"/>
        <v>0</v>
      </c>
      <c r="J2758" s="91">
        <f t="shared" si="218"/>
        <v>0</v>
      </c>
      <c r="K2758" s="90"/>
      <c r="L2758" s="92">
        <f>+PACKING!L2748</f>
        <v>0</v>
      </c>
      <c r="M2758" s="92">
        <f t="shared" si="219"/>
        <v>2</v>
      </c>
      <c r="N2758" s="91">
        <f>+PACKING!G2748</f>
        <v>0</v>
      </c>
      <c r="O2758" s="91">
        <f>+PACKING!H2748</f>
        <v>0</v>
      </c>
      <c r="P2758" s="90" t="s">
        <v>17</v>
      </c>
      <c r="Q2758" s="91">
        <f>+PACKING!J2748</f>
        <v>0</v>
      </c>
      <c r="R2758" s="93">
        <f>+PACKING!K2748</f>
        <v>0</v>
      </c>
      <c r="S2758" s="94" t="s">
        <v>74</v>
      </c>
      <c r="T2758" s="211"/>
      <c r="U2758" s="211"/>
      <c r="V2758" s="211"/>
      <c r="W2758" s="211"/>
      <c r="X2758" s="211"/>
      <c r="Y2758" s="211"/>
      <c r="Z2758" s="211"/>
      <c r="AA2758" s="211"/>
      <c r="AB2758" s="211"/>
      <c r="AC2758" s="211"/>
      <c r="AD2758" s="211"/>
      <c r="AE2758" s="211"/>
      <c r="AF2758" s="211"/>
      <c r="AG2758" s="211"/>
      <c r="AH2758" s="211"/>
      <c r="AI2758" s="211"/>
    </row>
    <row r="2759" spans="1:35" ht="18.75" x14ac:dyDescent="0.25">
      <c r="A2759" s="88">
        <f>+PACKING!C2749</f>
        <v>0</v>
      </c>
      <c r="B2759" s="89">
        <f>+PACKING!D2749</f>
        <v>0</v>
      </c>
      <c r="C2759" s="90">
        <f>+PACKING!F2749</f>
        <v>0</v>
      </c>
      <c r="D2759" s="90" t="str">
        <f t="shared" si="215"/>
        <v>0---0</v>
      </c>
      <c r="E2759" s="90" t="str">
        <f t="shared" si="216"/>
        <v>0---0</v>
      </c>
      <c r="F2759" s="91">
        <f>+PACKING!E2749</f>
        <v>0</v>
      </c>
      <c r="G2759" s="92">
        <f>+PACKING!I2749</f>
        <v>0</v>
      </c>
      <c r="H2759" s="91" t="s">
        <v>38</v>
      </c>
      <c r="I2759" s="90">
        <f t="shared" si="217"/>
        <v>0</v>
      </c>
      <c r="J2759" s="91">
        <f t="shared" si="218"/>
        <v>0</v>
      </c>
      <c r="K2759" s="90"/>
      <c r="L2759" s="92">
        <f>+PACKING!L2749</f>
        <v>0</v>
      </c>
      <c r="M2759" s="92">
        <f t="shared" si="219"/>
        <v>2</v>
      </c>
      <c r="N2759" s="91">
        <f>+PACKING!G2749</f>
        <v>0</v>
      </c>
      <c r="O2759" s="91">
        <f>+PACKING!H2749</f>
        <v>0</v>
      </c>
      <c r="P2759" s="90" t="s">
        <v>17</v>
      </c>
      <c r="Q2759" s="91">
        <f>+PACKING!J2749</f>
        <v>0</v>
      </c>
      <c r="R2759" s="93">
        <f>+PACKING!K2749</f>
        <v>0</v>
      </c>
      <c r="S2759" s="94" t="s">
        <v>74</v>
      </c>
      <c r="T2759" s="211"/>
      <c r="U2759" s="211"/>
      <c r="V2759" s="211"/>
      <c r="W2759" s="211"/>
      <c r="X2759" s="211"/>
      <c r="Y2759" s="211"/>
      <c r="Z2759" s="211"/>
      <c r="AA2759" s="211"/>
      <c r="AB2759" s="211"/>
      <c r="AC2759" s="211"/>
      <c r="AD2759" s="211"/>
      <c r="AE2759" s="211"/>
      <c r="AF2759" s="211"/>
      <c r="AG2759" s="211"/>
      <c r="AH2759" s="211"/>
      <c r="AI2759" s="211"/>
    </row>
    <row r="2760" spans="1:35" ht="18.75" x14ac:dyDescent="0.25">
      <c r="A2760" s="88">
        <f>+PACKING!C2750</f>
        <v>0</v>
      </c>
      <c r="B2760" s="89">
        <f>+PACKING!D2750</f>
        <v>0</v>
      </c>
      <c r="C2760" s="90">
        <f>+PACKING!F2750</f>
        <v>0</v>
      </c>
      <c r="D2760" s="90" t="str">
        <f t="shared" si="215"/>
        <v>0---0</v>
      </c>
      <c r="E2760" s="90" t="str">
        <f t="shared" si="216"/>
        <v>0---0</v>
      </c>
      <c r="F2760" s="91">
        <f>+PACKING!E2750</f>
        <v>0</v>
      </c>
      <c r="G2760" s="92">
        <f>+PACKING!I2750</f>
        <v>0</v>
      </c>
      <c r="H2760" s="91" t="s">
        <v>38</v>
      </c>
      <c r="I2760" s="90">
        <f t="shared" si="217"/>
        <v>0</v>
      </c>
      <c r="J2760" s="91">
        <f t="shared" si="218"/>
        <v>0</v>
      </c>
      <c r="K2760" s="90"/>
      <c r="L2760" s="92">
        <f>+PACKING!L2750</f>
        <v>0</v>
      </c>
      <c r="M2760" s="92">
        <f t="shared" si="219"/>
        <v>2</v>
      </c>
      <c r="N2760" s="91">
        <f>+PACKING!G2750</f>
        <v>0</v>
      </c>
      <c r="O2760" s="91">
        <f>+PACKING!H2750</f>
        <v>0</v>
      </c>
      <c r="P2760" s="90" t="s">
        <v>17</v>
      </c>
      <c r="Q2760" s="91">
        <f>+PACKING!J2750</f>
        <v>0</v>
      </c>
      <c r="R2760" s="93">
        <f>+PACKING!K2750</f>
        <v>0</v>
      </c>
      <c r="S2760" s="94" t="s">
        <v>74</v>
      </c>
      <c r="T2760" s="211"/>
      <c r="U2760" s="211"/>
      <c r="V2760" s="211"/>
      <c r="W2760" s="211"/>
      <c r="X2760" s="211"/>
      <c r="Y2760" s="211"/>
      <c r="Z2760" s="211"/>
      <c r="AA2760" s="211"/>
      <c r="AB2760" s="211"/>
      <c r="AC2760" s="211"/>
      <c r="AD2760" s="211"/>
      <c r="AE2760" s="211"/>
      <c r="AF2760" s="211"/>
      <c r="AG2760" s="211"/>
      <c r="AH2760" s="211"/>
      <c r="AI2760" s="211"/>
    </row>
    <row r="2761" spans="1:35" ht="18.75" x14ac:dyDescent="0.25">
      <c r="A2761" s="88">
        <f>+PACKING!C2751</f>
        <v>0</v>
      </c>
      <c r="B2761" s="89">
        <f>+PACKING!D2751</f>
        <v>0</v>
      </c>
      <c r="C2761" s="90">
        <f>+PACKING!F2751</f>
        <v>0</v>
      </c>
      <c r="D2761" s="90" t="str">
        <f t="shared" si="215"/>
        <v>0---0</v>
      </c>
      <c r="E2761" s="90" t="str">
        <f t="shared" si="216"/>
        <v>0---0</v>
      </c>
      <c r="F2761" s="91">
        <f>+PACKING!E2751</f>
        <v>0</v>
      </c>
      <c r="G2761" s="92">
        <f>+PACKING!I2751</f>
        <v>0</v>
      </c>
      <c r="H2761" s="91" t="s">
        <v>38</v>
      </c>
      <c r="I2761" s="90">
        <f t="shared" si="217"/>
        <v>0</v>
      </c>
      <c r="J2761" s="91">
        <f t="shared" si="218"/>
        <v>0</v>
      </c>
      <c r="K2761" s="90"/>
      <c r="L2761" s="92">
        <f>+PACKING!L2751</f>
        <v>0</v>
      </c>
      <c r="M2761" s="92">
        <f t="shared" si="219"/>
        <v>2</v>
      </c>
      <c r="N2761" s="91">
        <f>+PACKING!G2751</f>
        <v>0</v>
      </c>
      <c r="O2761" s="91">
        <f>+PACKING!H2751</f>
        <v>0</v>
      </c>
      <c r="P2761" s="90" t="s">
        <v>17</v>
      </c>
      <c r="Q2761" s="91">
        <f>+PACKING!J2751</f>
        <v>0</v>
      </c>
      <c r="R2761" s="93">
        <f>+PACKING!K2751</f>
        <v>0</v>
      </c>
      <c r="S2761" s="94" t="s">
        <v>74</v>
      </c>
      <c r="T2761" s="211"/>
      <c r="U2761" s="211"/>
      <c r="V2761" s="211"/>
      <c r="W2761" s="211"/>
      <c r="X2761" s="211"/>
      <c r="Y2761" s="211"/>
      <c r="Z2761" s="211"/>
      <c r="AA2761" s="211"/>
      <c r="AB2761" s="211"/>
      <c r="AC2761" s="211"/>
      <c r="AD2761" s="211"/>
      <c r="AE2761" s="211"/>
      <c r="AF2761" s="211"/>
      <c r="AG2761" s="211"/>
      <c r="AH2761" s="211"/>
      <c r="AI2761" s="211"/>
    </row>
    <row r="2762" spans="1:35" ht="18.75" x14ac:dyDescent="0.25">
      <c r="A2762" s="88">
        <f>+PACKING!C2752</f>
        <v>0</v>
      </c>
      <c r="B2762" s="89">
        <f>+PACKING!D2752</f>
        <v>0</v>
      </c>
      <c r="C2762" s="90">
        <f>+PACKING!F2752</f>
        <v>0</v>
      </c>
      <c r="D2762" s="90" t="str">
        <f t="shared" si="215"/>
        <v>0---0</v>
      </c>
      <c r="E2762" s="90" t="str">
        <f t="shared" si="216"/>
        <v>0---0</v>
      </c>
      <c r="F2762" s="91">
        <f>+PACKING!E2752</f>
        <v>0</v>
      </c>
      <c r="G2762" s="92">
        <f>+PACKING!I2752</f>
        <v>0</v>
      </c>
      <c r="H2762" s="91" t="s">
        <v>38</v>
      </c>
      <c r="I2762" s="90">
        <f t="shared" si="217"/>
        <v>0</v>
      </c>
      <c r="J2762" s="91">
        <f t="shared" si="218"/>
        <v>0</v>
      </c>
      <c r="K2762" s="90"/>
      <c r="L2762" s="92">
        <f>+PACKING!L2752</f>
        <v>0</v>
      </c>
      <c r="M2762" s="92">
        <f t="shared" si="219"/>
        <v>2</v>
      </c>
      <c r="N2762" s="91">
        <f>+PACKING!G2752</f>
        <v>0</v>
      </c>
      <c r="O2762" s="91">
        <f>+PACKING!H2752</f>
        <v>0</v>
      </c>
      <c r="P2762" s="90" t="s">
        <v>17</v>
      </c>
      <c r="Q2762" s="91">
        <f>+PACKING!J2752</f>
        <v>0</v>
      </c>
      <c r="R2762" s="93">
        <f>+PACKING!K2752</f>
        <v>0</v>
      </c>
      <c r="S2762" s="94" t="s">
        <v>74</v>
      </c>
      <c r="T2762" s="211"/>
      <c r="U2762" s="211"/>
      <c r="V2762" s="211"/>
      <c r="W2762" s="211"/>
      <c r="X2762" s="211"/>
      <c r="Y2762" s="211"/>
      <c r="Z2762" s="211"/>
      <c r="AA2762" s="211"/>
      <c r="AB2762" s="211"/>
      <c r="AC2762" s="211"/>
      <c r="AD2762" s="211"/>
      <c r="AE2762" s="211"/>
      <c r="AF2762" s="211"/>
      <c r="AG2762" s="211"/>
      <c r="AH2762" s="211"/>
      <c r="AI2762" s="211"/>
    </row>
    <row r="2763" spans="1:35" ht="18.75" x14ac:dyDescent="0.25">
      <c r="A2763" s="88">
        <f>+PACKING!C2753</f>
        <v>0</v>
      </c>
      <c r="B2763" s="89">
        <f>+PACKING!D2753</f>
        <v>0</v>
      </c>
      <c r="C2763" s="90">
        <f>+PACKING!F2753</f>
        <v>0</v>
      </c>
      <c r="D2763" s="90" t="str">
        <f t="shared" si="215"/>
        <v>0---0</v>
      </c>
      <c r="E2763" s="90" t="str">
        <f t="shared" si="216"/>
        <v>0---0</v>
      </c>
      <c r="F2763" s="91">
        <f>+PACKING!E2753</f>
        <v>0</v>
      </c>
      <c r="G2763" s="92">
        <f>+PACKING!I2753</f>
        <v>0</v>
      </c>
      <c r="H2763" s="91" t="s">
        <v>38</v>
      </c>
      <c r="I2763" s="90">
        <f t="shared" si="217"/>
        <v>0</v>
      </c>
      <c r="J2763" s="91">
        <f t="shared" si="218"/>
        <v>0</v>
      </c>
      <c r="K2763" s="90"/>
      <c r="L2763" s="92">
        <f>+PACKING!L2753</f>
        <v>0</v>
      </c>
      <c r="M2763" s="92">
        <f t="shared" si="219"/>
        <v>2</v>
      </c>
      <c r="N2763" s="91">
        <f>+PACKING!G2753</f>
        <v>0</v>
      </c>
      <c r="O2763" s="91">
        <f>+PACKING!H2753</f>
        <v>0</v>
      </c>
      <c r="P2763" s="90" t="s">
        <v>17</v>
      </c>
      <c r="Q2763" s="91">
        <f>+PACKING!J2753</f>
        <v>0</v>
      </c>
      <c r="R2763" s="93">
        <f>+PACKING!K2753</f>
        <v>0</v>
      </c>
      <c r="S2763" s="94" t="s">
        <v>74</v>
      </c>
      <c r="T2763" s="211"/>
      <c r="U2763" s="211"/>
      <c r="V2763" s="211"/>
      <c r="W2763" s="211"/>
      <c r="X2763" s="211"/>
      <c r="Y2763" s="211"/>
      <c r="Z2763" s="211"/>
      <c r="AA2763" s="211"/>
      <c r="AB2763" s="211"/>
      <c r="AC2763" s="211"/>
      <c r="AD2763" s="211"/>
      <c r="AE2763" s="211"/>
      <c r="AF2763" s="211"/>
      <c r="AG2763" s="211"/>
      <c r="AH2763" s="211"/>
      <c r="AI2763" s="211"/>
    </row>
    <row r="2764" spans="1:35" ht="18.75" x14ac:dyDescent="0.25">
      <c r="A2764" s="88">
        <f>+PACKING!C2754</f>
        <v>0</v>
      </c>
      <c r="B2764" s="89">
        <f>+PACKING!D2754</f>
        <v>0</v>
      </c>
      <c r="C2764" s="90">
        <f>+PACKING!F2754</f>
        <v>0</v>
      </c>
      <c r="D2764" s="90" t="str">
        <f t="shared" si="215"/>
        <v>0---0</v>
      </c>
      <c r="E2764" s="90" t="str">
        <f t="shared" si="216"/>
        <v>0---0</v>
      </c>
      <c r="F2764" s="91">
        <f>+PACKING!E2754</f>
        <v>0</v>
      </c>
      <c r="G2764" s="92">
        <f>+PACKING!I2754</f>
        <v>0</v>
      </c>
      <c r="H2764" s="91" t="s">
        <v>38</v>
      </c>
      <c r="I2764" s="90">
        <f t="shared" si="217"/>
        <v>0</v>
      </c>
      <c r="J2764" s="91">
        <f t="shared" si="218"/>
        <v>0</v>
      </c>
      <c r="K2764" s="90"/>
      <c r="L2764" s="92">
        <f>+PACKING!L2754</f>
        <v>0</v>
      </c>
      <c r="M2764" s="92">
        <f t="shared" si="219"/>
        <v>2</v>
      </c>
      <c r="N2764" s="91">
        <f>+PACKING!G2754</f>
        <v>0</v>
      </c>
      <c r="O2764" s="91">
        <f>+PACKING!H2754</f>
        <v>0</v>
      </c>
      <c r="P2764" s="90" t="s">
        <v>17</v>
      </c>
      <c r="Q2764" s="91">
        <f>+PACKING!J2754</f>
        <v>0</v>
      </c>
      <c r="R2764" s="93">
        <f>+PACKING!K2754</f>
        <v>0</v>
      </c>
      <c r="S2764" s="94" t="s">
        <v>74</v>
      </c>
      <c r="T2764" s="211"/>
      <c r="U2764" s="211"/>
      <c r="V2764" s="211"/>
      <c r="W2764" s="211"/>
      <c r="X2764" s="211"/>
      <c r="Y2764" s="211"/>
      <c r="Z2764" s="211"/>
      <c r="AA2764" s="211"/>
      <c r="AB2764" s="211"/>
      <c r="AC2764" s="211"/>
      <c r="AD2764" s="211"/>
      <c r="AE2764" s="211"/>
      <c r="AF2764" s="211"/>
      <c r="AG2764" s="211"/>
      <c r="AH2764" s="211"/>
      <c r="AI2764" s="211"/>
    </row>
    <row r="2765" spans="1:35" ht="18.75" x14ac:dyDescent="0.25">
      <c r="A2765" s="88">
        <f>+PACKING!C2755</f>
        <v>0</v>
      </c>
      <c r="B2765" s="89">
        <f>+PACKING!D2755</f>
        <v>0</v>
      </c>
      <c r="C2765" s="90">
        <f>+PACKING!F2755</f>
        <v>0</v>
      </c>
      <c r="D2765" s="90" t="str">
        <f t="shared" si="215"/>
        <v>0---0</v>
      </c>
      <c r="E2765" s="90" t="str">
        <f t="shared" si="216"/>
        <v>0---0</v>
      </c>
      <c r="F2765" s="91">
        <f>+PACKING!E2755</f>
        <v>0</v>
      </c>
      <c r="G2765" s="92">
        <f>+PACKING!I2755</f>
        <v>0</v>
      </c>
      <c r="H2765" s="91" t="s">
        <v>38</v>
      </c>
      <c r="I2765" s="90">
        <f t="shared" si="217"/>
        <v>0</v>
      </c>
      <c r="J2765" s="91">
        <f t="shared" si="218"/>
        <v>0</v>
      </c>
      <c r="K2765" s="90"/>
      <c r="L2765" s="92">
        <f>+PACKING!L2755</f>
        <v>0</v>
      </c>
      <c r="M2765" s="92">
        <f t="shared" si="219"/>
        <v>2</v>
      </c>
      <c r="N2765" s="91">
        <f>+PACKING!G2755</f>
        <v>0</v>
      </c>
      <c r="O2765" s="91">
        <f>+PACKING!H2755</f>
        <v>0</v>
      </c>
      <c r="P2765" s="90" t="s">
        <v>17</v>
      </c>
      <c r="Q2765" s="91">
        <f>+PACKING!J2755</f>
        <v>0</v>
      </c>
      <c r="R2765" s="93">
        <f>+PACKING!K2755</f>
        <v>0</v>
      </c>
      <c r="S2765" s="94" t="s">
        <v>74</v>
      </c>
      <c r="T2765" s="211"/>
      <c r="U2765" s="211"/>
      <c r="V2765" s="211"/>
      <c r="W2765" s="211"/>
      <c r="X2765" s="211"/>
      <c r="Y2765" s="211"/>
      <c r="Z2765" s="211"/>
      <c r="AA2765" s="211"/>
      <c r="AB2765" s="211"/>
      <c r="AC2765" s="211"/>
      <c r="AD2765" s="211"/>
      <c r="AE2765" s="211"/>
      <c r="AF2765" s="211"/>
      <c r="AG2765" s="211"/>
      <c r="AH2765" s="211"/>
      <c r="AI2765" s="211"/>
    </row>
    <row r="2766" spans="1:35" ht="18.75" x14ac:dyDescent="0.25">
      <c r="A2766" s="88">
        <f>+PACKING!C2756</f>
        <v>0</v>
      </c>
      <c r="B2766" s="89">
        <f>+PACKING!D2756</f>
        <v>0</v>
      </c>
      <c r="C2766" s="90">
        <f>+PACKING!F2756</f>
        <v>0</v>
      </c>
      <c r="D2766" s="90" t="str">
        <f t="shared" si="215"/>
        <v>0---0</v>
      </c>
      <c r="E2766" s="90" t="str">
        <f t="shared" si="216"/>
        <v>0---0</v>
      </c>
      <c r="F2766" s="91">
        <f>+PACKING!E2756</f>
        <v>0</v>
      </c>
      <c r="G2766" s="92">
        <f>+PACKING!I2756</f>
        <v>0</v>
      </c>
      <c r="H2766" s="91" t="s">
        <v>38</v>
      </c>
      <c r="I2766" s="90">
        <f t="shared" si="217"/>
        <v>0</v>
      </c>
      <c r="J2766" s="91">
        <f t="shared" si="218"/>
        <v>0</v>
      </c>
      <c r="K2766" s="90"/>
      <c r="L2766" s="92">
        <f>+PACKING!L2756</f>
        <v>0</v>
      </c>
      <c r="M2766" s="92">
        <f t="shared" si="219"/>
        <v>2</v>
      </c>
      <c r="N2766" s="91">
        <f>+PACKING!G2756</f>
        <v>0</v>
      </c>
      <c r="O2766" s="91">
        <f>+PACKING!H2756</f>
        <v>0</v>
      </c>
      <c r="P2766" s="90" t="s">
        <v>17</v>
      </c>
      <c r="Q2766" s="91">
        <f>+PACKING!J2756</f>
        <v>0</v>
      </c>
      <c r="R2766" s="93">
        <f>+PACKING!K2756</f>
        <v>0</v>
      </c>
      <c r="S2766" s="94" t="s">
        <v>74</v>
      </c>
      <c r="T2766" s="211"/>
      <c r="U2766" s="211"/>
      <c r="V2766" s="211"/>
      <c r="W2766" s="211"/>
      <c r="X2766" s="211"/>
      <c r="Y2766" s="211"/>
      <c r="Z2766" s="211"/>
      <c r="AA2766" s="211"/>
      <c r="AB2766" s="211"/>
      <c r="AC2766" s="211"/>
      <c r="AD2766" s="211"/>
      <c r="AE2766" s="211"/>
      <c r="AF2766" s="211"/>
      <c r="AG2766" s="211"/>
      <c r="AH2766" s="211"/>
      <c r="AI2766" s="211"/>
    </row>
    <row r="2767" spans="1:35" ht="18.75" x14ac:dyDescent="0.25">
      <c r="A2767" s="88">
        <f>+PACKING!C2757</f>
        <v>0</v>
      </c>
      <c r="B2767" s="89">
        <f>+PACKING!D2757</f>
        <v>0</v>
      </c>
      <c r="C2767" s="90">
        <f>+PACKING!F2757</f>
        <v>0</v>
      </c>
      <c r="D2767" s="90" t="str">
        <f t="shared" si="215"/>
        <v>0---0</v>
      </c>
      <c r="E2767" s="90" t="str">
        <f t="shared" si="216"/>
        <v>0---0</v>
      </c>
      <c r="F2767" s="91">
        <f>+PACKING!E2757</f>
        <v>0</v>
      </c>
      <c r="G2767" s="92">
        <f>+PACKING!I2757</f>
        <v>0</v>
      </c>
      <c r="H2767" s="91" t="s">
        <v>38</v>
      </c>
      <c r="I2767" s="90">
        <f t="shared" si="217"/>
        <v>0</v>
      </c>
      <c r="J2767" s="91">
        <f t="shared" si="218"/>
        <v>0</v>
      </c>
      <c r="K2767" s="90"/>
      <c r="L2767" s="92">
        <f>+PACKING!L2757</f>
        <v>0</v>
      </c>
      <c r="M2767" s="92">
        <f t="shared" si="219"/>
        <v>2</v>
      </c>
      <c r="N2767" s="91">
        <f>+PACKING!G2757</f>
        <v>0</v>
      </c>
      <c r="O2767" s="91">
        <f>+PACKING!H2757</f>
        <v>0</v>
      </c>
      <c r="P2767" s="90" t="s">
        <v>17</v>
      </c>
      <c r="Q2767" s="91">
        <f>+PACKING!J2757</f>
        <v>0</v>
      </c>
      <c r="R2767" s="93">
        <f>+PACKING!K2757</f>
        <v>0</v>
      </c>
      <c r="S2767" s="94" t="s">
        <v>74</v>
      </c>
      <c r="T2767" s="211"/>
      <c r="U2767" s="211"/>
      <c r="V2767" s="211"/>
      <c r="W2767" s="211"/>
      <c r="X2767" s="211"/>
      <c r="Y2767" s="211"/>
      <c r="Z2767" s="211"/>
      <c r="AA2767" s="211"/>
      <c r="AB2767" s="211"/>
      <c r="AC2767" s="211"/>
      <c r="AD2767" s="211"/>
      <c r="AE2767" s="211"/>
      <c r="AF2767" s="211"/>
      <c r="AG2767" s="211"/>
      <c r="AH2767" s="211"/>
      <c r="AI2767" s="211"/>
    </row>
    <row r="2768" spans="1:35" ht="18.75" x14ac:dyDescent="0.25">
      <c r="A2768" s="88">
        <f>+PACKING!C2758</f>
        <v>0</v>
      </c>
      <c r="B2768" s="89">
        <f>+PACKING!D2758</f>
        <v>0</v>
      </c>
      <c r="C2768" s="90">
        <f>+PACKING!F2758</f>
        <v>0</v>
      </c>
      <c r="D2768" s="90" t="str">
        <f t="shared" si="215"/>
        <v>0---0</v>
      </c>
      <c r="E2768" s="90" t="str">
        <f t="shared" si="216"/>
        <v>0---0</v>
      </c>
      <c r="F2768" s="91">
        <f>+PACKING!E2758</f>
        <v>0</v>
      </c>
      <c r="G2768" s="92">
        <f>+PACKING!I2758</f>
        <v>0</v>
      </c>
      <c r="H2768" s="91" t="s">
        <v>38</v>
      </c>
      <c r="I2768" s="90">
        <f t="shared" si="217"/>
        <v>0</v>
      </c>
      <c r="J2768" s="91">
        <f t="shared" si="218"/>
        <v>0</v>
      </c>
      <c r="K2768" s="90"/>
      <c r="L2768" s="92">
        <f>+PACKING!L2758</f>
        <v>0</v>
      </c>
      <c r="M2768" s="92">
        <f t="shared" si="219"/>
        <v>2</v>
      </c>
      <c r="N2768" s="91">
        <f>+PACKING!G2758</f>
        <v>0</v>
      </c>
      <c r="O2768" s="91">
        <f>+PACKING!H2758</f>
        <v>0</v>
      </c>
      <c r="P2768" s="90" t="s">
        <v>17</v>
      </c>
      <c r="Q2768" s="91">
        <f>+PACKING!J2758</f>
        <v>0</v>
      </c>
      <c r="R2768" s="93">
        <f>+PACKING!K2758</f>
        <v>0</v>
      </c>
      <c r="S2768" s="94" t="s">
        <v>74</v>
      </c>
      <c r="T2768" s="211"/>
      <c r="U2768" s="211"/>
      <c r="V2768" s="211"/>
      <c r="W2768" s="211"/>
      <c r="X2768" s="211"/>
      <c r="Y2768" s="211"/>
      <c r="Z2768" s="211"/>
      <c r="AA2768" s="211"/>
      <c r="AB2768" s="211"/>
      <c r="AC2768" s="211"/>
      <c r="AD2768" s="211"/>
      <c r="AE2768" s="211"/>
      <c r="AF2768" s="211"/>
      <c r="AG2768" s="211"/>
      <c r="AH2768" s="211"/>
      <c r="AI2768" s="211"/>
    </row>
    <row r="2769" spans="1:35" ht="18.75" x14ac:dyDescent="0.25">
      <c r="A2769" s="88">
        <f>+PACKING!C2759</f>
        <v>0</v>
      </c>
      <c r="B2769" s="89">
        <f>+PACKING!D2759</f>
        <v>0</v>
      </c>
      <c r="C2769" s="90">
        <f>+PACKING!F2759</f>
        <v>0</v>
      </c>
      <c r="D2769" s="90" t="str">
        <f t="shared" si="215"/>
        <v>0---0</v>
      </c>
      <c r="E2769" s="90" t="str">
        <f t="shared" si="216"/>
        <v>0---0</v>
      </c>
      <c r="F2769" s="91">
        <f>+PACKING!E2759</f>
        <v>0</v>
      </c>
      <c r="G2769" s="92">
        <f>+PACKING!I2759</f>
        <v>0</v>
      </c>
      <c r="H2769" s="91" t="s">
        <v>38</v>
      </c>
      <c r="I2769" s="90">
        <f t="shared" si="217"/>
        <v>0</v>
      </c>
      <c r="J2769" s="91">
        <f t="shared" si="218"/>
        <v>0</v>
      </c>
      <c r="K2769" s="90"/>
      <c r="L2769" s="92">
        <f>+PACKING!L2759</f>
        <v>0</v>
      </c>
      <c r="M2769" s="92">
        <f t="shared" si="219"/>
        <v>2</v>
      </c>
      <c r="N2769" s="91">
        <f>+PACKING!G2759</f>
        <v>0</v>
      </c>
      <c r="O2769" s="91">
        <f>+PACKING!H2759</f>
        <v>0</v>
      </c>
      <c r="P2769" s="90" t="s">
        <v>17</v>
      </c>
      <c r="Q2769" s="91">
        <f>+PACKING!J2759</f>
        <v>0</v>
      </c>
      <c r="R2769" s="93">
        <f>+PACKING!K2759</f>
        <v>0</v>
      </c>
      <c r="S2769" s="94" t="s">
        <v>74</v>
      </c>
      <c r="T2769" s="211"/>
      <c r="U2769" s="211"/>
      <c r="V2769" s="211"/>
      <c r="W2769" s="211"/>
      <c r="X2769" s="211"/>
      <c r="Y2769" s="211"/>
      <c r="Z2769" s="211"/>
      <c r="AA2769" s="211"/>
      <c r="AB2769" s="211"/>
      <c r="AC2769" s="211"/>
      <c r="AD2769" s="211"/>
      <c r="AE2769" s="211"/>
      <c r="AF2769" s="211"/>
      <c r="AG2769" s="211"/>
      <c r="AH2769" s="211"/>
      <c r="AI2769" s="211"/>
    </row>
    <row r="2770" spans="1:35" ht="18.75" x14ac:dyDescent="0.25">
      <c r="A2770" s="88">
        <f>+PACKING!C2760</f>
        <v>0</v>
      </c>
      <c r="B2770" s="89">
        <f>+PACKING!D2760</f>
        <v>0</v>
      </c>
      <c r="C2770" s="90">
        <f>+PACKING!F2760</f>
        <v>0</v>
      </c>
      <c r="D2770" s="90" t="str">
        <f t="shared" si="215"/>
        <v>0---0</v>
      </c>
      <c r="E2770" s="90" t="str">
        <f t="shared" si="216"/>
        <v>0---0</v>
      </c>
      <c r="F2770" s="91">
        <f>+PACKING!E2760</f>
        <v>0</v>
      </c>
      <c r="G2770" s="92">
        <f>+PACKING!I2760</f>
        <v>0</v>
      </c>
      <c r="H2770" s="91" t="s">
        <v>38</v>
      </c>
      <c r="I2770" s="90">
        <f t="shared" si="217"/>
        <v>0</v>
      </c>
      <c r="J2770" s="91">
        <f t="shared" si="218"/>
        <v>0</v>
      </c>
      <c r="K2770" s="90"/>
      <c r="L2770" s="92">
        <f>+PACKING!L2760</f>
        <v>0</v>
      </c>
      <c r="M2770" s="92">
        <f t="shared" si="219"/>
        <v>2</v>
      </c>
      <c r="N2770" s="91">
        <f>+PACKING!G2760</f>
        <v>0</v>
      </c>
      <c r="O2770" s="91">
        <f>+PACKING!H2760</f>
        <v>0</v>
      </c>
      <c r="P2770" s="90" t="s">
        <v>17</v>
      </c>
      <c r="Q2770" s="91">
        <f>+PACKING!J2760</f>
        <v>0</v>
      </c>
      <c r="R2770" s="93">
        <f>+PACKING!K2760</f>
        <v>0</v>
      </c>
      <c r="S2770" s="94" t="s">
        <v>74</v>
      </c>
      <c r="T2770" s="211"/>
      <c r="U2770" s="211"/>
      <c r="V2770" s="211"/>
      <c r="W2770" s="211"/>
      <c r="X2770" s="211"/>
      <c r="Y2770" s="211"/>
      <c r="Z2770" s="211"/>
      <c r="AA2770" s="211"/>
      <c r="AB2770" s="211"/>
      <c r="AC2770" s="211"/>
      <c r="AD2770" s="211"/>
      <c r="AE2770" s="211"/>
      <c r="AF2770" s="211"/>
      <c r="AG2770" s="211"/>
      <c r="AH2770" s="211"/>
      <c r="AI2770" s="211"/>
    </row>
    <row r="2771" spans="1:35" ht="18.75" x14ac:dyDescent="0.25">
      <c r="A2771" s="88">
        <f>+PACKING!C2761</f>
        <v>0</v>
      </c>
      <c r="B2771" s="89">
        <f>+PACKING!D2761</f>
        <v>0</v>
      </c>
      <c r="C2771" s="90">
        <f>+PACKING!F2761</f>
        <v>0</v>
      </c>
      <c r="D2771" s="90" t="str">
        <f t="shared" si="215"/>
        <v>0---0</v>
      </c>
      <c r="E2771" s="90" t="str">
        <f t="shared" si="216"/>
        <v>0---0</v>
      </c>
      <c r="F2771" s="91">
        <f>+PACKING!E2761</f>
        <v>0</v>
      </c>
      <c r="G2771" s="92">
        <f>+PACKING!I2761</f>
        <v>0</v>
      </c>
      <c r="H2771" s="91" t="s">
        <v>38</v>
      </c>
      <c r="I2771" s="90">
        <f t="shared" si="217"/>
        <v>0</v>
      </c>
      <c r="J2771" s="91">
        <f t="shared" si="218"/>
        <v>0</v>
      </c>
      <c r="K2771" s="90"/>
      <c r="L2771" s="92">
        <f>+PACKING!L2761</f>
        <v>0</v>
      </c>
      <c r="M2771" s="92">
        <f t="shared" si="219"/>
        <v>2</v>
      </c>
      <c r="N2771" s="91">
        <f>+PACKING!G2761</f>
        <v>0</v>
      </c>
      <c r="O2771" s="91">
        <f>+PACKING!H2761</f>
        <v>0</v>
      </c>
      <c r="P2771" s="90" t="s">
        <v>17</v>
      </c>
      <c r="Q2771" s="91">
        <f>+PACKING!J2761</f>
        <v>0</v>
      </c>
      <c r="R2771" s="93">
        <f>+PACKING!K2761</f>
        <v>0</v>
      </c>
      <c r="S2771" s="94" t="s">
        <v>74</v>
      </c>
      <c r="T2771" s="211"/>
      <c r="U2771" s="211"/>
      <c r="V2771" s="211"/>
      <c r="W2771" s="211"/>
      <c r="X2771" s="211"/>
      <c r="Y2771" s="211"/>
      <c r="Z2771" s="211"/>
      <c r="AA2771" s="211"/>
      <c r="AB2771" s="211"/>
      <c r="AC2771" s="211"/>
      <c r="AD2771" s="211"/>
      <c r="AE2771" s="211"/>
      <c r="AF2771" s="211"/>
      <c r="AG2771" s="211"/>
      <c r="AH2771" s="211"/>
      <c r="AI2771" s="211"/>
    </row>
    <row r="2772" spans="1:35" ht="18.75" x14ac:dyDescent="0.25">
      <c r="A2772" s="88">
        <f>+PACKING!C2762</f>
        <v>0</v>
      </c>
      <c r="B2772" s="89">
        <f>+PACKING!D2762</f>
        <v>0</v>
      </c>
      <c r="C2772" s="90">
        <f>+PACKING!F2762</f>
        <v>0</v>
      </c>
      <c r="D2772" s="90" t="str">
        <f t="shared" si="215"/>
        <v>0---0</v>
      </c>
      <c r="E2772" s="90" t="str">
        <f t="shared" si="216"/>
        <v>0---0</v>
      </c>
      <c r="F2772" s="91">
        <f>+PACKING!E2762</f>
        <v>0</v>
      </c>
      <c r="G2772" s="92">
        <f>+PACKING!I2762</f>
        <v>0</v>
      </c>
      <c r="H2772" s="91" t="s">
        <v>38</v>
      </c>
      <c r="I2772" s="90">
        <f t="shared" si="217"/>
        <v>0</v>
      </c>
      <c r="J2772" s="91">
        <f t="shared" si="218"/>
        <v>0</v>
      </c>
      <c r="K2772" s="90"/>
      <c r="L2772" s="92">
        <f>+PACKING!L2762</f>
        <v>0</v>
      </c>
      <c r="M2772" s="92">
        <f t="shared" si="219"/>
        <v>2</v>
      </c>
      <c r="N2772" s="91">
        <f>+PACKING!G2762</f>
        <v>0</v>
      </c>
      <c r="O2772" s="91">
        <f>+PACKING!H2762</f>
        <v>0</v>
      </c>
      <c r="P2772" s="90" t="s">
        <v>17</v>
      </c>
      <c r="Q2772" s="91">
        <f>+PACKING!J2762</f>
        <v>0</v>
      </c>
      <c r="R2772" s="93">
        <f>+PACKING!K2762</f>
        <v>0</v>
      </c>
      <c r="S2772" s="94" t="s">
        <v>74</v>
      </c>
      <c r="T2772" s="211"/>
      <c r="U2772" s="211"/>
      <c r="V2772" s="211"/>
      <c r="W2772" s="211"/>
      <c r="X2772" s="211"/>
      <c r="Y2772" s="211"/>
      <c r="Z2772" s="211"/>
      <c r="AA2772" s="211"/>
      <c r="AB2772" s="211"/>
      <c r="AC2772" s="211"/>
      <c r="AD2772" s="211"/>
      <c r="AE2772" s="211"/>
      <c r="AF2772" s="211"/>
      <c r="AG2772" s="211"/>
      <c r="AH2772" s="211"/>
      <c r="AI2772" s="211"/>
    </row>
    <row r="2773" spans="1:35" ht="18.75" x14ac:dyDescent="0.25">
      <c r="A2773" s="88">
        <f>+PACKING!C2763</f>
        <v>0</v>
      </c>
      <c r="B2773" s="89">
        <f>+PACKING!D2763</f>
        <v>0</v>
      </c>
      <c r="C2773" s="90">
        <f>+PACKING!F2763</f>
        <v>0</v>
      </c>
      <c r="D2773" s="90" t="str">
        <f t="shared" ref="D2773:D2836" si="220">+C2773&amp;H2773&amp;F2773</f>
        <v>0---0</v>
      </c>
      <c r="E2773" s="90" t="str">
        <f t="shared" ref="E2773:E2836" si="221">+N2773&amp;H2773&amp;O2773</f>
        <v>0---0</v>
      </c>
      <c r="F2773" s="91">
        <f>+PACKING!E2763</f>
        <v>0</v>
      </c>
      <c r="G2773" s="92">
        <f>+PACKING!I2763</f>
        <v>0</v>
      </c>
      <c r="H2773" s="91" t="s">
        <v>38</v>
      </c>
      <c r="I2773" s="90">
        <f t="shared" ref="I2773:I2836" si="222">+R2773</f>
        <v>0</v>
      </c>
      <c r="J2773" s="91">
        <f t="shared" ref="J2773:J2836" si="223">+Q2773</f>
        <v>0</v>
      </c>
      <c r="K2773" s="90"/>
      <c r="L2773" s="92">
        <f>+PACKING!L2763</f>
        <v>0</v>
      </c>
      <c r="M2773" s="92">
        <f t="shared" ref="M2773:M2836" si="224">+L2773+2</f>
        <v>2</v>
      </c>
      <c r="N2773" s="91">
        <f>+PACKING!G2763</f>
        <v>0</v>
      </c>
      <c r="O2773" s="91">
        <f>+PACKING!H2763</f>
        <v>0</v>
      </c>
      <c r="P2773" s="90" t="s">
        <v>17</v>
      </c>
      <c r="Q2773" s="91">
        <f>+PACKING!J2763</f>
        <v>0</v>
      </c>
      <c r="R2773" s="93">
        <f>+PACKING!K2763</f>
        <v>0</v>
      </c>
      <c r="S2773" s="94" t="s">
        <v>74</v>
      </c>
      <c r="T2773" s="211"/>
      <c r="U2773" s="211"/>
      <c r="V2773" s="211"/>
      <c r="W2773" s="211"/>
      <c r="X2773" s="211"/>
      <c r="Y2773" s="211"/>
      <c r="Z2773" s="211"/>
      <c r="AA2773" s="211"/>
      <c r="AB2773" s="211"/>
      <c r="AC2773" s="211"/>
      <c r="AD2773" s="211"/>
      <c r="AE2773" s="211"/>
      <c r="AF2773" s="211"/>
      <c r="AG2773" s="211"/>
      <c r="AH2773" s="211"/>
      <c r="AI2773" s="211"/>
    </row>
    <row r="2774" spans="1:35" ht="18.75" x14ac:dyDescent="0.25">
      <c r="A2774" s="88">
        <f>+PACKING!C2764</f>
        <v>0</v>
      </c>
      <c r="B2774" s="89">
        <f>+PACKING!D2764</f>
        <v>0</v>
      </c>
      <c r="C2774" s="90">
        <f>+PACKING!F2764</f>
        <v>0</v>
      </c>
      <c r="D2774" s="90" t="str">
        <f t="shared" si="220"/>
        <v>0---0</v>
      </c>
      <c r="E2774" s="90" t="str">
        <f t="shared" si="221"/>
        <v>0---0</v>
      </c>
      <c r="F2774" s="91">
        <f>+PACKING!E2764</f>
        <v>0</v>
      </c>
      <c r="G2774" s="92">
        <f>+PACKING!I2764</f>
        <v>0</v>
      </c>
      <c r="H2774" s="91" t="s">
        <v>38</v>
      </c>
      <c r="I2774" s="90">
        <f t="shared" si="222"/>
        <v>0</v>
      </c>
      <c r="J2774" s="91">
        <f t="shared" si="223"/>
        <v>0</v>
      </c>
      <c r="K2774" s="90"/>
      <c r="L2774" s="92">
        <f>+PACKING!L2764</f>
        <v>0</v>
      </c>
      <c r="M2774" s="92">
        <f t="shared" si="224"/>
        <v>2</v>
      </c>
      <c r="N2774" s="91">
        <f>+PACKING!G2764</f>
        <v>0</v>
      </c>
      <c r="O2774" s="91">
        <f>+PACKING!H2764</f>
        <v>0</v>
      </c>
      <c r="P2774" s="90" t="s">
        <v>17</v>
      </c>
      <c r="Q2774" s="91">
        <f>+PACKING!J2764</f>
        <v>0</v>
      </c>
      <c r="R2774" s="93">
        <f>+PACKING!K2764</f>
        <v>0</v>
      </c>
      <c r="S2774" s="94" t="s">
        <v>74</v>
      </c>
      <c r="T2774" s="211"/>
      <c r="U2774" s="211"/>
      <c r="V2774" s="211"/>
      <c r="W2774" s="211"/>
      <c r="X2774" s="211"/>
      <c r="Y2774" s="211"/>
      <c r="Z2774" s="211"/>
      <c r="AA2774" s="211"/>
      <c r="AB2774" s="211"/>
      <c r="AC2774" s="211"/>
      <c r="AD2774" s="211"/>
      <c r="AE2774" s="211"/>
      <c r="AF2774" s="211"/>
      <c r="AG2774" s="211"/>
      <c r="AH2774" s="211"/>
      <c r="AI2774" s="211"/>
    </row>
    <row r="2775" spans="1:35" ht="18.75" x14ac:dyDescent="0.25">
      <c r="A2775" s="88">
        <f>+PACKING!C2765</f>
        <v>0</v>
      </c>
      <c r="B2775" s="89">
        <f>+PACKING!D2765</f>
        <v>0</v>
      </c>
      <c r="C2775" s="90">
        <f>+PACKING!F2765</f>
        <v>0</v>
      </c>
      <c r="D2775" s="90" t="str">
        <f t="shared" si="220"/>
        <v>0---0</v>
      </c>
      <c r="E2775" s="90" t="str">
        <f t="shared" si="221"/>
        <v>0---0</v>
      </c>
      <c r="F2775" s="91">
        <f>+PACKING!E2765</f>
        <v>0</v>
      </c>
      <c r="G2775" s="92">
        <f>+PACKING!I2765</f>
        <v>0</v>
      </c>
      <c r="H2775" s="91" t="s">
        <v>38</v>
      </c>
      <c r="I2775" s="90">
        <f t="shared" si="222"/>
        <v>0</v>
      </c>
      <c r="J2775" s="91">
        <f t="shared" si="223"/>
        <v>0</v>
      </c>
      <c r="K2775" s="90"/>
      <c r="L2775" s="92">
        <f>+PACKING!L2765</f>
        <v>0</v>
      </c>
      <c r="M2775" s="92">
        <f t="shared" si="224"/>
        <v>2</v>
      </c>
      <c r="N2775" s="91">
        <f>+PACKING!G2765</f>
        <v>0</v>
      </c>
      <c r="O2775" s="91">
        <f>+PACKING!H2765</f>
        <v>0</v>
      </c>
      <c r="P2775" s="90" t="s">
        <v>17</v>
      </c>
      <c r="Q2775" s="91">
        <f>+PACKING!J2765</f>
        <v>0</v>
      </c>
      <c r="R2775" s="93">
        <f>+PACKING!K2765</f>
        <v>0</v>
      </c>
      <c r="S2775" s="94" t="s">
        <v>74</v>
      </c>
      <c r="T2775" s="211"/>
      <c r="U2775" s="211"/>
      <c r="V2775" s="211"/>
      <c r="W2775" s="211"/>
      <c r="X2775" s="211"/>
      <c r="Y2775" s="211"/>
      <c r="Z2775" s="211"/>
      <c r="AA2775" s="211"/>
      <c r="AB2775" s="211"/>
      <c r="AC2775" s="211"/>
      <c r="AD2775" s="211"/>
      <c r="AE2775" s="211"/>
      <c r="AF2775" s="211"/>
      <c r="AG2775" s="211"/>
      <c r="AH2775" s="211"/>
      <c r="AI2775" s="211"/>
    </row>
    <row r="2776" spans="1:35" ht="18.75" x14ac:dyDescent="0.25">
      <c r="A2776" s="88">
        <f>+PACKING!C2766</f>
        <v>0</v>
      </c>
      <c r="B2776" s="89">
        <f>+PACKING!D2766</f>
        <v>0</v>
      </c>
      <c r="C2776" s="90">
        <f>+PACKING!F2766</f>
        <v>0</v>
      </c>
      <c r="D2776" s="90" t="str">
        <f t="shared" si="220"/>
        <v>0---0</v>
      </c>
      <c r="E2776" s="90" t="str">
        <f t="shared" si="221"/>
        <v>0---0</v>
      </c>
      <c r="F2776" s="91">
        <f>+PACKING!E2766</f>
        <v>0</v>
      </c>
      <c r="G2776" s="92">
        <f>+PACKING!I2766</f>
        <v>0</v>
      </c>
      <c r="H2776" s="91" t="s">
        <v>38</v>
      </c>
      <c r="I2776" s="90">
        <f t="shared" si="222"/>
        <v>0</v>
      </c>
      <c r="J2776" s="91">
        <f t="shared" si="223"/>
        <v>0</v>
      </c>
      <c r="K2776" s="90"/>
      <c r="L2776" s="92">
        <f>+PACKING!L2766</f>
        <v>0</v>
      </c>
      <c r="M2776" s="92">
        <f t="shared" si="224"/>
        <v>2</v>
      </c>
      <c r="N2776" s="91">
        <f>+PACKING!G2766</f>
        <v>0</v>
      </c>
      <c r="O2776" s="91">
        <f>+PACKING!H2766</f>
        <v>0</v>
      </c>
      <c r="P2776" s="90" t="s">
        <v>17</v>
      </c>
      <c r="Q2776" s="91">
        <f>+PACKING!J2766</f>
        <v>0</v>
      </c>
      <c r="R2776" s="93">
        <f>+PACKING!K2766</f>
        <v>0</v>
      </c>
      <c r="S2776" s="94" t="s">
        <v>74</v>
      </c>
      <c r="T2776" s="211"/>
      <c r="U2776" s="211"/>
      <c r="V2776" s="211"/>
      <c r="W2776" s="211"/>
      <c r="X2776" s="211"/>
      <c r="Y2776" s="211"/>
      <c r="Z2776" s="211"/>
      <c r="AA2776" s="211"/>
      <c r="AB2776" s="211"/>
      <c r="AC2776" s="211"/>
      <c r="AD2776" s="211"/>
      <c r="AE2776" s="211"/>
      <c r="AF2776" s="211"/>
      <c r="AG2776" s="211"/>
      <c r="AH2776" s="211"/>
      <c r="AI2776" s="211"/>
    </row>
    <row r="2777" spans="1:35" ht="18.75" x14ac:dyDescent="0.25">
      <c r="A2777" s="88">
        <f>+PACKING!C2767</f>
        <v>0</v>
      </c>
      <c r="B2777" s="89">
        <f>+PACKING!D2767</f>
        <v>0</v>
      </c>
      <c r="C2777" s="90">
        <f>+PACKING!F2767</f>
        <v>0</v>
      </c>
      <c r="D2777" s="90" t="str">
        <f t="shared" si="220"/>
        <v>0---0</v>
      </c>
      <c r="E2777" s="90" t="str">
        <f t="shared" si="221"/>
        <v>0---0</v>
      </c>
      <c r="F2777" s="91">
        <f>+PACKING!E2767</f>
        <v>0</v>
      </c>
      <c r="G2777" s="92">
        <f>+PACKING!I2767</f>
        <v>0</v>
      </c>
      <c r="H2777" s="91" t="s">
        <v>38</v>
      </c>
      <c r="I2777" s="90">
        <f t="shared" si="222"/>
        <v>0</v>
      </c>
      <c r="J2777" s="91">
        <f t="shared" si="223"/>
        <v>0</v>
      </c>
      <c r="K2777" s="90"/>
      <c r="L2777" s="92">
        <f>+PACKING!L2767</f>
        <v>0</v>
      </c>
      <c r="M2777" s="92">
        <f t="shared" si="224"/>
        <v>2</v>
      </c>
      <c r="N2777" s="91">
        <f>+PACKING!G2767</f>
        <v>0</v>
      </c>
      <c r="O2777" s="91">
        <f>+PACKING!H2767</f>
        <v>0</v>
      </c>
      <c r="P2777" s="90" t="s">
        <v>17</v>
      </c>
      <c r="Q2777" s="91">
        <f>+PACKING!J2767</f>
        <v>0</v>
      </c>
      <c r="R2777" s="93">
        <f>+PACKING!K2767</f>
        <v>0</v>
      </c>
      <c r="S2777" s="94" t="s">
        <v>74</v>
      </c>
      <c r="T2777" s="211"/>
      <c r="U2777" s="211"/>
      <c r="V2777" s="211"/>
      <c r="W2777" s="211"/>
      <c r="X2777" s="211"/>
      <c r="Y2777" s="211"/>
      <c r="Z2777" s="211"/>
      <c r="AA2777" s="211"/>
      <c r="AB2777" s="211"/>
      <c r="AC2777" s="211"/>
      <c r="AD2777" s="211"/>
      <c r="AE2777" s="211"/>
      <c r="AF2777" s="211"/>
      <c r="AG2777" s="211"/>
      <c r="AH2777" s="211"/>
      <c r="AI2777" s="211"/>
    </row>
    <row r="2778" spans="1:35" ht="18.75" x14ac:dyDescent="0.25">
      <c r="A2778" s="88">
        <f>+PACKING!C2768</f>
        <v>0</v>
      </c>
      <c r="B2778" s="89">
        <f>+PACKING!D2768</f>
        <v>0</v>
      </c>
      <c r="C2778" s="90">
        <f>+PACKING!F2768</f>
        <v>0</v>
      </c>
      <c r="D2778" s="90" t="str">
        <f t="shared" si="220"/>
        <v>0---0</v>
      </c>
      <c r="E2778" s="90" t="str">
        <f t="shared" si="221"/>
        <v>0---0</v>
      </c>
      <c r="F2778" s="91">
        <f>+PACKING!E2768</f>
        <v>0</v>
      </c>
      <c r="G2778" s="92">
        <f>+PACKING!I2768</f>
        <v>0</v>
      </c>
      <c r="H2778" s="91" t="s">
        <v>38</v>
      </c>
      <c r="I2778" s="90">
        <f t="shared" si="222"/>
        <v>0</v>
      </c>
      <c r="J2778" s="91">
        <f t="shared" si="223"/>
        <v>0</v>
      </c>
      <c r="K2778" s="90"/>
      <c r="L2778" s="92">
        <f>+PACKING!L2768</f>
        <v>0</v>
      </c>
      <c r="M2778" s="92">
        <f t="shared" si="224"/>
        <v>2</v>
      </c>
      <c r="N2778" s="91">
        <f>+PACKING!G2768</f>
        <v>0</v>
      </c>
      <c r="O2778" s="91">
        <f>+PACKING!H2768</f>
        <v>0</v>
      </c>
      <c r="P2778" s="90" t="s">
        <v>17</v>
      </c>
      <c r="Q2778" s="91">
        <f>+PACKING!J2768</f>
        <v>0</v>
      </c>
      <c r="R2778" s="93">
        <f>+PACKING!K2768</f>
        <v>0</v>
      </c>
      <c r="S2778" s="94" t="s">
        <v>74</v>
      </c>
      <c r="T2778" s="211"/>
      <c r="U2778" s="211"/>
      <c r="V2778" s="211"/>
      <c r="W2778" s="211"/>
      <c r="X2778" s="211"/>
      <c r="Y2778" s="211"/>
      <c r="Z2778" s="211"/>
      <c r="AA2778" s="211"/>
      <c r="AB2778" s="211"/>
      <c r="AC2778" s="211"/>
      <c r="AD2778" s="211"/>
      <c r="AE2778" s="211"/>
      <c r="AF2778" s="211"/>
      <c r="AG2778" s="211"/>
      <c r="AH2778" s="211"/>
      <c r="AI2778" s="211"/>
    </row>
    <row r="2779" spans="1:35" ht="18.75" x14ac:dyDescent="0.25">
      <c r="A2779" s="88">
        <f>+PACKING!C2769</f>
        <v>0</v>
      </c>
      <c r="B2779" s="89">
        <f>+PACKING!D2769</f>
        <v>0</v>
      </c>
      <c r="C2779" s="90">
        <f>+PACKING!F2769</f>
        <v>0</v>
      </c>
      <c r="D2779" s="90" t="str">
        <f t="shared" si="220"/>
        <v>0---0</v>
      </c>
      <c r="E2779" s="90" t="str">
        <f t="shared" si="221"/>
        <v>0---0</v>
      </c>
      <c r="F2779" s="91">
        <f>+PACKING!E2769</f>
        <v>0</v>
      </c>
      <c r="G2779" s="92">
        <f>+PACKING!I2769</f>
        <v>0</v>
      </c>
      <c r="H2779" s="91" t="s">
        <v>38</v>
      </c>
      <c r="I2779" s="90">
        <f t="shared" si="222"/>
        <v>0</v>
      </c>
      <c r="J2779" s="91">
        <f t="shared" si="223"/>
        <v>0</v>
      </c>
      <c r="K2779" s="90"/>
      <c r="L2779" s="92">
        <f>+PACKING!L2769</f>
        <v>0</v>
      </c>
      <c r="M2779" s="92">
        <f t="shared" si="224"/>
        <v>2</v>
      </c>
      <c r="N2779" s="91">
        <f>+PACKING!G2769</f>
        <v>0</v>
      </c>
      <c r="O2779" s="91">
        <f>+PACKING!H2769</f>
        <v>0</v>
      </c>
      <c r="P2779" s="90" t="s">
        <v>17</v>
      </c>
      <c r="Q2779" s="91">
        <f>+PACKING!J2769</f>
        <v>0</v>
      </c>
      <c r="R2779" s="93">
        <f>+PACKING!K2769</f>
        <v>0</v>
      </c>
      <c r="S2779" s="94" t="s">
        <v>74</v>
      </c>
      <c r="T2779" s="211"/>
      <c r="U2779" s="211"/>
      <c r="V2779" s="211"/>
      <c r="W2779" s="211"/>
      <c r="X2779" s="211"/>
      <c r="Y2779" s="211"/>
      <c r="Z2779" s="211"/>
      <c r="AA2779" s="211"/>
      <c r="AB2779" s="211"/>
      <c r="AC2779" s="211"/>
      <c r="AD2779" s="211"/>
      <c r="AE2779" s="211"/>
      <c r="AF2779" s="211"/>
      <c r="AG2779" s="211"/>
      <c r="AH2779" s="211"/>
      <c r="AI2779" s="211"/>
    </row>
    <row r="2780" spans="1:35" ht="18.75" x14ac:dyDescent="0.25">
      <c r="A2780" s="88">
        <f>+PACKING!C2770</f>
        <v>0</v>
      </c>
      <c r="B2780" s="89">
        <f>+PACKING!D2770</f>
        <v>0</v>
      </c>
      <c r="C2780" s="90">
        <f>+PACKING!F2770</f>
        <v>0</v>
      </c>
      <c r="D2780" s="90" t="str">
        <f t="shared" si="220"/>
        <v>0---0</v>
      </c>
      <c r="E2780" s="90" t="str">
        <f t="shared" si="221"/>
        <v>0---0</v>
      </c>
      <c r="F2780" s="91">
        <f>+PACKING!E2770</f>
        <v>0</v>
      </c>
      <c r="G2780" s="92">
        <f>+PACKING!I2770</f>
        <v>0</v>
      </c>
      <c r="H2780" s="91" t="s">
        <v>38</v>
      </c>
      <c r="I2780" s="90">
        <f t="shared" si="222"/>
        <v>0</v>
      </c>
      <c r="J2780" s="91">
        <f t="shared" si="223"/>
        <v>0</v>
      </c>
      <c r="K2780" s="90"/>
      <c r="L2780" s="92">
        <f>+PACKING!L2770</f>
        <v>0</v>
      </c>
      <c r="M2780" s="92">
        <f t="shared" si="224"/>
        <v>2</v>
      </c>
      <c r="N2780" s="91">
        <f>+PACKING!G2770</f>
        <v>0</v>
      </c>
      <c r="O2780" s="91">
        <f>+PACKING!H2770</f>
        <v>0</v>
      </c>
      <c r="P2780" s="90" t="s">
        <v>17</v>
      </c>
      <c r="Q2780" s="91">
        <f>+PACKING!J2770</f>
        <v>0</v>
      </c>
      <c r="R2780" s="93">
        <f>+PACKING!K2770</f>
        <v>0</v>
      </c>
      <c r="S2780" s="94" t="s">
        <v>74</v>
      </c>
      <c r="T2780" s="211"/>
      <c r="U2780" s="211"/>
      <c r="V2780" s="211"/>
      <c r="W2780" s="211"/>
      <c r="X2780" s="211"/>
      <c r="Y2780" s="211"/>
      <c r="Z2780" s="211"/>
      <c r="AA2780" s="211"/>
      <c r="AB2780" s="211"/>
      <c r="AC2780" s="211"/>
      <c r="AD2780" s="211"/>
      <c r="AE2780" s="211"/>
      <c r="AF2780" s="211"/>
      <c r="AG2780" s="211"/>
      <c r="AH2780" s="211"/>
      <c r="AI2780" s="211"/>
    </row>
    <row r="2781" spans="1:35" ht="18.75" x14ac:dyDescent="0.25">
      <c r="A2781" s="88">
        <f>+PACKING!C2771</f>
        <v>0</v>
      </c>
      <c r="B2781" s="89">
        <f>+PACKING!D2771</f>
        <v>0</v>
      </c>
      <c r="C2781" s="90">
        <f>+PACKING!F2771</f>
        <v>0</v>
      </c>
      <c r="D2781" s="90" t="str">
        <f t="shared" si="220"/>
        <v>0---0</v>
      </c>
      <c r="E2781" s="90" t="str">
        <f t="shared" si="221"/>
        <v>0---0</v>
      </c>
      <c r="F2781" s="91">
        <f>+PACKING!E2771</f>
        <v>0</v>
      </c>
      <c r="G2781" s="92">
        <f>+PACKING!I2771</f>
        <v>0</v>
      </c>
      <c r="H2781" s="91" t="s">
        <v>38</v>
      </c>
      <c r="I2781" s="90">
        <f t="shared" si="222"/>
        <v>0</v>
      </c>
      <c r="J2781" s="91">
        <f t="shared" si="223"/>
        <v>0</v>
      </c>
      <c r="K2781" s="90"/>
      <c r="L2781" s="92">
        <f>+PACKING!L2771</f>
        <v>0</v>
      </c>
      <c r="M2781" s="92">
        <f t="shared" si="224"/>
        <v>2</v>
      </c>
      <c r="N2781" s="91">
        <f>+PACKING!G2771</f>
        <v>0</v>
      </c>
      <c r="O2781" s="91">
        <f>+PACKING!H2771</f>
        <v>0</v>
      </c>
      <c r="P2781" s="90" t="s">
        <v>17</v>
      </c>
      <c r="Q2781" s="91">
        <f>+PACKING!J2771</f>
        <v>0</v>
      </c>
      <c r="R2781" s="93">
        <f>+PACKING!K2771</f>
        <v>0</v>
      </c>
      <c r="S2781" s="94" t="s">
        <v>74</v>
      </c>
      <c r="T2781" s="211"/>
      <c r="U2781" s="211"/>
      <c r="V2781" s="211"/>
      <c r="W2781" s="211"/>
      <c r="X2781" s="211"/>
      <c r="Y2781" s="211"/>
      <c r="Z2781" s="211"/>
      <c r="AA2781" s="211"/>
      <c r="AB2781" s="211"/>
      <c r="AC2781" s="211"/>
      <c r="AD2781" s="211"/>
      <c r="AE2781" s="211"/>
      <c r="AF2781" s="211"/>
      <c r="AG2781" s="211"/>
      <c r="AH2781" s="211"/>
      <c r="AI2781" s="211"/>
    </row>
    <row r="2782" spans="1:35" ht="18.75" x14ac:dyDescent="0.25">
      <c r="A2782" s="88">
        <f>+PACKING!C2772</f>
        <v>0</v>
      </c>
      <c r="B2782" s="89">
        <f>+PACKING!D2772</f>
        <v>0</v>
      </c>
      <c r="C2782" s="90">
        <f>+PACKING!F2772</f>
        <v>0</v>
      </c>
      <c r="D2782" s="90" t="str">
        <f t="shared" si="220"/>
        <v>0---0</v>
      </c>
      <c r="E2782" s="90" t="str">
        <f t="shared" si="221"/>
        <v>0---0</v>
      </c>
      <c r="F2782" s="91">
        <f>+PACKING!E2772</f>
        <v>0</v>
      </c>
      <c r="G2782" s="92">
        <f>+PACKING!I2772</f>
        <v>0</v>
      </c>
      <c r="H2782" s="91" t="s">
        <v>38</v>
      </c>
      <c r="I2782" s="90">
        <f t="shared" si="222"/>
        <v>0</v>
      </c>
      <c r="J2782" s="91">
        <f t="shared" si="223"/>
        <v>0</v>
      </c>
      <c r="K2782" s="90"/>
      <c r="L2782" s="92">
        <f>+PACKING!L2772</f>
        <v>0</v>
      </c>
      <c r="M2782" s="92">
        <f t="shared" si="224"/>
        <v>2</v>
      </c>
      <c r="N2782" s="91">
        <f>+PACKING!G2772</f>
        <v>0</v>
      </c>
      <c r="O2782" s="91">
        <f>+PACKING!H2772</f>
        <v>0</v>
      </c>
      <c r="P2782" s="90" t="s">
        <v>17</v>
      </c>
      <c r="Q2782" s="91">
        <f>+PACKING!J2772</f>
        <v>0</v>
      </c>
      <c r="R2782" s="93">
        <f>+PACKING!K2772</f>
        <v>0</v>
      </c>
      <c r="S2782" s="94" t="s">
        <v>74</v>
      </c>
      <c r="T2782" s="211"/>
      <c r="U2782" s="211"/>
      <c r="V2782" s="211"/>
      <c r="W2782" s="211"/>
      <c r="X2782" s="211"/>
      <c r="Y2782" s="211"/>
      <c r="Z2782" s="211"/>
      <c r="AA2782" s="211"/>
      <c r="AB2782" s="211"/>
      <c r="AC2782" s="211"/>
      <c r="AD2782" s="211"/>
      <c r="AE2782" s="211"/>
      <c r="AF2782" s="211"/>
      <c r="AG2782" s="211"/>
      <c r="AH2782" s="211"/>
      <c r="AI2782" s="211"/>
    </row>
    <row r="2783" spans="1:35" ht="18.75" x14ac:dyDescent="0.25">
      <c r="A2783" s="88">
        <f>+PACKING!C2773</f>
        <v>0</v>
      </c>
      <c r="B2783" s="89">
        <f>+PACKING!D2773</f>
        <v>0</v>
      </c>
      <c r="C2783" s="90">
        <f>+PACKING!F2773</f>
        <v>0</v>
      </c>
      <c r="D2783" s="90" t="str">
        <f t="shared" si="220"/>
        <v>0---0</v>
      </c>
      <c r="E2783" s="90" t="str">
        <f t="shared" si="221"/>
        <v>0---0</v>
      </c>
      <c r="F2783" s="91">
        <f>+PACKING!E2773</f>
        <v>0</v>
      </c>
      <c r="G2783" s="92">
        <f>+PACKING!I2773</f>
        <v>0</v>
      </c>
      <c r="H2783" s="91" t="s">
        <v>38</v>
      </c>
      <c r="I2783" s="90">
        <f t="shared" si="222"/>
        <v>0</v>
      </c>
      <c r="J2783" s="91">
        <f t="shared" si="223"/>
        <v>0</v>
      </c>
      <c r="K2783" s="90"/>
      <c r="L2783" s="92">
        <f>+PACKING!L2773</f>
        <v>0</v>
      </c>
      <c r="M2783" s="92">
        <f t="shared" si="224"/>
        <v>2</v>
      </c>
      <c r="N2783" s="91">
        <f>+PACKING!G2773</f>
        <v>0</v>
      </c>
      <c r="O2783" s="91">
        <f>+PACKING!H2773</f>
        <v>0</v>
      </c>
      <c r="P2783" s="90" t="s">
        <v>17</v>
      </c>
      <c r="Q2783" s="91">
        <f>+PACKING!J2773</f>
        <v>0</v>
      </c>
      <c r="R2783" s="93">
        <f>+PACKING!K2773</f>
        <v>0</v>
      </c>
      <c r="S2783" s="94" t="s">
        <v>74</v>
      </c>
      <c r="T2783" s="211"/>
      <c r="U2783" s="211"/>
      <c r="V2783" s="211"/>
      <c r="W2783" s="211"/>
      <c r="X2783" s="211"/>
      <c r="Y2783" s="211"/>
      <c r="Z2783" s="211"/>
      <c r="AA2783" s="211"/>
      <c r="AB2783" s="211"/>
      <c r="AC2783" s="211"/>
      <c r="AD2783" s="211"/>
      <c r="AE2783" s="211"/>
      <c r="AF2783" s="211"/>
      <c r="AG2783" s="211"/>
      <c r="AH2783" s="211"/>
      <c r="AI2783" s="211"/>
    </row>
    <row r="2784" spans="1:35" ht="18.75" x14ac:dyDescent="0.25">
      <c r="A2784" s="88">
        <f>+PACKING!C2774</f>
        <v>0</v>
      </c>
      <c r="B2784" s="89">
        <f>+PACKING!D2774</f>
        <v>0</v>
      </c>
      <c r="C2784" s="90">
        <f>+PACKING!F2774</f>
        <v>0</v>
      </c>
      <c r="D2784" s="90" t="str">
        <f t="shared" si="220"/>
        <v>0---0</v>
      </c>
      <c r="E2784" s="90" t="str">
        <f t="shared" si="221"/>
        <v>0---0</v>
      </c>
      <c r="F2784" s="91">
        <f>+PACKING!E2774</f>
        <v>0</v>
      </c>
      <c r="G2784" s="92">
        <f>+PACKING!I2774</f>
        <v>0</v>
      </c>
      <c r="H2784" s="91" t="s">
        <v>38</v>
      </c>
      <c r="I2784" s="90">
        <f t="shared" si="222"/>
        <v>0</v>
      </c>
      <c r="J2784" s="91">
        <f t="shared" si="223"/>
        <v>0</v>
      </c>
      <c r="K2784" s="90"/>
      <c r="L2784" s="92">
        <f>+PACKING!L2774</f>
        <v>0</v>
      </c>
      <c r="M2784" s="92">
        <f t="shared" si="224"/>
        <v>2</v>
      </c>
      <c r="N2784" s="91">
        <f>+PACKING!G2774</f>
        <v>0</v>
      </c>
      <c r="O2784" s="91">
        <f>+PACKING!H2774</f>
        <v>0</v>
      </c>
      <c r="P2784" s="90" t="s">
        <v>17</v>
      </c>
      <c r="Q2784" s="91">
        <f>+PACKING!J2774</f>
        <v>0</v>
      </c>
      <c r="R2784" s="93">
        <f>+PACKING!K2774</f>
        <v>0</v>
      </c>
      <c r="S2784" s="94" t="s">
        <v>74</v>
      </c>
      <c r="T2784" s="211"/>
      <c r="U2784" s="211"/>
      <c r="V2784" s="211"/>
      <c r="W2784" s="211"/>
      <c r="X2784" s="211"/>
      <c r="Y2784" s="211"/>
      <c r="Z2784" s="211"/>
      <c r="AA2784" s="211"/>
      <c r="AB2784" s="211"/>
      <c r="AC2784" s="211"/>
      <c r="AD2784" s="211"/>
      <c r="AE2784" s="211"/>
      <c r="AF2784" s="211"/>
      <c r="AG2784" s="211"/>
      <c r="AH2784" s="211"/>
      <c r="AI2784" s="211"/>
    </row>
    <row r="2785" spans="1:35" ht="18.75" x14ac:dyDescent="0.25">
      <c r="A2785" s="88">
        <f>+PACKING!C2775</f>
        <v>0</v>
      </c>
      <c r="B2785" s="89">
        <f>+PACKING!D2775</f>
        <v>0</v>
      </c>
      <c r="C2785" s="90">
        <f>+PACKING!F2775</f>
        <v>0</v>
      </c>
      <c r="D2785" s="90" t="str">
        <f t="shared" si="220"/>
        <v>0---0</v>
      </c>
      <c r="E2785" s="90" t="str">
        <f t="shared" si="221"/>
        <v>0---0</v>
      </c>
      <c r="F2785" s="91">
        <f>+PACKING!E2775</f>
        <v>0</v>
      </c>
      <c r="G2785" s="92">
        <f>+PACKING!I2775</f>
        <v>0</v>
      </c>
      <c r="H2785" s="91" t="s">
        <v>38</v>
      </c>
      <c r="I2785" s="90">
        <f t="shared" si="222"/>
        <v>0</v>
      </c>
      <c r="J2785" s="91">
        <f t="shared" si="223"/>
        <v>0</v>
      </c>
      <c r="K2785" s="90"/>
      <c r="L2785" s="92">
        <f>+PACKING!L2775</f>
        <v>0</v>
      </c>
      <c r="M2785" s="92">
        <f t="shared" si="224"/>
        <v>2</v>
      </c>
      <c r="N2785" s="91">
        <f>+PACKING!G2775</f>
        <v>0</v>
      </c>
      <c r="O2785" s="91">
        <f>+PACKING!H2775</f>
        <v>0</v>
      </c>
      <c r="P2785" s="90" t="s">
        <v>17</v>
      </c>
      <c r="Q2785" s="91">
        <f>+PACKING!J2775</f>
        <v>0</v>
      </c>
      <c r="R2785" s="93">
        <f>+PACKING!K2775</f>
        <v>0</v>
      </c>
      <c r="S2785" s="94" t="s">
        <v>74</v>
      </c>
      <c r="T2785" s="211"/>
      <c r="U2785" s="211"/>
      <c r="V2785" s="211"/>
      <c r="W2785" s="211"/>
      <c r="X2785" s="211"/>
      <c r="Y2785" s="211"/>
      <c r="Z2785" s="211"/>
      <c r="AA2785" s="211"/>
      <c r="AB2785" s="211"/>
      <c r="AC2785" s="211"/>
      <c r="AD2785" s="211"/>
      <c r="AE2785" s="211"/>
      <c r="AF2785" s="211"/>
      <c r="AG2785" s="211"/>
      <c r="AH2785" s="211"/>
      <c r="AI2785" s="211"/>
    </row>
    <row r="2786" spans="1:35" ht="18.75" x14ac:dyDescent="0.25">
      <c r="A2786" s="88">
        <f>+PACKING!C2776</f>
        <v>0</v>
      </c>
      <c r="B2786" s="89">
        <f>+PACKING!D2776</f>
        <v>0</v>
      </c>
      <c r="C2786" s="90">
        <f>+PACKING!F2776</f>
        <v>0</v>
      </c>
      <c r="D2786" s="90" t="str">
        <f t="shared" si="220"/>
        <v>0---0</v>
      </c>
      <c r="E2786" s="90" t="str">
        <f t="shared" si="221"/>
        <v>0---0</v>
      </c>
      <c r="F2786" s="91">
        <f>+PACKING!E2776</f>
        <v>0</v>
      </c>
      <c r="G2786" s="92">
        <f>+PACKING!I2776</f>
        <v>0</v>
      </c>
      <c r="H2786" s="91" t="s">
        <v>38</v>
      </c>
      <c r="I2786" s="90">
        <f t="shared" si="222"/>
        <v>0</v>
      </c>
      <c r="J2786" s="91">
        <f t="shared" si="223"/>
        <v>0</v>
      </c>
      <c r="K2786" s="90"/>
      <c r="L2786" s="92">
        <f>+PACKING!L2776</f>
        <v>0</v>
      </c>
      <c r="M2786" s="92">
        <f t="shared" si="224"/>
        <v>2</v>
      </c>
      <c r="N2786" s="91">
        <f>+PACKING!G2776</f>
        <v>0</v>
      </c>
      <c r="O2786" s="91">
        <f>+PACKING!H2776</f>
        <v>0</v>
      </c>
      <c r="P2786" s="90" t="s">
        <v>17</v>
      </c>
      <c r="Q2786" s="91">
        <f>+PACKING!J2776</f>
        <v>0</v>
      </c>
      <c r="R2786" s="93">
        <f>+PACKING!K2776</f>
        <v>0</v>
      </c>
      <c r="S2786" s="94" t="s">
        <v>74</v>
      </c>
      <c r="T2786" s="211"/>
      <c r="U2786" s="211"/>
      <c r="V2786" s="211"/>
      <c r="W2786" s="211"/>
      <c r="X2786" s="211"/>
      <c r="Y2786" s="211"/>
      <c r="Z2786" s="211"/>
      <c r="AA2786" s="211"/>
      <c r="AB2786" s="211"/>
      <c r="AC2786" s="211"/>
      <c r="AD2786" s="211"/>
      <c r="AE2786" s="211"/>
      <c r="AF2786" s="211"/>
      <c r="AG2786" s="211"/>
      <c r="AH2786" s="211"/>
      <c r="AI2786" s="211"/>
    </row>
    <row r="2787" spans="1:35" ht="18.75" x14ac:dyDescent="0.25">
      <c r="A2787" s="88">
        <f>+PACKING!C2777</f>
        <v>0</v>
      </c>
      <c r="B2787" s="89">
        <f>+PACKING!D2777</f>
        <v>0</v>
      </c>
      <c r="C2787" s="90">
        <f>+PACKING!F2777</f>
        <v>0</v>
      </c>
      <c r="D2787" s="90" t="str">
        <f t="shared" si="220"/>
        <v>0---0</v>
      </c>
      <c r="E2787" s="90" t="str">
        <f t="shared" si="221"/>
        <v>0---0</v>
      </c>
      <c r="F2787" s="91">
        <f>+PACKING!E2777</f>
        <v>0</v>
      </c>
      <c r="G2787" s="92">
        <f>+PACKING!I2777</f>
        <v>0</v>
      </c>
      <c r="H2787" s="91" t="s">
        <v>38</v>
      </c>
      <c r="I2787" s="90">
        <f t="shared" si="222"/>
        <v>0</v>
      </c>
      <c r="J2787" s="91">
        <f t="shared" si="223"/>
        <v>0</v>
      </c>
      <c r="K2787" s="90"/>
      <c r="L2787" s="92">
        <f>+PACKING!L2777</f>
        <v>0</v>
      </c>
      <c r="M2787" s="92">
        <f t="shared" si="224"/>
        <v>2</v>
      </c>
      <c r="N2787" s="91">
        <f>+PACKING!G2777</f>
        <v>0</v>
      </c>
      <c r="O2787" s="91">
        <f>+PACKING!H2777</f>
        <v>0</v>
      </c>
      <c r="P2787" s="90" t="s">
        <v>17</v>
      </c>
      <c r="Q2787" s="91">
        <f>+PACKING!J2777</f>
        <v>0</v>
      </c>
      <c r="R2787" s="93">
        <f>+PACKING!K2777</f>
        <v>0</v>
      </c>
      <c r="S2787" s="94" t="s">
        <v>74</v>
      </c>
      <c r="T2787" s="211"/>
      <c r="U2787" s="211"/>
      <c r="V2787" s="211"/>
      <c r="W2787" s="211"/>
      <c r="X2787" s="211"/>
      <c r="Y2787" s="211"/>
      <c r="Z2787" s="211"/>
      <c r="AA2787" s="211"/>
      <c r="AB2787" s="211"/>
      <c r="AC2787" s="211"/>
      <c r="AD2787" s="211"/>
      <c r="AE2787" s="211"/>
      <c r="AF2787" s="211"/>
      <c r="AG2787" s="211"/>
      <c r="AH2787" s="211"/>
      <c r="AI2787" s="211"/>
    </row>
    <row r="2788" spans="1:35" ht="18.75" x14ac:dyDescent="0.25">
      <c r="A2788" s="88">
        <f>+PACKING!C2778</f>
        <v>0</v>
      </c>
      <c r="B2788" s="89">
        <f>+PACKING!D2778</f>
        <v>0</v>
      </c>
      <c r="C2788" s="90">
        <f>+PACKING!F2778</f>
        <v>0</v>
      </c>
      <c r="D2788" s="90" t="str">
        <f t="shared" si="220"/>
        <v>0---0</v>
      </c>
      <c r="E2788" s="90" t="str">
        <f t="shared" si="221"/>
        <v>0---0</v>
      </c>
      <c r="F2788" s="91">
        <f>+PACKING!E2778</f>
        <v>0</v>
      </c>
      <c r="G2788" s="92">
        <f>+PACKING!I2778</f>
        <v>0</v>
      </c>
      <c r="H2788" s="91" t="s">
        <v>38</v>
      </c>
      <c r="I2788" s="90">
        <f t="shared" si="222"/>
        <v>0</v>
      </c>
      <c r="J2788" s="91">
        <f t="shared" si="223"/>
        <v>0</v>
      </c>
      <c r="K2788" s="90"/>
      <c r="L2788" s="92">
        <f>+PACKING!L2778</f>
        <v>0</v>
      </c>
      <c r="M2788" s="92">
        <f t="shared" si="224"/>
        <v>2</v>
      </c>
      <c r="N2788" s="91">
        <f>+PACKING!G2778</f>
        <v>0</v>
      </c>
      <c r="O2788" s="91">
        <f>+PACKING!H2778</f>
        <v>0</v>
      </c>
      <c r="P2788" s="90" t="s">
        <v>17</v>
      </c>
      <c r="Q2788" s="91">
        <f>+PACKING!J2778</f>
        <v>0</v>
      </c>
      <c r="R2788" s="93">
        <f>+PACKING!K2778</f>
        <v>0</v>
      </c>
      <c r="S2788" s="94" t="s">
        <v>74</v>
      </c>
      <c r="T2788" s="211"/>
      <c r="U2788" s="211"/>
      <c r="V2788" s="211"/>
      <c r="W2788" s="211"/>
      <c r="X2788" s="211"/>
      <c r="Y2788" s="211"/>
      <c r="Z2788" s="211"/>
      <c r="AA2788" s="211"/>
      <c r="AB2788" s="211"/>
      <c r="AC2788" s="211"/>
      <c r="AD2788" s="211"/>
      <c r="AE2788" s="211"/>
      <c r="AF2788" s="211"/>
      <c r="AG2788" s="211"/>
      <c r="AH2788" s="211"/>
      <c r="AI2788" s="211"/>
    </row>
    <row r="2789" spans="1:35" ht="18.75" x14ac:dyDescent="0.25">
      <c r="A2789" s="88">
        <f>+PACKING!C2779</f>
        <v>0</v>
      </c>
      <c r="B2789" s="89">
        <f>+PACKING!D2779</f>
        <v>0</v>
      </c>
      <c r="C2789" s="90">
        <f>+PACKING!F2779</f>
        <v>0</v>
      </c>
      <c r="D2789" s="90" t="str">
        <f t="shared" si="220"/>
        <v>0---0</v>
      </c>
      <c r="E2789" s="90" t="str">
        <f t="shared" si="221"/>
        <v>0---0</v>
      </c>
      <c r="F2789" s="91">
        <f>+PACKING!E2779</f>
        <v>0</v>
      </c>
      <c r="G2789" s="92">
        <f>+PACKING!I2779</f>
        <v>0</v>
      </c>
      <c r="H2789" s="91" t="s">
        <v>38</v>
      </c>
      <c r="I2789" s="90">
        <f t="shared" si="222"/>
        <v>0</v>
      </c>
      <c r="J2789" s="91">
        <f t="shared" si="223"/>
        <v>0</v>
      </c>
      <c r="K2789" s="90"/>
      <c r="L2789" s="92">
        <f>+PACKING!L2779</f>
        <v>0</v>
      </c>
      <c r="M2789" s="92">
        <f t="shared" si="224"/>
        <v>2</v>
      </c>
      <c r="N2789" s="91">
        <f>+PACKING!G2779</f>
        <v>0</v>
      </c>
      <c r="O2789" s="91">
        <f>+PACKING!H2779</f>
        <v>0</v>
      </c>
      <c r="P2789" s="90" t="s">
        <v>17</v>
      </c>
      <c r="Q2789" s="91">
        <f>+PACKING!J2779</f>
        <v>0</v>
      </c>
      <c r="R2789" s="93">
        <f>+PACKING!K2779</f>
        <v>0</v>
      </c>
      <c r="S2789" s="94" t="s">
        <v>74</v>
      </c>
      <c r="T2789" s="211"/>
      <c r="U2789" s="211"/>
      <c r="V2789" s="211"/>
      <c r="W2789" s="211"/>
      <c r="X2789" s="211"/>
      <c r="Y2789" s="211"/>
      <c r="Z2789" s="211"/>
      <c r="AA2789" s="211"/>
      <c r="AB2789" s="211"/>
      <c r="AC2789" s="211"/>
      <c r="AD2789" s="211"/>
      <c r="AE2789" s="211"/>
      <c r="AF2789" s="211"/>
      <c r="AG2789" s="211"/>
      <c r="AH2789" s="211"/>
      <c r="AI2789" s="211"/>
    </row>
    <row r="2790" spans="1:35" ht="18.75" x14ac:dyDescent="0.25">
      <c r="A2790" s="88">
        <f>+PACKING!C2780</f>
        <v>0</v>
      </c>
      <c r="B2790" s="89">
        <f>+PACKING!D2780</f>
        <v>0</v>
      </c>
      <c r="C2790" s="90">
        <f>+PACKING!F2780</f>
        <v>0</v>
      </c>
      <c r="D2790" s="90" t="str">
        <f t="shared" si="220"/>
        <v>0---0</v>
      </c>
      <c r="E2790" s="90" t="str">
        <f t="shared" si="221"/>
        <v>0---0</v>
      </c>
      <c r="F2790" s="91">
        <f>+PACKING!E2780</f>
        <v>0</v>
      </c>
      <c r="G2790" s="92">
        <f>+PACKING!I2780</f>
        <v>0</v>
      </c>
      <c r="H2790" s="91" t="s">
        <v>38</v>
      </c>
      <c r="I2790" s="90">
        <f t="shared" si="222"/>
        <v>0</v>
      </c>
      <c r="J2790" s="91">
        <f t="shared" si="223"/>
        <v>0</v>
      </c>
      <c r="K2790" s="90"/>
      <c r="L2790" s="92">
        <f>+PACKING!L2780</f>
        <v>0</v>
      </c>
      <c r="M2790" s="92">
        <f t="shared" si="224"/>
        <v>2</v>
      </c>
      <c r="N2790" s="91">
        <f>+PACKING!G2780</f>
        <v>0</v>
      </c>
      <c r="O2790" s="91">
        <f>+PACKING!H2780</f>
        <v>0</v>
      </c>
      <c r="P2790" s="90" t="s">
        <v>17</v>
      </c>
      <c r="Q2790" s="91">
        <f>+PACKING!J2780</f>
        <v>0</v>
      </c>
      <c r="R2790" s="93">
        <f>+PACKING!K2780</f>
        <v>0</v>
      </c>
      <c r="S2790" s="94" t="s">
        <v>74</v>
      </c>
      <c r="T2790" s="211"/>
      <c r="U2790" s="211"/>
      <c r="V2790" s="211"/>
      <c r="W2790" s="211"/>
      <c r="X2790" s="211"/>
      <c r="Y2790" s="211"/>
      <c r="Z2790" s="211"/>
      <c r="AA2790" s="211"/>
      <c r="AB2790" s="211"/>
      <c r="AC2790" s="211"/>
      <c r="AD2790" s="211"/>
      <c r="AE2790" s="211"/>
      <c r="AF2790" s="211"/>
      <c r="AG2790" s="211"/>
      <c r="AH2790" s="211"/>
      <c r="AI2790" s="211"/>
    </row>
    <row r="2791" spans="1:35" ht="18.75" x14ac:dyDescent="0.25">
      <c r="A2791" s="88">
        <f>+PACKING!C2781</f>
        <v>0</v>
      </c>
      <c r="B2791" s="89">
        <f>+PACKING!D2781</f>
        <v>0</v>
      </c>
      <c r="C2791" s="90">
        <f>+PACKING!F2781</f>
        <v>0</v>
      </c>
      <c r="D2791" s="90" t="str">
        <f t="shared" si="220"/>
        <v>0---0</v>
      </c>
      <c r="E2791" s="90" t="str">
        <f t="shared" si="221"/>
        <v>0---0</v>
      </c>
      <c r="F2791" s="91">
        <f>+PACKING!E2781</f>
        <v>0</v>
      </c>
      <c r="G2791" s="92">
        <f>+PACKING!I2781</f>
        <v>0</v>
      </c>
      <c r="H2791" s="91" t="s">
        <v>38</v>
      </c>
      <c r="I2791" s="90">
        <f t="shared" si="222"/>
        <v>0</v>
      </c>
      <c r="J2791" s="91">
        <f t="shared" si="223"/>
        <v>0</v>
      </c>
      <c r="K2791" s="90"/>
      <c r="L2791" s="92">
        <f>+PACKING!L2781</f>
        <v>0</v>
      </c>
      <c r="M2791" s="92">
        <f t="shared" si="224"/>
        <v>2</v>
      </c>
      <c r="N2791" s="91">
        <f>+PACKING!G2781</f>
        <v>0</v>
      </c>
      <c r="O2791" s="91">
        <f>+PACKING!H2781</f>
        <v>0</v>
      </c>
      <c r="P2791" s="90" t="s">
        <v>17</v>
      </c>
      <c r="Q2791" s="91">
        <f>+PACKING!J2781</f>
        <v>0</v>
      </c>
      <c r="R2791" s="93">
        <f>+PACKING!K2781</f>
        <v>0</v>
      </c>
      <c r="S2791" s="94" t="s">
        <v>74</v>
      </c>
      <c r="T2791" s="211"/>
      <c r="U2791" s="211"/>
      <c r="V2791" s="211"/>
      <c r="W2791" s="211"/>
      <c r="X2791" s="211"/>
      <c r="Y2791" s="211"/>
      <c r="Z2791" s="211"/>
      <c r="AA2791" s="211"/>
      <c r="AB2791" s="211"/>
      <c r="AC2791" s="211"/>
      <c r="AD2791" s="211"/>
      <c r="AE2791" s="211"/>
      <c r="AF2791" s="211"/>
      <c r="AG2791" s="211"/>
      <c r="AH2791" s="211"/>
      <c r="AI2791" s="211"/>
    </row>
    <row r="2792" spans="1:35" ht="18.75" x14ac:dyDescent="0.25">
      <c r="A2792" s="88">
        <f>+PACKING!C2782</f>
        <v>0</v>
      </c>
      <c r="B2792" s="89">
        <f>+PACKING!D2782</f>
        <v>0</v>
      </c>
      <c r="C2792" s="90">
        <f>+PACKING!F2782</f>
        <v>0</v>
      </c>
      <c r="D2792" s="90" t="str">
        <f t="shared" si="220"/>
        <v>0---0</v>
      </c>
      <c r="E2792" s="90" t="str">
        <f t="shared" si="221"/>
        <v>0---0</v>
      </c>
      <c r="F2792" s="91">
        <f>+PACKING!E2782</f>
        <v>0</v>
      </c>
      <c r="G2792" s="92">
        <f>+PACKING!I2782</f>
        <v>0</v>
      </c>
      <c r="H2792" s="91" t="s">
        <v>38</v>
      </c>
      <c r="I2792" s="90">
        <f t="shared" si="222"/>
        <v>0</v>
      </c>
      <c r="J2792" s="91">
        <f t="shared" si="223"/>
        <v>0</v>
      </c>
      <c r="K2792" s="90"/>
      <c r="L2792" s="92">
        <f>+PACKING!L2782</f>
        <v>0</v>
      </c>
      <c r="M2792" s="92">
        <f t="shared" si="224"/>
        <v>2</v>
      </c>
      <c r="N2792" s="91">
        <f>+PACKING!G2782</f>
        <v>0</v>
      </c>
      <c r="O2792" s="91">
        <f>+PACKING!H2782</f>
        <v>0</v>
      </c>
      <c r="P2792" s="90" t="s">
        <v>17</v>
      </c>
      <c r="Q2792" s="91">
        <f>+PACKING!J2782</f>
        <v>0</v>
      </c>
      <c r="R2792" s="93">
        <f>+PACKING!K2782</f>
        <v>0</v>
      </c>
      <c r="S2792" s="94" t="s">
        <v>74</v>
      </c>
      <c r="T2792" s="211"/>
      <c r="U2792" s="211"/>
      <c r="V2792" s="211"/>
      <c r="W2792" s="211"/>
      <c r="X2792" s="211"/>
      <c r="Y2792" s="211"/>
      <c r="Z2792" s="211"/>
      <c r="AA2792" s="211"/>
      <c r="AB2792" s="211"/>
      <c r="AC2792" s="211"/>
      <c r="AD2792" s="211"/>
      <c r="AE2792" s="211"/>
      <c r="AF2792" s="211"/>
      <c r="AG2792" s="211"/>
      <c r="AH2792" s="211"/>
      <c r="AI2792" s="211"/>
    </row>
    <row r="2793" spans="1:35" ht="18.75" x14ac:dyDescent="0.25">
      <c r="A2793" s="88">
        <f>+PACKING!C2783</f>
        <v>0</v>
      </c>
      <c r="B2793" s="89">
        <f>+PACKING!D2783</f>
        <v>0</v>
      </c>
      <c r="C2793" s="90">
        <f>+PACKING!F2783</f>
        <v>0</v>
      </c>
      <c r="D2793" s="90" t="str">
        <f t="shared" si="220"/>
        <v>0---0</v>
      </c>
      <c r="E2793" s="90" t="str">
        <f t="shared" si="221"/>
        <v>0---0</v>
      </c>
      <c r="F2793" s="91">
        <f>+PACKING!E2783</f>
        <v>0</v>
      </c>
      <c r="G2793" s="92">
        <f>+PACKING!I2783</f>
        <v>0</v>
      </c>
      <c r="H2793" s="91" t="s">
        <v>38</v>
      </c>
      <c r="I2793" s="90">
        <f t="shared" si="222"/>
        <v>0</v>
      </c>
      <c r="J2793" s="91">
        <f t="shared" si="223"/>
        <v>0</v>
      </c>
      <c r="K2793" s="90"/>
      <c r="L2793" s="92">
        <f>+PACKING!L2783</f>
        <v>0</v>
      </c>
      <c r="M2793" s="92">
        <f t="shared" si="224"/>
        <v>2</v>
      </c>
      <c r="N2793" s="91">
        <f>+PACKING!G2783</f>
        <v>0</v>
      </c>
      <c r="O2793" s="91">
        <f>+PACKING!H2783</f>
        <v>0</v>
      </c>
      <c r="P2793" s="90" t="s">
        <v>17</v>
      </c>
      <c r="Q2793" s="91">
        <f>+PACKING!J2783</f>
        <v>0</v>
      </c>
      <c r="R2793" s="93">
        <f>+PACKING!K2783</f>
        <v>0</v>
      </c>
      <c r="S2793" s="94" t="s">
        <v>74</v>
      </c>
      <c r="T2793" s="211"/>
      <c r="U2793" s="211"/>
      <c r="V2793" s="211"/>
      <c r="W2793" s="211"/>
      <c r="X2793" s="211"/>
      <c r="Y2793" s="211"/>
      <c r="Z2793" s="211"/>
      <c r="AA2793" s="211"/>
      <c r="AB2793" s="211"/>
      <c r="AC2793" s="211"/>
      <c r="AD2793" s="211"/>
      <c r="AE2793" s="211"/>
      <c r="AF2793" s="211"/>
      <c r="AG2793" s="211"/>
      <c r="AH2793" s="211"/>
      <c r="AI2793" s="211"/>
    </row>
    <row r="2794" spans="1:35" ht="18.75" x14ac:dyDescent="0.25">
      <c r="A2794" s="88">
        <f>+PACKING!C2784</f>
        <v>0</v>
      </c>
      <c r="B2794" s="89">
        <f>+PACKING!D2784</f>
        <v>0</v>
      </c>
      <c r="C2794" s="90">
        <f>+PACKING!F2784</f>
        <v>0</v>
      </c>
      <c r="D2794" s="90" t="str">
        <f t="shared" si="220"/>
        <v>0---0</v>
      </c>
      <c r="E2794" s="90" t="str">
        <f t="shared" si="221"/>
        <v>0---0</v>
      </c>
      <c r="F2794" s="91">
        <f>+PACKING!E2784</f>
        <v>0</v>
      </c>
      <c r="G2794" s="92">
        <f>+PACKING!I2784</f>
        <v>0</v>
      </c>
      <c r="H2794" s="91" t="s">
        <v>38</v>
      </c>
      <c r="I2794" s="90">
        <f t="shared" si="222"/>
        <v>0</v>
      </c>
      <c r="J2794" s="91">
        <f t="shared" si="223"/>
        <v>0</v>
      </c>
      <c r="K2794" s="90"/>
      <c r="L2794" s="92">
        <f>+PACKING!L2784</f>
        <v>0</v>
      </c>
      <c r="M2794" s="92">
        <f t="shared" si="224"/>
        <v>2</v>
      </c>
      <c r="N2794" s="91">
        <f>+PACKING!G2784</f>
        <v>0</v>
      </c>
      <c r="O2794" s="91">
        <f>+PACKING!H2784</f>
        <v>0</v>
      </c>
      <c r="P2794" s="90" t="s">
        <v>17</v>
      </c>
      <c r="Q2794" s="91">
        <f>+PACKING!J2784</f>
        <v>0</v>
      </c>
      <c r="R2794" s="93">
        <f>+PACKING!K2784</f>
        <v>0</v>
      </c>
      <c r="S2794" s="94" t="s">
        <v>74</v>
      </c>
      <c r="T2794" s="211"/>
      <c r="U2794" s="211"/>
      <c r="V2794" s="211"/>
      <c r="W2794" s="211"/>
      <c r="X2794" s="211"/>
      <c r="Y2794" s="211"/>
      <c r="Z2794" s="211"/>
      <c r="AA2794" s="211"/>
      <c r="AB2794" s="211"/>
      <c r="AC2794" s="211"/>
      <c r="AD2794" s="211"/>
      <c r="AE2794" s="211"/>
      <c r="AF2794" s="211"/>
      <c r="AG2794" s="211"/>
      <c r="AH2794" s="211"/>
      <c r="AI2794" s="211"/>
    </row>
    <row r="2795" spans="1:35" ht="18.75" x14ac:dyDescent="0.25">
      <c r="A2795" s="88">
        <f>+PACKING!C2785</f>
        <v>0</v>
      </c>
      <c r="B2795" s="89">
        <f>+PACKING!D2785</f>
        <v>0</v>
      </c>
      <c r="C2795" s="90">
        <f>+PACKING!F2785</f>
        <v>0</v>
      </c>
      <c r="D2795" s="90" t="str">
        <f t="shared" si="220"/>
        <v>0---0</v>
      </c>
      <c r="E2795" s="90" t="str">
        <f t="shared" si="221"/>
        <v>0---0</v>
      </c>
      <c r="F2795" s="91">
        <f>+PACKING!E2785</f>
        <v>0</v>
      </c>
      <c r="G2795" s="92">
        <f>+PACKING!I2785</f>
        <v>0</v>
      </c>
      <c r="H2795" s="91" t="s">
        <v>38</v>
      </c>
      <c r="I2795" s="90">
        <f t="shared" si="222"/>
        <v>0</v>
      </c>
      <c r="J2795" s="91">
        <f t="shared" si="223"/>
        <v>0</v>
      </c>
      <c r="K2795" s="90"/>
      <c r="L2795" s="92">
        <f>+PACKING!L2785</f>
        <v>0</v>
      </c>
      <c r="M2795" s="92">
        <f t="shared" si="224"/>
        <v>2</v>
      </c>
      <c r="N2795" s="91">
        <f>+PACKING!G2785</f>
        <v>0</v>
      </c>
      <c r="O2795" s="91">
        <f>+PACKING!H2785</f>
        <v>0</v>
      </c>
      <c r="P2795" s="90" t="s">
        <v>17</v>
      </c>
      <c r="Q2795" s="91">
        <f>+PACKING!J2785</f>
        <v>0</v>
      </c>
      <c r="R2795" s="93">
        <f>+PACKING!K2785</f>
        <v>0</v>
      </c>
      <c r="S2795" s="94" t="s">
        <v>74</v>
      </c>
      <c r="T2795" s="211"/>
      <c r="U2795" s="211"/>
      <c r="V2795" s="211"/>
      <c r="W2795" s="211"/>
      <c r="X2795" s="211"/>
      <c r="Y2795" s="211"/>
      <c r="Z2795" s="211"/>
      <c r="AA2795" s="211"/>
      <c r="AB2795" s="211"/>
      <c r="AC2795" s="211"/>
      <c r="AD2795" s="211"/>
      <c r="AE2795" s="211"/>
      <c r="AF2795" s="211"/>
      <c r="AG2795" s="211"/>
      <c r="AH2795" s="211"/>
      <c r="AI2795" s="211"/>
    </row>
    <row r="2796" spans="1:35" ht="18.75" x14ac:dyDescent="0.25">
      <c r="A2796" s="88">
        <f>+PACKING!C2786</f>
        <v>0</v>
      </c>
      <c r="B2796" s="89">
        <f>+PACKING!D2786</f>
        <v>0</v>
      </c>
      <c r="C2796" s="90">
        <f>+PACKING!F2786</f>
        <v>0</v>
      </c>
      <c r="D2796" s="90" t="str">
        <f t="shared" si="220"/>
        <v>0---0</v>
      </c>
      <c r="E2796" s="90" t="str">
        <f t="shared" si="221"/>
        <v>0---0</v>
      </c>
      <c r="F2796" s="91">
        <f>+PACKING!E2786</f>
        <v>0</v>
      </c>
      <c r="G2796" s="92">
        <f>+PACKING!I2786</f>
        <v>0</v>
      </c>
      <c r="H2796" s="91" t="s">
        <v>38</v>
      </c>
      <c r="I2796" s="90">
        <f t="shared" si="222"/>
        <v>0</v>
      </c>
      <c r="J2796" s="91">
        <f t="shared" si="223"/>
        <v>0</v>
      </c>
      <c r="K2796" s="90"/>
      <c r="L2796" s="92">
        <f>+PACKING!L2786</f>
        <v>0</v>
      </c>
      <c r="M2796" s="92">
        <f t="shared" si="224"/>
        <v>2</v>
      </c>
      <c r="N2796" s="91">
        <f>+PACKING!G2786</f>
        <v>0</v>
      </c>
      <c r="O2796" s="91">
        <f>+PACKING!H2786</f>
        <v>0</v>
      </c>
      <c r="P2796" s="90" t="s">
        <v>17</v>
      </c>
      <c r="Q2796" s="91">
        <f>+PACKING!J2786</f>
        <v>0</v>
      </c>
      <c r="R2796" s="93">
        <f>+PACKING!K2786</f>
        <v>0</v>
      </c>
      <c r="S2796" s="94" t="s">
        <v>74</v>
      </c>
      <c r="T2796" s="211"/>
      <c r="U2796" s="211"/>
      <c r="V2796" s="211"/>
      <c r="W2796" s="211"/>
      <c r="X2796" s="211"/>
      <c r="Y2796" s="211"/>
      <c r="Z2796" s="211"/>
      <c r="AA2796" s="211"/>
      <c r="AB2796" s="211"/>
      <c r="AC2796" s="211"/>
      <c r="AD2796" s="211"/>
      <c r="AE2796" s="211"/>
      <c r="AF2796" s="211"/>
      <c r="AG2796" s="211"/>
      <c r="AH2796" s="211"/>
      <c r="AI2796" s="211"/>
    </row>
    <row r="2797" spans="1:35" ht="18.75" x14ac:dyDescent="0.25">
      <c r="A2797" s="88">
        <f>+PACKING!C2787</f>
        <v>0</v>
      </c>
      <c r="B2797" s="89">
        <f>+PACKING!D2787</f>
        <v>0</v>
      </c>
      <c r="C2797" s="90">
        <f>+PACKING!F2787</f>
        <v>0</v>
      </c>
      <c r="D2797" s="90" t="str">
        <f t="shared" si="220"/>
        <v>0---0</v>
      </c>
      <c r="E2797" s="90" t="str">
        <f t="shared" si="221"/>
        <v>0---0</v>
      </c>
      <c r="F2797" s="91">
        <f>+PACKING!E2787</f>
        <v>0</v>
      </c>
      <c r="G2797" s="92">
        <f>+PACKING!I2787</f>
        <v>0</v>
      </c>
      <c r="H2797" s="91" t="s">
        <v>38</v>
      </c>
      <c r="I2797" s="90">
        <f t="shared" si="222"/>
        <v>0</v>
      </c>
      <c r="J2797" s="91">
        <f t="shared" si="223"/>
        <v>0</v>
      </c>
      <c r="K2797" s="90"/>
      <c r="L2797" s="92">
        <f>+PACKING!L2787</f>
        <v>0</v>
      </c>
      <c r="M2797" s="92">
        <f t="shared" si="224"/>
        <v>2</v>
      </c>
      <c r="N2797" s="91">
        <f>+PACKING!G2787</f>
        <v>0</v>
      </c>
      <c r="O2797" s="91">
        <f>+PACKING!H2787</f>
        <v>0</v>
      </c>
      <c r="P2797" s="90" t="s">
        <v>17</v>
      </c>
      <c r="Q2797" s="91">
        <f>+PACKING!J2787</f>
        <v>0</v>
      </c>
      <c r="R2797" s="93">
        <f>+PACKING!K2787</f>
        <v>0</v>
      </c>
      <c r="S2797" s="94" t="s">
        <v>74</v>
      </c>
      <c r="T2797" s="211"/>
      <c r="U2797" s="211"/>
      <c r="V2797" s="211"/>
      <c r="W2797" s="211"/>
      <c r="X2797" s="211"/>
      <c r="Y2797" s="211"/>
      <c r="Z2797" s="211"/>
      <c r="AA2797" s="211"/>
      <c r="AB2797" s="211"/>
      <c r="AC2797" s="211"/>
      <c r="AD2797" s="211"/>
      <c r="AE2797" s="211"/>
      <c r="AF2797" s="211"/>
      <c r="AG2797" s="211"/>
      <c r="AH2797" s="211"/>
      <c r="AI2797" s="211"/>
    </row>
    <row r="2798" spans="1:35" ht="18.75" x14ac:dyDescent="0.25">
      <c r="A2798" s="88">
        <f>+PACKING!C2788</f>
        <v>0</v>
      </c>
      <c r="B2798" s="89">
        <f>+PACKING!D2788</f>
        <v>0</v>
      </c>
      <c r="C2798" s="90">
        <f>+PACKING!F2788</f>
        <v>0</v>
      </c>
      <c r="D2798" s="90" t="str">
        <f t="shared" si="220"/>
        <v>0---0</v>
      </c>
      <c r="E2798" s="90" t="str">
        <f t="shared" si="221"/>
        <v>0---0</v>
      </c>
      <c r="F2798" s="91">
        <f>+PACKING!E2788</f>
        <v>0</v>
      </c>
      <c r="G2798" s="92">
        <f>+PACKING!I2788</f>
        <v>0</v>
      </c>
      <c r="H2798" s="91" t="s">
        <v>38</v>
      </c>
      <c r="I2798" s="90">
        <f t="shared" si="222"/>
        <v>0</v>
      </c>
      <c r="J2798" s="91">
        <f t="shared" si="223"/>
        <v>0</v>
      </c>
      <c r="K2798" s="90"/>
      <c r="L2798" s="92">
        <f>+PACKING!L2788</f>
        <v>0</v>
      </c>
      <c r="M2798" s="92">
        <f t="shared" si="224"/>
        <v>2</v>
      </c>
      <c r="N2798" s="91">
        <f>+PACKING!G2788</f>
        <v>0</v>
      </c>
      <c r="O2798" s="91">
        <f>+PACKING!H2788</f>
        <v>0</v>
      </c>
      <c r="P2798" s="90" t="s">
        <v>17</v>
      </c>
      <c r="Q2798" s="91">
        <f>+PACKING!J2788</f>
        <v>0</v>
      </c>
      <c r="R2798" s="93">
        <f>+PACKING!K2788</f>
        <v>0</v>
      </c>
      <c r="S2798" s="94" t="s">
        <v>74</v>
      </c>
      <c r="T2798" s="211"/>
      <c r="U2798" s="211"/>
      <c r="V2798" s="211"/>
      <c r="W2798" s="211"/>
      <c r="X2798" s="211"/>
      <c r="Y2798" s="211"/>
      <c r="Z2798" s="211"/>
      <c r="AA2798" s="211"/>
      <c r="AB2798" s="211"/>
      <c r="AC2798" s="211"/>
      <c r="AD2798" s="211"/>
      <c r="AE2798" s="211"/>
      <c r="AF2798" s="211"/>
      <c r="AG2798" s="211"/>
      <c r="AH2798" s="211"/>
      <c r="AI2798" s="211"/>
    </row>
    <row r="2799" spans="1:35" ht="18.75" x14ac:dyDescent="0.25">
      <c r="A2799" s="88">
        <f>+PACKING!C2789</f>
        <v>0</v>
      </c>
      <c r="B2799" s="89">
        <f>+PACKING!D2789</f>
        <v>0</v>
      </c>
      <c r="C2799" s="90">
        <f>+PACKING!F2789</f>
        <v>0</v>
      </c>
      <c r="D2799" s="90" t="str">
        <f t="shared" si="220"/>
        <v>0---0</v>
      </c>
      <c r="E2799" s="90" t="str">
        <f t="shared" si="221"/>
        <v>0---0</v>
      </c>
      <c r="F2799" s="91">
        <f>+PACKING!E2789</f>
        <v>0</v>
      </c>
      <c r="G2799" s="92">
        <f>+PACKING!I2789</f>
        <v>0</v>
      </c>
      <c r="H2799" s="91" t="s">
        <v>38</v>
      </c>
      <c r="I2799" s="90">
        <f t="shared" si="222"/>
        <v>0</v>
      </c>
      <c r="J2799" s="91">
        <f t="shared" si="223"/>
        <v>0</v>
      </c>
      <c r="K2799" s="90"/>
      <c r="L2799" s="92">
        <f>+PACKING!L2789</f>
        <v>0</v>
      </c>
      <c r="M2799" s="92">
        <f t="shared" si="224"/>
        <v>2</v>
      </c>
      <c r="N2799" s="91">
        <f>+PACKING!G2789</f>
        <v>0</v>
      </c>
      <c r="O2799" s="91">
        <f>+PACKING!H2789</f>
        <v>0</v>
      </c>
      <c r="P2799" s="90" t="s">
        <v>17</v>
      </c>
      <c r="Q2799" s="91">
        <f>+PACKING!J2789</f>
        <v>0</v>
      </c>
      <c r="R2799" s="93">
        <f>+PACKING!K2789</f>
        <v>0</v>
      </c>
      <c r="S2799" s="94" t="s">
        <v>74</v>
      </c>
      <c r="T2799" s="211"/>
      <c r="U2799" s="211"/>
      <c r="V2799" s="211"/>
      <c r="W2799" s="211"/>
      <c r="X2799" s="211"/>
      <c r="Y2799" s="211"/>
      <c r="Z2799" s="211"/>
      <c r="AA2799" s="211"/>
      <c r="AB2799" s="211"/>
      <c r="AC2799" s="211"/>
      <c r="AD2799" s="211"/>
      <c r="AE2799" s="211"/>
      <c r="AF2799" s="211"/>
      <c r="AG2799" s="211"/>
      <c r="AH2799" s="211"/>
      <c r="AI2799" s="211"/>
    </row>
    <row r="2800" spans="1:35" ht="18.75" x14ac:dyDescent="0.25">
      <c r="A2800" s="88">
        <f>+PACKING!C2790</f>
        <v>0</v>
      </c>
      <c r="B2800" s="89">
        <f>+PACKING!D2790</f>
        <v>0</v>
      </c>
      <c r="C2800" s="90">
        <f>+PACKING!F2790</f>
        <v>0</v>
      </c>
      <c r="D2800" s="90" t="str">
        <f t="shared" si="220"/>
        <v>0---0</v>
      </c>
      <c r="E2800" s="90" t="str">
        <f t="shared" si="221"/>
        <v>0---0</v>
      </c>
      <c r="F2800" s="91">
        <f>+PACKING!E2790</f>
        <v>0</v>
      </c>
      <c r="G2800" s="92">
        <f>+PACKING!I2790</f>
        <v>0</v>
      </c>
      <c r="H2800" s="91" t="s">
        <v>38</v>
      </c>
      <c r="I2800" s="90">
        <f t="shared" si="222"/>
        <v>0</v>
      </c>
      <c r="J2800" s="91">
        <f t="shared" si="223"/>
        <v>0</v>
      </c>
      <c r="K2800" s="90"/>
      <c r="L2800" s="92">
        <f>+PACKING!L2790</f>
        <v>0</v>
      </c>
      <c r="M2800" s="92">
        <f t="shared" si="224"/>
        <v>2</v>
      </c>
      <c r="N2800" s="91">
        <f>+PACKING!G2790</f>
        <v>0</v>
      </c>
      <c r="O2800" s="91">
        <f>+PACKING!H2790</f>
        <v>0</v>
      </c>
      <c r="P2800" s="90" t="s">
        <v>17</v>
      </c>
      <c r="Q2800" s="91">
        <f>+PACKING!J2790</f>
        <v>0</v>
      </c>
      <c r="R2800" s="93">
        <f>+PACKING!K2790</f>
        <v>0</v>
      </c>
      <c r="S2800" s="94" t="s">
        <v>74</v>
      </c>
      <c r="T2800" s="211"/>
      <c r="U2800" s="211"/>
      <c r="V2800" s="211"/>
      <c r="W2800" s="211"/>
      <c r="X2800" s="211"/>
      <c r="Y2800" s="211"/>
      <c r="Z2800" s="211"/>
      <c r="AA2800" s="211"/>
      <c r="AB2800" s="211"/>
      <c r="AC2800" s="211"/>
      <c r="AD2800" s="211"/>
      <c r="AE2800" s="211"/>
      <c r="AF2800" s="211"/>
      <c r="AG2800" s="211"/>
      <c r="AH2800" s="211"/>
      <c r="AI2800" s="211"/>
    </row>
    <row r="2801" spans="1:35" ht="18.75" x14ac:dyDescent="0.25">
      <c r="A2801" s="88">
        <f>+PACKING!C2791</f>
        <v>0</v>
      </c>
      <c r="B2801" s="89">
        <f>+PACKING!D2791</f>
        <v>0</v>
      </c>
      <c r="C2801" s="90">
        <f>+PACKING!F2791</f>
        <v>0</v>
      </c>
      <c r="D2801" s="90" t="str">
        <f t="shared" si="220"/>
        <v>0---0</v>
      </c>
      <c r="E2801" s="90" t="str">
        <f t="shared" si="221"/>
        <v>0---0</v>
      </c>
      <c r="F2801" s="91">
        <f>+PACKING!E2791</f>
        <v>0</v>
      </c>
      <c r="G2801" s="92">
        <f>+PACKING!I2791</f>
        <v>0</v>
      </c>
      <c r="H2801" s="91" t="s">
        <v>38</v>
      </c>
      <c r="I2801" s="90">
        <f t="shared" si="222"/>
        <v>0</v>
      </c>
      <c r="J2801" s="91">
        <f t="shared" si="223"/>
        <v>0</v>
      </c>
      <c r="K2801" s="90"/>
      <c r="L2801" s="92">
        <f>+PACKING!L2791</f>
        <v>0</v>
      </c>
      <c r="M2801" s="92">
        <f t="shared" si="224"/>
        <v>2</v>
      </c>
      <c r="N2801" s="91">
        <f>+PACKING!G2791</f>
        <v>0</v>
      </c>
      <c r="O2801" s="91">
        <f>+PACKING!H2791</f>
        <v>0</v>
      </c>
      <c r="P2801" s="90" t="s">
        <v>17</v>
      </c>
      <c r="Q2801" s="91">
        <f>+PACKING!J2791</f>
        <v>0</v>
      </c>
      <c r="R2801" s="93">
        <f>+PACKING!K2791</f>
        <v>0</v>
      </c>
      <c r="S2801" s="94" t="s">
        <v>74</v>
      </c>
      <c r="T2801" s="211"/>
      <c r="U2801" s="211"/>
      <c r="V2801" s="211"/>
      <c r="W2801" s="211"/>
      <c r="X2801" s="211"/>
      <c r="Y2801" s="211"/>
      <c r="Z2801" s="211"/>
      <c r="AA2801" s="211"/>
      <c r="AB2801" s="211"/>
      <c r="AC2801" s="211"/>
      <c r="AD2801" s="211"/>
      <c r="AE2801" s="211"/>
      <c r="AF2801" s="211"/>
      <c r="AG2801" s="211"/>
      <c r="AH2801" s="211"/>
      <c r="AI2801" s="211"/>
    </row>
    <row r="2802" spans="1:35" ht="18.75" x14ac:dyDescent="0.25">
      <c r="A2802" s="88">
        <f>+PACKING!C2792</f>
        <v>0</v>
      </c>
      <c r="B2802" s="89">
        <f>+PACKING!D2792</f>
        <v>0</v>
      </c>
      <c r="C2802" s="90">
        <f>+PACKING!F2792</f>
        <v>0</v>
      </c>
      <c r="D2802" s="90" t="str">
        <f t="shared" si="220"/>
        <v>0---0</v>
      </c>
      <c r="E2802" s="90" t="str">
        <f t="shared" si="221"/>
        <v>0---0</v>
      </c>
      <c r="F2802" s="91">
        <f>+PACKING!E2792</f>
        <v>0</v>
      </c>
      <c r="G2802" s="92">
        <f>+PACKING!I2792</f>
        <v>0</v>
      </c>
      <c r="H2802" s="91" t="s">
        <v>38</v>
      </c>
      <c r="I2802" s="90">
        <f t="shared" si="222"/>
        <v>0</v>
      </c>
      <c r="J2802" s="91">
        <f t="shared" si="223"/>
        <v>0</v>
      </c>
      <c r="K2802" s="90"/>
      <c r="L2802" s="92">
        <f>+PACKING!L2792</f>
        <v>0</v>
      </c>
      <c r="M2802" s="92">
        <f t="shared" si="224"/>
        <v>2</v>
      </c>
      <c r="N2802" s="91">
        <f>+PACKING!G2792</f>
        <v>0</v>
      </c>
      <c r="O2802" s="91">
        <f>+PACKING!H2792</f>
        <v>0</v>
      </c>
      <c r="P2802" s="90" t="s">
        <v>17</v>
      </c>
      <c r="Q2802" s="91">
        <f>+PACKING!J2792</f>
        <v>0</v>
      </c>
      <c r="R2802" s="93">
        <f>+PACKING!K2792</f>
        <v>0</v>
      </c>
      <c r="S2802" s="94" t="s">
        <v>74</v>
      </c>
      <c r="T2802" s="211"/>
      <c r="U2802" s="211"/>
      <c r="V2802" s="211"/>
      <c r="W2802" s="211"/>
      <c r="X2802" s="211"/>
      <c r="Y2802" s="211"/>
      <c r="Z2802" s="211"/>
      <c r="AA2802" s="211"/>
      <c r="AB2802" s="211"/>
      <c r="AC2802" s="211"/>
      <c r="AD2802" s="211"/>
      <c r="AE2802" s="211"/>
      <c r="AF2802" s="211"/>
      <c r="AG2802" s="211"/>
      <c r="AH2802" s="211"/>
      <c r="AI2802" s="211"/>
    </row>
    <row r="2803" spans="1:35" ht="18.75" x14ac:dyDescent="0.25">
      <c r="A2803" s="88">
        <f>+PACKING!C2793</f>
        <v>0</v>
      </c>
      <c r="B2803" s="89">
        <f>+PACKING!D2793</f>
        <v>0</v>
      </c>
      <c r="C2803" s="90">
        <f>+PACKING!F2793</f>
        <v>0</v>
      </c>
      <c r="D2803" s="90" t="str">
        <f t="shared" si="220"/>
        <v>0---0</v>
      </c>
      <c r="E2803" s="90" t="str">
        <f t="shared" si="221"/>
        <v>0---0</v>
      </c>
      <c r="F2803" s="91">
        <f>+PACKING!E2793</f>
        <v>0</v>
      </c>
      <c r="G2803" s="92">
        <f>+PACKING!I2793</f>
        <v>0</v>
      </c>
      <c r="H2803" s="91" t="s">
        <v>38</v>
      </c>
      <c r="I2803" s="90">
        <f t="shared" si="222"/>
        <v>0</v>
      </c>
      <c r="J2803" s="91">
        <f t="shared" si="223"/>
        <v>0</v>
      </c>
      <c r="K2803" s="90"/>
      <c r="L2803" s="92">
        <f>+PACKING!L2793</f>
        <v>0</v>
      </c>
      <c r="M2803" s="92">
        <f t="shared" si="224"/>
        <v>2</v>
      </c>
      <c r="N2803" s="91">
        <f>+PACKING!G2793</f>
        <v>0</v>
      </c>
      <c r="O2803" s="91">
        <f>+PACKING!H2793</f>
        <v>0</v>
      </c>
      <c r="P2803" s="90" t="s">
        <v>17</v>
      </c>
      <c r="Q2803" s="91">
        <f>+PACKING!J2793</f>
        <v>0</v>
      </c>
      <c r="R2803" s="93">
        <f>+PACKING!K2793</f>
        <v>0</v>
      </c>
      <c r="S2803" s="94" t="s">
        <v>74</v>
      </c>
      <c r="T2803" s="211"/>
      <c r="U2803" s="211"/>
      <c r="V2803" s="211"/>
      <c r="W2803" s="211"/>
      <c r="X2803" s="211"/>
      <c r="Y2803" s="211"/>
      <c r="Z2803" s="211"/>
      <c r="AA2803" s="211"/>
      <c r="AB2803" s="211"/>
      <c r="AC2803" s="211"/>
      <c r="AD2803" s="211"/>
      <c r="AE2803" s="211"/>
      <c r="AF2803" s="211"/>
      <c r="AG2803" s="211"/>
      <c r="AH2803" s="211"/>
      <c r="AI2803" s="211"/>
    </row>
    <row r="2804" spans="1:35" ht="18.75" x14ac:dyDescent="0.25">
      <c r="A2804" s="88">
        <f>+PACKING!C2794</f>
        <v>0</v>
      </c>
      <c r="B2804" s="89">
        <f>+PACKING!D2794</f>
        <v>0</v>
      </c>
      <c r="C2804" s="90">
        <f>+PACKING!F2794</f>
        <v>0</v>
      </c>
      <c r="D2804" s="90" t="str">
        <f t="shared" si="220"/>
        <v>0---0</v>
      </c>
      <c r="E2804" s="90" t="str">
        <f t="shared" si="221"/>
        <v>0---0</v>
      </c>
      <c r="F2804" s="91">
        <f>+PACKING!E2794</f>
        <v>0</v>
      </c>
      <c r="G2804" s="92">
        <f>+PACKING!I2794</f>
        <v>0</v>
      </c>
      <c r="H2804" s="91" t="s">
        <v>38</v>
      </c>
      <c r="I2804" s="90">
        <f t="shared" si="222"/>
        <v>0</v>
      </c>
      <c r="J2804" s="91">
        <f t="shared" si="223"/>
        <v>0</v>
      </c>
      <c r="K2804" s="90"/>
      <c r="L2804" s="92">
        <f>+PACKING!L2794</f>
        <v>0</v>
      </c>
      <c r="M2804" s="92">
        <f t="shared" si="224"/>
        <v>2</v>
      </c>
      <c r="N2804" s="91">
        <f>+PACKING!G2794</f>
        <v>0</v>
      </c>
      <c r="O2804" s="91">
        <f>+PACKING!H2794</f>
        <v>0</v>
      </c>
      <c r="P2804" s="90" t="s">
        <v>17</v>
      </c>
      <c r="Q2804" s="91">
        <f>+PACKING!J2794</f>
        <v>0</v>
      </c>
      <c r="R2804" s="93">
        <f>+PACKING!K2794</f>
        <v>0</v>
      </c>
      <c r="S2804" s="94" t="s">
        <v>74</v>
      </c>
      <c r="T2804" s="211"/>
      <c r="U2804" s="211"/>
      <c r="V2804" s="211"/>
      <c r="W2804" s="211"/>
      <c r="X2804" s="211"/>
      <c r="Y2804" s="211"/>
      <c r="Z2804" s="211"/>
      <c r="AA2804" s="211"/>
      <c r="AB2804" s="211"/>
      <c r="AC2804" s="211"/>
      <c r="AD2804" s="211"/>
      <c r="AE2804" s="211"/>
      <c r="AF2804" s="211"/>
      <c r="AG2804" s="211"/>
      <c r="AH2804" s="211"/>
      <c r="AI2804" s="211"/>
    </row>
    <row r="2805" spans="1:35" ht="18.75" x14ac:dyDescent="0.25">
      <c r="A2805" s="88">
        <f>+PACKING!C2795</f>
        <v>0</v>
      </c>
      <c r="B2805" s="89">
        <f>+PACKING!D2795</f>
        <v>0</v>
      </c>
      <c r="C2805" s="90">
        <f>+PACKING!F2795</f>
        <v>0</v>
      </c>
      <c r="D2805" s="90" t="str">
        <f t="shared" si="220"/>
        <v>0---0</v>
      </c>
      <c r="E2805" s="90" t="str">
        <f t="shared" si="221"/>
        <v>0---0</v>
      </c>
      <c r="F2805" s="91">
        <f>+PACKING!E2795</f>
        <v>0</v>
      </c>
      <c r="G2805" s="92">
        <f>+PACKING!I2795</f>
        <v>0</v>
      </c>
      <c r="H2805" s="91" t="s">
        <v>38</v>
      </c>
      <c r="I2805" s="90">
        <f t="shared" si="222"/>
        <v>0</v>
      </c>
      <c r="J2805" s="91">
        <f t="shared" si="223"/>
        <v>0</v>
      </c>
      <c r="K2805" s="90"/>
      <c r="L2805" s="92">
        <f>+PACKING!L2795</f>
        <v>0</v>
      </c>
      <c r="M2805" s="92">
        <f t="shared" si="224"/>
        <v>2</v>
      </c>
      <c r="N2805" s="91">
        <f>+PACKING!G2795</f>
        <v>0</v>
      </c>
      <c r="O2805" s="91">
        <f>+PACKING!H2795</f>
        <v>0</v>
      </c>
      <c r="P2805" s="90" t="s">
        <v>17</v>
      </c>
      <c r="Q2805" s="91">
        <f>+PACKING!J2795</f>
        <v>0</v>
      </c>
      <c r="R2805" s="93">
        <f>+PACKING!K2795</f>
        <v>0</v>
      </c>
      <c r="S2805" s="94" t="s">
        <v>74</v>
      </c>
      <c r="T2805" s="211"/>
      <c r="U2805" s="211"/>
      <c r="V2805" s="211"/>
      <c r="W2805" s="211"/>
      <c r="X2805" s="211"/>
      <c r="Y2805" s="211"/>
      <c r="Z2805" s="211"/>
      <c r="AA2805" s="211"/>
      <c r="AB2805" s="211"/>
      <c r="AC2805" s="211"/>
      <c r="AD2805" s="211"/>
      <c r="AE2805" s="211"/>
      <c r="AF2805" s="211"/>
      <c r="AG2805" s="211"/>
      <c r="AH2805" s="211"/>
      <c r="AI2805" s="211"/>
    </row>
    <row r="2806" spans="1:35" ht="18.75" x14ac:dyDescent="0.25">
      <c r="A2806" s="88">
        <f>+PACKING!C2796</f>
        <v>0</v>
      </c>
      <c r="B2806" s="89">
        <f>+PACKING!D2796</f>
        <v>0</v>
      </c>
      <c r="C2806" s="90">
        <f>+PACKING!F2796</f>
        <v>0</v>
      </c>
      <c r="D2806" s="90" t="str">
        <f t="shared" si="220"/>
        <v>0---0</v>
      </c>
      <c r="E2806" s="90" t="str">
        <f t="shared" si="221"/>
        <v>0---0</v>
      </c>
      <c r="F2806" s="91">
        <f>+PACKING!E2796</f>
        <v>0</v>
      </c>
      <c r="G2806" s="92">
        <f>+PACKING!I2796</f>
        <v>0</v>
      </c>
      <c r="H2806" s="91" t="s">
        <v>38</v>
      </c>
      <c r="I2806" s="90">
        <f t="shared" si="222"/>
        <v>0</v>
      </c>
      <c r="J2806" s="91">
        <f t="shared" si="223"/>
        <v>0</v>
      </c>
      <c r="K2806" s="90"/>
      <c r="L2806" s="92">
        <f>+PACKING!L2796</f>
        <v>0</v>
      </c>
      <c r="M2806" s="92">
        <f t="shared" si="224"/>
        <v>2</v>
      </c>
      <c r="N2806" s="91">
        <f>+PACKING!G2796</f>
        <v>0</v>
      </c>
      <c r="O2806" s="91">
        <f>+PACKING!H2796</f>
        <v>0</v>
      </c>
      <c r="P2806" s="90" t="s">
        <v>17</v>
      </c>
      <c r="Q2806" s="91">
        <f>+PACKING!J2796</f>
        <v>0</v>
      </c>
      <c r="R2806" s="93">
        <f>+PACKING!K2796</f>
        <v>0</v>
      </c>
      <c r="S2806" s="94" t="s">
        <v>74</v>
      </c>
      <c r="T2806" s="211"/>
      <c r="U2806" s="211"/>
      <c r="V2806" s="211"/>
      <c r="W2806" s="211"/>
      <c r="X2806" s="211"/>
      <c r="Y2806" s="211"/>
      <c r="Z2806" s="211"/>
      <c r="AA2806" s="211"/>
      <c r="AB2806" s="211"/>
      <c r="AC2806" s="211"/>
      <c r="AD2806" s="211"/>
      <c r="AE2806" s="211"/>
      <c r="AF2806" s="211"/>
      <c r="AG2806" s="211"/>
      <c r="AH2806" s="211"/>
      <c r="AI2806" s="211"/>
    </row>
    <row r="2807" spans="1:35" ht="18.75" x14ac:dyDescent="0.25">
      <c r="A2807" s="88">
        <f>+PACKING!C2797</f>
        <v>0</v>
      </c>
      <c r="B2807" s="89">
        <f>+PACKING!D2797</f>
        <v>0</v>
      </c>
      <c r="C2807" s="90">
        <f>+PACKING!F2797</f>
        <v>0</v>
      </c>
      <c r="D2807" s="90" t="str">
        <f t="shared" si="220"/>
        <v>0---0</v>
      </c>
      <c r="E2807" s="90" t="str">
        <f t="shared" si="221"/>
        <v>0---0</v>
      </c>
      <c r="F2807" s="91">
        <f>+PACKING!E2797</f>
        <v>0</v>
      </c>
      <c r="G2807" s="92">
        <f>+PACKING!I2797</f>
        <v>0</v>
      </c>
      <c r="H2807" s="91" t="s">
        <v>38</v>
      </c>
      <c r="I2807" s="90">
        <f t="shared" si="222"/>
        <v>0</v>
      </c>
      <c r="J2807" s="91">
        <f t="shared" si="223"/>
        <v>0</v>
      </c>
      <c r="K2807" s="90"/>
      <c r="L2807" s="92">
        <f>+PACKING!L2797</f>
        <v>0</v>
      </c>
      <c r="M2807" s="92">
        <f t="shared" si="224"/>
        <v>2</v>
      </c>
      <c r="N2807" s="91">
        <f>+PACKING!G2797</f>
        <v>0</v>
      </c>
      <c r="O2807" s="91">
        <f>+PACKING!H2797</f>
        <v>0</v>
      </c>
      <c r="P2807" s="90" t="s">
        <v>17</v>
      </c>
      <c r="Q2807" s="91">
        <f>+PACKING!J2797</f>
        <v>0</v>
      </c>
      <c r="R2807" s="93">
        <f>+PACKING!K2797</f>
        <v>0</v>
      </c>
      <c r="S2807" s="94" t="s">
        <v>74</v>
      </c>
      <c r="T2807" s="211"/>
      <c r="U2807" s="211"/>
      <c r="V2807" s="211"/>
      <c r="W2807" s="211"/>
      <c r="X2807" s="211"/>
      <c r="Y2807" s="211"/>
      <c r="Z2807" s="211"/>
      <c r="AA2807" s="211"/>
      <c r="AB2807" s="211"/>
      <c r="AC2807" s="211"/>
      <c r="AD2807" s="211"/>
      <c r="AE2807" s="211"/>
      <c r="AF2807" s="211"/>
      <c r="AG2807" s="211"/>
      <c r="AH2807" s="211"/>
      <c r="AI2807" s="211"/>
    </row>
    <row r="2808" spans="1:35" ht="18.75" x14ac:dyDescent="0.25">
      <c r="A2808" s="88">
        <f>+PACKING!C2798</f>
        <v>0</v>
      </c>
      <c r="B2808" s="89">
        <f>+PACKING!D2798</f>
        <v>0</v>
      </c>
      <c r="C2808" s="90">
        <f>+PACKING!F2798</f>
        <v>0</v>
      </c>
      <c r="D2808" s="90" t="str">
        <f t="shared" si="220"/>
        <v>0---0</v>
      </c>
      <c r="E2808" s="90" t="str">
        <f t="shared" si="221"/>
        <v>0---0</v>
      </c>
      <c r="F2808" s="91">
        <f>+PACKING!E2798</f>
        <v>0</v>
      </c>
      <c r="G2808" s="92">
        <f>+PACKING!I2798</f>
        <v>0</v>
      </c>
      <c r="H2808" s="91" t="s">
        <v>38</v>
      </c>
      <c r="I2808" s="90">
        <f t="shared" si="222"/>
        <v>0</v>
      </c>
      <c r="J2808" s="91">
        <f t="shared" si="223"/>
        <v>0</v>
      </c>
      <c r="K2808" s="90"/>
      <c r="L2808" s="92">
        <f>+PACKING!L2798</f>
        <v>0</v>
      </c>
      <c r="M2808" s="92">
        <f t="shared" si="224"/>
        <v>2</v>
      </c>
      <c r="N2808" s="91">
        <f>+PACKING!G2798</f>
        <v>0</v>
      </c>
      <c r="O2808" s="91">
        <f>+PACKING!H2798</f>
        <v>0</v>
      </c>
      <c r="P2808" s="90" t="s">
        <v>17</v>
      </c>
      <c r="Q2808" s="91">
        <f>+PACKING!J2798</f>
        <v>0</v>
      </c>
      <c r="R2808" s="93">
        <f>+PACKING!K2798</f>
        <v>0</v>
      </c>
      <c r="S2808" s="94" t="s">
        <v>74</v>
      </c>
      <c r="T2808" s="211"/>
      <c r="U2808" s="211"/>
      <c r="V2808" s="211"/>
      <c r="W2808" s="211"/>
      <c r="X2808" s="211"/>
      <c r="Y2808" s="211"/>
      <c r="Z2808" s="211"/>
      <c r="AA2808" s="211"/>
      <c r="AB2808" s="211"/>
      <c r="AC2808" s="211"/>
      <c r="AD2808" s="211"/>
      <c r="AE2808" s="211"/>
      <c r="AF2808" s="211"/>
      <c r="AG2808" s="211"/>
      <c r="AH2808" s="211"/>
      <c r="AI2808" s="211"/>
    </row>
    <row r="2809" spans="1:35" ht="18.75" x14ac:dyDescent="0.25">
      <c r="A2809" s="88">
        <f>+PACKING!C2799</f>
        <v>0</v>
      </c>
      <c r="B2809" s="89">
        <f>+PACKING!D2799</f>
        <v>0</v>
      </c>
      <c r="C2809" s="90">
        <f>+PACKING!F2799</f>
        <v>0</v>
      </c>
      <c r="D2809" s="90" t="str">
        <f t="shared" si="220"/>
        <v>0---0</v>
      </c>
      <c r="E2809" s="90" t="str">
        <f t="shared" si="221"/>
        <v>0---0</v>
      </c>
      <c r="F2809" s="91">
        <f>+PACKING!E2799</f>
        <v>0</v>
      </c>
      <c r="G2809" s="92">
        <f>+PACKING!I2799</f>
        <v>0</v>
      </c>
      <c r="H2809" s="91" t="s">
        <v>38</v>
      </c>
      <c r="I2809" s="90">
        <f t="shared" si="222"/>
        <v>0</v>
      </c>
      <c r="J2809" s="91">
        <f t="shared" si="223"/>
        <v>0</v>
      </c>
      <c r="K2809" s="90"/>
      <c r="L2809" s="92">
        <f>+PACKING!L2799</f>
        <v>0</v>
      </c>
      <c r="M2809" s="92">
        <f t="shared" si="224"/>
        <v>2</v>
      </c>
      <c r="N2809" s="91">
        <f>+PACKING!G2799</f>
        <v>0</v>
      </c>
      <c r="O2809" s="91">
        <f>+PACKING!H2799</f>
        <v>0</v>
      </c>
      <c r="P2809" s="90" t="s">
        <v>17</v>
      </c>
      <c r="Q2809" s="91">
        <f>+PACKING!J2799</f>
        <v>0</v>
      </c>
      <c r="R2809" s="93">
        <f>+PACKING!K2799</f>
        <v>0</v>
      </c>
      <c r="S2809" s="94" t="s">
        <v>74</v>
      </c>
      <c r="T2809" s="211"/>
      <c r="U2809" s="211"/>
      <c r="V2809" s="211"/>
      <c r="W2809" s="211"/>
      <c r="X2809" s="211"/>
      <c r="Y2809" s="211"/>
      <c r="Z2809" s="211"/>
      <c r="AA2809" s="211"/>
      <c r="AB2809" s="211"/>
      <c r="AC2809" s="211"/>
      <c r="AD2809" s="211"/>
      <c r="AE2809" s="211"/>
      <c r="AF2809" s="211"/>
      <c r="AG2809" s="211"/>
      <c r="AH2809" s="211"/>
      <c r="AI2809" s="211"/>
    </row>
    <row r="2810" spans="1:35" ht="18.75" x14ac:dyDescent="0.25">
      <c r="A2810" s="88">
        <f>+PACKING!C2800</f>
        <v>0</v>
      </c>
      <c r="B2810" s="89">
        <f>+PACKING!D2800</f>
        <v>0</v>
      </c>
      <c r="C2810" s="90">
        <f>+PACKING!F2800</f>
        <v>0</v>
      </c>
      <c r="D2810" s="90" t="str">
        <f t="shared" si="220"/>
        <v>0---0</v>
      </c>
      <c r="E2810" s="90" t="str">
        <f t="shared" si="221"/>
        <v>0---0</v>
      </c>
      <c r="F2810" s="91">
        <f>+PACKING!E2800</f>
        <v>0</v>
      </c>
      <c r="G2810" s="92">
        <f>+PACKING!I2800</f>
        <v>0</v>
      </c>
      <c r="H2810" s="91" t="s">
        <v>38</v>
      </c>
      <c r="I2810" s="90">
        <f t="shared" si="222"/>
        <v>0</v>
      </c>
      <c r="J2810" s="91">
        <f t="shared" si="223"/>
        <v>0</v>
      </c>
      <c r="K2810" s="90"/>
      <c r="L2810" s="92">
        <f>+PACKING!L2800</f>
        <v>0</v>
      </c>
      <c r="M2810" s="92">
        <f t="shared" si="224"/>
        <v>2</v>
      </c>
      <c r="N2810" s="91">
        <f>+PACKING!G2800</f>
        <v>0</v>
      </c>
      <c r="O2810" s="91">
        <f>+PACKING!H2800</f>
        <v>0</v>
      </c>
      <c r="P2810" s="90" t="s">
        <v>17</v>
      </c>
      <c r="Q2810" s="91">
        <f>+PACKING!J2800</f>
        <v>0</v>
      </c>
      <c r="R2810" s="93">
        <f>+PACKING!K2800</f>
        <v>0</v>
      </c>
      <c r="S2810" s="94" t="s">
        <v>74</v>
      </c>
      <c r="T2810" s="211"/>
      <c r="U2810" s="211"/>
      <c r="V2810" s="211"/>
      <c r="W2810" s="211"/>
      <c r="X2810" s="211"/>
      <c r="Y2810" s="211"/>
      <c r="Z2810" s="211"/>
      <c r="AA2810" s="211"/>
      <c r="AB2810" s="211"/>
      <c r="AC2810" s="211"/>
      <c r="AD2810" s="211"/>
      <c r="AE2810" s="211"/>
      <c r="AF2810" s="211"/>
      <c r="AG2810" s="211"/>
      <c r="AH2810" s="211"/>
      <c r="AI2810" s="211"/>
    </row>
    <row r="2811" spans="1:35" ht="18.75" x14ac:dyDescent="0.25">
      <c r="A2811" s="88">
        <f>+PACKING!C2801</f>
        <v>0</v>
      </c>
      <c r="B2811" s="89">
        <f>+PACKING!D2801</f>
        <v>0</v>
      </c>
      <c r="C2811" s="90">
        <f>+PACKING!F2801</f>
        <v>0</v>
      </c>
      <c r="D2811" s="90" t="str">
        <f t="shared" si="220"/>
        <v>0---0</v>
      </c>
      <c r="E2811" s="90" t="str">
        <f t="shared" si="221"/>
        <v>0---0</v>
      </c>
      <c r="F2811" s="91">
        <f>+PACKING!E2801</f>
        <v>0</v>
      </c>
      <c r="G2811" s="92">
        <f>+PACKING!I2801</f>
        <v>0</v>
      </c>
      <c r="H2811" s="91" t="s">
        <v>38</v>
      </c>
      <c r="I2811" s="90">
        <f t="shared" si="222"/>
        <v>0</v>
      </c>
      <c r="J2811" s="91">
        <f t="shared" si="223"/>
        <v>0</v>
      </c>
      <c r="K2811" s="90"/>
      <c r="L2811" s="92">
        <f>+PACKING!L2801</f>
        <v>0</v>
      </c>
      <c r="M2811" s="92">
        <f t="shared" si="224"/>
        <v>2</v>
      </c>
      <c r="N2811" s="91">
        <f>+PACKING!G2801</f>
        <v>0</v>
      </c>
      <c r="O2811" s="91">
        <f>+PACKING!H2801</f>
        <v>0</v>
      </c>
      <c r="P2811" s="90" t="s">
        <v>17</v>
      </c>
      <c r="Q2811" s="91">
        <f>+PACKING!J2801</f>
        <v>0</v>
      </c>
      <c r="R2811" s="93">
        <f>+PACKING!K2801</f>
        <v>0</v>
      </c>
      <c r="S2811" s="94" t="s">
        <v>74</v>
      </c>
      <c r="T2811" s="211"/>
      <c r="U2811" s="211"/>
      <c r="V2811" s="211"/>
      <c r="W2811" s="211"/>
      <c r="X2811" s="211"/>
      <c r="Y2811" s="211"/>
      <c r="Z2811" s="211"/>
      <c r="AA2811" s="211"/>
      <c r="AB2811" s="211"/>
      <c r="AC2811" s="211"/>
      <c r="AD2811" s="211"/>
      <c r="AE2811" s="211"/>
      <c r="AF2811" s="211"/>
      <c r="AG2811" s="211"/>
      <c r="AH2811" s="211"/>
      <c r="AI2811" s="211"/>
    </row>
    <row r="2812" spans="1:35" ht="18.75" x14ac:dyDescent="0.25">
      <c r="A2812" s="88">
        <f>+PACKING!C2802</f>
        <v>0</v>
      </c>
      <c r="B2812" s="89">
        <f>+PACKING!D2802</f>
        <v>0</v>
      </c>
      <c r="C2812" s="90">
        <f>+PACKING!F2802</f>
        <v>0</v>
      </c>
      <c r="D2812" s="90" t="str">
        <f t="shared" si="220"/>
        <v>0---0</v>
      </c>
      <c r="E2812" s="90" t="str">
        <f t="shared" si="221"/>
        <v>0---0</v>
      </c>
      <c r="F2812" s="91">
        <f>+PACKING!E2802</f>
        <v>0</v>
      </c>
      <c r="G2812" s="92">
        <f>+PACKING!I2802</f>
        <v>0</v>
      </c>
      <c r="H2812" s="91" t="s">
        <v>38</v>
      </c>
      <c r="I2812" s="90">
        <f t="shared" si="222"/>
        <v>0</v>
      </c>
      <c r="J2812" s="91">
        <f t="shared" si="223"/>
        <v>0</v>
      </c>
      <c r="K2812" s="90"/>
      <c r="L2812" s="92">
        <f>+PACKING!L2802</f>
        <v>0</v>
      </c>
      <c r="M2812" s="92">
        <f t="shared" si="224"/>
        <v>2</v>
      </c>
      <c r="N2812" s="91">
        <f>+PACKING!G2802</f>
        <v>0</v>
      </c>
      <c r="O2812" s="91">
        <f>+PACKING!H2802</f>
        <v>0</v>
      </c>
      <c r="P2812" s="90" t="s">
        <v>17</v>
      </c>
      <c r="Q2812" s="91">
        <f>+PACKING!J2802</f>
        <v>0</v>
      </c>
      <c r="R2812" s="93">
        <f>+PACKING!K2802</f>
        <v>0</v>
      </c>
      <c r="S2812" s="94" t="s">
        <v>74</v>
      </c>
      <c r="T2812" s="211"/>
      <c r="U2812" s="211"/>
      <c r="V2812" s="211"/>
      <c r="W2812" s="211"/>
      <c r="X2812" s="211"/>
      <c r="Y2812" s="211"/>
      <c r="Z2812" s="211"/>
      <c r="AA2812" s="211"/>
      <c r="AB2812" s="211"/>
      <c r="AC2812" s="211"/>
      <c r="AD2812" s="211"/>
      <c r="AE2812" s="211"/>
      <c r="AF2812" s="211"/>
      <c r="AG2812" s="211"/>
      <c r="AH2812" s="211"/>
      <c r="AI2812" s="211"/>
    </row>
    <row r="2813" spans="1:35" ht="18.75" x14ac:dyDescent="0.25">
      <c r="A2813" s="88">
        <f>+PACKING!C2803</f>
        <v>0</v>
      </c>
      <c r="B2813" s="89">
        <f>+PACKING!D2803</f>
        <v>0</v>
      </c>
      <c r="C2813" s="90">
        <f>+PACKING!F2803</f>
        <v>0</v>
      </c>
      <c r="D2813" s="90" t="str">
        <f t="shared" si="220"/>
        <v>0---0</v>
      </c>
      <c r="E2813" s="90" t="str">
        <f t="shared" si="221"/>
        <v>0---0</v>
      </c>
      <c r="F2813" s="91">
        <f>+PACKING!E2803</f>
        <v>0</v>
      </c>
      <c r="G2813" s="92">
        <f>+PACKING!I2803</f>
        <v>0</v>
      </c>
      <c r="H2813" s="91" t="s">
        <v>38</v>
      </c>
      <c r="I2813" s="90">
        <f t="shared" si="222"/>
        <v>0</v>
      </c>
      <c r="J2813" s="91">
        <f t="shared" si="223"/>
        <v>0</v>
      </c>
      <c r="K2813" s="90"/>
      <c r="L2813" s="92">
        <f>+PACKING!L2803</f>
        <v>0</v>
      </c>
      <c r="M2813" s="92">
        <f t="shared" si="224"/>
        <v>2</v>
      </c>
      <c r="N2813" s="91">
        <f>+PACKING!G2803</f>
        <v>0</v>
      </c>
      <c r="O2813" s="91">
        <f>+PACKING!H2803</f>
        <v>0</v>
      </c>
      <c r="P2813" s="90" t="s">
        <v>17</v>
      </c>
      <c r="Q2813" s="91">
        <f>+PACKING!J2803</f>
        <v>0</v>
      </c>
      <c r="R2813" s="93">
        <f>+PACKING!K2803</f>
        <v>0</v>
      </c>
      <c r="S2813" s="94" t="s">
        <v>74</v>
      </c>
      <c r="T2813" s="211"/>
      <c r="U2813" s="211"/>
      <c r="V2813" s="211"/>
      <c r="W2813" s="211"/>
      <c r="X2813" s="211"/>
      <c r="Y2813" s="211"/>
      <c r="Z2813" s="211"/>
      <c r="AA2813" s="211"/>
      <c r="AB2813" s="211"/>
      <c r="AC2813" s="211"/>
      <c r="AD2813" s="211"/>
      <c r="AE2813" s="211"/>
      <c r="AF2813" s="211"/>
      <c r="AG2813" s="211"/>
      <c r="AH2813" s="211"/>
      <c r="AI2813" s="211"/>
    </row>
    <row r="2814" spans="1:35" ht="18.75" x14ac:dyDescent="0.25">
      <c r="A2814" s="88">
        <f>+PACKING!C2804</f>
        <v>0</v>
      </c>
      <c r="B2814" s="89">
        <f>+PACKING!D2804</f>
        <v>0</v>
      </c>
      <c r="C2814" s="90">
        <f>+PACKING!F2804</f>
        <v>0</v>
      </c>
      <c r="D2814" s="90" t="str">
        <f t="shared" si="220"/>
        <v>0---0</v>
      </c>
      <c r="E2814" s="90" t="str">
        <f t="shared" si="221"/>
        <v>0---0</v>
      </c>
      <c r="F2814" s="91">
        <f>+PACKING!E2804</f>
        <v>0</v>
      </c>
      <c r="G2814" s="92">
        <f>+PACKING!I2804</f>
        <v>0</v>
      </c>
      <c r="H2814" s="91" t="s">
        <v>38</v>
      </c>
      <c r="I2814" s="90">
        <f t="shared" si="222"/>
        <v>0</v>
      </c>
      <c r="J2814" s="91">
        <f t="shared" si="223"/>
        <v>0</v>
      </c>
      <c r="K2814" s="90"/>
      <c r="L2814" s="92">
        <f>+PACKING!L2804</f>
        <v>0</v>
      </c>
      <c r="M2814" s="92">
        <f t="shared" si="224"/>
        <v>2</v>
      </c>
      <c r="N2814" s="91">
        <f>+PACKING!G2804</f>
        <v>0</v>
      </c>
      <c r="O2814" s="91">
        <f>+PACKING!H2804</f>
        <v>0</v>
      </c>
      <c r="P2814" s="90" t="s">
        <v>17</v>
      </c>
      <c r="Q2814" s="91">
        <f>+PACKING!J2804</f>
        <v>0</v>
      </c>
      <c r="R2814" s="93">
        <f>+PACKING!K2804</f>
        <v>0</v>
      </c>
      <c r="S2814" s="94" t="s">
        <v>74</v>
      </c>
      <c r="T2814" s="211"/>
      <c r="U2814" s="211"/>
      <c r="V2814" s="211"/>
      <c r="W2814" s="211"/>
      <c r="X2814" s="211"/>
      <c r="Y2814" s="211"/>
      <c r="Z2814" s="211"/>
      <c r="AA2814" s="211"/>
      <c r="AB2814" s="211"/>
      <c r="AC2814" s="211"/>
      <c r="AD2814" s="211"/>
      <c r="AE2814" s="211"/>
      <c r="AF2814" s="211"/>
      <c r="AG2814" s="211"/>
      <c r="AH2814" s="211"/>
      <c r="AI2814" s="211"/>
    </row>
    <row r="2815" spans="1:35" ht="18.75" x14ac:dyDescent="0.25">
      <c r="A2815" s="88">
        <f>+PACKING!C2805</f>
        <v>0</v>
      </c>
      <c r="B2815" s="89">
        <f>+PACKING!D2805</f>
        <v>0</v>
      </c>
      <c r="C2815" s="90">
        <f>+PACKING!F2805</f>
        <v>0</v>
      </c>
      <c r="D2815" s="90" t="str">
        <f t="shared" si="220"/>
        <v>0---0</v>
      </c>
      <c r="E2815" s="90" t="str">
        <f t="shared" si="221"/>
        <v>0---0</v>
      </c>
      <c r="F2815" s="91">
        <f>+PACKING!E2805</f>
        <v>0</v>
      </c>
      <c r="G2815" s="92">
        <f>+PACKING!I2805</f>
        <v>0</v>
      </c>
      <c r="H2815" s="91" t="s">
        <v>38</v>
      </c>
      <c r="I2815" s="90">
        <f t="shared" si="222"/>
        <v>0</v>
      </c>
      <c r="J2815" s="91">
        <f t="shared" si="223"/>
        <v>0</v>
      </c>
      <c r="K2815" s="90"/>
      <c r="L2815" s="92">
        <f>+PACKING!L2805</f>
        <v>0</v>
      </c>
      <c r="M2815" s="92">
        <f t="shared" si="224"/>
        <v>2</v>
      </c>
      <c r="N2815" s="91">
        <f>+PACKING!G2805</f>
        <v>0</v>
      </c>
      <c r="O2815" s="91">
        <f>+PACKING!H2805</f>
        <v>0</v>
      </c>
      <c r="P2815" s="90" t="s">
        <v>17</v>
      </c>
      <c r="Q2815" s="91">
        <f>+PACKING!J2805</f>
        <v>0</v>
      </c>
      <c r="R2815" s="93">
        <f>+PACKING!K2805</f>
        <v>0</v>
      </c>
      <c r="S2815" s="94" t="s">
        <v>74</v>
      </c>
      <c r="T2815" s="211"/>
      <c r="U2815" s="211"/>
      <c r="V2815" s="211"/>
      <c r="W2815" s="211"/>
      <c r="X2815" s="211"/>
      <c r="Y2815" s="211"/>
      <c r="Z2815" s="211"/>
      <c r="AA2815" s="211"/>
      <c r="AB2815" s="211"/>
      <c r="AC2815" s="211"/>
      <c r="AD2815" s="211"/>
      <c r="AE2815" s="211"/>
      <c r="AF2815" s="211"/>
      <c r="AG2815" s="211"/>
      <c r="AH2815" s="211"/>
      <c r="AI2815" s="211"/>
    </row>
    <row r="2816" spans="1:35" ht="18.75" x14ac:dyDescent="0.25">
      <c r="A2816" s="88">
        <f>+PACKING!C2806</f>
        <v>0</v>
      </c>
      <c r="B2816" s="89">
        <f>+PACKING!D2806</f>
        <v>0</v>
      </c>
      <c r="C2816" s="90">
        <f>+PACKING!F2806</f>
        <v>0</v>
      </c>
      <c r="D2816" s="90" t="str">
        <f t="shared" si="220"/>
        <v>0---0</v>
      </c>
      <c r="E2816" s="90" t="str">
        <f t="shared" si="221"/>
        <v>0---0</v>
      </c>
      <c r="F2816" s="91">
        <f>+PACKING!E2806</f>
        <v>0</v>
      </c>
      <c r="G2816" s="92">
        <f>+PACKING!I2806</f>
        <v>0</v>
      </c>
      <c r="H2816" s="91" t="s">
        <v>38</v>
      </c>
      <c r="I2816" s="90">
        <f t="shared" si="222"/>
        <v>0</v>
      </c>
      <c r="J2816" s="91">
        <f t="shared" si="223"/>
        <v>0</v>
      </c>
      <c r="K2816" s="90"/>
      <c r="L2816" s="92">
        <f>+PACKING!L2806</f>
        <v>0</v>
      </c>
      <c r="M2816" s="92">
        <f t="shared" si="224"/>
        <v>2</v>
      </c>
      <c r="N2816" s="91">
        <f>+PACKING!G2806</f>
        <v>0</v>
      </c>
      <c r="O2816" s="91">
        <f>+PACKING!H2806</f>
        <v>0</v>
      </c>
      <c r="P2816" s="90" t="s">
        <v>17</v>
      </c>
      <c r="Q2816" s="91">
        <f>+PACKING!J2806</f>
        <v>0</v>
      </c>
      <c r="R2816" s="93">
        <f>+PACKING!K2806</f>
        <v>0</v>
      </c>
      <c r="S2816" s="94" t="s">
        <v>74</v>
      </c>
      <c r="T2816" s="211"/>
      <c r="U2816" s="211"/>
      <c r="V2816" s="211"/>
      <c r="W2816" s="211"/>
      <c r="X2816" s="211"/>
      <c r="Y2816" s="211"/>
      <c r="Z2816" s="211"/>
      <c r="AA2816" s="211"/>
      <c r="AB2816" s="211"/>
      <c r="AC2816" s="211"/>
      <c r="AD2816" s="211"/>
      <c r="AE2816" s="211"/>
      <c r="AF2816" s="211"/>
      <c r="AG2816" s="211"/>
      <c r="AH2816" s="211"/>
      <c r="AI2816" s="211"/>
    </row>
    <row r="2817" spans="1:35" ht="18.75" x14ac:dyDescent="0.25">
      <c r="A2817" s="88">
        <f>+PACKING!C2807</f>
        <v>0</v>
      </c>
      <c r="B2817" s="89">
        <f>+PACKING!D2807</f>
        <v>0</v>
      </c>
      <c r="C2817" s="90">
        <f>+PACKING!F2807</f>
        <v>0</v>
      </c>
      <c r="D2817" s="90" t="str">
        <f t="shared" si="220"/>
        <v>0---0</v>
      </c>
      <c r="E2817" s="90" t="str">
        <f t="shared" si="221"/>
        <v>0---0</v>
      </c>
      <c r="F2817" s="91">
        <f>+PACKING!E2807</f>
        <v>0</v>
      </c>
      <c r="G2817" s="92">
        <f>+PACKING!I2807</f>
        <v>0</v>
      </c>
      <c r="H2817" s="91" t="s">
        <v>38</v>
      </c>
      <c r="I2817" s="90">
        <f t="shared" si="222"/>
        <v>0</v>
      </c>
      <c r="J2817" s="91">
        <f t="shared" si="223"/>
        <v>0</v>
      </c>
      <c r="K2817" s="90"/>
      <c r="L2817" s="92">
        <f>+PACKING!L2807</f>
        <v>0</v>
      </c>
      <c r="M2817" s="92">
        <f t="shared" si="224"/>
        <v>2</v>
      </c>
      <c r="N2817" s="91">
        <f>+PACKING!G2807</f>
        <v>0</v>
      </c>
      <c r="O2817" s="91">
        <f>+PACKING!H2807</f>
        <v>0</v>
      </c>
      <c r="P2817" s="90" t="s">
        <v>17</v>
      </c>
      <c r="Q2817" s="91">
        <f>+PACKING!J2807</f>
        <v>0</v>
      </c>
      <c r="R2817" s="93">
        <f>+PACKING!K2807</f>
        <v>0</v>
      </c>
      <c r="S2817" s="94" t="s">
        <v>74</v>
      </c>
      <c r="T2817" s="211"/>
      <c r="U2817" s="211"/>
      <c r="V2817" s="211"/>
      <c r="W2817" s="211"/>
      <c r="X2817" s="211"/>
      <c r="Y2817" s="211"/>
      <c r="Z2817" s="211"/>
      <c r="AA2817" s="211"/>
      <c r="AB2817" s="211"/>
      <c r="AC2817" s="211"/>
      <c r="AD2817" s="211"/>
      <c r="AE2817" s="211"/>
      <c r="AF2817" s="211"/>
      <c r="AG2817" s="211"/>
      <c r="AH2817" s="211"/>
      <c r="AI2817" s="211"/>
    </row>
    <row r="2818" spans="1:35" ht="18.75" x14ac:dyDescent="0.25">
      <c r="A2818" s="88">
        <f>+PACKING!C2808</f>
        <v>0</v>
      </c>
      <c r="B2818" s="89">
        <f>+PACKING!D2808</f>
        <v>0</v>
      </c>
      <c r="C2818" s="90">
        <f>+PACKING!F2808</f>
        <v>0</v>
      </c>
      <c r="D2818" s="90" t="str">
        <f t="shared" si="220"/>
        <v>0---0</v>
      </c>
      <c r="E2818" s="90" t="str">
        <f t="shared" si="221"/>
        <v>0---0</v>
      </c>
      <c r="F2818" s="91">
        <f>+PACKING!E2808</f>
        <v>0</v>
      </c>
      <c r="G2818" s="92">
        <f>+PACKING!I2808</f>
        <v>0</v>
      </c>
      <c r="H2818" s="91" t="s">
        <v>38</v>
      </c>
      <c r="I2818" s="90">
        <f t="shared" si="222"/>
        <v>0</v>
      </c>
      <c r="J2818" s="91">
        <f t="shared" si="223"/>
        <v>0</v>
      </c>
      <c r="K2818" s="90"/>
      <c r="L2818" s="92">
        <f>+PACKING!L2808</f>
        <v>0</v>
      </c>
      <c r="M2818" s="92">
        <f t="shared" si="224"/>
        <v>2</v>
      </c>
      <c r="N2818" s="91">
        <f>+PACKING!G2808</f>
        <v>0</v>
      </c>
      <c r="O2818" s="91">
        <f>+PACKING!H2808</f>
        <v>0</v>
      </c>
      <c r="P2818" s="90" t="s">
        <v>17</v>
      </c>
      <c r="Q2818" s="91">
        <f>+PACKING!J2808</f>
        <v>0</v>
      </c>
      <c r="R2818" s="93">
        <f>+PACKING!K2808</f>
        <v>0</v>
      </c>
      <c r="S2818" s="94" t="s">
        <v>74</v>
      </c>
      <c r="T2818" s="211"/>
      <c r="U2818" s="211"/>
      <c r="V2818" s="211"/>
      <c r="W2818" s="211"/>
      <c r="X2818" s="211"/>
      <c r="Y2818" s="211"/>
      <c r="Z2818" s="211"/>
      <c r="AA2818" s="211"/>
      <c r="AB2818" s="211"/>
      <c r="AC2818" s="211"/>
      <c r="AD2818" s="211"/>
      <c r="AE2818" s="211"/>
      <c r="AF2818" s="211"/>
      <c r="AG2818" s="211"/>
      <c r="AH2818" s="211"/>
      <c r="AI2818" s="211"/>
    </row>
    <row r="2819" spans="1:35" ht="18.75" x14ac:dyDescent="0.25">
      <c r="A2819" s="88">
        <f>+PACKING!C2809</f>
        <v>0</v>
      </c>
      <c r="B2819" s="89">
        <f>+PACKING!D2809</f>
        <v>0</v>
      </c>
      <c r="C2819" s="90">
        <f>+PACKING!F2809</f>
        <v>0</v>
      </c>
      <c r="D2819" s="90" t="str">
        <f t="shared" si="220"/>
        <v>0---0</v>
      </c>
      <c r="E2819" s="90" t="str">
        <f t="shared" si="221"/>
        <v>0---0</v>
      </c>
      <c r="F2819" s="91">
        <f>+PACKING!E2809</f>
        <v>0</v>
      </c>
      <c r="G2819" s="92">
        <f>+PACKING!I2809</f>
        <v>0</v>
      </c>
      <c r="H2819" s="91" t="s">
        <v>38</v>
      </c>
      <c r="I2819" s="90">
        <f t="shared" si="222"/>
        <v>0</v>
      </c>
      <c r="J2819" s="91">
        <f t="shared" si="223"/>
        <v>0</v>
      </c>
      <c r="K2819" s="90"/>
      <c r="L2819" s="92">
        <f>+PACKING!L2809</f>
        <v>0</v>
      </c>
      <c r="M2819" s="92">
        <f t="shared" si="224"/>
        <v>2</v>
      </c>
      <c r="N2819" s="91">
        <f>+PACKING!G2809</f>
        <v>0</v>
      </c>
      <c r="O2819" s="91">
        <f>+PACKING!H2809</f>
        <v>0</v>
      </c>
      <c r="P2819" s="90" t="s">
        <v>17</v>
      </c>
      <c r="Q2819" s="91">
        <f>+PACKING!J2809</f>
        <v>0</v>
      </c>
      <c r="R2819" s="93">
        <f>+PACKING!K2809</f>
        <v>0</v>
      </c>
      <c r="S2819" s="94" t="s">
        <v>74</v>
      </c>
      <c r="T2819" s="211"/>
      <c r="U2819" s="211"/>
      <c r="V2819" s="211"/>
      <c r="W2819" s="211"/>
      <c r="X2819" s="211"/>
      <c r="Y2819" s="211"/>
      <c r="Z2819" s="211"/>
      <c r="AA2819" s="211"/>
      <c r="AB2819" s="211"/>
      <c r="AC2819" s="211"/>
      <c r="AD2819" s="211"/>
      <c r="AE2819" s="211"/>
      <c r="AF2819" s="211"/>
      <c r="AG2819" s="211"/>
      <c r="AH2819" s="211"/>
      <c r="AI2819" s="211"/>
    </row>
    <row r="2820" spans="1:35" ht="18.75" x14ac:dyDescent="0.25">
      <c r="A2820" s="88">
        <f>+PACKING!C2810</f>
        <v>0</v>
      </c>
      <c r="B2820" s="89">
        <f>+PACKING!D2810</f>
        <v>0</v>
      </c>
      <c r="C2820" s="90">
        <f>+PACKING!F2810</f>
        <v>0</v>
      </c>
      <c r="D2820" s="90" t="str">
        <f t="shared" si="220"/>
        <v>0---0</v>
      </c>
      <c r="E2820" s="90" t="str">
        <f t="shared" si="221"/>
        <v>0---0</v>
      </c>
      <c r="F2820" s="91">
        <f>+PACKING!E2810</f>
        <v>0</v>
      </c>
      <c r="G2820" s="92">
        <f>+PACKING!I2810</f>
        <v>0</v>
      </c>
      <c r="H2820" s="91" t="s">
        <v>38</v>
      </c>
      <c r="I2820" s="90">
        <f t="shared" si="222"/>
        <v>0</v>
      </c>
      <c r="J2820" s="91">
        <f t="shared" si="223"/>
        <v>0</v>
      </c>
      <c r="K2820" s="90"/>
      <c r="L2820" s="92">
        <f>+PACKING!L2810</f>
        <v>0</v>
      </c>
      <c r="M2820" s="92">
        <f t="shared" si="224"/>
        <v>2</v>
      </c>
      <c r="N2820" s="91">
        <f>+PACKING!G2810</f>
        <v>0</v>
      </c>
      <c r="O2820" s="91">
        <f>+PACKING!H2810</f>
        <v>0</v>
      </c>
      <c r="P2820" s="90" t="s">
        <v>17</v>
      </c>
      <c r="Q2820" s="91">
        <f>+PACKING!J2810</f>
        <v>0</v>
      </c>
      <c r="R2820" s="93">
        <f>+PACKING!K2810</f>
        <v>0</v>
      </c>
      <c r="S2820" s="94" t="s">
        <v>74</v>
      </c>
      <c r="T2820" s="211"/>
      <c r="U2820" s="211"/>
      <c r="V2820" s="211"/>
      <c r="W2820" s="211"/>
      <c r="X2820" s="211"/>
      <c r="Y2820" s="211"/>
      <c r="Z2820" s="211"/>
      <c r="AA2820" s="211"/>
      <c r="AB2820" s="211"/>
      <c r="AC2820" s="211"/>
      <c r="AD2820" s="211"/>
      <c r="AE2820" s="211"/>
      <c r="AF2820" s="211"/>
      <c r="AG2820" s="211"/>
      <c r="AH2820" s="211"/>
      <c r="AI2820" s="211"/>
    </row>
    <row r="2821" spans="1:35" ht="18.75" x14ac:dyDescent="0.25">
      <c r="A2821" s="88">
        <f>+PACKING!C2811</f>
        <v>0</v>
      </c>
      <c r="B2821" s="89">
        <f>+PACKING!D2811</f>
        <v>0</v>
      </c>
      <c r="C2821" s="90">
        <f>+PACKING!F2811</f>
        <v>0</v>
      </c>
      <c r="D2821" s="90" t="str">
        <f t="shared" si="220"/>
        <v>0---0</v>
      </c>
      <c r="E2821" s="90" t="str">
        <f t="shared" si="221"/>
        <v>0---0</v>
      </c>
      <c r="F2821" s="91">
        <f>+PACKING!E2811</f>
        <v>0</v>
      </c>
      <c r="G2821" s="92">
        <f>+PACKING!I2811</f>
        <v>0</v>
      </c>
      <c r="H2821" s="91" t="s">
        <v>38</v>
      </c>
      <c r="I2821" s="90">
        <f t="shared" si="222"/>
        <v>0</v>
      </c>
      <c r="J2821" s="91">
        <f t="shared" si="223"/>
        <v>0</v>
      </c>
      <c r="K2821" s="90"/>
      <c r="L2821" s="92">
        <f>+PACKING!L2811</f>
        <v>0</v>
      </c>
      <c r="M2821" s="92">
        <f t="shared" si="224"/>
        <v>2</v>
      </c>
      <c r="N2821" s="91">
        <f>+PACKING!G2811</f>
        <v>0</v>
      </c>
      <c r="O2821" s="91">
        <f>+PACKING!H2811</f>
        <v>0</v>
      </c>
      <c r="P2821" s="90" t="s">
        <v>17</v>
      </c>
      <c r="Q2821" s="91">
        <f>+PACKING!J2811</f>
        <v>0</v>
      </c>
      <c r="R2821" s="93">
        <f>+PACKING!K2811</f>
        <v>0</v>
      </c>
      <c r="S2821" s="94" t="s">
        <v>74</v>
      </c>
      <c r="T2821" s="211"/>
      <c r="U2821" s="211"/>
      <c r="V2821" s="211"/>
      <c r="W2821" s="211"/>
      <c r="X2821" s="211"/>
      <c r="Y2821" s="211"/>
      <c r="Z2821" s="211"/>
      <c r="AA2821" s="211"/>
      <c r="AB2821" s="211"/>
      <c r="AC2821" s="211"/>
      <c r="AD2821" s="211"/>
      <c r="AE2821" s="211"/>
      <c r="AF2821" s="211"/>
      <c r="AG2821" s="211"/>
      <c r="AH2821" s="211"/>
      <c r="AI2821" s="211"/>
    </row>
    <row r="2822" spans="1:35" ht="18.75" x14ac:dyDescent="0.25">
      <c r="A2822" s="88">
        <f>+PACKING!C2812</f>
        <v>0</v>
      </c>
      <c r="B2822" s="89">
        <f>+PACKING!D2812</f>
        <v>0</v>
      </c>
      <c r="C2822" s="90">
        <f>+PACKING!F2812</f>
        <v>0</v>
      </c>
      <c r="D2822" s="90" t="str">
        <f t="shared" si="220"/>
        <v>0---0</v>
      </c>
      <c r="E2822" s="90" t="str">
        <f t="shared" si="221"/>
        <v>0---0</v>
      </c>
      <c r="F2822" s="91">
        <f>+PACKING!E2812</f>
        <v>0</v>
      </c>
      <c r="G2822" s="92">
        <f>+PACKING!I2812</f>
        <v>0</v>
      </c>
      <c r="H2822" s="91" t="s">
        <v>38</v>
      </c>
      <c r="I2822" s="90">
        <f t="shared" si="222"/>
        <v>0</v>
      </c>
      <c r="J2822" s="91">
        <f t="shared" si="223"/>
        <v>0</v>
      </c>
      <c r="K2822" s="90"/>
      <c r="L2822" s="92">
        <f>+PACKING!L2812</f>
        <v>0</v>
      </c>
      <c r="M2822" s="92">
        <f t="shared" si="224"/>
        <v>2</v>
      </c>
      <c r="N2822" s="91">
        <f>+PACKING!G2812</f>
        <v>0</v>
      </c>
      <c r="O2822" s="91">
        <f>+PACKING!H2812</f>
        <v>0</v>
      </c>
      <c r="P2822" s="90" t="s">
        <v>17</v>
      </c>
      <c r="Q2822" s="91">
        <f>+PACKING!J2812</f>
        <v>0</v>
      </c>
      <c r="R2822" s="93">
        <f>+PACKING!K2812</f>
        <v>0</v>
      </c>
      <c r="S2822" s="94" t="s">
        <v>74</v>
      </c>
      <c r="T2822" s="211"/>
      <c r="U2822" s="211"/>
      <c r="V2822" s="211"/>
      <c r="W2822" s="211"/>
      <c r="X2822" s="211"/>
      <c r="Y2822" s="211"/>
      <c r="Z2822" s="211"/>
      <c r="AA2822" s="211"/>
      <c r="AB2822" s="211"/>
      <c r="AC2822" s="211"/>
      <c r="AD2822" s="211"/>
      <c r="AE2822" s="211"/>
      <c r="AF2822" s="211"/>
      <c r="AG2822" s="211"/>
      <c r="AH2822" s="211"/>
      <c r="AI2822" s="211"/>
    </row>
    <row r="2823" spans="1:35" ht="18.75" x14ac:dyDescent="0.25">
      <c r="A2823" s="88">
        <f>+PACKING!C2813</f>
        <v>0</v>
      </c>
      <c r="B2823" s="89">
        <f>+PACKING!D2813</f>
        <v>0</v>
      </c>
      <c r="C2823" s="90">
        <f>+PACKING!F2813</f>
        <v>0</v>
      </c>
      <c r="D2823" s="90" t="str">
        <f t="shared" si="220"/>
        <v>0---0</v>
      </c>
      <c r="E2823" s="90" t="str">
        <f t="shared" si="221"/>
        <v>0---0</v>
      </c>
      <c r="F2823" s="91">
        <f>+PACKING!E2813</f>
        <v>0</v>
      </c>
      <c r="G2823" s="92">
        <f>+PACKING!I2813</f>
        <v>0</v>
      </c>
      <c r="H2823" s="91" t="s">
        <v>38</v>
      </c>
      <c r="I2823" s="90">
        <f t="shared" si="222"/>
        <v>0</v>
      </c>
      <c r="J2823" s="91">
        <f t="shared" si="223"/>
        <v>0</v>
      </c>
      <c r="K2823" s="90"/>
      <c r="L2823" s="92">
        <f>+PACKING!L2813</f>
        <v>0</v>
      </c>
      <c r="M2823" s="92">
        <f t="shared" si="224"/>
        <v>2</v>
      </c>
      <c r="N2823" s="91">
        <f>+PACKING!G2813</f>
        <v>0</v>
      </c>
      <c r="O2823" s="91">
        <f>+PACKING!H2813</f>
        <v>0</v>
      </c>
      <c r="P2823" s="90" t="s">
        <v>17</v>
      </c>
      <c r="Q2823" s="91">
        <f>+PACKING!J2813</f>
        <v>0</v>
      </c>
      <c r="R2823" s="93">
        <f>+PACKING!K2813</f>
        <v>0</v>
      </c>
      <c r="S2823" s="94" t="s">
        <v>74</v>
      </c>
      <c r="T2823" s="211"/>
      <c r="U2823" s="211"/>
      <c r="V2823" s="211"/>
      <c r="W2823" s="211"/>
      <c r="X2823" s="211"/>
      <c r="Y2823" s="211"/>
      <c r="Z2823" s="211"/>
      <c r="AA2823" s="211"/>
      <c r="AB2823" s="211"/>
      <c r="AC2823" s="211"/>
      <c r="AD2823" s="211"/>
      <c r="AE2823" s="211"/>
      <c r="AF2823" s="211"/>
      <c r="AG2823" s="211"/>
      <c r="AH2823" s="211"/>
      <c r="AI2823" s="211"/>
    </row>
    <row r="2824" spans="1:35" ht="18.75" x14ac:dyDescent="0.25">
      <c r="A2824" s="88">
        <f>+PACKING!C2814</f>
        <v>0</v>
      </c>
      <c r="B2824" s="89">
        <f>+PACKING!D2814</f>
        <v>0</v>
      </c>
      <c r="C2824" s="90">
        <f>+PACKING!F2814</f>
        <v>0</v>
      </c>
      <c r="D2824" s="90" t="str">
        <f t="shared" si="220"/>
        <v>0---0</v>
      </c>
      <c r="E2824" s="90" t="str">
        <f t="shared" si="221"/>
        <v>0---0</v>
      </c>
      <c r="F2824" s="91">
        <f>+PACKING!E2814</f>
        <v>0</v>
      </c>
      <c r="G2824" s="92">
        <f>+PACKING!I2814</f>
        <v>0</v>
      </c>
      <c r="H2824" s="91" t="s">
        <v>38</v>
      </c>
      <c r="I2824" s="90">
        <f t="shared" si="222"/>
        <v>0</v>
      </c>
      <c r="J2824" s="91">
        <f t="shared" si="223"/>
        <v>0</v>
      </c>
      <c r="K2824" s="90"/>
      <c r="L2824" s="92">
        <f>+PACKING!L2814</f>
        <v>0</v>
      </c>
      <c r="M2824" s="92">
        <f t="shared" si="224"/>
        <v>2</v>
      </c>
      <c r="N2824" s="91">
        <f>+PACKING!G2814</f>
        <v>0</v>
      </c>
      <c r="O2824" s="91">
        <f>+PACKING!H2814</f>
        <v>0</v>
      </c>
      <c r="P2824" s="90" t="s">
        <v>17</v>
      </c>
      <c r="Q2824" s="91">
        <f>+PACKING!J2814</f>
        <v>0</v>
      </c>
      <c r="R2824" s="93">
        <f>+PACKING!K2814</f>
        <v>0</v>
      </c>
      <c r="S2824" s="94" t="s">
        <v>74</v>
      </c>
      <c r="T2824" s="211"/>
      <c r="U2824" s="211"/>
      <c r="V2824" s="211"/>
      <c r="W2824" s="211"/>
      <c r="X2824" s="211"/>
      <c r="Y2824" s="211"/>
      <c r="Z2824" s="211"/>
      <c r="AA2824" s="211"/>
      <c r="AB2824" s="211"/>
      <c r="AC2824" s="211"/>
      <c r="AD2824" s="211"/>
      <c r="AE2824" s="211"/>
      <c r="AF2824" s="211"/>
      <c r="AG2824" s="211"/>
      <c r="AH2824" s="211"/>
      <c r="AI2824" s="211"/>
    </row>
    <row r="2825" spans="1:35" ht="18.75" x14ac:dyDescent="0.25">
      <c r="A2825" s="88">
        <f>+PACKING!C2815</f>
        <v>0</v>
      </c>
      <c r="B2825" s="89">
        <f>+PACKING!D2815</f>
        <v>0</v>
      </c>
      <c r="C2825" s="90">
        <f>+PACKING!F2815</f>
        <v>0</v>
      </c>
      <c r="D2825" s="90" t="str">
        <f t="shared" si="220"/>
        <v>0---0</v>
      </c>
      <c r="E2825" s="90" t="str">
        <f t="shared" si="221"/>
        <v>0---0</v>
      </c>
      <c r="F2825" s="91">
        <f>+PACKING!E2815</f>
        <v>0</v>
      </c>
      <c r="G2825" s="92">
        <f>+PACKING!I2815</f>
        <v>0</v>
      </c>
      <c r="H2825" s="91" t="s">
        <v>38</v>
      </c>
      <c r="I2825" s="90">
        <f t="shared" si="222"/>
        <v>0</v>
      </c>
      <c r="J2825" s="91">
        <f t="shared" si="223"/>
        <v>0</v>
      </c>
      <c r="K2825" s="90"/>
      <c r="L2825" s="92">
        <f>+PACKING!L2815</f>
        <v>0</v>
      </c>
      <c r="M2825" s="92">
        <f t="shared" si="224"/>
        <v>2</v>
      </c>
      <c r="N2825" s="91">
        <f>+PACKING!G2815</f>
        <v>0</v>
      </c>
      <c r="O2825" s="91">
        <f>+PACKING!H2815</f>
        <v>0</v>
      </c>
      <c r="P2825" s="90" t="s">
        <v>17</v>
      </c>
      <c r="Q2825" s="91">
        <f>+PACKING!J2815</f>
        <v>0</v>
      </c>
      <c r="R2825" s="93">
        <f>+PACKING!K2815</f>
        <v>0</v>
      </c>
      <c r="S2825" s="94" t="s">
        <v>74</v>
      </c>
      <c r="T2825" s="211"/>
      <c r="U2825" s="211"/>
      <c r="V2825" s="211"/>
      <c r="W2825" s="211"/>
      <c r="X2825" s="211"/>
      <c r="Y2825" s="211"/>
      <c r="Z2825" s="211"/>
      <c r="AA2825" s="211"/>
      <c r="AB2825" s="211"/>
      <c r="AC2825" s="211"/>
      <c r="AD2825" s="211"/>
      <c r="AE2825" s="211"/>
      <c r="AF2825" s="211"/>
      <c r="AG2825" s="211"/>
      <c r="AH2825" s="211"/>
      <c r="AI2825" s="211"/>
    </row>
    <row r="2826" spans="1:35" ht="18.75" x14ac:dyDescent="0.25">
      <c r="A2826" s="88">
        <f>+PACKING!C2816</f>
        <v>0</v>
      </c>
      <c r="B2826" s="89">
        <f>+PACKING!D2816</f>
        <v>0</v>
      </c>
      <c r="C2826" s="90">
        <f>+PACKING!F2816</f>
        <v>0</v>
      </c>
      <c r="D2826" s="90" t="str">
        <f t="shared" si="220"/>
        <v>0---0</v>
      </c>
      <c r="E2826" s="90" t="str">
        <f t="shared" si="221"/>
        <v>0---0</v>
      </c>
      <c r="F2826" s="91">
        <f>+PACKING!E2816</f>
        <v>0</v>
      </c>
      <c r="G2826" s="92">
        <f>+PACKING!I2816</f>
        <v>0</v>
      </c>
      <c r="H2826" s="91" t="s">
        <v>38</v>
      </c>
      <c r="I2826" s="90">
        <f t="shared" si="222"/>
        <v>0</v>
      </c>
      <c r="J2826" s="91">
        <f t="shared" si="223"/>
        <v>0</v>
      </c>
      <c r="K2826" s="90"/>
      <c r="L2826" s="92">
        <f>+PACKING!L2816</f>
        <v>0</v>
      </c>
      <c r="M2826" s="92">
        <f t="shared" si="224"/>
        <v>2</v>
      </c>
      <c r="N2826" s="91">
        <f>+PACKING!G2816</f>
        <v>0</v>
      </c>
      <c r="O2826" s="91">
        <f>+PACKING!H2816</f>
        <v>0</v>
      </c>
      <c r="P2826" s="90" t="s">
        <v>17</v>
      </c>
      <c r="Q2826" s="91">
        <f>+PACKING!J2816</f>
        <v>0</v>
      </c>
      <c r="R2826" s="93">
        <f>+PACKING!K2816</f>
        <v>0</v>
      </c>
      <c r="S2826" s="94" t="s">
        <v>74</v>
      </c>
      <c r="T2826" s="211"/>
      <c r="U2826" s="211"/>
      <c r="V2826" s="211"/>
      <c r="W2826" s="211"/>
      <c r="X2826" s="211"/>
      <c r="Y2826" s="211"/>
      <c r="Z2826" s="211"/>
      <c r="AA2826" s="211"/>
      <c r="AB2826" s="211"/>
      <c r="AC2826" s="211"/>
      <c r="AD2826" s="211"/>
      <c r="AE2826" s="211"/>
      <c r="AF2826" s="211"/>
      <c r="AG2826" s="211"/>
      <c r="AH2826" s="211"/>
      <c r="AI2826" s="211"/>
    </row>
    <row r="2827" spans="1:35" ht="18.75" x14ac:dyDescent="0.25">
      <c r="A2827" s="88">
        <f>+PACKING!C2817</f>
        <v>0</v>
      </c>
      <c r="B2827" s="89">
        <f>+PACKING!D2817</f>
        <v>0</v>
      </c>
      <c r="C2827" s="90">
        <f>+PACKING!F2817</f>
        <v>0</v>
      </c>
      <c r="D2827" s="90" t="str">
        <f t="shared" si="220"/>
        <v>0---0</v>
      </c>
      <c r="E2827" s="90" t="str">
        <f t="shared" si="221"/>
        <v>0---0</v>
      </c>
      <c r="F2827" s="91">
        <f>+PACKING!E2817</f>
        <v>0</v>
      </c>
      <c r="G2827" s="92">
        <f>+PACKING!I2817</f>
        <v>0</v>
      </c>
      <c r="H2827" s="91" t="s">
        <v>38</v>
      </c>
      <c r="I2827" s="90">
        <f t="shared" si="222"/>
        <v>0</v>
      </c>
      <c r="J2827" s="91">
        <f t="shared" si="223"/>
        <v>0</v>
      </c>
      <c r="K2827" s="90"/>
      <c r="L2827" s="92">
        <f>+PACKING!L2817</f>
        <v>0</v>
      </c>
      <c r="M2827" s="92">
        <f t="shared" si="224"/>
        <v>2</v>
      </c>
      <c r="N2827" s="91">
        <f>+PACKING!G2817</f>
        <v>0</v>
      </c>
      <c r="O2827" s="91">
        <f>+PACKING!H2817</f>
        <v>0</v>
      </c>
      <c r="P2827" s="90" t="s">
        <v>17</v>
      </c>
      <c r="Q2827" s="91">
        <f>+PACKING!J2817</f>
        <v>0</v>
      </c>
      <c r="R2827" s="93">
        <f>+PACKING!K2817</f>
        <v>0</v>
      </c>
      <c r="S2827" s="94" t="s">
        <v>74</v>
      </c>
      <c r="T2827" s="211"/>
      <c r="U2827" s="211"/>
      <c r="V2827" s="211"/>
      <c r="W2827" s="211"/>
      <c r="X2827" s="211"/>
      <c r="Y2827" s="211"/>
      <c r="Z2827" s="211"/>
      <c r="AA2827" s="211"/>
      <c r="AB2827" s="211"/>
      <c r="AC2827" s="211"/>
      <c r="AD2827" s="211"/>
      <c r="AE2827" s="211"/>
      <c r="AF2827" s="211"/>
      <c r="AG2827" s="211"/>
      <c r="AH2827" s="211"/>
      <c r="AI2827" s="211"/>
    </row>
    <row r="2828" spans="1:35" ht="18.75" x14ac:dyDescent="0.25">
      <c r="A2828" s="88">
        <f>+PACKING!C2818</f>
        <v>0</v>
      </c>
      <c r="B2828" s="89">
        <f>+PACKING!D2818</f>
        <v>0</v>
      </c>
      <c r="C2828" s="90">
        <f>+PACKING!F2818</f>
        <v>0</v>
      </c>
      <c r="D2828" s="90" t="str">
        <f t="shared" si="220"/>
        <v>0---0</v>
      </c>
      <c r="E2828" s="90" t="str">
        <f t="shared" si="221"/>
        <v>0---0</v>
      </c>
      <c r="F2828" s="91">
        <f>+PACKING!E2818</f>
        <v>0</v>
      </c>
      <c r="G2828" s="92">
        <f>+PACKING!I2818</f>
        <v>0</v>
      </c>
      <c r="H2828" s="91" t="s">
        <v>38</v>
      </c>
      <c r="I2828" s="90">
        <f t="shared" si="222"/>
        <v>0</v>
      </c>
      <c r="J2828" s="91">
        <f t="shared" si="223"/>
        <v>0</v>
      </c>
      <c r="K2828" s="90"/>
      <c r="L2828" s="92">
        <f>+PACKING!L2818</f>
        <v>0</v>
      </c>
      <c r="M2828" s="92">
        <f t="shared" si="224"/>
        <v>2</v>
      </c>
      <c r="N2828" s="91">
        <f>+PACKING!G2818</f>
        <v>0</v>
      </c>
      <c r="O2828" s="91">
        <f>+PACKING!H2818</f>
        <v>0</v>
      </c>
      <c r="P2828" s="90" t="s">
        <v>17</v>
      </c>
      <c r="Q2828" s="91">
        <f>+PACKING!J2818</f>
        <v>0</v>
      </c>
      <c r="R2828" s="93">
        <f>+PACKING!K2818</f>
        <v>0</v>
      </c>
      <c r="S2828" s="94" t="s">
        <v>74</v>
      </c>
      <c r="T2828" s="211"/>
      <c r="U2828" s="211"/>
      <c r="V2828" s="211"/>
      <c r="W2828" s="211"/>
      <c r="X2828" s="211"/>
      <c r="Y2828" s="211"/>
      <c r="Z2828" s="211"/>
      <c r="AA2828" s="211"/>
      <c r="AB2828" s="211"/>
      <c r="AC2828" s="211"/>
      <c r="AD2828" s="211"/>
      <c r="AE2828" s="211"/>
      <c r="AF2828" s="211"/>
      <c r="AG2828" s="211"/>
      <c r="AH2828" s="211"/>
      <c r="AI2828" s="211"/>
    </row>
    <row r="2829" spans="1:35" ht="18.75" x14ac:dyDescent="0.25">
      <c r="A2829" s="88">
        <f>+PACKING!C2819</f>
        <v>0</v>
      </c>
      <c r="B2829" s="89">
        <f>+PACKING!D2819</f>
        <v>0</v>
      </c>
      <c r="C2829" s="90">
        <f>+PACKING!F2819</f>
        <v>0</v>
      </c>
      <c r="D2829" s="90" t="str">
        <f t="shared" si="220"/>
        <v>0---0</v>
      </c>
      <c r="E2829" s="90" t="str">
        <f t="shared" si="221"/>
        <v>0---0</v>
      </c>
      <c r="F2829" s="91">
        <f>+PACKING!E2819</f>
        <v>0</v>
      </c>
      <c r="G2829" s="92">
        <f>+PACKING!I2819</f>
        <v>0</v>
      </c>
      <c r="H2829" s="91" t="s">
        <v>38</v>
      </c>
      <c r="I2829" s="90">
        <f t="shared" si="222"/>
        <v>0</v>
      </c>
      <c r="J2829" s="91">
        <f t="shared" si="223"/>
        <v>0</v>
      </c>
      <c r="K2829" s="90"/>
      <c r="L2829" s="92">
        <f>+PACKING!L2819</f>
        <v>0</v>
      </c>
      <c r="M2829" s="92">
        <f t="shared" si="224"/>
        <v>2</v>
      </c>
      <c r="N2829" s="91">
        <f>+PACKING!G2819</f>
        <v>0</v>
      </c>
      <c r="O2829" s="91">
        <f>+PACKING!H2819</f>
        <v>0</v>
      </c>
      <c r="P2829" s="90" t="s">
        <v>17</v>
      </c>
      <c r="Q2829" s="91">
        <f>+PACKING!J2819</f>
        <v>0</v>
      </c>
      <c r="R2829" s="93">
        <f>+PACKING!K2819</f>
        <v>0</v>
      </c>
      <c r="S2829" s="94" t="s">
        <v>74</v>
      </c>
      <c r="T2829" s="211"/>
      <c r="U2829" s="211"/>
      <c r="V2829" s="211"/>
      <c r="W2829" s="211"/>
      <c r="X2829" s="211"/>
      <c r="Y2829" s="211"/>
      <c r="Z2829" s="211"/>
      <c r="AA2829" s="211"/>
      <c r="AB2829" s="211"/>
      <c r="AC2829" s="211"/>
      <c r="AD2829" s="211"/>
      <c r="AE2829" s="211"/>
      <c r="AF2829" s="211"/>
      <c r="AG2829" s="211"/>
      <c r="AH2829" s="211"/>
      <c r="AI2829" s="211"/>
    </row>
    <row r="2830" spans="1:35" ht="18.75" x14ac:dyDescent="0.25">
      <c r="A2830" s="88">
        <f>+PACKING!C2820</f>
        <v>0</v>
      </c>
      <c r="B2830" s="89">
        <f>+PACKING!D2820</f>
        <v>0</v>
      </c>
      <c r="C2830" s="90">
        <f>+PACKING!F2820</f>
        <v>0</v>
      </c>
      <c r="D2830" s="90" t="str">
        <f t="shared" si="220"/>
        <v>0---0</v>
      </c>
      <c r="E2830" s="90" t="str">
        <f t="shared" si="221"/>
        <v>0---0</v>
      </c>
      <c r="F2830" s="91">
        <f>+PACKING!E2820</f>
        <v>0</v>
      </c>
      <c r="G2830" s="92">
        <f>+PACKING!I2820</f>
        <v>0</v>
      </c>
      <c r="H2830" s="91" t="s">
        <v>38</v>
      </c>
      <c r="I2830" s="90">
        <f t="shared" si="222"/>
        <v>0</v>
      </c>
      <c r="J2830" s="91">
        <f t="shared" si="223"/>
        <v>0</v>
      </c>
      <c r="K2830" s="90"/>
      <c r="L2830" s="92">
        <f>+PACKING!L2820</f>
        <v>0</v>
      </c>
      <c r="M2830" s="92">
        <f t="shared" si="224"/>
        <v>2</v>
      </c>
      <c r="N2830" s="91">
        <f>+PACKING!G2820</f>
        <v>0</v>
      </c>
      <c r="O2830" s="91">
        <f>+PACKING!H2820</f>
        <v>0</v>
      </c>
      <c r="P2830" s="90" t="s">
        <v>17</v>
      </c>
      <c r="Q2830" s="91">
        <f>+PACKING!J2820</f>
        <v>0</v>
      </c>
      <c r="R2830" s="93">
        <f>+PACKING!K2820</f>
        <v>0</v>
      </c>
      <c r="S2830" s="94" t="s">
        <v>74</v>
      </c>
      <c r="T2830" s="211"/>
      <c r="U2830" s="211"/>
      <c r="V2830" s="211"/>
      <c r="W2830" s="211"/>
      <c r="X2830" s="211"/>
      <c r="Y2830" s="211"/>
      <c r="Z2830" s="211"/>
      <c r="AA2830" s="211"/>
      <c r="AB2830" s="211"/>
      <c r="AC2830" s="211"/>
      <c r="AD2830" s="211"/>
      <c r="AE2830" s="211"/>
      <c r="AF2830" s="211"/>
      <c r="AG2830" s="211"/>
      <c r="AH2830" s="211"/>
      <c r="AI2830" s="211"/>
    </row>
    <row r="2831" spans="1:35" ht="18.75" x14ac:dyDescent="0.25">
      <c r="A2831" s="88">
        <f>+PACKING!C2821</f>
        <v>0</v>
      </c>
      <c r="B2831" s="89">
        <f>+PACKING!D2821</f>
        <v>0</v>
      </c>
      <c r="C2831" s="90">
        <f>+PACKING!F2821</f>
        <v>0</v>
      </c>
      <c r="D2831" s="90" t="str">
        <f t="shared" si="220"/>
        <v>0---0</v>
      </c>
      <c r="E2831" s="90" t="str">
        <f t="shared" si="221"/>
        <v>0---0</v>
      </c>
      <c r="F2831" s="91">
        <f>+PACKING!E2821</f>
        <v>0</v>
      </c>
      <c r="G2831" s="92">
        <f>+PACKING!I2821</f>
        <v>0</v>
      </c>
      <c r="H2831" s="91" t="s">
        <v>38</v>
      </c>
      <c r="I2831" s="90">
        <f t="shared" si="222"/>
        <v>0</v>
      </c>
      <c r="J2831" s="91">
        <f t="shared" si="223"/>
        <v>0</v>
      </c>
      <c r="K2831" s="90"/>
      <c r="L2831" s="92">
        <f>+PACKING!L2821</f>
        <v>0</v>
      </c>
      <c r="M2831" s="92">
        <f t="shared" si="224"/>
        <v>2</v>
      </c>
      <c r="N2831" s="91">
        <f>+PACKING!G2821</f>
        <v>0</v>
      </c>
      <c r="O2831" s="91">
        <f>+PACKING!H2821</f>
        <v>0</v>
      </c>
      <c r="P2831" s="90" t="s">
        <v>17</v>
      </c>
      <c r="Q2831" s="91">
        <f>+PACKING!J2821</f>
        <v>0</v>
      </c>
      <c r="R2831" s="93">
        <f>+PACKING!K2821</f>
        <v>0</v>
      </c>
      <c r="S2831" s="94" t="s">
        <v>74</v>
      </c>
      <c r="T2831" s="211"/>
      <c r="U2831" s="211"/>
      <c r="V2831" s="211"/>
      <c r="W2831" s="211"/>
      <c r="X2831" s="211"/>
      <c r="Y2831" s="211"/>
      <c r="Z2831" s="211"/>
      <c r="AA2831" s="211"/>
      <c r="AB2831" s="211"/>
      <c r="AC2831" s="211"/>
      <c r="AD2831" s="211"/>
      <c r="AE2831" s="211"/>
      <c r="AF2831" s="211"/>
      <c r="AG2831" s="211"/>
      <c r="AH2831" s="211"/>
      <c r="AI2831" s="211"/>
    </row>
    <row r="2832" spans="1:35" ht="18.75" x14ac:dyDescent="0.25">
      <c r="A2832" s="88">
        <f>+PACKING!C2822</f>
        <v>0</v>
      </c>
      <c r="B2832" s="89">
        <f>+PACKING!D2822</f>
        <v>0</v>
      </c>
      <c r="C2832" s="90">
        <f>+PACKING!F2822</f>
        <v>0</v>
      </c>
      <c r="D2832" s="90" t="str">
        <f t="shared" si="220"/>
        <v>0---0</v>
      </c>
      <c r="E2832" s="90" t="str">
        <f t="shared" si="221"/>
        <v>0---0</v>
      </c>
      <c r="F2832" s="91">
        <f>+PACKING!E2822</f>
        <v>0</v>
      </c>
      <c r="G2832" s="92">
        <f>+PACKING!I2822</f>
        <v>0</v>
      </c>
      <c r="H2832" s="91" t="s">
        <v>38</v>
      </c>
      <c r="I2832" s="90">
        <f t="shared" si="222"/>
        <v>0</v>
      </c>
      <c r="J2832" s="91">
        <f t="shared" si="223"/>
        <v>0</v>
      </c>
      <c r="K2832" s="90"/>
      <c r="L2832" s="92">
        <f>+PACKING!L2822</f>
        <v>0</v>
      </c>
      <c r="M2832" s="92">
        <f t="shared" si="224"/>
        <v>2</v>
      </c>
      <c r="N2832" s="91">
        <f>+PACKING!G2822</f>
        <v>0</v>
      </c>
      <c r="O2832" s="91">
        <f>+PACKING!H2822</f>
        <v>0</v>
      </c>
      <c r="P2832" s="90" t="s">
        <v>17</v>
      </c>
      <c r="Q2832" s="91">
        <f>+PACKING!J2822</f>
        <v>0</v>
      </c>
      <c r="R2832" s="93">
        <f>+PACKING!K2822</f>
        <v>0</v>
      </c>
      <c r="S2832" s="94" t="s">
        <v>74</v>
      </c>
      <c r="T2832" s="211"/>
      <c r="U2832" s="211"/>
      <c r="V2832" s="211"/>
      <c r="W2832" s="211"/>
      <c r="X2832" s="211"/>
      <c r="Y2832" s="211"/>
      <c r="Z2832" s="211"/>
      <c r="AA2832" s="211"/>
      <c r="AB2832" s="211"/>
      <c r="AC2832" s="211"/>
      <c r="AD2832" s="211"/>
      <c r="AE2832" s="211"/>
      <c r="AF2832" s="211"/>
      <c r="AG2832" s="211"/>
      <c r="AH2832" s="211"/>
      <c r="AI2832" s="211"/>
    </row>
    <row r="2833" spans="1:35" ht="18.75" x14ac:dyDescent="0.25">
      <c r="A2833" s="88">
        <f>+PACKING!C2823</f>
        <v>0</v>
      </c>
      <c r="B2833" s="89">
        <f>+PACKING!D2823</f>
        <v>0</v>
      </c>
      <c r="C2833" s="90">
        <f>+PACKING!F2823</f>
        <v>0</v>
      </c>
      <c r="D2833" s="90" t="str">
        <f t="shared" si="220"/>
        <v>0---0</v>
      </c>
      <c r="E2833" s="90" t="str">
        <f t="shared" si="221"/>
        <v>0---0</v>
      </c>
      <c r="F2833" s="91">
        <f>+PACKING!E2823</f>
        <v>0</v>
      </c>
      <c r="G2833" s="92">
        <f>+PACKING!I2823</f>
        <v>0</v>
      </c>
      <c r="H2833" s="91" t="s">
        <v>38</v>
      </c>
      <c r="I2833" s="90">
        <f t="shared" si="222"/>
        <v>0</v>
      </c>
      <c r="J2833" s="91">
        <f t="shared" si="223"/>
        <v>0</v>
      </c>
      <c r="K2833" s="90"/>
      <c r="L2833" s="92">
        <f>+PACKING!L2823</f>
        <v>0</v>
      </c>
      <c r="M2833" s="92">
        <f t="shared" si="224"/>
        <v>2</v>
      </c>
      <c r="N2833" s="91">
        <f>+PACKING!G2823</f>
        <v>0</v>
      </c>
      <c r="O2833" s="91">
        <f>+PACKING!H2823</f>
        <v>0</v>
      </c>
      <c r="P2833" s="90" t="s">
        <v>17</v>
      </c>
      <c r="Q2833" s="91">
        <f>+PACKING!J2823</f>
        <v>0</v>
      </c>
      <c r="R2833" s="93">
        <f>+PACKING!K2823</f>
        <v>0</v>
      </c>
      <c r="S2833" s="94" t="s">
        <v>74</v>
      </c>
      <c r="T2833" s="211"/>
      <c r="U2833" s="211"/>
      <c r="V2833" s="211"/>
      <c r="W2833" s="211"/>
      <c r="X2833" s="211"/>
      <c r="Y2833" s="211"/>
      <c r="Z2833" s="211"/>
      <c r="AA2833" s="211"/>
      <c r="AB2833" s="211"/>
      <c r="AC2833" s="211"/>
      <c r="AD2833" s="211"/>
      <c r="AE2833" s="211"/>
      <c r="AF2833" s="211"/>
      <c r="AG2833" s="211"/>
      <c r="AH2833" s="211"/>
      <c r="AI2833" s="211"/>
    </row>
    <row r="2834" spans="1:35" ht="18.75" x14ac:dyDescent="0.25">
      <c r="A2834" s="88">
        <f>+PACKING!C2824</f>
        <v>0</v>
      </c>
      <c r="B2834" s="89">
        <f>+PACKING!D2824</f>
        <v>0</v>
      </c>
      <c r="C2834" s="90">
        <f>+PACKING!F2824</f>
        <v>0</v>
      </c>
      <c r="D2834" s="90" t="str">
        <f t="shared" si="220"/>
        <v>0---0</v>
      </c>
      <c r="E2834" s="90" t="str">
        <f t="shared" si="221"/>
        <v>0---0</v>
      </c>
      <c r="F2834" s="91">
        <f>+PACKING!E2824</f>
        <v>0</v>
      </c>
      <c r="G2834" s="92">
        <f>+PACKING!I2824</f>
        <v>0</v>
      </c>
      <c r="H2834" s="91" t="s">
        <v>38</v>
      </c>
      <c r="I2834" s="90">
        <f t="shared" si="222"/>
        <v>0</v>
      </c>
      <c r="J2834" s="91">
        <f t="shared" si="223"/>
        <v>0</v>
      </c>
      <c r="K2834" s="90"/>
      <c r="L2834" s="92">
        <f>+PACKING!L2824</f>
        <v>0</v>
      </c>
      <c r="M2834" s="92">
        <f t="shared" si="224"/>
        <v>2</v>
      </c>
      <c r="N2834" s="91">
        <f>+PACKING!G2824</f>
        <v>0</v>
      </c>
      <c r="O2834" s="91">
        <f>+PACKING!H2824</f>
        <v>0</v>
      </c>
      <c r="P2834" s="90" t="s">
        <v>17</v>
      </c>
      <c r="Q2834" s="91">
        <f>+PACKING!J2824</f>
        <v>0</v>
      </c>
      <c r="R2834" s="93">
        <f>+PACKING!K2824</f>
        <v>0</v>
      </c>
      <c r="S2834" s="94" t="s">
        <v>74</v>
      </c>
      <c r="T2834" s="211"/>
      <c r="U2834" s="211"/>
      <c r="V2834" s="211"/>
      <c r="W2834" s="211"/>
      <c r="X2834" s="211"/>
      <c r="Y2834" s="211"/>
      <c r="Z2834" s="211"/>
      <c r="AA2834" s="211"/>
      <c r="AB2834" s="211"/>
      <c r="AC2834" s="211"/>
      <c r="AD2834" s="211"/>
      <c r="AE2834" s="211"/>
      <c r="AF2834" s="211"/>
      <c r="AG2834" s="211"/>
      <c r="AH2834" s="211"/>
      <c r="AI2834" s="211"/>
    </row>
    <row r="2835" spans="1:35" ht="18.75" x14ac:dyDescent="0.25">
      <c r="A2835" s="88">
        <f>+PACKING!C2825</f>
        <v>0</v>
      </c>
      <c r="B2835" s="89">
        <f>+PACKING!D2825</f>
        <v>0</v>
      </c>
      <c r="C2835" s="90">
        <f>+PACKING!F2825</f>
        <v>0</v>
      </c>
      <c r="D2835" s="90" t="str">
        <f t="shared" si="220"/>
        <v>0---0</v>
      </c>
      <c r="E2835" s="90" t="str">
        <f t="shared" si="221"/>
        <v>0---0</v>
      </c>
      <c r="F2835" s="91">
        <f>+PACKING!E2825</f>
        <v>0</v>
      </c>
      <c r="G2835" s="92">
        <f>+PACKING!I2825</f>
        <v>0</v>
      </c>
      <c r="H2835" s="91" t="s">
        <v>38</v>
      </c>
      <c r="I2835" s="90">
        <f t="shared" si="222"/>
        <v>0</v>
      </c>
      <c r="J2835" s="91">
        <f t="shared" si="223"/>
        <v>0</v>
      </c>
      <c r="K2835" s="90"/>
      <c r="L2835" s="92">
        <f>+PACKING!L2825</f>
        <v>0</v>
      </c>
      <c r="M2835" s="92">
        <f t="shared" si="224"/>
        <v>2</v>
      </c>
      <c r="N2835" s="91">
        <f>+PACKING!G2825</f>
        <v>0</v>
      </c>
      <c r="O2835" s="91">
        <f>+PACKING!H2825</f>
        <v>0</v>
      </c>
      <c r="P2835" s="90" t="s">
        <v>17</v>
      </c>
      <c r="Q2835" s="91">
        <f>+PACKING!J2825</f>
        <v>0</v>
      </c>
      <c r="R2835" s="93">
        <f>+PACKING!K2825</f>
        <v>0</v>
      </c>
      <c r="S2835" s="94" t="s">
        <v>74</v>
      </c>
      <c r="T2835" s="211"/>
      <c r="U2835" s="211"/>
      <c r="V2835" s="211"/>
      <c r="W2835" s="211"/>
      <c r="X2835" s="211"/>
      <c r="Y2835" s="211"/>
      <c r="Z2835" s="211"/>
      <c r="AA2835" s="211"/>
      <c r="AB2835" s="211"/>
      <c r="AC2835" s="211"/>
      <c r="AD2835" s="211"/>
      <c r="AE2835" s="211"/>
      <c r="AF2835" s="211"/>
      <c r="AG2835" s="211"/>
      <c r="AH2835" s="211"/>
      <c r="AI2835" s="211"/>
    </row>
    <row r="2836" spans="1:35" ht="18.75" x14ac:dyDescent="0.25">
      <c r="A2836" s="88">
        <f>+PACKING!C2826</f>
        <v>0</v>
      </c>
      <c r="B2836" s="89">
        <f>+PACKING!D2826</f>
        <v>0</v>
      </c>
      <c r="C2836" s="90">
        <f>+PACKING!F2826</f>
        <v>0</v>
      </c>
      <c r="D2836" s="90" t="str">
        <f t="shared" si="220"/>
        <v>0---0</v>
      </c>
      <c r="E2836" s="90" t="str">
        <f t="shared" si="221"/>
        <v>0---0</v>
      </c>
      <c r="F2836" s="91">
        <f>+PACKING!E2826</f>
        <v>0</v>
      </c>
      <c r="G2836" s="92">
        <f>+PACKING!I2826</f>
        <v>0</v>
      </c>
      <c r="H2836" s="91" t="s">
        <v>38</v>
      </c>
      <c r="I2836" s="90">
        <f t="shared" si="222"/>
        <v>0</v>
      </c>
      <c r="J2836" s="91">
        <f t="shared" si="223"/>
        <v>0</v>
      </c>
      <c r="K2836" s="90"/>
      <c r="L2836" s="92">
        <f>+PACKING!L2826</f>
        <v>0</v>
      </c>
      <c r="M2836" s="92">
        <f t="shared" si="224"/>
        <v>2</v>
      </c>
      <c r="N2836" s="91">
        <f>+PACKING!G2826</f>
        <v>0</v>
      </c>
      <c r="O2836" s="91">
        <f>+PACKING!H2826</f>
        <v>0</v>
      </c>
      <c r="P2836" s="90" t="s">
        <v>17</v>
      </c>
      <c r="Q2836" s="91">
        <f>+PACKING!J2826</f>
        <v>0</v>
      </c>
      <c r="R2836" s="93">
        <f>+PACKING!K2826</f>
        <v>0</v>
      </c>
      <c r="S2836" s="94" t="s">
        <v>74</v>
      </c>
      <c r="T2836" s="211"/>
      <c r="U2836" s="211"/>
      <c r="V2836" s="211"/>
      <c r="W2836" s="211"/>
      <c r="X2836" s="211"/>
      <c r="Y2836" s="211"/>
      <c r="Z2836" s="211"/>
      <c r="AA2836" s="211"/>
      <c r="AB2836" s="211"/>
      <c r="AC2836" s="211"/>
      <c r="AD2836" s="211"/>
      <c r="AE2836" s="211"/>
      <c r="AF2836" s="211"/>
      <c r="AG2836" s="211"/>
      <c r="AH2836" s="211"/>
      <c r="AI2836" s="211"/>
    </row>
    <row r="2837" spans="1:35" ht="18.75" x14ac:dyDescent="0.25">
      <c r="A2837" s="88">
        <f>+PACKING!C2827</f>
        <v>0</v>
      </c>
      <c r="B2837" s="89">
        <f>+PACKING!D2827</f>
        <v>0</v>
      </c>
      <c r="C2837" s="90">
        <f>+PACKING!F2827</f>
        <v>0</v>
      </c>
      <c r="D2837" s="90" t="str">
        <f t="shared" ref="D2837:D2900" si="225">+C2837&amp;H2837&amp;F2837</f>
        <v>0---0</v>
      </c>
      <c r="E2837" s="90" t="str">
        <f t="shared" ref="E2837:E2900" si="226">+N2837&amp;H2837&amp;O2837</f>
        <v>0---0</v>
      </c>
      <c r="F2837" s="91">
        <f>+PACKING!E2827</f>
        <v>0</v>
      </c>
      <c r="G2837" s="92">
        <f>+PACKING!I2827</f>
        <v>0</v>
      </c>
      <c r="H2837" s="91" t="s">
        <v>38</v>
      </c>
      <c r="I2837" s="90">
        <f t="shared" ref="I2837:I2900" si="227">+R2837</f>
        <v>0</v>
      </c>
      <c r="J2837" s="91">
        <f t="shared" ref="J2837:J2900" si="228">+Q2837</f>
        <v>0</v>
      </c>
      <c r="K2837" s="90"/>
      <c r="L2837" s="92">
        <f>+PACKING!L2827</f>
        <v>0</v>
      </c>
      <c r="M2837" s="92">
        <f t="shared" ref="M2837:M2900" si="229">+L2837+2</f>
        <v>2</v>
      </c>
      <c r="N2837" s="91">
        <f>+PACKING!G2827</f>
        <v>0</v>
      </c>
      <c r="O2837" s="91">
        <f>+PACKING!H2827</f>
        <v>0</v>
      </c>
      <c r="P2837" s="90" t="s">
        <v>17</v>
      </c>
      <c r="Q2837" s="91">
        <f>+PACKING!J2827</f>
        <v>0</v>
      </c>
      <c r="R2837" s="93">
        <f>+PACKING!K2827</f>
        <v>0</v>
      </c>
      <c r="S2837" s="94" t="s">
        <v>74</v>
      </c>
      <c r="T2837" s="211"/>
      <c r="U2837" s="211"/>
      <c r="V2837" s="211"/>
      <c r="W2837" s="211"/>
      <c r="X2837" s="211"/>
      <c r="Y2837" s="211"/>
      <c r="Z2837" s="211"/>
      <c r="AA2837" s="211"/>
      <c r="AB2837" s="211"/>
      <c r="AC2837" s="211"/>
      <c r="AD2837" s="211"/>
      <c r="AE2837" s="211"/>
      <c r="AF2837" s="211"/>
      <c r="AG2837" s="211"/>
      <c r="AH2837" s="211"/>
      <c r="AI2837" s="211"/>
    </row>
    <row r="2838" spans="1:35" ht="18.75" x14ac:dyDescent="0.25">
      <c r="A2838" s="88">
        <f>+PACKING!C2828</f>
        <v>0</v>
      </c>
      <c r="B2838" s="89">
        <f>+PACKING!D2828</f>
        <v>0</v>
      </c>
      <c r="C2838" s="90">
        <f>+PACKING!F2828</f>
        <v>0</v>
      </c>
      <c r="D2838" s="90" t="str">
        <f t="shared" si="225"/>
        <v>0---0</v>
      </c>
      <c r="E2838" s="90" t="str">
        <f t="shared" si="226"/>
        <v>0---0</v>
      </c>
      <c r="F2838" s="91">
        <f>+PACKING!E2828</f>
        <v>0</v>
      </c>
      <c r="G2838" s="92">
        <f>+PACKING!I2828</f>
        <v>0</v>
      </c>
      <c r="H2838" s="91" t="s">
        <v>38</v>
      </c>
      <c r="I2838" s="90">
        <f t="shared" si="227"/>
        <v>0</v>
      </c>
      <c r="J2838" s="91">
        <f t="shared" si="228"/>
        <v>0</v>
      </c>
      <c r="K2838" s="90"/>
      <c r="L2838" s="92">
        <f>+PACKING!L2828</f>
        <v>0</v>
      </c>
      <c r="M2838" s="92">
        <f t="shared" si="229"/>
        <v>2</v>
      </c>
      <c r="N2838" s="91">
        <f>+PACKING!G2828</f>
        <v>0</v>
      </c>
      <c r="O2838" s="91">
        <f>+PACKING!H2828</f>
        <v>0</v>
      </c>
      <c r="P2838" s="90" t="s">
        <v>17</v>
      </c>
      <c r="Q2838" s="91">
        <f>+PACKING!J2828</f>
        <v>0</v>
      </c>
      <c r="R2838" s="93">
        <f>+PACKING!K2828</f>
        <v>0</v>
      </c>
      <c r="S2838" s="94" t="s">
        <v>74</v>
      </c>
      <c r="T2838" s="211"/>
      <c r="U2838" s="211"/>
      <c r="V2838" s="211"/>
      <c r="W2838" s="211"/>
      <c r="X2838" s="211"/>
      <c r="Y2838" s="211"/>
      <c r="Z2838" s="211"/>
      <c r="AA2838" s="211"/>
      <c r="AB2838" s="211"/>
      <c r="AC2838" s="211"/>
      <c r="AD2838" s="211"/>
      <c r="AE2838" s="211"/>
      <c r="AF2838" s="211"/>
      <c r="AG2838" s="211"/>
      <c r="AH2838" s="211"/>
      <c r="AI2838" s="211"/>
    </row>
    <row r="2839" spans="1:35" ht="18.75" x14ac:dyDescent="0.25">
      <c r="A2839" s="88">
        <f>+PACKING!C2829</f>
        <v>0</v>
      </c>
      <c r="B2839" s="89">
        <f>+PACKING!D2829</f>
        <v>0</v>
      </c>
      <c r="C2839" s="90">
        <f>+PACKING!F2829</f>
        <v>0</v>
      </c>
      <c r="D2839" s="90" t="str">
        <f t="shared" si="225"/>
        <v>0---0</v>
      </c>
      <c r="E2839" s="90" t="str">
        <f t="shared" si="226"/>
        <v>0---0</v>
      </c>
      <c r="F2839" s="91">
        <f>+PACKING!E2829</f>
        <v>0</v>
      </c>
      <c r="G2839" s="92">
        <f>+PACKING!I2829</f>
        <v>0</v>
      </c>
      <c r="H2839" s="91" t="s">
        <v>38</v>
      </c>
      <c r="I2839" s="90">
        <f t="shared" si="227"/>
        <v>0</v>
      </c>
      <c r="J2839" s="91">
        <f t="shared" si="228"/>
        <v>0</v>
      </c>
      <c r="K2839" s="90"/>
      <c r="L2839" s="92">
        <f>+PACKING!L2829</f>
        <v>0</v>
      </c>
      <c r="M2839" s="92">
        <f t="shared" si="229"/>
        <v>2</v>
      </c>
      <c r="N2839" s="91">
        <f>+PACKING!G2829</f>
        <v>0</v>
      </c>
      <c r="O2839" s="91">
        <f>+PACKING!H2829</f>
        <v>0</v>
      </c>
      <c r="P2839" s="90" t="s">
        <v>17</v>
      </c>
      <c r="Q2839" s="91">
        <f>+PACKING!J2829</f>
        <v>0</v>
      </c>
      <c r="R2839" s="93">
        <f>+PACKING!K2829</f>
        <v>0</v>
      </c>
      <c r="S2839" s="94" t="s">
        <v>74</v>
      </c>
      <c r="T2839" s="211"/>
      <c r="U2839" s="211"/>
      <c r="V2839" s="211"/>
      <c r="W2839" s="211"/>
      <c r="X2839" s="211"/>
      <c r="Y2839" s="211"/>
      <c r="Z2839" s="211"/>
      <c r="AA2839" s="211"/>
      <c r="AB2839" s="211"/>
      <c r="AC2839" s="211"/>
      <c r="AD2839" s="211"/>
      <c r="AE2839" s="211"/>
      <c r="AF2839" s="211"/>
      <c r="AG2839" s="211"/>
      <c r="AH2839" s="211"/>
      <c r="AI2839" s="211"/>
    </row>
    <row r="2840" spans="1:35" ht="18.75" x14ac:dyDescent="0.25">
      <c r="A2840" s="88">
        <f>+PACKING!C2830</f>
        <v>0</v>
      </c>
      <c r="B2840" s="89">
        <f>+PACKING!D2830</f>
        <v>0</v>
      </c>
      <c r="C2840" s="90">
        <f>+PACKING!F2830</f>
        <v>0</v>
      </c>
      <c r="D2840" s="90" t="str">
        <f t="shared" si="225"/>
        <v>0---0</v>
      </c>
      <c r="E2840" s="90" t="str">
        <f t="shared" si="226"/>
        <v>0---0</v>
      </c>
      <c r="F2840" s="91">
        <f>+PACKING!E2830</f>
        <v>0</v>
      </c>
      <c r="G2840" s="92">
        <f>+PACKING!I2830</f>
        <v>0</v>
      </c>
      <c r="H2840" s="91" t="s">
        <v>38</v>
      </c>
      <c r="I2840" s="90">
        <f t="shared" si="227"/>
        <v>0</v>
      </c>
      <c r="J2840" s="91">
        <f t="shared" si="228"/>
        <v>0</v>
      </c>
      <c r="K2840" s="90"/>
      <c r="L2840" s="92">
        <f>+PACKING!L2830</f>
        <v>0</v>
      </c>
      <c r="M2840" s="92">
        <f t="shared" si="229"/>
        <v>2</v>
      </c>
      <c r="N2840" s="91">
        <f>+PACKING!G2830</f>
        <v>0</v>
      </c>
      <c r="O2840" s="91">
        <f>+PACKING!H2830</f>
        <v>0</v>
      </c>
      <c r="P2840" s="90" t="s">
        <v>17</v>
      </c>
      <c r="Q2840" s="91">
        <f>+PACKING!J2830</f>
        <v>0</v>
      </c>
      <c r="R2840" s="93">
        <f>+PACKING!K2830</f>
        <v>0</v>
      </c>
      <c r="S2840" s="94" t="s">
        <v>74</v>
      </c>
      <c r="T2840" s="211"/>
      <c r="U2840" s="211"/>
      <c r="V2840" s="211"/>
      <c r="W2840" s="211"/>
      <c r="X2840" s="211"/>
      <c r="Y2840" s="211"/>
      <c r="Z2840" s="211"/>
      <c r="AA2840" s="211"/>
      <c r="AB2840" s="211"/>
      <c r="AC2840" s="211"/>
      <c r="AD2840" s="211"/>
      <c r="AE2840" s="211"/>
      <c r="AF2840" s="211"/>
      <c r="AG2840" s="211"/>
      <c r="AH2840" s="211"/>
      <c r="AI2840" s="211"/>
    </row>
    <row r="2841" spans="1:35" ht="18.75" x14ac:dyDescent="0.25">
      <c r="A2841" s="88">
        <f>+PACKING!C2831</f>
        <v>0</v>
      </c>
      <c r="B2841" s="89">
        <f>+PACKING!D2831</f>
        <v>0</v>
      </c>
      <c r="C2841" s="90">
        <f>+PACKING!F2831</f>
        <v>0</v>
      </c>
      <c r="D2841" s="90" t="str">
        <f t="shared" si="225"/>
        <v>0---0</v>
      </c>
      <c r="E2841" s="90" t="str">
        <f t="shared" si="226"/>
        <v>0---0</v>
      </c>
      <c r="F2841" s="91">
        <f>+PACKING!E2831</f>
        <v>0</v>
      </c>
      <c r="G2841" s="92">
        <f>+PACKING!I2831</f>
        <v>0</v>
      </c>
      <c r="H2841" s="91" t="s">
        <v>38</v>
      </c>
      <c r="I2841" s="90">
        <f t="shared" si="227"/>
        <v>0</v>
      </c>
      <c r="J2841" s="91">
        <f t="shared" si="228"/>
        <v>0</v>
      </c>
      <c r="K2841" s="90"/>
      <c r="L2841" s="92">
        <f>+PACKING!L2831</f>
        <v>0</v>
      </c>
      <c r="M2841" s="92">
        <f t="shared" si="229"/>
        <v>2</v>
      </c>
      <c r="N2841" s="91">
        <f>+PACKING!G2831</f>
        <v>0</v>
      </c>
      <c r="O2841" s="91">
        <f>+PACKING!H2831</f>
        <v>0</v>
      </c>
      <c r="P2841" s="90" t="s">
        <v>17</v>
      </c>
      <c r="Q2841" s="91">
        <f>+PACKING!J2831</f>
        <v>0</v>
      </c>
      <c r="R2841" s="93">
        <f>+PACKING!K2831</f>
        <v>0</v>
      </c>
      <c r="S2841" s="94" t="s">
        <v>74</v>
      </c>
      <c r="T2841" s="211"/>
      <c r="U2841" s="211"/>
      <c r="V2841" s="211"/>
      <c r="W2841" s="211"/>
      <c r="X2841" s="211"/>
      <c r="Y2841" s="211"/>
      <c r="Z2841" s="211"/>
      <c r="AA2841" s="211"/>
      <c r="AB2841" s="211"/>
      <c r="AC2841" s="211"/>
      <c r="AD2841" s="211"/>
      <c r="AE2841" s="211"/>
      <c r="AF2841" s="211"/>
      <c r="AG2841" s="211"/>
      <c r="AH2841" s="211"/>
      <c r="AI2841" s="211"/>
    </row>
    <row r="2842" spans="1:35" ht="18.75" x14ac:dyDescent="0.25">
      <c r="A2842" s="88">
        <f>+PACKING!C2832</f>
        <v>0</v>
      </c>
      <c r="B2842" s="89">
        <f>+PACKING!D2832</f>
        <v>0</v>
      </c>
      <c r="C2842" s="90">
        <f>+PACKING!F2832</f>
        <v>0</v>
      </c>
      <c r="D2842" s="90" t="str">
        <f t="shared" si="225"/>
        <v>0---0</v>
      </c>
      <c r="E2842" s="90" t="str">
        <f t="shared" si="226"/>
        <v>0---0</v>
      </c>
      <c r="F2842" s="91">
        <f>+PACKING!E2832</f>
        <v>0</v>
      </c>
      <c r="G2842" s="92">
        <f>+PACKING!I2832</f>
        <v>0</v>
      </c>
      <c r="H2842" s="91" t="s">
        <v>38</v>
      </c>
      <c r="I2842" s="90">
        <f t="shared" si="227"/>
        <v>0</v>
      </c>
      <c r="J2842" s="91">
        <f t="shared" si="228"/>
        <v>0</v>
      </c>
      <c r="K2842" s="90"/>
      <c r="L2842" s="92">
        <f>+PACKING!L2832</f>
        <v>0</v>
      </c>
      <c r="M2842" s="92">
        <f t="shared" si="229"/>
        <v>2</v>
      </c>
      <c r="N2842" s="91">
        <f>+PACKING!G2832</f>
        <v>0</v>
      </c>
      <c r="O2842" s="91">
        <f>+PACKING!H2832</f>
        <v>0</v>
      </c>
      <c r="P2842" s="90" t="s">
        <v>17</v>
      </c>
      <c r="Q2842" s="91">
        <f>+PACKING!J2832</f>
        <v>0</v>
      </c>
      <c r="R2842" s="93">
        <f>+PACKING!K2832</f>
        <v>0</v>
      </c>
      <c r="S2842" s="94" t="s">
        <v>74</v>
      </c>
      <c r="T2842" s="211"/>
      <c r="U2842" s="211"/>
      <c r="V2842" s="211"/>
      <c r="W2842" s="211"/>
      <c r="X2842" s="211"/>
      <c r="Y2842" s="211"/>
      <c r="Z2842" s="211"/>
      <c r="AA2842" s="211"/>
      <c r="AB2842" s="211"/>
      <c r="AC2842" s="211"/>
      <c r="AD2842" s="211"/>
      <c r="AE2842" s="211"/>
      <c r="AF2842" s="211"/>
      <c r="AG2842" s="211"/>
      <c r="AH2842" s="211"/>
      <c r="AI2842" s="211"/>
    </row>
    <row r="2843" spans="1:35" ht="18.75" x14ac:dyDescent="0.25">
      <c r="A2843" s="88">
        <f>+PACKING!C2833</f>
        <v>0</v>
      </c>
      <c r="B2843" s="89">
        <f>+PACKING!D2833</f>
        <v>0</v>
      </c>
      <c r="C2843" s="90">
        <f>+PACKING!F2833</f>
        <v>0</v>
      </c>
      <c r="D2843" s="90" t="str">
        <f t="shared" si="225"/>
        <v>0---0</v>
      </c>
      <c r="E2843" s="90" t="str">
        <f t="shared" si="226"/>
        <v>0---0</v>
      </c>
      <c r="F2843" s="91">
        <f>+PACKING!E2833</f>
        <v>0</v>
      </c>
      <c r="G2843" s="92">
        <f>+PACKING!I2833</f>
        <v>0</v>
      </c>
      <c r="H2843" s="91" t="s">
        <v>38</v>
      </c>
      <c r="I2843" s="90">
        <f t="shared" si="227"/>
        <v>0</v>
      </c>
      <c r="J2843" s="91">
        <f t="shared" si="228"/>
        <v>0</v>
      </c>
      <c r="K2843" s="90"/>
      <c r="L2843" s="92">
        <f>+PACKING!L2833</f>
        <v>0</v>
      </c>
      <c r="M2843" s="92">
        <f t="shared" si="229"/>
        <v>2</v>
      </c>
      <c r="N2843" s="91">
        <f>+PACKING!G2833</f>
        <v>0</v>
      </c>
      <c r="O2843" s="91">
        <f>+PACKING!H2833</f>
        <v>0</v>
      </c>
      <c r="P2843" s="90" t="s">
        <v>17</v>
      </c>
      <c r="Q2843" s="91">
        <f>+PACKING!J2833</f>
        <v>0</v>
      </c>
      <c r="R2843" s="93">
        <f>+PACKING!K2833</f>
        <v>0</v>
      </c>
      <c r="S2843" s="94" t="s">
        <v>74</v>
      </c>
      <c r="T2843" s="211"/>
      <c r="U2843" s="211"/>
      <c r="V2843" s="211"/>
      <c r="W2843" s="211"/>
      <c r="X2843" s="211"/>
      <c r="Y2843" s="211"/>
      <c r="Z2843" s="211"/>
      <c r="AA2843" s="211"/>
      <c r="AB2843" s="211"/>
      <c r="AC2843" s="211"/>
      <c r="AD2843" s="211"/>
      <c r="AE2843" s="211"/>
      <c r="AF2843" s="211"/>
      <c r="AG2843" s="211"/>
      <c r="AH2843" s="211"/>
      <c r="AI2843" s="211"/>
    </row>
    <row r="2844" spans="1:35" ht="18.75" x14ac:dyDescent="0.25">
      <c r="A2844" s="88">
        <f>+PACKING!C2834</f>
        <v>0</v>
      </c>
      <c r="B2844" s="89">
        <f>+PACKING!D2834</f>
        <v>0</v>
      </c>
      <c r="C2844" s="90">
        <f>+PACKING!F2834</f>
        <v>0</v>
      </c>
      <c r="D2844" s="90" t="str">
        <f t="shared" si="225"/>
        <v>0---0</v>
      </c>
      <c r="E2844" s="90" t="str">
        <f t="shared" si="226"/>
        <v>0---0</v>
      </c>
      <c r="F2844" s="91">
        <f>+PACKING!E2834</f>
        <v>0</v>
      </c>
      <c r="G2844" s="92">
        <f>+PACKING!I2834</f>
        <v>0</v>
      </c>
      <c r="H2844" s="91" t="s">
        <v>38</v>
      </c>
      <c r="I2844" s="90">
        <f t="shared" si="227"/>
        <v>0</v>
      </c>
      <c r="J2844" s="91">
        <f t="shared" si="228"/>
        <v>0</v>
      </c>
      <c r="K2844" s="90"/>
      <c r="L2844" s="92">
        <f>+PACKING!L2834</f>
        <v>0</v>
      </c>
      <c r="M2844" s="92">
        <f t="shared" si="229"/>
        <v>2</v>
      </c>
      <c r="N2844" s="91">
        <f>+PACKING!G2834</f>
        <v>0</v>
      </c>
      <c r="O2844" s="91">
        <f>+PACKING!H2834</f>
        <v>0</v>
      </c>
      <c r="P2844" s="90" t="s">
        <v>17</v>
      </c>
      <c r="Q2844" s="91">
        <f>+PACKING!J2834</f>
        <v>0</v>
      </c>
      <c r="R2844" s="93">
        <f>+PACKING!K2834</f>
        <v>0</v>
      </c>
      <c r="S2844" s="94" t="s">
        <v>74</v>
      </c>
      <c r="T2844" s="211"/>
      <c r="U2844" s="211"/>
      <c r="V2844" s="211"/>
      <c r="W2844" s="211"/>
      <c r="X2844" s="211"/>
      <c r="Y2844" s="211"/>
      <c r="Z2844" s="211"/>
      <c r="AA2844" s="211"/>
      <c r="AB2844" s="211"/>
      <c r="AC2844" s="211"/>
      <c r="AD2844" s="211"/>
      <c r="AE2844" s="211"/>
      <c r="AF2844" s="211"/>
      <c r="AG2844" s="211"/>
      <c r="AH2844" s="211"/>
      <c r="AI2844" s="211"/>
    </row>
    <row r="2845" spans="1:35" ht="18.75" x14ac:dyDescent="0.25">
      <c r="A2845" s="88">
        <f>+PACKING!C2835</f>
        <v>0</v>
      </c>
      <c r="B2845" s="89">
        <f>+PACKING!D2835</f>
        <v>0</v>
      </c>
      <c r="C2845" s="90">
        <f>+PACKING!F2835</f>
        <v>0</v>
      </c>
      <c r="D2845" s="90" t="str">
        <f t="shared" si="225"/>
        <v>0---0</v>
      </c>
      <c r="E2845" s="90" t="str">
        <f t="shared" si="226"/>
        <v>0---0</v>
      </c>
      <c r="F2845" s="91">
        <f>+PACKING!E2835</f>
        <v>0</v>
      </c>
      <c r="G2845" s="92">
        <f>+PACKING!I2835</f>
        <v>0</v>
      </c>
      <c r="H2845" s="91" t="s">
        <v>38</v>
      </c>
      <c r="I2845" s="90">
        <f t="shared" si="227"/>
        <v>0</v>
      </c>
      <c r="J2845" s="91">
        <f t="shared" si="228"/>
        <v>0</v>
      </c>
      <c r="K2845" s="90"/>
      <c r="L2845" s="92">
        <f>+PACKING!L2835</f>
        <v>0</v>
      </c>
      <c r="M2845" s="92">
        <f t="shared" si="229"/>
        <v>2</v>
      </c>
      <c r="N2845" s="91">
        <f>+PACKING!G2835</f>
        <v>0</v>
      </c>
      <c r="O2845" s="91">
        <f>+PACKING!H2835</f>
        <v>0</v>
      </c>
      <c r="P2845" s="90" t="s">
        <v>17</v>
      </c>
      <c r="Q2845" s="91">
        <f>+PACKING!J2835</f>
        <v>0</v>
      </c>
      <c r="R2845" s="93">
        <f>+PACKING!K2835</f>
        <v>0</v>
      </c>
      <c r="S2845" s="94" t="s">
        <v>74</v>
      </c>
      <c r="T2845" s="211"/>
      <c r="U2845" s="211"/>
      <c r="V2845" s="211"/>
      <c r="W2845" s="211"/>
      <c r="X2845" s="211"/>
      <c r="Y2845" s="211"/>
      <c r="Z2845" s="211"/>
      <c r="AA2845" s="211"/>
      <c r="AB2845" s="211"/>
      <c r="AC2845" s="211"/>
      <c r="AD2845" s="211"/>
      <c r="AE2845" s="211"/>
      <c r="AF2845" s="211"/>
      <c r="AG2845" s="211"/>
      <c r="AH2845" s="211"/>
      <c r="AI2845" s="211"/>
    </row>
    <row r="2846" spans="1:35" ht="18.75" x14ac:dyDescent="0.25">
      <c r="A2846" s="88">
        <f>+PACKING!C2836</f>
        <v>0</v>
      </c>
      <c r="B2846" s="89">
        <f>+PACKING!D2836</f>
        <v>0</v>
      </c>
      <c r="C2846" s="90">
        <f>+PACKING!F2836</f>
        <v>0</v>
      </c>
      <c r="D2846" s="90" t="str">
        <f t="shared" si="225"/>
        <v>0---0</v>
      </c>
      <c r="E2846" s="90" t="str">
        <f t="shared" si="226"/>
        <v>0---0</v>
      </c>
      <c r="F2846" s="91">
        <f>+PACKING!E2836</f>
        <v>0</v>
      </c>
      <c r="G2846" s="92">
        <f>+PACKING!I2836</f>
        <v>0</v>
      </c>
      <c r="H2846" s="91" t="s">
        <v>38</v>
      </c>
      <c r="I2846" s="90">
        <f t="shared" si="227"/>
        <v>0</v>
      </c>
      <c r="J2846" s="91">
        <f t="shared" si="228"/>
        <v>0</v>
      </c>
      <c r="K2846" s="90"/>
      <c r="L2846" s="92">
        <f>+PACKING!L2836</f>
        <v>0</v>
      </c>
      <c r="M2846" s="92">
        <f t="shared" si="229"/>
        <v>2</v>
      </c>
      <c r="N2846" s="91">
        <f>+PACKING!G2836</f>
        <v>0</v>
      </c>
      <c r="O2846" s="91">
        <f>+PACKING!H2836</f>
        <v>0</v>
      </c>
      <c r="P2846" s="90" t="s">
        <v>17</v>
      </c>
      <c r="Q2846" s="91">
        <f>+PACKING!J2836</f>
        <v>0</v>
      </c>
      <c r="R2846" s="93">
        <f>+PACKING!K2836</f>
        <v>0</v>
      </c>
      <c r="S2846" s="94" t="s">
        <v>74</v>
      </c>
      <c r="T2846" s="211"/>
      <c r="U2846" s="211"/>
      <c r="V2846" s="211"/>
      <c r="W2846" s="211"/>
      <c r="X2846" s="211"/>
      <c r="Y2846" s="211"/>
      <c r="Z2846" s="211"/>
      <c r="AA2846" s="211"/>
      <c r="AB2846" s="211"/>
      <c r="AC2846" s="211"/>
      <c r="AD2846" s="211"/>
      <c r="AE2846" s="211"/>
      <c r="AF2846" s="211"/>
      <c r="AG2846" s="211"/>
      <c r="AH2846" s="211"/>
      <c r="AI2846" s="211"/>
    </row>
    <row r="2847" spans="1:35" ht="18.75" x14ac:dyDescent="0.25">
      <c r="A2847" s="88">
        <f>+PACKING!C2837</f>
        <v>0</v>
      </c>
      <c r="B2847" s="89">
        <f>+PACKING!D2837</f>
        <v>0</v>
      </c>
      <c r="C2847" s="90">
        <f>+PACKING!F2837</f>
        <v>0</v>
      </c>
      <c r="D2847" s="90" t="str">
        <f t="shared" si="225"/>
        <v>0---0</v>
      </c>
      <c r="E2847" s="90" t="str">
        <f t="shared" si="226"/>
        <v>0---0</v>
      </c>
      <c r="F2847" s="91">
        <f>+PACKING!E2837</f>
        <v>0</v>
      </c>
      <c r="G2847" s="92">
        <f>+PACKING!I2837</f>
        <v>0</v>
      </c>
      <c r="H2847" s="91" t="s">
        <v>38</v>
      </c>
      <c r="I2847" s="90">
        <f t="shared" si="227"/>
        <v>0</v>
      </c>
      <c r="J2847" s="91">
        <f t="shared" si="228"/>
        <v>0</v>
      </c>
      <c r="K2847" s="90"/>
      <c r="L2847" s="92">
        <f>+PACKING!L2837</f>
        <v>0</v>
      </c>
      <c r="M2847" s="92">
        <f t="shared" si="229"/>
        <v>2</v>
      </c>
      <c r="N2847" s="91">
        <f>+PACKING!G2837</f>
        <v>0</v>
      </c>
      <c r="O2847" s="91">
        <f>+PACKING!H2837</f>
        <v>0</v>
      </c>
      <c r="P2847" s="90" t="s">
        <v>17</v>
      </c>
      <c r="Q2847" s="91">
        <f>+PACKING!J2837</f>
        <v>0</v>
      </c>
      <c r="R2847" s="93">
        <f>+PACKING!K2837</f>
        <v>0</v>
      </c>
      <c r="S2847" s="94" t="s">
        <v>74</v>
      </c>
      <c r="T2847" s="211"/>
      <c r="U2847" s="211"/>
      <c r="V2847" s="211"/>
      <c r="W2847" s="211"/>
      <c r="X2847" s="211"/>
      <c r="Y2847" s="211"/>
      <c r="Z2847" s="211"/>
      <c r="AA2847" s="211"/>
      <c r="AB2847" s="211"/>
      <c r="AC2847" s="211"/>
      <c r="AD2847" s="211"/>
      <c r="AE2847" s="211"/>
      <c r="AF2847" s="211"/>
      <c r="AG2847" s="211"/>
      <c r="AH2847" s="211"/>
      <c r="AI2847" s="211"/>
    </row>
    <row r="2848" spans="1:35" ht="18.75" x14ac:dyDescent="0.25">
      <c r="A2848" s="88">
        <f>+PACKING!C2838</f>
        <v>0</v>
      </c>
      <c r="B2848" s="89">
        <f>+PACKING!D2838</f>
        <v>0</v>
      </c>
      <c r="C2848" s="90">
        <f>+PACKING!F2838</f>
        <v>0</v>
      </c>
      <c r="D2848" s="90" t="str">
        <f t="shared" si="225"/>
        <v>0---0</v>
      </c>
      <c r="E2848" s="90" t="str">
        <f t="shared" si="226"/>
        <v>0---0</v>
      </c>
      <c r="F2848" s="91">
        <f>+PACKING!E2838</f>
        <v>0</v>
      </c>
      <c r="G2848" s="92">
        <f>+PACKING!I2838</f>
        <v>0</v>
      </c>
      <c r="H2848" s="91" t="s">
        <v>38</v>
      </c>
      <c r="I2848" s="90">
        <f t="shared" si="227"/>
        <v>0</v>
      </c>
      <c r="J2848" s="91">
        <f t="shared" si="228"/>
        <v>0</v>
      </c>
      <c r="K2848" s="90"/>
      <c r="L2848" s="92">
        <f>+PACKING!L2838</f>
        <v>0</v>
      </c>
      <c r="M2848" s="92">
        <f t="shared" si="229"/>
        <v>2</v>
      </c>
      <c r="N2848" s="91">
        <f>+PACKING!G2838</f>
        <v>0</v>
      </c>
      <c r="O2848" s="91">
        <f>+PACKING!H2838</f>
        <v>0</v>
      </c>
      <c r="P2848" s="90" t="s">
        <v>17</v>
      </c>
      <c r="Q2848" s="91">
        <f>+PACKING!J2838</f>
        <v>0</v>
      </c>
      <c r="R2848" s="93">
        <f>+PACKING!K2838</f>
        <v>0</v>
      </c>
      <c r="S2848" s="94" t="s">
        <v>74</v>
      </c>
      <c r="T2848" s="211"/>
      <c r="U2848" s="211"/>
      <c r="V2848" s="211"/>
      <c r="W2848" s="211"/>
      <c r="X2848" s="211"/>
      <c r="Y2848" s="211"/>
      <c r="Z2848" s="211"/>
      <c r="AA2848" s="211"/>
      <c r="AB2848" s="211"/>
      <c r="AC2848" s="211"/>
      <c r="AD2848" s="211"/>
      <c r="AE2848" s="211"/>
      <c r="AF2848" s="211"/>
      <c r="AG2848" s="211"/>
      <c r="AH2848" s="211"/>
      <c r="AI2848" s="211"/>
    </row>
    <row r="2849" spans="1:35" ht="18.75" x14ac:dyDescent="0.25">
      <c r="A2849" s="88">
        <f>+PACKING!C2839</f>
        <v>0</v>
      </c>
      <c r="B2849" s="89">
        <f>+PACKING!D2839</f>
        <v>0</v>
      </c>
      <c r="C2849" s="90">
        <f>+PACKING!F2839</f>
        <v>0</v>
      </c>
      <c r="D2849" s="90" t="str">
        <f t="shared" si="225"/>
        <v>0---0</v>
      </c>
      <c r="E2849" s="90" t="str">
        <f t="shared" si="226"/>
        <v>0---0</v>
      </c>
      <c r="F2849" s="91">
        <f>+PACKING!E2839</f>
        <v>0</v>
      </c>
      <c r="G2849" s="92">
        <f>+PACKING!I2839</f>
        <v>0</v>
      </c>
      <c r="H2849" s="91" t="s">
        <v>38</v>
      </c>
      <c r="I2849" s="90">
        <f t="shared" si="227"/>
        <v>0</v>
      </c>
      <c r="J2849" s="91">
        <f t="shared" si="228"/>
        <v>0</v>
      </c>
      <c r="K2849" s="90"/>
      <c r="L2849" s="92">
        <f>+PACKING!L2839</f>
        <v>0</v>
      </c>
      <c r="M2849" s="92">
        <f t="shared" si="229"/>
        <v>2</v>
      </c>
      <c r="N2849" s="91">
        <f>+PACKING!G2839</f>
        <v>0</v>
      </c>
      <c r="O2849" s="91">
        <f>+PACKING!H2839</f>
        <v>0</v>
      </c>
      <c r="P2849" s="90" t="s">
        <v>17</v>
      </c>
      <c r="Q2849" s="91">
        <f>+PACKING!J2839</f>
        <v>0</v>
      </c>
      <c r="R2849" s="93">
        <f>+PACKING!K2839</f>
        <v>0</v>
      </c>
      <c r="S2849" s="94" t="s">
        <v>74</v>
      </c>
      <c r="T2849" s="211"/>
      <c r="U2849" s="211"/>
      <c r="V2849" s="211"/>
      <c r="W2849" s="211"/>
      <c r="X2849" s="211"/>
      <c r="Y2849" s="211"/>
      <c r="Z2849" s="211"/>
      <c r="AA2849" s="211"/>
      <c r="AB2849" s="211"/>
      <c r="AC2849" s="211"/>
      <c r="AD2849" s="211"/>
      <c r="AE2849" s="211"/>
      <c r="AF2849" s="211"/>
      <c r="AG2849" s="211"/>
      <c r="AH2849" s="211"/>
      <c r="AI2849" s="211"/>
    </row>
    <row r="2850" spans="1:35" ht="18.75" x14ac:dyDescent="0.25">
      <c r="A2850" s="88">
        <f>+PACKING!C2840</f>
        <v>0</v>
      </c>
      <c r="B2850" s="89">
        <f>+PACKING!D2840</f>
        <v>0</v>
      </c>
      <c r="C2850" s="90">
        <f>+PACKING!F2840</f>
        <v>0</v>
      </c>
      <c r="D2850" s="90" t="str">
        <f t="shared" si="225"/>
        <v>0---0</v>
      </c>
      <c r="E2850" s="90" t="str">
        <f t="shared" si="226"/>
        <v>0---0</v>
      </c>
      <c r="F2850" s="91">
        <f>+PACKING!E2840</f>
        <v>0</v>
      </c>
      <c r="G2850" s="92">
        <f>+PACKING!I2840</f>
        <v>0</v>
      </c>
      <c r="H2850" s="91" t="s">
        <v>38</v>
      </c>
      <c r="I2850" s="90">
        <f t="shared" si="227"/>
        <v>0</v>
      </c>
      <c r="J2850" s="91">
        <f t="shared" si="228"/>
        <v>0</v>
      </c>
      <c r="K2850" s="90"/>
      <c r="L2850" s="92">
        <f>+PACKING!L2840</f>
        <v>0</v>
      </c>
      <c r="M2850" s="92">
        <f t="shared" si="229"/>
        <v>2</v>
      </c>
      <c r="N2850" s="91">
        <f>+PACKING!G2840</f>
        <v>0</v>
      </c>
      <c r="O2850" s="91">
        <f>+PACKING!H2840</f>
        <v>0</v>
      </c>
      <c r="P2850" s="90" t="s">
        <v>17</v>
      </c>
      <c r="Q2850" s="91">
        <f>+PACKING!J2840</f>
        <v>0</v>
      </c>
      <c r="R2850" s="93">
        <f>+PACKING!K2840</f>
        <v>0</v>
      </c>
      <c r="S2850" s="94" t="s">
        <v>74</v>
      </c>
      <c r="T2850" s="211"/>
      <c r="U2850" s="211"/>
      <c r="V2850" s="211"/>
      <c r="W2850" s="211"/>
      <c r="X2850" s="211"/>
      <c r="Y2850" s="211"/>
      <c r="Z2850" s="211"/>
      <c r="AA2850" s="211"/>
      <c r="AB2850" s="211"/>
      <c r="AC2850" s="211"/>
      <c r="AD2850" s="211"/>
      <c r="AE2850" s="211"/>
      <c r="AF2850" s="211"/>
      <c r="AG2850" s="211"/>
      <c r="AH2850" s="211"/>
      <c r="AI2850" s="211"/>
    </row>
    <row r="2851" spans="1:35" ht="18.75" x14ac:dyDescent="0.25">
      <c r="A2851" s="88">
        <f>+PACKING!C2841</f>
        <v>0</v>
      </c>
      <c r="B2851" s="89">
        <f>+PACKING!D2841</f>
        <v>0</v>
      </c>
      <c r="C2851" s="90">
        <f>+PACKING!F2841</f>
        <v>0</v>
      </c>
      <c r="D2851" s="90" t="str">
        <f t="shared" si="225"/>
        <v>0---0</v>
      </c>
      <c r="E2851" s="90" t="str">
        <f t="shared" si="226"/>
        <v>0---0</v>
      </c>
      <c r="F2851" s="91">
        <f>+PACKING!E2841</f>
        <v>0</v>
      </c>
      <c r="G2851" s="92">
        <f>+PACKING!I2841</f>
        <v>0</v>
      </c>
      <c r="H2851" s="91" t="s">
        <v>38</v>
      </c>
      <c r="I2851" s="90">
        <f t="shared" si="227"/>
        <v>0</v>
      </c>
      <c r="J2851" s="91">
        <f t="shared" si="228"/>
        <v>0</v>
      </c>
      <c r="K2851" s="90"/>
      <c r="L2851" s="92">
        <f>+PACKING!L2841</f>
        <v>0</v>
      </c>
      <c r="M2851" s="92">
        <f t="shared" si="229"/>
        <v>2</v>
      </c>
      <c r="N2851" s="91">
        <f>+PACKING!G2841</f>
        <v>0</v>
      </c>
      <c r="O2851" s="91">
        <f>+PACKING!H2841</f>
        <v>0</v>
      </c>
      <c r="P2851" s="90" t="s">
        <v>17</v>
      </c>
      <c r="Q2851" s="91">
        <f>+PACKING!J2841</f>
        <v>0</v>
      </c>
      <c r="R2851" s="93">
        <f>+PACKING!K2841</f>
        <v>0</v>
      </c>
      <c r="S2851" s="94" t="s">
        <v>74</v>
      </c>
      <c r="T2851" s="211"/>
      <c r="U2851" s="211"/>
      <c r="V2851" s="211"/>
      <c r="W2851" s="211"/>
      <c r="X2851" s="211"/>
      <c r="Y2851" s="211"/>
      <c r="Z2851" s="211"/>
      <c r="AA2851" s="211"/>
      <c r="AB2851" s="211"/>
      <c r="AC2851" s="211"/>
      <c r="AD2851" s="211"/>
      <c r="AE2851" s="211"/>
      <c r="AF2851" s="211"/>
      <c r="AG2851" s="211"/>
      <c r="AH2851" s="211"/>
      <c r="AI2851" s="211"/>
    </row>
    <row r="2852" spans="1:35" ht="18.75" x14ac:dyDescent="0.25">
      <c r="A2852" s="88">
        <f>+PACKING!C2842</f>
        <v>0</v>
      </c>
      <c r="B2852" s="89">
        <f>+PACKING!D2842</f>
        <v>0</v>
      </c>
      <c r="C2852" s="90">
        <f>+PACKING!F2842</f>
        <v>0</v>
      </c>
      <c r="D2852" s="90" t="str">
        <f t="shared" si="225"/>
        <v>0---0</v>
      </c>
      <c r="E2852" s="90" t="str">
        <f t="shared" si="226"/>
        <v>0---0</v>
      </c>
      <c r="F2852" s="91">
        <f>+PACKING!E2842</f>
        <v>0</v>
      </c>
      <c r="G2852" s="92">
        <f>+PACKING!I2842</f>
        <v>0</v>
      </c>
      <c r="H2852" s="91" t="s">
        <v>38</v>
      </c>
      <c r="I2852" s="90">
        <f t="shared" si="227"/>
        <v>0</v>
      </c>
      <c r="J2852" s="91">
        <f t="shared" si="228"/>
        <v>0</v>
      </c>
      <c r="K2852" s="90"/>
      <c r="L2852" s="92">
        <f>+PACKING!L2842</f>
        <v>0</v>
      </c>
      <c r="M2852" s="92">
        <f t="shared" si="229"/>
        <v>2</v>
      </c>
      <c r="N2852" s="91">
        <f>+PACKING!G2842</f>
        <v>0</v>
      </c>
      <c r="O2852" s="91">
        <f>+PACKING!H2842</f>
        <v>0</v>
      </c>
      <c r="P2852" s="90" t="s">
        <v>17</v>
      </c>
      <c r="Q2852" s="91">
        <f>+PACKING!J2842</f>
        <v>0</v>
      </c>
      <c r="R2852" s="93">
        <f>+PACKING!K2842</f>
        <v>0</v>
      </c>
      <c r="S2852" s="94" t="s">
        <v>74</v>
      </c>
      <c r="T2852" s="211"/>
      <c r="U2852" s="211"/>
      <c r="V2852" s="211"/>
      <c r="W2852" s="211"/>
      <c r="X2852" s="211"/>
      <c r="Y2852" s="211"/>
      <c r="Z2852" s="211"/>
      <c r="AA2852" s="211"/>
      <c r="AB2852" s="211"/>
      <c r="AC2852" s="211"/>
      <c r="AD2852" s="211"/>
      <c r="AE2852" s="211"/>
      <c r="AF2852" s="211"/>
      <c r="AG2852" s="211"/>
      <c r="AH2852" s="211"/>
      <c r="AI2852" s="211"/>
    </row>
    <row r="2853" spans="1:35" ht="18.75" x14ac:dyDescent="0.25">
      <c r="A2853" s="88">
        <f>+PACKING!C2843</f>
        <v>0</v>
      </c>
      <c r="B2853" s="89">
        <f>+PACKING!D2843</f>
        <v>0</v>
      </c>
      <c r="C2853" s="90">
        <f>+PACKING!F2843</f>
        <v>0</v>
      </c>
      <c r="D2853" s="90" t="str">
        <f t="shared" si="225"/>
        <v>0---0</v>
      </c>
      <c r="E2853" s="90" t="str">
        <f t="shared" si="226"/>
        <v>0---0</v>
      </c>
      <c r="F2853" s="91">
        <f>+PACKING!E2843</f>
        <v>0</v>
      </c>
      <c r="G2853" s="92">
        <f>+PACKING!I2843</f>
        <v>0</v>
      </c>
      <c r="H2853" s="91" t="s">
        <v>38</v>
      </c>
      <c r="I2853" s="90">
        <f t="shared" si="227"/>
        <v>0</v>
      </c>
      <c r="J2853" s="91">
        <f t="shared" si="228"/>
        <v>0</v>
      </c>
      <c r="K2853" s="90"/>
      <c r="L2853" s="92">
        <f>+PACKING!L2843</f>
        <v>0</v>
      </c>
      <c r="M2853" s="92">
        <f t="shared" si="229"/>
        <v>2</v>
      </c>
      <c r="N2853" s="91">
        <f>+PACKING!G2843</f>
        <v>0</v>
      </c>
      <c r="O2853" s="91">
        <f>+PACKING!H2843</f>
        <v>0</v>
      </c>
      <c r="P2853" s="90" t="s">
        <v>17</v>
      </c>
      <c r="Q2853" s="91">
        <f>+PACKING!J2843</f>
        <v>0</v>
      </c>
      <c r="R2853" s="93">
        <f>+PACKING!K2843</f>
        <v>0</v>
      </c>
      <c r="S2853" s="94" t="s">
        <v>74</v>
      </c>
      <c r="T2853" s="211"/>
      <c r="U2853" s="211"/>
      <c r="V2853" s="211"/>
      <c r="W2853" s="211"/>
      <c r="X2853" s="211"/>
      <c r="Y2853" s="211"/>
      <c r="Z2853" s="211"/>
      <c r="AA2853" s="211"/>
      <c r="AB2853" s="211"/>
      <c r="AC2853" s="211"/>
      <c r="AD2853" s="211"/>
      <c r="AE2853" s="211"/>
      <c r="AF2853" s="211"/>
      <c r="AG2853" s="211"/>
      <c r="AH2853" s="211"/>
      <c r="AI2853" s="211"/>
    </row>
    <row r="2854" spans="1:35" ht="18.75" x14ac:dyDescent="0.25">
      <c r="A2854" s="88">
        <f>+PACKING!C2844</f>
        <v>0</v>
      </c>
      <c r="B2854" s="89">
        <f>+PACKING!D2844</f>
        <v>0</v>
      </c>
      <c r="C2854" s="90">
        <f>+PACKING!F2844</f>
        <v>0</v>
      </c>
      <c r="D2854" s="90" t="str">
        <f t="shared" si="225"/>
        <v>0---0</v>
      </c>
      <c r="E2854" s="90" t="str">
        <f t="shared" si="226"/>
        <v>0---0</v>
      </c>
      <c r="F2854" s="91">
        <f>+PACKING!E2844</f>
        <v>0</v>
      </c>
      <c r="G2854" s="92">
        <f>+PACKING!I2844</f>
        <v>0</v>
      </c>
      <c r="H2854" s="91" t="s">
        <v>38</v>
      </c>
      <c r="I2854" s="90">
        <f t="shared" si="227"/>
        <v>0</v>
      </c>
      <c r="J2854" s="91">
        <f t="shared" si="228"/>
        <v>0</v>
      </c>
      <c r="K2854" s="90"/>
      <c r="L2854" s="92">
        <f>+PACKING!L2844</f>
        <v>0</v>
      </c>
      <c r="M2854" s="92">
        <f t="shared" si="229"/>
        <v>2</v>
      </c>
      <c r="N2854" s="91">
        <f>+PACKING!G2844</f>
        <v>0</v>
      </c>
      <c r="O2854" s="91">
        <f>+PACKING!H2844</f>
        <v>0</v>
      </c>
      <c r="P2854" s="90" t="s">
        <v>17</v>
      </c>
      <c r="Q2854" s="91">
        <f>+PACKING!J2844</f>
        <v>0</v>
      </c>
      <c r="R2854" s="93">
        <f>+PACKING!K2844</f>
        <v>0</v>
      </c>
      <c r="S2854" s="94" t="s">
        <v>74</v>
      </c>
      <c r="T2854" s="211"/>
      <c r="U2854" s="211"/>
      <c r="V2854" s="211"/>
      <c r="W2854" s="211"/>
      <c r="X2854" s="211"/>
      <c r="Y2854" s="211"/>
      <c r="Z2854" s="211"/>
      <c r="AA2854" s="211"/>
      <c r="AB2854" s="211"/>
      <c r="AC2854" s="211"/>
      <c r="AD2854" s="211"/>
      <c r="AE2854" s="211"/>
      <c r="AF2854" s="211"/>
      <c r="AG2854" s="211"/>
      <c r="AH2854" s="211"/>
      <c r="AI2854" s="211"/>
    </row>
    <row r="2855" spans="1:35" ht="18.75" x14ac:dyDescent="0.25">
      <c r="A2855" s="88">
        <f>+PACKING!C2845</f>
        <v>0</v>
      </c>
      <c r="B2855" s="89">
        <f>+PACKING!D2845</f>
        <v>0</v>
      </c>
      <c r="C2855" s="90">
        <f>+PACKING!F2845</f>
        <v>0</v>
      </c>
      <c r="D2855" s="90" t="str">
        <f t="shared" si="225"/>
        <v>0---0</v>
      </c>
      <c r="E2855" s="90" t="str">
        <f t="shared" si="226"/>
        <v>0---0</v>
      </c>
      <c r="F2855" s="91">
        <f>+PACKING!E2845</f>
        <v>0</v>
      </c>
      <c r="G2855" s="92">
        <f>+PACKING!I2845</f>
        <v>0</v>
      </c>
      <c r="H2855" s="91" t="s">
        <v>38</v>
      </c>
      <c r="I2855" s="90">
        <f t="shared" si="227"/>
        <v>0</v>
      </c>
      <c r="J2855" s="91">
        <f t="shared" si="228"/>
        <v>0</v>
      </c>
      <c r="K2855" s="90"/>
      <c r="L2855" s="92">
        <f>+PACKING!L2845</f>
        <v>0</v>
      </c>
      <c r="M2855" s="92">
        <f t="shared" si="229"/>
        <v>2</v>
      </c>
      <c r="N2855" s="91">
        <f>+PACKING!G2845</f>
        <v>0</v>
      </c>
      <c r="O2855" s="91">
        <f>+PACKING!H2845</f>
        <v>0</v>
      </c>
      <c r="P2855" s="90" t="s">
        <v>17</v>
      </c>
      <c r="Q2855" s="91">
        <f>+PACKING!J2845</f>
        <v>0</v>
      </c>
      <c r="R2855" s="93">
        <f>+PACKING!K2845</f>
        <v>0</v>
      </c>
      <c r="S2855" s="94" t="s">
        <v>74</v>
      </c>
      <c r="T2855" s="211"/>
      <c r="U2855" s="211"/>
      <c r="V2855" s="211"/>
      <c r="W2855" s="211"/>
      <c r="X2855" s="211"/>
      <c r="Y2855" s="211"/>
      <c r="Z2855" s="211"/>
      <c r="AA2855" s="211"/>
      <c r="AB2855" s="211"/>
      <c r="AC2855" s="211"/>
      <c r="AD2855" s="211"/>
      <c r="AE2855" s="211"/>
      <c r="AF2855" s="211"/>
      <c r="AG2855" s="211"/>
      <c r="AH2855" s="211"/>
      <c r="AI2855" s="211"/>
    </row>
    <row r="2856" spans="1:35" ht="18.75" x14ac:dyDescent="0.25">
      <c r="A2856" s="88">
        <f>+PACKING!C2846</f>
        <v>0</v>
      </c>
      <c r="B2856" s="89">
        <f>+PACKING!D2846</f>
        <v>0</v>
      </c>
      <c r="C2856" s="90">
        <f>+PACKING!F2846</f>
        <v>0</v>
      </c>
      <c r="D2856" s="90" t="str">
        <f t="shared" si="225"/>
        <v>0---0</v>
      </c>
      <c r="E2856" s="90" t="str">
        <f t="shared" si="226"/>
        <v>0---0</v>
      </c>
      <c r="F2856" s="91">
        <f>+PACKING!E2846</f>
        <v>0</v>
      </c>
      <c r="G2856" s="92">
        <f>+PACKING!I2846</f>
        <v>0</v>
      </c>
      <c r="H2856" s="91" t="s">
        <v>38</v>
      </c>
      <c r="I2856" s="90">
        <f t="shared" si="227"/>
        <v>0</v>
      </c>
      <c r="J2856" s="91">
        <f t="shared" si="228"/>
        <v>0</v>
      </c>
      <c r="K2856" s="90"/>
      <c r="L2856" s="92">
        <f>+PACKING!L2846</f>
        <v>0</v>
      </c>
      <c r="M2856" s="92">
        <f t="shared" si="229"/>
        <v>2</v>
      </c>
      <c r="N2856" s="91">
        <f>+PACKING!G2846</f>
        <v>0</v>
      </c>
      <c r="O2856" s="91">
        <f>+PACKING!H2846</f>
        <v>0</v>
      </c>
      <c r="P2856" s="90" t="s">
        <v>17</v>
      </c>
      <c r="Q2856" s="91">
        <f>+PACKING!J2846</f>
        <v>0</v>
      </c>
      <c r="R2856" s="93">
        <f>+PACKING!K2846</f>
        <v>0</v>
      </c>
      <c r="S2856" s="94" t="s">
        <v>74</v>
      </c>
      <c r="T2856" s="211"/>
      <c r="U2856" s="211"/>
      <c r="V2856" s="211"/>
      <c r="W2856" s="211"/>
      <c r="X2856" s="211"/>
      <c r="Y2856" s="211"/>
      <c r="Z2856" s="211"/>
      <c r="AA2856" s="211"/>
      <c r="AB2856" s="211"/>
      <c r="AC2856" s="211"/>
      <c r="AD2856" s="211"/>
      <c r="AE2856" s="211"/>
      <c r="AF2856" s="211"/>
      <c r="AG2856" s="211"/>
      <c r="AH2856" s="211"/>
      <c r="AI2856" s="211"/>
    </row>
    <row r="2857" spans="1:35" ht="18.75" x14ac:dyDescent="0.25">
      <c r="A2857" s="88">
        <f>+PACKING!C2847</f>
        <v>0</v>
      </c>
      <c r="B2857" s="89">
        <f>+PACKING!D2847</f>
        <v>0</v>
      </c>
      <c r="C2857" s="90">
        <f>+PACKING!F2847</f>
        <v>0</v>
      </c>
      <c r="D2857" s="90" t="str">
        <f t="shared" si="225"/>
        <v>0---0</v>
      </c>
      <c r="E2857" s="90" t="str">
        <f t="shared" si="226"/>
        <v>0---0</v>
      </c>
      <c r="F2857" s="91">
        <f>+PACKING!E2847</f>
        <v>0</v>
      </c>
      <c r="G2857" s="92">
        <f>+PACKING!I2847</f>
        <v>0</v>
      </c>
      <c r="H2857" s="91" t="s">
        <v>38</v>
      </c>
      <c r="I2857" s="90">
        <f t="shared" si="227"/>
        <v>0</v>
      </c>
      <c r="J2857" s="91">
        <f t="shared" si="228"/>
        <v>0</v>
      </c>
      <c r="K2857" s="90"/>
      <c r="L2857" s="92">
        <f>+PACKING!L2847</f>
        <v>0</v>
      </c>
      <c r="M2857" s="92">
        <f t="shared" si="229"/>
        <v>2</v>
      </c>
      <c r="N2857" s="91">
        <f>+PACKING!G2847</f>
        <v>0</v>
      </c>
      <c r="O2857" s="91">
        <f>+PACKING!H2847</f>
        <v>0</v>
      </c>
      <c r="P2857" s="90" t="s">
        <v>17</v>
      </c>
      <c r="Q2857" s="91">
        <f>+PACKING!J2847</f>
        <v>0</v>
      </c>
      <c r="R2857" s="93">
        <f>+PACKING!K2847</f>
        <v>0</v>
      </c>
      <c r="S2857" s="94" t="s">
        <v>74</v>
      </c>
      <c r="T2857" s="211"/>
      <c r="U2857" s="211"/>
      <c r="V2857" s="211"/>
      <c r="W2857" s="211"/>
      <c r="X2857" s="211"/>
      <c r="Y2857" s="211"/>
      <c r="Z2857" s="211"/>
      <c r="AA2857" s="211"/>
      <c r="AB2857" s="211"/>
      <c r="AC2857" s="211"/>
      <c r="AD2857" s="211"/>
      <c r="AE2857" s="211"/>
      <c r="AF2857" s="211"/>
      <c r="AG2857" s="211"/>
      <c r="AH2857" s="211"/>
      <c r="AI2857" s="211"/>
    </row>
    <row r="2858" spans="1:35" ht="18.75" x14ac:dyDescent="0.25">
      <c r="A2858" s="88">
        <f>+PACKING!C2848</f>
        <v>0</v>
      </c>
      <c r="B2858" s="89">
        <f>+PACKING!D2848</f>
        <v>0</v>
      </c>
      <c r="C2858" s="90">
        <f>+PACKING!F2848</f>
        <v>0</v>
      </c>
      <c r="D2858" s="90" t="str">
        <f t="shared" si="225"/>
        <v>0---0</v>
      </c>
      <c r="E2858" s="90" t="str">
        <f t="shared" si="226"/>
        <v>0---0</v>
      </c>
      <c r="F2858" s="91">
        <f>+PACKING!E2848</f>
        <v>0</v>
      </c>
      <c r="G2858" s="92">
        <f>+PACKING!I2848</f>
        <v>0</v>
      </c>
      <c r="H2858" s="91" t="s">
        <v>38</v>
      </c>
      <c r="I2858" s="90">
        <f t="shared" si="227"/>
        <v>0</v>
      </c>
      <c r="J2858" s="91">
        <f t="shared" si="228"/>
        <v>0</v>
      </c>
      <c r="K2858" s="90"/>
      <c r="L2858" s="92">
        <f>+PACKING!L2848</f>
        <v>0</v>
      </c>
      <c r="M2858" s="92">
        <f t="shared" si="229"/>
        <v>2</v>
      </c>
      <c r="N2858" s="91">
        <f>+PACKING!G2848</f>
        <v>0</v>
      </c>
      <c r="O2858" s="91">
        <f>+PACKING!H2848</f>
        <v>0</v>
      </c>
      <c r="P2858" s="90" t="s">
        <v>17</v>
      </c>
      <c r="Q2858" s="91">
        <f>+PACKING!J2848</f>
        <v>0</v>
      </c>
      <c r="R2858" s="93">
        <f>+PACKING!K2848</f>
        <v>0</v>
      </c>
      <c r="S2858" s="94" t="s">
        <v>74</v>
      </c>
      <c r="T2858" s="211"/>
      <c r="U2858" s="211"/>
      <c r="V2858" s="211"/>
      <c r="W2858" s="211"/>
      <c r="X2858" s="211"/>
      <c r="Y2858" s="211"/>
      <c r="Z2858" s="211"/>
      <c r="AA2858" s="211"/>
      <c r="AB2858" s="211"/>
      <c r="AC2858" s="211"/>
      <c r="AD2858" s="211"/>
      <c r="AE2858" s="211"/>
      <c r="AF2858" s="211"/>
      <c r="AG2858" s="211"/>
      <c r="AH2858" s="211"/>
      <c r="AI2858" s="211"/>
    </row>
    <row r="2859" spans="1:35" ht="18.75" x14ac:dyDescent="0.25">
      <c r="A2859" s="88">
        <f>+PACKING!C2849</f>
        <v>0</v>
      </c>
      <c r="B2859" s="89">
        <f>+PACKING!D2849</f>
        <v>0</v>
      </c>
      <c r="C2859" s="90">
        <f>+PACKING!F2849</f>
        <v>0</v>
      </c>
      <c r="D2859" s="90" t="str">
        <f t="shared" si="225"/>
        <v>0---0</v>
      </c>
      <c r="E2859" s="90" t="str">
        <f t="shared" si="226"/>
        <v>0---0</v>
      </c>
      <c r="F2859" s="91">
        <f>+PACKING!E2849</f>
        <v>0</v>
      </c>
      <c r="G2859" s="92">
        <f>+PACKING!I2849</f>
        <v>0</v>
      </c>
      <c r="H2859" s="91" t="s">
        <v>38</v>
      </c>
      <c r="I2859" s="90">
        <f t="shared" si="227"/>
        <v>0</v>
      </c>
      <c r="J2859" s="91">
        <f t="shared" si="228"/>
        <v>0</v>
      </c>
      <c r="K2859" s="90"/>
      <c r="L2859" s="92">
        <f>+PACKING!L2849</f>
        <v>0</v>
      </c>
      <c r="M2859" s="92">
        <f t="shared" si="229"/>
        <v>2</v>
      </c>
      <c r="N2859" s="91">
        <f>+PACKING!G2849</f>
        <v>0</v>
      </c>
      <c r="O2859" s="91">
        <f>+PACKING!H2849</f>
        <v>0</v>
      </c>
      <c r="P2859" s="90" t="s">
        <v>17</v>
      </c>
      <c r="Q2859" s="91">
        <f>+PACKING!J2849</f>
        <v>0</v>
      </c>
      <c r="R2859" s="93">
        <f>+PACKING!K2849</f>
        <v>0</v>
      </c>
      <c r="S2859" s="94" t="s">
        <v>74</v>
      </c>
      <c r="T2859" s="211"/>
      <c r="U2859" s="211"/>
      <c r="V2859" s="211"/>
      <c r="W2859" s="211"/>
      <c r="X2859" s="211"/>
      <c r="Y2859" s="211"/>
      <c r="Z2859" s="211"/>
      <c r="AA2859" s="211"/>
      <c r="AB2859" s="211"/>
      <c r="AC2859" s="211"/>
      <c r="AD2859" s="211"/>
      <c r="AE2859" s="211"/>
      <c r="AF2859" s="211"/>
      <c r="AG2859" s="211"/>
      <c r="AH2859" s="211"/>
      <c r="AI2859" s="211"/>
    </row>
    <row r="2860" spans="1:35" ht="18.75" x14ac:dyDescent="0.25">
      <c r="A2860" s="88">
        <f>+PACKING!C2850</f>
        <v>0</v>
      </c>
      <c r="B2860" s="89">
        <f>+PACKING!D2850</f>
        <v>0</v>
      </c>
      <c r="C2860" s="90">
        <f>+PACKING!F2850</f>
        <v>0</v>
      </c>
      <c r="D2860" s="90" t="str">
        <f t="shared" si="225"/>
        <v>0---0</v>
      </c>
      <c r="E2860" s="90" t="str">
        <f t="shared" si="226"/>
        <v>0---0</v>
      </c>
      <c r="F2860" s="91">
        <f>+PACKING!E2850</f>
        <v>0</v>
      </c>
      <c r="G2860" s="92">
        <f>+PACKING!I2850</f>
        <v>0</v>
      </c>
      <c r="H2860" s="91" t="s">
        <v>38</v>
      </c>
      <c r="I2860" s="90">
        <f t="shared" si="227"/>
        <v>0</v>
      </c>
      <c r="J2860" s="91">
        <f t="shared" si="228"/>
        <v>0</v>
      </c>
      <c r="K2860" s="90"/>
      <c r="L2860" s="92">
        <f>+PACKING!L2850</f>
        <v>0</v>
      </c>
      <c r="M2860" s="92">
        <f t="shared" si="229"/>
        <v>2</v>
      </c>
      <c r="N2860" s="91">
        <f>+PACKING!G2850</f>
        <v>0</v>
      </c>
      <c r="O2860" s="91">
        <f>+PACKING!H2850</f>
        <v>0</v>
      </c>
      <c r="P2860" s="90" t="s">
        <v>17</v>
      </c>
      <c r="Q2860" s="91">
        <f>+PACKING!J2850</f>
        <v>0</v>
      </c>
      <c r="R2860" s="93">
        <f>+PACKING!K2850</f>
        <v>0</v>
      </c>
      <c r="S2860" s="94" t="s">
        <v>74</v>
      </c>
      <c r="T2860" s="211"/>
      <c r="U2860" s="211"/>
      <c r="V2860" s="211"/>
      <c r="W2860" s="211"/>
      <c r="X2860" s="211"/>
      <c r="Y2860" s="211"/>
      <c r="Z2860" s="211"/>
      <c r="AA2860" s="211"/>
      <c r="AB2860" s="211"/>
      <c r="AC2860" s="211"/>
      <c r="AD2860" s="211"/>
      <c r="AE2860" s="211"/>
      <c r="AF2860" s="211"/>
      <c r="AG2860" s="211"/>
      <c r="AH2860" s="211"/>
      <c r="AI2860" s="211"/>
    </row>
    <row r="2861" spans="1:35" ht="18.75" x14ac:dyDescent="0.25">
      <c r="A2861" s="88">
        <f>+PACKING!C2851</f>
        <v>0</v>
      </c>
      <c r="B2861" s="89">
        <f>+PACKING!D2851</f>
        <v>0</v>
      </c>
      <c r="C2861" s="90">
        <f>+PACKING!F2851</f>
        <v>0</v>
      </c>
      <c r="D2861" s="90" t="str">
        <f t="shared" si="225"/>
        <v>0---0</v>
      </c>
      <c r="E2861" s="90" t="str">
        <f t="shared" si="226"/>
        <v>0---0</v>
      </c>
      <c r="F2861" s="91">
        <f>+PACKING!E2851</f>
        <v>0</v>
      </c>
      <c r="G2861" s="92">
        <f>+PACKING!I2851</f>
        <v>0</v>
      </c>
      <c r="H2861" s="91" t="s">
        <v>38</v>
      </c>
      <c r="I2861" s="90">
        <f t="shared" si="227"/>
        <v>0</v>
      </c>
      <c r="J2861" s="91">
        <f t="shared" si="228"/>
        <v>0</v>
      </c>
      <c r="K2861" s="90"/>
      <c r="L2861" s="92">
        <f>+PACKING!L2851</f>
        <v>0</v>
      </c>
      <c r="M2861" s="92">
        <f t="shared" si="229"/>
        <v>2</v>
      </c>
      <c r="N2861" s="91">
        <f>+PACKING!G2851</f>
        <v>0</v>
      </c>
      <c r="O2861" s="91">
        <f>+PACKING!H2851</f>
        <v>0</v>
      </c>
      <c r="P2861" s="90" t="s">
        <v>17</v>
      </c>
      <c r="Q2861" s="91">
        <f>+PACKING!J2851</f>
        <v>0</v>
      </c>
      <c r="R2861" s="93">
        <f>+PACKING!K2851</f>
        <v>0</v>
      </c>
      <c r="S2861" s="94" t="s">
        <v>74</v>
      </c>
      <c r="T2861" s="211"/>
      <c r="U2861" s="211"/>
      <c r="V2861" s="211"/>
      <c r="W2861" s="211"/>
      <c r="X2861" s="211"/>
      <c r="Y2861" s="211"/>
      <c r="Z2861" s="211"/>
      <c r="AA2861" s="211"/>
      <c r="AB2861" s="211"/>
      <c r="AC2861" s="211"/>
      <c r="AD2861" s="211"/>
      <c r="AE2861" s="211"/>
      <c r="AF2861" s="211"/>
      <c r="AG2861" s="211"/>
      <c r="AH2861" s="211"/>
      <c r="AI2861" s="211"/>
    </row>
    <row r="2862" spans="1:35" ht="18.75" x14ac:dyDescent="0.25">
      <c r="A2862" s="88">
        <f>+PACKING!C2852</f>
        <v>0</v>
      </c>
      <c r="B2862" s="89">
        <f>+PACKING!D2852</f>
        <v>0</v>
      </c>
      <c r="C2862" s="90">
        <f>+PACKING!F2852</f>
        <v>0</v>
      </c>
      <c r="D2862" s="90" t="str">
        <f t="shared" si="225"/>
        <v>0---0</v>
      </c>
      <c r="E2862" s="90" t="str">
        <f t="shared" si="226"/>
        <v>0---0</v>
      </c>
      <c r="F2862" s="91">
        <f>+PACKING!E2852</f>
        <v>0</v>
      </c>
      <c r="G2862" s="92">
        <f>+PACKING!I2852</f>
        <v>0</v>
      </c>
      <c r="H2862" s="91" t="s">
        <v>38</v>
      </c>
      <c r="I2862" s="90">
        <f t="shared" si="227"/>
        <v>0</v>
      </c>
      <c r="J2862" s="91">
        <f t="shared" si="228"/>
        <v>0</v>
      </c>
      <c r="K2862" s="90"/>
      <c r="L2862" s="92">
        <f>+PACKING!L2852</f>
        <v>0</v>
      </c>
      <c r="M2862" s="92">
        <f t="shared" si="229"/>
        <v>2</v>
      </c>
      <c r="N2862" s="91">
        <f>+PACKING!G2852</f>
        <v>0</v>
      </c>
      <c r="O2862" s="91">
        <f>+PACKING!H2852</f>
        <v>0</v>
      </c>
      <c r="P2862" s="90" t="s">
        <v>17</v>
      </c>
      <c r="Q2862" s="91">
        <f>+PACKING!J2852</f>
        <v>0</v>
      </c>
      <c r="R2862" s="93">
        <f>+PACKING!K2852</f>
        <v>0</v>
      </c>
      <c r="S2862" s="94" t="s">
        <v>74</v>
      </c>
      <c r="T2862" s="211"/>
      <c r="U2862" s="211"/>
      <c r="V2862" s="211"/>
      <c r="W2862" s="211"/>
      <c r="X2862" s="211"/>
      <c r="Y2862" s="211"/>
      <c r="Z2862" s="211"/>
      <c r="AA2862" s="211"/>
      <c r="AB2862" s="211"/>
      <c r="AC2862" s="211"/>
      <c r="AD2862" s="211"/>
      <c r="AE2862" s="211"/>
      <c r="AF2862" s="211"/>
      <c r="AG2862" s="211"/>
      <c r="AH2862" s="211"/>
      <c r="AI2862" s="211"/>
    </row>
    <row r="2863" spans="1:35" ht="18.75" x14ac:dyDescent="0.25">
      <c r="A2863" s="88">
        <f>+PACKING!C2853</f>
        <v>0</v>
      </c>
      <c r="B2863" s="89">
        <f>+PACKING!D2853</f>
        <v>0</v>
      </c>
      <c r="C2863" s="90">
        <f>+PACKING!F2853</f>
        <v>0</v>
      </c>
      <c r="D2863" s="90" t="str">
        <f t="shared" si="225"/>
        <v>0---0</v>
      </c>
      <c r="E2863" s="90" t="str">
        <f t="shared" si="226"/>
        <v>0---0</v>
      </c>
      <c r="F2863" s="91">
        <f>+PACKING!E2853</f>
        <v>0</v>
      </c>
      <c r="G2863" s="92">
        <f>+PACKING!I2853</f>
        <v>0</v>
      </c>
      <c r="H2863" s="91" t="s">
        <v>38</v>
      </c>
      <c r="I2863" s="90">
        <f t="shared" si="227"/>
        <v>0</v>
      </c>
      <c r="J2863" s="91">
        <f t="shared" si="228"/>
        <v>0</v>
      </c>
      <c r="K2863" s="90"/>
      <c r="L2863" s="92">
        <f>+PACKING!L2853</f>
        <v>0</v>
      </c>
      <c r="M2863" s="92">
        <f t="shared" si="229"/>
        <v>2</v>
      </c>
      <c r="N2863" s="91">
        <f>+PACKING!G2853</f>
        <v>0</v>
      </c>
      <c r="O2863" s="91">
        <f>+PACKING!H2853</f>
        <v>0</v>
      </c>
      <c r="P2863" s="90" t="s">
        <v>17</v>
      </c>
      <c r="Q2863" s="91">
        <f>+PACKING!J2853</f>
        <v>0</v>
      </c>
      <c r="R2863" s="93">
        <f>+PACKING!K2853</f>
        <v>0</v>
      </c>
      <c r="S2863" s="94" t="s">
        <v>74</v>
      </c>
      <c r="T2863" s="211"/>
      <c r="U2863" s="211"/>
      <c r="V2863" s="211"/>
      <c r="W2863" s="211"/>
      <c r="X2863" s="211"/>
      <c r="Y2863" s="211"/>
      <c r="Z2863" s="211"/>
      <c r="AA2863" s="211"/>
      <c r="AB2863" s="211"/>
      <c r="AC2863" s="211"/>
      <c r="AD2863" s="211"/>
      <c r="AE2863" s="211"/>
      <c r="AF2863" s="211"/>
      <c r="AG2863" s="211"/>
      <c r="AH2863" s="211"/>
      <c r="AI2863" s="211"/>
    </row>
    <row r="2864" spans="1:35" ht="18.75" x14ac:dyDescent="0.25">
      <c r="A2864" s="88">
        <f>+PACKING!C2854</f>
        <v>0</v>
      </c>
      <c r="B2864" s="89">
        <f>+PACKING!D2854</f>
        <v>0</v>
      </c>
      <c r="C2864" s="90">
        <f>+PACKING!F2854</f>
        <v>0</v>
      </c>
      <c r="D2864" s="90" t="str">
        <f t="shared" si="225"/>
        <v>0---0</v>
      </c>
      <c r="E2864" s="90" t="str">
        <f t="shared" si="226"/>
        <v>0---0</v>
      </c>
      <c r="F2864" s="91">
        <f>+PACKING!E2854</f>
        <v>0</v>
      </c>
      <c r="G2864" s="92">
        <f>+PACKING!I2854</f>
        <v>0</v>
      </c>
      <c r="H2864" s="91" t="s">
        <v>38</v>
      </c>
      <c r="I2864" s="90">
        <f t="shared" si="227"/>
        <v>0</v>
      </c>
      <c r="J2864" s="91">
        <f t="shared" si="228"/>
        <v>0</v>
      </c>
      <c r="K2864" s="90"/>
      <c r="L2864" s="92">
        <f>+PACKING!L2854</f>
        <v>0</v>
      </c>
      <c r="M2864" s="92">
        <f t="shared" si="229"/>
        <v>2</v>
      </c>
      <c r="N2864" s="91">
        <f>+PACKING!G2854</f>
        <v>0</v>
      </c>
      <c r="O2864" s="91">
        <f>+PACKING!H2854</f>
        <v>0</v>
      </c>
      <c r="P2864" s="90" t="s">
        <v>17</v>
      </c>
      <c r="Q2864" s="91">
        <f>+PACKING!J2854</f>
        <v>0</v>
      </c>
      <c r="R2864" s="93">
        <f>+PACKING!K2854</f>
        <v>0</v>
      </c>
      <c r="S2864" s="94" t="s">
        <v>74</v>
      </c>
      <c r="T2864" s="211"/>
      <c r="U2864" s="211"/>
      <c r="V2864" s="211"/>
      <c r="W2864" s="211"/>
      <c r="X2864" s="211"/>
      <c r="Y2864" s="211"/>
      <c r="Z2864" s="211"/>
      <c r="AA2864" s="211"/>
      <c r="AB2864" s="211"/>
      <c r="AC2864" s="211"/>
      <c r="AD2864" s="211"/>
      <c r="AE2864" s="211"/>
      <c r="AF2864" s="211"/>
      <c r="AG2864" s="211"/>
      <c r="AH2864" s="211"/>
      <c r="AI2864" s="211"/>
    </row>
    <row r="2865" spans="1:35" ht="18.75" x14ac:dyDescent="0.25">
      <c r="A2865" s="88">
        <f>+PACKING!C2855</f>
        <v>0</v>
      </c>
      <c r="B2865" s="89">
        <f>+PACKING!D2855</f>
        <v>0</v>
      </c>
      <c r="C2865" s="90">
        <f>+PACKING!F2855</f>
        <v>0</v>
      </c>
      <c r="D2865" s="90" t="str">
        <f t="shared" si="225"/>
        <v>0---0</v>
      </c>
      <c r="E2865" s="90" t="str">
        <f t="shared" si="226"/>
        <v>0---0</v>
      </c>
      <c r="F2865" s="91">
        <f>+PACKING!E2855</f>
        <v>0</v>
      </c>
      <c r="G2865" s="92">
        <f>+PACKING!I2855</f>
        <v>0</v>
      </c>
      <c r="H2865" s="91" t="s">
        <v>38</v>
      </c>
      <c r="I2865" s="90">
        <f t="shared" si="227"/>
        <v>0</v>
      </c>
      <c r="J2865" s="91">
        <f t="shared" si="228"/>
        <v>0</v>
      </c>
      <c r="K2865" s="90"/>
      <c r="L2865" s="92">
        <f>+PACKING!L2855</f>
        <v>0</v>
      </c>
      <c r="M2865" s="92">
        <f t="shared" si="229"/>
        <v>2</v>
      </c>
      <c r="N2865" s="91">
        <f>+PACKING!G2855</f>
        <v>0</v>
      </c>
      <c r="O2865" s="91">
        <f>+PACKING!H2855</f>
        <v>0</v>
      </c>
      <c r="P2865" s="90" t="s">
        <v>17</v>
      </c>
      <c r="Q2865" s="91">
        <f>+PACKING!J2855</f>
        <v>0</v>
      </c>
      <c r="R2865" s="93">
        <f>+PACKING!K2855</f>
        <v>0</v>
      </c>
      <c r="S2865" s="94" t="s">
        <v>74</v>
      </c>
      <c r="T2865" s="211"/>
      <c r="U2865" s="211"/>
      <c r="V2865" s="211"/>
      <c r="W2865" s="211"/>
      <c r="X2865" s="211"/>
      <c r="Y2865" s="211"/>
      <c r="Z2865" s="211"/>
      <c r="AA2865" s="211"/>
      <c r="AB2865" s="211"/>
      <c r="AC2865" s="211"/>
      <c r="AD2865" s="211"/>
      <c r="AE2865" s="211"/>
      <c r="AF2865" s="211"/>
      <c r="AG2865" s="211"/>
      <c r="AH2865" s="211"/>
      <c r="AI2865" s="211"/>
    </row>
    <row r="2866" spans="1:35" ht="18.75" x14ac:dyDescent="0.25">
      <c r="A2866" s="88">
        <f>+PACKING!C2856</f>
        <v>0</v>
      </c>
      <c r="B2866" s="89">
        <f>+PACKING!D2856</f>
        <v>0</v>
      </c>
      <c r="C2866" s="90">
        <f>+PACKING!F2856</f>
        <v>0</v>
      </c>
      <c r="D2866" s="90" t="str">
        <f t="shared" si="225"/>
        <v>0---0</v>
      </c>
      <c r="E2866" s="90" t="str">
        <f t="shared" si="226"/>
        <v>0---0</v>
      </c>
      <c r="F2866" s="91">
        <f>+PACKING!E2856</f>
        <v>0</v>
      </c>
      <c r="G2866" s="92">
        <f>+PACKING!I2856</f>
        <v>0</v>
      </c>
      <c r="H2866" s="91" t="s">
        <v>38</v>
      </c>
      <c r="I2866" s="90">
        <f t="shared" si="227"/>
        <v>0</v>
      </c>
      <c r="J2866" s="91">
        <f t="shared" si="228"/>
        <v>0</v>
      </c>
      <c r="K2866" s="90"/>
      <c r="L2866" s="92">
        <f>+PACKING!L2856</f>
        <v>0</v>
      </c>
      <c r="M2866" s="92">
        <f t="shared" si="229"/>
        <v>2</v>
      </c>
      <c r="N2866" s="91">
        <f>+PACKING!G2856</f>
        <v>0</v>
      </c>
      <c r="O2866" s="91">
        <f>+PACKING!H2856</f>
        <v>0</v>
      </c>
      <c r="P2866" s="90" t="s">
        <v>17</v>
      </c>
      <c r="Q2866" s="91">
        <f>+PACKING!J2856</f>
        <v>0</v>
      </c>
      <c r="R2866" s="93">
        <f>+PACKING!K2856</f>
        <v>0</v>
      </c>
      <c r="S2866" s="94" t="s">
        <v>74</v>
      </c>
      <c r="T2866" s="211"/>
      <c r="U2866" s="211"/>
      <c r="V2866" s="211"/>
      <c r="W2866" s="211"/>
      <c r="X2866" s="211"/>
      <c r="Y2866" s="211"/>
      <c r="Z2866" s="211"/>
      <c r="AA2866" s="211"/>
      <c r="AB2866" s="211"/>
      <c r="AC2866" s="211"/>
      <c r="AD2866" s="211"/>
      <c r="AE2866" s="211"/>
      <c r="AF2866" s="211"/>
      <c r="AG2866" s="211"/>
      <c r="AH2866" s="211"/>
      <c r="AI2866" s="211"/>
    </row>
    <row r="2867" spans="1:35" ht="18.75" x14ac:dyDescent="0.25">
      <c r="A2867" s="88">
        <f>+PACKING!C2857</f>
        <v>0</v>
      </c>
      <c r="B2867" s="89">
        <f>+PACKING!D2857</f>
        <v>0</v>
      </c>
      <c r="C2867" s="90">
        <f>+PACKING!F2857</f>
        <v>0</v>
      </c>
      <c r="D2867" s="90" t="str">
        <f t="shared" si="225"/>
        <v>0---0</v>
      </c>
      <c r="E2867" s="90" t="str">
        <f t="shared" si="226"/>
        <v>0---0</v>
      </c>
      <c r="F2867" s="91">
        <f>+PACKING!E2857</f>
        <v>0</v>
      </c>
      <c r="G2867" s="92">
        <f>+PACKING!I2857</f>
        <v>0</v>
      </c>
      <c r="H2867" s="91" t="s">
        <v>38</v>
      </c>
      <c r="I2867" s="90">
        <f t="shared" si="227"/>
        <v>0</v>
      </c>
      <c r="J2867" s="91">
        <f t="shared" si="228"/>
        <v>0</v>
      </c>
      <c r="K2867" s="90"/>
      <c r="L2867" s="92">
        <f>+PACKING!L2857</f>
        <v>0</v>
      </c>
      <c r="M2867" s="92">
        <f t="shared" si="229"/>
        <v>2</v>
      </c>
      <c r="N2867" s="91">
        <f>+PACKING!G2857</f>
        <v>0</v>
      </c>
      <c r="O2867" s="91">
        <f>+PACKING!H2857</f>
        <v>0</v>
      </c>
      <c r="P2867" s="90" t="s">
        <v>17</v>
      </c>
      <c r="Q2867" s="91">
        <f>+PACKING!J2857</f>
        <v>0</v>
      </c>
      <c r="R2867" s="93">
        <f>+PACKING!K2857</f>
        <v>0</v>
      </c>
      <c r="S2867" s="94" t="s">
        <v>74</v>
      </c>
      <c r="T2867" s="211"/>
      <c r="U2867" s="211"/>
      <c r="V2867" s="211"/>
      <c r="W2867" s="211"/>
      <c r="X2867" s="211"/>
      <c r="Y2867" s="211"/>
      <c r="Z2867" s="211"/>
      <c r="AA2867" s="211"/>
      <c r="AB2867" s="211"/>
      <c r="AC2867" s="211"/>
      <c r="AD2867" s="211"/>
      <c r="AE2867" s="211"/>
      <c r="AF2867" s="211"/>
      <c r="AG2867" s="211"/>
      <c r="AH2867" s="211"/>
      <c r="AI2867" s="211"/>
    </row>
    <row r="2868" spans="1:35" ht="18.75" x14ac:dyDescent="0.25">
      <c r="A2868" s="88">
        <f>+PACKING!C2858</f>
        <v>0</v>
      </c>
      <c r="B2868" s="89">
        <f>+PACKING!D2858</f>
        <v>0</v>
      </c>
      <c r="C2868" s="90">
        <f>+PACKING!F2858</f>
        <v>0</v>
      </c>
      <c r="D2868" s="90" t="str">
        <f t="shared" si="225"/>
        <v>0---0</v>
      </c>
      <c r="E2868" s="90" t="str">
        <f t="shared" si="226"/>
        <v>0---0</v>
      </c>
      <c r="F2868" s="91">
        <f>+PACKING!E2858</f>
        <v>0</v>
      </c>
      <c r="G2868" s="92">
        <f>+PACKING!I2858</f>
        <v>0</v>
      </c>
      <c r="H2868" s="91" t="s">
        <v>38</v>
      </c>
      <c r="I2868" s="90">
        <f t="shared" si="227"/>
        <v>0</v>
      </c>
      <c r="J2868" s="91">
        <f t="shared" si="228"/>
        <v>0</v>
      </c>
      <c r="K2868" s="90"/>
      <c r="L2868" s="92">
        <f>+PACKING!L2858</f>
        <v>0</v>
      </c>
      <c r="M2868" s="92">
        <f t="shared" si="229"/>
        <v>2</v>
      </c>
      <c r="N2868" s="91">
        <f>+PACKING!G2858</f>
        <v>0</v>
      </c>
      <c r="O2868" s="91">
        <f>+PACKING!H2858</f>
        <v>0</v>
      </c>
      <c r="P2868" s="90" t="s">
        <v>17</v>
      </c>
      <c r="Q2868" s="91">
        <f>+PACKING!J2858</f>
        <v>0</v>
      </c>
      <c r="R2868" s="93">
        <f>+PACKING!K2858</f>
        <v>0</v>
      </c>
      <c r="S2868" s="94" t="s">
        <v>74</v>
      </c>
      <c r="T2868" s="211"/>
      <c r="U2868" s="211"/>
      <c r="V2868" s="211"/>
      <c r="W2868" s="211"/>
      <c r="X2868" s="211"/>
      <c r="Y2868" s="211"/>
      <c r="Z2868" s="211"/>
      <c r="AA2868" s="211"/>
      <c r="AB2868" s="211"/>
      <c r="AC2868" s="211"/>
      <c r="AD2868" s="211"/>
      <c r="AE2868" s="211"/>
      <c r="AF2868" s="211"/>
      <c r="AG2868" s="211"/>
      <c r="AH2868" s="211"/>
      <c r="AI2868" s="211"/>
    </row>
    <row r="2869" spans="1:35" ht="18.75" x14ac:dyDescent="0.25">
      <c r="A2869" s="88">
        <f>+PACKING!C2859</f>
        <v>0</v>
      </c>
      <c r="B2869" s="89">
        <f>+PACKING!D2859</f>
        <v>0</v>
      </c>
      <c r="C2869" s="90">
        <f>+PACKING!F2859</f>
        <v>0</v>
      </c>
      <c r="D2869" s="90" t="str">
        <f t="shared" si="225"/>
        <v>0---0</v>
      </c>
      <c r="E2869" s="90" t="str">
        <f t="shared" si="226"/>
        <v>0---0</v>
      </c>
      <c r="F2869" s="91">
        <f>+PACKING!E2859</f>
        <v>0</v>
      </c>
      <c r="G2869" s="92">
        <f>+PACKING!I2859</f>
        <v>0</v>
      </c>
      <c r="H2869" s="91" t="s">
        <v>38</v>
      </c>
      <c r="I2869" s="90">
        <f t="shared" si="227"/>
        <v>0</v>
      </c>
      <c r="J2869" s="91">
        <f t="shared" si="228"/>
        <v>0</v>
      </c>
      <c r="K2869" s="90"/>
      <c r="L2869" s="92">
        <f>+PACKING!L2859</f>
        <v>0</v>
      </c>
      <c r="M2869" s="92">
        <f t="shared" si="229"/>
        <v>2</v>
      </c>
      <c r="N2869" s="91">
        <f>+PACKING!G2859</f>
        <v>0</v>
      </c>
      <c r="O2869" s="91">
        <f>+PACKING!H2859</f>
        <v>0</v>
      </c>
      <c r="P2869" s="90" t="s">
        <v>17</v>
      </c>
      <c r="Q2869" s="91">
        <f>+PACKING!J2859</f>
        <v>0</v>
      </c>
      <c r="R2869" s="93">
        <f>+PACKING!K2859</f>
        <v>0</v>
      </c>
      <c r="S2869" s="94" t="s">
        <v>74</v>
      </c>
      <c r="T2869" s="211"/>
      <c r="U2869" s="211"/>
      <c r="V2869" s="211"/>
      <c r="W2869" s="211"/>
      <c r="X2869" s="211"/>
      <c r="Y2869" s="211"/>
      <c r="Z2869" s="211"/>
      <c r="AA2869" s="211"/>
      <c r="AB2869" s="211"/>
      <c r="AC2869" s="211"/>
      <c r="AD2869" s="211"/>
      <c r="AE2869" s="211"/>
      <c r="AF2869" s="211"/>
      <c r="AG2869" s="211"/>
      <c r="AH2869" s="211"/>
      <c r="AI2869" s="211"/>
    </row>
    <row r="2870" spans="1:35" ht="18.75" x14ac:dyDescent="0.25">
      <c r="A2870" s="88">
        <f>+PACKING!C2860</f>
        <v>0</v>
      </c>
      <c r="B2870" s="89">
        <f>+PACKING!D2860</f>
        <v>0</v>
      </c>
      <c r="C2870" s="90">
        <f>+PACKING!F2860</f>
        <v>0</v>
      </c>
      <c r="D2870" s="90" t="str">
        <f t="shared" si="225"/>
        <v>0---0</v>
      </c>
      <c r="E2870" s="90" t="str">
        <f t="shared" si="226"/>
        <v>0---0</v>
      </c>
      <c r="F2870" s="91">
        <f>+PACKING!E2860</f>
        <v>0</v>
      </c>
      <c r="G2870" s="92">
        <f>+PACKING!I2860</f>
        <v>0</v>
      </c>
      <c r="H2870" s="91" t="s">
        <v>38</v>
      </c>
      <c r="I2870" s="90">
        <f t="shared" si="227"/>
        <v>0</v>
      </c>
      <c r="J2870" s="91">
        <f t="shared" si="228"/>
        <v>0</v>
      </c>
      <c r="K2870" s="90"/>
      <c r="L2870" s="92">
        <f>+PACKING!L2860</f>
        <v>0</v>
      </c>
      <c r="M2870" s="92">
        <f t="shared" si="229"/>
        <v>2</v>
      </c>
      <c r="N2870" s="91">
        <f>+PACKING!G2860</f>
        <v>0</v>
      </c>
      <c r="O2870" s="91">
        <f>+PACKING!H2860</f>
        <v>0</v>
      </c>
      <c r="P2870" s="90" t="s">
        <v>17</v>
      </c>
      <c r="Q2870" s="91">
        <f>+PACKING!J2860</f>
        <v>0</v>
      </c>
      <c r="R2870" s="93">
        <f>+PACKING!K2860</f>
        <v>0</v>
      </c>
      <c r="S2870" s="94" t="s">
        <v>74</v>
      </c>
      <c r="T2870" s="211"/>
      <c r="U2870" s="211"/>
      <c r="V2870" s="211"/>
      <c r="W2870" s="211"/>
      <c r="X2870" s="211"/>
      <c r="Y2870" s="211"/>
      <c r="Z2870" s="211"/>
      <c r="AA2870" s="211"/>
      <c r="AB2870" s="211"/>
      <c r="AC2870" s="211"/>
      <c r="AD2870" s="211"/>
      <c r="AE2870" s="211"/>
      <c r="AF2870" s="211"/>
      <c r="AG2870" s="211"/>
      <c r="AH2870" s="211"/>
      <c r="AI2870" s="211"/>
    </row>
    <row r="2871" spans="1:35" ht="18.75" x14ac:dyDescent="0.25">
      <c r="A2871" s="88">
        <f>+PACKING!C2861</f>
        <v>0</v>
      </c>
      <c r="B2871" s="89">
        <f>+PACKING!D2861</f>
        <v>0</v>
      </c>
      <c r="C2871" s="90">
        <f>+PACKING!F2861</f>
        <v>0</v>
      </c>
      <c r="D2871" s="90" t="str">
        <f t="shared" si="225"/>
        <v>0---0</v>
      </c>
      <c r="E2871" s="90" t="str">
        <f t="shared" si="226"/>
        <v>0---0</v>
      </c>
      <c r="F2871" s="91">
        <f>+PACKING!E2861</f>
        <v>0</v>
      </c>
      <c r="G2871" s="92">
        <f>+PACKING!I2861</f>
        <v>0</v>
      </c>
      <c r="H2871" s="91" t="s">
        <v>38</v>
      </c>
      <c r="I2871" s="90">
        <f t="shared" si="227"/>
        <v>0</v>
      </c>
      <c r="J2871" s="91">
        <f t="shared" si="228"/>
        <v>0</v>
      </c>
      <c r="K2871" s="90"/>
      <c r="L2871" s="92">
        <f>+PACKING!L2861</f>
        <v>0</v>
      </c>
      <c r="M2871" s="92">
        <f t="shared" si="229"/>
        <v>2</v>
      </c>
      <c r="N2871" s="91">
        <f>+PACKING!G2861</f>
        <v>0</v>
      </c>
      <c r="O2871" s="91">
        <f>+PACKING!H2861</f>
        <v>0</v>
      </c>
      <c r="P2871" s="90" t="s">
        <v>17</v>
      </c>
      <c r="Q2871" s="91">
        <f>+PACKING!J2861</f>
        <v>0</v>
      </c>
      <c r="R2871" s="93">
        <f>+PACKING!K2861</f>
        <v>0</v>
      </c>
      <c r="S2871" s="94" t="s">
        <v>74</v>
      </c>
      <c r="T2871" s="211"/>
      <c r="U2871" s="211"/>
      <c r="V2871" s="211"/>
      <c r="W2871" s="211"/>
      <c r="X2871" s="211"/>
      <c r="Y2871" s="211"/>
      <c r="Z2871" s="211"/>
      <c r="AA2871" s="211"/>
      <c r="AB2871" s="211"/>
      <c r="AC2871" s="211"/>
      <c r="AD2871" s="211"/>
      <c r="AE2871" s="211"/>
      <c r="AF2871" s="211"/>
      <c r="AG2871" s="211"/>
      <c r="AH2871" s="211"/>
      <c r="AI2871" s="211"/>
    </row>
    <row r="2872" spans="1:35" ht="18.75" x14ac:dyDescent="0.25">
      <c r="A2872" s="88">
        <f>+PACKING!C2862</f>
        <v>0</v>
      </c>
      <c r="B2872" s="89">
        <f>+PACKING!D2862</f>
        <v>0</v>
      </c>
      <c r="C2872" s="90">
        <f>+PACKING!F2862</f>
        <v>0</v>
      </c>
      <c r="D2872" s="90" t="str">
        <f t="shared" si="225"/>
        <v>0---0</v>
      </c>
      <c r="E2872" s="90" t="str">
        <f t="shared" si="226"/>
        <v>0---0</v>
      </c>
      <c r="F2872" s="91">
        <f>+PACKING!E2862</f>
        <v>0</v>
      </c>
      <c r="G2872" s="92">
        <f>+PACKING!I2862</f>
        <v>0</v>
      </c>
      <c r="H2872" s="91" t="s">
        <v>38</v>
      </c>
      <c r="I2872" s="90">
        <f t="shared" si="227"/>
        <v>0</v>
      </c>
      <c r="J2872" s="91">
        <f t="shared" si="228"/>
        <v>0</v>
      </c>
      <c r="K2872" s="90"/>
      <c r="L2872" s="92">
        <f>+PACKING!L2862</f>
        <v>0</v>
      </c>
      <c r="M2872" s="92">
        <f t="shared" si="229"/>
        <v>2</v>
      </c>
      <c r="N2872" s="91">
        <f>+PACKING!G2862</f>
        <v>0</v>
      </c>
      <c r="O2872" s="91">
        <f>+PACKING!H2862</f>
        <v>0</v>
      </c>
      <c r="P2872" s="90" t="s">
        <v>17</v>
      </c>
      <c r="Q2872" s="91">
        <f>+PACKING!J2862</f>
        <v>0</v>
      </c>
      <c r="R2872" s="93">
        <f>+PACKING!K2862</f>
        <v>0</v>
      </c>
      <c r="S2872" s="94" t="s">
        <v>74</v>
      </c>
      <c r="T2872" s="211"/>
      <c r="U2872" s="211"/>
      <c r="V2872" s="211"/>
      <c r="W2872" s="211"/>
      <c r="X2872" s="211"/>
      <c r="Y2872" s="211"/>
      <c r="Z2872" s="211"/>
      <c r="AA2872" s="211"/>
      <c r="AB2872" s="211"/>
      <c r="AC2872" s="211"/>
      <c r="AD2872" s="211"/>
      <c r="AE2872" s="211"/>
      <c r="AF2872" s="211"/>
      <c r="AG2872" s="211"/>
      <c r="AH2872" s="211"/>
      <c r="AI2872" s="211"/>
    </row>
    <row r="2873" spans="1:35" ht="18.75" x14ac:dyDescent="0.25">
      <c r="A2873" s="88">
        <f>+PACKING!C2863</f>
        <v>0</v>
      </c>
      <c r="B2873" s="89">
        <f>+PACKING!D2863</f>
        <v>0</v>
      </c>
      <c r="C2873" s="90">
        <f>+PACKING!F2863</f>
        <v>0</v>
      </c>
      <c r="D2873" s="90" t="str">
        <f t="shared" si="225"/>
        <v>0---0</v>
      </c>
      <c r="E2873" s="90" t="str">
        <f t="shared" si="226"/>
        <v>0---0</v>
      </c>
      <c r="F2873" s="91">
        <f>+PACKING!E2863</f>
        <v>0</v>
      </c>
      <c r="G2873" s="92">
        <f>+PACKING!I2863</f>
        <v>0</v>
      </c>
      <c r="H2873" s="91" t="s">
        <v>38</v>
      </c>
      <c r="I2873" s="90">
        <f t="shared" si="227"/>
        <v>0</v>
      </c>
      <c r="J2873" s="91">
        <f t="shared" si="228"/>
        <v>0</v>
      </c>
      <c r="K2873" s="90"/>
      <c r="L2873" s="92">
        <f>+PACKING!L2863</f>
        <v>0</v>
      </c>
      <c r="M2873" s="92">
        <f t="shared" si="229"/>
        <v>2</v>
      </c>
      <c r="N2873" s="91">
        <f>+PACKING!G2863</f>
        <v>0</v>
      </c>
      <c r="O2873" s="91">
        <f>+PACKING!H2863</f>
        <v>0</v>
      </c>
      <c r="P2873" s="90" t="s">
        <v>17</v>
      </c>
      <c r="Q2873" s="91">
        <f>+PACKING!J2863</f>
        <v>0</v>
      </c>
      <c r="R2873" s="93">
        <f>+PACKING!K2863</f>
        <v>0</v>
      </c>
      <c r="S2873" s="94" t="s">
        <v>74</v>
      </c>
      <c r="T2873" s="211"/>
      <c r="U2873" s="211"/>
      <c r="V2873" s="211"/>
      <c r="W2873" s="211"/>
      <c r="X2873" s="211"/>
      <c r="Y2873" s="211"/>
      <c r="Z2873" s="211"/>
      <c r="AA2873" s="211"/>
      <c r="AB2873" s="211"/>
      <c r="AC2873" s="211"/>
      <c r="AD2873" s="211"/>
      <c r="AE2873" s="211"/>
      <c r="AF2873" s="211"/>
      <c r="AG2873" s="211"/>
      <c r="AH2873" s="211"/>
      <c r="AI2873" s="211"/>
    </row>
    <row r="2874" spans="1:35" ht="18.75" x14ac:dyDescent="0.25">
      <c r="A2874" s="88">
        <f>+PACKING!C2864</f>
        <v>0</v>
      </c>
      <c r="B2874" s="89">
        <f>+PACKING!D2864</f>
        <v>0</v>
      </c>
      <c r="C2874" s="90">
        <f>+PACKING!F2864</f>
        <v>0</v>
      </c>
      <c r="D2874" s="90" t="str">
        <f t="shared" si="225"/>
        <v>0---0</v>
      </c>
      <c r="E2874" s="90" t="str">
        <f t="shared" si="226"/>
        <v>0---0</v>
      </c>
      <c r="F2874" s="91">
        <f>+PACKING!E2864</f>
        <v>0</v>
      </c>
      <c r="G2874" s="92">
        <f>+PACKING!I2864</f>
        <v>0</v>
      </c>
      <c r="H2874" s="91" t="s">
        <v>38</v>
      </c>
      <c r="I2874" s="90">
        <f t="shared" si="227"/>
        <v>0</v>
      </c>
      <c r="J2874" s="91">
        <f t="shared" si="228"/>
        <v>0</v>
      </c>
      <c r="K2874" s="90"/>
      <c r="L2874" s="92">
        <f>+PACKING!L2864</f>
        <v>0</v>
      </c>
      <c r="M2874" s="92">
        <f t="shared" si="229"/>
        <v>2</v>
      </c>
      <c r="N2874" s="91">
        <f>+PACKING!G2864</f>
        <v>0</v>
      </c>
      <c r="O2874" s="91">
        <f>+PACKING!H2864</f>
        <v>0</v>
      </c>
      <c r="P2874" s="90" t="s">
        <v>17</v>
      </c>
      <c r="Q2874" s="91">
        <f>+PACKING!J2864</f>
        <v>0</v>
      </c>
      <c r="R2874" s="93">
        <f>+PACKING!K2864</f>
        <v>0</v>
      </c>
      <c r="S2874" s="94" t="s">
        <v>74</v>
      </c>
      <c r="T2874" s="211"/>
      <c r="U2874" s="211"/>
      <c r="V2874" s="211"/>
      <c r="W2874" s="211"/>
      <c r="X2874" s="211"/>
      <c r="Y2874" s="211"/>
      <c r="Z2874" s="211"/>
      <c r="AA2874" s="211"/>
      <c r="AB2874" s="211"/>
      <c r="AC2874" s="211"/>
      <c r="AD2874" s="211"/>
      <c r="AE2874" s="211"/>
      <c r="AF2874" s="211"/>
      <c r="AG2874" s="211"/>
      <c r="AH2874" s="211"/>
      <c r="AI2874" s="211"/>
    </row>
    <row r="2875" spans="1:35" ht="18.75" x14ac:dyDescent="0.25">
      <c r="A2875" s="88">
        <f>+PACKING!C2865</f>
        <v>0</v>
      </c>
      <c r="B2875" s="89">
        <f>+PACKING!D2865</f>
        <v>0</v>
      </c>
      <c r="C2875" s="90">
        <f>+PACKING!F2865</f>
        <v>0</v>
      </c>
      <c r="D2875" s="90" t="str">
        <f t="shared" si="225"/>
        <v>0---0</v>
      </c>
      <c r="E2875" s="90" t="str">
        <f t="shared" si="226"/>
        <v>0---0</v>
      </c>
      <c r="F2875" s="91">
        <f>+PACKING!E2865</f>
        <v>0</v>
      </c>
      <c r="G2875" s="92">
        <f>+PACKING!I2865</f>
        <v>0</v>
      </c>
      <c r="H2875" s="91" t="s">
        <v>38</v>
      </c>
      <c r="I2875" s="90">
        <f t="shared" si="227"/>
        <v>0</v>
      </c>
      <c r="J2875" s="91">
        <f t="shared" si="228"/>
        <v>0</v>
      </c>
      <c r="K2875" s="90"/>
      <c r="L2875" s="92">
        <f>+PACKING!L2865</f>
        <v>0</v>
      </c>
      <c r="M2875" s="92">
        <f t="shared" si="229"/>
        <v>2</v>
      </c>
      <c r="N2875" s="91">
        <f>+PACKING!G2865</f>
        <v>0</v>
      </c>
      <c r="O2875" s="91">
        <f>+PACKING!H2865</f>
        <v>0</v>
      </c>
      <c r="P2875" s="90" t="s">
        <v>17</v>
      </c>
      <c r="Q2875" s="91">
        <f>+PACKING!J2865</f>
        <v>0</v>
      </c>
      <c r="R2875" s="93">
        <f>+PACKING!K2865</f>
        <v>0</v>
      </c>
      <c r="S2875" s="94" t="s">
        <v>74</v>
      </c>
      <c r="T2875" s="211"/>
      <c r="U2875" s="211"/>
      <c r="V2875" s="211"/>
      <c r="W2875" s="211"/>
      <c r="X2875" s="211"/>
      <c r="Y2875" s="211"/>
      <c r="Z2875" s="211"/>
      <c r="AA2875" s="211"/>
      <c r="AB2875" s="211"/>
      <c r="AC2875" s="211"/>
      <c r="AD2875" s="211"/>
      <c r="AE2875" s="211"/>
      <c r="AF2875" s="211"/>
      <c r="AG2875" s="211"/>
      <c r="AH2875" s="211"/>
      <c r="AI2875" s="211"/>
    </row>
    <row r="2876" spans="1:35" ht="18.75" x14ac:dyDescent="0.25">
      <c r="A2876" s="88">
        <f>+PACKING!C2866</f>
        <v>0</v>
      </c>
      <c r="B2876" s="89">
        <f>+PACKING!D2866</f>
        <v>0</v>
      </c>
      <c r="C2876" s="90">
        <f>+PACKING!F2866</f>
        <v>0</v>
      </c>
      <c r="D2876" s="90" t="str">
        <f t="shared" si="225"/>
        <v>0---0</v>
      </c>
      <c r="E2876" s="90" t="str">
        <f t="shared" si="226"/>
        <v>0---0</v>
      </c>
      <c r="F2876" s="91">
        <f>+PACKING!E2866</f>
        <v>0</v>
      </c>
      <c r="G2876" s="92">
        <f>+PACKING!I2866</f>
        <v>0</v>
      </c>
      <c r="H2876" s="91" t="s">
        <v>38</v>
      </c>
      <c r="I2876" s="90">
        <f t="shared" si="227"/>
        <v>0</v>
      </c>
      <c r="J2876" s="91">
        <f t="shared" si="228"/>
        <v>0</v>
      </c>
      <c r="K2876" s="90"/>
      <c r="L2876" s="92">
        <f>+PACKING!L2866</f>
        <v>0</v>
      </c>
      <c r="M2876" s="92">
        <f t="shared" si="229"/>
        <v>2</v>
      </c>
      <c r="N2876" s="91">
        <f>+PACKING!G2866</f>
        <v>0</v>
      </c>
      <c r="O2876" s="91">
        <f>+PACKING!H2866</f>
        <v>0</v>
      </c>
      <c r="P2876" s="90" t="s">
        <v>17</v>
      </c>
      <c r="Q2876" s="91">
        <f>+PACKING!J2866</f>
        <v>0</v>
      </c>
      <c r="R2876" s="93">
        <f>+PACKING!K2866</f>
        <v>0</v>
      </c>
      <c r="S2876" s="94" t="s">
        <v>74</v>
      </c>
      <c r="T2876" s="211"/>
      <c r="U2876" s="211"/>
      <c r="V2876" s="211"/>
      <c r="W2876" s="211"/>
      <c r="X2876" s="211"/>
      <c r="Y2876" s="211"/>
      <c r="Z2876" s="211"/>
      <c r="AA2876" s="211"/>
      <c r="AB2876" s="211"/>
      <c r="AC2876" s="211"/>
      <c r="AD2876" s="211"/>
      <c r="AE2876" s="211"/>
      <c r="AF2876" s="211"/>
      <c r="AG2876" s="211"/>
      <c r="AH2876" s="211"/>
      <c r="AI2876" s="211"/>
    </row>
    <row r="2877" spans="1:35" ht="18.75" x14ac:dyDescent="0.25">
      <c r="A2877" s="88">
        <f>+PACKING!C2867</f>
        <v>0</v>
      </c>
      <c r="B2877" s="89">
        <f>+PACKING!D2867</f>
        <v>0</v>
      </c>
      <c r="C2877" s="90">
        <f>+PACKING!F2867</f>
        <v>0</v>
      </c>
      <c r="D2877" s="90" t="str">
        <f t="shared" si="225"/>
        <v>0---0</v>
      </c>
      <c r="E2877" s="90" t="str">
        <f t="shared" si="226"/>
        <v>0---0</v>
      </c>
      <c r="F2877" s="91">
        <f>+PACKING!E2867</f>
        <v>0</v>
      </c>
      <c r="G2877" s="92">
        <f>+PACKING!I2867</f>
        <v>0</v>
      </c>
      <c r="H2877" s="91" t="s">
        <v>38</v>
      </c>
      <c r="I2877" s="90">
        <f t="shared" si="227"/>
        <v>0</v>
      </c>
      <c r="J2877" s="91">
        <f t="shared" si="228"/>
        <v>0</v>
      </c>
      <c r="K2877" s="90"/>
      <c r="L2877" s="92">
        <f>+PACKING!L2867</f>
        <v>0</v>
      </c>
      <c r="M2877" s="92">
        <f t="shared" si="229"/>
        <v>2</v>
      </c>
      <c r="N2877" s="91">
        <f>+PACKING!G2867</f>
        <v>0</v>
      </c>
      <c r="O2877" s="91">
        <f>+PACKING!H2867</f>
        <v>0</v>
      </c>
      <c r="P2877" s="90" t="s">
        <v>17</v>
      </c>
      <c r="Q2877" s="91">
        <f>+PACKING!J2867</f>
        <v>0</v>
      </c>
      <c r="R2877" s="93">
        <f>+PACKING!K2867</f>
        <v>0</v>
      </c>
      <c r="S2877" s="94" t="s">
        <v>74</v>
      </c>
      <c r="T2877" s="211"/>
      <c r="U2877" s="211"/>
      <c r="V2877" s="211"/>
      <c r="W2877" s="211"/>
      <c r="X2877" s="211"/>
      <c r="Y2877" s="211"/>
      <c r="Z2877" s="211"/>
      <c r="AA2877" s="211"/>
      <c r="AB2877" s="211"/>
      <c r="AC2877" s="211"/>
      <c r="AD2877" s="211"/>
      <c r="AE2877" s="211"/>
      <c r="AF2877" s="211"/>
      <c r="AG2877" s="211"/>
      <c r="AH2877" s="211"/>
      <c r="AI2877" s="211"/>
    </row>
    <row r="2878" spans="1:35" ht="18.75" x14ac:dyDescent="0.25">
      <c r="A2878" s="88">
        <f>+PACKING!C2868</f>
        <v>0</v>
      </c>
      <c r="B2878" s="89">
        <f>+PACKING!D2868</f>
        <v>0</v>
      </c>
      <c r="C2878" s="90">
        <f>+PACKING!F2868</f>
        <v>0</v>
      </c>
      <c r="D2878" s="90" t="str">
        <f t="shared" si="225"/>
        <v>0---0</v>
      </c>
      <c r="E2878" s="90" t="str">
        <f t="shared" si="226"/>
        <v>0---0</v>
      </c>
      <c r="F2878" s="91">
        <f>+PACKING!E2868</f>
        <v>0</v>
      </c>
      <c r="G2878" s="92">
        <f>+PACKING!I2868</f>
        <v>0</v>
      </c>
      <c r="H2878" s="91" t="s">
        <v>38</v>
      </c>
      <c r="I2878" s="90">
        <f t="shared" si="227"/>
        <v>0</v>
      </c>
      <c r="J2878" s="91">
        <f t="shared" si="228"/>
        <v>0</v>
      </c>
      <c r="K2878" s="90"/>
      <c r="L2878" s="92">
        <f>+PACKING!L2868</f>
        <v>0</v>
      </c>
      <c r="M2878" s="92">
        <f t="shared" si="229"/>
        <v>2</v>
      </c>
      <c r="N2878" s="91">
        <f>+PACKING!G2868</f>
        <v>0</v>
      </c>
      <c r="O2878" s="91">
        <f>+PACKING!H2868</f>
        <v>0</v>
      </c>
      <c r="P2878" s="90" t="s">
        <v>17</v>
      </c>
      <c r="Q2878" s="91">
        <f>+PACKING!J2868</f>
        <v>0</v>
      </c>
      <c r="R2878" s="93">
        <f>+PACKING!K2868</f>
        <v>0</v>
      </c>
      <c r="S2878" s="94" t="s">
        <v>74</v>
      </c>
      <c r="T2878" s="211"/>
      <c r="U2878" s="211"/>
      <c r="V2878" s="211"/>
      <c r="W2878" s="211"/>
      <c r="X2878" s="211"/>
      <c r="Y2878" s="211"/>
      <c r="Z2878" s="211"/>
      <c r="AA2878" s="211"/>
      <c r="AB2878" s="211"/>
      <c r="AC2878" s="211"/>
      <c r="AD2878" s="211"/>
      <c r="AE2878" s="211"/>
      <c r="AF2878" s="211"/>
      <c r="AG2878" s="211"/>
      <c r="AH2878" s="211"/>
      <c r="AI2878" s="211"/>
    </row>
    <row r="2879" spans="1:35" ht="18.75" x14ac:dyDescent="0.25">
      <c r="A2879" s="88">
        <f>+PACKING!C2869</f>
        <v>0</v>
      </c>
      <c r="B2879" s="89">
        <f>+PACKING!D2869</f>
        <v>0</v>
      </c>
      <c r="C2879" s="90">
        <f>+PACKING!F2869</f>
        <v>0</v>
      </c>
      <c r="D2879" s="90" t="str">
        <f t="shared" si="225"/>
        <v>0---0</v>
      </c>
      <c r="E2879" s="90" t="str">
        <f t="shared" si="226"/>
        <v>0---0</v>
      </c>
      <c r="F2879" s="91">
        <f>+PACKING!E2869</f>
        <v>0</v>
      </c>
      <c r="G2879" s="92">
        <f>+PACKING!I2869</f>
        <v>0</v>
      </c>
      <c r="H2879" s="91" t="s">
        <v>38</v>
      </c>
      <c r="I2879" s="90">
        <f t="shared" si="227"/>
        <v>0</v>
      </c>
      <c r="J2879" s="91">
        <f t="shared" si="228"/>
        <v>0</v>
      </c>
      <c r="K2879" s="90"/>
      <c r="L2879" s="92">
        <f>+PACKING!L2869</f>
        <v>0</v>
      </c>
      <c r="M2879" s="92">
        <f t="shared" si="229"/>
        <v>2</v>
      </c>
      <c r="N2879" s="91">
        <f>+PACKING!G2869</f>
        <v>0</v>
      </c>
      <c r="O2879" s="91">
        <f>+PACKING!H2869</f>
        <v>0</v>
      </c>
      <c r="P2879" s="90" t="s">
        <v>17</v>
      </c>
      <c r="Q2879" s="91">
        <f>+PACKING!J2869</f>
        <v>0</v>
      </c>
      <c r="R2879" s="93">
        <f>+PACKING!K2869</f>
        <v>0</v>
      </c>
      <c r="S2879" s="94" t="s">
        <v>74</v>
      </c>
      <c r="T2879" s="211"/>
      <c r="U2879" s="211"/>
      <c r="V2879" s="211"/>
      <c r="W2879" s="211"/>
      <c r="X2879" s="211"/>
      <c r="Y2879" s="211"/>
      <c r="Z2879" s="211"/>
      <c r="AA2879" s="211"/>
      <c r="AB2879" s="211"/>
      <c r="AC2879" s="211"/>
      <c r="AD2879" s="211"/>
      <c r="AE2879" s="211"/>
      <c r="AF2879" s="211"/>
      <c r="AG2879" s="211"/>
      <c r="AH2879" s="211"/>
      <c r="AI2879" s="211"/>
    </row>
    <row r="2880" spans="1:35" ht="18.75" x14ac:dyDescent="0.25">
      <c r="A2880" s="88">
        <f>+PACKING!C2870</f>
        <v>0</v>
      </c>
      <c r="B2880" s="89">
        <f>+PACKING!D2870</f>
        <v>0</v>
      </c>
      <c r="C2880" s="90">
        <f>+PACKING!F2870</f>
        <v>0</v>
      </c>
      <c r="D2880" s="90" t="str">
        <f t="shared" si="225"/>
        <v>0---0</v>
      </c>
      <c r="E2880" s="90" t="str">
        <f t="shared" si="226"/>
        <v>0---0</v>
      </c>
      <c r="F2880" s="91">
        <f>+PACKING!E2870</f>
        <v>0</v>
      </c>
      <c r="G2880" s="92">
        <f>+PACKING!I2870</f>
        <v>0</v>
      </c>
      <c r="H2880" s="91" t="s">
        <v>38</v>
      </c>
      <c r="I2880" s="90">
        <f t="shared" si="227"/>
        <v>0</v>
      </c>
      <c r="J2880" s="91">
        <f t="shared" si="228"/>
        <v>0</v>
      </c>
      <c r="K2880" s="90"/>
      <c r="L2880" s="92">
        <f>+PACKING!L2870</f>
        <v>0</v>
      </c>
      <c r="M2880" s="92">
        <f t="shared" si="229"/>
        <v>2</v>
      </c>
      <c r="N2880" s="91">
        <f>+PACKING!G2870</f>
        <v>0</v>
      </c>
      <c r="O2880" s="91">
        <f>+PACKING!H2870</f>
        <v>0</v>
      </c>
      <c r="P2880" s="90" t="s">
        <v>17</v>
      </c>
      <c r="Q2880" s="91">
        <f>+PACKING!J2870</f>
        <v>0</v>
      </c>
      <c r="R2880" s="93">
        <f>+PACKING!K2870</f>
        <v>0</v>
      </c>
      <c r="S2880" s="94" t="s">
        <v>74</v>
      </c>
      <c r="T2880" s="211"/>
      <c r="U2880" s="211"/>
      <c r="V2880" s="211"/>
      <c r="W2880" s="211"/>
      <c r="X2880" s="211"/>
      <c r="Y2880" s="211"/>
      <c r="Z2880" s="211"/>
      <c r="AA2880" s="211"/>
      <c r="AB2880" s="211"/>
      <c r="AC2880" s="211"/>
      <c r="AD2880" s="211"/>
      <c r="AE2880" s="211"/>
      <c r="AF2880" s="211"/>
      <c r="AG2880" s="211"/>
      <c r="AH2880" s="211"/>
      <c r="AI2880" s="211"/>
    </row>
    <row r="2881" spans="1:35" ht="18.75" x14ac:dyDescent="0.25">
      <c r="A2881" s="88">
        <f>+PACKING!C2871</f>
        <v>0</v>
      </c>
      <c r="B2881" s="89">
        <f>+PACKING!D2871</f>
        <v>0</v>
      </c>
      <c r="C2881" s="90">
        <f>+PACKING!F2871</f>
        <v>0</v>
      </c>
      <c r="D2881" s="90" t="str">
        <f t="shared" si="225"/>
        <v>0---0</v>
      </c>
      <c r="E2881" s="90" t="str">
        <f t="shared" si="226"/>
        <v>0---0</v>
      </c>
      <c r="F2881" s="91">
        <f>+PACKING!E2871</f>
        <v>0</v>
      </c>
      <c r="G2881" s="92">
        <f>+PACKING!I2871</f>
        <v>0</v>
      </c>
      <c r="H2881" s="91" t="s">
        <v>38</v>
      </c>
      <c r="I2881" s="90">
        <f t="shared" si="227"/>
        <v>0</v>
      </c>
      <c r="J2881" s="91">
        <f t="shared" si="228"/>
        <v>0</v>
      </c>
      <c r="K2881" s="90"/>
      <c r="L2881" s="92">
        <f>+PACKING!L2871</f>
        <v>0</v>
      </c>
      <c r="M2881" s="92">
        <f t="shared" si="229"/>
        <v>2</v>
      </c>
      <c r="N2881" s="91">
        <f>+PACKING!G2871</f>
        <v>0</v>
      </c>
      <c r="O2881" s="91">
        <f>+PACKING!H2871</f>
        <v>0</v>
      </c>
      <c r="P2881" s="90" t="s">
        <v>17</v>
      </c>
      <c r="Q2881" s="91">
        <f>+PACKING!J2871</f>
        <v>0</v>
      </c>
      <c r="R2881" s="93">
        <f>+PACKING!K2871</f>
        <v>0</v>
      </c>
      <c r="S2881" s="94" t="s">
        <v>74</v>
      </c>
      <c r="T2881" s="211"/>
      <c r="U2881" s="211"/>
      <c r="V2881" s="211"/>
      <c r="W2881" s="211"/>
      <c r="X2881" s="211"/>
      <c r="Y2881" s="211"/>
      <c r="Z2881" s="211"/>
      <c r="AA2881" s="211"/>
      <c r="AB2881" s="211"/>
      <c r="AC2881" s="211"/>
      <c r="AD2881" s="211"/>
      <c r="AE2881" s="211"/>
      <c r="AF2881" s="211"/>
      <c r="AG2881" s="211"/>
      <c r="AH2881" s="211"/>
      <c r="AI2881" s="211"/>
    </row>
    <row r="2882" spans="1:35" ht="18.75" x14ac:dyDescent="0.25">
      <c r="A2882" s="88">
        <f>+PACKING!C2872</f>
        <v>0</v>
      </c>
      <c r="B2882" s="89">
        <f>+PACKING!D2872</f>
        <v>0</v>
      </c>
      <c r="C2882" s="90">
        <f>+PACKING!F2872</f>
        <v>0</v>
      </c>
      <c r="D2882" s="90" t="str">
        <f t="shared" si="225"/>
        <v>0---0</v>
      </c>
      <c r="E2882" s="90" t="str">
        <f t="shared" si="226"/>
        <v>0---0</v>
      </c>
      <c r="F2882" s="91">
        <f>+PACKING!E2872</f>
        <v>0</v>
      </c>
      <c r="G2882" s="92">
        <f>+PACKING!I2872</f>
        <v>0</v>
      </c>
      <c r="H2882" s="91" t="s">
        <v>38</v>
      </c>
      <c r="I2882" s="90">
        <f t="shared" si="227"/>
        <v>0</v>
      </c>
      <c r="J2882" s="91">
        <f t="shared" si="228"/>
        <v>0</v>
      </c>
      <c r="K2882" s="90"/>
      <c r="L2882" s="92">
        <f>+PACKING!L2872</f>
        <v>0</v>
      </c>
      <c r="M2882" s="92">
        <f t="shared" si="229"/>
        <v>2</v>
      </c>
      <c r="N2882" s="91">
        <f>+PACKING!G2872</f>
        <v>0</v>
      </c>
      <c r="O2882" s="91">
        <f>+PACKING!H2872</f>
        <v>0</v>
      </c>
      <c r="P2882" s="90" t="s">
        <v>17</v>
      </c>
      <c r="Q2882" s="91">
        <f>+PACKING!J2872</f>
        <v>0</v>
      </c>
      <c r="R2882" s="93">
        <f>+PACKING!K2872</f>
        <v>0</v>
      </c>
      <c r="S2882" s="94" t="s">
        <v>74</v>
      </c>
      <c r="T2882" s="211"/>
      <c r="U2882" s="211"/>
      <c r="V2882" s="211"/>
      <c r="W2882" s="211"/>
      <c r="X2882" s="211"/>
      <c r="Y2882" s="211"/>
      <c r="Z2882" s="211"/>
      <c r="AA2882" s="211"/>
      <c r="AB2882" s="211"/>
      <c r="AC2882" s="211"/>
      <c r="AD2882" s="211"/>
      <c r="AE2882" s="211"/>
      <c r="AF2882" s="211"/>
      <c r="AG2882" s="211"/>
      <c r="AH2882" s="211"/>
      <c r="AI2882" s="211"/>
    </row>
    <row r="2883" spans="1:35" ht="18.75" x14ac:dyDescent="0.25">
      <c r="A2883" s="88">
        <f>+PACKING!C2873</f>
        <v>0</v>
      </c>
      <c r="B2883" s="89">
        <f>+PACKING!D2873</f>
        <v>0</v>
      </c>
      <c r="C2883" s="90">
        <f>+PACKING!F2873</f>
        <v>0</v>
      </c>
      <c r="D2883" s="90" t="str">
        <f t="shared" si="225"/>
        <v>0---0</v>
      </c>
      <c r="E2883" s="90" t="str">
        <f t="shared" si="226"/>
        <v>0---0</v>
      </c>
      <c r="F2883" s="91">
        <f>+PACKING!E2873</f>
        <v>0</v>
      </c>
      <c r="G2883" s="92">
        <f>+PACKING!I2873</f>
        <v>0</v>
      </c>
      <c r="H2883" s="91" t="s">
        <v>38</v>
      </c>
      <c r="I2883" s="90">
        <f t="shared" si="227"/>
        <v>0</v>
      </c>
      <c r="J2883" s="91">
        <f t="shared" si="228"/>
        <v>0</v>
      </c>
      <c r="K2883" s="90"/>
      <c r="L2883" s="92">
        <f>+PACKING!L2873</f>
        <v>0</v>
      </c>
      <c r="M2883" s="92">
        <f t="shared" si="229"/>
        <v>2</v>
      </c>
      <c r="N2883" s="91">
        <f>+PACKING!G2873</f>
        <v>0</v>
      </c>
      <c r="O2883" s="91">
        <f>+PACKING!H2873</f>
        <v>0</v>
      </c>
      <c r="P2883" s="90" t="s">
        <v>17</v>
      </c>
      <c r="Q2883" s="91">
        <f>+PACKING!J2873</f>
        <v>0</v>
      </c>
      <c r="R2883" s="93">
        <f>+PACKING!K2873</f>
        <v>0</v>
      </c>
      <c r="S2883" s="94" t="s">
        <v>74</v>
      </c>
      <c r="T2883" s="211"/>
      <c r="U2883" s="211"/>
      <c r="V2883" s="211"/>
      <c r="W2883" s="211"/>
      <c r="X2883" s="211"/>
      <c r="Y2883" s="211"/>
      <c r="Z2883" s="211"/>
      <c r="AA2883" s="211"/>
      <c r="AB2883" s="211"/>
      <c r="AC2883" s="211"/>
      <c r="AD2883" s="211"/>
      <c r="AE2883" s="211"/>
      <c r="AF2883" s="211"/>
      <c r="AG2883" s="211"/>
      <c r="AH2883" s="211"/>
      <c r="AI2883" s="211"/>
    </row>
    <row r="2884" spans="1:35" ht="18.75" x14ac:dyDescent="0.25">
      <c r="A2884" s="88">
        <f>+PACKING!C2874</f>
        <v>0</v>
      </c>
      <c r="B2884" s="89">
        <f>+PACKING!D2874</f>
        <v>0</v>
      </c>
      <c r="C2884" s="90">
        <f>+PACKING!F2874</f>
        <v>0</v>
      </c>
      <c r="D2884" s="90" t="str">
        <f t="shared" si="225"/>
        <v>0---0</v>
      </c>
      <c r="E2884" s="90" t="str">
        <f t="shared" si="226"/>
        <v>0---0</v>
      </c>
      <c r="F2884" s="91">
        <f>+PACKING!E2874</f>
        <v>0</v>
      </c>
      <c r="G2884" s="92">
        <f>+PACKING!I2874</f>
        <v>0</v>
      </c>
      <c r="H2884" s="91" t="s">
        <v>38</v>
      </c>
      <c r="I2884" s="90">
        <f t="shared" si="227"/>
        <v>0</v>
      </c>
      <c r="J2884" s="91">
        <f t="shared" si="228"/>
        <v>0</v>
      </c>
      <c r="K2884" s="90"/>
      <c r="L2884" s="92">
        <f>+PACKING!L2874</f>
        <v>0</v>
      </c>
      <c r="M2884" s="92">
        <f t="shared" si="229"/>
        <v>2</v>
      </c>
      <c r="N2884" s="91">
        <f>+PACKING!G2874</f>
        <v>0</v>
      </c>
      <c r="O2884" s="91">
        <f>+PACKING!H2874</f>
        <v>0</v>
      </c>
      <c r="P2884" s="90" t="s">
        <v>17</v>
      </c>
      <c r="Q2884" s="91">
        <f>+PACKING!J2874</f>
        <v>0</v>
      </c>
      <c r="R2884" s="93">
        <f>+PACKING!K2874</f>
        <v>0</v>
      </c>
      <c r="S2884" s="94" t="s">
        <v>74</v>
      </c>
      <c r="T2884" s="211"/>
      <c r="U2884" s="211"/>
      <c r="V2884" s="211"/>
      <c r="W2884" s="211"/>
      <c r="X2884" s="211"/>
      <c r="Y2884" s="211"/>
      <c r="Z2884" s="211"/>
      <c r="AA2884" s="211"/>
      <c r="AB2884" s="211"/>
      <c r="AC2884" s="211"/>
      <c r="AD2884" s="211"/>
      <c r="AE2884" s="211"/>
      <c r="AF2884" s="211"/>
      <c r="AG2884" s="211"/>
      <c r="AH2884" s="211"/>
      <c r="AI2884" s="211"/>
    </row>
    <row r="2885" spans="1:35" ht="18.75" x14ac:dyDescent="0.25">
      <c r="A2885" s="88">
        <f>+PACKING!C2875</f>
        <v>0</v>
      </c>
      <c r="B2885" s="89">
        <f>+PACKING!D2875</f>
        <v>0</v>
      </c>
      <c r="C2885" s="90">
        <f>+PACKING!F2875</f>
        <v>0</v>
      </c>
      <c r="D2885" s="90" t="str">
        <f t="shared" si="225"/>
        <v>0---0</v>
      </c>
      <c r="E2885" s="90" t="str">
        <f t="shared" si="226"/>
        <v>0---0</v>
      </c>
      <c r="F2885" s="91">
        <f>+PACKING!E2875</f>
        <v>0</v>
      </c>
      <c r="G2885" s="92">
        <f>+PACKING!I2875</f>
        <v>0</v>
      </c>
      <c r="H2885" s="91" t="s">
        <v>38</v>
      </c>
      <c r="I2885" s="90">
        <f t="shared" si="227"/>
        <v>0</v>
      </c>
      <c r="J2885" s="91">
        <f t="shared" si="228"/>
        <v>0</v>
      </c>
      <c r="K2885" s="90"/>
      <c r="L2885" s="92">
        <f>+PACKING!L2875</f>
        <v>0</v>
      </c>
      <c r="M2885" s="92">
        <f t="shared" si="229"/>
        <v>2</v>
      </c>
      <c r="N2885" s="91">
        <f>+PACKING!G2875</f>
        <v>0</v>
      </c>
      <c r="O2885" s="91">
        <f>+PACKING!H2875</f>
        <v>0</v>
      </c>
      <c r="P2885" s="90" t="s">
        <v>17</v>
      </c>
      <c r="Q2885" s="91">
        <f>+PACKING!J2875</f>
        <v>0</v>
      </c>
      <c r="R2885" s="93">
        <f>+PACKING!K2875</f>
        <v>0</v>
      </c>
      <c r="S2885" s="94" t="s">
        <v>74</v>
      </c>
      <c r="T2885" s="211"/>
      <c r="U2885" s="211"/>
      <c r="V2885" s="211"/>
      <c r="W2885" s="211"/>
      <c r="X2885" s="211"/>
      <c r="Y2885" s="211"/>
      <c r="Z2885" s="211"/>
      <c r="AA2885" s="211"/>
      <c r="AB2885" s="211"/>
      <c r="AC2885" s="211"/>
      <c r="AD2885" s="211"/>
      <c r="AE2885" s="211"/>
      <c r="AF2885" s="211"/>
      <c r="AG2885" s="211"/>
      <c r="AH2885" s="211"/>
      <c r="AI2885" s="211"/>
    </row>
    <row r="2886" spans="1:35" ht="18.75" x14ac:dyDescent="0.25">
      <c r="A2886" s="88">
        <f>+PACKING!C2876</f>
        <v>0</v>
      </c>
      <c r="B2886" s="89">
        <f>+PACKING!D2876</f>
        <v>0</v>
      </c>
      <c r="C2886" s="90">
        <f>+PACKING!F2876</f>
        <v>0</v>
      </c>
      <c r="D2886" s="90" t="str">
        <f t="shared" si="225"/>
        <v>0---0</v>
      </c>
      <c r="E2886" s="90" t="str">
        <f t="shared" si="226"/>
        <v>0---0</v>
      </c>
      <c r="F2886" s="91">
        <f>+PACKING!E2876</f>
        <v>0</v>
      </c>
      <c r="G2886" s="92">
        <f>+PACKING!I2876</f>
        <v>0</v>
      </c>
      <c r="H2886" s="91" t="s">
        <v>38</v>
      </c>
      <c r="I2886" s="90">
        <f t="shared" si="227"/>
        <v>0</v>
      </c>
      <c r="J2886" s="91">
        <f t="shared" si="228"/>
        <v>0</v>
      </c>
      <c r="K2886" s="90"/>
      <c r="L2886" s="92">
        <f>+PACKING!L2876</f>
        <v>0</v>
      </c>
      <c r="M2886" s="92">
        <f t="shared" si="229"/>
        <v>2</v>
      </c>
      <c r="N2886" s="91">
        <f>+PACKING!G2876</f>
        <v>0</v>
      </c>
      <c r="O2886" s="91">
        <f>+PACKING!H2876</f>
        <v>0</v>
      </c>
      <c r="P2886" s="90" t="s">
        <v>17</v>
      </c>
      <c r="Q2886" s="91">
        <f>+PACKING!J2876</f>
        <v>0</v>
      </c>
      <c r="R2886" s="93">
        <f>+PACKING!K2876</f>
        <v>0</v>
      </c>
      <c r="S2886" s="94" t="s">
        <v>74</v>
      </c>
      <c r="T2886" s="211"/>
      <c r="U2886" s="211"/>
      <c r="V2886" s="211"/>
      <c r="W2886" s="211"/>
      <c r="X2886" s="211"/>
      <c r="Y2886" s="211"/>
      <c r="Z2886" s="211"/>
      <c r="AA2886" s="211"/>
      <c r="AB2886" s="211"/>
      <c r="AC2886" s="211"/>
      <c r="AD2886" s="211"/>
      <c r="AE2886" s="211"/>
      <c r="AF2886" s="211"/>
      <c r="AG2886" s="211"/>
      <c r="AH2886" s="211"/>
      <c r="AI2886" s="211"/>
    </row>
    <row r="2887" spans="1:35" ht="18.75" x14ac:dyDescent="0.25">
      <c r="A2887" s="88">
        <f>+PACKING!C2877</f>
        <v>0</v>
      </c>
      <c r="B2887" s="89">
        <f>+PACKING!D2877</f>
        <v>0</v>
      </c>
      <c r="C2887" s="90">
        <f>+PACKING!F2877</f>
        <v>0</v>
      </c>
      <c r="D2887" s="90" t="str">
        <f t="shared" si="225"/>
        <v>0---0</v>
      </c>
      <c r="E2887" s="90" t="str">
        <f t="shared" si="226"/>
        <v>0---0</v>
      </c>
      <c r="F2887" s="91">
        <f>+PACKING!E2877</f>
        <v>0</v>
      </c>
      <c r="G2887" s="92">
        <f>+PACKING!I2877</f>
        <v>0</v>
      </c>
      <c r="H2887" s="91" t="s">
        <v>38</v>
      </c>
      <c r="I2887" s="90">
        <f t="shared" si="227"/>
        <v>0</v>
      </c>
      <c r="J2887" s="91">
        <f t="shared" si="228"/>
        <v>0</v>
      </c>
      <c r="K2887" s="90"/>
      <c r="L2887" s="92">
        <f>+PACKING!L2877</f>
        <v>0</v>
      </c>
      <c r="M2887" s="92">
        <f t="shared" si="229"/>
        <v>2</v>
      </c>
      <c r="N2887" s="91">
        <f>+PACKING!G2877</f>
        <v>0</v>
      </c>
      <c r="O2887" s="91">
        <f>+PACKING!H2877</f>
        <v>0</v>
      </c>
      <c r="P2887" s="90" t="s">
        <v>17</v>
      </c>
      <c r="Q2887" s="91">
        <f>+PACKING!J2877</f>
        <v>0</v>
      </c>
      <c r="R2887" s="93">
        <f>+PACKING!K2877</f>
        <v>0</v>
      </c>
      <c r="S2887" s="94" t="s">
        <v>74</v>
      </c>
      <c r="T2887" s="211"/>
      <c r="U2887" s="211"/>
      <c r="V2887" s="211"/>
      <c r="W2887" s="211"/>
      <c r="X2887" s="211"/>
      <c r="Y2887" s="211"/>
      <c r="Z2887" s="211"/>
      <c r="AA2887" s="211"/>
      <c r="AB2887" s="211"/>
      <c r="AC2887" s="211"/>
      <c r="AD2887" s="211"/>
      <c r="AE2887" s="211"/>
      <c r="AF2887" s="211"/>
      <c r="AG2887" s="211"/>
      <c r="AH2887" s="211"/>
      <c r="AI2887" s="211"/>
    </row>
    <row r="2888" spans="1:35" ht="18.75" x14ac:dyDescent="0.25">
      <c r="A2888" s="88">
        <f>+PACKING!C2878</f>
        <v>0</v>
      </c>
      <c r="B2888" s="89">
        <f>+PACKING!D2878</f>
        <v>0</v>
      </c>
      <c r="C2888" s="90">
        <f>+PACKING!F2878</f>
        <v>0</v>
      </c>
      <c r="D2888" s="90" t="str">
        <f t="shared" si="225"/>
        <v>0---0</v>
      </c>
      <c r="E2888" s="90" t="str">
        <f t="shared" si="226"/>
        <v>0---0</v>
      </c>
      <c r="F2888" s="91">
        <f>+PACKING!E2878</f>
        <v>0</v>
      </c>
      <c r="G2888" s="92">
        <f>+PACKING!I2878</f>
        <v>0</v>
      </c>
      <c r="H2888" s="91" t="s">
        <v>38</v>
      </c>
      <c r="I2888" s="90">
        <f t="shared" si="227"/>
        <v>0</v>
      </c>
      <c r="J2888" s="91">
        <f t="shared" si="228"/>
        <v>0</v>
      </c>
      <c r="K2888" s="90"/>
      <c r="L2888" s="92">
        <f>+PACKING!L2878</f>
        <v>0</v>
      </c>
      <c r="M2888" s="92">
        <f t="shared" si="229"/>
        <v>2</v>
      </c>
      <c r="N2888" s="91">
        <f>+PACKING!G2878</f>
        <v>0</v>
      </c>
      <c r="O2888" s="91">
        <f>+PACKING!H2878</f>
        <v>0</v>
      </c>
      <c r="P2888" s="90" t="s">
        <v>17</v>
      </c>
      <c r="Q2888" s="91">
        <f>+PACKING!J2878</f>
        <v>0</v>
      </c>
      <c r="R2888" s="93">
        <f>+PACKING!K2878</f>
        <v>0</v>
      </c>
      <c r="S2888" s="94" t="s">
        <v>74</v>
      </c>
      <c r="T2888" s="211"/>
      <c r="U2888" s="211"/>
      <c r="V2888" s="211"/>
      <c r="W2888" s="211"/>
      <c r="X2888" s="211"/>
      <c r="Y2888" s="211"/>
      <c r="Z2888" s="211"/>
      <c r="AA2888" s="211"/>
      <c r="AB2888" s="211"/>
      <c r="AC2888" s="211"/>
      <c r="AD2888" s="211"/>
      <c r="AE2888" s="211"/>
      <c r="AF2888" s="211"/>
      <c r="AG2888" s="211"/>
      <c r="AH2888" s="211"/>
      <c r="AI2888" s="211"/>
    </row>
    <row r="2889" spans="1:35" ht="18.75" x14ac:dyDescent="0.25">
      <c r="A2889" s="88">
        <f>+PACKING!C2879</f>
        <v>0</v>
      </c>
      <c r="B2889" s="89">
        <f>+PACKING!D2879</f>
        <v>0</v>
      </c>
      <c r="C2889" s="90">
        <f>+PACKING!F2879</f>
        <v>0</v>
      </c>
      <c r="D2889" s="90" t="str">
        <f t="shared" si="225"/>
        <v>0---0</v>
      </c>
      <c r="E2889" s="90" t="str">
        <f t="shared" si="226"/>
        <v>0---0</v>
      </c>
      <c r="F2889" s="91">
        <f>+PACKING!E2879</f>
        <v>0</v>
      </c>
      <c r="G2889" s="92">
        <f>+PACKING!I2879</f>
        <v>0</v>
      </c>
      <c r="H2889" s="91" t="s">
        <v>38</v>
      </c>
      <c r="I2889" s="90">
        <f t="shared" si="227"/>
        <v>0</v>
      </c>
      <c r="J2889" s="91">
        <f t="shared" si="228"/>
        <v>0</v>
      </c>
      <c r="K2889" s="90"/>
      <c r="L2889" s="92">
        <f>+PACKING!L2879</f>
        <v>0</v>
      </c>
      <c r="M2889" s="92">
        <f t="shared" si="229"/>
        <v>2</v>
      </c>
      <c r="N2889" s="91">
        <f>+PACKING!G2879</f>
        <v>0</v>
      </c>
      <c r="O2889" s="91">
        <f>+PACKING!H2879</f>
        <v>0</v>
      </c>
      <c r="P2889" s="90" t="s">
        <v>17</v>
      </c>
      <c r="Q2889" s="91">
        <f>+PACKING!J2879</f>
        <v>0</v>
      </c>
      <c r="R2889" s="93">
        <f>+PACKING!K2879</f>
        <v>0</v>
      </c>
      <c r="S2889" s="94" t="s">
        <v>74</v>
      </c>
      <c r="T2889" s="211"/>
      <c r="U2889" s="211"/>
      <c r="V2889" s="211"/>
      <c r="W2889" s="211"/>
      <c r="X2889" s="211"/>
      <c r="Y2889" s="211"/>
      <c r="Z2889" s="211"/>
      <c r="AA2889" s="211"/>
      <c r="AB2889" s="211"/>
      <c r="AC2889" s="211"/>
      <c r="AD2889" s="211"/>
      <c r="AE2889" s="211"/>
      <c r="AF2889" s="211"/>
      <c r="AG2889" s="211"/>
      <c r="AH2889" s="211"/>
      <c r="AI2889" s="211"/>
    </row>
    <row r="2890" spans="1:35" ht="18.75" x14ac:dyDescent="0.25">
      <c r="A2890" s="88">
        <f>+PACKING!C2880</f>
        <v>0</v>
      </c>
      <c r="B2890" s="89">
        <f>+PACKING!D2880</f>
        <v>0</v>
      </c>
      <c r="C2890" s="90">
        <f>+PACKING!F2880</f>
        <v>0</v>
      </c>
      <c r="D2890" s="90" t="str">
        <f t="shared" si="225"/>
        <v>0---0</v>
      </c>
      <c r="E2890" s="90" t="str">
        <f t="shared" si="226"/>
        <v>0---0</v>
      </c>
      <c r="F2890" s="91">
        <f>+PACKING!E2880</f>
        <v>0</v>
      </c>
      <c r="G2890" s="92">
        <f>+PACKING!I2880</f>
        <v>0</v>
      </c>
      <c r="H2890" s="91" t="s">
        <v>38</v>
      </c>
      <c r="I2890" s="90">
        <f t="shared" si="227"/>
        <v>0</v>
      </c>
      <c r="J2890" s="91">
        <f t="shared" si="228"/>
        <v>0</v>
      </c>
      <c r="K2890" s="90"/>
      <c r="L2890" s="92">
        <f>+PACKING!L2880</f>
        <v>0</v>
      </c>
      <c r="M2890" s="92">
        <f t="shared" si="229"/>
        <v>2</v>
      </c>
      <c r="N2890" s="91">
        <f>+PACKING!G2880</f>
        <v>0</v>
      </c>
      <c r="O2890" s="91">
        <f>+PACKING!H2880</f>
        <v>0</v>
      </c>
      <c r="P2890" s="90" t="s">
        <v>17</v>
      </c>
      <c r="Q2890" s="91">
        <f>+PACKING!J2880</f>
        <v>0</v>
      </c>
      <c r="R2890" s="93">
        <f>+PACKING!K2880</f>
        <v>0</v>
      </c>
      <c r="S2890" s="94" t="s">
        <v>74</v>
      </c>
      <c r="T2890" s="211"/>
      <c r="U2890" s="211"/>
      <c r="V2890" s="211"/>
      <c r="W2890" s="211"/>
      <c r="X2890" s="211"/>
      <c r="Y2890" s="211"/>
      <c r="Z2890" s="211"/>
      <c r="AA2890" s="211"/>
      <c r="AB2890" s="211"/>
      <c r="AC2890" s="211"/>
      <c r="AD2890" s="211"/>
      <c r="AE2890" s="211"/>
      <c r="AF2890" s="211"/>
      <c r="AG2890" s="211"/>
      <c r="AH2890" s="211"/>
      <c r="AI2890" s="211"/>
    </row>
    <row r="2891" spans="1:35" ht="18.75" x14ac:dyDescent="0.25">
      <c r="A2891" s="88">
        <f>+PACKING!C2881</f>
        <v>0</v>
      </c>
      <c r="B2891" s="89">
        <f>+PACKING!D2881</f>
        <v>0</v>
      </c>
      <c r="C2891" s="90">
        <f>+PACKING!F2881</f>
        <v>0</v>
      </c>
      <c r="D2891" s="90" t="str">
        <f t="shared" si="225"/>
        <v>0---0</v>
      </c>
      <c r="E2891" s="90" t="str">
        <f t="shared" si="226"/>
        <v>0---0</v>
      </c>
      <c r="F2891" s="91">
        <f>+PACKING!E2881</f>
        <v>0</v>
      </c>
      <c r="G2891" s="92">
        <f>+PACKING!I2881</f>
        <v>0</v>
      </c>
      <c r="H2891" s="91" t="s">
        <v>38</v>
      </c>
      <c r="I2891" s="90">
        <f t="shared" si="227"/>
        <v>0</v>
      </c>
      <c r="J2891" s="91">
        <f t="shared" si="228"/>
        <v>0</v>
      </c>
      <c r="K2891" s="90"/>
      <c r="L2891" s="92">
        <f>+PACKING!L2881</f>
        <v>0</v>
      </c>
      <c r="M2891" s="92">
        <f t="shared" si="229"/>
        <v>2</v>
      </c>
      <c r="N2891" s="91">
        <f>+PACKING!G2881</f>
        <v>0</v>
      </c>
      <c r="O2891" s="91">
        <f>+PACKING!H2881</f>
        <v>0</v>
      </c>
      <c r="P2891" s="90" t="s">
        <v>17</v>
      </c>
      <c r="Q2891" s="91">
        <f>+PACKING!J2881</f>
        <v>0</v>
      </c>
      <c r="R2891" s="93">
        <f>+PACKING!K2881</f>
        <v>0</v>
      </c>
      <c r="S2891" s="94" t="s">
        <v>74</v>
      </c>
      <c r="T2891" s="211"/>
      <c r="U2891" s="211"/>
      <c r="V2891" s="211"/>
      <c r="W2891" s="211"/>
      <c r="X2891" s="211"/>
      <c r="Y2891" s="211"/>
      <c r="Z2891" s="211"/>
      <c r="AA2891" s="211"/>
      <c r="AB2891" s="211"/>
      <c r="AC2891" s="211"/>
      <c r="AD2891" s="211"/>
      <c r="AE2891" s="211"/>
      <c r="AF2891" s="211"/>
      <c r="AG2891" s="211"/>
      <c r="AH2891" s="211"/>
      <c r="AI2891" s="211"/>
    </row>
    <row r="2892" spans="1:35" ht="18.75" x14ac:dyDescent="0.25">
      <c r="A2892" s="88">
        <f>+PACKING!C2882</f>
        <v>0</v>
      </c>
      <c r="B2892" s="89">
        <f>+PACKING!D2882</f>
        <v>0</v>
      </c>
      <c r="C2892" s="90">
        <f>+PACKING!F2882</f>
        <v>0</v>
      </c>
      <c r="D2892" s="90" t="str">
        <f t="shared" si="225"/>
        <v>0---0</v>
      </c>
      <c r="E2892" s="90" t="str">
        <f t="shared" si="226"/>
        <v>0---0</v>
      </c>
      <c r="F2892" s="91">
        <f>+PACKING!E2882</f>
        <v>0</v>
      </c>
      <c r="G2892" s="92">
        <f>+PACKING!I2882</f>
        <v>0</v>
      </c>
      <c r="H2892" s="91" t="s">
        <v>38</v>
      </c>
      <c r="I2892" s="90">
        <f t="shared" si="227"/>
        <v>0</v>
      </c>
      <c r="J2892" s="91">
        <f t="shared" si="228"/>
        <v>0</v>
      </c>
      <c r="K2892" s="90"/>
      <c r="L2892" s="92">
        <f>+PACKING!L2882</f>
        <v>0</v>
      </c>
      <c r="M2892" s="92">
        <f t="shared" si="229"/>
        <v>2</v>
      </c>
      <c r="N2892" s="91">
        <f>+PACKING!G2882</f>
        <v>0</v>
      </c>
      <c r="O2892" s="91">
        <f>+PACKING!H2882</f>
        <v>0</v>
      </c>
      <c r="P2892" s="90" t="s">
        <v>17</v>
      </c>
      <c r="Q2892" s="91">
        <f>+PACKING!J2882</f>
        <v>0</v>
      </c>
      <c r="R2892" s="93">
        <f>+PACKING!K2882</f>
        <v>0</v>
      </c>
      <c r="S2892" s="94" t="s">
        <v>74</v>
      </c>
      <c r="T2892" s="211"/>
      <c r="U2892" s="211"/>
      <c r="V2892" s="211"/>
      <c r="W2892" s="211"/>
      <c r="X2892" s="211"/>
      <c r="Y2892" s="211"/>
      <c r="Z2892" s="211"/>
      <c r="AA2892" s="211"/>
      <c r="AB2892" s="211"/>
      <c r="AC2892" s="211"/>
      <c r="AD2892" s="211"/>
      <c r="AE2892" s="211"/>
      <c r="AF2892" s="211"/>
      <c r="AG2892" s="211"/>
      <c r="AH2892" s="211"/>
      <c r="AI2892" s="211"/>
    </row>
    <row r="2893" spans="1:35" ht="18.75" x14ac:dyDescent="0.25">
      <c r="A2893" s="88">
        <f>+PACKING!C2883</f>
        <v>0</v>
      </c>
      <c r="B2893" s="89">
        <f>+PACKING!D2883</f>
        <v>0</v>
      </c>
      <c r="C2893" s="90">
        <f>+PACKING!F2883</f>
        <v>0</v>
      </c>
      <c r="D2893" s="90" t="str">
        <f t="shared" si="225"/>
        <v>0---0</v>
      </c>
      <c r="E2893" s="90" t="str">
        <f t="shared" si="226"/>
        <v>0---0</v>
      </c>
      <c r="F2893" s="91">
        <f>+PACKING!E2883</f>
        <v>0</v>
      </c>
      <c r="G2893" s="92">
        <f>+PACKING!I2883</f>
        <v>0</v>
      </c>
      <c r="H2893" s="91" t="s">
        <v>38</v>
      </c>
      <c r="I2893" s="90">
        <f t="shared" si="227"/>
        <v>0</v>
      </c>
      <c r="J2893" s="91">
        <f t="shared" si="228"/>
        <v>0</v>
      </c>
      <c r="K2893" s="90"/>
      <c r="L2893" s="92">
        <f>+PACKING!L2883</f>
        <v>0</v>
      </c>
      <c r="M2893" s="92">
        <f t="shared" si="229"/>
        <v>2</v>
      </c>
      <c r="N2893" s="91">
        <f>+PACKING!G2883</f>
        <v>0</v>
      </c>
      <c r="O2893" s="91">
        <f>+PACKING!H2883</f>
        <v>0</v>
      </c>
      <c r="P2893" s="90" t="s">
        <v>17</v>
      </c>
      <c r="Q2893" s="91">
        <f>+PACKING!J2883</f>
        <v>0</v>
      </c>
      <c r="R2893" s="93">
        <f>+PACKING!K2883</f>
        <v>0</v>
      </c>
      <c r="S2893" s="94" t="s">
        <v>74</v>
      </c>
      <c r="T2893" s="211"/>
      <c r="U2893" s="211"/>
      <c r="V2893" s="211"/>
      <c r="W2893" s="211"/>
      <c r="X2893" s="211"/>
      <c r="Y2893" s="211"/>
      <c r="Z2893" s="211"/>
      <c r="AA2893" s="211"/>
      <c r="AB2893" s="211"/>
      <c r="AC2893" s="211"/>
      <c r="AD2893" s="211"/>
      <c r="AE2893" s="211"/>
      <c r="AF2893" s="211"/>
      <c r="AG2893" s="211"/>
      <c r="AH2893" s="211"/>
      <c r="AI2893" s="211"/>
    </row>
    <row r="2894" spans="1:35" ht="18.75" x14ac:dyDescent="0.25">
      <c r="A2894" s="88">
        <f>+PACKING!C2884</f>
        <v>0</v>
      </c>
      <c r="B2894" s="89">
        <f>+PACKING!D2884</f>
        <v>0</v>
      </c>
      <c r="C2894" s="90">
        <f>+PACKING!F2884</f>
        <v>0</v>
      </c>
      <c r="D2894" s="90" t="str">
        <f t="shared" si="225"/>
        <v>0---0</v>
      </c>
      <c r="E2894" s="90" t="str">
        <f t="shared" si="226"/>
        <v>0---0</v>
      </c>
      <c r="F2894" s="91">
        <f>+PACKING!E2884</f>
        <v>0</v>
      </c>
      <c r="G2894" s="92">
        <f>+PACKING!I2884</f>
        <v>0</v>
      </c>
      <c r="H2894" s="91" t="s">
        <v>38</v>
      </c>
      <c r="I2894" s="90">
        <f t="shared" si="227"/>
        <v>0</v>
      </c>
      <c r="J2894" s="91">
        <f t="shared" si="228"/>
        <v>0</v>
      </c>
      <c r="K2894" s="90"/>
      <c r="L2894" s="92">
        <f>+PACKING!L2884</f>
        <v>0</v>
      </c>
      <c r="M2894" s="92">
        <f t="shared" si="229"/>
        <v>2</v>
      </c>
      <c r="N2894" s="91">
        <f>+PACKING!G2884</f>
        <v>0</v>
      </c>
      <c r="O2894" s="91">
        <f>+PACKING!H2884</f>
        <v>0</v>
      </c>
      <c r="P2894" s="90" t="s">
        <v>17</v>
      </c>
      <c r="Q2894" s="91">
        <f>+PACKING!J2884</f>
        <v>0</v>
      </c>
      <c r="R2894" s="93">
        <f>+PACKING!K2884</f>
        <v>0</v>
      </c>
      <c r="S2894" s="94" t="s">
        <v>74</v>
      </c>
      <c r="T2894" s="211"/>
      <c r="U2894" s="211"/>
      <c r="V2894" s="211"/>
      <c r="W2894" s="211"/>
      <c r="X2894" s="211"/>
      <c r="Y2894" s="211"/>
      <c r="Z2894" s="211"/>
      <c r="AA2894" s="211"/>
      <c r="AB2894" s="211"/>
      <c r="AC2894" s="211"/>
      <c r="AD2894" s="211"/>
      <c r="AE2894" s="211"/>
      <c r="AF2894" s="211"/>
      <c r="AG2894" s="211"/>
      <c r="AH2894" s="211"/>
      <c r="AI2894" s="211"/>
    </row>
    <row r="2895" spans="1:35" ht="18.75" x14ac:dyDescent="0.25">
      <c r="A2895" s="88">
        <f>+PACKING!C2885</f>
        <v>0</v>
      </c>
      <c r="B2895" s="89">
        <f>+PACKING!D2885</f>
        <v>0</v>
      </c>
      <c r="C2895" s="90">
        <f>+PACKING!F2885</f>
        <v>0</v>
      </c>
      <c r="D2895" s="90" t="str">
        <f t="shared" si="225"/>
        <v>0---0</v>
      </c>
      <c r="E2895" s="90" t="str">
        <f t="shared" si="226"/>
        <v>0---0</v>
      </c>
      <c r="F2895" s="91">
        <f>+PACKING!E2885</f>
        <v>0</v>
      </c>
      <c r="G2895" s="92">
        <f>+PACKING!I2885</f>
        <v>0</v>
      </c>
      <c r="H2895" s="91" t="s">
        <v>38</v>
      </c>
      <c r="I2895" s="90">
        <f t="shared" si="227"/>
        <v>0</v>
      </c>
      <c r="J2895" s="91">
        <f t="shared" si="228"/>
        <v>0</v>
      </c>
      <c r="K2895" s="90"/>
      <c r="L2895" s="92">
        <f>+PACKING!L2885</f>
        <v>0</v>
      </c>
      <c r="M2895" s="92">
        <f t="shared" si="229"/>
        <v>2</v>
      </c>
      <c r="N2895" s="91">
        <f>+PACKING!G2885</f>
        <v>0</v>
      </c>
      <c r="O2895" s="91">
        <f>+PACKING!H2885</f>
        <v>0</v>
      </c>
      <c r="P2895" s="90" t="s">
        <v>17</v>
      </c>
      <c r="Q2895" s="91">
        <f>+PACKING!J2885</f>
        <v>0</v>
      </c>
      <c r="R2895" s="93">
        <f>+PACKING!K2885</f>
        <v>0</v>
      </c>
      <c r="S2895" s="94" t="s">
        <v>74</v>
      </c>
      <c r="T2895" s="211"/>
      <c r="U2895" s="211"/>
      <c r="V2895" s="211"/>
      <c r="W2895" s="211"/>
      <c r="X2895" s="211"/>
      <c r="Y2895" s="211"/>
      <c r="Z2895" s="211"/>
      <c r="AA2895" s="211"/>
      <c r="AB2895" s="211"/>
      <c r="AC2895" s="211"/>
      <c r="AD2895" s="211"/>
      <c r="AE2895" s="211"/>
      <c r="AF2895" s="211"/>
      <c r="AG2895" s="211"/>
      <c r="AH2895" s="211"/>
      <c r="AI2895" s="211"/>
    </row>
    <row r="2896" spans="1:35" ht="18.75" x14ac:dyDescent="0.25">
      <c r="A2896" s="88">
        <f>+PACKING!C2886</f>
        <v>0</v>
      </c>
      <c r="B2896" s="89">
        <f>+PACKING!D2886</f>
        <v>0</v>
      </c>
      <c r="C2896" s="90">
        <f>+PACKING!F2886</f>
        <v>0</v>
      </c>
      <c r="D2896" s="90" t="str">
        <f t="shared" si="225"/>
        <v>0---0</v>
      </c>
      <c r="E2896" s="90" t="str">
        <f t="shared" si="226"/>
        <v>0---0</v>
      </c>
      <c r="F2896" s="91">
        <f>+PACKING!E2886</f>
        <v>0</v>
      </c>
      <c r="G2896" s="92">
        <f>+PACKING!I2886</f>
        <v>0</v>
      </c>
      <c r="H2896" s="91" t="s">
        <v>38</v>
      </c>
      <c r="I2896" s="90">
        <f t="shared" si="227"/>
        <v>0</v>
      </c>
      <c r="J2896" s="91">
        <f t="shared" si="228"/>
        <v>0</v>
      </c>
      <c r="K2896" s="90"/>
      <c r="L2896" s="92">
        <f>+PACKING!L2886</f>
        <v>0</v>
      </c>
      <c r="M2896" s="92">
        <f t="shared" si="229"/>
        <v>2</v>
      </c>
      <c r="N2896" s="91">
        <f>+PACKING!G2886</f>
        <v>0</v>
      </c>
      <c r="O2896" s="91">
        <f>+PACKING!H2886</f>
        <v>0</v>
      </c>
      <c r="P2896" s="90" t="s">
        <v>17</v>
      </c>
      <c r="Q2896" s="91">
        <f>+PACKING!J2886</f>
        <v>0</v>
      </c>
      <c r="R2896" s="93">
        <f>+PACKING!K2886</f>
        <v>0</v>
      </c>
      <c r="S2896" s="94" t="s">
        <v>74</v>
      </c>
      <c r="T2896" s="211"/>
      <c r="U2896" s="211"/>
      <c r="V2896" s="211"/>
      <c r="W2896" s="211"/>
      <c r="X2896" s="211"/>
      <c r="Y2896" s="211"/>
      <c r="Z2896" s="211"/>
      <c r="AA2896" s="211"/>
      <c r="AB2896" s="211"/>
      <c r="AC2896" s="211"/>
      <c r="AD2896" s="211"/>
      <c r="AE2896" s="211"/>
      <c r="AF2896" s="211"/>
      <c r="AG2896" s="211"/>
      <c r="AH2896" s="211"/>
      <c r="AI2896" s="211"/>
    </row>
    <row r="2897" spans="1:35" ht="18.75" x14ac:dyDescent="0.25">
      <c r="A2897" s="88">
        <f>+PACKING!C2887</f>
        <v>0</v>
      </c>
      <c r="B2897" s="89">
        <f>+PACKING!D2887</f>
        <v>0</v>
      </c>
      <c r="C2897" s="90">
        <f>+PACKING!F2887</f>
        <v>0</v>
      </c>
      <c r="D2897" s="90" t="str">
        <f t="shared" si="225"/>
        <v>0---0</v>
      </c>
      <c r="E2897" s="90" t="str">
        <f t="shared" si="226"/>
        <v>0---0</v>
      </c>
      <c r="F2897" s="91">
        <f>+PACKING!E2887</f>
        <v>0</v>
      </c>
      <c r="G2897" s="92">
        <f>+PACKING!I2887</f>
        <v>0</v>
      </c>
      <c r="H2897" s="91" t="s">
        <v>38</v>
      </c>
      <c r="I2897" s="90">
        <f t="shared" si="227"/>
        <v>0</v>
      </c>
      <c r="J2897" s="91">
        <f t="shared" si="228"/>
        <v>0</v>
      </c>
      <c r="K2897" s="90"/>
      <c r="L2897" s="92">
        <f>+PACKING!L2887</f>
        <v>0</v>
      </c>
      <c r="M2897" s="92">
        <f t="shared" si="229"/>
        <v>2</v>
      </c>
      <c r="N2897" s="91">
        <f>+PACKING!G2887</f>
        <v>0</v>
      </c>
      <c r="O2897" s="91">
        <f>+PACKING!H2887</f>
        <v>0</v>
      </c>
      <c r="P2897" s="90" t="s">
        <v>17</v>
      </c>
      <c r="Q2897" s="91">
        <f>+PACKING!J2887</f>
        <v>0</v>
      </c>
      <c r="R2897" s="93">
        <f>+PACKING!K2887</f>
        <v>0</v>
      </c>
      <c r="S2897" s="94" t="s">
        <v>74</v>
      </c>
      <c r="T2897" s="211"/>
      <c r="U2897" s="211"/>
      <c r="V2897" s="211"/>
      <c r="W2897" s="211"/>
      <c r="X2897" s="211"/>
      <c r="Y2897" s="211"/>
      <c r="Z2897" s="211"/>
      <c r="AA2897" s="211"/>
      <c r="AB2897" s="211"/>
      <c r="AC2897" s="211"/>
      <c r="AD2897" s="211"/>
      <c r="AE2897" s="211"/>
      <c r="AF2897" s="211"/>
      <c r="AG2897" s="211"/>
      <c r="AH2897" s="211"/>
      <c r="AI2897" s="211"/>
    </row>
    <row r="2898" spans="1:35" ht="18.75" x14ac:dyDescent="0.25">
      <c r="A2898" s="88">
        <f>+PACKING!C2888</f>
        <v>0</v>
      </c>
      <c r="B2898" s="89">
        <f>+PACKING!D2888</f>
        <v>0</v>
      </c>
      <c r="C2898" s="90">
        <f>+PACKING!F2888</f>
        <v>0</v>
      </c>
      <c r="D2898" s="90" t="str">
        <f t="shared" si="225"/>
        <v>0---0</v>
      </c>
      <c r="E2898" s="90" t="str">
        <f t="shared" si="226"/>
        <v>0---0</v>
      </c>
      <c r="F2898" s="91">
        <f>+PACKING!E2888</f>
        <v>0</v>
      </c>
      <c r="G2898" s="92">
        <f>+PACKING!I2888</f>
        <v>0</v>
      </c>
      <c r="H2898" s="91" t="s">
        <v>38</v>
      </c>
      <c r="I2898" s="90">
        <f t="shared" si="227"/>
        <v>0</v>
      </c>
      <c r="J2898" s="91">
        <f t="shared" si="228"/>
        <v>0</v>
      </c>
      <c r="K2898" s="90"/>
      <c r="L2898" s="92">
        <f>+PACKING!L2888</f>
        <v>0</v>
      </c>
      <c r="M2898" s="92">
        <f t="shared" si="229"/>
        <v>2</v>
      </c>
      <c r="N2898" s="91">
        <f>+PACKING!G2888</f>
        <v>0</v>
      </c>
      <c r="O2898" s="91">
        <f>+PACKING!H2888</f>
        <v>0</v>
      </c>
      <c r="P2898" s="90" t="s">
        <v>17</v>
      </c>
      <c r="Q2898" s="91">
        <f>+PACKING!J2888</f>
        <v>0</v>
      </c>
      <c r="R2898" s="93">
        <f>+PACKING!K2888</f>
        <v>0</v>
      </c>
      <c r="S2898" s="94" t="s">
        <v>74</v>
      </c>
      <c r="T2898" s="211"/>
      <c r="U2898" s="211"/>
      <c r="V2898" s="211"/>
      <c r="W2898" s="211"/>
      <c r="X2898" s="211"/>
      <c r="Y2898" s="211"/>
      <c r="Z2898" s="211"/>
      <c r="AA2898" s="211"/>
      <c r="AB2898" s="211"/>
      <c r="AC2898" s="211"/>
      <c r="AD2898" s="211"/>
      <c r="AE2898" s="211"/>
      <c r="AF2898" s="211"/>
      <c r="AG2898" s="211"/>
      <c r="AH2898" s="211"/>
      <c r="AI2898" s="211"/>
    </row>
    <row r="2899" spans="1:35" ht="18.75" x14ac:dyDescent="0.25">
      <c r="A2899" s="88">
        <f>+PACKING!C2889</f>
        <v>0</v>
      </c>
      <c r="B2899" s="89">
        <f>+PACKING!D2889</f>
        <v>0</v>
      </c>
      <c r="C2899" s="90">
        <f>+PACKING!F2889</f>
        <v>0</v>
      </c>
      <c r="D2899" s="90" t="str">
        <f t="shared" si="225"/>
        <v>0---0</v>
      </c>
      <c r="E2899" s="90" t="str">
        <f t="shared" si="226"/>
        <v>0---0</v>
      </c>
      <c r="F2899" s="91">
        <f>+PACKING!E2889</f>
        <v>0</v>
      </c>
      <c r="G2899" s="92">
        <f>+PACKING!I2889</f>
        <v>0</v>
      </c>
      <c r="H2899" s="91" t="s">
        <v>38</v>
      </c>
      <c r="I2899" s="90">
        <f t="shared" si="227"/>
        <v>0</v>
      </c>
      <c r="J2899" s="91">
        <f t="shared" si="228"/>
        <v>0</v>
      </c>
      <c r="K2899" s="90"/>
      <c r="L2899" s="92">
        <f>+PACKING!L2889</f>
        <v>0</v>
      </c>
      <c r="M2899" s="92">
        <f t="shared" si="229"/>
        <v>2</v>
      </c>
      <c r="N2899" s="91">
        <f>+PACKING!G2889</f>
        <v>0</v>
      </c>
      <c r="O2899" s="91">
        <f>+PACKING!H2889</f>
        <v>0</v>
      </c>
      <c r="P2899" s="90" t="s">
        <v>17</v>
      </c>
      <c r="Q2899" s="91">
        <f>+PACKING!J2889</f>
        <v>0</v>
      </c>
      <c r="R2899" s="93">
        <f>+PACKING!K2889</f>
        <v>0</v>
      </c>
      <c r="S2899" s="94" t="s">
        <v>74</v>
      </c>
      <c r="T2899" s="211"/>
      <c r="U2899" s="211"/>
      <c r="V2899" s="211"/>
      <c r="W2899" s="211"/>
      <c r="X2899" s="211"/>
      <c r="Y2899" s="211"/>
      <c r="Z2899" s="211"/>
      <c r="AA2899" s="211"/>
      <c r="AB2899" s="211"/>
      <c r="AC2899" s="211"/>
      <c r="AD2899" s="211"/>
      <c r="AE2899" s="211"/>
      <c r="AF2899" s="211"/>
      <c r="AG2899" s="211"/>
      <c r="AH2899" s="211"/>
      <c r="AI2899" s="211"/>
    </row>
    <row r="2900" spans="1:35" ht="18.75" x14ac:dyDescent="0.25">
      <c r="A2900" s="88">
        <f>+PACKING!C2890</f>
        <v>0</v>
      </c>
      <c r="B2900" s="89">
        <f>+PACKING!D2890</f>
        <v>0</v>
      </c>
      <c r="C2900" s="90">
        <f>+PACKING!F2890</f>
        <v>0</v>
      </c>
      <c r="D2900" s="90" t="str">
        <f t="shared" si="225"/>
        <v>0---0</v>
      </c>
      <c r="E2900" s="90" t="str">
        <f t="shared" si="226"/>
        <v>0---0</v>
      </c>
      <c r="F2900" s="91">
        <f>+PACKING!E2890</f>
        <v>0</v>
      </c>
      <c r="G2900" s="92">
        <f>+PACKING!I2890</f>
        <v>0</v>
      </c>
      <c r="H2900" s="91" t="s">
        <v>38</v>
      </c>
      <c r="I2900" s="90">
        <f t="shared" si="227"/>
        <v>0</v>
      </c>
      <c r="J2900" s="91">
        <f t="shared" si="228"/>
        <v>0</v>
      </c>
      <c r="K2900" s="90"/>
      <c r="L2900" s="92">
        <f>+PACKING!L2890</f>
        <v>0</v>
      </c>
      <c r="M2900" s="92">
        <f t="shared" si="229"/>
        <v>2</v>
      </c>
      <c r="N2900" s="91">
        <f>+PACKING!G2890</f>
        <v>0</v>
      </c>
      <c r="O2900" s="91">
        <f>+PACKING!H2890</f>
        <v>0</v>
      </c>
      <c r="P2900" s="90" t="s">
        <v>17</v>
      </c>
      <c r="Q2900" s="91">
        <f>+PACKING!J2890</f>
        <v>0</v>
      </c>
      <c r="R2900" s="93">
        <f>+PACKING!K2890</f>
        <v>0</v>
      </c>
      <c r="S2900" s="94" t="s">
        <v>74</v>
      </c>
      <c r="T2900" s="211"/>
      <c r="U2900" s="211"/>
      <c r="V2900" s="211"/>
      <c r="W2900" s="211"/>
      <c r="X2900" s="211"/>
      <c r="Y2900" s="211"/>
      <c r="Z2900" s="211"/>
      <c r="AA2900" s="211"/>
      <c r="AB2900" s="211"/>
      <c r="AC2900" s="211"/>
      <c r="AD2900" s="211"/>
      <c r="AE2900" s="211"/>
      <c r="AF2900" s="211"/>
      <c r="AG2900" s="211"/>
      <c r="AH2900" s="211"/>
      <c r="AI2900" s="211"/>
    </row>
    <row r="2901" spans="1:35" ht="18.75" x14ac:dyDescent="0.25">
      <c r="A2901" s="88">
        <f>+PACKING!C2891</f>
        <v>0</v>
      </c>
      <c r="B2901" s="89">
        <f>+PACKING!D2891</f>
        <v>0</v>
      </c>
      <c r="C2901" s="90">
        <f>+PACKING!F2891</f>
        <v>0</v>
      </c>
      <c r="D2901" s="90" t="str">
        <f t="shared" ref="D2901:D2964" si="230">+C2901&amp;H2901&amp;F2901</f>
        <v>0---0</v>
      </c>
      <c r="E2901" s="90" t="str">
        <f t="shared" ref="E2901:E2964" si="231">+N2901&amp;H2901&amp;O2901</f>
        <v>0---0</v>
      </c>
      <c r="F2901" s="91">
        <f>+PACKING!E2891</f>
        <v>0</v>
      </c>
      <c r="G2901" s="92">
        <f>+PACKING!I2891</f>
        <v>0</v>
      </c>
      <c r="H2901" s="91" t="s">
        <v>38</v>
      </c>
      <c r="I2901" s="90">
        <f t="shared" ref="I2901:I2964" si="232">+R2901</f>
        <v>0</v>
      </c>
      <c r="J2901" s="91">
        <f t="shared" ref="J2901:J2964" si="233">+Q2901</f>
        <v>0</v>
      </c>
      <c r="K2901" s="90"/>
      <c r="L2901" s="92">
        <f>+PACKING!L2891</f>
        <v>0</v>
      </c>
      <c r="M2901" s="92">
        <f t="shared" ref="M2901:M2964" si="234">+L2901+2</f>
        <v>2</v>
      </c>
      <c r="N2901" s="91">
        <f>+PACKING!G2891</f>
        <v>0</v>
      </c>
      <c r="O2901" s="91">
        <f>+PACKING!H2891</f>
        <v>0</v>
      </c>
      <c r="P2901" s="90" t="s">
        <v>17</v>
      </c>
      <c r="Q2901" s="91">
        <f>+PACKING!J2891</f>
        <v>0</v>
      </c>
      <c r="R2901" s="93">
        <f>+PACKING!K2891</f>
        <v>0</v>
      </c>
      <c r="S2901" s="94" t="s">
        <v>74</v>
      </c>
      <c r="T2901" s="211"/>
      <c r="U2901" s="211"/>
      <c r="V2901" s="211"/>
      <c r="W2901" s="211"/>
      <c r="X2901" s="211"/>
      <c r="Y2901" s="211"/>
      <c r="Z2901" s="211"/>
      <c r="AA2901" s="211"/>
      <c r="AB2901" s="211"/>
      <c r="AC2901" s="211"/>
      <c r="AD2901" s="211"/>
      <c r="AE2901" s="211"/>
      <c r="AF2901" s="211"/>
      <c r="AG2901" s="211"/>
      <c r="AH2901" s="211"/>
      <c r="AI2901" s="211"/>
    </row>
    <row r="2902" spans="1:35" ht="18.75" x14ac:dyDescent="0.25">
      <c r="A2902" s="88">
        <f>+PACKING!C2892</f>
        <v>0</v>
      </c>
      <c r="B2902" s="89">
        <f>+PACKING!D2892</f>
        <v>0</v>
      </c>
      <c r="C2902" s="90">
        <f>+PACKING!F2892</f>
        <v>0</v>
      </c>
      <c r="D2902" s="90" t="str">
        <f t="shared" si="230"/>
        <v>0---0</v>
      </c>
      <c r="E2902" s="90" t="str">
        <f t="shared" si="231"/>
        <v>0---0</v>
      </c>
      <c r="F2902" s="91">
        <f>+PACKING!E2892</f>
        <v>0</v>
      </c>
      <c r="G2902" s="92">
        <f>+PACKING!I2892</f>
        <v>0</v>
      </c>
      <c r="H2902" s="91" t="s">
        <v>38</v>
      </c>
      <c r="I2902" s="90">
        <f t="shared" si="232"/>
        <v>0</v>
      </c>
      <c r="J2902" s="91">
        <f t="shared" si="233"/>
        <v>0</v>
      </c>
      <c r="K2902" s="90"/>
      <c r="L2902" s="92">
        <f>+PACKING!L2892</f>
        <v>0</v>
      </c>
      <c r="M2902" s="92">
        <f t="shared" si="234"/>
        <v>2</v>
      </c>
      <c r="N2902" s="91">
        <f>+PACKING!G2892</f>
        <v>0</v>
      </c>
      <c r="O2902" s="91">
        <f>+PACKING!H2892</f>
        <v>0</v>
      </c>
      <c r="P2902" s="90" t="s">
        <v>17</v>
      </c>
      <c r="Q2902" s="91">
        <f>+PACKING!J2892</f>
        <v>0</v>
      </c>
      <c r="R2902" s="93">
        <f>+PACKING!K2892</f>
        <v>0</v>
      </c>
      <c r="S2902" s="94" t="s">
        <v>74</v>
      </c>
      <c r="T2902" s="211"/>
      <c r="U2902" s="211"/>
      <c r="V2902" s="211"/>
      <c r="W2902" s="211"/>
      <c r="X2902" s="211"/>
      <c r="Y2902" s="211"/>
      <c r="Z2902" s="211"/>
      <c r="AA2902" s="211"/>
      <c r="AB2902" s="211"/>
      <c r="AC2902" s="211"/>
      <c r="AD2902" s="211"/>
      <c r="AE2902" s="211"/>
      <c r="AF2902" s="211"/>
      <c r="AG2902" s="211"/>
      <c r="AH2902" s="211"/>
      <c r="AI2902" s="211"/>
    </row>
    <row r="2903" spans="1:35" ht="18.75" x14ac:dyDescent="0.25">
      <c r="A2903" s="88">
        <f>+PACKING!C2893</f>
        <v>0</v>
      </c>
      <c r="B2903" s="89">
        <f>+PACKING!D2893</f>
        <v>0</v>
      </c>
      <c r="C2903" s="90">
        <f>+PACKING!F2893</f>
        <v>0</v>
      </c>
      <c r="D2903" s="90" t="str">
        <f t="shared" si="230"/>
        <v>0---0</v>
      </c>
      <c r="E2903" s="90" t="str">
        <f t="shared" si="231"/>
        <v>0---0</v>
      </c>
      <c r="F2903" s="91">
        <f>+PACKING!E2893</f>
        <v>0</v>
      </c>
      <c r="G2903" s="92">
        <f>+PACKING!I2893</f>
        <v>0</v>
      </c>
      <c r="H2903" s="91" t="s">
        <v>38</v>
      </c>
      <c r="I2903" s="90">
        <f t="shared" si="232"/>
        <v>0</v>
      </c>
      <c r="J2903" s="91">
        <f t="shared" si="233"/>
        <v>0</v>
      </c>
      <c r="K2903" s="90"/>
      <c r="L2903" s="92">
        <f>+PACKING!L2893</f>
        <v>0</v>
      </c>
      <c r="M2903" s="92">
        <f t="shared" si="234"/>
        <v>2</v>
      </c>
      <c r="N2903" s="91">
        <f>+PACKING!G2893</f>
        <v>0</v>
      </c>
      <c r="O2903" s="91">
        <f>+PACKING!H2893</f>
        <v>0</v>
      </c>
      <c r="P2903" s="90" t="s">
        <v>17</v>
      </c>
      <c r="Q2903" s="91">
        <f>+PACKING!J2893</f>
        <v>0</v>
      </c>
      <c r="R2903" s="93">
        <f>+PACKING!K2893</f>
        <v>0</v>
      </c>
      <c r="S2903" s="94" t="s">
        <v>74</v>
      </c>
      <c r="T2903" s="211"/>
      <c r="U2903" s="211"/>
      <c r="V2903" s="211"/>
      <c r="W2903" s="211"/>
      <c r="X2903" s="211"/>
      <c r="Y2903" s="211"/>
      <c r="Z2903" s="211"/>
      <c r="AA2903" s="211"/>
      <c r="AB2903" s="211"/>
      <c r="AC2903" s="211"/>
      <c r="AD2903" s="211"/>
      <c r="AE2903" s="211"/>
      <c r="AF2903" s="211"/>
      <c r="AG2903" s="211"/>
      <c r="AH2903" s="211"/>
      <c r="AI2903" s="211"/>
    </row>
    <row r="2904" spans="1:35" ht="18.75" x14ac:dyDescent="0.25">
      <c r="A2904" s="88">
        <f>+PACKING!C2894</f>
        <v>0</v>
      </c>
      <c r="B2904" s="89">
        <f>+PACKING!D2894</f>
        <v>0</v>
      </c>
      <c r="C2904" s="90">
        <f>+PACKING!F2894</f>
        <v>0</v>
      </c>
      <c r="D2904" s="90" t="str">
        <f t="shared" si="230"/>
        <v>0---0</v>
      </c>
      <c r="E2904" s="90" t="str">
        <f t="shared" si="231"/>
        <v>0---0</v>
      </c>
      <c r="F2904" s="91">
        <f>+PACKING!E2894</f>
        <v>0</v>
      </c>
      <c r="G2904" s="92">
        <f>+PACKING!I2894</f>
        <v>0</v>
      </c>
      <c r="H2904" s="91" t="s">
        <v>38</v>
      </c>
      <c r="I2904" s="90">
        <f t="shared" si="232"/>
        <v>0</v>
      </c>
      <c r="J2904" s="91">
        <f t="shared" si="233"/>
        <v>0</v>
      </c>
      <c r="K2904" s="90"/>
      <c r="L2904" s="92">
        <f>+PACKING!L2894</f>
        <v>0</v>
      </c>
      <c r="M2904" s="92">
        <f t="shared" si="234"/>
        <v>2</v>
      </c>
      <c r="N2904" s="91">
        <f>+PACKING!G2894</f>
        <v>0</v>
      </c>
      <c r="O2904" s="91">
        <f>+PACKING!H2894</f>
        <v>0</v>
      </c>
      <c r="P2904" s="90" t="s">
        <v>17</v>
      </c>
      <c r="Q2904" s="91">
        <f>+PACKING!J2894</f>
        <v>0</v>
      </c>
      <c r="R2904" s="93">
        <f>+PACKING!K2894</f>
        <v>0</v>
      </c>
      <c r="S2904" s="94" t="s">
        <v>74</v>
      </c>
      <c r="T2904" s="211"/>
      <c r="U2904" s="211"/>
      <c r="V2904" s="211"/>
      <c r="W2904" s="211"/>
      <c r="X2904" s="211"/>
      <c r="Y2904" s="211"/>
      <c r="Z2904" s="211"/>
      <c r="AA2904" s="211"/>
      <c r="AB2904" s="211"/>
      <c r="AC2904" s="211"/>
      <c r="AD2904" s="211"/>
      <c r="AE2904" s="211"/>
      <c r="AF2904" s="211"/>
      <c r="AG2904" s="211"/>
      <c r="AH2904" s="211"/>
      <c r="AI2904" s="211"/>
    </row>
    <row r="2905" spans="1:35" ht="18.75" x14ac:dyDescent="0.25">
      <c r="A2905" s="88">
        <f>+PACKING!C2895</f>
        <v>0</v>
      </c>
      <c r="B2905" s="89">
        <f>+PACKING!D2895</f>
        <v>0</v>
      </c>
      <c r="C2905" s="90">
        <f>+PACKING!F2895</f>
        <v>0</v>
      </c>
      <c r="D2905" s="90" t="str">
        <f t="shared" si="230"/>
        <v>0---0</v>
      </c>
      <c r="E2905" s="90" t="str">
        <f t="shared" si="231"/>
        <v>0---0</v>
      </c>
      <c r="F2905" s="91">
        <f>+PACKING!E2895</f>
        <v>0</v>
      </c>
      <c r="G2905" s="92">
        <f>+PACKING!I2895</f>
        <v>0</v>
      </c>
      <c r="H2905" s="91" t="s">
        <v>38</v>
      </c>
      <c r="I2905" s="90">
        <f t="shared" si="232"/>
        <v>0</v>
      </c>
      <c r="J2905" s="91">
        <f t="shared" si="233"/>
        <v>0</v>
      </c>
      <c r="K2905" s="90"/>
      <c r="L2905" s="92">
        <f>+PACKING!L2895</f>
        <v>0</v>
      </c>
      <c r="M2905" s="92">
        <f t="shared" si="234"/>
        <v>2</v>
      </c>
      <c r="N2905" s="91">
        <f>+PACKING!G2895</f>
        <v>0</v>
      </c>
      <c r="O2905" s="91">
        <f>+PACKING!H2895</f>
        <v>0</v>
      </c>
      <c r="P2905" s="90" t="s">
        <v>17</v>
      </c>
      <c r="Q2905" s="91">
        <f>+PACKING!J2895</f>
        <v>0</v>
      </c>
      <c r="R2905" s="93">
        <f>+PACKING!K2895</f>
        <v>0</v>
      </c>
      <c r="S2905" s="94" t="s">
        <v>74</v>
      </c>
      <c r="T2905" s="211"/>
      <c r="U2905" s="211"/>
      <c r="V2905" s="211"/>
      <c r="W2905" s="211"/>
      <c r="X2905" s="211"/>
      <c r="Y2905" s="211"/>
      <c r="Z2905" s="211"/>
      <c r="AA2905" s="211"/>
      <c r="AB2905" s="211"/>
      <c r="AC2905" s="211"/>
      <c r="AD2905" s="211"/>
      <c r="AE2905" s="211"/>
      <c r="AF2905" s="211"/>
      <c r="AG2905" s="211"/>
      <c r="AH2905" s="211"/>
      <c r="AI2905" s="211"/>
    </row>
    <row r="2906" spans="1:35" ht="18.75" x14ac:dyDescent="0.25">
      <c r="A2906" s="88">
        <f>+PACKING!C2896</f>
        <v>0</v>
      </c>
      <c r="B2906" s="89">
        <f>+PACKING!D2896</f>
        <v>0</v>
      </c>
      <c r="C2906" s="90">
        <f>+PACKING!F2896</f>
        <v>0</v>
      </c>
      <c r="D2906" s="90" t="str">
        <f t="shared" si="230"/>
        <v>0---0</v>
      </c>
      <c r="E2906" s="90" t="str">
        <f t="shared" si="231"/>
        <v>0---0</v>
      </c>
      <c r="F2906" s="91">
        <f>+PACKING!E2896</f>
        <v>0</v>
      </c>
      <c r="G2906" s="92">
        <f>+PACKING!I2896</f>
        <v>0</v>
      </c>
      <c r="H2906" s="91" t="s">
        <v>38</v>
      </c>
      <c r="I2906" s="90">
        <f t="shared" si="232"/>
        <v>0</v>
      </c>
      <c r="J2906" s="91">
        <f t="shared" si="233"/>
        <v>0</v>
      </c>
      <c r="K2906" s="90"/>
      <c r="L2906" s="92">
        <f>+PACKING!L2896</f>
        <v>0</v>
      </c>
      <c r="M2906" s="92">
        <f t="shared" si="234"/>
        <v>2</v>
      </c>
      <c r="N2906" s="91">
        <f>+PACKING!G2896</f>
        <v>0</v>
      </c>
      <c r="O2906" s="91">
        <f>+PACKING!H2896</f>
        <v>0</v>
      </c>
      <c r="P2906" s="90" t="s">
        <v>17</v>
      </c>
      <c r="Q2906" s="91">
        <f>+PACKING!J2896</f>
        <v>0</v>
      </c>
      <c r="R2906" s="93">
        <f>+PACKING!K2896</f>
        <v>0</v>
      </c>
      <c r="S2906" s="94" t="s">
        <v>74</v>
      </c>
      <c r="T2906" s="211"/>
      <c r="U2906" s="211"/>
      <c r="V2906" s="211"/>
      <c r="W2906" s="211"/>
      <c r="X2906" s="211"/>
      <c r="Y2906" s="211"/>
      <c r="Z2906" s="211"/>
      <c r="AA2906" s="211"/>
      <c r="AB2906" s="211"/>
      <c r="AC2906" s="211"/>
      <c r="AD2906" s="211"/>
      <c r="AE2906" s="211"/>
      <c r="AF2906" s="211"/>
      <c r="AG2906" s="211"/>
      <c r="AH2906" s="211"/>
      <c r="AI2906" s="211"/>
    </row>
    <row r="2907" spans="1:35" ht="18.75" x14ac:dyDescent="0.25">
      <c r="A2907" s="88">
        <f>+PACKING!C2897</f>
        <v>0</v>
      </c>
      <c r="B2907" s="89">
        <f>+PACKING!D2897</f>
        <v>0</v>
      </c>
      <c r="C2907" s="90">
        <f>+PACKING!F2897</f>
        <v>0</v>
      </c>
      <c r="D2907" s="90" t="str">
        <f t="shared" si="230"/>
        <v>0---0</v>
      </c>
      <c r="E2907" s="90" t="str">
        <f t="shared" si="231"/>
        <v>0---0</v>
      </c>
      <c r="F2907" s="91">
        <f>+PACKING!E2897</f>
        <v>0</v>
      </c>
      <c r="G2907" s="92">
        <f>+PACKING!I2897</f>
        <v>0</v>
      </c>
      <c r="H2907" s="91" t="s">
        <v>38</v>
      </c>
      <c r="I2907" s="90">
        <f t="shared" si="232"/>
        <v>0</v>
      </c>
      <c r="J2907" s="91">
        <f t="shared" si="233"/>
        <v>0</v>
      </c>
      <c r="K2907" s="90"/>
      <c r="L2907" s="92">
        <f>+PACKING!L2897</f>
        <v>0</v>
      </c>
      <c r="M2907" s="92">
        <f t="shared" si="234"/>
        <v>2</v>
      </c>
      <c r="N2907" s="91">
        <f>+PACKING!G2897</f>
        <v>0</v>
      </c>
      <c r="O2907" s="91">
        <f>+PACKING!H2897</f>
        <v>0</v>
      </c>
      <c r="P2907" s="90" t="s">
        <v>17</v>
      </c>
      <c r="Q2907" s="91">
        <f>+PACKING!J2897</f>
        <v>0</v>
      </c>
      <c r="R2907" s="93">
        <f>+PACKING!K2897</f>
        <v>0</v>
      </c>
      <c r="S2907" s="94" t="s">
        <v>74</v>
      </c>
      <c r="T2907" s="211"/>
      <c r="U2907" s="211"/>
      <c r="V2907" s="211"/>
      <c r="W2907" s="211"/>
      <c r="X2907" s="211"/>
      <c r="Y2907" s="211"/>
      <c r="Z2907" s="211"/>
      <c r="AA2907" s="211"/>
      <c r="AB2907" s="211"/>
      <c r="AC2907" s="211"/>
      <c r="AD2907" s="211"/>
      <c r="AE2907" s="211"/>
      <c r="AF2907" s="211"/>
      <c r="AG2907" s="211"/>
      <c r="AH2907" s="211"/>
      <c r="AI2907" s="211"/>
    </row>
    <row r="2908" spans="1:35" ht="18.75" x14ac:dyDescent="0.25">
      <c r="A2908" s="88">
        <f>+PACKING!C2898</f>
        <v>0</v>
      </c>
      <c r="B2908" s="89">
        <f>+PACKING!D2898</f>
        <v>0</v>
      </c>
      <c r="C2908" s="90">
        <f>+PACKING!F2898</f>
        <v>0</v>
      </c>
      <c r="D2908" s="90" t="str">
        <f t="shared" si="230"/>
        <v>0---0</v>
      </c>
      <c r="E2908" s="90" t="str">
        <f t="shared" si="231"/>
        <v>0---0</v>
      </c>
      <c r="F2908" s="91">
        <f>+PACKING!E2898</f>
        <v>0</v>
      </c>
      <c r="G2908" s="92">
        <f>+PACKING!I2898</f>
        <v>0</v>
      </c>
      <c r="H2908" s="91" t="s">
        <v>38</v>
      </c>
      <c r="I2908" s="90">
        <f t="shared" si="232"/>
        <v>0</v>
      </c>
      <c r="J2908" s="91">
        <f t="shared" si="233"/>
        <v>0</v>
      </c>
      <c r="K2908" s="90"/>
      <c r="L2908" s="92">
        <f>+PACKING!L2898</f>
        <v>0</v>
      </c>
      <c r="M2908" s="92">
        <f t="shared" si="234"/>
        <v>2</v>
      </c>
      <c r="N2908" s="91">
        <f>+PACKING!G2898</f>
        <v>0</v>
      </c>
      <c r="O2908" s="91">
        <f>+PACKING!H2898</f>
        <v>0</v>
      </c>
      <c r="P2908" s="90" t="s">
        <v>17</v>
      </c>
      <c r="Q2908" s="91">
        <f>+PACKING!J2898</f>
        <v>0</v>
      </c>
      <c r="R2908" s="93">
        <f>+PACKING!K2898</f>
        <v>0</v>
      </c>
      <c r="S2908" s="94" t="s">
        <v>74</v>
      </c>
      <c r="T2908" s="211"/>
      <c r="U2908" s="211"/>
      <c r="V2908" s="211"/>
      <c r="W2908" s="211"/>
      <c r="X2908" s="211"/>
      <c r="Y2908" s="211"/>
      <c r="Z2908" s="211"/>
      <c r="AA2908" s="211"/>
      <c r="AB2908" s="211"/>
      <c r="AC2908" s="211"/>
      <c r="AD2908" s="211"/>
      <c r="AE2908" s="211"/>
      <c r="AF2908" s="211"/>
      <c r="AG2908" s="211"/>
      <c r="AH2908" s="211"/>
      <c r="AI2908" s="211"/>
    </row>
    <row r="2909" spans="1:35" ht="18.75" x14ac:dyDescent="0.25">
      <c r="A2909" s="88">
        <f>+PACKING!C2899</f>
        <v>0</v>
      </c>
      <c r="B2909" s="89">
        <f>+PACKING!D2899</f>
        <v>0</v>
      </c>
      <c r="C2909" s="90">
        <f>+PACKING!F2899</f>
        <v>0</v>
      </c>
      <c r="D2909" s="90" t="str">
        <f t="shared" si="230"/>
        <v>0---0</v>
      </c>
      <c r="E2909" s="90" t="str">
        <f t="shared" si="231"/>
        <v>0---0</v>
      </c>
      <c r="F2909" s="91">
        <f>+PACKING!E2899</f>
        <v>0</v>
      </c>
      <c r="G2909" s="92">
        <f>+PACKING!I2899</f>
        <v>0</v>
      </c>
      <c r="H2909" s="91" t="s">
        <v>38</v>
      </c>
      <c r="I2909" s="90">
        <f t="shared" si="232"/>
        <v>0</v>
      </c>
      <c r="J2909" s="91">
        <f t="shared" si="233"/>
        <v>0</v>
      </c>
      <c r="K2909" s="90"/>
      <c r="L2909" s="92">
        <f>+PACKING!L2899</f>
        <v>0</v>
      </c>
      <c r="M2909" s="92">
        <f t="shared" si="234"/>
        <v>2</v>
      </c>
      <c r="N2909" s="91">
        <f>+PACKING!G2899</f>
        <v>0</v>
      </c>
      <c r="O2909" s="91">
        <f>+PACKING!H2899</f>
        <v>0</v>
      </c>
      <c r="P2909" s="90" t="s">
        <v>17</v>
      </c>
      <c r="Q2909" s="91">
        <f>+PACKING!J2899</f>
        <v>0</v>
      </c>
      <c r="R2909" s="93">
        <f>+PACKING!K2899</f>
        <v>0</v>
      </c>
      <c r="S2909" s="94" t="s">
        <v>74</v>
      </c>
      <c r="T2909" s="211"/>
      <c r="U2909" s="211"/>
      <c r="V2909" s="211"/>
      <c r="W2909" s="211"/>
      <c r="X2909" s="211"/>
      <c r="Y2909" s="211"/>
      <c r="Z2909" s="211"/>
      <c r="AA2909" s="211"/>
      <c r="AB2909" s="211"/>
      <c r="AC2909" s="211"/>
      <c r="AD2909" s="211"/>
      <c r="AE2909" s="211"/>
      <c r="AF2909" s="211"/>
      <c r="AG2909" s="211"/>
      <c r="AH2909" s="211"/>
      <c r="AI2909" s="211"/>
    </row>
    <row r="2910" spans="1:35" ht="18.75" x14ac:dyDescent="0.25">
      <c r="A2910" s="88">
        <f>+PACKING!C2900</f>
        <v>0</v>
      </c>
      <c r="B2910" s="89">
        <f>+PACKING!D2900</f>
        <v>0</v>
      </c>
      <c r="C2910" s="90">
        <f>+PACKING!F2900</f>
        <v>0</v>
      </c>
      <c r="D2910" s="90" t="str">
        <f t="shared" si="230"/>
        <v>0---0</v>
      </c>
      <c r="E2910" s="90" t="str">
        <f t="shared" si="231"/>
        <v>0---0</v>
      </c>
      <c r="F2910" s="91">
        <f>+PACKING!E2900</f>
        <v>0</v>
      </c>
      <c r="G2910" s="92">
        <f>+PACKING!I2900</f>
        <v>0</v>
      </c>
      <c r="H2910" s="91" t="s">
        <v>38</v>
      </c>
      <c r="I2910" s="90">
        <f t="shared" si="232"/>
        <v>0</v>
      </c>
      <c r="J2910" s="91">
        <f t="shared" si="233"/>
        <v>0</v>
      </c>
      <c r="K2910" s="90"/>
      <c r="L2910" s="92">
        <f>+PACKING!L2900</f>
        <v>0</v>
      </c>
      <c r="M2910" s="92">
        <f t="shared" si="234"/>
        <v>2</v>
      </c>
      <c r="N2910" s="91">
        <f>+PACKING!G2900</f>
        <v>0</v>
      </c>
      <c r="O2910" s="91">
        <f>+PACKING!H2900</f>
        <v>0</v>
      </c>
      <c r="P2910" s="90" t="s">
        <v>17</v>
      </c>
      <c r="Q2910" s="91">
        <f>+PACKING!J2900</f>
        <v>0</v>
      </c>
      <c r="R2910" s="93">
        <f>+PACKING!K2900</f>
        <v>0</v>
      </c>
      <c r="S2910" s="94" t="s">
        <v>74</v>
      </c>
      <c r="T2910" s="211"/>
      <c r="U2910" s="211"/>
      <c r="V2910" s="211"/>
      <c r="W2910" s="211"/>
      <c r="X2910" s="211"/>
      <c r="Y2910" s="211"/>
      <c r="Z2910" s="211"/>
      <c r="AA2910" s="211"/>
      <c r="AB2910" s="211"/>
      <c r="AC2910" s="211"/>
      <c r="AD2910" s="211"/>
      <c r="AE2910" s="211"/>
      <c r="AF2910" s="211"/>
      <c r="AG2910" s="211"/>
      <c r="AH2910" s="211"/>
      <c r="AI2910" s="211"/>
    </row>
    <row r="2911" spans="1:35" ht="18.75" x14ac:dyDescent="0.25">
      <c r="A2911" s="88">
        <f>+PACKING!C2901</f>
        <v>0</v>
      </c>
      <c r="B2911" s="89">
        <f>+PACKING!D2901</f>
        <v>0</v>
      </c>
      <c r="C2911" s="90">
        <f>+PACKING!F2901</f>
        <v>0</v>
      </c>
      <c r="D2911" s="90" t="str">
        <f t="shared" si="230"/>
        <v>0---0</v>
      </c>
      <c r="E2911" s="90" t="str">
        <f t="shared" si="231"/>
        <v>0---0</v>
      </c>
      <c r="F2911" s="91">
        <f>+PACKING!E2901</f>
        <v>0</v>
      </c>
      <c r="G2911" s="92">
        <f>+PACKING!I2901</f>
        <v>0</v>
      </c>
      <c r="H2911" s="91" t="s">
        <v>38</v>
      </c>
      <c r="I2911" s="90">
        <f t="shared" si="232"/>
        <v>0</v>
      </c>
      <c r="J2911" s="91">
        <f t="shared" si="233"/>
        <v>0</v>
      </c>
      <c r="K2911" s="90"/>
      <c r="L2911" s="92">
        <f>+PACKING!L2901</f>
        <v>0</v>
      </c>
      <c r="M2911" s="92">
        <f t="shared" si="234"/>
        <v>2</v>
      </c>
      <c r="N2911" s="91">
        <f>+PACKING!G2901</f>
        <v>0</v>
      </c>
      <c r="O2911" s="91">
        <f>+PACKING!H2901</f>
        <v>0</v>
      </c>
      <c r="P2911" s="90" t="s">
        <v>17</v>
      </c>
      <c r="Q2911" s="91">
        <f>+PACKING!J2901</f>
        <v>0</v>
      </c>
      <c r="R2911" s="93">
        <f>+PACKING!K2901</f>
        <v>0</v>
      </c>
      <c r="S2911" s="94" t="s">
        <v>74</v>
      </c>
      <c r="T2911" s="211"/>
      <c r="U2911" s="211"/>
      <c r="V2911" s="211"/>
      <c r="W2911" s="211"/>
      <c r="X2911" s="211"/>
      <c r="Y2911" s="211"/>
      <c r="Z2911" s="211"/>
      <c r="AA2911" s="211"/>
      <c r="AB2911" s="211"/>
      <c r="AC2911" s="211"/>
      <c r="AD2911" s="211"/>
      <c r="AE2911" s="211"/>
      <c r="AF2911" s="211"/>
      <c r="AG2911" s="211"/>
      <c r="AH2911" s="211"/>
      <c r="AI2911" s="211"/>
    </row>
    <row r="2912" spans="1:35" ht="18.75" x14ac:dyDescent="0.25">
      <c r="A2912" s="88">
        <f>+PACKING!C2902</f>
        <v>0</v>
      </c>
      <c r="B2912" s="89">
        <f>+PACKING!D2902</f>
        <v>0</v>
      </c>
      <c r="C2912" s="90">
        <f>+PACKING!F2902</f>
        <v>0</v>
      </c>
      <c r="D2912" s="90" t="str">
        <f t="shared" si="230"/>
        <v>0---0</v>
      </c>
      <c r="E2912" s="90" t="str">
        <f t="shared" si="231"/>
        <v>0---0</v>
      </c>
      <c r="F2912" s="91">
        <f>+PACKING!E2902</f>
        <v>0</v>
      </c>
      <c r="G2912" s="92">
        <f>+PACKING!I2902</f>
        <v>0</v>
      </c>
      <c r="H2912" s="91" t="s">
        <v>38</v>
      </c>
      <c r="I2912" s="90">
        <f t="shared" si="232"/>
        <v>0</v>
      </c>
      <c r="J2912" s="91">
        <f t="shared" si="233"/>
        <v>0</v>
      </c>
      <c r="K2912" s="90"/>
      <c r="L2912" s="92">
        <f>+PACKING!L2902</f>
        <v>0</v>
      </c>
      <c r="M2912" s="92">
        <f t="shared" si="234"/>
        <v>2</v>
      </c>
      <c r="N2912" s="91">
        <f>+PACKING!G2902</f>
        <v>0</v>
      </c>
      <c r="O2912" s="91">
        <f>+PACKING!H2902</f>
        <v>0</v>
      </c>
      <c r="P2912" s="90" t="s">
        <v>17</v>
      </c>
      <c r="Q2912" s="91">
        <f>+PACKING!J2902</f>
        <v>0</v>
      </c>
      <c r="R2912" s="93">
        <f>+PACKING!K2902</f>
        <v>0</v>
      </c>
      <c r="S2912" s="94" t="s">
        <v>74</v>
      </c>
      <c r="T2912" s="211"/>
      <c r="U2912" s="211"/>
      <c r="V2912" s="211"/>
      <c r="W2912" s="211"/>
      <c r="X2912" s="211"/>
      <c r="Y2912" s="211"/>
      <c r="Z2912" s="211"/>
      <c r="AA2912" s="211"/>
      <c r="AB2912" s="211"/>
      <c r="AC2912" s="211"/>
      <c r="AD2912" s="211"/>
      <c r="AE2912" s="211"/>
      <c r="AF2912" s="211"/>
      <c r="AG2912" s="211"/>
      <c r="AH2912" s="211"/>
      <c r="AI2912" s="211"/>
    </row>
    <row r="2913" spans="1:35" ht="18.75" x14ac:dyDescent="0.25">
      <c r="A2913" s="88">
        <f>+PACKING!C2903</f>
        <v>0</v>
      </c>
      <c r="B2913" s="89">
        <f>+PACKING!D2903</f>
        <v>0</v>
      </c>
      <c r="C2913" s="90">
        <f>+PACKING!F2903</f>
        <v>0</v>
      </c>
      <c r="D2913" s="90" t="str">
        <f t="shared" si="230"/>
        <v>0---0</v>
      </c>
      <c r="E2913" s="90" t="str">
        <f t="shared" si="231"/>
        <v>0---0</v>
      </c>
      <c r="F2913" s="91">
        <f>+PACKING!E2903</f>
        <v>0</v>
      </c>
      <c r="G2913" s="92">
        <f>+PACKING!I2903</f>
        <v>0</v>
      </c>
      <c r="H2913" s="91" t="s">
        <v>38</v>
      </c>
      <c r="I2913" s="90">
        <f t="shared" si="232"/>
        <v>0</v>
      </c>
      <c r="J2913" s="91">
        <f t="shared" si="233"/>
        <v>0</v>
      </c>
      <c r="K2913" s="90"/>
      <c r="L2913" s="92">
        <f>+PACKING!L2903</f>
        <v>0</v>
      </c>
      <c r="M2913" s="92">
        <f t="shared" si="234"/>
        <v>2</v>
      </c>
      <c r="N2913" s="91">
        <f>+PACKING!G2903</f>
        <v>0</v>
      </c>
      <c r="O2913" s="91">
        <f>+PACKING!H2903</f>
        <v>0</v>
      </c>
      <c r="P2913" s="90" t="s">
        <v>17</v>
      </c>
      <c r="Q2913" s="91">
        <f>+PACKING!J2903</f>
        <v>0</v>
      </c>
      <c r="R2913" s="93">
        <f>+PACKING!K2903</f>
        <v>0</v>
      </c>
      <c r="S2913" s="94" t="s">
        <v>74</v>
      </c>
      <c r="T2913" s="211"/>
      <c r="U2913" s="211"/>
      <c r="V2913" s="211"/>
      <c r="W2913" s="211"/>
      <c r="X2913" s="211"/>
      <c r="Y2913" s="211"/>
      <c r="Z2913" s="211"/>
      <c r="AA2913" s="211"/>
      <c r="AB2913" s="211"/>
      <c r="AC2913" s="211"/>
      <c r="AD2913" s="211"/>
      <c r="AE2913" s="211"/>
      <c r="AF2913" s="211"/>
      <c r="AG2913" s="211"/>
      <c r="AH2913" s="211"/>
      <c r="AI2913" s="211"/>
    </row>
    <row r="2914" spans="1:35" ht="18.75" x14ac:dyDescent="0.25">
      <c r="A2914" s="88">
        <f>+PACKING!C2904</f>
        <v>0</v>
      </c>
      <c r="B2914" s="89">
        <f>+PACKING!D2904</f>
        <v>0</v>
      </c>
      <c r="C2914" s="90">
        <f>+PACKING!F2904</f>
        <v>0</v>
      </c>
      <c r="D2914" s="90" t="str">
        <f t="shared" si="230"/>
        <v>0---0</v>
      </c>
      <c r="E2914" s="90" t="str">
        <f t="shared" si="231"/>
        <v>0---0</v>
      </c>
      <c r="F2914" s="91">
        <f>+PACKING!E2904</f>
        <v>0</v>
      </c>
      <c r="G2914" s="92">
        <f>+PACKING!I2904</f>
        <v>0</v>
      </c>
      <c r="H2914" s="91" t="s">
        <v>38</v>
      </c>
      <c r="I2914" s="90">
        <f t="shared" si="232"/>
        <v>0</v>
      </c>
      <c r="J2914" s="91">
        <f t="shared" si="233"/>
        <v>0</v>
      </c>
      <c r="K2914" s="90"/>
      <c r="L2914" s="92">
        <f>+PACKING!L2904</f>
        <v>0</v>
      </c>
      <c r="M2914" s="92">
        <f t="shared" si="234"/>
        <v>2</v>
      </c>
      <c r="N2914" s="91">
        <f>+PACKING!G2904</f>
        <v>0</v>
      </c>
      <c r="O2914" s="91">
        <f>+PACKING!H2904</f>
        <v>0</v>
      </c>
      <c r="P2914" s="90" t="s">
        <v>17</v>
      </c>
      <c r="Q2914" s="91">
        <f>+PACKING!J2904</f>
        <v>0</v>
      </c>
      <c r="R2914" s="93">
        <f>+PACKING!K2904</f>
        <v>0</v>
      </c>
      <c r="S2914" s="94" t="s">
        <v>74</v>
      </c>
      <c r="T2914" s="211"/>
      <c r="U2914" s="211"/>
      <c r="V2914" s="211"/>
      <c r="W2914" s="211"/>
      <c r="X2914" s="211"/>
      <c r="Y2914" s="211"/>
      <c r="Z2914" s="211"/>
      <c r="AA2914" s="211"/>
      <c r="AB2914" s="211"/>
      <c r="AC2914" s="211"/>
      <c r="AD2914" s="211"/>
      <c r="AE2914" s="211"/>
      <c r="AF2914" s="211"/>
      <c r="AG2914" s="211"/>
      <c r="AH2914" s="211"/>
      <c r="AI2914" s="211"/>
    </row>
    <row r="2915" spans="1:35" ht="18.75" x14ac:dyDescent="0.25">
      <c r="A2915" s="88">
        <f>+PACKING!C2905</f>
        <v>0</v>
      </c>
      <c r="B2915" s="89">
        <f>+PACKING!D2905</f>
        <v>0</v>
      </c>
      <c r="C2915" s="90">
        <f>+PACKING!F2905</f>
        <v>0</v>
      </c>
      <c r="D2915" s="90" t="str">
        <f t="shared" si="230"/>
        <v>0---0</v>
      </c>
      <c r="E2915" s="90" t="str">
        <f t="shared" si="231"/>
        <v>0---0</v>
      </c>
      <c r="F2915" s="91">
        <f>+PACKING!E2905</f>
        <v>0</v>
      </c>
      <c r="G2915" s="92">
        <f>+PACKING!I2905</f>
        <v>0</v>
      </c>
      <c r="H2915" s="91" t="s">
        <v>38</v>
      </c>
      <c r="I2915" s="90">
        <f t="shared" si="232"/>
        <v>0</v>
      </c>
      <c r="J2915" s="91">
        <f t="shared" si="233"/>
        <v>0</v>
      </c>
      <c r="K2915" s="90"/>
      <c r="L2915" s="92">
        <f>+PACKING!L2905</f>
        <v>0</v>
      </c>
      <c r="M2915" s="92">
        <f t="shared" si="234"/>
        <v>2</v>
      </c>
      <c r="N2915" s="91">
        <f>+PACKING!G2905</f>
        <v>0</v>
      </c>
      <c r="O2915" s="91">
        <f>+PACKING!H2905</f>
        <v>0</v>
      </c>
      <c r="P2915" s="90" t="s">
        <v>17</v>
      </c>
      <c r="Q2915" s="91">
        <f>+PACKING!J2905</f>
        <v>0</v>
      </c>
      <c r="R2915" s="93">
        <f>+PACKING!K2905</f>
        <v>0</v>
      </c>
      <c r="S2915" s="94" t="s">
        <v>74</v>
      </c>
      <c r="T2915" s="211"/>
      <c r="U2915" s="211"/>
      <c r="V2915" s="211"/>
      <c r="W2915" s="211"/>
      <c r="X2915" s="211"/>
      <c r="Y2915" s="211"/>
      <c r="Z2915" s="211"/>
      <c r="AA2915" s="211"/>
      <c r="AB2915" s="211"/>
      <c r="AC2915" s="211"/>
      <c r="AD2915" s="211"/>
      <c r="AE2915" s="211"/>
      <c r="AF2915" s="211"/>
      <c r="AG2915" s="211"/>
      <c r="AH2915" s="211"/>
      <c r="AI2915" s="211"/>
    </row>
    <row r="2916" spans="1:35" ht="18.75" x14ac:dyDescent="0.25">
      <c r="A2916" s="88">
        <f>+PACKING!C2906</f>
        <v>0</v>
      </c>
      <c r="B2916" s="89">
        <f>+PACKING!D2906</f>
        <v>0</v>
      </c>
      <c r="C2916" s="90">
        <f>+PACKING!F2906</f>
        <v>0</v>
      </c>
      <c r="D2916" s="90" t="str">
        <f t="shared" si="230"/>
        <v>0---0</v>
      </c>
      <c r="E2916" s="90" t="str">
        <f t="shared" si="231"/>
        <v>0---0</v>
      </c>
      <c r="F2916" s="91">
        <f>+PACKING!E2906</f>
        <v>0</v>
      </c>
      <c r="G2916" s="92">
        <f>+PACKING!I2906</f>
        <v>0</v>
      </c>
      <c r="H2916" s="91" t="s">
        <v>38</v>
      </c>
      <c r="I2916" s="90">
        <f t="shared" si="232"/>
        <v>0</v>
      </c>
      <c r="J2916" s="91">
        <f t="shared" si="233"/>
        <v>0</v>
      </c>
      <c r="K2916" s="90"/>
      <c r="L2916" s="92">
        <f>+PACKING!L2906</f>
        <v>0</v>
      </c>
      <c r="M2916" s="92">
        <f t="shared" si="234"/>
        <v>2</v>
      </c>
      <c r="N2916" s="91">
        <f>+PACKING!G2906</f>
        <v>0</v>
      </c>
      <c r="O2916" s="91">
        <f>+PACKING!H2906</f>
        <v>0</v>
      </c>
      <c r="P2916" s="90" t="s">
        <v>17</v>
      </c>
      <c r="Q2916" s="91">
        <f>+PACKING!J2906</f>
        <v>0</v>
      </c>
      <c r="R2916" s="93">
        <f>+PACKING!K2906</f>
        <v>0</v>
      </c>
      <c r="S2916" s="94" t="s">
        <v>74</v>
      </c>
      <c r="T2916" s="211"/>
      <c r="U2916" s="211"/>
      <c r="V2916" s="211"/>
      <c r="W2916" s="211"/>
      <c r="X2916" s="211"/>
      <c r="Y2916" s="211"/>
      <c r="Z2916" s="211"/>
      <c r="AA2916" s="211"/>
      <c r="AB2916" s="211"/>
      <c r="AC2916" s="211"/>
      <c r="AD2916" s="211"/>
      <c r="AE2916" s="211"/>
      <c r="AF2916" s="211"/>
      <c r="AG2916" s="211"/>
      <c r="AH2916" s="211"/>
      <c r="AI2916" s="211"/>
    </row>
    <row r="2917" spans="1:35" ht="18.75" x14ac:dyDescent="0.25">
      <c r="A2917" s="88">
        <f>+PACKING!C2907</f>
        <v>0</v>
      </c>
      <c r="B2917" s="89">
        <f>+PACKING!D2907</f>
        <v>0</v>
      </c>
      <c r="C2917" s="90">
        <f>+PACKING!F2907</f>
        <v>0</v>
      </c>
      <c r="D2917" s="90" t="str">
        <f t="shared" si="230"/>
        <v>0---0</v>
      </c>
      <c r="E2917" s="90" t="str">
        <f t="shared" si="231"/>
        <v>0---0</v>
      </c>
      <c r="F2917" s="91">
        <f>+PACKING!E2907</f>
        <v>0</v>
      </c>
      <c r="G2917" s="92">
        <f>+PACKING!I2907</f>
        <v>0</v>
      </c>
      <c r="H2917" s="91" t="s">
        <v>38</v>
      </c>
      <c r="I2917" s="90">
        <f t="shared" si="232"/>
        <v>0</v>
      </c>
      <c r="J2917" s="91">
        <f t="shared" si="233"/>
        <v>0</v>
      </c>
      <c r="K2917" s="90"/>
      <c r="L2917" s="92">
        <f>+PACKING!L2907</f>
        <v>0</v>
      </c>
      <c r="M2917" s="92">
        <f t="shared" si="234"/>
        <v>2</v>
      </c>
      <c r="N2917" s="91">
        <f>+PACKING!G2907</f>
        <v>0</v>
      </c>
      <c r="O2917" s="91">
        <f>+PACKING!H2907</f>
        <v>0</v>
      </c>
      <c r="P2917" s="90" t="s">
        <v>17</v>
      </c>
      <c r="Q2917" s="91">
        <f>+PACKING!J2907</f>
        <v>0</v>
      </c>
      <c r="R2917" s="93">
        <f>+PACKING!K2907</f>
        <v>0</v>
      </c>
      <c r="S2917" s="94" t="s">
        <v>74</v>
      </c>
      <c r="T2917" s="211"/>
      <c r="U2917" s="211"/>
      <c r="V2917" s="211"/>
      <c r="W2917" s="211"/>
      <c r="X2917" s="211"/>
      <c r="Y2917" s="211"/>
      <c r="Z2917" s="211"/>
      <c r="AA2917" s="211"/>
      <c r="AB2917" s="211"/>
      <c r="AC2917" s="211"/>
      <c r="AD2917" s="211"/>
      <c r="AE2917" s="211"/>
      <c r="AF2917" s="211"/>
      <c r="AG2917" s="211"/>
      <c r="AH2917" s="211"/>
      <c r="AI2917" s="211"/>
    </row>
    <row r="2918" spans="1:35" ht="18.75" x14ac:dyDescent="0.25">
      <c r="A2918" s="88">
        <f>+PACKING!C2908</f>
        <v>0</v>
      </c>
      <c r="B2918" s="89">
        <f>+PACKING!D2908</f>
        <v>0</v>
      </c>
      <c r="C2918" s="90">
        <f>+PACKING!F2908</f>
        <v>0</v>
      </c>
      <c r="D2918" s="90" t="str">
        <f t="shared" si="230"/>
        <v>0---0</v>
      </c>
      <c r="E2918" s="90" t="str">
        <f t="shared" si="231"/>
        <v>0---0</v>
      </c>
      <c r="F2918" s="91">
        <f>+PACKING!E2908</f>
        <v>0</v>
      </c>
      <c r="G2918" s="92">
        <f>+PACKING!I2908</f>
        <v>0</v>
      </c>
      <c r="H2918" s="91" t="s">
        <v>38</v>
      </c>
      <c r="I2918" s="90">
        <f t="shared" si="232"/>
        <v>0</v>
      </c>
      <c r="J2918" s="91">
        <f t="shared" si="233"/>
        <v>0</v>
      </c>
      <c r="K2918" s="90"/>
      <c r="L2918" s="92">
        <f>+PACKING!L2908</f>
        <v>0</v>
      </c>
      <c r="M2918" s="92">
        <f t="shared" si="234"/>
        <v>2</v>
      </c>
      <c r="N2918" s="91">
        <f>+PACKING!G2908</f>
        <v>0</v>
      </c>
      <c r="O2918" s="91">
        <f>+PACKING!H2908</f>
        <v>0</v>
      </c>
      <c r="P2918" s="90" t="s">
        <v>17</v>
      </c>
      <c r="Q2918" s="91">
        <f>+PACKING!J2908</f>
        <v>0</v>
      </c>
      <c r="R2918" s="93">
        <f>+PACKING!K2908</f>
        <v>0</v>
      </c>
      <c r="S2918" s="94" t="s">
        <v>74</v>
      </c>
      <c r="T2918" s="211"/>
      <c r="U2918" s="211"/>
      <c r="V2918" s="211"/>
      <c r="W2918" s="211"/>
      <c r="X2918" s="211"/>
      <c r="Y2918" s="211"/>
      <c r="Z2918" s="211"/>
      <c r="AA2918" s="211"/>
      <c r="AB2918" s="211"/>
      <c r="AC2918" s="211"/>
      <c r="AD2918" s="211"/>
      <c r="AE2918" s="211"/>
      <c r="AF2918" s="211"/>
      <c r="AG2918" s="211"/>
      <c r="AH2918" s="211"/>
      <c r="AI2918" s="211"/>
    </row>
    <row r="2919" spans="1:35" ht="18.75" x14ac:dyDescent="0.25">
      <c r="A2919" s="88">
        <f>+PACKING!C2909</f>
        <v>0</v>
      </c>
      <c r="B2919" s="89">
        <f>+PACKING!D2909</f>
        <v>0</v>
      </c>
      <c r="C2919" s="90">
        <f>+PACKING!F2909</f>
        <v>0</v>
      </c>
      <c r="D2919" s="90" t="str">
        <f t="shared" si="230"/>
        <v>0---0</v>
      </c>
      <c r="E2919" s="90" t="str">
        <f t="shared" si="231"/>
        <v>0---0</v>
      </c>
      <c r="F2919" s="91">
        <f>+PACKING!E2909</f>
        <v>0</v>
      </c>
      <c r="G2919" s="92">
        <f>+PACKING!I2909</f>
        <v>0</v>
      </c>
      <c r="H2919" s="91" t="s">
        <v>38</v>
      </c>
      <c r="I2919" s="90">
        <f t="shared" si="232"/>
        <v>0</v>
      </c>
      <c r="J2919" s="91">
        <f t="shared" si="233"/>
        <v>0</v>
      </c>
      <c r="K2919" s="90"/>
      <c r="L2919" s="92">
        <f>+PACKING!L2909</f>
        <v>0</v>
      </c>
      <c r="M2919" s="92">
        <f t="shared" si="234"/>
        <v>2</v>
      </c>
      <c r="N2919" s="91">
        <f>+PACKING!G2909</f>
        <v>0</v>
      </c>
      <c r="O2919" s="91">
        <f>+PACKING!H2909</f>
        <v>0</v>
      </c>
      <c r="P2919" s="90" t="s">
        <v>17</v>
      </c>
      <c r="Q2919" s="91">
        <f>+PACKING!J2909</f>
        <v>0</v>
      </c>
      <c r="R2919" s="93">
        <f>+PACKING!K2909</f>
        <v>0</v>
      </c>
      <c r="S2919" s="94" t="s">
        <v>74</v>
      </c>
      <c r="T2919" s="211"/>
      <c r="U2919" s="211"/>
      <c r="V2919" s="211"/>
      <c r="W2919" s="211"/>
      <c r="X2919" s="211"/>
      <c r="Y2919" s="211"/>
      <c r="Z2919" s="211"/>
      <c r="AA2919" s="211"/>
      <c r="AB2919" s="211"/>
      <c r="AC2919" s="211"/>
      <c r="AD2919" s="211"/>
      <c r="AE2919" s="211"/>
      <c r="AF2919" s="211"/>
      <c r="AG2919" s="211"/>
      <c r="AH2919" s="211"/>
      <c r="AI2919" s="211"/>
    </row>
    <row r="2920" spans="1:35" ht="18.75" x14ac:dyDescent="0.25">
      <c r="A2920" s="88">
        <f>+PACKING!C2910</f>
        <v>0</v>
      </c>
      <c r="B2920" s="89">
        <f>+PACKING!D2910</f>
        <v>0</v>
      </c>
      <c r="C2920" s="90">
        <f>+PACKING!F2910</f>
        <v>0</v>
      </c>
      <c r="D2920" s="90" t="str">
        <f t="shared" si="230"/>
        <v>0---0</v>
      </c>
      <c r="E2920" s="90" t="str">
        <f t="shared" si="231"/>
        <v>0---0</v>
      </c>
      <c r="F2920" s="91">
        <f>+PACKING!E2910</f>
        <v>0</v>
      </c>
      <c r="G2920" s="92">
        <f>+PACKING!I2910</f>
        <v>0</v>
      </c>
      <c r="H2920" s="91" t="s">
        <v>38</v>
      </c>
      <c r="I2920" s="90">
        <f t="shared" si="232"/>
        <v>0</v>
      </c>
      <c r="J2920" s="91">
        <f t="shared" si="233"/>
        <v>0</v>
      </c>
      <c r="K2920" s="90"/>
      <c r="L2920" s="92">
        <f>+PACKING!L2910</f>
        <v>0</v>
      </c>
      <c r="M2920" s="92">
        <f t="shared" si="234"/>
        <v>2</v>
      </c>
      <c r="N2920" s="91">
        <f>+PACKING!G2910</f>
        <v>0</v>
      </c>
      <c r="O2920" s="91">
        <f>+PACKING!H2910</f>
        <v>0</v>
      </c>
      <c r="P2920" s="90" t="s">
        <v>17</v>
      </c>
      <c r="Q2920" s="91">
        <f>+PACKING!J2910</f>
        <v>0</v>
      </c>
      <c r="R2920" s="93">
        <f>+PACKING!K2910</f>
        <v>0</v>
      </c>
      <c r="S2920" s="94" t="s">
        <v>74</v>
      </c>
      <c r="T2920" s="211"/>
      <c r="U2920" s="211"/>
      <c r="V2920" s="211"/>
      <c r="W2920" s="211"/>
      <c r="X2920" s="211"/>
      <c r="Y2920" s="211"/>
      <c r="Z2920" s="211"/>
      <c r="AA2920" s="211"/>
      <c r="AB2920" s="211"/>
      <c r="AC2920" s="211"/>
      <c r="AD2920" s="211"/>
      <c r="AE2920" s="211"/>
      <c r="AF2920" s="211"/>
      <c r="AG2920" s="211"/>
      <c r="AH2920" s="211"/>
      <c r="AI2920" s="211"/>
    </row>
    <row r="2921" spans="1:35" ht="18.75" x14ac:dyDescent="0.25">
      <c r="A2921" s="88">
        <f>+PACKING!C2911</f>
        <v>0</v>
      </c>
      <c r="B2921" s="89">
        <f>+PACKING!D2911</f>
        <v>0</v>
      </c>
      <c r="C2921" s="90">
        <f>+PACKING!F2911</f>
        <v>0</v>
      </c>
      <c r="D2921" s="90" t="str">
        <f t="shared" si="230"/>
        <v>0---0</v>
      </c>
      <c r="E2921" s="90" t="str">
        <f t="shared" si="231"/>
        <v>0---0</v>
      </c>
      <c r="F2921" s="91">
        <f>+PACKING!E2911</f>
        <v>0</v>
      </c>
      <c r="G2921" s="92">
        <f>+PACKING!I2911</f>
        <v>0</v>
      </c>
      <c r="H2921" s="91" t="s">
        <v>38</v>
      </c>
      <c r="I2921" s="90">
        <f t="shared" si="232"/>
        <v>0</v>
      </c>
      <c r="J2921" s="91">
        <f t="shared" si="233"/>
        <v>0</v>
      </c>
      <c r="K2921" s="90"/>
      <c r="L2921" s="92">
        <f>+PACKING!L2911</f>
        <v>0</v>
      </c>
      <c r="M2921" s="92">
        <f t="shared" si="234"/>
        <v>2</v>
      </c>
      <c r="N2921" s="91">
        <f>+PACKING!G2911</f>
        <v>0</v>
      </c>
      <c r="O2921" s="91">
        <f>+PACKING!H2911</f>
        <v>0</v>
      </c>
      <c r="P2921" s="90" t="s">
        <v>17</v>
      </c>
      <c r="Q2921" s="91">
        <f>+PACKING!J2911</f>
        <v>0</v>
      </c>
      <c r="R2921" s="93">
        <f>+PACKING!K2911</f>
        <v>0</v>
      </c>
      <c r="S2921" s="94" t="s">
        <v>74</v>
      </c>
      <c r="T2921" s="211"/>
      <c r="U2921" s="211"/>
      <c r="V2921" s="211"/>
      <c r="W2921" s="211"/>
      <c r="X2921" s="211"/>
      <c r="Y2921" s="211"/>
      <c r="Z2921" s="211"/>
      <c r="AA2921" s="211"/>
      <c r="AB2921" s="211"/>
      <c r="AC2921" s="211"/>
      <c r="AD2921" s="211"/>
      <c r="AE2921" s="211"/>
      <c r="AF2921" s="211"/>
      <c r="AG2921" s="211"/>
      <c r="AH2921" s="211"/>
      <c r="AI2921" s="211"/>
    </row>
    <row r="2922" spans="1:35" ht="18.75" x14ac:dyDescent="0.25">
      <c r="A2922" s="88">
        <f>+PACKING!C2912</f>
        <v>0</v>
      </c>
      <c r="B2922" s="89">
        <f>+PACKING!D2912</f>
        <v>0</v>
      </c>
      <c r="C2922" s="90">
        <f>+PACKING!F2912</f>
        <v>0</v>
      </c>
      <c r="D2922" s="90" t="str">
        <f t="shared" si="230"/>
        <v>0---0</v>
      </c>
      <c r="E2922" s="90" t="str">
        <f t="shared" si="231"/>
        <v>0---0</v>
      </c>
      <c r="F2922" s="91">
        <f>+PACKING!E2912</f>
        <v>0</v>
      </c>
      <c r="G2922" s="92">
        <f>+PACKING!I2912</f>
        <v>0</v>
      </c>
      <c r="H2922" s="91" t="s">
        <v>38</v>
      </c>
      <c r="I2922" s="90">
        <f t="shared" si="232"/>
        <v>0</v>
      </c>
      <c r="J2922" s="91">
        <f t="shared" si="233"/>
        <v>0</v>
      </c>
      <c r="K2922" s="90"/>
      <c r="L2922" s="92">
        <f>+PACKING!L2912</f>
        <v>0</v>
      </c>
      <c r="M2922" s="92">
        <f t="shared" si="234"/>
        <v>2</v>
      </c>
      <c r="N2922" s="91">
        <f>+PACKING!G2912</f>
        <v>0</v>
      </c>
      <c r="O2922" s="91">
        <f>+PACKING!H2912</f>
        <v>0</v>
      </c>
      <c r="P2922" s="90" t="s">
        <v>17</v>
      </c>
      <c r="Q2922" s="91">
        <f>+PACKING!J2912</f>
        <v>0</v>
      </c>
      <c r="R2922" s="93">
        <f>+PACKING!K2912</f>
        <v>0</v>
      </c>
      <c r="S2922" s="94" t="s">
        <v>74</v>
      </c>
      <c r="T2922" s="211"/>
      <c r="U2922" s="211"/>
      <c r="V2922" s="211"/>
      <c r="W2922" s="211"/>
      <c r="X2922" s="211"/>
      <c r="Y2922" s="211"/>
      <c r="Z2922" s="211"/>
      <c r="AA2922" s="211"/>
      <c r="AB2922" s="211"/>
      <c r="AC2922" s="211"/>
      <c r="AD2922" s="211"/>
      <c r="AE2922" s="211"/>
      <c r="AF2922" s="211"/>
      <c r="AG2922" s="211"/>
      <c r="AH2922" s="211"/>
      <c r="AI2922" s="211"/>
    </row>
    <row r="2923" spans="1:35" ht="18.75" x14ac:dyDescent="0.25">
      <c r="A2923" s="88">
        <f>+PACKING!C2913</f>
        <v>0</v>
      </c>
      <c r="B2923" s="89">
        <f>+PACKING!D2913</f>
        <v>0</v>
      </c>
      <c r="C2923" s="90">
        <f>+PACKING!F2913</f>
        <v>0</v>
      </c>
      <c r="D2923" s="90" t="str">
        <f t="shared" si="230"/>
        <v>0---0</v>
      </c>
      <c r="E2923" s="90" t="str">
        <f t="shared" si="231"/>
        <v>0---0</v>
      </c>
      <c r="F2923" s="91">
        <f>+PACKING!E2913</f>
        <v>0</v>
      </c>
      <c r="G2923" s="92">
        <f>+PACKING!I2913</f>
        <v>0</v>
      </c>
      <c r="H2923" s="91" t="s">
        <v>38</v>
      </c>
      <c r="I2923" s="90">
        <f t="shared" si="232"/>
        <v>0</v>
      </c>
      <c r="J2923" s="91">
        <f t="shared" si="233"/>
        <v>0</v>
      </c>
      <c r="K2923" s="90"/>
      <c r="L2923" s="92">
        <f>+PACKING!L2913</f>
        <v>0</v>
      </c>
      <c r="M2923" s="92">
        <f t="shared" si="234"/>
        <v>2</v>
      </c>
      <c r="N2923" s="91">
        <f>+PACKING!G2913</f>
        <v>0</v>
      </c>
      <c r="O2923" s="91">
        <f>+PACKING!H2913</f>
        <v>0</v>
      </c>
      <c r="P2923" s="90" t="s">
        <v>17</v>
      </c>
      <c r="Q2923" s="91">
        <f>+PACKING!J2913</f>
        <v>0</v>
      </c>
      <c r="R2923" s="93">
        <f>+PACKING!K2913</f>
        <v>0</v>
      </c>
      <c r="S2923" s="94" t="s">
        <v>74</v>
      </c>
      <c r="T2923" s="211"/>
      <c r="U2923" s="211"/>
      <c r="V2923" s="211"/>
      <c r="W2923" s="211"/>
      <c r="X2923" s="211"/>
      <c r="Y2923" s="211"/>
      <c r="Z2923" s="211"/>
      <c r="AA2923" s="211"/>
      <c r="AB2923" s="211"/>
      <c r="AC2923" s="211"/>
      <c r="AD2923" s="211"/>
      <c r="AE2923" s="211"/>
      <c r="AF2923" s="211"/>
      <c r="AG2923" s="211"/>
      <c r="AH2923" s="211"/>
      <c r="AI2923" s="211"/>
    </row>
    <row r="2924" spans="1:35" ht="18.75" x14ac:dyDescent="0.25">
      <c r="A2924" s="88">
        <f>+PACKING!C2914</f>
        <v>0</v>
      </c>
      <c r="B2924" s="89">
        <f>+PACKING!D2914</f>
        <v>0</v>
      </c>
      <c r="C2924" s="90">
        <f>+PACKING!F2914</f>
        <v>0</v>
      </c>
      <c r="D2924" s="90" t="str">
        <f t="shared" si="230"/>
        <v>0---0</v>
      </c>
      <c r="E2924" s="90" t="str">
        <f t="shared" si="231"/>
        <v>0---0</v>
      </c>
      <c r="F2924" s="91">
        <f>+PACKING!E2914</f>
        <v>0</v>
      </c>
      <c r="G2924" s="92">
        <f>+PACKING!I2914</f>
        <v>0</v>
      </c>
      <c r="H2924" s="91" t="s">
        <v>38</v>
      </c>
      <c r="I2924" s="90">
        <f t="shared" si="232"/>
        <v>0</v>
      </c>
      <c r="J2924" s="91">
        <f t="shared" si="233"/>
        <v>0</v>
      </c>
      <c r="K2924" s="90"/>
      <c r="L2924" s="92">
        <f>+PACKING!L2914</f>
        <v>0</v>
      </c>
      <c r="M2924" s="92">
        <f t="shared" si="234"/>
        <v>2</v>
      </c>
      <c r="N2924" s="91">
        <f>+PACKING!G2914</f>
        <v>0</v>
      </c>
      <c r="O2924" s="91">
        <f>+PACKING!H2914</f>
        <v>0</v>
      </c>
      <c r="P2924" s="90" t="s">
        <v>17</v>
      </c>
      <c r="Q2924" s="91">
        <f>+PACKING!J2914</f>
        <v>0</v>
      </c>
      <c r="R2924" s="93">
        <f>+PACKING!K2914</f>
        <v>0</v>
      </c>
      <c r="S2924" s="94" t="s">
        <v>74</v>
      </c>
      <c r="T2924" s="211"/>
      <c r="U2924" s="211"/>
      <c r="V2924" s="211"/>
      <c r="W2924" s="211"/>
      <c r="X2924" s="211"/>
      <c r="Y2924" s="211"/>
      <c r="Z2924" s="211"/>
      <c r="AA2924" s="211"/>
      <c r="AB2924" s="211"/>
      <c r="AC2924" s="211"/>
      <c r="AD2924" s="211"/>
      <c r="AE2924" s="211"/>
      <c r="AF2924" s="211"/>
      <c r="AG2924" s="211"/>
      <c r="AH2924" s="211"/>
      <c r="AI2924" s="211"/>
    </row>
    <row r="2925" spans="1:35" ht="18.75" x14ac:dyDescent="0.25">
      <c r="A2925" s="88">
        <f>+PACKING!C2915</f>
        <v>0</v>
      </c>
      <c r="B2925" s="89">
        <f>+PACKING!D2915</f>
        <v>0</v>
      </c>
      <c r="C2925" s="90">
        <f>+PACKING!F2915</f>
        <v>0</v>
      </c>
      <c r="D2925" s="90" t="str">
        <f t="shared" si="230"/>
        <v>0---0</v>
      </c>
      <c r="E2925" s="90" t="str">
        <f t="shared" si="231"/>
        <v>0---0</v>
      </c>
      <c r="F2925" s="91">
        <f>+PACKING!E2915</f>
        <v>0</v>
      </c>
      <c r="G2925" s="92">
        <f>+PACKING!I2915</f>
        <v>0</v>
      </c>
      <c r="H2925" s="91" t="s">
        <v>38</v>
      </c>
      <c r="I2925" s="90">
        <f t="shared" si="232"/>
        <v>0</v>
      </c>
      <c r="J2925" s="91">
        <f t="shared" si="233"/>
        <v>0</v>
      </c>
      <c r="K2925" s="90"/>
      <c r="L2925" s="92">
        <f>+PACKING!L2915</f>
        <v>0</v>
      </c>
      <c r="M2925" s="92">
        <f t="shared" si="234"/>
        <v>2</v>
      </c>
      <c r="N2925" s="91">
        <f>+PACKING!G2915</f>
        <v>0</v>
      </c>
      <c r="O2925" s="91">
        <f>+PACKING!H2915</f>
        <v>0</v>
      </c>
      <c r="P2925" s="90" t="s">
        <v>17</v>
      </c>
      <c r="Q2925" s="91">
        <f>+PACKING!J2915</f>
        <v>0</v>
      </c>
      <c r="R2925" s="93">
        <f>+PACKING!K2915</f>
        <v>0</v>
      </c>
      <c r="S2925" s="94" t="s">
        <v>74</v>
      </c>
      <c r="T2925" s="211"/>
      <c r="U2925" s="211"/>
      <c r="V2925" s="211"/>
      <c r="W2925" s="211"/>
      <c r="X2925" s="211"/>
      <c r="Y2925" s="211"/>
      <c r="Z2925" s="211"/>
      <c r="AA2925" s="211"/>
      <c r="AB2925" s="211"/>
      <c r="AC2925" s="211"/>
      <c r="AD2925" s="211"/>
      <c r="AE2925" s="211"/>
      <c r="AF2925" s="211"/>
      <c r="AG2925" s="211"/>
      <c r="AH2925" s="211"/>
      <c r="AI2925" s="211"/>
    </row>
    <row r="2926" spans="1:35" ht="18.75" x14ac:dyDescent="0.25">
      <c r="A2926" s="88">
        <f>+PACKING!C2916</f>
        <v>0</v>
      </c>
      <c r="B2926" s="89">
        <f>+PACKING!D2916</f>
        <v>0</v>
      </c>
      <c r="C2926" s="90">
        <f>+PACKING!F2916</f>
        <v>0</v>
      </c>
      <c r="D2926" s="90" t="str">
        <f t="shared" si="230"/>
        <v>0---0</v>
      </c>
      <c r="E2926" s="90" t="str">
        <f t="shared" si="231"/>
        <v>0---0</v>
      </c>
      <c r="F2926" s="91">
        <f>+PACKING!E2916</f>
        <v>0</v>
      </c>
      <c r="G2926" s="92">
        <f>+PACKING!I2916</f>
        <v>0</v>
      </c>
      <c r="H2926" s="91" t="s">
        <v>38</v>
      </c>
      <c r="I2926" s="90">
        <f t="shared" si="232"/>
        <v>0</v>
      </c>
      <c r="J2926" s="91">
        <f t="shared" si="233"/>
        <v>0</v>
      </c>
      <c r="K2926" s="90"/>
      <c r="L2926" s="92">
        <f>+PACKING!L2916</f>
        <v>0</v>
      </c>
      <c r="M2926" s="92">
        <f t="shared" si="234"/>
        <v>2</v>
      </c>
      <c r="N2926" s="91">
        <f>+PACKING!G2916</f>
        <v>0</v>
      </c>
      <c r="O2926" s="91">
        <f>+PACKING!H2916</f>
        <v>0</v>
      </c>
      <c r="P2926" s="90" t="s">
        <v>17</v>
      </c>
      <c r="Q2926" s="91">
        <f>+PACKING!J2916</f>
        <v>0</v>
      </c>
      <c r="R2926" s="93">
        <f>+PACKING!K2916</f>
        <v>0</v>
      </c>
      <c r="S2926" s="94" t="s">
        <v>74</v>
      </c>
      <c r="T2926" s="211"/>
      <c r="U2926" s="211"/>
      <c r="V2926" s="211"/>
      <c r="W2926" s="211"/>
      <c r="X2926" s="211"/>
      <c r="Y2926" s="211"/>
      <c r="Z2926" s="211"/>
      <c r="AA2926" s="211"/>
      <c r="AB2926" s="211"/>
      <c r="AC2926" s="211"/>
      <c r="AD2926" s="211"/>
      <c r="AE2926" s="211"/>
      <c r="AF2926" s="211"/>
      <c r="AG2926" s="211"/>
      <c r="AH2926" s="211"/>
      <c r="AI2926" s="211"/>
    </row>
    <row r="2927" spans="1:35" ht="18.75" x14ac:dyDescent="0.25">
      <c r="A2927" s="88">
        <f>+PACKING!C2917</f>
        <v>0</v>
      </c>
      <c r="B2927" s="89">
        <f>+PACKING!D2917</f>
        <v>0</v>
      </c>
      <c r="C2927" s="90">
        <f>+PACKING!F2917</f>
        <v>0</v>
      </c>
      <c r="D2927" s="90" t="str">
        <f t="shared" si="230"/>
        <v>0---0</v>
      </c>
      <c r="E2927" s="90" t="str">
        <f t="shared" si="231"/>
        <v>0---0</v>
      </c>
      <c r="F2927" s="91">
        <f>+PACKING!E2917</f>
        <v>0</v>
      </c>
      <c r="G2927" s="92">
        <f>+PACKING!I2917</f>
        <v>0</v>
      </c>
      <c r="H2927" s="91" t="s">
        <v>38</v>
      </c>
      <c r="I2927" s="90">
        <f t="shared" si="232"/>
        <v>0</v>
      </c>
      <c r="J2927" s="91">
        <f t="shared" si="233"/>
        <v>0</v>
      </c>
      <c r="K2927" s="90"/>
      <c r="L2927" s="92">
        <f>+PACKING!L2917</f>
        <v>0</v>
      </c>
      <c r="M2927" s="92">
        <f t="shared" si="234"/>
        <v>2</v>
      </c>
      <c r="N2927" s="91">
        <f>+PACKING!G2917</f>
        <v>0</v>
      </c>
      <c r="O2927" s="91">
        <f>+PACKING!H2917</f>
        <v>0</v>
      </c>
      <c r="P2927" s="90" t="s">
        <v>17</v>
      </c>
      <c r="Q2927" s="91">
        <f>+PACKING!J2917</f>
        <v>0</v>
      </c>
      <c r="R2927" s="93">
        <f>+PACKING!K2917</f>
        <v>0</v>
      </c>
      <c r="S2927" s="94" t="s">
        <v>74</v>
      </c>
      <c r="T2927" s="211"/>
      <c r="U2927" s="211"/>
      <c r="V2927" s="211"/>
      <c r="W2927" s="211"/>
      <c r="X2927" s="211"/>
      <c r="Y2927" s="211"/>
      <c r="Z2927" s="211"/>
      <c r="AA2927" s="211"/>
      <c r="AB2927" s="211"/>
      <c r="AC2927" s="211"/>
      <c r="AD2927" s="211"/>
      <c r="AE2927" s="211"/>
      <c r="AF2927" s="211"/>
      <c r="AG2927" s="211"/>
      <c r="AH2927" s="211"/>
      <c r="AI2927" s="211"/>
    </row>
    <row r="2928" spans="1:35" ht="18.75" x14ac:dyDescent="0.25">
      <c r="A2928" s="88">
        <f>+PACKING!C2918</f>
        <v>0</v>
      </c>
      <c r="B2928" s="89">
        <f>+PACKING!D2918</f>
        <v>0</v>
      </c>
      <c r="C2928" s="90">
        <f>+PACKING!F2918</f>
        <v>0</v>
      </c>
      <c r="D2928" s="90" t="str">
        <f t="shared" si="230"/>
        <v>0---0</v>
      </c>
      <c r="E2928" s="90" t="str">
        <f t="shared" si="231"/>
        <v>0---0</v>
      </c>
      <c r="F2928" s="91">
        <f>+PACKING!E2918</f>
        <v>0</v>
      </c>
      <c r="G2928" s="92">
        <f>+PACKING!I2918</f>
        <v>0</v>
      </c>
      <c r="H2928" s="91" t="s">
        <v>38</v>
      </c>
      <c r="I2928" s="90">
        <f t="shared" si="232"/>
        <v>0</v>
      </c>
      <c r="J2928" s="91">
        <f t="shared" si="233"/>
        <v>0</v>
      </c>
      <c r="K2928" s="90"/>
      <c r="L2928" s="92">
        <f>+PACKING!L2918</f>
        <v>0</v>
      </c>
      <c r="M2928" s="92">
        <f t="shared" si="234"/>
        <v>2</v>
      </c>
      <c r="N2928" s="91">
        <f>+PACKING!G2918</f>
        <v>0</v>
      </c>
      <c r="O2928" s="91">
        <f>+PACKING!H2918</f>
        <v>0</v>
      </c>
      <c r="P2928" s="90" t="s">
        <v>17</v>
      </c>
      <c r="Q2928" s="91">
        <f>+PACKING!J2918</f>
        <v>0</v>
      </c>
      <c r="R2928" s="93">
        <f>+PACKING!K2918</f>
        <v>0</v>
      </c>
      <c r="S2928" s="94" t="s">
        <v>74</v>
      </c>
      <c r="T2928" s="211"/>
      <c r="U2928" s="211"/>
      <c r="V2928" s="211"/>
      <c r="W2928" s="211"/>
      <c r="X2928" s="211"/>
      <c r="Y2928" s="211"/>
      <c r="Z2928" s="211"/>
      <c r="AA2928" s="211"/>
      <c r="AB2928" s="211"/>
      <c r="AC2928" s="211"/>
      <c r="AD2928" s="211"/>
      <c r="AE2928" s="211"/>
      <c r="AF2928" s="211"/>
      <c r="AG2928" s="211"/>
      <c r="AH2928" s="211"/>
      <c r="AI2928" s="211"/>
    </row>
    <row r="2929" spans="1:35" ht="18.75" x14ac:dyDescent="0.25">
      <c r="A2929" s="88">
        <f>+PACKING!C2919</f>
        <v>0</v>
      </c>
      <c r="B2929" s="89">
        <f>+PACKING!D2919</f>
        <v>0</v>
      </c>
      <c r="C2929" s="90">
        <f>+PACKING!F2919</f>
        <v>0</v>
      </c>
      <c r="D2929" s="90" t="str">
        <f t="shared" si="230"/>
        <v>0---0</v>
      </c>
      <c r="E2929" s="90" t="str">
        <f t="shared" si="231"/>
        <v>0---0</v>
      </c>
      <c r="F2929" s="91">
        <f>+PACKING!E2919</f>
        <v>0</v>
      </c>
      <c r="G2929" s="92">
        <f>+PACKING!I2919</f>
        <v>0</v>
      </c>
      <c r="H2929" s="91" t="s">
        <v>38</v>
      </c>
      <c r="I2929" s="90">
        <f t="shared" si="232"/>
        <v>0</v>
      </c>
      <c r="J2929" s="91">
        <f t="shared" si="233"/>
        <v>0</v>
      </c>
      <c r="K2929" s="90"/>
      <c r="L2929" s="92">
        <f>+PACKING!L2919</f>
        <v>0</v>
      </c>
      <c r="M2929" s="92">
        <f t="shared" si="234"/>
        <v>2</v>
      </c>
      <c r="N2929" s="91">
        <f>+PACKING!G2919</f>
        <v>0</v>
      </c>
      <c r="O2929" s="91">
        <f>+PACKING!H2919</f>
        <v>0</v>
      </c>
      <c r="P2929" s="90" t="s">
        <v>17</v>
      </c>
      <c r="Q2929" s="91">
        <f>+PACKING!J2919</f>
        <v>0</v>
      </c>
      <c r="R2929" s="93">
        <f>+PACKING!K2919</f>
        <v>0</v>
      </c>
      <c r="S2929" s="94" t="s">
        <v>74</v>
      </c>
      <c r="T2929" s="211"/>
      <c r="U2929" s="211"/>
      <c r="V2929" s="211"/>
      <c r="W2929" s="211"/>
      <c r="X2929" s="211"/>
      <c r="Y2929" s="211"/>
      <c r="Z2929" s="211"/>
      <c r="AA2929" s="211"/>
      <c r="AB2929" s="211"/>
      <c r="AC2929" s="211"/>
      <c r="AD2929" s="211"/>
      <c r="AE2929" s="211"/>
      <c r="AF2929" s="211"/>
      <c r="AG2929" s="211"/>
      <c r="AH2929" s="211"/>
      <c r="AI2929" s="211"/>
    </row>
    <row r="2930" spans="1:35" ht="18.75" x14ac:dyDescent="0.25">
      <c r="A2930" s="88">
        <f>+PACKING!C2920</f>
        <v>0</v>
      </c>
      <c r="B2930" s="89">
        <f>+PACKING!D2920</f>
        <v>0</v>
      </c>
      <c r="C2930" s="90">
        <f>+PACKING!F2920</f>
        <v>0</v>
      </c>
      <c r="D2930" s="90" t="str">
        <f t="shared" si="230"/>
        <v>0---0</v>
      </c>
      <c r="E2930" s="90" t="str">
        <f t="shared" si="231"/>
        <v>0---0</v>
      </c>
      <c r="F2930" s="91">
        <f>+PACKING!E2920</f>
        <v>0</v>
      </c>
      <c r="G2930" s="92">
        <f>+PACKING!I2920</f>
        <v>0</v>
      </c>
      <c r="H2930" s="91" t="s">
        <v>38</v>
      </c>
      <c r="I2930" s="90">
        <f t="shared" si="232"/>
        <v>0</v>
      </c>
      <c r="J2930" s="91">
        <f t="shared" si="233"/>
        <v>0</v>
      </c>
      <c r="K2930" s="90"/>
      <c r="L2930" s="92">
        <f>+PACKING!L2920</f>
        <v>0</v>
      </c>
      <c r="M2930" s="92">
        <f t="shared" si="234"/>
        <v>2</v>
      </c>
      <c r="N2930" s="91">
        <f>+PACKING!G2920</f>
        <v>0</v>
      </c>
      <c r="O2930" s="91">
        <f>+PACKING!H2920</f>
        <v>0</v>
      </c>
      <c r="P2930" s="90" t="s">
        <v>17</v>
      </c>
      <c r="Q2930" s="91">
        <f>+PACKING!J2920</f>
        <v>0</v>
      </c>
      <c r="R2930" s="93">
        <f>+PACKING!K2920</f>
        <v>0</v>
      </c>
      <c r="S2930" s="94" t="s">
        <v>74</v>
      </c>
      <c r="T2930" s="211"/>
      <c r="U2930" s="211"/>
      <c r="V2930" s="211"/>
      <c r="W2930" s="211"/>
      <c r="X2930" s="211"/>
      <c r="Y2930" s="211"/>
      <c r="Z2930" s="211"/>
      <c r="AA2930" s="211"/>
      <c r="AB2930" s="211"/>
      <c r="AC2930" s="211"/>
      <c r="AD2930" s="211"/>
      <c r="AE2930" s="211"/>
      <c r="AF2930" s="211"/>
      <c r="AG2930" s="211"/>
      <c r="AH2930" s="211"/>
      <c r="AI2930" s="211"/>
    </row>
    <row r="2931" spans="1:35" ht="18.75" x14ac:dyDescent="0.25">
      <c r="A2931" s="88">
        <f>+PACKING!C2921</f>
        <v>0</v>
      </c>
      <c r="B2931" s="89">
        <f>+PACKING!D2921</f>
        <v>0</v>
      </c>
      <c r="C2931" s="90">
        <f>+PACKING!F2921</f>
        <v>0</v>
      </c>
      <c r="D2931" s="90" t="str">
        <f t="shared" si="230"/>
        <v>0---0</v>
      </c>
      <c r="E2931" s="90" t="str">
        <f t="shared" si="231"/>
        <v>0---0</v>
      </c>
      <c r="F2931" s="91">
        <f>+PACKING!E2921</f>
        <v>0</v>
      </c>
      <c r="G2931" s="92">
        <f>+PACKING!I2921</f>
        <v>0</v>
      </c>
      <c r="H2931" s="91" t="s">
        <v>38</v>
      </c>
      <c r="I2931" s="90">
        <f t="shared" si="232"/>
        <v>0</v>
      </c>
      <c r="J2931" s="91">
        <f t="shared" si="233"/>
        <v>0</v>
      </c>
      <c r="K2931" s="90"/>
      <c r="L2931" s="92">
        <f>+PACKING!L2921</f>
        <v>0</v>
      </c>
      <c r="M2931" s="92">
        <f t="shared" si="234"/>
        <v>2</v>
      </c>
      <c r="N2931" s="91">
        <f>+PACKING!G2921</f>
        <v>0</v>
      </c>
      <c r="O2931" s="91">
        <f>+PACKING!H2921</f>
        <v>0</v>
      </c>
      <c r="P2931" s="90" t="s">
        <v>17</v>
      </c>
      <c r="Q2931" s="91">
        <f>+PACKING!J2921</f>
        <v>0</v>
      </c>
      <c r="R2931" s="93">
        <f>+PACKING!K2921</f>
        <v>0</v>
      </c>
      <c r="S2931" s="94" t="s">
        <v>74</v>
      </c>
      <c r="T2931" s="211"/>
      <c r="U2931" s="211"/>
      <c r="V2931" s="211"/>
      <c r="W2931" s="211"/>
      <c r="X2931" s="211"/>
      <c r="Y2931" s="211"/>
      <c r="Z2931" s="211"/>
      <c r="AA2931" s="211"/>
      <c r="AB2931" s="211"/>
      <c r="AC2931" s="211"/>
      <c r="AD2931" s="211"/>
      <c r="AE2931" s="211"/>
      <c r="AF2931" s="211"/>
      <c r="AG2931" s="211"/>
      <c r="AH2931" s="211"/>
      <c r="AI2931" s="211"/>
    </row>
    <row r="2932" spans="1:35" ht="18.75" x14ac:dyDescent="0.25">
      <c r="A2932" s="88">
        <f>+PACKING!C2922</f>
        <v>0</v>
      </c>
      <c r="B2932" s="89">
        <f>+PACKING!D2922</f>
        <v>0</v>
      </c>
      <c r="C2932" s="90">
        <f>+PACKING!F2922</f>
        <v>0</v>
      </c>
      <c r="D2932" s="90" t="str">
        <f t="shared" si="230"/>
        <v>0---0</v>
      </c>
      <c r="E2932" s="90" t="str">
        <f t="shared" si="231"/>
        <v>0---0</v>
      </c>
      <c r="F2932" s="91">
        <f>+PACKING!E2922</f>
        <v>0</v>
      </c>
      <c r="G2932" s="92">
        <f>+PACKING!I2922</f>
        <v>0</v>
      </c>
      <c r="H2932" s="91" t="s">
        <v>38</v>
      </c>
      <c r="I2932" s="90">
        <f t="shared" si="232"/>
        <v>0</v>
      </c>
      <c r="J2932" s="91">
        <f t="shared" si="233"/>
        <v>0</v>
      </c>
      <c r="K2932" s="90"/>
      <c r="L2932" s="92">
        <f>+PACKING!L2922</f>
        <v>0</v>
      </c>
      <c r="M2932" s="92">
        <f t="shared" si="234"/>
        <v>2</v>
      </c>
      <c r="N2932" s="91">
        <f>+PACKING!G2922</f>
        <v>0</v>
      </c>
      <c r="O2932" s="91">
        <f>+PACKING!H2922</f>
        <v>0</v>
      </c>
      <c r="P2932" s="90" t="s">
        <v>17</v>
      </c>
      <c r="Q2932" s="91">
        <f>+PACKING!J2922</f>
        <v>0</v>
      </c>
      <c r="R2932" s="93">
        <f>+PACKING!K2922</f>
        <v>0</v>
      </c>
      <c r="S2932" s="94" t="s">
        <v>74</v>
      </c>
      <c r="T2932" s="211"/>
      <c r="U2932" s="211"/>
      <c r="V2932" s="211"/>
      <c r="W2932" s="211"/>
      <c r="X2932" s="211"/>
      <c r="Y2932" s="211"/>
      <c r="Z2932" s="211"/>
      <c r="AA2932" s="211"/>
      <c r="AB2932" s="211"/>
      <c r="AC2932" s="211"/>
      <c r="AD2932" s="211"/>
      <c r="AE2932" s="211"/>
      <c r="AF2932" s="211"/>
      <c r="AG2932" s="211"/>
      <c r="AH2932" s="211"/>
      <c r="AI2932" s="211"/>
    </row>
    <row r="2933" spans="1:35" ht="18.75" x14ac:dyDescent="0.25">
      <c r="A2933" s="88">
        <f>+PACKING!C2923</f>
        <v>0</v>
      </c>
      <c r="B2933" s="89">
        <f>+PACKING!D2923</f>
        <v>0</v>
      </c>
      <c r="C2933" s="90">
        <f>+PACKING!F2923</f>
        <v>0</v>
      </c>
      <c r="D2933" s="90" t="str">
        <f t="shared" si="230"/>
        <v>0---0</v>
      </c>
      <c r="E2933" s="90" t="str">
        <f t="shared" si="231"/>
        <v>0---0</v>
      </c>
      <c r="F2933" s="91">
        <f>+PACKING!E2923</f>
        <v>0</v>
      </c>
      <c r="G2933" s="92">
        <f>+PACKING!I2923</f>
        <v>0</v>
      </c>
      <c r="H2933" s="91" t="s">
        <v>38</v>
      </c>
      <c r="I2933" s="90">
        <f t="shared" si="232"/>
        <v>0</v>
      </c>
      <c r="J2933" s="91">
        <f t="shared" si="233"/>
        <v>0</v>
      </c>
      <c r="K2933" s="90"/>
      <c r="L2933" s="92">
        <f>+PACKING!L2923</f>
        <v>0</v>
      </c>
      <c r="M2933" s="92">
        <f t="shared" si="234"/>
        <v>2</v>
      </c>
      <c r="N2933" s="91">
        <f>+PACKING!G2923</f>
        <v>0</v>
      </c>
      <c r="O2933" s="91">
        <f>+PACKING!H2923</f>
        <v>0</v>
      </c>
      <c r="P2933" s="90" t="s">
        <v>17</v>
      </c>
      <c r="Q2933" s="91">
        <f>+PACKING!J2923</f>
        <v>0</v>
      </c>
      <c r="R2933" s="93">
        <f>+PACKING!K2923</f>
        <v>0</v>
      </c>
      <c r="S2933" s="94" t="s">
        <v>74</v>
      </c>
      <c r="T2933" s="211"/>
      <c r="U2933" s="211"/>
      <c r="V2933" s="211"/>
      <c r="W2933" s="211"/>
      <c r="X2933" s="211"/>
      <c r="Y2933" s="211"/>
      <c r="Z2933" s="211"/>
      <c r="AA2933" s="211"/>
      <c r="AB2933" s="211"/>
      <c r="AC2933" s="211"/>
      <c r="AD2933" s="211"/>
      <c r="AE2933" s="211"/>
      <c r="AF2933" s="211"/>
      <c r="AG2933" s="211"/>
      <c r="AH2933" s="211"/>
      <c r="AI2933" s="211"/>
    </row>
    <row r="2934" spans="1:35" ht="18.75" x14ac:dyDescent="0.25">
      <c r="A2934" s="88">
        <f>+PACKING!C2924</f>
        <v>0</v>
      </c>
      <c r="B2934" s="89">
        <f>+PACKING!D2924</f>
        <v>0</v>
      </c>
      <c r="C2934" s="90">
        <f>+PACKING!F2924</f>
        <v>0</v>
      </c>
      <c r="D2934" s="90" t="str">
        <f t="shared" si="230"/>
        <v>0---0</v>
      </c>
      <c r="E2934" s="90" t="str">
        <f t="shared" si="231"/>
        <v>0---0</v>
      </c>
      <c r="F2934" s="91">
        <f>+PACKING!E2924</f>
        <v>0</v>
      </c>
      <c r="G2934" s="92">
        <f>+PACKING!I2924</f>
        <v>0</v>
      </c>
      <c r="H2934" s="91" t="s">
        <v>38</v>
      </c>
      <c r="I2934" s="90">
        <f t="shared" si="232"/>
        <v>0</v>
      </c>
      <c r="J2934" s="91">
        <f t="shared" si="233"/>
        <v>0</v>
      </c>
      <c r="K2934" s="90"/>
      <c r="L2934" s="92">
        <f>+PACKING!L2924</f>
        <v>0</v>
      </c>
      <c r="M2934" s="92">
        <f t="shared" si="234"/>
        <v>2</v>
      </c>
      <c r="N2934" s="91">
        <f>+PACKING!G2924</f>
        <v>0</v>
      </c>
      <c r="O2934" s="91">
        <f>+PACKING!H2924</f>
        <v>0</v>
      </c>
      <c r="P2934" s="90" t="s">
        <v>17</v>
      </c>
      <c r="Q2934" s="91">
        <f>+PACKING!J2924</f>
        <v>0</v>
      </c>
      <c r="R2934" s="93">
        <f>+PACKING!K2924</f>
        <v>0</v>
      </c>
      <c r="S2934" s="94" t="s">
        <v>74</v>
      </c>
      <c r="T2934" s="211"/>
      <c r="U2934" s="211"/>
      <c r="V2934" s="211"/>
      <c r="W2934" s="211"/>
      <c r="X2934" s="211"/>
      <c r="Y2934" s="211"/>
      <c r="Z2934" s="211"/>
      <c r="AA2934" s="211"/>
      <c r="AB2934" s="211"/>
      <c r="AC2934" s="211"/>
      <c r="AD2934" s="211"/>
      <c r="AE2934" s="211"/>
      <c r="AF2934" s="211"/>
      <c r="AG2934" s="211"/>
      <c r="AH2934" s="211"/>
      <c r="AI2934" s="211"/>
    </row>
    <row r="2935" spans="1:35" ht="18.75" x14ac:dyDescent="0.25">
      <c r="A2935" s="88">
        <f>+PACKING!C2925</f>
        <v>0</v>
      </c>
      <c r="B2935" s="89">
        <f>+PACKING!D2925</f>
        <v>0</v>
      </c>
      <c r="C2935" s="90">
        <f>+PACKING!F2925</f>
        <v>0</v>
      </c>
      <c r="D2935" s="90" t="str">
        <f t="shared" si="230"/>
        <v>0---0</v>
      </c>
      <c r="E2935" s="90" t="str">
        <f t="shared" si="231"/>
        <v>0---0</v>
      </c>
      <c r="F2935" s="91">
        <f>+PACKING!E2925</f>
        <v>0</v>
      </c>
      <c r="G2935" s="92">
        <f>+PACKING!I2925</f>
        <v>0</v>
      </c>
      <c r="H2935" s="91" t="s">
        <v>38</v>
      </c>
      <c r="I2935" s="90">
        <f t="shared" si="232"/>
        <v>0</v>
      </c>
      <c r="J2935" s="91">
        <f t="shared" si="233"/>
        <v>0</v>
      </c>
      <c r="K2935" s="90"/>
      <c r="L2935" s="92">
        <f>+PACKING!L2925</f>
        <v>0</v>
      </c>
      <c r="M2935" s="92">
        <f t="shared" si="234"/>
        <v>2</v>
      </c>
      <c r="N2935" s="91">
        <f>+PACKING!G2925</f>
        <v>0</v>
      </c>
      <c r="O2935" s="91">
        <f>+PACKING!H2925</f>
        <v>0</v>
      </c>
      <c r="P2935" s="90" t="s">
        <v>17</v>
      </c>
      <c r="Q2935" s="91">
        <f>+PACKING!J2925</f>
        <v>0</v>
      </c>
      <c r="R2935" s="93">
        <f>+PACKING!K2925</f>
        <v>0</v>
      </c>
      <c r="S2935" s="94" t="s">
        <v>74</v>
      </c>
      <c r="T2935" s="211"/>
      <c r="U2935" s="211"/>
      <c r="V2935" s="211"/>
      <c r="W2935" s="211"/>
      <c r="X2935" s="211"/>
      <c r="Y2935" s="211"/>
      <c r="Z2935" s="211"/>
      <c r="AA2935" s="211"/>
      <c r="AB2935" s="211"/>
      <c r="AC2935" s="211"/>
      <c r="AD2935" s="211"/>
      <c r="AE2935" s="211"/>
      <c r="AF2935" s="211"/>
      <c r="AG2935" s="211"/>
      <c r="AH2935" s="211"/>
      <c r="AI2935" s="211"/>
    </row>
    <row r="2936" spans="1:35" ht="18.75" x14ac:dyDescent="0.25">
      <c r="A2936" s="88">
        <f>+PACKING!C2926</f>
        <v>0</v>
      </c>
      <c r="B2936" s="89">
        <f>+PACKING!D2926</f>
        <v>0</v>
      </c>
      <c r="C2936" s="90">
        <f>+PACKING!F2926</f>
        <v>0</v>
      </c>
      <c r="D2936" s="90" t="str">
        <f t="shared" si="230"/>
        <v>0---0</v>
      </c>
      <c r="E2936" s="90" t="str">
        <f t="shared" si="231"/>
        <v>0---0</v>
      </c>
      <c r="F2936" s="91">
        <f>+PACKING!E2926</f>
        <v>0</v>
      </c>
      <c r="G2936" s="92">
        <f>+PACKING!I2926</f>
        <v>0</v>
      </c>
      <c r="H2936" s="91" t="s">
        <v>38</v>
      </c>
      <c r="I2936" s="90">
        <f t="shared" si="232"/>
        <v>0</v>
      </c>
      <c r="J2936" s="91">
        <f t="shared" si="233"/>
        <v>0</v>
      </c>
      <c r="K2936" s="90"/>
      <c r="L2936" s="92">
        <f>+PACKING!L2926</f>
        <v>0</v>
      </c>
      <c r="M2936" s="92">
        <f t="shared" si="234"/>
        <v>2</v>
      </c>
      <c r="N2936" s="91">
        <f>+PACKING!G2926</f>
        <v>0</v>
      </c>
      <c r="O2936" s="91">
        <f>+PACKING!H2926</f>
        <v>0</v>
      </c>
      <c r="P2936" s="90" t="s">
        <v>17</v>
      </c>
      <c r="Q2936" s="91">
        <f>+PACKING!J2926</f>
        <v>0</v>
      </c>
      <c r="R2936" s="93">
        <f>+PACKING!K2926</f>
        <v>0</v>
      </c>
      <c r="S2936" s="94" t="s">
        <v>74</v>
      </c>
      <c r="T2936" s="211"/>
      <c r="U2936" s="211"/>
      <c r="V2936" s="211"/>
      <c r="W2936" s="211"/>
      <c r="X2936" s="211"/>
      <c r="Y2936" s="211"/>
      <c r="Z2936" s="211"/>
      <c r="AA2936" s="211"/>
      <c r="AB2936" s="211"/>
      <c r="AC2936" s="211"/>
      <c r="AD2936" s="211"/>
      <c r="AE2936" s="211"/>
      <c r="AF2936" s="211"/>
      <c r="AG2936" s="211"/>
      <c r="AH2936" s="211"/>
      <c r="AI2936" s="211"/>
    </row>
    <row r="2937" spans="1:35" ht="18.75" x14ac:dyDescent="0.25">
      <c r="A2937" s="88">
        <f>+PACKING!C2927</f>
        <v>0</v>
      </c>
      <c r="B2937" s="89">
        <f>+PACKING!D2927</f>
        <v>0</v>
      </c>
      <c r="C2937" s="90">
        <f>+PACKING!F2927</f>
        <v>0</v>
      </c>
      <c r="D2937" s="90" t="str">
        <f t="shared" si="230"/>
        <v>0---0</v>
      </c>
      <c r="E2937" s="90" t="str">
        <f t="shared" si="231"/>
        <v>0---0</v>
      </c>
      <c r="F2937" s="91">
        <f>+PACKING!E2927</f>
        <v>0</v>
      </c>
      <c r="G2937" s="92">
        <f>+PACKING!I2927</f>
        <v>0</v>
      </c>
      <c r="H2937" s="91" t="s">
        <v>38</v>
      </c>
      <c r="I2937" s="90">
        <f t="shared" si="232"/>
        <v>0</v>
      </c>
      <c r="J2937" s="91">
        <f t="shared" si="233"/>
        <v>0</v>
      </c>
      <c r="K2937" s="90"/>
      <c r="L2937" s="92">
        <f>+PACKING!L2927</f>
        <v>0</v>
      </c>
      <c r="M2937" s="92">
        <f t="shared" si="234"/>
        <v>2</v>
      </c>
      <c r="N2937" s="91">
        <f>+PACKING!G2927</f>
        <v>0</v>
      </c>
      <c r="O2937" s="91">
        <f>+PACKING!H2927</f>
        <v>0</v>
      </c>
      <c r="P2937" s="90" t="s">
        <v>17</v>
      </c>
      <c r="Q2937" s="91">
        <f>+PACKING!J2927</f>
        <v>0</v>
      </c>
      <c r="R2937" s="93">
        <f>+PACKING!K2927</f>
        <v>0</v>
      </c>
      <c r="S2937" s="94" t="s">
        <v>74</v>
      </c>
      <c r="T2937" s="211"/>
      <c r="U2937" s="211"/>
      <c r="V2937" s="211"/>
      <c r="W2937" s="211"/>
      <c r="X2937" s="211"/>
      <c r="Y2937" s="211"/>
      <c r="Z2937" s="211"/>
      <c r="AA2937" s="211"/>
      <c r="AB2937" s="211"/>
      <c r="AC2937" s="211"/>
      <c r="AD2937" s="211"/>
      <c r="AE2937" s="211"/>
      <c r="AF2937" s="211"/>
      <c r="AG2937" s="211"/>
      <c r="AH2937" s="211"/>
      <c r="AI2937" s="211"/>
    </row>
    <row r="2938" spans="1:35" ht="18.75" x14ac:dyDescent="0.25">
      <c r="A2938" s="88">
        <f>+PACKING!C2928</f>
        <v>0</v>
      </c>
      <c r="B2938" s="89">
        <f>+PACKING!D2928</f>
        <v>0</v>
      </c>
      <c r="C2938" s="90">
        <f>+PACKING!F2928</f>
        <v>0</v>
      </c>
      <c r="D2938" s="90" t="str">
        <f t="shared" si="230"/>
        <v>0---0</v>
      </c>
      <c r="E2938" s="90" t="str">
        <f t="shared" si="231"/>
        <v>0---0</v>
      </c>
      <c r="F2938" s="91">
        <f>+PACKING!E2928</f>
        <v>0</v>
      </c>
      <c r="G2938" s="92">
        <f>+PACKING!I2928</f>
        <v>0</v>
      </c>
      <c r="H2938" s="91" t="s">
        <v>38</v>
      </c>
      <c r="I2938" s="90">
        <f t="shared" si="232"/>
        <v>0</v>
      </c>
      <c r="J2938" s="91">
        <f t="shared" si="233"/>
        <v>0</v>
      </c>
      <c r="K2938" s="90"/>
      <c r="L2938" s="92">
        <f>+PACKING!L2928</f>
        <v>0</v>
      </c>
      <c r="M2938" s="92">
        <f t="shared" si="234"/>
        <v>2</v>
      </c>
      <c r="N2938" s="91">
        <f>+PACKING!G2928</f>
        <v>0</v>
      </c>
      <c r="O2938" s="91">
        <f>+PACKING!H2928</f>
        <v>0</v>
      </c>
      <c r="P2938" s="90" t="s">
        <v>17</v>
      </c>
      <c r="Q2938" s="91">
        <f>+PACKING!J2928</f>
        <v>0</v>
      </c>
      <c r="R2938" s="93">
        <f>+PACKING!K2928</f>
        <v>0</v>
      </c>
      <c r="S2938" s="94" t="s">
        <v>74</v>
      </c>
      <c r="T2938" s="211"/>
      <c r="U2938" s="211"/>
      <c r="V2938" s="211"/>
      <c r="W2938" s="211"/>
      <c r="X2938" s="211"/>
      <c r="Y2938" s="211"/>
      <c r="Z2938" s="211"/>
      <c r="AA2938" s="211"/>
      <c r="AB2938" s="211"/>
      <c r="AC2938" s="211"/>
      <c r="AD2938" s="211"/>
      <c r="AE2938" s="211"/>
      <c r="AF2938" s="211"/>
      <c r="AG2938" s="211"/>
      <c r="AH2938" s="211"/>
      <c r="AI2938" s="211"/>
    </row>
    <row r="2939" spans="1:35" ht="18.75" x14ac:dyDescent="0.25">
      <c r="A2939" s="88">
        <f>+PACKING!C2929</f>
        <v>0</v>
      </c>
      <c r="B2939" s="89">
        <f>+PACKING!D2929</f>
        <v>0</v>
      </c>
      <c r="C2939" s="90">
        <f>+PACKING!F2929</f>
        <v>0</v>
      </c>
      <c r="D2939" s="90" t="str">
        <f t="shared" si="230"/>
        <v>0---0</v>
      </c>
      <c r="E2939" s="90" t="str">
        <f t="shared" si="231"/>
        <v>0---0</v>
      </c>
      <c r="F2939" s="91">
        <f>+PACKING!E2929</f>
        <v>0</v>
      </c>
      <c r="G2939" s="92">
        <f>+PACKING!I2929</f>
        <v>0</v>
      </c>
      <c r="H2939" s="91" t="s">
        <v>38</v>
      </c>
      <c r="I2939" s="90">
        <f t="shared" si="232"/>
        <v>0</v>
      </c>
      <c r="J2939" s="91">
        <f t="shared" si="233"/>
        <v>0</v>
      </c>
      <c r="K2939" s="90"/>
      <c r="L2939" s="92">
        <f>+PACKING!L2929</f>
        <v>0</v>
      </c>
      <c r="M2939" s="92">
        <f t="shared" si="234"/>
        <v>2</v>
      </c>
      <c r="N2939" s="91">
        <f>+PACKING!G2929</f>
        <v>0</v>
      </c>
      <c r="O2939" s="91">
        <f>+PACKING!H2929</f>
        <v>0</v>
      </c>
      <c r="P2939" s="90" t="s">
        <v>17</v>
      </c>
      <c r="Q2939" s="91">
        <f>+PACKING!J2929</f>
        <v>0</v>
      </c>
      <c r="R2939" s="93">
        <f>+PACKING!K2929</f>
        <v>0</v>
      </c>
      <c r="S2939" s="94" t="s">
        <v>74</v>
      </c>
      <c r="T2939" s="211"/>
      <c r="U2939" s="211"/>
      <c r="V2939" s="211"/>
      <c r="W2939" s="211"/>
      <c r="X2939" s="211"/>
      <c r="Y2939" s="211"/>
      <c r="Z2939" s="211"/>
      <c r="AA2939" s="211"/>
      <c r="AB2939" s="211"/>
      <c r="AC2939" s="211"/>
      <c r="AD2939" s="211"/>
      <c r="AE2939" s="211"/>
      <c r="AF2939" s="211"/>
      <c r="AG2939" s="211"/>
      <c r="AH2939" s="211"/>
      <c r="AI2939" s="211"/>
    </row>
    <row r="2940" spans="1:35" ht="18.75" x14ac:dyDescent="0.25">
      <c r="A2940" s="88">
        <f>+PACKING!C2930</f>
        <v>0</v>
      </c>
      <c r="B2940" s="89">
        <f>+PACKING!D2930</f>
        <v>0</v>
      </c>
      <c r="C2940" s="90">
        <f>+PACKING!F2930</f>
        <v>0</v>
      </c>
      <c r="D2940" s="90" t="str">
        <f t="shared" si="230"/>
        <v>0---0</v>
      </c>
      <c r="E2940" s="90" t="str">
        <f t="shared" si="231"/>
        <v>0---0</v>
      </c>
      <c r="F2940" s="91">
        <f>+PACKING!E2930</f>
        <v>0</v>
      </c>
      <c r="G2940" s="92">
        <f>+PACKING!I2930</f>
        <v>0</v>
      </c>
      <c r="H2940" s="91" t="s">
        <v>38</v>
      </c>
      <c r="I2940" s="90">
        <f t="shared" si="232"/>
        <v>0</v>
      </c>
      <c r="J2940" s="91">
        <f t="shared" si="233"/>
        <v>0</v>
      </c>
      <c r="K2940" s="90"/>
      <c r="L2940" s="92">
        <f>+PACKING!L2930</f>
        <v>0</v>
      </c>
      <c r="M2940" s="92">
        <f t="shared" si="234"/>
        <v>2</v>
      </c>
      <c r="N2940" s="91">
        <f>+PACKING!G2930</f>
        <v>0</v>
      </c>
      <c r="O2940" s="91">
        <f>+PACKING!H2930</f>
        <v>0</v>
      </c>
      <c r="P2940" s="90" t="s">
        <v>17</v>
      </c>
      <c r="Q2940" s="91">
        <f>+PACKING!J2930</f>
        <v>0</v>
      </c>
      <c r="R2940" s="93">
        <f>+PACKING!K2930</f>
        <v>0</v>
      </c>
      <c r="S2940" s="94" t="s">
        <v>74</v>
      </c>
      <c r="T2940" s="211"/>
      <c r="U2940" s="211"/>
      <c r="V2940" s="211"/>
      <c r="W2940" s="211"/>
      <c r="X2940" s="211"/>
      <c r="Y2940" s="211"/>
      <c r="Z2940" s="211"/>
      <c r="AA2940" s="211"/>
      <c r="AB2940" s="211"/>
      <c r="AC2940" s="211"/>
      <c r="AD2940" s="211"/>
      <c r="AE2940" s="211"/>
      <c r="AF2940" s="211"/>
      <c r="AG2940" s="211"/>
      <c r="AH2940" s="211"/>
      <c r="AI2940" s="211"/>
    </row>
    <row r="2941" spans="1:35" ht="18.75" x14ac:dyDescent="0.25">
      <c r="A2941" s="88">
        <f>+PACKING!C2931</f>
        <v>0</v>
      </c>
      <c r="B2941" s="89">
        <f>+PACKING!D2931</f>
        <v>0</v>
      </c>
      <c r="C2941" s="90">
        <f>+PACKING!F2931</f>
        <v>0</v>
      </c>
      <c r="D2941" s="90" t="str">
        <f t="shared" si="230"/>
        <v>0---0</v>
      </c>
      <c r="E2941" s="90" t="str">
        <f t="shared" si="231"/>
        <v>0---0</v>
      </c>
      <c r="F2941" s="91">
        <f>+PACKING!E2931</f>
        <v>0</v>
      </c>
      <c r="G2941" s="92">
        <f>+PACKING!I2931</f>
        <v>0</v>
      </c>
      <c r="H2941" s="91" t="s">
        <v>38</v>
      </c>
      <c r="I2941" s="90">
        <f t="shared" si="232"/>
        <v>0</v>
      </c>
      <c r="J2941" s="91">
        <f t="shared" si="233"/>
        <v>0</v>
      </c>
      <c r="K2941" s="90"/>
      <c r="L2941" s="92">
        <f>+PACKING!L2931</f>
        <v>0</v>
      </c>
      <c r="M2941" s="92">
        <f t="shared" si="234"/>
        <v>2</v>
      </c>
      <c r="N2941" s="91">
        <f>+PACKING!G2931</f>
        <v>0</v>
      </c>
      <c r="O2941" s="91">
        <f>+PACKING!H2931</f>
        <v>0</v>
      </c>
      <c r="P2941" s="90" t="s">
        <v>17</v>
      </c>
      <c r="Q2941" s="91">
        <f>+PACKING!J2931</f>
        <v>0</v>
      </c>
      <c r="R2941" s="93">
        <f>+PACKING!K2931</f>
        <v>0</v>
      </c>
      <c r="S2941" s="94" t="s">
        <v>74</v>
      </c>
      <c r="T2941" s="211"/>
      <c r="U2941" s="211"/>
      <c r="V2941" s="211"/>
      <c r="W2941" s="211"/>
      <c r="X2941" s="211"/>
      <c r="Y2941" s="211"/>
      <c r="Z2941" s="211"/>
      <c r="AA2941" s="211"/>
      <c r="AB2941" s="211"/>
      <c r="AC2941" s="211"/>
      <c r="AD2941" s="211"/>
      <c r="AE2941" s="211"/>
      <c r="AF2941" s="211"/>
      <c r="AG2941" s="211"/>
      <c r="AH2941" s="211"/>
      <c r="AI2941" s="211"/>
    </row>
    <row r="2942" spans="1:35" ht="18.75" x14ac:dyDescent="0.25">
      <c r="A2942" s="88">
        <f>+PACKING!C2932</f>
        <v>0</v>
      </c>
      <c r="B2942" s="89">
        <f>+PACKING!D2932</f>
        <v>0</v>
      </c>
      <c r="C2942" s="90">
        <f>+PACKING!F2932</f>
        <v>0</v>
      </c>
      <c r="D2942" s="90" t="str">
        <f t="shared" si="230"/>
        <v>0---0</v>
      </c>
      <c r="E2942" s="90" t="str">
        <f t="shared" si="231"/>
        <v>0---0</v>
      </c>
      <c r="F2942" s="91">
        <f>+PACKING!E2932</f>
        <v>0</v>
      </c>
      <c r="G2942" s="92">
        <f>+PACKING!I2932</f>
        <v>0</v>
      </c>
      <c r="H2942" s="91" t="s">
        <v>38</v>
      </c>
      <c r="I2942" s="90">
        <f t="shared" si="232"/>
        <v>0</v>
      </c>
      <c r="J2942" s="91">
        <f t="shared" si="233"/>
        <v>0</v>
      </c>
      <c r="K2942" s="90"/>
      <c r="L2942" s="92">
        <f>+PACKING!L2932</f>
        <v>0</v>
      </c>
      <c r="M2942" s="92">
        <f t="shared" si="234"/>
        <v>2</v>
      </c>
      <c r="N2942" s="91">
        <f>+PACKING!G2932</f>
        <v>0</v>
      </c>
      <c r="O2942" s="91">
        <f>+PACKING!H2932</f>
        <v>0</v>
      </c>
      <c r="P2942" s="90" t="s">
        <v>17</v>
      </c>
      <c r="Q2942" s="91">
        <f>+PACKING!J2932</f>
        <v>0</v>
      </c>
      <c r="R2942" s="93">
        <f>+PACKING!K2932</f>
        <v>0</v>
      </c>
      <c r="S2942" s="94" t="s">
        <v>74</v>
      </c>
      <c r="T2942" s="211"/>
      <c r="U2942" s="211"/>
      <c r="V2942" s="211"/>
      <c r="W2942" s="211"/>
      <c r="X2942" s="211"/>
      <c r="Y2942" s="211"/>
      <c r="Z2942" s="211"/>
      <c r="AA2942" s="211"/>
      <c r="AB2942" s="211"/>
      <c r="AC2942" s="211"/>
      <c r="AD2942" s="211"/>
      <c r="AE2942" s="211"/>
      <c r="AF2942" s="211"/>
      <c r="AG2942" s="211"/>
      <c r="AH2942" s="211"/>
      <c r="AI2942" s="211"/>
    </row>
    <row r="2943" spans="1:35" ht="18.75" x14ac:dyDescent="0.25">
      <c r="A2943" s="88">
        <f>+PACKING!C2933</f>
        <v>0</v>
      </c>
      <c r="B2943" s="89">
        <f>+PACKING!D2933</f>
        <v>0</v>
      </c>
      <c r="C2943" s="90">
        <f>+PACKING!F2933</f>
        <v>0</v>
      </c>
      <c r="D2943" s="90" t="str">
        <f t="shared" si="230"/>
        <v>0---0</v>
      </c>
      <c r="E2943" s="90" t="str">
        <f t="shared" si="231"/>
        <v>0---0</v>
      </c>
      <c r="F2943" s="91">
        <f>+PACKING!E2933</f>
        <v>0</v>
      </c>
      <c r="G2943" s="92">
        <f>+PACKING!I2933</f>
        <v>0</v>
      </c>
      <c r="H2943" s="91" t="s">
        <v>38</v>
      </c>
      <c r="I2943" s="90">
        <f t="shared" si="232"/>
        <v>0</v>
      </c>
      <c r="J2943" s="91">
        <f t="shared" si="233"/>
        <v>0</v>
      </c>
      <c r="K2943" s="90"/>
      <c r="L2943" s="92">
        <f>+PACKING!L2933</f>
        <v>0</v>
      </c>
      <c r="M2943" s="92">
        <f t="shared" si="234"/>
        <v>2</v>
      </c>
      <c r="N2943" s="91">
        <f>+PACKING!G2933</f>
        <v>0</v>
      </c>
      <c r="O2943" s="91">
        <f>+PACKING!H2933</f>
        <v>0</v>
      </c>
      <c r="P2943" s="90" t="s">
        <v>17</v>
      </c>
      <c r="Q2943" s="91">
        <f>+PACKING!J2933</f>
        <v>0</v>
      </c>
      <c r="R2943" s="93">
        <f>+PACKING!K2933</f>
        <v>0</v>
      </c>
      <c r="S2943" s="94" t="s">
        <v>74</v>
      </c>
      <c r="T2943" s="211"/>
      <c r="U2943" s="211"/>
      <c r="V2943" s="211"/>
      <c r="W2943" s="211"/>
      <c r="X2943" s="211"/>
      <c r="Y2943" s="211"/>
      <c r="Z2943" s="211"/>
      <c r="AA2943" s="211"/>
      <c r="AB2943" s="211"/>
      <c r="AC2943" s="211"/>
      <c r="AD2943" s="211"/>
      <c r="AE2943" s="211"/>
      <c r="AF2943" s="211"/>
      <c r="AG2943" s="211"/>
      <c r="AH2943" s="211"/>
      <c r="AI2943" s="211"/>
    </row>
    <row r="2944" spans="1:35" ht="18.75" x14ac:dyDescent="0.25">
      <c r="A2944" s="88">
        <f>+PACKING!C2934</f>
        <v>0</v>
      </c>
      <c r="B2944" s="89">
        <f>+PACKING!D2934</f>
        <v>0</v>
      </c>
      <c r="C2944" s="90">
        <f>+PACKING!F2934</f>
        <v>0</v>
      </c>
      <c r="D2944" s="90" t="str">
        <f t="shared" si="230"/>
        <v>0---0</v>
      </c>
      <c r="E2944" s="90" t="str">
        <f t="shared" si="231"/>
        <v>0---0</v>
      </c>
      <c r="F2944" s="91">
        <f>+PACKING!E2934</f>
        <v>0</v>
      </c>
      <c r="G2944" s="92">
        <f>+PACKING!I2934</f>
        <v>0</v>
      </c>
      <c r="H2944" s="91" t="s">
        <v>38</v>
      </c>
      <c r="I2944" s="90">
        <f t="shared" si="232"/>
        <v>0</v>
      </c>
      <c r="J2944" s="91">
        <f t="shared" si="233"/>
        <v>0</v>
      </c>
      <c r="K2944" s="90"/>
      <c r="L2944" s="92">
        <f>+PACKING!L2934</f>
        <v>0</v>
      </c>
      <c r="M2944" s="92">
        <f t="shared" si="234"/>
        <v>2</v>
      </c>
      <c r="N2944" s="91">
        <f>+PACKING!G2934</f>
        <v>0</v>
      </c>
      <c r="O2944" s="91">
        <f>+PACKING!H2934</f>
        <v>0</v>
      </c>
      <c r="P2944" s="90" t="s">
        <v>17</v>
      </c>
      <c r="Q2944" s="91">
        <f>+PACKING!J2934</f>
        <v>0</v>
      </c>
      <c r="R2944" s="93">
        <f>+PACKING!K2934</f>
        <v>0</v>
      </c>
      <c r="S2944" s="94" t="s">
        <v>74</v>
      </c>
      <c r="T2944" s="211"/>
      <c r="U2944" s="211"/>
      <c r="V2944" s="211"/>
      <c r="W2944" s="211"/>
      <c r="X2944" s="211"/>
      <c r="Y2944" s="211"/>
      <c r="Z2944" s="211"/>
      <c r="AA2944" s="211"/>
      <c r="AB2944" s="211"/>
      <c r="AC2944" s="211"/>
      <c r="AD2944" s="211"/>
      <c r="AE2944" s="211"/>
      <c r="AF2944" s="211"/>
      <c r="AG2944" s="211"/>
      <c r="AH2944" s="211"/>
      <c r="AI2944" s="211"/>
    </row>
    <row r="2945" spans="1:35" ht="18.75" x14ac:dyDescent="0.25">
      <c r="A2945" s="88">
        <f>+PACKING!C2935</f>
        <v>0</v>
      </c>
      <c r="B2945" s="89">
        <f>+PACKING!D2935</f>
        <v>0</v>
      </c>
      <c r="C2945" s="90">
        <f>+PACKING!F2935</f>
        <v>0</v>
      </c>
      <c r="D2945" s="90" t="str">
        <f t="shared" si="230"/>
        <v>0---0</v>
      </c>
      <c r="E2945" s="90" t="str">
        <f t="shared" si="231"/>
        <v>0---0</v>
      </c>
      <c r="F2945" s="91">
        <f>+PACKING!E2935</f>
        <v>0</v>
      </c>
      <c r="G2945" s="92">
        <f>+PACKING!I2935</f>
        <v>0</v>
      </c>
      <c r="H2945" s="91" t="s">
        <v>38</v>
      </c>
      <c r="I2945" s="90">
        <f t="shared" si="232"/>
        <v>0</v>
      </c>
      <c r="J2945" s="91">
        <f t="shared" si="233"/>
        <v>0</v>
      </c>
      <c r="K2945" s="90"/>
      <c r="L2945" s="92">
        <f>+PACKING!L2935</f>
        <v>0</v>
      </c>
      <c r="M2945" s="92">
        <f t="shared" si="234"/>
        <v>2</v>
      </c>
      <c r="N2945" s="91">
        <f>+PACKING!G2935</f>
        <v>0</v>
      </c>
      <c r="O2945" s="91">
        <f>+PACKING!H2935</f>
        <v>0</v>
      </c>
      <c r="P2945" s="90" t="s">
        <v>17</v>
      </c>
      <c r="Q2945" s="91">
        <f>+PACKING!J2935</f>
        <v>0</v>
      </c>
      <c r="R2945" s="93">
        <f>+PACKING!K2935</f>
        <v>0</v>
      </c>
      <c r="S2945" s="94" t="s">
        <v>74</v>
      </c>
      <c r="T2945" s="211"/>
      <c r="U2945" s="211"/>
      <c r="V2945" s="211"/>
      <c r="W2945" s="211"/>
      <c r="X2945" s="211"/>
      <c r="Y2945" s="211"/>
      <c r="Z2945" s="211"/>
      <c r="AA2945" s="211"/>
      <c r="AB2945" s="211"/>
      <c r="AC2945" s="211"/>
      <c r="AD2945" s="211"/>
      <c r="AE2945" s="211"/>
      <c r="AF2945" s="211"/>
      <c r="AG2945" s="211"/>
      <c r="AH2945" s="211"/>
      <c r="AI2945" s="211"/>
    </row>
    <row r="2946" spans="1:35" ht="18.75" x14ac:dyDescent="0.25">
      <c r="A2946" s="88">
        <f>+PACKING!C2936</f>
        <v>0</v>
      </c>
      <c r="B2946" s="89">
        <f>+PACKING!D2936</f>
        <v>0</v>
      </c>
      <c r="C2946" s="90">
        <f>+PACKING!F2936</f>
        <v>0</v>
      </c>
      <c r="D2946" s="90" t="str">
        <f t="shared" si="230"/>
        <v>0---0</v>
      </c>
      <c r="E2946" s="90" t="str">
        <f t="shared" si="231"/>
        <v>0---0</v>
      </c>
      <c r="F2946" s="91">
        <f>+PACKING!E2936</f>
        <v>0</v>
      </c>
      <c r="G2946" s="92">
        <f>+PACKING!I2936</f>
        <v>0</v>
      </c>
      <c r="H2946" s="91" t="s">
        <v>38</v>
      </c>
      <c r="I2946" s="90">
        <f t="shared" si="232"/>
        <v>0</v>
      </c>
      <c r="J2946" s="91">
        <f t="shared" si="233"/>
        <v>0</v>
      </c>
      <c r="K2946" s="90"/>
      <c r="L2946" s="92">
        <f>+PACKING!L2936</f>
        <v>0</v>
      </c>
      <c r="M2946" s="92">
        <f t="shared" si="234"/>
        <v>2</v>
      </c>
      <c r="N2946" s="91">
        <f>+PACKING!G2936</f>
        <v>0</v>
      </c>
      <c r="O2946" s="91">
        <f>+PACKING!H2936</f>
        <v>0</v>
      </c>
      <c r="P2946" s="90" t="s">
        <v>17</v>
      </c>
      <c r="Q2946" s="91">
        <f>+PACKING!J2936</f>
        <v>0</v>
      </c>
      <c r="R2946" s="93">
        <f>+PACKING!K2936</f>
        <v>0</v>
      </c>
      <c r="S2946" s="94" t="s">
        <v>74</v>
      </c>
      <c r="T2946" s="211"/>
      <c r="U2946" s="211"/>
      <c r="V2946" s="211"/>
      <c r="W2946" s="211"/>
      <c r="X2946" s="211"/>
      <c r="Y2946" s="211"/>
      <c r="Z2946" s="211"/>
      <c r="AA2946" s="211"/>
      <c r="AB2946" s="211"/>
      <c r="AC2946" s="211"/>
      <c r="AD2946" s="211"/>
      <c r="AE2946" s="211"/>
      <c r="AF2946" s="211"/>
      <c r="AG2946" s="211"/>
      <c r="AH2946" s="211"/>
      <c r="AI2946" s="211"/>
    </row>
    <row r="2947" spans="1:35" ht="18.75" x14ac:dyDescent="0.25">
      <c r="A2947" s="88">
        <f>+PACKING!C2937</f>
        <v>0</v>
      </c>
      <c r="B2947" s="89">
        <f>+PACKING!D2937</f>
        <v>0</v>
      </c>
      <c r="C2947" s="90">
        <f>+PACKING!F2937</f>
        <v>0</v>
      </c>
      <c r="D2947" s="90" t="str">
        <f t="shared" si="230"/>
        <v>0---0</v>
      </c>
      <c r="E2947" s="90" t="str">
        <f t="shared" si="231"/>
        <v>0---0</v>
      </c>
      <c r="F2947" s="91">
        <f>+PACKING!E2937</f>
        <v>0</v>
      </c>
      <c r="G2947" s="92">
        <f>+PACKING!I2937</f>
        <v>0</v>
      </c>
      <c r="H2947" s="91" t="s">
        <v>38</v>
      </c>
      <c r="I2947" s="90">
        <f t="shared" si="232"/>
        <v>0</v>
      </c>
      <c r="J2947" s="91">
        <f t="shared" si="233"/>
        <v>0</v>
      </c>
      <c r="K2947" s="90"/>
      <c r="L2947" s="92">
        <f>+PACKING!L2937</f>
        <v>0</v>
      </c>
      <c r="M2947" s="92">
        <f t="shared" si="234"/>
        <v>2</v>
      </c>
      <c r="N2947" s="91">
        <f>+PACKING!G2937</f>
        <v>0</v>
      </c>
      <c r="O2947" s="91">
        <f>+PACKING!H2937</f>
        <v>0</v>
      </c>
      <c r="P2947" s="90" t="s">
        <v>17</v>
      </c>
      <c r="Q2947" s="91">
        <f>+PACKING!J2937</f>
        <v>0</v>
      </c>
      <c r="R2947" s="93">
        <f>+PACKING!K2937</f>
        <v>0</v>
      </c>
      <c r="S2947" s="94" t="s">
        <v>74</v>
      </c>
      <c r="T2947" s="211"/>
      <c r="U2947" s="211"/>
      <c r="V2947" s="211"/>
      <c r="W2947" s="211"/>
      <c r="X2947" s="211"/>
      <c r="Y2947" s="211"/>
      <c r="Z2947" s="211"/>
      <c r="AA2947" s="211"/>
      <c r="AB2947" s="211"/>
      <c r="AC2947" s="211"/>
      <c r="AD2947" s="211"/>
      <c r="AE2947" s="211"/>
      <c r="AF2947" s="211"/>
      <c r="AG2947" s="211"/>
      <c r="AH2947" s="211"/>
      <c r="AI2947" s="211"/>
    </row>
    <row r="2948" spans="1:35" ht="18.75" x14ac:dyDescent="0.25">
      <c r="A2948" s="88">
        <f>+PACKING!C2938</f>
        <v>0</v>
      </c>
      <c r="B2948" s="89">
        <f>+PACKING!D2938</f>
        <v>0</v>
      </c>
      <c r="C2948" s="90">
        <f>+PACKING!F2938</f>
        <v>0</v>
      </c>
      <c r="D2948" s="90" t="str">
        <f t="shared" si="230"/>
        <v>0---0</v>
      </c>
      <c r="E2948" s="90" t="str">
        <f t="shared" si="231"/>
        <v>0---0</v>
      </c>
      <c r="F2948" s="91">
        <f>+PACKING!E2938</f>
        <v>0</v>
      </c>
      <c r="G2948" s="92">
        <f>+PACKING!I2938</f>
        <v>0</v>
      </c>
      <c r="H2948" s="91" t="s">
        <v>38</v>
      </c>
      <c r="I2948" s="90">
        <f t="shared" si="232"/>
        <v>0</v>
      </c>
      <c r="J2948" s="91">
        <f t="shared" si="233"/>
        <v>0</v>
      </c>
      <c r="K2948" s="90"/>
      <c r="L2948" s="92">
        <f>+PACKING!L2938</f>
        <v>0</v>
      </c>
      <c r="M2948" s="92">
        <f t="shared" si="234"/>
        <v>2</v>
      </c>
      <c r="N2948" s="91">
        <f>+PACKING!G2938</f>
        <v>0</v>
      </c>
      <c r="O2948" s="91">
        <f>+PACKING!H2938</f>
        <v>0</v>
      </c>
      <c r="P2948" s="90" t="s">
        <v>17</v>
      </c>
      <c r="Q2948" s="91">
        <f>+PACKING!J2938</f>
        <v>0</v>
      </c>
      <c r="R2948" s="93">
        <f>+PACKING!K2938</f>
        <v>0</v>
      </c>
      <c r="S2948" s="94" t="s">
        <v>74</v>
      </c>
      <c r="T2948" s="211"/>
      <c r="U2948" s="211"/>
      <c r="V2948" s="211"/>
      <c r="W2948" s="211"/>
      <c r="X2948" s="211"/>
      <c r="Y2948" s="211"/>
      <c r="Z2948" s="211"/>
      <c r="AA2948" s="211"/>
      <c r="AB2948" s="211"/>
      <c r="AC2948" s="211"/>
      <c r="AD2948" s="211"/>
      <c r="AE2948" s="211"/>
      <c r="AF2948" s="211"/>
      <c r="AG2948" s="211"/>
      <c r="AH2948" s="211"/>
      <c r="AI2948" s="211"/>
    </row>
    <row r="2949" spans="1:35" ht="18.75" x14ac:dyDescent="0.25">
      <c r="A2949" s="88">
        <f>+PACKING!C2939</f>
        <v>0</v>
      </c>
      <c r="B2949" s="89">
        <f>+PACKING!D2939</f>
        <v>0</v>
      </c>
      <c r="C2949" s="90">
        <f>+PACKING!F2939</f>
        <v>0</v>
      </c>
      <c r="D2949" s="90" t="str">
        <f t="shared" si="230"/>
        <v>0---0</v>
      </c>
      <c r="E2949" s="90" t="str">
        <f t="shared" si="231"/>
        <v>0---0</v>
      </c>
      <c r="F2949" s="91">
        <f>+PACKING!E2939</f>
        <v>0</v>
      </c>
      <c r="G2949" s="92">
        <f>+PACKING!I2939</f>
        <v>0</v>
      </c>
      <c r="H2949" s="91" t="s">
        <v>38</v>
      </c>
      <c r="I2949" s="90">
        <f t="shared" si="232"/>
        <v>0</v>
      </c>
      <c r="J2949" s="91">
        <f t="shared" si="233"/>
        <v>0</v>
      </c>
      <c r="K2949" s="90"/>
      <c r="L2949" s="92">
        <f>+PACKING!L2939</f>
        <v>0</v>
      </c>
      <c r="M2949" s="92">
        <f t="shared" si="234"/>
        <v>2</v>
      </c>
      <c r="N2949" s="91">
        <f>+PACKING!G2939</f>
        <v>0</v>
      </c>
      <c r="O2949" s="91">
        <f>+PACKING!H2939</f>
        <v>0</v>
      </c>
      <c r="P2949" s="90" t="s">
        <v>17</v>
      </c>
      <c r="Q2949" s="91">
        <f>+PACKING!J2939</f>
        <v>0</v>
      </c>
      <c r="R2949" s="93">
        <f>+PACKING!K2939</f>
        <v>0</v>
      </c>
      <c r="S2949" s="94" t="s">
        <v>74</v>
      </c>
      <c r="T2949" s="211"/>
      <c r="U2949" s="211"/>
      <c r="V2949" s="211"/>
      <c r="W2949" s="211"/>
      <c r="X2949" s="211"/>
      <c r="Y2949" s="211"/>
      <c r="Z2949" s="211"/>
      <c r="AA2949" s="211"/>
      <c r="AB2949" s="211"/>
      <c r="AC2949" s="211"/>
      <c r="AD2949" s="211"/>
      <c r="AE2949" s="211"/>
      <c r="AF2949" s="211"/>
      <c r="AG2949" s="211"/>
      <c r="AH2949" s="211"/>
      <c r="AI2949" s="211"/>
    </row>
    <row r="2950" spans="1:35" ht="18.75" x14ac:dyDescent="0.25">
      <c r="A2950" s="88">
        <f>+PACKING!C2940</f>
        <v>0</v>
      </c>
      <c r="B2950" s="89">
        <f>+PACKING!D2940</f>
        <v>0</v>
      </c>
      <c r="C2950" s="90">
        <f>+PACKING!F2940</f>
        <v>0</v>
      </c>
      <c r="D2950" s="90" t="str">
        <f t="shared" si="230"/>
        <v>0---0</v>
      </c>
      <c r="E2950" s="90" t="str">
        <f t="shared" si="231"/>
        <v>0---0</v>
      </c>
      <c r="F2950" s="91">
        <f>+PACKING!E2940</f>
        <v>0</v>
      </c>
      <c r="G2950" s="92">
        <f>+PACKING!I2940</f>
        <v>0</v>
      </c>
      <c r="H2950" s="91" t="s">
        <v>38</v>
      </c>
      <c r="I2950" s="90">
        <f t="shared" si="232"/>
        <v>0</v>
      </c>
      <c r="J2950" s="91">
        <f t="shared" si="233"/>
        <v>0</v>
      </c>
      <c r="K2950" s="90"/>
      <c r="L2950" s="92">
        <f>+PACKING!L2940</f>
        <v>0</v>
      </c>
      <c r="M2950" s="92">
        <f t="shared" si="234"/>
        <v>2</v>
      </c>
      <c r="N2950" s="91">
        <f>+PACKING!G2940</f>
        <v>0</v>
      </c>
      <c r="O2950" s="91">
        <f>+PACKING!H2940</f>
        <v>0</v>
      </c>
      <c r="P2950" s="90" t="s">
        <v>17</v>
      </c>
      <c r="Q2950" s="91">
        <f>+PACKING!J2940</f>
        <v>0</v>
      </c>
      <c r="R2950" s="93">
        <f>+PACKING!K2940</f>
        <v>0</v>
      </c>
      <c r="S2950" s="94" t="s">
        <v>74</v>
      </c>
      <c r="T2950" s="211"/>
      <c r="U2950" s="211"/>
      <c r="V2950" s="211"/>
      <c r="W2950" s="211"/>
      <c r="X2950" s="211"/>
      <c r="Y2950" s="211"/>
      <c r="Z2950" s="211"/>
      <c r="AA2950" s="211"/>
      <c r="AB2950" s="211"/>
      <c r="AC2950" s="211"/>
      <c r="AD2950" s="211"/>
      <c r="AE2950" s="211"/>
      <c r="AF2950" s="211"/>
      <c r="AG2950" s="211"/>
      <c r="AH2950" s="211"/>
      <c r="AI2950" s="211"/>
    </row>
    <row r="2951" spans="1:35" ht="18.75" x14ac:dyDescent="0.25">
      <c r="A2951" s="88">
        <f>+PACKING!C2941</f>
        <v>0</v>
      </c>
      <c r="B2951" s="89">
        <f>+PACKING!D2941</f>
        <v>0</v>
      </c>
      <c r="C2951" s="90">
        <f>+PACKING!F2941</f>
        <v>0</v>
      </c>
      <c r="D2951" s="90" t="str">
        <f t="shared" si="230"/>
        <v>0---0</v>
      </c>
      <c r="E2951" s="90" t="str">
        <f t="shared" si="231"/>
        <v>0---0</v>
      </c>
      <c r="F2951" s="91">
        <f>+PACKING!E2941</f>
        <v>0</v>
      </c>
      <c r="G2951" s="92">
        <f>+PACKING!I2941</f>
        <v>0</v>
      </c>
      <c r="H2951" s="91" t="s">
        <v>38</v>
      </c>
      <c r="I2951" s="90">
        <f t="shared" si="232"/>
        <v>0</v>
      </c>
      <c r="J2951" s="91">
        <f t="shared" si="233"/>
        <v>0</v>
      </c>
      <c r="K2951" s="90"/>
      <c r="L2951" s="92">
        <f>+PACKING!L2941</f>
        <v>0</v>
      </c>
      <c r="M2951" s="92">
        <f t="shared" si="234"/>
        <v>2</v>
      </c>
      <c r="N2951" s="91">
        <f>+PACKING!G2941</f>
        <v>0</v>
      </c>
      <c r="O2951" s="91">
        <f>+PACKING!H2941</f>
        <v>0</v>
      </c>
      <c r="P2951" s="90" t="s">
        <v>17</v>
      </c>
      <c r="Q2951" s="91">
        <f>+PACKING!J2941</f>
        <v>0</v>
      </c>
      <c r="R2951" s="93">
        <f>+PACKING!K2941</f>
        <v>0</v>
      </c>
      <c r="S2951" s="94" t="s">
        <v>74</v>
      </c>
      <c r="T2951" s="211"/>
      <c r="U2951" s="211"/>
      <c r="V2951" s="211"/>
      <c r="W2951" s="211"/>
      <c r="X2951" s="211"/>
      <c r="Y2951" s="211"/>
      <c r="Z2951" s="211"/>
      <c r="AA2951" s="211"/>
      <c r="AB2951" s="211"/>
      <c r="AC2951" s="211"/>
      <c r="AD2951" s="211"/>
      <c r="AE2951" s="211"/>
      <c r="AF2951" s="211"/>
      <c r="AG2951" s="211"/>
      <c r="AH2951" s="211"/>
      <c r="AI2951" s="211"/>
    </row>
    <row r="2952" spans="1:35" ht="18.75" x14ac:dyDescent="0.25">
      <c r="A2952" s="88">
        <f>+PACKING!C2942</f>
        <v>0</v>
      </c>
      <c r="B2952" s="89">
        <f>+PACKING!D2942</f>
        <v>0</v>
      </c>
      <c r="C2952" s="90">
        <f>+PACKING!F2942</f>
        <v>0</v>
      </c>
      <c r="D2952" s="90" t="str">
        <f t="shared" si="230"/>
        <v>0---0</v>
      </c>
      <c r="E2952" s="90" t="str">
        <f t="shared" si="231"/>
        <v>0---0</v>
      </c>
      <c r="F2952" s="91">
        <f>+PACKING!E2942</f>
        <v>0</v>
      </c>
      <c r="G2952" s="92">
        <f>+PACKING!I2942</f>
        <v>0</v>
      </c>
      <c r="H2952" s="91" t="s">
        <v>38</v>
      </c>
      <c r="I2952" s="90">
        <f t="shared" si="232"/>
        <v>0</v>
      </c>
      <c r="J2952" s="91">
        <f t="shared" si="233"/>
        <v>0</v>
      </c>
      <c r="K2952" s="90"/>
      <c r="L2952" s="92">
        <f>+PACKING!L2942</f>
        <v>0</v>
      </c>
      <c r="M2952" s="92">
        <f t="shared" si="234"/>
        <v>2</v>
      </c>
      <c r="N2952" s="91">
        <f>+PACKING!G2942</f>
        <v>0</v>
      </c>
      <c r="O2952" s="91">
        <f>+PACKING!H2942</f>
        <v>0</v>
      </c>
      <c r="P2952" s="90" t="s">
        <v>17</v>
      </c>
      <c r="Q2952" s="91">
        <f>+PACKING!J2942</f>
        <v>0</v>
      </c>
      <c r="R2952" s="93">
        <f>+PACKING!K2942</f>
        <v>0</v>
      </c>
      <c r="S2952" s="94" t="s">
        <v>74</v>
      </c>
      <c r="T2952" s="211"/>
      <c r="U2952" s="211"/>
      <c r="V2952" s="211"/>
      <c r="W2952" s="211"/>
      <c r="X2952" s="211"/>
      <c r="Y2952" s="211"/>
      <c r="Z2952" s="211"/>
      <c r="AA2952" s="211"/>
      <c r="AB2952" s="211"/>
      <c r="AC2952" s="211"/>
      <c r="AD2952" s="211"/>
      <c r="AE2952" s="211"/>
      <c r="AF2952" s="211"/>
      <c r="AG2952" s="211"/>
      <c r="AH2952" s="211"/>
      <c r="AI2952" s="211"/>
    </row>
    <row r="2953" spans="1:35" ht="18.75" x14ac:dyDescent="0.25">
      <c r="A2953" s="88">
        <f>+PACKING!C2943</f>
        <v>0</v>
      </c>
      <c r="B2953" s="89">
        <f>+PACKING!D2943</f>
        <v>0</v>
      </c>
      <c r="C2953" s="90">
        <f>+PACKING!F2943</f>
        <v>0</v>
      </c>
      <c r="D2953" s="90" t="str">
        <f t="shared" si="230"/>
        <v>0---0</v>
      </c>
      <c r="E2953" s="90" t="str">
        <f t="shared" si="231"/>
        <v>0---0</v>
      </c>
      <c r="F2953" s="91">
        <f>+PACKING!E2943</f>
        <v>0</v>
      </c>
      <c r="G2953" s="92">
        <f>+PACKING!I2943</f>
        <v>0</v>
      </c>
      <c r="H2953" s="91" t="s">
        <v>38</v>
      </c>
      <c r="I2953" s="90">
        <f t="shared" si="232"/>
        <v>0</v>
      </c>
      <c r="J2953" s="91">
        <f t="shared" si="233"/>
        <v>0</v>
      </c>
      <c r="K2953" s="90"/>
      <c r="L2953" s="92">
        <f>+PACKING!L2943</f>
        <v>0</v>
      </c>
      <c r="M2953" s="92">
        <f t="shared" si="234"/>
        <v>2</v>
      </c>
      <c r="N2953" s="91">
        <f>+PACKING!G2943</f>
        <v>0</v>
      </c>
      <c r="O2953" s="91">
        <f>+PACKING!H2943</f>
        <v>0</v>
      </c>
      <c r="P2953" s="90" t="s">
        <v>17</v>
      </c>
      <c r="Q2953" s="91">
        <f>+PACKING!J2943</f>
        <v>0</v>
      </c>
      <c r="R2953" s="93">
        <f>+PACKING!K2943</f>
        <v>0</v>
      </c>
      <c r="S2953" s="94" t="s">
        <v>74</v>
      </c>
      <c r="T2953" s="211"/>
      <c r="U2953" s="211"/>
      <c r="V2953" s="211"/>
      <c r="W2953" s="211"/>
      <c r="X2953" s="211"/>
      <c r="Y2953" s="211"/>
      <c r="Z2953" s="211"/>
      <c r="AA2953" s="211"/>
      <c r="AB2953" s="211"/>
      <c r="AC2953" s="211"/>
      <c r="AD2953" s="211"/>
      <c r="AE2953" s="211"/>
      <c r="AF2953" s="211"/>
      <c r="AG2953" s="211"/>
      <c r="AH2953" s="211"/>
      <c r="AI2953" s="211"/>
    </row>
    <row r="2954" spans="1:35" ht="18.75" x14ac:dyDescent="0.25">
      <c r="A2954" s="88">
        <f>+PACKING!C2944</f>
        <v>0</v>
      </c>
      <c r="B2954" s="89">
        <f>+PACKING!D2944</f>
        <v>0</v>
      </c>
      <c r="C2954" s="90">
        <f>+PACKING!F2944</f>
        <v>0</v>
      </c>
      <c r="D2954" s="90" t="str">
        <f t="shared" si="230"/>
        <v>0---0</v>
      </c>
      <c r="E2954" s="90" t="str">
        <f t="shared" si="231"/>
        <v>0---0</v>
      </c>
      <c r="F2954" s="91">
        <f>+PACKING!E2944</f>
        <v>0</v>
      </c>
      <c r="G2954" s="92">
        <f>+PACKING!I2944</f>
        <v>0</v>
      </c>
      <c r="H2954" s="91" t="s">
        <v>38</v>
      </c>
      <c r="I2954" s="90">
        <f t="shared" si="232"/>
        <v>0</v>
      </c>
      <c r="J2954" s="91">
        <f t="shared" si="233"/>
        <v>0</v>
      </c>
      <c r="K2954" s="90"/>
      <c r="L2954" s="92">
        <f>+PACKING!L2944</f>
        <v>0</v>
      </c>
      <c r="M2954" s="92">
        <f t="shared" si="234"/>
        <v>2</v>
      </c>
      <c r="N2954" s="91">
        <f>+PACKING!G2944</f>
        <v>0</v>
      </c>
      <c r="O2954" s="91">
        <f>+PACKING!H2944</f>
        <v>0</v>
      </c>
      <c r="P2954" s="90" t="s">
        <v>17</v>
      </c>
      <c r="Q2954" s="91">
        <f>+PACKING!J2944</f>
        <v>0</v>
      </c>
      <c r="R2954" s="93">
        <f>+PACKING!K2944</f>
        <v>0</v>
      </c>
      <c r="S2954" s="94" t="s">
        <v>74</v>
      </c>
      <c r="T2954" s="211"/>
      <c r="U2954" s="211"/>
      <c r="V2954" s="211"/>
      <c r="W2954" s="211"/>
      <c r="X2954" s="211"/>
      <c r="Y2954" s="211"/>
      <c r="Z2954" s="211"/>
      <c r="AA2954" s="211"/>
      <c r="AB2954" s="211"/>
      <c r="AC2954" s="211"/>
      <c r="AD2954" s="211"/>
      <c r="AE2954" s="211"/>
      <c r="AF2954" s="211"/>
      <c r="AG2954" s="211"/>
      <c r="AH2954" s="211"/>
      <c r="AI2954" s="211"/>
    </row>
    <row r="2955" spans="1:35" ht="18.75" x14ac:dyDescent="0.25">
      <c r="A2955" s="88">
        <f>+PACKING!C2945</f>
        <v>0</v>
      </c>
      <c r="B2955" s="89">
        <f>+PACKING!D2945</f>
        <v>0</v>
      </c>
      <c r="C2955" s="90">
        <f>+PACKING!F2945</f>
        <v>0</v>
      </c>
      <c r="D2955" s="90" t="str">
        <f t="shared" si="230"/>
        <v>0---0</v>
      </c>
      <c r="E2955" s="90" t="str">
        <f t="shared" si="231"/>
        <v>0---0</v>
      </c>
      <c r="F2955" s="91">
        <f>+PACKING!E2945</f>
        <v>0</v>
      </c>
      <c r="G2955" s="92">
        <f>+PACKING!I2945</f>
        <v>0</v>
      </c>
      <c r="H2955" s="91" t="s">
        <v>38</v>
      </c>
      <c r="I2955" s="90">
        <f t="shared" si="232"/>
        <v>0</v>
      </c>
      <c r="J2955" s="91">
        <f t="shared" si="233"/>
        <v>0</v>
      </c>
      <c r="K2955" s="90"/>
      <c r="L2955" s="92">
        <f>+PACKING!L2945</f>
        <v>0</v>
      </c>
      <c r="M2955" s="92">
        <f t="shared" si="234"/>
        <v>2</v>
      </c>
      <c r="N2955" s="91">
        <f>+PACKING!G2945</f>
        <v>0</v>
      </c>
      <c r="O2955" s="91">
        <f>+PACKING!H2945</f>
        <v>0</v>
      </c>
      <c r="P2955" s="90" t="s">
        <v>17</v>
      </c>
      <c r="Q2955" s="91">
        <f>+PACKING!J2945</f>
        <v>0</v>
      </c>
      <c r="R2955" s="93">
        <f>+PACKING!K2945</f>
        <v>0</v>
      </c>
      <c r="S2955" s="94" t="s">
        <v>74</v>
      </c>
      <c r="T2955" s="211"/>
      <c r="U2955" s="211"/>
      <c r="V2955" s="211"/>
      <c r="W2955" s="211"/>
      <c r="X2955" s="211"/>
      <c r="Y2955" s="211"/>
      <c r="Z2955" s="211"/>
      <c r="AA2955" s="211"/>
      <c r="AB2955" s="211"/>
      <c r="AC2955" s="211"/>
      <c r="AD2955" s="211"/>
      <c r="AE2955" s="211"/>
      <c r="AF2955" s="211"/>
      <c r="AG2955" s="211"/>
      <c r="AH2955" s="211"/>
      <c r="AI2955" s="211"/>
    </row>
    <row r="2956" spans="1:35" ht="18.75" x14ac:dyDescent="0.25">
      <c r="A2956" s="88">
        <f>+PACKING!C2946</f>
        <v>0</v>
      </c>
      <c r="B2956" s="89">
        <f>+PACKING!D2946</f>
        <v>0</v>
      </c>
      <c r="C2956" s="90">
        <f>+PACKING!F2946</f>
        <v>0</v>
      </c>
      <c r="D2956" s="90" t="str">
        <f t="shared" si="230"/>
        <v>0---0</v>
      </c>
      <c r="E2956" s="90" t="str">
        <f t="shared" si="231"/>
        <v>0---0</v>
      </c>
      <c r="F2956" s="91">
        <f>+PACKING!E2946</f>
        <v>0</v>
      </c>
      <c r="G2956" s="92">
        <f>+PACKING!I2946</f>
        <v>0</v>
      </c>
      <c r="H2956" s="91" t="s">
        <v>38</v>
      </c>
      <c r="I2956" s="90">
        <f t="shared" si="232"/>
        <v>0</v>
      </c>
      <c r="J2956" s="91">
        <f t="shared" si="233"/>
        <v>0</v>
      </c>
      <c r="K2956" s="90"/>
      <c r="L2956" s="92">
        <f>+PACKING!L2946</f>
        <v>0</v>
      </c>
      <c r="M2956" s="92">
        <f t="shared" si="234"/>
        <v>2</v>
      </c>
      <c r="N2956" s="91">
        <f>+PACKING!G2946</f>
        <v>0</v>
      </c>
      <c r="O2956" s="91">
        <f>+PACKING!H2946</f>
        <v>0</v>
      </c>
      <c r="P2956" s="90" t="s">
        <v>17</v>
      </c>
      <c r="Q2956" s="91">
        <f>+PACKING!J2946</f>
        <v>0</v>
      </c>
      <c r="R2956" s="93">
        <f>+PACKING!K2946</f>
        <v>0</v>
      </c>
      <c r="S2956" s="94" t="s">
        <v>74</v>
      </c>
      <c r="T2956" s="211"/>
      <c r="U2956" s="211"/>
      <c r="V2956" s="211"/>
      <c r="W2956" s="211"/>
      <c r="X2956" s="211"/>
      <c r="Y2956" s="211"/>
      <c r="Z2956" s="211"/>
      <c r="AA2956" s="211"/>
      <c r="AB2956" s="211"/>
      <c r="AC2956" s="211"/>
      <c r="AD2956" s="211"/>
      <c r="AE2956" s="211"/>
      <c r="AF2956" s="211"/>
      <c r="AG2956" s="211"/>
      <c r="AH2956" s="211"/>
      <c r="AI2956" s="211"/>
    </row>
    <row r="2957" spans="1:35" ht="18.75" x14ac:dyDescent="0.25">
      <c r="A2957" s="88">
        <f>+PACKING!C2947</f>
        <v>0</v>
      </c>
      <c r="B2957" s="89">
        <f>+PACKING!D2947</f>
        <v>0</v>
      </c>
      <c r="C2957" s="90">
        <f>+PACKING!F2947</f>
        <v>0</v>
      </c>
      <c r="D2957" s="90" t="str">
        <f t="shared" si="230"/>
        <v>0---0</v>
      </c>
      <c r="E2957" s="90" t="str">
        <f t="shared" si="231"/>
        <v>0---0</v>
      </c>
      <c r="F2957" s="91">
        <f>+PACKING!E2947</f>
        <v>0</v>
      </c>
      <c r="G2957" s="92">
        <f>+PACKING!I2947</f>
        <v>0</v>
      </c>
      <c r="H2957" s="91" t="s">
        <v>38</v>
      </c>
      <c r="I2957" s="90">
        <f t="shared" si="232"/>
        <v>0</v>
      </c>
      <c r="J2957" s="91">
        <f t="shared" si="233"/>
        <v>0</v>
      </c>
      <c r="K2957" s="90"/>
      <c r="L2957" s="92">
        <f>+PACKING!L2947</f>
        <v>0</v>
      </c>
      <c r="M2957" s="92">
        <f t="shared" si="234"/>
        <v>2</v>
      </c>
      <c r="N2957" s="91">
        <f>+PACKING!G2947</f>
        <v>0</v>
      </c>
      <c r="O2957" s="91">
        <f>+PACKING!H2947</f>
        <v>0</v>
      </c>
      <c r="P2957" s="90" t="s">
        <v>17</v>
      </c>
      <c r="Q2957" s="91">
        <f>+PACKING!J2947</f>
        <v>0</v>
      </c>
      <c r="R2957" s="93">
        <f>+PACKING!K2947</f>
        <v>0</v>
      </c>
      <c r="S2957" s="94" t="s">
        <v>74</v>
      </c>
      <c r="T2957" s="211"/>
      <c r="U2957" s="211"/>
      <c r="V2957" s="211"/>
      <c r="W2957" s="211"/>
      <c r="X2957" s="211"/>
      <c r="Y2957" s="211"/>
      <c r="Z2957" s="211"/>
      <c r="AA2957" s="211"/>
      <c r="AB2957" s="211"/>
      <c r="AC2957" s="211"/>
      <c r="AD2957" s="211"/>
      <c r="AE2957" s="211"/>
      <c r="AF2957" s="211"/>
      <c r="AG2957" s="211"/>
      <c r="AH2957" s="211"/>
      <c r="AI2957" s="211"/>
    </row>
    <row r="2958" spans="1:35" ht="18.75" x14ac:dyDescent="0.25">
      <c r="A2958" s="88">
        <f>+PACKING!C2948</f>
        <v>0</v>
      </c>
      <c r="B2958" s="89">
        <f>+PACKING!D2948</f>
        <v>0</v>
      </c>
      <c r="C2958" s="90">
        <f>+PACKING!F2948</f>
        <v>0</v>
      </c>
      <c r="D2958" s="90" t="str">
        <f t="shared" si="230"/>
        <v>0---0</v>
      </c>
      <c r="E2958" s="90" t="str">
        <f t="shared" si="231"/>
        <v>0---0</v>
      </c>
      <c r="F2958" s="91">
        <f>+PACKING!E2948</f>
        <v>0</v>
      </c>
      <c r="G2958" s="92">
        <f>+PACKING!I2948</f>
        <v>0</v>
      </c>
      <c r="H2958" s="91" t="s">
        <v>38</v>
      </c>
      <c r="I2958" s="90">
        <f t="shared" si="232"/>
        <v>0</v>
      </c>
      <c r="J2958" s="91">
        <f t="shared" si="233"/>
        <v>0</v>
      </c>
      <c r="K2958" s="90"/>
      <c r="L2958" s="92">
        <f>+PACKING!L2948</f>
        <v>0</v>
      </c>
      <c r="M2958" s="92">
        <f t="shared" si="234"/>
        <v>2</v>
      </c>
      <c r="N2958" s="91">
        <f>+PACKING!G2948</f>
        <v>0</v>
      </c>
      <c r="O2958" s="91">
        <f>+PACKING!H2948</f>
        <v>0</v>
      </c>
      <c r="P2958" s="90" t="s">
        <v>17</v>
      </c>
      <c r="Q2958" s="91">
        <f>+PACKING!J2948</f>
        <v>0</v>
      </c>
      <c r="R2958" s="93">
        <f>+PACKING!K2948</f>
        <v>0</v>
      </c>
      <c r="S2958" s="94" t="s">
        <v>74</v>
      </c>
      <c r="T2958" s="211"/>
      <c r="U2958" s="211"/>
      <c r="V2958" s="211"/>
      <c r="W2958" s="211"/>
      <c r="X2958" s="211"/>
      <c r="Y2958" s="211"/>
      <c r="Z2958" s="211"/>
      <c r="AA2958" s="211"/>
      <c r="AB2958" s="211"/>
      <c r="AC2958" s="211"/>
      <c r="AD2958" s="211"/>
      <c r="AE2958" s="211"/>
      <c r="AF2958" s="211"/>
      <c r="AG2958" s="211"/>
      <c r="AH2958" s="211"/>
      <c r="AI2958" s="211"/>
    </row>
    <row r="2959" spans="1:35" ht="18.75" x14ac:dyDescent="0.25">
      <c r="A2959" s="88">
        <f>+PACKING!C2949</f>
        <v>0</v>
      </c>
      <c r="B2959" s="89">
        <f>+PACKING!D2949</f>
        <v>0</v>
      </c>
      <c r="C2959" s="90">
        <f>+PACKING!F2949</f>
        <v>0</v>
      </c>
      <c r="D2959" s="90" t="str">
        <f t="shared" si="230"/>
        <v>0---0</v>
      </c>
      <c r="E2959" s="90" t="str">
        <f t="shared" si="231"/>
        <v>0---0</v>
      </c>
      <c r="F2959" s="91">
        <f>+PACKING!E2949</f>
        <v>0</v>
      </c>
      <c r="G2959" s="92">
        <f>+PACKING!I2949</f>
        <v>0</v>
      </c>
      <c r="H2959" s="91" t="s">
        <v>38</v>
      </c>
      <c r="I2959" s="90">
        <f t="shared" si="232"/>
        <v>0</v>
      </c>
      <c r="J2959" s="91">
        <f t="shared" si="233"/>
        <v>0</v>
      </c>
      <c r="K2959" s="90"/>
      <c r="L2959" s="92">
        <f>+PACKING!L2949</f>
        <v>0</v>
      </c>
      <c r="M2959" s="92">
        <f t="shared" si="234"/>
        <v>2</v>
      </c>
      <c r="N2959" s="91">
        <f>+PACKING!G2949</f>
        <v>0</v>
      </c>
      <c r="O2959" s="91">
        <f>+PACKING!H2949</f>
        <v>0</v>
      </c>
      <c r="P2959" s="90" t="s">
        <v>17</v>
      </c>
      <c r="Q2959" s="91">
        <f>+PACKING!J2949</f>
        <v>0</v>
      </c>
      <c r="R2959" s="93">
        <f>+PACKING!K2949</f>
        <v>0</v>
      </c>
      <c r="S2959" s="94" t="s">
        <v>74</v>
      </c>
      <c r="T2959" s="211"/>
      <c r="U2959" s="211"/>
      <c r="V2959" s="211"/>
      <c r="W2959" s="211"/>
      <c r="X2959" s="211"/>
      <c r="Y2959" s="211"/>
      <c r="Z2959" s="211"/>
      <c r="AA2959" s="211"/>
      <c r="AB2959" s="211"/>
      <c r="AC2959" s="211"/>
      <c r="AD2959" s="211"/>
      <c r="AE2959" s="211"/>
      <c r="AF2959" s="211"/>
      <c r="AG2959" s="211"/>
      <c r="AH2959" s="211"/>
      <c r="AI2959" s="211"/>
    </row>
    <row r="2960" spans="1:35" ht="18.75" x14ac:dyDescent="0.25">
      <c r="A2960" s="88">
        <f>+PACKING!C2950</f>
        <v>0</v>
      </c>
      <c r="B2960" s="89">
        <f>+PACKING!D2950</f>
        <v>0</v>
      </c>
      <c r="C2960" s="90">
        <f>+PACKING!F2950</f>
        <v>0</v>
      </c>
      <c r="D2960" s="90" t="str">
        <f t="shared" si="230"/>
        <v>0---0</v>
      </c>
      <c r="E2960" s="90" t="str">
        <f t="shared" si="231"/>
        <v>0---0</v>
      </c>
      <c r="F2960" s="91">
        <f>+PACKING!E2950</f>
        <v>0</v>
      </c>
      <c r="G2960" s="92">
        <f>+PACKING!I2950</f>
        <v>0</v>
      </c>
      <c r="H2960" s="91" t="s">
        <v>38</v>
      </c>
      <c r="I2960" s="90">
        <f t="shared" si="232"/>
        <v>0</v>
      </c>
      <c r="J2960" s="91">
        <f t="shared" si="233"/>
        <v>0</v>
      </c>
      <c r="K2960" s="90"/>
      <c r="L2960" s="92">
        <f>+PACKING!L2950</f>
        <v>0</v>
      </c>
      <c r="M2960" s="92">
        <f t="shared" si="234"/>
        <v>2</v>
      </c>
      <c r="N2960" s="91">
        <f>+PACKING!G2950</f>
        <v>0</v>
      </c>
      <c r="O2960" s="91">
        <f>+PACKING!H2950</f>
        <v>0</v>
      </c>
      <c r="P2960" s="90" t="s">
        <v>17</v>
      </c>
      <c r="Q2960" s="91">
        <f>+PACKING!J2950</f>
        <v>0</v>
      </c>
      <c r="R2960" s="93">
        <f>+PACKING!K2950</f>
        <v>0</v>
      </c>
      <c r="S2960" s="94" t="s">
        <v>74</v>
      </c>
      <c r="T2960" s="211"/>
      <c r="U2960" s="211"/>
      <c r="V2960" s="211"/>
      <c r="W2960" s="211"/>
      <c r="X2960" s="211"/>
      <c r="Y2960" s="211"/>
      <c r="Z2960" s="211"/>
      <c r="AA2960" s="211"/>
      <c r="AB2960" s="211"/>
      <c r="AC2960" s="211"/>
      <c r="AD2960" s="211"/>
      <c r="AE2960" s="211"/>
      <c r="AF2960" s="211"/>
      <c r="AG2960" s="211"/>
      <c r="AH2960" s="211"/>
      <c r="AI2960" s="211"/>
    </row>
    <row r="2961" spans="1:35" ht="18.75" x14ac:dyDescent="0.25">
      <c r="A2961" s="88">
        <f>+PACKING!C2951</f>
        <v>0</v>
      </c>
      <c r="B2961" s="89">
        <f>+PACKING!D2951</f>
        <v>0</v>
      </c>
      <c r="C2961" s="90">
        <f>+PACKING!F2951</f>
        <v>0</v>
      </c>
      <c r="D2961" s="90" t="str">
        <f t="shared" si="230"/>
        <v>0---0</v>
      </c>
      <c r="E2961" s="90" t="str">
        <f t="shared" si="231"/>
        <v>0---0</v>
      </c>
      <c r="F2961" s="91">
        <f>+PACKING!E2951</f>
        <v>0</v>
      </c>
      <c r="G2961" s="92">
        <f>+PACKING!I2951</f>
        <v>0</v>
      </c>
      <c r="H2961" s="91" t="s">
        <v>38</v>
      </c>
      <c r="I2961" s="90">
        <f t="shared" si="232"/>
        <v>0</v>
      </c>
      <c r="J2961" s="91">
        <f t="shared" si="233"/>
        <v>0</v>
      </c>
      <c r="K2961" s="90"/>
      <c r="L2961" s="92">
        <f>+PACKING!L2951</f>
        <v>0</v>
      </c>
      <c r="M2961" s="92">
        <f t="shared" si="234"/>
        <v>2</v>
      </c>
      <c r="N2961" s="91">
        <f>+PACKING!G2951</f>
        <v>0</v>
      </c>
      <c r="O2961" s="91">
        <f>+PACKING!H2951</f>
        <v>0</v>
      </c>
      <c r="P2961" s="90" t="s">
        <v>17</v>
      </c>
      <c r="Q2961" s="91">
        <f>+PACKING!J2951</f>
        <v>0</v>
      </c>
      <c r="R2961" s="93">
        <f>+PACKING!K2951</f>
        <v>0</v>
      </c>
      <c r="S2961" s="94" t="s">
        <v>74</v>
      </c>
      <c r="T2961" s="211"/>
      <c r="U2961" s="211"/>
      <c r="V2961" s="211"/>
      <c r="W2961" s="211"/>
      <c r="X2961" s="211"/>
      <c r="Y2961" s="211"/>
      <c r="Z2961" s="211"/>
      <c r="AA2961" s="211"/>
      <c r="AB2961" s="211"/>
      <c r="AC2961" s="211"/>
      <c r="AD2961" s="211"/>
      <c r="AE2961" s="211"/>
      <c r="AF2961" s="211"/>
      <c r="AG2961" s="211"/>
      <c r="AH2961" s="211"/>
      <c r="AI2961" s="211"/>
    </row>
    <row r="2962" spans="1:35" ht="18.75" x14ac:dyDescent="0.25">
      <c r="A2962" s="88">
        <f>+PACKING!C2952</f>
        <v>0</v>
      </c>
      <c r="B2962" s="89">
        <f>+PACKING!D2952</f>
        <v>0</v>
      </c>
      <c r="C2962" s="90">
        <f>+PACKING!F2952</f>
        <v>0</v>
      </c>
      <c r="D2962" s="90" t="str">
        <f t="shared" si="230"/>
        <v>0---0</v>
      </c>
      <c r="E2962" s="90" t="str">
        <f t="shared" si="231"/>
        <v>0---0</v>
      </c>
      <c r="F2962" s="91">
        <f>+PACKING!E2952</f>
        <v>0</v>
      </c>
      <c r="G2962" s="92">
        <f>+PACKING!I2952</f>
        <v>0</v>
      </c>
      <c r="H2962" s="91" t="s">
        <v>38</v>
      </c>
      <c r="I2962" s="90">
        <f t="shared" si="232"/>
        <v>0</v>
      </c>
      <c r="J2962" s="91">
        <f t="shared" si="233"/>
        <v>0</v>
      </c>
      <c r="K2962" s="90"/>
      <c r="L2962" s="92">
        <f>+PACKING!L2952</f>
        <v>0</v>
      </c>
      <c r="M2962" s="92">
        <f t="shared" si="234"/>
        <v>2</v>
      </c>
      <c r="N2962" s="91">
        <f>+PACKING!G2952</f>
        <v>0</v>
      </c>
      <c r="O2962" s="91">
        <f>+PACKING!H2952</f>
        <v>0</v>
      </c>
      <c r="P2962" s="90" t="s">
        <v>17</v>
      </c>
      <c r="Q2962" s="91">
        <f>+PACKING!J2952</f>
        <v>0</v>
      </c>
      <c r="R2962" s="93">
        <f>+PACKING!K2952</f>
        <v>0</v>
      </c>
      <c r="S2962" s="94" t="s">
        <v>74</v>
      </c>
      <c r="T2962" s="211"/>
      <c r="U2962" s="211"/>
      <c r="V2962" s="211"/>
      <c r="W2962" s="211"/>
      <c r="X2962" s="211"/>
      <c r="Y2962" s="211"/>
      <c r="Z2962" s="211"/>
      <c r="AA2962" s="211"/>
      <c r="AB2962" s="211"/>
      <c r="AC2962" s="211"/>
      <c r="AD2962" s="211"/>
      <c r="AE2962" s="211"/>
      <c r="AF2962" s="211"/>
      <c r="AG2962" s="211"/>
      <c r="AH2962" s="211"/>
      <c r="AI2962" s="211"/>
    </row>
    <row r="2963" spans="1:35" ht="18.75" x14ac:dyDescent="0.25">
      <c r="A2963" s="88">
        <f>+PACKING!C2953</f>
        <v>0</v>
      </c>
      <c r="B2963" s="89">
        <f>+PACKING!D2953</f>
        <v>0</v>
      </c>
      <c r="C2963" s="90">
        <f>+PACKING!F2953</f>
        <v>0</v>
      </c>
      <c r="D2963" s="90" t="str">
        <f t="shared" si="230"/>
        <v>0---0</v>
      </c>
      <c r="E2963" s="90" t="str">
        <f t="shared" si="231"/>
        <v>0---0</v>
      </c>
      <c r="F2963" s="91">
        <f>+PACKING!E2953</f>
        <v>0</v>
      </c>
      <c r="G2963" s="92">
        <f>+PACKING!I2953</f>
        <v>0</v>
      </c>
      <c r="H2963" s="91" t="s">
        <v>38</v>
      </c>
      <c r="I2963" s="90">
        <f t="shared" si="232"/>
        <v>0</v>
      </c>
      <c r="J2963" s="91">
        <f t="shared" si="233"/>
        <v>0</v>
      </c>
      <c r="K2963" s="90"/>
      <c r="L2963" s="92">
        <f>+PACKING!L2953</f>
        <v>0</v>
      </c>
      <c r="M2963" s="92">
        <f t="shared" si="234"/>
        <v>2</v>
      </c>
      <c r="N2963" s="91">
        <f>+PACKING!G2953</f>
        <v>0</v>
      </c>
      <c r="O2963" s="91">
        <f>+PACKING!H2953</f>
        <v>0</v>
      </c>
      <c r="P2963" s="90" t="s">
        <v>17</v>
      </c>
      <c r="Q2963" s="91">
        <f>+PACKING!J2953</f>
        <v>0</v>
      </c>
      <c r="R2963" s="93">
        <f>+PACKING!K2953</f>
        <v>0</v>
      </c>
      <c r="S2963" s="94" t="s">
        <v>74</v>
      </c>
      <c r="T2963" s="211"/>
      <c r="U2963" s="211"/>
      <c r="V2963" s="211"/>
      <c r="W2963" s="211"/>
      <c r="X2963" s="211"/>
      <c r="Y2963" s="211"/>
      <c r="Z2963" s="211"/>
      <c r="AA2963" s="211"/>
      <c r="AB2963" s="211"/>
      <c r="AC2963" s="211"/>
      <c r="AD2963" s="211"/>
      <c r="AE2963" s="211"/>
      <c r="AF2963" s="211"/>
      <c r="AG2963" s="211"/>
      <c r="AH2963" s="211"/>
      <c r="AI2963" s="211"/>
    </row>
    <row r="2964" spans="1:35" ht="18.75" x14ac:dyDescent="0.25">
      <c r="A2964" s="88">
        <f>+PACKING!C2954</f>
        <v>0</v>
      </c>
      <c r="B2964" s="89">
        <f>+PACKING!D2954</f>
        <v>0</v>
      </c>
      <c r="C2964" s="90">
        <f>+PACKING!F2954</f>
        <v>0</v>
      </c>
      <c r="D2964" s="90" t="str">
        <f t="shared" si="230"/>
        <v>0---0</v>
      </c>
      <c r="E2964" s="90" t="str">
        <f t="shared" si="231"/>
        <v>0---0</v>
      </c>
      <c r="F2964" s="91">
        <f>+PACKING!E2954</f>
        <v>0</v>
      </c>
      <c r="G2964" s="92">
        <f>+PACKING!I2954</f>
        <v>0</v>
      </c>
      <c r="H2964" s="91" t="s">
        <v>38</v>
      </c>
      <c r="I2964" s="90">
        <f t="shared" si="232"/>
        <v>0</v>
      </c>
      <c r="J2964" s="91">
        <f t="shared" si="233"/>
        <v>0</v>
      </c>
      <c r="K2964" s="90"/>
      <c r="L2964" s="92">
        <f>+PACKING!L2954</f>
        <v>0</v>
      </c>
      <c r="M2964" s="92">
        <f t="shared" si="234"/>
        <v>2</v>
      </c>
      <c r="N2964" s="91">
        <f>+PACKING!G2954</f>
        <v>0</v>
      </c>
      <c r="O2964" s="91">
        <f>+PACKING!H2954</f>
        <v>0</v>
      </c>
      <c r="P2964" s="90" t="s">
        <v>17</v>
      </c>
      <c r="Q2964" s="91">
        <f>+PACKING!J2954</f>
        <v>0</v>
      </c>
      <c r="R2964" s="93">
        <f>+PACKING!K2954</f>
        <v>0</v>
      </c>
      <c r="S2964" s="94" t="s">
        <v>74</v>
      </c>
      <c r="T2964" s="211"/>
      <c r="U2964" s="211"/>
      <c r="V2964" s="211"/>
      <c r="W2964" s="211"/>
      <c r="X2964" s="211"/>
      <c r="Y2964" s="211"/>
      <c r="Z2964" s="211"/>
      <c r="AA2964" s="211"/>
      <c r="AB2964" s="211"/>
      <c r="AC2964" s="211"/>
      <c r="AD2964" s="211"/>
      <c r="AE2964" s="211"/>
      <c r="AF2964" s="211"/>
      <c r="AG2964" s="211"/>
      <c r="AH2964" s="211"/>
      <c r="AI2964" s="211"/>
    </row>
    <row r="2965" spans="1:35" ht="18.75" x14ac:dyDescent="0.25">
      <c r="A2965" s="88">
        <f>+PACKING!C2955</f>
        <v>0</v>
      </c>
      <c r="B2965" s="89">
        <f>+PACKING!D2955</f>
        <v>0</v>
      </c>
      <c r="C2965" s="90">
        <f>+PACKING!F2955</f>
        <v>0</v>
      </c>
      <c r="D2965" s="90" t="str">
        <f t="shared" ref="D2965:D3028" si="235">+C2965&amp;H2965&amp;F2965</f>
        <v>0---0</v>
      </c>
      <c r="E2965" s="90" t="str">
        <f t="shared" ref="E2965:E3028" si="236">+N2965&amp;H2965&amp;O2965</f>
        <v>0---0</v>
      </c>
      <c r="F2965" s="91">
        <f>+PACKING!E2955</f>
        <v>0</v>
      </c>
      <c r="G2965" s="92">
        <f>+PACKING!I2955</f>
        <v>0</v>
      </c>
      <c r="H2965" s="91" t="s">
        <v>38</v>
      </c>
      <c r="I2965" s="90">
        <f t="shared" ref="I2965:I3028" si="237">+R2965</f>
        <v>0</v>
      </c>
      <c r="J2965" s="91">
        <f t="shared" ref="J2965:J3028" si="238">+Q2965</f>
        <v>0</v>
      </c>
      <c r="K2965" s="90"/>
      <c r="L2965" s="92">
        <f>+PACKING!L2955</f>
        <v>0</v>
      </c>
      <c r="M2965" s="92">
        <f t="shared" ref="M2965:M3028" si="239">+L2965+2</f>
        <v>2</v>
      </c>
      <c r="N2965" s="91">
        <f>+PACKING!G2955</f>
        <v>0</v>
      </c>
      <c r="O2965" s="91">
        <f>+PACKING!H2955</f>
        <v>0</v>
      </c>
      <c r="P2965" s="90" t="s">
        <v>17</v>
      </c>
      <c r="Q2965" s="91">
        <f>+PACKING!J2955</f>
        <v>0</v>
      </c>
      <c r="R2965" s="93">
        <f>+PACKING!K2955</f>
        <v>0</v>
      </c>
      <c r="S2965" s="94" t="s">
        <v>74</v>
      </c>
      <c r="T2965" s="211"/>
      <c r="U2965" s="211"/>
      <c r="V2965" s="211"/>
      <c r="W2965" s="211"/>
      <c r="X2965" s="211"/>
      <c r="Y2965" s="211"/>
      <c r="Z2965" s="211"/>
      <c r="AA2965" s="211"/>
      <c r="AB2965" s="211"/>
      <c r="AC2965" s="211"/>
      <c r="AD2965" s="211"/>
      <c r="AE2965" s="211"/>
      <c r="AF2965" s="211"/>
      <c r="AG2965" s="211"/>
      <c r="AH2965" s="211"/>
      <c r="AI2965" s="211"/>
    </row>
    <row r="2966" spans="1:35" ht="18.75" x14ac:dyDescent="0.25">
      <c r="A2966" s="88">
        <f>+PACKING!C2956</f>
        <v>0</v>
      </c>
      <c r="B2966" s="89">
        <f>+PACKING!D2956</f>
        <v>0</v>
      </c>
      <c r="C2966" s="90">
        <f>+PACKING!F2956</f>
        <v>0</v>
      </c>
      <c r="D2966" s="90" t="str">
        <f t="shared" si="235"/>
        <v>0---0</v>
      </c>
      <c r="E2966" s="90" t="str">
        <f t="shared" si="236"/>
        <v>0---0</v>
      </c>
      <c r="F2966" s="91">
        <f>+PACKING!E2956</f>
        <v>0</v>
      </c>
      <c r="G2966" s="92">
        <f>+PACKING!I2956</f>
        <v>0</v>
      </c>
      <c r="H2966" s="91" t="s">
        <v>38</v>
      </c>
      <c r="I2966" s="90">
        <f t="shared" si="237"/>
        <v>0</v>
      </c>
      <c r="J2966" s="91">
        <f t="shared" si="238"/>
        <v>0</v>
      </c>
      <c r="K2966" s="90"/>
      <c r="L2966" s="92">
        <f>+PACKING!L2956</f>
        <v>0</v>
      </c>
      <c r="M2966" s="92">
        <f t="shared" si="239"/>
        <v>2</v>
      </c>
      <c r="N2966" s="91">
        <f>+PACKING!G2956</f>
        <v>0</v>
      </c>
      <c r="O2966" s="91">
        <f>+PACKING!H2956</f>
        <v>0</v>
      </c>
      <c r="P2966" s="90" t="s">
        <v>17</v>
      </c>
      <c r="Q2966" s="91">
        <f>+PACKING!J2956</f>
        <v>0</v>
      </c>
      <c r="R2966" s="93">
        <f>+PACKING!K2956</f>
        <v>0</v>
      </c>
      <c r="S2966" s="94" t="s">
        <v>74</v>
      </c>
      <c r="T2966" s="211"/>
      <c r="U2966" s="211"/>
      <c r="V2966" s="211"/>
      <c r="W2966" s="211"/>
      <c r="X2966" s="211"/>
      <c r="Y2966" s="211"/>
      <c r="Z2966" s="211"/>
      <c r="AA2966" s="211"/>
      <c r="AB2966" s="211"/>
      <c r="AC2966" s="211"/>
      <c r="AD2966" s="211"/>
      <c r="AE2966" s="211"/>
      <c r="AF2966" s="211"/>
      <c r="AG2966" s="211"/>
      <c r="AH2966" s="211"/>
      <c r="AI2966" s="211"/>
    </row>
    <row r="2967" spans="1:35" ht="18.75" x14ac:dyDescent="0.25">
      <c r="A2967" s="88">
        <f>+PACKING!C2957</f>
        <v>0</v>
      </c>
      <c r="B2967" s="89">
        <f>+PACKING!D2957</f>
        <v>0</v>
      </c>
      <c r="C2967" s="90">
        <f>+PACKING!F2957</f>
        <v>0</v>
      </c>
      <c r="D2967" s="90" t="str">
        <f t="shared" si="235"/>
        <v>0---0</v>
      </c>
      <c r="E2967" s="90" t="str">
        <f t="shared" si="236"/>
        <v>0---0</v>
      </c>
      <c r="F2967" s="91">
        <f>+PACKING!E2957</f>
        <v>0</v>
      </c>
      <c r="G2967" s="92">
        <f>+PACKING!I2957</f>
        <v>0</v>
      </c>
      <c r="H2967" s="91" t="s">
        <v>38</v>
      </c>
      <c r="I2967" s="90">
        <f t="shared" si="237"/>
        <v>0</v>
      </c>
      <c r="J2967" s="91">
        <f t="shared" si="238"/>
        <v>0</v>
      </c>
      <c r="K2967" s="90"/>
      <c r="L2967" s="92">
        <f>+PACKING!L2957</f>
        <v>0</v>
      </c>
      <c r="M2967" s="92">
        <f t="shared" si="239"/>
        <v>2</v>
      </c>
      <c r="N2967" s="91">
        <f>+PACKING!G2957</f>
        <v>0</v>
      </c>
      <c r="O2967" s="91">
        <f>+PACKING!H2957</f>
        <v>0</v>
      </c>
      <c r="P2967" s="90" t="s">
        <v>17</v>
      </c>
      <c r="Q2967" s="91">
        <f>+PACKING!J2957</f>
        <v>0</v>
      </c>
      <c r="R2967" s="93">
        <f>+PACKING!K2957</f>
        <v>0</v>
      </c>
      <c r="S2967" s="94" t="s">
        <v>74</v>
      </c>
      <c r="T2967" s="211"/>
      <c r="U2967" s="211"/>
      <c r="V2967" s="211"/>
      <c r="W2967" s="211"/>
      <c r="X2967" s="211"/>
      <c r="Y2967" s="211"/>
      <c r="Z2967" s="211"/>
      <c r="AA2967" s="211"/>
      <c r="AB2967" s="211"/>
      <c r="AC2967" s="211"/>
      <c r="AD2967" s="211"/>
      <c r="AE2967" s="211"/>
      <c r="AF2967" s="211"/>
      <c r="AG2967" s="211"/>
      <c r="AH2967" s="211"/>
      <c r="AI2967" s="211"/>
    </row>
    <row r="2968" spans="1:35" ht="18.75" x14ac:dyDescent="0.25">
      <c r="A2968" s="88">
        <f>+PACKING!C2958</f>
        <v>0</v>
      </c>
      <c r="B2968" s="89">
        <f>+PACKING!D2958</f>
        <v>0</v>
      </c>
      <c r="C2968" s="90">
        <f>+PACKING!F2958</f>
        <v>0</v>
      </c>
      <c r="D2968" s="90" t="str">
        <f t="shared" si="235"/>
        <v>0---0</v>
      </c>
      <c r="E2968" s="90" t="str">
        <f t="shared" si="236"/>
        <v>0---0</v>
      </c>
      <c r="F2968" s="91">
        <f>+PACKING!E2958</f>
        <v>0</v>
      </c>
      <c r="G2968" s="92">
        <f>+PACKING!I2958</f>
        <v>0</v>
      </c>
      <c r="H2968" s="91" t="s">
        <v>38</v>
      </c>
      <c r="I2968" s="90">
        <f t="shared" si="237"/>
        <v>0</v>
      </c>
      <c r="J2968" s="91">
        <f t="shared" si="238"/>
        <v>0</v>
      </c>
      <c r="K2968" s="90"/>
      <c r="L2968" s="92">
        <f>+PACKING!L2958</f>
        <v>0</v>
      </c>
      <c r="M2968" s="92">
        <f t="shared" si="239"/>
        <v>2</v>
      </c>
      <c r="N2968" s="91">
        <f>+PACKING!G2958</f>
        <v>0</v>
      </c>
      <c r="O2968" s="91">
        <f>+PACKING!H2958</f>
        <v>0</v>
      </c>
      <c r="P2968" s="90" t="s">
        <v>17</v>
      </c>
      <c r="Q2968" s="91">
        <f>+PACKING!J2958</f>
        <v>0</v>
      </c>
      <c r="R2968" s="93">
        <f>+PACKING!K2958</f>
        <v>0</v>
      </c>
      <c r="S2968" s="94" t="s">
        <v>74</v>
      </c>
      <c r="T2968" s="211"/>
      <c r="U2968" s="211"/>
      <c r="V2968" s="211"/>
      <c r="W2968" s="211"/>
      <c r="X2968" s="211"/>
      <c r="Y2968" s="211"/>
      <c r="Z2968" s="211"/>
      <c r="AA2968" s="211"/>
      <c r="AB2968" s="211"/>
      <c r="AC2968" s="211"/>
      <c r="AD2968" s="211"/>
      <c r="AE2968" s="211"/>
      <c r="AF2968" s="211"/>
      <c r="AG2968" s="211"/>
      <c r="AH2968" s="211"/>
      <c r="AI2968" s="211"/>
    </row>
    <row r="2969" spans="1:35" ht="18.75" x14ac:dyDescent="0.25">
      <c r="A2969" s="88">
        <f>+PACKING!C2959</f>
        <v>0</v>
      </c>
      <c r="B2969" s="89">
        <f>+PACKING!D2959</f>
        <v>0</v>
      </c>
      <c r="C2969" s="90">
        <f>+PACKING!F2959</f>
        <v>0</v>
      </c>
      <c r="D2969" s="90" t="str">
        <f t="shared" si="235"/>
        <v>0---0</v>
      </c>
      <c r="E2969" s="90" t="str">
        <f t="shared" si="236"/>
        <v>0---0</v>
      </c>
      <c r="F2969" s="91">
        <f>+PACKING!E2959</f>
        <v>0</v>
      </c>
      <c r="G2969" s="92">
        <f>+PACKING!I2959</f>
        <v>0</v>
      </c>
      <c r="H2969" s="91" t="s">
        <v>38</v>
      </c>
      <c r="I2969" s="90">
        <f t="shared" si="237"/>
        <v>0</v>
      </c>
      <c r="J2969" s="91">
        <f t="shared" si="238"/>
        <v>0</v>
      </c>
      <c r="K2969" s="90"/>
      <c r="L2969" s="92">
        <f>+PACKING!L2959</f>
        <v>0</v>
      </c>
      <c r="M2969" s="92">
        <f t="shared" si="239"/>
        <v>2</v>
      </c>
      <c r="N2969" s="91">
        <f>+PACKING!G2959</f>
        <v>0</v>
      </c>
      <c r="O2969" s="91">
        <f>+PACKING!H2959</f>
        <v>0</v>
      </c>
      <c r="P2969" s="90" t="s">
        <v>17</v>
      </c>
      <c r="Q2969" s="91">
        <f>+PACKING!J2959</f>
        <v>0</v>
      </c>
      <c r="R2969" s="93">
        <f>+PACKING!K2959</f>
        <v>0</v>
      </c>
      <c r="S2969" s="94" t="s">
        <v>74</v>
      </c>
      <c r="T2969" s="211"/>
      <c r="U2969" s="211"/>
      <c r="V2969" s="211"/>
      <c r="W2969" s="211"/>
      <c r="X2969" s="211"/>
      <c r="Y2969" s="211"/>
      <c r="Z2969" s="211"/>
      <c r="AA2969" s="211"/>
      <c r="AB2969" s="211"/>
      <c r="AC2969" s="211"/>
      <c r="AD2969" s="211"/>
      <c r="AE2969" s="211"/>
      <c r="AF2969" s="211"/>
      <c r="AG2969" s="211"/>
      <c r="AH2969" s="211"/>
      <c r="AI2969" s="211"/>
    </row>
    <row r="2970" spans="1:35" ht="18.75" x14ac:dyDescent="0.25">
      <c r="A2970" s="88">
        <f>+PACKING!C2960</f>
        <v>0</v>
      </c>
      <c r="B2970" s="89">
        <f>+PACKING!D2960</f>
        <v>0</v>
      </c>
      <c r="C2970" s="90">
        <f>+PACKING!F2960</f>
        <v>0</v>
      </c>
      <c r="D2970" s="90" t="str">
        <f t="shared" si="235"/>
        <v>0---0</v>
      </c>
      <c r="E2970" s="90" t="str">
        <f t="shared" si="236"/>
        <v>0---0</v>
      </c>
      <c r="F2970" s="91">
        <f>+PACKING!E2960</f>
        <v>0</v>
      </c>
      <c r="G2970" s="92">
        <f>+PACKING!I2960</f>
        <v>0</v>
      </c>
      <c r="H2970" s="91" t="s">
        <v>38</v>
      </c>
      <c r="I2970" s="90">
        <f t="shared" si="237"/>
        <v>0</v>
      </c>
      <c r="J2970" s="91">
        <f t="shared" si="238"/>
        <v>0</v>
      </c>
      <c r="K2970" s="90"/>
      <c r="L2970" s="92">
        <f>+PACKING!L2960</f>
        <v>0</v>
      </c>
      <c r="M2970" s="92">
        <f t="shared" si="239"/>
        <v>2</v>
      </c>
      <c r="N2970" s="91">
        <f>+PACKING!G2960</f>
        <v>0</v>
      </c>
      <c r="O2970" s="91">
        <f>+PACKING!H2960</f>
        <v>0</v>
      </c>
      <c r="P2970" s="90" t="s">
        <v>17</v>
      </c>
      <c r="Q2970" s="91">
        <f>+PACKING!J2960</f>
        <v>0</v>
      </c>
      <c r="R2970" s="93">
        <f>+PACKING!K2960</f>
        <v>0</v>
      </c>
      <c r="S2970" s="94" t="s">
        <v>74</v>
      </c>
      <c r="T2970" s="211"/>
      <c r="U2970" s="211"/>
      <c r="V2970" s="211"/>
      <c r="W2970" s="211"/>
      <c r="X2970" s="211"/>
      <c r="Y2970" s="211"/>
      <c r="Z2970" s="211"/>
      <c r="AA2970" s="211"/>
      <c r="AB2970" s="211"/>
      <c r="AC2970" s="211"/>
      <c r="AD2970" s="211"/>
      <c r="AE2970" s="211"/>
      <c r="AF2970" s="211"/>
      <c r="AG2970" s="211"/>
      <c r="AH2970" s="211"/>
      <c r="AI2970" s="211"/>
    </row>
    <row r="2971" spans="1:35" ht="18.75" x14ac:dyDescent="0.25">
      <c r="A2971" s="88">
        <f>+PACKING!C2961</f>
        <v>0</v>
      </c>
      <c r="B2971" s="89">
        <f>+PACKING!D2961</f>
        <v>0</v>
      </c>
      <c r="C2971" s="90">
        <f>+PACKING!F2961</f>
        <v>0</v>
      </c>
      <c r="D2971" s="90" t="str">
        <f t="shared" si="235"/>
        <v>0---0</v>
      </c>
      <c r="E2971" s="90" t="str">
        <f t="shared" si="236"/>
        <v>0---0</v>
      </c>
      <c r="F2971" s="91">
        <f>+PACKING!E2961</f>
        <v>0</v>
      </c>
      <c r="G2971" s="92">
        <f>+PACKING!I2961</f>
        <v>0</v>
      </c>
      <c r="H2971" s="91" t="s">
        <v>38</v>
      </c>
      <c r="I2971" s="90">
        <f t="shared" si="237"/>
        <v>0</v>
      </c>
      <c r="J2971" s="91">
        <f t="shared" si="238"/>
        <v>0</v>
      </c>
      <c r="K2971" s="90"/>
      <c r="L2971" s="92">
        <f>+PACKING!L2961</f>
        <v>0</v>
      </c>
      <c r="M2971" s="92">
        <f t="shared" si="239"/>
        <v>2</v>
      </c>
      <c r="N2971" s="91">
        <f>+PACKING!G2961</f>
        <v>0</v>
      </c>
      <c r="O2971" s="91">
        <f>+PACKING!H2961</f>
        <v>0</v>
      </c>
      <c r="P2971" s="90" t="s">
        <v>17</v>
      </c>
      <c r="Q2971" s="91">
        <f>+PACKING!J2961</f>
        <v>0</v>
      </c>
      <c r="R2971" s="93">
        <f>+PACKING!K2961</f>
        <v>0</v>
      </c>
      <c r="S2971" s="94" t="s">
        <v>74</v>
      </c>
      <c r="T2971" s="211"/>
      <c r="U2971" s="211"/>
      <c r="V2971" s="211"/>
      <c r="W2971" s="211"/>
      <c r="X2971" s="211"/>
      <c r="Y2971" s="211"/>
      <c r="Z2971" s="211"/>
      <c r="AA2971" s="211"/>
      <c r="AB2971" s="211"/>
      <c r="AC2971" s="211"/>
      <c r="AD2971" s="211"/>
      <c r="AE2971" s="211"/>
      <c r="AF2971" s="211"/>
      <c r="AG2971" s="211"/>
      <c r="AH2971" s="211"/>
      <c r="AI2971" s="211"/>
    </row>
    <row r="2972" spans="1:35" ht="18.75" x14ac:dyDescent="0.25">
      <c r="A2972" s="88">
        <f>+PACKING!C2962</f>
        <v>0</v>
      </c>
      <c r="B2972" s="89">
        <f>+PACKING!D2962</f>
        <v>0</v>
      </c>
      <c r="C2972" s="90">
        <f>+PACKING!F2962</f>
        <v>0</v>
      </c>
      <c r="D2972" s="90" t="str">
        <f t="shared" si="235"/>
        <v>0---0</v>
      </c>
      <c r="E2972" s="90" t="str">
        <f t="shared" si="236"/>
        <v>0---0</v>
      </c>
      <c r="F2972" s="91">
        <f>+PACKING!E2962</f>
        <v>0</v>
      </c>
      <c r="G2972" s="92">
        <f>+PACKING!I2962</f>
        <v>0</v>
      </c>
      <c r="H2972" s="91" t="s">
        <v>38</v>
      </c>
      <c r="I2972" s="90">
        <f t="shared" si="237"/>
        <v>0</v>
      </c>
      <c r="J2972" s="91">
        <f t="shared" si="238"/>
        <v>0</v>
      </c>
      <c r="K2972" s="90"/>
      <c r="L2972" s="92">
        <f>+PACKING!L2962</f>
        <v>0</v>
      </c>
      <c r="M2972" s="92">
        <f t="shared" si="239"/>
        <v>2</v>
      </c>
      <c r="N2972" s="91">
        <f>+PACKING!G2962</f>
        <v>0</v>
      </c>
      <c r="O2972" s="91">
        <f>+PACKING!H2962</f>
        <v>0</v>
      </c>
      <c r="P2972" s="90" t="s">
        <v>17</v>
      </c>
      <c r="Q2972" s="91">
        <f>+PACKING!J2962</f>
        <v>0</v>
      </c>
      <c r="R2972" s="93">
        <f>+PACKING!K2962</f>
        <v>0</v>
      </c>
      <c r="S2972" s="94" t="s">
        <v>74</v>
      </c>
      <c r="T2972" s="211"/>
      <c r="U2972" s="211"/>
      <c r="V2972" s="211"/>
      <c r="W2972" s="211"/>
      <c r="X2972" s="211"/>
      <c r="Y2972" s="211"/>
      <c r="Z2972" s="211"/>
      <c r="AA2972" s="211"/>
      <c r="AB2972" s="211"/>
      <c r="AC2972" s="211"/>
      <c r="AD2972" s="211"/>
      <c r="AE2972" s="211"/>
      <c r="AF2972" s="211"/>
      <c r="AG2972" s="211"/>
      <c r="AH2972" s="211"/>
      <c r="AI2972" s="211"/>
    </row>
    <row r="2973" spans="1:35" ht="18.75" x14ac:dyDescent="0.25">
      <c r="A2973" s="88">
        <f>+PACKING!C2963</f>
        <v>0</v>
      </c>
      <c r="B2973" s="89">
        <f>+PACKING!D2963</f>
        <v>0</v>
      </c>
      <c r="C2973" s="90">
        <f>+PACKING!F2963</f>
        <v>0</v>
      </c>
      <c r="D2973" s="90" t="str">
        <f t="shared" si="235"/>
        <v>0---0</v>
      </c>
      <c r="E2973" s="90" t="str">
        <f t="shared" si="236"/>
        <v>0---0</v>
      </c>
      <c r="F2973" s="91">
        <f>+PACKING!E2963</f>
        <v>0</v>
      </c>
      <c r="G2973" s="92">
        <f>+PACKING!I2963</f>
        <v>0</v>
      </c>
      <c r="H2973" s="91" t="s">
        <v>38</v>
      </c>
      <c r="I2973" s="90">
        <f t="shared" si="237"/>
        <v>0</v>
      </c>
      <c r="J2973" s="91">
        <f t="shared" si="238"/>
        <v>0</v>
      </c>
      <c r="K2973" s="90"/>
      <c r="L2973" s="92">
        <f>+PACKING!L2963</f>
        <v>0</v>
      </c>
      <c r="M2973" s="92">
        <f t="shared" si="239"/>
        <v>2</v>
      </c>
      <c r="N2973" s="91">
        <f>+PACKING!G2963</f>
        <v>0</v>
      </c>
      <c r="O2973" s="91">
        <f>+PACKING!H2963</f>
        <v>0</v>
      </c>
      <c r="P2973" s="90" t="s">
        <v>17</v>
      </c>
      <c r="Q2973" s="91">
        <f>+PACKING!J2963</f>
        <v>0</v>
      </c>
      <c r="R2973" s="93">
        <f>+PACKING!K2963</f>
        <v>0</v>
      </c>
      <c r="S2973" s="94" t="s">
        <v>74</v>
      </c>
      <c r="T2973" s="211"/>
      <c r="U2973" s="211"/>
      <c r="V2973" s="211"/>
      <c r="W2973" s="211"/>
      <c r="X2973" s="211"/>
      <c r="Y2973" s="211"/>
      <c r="Z2973" s="211"/>
      <c r="AA2973" s="211"/>
      <c r="AB2973" s="211"/>
      <c r="AC2973" s="211"/>
      <c r="AD2973" s="211"/>
      <c r="AE2973" s="211"/>
      <c r="AF2973" s="211"/>
      <c r="AG2973" s="211"/>
      <c r="AH2973" s="211"/>
      <c r="AI2973" s="211"/>
    </row>
    <row r="2974" spans="1:35" ht="18.75" x14ac:dyDescent="0.25">
      <c r="A2974" s="88">
        <f>+PACKING!C2964</f>
        <v>0</v>
      </c>
      <c r="B2974" s="89">
        <f>+PACKING!D2964</f>
        <v>0</v>
      </c>
      <c r="C2974" s="90">
        <f>+PACKING!F2964</f>
        <v>0</v>
      </c>
      <c r="D2974" s="90" t="str">
        <f t="shared" si="235"/>
        <v>0---0</v>
      </c>
      <c r="E2974" s="90" t="str">
        <f t="shared" si="236"/>
        <v>0---0</v>
      </c>
      <c r="F2974" s="91">
        <f>+PACKING!E2964</f>
        <v>0</v>
      </c>
      <c r="G2974" s="92">
        <f>+PACKING!I2964</f>
        <v>0</v>
      </c>
      <c r="H2974" s="91" t="s">
        <v>38</v>
      </c>
      <c r="I2974" s="90">
        <f t="shared" si="237"/>
        <v>0</v>
      </c>
      <c r="J2974" s="91">
        <f t="shared" si="238"/>
        <v>0</v>
      </c>
      <c r="K2974" s="90"/>
      <c r="L2974" s="92">
        <f>+PACKING!L2964</f>
        <v>0</v>
      </c>
      <c r="M2974" s="92">
        <f t="shared" si="239"/>
        <v>2</v>
      </c>
      <c r="N2974" s="91">
        <f>+PACKING!G2964</f>
        <v>0</v>
      </c>
      <c r="O2974" s="91">
        <f>+PACKING!H2964</f>
        <v>0</v>
      </c>
      <c r="P2974" s="90" t="s">
        <v>17</v>
      </c>
      <c r="Q2974" s="91">
        <f>+PACKING!J2964</f>
        <v>0</v>
      </c>
      <c r="R2974" s="93">
        <f>+PACKING!K2964</f>
        <v>0</v>
      </c>
      <c r="S2974" s="94" t="s">
        <v>74</v>
      </c>
      <c r="T2974" s="211"/>
      <c r="U2974" s="211"/>
      <c r="V2974" s="211"/>
      <c r="W2974" s="211"/>
      <c r="X2974" s="211"/>
      <c r="Y2974" s="211"/>
      <c r="Z2974" s="211"/>
      <c r="AA2974" s="211"/>
      <c r="AB2974" s="211"/>
      <c r="AC2974" s="211"/>
      <c r="AD2974" s="211"/>
      <c r="AE2974" s="211"/>
      <c r="AF2974" s="211"/>
      <c r="AG2974" s="211"/>
      <c r="AH2974" s="211"/>
      <c r="AI2974" s="211"/>
    </row>
    <row r="2975" spans="1:35" ht="18.75" x14ac:dyDescent="0.25">
      <c r="A2975" s="88">
        <f>+PACKING!C2965</f>
        <v>0</v>
      </c>
      <c r="B2975" s="89">
        <f>+PACKING!D2965</f>
        <v>0</v>
      </c>
      <c r="C2975" s="90">
        <f>+PACKING!F2965</f>
        <v>0</v>
      </c>
      <c r="D2975" s="90" t="str">
        <f t="shared" si="235"/>
        <v>0---0</v>
      </c>
      <c r="E2975" s="90" t="str">
        <f t="shared" si="236"/>
        <v>0---0</v>
      </c>
      <c r="F2975" s="91">
        <f>+PACKING!E2965</f>
        <v>0</v>
      </c>
      <c r="G2975" s="92">
        <f>+PACKING!I2965</f>
        <v>0</v>
      </c>
      <c r="H2975" s="91" t="s">
        <v>38</v>
      </c>
      <c r="I2975" s="90">
        <f t="shared" si="237"/>
        <v>0</v>
      </c>
      <c r="J2975" s="91">
        <f t="shared" si="238"/>
        <v>0</v>
      </c>
      <c r="K2975" s="90"/>
      <c r="L2975" s="92">
        <f>+PACKING!L2965</f>
        <v>0</v>
      </c>
      <c r="M2975" s="92">
        <f t="shared" si="239"/>
        <v>2</v>
      </c>
      <c r="N2975" s="91">
        <f>+PACKING!G2965</f>
        <v>0</v>
      </c>
      <c r="O2975" s="91">
        <f>+PACKING!H2965</f>
        <v>0</v>
      </c>
      <c r="P2975" s="90" t="s">
        <v>17</v>
      </c>
      <c r="Q2975" s="91">
        <f>+PACKING!J2965</f>
        <v>0</v>
      </c>
      <c r="R2975" s="93">
        <f>+PACKING!K2965</f>
        <v>0</v>
      </c>
      <c r="S2975" s="94" t="s">
        <v>74</v>
      </c>
      <c r="T2975" s="211"/>
      <c r="U2975" s="211"/>
      <c r="V2975" s="211"/>
      <c r="W2975" s="211"/>
      <c r="X2975" s="211"/>
      <c r="Y2975" s="211"/>
      <c r="Z2975" s="211"/>
      <c r="AA2975" s="211"/>
      <c r="AB2975" s="211"/>
      <c r="AC2975" s="211"/>
      <c r="AD2975" s="211"/>
      <c r="AE2975" s="211"/>
      <c r="AF2975" s="211"/>
      <c r="AG2975" s="211"/>
      <c r="AH2975" s="211"/>
      <c r="AI2975" s="211"/>
    </row>
    <row r="2976" spans="1:35" ht="18.75" x14ac:dyDescent="0.25">
      <c r="A2976" s="88">
        <f>+PACKING!C2966</f>
        <v>0</v>
      </c>
      <c r="B2976" s="89">
        <f>+PACKING!D2966</f>
        <v>0</v>
      </c>
      <c r="C2976" s="90">
        <f>+PACKING!F2966</f>
        <v>0</v>
      </c>
      <c r="D2976" s="90" t="str">
        <f t="shared" si="235"/>
        <v>0---0</v>
      </c>
      <c r="E2976" s="90" t="str">
        <f t="shared" si="236"/>
        <v>0---0</v>
      </c>
      <c r="F2976" s="91">
        <f>+PACKING!E2966</f>
        <v>0</v>
      </c>
      <c r="G2976" s="92">
        <f>+PACKING!I2966</f>
        <v>0</v>
      </c>
      <c r="H2976" s="91" t="s">
        <v>38</v>
      </c>
      <c r="I2976" s="90">
        <f t="shared" si="237"/>
        <v>0</v>
      </c>
      <c r="J2976" s="91">
        <f t="shared" si="238"/>
        <v>0</v>
      </c>
      <c r="K2976" s="90"/>
      <c r="L2976" s="92">
        <f>+PACKING!L2966</f>
        <v>0</v>
      </c>
      <c r="M2976" s="92">
        <f t="shared" si="239"/>
        <v>2</v>
      </c>
      <c r="N2976" s="91">
        <f>+PACKING!G2966</f>
        <v>0</v>
      </c>
      <c r="O2976" s="91">
        <f>+PACKING!H2966</f>
        <v>0</v>
      </c>
      <c r="P2976" s="90" t="s">
        <v>17</v>
      </c>
      <c r="Q2976" s="91">
        <f>+PACKING!J2966</f>
        <v>0</v>
      </c>
      <c r="R2976" s="93">
        <f>+PACKING!K2966</f>
        <v>0</v>
      </c>
      <c r="S2976" s="94" t="s">
        <v>74</v>
      </c>
      <c r="T2976" s="211"/>
      <c r="U2976" s="211"/>
      <c r="V2976" s="211"/>
      <c r="W2976" s="211"/>
      <c r="X2976" s="211"/>
      <c r="Y2976" s="211"/>
      <c r="Z2976" s="211"/>
      <c r="AA2976" s="211"/>
      <c r="AB2976" s="211"/>
      <c r="AC2976" s="211"/>
      <c r="AD2976" s="211"/>
      <c r="AE2976" s="211"/>
      <c r="AF2976" s="211"/>
      <c r="AG2976" s="211"/>
      <c r="AH2976" s="211"/>
      <c r="AI2976" s="211"/>
    </row>
    <row r="2977" spans="1:35" ht="18.75" x14ac:dyDescent="0.25">
      <c r="A2977" s="88">
        <f>+PACKING!C2967</f>
        <v>0</v>
      </c>
      <c r="B2977" s="89">
        <f>+PACKING!D2967</f>
        <v>0</v>
      </c>
      <c r="C2977" s="90">
        <f>+PACKING!F2967</f>
        <v>0</v>
      </c>
      <c r="D2977" s="90" t="str">
        <f t="shared" si="235"/>
        <v>0---0</v>
      </c>
      <c r="E2977" s="90" t="str">
        <f t="shared" si="236"/>
        <v>0---0</v>
      </c>
      <c r="F2977" s="91">
        <f>+PACKING!E2967</f>
        <v>0</v>
      </c>
      <c r="G2977" s="92">
        <f>+PACKING!I2967</f>
        <v>0</v>
      </c>
      <c r="H2977" s="91" t="s">
        <v>38</v>
      </c>
      <c r="I2977" s="90">
        <f t="shared" si="237"/>
        <v>0</v>
      </c>
      <c r="J2977" s="91">
        <f t="shared" si="238"/>
        <v>0</v>
      </c>
      <c r="K2977" s="90"/>
      <c r="L2977" s="92">
        <f>+PACKING!L2967</f>
        <v>0</v>
      </c>
      <c r="M2977" s="92">
        <f t="shared" si="239"/>
        <v>2</v>
      </c>
      <c r="N2977" s="91">
        <f>+PACKING!G2967</f>
        <v>0</v>
      </c>
      <c r="O2977" s="91">
        <f>+PACKING!H2967</f>
        <v>0</v>
      </c>
      <c r="P2977" s="90" t="s">
        <v>17</v>
      </c>
      <c r="Q2977" s="91">
        <f>+PACKING!J2967</f>
        <v>0</v>
      </c>
      <c r="R2977" s="93">
        <f>+PACKING!K2967</f>
        <v>0</v>
      </c>
      <c r="S2977" s="94" t="s">
        <v>74</v>
      </c>
      <c r="T2977" s="211"/>
      <c r="U2977" s="211"/>
      <c r="V2977" s="211"/>
      <c r="W2977" s="211"/>
      <c r="X2977" s="211"/>
      <c r="Y2977" s="211"/>
      <c r="Z2977" s="211"/>
      <c r="AA2977" s="211"/>
      <c r="AB2977" s="211"/>
      <c r="AC2977" s="211"/>
      <c r="AD2977" s="211"/>
      <c r="AE2977" s="211"/>
      <c r="AF2977" s="211"/>
      <c r="AG2977" s="211"/>
      <c r="AH2977" s="211"/>
      <c r="AI2977" s="211"/>
    </row>
    <row r="2978" spans="1:35" ht="18.75" x14ac:dyDescent="0.25">
      <c r="A2978" s="88">
        <f>+PACKING!C2968</f>
        <v>0</v>
      </c>
      <c r="B2978" s="89">
        <f>+PACKING!D2968</f>
        <v>0</v>
      </c>
      <c r="C2978" s="90">
        <f>+PACKING!F2968</f>
        <v>0</v>
      </c>
      <c r="D2978" s="90" t="str">
        <f t="shared" si="235"/>
        <v>0---0</v>
      </c>
      <c r="E2978" s="90" t="str">
        <f t="shared" si="236"/>
        <v>0---0</v>
      </c>
      <c r="F2978" s="91">
        <f>+PACKING!E2968</f>
        <v>0</v>
      </c>
      <c r="G2978" s="92">
        <f>+PACKING!I2968</f>
        <v>0</v>
      </c>
      <c r="H2978" s="91" t="s">
        <v>38</v>
      </c>
      <c r="I2978" s="90">
        <f t="shared" si="237"/>
        <v>0</v>
      </c>
      <c r="J2978" s="91">
        <f t="shared" si="238"/>
        <v>0</v>
      </c>
      <c r="K2978" s="90"/>
      <c r="L2978" s="92">
        <f>+PACKING!L2968</f>
        <v>0</v>
      </c>
      <c r="M2978" s="92">
        <f t="shared" si="239"/>
        <v>2</v>
      </c>
      <c r="N2978" s="91">
        <f>+PACKING!G2968</f>
        <v>0</v>
      </c>
      <c r="O2978" s="91">
        <f>+PACKING!H2968</f>
        <v>0</v>
      </c>
      <c r="P2978" s="90" t="s">
        <v>17</v>
      </c>
      <c r="Q2978" s="91">
        <f>+PACKING!J2968</f>
        <v>0</v>
      </c>
      <c r="R2978" s="93">
        <f>+PACKING!K2968</f>
        <v>0</v>
      </c>
      <c r="S2978" s="94" t="s">
        <v>74</v>
      </c>
      <c r="T2978" s="211"/>
      <c r="U2978" s="211"/>
      <c r="V2978" s="211"/>
      <c r="W2978" s="211"/>
      <c r="X2978" s="211"/>
      <c r="Y2978" s="211"/>
      <c r="Z2978" s="211"/>
      <c r="AA2978" s="211"/>
      <c r="AB2978" s="211"/>
      <c r="AC2978" s="211"/>
      <c r="AD2978" s="211"/>
      <c r="AE2978" s="211"/>
      <c r="AF2978" s="211"/>
      <c r="AG2978" s="211"/>
      <c r="AH2978" s="211"/>
      <c r="AI2978" s="211"/>
    </row>
    <row r="2979" spans="1:35" ht="18.75" x14ac:dyDescent="0.25">
      <c r="A2979" s="88">
        <f>+PACKING!C2969</f>
        <v>0</v>
      </c>
      <c r="B2979" s="89">
        <f>+PACKING!D2969</f>
        <v>0</v>
      </c>
      <c r="C2979" s="90">
        <f>+PACKING!F2969</f>
        <v>0</v>
      </c>
      <c r="D2979" s="90" t="str">
        <f t="shared" si="235"/>
        <v>0---0</v>
      </c>
      <c r="E2979" s="90" t="str">
        <f t="shared" si="236"/>
        <v>0---0</v>
      </c>
      <c r="F2979" s="91">
        <f>+PACKING!E2969</f>
        <v>0</v>
      </c>
      <c r="G2979" s="92">
        <f>+PACKING!I2969</f>
        <v>0</v>
      </c>
      <c r="H2979" s="91" t="s">
        <v>38</v>
      </c>
      <c r="I2979" s="90">
        <f t="shared" si="237"/>
        <v>0</v>
      </c>
      <c r="J2979" s="91">
        <f t="shared" si="238"/>
        <v>0</v>
      </c>
      <c r="K2979" s="90"/>
      <c r="L2979" s="92">
        <f>+PACKING!L2969</f>
        <v>0</v>
      </c>
      <c r="M2979" s="92">
        <f t="shared" si="239"/>
        <v>2</v>
      </c>
      <c r="N2979" s="91">
        <f>+PACKING!G2969</f>
        <v>0</v>
      </c>
      <c r="O2979" s="91">
        <f>+PACKING!H2969</f>
        <v>0</v>
      </c>
      <c r="P2979" s="90" t="s">
        <v>17</v>
      </c>
      <c r="Q2979" s="91">
        <f>+PACKING!J2969</f>
        <v>0</v>
      </c>
      <c r="R2979" s="93">
        <f>+PACKING!K2969</f>
        <v>0</v>
      </c>
      <c r="S2979" s="94" t="s">
        <v>74</v>
      </c>
      <c r="T2979" s="211"/>
      <c r="U2979" s="211"/>
      <c r="V2979" s="211"/>
      <c r="W2979" s="211"/>
      <c r="X2979" s="211"/>
      <c r="Y2979" s="211"/>
      <c r="Z2979" s="211"/>
      <c r="AA2979" s="211"/>
      <c r="AB2979" s="211"/>
      <c r="AC2979" s="211"/>
      <c r="AD2979" s="211"/>
      <c r="AE2979" s="211"/>
      <c r="AF2979" s="211"/>
      <c r="AG2979" s="211"/>
      <c r="AH2979" s="211"/>
      <c r="AI2979" s="211"/>
    </row>
    <row r="2980" spans="1:35" ht="18.75" x14ac:dyDescent="0.25">
      <c r="A2980" s="88">
        <f>+PACKING!C2970</f>
        <v>0</v>
      </c>
      <c r="B2980" s="89">
        <f>+PACKING!D2970</f>
        <v>0</v>
      </c>
      <c r="C2980" s="90">
        <f>+PACKING!F2970</f>
        <v>0</v>
      </c>
      <c r="D2980" s="90" t="str">
        <f t="shared" si="235"/>
        <v>0---0</v>
      </c>
      <c r="E2980" s="90" t="str">
        <f t="shared" si="236"/>
        <v>0---0</v>
      </c>
      <c r="F2980" s="91">
        <f>+PACKING!E2970</f>
        <v>0</v>
      </c>
      <c r="G2980" s="92">
        <f>+PACKING!I2970</f>
        <v>0</v>
      </c>
      <c r="H2980" s="91" t="s">
        <v>38</v>
      </c>
      <c r="I2980" s="90">
        <f t="shared" si="237"/>
        <v>0</v>
      </c>
      <c r="J2980" s="91">
        <f t="shared" si="238"/>
        <v>0</v>
      </c>
      <c r="K2980" s="90"/>
      <c r="L2980" s="92">
        <f>+PACKING!L2970</f>
        <v>0</v>
      </c>
      <c r="M2980" s="92">
        <f t="shared" si="239"/>
        <v>2</v>
      </c>
      <c r="N2980" s="91">
        <f>+PACKING!G2970</f>
        <v>0</v>
      </c>
      <c r="O2980" s="91">
        <f>+PACKING!H2970</f>
        <v>0</v>
      </c>
      <c r="P2980" s="90" t="s">
        <v>17</v>
      </c>
      <c r="Q2980" s="91">
        <f>+PACKING!J2970</f>
        <v>0</v>
      </c>
      <c r="R2980" s="93">
        <f>+PACKING!K2970</f>
        <v>0</v>
      </c>
      <c r="S2980" s="94" t="s">
        <v>74</v>
      </c>
      <c r="T2980" s="211"/>
      <c r="U2980" s="211"/>
      <c r="V2980" s="211"/>
      <c r="W2980" s="211"/>
      <c r="X2980" s="211"/>
      <c r="Y2980" s="211"/>
      <c r="Z2980" s="211"/>
      <c r="AA2980" s="211"/>
      <c r="AB2980" s="211"/>
      <c r="AC2980" s="211"/>
      <c r="AD2980" s="211"/>
      <c r="AE2980" s="211"/>
      <c r="AF2980" s="211"/>
      <c r="AG2980" s="211"/>
      <c r="AH2980" s="211"/>
      <c r="AI2980" s="211"/>
    </row>
    <row r="2981" spans="1:35" ht="18.75" x14ac:dyDescent="0.25">
      <c r="A2981" s="88">
        <f>+PACKING!C2971</f>
        <v>0</v>
      </c>
      <c r="B2981" s="89">
        <f>+PACKING!D2971</f>
        <v>0</v>
      </c>
      <c r="C2981" s="90">
        <f>+PACKING!F2971</f>
        <v>0</v>
      </c>
      <c r="D2981" s="90" t="str">
        <f t="shared" si="235"/>
        <v>0---0</v>
      </c>
      <c r="E2981" s="90" t="str">
        <f t="shared" si="236"/>
        <v>0---0</v>
      </c>
      <c r="F2981" s="91">
        <f>+PACKING!E2971</f>
        <v>0</v>
      </c>
      <c r="G2981" s="92">
        <f>+PACKING!I2971</f>
        <v>0</v>
      </c>
      <c r="H2981" s="91" t="s">
        <v>38</v>
      </c>
      <c r="I2981" s="90">
        <f t="shared" si="237"/>
        <v>0</v>
      </c>
      <c r="J2981" s="91">
        <f t="shared" si="238"/>
        <v>0</v>
      </c>
      <c r="K2981" s="90"/>
      <c r="L2981" s="92">
        <f>+PACKING!L2971</f>
        <v>0</v>
      </c>
      <c r="M2981" s="92">
        <f t="shared" si="239"/>
        <v>2</v>
      </c>
      <c r="N2981" s="91">
        <f>+PACKING!G2971</f>
        <v>0</v>
      </c>
      <c r="O2981" s="91">
        <f>+PACKING!H2971</f>
        <v>0</v>
      </c>
      <c r="P2981" s="90" t="s">
        <v>17</v>
      </c>
      <c r="Q2981" s="91">
        <f>+PACKING!J2971</f>
        <v>0</v>
      </c>
      <c r="R2981" s="93">
        <f>+PACKING!K2971</f>
        <v>0</v>
      </c>
      <c r="S2981" s="94" t="s">
        <v>74</v>
      </c>
      <c r="T2981" s="211"/>
      <c r="U2981" s="211"/>
      <c r="V2981" s="211"/>
      <c r="W2981" s="211"/>
      <c r="X2981" s="211"/>
      <c r="Y2981" s="211"/>
      <c r="Z2981" s="211"/>
      <c r="AA2981" s="211"/>
      <c r="AB2981" s="211"/>
      <c r="AC2981" s="211"/>
      <c r="AD2981" s="211"/>
      <c r="AE2981" s="211"/>
      <c r="AF2981" s="211"/>
      <c r="AG2981" s="211"/>
      <c r="AH2981" s="211"/>
      <c r="AI2981" s="211"/>
    </row>
    <row r="2982" spans="1:35" ht="18.75" x14ac:dyDescent="0.25">
      <c r="A2982" s="88">
        <f>+PACKING!C2972</f>
        <v>0</v>
      </c>
      <c r="B2982" s="89">
        <f>+PACKING!D2972</f>
        <v>0</v>
      </c>
      <c r="C2982" s="90">
        <f>+PACKING!F2972</f>
        <v>0</v>
      </c>
      <c r="D2982" s="90" t="str">
        <f t="shared" si="235"/>
        <v>0---0</v>
      </c>
      <c r="E2982" s="90" t="str">
        <f t="shared" si="236"/>
        <v>0---0</v>
      </c>
      <c r="F2982" s="91">
        <f>+PACKING!E2972</f>
        <v>0</v>
      </c>
      <c r="G2982" s="92">
        <f>+PACKING!I2972</f>
        <v>0</v>
      </c>
      <c r="H2982" s="91" t="s">
        <v>38</v>
      </c>
      <c r="I2982" s="90">
        <f t="shared" si="237"/>
        <v>0</v>
      </c>
      <c r="J2982" s="91">
        <f t="shared" si="238"/>
        <v>0</v>
      </c>
      <c r="K2982" s="90"/>
      <c r="L2982" s="92">
        <f>+PACKING!L2972</f>
        <v>0</v>
      </c>
      <c r="M2982" s="92">
        <f t="shared" si="239"/>
        <v>2</v>
      </c>
      <c r="N2982" s="91">
        <f>+PACKING!G2972</f>
        <v>0</v>
      </c>
      <c r="O2982" s="91">
        <f>+PACKING!H2972</f>
        <v>0</v>
      </c>
      <c r="P2982" s="90" t="s">
        <v>17</v>
      </c>
      <c r="Q2982" s="91">
        <f>+PACKING!J2972</f>
        <v>0</v>
      </c>
      <c r="R2982" s="93">
        <f>+PACKING!K2972</f>
        <v>0</v>
      </c>
      <c r="S2982" s="94" t="s">
        <v>74</v>
      </c>
      <c r="T2982" s="211"/>
      <c r="U2982" s="211"/>
      <c r="V2982" s="211"/>
      <c r="W2982" s="211"/>
      <c r="X2982" s="211"/>
      <c r="Y2982" s="211"/>
      <c r="Z2982" s="211"/>
      <c r="AA2982" s="211"/>
      <c r="AB2982" s="211"/>
      <c r="AC2982" s="211"/>
      <c r="AD2982" s="211"/>
      <c r="AE2982" s="211"/>
      <c r="AF2982" s="211"/>
      <c r="AG2982" s="211"/>
      <c r="AH2982" s="211"/>
      <c r="AI2982" s="211"/>
    </row>
    <row r="2983" spans="1:35" ht="18.75" x14ac:dyDescent="0.25">
      <c r="A2983" s="88">
        <f>+PACKING!C2973</f>
        <v>0</v>
      </c>
      <c r="B2983" s="89">
        <f>+PACKING!D2973</f>
        <v>0</v>
      </c>
      <c r="C2983" s="90">
        <f>+PACKING!F2973</f>
        <v>0</v>
      </c>
      <c r="D2983" s="90" t="str">
        <f t="shared" si="235"/>
        <v>0---0</v>
      </c>
      <c r="E2983" s="90" t="str">
        <f t="shared" si="236"/>
        <v>0---0</v>
      </c>
      <c r="F2983" s="91">
        <f>+PACKING!E2973</f>
        <v>0</v>
      </c>
      <c r="G2983" s="92">
        <f>+PACKING!I2973</f>
        <v>0</v>
      </c>
      <c r="H2983" s="91" t="s">
        <v>38</v>
      </c>
      <c r="I2983" s="90">
        <f t="shared" si="237"/>
        <v>0</v>
      </c>
      <c r="J2983" s="91">
        <f t="shared" si="238"/>
        <v>0</v>
      </c>
      <c r="K2983" s="90"/>
      <c r="L2983" s="92">
        <f>+PACKING!L2973</f>
        <v>0</v>
      </c>
      <c r="M2983" s="92">
        <f t="shared" si="239"/>
        <v>2</v>
      </c>
      <c r="N2983" s="91">
        <f>+PACKING!G2973</f>
        <v>0</v>
      </c>
      <c r="O2983" s="91">
        <f>+PACKING!H2973</f>
        <v>0</v>
      </c>
      <c r="P2983" s="90" t="s">
        <v>17</v>
      </c>
      <c r="Q2983" s="91">
        <f>+PACKING!J2973</f>
        <v>0</v>
      </c>
      <c r="R2983" s="93">
        <f>+PACKING!K2973</f>
        <v>0</v>
      </c>
      <c r="S2983" s="94" t="s">
        <v>74</v>
      </c>
      <c r="T2983" s="211"/>
      <c r="U2983" s="211"/>
      <c r="V2983" s="211"/>
      <c r="W2983" s="211"/>
      <c r="X2983" s="211"/>
      <c r="Y2983" s="211"/>
      <c r="Z2983" s="211"/>
      <c r="AA2983" s="211"/>
      <c r="AB2983" s="211"/>
      <c r="AC2983" s="211"/>
      <c r="AD2983" s="211"/>
      <c r="AE2983" s="211"/>
      <c r="AF2983" s="211"/>
      <c r="AG2983" s="211"/>
      <c r="AH2983" s="211"/>
      <c r="AI2983" s="211"/>
    </row>
    <row r="2984" spans="1:35" ht="18.75" x14ac:dyDescent="0.25">
      <c r="A2984" s="88">
        <f>+PACKING!C2974</f>
        <v>0</v>
      </c>
      <c r="B2984" s="89">
        <f>+PACKING!D2974</f>
        <v>0</v>
      </c>
      <c r="C2984" s="90">
        <f>+PACKING!F2974</f>
        <v>0</v>
      </c>
      <c r="D2984" s="90" t="str">
        <f t="shared" si="235"/>
        <v>0---0</v>
      </c>
      <c r="E2984" s="90" t="str">
        <f t="shared" si="236"/>
        <v>0---0</v>
      </c>
      <c r="F2984" s="91">
        <f>+PACKING!E2974</f>
        <v>0</v>
      </c>
      <c r="G2984" s="92">
        <f>+PACKING!I2974</f>
        <v>0</v>
      </c>
      <c r="H2984" s="91" t="s">
        <v>38</v>
      </c>
      <c r="I2984" s="90">
        <f t="shared" si="237"/>
        <v>0</v>
      </c>
      <c r="J2984" s="91">
        <f t="shared" si="238"/>
        <v>0</v>
      </c>
      <c r="K2984" s="90"/>
      <c r="L2984" s="92">
        <f>+PACKING!L2974</f>
        <v>0</v>
      </c>
      <c r="M2984" s="92">
        <f t="shared" si="239"/>
        <v>2</v>
      </c>
      <c r="N2984" s="91">
        <f>+PACKING!G2974</f>
        <v>0</v>
      </c>
      <c r="O2984" s="91">
        <f>+PACKING!H2974</f>
        <v>0</v>
      </c>
      <c r="P2984" s="90" t="s">
        <v>17</v>
      </c>
      <c r="Q2984" s="91">
        <f>+PACKING!J2974</f>
        <v>0</v>
      </c>
      <c r="R2984" s="93">
        <f>+PACKING!K2974</f>
        <v>0</v>
      </c>
      <c r="S2984" s="94" t="s">
        <v>74</v>
      </c>
      <c r="T2984" s="211"/>
      <c r="U2984" s="211"/>
      <c r="V2984" s="211"/>
      <c r="W2984" s="211"/>
      <c r="X2984" s="211"/>
      <c r="Y2984" s="211"/>
      <c r="Z2984" s="211"/>
      <c r="AA2984" s="211"/>
      <c r="AB2984" s="211"/>
      <c r="AC2984" s="211"/>
      <c r="AD2984" s="211"/>
      <c r="AE2984" s="211"/>
      <c r="AF2984" s="211"/>
      <c r="AG2984" s="211"/>
      <c r="AH2984" s="211"/>
      <c r="AI2984" s="211"/>
    </row>
    <row r="2985" spans="1:35" ht="18.75" x14ac:dyDescent="0.25">
      <c r="A2985" s="88">
        <f>+PACKING!C2975</f>
        <v>0</v>
      </c>
      <c r="B2985" s="89">
        <f>+PACKING!D2975</f>
        <v>0</v>
      </c>
      <c r="C2985" s="90">
        <f>+PACKING!F2975</f>
        <v>0</v>
      </c>
      <c r="D2985" s="90" t="str">
        <f t="shared" si="235"/>
        <v>0---0</v>
      </c>
      <c r="E2985" s="90" t="str">
        <f t="shared" si="236"/>
        <v>0---0</v>
      </c>
      <c r="F2985" s="91">
        <f>+PACKING!E2975</f>
        <v>0</v>
      </c>
      <c r="G2985" s="92">
        <f>+PACKING!I2975</f>
        <v>0</v>
      </c>
      <c r="H2985" s="91" t="s">
        <v>38</v>
      </c>
      <c r="I2985" s="90">
        <f t="shared" si="237"/>
        <v>0</v>
      </c>
      <c r="J2985" s="91">
        <f t="shared" si="238"/>
        <v>0</v>
      </c>
      <c r="K2985" s="90"/>
      <c r="L2985" s="92">
        <f>+PACKING!L2975</f>
        <v>0</v>
      </c>
      <c r="M2985" s="92">
        <f t="shared" si="239"/>
        <v>2</v>
      </c>
      <c r="N2985" s="91">
        <f>+PACKING!G2975</f>
        <v>0</v>
      </c>
      <c r="O2985" s="91">
        <f>+PACKING!H2975</f>
        <v>0</v>
      </c>
      <c r="P2985" s="90" t="s">
        <v>17</v>
      </c>
      <c r="Q2985" s="91">
        <f>+PACKING!J2975</f>
        <v>0</v>
      </c>
      <c r="R2985" s="93">
        <f>+PACKING!K2975</f>
        <v>0</v>
      </c>
      <c r="S2985" s="94" t="s">
        <v>74</v>
      </c>
      <c r="T2985" s="211"/>
      <c r="U2985" s="211"/>
      <c r="V2985" s="211"/>
      <c r="W2985" s="211"/>
      <c r="X2985" s="211"/>
      <c r="Y2985" s="211"/>
      <c r="Z2985" s="211"/>
      <c r="AA2985" s="211"/>
      <c r="AB2985" s="211"/>
      <c r="AC2985" s="211"/>
      <c r="AD2985" s="211"/>
      <c r="AE2985" s="211"/>
      <c r="AF2985" s="211"/>
      <c r="AG2985" s="211"/>
      <c r="AH2985" s="211"/>
      <c r="AI2985" s="211"/>
    </row>
    <row r="2986" spans="1:35" ht="18.75" x14ac:dyDescent="0.25">
      <c r="A2986" s="88">
        <f>+PACKING!C2976</f>
        <v>0</v>
      </c>
      <c r="B2986" s="89">
        <f>+PACKING!D2976</f>
        <v>0</v>
      </c>
      <c r="C2986" s="90">
        <f>+PACKING!F2976</f>
        <v>0</v>
      </c>
      <c r="D2986" s="90" t="str">
        <f t="shared" si="235"/>
        <v>0---0</v>
      </c>
      <c r="E2986" s="90" t="str">
        <f t="shared" si="236"/>
        <v>0---0</v>
      </c>
      <c r="F2986" s="91">
        <f>+PACKING!E2976</f>
        <v>0</v>
      </c>
      <c r="G2986" s="92">
        <f>+PACKING!I2976</f>
        <v>0</v>
      </c>
      <c r="H2986" s="91" t="s">
        <v>38</v>
      </c>
      <c r="I2986" s="90">
        <f t="shared" si="237"/>
        <v>0</v>
      </c>
      <c r="J2986" s="91">
        <f t="shared" si="238"/>
        <v>0</v>
      </c>
      <c r="K2986" s="90"/>
      <c r="L2986" s="92">
        <f>+PACKING!L2976</f>
        <v>0</v>
      </c>
      <c r="M2986" s="92">
        <f t="shared" si="239"/>
        <v>2</v>
      </c>
      <c r="N2986" s="91">
        <f>+PACKING!G2976</f>
        <v>0</v>
      </c>
      <c r="O2986" s="91">
        <f>+PACKING!H2976</f>
        <v>0</v>
      </c>
      <c r="P2986" s="90" t="s">
        <v>17</v>
      </c>
      <c r="Q2986" s="91">
        <f>+PACKING!J2976</f>
        <v>0</v>
      </c>
      <c r="R2986" s="93">
        <f>+PACKING!K2976</f>
        <v>0</v>
      </c>
      <c r="S2986" s="94" t="s">
        <v>74</v>
      </c>
      <c r="T2986" s="211"/>
      <c r="U2986" s="211"/>
      <c r="V2986" s="211"/>
      <c r="W2986" s="211"/>
      <c r="X2986" s="211"/>
      <c r="Y2986" s="211"/>
      <c r="Z2986" s="211"/>
      <c r="AA2986" s="211"/>
      <c r="AB2986" s="211"/>
      <c r="AC2986" s="211"/>
      <c r="AD2986" s="211"/>
      <c r="AE2986" s="211"/>
      <c r="AF2986" s="211"/>
      <c r="AG2986" s="211"/>
      <c r="AH2986" s="211"/>
      <c r="AI2986" s="211"/>
    </row>
    <row r="2987" spans="1:35" ht="18.75" x14ac:dyDescent="0.25">
      <c r="A2987" s="88">
        <f>+PACKING!C2977</f>
        <v>0</v>
      </c>
      <c r="B2987" s="89">
        <f>+PACKING!D2977</f>
        <v>0</v>
      </c>
      <c r="C2987" s="90">
        <f>+PACKING!F2977</f>
        <v>0</v>
      </c>
      <c r="D2987" s="90" t="str">
        <f t="shared" si="235"/>
        <v>0---0</v>
      </c>
      <c r="E2987" s="90" t="str">
        <f t="shared" si="236"/>
        <v>0---0</v>
      </c>
      <c r="F2987" s="91">
        <f>+PACKING!E2977</f>
        <v>0</v>
      </c>
      <c r="G2987" s="92">
        <f>+PACKING!I2977</f>
        <v>0</v>
      </c>
      <c r="H2987" s="91" t="s">
        <v>38</v>
      </c>
      <c r="I2987" s="90">
        <f t="shared" si="237"/>
        <v>0</v>
      </c>
      <c r="J2987" s="91">
        <f t="shared" si="238"/>
        <v>0</v>
      </c>
      <c r="K2987" s="90"/>
      <c r="L2987" s="92">
        <f>+PACKING!L2977</f>
        <v>0</v>
      </c>
      <c r="M2987" s="92">
        <f t="shared" si="239"/>
        <v>2</v>
      </c>
      <c r="N2987" s="91">
        <f>+PACKING!G2977</f>
        <v>0</v>
      </c>
      <c r="O2987" s="91">
        <f>+PACKING!H2977</f>
        <v>0</v>
      </c>
      <c r="P2987" s="90" t="s">
        <v>17</v>
      </c>
      <c r="Q2987" s="91">
        <f>+PACKING!J2977</f>
        <v>0</v>
      </c>
      <c r="R2987" s="93">
        <f>+PACKING!K2977</f>
        <v>0</v>
      </c>
      <c r="S2987" s="94" t="s">
        <v>74</v>
      </c>
      <c r="T2987" s="211"/>
      <c r="U2987" s="211"/>
      <c r="V2987" s="211"/>
      <c r="W2987" s="211"/>
      <c r="X2987" s="211"/>
      <c r="Y2987" s="211"/>
      <c r="Z2987" s="211"/>
      <c r="AA2987" s="211"/>
      <c r="AB2987" s="211"/>
      <c r="AC2987" s="211"/>
      <c r="AD2987" s="211"/>
      <c r="AE2987" s="211"/>
      <c r="AF2987" s="211"/>
      <c r="AG2987" s="211"/>
      <c r="AH2987" s="211"/>
      <c r="AI2987" s="211"/>
    </row>
    <row r="2988" spans="1:35" ht="18.75" x14ac:dyDescent="0.25">
      <c r="A2988" s="88">
        <f>+PACKING!C2978</f>
        <v>0</v>
      </c>
      <c r="B2988" s="89">
        <f>+PACKING!D2978</f>
        <v>0</v>
      </c>
      <c r="C2988" s="90">
        <f>+PACKING!F2978</f>
        <v>0</v>
      </c>
      <c r="D2988" s="90" t="str">
        <f t="shared" si="235"/>
        <v>0---0</v>
      </c>
      <c r="E2988" s="90" t="str">
        <f t="shared" si="236"/>
        <v>0---0</v>
      </c>
      <c r="F2988" s="91">
        <f>+PACKING!E2978</f>
        <v>0</v>
      </c>
      <c r="G2988" s="92">
        <f>+PACKING!I2978</f>
        <v>0</v>
      </c>
      <c r="H2988" s="91" t="s">
        <v>38</v>
      </c>
      <c r="I2988" s="90">
        <f t="shared" si="237"/>
        <v>0</v>
      </c>
      <c r="J2988" s="91">
        <f t="shared" si="238"/>
        <v>0</v>
      </c>
      <c r="K2988" s="90"/>
      <c r="L2988" s="92">
        <f>+PACKING!L2978</f>
        <v>0</v>
      </c>
      <c r="M2988" s="92">
        <f t="shared" si="239"/>
        <v>2</v>
      </c>
      <c r="N2988" s="91">
        <f>+PACKING!G2978</f>
        <v>0</v>
      </c>
      <c r="O2988" s="91">
        <f>+PACKING!H2978</f>
        <v>0</v>
      </c>
      <c r="P2988" s="90" t="s">
        <v>17</v>
      </c>
      <c r="Q2988" s="91">
        <f>+PACKING!J2978</f>
        <v>0</v>
      </c>
      <c r="R2988" s="93">
        <f>+PACKING!K2978</f>
        <v>0</v>
      </c>
      <c r="S2988" s="94" t="s">
        <v>74</v>
      </c>
      <c r="T2988" s="211"/>
      <c r="U2988" s="211"/>
      <c r="V2988" s="211"/>
      <c r="W2988" s="211"/>
      <c r="X2988" s="211"/>
      <c r="Y2988" s="211"/>
      <c r="Z2988" s="211"/>
      <c r="AA2988" s="211"/>
      <c r="AB2988" s="211"/>
      <c r="AC2988" s="211"/>
      <c r="AD2988" s="211"/>
      <c r="AE2988" s="211"/>
      <c r="AF2988" s="211"/>
      <c r="AG2988" s="211"/>
      <c r="AH2988" s="211"/>
      <c r="AI2988" s="211"/>
    </row>
    <row r="2989" spans="1:35" ht="18.75" x14ac:dyDescent="0.25">
      <c r="A2989" s="88">
        <f>+PACKING!C2979</f>
        <v>0</v>
      </c>
      <c r="B2989" s="89">
        <f>+PACKING!D2979</f>
        <v>0</v>
      </c>
      <c r="C2989" s="90">
        <f>+PACKING!F2979</f>
        <v>0</v>
      </c>
      <c r="D2989" s="90" t="str">
        <f t="shared" si="235"/>
        <v>0---0</v>
      </c>
      <c r="E2989" s="90" t="str">
        <f t="shared" si="236"/>
        <v>0---0</v>
      </c>
      <c r="F2989" s="91">
        <f>+PACKING!E2979</f>
        <v>0</v>
      </c>
      <c r="G2989" s="92">
        <f>+PACKING!I2979</f>
        <v>0</v>
      </c>
      <c r="H2989" s="91" t="s">
        <v>38</v>
      </c>
      <c r="I2989" s="90">
        <f t="shared" si="237"/>
        <v>0</v>
      </c>
      <c r="J2989" s="91">
        <f t="shared" si="238"/>
        <v>0</v>
      </c>
      <c r="K2989" s="90"/>
      <c r="L2989" s="92">
        <f>+PACKING!L2979</f>
        <v>0</v>
      </c>
      <c r="M2989" s="92">
        <f t="shared" si="239"/>
        <v>2</v>
      </c>
      <c r="N2989" s="91">
        <f>+PACKING!G2979</f>
        <v>0</v>
      </c>
      <c r="O2989" s="91">
        <f>+PACKING!H2979</f>
        <v>0</v>
      </c>
      <c r="P2989" s="90" t="s">
        <v>17</v>
      </c>
      <c r="Q2989" s="91">
        <f>+PACKING!J2979</f>
        <v>0</v>
      </c>
      <c r="R2989" s="93">
        <f>+PACKING!K2979</f>
        <v>0</v>
      </c>
      <c r="S2989" s="94" t="s">
        <v>74</v>
      </c>
      <c r="T2989" s="211"/>
      <c r="U2989" s="211"/>
      <c r="V2989" s="211"/>
      <c r="W2989" s="211"/>
      <c r="X2989" s="211"/>
      <c r="Y2989" s="211"/>
      <c r="Z2989" s="211"/>
      <c r="AA2989" s="211"/>
      <c r="AB2989" s="211"/>
      <c r="AC2989" s="211"/>
      <c r="AD2989" s="211"/>
      <c r="AE2989" s="211"/>
      <c r="AF2989" s="211"/>
      <c r="AG2989" s="211"/>
      <c r="AH2989" s="211"/>
      <c r="AI2989" s="211"/>
    </row>
    <row r="2990" spans="1:35" ht="18.75" x14ac:dyDescent="0.25">
      <c r="A2990" s="88">
        <f>+PACKING!C2980</f>
        <v>0</v>
      </c>
      <c r="B2990" s="89">
        <f>+PACKING!D2980</f>
        <v>0</v>
      </c>
      <c r="C2990" s="90">
        <f>+PACKING!F2980</f>
        <v>0</v>
      </c>
      <c r="D2990" s="90" t="str">
        <f t="shared" si="235"/>
        <v>0---0</v>
      </c>
      <c r="E2990" s="90" t="str">
        <f t="shared" si="236"/>
        <v>0---0</v>
      </c>
      <c r="F2990" s="91">
        <f>+PACKING!E2980</f>
        <v>0</v>
      </c>
      <c r="G2990" s="92">
        <f>+PACKING!I2980</f>
        <v>0</v>
      </c>
      <c r="H2990" s="91" t="s">
        <v>38</v>
      </c>
      <c r="I2990" s="90">
        <f t="shared" si="237"/>
        <v>0</v>
      </c>
      <c r="J2990" s="91">
        <f t="shared" si="238"/>
        <v>0</v>
      </c>
      <c r="K2990" s="90"/>
      <c r="L2990" s="92">
        <f>+PACKING!L2980</f>
        <v>0</v>
      </c>
      <c r="M2990" s="92">
        <f t="shared" si="239"/>
        <v>2</v>
      </c>
      <c r="N2990" s="91">
        <f>+PACKING!G2980</f>
        <v>0</v>
      </c>
      <c r="O2990" s="91">
        <f>+PACKING!H2980</f>
        <v>0</v>
      </c>
      <c r="P2990" s="90" t="s">
        <v>17</v>
      </c>
      <c r="Q2990" s="91">
        <f>+PACKING!J2980</f>
        <v>0</v>
      </c>
      <c r="R2990" s="93">
        <f>+PACKING!K2980</f>
        <v>0</v>
      </c>
      <c r="S2990" s="94" t="s">
        <v>74</v>
      </c>
      <c r="T2990" s="211"/>
      <c r="U2990" s="211"/>
      <c r="V2990" s="211"/>
      <c r="W2990" s="211"/>
      <c r="X2990" s="211"/>
      <c r="Y2990" s="211"/>
      <c r="Z2990" s="211"/>
      <c r="AA2990" s="211"/>
      <c r="AB2990" s="211"/>
      <c r="AC2990" s="211"/>
      <c r="AD2990" s="211"/>
      <c r="AE2990" s="211"/>
      <c r="AF2990" s="211"/>
      <c r="AG2990" s="211"/>
      <c r="AH2990" s="211"/>
      <c r="AI2990" s="211"/>
    </row>
    <row r="2991" spans="1:35" ht="18.75" x14ac:dyDescent="0.25">
      <c r="A2991" s="88">
        <f>+PACKING!C2981</f>
        <v>0</v>
      </c>
      <c r="B2991" s="89">
        <f>+PACKING!D2981</f>
        <v>0</v>
      </c>
      <c r="C2991" s="90">
        <f>+PACKING!F2981</f>
        <v>0</v>
      </c>
      <c r="D2991" s="90" t="str">
        <f t="shared" si="235"/>
        <v>0---0</v>
      </c>
      <c r="E2991" s="90" t="str">
        <f t="shared" si="236"/>
        <v>0---0</v>
      </c>
      <c r="F2991" s="91">
        <f>+PACKING!E2981</f>
        <v>0</v>
      </c>
      <c r="G2991" s="92">
        <f>+PACKING!I2981</f>
        <v>0</v>
      </c>
      <c r="H2991" s="91" t="s">
        <v>38</v>
      </c>
      <c r="I2991" s="90">
        <f t="shared" si="237"/>
        <v>0</v>
      </c>
      <c r="J2991" s="91">
        <f t="shared" si="238"/>
        <v>0</v>
      </c>
      <c r="K2991" s="90"/>
      <c r="L2991" s="92">
        <f>+PACKING!L2981</f>
        <v>0</v>
      </c>
      <c r="M2991" s="92">
        <f t="shared" si="239"/>
        <v>2</v>
      </c>
      <c r="N2991" s="91">
        <f>+PACKING!G2981</f>
        <v>0</v>
      </c>
      <c r="O2991" s="91">
        <f>+PACKING!H2981</f>
        <v>0</v>
      </c>
      <c r="P2991" s="90" t="s">
        <v>17</v>
      </c>
      <c r="Q2991" s="91">
        <f>+PACKING!J2981</f>
        <v>0</v>
      </c>
      <c r="R2991" s="93">
        <f>+PACKING!K2981</f>
        <v>0</v>
      </c>
      <c r="S2991" s="94" t="s">
        <v>74</v>
      </c>
      <c r="T2991" s="211"/>
      <c r="U2991" s="211"/>
      <c r="V2991" s="211"/>
      <c r="W2991" s="211"/>
      <c r="X2991" s="211"/>
      <c r="Y2991" s="211"/>
      <c r="Z2991" s="211"/>
      <c r="AA2991" s="211"/>
      <c r="AB2991" s="211"/>
      <c r="AC2991" s="211"/>
      <c r="AD2991" s="211"/>
      <c r="AE2991" s="211"/>
      <c r="AF2991" s="211"/>
      <c r="AG2991" s="211"/>
      <c r="AH2991" s="211"/>
      <c r="AI2991" s="211"/>
    </row>
    <row r="2992" spans="1:35" ht="18.75" x14ac:dyDescent="0.25">
      <c r="A2992" s="88">
        <f>+PACKING!C2982</f>
        <v>0</v>
      </c>
      <c r="B2992" s="89">
        <f>+PACKING!D2982</f>
        <v>0</v>
      </c>
      <c r="C2992" s="90">
        <f>+PACKING!F2982</f>
        <v>0</v>
      </c>
      <c r="D2992" s="90" t="str">
        <f t="shared" si="235"/>
        <v>0---0</v>
      </c>
      <c r="E2992" s="90" t="str">
        <f t="shared" si="236"/>
        <v>0---0</v>
      </c>
      <c r="F2992" s="91">
        <f>+PACKING!E2982</f>
        <v>0</v>
      </c>
      <c r="G2992" s="92">
        <f>+PACKING!I2982</f>
        <v>0</v>
      </c>
      <c r="H2992" s="91" t="s">
        <v>38</v>
      </c>
      <c r="I2992" s="90">
        <f t="shared" si="237"/>
        <v>0</v>
      </c>
      <c r="J2992" s="91">
        <f t="shared" si="238"/>
        <v>0</v>
      </c>
      <c r="K2992" s="90"/>
      <c r="L2992" s="92">
        <f>+PACKING!L2982</f>
        <v>0</v>
      </c>
      <c r="M2992" s="92">
        <f t="shared" si="239"/>
        <v>2</v>
      </c>
      <c r="N2992" s="91">
        <f>+PACKING!G2982</f>
        <v>0</v>
      </c>
      <c r="O2992" s="91">
        <f>+PACKING!H2982</f>
        <v>0</v>
      </c>
      <c r="P2992" s="90" t="s">
        <v>17</v>
      </c>
      <c r="Q2992" s="91">
        <f>+PACKING!J2982</f>
        <v>0</v>
      </c>
      <c r="R2992" s="93">
        <f>+PACKING!K2982</f>
        <v>0</v>
      </c>
      <c r="S2992" s="94" t="s">
        <v>74</v>
      </c>
      <c r="T2992" s="211"/>
      <c r="U2992" s="211"/>
      <c r="V2992" s="211"/>
      <c r="W2992" s="211"/>
      <c r="X2992" s="211"/>
      <c r="Y2992" s="211"/>
      <c r="Z2992" s="211"/>
      <c r="AA2992" s="211"/>
      <c r="AB2992" s="211"/>
      <c r="AC2992" s="211"/>
      <c r="AD2992" s="211"/>
      <c r="AE2992" s="211"/>
      <c r="AF2992" s="211"/>
      <c r="AG2992" s="211"/>
      <c r="AH2992" s="211"/>
      <c r="AI2992" s="211"/>
    </row>
    <row r="2993" spans="1:35" ht="18.75" x14ac:dyDescent="0.25">
      <c r="A2993" s="88">
        <f>+PACKING!C2983</f>
        <v>0</v>
      </c>
      <c r="B2993" s="89">
        <f>+PACKING!D2983</f>
        <v>0</v>
      </c>
      <c r="C2993" s="90">
        <f>+PACKING!F2983</f>
        <v>0</v>
      </c>
      <c r="D2993" s="90" t="str">
        <f t="shared" si="235"/>
        <v>0---0</v>
      </c>
      <c r="E2993" s="90" t="str">
        <f t="shared" si="236"/>
        <v>0---0</v>
      </c>
      <c r="F2993" s="91">
        <f>+PACKING!E2983</f>
        <v>0</v>
      </c>
      <c r="G2993" s="92">
        <f>+PACKING!I2983</f>
        <v>0</v>
      </c>
      <c r="H2993" s="91" t="s">
        <v>38</v>
      </c>
      <c r="I2993" s="90">
        <f t="shared" si="237"/>
        <v>0</v>
      </c>
      <c r="J2993" s="91">
        <f t="shared" si="238"/>
        <v>0</v>
      </c>
      <c r="K2993" s="90"/>
      <c r="L2993" s="92">
        <f>+PACKING!L2983</f>
        <v>0</v>
      </c>
      <c r="M2993" s="92">
        <f t="shared" si="239"/>
        <v>2</v>
      </c>
      <c r="N2993" s="91">
        <f>+PACKING!G2983</f>
        <v>0</v>
      </c>
      <c r="O2993" s="91">
        <f>+PACKING!H2983</f>
        <v>0</v>
      </c>
      <c r="P2993" s="90" t="s">
        <v>17</v>
      </c>
      <c r="Q2993" s="91">
        <f>+PACKING!J2983</f>
        <v>0</v>
      </c>
      <c r="R2993" s="93">
        <f>+PACKING!K2983</f>
        <v>0</v>
      </c>
      <c r="S2993" s="94" t="s">
        <v>74</v>
      </c>
      <c r="T2993" s="211"/>
      <c r="U2993" s="211"/>
      <c r="V2993" s="211"/>
      <c r="W2993" s="211"/>
      <c r="X2993" s="211"/>
      <c r="Y2993" s="211"/>
      <c r="Z2993" s="211"/>
      <c r="AA2993" s="211"/>
      <c r="AB2993" s="211"/>
      <c r="AC2993" s="211"/>
      <c r="AD2993" s="211"/>
      <c r="AE2993" s="211"/>
      <c r="AF2993" s="211"/>
      <c r="AG2993" s="211"/>
      <c r="AH2993" s="211"/>
      <c r="AI2993" s="211"/>
    </row>
    <row r="2994" spans="1:35" ht="18.75" x14ac:dyDescent="0.25">
      <c r="A2994" s="88">
        <f>+PACKING!C2984</f>
        <v>0</v>
      </c>
      <c r="B2994" s="89">
        <f>+PACKING!D2984</f>
        <v>0</v>
      </c>
      <c r="C2994" s="90">
        <f>+PACKING!F2984</f>
        <v>0</v>
      </c>
      <c r="D2994" s="90" t="str">
        <f t="shared" si="235"/>
        <v>0---0</v>
      </c>
      <c r="E2994" s="90" t="str">
        <f t="shared" si="236"/>
        <v>0---0</v>
      </c>
      <c r="F2994" s="91">
        <f>+PACKING!E2984</f>
        <v>0</v>
      </c>
      <c r="G2994" s="92">
        <f>+PACKING!I2984</f>
        <v>0</v>
      </c>
      <c r="H2994" s="91" t="s">
        <v>38</v>
      </c>
      <c r="I2994" s="90">
        <f t="shared" si="237"/>
        <v>0</v>
      </c>
      <c r="J2994" s="91">
        <f t="shared" si="238"/>
        <v>0</v>
      </c>
      <c r="K2994" s="90"/>
      <c r="L2994" s="92">
        <f>+PACKING!L2984</f>
        <v>0</v>
      </c>
      <c r="M2994" s="92">
        <f t="shared" si="239"/>
        <v>2</v>
      </c>
      <c r="N2994" s="91">
        <f>+PACKING!G2984</f>
        <v>0</v>
      </c>
      <c r="O2994" s="91">
        <f>+PACKING!H2984</f>
        <v>0</v>
      </c>
      <c r="P2994" s="90" t="s">
        <v>17</v>
      </c>
      <c r="Q2994" s="91">
        <f>+PACKING!J2984</f>
        <v>0</v>
      </c>
      <c r="R2994" s="93">
        <f>+PACKING!K2984</f>
        <v>0</v>
      </c>
      <c r="S2994" s="94" t="s">
        <v>74</v>
      </c>
      <c r="T2994" s="211"/>
      <c r="U2994" s="211"/>
      <c r="V2994" s="211"/>
      <c r="W2994" s="211"/>
      <c r="X2994" s="211"/>
      <c r="Y2994" s="211"/>
      <c r="Z2994" s="211"/>
      <c r="AA2994" s="211"/>
      <c r="AB2994" s="211"/>
      <c r="AC2994" s="211"/>
      <c r="AD2994" s="211"/>
      <c r="AE2994" s="211"/>
      <c r="AF2994" s="211"/>
      <c r="AG2994" s="211"/>
      <c r="AH2994" s="211"/>
      <c r="AI2994" s="211"/>
    </row>
    <row r="2995" spans="1:35" ht="18.75" x14ac:dyDescent="0.25">
      <c r="A2995" s="88">
        <f>+PACKING!C2985</f>
        <v>0</v>
      </c>
      <c r="B2995" s="89">
        <f>+PACKING!D2985</f>
        <v>0</v>
      </c>
      <c r="C2995" s="90">
        <f>+PACKING!F2985</f>
        <v>0</v>
      </c>
      <c r="D2995" s="90" t="str">
        <f t="shared" si="235"/>
        <v>0---0</v>
      </c>
      <c r="E2995" s="90" t="str">
        <f t="shared" si="236"/>
        <v>0---0</v>
      </c>
      <c r="F2995" s="91">
        <f>+PACKING!E2985</f>
        <v>0</v>
      </c>
      <c r="G2995" s="92">
        <f>+PACKING!I2985</f>
        <v>0</v>
      </c>
      <c r="H2995" s="91" t="s">
        <v>38</v>
      </c>
      <c r="I2995" s="90">
        <f t="shared" si="237"/>
        <v>0</v>
      </c>
      <c r="J2995" s="91">
        <f t="shared" si="238"/>
        <v>0</v>
      </c>
      <c r="K2995" s="90"/>
      <c r="L2995" s="92">
        <f>+PACKING!L2985</f>
        <v>0</v>
      </c>
      <c r="M2995" s="92">
        <f t="shared" si="239"/>
        <v>2</v>
      </c>
      <c r="N2995" s="91">
        <f>+PACKING!G2985</f>
        <v>0</v>
      </c>
      <c r="O2995" s="91">
        <f>+PACKING!H2985</f>
        <v>0</v>
      </c>
      <c r="P2995" s="90" t="s">
        <v>17</v>
      </c>
      <c r="Q2995" s="91">
        <f>+PACKING!J2985</f>
        <v>0</v>
      </c>
      <c r="R2995" s="93">
        <f>+PACKING!K2985</f>
        <v>0</v>
      </c>
      <c r="S2995" s="94" t="s">
        <v>74</v>
      </c>
      <c r="T2995" s="211"/>
      <c r="U2995" s="211"/>
      <c r="V2995" s="211"/>
      <c r="W2995" s="211"/>
      <c r="X2995" s="211"/>
      <c r="Y2995" s="211"/>
      <c r="Z2995" s="211"/>
      <c r="AA2995" s="211"/>
      <c r="AB2995" s="211"/>
      <c r="AC2995" s="211"/>
      <c r="AD2995" s="211"/>
      <c r="AE2995" s="211"/>
      <c r="AF2995" s="211"/>
      <c r="AG2995" s="211"/>
      <c r="AH2995" s="211"/>
      <c r="AI2995" s="211"/>
    </row>
    <row r="2996" spans="1:35" ht="18.75" x14ac:dyDescent="0.25">
      <c r="A2996" s="88">
        <f>+PACKING!C2986</f>
        <v>0</v>
      </c>
      <c r="B2996" s="89">
        <f>+PACKING!D2986</f>
        <v>0</v>
      </c>
      <c r="C2996" s="90">
        <f>+PACKING!F2986</f>
        <v>0</v>
      </c>
      <c r="D2996" s="90" t="str">
        <f t="shared" si="235"/>
        <v>0---0</v>
      </c>
      <c r="E2996" s="90" t="str">
        <f t="shared" si="236"/>
        <v>0---0</v>
      </c>
      <c r="F2996" s="91">
        <f>+PACKING!E2986</f>
        <v>0</v>
      </c>
      <c r="G2996" s="92">
        <f>+PACKING!I2986</f>
        <v>0</v>
      </c>
      <c r="H2996" s="91" t="s">
        <v>38</v>
      </c>
      <c r="I2996" s="90">
        <f t="shared" si="237"/>
        <v>0</v>
      </c>
      <c r="J2996" s="91">
        <f t="shared" si="238"/>
        <v>0</v>
      </c>
      <c r="K2996" s="90"/>
      <c r="L2996" s="92">
        <f>+PACKING!L2986</f>
        <v>0</v>
      </c>
      <c r="M2996" s="92">
        <f t="shared" si="239"/>
        <v>2</v>
      </c>
      <c r="N2996" s="91">
        <f>+PACKING!G2986</f>
        <v>0</v>
      </c>
      <c r="O2996" s="91">
        <f>+PACKING!H2986</f>
        <v>0</v>
      </c>
      <c r="P2996" s="90" t="s">
        <v>17</v>
      </c>
      <c r="Q2996" s="91">
        <f>+PACKING!J2986</f>
        <v>0</v>
      </c>
      <c r="R2996" s="93">
        <f>+PACKING!K2986</f>
        <v>0</v>
      </c>
      <c r="S2996" s="94" t="s">
        <v>74</v>
      </c>
      <c r="T2996" s="211"/>
      <c r="U2996" s="211"/>
      <c r="V2996" s="211"/>
      <c r="W2996" s="211"/>
      <c r="X2996" s="211"/>
      <c r="Y2996" s="211"/>
      <c r="Z2996" s="211"/>
      <c r="AA2996" s="211"/>
      <c r="AB2996" s="211"/>
      <c r="AC2996" s="211"/>
      <c r="AD2996" s="211"/>
      <c r="AE2996" s="211"/>
      <c r="AF2996" s="211"/>
      <c r="AG2996" s="211"/>
      <c r="AH2996" s="211"/>
      <c r="AI2996" s="211"/>
    </row>
    <row r="2997" spans="1:35" ht="18.75" x14ac:dyDescent="0.25">
      <c r="A2997" s="88">
        <f>+PACKING!C2987</f>
        <v>0</v>
      </c>
      <c r="B2997" s="89">
        <f>+PACKING!D2987</f>
        <v>0</v>
      </c>
      <c r="C2997" s="90">
        <f>+PACKING!F2987</f>
        <v>0</v>
      </c>
      <c r="D2997" s="90" t="str">
        <f t="shared" si="235"/>
        <v>0---0</v>
      </c>
      <c r="E2997" s="90" t="str">
        <f t="shared" si="236"/>
        <v>0---0</v>
      </c>
      <c r="F2997" s="91">
        <f>+PACKING!E2987</f>
        <v>0</v>
      </c>
      <c r="G2997" s="92">
        <f>+PACKING!I2987</f>
        <v>0</v>
      </c>
      <c r="H2997" s="91" t="s">
        <v>38</v>
      </c>
      <c r="I2997" s="90">
        <f t="shared" si="237"/>
        <v>0</v>
      </c>
      <c r="J2997" s="91">
        <f t="shared" si="238"/>
        <v>0</v>
      </c>
      <c r="K2997" s="90"/>
      <c r="L2997" s="92">
        <f>+PACKING!L2987</f>
        <v>0</v>
      </c>
      <c r="M2997" s="92">
        <f t="shared" si="239"/>
        <v>2</v>
      </c>
      <c r="N2997" s="91">
        <f>+PACKING!G2987</f>
        <v>0</v>
      </c>
      <c r="O2997" s="91">
        <f>+PACKING!H2987</f>
        <v>0</v>
      </c>
      <c r="P2997" s="90" t="s">
        <v>17</v>
      </c>
      <c r="Q2997" s="91">
        <f>+PACKING!J2987</f>
        <v>0</v>
      </c>
      <c r="R2997" s="93">
        <f>+PACKING!K2987</f>
        <v>0</v>
      </c>
      <c r="S2997" s="94" t="s">
        <v>74</v>
      </c>
      <c r="T2997" s="211"/>
      <c r="U2997" s="211"/>
      <c r="V2997" s="211"/>
      <c r="W2997" s="211"/>
      <c r="X2997" s="211"/>
      <c r="Y2997" s="211"/>
      <c r="Z2997" s="211"/>
      <c r="AA2997" s="211"/>
      <c r="AB2997" s="211"/>
      <c r="AC2997" s="211"/>
      <c r="AD2997" s="211"/>
      <c r="AE2997" s="211"/>
      <c r="AF2997" s="211"/>
      <c r="AG2997" s="211"/>
      <c r="AH2997" s="211"/>
      <c r="AI2997" s="211"/>
    </row>
    <row r="2998" spans="1:35" ht="18.75" x14ac:dyDescent="0.25">
      <c r="A2998" s="88">
        <f>+PACKING!C2988</f>
        <v>0</v>
      </c>
      <c r="B2998" s="89">
        <f>+PACKING!D2988</f>
        <v>0</v>
      </c>
      <c r="C2998" s="90">
        <f>+PACKING!F2988</f>
        <v>0</v>
      </c>
      <c r="D2998" s="90" t="str">
        <f t="shared" si="235"/>
        <v>0---0</v>
      </c>
      <c r="E2998" s="90" t="str">
        <f t="shared" si="236"/>
        <v>0---0</v>
      </c>
      <c r="F2998" s="91">
        <f>+PACKING!E2988</f>
        <v>0</v>
      </c>
      <c r="G2998" s="92">
        <f>+PACKING!I2988</f>
        <v>0</v>
      </c>
      <c r="H2998" s="91" t="s">
        <v>38</v>
      </c>
      <c r="I2998" s="90">
        <f t="shared" si="237"/>
        <v>0</v>
      </c>
      <c r="J2998" s="91">
        <f t="shared" si="238"/>
        <v>0</v>
      </c>
      <c r="K2998" s="90"/>
      <c r="L2998" s="92">
        <f>+PACKING!L2988</f>
        <v>0</v>
      </c>
      <c r="M2998" s="92">
        <f t="shared" si="239"/>
        <v>2</v>
      </c>
      <c r="N2998" s="91">
        <f>+PACKING!G2988</f>
        <v>0</v>
      </c>
      <c r="O2998" s="91">
        <f>+PACKING!H2988</f>
        <v>0</v>
      </c>
      <c r="P2998" s="90" t="s">
        <v>17</v>
      </c>
      <c r="Q2998" s="91">
        <f>+PACKING!J2988</f>
        <v>0</v>
      </c>
      <c r="R2998" s="93">
        <f>+PACKING!K2988</f>
        <v>0</v>
      </c>
      <c r="S2998" s="94" t="s">
        <v>74</v>
      </c>
      <c r="T2998" s="211"/>
      <c r="U2998" s="211"/>
      <c r="V2998" s="211"/>
      <c r="W2998" s="211"/>
      <c r="X2998" s="211"/>
      <c r="Y2998" s="211"/>
      <c r="Z2998" s="211"/>
      <c r="AA2998" s="211"/>
      <c r="AB2998" s="211"/>
      <c r="AC2998" s="211"/>
      <c r="AD2998" s="211"/>
      <c r="AE2998" s="211"/>
      <c r="AF2998" s="211"/>
      <c r="AG2998" s="211"/>
      <c r="AH2998" s="211"/>
      <c r="AI2998" s="211"/>
    </row>
    <row r="2999" spans="1:35" ht="18.75" x14ac:dyDescent="0.25">
      <c r="A2999" s="88">
        <f>+PACKING!C2989</f>
        <v>0</v>
      </c>
      <c r="B2999" s="89">
        <f>+PACKING!D2989</f>
        <v>0</v>
      </c>
      <c r="C2999" s="90">
        <f>+PACKING!F2989</f>
        <v>0</v>
      </c>
      <c r="D2999" s="90" t="str">
        <f t="shared" si="235"/>
        <v>0---0</v>
      </c>
      <c r="E2999" s="90" t="str">
        <f t="shared" si="236"/>
        <v>0---0</v>
      </c>
      <c r="F2999" s="91">
        <f>+PACKING!E2989</f>
        <v>0</v>
      </c>
      <c r="G2999" s="92">
        <f>+PACKING!I2989</f>
        <v>0</v>
      </c>
      <c r="H2999" s="91" t="s">
        <v>38</v>
      </c>
      <c r="I2999" s="90">
        <f t="shared" si="237"/>
        <v>0</v>
      </c>
      <c r="J2999" s="91">
        <f t="shared" si="238"/>
        <v>0</v>
      </c>
      <c r="K2999" s="90"/>
      <c r="L2999" s="92">
        <f>+PACKING!L2989</f>
        <v>0</v>
      </c>
      <c r="M2999" s="92">
        <f t="shared" si="239"/>
        <v>2</v>
      </c>
      <c r="N2999" s="91">
        <f>+PACKING!G2989</f>
        <v>0</v>
      </c>
      <c r="O2999" s="91">
        <f>+PACKING!H2989</f>
        <v>0</v>
      </c>
      <c r="P2999" s="90" t="s">
        <v>17</v>
      </c>
      <c r="Q2999" s="91">
        <f>+PACKING!J2989</f>
        <v>0</v>
      </c>
      <c r="R2999" s="93">
        <f>+PACKING!K2989</f>
        <v>0</v>
      </c>
      <c r="S2999" s="94" t="s">
        <v>74</v>
      </c>
      <c r="T2999" s="211"/>
      <c r="U2999" s="211"/>
      <c r="V2999" s="211"/>
      <c r="W2999" s="211"/>
      <c r="X2999" s="211"/>
      <c r="Y2999" s="211"/>
      <c r="Z2999" s="211"/>
      <c r="AA2999" s="211"/>
      <c r="AB2999" s="211"/>
      <c r="AC2999" s="211"/>
      <c r="AD2999" s="211"/>
      <c r="AE2999" s="211"/>
      <c r="AF2999" s="211"/>
      <c r="AG2999" s="211"/>
      <c r="AH2999" s="211"/>
      <c r="AI2999" s="211"/>
    </row>
    <row r="3000" spans="1:35" ht="18.75" x14ac:dyDescent="0.25">
      <c r="A3000" s="88">
        <f>+PACKING!C2990</f>
        <v>0</v>
      </c>
      <c r="B3000" s="89">
        <f>+PACKING!D2990</f>
        <v>0</v>
      </c>
      <c r="C3000" s="90">
        <f>+PACKING!F2990</f>
        <v>0</v>
      </c>
      <c r="D3000" s="90" t="str">
        <f t="shared" si="235"/>
        <v>0---0</v>
      </c>
      <c r="E3000" s="90" t="str">
        <f t="shared" si="236"/>
        <v>0---0</v>
      </c>
      <c r="F3000" s="91">
        <f>+PACKING!E2990</f>
        <v>0</v>
      </c>
      <c r="G3000" s="92">
        <f>+PACKING!I2990</f>
        <v>0</v>
      </c>
      <c r="H3000" s="91" t="s">
        <v>38</v>
      </c>
      <c r="I3000" s="90">
        <f t="shared" si="237"/>
        <v>0</v>
      </c>
      <c r="J3000" s="91">
        <f t="shared" si="238"/>
        <v>0</v>
      </c>
      <c r="K3000" s="90"/>
      <c r="L3000" s="92">
        <f>+PACKING!L2990</f>
        <v>0</v>
      </c>
      <c r="M3000" s="92">
        <f t="shared" si="239"/>
        <v>2</v>
      </c>
      <c r="N3000" s="91">
        <f>+PACKING!G2990</f>
        <v>0</v>
      </c>
      <c r="O3000" s="91">
        <f>+PACKING!H2990</f>
        <v>0</v>
      </c>
      <c r="P3000" s="90" t="s">
        <v>17</v>
      </c>
      <c r="Q3000" s="91">
        <f>+PACKING!J2990</f>
        <v>0</v>
      </c>
      <c r="R3000" s="93">
        <f>+PACKING!K2990</f>
        <v>0</v>
      </c>
      <c r="S3000" s="94" t="s">
        <v>74</v>
      </c>
      <c r="T3000" s="211"/>
      <c r="U3000" s="211"/>
      <c r="V3000" s="211"/>
      <c r="W3000" s="211"/>
      <c r="X3000" s="211"/>
      <c r="Y3000" s="211"/>
      <c r="Z3000" s="211"/>
      <c r="AA3000" s="211"/>
      <c r="AB3000" s="211"/>
      <c r="AC3000" s="211"/>
      <c r="AD3000" s="211"/>
      <c r="AE3000" s="211"/>
      <c r="AF3000" s="211"/>
      <c r="AG3000" s="211"/>
      <c r="AH3000" s="211"/>
      <c r="AI3000" s="211"/>
    </row>
    <row r="3001" spans="1:35" ht="18.75" x14ac:dyDescent="0.25">
      <c r="A3001" s="88">
        <f>+PACKING!C2991</f>
        <v>0</v>
      </c>
      <c r="B3001" s="89">
        <f>+PACKING!D2991</f>
        <v>0</v>
      </c>
      <c r="C3001" s="90">
        <f>+PACKING!F2991</f>
        <v>0</v>
      </c>
      <c r="D3001" s="90" t="str">
        <f t="shared" si="235"/>
        <v>0---0</v>
      </c>
      <c r="E3001" s="90" t="str">
        <f t="shared" si="236"/>
        <v>0---0</v>
      </c>
      <c r="F3001" s="91">
        <f>+PACKING!E2991</f>
        <v>0</v>
      </c>
      <c r="G3001" s="92">
        <f>+PACKING!I2991</f>
        <v>0</v>
      </c>
      <c r="H3001" s="91" t="s">
        <v>38</v>
      </c>
      <c r="I3001" s="90">
        <f t="shared" si="237"/>
        <v>0</v>
      </c>
      <c r="J3001" s="91">
        <f t="shared" si="238"/>
        <v>0</v>
      </c>
      <c r="K3001" s="90"/>
      <c r="L3001" s="92">
        <f>+PACKING!L2991</f>
        <v>0</v>
      </c>
      <c r="M3001" s="92">
        <f t="shared" si="239"/>
        <v>2</v>
      </c>
      <c r="N3001" s="91">
        <f>+PACKING!G2991</f>
        <v>0</v>
      </c>
      <c r="O3001" s="91">
        <f>+PACKING!H2991</f>
        <v>0</v>
      </c>
      <c r="P3001" s="90" t="s">
        <v>17</v>
      </c>
      <c r="Q3001" s="91">
        <f>+PACKING!J2991</f>
        <v>0</v>
      </c>
      <c r="R3001" s="93">
        <f>+PACKING!K2991</f>
        <v>0</v>
      </c>
      <c r="S3001" s="94" t="s">
        <v>74</v>
      </c>
      <c r="T3001" s="211"/>
      <c r="U3001" s="211"/>
      <c r="V3001" s="211"/>
      <c r="W3001" s="211"/>
      <c r="X3001" s="211"/>
      <c r="Y3001" s="211"/>
      <c r="Z3001" s="211"/>
      <c r="AA3001" s="211"/>
      <c r="AB3001" s="211"/>
      <c r="AC3001" s="211"/>
      <c r="AD3001" s="211"/>
      <c r="AE3001" s="211"/>
      <c r="AF3001" s="211"/>
      <c r="AG3001" s="211"/>
      <c r="AH3001" s="211"/>
      <c r="AI3001" s="211"/>
    </row>
    <row r="3002" spans="1:35" ht="18.75" x14ac:dyDescent="0.25">
      <c r="A3002" s="88">
        <f>+PACKING!C2992</f>
        <v>0</v>
      </c>
      <c r="B3002" s="89">
        <f>+PACKING!D2992</f>
        <v>0</v>
      </c>
      <c r="C3002" s="90">
        <f>+PACKING!F2992</f>
        <v>0</v>
      </c>
      <c r="D3002" s="90" t="str">
        <f t="shared" si="235"/>
        <v>0---0</v>
      </c>
      <c r="E3002" s="90" t="str">
        <f t="shared" si="236"/>
        <v>0---0</v>
      </c>
      <c r="F3002" s="91">
        <f>+PACKING!E2992</f>
        <v>0</v>
      </c>
      <c r="G3002" s="92">
        <f>+PACKING!I2992</f>
        <v>0</v>
      </c>
      <c r="H3002" s="91" t="s">
        <v>38</v>
      </c>
      <c r="I3002" s="90">
        <f t="shared" si="237"/>
        <v>0</v>
      </c>
      <c r="J3002" s="91">
        <f t="shared" si="238"/>
        <v>0</v>
      </c>
      <c r="K3002" s="90"/>
      <c r="L3002" s="92">
        <f>+PACKING!L2992</f>
        <v>0</v>
      </c>
      <c r="M3002" s="92">
        <f t="shared" si="239"/>
        <v>2</v>
      </c>
      <c r="N3002" s="91">
        <f>+PACKING!G2992</f>
        <v>0</v>
      </c>
      <c r="O3002" s="91">
        <f>+PACKING!H2992</f>
        <v>0</v>
      </c>
      <c r="P3002" s="90" t="s">
        <v>17</v>
      </c>
      <c r="Q3002" s="91">
        <f>+PACKING!J2992</f>
        <v>0</v>
      </c>
      <c r="R3002" s="93">
        <f>+PACKING!K2992</f>
        <v>0</v>
      </c>
      <c r="S3002" s="94" t="s">
        <v>74</v>
      </c>
      <c r="T3002" s="211"/>
      <c r="U3002" s="211"/>
      <c r="V3002" s="211"/>
      <c r="W3002" s="211"/>
      <c r="X3002" s="211"/>
      <c r="Y3002" s="211"/>
      <c r="Z3002" s="211"/>
      <c r="AA3002" s="211"/>
      <c r="AB3002" s="211"/>
      <c r="AC3002" s="211"/>
      <c r="AD3002" s="211"/>
      <c r="AE3002" s="211"/>
      <c r="AF3002" s="211"/>
      <c r="AG3002" s="211"/>
      <c r="AH3002" s="211"/>
      <c r="AI3002" s="211"/>
    </row>
    <row r="3003" spans="1:35" ht="18.75" x14ac:dyDescent="0.25">
      <c r="A3003" s="88">
        <f>+PACKING!C2993</f>
        <v>0</v>
      </c>
      <c r="B3003" s="89">
        <f>+PACKING!D2993</f>
        <v>0</v>
      </c>
      <c r="C3003" s="90">
        <f>+PACKING!F2993</f>
        <v>0</v>
      </c>
      <c r="D3003" s="90" t="str">
        <f t="shared" si="235"/>
        <v>0---0</v>
      </c>
      <c r="E3003" s="90" t="str">
        <f t="shared" si="236"/>
        <v>0---0</v>
      </c>
      <c r="F3003" s="91">
        <f>+PACKING!E2993</f>
        <v>0</v>
      </c>
      <c r="G3003" s="92">
        <f>+PACKING!I2993</f>
        <v>0</v>
      </c>
      <c r="H3003" s="91" t="s">
        <v>38</v>
      </c>
      <c r="I3003" s="90">
        <f t="shared" si="237"/>
        <v>0</v>
      </c>
      <c r="J3003" s="91">
        <f t="shared" si="238"/>
        <v>0</v>
      </c>
      <c r="K3003" s="90"/>
      <c r="L3003" s="92">
        <f>+PACKING!L2993</f>
        <v>0</v>
      </c>
      <c r="M3003" s="92">
        <f t="shared" si="239"/>
        <v>2</v>
      </c>
      <c r="N3003" s="91">
        <f>+PACKING!G2993</f>
        <v>0</v>
      </c>
      <c r="O3003" s="91">
        <f>+PACKING!H2993</f>
        <v>0</v>
      </c>
      <c r="P3003" s="90" t="s">
        <v>17</v>
      </c>
      <c r="Q3003" s="91">
        <f>+PACKING!J2993</f>
        <v>0</v>
      </c>
      <c r="R3003" s="93">
        <f>+PACKING!K2993</f>
        <v>0</v>
      </c>
      <c r="S3003" s="94" t="s">
        <v>74</v>
      </c>
      <c r="T3003" s="211"/>
      <c r="U3003" s="211"/>
      <c r="V3003" s="211"/>
      <c r="W3003" s="211"/>
      <c r="X3003" s="211"/>
      <c r="Y3003" s="211"/>
      <c r="Z3003" s="211"/>
      <c r="AA3003" s="211"/>
      <c r="AB3003" s="211"/>
      <c r="AC3003" s="211"/>
      <c r="AD3003" s="211"/>
      <c r="AE3003" s="211"/>
      <c r="AF3003" s="211"/>
      <c r="AG3003" s="211"/>
      <c r="AH3003" s="211"/>
      <c r="AI3003" s="211"/>
    </row>
    <row r="3004" spans="1:35" ht="18.75" x14ac:dyDescent="0.25">
      <c r="A3004" s="88">
        <f>+PACKING!C2994</f>
        <v>0</v>
      </c>
      <c r="B3004" s="89">
        <f>+PACKING!D2994</f>
        <v>0</v>
      </c>
      <c r="C3004" s="90">
        <f>+PACKING!F2994</f>
        <v>0</v>
      </c>
      <c r="D3004" s="90" t="str">
        <f t="shared" si="235"/>
        <v>0---0</v>
      </c>
      <c r="E3004" s="90" t="str">
        <f t="shared" si="236"/>
        <v>0---0</v>
      </c>
      <c r="F3004" s="91">
        <f>+PACKING!E2994</f>
        <v>0</v>
      </c>
      <c r="G3004" s="92">
        <f>+PACKING!I2994</f>
        <v>0</v>
      </c>
      <c r="H3004" s="91" t="s">
        <v>38</v>
      </c>
      <c r="I3004" s="90">
        <f t="shared" si="237"/>
        <v>0</v>
      </c>
      <c r="J3004" s="91">
        <f t="shared" si="238"/>
        <v>0</v>
      </c>
      <c r="K3004" s="90"/>
      <c r="L3004" s="92">
        <f>+PACKING!L2994</f>
        <v>0</v>
      </c>
      <c r="M3004" s="92">
        <f t="shared" si="239"/>
        <v>2</v>
      </c>
      <c r="N3004" s="91">
        <f>+PACKING!G2994</f>
        <v>0</v>
      </c>
      <c r="O3004" s="91">
        <f>+PACKING!H2994</f>
        <v>0</v>
      </c>
      <c r="P3004" s="90" t="s">
        <v>17</v>
      </c>
      <c r="Q3004" s="91">
        <f>+PACKING!J2994</f>
        <v>0</v>
      </c>
      <c r="R3004" s="93">
        <f>+PACKING!K2994</f>
        <v>0</v>
      </c>
      <c r="S3004" s="94" t="s">
        <v>74</v>
      </c>
      <c r="T3004" s="211"/>
      <c r="U3004" s="211"/>
      <c r="V3004" s="211"/>
      <c r="W3004" s="211"/>
      <c r="X3004" s="211"/>
      <c r="Y3004" s="211"/>
      <c r="Z3004" s="211"/>
      <c r="AA3004" s="211"/>
      <c r="AB3004" s="211"/>
      <c r="AC3004" s="211"/>
      <c r="AD3004" s="211"/>
      <c r="AE3004" s="211"/>
      <c r="AF3004" s="211"/>
      <c r="AG3004" s="211"/>
      <c r="AH3004" s="211"/>
      <c r="AI3004" s="211"/>
    </row>
    <row r="3005" spans="1:35" ht="18.75" x14ac:dyDescent="0.25">
      <c r="A3005" s="88">
        <f>+PACKING!C2995</f>
        <v>0</v>
      </c>
      <c r="B3005" s="89">
        <f>+PACKING!D2995</f>
        <v>0</v>
      </c>
      <c r="C3005" s="90">
        <f>+PACKING!F2995</f>
        <v>0</v>
      </c>
      <c r="D3005" s="90" t="str">
        <f t="shared" si="235"/>
        <v>0---0</v>
      </c>
      <c r="E3005" s="90" t="str">
        <f t="shared" si="236"/>
        <v>0---0</v>
      </c>
      <c r="F3005" s="91">
        <f>+PACKING!E2995</f>
        <v>0</v>
      </c>
      <c r="G3005" s="92">
        <f>+PACKING!I2995</f>
        <v>0</v>
      </c>
      <c r="H3005" s="91" t="s">
        <v>38</v>
      </c>
      <c r="I3005" s="90">
        <f t="shared" si="237"/>
        <v>0</v>
      </c>
      <c r="J3005" s="91">
        <f t="shared" si="238"/>
        <v>0</v>
      </c>
      <c r="K3005" s="90"/>
      <c r="L3005" s="92">
        <f>+PACKING!L2995</f>
        <v>0</v>
      </c>
      <c r="M3005" s="92">
        <f t="shared" si="239"/>
        <v>2</v>
      </c>
      <c r="N3005" s="91">
        <f>+PACKING!G2995</f>
        <v>0</v>
      </c>
      <c r="O3005" s="91">
        <f>+PACKING!H2995</f>
        <v>0</v>
      </c>
      <c r="P3005" s="90" t="s">
        <v>17</v>
      </c>
      <c r="Q3005" s="91">
        <f>+PACKING!J2995</f>
        <v>0</v>
      </c>
      <c r="R3005" s="93">
        <f>+PACKING!K2995</f>
        <v>0</v>
      </c>
      <c r="S3005" s="94" t="s">
        <v>74</v>
      </c>
      <c r="T3005" s="211"/>
      <c r="U3005" s="211"/>
      <c r="V3005" s="211"/>
      <c r="W3005" s="211"/>
      <c r="X3005" s="211"/>
      <c r="Y3005" s="211"/>
      <c r="Z3005" s="211"/>
      <c r="AA3005" s="211"/>
      <c r="AB3005" s="211"/>
      <c r="AC3005" s="211"/>
      <c r="AD3005" s="211"/>
      <c r="AE3005" s="211"/>
      <c r="AF3005" s="211"/>
      <c r="AG3005" s="211"/>
      <c r="AH3005" s="211"/>
      <c r="AI3005" s="211"/>
    </row>
    <row r="3006" spans="1:35" ht="18.75" x14ac:dyDescent="0.25">
      <c r="A3006" s="88">
        <f>+PACKING!C2996</f>
        <v>0</v>
      </c>
      <c r="B3006" s="89">
        <f>+PACKING!D2996</f>
        <v>0</v>
      </c>
      <c r="C3006" s="90">
        <f>+PACKING!F2996</f>
        <v>0</v>
      </c>
      <c r="D3006" s="90" t="str">
        <f t="shared" si="235"/>
        <v>0---0</v>
      </c>
      <c r="E3006" s="90" t="str">
        <f t="shared" si="236"/>
        <v>0---0</v>
      </c>
      <c r="F3006" s="91">
        <f>+PACKING!E2996</f>
        <v>0</v>
      </c>
      <c r="G3006" s="92">
        <f>+PACKING!I2996</f>
        <v>0</v>
      </c>
      <c r="H3006" s="91" t="s">
        <v>38</v>
      </c>
      <c r="I3006" s="90">
        <f t="shared" si="237"/>
        <v>0</v>
      </c>
      <c r="J3006" s="91">
        <f t="shared" si="238"/>
        <v>0</v>
      </c>
      <c r="K3006" s="90"/>
      <c r="L3006" s="92">
        <f>+PACKING!L2996</f>
        <v>0</v>
      </c>
      <c r="M3006" s="92">
        <f t="shared" si="239"/>
        <v>2</v>
      </c>
      <c r="N3006" s="91">
        <f>+PACKING!G2996</f>
        <v>0</v>
      </c>
      <c r="O3006" s="91">
        <f>+PACKING!H2996</f>
        <v>0</v>
      </c>
      <c r="P3006" s="90" t="s">
        <v>17</v>
      </c>
      <c r="Q3006" s="91">
        <f>+PACKING!J2996</f>
        <v>0</v>
      </c>
      <c r="R3006" s="93">
        <f>+PACKING!K2996</f>
        <v>0</v>
      </c>
      <c r="S3006" s="94" t="s">
        <v>74</v>
      </c>
      <c r="T3006" s="211"/>
      <c r="U3006" s="211"/>
      <c r="V3006" s="211"/>
      <c r="W3006" s="211"/>
      <c r="X3006" s="211"/>
      <c r="Y3006" s="211"/>
      <c r="Z3006" s="211"/>
      <c r="AA3006" s="211"/>
      <c r="AB3006" s="211"/>
      <c r="AC3006" s="211"/>
      <c r="AD3006" s="211"/>
      <c r="AE3006" s="211"/>
      <c r="AF3006" s="211"/>
      <c r="AG3006" s="211"/>
      <c r="AH3006" s="211"/>
      <c r="AI3006" s="211"/>
    </row>
    <row r="3007" spans="1:35" ht="18.75" x14ac:dyDescent="0.25">
      <c r="A3007" s="88">
        <f>+PACKING!C2997</f>
        <v>0</v>
      </c>
      <c r="B3007" s="89">
        <f>+PACKING!D2997</f>
        <v>0</v>
      </c>
      <c r="C3007" s="90">
        <f>+PACKING!F2997</f>
        <v>0</v>
      </c>
      <c r="D3007" s="90" t="str">
        <f t="shared" si="235"/>
        <v>0---0</v>
      </c>
      <c r="E3007" s="90" t="str">
        <f t="shared" si="236"/>
        <v>0---0</v>
      </c>
      <c r="F3007" s="91">
        <f>+PACKING!E2997</f>
        <v>0</v>
      </c>
      <c r="G3007" s="92">
        <f>+PACKING!I2997</f>
        <v>0</v>
      </c>
      <c r="H3007" s="91" t="s">
        <v>38</v>
      </c>
      <c r="I3007" s="90">
        <f t="shared" si="237"/>
        <v>0</v>
      </c>
      <c r="J3007" s="91">
        <f t="shared" si="238"/>
        <v>0</v>
      </c>
      <c r="K3007" s="90"/>
      <c r="L3007" s="92">
        <f>+PACKING!L2997</f>
        <v>0</v>
      </c>
      <c r="M3007" s="92">
        <f t="shared" si="239"/>
        <v>2</v>
      </c>
      <c r="N3007" s="91">
        <f>+PACKING!G2997</f>
        <v>0</v>
      </c>
      <c r="O3007" s="91">
        <f>+PACKING!H2997</f>
        <v>0</v>
      </c>
      <c r="P3007" s="90" t="s">
        <v>17</v>
      </c>
      <c r="Q3007" s="91">
        <f>+PACKING!J2997</f>
        <v>0</v>
      </c>
      <c r="R3007" s="93">
        <f>+PACKING!K2997</f>
        <v>0</v>
      </c>
      <c r="S3007" s="94" t="s">
        <v>74</v>
      </c>
      <c r="T3007" s="211"/>
      <c r="U3007" s="211"/>
      <c r="V3007" s="211"/>
      <c r="W3007" s="211"/>
      <c r="X3007" s="211"/>
      <c r="Y3007" s="211"/>
      <c r="Z3007" s="211"/>
      <c r="AA3007" s="211"/>
      <c r="AB3007" s="211"/>
      <c r="AC3007" s="211"/>
      <c r="AD3007" s="211"/>
      <c r="AE3007" s="211"/>
      <c r="AF3007" s="211"/>
      <c r="AG3007" s="211"/>
      <c r="AH3007" s="211"/>
      <c r="AI3007" s="211"/>
    </row>
    <row r="3008" spans="1:35" ht="18.75" x14ac:dyDescent="0.25">
      <c r="A3008" s="88">
        <f>+PACKING!C2998</f>
        <v>0</v>
      </c>
      <c r="B3008" s="89">
        <f>+PACKING!D2998</f>
        <v>0</v>
      </c>
      <c r="C3008" s="90">
        <f>+PACKING!F2998</f>
        <v>0</v>
      </c>
      <c r="D3008" s="90" t="str">
        <f t="shared" si="235"/>
        <v>0---0</v>
      </c>
      <c r="E3008" s="90" t="str">
        <f t="shared" si="236"/>
        <v>0---0</v>
      </c>
      <c r="F3008" s="91">
        <f>+PACKING!E2998</f>
        <v>0</v>
      </c>
      <c r="G3008" s="92">
        <f>+PACKING!I2998</f>
        <v>0</v>
      </c>
      <c r="H3008" s="91" t="s">
        <v>38</v>
      </c>
      <c r="I3008" s="90">
        <f t="shared" si="237"/>
        <v>0</v>
      </c>
      <c r="J3008" s="91">
        <f t="shared" si="238"/>
        <v>0</v>
      </c>
      <c r="K3008" s="90"/>
      <c r="L3008" s="92">
        <f>+PACKING!L2998</f>
        <v>0</v>
      </c>
      <c r="M3008" s="92">
        <f t="shared" si="239"/>
        <v>2</v>
      </c>
      <c r="N3008" s="91">
        <f>+PACKING!G2998</f>
        <v>0</v>
      </c>
      <c r="O3008" s="91">
        <f>+PACKING!H2998</f>
        <v>0</v>
      </c>
      <c r="P3008" s="90" t="s">
        <v>17</v>
      </c>
      <c r="Q3008" s="91">
        <f>+PACKING!J2998</f>
        <v>0</v>
      </c>
      <c r="R3008" s="93">
        <f>+PACKING!K2998</f>
        <v>0</v>
      </c>
      <c r="S3008" s="94" t="s">
        <v>74</v>
      </c>
      <c r="T3008" s="211"/>
      <c r="U3008" s="211"/>
      <c r="V3008" s="211"/>
      <c r="W3008" s="211"/>
      <c r="X3008" s="211"/>
      <c r="Y3008" s="211"/>
      <c r="Z3008" s="211"/>
      <c r="AA3008" s="211"/>
      <c r="AB3008" s="211"/>
      <c r="AC3008" s="211"/>
      <c r="AD3008" s="211"/>
      <c r="AE3008" s="211"/>
      <c r="AF3008" s="211"/>
      <c r="AG3008" s="211"/>
      <c r="AH3008" s="211"/>
      <c r="AI3008" s="211"/>
    </row>
    <row r="3009" spans="1:35" ht="18.75" x14ac:dyDescent="0.25">
      <c r="A3009" s="88">
        <f>+PACKING!C2999</f>
        <v>0</v>
      </c>
      <c r="B3009" s="89">
        <f>+PACKING!D2999</f>
        <v>0</v>
      </c>
      <c r="C3009" s="90">
        <f>+PACKING!F2999</f>
        <v>0</v>
      </c>
      <c r="D3009" s="90" t="str">
        <f t="shared" si="235"/>
        <v>0---0</v>
      </c>
      <c r="E3009" s="90" t="str">
        <f t="shared" si="236"/>
        <v>0---0</v>
      </c>
      <c r="F3009" s="91">
        <f>+PACKING!E2999</f>
        <v>0</v>
      </c>
      <c r="G3009" s="92">
        <f>+PACKING!I2999</f>
        <v>0</v>
      </c>
      <c r="H3009" s="91" t="s">
        <v>38</v>
      </c>
      <c r="I3009" s="90">
        <f t="shared" si="237"/>
        <v>0</v>
      </c>
      <c r="J3009" s="91">
        <f t="shared" si="238"/>
        <v>0</v>
      </c>
      <c r="K3009" s="90"/>
      <c r="L3009" s="92">
        <f>+PACKING!L2999</f>
        <v>0</v>
      </c>
      <c r="M3009" s="92">
        <f t="shared" si="239"/>
        <v>2</v>
      </c>
      <c r="N3009" s="91">
        <f>+PACKING!G2999</f>
        <v>0</v>
      </c>
      <c r="O3009" s="91">
        <f>+PACKING!H2999</f>
        <v>0</v>
      </c>
      <c r="P3009" s="90" t="s">
        <v>17</v>
      </c>
      <c r="Q3009" s="91">
        <f>+PACKING!J2999</f>
        <v>0</v>
      </c>
      <c r="R3009" s="93">
        <f>+PACKING!K2999</f>
        <v>0</v>
      </c>
      <c r="S3009" s="94" t="s">
        <v>74</v>
      </c>
      <c r="T3009" s="211"/>
      <c r="U3009" s="211"/>
      <c r="V3009" s="211"/>
      <c r="W3009" s="211"/>
      <c r="X3009" s="211"/>
      <c r="Y3009" s="211"/>
      <c r="Z3009" s="211"/>
      <c r="AA3009" s="211"/>
      <c r="AB3009" s="211"/>
      <c r="AC3009" s="211"/>
      <c r="AD3009" s="211"/>
      <c r="AE3009" s="211"/>
      <c r="AF3009" s="211"/>
      <c r="AG3009" s="211"/>
      <c r="AH3009" s="211"/>
      <c r="AI3009" s="211"/>
    </row>
    <row r="3010" spans="1:35" ht="18.75" x14ac:dyDescent="0.25">
      <c r="A3010" s="88">
        <f>+PACKING!C3000</f>
        <v>0</v>
      </c>
      <c r="B3010" s="89">
        <f>+PACKING!D3000</f>
        <v>0</v>
      </c>
      <c r="C3010" s="90">
        <f>+PACKING!F3000</f>
        <v>0</v>
      </c>
      <c r="D3010" s="90" t="str">
        <f t="shared" si="235"/>
        <v>0---0</v>
      </c>
      <c r="E3010" s="90" t="str">
        <f t="shared" si="236"/>
        <v>0---0</v>
      </c>
      <c r="F3010" s="91">
        <f>+PACKING!E3000</f>
        <v>0</v>
      </c>
      <c r="G3010" s="92">
        <f>+PACKING!I3000</f>
        <v>0</v>
      </c>
      <c r="H3010" s="91" t="s">
        <v>38</v>
      </c>
      <c r="I3010" s="90">
        <f t="shared" si="237"/>
        <v>0</v>
      </c>
      <c r="J3010" s="91">
        <f t="shared" si="238"/>
        <v>0</v>
      </c>
      <c r="K3010" s="90"/>
      <c r="L3010" s="92">
        <f>+PACKING!L3000</f>
        <v>0</v>
      </c>
      <c r="M3010" s="92">
        <f t="shared" si="239"/>
        <v>2</v>
      </c>
      <c r="N3010" s="91">
        <f>+PACKING!G3000</f>
        <v>0</v>
      </c>
      <c r="O3010" s="91">
        <f>+PACKING!H3000</f>
        <v>0</v>
      </c>
      <c r="P3010" s="90" t="s">
        <v>17</v>
      </c>
      <c r="Q3010" s="91">
        <f>+PACKING!J3000</f>
        <v>0</v>
      </c>
      <c r="R3010" s="93">
        <f>+PACKING!K3000</f>
        <v>0</v>
      </c>
      <c r="S3010" s="94" t="s">
        <v>74</v>
      </c>
      <c r="T3010" s="211"/>
      <c r="U3010" s="211"/>
      <c r="V3010" s="211"/>
      <c r="W3010" s="211"/>
      <c r="X3010" s="211"/>
      <c r="Y3010" s="211"/>
      <c r="Z3010" s="211"/>
      <c r="AA3010" s="211"/>
      <c r="AB3010" s="211"/>
      <c r="AC3010" s="211"/>
      <c r="AD3010" s="211"/>
      <c r="AE3010" s="211"/>
      <c r="AF3010" s="211"/>
      <c r="AG3010" s="211"/>
      <c r="AH3010" s="211"/>
      <c r="AI3010" s="211"/>
    </row>
    <row r="3011" spans="1:35" ht="18.75" x14ac:dyDescent="0.25">
      <c r="A3011" s="88">
        <f>+PACKING!C3001</f>
        <v>0</v>
      </c>
      <c r="B3011" s="89">
        <f>+PACKING!D3001</f>
        <v>0</v>
      </c>
      <c r="C3011" s="90">
        <f>+PACKING!F3001</f>
        <v>0</v>
      </c>
      <c r="D3011" s="90" t="str">
        <f t="shared" si="235"/>
        <v>0---0</v>
      </c>
      <c r="E3011" s="90" t="str">
        <f t="shared" si="236"/>
        <v>0---0</v>
      </c>
      <c r="F3011" s="91">
        <f>+PACKING!E3001</f>
        <v>0</v>
      </c>
      <c r="G3011" s="92">
        <f>+PACKING!I3001</f>
        <v>0</v>
      </c>
      <c r="H3011" s="91" t="s">
        <v>38</v>
      </c>
      <c r="I3011" s="90">
        <f t="shared" si="237"/>
        <v>0</v>
      </c>
      <c r="J3011" s="91">
        <f t="shared" si="238"/>
        <v>0</v>
      </c>
      <c r="K3011" s="90"/>
      <c r="L3011" s="92">
        <f>+PACKING!L3001</f>
        <v>0</v>
      </c>
      <c r="M3011" s="92">
        <f t="shared" si="239"/>
        <v>2</v>
      </c>
      <c r="N3011" s="91">
        <f>+PACKING!G3001</f>
        <v>0</v>
      </c>
      <c r="O3011" s="91">
        <f>+PACKING!H3001</f>
        <v>0</v>
      </c>
      <c r="P3011" s="90" t="s">
        <v>17</v>
      </c>
      <c r="Q3011" s="91">
        <f>+PACKING!J3001</f>
        <v>0</v>
      </c>
      <c r="R3011" s="93">
        <f>+PACKING!K3001</f>
        <v>0</v>
      </c>
      <c r="S3011" s="94" t="s">
        <v>74</v>
      </c>
      <c r="T3011" s="211"/>
      <c r="U3011" s="211"/>
      <c r="V3011" s="211"/>
      <c r="W3011" s="211"/>
      <c r="X3011" s="211"/>
      <c r="Y3011" s="211"/>
      <c r="Z3011" s="211"/>
      <c r="AA3011" s="211"/>
      <c r="AB3011" s="211"/>
      <c r="AC3011" s="211"/>
      <c r="AD3011" s="211"/>
      <c r="AE3011" s="211"/>
      <c r="AF3011" s="211"/>
      <c r="AG3011" s="211"/>
      <c r="AH3011" s="211"/>
      <c r="AI3011" s="211"/>
    </row>
    <row r="3012" spans="1:35" ht="18.75" x14ac:dyDescent="0.25">
      <c r="A3012" s="88">
        <f>+PACKING!C3002</f>
        <v>0</v>
      </c>
      <c r="B3012" s="89">
        <f>+PACKING!D3002</f>
        <v>0</v>
      </c>
      <c r="C3012" s="90">
        <f>+PACKING!F3002</f>
        <v>0</v>
      </c>
      <c r="D3012" s="90" t="str">
        <f t="shared" si="235"/>
        <v>0---0</v>
      </c>
      <c r="E3012" s="90" t="str">
        <f t="shared" si="236"/>
        <v>0---0</v>
      </c>
      <c r="F3012" s="91">
        <f>+PACKING!E3002</f>
        <v>0</v>
      </c>
      <c r="G3012" s="92">
        <f>+PACKING!I3002</f>
        <v>0</v>
      </c>
      <c r="H3012" s="91" t="s">
        <v>38</v>
      </c>
      <c r="I3012" s="90">
        <f t="shared" si="237"/>
        <v>0</v>
      </c>
      <c r="J3012" s="91">
        <f t="shared" si="238"/>
        <v>0</v>
      </c>
      <c r="K3012" s="90"/>
      <c r="L3012" s="92">
        <f>+PACKING!L3002</f>
        <v>0</v>
      </c>
      <c r="M3012" s="92">
        <f t="shared" si="239"/>
        <v>2</v>
      </c>
      <c r="N3012" s="91">
        <f>+PACKING!G3002</f>
        <v>0</v>
      </c>
      <c r="O3012" s="91">
        <f>+PACKING!H3002</f>
        <v>0</v>
      </c>
      <c r="P3012" s="90" t="s">
        <v>17</v>
      </c>
      <c r="Q3012" s="91">
        <f>+PACKING!J3002</f>
        <v>0</v>
      </c>
      <c r="R3012" s="93">
        <f>+PACKING!K3002</f>
        <v>0</v>
      </c>
      <c r="S3012" s="94" t="s">
        <v>74</v>
      </c>
      <c r="T3012" s="211"/>
      <c r="U3012" s="211"/>
      <c r="V3012" s="211"/>
      <c r="W3012" s="211"/>
      <c r="X3012" s="211"/>
      <c r="Y3012" s="211"/>
      <c r="Z3012" s="211"/>
      <c r="AA3012" s="211"/>
      <c r="AB3012" s="211"/>
      <c r="AC3012" s="211"/>
      <c r="AD3012" s="211"/>
      <c r="AE3012" s="211"/>
      <c r="AF3012" s="211"/>
      <c r="AG3012" s="211"/>
      <c r="AH3012" s="211"/>
      <c r="AI3012" s="211"/>
    </row>
    <row r="3013" spans="1:35" ht="18.75" x14ac:dyDescent="0.25">
      <c r="A3013" s="88">
        <f>+PACKING!C3003</f>
        <v>0</v>
      </c>
      <c r="B3013" s="89">
        <f>+PACKING!D3003</f>
        <v>0</v>
      </c>
      <c r="C3013" s="90">
        <f>+PACKING!F3003</f>
        <v>0</v>
      </c>
      <c r="D3013" s="90" t="str">
        <f t="shared" si="235"/>
        <v>0---0</v>
      </c>
      <c r="E3013" s="90" t="str">
        <f t="shared" si="236"/>
        <v>0---0</v>
      </c>
      <c r="F3013" s="91">
        <f>+PACKING!E3003</f>
        <v>0</v>
      </c>
      <c r="G3013" s="92">
        <f>+PACKING!I3003</f>
        <v>0</v>
      </c>
      <c r="H3013" s="91" t="s">
        <v>38</v>
      </c>
      <c r="I3013" s="90">
        <f t="shared" si="237"/>
        <v>0</v>
      </c>
      <c r="J3013" s="91">
        <f t="shared" si="238"/>
        <v>0</v>
      </c>
      <c r="K3013" s="90"/>
      <c r="L3013" s="92">
        <f>+PACKING!L3003</f>
        <v>0</v>
      </c>
      <c r="M3013" s="92">
        <f t="shared" si="239"/>
        <v>2</v>
      </c>
      <c r="N3013" s="91">
        <f>+PACKING!G3003</f>
        <v>0</v>
      </c>
      <c r="O3013" s="91">
        <f>+PACKING!H3003</f>
        <v>0</v>
      </c>
      <c r="P3013" s="90" t="s">
        <v>17</v>
      </c>
      <c r="Q3013" s="91">
        <f>+PACKING!J3003</f>
        <v>0</v>
      </c>
      <c r="R3013" s="93">
        <f>+PACKING!K3003</f>
        <v>0</v>
      </c>
      <c r="S3013" s="94" t="s">
        <v>74</v>
      </c>
      <c r="T3013" s="211"/>
      <c r="U3013" s="211"/>
      <c r="V3013" s="211"/>
      <c r="W3013" s="211"/>
      <c r="X3013" s="211"/>
      <c r="Y3013" s="211"/>
      <c r="Z3013" s="211"/>
      <c r="AA3013" s="211"/>
      <c r="AB3013" s="211"/>
      <c r="AC3013" s="211"/>
      <c r="AD3013" s="211"/>
      <c r="AE3013" s="211"/>
      <c r="AF3013" s="211"/>
      <c r="AG3013" s="211"/>
      <c r="AH3013" s="211"/>
      <c r="AI3013" s="211"/>
    </row>
    <row r="3014" spans="1:35" ht="18.75" x14ac:dyDescent="0.25">
      <c r="A3014" s="88">
        <f>+PACKING!C3004</f>
        <v>0</v>
      </c>
      <c r="B3014" s="89">
        <f>+PACKING!D3004</f>
        <v>0</v>
      </c>
      <c r="C3014" s="90">
        <f>+PACKING!F3004</f>
        <v>0</v>
      </c>
      <c r="D3014" s="90" t="str">
        <f t="shared" si="235"/>
        <v>0---0</v>
      </c>
      <c r="E3014" s="90" t="str">
        <f t="shared" si="236"/>
        <v>0---0</v>
      </c>
      <c r="F3014" s="91">
        <f>+PACKING!E3004</f>
        <v>0</v>
      </c>
      <c r="G3014" s="92">
        <f>+PACKING!I3004</f>
        <v>0</v>
      </c>
      <c r="H3014" s="91" t="s">
        <v>38</v>
      </c>
      <c r="I3014" s="90">
        <f t="shared" si="237"/>
        <v>0</v>
      </c>
      <c r="J3014" s="91">
        <f t="shared" si="238"/>
        <v>0</v>
      </c>
      <c r="K3014" s="90"/>
      <c r="L3014" s="92">
        <f>+PACKING!L3004</f>
        <v>0</v>
      </c>
      <c r="M3014" s="92">
        <f t="shared" si="239"/>
        <v>2</v>
      </c>
      <c r="N3014" s="91">
        <f>+PACKING!G3004</f>
        <v>0</v>
      </c>
      <c r="O3014" s="91">
        <f>+PACKING!H3004</f>
        <v>0</v>
      </c>
      <c r="P3014" s="90" t="s">
        <v>17</v>
      </c>
      <c r="Q3014" s="91">
        <f>+PACKING!J3004</f>
        <v>0</v>
      </c>
      <c r="R3014" s="93">
        <f>+PACKING!K3004</f>
        <v>0</v>
      </c>
      <c r="S3014" s="94" t="s">
        <v>74</v>
      </c>
      <c r="T3014" s="211"/>
      <c r="U3014" s="211"/>
      <c r="V3014" s="211"/>
      <c r="W3014" s="211"/>
      <c r="X3014" s="211"/>
      <c r="Y3014" s="211"/>
      <c r="Z3014" s="211"/>
      <c r="AA3014" s="211"/>
      <c r="AB3014" s="211"/>
      <c r="AC3014" s="211"/>
      <c r="AD3014" s="211"/>
      <c r="AE3014" s="211"/>
      <c r="AF3014" s="211"/>
      <c r="AG3014" s="211"/>
      <c r="AH3014" s="211"/>
      <c r="AI3014" s="211"/>
    </row>
    <row r="3015" spans="1:35" ht="18.75" x14ac:dyDescent="0.25">
      <c r="A3015" s="88">
        <f>+PACKING!C3005</f>
        <v>0</v>
      </c>
      <c r="B3015" s="89">
        <f>+PACKING!D3005</f>
        <v>0</v>
      </c>
      <c r="C3015" s="90">
        <f>+PACKING!F3005</f>
        <v>0</v>
      </c>
      <c r="D3015" s="90" t="str">
        <f t="shared" si="235"/>
        <v>0---0</v>
      </c>
      <c r="E3015" s="90" t="str">
        <f t="shared" si="236"/>
        <v>0---0</v>
      </c>
      <c r="F3015" s="91">
        <f>+PACKING!E3005</f>
        <v>0</v>
      </c>
      <c r="G3015" s="92">
        <f>+PACKING!I3005</f>
        <v>0</v>
      </c>
      <c r="H3015" s="91" t="s">
        <v>38</v>
      </c>
      <c r="I3015" s="90">
        <f t="shared" si="237"/>
        <v>0</v>
      </c>
      <c r="J3015" s="91">
        <f t="shared" si="238"/>
        <v>0</v>
      </c>
      <c r="K3015" s="90"/>
      <c r="L3015" s="92">
        <f>+PACKING!L3005</f>
        <v>0</v>
      </c>
      <c r="M3015" s="92">
        <f t="shared" si="239"/>
        <v>2</v>
      </c>
      <c r="N3015" s="91">
        <f>+PACKING!G3005</f>
        <v>0</v>
      </c>
      <c r="O3015" s="91">
        <f>+PACKING!H3005</f>
        <v>0</v>
      </c>
      <c r="P3015" s="90" t="s">
        <v>17</v>
      </c>
      <c r="Q3015" s="91">
        <f>+PACKING!J3005</f>
        <v>0</v>
      </c>
      <c r="R3015" s="93">
        <f>+PACKING!K3005</f>
        <v>0</v>
      </c>
      <c r="S3015" s="94" t="s">
        <v>74</v>
      </c>
      <c r="T3015" s="211"/>
      <c r="U3015" s="211"/>
      <c r="V3015" s="211"/>
      <c r="W3015" s="211"/>
      <c r="X3015" s="211"/>
      <c r="Y3015" s="211"/>
      <c r="Z3015" s="211"/>
      <c r="AA3015" s="211"/>
      <c r="AB3015" s="211"/>
      <c r="AC3015" s="211"/>
      <c r="AD3015" s="211"/>
      <c r="AE3015" s="211"/>
      <c r="AF3015" s="211"/>
      <c r="AG3015" s="211"/>
      <c r="AH3015" s="211"/>
      <c r="AI3015" s="211"/>
    </row>
    <row r="3016" spans="1:35" ht="18.75" x14ac:dyDescent="0.25">
      <c r="A3016" s="88">
        <f>+PACKING!C3006</f>
        <v>0</v>
      </c>
      <c r="B3016" s="89">
        <f>+PACKING!D3006</f>
        <v>0</v>
      </c>
      <c r="C3016" s="90">
        <f>+PACKING!F3006</f>
        <v>0</v>
      </c>
      <c r="D3016" s="90" t="str">
        <f t="shared" si="235"/>
        <v>0---0</v>
      </c>
      <c r="E3016" s="90" t="str">
        <f t="shared" si="236"/>
        <v>0---0</v>
      </c>
      <c r="F3016" s="91">
        <f>+PACKING!E3006</f>
        <v>0</v>
      </c>
      <c r="G3016" s="92">
        <f>+PACKING!I3006</f>
        <v>0</v>
      </c>
      <c r="H3016" s="91" t="s">
        <v>38</v>
      </c>
      <c r="I3016" s="90">
        <f t="shared" si="237"/>
        <v>0</v>
      </c>
      <c r="J3016" s="91">
        <f t="shared" si="238"/>
        <v>0</v>
      </c>
      <c r="K3016" s="90"/>
      <c r="L3016" s="92">
        <f>+PACKING!L3006</f>
        <v>0</v>
      </c>
      <c r="M3016" s="92">
        <f t="shared" si="239"/>
        <v>2</v>
      </c>
      <c r="N3016" s="91">
        <f>+PACKING!G3006</f>
        <v>0</v>
      </c>
      <c r="O3016" s="91">
        <f>+PACKING!H3006</f>
        <v>0</v>
      </c>
      <c r="P3016" s="90" t="s">
        <v>17</v>
      </c>
      <c r="Q3016" s="91">
        <f>+PACKING!J3006</f>
        <v>0</v>
      </c>
      <c r="R3016" s="93">
        <f>+PACKING!K3006</f>
        <v>0</v>
      </c>
      <c r="S3016" s="94" t="s">
        <v>74</v>
      </c>
      <c r="T3016" s="211"/>
      <c r="U3016" s="211"/>
      <c r="V3016" s="211"/>
      <c r="W3016" s="211"/>
      <c r="X3016" s="211"/>
      <c r="Y3016" s="211"/>
      <c r="Z3016" s="211"/>
      <c r="AA3016" s="211"/>
      <c r="AB3016" s="211"/>
      <c r="AC3016" s="211"/>
      <c r="AD3016" s="211"/>
      <c r="AE3016" s="211"/>
      <c r="AF3016" s="211"/>
      <c r="AG3016" s="211"/>
      <c r="AH3016" s="211"/>
      <c r="AI3016" s="211"/>
    </row>
    <row r="3017" spans="1:35" ht="18.75" x14ac:dyDescent="0.25">
      <c r="A3017" s="88">
        <f>+PACKING!C3007</f>
        <v>0</v>
      </c>
      <c r="B3017" s="89">
        <f>+PACKING!D3007</f>
        <v>0</v>
      </c>
      <c r="C3017" s="90">
        <f>+PACKING!F3007</f>
        <v>0</v>
      </c>
      <c r="D3017" s="90" t="str">
        <f t="shared" si="235"/>
        <v>0---0</v>
      </c>
      <c r="E3017" s="90" t="str">
        <f t="shared" si="236"/>
        <v>0---0</v>
      </c>
      <c r="F3017" s="91">
        <f>+PACKING!E3007</f>
        <v>0</v>
      </c>
      <c r="G3017" s="92">
        <f>+PACKING!I3007</f>
        <v>0</v>
      </c>
      <c r="H3017" s="91" t="s">
        <v>38</v>
      </c>
      <c r="I3017" s="90">
        <f t="shared" si="237"/>
        <v>0</v>
      </c>
      <c r="J3017" s="91">
        <f t="shared" si="238"/>
        <v>0</v>
      </c>
      <c r="K3017" s="90"/>
      <c r="L3017" s="92">
        <f>+PACKING!L3007</f>
        <v>0</v>
      </c>
      <c r="M3017" s="92">
        <f t="shared" si="239"/>
        <v>2</v>
      </c>
      <c r="N3017" s="91">
        <f>+PACKING!G3007</f>
        <v>0</v>
      </c>
      <c r="O3017" s="91">
        <f>+PACKING!H3007</f>
        <v>0</v>
      </c>
      <c r="P3017" s="90" t="s">
        <v>17</v>
      </c>
      <c r="Q3017" s="91">
        <f>+PACKING!J3007</f>
        <v>0</v>
      </c>
      <c r="R3017" s="93">
        <f>+PACKING!K3007</f>
        <v>0</v>
      </c>
      <c r="S3017" s="94" t="s">
        <v>74</v>
      </c>
      <c r="T3017" s="211"/>
      <c r="U3017" s="211"/>
      <c r="V3017" s="211"/>
      <c r="W3017" s="211"/>
      <c r="X3017" s="211"/>
      <c r="Y3017" s="211"/>
      <c r="Z3017" s="211"/>
      <c r="AA3017" s="211"/>
      <c r="AB3017" s="211"/>
      <c r="AC3017" s="211"/>
      <c r="AD3017" s="211"/>
      <c r="AE3017" s="211"/>
      <c r="AF3017" s="211"/>
      <c r="AG3017" s="211"/>
      <c r="AH3017" s="211"/>
      <c r="AI3017" s="211"/>
    </row>
    <row r="3018" spans="1:35" ht="18.75" x14ac:dyDescent="0.25">
      <c r="A3018" s="88">
        <f>+PACKING!C3008</f>
        <v>0</v>
      </c>
      <c r="B3018" s="89">
        <f>+PACKING!D3008</f>
        <v>0</v>
      </c>
      <c r="C3018" s="90">
        <f>+PACKING!F3008</f>
        <v>0</v>
      </c>
      <c r="D3018" s="90" t="str">
        <f t="shared" si="235"/>
        <v>0---0</v>
      </c>
      <c r="E3018" s="90" t="str">
        <f t="shared" si="236"/>
        <v>0---0</v>
      </c>
      <c r="F3018" s="91">
        <f>+PACKING!E3008</f>
        <v>0</v>
      </c>
      <c r="G3018" s="92">
        <f>+PACKING!I3008</f>
        <v>0</v>
      </c>
      <c r="H3018" s="91" t="s">
        <v>38</v>
      </c>
      <c r="I3018" s="90">
        <f t="shared" si="237"/>
        <v>0</v>
      </c>
      <c r="J3018" s="91">
        <f t="shared" si="238"/>
        <v>0</v>
      </c>
      <c r="K3018" s="90"/>
      <c r="L3018" s="92">
        <f>+PACKING!L3008</f>
        <v>0</v>
      </c>
      <c r="M3018" s="92">
        <f t="shared" si="239"/>
        <v>2</v>
      </c>
      <c r="N3018" s="91">
        <f>+PACKING!G3008</f>
        <v>0</v>
      </c>
      <c r="O3018" s="91">
        <f>+PACKING!H3008</f>
        <v>0</v>
      </c>
      <c r="P3018" s="90" t="s">
        <v>17</v>
      </c>
      <c r="Q3018" s="91">
        <f>+PACKING!J3008</f>
        <v>0</v>
      </c>
      <c r="R3018" s="93">
        <f>+PACKING!K3008</f>
        <v>0</v>
      </c>
      <c r="S3018" s="94" t="s">
        <v>74</v>
      </c>
      <c r="T3018" s="211"/>
      <c r="U3018" s="211"/>
      <c r="V3018" s="211"/>
      <c r="W3018" s="211"/>
      <c r="X3018" s="211"/>
      <c r="Y3018" s="211"/>
      <c r="Z3018" s="211"/>
      <c r="AA3018" s="211"/>
      <c r="AB3018" s="211"/>
      <c r="AC3018" s="211"/>
      <c r="AD3018" s="211"/>
      <c r="AE3018" s="211"/>
      <c r="AF3018" s="211"/>
      <c r="AG3018" s="211"/>
      <c r="AH3018" s="211"/>
      <c r="AI3018" s="211"/>
    </row>
    <row r="3019" spans="1:35" ht="18.75" x14ac:dyDescent="0.25">
      <c r="A3019" s="88">
        <f>+PACKING!C3009</f>
        <v>0</v>
      </c>
      <c r="B3019" s="89">
        <f>+PACKING!D3009</f>
        <v>0</v>
      </c>
      <c r="C3019" s="90">
        <f>+PACKING!F3009</f>
        <v>0</v>
      </c>
      <c r="D3019" s="90" t="str">
        <f t="shared" si="235"/>
        <v>0---0</v>
      </c>
      <c r="E3019" s="90" t="str">
        <f t="shared" si="236"/>
        <v>0---0</v>
      </c>
      <c r="F3019" s="91">
        <f>+PACKING!E3009</f>
        <v>0</v>
      </c>
      <c r="G3019" s="92">
        <f>+PACKING!I3009</f>
        <v>0</v>
      </c>
      <c r="H3019" s="91" t="s">
        <v>38</v>
      </c>
      <c r="I3019" s="90">
        <f t="shared" si="237"/>
        <v>0</v>
      </c>
      <c r="J3019" s="91">
        <f t="shared" si="238"/>
        <v>0</v>
      </c>
      <c r="K3019" s="90"/>
      <c r="L3019" s="92">
        <f>+PACKING!L3009</f>
        <v>0</v>
      </c>
      <c r="M3019" s="92">
        <f t="shared" si="239"/>
        <v>2</v>
      </c>
      <c r="N3019" s="91">
        <f>+PACKING!G3009</f>
        <v>0</v>
      </c>
      <c r="O3019" s="91">
        <f>+PACKING!H3009</f>
        <v>0</v>
      </c>
      <c r="P3019" s="90" t="s">
        <v>17</v>
      </c>
      <c r="Q3019" s="91">
        <f>+PACKING!J3009</f>
        <v>0</v>
      </c>
      <c r="R3019" s="93">
        <f>+PACKING!K3009</f>
        <v>0</v>
      </c>
      <c r="S3019" s="94" t="s">
        <v>74</v>
      </c>
      <c r="T3019" s="211"/>
      <c r="U3019" s="211"/>
      <c r="V3019" s="211"/>
      <c r="W3019" s="211"/>
      <c r="X3019" s="211"/>
      <c r="Y3019" s="211"/>
      <c r="Z3019" s="211"/>
      <c r="AA3019" s="211"/>
      <c r="AB3019" s="211"/>
      <c r="AC3019" s="211"/>
      <c r="AD3019" s="211"/>
      <c r="AE3019" s="211"/>
      <c r="AF3019" s="211"/>
      <c r="AG3019" s="211"/>
      <c r="AH3019" s="211"/>
      <c r="AI3019" s="211"/>
    </row>
    <row r="3020" spans="1:35" ht="18.75" x14ac:dyDescent="0.25">
      <c r="A3020" s="88">
        <f>+PACKING!C3010</f>
        <v>0</v>
      </c>
      <c r="B3020" s="89">
        <f>+PACKING!D3010</f>
        <v>0</v>
      </c>
      <c r="C3020" s="90">
        <f>+PACKING!F3010</f>
        <v>0</v>
      </c>
      <c r="D3020" s="90" t="str">
        <f t="shared" si="235"/>
        <v>0---0</v>
      </c>
      <c r="E3020" s="90" t="str">
        <f t="shared" si="236"/>
        <v>0---0</v>
      </c>
      <c r="F3020" s="91">
        <f>+PACKING!E3010</f>
        <v>0</v>
      </c>
      <c r="G3020" s="92">
        <f>+PACKING!I3010</f>
        <v>0</v>
      </c>
      <c r="H3020" s="91" t="s">
        <v>38</v>
      </c>
      <c r="I3020" s="90">
        <f t="shared" si="237"/>
        <v>0</v>
      </c>
      <c r="J3020" s="91">
        <f t="shared" si="238"/>
        <v>0</v>
      </c>
      <c r="K3020" s="90"/>
      <c r="L3020" s="92">
        <f>+PACKING!L3010</f>
        <v>0</v>
      </c>
      <c r="M3020" s="92">
        <f t="shared" si="239"/>
        <v>2</v>
      </c>
      <c r="N3020" s="91">
        <f>+PACKING!G3010</f>
        <v>0</v>
      </c>
      <c r="O3020" s="91">
        <f>+PACKING!H3010</f>
        <v>0</v>
      </c>
      <c r="P3020" s="90" t="s">
        <v>17</v>
      </c>
      <c r="Q3020" s="91">
        <f>+PACKING!J3010</f>
        <v>0</v>
      </c>
      <c r="R3020" s="93">
        <f>+PACKING!K3010</f>
        <v>0</v>
      </c>
      <c r="S3020" s="94" t="s">
        <v>74</v>
      </c>
      <c r="T3020" s="211"/>
      <c r="U3020" s="211"/>
      <c r="V3020" s="211"/>
      <c r="W3020" s="211"/>
      <c r="X3020" s="211"/>
      <c r="Y3020" s="211"/>
      <c r="Z3020" s="211"/>
      <c r="AA3020" s="211"/>
      <c r="AB3020" s="211"/>
      <c r="AC3020" s="211"/>
      <c r="AD3020" s="211"/>
      <c r="AE3020" s="211"/>
      <c r="AF3020" s="211"/>
      <c r="AG3020" s="211"/>
      <c r="AH3020" s="211"/>
      <c r="AI3020" s="211"/>
    </row>
    <row r="3021" spans="1:35" ht="18.75" x14ac:dyDescent="0.25">
      <c r="A3021" s="88">
        <f>+PACKING!C3011</f>
        <v>0</v>
      </c>
      <c r="B3021" s="89">
        <f>+PACKING!D3011</f>
        <v>0</v>
      </c>
      <c r="C3021" s="90">
        <f>+PACKING!F3011</f>
        <v>0</v>
      </c>
      <c r="D3021" s="90" t="str">
        <f t="shared" si="235"/>
        <v>0---0</v>
      </c>
      <c r="E3021" s="90" t="str">
        <f t="shared" si="236"/>
        <v>0---0</v>
      </c>
      <c r="F3021" s="91">
        <f>+PACKING!E3011</f>
        <v>0</v>
      </c>
      <c r="G3021" s="92">
        <f>+PACKING!I3011</f>
        <v>0</v>
      </c>
      <c r="H3021" s="91" t="s">
        <v>38</v>
      </c>
      <c r="I3021" s="90">
        <f t="shared" si="237"/>
        <v>0</v>
      </c>
      <c r="J3021" s="91">
        <f t="shared" si="238"/>
        <v>0</v>
      </c>
      <c r="K3021" s="90"/>
      <c r="L3021" s="92">
        <f>+PACKING!L3011</f>
        <v>0</v>
      </c>
      <c r="M3021" s="92">
        <f t="shared" si="239"/>
        <v>2</v>
      </c>
      <c r="N3021" s="91">
        <f>+PACKING!G3011</f>
        <v>0</v>
      </c>
      <c r="O3021" s="91">
        <f>+PACKING!H3011</f>
        <v>0</v>
      </c>
      <c r="P3021" s="90" t="s">
        <v>17</v>
      </c>
      <c r="Q3021" s="91">
        <f>+PACKING!J3011</f>
        <v>0</v>
      </c>
      <c r="R3021" s="93">
        <f>+PACKING!K3011</f>
        <v>0</v>
      </c>
      <c r="S3021" s="94" t="s">
        <v>74</v>
      </c>
      <c r="T3021" s="211"/>
      <c r="U3021" s="211"/>
      <c r="V3021" s="211"/>
      <c r="W3021" s="211"/>
      <c r="X3021" s="211"/>
      <c r="Y3021" s="211"/>
      <c r="Z3021" s="211"/>
      <c r="AA3021" s="211"/>
      <c r="AB3021" s="211"/>
      <c r="AC3021" s="211"/>
      <c r="AD3021" s="211"/>
      <c r="AE3021" s="211"/>
      <c r="AF3021" s="211"/>
      <c r="AG3021" s="211"/>
      <c r="AH3021" s="211"/>
      <c r="AI3021" s="211"/>
    </row>
    <row r="3022" spans="1:35" ht="18.75" x14ac:dyDescent="0.25">
      <c r="A3022" s="88">
        <f>+PACKING!C3012</f>
        <v>0</v>
      </c>
      <c r="B3022" s="89">
        <f>+PACKING!D3012</f>
        <v>0</v>
      </c>
      <c r="C3022" s="90">
        <f>+PACKING!F3012</f>
        <v>0</v>
      </c>
      <c r="D3022" s="90" t="str">
        <f t="shared" si="235"/>
        <v>0---0</v>
      </c>
      <c r="E3022" s="90" t="str">
        <f t="shared" si="236"/>
        <v>0---0</v>
      </c>
      <c r="F3022" s="91">
        <f>+PACKING!E3012</f>
        <v>0</v>
      </c>
      <c r="G3022" s="92">
        <f>+PACKING!I3012</f>
        <v>0</v>
      </c>
      <c r="H3022" s="91" t="s">
        <v>38</v>
      </c>
      <c r="I3022" s="90">
        <f t="shared" si="237"/>
        <v>0</v>
      </c>
      <c r="J3022" s="91">
        <f t="shared" si="238"/>
        <v>0</v>
      </c>
      <c r="K3022" s="90"/>
      <c r="L3022" s="92">
        <f>+PACKING!L3012</f>
        <v>0</v>
      </c>
      <c r="M3022" s="92">
        <f t="shared" si="239"/>
        <v>2</v>
      </c>
      <c r="N3022" s="91">
        <f>+PACKING!G3012</f>
        <v>0</v>
      </c>
      <c r="O3022" s="91">
        <f>+PACKING!H3012</f>
        <v>0</v>
      </c>
      <c r="P3022" s="90" t="s">
        <v>17</v>
      </c>
      <c r="Q3022" s="91">
        <f>+PACKING!J3012</f>
        <v>0</v>
      </c>
      <c r="R3022" s="93">
        <f>+PACKING!K3012</f>
        <v>0</v>
      </c>
      <c r="S3022" s="94" t="s">
        <v>74</v>
      </c>
      <c r="T3022" s="211"/>
      <c r="U3022" s="211"/>
      <c r="V3022" s="211"/>
      <c r="W3022" s="211"/>
      <c r="X3022" s="211"/>
      <c r="Y3022" s="211"/>
      <c r="Z3022" s="211"/>
      <c r="AA3022" s="211"/>
      <c r="AB3022" s="211"/>
      <c r="AC3022" s="211"/>
      <c r="AD3022" s="211"/>
      <c r="AE3022" s="211"/>
      <c r="AF3022" s="211"/>
      <c r="AG3022" s="211"/>
      <c r="AH3022" s="211"/>
      <c r="AI3022" s="211"/>
    </row>
    <row r="3023" spans="1:35" ht="18.75" x14ac:dyDescent="0.25">
      <c r="A3023" s="88">
        <f>+PACKING!C3013</f>
        <v>0</v>
      </c>
      <c r="B3023" s="89">
        <f>+PACKING!D3013</f>
        <v>0</v>
      </c>
      <c r="C3023" s="90">
        <f>+PACKING!F3013</f>
        <v>0</v>
      </c>
      <c r="D3023" s="90" t="str">
        <f t="shared" si="235"/>
        <v>0---0</v>
      </c>
      <c r="E3023" s="90" t="str">
        <f t="shared" si="236"/>
        <v>0---0</v>
      </c>
      <c r="F3023" s="91">
        <f>+PACKING!E3013</f>
        <v>0</v>
      </c>
      <c r="G3023" s="92">
        <f>+PACKING!I3013</f>
        <v>0</v>
      </c>
      <c r="H3023" s="91" t="s">
        <v>38</v>
      </c>
      <c r="I3023" s="90">
        <f t="shared" si="237"/>
        <v>0</v>
      </c>
      <c r="J3023" s="91">
        <f t="shared" si="238"/>
        <v>0</v>
      </c>
      <c r="K3023" s="90"/>
      <c r="L3023" s="92">
        <f>+PACKING!L3013</f>
        <v>0</v>
      </c>
      <c r="M3023" s="92">
        <f t="shared" si="239"/>
        <v>2</v>
      </c>
      <c r="N3023" s="91">
        <f>+PACKING!G3013</f>
        <v>0</v>
      </c>
      <c r="O3023" s="91">
        <f>+PACKING!H3013</f>
        <v>0</v>
      </c>
      <c r="P3023" s="90" t="s">
        <v>17</v>
      </c>
      <c r="Q3023" s="91">
        <f>+PACKING!J3013</f>
        <v>0</v>
      </c>
      <c r="R3023" s="93">
        <f>+PACKING!K3013</f>
        <v>0</v>
      </c>
      <c r="S3023" s="94" t="s">
        <v>74</v>
      </c>
      <c r="T3023" s="211"/>
      <c r="U3023" s="211"/>
      <c r="V3023" s="211"/>
      <c r="W3023" s="211"/>
      <c r="X3023" s="211"/>
      <c r="Y3023" s="211"/>
      <c r="Z3023" s="211"/>
      <c r="AA3023" s="211"/>
      <c r="AB3023" s="211"/>
      <c r="AC3023" s="211"/>
      <c r="AD3023" s="211"/>
      <c r="AE3023" s="211"/>
      <c r="AF3023" s="211"/>
      <c r="AG3023" s="211"/>
      <c r="AH3023" s="211"/>
      <c r="AI3023" s="211"/>
    </row>
    <row r="3024" spans="1:35" ht="18.75" x14ac:dyDescent="0.25">
      <c r="A3024" s="88">
        <f>+PACKING!C3014</f>
        <v>0</v>
      </c>
      <c r="B3024" s="89">
        <f>+PACKING!D3014</f>
        <v>0</v>
      </c>
      <c r="C3024" s="90">
        <f>+PACKING!F3014</f>
        <v>0</v>
      </c>
      <c r="D3024" s="90" t="str">
        <f t="shared" si="235"/>
        <v>0---0</v>
      </c>
      <c r="E3024" s="90" t="str">
        <f t="shared" si="236"/>
        <v>0---0</v>
      </c>
      <c r="F3024" s="91">
        <f>+PACKING!E3014</f>
        <v>0</v>
      </c>
      <c r="G3024" s="92">
        <f>+PACKING!I3014</f>
        <v>0</v>
      </c>
      <c r="H3024" s="91" t="s">
        <v>38</v>
      </c>
      <c r="I3024" s="90">
        <f t="shared" si="237"/>
        <v>0</v>
      </c>
      <c r="J3024" s="91">
        <f t="shared" si="238"/>
        <v>0</v>
      </c>
      <c r="K3024" s="90"/>
      <c r="L3024" s="92">
        <f>+PACKING!L3014</f>
        <v>0</v>
      </c>
      <c r="M3024" s="92">
        <f t="shared" si="239"/>
        <v>2</v>
      </c>
      <c r="N3024" s="91">
        <f>+PACKING!G3014</f>
        <v>0</v>
      </c>
      <c r="O3024" s="91">
        <f>+PACKING!H3014</f>
        <v>0</v>
      </c>
      <c r="P3024" s="90" t="s">
        <v>17</v>
      </c>
      <c r="Q3024" s="91">
        <f>+PACKING!J3014</f>
        <v>0</v>
      </c>
      <c r="R3024" s="93">
        <f>+PACKING!K3014</f>
        <v>0</v>
      </c>
      <c r="S3024" s="94" t="s">
        <v>74</v>
      </c>
      <c r="T3024" s="211"/>
      <c r="U3024" s="211"/>
      <c r="V3024" s="211"/>
      <c r="W3024" s="211"/>
      <c r="X3024" s="211"/>
      <c r="Y3024" s="211"/>
      <c r="Z3024" s="211"/>
      <c r="AA3024" s="211"/>
      <c r="AB3024" s="211"/>
      <c r="AC3024" s="211"/>
      <c r="AD3024" s="211"/>
      <c r="AE3024" s="211"/>
      <c r="AF3024" s="211"/>
      <c r="AG3024" s="211"/>
      <c r="AH3024" s="211"/>
      <c r="AI3024" s="211"/>
    </row>
    <row r="3025" spans="1:35" ht="18.75" x14ac:dyDescent="0.25">
      <c r="A3025" s="88">
        <f>+PACKING!C3015</f>
        <v>0</v>
      </c>
      <c r="B3025" s="89">
        <f>+PACKING!D3015</f>
        <v>0</v>
      </c>
      <c r="C3025" s="90">
        <f>+PACKING!F3015</f>
        <v>0</v>
      </c>
      <c r="D3025" s="90" t="str">
        <f t="shared" si="235"/>
        <v>0---0</v>
      </c>
      <c r="E3025" s="90" t="str">
        <f t="shared" si="236"/>
        <v>0---0</v>
      </c>
      <c r="F3025" s="91">
        <f>+PACKING!E3015</f>
        <v>0</v>
      </c>
      <c r="G3025" s="92">
        <f>+PACKING!I3015</f>
        <v>0</v>
      </c>
      <c r="H3025" s="91" t="s">
        <v>38</v>
      </c>
      <c r="I3025" s="90">
        <f t="shared" si="237"/>
        <v>0</v>
      </c>
      <c r="J3025" s="91">
        <f t="shared" si="238"/>
        <v>0</v>
      </c>
      <c r="K3025" s="90"/>
      <c r="L3025" s="92">
        <f>+PACKING!L3015</f>
        <v>0</v>
      </c>
      <c r="M3025" s="92">
        <f t="shared" si="239"/>
        <v>2</v>
      </c>
      <c r="N3025" s="91">
        <f>+PACKING!G3015</f>
        <v>0</v>
      </c>
      <c r="O3025" s="91">
        <f>+PACKING!H3015</f>
        <v>0</v>
      </c>
      <c r="P3025" s="90" t="s">
        <v>17</v>
      </c>
      <c r="Q3025" s="91">
        <f>+PACKING!J3015</f>
        <v>0</v>
      </c>
      <c r="R3025" s="93">
        <f>+PACKING!K3015</f>
        <v>0</v>
      </c>
      <c r="S3025" s="94" t="s">
        <v>74</v>
      </c>
      <c r="T3025" s="211"/>
      <c r="U3025" s="211"/>
      <c r="V3025" s="211"/>
      <c r="W3025" s="211"/>
      <c r="X3025" s="211"/>
      <c r="Y3025" s="211"/>
      <c r="Z3025" s="211"/>
      <c r="AA3025" s="211"/>
      <c r="AB3025" s="211"/>
      <c r="AC3025" s="211"/>
      <c r="AD3025" s="211"/>
      <c r="AE3025" s="211"/>
      <c r="AF3025" s="211"/>
      <c r="AG3025" s="211"/>
      <c r="AH3025" s="211"/>
      <c r="AI3025" s="211"/>
    </row>
    <row r="3026" spans="1:35" ht="18.75" x14ac:dyDescent="0.25">
      <c r="A3026" s="88">
        <f>+PACKING!C3016</f>
        <v>0</v>
      </c>
      <c r="B3026" s="89">
        <f>+PACKING!D3016</f>
        <v>0</v>
      </c>
      <c r="C3026" s="90">
        <f>+PACKING!F3016</f>
        <v>0</v>
      </c>
      <c r="D3026" s="90" t="str">
        <f t="shared" si="235"/>
        <v>0---0</v>
      </c>
      <c r="E3026" s="90" t="str">
        <f t="shared" si="236"/>
        <v>0---0</v>
      </c>
      <c r="F3026" s="91">
        <f>+PACKING!E3016</f>
        <v>0</v>
      </c>
      <c r="G3026" s="92">
        <f>+PACKING!I3016</f>
        <v>0</v>
      </c>
      <c r="H3026" s="91" t="s">
        <v>38</v>
      </c>
      <c r="I3026" s="90">
        <f t="shared" si="237"/>
        <v>0</v>
      </c>
      <c r="J3026" s="91">
        <f t="shared" si="238"/>
        <v>0</v>
      </c>
      <c r="K3026" s="90"/>
      <c r="L3026" s="92">
        <f>+PACKING!L3016</f>
        <v>0</v>
      </c>
      <c r="M3026" s="92">
        <f t="shared" si="239"/>
        <v>2</v>
      </c>
      <c r="N3026" s="91">
        <f>+PACKING!G3016</f>
        <v>0</v>
      </c>
      <c r="O3026" s="91">
        <f>+PACKING!H3016</f>
        <v>0</v>
      </c>
      <c r="P3026" s="90" t="s">
        <v>17</v>
      </c>
      <c r="Q3026" s="91">
        <f>+PACKING!J3016</f>
        <v>0</v>
      </c>
      <c r="R3026" s="93">
        <f>+PACKING!K3016</f>
        <v>0</v>
      </c>
      <c r="S3026" s="94" t="s">
        <v>74</v>
      </c>
      <c r="T3026" s="211"/>
      <c r="U3026" s="211"/>
      <c r="V3026" s="211"/>
      <c r="W3026" s="211"/>
      <c r="X3026" s="211"/>
      <c r="Y3026" s="211"/>
      <c r="Z3026" s="211"/>
      <c r="AA3026" s="211"/>
      <c r="AB3026" s="211"/>
      <c r="AC3026" s="211"/>
      <c r="AD3026" s="211"/>
      <c r="AE3026" s="211"/>
      <c r="AF3026" s="211"/>
      <c r="AG3026" s="211"/>
      <c r="AH3026" s="211"/>
      <c r="AI3026" s="211"/>
    </row>
    <row r="3027" spans="1:35" ht="18.75" x14ac:dyDescent="0.25">
      <c r="A3027" s="88">
        <f>+PACKING!C3017</f>
        <v>0</v>
      </c>
      <c r="B3027" s="89">
        <f>+PACKING!D3017</f>
        <v>0</v>
      </c>
      <c r="C3027" s="90">
        <f>+PACKING!F3017</f>
        <v>0</v>
      </c>
      <c r="D3027" s="90" t="str">
        <f t="shared" si="235"/>
        <v>0---0</v>
      </c>
      <c r="E3027" s="90" t="str">
        <f t="shared" si="236"/>
        <v>0---0</v>
      </c>
      <c r="F3027" s="91">
        <f>+PACKING!E3017</f>
        <v>0</v>
      </c>
      <c r="G3027" s="92">
        <f>+PACKING!I3017</f>
        <v>0</v>
      </c>
      <c r="H3027" s="91" t="s">
        <v>38</v>
      </c>
      <c r="I3027" s="90">
        <f t="shared" si="237"/>
        <v>0</v>
      </c>
      <c r="J3027" s="91">
        <f t="shared" si="238"/>
        <v>0</v>
      </c>
      <c r="K3027" s="90"/>
      <c r="L3027" s="92">
        <f>+PACKING!L3017</f>
        <v>0</v>
      </c>
      <c r="M3027" s="92">
        <f t="shared" si="239"/>
        <v>2</v>
      </c>
      <c r="N3027" s="91">
        <f>+PACKING!G3017</f>
        <v>0</v>
      </c>
      <c r="O3027" s="91">
        <f>+PACKING!H3017</f>
        <v>0</v>
      </c>
      <c r="P3027" s="90" t="s">
        <v>17</v>
      </c>
      <c r="Q3027" s="91">
        <f>+PACKING!J3017</f>
        <v>0</v>
      </c>
      <c r="R3027" s="93">
        <f>+PACKING!K3017</f>
        <v>0</v>
      </c>
      <c r="S3027" s="94" t="s">
        <v>74</v>
      </c>
      <c r="T3027" s="211"/>
      <c r="U3027" s="211"/>
      <c r="V3027" s="211"/>
      <c r="W3027" s="211"/>
      <c r="X3027" s="211"/>
      <c r="Y3027" s="211"/>
      <c r="Z3027" s="211"/>
      <c r="AA3027" s="211"/>
      <c r="AB3027" s="211"/>
      <c r="AC3027" s="211"/>
      <c r="AD3027" s="211"/>
      <c r="AE3027" s="211"/>
      <c r="AF3027" s="211"/>
      <c r="AG3027" s="211"/>
      <c r="AH3027" s="211"/>
      <c r="AI3027" s="211"/>
    </row>
    <row r="3028" spans="1:35" ht="18.75" x14ac:dyDescent="0.25">
      <c r="A3028" s="88">
        <f>+PACKING!C3018</f>
        <v>0</v>
      </c>
      <c r="B3028" s="89">
        <f>+PACKING!D3018</f>
        <v>0</v>
      </c>
      <c r="C3028" s="90">
        <f>+PACKING!F3018</f>
        <v>0</v>
      </c>
      <c r="D3028" s="90" t="str">
        <f t="shared" si="235"/>
        <v>0---0</v>
      </c>
      <c r="E3028" s="90" t="str">
        <f t="shared" si="236"/>
        <v>0---0</v>
      </c>
      <c r="F3028" s="91">
        <f>+PACKING!E3018</f>
        <v>0</v>
      </c>
      <c r="G3028" s="92">
        <f>+PACKING!I3018</f>
        <v>0</v>
      </c>
      <c r="H3028" s="91" t="s">
        <v>38</v>
      </c>
      <c r="I3028" s="90">
        <f t="shared" si="237"/>
        <v>0</v>
      </c>
      <c r="J3028" s="91">
        <f t="shared" si="238"/>
        <v>0</v>
      </c>
      <c r="K3028" s="90"/>
      <c r="L3028" s="92">
        <f>+PACKING!L3018</f>
        <v>0</v>
      </c>
      <c r="M3028" s="92">
        <f t="shared" si="239"/>
        <v>2</v>
      </c>
      <c r="N3028" s="91">
        <f>+PACKING!G3018</f>
        <v>0</v>
      </c>
      <c r="O3028" s="91">
        <f>+PACKING!H3018</f>
        <v>0</v>
      </c>
      <c r="P3028" s="90" t="s">
        <v>17</v>
      </c>
      <c r="Q3028" s="91">
        <f>+PACKING!J3018</f>
        <v>0</v>
      </c>
      <c r="R3028" s="93">
        <f>+PACKING!K3018</f>
        <v>0</v>
      </c>
      <c r="S3028" s="94" t="s">
        <v>74</v>
      </c>
      <c r="T3028" s="211"/>
      <c r="U3028" s="211"/>
      <c r="V3028" s="211"/>
      <c r="W3028" s="211"/>
      <c r="X3028" s="211"/>
      <c r="Y3028" s="211"/>
      <c r="Z3028" s="211"/>
      <c r="AA3028" s="211"/>
      <c r="AB3028" s="211"/>
      <c r="AC3028" s="211"/>
      <c r="AD3028" s="211"/>
      <c r="AE3028" s="211"/>
      <c r="AF3028" s="211"/>
      <c r="AG3028" s="211"/>
      <c r="AH3028" s="211"/>
      <c r="AI3028" s="211"/>
    </row>
    <row r="3029" spans="1:35" ht="18.75" x14ac:dyDescent="0.25">
      <c r="A3029" s="88">
        <f>+PACKING!C3019</f>
        <v>0</v>
      </c>
      <c r="B3029" s="89">
        <f>+PACKING!D3019</f>
        <v>0</v>
      </c>
      <c r="C3029" s="90">
        <f>+PACKING!F3019</f>
        <v>0</v>
      </c>
      <c r="D3029" s="90" t="str">
        <f t="shared" ref="D3029:D3092" si="240">+C3029&amp;H3029&amp;F3029</f>
        <v>0---0</v>
      </c>
      <c r="E3029" s="90" t="str">
        <f t="shared" ref="E3029:E3092" si="241">+N3029&amp;H3029&amp;O3029</f>
        <v>0---0</v>
      </c>
      <c r="F3029" s="91">
        <f>+PACKING!E3019</f>
        <v>0</v>
      </c>
      <c r="G3029" s="92">
        <f>+PACKING!I3019</f>
        <v>0</v>
      </c>
      <c r="H3029" s="91" t="s">
        <v>38</v>
      </c>
      <c r="I3029" s="90">
        <f t="shared" ref="I3029:I3092" si="242">+R3029</f>
        <v>0</v>
      </c>
      <c r="J3029" s="91">
        <f t="shared" ref="J3029:J3092" si="243">+Q3029</f>
        <v>0</v>
      </c>
      <c r="K3029" s="90"/>
      <c r="L3029" s="92">
        <f>+PACKING!L3019</f>
        <v>0</v>
      </c>
      <c r="M3029" s="92">
        <f t="shared" ref="M3029:M3092" si="244">+L3029+2</f>
        <v>2</v>
      </c>
      <c r="N3029" s="91">
        <f>+PACKING!G3019</f>
        <v>0</v>
      </c>
      <c r="O3029" s="91">
        <f>+PACKING!H3019</f>
        <v>0</v>
      </c>
      <c r="P3029" s="90" t="s">
        <v>17</v>
      </c>
      <c r="Q3029" s="91">
        <f>+PACKING!J3019</f>
        <v>0</v>
      </c>
      <c r="R3029" s="93">
        <f>+PACKING!K3019</f>
        <v>0</v>
      </c>
      <c r="S3029" s="94" t="s">
        <v>74</v>
      </c>
      <c r="T3029" s="211"/>
      <c r="U3029" s="211"/>
      <c r="V3029" s="211"/>
      <c r="W3029" s="211"/>
      <c r="X3029" s="211"/>
      <c r="Y3029" s="211"/>
      <c r="Z3029" s="211"/>
      <c r="AA3029" s="211"/>
      <c r="AB3029" s="211"/>
      <c r="AC3029" s="211"/>
      <c r="AD3029" s="211"/>
      <c r="AE3029" s="211"/>
      <c r="AF3029" s="211"/>
      <c r="AG3029" s="211"/>
      <c r="AH3029" s="211"/>
      <c r="AI3029" s="211"/>
    </row>
    <row r="3030" spans="1:35" ht="18.75" x14ac:dyDescent="0.25">
      <c r="A3030" s="88">
        <f>+PACKING!C3020</f>
        <v>0</v>
      </c>
      <c r="B3030" s="89">
        <f>+PACKING!D3020</f>
        <v>0</v>
      </c>
      <c r="C3030" s="90">
        <f>+PACKING!F3020</f>
        <v>0</v>
      </c>
      <c r="D3030" s="90" t="str">
        <f t="shared" si="240"/>
        <v>0---0</v>
      </c>
      <c r="E3030" s="90" t="str">
        <f t="shared" si="241"/>
        <v>0---0</v>
      </c>
      <c r="F3030" s="91">
        <f>+PACKING!E3020</f>
        <v>0</v>
      </c>
      <c r="G3030" s="92">
        <f>+PACKING!I3020</f>
        <v>0</v>
      </c>
      <c r="H3030" s="91" t="s">
        <v>38</v>
      </c>
      <c r="I3030" s="90">
        <f t="shared" si="242"/>
        <v>0</v>
      </c>
      <c r="J3030" s="91">
        <f t="shared" si="243"/>
        <v>0</v>
      </c>
      <c r="K3030" s="90"/>
      <c r="L3030" s="92">
        <f>+PACKING!L3020</f>
        <v>0</v>
      </c>
      <c r="M3030" s="92">
        <f t="shared" si="244"/>
        <v>2</v>
      </c>
      <c r="N3030" s="91">
        <f>+PACKING!G3020</f>
        <v>0</v>
      </c>
      <c r="O3030" s="91">
        <f>+PACKING!H3020</f>
        <v>0</v>
      </c>
      <c r="P3030" s="90" t="s">
        <v>17</v>
      </c>
      <c r="Q3030" s="91">
        <f>+PACKING!J3020</f>
        <v>0</v>
      </c>
      <c r="R3030" s="93">
        <f>+PACKING!K3020</f>
        <v>0</v>
      </c>
      <c r="S3030" s="94" t="s">
        <v>74</v>
      </c>
      <c r="T3030" s="211"/>
      <c r="U3030" s="211"/>
      <c r="V3030" s="211"/>
      <c r="W3030" s="211"/>
      <c r="X3030" s="211"/>
      <c r="Y3030" s="211"/>
      <c r="Z3030" s="211"/>
      <c r="AA3030" s="211"/>
      <c r="AB3030" s="211"/>
      <c r="AC3030" s="211"/>
      <c r="AD3030" s="211"/>
      <c r="AE3030" s="211"/>
      <c r="AF3030" s="211"/>
      <c r="AG3030" s="211"/>
      <c r="AH3030" s="211"/>
      <c r="AI3030" s="211"/>
    </row>
    <row r="3031" spans="1:35" ht="18.75" x14ac:dyDescent="0.25">
      <c r="A3031" s="88">
        <f>+PACKING!C3021</f>
        <v>0</v>
      </c>
      <c r="B3031" s="89">
        <f>+PACKING!D3021</f>
        <v>0</v>
      </c>
      <c r="C3031" s="90">
        <f>+PACKING!F3021</f>
        <v>0</v>
      </c>
      <c r="D3031" s="90" t="str">
        <f t="shared" si="240"/>
        <v>0---0</v>
      </c>
      <c r="E3031" s="90" t="str">
        <f t="shared" si="241"/>
        <v>0---0</v>
      </c>
      <c r="F3031" s="91">
        <f>+PACKING!E3021</f>
        <v>0</v>
      </c>
      <c r="G3031" s="92">
        <f>+PACKING!I3021</f>
        <v>0</v>
      </c>
      <c r="H3031" s="91" t="s">
        <v>38</v>
      </c>
      <c r="I3031" s="90">
        <f t="shared" si="242"/>
        <v>0</v>
      </c>
      <c r="J3031" s="91">
        <f t="shared" si="243"/>
        <v>0</v>
      </c>
      <c r="K3031" s="90"/>
      <c r="L3031" s="92">
        <f>+PACKING!L3021</f>
        <v>0</v>
      </c>
      <c r="M3031" s="92">
        <f t="shared" si="244"/>
        <v>2</v>
      </c>
      <c r="N3031" s="91">
        <f>+PACKING!G3021</f>
        <v>0</v>
      </c>
      <c r="O3031" s="91">
        <f>+PACKING!H3021</f>
        <v>0</v>
      </c>
      <c r="P3031" s="90" t="s">
        <v>17</v>
      </c>
      <c r="Q3031" s="91">
        <f>+PACKING!J3021</f>
        <v>0</v>
      </c>
      <c r="R3031" s="93">
        <f>+PACKING!K3021</f>
        <v>0</v>
      </c>
      <c r="S3031" s="94" t="s">
        <v>74</v>
      </c>
      <c r="T3031" s="211"/>
      <c r="U3031" s="211"/>
      <c r="V3031" s="211"/>
      <c r="W3031" s="211"/>
      <c r="X3031" s="211"/>
      <c r="Y3031" s="211"/>
      <c r="Z3031" s="211"/>
      <c r="AA3031" s="211"/>
      <c r="AB3031" s="211"/>
      <c r="AC3031" s="211"/>
      <c r="AD3031" s="211"/>
      <c r="AE3031" s="211"/>
      <c r="AF3031" s="211"/>
      <c r="AG3031" s="211"/>
      <c r="AH3031" s="211"/>
      <c r="AI3031" s="211"/>
    </row>
    <row r="3032" spans="1:35" ht="18.75" x14ac:dyDescent="0.25">
      <c r="A3032" s="88">
        <f>+PACKING!C3022</f>
        <v>0</v>
      </c>
      <c r="B3032" s="89">
        <f>+PACKING!D3022</f>
        <v>0</v>
      </c>
      <c r="C3032" s="90">
        <f>+PACKING!F3022</f>
        <v>0</v>
      </c>
      <c r="D3032" s="90" t="str">
        <f t="shared" si="240"/>
        <v>0---0</v>
      </c>
      <c r="E3032" s="90" t="str">
        <f t="shared" si="241"/>
        <v>0---0</v>
      </c>
      <c r="F3032" s="91">
        <f>+PACKING!E3022</f>
        <v>0</v>
      </c>
      <c r="G3032" s="92">
        <f>+PACKING!I3022</f>
        <v>0</v>
      </c>
      <c r="H3032" s="91" t="s">
        <v>38</v>
      </c>
      <c r="I3032" s="90">
        <f t="shared" si="242"/>
        <v>0</v>
      </c>
      <c r="J3032" s="91">
        <f t="shared" si="243"/>
        <v>0</v>
      </c>
      <c r="K3032" s="90"/>
      <c r="L3032" s="92">
        <f>+PACKING!L3022</f>
        <v>0</v>
      </c>
      <c r="M3032" s="92">
        <f t="shared" si="244"/>
        <v>2</v>
      </c>
      <c r="N3032" s="91">
        <f>+PACKING!G3022</f>
        <v>0</v>
      </c>
      <c r="O3032" s="91">
        <f>+PACKING!H3022</f>
        <v>0</v>
      </c>
      <c r="P3032" s="90" t="s">
        <v>17</v>
      </c>
      <c r="Q3032" s="91">
        <f>+PACKING!J3022</f>
        <v>0</v>
      </c>
      <c r="R3032" s="93">
        <f>+PACKING!K3022</f>
        <v>0</v>
      </c>
      <c r="S3032" s="94" t="s">
        <v>74</v>
      </c>
      <c r="T3032" s="211"/>
      <c r="U3032" s="211"/>
      <c r="V3032" s="211"/>
      <c r="W3032" s="211"/>
      <c r="X3032" s="211"/>
      <c r="Y3032" s="211"/>
      <c r="Z3032" s="211"/>
      <c r="AA3032" s="211"/>
      <c r="AB3032" s="211"/>
      <c r="AC3032" s="211"/>
      <c r="AD3032" s="211"/>
      <c r="AE3032" s="211"/>
      <c r="AF3032" s="211"/>
      <c r="AG3032" s="211"/>
      <c r="AH3032" s="211"/>
      <c r="AI3032" s="211"/>
    </row>
    <row r="3033" spans="1:35" ht="18.75" x14ac:dyDescent="0.25">
      <c r="A3033" s="88">
        <f>+PACKING!C3023</f>
        <v>0</v>
      </c>
      <c r="B3033" s="89">
        <f>+PACKING!D3023</f>
        <v>0</v>
      </c>
      <c r="C3033" s="90">
        <f>+PACKING!F3023</f>
        <v>0</v>
      </c>
      <c r="D3033" s="90" t="str">
        <f t="shared" si="240"/>
        <v>0---0</v>
      </c>
      <c r="E3033" s="90" t="str">
        <f t="shared" si="241"/>
        <v>0---0</v>
      </c>
      <c r="F3033" s="91">
        <f>+PACKING!E3023</f>
        <v>0</v>
      </c>
      <c r="G3033" s="92">
        <f>+PACKING!I3023</f>
        <v>0</v>
      </c>
      <c r="H3033" s="91" t="s">
        <v>38</v>
      </c>
      <c r="I3033" s="90">
        <f t="shared" si="242"/>
        <v>0</v>
      </c>
      <c r="J3033" s="91">
        <f t="shared" si="243"/>
        <v>0</v>
      </c>
      <c r="K3033" s="90"/>
      <c r="L3033" s="92">
        <f>+PACKING!L3023</f>
        <v>0</v>
      </c>
      <c r="M3033" s="92">
        <f t="shared" si="244"/>
        <v>2</v>
      </c>
      <c r="N3033" s="91">
        <f>+PACKING!G3023</f>
        <v>0</v>
      </c>
      <c r="O3033" s="91">
        <f>+PACKING!H3023</f>
        <v>0</v>
      </c>
      <c r="P3033" s="90" t="s">
        <v>17</v>
      </c>
      <c r="Q3033" s="91">
        <f>+PACKING!J3023</f>
        <v>0</v>
      </c>
      <c r="R3033" s="93">
        <f>+PACKING!K3023</f>
        <v>0</v>
      </c>
      <c r="S3033" s="94" t="s">
        <v>74</v>
      </c>
      <c r="T3033" s="211"/>
      <c r="U3033" s="211"/>
      <c r="V3033" s="211"/>
      <c r="W3033" s="211"/>
      <c r="X3033" s="211"/>
      <c r="Y3033" s="211"/>
      <c r="Z3033" s="211"/>
      <c r="AA3033" s="211"/>
      <c r="AB3033" s="211"/>
      <c r="AC3033" s="211"/>
      <c r="AD3033" s="211"/>
      <c r="AE3033" s="211"/>
      <c r="AF3033" s="211"/>
      <c r="AG3033" s="211"/>
      <c r="AH3033" s="211"/>
      <c r="AI3033" s="211"/>
    </row>
    <row r="3034" spans="1:35" ht="18.75" x14ac:dyDescent="0.25">
      <c r="A3034" s="88">
        <f>+PACKING!C3024</f>
        <v>0</v>
      </c>
      <c r="B3034" s="89">
        <f>+PACKING!D3024</f>
        <v>0</v>
      </c>
      <c r="C3034" s="90">
        <f>+PACKING!F3024</f>
        <v>0</v>
      </c>
      <c r="D3034" s="90" t="str">
        <f t="shared" si="240"/>
        <v>0---0</v>
      </c>
      <c r="E3034" s="90" t="str">
        <f t="shared" si="241"/>
        <v>0---0</v>
      </c>
      <c r="F3034" s="91">
        <f>+PACKING!E3024</f>
        <v>0</v>
      </c>
      <c r="G3034" s="92">
        <f>+PACKING!I3024</f>
        <v>0</v>
      </c>
      <c r="H3034" s="91" t="s">
        <v>38</v>
      </c>
      <c r="I3034" s="90">
        <f t="shared" si="242"/>
        <v>0</v>
      </c>
      <c r="J3034" s="91">
        <f t="shared" si="243"/>
        <v>0</v>
      </c>
      <c r="K3034" s="90"/>
      <c r="L3034" s="92">
        <f>+PACKING!L3024</f>
        <v>0</v>
      </c>
      <c r="M3034" s="92">
        <f t="shared" si="244"/>
        <v>2</v>
      </c>
      <c r="N3034" s="91">
        <f>+PACKING!G3024</f>
        <v>0</v>
      </c>
      <c r="O3034" s="91">
        <f>+PACKING!H3024</f>
        <v>0</v>
      </c>
      <c r="P3034" s="90" t="s">
        <v>17</v>
      </c>
      <c r="Q3034" s="91">
        <f>+PACKING!J3024</f>
        <v>0</v>
      </c>
      <c r="R3034" s="93">
        <f>+PACKING!K3024</f>
        <v>0</v>
      </c>
      <c r="S3034" s="94" t="s">
        <v>74</v>
      </c>
      <c r="T3034" s="211"/>
      <c r="U3034" s="211"/>
      <c r="V3034" s="211"/>
      <c r="W3034" s="211"/>
      <c r="X3034" s="211"/>
      <c r="Y3034" s="211"/>
      <c r="Z3034" s="211"/>
      <c r="AA3034" s="211"/>
      <c r="AB3034" s="211"/>
      <c r="AC3034" s="211"/>
      <c r="AD3034" s="211"/>
      <c r="AE3034" s="211"/>
      <c r="AF3034" s="211"/>
      <c r="AG3034" s="211"/>
      <c r="AH3034" s="211"/>
      <c r="AI3034" s="211"/>
    </row>
    <row r="3035" spans="1:35" ht="18.75" x14ac:dyDescent="0.25">
      <c r="A3035" s="88">
        <f>+PACKING!C3025</f>
        <v>0</v>
      </c>
      <c r="B3035" s="89">
        <f>+PACKING!D3025</f>
        <v>0</v>
      </c>
      <c r="C3035" s="90">
        <f>+PACKING!F3025</f>
        <v>0</v>
      </c>
      <c r="D3035" s="90" t="str">
        <f t="shared" si="240"/>
        <v>0---0</v>
      </c>
      <c r="E3035" s="90" t="str">
        <f t="shared" si="241"/>
        <v>0---0</v>
      </c>
      <c r="F3035" s="91">
        <f>+PACKING!E3025</f>
        <v>0</v>
      </c>
      <c r="G3035" s="92">
        <f>+PACKING!I3025</f>
        <v>0</v>
      </c>
      <c r="H3035" s="91" t="s">
        <v>38</v>
      </c>
      <c r="I3035" s="90">
        <f t="shared" si="242"/>
        <v>0</v>
      </c>
      <c r="J3035" s="91">
        <f t="shared" si="243"/>
        <v>0</v>
      </c>
      <c r="K3035" s="90"/>
      <c r="L3035" s="92">
        <f>+PACKING!L3025</f>
        <v>0</v>
      </c>
      <c r="M3035" s="92">
        <f t="shared" si="244"/>
        <v>2</v>
      </c>
      <c r="N3035" s="91">
        <f>+PACKING!G3025</f>
        <v>0</v>
      </c>
      <c r="O3035" s="91">
        <f>+PACKING!H3025</f>
        <v>0</v>
      </c>
      <c r="P3035" s="90" t="s">
        <v>17</v>
      </c>
      <c r="Q3035" s="91">
        <f>+PACKING!J3025</f>
        <v>0</v>
      </c>
      <c r="R3035" s="93">
        <f>+PACKING!K3025</f>
        <v>0</v>
      </c>
      <c r="S3035" s="94" t="s">
        <v>74</v>
      </c>
      <c r="T3035" s="211"/>
      <c r="U3035" s="211"/>
      <c r="V3035" s="211"/>
      <c r="W3035" s="211"/>
      <c r="X3035" s="211"/>
      <c r="Y3035" s="211"/>
      <c r="Z3035" s="211"/>
      <c r="AA3035" s="211"/>
      <c r="AB3035" s="211"/>
      <c r="AC3035" s="211"/>
      <c r="AD3035" s="211"/>
      <c r="AE3035" s="211"/>
      <c r="AF3035" s="211"/>
      <c r="AG3035" s="211"/>
      <c r="AH3035" s="211"/>
      <c r="AI3035" s="211"/>
    </row>
    <row r="3036" spans="1:35" ht="18.75" x14ac:dyDescent="0.25">
      <c r="A3036" s="88">
        <f>+PACKING!C3026</f>
        <v>0</v>
      </c>
      <c r="B3036" s="89">
        <f>+PACKING!D3026</f>
        <v>0</v>
      </c>
      <c r="C3036" s="90">
        <f>+PACKING!F3026</f>
        <v>0</v>
      </c>
      <c r="D3036" s="90" t="str">
        <f t="shared" si="240"/>
        <v>0---0</v>
      </c>
      <c r="E3036" s="90" t="str">
        <f t="shared" si="241"/>
        <v>0---0</v>
      </c>
      <c r="F3036" s="91">
        <f>+PACKING!E3026</f>
        <v>0</v>
      </c>
      <c r="G3036" s="92">
        <f>+PACKING!I3026</f>
        <v>0</v>
      </c>
      <c r="H3036" s="91" t="s">
        <v>38</v>
      </c>
      <c r="I3036" s="90">
        <f t="shared" si="242"/>
        <v>0</v>
      </c>
      <c r="J3036" s="91">
        <f t="shared" si="243"/>
        <v>0</v>
      </c>
      <c r="K3036" s="90"/>
      <c r="L3036" s="92">
        <f>+PACKING!L3026</f>
        <v>0</v>
      </c>
      <c r="M3036" s="92">
        <f t="shared" si="244"/>
        <v>2</v>
      </c>
      <c r="N3036" s="91">
        <f>+PACKING!G3026</f>
        <v>0</v>
      </c>
      <c r="O3036" s="91">
        <f>+PACKING!H3026</f>
        <v>0</v>
      </c>
      <c r="P3036" s="90" t="s">
        <v>17</v>
      </c>
      <c r="Q3036" s="91">
        <f>+PACKING!J3026</f>
        <v>0</v>
      </c>
      <c r="R3036" s="93">
        <f>+PACKING!K3026</f>
        <v>0</v>
      </c>
      <c r="S3036" s="94" t="s">
        <v>74</v>
      </c>
      <c r="T3036" s="211"/>
      <c r="U3036" s="211"/>
      <c r="V3036" s="211"/>
      <c r="W3036" s="211"/>
      <c r="X3036" s="211"/>
      <c r="Y3036" s="211"/>
      <c r="Z3036" s="211"/>
      <c r="AA3036" s="211"/>
      <c r="AB3036" s="211"/>
      <c r="AC3036" s="211"/>
      <c r="AD3036" s="211"/>
      <c r="AE3036" s="211"/>
      <c r="AF3036" s="211"/>
      <c r="AG3036" s="211"/>
      <c r="AH3036" s="211"/>
      <c r="AI3036" s="211"/>
    </row>
    <row r="3037" spans="1:35" ht="18.75" x14ac:dyDescent="0.25">
      <c r="A3037" s="88">
        <f>+PACKING!C3027</f>
        <v>0</v>
      </c>
      <c r="B3037" s="89">
        <f>+PACKING!D3027</f>
        <v>0</v>
      </c>
      <c r="C3037" s="90">
        <f>+PACKING!F3027</f>
        <v>0</v>
      </c>
      <c r="D3037" s="90" t="str">
        <f t="shared" si="240"/>
        <v>0---0</v>
      </c>
      <c r="E3037" s="90" t="str">
        <f t="shared" si="241"/>
        <v>0---0</v>
      </c>
      <c r="F3037" s="91">
        <f>+PACKING!E3027</f>
        <v>0</v>
      </c>
      <c r="G3037" s="92">
        <f>+PACKING!I3027</f>
        <v>0</v>
      </c>
      <c r="H3037" s="91" t="s">
        <v>38</v>
      </c>
      <c r="I3037" s="90">
        <f t="shared" si="242"/>
        <v>0</v>
      </c>
      <c r="J3037" s="91">
        <f t="shared" si="243"/>
        <v>0</v>
      </c>
      <c r="K3037" s="90"/>
      <c r="L3037" s="92">
        <f>+PACKING!L3027</f>
        <v>0</v>
      </c>
      <c r="M3037" s="92">
        <f t="shared" si="244"/>
        <v>2</v>
      </c>
      <c r="N3037" s="91">
        <f>+PACKING!G3027</f>
        <v>0</v>
      </c>
      <c r="O3037" s="91">
        <f>+PACKING!H3027</f>
        <v>0</v>
      </c>
      <c r="P3037" s="90" t="s">
        <v>17</v>
      </c>
      <c r="Q3037" s="91">
        <f>+PACKING!J3027</f>
        <v>0</v>
      </c>
      <c r="R3037" s="93">
        <f>+PACKING!K3027</f>
        <v>0</v>
      </c>
      <c r="S3037" s="94" t="s">
        <v>74</v>
      </c>
      <c r="T3037" s="211"/>
      <c r="U3037" s="211"/>
      <c r="V3037" s="211"/>
      <c r="W3037" s="211"/>
      <c r="X3037" s="211"/>
      <c r="Y3037" s="211"/>
      <c r="Z3037" s="211"/>
      <c r="AA3037" s="211"/>
      <c r="AB3037" s="211"/>
      <c r="AC3037" s="211"/>
      <c r="AD3037" s="211"/>
      <c r="AE3037" s="211"/>
      <c r="AF3037" s="211"/>
      <c r="AG3037" s="211"/>
      <c r="AH3037" s="211"/>
      <c r="AI3037" s="211"/>
    </row>
    <row r="3038" spans="1:35" ht="18.75" x14ac:dyDescent="0.25">
      <c r="A3038" s="88">
        <f>+PACKING!C3028</f>
        <v>0</v>
      </c>
      <c r="B3038" s="89">
        <f>+PACKING!D3028</f>
        <v>0</v>
      </c>
      <c r="C3038" s="90">
        <f>+PACKING!F3028</f>
        <v>0</v>
      </c>
      <c r="D3038" s="90" t="str">
        <f t="shared" si="240"/>
        <v>0---0</v>
      </c>
      <c r="E3038" s="90" t="str">
        <f t="shared" si="241"/>
        <v>0---0</v>
      </c>
      <c r="F3038" s="91">
        <f>+PACKING!E3028</f>
        <v>0</v>
      </c>
      <c r="G3038" s="92">
        <f>+PACKING!I3028</f>
        <v>0</v>
      </c>
      <c r="H3038" s="91" t="s">
        <v>38</v>
      </c>
      <c r="I3038" s="90">
        <f t="shared" si="242"/>
        <v>0</v>
      </c>
      <c r="J3038" s="91">
        <f t="shared" si="243"/>
        <v>0</v>
      </c>
      <c r="K3038" s="90"/>
      <c r="L3038" s="92">
        <f>+PACKING!L3028</f>
        <v>0</v>
      </c>
      <c r="M3038" s="92">
        <f t="shared" si="244"/>
        <v>2</v>
      </c>
      <c r="N3038" s="91">
        <f>+PACKING!G3028</f>
        <v>0</v>
      </c>
      <c r="O3038" s="91">
        <f>+PACKING!H3028</f>
        <v>0</v>
      </c>
      <c r="P3038" s="90" t="s">
        <v>17</v>
      </c>
      <c r="Q3038" s="91">
        <f>+PACKING!J3028</f>
        <v>0</v>
      </c>
      <c r="R3038" s="93">
        <f>+PACKING!K3028</f>
        <v>0</v>
      </c>
      <c r="S3038" s="94" t="s">
        <v>74</v>
      </c>
      <c r="T3038" s="211"/>
      <c r="U3038" s="211"/>
      <c r="V3038" s="211"/>
      <c r="W3038" s="211"/>
      <c r="X3038" s="211"/>
      <c r="Y3038" s="211"/>
      <c r="Z3038" s="211"/>
      <c r="AA3038" s="211"/>
      <c r="AB3038" s="211"/>
      <c r="AC3038" s="211"/>
      <c r="AD3038" s="211"/>
      <c r="AE3038" s="211"/>
      <c r="AF3038" s="211"/>
      <c r="AG3038" s="211"/>
      <c r="AH3038" s="211"/>
      <c r="AI3038" s="211"/>
    </row>
    <row r="3039" spans="1:35" ht="18.75" x14ac:dyDescent="0.25">
      <c r="A3039" s="88">
        <f>+PACKING!C3029</f>
        <v>0</v>
      </c>
      <c r="B3039" s="89">
        <f>+PACKING!D3029</f>
        <v>0</v>
      </c>
      <c r="C3039" s="90">
        <f>+PACKING!F3029</f>
        <v>0</v>
      </c>
      <c r="D3039" s="90" t="str">
        <f t="shared" si="240"/>
        <v>0---0</v>
      </c>
      <c r="E3039" s="90" t="str">
        <f t="shared" si="241"/>
        <v>0---0</v>
      </c>
      <c r="F3039" s="91">
        <f>+PACKING!E3029</f>
        <v>0</v>
      </c>
      <c r="G3039" s="92">
        <f>+PACKING!I3029</f>
        <v>0</v>
      </c>
      <c r="H3039" s="91" t="s">
        <v>38</v>
      </c>
      <c r="I3039" s="90">
        <f t="shared" si="242"/>
        <v>0</v>
      </c>
      <c r="J3039" s="91">
        <f t="shared" si="243"/>
        <v>0</v>
      </c>
      <c r="K3039" s="90"/>
      <c r="L3039" s="92">
        <f>+PACKING!L3029</f>
        <v>0</v>
      </c>
      <c r="M3039" s="92">
        <f t="shared" si="244"/>
        <v>2</v>
      </c>
      <c r="N3039" s="91">
        <f>+PACKING!G3029</f>
        <v>0</v>
      </c>
      <c r="O3039" s="91">
        <f>+PACKING!H3029</f>
        <v>0</v>
      </c>
      <c r="P3039" s="90" t="s">
        <v>17</v>
      </c>
      <c r="Q3039" s="91">
        <f>+PACKING!J3029</f>
        <v>0</v>
      </c>
      <c r="R3039" s="93">
        <f>+PACKING!K3029</f>
        <v>0</v>
      </c>
      <c r="S3039" s="94" t="s">
        <v>74</v>
      </c>
      <c r="T3039" s="211"/>
      <c r="U3039" s="211"/>
      <c r="V3039" s="211"/>
      <c r="W3039" s="211"/>
      <c r="X3039" s="211"/>
      <c r="Y3039" s="211"/>
      <c r="Z3039" s="211"/>
      <c r="AA3039" s="211"/>
      <c r="AB3039" s="211"/>
      <c r="AC3039" s="211"/>
      <c r="AD3039" s="211"/>
      <c r="AE3039" s="211"/>
      <c r="AF3039" s="211"/>
      <c r="AG3039" s="211"/>
      <c r="AH3039" s="211"/>
      <c r="AI3039" s="211"/>
    </row>
    <row r="3040" spans="1:35" ht="18.75" x14ac:dyDescent="0.25">
      <c r="A3040" s="88">
        <f>+PACKING!C3030</f>
        <v>0</v>
      </c>
      <c r="B3040" s="89">
        <f>+PACKING!D3030</f>
        <v>0</v>
      </c>
      <c r="C3040" s="90">
        <f>+PACKING!F3030</f>
        <v>0</v>
      </c>
      <c r="D3040" s="90" t="str">
        <f t="shared" si="240"/>
        <v>0---0</v>
      </c>
      <c r="E3040" s="90" t="str">
        <f t="shared" si="241"/>
        <v>0---0</v>
      </c>
      <c r="F3040" s="91">
        <f>+PACKING!E3030</f>
        <v>0</v>
      </c>
      <c r="G3040" s="92">
        <f>+PACKING!I3030</f>
        <v>0</v>
      </c>
      <c r="H3040" s="91" t="s">
        <v>38</v>
      </c>
      <c r="I3040" s="90">
        <f t="shared" si="242"/>
        <v>0</v>
      </c>
      <c r="J3040" s="91">
        <f t="shared" si="243"/>
        <v>0</v>
      </c>
      <c r="K3040" s="90"/>
      <c r="L3040" s="92">
        <f>+PACKING!L3030</f>
        <v>0</v>
      </c>
      <c r="M3040" s="92">
        <f t="shared" si="244"/>
        <v>2</v>
      </c>
      <c r="N3040" s="91">
        <f>+PACKING!G3030</f>
        <v>0</v>
      </c>
      <c r="O3040" s="91">
        <f>+PACKING!H3030</f>
        <v>0</v>
      </c>
      <c r="P3040" s="90" t="s">
        <v>17</v>
      </c>
      <c r="Q3040" s="91">
        <f>+PACKING!J3030</f>
        <v>0</v>
      </c>
      <c r="R3040" s="93">
        <f>+PACKING!K3030</f>
        <v>0</v>
      </c>
      <c r="S3040" s="94" t="s">
        <v>74</v>
      </c>
      <c r="T3040" s="211"/>
      <c r="U3040" s="211"/>
      <c r="V3040" s="211"/>
      <c r="W3040" s="211"/>
      <c r="X3040" s="211"/>
      <c r="Y3040" s="211"/>
      <c r="Z3040" s="211"/>
      <c r="AA3040" s="211"/>
      <c r="AB3040" s="211"/>
      <c r="AC3040" s="211"/>
      <c r="AD3040" s="211"/>
      <c r="AE3040" s="211"/>
      <c r="AF3040" s="211"/>
      <c r="AG3040" s="211"/>
      <c r="AH3040" s="211"/>
      <c r="AI3040" s="211"/>
    </row>
    <row r="3041" spans="1:35" ht="18.75" x14ac:dyDescent="0.25">
      <c r="A3041" s="88">
        <f>+PACKING!C3031</f>
        <v>0</v>
      </c>
      <c r="B3041" s="89">
        <f>+PACKING!D3031</f>
        <v>0</v>
      </c>
      <c r="C3041" s="90">
        <f>+PACKING!F3031</f>
        <v>0</v>
      </c>
      <c r="D3041" s="90" t="str">
        <f t="shared" si="240"/>
        <v>0---0</v>
      </c>
      <c r="E3041" s="90" t="str">
        <f t="shared" si="241"/>
        <v>0---0</v>
      </c>
      <c r="F3041" s="91">
        <f>+PACKING!E3031</f>
        <v>0</v>
      </c>
      <c r="G3041" s="92">
        <f>+PACKING!I3031</f>
        <v>0</v>
      </c>
      <c r="H3041" s="91" t="s">
        <v>38</v>
      </c>
      <c r="I3041" s="90">
        <f t="shared" si="242"/>
        <v>0</v>
      </c>
      <c r="J3041" s="91">
        <f t="shared" si="243"/>
        <v>0</v>
      </c>
      <c r="K3041" s="90"/>
      <c r="L3041" s="92">
        <f>+PACKING!L3031</f>
        <v>0</v>
      </c>
      <c r="M3041" s="92">
        <f t="shared" si="244"/>
        <v>2</v>
      </c>
      <c r="N3041" s="91">
        <f>+PACKING!G3031</f>
        <v>0</v>
      </c>
      <c r="O3041" s="91">
        <f>+PACKING!H3031</f>
        <v>0</v>
      </c>
      <c r="P3041" s="90" t="s">
        <v>17</v>
      </c>
      <c r="Q3041" s="91">
        <f>+PACKING!J3031</f>
        <v>0</v>
      </c>
      <c r="R3041" s="93">
        <f>+PACKING!K3031</f>
        <v>0</v>
      </c>
      <c r="S3041" s="94" t="s">
        <v>74</v>
      </c>
      <c r="T3041" s="211"/>
      <c r="U3041" s="211"/>
      <c r="V3041" s="211"/>
      <c r="W3041" s="211"/>
      <c r="X3041" s="211"/>
      <c r="Y3041" s="211"/>
      <c r="Z3041" s="211"/>
      <c r="AA3041" s="211"/>
      <c r="AB3041" s="211"/>
      <c r="AC3041" s="211"/>
      <c r="AD3041" s="211"/>
      <c r="AE3041" s="211"/>
      <c r="AF3041" s="211"/>
      <c r="AG3041" s="211"/>
      <c r="AH3041" s="211"/>
      <c r="AI3041" s="211"/>
    </row>
    <row r="3042" spans="1:35" ht="18.75" x14ac:dyDescent="0.25">
      <c r="A3042" s="88">
        <f>+PACKING!C3032</f>
        <v>0</v>
      </c>
      <c r="B3042" s="89">
        <f>+PACKING!D3032</f>
        <v>0</v>
      </c>
      <c r="C3042" s="90">
        <f>+PACKING!F3032</f>
        <v>0</v>
      </c>
      <c r="D3042" s="90" t="str">
        <f t="shared" si="240"/>
        <v>0---0</v>
      </c>
      <c r="E3042" s="90" t="str">
        <f t="shared" si="241"/>
        <v>0---0</v>
      </c>
      <c r="F3042" s="91">
        <f>+PACKING!E3032</f>
        <v>0</v>
      </c>
      <c r="G3042" s="92">
        <f>+PACKING!I3032</f>
        <v>0</v>
      </c>
      <c r="H3042" s="91" t="s">
        <v>38</v>
      </c>
      <c r="I3042" s="90">
        <f t="shared" si="242"/>
        <v>0</v>
      </c>
      <c r="J3042" s="91">
        <f t="shared" si="243"/>
        <v>0</v>
      </c>
      <c r="K3042" s="90"/>
      <c r="L3042" s="92">
        <f>+PACKING!L3032</f>
        <v>0</v>
      </c>
      <c r="M3042" s="92">
        <f t="shared" si="244"/>
        <v>2</v>
      </c>
      <c r="N3042" s="91">
        <f>+PACKING!G3032</f>
        <v>0</v>
      </c>
      <c r="O3042" s="91">
        <f>+PACKING!H3032</f>
        <v>0</v>
      </c>
      <c r="P3042" s="90" t="s">
        <v>17</v>
      </c>
      <c r="Q3042" s="91">
        <f>+PACKING!J3032</f>
        <v>0</v>
      </c>
      <c r="R3042" s="93">
        <f>+PACKING!K3032</f>
        <v>0</v>
      </c>
      <c r="S3042" s="94" t="s">
        <v>74</v>
      </c>
      <c r="T3042" s="211"/>
      <c r="U3042" s="211"/>
      <c r="V3042" s="211"/>
      <c r="W3042" s="211"/>
      <c r="X3042" s="211"/>
      <c r="Y3042" s="211"/>
      <c r="Z3042" s="211"/>
      <c r="AA3042" s="211"/>
      <c r="AB3042" s="211"/>
      <c r="AC3042" s="211"/>
      <c r="AD3042" s="211"/>
      <c r="AE3042" s="211"/>
      <c r="AF3042" s="211"/>
      <c r="AG3042" s="211"/>
      <c r="AH3042" s="211"/>
      <c r="AI3042" s="211"/>
    </row>
    <row r="3043" spans="1:35" ht="18.75" x14ac:dyDescent="0.25">
      <c r="A3043" s="88">
        <f>+PACKING!C3033</f>
        <v>0</v>
      </c>
      <c r="B3043" s="89">
        <f>+PACKING!D3033</f>
        <v>0</v>
      </c>
      <c r="C3043" s="90">
        <f>+PACKING!F3033</f>
        <v>0</v>
      </c>
      <c r="D3043" s="90" t="str">
        <f t="shared" si="240"/>
        <v>0---0</v>
      </c>
      <c r="E3043" s="90" t="str">
        <f t="shared" si="241"/>
        <v>0---0</v>
      </c>
      <c r="F3043" s="91">
        <f>+PACKING!E3033</f>
        <v>0</v>
      </c>
      <c r="G3043" s="92">
        <f>+PACKING!I3033</f>
        <v>0</v>
      </c>
      <c r="H3043" s="91" t="s">
        <v>38</v>
      </c>
      <c r="I3043" s="90">
        <f t="shared" si="242"/>
        <v>0</v>
      </c>
      <c r="J3043" s="91">
        <f t="shared" si="243"/>
        <v>0</v>
      </c>
      <c r="K3043" s="90"/>
      <c r="L3043" s="92">
        <f>+PACKING!L3033</f>
        <v>0</v>
      </c>
      <c r="M3043" s="92">
        <f t="shared" si="244"/>
        <v>2</v>
      </c>
      <c r="N3043" s="91">
        <f>+PACKING!G3033</f>
        <v>0</v>
      </c>
      <c r="O3043" s="91">
        <f>+PACKING!H3033</f>
        <v>0</v>
      </c>
      <c r="P3043" s="90" t="s">
        <v>17</v>
      </c>
      <c r="Q3043" s="91">
        <f>+PACKING!J3033</f>
        <v>0</v>
      </c>
      <c r="R3043" s="93">
        <f>+PACKING!K3033</f>
        <v>0</v>
      </c>
      <c r="S3043" s="94" t="s">
        <v>74</v>
      </c>
      <c r="T3043" s="211"/>
      <c r="U3043" s="211"/>
      <c r="V3043" s="211"/>
      <c r="W3043" s="211"/>
      <c r="X3043" s="211"/>
      <c r="Y3043" s="211"/>
      <c r="Z3043" s="211"/>
      <c r="AA3043" s="211"/>
      <c r="AB3043" s="211"/>
      <c r="AC3043" s="211"/>
      <c r="AD3043" s="211"/>
      <c r="AE3043" s="211"/>
      <c r="AF3043" s="211"/>
      <c r="AG3043" s="211"/>
      <c r="AH3043" s="211"/>
      <c r="AI3043" s="211"/>
    </row>
    <row r="3044" spans="1:35" ht="18.75" x14ac:dyDescent="0.25">
      <c r="A3044" s="88">
        <f>+PACKING!C3034</f>
        <v>0</v>
      </c>
      <c r="B3044" s="89">
        <f>+PACKING!D3034</f>
        <v>0</v>
      </c>
      <c r="C3044" s="90">
        <f>+PACKING!F3034</f>
        <v>0</v>
      </c>
      <c r="D3044" s="90" t="str">
        <f t="shared" si="240"/>
        <v>0---0</v>
      </c>
      <c r="E3044" s="90" t="str">
        <f t="shared" si="241"/>
        <v>0---0</v>
      </c>
      <c r="F3044" s="91">
        <f>+PACKING!E3034</f>
        <v>0</v>
      </c>
      <c r="G3044" s="92">
        <f>+PACKING!I3034</f>
        <v>0</v>
      </c>
      <c r="H3044" s="91" t="s">
        <v>38</v>
      </c>
      <c r="I3044" s="90">
        <f t="shared" si="242"/>
        <v>0</v>
      </c>
      <c r="J3044" s="91">
        <f t="shared" si="243"/>
        <v>0</v>
      </c>
      <c r="K3044" s="90"/>
      <c r="L3044" s="92">
        <f>+PACKING!L3034</f>
        <v>0</v>
      </c>
      <c r="M3044" s="92">
        <f t="shared" si="244"/>
        <v>2</v>
      </c>
      <c r="N3044" s="91">
        <f>+PACKING!G3034</f>
        <v>0</v>
      </c>
      <c r="O3044" s="91">
        <f>+PACKING!H3034</f>
        <v>0</v>
      </c>
      <c r="P3044" s="90" t="s">
        <v>17</v>
      </c>
      <c r="Q3044" s="91">
        <f>+PACKING!J3034</f>
        <v>0</v>
      </c>
      <c r="R3044" s="93">
        <f>+PACKING!K3034</f>
        <v>0</v>
      </c>
      <c r="S3044" s="94" t="s">
        <v>74</v>
      </c>
      <c r="T3044" s="211"/>
      <c r="U3044" s="211"/>
      <c r="V3044" s="211"/>
      <c r="W3044" s="211"/>
      <c r="X3044" s="211"/>
      <c r="Y3044" s="211"/>
      <c r="Z3044" s="211"/>
      <c r="AA3044" s="211"/>
      <c r="AB3044" s="211"/>
      <c r="AC3044" s="211"/>
      <c r="AD3044" s="211"/>
      <c r="AE3044" s="211"/>
      <c r="AF3044" s="211"/>
      <c r="AG3044" s="211"/>
      <c r="AH3044" s="211"/>
      <c r="AI3044" s="211"/>
    </row>
    <row r="3045" spans="1:35" ht="18.75" x14ac:dyDescent="0.25">
      <c r="A3045" s="88">
        <f>+PACKING!C3035</f>
        <v>0</v>
      </c>
      <c r="B3045" s="89">
        <f>+PACKING!D3035</f>
        <v>0</v>
      </c>
      <c r="C3045" s="90">
        <f>+PACKING!F3035</f>
        <v>0</v>
      </c>
      <c r="D3045" s="90" t="str">
        <f t="shared" si="240"/>
        <v>0---0</v>
      </c>
      <c r="E3045" s="90" t="str">
        <f t="shared" si="241"/>
        <v>0---0</v>
      </c>
      <c r="F3045" s="91">
        <f>+PACKING!E3035</f>
        <v>0</v>
      </c>
      <c r="G3045" s="92">
        <f>+PACKING!I3035</f>
        <v>0</v>
      </c>
      <c r="H3045" s="91" t="s">
        <v>38</v>
      </c>
      <c r="I3045" s="90">
        <f t="shared" si="242"/>
        <v>0</v>
      </c>
      <c r="J3045" s="91">
        <f t="shared" si="243"/>
        <v>0</v>
      </c>
      <c r="K3045" s="90"/>
      <c r="L3045" s="92">
        <f>+PACKING!L3035</f>
        <v>0</v>
      </c>
      <c r="M3045" s="92">
        <f t="shared" si="244"/>
        <v>2</v>
      </c>
      <c r="N3045" s="91">
        <f>+PACKING!G3035</f>
        <v>0</v>
      </c>
      <c r="O3045" s="91">
        <f>+PACKING!H3035</f>
        <v>0</v>
      </c>
      <c r="P3045" s="90" t="s">
        <v>17</v>
      </c>
      <c r="Q3045" s="91">
        <f>+PACKING!J3035</f>
        <v>0</v>
      </c>
      <c r="R3045" s="93">
        <f>+PACKING!K3035</f>
        <v>0</v>
      </c>
      <c r="S3045" s="94" t="s">
        <v>74</v>
      </c>
      <c r="T3045" s="211"/>
      <c r="U3045" s="211"/>
      <c r="V3045" s="211"/>
      <c r="W3045" s="211"/>
      <c r="X3045" s="211"/>
      <c r="Y3045" s="211"/>
      <c r="Z3045" s="211"/>
      <c r="AA3045" s="211"/>
      <c r="AB3045" s="211"/>
      <c r="AC3045" s="211"/>
      <c r="AD3045" s="211"/>
      <c r="AE3045" s="211"/>
      <c r="AF3045" s="211"/>
      <c r="AG3045" s="211"/>
      <c r="AH3045" s="211"/>
      <c r="AI3045" s="211"/>
    </row>
    <row r="3046" spans="1:35" ht="18.75" x14ac:dyDescent="0.25">
      <c r="A3046" s="88">
        <f>+PACKING!C3036</f>
        <v>0</v>
      </c>
      <c r="B3046" s="89">
        <f>+PACKING!D3036</f>
        <v>0</v>
      </c>
      <c r="C3046" s="90">
        <f>+PACKING!F3036</f>
        <v>0</v>
      </c>
      <c r="D3046" s="90" t="str">
        <f t="shared" si="240"/>
        <v>0---0</v>
      </c>
      <c r="E3046" s="90" t="str">
        <f t="shared" si="241"/>
        <v>0---0</v>
      </c>
      <c r="F3046" s="91">
        <f>+PACKING!E3036</f>
        <v>0</v>
      </c>
      <c r="G3046" s="92">
        <f>+PACKING!I3036</f>
        <v>0</v>
      </c>
      <c r="H3046" s="91" t="s">
        <v>38</v>
      </c>
      <c r="I3046" s="90">
        <f t="shared" si="242"/>
        <v>0</v>
      </c>
      <c r="J3046" s="91">
        <f t="shared" si="243"/>
        <v>0</v>
      </c>
      <c r="K3046" s="90"/>
      <c r="L3046" s="92">
        <f>+PACKING!L3036</f>
        <v>0</v>
      </c>
      <c r="M3046" s="92">
        <f t="shared" si="244"/>
        <v>2</v>
      </c>
      <c r="N3046" s="91">
        <f>+PACKING!G3036</f>
        <v>0</v>
      </c>
      <c r="O3046" s="91">
        <f>+PACKING!H3036</f>
        <v>0</v>
      </c>
      <c r="P3046" s="90" t="s">
        <v>17</v>
      </c>
      <c r="Q3046" s="91">
        <f>+PACKING!J3036</f>
        <v>0</v>
      </c>
      <c r="R3046" s="93">
        <f>+PACKING!K3036</f>
        <v>0</v>
      </c>
      <c r="S3046" s="94" t="s">
        <v>74</v>
      </c>
      <c r="T3046" s="211"/>
      <c r="U3046" s="211"/>
      <c r="V3046" s="211"/>
      <c r="W3046" s="211"/>
      <c r="X3046" s="211"/>
      <c r="Y3046" s="211"/>
      <c r="Z3046" s="211"/>
      <c r="AA3046" s="211"/>
      <c r="AB3046" s="211"/>
      <c r="AC3046" s="211"/>
      <c r="AD3046" s="211"/>
      <c r="AE3046" s="211"/>
      <c r="AF3046" s="211"/>
      <c r="AG3046" s="211"/>
      <c r="AH3046" s="211"/>
      <c r="AI3046" s="211"/>
    </row>
    <row r="3047" spans="1:35" ht="18.75" x14ac:dyDescent="0.25">
      <c r="A3047" s="88">
        <f>+PACKING!C3037</f>
        <v>0</v>
      </c>
      <c r="B3047" s="89">
        <f>+PACKING!D3037</f>
        <v>0</v>
      </c>
      <c r="C3047" s="90">
        <f>+PACKING!F3037</f>
        <v>0</v>
      </c>
      <c r="D3047" s="90" t="str">
        <f t="shared" si="240"/>
        <v>0---0</v>
      </c>
      <c r="E3047" s="90" t="str">
        <f t="shared" si="241"/>
        <v>0---0</v>
      </c>
      <c r="F3047" s="91">
        <f>+PACKING!E3037</f>
        <v>0</v>
      </c>
      <c r="G3047" s="92">
        <f>+PACKING!I3037</f>
        <v>0</v>
      </c>
      <c r="H3047" s="91" t="s">
        <v>38</v>
      </c>
      <c r="I3047" s="90">
        <f t="shared" si="242"/>
        <v>0</v>
      </c>
      <c r="J3047" s="91">
        <f t="shared" si="243"/>
        <v>0</v>
      </c>
      <c r="K3047" s="90"/>
      <c r="L3047" s="92">
        <f>+PACKING!L3037</f>
        <v>0</v>
      </c>
      <c r="M3047" s="92">
        <f t="shared" si="244"/>
        <v>2</v>
      </c>
      <c r="N3047" s="91">
        <f>+PACKING!G3037</f>
        <v>0</v>
      </c>
      <c r="O3047" s="91">
        <f>+PACKING!H3037</f>
        <v>0</v>
      </c>
      <c r="P3047" s="90" t="s">
        <v>17</v>
      </c>
      <c r="Q3047" s="91">
        <f>+PACKING!J3037</f>
        <v>0</v>
      </c>
      <c r="R3047" s="93">
        <f>+PACKING!K3037</f>
        <v>0</v>
      </c>
      <c r="S3047" s="94" t="s">
        <v>74</v>
      </c>
      <c r="T3047" s="211"/>
      <c r="U3047" s="211"/>
      <c r="V3047" s="211"/>
      <c r="W3047" s="211"/>
      <c r="X3047" s="211"/>
      <c r="Y3047" s="211"/>
      <c r="Z3047" s="211"/>
      <c r="AA3047" s="211"/>
      <c r="AB3047" s="211"/>
      <c r="AC3047" s="211"/>
      <c r="AD3047" s="211"/>
      <c r="AE3047" s="211"/>
      <c r="AF3047" s="211"/>
      <c r="AG3047" s="211"/>
      <c r="AH3047" s="211"/>
      <c r="AI3047" s="211"/>
    </row>
    <row r="3048" spans="1:35" ht="18.75" x14ac:dyDescent="0.25">
      <c r="A3048" s="88">
        <f>+PACKING!C3038</f>
        <v>0</v>
      </c>
      <c r="B3048" s="89">
        <f>+PACKING!D3038</f>
        <v>0</v>
      </c>
      <c r="C3048" s="90">
        <f>+PACKING!F3038</f>
        <v>0</v>
      </c>
      <c r="D3048" s="90" t="str">
        <f t="shared" si="240"/>
        <v>0---0</v>
      </c>
      <c r="E3048" s="90" t="str">
        <f t="shared" si="241"/>
        <v>0---0</v>
      </c>
      <c r="F3048" s="91">
        <f>+PACKING!E3038</f>
        <v>0</v>
      </c>
      <c r="G3048" s="92">
        <f>+PACKING!I3038</f>
        <v>0</v>
      </c>
      <c r="H3048" s="91" t="s">
        <v>38</v>
      </c>
      <c r="I3048" s="90">
        <f t="shared" si="242"/>
        <v>0</v>
      </c>
      <c r="J3048" s="91">
        <f t="shared" si="243"/>
        <v>0</v>
      </c>
      <c r="K3048" s="90"/>
      <c r="L3048" s="92">
        <f>+PACKING!L3038</f>
        <v>0</v>
      </c>
      <c r="M3048" s="92">
        <f t="shared" si="244"/>
        <v>2</v>
      </c>
      <c r="N3048" s="91">
        <f>+PACKING!G3038</f>
        <v>0</v>
      </c>
      <c r="O3048" s="91">
        <f>+PACKING!H3038</f>
        <v>0</v>
      </c>
      <c r="P3048" s="90" t="s">
        <v>17</v>
      </c>
      <c r="Q3048" s="91">
        <f>+PACKING!J3038</f>
        <v>0</v>
      </c>
      <c r="R3048" s="93">
        <f>+PACKING!K3038</f>
        <v>0</v>
      </c>
      <c r="S3048" s="94" t="s">
        <v>74</v>
      </c>
      <c r="T3048" s="211"/>
      <c r="U3048" s="211"/>
      <c r="V3048" s="211"/>
      <c r="W3048" s="211"/>
      <c r="X3048" s="211"/>
      <c r="Y3048" s="211"/>
      <c r="Z3048" s="211"/>
      <c r="AA3048" s="211"/>
      <c r="AB3048" s="211"/>
      <c r="AC3048" s="211"/>
      <c r="AD3048" s="211"/>
      <c r="AE3048" s="211"/>
      <c r="AF3048" s="211"/>
      <c r="AG3048" s="211"/>
      <c r="AH3048" s="211"/>
      <c r="AI3048" s="211"/>
    </row>
    <row r="3049" spans="1:35" ht="18.75" x14ac:dyDescent="0.25">
      <c r="A3049" s="88">
        <f>+PACKING!C3039</f>
        <v>0</v>
      </c>
      <c r="B3049" s="89">
        <f>+PACKING!D3039</f>
        <v>0</v>
      </c>
      <c r="C3049" s="90">
        <f>+PACKING!F3039</f>
        <v>0</v>
      </c>
      <c r="D3049" s="90" t="str">
        <f t="shared" si="240"/>
        <v>0---0</v>
      </c>
      <c r="E3049" s="90" t="str">
        <f t="shared" si="241"/>
        <v>0---0</v>
      </c>
      <c r="F3049" s="91">
        <f>+PACKING!E3039</f>
        <v>0</v>
      </c>
      <c r="G3049" s="92">
        <f>+PACKING!I3039</f>
        <v>0</v>
      </c>
      <c r="H3049" s="91" t="s">
        <v>38</v>
      </c>
      <c r="I3049" s="90">
        <f t="shared" si="242"/>
        <v>0</v>
      </c>
      <c r="J3049" s="91">
        <f t="shared" si="243"/>
        <v>0</v>
      </c>
      <c r="K3049" s="90"/>
      <c r="L3049" s="92">
        <f>+PACKING!L3039</f>
        <v>0</v>
      </c>
      <c r="M3049" s="92">
        <f t="shared" si="244"/>
        <v>2</v>
      </c>
      <c r="N3049" s="91">
        <f>+PACKING!G3039</f>
        <v>0</v>
      </c>
      <c r="O3049" s="91">
        <f>+PACKING!H3039</f>
        <v>0</v>
      </c>
      <c r="P3049" s="90" t="s">
        <v>17</v>
      </c>
      <c r="Q3049" s="91">
        <f>+PACKING!J3039</f>
        <v>0</v>
      </c>
      <c r="R3049" s="93">
        <f>+PACKING!K3039</f>
        <v>0</v>
      </c>
      <c r="S3049" s="94" t="s">
        <v>74</v>
      </c>
      <c r="T3049" s="211"/>
      <c r="U3049" s="211"/>
      <c r="V3049" s="211"/>
      <c r="W3049" s="211"/>
      <c r="X3049" s="211"/>
      <c r="Y3049" s="211"/>
      <c r="Z3049" s="211"/>
      <c r="AA3049" s="211"/>
      <c r="AB3049" s="211"/>
      <c r="AC3049" s="211"/>
      <c r="AD3049" s="211"/>
      <c r="AE3049" s="211"/>
      <c r="AF3049" s="211"/>
      <c r="AG3049" s="211"/>
      <c r="AH3049" s="211"/>
      <c r="AI3049" s="211"/>
    </row>
    <row r="3050" spans="1:35" ht="18.75" x14ac:dyDescent="0.25">
      <c r="A3050" s="88">
        <f>+PACKING!C3040</f>
        <v>0</v>
      </c>
      <c r="B3050" s="89">
        <f>+PACKING!D3040</f>
        <v>0</v>
      </c>
      <c r="C3050" s="90">
        <f>+PACKING!F3040</f>
        <v>0</v>
      </c>
      <c r="D3050" s="90" t="str">
        <f t="shared" si="240"/>
        <v>0---0</v>
      </c>
      <c r="E3050" s="90" t="str">
        <f t="shared" si="241"/>
        <v>0---0</v>
      </c>
      <c r="F3050" s="91">
        <f>+PACKING!E3040</f>
        <v>0</v>
      </c>
      <c r="G3050" s="92">
        <f>+PACKING!I3040</f>
        <v>0</v>
      </c>
      <c r="H3050" s="91" t="s">
        <v>38</v>
      </c>
      <c r="I3050" s="90">
        <f t="shared" si="242"/>
        <v>0</v>
      </c>
      <c r="J3050" s="91">
        <f t="shared" si="243"/>
        <v>0</v>
      </c>
      <c r="K3050" s="90"/>
      <c r="L3050" s="92">
        <f>+PACKING!L3040</f>
        <v>0</v>
      </c>
      <c r="M3050" s="92">
        <f t="shared" si="244"/>
        <v>2</v>
      </c>
      <c r="N3050" s="91">
        <f>+PACKING!G3040</f>
        <v>0</v>
      </c>
      <c r="O3050" s="91">
        <f>+PACKING!H3040</f>
        <v>0</v>
      </c>
      <c r="P3050" s="90" t="s">
        <v>17</v>
      </c>
      <c r="Q3050" s="91">
        <f>+PACKING!J3040</f>
        <v>0</v>
      </c>
      <c r="R3050" s="93">
        <f>+PACKING!K3040</f>
        <v>0</v>
      </c>
      <c r="S3050" s="94" t="s">
        <v>74</v>
      </c>
      <c r="T3050" s="211"/>
      <c r="U3050" s="211"/>
      <c r="V3050" s="211"/>
      <c r="W3050" s="211"/>
      <c r="X3050" s="211"/>
      <c r="Y3050" s="211"/>
      <c r="Z3050" s="211"/>
      <c r="AA3050" s="211"/>
      <c r="AB3050" s="211"/>
      <c r="AC3050" s="211"/>
      <c r="AD3050" s="211"/>
      <c r="AE3050" s="211"/>
      <c r="AF3050" s="211"/>
      <c r="AG3050" s="211"/>
      <c r="AH3050" s="211"/>
      <c r="AI3050" s="211"/>
    </row>
    <row r="3051" spans="1:35" ht="18.75" x14ac:dyDescent="0.25">
      <c r="A3051" s="88">
        <f>+PACKING!C3041</f>
        <v>0</v>
      </c>
      <c r="B3051" s="89">
        <f>+PACKING!D3041</f>
        <v>0</v>
      </c>
      <c r="C3051" s="90">
        <f>+PACKING!F3041</f>
        <v>0</v>
      </c>
      <c r="D3051" s="90" t="str">
        <f t="shared" si="240"/>
        <v>0---0</v>
      </c>
      <c r="E3051" s="90" t="str">
        <f t="shared" si="241"/>
        <v>0---0</v>
      </c>
      <c r="F3051" s="91">
        <f>+PACKING!E3041</f>
        <v>0</v>
      </c>
      <c r="G3051" s="92">
        <f>+PACKING!I3041</f>
        <v>0</v>
      </c>
      <c r="H3051" s="91" t="s">
        <v>38</v>
      </c>
      <c r="I3051" s="90">
        <f t="shared" si="242"/>
        <v>0</v>
      </c>
      <c r="J3051" s="91">
        <f t="shared" si="243"/>
        <v>0</v>
      </c>
      <c r="K3051" s="90"/>
      <c r="L3051" s="92">
        <f>+PACKING!L3041</f>
        <v>0</v>
      </c>
      <c r="M3051" s="92">
        <f t="shared" si="244"/>
        <v>2</v>
      </c>
      <c r="N3051" s="91">
        <f>+PACKING!G3041</f>
        <v>0</v>
      </c>
      <c r="O3051" s="91">
        <f>+PACKING!H3041</f>
        <v>0</v>
      </c>
      <c r="P3051" s="90" t="s">
        <v>17</v>
      </c>
      <c r="Q3051" s="91">
        <f>+PACKING!J3041</f>
        <v>0</v>
      </c>
      <c r="R3051" s="93">
        <f>+PACKING!K3041</f>
        <v>0</v>
      </c>
      <c r="S3051" s="94" t="s">
        <v>74</v>
      </c>
      <c r="T3051" s="211"/>
      <c r="U3051" s="211"/>
      <c r="V3051" s="211"/>
      <c r="W3051" s="211"/>
      <c r="X3051" s="211"/>
      <c r="Y3051" s="211"/>
      <c r="Z3051" s="211"/>
      <c r="AA3051" s="211"/>
      <c r="AB3051" s="211"/>
      <c r="AC3051" s="211"/>
      <c r="AD3051" s="211"/>
      <c r="AE3051" s="211"/>
      <c r="AF3051" s="211"/>
      <c r="AG3051" s="211"/>
      <c r="AH3051" s="211"/>
      <c r="AI3051" s="211"/>
    </row>
    <row r="3052" spans="1:35" ht="18.75" x14ac:dyDescent="0.25">
      <c r="A3052" s="88">
        <f>+PACKING!C3042</f>
        <v>0</v>
      </c>
      <c r="B3052" s="89">
        <f>+PACKING!D3042</f>
        <v>0</v>
      </c>
      <c r="C3052" s="90">
        <f>+PACKING!F3042</f>
        <v>0</v>
      </c>
      <c r="D3052" s="90" t="str">
        <f t="shared" si="240"/>
        <v>0---0</v>
      </c>
      <c r="E3052" s="90" t="str">
        <f t="shared" si="241"/>
        <v>0---0</v>
      </c>
      <c r="F3052" s="91">
        <f>+PACKING!E3042</f>
        <v>0</v>
      </c>
      <c r="G3052" s="92">
        <f>+PACKING!I3042</f>
        <v>0</v>
      </c>
      <c r="H3052" s="91" t="s">
        <v>38</v>
      </c>
      <c r="I3052" s="90">
        <f t="shared" si="242"/>
        <v>0</v>
      </c>
      <c r="J3052" s="91">
        <f t="shared" si="243"/>
        <v>0</v>
      </c>
      <c r="K3052" s="90"/>
      <c r="L3052" s="92">
        <f>+PACKING!L3042</f>
        <v>0</v>
      </c>
      <c r="M3052" s="92">
        <f t="shared" si="244"/>
        <v>2</v>
      </c>
      <c r="N3052" s="91">
        <f>+PACKING!G3042</f>
        <v>0</v>
      </c>
      <c r="O3052" s="91">
        <f>+PACKING!H3042</f>
        <v>0</v>
      </c>
      <c r="P3052" s="90" t="s">
        <v>17</v>
      </c>
      <c r="Q3052" s="91">
        <f>+PACKING!J3042</f>
        <v>0</v>
      </c>
      <c r="R3052" s="93">
        <f>+PACKING!K3042</f>
        <v>0</v>
      </c>
      <c r="S3052" s="94" t="s">
        <v>74</v>
      </c>
      <c r="T3052" s="211"/>
      <c r="U3052" s="211"/>
      <c r="V3052" s="211"/>
      <c r="W3052" s="211"/>
      <c r="X3052" s="211"/>
      <c r="Y3052" s="211"/>
      <c r="Z3052" s="211"/>
      <c r="AA3052" s="211"/>
      <c r="AB3052" s="211"/>
      <c r="AC3052" s="211"/>
      <c r="AD3052" s="211"/>
      <c r="AE3052" s="211"/>
      <c r="AF3052" s="211"/>
      <c r="AG3052" s="211"/>
      <c r="AH3052" s="211"/>
      <c r="AI3052" s="211"/>
    </row>
    <row r="3053" spans="1:35" ht="18.75" x14ac:dyDescent="0.25">
      <c r="A3053" s="88">
        <f>+PACKING!C3043</f>
        <v>0</v>
      </c>
      <c r="B3053" s="89">
        <f>+PACKING!D3043</f>
        <v>0</v>
      </c>
      <c r="C3053" s="90">
        <f>+PACKING!F3043</f>
        <v>0</v>
      </c>
      <c r="D3053" s="90" t="str">
        <f t="shared" si="240"/>
        <v>0---0</v>
      </c>
      <c r="E3053" s="90" t="str">
        <f t="shared" si="241"/>
        <v>0---0</v>
      </c>
      <c r="F3053" s="91">
        <f>+PACKING!E3043</f>
        <v>0</v>
      </c>
      <c r="G3053" s="92">
        <f>+PACKING!I3043</f>
        <v>0</v>
      </c>
      <c r="H3053" s="91" t="s">
        <v>38</v>
      </c>
      <c r="I3053" s="90">
        <f t="shared" si="242"/>
        <v>0</v>
      </c>
      <c r="J3053" s="91">
        <f t="shared" si="243"/>
        <v>0</v>
      </c>
      <c r="K3053" s="90"/>
      <c r="L3053" s="92">
        <f>+PACKING!L3043</f>
        <v>0</v>
      </c>
      <c r="M3053" s="92">
        <f t="shared" si="244"/>
        <v>2</v>
      </c>
      <c r="N3053" s="91">
        <f>+PACKING!G3043</f>
        <v>0</v>
      </c>
      <c r="O3053" s="91">
        <f>+PACKING!H3043</f>
        <v>0</v>
      </c>
      <c r="P3053" s="90" t="s">
        <v>17</v>
      </c>
      <c r="Q3053" s="91">
        <f>+PACKING!J3043</f>
        <v>0</v>
      </c>
      <c r="R3053" s="93">
        <f>+PACKING!K3043</f>
        <v>0</v>
      </c>
      <c r="S3053" s="94" t="s">
        <v>74</v>
      </c>
      <c r="T3053" s="211"/>
      <c r="U3053" s="211"/>
      <c r="V3053" s="211"/>
      <c r="W3053" s="211"/>
      <c r="X3053" s="211"/>
      <c r="Y3053" s="211"/>
      <c r="Z3053" s="211"/>
      <c r="AA3053" s="211"/>
      <c r="AB3053" s="211"/>
      <c r="AC3053" s="211"/>
      <c r="AD3053" s="211"/>
      <c r="AE3053" s="211"/>
      <c r="AF3053" s="211"/>
      <c r="AG3053" s="211"/>
      <c r="AH3053" s="211"/>
      <c r="AI3053" s="211"/>
    </row>
    <row r="3054" spans="1:35" ht="18.75" x14ac:dyDescent="0.25">
      <c r="A3054" s="88">
        <f>+PACKING!C3044</f>
        <v>0</v>
      </c>
      <c r="B3054" s="89">
        <f>+PACKING!D3044</f>
        <v>0</v>
      </c>
      <c r="C3054" s="90">
        <f>+PACKING!F3044</f>
        <v>0</v>
      </c>
      <c r="D3054" s="90" t="str">
        <f t="shared" si="240"/>
        <v>0---0</v>
      </c>
      <c r="E3054" s="90" t="str">
        <f t="shared" si="241"/>
        <v>0---0</v>
      </c>
      <c r="F3054" s="91">
        <f>+PACKING!E3044</f>
        <v>0</v>
      </c>
      <c r="G3054" s="92">
        <f>+PACKING!I3044</f>
        <v>0</v>
      </c>
      <c r="H3054" s="91" t="s">
        <v>38</v>
      </c>
      <c r="I3054" s="90">
        <f t="shared" si="242"/>
        <v>0</v>
      </c>
      <c r="J3054" s="91">
        <f t="shared" si="243"/>
        <v>0</v>
      </c>
      <c r="K3054" s="90"/>
      <c r="L3054" s="92">
        <f>+PACKING!L3044</f>
        <v>0</v>
      </c>
      <c r="M3054" s="92">
        <f t="shared" si="244"/>
        <v>2</v>
      </c>
      <c r="N3054" s="91">
        <f>+PACKING!G3044</f>
        <v>0</v>
      </c>
      <c r="O3054" s="91">
        <f>+PACKING!H3044</f>
        <v>0</v>
      </c>
      <c r="P3054" s="90" t="s">
        <v>17</v>
      </c>
      <c r="Q3054" s="91">
        <f>+PACKING!J3044</f>
        <v>0</v>
      </c>
      <c r="R3054" s="93">
        <f>+PACKING!K3044</f>
        <v>0</v>
      </c>
      <c r="S3054" s="94" t="s">
        <v>74</v>
      </c>
      <c r="T3054" s="211"/>
      <c r="U3054" s="211"/>
      <c r="V3054" s="211"/>
      <c r="W3054" s="211"/>
      <c r="X3054" s="211"/>
      <c r="Y3054" s="211"/>
      <c r="Z3054" s="211"/>
      <c r="AA3054" s="211"/>
      <c r="AB3054" s="211"/>
      <c r="AC3054" s="211"/>
      <c r="AD3054" s="211"/>
      <c r="AE3054" s="211"/>
      <c r="AF3054" s="211"/>
      <c r="AG3054" s="211"/>
      <c r="AH3054" s="211"/>
      <c r="AI3054" s="211"/>
    </row>
    <row r="3055" spans="1:35" ht="18.75" x14ac:dyDescent="0.25">
      <c r="A3055" s="88">
        <f>+PACKING!C3045</f>
        <v>0</v>
      </c>
      <c r="B3055" s="89">
        <f>+PACKING!D3045</f>
        <v>0</v>
      </c>
      <c r="C3055" s="90">
        <f>+PACKING!F3045</f>
        <v>0</v>
      </c>
      <c r="D3055" s="90" t="str">
        <f t="shared" si="240"/>
        <v>0---0</v>
      </c>
      <c r="E3055" s="90" t="str">
        <f t="shared" si="241"/>
        <v>0---0</v>
      </c>
      <c r="F3055" s="91">
        <f>+PACKING!E3045</f>
        <v>0</v>
      </c>
      <c r="G3055" s="92">
        <f>+PACKING!I3045</f>
        <v>0</v>
      </c>
      <c r="H3055" s="91" t="s">
        <v>38</v>
      </c>
      <c r="I3055" s="90">
        <f t="shared" si="242"/>
        <v>0</v>
      </c>
      <c r="J3055" s="91">
        <f t="shared" si="243"/>
        <v>0</v>
      </c>
      <c r="K3055" s="90"/>
      <c r="L3055" s="92">
        <f>+PACKING!L3045</f>
        <v>0</v>
      </c>
      <c r="M3055" s="92">
        <f t="shared" si="244"/>
        <v>2</v>
      </c>
      <c r="N3055" s="91">
        <f>+PACKING!G3045</f>
        <v>0</v>
      </c>
      <c r="O3055" s="91">
        <f>+PACKING!H3045</f>
        <v>0</v>
      </c>
      <c r="P3055" s="90" t="s">
        <v>17</v>
      </c>
      <c r="Q3055" s="91">
        <f>+PACKING!J3045</f>
        <v>0</v>
      </c>
      <c r="R3055" s="93">
        <f>+PACKING!K3045</f>
        <v>0</v>
      </c>
      <c r="S3055" s="94" t="s">
        <v>74</v>
      </c>
      <c r="T3055" s="211"/>
      <c r="U3055" s="211"/>
      <c r="V3055" s="211"/>
      <c r="W3055" s="211"/>
      <c r="X3055" s="211"/>
      <c r="Y3055" s="211"/>
      <c r="Z3055" s="211"/>
      <c r="AA3055" s="211"/>
      <c r="AB3055" s="211"/>
      <c r="AC3055" s="211"/>
      <c r="AD3055" s="211"/>
      <c r="AE3055" s="211"/>
      <c r="AF3055" s="211"/>
      <c r="AG3055" s="211"/>
      <c r="AH3055" s="211"/>
      <c r="AI3055" s="211"/>
    </row>
    <row r="3056" spans="1:35" ht="18.75" x14ac:dyDescent="0.25">
      <c r="A3056" s="88">
        <f>+PACKING!C3046</f>
        <v>0</v>
      </c>
      <c r="B3056" s="89">
        <f>+PACKING!D3046</f>
        <v>0</v>
      </c>
      <c r="C3056" s="90">
        <f>+PACKING!F3046</f>
        <v>0</v>
      </c>
      <c r="D3056" s="90" t="str">
        <f t="shared" si="240"/>
        <v>0---0</v>
      </c>
      <c r="E3056" s="90" t="str">
        <f t="shared" si="241"/>
        <v>0---0</v>
      </c>
      <c r="F3056" s="91">
        <f>+PACKING!E3046</f>
        <v>0</v>
      </c>
      <c r="G3056" s="92">
        <f>+PACKING!I3046</f>
        <v>0</v>
      </c>
      <c r="H3056" s="91" t="s">
        <v>38</v>
      </c>
      <c r="I3056" s="90">
        <f t="shared" si="242"/>
        <v>0</v>
      </c>
      <c r="J3056" s="91">
        <f t="shared" si="243"/>
        <v>0</v>
      </c>
      <c r="K3056" s="90"/>
      <c r="L3056" s="92">
        <f>+PACKING!L3046</f>
        <v>0</v>
      </c>
      <c r="M3056" s="92">
        <f t="shared" si="244"/>
        <v>2</v>
      </c>
      <c r="N3056" s="91">
        <f>+PACKING!G3046</f>
        <v>0</v>
      </c>
      <c r="O3056" s="91">
        <f>+PACKING!H3046</f>
        <v>0</v>
      </c>
      <c r="P3056" s="90" t="s">
        <v>17</v>
      </c>
      <c r="Q3056" s="91">
        <f>+PACKING!J3046</f>
        <v>0</v>
      </c>
      <c r="R3056" s="93">
        <f>+PACKING!K3046</f>
        <v>0</v>
      </c>
      <c r="S3056" s="94" t="s">
        <v>74</v>
      </c>
      <c r="T3056" s="211"/>
      <c r="U3056" s="211"/>
      <c r="V3056" s="211"/>
      <c r="W3056" s="211"/>
      <c r="X3056" s="211"/>
      <c r="Y3056" s="211"/>
      <c r="Z3056" s="211"/>
      <c r="AA3056" s="211"/>
      <c r="AB3056" s="211"/>
      <c r="AC3056" s="211"/>
      <c r="AD3056" s="211"/>
      <c r="AE3056" s="211"/>
      <c r="AF3056" s="211"/>
      <c r="AG3056" s="211"/>
      <c r="AH3056" s="211"/>
      <c r="AI3056" s="211"/>
    </row>
    <row r="3057" spans="1:35" ht="18.75" x14ac:dyDescent="0.25">
      <c r="A3057" s="88">
        <f>+PACKING!C3047</f>
        <v>0</v>
      </c>
      <c r="B3057" s="89">
        <f>+PACKING!D3047</f>
        <v>0</v>
      </c>
      <c r="C3057" s="90">
        <f>+PACKING!F3047</f>
        <v>0</v>
      </c>
      <c r="D3057" s="90" t="str">
        <f t="shared" si="240"/>
        <v>0---0</v>
      </c>
      <c r="E3057" s="90" t="str">
        <f t="shared" si="241"/>
        <v>0---0</v>
      </c>
      <c r="F3057" s="91">
        <f>+PACKING!E3047</f>
        <v>0</v>
      </c>
      <c r="G3057" s="92">
        <f>+PACKING!I3047</f>
        <v>0</v>
      </c>
      <c r="H3057" s="91" t="s">
        <v>38</v>
      </c>
      <c r="I3057" s="90">
        <f t="shared" si="242"/>
        <v>0</v>
      </c>
      <c r="J3057" s="91">
        <f t="shared" si="243"/>
        <v>0</v>
      </c>
      <c r="K3057" s="90"/>
      <c r="L3057" s="92">
        <f>+PACKING!L3047</f>
        <v>0</v>
      </c>
      <c r="M3057" s="92">
        <f t="shared" si="244"/>
        <v>2</v>
      </c>
      <c r="N3057" s="91">
        <f>+PACKING!G3047</f>
        <v>0</v>
      </c>
      <c r="O3057" s="91">
        <f>+PACKING!H3047</f>
        <v>0</v>
      </c>
      <c r="P3057" s="90" t="s">
        <v>17</v>
      </c>
      <c r="Q3057" s="91">
        <f>+PACKING!J3047</f>
        <v>0</v>
      </c>
      <c r="R3057" s="93">
        <f>+PACKING!K3047</f>
        <v>0</v>
      </c>
      <c r="S3057" s="94" t="s">
        <v>74</v>
      </c>
      <c r="T3057" s="211"/>
      <c r="U3057" s="211"/>
      <c r="V3057" s="211"/>
      <c r="W3057" s="211"/>
      <c r="X3057" s="211"/>
      <c r="Y3057" s="211"/>
      <c r="Z3057" s="211"/>
      <c r="AA3057" s="211"/>
      <c r="AB3057" s="211"/>
      <c r="AC3057" s="211"/>
      <c r="AD3057" s="211"/>
      <c r="AE3057" s="211"/>
      <c r="AF3057" s="211"/>
      <c r="AG3057" s="211"/>
      <c r="AH3057" s="211"/>
      <c r="AI3057" s="211"/>
    </row>
    <row r="3058" spans="1:35" ht="18.75" x14ac:dyDescent="0.25">
      <c r="A3058" s="88">
        <f>+PACKING!C3048</f>
        <v>0</v>
      </c>
      <c r="B3058" s="89">
        <f>+PACKING!D3048</f>
        <v>0</v>
      </c>
      <c r="C3058" s="90">
        <f>+PACKING!F3048</f>
        <v>0</v>
      </c>
      <c r="D3058" s="90" t="str">
        <f t="shared" si="240"/>
        <v>0---0</v>
      </c>
      <c r="E3058" s="90" t="str">
        <f t="shared" si="241"/>
        <v>0---0</v>
      </c>
      <c r="F3058" s="91">
        <f>+PACKING!E3048</f>
        <v>0</v>
      </c>
      <c r="G3058" s="92">
        <f>+PACKING!I3048</f>
        <v>0</v>
      </c>
      <c r="H3058" s="91" t="s">
        <v>38</v>
      </c>
      <c r="I3058" s="90">
        <f t="shared" si="242"/>
        <v>0</v>
      </c>
      <c r="J3058" s="91">
        <f t="shared" si="243"/>
        <v>0</v>
      </c>
      <c r="K3058" s="90"/>
      <c r="L3058" s="92">
        <f>+PACKING!L3048</f>
        <v>0</v>
      </c>
      <c r="M3058" s="92">
        <f t="shared" si="244"/>
        <v>2</v>
      </c>
      <c r="N3058" s="91">
        <f>+PACKING!G3048</f>
        <v>0</v>
      </c>
      <c r="O3058" s="91">
        <f>+PACKING!H3048</f>
        <v>0</v>
      </c>
      <c r="P3058" s="90" t="s">
        <v>17</v>
      </c>
      <c r="Q3058" s="91">
        <f>+PACKING!J3048</f>
        <v>0</v>
      </c>
      <c r="R3058" s="93">
        <f>+PACKING!K3048</f>
        <v>0</v>
      </c>
      <c r="S3058" s="94" t="s">
        <v>74</v>
      </c>
      <c r="T3058" s="211"/>
      <c r="U3058" s="211"/>
      <c r="V3058" s="211"/>
      <c r="W3058" s="211"/>
      <c r="X3058" s="211"/>
      <c r="Y3058" s="211"/>
      <c r="Z3058" s="211"/>
      <c r="AA3058" s="211"/>
      <c r="AB3058" s="211"/>
      <c r="AC3058" s="211"/>
      <c r="AD3058" s="211"/>
      <c r="AE3058" s="211"/>
      <c r="AF3058" s="211"/>
      <c r="AG3058" s="211"/>
      <c r="AH3058" s="211"/>
      <c r="AI3058" s="211"/>
    </row>
    <row r="3059" spans="1:35" ht="18.75" x14ac:dyDescent="0.25">
      <c r="A3059" s="88">
        <f>+PACKING!C3049</f>
        <v>0</v>
      </c>
      <c r="B3059" s="89">
        <f>+PACKING!D3049</f>
        <v>0</v>
      </c>
      <c r="C3059" s="90">
        <f>+PACKING!F3049</f>
        <v>0</v>
      </c>
      <c r="D3059" s="90" t="str">
        <f t="shared" si="240"/>
        <v>0---0</v>
      </c>
      <c r="E3059" s="90" t="str">
        <f t="shared" si="241"/>
        <v>0---0</v>
      </c>
      <c r="F3059" s="91">
        <f>+PACKING!E3049</f>
        <v>0</v>
      </c>
      <c r="G3059" s="92">
        <f>+PACKING!I3049</f>
        <v>0</v>
      </c>
      <c r="H3059" s="91" t="s">
        <v>38</v>
      </c>
      <c r="I3059" s="90">
        <f t="shared" si="242"/>
        <v>0</v>
      </c>
      <c r="J3059" s="91">
        <f t="shared" si="243"/>
        <v>0</v>
      </c>
      <c r="K3059" s="90"/>
      <c r="L3059" s="92">
        <f>+PACKING!L3049</f>
        <v>0</v>
      </c>
      <c r="M3059" s="92">
        <f t="shared" si="244"/>
        <v>2</v>
      </c>
      <c r="N3059" s="91">
        <f>+PACKING!G3049</f>
        <v>0</v>
      </c>
      <c r="O3059" s="91">
        <f>+PACKING!H3049</f>
        <v>0</v>
      </c>
      <c r="P3059" s="90" t="s">
        <v>17</v>
      </c>
      <c r="Q3059" s="91">
        <f>+PACKING!J3049</f>
        <v>0</v>
      </c>
      <c r="R3059" s="93">
        <f>+PACKING!K3049</f>
        <v>0</v>
      </c>
      <c r="S3059" s="94" t="s">
        <v>74</v>
      </c>
      <c r="T3059" s="211"/>
      <c r="U3059" s="211"/>
      <c r="V3059" s="211"/>
      <c r="W3059" s="211"/>
      <c r="X3059" s="211"/>
      <c r="Y3059" s="211"/>
      <c r="Z3059" s="211"/>
      <c r="AA3059" s="211"/>
      <c r="AB3059" s="211"/>
      <c r="AC3059" s="211"/>
      <c r="AD3059" s="211"/>
      <c r="AE3059" s="211"/>
      <c r="AF3059" s="211"/>
      <c r="AG3059" s="211"/>
      <c r="AH3059" s="211"/>
      <c r="AI3059" s="211"/>
    </row>
    <row r="3060" spans="1:35" ht="18.75" x14ac:dyDescent="0.25">
      <c r="A3060" s="88">
        <f>+PACKING!C3050</f>
        <v>0</v>
      </c>
      <c r="B3060" s="89">
        <f>+PACKING!D3050</f>
        <v>0</v>
      </c>
      <c r="C3060" s="90">
        <f>+PACKING!F3050</f>
        <v>0</v>
      </c>
      <c r="D3060" s="90" t="str">
        <f t="shared" si="240"/>
        <v>0---0</v>
      </c>
      <c r="E3060" s="90" t="str">
        <f t="shared" si="241"/>
        <v>0---0</v>
      </c>
      <c r="F3060" s="91">
        <f>+PACKING!E3050</f>
        <v>0</v>
      </c>
      <c r="G3060" s="92">
        <f>+PACKING!I3050</f>
        <v>0</v>
      </c>
      <c r="H3060" s="91" t="s">
        <v>38</v>
      </c>
      <c r="I3060" s="90">
        <f t="shared" si="242"/>
        <v>0</v>
      </c>
      <c r="J3060" s="91">
        <f t="shared" si="243"/>
        <v>0</v>
      </c>
      <c r="K3060" s="90"/>
      <c r="L3060" s="92">
        <f>+PACKING!L3050</f>
        <v>0</v>
      </c>
      <c r="M3060" s="92">
        <f t="shared" si="244"/>
        <v>2</v>
      </c>
      <c r="N3060" s="91">
        <f>+PACKING!G3050</f>
        <v>0</v>
      </c>
      <c r="O3060" s="91">
        <f>+PACKING!H3050</f>
        <v>0</v>
      </c>
      <c r="P3060" s="90" t="s">
        <v>17</v>
      </c>
      <c r="Q3060" s="91">
        <f>+PACKING!J3050</f>
        <v>0</v>
      </c>
      <c r="R3060" s="93">
        <f>+PACKING!K3050</f>
        <v>0</v>
      </c>
      <c r="S3060" s="94" t="s">
        <v>74</v>
      </c>
      <c r="T3060" s="211"/>
      <c r="U3060" s="211"/>
      <c r="V3060" s="211"/>
      <c r="W3060" s="211"/>
      <c r="X3060" s="211"/>
      <c r="Y3060" s="211"/>
      <c r="Z3060" s="211"/>
      <c r="AA3060" s="211"/>
      <c r="AB3060" s="211"/>
      <c r="AC3060" s="211"/>
      <c r="AD3060" s="211"/>
      <c r="AE3060" s="211"/>
      <c r="AF3060" s="211"/>
      <c r="AG3060" s="211"/>
      <c r="AH3060" s="211"/>
      <c r="AI3060" s="211"/>
    </row>
    <row r="3061" spans="1:35" ht="18.75" x14ac:dyDescent="0.25">
      <c r="A3061" s="88">
        <f>+PACKING!C3051</f>
        <v>0</v>
      </c>
      <c r="B3061" s="89">
        <f>+PACKING!D3051</f>
        <v>0</v>
      </c>
      <c r="C3061" s="90">
        <f>+PACKING!F3051</f>
        <v>0</v>
      </c>
      <c r="D3061" s="90" t="str">
        <f t="shared" si="240"/>
        <v>0---0</v>
      </c>
      <c r="E3061" s="90" t="str">
        <f t="shared" si="241"/>
        <v>0---0</v>
      </c>
      <c r="F3061" s="91">
        <f>+PACKING!E3051</f>
        <v>0</v>
      </c>
      <c r="G3061" s="92">
        <f>+PACKING!I3051</f>
        <v>0</v>
      </c>
      <c r="H3061" s="91" t="s">
        <v>38</v>
      </c>
      <c r="I3061" s="90">
        <f t="shared" si="242"/>
        <v>0</v>
      </c>
      <c r="J3061" s="91">
        <f t="shared" si="243"/>
        <v>0</v>
      </c>
      <c r="K3061" s="90"/>
      <c r="L3061" s="92">
        <f>+PACKING!L3051</f>
        <v>0</v>
      </c>
      <c r="M3061" s="92">
        <f t="shared" si="244"/>
        <v>2</v>
      </c>
      <c r="N3061" s="91">
        <f>+PACKING!G3051</f>
        <v>0</v>
      </c>
      <c r="O3061" s="91">
        <f>+PACKING!H3051</f>
        <v>0</v>
      </c>
      <c r="P3061" s="90" t="s">
        <v>17</v>
      </c>
      <c r="Q3061" s="91">
        <f>+PACKING!J3051</f>
        <v>0</v>
      </c>
      <c r="R3061" s="93">
        <f>+PACKING!K3051</f>
        <v>0</v>
      </c>
      <c r="S3061" s="94" t="s">
        <v>74</v>
      </c>
      <c r="T3061" s="211"/>
      <c r="U3061" s="211"/>
      <c r="V3061" s="211"/>
      <c r="W3061" s="211"/>
      <c r="X3061" s="211"/>
      <c r="Y3061" s="211"/>
      <c r="Z3061" s="211"/>
      <c r="AA3061" s="211"/>
      <c r="AB3061" s="211"/>
      <c r="AC3061" s="211"/>
      <c r="AD3061" s="211"/>
      <c r="AE3061" s="211"/>
      <c r="AF3061" s="211"/>
      <c r="AG3061" s="211"/>
      <c r="AH3061" s="211"/>
      <c r="AI3061" s="211"/>
    </row>
    <row r="3062" spans="1:35" ht="18.75" x14ac:dyDescent="0.25">
      <c r="A3062" s="88">
        <f>+PACKING!C3052</f>
        <v>0</v>
      </c>
      <c r="B3062" s="89">
        <f>+PACKING!D3052</f>
        <v>0</v>
      </c>
      <c r="C3062" s="90">
        <f>+PACKING!F3052</f>
        <v>0</v>
      </c>
      <c r="D3062" s="90" t="str">
        <f t="shared" si="240"/>
        <v>0---0</v>
      </c>
      <c r="E3062" s="90" t="str">
        <f t="shared" si="241"/>
        <v>0---0</v>
      </c>
      <c r="F3062" s="91">
        <f>+PACKING!E3052</f>
        <v>0</v>
      </c>
      <c r="G3062" s="92">
        <f>+PACKING!I3052</f>
        <v>0</v>
      </c>
      <c r="H3062" s="91" t="s">
        <v>38</v>
      </c>
      <c r="I3062" s="90">
        <f t="shared" si="242"/>
        <v>0</v>
      </c>
      <c r="J3062" s="91">
        <f t="shared" si="243"/>
        <v>0</v>
      </c>
      <c r="K3062" s="90"/>
      <c r="L3062" s="92">
        <f>+PACKING!L3052</f>
        <v>0</v>
      </c>
      <c r="M3062" s="92">
        <f t="shared" si="244"/>
        <v>2</v>
      </c>
      <c r="N3062" s="91">
        <f>+PACKING!G3052</f>
        <v>0</v>
      </c>
      <c r="O3062" s="91">
        <f>+PACKING!H3052</f>
        <v>0</v>
      </c>
      <c r="P3062" s="90" t="s">
        <v>17</v>
      </c>
      <c r="Q3062" s="91">
        <f>+PACKING!J3052</f>
        <v>0</v>
      </c>
      <c r="R3062" s="93">
        <f>+PACKING!K3052</f>
        <v>0</v>
      </c>
      <c r="S3062" s="94" t="s">
        <v>74</v>
      </c>
      <c r="T3062" s="211"/>
      <c r="U3062" s="211"/>
      <c r="V3062" s="211"/>
      <c r="W3062" s="211"/>
      <c r="X3062" s="211"/>
      <c r="Y3062" s="211"/>
      <c r="Z3062" s="211"/>
      <c r="AA3062" s="211"/>
      <c r="AB3062" s="211"/>
      <c r="AC3062" s="211"/>
      <c r="AD3062" s="211"/>
      <c r="AE3062" s="211"/>
      <c r="AF3062" s="211"/>
      <c r="AG3062" s="211"/>
      <c r="AH3062" s="211"/>
      <c r="AI3062" s="211"/>
    </row>
    <row r="3063" spans="1:35" ht="18.75" x14ac:dyDescent="0.25">
      <c r="A3063" s="88">
        <f>+PACKING!C3053</f>
        <v>0</v>
      </c>
      <c r="B3063" s="89">
        <f>+PACKING!D3053</f>
        <v>0</v>
      </c>
      <c r="C3063" s="90">
        <f>+PACKING!F3053</f>
        <v>0</v>
      </c>
      <c r="D3063" s="90" t="str">
        <f t="shared" si="240"/>
        <v>0---0</v>
      </c>
      <c r="E3063" s="90" t="str">
        <f t="shared" si="241"/>
        <v>0---0</v>
      </c>
      <c r="F3063" s="91">
        <f>+PACKING!E3053</f>
        <v>0</v>
      </c>
      <c r="G3063" s="92">
        <f>+PACKING!I3053</f>
        <v>0</v>
      </c>
      <c r="H3063" s="91" t="s">
        <v>38</v>
      </c>
      <c r="I3063" s="90">
        <f t="shared" si="242"/>
        <v>0</v>
      </c>
      <c r="J3063" s="91">
        <f t="shared" si="243"/>
        <v>0</v>
      </c>
      <c r="K3063" s="90"/>
      <c r="L3063" s="92">
        <f>+PACKING!L3053</f>
        <v>0</v>
      </c>
      <c r="M3063" s="92">
        <f t="shared" si="244"/>
        <v>2</v>
      </c>
      <c r="N3063" s="91">
        <f>+PACKING!G3053</f>
        <v>0</v>
      </c>
      <c r="O3063" s="91">
        <f>+PACKING!H3053</f>
        <v>0</v>
      </c>
      <c r="P3063" s="90" t="s">
        <v>17</v>
      </c>
      <c r="Q3063" s="91">
        <f>+PACKING!J3053</f>
        <v>0</v>
      </c>
      <c r="R3063" s="93">
        <f>+PACKING!K3053</f>
        <v>0</v>
      </c>
      <c r="S3063" s="94" t="s">
        <v>74</v>
      </c>
      <c r="T3063" s="211"/>
      <c r="U3063" s="211"/>
      <c r="V3063" s="211"/>
      <c r="W3063" s="211"/>
      <c r="X3063" s="211"/>
      <c r="Y3063" s="211"/>
      <c r="Z3063" s="211"/>
      <c r="AA3063" s="211"/>
      <c r="AB3063" s="211"/>
      <c r="AC3063" s="211"/>
      <c r="AD3063" s="211"/>
      <c r="AE3063" s="211"/>
      <c r="AF3063" s="211"/>
      <c r="AG3063" s="211"/>
      <c r="AH3063" s="211"/>
      <c r="AI3063" s="211"/>
    </row>
    <row r="3064" spans="1:35" ht="18.75" x14ac:dyDescent="0.25">
      <c r="A3064" s="88">
        <f>+PACKING!C3054</f>
        <v>0</v>
      </c>
      <c r="B3064" s="89">
        <f>+PACKING!D3054</f>
        <v>0</v>
      </c>
      <c r="C3064" s="90">
        <f>+PACKING!F3054</f>
        <v>0</v>
      </c>
      <c r="D3064" s="90" t="str">
        <f t="shared" si="240"/>
        <v>0---0</v>
      </c>
      <c r="E3064" s="90" t="str">
        <f t="shared" si="241"/>
        <v>0---0</v>
      </c>
      <c r="F3064" s="91">
        <f>+PACKING!E3054</f>
        <v>0</v>
      </c>
      <c r="G3064" s="92">
        <f>+PACKING!I3054</f>
        <v>0</v>
      </c>
      <c r="H3064" s="91" t="s">
        <v>38</v>
      </c>
      <c r="I3064" s="90">
        <f t="shared" si="242"/>
        <v>0</v>
      </c>
      <c r="J3064" s="91">
        <f t="shared" si="243"/>
        <v>0</v>
      </c>
      <c r="K3064" s="90"/>
      <c r="L3064" s="92">
        <f>+PACKING!L3054</f>
        <v>0</v>
      </c>
      <c r="M3064" s="92">
        <f t="shared" si="244"/>
        <v>2</v>
      </c>
      <c r="N3064" s="91">
        <f>+PACKING!G3054</f>
        <v>0</v>
      </c>
      <c r="O3064" s="91">
        <f>+PACKING!H3054</f>
        <v>0</v>
      </c>
      <c r="P3064" s="90" t="s">
        <v>17</v>
      </c>
      <c r="Q3064" s="91">
        <f>+PACKING!J3054</f>
        <v>0</v>
      </c>
      <c r="R3064" s="93">
        <f>+PACKING!K3054</f>
        <v>0</v>
      </c>
      <c r="S3064" s="94" t="s">
        <v>74</v>
      </c>
      <c r="T3064" s="211"/>
      <c r="U3064" s="211"/>
      <c r="V3064" s="211"/>
      <c r="W3064" s="211"/>
      <c r="X3064" s="211"/>
      <c r="Y3064" s="211"/>
      <c r="Z3064" s="211"/>
      <c r="AA3064" s="211"/>
      <c r="AB3064" s="211"/>
      <c r="AC3064" s="211"/>
      <c r="AD3064" s="211"/>
      <c r="AE3064" s="211"/>
      <c r="AF3064" s="211"/>
      <c r="AG3064" s="211"/>
      <c r="AH3064" s="211"/>
      <c r="AI3064" s="211"/>
    </row>
    <row r="3065" spans="1:35" ht="18.75" x14ac:dyDescent="0.25">
      <c r="A3065" s="88">
        <f>+PACKING!C3055</f>
        <v>0</v>
      </c>
      <c r="B3065" s="89">
        <f>+PACKING!D3055</f>
        <v>0</v>
      </c>
      <c r="C3065" s="90">
        <f>+PACKING!F3055</f>
        <v>0</v>
      </c>
      <c r="D3065" s="90" t="str">
        <f t="shared" si="240"/>
        <v>0---0</v>
      </c>
      <c r="E3065" s="90" t="str">
        <f t="shared" si="241"/>
        <v>0---0</v>
      </c>
      <c r="F3065" s="91">
        <f>+PACKING!E3055</f>
        <v>0</v>
      </c>
      <c r="G3065" s="92">
        <f>+PACKING!I3055</f>
        <v>0</v>
      </c>
      <c r="H3065" s="91" t="s">
        <v>38</v>
      </c>
      <c r="I3065" s="90">
        <f t="shared" si="242"/>
        <v>0</v>
      </c>
      <c r="J3065" s="91">
        <f t="shared" si="243"/>
        <v>0</v>
      </c>
      <c r="K3065" s="90"/>
      <c r="L3065" s="92">
        <f>+PACKING!L3055</f>
        <v>0</v>
      </c>
      <c r="M3065" s="92">
        <f t="shared" si="244"/>
        <v>2</v>
      </c>
      <c r="N3065" s="91">
        <f>+PACKING!G3055</f>
        <v>0</v>
      </c>
      <c r="O3065" s="91">
        <f>+PACKING!H3055</f>
        <v>0</v>
      </c>
      <c r="P3065" s="90" t="s">
        <v>17</v>
      </c>
      <c r="Q3065" s="91">
        <f>+PACKING!J3055</f>
        <v>0</v>
      </c>
      <c r="R3065" s="93">
        <f>+PACKING!K3055</f>
        <v>0</v>
      </c>
      <c r="S3065" s="94" t="s">
        <v>74</v>
      </c>
      <c r="T3065" s="211"/>
      <c r="U3065" s="211"/>
      <c r="V3065" s="211"/>
      <c r="W3065" s="211"/>
      <c r="X3065" s="211"/>
      <c r="Y3065" s="211"/>
      <c r="Z3065" s="211"/>
      <c r="AA3065" s="211"/>
      <c r="AB3065" s="211"/>
      <c r="AC3065" s="211"/>
      <c r="AD3065" s="211"/>
      <c r="AE3065" s="211"/>
      <c r="AF3065" s="211"/>
      <c r="AG3065" s="211"/>
      <c r="AH3065" s="211"/>
      <c r="AI3065" s="211"/>
    </row>
    <row r="3066" spans="1:35" ht="18.75" x14ac:dyDescent="0.25">
      <c r="A3066" s="88">
        <f>+PACKING!C3056</f>
        <v>0</v>
      </c>
      <c r="B3066" s="89">
        <f>+PACKING!D3056</f>
        <v>0</v>
      </c>
      <c r="C3066" s="90">
        <f>+PACKING!F3056</f>
        <v>0</v>
      </c>
      <c r="D3066" s="90" t="str">
        <f t="shared" si="240"/>
        <v>0---0</v>
      </c>
      <c r="E3066" s="90" t="str">
        <f t="shared" si="241"/>
        <v>0---0</v>
      </c>
      <c r="F3066" s="91">
        <f>+PACKING!E3056</f>
        <v>0</v>
      </c>
      <c r="G3066" s="92">
        <f>+PACKING!I3056</f>
        <v>0</v>
      </c>
      <c r="H3066" s="91" t="s">
        <v>38</v>
      </c>
      <c r="I3066" s="90">
        <f t="shared" si="242"/>
        <v>0</v>
      </c>
      <c r="J3066" s="91">
        <f t="shared" si="243"/>
        <v>0</v>
      </c>
      <c r="K3066" s="90"/>
      <c r="L3066" s="92">
        <f>+PACKING!L3056</f>
        <v>0</v>
      </c>
      <c r="M3066" s="92">
        <f t="shared" si="244"/>
        <v>2</v>
      </c>
      <c r="N3066" s="91">
        <f>+PACKING!G3056</f>
        <v>0</v>
      </c>
      <c r="O3066" s="91">
        <f>+PACKING!H3056</f>
        <v>0</v>
      </c>
      <c r="P3066" s="90" t="s">
        <v>17</v>
      </c>
      <c r="Q3066" s="91">
        <f>+PACKING!J3056</f>
        <v>0</v>
      </c>
      <c r="R3066" s="93">
        <f>+PACKING!K3056</f>
        <v>0</v>
      </c>
      <c r="S3066" s="94" t="s">
        <v>74</v>
      </c>
      <c r="T3066" s="211"/>
      <c r="U3066" s="211"/>
      <c r="V3066" s="211"/>
      <c r="W3066" s="211"/>
      <c r="X3066" s="211"/>
      <c r="Y3066" s="211"/>
      <c r="Z3066" s="211"/>
      <c r="AA3066" s="211"/>
      <c r="AB3066" s="211"/>
      <c r="AC3066" s="211"/>
      <c r="AD3066" s="211"/>
      <c r="AE3066" s="211"/>
      <c r="AF3066" s="211"/>
      <c r="AG3066" s="211"/>
      <c r="AH3066" s="211"/>
      <c r="AI3066" s="211"/>
    </row>
    <row r="3067" spans="1:35" ht="18.75" x14ac:dyDescent="0.25">
      <c r="A3067" s="88">
        <f>+PACKING!C3057</f>
        <v>0</v>
      </c>
      <c r="B3067" s="89">
        <f>+PACKING!D3057</f>
        <v>0</v>
      </c>
      <c r="C3067" s="90">
        <f>+PACKING!F3057</f>
        <v>0</v>
      </c>
      <c r="D3067" s="90" t="str">
        <f t="shared" si="240"/>
        <v>0---0</v>
      </c>
      <c r="E3067" s="90" t="str">
        <f t="shared" si="241"/>
        <v>0---0</v>
      </c>
      <c r="F3067" s="91">
        <f>+PACKING!E3057</f>
        <v>0</v>
      </c>
      <c r="G3067" s="92">
        <f>+PACKING!I3057</f>
        <v>0</v>
      </c>
      <c r="H3067" s="91" t="s">
        <v>38</v>
      </c>
      <c r="I3067" s="90">
        <f t="shared" si="242"/>
        <v>0</v>
      </c>
      <c r="J3067" s="91">
        <f t="shared" si="243"/>
        <v>0</v>
      </c>
      <c r="K3067" s="90"/>
      <c r="L3067" s="92">
        <f>+PACKING!L3057</f>
        <v>0</v>
      </c>
      <c r="M3067" s="92">
        <f t="shared" si="244"/>
        <v>2</v>
      </c>
      <c r="N3067" s="91">
        <f>+PACKING!G3057</f>
        <v>0</v>
      </c>
      <c r="O3067" s="91">
        <f>+PACKING!H3057</f>
        <v>0</v>
      </c>
      <c r="P3067" s="90" t="s">
        <v>17</v>
      </c>
      <c r="Q3067" s="91">
        <f>+PACKING!J3057</f>
        <v>0</v>
      </c>
      <c r="R3067" s="93">
        <f>+PACKING!K3057</f>
        <v>0</v>
      </c>
      <c r="S3067" s="94" t="s">
        <v>74</v>
      </c>
      <c r="T3067" s="211"/>
      <c r="U3067" s="211"/>
      <c r="V3067" s="211"/>
      <c r="W3067" s="211"/>
      <c r="X3067" s="211"/>
      <c r="Y3067" s="211"/>
      <c r="Z3067" s="211"/>
      <c r="AA3067" s="211"/>
      <c r="AB3067" s="211"/>
      <c r="AC3067" s="211"/>
      <c r="AD3067" s="211"/>
      <c r="AE3067" s="211"/>
      <c r="AF3067" s="211"/>
      <c r="AG3067" s="211"/>
      <c r="AH3067" s="211"/>
      <c r="AI3067" s="211"/>
    </row>
    <row r="3068" spans="1:35" ht="18.75" x14ac:dyDescent="0.25">
      <c r="A3068" s="88">
        <f>+PACKING!C3058</f>
        <v>0</v>
      </c>
      <c r="B3068" s="89">
        <f>+PACKING!D3058</f>
        <v>0</v>
      </c>
      <c r="C3068" s="90">
        <f>+PACKING!F3058</f>
        <v>0</v>
      </c>
      <c r="D3068" s="90" t="str">
        <f t="shared" si="240"/>
        <v>0---0</v>
      </c>
      <c r="E3068" s="90" t="str">
        <f t="shared" si="241"/>
        <v>0---0</v>
      </c>
      <c r="F3068" s="91">
        <f>+PACKING!E3058</f>
        <v>0</v>
      </c>
      <c r="G3068" s="92">
        <f>+PACKING!I3058</f>
        <v>0</v>
      </c>
      <c r="H3068" s="91" t="s">
        <v>38</v>
      </c>
      <c r="I3068" s="90">
        <f t="shared" si="242"/>
        <v>0</v>
      </c>
      <c r="J3068" s="91">
        <f t="shared" si="243"/>
        <v>0</v>
      </c>
      <c r="K3068" s="90"/>
      <c r="L3068" s="92">
        <f>+PACKING!L3058</f>
        <v>0</v>
      </c>
      <c r="M3068" s="92">
        <f t="shared" si="244"/>
        <v>2</v>
      </c>
      <c r="N3068" s="91">
        <f>+PACKING!G3058</f>
        <v>0</v>
      </c>
      <c r="O3068" s="91">
        <f>+PACKING!H3058</f>
        <v>0</v>
      </c>
      <c r="P3068" s="90" t="s">
        <v>17</v>
      </c>
      <c r="Q3068" s="91">
        <f>+PACKING!J3058</f>
        <v>0</v>
      </c>
      <c r="R3068" s="93">
        <f>+PACKING!K3058</f>
        <v>0</v>
      </c>
      <c r="S3068" s="94" t="s">
        <v>74</v>
      </c>
      <c r="T3068" s="211"/>
      <c r="U3068" s="211"/>
      <c r="V3068" s="211"/>
      <c r="W3068" s="211"/>
      <c r="X3068" s="211"/>
      <c r="Y3068" s="211"/>
      <c r="Z3068" s="211"/>
      <c r="AA3068" s="211"/>
      <c r="AB3068" s="211"/>
      <c r="AC3068" s="211"/>
      <c r="AD3068" s="211"/>
      <c r="AE3068" s="211"/>
      <c r="AF3068" s="211"/>
      <c r="AG3068" s="211"/>
      <c r="AH3068" s="211"/>
      <c r="AI3068" s="211"/>
    </row>
    <row r="3069" spans="1:35" ht="18.75" x14ac:dyDescent="0.25">
      <c r="A3069" s="88">
        <f>+PACKING!C3059</f>
        <v>0</v>
      </c>
      <c r="B3069" s="89">
        <f>+PACKING!D3059</f>
        <v>0</v>
      </c>
      <c r="C3069" s="90">
        <f>+PACKING!F3059</f>
        <v>0</v>
      </c>
      <c r="D3069" s="90" t="str">
        <f t="shared" si="240"/>
        <v>0---0</v>
      </c>
      <c r="E3069" s="90" t="str">
        <f t="shared" si="241"/>
        <v>0---0</v>
      </c>
      <c r="F3069" s="91">
        <f>+PACKING!E3059</f>
        <v>0</v>
      </c>
      <c r="G3069" s="92">
        <f>+PACKING!I3059</f>
        <v>0</v>
      </c>
      <c r="H3069" s="91" t="s">
        <v>38</v>
      </c>
      <c r="I3069" s="90">
        <f t="shared" si="242"/>
        <v>0</v>
      </c>
      <c r="J3069" s="91">
        <f t="shared" si="243"/>
        <v>0</v>
      </c>
      <c r="K3069" s="90"/>
      <c r="L3069" s="92">
        <f>+PACKING!L3059</f>
        <v>0</v>
      </c>
      <c r="M3069" s="92">
        <f t="shared" si="244"/>
        <v>2</v>
      </c>
      <c r="N3069" s="91">
        <f>+PACKING!G3059</f>
        <v>0</v>
      </c>
      <c r="O3069" s="91">
        <f>+PACKING!H3059</f>
        <v>0</v>
      </c>
      <c r="P3069" s="90" t="s">
        <v>17</v>
      </c>
      <c r="Q3069" s="91">
        <f>+PACKING!J3059</f>
        <v>0</v>
      </c>
      <c r="R3069" s="93">
        <f>+PACKING!K3059</f>
        <v>0</v>
      </c>
      <c r="S3069" s="94" t="s">
        <v>74</v>
      </c>
      <c r="T3069" s="211"/>
      <c r="U3069" s="211"/>
      <c r="V3069" s="211"/>
      <c r="W3069" s="211"/>
      <c r="X3069" s="211"/>
      <c r="Y3069" s="211"/>
      <c r="Z3069" s="211"/>
      <c r="AA3069" s="211"/>
      <c r="AB3069" s="211"/>
      <c r="AC3069" s="211"/>
      <c r="AD3069" s="211"/>
      <c r="AE3069" s="211"/>
      <c r="AF3069" s="211"/>
      <c r="AG3069" s="211"/>
      <c r="AH3069" s="211"/>
      <c r="AI3069" s="211"/>
    </row>
    <row r="3070" spans="1:35" ht="18.75" x14ac:dyDescent="0.25">
      <c r="A3070" s="88">
        <f>+PACKING!C3060</f>
        <v>0</v>
      </c>
      <c r="B3070" s="89">
        <f>+PACKING!D3060</f>
        <v>0</v>
      </c>
      <c r="C3070" s="90">
        <f>+PACKING!F3060</f>
        <v>0</v>
      </c>
      <c r="D3070" s="90" t="str">
        <f t="shared" si="240"/>
        <v>0---0</v>
      </c>
      <c r="E3070" s="90" t="str">
        <f t="shared" si="241"/>
        <v>0---0</v>
      </c>
      <c r="F3070" s="91">
        <f>+PACKING!E3060</f>
        <v>0</v>
      </c>
      <c r="G3070" s="92">
        <f>+PACKING!I3060</f>
        <v>0</v>
      </c>
      <c r="H3070" s="91" t="s">
        <v>38</v>
      </c>
      <c r="I3070" s="90">
        <f t="shared" si="242"/>
        <v>0</v>
      </c>
      <c r="J3070" s="91">
        <f t="shared" si="243"/>
        <v>0</v>
      </c>
      <c r="K3070" s="90"/>
      <c r="L3070" s="92">
        <f>+PACKING!L3060</f>
        <v>0</v>
      </c>
      <c r="M3070" s="92">
        <f t="shared" si="244"/>
        <v>2</v>
      </c>
      <c r="N3070" s="91">
        <f>+PACKING!G3060</f>
        <v>0</v>
      </c>
      <c r="O3070" s="91">
        <f>+PACKING!H3060</f>
        <v>0</v>
      </c>
      <c r="P3070" s="90" t="s">
        <v>17</v>
      </c>
      <c r="Q3070" s="91">
        <f>+PACKING!J3060</f>
        <v>0</v>
      </c>
      <c r="R3070" s="93">
        <f>+PACKING!K3060</f>
        <v>0</v>
      </c>
      <c r="S3070" s="94" t="s">
        <v>74</v>
      </c>
      <c r="T3070" s="211"/>
      <c r="U3070" s="211"/>
      <c r="V3070" s="211"/>
      <c r="W3070" s="211"/>
      <c r="X3070" s="211"/>
      <c r="Y3070" s="211"/>
      <c r="Z3070" s="211"/>
      <c r="AA3070" s="211"/>
      <c r="AB3070" s="211"/>
      <c r="AC3070" s="211"/>
      <c r="AD3070" s="211"/>
      <c r="AE3070" s="211"/>
      <c r="AF3070" s="211"/>
      <c r="AG3070" s="211"/>
      <c r="AH3070" s="211"/>
      <c r="AI3070" s="211"/>
    </row>
    <row r="3071" spans="1:35" ht="18.75" x14ac:dyDescent="0.25">
      <c r="A3071" s="88">
        <f>+PACKING!C3061</f>
        <v>0</v>
      </c>
      <c r="B3071" s="89">
        <f>+PACKING!D3061</f>
        <v>0</v>
      </c>
      <c r="C3071" s="90">
        <f>+PACKING!F3061</f>
        <v>0</v>
      </c>
      <c r="D3071" s="90" t="str">
        <f t="shared" si="240"/>
        <v>0---0</v>
      </c>
      <c r="E3071" s="90" t="str">
        <f t="shared" si="241"/>
        <v>0---0</v>
      </c>
      <c r="F3071" s="91">
        <f>+PACKING!E3061</f>
        <v>0</v>
      </c>
      <c r="G3071" s="92">
        <f>+PACKING!I3061</f>
        <v>0</v>
      </c>
      <c r="H3071" s="91" t="s">
        <v>38</v>
      </c>
      <c r="I3071" s="90">
        <f t="shared" si="242"/>
        <v>0</v>
      </c>
      <c r="J3071" s="91">
        <f t="shared" si="243"/>
        <v>0</v>
      </c>
      <c r="K3071" s="90"/>
      <c r="L3071" s="92">
        <f>+PACKING!L3061</f>
        <v>0</v>
      </c>
      <c r="M3071" s="92">
        <f t="shared" si="244"/>
        <v>2</v>
      </c>
      <c r="N3071" s="91">
        <f>+PACKING!G3061</f>
        <v>0</v>
      </c>
      <c r="O3071" s="91">
        <f>+PACKING!H3061</f>
        <v>0</v>
      </c>
      <c r="P3071" s="90" t="s">
        <v>17</v>
      </c>
      <c r="Q3071" s="91">
        <f>+PACKING!J3061</f>
        <v>0</v>
      </c>
      <c r="R3071" s="93">
        <f>+PACKING!K3061</f>
        <v>0</v>
      </c>
      <c r="S3071" s="94" t="s">
        <v>74</v>
      </c>
      <c r="T3071" s="211"/>
      <c r="U3071" s="211"/>
      <c r="V3071" s="211"/>
      <c r="W3071" s="211"/>
      <c r="X3071" s="211"/>
      <c r="Y3071" s="211"/>
      <c r="Z3071" s="211"/>
      <c r="AA3071" s="211"/>
      <c r="AB3071" s="211"/>
      <c r="AC3071" s="211"/>
      <c r="AD3071" s="211"/>
      <c r="AE3071" s="211"/>
      <c r="AF3071" s="211"/>
      <c r="AG3071" s="211"/>
      <c r="AH3071" s="211"/>
      <c r="AI3071" s="211"/>
    </row>
    <row r="3072" spans="1:35" ht="18.75" x14ac:dyDescent="0.25">
      <c r="A3072" s="88">
        <f>+PACKING!C3062</f>
        <v>0</v>
      </c>
      <c r="B3072" s="89">
        <f>+PACKING!D3062</f>
        <v>0</v>
      </c>
      <c r="C3072" s="90">
        <f>+PACKING!F3062</f>
        <v>0</v>
      </c>
      <c r="D3072" s="90" t="str">
        <f t="shared" si="240"/>
        <v>0---0</v>
      </c>
      <c r="E3072" s="90" t="str">
        <f t="shared" si="241"/>
        <v>0---0</v>
      </c>
      <c r="F3072" s="91">
        <f>+PACKING!E3062</f>
        <v>0</v>
      </c>
      <c r="G3072" s="92">
        <f>+PACKING!I3062</f>
        <v>0</v>
      </c>
      <c r="H3072" s="91" t="s">
        <v>38</v>
      </c>
      <c r="I3072" s="90">
        <f t="shared" si="242"/>
        <v>0</v>
      </c>
      <c r="J3072" s="91">
        <f t="shared" si="243"/>
        <v>0</v>
      </c>
      <c r="K3072" s="90"/>
      <c r="L3072" s="92">
        <f>+PACKING!L3062</f>
        <v>0</v>
      </c>
      <c r="M3072" s="92">
        <f t="shared" si="244"/>
        <v>2</v>
      </c>
      <c r="N3072" s="91">
        <f>+PACKING!G3062</f>
        <v>0</v>
      </c>
      <c r="O3072" s="91">
        <f>+PACKING!H3062</f>
        <v>0</v>
      </c>
      <c r="P3072" s="90" t="s">
        <v>17</v>
      </c>
      <c r="Q3072" s="91">
        <f>+PACKING!J3062</f>
        <v>0</v>
      </c>
      <c r="R3072" s="93">
        <f>+PACKING!K3062</f>
        <v>0</v>
      </c>
      <c r="S3072" s="94" t="s">
        <v>74</v>
      </c>
      <c r="T3072" s="211"/>
      <c r="U3072" s="211"/>
      <c r="V3072" s="211"/>
      <c r="W3072" s="211"/>
      <c r="X3072" s="211"/>
      <c r="Y3072" s="211"/>
      <c r="Z3072" s="211"/>
      <c r="AA3072" s="211"/>
      <c r="AB3072" s="211"/>
      <c r="AC3072" s="211"/>
      <c r="AD3072" s="211"/>
      <c r="AE3072" s="211"/>
      <c r="AF3072" s="211"/>
      <c r="AG3072" s="211"/>
      <c r="AH3072" s="211"/>
      <c r="AI3072" s="211"/>
    </row>
    <row r="3073" spans="1:35" ht="18.75" x14ac:dyDescent="0.25">
      <c r="A3073" s="88">
        <f>+PACKING!C3063</f>
        <v>0</v>
      </c>
      <c r="B3073" s="89">
        <f>+PACKING!D3063</f>
        <v>0</v>
      </c>
      <c r="C3073" s="90">
        <f>+PACKING!F3063</f>
        <v>0</v>
      </c>
      <c r="D3073" s="90" t="str">
        <f t="shared" si="240"/>
        <v>0---0</v>
      </c>
      <c r="E3073" s="90" t="str">
        <f t="shared" si="241"/>
        <v>0---0</v>
      </c>
      <c r="F3073" s="91">
        <f>+PACKING!E3063</f>
        <v>0</v>
      </c>
      <c r="G3073" s="92">
        <f>+PACKING!I3063</f>
        <v>0</v>
      </c>
      <c r="H3073" s="91" t="s">
        <v>38</v>
      </c>
      <c r="I3073" s="90">
        <f t="shared" si="242"/>
        <v>0</v>
      </c>
      <c r="J3073" s="91">
        <f t="shared" si="243"/>
        <v>0</v>
      </c>
      <c r="K3073" s="90"/>
      <c r="L3073" s="92">
        <f>+PACKING!L3063</f>
        <v>0</v>
      </c>
      <c r="M3073" s="92">
        <f t="shared" si="244"/>
        <v>2</v>
      </c>
      <c r="N3073" s="91">
        <f>+PACKING!G3063</f>
        <v>0</v>
      </c>
      <c r="O3073" s="91">
        <f>+PACKING!H3063</f>
        <v>0</v>
      </c>
      <c r="P3073" s="90" t="s">
        <v>17</v>
      </c>
      <c r="Q3073" s="91">
        <f>+PACKING!J3063</f>
        <v>0</v>
      </c>
      <c r="R3073" s="93">
        <f>+PACKING!K3063</f>
        <v>0</v>
      </c>
      <c r="S3073" s="94" t="s">
        <v>74</v>
      </c>
      <c r="T3073" s="211"/>
      <c r="U3073" s="211"/>
      <c r="V3073" s="211"/>
      <c r="W3073" s="211"/>
      <c r="X3073" s="211"/>
      <c r="Y3073" s="211"/>
      <c r="Z3073" s="211"/>
      <c r="AA3073" s="211"/>
      <c r="AB3073" s="211"/>
      <c r="AC3073" s="211"/>
      <c r="AD3073" s="211"/>
      <c r="AE3073" s="211"/>
      <c r="AF3073" s="211"/>
      <c r="AG3073" s="211"/>
      <c r="AH3073" s="211"/>
      <c r="AI3073" s="211"/>
    </row>
    <row r="3074" spans="1:35" ht="18.75" x14ac:dyDescent="0.25">
      <c r="A3074" s="88">
        <f>+PACKING!C3064</f>
        <v>0</v>
      </c>
      <c r="B3074" s="89">
        <f>+PACKING!D3064</f>
        <v>0</v>
      </c>
      <c r="C3074" s="90">
        <f>+PACKING!F3064</f>
        <v>0</v>
      </c>
      <c r="D3074" s="90" t="str">
        <f t="shared" si="240"/>
        <v>0---0</v>
      </c>
      <c r="E3074" s="90" t="str">
        <f t="shared" si="241"/>
        <v>0---0</v>
      </c>
      <c r="F3074" s="91">
        <f>+PACKING!E3064</f>
        <v>0</v>
      </c>
      <c r="G3074" s="92">
        <f>+PACKING!I3064</f>
        <v>0</v>
      </c>
      <c r="H3074" s="91" t="s">
        <v>38</v>
      </c>
      <c r="I3074" s="90">
        <f t="shared" si="242"/>
        <v>0</v>
      </c>
      <c r="J3074" s="91">
        <f t="shared" si="243"/>
        <v>0</v>
      </c>
      <c r="K3074" s="90"/>
      <c r="L3074" s="92">
        <f>+PACKING!L3064</f>
        <v>0</v>
      </c>
      <c r="M3074" s="92">
        <f t="shared" si="244"/>
        <v>2</v>
      </c>
      <c r="N3074" s="91">
        <f>+PACKING!G3064</f>
        <v>0</v>
      </c>
      <c r="O3074" s="91">
        <f>+PACKING!H3064</f>
        <v>0</v>
      </c>
      <c r="P3074" s="90" t="s">
        <v>17</v>
      </c>
      <c r="Q3074" s="91">
        <f>+PACKING!J3064</f>
        <v>0</v>
      </c>
      <c r="R3074" s="93">
        <f>+PACKING!K3064</f>
        <v>0</v>
      </c>
      <c r="S3074" s="94" t="s">
        <v>74</v>
      </c>
      <c r="T3074" s="211"/>
      <c r="U3074" s="211"/>
      <c r="V3074" s="211"/>
      <c r="W3074" s="211"/>
      <c r="X3074" s="211"/>
      <c r="Y3074" s="211"/>
      <c r="Z3074" s="211"/>
      <c r="AA3074" s="211"/>
      <c r="AB3074" s="211"/>
      <c r="AC3074" s="211"/>
      <c r="AD3074" s="211"/>
      <c r="AE3074" s="211"/>
      <c r="AF3074" s="211"/>
      <c r="AG3074" s="211"/>
      <c r="AH3074" s="211"/>
      <c r="AI3074" s="211"/>
    </row>
    <row r="3075" spans="1:35" ht="18.75" x14ac:dyDescent="0.25">
      <c r="A3075" s="88">
        <f>+PACKING!C3065</f>
        <v>0</v>
      </c>
      <c r="B3075" s="89">
        <f>+PACKING!D3065</f>
        <v>0</v>
      </c>
      <c r="C3075" s="90">
        <f>+PACKING!F3065</f>
        <v>0</v>
      </c>
      <c r="D3075" s="90" t="str">
        <f t="shared" si="240"/>
        <v>0---0</v>
      </c>
      <c r="E3075" s="90" t="str">
        <f t="shared" si="241"/>
        <v>0---0</v>
      </c>
      <c r="F3075" s="91">
        <f>+PACKING!E3065</f>
        <v>0</v>
      </c>
      <c r="G3075" s="92">
        <f>+PACKING!I3065</f>
        <v>0</v>
      </c>
      <c r="H3075" s="91" t="s">
        <v>38</v>
      </c>
      <c r="I3075" s="90">
        <f t="shared" si="242"/>
        <v>0</v>
      </c>
      <c r="J3075" s="91">
        <f t="shared" si="243"/>
        <v>0</v>
      </c>
      <c r="K3075" s="90"/>
      <c r="L3075" s="92">
        <f>+PACKING!L3065</f>
        <v>0</v>
      </c>
      <c r="M3075" s="92">
        <f t="shared" si="244"/>
        <v>2</v>
      </c>
      <c r="N3075" s="91">
        <f>+PACKING!G3065</f>
        <v>0</v>
      </c>
      <c r="O3075" s="91">
        <f>+PACKING!H3065</f>
        <v>0</v>
      </c>
      <c r="P3075" s="90" t="s">
        <v>17</v>
      </c>
      <c r="Q3075" s="91">
        <f>+PACKING!J3065</f>
        <v>0</v>
      </c>
      <c r="R3075" s="93">
        <f>+PACKING!K3065</f>
        <v>0</v>
      </c>
      <c r="S3075" s="94" t="s">
        <v>74</v>
      </c>
      <c r="T3075" s="211"/>
      <c r="U3075" s="211"/>
      <c r="V3075" s="211"/>
      <c r="W3075" s="211"/>
      <c r="X3075" s="211"/>
      <c r="Y3075" s="211"/>
      <c r="Z3075" s="211"/>
      <c r="AA3075" s="211"/>
      <c r="AB3075" s="211"/>
      <c r="AC3075" s="211"/>
      <c r="AD3075" s="211"/>
      <c r="AE3075" s="211"/>
      <c r="AF3075" s="211"/>
      <c r="AG3075" s="211"/>
      <c r="AH3075" s="211"/>
      <c r="AI3075" s="211"/>
    </row>
    <row r="3076" spans="1:35" ht="18.75" x14ac:dyDescent="0.25">
      <c r="A3076" s="88">
        <f>+PACKING!C3066</f>
        <v>0</v>
      </c>
      <c r="B3076" s="89">
        <f>+PACKING!D3066</f>
        <v>0</v>
      </c>
      <c r="C3076" s="90">
        <f>+PACKING!F3066</f>
        <v>0</v>
      </c>
      <c r="D3076" s="90" t="str">
        <f t="shared" si="240"/>
        <v>0---0</v>
      </c>
      <c r="E3076" s="90" t="str">
        <f t="shared" si="241"/>
        <v>0---0</v>
      </c>
      <c r="F3076" s="91">
        <f>+PACKING!E3066</f>
        <v>0</v>
      </c>
      <c r="G3076" s="92">
        <f>+PACKING!I3066</f>
        <v>0</v>
      </c>
      <c r="H3076" s="91" t="s">
        <v>38</v>
      </c>
      <c r="I3076" s="90">
        <f t="shared" si="242"/>
        <v>0</v>
      </c>
      <c r="J3076" s="91">
        <f t="shared" si="243"/>
        <v>0</v>
      </c>
      <c r="K3076" s="90"/>
      <c r="L3076" s="92">
        <f>+PACKING!L3066</f>
        <v>0</v>
      </c>
      <c r="M3076" s="92">
        <f t="shared" si="244"/>
        <v>2</v>
      </c>
      <c r="N3076" s="91">
        <f>+PACKING!G3066</f>
        <v>0</v>
      </c>
      <c r="O3076" s="91">
        <f>+PACKING!H3066</f>
        <v>0</v>
      </c>
      <c r="P3076" s="90" t="s">
        <v>17</v>
      </c>
      <c r="Q3076" s="91">
        <f>+PACKING!J3066</f>
        <v>0</v>
      </c>
      <c r="R3076" s="93">
        <f>+PACKING!K3066</f>
        <v>0</v>
      </c>
      <c r="S3076" s="94" t="s">
        <v>74</v>
      </c>
      <c r="T3076" s="211"/>
      <c r="U3076" s="211"/>
      <c r="V3076" s="211"/>
      <c r="W3076" s="211"/>
      <c r="X3076" s="211"/>
      <c r="Y3076" s="211"/>
      <c r="Z3076" s="211"/>
      <c r="AA3076" s="211"/>
      <c r="AB3076" s="211"/>
      <c r="AC3076" s="211"/>
      <c r="AD3076" s="211"/>
      <c r="AE3076" s="211"/>
      <c r="AF3076" s="211"/>
      <c r="AG3076" s="211"/>
      <c r="AH3076" s="211"/>
      <c r="AI3076" s="211"/>
    </row>
    <row r="3077" spans="1:35" ht="18.75" x14ac:dyDescent="0.25">
      <c r="A3077" s="88">
        <f>+PACKING!C3067</f>
        <v>0</v>
      </c>
      <c r="B3077" s="89">
        <f>+PACKING!D3067</f>
        <v>0</v>
      </c>
      <c r="C3077" s="90">
        <f>+PACKING!F3067</f>
        <v>0</v>
      </c>
      <c r="D3077" s="90" t="str">
        <f t="shared" si="240"/>
        <v>0---0</v>
      </c>
      <c r="E3077" s="90" t="str">
        <f t="shared" si="241"/>
        <v>0---0</v>
      </c>
      <c r="F3077" s="91">
        <f>+PACKING!E3067</f>
        <v>0</v>
      </c>
      <c r="G3077" s="92">
        <f>+PACKING!I3067</f>
        <v>0</v>
      </c>
      <c r="H3077" s="91" t="s">
        <v>38</v>
      </c>
      <c r="I3077" s="90">
        <f t="shared" si="242"/>
        <v>0</v>
      </c>
      <c r="J3077" s="91">
        <f t="shared" si="243"/>
        <v>0</v>
      </c>
      <c r="K3077" s="90"/>
      <c r="L3077" s="92">
        <f>+PACKING!L3067</f>
        <v>0</v>
      </c>
      <c r="M3077" s="92">
        <f t="shared" si="244"/>
        <v>2</v>
      </c>
      <c r="N3077" s="91">
        <f>+PACKING!G3067</f>
        <v>0</v>
      </c>
      <c r="O3077" s="91">
        <f>+PACKING!H3067</f>
        <v>0</v>
      </c>
      <c r="P3077" s="90" t="s">
        <v>17</v>
      </c>
      <c r="Q3077" s="91">
        <f>+PACKING!J3067</f>
        <v>0</v>
      </c>
      <c r="R3077" s="93">
        <f>+PACKING!K3067</f>
        <v>0</v>
      </c>
      <c r="S3077" s="94" t="s">
        <v>74</v>
      </c>
      <c r="T3077" s="211"/>
      <c r="U3077" s="211"/>
      <c r="V3077" s="211"/>
      <c r="W3077" s="211"/>
      <c r="X3077" s="211"/>
      <c r="Y3077" s="211"/>
      <c r="Z3077" s="211"/>
      <c r="AA3077" s="211"/>
      <c r="AB3077" s="211"/>
      <c r="AC3077" s="211"/>
      <c r="AD3077" s="211"/>
      <c r="AE3077" s="211"/>
      <c r="AF3077" s="211"/>
      <c r="AG3077" s="211"/>
      <c r="AH3077" s="211"/>
      <c r="AI3077" s="211"/>
    </row>
    <row r="3078" spans="1:35" ht="18.75" x14ac:dyDescent="0.25">
      <c r="A3078" s="88">
        <f>+PACKING!C3068</f>
        <v>0</v>
      </c>
      <c r="B3078" s="89">
        <f>+PACKING!D3068</f>
        <v>0</v>
      </c>
      <c r="C3078" s="90">
        <f>+PACKING!F3068</f>
        <v>0</v>
      </c>
      <c r="D3078" s="90" t="str">
        <f t="shared" si="240"/>
        <v>0---0</v>
      </c>
      <c r="E3078" s="90" t="str">
        <f t="shared" si="241"/>
        <v>0---0</v>
      </c>
      <c r="F3078" s="91">
        <f>+PACKING!E3068</f>
        <v>0</v>
      </c>
      <c r="G3078" s="92">
        <f>+PACKING!I3068</f>
        <v>0</v>
      </c>
      <c r="H3078" s="91" t="s">
        <v>38</v>
      </c>
      <c r="I3078" s="90">
        <f t="shared" si="242"/>
        <v>0</v>
      </c>
      <c r="J3078" s="91">
        <f t="shared" si="243"/>
        <v>0</v>
      </c>
      <c r="K3078" s="90"/>
      <c r="L3078" s="92">
        <f>+PACKING!L3068</f>
        <v>0</v>
      </c>
      <c r="M3078" s="92">
        <f t="shared" si="244"/>
        <v>2</v>
      </c>
      <c r="N3078" s="91">
        <f>+PACKING!G3068</f>
        <v>0</v>
      </c>
      <c r="O3078" s="91">
        <f>+PACKING!H3068</f>
        <v>0</v>
      </c>
      <c r="P3078" s="90" t="s">
        <v>17</v>
      </c>
      <c r="Q3078" s="91">
        <f>+PACKING!J3068</f>
        <v>0</v>
      </c>
      <c r="R3078" s="93">
        <f>+PACKING!K3068</f>
        <v>0</v>
      </c>
      <c r="S3078" s="94" t="s">
        <v>74</v>
      </c>
      <c r="T3078" s="211"/>
      <c r="U3078" s="211"/>
      <c r="V3078" s="211"/>
      <c r="W3078" s="211"/>
      <c r="X3078" s="211"/>
      <c r="Y3078" s="211"/>
      <c r="Z3078" s="211"/>
      <c r="AA3078" s="211"/>
      <c r="AB3078" s="211"/>
      <c r="AC3078" s="211"/>
      <c r="AD3078" s="211"/>
      <c r="AE3078" s="211"/>
      <c r="AF3078" s="211"/>
      <c r="AG3078" s="211"/>
      <c r="AH3078" s="211"/>
      <c r="AI3078" s="211"/>
    </row>
    <row r="3079" spans="1:35" ht="18.75" x14ac:dyDescent="0.25">
      <c r="A3079" s="88">
        <f>+PACKING!C3069</f>
        <v>0</v>
      </c>
      <c r="B3079" s="89">
        <f>+PACKING!D3069</f>
        <v>0</v>
      </c>
      <c r="C3079" s="90">
        <f>+PACKING!F3069</f>
        <v>0</v>
      </c>
      <c r="D3079" s="90" t="str">
        <f t="shared" si="240"/>
        <v>0---0</v>
      </c>
      <c r="E3079" s="90" t="str">
        <f t="shared" si="241"/>
        <v>0---0</v>
      </c>
      <c r="F3079" s="91">
        <f>+PACKING!E3069</f>
        <v>0</v>
      </c>
      <c r="G3079" s="92">
        <f>+PACKING!I3069</f>
        <v>0</v>
      </c>
      <c r="H3079" s="91" t="s">
        <v>38</v>
      </c>
      <c r="I3079" s="90">
        <f t="shared" si="242"/>
        <v>0</v>
      </c>
      <c r="J3079" s="91">
        <f t="shared" si="243"/>
        <v>0</v>
      </c>
      <c r="K3079" s="90"/>
      <c r="L3079" s="92">
        <f>+PACKING!L3069</f>
        <v>0</v>
      </c>
      <c r="M3079" s="92">
        <f t="shared" si="244"/>
        <v>2</v>
      </c>
      <c r="N3079" s="91">
        <f>+PACKING!G3069</f>
        <v>0</v>
      </c>
      <c r="O3079" s="91">
        <f>+PACKING!H3069</f>
        <v>0</v>
      </c>
      <c r="P3079" s="90" t="s">
        <v>17</v>
      </c>
      <c r="Q3079" s="91">
        <f>+PACKING!J3069</f>
        <v>0</v>
      </c>
      <c r="R3079" s="93">
        <f>+PACKING!K3069</f>
        <v>0</v>
      </c>
      <c r="S3079" s="94" t="s">
        <v>74</v>
      </c>
      <c r="T3079" s="211"/>
      <c r="U3079" s="211"/>
      <c r="V3079" s="211"/>
      <c r="W3079" s="211"/>
      <c r="X3079" s="211"/>
      <c r="Y3079" s="211"/>
      <c r="Z3079" s="211"/>
      <c r="AA3079" s="211"/>
      <c r="AB3079" s="211"/>
      <c r="AC3079" s="211"/>
      <c r="AD3079" s="211"/>
      <c r="AE3079" s="211"/>
      <c r="AF3079" s="211"/>
      <c r="AG3079" s="211"/>
      <c r="AH3079" s="211"/>
      <c r="AI3079" s="211"/>
    </row>
    <row r="3080" spans="1:35" ht="18.75" x14ac:dyDescent="0.25">
      <c r="A3080" s="88">
        <f>+PACKING!C3070</f>
        <v>0</v>
      </c>
      <c r="B3080" s="89">
        <f>+PACKING!D3070</f>
        <v>0</v>
      </c>
      <c r="C3080" s="90">
        <f>+PACKING!F3070</f>
        <v>0</v>
      </c>
      <c r="D3080" s="90" t="str">
        <f t="shared" si="240"/>
        <v>0---0</v>
      </c>
      <c r="E3080" s="90" t="str">
        <f t="shared" si="241"/>
        <v>0---0</v>
      </c>
      <c r="F3080" s="91">
        <f>+PACKING!E3070</f>
        <v>0</v>
      </c>
      <c r="G3080" s="92">
        <f>+PACKING!I3070</f>
        <v>0</v>
      </c>
      <c r="H3080" s="91" t="s">
        <v>38</v>
      </c>
      <c r="I3080" s="90">
        <f t="shared" si="242"/>
        <v>0</v>
      </c>
      <c r="J3080" s="91">
        <f t="shared" si="243"/>
        <v>0</v>
      </c>
      <c r="K3080" s="90"/>
      <c r="L3080" s="92">
        <f>+PACKING!L3070</f>
        <v>0</v>
      </c>
      <c r="M3080" s="92">
        <f t="shared" si="244"/>
        <v>2</v>
      </c>
      <c r="N3080" s="91">
        <f>+PACKING!G3070</f>
        <v>0</v>
      </c>
      <c r="O3080" s="91">
        <f>+PACKING!H3070</f>
        <v>0</v>
      </c>
      <c r="P3080" s="90" t="s">
        <v>17</v>
      </c>
      <c r="Q3080" s="91">
        <f>+PACKING!J3070</f>
        <v>0</v>
      </c>
      <c r="R3080" s="93">
        <f>+PACKING!K3070</f>
        <v>0</v>
      </c>
      <c r="S3080" s="94" t="s">
        <v>74</v>
      </c>
      <c r="T3080" s="211"/>
      <c r="U3080" s="211"/>
      <c r="V3080" s="211"/>
      <c r="W3080" s="211"/>
      <c r="X3080" s="211"/>
      <c r="Y3080" s="211"/>
      <c r="Z3080" s="211"/>
      <c r="AA3080" s="211"/>
      <c r="AB3080" s="211"/>
      <c r="AC3080" s="211"/>
      <c r="AD3080" s="211"/>
      <c r="AE3080" s="211"/>
      <c r="AF3080" s="211"/>
      <c r="AG3080" s="211"/>
      <c r="AH3080" s="211"/>
      <c r="AI3080" s="211"/>
    </row>
    <row r="3081" spans="1:35" ht="18.75" x14ac:dyDescent="0.25">
      <c r="A3081" s="88">
        <f>+PACKING!C3071</f>
        <v>0</v>
      </c>
      <c r="B3081" s="89">
        <f>+PACKING!D3071</f>
        <v>0</v>
      </c>
      <c r="C3081" s="90">
        <f>+PACKING!F3071</f>
        <v>0</v>
      </c>
      <c r="D3081" s="90" t="str">
        <f t="shared" si="240"/>
        <v>0---0</v>
      </c>
      <c r="E3081" s="90" t="str">
        <f t="shared" si="241"/>
        <v>0---0</v>
      </c>
      <c r="F3081" s="91">
        <f>+PACKING!E3071</f>
        <v>0</v>
      </c>
      <c r="G3081" s="92">
        <f>+PACKING!I3071</f>
        <v>0</v>
      </c>
      <c r="H3081" s="91" t="s">
        <v>38</v>
      </c>
      <c r="I3081" s="90">
        <f t="shared" si="242"/>
        <v>0</v>
      </c>
      <c r="J3081" s="91">
        <f t="shared" si="243"/>
        <v>0</v>
      </c>
      <c r="K3081" s="90"/>
      <c r="L3081" s="92">
        <f>+PACKING!L3071</f>
        <v>0</v>
      </c>
      <c r="M3081" s="92">
        <f t="shared" si="244"/>
        <v>2</v>
      </c>
      <c r="N3081" s="91">
        <f>+PACKING!G3071</f>
        <v>0</v>
      </c>
      <c r="O3081" s="91">
        <f>+PACKING!H3071</f>
        <v>0</v>
      </c>
      <c r="P3081" s="90" t="s">
        <v>17</v>
      </c>
      <c r="Q3081" s="91">
        <f>+PACKING!J3071</f>
        <v>0</v>
      </c>
      <c r="R3081" s="93">
        <f>+PACKING!K3071</f>
        <v>0</v>
      </c>
      <c r="S3081" s="94" t="s">
        <v>74</v>
      </c>
      <c r="T3081" s="211"/>
      <c r="U3081" s="211"/>
      <c r="V3081" s="211"/>
      <c r="W3081" s="211"/>
      <c r="X3081" s="211"/>
      <c r="Y3081" s="211"/>
      <c r="Z3081" s="211"/>
      <c r="AA3081" s="211"/>
      <c r="AB3081" s="211"/>
      <c r="AC3081" s="211"/>
      <c r="AD3081" s="211"/>
      <c r="AE3081" s="211"/>
      <c r="AF3081" s="211"/>
      <c r="AG3081" s="211"/>
      <c r="AH3081" s="211"/>
      <c r="AI3081" s="211"/>
    </row>
    <row r="3082" spans="1:35" ht="18.75" x14ac:dyDescent="0.25">
      <c r="A3082" s="88">
        <f>+PACKING!C3072</f>
        <v>0</v>
      </c>
      <c r="B3082" s="89">
        <f>+PACKING!D3072</f>
        <v>0</v>
      </c>
      <c r="C3082" s="90">
        <f>+PACKING!F3072</f>
        <v>0</v>
      </c>
      <c r="D3082" s="90" t="str">
        <f t="shared" si="240"/>
        <v>0---0</v>
      </c>
      <c r="E3082" s="90" t="str">
        <f t="shared" si="241"/>
        <v>0---0</v>
      </c>
      <c r="F3082" s="91">
        <f>+PACKING!E3072</f>
        <v>0</v>
      </c>
      <c r="G3082" s="92">
        <f>+PACKING!I3072</f>
        <v>0</v>
      </c>
      <c r="H3082" s="91" t="s">
        <v>38</v>
      </c>
      <c r="I3082" s="90">
        <f t="shared" si="242"/>
        <v>0</v>
      </c>
      <c r="J3082" s="91">
        <f t="shared" si="243"/>
        <v>0</v>
      </c>
      <c r="K3082" s="90"/>
      <c r="L3082" s="92">
        <f>+PACKING!L3072</f>
        <v>0</v>
      </c>
      <c r="M3082" s="92">
        <f t="shared" si="244"/>
        <v>2</v>
      </c>
      <c r="N3082" s="91">
        <f>+PACKING!G3072</f>
        <v>0</v>
      </c>
      <c r="O3082" s="91">
        <f>+PACKING!H3072</f>
        <v>0</v>
      </c>
      <c r="P3082" s="90" t="s">
        <v>17</v>
      </c>
      <c r="Q3082" s="91">
        <f>+PACKING!J3072</f>
        <v>0</v>
      </c>
      <c r="R3082" s="93">
        <f>+PACKING!K3072</f>
        <v>0</v>
      </c>
      <c r="S3082" s="94" t="s">
        <v>74</v>
      </c>
      <c r="T3082" s="211"/>
      <c r="U3082" s="211"/>
      <c r="V3082" s="211"/>
      <c r="W3082" s="211"/>
      <c r="X3082" s="211"/>
      <c r="Y3082" s="211"/>
      <c r="Z3082" s="211"/>
      <c r="AA3082" s="211"/>
      <c r="AB3082" s="211"/>
      <c r="AC3082" s="211"/>
      <c r="AD3082" s="211"/>
      <c r="AE3082" s="211"/>
      <c r="AF3082" s="211"/>
      <c r="AG3082" s="211"/>
      <c r="AH3082" s="211"/>
      <c r="AI3082" s="211"/>
    </row>
    <row r="3083" spans="1:35" ht="18.75" x14ac:dyDescent="0.25">
      <c r="A3083" s="88">
        <f>+PACKING!C3073</f>
        <v>0</v>
      </c>
      <c r="B3083" s="89">
        <f>+PACKING!D3073</f>
        <v>0</v>
      </c>
      <c r="C3083" s="90">
        <f>+PACKING!F3073</f>
        <v>0</v>
      </c>
      <c r="D3083" s="90" t="str">
        <f t="shared" si="240"/>
        <v>0---0</v>
      </c>
      <c r="E3083" s="90" t="str">
        <f t="shared" si="241"/>
        <v>0---0</v>
      </c>
      <c r="F3083" s="91">
        <f>+PACKING!E3073</f>
        <v>0</v>
      </c>
      <c r="G3083" s="92">
        <f>+PACKING!I3073</f>
        <v>0</v>
      </c>
      <c r="H3083" s="91" t="s">
        <v>38</v>
      </c>
      <c r="I3083" s="90">
        <f t="shared" si="242"/>
        <v>0</v>
      </c>
      <c r="J3083" s="91">
        <f t="shared" si="243"/>
        <v>0</v>
      </c>
      <c r="K3083" s="90"/>
      <c r="L3083" s="92">
        <f>+PACKING!L3073</f>
        <v>0</v>
      </c>
      <c r="M3083" s="92">
        <f t="shared" si="244"/>
        <v>2</v>
      </c>
      <c r="N3083" s="91">
        <f>+PACKING!G3073</f>
        <v>0</v>
      </c>
      <c r="O3083" s="91">
        <f>+PACKING!H3073</f>
        <v>0</v>
      </c>
      <c r="P3083" s="90" t="s">
        <v>17</v>
      </c>
      <c r="Q3083" s="91">
        <f>+PACKING!J3073</f>
        <v>0</v>
      </c>
      <c r="R3083" s="93">
        <f>+PACKING!K3073</f>
        <v>0</v>
      </c>
      <c r="S3083" s="94" t="s">
        <v>74</v>
      </c>
      <c r="T3083" s="211"/>
      <c r="U3083" s="211"/>
      <c r="V3083" s="211"/>
      <c r="W3083" s="211"/>
      <c r="X3083" s="211"/>
      <c r="Y3083" s="211"/>
      <c r="Z3083" s="211"/>
      <c r="AA3083" s="211"/>
      <c r="AB3083" s="211"/>
      <c r="AC3083" s="211"/>
      <c r="AD3083" s="211"/>
      <c r="AE3083" s="211"/>
      <c r="AF3083" s="211"/>
      <c r="AG3083" s="211"/>
      <c r="AH3083" s="211"/>
      <c r="AI3083" s="211"/>
    </row>
    <row r="3084" spans="1:35" ht="18.75" x14ac:dyDescent="0.25">
      <c r="A3084" s="88">
        <f>+PACKING!C3074</f>
        <v>0</v>
      </c>
      <c r="B3084" s="89">
        <f>+PACKING!D3074</f>
        <v>0</v>
      </c>
      <c r="C3084" s="90">
        <f>+PACKING!F3074</f>
        <v>0</v>
      </c>
      <c r="D3084" s="90" t="str">
        <f t="shared" si="240"/>
        <v>0---0</v>
      </c>
      <c r="E3084" s="90" t="str">
        <f t="shared" si="241"/>
        <v>0---0</v>
      </c>
      <c r="F3084" s="91">
        <f>+PACKING!E3074</f>
        <v>0</v>
      </c>
      <c r="G3084" s="92">
        <f>+PACKING!I3074</f>
        <v>0</v>
      </c>
      <c r="H3084" s="91" t="s">
        <v>38</v>
      </c>
      <c r="I3084" s="90">
        <f t="shared" si="242"/>
        <v>0</v>
      </c>
      <c r="J3084" s="91">
        <f t="shared" si="243"/>
        <v>0</v>
      </c>
      <c r="K3084" s="90"/>
      <c r="L3084" s="92">
        <f>+PACKING!L3074</f>
        <v>0</v>
      </c>
      <c r="M3084" s="92">
        <f t="shared" si="244"/>
        <v>2</v>
      </c>
      <c r="N3084" s="91">
        <f>+PACKING!G3074</f>
        <v>0</v>
      </c>
      <c r="O3084" s="91">
        <f>+PACKING!H3074</f>
        <v>0</v>
      </c>
      <c r="P3084" s="90" t="s">
        <v>17</v>
      </c>
      <c r="Q3084" s="91">
        <f>+PACKING!J3074</f>
        <v>0</v>
      </c>
      <c r="R3084" s="93">
        <f>+PACKING!K3074</f>
        <v>0</v>
      </c>
      <c r="S3084" s="94" t="s">
        <v>74</v>
      </c>
      <c r="T3084" s="211"/>
      <c r="U3084" s="211"/>
      <c r="V3084" s="211"/>
      <c r="W3084" s="211"/>
      <c r="X3084" s="211"/>
      <c r="Y3084" s="211"/>
      <c r="Z3084" s="211"/>
      <c r="AA3084" s="211"/>
      <c r="AB3084" s="211"/>
      <c r="AC3084" s="211"/>
      <c r="AD3084" s="211"/>
      <c r="AE3084" s="211"/>
      <c r="AF3084" s="211"/>
      <c r="AG3084" s="211"/>
      <c r="AH3084" s="211"/>
      <c r="AI3084" s="211"/>
    </row>
    <row r="3085" spans="1:35" ht="18.75" x14ac:dyDescent="0.25">
      <c r="A3085" s="88">
        <f>+PACKING!C3075</f>
        <v>0</v>
      </c>
      <c r="B3085" s="89">
        <f>+PACKING!D3075</f>
        <v>0</v>
      </c>
      <c r="C3085" s="90">
        <f>+PACKING!F3075</f>
        <v>0</v>
      </c>
      <c r="D3085" s="90" t="str">
        <f t="shared" si="240"/>
        <v>0---0</v>
      </c>
      <c r="E3085" s="90" t="str">
        <f t="shared" si="241"/>
        <v>0---0</v>
      </c>
      <c r="F3085" s="91">
        <f>+PACKING!E3075</f>
        <v>0</v>
      </c>
      <c r="G3085" s="92">
        <f>+PACKING!I3075</f>
        <v>0</v>
      </c>
      <c r="H3085" s="91" t="s">
        <v>38</v>
      </c>
      <c r="I3085" s="90">
        <f t="shared" si="242"/>
        <v>0</v>
      </c>
      <c r="J3085" s="91">
        <f t="shared" si="243"/>
        <v>0</v>
      </c>
      <c r="K3085" s="90"/>
      <c r="L3085" s="92">
        <f>+PACKING!L3075</f>
        <v>0</v>
      </c>
      <c r="M3085" s="92">
        <f t="shared" si="244"/>
        <v>2</v>
      </c>
      <c r="N3085" s="91">
        <f>+PACKING!G3075</f>
        <v>0</v>
      </c>
      <c r="O3085" s="91">
        <f>+PACKING!H3075</f>
        <v>0</v>
      </c>
      <c r="P3085" s="90" t="s">
        <v>17</v>
      </c>
      <c r="Q3085" s="91">
        <f>+PACKING!J3075</f>
        <v>0</v>
      </c>
      <c r="R3085" s="93">
        <f>+PACKING!K3075</f>
        <v>0</v>
      </c>
      <c r="S3085" s="94" t="s">
        <v>74</v>
      </c>
      <c r="T3085" s="211"/>
      <c r="U3085" s="211"/>
      <c r="V3085" s="211"/>
      <c r="W3085" s="211"/>
      <c r="X3085" s="211"/>
      <c r="Y3085" s="211"/>
      <c r="Z3085" s="211"/>
      <c r="AA3085" s="211"/>
      <c r="AB3085" s="211"/>
      <c r="AC3085" s="211"/>
      <c r="AD3085" s="211"/>
      <c r="AE3085" s="211"/>
      <c r="AF3085" s="211"/>
      <c r="AG3085" s="211"/>
      <c r="AH3085" s="211"/>
      <c r="AI3085" s="211"/>
    </row>
    <row r="3086" spans="1:35" ht="18.75" x14ac:dyDescent="0.25">
      <c r="A3086" s="88">
        <f>+PACKING!C3076</f>
        <v>0</v>
      </c>
      <c r="B3086" s="89">
        <f>+PACKING!D3076</f>
        <v>0</v>
      </c>
      <c r="C3086" s="90">
        <f>+PACKING!F3076</f>
        <v>0</v>
      </c>
      <c r="D3086" s="90" t="str">
        <f t="shared" si="240"/>
        <v>0---0</v>
      </c>
      <c r="E3086" s="90" t="str">
        <f t="shared" si="241"/>
        <v>0---0</v>
      </c>
      <c r="F3086" s="91">
        <f>+PACKING!E3076</f>
        <v>0</v>
      </c>
      <c r="G3086" s="92">
        <f>+PACKING!I3076</f>
        <v>0</v>
      </c>
      <c r="H3086" s="91" t="s">
        <v>38</v>
      </c>
      <c r="I3086" s="90">
        <f t="shared" si="242"/>
        <v>0</v>
      </c>
      <c r="J3086" s="91">
        <f t="shared" si="243"/>
        <v>0</v>
      </c>
      <c r="K3086" s="90"/>
      <c r="L3086" s="92">
        <f>+PACKING!L3076</f>
        <v>0</v>
      </c>
      <c r="M3086" s="92">
        <f t="shared" si="244"/>
        <v>2</v>
      </c>
      <c r="N3086" s="91">
        <f>+PACKING!G3076</f>
        <v>0</v>
      </c>
      <c r="O3086" s="91">
        <f>+PACKING!H3076</f>
        <v>0</v>
      </c>
      <c r="P3086" s="90" t="s">
        <v>17</v>
      </c>
      <c r="Q3086" s="91">
        <f>+PACKING!J3076</f>
        <v>0</v>
      </c>
      <c r="R3086" s="93">
        <f>+PACKING!K3076</f>
        <v>0</v>
      </c>
      <c r="S3086" s="94" t="s">
        <v>74</v>
      </c>
      <c r="T3086" s="211"/>
      <c r="U3086" s="211"/>
      <c r="V3086" s="211"/>
      <c r="W3086" s="211"/>
      <c r="X3086" s="211"/>
      <c r="Y3086" s="211"/>
      <c r="Z3086" s="211"/>
      <c r="AA3086" s="211"/>
      <c r="AB3086" s="211"/>
      <c r="AC3086" s="211"/>
      <c r="AD3086" s="211"/>
      <c r="AE3086" s="211"/>
      <c r="AF3086" s="211"/>
      <c r="AG3086" s="211"/>
      <c r="AH3086" s="211"/>
      <c r="AI3086" s="211"/>
    </row>
    <row r="3087" spans="1:35" ht="18.75" x14ac:dyDescent="0.25">
      <c r="A3087" s="88">
        <f>+PACKING!C3077</f>
        <v>0</v>
      </c>
      <c r="B3087" s="89">
        <f>+PACKING!D3077</f>
        <v>0</v>
      </c>
      <c r="C3087" s="90">
        <f>+PACKING!F3077</f>
        <v>0</v>
      </c>
      <c r="D3087" s="90" t="str">
        <f t="shared" si="240"/>
        <v>0---0</v>
      </c>
      <c r="E3087" s="90" t="str">
        <f t="shared" si="241"/>
        <v>0---0</v>
      </c>
      <c r="F3087" s="91">
        <f>+PACKING!E3077</f>
        <v>0</v>
      </c>
      <c r="G3087" s="92">
        <f>+PACKING!I3077</f>
        <v>0</v>
      </c>
      <c r="H3087" s="91" t="s">
        <v>38</v>
      </c>
      <c r="I3087" s="90">
        <f t="shared" si="242"/>
        <v>0</v>
      </c>
      <c r="J3087" s="91">
        <f t="shared" si="243"/>
        <v>0</v>
      </c>
      <c r="K3087" s="90"/>
      <c r="L3087" s="92">
        <f>+PACKING!L3077</f>
        <v>0</v>
      </c>
      <c r="M3087" s="92">
        <f t="shared" si="244"/>
        <v>2</v>
      </c>
      <c r="N3087" s="91">
        <f>+PACKING!G3077</f>
        <v>0</v>
      </c>
      <c r="O3087" s="91">
        <f>+PACKING!H3077</f>
        <v>0</v>
      </c>
      <c r="P3087" s="90" t="s">
        <v>17</v>
      </c>
      <c r="Q3087" s="91">
        <f>+PACKING!J3077</f>
        <v>0</v>
      </c>
      <c r="R3087" s="93">
        <f>+PACKING!K3077</f>
        <v>0</v>
      </c>
      <c r="S3087" s="94" t="s">
        <v>74</v>
      </c>
      <c r="T3087" s="211"/>
      <c r="U3087" s="211"/>
      <c r="V3087" s="211"/>
      <c r="W3087" s="211"/>
      <c r="X3087" s="211"/>
      <c r="Y3087" s="211"/>
      <c r="Z3087" s="211"/>
      <c r="AA3087" s="211"/>
      <c r="AB3087" s="211"/>
      <c r="AC3087" s="211"/>
      <c r="AD3087" s="211"/>
      <c r="AE3087" s="211"/>
      <c r="AF3087" s="211"/>
      <c r="AG3087" s="211"/>
      <c r="AH3087" s="211"/>
      <c r="AI3087" s="211"/>
    </row>
    <row r="3088" spans="1:35" ht="18.75" x14ac:dyDescent="0.25">
      <c r="A3088" s="88">
        <f>+PACKING!C3078</f>
        <v>0</v>
      </c>
      <c r="B3088" s="89">
        <f>+PACKING!D3078</f>
        <v>0</v>
      </c>
      <c r="C3088" s="90">
        <f>+PACKING!F3078</f>
        <v>0</v>
      </c>
      <c r="D3088" s="90" t="str">
        <f t="shared" si="240"/>
        <v>0---0</v>
      </c>
      <c r="E3088" s="90" t="str">
        <f t="shared" si="241"/>
        <v>0---0</v>
      </c>
      <c r="F3088" s="91">
        <f>+PACKING!E3078</f>
        <v>0</v>
      </c>
      <c r="G3088" s="92">
        <f>+PACKING!I3078</f>
        <v>0</v>
      </c>
      <c r="H3088" s="91" t="s">
        <v>38</v>
      </c>
      <c r="I3088" s="90">
        <f t="shared" si="242"/>
        <v>0</v>
      </c>
      <c r="J3088" s="91">
        <f t="shared" si="243"/>
        <v>0</v>
      </c>
      <c r="K3088" s="90"/>
      <c r="L3088" s="92">
        <f>+PACKING!L3078</f>
        <v>0</v>
      </c>
      <c r="M3088" s="92">
        <f t="shared" si="244"/>
        <v>2</v>
      </c>
      <c r="N3088" s="91">
        <f>+PACKING!G3078</f>
        <v>0</v>
      </c>
      <c r="O3088" s="91">
        <f>+PACKING!H3078</f>
        <v>0</v>
      </c>
      <c r="P3088" s="90" t="s">
        <v>17</v>
      </c>
      <c r="Q3088" s="91">
        <f>+PACKING!J3078</f>
        <v>0</v>
      </c>
      <c r="R3088" s="93">
        <f>+PACKING!K3078</f>
        <v>0</v>
      </c>
      <c r="S3088" s="94" t="s">
        <v>74</v>
      </c>
      <c r="T3088" s="211"/>
      <c r="U3088" s="211"/>
      <c r="V3088" s="211"/>
      <c r="W3088" s="211"/>
      <c r="X3088" s="211"/>
      <c r="Y3088" s="211"/>
      <c r="Z3088" s="211"/>
      <c r="AA3088" s="211"/>
      <c r="AB3088" s="211"/>
      <c r="AC3088" s="211"/>
      <c r="AD3088" s="211"/>
      <c r="AE3088" s="211"/>
      <c r="AF3088" s="211"/>
      <c r="AG3088" s="211"/>
      <c r="AH3088" s="211"/>
      <c r="AI3088" s="211"/>
    </row>
    <row r="3089" spans="1:35" ht="18.75" x14ac:dyDescent="0.25">
      <c r="A3089" s="88">
        <f>+PACKING!C3079</f>
        <v>0</v>
      </c>
      <c r="B3089" s="89">
        <f>+PACKING!D3079</f>
        <v>0</v>
      </c>
      <c r="C3089" s="90">
        <f>+PACKING!F3079</f>
        <v>0</v>
      </c>
      <c r="D3089" s="90" t="str">
        <f t="shared" si="240"/>
        <v>0---0</v>
      </c>
      <c r="E3089" s="90" t="str">
        <f t="shared" si="241"/>
        <v>0---0</v>
      </c>
      <c r="F3089" s="91">
        <f>+PACKING!E3079</f>
        <v>0</v>
      </c>
      <c r="G3089" s="92">
        <f>+PACKING!I3079</f>
        <v>0</v>
      </c>
      <c r="H3089" s="91" t="s">
        <v>38</v>
      </c>
      <c r="I3089" s="90">
        <f t="shared" si="242"/>
        <v>0</v>
      </c>
      <c r="J3089" s="91">
        <f t="shared" si="243"/>
        <v>0</v>
      </c>
      <c r="K3089" s="90"/>
      <c r="L3089" s="92">
        <f>+PACKING!L3079</f>
        <v>0</v>
      </c>
      <c r="M3089" s="92">
        <f t="shared" si="244"/>
        <v>2</v>
      </c>
      <c r="N3089" s="91">
        <f>+PACKING!G3079</f>
        <v>0</v>
      </c>
      <c r="O3089" s="91">
        <f>+PACKING!H3079</f>
        <v>0</v>
      </c>
      <c r="P3089" s="90" t="s">
        <v>17</v>
      </c>
      <c r="Q3089" s="91">
        <f>+PACKING!J3079</f>
        <v>0</v>
      </c>
      <c r="R3089" s="93">
        <f>+PACKING!K3079</f>
        <v>0</v>
      </c>
      <c r="S3089" s="94" t="s">
        <v>74</v>
      </c>
      <c r="T3089" s="211"/>
      <c r="U3089" s="211"/>
      <c r="V3089" s="211"/>
      <c r="W3089" s="211"/>
      <c r="X3089" s="211"/>
      <c r="Y3089" s="211"/>
      <c r="Z3089" s="211"/>
      <c r="AA3089" s="211"/>
      <c r="AB3089" s="211"/>
      <c r="AC3089" s="211"/>
      <c r="AD3089" s="211"/>
      <c r="AE3089" s="211"/>
      <c r="AF3089" s="211"/>
      <c r="AG3089" s="211"/>
      <c r="AH3089" s="211"/>
      <c r="AI3089" s="211"/>
    </row>
    <row r="3090" spans="1:35" ht="18.75" x14ac:dyDescent="0.25">
      <c r="A3090" s="88">
        <f>+PACKING!C3080</f>
        <v>0</v>
      </c>
      <c r="B3090" s="89">
        <f>+PACKING!D3080</f>
        <v>0</v>
      </c>
      <c r="C3090" s="90">
        <f>+PACKING!F3080</f>
        <v>0</v>
      </c>
      <c r="D3090" s="90" t="str">
        <f t="shared" si="240"/>
        <v>0---0</v>
      </c>
      <c r="E3090" s="90" t="str">
        <f t="shared" si="241"/>
        <v>0---0</v>
      </c>
      <c r="F3090" s="91">
        <f>+PACKING!E3080</f>
        <v>0</v>
      </c>
      <c r="G3090" s="92">
        <f>+PACKING!I3080</f>
        <v>0</v>
      </c>
      <c r="H3090" s="91" t="s">
        <v>38</v>
      </c>
      <c r="I3090" s="90">
        <f t="shared" si="242"/>
        <v>0</v>
      </c>
      <c r="J3090" s="91">
        <f t="shared" si="243"/>
        <v>0</v>
      </c>
      <c r="K3090" s="90"/>
      <c r="L3090" s="92">
        <f>+PACKING!L3080</f>
        <v>0</v>
      </c>
      <c r="M3090" s="92">
        <f t="shared" si="244"/>
        <v>2</v>
      </c>
      <c r="N3090" s="91">
        <f>+PACKING!G3080</f>
        <v>0</v>
      </c>
      <c r="O3090" s="91">
        <f>+PACKING!H3080</f>
        <v>0</v>
      </c>
      <c r="P3090" s="90" t="s">
        <v>17</v>
      </c>
      <c r="Q3090" s="91">
        <f>+PACKING!J3080</f>
        <v>0</v>
      </c>
      <c r="R3090" s="93">
        <f>+PACKING!K3080</f>
        <v>0</v>
      </c>
      <c r="S3090" s="94" t="s">
        <v>74</v>
      </c>
      <c r="T3090" s="211"/>
      <c r="U3090" s="211"/>
      <c r="V3090" s="211"/>
      <c r="W3090" s="211"/>
      <c r="X3090" s="211"/>
      <c r="Y3090" s="211"/>
      <c r="Z3090" s="211"/>
      <c r="AA3090" s="211"/>
      <c r="AB3090" s="211"/>
      <c r="AC3090" s="211"/>
      <c r="AD3090" s="211"/>
      <c r="AE3090" s="211"/>
      <c r="AF3090" s="211"/>
      <c r="AG3090" s="211"/>
      <c r="AH3090" s="211"/>
      <c r="AI3090" s="211"/>
    </row>
    <row r="3091" spans="1:35" ht="18.75" x14ac:dyDescent="0.25">
      <c r="A3091" s="88">
        <f>+PACKING!C3081</f>
        <v>0</v>
      </c>
      <c r="B3091" s="89">
        <f>+PACKING!D3081</f>
        <v>0</v>
      </c>
      <c r="C3091" s="90">
        <f>+PACKING!F3081</f>
        <v>0</v>
      </c>
      <c r="D3091" s="90" t="str">
        <f t="shared" si="240"/>
        <v>0---0</v>
      </c>
      <c r="E3091" s="90" t="str">
        <f t="shared" si="241"/>
        <v>0---0</v>
      </c>
      <c r="F3091" s="91">
        <f>+PACKING!E3081</f>
        <v>0</v>
      </c>
      <c r="G3091" s="92">
        <f>+PACKING!I3081</f>
        <v>0</v>
      </c>
      <c r="H3091" s="91" t="s">
        <v>38</v>
      </c>
      <c r="I3091" s="90">
        <f t="shared" si="242"/>
        <v>0</v>
      </c>
      <c r="J3091" s="91">
        <f t="shared" si="243"/>
        <v>0</v>
      </c>
      <c r="K3091" s="90"/>
      <c r="L3091" s="92">
        <f>+PACKING!L3081</f>
        <v>0</v>
      </c>
      <c r="M3091" s="92">
        <f t="shared" si="244"/>
        <v>2</v>
      </c>
      <c r="N3091" s="91">
        <f>+PACKING!G3081</f>
        <v>0</v>
      </c>
      <c r="O3091" s="91">
        <f>+PACKING!H3081</f>
        <v>0</v>
      </c>
      <c r="P3091" s="90" t="s">
        <v>17</v>
      </c>
      <c r="Q3091" s="91">
        <f>+PACKING!J3081</f>
        <v>0</v>
      </c>
      <c r="R3091" s="93">
        <f>+PACKING!K3081</f>
        <v>0</v>
      </c>
      <c r="S3091" s="94" t="s">
        <v>74</v>
      </c>
      <c r="T3091" s="211"/>
      <c r="U3091" s="211"/>
      <c r="V3091" s="211"/>
      <c r="W3091" s="211"/>
      <c r="X3091" s="211"/>
      <c r="Y3091" s="211"/>
      <c r="Z3091" s="211"/>
      <c r="AA3091" s="211"/>
      <c r="AB3091" s="211"/>
      <c r="AC3091" s="211"/>
      <c r="AD3091" s="211"/>
      <c r="AE3091" s="211"/>
      <c r="AF3091" s="211"/>
      <c r="AG3091" s="211"/>
      <c r="AH3091" s="211"/>
      <c r="AI3091" s="211"/>
    </row>
    <row r="3092" spans="1:35" ht="18.75" x14ac:dyDescent="0.25">
      <c r="A3092" s="88">
        <f>+PACKING!C3082</f>
        <v>0</v>
      </c>
      <c r="B3092" s="89">
        <f>+PACKING!D3082</f>
        <v>0</v>
      </c>
      <c r="C3092" s="90">
        <f>+PACKING!F3082</f>
        <v>0</v>
      </c>
      <c r="D3092" s="90" t="str">
        <f t="shared" si="240"/>
        <v>0---0</v>
      </c>
      <c r="E3092" s="90" t="str">
        <f t="shared" si="241"/>
        <v>0---0</v>
      </c>
      <c r="F3092" s="91">
        <f>+PACKING!E3082</f>
        <v>0</v>
      </c>
      <c r="G3092" s="92">
        <f>+PACKING!I3082</f>
        <v>0</v>
      </c>
      <c r="H3092" s="91" t="s">
        <v>38</v>
      </c>
      <c r="I3092" s="90">
        <f t="shared" si="242"/>
        <v>0</v>
      </c>
      <c r="J3092" s="91">
        <f t="shared" si="243"/>
        <v>0</v>
      </c>
      <c r="K3092" s="90"/>
      <c r="L3092" s="92">
        <f>+PACKING!L3082</f>
        <v>0</v>
      </c>
      <c r="M3092" s="92">
        <f t="shared" si="244"/>
        <v>2</v>
      </c>
      <c r="N3092" s="91">
        <f>+PACKING!G3082</f>
        <v>0</v>
      </c>
      <c r="O3092" s="91">
        <f>+PACKING!H3082</f>
        <v>0</v>
      </c>
      <c r="P3092" s="90" t="s">
        <v>17</v>
      </c>
      <c r="Q3092" s="91">
        <f>+PACKING!J3082</f>
        <v>0</v>
      </c>
      <c r="R3092" s="93">
        <f>+PACKING!K3082</f>
        <v>0</v>
      </c>
      <c r="S3092" s="94" t="s">
        <v>74</v>
      </c>
      <c r="T3092" s="211"/>
      <c r="U3092" s="211"/>
      <c r="V3092" s="211"/>
      <c r="W3092" s="211"/>
      <c r="X3092" s="211"/>
      <c r="Y3092" s="211"/>
      <c r="Z3092" s="211"/>
      <c r="AA3092" s="211"/>
      <c r="AB3092" s="211"/>
      <c r="AC3092" s="211"/>
      <c r="AD3092" s="211"/>
      <c r="AE3092" s="211"/>
      <c r="AF3092" s="211"/>
      <c r="AG3092" s="211"/>
      <c r="AH3092" s="211"/>
      <c r="AI3092" s="211"/>
    </row>
    <row r="3093" spans="1:35" ht="18.75" x14ac:dyDescent="0.25">
      <c r="A3093" s="88">
        <f>+PACKING!C3083</f>
        <v>0</v>
      </c>
      <c r="B3093" s="89">
        <f>+PACKING!D3083</f>
        <v>0</v>
      </c>
      <c r="C3093" s="90">
        <f>+PACKING!F3083</f>
        <v>0</v>
      </c>
      <c r="D3093" s="90" t="str">
        <f t="shared" ref="D3093:D3156" si="245">+C3093&amp;H3093&amp;F3093</f>
        <v>0---0</v>
      </c>
      <c r="E3093" s="90" t="str">
        <f t="shared" ref="E3093:E3156" si="246">+N3093&amp;H3093&amp;O3093</f>
        <v>0---0</v>
      </c>
      <c r="F3093" s="91">
        <f>+PACKING!E3083</f>
        <v>0</v>
      </c>
      <c r="G3093" s="92">
        <f>+PACKING!I3083</f>
        <v>0</v>
      </c>
      <c r="H3093" s="91" t="s">
        <v>38</v>
      </c>
      <c r="I3093" s="90">
        <f t="shared" ref="I3093:I3156" si="247">+R3093</f>
        <v>0</v>
      </c>
      <c r="J3093" s="91">
        <f t="shared" ref="J3093:J3156" si="248">+Q3093</f>
        <v>0</v>
      </c>
      <c r="K3093" s="90"/>
      <c r="L3093" s="92">
        <f>+PACKING!L3083</f>
        <v>0</v>
      </c>
      <c r="M3093" s="92">
        <f t="shared" ref="M3093:M3156" si="249">+L3093+2</f>
        <v>2</v>
      </c>
      <c r="N3093" s="91">
        <f>+PACKING!G3083</f>
        <v>0</v>
      </c>
      <c r="O3093" s="91">
        <f>+PACKING!H3083</f>
        <v>0</v>
      </c>
      <c r="P3093" s="90" t="s">
        <v>17</v>
      </c>
      <c r="Q3093" s="91">
        <f>+PACKING!J3083</f>
        <v>0</v>
      </c>
      <c r="R3093" s="93">
        <f>+PACKING!K3083</f>
        <v>0</v>
      </c>
      <c r="S3093" s="94" t="s">
        <v>74</v>
      </c>
      <c r="T3093" s="211"/>
      <c r="U3093" s="211"/>
      <c r="V3093" s="211"/>
      <c r="W3093" s="211"/>
      <c r="X3093" s="211"/>
      <c r="Y3093" s="211"/>
      <c r="Z3093" s="211"/>
      <c r="AA3093" s="211"/>
      <c r="AB3093" s="211"/>
      <c r="AC3093" s="211"/>
      <c r="AD3093" s="211"/>
      <c r="AE3093" s="211"/>
      <c r="AF3093" s="211"/>
      <c r="AG3093" s="211"/>
      <c r="AH3093" s="211"/>
      <c r="AI3093" s="211"/>
    </row>
    <row r="3094" spans="1:35" ht="18.75" x14ac:dyDescent="0.25">
      <c r="A3094" s="88">
        <f>+PACKING!C3084</f>
        <v>0</v>
      </c>
      <c r="B3094" s="89">
        <f>+PACKING!D3084</f>
        <v>0</v>
      </c>
      <c r="C3094" s="90">
        <f>+PACKING!F3084</f>
        <v>0</v>
      </c>
      <c r="D3094" s="90" t="str">
        <f t="shared" si="245"/>
        <v>0---0</v>
      </c>
      <c r="E3094" s="90" t="str">
        <f t="shared" si="246"/>
        <v>0---0</v>
      </c>
      <c r="F3094" s="91">
        <f>+PACKING!E3084</f>
        <v>0</v>
      </c>
      <c r="G3094" s="92">
        <f>+PACKING!I3084</f>
        <v>0</v>
      </c>
      <c r="H3094" s="91" t="s">
        <v>38</v>
      </c>
      <c r="I3094" s="90">
        <f t="shared" si="247"/>
        <v>0</v>
      </c>
      <c r="J3094" s="91">
        <f t="shared" si="248"/>
        <v>0</v>
      </c>
      <c r="K3094" s="90"/>
      <c r="L3094" s="92">
        <f>+PACKING!L3084</f>
        <v>0</v>
      </c>
      <c r="M3094" s="92">
        <f t="shared" si="249"/>
        <v>2</v>
      </c>
      <c r="N3094" s="91">
        <f>+PACKING!G3084</f>
        <v>0</v>
      </c>
      <c r="O3094" s="91">
        <f>+PACKING!H3084</f>
        <v>0</v>
      </c>
      <c r="P3094" s="90" t="s">
        <v>17</v>
      </c>
      <c r="Q3094" s="91">
        <f>+PACKING!J3084</f>
        <v>0</v>
      </c>
      <c r="R3094" s="93">
        <f>+PACKING!K3084</f>
        <v>0</v>
      </c>
      <c r="S3094" s="94" t="s">
        <v>74</v>
      </c>
      <c r="T3094" s="211"/>
      <c r="U3094" s="211"/>
      <c r="V3094" s="211"/>
      <c r="W3094" s="211"/>
      <c r="X3094" s="211"/>
      <c r="Y3094" s="211"/>
      <c r="Z3094" s="211"/>
      <c r="AA3094" s="211"/>
      <c r="AB3094" s="211"/>
      <c r="AC3094" s="211"/>
      <c r="AD3094" s="211"/>
      <c r="AE3094" s="211"/>
      <c r="AF3094" s="211"/>
      <c r="AG3094" s="211"/>
      <c r="AH3094" s="211"/>
      <c r="AI3094" s="211"/>
    </row>
    <row r="3095" spans="1:35" ht="18.75" x14ac:dyDescent="0.25">
      <c r="A3095" s="88">
        <f>+PACKING!C3085</f>
        <v>0</v>
      </c>
      <c r="B3095" s="89">
        <f>+PACKING!D3085</f>
        <v>0</v>
      </c>
      <c r="C3095" s="90">
        <f>+PACKING!F3085</f>
        <v>0</v>
      </c>
      <c r="D3095" s="90" t="str">
        <f t="shared" si="245"/>
        <v>0---0</v>
      </c>
      <c r="E3095" s="90" t="str">
        <f t="shared" si="246"/>
        <v>0---0</v>
      </c>
      <c r="F3095" s="91">
        <f>+PACKING!E3085</f>
        <v>0</v>
      </c>
      <c r="G3095" s="92">
        <f>+PACKING!I3085</f>
        <v>0</v>
      </c>
      <c r="H3095" s="91" t="s">
        <v>38</v>
      </c>
      <c r="I3095" s="90">
        <f t="shared" si="247"/>
        <v>0</v>
      </c>
      <c r="J3095" s="91">
        <f t="shared" si="248"/>
        <v>0</v>
      </c>
      <c r="K3095" s="90"/>
      <c r="L3095" s="92">
        <f>+PACKING!L3085</f>
        <v>0</v>
      </c>
      <c r="M3095" s="92">
        <f t="shared" si="249"/>
        <v>2</v>
      </c>
      <c r="N3095" s="91">
        <f>+PACKING!G3085</f>
        <v>0</v>
      </c>
      <c r="O3095" s="91">
        <f>+PACKING!H3085</f>
        <v>0</v>
      </c>
      <c r="P3095" s="90" t="s">
        <v>17</v>
      </c>
      <c r="Q3095" s="91">
        <f>+PACKING!J3085</f>
        <v>0</v>
      </c>
      <c r="R3095" s="93">
        <f>+PACKING!K3085</f>
        <v>0</v>
      </c>
      <c r="S3095" s="94" t="s">
        <v>74</v>
      </c>
      <c r="T3095" s="211"/>
      <c r="U3095" s="211"/>
      <c r="V3095" s="211"/>
      <c r="W3095" s="211"/>
      <c r="X3095" s="211"/>
      <c r="Y3095" s="211"/>
      <c r="Z3095" s="211"/>
      <c r="AA3095" s="211"/>
      <c r="AB3095" s="211"/>
      <c r="AC3095" s="211"/>
      <c r="AD3095" s="211"/>
      <c r="AE3095" s="211"/>
      <c r="AF3095" s="211"/>
      <c r="AG3095" s="211"/>
      <c r="AH3095" s="211"/>
      <c r="AI3095" s="211"/>
    </row>
    <row r="3096" spans="1:35" ht="18.75" x14ac:dyDescent="0.25">
      <c r="A3096" s="88">
        <f>+PACKING!C3086</f>
        <v>0</v>
      </c>
      <c r="B3096" s="89">
        <f>+PACKING!D3086</f>
        <v>0</v>
      </c>
      <c r="C3096" s="90">
        <f>+PACKING!F3086</f>
        <v>0</v>
      </c>
      <c r="D3096" s="90" t="str">
        <f t="shared" si="245"/>
        <v>0---0</v>
      </c>
      <c r="E3096" s="90" t="str">
        <f t="shared" si="246"/>
        <v>0---0</v>
      </c>
      <c r="F3096" s="91">
        <f>+PACKING!E3086</f>
        <v>0</v>
      </c>
      <c r="G3096" s="92">
        <f>+PACKING!I3086</f>
        <v>0</v>
      </c>
      <c r="H3096" s="91" t="s">
        <v>38</v>
      </c>
      <c r="I3096" s="90">
        <f t="shared" si="247"/>
        <v>0</v>
      </c>
      <c r="J3096" s="91">
        <f t="shared" si="248"/>
        <v>0</v>
      </c>
      <c r="K3096" s="90"/>
      <c r="L3096" s="92">
        <f>+PACKING!L3086</f>
        <v>0</v>
      </c>
      <c r="M3096" s="92">
        <f t="shared" si="249"/>
        <v>2</v>
      </c>
      <c r="N3096" s="91">
        <f>+PACKING!G3086</f>
        <v>0</v>
      </c>
      <c r="O3096" s="91">
        <f>+PACKING!H3086</f>
        <v>0</v>
      </c>
      <c r="P3096" s="90" t="s">
        <v>17</v>
      </c>
      <c r="Q3096" s="91">
        <f>+PACKING!J3086</f>
        <v>0</v>
      </c>
      <c r="R3096" s="93">
        <f>+PACKING!K3086</f>
        <v>0</v>
      </c>
      <c r="S3096" s="94" t="s">
        <v>74</v>
      </c>
      <c r="T3096" s="211"/>
      <c r="U3096" s="211"/>
      <c r="V3096" s="211"/>
      <c r="W3096" s="211"/>
      <c r="X3096" s="211"/>
      <c r="Y3096" s="211"/>
      <c r="Z3096" s="211"/>
      <c r="AA3096" s="211"/>
      <c r="AB3096" s="211"/>
      <c r="AC3096" s="211"/>
      <c r="AD3096" s="211"/>
      <c r="AE3096" s="211"/>
      <c r="AF3096" s="211"/>
      <c r="AG3096" s="211"/>
      <c r="AH3096" s="211"/>
      <c r="AI3096" s="211"/>
    </row>
    <row r="3097" spans="1:35" ht="18.75" x14ac:dyDescent="0.25">
      <c r="A3097" s="88">
        <f>+PACKING!C3087</f>
        <v>0</v>
      </c>
      <c r="B3097" s="89">
        <f>+PACKING!D3087</f>
        <v>0</v>
      </c>
      <c r="C3097" s="90">
        <f>+PACKING!F3087</f>
        <v>0</v>
      </c>
      <c r="D3097" s="90" t="str">
        <f t="shared" si="245"/>
        <v>0---0</v>
      </c>
      <c r="E3097" s="90" t="str">
        <f t="shared" si="246"/>
        <v>0---0</v>
      </c>
      <c r="F3097" s="91">
        <f>+PACKING!E3087</f>
        <v>0</v>
      </c>
      <c r="G3097" s="92">
        <f>+PACKING!I3087</f>
        <v>0</v>
      </c>
      <c r="H3097" s="91" t="s">
        <v>38</v>
      </c>
      <c r="I3097" s="90">
        <f t="shared" si="247"/>
        <v>0</v>
      </c>
      <c r="J3097" s="91">
        <f t="shared" si="248"/>
        <v>0</v>
      </c>
      <c r="K3097" s="90"/>
      <c r="L3097" s="92">
        <f>+PACKING!L3087</f>
        <v>0</v>
      </c>
      <c r="M3097" s="92">
        <f t="shared" si="249"/>
        <v>2</v>
      </c>
      <c r="N3097" s="91">
        <f>+PACKING!G3087</f>
        <v>0</v>
      </c>
      <c r="O3097" s="91">
        <f>+PACKING!H3087</f>
        <v>0</v>
      </c>
      <c r="P3097" s="90" t="s">
        <v>17</v>
      </c>
      <c r="Q3097" s="91">
        <f>+PACKING!J3087</f>
        <v>0</v>
      </c>
      <c r="R3097" s="93">
        <f>+PACKING!K3087</f>
        <v>0</v>
      </c>
      <c r="S3097" s="94" t="s">
        <v>74</v>
      </c>
      <c r="T3097" s="211"/>
      <c r="U3097" s="211"/>
      <c r="V3097" s="211"/>
      <c r="W3097" s="211"/>
      <c r="X3097" s="211"/>
      <c r="Y3097" s="211"/>
      <c r="Z3097" s="211"/>
      <c r="AA3097" s="211"/>
      <c r="AB3097" s="211"/>
      <c r="AC3097" s="211"/>
      <c r="AD3097" s="211"/>
      <c r="AE3097" s="211"/>
      <c r="AF3097" s="211"/>
      <c r="AG3097" s="211"/>
      <c r="AH3097" s="211"/>
      <c r="AI3097" s="211"/>
    </row>
    <row r="3098" spans="1:35" ht="18.75" x14ac:dyDescent="0.25">
      <c r="A3098" s="88">
        <f>+PACKING!C3088</f>
        <v>0</v>
      </c>
      <c r="B3098" s="89">
        <f>+PACKING!D3088</f>
        <v>0</v>
      </c>
      <c r="C3098" s="90">
        <f>+PACKING!F3088</f>
        <v>0</v>
      </c>
      <c r="D3098" s="90" t="str">
        <f t="shared" si="245"/>
        <v>0---0</v>
      </c>
      <c r="E3098" s="90" t="str">
        <f t="shared" si="246"/>
        <v>0---0</v>
      </c>
      <c r="F3098" s="91">
        <f>+PACKING!E3088</f>
        <v>0</v>
      </c>
      <c r="G3098" s="92">
        <f>+PACKING!I3088</f>
        <v>0</v>
      </c>
      <c r="H3098" s="91" t="s">
        <v>38</v>
      </c>
      <c r="I3098" s="90">
        <f t="shared" si="247"/>
        <v>0</v>
      </c>
      <c r="J3098" s="91">
        <f t="shared" si="248"/>
        <v>0</v>
      </c>
      <c r="K3098" s="90"/>
      <c r="L3098" s="92">
        <f>+PACKING!L3088</f>
        <v>0</v>
      </c>
      <c r="M3098" s="92">
        <f t="shared" si="249"/>
        <v>2</v>
      </c>
      <c r="N3098" s="91">
        <f>+PACKING!G3088</f>
        <v>0</v>
      </c>
      <c r="O3098" s="91">
        <f>+PACKING!H3088</f>
        <v>0</v>
      </c>
      <c r="P3098" s="90" t="s">
        <v>17</v>
      </c>
      <c r="Q3098" s="91">
        <f>+PACKING!J3088</f>
        <v>0</v>
      </c>
      <c r="R3098" s="93">
        <f>+PACKING!K3088</f>
        <v>0</v>
      </c>
      <c r="S3098" s="94" t="s">
        <v>74</v>
      </c>
      <c r="T3098" s="211"/>
      <c r="U3098" s="211"/>
      <c r="V3098" s="211"/>
      <c r="W3098" s="211"/>
      <c r="X3098" s="211"/>
      <c r="Y3098" s="211"/>
      <c r="Z3098" s="211"/>
      <c r="AA3098" s="211"/>
      <c r="AB3098" s="211"/>
      <c r="AC3098" s="211"/>
      <c r="AD3098" s="211"/>
      <c r="AE3098" s="211"/>
      <c r="AF3098" s="211"/>
      <c r="AG3098" s="211"/>
      <c r="AH3098" s="211"/>
      <c r="AI3098" s="211"/>
    </row>
    <row r="3099" spans="1:35" ht="18.75" x14ac:dyDescent="0.25">
      <c r="A3099" s="88">
        <f>+PACKING!C3089</f>
        <v>0</v>
      </c>
      <c r="B3099" s="89">
        <f>+PACKING!D3089</f>
        <v>0</v>
      </c>
      <c r="C3099" s="90">
        <f>+PACKING!F3089</f>
        <v>0</v>
      </c>
      <c r="D3099" s="90" t="str">
        <f t="shared" si="245"/>
        <v>0---0</v>
      </c>
      <c r="E3099" s="90" t="str">
        <f t="shared" si="246"/>
        <v>0---0</v>
      </c>
      <c r="F3099" s="91">
        <f>+PACKING!E3089</f>
        <v>0</v>
      </c>
      <c r="G3099" s="92">
        <f>+PACKING!I3089</f>
        <v>0</v>
      </c>
      <c r="H3099" s="91" t="s">
        <v>38</v>
      </c>
      <c r="I3099" s="90">
        <f t="shared" si="247"/>
        <v>0</v>
      </c>
      <c r="J3099" s="91">
        <f t="shared" si="248"/>
        <v>0</v>
      </c>
      <c r="K3099" s="90"/>
      <c r="L3099" s="92">
        <f>+PACKING!L3089</f>
        <v>0</v>
      </c>
      <c r="M3099" s="92">
        <f t="shared" si="249"/>
        <v>2</v>
      </c>
      <c r="N3099" s="91">
        <f>+PACKING!G3089</f>
        <v>0</v>
      </c>
      <c r="O3099" s="91">
        <f>+PACKING!H3089</f>
        <v>0</v>
      </c>
      <c r="P3099" s="90" t="s">
        <v>17</v>
      </c>
      <c r="Q3099" s="91">
        <f>+PACKING!J3089</f>
        <v>0</v>
      </c>
      <c r="R3099" s="93">
        <f>+PACKING!K3089</f>
        <v>0</v>
      </c>
      <c r="S3099" s="94" t="s">
        <v>74</v>
      </c>
      <c r="T3099" s="211"/>
      <c r="U3099" s="211"/>
      <c r="V3099" s="211"/>
      <c r="W3099" s="211"/>
      <c r="X3099" s="211"/>
      <c r="Y3099" s="211"/>
      <c r="Z3099" s="211"/>
      <c r="AA3099" s="211"/>
      <c r="AB3099" s="211"/>
      <c r="AC3099" s="211"/>
      <c r="AD3099" s="211"/>
      <c r="AE3099" s="211"/>
      <c r="AF3099" s="211"/>
      <c r="AG3099" s="211"/>
      <c r="AH3099" s="211"/>
      <c r="AI3099" s="211"/>
    </row>
    <row r="3100" spans="1:35" ht="18.75" x14ac:dyDescent="0.25">
      <c r="A3100" s="88">
        <f>+PACKING!C3090</f>
        <v>0</v>
      </c>
      <c r="B3100" s="89">
        <f>+PACKING!D3090</f>
        <v>0</v>
      </c>
      <c r="C3100" s="90">
        <f>+PACKING!F3090</f>
        <v>0</v>
      </c>
      <c r="D3100" s="90" t="str">
        <f t="shared" si="245"/>
        <v>0---0</v>
      </c>
      <c r="E3100" s="90" t="str">
        <f t="shared" si="246"/>
        <v>0---0</v>
      </c>
      <c r="F3100" s="91">
        <f>+PACKING!E3090</f>
        <v>0</v>
      </c>
      <c r="G3100" s="92">
        <f>+PACKING!I3090</f>
        <v>0</v>
      </c>
      <c r="H3100" s="91" t="s">
        <v>38</v>
      </c>
      <c r="I3100" s="90">
        <f t="shared" si="247"/>
        <v>0</v>
      </c>
      <c r="J3100" s="91">
        <f t="shared" si="248"/>
        <v>0</v>
      </c>
      <c r="K3100" s="90"/>
      <c r="L3100" s="92">
        <f>+PACKING!L3090</f>
        <v>0</v>
      </c>
      <c r="M3100" s="92">
        <f t="shared" si="249"/>
        <v>2</v>
      </c>
      <c r="N3100" s="91">
        <f>+PACKING!G3090</f>
        <v>0</v>
      </c>
      <c r="O3100" s="91">
        <f>+PACKING!H3090</f>
        <v>0</v>
      </c>
      <c r="P3100" s="90" t="s">
        <v>17</v>
      </c>
      <c r="Q3100" s="91">
        <f>+PACKING!J3090</f>
        <v>0</v>
      </c>
      <c r="R3100" s="93">
        <f>+PACKING!K3090</f>
        <v>0</v>
      </c>
      <c r="S3100" s="94" t="s">
        <v>74</v>
      </c>
      <c r="T3100" s="211"/>
      <c r="U3100" s="211"/>
      <c r="V3100" s="211"/>
      <c r="W3100" s="211"/>
      <c r="X3100" s="211"/>
      <c r="Y3100" s="211"/>
      <c r="Z3100" s="211"/>
      <c r="AA3100" s="211"/>
      <c r="AB3100" s="211"/>
      <c r="AC3100" s="211"/>
      <c r="AD3100" s="211"/>
      <c r="AE3100" s="211"/>
      <c r="AF3100" s="211"/>
      <c r="AG3100" s="211"/>
      <c r="AH3100" s="211"/>
      <c r="AI3100" s="211"/>
    </row>
    <row r="3101" spans="1:35" ht="18.75" x14ac:dyDescent="0.25">
      <c r="A3101" s="88">
        <f>+PACKING!C3091</f>
        <v>0</v>
      </c>
      <c r="B3101" s="89">
        <f>+PACKING!D3091</f>
        <v>0</v>
      </c>
      <c r="C3101" s="90">
        <f>+PACKING!F3091</f>
        <v>0</v>
      </c>
      <c r="D3101" s="90" t="str">
        <f t="shared" si="245"/>
        <v>0---0</v>
      </c>
      <c r="E3101" s="90" t="str">
        <f t="shared" si="246"/>
        <v>0---0</v>
      </c>
      <c r="F3101" s="91">
        <f>+PACKING!E3091</f>
        <v>0</v>
      </c>
      <c r="G3101" s="92">
        <f>+PACKING!I3091</f>
        <v>0</v>
      </c>
      <c r="H3101" s="91" t="s">
        <v>38</v>
      </c>
      <c r="I3101" s="90">
        <f t="shared" si="247"/>
        <v>0</v>
      </c>
      <c r="J3101" s="91">
        <f t="shared" si="248"/>
        <v>0</v>
      </c>
      <c r="K3101" s="90"/>
      <c r="L3101" s="92">
        <f>+PACKING!L3091</f>
        <v>0</v>
      </c>
      <c r="M3101" s="92">
        <f t="shared" si="249"/>
        <v>2</v>
      </c>
      <c r="N3101" s="91">
        <f>+PACKING!G3091</f>
        <v>0</v>
      </c>
      <c r="O3101" s="91">
        <f>+PACKING!H3091</f>
        <v>0</v>
      </c>
      <c r="P3101" s="90" t="s">
        <v>17</v>
      </c>
      <c r="Q3101" s="91">
        <f>+PACKING!J3091</f>
        <v>0</v>
      </c>
      <c r="R3101" s="93">
        <f>+PACKING!K3091</f>
        <v>0</v>
      </c>
      <c r="S3101" s="94" t="s">
        <v>74</v>
      </c>
      <c r="T3101" s="211"/>
      <c r="U3101" s="211"/>
      <c r="V3101" s="211"/>
      <c r="W3101" s="211"/>
      <c r="X3101" s="211"/>
      <c r="Y3101" s="211"/>
      <c r="Z3101" s="211"/>
      <c r="AA3101" s="211"/>
      <c r="AB3101" s="211"/>
      <c r="AC3101" s="211"/>
      <c r="AD3101" s="211"/>
      <c r="AE3101" s="211"/>
      <c r="AF3101" s="211"/>
      <c r="AG3101" s="211"/>
      <c r="AH3101" s="211"/>
      <c r="AI3101" s="211"/>
    </row>
    <row r="3102" spans="1:35" ht="18.75" x14ac:dyDescent="0.25">
      <c r="A3102" s="88">
        <f>+PACKING!C3092</f>
        <v>0</v>
      </c>
      <c r="B3102" s="89">
        <f>+PACKING!D3092</f>
        <v>0</v>
      </c>
      <c r="C3102" s="90">
        <f>+PACKING!F3092</f>
        <v>0</v>
      </c>
      <c r="D3102" s="90" t="str">
        <f t="shared" si="245"/>
        <v>0---0</v>
      </c>
      <c r="E3102" s="90" t="str">
        <f t="shared" si="246"/>
        <v>0---0</v>
      </c>
      <c r="F3102" s="91">
        <f>+PACKING!E3092</f>
        <v>0</v>
      </c>
      <c r="G3102" s="92">
        <f>+PACKING!I3092</f>
        <v>0</v>
      </c>
      <c r="H3102" s="91" t="s">
        <v>38</v>
      </c>
      <c r="I3102" s="90">
        <f t="shared" si="247"/>
        <v>0</v>
      </c>
      <c r="J3102" s="91">
        <f t="shared" si="248"/>
        <v>0</v>
      </c>
      <c r="K3102" s="90"/>
      <c r="L3102" s="92">
        <f>+PACKING!L3092</f>
        <v>0</v>
      </c>
      <c r="M3102" s="92">
        <f t="shared" si="249"/>
        <v>2</v>
      </c>
      <c r="N3102" s="91">
        <f>+PACKING!G3092</f>
        <v>0</v>
      </c>
      <c r="O3102" s="91">
        <f>+PACKING!H3092</f>
        <v>0</v>
      </c>
      <c r="P3102" s="90" t="s">
        <v>17</v>
      </c>
      <c r="Q3102" s="91">
        <f>+PACKING!J3092</f>
        <v>0</v>
      </c>
      <c r="R3102" s="93">
        <f>+PACKING!K3092</f>
        <v>0</v>
      </c>
      <c r="S3102" s="94" t="s">
        <v>74</v>
      </c>
      <c r="T3102" s="211"/>
      <c r="U3102" s="211"/>
      <c r="V3102" s="211"/>
      <c r="W3102" s="211"/>
      <c r="X3102" s="211"/>
      <c r="Y3102" s="211"/>
      <c r="Z3102" s="211"/>
      <c r="AA3102" s="211"/>
      <c r="AB3102" s="211"/>
      <c r="AC3102" s="211"/>
      <c r="AD3102" s="211"/>
      <c r="AE3102" s="211"/>
      <c r="AF3102" s="211"/>
      <c r="AG3102" s="211"/>
      <c r="AH3102" s="211"/>
      <c r="AI3102" s="211"/>
    </row>
    <row r="3103" spans="1:35" ht="18.75" x14ac:dyDescent="0.25">
      <c r="A3103" s="88">
        <f>+PACKING!C3093</f>
        <v>0</v>
      </c>
      <c r="B3103" s="89">
        <f>+PACKING!D3093</f>
        <v>0</v>
      </c>
      <c r="C3103" s="90">
        <f>+PACKING!F3093</f>
        <v>0</v>
      </c>
      <c r="D3103" s="90" t="str">
        <f t="shared" si="245"/>
        <v>0---0</v>
      </c>
      <c r="E3103" s="90" t="str">
        <f t="shared" si="246"/>
        <v>0---0</v>
      </c>
      <c r="F3103" s="91">
        <f>+PACKING!E3093</f>
        <v>0</v>
      </c>
      <c r="G3103" s="92">
        <f>+PACKING!I3093</f>
        <v>0</v>
      </c>
      <c r="H3103" s="91" t="s">
        <v>38</v>
      </c>
      <c r="I3103" s="90">
        <f t="shared" si="247"/>
        <v>0</v>
      </c>
      <c r="J3103" s="91">
        <f t="shared" si="248"/>
        <v>0</v>
      </c>
      <c r="K3103" s="90"/>
      <c r="L3103" s="92">
        <f>+PACKING!L3093</f>
        <v>0</v>
      </c>
      <c r="M3103" s="92">
        <f t="shared" si="249"/>
        <v>2</v>
      </c>
      <c r="N3103" s="91">
        <f>+PACKING!G3093</f>
        <v>0</v>
      </c>
      <c r="O3103" s="91">
        <f>+PACKING!H3093</f>
        <v>0</v>
      </c>
      <c r="P3103" s="90" t="s">
        <v>17</v>
      </c>
      <c r="Q3103" s="91">
        <f>+PACKING!J3093</f>
        <v>0</v>
      </c>
      <c r="R3103" s="93">
        <f>+PACKING!K3093</f>
        <v>0</v>
      </c>
      <c r="S3103" s="94" t="s">
        <v>74</v>
      </c>
      <c r="T3103" s="211"/>
      <c r="U3103" s="211"/>
      <c r="V3103" s="211"/>
      <c r="W3103" s="211"/>
      <c r="X3103" s="211"/>
      <c r="Y3103" s="211"/>
      <c r="Z3103" s="211"/>
      <c r="AA3103" s="211"/>
      <c r="AB3103" s="211"/>
      <c r="AC3103" s="211"/>
      <c r="AD3103" s="211"/>
      <c r="AE3103" s="211"/>
      <c r="AF3103" s="211"/>
      <c r="AG3103" s="211"/>
      <c r="AH3103" s="211"/>
      <c r="AI3103" s="211"/>
    </row>
    <row r="3104" spans="1:35" ht="18.75" x14ac:dyDescent="0.25">
      <c r="A3104" s="88">
        <f>+PACKING!C3094</f>
        <v>0</v>
      </c>
      <c r="B3104" s="89">
        <f>+PACKING!D3094</f>
        <v>0</v>
      </c>
      <c r="C3104" s="90">
        <f>+PACKING!F3094</f>
        <v>0</v>
      </c>
      <c r="D3104" s="90" t="str">
        <f t="shared" si="245"/>
        <v>0---0</v>
      </c>
      <c r="E3104" s="90" t="str">
        <f t="shared" si="246"/>
        <v>0---0</v>
      </c>
      <c r="F3104" s="91">
        <f>+PACKING!E3094</f>
        <v>0</v>
      </c>
      <c r="G3104" s="92">
        <f>+PACKING!I3094</f>
        <v>0</v>
      </c>
      <c r="H3104" s="91" t="s">
        <v>38</v>
      </c>
      <c r="I3104" s="90">
        <f t="shared" si="247"/>
        <v>0</v>
      </c>
      <c r="J3104" s="91">
        <f t="shared" si="248"/>
        <v>0</v>
      </c>
      <c r="K3104" s="90"/>
      <c r="L3104" s="92">
        <f>+PACKING!L3094</f>
        <v>0</v>
      </c>
      <c r="M3104" s="92">
        <f t="shared" si="249"/>
        <v>2</v>
      </c>
      <c r="N3104" s="91">
        <f>+PACKING!G3094</f>
        <v>0</v>
      </c>
      <c r="O3104" s="91">
        <f>+PACKING!H3094</f>
        <v>0</v>
      </c>
      <c r="P3104" s="90" t="s">
        <v>17</v>
      </c>
      <c r="Q3104" s="91">
        <f>+PACKING!J3094</f>
        <v>0</v>
      </c>
      <c r="R3104" s="93">
        <f>+PACKING!K3094</f>
        <v>0</v>
      </c>
      <c r="S3104" s="94" t="s">
        <v>74</v>
      </c>
      <c r="T3104" s="211"/>
      <c r="U3104" s="211"/>
      <c r="V3104" s="211"/>
      <c r="W3104" s="211"/>
      <c r="X3104" s="211"/>
      <c r="Y3104" s="211"/>
      <c r="Z3104" s="211"/>
      <c r="AA3104" s="211"/>
      <c r="AB3104" s="211"/>
      <c r="AC3104" s="211"/>
      <c r="AD3104" s="211"/>
      <c r="AE3104" s="211"/>
      <c r="AF3104" s="211"/>
      <c r="AG3104" s="211"/>
      <c r="AH3104" s="211"/>
      <c r="AI3104" s="211"/>
    </row>
    <row r="3105" spans="1:35" ht="18.75" x14ac:dyDescent="0.25">
      <c r="A3105" s="88">
        <f>+PACKING!C3095</f>
        <v>0</v>
      </c>
      <c r="B3105" s="89">
        <f>+PACKING!D3095</f>
        <v>0</v>
      </c>
      <c r="C3105" s="90">
        <f>+PACKING!F3095</f>
        <v>0</v>
      </c>
      <c r="D3105" s="90" t="str">
        <f t="shared" si="245"/>
        <v>0---0</v>
      </c>
      <c r="E3105" s="90" t="str">
        <f t="shared" si="246"/>
        <v>0---0</v>
      </c>
      <c r="F3105" s="91">
        <f>+PACKING!E3095</f>
        <v>0</v>
      </c>
      <c r="G3105" s="92">
        <f>+PACKING!I3095</f>
        <v>0</v>
      </c>
      <c r="H3105" s="91" t="s">
        <v>38</v>
      </c>
      <c r="I3105" s="90">
        <f t="shared" si="247"/>
        <v>0</v>
      </c>
      <c r="J3105" s="91">
        <f t="shared" si="248"/>
        <v>0</v>
      </c>
      <c r="K3105" s="90"/>
      <c r="L3105" s="92">
        <f>+PACKING!L3095</f>
        <v>0</v>
      </c>
      <c r="M3105" s="92">
        <f t="shared" si="249"/>
        <v>2</v>
      </c>
      <c r="N3105" s="91">
        <f>+PACKING!G3095</f>
        <v>0</v>
      </c>
      <c r="O3105" s="91">
        <f>+PACKING!H3095</f>
        <v>0</v>
      </c>
      <c r="P3105" s="90" t="s">
        <v>17</v>
      </c>
      <c r="Q3105" s="91">
        <f>+PACKING!J3095</f>
        <v>0</v>
      </c>
      <c r="R3105" s="93">
        <f>+PACKING!K3095</f>
        <v>0</v>
      </c>
      <c r="S3105" s="94" t="s">
        <v>74</v>
      </c>
      <c r="T3105" s="211"/>
      <c r="U3105" s="211"/>
      <c r="V3105" s="211"/>
      <c r="W3105" s="211"/>
      <c r="X3105" s="211"/>
      <c r="Y3105" s="211"/>
      <c r="Z3105" s="211"/>
      <c r="AA3105" s="211"/>
      <c r="AB3105" s="211"/>
      <c r="AC3105" s="211"/>
      <c r="AD3105" s="211"/>
      <c r="AE3105" s="211"/>
      <c r="AF3105" s="211"/>
      <c r="AG3105" s="211"/>
      <c r="AH3105" s="211"/>
      <c r="AI3105" s="211"/>
    </row>
    <row r="3106" spans="1:35" ht="18.75" x14ac:dyDescent="0.25">
      <c r="A3106" s="88">
        <f>+PACKING!C3096</f>
        <v>0</v>
      </c>
      <c r="B3106" s="89">
        <f>+PACKING!D3096</f>
        <v>0</v>
      </c>
      <c r="C3106" s="90">
        <f>+PACKING!F3096</f>
        <v>0</v>
      </c>
      <c r="D3106" s="90" t="str">
        <f t="shared" si="245"/>
        <v>0---0</v>
      </c>
      <c r="E3106" s="90" t="str">
        <f t="shared" si="246"/>
        <v>0---0</v>
      </c>
      <c r="F3106" s="91">
        <f>+PACKING!E3096</f>
        <v>0</v>
      </c>
      <c r="G3106" s="92">
        <f>+PACKING!I3096</f>
        <v>0</v>
      </c>
      <c r="H3106" s="91" t="s">
        <v>38</v>
      </c>
      <c r="I3106" s="90">
        <f t="shared" si="247"/>
        <v>0</v>
      </c>
      <c r="J3106" s="91">
        <f t="shared" si="248"/>
        <v>0</v>
      </c>
      <c r="K3106" s="90"/>
      <c r="L3106" s="92">
        <f>+PACKING!L3096</f>
        <v>0</v>
      </c>
      <c r="M3106" s="92">
        <f t="shared" si="249"/>
        <v>2</v>
      </c>
      <c r="N3106" s="91">
        <f>+PACKING!G3096</f>
        <v>0</v>
      </c>
      <c r="O3106" s="91">
        <f>+PACKING!H3096</f>
        <v>0</v>
      </c>
      <c r="P3106" s="90" t="s">
        <v>17</v>
      </c>
      <c r="Q3106" s="91">
        <f>+PACKING!J3096</f>
        <v>0</v>
      </c>
      <c r="R3106" s="93">
        <f>+PACKING!K3096</f>
        <v>0</v>
      </c>
      <c r="S3106" s="94" t="s">
        <v>74</v>
      </c>
      <c r="T3106" s="211"/>
      <c r="U3106" s="211"/>
      <c r="V3106" s="211"/>
      <c r="W3106" s="211"/>
      <c r="X3106" s="211"/>
      <c r="Y3106" s="211"/>
      <c r="Z3106" s="211"/>
      <c r="AA3106" s="211"/>
      <c r="AB3106" s="211"/>
      <c r="AC3106" s="211"/>
      <c r="AD3106" s="211"/>
      <c r="AE3106" s="211"/>
      <c r="AF3106" s="211"/>
      <c r="AG3106" s="211"/>
      <c r="AH3106" s="211"/>
      <c r="AI3106" s="211"/>
    </row>
    <row r="3107" spans="1:35" ht="18.75" x14ac:dyDescent="0.25">
      <c r="A3107" s="88">
        <f>+PACKING!C3097</f>
        <v>0</v>
      </c>
      <c r="B3107" s="89">
        <f>+PACKING!D3097</f>
        <v>0</v>
      </c>
      <c r="C3107" s="90">
        <f>+PACKING!F3097</f>
        <v>0</v>
      </c>
      <c r="D3107" s="90" t="str">
        <f t="shared" si="245"/>
        <v>0---0</v>
      </c>
      <c r="E3107" s="90" t="str">
        <f t="shared" si="246"/>
        <v>0---0</v>
      </c>
      <c r="F3107" s="91">
        <f>+PACKING!E3097</f>
        <v>0</v>
      </c>
      <c r="G3107" s="92">
        <f>+PACKING!I3097</f>
        <v>0</v>
      </c>
      <c r="H3107" s="91" t="s">
        <v>38</v>
      </c>
      <c r="I3107" s="90">
        <f t="shared" si="247"/>
        <v>0</v>
      </c>
      <c r="J3107" s="91">
        <f t="shared" si="248"/>
        <v>0</v>
      </c>
      <c r="K3107" s="90"/>
      <c r="L3107" s="92">
        <f>+PACKING!L3097</f>
        <v>0</v>
      </c>
      <c r="M3107" s="92">
        <f t="shared" si="249"/>
        <v>2</v>
      </c>
      <c r="N3107" s="91">
        <f>+PACKING!G3097</f>
        <v>0</v>
      </c>
      <c r="O3107" s="91">
        <f>+PACKING!H3097</f>
        <v>0</v>
      </c>
      <c r="P3107" s="90" t="s">
        <v>17</v>
      </c>
      <c r="Q3107" s="91">
        <f>+PACKING!J3097</f>
        <v>0</v>
      </c>
      <c r="R3107" s="93">
        <f>+PACKING!K3097</f>
        <v>0</v>
      </c>
      <c r="S3107" s="94" t="s">
        <v>74</v>
      </c>
      <c r="T3107" s="211"/>
      <c r="U3107" s="211"/>
      <c r="V3107" s="211"/>
      <c r="W3107" s="211"/>
      <c r="X3107" s="211"/>
      <c r="Y3107" s="211"/>
      <c r="Z3107" s="211"/>
      <c r="AA3107" s="211"/>
      <c r="AB3107" s="211"/>
      <c r="AC3107" s="211"/>
      <c r="AD3107" s="211"/>
      <c r="AE3107" s="211"/>
      <c r="AF3107" s="211"/>
      <c r="AG3107" s="211"/>
      <c r="AH3107" s="211"/>
      <c r="AI3107" s="211"/>
    </row>
    <row r="3108" spans="1:35" ht="18.75" x14ac:dyDescent="0.25">
      <c r="A3108" s="88">
        <f>+PACKING!C3098</f>
        <v>0</v>
      </c>
      <c r="B3108" s="89">
        <f>+PACKING!D3098</f>
        <v>0</v>
      </c>
      <c r="C3108" s="90">
        <f>+PACKING!F3098</f>
        <v>0</v>
      </c>
      <c r="D3108" s="90" t="str">
        <f t="shared" si="245"/>
        <v>0---0</v>
      </c>
      <c r="E3108" s="90" t="str">
        <f t="shared" si="246"/>
        <v>0---0</v>
      </c>
      <c r="F3108" s="91">
        <f>+PACKING!E3098</f>
        <v>0</v>
      </c>
      <c r="G3108" s="92">
        <f>+PACKING!I3098</f>
        <v>0</v>
      </c>
      <c r="H3108" s="91" t="s">
        <v>38</v>
      </c>
      <c r="I3108" s="90">
        <f t="shared" si="247"/>
        <v>0</v>
      </c>
      <c r="J3108" s="91">
        <f t="shared" si="248"/>
        <v>0</v>
      </c>
      <c r="K3108" s="90"/>
      <c r="L3108" s="92">
        <f>+PACKING!L3098</f>
        <v>0</v>
      </c>
      <c r="M3108" s="92">
        <f t="shared" si="249"/>
        <v>2</v>
      </c>
      <c r="N3108" s="91">
        <f>+PACKING!G3098</f>
        <v>0</v>
      </c>
      <c r="O3108" s="91">
        <f>+PACKING!H3098</f>
        <v>0</v>
      </c>
      <c r="P3108" s="90" t="s">
        <v>17</v>
      </c>
      <c r="Q3108" s="91">
        <f>+PACKING!J3098</f>
        <v>0</v>
      </c>
      <c r="R3108" s="93">
        <f>+PACKING!K3098</f>
        <v>0</v>
      </c>
      <c r="S3108" s="94" t="s">
        <v>74</v>
      </c>
      <c r="T3108" s="211"/>
      <c r="U3108" s="211"/>
      <c r="V3108" s="211"/>
      <c r="W3108" s="211"/>
      <c r="X3108" s="211"/>
      <c r="Y3108" s="211"/>
      <c r="Z3108" s="211"/>
      <c r="AA3108" s="211"/>
      <c r="AB3108" s="211"/>
      <c r="AC3108" s="211"/>
      <c r="AD3108" s="211"/>
      <c r="AE3108" s="211"/>
      <c r="AF3108" s="211"/>
      <c r="AG3108" s="211"/>
      <c r="AH3108" s="211"/>
      <c r="AI3108" s="211"/>
    </row>
    <row r="3109" spans="1:35" ht="18.75" x14ac:dyDescent="0.25">
      <c r="A3109" s="88">
        <f>+PACKING!C3099</f>
        <v>0</v>
      </c>
      <c r="B3109" s="89">
        <f>+PACKING!D3099</f>
        <v>0</v>
      </c>
      <c r="C3109" s="90">
        <f>+PACKING!F3099</f>
        <v>0</v>
      </c>
      <c r="D3109" s="90" t="str">
        <f t="shared" si="245"/>
        <v>0---0</v>
      </c>
      <c r="E3109" s="90" t="str">
        <f t="shared" si="246"/>
        <v>0---0</v>
      </c>
      <c r="F3109" s="91">
        <f>+PACKING!E3099</f>
        <v>0</v>
      </c>
      <c r="G3109" s="92">
        <f>+PACKING!I3099</f>
        <v>0</v>
      </c>
      <c r="H3109" s="91" t="s">
        <v>38</v>
      </c>
      <c r="I3109" s="90">
        <f t="shared" si="247"/>
        <v>0</v>
      </c>
      <c r="J3109" s="91">
        <f t="shared" si="248"/>
        <v>0</v>
      </c>
      <c r="K3109" s="90"/>
      <c r="L3109" s="92">
        <f>+PACKING!L3099</f>
        <v>0</v>
      </c>
      <c r="M3109" s="92">
        <f t="shared" si="249"/>
        <v>2</v>
      </c>
      <c r="N3109" s="91">
        <f>+PACKING!G3099</f>
        <v>0</v>
      </c>
      <c r="O3109" s="91">
        <f>+PACKING!H3099</f>
        <v>0</v>
      </c>
      <c r="P3109" s="90" t="s">
        <v>17</v>
      </c>
      <c r="Q3109" s="91">
        <f>+PACKING!J3099</f>
        <v>0</v>
      </c>
      <c r="R3109" s="93">
        <f>+PACKING!K3099</f>
        <v>0</v>
      </c>
      <c r="S3109" s="94" t="s">
        <v>74</v>
      </c>
      <c r="T3109" s="211"/>
      <c r="U3109" s="211"/>
      <c r="V3109" s="211"/>
      <c r="W3109" s="211"/>
      <c r="X3109" s="211"/>
      <c r="Y3109" s="211"/>
      <c r="Z3109" s="211"/>
      <c r="AA3109" s="211"/>
      <c r="AB3109" s="211"/>
      <c r="AC3109" s="211"/>
      <c r="AD3109" s="211"/>
      <c r="AE3109" s="211"/>
      <c r="AF3109" s="211"/>
      <c r="AG3109" s="211"/>
      <c r="AH3109" s="211"/>
      <c r="AI3109" s="211"/>
    </row>
    <row r="3110" spans="1:35" ht="18.75" x14ac:dyDescent="0.25">
      <c r="A3110" s="88">
        <f>+PACKING!C3100</f>
        <v>0</v>
      </c>
      <c r="B3110" s="89">
        <f>+PACKING!D3100</f>
        <v>0</v>
      </c>
      <c r="C3110" s="90">
        <f>+PACKING!F3100</f>
        <v>0</v>
      </c>
      <c r="D3110" s="90" t="str">
        <f t="shared" si="245"/>
        <v>0---0</v>
      </c>
      <c r="E3110" s="90" t="str">
        <f t="shared" si="246"/>
        <v>0---0</v>
      </c>
      <c r="F3110" s="91">
        <f>+PACKING!E3100</f>
        <v>0</v>
      </c>
      <c r="G3110" s="92">
        <f>+PACKING!I3100</f>
        <v>0</v>
      </c>
      <c r="H3110" s="91" t="s">
        <v>38</v>
      </c>
      <c r="I3110" s="90">
        <f t="shared" si="247"/>
        <v>0</v>
      </c>
      <c r="J3110" s="91">
        <f t="shared" si="248"/>
        <v>0</v>
      </c>
      <c r="K3110" s="90"/>
      <c r="L3110" s="92">
        <f>+PACKING!L3100</f>
        <v>0</v>
      </c>
      <c r="M3110" s="92">
        <f t="shared" si="249"/>
        <v>2</v>
      </c>
      <c r="N3110" s="91">
        <f>+PACKING!G3100</f>
        <v>0</v>
      </c>
      <c r="O3110" s="91">
        <f>+PACKING!H3100</f>
        <v>0</v>
      </c>
      <c r="P3110" s="90" t="s">
        <v>17</v>
      </c>
      <c r="Q3110" s="91">
        <f>+PACKING!J3100</f>
        <v>0</v>
      </c>
      <c r="R3110" s="93">
        <f>+PACKING!K3100</f>
        <v>0</v>
      </c>
      <c r="S3110" s="94" t="s">
        <v>74</v>
      </c>
      <c r="T3110" s="211"/>
      <c r="U3110" s="211"/>
      <c r="V3110" s="211"/>
      <c r="W3110" s="211"/>
      <c r="X3110" s="211"/>
      <c r="Y3110" s="211"/>
      <c r="Z3110" s="211"/>
      <c r="AA3110" s="211"/>
      <c r="AB3110" s="211"/>
      <c r="AC3110" s="211"/>
      <c r="AD3110" s="211"/>
      <c r="AE3110" s="211"/>
      <c r="AF3110" s="211"/>
      <c r="AG3110" s="211"/>
      <c r="AH3110" s="211"/>
      <c r="AI3110" s="211"/>
    </row>
    <row r="3111" spans="1:35" ht="18.75" x14ac:dyDescent="0.25">
      <c r="A3111" s="88">
        <f>+PACKING!C3101</f>
        <v>0</v>
      </c>
      <c r="B3111" s="89">
        <f>+PACKING!D3101</f>
        <v>0</v>
      </c>
      <c r="C3111" s="90">
        <f>+PACKING!F3101</f>
        <v>0</v>
      </c>
      <c r="D3111" s="90" t="str">
        <f t="shared" si="245"/>
        <v>0---0</v>
      </c>
      <c r="E3111" s="90" t="str">
        <f t="shared" si="246"/>
        <v>0---0</v>
      </c>
      <c r="F3111" s="91">
        <f>+PACKING!E3101</f>
        <v>0</v>
      </c>
      <c r="G3111" s="92">
        <f>+PACKING!I3101</f>
        <v>0</v>
      </c>
      <c r="H3111" s="91" t="s">
        <v>38</v>
      </c>
      <c r="I3111" s="90">
        <f t="shared" si="247"/>
        <v>0</v>
      </c>
      <c r="J3111" s="91">
        <f t="shared" si="248"/>
        <v>0</v>
      </c>
      <c r="K3111" s="90"/>
      <c r="L3111" s="92">
        <f>+PACKING!L3101</f>
        <v>0</v>
      </c>
      <c r="M3111" s="92">
        <f t="shared" si="249"/>
        <v>2</v>
      </c>
      <c r="N3111" s="91">
        <f>+PACKING!G3101</f>
        <v>0</v>
      </c>
      <c r="O3111" s="91">
        <f>+PACKING!H3101</f>
        <v>0</v>
      </c>
      <c r="P3111" s="90" t="s">
        <v>17</v>
      </c>
      <c r="Q3111" s="91">
        <f>+PACKING!J3101</f>
        <v>0</v>
      </c>
      <c r="R3111" s="93">
        <f>+PACKING!K3101</f>
        <v>0</v>
      </c>
      <c r="S3111" s="94" t="s">
        <v>74</v>
      </c>
      <c r="T3111" s="211"/>
      <c r="U3111" s="211"/>
      <c r="V3111" s="211"/>
      <c r="W3111" s="211"/>
      <c r="X3111" s="211"/>
      <c r="Y3111" s="211"/>
      <c r="Z3111" s="211"/>
      <c r="AA3111" s="211"/>
      <c r="AB3111" s="211"/>
      <c r="AC3111" s="211"/>
      <c r="AD3111" s="211"/>
      <c r="AE3111" s="211"/>
      <c r="AF3111" s="211"/>
      <c r="AG3111" s="211"/>
      <c r="AH3111" s="211"/>
      <c r="AI3111" s="211"/>
    </row>
    <row r="3112" spans="1:35" ht="18.75" x14ac:dyDescent="0.25">
      <c r="A3112" s="88">
        <f>+PACKING!C3102</f>
        <v>0</v>
      </c>
      <c r="B3112" s="89">
        <f>+PACKING!D3102</f>
        <v>0</v>
      </c>
      <c r="C3112" s="90">
        <f>+PACKING!F3102</f>
        <v>0</v>
      </c>
      <c r="D3112" s="90" t="str">
        <f t="shared" si="245"/>
        <v>0---0</v>
      </c>
      <c r="E3112" s="90" t="str">
        <f t="shared" si="246"/>
        <v>0---0</v>
      </c>
      <c r="F3112" s="91">
        <f>+PACKING!E3102</f>
        <v>0</v>
      </c>
      <c r="G3112" s="92">
        <f>+PACKING!I3102</f>
        <v>0</v>
      </c>
      <c r="H3112" s="91" t="s">
        <v>38</v>
      </c>
      <c r="I3112" s="90">
        <f t="shared" si="247"/>
        <v>0</v>
      </c>
      <c r="J3112" s="91">
        <f t="shared" si="248"/>
        <v>0</v>
      </c>
      <c r="K3112" s="90"/>
      <c r="L3112" s="92">
        <f>+PACKING!L3102</f>
        <v>0</v>
      </c>
      <c r="M3112" s="92">
        <f t="shared" si="249"/>
        <v>2</v>
      </c>
      <c r="N3112" s="91">
        <f>+PACKING!G3102</f>
        <v>0</v>
      </c>
      <c r="O3112" s="91">
        <f>+PACKING!H3102</f>
        <v>0</v>
      </c>
      <c r="P3112" s="90" t="s">
        <v>17</v>
      </c>
      <c r="Q3112" s="91">
        <f>+PACKING!J3102</f>
        <v>0</v>
      </c>
      <c r="R3112" s="93">
        <f>+PACKING!K3102</f>
        <v>0</v>
      </c>
      <c r="S3112" s="94" t="s">
        <v>74</v>
      </c>
      <c r="T3112" s="211"/>
      <c r="U3112" s="211"/>
      <c r="V3112" s="211"/>
      <c r="W3112" s="211"/>
      <c r="X3112" s="211"/>
      <c r="Y3112" s="211"/>
      <c r="Z3112" s="211"/>
      <c r="AA3112" s="211"/>
      <c r="AB3112" s="211"/>
      <c r="AC3112" s="211"/>
      <c r="AD3112" s="211"/>
      <c r="AE3112" s="211"/>
      <c r="AF3112" s="211"/>
      <c r="AG3112" s="211"/>
      <c r="AH3112" s="211"/>
      <c r="AI3112" s="211"/>
    </row>
    <row r="3113" spans="1:35" ht="18.75" x14ac:dyDescent="0.25">
      <c r="A3113" s="88">
        <f>+PACKING!C3103</f>
        <v>0</v>
      </c>
      <c r="B3113" s="89">
        <f>+PACKING!D3103</f>
        <v>0</v>
      </c>
      <c r="C3113" s="90">
        <f>+PACKING!F3103</f>
        <v>0</v>
      </c>
      <c r="D3113" s="90" t="str">
        <f t="shared" si="245"/>
        <v>0---0</v>
      </c>
      <c r="E3113" s="90" t="str">
        <f t="shared" si="246"/>
        <v>0---0</v>
      </c>
      <c r="F3113" s="91">
        <f>+PACKING!E3103</f>
        <v>0</v>
      </c>
      <c r="G3113" s="92">
        <f>+PACKING!I3103</f>
        <v>0</v>
      </c>
      <c r="H3113" s="91" t="s">
        <v>38</v>
      </c>
      <c r="I3113" s="90">
        <f t="shared" si="247"/>
        <v>0</v>
      </c>
      <c r="J3113" s="91">
        <f t="shared" si="248"/>
        <v>0</v>
      </c>
      <c r="K3113" s="90"/>
      <c r="L3113" s="92">
        <f>+PACKING!L3103</f>
        <v>0</v>
      </c>
      <c r="M3113" s="92">
        <f t="shared" si="249"/>
        <v>2</v>
      </c>
      <c r="N3113" s="91">
        <f>+PACKING!G3103</f>
        <v>0</v>
      </c>
      <c r="O3113" s="91">
        <f>+PACKING!H3103</f>
        <v>0</v>
      </c>
      <c r="P3113" s="90" t="s">
        <v>17</v>
      </c>
      <c r="Q3113" s="91">
        <f>+PACKING!J3103</f>
        <v>0</v>
      </c>
      <c r="R3113" s="93">
        <f>+PACKING!K3103</f>
        <v>0</v>
      </c>
      <c r="S3113" s="94" t="s">
        <v>74</v>
      </c>
      <c r="T3113" s="211"/>
      <c r="U3113" s="211"/>
      <c r="V3113" s="211"/>
      <c r="W3113" s="211"/>
      <c r="X3113" s="211"/>
      <c r="Y3113" s="211"/>
      <c r="Z3113" s="211"/>
      <c r="AA3113" s="211"/>
      <c r="AB3113" s="211"/>
      <c r="AC3113" s="211"/>
      <c r="AD3113" s="211"/>
      <c r="AE3113" s="211"/>
      <c r="AF3113" s="211"/>
      <c r="AG3113" s="211"/>
      <c r="AH3113" s="211"/>
      <c r="AI3113" s="211"/>
    </row>
    <row r="3114" spans="1:35" ht="18.75" x14ac:dyDescent="0.25">
      <c r="A3114" s="88">
        <f>+PACKING!C3104</f>
        <v>0</v>
      </c>
      <c r="B3114" s="89">
        <f>+PACKING!D3104</f>
        <v>0</v>
      </c>
      <c r="C3114" s="90">
        <f>+PACKING!F3104</f>
        <v>0</v>
      </c>
      <c r="D3114" s="90" t="str">
        <f t="shared" si="245"/>
        <v>0---0</v>
      </c>
      <c r="E3114" s="90" t="str">
        <f t="shared" si="246"/>
        <v>0---0</v>
      </c>
      <c r="F3114" s="91">
        <f>+PACKING!E3104</f>
        <v>0</v>
      </c>
      <c r="G3114" s="92">
        <f>+PACKING!I3104</f>
        <v>0</v>
      </c>
      <c r="H3114" s="91" t="s">
        <v>38</v>
      </c>
      <c r="I3114" s="90">
        <f t="shared" si="247"/>
        <v>0</v>
      </c>
      <c r="J3114" s="91">
        <f t="shared" si="248"/>
        <v>0</v>
      </c>
      <c r="K3114" s="90"/>
      <c r="L3114" s="92">
        <f>+PACKING!L3104</f>
        <v>0</v>
      </c>
      <c r="M3114" s="92">
        <f t="shared" si="249"/>
        <v>2</v>
      </c>
      <c r="N3114" s="91">
        <f>+PACKING!G3104</f>
        <v>0</v>
      </c>
      <c r="O3114" s="91">
        <f>+PACKING!H3104</f>
        <v>0</v>
      </c>
      <c r="P3114" s="90" t="s">
        <v>17</v>
      </c>
      <c r="Q3114" s="91">
        <f>+PACKING!J3104</f>
        <v>0</v>
      </c>
      <c r="R3114" s="93">
        <f>+PACKING!K3104</f>
        <v>0</v>
      </c>
      <c r="S3114" s="94" t="s">
        <v>74</v>
      </c>
      <c r="T3114" s="211"/>
      <c r="U3114" s="211"/>
      <c r="V3114" s="211"/>
      <c r="W3114" s="211"/>
      <c r="X3114" s="211"/>
      <c r="Y3114" s="211"/>
      <c r="Z3114" s="211"/>
      <c r="AA3114" s="211"/>
      <c r="AB3114" s="211"/>
      <c r="AC3114" s="211"/>
      <c r="AD3114" s="211"/>
      <c r="AE3114" s="211"/>
      <c r="AF3114" s="211"/>
      <c r="AG3114" s="211"/>
      <c r="AH3114" s="211"/>
      <c r="AI3114" s="211"/>
    </row>
    <row r="3115" spans="1:35" ht="18.75" x14ac:dyDescent="0.25">
      <c r="A3115" s="88">
        <f>+PACKING!C3105</f>
        <v>0</v>
      </c>
      <c r="B3115" s="89">
        <f>+PACKING!D3105</f>
        <v>0</v>
      </c>
      <c r="C3115" s="90">
        <f>+PACKING!F3105</f>
        <v>0</v>
      </c>
      <c r="D3115" s="90" t="str">
        <f t="shared" si="245"/>
        <v>0---0</v>
      </c>
      <c r="E3115" s="90" t="str">
        <f t="shared" si="246"/>
        <v>0---0</v>
      </c>
      <c r="F3115" s="91">
        <f>+PACKING!E3105</f>
        <v>0</v>
      </c>
      <c r="G3115" s="92">
        <f>+PACKING!I3105</f>
        <v>0</v>
      </c>
      <c r="H3115" s="91" t="s">
        <v>38</v>
      </c>
      <c r="I3115" s="90">
        <f t="shared" si="247"/>
        <v>0</v>
      </c>
      <c r="J3115" s="91">
        <f t="shared" si="248"/>
        <v>0</v>
      </c>
      <c r="K3115" s="90"/>
      <c r="L3115" s="92">
        <f>+PACKING!L3105</f>
        <v>0</v>
      </c>
      <c r="M3115" s="92">
        <f t="shared" si="249"/>
        <v>2</v>
      </c>
      <c r="N3115" s="91">
        <f>+PACKING!G3105</f>
        <v>0</v>
      </c>
      <c r="O3115" s="91">
        <f>+PACKING!H3105</f>
        <v>0</v>
      </c>
      <c r="P3115" s="90" t="s">
        <v>17</v>
      </c>
      <c r="Q3115" s="91">
        <f>+PACKING!J3105</f>
        <v>0</v>
      </c>
      <c r="R3115" s="93">
        <f>+PACKING!K3105</f>
        <v>0</v>
      </c>
      <c r="S3115" s="94" t="s">
        <v>74</v>
      </c>
      <c r="T3115" s="211"/>
      <c r="U3115" s="211"/>
      <c r="V3115" s="211"/>
      <c r="W3115" s="211"/>
      <c r="X3115" s="211"/>
      <c r="Y3115" s="211"/>
      <c r="Z3115" s="211"/>
      <c r="AA3115" s="211"/>
      <c r="AB3115" s="211"/>
      <c r="AC3115" s="211"/>
      <c r="AD3115" s="211"/>
      <c r="AE3115" s="211"/>
      <c r="AF3115" s="211"/>
      <c r="AG3115" s="211"/>
      <c r="AH3115" s="211"/>
      <c r="AI3115" s="211"/>
    </row>
    <row r="3116" spans="1:35" ht="18.75" x14ac:dyDescent="0.25">
      <c r="A3116" s="88">
        <f>+PACKING!C3106</f>
        <v>0</v>
      </c>
      <c r="B3116" s="89">
        <f>+PACKING!D3106</f>
        <v>0</v>
      </c>
      <c r="C3116" s="90">
        <f>+PACKING!F3106</f>
        <v>0</v>
      </c>
      <c r="D3116" s="90" t="str">
        <f t="shared" si="245"/>
        <v>0---0</v>
      </c>
      <c r="E3116" s="90" t="str">
        <f t="shared" si="246"/>
        <v>0---0</v>
      </c>
      <c r="F3116" s="91">
        <f>+PACKING!E3106</f>
        <v>0</v>
      </c>
      <c r="G3116" s="92">
        <f>+PACKING!I3106</f>
        <v>0</v>
      </c>
      <c r="H3116" s="91" t="s">
        <v>38</v>
      </c>
      <c r="I3116" s="90">
        <f t="shared" si="247"/>
        <v>0</v>
      </c>
      <c r="J3116" s="91">
        <f t="shared" si="248"/>
        <v>0</v>
      </c>
      <c r="K3116" s="90"/>
      <c r="L3116" s="92">
        <f>+PACKING!L3106</f>
        <v>0</v>
      </c>
      <c r="M3116" s="92">
        <f t="shared" si="249"/>
        <v>2</v>
      </c>
      <c r="N3116" s="91">
        <f>+PACKING!G3106</f>
        <v>0</v>
      </c>
      <c r="O3116" s="91">
        <f>+PACKING!H3106</f>
        <v>0</v>
      </c>
      <c r="P3116" s="90" t="s">
        <v>17</v>
      </c>
      <c r="Q3116" s="91">
        <f>+PACKING!J3106</f>
        <v>0</v>
      </c>
      <c r="R3116" s="93">
        <f>+PACKING!K3106</f>
        <v>0</v>
      </c>
      <c r="S3116" s="94" t="s">
        <v>74</v>
      </c>
      <c r="T3116" s="211"/>
      <c r="U3116" s="211"/>
      <c r="V3116" s="211"/>
      <c r="W3116" s="211"/>
      <c r="X3116" s="211"/>
      <c r="Y3116" s="211"/>
      <c r="Z3116" s="211"/>
      <c r="AA3116" s="211"/>
      <c r="AB3116" s="211"/>
      <c r="AC3116" s="211"/>
      <c r="AD3116" s="211"/>
      <c r="AE3116" s="211"/>
      <c r="AF3116" s="211"/>
      <c r="AG3116" s="211"/>
      <c r="AH3116" s="211"/>
      <c r="AI3116" s="211"/>
    </row>
    <row r="3117" spans="1:35" ht="18.75" x14ac:dyDescent="0.25">
      <c r="A3117" s="88">
        <f>+PACKING!C3107</f>
        <v>0</v>
      </c>
      <c r="B3117" s="89">
        <f>+PACKING!D3107</f>
        <v>0</v>
      </c>
      <c r="C3117" s="90">
        <f>+PACKING!F3107</f>
        <v>0</v>
      </c>
      <c r="D3117" s="90" t="str">
        <f t="shared" si="245"/>
        <v>0---0</v>
      </c>
      <c r="E3117" s="90" t="str">
        <f t="shared" si="246"/>
        <v>0---0</v>
      </c>
      <c r="F3117" s="91">
        <f>+PACKING!E3107</f>
        <v>0</v>
      </c>
      <c r="G3117" s="92">
        <f>+PACKING!I3107</f>
        <v>0</v>
      </c>
      <c r="H3117" s="91" t="s">
        <v>38</v>
      </c>
      <c r="I3117" s="90">
        <f t="shared" si="247"/>
        <v>0</v>
      </c>
      <c r="J3117" s="91">
        <f t="shared" si="248"/>
        <v>0</v>
      </c>
      <c r="K3117" s="90"/>
      <c r="L3117" s="92">
        <f>+PACKING!L3107</f>
        <v>0</v>
      </c>
      <c r="M3117" s="92">
        <f t="shared" si="249"/>
        <v>2</v>
      </c>
      <c r="N3117" s="91">
        <f>+PACKING!G3107</f>
        <v>0</v>
      </c>
      <c r="O3117" s="91">
        <f>+PACKING!H3107</f>
        <v>0</v>
      </c>
      <c r="P3117" s="90" t="s">
        <v>17</v>
      </c>
      <c r="Q3117" s="91">
        <f>+PACKING!J3107</f>
        <v>0</v>
      </c>
      <c r="R3117" s="93">
        <f>+PACKING!K3107</f>
        <v>0</v>
      </c>
      <c r="S3117" s="94" t="s">
        <v>74</v>
      </c>
      <c r="T3117" s="211"/>
      <c r="U3117" s="211"/>
      <c r="V3117" s="211"/>
      <c r="W3117" s="211"/>
      <c r="X3117" s="211"/>
      <c r="Y3117" s="211"/>
      <c r="Z3117" s="211"/>
      <c r="AA3117" s="211"/>
      <c r="AB3117" s="211"/>
      <c r="AC3117" s="211"/>
      <c r="AD3117" s="211"/>
      <c r="AE3117" s="211"/>
      <c r="AF3117" s="211"/>
      <c r="AG3117" s="211"/>
      <c r="AH3117" s="211"/>
      <c r="AI3117" s="211"/>
    </row>
    <row r="3118" spans="1:35" ht="18.75" x14ac:dyDescent="0.25">
      <c r="A3118" s="88">
        <f>+PACKING!C3108</f>
        <v>0</v>
      </c>
      <c r="B3118" s="89">
        <f>+PACKING!D3108</f>
        <v>0</v>
      </c>
      <c r="C3118" s="90">
        <f>+PACKING!F3108</f>
        <v>0</v>
      </c>
      <c r="D3118" s="90" t="str">
        <f t="shared" si="245"/>
        <v>0---0</v>
      </c>
      <c r="E3118" s="90" t="str">
        <f t="shared" si="246"/>
        <v>0---0</v>
      </c>
      <c r="F3118" s="91">
        <f>+PACKING!E3108</f>
        <v>0</v>
      </c>
      <c r="G3118" s="92">
        <f>+PACKING!I3108</f>
        <v>0</v>
      </c>
      <c r="H3118" s="91" t="s">
        <v>38</v>
      </c>
      <c r="I3118" s="90">
        <f t="shared" si="247"/>
        <v>0</v>
      </c>
      <c r="J3118" s="91">
        <f t="shared" si="248"/>
        <v>0</v>
      </c>
      <c r="K3118" s="90"/>
      <c r="L3118" s="92">
        <f>+PACKING!L3108</f>
        <v>0</v>
      </c>
      <c r="M3118" s="92">
        <f t="shared" si="249"/>
        <v>2</v>
      </c>
      <c r="N3118" s="91">
        <f>+PACKING!G3108</f>
        <v>0</v>
      </c>
      <c r="O3118" s="91">
        <f>+PACKING!H3108</f>
        <v>0</v>
      </c>
      <c r="P3118" s="90" t="s">
        <v>17</v>
      </c>
      <c r="Q3118" s="91">
        <f>+PACKING!J3108</f>
        <v>0</v>
      </c>
      <c r="R3118" s="93">
        <f>+PACKING!K3108</f>
        <v>0</v>
      </c>
      <c r="S3118" s="94" t="s">
        <v>74</v>
      </c>
      <c r="T3118" s="211"/>
      <c r="U3118" s="211"/>
      <c r="V3118" s="211"/>
      <c r="W3118" s="211"/>
      <c r="X3118" s="211"/>
      <c r="Y3118" s="211"/>
      <c r="Z3118" s="211"/>
      <c r="AA3118" s="211"/>
      <c r="AB3118" s="211"/>
      <c r="AC3118" s="211"/>
      <c r="AD3118" s="211"/>
      <c r="AE3118" s="211"/>
      <c r="AF3118" s="211"/>
      <c r="AG3118" s="211"/>
      <c r="AH3118" s="211"/>
      <c r="AI3118" s="211"/>
    </row>
    <row r="3119" spans="1:35" ht="18.75" x14ac:dyDescent="0.25">
      <c r="A3119" s="88">
        <f>+PACKING!C3109</f>
        <v>0</v>
      </c>
      <c r="B3119" s="89">
        <f>+PACKING!D3109</f>
        <v>0</v>
      </c>
      <c r="C3119" s="90">
        <f>+PACKING!F3109</f>
        <v>0</v>
      </c>
      <c r="D3119" s="90" t="str">
        <f t="shared" si="245"/>
        <v>0---0</v>
      </c>
      <c r="E3119" s="90" t="str">
        <f t="shared" si="246"/>
        <v>0---0</v>
      </c>
      <c r="F3119" s="91">
        <f>+PACKING!E3109</f>
        <v>0</v>
      </c>
      <c r="G3119" s="92">
        <f>+PACKING!I3109</f>
        <v>0</v>
      </c>
      <c r="H3119" s="91" t="s">
        <v>38</v>
      </c>
      <c r="I3119" s="90">
        <f t="shared" si="247"/>
        <v>0</v>
      </c>
      <c r="J3119" s="91">
        <f t="shared" si="248"/>
        <v>0</v>
      </c>
      <c r="K3119" s="90"/>
      <c r="L3119" s="92">
        <f>+PACKING!L3109</f>
        <v>0</v>
      </c>
      <c r="M3119" s="92">
        <f t="shared" si="249"/>
        <v>2</v>
      </c>
      <c r="N3119" s="91">
        <f>+PACKING!G3109</f>
        <v>0</v>
      </c>
      <c r="O3119" s="91">
        <f>+PACKING!H3109</f>
        <v>0</v>
      </c>
      <c r="P3119" s="90" t="s">
        <v>17</v>
      </c>
      <c r="Q3119" s="91">
        <f>+PACKING!J3109</f>
        <v>0</v>
      </c>
      <c r="R3119" s="93">
        <f>+PACKING!K3109</f>
        <v>0</v>
      </c>
      <c r="S3119" s="94" t="s">
        <v>74</v>
      </c>
      <c r="T3119" s="211"/>
      <c r="U3119" s="211"/>
      <c r="V3119" s="211"/>
      <c r="W3119" s="211"/>
      <c r="X3119" s="211"/>
      <c r="Y3119" s="211"/>
      <c r="Z3119" s="211"/>
      <c r="AA3119" s="211"/>
      <c r="AB3119" s="211"/>
      <c r="AC3119" s="211"/>
      <c r="AD3119" s="211"/>
      <c r="AE3119" s="211"/>
      <c r="AF3119" s="211"/>
      <c r="AG3119" s="211"/>
      <c r="AH3119" s="211"/>
      <c r="AI3119" s="211"/>
    </row>
    <row r="3120" spans="1:35" ht="18.75" x14ac:dyDescent="0.25">
      <c r="A3120" s="88">
        <f>+PACKING!C3110</f>
        <v>0</v>
      </c>
      <c r="B3120" s="89">
        <f>+PACKING!D3110</f>
        <v>0</v>
      </c>
      <c r="C3120" s="90">
        <f>+PACKING!F3110</f>
        <v>0</v>
      </c>
      <c r="D3120" s="90" t="str">
        <f t="shared" si="245"/>
        <v>0---0</v>
      </c>
      <c r="E3120" s="90" t="str">
        <f t="shared" si="246"/>
        <v>0---0</v>
      </c>
      <c r="F3120" s="91">
        <f>+PACKING!E3110</f>
        <v>0</v>
      </c>
      <c r="G3120" s="92">
        <f>+PACKING!I3110</f>
        <v>0</v>
      </c>
      <c r="H3120" s="91" t="s">
        <v>38</v>
      </c>
      <c r="I3120" s="90">
        <f t="shared" si="247"/>
        <v>0</v>
      </c>
      <c r="J3120" s="91">
        <f t="shared" si="248"/>
        <v>0</v>
      </c>
      <c r="K3120" s="90"/>
      <c r="L3120" s="92">
        <f>+PACKING!L3110</f>
        <v>0</v>
      </c>
      <c r="M3120" s="92">
        <f t="shared" si="249"/>
        <v>2</v>
      </c>
      <c r="N3120" s="91">
        <f>+PACKING!G3110</f>
        <v>0</v>
      </c>
      <c r="O3120" s="91">
        <f>+PACKING!H3110</f>
        <v>0</v>
      </c>
      <c r="P3120" s="90" t="s">
        <v>17</v>
      </c>
      <c r="Q3120" s="91">
        <f>+PACKING!J3110</f>
        <v>0</v>
      </c>
      <c r="R3120" s="93">
        <f>+PACKING!K3110</f>
        <v>0</v>
      </c>
      <c r="S3120" s="94" t="s">
        <v>74</v>
      </c>
      <c r="T3120" s="211"/>
      <c r="U3120" s="211"/>
      <c r="V3120" s="211"/>
      <c r="W3120" s="211"/>
      <c r="X3120" s="211"/>
      <c r="Y3120" s="211"/>
      <c r="Z3120" s="211"/>
      <c r="AA3120" s="211"/>
      <c r="AB3120" s="211"/>
      <c r="AC3120" s="211"/>
      <c r="AD3120" s="211"/>
      <c r="AE3120" s="211"/>
      <c r="AF3120" s="211"/>
      <c r="AG3120" s="211"/>
      <c r="AH3120" s="211"/>
      <c r="AI3120" s="211"/>
    </row>
    <row r="3121" spans="1:35" ht="18.75" x14ac:dyDescent="0.25">
      <c r="A3121" s="88">
        <f>+PACKING!C3111</f>
        <v>0</v>
      </c>
      <c r="B3121" s="89">
        <f>+PACKING!D3111</f>
        <v>0</v>
      </c>
      <c r="C3121" s="90">
        <f>+PACKING!F3111</f>
        <v>0</v>
      </c>
      <c r="D3121" s="90" t="str">
        <f t="shared" si="245"/>
        <v>0---0</v>
      </c>
      <c r="E3121" s="90" t="str">
        <f t="shared" si="246"/>
        <v>0---0</v>
      </c>
      <c r="F3121" s="91">
        <f>+PACKING!E3111</f>
        <v>0</v>
      </c>
      <c r="G3121" s="92">
        <f>+PACKING!I3111</f>
        <v>0</v>
      </c>
      <c r="H3121" s="91" t="s">
        <v>38</v>
      </c>
      <c r="I3121" s="90">
        <f t="shared" si="247"/>
        <v>0</v>
      </c>
      <c r="J3121" s="91">
        <f t="shared" si="248"/>
        <v>0</v>
      </c>
      <c r="K3121" s="90"/>
      <c r="L3121" s="92">
        <f>+PACKING!L3111</f>
        <v>0</v>
      </c>
      <c r="M3121" s="92">
        <f t="shared" si="249"/>
        <v>2</v>
      </c>
      <c r="N3121" s="91">
        <f>+PACKING!G3111</f>
        <v>0</v>
      </c>
      <c r="O3121" s="91">
        <f>+PACKING!H3111</f>
        <v>0</v>
      </c>
      <c r="P3121" s="90" t="s">
        <v>17</v>
      </c>
      <c r="Q3121" s="91">
        <f>+PACKING!J3111</f>
        <v>0</v>
      </c>
      <c r="R3121" s="93">
        <f>+PACKING!K3111</f>
        <v>0</v>
      </c>
      <c r="S3121" s="94" t="s">
        <v>74</v>
      </c>
      <c r="T3121" s="211"/>
      <c r="U3121" s="211"/>
      <c r="V3121" s="211"/>
      <c r="W3121" s="211"/>
      <c r="X3121" s="211"/>
      <c r="Y3121" s="211"/>
      <c r="Z3121" s="211"/>
      <c r="AA3121" s="211"/>
      <c r="AB3121" s="211"/>
      <c r="AC3121" s="211"/>
      <c r="AD3121" s="211"/>
      <c r="AE3121" s="211"/>
      <c r="AF3121" s="211"/>
      <c r="AG3121" s="211"/>
      <c r="AH3121" s="211"/>
      <c r="AI3121" s="211"/>
    </row>
    <row r="3122" spans="1:35" ht="18.75" x14ac:dyDescent="0.25">
      <c r="A3122" s="88">
        <f>+PACKING!C3112</f>
        <v>0</v>
      </c>
      <c r="B3122" s="89">
        <f>+PACKING!D3112</f>
        <v>0</v>
      </c>
      <c r="C3122" s="90">
        <f>+PACKING!F3112</f>
        <v>0</v>
      </c>
      <c r="D3122" s="90" t="str">
        <f t="shared" si="245"/>
        <v>0---0</v>
      </c>
      <c r="E3122" s="90" t="str">
        <f t="shared" si="246"/>
        <v>0---0</v>
      </c>
      <c r="F3122" s="91">
        <f>+PACKING!E3112</f>
        <v>0</v>
      </c>
      <c r="G3122" s="92">
        <f>+PACKING!I3112</f>
        <v>0</v>
      </c>
      <c r="H3122" s="91" t="s">
        <v>38</v>
      </c>
      <c r="I3122" s="90">
        <f t="shared" si="247"/>
        <v>0</v>
      </c>
      <c r="J3122" s="91">
        <f t="shared" si="248"/>
        <v>0</v>
      </c>
      <c r="K3122" s="90"/>
      <c r="L3122" s="92">
        <f>+PACKING!L3112</f>
        <v>0</v>
      </c>
      <c r="M3122" s="92">
        <f t="shared" si="249"/>
        <v>2</v>
      </c>
      <c r="N3122" s="91">
        <f>+PACKING!G3112</f>
        <v>0</v>
      </c>
      <c r="O3122" s="91">
        <f>+PACKING!H3112</f>
        <v>0</v>
      </c>
      <c r="P3122" s="90" t="s">
        <v>17</v>
      </c>
      <c r="Q3122" s="91">
        <f>+PACKING!J3112</f>
        <v>0</v>
      </c>
      <c r="R3122" s="93">
        <f>+PACKING!K3112</f>
        <v>0</v>
      </c>
      <c r="S3122" s="94" t="s">
        <v>74</v>
      </c>
      <c r="T3122" s="211"/>
      <c r="U3122" s="211"/>
      <c r="V3122" s="211"/>
      <c r="W3122" s="211"/>
      <c r="X3122" s="211"/>
      <c r="Y3122" s="211"/>
      <c r="Z3122" s="211"/>
      <c r="AA3122" s="211"/>
      <c r="AB3122" s="211"/>
      <c r="AC3122" s="211"/>
      <c r="AD3122" s="211"/>
      <c r="AE3122" s="211"/>
      <c r="AF3122" s="211"/>
      <c r="AG3122" s="211"/>
      <c r="AH3122" s="211"/>
      <c r="AI3122" s="211"/>
    </row>
    <row r="3123" spans="1:35" ht="18.75" x14ac:dyDescent="0.25">
      <c r="A3123" s="88">
        <f>+PACKING!C3113</f>
        <v>0</v>
      </c>
      <c r="B3123" s="89">
        <f>+PACKING!D3113</f>
        <v>0</v>
      </c>
      <c r="C3123" s="90">
        <f>+PACKING!F3113</f>
        <v>0</v>
      </c>
      <c r="D3123" s="90" t="str">
        <f t="shared" si="245"/>
        <v>0---0</v>
      </c>
      <c r="E3123" s="90" t="str">
        <f t="shared" si="246"/>
        <v>0---0</v>
      </c>
      <c r="F3123" s="91">
        <f>+PACKING!E3113</f>
        <v>0</v>
      </c>
      <c r="G3123" s="92">
        <f>+PACKING!I3113</f>
        <v>0</v>
      </c>
      <c r="H3123" s="91" t="s">
        <v>38</v>
      </c>
      <c r="I3123" s="90">
        <f t="shared" si="247"/>
        <v>0</v>
      </c>
      <c r="J3123" s="91">
        <f t="shared" si="248"/>
        <v>0</v>
      </c>
      <c r="K3123" s="90"/>
      <c r="L3123" s="92">
        <f>+PACKING!L3113</f>
        <v>0</v>
      </c>
      <c r="M3123" s="92">
        <f t="shared" si="249"/>
        <v>2</v>
      </c>
      <c r="N3123" s="91">
        <f>+PACKING!G3113</f>
        <v>0</v>
      </c>
      <c r="O3123" s="91">
        <f>+PACKING!H3113</f>
        <v>0</v>
      </c>
      <c r="P3123" s="90" t="s">
        <v>17</v>
      </c>
      <c r="Q3123" s="91">
        <f>+PACKING!J3113</f>
        <v>0</v>
      </c>
      <c r="R3123" s="93">
        <f>+PACKING!K3113</f>
        <v>0</v>
      </c>
      <c r="S3123" s="94" t="s">
        <v>74</v>
      </c>
      <c r="T3123" s="211"/>
      <c r="U3123" s="211"/>
      <c r="V3123" s="211"/>
      <c r="W3123" s="211"/>
      <c r="X3123" s="211"/>
      <c r="Y3123" s="211"/>
      <c r="Z3123" s="211"/>
      <c r="AA3123" s="211"/>
      <c r="AB3123" s="211"/>
      <c r="AC3123" s="211"/>
      <c r="AD3123" s="211"/>
      <c r="AE3123" s="211"/>
      <c r="AF3123" s="211"/>
      <c r="AG3123" s="211"/>
      <c r="AH3123" s="211"/>
      <c r="AI3123" s="211"/>
    </row>
    <row r="3124" spans="1:35" ht="18.75" x14ac:dyDescent="0.25">
      <c r="A3124" s="88">
        <f>+PACKING!C3114</f>
        <v>0</v>
      </c>
      <c r="B3124" s="89">
        <f>+PACKING!D3114</f>
        <v>0</v>
      </c>
      <c r="C3124" s="90">
        <f>+PACKING!F3114</f>
        <v>0</v>
      </c>
      <c r="D3124" s="90" t="str">
        <f t="shared" si="245"/>
        <v>0---0</v>
      </c>
      <c r="E3124" s="90" t="str">
        <f t="shared" si="246"/>
        <v>0---0</v>
      </c>
      <c r="F3124" s="91">
        <f>+PACKING!E3114</f>
        <v>0</v>
      </c>
      <c r="G3124" s="92">
        <f>+PACKING!I3114</f>
        <v>0</v>
      </c>
      <c r="H3124" s="91" t="s">
        <v>38</v>
      </c>
      <c r="I3124" s="90">
        <f t="shared" si="247"/>
        <v>0</v>
      </c>
      <c r="J3124" s="91">
        <f t="shared" si="248"/>
        <v>0</v>
      </c>
      <c r="K3124" s="90"/>
      <c r="L3124" s="92">
        <f>+PACKING!L3114</f>
        <v>0</v>
      </c>
      <c r="M3124" s="92">
        <f t="shared" si="249"/>
        <v>2</v>
      </c>
      <c r="N3124" s="91">
        <f>+PACKING!G3114</f>
        <v>0</v>
      </c>
      <c r="O3124" s="91">
        <f>+PACKING!H3114</f>
        <v>0</v>
      </c>
      <c r="P3124" s="90" t="s">
        <v>17</v>
      </c>
      <c r="Q3124" s="91">
        <f>+PACKING!J3114</f>
        <v>0</v>
      </c>
      <c r="R3124" s="93">
        <f>+PACKING!K3114</f>
        <v>0</v>
      </c>
      <c r="S3124" s="94" t="s">
        <v>74</v>
      </c>
      <c r="T3124" s="211"/>
      <c r="U3124" s="211"/>
      <c r="V3124" s="211"/>
      <c r="W3124" s="211"/>
      <c r="X3124" s="211"/>
      <c r="Y3124" s="211"/>
      <c r="Z3124" s="211"/>
      <c r="AA3124" s="211"/>
      <c r="AB3124" s="211"/>
      <c r="AC3124" s="211"/>
      <c r="AD3124" s="211"/>
      <c r="AE3124" s="211"/>
      <c r="AF3124" s="211"/>
      <c r="AG3124" s="211"/>
      <c r="AH3124" s="211"/>
      <c r="AI3124" s="211"/>
    </row>
    <row r="3125" spans="1:35" ht="18.75" x14ac:dyDescent="0.25">
      <c r="A3125" s="88">
        <f>+PACKING!C3115</f>
        <v>0</v>
      </c>
      <c r="B3125" s="89">
        <f>+PACKING!D3115</f>
        <v>0</v>
      </c>
      <c r="C3125" s="90">
        <f>+PACKING!F3115</f>
        <v>0</v>
      </c>
      <c r="D3125" s="90" t="str">
        <f t="shared" si="245"/>
        <v>0---0</v>
      </c>
      <c r="E3125" s="90" t="str">
        <f t="shared" si="246"/>
        <v>0---0</v>
      </c>
      <c r="F3125" s="91">
        <f>+PACKING!E3115</f>
        <v>0</v>
      </c>
      <c r="G3125" s="92">
        <f>+PACKING!I3115</f>
        <v>0</v>
      </c>
      <c r="H3125" s="91" t="s">
        <v>38</v>
      </c>
      <c r="I3125" s="90">
        <f t="shared" si="247"/>
        <v>0</v>
      </c>
      <c r="J3125" s="91">
        <f t="shared" si="248"/>
        <v>0</v>
      </c>
      <c r="K3125" s="90"/>
      <c r="L3125" s="92">
        <f>+PACKING!L3115</f>
        <v>0</v>
      </c>
      <c r="M3125" s="92">
        <f t="shared" si="249"/>
        <v>2</v>
      </c>
      <c r="N3125" s="91">
        <f>+PACKING!G3115</f>
        <v>0</v>
      </c>
      <c r="O3125" s="91">
        <f>+PACKING!H3115</f>
        <v>0</v>
      </c>
      <c r="P3125" s="90" t="s">
        <v>17</v>
      </c>
      <c r="Q3125" s="91">
        <f>+PACKING!J3115</f>
        <v>0</v>
      </c>
      <c r="R3125" s="93">
        <f>+PACKING!K3115</f>
        <v>0</v>
      </c>
      <c r="S3125" s="94" t="s">
        <v>74</v>
      </c>
      <c r="T3125" s="211"/>
      <c r="U3125" s="211"/>
      <c r="V3125" s="211"/>
      <c r="W3125" s="211"/>
      <c r="X3125" s="211"/>
      <c r="Y3125" s="211"/>
      <c r="Z3125" s="211"/>
      <c r="AA3125" s="211"/>
      <c r="AB3125" s="211"/>
      <c r="AC3125" s="211"/>
      <c r="AD3125" s="211"/>
      <c r="AE3125" s="211"/>
      <c r="AF3125" s="211"/>
      <c r="AG3125" s="211"/>
      <c r="AH3125" s="211"/>
      <c r="AI3125" s="211"/>
    </row>
    <row r="3126" spans="1:35" ht="18.75" x14ac:dyDescent="0.25">
      <c r="A3126" s="88">
        <f>+PACKING!C3116</f>
        <v>0</v>
      </c>
      <c r="B3126" s="89">
        <f>+PACKING!D3116</f>
        <v>0</v>
      </c>
      <c r="C3126" s="90">
        <f>+PACKING!F3116</f>
        <v>0</v>
      </c>
      <c r="D3126" s="90" t="str">
        <f t="shared" si="245"/>
        <v>0---0</v>
      </c>
      <c r="E3126" s="90" t="str">
        <f t="shared" si="246"/>
        <v>0---0</v>
      </c>
      <c r="F3126" s="91">
        <f>+PACKING!E3116</f>
        <v>0</v>
      </c>
      <c r="G3126" s="92">
        <f>+PACKING!I3116</f>
        <v>0</v>
      </c>
      <c r="H3126" s="91" t="s">
        <v>38</v>
      </c>
      <c r="I3126" s="90">
        <f t="shared" si="247"/>
        <v>0</v>
      </c>
      <c r="J3126" s="91">
        <f t="shared" si="248"/>
        <v>0</v>
      </c>
      <c r="K3126" s="90"/>
      <c r="L3126" s="92">
        <f>+PACKING!L3116</f>
        <v>0</v>
      </c>
      <c r="M3126" s="92">
        <f t="shared" si="249"/>
        <v>2</v>
      </c>
      <c r="N3126" s="91">
        <f>+PACKING!G3116</f>
        <v>0</v>
      </c>
      <c r="O3126" s="91">
        <f>+PACKING!H3116</f>
        <v>0</v>
      </c>
      <c r="P3126" s="90" t="s">
        <v>17</v>
      </c>
      <c r="Q3126" s="91">
        <f>+PACKING!J3116</f>
        <v>0</v>
      </c>
      <c r="R3126" s="93">
        <f>+PACKING!K3116</f>
        <v>0</v>
      </c>
      <c r="S3126" s="94" t="s">
        <v>74</v>
      </c>
      <c r="T3126" s="211"/>
      <c r="U3126" s="211"/>
      <c r="V3126" s="211"/>
      <c r="W3126" s="211"/>
      <c r="X3126" s="211"/>
      <c r="Y3126" s="211"/>
      <c r="Z3126" s="211"/>
      <c r="AA3126" s="211"/>
      <c r="AB3126" s="211"/>
      <c r="AC3126" s="211"/>
      <c r="AD3126" s="211"/>
      <c r="AE3126" s="211"/>
      <c r="AF3126" s="211"/>
      <c r="AG3126" s="211"/>
      <c r="AH3126" s="211"/>
      <c r="AI3126" s="211"/>
    </row>
    <row r="3127" spans="1:35" ht="18.75" x14ac:dyDescent="0.25">
      <c r="A3127" s="88">
        <f>+PACKING!C3117</f>
        <v>0</v>
      </c>
      <c r="B3127" s="89">
        <f>+PACKING!D3117</f>
        <v>0</v>
      </c>
      <c r="C3127" s="90">
        <f>+PACKING!F3117</f>
        <v>0</v>
      </c>
      <c r="D3127" s="90" t="str">
        <f t="shared" si="245"/>
        <v>0---0</v>
      </c>
      <c r="E3127" s="90" t="str">
        <f t="shared" si="246"/>
        <v>0---0</v>
      </c>
      <c r="F3127" s="91">
        <f>+PACKING!E3117</f>
        <v>0</v>
      </c>
      <c r="G3127" s="92">
        <f>+PACKING!I3117</f>
        <v>0</v>
      </c>
      <c r="H3127" s="91" t="s">
        <v>38</v>
      </c>
      <c r="I3127" s="90">
        <f t="shared" si="247"/>
        <v>0</v>
      </c>
      <c r="J3127" s="91">
        <f t="shared" si="248"/>
        <v>0</v>
      </c>
      <c r="K3127" s="90"/>
      <c r="L3127" s="92">
        <f>+PACKING!L3117</f>
        <v>0</v>
      </c>
      <c r="M3127" s="92">
        <f t="shared" si="249"/>
        <v>2</v>
      </c>
      <c r="N3127" s="91">
        <f>+PACKING!G3117</f>
        <v>0</v>
      </c>
      <c r="O3127" s="91">
        <f>+PACKING!H3117</f>
        <v>0</v>
      </c>
      <c r="P3127" s="90" t="s">
        <v>17</v>
      </c>
      <c r="Q3127" s="91">
        <f>+PACKING!J3117</f>
        <v>0</v>
      </c>
      <c r="R3127" s="93">
        <f>+PACKING!K3117</f>
        <v>0</v>
      </c>
      <c r="S3127" s="94" t="s">
        <v>74</v>
      </c>
      <c r="T3127" s="211"/>
      <c r="U3127" s="211"/>
      <c r="V3127" s="211"/>
      <c r="W3127" s="211"/>
      <c r="X3127" s="211"/>
      <c r="Y3127" s="211"/>
      <c r="Z3127" s="211"/>
      <c r="AA3127" s="211"/>
      <c r="AB3127" s="211"/>
      <c r="AC3127" s="211"/>
      <c r="AD3127" s="211"/>
      <c r="AE3127" s="211"/>
      <c r="AF3127" s="211"/>
      <c r="AG3127" s="211"/>
      <c r="AH3127" s="211"/>
      <c r="AI3127" s="211"/>
    </row>
    <row r="3128" spans="1:35" ht="18.75" x14ac:dyDescent="0.25">
      <c r="A3128" s="88">
        <f>+PACKING!C3118</f>
        <v>0</v>
      </c>
      <c r="B3128" s="89">
        <f>+PACKING!D3118</f>
        <v>0</v>
      </c>
      <c r="C3128" s="90">
        <f>+PACKING!F3118</f>
        <v>0</v>
      </c>
      <c r="D3128" s="90" t="str">
        <f t="shared" si="245"/>
        <v>0---0</v>
      </c>
      <c r="E3128" s="90" t="str">
        <f t="shared" si="246"/>
        <v>0---0</v>
      </c>
      <c r="F3128" s="91">
        <f>+PACKING!E3118</f>
        <v>0</v>
      </c>
      <c r="G3128" s="92">
        <f>+PACKING!I3118</f>
        <v>0</v>
      </c>
      <c r="H3128" s="91" t="s">
        <v>38</v>
      </c>
      <c r="I3128" s="90">
        <f t="shared" si="247"/>
        <v>0</v>
      </c>
      <c r="J3128" s="91">
        <f t="shared" si="248"/>
        <v>0</v>
      </c>
      <c r="K3128" s="90"/>
      <c r="L3128" s="92">
        <f>+PACKING!L3118</f>
        <v>0</v>
      </c>
      <c r="M3128" s="92">
        <f t="shared" si="249"/>
        <v>2</v>
      </c>
      <c r="N3128" s="91">
        <f>+PACKING!G3118</f>
        <v>0</v>
      </c>
      <c r="O3128" s="91">
        <f>+PACKING!H3118</f>
        <v>0</v>
      </c>
      <c r="P3128" s="90" t="s">
        <v>17</v>
      </c>
      <c r="Q3128" s="91">
        <f>+PACKING!J3118</f>
        <v>0</v>
      </c>
      <c r="R3128" s="93">
        <f>+PACKING!K3118</f>
        <v>0</v>
      </c>
      <c r="S3128" s="94" t="s">
        <v>74</v>
      </c>
      <c r="T3128" s="211"/>
      <c r="U3128" s="211"/>
      <c r="V3128" s="211"/>
      <c r="W3128" s="211"/>
      <c r="X3128" s="211"/>
      <c r="Y3128" s="211"/>
      <c r="Z3128" s="211"/>
      <c r="AA3128" s="211"/>
      <c r="AB3128" s="211"/>
      <c r="AC3128" s="211"/>
      <c r="AD3128" s="211"/>
      <c r="AE3128" s="211"/>
      <c r="AF3128" s="211"/>
      <c r="AG3128" s="211"/>
      <c r="AH3128" s="211"/>
      <c r="AI3128" s="211"/>
    </row>
    <row r="3129" spans="1:35" ht="18.75" x14ac:dyDescent="0.25">
      <c r="A3129" s="88">
        <f>+PACKING!C3119</f>
        <v>0</v>
      </c>
      <c r="B3129" s="89">
        <f>+PACKING!D3119</f>
        <v>0</v>
      </c>
      <c r="C3129" s="90">
        <f>+PACKING!F3119</f>
        <v>0</v>
      </c>
      <c r="D3129" s="90" t="str">
        <f t="shared" si="245"/>
        <v>0---0</v>
      </c>
      <c r="E3129" s="90" t="str">
        <f t="shared" si="246"/>
        <v>0---0</v>
      </c>
      <c r="F3129" s="91">
        <f>+PACKING!E3119</f>
        <v>0</v>
      </c>
      <c r="G3129" s="92">
        <f>+PACKING!I3119</f>
        <v>0</v>
      </c>
      <c r="H3129" s="91" t="s">
        <v>38</v>
      </c>
      <c r="I3129" s="90">
        <f t="shared" si="247"/>
        <v>0</v>
      </c>
      <c r="J3129" s="91">
        <f t="shared" si="248"/>
        <v>0</v>
      </c>
      <c r="K3129" s="90"/>
      <c r="L3129" s="92">
        <f>+PACKING!L3119</f>
        <v>0</v>
      </c>
      <c r="M3129" s="92">
        <f t="shared" si="249"/>
        <v>2</v>
      </c>
      <c r="N3129" s="91">
        <f>+PACKING!G3119</f>
        <v>0</v>
      </c>
      <c r="O3129" s="91">
        <f>+PACKING!H3119</f>
        <v>0</v>
      </c>
      <c r="P3129" s="90" t="s">
        <v>17</v>
      </c>
      <c r="Q3129" s="91">
        <f>+PACKING!J3119</f>
        <v>0</v>
      </c>
      <c r="R3129" s="93">
        <f>+PACKING!K3119</f>
        <v>0</v>
      </c>
      <c r="S3129" s="94" t="s">
        <v>74</v>
      </c>
      <c r="T3129" s="211"/>
      <c r="U3129" s="211"/>
      <c r="V3129" s="211"/>
      <c r="W3129" s="211"/>
      <c r="X3129" s="211"/>
      <c r="Y3129" s="211"/>
      <c r="Z3129" s="211"/>
      <c r="AA3129" s="211"/>
      <c r="AB3129" s="211"/>
      <c r="AC3129" s="211"/>
      <c r="AD3129" s="211"/>
      <c r="AE3129" s="211"/>
      <c r="AF3129" s="211"/>
      <c r="AG3129" s="211"/>
      <c r="AH3129" s="211"/>
      <c r="AI3129" s="211"/>
    </row>
    <row r="3130" spans="1:35" ht="18.75" x14ac:dyDescent="0.25">
      <c r="A3130" s="88">
        <f>+PACKING!C3120</f>
        <v>0</v>
      </c>
      <c r="B3130" s="89">
        <f>+PACKING!D3120</f>
        <v>0</v>
      </c>
      <c r="C3130" s="90">
        <f>+PACKING!F3120</f>
        <v>0</v>
      </c>
      <c r="D3130" s="90" t="str">
        <f t="shared" si="245"/>
        <v>0---0</v>
      </c>
      <c r="E3130" s="90" t="str">
        <f t="shared" si="246"/>
        <v>0---0</v>
      </c>
      <c r="F3130" s="91">
        <f>+PACKING!E3120</f>
        <v>0</v>
      </c>
      <c r="G3130" s="92">
        <f>+PACKING!I3120</f>
        <v>0</v>
      </c>
      <c r="H3130" s="91" t="s">
        <v>38</v>
      </c>
      <c r="I3130" s="90">
        <f t="shared" si="247"/>
        <v>0</v>
      </c>
      <c r="J3130" s="91">
        <f t="shared" si="248"/>
        <v>0</v>
      </c>
      <c r="K3130" s="90"/>
      <c r="L3130" s="92">
        <f>+PACKING!L3120</f>
        <v>0</v>
      </c>
      <c r="M3130" s="92">
        <f t="shared" si="249"/>
        <v>2</v>
      </c>
      <c r="N3130" s="91">
        <f>+PACKING!G3120</f>
        <v>0</v>
      </c>
      <c r="O3130" s="91">
        <f>+PACKING!H3120</f>
        <v>0</v>
      </c>
      <c r="P3130" s="90" t="s">
        <v>17</v>
      </c>
      <c r="Q3130" s="91">
        <f>+PACKING!J3120</f>
        <v>0</v>
      </c>
      <c r="R3130" s="93">
        <f>+PACKING!K3120</f>
        <v>0</v>
      </c>
      <c r="S3130" s="94" t="s">
        <v>74</v>
      </c>
      <c r="T3130" s="211"/>
      <c r="U3130" s="211"/>
      <c r="V3130" s="211"/>
      <c r="W3130" s="211"/>
      <c r="X3130" s="211"/>
      <c r="Y3130" s="211"/>
      <c r="Z3130" s="211"/>
      <c r="AA3130" s="211"/>
      <c r="AB3130" s="211"/>
      <c r="AC3130" s="211"/>
      <c r="AD3130" s="211"/>
      <c r="AE3130" s="211"/>
      <c r="AF3130" s="211"/>
      <c r="AG3130" s="211"/>
      <c r="AH3130" s="211"/>
      <c r="AI3130" s="211"/>
    </row>
    <row r="3131" spans="1:35" ht="18.75" x14ac:dyDescent="0.25">
      <c r="A3131" s="88">
        <f>+PACKING!C3121</f>
        <v>0</v>
      </c>
      <c r="B3131" s="89">
        <f>+PACKING!D3121</f>
        <v>0</v>
      </c>
      <c r="C3131" s="90">
        <f>+PACKING!F3121</f>
        <v>0</v>
      </c>
      <c r="D3131" s="90" t="str">
        <f t="shared" si="245"/>
        <v>0---0</v>
      </c>
      <c r="E3131" s="90" t="str">
        <f t="shared" si="246"/>
        <v>0---0</v>
      </c>
      <c r="F3131" s="91">
        <f>+PACKING!E3121</f>
        <v>0</v>
      </c>
      <c r="G3131" s="92">
        <f>+PACKING!I3121</f>
        <v>0</v>
      </c>
      <c r="H3131" s="91" t="s">
        <v>38</v>
      </c>
      <c r="I3131" s="90">
        <f t="shared" si="247"/>
        <v>0</v>
      </c>
      <c r="J3131" s="91">
        <f t="shared" si="248"/>
        <v>0</v>
      </c>
      <c r="K3131" s="90"/>
      <c r="L3131" s="92">
        <f>+PACKING!L3121</f>
        <v>0</v>
      </c>
      <c r="M3131" s="92">
        <f t="shared" si="249"/>
        <v>2</v>
      </c>
      <c r="N3131" s="91">
        <f>+PACKING!G3121</f>
        <v>0</v>
      </c>
      <c r="O3131" s="91">
        <f>+PACKING!H3121</f>
        <v>0</v>
      </c>
      <c r="P3131" s="90" t="s">
        <v>17</v>
      </c>
      <c r="Q3131" s="91">
        <f>+PACKING!J3121</f>
        <v>0</v>
      </c>
      <c r="R3131" s="93">
        <f>+PACKING!K3121</f>
        <v>0</v>
      </c>
      <c r="S3131" s="94" t="s">
        <v>74</v>
      </c>
      <c r="T3131" s="211"/>
      <c r="U3131" s="211"/>
      <c r="V3131" s="211"/>
      <c r="W3131" s="211"/>
      <c r="X3131" s="211"/>
      <c r="Y3131" s="211"/>
      <c r="Z3131" s="211"/>
      <c r="AA3131" s="211"/>
      <c r="AB3131" s="211"/>
      <c r="AC3131" s="211"/>
      <c r="AD3131" s="211"/>
      <c r="AE3131" s="211"/>
      <c r="AF3131" s="211"/>
      <c r="AG3131" s="211"/>
      <c r="AH3131" s="211"/>
      <c r="AI3131" s="211"/>
    </row>
    <row r="3132" spans="1:35" ht="18.75" x14ac:dyDescent="0.25">
      <c r="A3132" s="88">
        <f>+PACKING!C3122</f>
        <v>0</v>
      </c>
      <c r="B3132" s="89">
        <f>+PACKING!D3122</f>
        <v>0</v>
      </c>
      <c r="C3132" s="90">
        <f>+PACKING!F3122</f>
        <v>0</v>
      </c>
      <c r="D3132" s="90" t="str">
        <f t="shared" si="245"/>
        <v>0---0</v>
      </c>
      <c r="E3132" s="90" t="str">
        <f t="shared" si="246"/>
        <v>0---0</v>
      </c>
      <c r="F3132" s="91">
        <f>+PACKING!E3122</f>
        <v>0</v>
      </c>
      <c r="G3132" s="92">
        <f>+PACKING!I3122</f>
        <v>0</v>
      </c>
      <c r="H3132" s="91" t="s">
        <v>38</v>
      </c>
      <c r="I3132" s="90">
        <f t="shared" si="247"/>
        <v>0</v>
      </c>
      <c r="J3132" s="91">
        <f t="shared" si="248"/>
        <v>0</v>
      </c>
      <c r="K3132" s="90"/>
      <c r="L3132" s="92">
        <f>+PACKING!L3122</f>
        <v>0</v>
      </c>
      <c r="M3132" s="92">
        <f t="shared" si="249"/>
        <v>2</v>
      </c>
      <c r="N3132" s="91">
        <f>+PACKING!G3122</f>
        <v>0</v>
      </c>
      <c r="O3132" s="91">
        <f>+PACKING!H3122</f>
        <v>0</v>
      </c>
      <c r="P3132" s="90" t="s">
        <v>17</v>
      </c>
      <c r="Q3132" s="91">
        <f>+PACKING!J3122</f>
        <v>0</v>
      </c>
      <c r="R3132" s="93">
        <f>+PACKING!K3122</f>
        <v>0</v>
      </c>
      <c r="S3132" s="94" t="s">
        <v>74</v>
      </c>
      <c r="T3132" s="211"/>
      <c r="U3132" s="211"/>
      <c r="V3132" s="211"/>
      <c r="W3132" s="211"/>
      <c r="X3132" s="211"/>
      <c r="Y3132" s="211"/>
      <c r="Z3132" s="211"/>
      <c r="AA3132" s="211"/>
      <c r="AB3132" s="211"/>
      <c r="AC3132" s="211"/>
      <c r="AD3132" s="211"/>
      <c r="AE3132" s="211"/>
      <c r="AF3132" s="211"/>
      <c r="AG3132" s="211"/>
      <c r="AH3132" s="211"/>
      <c r="AI3132" s="211"/>
    </row>
    <row r="3133" spans="1:35" ht="18.75" x14ac:dyDescent="0.25">
      <c r="A3133" s="88">
        <f>+PACKING!C3123</f>
        <v>0</v>
      </c>
      <c r="B3133" s="89">
        <f>+PACKING!D3123</f>
        <v>0</v>
      </c>
      <c r="C3133" s="90">
        <f>+PACKING!F3123</f>
        <v>0</v>
      </c>
      <c r="D3133" s="90" t="str">
        <f t="shared" si="245"/>
        <v>0---0</v>
      </c>
      <c r="E3133" s="90" t="str">
        <f t="shared" si="246"/>
        <v>0---0</v>
      </c>
      <c r="F3133" s="91">
        <f>+PACKING!E3123</f>
        <v>0</v>
      </c>
      <c r="G3133" s="92">
        <f>+PACKING!I3123</f>
        <v>0</v>
      </c>
      <c r="H3133" s="91" t="s">
        <v>38</v>
      </c>
      <c r="I3133" s="90">
        <f t="shared" si="247"/>
        <v>0</v>
      </c>
      <c r="J3133" s="91">
        <f t="shared" si="248"/>
        <v>0</v>
      </c>
      <c r="K3133" s="90"/>
      <c r="L3133" s="92">
        <f>+PACKING!L3123</f>
        <v>0</v>
      </c>
      <c r="M3133" s="92">
        <f t="shared" si="249"/>
        <v>2</v>
      </c>
      <c r="N3133" s="91">
        <f>+PACKING!G3123</f>
        <v>0</v>
      </c>
      <c r="O3133" s="91">
        <f>+PACKING!H3123</f>
        <v>0</v>
      </c>
      <c r="P3133" s="90" t="s">
        <v>17</v>
      </c>
      <c r="Q3133" s="91">
        <f>+PACKING!J3123</f>
        <v>0</v>
      </c>
      <c r="R3133" s="93">
        <f>+PACKING!K3123</f>
        <v>0</v>
      </c>
      <c r="S3133" s="94" t="s">
        <v>74</v>
      </c>
      <c r="T3133" s="211"/>
      <c r="U3133" s="211"/>
      <c r="V3133" s="211"/>
      <c r="W3133" s="211"/>
      <c r="X3133" s="211"/>
      <c r="Y3133" s="211"/>
      <c r="Z3133" s="211"/>
      <c r="AA3133" s="211"/>
      <c r="AB3133" s="211"/>
      <c r="AC3133" s="211"/>
      <c r="AD3133" s="211"/>
      <c r="AE3133" s="211"/>
      <c r="AF3133" s="211"/>
      <c r="AG3133" s="211"/>
      <c r="AH3133" s="211"/>
      <c r="AI3133" s="211"/>
    </row>
    <row r="3134" spans="1:35" ht="18.75" x14ac:dyDescent="0.25">
      <c r="A3134" s="88">
        <f>+PACKING!C3124</f>
        <v>0</v>
      </c>
      <c r="B3134" s="89">
        <f>+PACKING!D3124</f>
        <v>0</v>
      </c>
      <c r="C3134" s="90">
        <f>+PACKING!F3124</f>
        <v>0</v>
      </c>
      <c r="D3134" s="90" t="str">
        <f t="shared" si="245"/>
        <v>0---0</v>
      </c>
      <c r="E3134" s="90" t="str">
        <f t="shared" si="246"/>
        <v>0---0</v>
      </c>
      <c r="F3134" s="91">
        <f>+PACKING!E3124</f>
        <v>0</v>
      </c>
      <c r="G3134" s="92">
        <f>+PACKING!I3124</f>
        <v>0</v>
      </c>
      <c r="H3134" s="91" t="s">
        <v>38</v>
      </c>
      <c r="I3134" s="90">
        <f t="shared" si="247"/>
        <v>0</v>
      </c>
      <c r="J3134" s="91">
        <f t="shared" si="248"/>
        <v>0</v>
      </c>
      <c r="K3134" s="90"/>
      <c r="L3134" s="92">
        <f>+PACKING!L3124</f>
        <v>0</v>
      </c>
      <c r="M3134" s="92">
        <f t="shared" si="249"/>
        <v>2</v>
      </c>
      <c r="N3134" s="91">
        <f>+PACKING!G3124</f>
        <v>0</v>
      </c>
      <c r="O3134" s="91">
        <f>+PACKING!H3124</f>
        <v>0</v>
      </c>
      <c r="P3134" s="90" t="s">
        <v>17</v>
      </c>
      <c r="Q3134" s="91">
        <f>+PACKING!J3124</f>
        <v>0</v>
      </c>
      <c r="R3134" s="93">
        <f>+PACKING!K3124</f>
        <v>0</v>
      </c>
      <c r="S3134" s="94" t="s">
        <v>74</v>
      </c>
      <c r="T3134" s="211"/>
      <c r="U3134" s="211"/>
      <c r="V3134" s="211"/>
      <c r="W3134" s="211"/>
      <c r="X3134" s="211"/>
      <c r="Y3134" s="211"/>
      <c r="Z3134" s="211"/>
      <c r="AA3134" s="211"/>
      <c r="AB3134" s="211"/>
      <c r="AC3134" s="211"/>
      <c r="AD3134" s="211"/>
      <c r="AE3134" s="211"/>
      <c r="AF3134" s="211"/>
      <c r="AG3134" s="211"/>
      <c r="AH3134" s="211"/>
      <c r="AI3134" s="211"/>
    </row>
    <row r="3135" spans="1:35" ht="18.75" x14ac:dyDescent="0.25">
      <c r="A3135" s="88">
        <f>+PACKING!C3125</f>
        <v>0</v>
      </c>
      <c r="B3135" s="89">
        <f>+PACKING!D3125</f>
        <v>0</v>
      </c>
      <c r="C3135" s="90">
        <f>+PACKING!F3125</f>
        <v>0</v>
      </c>
      <c r="D3135" s="90" t="str">
        <f t="shared" si="245"/>
        <v>0---0</v>
      </c>
      <c r="E3135" s="90" t="str">
        <f t="shared" si="246"/>
        <v>0---0</v>
      </c>
      <c r="F3135" s="91">
        <f>+PACKING!E3125</f>
        <v>0</v>
      </c>
      <c r="G3135" s="92">
        <f>+PACKING!I3125</f>
        <v>0</v>
      </c>
      <c r="H3135" s="91" t="s">
        <v>38</v>
      </c>
      <c r="I3135" s="90">
        <f t="shared" si="247"/>
        <v>0</v>
      </c>
      <c r="J3135" s="91">
        <f t="shared" si="248"/>
        <v>0</v>
      </c>
      <c r="K3135" s="90"/>
      <c r="L3135" s="92">
        <f>+PACKING!L3125</f>
        <v>0</v>
      </c>
      <c r="M3135" s="92">
        <f t="shared" si="249"/>
        <v>2</v>
      </c>
      <c r="N3135" s="91">
        <f>+PACKING!G3125</f>
        <v>0</v>
      </c>
      <c r="O3135" s="91">
        <f>+PACKING!H3125</f>
        <v>0</v>
      </c>
      <c r="P3135" s="90" t="s">
        <v>17</v>
      </c>
      <c r="Q3135" s="91">
        <f>+PACKING!J3125</f>
        <v>0</v>
      </c>
      <c r="R3135" s="93">
        <f>+PACKING!K3125</f>
        <v>0</v>
      </c>
      <c r="S3135" s="94" t="s">
        <v>74</v>
      </c>
      <c r="T3135" s="211"/>
      <c r="U3135" s="211"/>
      <c r="V3135" s="211"/>
      <c r="W3135" s="211"/>
      <c r="X3135" s="211"/>
      <c r="Y3135" s="211"/>
      <c r="Z3135" s="211"/>
      <c r="AA3135" s="211"/>
      <c r="AB3135" s="211"/>
      <c r="AC3135" s="211"/>
      <c r="AD3135" s="211"/>
      <c r="AE3135" s="211"/>
      <c r="AF3135" s="211"/>
      <c r="AG3135" s="211"/>
      <c r="AH3135" s="211"/>
      <c r="AI3135" s="211"/>
    </row>
    <row r="3136" spans="1:35" ht="18.75" x14ac:dyDescent="0.25">
      <c r="A3136" s="88">
        <f>+PACKING!C3126</f>
        <v>0</v>
      </c>
      <c r="B3136" s="89">
        <f>+PACKING!D3126</f>
        <v>0</v>
      </c>
      <c r="C3136" s="90">
        <f>+PACKING!F3126</f>
        <v>0</v>
      </c>
      <c r="D3136" s="90" t="str">
        <f t="shared" si="245"/>
        <v>0---0</v>
      </c>
      <c r="E3136" s="90" t="str">
        <f t="shared" si="246"/>
        <v>0---0</v>
      </c>
      <c r="F3136" s="91">
        <f>+PACKING!E3126</f>
        <v>0</v>
      </c>
      <c r="G3136" s="92">
        <f>+PACKING!I3126</f>
        <v>0</v>
      </c>
      <c r="H3136" s="91" t="s">
        <v>38</v>
      </c>
      <c r="I3136" s="90">
        <f t="shared" si="247"/>
        <v>0</v>
      </c>
      <c r="J3136" s="91">
        <f t="shared" si="248"/>
        <v>0</v>
      </c>
      <c r="K3136" s="90"/>
      <c r="L3136" s="92">
        <f>+PACKING!L3126</f>
        <v>0</v>
      </c>
      <c r="M3136" s="92">
        <f t="shared" si="249"/>
        <v>2</v>
      </c>
      <c r="N3136" s="91">
        <f>+PACKING!G3126</f>
        <v>0</v>
      </c>
      <c r="O3136" s="91">
        <f>+PACKING!H3126</f>
        <v>0</v>
      </c>
      <c r="P3136" s="90" t="s">
        <v>17</v>
      </c>
      <c r="Q3136" s="91">
        <f>+PACKING!J3126</f>
        <v>0</v>
      </c>
      <c r="R3136" s="93">
        <f>+PACKING!K3126</f>
        <v>0</v>
      </c>
      <c r="S3136" s="94" t="s">
        <v>74</v>
      </c>
      <c r="T3136" s="211"/>
      <c r="U3136" s="211"/>
      <c r="V3136" s="211"/>
      <c r="W3136" s="211"/>
      <c r="X3136" s="211"/>
      <c r="Y3136" s="211"/>
      <c r="Z3136" s="211"/>
      <c r="AA3136" s="211"/>
      <c r="AB3136" s="211"/>
      <c r="AC3136" s="211"/>
      <c r="AD3136" s="211"/>
      <c r="AE3136" s="211"/>
      <c r="AF3136" s="211"/>
      <c r="AG3136" s="211"/>
      <c r="AH3136" s="211"/>
      <c r="AI3136" s="211"/>
    </row>
    <row r="3137" spans="1:35" ht="18.75" x14ac:dyDescent="0.25">
      <c r="A3137" s="88">
        <f>+PACKING!C3127</f>
        <v>0</v>
      </c>
      <c r="B3137" s="89">
        <f>+PACKING!D3127</f>
        <v>0</v>
      </c>
      <c r="C3137" s="90">
        <f>+PACKING!F3127</f>
        <v>0</v>
      </c>
      <c r="D3137" s="90" t="str">
        <f t="shared" si="245"/>
        <v>0---0</v>
      </c>
      <c r="E3137" s="90" t="str">
        <f t="shared" si="246"/>
        <v>0---0</v>
      </c>
      <c r="F3137" s="91">
        <f>+PACKING!E3127</f>
        <v>0</v>
      </c>
      <c r="G3137" s="92">
        <f>+PACKING!I3127</f>
        <v>0</v>
      </c>
      <c r="H3137" s="91" t="s">
        <v>38</v>
      </c>
      <c r="I3137" s="90">
        <f t="shared" si="247"/>
        <v>0</v>
      </c>
      <c r="J3137" s="91">
        <f t="shared" si="248"/>
        <v>0</v>
      </c>
      <c r="K3137" s="90"/>
      <c r="L3137" s="92">
        <f>+PACKING!L3127</f>
        <v>0</v>
      </c>
      <c r="M3137" s="92">
        <f t="shared" si="249"/>
        <v>2</v>
      </c>
      <c r="N3137" s="91">
        <f>+PACKING!G3127</f>
        <v>0</v>
      </c>
      <c r="O3137" s="91">
        <f>+PACKING!H3127</f>
        <v>0</v>
      </c>
      <c r="P3137" s="90" t="s">
        <v>17</v>
      </c>
      <c r="Q3137" s="91">
        <f>+PACKING!J3127</f>
        <v>0</v>
      </c>
      <c r="R3137" s="93">
        <f>+PACKING!K3127</f>
        <v>0</v>
      </c>
      <c r="S3137" s="94" t="s">
        <v>74</v>
      </c>
      <c r="T3137" s="211"/>
      <c r="U3137" s="211"/>
      <c r="V3137" s="211"/>
      <c r="W3137" s="211"/>
      <c r="X3137" s="211"/>
      <c r="Y3137" s="211"/>
      <c r="Z3137" s="211"/>
      <c r="AA3137" s="211"/>
      <c r="AB3137" s="211"/>
      <c r="AC3137" s="211"/>
      <c r="AD3137" s="211"/>
      <c r="AE3137" s="211"/>
      <c r="AF3137" s="211"/>
      <c r="AG3137" s="211"/>
      <c r="AH3137" s="211"/>
      <c r="AI3137" s="211"/>
    </row>
    <row r="3138" spans="1:35" ht="18.75" x14ac:dyDescent="0.25">
      <c r="A3138" s="88">
        <f>+PACKING!C3128</f>
        <v>0</v>
      </c>
      <c r="B3138" s="89">
        <f>+PACKING!D3128</f>
        <v>0</v>
      </c>
      <c r="C3138" s="90">
        <f>+PACKING!F3128</f>
        <v>0</v>
      </c>
      <c r="D3138" s="90" t="str">
        <f t="shared" si="245"/>
        <v>0---0</v>
      </c>
      <c r="E3138" s="90" t="str">
        <f t="shared" si="246"/>
        <v>0---0</v>
      </c>
      <c r="F3138" s="91">
        <f>+PACKING!E3128</f>
        <v>0</v>
      </c>
      <c r="G3138" s="92">
        <f>+PACKING!I3128</f>
        <v>0</v>
      </c>
      <c r="H3138" s="91" t="s">
        <v>38</v>
      </c>
      <c r="I3138" s="90">
        <f t="shared" si="247"/>
        <v>0</v>
      </c>
      <c r="J3138" s="91">
        <f t="shared" si="248"/>
        <v>0</v>
      </c>
      <c r="K3138" s="90"/>
      <c r="L3138" s="92">
        <f>+PACKING!L3128</f>
        <v>0</v>
      </c>
      <c r="M3138" s="92">
        <f t="shared" si="249"/>
        <v>2</v>
      </c>
      <c r="N3138" s="91">
        <f>+PACKING!G3128</f>
        <v>0</v>
      </c>
      <c r="O3138" s="91">
        <f>+PACKING!H3128</f>
        <v>0</v>
      </c>
      <c r="P3138" s="90" t="s">
        <v>17</v>
      </c>
      <c r="Q3138" s="91">
        <f>+PACKING!J3128</f>
        <v>0</v>
      </c>
      <c r="R3138" s="93">
        <f>+PACKING!K3128</f>
        <v>0</v>
      </c>
      <c r="S3138" s="94" t="s">
        <v>74</v>
      </c>
      <c r="T3138" s="211"/>
      <c r="U3138" s="211"/>
      <c r="V3138" s="211"/>
      <c r="W3138" s="211"/>
      <c r="X3138" s="211"/>
      <c r="Y3138" s="211"/>
      <c r="Z3138" s="211"/>
      <c r="AA3138" s="211"/>
      <c r="AB3138" s="211"/>
      <c r="AC3138" s="211"/>
      <c r="AD3138" s="211"/>
      <c r="AE3138" s="211"/>
      <c r="AF3138" s="211"/>
      <c r="AG3138" s="211"/>
      <c r="AH3138" s="211"/>
      <c r="AI3138" s="211"/>
    </row>
    <row r="3139" spans="1:35" ht="18.75" x14ac:dyDescent="0.25">
      <c r="A3139" s="88">
        <f>+PACKING!C3129</f>
        <v>0</v>
      </c>
      <c r="B3139" s="89">
        <f>+PACKING!D3129</f>
        <v>0</v>
      </c>
      <c r="C3139" s="90">
        <f>+PACKING!F3129</f>
        <v>0</v>
      </c>
      <c r="D3139" s="90" t="str">
        <f t="shared" si="245"/>
        <v>0---0</v>
      </c>
      <c r="E3139" s="90" t="str">
        <f t="shared" si="246"/>
        <v>0---0</v>
      </c>
      <c r="F3139" s="91">
        <f>+PACKING!E3129</f>
        <v>0</v>
      </c>
      <c r="G3139" s="92">
        <f>+PACKING!I3129</f>
        <v>0</v>
      </c>
      <c r="H3139" s="91" t="s">
        <v>38</v>
      </c>
      <c r="I3139" s="90">
        <f t="shared" si="247"/>
        <v>0</v>
      </c>
      <c r="J3139" s="91">
        <f t="shared" si="248"/>
        <v>0</v>
      </c>
      <c r="K3139" s="90"/>
      <c r="L3139" s="92">
        <f>+PACKING!L3129</f>
        <v>0</v>
      </c>
      <c r="M3139" s="92">
        <f t="shared" si="249"/>
        <v>2</v>
      </c>
      <c r="N3139" s="91">
        <f>+PACKING!G3129</f>
        <v>0</v>
      </c>
      <c r="O3139" s="91">
        <f>+PACKING!H3129</f>
        <v>0</v>
      </c>
      <c r="P3139" s="90" t="s">
        <v>17</v>
      </c>
      <c r="Q3139" s="91">
        <f>+PACKING!J3129</f>
        <v>0</v>
      </c>
      <c r="R3139" s="93">
        <f>+PACKING!K3129</f>
        <v>0</v>
      </c>
      <c r="S3139" s="94" t="s">
        <v>74</v>
      </c>
      <c r="T3139" s="211"/>
      <c r="U3139" s="211"/>
      <c r="V3139" s="211"/>
      <c r="W3139" s="211"/>
      <c r="X3139" s="211"/>
      <c r="Y3139" s="211"/>
      <c r="Z3139" s="211"/>
      <c r="AA3139" s="211"/>
      <c r="AB3139" s="211"/>
      <c r="AC3139" s="211"/>
      <c r="AD3139" s="211"/>
      <c r="AE3139" s="211"/>
      <c r="AF3139" s="211"/>
      <c r="AG3139" s="211"/>
      <c r="AH3139" s="211"/>
      <c r="AI3139" s="211"/>
    </row>
    <row r="3140" spans="1:35" ht="18.75" x14ac:dyDescent="0.25">
      <c r="A3140" s="88">
        <f>+PACKING!C3130</f>
        <v>0</v>
      </c>
      <c r="B3140" s="89">
        <f>+PACKING!D3130</f>
        <v>0</v>
      </c>
      <c r="C3140" s="90">
        <f>+PACKING!F3130</f>
        <v>0</v>
      </c>
      <c r="D3140" s="90" t="str">
        <f t="shared" si="245"/>
        <v>0---0</v>
      </c>
      <c r="E3140" s="90" t="str">
        <f t="shared" si="246"/>
        <v>0---0</v>
      </c>
      <c r="F3140" s="91">
        <f>+PACKING!E3130</f>
        <v>0</v>
      </c>
      <c r="G3140" s="92">
        <f>+PACKING!I3130</f>
        <v>0</v>
      </c>
      <c r="H3140" s="91" t="s">
        <v>38</v>
      </c>
      <c r="I3140" s="90">
        <f t="shared" si="247"/>
        <v>0</v>
      </c>
      <c r="J3140" s="91">
        <f t="shared" si="248"/>
        <v>0</v>
      </c>
      <c r="K3140" s="90"/>
      <c r="L3140" s="92">
        <f>+PACKING!L3130</f>
        <v>0</v>
      </c>
      <c r="M3140" s="92">
        <f t="shared" si="249"/>
        <v>2</v>
      </c>
      <c r="N3140" s="91">
        <f>+PACKING!G3130</f>
        <v>0</v>
      </c>
      <c r="O3140" s="91">
        <f>+PACKING!H3130</f>
        <v>0</v>
      </c>
      <c r="P3140" s="90" t="s">
        <v>17</v>
      </c>
      <c r="Q3140" s="91">
        <f>+PACKING!J3130</f>
        <v>0</v>
      </c>
      <c r="R3140" s="93">
        <f>+PACKING!K3130</f>
        <v>0</v>
      </c>
      <c r="S3140" s="94" t="s">
        <v>74</v>
      </c>
      <c r="T3140" s="211"/>
      <c r="U3140" s="211"/>
      <c r="V3140" s="211"/>
      <c r="W3140" s="211"/>
      <c r="X3140" s="211"/>
      <c r="Y3140" s="211"/>
      <c r="Z3140" s="211"/>
      <c r="AA3140" s="211"/>
      <c r="AB3140" s="211"/>
      <c r="AC3140" s="211"/>
      <c r="AD3140" s="211"/>
      <c r="AE3140" s="211"/>
      <c r="AF3140" s="211"/>
      <c r="AG3140" s="211"/>
      <c r="AH3140" s="211"/>
      <c r="AI3140" s="211"/>
    </row>
    <row r="3141" spans="1:35" ht="18.75" x14ac:dyDescent="0.25">
      <c r="A3141" s="88">
        <f>+PACKING!C3131</f>
        <v>0</v>
      </c>
      <c r="B3141" s="89">
        <f>+PACKING!D3131</f>
        <v>0</v>
      </c>
      <c r="C3141" s="90">
        <f>+PACKING!F3131</f>
        <v>0</v>
      </c>
      <c r="D3141" s="90" t="str">
        <f t="shared" si="245"/>
        <v>0---0</v>
      </c>
      <c r="E3141" s="90" t="str">
        <f t="shared" si="246"/>
        <v>0---0</v>
      </c>
      <c r="F3141" s="91">
        <f>+PACKING!E3131</f>
        <v>0</v>
      </c>
      <c r="G3141" s="92">
        <f>+PACKING!I3131</f>
        <v>0</v>
      </c>
      <c r="H3141" s="91" t="s">
        <v>38</v>
      </c>
      <c r="I3141" s="90">
        <f t="shared" si="247"/>
        <v>0</v>
      </c>
      <c r="J3141" s="91">
        <f t="shared" si="248"/>
        <v>0</v>
      </c>
      <c r="K3141" s="90"/>
      <c r="L3141" s="92">
        <f>+PACKING!L3131</f>
        <v>0</v>
      </c>
      <c r="M3141" s="92">
        <f t="shared" si="249"/>
        <v>2</v>
      </c>
      <c r="N3141" s="91">
        <f>+PACKING!G3131</f>
        <v>0</v>
      </c>
      <c r="O3141" s="91">
        <f>+PACKING!H3131</f>
        <v>0</v>
      </c>
      <c r="P3141" s="90" t="s">
        <v>17</v>
      </c>
      <c r="Q3141" s="91">
        <f>+PACKING!J3131</f>
        <v>0</v>
      </c>
      <c r="R3141" s="93">
        <f>+PACKING!K3131</f>
        <v>0</v>
      </c>
      <c r="S3141" s="94" t="s">
        <v>74</v>
      </c>
      <c r="T3141" s="211"/>
      <c r="U3141" s="211"/>
      <c r="V3141" s="211"/>
      <c r="W3141" s="211"/>
      <c r="X3141" s="211"/>
      <c r="Y3141" s="211"/>
      <c r="Z3141" s="211"/>
      <c r="AA3141" s="211"/>
      <c r="AB3141" s="211"/>
      <c r="AC3141" s="211"/>
      <c r="AD3141" s="211"/>
      <c r="AE3141" s="211"/>
      <c r="AF3141" s="211"/>
      <c r="AG3141" s="211"/>
      <c r="AH3141" s="211"/>
      <c r="AI3141" s="211"/>
    </row>
    <row r="3142" spans="1:35" ht="18.75" x14ac:dyDescent="0.25">
      <c r="A3142" s="88">
        <f>+PACKING!C3132</f>
        <v>0</v>
      </c>
      <c r="B3142" s="89">
        <f>+PACKING!D3132</f>
        <v>0</v>
      </c>
      <c r="C3142" s="90">
        <f>+PACKING!F3132</f>
        <v>0</v>
      </c>
      <c r="D3142" s="90" t="str">
        <f t="shared" si="245"/>
        <v>0---0</v>
      </c>
      <c r="E3142" s="90" t="str">
        <f t="shared" si="246"/>
        <v>0---0</v>
      </c>
      <c r="F3142" s="91">
        <f>+PACKING!E3132</f>
        <v>0</v>
      </c>
      <c r="G3142" s="92">
        <f>+PACKING!I3132</f>
        <v>0</v>
      </c>
      <c r="H3142" s="91" t="s">
        <v>38</v>
      </c>
      <c r="I3142" s="90">
        <f t="shared" si="247"/>
        <v>0</v>
      </c>
      <c r="J3142" s="91">
        <f t="shared" si="248"/>
        <v>0</v>
      </c>
      <c r="K3142" s="90"/>
      <c r="L3142" s="92">
        <f>+PACKING!L3132</f>
        <v>0</v>
      </c>
      <c r="M3142" s="92">
        <f t="shared" si="249"/>
        <v>2</v>
      </c>
      <c r="N3142" s="91">
        <f>+PACKING!G3132</f>
        <v>0</v>
      </c>
      <c r="O3142" s="91">
        <f>+PACKING!H3132</f>
        <v>0</v>
      </c>
      <c r="P3142" s="90" t="s">
        <v>17</v>
      </c>
      <c r="Q3142" s="91">
        <f>+PACKING!J3132</f>
        <v>0</v>
      </c>
      <c r="R3142" s="93">
        <f>+PACKING!K3132</f>
        <v>0</v>
      </c>
      <c r="S3142" s="94" t="s">
        <v>74</v>
      </c>
      <c r="T3142" s="211"/>
      <c r="U3142" s="211"/>
      <c r="V3142" s="211"/>
      <c r="W3142" s="211"/>
      <c r="X3142" s="211"/>
      <c r="Y3142" s="211"/>
      <c r="Z3142" s="211"/>
      <c r="AA3142" s="211"/>
      <c r="AB3142" s="211"/>
      <c r="AC3142" s="211"/>
      <c r="AD3142" s="211"/>
      <c r="AE3142" s="211"/>
      <c r="AF3142" s="211"/>
      <c r="AG3142" s="211"/>
      <c r="AH3142" s="211"/>
      <c r="AI3142" s="211"/>
    </row>
    <row r="3143" spans="1:35" ht="18.75" x14ac:dyDescent="0.25">
      <c r="A3143" s="88">
        <f>+PACKING!C3133</f>
        <v>0</v>
      </c>
      <c r="B3143" s="89">
        <f>+PACKING!D3133</f>
        <v>0</v>
      </c>
      <c r="C3143" s="90">
        <f>+PACKING!F3133</f>
        <v>0</v>
      </c>
      <c r="D3143" s="90" t="str">
        <f t="shared" si="245"/>
        <v>0---0</v>
      </c>
      <c r="E3143" s="90" t="str">
        <f t="shared" si="246"/>
        <v>0---0</v>
      </c>
      <c r="F3143" s="91">
        <f>+PACKING!E3133</f>
        <v>0</v>
      </c>
      <c r="G3143" s="92">
        <f>+PACKING!I3133</f>
        <v>0</v>
      </c>
      <c r="H3143" s="91" t="s">
        <v>38</v>
      </c>
      <c r="I3143" s="90">
        <f t="shared" si="247"/>
        <v>0</v>
      </c>
      <c r="J3143" s="91">
        <f t="shared" si="248"/>
        <v>0</v>
      </c>
      <c r="K3143" s="90"/>
      <c r="L3143" s="92">
        <f>+PACKING!L3133</f>
        <v>0</v>
      </c>
      <c r="M3143" s="92">
        <f t="shared" si="249"/>
        <v>2</v>
      </c>
      <c r="N3143" s="91">
        <f>+PACKING!G3133</f>
        <v>0</v>
      </c>
      <c r="O3143" s="91">
        <f>+PACKING!H3133</f>
        <v>0</v>
      </c>
      <c r="P3143" s="90" t="s">
        <v>17</v>
      </c>
      <c r="Q3143" s="91">
        <f>+PACKING!J3133</f>
        <v>0</v>
      </c>
      <c r="R3143" s="93">
        <f>+PACKING!K3133</f>
        <v>0</v>
      </c>
      <c r="S3143" s="94" t="s">
        <v>74</v>
      </c>
      <c r="T3143" s="211"/>
      <c r="U3143" s="211"/>
      <c r="V3143" s="211"/>
      <c r="W3143" s="211"/>
      <c r="X3143" s="211"/>
      <c r="Y3143" s="211"/>
      <c r="Z3143" s="211"/>
      <c r="AA3143" s="211"/>
      <c r="AB3143" s="211"/>
      <c r="AC3143" s="211"/>
      <c r="AD3143" s="211"/>
      <c r="AE3143" s="211"/>
      <c r="AF3143" s="211"/>
      <c r="AG3143" s="211"/>
      <c r="AH3143" s="211"/>
      <c r="AI3143" s="211"/>
    </row>
    <row r="3144" spans="1:35" ht="18.75" x14ac:dyDescent="0.25">
      <c r="A3144" s="88">
        <f>+PACKING!C3134</f>
        <v>0</v>
      </c>
      <c r="B3144" s="89">
        <f>+PACKING!D3134</f>
        <v>0</v>
      </c>
      <c r="C3144" s="90">
        <f>+PACKING!F3134</f>
        <v>0</v>
      </c>
      <c r="D3144" s="90" t="str">
        <f t="shared" si="245"/>
        <v>0---0</v>
      </c>
      <c r="E3144" s="90" t="str">
        <f t="shared" si="246"/>
        <v>0---0</v>
      </c>
      <c r="F3144" s="91">
        <f>+PACKING!E3134</f>
        <v>0</v>
      </c>
      <c r="G3144" s="92">
        <f>+PACKING!I3134</f>
        <v>0</v>
      </c>
      <c r="H3144" s="91" t="s">
        <v>38</v>
      </c>
      <c r="I3144" s="90">
        <f t="shared" si="247"/>
        <v>0</v>
      </c>
      <c r="J3144" s="91">
        <f t="shared" si="248"/>
        <v>0</v>
      </c>
      <c r="K3144" s="90"/>
      <c r="L3144" s="92">
        <f>+PACKING!L3134</f>
        <v>0</v>
      </c>
      <c r="M3144" s="92">
        <f t="shared" si="249"/>
        <v>2</v>
      </c>
      <c r="N3144" s="91">
        <f>+PACKING!G3134</f>
        <v>0</v>
      </c>
      <c r="O3144" s="91">
        <f>+PACKING!H3134</f>
        <v>0</v>
      </c>
      <c r="P3144" s="90" t="s">
        <v>17</v>
      </c>
      <c r="Q3144" s="91">
        <f>+PACKING!J3134</f>
        <v>0</v>
      </c>
      <c r="R3144" s="93">
        <f>+PACKING!K3134</f>
        <v>0</v>
      </c>
      <c r="S3144" s="94" t="s">
        <v>74</v>
      </c>
      <c r="T3144" s="211"/>
      <c r="U3144" s="211"/>
      <c r="V3144" s="211"/>
      <c r="W3144" s="211"/>
      <c r="X3144" s="211"/>
      <c r="Y3144" s="211"/>
      <c r="Z3144" s="211"/>
      <c r="AA3144" s="211"/>
      <c r="AB3144" s="211"/>
      <c r="AC3144" s="211"/>
      <c r="AD3144" s="211"/>
      <c r="AE3144" s="211"/>
      <c r="AF3144" s="211"/>
      <c r="AG3144" s="211"/>
      <c r="AH3144" s="211"/>
      <c r="AI3144" s="211"/>
    </row>
    <row r="3145" spans="1:35" ht="18.75" x14ac:dyDescent="0.25">
      <c r="A3145" s="88">
        <f>+PACKING!C3135</f>
        <v>0</v>
      </c>
      <c r="B3145" s="89">
        <f>+PACKING!D3135</f>
        <v>0</v>
      </c>
      <c r="C3145" s="90">
        <f>+PACKING!F3135</f>
        <v>0</v>
      </c>
      <c r="D3145" s="90" t="str">
        <f t="shared" si="245"/>
        <v>0---0</v>
      </c>
      <c r="E3145" s="90" t="str">
        <f t="shared" si="246"/>
        <v>0---0</v>
      </c>
      <c r="F3145" s="91">
        <f>+PACKING!E3135</f>
        <v>0</v>
      </c>
      <c r="G3145" s="92">
        <f>+PACKING!I3135</f>
        <v>0</v>
      </c>
      <c r="H3145" s="91" t="s">
        <v>38</v>
      </c>
      <c r="I3145" s="90">
        <f t="shared" si="247"/>
        <v>0</v>
      </c>
      <c r="J3145" s="91">
        <f t="shared" si="248"/>
        <v>0</v>
      </c>
      <c r="K3145" s="90"/>
      <c r="L3145" s="92">
        <f>+PACKING!L3135</f>
        <v>0</v>
      </c>
      <c r="M3145" s="92">
        <f t="shared" si="249"/>
        <v>2</v>
      </c>
      <c r="N3145" s="91">
        <f>+PACKING!G3135</f>
        <v>0</v>
      </c>
      <c r="O3145" s="91">
        <f>+PACKING!H3135</f>
        <v>0</v>
      </c>
      <c r="P3145" s="90" t="s">
        <v>17</v>
      </c>
      <c r="Q3145" s="91">
        <f>+PACKING!J3135</f>
        <v>0</v>
      </c>
      <c r="R3145" s="93">
        <f>+PACKING!K3135</f>
        <v>0</v>
      </c>
      <c r="S3145" s="94" t="s">
        <v>74</v>
      </c>
      <c r="T3145" s="211"/>
      <c r="U3145" s="211"/>
      <c r="V3145" s="211"/>
      <c r="W3145" s="211"/>
      <c r="X3145" s="211"/>
      <c r="Y3145" s="211"/>
      <c r="Z3145" s="211"/>
      <c r="AA3145" s="211"/>
      <c r="AB3145" s="211"/>
      <c r="AC3145" s="211"/>
      <c r="AD3145" s="211"/>
      <c r="AE3145" s="211"/>
      <c r="AF3145" s="211"/>
      <c r="AG3145" s="211"/>
      <c r="AH3145" s="211"/>
      <c r="AI3145" s="211"/>
    </row>
    <row r="3146" spans="1:35" ht="18.75" x14ac:dyDescent="0.25">
      <c r="A3146" s="88">
        <f>+PACKING!C3136</f>
        <v>0</v>
      </c>
      <c r="B3146" s="89">
        <f>+PACKING!D3136</f>
        <v>0</v>
      </c>
      <c r="C3146" s="90">
        <f>+PACKING!F3136</f>
        <v>0</v>
      </c>
      <c r="D3146" s="90" t="str">
        <f t="shared" si="245"/>
        <v>0---0</v>
      </c>
      <c r="E3146" s="90" t="str">
        <f t="shared" si="246"/>
        <v>0---0</v>
      </c>
      <c r="F3146" s="91">
        <f>+PACKING!E3136</f>
        <v>0</v>
      </c>
      <c r="G3146" s="92">
        <f>+PACKING!I3136</f>
        <v>0</v>
      </c>
      <c r="H3146" s="91" t="s">
        <v>38</v>
      </c>
      <c r="I3146" s="90">
        <f t="shared" si="247"/>
        <v>0</v>
      </c>
      <c r="J3146" s="91">
        <f t="shared" si="248"/>
        <v>0</v>
      </c>
      <c r="K3146" s="90"/>
      <c r="L3146" s="92">
        <f>+PACKING!L3136</f>
        <v>0</v>
      </c>
      <c r="M3146" s="92">
        <f t="shared" si="249"/>
        <v>2</v>
      </c>
      <c r="N3146" s="91">
        <f>+PACKING!G3136</f>
        <v>0</v>
      </c>
      <c r="O3146" s="91">
        <f>+PACKING!H3136</f>
        <v>0</v>
      </c>
      <c r="P3146" s="90" t="s">
        <v>17</v>
      </c>
      <c r="Q3146" s="91">
        <f>+PACKING!J3136</f>
        <v>0</v>
      </c>
      <c r="R3146" s="93">
        <f>+PACKING!K3136</f>
        <v>0</v>
      </c>
      <c r="S3146" s="94" t="s">
        <v>74</v>
      </c>
      <c r="T3146" s="211"/>
      <c r="U3146" s="211"/>
      <c r="V3146" s="211"/>
      <c r="W3146" s="211"/>
      <c r="X3146" s="211"/>
      <c r="Y3146" s="211"/>
      <c r="Z3146" s="211"/>
      <c r="AA3146" s="211"/>
      <c r="AB3146" s="211"/>
      <c r="AC3146" s="211"/>
      <c r="AD3146" s="211"/>
      <c r="AE3146" s="211"/>
      <c r="AF3146" s="211"/>
      <c r="AG3146" s="211"/>
      <c r="AH3146" s="211"/>
      <c r="AI3146" s="211"/>
    </row>
    <row r="3147" spans="1:35" ht="18.75" x14ac:dyDescent="0.25">
      <c r="A3147" s="88">
        <f>+PACKING!C3137</f>
        <v>0</v>
      </c>
      <c r="B3147" s="89">
        <f>+PACKING!D3137</f>
        <v>0</v>
      </c>
      <c r="C3147" s="90">
        <f>+PACKING!F3137</f>
        <v>0</v>
      </c>
      <c r="D3147" s="90" t="str">
        <f t="shared" si="245"/>
        <v>0---0</v>
      </c>
      <c r="E3147" s="90" t="str">
        <f t="shared" si="246"/>
        <v>0---0</v>
      </c>
      <c r="F3147" s="91">
        <f>+PACKING!E3137</f>
        <v>0</v>
      </c>
      <c r="G3147" s="92">
        <f>+PACKING!I3137</f>
        <v>0</v>
      </c>
      <c r="H3147" s="91" t="s">
        <v>38</v>
      </c>
      <c r="I3147" s="90">
        <f t="shared" si="247"/>
        <v>0</v>
      </c>
      <c r="J3147" s="91">
        <f t="shared" si="248"/>
        <v>0</v>
      </c>
      <c r="K3147" s="90"/>
      <c r="L3147" s="92">
        <f>+PACKING!L3137</f>
        <v>0</v>
      </c>
      <c r="M3147" s="92">
        <f t="shared" si="249"/>
        <v>2</v>
      </c>
      <c r="N3147" s="91">
        <f>+PACKING!G3137</f>
        <v>0</v>
      </c>
      <c r="O3147" s="91">
        <f>+PACKING!H3137</f>
        <v>0</v>
      </c>
      <c r="P3147" s="90" t="s">
        <v>17</v>
      </c>
      <c r="Q3147" s="91">
        <f>+PACKING!J3137</f>
        <v>0</v>
      </c>
      <c r="R3147" s="93">
        <f>+PACKING!K3137</f>
        <v>0</v>
      </c>
      <c r="S3147" s="94" t="s">
        <v>74</v>
      </c>
      <c r="T3147" s="211"/>
      <c r="U3147" s="211"/>
      <c r="V3147" s="211"/>
      <c r="W3147" s="211"/>
      <c r="X3147" s="211"/>
      <c r="Y3147" s="211"/>
      <c r="Z3147" s="211"/>
      <c r="AA3147" s="211"/>
      <c r="AB3147" s="211"/>
      <c r="AC3147" s="211"/>
      <c r="AD3147" s="211"/>
      <c r="AE3147" s="211"/>
      <c r="AF3147" s="211"/>
      <c r="AG3147" s="211"/>
      <c r="AH3147" s="211"/>
      <c r="AI3147" s="211"/>
    </row>
    <row r="3148" spans="1:35" ht="18.75" x14ac:dyDescent="0.25">
      <c r="A3148" s="88">
        <f>+PACKING!C3138</f>
        <v>0</v>
      </c>
      <c r="B3148" s="89">
        <f>+PACKING!D3138</f>
        <v>0</v>
      </c>
      <c r="C3148" s="90">
        <f>+PACKING!F3138</f>
        <v>0</v>
      </c>
      <c r="D3148" s="90" t="str">
        <f t="shared" si="245"/>
        <v>0---0</v>
      </c>
      <c r="E3148" s="90" t="str">
        <f t="shared" si="246"/>
        <v>0---0</v>
      </c>
      <c r="F3148" s="91">
        <f>+PACKING!E3138</f>
        <v>0</v>
      </c>
      <c r="G3148" s="92">
        <f>+PACKING!I3138</f>
        <v>0</v>
      </c>
      <c r="H3148" s="91" t="s">
        <v>38</v>
      </c>
      <c r="I3148" s="90">
        <f t="shared" si="247"/>
        <v>0</v>
      </c>
      <c r="J3148" s="91">
        <f t="shared" si="248"/>
        <v>0</v>
      </c>
      <c r="K3148" s="90"/>
      <c r="L3148" s="92">
        <f>+PACKING!L3138</f>
        <v>0</v>
      </c>
      <c r="M3148" s="92">
        <f t="shared" si="249"/>
        <v>2</v>
      </c>
      <c r="N3148" s="91">
        <f>+PACKING!G3138</f>
        <v>0</v>
      </c>
      <c r="O3148" s="91">
        <f>+PACKING!H3138</f>
        <v>0</v>
      </c>
      <c r="P3148" s="90" t="s">
        <v>17</v>
      </c>
      <c r="Q3148" s="91">
        <f>+PACKING!J3138</f>
        <v>0</v>
      </c>
      <c r="R3148" s="93">
        <f>+PACKING!K3138</f>
        <v>0</v>
      </c>
      <c r="S3148" s="94" t="s">
        <v>74</v>
      </c>
      <c r="T3148" s="211"/>
      <c r="U3148" s="211"/>
      <c r="V3148" s="211"/>
      <c r="W3148" s="211"/>
      <c r="X3148" s="211"/>
      <c r="Y3148" s="211"/>
      <c r="Z3148" s="211"/>
      <c r="AA3148" s="211"/>
      <c r="AB3148" s="211"/>
      <c r="AC3148" s="211"/>
      <c r="AD3148" s="211"/>
      <c r="AE3148" s="211"/>
      <c r="AF3148" s="211"/>
      <c r="AG3148" s="211"/>
      <c r="AH3148" s="211"/>
      <c r="AI3148" s="211"/>
    </row>
    <row r="3149" spans="1:35" ht="18.75" x14ac:dyDescent="0.25">
      <c r="A3149" s="88">
        <f>+PACKING!C3139</f>
        <v>0</v>
      </c>
      <c r="B3149" s="89">
        <f>+PACKING!D3139</f>
        <v>0</v>
      </c>
      <c r="C3149" s="90">
        <f>+PACKING!F3139</f>
        <v>0</v>
      </c>
      <c r="D3149" s="90" t="str">
        <f t="shared" si="245"/>
        <v>0---0</v>
      </c>
      <c r="E3149" s="90" t="str">
        <f t="shared" si="246"/>
        <v>0---0</v>
      </c>
      <c r="F3149" s="91">
        <f>+PACKING!E3139</f>
        <v>0</v>
      </c>
      <c r="G3149" s="92">
        <f>+PACKING!I3139</f>
        <v>0</v>
      </c>
      <c r="H3149" s="91" t="s">
        <v>38</v>
      </c>
      <c r="I3149" s="90">
        <f t="shared" si="247"/>
        <v>0</v>
      </c>
      <c r="J3149" s="91">
        <f t="shared" si="248"/>
        <v>0</v>
      </c>
      <c r="K3149" s="90"/>
      <c r="L3149" s="92">
        <f>+PACKING!L3139</f>
        <v>0</v>
      </c>
      <c r="M3149" s="92">
        <f t="shared" si="249"/>
        <v>2</v>
      </c>
      <c r="N3149" s="91">
        <f>+PACKING!G3139</f>
        <v>0</v>
      </c>
      <c r="O3149" s="91">
        <f>+PACKING!H3139</f>
        <v>0</v>
      </c>
      <c r="P3149" s="90" t="s">
        <v>17</v>
      </c>
      <c r="Q3149" s="91">
        <f>+PACKING!J3139</f>
        <v>0</v>
      </c>
      <c r="R3149" s="93">
        <f>+PACKING!K3139</f>
        <v>0</v>
      </c>
      <c r="S3149" s="94" t="s">
        <v>74</v>
      </c>
      <c r="T3149" s="211"/>
      <c r="U3149" s="211"/>
      <c r="V3149" s="211"/>
      <c r="W3149" s="211"/>
      <c r="X3149" s="211"/>
      <c r="Y3149" s="211"/>
      <c r="Z3149" s="211"/>
      <c r="AA3149" s="211"/>
      <c r="AB3149" s="211"/>
      <c r="AC3149" s="211"/>
      <c r="AD3149" s="211"/>
      <c r="AE3149" s="211"/>
      <c r="AF3149" s="211"/>
      <c r="AG3149" s="211"/>
      <c r="AH3149" s="211"/>
      <c r="AI3149" s="211"/>
    </row>
    <row r="3150" spans="1:35" ht="18.75" x14ac:dyDescent="0.25">
      <c r="A3150" s="88">
        <f>+PACKING!C3140</f>
        <v>0</v>
      </c>
      <c r="B3150" s="89">
        <f>+PACKING!D3140</f>
        <v>0</v>
      </c>
      <c r="C3150" s="90">
        <f>+PACKING!F3140</f>
        <v>0</v>
      </c>
      <c r="D3150" s="90" t="str">
        <f t="shared" si="245"/>
        <v>0---0</v>
      </c>
      <c r="E3150" s="90" t="str">
        <f t="shared" si="246"/>
        <v>0---0</v>
      </c>
      <c r="F3150" s="91">
        <f>+PACKING!E3140</f>
        <v>0</v>
      </c>
      <c r="G3150" s="92">
        <f>+PACKING!I3140</f>
        <v>0</v>
      </c>
      <c r="H3150" s="91" t="s">
        <v>38</v>
      </c>
      <c r="I3150" s="90">
        <f t="shared" si="247"/>
        <v>0</v>
      </c>
      <c r="J3150" s="91">
        <f t="shared" si="248"/>
        <v>0</v>
      </c>
      <c r="K3150" s="90"/>
      <c r="L3150" s="92">
        <f>+PACKING!L3140</f>
        <v>0</v>
      </c>
      <c r="M3150" s="92">
        <f t="shared" si="249"/>
        <v>2</v>
      </c>
      <c r="N3150" s="91">
        <f>+PACKING!G3140</f>
        <v>0</v>
      </c>
      <c r="O3150" s="91">
        <f>+PACKING!H3140</f>
        <v>0</v>
      </c>
      <c r="P3150" s="90" t="s">
        <v>17</v>
      </c>
      <c r="Q3150" s="91">
        <f>+PACKING!J3140</f>
        <v>0</v>
      </c>
      <c r="R3150" s="93">
        <f>+PACKING!K3140</f>
        <v>0</v>
      </c>
      <c r="S3150" s="94" t="s">
        <v>74</v>
      </c>
      <c r="T3150" s="211"/>
      <c r="U3150" s="211"/>
      <c r="V3150" s="211"/>
      <c r="W3150" s="211"/>
      <c r="X3150" s="211"/>
      <c r="Y3150" s="211"/>
      <c r="Z3150" s="211"/>
      <c r="AA3150" s="211"/>
      <c r="AB3150" s="211"/>
      <c r="AC3150" s="211"/>
      <c r="AD3150" s="211"/>
      <c r="AE3150" s="211"/>
      <c r="AF3150" s="211"/>
      <c r="AG3150" s="211"/>
      <c r="AH3150" s="211"/>
      <c r="AI3150" s="211"/>
    </row>
    <row r="3151" spans="1:35" ht="18.75" x14ac:dyDescent="0.25">
      <c r="A3151" s="88">
        <f>+PACKING!C3141</f>
        <v>0</v>
      </c>
      <c r="B3151" s="89">
        <f>+PACKING!D3141</f>
        <v>0</v>
      </c>
      <c r="C3151" s="90">
        <f>+PACKING!F3141</f>
        <v>0</v>
      </c>
      <c r="D3151" s="90" t="str">
        <f t="shared" si="245"/>
        <v>0---0</v>
      </c>
      <c r="E3151" s="90" t="str">
        <f t="shared" si="246"/>
        <v>0---0</v>
      </c>
      <c r="F3151" s="91">
        <f>+PACKING!E3141</f>
        <v>0</v>
      </c>
      <c r="G3151" s="92">
        <f>+PACKING!I3141</f>
        <v>0</v>
      </c>
      <c r="H3151" s="91" t="s">
        <v>38</v>
      </c>
      <c r="I3151" s="90">
        <f t="shared" si="247"/>
        <v>0</v>
      </c>
      <c r="J3151" s="91">
        <f t="shared" si="248"/>
        <v>0</v>
      </c>
      <c r="K3151" s="90"/>
      <c r="L3151" s="92">
        <f>+PACKING!L3141</f>
        <v>0</v>
      </c>
      <c r="M3151" s="92">
        <f t="shared" si="249"/>
        <v>2</v>
      </c>
      <c r="N3151" s="91">
        <f>+PACKING!G3141</f>
        <v>0</v>
      </c>
      <c r="O3151" s="91">
        <f>+PACKING!H3141</f>
        <v>0</v>
      </c>
      <c r="P3151" s="90" t="s">
        <v>17</v>
      </c>
      <c r="Q3151" s="91">
        <f>+PACKING!J3141</f>
        <v>0</v>
      </c>
      <c r="R3151" s="93">
        <f>+PACKING!K3141</f>
        <v>0</v>
      </c>
      <c r="S3151" s="94" t="s">
        <v>74</v>
      </c>
      <c r="T3151" s="211"/>
      <c r="U3151" s="211"/>
      <c r="V3151" s="211"/>
      <c r="W3151" s="211"/>
      <c r="X3151" s="211"/>
      <c r="Y3151" s="211"/>
      <c r="Z3151" s="211"/>
      <c r="AA3151" s="211"/>
      <c r="AB3151" s="211"/>
      <c r="AC3151" s="211"/>
      <c r="AD3151" s="211"/>
      <c r="AE3151" s="211"/>
      <c r="AF3151" s="211"/>
      <c r="AG3151" s="211"/>
      <c r="AH3151" s="211"/>
      <c r="AI3151" s="211"/>
    </row>
    <row r="3152" spans="1:35" ht="18.75" x14ac:dyDescent="0.25">
      <c r="A3152" s="88">
        <f>+PACKING!C3142</f>
        <v>0</v>
      </c>
      <c r="B3152" s="89">
        <f>+PACKING!D3142</f>
        <v>0</v>
      </c>
      <c r="C3152" s="90">
        <f>+PACKING!F3142</f>
        <v>0</v>
      </c>
      <c r="D3152" s="90" t="str">
        <f t="shared" si="245"/>
        <v>0---0</v>
      </c>
      <c r="E3152" s="90" t="str">
        <f t="shared" si="246"/>
        <v>0---0</v>
      </c>
      <c r="F3152" s="91">
        <f>+PACKING!E3142</f>
        <v>0</v>
      </c>
      <c r="G3152" s="92">
        <f>+PACKING!I3142</f>
        <v>0</v>
      </c>
      <c r="H3152" s="91" t="s">
        <v>38</v>
      </c>
      <c r="I3152" s="90">
        <f t="shared" si="247"/>
        <v>0</v>
      </c>
      <c r="J3152" s="91">
        <f t="shared" si="248"/>
        <v>0</v>
      </c>
      <c r="K3152" s="90"/>
      <c r="L3152" s="92">
        <f>+PACKING!L3142</f>
        <v>0</v>
      </c>
      <c r="M3152" s="92">
        <f t="shared" si="249"/>
        <v>2</v>
      </c>
      <c r="N3152" s="91">
        <f>+PACKING!G3142</f>
        <v>0</v>
      </c>
      <c r="O3152" s="91">
        <f>+PACKING!H3142</f>
        <v>0</v>
      </c>
      <c r="P3152" s="90" t="s">
        <v>17</v>
      </c>
      <c r="Q3152" s="91">
        <f>+PACKING!J3142</f>
        <v>0</v>
      </c>
      <c r="R3152" s="93">
        <f>+PACKING!K3142</f>
        <v>0</v>
      </c>
      <c r="S3152" s="94" t="s">
        <v>74</v>
      </c>
      <c r="T3152" s="211"/>
      <c r="U3152" s="211"/>
      <c r="V3152" s="211"/>
      <c r="W3152" s="211"/>
      <c r="X3152" s="211"/>
      <c r="Y3152" s="211"/>
      <c r="Z3152" s="211"/>
      <c r="AA3152" s="211"/>
      <c r="AB3152" s="211"/>
      <c r="AC3152" s="211"/>
      <c r="AD3152" s="211"/>
      <c r="AE3152" s="211"/>
      <c r="AF3152" s="211"/>
      <c r="AG3152" s="211"/>
      <c r="AH3152" s="211"/>
      <c r="AI3152" s="211"/>
    </row>
    <row r="3153" spans="1:35" ht="18.75" x14ac:dyDescent="0.25">
      <c r="A3153" s="88">
        <f>+PACKING!C3143</f>
        <v>0</v>
      </c>
      <c r="B3153" s="89">
        <f>+PACKING!D3143</f>
        <v>0</v>
      </c>
      <c r="C3153" s="90">
        <f>+PACKING!F3143</f>
        <v>0</v>
      </c>
      <c r="D3153" s="90" t="str">
        <f t="shared" si="245"/>
        <v>0---0</v>
      </c>
      <c r="E3153" s="90" t="str">
        <f t="shared" si="246"/>
        <v>0---0</v>
      </c>
      <c r="F3153" s="91">
        <f>+PACKING!E3143</f>
        <v>0</v>
      </c>
      <c r="G3153" s="92">
        <f>+PACKING!I3143</f>
        <v>0</v>
      </c>
      <c r="H3153" s="91" t="s">
        <v>38</v>
      </c>
      <c r="I3153" s="90">
        <f t="shared" si="247"/>
        <v>0</v>
      </c>
      <c r="J3153" s="91">
        <f t="shared" si="248"/>
        <v>0</v>
      </c>
      <c r="K3153" s="90"/>
      <c r="L3153" s="92">
        <f>+PACKING!L3143</f>
        <v>0</v>
      </c>
      <c r="M3153" s="92">
        <f t="shared" si="249"/>
        <v>2</v>
      </c>
      <c r="N3153" s="91">
        <f>+PACKING!G3143</f>
        <v>0</v>
      </c>
      <c r="O3153" s="91">
        <f>+PACKING!H3143</f>
        <v>0</v>
      </c>
      <c r="P3153" s="90" t="s">
        <v>17</v>
      </c>
      <c r="Q3153" s="91">
        <f>+PACKING!J3143</f>
        <v>0</v>
      </c>
      <c r="R3153" s="93">
        <f>+PACKING!K3143</f>
        <v>0</v>
      </c>
      <c r="S3153" s="94" t="s">
        <v>74</v>
      </c>
      <c r="T3153" s="211"/>
      <c r="U3153" s="211"/>
      <c r="V3153" s="211"/>
      <c r="W3153" s="211"/>
      <c r="X3153" s="211"/>
      <c r="Y3153" s="211"/>
      <c r="Z3153" s="211"/>
      <c r="AA3153" s="211"/>
      <c r="AB3153" s="211"/>
      <c r="AC3153" s="211"/>
      <c r="AD3153" s="211"/>
      <c r="AE3153" s="211"/>
      <c r="AF3153" s="211"/>
      <c r="AG3153" s="211"/>
      <c r="AH3153" s="211"/>
      <c r="AI3153" s="211"/>
    </row>
    <row r="3154" spans="1:35" ht="18.75" x14ac:dyDescent="0.25">
      <c r="A3154" s="88">
        <f>+PACKING!C3144</f>
        <v>0</v>
      </c>
      <c r="B3154" s="89">
        <f>+PACKING!D3144</f>
        <v>0</v>
      </c>
      <c r="C3154" s="90">
        <f>+PACKING!F3144</f>
        <v>0</v>
      </c>
      <c r="D3154" s="90" t="str">
        <f t="shared" si="245"/>
        <v>0---0</v>
      </c>
      <c r="E3154" s="90" t="str">
        <f t="shared" si="246"/>
        <v>0---0</v>
      </c>
      <c r="F3154" s="91">
        <f>+PACKING!E3144</f>
        <v>0</v>
      </c>
      <c r="G3154" s="92">
        <f>+PACKING!I3144</f>
        <v>0</v>
      </c>
      <c r="H3154" s="91" t="s">
        <v>38</v>
      </c>
      <c r="I3154" s="90">
        <f t="shared" si="247"/>
        <v>0</v>
      </c>
      <c r="J3154" s="91">
        <f t="shared" si="248"/>
        <v>0</v>
      </c>
      <c r="K3154" s="90"/>
      <c r="L3154" s="92">
        <f>+PACKING!L3144</f>
        <v>0</v>
      </c>
      <c r="M3154" s="92">
        <f t="shared" si="249"/>
        <v>2</v>
      </c>
      <c r="N3154" s="91">
        <f>+PACKING!G3144</f>
        <v>0</v>
      </c>
      <c r="O3154" s="91">
        <f>+PACKING!H3144</f>
        <v>0</v>
      </c>
      <c r="P3154" s="90" t="s">
        <v>17</v>
      </c>
      <c r="Q3154" s="91">
        <f>+PACKING!J3144</f>
        <v>0</v>
      </c>
      <c r="R3154" s="93">
        <f>+PACKING!K3144</f>
        <v>0</v>
      </c>
      <c r="S3154" s="94" t="s">
        <v>74</v>
      </c>
      <c r="T3154" s="211"/>
      <c r="U3154" s="211"/>
      <c r="V3154" s="211"/>
      <c r="W3154" s="211"/>
      <c r="X3154" s="211"/>
      <c r="Y3154" s="211"/>
      <c r="Z3154" s="211"/>
      <c r="AA3154" s="211"/>
      <c r="AB3154" s="211"/>
      <c r="AC3154" s="211"/>
      <c r="AD3154" s="211"/>
      <c r="AE3154" s="211"/>
      <c r="AF3154" s="211"/>
      <c r="AG3154" s="211"/>
      <c r="AH3154" s="211"/>
      <c r="AI3154" s="211"/>
    </row>
    <row r="3155" spans="1:35" ht="18.75" x14ac:dyDescent="0.25">
      <c r="A3155" s="88">
        <f>+PACKING!C3145</f>
        <v>0</v>
      </c>
      <c r="B3155" s="89">
        <f>+PACKING!D3145</f>
        <v>0</v>
      </c>
      <c r="C3155" s="90">
        <f>+PACKING!F3145</f>
        <v>0</v>
      </c>
      <c r="D3155" s="90" t="str">
        <f t="shared" si="245"/>
        <v>0---0</v>
      </c>
      <c r="E3155" s="90" t="str">
        <f t="shared" si="246"/>
        <v>0---0</v>
      </c>
      <c r="F3155" s="91">
        <f>+PACKING!E3145</f>
        <v>0</v>
      </c>
      <c r="G3155" s="92">
        <f>+PACKING!I3145</f>
        <v>0</v>
      </c>
      <c r="H3155" s="91" t="s">
        <v>38</v>
      </c>
      <c r="I3155" s="90">
        <f t="shared" si="247"/>
        <v>0</v>
      </c>
      <c r="J3155" s="91">
        <f t="shared" si="248"/>
        <v>0</v>
      </c>
      <c r="K3155" s="90"/>
      <c r="L3155" s="92">
        <f>+PACKING!L3145</f>
        <v>0</v>
      </c>
      <c r="M3155" s="92">
        <f t="shared" si="249"/>
        <v>2</v>
      </c>
      <c r="N3155" s="91">
        <f>+PACKING!G3145</f>
        <v>0</v>
      </c>
      <c r="O3155" s="91">
        <f>+PACKING!H3145</f>
        <v>0</v>
      </c>
      <c r="P3155" s="90" t="s">
        <v>17</v>
      </c>
      <c r="Q3155" s="91">
        <f>+PACKING!J3145</f>
        <v>0</v>
      </c>
      <c r="R3155" s="93">
        <f>+PACKING!K3145</f>
        <v>0</v>
      </c>
      <c r="S3155" s="94" t="s">
        <v>74</v>
      </c>
      <c r="T3155" s="211"/>
      <c r="U3155" s="211"/>
      <c r="V3155" s="211"/>
      <c r="W3155" s="211"/>
      <c r="X3155" s="211"/>
      <c r="Y3155" s="211"/>
      <c r="Z3155" s="211"/>
      <c r="AA3155" s="211"/>
      <c r="AB3155" s="211"/>
      <c r="AC3155" s="211"/>
      <c r="AD3155" s="211"/>
      <c r="AE3155" s="211"/>
      <c r="AF3155" s="211"/>
      <c r="AG3155" s="211"/>
      <c r="AH3155" s="211"/>
      <c r="AI3155" s="211"/>
    </row>
    <row r="3156" spans="1:35" ht="18.75" x14ac:dyDescent="0.25">
      <c r="A3156" s="88">
        <f>+PACKING!C3146</f>
        <v>0</v>
      </c>
      <c r="B3156" s="89">
        <f>+PACKING!D3146</f>
        <v>0</v>
      </c>
      <c r="C3156" s="90">
        <f>+PACKING!F3146</f>
        <v>0</v>
      </c>
      <c r="D3156" s="90" t="str">
        <f t="shared" si="245"/>
        <v>0---0</v>
      </c>
      <c r="E3156" s="90" t="str">
        <f t="shared" si="246"/>
        <v>0---0</v>
      </c>
      <c r="F3156" s="91">
        <f>+PACKING!E3146</f>
        <v>0</v>
      </c>
      <c r="G3156" s="92">
        <f>+PACKING!I3146</f>
        <v>0</v>
      </c>
      <c r="H3156" s="91" t="s">
        <v>38</v>
      </c>
      <c r="I3156" s="90">
        <f t="shared" si="247"/>
        <v>0</v>
      </c>
      <c r="J3156" s="91">
        <f t="shared" si="248"/>
        <v>0</v>
      </c>
      <c r="K3156" s="90"/>
      <c r="L3156" s="92">
        <f>+PACKING!L3146</f>
        <v>0</v>
      </c>
      <c r="M3156" s="92">
        <f t="shared" si="249"/>
        <v>2</v>
      </c>
      <c r="N3156" s="91">
        <f>+PACKING!G3146</f>
        <v>0</v>
      </c>
      <c r="O3156" s="91">
        <f>+PACKING!H3146</f>
        <v>0</v>
      </c>
      <c r="P3156" s="90" t="s">
        <v>17</v>
      </c>
      <c r="Q3156" s="91">
        <f>+PACKING!J3146</f>
        <v>0</v>
      </c>
      <c r="R3156" s="93">
        <f>+PACKING!K3146</f>
        <v>0</v>
      </c>
      <c r="S3156" s="94" t="s">
        <v>74</v>
      </c>
      <c r="T3156" s="211"/>
      <c r="U3156" s="211"/>
      <c r="V3156" s="211"/>
      <c r="W3156" s="211"/>
      <c r="X3156" s="211"/>
      <c r="Y3156" s="211"/>
      <c r="Z3156" s="211"/>
      <c r="AA3156" s="211"/>
      <c r="AB3156" s="211"/>
      <c r="AC3156" s="211"/>
      <c r="AD3156" s="211"/>
      <c r="AE3156" s="211"/>
      <c r="AF3156" s="211"/>
      <c r="AG3156" s="211"/>
      <c r="AH3156" s="211"/>
      <c r="AI3156" s="211"/>
    </row>
    <row r="3157" spans="1:35" ht="18.75" x14ac:dyDescent="0.25">
      <c r="A3157" s="88">
        <f>+PACKING!C3147</f>
        <v>0</v>
      </c>
      <c r="B3157" s="89">
        <f>+PACKING!D3147</f>
        <v>0</v>
      </c>
      <c r="C3157" s="90">
        <f>+PACKING!F3147</f>
        <v>0</v>
      </c>
      <c r="D3157" s="90" t="str">
        <f t="shared" ref="D3157:D3220" si="250">+C3157&amp;H3157&amp;F3157</f>
        <v>0---0</v>
      </c>
      <c r="E3157" s="90" t="str">
        <f t="shared" ref="E3157:E3220" si="251">+N3157&amp;H3157&amp;O3157</f>
        <v>0---0</v>
      </c>
      <c r="F3157" s="91">
        <f>+PACKING!E3147</f>
        <v>0</v>
      </c>
      <c r="G3157" s="92">
        <f>+PACKING!I3147</f>
        <v>0</v>
      </c>
      <c r="H3157" s="91" t="s">
        <v>38</v>
      </c>
      <c r="I3157" s="90">
        <f t="shared" ref="I3157:I3220" si="252">+R3157</f>
        <v>0</v>
      </c>
      <c r="J3157" s="91">
        <f t="shared" ref="J3157:J3220" si="253">+Q3157</f>
        <v>0</v>
      </c>
      <c r="K3157" s="90"/>
      <c r="L3157" s="92">
        <f>+PACKING!L3147</f>
        <v>0</v>
      </c>
      <c r="M3157" s="92">
        <f t="shared" ref="M3157:M3220" si="254">+L3157+2</f>
        <v>2</v>
      </c>
      <c r="N3157" s="91">
        <f>+PACKING!G3147</f>
        <v>0</v>
      </c>
      <c r="O3157" s="91">
        <f>+PACKING!H3147</f>
        <v>0</v>
      </c>
      <c r="P3157" s="90" t="s">
        <v>17</v>
      </c>
      <c r="Q3157" s="91">
        <f>+PACKING!J3147</f>
        <v>0</v>
      </c>
      <c r="R3157" s="93">
        <f>+PACKING!K3147</f>
        <v>0</v>
      </c>
      <c r="S3157" s="94" t="s">
        <v>74</v>
      </c>
      <c r="T3157" s="211"/>
      <c r="U3157" s="211"/>
      <c r="V3157" s="211"/>
      <c r="W3157" s="211"/>
      <c r="X3157" s="211"/>
      <c r="Y3157" s="211"/>
      <c r="Z3157" s="211"/>
      <c r="AA3157" s="211"/>
      <c r="AB3157" s="211"/>
      <c r="AC3157" s="211"/>
      <c r="AD3157" s="211"/>
      <c r="AE3157" s="211"/>
      <c r="AF3157" s="211"/>
      <c r="AG3157" s="211"/>
      <c r="AH3157" s="211"/>
      <c r="AI3157" s="211"/>
    </row>
    <row r="3158" spans="1:35" ht="18.75" x14ac:dyDescent="0.25">
      <c r="A3158" s="88">
        <f>+PACKING!C3148</f>
        <v>0</v>
      </c>
      <c r="B3158" s="89">
        <f>+PACKING!D3148</f>
        <v>0</v>
      </c>
      <c r="C3158" s="90">
        <f>+PACKING!F3148</f>
        <v>0</v>
      </c>
      <c r="D3158" s="90" t="str">
        <f t="shared" si="250"/>
        <v>0---0</v>
      </c>
      <c r="E3158" s="90" t="str">
        <f t="shared" si="251"/>
        <v>0---0</v>
      </c>
      <c r="F3158" s="91">
        <f>+PACKING!E3148</f>
        <v>0</v>
      </c>
      <c r="G3158" s="92">
        <f>+PACKING!I3148</f>
        <v>0</v>
      </c>
      <c r="H3158" s="91" t="s">
        <v>38</v>
      </c>
      <c r="I3158" s="90">
        <f t="shared" si="252"/>
        <v>0</v>
      </c>
      <c r="J3158" s="91">
        <f t="shared" si="253"/>
        <v>0</v>
      </c>
      <c r="K3158" s="90"/>
      <c r="L3158" s="92">
        <f>+PACKING!L3148</f>
        <v>0</v>
      </c>
      <c r="M3158" s="92">
        <f t="shared" si="254"/>
        <v>2</v>
      </c>
      <c r="N3158" s="91">
        <f>+PACKING!G3148</f>
        <v>0</v>
      </c>
      <c r="O3158" s="91">
        <f>+PACKING!H3148</f>
        <v>0</v>
      </c>
      <c r="P3158" s="90" t="s">
        <v>17</v>
      </c>
      <c r="Q3158" s="91">
        <f>+PACKING!J3148</f>
        <v>0</v>
      </c>
      <c r="R3158" s="93">
        <f>+PACKING!K3148</f>
        <v>0</v>
      </c>
      <c r="S3158" s="94" t="s">
        <v>74</v>
      </c>
      <c r="T3158" s="211"/>
      <c r="U3158" s="211"/>
      <c r="V3158" s="211"/>
      <c r="W3158" s="211"/>
      <c r="X3158" s="211"/>
      <c r="Y3158" s="211"/>
      <c r="Z3158" s="211"/>
      <c r="AA3158" s="211"/>
      <c r="AB3158" s="211"/>
      <c r="AC3158" s="211"/>
      <c r="AD3158" s="211"/>
      <c r="AE3158" s="211"/>
      <c r="AF3158" s="211"/>
      <c r="AG3158" s="211"/>
      <c r="AH3158" s="211"/>
      <c r="AI3158" s="211"/>
    </row>
    <row r="3159" spans="1:35" ht="18.75" x14ac:dyDescent="0.25">
      <c r="A3159" s="88">
        <f>+PACKING!C3149</f>
        <v>0</v>
      </c>
      <c r="B3159" s="89">
        <f>+PACKING!D3149</f>
        <v>0</v>
      </c>
      <c r="C3159" s="90">
        <f>+PACKING!F3149</f>
        <v>0</v>
      </c>
      <c r="D3159" s="90" t="str">
        <f t="shared" si="250"/>
        <v>0---0</v>
      </c>
      <c r="E3159" s="90" t="str">
        <f t="shared" si="251"/>
        <v>0---0</v>
      </c>
      <c r="F3159" s="91">
        <f>+PACKING!E3149</f>
        <v>0</v>
      </c>
      <c r="G3159" s="92">
        <f>+PACKING!I3149</f>
        <v>0</v>
      </c>
      <c r="H3159" s="91" t="s">
        <v>38</v>
      </c>
      <c r="I3159" s="90">
        <f t="shared" si="252"/>
        <v>0</v>
      </c>
      <c r="J3159" s="91">
        <f t="shared" si="253"/>
        <v>0</v>
      </c>
      <c r="K3159" s="90"/>
      <c r="L3159" s="92">
        <f>+PACKING!L3149</f>
        <v>0</v>
      </c>
      <c r="M3159" s="92">
        <f t="shared" si="254"/>
        <v>2</v>
      </c>
      <c r="N3159" s="91">
        <f>+PACKING!G3149</f>
        <v>0</v>
      </c>
      <c r="O3159" s="91">
        <f>+PACKING!H3149</f>
        <v>0</v>
      </c>
      <c r="P3159" s="90" t="s">
        <v>17</v>
      </c>
      <c r="Q3159" s="91">
        <f>+PACKING!J3149</f>
        <v>0</v>
      </c>
      <c r="R3159" s="93">
        <f>+PACKING!K3149</f>
        <v>0</v>
      </c>
      <c r="S3159" s="94" t="s">
        <v>74</v>
      </c>
      <c r="T3159" s="211"/>
      <c r="U3159" s="211"/>
      <c r="V3159" s="211"/>
      <c r="W3159" s="211"/>
      <c r="X3159" s="211"/>
      <c r="Y3159" s="211"/>
      <c r="Z3159" s="211"/>
      <c r="AA3159" s="211"/>
      <c r="AB3159" s="211"/>
      <c r="AC3159" s="211"/>
      <c r="AD3159" s="211"/>
      <c r="AE3159" s="211"/>
      <c r="AF3159" s="211"/>
      <c r="AG3159" s="211"/>
      <c r="AH3159" s="211"/>
      <c r="AI3159" s="211"/>
    </row>
    <row r="3160" spans="1:35" ht="18.75" x14ac:dyDescent="0.25">
      <c r="A3160" s="88">
        <f>+PACKING!C3150</f>
        <v>0</v>
      </c>
      <c r="B3160" s="89">
        <f>+PACKING!D3150</f>
        <v>0</v>
      </c>
      <c r="C3160" s="90">
        <f>+PACKING!F3150</f>
        <v>0</v>
      </c>
      <c r="D3160" s="90" t="str">
        <f t="shared" si="250"/>
        <v>0---0</v>
      </c>
      <c r="E3160" s="90" t="str">
        <f t="shared" si="251"/>
        <v>0---0</v>
      </c>
      <c r="F3160" s="91">
        <f>+PACKING!E3150</f>
        <v>0</v>
      </c>
      <c r="G3160" s="92">
        <f>+PACKING!I3150</f>
        <v>0</v>
      </c>
      <c r="H3160" s="91" t="s">
        <v>38</v>
      </c>
      <c r="I3160" s="90">
        <f t="shared" si="252"/>
        <v>0</v>
      </c>
      <c r="J3160" s="91">
        <f t="shared" si="253"/>
        <v>0</v>
      </c>
      <c r="K3160" s="90"/>
      <c r="L3160" s="92">
        <f>+PACKING!L3150</f>
        <v>0</v>
      </c>
      <c r="M3160" s="92">
        <f t="shared" si="254"/>
        <v>2</v>
      </c>
      <c r="N3160" s="91">
        <f>+PACKING!G3150</f>
        <v>0</v>
      </c>
      <c r="O3160" s="91">
        <f>+PACKING!H3150</f>
        <v>0</v>
      </c>
      <c r="P3160" s="90" t="s">
        <v>17</v>
      </c>
      <c r="Q3160" s="91">
        <f>+PACKING!J3150</f>
        <v>0</v>
      </c>
      <c r="R3160" s="93">
        <f>+PACKING!K3150</f>
        <v>0</v>
      </c>
      <c r="S3160" s="94" t="s">
        <v>74</v>
      </c>
      <c r="T3160" s="211"/>
      <c r="U3160" s="211"/>
      <c r="V3160" s="211"/>
      <c r="W3160" s="211"/>
      <c r="X3160" s="211"/>
      <c r="Y3160" s="211"/>
      <c r="Z3160" s="211"/>
      <c r="AA3160" s="211"/>
      <c r="AB3160" s="211"/>
      <c r="AC3160" s="211"/>
      <c r="AD3160" s="211"/>
      <c r="AE3160" s="211"/>
      <c r="AF3160" s="211"/>
      <c r="AG3160" s="211"/>
      <c r="AH3160" s="211"/>
      <c r="AI3160" s="211"/>
    </row>
    <row r="3161" spans="1:35" ht="18.75" x14ac:dyDescent="0.25">
      <c r="A3161" s="88">
        <f>+PACKING!C3151</f>
        <v>0</v>
      </c>
      <c r="B3161" s="89">
        <f>+PACKING!D3151</f>
        <v>0</v>
      </c>
      <c r="C3161" s="90">
        <f>+PACKING!F3151</f>
        <v>0</v>
      </c>
      <c r="D3161" s="90" t="str">
        <f t="shared" si="250"/>
        <v>0---0</v>
      </c>
      <c r="E3161" s="90" t="str">
        <f t="shared" si="251"/>
        <v>0---0</v>
      </c>
      <c r="F3161" s="91">
        <f>+PACKING!E3151</f>
        <v>0</v>
      </c>
      <c r="G3161" s="92">
        <f>+PACKING!I3151</f>
        <v>0</v>
      </c>
      <c r="H3161" s="91" t="s">
        <v>38</v>
      </c>
      <c r="I3161" s="90">
        <f t="shared" si="252"/>
        <v>0</v>
      </c>
      <c r="J3161" s="91">
        <f t="shared" si="253"/>
        <v>0</v>
      </c>
      <c r="K3161" s="90"/>
      <c r="L3161" s="92">
        <f>+PACKING!L3151</f>
        <v>0</v>
      </c>
      <c r="M3161" s="92">
        <f t="shared" si="254"/>
        <v>2</v>
      </c>
      <c r="N3161" s="91">
        <f>+PACKING!G3151</f>
        <v>0</v>
      </c>
      <c r="O3161" s="91">
        <f>+PACKING!H3151</f>
        <v>0</v>
      </c>
      <c r="P3161" s="90" t="s">
        <v>17</v>
      </c>
      <c r="Q3161" s="91">
        <f>+PACKING!J3151</f>
        <v>0</v>
      </c>
      <c r="R3161" s="93">
        <f>+PACKING!K3151</f>
        <v>0</v>
      </c>
      <c r="S3161" s="94" t="s">
        <v>74</v>
      </c>
      <c r="T3161" s="211"/>
      <c r="U3161" s="211"/>
      <c r="V3161" s="211"/>
      <c r="W3161" s="211"/>
      <c r="X3161" s="211"/>
      <c r="Y3161" s="211"/>
      <c r="Z3161" s="211"/>
      <c r="AA3161" s="211"/>
      <c r="AB3161" s="211"/>
      <c r="AC3161" s="211"/>
      <c r="AD3161" s="211"/>
      <c r="AE3161" s="211"/>
      <c r="AF3161" s="211"/>
      <c r="AG3161" s="211"/>
      <c r="AH3161" s="211"/>
      <c r="AI3161" s="211"/>
    </row>
    <row r="3162" spans="1:35" ht="18.75" x14ac:dyDescent="0.25">
      <c r="A3162" s="88">
        <f>+PACKING!C3152</f>
        <v>0</v>
      </c>
      <c r="B3162" s="89">
        <f>+PACKING!D3152</f>
        <v>0</v>
      </c>
      <c r="C3162" s="90">
        <f>+PACKING!F3152</f>
        <v>0</v>
      </c>
      <c r="D3162" s="90" t="str">
        <f t="shared" si="250"/>
        <v>0---0</v>
      </c>
      <c r="E3162" s="90" t="str">
        <f t="shared" si="251"/>
        <v>0---0</v>
      </c>
      <c r="F3162" s="91">
        <f>+PACKING!E3152</f>
        <v>0</v>
      </c>
      <c r="G3162" s="92">
        <f>+PACKING!I3152</f>
        <v>0</v>
      </c>
      <c r="H3162" s="91" t="s">
        <v>38</v>
      </c>
      <c r="I3162" s="90">
        <f t="shared" si="252"/>
        <v>0</v>
      </c>
      <c r="J3162" s="91">
        <f t="shared" si="253"/>
        <v>0</v>
      </c>
      <c r="K3162" s="90"/>
      <c r="L3162" s="92">
        <f>+PACKING!L3152</f>
        <v>0</v>
      </c>
      <c r="M3162" s="92">
        <f t="shared" si="254"/>
        <v>2</v>
      </c>
      <c r="N3162" s="91">
        <f>+PACKING!G3152</f>
        <v>0</v>
      </c>
      <c r="O3162" s="91">
        <f>+PACKING!H3152</f>
        <v>0</v>
      </c>
      <c r="P3162" s="90" t="s">
        <v>17</v>
      </c>
      <c r="Q3162" s="91">
        <f>+PACKING!J3152</f>
        <v>0</v>
      </c>
      <c r="R3162" s="93">
        <f>+PACKING!K3152</f>
        <v>0</v>
      </c>
      <c r="S3162" s="94" t="s">
        <v>74</v>
      </c>
      <c r="T3162" s="211"/>
      <c r="U3162" s="211"/>
      <c r="V3162" s="211"/>
      <c r="W3162" s="211"/>
      <c r="X3162" s="211"/>
      <c r="Y3162" s="211"/>
      <c r="Z3162" s="211"/>
      <c r="AA3162" s="211"/>
      <c r="AB3162" s="211"/>
      <c r="AC3162" s="211"/>
      <c r="AD3162" s="211"/>
      <c r="AE3162" s="211"/>
      <c r="AF3162" s="211"/>
      <c r="AG3162" s="211"/>
      <c r="AH3162" s="211"/>
      <c r="AI3162" s="211"/>
    </row>
    <row r="3163" spans="1:35" ht="18.75" x14ac:dyDescent="0.25">
      <c r="A3163" s="88">
        <f>+PACKING!C3153</f>
        <v>0</v>
      </c>
      <c r="B3163" s="89">
        <f>+PACKING!D3153</f>
        <v>0</v>
      </c>
      <c r="C3163" s="90">
        <f>+PACKING!F3153</f>
        <v>0</v>
      </c>
      <c r="D3163" s="90" t="str">
        <f t="shared" si="250"/>
        <v>0---0</v>
      </c>
      <c r="E3163" s="90" t="str">
        <f t="shared" si="251"/>
        <v>0---0</v>
      </c>
      <c r="F3163" s="91">
        <f>+PACKING!E3153</f>
        <v>0</v>
      </c>
      <c r="G3163" s="92">
        <f>+PACKING!I3153</f>
        <v>0</v>
      </c>
      <c r="H3163" s="91" t="s">
        <v>38</v>
      </c>
      <c r="I3163" s="90">
        <f t="shared" si="252"/>
        <v>0</v>
      </c>
      <c r="J3163" s="91">
        <f t="shared" si="253"/>
        <v>0</v>
      </c>
      <c r="K3163" s="90"/>
      <c r="L3163" s="92">
        <f>+PACKING!L3153</f>
        <v>0</v>
      </c>
      <c r="M3163" s="92">
        <f t="shared" si="254"/>
        <v>2</v>
      </c>
      <c r="N3163" s="91">
        <f>+PACKING!G3153</f>
        <v>0</v>
      </c>
      <c r="O3163" s="91">
        <f>+PACKING!H3153</f>
        <v>0</v>
      </c>
      <c r="P3163" s="90" t="s">
        <v>17</v>
      </c>
      <c r="Q3163" s="91">
        <f>+PACKING!J3153</f>
        <v>0</v>
      </c>
      <c r="R3163" s="93">
        <f>+PACKING!K3153</f>
        <v>0</v>
      </c>
      <c r="S3163" s="94" t="s">
        <v>74</v>
      </c>
      <c r="T3163" s="211"/>
      <c r="U3163" s="211"/>
      <c r="V3163" s="211"/>
      <c r="W3163" s="211"/>
      <c r="X3163" s="211"/>
      <c r="Y3163" s="211"/>
      <c r="Z3163" s="211"/>
      <c r="AA3163" s="211"/>
      <c r="AB3163" s="211"/>
      <c r="AC3163" s="211"/>
      <c r="AD3163" s="211"/>
      <c r="AE3163" s="211"/>
      <c r="AF3163" s="211"/>
      <c r="AG3163" s="211"/>
      <c r="AH3163" s="211"/>
      <c r="AI3163" s="211"/>
    </row>
    <row r="3164" spans="1:35" ht="18.75" x14ac:dyDescent="0.25">
      <c r="A3164" s="88">
        <f>+PACKING!C3154</f>
        <v>0</v>
      </c>
      <c r="B3164" s="89">
        <f>+PACKING!D3154</f>
        <v>0</v>
      </c>
      <c r="C3164" s="90">
        <f>+PACKING!F3154</f>
        <v>0</v>
      </c>
      <c r="D3164" s="90" t="str">
        <f t="shared" si="250"/>
        <v>0---0</v>
      </c>
      <c r="E3164" s="90" t="str">
        <f t="shared" si="251"/>
        <v>0---0</v>
      </c>
      <c r="F3164" s="91">
        <f>+PACKING!E3154</f>
        <v>0</v>
      </c>
      <c r="G3164" s="92">
        <f>+PACKING!I3154</f>
        <v>0</v>
      </c>
      <c r="H3164" s="91" t="s">
        <v>38</v>
      </c>
      <c r="I3164" s="90">
        <f t="shared" si="252"/>
        <v>0</v>
      </c>
      <c r="J3164" s="91">
        <f t="shared" si="253"/>
        <v>0</v>
      </c>
      <c r="K3164" s="90"/>
      <c r="L3164" s="92">
        <f>+PACKING!L3154</f>
        <v>0</v>
      </c>
      <c r="M3164" s="92">
        <f t="shared" si="254"/>
        <v>2</v>
      </c>
      <c r="N3164" s="91">
        <f>+PACKING!G3154</f>
        <v>0</v>
      </c>
      <c r="O3164" s="91">
        <f>+PACKING!H3154</f>
        <v>0</v>
      </c>
      <c r="P3164" s="90" t="s">
        <v>17</v>
      </c>
      <c r="Q3164" s="91">
        <f>+PACKING!J3154</f>
        <v>0</v>
      </c>
      <c r="R3164" s="93">
        <f>+PACKING!K3154</f>
        <v>0</v>
      </c>
      <c r="S3164" s="94" t="s">
        <v>74</v>
      </c>
      <c r="T3164" s="211"/>
      <c r="U3164" s="211"/>
      <c r="V3164" s="211"/>
      <c r="W3164" s="211"/>
      <c r="X3164" s="211"/>
      <c r="Y3164" s="211"/>
      <c r="Z3164" s="211"/>
      <c r="AA3164" s="211"/>
      <c r="AB3164" s="211"/>
      <c r="AC3164" s="211"/>
      <c r="AD3164" s="211"/>
      <c r="AE3164" s="211"/>
      <c r="AF3164" s="211"/>
      <c r="AG3164" s="211"/>
      <c r="AH3164" s="211"/>
      <c r="AI3164" s="211"/>
    </row>
    <row r="3165" spans="1:35" ht="18.75" x14ac:dyDescent="0.25">
      <c r="A3165" s="88">
        <f>+PACKING!C3155</f>
        <v>0</v>
      </c>
      <c r="B3165" s="89">
        <f>+PACKING!D3155</f>
        <v>0</v>
      </c>
      <c r="C3165" s="90">
        <f>+PACKING!F3155</f>
        <v>0</v>
      </c>
      <c r="D3165" s="90" t="str">
        <f t="shared" si="250"/>
        <v>0---0</v>
      </c>
      <c r="E3165" s="90" t="str">
        <f t="shared" si="251"/>
        <v>0---0</v>
      </c>
      <c r="F3165" s="91">
        <f>+PACKING!E3155</f>
        <v>0</v>
      </c>
      <c r="G3165" s="92">
        <f>+PACKING!I3155</f>
        <v>0</v>
      </c>
      <c r="H3165" s="91" t="s">
        <v>38</v>
      </c>
      <c r="I3165" s="90">
        <f t="shared" si="252"/>
        <v>0</v>
      </c>
      <c r="J3165" s="91">
        <f t="shared" si="253"/>
        <v>0</v>
      </c>
      <c r="K3165" s="90"/>
      <c r="L3165" s="92">
        <f>+PACKING!L3155</f>
        <v>0</v>
      </c>
      <c r="M3165" s="92">
        <f t="shared" si="254"/>
        <v>2</v>
      </c>
      <c r="N3165" s="91">
        <f>+PACKING!G3155</f>
        <v>0</v>
      </c>
      <c r="O3165" s="91">
        <f>+PACKING!H3155</f>
        <v>0</v>
      </c>
      <c r="P3165" s="90" t="s">
        <v>17</v>
      </c>
      <c r="Q3165" s="91">
        <f>+PACKING!J3155</f>
        <v>0</v>
      </c>
      <c r="R3165" s="93">
        <f>+PACKING!K3155</f>
        <v>0</v>
      </c>
      <c r="S3165" s="94" t="s">
        <v>74</v>
      </c>
      <c r="T3165" s="211"/>
      <c r="U3165" s="211"/>
      <c r="V3165" s="211"/>
      <c r="W3165" s="211"/>
      <c r="X3165" s="211"/>
      <c r="Y3165" s="211"/>
      <c r="Z3165" s="211"/>
      <c r="AA3165" s="211"/>
      <c r="AB3165" s="211"/>
      <c r="AC3165" s="211"/>
      <c r="AD3165" s="211"/>
      <c r="AE3165" s="211"/>
      <c r="AF3165" s="211"/>
      <c r="AG3165" s="211"/>
      <c r="AH3165" s="211"/>
      <c r="AI3165" s="211"/>
    </row>
    <row r="3166" spans="1:35" ht="18.75" x14ac:dyDescent="0.25">
      <c r="A3166" s="88">
        <f>+PACKING!C3156</f>
        <v>0</v>
      </c>
      <c r="B3166" s="89">
        <f>+PACKING!D3156</f>
        <v>0</v>
      </c>
      <c r="C3166" s="90">
        <f>+PACKING!F3156</f>
        <v>0</v>
      </c>
      <c r="D3166" s="90" t="str">
        <f t="shared" si="250"/>
        <v>0---0</v>
      </c>
      <c r="E3166" s="90" t="str">
        <f t="shared" si="251"/>
        <v>0---0</v>
      </c>
      <c r="F3166" s="91">
        <f>+PACKING!E3156</f>
        <v>0</v>
      </c>
      <c r="G3166" s="92">
        <f>+PACKING!I3156</f>
        <v>0</v>
      </c>
      <c r="H3166" s="91" t="s">
        <v>38</v>
      </c>
      <c r="I3166" s="90">
        <f t="shared" si="252"/>
        <v>0</v>
      </c>
      <c r="J3166" s="91">
        <f t="shared" si="253"/>
        <v>0</v>
      </c>
      <c r="K3166" s="90"/>
      <c r="L3166" s="92">
        <f>+PACKING!L3156</f>
        <v>0</v>
      </c>
      <c r="M3166" s="92">
        <f t="shared" si="254"/>
        <v>2</v>
      </c>
      <c r="N3166" s="91">
        <f>+PACKING!G3156</f>
        <v>0</v>
      </c>
      <c r="O3166" s="91">
        <f>+PACKING!H3156</f>
        <v>0</v>
      </c>
      <c r="P3166" s="90" t="s">
        <v>17</v>
      </c>
      <c r="Q3166" s="91">
        <f>+PACKING!J3156</f>
        <v>0</v>
      </c>
      <c r="R3166" s="93">
        <f>+PACKING!K3156</f>
        <v>0</v>
      </c>
      <c r="S3166" s="94" t="s">
        <v>74</v>
      </c>
      <c r="T3166" s="211"/>
      <c r="U3166" s="211"/>
      <c r="V3166" s="211"/>
      <c r="W3166" s="211"/>
      <c r="X3166" s="211"/>
      <c r="Y3166" s="211"/>
      <c r="Z3166" s="211"/>
      <c r="AA3166" s="211"/>
      <c r="AB3166" s="211"/>
      <c r="AC3166" s="211"/>
      <c r="AD3166" s="211"/>
      <c r="AE3166" s="211"/>
      <c r="AF3166" s="211"/>
      <c r="AG3166" s="211"/>
      <c r="AH3166" s="211"/>
      <c r="AI3166" s="211"/>
    </row>
    <row r="3167" spans="1:35" ht="18.75" x14ac:dyDescent="0.25">
      <c r="A3167" s="88">
        <f>+PACKING!C3157</f>
        <v>0</v>
      </c>
      <c r="B3167" s="89">
        <f>+PACKING!D3157</f>
        <v>0</v>
      </c>
      <c r="C3167" s="90">
        <f>+PACKING!F3157</f>
        <v>0</v>
      </c>
      <c r="D3167" s="90" t="str">
        <f t="shared" si="250"/>
        <v>0---0</v>
      </c>
      <c r="E3167" s="90" t="str">
        <f t="shared" si="251"/>
        <v>0---0</v>
      </c>
      <c r="F3167" s="91">
        <f>+PACKING!E3157</f>
        <v>0</v>
      </c>
      <c r="G3167" s="92">
        <f>+PACKING!I3157</f>
        <v>0</v>
      </c>
      <c r="H3167" s="91" t="s">
        <v>38</v>
      </c>
      <c r="I3167" s="90">
        <f t="shared" si="252"/>
        <v>0</v>
      </c>
      <c r="J3167" s="91">
        <f t="shared" si="253"/>
        <v>0</v>
      </c>
      <c r="K3167" s="90"/>
      <c r="L3167" s="92">
        <f>+PACKING!L3157</f>
        <v>0</v>
      </c>
      <c r="M3167" s="92">
        <f t="shared" si="254"/>
        <v>2</v>
      </c>
      <c r="N3167" s="91">
        <f>+PACKING!G3157</f>
        <v>0</v>
      </c>
      <c r="O3167" s="91">
        <f>+PACKING!H3157</f>
        <v>0</v>
      </c>
      <c r="P3167" s="90" t="s">
        <v>17</v>
      </c>
      <c r="Q3167" s="91">
        <f>+PACKING!J3157</f>
        <v>0</v>
      </c>
      <c r="R3167" s="93">
        <f>+PACKING!K3157</f>
        <v>0</v>
      </c>
      <c r="S3167" s="94" t="s">
        <v>74</v>
      </c>
      <c r="T3167" s="211"/>
      <c r="U3167" s="211"/>
      <c r="V3167" s="211"/>
      <c r="W3167" s="211"/>
      <c r="X3167" s="211"/>
      <c r="Y3167" s="211"/>
      <c r="Z3167" s="211"/>
      <c r="AA3167" s="211"/>
      <c r="AB3167" s="211"/>
      <c r="AC3167" s="211"/>
      <c r="AD3167" s="211"/>
      <c r="AE3167" s="211"/>
      <c r="AF3167" s="211"/>
      <c r="AG3167" s="211"/>
      <c r="AH3167" s="211"/>
      <c r="AI3167" s="211"/>
    </row>
    <row r="3168" spans="1:35" ht="18.75" x14ac:dyDescent="0.25">
      <c r="A3168" s="88">
        <f>+PACKING!C3158</f>
        <v>0</v>
      </c>
      <c r="B3168" s="89">
        <f>+PACKING!D3158</f>
        <v>0</v>
      </c>
      <c r="C3168" s="90">
        <f>+PACKING!F3158</f>
        <v>0</v>
      </c>
      <c r="D3168" s="90" t="str">
        <f t="shared" si="250"/>
        <v>0---0</v>
      </c>
      <c r="E3168" s="90" t="str">
        <f t="shared" si="251"/>
        <v>0---0</v>
      </c>
      <c r="F3168" s="91">
        <f>+PACKING!E3158</f>
        <v>0</v>
      </c>
      <c r="G3168" s="92">
        <f>+PACKING!I3158</f>
        <v>0</v>
      </c>
      <c r="H3168" s="91" t="s">
        <v>38</v>
      </c>
      <c r="I3168" s="90">
        <f t="shared" si="252"/>
        <v>0</v>
      </c>
      <c r="J3168" s="91">
        <f t="shared" si="253"/>
        <v>0</v>
      </c>
      <c r="K3168" s="90"/>
      <c r="L3168" s="92">
        <f>+PACKING!L3158</f>
        <v>0</v>
      </c>
      <c r="M3168" s="92">
        <f t="shared" si="254"/>
        <v>2</v>
      </c>
      <c r="N3168" s="91">
        <f>+PACKING!G3158</f>
        <v>0</v>
      </c>
      <c r="O3168" s="91">
        <f>+PACKING!H3158</f>
        <v>0</v>
      </c>
      <c r="P3168" s="90" t="s">
        <v>17</v>
      </c>
      <c r="Q3168" s="91">
        <f>+PACKING!J3158</f>
        <v>0</v>
      </c>
      <c r="R3168" s="93">
        <f>+PACKING!K3158</f>
        <v>0</v>
      </c>
      <c r="S3168" s="94" t="s">
        <v>74</v>
      </c>
      <c r="T3168" s="211"/>
      <c r="U3168" s="211"/>
      <c r="V3168" s="211"/>
      <c r="W3168" s="211"/>
      <c r="X3168" s="211"/>
      <c r="Y3168" s="211"/>
      <c r="Z3168" s="211"/>
      <c r="AA3168" s="211"/>
      <c r="AB3168" s="211"/>
      <c r="AC3168" s="211"/>
      <c r="AD3168" s="211"/>
      <c r="AE3168" s="211"/>
      <c r="AF3168" s="211"/>
      <c r="AG3168" s="211"/>
      <c r="AH3168" s="211"/>
      <c r="AI3168" s="211"/>
    </row>
    <row r="3169" spans="1:35" ht="18.75" x14ac:dyDescent="0.25">
      <c r="A3169" s="88">
        <f>+PACKING!C3159</f>
        <v>0</v>
      </c>
      <c r="B3169" s="89">
        <f>+PACKING!D3159</f>
        <v>0</v>
      </c>
      <c r="C3169" s="90">
        <f>+PACKING!F3159</f>
        <v>0</v>
      </c>
      <c r="D3169" s="90" t="str">
        <f t="shared" si="250"/>
        <v>0---0</v>
      </c>
      <c r="E3169" s="90" t="str">
        <f t="shared" si="251"/>
        <v>0---0</v>
      </c>
      <c r="F3169" s="91">
        <f>+PACKING!E3159</f>
        <v>0</v>
      </c>
      <c r="G3169" s="92">
        <f>+PACKING!I3159</f>
        <v>0</v>
      </c>
      <c r="H3169" s="91" t="s">
        <v>38</v>
      </c>
      <c r="I3169" s="90">
        <f t="shared" si="252"/>
        <v>0</v>
      </c>
      <c r="J3169" s="91">
        <f t="shared" si="253"/>
        <v>0</v>
      </c>
      <c r="K3169" s="90"/>
      <c r="L3169" s="92">
        <f>+PACKING!L3159</f>
        <v>0</v>
      </c>
      <c r="M3169" s="92">
        <f t="shared" si="254"/>
        <v>2</v>
      </c>
      <c r="N3169" s="91">
        <f>+PACKING!G3159</f>
        <v>0</v>
      </c>
      <c r="O3169" s="91">
        <f>+PACKING!H3159</f>
        <v>0</v>
      </c>
      <c r="P3169" s="90" t="s">
        <v>17</v>
      </c>
      <c r="Q3169" s="91">
        <f>+PACKING!J3159</f>
        <v>0</v>
      </c>
      <c r="R3169" s="93">
        <f>+PACKING!K3159</f>
        <v>0</v>
      </c>
      <c r="S3169" s="94" t="s">
        <v>74</v>
      </c>
      <c r="T3169" s="211"/>
      <c r="U3169" s="211"/>
      <c r="V3169" s="211"/>
      <c r="W3169" s="211"/>
      <c r="X3169" s="211"/>
      <c r="Y3169" s="211"/>
      <c r="Z3169" s="211"/>
      <c r="AA3169" s="211"/>
      <c r="AB3169" s="211"/>
      <c r="AC3169" s="211"/>
      <c r="AD3169" s="211"/>
      <c r="AE3169" s="211"/>
      <c r="AF3169" s="211"/>
      <c r="AG3169" s="211"/>
      <c r="AH3169" s="211"/>
      <c r="AI3169" s="211"/>
    </row>
    <row r="3170" spans="1:35" ht="18.75" x14ac:dyDescent="0.25">
      <c r="A3170" s="88">
        <f>+PACKING!C3160</f>
        <v>0</v>
      </c>
      <c r="B3170" s="89">
        <f>+PACKING!D3160</f>
        <v>0</v>
      </c>
      <c r="C3170" s="90">
        <f>+PACKING!F3160</f>
        <v>0</v>
      </c>
      <c r="D3170" s="90" t="str">
        <f t="shared" si="250"/>
        <v>0---0</v>
      </c>
      <c r="E3170" s="90" t="str">
        <f t="shared" si="251"/>
        <v>0---0</v>
      </c>
      <c r="F3170" s="91">
        <f>+PACKING!E3160</f>
        <v>0</v>
      </c>
      <c r="G3170" s="92">
        <f>+PACKING!I3160</f>
        <v>0</v>
      </c>
      <c r="H3170" s="91" t="s">
        <v>38</v>
      </c>
      <c r="I3170" s="90">
        <f t="shared" si="252"/>
        <v>0</v>
      </c>
      <c r="J3170" s="91">
        <f t="shared" si="253"/>
        <v>0</v>
      </c>
      <c r="K3170" s="90"/>
      <c r="L3170" s="92">
        <f>+PACKING!L3160</f>
        <v>0</v>
      </c>
      <c r="M3170" s="92">
        <f t="shared" si="254"/>
        <v>2</v>
      </c>
      <c r="N3170" s="91">
        <f>+PACKING!G3160</f>
        <v>0</v>
      </c>
      <c r="O3170" s="91">
        <f>+PACKING!H3160</f>
        <v>0</v>
      </c>
      <c r="P3170" s="90" t="s">
        <v>17</v>
      </c>
      <c r="Q3170" s="91">
        <f>+PACKING!J3160</f>
        <v>0</v>
      </c>
      <c r="R3170" s="93">
        <f>+PACKING!K3160</f>
        <v>0</v>
      </c>
      <c r="S3170" s="94" t="s">
        <v>74</v>
      </c>
      <c r="T3170" s="211"/>
      <c r="U3170" s="211"/>
      <c r="V3170" s="211"/>
      <c r="W3170" s="211"/>
      <c r="X3170" s="211"/>
      <c r="Y3170" s="211"/>
      <c r="Z3170" s="211"/>
      <c r="AA3170" s="211"/>
      <c r="AB3170" s="211"/>
      <c r="AC3170" s="211"/>
      <c r="AD3170" s="211"/>
      <c r="AE3170" s="211"/>
      <c r="AF3170" s="211"/>
      <c r="AG3170" s="211"/>
      <c r="AH3170" s="211"/>
      <c r="AI3170" s="211"/>
    </row>
    <row r="3171" spans="1:35" ht="18.75" x14ac:dyDescent="0.25">
      <c r="A3171" s="88">
        <f>+PACKING!C3161</f>
        <v>0</v>
      </c>
      <c r="B3171" s="89">
        <f>+PACKING!D3161</f>
        <v>0</v>
      </c>
      <c r="C3171" s="90">
        <f>+PACKING!F3161</f>
        <v>0</v>
      </c>
      <c r="D3171" s="90" t="str">
        <f t="shared" si="250"/>
        <v>0---0</v>
      </c>
      <c r="E3171" s="90" t="str">
        <f t="shared" si="251"/>
        <v>0---0</v>
      </c>
      <c r="F3171" s="91">
        <f>+PACKING!E3161</f>
        <v>0</v>
      </c>
      <c r="G3171" s="92">
        <f>+PACKING!I3161</f>
        <v>0</v>
      </c>
      <c r="H3171" s="91" t="s">
        <v>38</v>
      </c>
      <c r="I3171" s="90">
        <f t="shared" si="252"/>
        <v>0</v>
      </c>
      <c r="J3171" s="91">
        <f t="shared" si="253"/>
        <v>0</v>
      </c>
      <c r="K3171" s="90"/>
      <c r="L3171" s="92">
        <f>+PACKING!L3161</f>
        <v>0</v>
      </c>
      <c r="M3171" s="92">
        <f t="shared" si="254"/>
        <v>2</v>
      </c>
      <c r="N3171" s="91">
        <f>+PACKING!G3161</f>
        <v>0</v>
      </c>
      <c r="O3171" s="91">
        <f>+PACKING!H3161</f>
        <v>0</v>
      </c>
      <c r="P3171" s="90" t="s">
        <v>17</v>
      </c>
      <c r="Q3171" s="91">
        <f>+PACKING!J3161</f>
        <v>0</v>
      </c>
      <c r="R3171" s="93">
        <f>+PACKING!K3161</f>
        <v>0</v>
      </c>
      <c r="S3171" s="94" t="s">
        <v>74</v>
      </c>
      <c r="T3171" s="211"/>
      <c r="U3171" s="211"/>
      <c r="V3171" s="211"/>
      <c r="W3171" s="211"/>
      <c r="X3171" s="211"/>
      <c r="Y3171" s="211"/>
      <c r="Z3171" s="211"/>
      <c r="AA3171" s="211"/>
      <c r="AB3171" s="211"/>
      <c r="AC3171" s="211"/>
      <c r="AD3171" s="211"/>
      <c r="AE3171" s="211"/>
      <c r="AF3171" s="211"/>
      <c r="AG3171" s="211"/>
      <c r="AH3171" s="211"/>
      <c r="AI3171" s="211"/>
    </row>
    <row r="3172" spans="1:35" ht="18.75" x14ac:dyDescent="0.25">
      <c r="A3172" s="88">
        <f>+PACKING!C3162</f>
        <v>0</v>
      </c>
      <c r="B3172" s="89">
        <f>+PACKING!D3162</f>
        <v>0</v>
      </c>
      <c r="C3172" s="90">
        <f>+PACKING!F3162</f>
        <v>0</v>
      </c>
      <c r="D3172" s="90" t="str">
        <f t="shared" si="250"/>
        <v>0---0</v>
      </c>
      <c r="E3172" s="90" t="str">
        <f t="shared" si="251"/>
        <v>0---0</v>
      </c>
      <c r="F3172" s="91">
        <f>+PACKING!E3162</f>
        <v>0</v>
      </c>
      <c r="G3172" s="92">
        <f>+PACKING!I3162</f>
        <v>0</v>
      </c>
      <c r="H3172" s="91" t="s">
        <v>38</v>
      </c>
      <c r="I3172" s="90">
        <f t="shared" si="252"/>
        <v>0</v>
      </c>
      <c r="J3172" s="91">
        <f t="shared" si="253"/>
        <v>0</v>
      </c>
      <c r="K3172" s="90"/>
      <c r="L3172" s="92">
        <f>+PACKING!L3162</f>
        <v>0</v>
      </c>
      <c r="M3172" s="92">
        <f t="shared" si="254"/>
        <v>2</v>
      </c>
      <c r="N3172" s="91">
        <f>+PACKING!G3162</f>
        <v>0</v>
      </c>
      <c r="O3172" s="91">
        <f>+PACKING!H3162</f>
        <v>0</v>
      </c>
      <c r="P3172" s="90" t="s">
        <v>17</v>
      </c>
      <c r="Q3172" s="91">
        <f>+PACKING!J3162</f>
        <v>0</v>
      </c>
      <c r="R3172" s="93">
        <f>+PACKING!K3162</f>
        <v>0</v>
      </c>
      <c r="S3172" s="94" t="s">
        <v>74</v>
      </c>
      <c r="T3172" s="211"/>
      <c r="U3172" s="211"/>
      <c r="V3172" s="211"/>
      <c r="W3172" s="211"/>
      <c r="X3172" s="211"/>
      <c r="Y3172" s="211"/>
      <c r="Z3172" s="211"/>
      <c r="AA3172" s="211"/>
      <c r="AB3172" s="211"/>
      <c r="AC3172" s="211"/>
      <c r="AD3172" s="211"/>
      <c r="AE3172" s="211"/>
      <c r="AF3172" s="211"/>
      <c r="AG3172" s="211"/>
      <c r="AH3172" s="211"/>
      <c r="AI3172" s="211"/>
    </row>
    <row r="3173" spans="1:35" ht="18.75" x14ac:dyDescent="0.25">
      <c r="A3173" s="88">
        <f>+PACKING!C3163</f>
        <v>0</v>
      </c>
      <c r="B3173" s="89">
        <f>+PACKING!D3163</f>
        <v>0</v>
      </c>
      <c r="C3173" s="90">
        <f>+PACKING!F3163</f>
        <v>0</v>
      </c>
      <c r="D3173" s="90" t="str">
        <f t="shared" si="250"/>
        <v>0---0</v>
      </c>
      <c r="E3173" s="90" t="str">
        <f t="shared" si="251"/>
        <v>0---0</v>
      </c>
      <c r="F3173" s="91">
        <f>+PACKING!E3163</f>
        <v>0</v>
      </c>
      <c r="G3173" s="92">
        <f>+PACKING!I3163</f>
        <v>0</v>
      </c>
      <c r="H3173" s="91" t="s">
        <v>38</v>
      </c>
      <c r="I3173" s="90">
        <f t="shared" si="252"/>
        <v>0</v>
      </c>
      <c r="J3173" s="91">
        <f t="shared" si="253"/>
        <v>0</v>
      </c>
      <c r="K3173" s="90"/>
      <c r="L3173" s="92">
        <f>+PACKING!L3163</f>
        <v>0</v>
      </c>
      <c r="M3173" s="92">
        <f t="shared" si="254"/>
        <v>2</v>
      </c>
      <c r="N3173" s="91">
        <f>+PACKING!G3163</f>
        <v>0</v>
      </c>
      <c r="O3173" s="91">
        <f>+PACKING!H3163</f>
        <v>0</v>
      </c>
      <c r="P3173" s="90" t="s">
        <v>17</v>
      </c>
      <c r="Q3173" s="91">
        <f>+PACKING!J3163</f>
        <v>0</v>
      </c>
      <c r="R3173" s="93">
        <f>+PACKING!K3163</f>
        <v>0</v>
      </c>
      <c r="S3173" s="94" t="s">
        <v>74</v>
      </c>
      <c r="T3173" s="211"/>
      <c r="U3173" s="211"/>
      <c r="V3173" s="211"/>
      <c r="W3173" s="211"/>
      <c r="X3173" s="211"/>
      <c r="Y3173" s="211"/>
      <c r="Z3173" s="211"/>
      <c r="AA3173" s="211"/>
      <c r="AB3173" s="211"/>
      <c r="AC3173" s="211"/>
      <c r="AD3173" s="211"/>
      <c r="AE3173" s="211"/>
      <c r="AF3173" s="211"/>
      <c r="AG3173" s="211"/>
      <c r="AH3173" s="211"/>
      <c r="AI3173" s="211"/>
    </row>
    <row r="3174" spans="1:35" ht="18.75" x14ac:dyDescent="0.25">
      <c r="A3174" s="88">
        <f>+PACKING!C3164</f>
        <v>0</v>
      </c>
      <c r="B3174" s="89">
        <f>+PACKING!D3164</f>
        <v>0</v>
      </c>
      <c r="C3174" s="90">
        <f>+PACKING!F3164</f>
        <v>0</v>
      </c>
      <c r="D3174" s="90" t="str">
        <f t="shared" si="250"/>
        <v>0---0</v>
      </c>
      <c r="E3174" s="90" t="str">
        <f t="shared" si="251"/>
        <v>0---0</v>
      </c>
      <c r="F3174" s="91">
        <f>+PACKING!E3164</f>
        <v>0</v>
      </c>
      <c r="G3174" s="92">
        <f>+PACKING!I3164</f>
        <v>0</v>
      </c>
      <c r="H3174" s="91" t="s">
        <v>38</v>
      </c>
      <c r="I3174" s="90">
        <f t="shared" si="252"/>
        <v>0</v>
      </c>
      <c r="J3174" s="91">
        <f t="shared" si="253"/>
        <v>0</v>
      </c>
      <c r="K3174" s="90"/>
      <c r="L3174" s="92">
        <f>+PACKING!L3164</f>
        <v>0</v>
      </c>
      <c r="M3174" s="92">
        <f t="shared" si="254"/>
        <v>2</v>
      </c>
      <c r="N3174" s="91">
        <f>+PACKING!G3164</f>
        <v>0</v>
      </c>
      <c r="O3174" s="91">
        <f>+PACKING!H3164</f>
        <v>0</v>
      </c>
      <c r="P3174" s="90" t="s">
        <v>17</v>
      </c>
      <c r="Q3174" s="91">
        <f>+PACKING!J3164</f>
        <v>0</v>
      </c>
      <c r="R3174" s="93">
        <f>+PACKING!K3164</f>
        <v>0</v>
      </c>
      <c r="S3174" s="94" t="s">
        <v>74</v>
      </c>
      <c r="T3174" s="211"/>
      <c r="U3174" s="211"/>
      <c r="V3174" s="211"/>
      <c r="W3174" s="211"/>
      <c r="X3174" s="211"/>
      <c r="Y3174" s="211"/>
      <c r="Z3174" s="211"/>
      <c r="AA3174" s="211"/>
      <c r="AB3174" s="211"/>
      <c r="AC3174" s="211"/>
      <c r="AD3174" s="211"/>
      <c r="AE3174" s="211"/>
      <c r="AF3174" s="211"/>
      <c r="AG3174" s="211"/>
      <c r="AH3174" s="211"/>
      <c r="AI3174" s="211"/>
    </row>
    <row r="3175" spans="1:35" ht="18.75" x14ac:dyDescent="0.25">
      <c r="A3175" s="88">
        <f>+PACKING!C3165</f>
        <v>0</v>
      </c>
      <c r="B3175" s="89">
        <f>+PACKING!D3165</f>
        <v>0</v>
      </c>
      <c r="C3175" s="90">
        <f>+PACKING!F3165</f>
        <v>0</v>
      </c>
      <c r="D3175" s="90" t="str">
        <f t="shared" si="250"/>
        <v>0---0</v>
      </c>
      <c r="E3175" s="90" t="str">
        <f t="shared" si="251"/>
        <v>0---0</v>
      </c>
      <c r="F3175" s="91">
        <f>+PACKING!E3165</f>
        <v>0</v>
      </c>
      <c r="G3175" s="92">
        <f>+PACKING!I3165</f>
        <v>0</v>
      </c>
      <c r="H3175" s="91" t="s">
        <v>38</v>
      </c>
      <c r="I3175" s="90">
        <f t="shared" si="252"/>
        <v>0</v>
      </c>
      <c r="J3175" s="91">
        <f t="shared" si="253"/>
        <v>0</v>
      </c>
      <c r="K3175" s="90"/>
      <c r="L3175" s="92">
        <f>+PACKING!L3165</f>
        <v>0</v>
      </c>
      <c r="M3175" s="92">
        <f t="shared" si="254"/>
        <v>2</v>
      </c>
      <c r="N3175" s="91">
        <f>+PACKING!G3165</f>
        <v>0</v>
      </c>
      <c r="O3175" s="91">
        <f>+PACKING!H3165</f>
        <v>0</v>
      </c>
      <c r="P3175" s="90" t="s">
        <v>17</v>
      </c>
      <c r="Q3175" s="91">
        <f>+PACKING!J3165</f>
        <v>0</v>
      </c>
      <c r="R3175" s="93">
        <f>+PACKING!K3165</f>
        <v>0</v>
      </c>
      <c r="S3175" s="94" t="s">
        <v>74</v>
      </c>
      <c r="T3175" s="211"/>
      <c r="U3175" s="211"/>
      <c r="V3175" s="211"/>
      <c r="W3175" s="211"/>
      <c r="X3175" s="211"/>
      <c r="Y3175" s="211"/>
      <c r="Z3175" s="211"/>
      <c r="AA3175" s="211"/>
      <c r="AB3175" s="211"/>
      <c r="AC3175" s="211"/>
      <c r="AD3175" s="211"/>
      <c r="AE3175" s="211"/>
      <c r="AF3175" s="211"/>
      <c r="AG3175" s="211"/>
      <c r="AH3175" s="211"/>
      <c r="AI3175" s="211"/>
    </row>
    <row r="3176" spans="1:35" ht="18.75" x14ac:dyDescent="0.25">
      <c r="A3176" s="88">
        <f>+PACKING!C3166</f>
        <v>0</v>
      </c>
      <c r="B3176" s="89">
        <f>+PACKING!D3166</f>
        <v>0</v>
      </c>
      <c r="C3176" s="90">
        <f>+PACKING!F3166</f>
        <v>0</v>
      </c>
      <c r="D3176" s="90" t="str">
        <f t="shared" si="250"/>
        <v>0---0</v>
      </c>
      <c r="E3176" s="90" t="str">
        <f t="shared" si="251"/>
        <v>0---0</v>
      </c>
      <c r="F3176" s="91">
        <f>+PACKING!E3166</f>
        <v>0</v>
      </c>
      <c r="G3176" s="92">
        <f>+PACKING!I3166</f>
        <v>0</v>
      </c>
      <c r="H3176" s="91" t="s">
        <v>38</v>
      </c>
      <c r="I3176" s="90">
        <f t="shared" si="252"/>
        <v>0</v>
      </c>
      <c r="J3176" s="91">
        <f t="shared" si="253"/>
        <v>0</v>
      </c>
      <c r="K3176" s="90"/>
      <c r="L3176" s="92">
        <f>+PACKING!L3166</f>
        <v>0</v>
      </c>
      <c r="M3176" s="92">
        <f t="shared" si="254"/>
        <v>2</v>
      </c>
      <c r="N3176" s="91">
        <f>+PACKING!G3166</f>
        <v>0</v>
      </c>
      <c r="O3176" s="91">
        <f>+PACKING!H3166</f>
        <v>0</v>
      </c>
      <c r="P3176" s="90" t="s">
        <v>17</v>
      </c>
      <c r="Q3176" s="91">
        <f>+PACKING!J3166</f>
        <v>0</v>
      </c>
      <c r="R3176" s="93">
        <f>+PACKING!K3166</f>
        <v>0</v>
      </c>
      <c r="S3176" s="94" t="s">
        <v>74</v>
      </c>
      <c r="T3176" s="211"/>
      <c r="U3176" s="211"/>
      <c r="V3176" s="211"/>
      <c r="W3176" s="211"/>
      <c r="X3176" s="211"/>
      <c r="Y3176" s="211"/>
      <c r="Z3176" s="211"/>
      <c r="AA3176" s="211"/>
      <c r="AB3176" s="211"/>
      <c r="AC3176" s="211"/>
      <c r="AD3176" s="211"/>
      <c r="AE3176" s="211"/>
      <c r="AF3176" s="211"/>
      <c r="AG3176" s="211"/>
      <c r="AH3176" s="211"/>
      <c r="AI3176" s="211"/>
    </row>
    <row r="3177" spans="1:35" ht="18.75" x14ac:dyDescent="0.25">
      <c r="A3177" s="88">
        <f>+PACKING!C3167</f>
        <v>0</v>
      </c>
      <c r="B3177" s="89">
        <f>+PACKING!D3167</f>
        <v>0</v>
      </c>
      <c r="C3177" s="90">
        <f>+PACKING!F3167</f>
        <v>0</v>
      </c>
      <c r="D3177" s="90" t="str">
        <f t="shared" si="250"/>
        <v>0---0</v>
      </c>
      <c r="E3177" s="90" t="str">
        <f t="shared" si="251"/>
        <v>0---0</v>
      </c>
      <c r="F3177" s="91">
        <f>+PACKING!E3167</f>
        <v>0</v>
      </c>
      <c r="G3177" s="92">
        <f>+PACKING!I3167</f>
        <v>0</v>
      </c>
      <c r="H3177" s="91" t="s">
        <v>38</v>
      </c>
      <c r="I3177" s="90">
        <f t="shared" si="252"/>
        <v>0</v>
      </c>
      <c r="J3177" s="91">
        <f t="shared" si="253"/>
        <v>0</v>
      </c>
      <c r="K3177" s="90"/>
      <c r="L3177" s="92">
        <f>+PACKING!L3167</f>
        <v>0</v>
      </c>
      <c r="M3177" s="92">
        <f t="shared" si="254"/>
        <v>2</v>
      </c>
      <c r="N3177" s="91">
        <f>+PACKING!G3167</f>
        <v>0</v>
      </c>
      <c r="O3177" s="91">
        <f>+PACKING!H3167</f>
        <v>0</v>
      </c>
      <c r="P3177" s="90" t="s">
        <v>17</v>
      </c>
      <c r="Q3177" s="91">
        <f>+PACKING!J3167</f>
        <v>0</v>
      </c>
      <c r="R3177" s="93">
        <f>+PACKING!K3167</f>
        <v>0</v>
      </c>
      <c r="S3177" s="94" t="s">
        <v>74</v>
      </c>
      <c r="T3177" s="211"/>
      <c r="U3177" s="211"/>
      <c r="V3177" s="211"/>
      <c r="W3177" s="211"/>
      <c r="X3177" s="211"/>
      <c r="Y3177" s="211"/>
      <c r="Z3177" s="211"/>
      <c r="AA3177" s="211"/>
      <c r="AB3177" s="211"/>
      <c r="AC3177" s="211"/>
      <c r="AD3177" s="211"/>
      <c r="AE3177" s="211"/>
      <c r="AF3177" s="211"/>
      <c r="AG3177" s="211"/>
      <c r="AH3177" s="211"/>
      <c r="AI3177" s="211"/>
    </row>
    <row r="3178" spans="1:35" ht="18.75" x14ac:dyDescent="0.25">
      <c r="A3178" s="88">
        <f>+PACKING!C3168</f>
        <v>0</v>
      </c>
      <c r="B3178" s="89">
        <f>+PACKING!D3168</f>
        <v>0</v>
      </c>
      <c r="C3178" s="90">
        <f>+PACKING!F3168</f>
        <v>0</v>
      </c>
      <c r="D3178" s="90" t="str">
        <f t="shared" si="250"/>
        <v>0---0</v>
      </c>
      <c r="E3178" s="90" t="str">
        <f t="shared" si="251"/>
        <v>0---0</v>
      </c>
      <c r="F3178" s="91">
        <f>+PACKING!E3168</f>
        <v>0</v>
      </c>
      <c r="G3178" s="92">
        <f>+PACKING!I3168</f>
        <v>0</v>
      </c>
      <c r="H3178" s="91" t="s">
        <v>38</v>
      </c>
      <c r="I3178" s="90">
        <f t="shared" si="252"/>
        <v>0</v>
      </c>
      <c r="J3178" s="91">
        <f t="shared" si="253"/>
        <v>0</v>
      </c>
      <c r="K3178" s="90"/>
      <c r="L3178" s="92">
        <f>+PACKING!L3168</f>
        <v>0</v>
      </c>
      <c r="M3178" s="92">
        <f t="shared" si="254"/>
        <v>2</v>
      </c>
      <c r="N3178" s="91">
        <f>+PACKING!G3168</f>
        <v>0</v>
      </c>
      <c r="O3178" s="91">
        <f>+PACKING!H3168</f>
        <v>0</v>
      </c>
      <c r="P3178" s="90" t="s">
        <v>17</v>
      </c>
      <c r="Q3178" s="91">
        <f>+PACKING!J3168</f>
        <v>0</v>
      </c>
      <c r="R3178" s="93">
        <f>+PACKING!K3168</f>
        <v>0</v>
      </c>
      <c r="S3178" s="94" t="s">
        <v>74</v>
      </c>
      <c r="T3178" s="211"/>
      <c r="U3178" s="211"/>
      <c r="V3178" s="211"/>
      <c r="W3178" s="211"/>
      <c r="X3178" s="211"/>
      <c r="Y3178" s="211"/>
      <c r="Z3178" s="211"/>
      <c r="AA3178" s="211"/>
      <c r="AB3178" s="211"/>
      <c r="AC3178" s="211"/>
      <c r="AD3178" s="211"/>
      <c r="AE3178" s="211"/>
      <c r="AF3178" s="211"/>
      <c r="AG3178" s="211"/>
      <c r="AH3178" s="211"/>
      <c r="AI3178" s="211"/>
    </row>
    <row r="3179" spans="1:35" ht="18.75" x14ac:dyDescent="0.25">
      <c r="A3179" s="88">
        <f>+PACKING!C3169</f>
        <v>0</v>
      </c>
      <c r="B3179" s="89">
        <f>+PACKING!D3169</f>
        <v>0</v>
      </c>
      <c r="C3179" s="90">
        <f>+PACKING!F3169</f>
        <v>0</v>
      </c>
      <c r="D3179" s="90" t="str">
        <f t="shared" si="250"/>
        <v>0---0</v>
      </c>
      <c r="E3179" s="90" t="str">
        <f t="shared" si="251"/>
        <v>0---0</v>
      </c>
      <c r="F3179" s="91">
        <f>+PACKING!E3169</f>
        <v>0</v>
      </c>
      <c r="G3179" s="92">
        <f>+PACKING!I3169</f>
        <v>0</v>
      </c>
      <c r="H3179" s="91" t="s">
        <v>38</v>
      </c>
      <c r="I3179" s="90">
        <f t="shared" si="252"/>
        <v>0</v>
      </c>
      <c r="J3179" s="91">
        <f t="shared" si="253"/>
        <v>0</v>
      </c>
      <c r="K3179" s="90"/>
      <c r="L3179" s="92">
        <f>+PACKING!L3169</f>
        <v>0</v>
      </c>
      <c r="M3179" s="92">
        <f t="shared" si="254"/>
        <v>2</v>
      </c>
      <c r="N3179" s="91">
        <f>+PACKING!G3169</f>
        <v>0</v>
      </c>
      <c r="O3179" s="91">
        <f>+PACKING!H3169</f>
        <v>0</v>
      </c>
      <c r="P3179" s="90" t="s">
        <v>17</v>
      </c>
      <c r="Q3179" s="91">
        <f>+PACKING!J3169</f>
        <v>0</v>
      </c>
      <c r="R3179" s="93">
        <f>+PACKING!K3169</f>
        <v>0</v>
      </c>
      <c r="S3179" s="94" t="s">
        <v>74</v>
      </c>
      <c r="T3179" s="211"/>
      <c r="U3179" s="211"/>
      <c r="V3179" s="211"/>
      <c r="W3179" s="211"/>
      <c r="X3179" s="211"/>
      <c r="Y3179" s="211"/>
      <c r="Z3179" s="211"/>
      <c r="AA3179" s="211"/>
      <c r="AB3179" s="211"/>
      <c r="AC3179" s="211"/>
      <c r="AD3179" s="211"/>
      <c r="AE3179" s="211"/>
      <c r="AF3179" s="211"/>
      <c r="AG3179" s="211"/>
      <c r="AH3179" s="211"/>
      <c r="AI3179" s="211"/>
    </row>
    <row r="3180" spans="1:35" ht="18.75" x14ac:dyDescent="0.25">
      <c r="A3180" s="88">
        <f>+PACKING!C3170</f>
        <v>0</v>
      </c>
      <c r="B3180" s="89">
        <f>+PACKING!D3170</f>
        <v>0</v>
      </c>
      <c r="C3180" s="90">
        <f>+PACKING!F3170</f>
        <v>0</v>
      </c>
      <c r="D3180" s="90" t="str">
        <f t="shared" si="250"/>
        <v>0---0</v>
      </c>
      <c r="E3180" s="90" t="str">
        <f t="shared" si="251"/>
        <v>0---0</v>
      </c>
      <c r="F3180" s="91">
        <f>+PACKING!E3170</f>
        <v>0</v>
      </c>
      <c r="G3180" s="92">
        <f>+PACKING!I3170</f>
        <v>0</v>
      </c>
      <c r="H3180" s="91" t="s">
        <v>38</v>
      </c>
      <c r="I3180" s="90">
        <f t="shared" si="252"/>
        <v>0</v>
      </c>
      <c r="J3180" s="91">
        <f t="shared" si="253"/>
        <v>0</v>
      </c>
      <c r="K3180" s="90"/>
      <c r="L3180" s="92">
        <f>+PACKING!L3170</f>
        <v>0</v>
      </c>
      <c r="M3180" s="92">
        <f t="shared" si="254"/>
        <v>2</v>
      </c>
      <c r="N3180" s="91">
        <f>+PACKING!G3170</f>
        <v>0</v>
      </c>
      <c r="O3180" s="91">
        <f>+PACKING!H3170</f>
        <v>0</v>
      </c>
      <c r="P3180" s="90" t="s">
        <v>17</v>
      </c>
      <c r="Q3180" s="91">
        <f>+PACKING!J3170</f>
        <v>0</v>
      </c>
      <c r="R3180" s="93">
        <f>+PACKING!K3170</f>
        <v>0</v>
      </c>
      <c r="S3180" s="94" t="s">
        <v>74</v>
      </c>
      <c r="T3180" s="211"/>
      <c r="U3180" s="211"/>
      <c r="V3180" s="211"/>
      <c r="W3180" s="211"/>
      <c r="X3180" s="211"/>
      <c r="Y3180" s="211"/>
      <c r="Z3180" s="211"/>
      <c r="AA3180" s="211"/>
      <c r="AB3180" s="211"/>
      <c r="AC3180" s="211"/>
      <c r="AD3180" s="211"/>
      <c r="AE3180" s="211"/>
      <c r="AF3180" s="211"/>
      <c r="AG3180" s="211"/>
      <c r="AH3180" s="211"/>
      <c r="AI3180" s="211"/>
    </row>
    <row r="3181" spans="1:35" ht="18.75" x14ac:dyDescent="0.25">
      <c r="A3181" s="88">
        <f>+PACKING!C3171</f>
        <v>0</v>
      </c>
      <c r="B3181" s="89">
        <f>+PACKING!D3171</f>
        <v>0</v>
      </c>
      <c r="C3181" s="90">
        <f>+PACKING!F3171</f>
        <v>0</v>
      </c>
      <c r="D3181" s="90" t="str">
        <f t="shared" si="250"/>
        <v>0---0</v>
      </c>
      <c r="E3181" s="90" t="str">
        <f t="shared" si="251"/>
        <v>0---0</v>
      </c>
      <c r="F3181" s="91">
        <f>+PACKING!E3171</f>
        <v>0</v>
      </c>
      <c r="G3181" s="92">
        <f>+PACKING!I3171</f>
        <v>0</v>
      </c>
      <c r="H3181" s="91" t="s">
        <v>38</v>
      </c>
      <c r="I3181" s="90">
        <f t="shared" si="252"/>
        <v>0</v>
      </c>
      <c r="J3181" s="91">
        <f t="shared" si="253"/>
        <v>0</v>
      </c>
      <c r="K3181" s="90"/>
      <c r="L3181" s="92">
        <f>+PACKING!L3171</f>
        <v>0</v>
      </c>
      <c r="M3181" s="92">
        <f t="shared" si="254"/>
        <v>2</v>
      </c>
      <c r="N3181" s="91">
        <f>+PACKING!G3171</f>
        <v>0</v>
      </c>
      <c r="O3181" s="91">
        <f>+PACKING!H3171</f>
        <v>0</v>
      </c>
      <c r="P3181" s="90" t="s">
        <v>17</v>
      </c>
      <c r="Q3181" s="91">
        <f>+PACKING!J3171</f>
        <v>0</v>
      </c>
      <c r="R3181" s="93">
        <f>+PACKING!K3171</f>
        <v>0</v>
      </c>
      <c r="S3181" s="94" t="s">
        <v>74</v>
      </c>
      <c r="T3181" s="211"/>
      <c r="U3181" s="211"/>
      <c r="V3181" s="211"/>
      <c r="W3181" s="211"/>
      <c r="X3181" s="211"/>
      <c r="Y3181" s="211"/>
      <c r="Z3181" s="211"/>
      <c r="AA3181" s="211"/>
      <c r="AB3181" s="211"/>
      <c r="AC3181" s="211"/>
      <c r="AD3181" s="211"/>
      <c r="AE3181" s="211"/>
      <c r="AF3181" s="211"/>
      <c r="AG3181" s="211"/>
      <c r="AH3181" s="211"/>
      <c r="AI3181" s="211"/>
    </row>
    <row r="3182" spans="1:35" ht="18.75" x14ac:dyDescent="0.25">
      <c r="A3182" s="88">
        <f>+PACKING!C3172</f>
        <v>0</v>
      </c>
      <c r="B3182" s="89">
        <f>+PACKING!D3172</f>
        <v>0</v>
      </c>
      <c r="C3182" s="90">
        <f>+PACKING!F3172</f>
        <v>0</v>
      </c>
      <c r="D3182" s="90" t="str">
        <f t="shared" si="250"/>
        <v>0---0</v>
      </c>
      <c r="E3182" s="90" t="str">
        <f t="shared" si="251"/>
        <v>0---0</v>
      </c>
      <c r="F3182" s="91">
        <f>+PACKING!E3172</f>
        <v>0</v>
      </c>
      <c r="G3182" s="92">
        <f>+PACKING!I3172</f>
        <v>0</v>
      </c>
      <c r="H3182" s="91" t="s">
        <v>38</v>
      </c>
      <c r="I3182" s="90">
        <f t="shared" si="252"/>
        <v>0</v>
      </c>
      <c r="J3182" s="91">
        <f t="shared" si="253"/>
        <v>0</v>
      </c>
      <c r="K3182" s="90"/>
      <c r="L3182" s="92">
        <f>+PACKING!L3172</f>
        <v>0</v>
      </c>
      <c r="M3182" s="92">
        <f t="shared" si="254"/>
        <v>2</v>
      </c>
      <c r="N3182" s="91">
        <f>+PACKING!G3172</f>
        <v>0</v>
      </c>
      <c r="O3182" s="91">
        <f>+PACKING!H3172</f>
        <v>0</v>
      </c>
      <c r="P3182" s="90" t="s">
        <v>17</v>
      </c>
      <c r="Q3182" s="91">
        <f>+PACKING!J3172</f>
        <v>0</v>
      </c>
      <c r="R3182" s="93">
        <f>+PACKING!K3172</f>
        <v>0</v>
      </c>
      <c r="S3182" s="94" t="s">
        <v>74</v>
      </c>
      <c r="T3182" s="211"/>
      <c r="U3182" s="211"/>
      <c r="V3182" s="211"/>
      <c r="W3182" s="211"/>
      <c r="X3182" s="211"/>
      <c r="Y3182" s="211"/>
      <c r="Z3182" s="211"/>
      <c r="AA3182" s="211"/>
      <c r="AB3182" s="211"/>
      <c r="AC3182" s="211"/>
      <c r="AD3182" s="211"/>
      <c r="AE3182" s="211"/>
      <c r="AF3182" s="211"/>
      <c r="AG3182" s="211"/>
      <c r="AH3182" s="211"/>
      <c r="AI3182" s="211"/>
    </row>
    <row r="3183" spans="1:35" ht="18.75" x14ac:dyDescent="0.25">
      <c r="A3183" s="88">
        <f>+PACKING!C3173</f>
        <v>0</v>
      </c>
      <c r="B3183" s="89">
        <f>+PACKING!D3173</f>
        <v>0</v>
      </c>
      <c r="C3183" s="90">
        <f>+PACKING!F3173</f>
        <v>0</v>
      </c>
      <c r="D3183" s="90" t="str">
        <f t="shared" si="250"/>
        <v>0---0</v>
      </c>
      <c r="E3183" s="90" t="str">
        <f t="shared" si="251"/>
        <v>0---0</v>
      </c>
      <c r="F3183" s="91">
        <f>+PACKING!E3173</f>
        <v>0</v>
      </c>
      <c r="G3183" s="92">
        <f>+PACKING!I3173</f>
        <v>0</v>
      </c>
      <c r="H3183" s="91" t="s">
        <v>38</v>
      </c>
      <c r="I3183" s="90">
        <f t="shared" si="252"/>
        <v>0</v>
      </c>
      <c r="J3183" s="91">
        <f t="shared" si="253"/>
        <v>0</v>
      </c>
      <c r="K3183" s="90"/>
      <c r="L3183" s="92">
        <f>+PACKING!L3173</f>
        <v>0</v>
      </c>
      <c r="M3183" s="92">
        <f t="shared" si="254"/>
        <v>2</v>
      </c>
      <c r="N3183" s="91">
        <f>+PACKING!G3173</f>
        <v>0</v>
      </c>
      <c r="O3183" s="91">
        <f>+PACKING!H3173</f>
        <v>0</v>
      </c>
      <c r="P3183" s="90" t="s">
        <v>17</v>
      </c>
      <c r="Q3183" s="91">
        <f>+PACKING!J3173</f>
        <v>0</v>
      </c>
      <c r="R3183" s="93">
        <f>+PACKING!K3173</f>
        <v>0</v>
      </c>
      <c r="S3183" s="94" t="s">
        <v>74</v>
      </c>
      <c r="T3183" s="211"/>
      <c r="U3183" s="211"/>
      <c r="V3183" s="211"/>
      <c r="W3183" s="211"/>
      <c r="X3183" s="211"/>
      <c r="Y3183" s="211"/>
      <c r="Z3183" s="211"/>
      <c r="AA3183" s="211"/>
      <c r="AB3183" s="211"/>
      <c r="AC3183" s="211"/>
      <c r="AD3183" s="211"/>
      <c r="AE3183" s="211"/>
      <c r="AF3183" s="211"/>
      <c r="AG3183" s="211"/>
      <c r="AH3183" s="211"/>
      <c r="AI3183" s="211"/>
    </row>
    <row r="3184" spans="1:35" ht="18.75" x14ac:dyDescent="0.25">
      <c r="A3184" s="88">
        <f>+PACKING!C3174</f>
        <v>0</v>
      </c>
      <c r="B3184" s="89">
        <f>+PACKING!D3174</f>
        <v>0</v>
      </c>
      <c r="C3184" s="90">
        <f>+PACKING!F3174</f>
        <v>0</v>
      </c>
      <c r="D3184" s="90" t="str">
        <f t="shared" si="250"/>
        <v>0---0</v>
      </c>
      <c r="E3184" s="90" t="str">
        <f t="shared" si="251"/>
        <v>0---0</v>
      </c>
      <c r="F3184" s="91">
        <f>+PACKING!E3174</f>
        <v>0</v>
      </c>
      <c r="G3184" s="92">
        <f>+PACKING!I3174</f>
        <v>0</v>
      </c>
      <c r="H3184" s="91" t="s">
        <v>38</v>
      </c>
      <c r="I3184" s="90">
        <f t="shared" si="252"/>
        <v>0</v>
      </c>
      <c r="J3184" s="91">
        <f t="shared" si="253"/>
        <v>0</v>
      </c>
      <c r="K3184" s="90"/>
      <c r="L3184" s="92">
        <f>+PACKING!L3174</f>
        <v>0</v>
      </c>
      <c r="M3184" s="92">
        <f t="shared" si="254"/>
        <v>2</v>
      </c>
      <c r="N3184" s="91">
        <f>+PACKING!G3174</f>
        <v>0</v>
      </c>
      <c r="O3184" s="91">
        <f>+PACKING!H3174</f>
        <v>0</v>
      </c>
      <c r="P3184" s="90" t="s">
        <v>17</v>
      </c>
      <c r="Q3184" s="91">
        <f>+PACKING!J3174</f>
        <v>0</v>
      </c>
      <c r="R3184" s="93">
        <f>+PACKING!K3174</f>
        <v>0</v>
      </c>
      <c r="S3184" s="94" t="s">
        <v>74</v>
      </c>
      <c r="T3184" s="211"/>
      <c r="U3184" s="211"/>
      <c r="V3184" s="211"/>
      <c r="W3184" s="211"/>
      <c r="X3184" s="211"/>
      <c r="Y3184" s="211"/>
      <c r="Z3184" s="211"/>
      <c r="AA3184" s="211"/>
      <c r="AB3184" s="211"/>
      <c r="AC3184" s="211"/>
      <c r="AD3184" s="211"/>
      <c r="AE3184" s="211"/>
      <c r="AF3184" s="211"/>
      <c r="AG3184" s="211"/>
      <c r="AH3184" s="211"/>
      <c r="AI3184" s="211"/>
    </row>
    <row r="3185" spans="1:35" ht="18.75" x14ac:dyDescent="0.25">
      <c r="A3185" s="88">
        <f>+PACKING!C3175</f>
        <v>0</v>
      </c>
      <c r="B3185" s="89">
        <f>+PACKING!D3175</f>
        <v>0</v>
      </c>
      <c r="C3185" s="90">
        <f>+PACKING!F3175</f>
        <v>0</v>
      </c>
      <c r="D3185" s="90" t="str">
        <f t="shared" si="250"/>
        <v>0---0</v>
      </c>
      <c r="E3185" s="90" t="str">
        <f t="shared" si="251"/>
        <v>0---0</v>
      </c>
      <c r="F3185" s="91">
        <f>+PACKING!E3175</f>
        <v>0</v>
      </c>
      <c r="G3185" s="92">
        <f>+PACKING!I3175</f>
        <v>0</v>
      </c>
      <c r="H3185" s="91" t="s">
        <v>38</v>
      </c>
      <c r="I3185" s="90">
        <f t="shared" si="252"/>
        <v>0</v>
      </c>
      <c r="J3185" s="91">
        <f t="shared" si="253"/>
        <v>0</v>
      </c>
      <c r="K3185" s="90"/>
      <c r="L3185" s="92">
        <f>+PACKING!L3175</f>
        <v>0</v>
      </c>
      <c r="M3185" s="92">
        <f t="shared" si="254"/>
        <v>2</v>
      </c>
      <c r="N3185" s="91">
        <f>+PACKING!G3175</f>
        <v>0</v>
      </c>
      <c r="O3185" s="91">
        <f>+PACKING!H3175</f>
        <v>0</v>
      </c>
      <c r="P3185" s="90" t="s">
        <v>17</v>
      </c>
      <c r="Q3185" s="91">
        <f>+PACKING!J3175</f>
        <v>0</v>
      </c>
      <c r="R3185" s="93">
        <f>+PACKING!K3175</f>
        <v>0</v>
      </c>
      <c r="S3185" s="94" t="s">
        <v>74</v>
      </c>
      <c r="T3185" s="211"/>
      <c r="U3185" s="211"/>
      <c r="V3185" s="211"/>
      <c r="W3185" s="211"/>
      <c r="X3185" s="211"/>
      <c r="Y3185" s="211"/>
      <c r="Z3185" s="211"/>
      <c r="AA3185" s="211"/>
      <c r="AB3185" s="211"/>
      <c r="AC3185" s="211"/>
      <c r="AD3185" s="211"/>
      <c r="AE3185" s="211"/>
      <c r="AF3185" s="211"/>
      <c r="AG3185" s="211"/>
      <c r="AH3185" s="211"/>
      <c r="AI3185" s="211"/>
    </row>
    <row r="3186" spans="1:35" ht="18.75" x14ac:dyDescent="0.25">
      <c r="A3186" s="88">
        <f>+PACKING!C3176</f>
        <v>0</v>
      </c>
      <c r="B3186" s="89">
        <f>+PACKING!D3176</f>
        <v>0</v>
      </c>
      <c r="C3186" s="90">
        <f>+PACKING!F3176</f>
        <v>0</v>
      </c>
      <c r="D3186" s="90" t="str">
        <f t="shared" si="250"/>
        <v>0---0</v>
      </c>
      <c r="E3186" s="90" t="str">
        <f t="shared" si="251"/>
        <v>0---0</v>
      </c>
      <c r="F3186" s="91">
        <f>+PACKING!E3176</f>
        <v>0</v>
      </c>
      <c r="G3186" s="92">
        <f>+PACKING!I3176</f>
        <v>0</v>
      </c>
      <c r="H3186" s="91" t="s">
        <v>38</v>
      </c>
      <c r="I3186" s="90">
        <f t="shared" si="252"/>
        <v>0</v>
      </c>
      <c r="J3186" s="91">
        <f t="shared" si="253"/>
        <v>0</v>
      </c>
      <c r="K3186" s="90"/>
      <c r="L3186" s="92">
        <f>+PACKING!L3176</f>
        <v>0</v>
      </c>
      <c r="M3186" s="92">
        <f t="shared" si="254"/>
        <v>2</v>
      </c>
      <c r="N3186" s="91">
        <f>+PACKING!G3176</f>
        <v>0</v>
      </c>
      <c r="O3186" s="91">
        <f>+PACKING!H3176</f>
        <v>0</v>
      </c>
      <c r="P3186" s="90" t="s">
        <v>17</v>
      </c>
      <c r="Q3186" s="91">
        <f>+PACKING!J3176</f>
        <v>0</v>
      </c>
      <c r="R3186" s="93">
        <f>+PACKING!K3176</f>
        <v>0</v>
      </c>
      <c r="S3186" s="94" t="s">
        <v>74</v>
      </c>
      <c r="T3186" s="211"/>
      <c r="U3186" s="211"/>
      <c r="V3186" s="211"/>
      <c r="W3186" s="211"/>
      <c r="X3186" s="211"/>
      <c r="Y3186" s="211"/>
      <c r="Z3186" s="211"/>
      <c r="AA3186" s="211"/>
      <c r="AB3186" s="211"/>
      <c r="AC3186" s="211"/>
      <c r="AD3186" s="211"/>
      <c r="AE3186" s="211"/>
      <c r="AF3186" s="211"/>
      <c r="AG3186" s="211"/>
      <c r="AH3186" s="211"/>
      <c r="AI3186" s="211"/>
    </row>
    <row r="3187" spans="1:35" ht="18.75" x14ac:dyDescent="0.25">
      <c r="A3187" s="88">
        <f>+PACKING!C3177</f>
        <v>0</v>
      </c>
      <c r="B3187" s="89">
        <f>+PACKING!D3177</f>
        <v>0</v>
      </c>
      <c r="C3187" s="90">
        <f>+PACKING!F3177</f>
        <v>0</v>
      </c>
      <c r="D3187" s="90" t="str">
        <f t="shared" si="250"/>
        <v>0---0</v>
      </c>
      <c r="E3187" s="90" t="str">
        <f t="shared" si="251"/>
        <v>0---0</v>
      </c>
      <c r="F3187" s="91">
        <f>+PACKING!E3177</f>
        <v>0</v>
      </c>
      <c r="G3187" s="92">
        <f>+PACKING!I3177</f>
        <v>0</v>
      </c>
      <c r="H3187" s="91" t="s">
        <v>38</v>
      </c>
      <c r="I3187" s="90">
        <f t="shared" si="252"/>
        <v>0</v>
      </c>
      <c r="J3187" s="91">
        <f t="shared" si="253"/>
        <v>0</v>
      </c>
      <c r="K3187" s="90"/>
      <c r="L3187" s="92">
        <f>+PACKING!L3177</f>
        <v>0</v>
      </c>
      <c r="M3187" s="92">
        <f t="shared" si="254"/>
        <v>2</v>
      </c>
      <c r="N3187" s="91">
        <f>+PACKING!G3177</f>
        <v>0</v>
      </c>
      <c r="O3187" s="91">
        <f>+PACKING!H3177</f>
        <v>0</v>
      </c>
      <c r="P3187" s="90" t="s">
        <v>17</v>
      </c>
      <c r="Q3187" s="91">
        <f>+PACKING!J3177</f>
        <v>0</v>
      </c>
      <c r="R3187" s="93">
        <f>+PACKING!K3177</f>
        <v>0</v>
      </c>
      <c r="S3187" s="94" t="s">
        <v>74</v>
      </c>
      <c r="T3187" s="211"/>
      <c r="U3187" s="211"/>
      <c r="V3187" s="211"/>
      <c r="W3187" s="211"/>
      <c r="X3187" s="211"/>
      <c r="Y3187" s="211"/>
      <c r="Z3187" s="211"/>
      <c r="AA3187" s="211"/>
      <c r="AB3187" s="211"/>
      <c r="AC3187" s="211"/>
      <c r="AD3187" s="211"/>
      <c r="AE3187" s="211"/>
      <c r="AF3187" s="211"/>
      <c r="AG3187" s="211"/>
      <c r="AH3187" s="211"/>
      <c r="AI3187" s="211"/>
    </row>
    <row r="3188" spans="1:35" ht="18.75" x14ac:dyDescent="0.25">
      <c r="A3188" s="88">
        <f>+PACKING!C3178</f>
        <v>0</v>
      </c>
      <c r="B3188" s="89">
        <f>+PACKING!D3178</f>
        <v>0</v>
      </c>
      <c r="C3188" s="90">
        <f>+PACKING!F3178</f>
        <v>0</v>
      </c>
      <c r="D3188" s="90" t="str">
        <f t="shared" si="250"/>
        <v>0---0</v>
      </c>
      <c r="E3188" s="90" t="str">
        <f t="shared" si="251"/>
        <v>0---0</v>
      </c>
      <c r="F3188" s="91">
        <f>+PACKING!E3178</f>
        <v>0</v>
      </c>
      <c r="G3188" s="92">
        <f>+PACKING!I3178</f>
        <v>0</v>
      </c>
      <c r="H3188" s="91" t="s">
        <v>38</v>
      </c>
      <c r="I3188" s="90">
        <f t="shared" si="252"/>
        <v>0</v>
      </c>
      <c r="J3188" s="91">
        <f t="shared" si="253"/>
        <v>0</v>
      </c>
      <c r="K3188" s="90"/>
      <c r="L3188" s="92">
        <f>+PACKING!L3178</f>
        <v>0</v>
      </c>
      <c r="M3188" s="92">
        <f t="shared" si="254"/>
        <v>2</v>
      </c>
      <c r="N3188" s="91">
        <f>+PACKING!G3178</f>
        <v>0</v>
      </c>
      <c r="O3188" s="91">
        <f>+PACKING!H3178</f>
        <v>0</v>
      </c>
      <c r="P3188" s="90" t="s">
        <v>17</v>
      </c>
      <c r="Q3188" s="91">
        <f>+PACKING!J3178</f>
        <v>0</v>
      </c>
      <c r="R3188" s="93">
        <f>+PACKING!K3178</f>
        <v>0</v>
      </c>
      <c r="S3188" s="94" t="s">
        <v>74</v>
      </c>
      <c r="T3188" s="211"/>
      <c r="U3188" s="211"/>
      <c r="V3188" s="211"/>
      <c r="W3188" s="211"/>
      <c r="X3188" s="211"/>
      <c r="Y3188" s="211"/>
      <c r="Z3188" s="211"/>
      <c r="AA3188" s="211"/>
      <c r="AB3188" s="211"/>
      <c r="AC3188" s="211"/>
      <c r="AD3188" s="211"/>
      <c r="AE3188" s="211"/>
      <c r="AF3188" s="211"/>
      <c r="AG3188" s="211"/>
      <c r="AH3188" s="211"/>
      <c r="AI3188" s="211"/>
    </row>
    <row r="3189" spans="1:35" ht="18.75" x14ac:dyDescent="0.25">
      <c r="A3189" s="88">
        <f>+PACKING!C3179</f>
        <v>0</v>
      </c>
      <c r="B3189" s="89">
        <f>+PACKING!D3179</f>
        <v>0</v>
      </c>
      <c r="C3189" s="90">
        <f>+PACKING!F3179</f>
        <v>0</v>
      </c>
      <c r="D3189" s="90" t="str">
        <f t="shared" si="250"/>
        <v>0---0</v>
      </c>
      <c r="E3189" s="90" t="str">
        <f t="shared" si="251"/>
        <v>0---0</v>
      </c>
      <c r="F3189" s="91">
        <f>+PACKING!E3179</f>
        <v>0</v>
      </c>
      <c r="G3189" s="92">
        <f>+PACKING!I3179</f>
        <v>0</v>
      </c>
      <c r="H3189" s="91" t="s">
        <v>38</v>
      </c>
      <c r="I3189" s="90">
        <f t="shared" si="252"/>
        <v>0</v>
      </c>
      <c r="J3189" s="91">
        <f t="shared" si="253"/>
        <v>0</v>
      </c>
      <c r="K3189" s="90"/>
      <c r="L3189" s="92">
        <f>+PACKING!L3179</f>
        <v>0</v>
      </c>
      <c r="M3189" s="92">
        <f t="shared" si="254"/>
        <v>2</v>
      </c>
      <c r="N3189" s="91">
        <f>+PACKING!G3179</f>
        <v>0</v>
      </c>
      <c r="O3189" s="91">
        <f>+PACKING!H3179</f>
        <v>0</v>
      </c>
      <c r="P3189" s="90" t="s">
        <v>17</v>
      </c>
      <c r="Q3189" s="91">
        <f>+PACKING!J3179</f>
        <v>0</v>
      </c>
      <c r="R3189" s="93">
        <f>+PACKING!K3179</f>
        <v>0</v>
      </c>
      <c r="S3189" s="94" t="s">
        <v>74</v>
      </c>
      <c r="T3189" s="211"/>
      <c r="U3189" s="211"/>
      <c r="V3189" s="211"/>
      <c r="W3189" s="211"/>
      <c r="X3189" s="211"/>
      <c r="Y3189" s="211"/>
      <c r="Z3189" s="211"/>
      <c r="AA3189" s="211"/>
      <c r="AB3189" s="211"/>
      <c r="AC3189" s="211"/>
      <c r="AD3189" s="211"/>
      <c r="AE3189" s="211"/>
      <c r="AF3189" s="211"/>
      <c r="AG3189" s="211"/>
      <c r="AH3189" s="211"/>
      <c r="AI3189" s="211"/>
    </row>
    <row r="3190" spans="1:35" ht="18.75" x14ac:dyDescent="0.25">
      <c r="A3190" s="88">
        <f>+PACKING!C3180</f>
        <v>0</v>
      </c>
      <c r="B3190" s="89">
        <f>+PACKING!D3180</f>
        <v>0</v>
      </c>
      <c r="C3190" s="90">
        <f>+PACKING!F3180</f>
        <v>0</v>
      </c>
      <c r="D3190" s="90" t="str">
        <f t="shared" si="250"/>
        <v>0---0</v>
      </c>
      <c r="E3190" s="90" t="str">
        <f t="shared" si="251"/>
        <v>0---0</v>
      </c>
      <c r="F3190" s="91">
        <f>+PACKING!E3180</f>
        <v>0</v>
      </c>
      <c r="G3190" s="92">
        <f>+PACKING!I3180</f>
        <v>0</v>
      </c>
      <c r="H3190" s="91" t="s">
        <v>38</v>
      </c>
      <c r="I3190" s="90">
        <f t="shared" si="252"/>
        <v>0</v>
      </c>
      <c r="J3190" s="91">
        <f t="shared" si="253"/>
        <v>0</v>
      </c>
      <c r="K3190" s="90"/>
      <c r="L3190" s="92">
        <f>+PACKING!L3180</f>
        <v>0</v>
      </c>
      <c r="M3190" s="92">
        <f t="shared" si="254"/>
        <v>2</v>
      </c>
      <c r="N3190" s="91">
        <f>+PACKING!G3180</f>
        <v>0</v>
      </c>
      <c r="O3190" s="91">
        <f>+PACKING!H3180</f>
        <v>0</v>
      </c>
      <c r="P3190" s="90" t="s">
        <v>17</v>
      </c>
      <c r="Q3190" s="91">
        <f>+PACKING!J3180</f>
        <v>0</v>
      </c>
      <c r="R3190" s="93">
        <f>+PACKING!K3180</f>
        <v>0</v>
      </c>
      <c r="S3190" s="94" t="s">
        <v>74</v>
      </c>
      <c r="T3190" s="211"/>
      <c r="U3190" s="211"/>
      <c r="V3190" s="211"/>
      <c r="W3190" s="211"/>
      <c r="X3190" s="211"/>
      <c r="Y3190" s="211"/>
      <c r="Z3190" s="211"/>
      <c r="AA3190" s="211"/>
      <c r="AB3190" s="211"/>
      <c r="AC3190" s="211"/>
      <c r="AD3190" s="211"/>
      <c r="AE3190" s="211"/>
      <c r="AF3190" s="211"/>
      <c r="AG3190" s="211"/>
      <c r="AH3190" s="211"/>
      <c r="AI3190" s="211"/>
    </row>
    <row r="3191" spans="1:35" ht="18.75" x14ac:dyDescent="0.25">
      <c r="A3191" s="88">
        <f>+PACKING!C3181</f>
        <v>0</v>
      </c>
      <c r="B3191" s="89">
        <f>+PACKING!D3181</f>
        <v>0</v>
      </c>
      <c r="C3191" s="90">
        <f>+PACKING!F3181</f>
        <v>0</v>
      </c>
      <c r="D3191" s="90" t="str">
        <f t="shared" si="250"/>
        <v>0---0</v>
      </c>
      <c r="E3191" s="90" t="str">
        <f t="shared" si="251"/>
        <v>0---0</v>
      </c>
      <c r="F3191" s="91">
        <f>+PACKING!E3181</f>
        <v>0</v>
      </c>
      <c r="G3191" s="92">
        <f>+PACKING!I3181</f>
        <v>0</v>
      </c>
      <c r="H3191" s="91" t="s">
        <v>38</v>
      </c>
      <c r="I3191" s="90">
        <f t="shared" si="252"/>
        <v>0</v>
      </c>
      <c r="J3191" s="91">
        <f t="shared" si="253"/>
        <v>0</v>
      </c>
      <c r="K3191" s="90"/>
      <c r="L3191" s="92">
        <f>+PACKING!L3181</f>
        <v>0</v>
      </c>
      <c r="M3191" s="92">
        <f t="shared" si="254"/>
        <v>2</v>
      </c>
      <c r="N3191" s="91">
        <f>+PACKING!G3181</f>
        <v>0</v>
      </c>
      <c r="O3191" s="91">
        <f>+PACKING!H3181</f>
        <v>0</v>
      </c>
      <c r="P3191" s="90" t="s">
        <v>17</v>
      </c>
      <c r="Q3191" s="91">
        <f>+PACKING!J3181</f>
        <v>0</v>
      </c>
      <c r="R3191" s="93">
        <f>+PACKING!K3181</f>
        <v>0</v>
      </c>
      <c r="S3191" s="94" t="s">
        <v>74</v>
      </c>
      <c r="T3191" s="211"/>
      <c r="U3191" s="211"/>
      <c r="V3191" s="211"/>
      <c r="W3191" s="211"/>
      <c r="X3191" s="211"/>
      <c r="Y3191" s="211"/>
      <c r="Z3191" s="211"/>
      <c r="AA3191" s="211"/>
      <c r="AB3191" s="211"/>
      <c r="AC3191" s="211"/>
      <c r="AD3191" s="211"/>
      <c r="AE3191" s="211"/>
      <c r="AF3191" s="211"/>
      <c r="AG3191" s="211"/>
      <c r="AH3191" s="211"/>
      <c r="AI3191" s="211"/>
    </row>
    <row r="3192" spans="1:35" ht="18.75" x14ac:dyDescent="0.25">
      <c r="A3192" s="88">
        <f>+PACKING!C3182</f>
        <v>0</v>
      </c>
      <c r="B3192" s="89">
        <f>+PACKING!D3182</f>
        <v>0</v>
      </c>
      <c r="C3192" s="90">
        <f>+PACKING!F3182</f>
        <v>0</v>
      </c>
      <c r="D3192" s="90" t="str">
        <f t="shared" si="250"/>
        <v>0---0</v>
      </c>
      <c r="E3192" s="90" t="str">
        <f t="shared" si="251"/>
        <v>0---0</v>
      </c>
      <c r="F3192" s="91">
        <f>+PACKING!E3182</f>
        <v>0</v>
      </c>
      <c r="G3192" s="92">
        <f>+PACKING!I3182</f>
        <v>0</v>
      </c>
      <c r="H3192" s="91" t="s">
        <v>38</v>
      </c>
      <c r="I3192" s="90">
        <f t="shared" si="252"/>
        <v>0</v>
      </c>
      <c r="J3192" s="91">
        <f t="shared" si="253"/>
        <v>0</v>
      </c>
      <c r="K3192" s="90"/>
      <c r="L3192" s="92">
        <f>+PACKING!L3182</f>
        <v>0</v>
      </c>
      <c r="M3192" s="92">
        <f t="shared" si="254"/>
        <v>2</v>
      </c>
      <c r="N3192" s="91">
        <f>+PACKING!G3182</f>
        <v>0</v>
      </c>
      <c r="O3192" s="91">
        <f>+PACKING!H3182</f>
        <v>0</v>
      </c>
      <c r="P3192" s="90" t="s">
        <v>17</v>
      </c>
      <c r="Q3192" s="91">
        <f>+PACKING!J3182</f>
        <v>0</v>
      </c>
      <c r="R3192" s="93">
        <f>+PACKING!K3182</f>
        <v>0</v>
      </c>
      <c r="S3192" s="94" t="s">
        <v>74</v>
      </c>
      <c r="T3192" s="211"/>
      <c r="U3192" s="211"/>
      <c r="V3192" s="211"/>
      <c r="W3192" s="211"/>
      <c r="X3192" s="211"/>
      <c r="Y3192" s="211"/>
      <c r="Z3192" s="211"/>
      <c r="AA3192" s="211"/>
      <c r="AB3192" s="211"/>
      <c r="AC3192" s="211"/>
      <c r="AD3192" s="211"/>
      <c r="AE3192" s="211"/>
      <c r="AF3192" s="211"/>
      <c r="AG3192" s="211"/>
      <c r="AH3192" s="211"/>
      <c r="AI3192" s="211"/>
    </row>
    <row r="3193" spans="1:35" ht="18.75" x14ac:dyDescent="0.25">
      <c r="A3193" s="88">
        <f>+PACKING!C3183</f>
        <v>0</v>
      </c>
      <c r="B3193" s="89">
        <f>+PACKING!D3183</f>
        <v>0</v>
      </c>
      <c r="C3193" s="90">
        <f>+PACKING!F3183</f>
        <v>0</v>
      </c>
      <c r="D3193" s="90" t="str">
        <f t="shared" si="250"/>
        <v>0---0</v>
      </c>
      <c r="E3193" s="90" t="str">
        <f t="shared" si="251"/>
        <v>0---0</v>
      </c>
      <c r="F3193" s="91">
        <f>+PACKING!E3183</f>
        <v>0</v>
      </c>
      <c r="G3193" s="92">
        <f>+PACKING!I3183</f>
        <v>0</v>
      </c>
      <c r="H3193" s="91" t="s">
        <v>38</v>
      </c>
      <c r="I3193" s="90">
        <f t="shared" si="252"/>
        <v>0</v>
      </c>
      <c r="J3193" s="91">
        <f t="shared" si="253"/>
        <v>0</v>
      </c>
      <c r="K3193" s="90"/>
      <c r="L3193" s="92">
        <f>+PACKING!L3183</f>
        <v>0</v>
      </c>
      <c r="M3193" s="92">
        <f t="shared" si="254"/>
        <v>2</v>
      </c>
      <c r="N3193" s="91">
        <f>+PACKING!G3183</f>
        <v>0</v>
      </c>
      <c r="O3193" s="91">
        <f>+PACKING!H3183</f>
        <v>0</v>
      </c>
      <c r="P3193" s="90" t="s">
        <v>17</v>
      </c>
      <c r="Q3193" s="91">
        <f>+PACKING!J3183</f>
        <v>0</v>
      </c>
      <c r="R3193" s="93">
        <f>+PACKING!K3183</f>
        <v>0</v>
      </c>
      <c r="S3193" s="94" t="s">
        <v>74</v>
      </c>
      <c r="T3193" s="211"/>
      <c r="U3193" s="211"/>
      <c r="V3193" s="211"/>
      <c r="W3193" s="211"/>
      <c r="X3193" s="211"/>
      <c r="Y3193" s="211"/>
      <c r="Z3193" s="211"/>
      <c r="AA3193" s="211"/>
      <c r="AB3193" s="211"/>
      <c r="AC3193" s="211"/>
      <c r="AD3193" s="211"/>
      <c r="AE3193" s="211"/>
      <c r="AF3193" s="211"/>
      <c r="AG3193" s="211"/>
      <c r="AH3193" s="211"/>
      <c r="AI3193" s="211"/>
    </row>
    <row r="3194" spans="1:35" ht="18.75" x14ac:dyDescent="0.25">
      <c r="A3194" s="88">
        <f>+PACKING!C3184</f>
        <v>0</v>
      </c>
      <c r="B3194" s="89">
        <f>+PACKING!D3184</f>
        <v>0</v>
      </c>
      <c r="C3194" s="90">
        <f>+PACKING!F3184</f>
        <v>0</v>
      </c>
      <c r="D3194" s="90" t="str">
        <f t="shared" si="250"/>
        <v>0---0</v>
      </c>
      <c r="E3194" s="90" t="str">
        <f t="shared" si="251"/>
        <v>0---0</v>
      </c>
      <c r="F3194" s="91">
        <f>+PACKING!E3184</f>
        <v>0</v>
      </c>
      <c r="G3194" s="92">
        <f>+PACKING!I3184</f>
        <v>0</v>
      </c>
      <c r="H3194" s="91" t="s">
        <v>38</v>
      </c>
      <c r="I3194" s="90">
        <f t="shared" si="252"/>
        <v>0</v>
      </c>
      <c r="J3194" s="91">
        <f t="shared" si="253"/>
        <v>0</v>
      </c>
      <c r="K3194" s="90"/>
      <c r="L3194" s="92">
        <f>+PACKING!L3184</f>
        <v>0</v>
      </c>
      <c r="M3194" s="92">
        <f t="shared" si="254"/>
        <v>2</v>
      </c>
      <c r="N3194" s="91">
        <f>+PACKING!G3184</f>
        <v>0</v>
      </c>
      <c r="O3194" s="91">
        <f>+PACKING!H3184</f>
        <v>0</v>
      </c>
      <c r="P3194" s="90" t="s">
        <v>17</v>
      </c>
      <c r="Q3194" s="91">
        <f>+PACKING!J3184</f>
        <v>0</v>
      </c>
      <c r="R3194" s="93">
        <f>+PACKING!K3184</f>
        <v>0</v>
      </c>
      <c r="S3194" s="94" t="s">
        <v>74</v>
      </c>
      <c r="T3194" s="211"/>
      <c r="U3194" s="211"/>
      <c r="V3194" s="211"/>
      <c r="W3194" s="211"/>
      <c r="X3194" s="211"/>
      <c r="Y3194" s="211"/>
      <c r="Z3194" s="211"/>
      <c r="AA3194" s="211"/>
      <c r="AB3194" s="211"/>
      <c r="AC3194" s="211"/>
      <c r="AD3194" s="211"/>
      <c r="AE3194" s="211"/>
      <c r="AF3194" s="211"/>
      <c r="AG3194" s="211"/>
      <c r="AH3194" s="211"/>
      <c r="AI3194" s="211"/>
    </row>
    <row r="3195" spans="1:35" ht="18.75" x14ac:dyDescent="0.25">
      <c r="A3195" s="88">
        <f>+PACKING!C3185</f>
        <v>0</v>
      </c>
      <c r="B3195" s="89">
        <f>+PACKING!D3185</f>
        <v>0</v>
      </c>
      <c r="C3195" s="90">
        <f>+PACKING!F3185</f>
        <v>0</v>
      </c>
      <c r="D3195" s="90" t="str">
        <f t="shared" si="250"/>
        <v>0---0</v>
      </c>
      <c r="E3195" s="90" t="str">
        <f t="shared" si="251"/>
        <v>0---0</v>
      </c>
      <c r="F3195" s="91">
        <f>+PACKING!E3185</f>
        <v>0</v>
      </c>
      <c r="G3195" s="92">
        <f>+PACKING!I3185</f>
        <v>0</v>
      </c>
      <c r="H3195" s="91" t="s">
        <v>38</v>
      </c>
      <c r="I3195" s="90">
        <f t="shared" si="252"/>
        <v>0</v>
      </c>
      <c r="J3195" s="91">
        <f t="shared" si="253"/>
        <v>0</v>
      </c>
      <c r="K3195" s="90"/>
      <c r="L3195" s="92">
        <f>+PACKING!L3185</f>
        <v>0</v>
      </c>
      <c r="M3195" s="92">
        <f t="shared" si="254"/>
        <v>2</v>
      </c>
      <c r="N3195" s="91">
        <f>+PACKING!G3185</f>
        <v>0</v>
      </c>
      <c r="O3195" s="91">
        <f>+PACKING!H3185</f>
        <v>0</v>
      </c>
      <c r="P3195" s="90" t="s">
        <v>17</v>
      </c>
      <c r="Q3195" s="91">
        <f>+PACKING!J3185</f>
        <v>0</v>
      </c>
      <c r="R3195" s="93">
        <f>+PACKING!K3185</f>
        <v>0</v>
      </c>
      <c r="S3195" s="94" t="s">
        <v>74</v>
      </c>
      <c r="T3195" s="211"/>
      <c r="U3195" s="211"/>
      <c r="V3195" s="211"/>
      <c r="W3195" s="211"/>
      <c r="X3195" s="211"/>
      <c r="Y3195" s="211"/>
      <c r="Z3195" s="211"/>
      <c r="AA3195" s="211"/>
      <c r="AB3195" s="211"/>
      <c r="AC3195" s="211"/>
      <c r="AD3195" s="211"/>
      <c r="AE3195" s="211"/>
      <c r="AF3195" s="211"/>
      <c r="AG3195" s="211"/>
      <c r="AH3195" s="211"/>
      <c r="AI3195" s="211"/>
    </row>
    <row r="3196" spans="1:35" ht="18.75" x14ac:dyDescent="0.25">
      <c r="A3196" s="88">
        <f>+PACKING!C3186</f>
        <v>0</v>
      </c>
      <c r="B3196" s="89">
        <f>+PACKING!D3186</f>
        <v>0</v>
      </c>
      <c r="C3196" s="90">
        <f>+PACKING!F3186</f>
        <v>0</v>
      </c>
      <c r="D3196" s="90" t="str">
        <f t="shared" si="250"/>
        <v>0---0</v>
      </c>
      <c r="E3196" s="90" t="str">
        <f t="shared" si="251"/>
        <v>0---0</v>
      </c>
      <c r="F3196" s="91">
        <f>+PACKING!E3186</f>
        <v>0</v>
      </c>
      <c r="G3196" s="92">
        <f>+PACKING!I3186</f>
        <v>0</v>
      </c>
      <c r="H3196" s="91" t="s">
        <v>38</v>
      </c>
      <c r="I3196" s="90">
        <f t="shared" si="252"/>
        <v>0</v>
      </c>
      <c r="J3196" s="91">
        <f t="shared" si="253"/>
        <v>0</v>
      </c>
      <c r="K3196" s="90"/>
      <c r="L3196" s="92">
        <f>+PACKING!L3186</f>
        <v>0</v>
      </c>
      <c r="M3196" s="92">
        <f t="shared" si="254"/>
        <v>2</v>
      </c>
      <c r="N3196" s="91">
        <f>+PACKING!G3186</f>
        <v>0</v>
      </c>
      <c r="O3196" s="91">
        <f>+PACKING!H3186</f>
        <v>0</v>
      </c>
      <c r="P3196" s="90" t="s">
        <v>17</v>
      </c>
      <c r="Q3196" s="91">
        <f>+PACKING!J3186</f>
        <v>0</v>
      </c>
      <c r="R3196" s="93">
        <f>+PACKING!K3186</f>
        <v>0</v>
      </c>
      <c r="S3196" s="94" t="s">
        <v>74</v>
      </c>
      <c r="T3196" s="211"/>
      <c r="U3196" s="211"/>
      <c r="V3196" s="211"/>
      <c r="W3196" s="211"/>
      <c r="X3196" s="211"/>
      <c r="Y3196" s="211"/>
      <c r="Z3196" s="211"/>
      <c r="AA3196" s="211"/>
      <c r="AB3196" s="211"/>
      <c r="AC3196" s="211"/>
      <c r="AD3196" s="211"/>
      <c r="AE3196" s="211"/>
      <c r="AF3196" s="211"/>
      <c r="AG3196" s="211"/>
      <c r="AH3196" s="211"/>
      <c r="AI3196" s="211"/>
    </row>
    <row r="3197" spans="1:35" ht="18.75" x14ac:dyDescent="0.25">
      <c r="A3197" s="88">
        <f>+PACKING!C3187</f>
        <v>0</v>
      </c>
      <c r="B3197" s="89">
        <f>+PACKING!D3187</f>
        <v>0</v>
      </c>
      <c r="C3197" s="90">
        <f>+PACKING!F3187</f>
        <v>0</v>
      </c>
      <c r="D3197" s="90" t="str">
        <f t="shared" si="250"/>
        <v>0---0</v>
      </c>
      <c r="E3197" s="90" t="str">
        <f t="shared" si="251"/>
        <v>0---0</v>
      </c>
      <c r="F3197" s="91">
        <f>+PACKING!E3187</f>
        <v>0</v>
      </c>
      <c r="G3197" s="92">
        <f>+PACKING!I3187</f>
        <v>0</v>
      </c>
      <c r="H3197" s="91" t="s">
        <v>38</v>
      </c>
      <c r="I3197" s="90">
        <f t="shared" si="252"/>
        <v>0</v>
      </c>
      <c r="J3197" s="91">
        <f t="shared" si="253"/>
        <v>0</v>
      </c>
      <c r="K3197" s="90"/>
      <c r="L3197" s="92">
        <f>+PACKING!L3187</f>
        <v>0</v>
      </c>
      <c r="M3197" s="92">
        <f t="shared" si="254"/>
        <v>2</v>
      </c>
      <c r="N3197" s="91">
        <f>+PACKING!G3187</f>
        <v>0</v>
      </c>
      <c r="O3197" s="91">
        <f>+PACKING!H3187</f>
        <v>0</v>
      </c>
      <c r="P3197" s="90" t="s">
        <v>17</v>
      </c>
      <c r="Q3197" s="91">
        <f>+PACKING!J3187</f>
        <v>0</v>
      </c>
      <c r="R3197" s="93">
        <f>+PACKING!K3187</f>
        <v>0</v>
      </c>
      <c r="S3197" s="94" t="s">
        <v>74</v>
      </c>
      <c r="T3197" s="211"/>
      <c r="U3197" s="211"/>
      <c r="V3197" s="211"/>
      <c r="W3197" s="211"/>
      <c r="X3197" s="211"/>
      <c r="Y3197" s="211"/>
      <c r="Z3197" s="211"/>
      <c r="AA3197" s="211"/>
      <c r="AB3197" s="211"/>
      <c r="AC3197" s="211"/>
      <c r="AD3197" s="211"/>
      <c r="AE3197" s="211"/>
      <c r="AF3197" s="211"/>
      <c r="AG3197" s="211"/>
      <c r="AH3197" s="211"/>
      <c r="AI3197" s="211"/>
    </row>
    <row r="3198" spans="1:35" ht="18.75" x14ac:dyDescent="0.25">
      <c r="A3198" s="88">
        <f>+PACKING!C3188</f>
        <v>0</v>
      </c>
      <c r="B3198" s="89">
        <f>+PACKING!D3188</f>
        <v>0</v>
      </c>
      <c r="C3198" s="90">
        <f>+PACKING!F3188</f>
        <v>0</v>
      </c>
      <c r="D3198" s="90" t="str">
        <f t="shared" si="250"/>
        <v>0---0</v>
      </c>
      <c r="E3198" s="90" t="str">
        <f t="shared" si="251"/>
        <v>0---0</v>
      </c>
      <c r="F3198" s="91">
        <f>+PACKING!E3188</f>
        <v>0</v>
      </c>
      <c r="G3198" s="92">
        <f>+PACKING!I3188</f>
        <v>0</v>
      </c>
      <c r="H3198" s="91" t="s">
        <v>38</v>
      </c>
      <c r="I3198" s="90">
        <f t="shared" si="252"/>
        <v>0</v>
      </c>
      <c r="J3198" s="91">
        <f t="shared" si="253"/>
        <v>0</v>
      </c>
      <c r="K3198" s="90"/>
      <c r="L3198" s="92">
        <f>+PACKING!L3188</f>
        <v>0</v>
      </c>
      <c r="M3198" s="92">
        <f t="shared" si="254"/>
        <v>2</v>
      </c>
      <c r="N3198" s="91">
        <f>+PACKING!G3188</f>
        <v>0</v>
      </c>
      <c r="O3198" s="91">
        <f>+PACKING!H3188</f>
        <v>0</v>
      </c>
      <c r="P3198" s="90" t="s">
        <v>17</v>
      </c>
      <c r="Q3198" s="91">
        <f>+PACKING!J3188</f>
        <v>0</v>
      </c>
      <c r="R3198" s="93">
        <f>+PACKING!K3188</f>
        <v>0</v>
      </c>
      <c r="S3198" s="94" t="s">
        <v>74</v>
      </c>
      <c r="T3198" s="211"/>
      <c r="U3198" s="211"/>
      <c r="V3198" s="211"/>
      <c r="W3198" s="211"/>
      <c r="X3198" s="211"/>
      <c r="Y3198" s="211"/>
      <c r="Z3198" s="211"/>
      <c r="AA3198" s="211"/>
      <c r="AB3198" s="211"/>
      <c r="AC3198" s="211"/>
      <c r="AD3198" s="211"/>
      <c r="AE3198" s="211"/>
      <c r="AF3198" s="211"/>
      <c r="AG3198" s="211"/>
      <c r="AH3198" s="211"/>
      <c r="AI3198" s="211"/>
    </row>
    <row r="3199" spans="1:35" ht="18.75" x14ac:dyDescent="0.25">
      <c r="A3199" s="88">
        <f>+PACKING!C3189</f>
        <v>0</v>
      </c>
      <c r="B3199" s="89">
        <f>+PACKING!D3189</f>
        <v>0</v>
      </c>
      <c r="C3199" s="90">
        <f>+PACKING!F3189</f>
        <v>0</v>
      </c>
      <c r="D3199" s="90" t="str">
        <f t="shared" si="250"/>
        <v>0---0</v>
      </c>
      <c r="E3199" s="90" t="str">
        <f t="shared" si="251"/>
        <v>0---0</v>
      </c>
      <c r="F3199" s="91">
        <f>+PACKING!E3189</f>
        <v>0</v>
      </c>
      <c r="G3199" s="92">
        <f>+PACKING!I3189</f>
        <v>0</v>
      </c>
      <c r="H3199" s="91" t="s">
        <v>38</v>
      </c>
      <c r="I3199" s="90">
        <f t="shared" si="252"/>
        <v>0</v>
      </c>
      <c r="J3199" s="91">
        <f t="shared" si="253"/>
        <v>0</v>
      </c>
      <c r="K3199" s="90"/>
      <c r="L3199" s="92">
        <f>+PACKING!L3189</f>
        <v>0</v>
      </c>
      <c r="M3199" s="92">
        <f t="shared" si="254"/>
        <v>2</v>
      </c>
      <c r="N3199" s="91">
        <f>+PACKING!G3189</f>
        <v>0</v>
      </c>
      <c r="O3199" s="91">
        <f>+PACKING!H3189</f>
        <v>0</v>
      </c>
      <c r="P3199" s="90" t="s">
        <v>17</v>
      </c>
      <c r="Q3199" s="91">
        <f>+PACKING!J3189</f>
        <v>0</v>
      </c>
      <c r="R3199" s="93">
        <f>+PACKING!K3189</f>
        <v>0</v>
      </c>
      <c r="S3199" s="94" t="s">
        <v>74</v>
      </c>
      <c r="T3199" s="211"/>
      <c r="U3199" s="211"/>
      <c r="V3199" s="211"/>
      <c r="W3199" s="211"/>
      <c r="X3199" s="211"/>
      <c r="Y3199" s="211"/>
      <c r="Z3199" s="211"/>
      <c r="AA3199" s="211"/>
      <c r="AB3199" s="211"/>
      <c r="AC3199" s="211"/>
      <c r="AD3199" s="211"/>
      <c r="AE3199" s="211"/>
      <c r="AF3199" s="211"/>
      <c r="AG3199" s="211"/>
      <c r="AH3199" s="211"/>
      <c r="AI3199" s="211"/>
    </row>
    <row r="3200" spans="1:35" ht="18.75" x14ac:dyDescent="0.25">
      <c r="A3200" s="88">
        <f>+PACKING!C3190</f>
        <v>0</v>
      </c>
      <c r="B3200" s="89">
        <f>+PACKING!D3190</f>
        <v>0</v>
      </c>
      <c r="C3200" s="90">
        <f>+PACKING!F3190</f>
        <v>0</v>
      </c>
      <c r="D3200" s="90" t="str">
        <f t="shared" si="250"/>
        <v>0---0</v>
      </c>
      <c r="E3200" s="90" t="str">
        <f t="shared" si="251"/>
        <v>0---0</v>
      </c>
      <c r="F3200" s="91">
        <f>+PACKING!E3190</f>
        <v>0</v>
      </c>
      <c r="G3200" s="92">
        <f>+PACKING!I3190</f>
        <v>0</v>
      </c>
      <c r="H3200" s="91" t="s">
        <v>38</v>
      </c>
      <c r="I3200" s="90">
        <f t="shared" si="252"/>
        <v>0</v>
      </c>
      <c r="J3200" s="91">
        <f t="shared" si="253"/>
        <v>0</v>
      </c>
      <c r="K3200" s="90"/>
      <c r="L3200" s="92">
        <f>+PACKING!L3190</f>
        <v>0</v>
      </c>
      <c r="M3200" s="92">
        <f t="shared" si="254"/>
        <v>2</v>
      </c>
      <c r="N3200" s="91">
        <f>+PACKING!G3190</f>
        <v>0</v>
      </c>
      <c r="O3200" s="91">
        <f>+PACKING!H3190</f>
        <v>0</v>
      </c>
      <c r="P3200" s="90" t="s">
        <v>17</v>
      </c>
      <c r="Q3200" s="91">
        <f>+PACKING!J3190</f>
        <v>0</v>
      </c>
      <c r="R3200" s="93">
        <f>+PACKING!K3190</f>
        <v>0</v>
      </c>
      <c r="S3200" s="94" t="s">
        <v>74</v>
      </c>
      <c r="T3200" s="211"/>
      <c r="U3200" s="211"/>
      <c r="V3200" s="211"/>
      <c r="W3200" s="211"/>
      <c r="X3200" s="211"/>
      <c r="Y3200" s="211"/>
      <c r="Z3200" s="211"/>
      <c r="AA3200" s="211"/>
      <c r="AB3200" s="211"/>
      <c r="AC3200" s="211"/>
      <c r="AD3200" s="211"/>
      <c r="AE3200" s="211"/>
      <c r="AF3200" s="211"/>
      <c r="AG3200" s="211"/>
      <c r="AH3200" s="211"/>
      <c r="AI3200" s="211"/>
    </row>
    <row r="3201" spans="1:35" ht="18.75" x14ac:dyDescent="0.25">
      <c r="A3201" s="88">
        <f>+PACKING!C3191</f>
        <v>0</v>
      </c>
      <c r="B3201" s="89">
        <f>+PACKING!D3191</f>
        <v>0</v>
      </c>
      <c r="C3201" s="90">
        <f>+PACKING!F3191</f>
        <v>0</v>
      </c>
      <c r="D3201" s="90" t="str">
        <f t="shared" si="250"/>
        <v>0---0</v>
      </c>
      <c r="E3201" s="90" t="str">
        <f t="shared" si="251"/>
        <v>0---0</v>
      </c>
      <c r="F3201" s="91">
        <f>+PACKING!E3191</f>
        <v>0</v>
      </c>
      <c r="G3201" s="92">
        <f>+PACKING!I3191</f>
        <v>0</v>
      </c>
      <c r="H3201" s="91" t="s">
        <v>38</v>
      </c>
      <c r="I3201" s="90">
        <f t="shared" si="252"/>
        <v>0</v>
      </c>
      <c r="J3201" s="91">
        <f t="shared" si="253"/>
        <v>0</v>
      </c>
      <c r="K3201" s="90"/>
      <c r="L3201" s="92">
        <f>+PACKING!L3191</f>
        <v>0</v>
      </c>
      <c r="M3201" s="92">
        <f t="shared" si="254"/>
        <v>2</v>
      </c>
      <c r="N3201" s="91">
        <f>+PACKING!G3191</f>
        <v>0</v>
      </c>
      <c r="O3201" s="91">
        <f>+PACKING!H3191</f>
        <v>0</v>
      </c>
      <c r="P3201" s="90" t="s">
        <v>17</v>
      </c>
      <c r="Q3201" s="91">
        <f>+PACKING!J3191</f>
        <v>0</v>
      </c>
      <c r="R3201" s="93">
        <f>+PACKING!K3191</f>
        <v>0</v>
      </c>
      <c r="S3201" s="94" t="s">
        <v>74</v>
      </c>
      <c r="T3201" s="211"/>
      <c r="U3201" s="211"/>
      <c r="V3201" s="211"/>
      <c r="W3201" s="211"/>
      <c r="X3201" s="211"/>
      <c r="Y3201" s="211"/>
      <c r="Z3201" s="211"/>
      <c r="AA3201" s="211"/>
      <c r="AB3201" s="211"/>
      <c r="AC3201" s="211"/>
      <c r="AD3201" s="211"/>
      <c r="AE3201" s="211"/>
      <c r="AF3201" s="211"/>
      <c r="AG3201" s="211"/>
      <c r="AH3201" s="211"/>
      <c r="AI3201" s="211"/>
    </row>
    <row r="3202" spans="1:35" ht="18.75" x14ac:dyDescent="0.25">
      <c r="A3202" s="88">
        <f>+PACKING!C3192</f>
        <v>0</v>
      </c>
      <c r="B3202" s="89">
        <f>+PACKING!D3192</f>
        <v>0</v>
      </c>
      <c r="C3202" s="90">
        <f>+PACKING!F3192</f>
        <v>0</v>
      </c>
      <c r="D3202" s="90" t="str">
        <f t="shared" si="250"/>
        <v>0---0</v>
      </c>
      <c r="E3202" s="90" t="str">
        <f t="shared" si="251"/>
        <v>0---0</v>
      </c>
      <c r="F3202" s="91">
        <f>+PACKING!E3192</f>
        <v>0</v>
      </c>
      <c r="G3202" s="92">
        <f>+PACKING!I3192</f>
        <v>0</v>
      </c>
      <c r="H3202" s="91" t="s">
        <v>38</v>
      </c>
      <c r="I3202" s="90">
        <f t="shared" si="252"/>
        <v>0</v>
      </c>
      <c r="J3202" s="91">
        <f t="shared" si="253"/>
        <v>0</v>
      </c>
      <c r="K3202" s="90"/>
      <c r="L3202" s="92">
        <f>+PACKING!L3192</f>
        <v>0</v>
      </c>
      <c r="M3202" s="92">
        <f t="shared" si="254"/>
        <v>2</v>
      </c>
      <c r="N3202" s="91">
        <f>+PACKING!G3192</f>
        <v>0</v>
      </c>
      <c r="O3202" s="91">
        <f>+PACKING!H3192</f>
        <v>0</v>
      </c>
      <c r="P3202" s="90" t="s">
        <v>17</v>
      </c>
      <c r="Q3202" s="91">
        <f>+PACKING!J3192</f>
        <v>0</v>
      </c>
      <c r="R3202" s="93">
        <f>+PACKING!K3192</f>
        <v>0</v>
      </c>
      <c r="S3202" s="94" t="s">
        <v>74</v>
      </c>
      <c r="T3202" s="211"/>
      <c r="U3202" s="211"/>
      <c r="V3202" s="211"/>
      <c r="W3202" s="211"/>
      <c r="X3202" s="211"/>
      <c r="Y3202" s="211"/>
      <c r="Z3202" s="211"/>
      <c r="AA3202" s="211"/>
      <c r="AB3202" s="211"/>
      <c r="AC3202" s="211"/>
      <c r="AD3202" s="211"/>
      <c r="AE3202" s="211"/>
      <c r="AF3202" s="211"/>
      <c r="AG3202" s="211"/>
      <c r="AH3202" s="211"/>
      <c r="AI3202" s="211"/>
    </row>
    <row r="3203" spans="1:35" ht="18.75" x14ac:dyDescent="0.25">
      <c r="A3203" s="88">
        <f>+PACKING!C3193</f>
        <v>0</v>
      </c>
      <c r="B3203" s="89">
        <f>+PACKING!D3193</f>
        <v>0</v>
      </c>
      <c r="C3203" s="90">
        <f>+PACKING!F3193</f>
        <v>0</v>
      </c>
      <c r="D3203" s="90" t="str">
        <f t="shared" si="250"/>
        <v>0---0</v>
      </c>
      <c r="E3203" s="90" t="str">
        <f t="shared" si="251"/>
        <v>0---0</v>
      </c>
      <c r="F3203" s="91">
        <f>+PACKING!E3193</f>
        <v>0</v>
      </c>
      <c r="G3203" s="92">
        <f>+PACKING!I3193</f>
        <v>0</v>
      </c>
      <c r="H3203" s="91" t="s">
        <v>38</v>
      </c>
      <c r="I3203" s="90">
        <f t="shared" si="252"/>
        <v>0</v>
      </c>
      <c r="J3203" s="91">
        <f t="shared" si="253"/>
        <v>0</v>
      </c>
      <c r="K3203" s="90"/>
      <c r="L3203" s="92">
        <f>+PACKING!L3193</f>
        <v>0</v>
      </c>
      <c r="M3203" s="92">
        <f t="shared" si="254"/>
        <v>2</v>
      </c>
      <c r="N3203" s="91">
        <f>+PACKING!G3193</f>
        <v>0</v>
      </c>
      <c r="O3203" s="91">
        <f>+PACKING!H3193</f>
        <v>0</v>
      </c>
      <c r="P3203" s="90" t="s">
        <v>17</v>
      </c>
      <c r="Q3203" s="91">
        <f>+PACKING!J3193</f>
        <v>0</v>
      </c>
      <c r="R3203" s="93">
        <f>+PACKING!K3193</f>
        <v>0</v>
      </c>
      <c r="S3203" s="94" t="s">
        <v>74</v>
      </c>
      <c r="T3203" s="211"/>
      <c r="U3203" s="211"/>
      <c r="V3203" s="211"/>
      <c r="W3203" s="211"/>
      <c r="X3203" s="211"/>
      <c r="Y3203" s="211"/>
      <c r="Z3203" s="211"/>
      <c r="AA3203" s="211"/>
      <c r="AB3203" s="211"/>
      <c r="AC3203" s="211"/>
      <c r="AD3203" s="211"/>
      <c r="AE3203" s="211"/>
      <c r="AF3203" s="211"/>
      <c r="AG3203" s="211"/>
      <c r="AH3203" s="211"/>
      <c r="AI3203" s="211"/>
    </row>
    <row r="3204" spans="1:35" ht="18.75" x14ac:dyDescent="0.25">
      <c r="A3204" s="88">
        <f>+PACKING!C3194</f>
        <v>0</v>
      </c>
      <c r="B3204" s="89">
        <f>+PACKING!D3194</f>
        <v>0</v>
      </c>
      <c r="C3204" s="90">
        <f>+PACKING!F3194</f>
        <v>0</v>
      </c>
      <c r="D3204" s="90" t="str">
        <f t="shared" si="250"/>
        <v>0---0</v>
      </c>
      <c r="E3204" s="90" t="str">
        <f t="shared" si="251"/>
        <v>0---0</v>
      </c>
      <c r="F3204" s="91">
        <f>+PACKING!E3194</f>
        <v>0</v>
      </c>
      <c r="G3204" s="92">
        <f>+PACKING!I3194</f>
        <v>0</v>
      </c>
      <c r="H3204" s="91" t="s">
        <v>38</v>
      </c>
      <c r="I3204" s="90">
        <f t="shared" si="252"/>
        <v>0</v>
      </c>
      <c r="J3204" s="91">
        <f t="shared" si="253"/>
        <v>0</v>
      </c>
      <c r="K3204" s="90"/>
      <c r="L3204" s="92">
        <f>+PACKING!L3194</f>
        <v>0</v>
      </c>
      <c r="M3204" s="92">
        <f t="shared" si="254"/>
        <v>2</v>
      </c>
      <c r="N3204" s="91">
        <f>+PACKING!G3194</f>
        <v>0</v>
      </c>
      <c r="O3204" s="91">
        <f>+PACKING!H3194</f>
        <v>0</v>
      </c>
      <c r="P3204" s="90" t="s">
        <v>17</v>
      </c>
      <c r="Q3204" s="91">
        <f>+PACKING!J3194</f>
        <v>0</v>
      </c>
      <c r="R3204" s="93">
        <f>+PACKING!K3194</f>
        <v>0</v>
      </c>
      <c r="S3204" s="94" t="s">
        <v>74</v>
      </c>
      <c r="T3204" s="211"/>
      <c r="U3204" s="211"/>
      <c r="V3204" s="211"/>
      <c r="W3204" s="211"/>
      <c r="X3204" s="211"/>
      <c r="Y3204" s="211"/>
      <c r="Z3204" s="211"/>
      <c r="AA3204" s="211"/>
      <c r="AB3204" s="211"/>
      <c r="AC3204" s="211"/>
      <c r="AD3204" s="211"/>
      <c r="AE3204" s="211"/>
      <c r="AF3204" s="211"/>
      <c r="AG3204" s="211"/>
      <c r="AH3204" s="211"/>
      <c r="AI3204" s="211"/>
    </row>
    <row r="3205" spans="1:35" ht="18.75" x14ac:dyDescent="0.25">
      <c r="A3205" s="88">
        <f>+PACKING!C3195</f>
        <v>0</v>
      </c>
      <c r="B3205" s="89">
        <f>+PACKING!D3195</f>
        <v>0</v>
      </c>
      <c r="C3205" s="90">
        <f>+PACKING!F3195</f>
        <v>0</v>
      </c>
      <c r="D3205" s="90" t="str">
        <f t="shared" si="250"/>
        <v>0---0</v>
      </c>
      <c r="E3205" s="90" t="str">
        <f t="shared" si="251"/>
        <v>0---0</v>
      </c>
      <c r="F3205" s="91">
        <f>+PACKING!E3195</f>
        <v>0</v>
      </c>
      <c r="G3205" s="92">
        <f>+PACKING!I3195</f>
        <v>0</v>
      </c>
      <c r="H3205" s="91" t="s">
        <v>38</v>
      </c>
      <c r="I3205" s="90">
        <f t="shared" si="252"/>
        <v>0</v>
      </c>
      <c r="J3205" s="91">
        <f t="shared" si="253"/>
        <v>0</v>
      </c>
      <c r="K3205" s="90"/>
      <c r="L3205" s="92">
        <f>+PACKING!L3195</f>
        <v>0</v>
      </c>
      <c r="M3205" s="92">
        <f t="shared" si="254"/>
        <v>2</v>
      </c>
      <c r="N3205" s="91">
        <f>+PACKING!G3195</f>
        <v>0</v>
      </c>
      <c r="O3205" s="91">
        <f>+PACKING!H3195</f>
        <v>0</v>
      </c>
      <c r="P3205" s="90" t="s">
        <v>17</v>
      </c>
      <c r="Q3205" s="91">
        <f>+PACKING!J3195</f>
        <v>0</v>
      </c>
      <c r="R3205" s="93">
        <f>+PACKING!K3195</f>
        <v>0</v>
      </c>
      <c r="S3205" s="94" t="s">
        <v>74</v>
      </c>
      <c r="T3205" s="211"/>
      <c r="U3205" s="211"/>
      <c r="V3205" s="211"/>
      <c r="W3205" s="211"/>
      <c r="X3205" s="211"/>
      <c r="Y3205" s="211"/>
      <c r="Z3205" s="211"/>
      <c r="AA3205" s="211"/>
      <c r="AB3205" s="211"/>
      <c r="AC3205" s="211"/>
      <c r="AD3205" s="211"/>
      <c r="AE3205" s="211"/>
      <c r="AF3205" s="211"/>
      <c r="AG3205" s="211"/>
      <c r="AH3205" s="211"/>
      <c r="AI3205" s="211"/>
    </row>
    <row r="3206" spans="1:35" ht="18.75" x14ac:dyDescent="0.25">
      <c r="A3206" s="88">
        <f>+PACKING!C3196</f>
        <v>0</v>
      </c>
      <c r="B3206" s="89">
        <f>+PACKING!D3196</f>
        <v>0</v>
      </c>
      <c r="C3206" s="90">
        <f>+PACKING!F3196</f>
        <v>0</v>
      </c>
      <c r="D3206" s="90" t="str">
        <f t="shared" si="250"/>
        <v>0---0</v>
      </c>
      <c r="E3206" s="90" t="str">
        <f t="shared" si="251"/>
        <v>0---0</v>
      </c>
      <c r="F3206" s="91">
        <f>+PACKING!E3196</f>
        <v>0</v>
      </c>
      <c r="G3206" s="92">
        <f>+PACKING!I3196</f>
        <v>0</v>
      </c>
      <c r="H3206" s="91" t="s">
        <v>38</v>
      </c>
      <c r="I3206" s="90">
        <f t="shared" si="252"/>
        <v>0</v>
      </c>
      <c r="J3206" s="91">
        <f t="shared" si="253"/>
        <v>0</v>
      </c>
      <c r="K3206" s="90"/>
      <c r="L3206" s="92">
        <f>+PACKING!L3196</f>
        <v>0</v>
      </c>
      <c r="M3206" s="92">
        <f t="shared" si="254"/>
        <v>2</v>
      </c>
      <c r="N3206" s="91">
        <f>+PACKING!G3196</f>
        <v>0</v>
      </c>
      <c r="O3206" s="91">
        <f>+PACKING!H3196</f>
        <v>0</v>
      </c>
      <c r="P3206" s="90" t="s">
        <v>17</v>
      </c>
      <c r="Q3206" s="91">
        <f>+PACKING!J3196</f>
        <v>0</v>
      </c>
      <c r="R3206" s="93">
        <f>+PACKING!K3196</f>
        <v>0</v>
      </c>
      <c r="S3206" s="94" t="s">
        <v>74</v>
      </c>
      <c r="T3206" s="211"/>
      <c r="U3206" s="211"/>
      <c r="V3206" s="211"/>
      <c r="W3206" s="211"/>
      <c r="X3206" s="211"/>
      <c r="Y3206" s="211"/>
      <c r="Z3206" s="211"/>
      <c r="AA3206" s="211"/>
      <c r="AB3206" s="211"/>
      <c r="AC3206" s="211"/>
      <c r="AD3206" s="211"/>
      <c r="AE3206" s="211"/>
      <c r="AF3206" s="211"/>
      <c r="AG3206" s="211"/>
      <c r="AH3206" s="211"/>
      <c r="AI3206" s="211"/>
    </row>
    <row r="3207" spans="1:35" ht="18.75" x14ac:dyDescent="0.25">
      <c r="A3207" s="88">
        <f>+PACKING!C3197</f>
        <v>0</v>
      </c>
      <c r="B3207" s="89">
        <f>+PACKING!D3197</f>
        <v>0</v>
      </c>
      <c r="C3207" s="90">
        <f>+PACKING!F3197</f>
        <v>0</v>
      </c>
      <c r="D3207" s="90" t="str">
        <f t="shared" si="250"/>
        <v>0---0</v>
      </c>
      <c r="E3207" s="90" t="str">
        <f t="shared" si="251"/>
        <v>0---0</v>
      </c>
      <c r="F3207" s="91">
        <f>+PACKING!E3197</f>
        <v>0</v>
      </c>
      <c r="G3207" s="92">
        <f>+PACKING!I3197</f>
        <v>0</v>
      </c>
      <c r="H3207" s="91" t="s">
        <v>38</v>
      </c>
      <c r="I3207" s="90">
        <f t="shared" si="252"/>
        <v>0</v>
      </c>
      <c r="J3207" s="91">
        <f t="shared" si="253"/>
        <v>0</v>
      </c>
      <c r="K3207" s="90"/>
      <c r="L3207" s="92">
        <f>+PACKING!L3197</f>
        <v>0</v>
      </c>
      <c r="M3207" s="92">
        <f t="shared" si="254"/>
        <v>2</v>
      </c>
      <c r="N3207" s="91">
        <f>+PACKING!G3197</f>
        <v>0</v>
      </c>
      <c r="O3207" s="91">
        <f>+PACKING!H3197</f>
        <v>0</v>
      </c>
      <c r="P3207" s="90" t="s">
        <v>17</v>
      </c>
      <c r="Q3207" s="91">
        <f>+PACKING!J3197</f>
        <v>0</v>
      </c>
      <c r="R3207" s="93">
        <f>+PACKING!K3197</f>
        <v>0</v>
      </c>
      <c r="S3207" s="94" t="s">
        <v>74</v>
      </c>
      <c r="T3207" s="211"/>
      <c r="U3207" s="211"/>
      <c r="V3207" s="211"/>
      <c r="W3207" s="211"/>
      <c r="X3207" s="211"/>
      <c r="Y3207" s="211"/>
      <c r="Z3207" s="211"/>
      <c r="AA3207" s="211"/>
      <c r="AB3207" s="211"/>
      <c r="AC3207" s="211"/>
      <c r="AD3207" s="211"/>
      <c r="AE3207" s="211"/>
      <c r="AF3207" s="211"/>
      <c r="AG3207" s="211"/>
      <c r="AH3207" s="211"/>
      <c r="AI3207" s="211"/>
    </row>
    <row r="3208" spans="1:35" ht="18.75" x14ac:dyDescent="0.25">
      <c r="A3208" s="88">
        <f>+PACKING!C3198</f>
        <v>0</v>
      </c>
      <c r="B3208" s="89">
        <f>+PACKING!D3198</f>
        <v>0</v>
      </c>
      <c r="C3208" s="90">
        <f>+PACKING!F3198</f>
        <v>0</v>
      </c>
      <c r="D3208" s="90" t="str">
        <f t="shared" si="250"/>
        <v>0---0</v>
      </c>
      <c r="E3208" s="90" t="str">
        <f t="shared" si="251"/>
        <v>0---0</v>
      </c>
      <c r="F3208" s="91">
        <f>+PACKING!E3198</f>
        <v>0</v>
      </c>
      <c r="G3208" s="92">
        <f>+PACKING!I3198</f>
        <v>0</v>
      </c>
      <c r="H3208" s="91" t="s">
        <v>38</v>
      </c>
      <c r="I3208" s="90">
        <f t="shared" si="252"/>
        <v>0</v>
      </c>
      <c r="J3208" s="91">
        <f t="shared" si="253"/>
        <v>0</v>
      </c>
      <c r="K3208" s="90"/>
      <c r="L3208" s="92">
        <f>+PACKING!L3198</f>
        <v>0</v>
      </c>
      <c r="M3208" s="92">
        <f t="shared" si="254"/>
        <v>2</v>
      </c>
      <c r="N3208" s="91">
        <f>+PACKING!G3198</f>
        <v>0</v>
      </c>
      <c r="O3208" s="91">
        <f>+PACKING!H3198</f>
        <v>0</v>
      </c>
      <c r="P3208" s="90" t="s">
        <v>17</v>
      </c>
      <c r="Q3208" s="91">
        <f>+PACKING!J3198</f>
        <v>0</v>
      </c>
      <c r="R3208" s="93">
        <f>+PACKING!K3198</f>
        <v>0</v>
      </c>
      <c r="S3208" s="94" t="s">
        <v>74</v>
      </c>
      <c r="T3208" s="211"/>
      <c r="U3208" s="211"/>
      <c r="V3208" s="211"/>
      <c r="W3208" s="211"/>
      <c r="X3208" s="211"/>
      <c r="Y3208" s="211"/>
      <c r="Z3208" s="211"/>
      <c r="AA3208" s="211"/>
      <c r="AB3208" s="211"/>
      <c r="AC3208" s="211"/>
      <c r="AD3208" s="211"/>
      <c r="AE3208" s="211"/>
      <c r="AF3208" s="211"/>
      <c r="AG3208" s="211"/>
      <c r="AH3208" s="211"/>
      <c r="AI3208" s="211"/>
    </row>
    <row r="3209" spans="1:35" ht="18.75" x14ac:dyDescent="0.25">
      <c r="A3209" s="88">
        <f>+PACKING!C3199</f>
        <v>0</v>
      </c>
      <c r="B3209" s="89">
        <f>+PACKING!D3199</f>
        <v>0</v>
      </c>
      <c r="C3209" s="90">
        <f>+PACKING!F3199</f>
        <v>0</v>
      </c>
      <c r="D3209" s="90" t="str">
        <f t="shared" si="250"/>
        <v>0---0</v>
      </c>
      <c r="E3209" s="90" t="str">
        <f t="shared" si="251"/>
        <v>0---0</v>
      </c>
      <c r="F3209" s="91">
        <f>+PACKING!E3199</f>
        <v>0</v>
      </c>
      <c r="G3209" s="92">
        <f>+PACKING!I3199</f>
        <v>0</v>
      </c>
      <c r="H3209" s="91" t="s">
        <v>38</v>
      </c>
      <c r="I3209" s="90">
        <f t="shared" si="252"/>
        <v>0</v>
      </c>
      <c r="J3209" s="91">
        <f t="shared" si="253"/>
        <v>0</v>
      </c>
      <c r="K3209" s="90"/>
      <c r="L3209" s="92">
        <f>+PACKING!L3199</f>
        <v>0</v>
      </c>
      <c r="M3209" s="92">
        <f t="shared" si="254"/>
        <v>2</v>
      </c>
      <c r="N3209" s="91">
        <f>+PACKING!G3199</f>
        <v>0</v>
      </c>
      <c r="O3209" s="91">
        <f>+PACKING!H3199</f>
        <v>0</v>
      </c>
      <c r="P3209" s="90" t="s">
        <v>17</v>
      </c>
      <c r="Q3209" s="91">
        <f>+PACKING!J3199</f>
        <v>0</v>
      </c>
      <c r="R3209" s="93">
        <f>+PACKING!K3199</f>
        <v>0</v>
      </c>
      <c r="S3209" s="94" t="s">
        <v>74</v>
      </c>
      <c r="T3209" s="211"/>
      <c r="U3209" s="211"/>
      <c r="V3209" s="211"/>
      <c r="W3209" s="211"/>
      <c r="X3209" s="211"/>
      <c r="Y3209" s="211"/>
      <c r="Z3209" s="211"/>
      <c r="AA3209" s="211"/>
      <c r="AB3209" s="211"/>
      <c r="AC3209" s="211"/>
      <c r="AD3209" s="211"/>
      <c r="AE3209" s="211"/>
      <c r="AF3209" s="211"/>
      <c r="AG3209" s="211"/>
      <c r="AH3209" s="211"/>
      <c r="AI3209" s="211"/>
    </row>
    <row r="3210" spans="1:35" ht="18.75" x14ac:dyDescent="0.25">
      <c r="A3210" s="88">
        <f>+PACKING!C3200</f>
        <v>0</v>
      </c>
      <c r="B3210" s="89">
        <f>+PACKING!D3200</f>
        <v>0</v>
      </c>
      <c r="C3210" s="90">
        <f>+PACKING!F3200</f>
        <v>0</v>
      </c>
      <c r="D3210" s="90" t="str">
        <f t="shared" si="250"/>
        <v>0---0</v>
      </c>
      <c r="E3210" s="90" t="str">
        <f t="shared" si="251"/>
        <v>0---0</v>
      </c>
      <c r="F3210" s="91">
        <f>+PACKING!E3200</f>
        <v>0</v>
      </c>
      <c r="G3210" s="92">
        <f>+PACKING!I3200</f>
        <v>0</v>
      </c>
      <c r="H3210" s="91" t="s">
        <v>38</v>
      </c>
      <c r="I3210" s="90">
        <f t="shared" si="252"/>
        <v>0</v>
      </c>
      <c r="J3210" s="91">
        <f t="shared" si="253"/>
        <v>0</v>
      </c>
      <c r="K3210" s="90"/>
      <c r="L3210" s="92">
        <f>+PACKING!L3200</f>
        <v>0</v>
      </c>
      <c r="M3210" s="92">
        <f t="shared" si="254"/>
        <v>2</v>
      </c>
      <c r="N3210" s="91">
        <f>+PACKING!G3200</f>
        <v>0</v>
      </c>
      <c r="O3210" s="91">
        <f>+PACKING!H3200</f>
        <v>0</v>
      </c>
      <c r="P3210" s="90" t="s">
        <v>17</v>
      </c>
      <c r="Q3210" s="91">
        <f>+PACKING!J3200</f>
        <v>0</v>
      </c>
      <c r="R3210" s="93">
        <f>+PACKING!K3200</f>
        <v>0</v>
      </c>
      <c r="S3210" s="94" t="s">
        <v>74</v>
      </c>
      <c r="T3210" s="211"/>
      <c r="U3210" s="211"/>
      <c r="V3210" s="211"/>
      <c r="W3210" s="211"/>
      <c r="X3210" s="211"/>
      <c r="Y3210" s="211"/>
      <c r="Z3210" s="211"/>
      <c r="AA3210" s="211"/>
      <c r="AB3210" s="211"/>
      <c r="AC3210" s="211"/>
      <c r="AD3210" s="211"/>
      <c r="AE3210" s="211"/>
      <c r="AF3210" s="211"/>
      <c r="AG3210" s="211"/>
      <c r="AH3210" s="211"/>
      <c r="AI3210" s="211"/>
    </row>
    <row r="3211" spans="1:35" ht="18.75" x14ac:dyDescent="0.25">
      <c r="A3211" s="88">
        <f>+PACKING!C3201</f>
        <v>0</v>
      </c>
      <c r="B3211" s="89">
        <f>+PACKING!D3201</f>
        <v>0</v>
      </c>
      <c r="C3211" s="90">
        <f>+PACKING!F3201</f>
        <v>0</v>
      </c>
      <c r="D3211" s="90" t="str">
        <f t="shared" si="250"/>
        <v>0---0</v>
      </c>
      <c r="E3211" s="90" t="str">
        <f t="shared" si="251"/>
        <v>0---0</v>
      </c>
      <c r="F3211" s="91">
        <f>+PACKING!E3201</f>
        <v>0</v>
      </c>
      <c r="G3211" s="92">
        <f>+PACKING!I3201</f>
        <v>0</v>
      </c>
      <c r="H3211" s="91" t="s">
        <v>38</v>
      </c>
      <c r="I3211" s="90">
        <f t="shared" si="252"/>
        <v>0</v>
      </c>
      <c r="J3211" s="91">
        <f t="shared" si="253"/>
        <v>0</v>
      </c>
      <c r="K3211" s="90"/>
      <c r="L3211" s="92">
        <f>+PACKING!L3201</f>
        <v>0</v>
      </c>
      <c r="M3211" s="92">
        <f t="shared" si="254"/>
        <v>2</v>
      </c>
      <c r="N3211" s="91">
        <f>+PACKING!G3201</f>
        <v>0</v>
      </c>
      <c r="O3211" s="91">
        <f>+PACKING!H3201</f>
        <v>0</v>
      </c>
      <c r="P3211" s="90" t="s">
        <v>17</v>
      </c>
      <c r="Q3211" s="91">
        <f>+PACKING!J3201</f>
        <v>0</v>
      </c>
      <c r="R3211" s="93">
        <f>+PACKING!K3201</f>
        <v>0</v>
      </c>
      <c r="S3211" s="94" t="s">
        <v>74</v>
      </c>
      <c r="T3211" s="211"/>
      <c r="U3211" s="211"/>
      <c r="V3211" s="211"/>
      <c r="W3211" s="211"/>
      <c r="X3211" s="211"/>
      <c r="Y3211" s="211"/>
      <c r="Z3211" s="211"/>
      <c r="AA3211" s="211"/>
      <c r="AB3211" s="211"/>
      <c r="AC3211" s="211"/>
      <c r="AD3211" s="211"/>
      <c r="AE3211" s="211"/>
      <c r="AF3211" s="211"/>
      <c r="AG3211" s="211"/>
      <c r="AH3211" s="211"/>
      <c r="AI3211" s="211"/>
    </row>
    <row r="3212" spans="1:35" ht="18.75" x14ac:dyDescent="0.25">
      <c r="A3212" s="88">
        <f>+PACKING!C3202</f>
        <v>0</v>
      </c>
      <c r="B3212" s="89">
        <f>+PACKING!D3202</f>
        <v>0</v>
      </c>
      <c r="C3212" s="90">
        <f>+PACKING!F3202</f>
        <v>0</v>
      </c>
      <c r="D3212" s="90" t="str">
        <f t="shared" si="250"/>
        <v>0---0</v>
      </c>
      <c r="E3212" s="90" t="str">
        <f t="shared" si="251"/>
        <v>0---0</v>
      </c>
      <c r="F3212" s="91">
        <f>+PACKING!E3202</f>
        <v>0</v>
      </c>
      <c r="G3212" s="92">
        <f>+PACKING!I3202</f>
        <v>0</v>
      </c>
      <c r="H3212" s="91" t="s">
        <v>38</v>
      </c>
      <c r="I3212" s="90">
        <f t="shared" si="252"/>
        <v>0</v>
      </c>
      <c r="J3212" s="91">
        <f t="shared" si="253"/>
        <v>0</v>
      </c>
      <c r="K3212" s="90"/>
      <c r="L3212" s="92">
        <f>+PACKING!L3202</f>
        <v>0</v>
      </c>
      <c r="M3212" s="92">
        <f t="shared" si="254"/>
        <v>2</v>
      </c>
      <c r="N3212" s="91">
        <f>+PACKING!G3202</f>
        <v>0</v>
      </c>
      <c r="O3212" s="91">
        <f>+PACKING!H3202</f>
        <v>0</v>
      </c>
      <c r="P3212" s="90" t="s">
        <v>17</v>
      </c>
      <c r="Q3212" s="91">
        <f>+PACKING!J3202</f>
        <v>0</v>
      </c>
      <c r="R3212" s="93">
        <f>+PACKING!K3202</f>
        <v>0</v>
      </c>
      <c r="S3212" s="94" t="s">
        <v>74</v>
      </c>
      <c r="T3212" s="211"/>
      <c r="U3212" s="211"/>
      <c r="V3212" s="211"/>
      <c r="W3212" s="211"/>
      <c r="X3212" s="211"/>
      <c r="Y3212" s="211"/>
      <c r="Z3212" s="211"/>
      <c r="AA3212" s="211"/>
      <c r="AB3212" s="211"/>
      <c r="AC3212" s="211"/>
      <c r="AD3212" s="211"/>
      <c r="AE3212" s="211"/>
      <c r="AF3212" s="211"/>
      <c r="AG3212" s="211"/>
      <c r="AH3212" s="211"/>
      <c r="AI3212" s="211"/>
    </row>
    <row r="3213" spans="1:35" ht="18.75" x14ac:dyDescent="0.25">
      <c r="A3213" s="88">
        <f>+PACKING!C3203</f>
        <v>0</v>
      </c>
      <c r="B3213" s="89">
        <f>+PACKING!D3203</f>
        <v>0</v>
      </c>
      <c r="C3213" s="90">
        <f>+PACKING!F3203</f>
        <v>0</v>
      </c>
      <c r="D3213" s="90" t="str">
        <f t="shared" si="250"/>
        <v>0---0</v>
      </c>
      <c r="E3213" s="90" t="str">
        <f t="shared" si="251"/>
        <v>0---0</v>
      </c>
      <c r="F3213" s="91">
        <f>+PACKING!E3203</f>
        <v>0</v>
      </c>
      <c r="G3213" s="92">
        <f>+PACKING!I3203</f>
        <v>0</v>
      </c>
      <c r="H3213" s="91" t="s">
        <v>38</v>
      </c>
      <c r="I3213" s="90">
        <f t="shared" si="252"/>
        <v>0</v>
      </c>
      <c r="J3213" s="91">
        <f t="shared" si="253"/>
        <v>0</v>
      </c>
      <c r="K3213" s="90"/>
      <c r="L3213" s="92">
        <f>+PACKING!L3203</f>
        <v>0</v>
      </c>
      <c r="M3213" s="92">
        <f t="shared" si="254"/>
        <v>2</v>
      </c>
      <c r="N3213" s="91">
        <f>+PACKING!G3203</f>
        <v>0</v>
      </c>
      <c r="O3213" s="91">
        <f>+PACKING!H3203</f>
        <v>0</v>
      </c>
      <c r="P3213" s="90" t="s">
        <v>17</v>
      </c>
      <c r="Q3213" s="91">
        <f>+PACKING!J3203</f>
        <v>0</v>
      </c>
      <c r="R3213" s="93">
        <f>+PACKING!K3203</f>
        <v>0</v>
      </c>
      <c r="S3213" s="94" t="s">
        <v>74</v>
      </c>
      <c r="T3213" s="211"/>
      <c r="U3213" s="211"/>
      <c r="V3213" s="211"/>
      <c r="W3213" s="211"/>
      <c r="X3213" s="211"/>
      <c r="Y3213" s="211"/>
      <c r="Z3213" s="211"/>
      <c r="AA3213" s="211"/>
      <c r="AB3213" s="211"/>
      <c r="AC3213" s="211"/>
      <c r="AD3213" s="211"/>
      <c r="AE3213" s="211"/>
      <c r="AF3213" s="211"/>
      <c r="AG3213" s="211"/>
      <c r="AH3213" s="211"/>
      <c r="AI3213" s="211"/>
    </row>
    <row r="3214" spans="1:35" ht="18.75" x14ac:dyDescent="0.25">
      <c r="A3214" s="88">
        <f>+PACKING!C3204</f>
        <v>0</v>
      </c>
      <c r="B3214" s="89">
        <f>+PACKING!D3204</f>
        <v>0</v>
      </c>
      <c r="C3214" s="90">
        <f>+PACKING!F3204</f>
        <v>0</v>
      </c>
      <c r="D3214" s="90" t="str">
        <f t="shared" si="250"/>
        <v>0---0</v>
      </c>
      <c r="E3214" s="90" t="str">
        <f t="shared" si="251"/>
        <v>0---0</v>
      </c>
      <c r="F3214" s="91">
        <f>+PACKING!E3204</f>
        <v>0</v>
      </c>
      <c r="G3214" s="92">
        <f>+PACKING!I3204</f>
        <v>0</v>
      </c>
      <c r="H3214" s="91" t="s">
        <v>38</v>
      </c>
      <c r="I3214" s="90">
        <f t="shared" si="252"/>
        <v>0</v>
      </c>
      <c r="J3214" s="91">
        <f t="shared" si="253"/>
        <v>0</v>
      </c>
      <c r="K3214" s="90"/>
      <c r="L3214" s="92">
        <f>+PACKING!L3204</f>
        <v>0</v>
      </c>
      <c r="M3214" s="92">
        <f t="shared" si="254"/>
        <v>2</v>
      </c>
      <c r="N3214" s="91">
        <f>+PACKING!G3204</f>
        <v>0</v>
      </c>
      <c r="O3214" s="91">
        <f>+PACKING!H3204</f>
        <v>0</v>
      </c>
      <c r="P3214" s="90" t="s">
        <v>17</v>
      </c>
      <c r="Q3214" s="91">
        <f>+PACKING!J3204</f>
        <v>0</v>
      </c>
      <c r="R3214" s="93">
        <f>+PACKING!K3204</f>
        <v>0</v>
      </c>
      <c r="S3214" s="94" t="s">
        <v>74</v>
      </c>
      <c r="T3214" s="211"/>
      <c r="U3214" s="211"/>
      <c r="V3214" s="211"/>
      <c r="W3214" s="211"/>
      <c r="X3214" s="211"/>
      <c r="Y3214" s="211"/>
      <c r="Z3214" s="211"/>
      <c r="AA3214" s="211"/>
      <c r="AB3214" s="211"/>
      <c r="AC3214" s="211"/>
      <c r="AD3214" s="211"/>
      <c r="AE3214" s="211"/>
      <c r="AF3214" s="211"/>
      <c r="AG3214" s="211"/>
      <c r="AH3214" s="211"/>
      <c r="AI3214" s="211"/>
    </row>
    <row r="3215" spans="1:35" ht="18.75" x14ac:dyDescent="0.25">
      <c r="A3215" s="88">
        <f>+PACKING!C3205</f>
        <v>0</v>
      </c>
      <c r="B3215" s="89">
        <f>+PACKING!D3205</f>
        <v>0</v>
      </c>
      <c r="C3215" s="90">
        <f>+PACKING!F3205</f>
        <v>0</v>
      </c>
      <c r="D3215" s="90" t="str">
        <f t="shared" si="250"/>
        <v>0---0</v>
      </c>
      <c r="E3215" s="90" t="str">
        <f t="shared" si="251"/>
        <v>0---0</v>
      </c>
      <c r="F3215" s="91">
        <f>+PACKING!E3205</f>
        <v>0</v>
      </c>
      <c r="G3215" s="92">
        <f>+PACKING!I3205</f>
        <v>0</v>
      </c>
      <c r="H3215" s="91" t="s">
        <v>38</v>
      </c>
      <c r="I3215" s="90">
        <f t="shared" si="252"/>
        <v>0</v>
      </c>
      <c r="J3215" s="91">
        <f t="shared" si="253"/>
        <v>0</v>
      </c>
      <c r="K3215" s="90"/>
      <c r="L3215" s="92">
        <f>+PACKING!L3205</f>
        <v>0</v>
      </c>
      <c r="M3215" s="92">
        <f t="shared" si="254"/>
        <v>2</v>
      </c>
      <c r="N3215" s="91">
        <f>+PACKING!G3205</f>
        <v>0</v>
      </c>
      <c r="O3215" s="91">
        <f>+PACKING!H3205</f>
        <v>0</v>
      </c>
      <c r="P3215" s="90" t="s">
        <v>17</v>
      </c>
      <c r="Q3215" s="91">
        <f>+PACKING!J3205</f>
        <v>0</v>
      </c>
      <c r="R3215" s="93">
        <f>+PACKING!K3205</f>
        <v>0</v>
      </c>
      <c r="S3215" s="94" t="s">
        <v>74</v>
      </c>
      <c r="T3215" s="211"/>
      <c r="U3215" s="211"/>
      <c r="V3215" s="211"/>
      <c r="W3215" s="211"/>
      <c r="X3215" s="211"/>
      <c r="Y3215" s="211"/>
      <c r="Z3215" s="211"/>
      <c r="AA3215" s="211"/>
      <c r="AB3215" s="211"/>
      <c r="AC3215" s="211"/>
      <c r="AD3215" s="211"/>
      <c r="AE3215" s="211"/>
      <c r="AF3215" s="211"/>
      <c r="AG3215" s="211"/>
      <c r="AH3215" s="211"/>
      <c r="AI3215" s="211"/>
    </row>
    <row r="3216" spans="1:35" ht="18.75" x14ac:dyDescent="0.25">
      <c r="A3216" s="88">
        <f>+PACKING!C3206</f>
        <v>0</v>
      </c>
      <c r="B3216" s="89">
        <f>+PACKING!D3206</f>
        <v>0</v>
      </c>
      <c r="C3216" s="90">
        <f>+PACKING!F3206</f>
        <v>0</v>
      </c>
      <c r="D3216" s="90" t="str">
        <f t="shared" si="250"/>
        <v>0---0</v>
      </c>
      <c r="E3216" s="90" t="str">
        <f t="shared" si="251"/>
        <v>0---0</v>
      </c>
      <c r="F3216" s="91">
        <f>+PACKING!E3206</f>
        <v>0</v>
      </c>
      <c r="G3216" s="92">
        <f>+PACKING!I3206</f>
        <v>0</v>
      </c>
      <c r="H3216" s="91" t="s">
        <v>38</v>
      </c>
      <c r="I3216" s="90">
        <f t="shared" si="252"/>
        <v>0</v>
      </c>
      <c r="J3216" s="91">
        <f t="shared" si="253"/>
        <v>0</v>
      </c>
      <c r="K3216" s="90"/>
      <c r="L3216" s="92">
        <f>+PACKING!L3206</f>
        <v>0</v>
      </c>
      <c r="M3216" s="92">
        <f t="shared" si="254"/>
        <v>2</v>
      </c>
      <c r="N3216" s="91">
        <f>+PACKING!G3206</f>
        <v>0</v>
      </c>
      <c r="O3216" s="91">
        <f>+PACKING!H3206</f>
        <v>0</v>
      </c>
      <c r="P3216" s="90" t="s">
        <v>17</v>
      </c>
      <c r="Q3216" s="91">
        <f>+PACKING!J3206</f>
        <v>0</v>
      </c>
      <c r="R3216" s="93">
        <f>+PACKING!K3206</f>
        <v>0</v>
      </c>
      <c r="S3216" s="94" t="s">
        <v>74</v>
      </c>
      <c r="T3216" s="211"/>
      <c r="U3216" s="211"/>
      <c r="V3216" s="211"/>
      <c r="W3216" s="211"/>
      <c r="X3216" s="211"/>
      <c r="Y3216" s="211"/>
      <c r="Z3216" s="211"/>
      <c r="AA3216" s="211"/>
      <c r="AB3216" s="211"/>
      <c r="AC3216" s="211"/>
      <c r="AD3216" s="211"/>
      <c r="AE3216" s="211"/>
      <c r="AF3216" s="211"/>
      <c r="AG3216" s="211"/>
      <c r="AH3216" s="211"/>
      <c r="AI3216" s="211"/>
    </row>
    <row r="3217" spans="1:35" ht="18.75" x14ac:dyDescent="0.25">
      <c r="A3217" s="88">
        <f>+PACKING!C3207</f>
        <v>0</v>
      </c>
      <c r="B3217" s="89">
        <f>+PACKING!D3207</f>
        <v>0</v>
      </c>
      <c r="C3217" s="90">
        <f>+PACKING!F3207</f>
        <v>0</v>
      </c>
      <c r="D3217" s="90" t="str">
        <f t="shared" si="250"/>
        <v>0---0</v>
      </c>
      <c r="E3217" s="90" t="str">
        <f t="shared" si="251"/>
        <v>0---0</v>
      </c>
      <c r="F3217" s="91">
        <f>+PACKING!E3207</f>
        <v>0</v>
      </c>
      <c r="G3217" s="92">
        <f>+PACKING!I3207</f>
        <v>0</v>
      </c>
      <c r="H3217" s="91" t="s">
        <v>38</v>
      </c>
      <c r="I3217" s="90">
        <f t="shared" si="252"/>
        <v>0</v>
      </c>
      <c r="J3217" s="91">
        <f t="shared" si="253"/>
        <v>0</v>
      </c>
      <c r="K3217" s="90"/>
      <c r="L3217" s="92">
        <f>+PACKING!L3207</f>
        <v>0</v>
      </c>
      <c r="M3217" s="92">
        <f t="shared" si="254"/>
        <v>2</v>
      </c>
      <c r="N3217" s="91">
        <f>+PACKING!G3207</f>
        <v>0</v>
      </c>
      <c r="O3217" s="91">
        <f>+PACKING!H3207</f>
        <v>0</v>
      </c>
      <c r="P3217" s="90" t="s">
        <v>17</v>
      </c>
      <c r="Q3217" s="91">
        <f>+PACKING!J3207</f>
        <v>0</v>
      </c>
      <c r="R3217" s="93">
        <f>+PACKING!K3207</f>
        <v>0</v>
      </c>
      <c r="S3217" s="94" t="s">
        <v>74</v>
      </c>
      <c r="T3217" s="211"/>
      <c r="U3217" s="211"/>
      <c r="V3217" s="211"/>
      <c r="W3217" s="211"/>
      <c r="X3217" s="211"/>
      <c r="Y3217" s="211"/>
      <c r="Z3217" s="211"/>
      <c r="AA3217" s="211"/>
      <c r="AB3217" s="211"/>
      <c r="AC3217" s="211"/>
      <c r="AD3217" s="211"/>
      <c r="AE3217" s="211"/>
      <c r="AF3217" s="211"/>
      <c r="AG3217" s="211"/>
      <c r="AH3217" s="211"/>
      <c r="AI3217" s="211"/>
    </row>
    <row r="3218" spans="1:35" ht="18.75" x14ac:dyDescent="0.25">
      <c r="A3218" s="88">
        <f>+PACKING!C3208</f>
        <v>0</v>
      </c>
      <c r="B3218" s="89">
        <f>+PACKING!D3208</f>
        <v>0</v>
      </c>
      <c r="C3218" s="90">
        <f>+PACKING!F3208</f>
        <v>0</v>
      </c>
      <c r="D3218" s="90" t="str">
        <f t="shared" si="250"/>
        <v>0---0</v>
      </c>
      <c r="E3218" s="90" t="str">
        <f t="shared" si="251"/>
        <v>0---0</v>
      </c>
      <c r="F3218" s="91">
        <f>+PACKING!E3208</f>
        <v>0</v>
      </c>
      <c r="G3218" s="92">
        <f>+PACKING!I3208</f>
        <v>0</v>
      </c>
      <c r="H3218" s="91" t="s">
        <v>38</v>
      </c>
      <c r="I3218" s="90">
        <f t="shared" si="252"/>
        <v>0</v>
      </c>
      <c r="J3218" s="91">
        <f t="shared" si="253"/>
        <v>0</v>
      </c>
      <c r="K3218" s="90"/>
      <c r="L3218" s="92">
        <f>+PACKING!L3208</f>
        <v>0</v>
      </c>
      <c r="M3218" s="92">
        <f t="shared" si="254"/>
        <v>2</v>
      </c>
      <c r="N3218" s="91">
        <f>+PACKING!G3208</f>
        <v>0</v>
      </c>
      <c r="O3218" s="91">
        <f>+PACKING!H3208</f>
        <v>0</v>
      </c>
      <c r="P3218" s="90" t="s">
        <v>17</v>
      </c>
      <c r="Q3218" s="91">
        <f>+PACKING!J3208</f>
        <v>0</v>
      </c>
      <c r="R3218" s="93">
        <f>+PACKING!K3208</f>
        <v>0</v>
      </c>
      <c r="S3218" s="94" t="s">
        <v>74</v>
      </c>
      <c r="T3218" s="211"/>
      <c r="U3218" s="211"/>
      <c r="V3218" s="211"/>
      <c r="W3218" s="211"/>
      <c r="X3218" s="211"/>
      <c r="Y3218" s="211"/>
      <c r="Z3218" s="211"/>
      <c r="AA3218" s="211"/>
      <c r="AB3218" s="211"/>
      <c r="AC3218" s="211"/>
      <c r="AD3218" s="211"/>
      <c r="AE3218" s="211"/>
      <c r="AF3218" s="211"/>
      <c r="AG3218" s="211"/>
      <c r="AH3218" s="211"/>
      <c r="AI3218" s="211"/>
    </row>
    <row r="3219" spans="1:35" ht="18.75" x14ac:dyDescent="0.25">
      <c r="A3219" s="88">
        <f>+PACKING!C3209</f>
        <v>0</v>
      </c>
      <c r="B3219" s="89">
        <f>+PACKING!D3209</f>
        <v>0</v>
      </c>
      <c r="C3219" s="90">
        <f>+PACKING!F3209</f>
        <v>0</v>
      </c>
      <c r="D3219" s="90" t="str">
        <f t="shared" si="250"/>
        <v>0---0</v>
      </c>
      <c r="E3219" s="90" t="str">
        <f t="shared" si="251"/>
        <v>0---0</v>
      </c>
      <c r="F3219" s="91">
        <f>+PACKING!E3209</f>
        <v>0</v>
      </c>
      <c r="G3219" s="92">
        <f>+PACKING!I3209</f>
        <v>0</v>
      </c>
      <c r="H3219" s="91" t="s">
        <v>38</v>
      </c>
      <c r="I3219" s="90">
        <f t="shared" si="252"/>
        <v>0</v>
      </c>
      <c r="J3219" s="91">
        <f t="shared" si="253"/>
        <v>0</v>
      </c>
      <c r="K3219" s="90"/>
      <c r="L3219" s="92">
        <f>+PACKING!L3209</f>
        <v>0</v>
      </c>
      <c r="M3219" s="92">
        <f t="shared" si="254"/>
        <v>2</v>
      </c>
      <c r="N3219" s="91">
        <f>+PACKING!G3209</f>
        <v>0</v>
      </c>
      <c r="O3219" s="91">
        <f>+PACKING!H3209</f>
        <v>0</v>
      </c>
      <c r="P3219" s="90" t="s">
        <v>17</v>
      </c>
      <c r="Q3219" s="91">
        <f>+PACKING!J3209</f>
        <v>0</v>
      </c>
      <c r="R3219" s="93">
        <f>+PACKING!K3209</f>
        <v>0</v>
      </c>
      <c r="S3219" s="94" t="s">
        <v>74</v>
      </c>
      <c r="T3219" s="211"/>
      <c r="U3219" s="211"/>
      <c r="V3219" s="211"/>
      <c r="W3219" s="211"/>
      <c r="X3219" s="211"/>
      <c r="Y3219" s="211"/>
      <c r="Z3219" s="211"/>
      <c r="AA3219" s="211"/>
      <c r="AB3219" s="211"/>
      <c r="AC3219" s="211"/>
      <c r="AD3219" s="211"/>
      <c r="AE3219" s="211"/>
      <c r="AF3219" s="211"/>
      <c r="AG3219" s="211"/>
      <c r="AH3219" s="211"/>
      <c r="AI3219" s="211"/>
    </row>
    <row r="3220" spans="1:35" ht="18.75" x14ac:dyDescent="0.25">
      <c r="A3220" s="88">
        <f>+PACKING!C3210</f>
        <v>0</v>
      </c>
      <c r="B3220" s="89">
        <f>+PACKING!D3210</f>
        <v>0</v>
      </c>
      <c r="C3220" s="90">
        <f>+PACKING!F3210</f>
        <v>0</v>
      </c>
      <c r="D3220" s="90" t="str">
        <f t="shared" si="250"/>
        <v>0---0</v>
      </c>
      <c r="E3220" s="90" t="str">
        <f t="shared" si="251"/>
        <v>0---0</v>
      </c>
      <c r="F3220" s="91">
        <f>+PACKING!E3210</f>
        <v>0</v>
      </c>
      <c r="G3220" s="92">
        <f>+PACKING!I3210</f>
        <v>0</v>
      </c>
      <c r="H3220" s="91" t="s">
        <v>38</v>
      </c>
      <c r="I3220" s="90">
        <f t="shared" si="252"/>
        <v>0</v>
      </c>
      <c r="J3220" s="91">
        <f t="shared" si="253"/>
        <v>0</v>
      </c>
      <c r="K3220" s="90"/>
      <c r="L3220" s="92">
        <f>+PACKING!L3210</f>
        <v>0</v>
      </c>
      <c r="M3220" s="92">
        <f t="shared" si="254"/>
        <v>2</v>
      </c>
      <c r="N3220" s="91">
        <f>+PACKING!G3210</f>
        <v>0</v>
      </c>
      <c r="O3220" s="91">
        <f>+PACKING!H3210</f>
        <v>0</v>
      </c>
      <c r="P3220" s="90" t="s">
        <v>17</v>
      </c>
      <c r="Q3220" s="91">
        <f>+PACKING!J3210</f>
        <v>0</v>
      </c>
      <c r="R3220" s="93">
        <f>+PACKING!K3210</f>
        <v>0</v>
      </c>
      <c r="S3220" s="94" t="s">
        <v>74</v>
      </c>
      <c r="T3220" s="211"/>
      <c r="U3220" s="211"/>
      <c r="V3220" s="211"/>
      <c r="W3220" s="211"/>
      <c r="X3220" s="211"/>
      <c r="Y3220" s="211"/>
      <c r="Z3220" s="211"/>
      <c r="AA3220" s="211"/>
      <c r="AB3220" s="211"/>
      <c r="AC3220" s="211"/>
      <c r="AD3220" s="211"/>
      <c r="AE3220" s="211"/>
      <c r="AF3220" s="211"/>
      <c r="AG3220" s="211"/>
      <c r="AH3220" s="211"/>
      <c r="AI3220" s="211"/>
    </row>
    <row r="3221" spans="1:35" ht="18.75" x14ac:dyDescent="0.25">
      <c r="A3221" s="88">
        <f>+PACKING!C3211</f>
        <v>0</v>
      </c>
      <c r="B3221" s="89">
        <f>+PACKING!D3211</f>
        <v>0</v>
      </c>
      <c r="C3221" s="90">
        <f>+PACKING!F3211</f>
        <v>0</v>
      </c>
      <c r="D3221" s="90" t="str">
        <f t="shared" ref="D3221:D3284" si="255">+C3221&amp;H3221&amp;F3221</f>
        <v>0---0</v>
      </c>
      <c r="E3221" s="90" t="str">
        <f t="shared" ref="E3221:E3284" si="256">+N3221&amp;H3221&amp;O3221</f>
        <v>0---0</v>
      </c>
      <c r="F3221" s="91">
        <f>+PACKING!E3211</f>
        <v>0</v>
      </c>
      <c r="G3221" s="92">
        <f>+PACKING!I3211</f>
        <v>0</v>
      </c>
      <c r="H3221" s="91" t="s">
        <v>38</v>
      </c>
      <c r="I3221" s="90">
        <f t="shared" ref="I3221:I3284" si="257">+R3221</f>
        <v>0</v>
      </c>
      <c r="J3221" s="91">
        <f t="shared" ref="J3221:J3284" si="258">+Q3221</f>
        <v>0</v>
      </c>
      <c r="K3221" s="90"/>
      <c r="L3221" s="92">
        <f>+PACKING!L3211</f>
        <v>0</v>
      </c>
      <c r="M3221" s="92">
        <f t="shared" ref="M3221:M3284" si="259">+L3221+2</f>
        <v>2</v>
      </c>
      <c r="N3221" s="91">
        <f>+PACKING!G3211</f>
        <v>0</v>
      </c>
      <c r="O3221" s="91">
        <f>+PACKING!H3211</f>
        <v>0</v>
      </c>
      <c r="P3221" s="90" t="s">
        <v>17</v>
      </c>
      <c r="Q3221" s="91">
        <f>+PACKING!J3211</f>
        <v>0</v>
      </c>
      <c r="R3221" s="93">
        <f>+PACKING!K3211</f>
        <v>0</v>
      </c>
      <c r="S3221" s="94" t="s">
        <v>74</v>
      </c>
      <c r="T3221" s="211"/>
      <c r="U3221" s="211"/>
      <c r="V3221" s="211"/>
      <c r="W3221" s="211"/>
      <c r="X3221" s="211"/>
      <c r="Y3221" s="211"/>
      <c r="Z3221" s="211"/>
      <c r="AA3221" s="211"/>
      <c r="AB3221" s="211"/>
      <c r="AC3221" s="211"/>
      <c r="AD3221" s="211"/>
      <c r="AE3221" s="211"/>
      <c r="AF3221" s="211"/>
      <c r="AG3221" s="211"/>
      <c r="AH3221" s="211"/>
      <c r="AI3221" s="211"/>
    </row>
    <row r="3222" spans="1:35" ht="18.75" x14ac:dyDescent="0.25">
      <c r="A3222" s="88">
        <f>+PACKING!C3212</f>
        <v>0</v>
      </c>
      <c r="B3222" s="89">
        <f>+PACKING!D3212</f>
        <v>0</v>
      </c>
      <c r="C3222" s="90">
        <f>+PACKING!F3212</f>
        <v>0</v>
      </c>
      <c r="D3222" s="90" t="str">
        <f t="shared" si="255"/>
        <v>0---0</v>
      </c>
      <c r="E3222" s="90" t="str">
        <f t="shared" si="256"/>
        <v>0---0</v>
      </c>
      <c r="F3222" s="91">
        <f>+PACKING!E3212</f>
        <v>0</v>
      </c>
      <c r="G3222" s="92">
        <f>+PACKING!I3212</f>
        <v>0</v>
      </c>
      <c r="H3222" s="91" t="s">
        <v>38</v>
      </c>
      <c r="I3222" s="90">
        <f t="shared" si="257"/>
        <v>0</v>
      </c>
      <c r="J3222" s="91">
        <f t="shared" si="258"/>
        <v>0</v>
      </c>
      <c r="K3222" s="90"/>
      <c r="L3222" s="92">
        <f>+PACKING!L3212</f>
        <v>0</v>
      </c>
      <c r="M3222" s="92">
        <f t="shared" si="259"/>
        <v>2</v>
      </c>
      <c r="N3222" s="91">
        <f>+PACKING!G3212</f>
        <v>0</v>
      </c>
      <c r="O3222" s="91">
        <f>+PACKING!H3212</f>
        <v>0</v>
      </c>
      <c r="P3222" s="90" t="s">
        <v>17</v>
      </c>
      <c r="Q3222" s="91">
        <f>+PACKING!J3212</f>
        <v>0</v>
      </c>
      <c r="R3222" s="93">
        <f>+PACKING!K3212</f>
        <v>0</v>
      </c>
      <c r="S3222" s="94" t="s">
        <v>74</v>
      </c>
      <c r="T3222" s="211"/>
      <c r="U3222" s="211"/>
      <c r="V3222" s="211"/>
      <c r="W3222" s="211"/>
      <c r="X3222" s="211"/>
      <c r="Y3222" s="211"/>
      <c r="Z3222" s="211"/>
      <c r="AA3222" s="211"/>
      <c r="AB3222" s="211"/>
      <c r="AC3222" s="211"/>
      <c r="AD3222" s="211"/>
      <c r="AE3222" s="211"/>
      <c r="AF3222" s="211"/>
      <c r="AG3222" s="211"/>
      <c r="AH3222" s="211"/>
      <c r="AI3222" s="211"/>
    </row>
    <row r="3223" spans="1:35" ht="18.75" x14ac:dyDescent="0.25">
      <c r="A3223" s="88">
        <f>+PACKING!C3213</f>
        <v>0</v>
      </c>
      <c r="B3223" s="89">
        <f>+PACKING!D3213</f>
        <v>0</v>
      </c>
      <c r="C3223" s="90">
        <f>+PACKING!F3213</f>
        <v>0</v>
      </c>
      <c r="D3223" s="90" t="str">
        <f t="shared" si="255"/>
        <v>0---0</v>
      </c>
      <c r="E3223" s="90" t="str">
        <f t="shared" si="256"/>
        <v>0---0</v>
      </c>
      <c r="F3223" s="91">
        <f>+PACKING!E3213</f>
        <v>0</v>
      </c>
      <c r="G3223" s="92">
        <f>+PACKING!I3213</f>
        <v>0</v>
      </c>
      <c r="H3223" s="91" t="s">
        <v>38</v>
      </c>
      <c r="I3223" s="90">
        <f t="shared" si="257"/>
        <v>0</v>
      </c>
      <c r="J3223" s="91">
        <f t="shared" si="258"/>
        <v>0</v>
      </c>
      <c r="K3223" s="90"/>
      <c r="L3223" s="92">
        <f>+PACKING!L3213</f>
        <v>0</v>
      </c>
      <c r="M3223" s="92">
        <f t="shared" si="259"/>
        <v>2</v>
      </c>
      <c r="N3223" s="91">
        <f>+PACKING!G3213</f>
        <v>0</v>
      </c>
      <c r="O3223" s="91">
        <f>+PACKING!H3213</f>
        <v>0</v>
      </c>
      <c r="P3223" s="90" t="s">
        <v>17</v>
      </c>
      <c r="Q3223" s="91">
        <f>+PACKING!J3213</f>
        <v>0</v>
      </c>
      <c r="R3223" s="93">
        <f>+PACKING!K3213</f>
        <v>0</v>
      </c>
      <c r="S3223" s="94" t="s">
        <v>74</v>
      </c>
      <c r="T3223" s="211"/>
      <c r="U3223" s="211"/>
      <c r="V3223" s="211"/>
      <c r="W3223" s="211"/>
      <c r="X3223" s="211"/>
      <c r="Y3223" s="211"/>
      <c r="Z3223" s="211"/>
      <c r="AA3223" s="211"/>
      <c r="AB3223" s="211"/>
      <c r="AC3223" s="211"/>
      <c r="AD3223" s="211"/>
      <c r="AE3223" s="211"/>
      <c r="AF3223" s="211"/>
      <c r="AG3223" s="211"/>
      <c r="AH3223" s="211"/>
      <c r="AI3223" s="211"/>
    </row>
    <row r="3224" spans="1:35" ht="18.75" x14ac:dyDescent="0.25">
      <c r="A3224" s="88">
        <f>+PACKING!C3214</f>
        <v>0</v>
      </c>
      <c r="B3224" s="89">
        <f>+PACKING!D3214</f>
        <v>0</v>
      </c>
      <c r="C3224" s="90">
        <f>+PACKING!F3214</f>
        <v>0</v>
      </c>
      <c r="D3224" s="90" t="str">
        <f t="shared" si="255"/>
        <v>0---0</v>
      </c>
      <c r="E3224" s="90" t="str">
        <f t="shared" si="256"/>
        <v>0---0</v>
      </c>
      <c r="F3224" s="91">
        <f>+PACKING!E3214</f>
        <v>0</v>
      </c>
      <c r="G3224" s="92">
        <f>+PACKING!I3214</f>
        <v>0</v>
      </c>
      <c r="H3224" s="91" t="s">
        <v>38</v>
      </c>
      <c r="I3224" s="90">
        <f t="shared" si="257"/>
        <v>0</v>
      </c>
      <c r="J3224" s="91">
        <f t="shared" si="258"/>
        <v>0</v>
      </c>
      <c r="K3224" s="90"/>
      <c r="L3224" s="92">
        <f>+PACKING!L3214</f>
        <v>0</v>
      </c>
      <c r="M3224" s="92">
        <f t="shared" si="259"/>
        <v>2</v>
      </c>
      <c r="N3224" s="91">
        <f>+PACKING!G3214</f>
        <v>0</v>
      </c>
      <c r="O3224" s="91">
        <f>+PACKING!H3214</f>
        <v>0</v>
      </c>
      <c r="P3224" s="90" t="s">
        <v>17</v>
      </c>
      <c r="Q3224" s="91">
        <f>+PACKING!J3214</f>
        <v>0</v>
      </c>
      <c r="R3224" s="93">
        <f>+PACKING!K3214</f>
        <v>0</v>
      </c>
      <c r="S3224" s="94" t="s">
        <v>74</v>
      </c>
      <c r="T3224" s="211"/>
      <c r="U3224" s="211"/>
      <c r="V3224" s="211"/>
      <c r="W3224" s="211"/>
      <c r="X3224" s="211"/>
      <c r="Y3224" s="211"/>
      <c r="Z3224" s="211"/>
      <c r="AA3224" s="211"/>
      <c r="AB3224" s="211"/>
      <c r="AC3224" s="211"/>
      <c r="AD3224" s="211"/>
      <c r="AE3224" s="211"/>
      <c r="AF3224" s="211"/>
      <c r="AG3224" s="211"/>
      <c r="AH3224" s="211"/>
      <c r="AI3224" s="211"/>
    </row>
    <row r="3225" spans="1:35" ht="18.75" x14ac:dyDescent="0.25">
      <c r="A3225" s="88">
        <f>+PACKING!C3215</f>
        <v>0</v>
      </c>
      <c r="B3225" s="89">
        <f>+PACKING!D3215</f>
        <v>0</v>
      </c>
      <c r="C3225" s="90">
        <f>+PACKING!F3215</f>
        <v>0</v>
      </c>
      <c r="D3225" s="90" t="str">
        <f t="shared" si="255"/>
        <v>0---0</v>
      </c>
      <c r="E3225" s="90" t="str">
        <f t="shared" si="256"/>
        <v>0---0</v>
      </c>
      <c r="F3225" s="91">
        <f>+PACKING!E3215</f>
        <v>0</v>
      </c>
      <c r="G3225" s="92">
        <f>+PACKING!I3215</f>
        <v>0</v>
      </c>
      <c r="H3225" s="91" t="s">
        <v>38</v>
      </c>
      <c r="I3225" s="90">
        <f t="shared" si="257"/>
        <v>0</v>
      </c>
      <c r="J3225" s="91">
        <f t="shared" si="258"/>
        <v>0</v>
      </c>
      <c r="K3225" s="90"/>
      <c r="L3225" s="92">
        <f>+PACKING!L3215</f>
        <v>0</v>
      </c>
      <c r="M3225" s="92">
        <f t="shared" si="259"/>
        <v>2</v>
      </c>
      <c r="N3225" s="91">
        <f>+PACKING!G3215</f>
        <v>0</v>
      </c>
      <c r="O3225" s="91">
        <f>+PACKING!H3215</f>
        <v>0</v>
      </c>
      <c r="P3225" s="90" t="s">
        <v>17</v>
      </c>
      <c r="Q3225" s="91">
        <f>+PACKING!J3215</f>
        <v>0</v>
      </c>
      <c r="R3225" s="93">
        <f>+PACKING!K3215</f>
        <v>0</v>
      </c>
      <c r="S3225" s="94" t="s">
        <v>74</v>
      </c>
      <c r="T3225" s="211"/>
      <c r="U3225" s="211"/>
      <c r="V3225" s="211"/>
      <c r="W3225" s="211"/>
      <c r="X3225" s="211"/>
      <c r="Y3225" s="211"/>
      <c r="Z3225" s="211"/>
      <c r="AA3225" s="211"/>
      <c r="AB3225" s="211"/>
      <c r="AC3225" s="211"/>
      <c r="AD3225" s="211"/>
      <c r="AE3225" s="211"/>
      <c r="AF3225" s="211"/>
      <c r="AG3225" s="211"/>
      <c r="AH3225" s="211"/>
      <c r="AI3225" s="211"/>
    </row>
    <row r="3226" spans="1:35" ht="18.75" x14ac:dyDescent="0.25">
      <c r="A3226" s="88">
        <f>+PACKING!C3216</f>
        <v>0</v>
      </c>
      <c r="B3226" s="89">
        <f>+PACKING!D3216</f>
        <v>0</v>
      </c>
      <c r="C3226" s="90">
        <f>+PACKING!F3216</f>
        <v>0</v>
      </c>
      <c r="D3226" s="90" t="str">
        <f t="shared" si="255"/>
        <v>0---0</v>
      </c>
      <c r="E3226" s="90" t="str">
        <f t="shared" si="256"/>
        <v>0---0</v>
      </c>
      <c r="F3226" s="91">
        <f>+PACKING!E3216</f>
        <v>0</v>
      </c>
      <c r="G3226" s="92">
        <f>+PACKING!I3216</f>
        <v>0</v>
      </c>
      <c r="H3226" s="91" t="s">
        <v>38</v>
      </c>
      <c r="I3226" s="90">
        <f t="shared" si="257"/>
        <v>0</v>
      </c>
      <c r="J3226" s="91">
        <f t="shared" si="258"/>
        <v>0</v>
      </c>
      <c r="K3226" s="90"/>
      <c r="L3226" s="92">
        <f>+PACKING!L3216</f>
        <v>0</v>
      </c>
      <c r="M3226" s="92">
        <f t="shared" si="259"/>
        <v>2</v>
      </c>
      <c r="N3226" s="91">
        <f>+PACKING!G3216</f>
        <v>0</v>
      </c>
      <c r="O3226" s="91">
        <f>+PACKING!H3216</f>
        <v>0</v>
      </c>
      <c r="P3226" s="90" t="s">
        <v>17</v>
      </c>
      <c r="Q3226" s="91">
        <f>+PACKING!J3216</f>
        <v>0</v>
      </c>
      <c r="R3226" s="93">
        <f>+PACKING!K3216</f>
        <v>0</v>
      </c>
      <c r="S3226" s="94" t="s">
        <v>74</v>
      </c>
      <c r="T3226" s="211"/>
      <c r="U3226" s="211"/>
      <c r="V3226" s="211"/>
      <c r="W3226" s="211"/>
      <c r="X3226" s="211"/>
      <c r="Y3226" s="211"/>
      <c r="Z3226" s="211"/>
      <c r="AA3226" s="211"/>
      <c r="AB3226" s="211"/>
      <c r="AC3226" s="211"/>
      <c r="AD3226" s="211"/>
      <c r="AE3226" s="211"/>
      <c r="AF3226" s="211"/>
      <c r="AG3226" s="211"/>
      <c r="AH3226" s="211"/>
      <c r="AI3226" s="211"/>
    </row>
    <row r="3227" spans="1:35" ht="18.75" x14ac:dyDescent="0.25">
      <c r="A3227" s="88">
        <f>+PACKING!C3217</f>
        <v>0</v>
      </c>
      <c r="B3227" s="89">
        <f>+PACKING!D3217</f>
        <v>0</v>
      </c>
      <c r="C3227" s="90">
        <f>+PACKING!F3217</f>
        <v>0</v>
      </c>
      <c r="D3227" s="90" t="str">
        <f t="shared" si="255"/>
        <v>0---0</v>
      </c>
      <c r="E3227" s="90" t="str">
        <f t="shared" si="256"/>
        <v>0---0</v>
      </c>
      <c r="F3227" s="91">
        <f>+PACKING!E3217</f>
        <v>0</v>
      </c>
      <c r="G3227" s="92">
        <f>+PACKING!I3217</f>
        <v>0</v>
      </c>
      <c r="H3227" s="91" t="s">
        <v>38</v>
      </c>
      <c r="I3227" s="90">
        <f t="shared" si="257"/>
        <v>0</v>
      </c>
      <c r="J3227" s="91">
        <f t="shared" si="258"/>
        <v>0</v>
      </c>
      <c r="K3227" s="90"/>
      <c r="L3227" s="92">
        <f>+PACKING!L3217</f>
        <v>0</v>
      </c>
      <c r="M3227" s="92">
        <f t="shared" si="259"/>
        <v>2</v>
      </c>
      <c r="N3227" s="91">
        <f>+PACKING!G3217</f>
        <v>0</v>
      </c>
      <c r="O3227" s="91">
        <f>+PACKING!H3217</f>
        <v>0</v>
      </c>
      <c r="P3227" s="90" t="s">
        <v>17</v>
      </c>
      <c r="Q3227" s="91">
        <f>+PACKING!J3217</f>
        <v>0</v>
      </c>
      <c r="R3227" s="93">
        <f>+PACKING!K3217</f>
        <v>0</v>
      </c>
      <c r="S3227" s="94" t="s">
        <v>74</v>
      </c>
      <c r="T3227" s="211"/>
      <c r="U3227" s="211"/>
      <c r="V3227" s="211"/>
      <c r="W3227" s="211"/>
      <c r="X3227" s="211"/>
      <c r="Y3227" s="211"/>
      <c r="Z3227" s="211"/>
      <c r="AA3227" s="211"/>
      <c r="AB3227" s="211"/>
      <c r="AC3227" s="211"/>
      <c r="AD3227" s="211"/>
      <c r="AE3227" s="211"/>
      <c r="AF3227" s="211"/>
      <c r="AG3227" s="211"/>
      <c r="AH3227" s="211"/>
      <c r="AI3227" s="211"/>
    </row>
    <row r="3228" spans="1:35" ht="18.75" x14ac:dyDescent="0.25">
      <c r="A3228" s="88">
        <f>+PACKING!C3218</f>
        <v>0</v>
      </c>
      <c r="B3228" s="89">
        <f>+PACKING!D3218</f>
        <v>0</v>
      </c>
      <c r="C3228" s="90">
        <f>+PACKING!F3218</f>
        <v>0</v>
      </c>
      <c r="D3228" s="90" t="str">
        <f t="shared" si="255"/>
        <v>0---0</v>
      </c>
      <c r="E3228" s="90" t="str">
        <f t="shared" si="256"/>
        <v>0---0</v>
      </c>
      <c r="F3228" s="91">
        <f>+PACKING!E3218</f>
        <v>0</v>
      </c>
      <c r="G3228" s="92">
        <f>+PACKING!I3218</f>
        <v>0</v>
      </c>
      <c r="H3228" s="91" t="s">
        <v>38</v>
      </c>
      <c r="I3228" s="90">
        <f t="shared" si="257"/>
        <v>0</v>
      </c>
      <c r="J3228" s="91">
        <f t="shared" si="258"/>
        <v>0</v>
      </c>
      <c r="K3228" s="90"/>
      <c r="L3228" s="92">
        <f>+PACKING!L3218</f>
        <v>0</v>
      </c>
      <c r="M3228" s="92">
        <f t="shared" si="259"/>
        <v>2</v>
      </c>
      <c r="N3228" s="91">
        <f>+PACKING!G3218</f>
        <v>0</v>
      </c>
      <c r="O3228" s="91">
        <f>+PACKING!H3218</f>
        <v>0</v>
      </c>
      <c r="P3228" s="90" t="s">
        <v>17</v>
      </c>
      <c r="Q3228" s="91">
        <f>+PACKING!J3218</f>
        <v>0</v>
      </c>
      <c r="R3228" s="93">
        <f>+PACKING!K3218</f>
        <v>0</v>
      </c>
      <c r="S3228" s="94" t="s">
        <v>74</v>
      </c>
      <c r="T3228" s="211"/>
      <c r="U3228" s="211"/>
      <c r="V3228" s="211"/>
      <c r="W3228" s="211"/>
      <c r="X3228" s="211"/>
      <c r="Y3228" s="211"/>
      <c r="Z3228" s="211"/>
      <c r="AA3228" s="211"/>
      <c r="AB3228" s="211"/>
      <c r="AC3228" s="211"/>
      <c r="AD3228" s="211"/>
      <c r="AE3228" s="211"/>
      <c r="AF3228" s="211"/>
      <c r="AG3228" s="211"/>
      <c r="AH3228" s="211"/>
      <c r="AI3228" s="211"/>
    </row>
    <row r="3229" spans="1:35" ht="18.75" x14ac:dyDescent="0.25">
      <c r="A3229" s="88">
        <f>+PACKING!C3219</f>
        <v>0</v>
      </c>
      <c r="B3229" s="89">
        <f>+PACKING!D3219</f>
        <v>0</v>
      </c>
      <c r="C3229" s="90">
        <f>+PACKING!F3219</f>
        <v>0</v>
      </c>
      <c r="D3229" s="90" t="str">
        <f t="shared" si="255"/>
        <v>0---0</v>
      </c>
      <c r="E3229" s="90" t="str">
        <f t="shared" si="256"/>
        <v>0---0</v>
      </c>
      <c r="F3229" s="91">
        <f>+PACKING!E3219</f>
        <v>0</v>
      </c>
      <c r="G3229" s="92">
        <f>+PACKING!I3219</f>
        <v>0</v>
      </c>
      <c r="H3229" s="91" t="s">
        <v>38</v>
      </c>
      <c r="I3229" s="90">
        <f t="shared" si="257"/>
        <v>0</v>
      </c>
      <c r="J3229" s="91">
        <f t="shared" si="258"/>
        <v>0</v>
      </c>
      <c r="K3229" s="90"/>
      <c r="L3229" s="92">
        <f>+PACKING!L3219</f>
        <v>0</v>
      </c>
      <c r="M3229" s="92">
        <f t="shared" si="259"/>
        <v>2</v>
      </c>
      <c r="N3229" s="91">
        <f>+PACKING!G3219</f>
        <v>0</v>
      </c>
      <c r="O3229" s="91">
        <f>+PACKING!H3219</f>
        <v>0</v>
      </c>
      <c r="P3229" s="90" t="s">
        <v>17</v>
      </c>
      <c r="Q3229" s="91">
        <f>+PACKING!J3219</f>
        <v>0</v>
      </c>
      <c r="R3229" s="93">
        <f>+PACKING!K3219</f>
        <v>0</v>
      </c>
      <c r="S3229" s="94" t="s">
        <v>74</v>
      </c>
      <c r="T3229" s="211"/>
      <c r="U3229" s="211"/>
      <c r="V3229" s="211"/>
      <c r="W3229" s="211"/>
      <c r="X3229" s="211"/>
      <c r="Y3229" s="211"/>
      <c r="Z3229" s="211"/>
      <c r="AA3229" s="211"/>
      <c r="AB3229" s="211"/>
      <c r="AC3229" s="211"/>
      <c r="AD3229" s="211"/>
      <c r="AE3229" s="211"/>
      <c r="AF3229" s="211"/>
      <c r="AG3229" s="211"/>
      <c r="AH3229" s="211"/>
      <c r="AI3229" s="211"/>
    </row>
    <row r="3230" spans="1:35" ht="18.75" x14ac:dyDescent="0.25">
      <c r="A3230" s="88">
        <f>+PACKING!C3220</f>
        <v>0</v>
      </c>
      <c r="B3230" s="89">
        <f>+PACKING!D3220</f>
        <v>0</v>
      </c>
      <c r="C3230" s="90">
        <f>+PACKING!F3220</f>
        <v>0</v>
      </c>
      <c r="D3230" s="90" t="str">
        <f t="shared" si="255"/>
        <v>0---0</v>
      </c>
      <c r="E3230" s="90" t="str">
        <f t="shared" si="256"/>
        <v>0---0</v>
      </c>
      <c r="F3230" s="91">
        <f>+PACKING!E3220</f>
        <v>0</v>
      </c>
      <c r="G3230" s="92">
        <f>+PACKING!I3220</f>
        <v>0</v>
      </c>
      <c r="H3230" s="91" t="s">
        <v>38</v>
      </c>
      <c r="I3230" s="90">
        <f t="shared" si="257"/>
        <v>0</v>
      </c>
      <c r="J3230" s="91">
        <f t="shared" si="258"/>
        <v>0</v>
      </c>
      <c r="K3230" s="90"/>
      <c r="L3230" s="92">
        <f>+PACKING!L3220</f>
        <v>0</v>
      </c>
      <c r="M3230" s="92">
        <f t="shared" si="259"/>
        <v>2</v>
      </c>
      <c r="N3230" s="91">
        <f>+PACKING!G3220</f>
        <v>0</v>
      </c>
      <c r="O3230" s="91">
        <f>+PACKING!H3220</f>
        <v>0</v>
      </c>
      <c r="P3230" s="90" t="s">
        <v>17</v>
      </c>
      <c r="Q3230" s="91">
        <f>+PACKING!J3220</f>
        <v>0</v>
      </c>
      <c r="R3230" s="93">
        <f>+PACKING!K3220</f>
        <v>0</v>
      </c>
      <c r="S3230" s="94" t="s">
        <v>74</v>
      </c>
      <c r="T3230" s="211"/>
      <c r="U3230" s="211"/>
      <c r="V3230" s="211"/>
      <c r="W3230" s="211"/>
      <c r="X3230" s="211"/>
      <c r="Y3230" s="211"/>
      <c r="Z3230" s="211"/>
      <c r="AA3230" s="211"/>
      <c r="AB3230" s="211"/>
      <c r="AC3230" s="211"/>
      <c r="AD3230" s="211"/>
      <c r="AE3230" s="211"/>
      <c r="AF3230" s="211"/>
      <c r="AG3230" s="211"/>
      <c r="AH3230" s="211"/>
      <c r="AI3230" s="211"/>
    </row>
    <row r="3231" spans="1:35" ht="18.75" x14ac:dyDescent="0.25">
      <c r="A3231" s="88">
        <f>+PACKING!C3221</f>
        <v>0</v>
      </c>
      <c r="B3231" s="89">
        <f>+PACKING!D3221</f>
        <v>0</v>
      </c>
      <c r="C3231" s="90">
        <f>+PACKING!F3221</f>
        <v>0</v>
      </c>
      <c r="D3231" s="90" t="str">
        <f t="shared" si="255"/>
        <v>0---0</v>
      </c>
      <c r="E3231" s="90" t="str">
        <f t="shared" si="256"/>
        <v>0---0</v>
      </c>
      <c r="F3231" s="91">
        <f>+PACKING!E3221</f>
        <v>0</v>
      </c>
      <c r="G3231" s="92">
        <f>+PACKING!I3221</f>
        <v>0</v>
      </c>
      <c r="H3231" s="91" t="s">
        <v>38</v>
      </c>
      <c r="I3231" s="90">
        <f t="shared" si="257"/>
        <v>0</v>
      </c>
      <c r="J3231" s="91">
        <f t="shared" si="258"/>
        <v>0</v>
      </c>
      <c r="K3231" s="90"/>
      <c r="L3231" s="92">
        <f>+PACKING!L3221</f>
        <v>0</v>
      </c>
      <c r="M3231" s="92">
        <f t="shared" si="259"/>
        <v>2</v>
      </c>
      <c r="N3231" s="91">
        <f>+PACKING!G3221</f>
        <v>0</v>
      </c>
      <c r="O3231" s="91">
        <f>+PACKING!H3221</f>
        <v>0</v>
      </c>
      <c r="P3231" s="90" t="s">
        <v>17</v>
      </c>
      <c r="Q3231" s="91">
        <f>+PACKING!J3221</f>
        <v>0</v>
      </c>
      <c r="R3231" s="93">
        <f>+PACKING!K3221</f>
        <v>0</v>
      </c>
      <c r="S3231" s="94" t="s">
        <v>74</v>
      </c>
      <c r="T3231" s="211"/>
      <c r="U3231" s="211"/>
      <c r="V3231" s="211"/>
      <c r="W3231" s="211"/>
      <c r="X3231" s="211"/>
      <c r="Y3231" s="211"/>
      <c r="Z3231" s="211"/>
      <c r="AA3231" s="211"/>
      <c r="AB3231" s="211"/>
      <c r="AC3231" s="211"/>
      <c r="AD3231" s="211"/>
      <c r="AE3231" s="211"/>
      <c r="AF3231" s="211"/>
      <c r="AG3231" s="211"/>
      <c r="AH3231" s="211"/>
      <c r="AI3231" s="211"/>
    </row>
    <row r="3232" spans="1:35" ht="18.75" x14ac:dyDescent="0.25">
      <c r="A3232" s="88">
        <f>+PACKING!C3222</f>
        <v>0</v>
      </c>
      <c r="B3232" s="89">
        <f>+PACKING!D3222</f>
        <v>0</v>
      </c>
      <c r="C3232" s="90">
        <f>+PACKING!F3222</f>
        <v>0</v>
      </c>
      <c r="D3232" s="90" t="str">
        <f t="shared" si="255"/>
        <v>0---0</v>
      </c>
      <c r="E3232" s="90" t="str">
        <f t="shared" si="256"/>
        <v>0---0</v>
      </c>
      <c r="F3232" s="91">
        <f>+PACKING!E3222</f>
        <v>0</v>
      </c>
      <c r="G3232" s="92">
        <f>+PACKING!I3222</f>
        <v>0</v>
      </c>
      <c r="H3232" s="91" t="s">
        <v>38</v>
      </c>
      <c r="I3232" s="90">
        <f t="shared" si="257"/>
        <v>0</v>
      </c>
      <c r="J3232" s="91">
        <f t="shared" si="258"/>
        <v>0</v>
      </c>
      <c r="K3232" s="90"/>
      <c r="L3232" s="92">
        <f>+PACKING!L3222</f>
        <v>0</v>
      </c>
      <c r="M3232" s="92">
        <f t="shared" si="259"/>
        <v>2</v>
      </c>
      <c r="N3232" s="91">
        <f>+PACKING!G3222</f>
        <v>0</v>
      </c>
      <c r="O3232" s="91">
        <f>+PACKING!H3222</f>
        <v>0</v>
      </c>
      <c r="P3232" s="90" t="s">
        <v>17</v>
      </c>
      <c r="Q3232" s="91">
        <f>+PACKING!J3222</f>
        <v>0</v>
      </c>
      <c r="R3232" s="93">
        <f>+PACKING!K3222</f>
        <v>0</v>
      </c>
      <c r="S3232" s="94" t="s">
        <v>74</v>
      </c>
      <c r="T3232" s="211"/>
      <c r="U3232" s="211"/>
      <c r="V3232" s="211"/>
      <c r="W3232" s="211"/>
      <c r="X3232" s="211"/>
      <c r="Y3232" s="211"/>
      <c r="Z3232" s="211"/>
      <c r="AA3232" s="211"/>
      <c r="AB3232" s="211"/>
      <c r="AC3232" s="211"/>
      <c r="AD3232" s="211"/>
      <c r="AE3232" s="211"/>
      <c r="AF3232" s="211"/>
      <c r="AG3232" s="211"/>
      <c r="AH3232" s="211"/>
      <c r="AI3232" s="211"/>
    </row>
    <row r="3233" spans="1:35" ht="18.75" x14ac:dyDescent="0.25">
      <c r="A3233" s="88">
        <f>+PACKING!C3223</f>
        <v>0</v>
      </c>
      <c r="B3233" s="89">
        <f>+PACKING!D3223</f>
        <v>0</v>
      </c>
      <c r="C3233" s="90">
        <f>+PACKING!F3223</f>
        <v>0</v>
      </c>
      <c r="D3233" s="90" t="str">
        <f t="shared" si="255"/>
        <v>0---0</v>
      </c>
      <c r="E3233" s="90" t="str">
        <f t="shared" si="256"/>
        <v>0---0</v>
      </c>
      <c r="F3233" s="91">
        <f>+PACKING!E3223</f>
        <v>0</v>
      </c>
      <c r="G3233" s="92">
        <f>+PACKING!I3223</f>
        <v>0</v>
      </c>
      <c r="H3233" s="91" t="s">
        <v>38</v>
      </c>
      <c r="I3233" s="90">
        <f t="shared" si="257"/>
        <v>0</v>
      </c>
      <c r="J3233" s="91">
        <f t="shared" si="258"/>
        <v>0</v>
      </c>
      <c r="K3233" s="90"/>
      <c r="L3233" s="92">
        <f>+PACKING!L3223</f>
        <v>0</v>
      </c>
      <c r="M3233" s="92">
        <f t="shared" si="259"/>
        <v>2</v>
      </c>
      <c r="N3233" s="91">
        <f>+PACKING!G3223</f>
        <v>0</v>
      </c>
      <c r="O3233" s="91">
        <f>+PACKING!H3223</f>
        <v>0</v>
      </c>
      <c r="P3233" s="90" t="s">
        <v>17</v>
      </c>
      <c r="Q3233" s="91">
        <f>+PACKING!J3223</f>
        <v>0</v>
      </c>
      <c r="R3233" s="93">
        <f>+PACKING!K3223</f>
        <v>0</v>
      </c>
      <c r="S3233" s="94" t="s">
        <v>74</v>
      </c>
      <c r="T3233" s="211"/>
      <c r="U3233" s="211"/>
      <c r="V3233" s="211"/>
      <c r="W3233" s="211"/>
      <c r="X3233" s="211"/>
      <c r="Y3233" s="211"/>
      <c r="Z3233" s="211"/>
      <c r="AA3233" s="211"/>
      <c r="AB3233" s="211"/>
      <c r="AC3233" s="211"/>
      <c r="AD3233" s="211"/>
      <c r="AE3233" s="211"/>
      <c r="AF3233" s="211"/>
      <c r="AG3233" s="211"/>
      <c r="AH3233" s="211"/>
      <c r="AI3233" s="211"/>
    </row>
    <row r="3234" spans="1:35" ht="18.75" x14ac:dyDescent="0.25">
      <c r="A3234" s="88">
        <f>+PACKING!C3224</f>
        <v>0</v>
      </c>
      <c r="B3234" s="89">
        <f>+PACKING!D3224</f>
        <v>0</v>
      </c>
      <c r="C3234" s="90">
        <f>+PACKING!F3224</f>
        <v>0</v>
      </c>
      <c r="D3234" s="90" t="str">
        <f t="shared" si="255"/>
        <v>0---0</v>
      </c>
      <c r="E3234" s="90" t="str">
        <f t="shared" si="256"/>
        <v>0---0</v>
      </c>
      <c r="F3234" s="91">
        <f>+PACKING!E3224</f>
        <v>0</v>
      </c>
      <c r="G3234" s="92">
        <f>+PACKING!I3224</f>
        <v>0</v>
      </c>
      <c r="H3234" s="91" t="s">
        <v>38</v>
      </c>
      <c r="I3234" s="90">
        <f t="shared" si="257"/>
        <v>0</v>
      </c>
      <c r="J3234" s="91">
        <f t="shared" si="258"/>
        <v>0</v>
      </c>
      <c r="K3234" s="90"/>
      <c r="L3234" s="92">
        <f>+PACKING!L3224</f>
        <v>0</v>
      </c>
      <c r="M3234" s="92">
        <f t="shared" si="259"/>
        <v>2</v>
      </c>
      <c r="N3234" s="91">
        <f>+PACKING!G3224</f>
        <v>0</v>
      </c>
      <c r="O3234" s="91">
        <f>+PACKING!H3224</f>
        <v>0</v>
      </c>
      <c r="P3234" s="90" t="s">
        <v>17</v>
      </c>
      <c r="Q3234" s="91">
        <f>+PACKING!J3224</f>
        <v>0</v>
      </c>
      <c r="R3234" s="93">
        <f>+PACKING!K3224</f>
        <v>0</v>
      </c>
      <c r="S3234" s="94" t="s">
        <v>74</v>
      </c>
      <c r="T3234" s="211"/>
      <c r="U3234" s="211"/>
      <c r="V3234" s="211"/>
      <c r="W3234" s="211"/>
      <c r="X3234" s="211"/>
      <c r="Y3234" s="211"/>
      <c r="Z3234" s="211"/>
      <c r="AA3234" s="211"/>
      <c r="AB3234" s="211"/>
      <c r="AC3234" s="211"/>
      <c r="AD3234" s="211"/>
      <c r="AE3234" s="211"/>
      <c r="AF3234" s="211"/>
      <c r="AG3234" s="211"/>
      <c r="AH3234" s="211"/>
      <c r="AI3234" s="211"/>
    </row>
    <row r="3235" spans="1:35" ht="18.75" x14ac:dyDescent="0.25">
      <c r="A3235" s="88">
        <f>+PACKING!C3225</f>
        <v>0</v>
      </c>
      <c r="B3235" s="89">
        <f>+PACKING!D3225</f>
        <v>0</v>
      </c>
      <c r="C3235" s="90">
        <f>+PACKING!F3225</f>
        <v>0</v>
      </c>
      <c r="D3235" s="90" t="str">
        <f t="shared" si="255"/>
        <v>0---0</v>
      </c>
      <c r="E3235" s="90" t="str">
        <f t="shared" si="256"/>
        <v>0---0</v>
      </c>
      <c r="F3235" s="91">
        <f>+PACKING!E3225</f>
        <v>0</v>
      </c>
      <c r="G3235" s="92">
        <f>+PACKING!I3225</f>
        <v>0</v>
      </c>
      <c r="H3235" s="91" t="s">
        <v>38</v>
      </c>
      <c r="I3235" s="90">
        <f t="shared" si="257"/>
        <v>0</v>
      </c>
      <c r="J3235" s="91">
        <f t="shared" si="258"/>
        <v>0</v>
      </c>
      <c r="K3235" s="90"/>
      <c r="L3235" s="92">
        <f>+PACKING!L3225</f>
        <v>0</v>
      </c>
      <c r="M3235" s="92">
        <f t="shared" si="259"/>
        <v>2</v>
      </c>
      <c r="N3235" s="91">
        <f>+PACKING!G3225</f>
        <v>0</v>
      </c>
      <c r="O3235" s="91">
        <f>+PACKING!H3225</f>
        <v>0</v>
      </c>
      <c r="P3235" s="90" t="s">
        <v>17</v>
      </c>
      <c r="Q3235" s="91">
        <f>+PACKING!J3225</f>
        <v>0</v>
      </c>
      <c r="R3235" s="93">
        <f>+PACKING!K3225</f>
        <v>0</v>
      </c>
      <c r="S3235" s="94" t="s">
        <v>74</v>
      </c>
      <c r="T3235" s="211"/>
      <c r="U3235" s="211"/>
      <c r="V3235" s="211"/>
      <c r="W3235" s="211"/>
      <c r="X3235" s="211"/>
      <c r="Y3235" s="211"/>
      <c r="Z3235" s="211"/>
      <c r="AA3235" s="211"/>
      <c r="AB3235" s="211"/>
      <c r="AC3235" s="211"/>
      <c r="AD3235" s="211"/>
      <c r="AE3235" s="211"/>
      <c r="AF3235" s="211"/>
      <c r="AG3235" s="211"/>
      <c r="AH3235" s="211"/>
      <c r="AI3235" s="211"/>
    </row>
    <row r="3236" spans="1:35" ht="18.75" x14ac:dyDescent="0.25">
      <c r="A3236" s="88">
        <f>+PACKING!C3226</f>
        <v>0</v>
      </c>
      <c r="B3236" s="89">
        <f>+PACKING!D3226</f>
        <v>0</v>
      </c>
      <c r="C3236" s="90">
        <f>+PACKING!F3226</f>
        <v>0</v>
      </c>
      <c r="D3236" s="90" t="str">
        <f t="shared" si="255"/>
        <v>0---0</v>
      </c>
      <c r="E3236" s="90" t="str">
        <f t="shared" si="256"/>
        <v>0---0</v>
      </c>
      <c r="F3236" s="91">
        <f>+PACKING!E3226</f>
        <v>0</v>
      </c>
      <c r="G3236" s="92">
        <f>+PACKING!I3226</f>
        <v>0</v>
      </c>
      <c r="H3236" s="91" t="s">
        <v>38</v>
      </c>
      <c r="I3236" s="90">
        <f t="shared" si="257"/>
        <v>0</v>
      </c>
      <c r="J3236" s="91">
        <f t="shared" si="258"/>
        <v>0</v>
      </c>
      <c r="K3236" s="90"/>
      <c r="L3236" s="92">
        <f>+PACKING!L3226</f>
        <v>0</v>
      </c>
      <c r="M3236" s="92">
        <f t="shared" si="259"/>
        <v>2</v>
      </c>
      <c r="N3236" s="91">
        <f>+PACKING!G3226</f>
        <v>0</v>
      </c>
      <c r="O3236" s="91">
        <f>+PACKING!H3226</f>
        <v>0</v>
      </c>
      <c r="P3236" s="90" t="s">
        <v>17</v>
      </c>
      <c r="Q3236" s="91">
        <f>+PACKING!J3226</f>
        <v>0</v>
      </c>
      <c r="R3236" s="93">
        <f>+PACKING!K3226</f>
        <v>0</v>
      </c>
      <c r="S3236" s="94" t="s">
        <v>74</v>
      </c>
      <c r="T3236" s="211"/>
      <c r="U3236" s="211"/>
      <c r="V3236" s="211"/>
      <c r="W3236" s="211"/>
      <c r="X3236" s="211"/>
      <c r="Y3236" s="211"/>
      <c r="Z3236" s="211"/>
      <c r="AA3236" s="211"/>
      <c r="AB3236" s="211"/>
      <c r="AC3236" s="211"/>
      <c r="AD3236" s="211"/>
      <c r="AE3236" s="211"/>
      <c r="AF3236" s="211"/>
      <c r="AG3236" s="211"/>
      <c r="AH3236" s="211"/>
      <c r="AI3236" s="211"/>
    </row>
    <row r="3237" spans="1:35" ht="18.75" x14ac:dyDescent="0.25">
      <c r="A3237" s="88">
        <f>+PACKING!C3227</f>
        <v>0</v>
      </c>
      <c r="B3237" s="89">
        <f>+PACKING!D3227</f>
        <v>0</v>
      </c>
      <c r="C3237" s="90">
        <f>+PACKING!F3227</f>
        <v>0</v>
      </c>
      <c r="D3237" s="90" t="str">
        <f t="shared" si="255"/>
        <v>0---0</v>
      </c>
      <c r="E3237" s="90" t="str">
        <f t="shared" si="256"/>
        <v>0---0</v>
      </c>
      <c r="F3237" s="91">
        <f>+PACKING!E3227</f>
        <v>0</v>
      </c>
      <c r="G3237" s="92">
        <f>+PACKING!I3227</f>
        <v>0</v>
      </c>
      <c r="H3237" s="91" t="s">
        <v>38</v>
      </c>
      <c r="I3237" s="90">
        <f t="shared" si="257"/>
        <v>0</v>
      </c>
      <c r="J3237" s="91">
        <f t="shared" si="258"/>
        <v>0</v>
      </c>
      <c r="K3237" s="90"/>
      <c r="L3237" s="92">
        <f>+PACKING!L3227</f>
        <v>0</v>
      </c>
      <c r="M3237" s="92">
        <f t="shared" si="259"/>
        <v>2</v>
      </c>
      <c r="N3237" s="91">
        <f>+PACKING!G3227</f>
        <v>0</v>
      </c>
      <c r="O3237" s="91">
        <f>+PACKING!H3227</f>
        <v>0</v>
      </c>
      <c r="P3237" s="90" t="s">
        <v>17</v>
      </c>
      <c r="Q3237" s="91">
        <f>+PACKING!J3227</f>
        <v>0</v>
      </c>
      <c r="R3237" s="93">
        <f>+PACKING!K3227</f>
        <v>0</v>
      </c>
      <c r="S3237" s="94" t="s">
        <v>74</v>
      </c>
      <c r="T3237" s="211"/>
      <c r="U3237" s="211"/>
      <c r="V3237" s="211"/>
      <c r="W3237" s="211"/>
      <c r="X3237" s="211"/>
      <c r="Y3237" s="211"/>
      <c r="Z3237" s="211"/>
      <c r="AA3237" s="211"/>
      <c r="AB3237" s="211"/>
      <c r="AC3237" s="211"/>
      <c r="AD3237" s="211"/>
      <c r="AE3237" s="211"/>
      <c r="AF3237" s="211"/>
      <c r="AG3237" s="211"/>
      <c r="AH3237" s="211"/>
      <c r="AI3237" s="211"/>
    </row>
    <row r="3238" spans="1:35" ht="18.75" x14ac:dyDescent="0.25">
      <c r="A3238" s="88">
        <f>+PACKING!C3228</f>
        <v>0</v>
      </c>
      <c r="B3238" s="89">
        <f>+PACKING!D3228</f>
        <v>0</v>
      </c>
      <c r="C3238" s="90">
        <f>+PACKING!F3228</f>
        <v>0</v>
      </c>
      <c r="D3238" s="90" t="str">
        <f t="shared" si="255"/>
        <v>0---0</v>
      </c>
      <c r="E3238" s="90" t="str">
        <f t="shared" si="256"/>
        <v>0---0</v>
      </c>
      <c r="F3238" s="91">
        <f>+PACKING!E3228</f>
        <v>0</v>
      </c>
      <c r="G3238" s="92">
        <f>+PACKING!I3228</f>
        <v>0</v>
      </c>
      <c r="H3238" s="91" t="s">
        <v>38</v>
      </c>
      <c r="I3238" s="90">
        <f t="shared" si="257"/>
        <v>0</v>
      </c>
      <c r="J3238" s="91">
        <f t="shared" si="258"/>
        <v>0</v>
      </c>
      <c r="K3238" s="90"/>
      <c r="L3238" s="92">
        <f>+PACKING!L3228</f>
        <v>0</v>
      </c>
      <c r="M3238" s="92">
        <f t="shared" si="259"/>
        <v>2</v>
      </c>
      <c r="N3238" s="91">
        <f>+PACKING!G3228</f>
        <v>0</v>
      </c>
      <c r="O3238" s="91">
        <f>+PACKING!H3228</f>
        <v>0</v>
      </c>
      <c r="P3238" s="90" t="s">
        <v>17</v>
      </c>
      <c r="Q3238" s="91">
        <f>+PACKING!J3228</f>
        <v>0</v>
      </c>
      <c r="R3238" s="93">
        <f>+PACKING!K3228</f>
        <v>0</v>
      </c>
      <c r="S3238" s="94" t="s">
        <v>74</v>
      </c>
      <c r="T3238" s="211"/>
      <c r="U3238" s="211"/>
      <c r="V3238" s="211"/>
      <c r="W3238" s="211"/>
      <c r="X3238" s="211"/>
      <c r="Y3238" s="211"/>
      <c r="Z3238" s="211"/>
      <c r="AA3238" s="211"/>
      <c r="AB3238" s="211"/>
      <c r="AC3238" s="211"/>
      <c r="AD3238" s="211"/>
      <c r="AE3238" s="211"/>
      <c r="AF3238" s="211"/>
      <c r="AG3238" s="211"/>
      <c r="AH3238" s="211"/>
      <c r="AI3238" s="211"/>
    </row>
    <row r="3239" spans="1:35" ht="18.75" x14ac:dyDescent="0.25">
      <c r="A3239" s="88">
        <f>+PACKING!C3229</f>
        <v>0</v>
      </c>
      <c r="B3239" s="89">
        <f>+PACKING!D3229</f>
        <v>0</v>
      </c>
      <c r="C3239" s="90">
        <f>+PACKING!F3229</f>
        <v>0</v>
      </c>
      <c r="D3239" s="90" t="str">
        <f t="shared" si="255"/>
        <v>0---0</v>
      </c>
      <c r="E3239" s="90" t="str">
        <f t="shared" si="256"/>
        <v>0---0</v>
      </c>
      <c r="F3239" s="91">
        <f>+PACKING!E3229</f>
        <v>0</v>
      </c>
      <c r="G3239" s="92">
        <f>+PACKING!I3229</f>
        <v>0</v>
      </c>
      <c r="H3239" s="91" t="s">
        <v>38</v>
      </c>
      <c r="I3239" s="90">
        <f t="shared" si="257"/>
        <v>0</v>
      </c>
      <c r="J3239" s="91">
        <f t="shared" si="258"/>
        <v>0</v>
      </c>
      <c r="K3239" s="90"/>
      <c r="L3239" s="92">
        <f>+PACKING!L3229</f>
        <v>0</v>
      </c>
      <c r="M3239" s="92">
        <f t="shared" si="259"/>
        <v>2</v>
      </c>
      <c r="N3239" s="91">
        <f>+PACKING!G3229</f>
        <v>0</v>
      </c>
      <c r="O3239" s="91">
        <f>+PACKING!H3229</f>
        <v>0</v>
      </c>
      <c r="P3239" s="90" t="s">
        <v>17</v>
      </c>
      <c r="Q3239" s="91">
        <f>+PACKING!J3229</f>
        <v>0</v>
      </c>
      <c r="R3239" s="93">
        <f>+PACKING!K3229</f>
        <v>0</v>
      </c>
      <c r="S3239" s="94" t="s">
        <v>74</v>
      </c>
      <c r="T3239" s="211"/>
      <c r="U3239" s="211"/>
      <c r="V3239" s="211"/>
      <c r="W3239" s="211"/>
      <c r="X3239" s="211"/>
      <c r="Y3239" s="211"/>
      <c r="Z3239" s="211"/>
      <c r="AA3239" s="211"/>
      <c r="AB3239" s="211"/>
      <c r="AC3239" s="211"/>
      <c r="AD3239" s="211"/>
      <c r="AE3239" s="211"/>
      <c r="AF3239" s="211"/>
      <c r="AG3239" s="211"/>
      <c r="AH3239" s="211"/>
      <c r="AI3239" s="211"/>
    </row>
    <row r="3240" spans="1:35" ht="18.75" x14ac:dyDescent="0.25">
      <c r="A3240" s="88">
        <f>+PACKING!C3230</f>
        <v>0</v>
      </c>
      <c r="B3240" s="89">
        <f>+PACKING!D3230</f>
        <v>0</v>
      </c>
      <c r="C3240" s="90">
        <f>+PACKING!F3230</f>
        <v>0</v>
      </c>
      <c r="D3240" s="90" t="str">
        <f t="shared" si="255"/>
        <v>0---0</v>
      </c>
      <c r="E3240" s="90" t="str">
        <f t="shared" si="256"/>
        <v>0---0</v>
      </c>
      <c r="F3240" s="91">
        <f>+PACKING!E3230</f>
        <v>0</v>
      </c>
      <c r="G3240" s="92">
        <f>+PACKING!I3230</f>
        <v>0</v>
      </c>
      <c r="H3240" s="91" t="s">
        <v>38</v>
      </c>
      <c r="I3240" s="90">
        <f t="shared" si="257"/>
        <v>0</v>
      </c>
      <c r="J3240" s="91">
        <f t="shared" si="258"/>
        <v>0</v>
      </c>
      <c r="K3240" s="90"/>
      <c r="L3240" s="92">
        <f>+PACKING!L3230</f>
        <v>0</v>
      </c>
      <c r="M3240" s="92">
        <f t="shared" si="259"/>
        <v>2</v>
      </c>
      <c r="N3240" s="91">
        <f>+PACKING!G3230</f>
        <v>0</v>
      </c>
      <c r="O3240" s="91">
        <f>+PACKING!H3230</f>
        <v>0</v>
      </c>
      <c r="P3240" s="90" t="s">
        <v>17</v>
      </c>
      <c r="Q3240" s="91">
        <f>+PACKING!J3230</f>
        <v>0</v>
      </c>
      <c r="R3240" s="93">
        <f>+PACKING!K3230</f>
        <v>0</v>
      </c>
      <c r="S3240" s="94" t="s">
        <v>74</v>
      </c>
      <c r="T3240" s="211"/>
      <c r="U3240" s="211"/>
      <c r="V3240" s="211"/>
      <c r="W3240" s="211"/>
      <c r="X3240" s="211"/>
      <c r="Y3240" s="211"/>
      <c r="Z3240" s="211"/>
      <c r="AA3240" s="211"/>
      <c r="AB3240" s="211"/>
      <c r="AC3240" s="211"/>
      <c r="AD3240" s="211"/>
      <c r="AE3240" s="211"/>
      <c r="AF3240" s="211"/>
      <c r="AG3240" s="211"/>
      <c r="AH3240" s="211"/>
      <c r="AI3240" s="211"/>
    </row>
    <row r="3241" spans="1:35" ht="18.75" x14ac:dyDescent="0.25">
      <c r="A3241" s="88">
        <f>+PACKING!C3231</f>
        <v>0</v>
      </c>
      <c r="B3241" s="89">
        <f>+PACKING!D3231</f>
        <v>0</v>
      </c>
      <c r="C3241" s="90">
        <f>+PACKING!F3231</f>
        <v>0</v>
      </c>
      <c r="D3241" s="90" t="str">
        <f t="shared" si="255"/>
        <v>0---0</v>
      </c>
      <c r="E3241" s="90" t="str">
        <f t="shared" si="256"/>
        <v>0---0</v>
      </c>
      <c r="F3241" s="91">
        <f>+PACKING!E3231</f>
        <v>0</v>
      </c>
      <c r="G3241" s="92">
        <f>+PACKING!I3231</f>
        <v>0</v>
      </c>
      <c r="H3241" s="91" t="s">
        <v>38</v>
      </c>
      <c r="I3241" s="90">
        <f t="shared" si="257"/>
        <v>0</v>
      </c>
      <c r="J3241" s="91">
        <f t="shared" si="258"/>
        <v>0</v>
      </c>
      <c r="K3241" s="90"/>
      <c r="L3241" s="92">
        <f>+PACKING!L3231</f>
        <v>0</v>
      </c>
      <c r="M3241" s="92">
        <f t="shared" si="259"/>
        <v>2</v>
      </c>
      <c r="N3241" s="91">
        <f>+PACKING!G3231</f>
        <v>0</v>
      </c>
      <c r="O3241" s="91">
        <f>+PACKING!H3231</f>
        <v>0</v>
      </c>
      <c r="P3241" s="90" t="s">
        <v>17</v>
      </c>
      <c r="Q3241" s="91">
        <f>+PACKING!J3231</f>
        <v>0</v>
      </c>
      <c r="R3241" s="93">
        <f>+PACKING!K3231</f>
        <v>0</v>
      </c>
      <c r="S3241" s="94" t="s">
        <v>74</v>
      </c>
      <c r="T3241" s="211"/>
      <c r="U3241" s="211"/>
      <c r="V3241" s="211"/>
      <c r="W3241" s="211"/>
      <c r="X3241" s="211"/>
      <c r="Y3241" s="211"/>
      <c r="Z3241" s="211"/>
      <c r="AA3241" s="211"/>
      <c r="AB3241" s="211"/>
      <c r="AC3241" s="211"/>
      <c r="AD3241" s="211"/>
      <c r="AE3241" s="211"/>
      <c r="AF3241" s="211"/>
      <c r="AG3241" s="211"/>
      <c r="AH3241" s="211"/>
      <c r="AI3241" s="211"/>
    </row>
    <row r="3242" spans="1:35" ht="18.75" x14ac:dyDescent="0.25">
      <c r="A3242" s="88">
        <f>+PACKING!C3232</f>
        <v>0</v>
      </c>
      <c r="B3242" s="89">
        <f>+PACKING!D3232</f>
        <v>0</v>
      </c>
      <c r="C3242" s="90">
        <f>+PACKING!F3232</f>
        <v>0</v>
      </c>
      <c r="D3242" s="90" t="str">
        <f t="shared" si="255"/>
        <v>0---0</v>
      </c>
      <c r="E3242" s="90" t="str">
        <f t="shared" si="256"/>
        <v>0---0</v>
      </c>
      <c r="F3242" s="91">
        <f>+PACKING!E3232</f>
        <v>0</v>
      </c>
      <c r="G3242" s="92">
        <f>+PACKING!I3232</f>
        <v>0</v>
      </c>
      <c r="H3242" s="91" t="s">
        <v>38</v>
      </c>
      <c r="I3242" s="90">
        <f t="shared" si="257"/>
        <v>0</v>
      </c>
      <c r="J3242" s="91">
        <f t="shared" si="258"/>
        <v>0</v>
      </c>
      <c r="K3242" s="90"/>
      <c r="L3242" s="92">
        <f>+PACKING!L3232</f>
        <v>0</v>
      </c>
      <c r="M3242" s="92">
        <f t="shared" si="259"/>
        <v>2</v>
      </c>
      <c r="N3242" s="91">
        <f>+PACKING!G3232</f>
        <v>0</v>
      </c>
      <c r="O3242" s="91">
        <f>+PACKING!H3232</f>
        <v>0</v>
      </c>
      <c r="P3242" s="90" t="s">
        <v>17</v>
      </c>
      <c r="Q3242" s="91">
        <f>+PACKING!J3232</f>
        <v>0</v>
      </c>
      <c r="R3242" s="93">
        <f>+PACKING!K3232</f>
        <v>0</v>
      </c>
      <c r="S3242" s="94" t="s">
        <v>74</v>
      </c>
      <c r="T3242" s="211"/>
      <c r="U3242" s="211"/>
      <c r="V3242" s="211"/>
      <c r="W3242" s="211"/>
      <c r="X3242" s="211"/>
      <c r="Y3242" s="211"/>
      <c r="Z3242" s="211"/>
      <c r="AA3242" s="211"/>
      <c r="AB3242" s="211"/>
      <c r="AC3242" s="211"/>
      <c r="AD3242" s="211"/>
      <c r="AE3242" s="211"/>
      <c r="AF3242" s="211"/>
      <c r="AG3242" s="211"/>
      <c r="AH3242" s="211"/>
      <c r="AI3242" s="211"/>
    </row>
    <row r="3243" spans="1:35" ht="18.75" x14ac:dyDescent="0.25">
      <c r="A3243" s="88">
        <f>+PACKING!C3233</f>
        <v>0</v>
      </c>
      <c r="B3243" s="89">
        <f>+PACKING!D3233</f>
        <v>0</v>
      </c>
      <c r="C3243" s="90">
        <f>+PACKING!F3233</f>
        <v>0</v>
      </c>
      <c r="D3243" s="90" t="str">
        <f t="shared" si="255"/>
        <v>0---0</v>
      </c>
      <c r="E3243" s="90" t="str">
        <f t="shared" si="256"/>
        <v>0---0</v>
      </c>
      <c r="F3243" s="91">
        <f>+PACKING!E3233</f>
        <v>0</v>
      </c>
      <c r="G3243" s="92">
        <f>+PACKING!I3233</f>
        <v>0</v>
      </c>
      <c r="H3243" s="91" t="s">
        <v>38</v>
      </c>
      <c r="I3243" s="90">
        <f t="shared" si="257"/>
        <v>0</v>
      </c>
      <c r="J3243" s="91">
        <f t="shared" si="258"/>
        <v>0</v>
      </c>
      <c r="K3243" s="90"/>
      <c r="L3243" s="92">
        <f>+PACKING!L3233</f>
        <v>0</v>
      </c>
      <c r="M3243" s="92">
        <f t="shared" si="259"/>
        <v>2</v>
      </c>
      <c r="N3243" s="91">
        <f>+PACKING!G3233</f>
        <v>0</v>
      </c>
      <c r="O3243" s="91">
        <f>+PACKING!H3233</f>
        <v>0</v>
      </c>
      <c r="P3243" s="90" t="s">
        <v>17</v>
      </c>
      <c r="Q3243" s="91">
        <f>+PACKING!J3233</f>
        <v>0</v>
      </c>
      <c r="R3243" s="93">
        <f>+PACKING!K3233</f>
        <v>0</v>
      </c>
      <c r="S3243" s="94" t="s">
        <v>74</v>
      </c>
      <c r="T3243" s="211"/>
      <c r="U3243" s="211"/>
      <c r="V3243" s="211"/>
      <c r="W3243" s="211"/>
      <c r="X3243" s="211"/>
      <c r="Y3243" s="211"/>
      <c r="Z3243" s="211"/>
      <c r="AA3243" s="211"/>
      <c r="AB3243" s="211"/>
      <c r="AC3243" s="211"/>
      <c r="AD3243" s="211"/>
      <c r="AE3243" s="211"/>
      <c r="AF3243" s="211"/>
      <c r="AG3243" s="211"/>
      <c r="AH3243" s="211"/>
      <c r="AI3243" s="211"/>
    </row>
    <row r="3244" spans="1:35" ht="18.75" x14ac:dyDescent="0.25">
      <c r="A3244" s="88">
        <f>+PACKING!C3234</f>
        <v>0</v>
      </c>
      <c r="B3244" s="89">
        <f>+PACKING!D3234</f>
        <v>0</v>
      </c>
      <c r="C3244" s="90">
        <f>+PACKING!F3234</f>
        <v>0</v>
      </c>
      <c r="D3244" s="90" t="str">
        <f t="shared" si="255"/>
        <v>0---0</v>
      </c>
      <c r="E3244" s="90" t="str">
        <f t="shared" si="256"/>
        <v>0---0</v>
      </c>
      <c r="F3244" s="91">
        <f>+PACKING!E3234</f>
        <v>0</v>
      </c>
      <c r="G3244" s="92">
        <f>+PACKING!I3234</f>
        <v>0</v>
      </c>
      <c r="H3244" s="91" t="s">
        <v>38</v>
      </c>
      <c r="I3244" s="90">
        <f t="shared" si="257"/>
        <v>0</v>
      </c>
      <c r="J3244" s="91">
        <f t="shared" si="258"/>
        <v>0</v>
      </c>
      <c r="K3244" s="90"/>
      <c r="L3244" s="92">
        <f>+PACKING!L3234</f>
        <v>0</v>
      </c>
      <c r="M3244" s="92">
        <f t="shared" si="259"/>
        <v>2</v>
      </c>
      <c r="N3244" s="91">
        <f>+PACKING!G3234</f>
        <v>0</v>
      </c>
      <c r="O3244" s="91">
        <f>+PACKING!H3234</f>
        <v>0</v>
      </c>
      <c r="P3244" s="90" t="s">
        <v>17</v>
      </c>
      <c r="Q3244" s="91">
        <f>+PACKING!J3234</f>
        <v>0</v>
      </c>
      <c r="R3244" s="93">
        <f>+PACKING!K3234</f>
        <v>0</v>
      </c>
      <c r="S3244" s="94" t="s">
        <v>74</v>
      </c>
      <c r="T3244" s="211"/>
      <c r="U3244" s="211"/>
      <c r="V3244" s="211"/>
      <c r="W3244" s="211"/>
      <c r="X3244" s="211"/>
      <c r="Y3244" s="211"/>
      <c r="Z3244" s="211"/>
      <c r="AA3244" s="211"/>
      <c r="AB3244" s="211"/>
      <c r="AC3244" s="211"/>
      <c r="AD3244" s="211"/>
      <c r="AE3244" s="211"/>
      <c r="AF3244" s="211"/>
      <c r="AG3244" s="211"/>
      <c r="AH3244" s="211"/>
      <c r="AI3244" s="211"/>
    </row>
    <row r="3245" spans="1:35" ht="18.75" x14ac:dyDescent="0.25">
      <c r="A3245" s="88">
        <f>+PACKING!C3235</f>
        <v>0</v>
      </c>
      <c r="B3245" s="89">
        <f>+PACKING!D3235</f>
        <v>0</v>
      </c>
      <c r="C3245" s="90">
        <f>+PACKING!F3235</f>
        <v>0</v>
      </c>
      <c r="D3245" s="90" t="str">
        <f t="shared" si="255"/>
        <v>0---0</v>
      </c>
      <c r="E3245" s="90" t="str">
        <f t="shared" si="256"/>
        <v>0---0</v>
      </c>
      <c r="F3245" s="91">
        <f>+PACKING!E3235</f>
        <v>0</v>
      </c>
      <c r="G3245" s="92">
        <f>+PACKING!I3235</f>
        <v>0</v>
      </c>
      <c r="H3245" s="91" t="s">
        <v>38</v>
      </c>
      <c r="I3245" s="90">
        <f t="shared" si="257"/>
        <v>0</v>
      </c>
      <c r="J3245" s="91">
        <f t="shared" si="258"/>
        <v>0</v>
      </c>
      <c r="K3245" s="90"/>
      <c r="L3245" s="92">
        <f>+PACKING!L3235</f>
        <v>0</v>
      </c>
      <c r="M3245" s="92">
        <f t="shared" si="259"/>
        <v>2</v>
      </c>
      <c r="N3245" s="91">
        <f>+PACKING!G3235</f>
        <v>0</v>
      </c>
      <c r="O3245" s="91">
        <f>+PACKING!H3235</f>
        <v>0</v>
      </c>
      <c r="P3245" s="90" t="s">
        <v>17</v>
      </c>
      <c r="Q3245" s="91">
        <f>+PACKING!J3235</f>
        <v>0</v>
      </c>
      <c r="R3245" s="93">
        <f>+PACKING!K3235</f>
        <v>0</v>
      </c>
      <c r="S3245" s="94" t="s">
        <v>74</v>
      </c>
      <c r="T3245" s="211"/>
      <c r="U3245" s="211"/>
      <c r="V3245" s="211"/>
      <c r="W3245" s="211"/>
      <c r="X3245" s="211"/>
      <c r="Y3245" s="211"/>
      <c r="Z3245" s="211"/>
      <c r="AA3245" s="211"/>
      <c r="AB3245" s="211"/>
      <c r="AC3245" s="211"/>
      <c r="AD3245" s="211"/>
      <c r="AE3245" s="211"/>
      <c r="AF3245" s="211"/>
      <c r="AG3245" s="211"/>
      <c r="AH3245" s="211"/>
      <c r="AI3245" s="211"/>
    </row>
    <row r="3246" spans="1:35" ht="18.75" x14ac:dyDescent="0.25">
      <c r="A3246" s="88">
        <f>+PACKING!C3236</f>
        <v>0</v>
      </c>
      <c r="B3246" s="89">
        <f>+PACKING!D3236</f>
        <v>0</v>
      </c>
      <c r="C3246" s="90">
        <f>+PACKING!F3236</f>
        <v>0</v>
      </c>
      <c r="D3246" s="90" t="str">
        <f t="shared" si="255"/>
        <v>0---0</v>
      </c>
      <c r="E3246" s="90" t="str">
        <f t="shared" si="256"/>
        <v>0---0</v>
      </c>
      <c r="F3246" s="91">
        <f>+PACKING!E3236</f>
        <v>0</v>
      </c>
      <c r="G3246" s="92">
        <f>+PACKING!I3236</f>
        <v>0</v>
      </c>
      <c r="H3246" s="91" t="s">
        <v>38</v>
      </c>
      <c r="I3246" s="90">
        <f t="shared" si="257"/>
        <v>0</v>
      </c>
      <c r="J3246" s="91">
        <f t="shared" si="258"/>
        <v>0</v>
      </c>
      <c r="K3246" s="90"/>
      <c r="L3246" s="92">
        <f>+PACKING!L3236</f>
        <v>0</v>
      </c>
      <c r="M3246" s="92">
        <f t="shared" si="259"/>
        <v>2</v>
      </c>
      <c r="N3246" s="91">
        <f>+PACKING!G3236</f>
        <v>0</v>
      </c>
      <c r="O3246" s="91">
        <f>+PACKING!H3236</f>
        <v>0</v>
      </c>
      <c r="P3246" s="90" t="s">
        <v>17</v>
      </c>
      <c r="Q3246" s="91">
        <f>+PACKING!J3236</f>
        <v>0</v>
      </c>
      <c r="R3246" s="93">
        <f>+PACKING!K3236</f>
        <v>0</v>
      </c>
      <c r="S3246" s="94" t="s">
        <v>74</v>
      </c>
      <c r="T3246" s="211"/>
      <c r="U3246" s="211"/>
      <c r="V3246" s="211"/>
      <c r="W3246" s="211"/>
      <c r="X3246" s="211"/>
      <c r="Y3246" s="211"/>
      <c r="Z3246" s="211"/>
      <c r="AA3246" s="211"/>
      <c r="AB3246" s="211"/>
      <c r="AC3246" s="211"/>
      <c r="AD3246" s="211"/>
      <c r="AE3246" s="211"/>
      <c r="AF3246" s="211"/>
      <c r="AG3246" s="211"/>
      <c r="AH3246" s="211"/>
      <c r="AI3246" s="211"/>
    </row>
    <row r="3247" spans="1:35" ht="18.75" x14ac:dyDescent="0.25">
      <c r="A3247" s="88">
        <f>+PACKING!C3237</f>
        <v>0</v>
      </c>
      <c r="B3247" s="89">
        <f>+PACKING!D3237</f>
        <v>0</v>
      </c>
      <c r="C3247" s="90">
        <f>+PACKING!F3237</f>
        <v>0</v>
      </c>
      <c r="D3247" s="90" t="str">
        <f t="shared" si="255"/>
        <v>0---0</v>
      </c>
      <c r="E3247" s="90" t="str">
        <f t="shared" si="256"/>
        <v>0---0</v>
      </c>
      <c r="F3247" s="91">
        <f>+PACKING!E3237</f>
        <v>0</v>
      </c>
      <c r="G3247" s="92">
        <f>+PACKING!I3237</f>
        <v>0</v>
      </c>
      <c r="H3247" s="91" t="s">
        <v>38</v>
      </c>
      <c r="I3247" s="90">
        <f t="shared" si="257"/>
        <v>0</v>
      </c>
      <c r="J3247" s="91">
        <f t="shared" si="258"/>
        <v>0</v>
      </c>
      <c r="K3247" s="90"/>
      <c r="L3247" s="92">
        <f>+PACKING!L3237</f>
        <v>0</v>
      </c>
      <c r="M3247" s="92">
        <f t="shared" si="259"/>
        <v>2</v>
      </c>
      <c r="N3247" s="91">
        <f>+PACKING!G3237</f>
        <v>0</v>
      </c>
      <c r="O3247" s="91">
        <f>+PACKING!H3237</f>
        <v>0</v>
      </c>
      <c r="P3247" s="90" t="s">
        <v>17</v>
      </c>
      <c r="Q3247" s="91">
        <f>+PACKING!J3237</f>
        <v>0</v>
      </c>
      <c r="R3247" s="93">
        <f>+PACKING!K3237</f>
        <v>0</v>
      </c>
      <c r="S3247" s="94" t="s">
        <v>74</v>
      </c>
      <c r="T3247" s="211"/>
      <c r="U3247" s="211"/>
      <c r="V3247" s="211"/>
      <c r="W3247" s="211"/>
      <c r="X3247" s="211"/>
      <c r="Y3247" s="211"/>
      <c r="Z3247" s="211"/>
      <c r="AA3247" s="211"/>
      <c r="AB3247" s="211"/>
      <c r="AC3247" s="211"/>
      <c r="AD3247" s="211"/>
      <c r="AE3247" s="211"/>
      <c r="AF3247" s="211"/>
      <c r="AG3247" s="211"/>
      <c r="AH3247" s="211"/>
      <c r="AI3247" s="211"/>
    </row>
    <row r="3248" spans="1:35" ht="18.75" x14ac:dyDescent="0.25">
      <c r="A3248" s="88">
        <f>+PACKING!C3238</f>
        <v>0</v>
      </c>
      <c r="B3248" s="89">
        <f>+PACKING!D3238</f>
        <v>0</v>
      </c>
      <c r="C3248" s="90">
        <f>+PACKING!F3238</f>
        <v>0</v>
      </c>
      <c r="D3248" s="90" t="str">
        <f t="shared" si="255"/>
        <v>0---0</v>
      </c>
      <c r="E3248" s="90" t="str">
        <f t="shared" si="256"/>
        <v>0---0</v>
      </c>
      <c r="F3248" s="91">
        <f>+PACKING!E3238</f>
        <v>0</v>
      </c>
      <c r="G3248" s="92">
        <f>+PACKING!I3238</f>
        <v>0</v>
      </c>
      <c r="H3248" s="91" t="s">
        <v>38</v>
      </c>
      <c r="I3248" s="90">
        <f t="shared" si="257"/>
        <v>0</v>
      </c>
      <c r="J3248" s="91">
        <f t="shared" si="258"/>
        <v>0</v>
      </c>
      <c r="K3248" s="90"/>
      <c r="L3248" s="92">
        <f>+PACKING!L3238</f>
        <v>0</v>
      </c>
      <c r="M3248" s="92">
        <f t="shared" si="259"/>
        <v>2</v>
      </c>
      <c r="N3248" s="91">
        <f>+PACKING!G3238</f>
        <v>0</v>
      </c>
      <c r="O3248" s="91">
        <f>+PACKING!H3238</f>
        <v>0</v>
      </c>
      <c r="P3248" s="90" t="s">
        <v>17</v>
      </c>
      <c r="Q3248" s="91">
        <f>+PACKING!J3238</f>
        <v>0</v>
      </c>
      <c r="R3248" s="93">
        <f>+PACKING!K3238</f>
        <v>0</v>
      </c>
      <c r="S3248" s="94" t="s">
        <v>74</v>
      </c>
      <c r="T3248" s="211"/>
      <c r="U3248" s="211"/>
      <c r="V3248" s="211"/>
      <c r="W3248" s="211"/>
      <c r="X3248" s="211"/>
      <c r="Y3248" s="211"/>
      <c r="Z3248" s="211"/>
      <c r="AA3248" s="211"/>
      <c r="AB3248" s="211"/>
      <c r="AC3248" s="211"/>
      <c r="AD3248" s="211"/>
      <c r="AE3248" s="211"/>
      <c r="AF3248" s="211"/>
      <c r="AG3248" s="211"/>
      <c r="AH3248" s="211"/>
      <c r="AI3248" s="211"/>
    </row>
    <row r="3249" spans="1:35" ht="18.75" x14ac:dyDescent="0.25">
      <c r="A3249" s="88">
        <f>+PACKING!C3239</f>
        <v>0</v>
      </c>
      <c r="B3249" s="89">
        <f>+PACKING!D3239</f>
        <v>0</v>
      </c>
      <c r="C3249" s="90">
        <f>+PACKING!F3239</f>
        <v>0</v>
      </c>
      <c r="D3249" s="90" t="str">
        <f t="shared" si="255"/>
        <v>0---0</v>
      </c>
      <c r="E3249" s="90" t="str">
        <f t="shared" si="256"/>
        <v>0---0</v>
      </c>
      <c r="F3249" s="91">
        <f>+PACKING!E3239</f>
        <v>0</v>
      </c>
      <c r="G3249" s="92">
        <f>+PACKING!I3239</f>
        <v>0</v>
      </c>
      <c r="H3249" s="91" t="s">
        <v>38</v>
      </c>
      <c r="I3249" s="90">
        <f t="shared" si="257"/>
        <v>0</v>
      </c>
      <c r="J3249" s="91">
        <f t="shared" si="258"/>
        <v>0</v>
      </c>
      <c r="K3249" s="90"/>
      <c r="L3249" s="92">
        <f>+PACKING!L3239</f>
        <v>0</v>
      </c>
      <c r="M3249" s="92">
        <f t="shared" si="259"/>
        <v>2</v>
      </c>
      <c r="N3249" s="91">
        <f>+PACKING!G3239</f>
        <v>0</v>
      </c>
      <c r="O3249" s="91">
        <f>+PACKING!H3239</f>
        <v>0</v>
      </c>
      <c r="P3249" s="90" t="s">
        <v>17</v>
      </c>
      <c r="Q3249" s="91">
        <f>+PACKING!J3239</f>
        <v>0</v>
      </c>
      <c r="R3249" s="93">
        <f>+PACKING!K3239</f>
        <v>0</v>
      </c>
      <c r="S3249" s="94" t="s">
        <v>74</v>
      </c>
      <c r="T3249" s="211"/>
      <c r="U3249" s="211"/>
      <c r="V3249" s="211"/>
      <c r="W3249" s="211"/>
      <c r="X3249" s="211"/>
      <c r="Y3249" s="211"/>
      <c r="Z3249" s="211"/>
      <c r="AA3249" s="211"/>
      <c r="AB3249" s="211"/>
      <c r="AC3249" s="211"/>
      <c r="AD3249" s="211"/>
      <c r="AE3249" s="211"/>
      <c r="AF3249" s="211"/>
      <c r="AG3249" s="211"/>
      <c r="AH3249" s="211"/>
      <c r="AI3249" s="211"/>
    </row>
    <row r="3250" spans="1:35" ht="18.75" x14ac:dyDescent="0.25">
      <c r="A3250" s="88">
        <f>+PACKING!C3240</f>
        <v>0</v>
      </c>
      <c r="B3250" s="89">
        <f>+PACKING!D3240</f>
        <v>0</v>
      </c>
      <c r="C3250" s="90">
        <f>+PACKING!F3240</f>
        <v>0</v>
      </c>
      <c r="D3250" s="90" t="str">
        <f t="shared" si="255"/>
        <v>0---0</v>
      </c>
      <c r="E3250" s="90" t="str">
        <f t="shared" si="256"/>
        <v>0---0</v>
      </c>
      <c r="F3250" s="91">
        <f>+PACKING!E3240</f>
        <v>0</v>
      </c>
      <c r="G3250" s="92">
        <f>+PACKING!I3240</f>
        <v>0</v>
      </c>
      <c r="H3250" s="91" t="s">
        <v>38</v>
      </c>
      <c r="I3250" s="90">
        <f t="shared" si="257"/>
        <v>0</v>
      </c>
      <c r="J3250" s="91">
        <f t="shared" si="258"/>
        <v>0</v>
      </c>
      <c r="K3250" s="90"/>
      <c r="L3250" s="92">
        <f>+PACKING!L3240</f>
        <v>0</v>
      </c>
      <c r="M3250" s="92">
        <f t="shared" si="259"/>
        <v>2</v>
      </c>
      <c r="N3250" s="91">
        <f>+PACKING!G3240</f>
        <v>0</v>
      </c>
      <c r="O3250" s="91">
        <f>+PACKING!H3240</f>
        <v>0</v>
      </c>
      <c r="P3250" s="90" t="s">
        <v>17</v>
      </c>
      <c r="Q3250" s="91">
        <f>+PACKING!J3240</f>
        <v>0</v>
      </c>
      <c r="R3250" s="93">
        <f>+PACKING!K3240</f>
        <v>0</v>
      </c>
      <c r="S3250" s="94" t="s">
        <v>74</v>
      </c>
      <c r="T3250" s="211"/>
      <c r="U3250" s="211"/>
      <c r="V3250" s="211"/>
      <c r="W3250" s="211"/>
      <c r="X3250" s="211"/>
      <c r="Y3250" s="211"/>
      <c r="Z3250" s="211"/>
      <c r="AA3250" s="211"/>
      <c r="AB3250" s="211"/>
      <c r="AC3250" s="211"/>
      <c r="AD3250" s="211"/>
      <c r="AE3250" s="211"/>
      <c r="AF3250" s="211"/>
      <c r="AG3250" s="211"/>
      <c r="AH3250" s="211"/>
      <c r="AI3250" s="211"/>
    </row>
    <row r="3251" spans="1:35" ht="18.75" x14ac:dyDescent="0.25">
      <c r="A3251" s="88">
        <f>+PACKING!C3241</f>
        <v>0</v>
      </c>
      <c r="B3251" s="89">
        <f>+PACKING!D3241</f>
        <v>0</v>
      </c>
      <c r="C3251" s="90">
        <f>+PACKING!F3241</f>
        <v>0</v>
      </c>
      <c r="D3251" s="90" t="str">
        <f t="shared" si="255"/>
        <v>0---0</v>
      </c>
      <c r="E3251" s="90" t="str">
        <f t="shared" si="256"/>
        <v>0---0</v>
      </c>
      <c r="F3251" s="91">
        <f>+PACKING!E3241</f>
        <v>0</v>
      </c>
      <c r="G3251" s="92">
        <f>+PACKING!I3241</f>
        <v>0</v>
      </c>
      <c r="H3251" s="91" t="s">
        <v>38</v>
      </c>
      <c r="I3251" s="90">
        <f t="shared" si="257"/>
        <v>0</v>
      </c>
      <c r="J3251" s="91">
        <f t="shared" si="258"/>
        <v>0</v>
      </c>
      <c r="K3251" s="90"/>
      <c r="L3251" s="92">
        <f>+PACKING!L3241</f>
        <v>0</v>
      </c>
      <c r="M3251" s="92">
        <f t="shared" si="259"/>
        <v>2</v>
      </c>
      <c r="N3251" s="91">
        <f>+PACKING!G3241</f>
        <v>0</v>
      </c>
      <c r="O3251" s="91">
        <f>+PACKING!H3241</f>
        <v>0</v>
      </c>
      <c r="P3251" s="90" t="s">
        <v>17</v>
      </c>
      <c r="Q3251" s="91">
        <f>+PACKING!J3241</f>
        <v>0</v>
      </c>
      <c r="R3251" s="93">
        <f>+PACKING!K3241</f>
        <v>0</v>
      </c>
      <c r="S3251" s="94" t="s">
        <v>74</v>
      </c>
      <c r="T3251" s="211"/>
      <c r="U3251" s="211"/>
      <c r="V3251" s="211"/>
      <c r="W3251" s="211"/>
      <c r="X3251" s="211"/>
      <c r="Y3251" s="211"/>
      <c r="Z3251" s="211"/>
      <c r="AA3251" s="211"/>
      <c r="AB3251" s="211"/>
      <c r="AC3251" s="211"/>
      <c r="AD3251" s="211"/>
      <c r="AE3251" s="211"/>
      <c r="AF3251" s="211"/>
      <c r="AG3251" s="211"/>
      <c r="AH3251" s="211"/>
      <c r="AI3251" s="211"/>
    </row>
    <row r="3252" spans="1:35" ht="18.75" x14ac:dyDescent="0.25">
      <c r="A3252" s="88">
        <f>+PACKING!C3242</f>
        <v>0</v>
      </c>
      <c r="B3252" s="89">
        <f>+PACKING!D3242</f>
        <v>0</v>
      </c>
      <c r="C3252" s="90">
        <f>+PACKING!F3242</f>
        <v>0</v>
      </c>
      <c r="D3252" s="90" t="str">
        <f t="shared" si="255"/>
        <v>0---0</v>
      </c>
      <c r="E3252" s="90" t="str">
        <f t="shared" si="256"/>
        <v>0---0</v>
      </c>
      <c r="F3252" s="91">
        <f>+PACKING!E3242</f>
        <v>0</v>
      </c>
      <c r="G3252" s="92">
        <f>+PACKING!I3242</f>
        <v>0</v>
      </c>
      <c r="H3252" s="91" t="s">
        <v>38</v>
      </c>
      <c r="I3252" s="90">
        <f t="shared" si="257"/>
        <v>0</v>
      </c>
      <c r="J3252" s="91">
        <f t="shared" si="258"/>
        <v>0</v>
      </c>
      <c r="K3252" s="90"/>
      <c r="L3252" s="92">
        <f>+PACKING!L3242</f>
        <v>0</v>
      </c>
      <c r="M3252" s="92">
        <f t="shared" si="259"/>
        <v>2</v>
      </c>
      <c r="N3252" s="91">
        <f>+PACKING!G3242</f>
        <v>0</v>
      </c>
      <c r="O3252" s="91">
        <f>+PACKING!H3242</f>
        <v>0</v>
      </c>
      <c r="P3252" s="90" t="s">
        <v>17</v>
      </c>
      <c r="Q3252" s="91">
        <f>+PACKING!J3242</f>
        <v>0</v>
      </c>
      <c r="R3252" s="93">
        <f>+PACKING!K3242</f>
        <v>0</v>
      </c>
      <c r="S3252" s="94" t="s">
        <v>74</v>
      </c>
      <c r="T3252" s="211"/>
      <c r="U3252" s="211"/>
      <c r="V3252" s="211"/>
      <c r="W3252" s="211"/>
      <c r="X3252" s="211"/>
      <c r="Y3252" s="211"/>
      <c r="Z3252" s="211"/>
      <c r="AA3252" s="211"/>
      <c r="AB3252" s="211"/>
      <c r="AC3252" s="211"/>
      <c r="AD3252" s="211"/>
      <c r="AE3252" s="211"/>
      <c r="AF3252" s="211"/>
      <c r="AG3252" s="211"/>
      <c r="AH3252" s="211"/>
      <c r="AI3252" s="211"/>
    </row>
    <row r="3253" spans="1:35" ht="18.75" x14ac:dyDescent="0.25">
      <c r="A3253" s="88">
        <f>+PACKING!C3243</f>
        <v>0</v>
      </c>
      <c r="B3253" s="89">
        <f>+PACKING!D3243</f>
        <v>0</v>
      </c>
      <c r="C3253" s="90">
        <f>+PACKING!F3243</f>
        <v>0</v>
      </c>
      <c r="D3253" s="90" t="str">
        <f t="shared" si="255"/>
        <v>0---0</v>
      </c>
      <c r="E3253" s="90" t="str">
        <f t="shared" si="256"/>
        <v>0---0</v>
      </c>
      <c r="F3253" s="91">
        <f>+PACKING!E3243</f>
        <v>0</v>
      </c>
      <c r="G3253" s="92">
        <f>+PACKING!I3243</f>
        <v>0</v>
      </c>
      <c r="H3253" s="91" t="s">
        <v>38</v>
      </c>
      <c r="I3253" s="90">
        <f t="shared" si="257"/>
        <v>0</v>
      </c>
      <c r="J3253" s="91">
        <f t="shared" si="258"/>
        <v>0</v>
      </c>
      <c r="K3253" s="90"/>
      <c r="L3253" s="92">
        <f>+PACKING!L3243</f>
        <v>0</v>
      </c>
      <c r="M3253" s="92">
        <f t="shared" si="259"/>
        <v>2</v>
      </c>
      <c r="N3253" s="91">
        <f>+PACKING!G3243</f>
        <v>0</v>
      </c>
      <c r="O3253" s="91">
        <f>+PACKING!H3243</f>
        <v>0</v>
      </c>
      <c r="P3253" s="90" t="s">
        <v>17</v>
      </c>
      <c r="Q3253" s="91">
        <f>+PACKING!J3243</f>
        <v>0</v>
      </c>
      <c r="R3253" s="93">
        <f>+PACKING!K3243</f>
        <v>0</v>
      </c>
      <c r="S3253" s="94" t="s">
        <v>74</v>
      </c>
      <c r="T3253" s="211"/>
      <c r="U3253" s="211"/>
      <c r="V3253" s="211"/>
      <c r="W3253" s="211"/>
      <c r="X3253" s="211"/>
      <c r="Y3253" s="211"/>
      <c r="Z3253" s="211"/>
      <c r="AA3253" s="211"/>
      <c r="AB3253" s="211"/>
      <c r="AC3253" s="211"/>
      <c r="AD3253" s="211"/>
      <c r="AE3253" s="211"/>
      <c r="AF3253" s="211"/>
      <c r="AG3253" s="211"/>
      <c r="AH3253" s="211"/>
      <c r="AI3253" s="211"/>
    </row>
    <row r="3254" spans="1:35" ht="18.75" x14ac:dyDescent="0.25">
      <c r="A3254" s="88">
        <f>+PACKING!C3244</f>
        <v>0</v>
      </c>
      <c r="B3254" s="89">
        <f>+PACKING!D3244</f>
        <v>0</v>
      </c>
      <c r="C3254" s="90">
        <f>+PACKING!F3244</f>
        <v>0</v>
      </c>
      <c r="D3254" s="90" t="str">
        <f t="shared" si="255"/>
        <v>0---0</v>
      </c>
      <c r="E3254" s="90" t="str">
        <f t="shared" si="256"/>
        <v>0---0</v>
      </c>
      <c r="F3254" s="91">
        <f>+PACKING!E3244</f>
        <v>0</v>
      </c>
      <c r="G3254" s="92">
        <f>+PACKING!I3244</f>
        <v>0</v>
      </c>
      <c r="H3254" s="91" t="s">
        <v>38</v>
      </c>
      <c r="I3254" s="90">
        <f t="shared" si="257"/>
        <v>0</v>
      </c>
      <c r="J3254" s="91">
        <f t="shared" si="258"/>
        <v>0</v>
      </c>
      <c r="K3254" s="90"/>
      <c r="L3254" s="92">
        <f>+PACKING!L3244</f>
        <v>0</v>
      </c>
      <c r="M3254" s="92">
        <f t="shared" si="259"/>
        <v>2</v>
      </c>
      <c r="N3254" s="91">
        <f>+PACKING!G3244</f>
        <v>0</v>
      </c>
      <c r="O3254" s="91">
        <f>+PACKING!H3244</f>
        <v>0</v>
      </c>
      <c r="P3254" s="90" t="s">
        <v>17</v>
      </c>
      <c r="Q3254" s="91">
        <f>+PACKING!J3244</f>
        <v>0</v>
      </c>
      <c r="R3254" s="93">
        <f>+PACKING!K3244</f>
        <v>0</v>
      </c>
      <c r="S3254" s="94" t="s">
        <v>74</v>
      </c>
      <c r="T3254" s="211"/>
      <c r="U3254" s="211"/>
      <c r="V3254" s="211"/>
      <c r="W3254" s="211"/>
      <c r="X3254" s="211"/>
      <c r="Y3254" s="211"/>
      <c r="Z3254" s="211"/>
      <c r="AA3254" s="211"/>
      <c r="AB3254" s="211"/>
      <c r="AC3254" s="211"/>
      <c r="AD3254" s="211"/>
      <c r="AE3254" s="211"/>
      <c r="AF3254" s="211"/>
      <c r="AG3254" s="211"/>
      <c r="AH3254" s="211"/>
      <c r="AI3254" s="211"/>
    </row>
    <row r="3255" spans="1:35" ht="18.75" x14ac:dyDescent="0.25">
      <c r="A3255" s="88">
        <f>+PACKING!C3245</f>
        <v>0</v>
      </c>
      <c r="B3255" s="89">
        <f>+PACKING!D3245</f>
        <v>0</v>
      </c>
      <c r="C3255" s="90">
        <f>+PACKING!F3245</f>
        <v>0</v>
      </c>
      <c r="D3255" s="90" t="str">
        <f t="shared" si="255"/>
        <v>0---0</v>
      </c>
      <c r="E3255" s="90" t="str">
        <f t="shared" si="256"/>
        <v>0---0</v>
      </c>
      <c r="F3255" s="91">
        <f>+PACKING!E3245</f>
        <v>0</v>
      </c>
      <c r="G3255" s="92">
        <f>+PACKING!I3245</f>
        <v>0</v>
      </c>
      <c r="H3255" s="91" t="s">
        <v>38</v>
      </c>
      <c r="I3255" s="90">
        <f t="shared" si="257"/>
        <v>0</v>
      </c>
      <c r="J3255" s="91">
        <f t="shared" si="258"/>
        <v>0</v>
      </c>
      <c r="K3255" s="90"/>
      <c r="L3255" s="92">
        <f>+PACKING!L3245</f>
        <v>0</v>
      </c>
      <c r="M3255" s="92">
        <f t="shared" si="259"/>
        <v>2</v>
      </c>
      <c r="N3255" s="91">
        <f>+PACKING!G3245</f>
        <v>0</v>
      </c>
      <c r="O3255" s="91">
        <f>+PACKING!H3245</f>
        <v>0</v>
      </c>
      <c r="P3255" s="90" t="s">
        <v>17</v>
      </c>
      <c r="Q3255" s="91">
        <f>+PACKING!J3245</f>
        <v>0</v>
      </c>
      <c r="R3255" s="93">
        <f>+PACKING!K3245</f>
        <v>0</v>
      </c>
      <c r="S3255" s="94" t="s">
        <v>74</v>
      </c>
      <c r="T3255" s="211"/>
      <c r="U3255" s="211"/>
      <c r="V3255" s="211"/>
      <c r="W3255" s="211"/>
      <c r="X3255" s="211"/>
      <c r="Y3255" s="211"/>
      <c r="Z3255" s="211"/>
      <c r="AA3255" s="211"/>
      <c r="AB3255" s="211"/>
      <c r="AC3255" s="211"/>
      <c r="AD3255" s="211"/>
      <c r="AE3255" s="211"/>
      <c r="AF3255" s="211"/>
      <c r="AG3255" s="211"/>
      <c r="AH3255" s="211"/>
      <c r="AI3255" s="211"/>
    </row>
    <row r="3256" spans="1:35" ht="18.75" x14ac:dyDescent="0.25">
      <c r="A3256" s="88">
        <f>+PACKING!C3246</f>
        <v>0</v>
      </c>
      <c r="B3256" s="89">
        <f>+PACKING!D3246</f>
        <v>0</v>
      </c>
      <c r="C3256" s="90">
        <f>+PACKING!F3246</f>
        <v>0</v>
      </c>
      <c r="D3256" s="90" t="str">
        <f t="shared" si="255"/>
        <v>0---0</v>
      </c>
      <c r="E3256" s="90" t="str">
        <f t="shared" si="256"/>
        <v>0---0</v>
      </c>
      <c r="F3256" s="91">
        <f>+PACKING!E3246</f>
        <v>0</v>
      </c>
      <c r="G3256" s="92">
        <f>+PACKING!I3246</f>
        <v>0</v>
      </c>
      <c r="H3256" s="91" t="s">
        <v>38</v>
      </c>
      <c r="I3256" s="90">
        <f t="shared" si="257"/>
        <v>0</v>
      </c>
      <c r="J3256" s="91">
        <f t="shared" si="258"/>
        <v>0</v>
      </c>
      <c r="K3256" s="90"/>
      <c r="L3256" s="92">
        <f>+PACKING!L3246</f>
        <v>0</v>
      </c>
      <c r="M3256" s="92">
        <f t="shared" si="259"/>
        <v>2</v>
      </c>
      <c r="N3256" s="91">
        <f>+PACKING!G3246</f>
        <v>0</v>
      </c>
      <c r="O3256" s="91">
        <f>+PACKING!H3246</f>
        <v>0</v>
      </c>
      <c r="P3256" s="90" t="s">
        <v>17</v>
      </c>
      <c r="Q3256" s="91">
        <f>+PACKING!J3246</f>
        <v>0</v>
      </c>
      <c r="R3256" s="93">
        <f>+PACKING!K3246</f>
        <v>0</v>
      </c>
      <c r="S3256" s="94" t="s">
        <v>74</v>
      </c>
      <c r="T3256" s="211"/>
      <c r="U3256" s="211"/>
      <c r="V3256" s="211"/>
      <c r="W3256" s="211"/>
      <c r="X3256" s="211"/>
      <c r="Y3256" s="211"/>
      <c r="Z3256" s="211"/>
      <c r="AA3256" s="211"/>
      <c r="AB3256" s="211"/>
      <c r="AC3256" s="211"/>
      <c r="AD3256" s="211"/>
      <c r="AE3256" s="211"/>
      <c r="AF3256" s="211"/>
      <c r="AG3256" s="211"/>
      <c r="AH3256" s="211"/>
      <c r="AI3256" s="211"/>
    </row>
    <row r="3257" spans="1:35" ht="18.75" x14ac:dyDescent="0.25">
      <c r="A3257" s="88">
        <f>+PACKING!C3247</f>
        <v>0</v>
      </c>
      <c r="B3257" s="89">
        <f>+PACKING!D3247</f>
        <v>0</v>
      </c>
      <c r="C3257" s="90">
        <f>+PACKING!F3247</f>
        <v>0</v>
      </c>
      <c r="D3257" s="90" t="str">
        <f t="shared" si="255"/>
        <v>0---0</v>
      </c>
      <c r="E3257" s="90" t="str">
        <f t="shared" si="256"/>
        <v>0---0</v>
      </c>
      <c r="F3257" s="91">
        <f>+PACKING!E3247</f>
        <v>0</v>
      </c>
      <c r="G3257" s="92">
        <f>+PACKING!I3247</f>
        <v>0</v>
      </c>
      <c r="H3257" s="91" t="s">
        <v>38</v>
      </c>
      <c r="I3257" s="90">
        <f t="shared" si="257"/>
        <v>0</v>
      </c>
      <c r="J3257" s="91">
        <f t="shared" si="258"/>
        <v>0</v>
      </c>
      <c r="K3257" s="90"/>
      <c r="L3257" s="92">
        <f>+PACKING!L3247</f>
        <v>0</v>
      </c>
      <c r="M3257" s="92">
        <f t="shared" si="259"/>
        <v>2</v>
      </c>
      <c r="N3257" s="91">
        <f>+PACKING!G3247</f>
        <v>0</v>
      </c>
      <c r="O3257" s="91">
        <f>+PACKING!H3247</f>
        <v>0</v>
      </c>
      <c r="P3257" s="90" t="s">
        <v>17</v>
      </c>
      <c r="Q3257" s="91">
        <f>+PACKING!J3247</f>
        <v>0</v>
      </c>
      <c r="R3257" s="93">
        <f>+PACKING!K3247</f>
        <v>0</v>
      </c>
      <c r="S3257" s="94" t="s">
        <v>74</v>
      </c>
      <c r="T3257" s="211"/>
      <c r="U3257" s="211"/>
      <c r="V3257" s="211"/>
      <c r="W3257" s="211"/>
      <c r="X3257" s="211"/>
      <c r="Y3257" s="211"/>
      <c r="Z3257" s="211"/>
      <c r="AA3257" s="211"/>
      <c r="AB3257" s="211"/>
      <c r="AC3257" s="211"/>
      <c r="AD3257" s="211"/>
      <c r="AE3257" s="211"/>
      <c r="AF3257" s="211"/>
      <c r="AG3257" s="211"/>
      <c r="AH3257" s="211"/>
      <c r="AI3257" s="211"/>
    </row>
    <row r="3258" spans="1:35" ht="18.75" x14ac:dyDescent="0.25">
      <c r="A3258" s="88">
        <f>+PACKING!C3248</f>
        <v>0</v>
      </c>
      <c r="B3258" s="89">
        <f>+PACKING!D3248</f>
        <v>0</v>
      </c>
      <c r="C3258" s="90">
        <f>+PACKING!F3248</f>
        <v>0</v>
      </c>
      <c r="D3258" s="90" t="str">
        <f t="shared" si="255"/>
        <v>0---0</v>
      </c>
      <c r="E3258" s="90" t="str">
        <f t="shared" si="256"/>
        <v>0---0</v>
      </c>
      <c r="F3258" s="91">
        <f>+PACKING!E3248</f>
        <v>0</v>
      </c>
      <c r="G3258" s="92">
        <f>+PACKING!I3248</f>
        <v>0</v>
      </c>
      <c r="H3258" s="91" t="s">
        <v>38</v>
      </c>
      <c r="I3258" s="90">
        <f t="shared" si="257"/>
        <v>0</v>
      </c>
      <c r="J3258" s="91">
        <f t="shared" si="258"/>
        <v>0</v>
      </c>
      <c r="K3258" s="90"/>
      <c r="L3258" s="92">
        <f>+PACKING!L3248</f>
        <v>0</v>
      </c>
      <c r="M3258" s="92">
        <f t="shared" si="259"/>
        <v>2</v>
      </c>
      <c r="N3258" s="91">
        <f>+PACKING!G3248</f>
        <v>0</v>
      </c>
      <c r="O3258" s="91">
        <f>+PACKING!H3248</f>
        <v>0</v>
      </c>
      <c r="P3258" s="90" t="s">
        <v>17</v>
      </c>
      <c r="Q3258" s="91">
        <f>+PACKING!J3248</f>
        <v>0</v>
      </c>
      <c r="R3258" s="93">
        <f>+PACKING!K3248</f>
        <v>0</v>
      </c>
      <c r="S3258" s="94" t="s">
        <v>74</v>
      </c>
      <c r="T3258" s="211"/>
      <c r="U3258" s="211"/>
      <c r="V3258" s="211"/>
      <c r="W3258" s="211"/>
      <c r="X3258" s="211"/>
      <c r="Y3258" s="211"/>
      <c r="Z3258" s="211"/>
      <c r="AA3258" s="211"/>
      <c r="AB3258" s="211"/>
      <c r="AC3258" s="211"/>
      <c r="AD3258" s="211"/>
      <c r="AE3258" s="211"/>
      <c r="AF3258" s="211"/>
      <c r="AG3258" s="211"/>
      <c r="AH3258" s="211"/>
      <c r="AI3258" s="211"/>
    </row>
    <row r="3259" spans="1:35" ht="18.75" x14ac:dyDescent="0.25">
      <c r="A3259" s="88">
        <f>+PACKING!C3249</f>
        <v>0</v>
      </c>
      <c r="B3259" s="89">
        <f>+PACKING!D3249</f>
        <v>0</v>
      </c>
      <c r="C3259" s="90">
        <f>+PACKING!F3249</f>
        <v>0</v>
      </c>
      <c r="D3259" s="90" t="str">
        <f t="shared" si="255"/>
        <v>0---0</v>
      </c>
      <c r="E3259" s="90" t="str">
        <f t="shared" si="256"/>
        <v>0---0</v>
      </c>
      <c r="F3259" s="91">
        <f>+PACKING!E3249</f>
        <v>0</v>
      </c>
      <c r="G3259" s="92">
        <f>+PACKING!I3249</f>
        <v>0</v>
      </c>
      <c r="H3259" s="91" t="s">
        <v>38</v>
      </c>
      <c r="I3259" s="90">
        <f t="shared" si="257"/>
        <v>0</v>
      </c>
      <c r="J3259" s="91">
        <f t="shared" si="258"/>
        <v>0</v>
      </c>
      <c r="K3259" s="90"/>
      <c r="L3259" s="92">
        <f>+PACKING!L3249</f>
        <v>0</v>
      </c>
      <c r="M3259" s="92">
        <f t="shared" si="259"/>
        <v>2</v>
      </c>
      <c r="N3259" s="91">
        <f>+PACKING!G3249</f>
        <v>0</v>
      </c>
      <c r="O3259" s="91">
        <f>+PACKING!H3249</f>
        <v>0</v>
      </c>
      <c r="P3259" s="90" t="s">
        <v>17</v>
      </c>
      <c r="Q3259" s="91">
        <f>+PACKING!J3249</f>
        <v>0</v>
      </c>
      <c r="R3259" s="93">
        <f>+PACKING!K3249</f>
        <v>0</v>
      </c>
      <c r="S3259" s="94" t="s">
        <v>74</v>
      </c>
      <c r="T3259" s="211"/>
      <c r="U3259" s="211"/>
      <c r="V3259" s="211"/>
      <c r="W3259" s="211"/>
      <c r="X3259" s="211"/>
      <c r="Y3259" s="211"/>
      <c r="Z3259" s="211"/>
      <c r="AA3259" s="211"/>
      <c r="AB3259" s="211"/>
      <c r="AC3259" s="211"/>
      <c r="AD3259" s="211"/>
      <c r="AE3259" s="211"/>
      <c r="AF3259" s="211"/>
      <c r="AG3259" s="211"/>
      <c r="AH3259" s="211"/>
      <c r="AI3259" s="211"/>
    </row>
    <row r="3260" spans="1:35" ht="18.75" x14ac:dyDescent="0.25">
      <c r="A3260" s="88">
        <f>+PACKING!C3250</f>
        <v>0</v>
      </c>
      <c r="B3260" s="89">
        <f>+PACKING!D3250</f>
        <v>0</v>
      </c>
      <c r="C3260" s="90">
        <f>+PACKING!F3250</f>
        <v>0</v>
      </c>
      <c r="D3260" s="90" t="str">
        <f t="shared" si="255"/>
        <v>0---0</v>
      </c>
      <c r="E3260" s="90" t="str">
        <f t="shared" si="256"/>
        <v>0---0</v>
      </c>
      <c r="F3260" s="91">
        <f>+PACKING!E3250</f>
        <v>0</v>
      </c>
      <c r="G3260" s="92">
        <f>+PACKING!I3250</f>
        <v>0</v>
      </c>
      <c r="H3260" s="91" t="s">
        <v>38</v>
      </c>
      <c r="I3260" s="90">
        <f t="shared" si="257"/>
        <v>0</v>
      </c>
      <c r="J3260" s="91">
        <f t="shared" si="258"/>
        <v>0</v>
      </c>
      <c r="K3260" s="90"/>
      <c r="L3260" s="92">
        <f>+PACKING!L3250</f>
        <v>0</v>
      </c>
      <c r="M3260" s="92">
        <f t="shared" si="259"/>
        <v>2</v>
      </c>
      <c r="N3260" s="91">
        <f>+PACKING!G3250</f>
        <v>0</v>
      </c>
      <c r="O3260" s="91">
        <f>+PACKING!H3250</f>
        <v>0</v>
      </c>
      <c r="P3260" s="90" t="s">
        <v>17</v>
      </c>
      <c r="Q3260" s="91">
        <f>+PACKING!J3250</f>
        <v>0</v>
      </c>
      <c r="R3260" s="93">
        <f>+PACKING!K3250</f>
        <v>0</v>
      </c>
      <c r="S3260" s="94" t="s">
        <v>74</v>
      </c>
      <c r="T3260" s="211"/>
      <c r="U3260" s="211"/>
      <c r="V3260" s="211"/>
      <c r="W3260" s="211"/>
      <c r="X3260" s="211"/>
      <c r="Y3260" s="211"/>
      <c r="Z3260" s="211"/>
      <c r="AA3260" s="211"/>
      <c r="AB3260" s="211"/>
      <c r="AC3260" s="211"/>
      <c r="AD3260" s="211"/>
      <c r="AE3260" s="211"/>
      <c r="AF3260" s="211"/>
      <c r="AG3260" s="211"/>
      <c r="AH3260" s="211"/>
      <c r="AI3260" s="211"/>
    </row>
    <row r="3261" spans="1:35" ht="18.75" x14ac:dyDescent="0.25">
      <c r="A3261" s="88">
        <f>+PACKING!C3251</f>
        <v>0</v>
      </c>
      <c r="B3261" s="89">
        <f>+PACKING!D3251</f>
        <v>0</v>
      </c>
      <c r="C3261" s="90">
        <f>+PACKING!F3251</f>
        <v>0</v>
      </c>
      <c r="D3261" s="90" t="str">
        <f t="shared" si="255"/>
        <v>0---0</v>
      </c>
      <c r="E3261" s="90" t="str">
        <f t="shared" si="256"/>
        <v>0---0</v>
      </c>
      <c r="F3261" s="91">
        <f>+PACKING!E3251</f>
        <v>0</v>
      </c>
      <c r="G3261" s="92">
        <f>+PACKING!I3251</f>
        <v>0</v>
      </c>
      <c r="H3261" s="91" t="s">
        <v>38</v>
      </c>
      <c r="I3261" s="90">
        <f t="shared" si="257"/>
        <v>0</v>
      </c>
      <c r="J3261" s="91">
        <f t="shared" si="258"/>
        <v>0</v>
      </c>
      <c r="K3261" s="90"/>
      <c r="L3261" s="92">
        <f>+PACKING!L3251</f>
        <v>0</v>
      </c>
      <c r="M3261" s="92">
        <f t="shared" si="259"/>
        <v>2</v>
      </c>
      <c r="N3261" s="91">
        <f>+PACKING!G3251</f>
        <v>0</v>
      </c>
      <c r="O3261" s="91">
        <f>+PACKING!H3251</f>
        <v>0</v>
      </c>
      <c r="P3261" s="90" t="s">
        <v>17</v>
      </c>
      <c r="Q3261" s="91">
        <f>+PACKING!J3251</f>
        <v>0</v>
      </c>
      <c r="R3261" s="93">
        <f>+PACKING!K3251</f>
        <v>0</v>
      </c>
      <c r="S3261" s="94" t="s">
        <v>74</v>
      </c>
      <c r="T3261" s="211"/>
      <c r="U3261" s="211"/>
      <c r="V3261" s="211"/>
      <c r="W3261" s="211"/>
      <c r="X3261" s="211"/>
      <c r="Y3261" s="211"/>
      <c r="Z3261" s="211"/>
      <c r="AA3261" s="211"/>
      <c r="AB3261" s="211"/>
      <c r="AC3261" s="211"/>
      <c r="AD3261" s="211"/>
      <c r="AE3261" s="211"/>
      <c r="AF3261" s="211"/>
      <c r="AG3261" s="211"/>
      <c r="AH3261" s="211"/>
      <c r="AI3261" s="211"/>
    </row>
    <row r="3262" spans="1:35" ht="18.75" x14ac:dyDescent="0.25">
      <c r="A3262" s="88">
        <f>+PACKING!C3252</f>
        <v>0</v>
      </c>
      <c r="B3262" s="89">
        <f>+PACKING!D3252</f>
        <v>0</v>
      </c>
      <c r="C3262" s="90">
        <f>+PACKING!F3252</f>
        <v>0</v>
      </c>
      <c r="D3262" s="90" t="str">
        <f t="shared" si="255"/>
        <v>0---0</v>
      </c>
      <c r="E3262" s="90" t="str">
        <f t="shared" si="256"/>
        <v>0---0</v>
      </c>
      <c r="F3262" s="91">
        <f>+PACKING!E3252</f>
        <v>0</v>
      </c>
      <c r="G3262" s="92">
        <f>+PACKING!I3252</f>
        <v>0</v>
      </c>
      <c r="H3262" s="91" t="s">
        <v>38</v>
      </c>
      <c r="I3262" s="90">
        <f t="shared" si="257"/>
        <v>0</v>
      </c>
      <c r="J3262" s="91">
        <f t="shared" si="258"/>
        <v>0</v>
      </c>
      <c r="K3262" s="90"/>
      <c r="L3262" s="92">
        <f>+PACKING!L3252</f>
        <v>0</v>
      </c>
      <c r="M3262" s="92">
        <f t="shared" si="259"/>
        <v>2</v>
      </c>
      <c r="N3262" s="91">
        <f>+PACKING!G3252</f>
        <v>0</v>
      </c>
      <c r="O3262" s="91">
        <f>+PACKING!H3252</f>
        <v>0</v>
      </c>
      <c r="P3262" s="90" t="s">
        <v>17</v>
      </c>
      <c r="Q3262" s="91">
        <f>+PACKING!J3252</f>
        <v>0</v>
      </c>
      <c r="R3262" s="93">
        <f>+PACKING!K3252</f>
        <v>0</v>
      </c>
      <c r="S3262" s="94" t="s">
        <v>74</v>
      </c>
      <c r="T3262" s="211"/>
      <c r="U3262" s="211"/>
      <c r="V3262" s="211"/>
      <c r="W3262" s="211"/>
      <c r="X3262" s="211"/>
      <c r="Y3262" s="211"/>
      <c r="Z3262" s="211"/>
      <c r="AA3262" s="211"/>
      <c r="AB3262" s="211"/>
      <c r="AC3262" s="211"/>
      <c r="AD3262" s="211"/>
      <c r="AE3262" s="211"/>
      <c r="AF3262" s="211"/>
      <c r="AG3262" s="211"/>
      <c r="AH3262" s="211"/>
      <c r="AI3262" s="211"/>
    </row>
    <row r="3263" spans="1:35" ht="18.75" x14ac:dyDescent="0.25">
      <c r="A3263" s="88">
        <f>+PACKING!C3253</f>
        <v>0</v>
      </c>
      <c r="B3263" s="89">
        <f>+PACKING!D3253</f>
        <v>0</v>
      </c>
      <c r="C3263" s="90">
        <f>+PACKING!F3253</f>
        <v>0</v>
      </c>
      <c r="D3263" s="90" t="str">
        <f t="shared" si="255"/>
        <v>0---0</v>
      </c>
      <c r="E3263" s="90" t="str">
        <f t="shared" si="256"/>
        <v>0---0</v>
      </c>
      <c r="F3263" s="91">
        <f>+PACKING!E3253</f>
        <v>0</v>
      </c>
      <c r="G3263" s="92">
        <f>+PACKING!I3253</f>
        <v>0</v>
      </c>
      <c r="H3263" s="91" t="s">
        <v>38</v>
      </c>
      <c r="I3263" s="90">
        <f t="shared" si="257"/>
        <v>0</v>
      </c>
      <c r="J3263" s="91">
        <f t="shared" si="258"/>
        <v>0</v>
      </c>
      <c r="K3263" s="90"/>
      <c r="L3263" s="92">
        <f>+PACKING!L3253</f>
        <v>0</v>
      </c>
      <c r="M3263" s="92">
        <f t="shared" si="259"/>
        <v>2</v>
      </c>
      <c r="N3263" s="91">
        <f>+PACKING!G3253</f>
        <v>0</v>
      </c>
      <c r="O3263" s="91">
        <f>+PACKING!H3253</f>
        <v>0</v>
      </c>
      <c r="P3263" s="90" t="s">
        <v>17</v>
      </c>
      <c r="Q3263" s="91">
        <f>+PACKING!J3253</f>
        <v>0</v>
      </c>
      <c r="R3263" s="93">
        <f>+PACKING!K3253</f>
        <v>0</v>
      </c>
      <c r="S3263" s="94" t="s">
        <v>74</v>
      </c>
      <c r="T3263" s="211"/>
      <c r="U3263" s="211"/>
      <c r="V3263" s="211"/>
      <c r="W3263" s="211"/>
      <c r="X3263" s="211"/>
      <c r="Y3263" s="211"/>
      <c r="Z3263" s="211"/>
      <c r="AA3263" s="211"/>
      <c r="AB3263" s="211"/>
      <c r="AC3263" s="211"/>
      <c r="AD3263" s="211"/>
      <c r="AE3263" s="211"/>
      <c r="AF3263" s="211"/>
      <c r="AG3263" s="211"/>
      <c r="AH3263" s="211"/>
      <c r="AI3263" s="211"/>
    </row>
    <row r="3264" spans="1:35" ht="18.75" x14ac:dyDescent="0.25">
      <c r="A3264" s="88">
        <f>+PACKING!C3254</f>
        <v>0</v>
      </c>
      <c r="B3264" s="89">
        <f>+PACKING!D3254</f>
        <v>0</v>
      </c>
      <c r="C3264" s="90">
        <f>+PACKING!F3254</f>
        <v>0</v>
      </c>
      <c r="D3264" s="90" t="str">
        <f t="shared" si="255"/>
        <v>0---0</v>
      </c>
      <c r="E3264" s="90" t="str">
        <f t="shared" si="256"/>
        <v>0---0</v>
      </c>
      <c r="F3264" s="91">
        <f>+PACKING!E3254</f>
        <v>0</v>
      </c>
      <c r="G3264" s="92">
        <f>+PACKING!I3254</f>
        <v>0</v>
      </c>
      <c r="H3264" s="91" t="s">
        <v>38</v>
      </c>
      <c r="I3264" s="90">
        <f t="shared" si="257"/>
        <v>0</v>
      </c>
      <c r="J3264" s="91">
        <f t="shared" si="258"/>
        <v>0</v>
      </c>
      <c r="K3264" s="90"/>
      <c r="L3264" s="92">
        <f>+PACKING!L3254</f>
        <v>0</v>
      </c>
      <c r="M3264" s="92">
        <f t="shared" si="259"/>
        <v>2</v>
      </c>
      <c r="N3264" s="91">
        <f>+PACKING!G3254</f>
        <v>0</v>
      </c>
      <c r="O3264" s="91">
        <f>+PACKING!H3254</f>
        <v>0</v>
      </c>
      <c r="P3264" s="90" t="s">
        <v>17</v>
      </c>
      <c r="Q3264" s="91">
        <f>+PACKING!J3254</f>
        <v>0</v>
      </c>
      <c r="R3264" s="93">
        <f>+PACKING!K3254</f>
        <v>0</v>
      </c>
      <c r="S3264" s="94" t="s">
        <v>74</v>
      </c>
      <c r="T3264" s="211"/>
      <c r="U3264" s="211"/>
      <c r="V3264" s="211"/>
      <c r="W3264" s="211"/>
      <c r="X3264" s="211"/>
      <c r="Y3264" s="211"/>
      <c r="Z3264" s="211"/>
      <c r="AA3264" s="211"/>
      <c r="AB3264" s="211"/>
      <c r="AC3264" s="211"/>
      <c r="AD3264" s="211"/>
      <c r="AE3264" s="211"/>
      <c r="AF3264" s="211"/>
      <c r="AG3264" s="211"/>
      <c r="AH3264" s="211"/>
      <c r="AI3264" s="211"/>
    </row>
    <row r="3265" spans="1:35" ht="18.75" x14ac:dyDescent="0.25">
      <c r="A3265" s="88">
        <f>+PACKING!C3255</f>
        <v>0</v>
      </c>
      <c r="B3265" s="89">
        <f>+PACKING!D3255</f>
        <v>0</v>
      </c>
      <c r="C3265" s="90">
        <f>+PACKING!F3255</f>
        <v>0</v>
      </c>
      <c r="D3265" s="90" t="str">
        <f t="shared" si="255"/>
        <v>0---0</v>
      </c>
      <c r="E3265" s="90" t="str">
        <f t="shared" si="256"/>
        <v>0---0</v>
      </c>
      <c r="F3265" s="91">
        <f>+PACKING!E3255</f>
        <v>0</v>
      </c>
      <c r="G3265" s="92">
        <f>+PACKING!I3255</f>
        <v>0</v>
      </c>
      <c r="H3265" s="91" t="s">
        <v>38</v>
      </c>
      <c r="I3265" s="90">
        <f t="shared" si="257"/>
        <v>0</v>
      </c>
      <c r="J3265" s="91">
        <f t="shared" si="258"/>
        <v>0</v>
      </c>
      <c r="K3265" s="90"/>
      <c r="L3265" s="92">
        <f>+PACKING!L3255</f>
        <v>0</v>
      </c>
      <c r="M3265" s="92">
        <f t="shared" si="259"/>
        <v>2</v>
      </c>
      <c r="N3265" s="91">
        <f>+PACKING!G3255</f>
        <v>0</v>
      </c>
      <c r="O3265" s="91">
        <f>+PACKING!H3255</f>
        <v>0</v>
      </c>
      <c r="P3265" s="90" t="s">
        <v>17</v>
      </c>
      <c r="Q3265" s="91">
        <f>+PACKING!J3255</f>
        <v>0</v>
      </c>
      <c r="R3265" s="93">
        <f>+PACKING!K3255</f>
        <v>0</v>
      </c>
      <c r="S3265" s="94" t="s">
        <v>74</v>
      </c>
      <c r="T3265" s="211"/>
      <c r="U3265" s="211"/>
      <c r="V3265" s="211"/>
      <c r="W3265" s="211"/>
      <c r="X3265" s="211"/>
      <c r="Y3265" s="211"/>
      <c r="Z3265" s="211"/>
      <c r="AA3265" s="211"/>
      <c r="AB3265" s="211"/>
      <c r="AC3265" s="211"/>
      <c r="AD3265" s="211"/>
      <c r="AE3265" s="211"/>
      <c r="AF3265" s="211"/>
      <c r="AG3265" s="211"/>
      <c r="AH3265" s="211"/>
      <c r="AI3265" s="211"/>
    </row>
    <row r="3266" spans="1:35" ht="18.75" x14ac:dyDescent="0.25">
      <c r="A3266" s="88">
        <f>+PACKING!C3256</f>
        <v>0</v>
      </c>
      <c r="B3266" s="89">
        <f>+PACKING!D3256</f>
        <v>0</v>
      </c>
      <c r="C3266" s="90">
        <f>+PACKING!F3256</f>
        <v>0</v>
      </c>
      <c r="D3266" s="90" t="str">
        <f t="shared" si="255"/>
        <v>0---0</v>
      </c>
      <c r="E3266" s="90" t="str">
        <f t="shared" si="256"/>
        <v>0---0</v>
      </c>
      <c r="F3266" s="91">
        <f>+PACKING!E3256</f>
        <v>0</v>
      </c>
      <c r="G3266" s="92">
        <f>+PACKING!I3256</f>
        <v>0</v>
      </c>
      <c r="H3266" s="91" t="s">
        <v>38</v>
      </c>
      <c r="I3266" s="90">
        <f t="shared" si="257"/>
        <v>0</v>
      </c>
      <c r="J3266" s="91">
        <f t="shared" si="258"/>
        <v>0</v>
      </c>
      <c r="K3266" s="90"/>
      <c r="L3266" s="92">
        <f>+PACKING!L3256</f>
        <v>0</v>
      </c>
      <c r="M3266" s="92">
        <f t="shared" si="259"/>
        <v>2</v>
      </c>
      <c r="N3266" s="91">
        <f>+PACKING!G3256</f>
        <v>0</v>
      </c>
      <c r="O3266" s="91">
        <f>+PACKING!H3256</f>
        <v>0</v>
      </c>
      <c r="P3266" s="90" t="s">
        <v>17</v>
      </c>
      <c r="Q3266" s="91">
        <f>+PACKING!J3256</f>
        <v>0</v>
      </c>
      <c r="R3266" s="93">
        <f>+PACKING!K3256</f>
        <v>0</v>
      </c>
      <c r="S3266" s="94" t="s">
        <v>74</v>
      </c>
      <c r="T3266" s="211"/>
      <c r="U3266" s="211"/>
      <c r="V3266" s="211"/>
      <c r="W3266" s="211"/>
      <c r="X3266" s="211"/>
      <c r="Y3266" s="211"/>
      <c r="Z3266" s="211"/>
      <c r="AA3266" s="211"/>
      <c r="AB3266" s="211"/>
      <c r="AC3266" s="211"/>
      <c r="AD3266" s="211"/>
      <c r="AE3266" s="211"/>
      <c r="AF3266" s="211"/>
      <c r="AG3266" s="211"/>
      <c r="AH3266" s="211"/>
      <c r="AI3266" s="211"/>
    </row>
    <row r="3267" spans="1:35" ht="18.75" x14ac:dyDescent="0.25">
      <c r="A3267" s="88">
        <f>+PACKING!C3257</f>
        <v>0</v>
      </c>
      <c r="B3267" s="89">
        <f>+PACKING!D3257</f>
        <v>0</v>
      </c>
      <c r="C3267" s="90">
        <f>+PACKING!F3257</f>
        <v>0</v>
      </c>
      <c r="D3267" s="90" t="str">
        <f t="shared" si="255"/>
        <v>0---0</v>
      </c>
      <c r="E3267" s="90" t="str">
        <f t="shared" si="256"/>
        <v>0---0</v>
      </c>
      <c r="F3267" s="91">
        <f>+PACKING!E3257</f>
        <v>0</v>
      </c>
      <c r="G3267" s="92">
        <f>+PACKING!I3257</f>
        <v>0</v>
      </c>
      <c r="H3267" s="91" t="s">
        <v>38</v>
      </c>
      <c r="I3267" s="90">
        <f t="shared" si="257"/>
        <v>0</v>
      </c>
      <c r="J3267" s="91">
        <f t="shared" si="258"/>
        <v>0</v>
      </c>
      <c r="K3267" s="90"/>
      <c r="L3267" s="92">
        <f>+PACKING!L3257</f>
        <v>0</v>
      </c>
      <c r="M3267" s="92">
        <f t="shared" si="259"/>
        <v>2</v>
      </c>
      <c r="N3267" s="91">
        <f>+PACKING!G3257</f>
        <v>0</v>
      </c>
      <c r="O3267" s="91">
        <f>+PACKING!H3257</f>
        <v>0</v>
      </c>
      <c r="P3267" s="90" t="s">
        <v>17</v>
      </c>
      <c r="Q3267" s="91">
        <f>+PACKING!J3257</f>
        <v>0</v>
      </c>
      <c r="R3267" s="93">
        <f>+PACKING!K3257</f>
        <v>0</v>
      </c>
      <c r="S3267" s="94" t="s">
        <v>74</v>
      </c>
      <c r="T3267" s="211"/>
      <c r="U3267" s="211"/>
      <c r="V3267" s="211"/>
      <c r="W3267" s="211"/>
      <c r="X3267" s="211"/>
      <c r="Y3267" s="211"/>
      <c r="Z3267" s="211"/>
      <c r="AA3267" s="211"/>
      <c r="AB3267" s="211"/>
      <c r="AC3267" s="211"/>
      <c r="AD3267" s="211"/>
      <c r="AE3267" s="211"/>
      <c r="AF3267" s="211"/>
      <c r="AG3267" s="211"/>
      <c r="AH3267" s="211"/>
      <c r="AI3267" s="211"/>
    </row>
    <row r="3268" spans="1:35" ht="18.75" x14ac:dyDescent="0.25">
      <c r="A3268" s="88">
        <f>+PACKING!C3258</f>
        <v>0</v>
      </c>
      <c r="B3268" s="89">
        <f>+PACKING!D3258</f>
        <v>0</v>
      </c>
      <c r="C3268" s="90">
        <f>+PACKING!F3258</f>
        <v>0</v>
      </c>
      <c r="D3268" s="90" t="str">
        <f t="shared" si="255"/>
        <v>0---0</v>
      </c>
      <c r="E3268" s="90" t="str">
        <f t="shared" si="256"/>
        <v>0---0</v>
      </c>
      <c r="F3268" s="91">
        <f>+PACKING!E3258</f>
        <v>0</v>
      </c>
      <c r="G3268" s="92">
        <f>+PACKING!I3258</f>
        <v>0</v>
      </c>
      <c r="H3268" s="91" t="s">
        <v>38</v>
      </c>
      <c r="I3268" s="90">
        <f t="shared" si="257"/>
        <v>0</v>
      </c>
      <c r="J3268" s="91">
        <f t="shared" si="258"/>
        <v>0</v>
      </c>
      <c r="K3268" s="90"/>
      <c r="L3268" s="92">
        <f>+PACKING!L3258</f>
        <v>0</v>
      </c>
      <c r="M3268" s="92">
        <f t="shared" si="259"/>
        <v>2</v>
      </c>
      <c r="N3268" s="91">
        <f>+PACKING!G3258</f>
        <v>0</v>
      </c>
      <c r="O3268" s="91">
        <f>+PACKING!H3258</f>
        <v>0</v>
      </c>
      <c r="P3268" s="90" t="s">
        <v>17</v>
      </c>
      <c r="Q3268" s="91">
        <f>+PACKING!J3258</f>
        <v>0</v>
      </c>
      <c r="R3268" s="93">
        <f>+PACKING!K3258</f>
        <v>0</v>
      </c>
      <c r="S3268" s="94" t="s">
        <v>74</v>
      </c>
      <c r="T3268" s="211"/>
      <c r="U3268" s="211"/>
      <c r="V3268" s="211"/>
      <c r="W3268" s="211"/>
      <c r="X3268" s="211"/>
      <c r="Y3268" s="211"/>
      <c r="Z3268" s="211"/>
      <c r="AA3268" s="211"/>
      <c r="AB3268" s="211"/>
      <c r="AC3268" s="211"/>
      <c r="AD3268" s="211"/>
      <c r="AE3268" s="211"/>
      <c r="AF3268" s="211"/>
      <c r="AG3268" s="211"/>
      <c r="AH3268" s="211"/>
      <c r="AI3268" s="211"/>
    </row>
    <row r="3269" spans="1:35" ht="18.75" x14ac:dyDescent="0.25">
      <c r="A3269" s="88">
        <f>+PACKING!C3259</f>
        <v>0</v>
      </c>
      <c r="B3269" s="89">
        <f>+PACKING!D3259</f>
        <v>0</v>
      </c>
      <c r="C3269" s="90">
        <f>+PACKING!F3259</f>
        <v>0</v>
      </c>
      <c r="D3269" s="90" t="str">
        <f t="shared" si="255"/>
        <v>0---0</v>
      </c>
      <c r="E3269" s="90" t="str">
        <f t="shared" si="256"/>
        <v>0---0</v>
      </c>
      <c r="F3269" s="91">
        <f>+PACKING!E3259</f>
        <v>0</v>
      </c>
      <c r="G3269" s="92">
        <f>+PACKING!I3259</f>
        <v>0</v>
      </c>
      <c r="H3269" s="91" t="s">
        <v>38</v>
      </c>
      <c r="I3269" s="90">
        <f t="shared" si="257"/>
        <v>0</v>
      </c>
      <c r="J3269" s="91">
        <f t="shared" si="258"/>
        <v>0</v>
      </c>
      <c r="K3269" s="90"/>
      <c r="L3269" s="92">
        <f>+PACKING!L3259</f>
        <v>0</v>
      </c>
      <c r="M3269" s="92">
        <f t="shared" si="259"/>
        <v>2</v>
      </c>
      <c r="N3269" s="91">
        <f>+PACKING!G3259</f>
        <v>0</v>
      </c>
      <c r="O3269" s="91">
        <f>+PACKING!H3259</f>
        <v>0</v>
      </c>
      <c r="P3269" s="90" t="s">
        <v>17</v>
      </c>
      <c r="Q3269" s="91">
        <f>+PACKING!J3259</f>
        <v>0</v>
      </c>
      <c r="R3269" s="93">
        <f>+PACKING!K3259</f>
        <v>0</v>
      </c>
      <c r="S3269" s="94" t="s">
        <v>74</v>
      </c>
      <c r="T3269" s="211"/>
      <c r="U3269" s="211"/>
      <c r="V3269" s="211"/>
      <c r="W3269" s="211"/>
      <c r="X3269" s="211"/>
      <c r="Y3269" s="211"/>
      <c r="Z3269" s="211"/>
      <c r="AA3269" s="211"/>
      <c r="AB3269" s="211"/>
      <c r="AC3269" s="211"/>
      <c r="AD3269" s="211"/>
      <c r="AE3269" s="211"/>
      <c r="AF3269" s="211"/>
      <c r="AG3269" s="211"/>
      <c r="AH3269" s="211"/>
      <c r="AI3269" s="211"/>
    </row>
    <row r="3270" spans="1:35" ht="18.75" x14ac:dyDescent="0.25">
      <c r="A3270" s="88">
        <f>+PACKING!C3260</f>
        <v>0</v>
      </c>
      <c r="B3270" s="89">
        <f>+PACKING!D3260</f>
        <v>0</v>
      </c>
      <c r="C3270" s="90">
        <f>+PACKING!F3260</f>
        <v>0</v>
      </c>
      <c r="D3270" s="90" t="str">
        <f t="shared" si="255"/>
        <v>0---0</v>
      </c>
      <c r="E3270" s="90" t="str">
        <f t="shared" si="256"/>
        <v>0---0</v>
      </c>
      <c r="F3270" s="91">
        <f>+PACKING!E3260</f>
        <v>0</v>
      </c>
      <c r="G3270" s="92">
        <f>+PACKING!I3260</f>
        <v>0</v>
      </c>
      <c r="H3270" s="91" t="s">
        <v>38</v>
      </c>
      <c r="I3270" s="90">
        <f t="shared" si="257"/>
        <v>0</v>
      </c>
      <c r="J3270" s="91">
        <f t="shared" si="258"/>
        <v>0</v>
      </c>
      <c r="K3270" s="90"/>
      <c r="L3270" s="92">
        <f>+PACKING!L3260</f>
        <v>0</v>
      </c>
      <c r="M3270" s="92">
        <f t="shared" si="259"/>
        <v>2</v>
      </c>
      <c r="N3270" s="91">
        <f>+PACKING!G3260</f>
        <v>0</v>
      </c>
      <c r="O3270" s="91">
        <f>+PACKING!H3260</f>
        <v>0</v>
      </c>
      <c r="P3270" s="90" t="s">
        <v>17</v>
      </c>
      <c r="Q3270" s="91">
        <f>+PACKING!J3260</f>
        <v>0</v>
      </c>
      <c r="R3270" s="93">
        <f>+PACKING!K3260</f>
        <v>0</v>
      </c>
      <c r="S3270" s="94" t="s">
        <v>74</v>
      </c>
      <c r="T3270" s="211"/>
      <c r="U3270" s="211"/>
      <c r="V3270" s="211"/>
      <c r="W3270" s="211"/>
      <c r="X3270" s="211"/>
      <c r="Y3270" s="211"/>
      <c r="Z3270" s="211"/>
      <c r="AA3270" s="211"/>
      <c r="AB3270" s="211"/>
      <c r="AC3270" s="211"/>
      <c r="AD3270" s="211"/>
      <c r="AE3270" s="211"/>
      <c r="AF3270" s="211"/>
      <c r="AG3270" s="211"/>
      <c r="AH3270" s="211"/>
      <c r="AI3270" s="211"/>
    </row>
    <row r="3271" spans="1:35" ht="18.75" x14ac:dyDescent="0.25">
      <c r="A3271" s="88">
        <f>+PACKING!C3261</f>
        <v>0</v>
      </c>
      <c r="B3271" s="89">
        <f>+PACKING!D3261</f>
        <v>0</v>
      </c>
      <c r="C3271" s="90">
        <f>+PACKING!F3261</f>
        <v>0</v>
      </c>
      <c r="D3271" s="90" t="str">
        <f t="shared" si="255"/>
        <v>0---0</v>
      </c>
      <c r="E3271" s="90" t="str">
        <f t="shared" si="256"/>
        <v>0---0</v>
      </c>
      <c r="F3271" s="91">
        <f>+PACKING!E3261</f>
        <v>0</v>
      </c>
      <c r="G3271" s="92">
        <f>+PACKING!I3261</f>
        <v>0</v>
      </c>
      <c r="H3271" s="91" t="s">
        <v>38</v>
      </c>
      <c r="I3271" s="90">
        <f t="shared" si="257"/>
        <v>0</v>
      </c>
      <c r="J3271" s="91">
        <f t="shared" si="258"/>
        <v>0</v>
      </c>
      <c r="K3271" s="90"/>
      <c r="L3271" s="92">
        <f>+PACKING!L3261</f>
        <v>0</v>
      </c>
      <c r="M3271" s="92">
        <f t="shared" si="259"/>
        <v>2</v>
      </c>
      <c r="N3271" s="91">
        <f>+PACKING!G3261</f>
        <v>0</v>
      </c>
      <c r="O3271" s="91">
        <f>+PACKING!H3261</f>
        <v>0</v>
      </c>
      <c r="P3271" s="90" t="s">
        <v>17</v>
      </c>
      <c r="Q3271" s="91">
        <f>+PACKING!J3261</f>
        <v>0</v>
      </c>
      <c r="R3271" s="93">
        <f>+PACKING!K3261</f>
        <v>0</v>
      </c>
      <c r="S3271" s="94" t="s">
        <v>74</v>
      </c>
      <c r="T3271" s="211"/>
      <c r="U3271" s="211"/>
      <c r="V3271" s="211"/>
      <c r="W3271" s="211"/>
      <c r="X3271" s="211"/>
      <c r="Y3271" s="211"/>
      <c r="Z3271" s="211"/>
      <c r="AA3271" s="211"/>
      <c r="AB3271" s="211"/>
      <c r="AC3271" s="211"/>
      <c r="AD3271" s="211"/>
      <c r="AE3271" s="211"/>
      <c r="AF3271" s="211"/>
      <c r="AG3271" s="211"/>
      <c r="AH3271" s="211"/>
      <c r="AI3271" s="211"/>
    </row>
    <row r="3272" spans="1:35" ht="18.75" x14ac:dyDescent="0.25">
      <c r="A3272" s="88">
        <f>+PACKING!C3262</f>
        <v>0</v>
      </c>
      <c r="B3272" s="89">
        <f>+PACKING!D3262</f>
        <v>0</v>
      </c>
      <c r="C3272" s="90">
        <f>+PACKING!F3262</f>
        <v>0</v>
      </c>
      <c r="D3272" s="90" t="str">
        <f t="shared" si="255"/>
        <v>0---0</v>
      </c>
      <c r="E3272" s="90" t="str">
        <f t="shared" si="256"/>
        <v>0---0</v>
      </c>
      <c r="F3272" s="91">
        <f>+PACKING!E3262</f>
        <v>0</v>
      </c>
      <c r="G3272" s="92">
        <f>+PACKING!I3262</f>
        <v>0</v>
      </c>
      <c r="H3272" s="91" t="s">
        <v>38</v>
      </c>
      <c r="I3272" s="90">
        <f t="shared" si="257"/>
        <v>0</v>
      </c>
      <c r="J3272" s="91">
        <f t="shared" si="258"/>
        <v>0</v>
      </c>
      <c r="K3272" s="90"/>
      <c r="L3272" s="92">
        <f>+PACKING!L3262</f>
        <v>0</v>
      </c>
      <c r="M3272" s="92">
        <f t="shared" si="259"/>
        <v>2</v>
      </c>
      <c r="N3272" s="91">
        <f>+PACKING!G3262</f>
        <v>0</v>
      </c>
      <c r="O3272" s="91">
        <f>+PACKING!H3262</f>
        <v>0</v>
      </c>
      <c r="P3272" s="90" t="s">
        <v>17</v>
      </c>
      <c r="Q3272" s="91">
        <f>+PACKING!J3262</f>
        <v>0</v>
      </c>
      <c r="R3272" s="93">
        <f>+PACKING!K3262</f>
        <v>0</v>
      </c>
      <c r="S3272" s="94" t="s">
        <v>74</v>
      </c>
      <c r="T3272" s="211"/>
      <c r="U3272" s="211"/>
      <c r="V3272" s="211"/>
      <c r="W3272" s="211"/>
      <c r="X3272" s="211"/>
      <c r="Y3272" s="211"/>
      <c r="Z3272" s="211"/>
      <c r="AA3272" s="211"/>
      <c r="AB3272" s="211"/>
      <c r="AC3272" s="211"/>
      <c r="AD3272" s="211"/>
      <c r="AE3272" s="211"/>
      <c r="AF3272" s="211"/>
      <c r="AG3272" s="211"/>
      <c r="AH3272" s="211"/>
      <c r="AI3272" s="211"/>
    </row>
    <row r="3273" spans="1:35" ht="18.75" x14ac:dyDescent="0.25">
      <c r="A3273" s="88">
        <f>+PACKING!C3263</f>
        <v>0</v>
      </c>
      <c r="B3273" s="89">
        <f>+PACKING!D3263</f>
        <v>0</v>
      </c>
      <c r="C3273" s="90">
        <f>+PACKING!F3263</f>
        <v>0</v>
      </c>
      <c r="D3273" s="90" t="str">
        <f t="shared" si="255"/>
        <v>0---0</v>
      </c>
      <c r="E3273" s="90" t="str">
        <f t="shared" si="256"/>
        <v>0---0</v>
      </c>
      <c r="F3273" s="91">
        <f>+PACKING!E3263</f>
        <v>0</v>
      </c>
      <c r="G3273" s="92">
        <f>+PACKING!I3263</f>
        <v>0</v>
      </c>
      <c r="H3273" s="91" t="s">
        <v>38</v>
      </c>
      <c r="I3273" s="90">
        <f t="shared" si="257"/>
        <v>0</v>
      </c>
      <c r="J3273" s="91">
        <f t="shared" si="258"/>
        <v>0</v>
      </c>
      <c r="K3273" s="90"/>
      <c r="L3273" s="92">
        <f>+PACKING!L3263</f>
        <v>0</v>
      </c>
      <c r="M3273" s="92">
        <f t="shared" si="259"/>
        <v>2</v>
      </c>
      <c r="N3273" s="91">
        <f>+PACKING!G3263</f>
        <v>0</v>
      </c>
      <c r="O3273" s="91">
        <f>+PACKING!H3263</f>
        <v>0</v>
      </c>
      <c r="P3273" s="90" t="s">
        <v>17</v>
      </c>
      <c r="Q3273" s="91">
        <f>+PACKING!J3263</f>
        <v>0</v>
      </c>
      <c r="R3273" s="93">
        <f>+PACKING!K3263</f>
        <v>0</v>
      </c>
      <c r="S3273" s="94" t="s">
        <v>74</v>
      </c>
      <c r="T3273" s="211"/>
      <c r="U3273" s="211"/>
      <c r="V3273" s="211"/>
      <c r="W3273" s="211"/>
      <c r="X3273" s="211"/>
      <c r="Y3273" s="211"/>
      <c r="Z3273" s="211"/>
      <c r="AA3273" s="211"/>
      <c r="AB3273" s="211"/>
      <c r="AC3273" s="211"/>
      <c r="AD3273" s="211"/>
      <c r="AE3273" s="211"/>
      <c r="AF3273" s="211"/>
      <c r="AG3273" s="211"/>
      <c r="AH3273" s="211"/>
      <c r="AI3273" s="211"/>
    </row>
    <row r="3274" spans="1:35" ht="18.75" x14ac:dyDescent="0.25">
      <c r="A3274" s="88">
        <f>+PACKING!C3264</f>
        <v>0</v>
      </c>
      <c r="B3274" s="89">
        <f>+PACKING!D3264</f>
        <v>0</v>
      </c>
      <c r="C3274" s="90">
        <f>+PACKING!F3264</f>
        <v>0</v>
      </c>
      <c r="D3274" s="90" t="str">
        <f t="shared" si="255"/>
        <v>0---0</v>
      </c>
      <c r="E3274" s="90" t="str">
        <f t="shared" si="256"/>
        <v>0---0</v>
      </c>
      <c r="F3274" s="91">
        <f>+PACKING!E3264</f>
        <v>0</v>
      </c>
      <c r="G3274" s="92">
        <f>+PACKING!I3264</f>
        <v>0</v>
      </c>
      <c r="H3274" s="91" t="s">
        <v>38</v>
      </c>
      <c r="I3274" s="90">
        <f t="shared" si="257"/>
        <v>0</v>
      </c>
      <c r="J3274" s="91">
        <f t="shared" si="258"/>
        <v>0</v>
      </c>
      <c r="K3274" s="90"/>
      <c r="L3274" s="92">
        <f>+PACKING!L3264</f>
        <v>0</v>
      </c>
      <c r="M3274" s="92">
        <f t="shared" si="259"/>
        <v>2</v>
      </c>
      <c r="N3274" s="91">
        <f>+PACKING!G3264</f>
        <v>0</v>
      </c>
      <c r="O3274" s="91">
        <f>+PACKING!H3264</f>
        <v>0</v>
      </c>
      <c r="P3274" s="90" t="s">
        <v>17</v>
      </c>
      <c r="Q3274" s="91">
        <f>+PACKING!J3264</f>
        <v>0</v>
      </c>
      <c r="R3274" s="93">
        <f>+PACKING!K3264</f>
        <v>0</v>
      </c>
      <c r="S3274" s="94" t="s">
        <v>74</v>
      </c>
      <c r="T3274" s="211"/>
      <c r="U3274" s="211"/>
      <c r="V3274" s="211"/>
      <c r="W3274" s="211"/>
      <c r="X3274" s="211"/>
      <c r="Y3274" s="211"/>
      <c r="Z3274" s="211"/>
      <c r="AA3274" s="211"/>
      <c r="AB3274" s="211"/>
      <c r="AC3274" s="211"/>
      <c r="AD3274" s="211"/>
      <c r="AE3274" s="211"/>
      <c r="AF3274" s="211"/>
      <c r="AG3274" s="211"/>
      <c r="AH3274" s="211"/>
      <c r="AI3274" s="211"/>
    </row>
    <row r="3275" spans="1:35" ht="18.75" x14ac:dyDescent="0.25">
      <c r="A3275" s="88">
        <f>+PACKING!C3265</f>
        <v>0</v>
      </c>
      <c r="B3275" s="89">
        <f>+PACKING!D3265</f>
        <v>0</v>
      </c>
      <c r="C3275" s="90">
        <f>+PACKING!F3265</f>
        <v>0</v>
      </c>
      <c r="D3275" s="90" t="str">
        <f t="shared" si="255"/>
        <v>0---0</v>
      </c>
      <c r="E3275" s="90" t="str">
        <f t="shared" si="256"/>
        <v>0---0</v>
      </c>
      <c r="F3275" s="91">
        <f>+PACKING!E3265</f>
        <v>0</v>
      </c>
      <c r="G3275" s="92">
        <f>+PACKING!I3265</f>
        <v>0</v>
      </c>
      <c r="H3275" s="91" t="s">
        <v>38</v>
      </c>
      <c r="I3275" s="90">
        <f t="shared" si="257"/>
        <v>0</v>
      </c>
      <c r="J3275" s="91">
        <f t="shared" si="258"/>
        <v>0</v>
      </c>
      <c r="K3275" s="90"/>
      <c r="L3275" s="92">
        <f>+PACKING!L3265</f>
        <v>0</v>
      </c>
      <c r="M3275" s="92">
        <f t="shared" si="259"/>
        <v>2</v>
      </c>
      <c r="N3275" s="91">
        <f>+PACKING!G3265</f>
        <v>0</v>
      </c>
      <c r="O3275" s="91">
        <f>+PACKING!H3265</f>
        <v>0</v>
      </c>
      <c r="P3275" s="90" t="s">
        <v>17</v>
      </c>
      <c r="Q3275" s="91">
        <f>+PACKING!J3265</f>
        <v>0</v>
      </c>
      <c r="R3275" s="93">
        <f>+PACKING!K3265</f>
        <v>0</v>
      </c>
      <c r="S3275" s="94" t="s">
        <v>74</v>
      </c>
      <c r="T3275" s="211"/>
      <c r="U3275" s="211"/>
      <c r="V3275" s="211"/>
      <c r="W3275" s="211"/>
      <c r="X3275" s="211"/>
      <c r="Y3275" s="211"/>
      <c r="Z3275" s="211"/>
      <c r="AA3275" s="211"/>
      <c r="AB3275" s="211"/>
      <c r="AC3275" s="211"/>
      <c r="AD3275" s="211"/>
      <c r="AE3275" s="211"/>
      <c r="AF3275" s="211"/>
      <c r="AG3275" s="211"/>
      <c r="AH3275" s="211"/>
      <c r="AI3275" s="211"/>
    </row>
    <row r="3276" spans="1:35" ht="18.75" x14ac:dyDescent="0.25">
      <c r="A3276" s="88">
        <f>+PACKING!C3266</f>
        <v>0</v>
      </c>
      <c r="B3276" s="89">
        <f>+PACKING!D3266</f>
        <v>0</v>
      </c>
      <c r="C3276" s="90">
        <f>+PACKING!F3266</f>
        <v>0</v>
      </c>
      <c r="D3276" s="90" t="str">
        <f t="shared" si="255"/>
        <v>0---0</v>
      </c>
      <c r="E3276" s="90" t="str">
        <f t="shared" si="256"/>
        <v>0---0</v>
      </c>
      <c r="F3276" s="91">
        <f>+PACKING!E3266</f>
        <v>0</v>
      </c>
      <c r="G3276" s="92">
        <f>+PACKING!I3266</f>
        <v>0</v>
      </c>
      <c r="H3276" s="91" t="s">
        <v>38</v>
      </c>
      <c r="I3276" s="90">
        <f t="shared" si="257"/>
        <v>0</v>
      </c>
      <c r="J3276" s="91">
        <f t="shared" si="258"/>
        <v>0</v>
      </c>
      <c r="K3276" s="90"/>
      <c r="L3276" s="92">
        <f>+PACKING!L3266</f>
        <v>0</v>
      </c>
      <c r="M3276" s="92">
        <f t="shared" si="259"/>
        <v>2</v>
      </c>
      <c r="N3276" s="91">
        <f>+PACKING!G3266</f>
        <v>0</v>
      </c>
      <c r="O3276" s="91">
        <f>+PACKING!H3266</f>
        <v>0</v>
      </c>
      <c r="P3276" s="90" t="s">
        <v>17</v>
      </c>
      <c r="Q3276" s="91">
        <f>+PACKING!J3266</f>
        <v>0</v>
      </c>
      <c r="R3276" s="93">
        <f>+PACKING!K3266</f>
        <v>0</v>
      </c>
      <c r="S3276" s="94" t="s">
        <v>74</v>
      </c>
      <c r="T3276" s="211"/>
      <c r="U3276" s="211"/>
      <c r="V3276" s="211"/>
      <c r="W3276" s="211"/>
      <c r="X3276" s="211"/>
      <c r="Y3276" s="211"/>
      <c r="Z3276" s="211"/>
      <c r="AA3276" s="211"/>
      <c r="AB3276" s="211"/>
      <c r="AC3276" s="211"/>
      <c r="AD3276" s="211"/>
      <c r="AE3276" s="211"/>
      <c r="AF3276" s="211"/>
      <c r="AG3276" s="211"/>
      <c r="AH3276" s="211"/>
      <c r="AI3276" s="211"/>
    </row>
    <row r="3277" spans="1:35" ht="18.75" x14ac:dyDescent="0.25">
      <c r="A3277" s="88">
        <f>+PACKING!C3267</f>
        <v>0</v>
      </c>
      <c r="B3277" s="89">
        <f>+PACKING!D3267</f>
        <v>0</v>
      </c>
      <c r="C3277" s="90">
        <f>+PACKING!F3267</f>
        <v>0</v>
      </c>
      <c r="D3277" s="90" t="str">
        <f t="shared" si="255"/>
        <v>0---0</v>
      </c>
      <c r="E3277" s="90" t="str">
        <f t="shared" si="256"/>
        <v>0---0</v>
      </c>
      <c r="F3277" s="91">
        <f>+PACKING!E3267</f>
        <v>0</v>
      </c>
      <c r="G3277" s="92">
        <f>+PACKING!I3267</f>
        <v>0</v>
      </c>
      <c r="H3277" s="91" t="s">
        <v>38</v>
      </c>
      <c r="I3277" s="90">
        <f t="shared" si="257"/>
        <v>0</v>
      </c>
      <c r="J3277" s="91">
        <f t="shared" si="258"/>
        <v>0</v>
      </c>
      <c r="K3277" s="90"/>
      <c r="L3277" s="92">
        <f>+PACKING!L3267</f>
        <v>0</v>
      </c>
      <c r="M3277" s="92">
        <f t="shared" si="259"/>
        <v>2</v>
      </c>
      <c r="N3277" s="91">
        <f>+PACKING!G3267</f>
        <v>0</v>
      </c>
      <c r="O3277" s="91">
        <f>+PACKING!H3267</f>
        <v>0</v>
      </c>
      <c r="P3277" s="90" t="s">
        <v>17</v>
      </c>
      <c r="Q3277" s="91">
        <f>+PACKING!J3267</f>
        <v>0</v>
      </c>
      <c r="R3277" s="93">
        <f>+PACKING!K3267</f>
        <v>0</v>
      </c>
      <c r="S3277" s="94" t="s">
        <v>74</v>
      </c>
      <c r="T3277" s="211"/>
      <c r="U3277" s="211"/>
      <c r="V3277" s="211"/>
      <c r="W3277" s="211"/>
      <c r="X3277" s="211"/>
      <c r="Y3277" s="211"/>
      <c r="Z3277" s="211"/>
      <c r="AA3277" s="211"/>
      <c r="AB3277" s="211"/>
      <c r="AC3277" s="211"/>
      <c r="AD3277" s="211"/>
      <c r="AE3277" s="211"/>
      <c r="AF3277" s="211"/>
      <c r="AG3277" s="211"/>
      <c r="AH3277" s="211"/>
      <c r="AI3277" s="211"/>
    </row>
    <row r="3278" spans="1:35" ht="18.75" x14ac:dyDescent="0.25">
      <c r="A3278" s="88">
        <f>+PACKING!C3268</f>
        <v>0</v>
      </c>
      <c r="B3278" s="89">
        <f>+PACKING!D3268</f>
        <v>0</v>
      </c>
      <c r="C3278" s="90">
        <f>+PACKING!F3268</f>
        <v>0</v>
      </c>
      <c r="D3278" s="90" t="str">
        <f t="shared" si="255"/>
        <v>0---0</v>
      </c>
      <c r="E3278" s="90" t="str">
        <f t="shared" si="256"/>
        <v>0---0</v>
      </c>
      <c r="F3278" s="91">
        <f>+PACKING!E3268</f>
        <v>0</v>
      </c>
      <c r="G3278" s="92">
        <f>+PACKING!I3268</f>
        <v>0</v>
      </c>
      <c r="H3278" s="91" t="s">
        <v>38</v>
      </c>
      <c r="I3278" s="90">
        <f t="shared" si="257"/>
        <v>0</v>
      </c>
      <c r="J3278" s="91">
        <f t="shared" si="258"/>
        <v>0</v>
      </c>
      <c r="K3278" s="90"/>
      <c r="L3278" s="92">
        <f>+PACKING!L3268</f>
        <v>0</v>
      </c>
      <c r="M3278" s="92">
        <f t="shared" si="259"/>
        <v>2</v>
      </c>
      <c r="N3278" s="91">
        <f>+PACKING!G3268</f>
        <v>0</v>
      </c>
      <c r="O3278" s="91">
        <f>+PACKING!H3268</f>
        <v>0</v>
      </c>
      <c r="P3278" s="90" t="s">
        <v>17</v>
      </c>
      <c r="Q3278" s="91">
        <f>+PACKING!J3268</f>
        <v>0</v>
      </c>
      <c r="R3278" s="93">
        <f>+PACKING!K3268</f>
        <v>0</v>
      </c>
      <c r="S3278" s="94" t="s">
        <v>74</v>
      </c>
      <c r="T3278" s="211"/>
      <c r="U3278" s="211"/>
      <c r="V3278" s="211"/>
      <c r="W3278" s="211"/>
      <c r="X3278" s="211"/>
      <c r="Y3278" s="211"/>
      <c r="Z3278" s="211"/>
      <c r="AA3278" s="211"/>
      <c r="AB3278" s="211"/>
      <c r="AC3278" s="211"/>
      <c r="AD3278" s="211"/>
      <c r="AE3278" s="211"/>
      <c r="AF3278" s="211"/>
      <c r="AG3278" s="211"/>
      <c r="AH3278" s="211"/>
      <c r="AI3278" s="211"/>
    </row>
    <row r="3279" spans="1:35" ht="18.75" x14ac:dyDescent="0.25">
      <c r="A3279" s="88">
        <f>+PACKING!C3269</f>
        <v>0</v>
      </c>
      <c r="B3279" s="89">
        <f>+PACKING!D3269</f>
        <v>0</v>
      </c>
      <c r="C3279" s="90">
        <f>+PACKING!F3269</f>
        <v>0</v>
      </c>
      <c r="D3279" s="90" t="str">
        <f t="shared" si="255"/>
        <v>0---0</v>
      </c>
      <c r="E3279" s="90" t="str">
        <f t="shared" si="256"/>
        <v>0---0</v>
      </c>
      <c r="F3279" s="91">
        <f>+PACKING!E3269</f>
        <v>0</v>
      </c>
      <c r="G3279" s="92">
        <f>+PACKING!I3269</f>
        <v>0</v>
      </c>
      <c r="H3279" s="91" t="s">
        <v>38</v>
      </c>
      <c r="I3279" s="90">
        <f t="shared" si="257"/>
        <v>0</v>
      </c>
      <c r="J3279" s="91">
        <f t="shared" si="258"/>
        <v>0</v>
      </c>
      <c r="K3279" s="90"/>
      <c r="L3279" s="92">
        <f>+PACKING!L3269</f>
        <v>0</v>
      </c>
      <c r="M3279" s="92">
        <f t="shared" si="259"/>
        <v>2</v>
      </c>
      <c r="N3279" s="91">
        <f>+PACKING!G3269</f>
        <v>0</v>
      </c>
      <c r="O3279" s="91">
        <f>+PACKING!H3269</f>
        <v>0</v>
      </c>
      <c r="P3279" s="90" t="s">
        <v>17</v>
      </c>
      <c r="Q3279" s="91">
        <f>+PACKING!J3269</f>
        <v>0</v>
      </c>
      <c r="R3279" s="93">
        <f>+PACKING!K3269</f>
        <v>0</v>
      </c>
      <c r="S3279" s="94" t="s">
        <v>74</v>
      </c>
      <c r="T3279" s="211"/>
      <c r="U3279" s="211"/>
      <c r="V3279" s="211"/>
      <c r="W3279" s="211"/>
      <c r="X3279" s="211"/>
      <c r="Y3279" s="211"/>
      <c r="Z3279" s="211"/>
      <c r="AA3279" s="211"/>
      <c r="AB3279" s="211"/>
      <c r="AC3279" s="211"/>
      <c r="AD3279" s="211"/>
      <c r="AE3279" s="211"/>
      <c r="AF3279" s="211"/>
      <c r="AG3279" s="211"/>
      <c r="AH3279" s="211"/>
      <c r="AI3279" s="211"/>
    </row>
    <row r="3280" spans="1:35" ht="18.75" x14ac:dyDescent="0.25">
      <c r="A3280" s="88">
        <f>+PACKING!C3270</f>
        <v>0</v>
      </c>
      <c r="B3280" s="89">
        <f>+PACKING!D3270</f>
        <v>0</v>
      </c>
      <c r="C3280" s="90">
        <f>+PACKING!F3270</f>
        <v>0</v>
      </c>
      <c r="D3280" s="90" t="str">
        <f t="shared" si="255"/>
        <v>0---0</v>
      </c>
      <c r="E3280" s="90" t="str">
        <f t="shared" si="256"/>
        <v>0---0</v>
      </c>
      <c r="F3280" s="91">
        <f>+PACKING!E3270</f>
        <v>0</v>
      </c>
      <c r="G3280" s="92">
        <f>+PACKING!I3270</f>
        <v>0</v>
      </c>
      <c r="H3280" s="91" t="s">
        <v>38</v>
      </c>
      <c r="I3280" s="90">
        <f t="shared" si="257"/>
        <v>0</v>
      </c>
      <c r="J3280" s="91">
        <f t="shared" si="258"/>
        <v>0</v>
      </c>
      <c r="K3280" s="90"/>
      <c r="L3280" s="92">
        <f>+PACKING!L3270</f>
        <v>0</v>
      </c>
      <c r="M3280" s="92">
        <f t="shared" si="259"/>
        <v>2</v>
      </c>
      <c r="N3280" s="91">
        <f>+PACKING!G3270</f>
        <v>0</v>
      </c>
      <c r="O3280" s="91">
        <f>+PACKING!H3270</f>
        <v>0</v>
      </c>
      <c r="P3280" s="90" t="s">
        <v>17</v>
      </c>
      <c r="Q3280" s="91">
        <f>+PACKING!J3270</f>
        <v>0</v>
      </c>
      <c r="R3280" s="93">
        <f>+PACKING!K3270</f>
        <v>0</v>
      </c>
      <c r="S3280" s="94" t="s">
        <v>74</v>
      </c>
      <c r="T3280" s="211"/>
      <c r="U3280" s="211"/>
      <c r="V3280" s="211"/>
      <c r="W3280" s="211"/>
      <c r="X3280" s="211"/>
      <c r="Y3280" s="211"/>
      <c r="Z3280" s="211"/>
      <c r="AA3280" s="211"/>
      <c r="AB3280" s="211"/>
      <c r="AC3280" s="211"/>
      <c r="AD3280" s="211"/>
      <c r="AE3280" s="211"/>
      <c r="AF3280" s="211"/>
      <c r="AG3280" s="211"/>
      <c r="AH3280" s="211"/>
      <c r="AI3280" s="211"/>
    </row>
    <row r="3281" spans="1:35" ht="18.75" x14ac:dyDescent="0.25">
      <c r="A3281" s="88">
        <f>+PACKING!C3271</f>
        <v>0</v>
      </c>
      <c r="B3281" s="89">
        <f>+PACKING!D3271</f>
        <v>0</v>
      </c>
      <c r="C3281" s="90">
        <f>+PACKING!F3271</f>
        <v>0</v>
      </c>
      <c r="D3281" s="90" t="str">
        <f t="shared" si="255"/>
        <v>0---0</v>
      </c>
      <c r="E3281" s="90" t="str">
        <f t="shared" si="256"/>
        <v>0---0</v>
      </c>
      <c r="F3281" s="91">
        <f>+PACKING!E3271</f>
        <v>0</v>
      </c>
      <c r="G3281" s="92">
        <f>+PACKING!I3271</f>
        <v>0</v>
      </c>
      <c r="H3281" s="91" t="s">
        <v>38</v>
      </c>
      <c r="I3281" s="90">
        <f t="shared" si="257"/>
        <v>0</v>
      </c>
      <c r="J3281" s="91">
        <f t="shared" si="258"/>
        <v>0</v>
      </c>
      <c r="K3281" s="90"/>
      <c r="L3281" s="92">
        <f>+PACKING!L3271</f>
        <v>0</v>
      </c>
      <c r="M3281" s="92">
        <f t="shared" si="259"/>
        <v>2</v>
      </c>
      <c r="N3281" s="91">
        <f>+PACKING!G3271</f>
        <v>0</v>
      </c>
      <c r="O3281" s="91">
        <f>+PACKING!H3271</f>
        <v>0</v>
      </c>
      <c r="P3281" s="90" t="s">
        <v>17</v>
      </c>
      <c r="Q3281" s="91">
        <f>+PACKING!J3271</f>
        <v>0</v>
      </c>
      <c r="R3281" s="93">
        <f>+PACKING!K3271</f>
        <v>0</v>
      </c>
      <c r="S3281" s="94" t="s">
        <v>74</v>
      </c>
      <c r="T3281" s="211"/>
      <c r="U3281" s="211"/>
      <c r="V3281" s="211"/>
      <c r="W3281" s="211"/>
      <c r="X3281" s="211"/>
      <c r="Y3281" s="211"/>
      <c r="Z3281" s="211"/>
      <c r="AA3281" s="211"/>
      <c r="AB3281" s="211"/>
      <c r="AC3281" s="211"/>
      <c r="AD3281" s="211"/>
      <c r="AE3281" s="211"/>
      <c r="AF3281" s="211"/>
      <c r="AG3281" s="211"/>
      <c r="AH3281" s="211"/>
      <c r="AI3281" s="211"/>
    </row>
    <row r="3282" spans="1:35" ht="18.75" x14ac:dyDescent="0.25">
      <c r="A3282" s="88">
        <f>+PACKING!C3272</f>
        <v>0</v>
      </c>
      <c r="B3282" s="89">
        <f>+PACKING!D3272</f>
        <v>0</v>
      </c>
      <c r="C3282" s="90">
        <f>+PACKING!F3272</f>
        <v>0</v>
      </c>
      <c r="D3282" s="90" t="str">
        <f t="shared" si="255"/>
        <v>0---0</v>
      </c>
      <c r="E3282" s="90" t="str">
        <f t="shared" si="256"/>
        <v>0---0</v>
      </c>
      <c r="F3282" s="91">
        <f>+PACKING!E3272</f>
        <v>0</v>
      </c>
      <c r="G3282" s="92">
        <f>+PACKING!I3272</f>
        <v>0</v>
      </c>
      <c r="H3282" s="91" t="s">
        <v>38</v>
      </c>
      <c r="I3282" s="90">
        <f t="shared" si="257"/>
        <v>0</v>
      </c>
      <c r="J3282" s="91">
        <f t="shared" si="258"/>
        <v>0</v>
      </c>
      <c r="K3282" s="90"/>
      <c r="L3282" s="92">
        <f>+PACKING!L3272</f>
        <v>0</v>
      </c>
      <c r="M3282" s="92">
        <f t="shared" si="259"/>
        <v>2</v>
      </c>
      <c r="N3282" s="91">
        <f>+PACKING!G3272</f>
        <v>0</v>
      </c>
      <c r="O3282" s="91">
        <f>+PACKING!H3272</f>
        <v>0</v>
      </c>
      <c r="P3282" s="90" t="s">
        <v>17</v>
      </c>
      <c r="Q3282" s="91">
        <f>+PACKING!J3272</f>
        <v>0</v>
      </c>
      <c r="R3282" s="93">
        <f>+PACKING!K3272</f>
        <v>0</v>
      </c>
      <c r="S3282" s="94" t="s">
        <v>74</v>
      </c>
      <c r="T3282" s="211"/>
      <c r="U3282" s="211"/>
      <c r="V3282" s="211"/>
      <c r="W3282" s="211"/>
      <c r="X3282" s="211"/>
      <c r="Y3282" s="211"/>
      <c r="Z3282" s="211"/>
      <c r="AA3282" s="211"/>
      <c r="AB3282" s="211"/>
      <c r="AC3282" s="211"/>
      <c r="AD3282" s="211"/>
      <c r="AE3282" s="211"/>
      <c r="AF3282" s="211"/>
      <c r="AG3282" s="211"/>
      <c r="AH3282" s="211"/>
      <c r="AI3282" s="211"/>
    </row>
    <row r="3283" spans="1:35" ht="18.75" x14ac:dyDescent="0.25">
      <c r="A3283" s="88">
        <f>+PACKING!C3273</f>
        <v>0</v>
      </c>
      <c r="B3283" s="89">
        <f>+PACKING!D3273</f>
        <v>0</v>
      </c>
      <c r="C3283" s="90">
        <f>+PACKING!F3273</f>
        <v>0</v>
      </c>
      <c r="D3283" s="90" t="str">
        <f t="shared" si="255"/>
        <v>0---0</v>
      </c>
      <c r="E3283" s="90" t="str">
        <f t="shared" si="256"/>
        <v>0---0</v>
      </c>
      <c r="F3283" s="91">
        <f>+PACKING!E3273</f>
        <v>0</v>
      </c>
      <c r="G3283" s="92">
        <f>+PACKING!I3273</f>
        <v>0</v>
      </c>
      <c r="H3283" s="91" t="s">
        <v>38</v>
      </c>
      <c r="I3283" s="90">
        <f t="shared" si="257"/>
        <v>0</v>
      </c>
      <c r="J3283" s="91">
        <f t="shared" si="258"/>
        <v>0</v>
      </c>
      <c r="K3283" s="90"/>
      <c r="L3283" s="92">
        <f>+PACKING!L3273</f>
        <v>0</v>
      </c>
      <c r="M3283" s="92">
        <f t="shared" si="259"/>
        <v>2</v>
      </c>
      <c r="N3283" s="91">
        <f>+PACKING!G3273</f>
        <v>0</v>
      </c>
      <c r="O3283" s="91">
        <f>+PACKING!H3273</f>
        <v>0</v>
      </c>
      <c r="P3283" s="90" t="s">
        <v>17</v>
      </c>
      <c r="Q3283" s="91">
        <f>+PACKING!J3273</f>
        <v>0</v>
      </c>
      <c r="R3283" s="93">
        <f>+PACKING!K3273</f>
        <v>0</v>
      </c>
      <c r="S3283" s="94" t="s">
        <v>74</v>
      </c>
      <c r="T3283" s="211"/>
      <c r="U3283" s="211"/>
      <c r="V3283" s="211"/>
      <c r="W3283" s="211"/>
      <c r="X3283" s="211"/>
      <c r="Y3283" s="211"/>
      <c r="Z3283" s="211"/>
      <c r="AA3283" s="211"/>
      <c r="AB3283" s="211"/>
      <c r="AC3283" s="211"/>
      <c r="AD3283" s="211"/>
      <c r="AE3283" s="211"/>
      <c r="AF3283" s="211"/>
      <c r="AG3283" s="211"/>
      <c r="AH3283" s="211"/>
      <c r="AI3283" s="211"/>
    </row>
    <row r="3284" spans="1:35" ht="18.75" x14ac:dyDescent="0.25">
      <c r="A3284" s="88">
        <f>+PACKING!C3274</f>
        <v>0</v>
      </c>
      <c r="B3284" s="89">
        <f>+PACKING!D3274</f>
        <v>0</v>
      </c>
      <c r="C3284" s="90">
        <f>+PACKING!F3274</f>
        <v>0</v>
      </c>
      <c r="D3284" s="90" t="str">
        <f t="shared" si="255"/>
        <v>0---0</v>
      </c>
      <c r="E3284" s="90" t="str">
        <f t="shared" si="256"/>
        <v>0---0</v>
      </c>
      <c r="F3284" s="91">
        <f>+PACKING!E3274</f>
        <v>0</v>
      </c>
      <c r="G3284" s="92">
        <f>+PACKING!I3274</f>
        <v>0</v>
      </c>
      <c r="H3284" s="91" t="s">
        <v>38</v>
      </c>
      <c r="I3284" s="90">
        <f t="shared" si="257"/>
        <v>0</v>
      </c>
      <c r="J3284" s="91">
        <f t="shared" si="258"/>
        <v>0</v>
      </c>
      <c r="K3284" s="90"/>
      <c r="L3284" s="92">
        <f>+PACKING!L3274</f>
        <v>0</v>
      </c>
      <c r="M3284" s="92">
        <f t="shared" si="259"/>
        <v>2</v>
      </c>
      <c r="N3284" s="91">
        <f>+PACKING!G3274</f>
        <v>0</v>
      </c>
      <c r="O3284" s="91">
        <f>+PACKING!H3274</f>
        <v>0</v>
      </c>
      <c r="P3284" s="90" t="s">
        <v>17</v>
      </c>
      <c r="Q3284" s="91">
        <f>+PACKING!J3274</f>
        <v>0</v>
      </c>
      <c r="R3284" s="93">
        <f>+PACKING!K3274</f>
        <v>0</v>
      </c>
      <c r="S3284" s="94" t="s">
        <v>74</v>
      </c>
      <c r="T3284" s="211"/>
      <c r="U3284" s="211"/>
      <c r="V3284" s="211"/>
      <c r="W3284" s="211"/>
      <c r="X3284" s="211"/>
      <c r="Y3284" s="211"/>
      <c r="Z3284" s="211"/>
      <c r="AA3284" s="211"/>
      <c r="AB3284" s="211"/>
      <c r="AC3284" s="211"/>
      <c r="AD3284" s="211"/>
      <c r="AE3284" s="211"/>
      <c r="AF3284" s="211"/>
      <c r="AG3284" s="211"/>
      <c r="AH3284" s="211"/>
      <c r="AI3284" s="211"/>
    </row>
    <row r="3285" spans="1:35" ht="18.75" x14ac:dyDescent="0.25">
      <c r="A3285" s="88">
        <f>+PACKING!C3275</f>
        <v>0</v>
      </c>
      <c r="B3285" s="89">
        <f>+PACKING!D3275</f>
        <v>0</v>
      </c>
      <c r="C3285" s="90">
        <f>+PACKING!F3275</f>
        <v>0</v>
      </c>
      <c r="D3285" s="90" t="str">
        <f t="shared" ref="D3285:D3348" si="260">+C3285&amp;H3285&amp;F3285</f>
        <v>0---0</v>
      </c>
      <c r="E3285" s="90" t="str">
        <f t="shared" ref="E3285:E3348" si="261">+N3285&amp;H3285&amp;O3285</f>
        <v>0---0</v>
      </c>
      <c r="F3285" s="91">
        <f>+PACKING!E3275</f>
        <v>0</v>
      </c>
      <c r="G3285" s="92">
        <f>+PACKING!I3275</f>
        <v>0</v>
      </c>
      <c r="H3285" s="91" t="s">
        <v>38</v>
      </c>
      <c r="I3285" s="90">
        <f t="shared" ref="I3285:I3348" si="262">+R3285</f>
        <v>0</v>
      </c>
      <c r="J3285" s="91">
        <f t="shared" ref="J3285:J3348" si="263">+Q3285</f>
        <v>0</v>
      </c>
      <c r="K3285" s="90"/>
      <c r="L3285" s="92">
        <f>+PACKING!L3275</f>
        <v>0</v>
      </c>
      <c r="M3285" s="92">
        <f t="shared" ref="M3285:M3348" si="264">+L3285+2</f>
        <v>2</v>
      </c>
      <c r="N3285" s="91">
        <f>+PACKING!G3275</f>
        <v>0</v>
      </c>
      <c r="O3285" s="91">
        <f>+PACKING!H3275</f>
        <v>0</v>
      </c>
      <c r="P3285" s="90" t="s">
        <v>17</v>
      </c>
      <c r="Q3285" s="91">
        <f>+PACKING!J3275</f>
        <v>0</v>
      </c>
      <c r="R3285" s="93">
        <f>+PACKING!K3275</f>
        <v>0</v>
      </c>
      <c r="S3285" s="94" t="s">
        <v>74</v>
      </c>
      <c r="T3285" s="211"/>
      <c r="U3285" s="211"/>
      <c r="V3285" s="211"/>
      <c r="W3285" s="211"/>
      <c r="X3285" s="211"/>
      <c r="Y3285" s="211"/>
      <c r="Z3285" s="211"/>
      <c r="AA3285" s="211"/>
      <c r="AB3285" s="211"/>
      <c r="AC3285" s="211"/>
      <c r="AD3285" s="211"/>
      <c r="AE3285" s="211"/>
      <c r="AF3285" s="211"/>
      <c r="AG3285" s="211"/>
      <c r="AH3285" s="211"/>
      <c r="AI3285" s="211"/>
    </row>
    <row r="3286" spans="1:35" ht="18.75" x14ac:dyDescent="0.25">
      <c r="A3286" s="88">
        <f>+PACKING!C3276</f>
        <v>0</v>
      </c>
      <c r="B3286" s="89">
        <f>+PACKING!D3276</f>
        <v>0</v>
      </c>
      <c r="C3286" s="90">
        <f>+PACKING!F3276</f>
        <v>0</v>
      </c>
      <c r="D3286" s="90" t="str">
        <f t="shared" si="260"/>
        <v>0---0</v>
      </c>
      <c r="E3286" s="90" t="str">
        <f t="shared" si="261"/>
        <v>0---0</v>
      </c>
      <c r="F3286" s="91">
        <f>+PACKING!E3276</f>
        <v>0</v>
      </c>
      <c r="G3286" s="92">
        <f>+PACKING!I3276</f>
        <v>0</v>
      </c>
      <c r="H3286" s="91" t="s">
        <v>38</v>
      </c>
      <c r="I3286" s="90">
        <f t="shared" si="262"/>
        <v>0</v>
      </c>
      <c r="J3286" s="91">
        <f t="shared" si="263"/>
        <v>0</v>
      </c>
      <c r="K3286" s="90"/>
      <c r="L3286" s="92">
        <f>+PACKING!L3276</f>
        <v>0</v>
      </c>
      <c r="M3286" s="92">
        <f t="shared" si="264"/>
        <v>2</v>
      </c>
      <c r="N3286" s="91">
        <f>+PACKING!G3276</f>
        <v>0</v>
      </c>
      <c r="O3286" s="91">
        <f>+PACKING!H3276</f>
        <v>0</v>
      </c>
      <c r="P3286" s="90" t="s">
        <v>17</v>
      </c>
      <c r="Q3286" s="91">
        <f>+PACKING!J3276</f>
        <v>0</v>
      </c>
      <c r="R3286" s="93">
        <f>+PACKING!K3276</f>
        <v>0</v>
      </c>
      <c r="S3286" s="94" t="s">
        <v>74</v>
      </c>
      <c r="T3286" s="211"/>
      <c r="U3286" s="211"/>
      <c r="V3286" s="211"/>
      <c r="W3286" s="211"/>
      <c r="X3286" s="211"/>
      <c r="Y3286" s="211"/>
      <c r="Z3286" s="211"/>
      <c r="AA3286" s="211"/>
      <c r="AB3286" s="211"/>
      <c r="AC3286" s="211"/>
      <c r="AD3286" s="211"/>
      <c r="AE3286" s="211"/>
      <c r="AF3286" s="211"/>
      <c r="AG3286" s="211"/>
      <c r="AH3286" s="211"/>
      <c r="AI3286" s="211"/>
    </row>
    <row r="3287" spans="1:35" ht="18.75" x14ac:dyDescent="0.25">
      <c r="A3287" s="88">
        <f>+PACKING!C3277</f>
        <v>0</v>
      </c>
      <c r="B3287" s="89">
        <f>+PACKING!D3277</f>
        <v>0</v>
      </c>
      <c r="C3287" s="90">
        <f>+PACKING!F3277</f>
        <v>0</v>
      </c>
      <c r="D3287" s="90" t="str">
        <f t="shared" si="260"/>
        <v>0---0</v>
      </c>
      <c r="E3287" s="90" t="str">
        <f t="shared" si="261"/>
        <v>0---0</v>
      </c>
      <c r="F3287" s="91">
        <f>+PACKING!E3277</f>
        <v>0</v>
      </c>
      <c r="G3287" s="92">
        <f>+PACKING!I3277</f>
        <v>0</v>
      </c>
      <c r="H3287" s="91" t="s">
        <v>38</v>
      </c>
      <c r="I3287" s="90">
        <f t="shared" si="262"/>
        <v>0</v>
      </c>
      <c r="J3287" s="91">
        <f t="shared" si="263"/>
        <v>0</v>
      </c>
      <c r="K3287" s="90"/>
      <c r="L3287" s="92">
        <f>+PACKING!L3277</f>
        <v>0</v>
      </c>
      <c r="M3287" s="92">
        <f t="shared" si="264"/>
        <v>2</v>
      </c>
      <c r="N3287" s="91">
        <f>+PACKING!G3277</f>
        <v>0</v>
      </c>
      <c r="O3287" s="91">
        <f>+PACKING!H3277</f>
        <v>0</v>
      </c>
      <c r="P3287" s="90" t="s">
        <v>17</v>
      </c>
      <c r="Q3287" s="91">
        <f>+PACKING!J3277</f>
        <v>0</v>
      </c>
      <c r="R3287" s="93">
        <f>+PACKING!K3277</f>
        <v>0</v>
      </c>
      <c r="S3287" s="94" t="s">
        <v>74</v>
      </c>
      <c r="T3287" s="211"/>
      <c r="U3287" s="211"/>
      <c r="V3287" s="211"/>
      <c r="W3287" s="211"/>
      <c r="X3287" s="211"/>
      <c r="Y3287" s="211"/>
      <c r="Z3287" s="211"/>
      <c r="AA3287" s="211"/>
      <c r="AB3287" s="211"/>
      <c r="AC3287" s="211"/>
      <c r="AD3287" s="211"/>
      <c r="AE3287" s="211"/>
      <c r="AF3287" s="211"/>
      <c r="AG3287" s="211"/>
      <c r="AH3287" s="211"/>
      <c r="AI3287" s="211"/>
    </row>
    <row r="3288" spans="1:35" ht="18.75" x14ac:dyDescent="0.25">
      <c r="A3288" s="88">
        <f>+PACKING!C3278</f>
        <v>0</v>
      </c>
      <c r="B3288" s="89">
        <f>+PACKING!D3278</f>
        <v>0</v>
      </c>
      <c r="C3288" s="90">
        <f>+PACKING!F3278</f>
        <v>0</v>
      </c>
      <c r="D3288" s="90" t="str">
        <f t="shared" si="260"/>
        <v>0---0</v>
      </c>
      <c r="E3288" s="90" t="str">
        <f t="shared" si="261"/>
        <v>0---0</v>
      </c>
      <c r="F3288" s="91">
        <f>+PACKING!E3278</f>
        <v>0</v>
      </c>
      <c r="G3288" s="92">
        <f>+PACKING!I3278</f>
        <v>0</v>
      </c>
      <c r="H3288" s="91" t="s">
        <v>38</v>
      </c>
      <c r="I3288" s="90">
        <f t="shared" si="262"/>
        <v>0</v>
      </c>
      <c r="J3288" s="91">
        <f t="shared" si="263"/>
        <v>0</v>
      </c>
      <c r="K3288" s="90"/>
      <c r="L3288" s="92">
        <f>+PACKING!L3278</f>
        <v>0</v>
      </c>
      <c r="M3288" s="92">
        <f t="shared" si="264"/>
        <v>2</v>
      </c>
      <c r="N3288" s="91">
        <f>+PACKING!G3278</f>
        <v>0</v>
      </c>
      <c r="O3288" s="91">
        <f>+PACKING!H3278</f>
        <v>0</v>
      </c>
      <c r="P3288" s="90" t="s">
        <v>17</v>
      </c>
      <c r="Q3288" s="91">
        <f>+PACKING!J3278</f>
        <v>0</v>
      </c>
      <c r="R3288" s="93">
        <f>+PACKING!K3278</f>
        <v>0</v>
      </c>
      <c r="S3288" s="94" t="s">
        <v>74</v>
      </c>
      <c r="T3288" s="211"/>
      <c r="U3288" s="211"/>
      <c r="V3288" s="211"/>
      <c r="W3288" s="211"/>
      <c r="X3288" s="211"/>
      <c r="Y3288" s="211"/>
      <c r="Z3288" s="211"/>
      <c r="AA3288" s="211"/>
      <c r="AB3288" s="211"/>
      <c r="AC3288" s="211"/>
      <c r="AD3288" s="211"/>
      <c r="AE3288" s="211"/>
      <c r="AF3288" s="211"/>
      <c r="AG3288" s="211"/>
      <c r="AH3288" s="211"/>
      <c r="AI3288" s="211"/>
    </row>
    <row r="3289" spans="1:35" ht="18.75" x14ac:dyDescent="0.25">
      <c r="A3289" s="88">
        <f>+PACKING!C3279</f>
        <v>0</v>
      </c>
      <c r="B3289" s="89">
        <f>+PACKING!D3279</f>
        <v>0</v>
      </c>
      <c r="C3289" s="90">
        <f>+PACKING!F3279</f>
        <v>0</v>
      </c>
      <c r="D3289" s="90" t="str">
        <f t="shared" si="260"/>
        <v>0---0</v>
      </c>
      <c r="E3289" s="90" t="str">
        <f t="shared" si="261"/>
        <v>0---0</v>
      </c>
      <c r="F3289" s="91">
        <f>+PACKING!E3279</f>
        <v>0</v>
      </c>
      <c r="G3289" s="92">
        <f>+PACKING!I3279</f>
        <v>0</v>
      </c>
      <c r="H3289" s="91" t="s">
        <v>38</v>
      </c>
      <c r="I3289" s="90">
        <f t="shared" si="262"/>
        <v>0</v>
      </c>
      <c r="J3289" s="91">
        <f t="shared" si="263"/>
        <v>0</v>
      </c>
      <c r="K3289" s="90"/>
      <c r="L3289" s="92">
        <f>+PACKING!L3279</f>
        <v>0</v>
      </c>
      <c r="M3289" s="92">
        <f t="shared" si="264"/>
        <v>2</v>
      </c>
      <c r="N3289" s="91">
        <f>+PACKING!G3279</f>
        <v>0</v>
      </c>
      <c r="O3289" s="91">
        <f>+PACKING!H3279</f>
        <v>0</v>
      </c>
      <c r="P3289" s="90" t="s">
        <v>17</v>
      </c>
      <c r="Q3289" s="91">
        <f>+PACKING!J3279</f>
        <v>0</v>
      </c>
      <c r="R3289" s="93">
        <f>+PACKING!K3279</f>
        <v>0</v>
      </c>
      <c r="S3289" s="94" t="s">
        <v>74</v>
      </c>
      <c r="T3289" s="211"/>
      <c r="U3289" s="211"/>
      <c r="V3289" s="211"/>
      <c r="W3289" s="211"/>
      <c r="X3289" s="211"/>
      <c r="Y3289" s="211"/>
      <c r="Z3289" s="211"/>
      <c r="AA3289" s="211"/>
      <c r="AB3289" s="211"/>
      <c r="AC3289" s="211"/>
      <c r="AD3289" s="211"/>
      <c r="AE3289" s="211"/>
      <c r="AF3289" s="211"/>
      <c r="AG3289" s="211"/>
      <c r="AH3289" s="211"/>
      <c r="AI3289" s="211"/>
    </row>
    <row r="3290" spans="1:35" ht="18.75" x14ac:dyDescent="0.25">
      <c r="A3290" s="88">
        <f>+PACKING!C3280</f>
        <v>0</v>
      </c>
      <c r="B3290" s="89">
        <f>+PACKING!D3280</f>
        <v>0</v>
      </c>
      <c r="C3290" s="90">
        <f>+PACKING!F3280</f>
        <v>0</v>
      </c>
      <c r="D3290" s="90" t="str">
        <f t="shared" si="260"/>
        <v>0---0</v>
      </c>
      <c r="E3290" s="90" t="str">
        <f t="shared" si="261"/>
        <v>0---0</v>
      </c>
      <c r="F3290" s="91">
        <f>+PACKING!E3280</f>
        <v>0</v>
      </c>
      <c r="G3290" s="92">
        <f>+PACKING!I3280</f>
        <v>0</v>
      </c>
      <c r="H3290" s="91" t="s">
        <v>38</v>
      </c>
      <c r="I3290" s="90">
        <f t="shared" si="262"/>
        <v>0</v>
      </c>
      <c r="J3290" s="91">
        <f t="shared" si="263"/>
        <v>0</v>
      </c>
      <c r="K3290" s="90"/>
      <c r="L3290" s="92">
        <f>+PACKING!L3280</f>
        <v>0</v>
      </c>
      <c r="M3290" s="92">
        <f t="shared" si="264"/>
        <v>2</v>
      </c>
      <c r="N3290" s="91">
        <f>+PACKING!G3280</f>
        <v>0</v>
      </c>
      <c r="O3290" s="91">
        <f>+PACKING!H3280</f>
        <v>0</v>
      </c>
      <c r="P3290" s="90" t="s">
        <v>17</v>
      </c>
      <c r="Q3290" s="91">
        <f>+PACKING!J3280</f>
        <v>0</v>
      </c>
      <c r="R3290" s="93">
        <f>+PACKING!K3280</f>
        <v>0</v>
      </c>
      <c r="S3290" s="94" t="s">
        <v>74</v>
      </c>
      <c r="T3290" s="211"/>
      <c r="U3290" s="211"/>
      <c r="V3290" s="211"/>
      <c r="W3290" s="211"/>
      <c r="X3290" s="211"/>
      <c r="Y3290" s="211"/>
      <c r="Z3290" s="211"/>
      <c r="AA3290" s="211"/>
      <c r="AB3290" s="211"/>
      <c r="AC3290" s="211"/>
      <c r="AD3290" s="211"/>
      <c r="AE3290" s="211"/>
      <c r="AF3290" s="211"/>
      <c r="AG3290" s="211"/>
      <c r="AH3290" s="211"/>
      <c r="AI3290" s="211"/>
    </row>
    <row r="3291" spans="1:35" ht="18.75" x14ac:dyDescent="0.25">
      <c r="A3291" s="88">
        <f>+PACKING!C3281</f>
        <v>0</v>
      </c>
      <c r="B3291" s="89">
        <f>+PACKING!D3281</f>
        <v>0</v>
      </c>
      <c r="C3291" s="90">
        <f>+PACKING!F3281</f>
        <v>0</v>
      </c>
      <c r="D3291" s="90" t="str">
        <f t="shared" si="260"/>
        <v>0---0</v>
      </c>
      <c r="E3291" s="90" t="str">
        <f t="shared" si="261"/>
        <v>0---0</v>
      </c>
      <c r="F3291" s="91">
        <f>+PACKING!E3281</f>
        <v>0</v>
      </c>
      <c r="G3291" s="92">
        <f>+PACKING!I3281</f>
        <v>0</v>
      </c>
      <c r="H3291" s="91" t="s">
        <v>38</v>
      </c>
      <c r="I3291" s="90">
        <f t="shared" si="262"/>
        <v>0</v>
      </c>
      <c r="J3291" s="91">
        <f t="shared" si="263"/>
        <v>0</v>
      </c>
      <c r="K3291" s="90"/>
      <c r="L3291" s="92">
        <f>+PACKING!L3281</f>
        <v>0</v>
      </c>
      <c r="M3291" s="92">
        <f t="shared" si="264"/>
        <v>2</v>
      </c>
      <c r="N3291" s="91">
        <f>+PACKING!G3281</f>
        <v>0</v>
      </c>
      <c r="O3291" s="91">
        <f>+PACKING!H3281</f>
        <v>0</v>
      </c>
      <c r="P3291" s="90" t="s">
        <v>17</v>
      </c>
      <c r="Q3291" s="91">
        <f>+PACKING!J3281</f>
        <v>0</v>
      </c>
      <c r="R3291" s="93">
        <f>+PACKING!K3281</f>
        <v>0</v>
      </c>
      <c r="S3291" s="94" t="s">
        <v>74</v>
      </c>
      <c r="T3291" s="211"/>
      <c r="U3291" s="211"/>
      <c r="V3291" s="211"/>
      <c r="W3291" s="211"/>
      <c r="X3291" s="211"/>
      <c r="Y3291" s="211"/>
      <c r="Z3291" s="211"/>
      <c r="AA3291" s="211"/>
      <c r="AB3291" s="211"/>
      <c r="AC3291" s="211"/>
      <c r="AD3291" s="211"/>
      <c r="AE3291" s="211"/>
      <c r="AF3291" s="211"/>
      <c r="AG3291" s="211"/>
      <c r="AH3291" s="211"/>
      <c r="AI3291" s="211"/>
    </row>
    <row r="3292" spans="1:35" ht="18.75" x14ac:dyDescent="0.25">
      <c r="A3292" s="88">
        <f>+PACKING!C3282</f>
        <v>0</v>
      </c>
      <c r="B3292" s="89">
        <f>+PACKING!D3282</f>
        <v>0</v>
      </c>
      <c r="C3292" s="90">
        <f>+PACKING!F3282</f>
        <v>0</v>
      </c>
      <c r="D3292" s="90" t="str">
        <f t="shared" si="260"/>
        <v>0---0</v>
      </c>
      <c r="E3292" s="90" t="str">
        <f t="shared" si="261"/>
        <v>0---0</v>
      </c>
      <c r="F3292" s="91">
        <f>+PACKING!E3282</f>
        <v>0</v>
      </c>
      <c r="G3292" s="92">
        <f>+PACKING!I3282</f>
        <v>0</v>
      </c>
      <c r="H3292" s="91" t="s">
        <v>38</v>
      </c>
      <c r="I3292" s="90">
        <f t="shared" si="262"/>
        <v>0</v>
      </c>
      <c r="J3292" s="91">
        <f t="shared" si="263"/>
        <v>0</v>
      </c>
      <c r="K3292" s="90"/>
      <c r="L3292" s="92">
        <f>+PACKING!L3282</f>
        <v>0</v>
      </c>
      <c r="M3292" s="92">
        <f t="shared" si="264"/>
        <v>2</v>
      </c>
      <c r="N3292" s="91">
        <f>+PACKING!G3282</f>
        <v>0</v>
      </c>
      <c r="O3292" s="91">
        <f>+PACKING!H3282</f>
        <v>0</v>
      </c>
      <c r="P3292" s="90" t="s">
        <v>17</v>
      </c>
      <c r="Q3292" s="91">
        <f>+PACKING!J3282</f>
        <v>0</v>
      </c>
      <c r="R3292" s="93">
        <f>+PACKING!K3282</f>
        <v>0</v>
      </c>
      <c r="S3292" s="94" t="s">
        <v>74</v>
      </c>
      <c r="T3292" s="211"/>
      <c r="U3292" s="211"/>
      <c r="V3292" s="211"/>
      <c r="W3292" s="211"/>
      <c r="X3292" s="211"/>
      <c r="Y3292" s="211"/>
      <c r="Z3292" s="211"/>
      <c r="AA3292" s="211"/>
      <c r="AB3292" s="211"/>
      <c r="AC3292" s="211"/>
      <c r="AD3292" s="211"/>
      <c r="AE3292" s="211"/>
      <c r="AF3292" s="211"/>
      <c r="AG3292" s="211"/>
      <c r="AH3292" s="211"/>
      <c r="AI3292" s="211"/>
    </row>
    <row r="3293" spans="1:35" ht="18.75" x14ac:dyDescent="0.25">
      <c r="A3293" s="88">
        <f>+PACKING!C3283</f>
        <v>0</v>
      </c>
      <c r="B3293" s="89">
        <f>+PACKING!D3283</f>
        <v>0</v>
      </c>
      <c r="C3293" s="90">
        <f>+PACKING!F3283</f>
        <v>0</v>
      </c>
      <c r="D3293" s="90" t="str">
        <f t="shared" si="260"/>
        <v>0---0</v>
      </c>
      <c r="E3293" s="90" t="str">
        <f t="shared" si="261"/>
        <v>0---0</v>
      </c>
      <c r="F3293" s="91">
        <f>+PACKING!E3283</f>
        <v>0</v>
      </c>
      <c r="G3293" s="92">
        <f>+PACKING!I3283</f>
        <v>0</v>
      </c>
      <c r="H3293" s="91" t="s">
        <v>38</v>
      </c>
      <c r="I3293" s="90">
        <f t="shared" si="262"/>
        <v>0</v>
      </c>
      <c r="J3293" s="91">
        <f t="shared" si="263"/>
        <v>0</v>
      </c>
      <c r="K3293" s="90"/>
      <c r="L3293" s="92">
        <f>+PACKING!L3283</f>
        <v>0</v>
      </c>
      <c r="M3293" s="92">
        <f t="shared" si="264"/>
        <v>2</v>
      </c>
      <c r="N3293" s="91">
        <f>+PACKING!G3283</f>
        <v>0</v>
      </c>
      <c r="O3293" s="91">
        <f>+PACKING!H3283</f>
        <v>0</v>
      </c>
      <c r="P3293" s="90" t="s">
        <v>17</v>
      </c>
      <c r="Q3293" s="91">
        <f>+PACKING!J3283</f>
        <v>0</v>
      </c>
      <c r="R3293" s="93">
        <f>+PACKING!K3283</f>
        <v>0</v>
      </c>
      <c r="S3293" s="94" t="s">
        <v>74</v>
      </c>
      <c r="T3293" s="211"/>
      <c r="U3293" s="211"/>
      <c r="V3293" s="211"/>
      <c r="W3293" s="211"/>
      <c r="X3293" s="211"/>
      <c r="Y3293" s="211"/>
      <c r="Z3293" s="211"/>
      <c r="AA3293" s="211"/>
      <c r="AB3293" s="211"/>
      <c r="AC3293" s="211"/>
      <c r="AD3293" s="211"/>
      <c r="AE3293" s="211"/>
      <c r="AF3293" s="211"/>
      <c r="AG3293" s="211"/>
      <c r="AH3293" s="211"/>
      <c r="AI3293" s="211"/>
    </row>
    <row r="3294" spans="1:35" ht="18.75" x14ac:dyDescent="0.25">
      <c r="A3294" s="88">
        <f>+PACKING!C3284</f>
        <v>0</v>
      </c>
      <c r="B3294" s="89">
        <f>+PACKING!D3284</f>
        <v>0</v>
      </c>
      <c r="C3294" s="90">
        <f>+PACKING!F3284</f>
        <v>0</v>
      </c>
      <c r="D3294" s="90" t="str">
        <f t="shared" si="260"/>
        <v>0---0</v>
      </c>
      <c r="E3294" s="90" t="str">
        <f t="shared" si="261"/>
        <v>0---0</v>
      </c>
      <c r="F3294" s="91">
        <f>+PACKING!E3284</f>
        <v>0</v>
      </c>
      <c r="G3294" s="92">
        <f>+PACKING!I3284</f>
        <v>0</v>
      </c>
      <c r="H3294" s="91" t="s">
        <v>38</v>
      </c>
      <c r="I3294" s="90">
        <f t="shared" si="262"/>
        <v>0</v>
      </c>
      <c r="J3294" s="91">
        <f t="shared" si="263"/>
        <v>0</v>
      </c>
      <c r="K3294" s="90"/>
      <c r="L3294" s="92">
        <f>+PACKING!L3284</f>
        <v>0</v>
      </c>
      <c r="M3294" s="92">
        <f t="shared" si="264"/>
        <v>2</v>
      </c>
      <c r="N3294" s="91">
        <f>+PACKING!G3284</f>
        <v>0</v>
      </c>
      <c r="O3294" s="91">
        <f>+PACKING!H3284</f>
        <v>0</v>
      </c>
      <c r="P3294" s="90" t="s">
        <v>17</v>
      </c>
      <c r="Q3294" s="91">
        <f>+PACKING!J3284</f>
        <v>0</v>
      </c>
      <c r="R3294" s="93">
        <f>+PACKING!K3284</f>
        <v>0</v>
      </c>
      <c r="S3294" s="94" t="s">
        <v>74</v>
      </c>
      <c r="T3294" s="211"/>
      <c r="U3294" s="211"/>
      <c r="V3294" s="211"/>
      <c r="W3294" s="211"/>
      <c r="X3294" s="211"/>
      <c r="Y3294" s="211"/>
      <c r="Z3294" s="211"/>
      <c r="AA3294" s="211"/>
      <c r="AB3294" s="211"/>
      <c r="AC3294" s="211"/>
      <c r="AD3294" s="211"/>
      <c r="AE3294" s="211"/>
      <c r="AF3294" s="211"/>
      <c r="AG3294" s="211"/>
      <c r="AH3294" s="211"/>
      <c r="AI3294" s="211"/>
    </row>
    <row r="3295" spans="1:35" ht="18.75" x14ac:dyDescent="0.25">
      <c r="A3295" s="88">
        <f>+PACKING!C3285</f>
        <v>0</v>
      </c>
      <c r="B3295" s="89">
        <f>+PACKING!D3285</f>
        <v>0</v>
      </c>
      <c r="C3295" s="90">
        <f>+PACKING!F3285</f>
        <v>0</v>
      </c>
      <c r="D3295" s="90" t="str">
        <f t="shared" si="260"/>
        <v>0---0</v>
      </c>
      <c r="E3295" s="90" t="str">
        <f t="shared" si="261"/>
        <v>0---0</v>
      </c>
      <c r="F3295" s="91">
        <f>+PACKING!E3285</f>
        <v>0</v>
      </c>
      <c r="G3295" s="92">
        <f>+PACKING!I3285</f>
        <v>0</v>
      </c>
      <c r="H3295" s="91" t="s">
        <v>38</v>
      </c>
      <c r="I3295" s="90">
        <f t="shared" si="262"/>
        <v>0</v>
      </c>
      <c r="J3295" s="91">
        <f t="shared" si="263"/>
        <v>0</v>
      </c>
      <c r="K3295" s="90"/>
      <c r="L3295" s="92">
        <f>+PACKING!L3285</f>
        <v>0</v>
      </c>
      <c r="M3295" s="92">
        <f t="shared" si="264"/>
        <v>2</v>
      </c>
      <c r="N3295" s="91">
        <f>+PACKING!G3285</f>
        <v>0</v>
      </c>
      <c r="O3295" s="91">
        <f>+PACKING!H3285</f>
        <v>0</v>
      </c>
      <c r="P3295" s="90" t="s">
        <v>17</v>
      </c>
      <c r="Q3295" s="91">
        <f>+PACKING!J3285</f>
        <v>0</v>
      </c>
      <c r="R3295" s="93">
        <f>+PACKING!K3285</f>
        <v>0</v>
      </c>
      <c r="S3295" s="94" t="s">
        <v>74</v>
      </c>
      <c r="T3295" s="211"/>
      <c r="U3295" s="211"/>
      <c r="V3295" s="211"/>
      <c r="W3295" s="211"/>
      <c r="X3295" s="211"/>
      <c r="Y3295" s="211"/>
      <c r="Z3295" s="211"/>
      <c r="AA3295" s="211"/>
      <c r="AB3295" s="211"/>
      <c r="AC3295" s="211"/>
      <c r="AD3295" s="211"/>
      <c r="AE3295" s="211"/>
      <c r="AF3295" s="211"/>
      <c r="AG3295" s="211"/>
      <c r="AH3295" s="211"/>
      <c r="AI3295" s="211"/>
    </row>
    <row r="3296" spans="1:35" ht="18.75" x14ac:dyDescent="0.25">
      <c r="A3296" s="88">
        <f>+PACKING!C3286</f>
        <v>0</v>
      </c>
      <c r="B3296" s="89">
        <f>+PACKING!D3286</f>
        <v>0</v>
      </c>
      <c r="C3296" s="90">
        <f>+PACKING!F3286</f>
        <v>0</v>
      </c>
      <c r="D3296" s="90" t="str">
        <f t="shared" si="260"/>
        <v>0---0</v>
      </c>
      <c r="E3296" s="90" t="str">
        <f t="shared" si="261"/>
        <v>0---0</v>
      </c>
      <c r="F3296" s="91">
        <f>+PACKING!E3286</f>
        <v>0</v>
      </c>
      <c r="G3296" s="92">
        <f>+PACKING!I3286</f>
        <v>0</v>
      </c>
      <c r="H3296" s="91" t="s">
        <v>38</v>
      </c>
      <c r="I3296" s="90">
        <f t="shared" si="262"/>
        <v>0</v>
      </c>
      <c r="J3296" s="91">
        <f t="shared" si="263"/>
        <v>0</v>
      </c>
      <c r="K3296" s="90"/>
      <c r="L3296" s="92">
        <f>+PACKING!L3286</f>
        <v>0</v>
      </c>
      <c r="M3296" s="92">
        <f t="shared" si="264"/>
        <v>2</v>
      </c>
      <c r="N3296" s="91">
        <f>+PACKING!G3286</f>
        <v>0</v>
      </c>
      <c r="O3296" s="91">
        <f>+PACKING!H3286</f>
        <v>0</v>
      </c>
      <c r="P3296" s="90" t="s">
        <v>17</v>
      </c>
      <c r="Q3296" s="91">
        <f>+PACKING!J3286</f>
        <v>0</v>
      </c>
      <c r="R3296" s="93">
        <f>+PACKING!K3286</f>
        <v>0</v>
      </c>
      <c r="S3296" s="94" t="s">
        <v>74</v>
      </c>
      <c r="T3296" s="211"/>
      <c r="U3296" s="211"/>
      <c r="V3296" s="211"/>
      <c r="W3296" s="211"/>
      <c r="X3296" s="211"/>
      <c r="Y3296" s="211"/>
      <c r="Z3296" s="211"/>
      <c r="AA3296" s="211"/>
      <c r="AB3296" s="211"/>
      <c r="AC3296" s="211"/>
      <c r="AD3296" s="211"/>
      <c r="AE3296" s="211"/>
      <c r="AF3296" s="211"/>
      <c r="AG3296" s="211"/>
      <c r="AH3296" s="211"/>
      <c r="AI3296" s="211"/>
    </row>
    <row r="3297" spans="1:35" ht="18.75" x14ac:dyDescent="0.25">
      <c r="A3297" s="88">
        <f>+PACKING!C3287</f>
        <v>0</v>
      </c>
      <c r="B3297" s="89">
        <f>+PACKING!D3287</f>
        <v>0</v>
      </c>
      <c r="C3297" s="90">
        <f>+PACKING!F3287</f>
        <v>0</v>
      </c>
      <c r="D3297" s="90" t="str">
        <f t="shared" si="260"/>
        <v>0---0</v>
      </c>
      <c r="E3297" s="90" t="str">
        <f t="shared" si="261"/>
        <v>0---0</v>
      </c>
      <c r="F3297" s="91">
        <f>+PACKING!E3287</f>
        <v>0</v>
      </c>
      <c r="G3297" s="92">
        <f>+PACKING!I3287</f>
        <v>0</v>
      </c>
      <c r="H3297" s="91" t="s">
        <v>38</v>
      </c>
      <c r="I3297" s="90">
        <f t="shared" si="262"/>
        <v>0</v>
      </c>
      <c r="J3297" s="91">
        <f t="shared" si="263"/>
        <v>0</v>
      </c>
      <c r="K3297" s="90"/>
      <c r="L3297" s="92">
        <f>+PACKING!L3287</f>
        <v>0</v>
      </c>
      <c r="M3297" s="92">
        <f t="shared" si="264"/>
        <v>2</v>
      </c>
      <c r="N3297" s="91">
        <f>+PACKING!G3287</f>
        <v>0</v>
      </c>
      <c r="O3297" s="91">
        <f>+PACKING!H3287</f>
        <v>0</v>
      </c>
      <c r="P3297" s="90" t="s">
        <v>17</v>
      </c>
      <c r="Q3297" s="91">
        <f>+PACKING!J3287</f>
        <v>0</v>
      </c>
      <c r="R3297" s="93">
        <f>+PACKING!K3287</f>
        <v>0</v>
      </c>
      <c r="S3297" s="94" t="s">
        <v>74</v>
      </c>
      <c r="T3297" s="211"/>
      <c r="U3297" s="211"/>
      <c r="V3297" s="211"/>
      <c r="W3297" s="211"/>
      <c r="X3297" s="211"/>
      <c r="Y3297" s="211"/>
      <c r="Z3297" s="211"/>
      <c r="AA3297" s="211"/>
      <c r="AB3297" s="211"/>
      <c r="AC3297" s="211"/>
      <c r="AD3297" s="211"/>
      <c r="AE3297" s="211"/>
      <c r="AF3297" s="211"/>
      <c r="AG3297" s="211"/>
      <c r="AH3297" s="211"/>
      <c r="AI3297" s="211"/>
    </row>
    <row r="3298" spans="1:35" ht="18.75" x14ac:dyDescent="0.25">
      <c r="A3298" s="88">
        <f>+PACKING!C3288</f>
        <v>0</v>
      </c>
      <c r="B3298" s="89">
        <f>+PACKING!D3288</f>
        <v>0</v>
      </c>
      <c r="C3298" s="90">
        <f>+PACKING!F3288</f>
        <v>0</v>
      </c>
      <c r="D3298" s="90" t="str">
        <f t="shared" si="260"/>
        <v>0---0</v>
      </c>
      <c r="E3298" s="90" t="str">
        <f t="shared" si="261"/>
        <v>0---0</v>
      </c>
      <c r="F3298" s="91">
        <f>+PACKING!E3288</f>
        <v>0</v>
      </c>
      <c r="G3298" s="92">
        <f>+PACKING!I3288</f>
        <v>0</v>
      </c>
      <c r="H3298" s="91" t="s">
        <v>38</v>
      </c>
      <c r="I3298" s="90">
        <f t="shared" si="262"/>
        <v>0</v>
      </c>
      <c r="J3298" s="91">
        <f t="shared" si="263"/>
        <v>0</v>
      </c>
      <c r="K3298" s="90"/>
      <c r="L3298" s="92">
        <f>+PACKING!L3288</f>
        <v>0</v>
      </c>
      <c r="M3298" s="92">
        <f t="shared" si="264"/>
        <v>2</v>
      </c>
      <c r="N3298" s="91">
        <f>+PACKING!G3288</f>
        <v>0</v>
      </c>
      <c r="O3298" s="91">
        <f>+PACKING!H3288</f>
        <v>0</v>
      </c>
      <c r="P3298" s="90" t="s">
        <v>17</v>
      </c>
      <c r="Q3298" s="91">
        <f>+PACKING!J3288</f>
        <v>0</v>
      </c>
      <c r="R3298" s="93">
        <f>+PACKING!K3288</f>
        <v>0</v>
      </c>
      <c r="S3298" s="94" t="s">
        <v>74</v>
      </c>
      <c r="T3298" s="211"/>
      <c r="U3298" s="211"/>
      <c r="V3298" s="211"/>
      <c r="W3298" s="211"/>
      <c r="X3298" s="211"/>
      <c r="Y3298" s="211"/>
      <c r="Z3298" s="211"/>
      <c r="AA3298" s="211"/>
      <c r="AB3298" s="211"/>
      <c r="AC3298" s="211"/>
      <c r="AD3298" s="211"/>
      <c r="AE3298" s="211"/>
      <c r="AF3298" s="211"/>
      <c r="AG3298" s="211"/>
      <c r="AH3298" s="211"/>
      <c r="AI3298" s="211"/>
    </row>
    <row r="3299" spans="1:35" ht="18.75" x14ac:dyDescent="0.25">
      <c r="A3299" s="88">
        <f>+PACKING!C3289</f>
        <v>0</v>
      </c>
      <c r="B3299" s="89">
        <f>+PACKING!D3289</f>
        <v>0</v>
      </c>
      <c r="C3299" s="90">
        <f>+PACKING!F3289</f>
        <v>0</v>
      </c>
      <c r="D3299" s="90" t="str">
        <f t="shared" si="260"/>
        <v>0---0</v>
      </c>
      <c r="E3299" s="90" t="str">
        <f t="shared" si="261"/>
        <v>0---0</v>
      </c>
      <c r="F3299" s="91">
        <f>+PACKING!E3289</f>
        <v>0</v>
      </c>
      <c r="G3299" s="92">
        <f>+PACKING!I3289</f>
        <v>0</v>
      </c>
      <c r="H3299" s="91" t="s">
        <v>38</v>
      </c>
      <c r="I3299" s="90">
        <f t="shared" si="262"/>
        <v>0</v>
      </c>
      <c r="J3299" s="91">
        <f t="shared" si="263"/>
        <v>0</v>
      </c>
      <c r="K3299" s="90"/>
      <c r="L3299" s="92">
        <f>+PACKING!L3289</f>
        <v>0</v>
      </c>
      <c r="M3299" s="92">
        <f t="shared" si="264"/>
        <v>2</v>
      </c>
      <c r="N3299" s="91">
        <f>+PACKING!G3289</f>
        <v>0</v>
      </c>
      <c r="O3299" s="91">
        <f>+PACKING!H3289</f>
        <v>0</v>
      </c>
      <c r="P3299" s="90" t="s">
        <v>17</v>
      </c>
      <c r="Q3299" s="91">
        <f>+PACKING!J3289</f>
        <v>0</v>
      </c>
      <c r="R3299" s="93">
        <f>+PACKING!K3289</f>
        <v>0</v>
      </c>
      <c r="S3299" s="94" t="s">
        <v>74</v>
      </c>
      <c r="T3299" s="211"/>
      <c r="U3299" s="211"/>
      <c r="V3299" s="211"/>
      <c r="W3299" s="211"/>
      <c r="X3299" s="211"/>
      <c r="Y3299" s="211"/>
      <c r="Z3299" s="211"/>
      <c r="AA3299" s="211"/>
      <c r="AB3299" s="211"/>
      <c r="AC3299" s="211"/>
      <c r="AD3299" s="211"/>
      <c r="AE3299" s="211"/>
      <c r="AF3299" s="211"/>
      <c r="AG3299" s="211"/>
      <c r="AH3299" s="211"/>
      <c r="AI3299" s="211"/>
    </row>
    <row r="3300" spans="1:35" ht="18.75" x14ac:dyDescent="0.25">
      <c r="A3300" s="88">
        <f>+PACKING!C3290</f>
        <v>0</v>
      </c>
      <c r="B3300" s="89">
        <f>+PACKING!D3290</f>
        <v>0</v>
      </c>
      <c r="C3300" s="90">
        <f>+PACKING!F3290</f>
        <v>0</v>
      </c>
      <c r="D3300" s="90" t="str">
        <f t="shared" si="260"/>
        <v>0---0</v>
      </c>
      <c r="E3300" s="90" t="str">
        <f t="shared" si="261"/>
        <v>0---0</v>
      </c>
      <c r="F3300" s="91">
        <f>+PACKING!E3290</f>
        <v>0</v>
      </c>
      <c r="G3300" s="92">
        <f>+PACKING!I3290</f>
        <v>0</v>
      </c>
      <c r="H3300" s="91" t="s">
        <v>38</v>
      </c>
      <c r="I3300" s="90">
        <f t="shared" si="262"/>
        <v>0</v>
      </c>
      <c r="J3300" s="91">
        <f t="shared" si="263"/>
        <v>0</v>
      </c>
      <c r="K3300" s="90"/>
      <c r="L3300" s="92">
        <f>+PACKING!L3290</f>
        <v>0</v>
      </c>
      <c r="M3300" s="92">
        <f t="shared" si="264"/>
        <v>2</v>
      </c>
      <c r="N3300" s="91">
        <f>+PACKING!G3290</f>
        <v>0</v>
      </c>
      <c r="O3300" s="91">
        <f>+PACKING!H3290</f>
        <v>0</v>
      </c>
      <c r="P3300" s="90" t="s">
        <v>17</v>
      </c>
      <c r="Q3300" s="91">
        <f>+PACKING!J3290</f>
        <v>0</v>
      </c>
      <c r="R3300" s="93">
        <f>+PACKING!K3290</f>
        <v>0</v>
      </c>
      <c r="S3300" s="94" t="s">
        <v>74</v>
      </c>
      <c r="T3300" s="211"/>
      <c r="U3300" s="211"/>
      <c r="V3300" s="211"/>
      <c r="W3300" s="211"/>
      <c r="X3300" s="211"/>
      <c r="Y3300" s="211"/>
      <c r="Z3300" s="211"/>
      <c r="AA3300" s="211"/>
      <c r="AB3300" s="211"/>
      <c r="AC3300" s="211"/>
      <c r="AD3300" s="211"/>
      <c r="AE3300" s="211"/>
      <c r="AF3300" s="211"/>
      <c r="AG3300" s="211"/>
      <c r="AH3300" s="211"/>
      <c r="AI3300" s="211"/>
    </row>
    <row r="3301" spans="1:35" ht="18.75" x14ac:dyDescent="0.25">
      <c r="A3301" s="88">
        <f>+PACKING!C3291</f>
        <v>0</v>
      </c>
      <c r="B3301" s="89">
        <f>+PACKING!D3291</f>
        <v>0</v>
      </c>
      <c r="C3301" s="90">
        <f>+PACKING!F3291</f>
        <v>0</v>
      </c>
      <c r="D3301" s="90" t="str">
        <f t="shared" si="260"/>
        <v>0---0</v>
      </c>
      <c r="E3301" s="90" t="str">
        <f t="shared" si="261"/>
        <v>0---0</v>
      </c>
      <c r="F3301" s="91">
        <f>+PACKING!E3291</f>
        <v>0</v>
      </c>
      <c r="G3301" s="92">
        <f>+PACKING!I3291</f>
        <v>0</v>
      </c>
      <c r="H3301" s="91" t="s">
        <v>38</v>
      </c>
      <c r="I3301" s="90">
        <f t="shared" si="262"/>
        <v>0</v>
      </c>
      <c r="J3301" s="91">
        <f t="shared" si="263"/>
        <v>0</v>
      </c>
      <c r="K3301" s="90"/>
      <c r="L3301" s="92">
        <f>+PACKING!L3291</f>
        <v>0</v>
      </c>
      <c r="M3301" s="92">
        <f t="shared" si="264"/>
        <v>2</v>
      </c>
      <c r="N3301" s="91">
        <f>+PACKING!G3291</f>
        <v>0</v>
      </c>
      <c r="O3301" s="91">
        <f>+PACKING!H3291</f>
        <v>0</v>
      </c>
      <c r="P3301" s="90" t="s">
        <v>17</v>
      </c>
      <c r="Q3301" s="91">
        <f>+PACKING!J3291</f>
        <v>0</v>
      </c>
      <c r="R3301" s="93">
        <f>+PACKING!K3291</f>
        <v>0</v>
      </c>
      <c r="S3301" s="94" t="s">
        <v>74</v>
      </c>
      <c r="T3301" s="211"/>
      <c r="U3301" s="211"/>
      <c r="V3301" s="211"/>
      <c r="W3301" s="211"/>
      <c r="X3301" s="211"/>
      <c r="Y3301" s="211"/>
      <c r="Z3301" s="211"/>
      <c r="AA3301" s="211"/>
      <c r="AB3301" s="211"/>
      <c r="AC3301" s="211"/>
      <c r="AD3301" s="211"/>
      <c r="AE3301" s="211"/>
      <c r="AF3301" s="211"/>
      <c r="AG3301" s="211"/>
      <c r="AH3301" s="211"/>
      <c r="AI3301" s="211"/>
    </row>
    <row r="3302" spans="1:35" ht="18.75" x14ac:dyDescent="0.25">
      <c r="A3302" s="88">
        <f>+PACKING!C3292</f>
        <v>0</v>
      </c>
      <c r="B3302" s="89">
        <f>+PACKING!D3292</f>
        <v>0</v>
      </c>
      <c r="C3302" s="90">
        <f>+PACKING!F3292</f>
        <v>0</v>
      </c>
      <c r="D3302" s="90" t="str">
        <f t="shared" si="260"/>
        <v>0---0</v>
      </c>
      <c r="E3302" s="90" t="str">
        <f t="shared" si="261"/>
        <v>0---0</v>
      </c>
      <c r="F3302" s="91">
        <f>+PACKING!E3292</f>
        <v>0</v>
      </c>
      <c r="G3302" s="92">
        <f>+PACKING!I3292</f>
        <v>0</v>
      </c>
      <c r="H3302" s="91" t="s">
        <v>38</v>
      </c>
      <c r="I3302" s="90">
        <f t="shared" si="262"/>
        <v>0</v>
      </c>
      <c r="J3302" s="91">
        <f t="shared" si="263"/>
        <v>0</v>
      </c>
      <c r="K3302" s="90"/>
      <c r="L3302" s="92">
        <f>+PACKING!L3292</f>
        <v>0</v>
      </c>
      <c r="M3302" s="92">
        <f t="shared" si="264"/>
        <v>2</v>
      </c>
      <c r="N3302" s="91">
        <f>+PACKING!G3292</f>
        <v>0</v>
      </c>
      <c r="O3302" s="91">
        <f>+PACKING!H3292</f>
        <v>0</v>
      </c>
      <c r="P3302" s="90" t="s">
        <v>17</v>
      </c>
      <c r="Q3302" s="91">
        <f>+PACKING!J3292</f>
        <v>0</v>
      </c>
      <c r="R3302" s="93">
        <f>+PACKING!K3292</f>
        <v>0</v>
      </c>
      <c r="S3302" s="94" t="s">
        <v>74</v>
      </c>
      <c r="T3302" s="211"/>
      <c r="U3302" s="211"/>
      <c r="V3302" s="211"/>
      <c r="W3302" s="211"/>
      <c r="X3302" s="211"/>
      <c r="Y3302" s="211"/>
      <c r="Z3302" s="211"/>
      <c r="AA3302" s="211"/>
      <c r="AB3302" s="211"/>
      <c r="AC3302" s="211"/>
      <c r="AD3302" s="211"/>
      <c r="AE3302" s="211"/>
      <c r="AF3302" s="211"/>
      <c r="AG3302" s="211"/>
      <c r="AH3302" s="211"/>
      <c r="AI3302" s="211"/>
    </row>
    <row r="3303" spans="1:35" ht="18.75" x14ac:dyDescent="0.25">
      <c r="A3303" s="88">
        <f>+PACKING!C3293</f>
        <v>0</v>
      </c>
      <c r="B3303" s="89">
        <f>+PACKING!D3293</f>
        <v>0</v>
      </c>
      <c r="C3303" s="90">
        <f>+PACKING!F3293</f>
        <v>0</v>
      </c>
      <c r="D3303" s="90" t="str">
        <f t="shared" si="260"/>
        <v>0---0</v>
      </c>
      <c r="E3303" s="90" t="str">
        <f t="shared" si="261"/>
        <v>0---0</v>
      </c>
      <c r="F3303" s="91">
        <f>+PACKING!E3293</f>
        <v>0</v>
      </c>
      <c r="G3303" s="92">
        <f>+PACKING!I3293</f>
        <v>0</v>
      </c>
      <c r="H3303" s="91" t="s">
        <v>38</v>
      </c>
      <c r="I3303" s="90">
        <f t="shared" si="262"/>
        <v>0</v>
      </c>
      <c r="J3303" s="91">
        <f t="shared" si="263"/>
        <v>0</v>
      </c>
      <c r="K3303" s="90"/>
      <c r="L3303" s="92">
        <f>+PACKING!L3293</f>
        <v>0</v>
      </c>
      <c r="M3303" s="92">
        <f t="shared" si="264"/>
        <v>2</v>
      </c>
      <c r="N3303" s="91">
        <f>+PACKING!G3293</f>
        <v>0</v>
      </c>
      <c r="O3303" s="91">
        <f>+PACKING!H3293</f>
        <v>0</v>
      </c>
      <c r="P3303" s="90" t="s">
        <v>17</v>
      </c>
      <c r="Q3303" s="91">
        <f>+PACKING!J3293</f>
        <v>0</v>
      </c>
      <c r="R3303" s="93">
        <f>+PACKING!K3293</f>
        <v>0</v>
      </c>
      <c r="S3303" s="94" t="s">
        <v>74</v>
      </c>
      <c r="T3303" s="211"/>
      <c r="U3303" s="211"/>
      <c r="V3303" s="211"/>
      <c r="W3303" s="211"/>
      <c r="X3303" s="211"/>
      <c r="Y3303" s="211"/>
      <c r="Z3303" s="211"/>
      <c r="AA3303" s="211"/>
      <c r="AB3303" s="211"/>
      <c r="AC3303" s="211"/>
      <c r="AD3303" s="211"/>
      <c r="AE3303" s="211"/>
      <c r="AF3303" s="211"/>
      <c r="AG3303" s="211"/>
      <c r="AH3303" s="211"/>
      <c r="AI3303" s="211"/>
    </row>
    <row r="3304" spans="1:35" ht="18.75" x14ac:dyDescent="0.25">
      <c r="A3304" s="88">
        <f>+PACKING!C3294</f>
        <v>0</v>
      </c>
      <c r="B3304" s="89">
        <f>+PACKING!D3294</f>
        <v>0</v>
      </c>
      <c r="C3304" s="90">
        <f>+PACKING!F3294</f>
        <v>0</v>
      </c>
      <c r="D3304" s="90" t="str">
        <f t="shared" si="260"/>
        <v>0---0</v>
      </c>
      <c r="E3304" s="90" t="str">
        <f t="shared" si="261"/>
        <v>0---0</v>
      </c>
      <c r="F3304" s="91">
        <f>+PACKING!E3294</f>
        <v>0</v>
      </c>
      <c r="G3304" s="92">
        <f>+PACKING!I3294</f>
        <v>0</v>
      </c>
      <c r="H3304" s="91" t="s">
        <v>38</v>
      </c>
      <c r="I3304" s="90">
        <f t="shared" si="262"/>
        <v>0</v>
      </c>
      <c r="J3304" s="91">
        <f t="shared" si="263"/>
        <v>0</v>
      </c>
      <c r="K3304" s="90"/>
      <c r="L3304" s="92">
        <f>+PACKING!L3294</f>
        <v>0</v>
      </c>
      <c r="M3304" s="92">
        <f t="shared" si="264"/>
        <v>2</v>
      </c>
      <c r="N3304" s="91">
        <f>+PACKING!G3294</f>
        <v>0</v>
      </c>
      <c r="O3304" s="91">
        <f>+PACKING!H3294</f>
        <v>0</v>
      </c>
      <c r="P3304" s="90" t="s">
        <v>17</v>
      </c>
      <c r="Q3304" s="91">
        <f>+PACKING!J3294</f>
        <v>0</v>
      </c>
      <c r="R3304" s="93">
        <f>+PACKING!K3294</f>
        <v>0</v>
      </c>
      <c r="S3304" s="94" t="s">
        <v>74</v>
      </c>
      <c r="T3304" s="211"/>
      <c r="U3304" s="211"/>
      <c r="V3304" s="211"/>
      <c r="W3304" s="211"/>
      <c r="X3304" s="211"/>
      <c r="Y3304" s="211"/>
      <c r="Z3304" s="211"/>
      <c r="AA3304" s="211"/>
      <c r="AB3304" s="211"/>
      <c r="AC3304" s="211"/>
      <c r="AD3304" s="211"/>
      <c r="AE3304" s="211"/>
      <c r="AF3304" s="211"/>
      <c r="AG3304" s="211"/>
      <c r="AH3304" s="211"/>
      <c r="AI3304" s="211"/>
    </row>
    <row r="3305" spans="1:35" ht="18.75" x14ac:dyDescent="0.25">
      <c r="A3305" s="88">
        <f>+PACKING!C3295</f>
        <v>0</v>
      </c>
      <c r="B3305" s="89">
        <f>+PACKING!D3295</f>
        <v>0</v>
      </c>
      <c r="C3305" s="90">
        <f>+PACKING!F3295</f>
        <v>0</v>
      </c>
      <c r="D3305" s="90" t="str">
        <f t="shared" si="260"/>
        <v>0---0</v>
      </c>
      <c r="E3305" s="90" t="str">
        <f t="shared" si="261"/>
        <v>0---0</v>
      </c>
      <c r="F3305" s="91">
        <f>+PACKING!E3295</f>
        <v>0</v>
      </c>
      <c r="G3305" s="92">
        <f>+PACKING!I3295</f>
        <v>0</v>
      </c>
      <c r="H3305" s="91" t="s">
        <v>38</v>
      </c>
      <c r="I3305" s="90">
        <f t="shared" si="262"/>
        <v>0</v>
      </c>
      <c r="J3305" s="91">
        <f t="shared" si="263"/>
        <v>0</v>
      </c>
      <c r="K3305" s="90"/>
      <c r="L3305" s="92">
        <f>+PACKING!L3295</f>
        <v>0</v>
      </c>
      <c r="M3305" s="92">
        <f t="shared" si="264"/>
        <v>2</v>
      </c>
      <c r="N3305" s="91">
        <f>+PACKING!G3295</f>
        <v>0</v>
      </c>
      <c r="O3305" s="91">
        <f>+PACKING!H3295</f>
        <v>0</v>
      </c>
      <c r="P3305" s="90" t="s">
        <v>17</v>
      </c>
      <c r="Q3305" s="91">
        <f>+PACKING!J3295</f>
        <v>0</v>
      </c>
      <c r="R3305" s="93">
        <f>+PACKING!K3295</f>
        <v>0</v>
      </c>
      <c r="S3305" s="94" t="s">
        <v>74</v>
      </c>
      <c r="T3305" s="211"/>
      <c r="U3305" s="211"/>
      <c r="V3305" s="211"/>
      <c r="W3305" s="211"/>
      <c r="X3305" s="211"/>
      <c r="Y3305" s="211"/>
      <c r="Z3305" s="211"/>
      <c r="AA3305" s="211"/>
      <c r="AB3305" s="211"/>
      <c r="AC3305" s="211"/>
      <c r="AD3305" s="211"/>
      <c r="AE3305" s="211"/>
      <c r="AF3305" s="211"/>
      <c r="AG3305" s="211"/>
      <c r="AH3305" s="211"/>
      <c r="AI3305" s="211"/>
    </row>
    <row r="3306" spans="1:35" ht="18.75" x14ac:dyDescent="0.25">
      <c r="A3306" s="88">
        <f>+PACKING!C3296</f>
        <v>0</v>
      </c>
      <c r="B3306" s="89">
        <f>+PACKING!D3296</f>
        <v>0</v>
      </c>
      <c r="C3306" s="90">
        <f>+PACKING!F3296</f>
        <v>0</v>
      </c>
      <c r="D3306" s="90" t="str">
        <f t="shared" si="260"/>
        <v>0---0</v>
      </c>
      <c r="E3306" s="90" t="str">
        <f t="shared" si="261"/>
        <v>0---0</v>
      </c>
      <c r="F3306" s="91">
        <f>+PACKING!E3296</f>
        <v>0</v>
      </c>
      <c r="G3306" s="92">
        <f>+PACKING!I3296</f>
        <v>0</v>
      </c>
      <c r="H3306" s="91" t="s">
        <v>38</v>
      </c>
      <c r="I3306" s="90">
        <f t="shared" si="262"/>
        <v>0</v>
      </c>
      <c r="J3306" s="91">
        <f t="shared" si="263"/>
        <v>0</v>
      </c>
      <c r="K3306" s="90"/>
      <c r="L3306" s="92">
        <f>+PACKING!L3296</f>
        <v>0</v>
      </c>
      <c r="M3306" s="92">
        <f t="shared" si="264"/>
        <v>2</v>
      </c>
      <c r="N3306" s="91">
        <f>+PACKING!G3296</f>
        <v>0</v>
      </c>
      <c r="O3306" s="91">
        <f>+PACKING!H3296</f>
        <v>0</v>
      </c>
      <c r="P3306" s="90" t="s">
        <v>17</v>
      </c>
      <c r="Q3306" s="91">
        <f>+PACKING!J3296</f>
        <v>0</v>
      </c>
      <c r="R3306" s="93">
        <f>+PACKING!K3296</f>
        <v>0</v>
      </c>
      <c r="S3306" s="94" t="s">
        <v>74</v>
      </c>
      <c r="T3306" s="211"/>
      <c r="U3306" s="211"/>
      <c r="V3306" s="211"/>
      <c r="W3306" s="211"/>
      <c r="X3306" s="211"/>
      <c r="Y3306" s="211"/>
      <c r="Z3306" s="211"/>
      <c r="AA3306" s="211"/>
      <c r="AB3306" s="211"/>
      <c r="AC3306" s="211"/>
      <c r="AD3306" s="211"/>
      <c r="AE3306" s="211"/>
      <c r="AF3306" s="211"/>
      <c r="AG3306" s="211"/>
      <c r="AH3306" s="211"/>
      <c r="AI3306" s="211"/>
    </row>
    <row r="3307" spans="1:35" ht="18.75" x14ac:dyDescent="0.25">
      <c r="A3307" s="88">
        <f>+PACKING!C3297</f>
        <v>0</v>
      </c>
      <c r="B3307" s="89">
        <f>+PACKING!D3297</f>
        <v>0</v>
      </c>
      <c r="C3307" s="90">
        <f>+PACKING!F3297</f>
        <v>0</v>
      </c>
      <c r="D3307" s="90" t="str">
        <f t="shared" si="260"/>
        <v>0---0</v>
      </c>
      <c r="E3307" s="90" t="str">
        <f t="shared" si="261"/>
        <v>0---0</v>
      </c>
      <c r="F3307" s="91">
        <f>+PACKING!E3297</f>
        <v>0</v>
      </c>
      <c r="G3307" s="92">
        <f>+PACKING!I3297</f>
        <v>0</v>
      </c>
      <c r="H3307" s="91" t="s">
        <v>38</v>
      </c>
      <c r="I3307" s="90">
        <f t="shared" si="262"/>
        <v>0</v>
      </c>
      <c r="J3307" s="91">
        <f t="shared" si="263"/>
        <v>0</v>
      </c>
      <c r="K3307" s="90"/>
      <c r="L3307" s="92">
        <f>+PACKING!L3297</f>
        <v>0</v>
      </c>
      <c r="M3307" s="92">
        <f t="shared" si="264"/>
        <v>2</v>
      </c>
      <c r="N3307" s="91">
        <f>+PACKING!G3297</f>
        <v>0</v>
      </c>
      <c r="O3307" s="91">
        <f>+PACKING!H3297</f>
        <v>0</v>
      </c>
      <c r="P3307" s="90" t="s">
        <v>17</v>
      </c>
      <c r="Q3307" s="91">
        <f>+PACKING!J3297</f>
        <v>0</v>
      </c>
      <c r="R3307" s="93">
        <f>+PACKING!K3297</f>
        <v>0</v>
      </c>
      <c r="S3307" s="94" t="s">
        <v>74</v>
      </c>
      <c r="T3307" s="211"/>
      <c r="U3307" s="211"/>
      <c r="V3307" s="211"/>
      <c r="W3307" s="211"/>
      <c r="X3307" s="211"/>
      <c r="Y3307" s="211"/>
      <c r="Z3307" s="211"/>
      <c r="AA3307" s="211"/>
      <c r="AB3307" s="211"/>
      <c r="AC3307" s="211"/>
      <c r="AD3307" s="211"/>
      <c r="AE3307" s="211"/>
      <c r="AF3307" s="211"/>
      <c r="AG3307" s="211"/>
      <c r="AH3307" s="211"/>
      <c r="AI3307" s="211"/>
    </row>
    <row r="3308" spans="1:35" ht="18.75" x14ac:dyDescent="0.25">
      <c r="A3308" s="88">
        <f>+PACKING!C3298</f>
        <v>0</v>
      </c>
      <c r="B3308" s="89">
        <f>+PACKING!D3298</f>
        <v>0</v>
      </c>
      <c r="C3308" s="90">
        <f>+PACKING!F3298</f>
        <v>0</v>
      </c>
      <c r="D3308" s="90" t="str">
        <f t="shared" si="260"/>
        <v>0---0</v>
      </c>
      <c r="E3308" s="90" t="str">
        <f t="shared" si="261"/>
        <v>0---0</v>
      </c>
      <c r="F3308" s="91">
        <f>+PACKING!E3298</f>
        <v>0</v>
      </c>
      <c r="G3308" s="92">
        <f>+PACKING!I3298</f>
        <v>0</v>
      </c>
      <c r="H3308" s="91" t="s">
        <v>38</v>
      </c>
      <c r="I3308" s="90">
        <f t="shared" si="262"/>
        <v>0</v>
      </c>
      <c r="J3308" s="91">
        <f t="shared" si="263"/>
        <v>0</v>
      </c>
      <c r="K3308" s="90"/>
      <c r="L3308" s="92">
        <f>+PACKING!L3298</f>
        <v>0</v>
      </c>
      <c r="M3308" s="92">
        <f t="shared" si="264"/>
        <v>2</v>
      </c>
      <c r="N3308" s="91">
        <f>+PACKING!G3298</f>
        <v>0</v>
      </c>
      <c r="O3308" s="91">
        <f>+PACKING!H3298</f>
        <v>0</v>
      </c>
      <c r="P3308" s="90" t="s">
        <v>17</v>
      </c>
      <c r="Q3308" s="91">
        <f>+PACKING!J3298</f>
        <v>0</v>
      </c>
      <c r="R3308" s="93">
        <f>+PACKING!K3298</f>
        <v>0</v>
      </c>
      <c r="S3308" s="94" t="s">
        <v>74</v>
      </c>
      <c r="T3308" s="211"/>
      <c r="U3308" s="211"/>
      <c r="V3308" s="211"/>
      <c r="W3308" s="211"/>
      <c r="X3308" s="211"/>
      <c r="Y3308" s="211"/>
      <c r="Z3308" s="211"/>
      <c r="AA3308" s="211"/>
      <c r="AB3308" s="211"/>
      <c r="AC3308" s="211"/>
      <c r="AD3308" s="211"/>
      <c r="AE3308" s="211"/>
      <c r="AF3308" s="211"/>
      <c r="AG3308" s="211"/>
      <c r="AH3308" s="211"/>
      <c r="AI3308" s="211"/>
    </row>
    <row r="3309" spans="1:35" ht="18.75" x14ac:dyDescent="0.25">
      <c r="A3309" s="88">
        <f>+PACKING!C3299</f>
        <v>0</v>
      </c>
      <c r="B3309" s="89">
        <f>+PACKING!D3299</f>
        <v>0</v>
      </c>
      <c r="C3309" s="90">
        <f>+PACKING!F3299</f>
        <v>0</v>
      </c>
      <c r="D3309" s="90" t="str">
        <f t="shared" si="260"/>
        <v>0---0</v>
      </c>
      <c r="E3309" s="90" t="str">
        <f t="shared" si="261"/>
        <v>0---0</v>
      </c>
      <c r="F3309" s="91">
        <f>+PACKING!E3299</f>
        <v>0</v>
      </c>
      <c r="G3309" s="92">
        <f>+PACKING!I3299</f>
        <v>0</v>
      </c>
      <c r="H3309" s="91" t="s">
        <v>38</v>
      </c>
      <c r="I3309" s="90">
        <f t="shared" si="262"/>
        <v>0</v>
      </c>
      <c r="J3309" s="91">
        <f t="shared" si="263"/>
        <v>0</v>
      </c>
      <c r="K3309" s="90"/>
      <c r="L3309" s="92">
        <f>+PACKING!L3299</f>
        <v>0</v>
      </c>
      <c r="M3309" s="92">
        <f t="shared" si="264"/>
        <v>2</v>
      </c>
      <c r="N3309" s="91">
        <f>+PACKING!G3299</f>
        <v>0</v>
      </c>
      <c r="O3309" s="91">
        <f>+PACKING!H3299</f>
        <v>0</v>
      </c>
      <c r="P3309" s="90" t="s">
        <v>17</v>
      </c>
      <c r="Q3309" s="91">
        <f>+PACKING!J3299</f>
        <v>0</v>
      </c>
      <c r="R3309" s="93">
        <f>+PACKING!K3299</f>
        <v>0</v>
      </c>
      <c r="S3309" s="94" t="s">
        <v>74</v>
      </c>
      <c r="T3309" s="211"/>
      <c r="U3309" s="211"/>
      <c r="V3309" s="211"/>
      <c r="W3309" s="211"/>
      <c r="X3309" s="211"/>
      <c r="Y3309" s="211"/>
      <c r="Z3309" s="211"/>
      <c r="AA3309" s="211"/>
      <c r="AB3309" s="211"/>
      <c r="AC3309" s="211"/>
      <c r="AD3309" s="211"/>
      <c r="AE3309" s="211"/>
      <c r="AF3309" s="211"/>
      <c r="AG3309" s="211"/>
      <c r="AH3309" s="211"/>
      <c r="AI3309" s="211"/>
    </row>
    <row r="3310" spans="1:35" ht="18.75" x14ac:dyDescent="0.25">
      <c r="A3310" s="88">
        <f>+PACKING!C3300</f>
        <v>0</v>
      </c>
      <c r="B3310" s="89">
        <f>+PACKING!D3300</f>
        <v>0</v>
      </c>
      <c r="C3310" s="90">
        <f>+PACKING!F3300</f>
        <v>0</v>
      </c>
      <c r="D3310" s="90" t="str">
        <f t="shared" si="260"/>
        <v>0---0</v>
      </c>
      <c r="E3310" s="90" t="str">
        <f t="shared" si="261"/>
        <v>0---0</v>
      </c>
      <c r="F3310" s="91">
        <f>+PACKING!E3300</f>
        <v>0</v>
      </c>
      <c r="G3310" s="92">
        <f>+PACKING!I3300</f>
        <v>0</v>
      </c>
      <c r="H3310" s="91" t="s">
        <v>38</v>
      </c>
      <c r="I3310" s="90">
        <f t="shared" si="262"/>
        <v>0</v>
      </c>
      <c r="J3310" s="91">
        <f t="shared" si="263"/>
        <v>0</v>
      </c>
      <c r="K3310" s="90"/>
      <c r="L3310" s="92">
        <f>+PACKING!L3300</f>
        <v>0</v>
      </c>
      <c r="M3310" s="92">
        <f t="shared" si="264"/>
        <v>2</v>
      </c>
      <c r="N3310" s="91">
        <f>+PACKING!G3300</f>
        <v>0</v>
      </c>
      <c r="O3310" s="91">
        <f>+PACKING!H3300</f>
        <v>0</v>
      </c>
      <c r="P3310" s="90" t="s">
        <v>17</v>
      </c>
      <c r="Q3310" s="91">
        <f>+PACKING!J3300</f>
        <v>0</v>
      </c>
      <c r="R3310" s="93">
        <f>+PACKING!K3300</f>
        <v>0</v>
      </c>
      <c r="S3310" s="94" t="s">
        <v>74</v>
      </c>
      <c r="T3310" s="211"/>
      <c r="U3310" s="211"/>
      <c r="V3310" s="211"/>
      <c r="W3310" s="211"/>
      <c r="X3310" s="211"/>
      <c r="Y3310" s="211"/>
      <c r="Z3310" s="211"/>
      <c r="AA3310" s="211"/>
      <c r="AB3310" s="211"/>
      <c r="AC3310" s="211"/>
      <c r="AD3310" s="211"/>
      <c r="AE3310" s="211"/>
      <c r="AF3310" s="211"/>
      <c r="AG3310" s="211"/>
      <c r="AH3310" s="211"/>
      <c r="AI3310" s="211"/>
    </row>
    <row r="3311" spans="1:35" ht="18.75" x14ac:dyDescent="0.25">
      <c r="A3311" s="88">
        <f>+PACKING!C3301</f>
        <v>0</v>
      </c>
      <c r="B3311" s="89">
        <f>+PACKING!D3301</f>
        <v>0</v>
      </c>
      <c r="C3311" s="90">
        <f>+PACKING!F3301</f>
        <v>0</v>
      </c>
      <c r="D3311" s="90" t="str">
        <f t="shared" si="260"/>
        <v>0---0</v>
      </c>
      <c r="E3311" s="90" t="str">
        <f t="shared" si="261"/>
        <v>0---0</v>
      </c>
      <c r="F3311" s="91">
        <f>+PACKING!E3301</f>
        <v>0</v>
      </c>
      <c r="G3311" s="92">
        <f>+PACKING!I3301</f>
        <v>0</v>
      </c>
      <c r="H3311" s="91" t="s">
        <v>38</v>
      </c>
      <c r="I3311" s="90">
        <f t="shared" si="262"/>
        <v>0</v>
      </c>
      <c r="J3311" s="91">
        <f t="shared" si="263"/>
        <v>0</v>
      </c>
      <c r="K3311" s="90"/>
      <c r="L3311" s="92">
        <f>+PACKING!L3301</f>
        <v>0</v>
      </c>
      <c r="M3311" s="92">
        <f t="shared" si="264"/>
        <v>2</v>
      </c>
      <c r="N3311" s="91">
        <f>+PACKING!G3301</f>
        <v>0</v>
      </c>
      <c r="O3311" s="91">
        <f>+PACKING!H3301</f>
        <v>0</v>
      </c>
      <c r="P3311" s="90" t="s">
        <v>17</v>
      </c>
      <c r="Q3311" s="91">
        <f>+PACKING!J3301</f>
        <v>0</v>
      </c>
      <c r="R3311" s="93">
        <f>+PACKING!K3301</f>
        <v>0</v>
      </c>
      <c r="S3311" s="94" t="s">
        <v>74</v>
      </c>
      <c r="T3311" s="211"/>
      <c r="U3311" s="211"/>
      <c r="V3311" s="211"/>
      <c r="W3311" s="211"/>
      <c r="X3311" s="211"/>
      <c r="Y3311" s="211"/>
      <c r="Z3311" s="211"/>
      <c r="AA3311" s="211"/>
      <c r="AB3311" s="211"/>
      <c r="AC3311" s="211"/>
      <c r="AD3311" s="211"/>
      <c r="AE3311" s="211"/>
      <c r="AF3311" s="211"/>
      <c r="AG3311" s="211"/>
      <c r="AH3311" s="211"/>
      <c r="AI3311" s="211"/>
    </row>
    <row r="3312" spans="1:35" ht="18.75" x14ac:dyDescent="0.25">
      <c r="A3312" s="88">
        <f>+PACKING!C3302</f>
        <v>0</v>
      </c>
      <c r="B3312" s="89">
        <f>+PACKING!D3302</f>
        <v>0</v>
      </c>
      <c r="C3312" s="90">
        <f>+PACKING!F3302</f>
        <v>0</v>
      </c>
      <c r="D3312" s="90" t="str">
        <f t="shared" si="260"/>
        <v>0---0</v>
      </c>
      <c r="E3312" s="90" t="str">
        <f t="shared" si="261"/>
        <v>0---0</v>
      </c>
      <c r="F3312" s="91">
        <f>+PACKING!E3302</f>
        <v>0</v>
      </c>
      <c r="G3312" s="92">
        <f>+PACKING!I3302</f>
        <v>0</v>
      </c>
      <c r="H3312" s="91" t="s">
        <v>38</v>
      </c>
      <c r="I3312" s="90">
        <f t="shared" si="262"/>
        <v>0</v>
      </c>
      <c r="J3312" s="91">
        <f t="shared" si="263"/>
        <v>0</v>
      </c>
      <c r="K3312" s="90"/>
      <c r="L3312" s="92">
        <f>+PACKING!L3302</f>
        <v>0</v>
      </c>
      <c r="M3312" s="92">
        <f t="shared" si="264"/>
        <v>2</v>
      </c>
      <c r="N3312" s="91">
        <f>+PACKING!G3302</f>
        <v>0</v>
      </c>
      <c r="O3312" s="91">
        <f>+PACKING!H3302</f>
        <v>0</v>
      </c>
      <c r="P3312" s="90" t="s">
        <v>17</v>
      </c>
      <c r="Q3312" s="91">
        <f>+PACKING!J3302</f>
        <v>0</v>
      </c>
      <c r="R3312" s="93">
        <f>+PACKING!K3302</f>
        <v>0</v>
      </c>
      <c r="S3312" s="94" t="s">
        <v>74</v>
      </c>
      <c r="T3312" s="211"/>
      <c r="U3312" s="211"/>
      <c r="V3312" s="211"/>
      <c r="W3312" s="211"/>
      <c r="X3312" s="211"/>
      <c r="Y3312" s="211"/>
      <c r="Z3312" s="211"/>
      <c r="AA3312" s="211"/>
      <c r="AB3312" s="211"/>
      <c r="AC3312" s="211"/>
      <c r="AD3312" s="211"/>
      <c r="AE3312" s="211"/>
      <c r="AF3312" s="211"/>
      <c r="AG3312" s="211"/>
      <c r="AH3312" s="211"/>
      <c r="AI3312" s="211"/>
    </row>
    <row r="3313" spans="1:35" ht="18.75" x14ac:dyDescent="0.25">
      <c r="A3313" s="88">
        <f>+PACKING!C3303</f>
        <v>0</v>
      </c>
      <c r="B3313" s="89">
        <f>+PACKING!D3303</f>
        <v>0</v>
      </c>
      <c r="C3313" s="90">
        <f>+PACKING!F3303</f>
        <v>0</v>
      </c>
      <c r="D3313" s="90" t="str">
        <f t="shared" si="260"/>
        <v>0---0</v>
      </c>
      <c r="E3313" s="90" t="str">
        <f t="shared" si="261"/>
        <v>0---0</v>
      </c>
      <c r="F3313" s="91">
        <f>+PACKING!E3303</f>
        <v>0</v>
      </c>
      <c r="G3313" s="92">
        <f>+PACKING!I3303</f>
        <v>0</v>
      </c>
      <c r="H3313" s="91" t="s">
        <v>38</v>
      </c>
      <c r="I3313" s="90">
        <f t="shared" si="262"/>
        <v>0</v>
      </c>
      <c r="J3313" s="91">
        <f t="shared" si="263"/>
        <v>0</v>
      </c>
      <c r="K3313" s="90"/>
      <c r="L3313" s="92">
        <f>+PACKING!L3303</f>
        <v>0</v>
      </c>
      <c r="M3313" s="92">
        <f t="shared" si="264"/>
        <v>2</v>
      </c>
      <c r="N3313" s="91">
        <f>+PACKING!G3303</f>
        <v>0</v>
      </c>
      <c r="O3313" s="91">
        <f>+PACKING!H3303</f>
        <v>0</v>
      </c>
      <c r="P3313" s="90" t="s">
        <v>17</v>
      </c>
      <c r="Q3313" s="91">
        <f>+PACKING!J3303</f>
        <v>0</v>
      </c>
      <c r="R3313" s="93">
        <f>+PACKING!K3303</f>
        <v>0</v>
      </c>
      <c r="S3313" s="94" t="s">
        <v>74</v>
      </c>
      <c r="T3313" s="211"/>
      <c r="U3313" s="211"/>
      <c r="V3313" s="211"/>
      <c r="W3313" s="211"/>
      <c r="X3313" s="211"/>
      <c r="Y3313" s="211"/>
      <c r="Z3313" s="211"/>
      <c r="AA3313" s="211"/>
      <c r="AB3313" s="211"/>
      <c r="AC3313" s="211"/>
      <c r="AD3313" s="211"/>
      <c r="AE3313" s="211"/>
      <c r="AF3313" s="211"/>
      <c r="AG3313" s="211"/>
      <c r="AH3313" s="211"/>
      <c r="AI3313" s="211"/>
    </row>
    <row r="3314" spans="1:35" ht="18.75" x14ac:dyDescent="0.25">
      <c r="A3314" s="88">
        <f>+PACKING!C3304</f>
        <v>0</v>
      </c>
      <c r="B3314" s="89">
        <f>+PACKING!D3304</f>
        <v>0</v>
      </c>
      <c r="C3314" s="90">
        <f>+PACKING!F3304</f>
        <v>0</v>
      </c>
      <c r="D3314" s="90" t="str">
        <f t="shared" si="260"/>
        <v>0---0</v>
      </c>
      <c r="E3314" s="90" t="str">
        <f t="shared" si="261"/>
        <v>0---0</v>
      </c>
      <c r="F3314" s="91">
        <f>+PACKING!E3304</f>
        <v>0</v>
      </c>
      <c r="G3314" s="92">
        <f>+PACKING!I3304</f>
        <v>0</v>
      </c>
      <c r="H3314" s="91" t="s">
        <v>38</v>
      </c>
      <c r="I3314" s="90">
        <f t="shared" si="262"/>
        <v>0</v>
      </c>
      <c r="J3314" s="91">
        <f t="shared" si="263"/>
        <v>0</v>
      </c>
      <c r="K3314" s="90"/>
      <c r="L3314" s="92">
        <f>+PACKING!L3304</f>
        <v>0</v>
      </c>
      <c r="M3314" s="92">
        <f t="shared" si="264"/>
        <v>2</v>
      </c>
      <c r="N3314" s="91">
        <f>+PACKING!G3304</f>
        <v>0</v>
      </c>
      <c r="O3314" s="91">
        <f>+PACKING!H3304</f>
        <v>0</v>
      </c>
      <c r="P3314" s="90" t="s">
        <v>17</v>
      </c>
      <c r="Q3314" s="91">
        <f>+PACKING!J3304</f>
        <v>0</v>
      </c>
      <c r="R3314" s="93">
        <f>+PACKING!K3304</f>
        <v>0</v>
      </c>
      <c r="S3314" s="94" t="s">
        <v>74</v>
      </c>
      <c r="T3314" s="211"/>
      <c r="U3314" s="211"/>
      <c r="V3314" s="211"/>
      <c r="W3314" s="211"/>
      <c r="X3314" s="211"/>
      <c r="Y3314" s="211"/>
      <c r="Z3314" s="211"/>
      <c r="AA3314" s="211"/>
      <c r="AB3314" s="211"/>
      <c r="AC3314" s="211"/>
      <c r="AD3314" s="211"/>
      <c r="AE3314" s="211"/>
      <c r="AF3314" s="211"/>
      <c r="AG3314" s="211"/>
      <c r="AH3314" s="211"/>
      <c r="AI3314" s="211"/>
    </row>
    <row r="3315" spans="1:35" ht="18.75" x14ac:dyDescent="0.25">
      <c r="A3315" s="88">
        <f>+PACKING!C3305</f>
        <v>0</v>
      </c>
      <c r="B3315" s="89">
        <f>+PACKING!D3305</f>
        <v>0</v>
      </c>
      <c r="C3315" s="90">
        <f>+PACKING!F3305</f>
        <v>0</v>
      </c>
      <c r="D3315" s="90" t="str">
        <f t="shared" si="260"/>
        <v>0---0</v>
      </c>
      <c r="E3315" s="90" t="str">
        <f t="shared" si="261"/>
        <v>0---0</v>
      </c>
      <c r="F3315" s="91">
        <f>+PACKING!E3305</f>
        <v>0</v>
      </c>
      <c r="G3315" s="92">
        <f>+PACKING!I3305</f>
        <v>0</v>
      </c>
      <c r="H3315" s="91" t="s">
        <v>38</v>
      </c>
      <c r="I3315" s="90">
        <f t="shared" si="262"/>
        <v>0</v>
      </c>
      <c r="J3315" s="91">
        <f t="shared" si="263"/>
        <v>0</v>
      </c>
      <c r="K3315" s="90"/>
      <c r="L3315" s="92">
        <f>+PACKING!L3305</f>
        <v>0</v>
      </c>
      <c r="M3315" s="92">
        <f t="shared" si="264"/>
        <v>2</v>
      </c>
      <c r="N3315" s="91">
        <f>+PACKING!G3305</f>
        <v>0</v>
      </c>
      <c r="O3315" s="91">
        <f>+PACKING!H3305</f>
        <v>0</v>
      </c>
      <c r="P3315" s="90" t="s">
        <v>17</v>
      </c>
      <c r="Q3315" s="91">
        <f>+PACKING!J3305</f>
        <v>0</v>
      </c>
      <c r="R3315" s="93">
        <f>+PACKING!K3305</f>
        <v>0</v>
      </c>
      <c r="S3315" s="94" t="s">
        <v>74</v>
      </c>
      <c r="T3315" s="211"/>
      <c r="U3315" s="211"/>
      <c r="V3315" s="211"/>
      <c r="W3315" s="211"/>
      <c r="X3315" s="211"/>
      <c r="Y3315" s="211"/>
      <c r="Z3315" s="211"/>
      <c r="AA3315" s="211"/>
      <c r="AB3315" s="211"/>
      <c r="AC3315" s="211"/>
      <c r="AD3315" s="211"/>
      <c r="AE3315" s="211"/>
      <c r="AF3315" s="211"/>
      <c r="AG3315" s="211"/>
      <c r="AH3315" s="211"/>
      <c r="AI3315" s="211"/>
    </row>
    <row r="3316" spans="1:35" ht="18.75" x14ac:dyDescent="0.25">
      <c r="A3316" s="88">
        <f>+PACKING!C3306</f>
        <v>0</v>
      </c>
      <c r="B3316" s="89">
        <f>+PACKING!D3306</f>
        <v>0</v>
      </c>
      <c r="C3316" s="90">
        <f>+PACKING!F3306</f>
        <v>0</v>
      </c>
      <c r="D3316" s="90" t="str">
        <f t="shared" si="260"/>
        <v>0---0</v>
      </c>
      <c r="E3316" s="90" t="str">
        <f t="shared" si="261"/>
        <v>0---0</v>
      </c>
      <c r="F3316" s="91">
        <f>+PACKING!E3306</f>
        <v>0</v>
      </c>
      <c r="G3316" s="92">
        <f>+PACKING!I3306</f>
        <v>0</v>
      </c>
      <c r="H3316" s="91" t="s">
        <v>38</v>
      </c>
      <c r="I3316" s="90">
        <f t="shared" si="262"/>
        <v>0</v>
      </c>
      <c r="J3316" s="91">
        <f t="shared" si="263"/>
        <v>0</v>
      </c>
      <c r="K3316" s="90"/>
      <c r="L3316" s="92">
        <f>+PACKING!L3306</f>
        <v>0</v>
      </c>
      <c r="M3316" s="92">
        <f t="shared" si="264"/>
        <v>2</v>
      </c>
      <c r="N3316" s="91">
        <f>+PACKING!G3306</f>
        <v>0</v>
      </c>
      <c r="O3316" s="91">
        <f>+PACKING!H3306</f>
        <v>0</v>
      </c>
      <c r="P3316" s="90" t="s">
        <v>17</v>
      </c>
      <c r="Q3316" s="91">
        <f>+PACKING!J3306</f>
        <v>0</v>
      </c>
      <c r="R3316" s="93">
        <f>+PACKING!K3306</f>
        <v>0</v>
      </c>
      <c r="S3316" s="94" t="s">
        <v>74</v>
      </c>
      <c r="T3316" s="211"/>
      <c r="U3316" s="211"/>
      <c r="V3316" s="211"/>
      <c r="W3316" s="211"/>
      <c r="X3316" s="211"/>
      <c r="Y3316" s="211"/>
      <c r="Z3316" s="211"/>
      <c r="AA3316" s="211"/>
      <c r="AB3316" s="211"/>
      <c r="AC3316" s="211"/>
      <c r="AD3316" s="211"/>
      <c r="AE3316" s="211"/>
      <c r="AF3316" s="211"/>
      <c r="AG3316" s="211"/>
      <c r="AH3316" s="211"/>
      <c r="AI3316" s="211"/>
    </row>
    <row r="3317" spans="1:35" ht="18.75" x14ac:dyDescent="0.25">
      <c r="A3317" s="88">
        <f>+PACKING!C3307</f>
        <v>0</v>
      </c>
      <c r="B3317" s="89">
        <f>+PACKING!D3307</f>
        <v>0</v>
      </c>
      <c r="C3317" s="90">
        <f>+PACKING!F3307</f>
        <v>0</v>
      </c>
      <c r="D3317" s="90" t="str">
        <f t="shared" si="260"/>
        <v>0---0</v>
      </c>
      <c r="E3317" s="90" t="str">
        <f t="shared" si="261"/>
        <v>0---0</v>
      </c>
      <c r="F3317" s="91">
        <f>+PACKING!E3307</f>
        <v>0</v>
      </c>
      <c r="G3317" s="92">
        <f>+PACKING!I3307</f>
        <v>0</v>
      </c>
      <c r="H3317" s="91" t="s">
        <v>38</v>
      </c>
      <c r="I3317" s="90">
        <f t="shared" si="262"/>
        <v>0</v>
      </c>
      <c r="J3317" s="91">
        <f t="shared" si="263"/>
        <v>0</v>
      </c>
      <c r="K3317" s="90"/>
      <c r="L3317" s="92">
        <f>+PACKING!L3307</f>
        <v>0</v>
      </c>
      <c r="M3317" s="92">
        <f t="shared" si="264"/>
        <v>2</v>
      </c>
      <c r="N3317" s="91">
        <f>+PACKING!G3307</f>
        <v>0</v>
      </c>
      <c r="O3317" s="91">
        <f>+PACKING!H3307</f>
        <v>0</v>
      </c>
      <c r="P3317" s="90" t="s">
        <v>17</v>
      </c>
      <c r="Q3317" s="91">
        <f>+PACKING!J3307</f>
        <v>0</v>
      </c>
      <c r="R3317" s="93">
        <f>+PACKING!K3307</f>
        <v>0</v>
      </c>
      <c r="S3317" s="94" t="s">
        <v>74</v>
      </c>
      <c r="T3317" s="211"/>
      <c r="U3317" s="211"/>
      <c r="V3317" s="211"/>
      <c r="W3317" s="211"/>
      <c r="X3317" s="211"/>
      <c r="Y3317" s="211"/>
      <c r="Z3317" s="211"/>
      <c r="AA3317" s="211"/>
      <c r="AB3317" s="211"/>
      <c r="AC3317" s="211"/>
      <c r="AD3317" s="211"/>
      <c r="AE3317" s="211"/>
      <c r="AF3317" s="211"/>
      <c r="AG3317" s="211"/>
      <c r="AH3317" s="211"/>
      <c r="AI3317" s="211"/>
    </row>
    <row r="3318" spans="1:35" ht="18.75" x14ac:dyDescent="0.25">
      <c r="A3318" s="88">
        <f>+PACKING!C3308</f>
        <v>0</v>
      </c>
      <c r="B3318" s="89">
        <f>+PACKING!D3308</f>
        <v>0</v>
      </c>
      <c r="C3318" s="90">
        <f>+PACKING!F3308</f>
        <v>0</v>
      </c>
      <c r="D3318" s="90" t="str">
        <f t="shared" si="260"/>
        <v>0---0</v>
      </c>
      <c r="E3318" s="90" t="str">
        <f t="shared" si="261"/>
        <v>0---0</v>
      </c>
      <c r="F3318" s="91">
        <f>+PACKING!E3308</f>
        <v>0</v>
      </c>
      <c r="G3318" s="92">
        <f>+PACKING!I3308</f>
        <v>0</v>
      </c>
      <c r="H3318" s="91" t="s">
        <v>38</v>
      </c>
      <c r="I3318" s="90">
        <f t="shared" si="262"/>
        <v>0</v>
      </c>
      <c r="J3318" s="91">
        <f t="shared" si="263"/>
        <v>0</v>
      </c>
      <c r="K3318" s="90"/>
      <c r="L3318" s="92">
        <f>+PACKING!L3308</f>
        <v>0</v>
      </c>
      <c r="M3318" s="92">
        <f t="shared" si="264"/>
        <v>2</v>
      </c>
      <c r="N3318" s="91">
        <f>+PACKING!G3308</f>
        <v>0</v>
      </c>
      <c r="O3318" s="91">
        <f>+PACKING!H3308</f>
        <v>0</v>
      </c>
      <c r="P3318" s="90" t="s">
        <v>17</v>
      </c>
      <c r="Q3318" s="91">
        <f>+PACKING!J3308</f>
        <v>0</v>
      </c>
      <c r="R3318" s="93">
        <f>+PACKING!K3308</f>
        <v>0</v>
      </c>
      <c r="S3318" s="94" t="s">
        <v>74</v>
      </c>
      <c r="T3318" s="211"/>
      <c r="U3318" s="211"/>
      <c r="V3318" s="211"/>
      <c r="W3318" s="211"/>
      <c r="X3318" s="211"/>
      <c r="Y3318" s="211"/>
      <c r="Z3318" s="211"/>
      <c r="AA3318" s="211"/>
      <c r="AB3318" s="211"/>
      <c r="AC3318" s="211"/>
      <c r="AD3318" s="211"/>
      <c r="AE3318" s="211"/>
      <c r="AF3318" s="211"/>
      <c r="AG3318" s="211"/>
      <c r="AH3318" s="211"/>
      <c r="AI3318" s="211"/>
    </row>
    <row r="3319" spans="1:35" ht="18.75" x14ac:dyDescent="0.25">
      <c r="A3319" s="88">
        <f>+PACKING!C3309</f>
        <v>0</v>
      </c>
      <c r="B3319" s="89">
        <f>+PACKING!D3309</f>
        <v>0</v>
      </c>
      <c r="C3319" s="90">
        <f>+PACKING!F3309</f>
        <v>0</v>
      </c>
      <c r="D3319" s="90" t="str">
        <f t="shared" si="260"/>
        <v>0---0</v>
      </c>
      <c r="E3319" s="90" t="str">
        <f t="shared" si="261"/>
        <v>0---0</v>
      </c>
      <c r="F3319" s="91">
        <f>+PACKING!E3309</f>
        <v>0</v>
      </c>
      <c r="G3319" s="92">
        <f>+PACKING!I3309</f>
        <v>0</v>
      </c>
      <c r="H3319" s="91" t="s">
        <v>38</v>
      </c>
      <c r="I3319" s="90">
        <f t="shared" si="262"/>
        <v>0</v>
      </c>
      <c r="J3319" s="91">
        <f t="shared" si="263"/>
        <v>0</v>
      </c>
      <c r="K3319" s="90"/>
      <c r="L3319" s="92">
        <f>+PACKING!L3309</f>
        <v>0</v>
      </c>
      <c r="M3319" s="92">
        <f t="shared" si="264"/>
        <v>2</v>
      </c>
      <c r="N3319" s="91">
        <f>+PACKING!G3309</f>
        <v>0</v>
      </c>
      <c r="O3319" s="91">
        <f>+PACKING!H3309</f>
        <v>0</v>
      </c>
      <c r="P3319" s="90" t="s">
        <v>17</v>
      </c>
      <c r="Q3319" s="91">
        <f>+PACKING!J3309</f>
        <v>0</v>
      </c>
      <c r="R3319" s="93">
        <f>+PACKING!K3309</f>
        <v>0</v>
      </c>
      <c r="S3319" s="94" t="s">
        <v>74</v>
      </c>
      <c r="T3319" s="211"/>
      <c r="U3319" s="211"/>
      <c r="V3319" s="211"/>
      <c r="W3319" s="211"/>
      <c r="X3319" s="211"/>
      <c r="Y3319" s="211"/>
      <c r="Z3319" s="211"/>
      <c r="AA3319" s="211"/>
      <c r="AB3319" s="211"/>
      <c r="AC3319" s="211"/>
      <c r="AD3319" s="211"/>
      <c r="AE3319" s="211"/>
      <c r="AF3319" s="211"/>
      <c r="AG3319" s="211"/>
      <c r="AH3319" s="211"/>
      <c r="AI3319" s="211"/>
    </row>
    <row r="3320" spans="1:35" ht="18.75" x14ac:dyDescent="0.25">
      <c r="A3320" s="88">
        <f>+PACKING!C3310</f>
        <v>0</v>
      </c>
      <c r="B3320" s="89">
        <f>+PACKING!D3310</f>
        <v>0</v>
      </c>
      <c r="C3320" s="90">
        <f>+PACKING!F3310</f>
        <v>0</v>
      </c>
      <c r="D3320" s="90" t="str">
        <f t="shared" si="260"/>
        <v>0---0</v>
      </c>
      <c r="E3320" s="90" t="str">
        <f t="shared" si="261"/>
        <v>0---0</v>
      </c>
      <c r="F3320" s="91">
        <f>+PACKING!E3310</f>
        <v>0</v>
      </c>
      <c r="G3320" s="92">
        <f>+PACKING!I3310</f>
        <v>0</v>
      </c>
      <c r="H3320" s="91" t="s">
        <v>38</v>
      </c>
      <c r="I3320" s="90">
        <f t="shared" si="262"/>
        <v>0</v>
      </c>
      <c r="J3320" s="91">
        <f t="shared" si="263"/>
        <v>0</v>
      </c>
      <c r="K3320" s="90"/>
      <c r="L3320" s="92">
        <f>+PACKING!L3310</f>
        <v>0</v>
      </c>
      <c r="M3320" s="92">
        <f t="shared" si="264"/>
        <v>2</v>
      </c>
      <c r="N3320" s="91">
        <f>+PACKING!G3310</f>
        <v>0</v>
      </c>
      <c r="O3320" s="91">
        <f>+PACKING!H3310</f>
        <v>0</v>
      </c>
      <c r="P3320" s="90" t="s">
        <v>17</v>
      </c>
      <c r="Q3320" s="91">
        <f>+PACKING!J3310</f>
        <v>0</v>
      </c>
      <c r="R3320" s="93">
        <f>+PACKING!K3310</f>
        <v>0</v>
      </c>
      <c r="S3320" s="94" t="s">
        <v>74</v>
      </c>
      <c r="T3320" s="211"/>
      <c r="U3320" s="211"/>
      <c r="V3320" s="211"/>
      <c r="W3320" s="211"/>
      <c r="X3320" s="211"/>
      <c r="Y3320" s="211"/>
      <c r="Z3320" s="211"/>
      <c r="AA3320" s="211"/>
      <c r="AB3320" s="211"/>
      <c r="AC3320" s="211"/>
      <c r="AD3320" s="211"/>
      <c r="AE3320" s="211"/>
      <c r="AF3320" s="211"/>
      <c r="AG3320" s="211"/>
      <c r="AH3320" s="211"/>
      <c r="AI3320" s="211"/>
    </row>
    <row r="3321" spans="1:35" ht="18.75" x14ac:dyDescent="0.25">
      <c r="A3321" s="88">
        <f>+PACKING!C3311</f>
        <v>0</v>
      </c>
      <c r="B3321" s="89">
        <f>+PACKING!D3311</f>
        <v>0</v>
      </c>
      <c r="C3321" s="90">
        <f>+PACKING!F3311</f>
        <v>0</v>
      </c>
      <c r="D3321" s="90" t="str">
        <f t="shared" si="260"/>
        <v>0---0</v>
      </c>
      <c r="E3321" s="90" t="str">
        <f t="shared" si="261"/>
        <v>0---0</v>
      </c>
      <c r="F3321" s="91">
        <f>+PACKING!E3311</f>
        <v>0</v>
      </c>
      <c r="G3321" s="92">
        <f>+PACKING!I3311</f>
        <v>0</v>
      </c>
      <c r="H3321" s="91" t="s">
        <v>38</v>
      </c>
      <c r="I3321" s="90">
        <f t="shared" si="262"/>
        <v>0</v>
      </c>
      <c r="J3321" s="91">
        <f t="shared" si="263"/>
        <v>0</v>
      </c>
      <c r="K3321" s="90"/>
      <c r="L3321" s="92">
        <f>+PACKING!L3311</f>
        <v>0</v>
      </c>
      <c r="M3321" s="92">
        <f t="shared" si="264"/>
        <v>2</v>
      </c>
      <c r="N3321" s="91">
        <f>+PACKING!G3311</f>
        <v>0</v>
      </c>
      <c r="O3321" s="91">
        <f>+PACKING!H3311</f>
        <v>0</v>
      </c>
      <c r="P3321" s="90" t="s">
        <v>17</v>
      </c>
      <c r="Q3321" s="91">
        <f>+PACKING!J3311</f>
        <v>0</v>
      </c>
      <c r="R3321" s="93">
        <f>+PACKING!K3311</f>
        <v>0</v>
      </c>
      <c r="S3321" s="94" t="s">
        <v>74</v>
      </c>
      <c r="T3321" s="211"/>
      <c r="U3321" s="211"/>
      <c r="V3321" s="211"/>
      <c r="W3321" s="211"/>
      <c r="X3321" s="211"/>
      <c r="Y3321" s="211"/>
      <c r="Z3321" s="211"/>
      <c r="AA3321" s="211"/>
      <c r="AB3321" s="211"/>
      <c r="AC3321" s="211"/>
      <c r="AD3321" s="211"/>
      <c r="AE3321" s="211"/>
      <c r="AF3321" s="211"/>
      <c r="AG3321" s="211"/>
      <c r="AH3321" s="211"/>
      <c r="AI3321" s="211"/>
    </row>
    <row r="3322" spans="1:35" ht="18.75" x14ac:dyDescent="0.25">
      <c r="A3322" s="88">
        <f>+PACKING!C3312</f>
        <v>0</v>
      </c>
      <c r="B3322" s="89">
        <f>+PACKING!D3312</f>
        <v>0</v>
      </c>
      <c r="C3322" s="90">
        <f>+PACKING!F3312</f>
        <v>0</v>
      </c>
      <c r="D3322" s="90" t="str">
        <f t="shared" si="260"/>
        <v>0---0</v>
      </c>
      <c r="E3322" s="90" t="str">
        <f t="shared" si="261"/>
        <v>0---0</v>
      </c>
      <c r="F3322" s="91">
        <f>+PACKING!E3312</f>
        <v>0</v>
      </c>
      <c r="G3322" s="92">
        <f>+PACKING!I3312</f>
        <v>0</v>
      </c>
      <c r="H3322" s="91" t="s">
        <v>38</v>
      </c>
      <c r="I3322" s="90">
        <f t="shared" si="262"/>
        <v>0</v>
      </c>
      <c r="J3322" s="91">
        <f t="shared" si="263"/>
        <v>0</v>
      </c>
      <c r="K3322" s="90"/>
      <c r="L3322" s="92">
        <f>+PACKING!L3312</f>
        <v>0</v>
      </c>
      <c r="M3322" s="92">
        <f t="shared" si="264"/>
        <v>2</v>
      </c>
      <c r="N3322" s="91">
        <f>+PACKING!G3312</f>
        <v>0</v>
      </c>
      <c r="O3322" s="91">
        <f>+PACKING!H3312</f>
        <v>0</v>
      </c>
      <c r="P3322" s="90" t="s">
        <v>17</v>
      </c>
      <c r="Q3322" s="91">
        <f>+PACKING!J3312</f>
        <v>0</v>
      </c>
      <c r="R3322" s="93">
        <f>+PACKING!K3312</f>
        <v>0</v>
      </c>
      <c r="S3322" s="94" t="s">
        <v>74</v>
      </c>
      <c r="T3322" s="211"/>
      <c r="U3322" s="211"/>
      <c r="V3322" s="211"/>
      <c r="W3322" s="211"/>
      <c r="X3322" s="211"/>
      <c r="Y3322" s="211"/>
      <c r="Z3322" s="211"/>
      <c r="AA3322" s="211"/>
      <c r="AB3322" s="211"/>
      <c r="AC3322" s="211"/>
      <c r="AD3322" s="211"/>
      <c r="AE3322" s="211"/>
      <c r="AF3322" s="211"/>
      <c r="AG3322" s="211"/>
      <c r="AH3322" s="211"/>
      <c r="AI3322" s="211"/>
    </row>
    <row r="3323" spans="1:35" ht="18.75" x14ac:dyDescent="0.25">
      <c r="A3323" s="88">
        <f>+PACKING!C3313</f>
        <v>0</v>
      </c>
      <c r="B3323" s="89">
        <f>+PACKING!D3313</f>
        <v>0</v>
      </c>
      <c r="C3323" s="90">
        <f>+PACKING!F3313</f>
        <v>0</v>
      </c>
      <c r="D3323" s="90" t="str">
        <f t="shared" si="260"/>
        <v>0---0</v>
      </c>
      <c r="E3323" s="90" t="str">
        <f t="shared" si="261"/>
        <v>0---0</v>
      </c>
      <c r="F3323" s="91">
        <f>+PACKING!E3313</f>
        <v>0</v>
      </c>
      <c r="G3323" s="92">
        <f>+PACKING!I3313</f>
        <v>0</v>
      </c>
      <c r="H3323" s="91" t="s">
        <v>38</v>
      </c>
      <c r="I3323" s="90">
        <f t="shared" si="262"/>
        <v>0</v>
      </c>
      <c r="J3323" s="91">
        <f t="shared" si="263"/>
        <v>0</v>
      </c>
      <c r="K3323" s="90"/>
      <c r="L3323" s="92">
        <f>+PACKING!L3313</f>
        <v>0</v>
      </c>
      <c r="M3323" s="92">
        <f t="shared" si="264"/>
        <v>2</v>
      </c>
      <c r="N3323" s="91">
        <f>+PACKING!G3313</f>
        <v>0</v>
      </c>
      <c r="O3323" s="91">
        <f>+PACKING!H3313</f>
        <v>0</v>
      </c>
      <c r="P3323" s="90" t="s">
        <v>17</v>
      </c>
      <c r="Q3323" s="91">
        <f>+PACKING!J3313</f>
        <v>0</v>
      </c>
      <c r="R3323" s="93">
        <f>+PACKING!K3313</f>
        <v>0</v>
      </c>
      <c r="S3323" s="94" t="s">
        <v>74</v>
      </c>
      <c r="T3323" s="211"/>
      <c r="U3323" s="211"/>
      <c r="V3323" s="211"/>
      <c r="W3323" s="211"/>
      <c r="X3323" s="211"/>
      <c r="Y3323" s="211"/>
      <c r="Z3323" s="211"/>
      <c r="AA3323" s="211"/>
      <c r="AB3323" s="211"/>
      <c r="AC3323" s="211"/>
      <c r="AD3323" s="211"/>
      <c r="AE3323" s="211"/>
      <c r="AF3323" s="211"/>
      <c r="AG3323" s="211"/>
      <c r="AH3323" s="211"/>
      <c r="AI3323" s="211"/>
    </row>
    <row r="3324" spans="1:35" ht="18.75" x14ac:dyDescent="0.25">
      <c r="A3324" s="88">
        <f>+PACKING!C3314</f>
        <v>0</v>
      </c>
      <c r="B3324" s="89">
        <f>+PACKING!D3314</f>
        <v>0</v>
      </c>
      <c r="C3324" s="90">
        <f>+PACKING!F3314</f>
        <v>0</v>
      </c>
      <c r="D3324" s="90" t="str">
        <f t="shared" si="260"/>
        <v>0---0</v>
      </c>
      <c r="E3324" s="90" t="str">
        <f t="shared" si="261"/>
        <v>0---0</v>
      </c>
      <c r="F3324" s="91">
        <f>+PACKING!E3314</f>
        <v>0</v>
      </c>
      <c r="G3324" s="92">
        <f>+PACKING!I3314</f>
        <v>0</v>
      </c>
      <c r="H3324" s="91" t="s">
        <v>38</v>
      </c>
      <c r="I3324" s="90">
        <f t="shared" si="262"/>
        <v>0</v>
      </c>
      <c r="J3324" s="91">
        <f t="shared" si="263"/>
        <v>0</v>
      </c>
      <c r="K3324" s="90"/>
      <c r="L3324" s="92">
        <f>+PACKING!L3314</f>
        <v>0</v>
      </c>
      <c r="M3324" s="92">
        <f t="shared" si="264"/>
        <v>2</v>
      </c>
      <c r="N3324" s="91">
        <f>+PACKING!G3314</f>
        <v>0</v>
      </c>
      <c r="O3324" s="91">
        <f>+PACKING!H3314</f>
        <v>0</v>
      </c>
      <c r="P3324" s="90" t="s">
        <v>17</v>
      </c>
      <c r="Q3324" s="91">
        <f>+PACKING!J3314</f>
        <v>0</v>
      </c>
      <c r="R3324" s="93">
        <f>+PACKING!K3314</f>
        <v>0</v>
      </c>
      <c r="S3324" s="94" t="s">
        <v>74</v>
      </c>
      <c r="T3324" s="211"/>
      <c r="U3324" s="211"/>
      <c r="V3324" s="211"/>
      <c r="W3324" s="211"/>
      <c r="X3324" s="211"/>
      <c r="Y3324" s="211"/>
      <c r="Z3324" s="211"/>
      <c r="AA3324" s="211"/>
      <c r="AB3324" s="211"/>
      <c r="AC3324" s="211"/>
      <c r="AD3324" s="211"/>
      <c r="AE3324" s="211"/>
      <c r="AF3324" s="211"/>
      <c r="AG3324" s="211"/>
      <c r="AH3324" s="211"/>
      <c r="AI3324" s="211"/>
    </row>
    <row r="3325" spans="1:35" ht="18.75" x14ac:dyDescent="0.25">
      <c r="A3325" s="88">
        <f>+PACKING!C3315</f>
        <v>0</v>
      </c>
      <c r="B3325" s="89">
        <f>+PACKING!D3315</f>
        <v>0</v>
      </c>
      <c r="C3325" s="90">
        <f>+PACKING!F3315</f>
        <v>0</v>
      </c>
      <c r="D3325" s="90" t="str">
        <f t="shared" si="260"/>
        <v>0---0</v>
      </c>
      <c r="E3325" s="90" t="str">
        <f t="shared" si="261"/>
        <v>0---0</v>
      </c>
      <c r="F3325" s="91">
        <f>+PACKING!E3315</f>
        <v>0</v>
      </c>
      <c r="G3325" s="92">
        <f>+PACKING!I3315</f>
        <v>0</v>
      </c>
      <c r="H3325" s="91" t="s">
        <v>38</v>
      </c>
      <c r="I3325" s="90">
        <f t="shared" si="262"/>
        <v>0</v>
      </c>
      <c r="J3325" s="91">
        <f t="shared" si="263"/>
        <v>0</v>
      </c>
      <c r="K3325" s="90"/>
      <c r="L3325" s="92">
        <f>+PACKING!L3315</f>
        <v>0</v>
      </c>
      <c r="M3325" s="92">
        <f t="shared" si="264"/>
        <v>2</v>
      </c>
      <c r="N3325" s="91">
        <f>+PACKING!G3315</f>
        <v>0</v>
      </c>
      <c r="O3325" s="91">
        <f>+PACKING!H3315</f>
        <v>0</v>
      </c>
      <c r="P3325" s="90" t="s">
        <v>17</v>
      </c>
      <c r="Q3325" s="91">
        <f>+PACKING!J3315</f>
        <v>0</v>
      </c>
      <c r="R3325" s="93">
        <f>+PACKING!K3315</f>
        <v>0</v>
      </c>
      <c r="S3325" s="94" t="s">
        <v>74</v>
      </c>
      <c r="T3325" s="211"/>
      <c r="U3325" s="211"/>
      <c r="V3325" s="211"/>
      <c r="W3325" s="211"/>
      <c r="X3325" s="211"/>
      <c r="Y3325" s="211"/>
      <c r="Z3325" s="211"/>
      <c r="AA3325" s="211"/>
      <c r="AB3325" s="211"/>
      <c r="AC3325" s="211"/>
      <c r="AD3325" s="211"/>
      <c r="AE3325" s="211"/>
      <c r="AF3325" s="211"/>
      <c r="AG3325" s="211"/>
      <c r="AH3325" s="211"/>
      <c r="AI3325" s="211"/>
    </row>
    <row r="3326" spans="1:35" ht="18.75" x14ac:dyDescent="0.25">
      <c r="A3326" s="88">
        <f>+PACKING!C3316</f>
        <v>0</v>
      </c>
      <c r="B3326" s="89">
        <f>+PACKING!D3316</f>
        <v>0</v>
      </c>
      <c r="C3326" s="90">
        <f>+PACKING!F3316</f>
        <v>0</v>
      </c>
      <c r="D3326" s="90" t="str">
        <f t="shared" si="260"/>
        <v>0---0</v>
      </c>
      <c r="E3326" s="90" t="str">
        <f t="shared" si="261"/>
        <v>0---0</v>
      </c>
      <c r="F3326" s="91">
        <f>+PACKING!E3316</f>
        <v>0</v>
      </c>
      <c r="G3326" s="92">
        <f>+PACKING!I3316</f>
        <v>0</v>
      </c>
      <c r="H3326" s="91" t="s">
        <v>38</v>
      </c>
      <c r="I3326" s="90">
        <f t="shared" si="262"/>
        <v>0</v>
      </c>
      <c r="J3326" s="91">
        <f t="shared" si="263"/>
        <v>0</v>
      </c>
      <c r="K3326" s="90"/>
      <c r="L3326" s="92">
        <f>+PACKING!L3316</f>
        <v>0</v>
      </c>
      <c r="M3326" s="92">
        <f t="shared" si="264"/>
        <v>2</v>
      </c>
      <c r="N3326" s="91">
        <f>+PACKING!G3316</f>
        <v>0</v>
      </c>
      <c r="O3326" s="91">
        <f>+PACKING!H3316</f>
        <v>0</v>
      </c>
      <c r="P3326" s="90" t="s">
        <v>17</v>
      </c>
      <c r="Q3326" s="91">
        <f>+PACKING!J3316</f>
        <v>0</v>
      </c>
      <c r="R3326" s="93">
        <f>+PACKING!K3316</f>
        <v>0</v>
      </c>
      <c r="S3326" s="94" t="s">
        <v>74</v>
      </c>
      <c r="T3326" s="211"/>
      <c r="U3326" s="211"/>
      <c r="V3326" s="211"/>
      <c r="W3326" s="211"/>
      <c r="X3326" s="211"/>
      <c r="Y3326" s="211"/>
      <c r="Z3326" s="211"/>
      <c r="AA3326" s="211"/>
      <c r="AB3326" s="211"/>
      <c r="AC3326" s="211"/>
      <c r="AD3326" s="211"/>
      <c r="AE3326" s="211"/>
      <c r="AF3326" s="211"/>
      <c r="AG3326" s="211"/>
      <c r="AH3326" s="211"/>
      <c r="AI3326" s="211"/>
    </row>
    <row r="3327" spans="1:35" ht="18.75" x14ac:dyDescent="0.25">
      <c r="A3327" s="88">
        <f>+PACKING!C3317</f>
        <v>0</v>
      </c>
      <c r="B3327" s="89">
        <f>+PACKING!D3317</f>
        <v>0</v>
      </c>
      <c r="C3327" s="90">
        <f>+PACKING!F3317</f>
        <v>0</v>
      </c>
      <c r="D3327" s="90" t="str">
        <f t="shared" si="260"/>
        <v>0---0</v>
      </c>
      <c r="E3327" s="90" t="str">
        <f t="shared" si="261"/>
        <v>0---0</v>
      </c>
      <c r="F3327" s="91">
        <f>+PACKING!E3317</f>
        <v>0</v>
      </c>
      <c r="G3327" s="92">
        <f>+PACKING!I3317</f>
        <v>0</v>
      </c>
      <c r="H3327" s="91" t="s">
        <v>38</v>
      </c>
      <c r="I3327" s="90">
        <f t="shared" si="262"/>
        <v>0</v>
      </c>
      <c r="J3327" s="91">
        <f t="shared" si="263"/>
        <v>0</v>
      </c>
      <c r="K3327" s="90"/>
      <c r="L3327" s="92">
        <f>+PACKING!L3317</f>
        <v>0</v>
      </c>
      <c r="M3327" s="92">
        <f t="shared" si="264"/>
        <v>2</v>
      </c>
      <c r="N3327" s="91">
        <f>+PACKING!G3317</f>
        <v>0</v>
      </c>
      <c r="O3327" s="91">
        <f>+PACKING!H3317</f>
        <v>0</v>
      </c>
      <c r="P3327" s="90" t="s">
        <v>17</v>
      </c>
      <c r="Q3327" s="91">
        <f>+PACKING!J3317</f>
        <v>0</v>
      </c>
      <c r="R3327" s="93">
        <f>+PACKING!K3317</f>
        <v>0</v>
      </c>
      <c r="S3327" s="94" t="s">
        <v>74</v>
      </c>
      <c r="T3327" s="211"/>
      <c r="U3327" s="211"/>
      <c r="V3327" s="211"/>
      <c r="W3327" s="211"/>
      <c r="X3327" s="211"/>
      <c r="Y3327" s="211"/>
      <c r="Z3327" s="211"/>
      <c r="AA3327" s="211"/>
      <c r="AB3327" s="211"/>
      <c r="AC3327" s="211"/>
      <c r="AD3327" s="211"/>
      <c r="AE3327" s="211"/>
      <c r="AF3327" s="211"/>
      <c r="AG3327" s="211"/>
      <c r="AH3327" s="211"/>
      <c r="AI3327" s="211"/>
    </row>
    <row r="3328" spans="1:35" ht="18.75" x14ac:dyDescent="0.25">
      <c r="A3328" s="88">
        <f>+PACKING!C3318</f>
        <v>0</v>
      </c>
      <c r="B3328" s="89">
        <f>+PACKING!D3318</f>
        <v>0</v>
      </c>
      <c r="C3328" s="90">
        <f>+PACKING!F3318</f>
        <v>0</v>
      </c>
      <c r="D3328" s="90" t="str">
        <f t="shared" si="260"/>
        <v>0---0</v>
      </c>
      <c r="E3328" s="90" t="str">
        <f t="shared" si="261"/>
        <v>0---0</v>
      </c>
      <c r="F3328" s="91">
        <f>+PACKING!E3318</f>
        <v>0</v>
      </c>
      <c r="G3328" s="92">
        <f>+PACKING!I3318</f>
        <v>0</v>
      </c>
      <c r="H3328" s="91" t="s">
        <v>38</v>
      </c>
      <c r="I3328" s="90">
        <f t="shared" si="262"/>
        <v>0</v>
      </c>
      <c r="J3328" s="91">
        <f t="shared" si="263"/>
        <v>0</v>
      </c>
      <c r="K3328" s="90"/>
      <c r="L3328" s="92">
        <f>+PACKING!L3318</f>
        <v>0</v>
      </c>
      <c r="M3328" s="92">
        <f t="shared" si="264"/>
        <v>2</v>
      </c>
      <c r="N3328" s="91">
        <f>+PACKING!G3318</f>
        <v>0</v>
      </c>
      <c r="O3328" s="91">
        <f>+PACKING!H3318</f>
        <v>0</v>
      </c>
      <c r="P3328" s="90" t="s">
        <v>17</v>
      </c>
      <c r="Q3328" s="91">
        <f>+PACKING!J3318</f>
        <v>0</v>
      </c>
      <c r="R3328" s="93">
        <f>+PACKING!K3318</f>
        <v>0</v>
      </c>
      <c r="S3328" s="94" t="s">
        <v>74</v>
      </c>
      <c r="T3328" s="211"/>
      <c r="U3328" s="211"/>
      <c r="V3328" s="211"/>
      <c r="W3328" s="211"/>
      <c r="X3328" s="211"/>
      <c r="Y3328" s="211"/>
      <c r="Z3328" s="211"/>
      <c r="AA3328" s="211"/>
      <c r="AB3328" s="211"/>
      <c r="AC3328" s="211"/>
      <c r="AD3328" s="211"/>
      <c r="AE3328" s="211"/>
      <c r="AF3328" s="211"/>
      <c r="AG3328" s="211"/>
      <c r="AH3328" s="211"/>
      <c r="AI3328" s="211"/>
    </row>
    <row r="3329" spans="1:35" ht="18.75" x14ac:dyDescent="0.25">
      <c r="A3329" s="88">
        <f>+PACKING!C3319</f>
        <v>0</v>
      </c>
      <c r="B3329" s="89">
        <f>+PACKING!D3319</f>
        <v>0</v>
      </c>
      <c r="C3329" s="90">
        <f>+PACKING!F3319</f>
        <v>0</v>
      </c>
      <c r="D3329" s="90" t="str">
        <f t="shared" si="260"/>
        <v>0---0</v>
      </c>
      <c r="E3329" s="90" t="str">
        <f t="shared" si="261"/>
        <v>0---0</v>
      </c>
      <c r="F3329" s="91">
        <f>+PACKING!E3319</f>
        <v>0</v>
      </c>
      <c r="G3329" s="92">
        <f>+PACKING!I3319</f>
        <v>0</v>
      </c>
      <c r="H3329" s="91" t="s">
        <v>38</v>
      </c>
      <c r="I3329" s="90">
        <f t="shared" si="262"/>
        <v>0</v>
      </c>
      <c r="J3329" s="91">
        <f t="shared" si="263"/>
        <v>0</v>
      </c>
      <c r="K3329" s="90"/>
      <c r="L3329" s="92">
        <f>+PACKING!L3319</f>
        <v>0</v>
      </c>
      <c r="M3329" s="92">
        <f t="shared" si="264"/>
        <v>2</v>
      </c>
      <c r="N3329" s="91">
        <f>+PACKING!G3319</f>
        <v>0</v>
      </c>
      <c r="O3329" s="91">
        <f>+PACKING!H3319</f>
        <v>0</v>
      </c>
      <c r="P3329" s="90" t="s">
        <v>17</v>
      </c>
      <c r="Q3329" s="91">
        <f>+PACKING!J3319</f>
        <v>0</v>
      </c>
      <c r="R3329" s="93">
        <f>+PACKING!K3319</f>
        <v>0</v>
      </c>
      <c r="S3329" s="94" t="s">
        <v>74</v>
      </c>
      <c r="T3329" s="211"/>
      <c r="U3329" s="211"/>
      <c r="V3329" s="211"/>
      <c r="W3329" s="211"/>
      <c r="X3329" s="211"/>
      <c r="Y3329" s="211"/>
      <c r="Z3329" s="211"/>
      <c r="AA3329" s="211"/>
      <c r="AB3329" s="211"/>
      <c r="AC3329" s="211"/>
      <c r="AD3329" s="211"/>
      <c r="AE3329" s="211"/>
      <c r="AF3329" s="211"/>
      <c r="AG3329" s="211"/>
      <c r="AH3329" s="211"/>
      <c r="AI3329" s="211"/>
    </row>
    <row r="3330" spans="1:35" ht="18.75" x14ac:dyDescent="0.25">
      <c r="A3330" s="88">
        <f>+PACKING!C3320</f>
        <v>0</v>
      </c>
      <c r="B3330" s="89">
        <f>+PACKING!D3320</f>
        <v>0</v>
      </c>
      <c r="C3330" s="90">
        <f>+PACKING!F3320</f>
        <v>0</v>
      </c>
      <c r="D3330" s="90" t="str">
        <f t="shared" si="260"/>
        <v>0---0</v>
      </c>
      <c r="E3330" s="90" t="str">
        <f t="shared" si="261"/>
        <v>0---0</v>
      </c>
      <c r="F3330" s="91">
        <f>+PACKING!E3320</f>
        <v>0</v>
      </c>
      <c r="G3330" s="92">
        <f>+PACKING!I3320</f>
        <v>0</v>
      </c>
      <c r="H3330" s="91" t="s">
        <v>38</v>
      </c>
      <c r="I3330" s="90">
        <f t="shared" si="262"/>
        <v>0</v>
      </c>
      <c r="J3330" s="91">
        <f t="shared" si="263"/>
        <v>0</v>
      </c>
      <c r="K3330" s="90"/>
      <c r="L3330" s="92">
        <f>+PACKING!L3320</f>
        <v>0</v>
      </c>
      <c r="M3330" s="92">
        <f t="shared" si="264"/>
        <v>2</v>
      </c>
      <c r="N3330" s="91">
        <f>+PACKING!G3320</f>
        <v>0</v>
      </c>
      <c r="O3330" s="91">
        <f>+PACKING!H3320</f>
        <v>0</v>
      </c>
      <c r="P3330" s="90" t="s">
        <v>17</v>
      </c>
      <c r="Q3330" s="91">
        <f>+PACKING!J3320</f>
        <v>0</v>
      </c>
      <c r="R3330" s="93">
        <f>+PACKING!K3320</f>
        <v>0</v>
      </c>
      <c r="S3330" s="94" t="s">
        <v>74</v>
      </c>
      <c r="T3330" s="211"/>
      <c r="U3330" s="211"/>
      <c r="V3330" s="211"/>
      <c r="W3330" s="211"/>
      <c r="X3330" s="211"/>
      <c r="Y3330" s="211"/>
      <c r="Z3330" s="211"/>
      <c r="AA3330" s="211"/>
      <c r="AB3330" s="211"/>
      <c r="AC3330" s="211"/>
      <c r="AD3330" s="211"/>
      <c r="AE3330" s="211"/>
      <c r="AF3330" s="211"/>
      <c r="AG3330" s="211"/>
      <c r="AH3330" s="211"/>
      <c r="AI3330" s="211"/>
    </row>
    <row r="3331" spans="1:35" ht="18.75" x14ac:dyDescent="0.25">
      <c r="A3331" s="88">
        <f>+PACKING!C3321</f>
        <v>0</v>
      </c>
      <c r="B3331" s="89">
        <f>+PACKING!D3321</f>
        <v>0</v>
      </c>
      <c r="C3331" s="90">
        <f>+PACKING!F3321</f>
        <v>0</v>
      </c>
      <c r="D3331" s="90" t="str">
        <f t="shared" si="260"/>
        <v>0---0</v>
      </c>
      <c r="E3331" s="90" t="str">
        <f t="shared" si="261"/>
        <v>0---0</v>
      </c>
      <c r="F3331" s="91">
        <f>+PACKING!E3321</f>
        <v>0</v>
      </c>
      <c r="G3331" s="92">
        <f>+PACKING!I3321</f>
        <v>0</v>
      </c>
      <c r="H3331" s="91" t="s">
        <v>38</v>
      </c>
      <c r="I3331" s="90">
        <f t="shared" si="262"/>
        <v>0</v>
      </c>
      <c r="J3331" s="91">
        <f t="shared" si="263"/>
        <v>0</v>
      </c>
      <c r="K3331" s="90"/>
      <c r="L3331" s="92">
        <f>+PACKING!L3321</f>
        <v>0</v>
      </c>
      <c r="M3331" s="92">
        <f t="shared" si="264"/>
        <v>2</v>
      </c>
      <c r="N3331" s="91">
        <f>+PACKING!G3321</f>
        <v>0</v>
      </c>
      <c r="O3331" s="91">
        <f>+PACKING!H3321</f>
        <v>0</v>
      </c>
      <c r="P3331" s="90" t="s">
        <v>17</v>
      </c>
      <c r="Q3331" s="91">
        <f>+PACKING!J3321</f>
        <v>0</v>
      </c>
      <c r="R3331" s="93">
        <f>+PACKING!K3321</f>
        <v>0</v>
      </c>
      <c r="S3331" s="94" t="s">
        <v>74</v>
      </c>
      <c r="T3331" s="211"/>
      <c r="U3331" s="211"/>
      <c r="V3331" s="211"/>
      <c r="W3331" s="211"/>
      <c r="X3331" s="211"/>
      <c r="Y3331" s="211"/>
      <c r="Z3331" s="211"/>
      <c r="AA3331" s="211"/>
      <c r="AB3331" s="211"/>
      <c r="AC3331" s="211"/>
      <c r="AD3331" s="211"/>
      <c r="AE3331" s="211"/>
      <c r="AF3331" s="211"/>
      <c r="AG3331" s="211"/>
      <c r="AH3331" s="211"/>
      <c r="AI3331" s="211"/>
    </row>
    <row r="3332" spans="1:35" ht="18.75" x14ac:dyDescent="0.25">
      <c r="A3332" s="88">
        <f>+PACKING!C3322</f>
        <v>0</v>
      </c>
      <c r="B3332" s="89">
        <f>+PACKING!D3322</f>
        <v>0</v>
      </c>
      <c r="C3332" s="90">
        <f>+PACKING!F3322</f>
        <v>0</v>
      </c>
      <c r="D3332" s="90" t="str">
        <f t="shared" si="260"/>
        <v>0---0</v>
      </c>
      <c r="E3332" s="90" t="str">
        <f t="shared" si="261"/>
        <v>0---0</v>
      </c>
      <c r="F3332" s="91">
        <f>+PACKING!E3322</f>
        <v>0</v>
      </c>
      <c r="G3332" s="92">
        <f>+PACKING!I3322</f>
        <v>0</v>
      </c>
      <c r="H3332" s="91" t="s">
        <v>38</v>
      </c>
      <c r="I3332" s="90">
        <f t="shared" si="262"/>
        <v>0</v>
      </c>
      <c r="J3332" s="91">
        <f t="shared" si="263"/>
        <v>0</v>
      </c>
      <c r="K3332" s="90"/>
      <c r="L3332" s="92">
        <f>+PACKING!L3322</f>
        <v>0</v>
      </c>
      <c r="M3332" s="92">
        <f t="shared" si="264"/>
        <v>2</v>
      </c>
      <c r="N3332" s="91">
        <f>+PACKING!G3322</f>
        <v>0</v>
      </c>
      <c r="O3332" s="91">
        <f>+PACKING!H3322</f>
        <v>0</v>
      </c>
      <c r="P3332" s="90" t="s">
        <v>17</v>
      </c>
      <c r="Q3332" s="91">
        <f>+PACKING!J3322</f>
        <v>0</v>
      </c>
      <c r="R3332" s="93">
        <f>+PACKING!K3322</f>
        <v>0</v>
      </c>
      <c r="S3332" s="94" t="s">
        <v>74</v>
      </c>
      <c r="T3332" s="211"/>
      <c r="U3332" s="211"/>
      <c r="V3332" s="211"/>
      <c r="W3332" s="211"/>
      <c r="X3332" s="211"/>
      <c r="Y3332" s="211"/>
      <c r="Z3332" s="211"/>
      <c r="AA3332" s="211"/>
      <c r="AB3332" s="211"/>
      <c r="AC3332" s="211"/>
      <c r="AD3332" s="211"/>
      <c r="AE3332" s="211"/>
      <c r="AF3332" s="211"/>
      <c r="AG3332" s="211"/>
      <c r="AH3332" s="211"/>
      <c r="AI3332" s="211"/>
    </row>
    <row r="3333" spans="1:35" ht="18.75" x14ac:dyDescent="0.25">
      <c r="A3333" s="88">
        <f>+PACKING!C3323</f>
        <v>0</v>
      </c>
      <c r="B3333" s="89">
        <f>+PACKING!D3323</f>
        <v>0</v>
      </c>
      <c r="C3333" s="90">
        <f>+PACKING!F3323</f>
        <v>0</v>
      </c>
      <c r="D3333" s="90" t="str">
        <f t="shared" si="260"/>
        <v>0---0</v>
      </c>
      <c r="E3333" s="90" t="str">
        <f t="shared" si="261"/>
        <v>0---0</v>
      </c>
      <c r="F3333" s="91">
        <f>+PACKING!E3323</f>
        <v>0</v>
      </c>
      <c r="G3333" s="92">
        <f>+PACKING!I3323</f>
        <v>0</v>
      </c>
      <c r="H3333" s="91" t="s">
        <v>38</v>
      </c>
      <c r="I3333" s="90">
        <f t="shared" si="262"/>
        <v>0</v>
      </c>
      <c r="J3333" s="91">
        <f t="shared" si="263"/>
        <v>0</v>
      </c>
      <c r="K3333" s="90"/>
      <c r="L3333" s="92">
        <f>+PACKING!L3323</f>
        <v>0</v>
      </c>
      <c r="M3333" s="92">
        <f t="shared" si="264"/>
        <v>2</v>
      </c>
      <c r="N3333" s="91">
        <f>+PACKING!G3323</f>
        <v>0</v>
      </c>
      <c r="O3333" s="91">
        <f>+PACKING!H3323</f>
        <v>0</v>
      </c>
      <c r="P3333" s="90" t="s">
        <v>17</v>
      </c>
      <c r="Q3333" s="91">
        <f>+PACKING!J3323</f>
        <v>0</v>
      </c>
      <c r="R3333" s="93">
        <f>+PACKING!K3323</f>
        <v>0</v>
      </c>
      <c r="S3333" s="94" t="s">
        <v>74</v>
      </c>
      <c r="T3333" s="211"/>
      <c r="U3333" s="211"/>
      <c r="V3333" s="211"/>
      <c r="W3333" s="211"/>
      <c r="X3333" s="211"/>
      <c r="Y3333" s="211"/>
      <c r="Z3333" s="211"/>
      <c r="AA3333" s="211"/>
      <c r="AB3333" s="211"/>
      <c r="AC3333" s="211"/>
      <c r="AD3333" s="211"/>
      <c r="AE3333" s="211"/>
      <c r="AF3333" s="211"/>
      <c r="AG3333" s="211"/>
      <c r="AH3333" s="211"/>
      <c r="AI3333" s="211"/>
    </row>
    <row r="3334" spans="1:35" ht="18.75" x14ac:dyDescent="0.25">
      <c r="A3334" s="88">
        <f>+PACKING!C3324</f>
        <v>0</v>
      </c>
      <c r="B3334" s="89">
        <f>+PACKING!D3324</f>
        <v>0</v>
      </c>
      <c r="C3334" s="90">
        <f>+PACKING!F3324</f>
        <v>0</v>
      </c>
      <c r="D3334" s="90" t="str">
        <f t="shared" si="260"/>
        <v>0---0</v>
      </c>
      <c r="E3334" s="90" t="str">
        <f t="shared" si="261"/>
        <v>0---0</v>
      </c>
      <c r="F3334" s="91">
        <f>+PACKING!E3324</f>
        <v>0</v>
      </c>
      <c r="G3334" s="92">
        <f>+PACKING!I3324</f>
        <v>0</v>
      </c>
      <c r="H3334" s="91" t="s">
        <v>38</v>
      </c>
      <c r="I3334" s="90">
        <f t="shared" si="262"/>
        <v>0</v>
      </c>
      <c r="J3334" s="91">
        <f t="shared" si="263"/>
        <v>0</v>
      </c>
      <c r="K3334" s="90"/>
      <c r="L3334" s="92">
        <f>+PACKING!L3324</f>
        <v>0</v>
      </c>
      <c r="M3334" s="92">
        <f t="shared" si="264"/>
        <v>2</v>
      </c>
      <c r="N3334" s="91">
        <f>+PACKING!G3324</f>
        <v>0</v>
      </c>
      <c r="O3334" s="91">
        <f>+PACKING!H3324</f>
        <v>0</v>
      </c>
      <c r="P3334" s="90" t="s">
        <v>17</v>
      </c>
      <c r="Q3334" s="91">
        <f>+PACKING!J3324</f>
        <v>0</v>
      </c>
      <c r="R3334" s="93">
        <f>+PACKING!K3324</f>
        <v>0</v>
      </c>
      <c r="S3334" s="94" t="s">
        <v>74</v>
      </c>
      <c r="T3334" s="211"/>
      <c r="U3334" s="211"/>
      <c r="V3334" s="211"/>
      <c r="W3334" s="211"/>
      <c r="X3334" s="211"/>
      <c r="Y3334" s="211"/>
      <c r="Z3334" s="211"/>
      <c r="AA3334" s="211"/>
      <c r="AB3334" s="211"/>
      <c r="AC3334" s="211"/>
      <c r="AD3334" s="211"/>
      <c r="AE3334" s="211"/>
      <c r="AF3334" s="211"/>
      <c r="AG3334" s="211"/>
      <c r="AH3334" s="211"/>
      <c r="AI3334" s="211"/>
    </row>
    <row r="3335" spans="1:35" ht="18.75" x14ac:dyDescent="0.25">
      <c r="A3335" s="88">
        <f>+PACKING!C3325</f>
        <v>0</v>
      </c>
      <c r="B3335" s="89">
        <f>+PACKING!D3325</f>
        <v>0</v>
      </c>
      <c r="C3335" s="90">
        <f>+PACKING!F3325</f>
        <v>0</v>
      </c>
      <c r="D3335" s="90" t="str">
        <f t="shared" si="260"/>
        <v>0---0</v>
      </c>
      <c r="E3335" s="90" t="str">
        <f t="shared" si="261"/>
        <v>0---0</v>
      </c>
      <c r="F3335" s="91">
        <f>+PACKING!E3325</f>
        <v>0</v>
      </c>
      <c r="G3335" s="92">
        <f>+PACKING!I3325</f>
        <v>0</v>
      </c>
      <c r="H3335" s="91" t="s">
        <v>38</v>
      </c>
      <c r="I3335" s="90">
        <f t="shared" si="262"/>
        <v>0</v>
      </c>
      <c r="J3335" s="91">
        <f t="shared" si="263"/>
        <v>0</v>
      </c>
      <c r="K3335" s="90"/>
      <c r="L3335" s="92">
        <f>+PACKING!L3325</f>
        <v>0</v>
      </c>
      <c r="M3335" s="92">
        <f t="shared" si="264"/>
        <v>2</v>
      </c>
      <c r="N3335" s="91">
        <f>+PACKING!G3325</f>
        <v>0</v>
      </c>
      <c r="O3335" s="91">
        <f>+PACKING!H3325</f>
        <v>0</v>
      </c>
      <c r="P3335" s="90" t="s">
        <v>17</v>
      </c>
      <c r="Q3335" s="91">
        <f>+PACKING!J3325</f>
        <v>0</v>
      </c>
      <c r="R3335" s="93">
        <f>+PACKING!K3325</f>
        <v>0</v>
      </c>
      <c r="S3335" s="94" t="s">
        <v>74</v>
      </c>
      <c r="T3335" s="211"/>
      <c r="U3335" s="211"/>
      <c r="V3335" s="211"/>
      <c r="W3335" s="211"/>
      <c r="X3335" s="211"/>
      <c r="Y3335" s="211"/>
      <c r="Z3335" s="211"/>
      <c r="AA3335" s="211"/>
      <c r="AB3335" s="211"/>
      <c r="AC3335" s="211"/>
      <c r="AD3335" s="211"/>
      <c r="AE3335" s="211"/>
      <c r="AF3335" s="211"/>
      <c r="AG3335" s="211"/>
      <c r="AH3335" s="211"/>
      <c r="AI3335" s="211"/>
    </row>
    <row r="3336" spans="1:35" ht="18.75" x14ac:dyDescent="0.25">
      <c r="A3336" s="88">
        <f>+PACKING!C3326</f>
        <v>0</v>
      </c>
      <c r="B3336" s="89">
        <f>+PACKING!D3326</f>
        <v>0</v>
      </c>
      <c r="C3336" s="90">
        <f>+PACKING!F3326</f>
        <v>0</v>
      </c>
      <c r="D3336" s="90" t="str">
        <f t="shared" si="260"/>
        <v>0---0</v>
      </c>
      <c r="E3336" s="90" t="str">
        <f t="shared" si="261"/>
        <v>0---0</v>
      </c>
      <c r="F3336" s="91">
        <f>+PACKING!E3326</f>
        <v>0</v>
      </c>
      <c r="G3336" s="92">
        <f>+PACKING!I3326</f>
        <v>0</v>
      </c>
      <c r="H3336" s="91" t="s">
        <v>38</v>
      </c>
      <c r="I3336" s="90">
        <f t="shared" si="262"/>
        <v>0</v>
      </c>
      <c r="J3336" s="91">
        <f t="shared" si="263"/>
        <v>0</v>
      </c>
      <c r="K3336" s="90"/>
      <c r="L3336" s="92">
        <f>+PACKING!L3326</f>
        <v>0</v>
      </c>
      <c r="M3336" s="92">
        <f t="shared" si="264"/>
        <v>2</v>
      </c>
      <c r="N3336" s="91">
        <f>+PACKING!G3326</f>
        <v>0</v>
      </c>
      <c r="O3336" s="91">
        <f>+PACKING!H3326</f>
        <v>0</v>
      </c>
      <c r="P3336" s="90" t="s">
        <v>17</v>
      </c>
      <c r="Q3336" s="91">
        <f>+PACKING!J3326</f>
        <v>0</v>
      </c>
      <c r="R3336" s="93">
        <f>+PACKING!K3326</f>
        <v>0</v>
      </c>
      <c r="S3336" s="94" t="s">
        <v>74</v>
      </c>
      <c r="T3336" s="211"/>
      <c r="U3336" s="211"/>
      <c r="V3336" s="211"/>
      <c r="W3336" s="211"/>
      <c r="X3336" s="211"/>
      <c r="Y3336" s="211"/>
      <c r="Z3336" s="211"/>
      <c r="AA3336" s="211"/>
      <c r="AB3336" s="211"/>
      <c r="AC3336" s="211"/>
      <c r="AD3336" s="211"/>
      <c r="AE3336" s="211"/>
      <c r="AF3336" s="211"/>
      <c r="AG3336" s="211"/>
      <c r="AH3336" s="211"/>
      <c r="AI3336" s="211"/>
    </row>
    <row r="3337" spans="1:35" ht="18.75" x14ac:dyDescent="0.25">
      <c r="A3337" s="88">
        <f>+PACKING!C3327</f>
        <v>0</v>
      </c>
      <c r="B3337" s="89">
        <f>+PACKING!D3327</f>
        <v>0</v>
      </c>
      <c r="C3337" s="90">
        <f>+PACKING!F3327</f>
        <v>0</v>
      </c>
      <c r="D3337" s="90" t="str">
        <f t="shared" si="260"/>
        <v>0---0</v>
      </c>
      <c r="E3337" s="90" t="str">
        <f t="shared" si="261"/>
        <v>0---0</v>
      </c>
      <c r="F3337" s="91">
        <f>+PACKING!E3327</f>
        <v>0</v>
      </c>
      <c r="G3337" s="92">
        <f>+PACKING!I3327</f>
        <v>0</v>
      </c>
      <c r="H3337" s="91" t="s">
        <v>38</v>
      </c>
      <c r="I3337" s="90">
        <f t="shared" si="262"/>
        <v>0</v>
      </c>
      <c r="J3337" s="91">
        <f t="shared" si="263"/>
        <v>0</v>
      </c>
      <c r="K3337" s="90"/>
      <c r="L3337" s="92">
        <f>+PACKING!L3327</f>
        <v>0</v>
      </c>
      <c r="M3337" s="92">
        <f t="shared" si="264"/>
        <v>2</v>
      </c>
      <c r="N3337" s="91">
        <f>+PACKING!G3327</f>
        <v>0</v>
      </c>
      <c r="O3337" s="91">
        <f>+PACKING!H3327</f>
        <v>0</v>
      </c>
      <c r="P3337" s="90" t="s">
        <v>17</v>
      </c>
      <c r="Q3337" s="91">
        <f>+PACKING!J3327</f>
        <v>0</v>
      </c>
      <c r="R3337" s="93">
        <f>+PACKING!K3327</f>
        <v>0</v>
      </c>
      <c r="S3337" s="94" t="s">
        <v>74</v>
      </c>
      <c r="T3337" s="211"/>
      <c r="U3337" s="211"/>
      <c r="V3337" s="211"/>
      <c r="W3337" s="211"/>
      <c r="X3337" s="211"/>
      <c r="Y3337" s="211"/>
      <c r="Z3337" s="211"/>
      <c r="AA3337" s="211"/>
      <c r="AB3337" s="211"/>
      <c r="AC3337" s="211"/>
      <c r="AD3337" s="211"/>
      <c r="AE3337" s="211"/>
      <c r="AF3337" s="211"/>
      <c r="AG3337" s="211"/>
      <c r="AH3337" s="211"/>
      <c r="AI3337" s="211"/>
    </row>
    <row r="3338" spans="1:35" ht="18.75" x14ac:dyDescent="0.25">
      <c r="A3338" s="88">
        <f>+PACKING!C3328</f>
        <v>0</v>
      </c>
      <c r="B3338" s="89">
        <f>+PACKING!D3328</f>
        <v>0</v>
      </c>
      <c r="C3338" s="90">
        <f>+PACKING!F3328</f>
        <v>0</v>
      </c>
      <c r="D3338" s="90" t="str">
        <f t="shared" si="260"/>
        <v>0---0</v>
      </c>
      <c r="E3338" s="90" t="str">
        <f t="shared" si="261"/>
        <v>0---0</v>
      </c>
      <c r="F3338" s="91">
        <f>+PACKING!E3328</f>
        <v>0</v>
      </c>
      <c r="G3338" s="92">
        <f>+PACKING!I3328</f>
        <v>0</v>
      </c>
      <c r="H3338" s="91" t="s">
        <v>38</v>
      </c>
      <c r="I3338" s="90">
        <f t="shared" si="262"/>
        <v>0</v>
      </c>
      <c r="J3338" s="91">
        <f t="shared" si="263"/>
        <v>0</v>
      </c>
      <c r="K3338" s="90"/>
      <c r="L3338" s="92">
        <f>+PACKING!L3328</f>
        <v>0</v>
      </c>
      <c r="M3338" s="92">
        <f t="shared" si="264"/>
        <v>2</v>
      </c>
      <c r="N3338" s="91">
        <f>+PACKING!G3328</f>
        <v>0</v>
      </c>
      <c r="O3338" s="91">
        <f>+PACKING!H3328</f>
        <v>0</v>
      </c>
      <c r="P3338" s="90" t="s">
        <v>17</v>
      </c>
      <c r="Q3338" s="91">
        <f>+PACKING!J3328</f>
        <v>0</v>
      </c>
      <c r="R3338" s="93">
        <f>+PACKING!K3328</f>
        <v>0</v>
      </c>
      <c r="S3338" s="94" t="s">
        <v>74</v>
      </c>
      <c r="T3338" s="211"/>
      <c r="U3338" s="211"/>
      <c r="V3338" s="211"/>
      <c r="W3338" s="211"/>
      <c r="X3338" s="211"/>
      <c r="Y3338" s="211"/>
      <c r="Z3338" s="211"/>
      <c r="AA3338" s="211"/>
      <c r="AB3338" s="211"/>
      <c r="AC3338" s="211"/>
      <c r="AD3338" s="211"/>
      <c r="AE3338" s="211"/>
      <c r="AF3338" s="211"/>
      <c r="AG3338" s="211"/>
      <c r="AH3338" s="211"/>
      <c r="AI3338" s="211"/>
    </row>
    <row r="3339" spans="1:35" ht="18.75" x14ac:dyDescent="0.25">
      <c r="A3339" s="88">
        <f>+PACKING!C3329</f>
        <v>0</v>
      </c>
      <c r="B3339" s="89">
        <f>+PACKING!D3329</f>
        <v>0</v>
      </c>
      <c r="C3339" s="90">
        <f>+PACKING!F3329</f>
        <v>0</v>
      </c>
      <c r="D3339" s="90" t="str">
        <f t="shared" si="260"/>
        <v>0---0</v>
      </c>
      <c r="E3339" s="90" t="str">
        <f t="shared" si="261"/>
        <v>0---0</v>
      </c>
      <c r="F3339" s="91">
        <f>+PACKING!E3329</f>
        <v>0</v>
      </c>
      <c r="G3339" s="92">
        <f>+PACKING!I3329</f>
        <v>0</v>
      </c>
      <c r="H3339" s="91" t="s">
        <v>38</v>
      </c>
      <c r="I3339" s="90">
        <f t="shared" si="262"/>
        <v>0</v>
      </c>
      <c r="J3339" s="91">
        <f t="shared" si="263"/>
        <v>0</v>
      </c>
      <c r="K3339" s="90"/>
      <c r="L3339" s="92">
        <f>+PACKING!L3329</f>
        <v>0</v>
      </c>
      <c r="M3339" s="92">
        <f t="shared" si="264"/>
        <v>2</v>
      </c>
      <c r="N3339" s="91">
        <f>+PACKING!G3329</f>
        <v>0</v>
      </c>
      <c r="O3339" s="91">
        <f>+PACKING!H3329</f>
        <v>0</v>
      </c>
      <c r="P3339" s="90" t="s">
        <v>17</v>
      </c>
      <c r="Q3339" s="91">
        <f>+PACKING!J3329</f>
        <v>0</v>
      </c>
      <c r="R3339" s="93">
        <f>+PACKING!K3329</f>
        <v>0</v>
      </c>
      <c r="S3339" s="94" t="s">
        <v>74</v>
      </c>
      <c r="T3339" s="211"/>
      <c r="U3339" s="211"/>
      <c r="V3339" s="211"/>
      <c r="W3339" s="211"/>
      <c r="X3339" s="211"/>
      <c r="Y3339" s="211"/>
      <c r="Z3339" s="211"/>
      <c r="AA3339" s="211"/>
      <c r="AB3339" s="211"/>
      <c r="AC3339" s="211"/>
      <c r="AD3339" s="211"/>
      <c r="AE3339" s="211"/>
      <c r="AF3339" s="211"/>
      <c r="AG3339" s="211"/>
      <c r="AH3339" s="211"/>
      <c r="AI3339" s="211"/>
    </row>
    <row r="3340" spans="1:35" ht="18.75" x14ac:dyDescent="0.25">
      <c r="A3340" s="88">
        <f>+PACKING!C3330</f>
        <v>0</v>
      </c>
      <c r="B3340" s="89">
        <f>+PACKING!D3330</f>
        <v>0</v>
      </c>
      <c r="C3340" s="90">
        <f>+PACKING!F3330</f>
        <v>0</v>
      </c>
      <c r="D3340" s="90" t="str">
        <f t="shared" si="260"/>
        <v>0---0</v>
      </c>
      <c r="E3340" s="90" t="str">
        <f t="shared" si="261"/>
        <v>0---0</v>
      </c>
      <c r="F3340" s="91">
        <f>+PACKING!E3330</f>
        <v>0</v>
      </c>
      <c r="G3340" s="92">
        <f>+PACKING!I3330</f>
        <v>0</v>
      </c>
      <c r="H3340" s="91" t="s">
        <v>38</v>
      </c>
      <c r="I3340" s="90">
        <f t="shared" si="262"/>
        <v>0</v>
      </c>
      <c r="J3340" s="91">
        <f t="shared" si="263"/>
        <v>0</v>
      </c>
      <c r="K3340" s="90"/>
      <c r="L3340" s="92">
        <f>+PACKING!L3330</f>
        <v>0</v>
      </c>
      <c r="M3340" s="92">
        <f t="shared" si="264"/>
        <v>2</v>
      </c>
      <c r="N3340" s="91">
        <f>+PACKING!G3330</f>
        <v>0</v>
      </c>
      <c r="O3340" s="91">
        <f>+PACKING!H3330</f>
        <v>0</v>
      </c>
      <c r="P3340" s="90" t="s">
        <v>17</v>
      </c>
      <c r="Q3340" s="91">
        <f>+PACKING!J3330</f>
        <v>0</v>
      </c>
      <c r="R3340" s="93">
        <f>+PACKING!K3330</f>
        <v>0</v>
      </c>
      <c r="S3340" s="94" t="s">
        <v>74</v>
      </c>
      <c r="T3340" s="211"/>
      <c r="U3340" s="211"/>
      <c r="V3340" s="211"/>
      <c r="W3340" s="211"/>
      <c r="X3340" s="211"/>
      <c r="Y3340" s="211"/>
      <c r="Z3340" s="211"/>
      <c r="AA3340" s="211"/>
      <c r="AB3340" s="211"/>
      <c r="AC3340" s="211"/>
      <c r="AD3340" s="211"/>
      <c r="AE3340" s="211"/>
      <c r="AF3340" s="211"/>
      <c r="AG3340" s="211"/>
      <c r="AH3340" s="211"/>
      <c r="AI3340" s="211"/>
    </row>
    <row r="3341" spans="1:35" ht="18.75" x14ac:dyDescent="0.25">
      <c r="A3341" s="88">
        <f>+PACKING!C3331</f>
        <v>0</v>
      </c>
      <c r="B3341" s="89">
        <f>+PACKING!D3331</f>
        <v>0</v>
      </c>
      <c r="C3341" s="90">
        <f>+PACKING!F3331</f>
        <v>0</v>
      </c>
      <c r="D3341" s="90" t="str">
        <f t="shared" si="260"/>
        <v>0---0</v>
      </c>
      <c r="E3341" s="90" t="str">
        <f t="shared" si="261"/>
        <v>0---0</v>
      </c>
      <c r="F3341" s="91">
        <f>+PACKING!E3331</f>
        <v>0</v>
      </c>
      <c r="G3341" s="92">
        <f>+PACKING!I3331</f>
        <v>0</v>
      </c>
      <c r="H3341" s="91" t="s">
        <v>38</v>
      </c>
      <c r="I3341" s="90">
        <f t="shared" si="262"/>
        <v>0</v>
      </c>
      <c r="J3341" s="91">
        <f t="shared" si="263"/>
        <v>0</v>
      </c>
      <c r="K3341" s="90"/>
      <c r="L3341" s="92">
        <f>+PACKING!L3331</f>
        <v>0</v>
      </c>
      <c r="M3341" s="92">
        <f t="shared" si="264"/>
        <v>2</v>
      </c>
      <c r="N3341" s="91">
        <f>+PACKING!G3331</f>
        <v>0</v>
      </c>
      <c r="O3341" s="91">
        <f>+PACKING!H3331</f>
        <v>0</v>
      </c>
      <c r="P3341" s="90" t="s">
        <v>17</v>
      </c>
      <c r="Q3341" s="91">
        <f>+PACKING!J3331</f>
        <v>0</v>
      </c>
      <c r="R3341" s="93">
        <f>+PACKING!K3331</f>
        <v>0</v>
      </c>
      <c r="S3341" s="94" t="s">
        <v>74</v>
      </c>
      <c r="T3341" s="211"/>
      <c r="U3341" s="211"/>
      <c r="V3341" s="211"/>
      <c r="W3341" s="211"/>
      <c r="X3341" s="211"/>
      <c r="Y3341" s="211"/>
      <c r="Z3341" s="211"/>
      <c r="AA3341" s="211"/>
      <c r="AB3341" s="211"/>
      <c r="AC3341" s="211"/>
      <c r="AD3341" s="211"/>
      <c r="AE3341" s="211"/>
      <c r="AF3341" s="211"/>
      <c r="AG3341" s="211"/>
      <c r="AH3341" s="211"/>
      <c r="AI3341" s="211"/>
    </row>
    <row r="3342" spans="1:35" ht="18.75" x14ac:dyDescent="0.25">
      <c r="A3342" s="88">
        <f>+PACKING!C3332</f>
        <v>0</v>
      </c>
      <c r="B3342" s="89">
        <f>+PACKING!D3332</f>
        <v>0</v>
      </c>
      <c r="C3342" s="90">
        <f>+PACKING!F3332</f>
        <v>0</v>
      </c>
      <c r="D3342" s="90" t="str">
        <f t="shared" si="260"/>
        <v>0---0</v>
      </c>
      <c r="E3342" s="90" t="str">
        <f t="shared" si="261"/>
        <v>0---0</v>
      </c>
      <c r="F3342" s="91">
        <f>+PACKING!E3332</f>
        <v>0</v>
      </c>
      <c r="G3342" s="92">
        <f>+PACKING!I3332</f>
        <v>0</v>
      </c>
      <c r="H3342" s="91" t="s">
        <v>38</v>
      </c>
      <c r="I3342" s="90">
        <f t="shared" si="262"/>
        <v>0</v>
      </c>
      <c r="J3342" s="91">
        <f t="shared" si="263"/>
        <v>0</v>
      </c>
      <c r="K3342" s="90"/>
      <c r="L3342" s="92">
        <f>+PACKING!L3332</f>
        <v>0</v>
      </c>
      <c r="M3342" s="92">
        <f t="shared" si="264"/>
        <v>2</v>
      </c>
      <c r="N3342" s="91">
        <f>+PACKING!G3332</f>
        <v>0</v>
      </c>
      <c r="O3342" s="91">
        <f>+PACKING!H3332</f>
        <v>0</v>
      </c>
      <c r="P3342" s="90" t="s">
        <v>17</v>
      </c>
      <c r="Q3342" s="91">
        <f>+PACKING!J3332</f>
        <v>0</v>
      </c>
      <c r="R3342" s="93">
        <f>+PACKING!K3332</f>
        <v>0</v>
      </c>
      <c r="S3342" s="94" t="s">
        <v>74</v>
      </c>
      <c r="T3342" s="211"/>
      <c r="U3342" s="211"/>
      <c r="V3342" s="211"/>
      <c r="W3342" s="211"/>
      <c r="X3342" s="211"/>
      <c r="Y3342" s="211"/>
      <c r="Z3342" s="211"/>
      <c r="AA3342" s="211"/>
      <c r="AB3342" s="211"/>
      <c r="AC3342" s="211"/>
      <c r="AD3342" s="211"/>
      <c r="AE3342" s="211"/>
      <c r="AF3342" s="211"/>
      <c r="AG3342" s="211"/>
      <c r="AH3342" s="211"/>
      <c r="AI3342" s="211"/>
    </row>
    <row r="3343" spans="1:35" ht="18.75" x14ac:dyDescent="0.25">
      <c r="A3343" s="88">
        <f>+PACKING!C3333</f>
        <v>0</v>
      </c>
      <c r="B3343" s="89">
        <f>+PACKING!D3333</f>
        <v>0</v>
      </c>
      <c r="C3343" s="90">
        <f>+PACKING!F3333</f>
        <v>0</v>
      </c>
      <c r="D3343" s="90" t="str">
        <f t="shared" si="260"/>
        <v>0---0</v>
      </c>
      <c r="E3343" s="90" t="str">
        <f t="shared" si="261"/>
        <v>0---0</v>
      </c>
      <c r="F3343" s="91">
        <f>+PACKING!E3333</f>
        <v>0</v>
      </c>
      <c r="G3343" s="92">
        <f>+PACKING!I3333</f>
        <v>0</v>
      </c>
      <c r="H3343" s="91" t="s">
        <v>38</v>
      </c>
      <c r="I3343" s="90">
        <f t="shared" si="262"/>
        <v>0</v>
      </c>
      <c r="J3343" s="91">
        <f t="shared" si="263"/>
        <v>0</v>
      </c>
      <c r="K3343" s="90"/>
      <c r="L3343" s="92">
        <f>+PACKING!L3333</f>
        <v>0</v>
      </c>
      <c r="M3343" s="92">
        <f t="shared" si="264"/>
        <v>2</v>
      </c>
      <c r="N3343" s="91">
        <f>+PACKING!G3333</f>
        <v>0</v>
      </c>
      <c r="O3343" s="91">
        <f>+PACKING!H3333</f>
        <v>0</v>
      </c>
      <c r="P3343" s="90" t="s">
        <v>17</v>
      </c>
      <c r="Q3343" s="91">
        <f>+PACKING!J3333</f>
        <v>0</v>
      </c>
      <c r="R3343" s="93">
        <f>+PACKING!K3333</f>
        <v>0</v>
      </c>
      <c r="S3343" s="94" t="s">
        <v>74</v>
      </c>
      <c r="T3343" s="211"/>
      <c r="U3343" s="211"/>
      <c r="V3343" s="211"/>
      <c r="W3343" s="211"/>
      <c r="X3343" s="211"/>
      <c r="Y3343" s="211"/>
      <c r="Z3343" s="211"/>
      <c r="AA3343" s="211"/>
      <c r="AB3343" s="211"/>
      <c r="AC3343" s="211"/>
      <c r="AD3343" s="211"/>
      <c r="AE3343" s="211"/>
      <c r="AF3343" s="211"/>
      <c r="AG3343" s="211"/>
      <c r="AH3343" s="211"/>
      <c r="AI3343" s="211"/>
    </row>
    <row r="3344" spans="1:35" ht="18.75" x14ac:dyDescent="0.25">
      <c r="A3344" s="88">
        <f>+PACKING!C3334</f>
        <v>0</v>
      </c>
      <c r="B3344" s="89">
        <f>+PACKING!D3334</f>
        <v>0</v>
      </c>
      <c r="C3344" s="90">
        <f>+PACKING!F3334</f>
        <v>0</v>
      </c>
      <c r="D3344" s="90" t="str">
        <f t="shared" si="260"/>
        <v>0---0</v>
      </c>
      <c r="E3344" s="90" t="str">
        <f t="shared" si="261"/>
        <v>0---0</v>
      </c>
      <c r="F3344" s="91">
        <f>+PACKING!E3334</f>
        <v>0</v>
      </c>
      <c r="G3344" s="92">
        <f>+PACKING!I3334</f>
        <v>0</v>
      </c>
      <c r="H3344" s="91" t="s">
        <v>38</v>
      </c>
      <c r="I3344" s="90">
        <f t="shared" si="262"/>
        <v>0</v>
      </c>
      <c r="J3344" s="91">
        <f t="shared" si="263"/>
        <v>0</v>
      </c>
      <c r="K3344" s="90"/>
      <c r="L3344" s="92">
        <f>+PACKING!L3334</f>
        <v>0</v>
      </c>
      <c r="M3344" s="92">
        <f t="shared" si="264"/>
        <v>2</v>
      </c>
      <c r="N3344" s="91">
        <f>+PACKING!G3334</f>
        <v>0</v>
      </c>
      <c r="O3344" s="91">
        <f>+PACKING!H3334</f>
        <v>0</v>
      </c>
      <c r="P3344" s="90" t="s">
        <v>17</v>
      </c>
      <c r="Q3344" s="91">
        <f>+PACKING!J3334</f>
        <v>0</v>
      </c>
      <c r="R3344" s="93">
        <f>+PACKING!K3334</f>
        <v>0</v>
      </c>
      <c r="S3344" s="94" t="s">
        <v>74</v>
      </c>
      <c r="T3344" s="211"/>
      <c r="U3344" s="211"/>
      <c r="V3344" s="211"/>
      <c r="W3344" s="211"/>
      <c r="X3344" s="211"/>
      <c r="Y3344" s="211"/>
      <c r="Z3344" s="211"/>
      <c r="AA3344" s="211"/>
      <c r="AB3344" s="211"/>
      <c r="AC3344" s="211"/>
      <c r="AD3344" s="211"/>
      <c r="AE3344" s="211"/>
      <c r="AF3344" s="211"/>
      <c r="AG3344" s="211"/>
      <c r="AH3344" s="211"/>
      <c r="AI3344" s="211"/>
    </row>
    <row r="3345" spans="1:35" ht="18.75" x14ac:dyDescent="0.25">
      <c r="A3345" s="88">
        <f>+PACKING!C3335</f>
        <v>0</v>
      </c>
      <c r="B3345" s="89">
        <f>+PACKING!D3335</f>
        <v>0</v>
      </c>
      <c r="C3345" s="90">
        <f>+PACKING!F3335</f>
        <v>0</v>
      </c>
      <c r="D3345" s="90" t="str">
        <f t="shared" si="260"/>
        <v>0---0</v>
      </c>
      <c r="E3345" s="90" t="str">
        <f t="shared" si="261"/>
        <v>0---0</v>
      </c>
      <c r="F3345" s="91">
        <f>+PACKING!E3335</f>
        <v>0</v>
      </c>
      <c r="G3345" s="92">
        <f>+PACKING!I3335</f>
        <v>0</v>
      </c>
      <c r="H3345" s="91" t="s">
        <v>38</v>
      </c>
      <c r="I3345" s="90">
        <f t="shared" si="262"/>
        <v>0</v>
      </c>
      <c r="J3345" s="91">
        <f t="shared" si="263"/>
        <v>0</v>
      </c>
      <c r="K3345" s="90"/>
      <c r="L3345" s="92">
        <f>+PACKING!L3335</f>
        <v>0</v>
      </c>
      <c r="M3345" s="92">
        <f t="shared" si="264"/>
        <v>2</v>
      </c>
      <c r="N3345" s="91">
        <f>+PACKING!G3335</f>
        <v>0</v>
      </c>
      <c r="O3345" s="91">
        <f>+PACKING!H3335</f>
        <v>0</v>
      </c>
      <c r="P3345" s="90" t="s">
        <v>17</v>
      </c>
      <c r="Q3345" s="91">
        <f>+PACKING!J3335</f>
        <v>0</v>
      </c>
      <c r="R3345" s="93">
        <f>+PACKING!K3335</f>
        <v>0</v>
      </c>
      <c r="S3345" s="94" t="s">
        <v>74</v>
      </c>
      <c r="T3345" s="211"/>
      <c r="U3345" s="211"/>
      <c r="V3345" s="211"/>
      <c r="W3345" s="211"/>
      <c r="X3345" s="211"/>
      <c r="Y3345" s="211"/>
      <c r="Z3345" s="211"/>
      <c r="AA3345" s="211"/>
      <c r="AB3345" s="211"/>
      <c r="AC3345" s="211"/>
      <c r="AD3345" s="211"/>
      <c r="AE3345" s="211"/>
      <c r="AF3345" s="211"/>
      <c r="AG3345" s="211"/>
      <c r="AH3345" s="211"/>
      <c r="AI3345" s="211"/>
    </row>
    <row r="3346" spans="1:35" ht="18.75" x14ac:dyDescent="0.25">
      <c r="A3346" s="88">
        <f>+PACKING!C3336</f>
        <v>0</v>
      </c>
      <c r="B3346" s="89">
        <f>+PACKING!D3336</f>
        <v>0</v>
      </c>
      <c r="C3346" s="90">
        <f>+PACKING!F3336</f>
        <v>0</v>
      </c>
      <c r="D3346" s="90" t="str">
        <f t="shared" si="260"/>
        <v>0---0</v>
      </c>
      <c r="E3346" s="90" t="str">
        <f t="shared" si="261"/>
        <v>0---0</v>
      </c>
      <c r="F3346" s="91">
        <f>+PACKING!E3336</f>
        <v>0</v>
      </c>
      <c r="G3346" s="92">
        <f>+PACKING!I3336</f>
        <v>0</v>
      </c>
      <c r="H3346" s="91" t="s">
        <v>38</v>
      </c>
      <c r="I3346" s="90">
        <f t="shared" si="262"/>
        <v>0</v>
      </c>
      <c r="J3346" s="91">
        <f t="shared" si="263"/>
        <v>0</v>
      </c>
      <c r="K3346" s="90"/>
      <c r="L3346" s="92">
        <f>+PACKING!L3336</f>
        <v>0</v>
      </c>
      <c r="M3346" s="92">
        <f t="shared" si="264"/>
        <v>2</v>
      </c>
      <c r="N3346" s="91">
        <f>+PACKING!G3336</f>
        <v>0</v>
      </c>
      <c r="O3346" s="91">
        <f>+PACKING!H3336</f>
        <v>0</v>
      </c>
      <c r="P3346" s="90" t="s">
        <v>17</v>
      </c>
      <c r="Q3346" s="91">
        <f>+PACKING!J3336</f>
        <v>0</v>
      </c>
      <c r="R3346" s="93">
        <f>+PACKING!K3336</f>
        <v>0</v>
      </c>
      <c r="S3346" s="94" t="s">
        <v>74</v>
      </c>
      <c r="T3346" s="211"/>
      <c r="U3346" s="211"/>
      <c r="V3346" s="211"/>
      <c r="W3346" s="211"/>
      <c r="X3346" s="211"/>
      <c r="Y3346" s="211"/>
      <c r="Z3346" s="211"/>
      <c r="AA3346" s="211"/>
      <c r="AB3346" s="211"/>
      <c r="AC3346" s="211"/>
      <c r="AD3346" s="211"/>
      <c r="AE3346" s="211"/>
      <c r="AF3346" s="211"/>
      <c r="AG3346" s="211"/>
      <c r="AH3346" s="211"/>
      <c r="AI3346" s="211"/>
    </row>
    <row r="3347" spans="1:35" ht="18.75" x14ac:dyDescent="0.25">
      <c r="A3347" s="88">
        <f>+PACKING!C3337</f>
        <v>0</v>
      </c>
      <c r="B3347" s="89">
        <f>+PACKING!D3337</f>
        <v>0</v>
      </c>
      <c r="C3347" s="90">
        <f>+PACKING!F3337</f>
        <v>0</v>
      </c>
      <c r="D3347" s="90" t="str">
        <f t="shared" si="260"/>
        <v>0---0</v>
      </c>
      <c r="E3347" s="90" t="str">
        <f t="shared" si="261"/>
        <v>0---0</v>
      </c>
      <c r="F3347" s="91">
        <f>+PACKING!E3337</f>
        <v>0</v>
      </c>
      <c r="G3347" s="92">
        <f>+PACKING!I3337</f>
        <v>0</v>
      </c>
      <c r="H3347" s="91" t="s">
        <v>38</v>
      </c>
      <c r="I3347" s="90">
        <f t="shared" si="262"/>
        <v>0</v>
      </c>
      <c r="J3347" s="91">
        <f t="shared" si="263"/>
        <v>0</v>
      </c>
      <c r="K3347" s="90"/>
      <c r="L3347" s="92">
        <f>+PACKING!L3337</f>
        <v>0</v>
      </c>
      <c r="M3347" s="92">
        <f t="shared" si="264"/>
        <v>2</v>
      </c>
      <c r="N3347" s="91">
        <f>+PACKING!G3337</f>
        <v>0</v>
      </c>
      <c r="O3347" s="91">
        <f>+PACKING!H3337</f>
        <v>0</v>
      </c>
      <c r="P3347" s="90" t="s">
        <v>17</v>
      </c>
      <c r="Q3347" s="91">
        <f>+PACKING!J3337</f>
        <v>0</v>
      </c>
      <c r="R3347" s="93">
        <f>+PACKING!K3337</f>
        <v>0</v>
      </c>
      <c r="S3347" s="94" t="s">
        <v>74</v>
      </c>
      <c r="T3347" s="211"/>
      <c r="U3347" s="211"/>
      <c r="V3347" s="211"/>
      <c r="W3347" s="211"/>
      <c r="X3347" s="211"/>
      <c r="Y3347" s="211"/>
      <c r="Z3347" s="211"/>
      <c r="AA3347" s="211"/>
      <c r="AB3347" s="211"/>
      <c r="AC3347" s="211"/>
      <c r="AD3347" s="211"/>
      <c r="AE3347" s="211"/>
      <c r="AF3347" s="211"/>
      <c r="AG3347" s="211"/>
      <c r="AH3347" s="211"/>
      <c r="AI3347" s="211"/>
    </row>
    <row r="3348" spans="1:35" ht="18.75" x14ac:dyDescent="0.25">
      <c r="A3348" s="88">
        <f>+PACKING!C3338</f>
        <v>0</v>
      </c>
      <c r="B3348" s="89">
        <f>+PACKING!D3338</f>
        <v>0</v>
      </c>
      <c r="C3348" s="90">
        <f>+PACKING!F3338</f>
        <v>0</v>
      </c>
      <c r="D3348" s="90" t="str">
        <f t="shared" si="260"/>
        <v>0---0</v>
      </c>
      <c r="E3348" s="90" t="str">
        <f t="shared" si="261"/>
        <v>0---0</v>
      </c>
      <c r="F3348" s="91">
        <f>+PACKING!E3338</f>
        <v>0</v>
      </c>
      <c r="G3348" s="92">
        <f>+PACKING!I3338</f>
        <v>0</v>
      </c>
      <c r="H3348" s="91" t="s">
        <v>38</v>
      </c>
      <c r="I3348" s="90">
        <f t="shared" si="262"/>
        <v>0</v>
      </c>
      <c r="J3348" s="91">
        <f t="shared" si="263"/>
        <v>0</v>
      </c>
      <c r="K3348" s="90"/>
      <c r="L3348" s="92">
        <f>+PACKING!L3338</f>
        <v>0</v>
      </c>
      <c r="M3348" s="92">
        <f t="shared" si="264"/>
        <v>2</v>
      </c>
      <c r="N3348" s="91">
        <f>+PACKING!G3338</f>
        <v>0</v>
      </c>
      <c r="O3348" s="91">
        <f>+PACKING!H3338</f>
        <v>0</v>
      </c>
      <c r="P3348" s="90" t="s">
        <v>17</v>
      </c>
      <c r="Q3348" s="91">
        <f>+PACKING!J3338</f>
        <v>0</v>
      </c>
      <c r="R3348" s="93">
        <f>+PACKING!K3338</f>
        <v>0</v>
      </c>
      <c r="S3348" s="94" t="s">
        <v>74</v>
      </c>
      <c r="T3348" s="211"/>
      <c r="U3348" s="211"/>
      <c r="V3348" s="211"/>
      <c r="W3348" s="211"/>
      <c r="X3348" s="211"/>
      <c r="Y3348" s="211"/>
      <c r="Z3348" s="211"/>
      <c r="AA3348" s="211"/>
      <c r="AB3348" s="211"/>
      <c r="AC3348" s="211"/>
      <c r="AD3348" s="211"/>
      <c r="AE3348" s="211"/>
      <c r="AF3348" s="211"/>
      <c r="AG3348" s="211"/>
      <c r="AH3348" s="211"/>
      <c r="AI3348" s="211"/>
    </row>
    <row r="3349" spans="1:35" ht="18.75" x14ac:dyDescent="0.25">
      <c r="A3349" s="88">
        <f>+PACKING!C3339</f>
        <v>0</v>
      </c>
      <c r="B3349" s="89">
        <f>+PACKING!D3339</f>
        <v>0</v>
      </c>
      <c r="C3349" s="90">
        <f>+PACKING!F3339</f>
        <v>0</v>
      </c>
      <c r="D3349" s="90" t="str">
        <f t="shared" ref="D3349:D3412" si="265">+C3349&amp;H3349&amp;F3349</f>
        <v>0---0</v>
      </c>
      <c r="E3349" s="90" t="str">
        <f t="shared" ref="E3349:E3412" si="266">+N3349&amp;H3349&amp;O3349</f>
        <v>0---0</v>
      </c>
      <c r="F3349" s="91">
        <f>+PACKING!E3339</f>
        <v>0</v>
      </c>
      <c r="G3349" s="92">
        <f>+PACKING!I3339</f>
        <v>0</v>
      </c>
      <c r="H3349" s="91" t="s">
        <v>38</v>
      </c>
      <c r="I3349" s="90">
        <f t="shared" ref="I3349:I3412" si="267">+R3349</f>
        <v>0</v>
      </c>
      <c r="J3349" s="91">
        <f t="shared" ref="J3349:J3412" si="268">+Q3349</f>
        <v>0</v>
      </c>
      <c r="K3349" s="90"/>
      <c r="L3349" s="92">
        <f>+PACKING!L3339</f>
        <v>0</v>
      </c>
      <c r="M3349" s="92">
        <f t="shared" ref="M3349:M3412" si="269">+L3349+2</f>
        <v>2</v>
      </c>
      <c r="N3349" s="91">
        <f>+PACKING!G3339</f>
        <v>0</v>
      </c>
      <c r="O3349" s="91">
        <f>+PACKING!H3339</f>
        <v>0</v>
      </c>
      <c r="P3349" s="90" t="s">
        <v>17</v>
      </c>
      <c r="Q3349" s="91">
        <f>+PACKING!J3339</f>
        <v>0</v>
      </c>
      <c r="R3349" s="93">
        <f>+PACKING!K3339</f>
        <v>0</v>
      </c>
      <c r="S3349" s="94" t="s">
        <v>74</v>
      </c>
      <c r="T3349" s="211"/>
      <c r="U3349" s="211"/>
      <c r="V3349" s="211"/>
      <c r="W3349" s="211"/>
      <c r="X3349" s="211"/>
      <c r="Y3349" s="211"/>
      <c r="Z3349" s="211"/>
      <c r="AA3349" s="211"/>
      <c r="AB3349" s="211"/>
      <c r="AC3349" s="211"/>
      <c r="AD3349" s="211"/>
      <c r="AE3349" s="211"/>
      <c r="AF3349" s="211"/>
      <c r="AG3349" s="211"/>
      <c r="AH3349" s="211"/>
      <c r="AI3349" s="211"/>
    </row>
    <row r="3350" spans="1:35" ht="18.75" x14ac:dyDescent="0.25">
      <c r="A3350" s="88">
        <f>+PACKING!C3340</f>
        <v>0</v>
      </c>
      <c r="B3350" s="89">
        <f>+PACKING!D3340</f>
        <v>0</v>
      </c>
      <c r="C3350" s="90">
        <f>+PACKING!F3340</f>
        <v>0</v>
      </c>
      <c r="D3350" s="90" t="str">
        <f t="shared" si="265"/>
        <v>0---0</v>
      </c>
      <c r="E3350" s="90" t="str">
        <f t="shared" si="266"/>
        <v>0---0</v>
      </c>
      <c r="F3350" s="91">
        <f>+PACKING!E3340</f>
        <v>0</v>
      </c>
      <c r="G3350" s="92">
        <f>+PACKING!I3340</f>
        <v>0</v>
      </c>
      <c r="H3350" s="91" t="s">
        <v>38</v>
      </c>
      <c r="I3350" s="90">
        <f t="shared" si="267"/>
        <v>0</v>
      </c>
      <c r="J3350" s="91">
        <f t="shared" si="268"/>
        <v>0</v>
      </c>
      <c r="K3350" s="90"/>
      <c r="L3350" s="92">
        <f>+PACKING!L3340</f>
        <v>0</v>
      </c>
      <c r="M3350" s="92">
        <f t="shared" si="269"/>
        <v>2</v>
      </c>
      <c r="N3350" s="91">
        <f>+PACKING!G3340</f>
        <v>0</v>
      </c>
      <c r="O3350" s="91">
        <f>+PACKING!H3340</f>
        <v>0</v>
      </c>
      <c r="P3350" s="90" t="s">
        <v>17</v>
      </c>
      <c r="Q3350" s="91">
        <f>+PACKING!J3340</f>
        <v>0</v>
      </c>
      <c r="R3350" s="93">
        <f>+PACKING!K3340</f>
        <v>0</v>
      </c>
      <c r="S3350" s="94" t="s">
        <v>74</v>
      </c>
      <c r="T3350" s="211"/>
      <c r="U3350" s="211"/>
      <c r="V3350" s="211"/>
      <c r="W3350" s="211"/>
      <c r="X3350" s="211"/>
      <c r="Y3350" s="211"/>
      <c r="Z3350" s="211"/>
      <c r="AA3350" s="211"/>
      <c r="AB3350" s="211"/>
      <c r="AC3350" s="211"/>
      <c r="AD3350" s="211"/>
      <c r="AE3350" s="211"/>
      <c r="AF3350" s="211"/>
      <c r="AG3350" s="211"/>
      <c r="AH3350" s="211"/>
      <c r="AI3350" s="211"/>
    </row>
    <row r="3351" spans="1:35" ht="18.75" x14ac:dyDescent="0.25">
      <c r="A3351" s="88">
        <f>+PACKING!C3341</f>
        <v>0</v>
      </c>
      <c r="B3351" s="89">
        <f>+PACKING!D3341</f>
        <v>0</v>
      </c>
      <c r="C3351" s="90">
        <f>+PACKING!F3341</f>
        <v>0</v>
      </c>
      <c r="D3351" s="90" t="str">
        <f t="shared" si="265"/>
        <v>0---0</v>
      </c>
      <c r="E3351" s="90" t="str">
        <f t="shared" si="266"/>
        <v>0---0</v>
      </c>
      <c r="F3351" s="91">
        <f>+PACKING!E3341</f>
        <v>0</v>
      </c>
      <c r="G3351" s="92">
        <f>+PACKING!I3341</f>
        <v>0</v>
      </c>
      <c r="H3351" s="91" t="s">
        <v>38</v>
      </c>
      <c r="I3351" s="90">
        <f t="shared" si="267"/>
        <v>0</v>
      </c>
      <c r="J3351" s="91">
        <f t="shared" si="268"/>
        <v>0</v>
      </c>
      <c r="K3351" s="90"/>
      <c r="L3351" s="92">
        <f>+PACKING!L3341</f>
        <v>0</v>
      </c>
      <c r="M3351" s="92">
        <f t="shared" si="269"/>
        <v>2</v>
      </c>
      <c r="N3351" s="91">
        <f>+PACKING!G3341</f>
        <v>0</v>
      </c>
      <c r="O3351" s="91">
        <f>+PACKING!H3341</f>
        <v>0</v>
      </c>
      <c r="P3351" s="90" t="s">
        <v>17</v>
      </c>
      <c r="Q3351" s="91">
        <f>+PACKING!J3341</f>
        <v>0</v>
      </c>
      <c r="R3351" s="93">
        <f>+PACKING!K3341</f>
        <v>0</v>
      </c>
      <c r="S3351" s="94" t="s">
        <v>74</v>
      </c>
      <c r="T3351" s="211"/>
      <c r="U3351" s="211"/>
      <c r="V3351" s="211"/>
      <c r="W3351" s="211"/>
      <c r="X3351" s="211"/>
      <c r="Y3351" s="211"/>
      <c r="Z3351" s="211"/>
      <c r="AA3351" s="211"/>
      <c r="AB3351" s="211"/>
      <c r="AC3351" s="211"/>
      <c r="AD3351" s="211"/>
      <c r="AE3351" s="211"/>
      <c r="AF3351" s="211"/>
      <c r="AG3351" s="211"/>
      <c r="AH3351" s="211"/>
      <c r="AI3351" s="211"/>
    </row>
    <row r="3352" spans="1:35" ht="18.75" x14ac:dyDescent="0.25">
      <c r="A3352" s="88">
        <f>+PACKING!C3342</f>
        <v>0</v>
      </c>
      <c r="B3352" s="89">
        <f>+PACKING!D3342</f>
        <v>0</v>
      </c>
      <c r="C3352" s="90">
        <f>+PACKING!F3342</f>
        <v>0</v>
      </c>
      <c r="D3352" s="90" t="str">
        <f t="shared" si="265"/>
        <v>0---0</v>
      </c>
      <c r="E3352" s="90" t="str">
        <f t="shared" si="266"/>
        <v>0---0</v>
      </c>
      <c r="F3352" s="91">
        <f>+PACKING!E3342</f>
        <v>0</v>
      </c>
      <c r="G3352" s="92">
        <f>+PACKING!I3342</f>
        <v>0</v>
      </c>
      <c r="H3352" s="91" t="s">
        <v>38</v>
      </c>
      <c r="I3352" s="90">
        <f t="shared" si="267"/>
        <v>0</v>
      </c>
      <c r="J3352" s="91">
        <f t="shared" si="268"/>
        <v>0</v>
      </c>
      <c r="K3352" s="90"/>
      <c r="L3352" s="92">
        <f>+PACKING!L3342</f>
        <v>0</v>
      </c>
      <c r="M3352" s="92">
        <f t="shared" si="269"/>
        <v>2</v>
      </c>
      <c r="N3352" s="91">
        <f>+PACKING!G3342</f>
        <v>0</v>
      </c>
      <c r="O3352" s="91">
        <f>+PACKING!H3342</f>
        <v>0</v>
      </c>
      <c r="P3352" s="90" t="s">
        <v>17</v>
      </c>
      <c r="Q3352" s="91">
        <f>+PACKING!J3342</f>
        <v>0</v>
      </c>
      <c r="R3352" s="93">
        <f>+PACKING!K3342</f>
        <v>0</v>
      </c>
      <c r="S3352" s="94" t="s">
        <v>74</v>
      </c>
      <c r="T3352" s="211"/>
      <c r="U3352" s="211"/>
      <c r="V3352" s="211"/>
      <c r="W3352" s="211"/>
      <c r="X3352" s="211"/>
      <c r="Y3352" s="211"/>
      <c r="Z3352" s="211"/>
      <c r="AA3352" s="211"/>
      <c r="AB3352" s="211"/>
      <c r="AC3352" s="211"/>
      <c r="AD3352" s="211"/>
      <c r="AE3352" s="211"/>
      <c r="AF3352" s="211"/>
      <c r="AG3352" s="211"/>
      <c r="AH3352" s="211"/>
      <c r="AI3352" s="211"/>
    </row>
    <row r="3353" spans="1:35" ht="18.75" x14ac:dyDescent="0.25">
      <c r="A3353" s="88">
        <f>+PACKING!C3343</f>
        <v>0</v>
      </c>
      <c r="B3353" s="89">
        <f>+PACKING!D3343</f>
        <v>0</v>
      </c>
      <c r="C3353" s="90">
        <f>+PACKING!F3343</f>
        <v>0</v>
      </c>
      <c r="D3353" s="90" t="str">
        <f t="shared" si="265"/>
        <v>0---0</v>
      </c>
      <c r="E3353" s="90" t="str">
        <f t="shared" si="266"/>
        <v>0---0</v>
      </c>
      <c r="F3353" s="91">
        <f>+PACKING!E3343</f>
        <v>0</v>
      </c>
      <c r="G3353" s="92">
        <f>+PACKING!I3343</f>
        <v>0</v>
      </c>
      <c r="H3353" s="91" t="s">
        <v>38</v>
      </c>
      <c r="I3353" s="90">
        <f t="shared" si="267"/>
        <v>0</v>
      </c>
      <c r="J3353" s="91">
        <f t="shared" si="268"/>
        <v>0</v>
      </c>
      <c r="K3353" s="90"/>
      <c r="L3353" s="92">
        <f>+PACKING!L3343</f>
        <v>0</v>
      </c>
      <c r="M3353" s="92">
        <f t="shared" si="269"/>
        <v>2</v>
      </c>
      <c r="N3353" s="91">
        <f>+PACKING!G3343</f>
        <v>0</v>
      </c>
      <c r="O3353" s="91">
        <f>+PACKING!H3343</f>
        <v>0</v>
      </c>
      <c r="P3353" s="90" t="s">
        <v>17</v>
      </c>
      <c r="Q3353" s="91">
        <f>+PACKING!J3343</f>
        <v>0</v>
      </c>
      <c r="R3353" s="93">
        <f>+PACKING!K3343</f>
        <v>0</v>
      </c>
      <c r="S3353" s="94" t="s">
        <v>74</v>
      </c>
      <c r="T3353" s="211"/>
      <c r="U3353" s="211"/>
      <c r="V3353" s="211"/>
      <c r="W3353" s="211"/>
      <c r="X3353" s="211"/>
      <c r="Y3353" s="211"/>
      <c r="Z3353" s="211"/>
      <c r="AA3353" s="211"/>
      <c r="AB3353" s="211"/>
      <c r="AC3353" s="211"/>
      <c r="AD3353" s="211"/>
      <c r="AE3353" s="211"/>
      <c r="AF3353" s="211"/>
      <c r="AG3353" s="211"/>
      <c r="AH3353" s="211"/>
      <c r="AI3353" s="211"/>
    </row>
    <row r="3354" spans="1:35" ht="18.75" x14ac:dyDescent="0.25">
      <c r="A3354" s="88">
        <f>+PACKING!C3344</f>
        <v>0</v>
      </c>
      <c r="B3354" s="89">
        <f>+PACKING!D3344</f>
        <v>0</v>
      </c>
      <c r="C3354" s="90">
        <f>+PACKING!F3344</f>
        <v>0</v>
      </c>
      <c r="D3354" s="90" t="str">
        <f t="shared" si="265"/>
        <v>0---0</v>
      </c>
      <c r="E3354" s="90" t="str">
        <f t="shared" si="266"/>
        <v>0---0</v>
      </c>
      <c r="F3354" s="91">
        <f>+PACKING!E3344</f>
        <v>0</v>
      </c>
      <c r="G3354" s="92">
        <f>+PACKING!I3344</f>
        <v>0</v>
      </c>
      <c r="H3354" s="91" t="s">
        <v>38</v>
      </c>
      <c r="I3354" s="90">
        <f t="shared" si="267"/>
        <v>0</v>
      </c>
      <c r="J3354" s="91">
        <f t="shared" si="268"/>
        <v>0</v>
      </c>
      <c r="K3354" s="90"/>
      <c r="L3354" s="92">
        <f>+PACKING!L3344</f>
        <v>0</v>
      </c>
      <c r="M3354" s="92">
        <f t="shared" si="269"/>
        <v>2</v>
      </c>
      <c r="N3354" s="91">
        <f>+PACKING!G3344</f>
        <v>0</v>
      </c>
      <c r="O3354" s="91">
        <f>+PACKING!H3344</f>
        <v>0</v>
      </c>
      <c r="P3354" s="90" t="s">
        <v>17</v>
      </c>
      <c r="Q3354" s="91">
        <f>+PACKING!J3344</f>
        <v>0</v>
      </c>
      <c r="R3354" s="93">
        <f>+PACKING!K3344</f>
        <v>0</v>
      </c>
      <c r="S3354" s="94" t="s">
        <v>74</v>
      </c>
      <c r="T3354" s="211"/>
      <c r="U3354" s="211"/>
      <c r="V3354" s="211"/>
      <c r="W3354" s="211"/>
      <c r="X3354" s="211"/>
      <c r="Y3354" s="211"/>
      <c r="Z3354" s="211"/>
      <c r="AA3354" s="211"/>
      <c r="AB3354" s="211"/>
      <c r="AC3354" s="211"/>
      <c r="AD3354" s="211"/>
      <c r="AE3354" s="211"/>
      <c r="AF3354" s="211"/>
      <c r="AG3354" s="211"/>
      <c r="AH3354" s="211"/>
      <c r="AI3354" s="211"/>
    </row>
    <row r="3355" spans="1:35" ht="18.75" x14ac:dyDescent="0.25">
      <c r="A3355" s="88">
        <f>+PACKING!C3345</f>
        <v>0</v>
      </c>
      <c r="B3355" s="89">
        <f>+PACKING!D3345</f>
        <v>0</v>
      </c>
      <c r="C3355" s="90">
        <f>+PACKING!F3345</f>
        <v>0</v>
      </c>
      <c r="D3355" s="90" t="str">
        <f t="shared" si="265"/>
        <v>0---0</v>
      </c>
      <c r="E3355" s="90" t="str">
        <f t="shared" si="266"/>
        <v>0---0</v>
      </c>
      <c r="F3355" s="91">
        <f>+PACKING!E3345</f>
        <v>0</v>
      </c>
      <c r="G3355" s="92">
        <f>+PACKING!I3345</f>
        <v>0</v>
      </c>
      <c r="H3355" s="91" t="s">
        <v>38</v>
      </c>
      <c r="I3355" s="90">
        <f t="shared" si="267"/>
        <v>0</v>
      </c>
      <c r="J3355" s="91">
        <f t="shared" si="268"/>
        <v>0</v>
      </c>
      <c r="K3355" s="90"/>
      <c r="L3355" s="92">
        <f>+PACKING!L3345</f>
        <v>0</v>
      </c>
      <c r="M3355" s="92">
        <f t="shared" si="269"/>
        <v>2</v>
      </c>
      <c r="N3355" s="91">
        <f>+PACKING!G3345</f>
        <v>0</v>
      </c>
      <c r="O3355" s="91">
        <f>+PACKING!H3345</f>
        <v>0</v>
      </c>
      <c r="P3355" s="90" t="s">
        <v>17</v>
      </c>
      <c r="Q3355" s="91">
        <f>+PACKING!J3345</f>
        <v>0</v>
      </c>
      <c r="R3355" s="93">
        <f>+PACKING!K3345</f>
        <v>0</v>
      </c>
      <c r="S3355" s="94" t="s">
        <v>74</v>
      </c>
      <c r="T3355" s="211"/>
      <c r="U3355" s="211"/>
      <c r="V3355" s="211"/>
      <c r="W3355" s="211"/>
      <c r="X3355" s="211"/>
      <c r="Y3355" s="211"/>
      <c r="Z3355" s="211"/>
      <c r="AA3355" s="211"/>
      <c r="AB3355" s="211"/>
      <c r="AC3355" s="211"/>
      <c r="AD3355" s="211"/>
      <c r="AE3355" s="211"/>
      <c r="AF3355" s="211"/>
      <c r="AG3355" s="211"/>
      <c r="AH3355" s="211"/>
      <c r="AI3355" s="211"/>
    </row>
    <row r="3356" spans="1:35" ht="18.75" x14ac:dyDescent="0.25">
      <c r="A3356" s="88">
        <f>+PACKING!C3346</f>
        <v>0</v>
      </c>
      <c r="B3356" s="89">
        <f>+PACKING!D3346</f>
        <v>0</v>
      </c>
      <c r="C3356" s="90">
        <f>+PACKING!F3346</f>
        <v>0</v>
      </c>
      <c r="D3356" s="90" t="str">
        <f t="shared" si="265"/>
        <v>0---0</v>
      </c>
      <c r="E3356" s="90" t="str">
        <f t="shared" si="266"/>
        <v>0---0</v>
      </c>
      <c r="F3356" s="91">
        <f>+PACKING!E3346</f>
        <v>0</v>
      </c>
      <c r="G3356" s="92">
        <f>+PACKING!I3346</f>
        <v>0</v>
      </c>
      <c r="H3356" s="91" t="s">
        <v>38</v>
      </c>
      <c r="I3356" s="90">
        <f t="shared" si="267"/>
        <v>0</v>
      </c>
      <c r="J3356" s="91">
        <f t="shared" si="268"/>
        <v>0</v>
      </c>
      <c r="K3356" s="90"/>
      <c r="L3356" s="92">
        <f>+PACKING!L3346</f>
        <v>0</v>
      </c>
      <c r="M3356" s="92">
        <f t="shared" si="269"/>
        <v>2</v>
      </c>
      <c r="N3356" s="91">
        <f>+PACKING!G3346</f>
        <v>0</v>
      </c>
      <c r="O3356" s="91">
        <f>+PACKING!H3346</f>
        <v>0</v>
      </c>
      <c r="P3356" s="90" t="s">
        <v>17</v>
      </c>
      <c r="Q3356" s="91">
        <f>+PACKING!J3346</f>
        <v>0</v>
      </c>
      <c r="R3356" s="93">
        <f>+PACKING!K3346</f>
        <v>0</v>
      </c>
      <c r="S3356" s="94" t="s">
        <v>74</v>
      </c>
      <c r="T3356" s="211"/>
      <c r="U3356" s="211"/>
      <c r="V3356" s="211"/>
      <c r="W3356" s="211"/>
      <c r="X3356" s="211"/>
      <c r="Y3356" s="211"/>
      <c r="Z3356" s="211"/>
      <c r="AA3356" s="211"/>
      <c r="AB3356" s="211"/>
      <c r="AC3356" s="211"/>
      <c r="AD3356" s="211"/>
      <c r="AE3356" s="211"/>
      <c r="AF3356" s="211"/>
      <c r="AG3356" s="211"/>
      <c r="AH3356" s="211"/>
      <c r="AI3356" s="211"/>
    </row>
    <row r="3357" spans="1:35" ht="18.75" x14ac:dyDescent="0.25">
      <c r="A3357" s="88">
        <f>+PACKING!C3347</f>
        <v>0</v>
      </c>
      <c r="B3357" s="89">
        <f>+PACKING!D3347</f>
        <v>0</v>
      </c>
      <c r="C3357" s="90">
        <f>+PACKING!F3347</f>
        <v>0</v>
      </c>
      <c r="D3357" s="90" t="str">
        <f t="shared" si="265"/>
        <v>0---0</v>
      </c>
      <c r="E3357" s="90" t="str">
        <f t="shared" si="266"/>
        <v>0---0</v>
      </c>
      <c r="F3357" s="91">
        <f>+PACKING!E3347</f>
        <v>0</v>
      </c>
      <c r="G3357" s="92">
        <f>+PACKING!I3347</f>
        <v>0</v>
      </c>
      <c r="H3357" s="91" t="s">
        <v>38</v>
      </c>
      <c r="I3357" s="90">
        <f t="shared" si="267"/>
        <v>0</v>
      </c>
      <c r="J3357" s="91">
        <f t="shared" si="268"/>
        <v>0</v>
      </c>
      <c r="K3357" s="90"/>
      <c r="L3357" s="92">
        <f>+PACKING!L3347</f>
        <v>0</v>
      </c>
      <c r="M3357" s="92">
        <f t="shared" si="269"/>
        <v>2</v>
      </c>
      <c r="N3357" s="91">
        <f>+PACKING!G3347</f>
        <v>0</v>
      </c>
      <c r="O3357" s="91">
        <f>+PACKING!H3347</f>
        <v>0</v>
      </c>
      <c r="P3357" s="90" t="s">
        <v>17</v>
      </c>
      <c r="Q3357" s="91">
        <f>+PACKING!J3347</f>
        <v>0</v>
      </c>
      <c r="R3357" s="93">
        <f>+PACKING!K3347</f>
        <v>0</v>
      </c>
      <c r="S3357" s="94" t="s">
        <v>74</v>
      </c>
      <c r="T3357" s="211"/>
      <c r="U3357" s="211"/>
      <c r="V3357" s="211"/>
      <c r="W3357" s="211"/>
      <c r="X3357" s="211"/>
      <c r="Y3357" s="211"/>
      <c r="Z3357" s="211"/>
      <c r="AA3357" s="211"/>
      <c r="AB3357" s="211"/>
      <c r="AC3357" s="211"/>
      <c r="AD3357" s="211"/>
      <c r="AE3357" s="211"/>
      <c r="AF3357" s="211"/>
      <c r="AG3357" s="211"/>
      <c r="AH3357" s="211"/>
      <c r="AI3357" s="211"/>
    </row>
    <row r="3358" spans="1:35" ht="18.75" x14ac:dyDescent="0.25">
      <c r="A3358" s="88">
        <f>+PACKING!C3348</f>
        <v>0</v>
      </c>
      <c r="B3358" s="89">
        <f>+PACKING!D3348</f>
        <v>0</v>
      </c>
      <c r="C3358" s="90">
        <f>+PACKING!F3348</f>
        <v>0</v>
      </c>
      <c r="D3358" s="90" t="str">
        <f t="shared" si="265"/>
        <v>0---0</v>
      </c>
      <c r="E3358" s="90" t="str">
        <f t="shared" si="266"/>
        <v>0---0</v>
      </c>
      <c r="F3358" s="91">
        <f>+PACKING!E3348</f>
        <v>0</v>
      </c>
      <c r="G3358" s="92">
        <f>+PACKING!I3348</f>
        <v>0</v>
      </c>
      <c r="H3358" s="91" t="s">
        <v>38</v>
      </c>
      <c r="I3358" s="90">
        <f t="shared" si="267"/>
        <v>0</v>
      </c>
      <c r="J3358" s="91">
        <f t="shared" si="268"/>
        <v>0</v>
      </c>
      <c r="K3358" s="90"/>
      <c r="L3358" s="92">
        <f>+PACKING!L3348</f>
        <v>0</v>
      </c>
      <c r="M3358" s="92">
        <f t="shared" si="269"/>
        <v>2</v>
      </c>
      <c r="N3358" s="91">
        <f>+PACKING!G3348</f>
        <v>0</v>
      </c>
      <c r="O3358" s="91">
        <f>+PACKING!H3348</f>
        <v>0</v>
      </c>
      <c r="P3358" s="90" t="s">
        <v>17</v>
      </c>
      <c r="Q3358" s="91">
        <f>+PACKING!J3348</f>
        <v>0</v>
      </c>
      <c r="R3358" s="93">
        <f>+PACKING!K3348</f>
        <v>0</v>
      </c>
      <c r="S3358" s="94" t="s">
        <v>74</v>
      </c>
      <c r="T3358" s="211"/>
      <c r="U3358" s="211"/>
      <c r="V3358" s="211"/>
      <c r="W3358" s="211"/>
      <c r="X3358" s="211"/>
      <c r="Y3358" s="211"/>
      <c r="Z3358" s="211"/>
      <c r="AA3358" s="211"/>
      <c r="AB3358" s="211"/>
      <c r="AC3358" s="211"/>
      <c r="AD3358" s="211"/>
      <c r="AE3358" s="211"/>
      <c r="AF3358" s="211"/>
      <c r="AG3358" s="211"/>
      <c r="AH3358" s="211"/>
      <c r="AI3358" s="211"/>
    </row>
    <row r="3359" spans="1:35" ht="18.75" x14ac:dyDescent="0.25">
      <c r="A3359" s="88">
        <f>+PACKING!C3349</f>
        <v>0</v>
      </c>
      <c r="B3359" s="89">
        <f>+PACKING!D3349</f>
        <v>0</v>
      </c>
      <c r="C3359" s="90">
        <f>+PACKING!F3349</f>
        <v>0</v>
      </c>
      <c r="D3359" s="90" t="str">
        <f t="shared" si="265"/>
        <v>0---0</v>
      </c>
      <c r="E3359" s="90" t="str">
        <f t="shared" si="266"/>
        <v>0---0</v>
      </c>
      <c r="F3359" s="91">
        <f>+PACKING!E3349</f>
        <v>0</v>
      </c>
      <c r="G3359" s="92">
        <f>+PACKING!I3349</f>
        <v>0</v>
      </c>
      <c r="H3359" s="91" t="s">
        <v>38</v>
      </c>
      <c r="I3359" s="90">
        <f t="shared" si="267"/>
        <v>0</v>
      </c>
      <c r="J3359" s="91">
        <f t="shared" si="268"/>
        <v>0</v>
      </c>
      <c r="K3359" s="90"/>
      <c r="L3359" s="92">
        <f>+PACKING!L3349</f>
        <v>0</v>
      </c>
      <c r="M3359" s="92">
        <f t="shared" si="269"/>
        <v>2</v>
      </c>
      <c r="N3359" s="91">
        <f>+PACKING!G3349</f>
        <v>0</v>
      </c>
      <c r="O3359" s="91">
        <f>+PACKING!H3349</f>
        <v>0</v>
      </c>
      <c r="P3359" s="90" t="s">
        <v>17</v>
      </c>
      <c r="Q3359" s="91">
        <f>+PACKING!J3349</f>
        <v>0</v>
      </c>
      <c r="R3359" s="93">
        <f>+PACKING!K3349</f>
        <v>0</v>
      </c>
      <c r="S3359" s="94" t="s">
        <v>74</v>
      </c>
      <c r="T3359" s="211"/>
      <c r="U3359" s="211"/>
      <c r="V3359" s="211"/>
      <c r="W3359" s="211"/>
      <c r="X3359" s="211"/>
      <c r="Y3359" s="211"/>
      <c r="Z3359" s="211"/>
      <c r="AA3359" s="211"/>
      <c r="AB3359" s="211"/>
      <c r="AC3359" s="211"/>
      <c r="AD3359" s="211"/>
      <c r="AE3359" s="211"/>
      <c r="AF3359" s="211"/>
      <c r="AG3359" s="211"/>
      <c r="AH3359" s="211"/>
      <c r="AI3359" s="211"/>
    </row>
    <row r="3360" spans="1:35" ht="18.75" x14ac:dyDescent="0.25">
      <c r="A3360" s="88">
        <f>+PACKING!C3350</f>
        <v>0</v>
      </c>
      <c r="B3360" s="89">
        <f>+PACKING!D3350</f>
        <v>0</v>
      </c>
      <c r="C3360" s="90">
        <f>+PACKING!F3350</f>
        <v>0</v>
      </c>
      <c r="D3360" s="90" t="str">
        <f t="shared" si="265"/>
        <v>0---0</v>
      </c>
      <c r="E3360" s="90" t="str">
        <f t="shared" si="266"/>
        <v>0---0</v>
      </c>
      <c r="F3360" s="91">
        <f>+PACKING!E3350</f>
        <v>0</v>
      </c>
      <c r="G3360" s="92">
        <f>+PACKING!I3350</f>
        <v>0</v>
      </c>
      <c r="H3360" s="91" t="s">
        <v>38</v>
      </c>
      <c r="I3360" s="90">
        <f t="shared" si="267"/>
        <v>0</v>
      </c>
      <c r="J3360" s="91">
        <f t="shared" si="268"/>
        <v>0</v>
      </c>
      <c r="K3360" s="90"/>
      <c r="L3360" s="92">
        <f>+PACKING!L3350</f>
        <v>0</v>
      </c>
      <c r="M3360" s="92">
        <f t="shared" si="269"/>
        <v>2</v>
      </c>
      <c r="N3360" s="91">
        <f>+PACKING!G3350</f>
        <v>0</v>
      </c>
      <c r="O3360" s="91">
        <f>+PACKING!H3350</f>
        <v>0</v>
      </c>
      <c r="P3360" s="90" t="s">
        <v>17</v>
      </c>
      <c r="Q3360" s="91">
        <f>+PACKING!J3350</f>
        <v>0</v>
      </c>
      <c r="R3360" s="93">
        <f>+PACKING!K3350</f>
        <v>0</v>
      </c>
      <c r="S3360" s="94" t="s">
        <v>74</v>
      </c>
      <c r="T3360" s="211"/>
      <c r="U3360" s="211"/>
      <c r="V3360" s="211"/>
      <c r="W3360" s="211"/>
      <c r="X3360" s="211"/>
      <c r="Y3360" s="211"/>
      <c r="Z3360" s="211"/>
      <c r="AA3360" s="211"/>
      <c r="AB3360" s="211"/>
      <c r="AC3360" s="211"/>
      <c r="AD3360" s="211"/>
      <c r="AE3360" s="211"/>
      <c r="AF3360" s="211"/>
      <c r="AG3360" s="211"/>
      <c r="AH3360" s="211"/>
      <c r="AI3360" s="211"/>
    </row>
    <row r="3361" spans="1:35" ht="18.75" x14ac:dyDescent="0.25">
      <c r="A3361" s="88">
        <f>+PACKING!C3351</f>
        <v>0</v>
      </c>
      <c r="B3361" s="89">
        <f>+PACKING!D3351</f>
        <v>0</v>
      </c>
      <c r="C3361" s="90">
        <f>+PACKING!F3351</f>
        <v>0</v>
      </c>
      <c r="D3361" s="90" t="str">
        <f t="shared" si="265"/>
        <v>0---0</v>
      </c>
      <c r="E3361" s="90" t="str">
        <f t="shared" si="266"/>
        <v>0---0</v>
      </c>
      <c r="F3361" s="91">
        <f>+PACKING!E3351</f>
        <v>0</v>
      </c>
      <c r="G3361" s="92">
        <f>+PACKING!I3351</f>
        <v>0</v>
      </c>
      <c r="H3361" s="91" t="s">
        <v>38</v>
      </c>
      <c r="I3361" s="90">
        <f t="shared" si="267"/>
        <v>0</v>
      </c>
      <c r="J3361" s="91">
        <f t="shared" si="268"/>
        <v>0</v>
      </c>
      <c r="K3361" s="90"/>
      <c r="L3361" s="92">
        <f>+PACKING!L3351</f>
        <v>0</v>
      </c>
      <c r="M3361" s="92">
        <f t="shared" si="269"/>
        <v>2</v>
      </c>
      <c r="N3361" s="91">
        <f>+PACKING!G3351</f>
        <v>0</v>
      </c>
      <c r="O3361" s="91">
        <f>+PACKING!H3351</f>
        <v>0</v>
      </c>
      <c r="P3361" s="90" t="s">
        <v>17</v>
      </c>
      <c r="Q3361" s="91">
        <f>+PACKING!J3351</f>
        <v>0</v>
      </c>
      <c r="R3361" s="93">
        <f>+PACKING!K3351</f>
        <v>0</v>
      </c>
      <c r="S3361" s="94" t="s">
        <v>74</v>
      </c>
      <c r="T3361" s="211"/>
      <c r="U3361" s="211"/>
      <c r="V3361" s="211"/>
      <c r="W3361" s="211"/>
      <c r="X3361" s="211"/>
      <c r="Y3361" s="211"/>
      <c r="Z3361" s="211"/>
      <c r="AA3361" s="211"/>
      <c r="AB3361" s="211"/>
      <c r="AC3361" s="211"/>
      <c r="AD3361" s="211"/>
      <c r="AE3361" s="211"/>
      <c r="AF3361" s="211"/>
      <c r="AG3361" s="211"/>
      <c r="AH3361" s="211"/>
      <c r="AI3361" s="211"/>
    </row>
    <row r="3362" spans="1:35" ht="18.75" x14ac:dyDescent="0.25">
      <c r="A3362" s="88">
        <f>+PACKING!C3352</f>
        <v>0</v>
      </c>
      <c r="B3362" s="89">
        <f>+PACKING!D3352</f>
        <v>0</v>
      </c>
      <c r="C3362" s="90">
        <f>+PACKING!F3352</f>
        <v>0</v>
      </c>
      <c r="D3362" s="90" t="str">
        <f t="shared" si="265"/>
        <v>0---0</v>
      </c>
      <c r="E3362" s="90" t="str">
        <f t="shared" si="266"/>
        <v>0---0</v>
      </c>
      <c r="F3362" s="91">
        <f>+PACKING!E3352</f>
        <v>0</v>
      </c>
      <c r="G3362" s="92">
        <f>+PACKING!I3352</f>
        <v>0</v>
      </c>
      <c r="H3362" s="91" t="s">
        <v>38</v>
      </c>
      <c r="I3362" s="90">
        <f t="shared" si="267"/>
        <v>0</v>
      </c>
      <c r="J3362" s="91">
        <f t="shared" si="268"/>
        <v>0</v>
      </c>
      <c r="K3362" s="90"/>
      <c r="L3362" s="92">
        <f>+PACKING!L3352</f>
        <v>0</v>
      </c>
      <c r="M3362" s="92">
        <f t="shared" si="269"/>
        <v>2</v>
      </c>
      <c r="N3362" s="91">
        <f>+PACKING!G3352</f>
        <v>0</v>
      </c>
      <c r="O3362" s="91">
        <f>+PACKING!H3352</f>
        <v>0</v>
      </c>
      <c r="P3362" s="90" t="s">
        <v>17</v>
      </c>
      <c r="Q3362" s="91">
        <f>+PACKING!J3352</f>
        <v>0</v>
      </c>
      <c r="R3362" s="93">
        <f>+PACKING!K3352</f>
        <v>0</v>
      </c>
      <c r="S3362" s="94" t="s">
        <v>74</v>
      </c>
      <c r="T3362" s="211"/>
      <c r="U3362" s="211"/>
      <c r="V3362" s="211"/>
      <c r="W3362" s="211"/>
      <c r="X3362" s="211"/>
      <c r="Y3362" s="211"/>
      <c r="Z3362" s="211"/>
      <c r="AA3362" s="211"/>
      <c r="AB3362" s="211"/>
      <c r="AC3362" s="211"/>
      <c r="AD3362" s="211"/>
      <c r="AE3362" s="211"/>
      <c r="AF3362" s="211"/>
      <c r="AG3362" s="211"/>
      <c r="AH3362" s="211"/>
      <c r="AI3362" s="211"/>
    </row>
    <row r="3363" spans="1:35" ht="18.75" x14ac:dyDescent="0.25">
      <c r="A3363" s="88">
        <f>+PACKING!C3353</f>
        <v>0</v>
      </c>
      <c r="B3363" s="89">
        <f>+PACKING!D3353</f>
        <v>0</v>
      </c>
      <c r="C3363" s="90">
        <f>+PACKING!F3353</f>
        <v>0</v>
      </c>
      <c r="D3363" s="90" t="str">
        <f t="shared" si="265"/>
        <v>0---0</v>
      </c>
      <c r="E3363" s="90" t="str">
        <f t="shared" si="266"/>
        <v>0---0</v>
      </c>
      <c r="F3363" s="91">
        <f>+PACKING!E3353</f>
        <v>0</v>
      </c>
      <c r="G3363" s="92">
        <f>+PACKING!I3353</f>
        <v>0</v>
      </c>
      <c r="H3363" s="91" t="s">
        <v>38</v>
      </c>
      <c r="I3363" s="90">
        <f t="shared" si="267"/>
        <v>0</v>
      </c>
      <c r="J3363" s="91">
        <f t="shared" si="268"/>
        <v>0</v>
      </c>
      <c r="K3363" s="90"/>
      <c r="L3363" s="92">
        <f>+PACKING!L3353</f>
        <v>0</v>
      </c>
      <c r="M3363" s="92">
        <f t="shared" si="269"/>
        <v>2</v>
      </c>
      <c r="N3363" s="91">
        <f>+PACKING!G3353</f>
        <v>0</v>
      </c>
      <c r="O3363" s="91">
        <f>+PACKING!H3353</f>
        <v>0</v>
      </c>
      <c r="P3363" s="90" t="s">
        <v>17</v>
      </c>
      <c r="Q3363" s="91">
        <f>+PACKING!J3353</f>
        <v>0</v>
      </c>
      <c r="R3363" s="93">
        <f>+PACKING!K3353</f>
        <v>0</v>
      </c>
      <c r="S3363" s="94" t="s">
        <v>74</v>
      </c>
      <c r="T3363" s="211"/>
      <c r="U3363" s="211"/>
      <c r="V3363" s="211"/>
      <c r="W3363" s="211"/>
      <c r="X3363" s="211"/>
      <c r="Y3363" s="211"/>
      <c r="Z3363" s="211"/>
      <c r="AA3363" s="211"/>
      <c r="AB3363" s="211"/>
      <c r="AC3363" s="211"/>
      <c r="AD3363" s="211"/>
      <c r="AE3363" s="211"/>
      <c r="AF3363" s="211"/>
      <c r="AG3363" s="211"/>
      <c r="AH3363" s="211"/>
      <c r="AI3363" s="211"/>
    </row>
    <row r="3364" spans="1:35" ht="18.75" x14ac:dyDescent="0.25">
      <c r="A3364" s="88">
        <f>+PACKING!C3354</f>
        <v>0</v>
      </c>
      <c r="B3364" s="89">
        <f>+PACKING!D3354</f>
        <v>0</v>
      </c>
      <c r="C3364" s="90">
        <f>+PACKING!F3354</f>
        <v>0</v>
      </c>
      <c r="D3364" s="90" t="str">
        <f t="shared" si="265"/>
        <v>0---0</v>
      </c>
      <c r="E3364" s="90" t="str">
        <f t="shared" si="266"/>
        <v>0---0</v>
      </c>
      <c r="F3364" s="91">
        <f>+PACKING!E3354</f>
        <v>0</v>
      </c>
      <c r="G3364" s="92">
        <f>+PACKING!I3354</f>
        <v>0</v>
      </c>
      <c r="H3364" s="91" t="s">
        <v>38</v>
      </c>
      <c r="I3364" s="90">
        <f t="shared" si="267"/>
        <v>0</v>
      </c>
      <c r="J3364" s="91">
        <f t="shared" si="268"/>
        <v>0</v>
      </c>
      <c r="K3364" s="90"/>
      <c r="L3364" s="92">
        <f>+PACKING!L3354</f>
        <v>0</v>
      </c>
      <c r="M3364" s="92">
        <f t="shared" si="269"/>
        <v>2</v>
      </c>
      <c r="N3364" s="91">
        <f>+PACKING!G3354</f>
        <v>0</v>
      </c>
      <c r="O3364" s="91">
        <f>+PACKING!H3354</f>
        <v>0</v>
      </c>
      <c r="P3364" s="90" t="s">
        <v>17</v>
      </c>
      <c r="Q3364" s="91">
        <f>+PACKING!J3354</f>
        <v>0</v>
      </c>
      <c r="R3364" s="93">
        <f>+PACKING!K3354</f>
        <v>0</v>
      </c>
      <c r="S3364" s="94" t="s">
        <v>74</v>
      </c>
      <c r="T3364" s="211"/>
      <c r="U3364" s="211"/>
      <c r="V3364" s="211"/>
      <c r="W3364" s="211"/>
      <c r="X3364" s="211"/>
      <c r="Y3364" s="211"/>
      <c r="Z3364" s="211"/>
      <c r="AA3364" s="211"/>
      <c r="AB3364" s="211"/>
      <c r="AC3364" s="211"/>
      <c r="AD3364" s="211"/>
      <c r="AE3364" s="211"/>
      <c r="AF3364" s="211"/>
      <c r="AG3364" s="211"/>
      <c r="AH3364" s="211"/>
      <c r="AI3364" s="211"/>
    </row>
    <row r="3365" spans="1:35" ht="18.75" x14ac:dyDescent="0.25">
      <c r="A3365" s="88">
        <f>+PACKING!C3355</f>
        <v>0</v>
      </c>
      <c r="B3365" s="89">
        <f>+PACKING!D3355</f>
        <v>0</v>
      </c>
      <c r="C3365" s="90">
        <f>+PACKING!F3355</f>
        <v>0</v>
      </c>
      <c r="D3365" s="90" t="str">
        <f t="shared" si="265"/>
        <v>0---0</v>
      </c>
      <c r="E3365" s="90" t="str">
        <f t="shared" si="266"/>
        <v>0---0</v>
      </c>
      <c r="F3365" s="91">
        <f>+PACKING!E3355</f>
        <v>0</v>
      </c>
      <c r="G3365" s="92">
        <f>+PACKING!I3355</f>
        <v>0</v>
      </c>
      <c r="H3365" s="91" t="s">
        <v>38</v>
      </c>
      <c r="I3365" s="90">
        <f t="shared" si="267"/>
        <v>0</v>
      </c>
      <c r="J3365" s="91">
        <f t="shared" si="268"/>
        <v>0</v>
      </c>
      <c r="K3365" s="90"/>
      <c r="L3365" s="92">
        <f>+PACKING!L3355</f>
        <v>0</v>
      </c>
      <c r="M3365" s="92">
        <f t="shared" si="269"/>
        <v>2</v>
      </c>
      <c r="N3365" s="91">
        <f>+PACKING!G3355</f>
        <v>0</v>
      </c>
      <c r="O3365" s="91">
        <f>+PACKING!H3355</f>
        <v>0</v>
      </c>
      <c r="P3365" s="90" t="s">
        <v>17</v>
      </c>
      <c r="Q3365" s="91">
        <f>+PACKING!J3355</f>
        <v>0</v>
      </c>
      <c r="R3365" s="93">
        <f>+PACKING!K3355</f>
        <v>0</v>
      </c>
      <c r="S3365" s="94" t="s">
        <v>74</v>
      </c>
      <c r="T3365" s="211"/>
      <c r="U3365" s="211"/>
      <c r="V3365" s="211"/>
      <c r="W3365" s="211"/>
      <c r="X3365" s="211"/>
      <c r="Y3365" s="211"/>
      <c r="Z3365" s="211"/>
      <c r="AA3365" s="211"/>
      <c r="AB3365" s="211"/>
      <c r="AC3365" s="211"/>
      <c r="AD3365" s="211"/>
      <c r="AE3365" s="211"/>
      <c r="AF3365" s="211"/>
      <c r="AG3365" s="211"/>
      <c r="AH3365" s="211"/>
      <c r="AI3365" s="211"/>
    </row>
    <row r="3366" spans="1:35" ht="18.75" x14ac:dyDescent="0.25">
      <c r="A3366" s="88">
        <f>+PACKING!C3356</f>
        <v>0</v>
      </c>
      <c r="B3366" s="89">
        <f>+PACKING!D3356</f>
        <v>0</v>
      </c>
      <c r="C3366" s="90">
        <f>+PACKING!F3356</f>
        <v>0</v>
      </c>
      <c r="D3366" s="90" t="str">
        <f t="shared" si="265"/>
        <v>0---0</v>
      </c>
      <c r="E3366" s="90" t="str">
        <f t="shared" si="266"/>
        <v>0---0</v>
      </c>
      <c r="F3366" s="91">
        <f>+PACKING!E3356</f>
        <v>0</v>
      </c>
      <c r="G3366" s="92">
        <f>+PACKING!I3356</f>
        <v>0</v>
      </c>
      <c r="H3366" s="91" t="s">
        <v>38</v>
      </c>
      <c r="I3366" s="90">
        <f t="shared" si="267"/>
        <v>0</v>
      </c>
      <c r="J3366" s="91">
        <f t="shared" si="268"/>
        <v>0</v>
      </c>
      <c r="K3366" s="90"/>
      <c r="L3366" s="92">
        <f>+PACKING!L3356</f>
        <v>0</v>
      </c>
      <c r="M3366" s="92">
        <f t="shared" si="269"/>
        <v>2</v>
      </c>
      <c r="N3366" s="91">
        <f>+PACKING!G3356</f>
        <v>0</v>
      </c>
      <c r="O3366" s="91">
        <f>+PACKING!H3356</f>
        <v>0</v>
      </c>
      <c r="P3366" s="90" t="s">
        <v>17</v>
      </c>
      <c r="Q3366" s="91">
        <f>+PACKING!J3356</f>
        <v>0</v>
      </c>
      <c r="R3366" s="93">
        <f>+PACKING!K3356</f>
        <v>0</v>
      </c>
      <c r="S3366" s="94" t="s">
        <v>74</v>
      </c>
      <c r="T3366" s="211"/>
      <c r="U3366" s="211"/>
      <c r="V3366" s="211"/>
      <c r="W3366" s="211"/>
      <c r="X3366" s="211"/>
      <c r="Y3366" s="211"/>
      <c r="Z3366" s="211"/>
      <c r="AA3366" s="211"/>
      <c r="AB3366" s="211"/>
      <c r="AC3366" s="211"/>
      <c r="AD3366" s="211"/>
      <c r="AE3366" s="211"/>
      <c r="AF3366" s="211"/>
      <c r="AG3366" s="211"/>
      <c r="AH3366" s="211"/>
      <c r="AI3366" s="211"/>
    </row>
    <row r="3367" spans="1:35" ht="18.75" x14ac:dyDescent="0.25">
      <c r="A3367" s="88">
        <f>+PACKING!C3357</f>
        <v>0</v>
      </c>
      <c r="B3367" s="89">
        <f>+PACKING!D3357</f>
        <v>0</v>
      </c>
      <c r="C3367" s="90">
        <f>+PACKING!F3357</f>
        <v>0</v>
      </c>
      <c r="D3367" s="90" t="str">
        <f t="shared" si="265"/>
        <v>0---0</v>
      </c>
      <c r="E3367" s="90" t="str">
        <f t="shared" si="266"/>
        <v>0---0</v>
      </c>
      <c r="F3367" s="91">
        <f>+PACKING!E3357</f>
        <v>0</v>
      </c>
      <c r="G3367" s="92">
        <f>+PACKING!I3357</f>
        <v>0</v>
      </c>
      <c r="H3367" s="91" t="s">
        <v>38</v>
      </c>
      <c r="I3367" s="90">
        <f t="shared" si="267"/>
        <v>0</v>
      </c>
      <c r="J3367" s="91">
        <f t="shared" si="268"/>
        <v>0</v>
      </c>
      <c r="K3367" s="90"/>
      <c r="L3367" s="92">
        <f>+PACKING!L3357</f>
        <v>0</v>
      </c>
      <c r="M3367" s="92">
        <f t="shared" si="269"/>
        <v>2</v>
      </c>
      <c r="N3367" s="91">
        <f>+PACKING!G3357</f>
        <v>0</v>
      </c>
      <c r="O3367" s="91">
        <f>+PACKING!H3357</f>
        <v>0</v>
      </c>
      <c r="P3367" s="90" t="s">
        <v>17</v>
      </c>
      <c r="Q3367" s="91">
        <f>+PACKING!J3357</f>
        <v>0</v>
      </c>
      <c r="R3367" s="93">
        <f>+PACKING!K3357</f>
        <v>0</v>
      </c>
      <c r="S3367" s="94" t="s">
        <v>74</v>
      </c>
      <c r="T3367" s="211"/>
      <c r="U3367" s="211"/>
      <c r="V3367" s="211"/>
      <c r="W3367" s="211"/>
      <c r="X3367" s="211"/>
      <c r="Y3367" s="211"/>
      <c r="Z3367" s="211"/>
      <c r="AA3367" s="211"/>
      <c r="AB3367" s="211"/>
      <c r="AC3367" s="211"/>
      <c r="AD3367" s="211"/>
      <c r="AE3367" s="211"/>
      <c r="AF3367" s="211"/>
      <c r="AG3367" s="211"/>
      <c r="AH3367" s="211"/>
      <c r="AI3367" s="211"/>
    </row>
    <row r="3368" spans="1:35" ht="18.75" x14ac:dyDescent="0.25">
      <c r="A3368" s="88">
        <f>+PACKING!C3358</f>
        <v>0</v>
      </c>
      <c r="B3368" s="89">
        <f>+PACKING!D3358</f>
        <v>0</v>
      </c>
      <c r="C3368" s="90">
        <f>+PACKING!F3358</f>
        <v>0</v>
      </c>
      <c r="D3368" s="90" t="str">
        <f t="shared" si="265"/>
        <v>0---0</v>
      </c>
      <c r="E3368" s="90" t="str">
        <f t="shared" si="266"/>
        <v>0---0</v>
      </c>
      <c r="F3368" s="91">
        <f>+PACKING!E3358</f>
        <v>0</v>
      </c>
      <c r="G3368" s="92">
        <f>+PACKING!I3358</f>
        <v>0</v>
      </c>
      <c r="H3368" s="91" t="s">
        <v>38</v>
      </c>
      <c r="I3368" s="90">
        <f t="shared" si="267"/>
        <v>0</v>
      </c>
      <c r="J3368" s="91">
        <f t="shared" si="268"/>
        <v>0</v>
      </c>
      <c r="K3368" s="90"/>
      <c r="L3368" s="92">
        <f>+PACKING!L3358</f>
        <v>0</v>
      </c>
      <c r="M3368" s="92">
        <f t="shared" si="269"/>
        <v>2</v>
      </c>
      <c r="N3368" s="91">
        <f>+PACKING!G3358</f>
        <v>0</v>
      </c>
      <c r="O3368" s="91">
        <f>+PACKING!H3358</f>
        <v>0</v>
      </c>
      <c r="P3368" s="90" t="s">
        <v>17</v>
      </c>
      <c r="Q3368" s="91">
        <f>+PACKING!J3358</f>
        <v>0</v>
      </c>
      <c r="R3368" s="93">
        <f>+PACKING!K3358</f>
        <v>0</v>
      </c>
      <c r="S3368" s="94" t="s">
        <v>74</v>
      </c>
      <c r="T3368" s="211"/>
      <c r="U3368" s="211"/>
      <c r="V3368" s="211"/>
      <c r="W3368" s="211"/>
      <c r="X3368" s="211"/>
      <c r="Y3368" s="211"/>
      <c r="Z3368" s="211"/>
      <c r="AA3368" s="211"/>
      <c r="AB3368" s="211"/>
      <c r="AC3368" s="211"/>
      <c r="AD3368" s="211"/>
      <c r="AE3368" s="211"/>
      <c r="AF3368" s="211"/>
      <c r="AG3368" s="211"/>
      <c r="AH3368" s="211"/>
      <c r="AI3368" s="211"/>
    </row>
    <row r="3369" spans="1:35" ht="18.75" x14ac:dyDescent="0.25">
      <c r="A3369" s="88">
        <f>+PACKING!C3359</f>
        <v>0</v>
      </c>
      <c r="B3369" s="89">
        <f>+PACKING!D3359</f>
        <v>0</v>
      </c>
      <c r="C3369" s="90">
        <f>+PACKING!F3359</f>
        <v>0</v>
      </c>
      <c r="D3369" s="90" t="str">
        <f t="shared" si="265"/>
        <v>0---0</v>
      </c>
      <c r="E3369" s="90" t="str">
        <f t="shared" si="266"/>
        <v>0---0</v>
      </c>
      <c r="F3369" s="91">
        <f>+PACKING!E3359</f>
        <v>0</v>
      </c>
      <c r="G3369" s="92">
        <f>+PACKING!I3359</f>
        <v>0</v>
      </c>
      <c r="H3369" s="91" t="s">
        <v>38</v>
      </c>
      <c r="I3369" s="90">
        <f t="shared" si="267"/>
        <v>0</v>
      </c>
      <c r="J3369" s="91">
        <f t="shared" si="268"/>
        <v>0</v>
      </c>
      <c r="K3369" s="90"/>
      <c r="L3369" s="92">
        <f>+PACKING!L3359</f>
        <v>0</v>
      </c>
      <c r="M3369" s="92">
        <f t="shared" si="269"/>
        <v>2</v>
      </c>
      <c r="N3369" s="91">
        <f>+PACKING!G3359</f>
        <v>0</v>
      </c>
      <c r="O3369" s="91">
        <f>+PACKING!H3359</f>
        <v>0</v>
      </c>
      <c r="P3369" s="90" t="s">
        <v>17</v>
      </c>
      <c r="Q3369" s="91">
        <f>+PACKING!J3359</f>
        <v>0</v>
      </c>
      <c r="R3369" s="93">
        <f>+PACKING!K3359</f>
        <v>0</v>
      </c>
      <c r="S3369" s="94" t="s">
        <v>74</v>
      </c>
      <c r="T3369" s="211"/>
      <c r="U3369" s="211"/>
      <c r="V3369" s="211"/>
      <c r="W3369" s="211"/>
      <c r="X3369" s="211"/>
      <c r="Y3369" s="211"/>
      <c r="Z3369" s="211"/>
      <c r="AA3369" s="211"/>
      <c r="AB3369" s="211"/>
      <c r="AC3369" s="211"/>
      <c r="AD3369" s="211"/>
      <c r="AE3369" s="211"/>
      <c r="AF3369" s="211"/>
      <c r="AG3369" s="211"/>
      <c r="AH3369" s="211"/>
      <c r="AI3369" s="211"/>
    </row>
    <row r="3370" spans="1:35" ht="18.75" x14ac:dyDescent="0.25">
      <c r="A3370" s="88">
        <f>+PACKING!C3360</f>
        <v>0</v>
      </c>
      <c r="B3370" s="89">
        <f>+PACKING!D3360</f>
        <v>0</v>
      </c>
      <c r="C3370" s="90">
        <f>+PACKING!F3360</f>
        <v>0</v>
      </c>
      <c r="D3370" s="90" t="str">
        <f t="shared" si="265"/>
        <v>0---0</v>
      </c>
      <c r="E3370" s="90" t="str">
        <f t="shared" si="266"/>
        <v>0---0</v>
      </c>
      <c r="F3370" s="91">
        <f>+PACKING!E3360</f>
        <v>0</v>
      </c>
      <c r="G3370" s="92">
        <f>+PACKING!I3360</f>
        <v>0</v>
      </c>
      <c r="H3370" s="91" t="s">
        <v>38</v>
      </c>
      <c r="I3370" s="90">
        <f t="shared" si="267"/>
        <v>0</v>
      </c>
      <c r="J3370" s="91">
        <f t="shared" si="268"/>
        <v>0</v>
      </c>
      <c r="K3370" s="90"/>
      <c r="L3370" s="92">
        <f>+PACKING!L3360</f>
        <v>0</v>
      </c>
      <c r="M3370" s="92">
        <f t="shared" si="269"/>
        <v>2</v>
      </c>
      <c r="N3370" s="91">
        <f>+PACKING!G3360</f>
        <v>0</v>
      </c>
      <c r="O3370" s="91">
        <f>+PACKING!H3360</f>
        <v>0</v>
      </c>
      <c r="P3370" s="90" t="s">
        <v>17</v>
      </c>
      <c r="Q3370" s="91">
        <f>+PACKING!J3360</f>
        <v>0</v>
      </c>
      <c r="R3370" s="93">
        <f>+PACKING!K3360</f>
        <v>0</v>
      </c>
      <c r="S3370" s="94" t="s">
        <v>74</v>
      </c>
      <c r="T3370" s="211"/>
      <c r="U3370" s="211"/>
      <c r="V3370" s="211"/>
      <c r="W3370" s="211"/>
      <c r="X3370" s="211"/>
      <c r="Y3370" s="211"/>
      <c r="Z3370" s="211"/>
      <c r="AA3370" s="211"/>
      <c r="AB3370" s="211"/>
      <c r="AC3370" s="211"/>
      <c r="AD3370" s="211"/>
      <c r="AE3370" s="211"/>
      <c r="AF3370" s="211"/>
      <c r="AG3370" s="211"/>
      <c r="AH3370" s="211"/>
      <c r="AI3370" s="211"/>
    </row>
    <row r="3371" spans="1:35" ht="18.75" x14ac:dyDescent="0.25">
      <c r="A3371" s="88">
        <f>+PACKING!C3361</f>
        <v>0</v>
      </c>
      <c r="B3371" s="89">
        <f>+PACKING!D3361</f>
        <v>0</v>
      </c>
      <c r="C3371" s="90">
        <f>+PACKING!F3361</f>
        <v>0</v>
      </c>
      <c r="D3371" s="90" t="str">
        <f t="shared" si="265"/>
        <v>0---0</v>
      </c>
      <c r="E3371" s="90" t="str">
        <f t="shared" si="266"/>
        <v>0---0</v>
      </c>
      <c r="F3371" s="91">
        <f>+PACKING!E3361</f>
        <v>0</v>
      </c>
      <c r="G3371" s="92">
        <f>+PACKING!I3361</f>
        <v>0</v>
      </c>
      <c r="H3371" s="91" t="s">
        <v>38</v>
      </c>
      <c r="I3371" s="90">
        <f t="shared" si="267"/>
        <v>0</v>
      </c>
      <c r="J3371" s="91">
        <f t="shared" si="268"/>
        <v>0</v>
      </c>
      <c r="K3371" s="90"/>
      <c r="L3371" s="92">
        <f>+PACKING!L3361</f>
        <v>0</v>
      </c>
      <c r="M3371" s="92">
        <f t="shared" si="269"/>
        <v>2</v>
      </c>
      <c r="N3371" s="91">
        <f>+PACKING!G3361</f>
        <v>0</v>
      </c>
      <c r="O3371" s="91">
        <f>+PACKING!H3361</f>
        <v>0</v>
      </c>
      <c r="P3371" s="90" t="s">
        <v>17</v>
      </c>
      <c r="Q3371" s="91">
        <f>+PACKING!J3361</f>
        <v>0</v>
      </c>
      <c r="R3371" s="93">
        <f>+PACKING!K3361</f>
        <v>0</v>
      </c>
      <c r="S3371" s="94" t="s">
        <v>74</v>
      </c>
      <c r="T3371" s="211"/>
      <c r="U3371" s="211"/>
      <c r="V3371" s="211"/>
      <c r="W3371" s="211"/>
      <c r="X3371" s="211"/>
      <c r="Y3371" s="211"/>
      <c r="Z3371" s="211"/>
      <c r="AA3371" s="211"/>
      <c r="AB3371" s="211"/>
      <c r="AC3371" s="211"/>
      <c r="AD3371" s="211"/>
      <c r="AE3371" s="211"/>
      <c r="AF3371" s="211"/>
      <c r="AG3371" s="211"/>
      <c r="AH3371" s="211"/>
      <c r="AI3371" s="211"/>
    </row>
    <row r="3372" spans="1:35" ht="18.75" x14ac:dyDescent="0.25">
      <c r="A3372" s="88">
        <f>+PACKING!C3362</f>
        <v>0</v>
      </c>
      <c r="B3372" s="89">
        <f>+PACKING!D3362</f>
        <v>0</v>
      </c>
      <c r="C3372" s="90">
        <f>+PACKING!F3362</f>
        <v>0</v>
      </c>
      <c r="D3372" s="90" t="str">
        <f t="shared" si="265"/>
        <v>0---0</v>
      </c>
      <c r="E3372" s="90" t="str">
        <f t="shared" si="266"/>
        <v>0---0</v>
      </c>
      <c r="F3372" s="91">
        <f>+PACKING!E3362</f>
        <v>0</v>
      </c>
      <c r="G3372" s="92">
        <f>+PACKING!I3362</f>
        <v>0</v>
      </c>
      <c r="H3372" s="91" t="s">
        <v>38</v>
      </c>
      <c r="I3372" s="90">
        <f t="shared" si="267"/>
        <v>0</v>
      </c>
      <c r="J3372" s="91">
        <f t="shared" si="268"/>
        <v>0</v>
      </c>
      <c r="K3372" s="90"/>
      <c r="L3372" s="92">
        <f>+PACKING!L3362</f>
        <v>0</v>
      </c>
      <c r="M3372" s="92">
        <f t="shared" si="269"/>
        <v>2</v>
      </c>
      <c r="N3372" s="91">
        <f>+PACKING!G3362</f>
        <v>0</v>
      </c>
      <c r="O3372" s="91">
        <f>+PACKING!H3362</f>
        <v>0</v>
      </c>
      <c r="P3372" s="90" t="s">
        <v>17</v>
      </c>
      <c r="Q3372" s="91">
        <f>+PACKING!J3362</f>
        <v>0</v>
      </c>
      <c r="R3372" s="93">
        <f>+PACKING!K3362</f>
        <v>0</v>
      </c>
      <c r="S3372" s="94" t="s">
        <v>74</v>
      </c>
      <c r="T3372" s="211"/>
      <c r="U3372" s="211"/>
      <c r="V3372" s="211"/>
      <c r="W3372" s="211"/>
      <c r="X3372" s="211"/>
      <c r="Y3372" s="211"/>
      <c r="Z3372" s="211"/>
      <c r="AA3372" s="211"/>
      <c r="AB3372" s="211"/>
      <c r="AC3372" s="211"/>
      <c r="AD3372" s="211"/>
      <c r="AE3372" s="211"/>
      <c r="AF3372" s="211"/>
      <c r="AG3372" s="211"/>
      <c r="AH3372" s="211"/>
      <c r="AI3372" s="211"/>
    </row>
    <row r="3373" spans="1:35" ht="18.75" x14ac:dyDescent="0.25">
      <c r="A3373" s="88">
        <f>+PACKING!C3363</f>
        <v>0</v>
      </c>
      <c r="B3373" s="89">
        <f>+PACKING!D3363</f>
        <v>0</v>
      </c>
      <c r="C3373" s="90">
        <f>+PACKING!F3363</f>
        <v>0</v>
      </c>
      <c r="D3373" s="90" t="str">
        <f t="shared" si="265"/>
        <v>0---0</v>
      </c>
      <c r="E3373" s="90" t="str">
        <f t="shared" si="266"/>
        <v>0---0</v>
      </c>
      <c r="F3373" s="91">
        <f>+PACKING!E3363</f>
        <v>0</v>
      </c>
      <c r="G3373" s="92">
        <f>+PACKING!I3363</f>
        <v>0</v>
      </c>
      <c r="H3373" s="91" t="s">
        <v>38</v>
      </c>
      <c r="I3373" s="90">
        <f t="shared" si="267"/>
        <v>0</v>
      </c>
      <c r="J3373" s="91">
        <f t="shared" si="268"/>
        <v>0</v>
      </c>
      <c r="K3373" s="90"/>
      <c r="L3373" s="92">
        <f>+PACKING!L3363</f>
        <v>0</v>
      </c>
      <c r="M3373" s="92">
        <f t="shared" si="269"/>
        <v>2</v>
      </c>
      <c r="N3373" s="91">
        <f>+PACKING!G3363</f>
        <v>0</v>
      </c>
      <c r="O3373" s="91">
        <f>+PACKING!H3363</f>
        <v>0</v>
      </c>
      <c r="P3373" s="90" t="s">
        <v>17</v>
      </c>
      <c r="Q3373" s="91">
        <f>+PACKING!J3363</f>
        <v>0</v>
      </c>
      <c r="R3373" s="93">
        <f>+PACKING!K3363</f>
        <v>0</v>
      </c>
      <c r="S3373" s="94" t="s">
        <v>74</v>
      </c>
      <c r="T3373" s="211"/>
      <c r="U3373" s="211"/>
      <c r="V3373" s="211"/>
      <c r="W3373" s="211"/>
      <c r="X3373" s="211"/>
      <c r="Y3373" s="211"/>
      <c r="Z3373" s="211"/>
      <c r="AA3373" s="211"/>
      <c r="AB3373" s="211"/>
      <c r="AC3373" s="211"/>
      <c r="AD3373" s="211"/>
      <c r="AE3373" s="211"/>
      <c r="AF3373" s="211"/>
      <c r="AG3373" s="211"/>
      <c r="AH3373" s="211"/>
      <c r="AI3373" s="211"/>
    </row>
    <row r="3374" spans="1:35" ht="18.75" x14ac:dyDescent="0.25">
      <c r="A3374" s="88">
        <f>+PACKING!C3364</f>
        <v>0</v>
      </c>
      <c r="B3374" s="89">
        <f>+PACKING!D3364</f>
        <v>0</v>
      </c>
      <c r="C3374" s="90">
        <f>+PACKING!F3364</f>
        <v>0</v>
      </c>
      <c r="D3374" s="90" t="str">
        <f t="shared" si="265"/>
        <v>0---0</v>
      </c>
      <c r="E3374" s="90" t="str">
        <f t="shared" si="266"/>
        <v>0---0</v>
      </c>
      <c r="F3374" s="91">
        <f>+PACKING!E3364</f>
        <v>0</v>
      </c>
      <c r="G3374" s="92">
        <f>+PACKING!I3364</f>
        <v>0</v>
      </c>
      <c r="H3374" s="91" t="s">
        <v>38</v>
      </c>
      <c r="I3374" s="90">
        <f t="shared" si="267"/>
        <v>0</v>
      </c>
      <c r="J3374" s="91">
        <f t="shared" si="268"/>
        <v>0</v>
      </c>
      <c r="K3374" s="90"/>
      <c r="L3374" s="92">
        <f>+PACKING!L3364</f>
        <v>0</v>
      </c>
      <c r="M3374" s="92">
        <f t="shared" si="269"/>
        <v>2</v>
      </c>
      <c r="N3374" s="91">
        <f>+PACKING!G3364</f>
        <v>0</v>
      </c>
      <c r="O3374" s="91">
        <f>+PACKING!H3364</f>
        <v>0</v>
      </c>
      <c r="P3374" s="90" t="s">
        <v>17</v>
      </c>
      <c r="Q3374" s="91">
        <f>+PACKING!J3364</f>
        <v>0</v>
      </c>
      <c r="R3374" s="93">
        <f>+PACKING!K3364</f>
        <v>0</v>
      </c>
      <c r="S3374" s="94" t="s">
        <v>74</v>
      </c>
      <c r="T3374" s="211"/>
      <c r="U3374" s="211"/>
      <c r="V3374" s="211"/>
      <c r="W3374" s="211"/>
      <c r="X3374" s="211"/>
      <c r="Y3374" s="211"/>
      <c r="Z3374" s="211"/>
      <c r="AA3374" s="211"/>
      <c r="AB3374" s="211"/>
      <c r="AC3374" s="211"/>
      <c r="AD3374" s="211"/>
      <c r="AE3374" s="211"/>
      <c r="AF3374" s="211"/>
      <c r="AG3374" s="211"/>
      <c r="AH3374" s="211"/>
      <c r="AI3374" s="211"/>
    </row>
    <row r="3375" spans="1:35" ht="18.75" x14ac:dyDescent="0.25">
      <c r="A3375" s="88">
        <f>+PACKING!C3365</f>
        <v>0</v>
      </c>
      <c r="B3375" s="89">
        <f>+PACKING!D3365</f>
        <v>0</v>
      </c>
      <c r="C3375" s="90">
        <f>+PACKING!F3365</f>
        <v>0</v>
      </c>
      <c r="D3375" s="90" t="str">
        <f t="shared" si="265"/>
        <v>0---0</v>
      </c>
      <c r="E3375" s="90" t="str">
        <f t="shared" si="266"/>
        <v>0---0</v>
      </c>
      <c r="F3375" s="91">
        <f>+PACKING!E3365</f>
        <v>0</v>
      </c>
      <c r="G3375" s="92">
        <f>+PACKING!I3365</f>
        <v>0</v>
      </c>
      <c r="H3375" s="91" t="s">
        <v>38</v>
      </c>
      <c r="I3375" s="90">
        <f t="shared" si="267"/>
        <v>0</v>
      </c>
      <c r="J3375" s="91">
        <f t="shared" si="268"/>
        <v>0</v>
      </c>
      <c r="K3375" s="90"/>
      <c r="L3375" s="92">
        <f>+PACKING!L3365</f>
        <v>0</v>
      </c>
      <c r="M3375" s="92">
        <f t="shared" si="269"/>
        <v>2</v>
      </c>
      <c r="N3375" s="91">
        <f>+PACKING!G3365</f>
        <v>0</v>
      </c>
      <c r="O3375" s="91">
        <f>+PACKING!H3365</f>
        <v>0</v>
      </c>
      <c r="P3375" s="90" t="s">
        <v>17</v>
      </c>
      <c r="Q3375" s="91">
        <f>+PACKING!J3365</f>
        <v>0</v>
      </c>
      <c r="R3375" s="93">
        <f>+PACKING!K3365</f>
        <v>0</v>
      </c>
      <c r="S3375" s="94" t="s">
        <v>74</v>
      </c>
      <c r="T3375" s="211"/>
      <c r="U3375" s="211"/>
      <c r="V3375" s="211"/>
      <c r="W3375" s="211"/>
      <c r="X3375" s="211"/>
      <c r="Y3375" s="211"/>
      <c r="Z3375" s="211"/>
      <c r="AA3375" s="211"/>
      <c r="AB3375" s="211"/>
      <c r="AC3375" s="211"/>
      <c r="AD3375" s="211"/>
      <c r="AE3375" s="211"/>
      <c r="AF3375" s="211"/>
      <c r="AG3375" s="211"/>
      <c r="AH3375" s="211"/>
      <c r="AI3375" s="211"/>
    </row>
    <row r="3376" spans="1:35" ht="18.75" x14ac:dyDescent="0.25">
      <c r="A3376" s="88">
        <f>+PACKING!C3366</f>
        <v>0</v>
      </c>
      <c r="B3376" s="89">
        <f>+PACKING!D3366</f>
        <v>0</v>
      </c>
      <c r="C3376" s="90">
        <f>+PACKING!F3366</f>
        <v>0</v>
      </c>
      <c r="D3376" s="90" t="str">
        <f t="shared" si="265"/>
        <v>0---0</v>
      </c>
      <c r="E3376" s="90" t="str">
        <f t="shared" si="266"/>
        <v>0---0</v>
      </c>
      <c r="F3376" s="91">
        <f>+PACKING!E3366</f>
        <v>0</v>
      </c>
      <c r="G3376" s="92">
        <f>+PACKING!I3366</f>
        <v>0</v>
      </c>
      <c r="H3376" s="91" t="s">
        <v>38</v>
      </c>
      <c r="I3376" s="90">
        <f t="shared" si="267"/>
        <v>0</v>
      </c>
      <c r="J3376" s="91">
        <f t="shared" si="268"/>
        <v>0</v>
      </c>
      <c r="K3376" s="90"/>
      <c r="L3376" s="92">
        <f>+PACKING!L3366</f>
        <v>0</v>
      </c>
      <c r="M3376" s="92">
        <f t="shared" si="269"/>
        <v>2</v>
      </c>
      <c r="N3376" s="91">
        <f>+PACKING!G3366</f>
        <v>0</v>
      </c>
      <c r="O3376" s="91">
        <f>+PACKING!H3366</f>
        <v>0</v>
      </c>
      <c r="P3376" s="90" t="s">
        <v>17</v>
      </c>
      <c r="Q3376" s="91">
        <f>+PACKING!J3366</f>
        <v>0</v>
      </c>
      <c r="R3376" s="93">
        <f>+PACKING!K3366</f>
        <v>0</v>
      </c>
      <c r="S3376" s="94" t="s">
        <v>74</v>
      </c>
      <c r="T3376" s="211"/>
      <c r="U3376" s="211"/>
      <c r="V3376" s="211"/>
      <c r="W3376" s="211"/>
      <c r="X3376" s="211"/>
      <c r="Y3376" s="211"/>
      <c r="Z3376" s="211"/>
      <c r="AA3376" s="211"/>
      <c r="AB3376" s="211"/>
      <c r="AC3376" s="211"/>
      <c r="AD3376" s="211"/>
      <c r="AE3376" s="211"/>
      <c r="AF3376" s="211"/>
      <c r="AG3376" s="211"/>
      <c r="AH3376" s="211"/>
      <c r="AI3376" s="211"/>
    </row>
    <row r="3377" spans="1:35" ht="18.75" x14ac:dyDescent="0.25">
      <c r="A3377" s="88">
        <f>+PACKING!C3367</f>
        <v>0</v>
      </c>
      <c r="B3377" s="89">
        <f>+PACKING!D3367</f>
        <v>0</v>
      </c>
      <c r="C3377" s="90">
        <f>+PACKING!F3367</f>
        <v>0</v>
      </c>
      <c r="D3377" s="90" t="str">
        <f t="shared" si="265"/>
        <v>0---0</v>
      </c>
      <c r="E3377" s="90" t="str">
        <f t="shared" si="266"/>
        <v>0---0</v>
      </c>
      <c r="F3377" s="91">
        <f>+PACKING!E3367</f>
        <v>0</v>
      </c>
      <c r="G3377" s="92">
        <f>+PACKING!I3367</f>
        <v>0</v>
      </c>
      <c r="H3377" s="91" t="s">
        <v>38</v>
      </c>
      <c r="I3377" s="90">
        <f t="shared" si="267"/>
        <v>0</v>
      </c>
      <c r="J3377" s="91">
        <f t="shared" si="268"/>
        <v>0</v>
      </c>
      <c r="K3377" s="90"/>
      <c r="L3377" s="92">
        <f>+PACKING!L3367</f>
        <v>0</v>
      </c>
      <c r="M3377" s="92">
        <f t="shared" si="269"/>
        <v>2</v>
      </c>
      <c r="N3377" s="91">
        <f>+PACKING!G3367</f>
        <v>0</v>
      </c>
      <c r="O3377" s="91">
        <f>+PACKING!H3367</f>
        <v>0</v>
      </c>
      <c r="P3377" s="90" t="s">
        <v>17</v>
      </c>
      <c r="Q3377" s="91">
        <f>+PACKING!J3367</f>
        <v>0</v>
      </c>
      <c r="R3377" s="93">
        <f>+PACKING!K3367</f>
        <v>0</v>
      </c>
      <c r="S3377" s="94" t="s">
        <v>74</v>
      </c>
      <c r="T3377" s="211"/>
      <c r="U3377" s="211"/>
      <c r="V3377" s="211"/>
      <c r="W3377" s="211"/>
      <c r="X3377" s="211"/>
      <c r="Y3377" s="211"/>
      <c r="Z3377" s="211"/>
      <c r="AA3377" s="211"/>
      <c r="AB3377" s="211"/>
      <c r="AC3377" s="211"/>
      <c r="AD3377" s="211"/>
      <c r="AE3377" s="211"/>
      <c r="AF3377" s="211"/>
      <c r="AG3377" s="211"/>
      <c r="AH3377" s="211"/>
      <c r="AI3377" s="211"/>
    </row>
    <row r="3378" spans="1:35" ht="18.75" x14ac:dyDescent="0.25">
      <c r="A3378" s="88">
        <f>+PACKING!C3368</f>
        <v>0</v>
      </c>
      <c r="B3378" s="89">
        <f>+PACKING!D3368</f>
        <v>0</v>
      </c>
      <c r="C3378" s="90">
        <f>+PACKING!F3368</f>
        <v>0</v>
      </c>
      <c r="D3378" s="90" t="str">
        <f t="shared" si="265"/>
        <v>0---0</v>
      </c>
      <c r="E3378" s="90" t="str">
        <f t="shared" si="266"/>
        <v>0---0</v>
      </c>
      <c r="F3378" s="91">
        <f>+PACKING!E3368</f>
        <v>0</v>
      </c>
      <c r="G3378" s="92">
        <f>+PACKING!I3368</f>
        <v>0</v>
      </c>
      <c r="H3378" s="91" t="s">
        <v>38</v>
      </c>
      <c r="I3378" s="90">
        <f t="shared" si="267"/>
        <v>0</v>
      </c>
      <c r="J3378" s="91">
        <f t="shared" si="268"/>
        <v>0</v>
      </c>
      <c r="K3378" s="90"/>
      <c r="L3378" s="92">
        <f>+PACKING!L3368</f>
        <v>0</v>
      </c>
      <c r="M3378" s="92">
        <f t="shared" si="269"/>
        <v>2</v>
      </c>
      <c r="N3378" s="91">
        <f>+PACKING!G3368</f>
        <v>0</v>
      </c>
      <c r="O3378" s="91">
        <f>+PACKING!H3368</f>
        <v>0</v>
      </c>
      <c r="P3378" s="90" t="s">
        <v>17</v>
      </c>
      <c r="Q3378" s="91">
        <f>+PACKING!J3368</f>
        <v>0</v>
      </c>
      <c r="R3378" s="93">
        <f>+PACKING!K3368</f>
        <v>0</v>
      </c>
      <c r="S3378" s="94" t="s">
        <v>74</v>
      </c>
      <c r="T3378" s="211"/>
      <c r="U3378" s="211"/>
      <c r="V3378" s="211"/>
      <c r="W3378" s="211"/>
      <c r="X3378" s="211"/>
      <c r="Y3378" s="211"/>
      <c r="Z3378" s="211"/>
      <c r="AA3378" s="211"/>
      <c r="AB3378" s="211"/>
      <c r="AC3378" s="211"/>
      <c r="AD3378" s="211"/>
      <c r="AE3378" s="211"/>
      <c r="AF3378" s="211"/>
      <c r="AG3378" s="211"/>
      <c r="AH3378" s="211"/>
      <c r="AI3378" s="211"/>
    </row>
    <row r="3379" spans="1:35" ht="18.75" x14ac:dyDescent="0.25">
      <c r="A3379" s="88">
        <f>+PACKING!C3369</f>
        <v>0</v>
      </c>
      <c r="B3379" s="89">
        <f>+PACKING!D3369</f>
        <v>0</v>
      </c>
      <c r="C3379" s="90">
        <f>+PACKING!F3369</f>
        <v>0</v>
      </c>
      <c r="D3379" s="90" t="str">
        <f t="shared" si="265"/>
        <v>0---0</v>
      </c>
      <c r="E3379" s="90" t="str">
        <f t="shared" si="266"/>
        <v>0---0</v>
      </c>
      <c r="F3379" s="91">
        <f>+PACKING!E3369</f>
        <v>0</v>
      </c>
      <c r="G3379" s="92">
        <f>+PACKING!I3369</f>
        <v>0</v>
      </c>
      <c r="H3379" s="91" t="s">
        <v>38</v>
      </c>
      <c r="I3379" s="90">
        <f t="shared" si="267"/>
        <v>0</v>
      </c>
      <c r="J3379" s="91">
        <f t="shared" si="268"/>
        <v>0</v>
      </c>
      <c r="K3379" s="90"/>
      <c r="L3379" s="92">
        <f>+PACKING!L3369</f>
        <v>0</v>
      </c>
      <c r="M3379" s="92">
        <f t="shared" si="269"/>
        <v>2</v>
      </c>
      <c r="N3379" s="91">
        <f>+PACKING!G3369</f>
        <v>0</v>
      </c>
      <c r="O3379" s="91">
        <f>+PACKING!H3369</f>
        <v>0</v>
      </c>
      <c r="P3379" s="90" t="s">
        <v>17</v>
      </c>
      <c r="Q3379" s="91">
        <f>+PACKING!J3369</f>
        <v>0</v>
      </c>
      <c r="R3379" s="93">
        <f>+PACKING!K3369</f>
        <v>0</v>
      </c>
      <c r="S3379" s="94" t="s">
        <v>74</v>
      </c>
      <c r="T3379" s="211"/>
      <c r="U3379" s="211"/>
      <c r="V3379" s="211"/>
      <c r="W3379" s="211"/>
      <c r="X3379" s="211"/>
      <c r="Y3379" s="211"/>
      <c r="Z3379" s="211"/>
      <c r="AA3379" s="211"/>
      <c r="AB3379" s="211"/>
      <c r="AC3379" s="211"/>
      <c r="AD3379" s="211"/>
      <c r="AE3379" s="211"/>
      <c r="AF3379" s="211"/>
      <c r="AG3379" s="211"/>
      <c r="AH3379" s="211"/>
      <c r="AI3379" s="211"/>
    </row>
    <row r="3380" spans="1:35" ht="18.75" x14ac:dyDescent="0.25">
      <c r="A3380" s="88">
        <f>+PACKING!C3370</f>
        <v>0</v>
      </c>
      <c r="B3380" s="89">
        <f>+PACKING!D3370</f>
        <v>0</v>
      </c>
      <c r="C3380" s="90">
        <f>+PACKING!F3370</f>
        <v>0</v>
      </c>
      <c r="D3380" s="90" t="str">
        <f t="shared" si="265"/>
        <v>0---0</v>
      </c>
      <c r="E3380" s="90" t="str">
        <f t="shared" si="266"/>
        <v>0---0</v>
      </c>
      <c r="F3380" s="91">
        <f>+PACKING!E3370</f>
        <v>0</v>
      </c>
      <c r="G3380" s="92">
        <f>+PACKING!I3370</f>
        <v>0</v>
      </c>
      <c r="H3380" s="91" t="s">
        <v>38</v>
      </c>
      <c r="I3380" s="90">
        <f t="shared" si="267"/>
        <v>0</v>
      </c>
      <c r="J3380" s="91">
        <f t="shared" si="268"/>
        <v>0</v>
      </c>
      <c r="K3380" s="90"/>
      <c r="L3380" s="92">
        <f>+PACKING!L3370</f>
        <v>0</v>
      </c>
      <c r="M3380" s="92">
        <f t="shared" si="269"/>
        <v>2</v>
      </c>
      <c r="N3380" s="91">
        <f>+PACKING!G3370</f>
        <v>0</v>
      </c>
      <c r="O3380" s="91">
        <f>+PACKING!H3370</f>
        <v>0</v>
      </c>
      <c r="P3380" s="90" t="s">
        <v>17</v>
      </c>
      <c r="Q3380" s="91">
        <f>+PACKING!J3370</f>
        <v>0</v>
      </c>
      <c r="R3380" s="93">
        <f>+PACKING!K3370</f>
        <v>0</v>
      </c>
      <c r="S3380" s="94" t="s">
        <v>74</v>
      </c>
      <c r="T3380" s="211"/>
      <c r="U3380" s="211"/>
      <c r="V3380" s="211"/>
      <c r="W3380" s="211"/>
      <c r="X3380" s="211"/>
      <c r="Y3380" s="211"/>
      <c r="Z3380" s="211"/>
      <c r="AA3380" s="211"/>
      <c r="AB3380" s="211"/>
      <c r="AC3380" s="211"/>
      <c r="AD3380" s="211"/>
      <c r="AE3380" s="211"/>
      <c r="AF3380" s="211"/>
      <c r="AG3380" s="211"/>
      <c r="AH3380" s="211"/>
      <c r="AI3380" s="211"/>
    </row>
    <row r="3381" spans="1:35" ht="18.75" x14ac:dyDescent="0.25">
      <c r="A3381" s="88">
        <f>+PACKING!C3371</f>
        <v>0</v>
      </c>
      <c r="B3381" s="89">
        <f>+PACKING!D3371</f>
        <v>0</v>
      </c>
      <c r="C3381" s="90">
        <f>+PACKING!F3371</f>
        <v>0</v>
      </c>
      <c r="D3381" s="90" t="str">
        <f t="shared" si="265"/>
        <v>0---0</v>
      </c>
      <c r="E3381" s="90" t="str">
        <f t="shared" si="266"/>
        <v>0---0</v>
      </c>
      <c r="F3381" s="91">
        <f>+PACKING!E3371</f>
        <v>0</v>
      </c>
      <c r="G3381" s="92">
        <f>+PACKING!I3371</f>
        <v>0</v>
      </c>
      <c r="H3381" s="91" t="s">
        <v>38</v>
      </c>
      <c r="I3381" s="90">
        <f t="shared" si="267"/>
        <v>0</v>
      </c>
      <c r="J3381" s="91">
        <f t="shared" si="268"/>
        <v>0</v>
      </c>
      <c r="K3381" s="90"/>
      <c r="L3381" s="92">
        <f>+PACKING!L3371</f>
        <v>0</v>
      </c>
      <c r="M3381" s="92">
        <f t="shared" si="269"/>
        <v>2</v>
      </c>
      <c r="N3381" s="91">
        <f>+PACKING!G3371</f>
        <v>0</v>
      </c>
      <c r="O3381" s="91">
        <f>+PACKING!H3371</f>
        <v>0</v>
      </c>
      <c r="P3381" s="90" t="s">
        <v>17</v>
      </c>
      <c r="Q3381" s="91">
        <f>+PACKING!J3371</f>
        <v>0</v>
      </c>
      <c r="R3381" s="93">
        <f>+PACKING!K3371</f>
        <v>0</v>
      </c>
      <c r="S3381" s="94" t="s">
        <v>74</v>
      </c>
      <c r="T3381" s="211"/>
      <c r="U3381" s="211"/>
      <c r="V3381" s="211"/>
      <c r="W3381" s="211"/>
      <c r="X3381" s="211"/>
      <c r="Y3381" s="211"/>
      <c r="Z3381" s="211"/>
      <c r="AA3381" s="211"/>
      <c r="AB3381" s="211"/>
      <c r="AC3381" s="211"/>
      <c r="AD3381" s="211"/>
      <c r="AE3381" s="211"/>
      <c r="AF3381" s="211"/>
      <c r="AG3381" s="211"/>
      <c r="AH3381" s="211"/>
      <c r="AI3381" s="211"/>
    </row>
    <row r="3382" spans="1:35" ht="18.75" x14ac:dyDescent="0.25">
      <c r="A3382" s="88">
        <f>+PACKING!C3372</f>
        <v>0</v>
      </c>
      <c r="B3382" s="89">
        <f>+PACKING!D3372</f>
        <v>0</v>
      </c>
      <c r="C3382" s="90">
        <f>+PACKING!F3372</f>
        <v>0</v>
      </c>
      <c r="D3382" s="90" t="str">
        <f t="shared" si="265"/>
        <v>0---0</v>
      </c>
      <c r="E3382" s="90" t="str">
        <f t="shared" si="266"/>
        <v>0---0</v>
      </c>
      <c r="F3382" s="91">
        <f>+PACKING!E3372</f>
        <v>0</v>
      </c>
      <c r="G3382" s="92">
        <f>+PACKING!I3372</f>
        <v>0</v>
      </c>
      <c r="H3382" s="91" t="s">
        <v>38</v>
      </c>
      <c r="I3382" s="90">
        <f t="shared" si="267"/>
        <v>0</v>
      </c>
      <c r="J3382" s="91">
        <f t="shared" si="268"/>
        <v>0</v>
      </c>
      <c r="K3382" s="90"/>
      <c r="L3382" s="92">
        <f>+PACKING!L3372</f>
        <v>0</v>
      </c>
      <c r="M3382" s="92">
        <f t="shared" si="269"/>
        <v>2</v>
      </c>
      <c r="N3382" s="91">
        <f>+PACKING!G3372</f>
        <v>0</v>
      </c>
      <c r="O3382" s="91">
        <f>+PACKING!H3372</f>
        <v>0</v>
      </c>
      <c r="P3382" s="90" t="s">
        <v>17</v>
      </c>
      <c r="Q3382" s="91">
        <f>+PACKING!J3372</f>
        <v>0</v>
      </c>
      <c r="R3382" s="93">
        <f>+PACKING!K3372</f>
        <v>0</v>
      </c>
      <c r="S3382" s="94" t="s">
        <v>74</v>
      </c>
      <c r="T3382" s="211"/>
      <c r="U3382" s="211"/>
      <c r="V3382" s="211"/>
      <c r="W3382" s="211"/>
      <c r="X3382" s="211"/>
      <c r="Y3382" s="211"/>
      <c r="Z3382" s="211"/>
      <c r="AA3382" s="211"/>
      <c r="AB3382" s="211"/>
      <c r="AC3382" s="211"/>
      <c r="AD3382" s="211"/>
      <c r="AE3382" s="211"/>
      <c r="AF3382" s="211"/>
      <c r="AG3382" s="211"/>
      <c r="AH3382" s="211"/>
      <c r="AI3382" s="211"/>
    </row>
    <row r="3383" spans="1:35" ht="18.75" x14ac:dyDescent="0.25">
      <c r="A3383" s="88">
        <f>+PACKING!C3373</f>
        <v>0</v>
      </c>
      <c r="B3383" s="89">
        <f>+PACKING!D3373</f>
        <v>0</v>
      </c>
      <c r="C3383" s="90">
        <f>+PACKING!F3373</f>
        <v>0</v>
      </c>
      <c r="D3383" s="90" t="str">
        <f t="shared" si="265"/>
        <v>0---0</v>
      </c>
      <c r="E3383" s="90" t="str">
        <f t="shared" si="266"/>
        <v>0---0</v>
      </c>
      <c r="F3383" s="91">
        <f>+PACKING!E3373</f>
        <v>0</v>
      </c>
      <c r="G3383" s="92">
        <f>+PACKING!I3373</f>
        <v>0</v>
      </c>
      <c r="H3383" s="91" t="s">
        <v>38</v>
      </c>
      <c r="I3383" s="90">
        <f t="shared" si="267"/>
        <v>0</v>
      </c>
      <c r="J3383" s="91">
        <f t="shared" si="268"/>
        <v>0</v>
      </c>
      <c r="K3383" s="90"/>
      <c r="L3383" s="92">
        <f>+PACKING!L3373</f>
        <v>0</v>
      </c>
      <c r="M3383" s="92">
        <f t="shared" si="269"/>
        <v>2</v>
      </c>
      <c r="N3383" s="91">
        <f>+PACKING!G3373</f>
        <v>0</v>
      </c>
      <c r="O3383" s="91">
        <f>+PACKING!H3373</f>
        <v>0</v>
      </c>
      <c r="P3383" s="90" t="s">
        <v>17</v>
      </c>
      <c r="Q3383" s="91">
        <f>+PACKING!J3373</f>
        <v>0</v>
      </c>
      <c r="R3383" s="93">
        <f>+PACKING!K3373</f>
        <v>0</v>
      </c>
      <c r="S3383" s="94" t="s">
        <v>74</v>
      </c>
      <c r="T3383" s="211"/>
      <c r="U3383" s="211"/>
      <c r="V3383" s="211"/>
      <c r="W3383" s="211"/>
      <c r="X3383" s="211"/>
      <c r="Y3383" s="211"/>
      <c r="Z3383" s="211"/>
      <c r="AA3383" s="211"/>
      <c r="AB3383" s="211"/>
      <c r="AC3383" s="211"/>
      <c r="AD3383" s="211"/>
      <c r="AE3383" s="211"/>
      <c r="AF3383" s="211"/>
      <c r="AG3383" s="211"/>
      <c r="AH3383" s="211"/>
      <c r="AI3383" s="211"/>
    </row>
    <row r="3384" spans="1:35" ht="18.75" x14ac:dyDescent="0.25">
      <c r="A3384" s="88">
        <f>+PACKING!C3374</f>
        <v>0</v>
      </c>
      <c r="B3384" s="89">
        <f>+PACKING!D3374</f>
        <v>0</v>
      </c>
      <c r="C3384" s="90">
        <f>+PACKING!F3374</f>
        <v>0</v>
      </c>
      <c r="D3384" s="90" t="str">
        <f t="shared" si="265"/>
        <v>0---0</v>
      </c>
      <c r="E3384" s="90" t="str">
        <f t="shared" si="266"/>
        <v>0---0</v>
      </c>
      <c r="F3384" s="91">
        <f>+PACKING!E3374</f>
        <v>0</v>
      </c>
      <c r="G3384" s="92">
        <f>+PACKING!I3374</f>
        <v>0</v>
      </c>
      <c r="H3384" s="91" t="s">
        <v>38</v>
      </c>
      <c r="I3384" s="90">
        <f t="shared" si="267"/>
        <v>0</v>
      </c>
      <c r="J3384" s="91">
        <f t="shared" si="268"/>
        <v>0</v>
      </c>
      <c r="K3384" s="90"/>
      <c r="L3384" s="92">
        <f>+PACKING!L3374</f>
        <v>0</v>
      </c>
      <c r="M3384" s="92">
        <f t="shared" si="269"/>
        <v>2</v>
      </c>
      <c r="N3384" s="91">
        <f>+PACKING!G3374</f>
        <v>0</v>
      </c>
      <c r="O3384" s="91">
        <f>+PACKING!H3374</f>
        <v>0</v>
      </c>
      <c r="P3384" s="90" t="s">
        <v>17</v>
      </c>
      <c r="Q3384" s="91">
        <f>+PACKING!J3374</f>
        <v>0</v>
      </c>
      <c r="R3384" s="93">
        <f>+PACKING!K3374</f>
        <v>0</v>
      </c>
      <c r="S3384" s="94" t="s">
        <v>74</v>
      </c>
      <c r="T3384" s="211"/>
      <c r="U3384" s="211"/>
      <c r="V3384" s="211"/>
      <c r="W3384" s="211"/>
      <c r="X3384" s="211"/>
      <c r="Y3384" s="211"/>
      <c r="Z3384" s="211"/>
      <c r="AA3384" s="211"/>
      <c r="AB3384" s="211"/>
      <c r="AC3384" s="211"/>
      <c r="AD3384" s="211"/>
      <c r="AE3384" s="211"/>
      <c r="AF3384" s="211"/>
      <c r="AG3384" s="211"/>
      <c r="AH3384" s="211"/>
      <c r="AI3384" s="211"/>
    </row>
    <row r="3385" spans="1:35" ht="18.75" x14ac:dyDescent="0.25">
      <c r="A3385" s="88">
        <f>+PACKING!C3375</f>
        <v>0</v>
      </c>
      <c r="B3385" s="89">
        <f>+PACKING!D3375</f>
        <v>0</v>
      </c>
      <c r="C3385" s="90">
        <f>+PACKING!F3375</f>
        <v>0</v>
      </c>
      <c r="D3385" s="90" t="str">
        <f t="shared" si="265"/>
        <v>0---0</v>
      </c>
      <c r="E3385" s="90" t="str">
        <f t="shared" si="266"/>
        <v>0---0</v>
      </c>
      <c r="F3385" s="91">
        <f>+PACKING!E3375</f>
        <v>0</v>
      </c>
      <c r="G3385" s="92">
        <f>+PACKING!I3375</f>
        <v>0</v>
      </c>
      <c r="H3385" s="91" t="s">
        <v>38</v>
      </c>
      <c r="I3385" s="90">
        <f t="shared" si="267"/>
        <v>0</v>
      </c>
      <c r="J3385" s="91">
        <f t="shared" si="268"/>
        <v>0</v>
      </c>
      <c r="K3385" s="90"/>
      <c r="L3385" s="92">
        <f>+PACKING!L3375</f>
        <v>0</v>
      </c>
      <c r="M3385" s="92">
        <f t="shared" si="269"/>
        <v>2</v>
      </c>
      <c r="N3385" s="91">
        <f>+PACKING!G3375</f>
        <v>0</v>
      </c>
      <c r="O3385" s="91">
        <f>+PACKING!H3375</f>
        <v>0</v>
      </c>
      <c r="P3385" s="90" t="s">
        <v>17</v>
      </c>
      <c r="Q3385" s="91">
        <f>+PACKING!J3375</f>
        <v>0</v>
      </c>
      <c r="R3385" s="93">
        <f>+PACKING!K3375</f>
        <v>0</v>
      </c>
      <c r="S3385" s="94" t="s">
        <v>74</v>
      </c>
      <c r="T3385" s="211"/>
      <c r="U3385" s="211"/>
      <c r="V3385" s="211"/>
      <c r="W3385" s="211"/>
      <c r="X3385" s="211"/>
      <c r="Y3385" s="211"/>
      <c r="Z3385" s="211"/>
      <c r="AA3385" s="211"/>
      <c r="AB3385" s="211"/>
      <c r="AC3385" s="211"/>
      <c r="AD3385" s="211"/>
      <c r="AE3385" s="211"/>
      <c r="AF3385" s="211"/>
      <c r="AG3385" s="211"/>
      <c r="AH3385" s="211"/>
      <c r="AI3385" s="211"/>
    </row>
    <row r="3386" spans="1:35" ht="18.75" x14ac:dyDescent="0.25">
      <c r="A3386" s="88">
        <f>+PACKING!C3376</f>
        <v>0</v>
      </c>
      <c r="B3386" s="89">
        <f>+PACKING!D3376</f>
        <v>0</v>
      </c>
      <c r="C3386" s="90">
        <f>+PACKING!F3376</f>
        <v>0</v>
      </c>
      <c r="D3386" s="90" t="str">
        <f t="shared" si="265"/>
        <v>0---0</v>
      </c>
      <c r="E3386" s="90" t="str">
        <f t="shared" si="266"/>
        <v>0---0</v>
      </c>
      <c r="F3386" s="91">
        <f>+PACKING!E3376</f>
        <v>0</v>
      </c>
      <c r="G3386" s="92">
        <f>+PACKING!I3376</f>
        <v>0</v>
      </c>
      <c r="H3386" s="91" t="s">
        <v>38</v>
      </c>
      <c r="I3386" s="90">
        <f t="shared" si="267"/>
        <v>0</v>
      </c>
      <c r="J3386" s="91">
        <f t="shared" si="268"/>
        <v>0</v>
      </c>
      <c r="K3386" s="90"/>
      <c r="L3386" s="92">
        <f>+PACKING!L3376</f>
        <v>0</v>
      </c>
      <c r="M3386" s="92">
        <f t="shared" si="269"/>
        <v>2</v>
      </c>
      <c r="N3386" s="91">
        <f>+PACKING!G3376</f>
        <v>0</v>
      </c>
      <c r="O3386" s="91">
        <f>+PACKING!H3376</f>
        <v>0</v>
      </c>
      <c r="P3386" s="90" t="s">
        <v>17</v>
      </c>
      <c r="Q3386" s="91">
        <f>+PACKING!J3376</f>
        <v>0</v>
      </c>
      <c r="R3386" s="93">
        <f>+PACKING!K3376</f>
        <v>0</v>
      </c>
      <c r="S3386" s="94" t="s">
        <v>74</v>
      </c>
      <c r="T3386" s="211"/>
      <c r="U3386" s="211"/>
      <c r="V3386" s="211"/>
      <c r="W3386" s="211"/>
      <c r="X3386" s="211"/>
      <c r="Y3386" s="211"/>
      <c r="Z3386" s="211"/>
      <c r="AA3386" s="211"/>
      <c r="AB3386" s="211"/>
      <c r="AC3386" s="211"/>
      <c r="AD3386" s="211"/>
      <c r="AE3386" s="211"/>
      <c r="AF3386" s="211"/>
      <c r="AG3386" s="211"/>
      <c r="AH3386" s="211"/>
      <c r="AI3386" s="211"/>
    </row>
    <row r="3387" spans="1:35" ht="18.75" x14ac:dyDescent="0.25">
      <c r="A3387" s="88">
        <f>+PACKING!C3377</f>
        <v>0</v>
      </c>
      <c r="B3387" s="89">
        <f>+PACKING!D3377</f>
        <v>0</v>
      </c>
      <c r="C3387" s="90">
        <f>+PACKING!F3377</f>
        <v>0</v>
      </c>
      <c r="D3387" s="90" t="str">
        <f t="shared" si="265"/>
        <v>0---0</v>
      </c>
      <c r="E3387" s="90" t="str">
        <f t="shared" si="266"/>
        <v>0---0</v>
      </c>
      <c r="F3387" s="91">
        <f>+PACKING!E3377</f>
        <v>0</v>
      </c>
      <c r="G3387" s="92">
        <f>+PACKING!I3377</f>
        <v>0</v>
      </c>
      <c r="H3387" s="91" t="s">
        <v>38</v>
      </c>
      <c r="I3387" s="90">
        <f t="shared" si="267"/>
        <v>0</v>
      </c>
      <c r="J3387" s="91">
        <f t="shared" si="268"/>
        <v>0</v>
      </c>
      <c r="K3387" s="90"/>
      <c r="L3387" s="92">
        <f>+PACKING!L3377</f>
        <v>0</v>
      </c>
      <c r="M3387" s="92">
        <f t="shared" si="269"/>
        <v>2</v>
      </c>
      <c r="N3387" s="91">
        <f>+PACKING!G3377</f>
        <v>0</v>
      </c>
      <c r="O3387" s="91">
        <f>+PACKING!H3377</f>
        <v>0</v>
      </c>
      <c r="P3387" s="90" t="s">
        <v>17</v>
      </c>
      <c r="Q3387" s="91">
        <f>+PACKING!J3377</f>
        <v>0</v>
      </c>
      <c r="R3387" s="93">
        <f>+PACKING!K3377</f>
        <v>0</v>
      </c>
      <c r="S3387" s="94" t="s">
        <v>74</v>
      </c>
      <c r="T3387" s="211"/>
      <c r="U3387" s="211"/>
      <c r="V3387" s="211"/>
      <c r="W3387" s="211"/>
      <c r="X3387" s="211"/>
      <c r="Y3387" s="211"/>
      <c r="Z3387" s="211"/>
      <c r="AA3387" s="211"/>
      <c r="AB3387" s="211"/>
      <c r="AC3387" s="211"/>
      <c r="AD3387" s="211"/>
      <c r="AE3387" s="211"/>
      <c r="AF3387" s="211"/>
      <c r="AG3387" s="211"/>
      <c r="AH3387" s="211"/>
      <c r="AI3387" s="211"/>
    </row>
    <row r="3388" spans="1:35" ht="18.75" x14ac:dyDescent="0.25">
      <c r="A3388" s="88">
        <f>+PACKING!C3378</f>
        <v>0</v>
      </c>
      <c r="B3388" s="89">
        <f>+PACKING!D3378</f>
        <v>0</v>
      </c>
      <c r="C3388" s="90">
        <f>+PACKING!F3378</f>
        <v>0</v>
      </c>
      <c r="D3388" s="90" t="str">
        <f t="shared" si="265"/>
        <v>0---0</v>
      </c>
      <c r="E3388" s="90" t="str">
        <f t="shared" si="266"/>
        <v>0---0</v>
      </c>
      <c r="F3388" s="91">
        <f>+PACKING!E3378</f>
        <v>0</v>
      </c>
      <c r="G3388" s="92">
        <f>+PACKING!I3378</f>
        <v>0</v>
      </c>
      <c r="H3388" s="91" t="s">
        <v>38</v>
      </c>
      <c r="I3388" s="90">
        <f t="shared" si="267"/>
        <v>0</v>
      </c>
      <c r="J3388" s="91">
        <f t="shared" si="268"/>
        <v>0</v>
      </c>
      <c r="K3388" s="90"/>
      <c r="L3388" s="92">
        <f>+PACKING!L3378</f>
        <v>0</v>
      </c>
      <c r="M3388" s="92">
        <f t="shared" si="269"/>
        <v>2</v>
      </c>
      <c r="N3388" s="91">
        <f>+PACKING!G3378</f>
        <v>0</v>
      </c>
      <c r="O3388" s="91">
        <f>+PACKING!H3378</f>
        <v>0</v>
      </c>
      <c r="P3388" s="90" t="s">
        <v>17</v>
      </c>
      <c r="Q3388" s="91">
        <f>+PACKING!J3378</f>
        <v>0</v>
      </c>
      <c r="R3388" s="93">
        <f>+PACKING!K3378</f>
        <v>0</v>
      </c>
      <c r="S3388" s="94" t="s">
        <v>74</v>
      </c>
      <c r="T3388" s="211"/>
      <c r="U3388" s="211"/>
      <c r="V3388" s="211"/>
      <c r="W3388" s="211"/>
      <c r="X3388" s="211"/>
      <c r="Y3388" s="211"/>
      <c r="Z3388" s="211"/>
      <c r="AA3388" s="211"/>
      <c r="AB3388" s="211"/>
      <c r="AC3388" s="211"/>
      <c r="AD3388" s="211"/>
      <c r="AE3388" s="211"/>
      <c r="AF3388" s="211"/>
      <c r="AG3388" s="211"/>
      <c r="AH3388" s="211"/>
      <c r="AI3388" s="211"/>
    </row>
    <row r="3389" spans="1:35" ht="18.75" x14ac:dyDescent="0.25">
      <c r="A3389" s="88">
        <f>+PACKING!C3379</f>
        <v>0</v>
      </c>
      <c r="B3389" s="89">
        <f>+PACKING!D3379</f>
        <v>0</v>
      </c>
      <c r="C3389" s="90">
        <f>+PACKING!F3379</f>
        <v>0</v>
      </c>
      <c r="D3389" s="90" t="str">
        <f t="shared" si="265"/>
        <v>0---0</v>
      </c>
      <c r="E3389" s="90" t="str">
        <f t="shared" si="266"/>
        <v>0---0</v>
      </c>
      <c r="F3389" s="91">
        <f>+PACKING!E3379</f>
        <v>0</v>
      </c>
      <c r="G3389" s="92">
        <f>+PACKING!I3379</f>
        <v>0</v>
      </c>
      <c r="H3389" s="91" t="s">
        <v>38</v>
      </c>
      <c r="I3389" s="90">
        <f t="shared" si="267"/>
        <v>0</v>
      </c>
      <c r="J3389" s="91">
        <f t="shared" si="268"/>
        <v>0</v>
      </c>
      <c r="K3389" s="90"/>
      <c r="L3389" s="92">
        <f>+PACKING!L3379</f>
        <v>0</v>
      </c>
      <c r="M3389" s="92">
        <f t="shared" si="269"/>
        <v>2</v>
      </c>
      <c r="N3389" s="91">
        <f>+PACKING!G3379</f>
        <v>0</v>
      </c>
      <c r="O3389" s="91">
        <f>+PACKING!H3379</f>
        <v>0</v>
      </c>
      <c r="P3389" s="90" t="s">
        <v>17</v>
      </c>
      <c r="Q3389" s="91">
        <f>+PACKING!J3379</f>
        <v>0</v>
      </c>
      <c r="R3389" s="93">
        <f>+PACKING!K3379</f>
        <v>0</v>
      </c>
      <c r="S3389" s="94" t="s">
        <v>74</v>
      </c>
      <c r="T3389" s="211"/>
      <c r="U3389" s="211"/>
      <c r="V3389" s="211"/>
      <c r="W3389" s="211"/>
      <c r="X3389" s="211"/>
      <c r="Y3389" s="211"/>
      <c r="Z3389" s="211"/>
      <c r="AA3389" s="211"/>
      <c r="AB3389" s="211"/>
      <c r="AC3389" s="211"/>
      <c r="AD3389" s="211"/>
      <c r="AE3389" s="211"/>
      <c r="AF3389" s="211"/>
      <c r="AG3389" s="211"/>
      <c r="AH3389" s="211"/>
      <c r="AI3389" s="211"/>
    </row>
    <row r="3390" spans="1:35" ht="18.75" x14ac:dyDescent="0.25">
      <c r="A3390" s="88">
        <f>+PACKING!C3380</f>
        <v>0</v>
      </c>
      <c r="B3390" s="89">
        <f>+PACKING!D3380</f>
        <v>0</v>
      </c>
      <c r="C3390" s="90">
        <f>+PACKING!F3380</f>
        <v>0</v>
      </c>
      <c r="D3390" s="90" t="str">
        <f t="shared" si="265"/>
        <v>0---0</v>
      </c>
      <c r="E3390" s="90" t="str">
        <f t="shared" si="266"/>
        <v>0---0</v>
      </c>
      <c r="F3390" s="91">
        <f>+PACKING!E3380</f>
        <v>0</v>
      </c>
      <c r="G3390" s="92">
        <f>+PACKING!I3380</f>
        <v>0</v>
      </c>
      <c r="H3390" s="91" t="s">
        <v>38</v>
      </c>
      <c r="I3390" s="90">
        <f t="shared" si="267"/>
        <v>0</v>
      </c>
      <c r="J3390" s="91">
        <f t="shared" si="268"/>
        <v>0</v>
      </c>
      <c r="K3390" s="90"/>
      <c r="L3390" s="92">
        <f>+PACKING!L3380</f>
        <v>0</v>
      </c>
      <c r="M3390" s="92">
        <f t="shared" si="269"/>
        <v>2</v>
      </c>
      <c r="N3390" s="91">
        <f>+PACKING!G3380</f>
        <v>0</v>
      </c>
      <c r="O3390" s="91">
        <f>+PACKING!H3380</f>
        <v>0</v>
      </c>
      <c r="P3390" s="90" t="s">
        <v>17</v>
      </c>
      <c r="Q3390" s="91">
        <f>+PACKING!J3380</f>
        <v>0</v>
      </c>
      <c r="R3390" s="93">
        <f>+PACKING!K3380</f>
        <v>0</v>
      </c>
      <c r="S3390" s="94" t="s">
        <v>74</v>
      </c>
      <c r="T3390" s="211"/>
      <c r="U3390" s="211"/>
      <c r="V3390" s="211"/>
      <c r="W3390" s="211"/>
      <c r="X3390" s="211"/>
      <c r="Y3390" s="211"/>
      <c r="Z3390" s="211"/>
      <c r="AA3390" s="211"/>
      <c r="AB3390" s="211"/>
      <c r="AC3390" s="211"/>
      <c r="AD3390" s="211"/>
      <c r="AE3390" s="211"/>
      <c r="AF3390" s="211"/>
      <c r="AG3390" s="211"/>
      <c r="AH3390" s="211"/>
      <c r="AI3390" s="211"/>
    </row>
    <row r="3391" spans="1:35" ht="18.75" x14ac:dyDescent="0.25">
      <c r="A3391" s="88">
        <f>+PACKING!C3381</f>
        <v>0</v>
      </c>
      <c r="B3391" s="89">
        <f>+PACKING!D3381</f>
        <v>0</v>
      </c>
      <c r="C3391" s="90">
        <f>+PACKING!F3381</f>
        <v>0</v>
      </c>
      <c r="D3391" s="90" t="str">
        <f t="shared" si="265"/>
        <v>0---0</v>
      </c>
      <c r="E3391" s="90" t="str">
        <f t="shared" si="266"/>
        <v>0---0</v>
      </c>
      <c r="F3391" s="91">
        <f>+PACKING!E3381</f>
        <v>0</v>
      </c>
      <c r="G3391" s="92">
        <f>+PACKING!I3381</f>
        <v>0</v>
      </c>
      <c r="H3391" s="91" t="s">
        <v>38</v>
      </c>
      <c r="I3391" s="90">
        <f t="shared" si="267"/>
        <v>0</v>
      </c>
      <c r="J3391" s="91">
        <f t="shared" si="268"/>
        <v>0</v>
      </c>
      <c r="K3391" s="90"/>
      <c r="L3391" s="92">
        <f>+PACKING!L3381</f>
        <v>0</v>
      </c>
      <c r="M3391" s="92">
        <f t="shared" si="269"/>
        <v>2</v>
      </c>
      <c r="N3391" s="91">
        <f>+PACKING!G3381</f>
        <v>0</v>
      </c>
      <c r="O3391" s="91">
        <f>+PACKING!H3381</f>
        <v>0</v>
      </c>
      <c r="P3391" s="90" t="s">
        <v>17</v>
      </c>
      <c r="Q3391" s="91">
        <f>+PACKING!J3381</f>
        <v>0</v>
      </c>
      <c r="R3391" s="93">
        <f>+PACKING!K3381</f>
        <v>0</v>
      </c>
      <c r="S3391" s="94" t="s">
        <v>74</v>
      </c>
      <c r="T3391" s="211"/>
      <c r="U3391" s="211"/>
      <c r="V3391" s="211"/>
      <c r="W3391" s="211"/>
      <c r="X3391" s="211"/>
      <c r="Y3391" s="211"/>
      <c r="Z3391" s="211"/>
      <c r="AA3391" s="211"/>
      <c r="AB3391" s="211"/>
      <c r="AC3391" s="211"/>
      <c r="AD3391" s="211"/>
      <c r="AE3391" s="211"/>
      <c r="AF3391" s="211"/>
      <c r="AG3391" s="211"/>
      <c r="AH3391" s="211"/>
      <c r="AI3391" s="211"/>
    </row>
    <row r="3392" spans="1:35" ht="18.75" x14ac:dyDescent="0.25">
      <c r="A3392" s="88">
        <f>+PACKING!C3382</f>
        <v>0</v>
      </c>
      <c r="B3392" s="89">
        <f>+PACKING!D3382</f>
        <v>0</v>
      </c>
      <c r="C3392" s="90">
        <f>+PACKING!F3382</f>
        <v>0</v>
      </c>
      <c r="D3392" s="90" t="str">
        <f t="shared" si="265"/>
        <v>0---0</v>
      </c>
      <c r="E3392" s="90" t="str">
        <f t="shared" si="266"/>
        <v>0---0</v>
      </c>
      <c r="F3392" s="91">
        <f>+PACKING!E3382</f>
        <v>0</v>
      </c>
      <c r="G3392" s="92">
        <f>+PACKING!I3382</f>
        <v>0</v>
      </c>
      <c r="H3392" s="91" t="s">
        <v>38</v>
      </c>
      <c r="I3392" s="90">
        <f t="shared" si="267"/>
        <v>0</v>
      </c>
      <c r="J3392" s="91">
        <f t="shared" si="268"/>
        <v>0</v>
      </c>
      <c r="K3392" s="90"/>
      <c r="L3392" s="92">
        <f>+PACKING!L3382</f>
        <v>0</v>
      </c>
      <c r="M3392" s="92">
        <f t="shared" si="269"/>
        <v>2</v>
      </c>
      <c r="N3392" s="91">
        <f>+PACKING!G3382</f>
        <v>0</v>
      </c>
      <c r="O3392" s="91">
        <f>+PACKING!H3382</f>
        <v>0</v>
      </c>
      <c r="P3392" s="90" t="s">
        <v>17</v>
      </c>
      <c r="Q3392" s="91">
        <f>+PACKING!J3382</f>
        <v>0</v>
      </c>
      <c r="R3392" s="93">
        <f>+PACKING!K3382</f>
        <v>0</v>
      </c>
      <c r="S3392" s="94" t="s">
        <v>74</v>
      </c>
      <c r="T3392" s="211"/>
      <c r="U3392" s="211"/>
      <c r="V3392" s="211"/>
      <c r="W3392" s="211"/>
      <c r="X3392" s="211"/>
      <c r="Y3392" s="211"/>
      <c r="Z3392" s="211"/>
      <c r="AA3392" s="211"/>
      <c r="AB3392" s="211"/>
      <c r="AC3392" s="211"/>
      <c r="AD3392" s="211"/>
      <c r="AE3392" s="211"/>
      <c r="AF3392" s="211"/>
      <c r="AG3392" s="211"/>
      <c r="AH3392" s="211"/>
      <c r="AI3392" s="211"/>
    </row>
    <row r="3393" spans="1:35" ht="18.75" x14ac:dyDescent="0.25">
      <c r="A3393" s="88">
        <f>+PACKING!C3383</f>
        <v>0</v>
      </c>
      <c r="B3393" s="89">
        <f>+PACKING!D3383</f>
        <v>0</v>
      </c>
      <c r="C3393" s="90">
        <f>+PACKING!F3383</f>
        <v>0</v>
      </c>
      <c r="D3393" s="90" t="str">
        <f t="shared" si="265"/>
        <v>0---0</v>
      </c>
      <c r="E3393" s="90" t="str">
        <f t="shared" si="266"/>
        <v>0---0</v>
      </c>
      <c r="F3393" s="91">
        <f>+PACKING!E3383</f>
        <v>0</v>
      </c>
      <c r="G3393" s="92">
        <f>+PACKING!I3383</f>
        <v>0</v>
      </c>
      <c r="H3393" s="91" t="s">
        <v>38</v>
      </c>
      <c r="I3393" s="90">
        <f t="shared" si="267"/>
        <v>0</v>
      </c>
      <c r="J3393" s="91">
        <f t="shared" si="268"/>
        <v>0</v>
      </c>
      <c r="K3393" s="90"/>
      <c r="L3393" s="92">
        <f>+PACKING!L3383</f>
        <v>0</v>
      </c>
      <c r="M3393" s="92">
        <f t="shared" si="269"/>
        <v>2</v>
      </c>
      <c r="N3393" s="91">
        <f>+PACKING!G3383</f>
        <v>0</v>
      </c>
      <c r="O3393" s="91">
        <f>+PACKING!H3383</f>
        <v>0</v>
      </c>
      <c r="P3393" s="90" t="s">
        <v>17</v>
      </c>
      <c r="Q3393" s="91">
        <f>+PACKING!J3383</f>
        <v>0</v>
      </c>
      <c r="R3393" s="93">
        <f>+PACKING!K3383</f>
        <v>0</v>
      </c>
      <c r="S3393" s="94" t="s">
        <v>74</v>
      </c>
      <c r="T3393" s="211"/>
      <c r="U3393" s="211"/>
      <c r="V3393" s="211"/>
      <c r="W3393" s="211"/>
      <c r="X3393" s="211"/>
      <c r="Y3393" s="211"/>
      <c r="Z3393" s="211"/>
      <c r="AA3393" s="211"/>
      <c r="AB3393" s="211"/>
      <c r="AC3393" s="211"/>
      <c r="AD3393" s="211"/>
      <c r="AE3393" s="211"/>
      <c r="AF3393" s="211"/>
      <c r="AG3393" s="211"/>
      <c r="AH3393" s="211"/>
      <c r="AI3393" s="211"/>
    </row>
    <row r="3394" spans="1:35" ht="18.75" x14ac:dyDescent="0.25">
      <c r="A3394" s="88">
        <f>+PACKING!C3384</f>
        <v>0</v>
      </c>
      <c r="B3394" s="89">
        <f>+PACKING!D3384</f>
        <v>0</v>
      </c>
      <c r="C3394" s="90">
        <f>+PACKING!F3384</f>
        <v>0</v>
      </c>
      <c r="D3394" s="90" t="str">
        <f t="shared" si="265"/>
        <v>0---0</v>
      </c>
      <c r="E3394" s="90" t="str">
        <f t="shared" si="266"/>
        <v>0---0</v>
      </c>
      <c r="F3394" s="91">
        <f>+PACKING!E3384</f>
        <v>0</v>
      </c>
      <c r="G3394" s="92">
        <f>+PACKING!I3384</f>
        <v>0</v>
      </c>
      <c r="H3394" s="91" t="s">
        <v>38</v>
      </c>
      <c r="I3394" s="90">
        <f t="shared" si="267"/>
        <v>0</v>
      </c>
      <c r="J3394" s="91">
        <f t="shared" si="268"/>
        <v>0</v>
      </c>
      <c r="K3394" s="90"/>
      <c r="L3394" s="92">
        <f>+PACKING!L3384</f>
        <v>0</v>
      </c>
      <c r="M3394" s="92">
        <f t="shared" si="269"/>
        <v>2</v>
      </c>
      <c r="N3394" s="91">
        <f>+PACKING!G3384</f>
        <v>0</v>
      </c>
      <c r="O3394" s="91">
        <f>+PACKING!H3384</f>
        <v>0</v>
      </c>
      <c r="P3394" s="90" t="s">
        <v>17</v>
      </c>
      <c r="Q3394" s="91">
        <f>+PACKING!J3384</f>
        <v>0</v>
      </c>
      <c r="R3394" s="93">
        <f>+PACKING!K3384</f>
        <v>0</v>
      </c>
      <c r="S3394" s="94" t="s">
        <v>74</v>
      </c>
      <c r="T3394" s="211"/>
      <c r="U3394" s="211"/>
      <c r="V3394" s="211"/>
      <c r="W3394" s="211"/>
      <c r="X3394" s="211"/>
      <c r="Y3394" s="211"/>
      <c r="Z3394" s="211"/>
      <c r="AA3394" s="211"/>
      <c r="AB3394" s="211"/>
      <c r="AC3394" s="211"/>
      <c r="AD3394" s="211"/>
      <c r="AE3394" s="211"/>
      <c r="AF3394" s="211"/>
      <c r="AG3394" s="211"/>
      <c r="AH3394" s="211"/>
      <c r="AI3394" s="211"/>
    </row>
    <row r="3395" spans="1:35" ht="18.75" x14ac:dyDescent="0.25">
      <c r="A3395" s="88">
        <f>+PACKING!C3385</f>
        <v>0</v>
      </c>
      <c r="B3395" s="89">
        <f>+PACKING!D3385</f>
        <v>0</v>
      </c>
      <c r="C3395" s="90">
        <f>+PACKING!F3385</f>
        <v>0</v>
      </c>
      <c r="D3395" s="90" t="str">
        <f t="shared" si="265"/>
        <v>0---0</v>
      </c>
      <c r="E3395" s="90" t="str">
        <f t="shared" si="266"/>
        <v>0---0</v>
      </c>
      <c r="F3395" s="91">
        <f>+PACKING!E3385</f>
        <v>0</v>
      </c>
      <c r="G3395" s="92">
        <f>+PACKING!I3385</f>
        <v>0</v>
      </c>
      <c r="H3395" s="91" t="s">
        <v>38</v>
      </c>
      <c r="I3395" s="90">
        <f t="shared" si="267"/>
        <v>0</v>
      </c>
      <c r="J3395" s="91">
        <f t="shared" si="268"/>
        <v>0</v>
      </c>
      <c r="K3395" s="90"/>
      <c r="L3395" s="92">
        <f>+PACKING!L3385</f>
        <v>0</v>
      </c>
      <c r="M3395" s="92">
        <f t="shared" si="269"/>
        <v>2</v>
      </c>
      <c r="N3395" s="91">
        <f>+PACKING!G3385</f>
        <v>0</v>
      </c>
      <c r="O3395" s="91">
        <f>+PACKING!H3385</f>
        <v>0</v>
      </c>
      <c r="P3395" s="90" t="s">
        <v>17</v>
      </c>
      <c r="Q3395" s="91">
        <f>+PACKING!J3385</f>
        <v>0</v>
      </c>
      <c r="R3395" s="93">
        <f>+PACKING!K3385</f>
        <v>0</v>
      </c>
      <c r="S3395" s="94" t="s">
        <v>74</v>
      </c>
      <c r="T3395" s="211"/>
      <c r="U3395" s="211"/>
      <c r="V3395" s="211"/>
      <c r="W3395" s="211"/>
      <c r="X3395" s="211"/>
      <c r="Y3395" s="211"/>
      <c r="Z3395" s="211"/>
      <c r="AA3395" s="211"/>
      <c r="AB3395" s="211"/>
      <c r="AC3395" s="211"/>
      <c r="AD3395" s="211"/>
      <c r="AE3395" s="211"/>
      <c r="AF3395" s="211"/>
      <c r="AG3395" s="211"/>
      <c r="AH3395" s="211"/>
      <c r="AI3395" s="211"/>
    </row>
    <row r="3396" spans="1:35" ht="18.75" x14ac:dyDescent="0.25">
      <c r="A3396" s="88">
        <f>+PACKING!C3386</f>
        <v>0</v>
      </c>
      <c r="B3396" s="89">
        <f>+PACKING!D3386</f>
        <v>0</v>
      </c>
      <c r="C3396" s="90">
        <f>+PACKING!F3386</f>
        <v>0</v>
      </c>
      <c r="D3396" s="90" t="str">
        <f t="shared" si="265"/>
        <v>0---0</v>
      </c>
      <c r="E3396" s="90" t="str">
        <f t="shared" si="266"/>
        <v>0---0</v>
      </c>
      <c r="F3396" s="91">
        <f>+PACKING!E3386</f>
        <v>0</v>
      </c>
      <c r="G3396" s="92">
        <f>+PACKING!I3386</f>
        <v>0</v>
      </c>
      <c r="H3396" s="91" t="s">
        <v>38</v>
      </c>
      <c r="I3396" s="90">
        <f t="shared" si="267"/>
        <v>0</v>
      </c>
      <c r="J3396" s="91">
        <f t="shared" si="268"/>
        <v>0</v>
      </c>
      <c r="K3396" s="90"/>
      <c r="L3396" s="92">
        <f>+PACKING!L3386</f>
        <v>0</v>
      </c>
      <c r="M3396" s="92">
        <f t="shared" si="269"/>
        <v>2</v>
      </c>
      <c r="N3396" s="91">
        <f>+PACKING!G3386</f>
        <v>0</v>
      </c>
      <c r="O3396" s="91">
        <f>+PACKING!H3386</f>
        <v>0</v>
      </c>
      <c r="P3396" s="90" t="s">
        <v>17</v>
      </c>
      <c r="Q3396" s="91">
        <f>+PACKING!J3386</f>
        <v>0</v>
      </c>
      <c r="R3396" s="93">
        <f>+PACKING!K3386</f>
        <v>0</v>
      </c>
      <c r="S3396" s="94" t="s">
        <v>74</v>
      </c>
      <c r="T3396" s="211"/>
      <c r="U3396" s="211"/>
      <c r="V3396" s="211"/>
      <c r="W3396" s="211"/>
      <c r="X3396" s="211"/>
      <c r="Y3396" s="211"/>
      <c r="Z3396" s="211"/>
      <c r="AA3396" s="211"/>
      <c r="AB3396" s="211"/>
      <c r="AC3396" s="211"/>
      <c r="AD3396" s="211"/>
      <c r="AE3396" s="211"/>
      <c r="AF3396" s="211"/>
      <c r="AG3396" s="211"/>
      <c r="AH3396" s="211"/>
      <c r="AI3396" s="211"/>
    </row>
    <row r="3397" spans="1:35" ht="18.75" x14ac:dyDescent="0.25">
      <c r="A3397" s="88">
        <f>+PACKING!C3387</f>
        <v>0</v>
      </c>
      <c r="B3397" s="89">
        <f>+PACKING!D3387</f>
        <v>0</v>
      </c>
      <c r="C3397" s="90">
        <f>+PACKING!F3387</f>
        <v>0</v>
      </c>
      <c r="D3397" s="90" t="str">
        <f t="shared" si="265"/>
        <v>0---0</v>
      </c>
      <c r="E3397" s="90" t="str">
        <f t="shared" si="266"/>
        <v>0---0</v>
      </c>
      <c r="F3397" s="91">
        <f>+PACKING!E3387</f>
        <v>0</v>
      </c>
      <c r="G3397" s="92">
        <f>+PACKING!I3387</f>
        <v>0</v>
      </c>
      <c r="H3397" s="91" t="s">
        <v>38</v>
      </c>
      <c r="I3397" s="90">
        <f t="shared" si="267"/>
        <v>0</v>
      </c>
      <c r="J3397" s="91">
        <f t="shared" si="268"/>
        <v>0</v>
      </c>
      <c r="K3397" s="90"/>
      <c r="L3397" s="92">
        <f>+PACKING!L3387</f>
        <v>0</v>
      </c>
      <c r="M3397" s="92">
        <f t="shared" si="269"/>
        <v>2</v>
      </c>
      <c r="N3397" s="91">
        <f>+PACKING!G3387</f>
        <v>0</v>
      </c>
      <c r="O3397" s="91">
        <f>+PACKING!H3387</f>
        <v>0</v>
      </c>
      <c r="P3397" s="90" t="s">
        <v>17</v>
      </c>
      <c r="Q3397" s="91">
        <f>+PACKING!J3387</f>
        <v>0</v>
      </c>
      <c r="R3397" s="93">
        <f>+PACKING!K3387</f>
        <v>0</v>
      </c>
      <c r="S3397" s="94" t="s">
        <v>74</v>
      </c>
      <c r="T3397" s="211"/>
      <c r="U3397" s="211"/>
      <c r="V3397" s="211"/>
      <c r="W3397" s="211"/>
      <c r="X3397" s="211"/>
      <c r="Y3397" s="211"/>
      <c r="Z3397" s="211"/>
      <c r="AA3397" s="211"/>
      <c r="AB3397" s="211"/>
      <c r="AC3397" s="211"/>
      <c r="AD3397" s="211"/>
      <c r="AE3397" s="211"/>
      <c r="AF3397" s="211"/>
      <c r="AG3397" s="211"/>
      <c r="AH3397" s="211"/>
      <c r="AI3397" s="211"/>
    </row>
    <row r="3398" spans="1:35" ht="18.75" x14ac:dyDescent="0.25">
      <c r="A3398" s="88">
        <f>+PACKING!C3388</f>
        <v>0</v>
      </c>
      <c r="B3398" s="89">
        <f>+PACKING!D3388</f>
        <v>0</v>
      </c>
      <c r="C3398" s="90">
        <f>+PACKING!F3388</f>
        <v>0</v>
      </c>
      <c r="D3398" s="90" t="str">
        <f t="shared" si="265"/>
        <v>0---0</v>
      </c>
      <c r="E3398" s="90" t="str">
        <f t="shared" si="266"/>
        <v>0---0</v>
      </c>
      <c r="F3398" s="91">
        <f>+PACKING!E3388</f>
        <v>0</v>
      </c>
      <c r="G3398" s="92">
        <f>+PACKING!I3388</f>
        <v>0</v>
      </c>
      <c r="H3398" s="91" t="s">
        <v>38</v>
      </c>
      <c r="I3398" s="90">
        <f t="shared" si="267"/>
        <v>0</v>
      </c>
      <c r="J3398" s="91">
        <f t="shared" si="268"/>
        <v>0</v>
      </c>
      <c r="K3398" s="90"/>
      <c r="L3398" s="92">
        <f>+PACKING!L3388</f>
        <v>0</v>
      </c>
      <c r="M3398" s="92">
        <f t="shared" si="269"/>
        <v>2</v>
      </c>
      <c r="N3398" s="91">
        <f>+PACKING!G3388</f>
        <v>0</v>
      </c>
      <c r="O3398" s="91">
        <f>+PACKING!H3388</f>
        <v>0</v>
      </c>
      <c r="P3398" s="90" t="s">
        <v>17</v>
      </c>
      <c r="Q3398" s="91">
        <f>+PACKING!J3388</f>
        <v>0</v>
      </c>
      <c r="R3398" s="93">
        <f>+PACKING!K3388</f>
        <v>0</v>
      </c>
      <c r="S3398" s="94" t="s">
        <v>74</v>
      </c>
      <c r="T3398" s="211"/>
      <c r="U3398" s="211"/>
      <c r="V3398" s="211"/>
      <c r="W3398" s="211"/>
      <c r="X3398" s="211"/>
      <c r="Y3398" s="211"/>
      <c r="Z3398" s="211"/>
      <c r="AA3398" s="211"/>
      <c r="AB3398" s="211"/>
      <c r="AC3398" s="211"/>
      <c r="AD3398" s="211"/>
      <c r="AE3398" s="211"/>
      <c r="AF3398" s="211"/>
      <c r="AG3398" s="211"/>
      <c r="AH3398" s="211"/>
      <c r="AI3398" s="211"/>
    </row>
    <row r="3399" spans="1:35" ht="18.75" x14ac:dyDescent="0.25">
      <c r="A3399" s="88">
        <f>+PACKING!C3389</f>
        <v>0</v>
      </c>
      <c r="B3399" s="89">
        <f>+PACKING!D3389</f>
        <v>0</v>
      </c>
      <c r="C3399" s="90">
        <f>+PACKING!F3389</f>
        <v>0</v>
      </c>
      <c r="D3399" s="90" t="str">
        <f t="shared" si="265"/>
        <v>0---0</v>
      </c>
      <c r="E3399" s="90" t="str">
        <f t="shared" si="266"/>
        <v>0---0</v>
      </c>
      <c r="F3399" s="91">
        <f>+PACKING!E3389</f>
        <v>0</v>
      </c>
      <c r="G3399" s="92">
        <f>+PACKING!I3389</f>
        <v>0</v>
      </c>
      <c r="H3399" s="91" t="s">
        <v>38</v>
      </c>
      <c r="I3399" s="90">
        <f t="shared" si="267"/>
        <v>0</v>
      </c>
      <c r="J3399" s="91">
        <f t="shared" si="268"/>
        <v>0</v>
      </c>
      <c r="K3399" s="90"/>
      <c r="L3399" s="92">
        <f>+PACKING!L3389</f>
        <v>0</v>
      </c>
      <c r="M3399" s="92">
        <f t="shared" si="269"/>
        <v>2</v>
      </c>
      <c r="N3399" s="91">
        <f>+PACKING!G3389</f>
        <v>0</v>
      </c>
      <c r="O3399" s="91">
        <f>+PACKING!H3389</f>
        <v>0</v>
      </c>
      <c r="P3399" s="90" t="s">
        <v>17</v>
      </c>
      <c r="Q3399" s="91">
        <f>+PACKING!J3389</f>
        <v>0</v>
      </c>
      <c r="R3399" s="93">
        <f>+PACKING!K3389</f>
        <v>0</v>
      </c>
      <c r="S3399" s="94" t="s">
        <v>74</v>
      </c>
      <c r="T3399" s="211"/>
      <c r="U3399" s="211"/>
      <c r="V3399" s="211"/>
      <c r="W3399" s="211"/>
      <c r="X3399" s="211"/>
      <c r="Y3399" s="211"/>
      <c r="Z3399" s="211"/>
      <c r="AA3399" s="211"/>
      <c r="AB3399" s="211"/>
      <c r="AC3399" s="211"/>
      <c r="AD3399" s="211"/>
      <c r="AE3399" s="211"/>
      <c r="AF3399" s="211"/>
      <c r="AG3399" s="211"/>
      <c r="AH3399" s="211"/>
      <c r="AI3399" s="211"/>
    </row>
    <row r="3400" spans="1:35" ht="18.75" x14ac:dyDescent="0.25">
      <c r="A3400" s="88">
        <f>+PACKING!C3390</f>
        <v>0</v>
      </c>
      <c r="B3400" s="89">
        <f>+PACKING!D3390</f>
        <v>0</v>
      </c>
      <c r="C3400" s="90">
        <f>+PACKING!F3390</f>
        <v>0</v>
      </c>
      <c r="D3400" s="90" t="str">
        <f t="shared" si="265"/>
        <v>0---0</v>
      </c>
      <c r="E3400" s="90" t="str">
        <f t="shared" si="266"/>
        <v>0---0</v>
      </c>
      <c r="F3400" s="91">
        <f>+PACKING!E3390</f>
        <v>0</v>
      </c>
      <c r="G3400" s="92">
        <f>+PACKING!I3390</f>
        <v>0</v>
      </c>
      <c r="H3400" s="91" t="s">
        <v>38</v>
      </c>
      <c r="I3400" s="90">
        <f t="shared" si="267"/>
        <v>0</v>
      </c>
      <c r="J3400" s="91">
        <f t="shared" si="268"/>
        <v>0</v>
      </c>
      <c r="K3400" s="90"/>
      <c r="L3400" s="92">
        <f>+PACKING!L3390</f>
        <v>0</v>
      </c>
      <c r="M3400" s="92">
        <f t="shared" si="269"/>
        <v>2</v>
      </c>
      <c r="N3400" s="91">
        <f>+PACKING!G3390</f>
        <v>0</v>
      </c>
      <c r="O3400" s="91">
        <f>+PACKING!H3390</f>
        <v>0</v>
      </c>
      <c r="P3400" s="90" t="s">
        <v>17</v>
      </c>
      <c r="Q3400" s="91">
        <f>+PACKING!J3390</f>
        <v>0</v>
      </c>
      <c r="R3400" s="93">
        <f>+PACKING!K3390</f>
        <v>0</v>
      </c>
      <c r="S3400" s="94" t="s">
        <v>74</v>
      </c>
      <c r="T3400" s="211"/>
      <c r="U3400" s="211"/>
      <c r="V3400" s="211"/>
      <c r="W3400" s="211"/>
      <c r="X3400" s="211"/>
      <c r="Y3400" s="211"/>
      <c r="Z3400" s="211"/>
      <c r="AA3400" s="211"/>
      <c r="AB3400" s="211"/>
      <c r="AC3400" s="211"/>
      <c r="AD3400" s="211"/>
      <c r="AE3400" s="211"/>
      <c r="AF3400" s="211"/>
      <c r="AG3400" s="211"/>
      <c r="AH3400" s="211"/>
      <c r="AI3400" s="211"/>
    </row>
    <row r="3401" spans="1:35" ht="18.75" x14ac:dyDescent="0.25">
      <c r="A3401" s="88">
        <f>+PACKING!C3391</f>
        <v>0</v>
      </c>
      <c r="B3401" s="89">
        <f>+PACKING!D3391</f>
        <v>0</v>
      </c>
      <c r="C3401" s="90">
        <f>+PACKING!F3391</f>
        <v>0</v>
      </c>
      <c r="D3401" s="90" t="str">
        <f t="shared" si="265"/>
        <v>0---0</v>
      </c>
      <c r="E3401" s="90" t="str">
        <f t="shared" si="266"/>
        <v>0---0</v>
      </c>
      <c r="F3401" s="91">
        <f>+PACKING!E3391</f>
        <v>0</v>
      </c>
      <c r="G3401" s="92">
        <f>+PACKING!I3391</f>
        <v>0</v>
      </c>
      <c r="H3401" s="91" t="s">
        <v>38</v>
      </c>
      <c r="I3401" s="90">
        <f t="shared" si="267"/>
        <v>0</v>
      </c>
      <c r="J3401" s="91">
        <f t="shared" si="268"/>
        <v>0</v>
      </c>
      <c r="K3401" s="90"/>
      <c r="L3401" s="92">
        <f>+PACKING!L3391</f>
        <v>0</v>
      </c>
      <c r="M3401" s="92">
        <f t="shared" si="269"/>
        <v>2</v>
      </c>
      <c r="N3401" s="91">
        <f>+PACKING!G3391</f>
        <v>0</v>
      </c>
      <c r="O3401" s="91">
        <f>+PACKING!H3391</f>
        <v>0</v>
      </c>
      <c r="P3401" s="90" t="s">
        <v>17</v>
      </c>
      <c r="Q3401" s="91">
        <f>+PACKING!J3391</f>
        <v>0</v>
      </c>
      <c r="R3401" s="93">
        <f>+PACKING!K3391</f>
        <v>0</v>
      </c>
      <c r="S3401" s="94" t="s">
        <v>74</v>
      </c>
      <c r="T3401" s="211"/>
      <c r="U3401" s="211"/>
      <c r="V3401" s="211"/>
      <c r="W3401" s="211"/>
      <c r="X3401" s="211"/>
      <c r="Y3401" s="211"/>
      <c r="Z3401" s="211"/>
      <c r="AA3401" s="211"/>
      <c r="AB3401" s="211"/>
      <c r="AC3401" s="211"/>
      <c r="AD3401" s="211"/>
      <c r="AE3401" s="211"/>
      <c r="AF3401" s="211"/>
      <c r="AG3401" s="211"/>
      <c r="AH3401" s="211"/>
      <c r="AI3401" s="211"/>
    </row>
    <row r="3402" spans="1:35" ht="18.75" x14ac:dyDescent="0.25">
      <c r="A3402" s="88">
        <f>+PACKING!C3392</f>
        <v>0</v>
      </c>
      <c r="B3402" s="89">
        <f>+PACKING!D3392</f>
        <v>0</v>
      </c>
      <c r="C3402" s="90">
        <f>+PACKING!F3392</f>
        <v>0</v>
      </c>
      <c r="D3402" s="90" t="str">
        <f t="shared" si="265"/>
        <v>0---0</v>
      </c>
      <c r="E3402" s="90" t="str">
        <f t="shared" si="266"/>
        <v>0---0</v>
      </c>
      <c r="F3402" s="91">
        <f>+PACKING!E3392</f>
        <v>0</v>
      </c>
      <c r="G3402" s="92">
        <f>+PACKING!I3392</f>
        <v>0</v>
      </c>
      <c r="H3402" s="91" t="s">
        <v>38</v>
      </c>
      <c r="I3402" s="90">
        <f t="shared" si="267"/>
        <v>0</v>
      </c>
      <c r="J3402" s="91">
        <f t="shared" si="268"/>
        <v>0</v>
      </c>
      <c r="K3402" s="90"/>
      <c r="L3402" s="92">
        <f>+PACKING!L3392</f>
        <v>0</v>
      </c>
      <c r="M3402" s="92">
        <f t="shared" si="269"/>
        <v>2</v>
      </c>
      <c r="N3402" s="91">
        <f>+PACKING!G3392</f>
        <v>0</v>
      </c>
      <c r="O3402" s="91">
        <f>+PACKING!H3392</f>
        <v>0</v>
      </c>
      <c r="P3402" s="90" t="s">
        <v>17</v>
      </c>
      <c r="Q3402" s="91">
        <f>+PACKING!J3392</f>
        <v>0</v>
      </c>
      <c r="R3402" s="93">
        <f>+PACKING!K3392</f>
        <v>0</v>
      </c>
      <c r="S3402" s="94" t="s">
        <v>74</v>
      </c>
      <c r="T3402" s="211"/>
      <c r="U3402" s="211"/>
      <c r="V3402" s="211"/>
      <c r="W3402" s="211"/>
      <c r="X3402" s="211"/>
      <c r="Y3402" s="211"/>
      <c r="Z3402" s="211"/>
      <c r="AA3402" s="211"/>
      <c r="AB3402" s="211"/>
      <c r="AC3402" s="211"/>
      <c r="AD3402" s="211"/>
      <c r="AE3402" s="211"/>
      <c r="AF3402" s="211"/>
      <c r="AG3402" s="211"/>
      <c r="AH3402" s="211"/>
      <c r="AI3402" s="211"/>
    </row>
    <row r="3403" spans="1:35" ht="18.75" x14ac:dyDescent="0.25">
      <c r="A3403" s="88">
        <f>+PACKING!C3393</f>
        <v>0</v>
      </c>
      <c r="B3403" s="89">
        <f>+PACKING!D3393</f>
        <v>0</v>
      </c>
      <c r="C3403" s="90">
        <f>+PACKING!F3393</f>
        <v>0</v>
      </c>
      <c r="D3403" s="90" t="str">
        <f t="shared" si="265"/>
        <v>0---0</v>
      </c>
      <c r="E3403" s="90" t="str">
        <f t="shared" si="266"/>
        <v>0---0</v>
      </c>
      <c r="F3403" s="91">
        <f>+PACKING!E3393</f>
        <v>0</v>
      </c>
      <c r="G3403" s="92">
        <f>+PACKING!I3393</f>
        <v>0</v>
      </c>
      <c r="H3403" s="91" t="s">
        <v>38</v>
      </c>
      <c r="I3403" s="90">
        <f t="shared" si="267"/>
        <v>0</v>
      </c>
      <c r="J3403" s="91">
        <f t="shared" si="268"/>
        <v>0</v>
      </c>
      <c r="K3403" s="90"/>
      <c r="L3403" s="92">
        <f>+PACKING!L3393</f>
        <v>0</v>
      </c>
      <c r="M3403" s="92">
        <f t="shared" si="269"/>
        <v>2</v>
      </c>
      <c r="N3403" s="91">
        <f>+PACKING!G3393</f>
        <v>0</v>
      </c>
      <c r="O3403" s="91">
        <f>+PACKING!H3393</f>
        <v>0</v>
      </c>
      <c r="P3403" s="90" t="s">
        <v>17</v>
      </c>
      <c r="Q3403" s="91">
        <f>+PACKING!J3393</f>
        <v>0</v>
      </c>
      <c r="R3403" s="93">
        <f>+PACKING!K3393</f>
        <v>0</v>
      </c>
      <c r="S3403" s="94" t="s">
        <v>74</v>
      </c>
      <c r="T3403" s="211"/>
      <c r="U3403" s="211"/>
      <c r="V3403" s="211"/>
      <c r="W3403" s="211"/>
      <c r="X3403" s="211"/>
      <c r="Y3403" s="211"/>
      <c r="Z3403" s="211"/>
      <c r="AA3403" s="211"/>
      <c r="AB3403" s="211"/>
      <c r="AC3403" s="211"/>
      <c r="AD3403" s="211"/>
      <c r="AE3403" s="211"/>
      <c r="AF3403" s="211"/>
      <c r="AG3403" s="211"/>
      <c r="AH3403" s="211"/>
      <c r="AI3403" s="211"/>
    </row>
    <row r="3404" spans="1:35" ht="18.75" x14ac:dyDescent="0.25">
      <c r="A3404" s="88">
        <f>+PACKING!C3394</f>
        <v>0</v>
      </c>
      <c r="B3404" s="89">
        <f>+PACKING!D3394</f>
        <v>0</v>
      </c>
      <c r="C3404" s="90">
        <f>+PACKING!F3394</f>
        <v>0</v>
      </c>
      <c r="D3404" s="90" t="str">
        <f t="shared" si="265"/>
        <v>0---0</v>
      </c>
      <c r="E3404" s="90" t="str">
        <f t="shared" si="266"/>
        <v>0---0</v>
      </c>
      <c r="F3404" s="91">
        <f>+PACKING!E3394</f>
        <v>0</v>
      </c>
      <c r="G3404" s="92">
        <f>+PACKING!I3394</f>
        <v>0</v>
      </c>
      <c r="H3404" s="91" t="s">
        <v>38</v>
      </c>
      <c r="I3404" s="90">
        <f t="shared" si="267"/>
        <v>0</v>
      </c>
      <c r="J3404" s="91">
        <f t="shared" si="268"/>
        <v>0</v>
      </c>
      <c r="K3404" s="90"/>
      <c r="L3404" s="92">
        <f>+PACKING!L3394</f>
        <v>0</v>
      </c>
      <c r="M3404" s="92">
        <f t="shared" si="269"/>
        <v>2</v>
      </c>
      <c r="N3404" s="91">
        <f>+PACKING!G3394</f>
        <v>0</v>
      </c>
      <c r="O3404" s="91">
        <f>+PACKING!H3394</f>
        <v>0</v>
      </c>
      <c r="P3404" s="90" t="s">
        <v>17</v>
      </c>
      <c r="Q3404" s="91">
        <f>+PACKING!J3394</f>
        <v>0</v>
      </c>
      <c r="R3404" s="93">
        <f>+PACKING!K3394</f>
        <v>0</v>
      </c>
      <c r="S3404" s="94" t="s">
        <v>74</v>
      </c>
      <c r="T3404" s="211"/>
      <c r="U3404" s="211"/>
      <c r="V3404" s="211"/>
      <c r="W3404" s="211"/>
      <c r="X3404" s="211"/>
      <c r="Y3404" s="211"/>
      <c r="Z3404" s="211"/>
      <c r="AA3404" s="211"/>
      <c r="AB3404" s="211"/>
      <c r="AC3404" s="211"/>
      <c r="AD3404" s="211"/>
      <c r="AE3404" s="211"/>
      <c r="AF3404" s="211"/>
      <c r="AG3404" s="211"/>
      <c r="AH3404" s="211"/>
      <c r="AI3404" s="211"/>
    </row>
    <row r="3405" spans="1:35" ht="18.75" x14ac:dyDescent="0.25">
      <c r="A3405" s="88">
        <f>+PACKING!C3395</f>
        <v>0</v>
      </c>
      <c r="B3405" s="89">
        <f>+PACKING!D3395</f>
        <v>0</v>
      </c>
      <c r="C3405" s="90">
        <f>+PACKING!F3395</f>
        <v>0</v>
      </c>
      <c r="D3405" s="90" t="str">
        <f t="shared" si="265"/>
        <v>0---0</v>
      </c>
      <c r="E3405" s="90" t="str">
        <f t="shared" si="266"/>
        <v>0---0</v>
      </c>
      <c r="F3405" s="91">
        <f>+PACKING!E3395</f>
        <v>0</v>
      </c>
      <c r="G3405" s="92">
        <f>+PACKING!I3395</f>
        <v>0</v>
      </c>
      <c r="H3405" s="91" t="s">
        <v>38</v>
      </c>
      <c r="I3405" s="90">
        <f t="shared" si="267"/>
        <v>0</v>
      </c>
      <c r="J3405" s="91">
        <f t="shared" si="268"/>
        <v>0</v>
      </c>
      <c r="K3405" s="90"/>
      <c r="L3405" s="92">
        <f>+PACKING!L3395</f>
        <v>0</v>
      </c>
      <c r="M3405" s="92">
        <f t="shared" si="269"/>
        <v>2</v>
      </c>
      <c r="N3405" s="91">
        <f>+PACKING!G3395</f>
        <v>0</v>
      </c>
      <c r="O3405" s="91">
        <f>+PACKING!H3395</f>
        <v>0</v>
      </c>
      <c r="P3405" s="90" t="s">
        <v>17</v>
      </c>
      <c r="Q3405" s="91">
        <f>+PACKING!J3395</f>
        <v>0</v>
      </c>
      <c r="R3405" s="93">
        <f>+PACKING!K3395</f>
        <v>0</v>
      </c>
      <c r="S3405" s="94" t="s">
        <v>74</v>
      </c>
      <c r="T3405" s="211"/>
      <c r="U3405" s="211"/>
      <c r="V3405" s="211"/>
      <c r="W3405" s="211"/>
      <c r="X3405" s="211"/>
      <c r="Y3405" s="211"/>
      <c r="Z3405" s="211"/>
      <c r="AA3405" s="211"/>
      <c r="AB3405" s="211"/>
      <c r="AC3405" s="211"/>
      <c r="AD3405" s="211"/>
      <c r="AE3405" s="211"/>
      <c r="AF3405" s="211"/>
      <c r="AG3405" s="211"/>
      <c r="AH3405" s="211"/>
      <c r="AI3405" s="211"/>
    </row>
    <row r="3406" spans="1:35" ht="18.75" x14ac:dyDescent="0.25">
      <c r="A3406" s="88">
        <f>+PACKING!C3396</f>
        <v>0</v>
      </c>
      <c r="B3406" s="89">
        <f>+PACKING!D3396</f>
        <v>0</v>
      </c>
      <c r="C3406" s="90">
        <f>+PACKING!F3396</f>
        <v>0</v>
      </c>
      <c r="D3406" s="90" t="str">
        <f t="shared" si="265"/>
        <v>0---0</v>
      </c>
      <c r="E3406" s="90" t="str">
        <f t="shared" si="266"/>
        <v>0---0</v>
      </c>
      <c r="F3406" s="91">
        <f>+PACKING!E3396</f>
        <v>0</v>
      </c>
      <c r="G3406" s="92">
        <f>+PACKING!I3396</f>
        <v>0</v>
      </c>
      <c r="H3406" s="91" t="s">
        <v>38</v>
      </c>
      <c r="I3406" s="90">
        <f t="shared" si="267"/>
        <v>0</v>
      </c>
      <c r="J3406" s="91">
        <f t="shared" si="268"/>
        <v>0</v>
      </c>
      <c r="K3406" s="90"/>
      <c r="L3406" s="92">
        <f>+PACKING!L3396</f>
        <v>0</v>
      </c>
      <c r="M3406" s="92">
        <f t="shared" si="269"/>
        <v>2</v>
      </c>
      <c r="N3406" s="91">
        <f>+PACKING!G3396</f>
        <v>0</v>
      </c>
      <c r="O3406" s="91">
        <f>+PACKING!H3396</f>
        <v>0</v>
      </c>
      <c r="P3406" s="90" t="s">
        <v>17</v>
      </c>
      <c r="Q3406" s="91">
        <f>+PACKING!J3396</f>
        <v>0</v>
      </c>
      <c r="R3406" s="93">
        <f>+PACKING!K3396</f>
        <v>0</v>
      </c>
      <c r="S3406" s="94" t="s">
        <v>74</v>
      </c>
      <c r="T3406" s="211"/>
      <c r="U3406" s="211"/>
      <c r="V3406" s="211"/>
      <c r="W3406" s="211"/>
      <c r="X3406" s="211"/>
      <c r="Y3406" s="211"/>
      <c r="Z3406" s="211"/>
      <c r="AA3406" s="211"/>
      <c r="AB3406" s="211"/>
      <c r="AC3406" s="211"/>
      <c r="AD3406" s="211"/>
      <c r="AE3406" s="211"/>
      <c r="AF3406" s="211"/>
      <c r="AG3406" s="211"/>
      <c r="AH3406" s="211"/>
      <c r="AI3406" s="211"/>
    </row>
    <row r="3407" spans="1:35" ht="18.75" x14ac:dyDescent="0.25">
      <c r="A3407" s="88">
        <f>+PACKING!C3397</f>
        <v>0</v>
      </c>
      <c r="B3407" s="89">
        <f>+PACKING!D3397</f>
        <v>0</v>
      </c>
      <c r="C3407" s="90">
        <f>+PACKING!F3397</f>
        <v>0</v>
      </c>
      <c r="D3407" s="90" t="str">
        <f t="shared" si="265"/>
        <v>0---0</v>
      </c>
      <c r="E3407" s="90" t="str">
        <f t="shared" si="266"/>
        <v>0---0</v>
      </c>
      <c r="F3407" s="91">
        <f>+PACKING!E3397</f>
        <v>0</v>
      </c>
      <c r="G3407" s="92">
        <f>+PACKING!I3397</f>
        <v>0</v>
      </c>
      <c r="H3407" s="91" t="s">
        <v>38</v>
      </c>
      <c r="I3407" s="90">
        <f t="shared" si="267"/>
        <v>0</v>
      </c>
      <c r="J3407" s="91">
        <f t="shared" si="268"/>
        <v>0</v>
      </c>
      <c r="K3407" s="90"/>
      <c r="L3407" s="92">
        <f>+PACKING!L3397</f>
        <v>0</v>
      </c>
      <c r="M3407" s="92">
        <f t="shared" si="269"/>
        <v>2</v>
      </c>
      <c r="N3407" s="91">
        <f>+PACKING!G3397</f>
        <v>0</v>
      </c>
      <c r="O3407" s="91">
        <f>+PACKING!H3397</f>
        <v>0</v>
      </c>
      <c r="P3407" s="90" t="s">
        <v>17</v>
      </c>
      <c r="Q3407" s="91">
        <f>+PACKING!J3397</f>
        <v>0</v>
      </c>
      <c r="R3407" s="93">
        <f>+PACKING!K3397</f>
        <v>0</v>
      </c>
      <c r="S3407" s="94" t="s">
        <v>74</v>
      </c>
      <c r="T3407" s="211"/>
      <c r="U3407" s="211"/>
      <c r="V3407" s="211"/>
      <c r="W3407" s="211"/>
      <c r="X3407" s="211"/>
      <c r="Y3407" s="211"/>
      <c r="Z3407" s="211"/>
      <c r="AA3407" s="211"/>
      <c r="AB3407" s="211"/>
      <c r="AC3407" s="211"/>
      <c r="AD3407" s="211"/>
      <c r="AE3407" s="211"/>
      <c r="AF3407" s="211"/>
      <c r="AG3407" s="211"/>
      <c r="AH3407" s="211"/>
      <c r="AI3407" s="211"/>
    </row>
    <row r="3408" spans="1:35" ht="18.75" x14ac:dyDescent="0.25">
      <c r="A3408" s="88">
        <f>+PACKING!C3398</f>
        <v>0</v>
      </c>
      <c r="B3408" s="89">
        <f>+PACKING!D3398</f>
        <v>0</v>
      </c>
      <c r="C3408" s="90">
        <f>+PACKING!F3398</f>
        <v>0</v>
      </c>
      <c r="D3408" s="90" t="str">
        <f t="shared" si="265"/>
        <v>0---0</v>
      </c>
      <c r="E3408" s="90" t="str">
        <f t="shared" si="266"/>
        <v>0---0</v>
      </c>
      <c r="F3408" s="91">
        <f>+PACKING!E3398</f>
        <v>0</v>
      </c>
      <c r="G3408" s="92">
        <f>+PACKING!I3398</f>
        <v>0</v>
      </c>
      <c r="H3408" s="91" t="s">
        <v>38</v>
      </c>
      <c r="I3408" s="90">
        <f t="shared" si="267"/>
        <v>0</v>
      </c>
      <c r="J3408" s="91">
        <f t="shared" si="268"/>
        <v>0</v>
      </c>
      <c r="K3408" s="90"/>
      <c r="L3408" s="92">
        <f>+PACKING!L3398</f>
        <v>0</v>
      </c>
      <c r="M3408" s="92">
        <f t="shared" si="269"/>
        <v>2</v>
      </c>
      <c r="N3408" s="91">
        <f>+PACKING!G3398</f>
        <v>0</v>
      </c>
      <c r="O3408" s="91">
        <f>+PACKING!H3398</f>
        <v>0</v>
      </c>
      <c r="P3408" s="90" t="s">
        <v>17</v>
      </c>
      <c r="Q3408" s="91">
        <f>+PACKING!J3398</f>
        <v>0</v>
      </c>
      <c r="R3408" s="93">
        <f>+PACKING!K3398</f>
        <v>0</v>
      </c>
      <c r="S3408" s="94" t="s">
        <v>74</v>
      </c>
      <c r="T3408" s="211"/>
      <c r="U3408" s="211"/>
      <c r="V3408" s="211"/>
      <c r="W3408" s="211"/>
      <c r="X3408" s="211"/>
      <c r="Y3408" s="211"/>
      <c r="Z3408" s="211"/>
      <c r="AA3408" s="211"/>
      <c r="AB3408" s="211"/>
      <c r="AC3408" s="211"/>
      <c r="AD3408" s="211"/>
      <c r="AE3408" s="211"/>
      <c r="AF3408" s="211"/>
      <c r="AG3408" s="211"/>
      <c r="AH3408" s="211"/>
      <c r="AI3408" s="211"/>
    </row>
    <row r="3409" spans="1:35" ht="18.75" x14ac:dyDescent="0.25">
      <c r="A3409" s="88">
        <f>+PACKING!C3399</f>
        <v>0</v>
      </c>
      <c r="B3409" s="89">
        <f>+PACKING!D3399</f>
        <v>0</v>
      </c>
      <c r="C3409" s="90">
        <f>+PACKING!F3399</f>
        <v>0</v>
      </c>
      <c r="D3409" s="90" t="str">
        <f t="shared" si="265"/>
        <v>0---0</v>
      </c>
      <c r="E3409" s="90" t="str">
        <f t="shared" si="266"/>
        <v>0---0</v>
      </c>
      <c r="F3409" s="91">
        <f>+PACKING!E3399</f>
        <v>0</v>
      </c>
      <c r="G3409" s="92">
        <f>+PACKING!I3399</f>
        <v>0</v>
      </c>
      <c r="H3409" s="91" t="s">
        <v>38</v>
      </c>
      <c r="I3409" s="90">
        <f t="shared" si="267"/>
        <v>0</v>
      </c>
      <c r="J3409" s="91">
        <f t="shared" si="268"/>
        <v>0</v>
      </c>
      <c r="K3409" s="90"/>
      <c r="L3409" s="92">
        <f>+PACKING!L3399</f>
        <v>0</v>
      </c>
      <c r="M3409" s="92">
        <f t="shared" si="269"/>
        <v>2</v>
      </c>
      <c r="N3409" s="91">
        <f>+PACKING!G3399</f>
        <v>0</v>
      </c>
      <c r="O3409" s="91">
        <f>+PACKING!H3399</f>
        <v>0</v>
      </c>
      <c r="P3409" s="90" t="s">
        <v>17</v>
      </c>
      <c r="Q3409" s="91">
        <f>+PACKING!J3399</f>
        <v>0</v>
      </c>
      <c r="R3409" s="93">
        <f>+PACKING!K3399</f>
        <v>0</v>
      </c>
      <c r="S3409" s="94" t="s">
        <v>74</v>
      </c>
      <c r="T3409" s="211"/>
      <c r="U3409" s="211"/>
      <c r="V3409" s="211"/>
      <c r="W3409" s="211"/>
      <c r="X3409" s="211"/>
      <c r="Y3409" s="211"/>
      <c r="Z3409" s="211"/>
      <c r="AA3409" s="211"/>
      <c r="AB3409" s="211"/>
      <c r="AC3409" s="211"/>
      <c r="AD3409" s="211"/>
      <c r="AE3409" s="211"/>
      <c r="AF3409" s="211"/>
      <c r="AG3409" s="211"/>
      <c r="AH3409" s="211"/>
      <c r="AI3409" s="211"/>
    </row>
    <row r="3410" spans="1:35" ht="18.75" x14ac:dyDescent="0.25">
      <c r="A3410" s="88">
        <f>+PACKING!C3400</f>
        <v>0</v>
      </c>
      <c r="B3410" s="89">
        <f>+PACKING!D3400</f>
        <v>0</v>
      </c>
      <c r="C3410" s="90">
        <f>+PACKING!F3400</f>
        <v>0</v>
      </c>
      <c r="D3410" s="90" t="str">
        <f t="shared" si="265"/>
        <v>0---0</v>
      </c>
      <c r="E3410" s="90" t="str">
        <f t="shared" si="266"/>
        <v>0---0</v>
      </c>
      <c r="F3410" s="91">
        <f>+PACKING!E3400</f>
        <v>0</v>
      </c>
      <c r="G3410" s="92">
        <f>+PACKING!I3400</f>
        <v>0</v>
      </c>
      <c r="H3410" s="91" t="s">
        <v>38</v>
      </c>
      <c r="I3410" s="90">
        <f t="shared" si="267"/>
        <v>0</v>
      </c>
      <c r="J3410" s="91">
        <f t="shared" si="268"/>
        <v>0</v>
      </c>
      <c r="K3410" s="90"/>
      <c r="L3410" s="92">
        <f>+PACKING!L3400</f>
        <v>0</v>
      </c>
      <c r="M3410" s="92">
        <f t="shared" si="269"/>
        <v>2</v>
      </c>
      <c r="N3410" s="91">
        <f>+PACKING!G3400</f>
        <v>0</v>
      </c>
      <c r="O3410" s="91">
        <f>+PACKING!H3400</f>
        <v>0</v>
      </c>
      <c r="P3410" s="90" t="s">
        <v>17</v>
      </c>
      <c r="Q3410" s="91">
        <f>+PACKING!J3400</f>
        <v>0</v>
      </c>
      <c r="R3410" s="93">
        <f>+PACKING!K3400</f>
        <v>0</v>
      </c>
      <c r="S3410" s="94" t="s">
        <v>74</v>
      </c>
      <c r="T3410" s="211"/>
      <c r="U3410" s="211"/>
      <c r="V3410" s="211"/>
      <c r="W3410" s="211"/>
      <c r="X3410" s="211"/>
      <c r="Y3410" s="211"/>
      <c r="Z3410" s="211"/>
      <c r="AA3410" s="211"/>
      <c r="AB3410" s="211"/>
      <c r="AC3410" s="211"/>
      <c r="AD3410" s="211"/>
      <c r="AE3410" s="211"/>
      <c r="AF3410" s="211"/>
      <c r="AG3410" s="211"/>
      <c r="AH3410" s="211"/>
      <c r="AI3410" s="211"/>
    </row>
    <row r="3411" spans="1:35" ht="18.75" x14ac:dyDescent="0.25">
      <c r="A3411" s="88">
        <f>+PACKING!C3401</f>
        <v>0</v>
      </c>
      <c r="B3411" s="89">
        <f>+PACKING!D3401</f>
        <v>0</v>
      </c>
      <c r="C3411" s="90">
        <f>+PACKING!F3401</f>
        <v>0</v>
      </c>
      <c r="D3411" s="90" t="str">
        <f t="shared" si="265"/>
        <v>0---0</v>
      </c>
      <c r="E3411" s="90" t="str">
        <f t="shared" si="266"/>
        <v>0---0</v>
      </c>
      <c r="F3411" s="91">
        <f>+PACKING!E3401</f>
        <v>0</v>
      </c>
      <c r="G3411" s="92">
        <f>+PACKING!I3401</f>
        <v>0</v>
      </c>
      <c r="H3411" s="91" t="s">
        <v>38</v>
      </c>
      <c r="I3411" s="90">
        <f t="shared" si="267"/>
        <v>0</v>
      </c>
      <c r="J3411" s="91">
        <f t="shared" si="268"/>
        <v>0</v>
      </c>
      <c r="K3411" s="90"/>
      <c r="L3411" s="92">
        <f>+PACKING!L3401</f>
        <v>0</v>
      </c>
      <c r="M3411" s="92">
        <f t="shared" si="269"/>
        <v>2</v>
      </c>
      <c r="N3411" s="91">
        <f>+PACKING!G3401</f>
        <v>0</v>
      </c>
      <c r="O3411" s="91">
        <f>+PACKING!H3401</f>
        <v>0</v>
      </c>
      <c r="P3411" s="90" t="s">
        <v>17</v>
      </c>
      <c r="Q3411" s="91">
        <f>+PACKING!J3401</f>
        <v>0</v>
      </c>
      <c r="R3411" s="93">
        <f>+PACKING!K3401</f>
        <v>0</v>
      </c>
      <c r="S3411" s="94" t="s">
        <v>74</v>
      </c>
      <c r="T3411" s="211"/>
      <c r="U3411" s="211"/>
      <c r="V3411" s="211"/>
      <c r="W3411" s="211"/>
      <c r="X3411" s="211"/>
      <c r="Y3411" s="211"/>
      <c r="Z3411" s="211"/>
      <c r="AA3411" s="211"/>
      <c r="AB3411" s="211"/>
      <c r="AC3411" s="211"/>
      <c r="AD3411" s="211"/>
      <c r="AE3411" s="211"/>
      <c r="AF3411" s="211"/>
      <c r="AG3411" s="211"/>
      <c r="AH3411" s="211"/>
      <c r="AI3411" s="211"/>
    </row>
    <row r="3412" spans="1:35" ht="18.75" x14ac:dyDescent="0.25">
      <c r="A3412" s="88">
        <f>+PACKING!C3402</f>
        <v>0</v>
      </c>
      <c r="B3412" s="89">
        <f>+PACKING!D3402</f>
        <v>0</v>
      </c>
      <c r="C3412" s="90">
        <f>+PACKING!F3402</f>
        <v>0</v>
      </c>
      <c r="D3412" s="90" t="str">
        <f t="shared" si="265"/>
        <v>0---0</v>
      </c>
      <c r="E3412" s="90" t="str">
        <f t="shared" si="266"/>
        <v>0---0</v>
      </c>
      <c r="F3412" s="91">
        <f>+PACKING!E3402</f>
        <v>0</v>
      </c>
      <c r="G3412" s="92">
        <f>+PACKING!I3402</f>
        <v>0</v>
      </c>
      <c r="H3412" s="91" t="s">
        <v>38</v>
      </c>
      <c r="I3412" s="90">
        <f t="shared" si="267"/>
        <v>0</v>
      </c>
      <c r="J3412" s="91">
        <f t="shared" si="268"/>
        <v>0</v>
      </c>
      <c r="K3412" s="90"/>
      <c r="L3412" s="92">
        <f>+PACKING!L3402</f>
        <v>0</v>
      </c>
      <c r="M3412" s="92">
        <f t="shared" si="269"/>
        <v>2</v>
      </c>
      <c r="N3412" s="91">
        <f>+PACKING!G3402</f>
        <v>0</v>
      </c>
      <c r="O3412" s="91">
        <f>+PACKING!H3402</f>
        <v>0</v>
      </c>
      <c r="P3412" s="90" t="s">
        <v>17</v>
      </c>
      <c r="Q3412" s="91">
        <f>+PACKING!J3402</f>
        <v>0</v>
      </c>
      <c r="R3412" s="93">
        <f>+PACKING!K3402</f>
        <v>0</v>
      </c>
      <c r="S3412" s="94" t="s">
        <v>74</v>
      </c>
      <c r="T3412" s="211"/>
      <c r="U3412" s="211"/>
      <c r="V3412" s="211"/>
      <c r="W3412" s="211"/>
      <c r="X3412" s="211"/>
      <c r="Y3412" s="211"/>
      <c r="Z3412" s="211"/>
      <c r="AA3412" s="211"/>
      <c r="AB3412" s="211"/>
      <c r="AC3412" s="211"/>
      <c r="AD3412" s="211"/>
      <c r="AE3412" s="211"/>
      <c r="AF3412" s="211"/>
      <c r="AG3412" s="211"/>
      <c r="AH3412" s="211"/>
      <c r="AI3412" s="211"/>
    </row>
    <row r="3413" spans="1:35" ht="18.75" x14ac:dyDescent="0.25">
      <c r="A3413" s="88">
        <f>+PACKING!C3403</f>
        <v>0</v>
      </c>
      <c r="B3413" s="89">
        <f>+PACKING!D3403</f>
        <v>0</v>
      </c>
      <c r="C3413" s="90">
        <f>+PACKING!F3403</f>
        <v>0</v>
      </c>
      <c r="D3413" s="90" t="str">
        <f t="shared" ref="D3413:D3476" si="270">+C3413&amp;H3413&amp;F3413</f>
        <v>0---0</v>
      </c>
      <c r="E3413" s="90" t="str">
        <f t="shared" ref="E3413:E3476" si="271">+N3413&amp;H3413&amp;O3413</f>
        <v>0---0</v>
      </c>
      <c r="F3413" s="91">
        <f>+PACKING!E3403</f>
        <v>0</v>
      </c>
      <c r="G3413" s="92">
        <f>+PACKING!I3403</f>
        <v>0</v>
      </c>
      <c r="H3413" s="91" t="s">
        <v>38</v>
      </c>
      <c r="I3413" s="90">
        <f t="shared" ref="I3413:I3476" si="272">+R3413</f>
        <v>0</v>
      </c>
      <c r="J3413" s="91">
        <f t="shared" ref="J3413:J3476" si="273">+Q3413</f>
        <v>0</v>
      </c>
      <c r="K3413" s="90"/>
      <c r="L3413" s="92">
        <f>+PACKING!L3403</f>
        <v>0</v>
      </c>
      <c r="M3413" s="92">
        <f t="shared" ref="M3413:M3476" si="274">+L3413+2</f>
        <v>2</v>
      </c>
      <c r="N3413" s="91">
        <f>+PACKING!G3403</f>
        <v>0</v>
      </c>
      <c r="O3413" s="91">
        <f>+PACKING!H3403</f>
        <v>0</v>
      </c>
      <c r="P3413" s="90" t="s">
        <v>17</v>
      </c>
      <c r="Q3413" s="91">
        <f>+PACKING!J3403</f>
        <v>0</v>
      </c>
      <c r="R3413" s="93">
        <f>+PACKING!K3403</f>
        <v>0</v>
      </c>
      <c r="S3413" s="94" t="s">
        <v>74</v>
      </c>
      <c r="T3413" s="211"/>
      <c r="U3413" s="211"/>
      <c r="V3413" s="211"/>
      <c r="W3413" s="211"/>
      <c r="X3413" s="211"/>
      <c r="Y3413" s="211"/>
      <c r="Z3413" s="211"/>
      <c r="AA3413" s="211"/>
      <c r="AB3413" s="211"/>
      <c r="AC3413" s="211"/>
      <c r="AD3413" s="211"/>
      <c r="AE3413" s="211"/>
      <c r="AF3413" s="211"/>
      <c r="AG3413" s="211"/>
      <c r="AH3413" s="211"/>
      <c r="AI3413" s="211"/>
    </row>
    <row r="3414" spans="1:35" ht="18.75" x14ac:dyDescent="0.25">
      <c r="A3414" s="88">
        <f>+PACKING!C3404</f>
        <v>0</v>
      </c>
      <c r="B3414" s="89">
        <f>+PACKING!D3404</f>
        <v>0</v>
      </c>
      <c r="C3414" s="90">
        <f>+PACKING!F3404</f>
        <v>0</v>
      </c>
      <c r="D3414" s="90" t="str">
        <f t="shared" si="270"/>
        <v>0---0</v>
      </c>
      <c r="E3414" s="90" t="str">
        <f t="shared" si="271"/>
        <v>0---0</v>
      </c>
      <c r="F3414" s="91">
        <f>+PACKING!E3404</f>
        <v>0</v>
      </c>
      <c r="G3414" s="92">
        <f>+PACKING!I3404</f>
        <v>0</v>
      </c>
      <c r="H3414" s="91" t="s">
        <v>38</v>
      </c>
      <c r="I3414" s="90">
        <f t="shared" si="272"/>
        <v>0</v>
      </c>
      <c r="J3414" s="91">
        <f t="shared" si="273"/>
        <v>0</v>
      </c>
      <c r="K3414" s="90"/>
      <c r="L3414" s="92">
        <f>+PACKING!L3404</f>
        <v>0</v>
      </c>
      <c r="M3414" s="92">
        <f t="shared" si="274"/>
        <v>2</v>
      </c>
      <c r="N3414" s="91">
        <f>+PACKING!G3404</f>
        <v>0</v>
      </c>
      <c r="O3414" s="91">
        <f>+PACKING!H3404</f>
        <v>0</v>
      </c>
      <c r="P3414" s="90" t="s">
        <v>17</v>
      </c>
      <c r="Q3414" s="91">
        <f>+PACKING!J3404</f>
        <v>0</v>
      </c>
      <c r="R3414" s="93">
        <f>+PACKING!K3404</f>
        <v>0</v>
      </c>
      <c r="S3414" s="94" t="s">
        <v>74</v>
      </c>
      <c r="T3414" s="211"/>
      <c r="U3414" s="211"/>
      <c r="V3414" s="211"/>
      <c r="W3414" s="211"/>
      <c r="X3414" s="211"/>
      <c r="Y3414" s="211"/>
      <c r="Z3414" s="211"/>
      <c r="AA3414" s="211"/>
      <c r="AB3414" s="211"/>
      <c r="AC3414" s="211"/>
      <c r="AD3414" s="211"/>
      <c r="AE3414" s="211"/>
      <c r="AF3414" s="211"/>
      <c r="AG3414" s="211"/>
      <c r="AH3414" s="211"/>
      <c r="AI3414" s="211"/>
    </row>
    <row r="3415" spans="1:35" ht="18.75" x14ac:dyDescent="0.25">
      <c r="A3415" s="88">
        <f>+PACKING!C3405</f>
        <v>0</v>
      </c>
      <c r="B3415" s="89">
        <f>+PACKING!D3405</f>
        <v>0</v>
      </c>
      <c r="C3415" s="90">
        <f>+PACKING!F3405</f>
        <v>0</v>
      </c>
      <c r="D3415" s="90" t="str">
        <f t="shared" si="270"/>
        <v>0---0</v>
      </c>
      <c r="E3415" s="90" t="str">
        <f t="shared" si="271"/>
        <v>0---0</v>
      </c>
      <c r="F3415" s="91">
        <f>+PACKING!E3405</f>
        <v>0</v>
      </c>
      <c r="G3415" s="92">
        <f>+PACKING!I3405</f>
        <v>0</v>
      </c>
      <c r="H3415" s="91" t="s">
        <v>38</v>
      </c>
      <c r="I3415" s="90">
        <f t="shared" si="272"/>
        <v>0</v>
      </c>
      <c r="J3415" s="91">
        <f t="shared" si="273"/>
        <v>0</v>
      </c>
      <c r="K3415" s="90"/>
      <c r="L3415" s="92">
        <f>+PACKING!L3405</f>
        <v>0</v>
      </c>
      <c r="M3415" s="92">
        <f t="shared" si="274"/>
        <v>2</v>
      </c>
      <c r="N3415" s="91">
        <f>+PACKING!G3405</f>
        <v>0</v>
      </c>
      <c r="O3415" s="91">
        <f>+PACKING!H3405</f>
        <v>0</v>
      </c>
      <c r="P3415" s="90" t="s">
        <v>17</v>
      </c>
      <c r="Q3415" s="91">
        <f>+PACKING!J3405</f>
        <v>0</v>
      </c>
      <c r="R3415" s="93">
        <f>+PACKING!K3405</f>
        <v>0</v>
      </c>
      <c r="S3415" s="94" t="s">
        <v>74</v>
      </c>
      <c r="T3415" s="211"/>
      <c r="U3415" s="211"/>
      <c r="V3415" s="211"/>
      <c r="W3415" s="211"/>
      <c r="X3415" s="211"/>
      <c r="Y3415" s="211"/>
      <c r="Z3415" s="211"/>
      <c r="AA3415" s="211"/>
      <c r="AB3415" s="211"/>
      <c r="AC3415" s="211"/>
      <c r="AD3415" s="211"/>
      <c r="AE3415" s="211"/>
      <c r="AF3415" s="211"/>
      <c r="AG3415" s="211"/>
      <c r="AH3415" s="211"/>
      <c r="AI3415" s="211"/>
    </row>
    <row r="3416" spans="1:35" ht="18.75" x14ac:dyDescent="0.25">
      <c r="A3416" s="88">
        <f>+PACKING!C3406</f>
        <v>0</v>
      </c>
      <c r="B3416" s="89">
        <f>+PACKING!D3406</f>
        <v>0</v>
      </c>
      <c r="C3416" s="90">
        <f>+PACKING!F3406</f>
        <v>0</v>
      </c>
      <c r="D3416" s="90" t="str">
        <f t="shared" si="270"/>
        <v>0---0</v>
      </c>
      <c r="E3416" s="90" t="str">
        <f t="shared" si="271"/>
        <v>0---0</v>
      </c>
      <c r="F3416" s="91">
        <f>+PACKING!E3406</f>
        <v>0</v>
      </c>
      <c r="G3416" s="92">
        <f>+PACKING!I3406</f>
        <v>0</v>
      </c>
      <c r="H3416" s="91" t="s">
        <v>38</v>
      </c>
      <c r="I3416" s="90">
        <f t="shared" si="272"/>
        <v>0</v>
      </c>
      <c r="J3416" s="91">
        <f t="shared" si="273"/>
        <v>0</v>
      </c>
      <c r="K3416" s="90"/>
      <c r="L3416" s="92">
        <f>+PACKING!L3406</f>
        <v>0</v>
      </c>
      <c r="M3416" s="92">
        <f t="shared" si="274"/>
        <v>2</v>
      </c>
      <c r="N3416" s="91">
        <f>+PACKING!G3406</f>
        <v>0</v>
      </c>
      <c r="O3416" s="91">
        <f>+PACKING!H3406</f>
        <v>0</v>
      </c>
      <c r="P3416" s="90" t="s">
        <v>17</v>
      </c>
      <c r="Q3416" s="91">
        <f>+PACKING!J3406</f>
        <v>0</v>
      </c>
      <c r="R3416" s="93">
        <f>+PACKING!K3406</f>
        <v>0</v>
      </c>
      <c r="S3416" s="94" t="s">
        <v>74</v>
      </c>
      <c r="T3416" s="211"/>
      <c r="U3416" s="211"/>
      <c r="V3416" s="211"/>
      <c r="W3416" s="211"/>
      <c r="X3416" s="211"/>
      <c r="Y3416" s="211"/>
      <c r="Z3416" s="211"/>
      <c r="AA3416" s="211"/>
      <c r="AB3416" s="211"/>
      <c r="AC3416" s="211"/>
      <c r="AD3416" s="211"/>
      <c r="AE3416" s="211"/>
      <c r="AF3416" s="211"/>
      <c r="AG3416" s="211"/>
      <c r="AH3416" s="211"/>
      <c r="AI3416" s="211"/>
    </row>
    <row r="3417" spans="1:35" ht="18.75" x14ac:dyDescent="0.25">
      <c r="A3417" s="88">
        <f>+PACKING!C3407</f>
        <v>0</v>
      </c>
      <c r="B3417" s="89">
        <f>+PACKING!D3407</f>
        <v>0</v>
      </c>
      <c r="C3417" s="90">
        <f>+PACKING!F3407</f>
        <v>0</v>
      </c>
      <c r="D3417" s="90" t="str">
        <f t="shared" si="270"/>
        <v>0---0</v>
      </c>
      <c r="E3417" s="90" t="str">
        <f t="shared" si="271"/>
        <v>0---0</v>
      </c>
      <c r="F3417" s="91">
        <f>+PACKING!E3407</f>
        <v>0</v>
      </c>
      <c r="G3417" s="92">
        <f>+PACKING!I3407</f>
        <v>0</v>
      </c>
      <c r="H3417" s="91" t="s">
        <v>38</v>
      </c>
      <c r="I3417" s="90">
        <f t="shared" si="272"/>
        <v>0</v>
      </c>
      <c r="J3417" s="91">
        <f t="shared" si="273"/>
        <v>0</v>
      </c>
      <c r="K3417" s="90"/>
      <c r="L3417" s="92">
        <f>+PACKING!L3407</f>
        <v>0</v>
      </c>
      <c r="M3417" s="92">
        <f t="shared" si="274"/>
        <v>2</v>
      </c>
      <c r="N3417" s="91">
        <f>+PACKING!G3407</f>
        <v>0</v>
      </c>
      <c r="O3417" s="91">
        <f>+PACKING!H3407</f>
        <v>0</v>
      </c>
      <c r="P3417" s="90" t="s">
        <v>17</v>
      </c>
      <c r="Q3417" s="91">
        <f>+PACKING!J3407</f>
        <v>0</v>
      </c>
      <c r="R3417" s="93">
        <f>+PACKING!K3407</f>
        <v>0</v>
      </c>
      <c r="S3417" s="94" t="s">
        <v>74</v>
      </c>
      <c r="T3417" s="211"/>
      <c r="U3417" s="211"/>
      <c r="V3417" s="211"/>
      <c r="W3417" s="211"/>
      <c r="X3417" s="211"/>
      <c r="Y3417" s="211"/>
      <c r="Z3417" s="211"/>
      <c r="AA3417" s="211"/>
      <c r="AB3417" s="211"/>
      <c r="AC3417" s="211"/>
      <c r="AD3417" s="211"/>
      <c r="AE3417" s="211"/>
      <c r="AF3417" s="211"/>
      <c r="AG3417" s="211"/>
      <c r="AH3417" s="211"/>
      <c r="AI3417" s="211"/>
    </row>
    <row r="3418" spans="1:35" ht="18.75" x14ac:dyDescent="0.25">
      <c r="A3418" s="88">
        <f>+PACKING!C3408</f>
        <v>0</v>
      </c>
      <c r="B3418" s="89">
        <f>+PACKING!D3408</f>
        <v>0</v>
      </c>
      <c r="C3418" s="90">
        <f>+PACKING!F3408</f>
        <v>0</v>
      </c>
      <c r="D3418" s="90" t="str">
        <f t="shared" si="270"/>
        <v>0---0</v>
      </c>
      <c r="E3418" s="90" t="str">
        <f t="shared" si="271"/>
        <v>0---0</v>
      </c>
      <c r="F3418" s="91">
        <f>+PACKING!E3408</f>
        <v>0</v>
      </c>
      <c r="G3418" s="92">
        <f>+PACKING!I3408</f>
        <v>0</v>
      </c>
      <c r="H3418" s="91" t="s">
        <v>38</v>
      </c>
      <c r="I3418" s="90">
        <f t="shared" si="272"/>
        <v>0</v>
      </c>
      <c r="J3418" s="91">
        <f t="shared" si="273"/>
        <v>0</v>
      </c>
      <c r="K3418" s="90"/>
      <c r="L3418" s="92">
        <f>+PACKING!L3408</f>
        <v>0</v>
      </c>
      <c r="M3418" s="92">
        <f t="shared" si="274"/>
        <v>2</v>
      </c>
      <c r="N3418" s="91">
        <f>+PACKING!G3408</f>
        <v>0</v>
      </c>
      <c r="O3418" s="91">
        <f>+PACKING!H3408</f>
        <v>0</v>
      </c>
      <c r="P3418" s="90" t="s">
        <v>17</v>
      </c>
      <c r="Q3418" s="91">
        <f>+PACKING!J3408</f>
        <v>0</v>
      </c>
      <c r="R3418" s="93">
        <f>+PACKING!K3408</f>
        <v>0</v>
      </c>
      <c r="S3418" s="94" t="s">
        <v>74</v>
      </c>
      <c r="T3418" s="211"/>
      <c r="U3418" s="211"/>
      <c r="V3418" s="211"/>
      <c r="W3418" s="211"/>
      <c r="X3418" s="211"/>
      <c r="Y3418" s="211"/>
      <c r="Z3418" s="211"/>
      <c r="AA3418" s="211"/>
      <c r="AB3418" s="211"/>
      <c r="AC3418" s="211"/>
      <c r="AD3418" s="211"/>
      <c r="AE3418" s="211"/>
      <c r="AF3418" s="211"/>
      <c r="AG3418" s="211"/>
      <c r="AH3418" s="211"/>
      <c r="AI3418" s="211"/>
    </row>
    <row r="3419" spans="1:35" ht="18.75" x14ac:dyDescent="0.25">
      <c r="A3419" s="88">
        <f>+PACKING!C3409</f>
        <v>0</v>
      </c>
      <c r="B3419" s="89">
        <f>+PACKING!D3409</f>
        <v>0</v>
      </c>
      <c r="C3419" s="90">
        <f>+PACKING!F3409</f>
        <v>0</v>
      </c>
      <c r="D3419" s="90" t="str">
        <f t="shared" si="270"/>
        <v>0---0</v>
      </c>
      <c r="E3419" s="90" t="str">
        <f t="shared" si="271"/>
        <v>0---0</v>
      </c>
      <c r="F3419" s="91">
        <f>+PACKING!E3409</f>
        <v>0</v>
      </c>
      <c r="G3419" s="92">
        <f>+PACKING!I3409</f>
        <v>0</v>
      </c>
      <c r="H3419" s="91" t="s">
        <v>38</v>
      </c>
      <c r="I3419" s="90">
        <f t="shared" si="272"/>
        <v>0</v>
      </c>
      <c r="J3419" s="91">
        <f t="shared" si="273"/>
        <v>0</v>
      </c>
      <c r="K3419" s="90"/>
      <c r="L3419" s="92">
        <f>+PACKING!L3409</f>
        <v>0</v>
      </c>
      <c r="M3419" s="92">
        <f t="shared" si="274"/>
        <v>2</v>
      </c>
      <c r="N3419" s="91">
        <f>+PACKING!G3409</f>
        <v>0</v>
      </c>
      <c r="O3419" s="91">
        <f>+PACKING!H3409</f>
        <v>0</v>
      </c>
      <c r="P3419" s="90" t="s">
        <v>17</v>
      </c>
      <c r="Q3419" s="91">
        <f>+PACKING!J3409</f>
        <v>0</v>
      </c>
      <c r="R3419" s="93">
        <f>+PACKING!K3409</f>
        <v>0</v>
      </c>
      <c r="S3419" s="94" t="s">
        <v>74</v>
      </c>
      <c r="T3419" s="211"/>
      <c r="U3419" s="211"/>
      <c r="V3419" s="211"/>
      <c r="W3419" s="211"/>
      <c r="X3419" s="211"/>
      <c r="Y3419" s="211"/>
      <c r="Z3419" s="211"/>
      <c r="AA3419" s="211"/>
      <c r="AB3419" s="211"/>
      <c r="AC3419" s="211"/>
      <c r="AD3419" s="211"/>
      <c r="AE3419" s="211"/>
      <c r="AF3419" s="211"/>
      <c r="AG3419" s="211"/>
      <c r="AH3419" s="211"/>
      <c r="AI3419" s="211"/>
    </row>
    <row r="3420" spans="1:35" ht="18.75" x14ac:dyDescent="0.25">
      <c r="A3420" s="88">
        <f>+PACKING!C3410</f>
        <v>0</v>
      </c>
      <c r="B3420" s="89">
        <f>+PACKING!D3410</f>
        <v>0</v>
      </c>
      <c r="C3420" s="90">
        <f>+PACKING!F3410</f>
        <v>0</v>
      </c>
      <c r="D3420" s="90" t="str">
        <f t="shared" si="270"/>
        <v>0---0</v>
      </c>
      <c r="E3420" s="90" t="str">
        <f t="shared" si="271"/>
        <v>0---0</v>
      </c>
      <c r="F3420" s="91">
        <f>+PACKING!E3410</f>
        <v>0</v>
      </c>
      <c r="G3420" s="92">
        <f>+PACKING!I3410</f>
        <v>0</v>
      </c>
      <c r="H3420" s="91" t="s">
        <v>38</v>
      </c>
      <c r="I3420" s="90">
        <f t="shared" si="272"/>
        <v>0</v>
      </c>
      <c r="J3420" s="91">
        <f t="shared" si="273"/>
        <v>0</v>
      </c>
      <c r="K3420" s="90"/>
      <c r="L3420" s="92">
        <f>+PACKING!L3410</f>
        <v>0</v>
      </c>
      <c r="M3420" s="92">
        <f t="shared" si="274"/>
        <v>2</v>
      </c>
      <c r="N3420" s="91">
        <f>+PACKING!G3410</f>
        <v>0</v>
      </c>
      <c r="O3420" s="91">
        <f>+PACKING!H3410</f>
        <v>0</v>
      </c>
      <c r="P3420" s="90" t="s">
        <v>17</v>
      </c>
      <c r="Q3420" s="91">
        <f>+PACKING!J3410</f>
        <v>0</v>
      </c>
      <c r="R3420" s="93">
        <f>+PACKING!K3410</f>
        <v>0</v>
      </c>
      <c r="S3420" s="94" t="s">
        <v>74</v>
      </c>
      <c r="T3420" s="211"/>
      <c r="U3420" s="211"/>
      <c r="V3420" s="211"/>
      <c r="W3420" s="211"/>
      <c r="X3420" s="211"/>
      <c r="Y3420" s="211"/>
      <c r="Z3420" s="211"/>
      <c r="AA3420" s="211"/>
      <c r="AB3420" s="211"/>
      <c r="AC3420" s="211"/>
      <c r="AD3420" s="211"/>
      <c r="AE3420" s="211"/>
      <c r="AF3420" s="211"/>
      <c r="AG3420" s="211"/>
      <c r="AH3420" s="211"/>
      <c r="AI3420" s="211"/>
    </row>
    <row r="3421" spans="1:35" ht="18.75" x14ac:dyDescent="0.25">
      <c r="A3421" s="88">
        <f>+PACKING!C3411</f>
        <v>0</v>
      </c>
      <c r="B3421" s="89">
        <f>+PACKING!D3411</f>
        <v>0</v>
      </c>
      <c r="C3421" s="90">
        <f>+PACKING!F3411</f>
        <v>0</v>
      </c>
      <c r="D3421" s="90" t="str">
        <f t="shared" si="270"/>
        <v>0---0</v>
      </c>
      <c r="E3421" s="90" t="str">
        <f t="shared" si="271"/>
        <v>0---0</v>
      </c>
      <c r="F3421" s="91">
        <f>+PACKING!E3411</f>
        <v>0</v>
      </c>
      <c r="G3421" s="92">
        <f>+PACKING!I3411</f>
        <v>0</v>
      </c>
      <c r="H3421" s="91" t="s">
        <v>38</v>
      </c>
      <c r="I3421" s="90">
        <f t="shared" si="272"/>
        <v>0</v>
      </c>
      <c r="J3421" s="91">
        <f t="shared" si="273"/>
        <v>0</v>
      </c>
      <c r="K3421" s="90"/>
      <c r="L3421" s="92">
        <f>+PACKING!L3411</f>
        <v>0</v>
      </c>
      <c r="M3421" s="92">
        <f t="shared" si="274"/>
        <v>2</v>
      </c>
      <c r="N3421" s="91">
        <f>+PACKING!G3411</f>
        <v>0</v>
      </c>
      <c r="O3421" s="91">
        <f>+PACKING!H3411</f>
        <v>0</v>
      </c>
      <c r="P3421" s="90" t="s">
        <v>17</v>
      </c>
      <c r="Q3421" s="91">
        <f>+PACKING!J3411</f>
        <v>0</v>
      </c>
      <c r="R3421" s="93">
        <f>+PACKING!K3411</f>
        <v>0</v>
      </c>
      <c r="S3421" s="94" t="s">
        <v>74</v>
      </c>
      <c r="T3421" s="211"/>
      <c r="U3421" s="211"/>
      <c r="V3421" s="211"/>
      <c r="W3421" s="211"/>
      <c r="X3421" s="211"/>
      <c r="Y3421" s="211"/>
      <c r="Z3421" s="211"/>
      <c r="AA3421" s="211"/>
      <c r="AB3421" s="211"/>
      <c r="AC3421" s="211"/>
      <c r="AD3421" s="211"/>
      <c r="AE3421" s="211"/>
      <c r="AF3421" s="211"/>
      <c r="AG3421" s="211"/>
      <c r="AH3421" s="211"/>
      <c r="AI3421" s="211"/>
    </row>
    <row r="3422" spans="1:35" ht="18.75" x14ac:dyDescent="0.25">
      <c r="A3422" s="88">
        <f>+PACKING!C3412</f>
        <v>0</v>
      </c>
      <c r="B3422" s="89">
        <f>+PACKING!D3412</f>
        <v>0</v>
      </c>
      <c r="C3422" s="90">
        <f>+PACKING!F3412</f>
        <v>0</v>
      </c>
      <c r="D3422" s="90" t="str">
        <f t="shared" si="270"/>
        <v>0---0</v>
      </c>
      <c r="E3422" s="90" t="str">
        <f t="shared" si="271"/>
        <v>0---0</v>
      </c>
      <c r="F3422" s="91">
        <f>+PACKING!E3412</f>
        <v>0</v>
      </c>
      <c r="G3422" s="92">
        <f>+PACKING!I3412</f>
        <v>0</v>
      </c>
      <c r="H3422" s="91" t="s">
        <v>38</v>
      </c>
      <c r="I3422" s="90">
        <f t="shared" si="272"/>
        <v>0</v>
      </c>
      <c r="J3422" s="91">
        <f t="shared" si="273"/>
        <v>0</v>
      </c>
      <c r="K3422" s="90"/>
      <c r="L3422" s="92">
        <f>+PACKING!L3412</f>
        <v>0</v>
      </c>
      <c r="M3422" s="92">
        <f t="shared" si="274"/>
        <v>2</v>
      </c>
      <c r="N3422" s="91">
        <f>+PACKING!G3412</f>
        <v>0</v>
      </c>
      <c r="O3422" s="91">
        <f>+PACKING!H3412</f>
        <v>0</v>
      </c>
      <c r="P3422" s="90" t="s">
        <v>17</v>
      </c>
      <c r="Q3422" s="91">
        <f>+PACKING!J3412</f>
        <v>0</v>
      </c>
      <c r="R3422" s="93">
        <f>+PACKING!K3412</f>
        <v>0</v>
      </c>
      <c r="S3422" s="94" t="s">
        <v>74</v>
      </c>
      <c r="T3422" s="211"/>
      <c r="U3422" s="211"/>
      <c r="V3422" s="211"/>
      <c r="W3422" s="211"/>
      <c r="X3422" s="211"/>
      <c r="Y3422" s="211"/>
      <c r="Z3422" s="211"/>
      <c r="AA3422" s="211"/>
      <c r="AB3422" s="211"/>
      <c r="AC3422" s="211"/>
      <c r="AD3422" s="211"/>
      <c r="AE3422" s="211"/>
      <c r="AF3422" s="211"/>
      <c r="AG3422" s="211"/>
      <c r="AH3422" s="211"/>
      <c r="AI3422" s="211"/>
    </row>
    <row r="3423" spans="1:35" ht="18.75" x14ac:dyDescent="0.25">
      <c r="A3423" s="88">
        <f>+PACKING!C3413</f>
        <v>0</v>
      </c>
      <c r="B3423" s="89">
        <f>+PACKING!D3413</f>
        <v>0</v>
      </c>
      <c r="C3423" s="90">
        <f>+PACKING!F3413</f>
        <v>0</v>
      </c>
      <c r="D3423" s="90" t="str">
        <f t="shared" si="270"/>
        <v>0---0</v>
      </c>
      <c r="E3423" s="90" t="str">
        <f t="shared" si="271"/>
        <v>0---0</v>
      </c>
      <c r="F3423" s="91">
        <f>+PACKING!E3413</f>
        <v>0</v>
      </c>
      <c r="G3423" s="92">
        <f>+PACKING!I3413</f>
        <v>0</v>
      </c>
      <c r="H3423" s="91" t="s">
        <v>38</v>
      </c>
      <c r="I3423" s="90">
        <f t="shared" si="272"/>
        <v>0</v>
      </c>
      <c r="J3423" s="91">
        <f t="shared" si="273"/>
        <v>0</v>
      </c>
      <c r="K3423" s="90"/>
      <c r="L3423" s="92">
        <f>+PACKING!L3413</f>
        <v>0</v>
      </c>
      <c r="M3423" s="92">
        <f t="shared" si="274"/>
        <v>2</v>
      </c>
      <c r="N3423" s="91">
        <f>+PACKING!G3413</f>
        <v>0</v>
      </c>
      <c r="O3423" s="91">
        <f>+PACKING!H3413</f>
        <v>0</v>
      </c>
      <c r="P3423" s="90" t="s">
        <v>17</v>
      </c>
      <c r="Q3423" s="91">
        <f>+PACKING!J3413</f>
        <v>0</v>
      </c>
      <c r="R3423" s="93">
        <f>+PACKING!K3413</f>
        <v>0</v>
      </c>
      <c r="S3423" s="94" t="s">
        <v>74</v>
      </c>
      <c r="T3423" s="211"/>
      <c r="U3423" s="211"/>
      <c r="V3423" s="211"/>
      <c r="W3423" s="211"/>
      <c r="X3423" s="211"/>
      <c r="Y3423" s="211"/>
      <c r="Z3423" s="211"/>
      <c r="AA3423" s="211"/>
      <c r="AB3423" s="211"/>
      <c r="AC3423" s="211"/>
      <c r="AD3423" s="211"/>
      <c r="AE3423" s="211"/>
      <c r="AF3423" s="211"/>
      <c r="AG3423" s="211"/>
      <c r="AH3423" s="211"/>
      <c r="AI3423" s="211"/>
    </row>
    <row r="3424" spans="1:35" ht="18.75" x14ac:dyDescent="0.25">
      <c r="A3424" s="88">
        <f>+PACKING!C3414</f>
        <v>0</v>
      </c>
      <c r="B3424" s="89">
        <f>+PACKING!D3414</f>
        <v>0</v>
      </c>
      <c r="C3424" s="90">
        <f>+PACKING!F3414</f>
        <v>0</v>
      </c>
      <c r="D3424" s="90" t="str">
        <f t="shared" si="270"/>
        <v>0---0</v>
      </c>
      <c r="E3424" s="90" t="str">
        <f t="shared" si="271"/>
        <v>0---0</v>
      </c>
      <c r="F3424" s="91">
        <f>+PACKING!E3414</f>
        <v>0</v>
      </c>
      <c r="G3424" s="92">
        <f>+PACKING!I3414</f>
        <v>0</v>
      </c>
      <c r="H3424" s="91" t="s">
        <v>38</v>
      </c>
      <c r="I3424" s="90">
        <f t="shared" si="272"/>
        <v>0</v>
      </c>
      <c r="J3424" s="91">
        <f t="shared" si="273"/>
        <v>0</v>
      </c>
      <c r="K3424" s="90"/>
      <c r="L3424" s="92">
        <f>+PACKING!L3414</f>
        <v>0</v>
      </c>
      <c r="M3424" s="92">
        <f t="shared" si="274"/>
        <v>2</v>
      </c>
      <c r="N3424" s="91">
        <f>+PACKING!G3414</f>
        <v>0</v>
      </c>
      <c r="O3424" s="91">
        <f>+PACKING!H3414</f>
        <v>0</v>
      </c>
      <c r="P3424" s="90" t="s">
        <v>17</v>
      </c>
      <c r="Q3424" s="91">
        <f>+PACKING!J3414</f>
        <v>0</v>
      </c>
      <c r="R3424" s="93">
        <f>+PACKING!K3414</f>
        <v>0</v>
      </c>
      <c r="S3424" s="94" t="s">
        <v>74</v>
      </c>
      <c r="T3424" s="211"/>
      <c r="U3424" s="211"/>
      <c r="V3424" s="211"/>
      <c r="W3424" s="211"/>
      <c r="X3424" s="211"/>
      <c r="Y3424" s="211"/>
      <c r="Z3424" s="211"/>
      <c r="AA3424" s="211"/>
      <c r="AB3424" s="211"/>
      <c r="AC3424" s="211"/>
      <c r="AD3424" s="211"/>
      <c r="AE3424" s="211"/>
      <c r="AF3424" s="211"/>
      <c r="AG3424" s="211"/>
      <c r="AH3424" s="211"/>
      <c r="AI3424" s="211"/>
    </row>
    <row r="3425" spans="1:35" ht="18.75" x14ac:dyDescent="0.25">
      <c r="A3425" s="88">
        <f>+PACKING!C3415</f>
        <v>0</v>
      </c>
      <c r="B3425" s="89">
        <f>+PACKING!D3415</f>
        <v>0</v>
      </c>
      <c r="C3425" s="90">
        <f>+PACKING!F3415</f>
        <v>0</v>
      </c>
      <c r="D3425" s="90" t="str">
        <f t="shared" si="270"/>
        <v>0---0</v>
      </c>
      <c r="E3425" s="90" t="str">
        <f t="shared" si="271"/>
        <v>0---0</v>
      </c>
      <c r="F3425" s="91">
        <f>+PACKING!E3415</f>
        <v>0</v>
      </c>
      <c r="G3425" s="92">
        <f>+PACKING!I3415</f>
        <v>0</v>
      </c>
      <c r="H3425" s="91" t="s">
        <v>38</v>
      </c>
      <c r="I3425" s="90">
        <f t="shared" si="272"/>
        <v>0</v>
      </c>
      <c r="J3425" s="91">
        <f t="shared" si="273"/>
        <v>0</v>
      </c>
      <c r="K3425" s="90"/>
      <c r="L3425" s="92">
        <f>+PACKING!L3415</f>
        <v>0</v>
      </c>
      <c r="M3425" s="92">
        <f t="shared" si="274"/>
        <v>2</v>
      </c>
      <c r="N3425" s="91">
        <f>+PACKING!G3415</f>
        <v>0</v>
      </c>
      <c r="O3425" s="91">
        <f>+PACKING!H3415</f>
        <v>0</v>
      </c>
      <c r="P3425" s="90" t="s">
        <v>17</v>
      </c>
      <c r="Q3425" s="91">
        <f>+PACKING!J3415</f>
        <v>0</v>
      </c>
      <c r="R3425" s="93">
        <f>+PACKING!K3415</f>
        <v>0</v>
      </c>
      <c r="S3425" s="94" t="s">
        <v>74</v>
      </c>
      <c r="T3425" s="211"/>
      <c r="U3425" s="211"/>
      <c r="V3425" s="211"/>
      <c r="W3425" s="211"/>
      <c r="X3425" s="211"/>
      <c r="Y3425" s="211"/>
      <c r="Z3425" s="211"/>
      <c r="AA3425" s="211"/>
      <c r="AB3425" s="211"/>
      <c r="AC3425" s="211"/>
      <c r="AD3425" s="211"/>
      <c r="AE3425" s="211"/>
      <c r="AF3425" s="211"/>
      <c r="AG3425" s="211"/>
      <c r="AH3425" s="211"/>
      <c r="AI3425" s="211"/>
    </row>
    <row r="3426" spans="1:35" ht="18.75" x14ac:dyDescent="0.25">
      <c r="A3426" s="88">
        <f>+PACKING!C3416</f>
        <v>0</v>
      </c>
      <c r="B3426" s="89">
        <f>+PACKING!D3416</f>
        <v>0</v>
      </c>
      <c r="C3426" s="90">
        <f>+PACKING!F3416</f>
        <v>0</v>
      </c>
      <c r="D3426" s="90" t="str">
        <f t="shared" si="270"/>
        <v>0---0</v>
      </c>
      <c r="E3426" s="90" t="str">
        <f t="shared" si="271"/>
        <v>0---0</v>
      </c>
      <c r="F3426" s="91">
        <f>+PACKING!E3416</f>
        <v>0</v>
      </c>
      <c r="G3426" s="92">
        <f>+PACKING!I3416</f>
        <v>0</v>
      </c>
      <c r="H3426" s="91" t="s">
        <v>38</v>
      </c>
      <c r="I3426" s="90">
        <f t="shared" si="272"/>
        <v>0</v>
      </c>
      <c r="J3426" s="91">
        <f t="shared" si="273"/>
        <v>0</v>
      </c>
      <c r="K3426" s="90"/>
      <c r="L3426" s="92">
        <f>+PACKING!L3416</f>
        <v>0</v>
      </c>
      <c r="M3426" s="92">
        <f t="shared" si="274"/>
        <v>2</v>
      </c>
      <c r="N3426" s="91">
        <f>+PACKING!G3416</f>
        <v>0</v>
      </c>
      <c r="O3426" s="91">
        <f>+PACKING!H3416</f>
        <v>0</v>
      </c>
      <c r="P3426" s="90" t="s">
        <v>17</v>
      </c>
      <c r="Q3426" s="91">
        <f>+PACKING!J3416</f>
        <v>0</v>
      </c>
      <c r="R3426" s="93">
        <f>+PACKING!K3416</f>
        <v>0</v>
      </c>
      <c r="S3426" s="94" t="s">
        <v>74</v>
      </c>
      <c r="T3426" s="211"/>
      <c r="U3426" s="211"/>
      <c r="V3426" s="211"/>
      <c r="W3426" s="211"/>
      <c r="X3426" s="211"/>
      <c r="Y3426" s="211"/>
      <c r="Z3426" s="211"/>
      <c r="AA3426" s="211"/>
      <c r="AB3426" s="211"/>
      <c r="AC3426" s="211"/>
      <c r="AD3426" s="211"/>
      <c r="AE3426" s="211"/>
      <c r="AF3426" s="211"/>
      <c r="AG3426" s="211"/>
      <c r="AH3426" s="211"/>
      <c r="AI3426" s="211"/>
    </row>
    <row r="3427" spans="1:35" ht="18.75" x14ac:dyDescent="0.25">
      <c r="A3427" s="88">
        <f>+PACKING!C3417</f>
        <v>0</v>
      </c>
      <c r="B3427" s="89">
        <f>+PACKING!D3417</f>
        <v>0</v>
      </c>
      <c r="C3427" s="90">
        <f>+PACKING!F3417</f>
        <v>0</v>
      </c>
      <c r="D3427" s="90" t="str">
        <f t="shared" si="270"/>
        <v>0---0</v>
      </c>
      <c r="E3427" s="90" t="str">
        <f t="shared" si="271"/>
        <v>0---0</v>
      </c>
      <c r="F3427" s="91">
        <f>+PACKING!E3417</f>
        <v>0</v>
      </c>
      <c r="G3427" s="92">
        <f>+PACKING!I3417</f>
        <v>0</v>
      </c>
      <c r="H3427" s="91" t="s">
        <v>38</v>
      </c>
      <c r="I3427" s="90">
        <f t="shared" si="272"/>
        <v>0</v>
      </c>
      <c r="J3427" s="91">
        <f t="shared" si="273"/>
        <v>0</v>
      </c>
      <c r="K3427" s="90"/>
      <c r="L3427" s="92">
        <f>+PACKING!L3417</f>
        <v>0</v>
      </c>
      <c r="M3427" s="92">
        <f t="shared" si="274"/>
        <v>2</v>
      </c>
      <c r="N3427" s="91">
        <f>+PACKING!G3417</f>
        <v>0</v>
      </c>
      <c r="O3427" s="91">
        <f>+PACKING!H3417</f>
        <v>0</v>
      </c>
      <c r="P3427" s="90" t="s">
        <v>17</v>
      </c>
      <c r="Q3427" s="91">
        <f>+PACKING!J3417</f>
        <v>0</v>
      </c>
      <c r="R3427" s="93">
        <f>+PACKING!K3417</f>
        <v>0</v>
      </c>
      <c r="S3427" s="94" t="s">
        <v>74</v>
      </c>
      <c r="T3427" s="211"/>
      <c r="U3427" s="211"/>
      <c r="V3427" s="211"/>
      <c r="W3427" s="211"/>
      <c r="X3427" s="211"/>
      <c r="Y3427" s="211"/>
      <c r="Z3427" s="211"/>
      <c r="AA3427" s="211"/>
      <c r="AB3427" s="211"/>
      <c r="AC3427" s="211"/>
      <c r="AD3427" s="211"/>
      <c r="AE3427" s="211"/>
      <c r="AF3427" s="211"/>
      <c r="AG3427" s="211"/>
      <c r="AH3427" s="211"/>
      <c r="AI3427" s="211"/>
    </row>
    <row r="3428" spans="1:35" ht="18.75" x14ac:dyDescent="0.25">
      <c r="A3428" s="88">
        <f>+PACKING!C3418</f>
        <v>0</v>
      </c>
      <c r="B3428" s="89">
        <f>+PACKING!D3418</f>
        <v>0</v>
      </c>
      <c r="C3428" s="90">
        <f>+PACKING!F3418</f>
        <v>0</v>
      </c>
      <c r="D3428" s="90" t="str">
        <f t="shared" si="270"/>
        <v>0---0</v>
      </c>
      <c r="E3428" s="90" t="str">
        <f t="shared" si="271"/>
        <v>0---0</v>
      </c>
      <c r="F3428" s="91">
        <f>+PACKING!E3418</f>
        <v>0</v>
      </c>
      <c r="G3428" s="92">
        <f>+PACKING!I3418</f>
        <v>0</v>
      </c>
      <c r="H3428" s="91" t="s">
        <v>38</v>
      </c>
      <c r="I3428" s="90">
        <f t="shared" si="272"/>
        <v>0</v>
      </c>
      <c r="J3428" s="91">
        <f t="shared" si="273"/>
        <v>0</v>
      </c>
      <c r="K3428" s="90"/>
      <c r="L3428" s="92">
        <f>+PACKING!L3418</f>
        <v>0</v>
      </c>
      <c r="M3428" s="92">
        <f t="shared" si="274"/>
        <v>2</v>
      </c>
      <c r="N3428" s="91">
        <f>+PACKING!G3418</f>
        <v>0</v>
      </c>
      <c r="O3428" s="91">
        <f>+PACKING!H3418</f>
        <v>0</v>
      </c>
      <c r="P3428" s="90" t="s">
        <v>17</v>
      </c>
      <c r="Q3428" s="91">
        <f>+PACKING!J3418</f>
        <v>0</v>
      </c>
      <c r="R3428" s="93">
        <f>+PACKING!K3418</f>
        <v>0</v>
      </c>
      <c r="S3428" s="94" t="s">
        <v>74</v>
      </c>
      <c r="T3428" s="211"/>
      <c r="U3428" s="211"/>
      <c r="V3428" s="211"/>
      <c r="W3428" s="211"/>
      <c r="X3428" s="211"/>
      <c r="Y3428" s="211"/>
      <c r="Z3428" s="211"/>
      <c r="AA3428" s="211"/>
      <c r="AB3428" s="211"/>
      <c r="AC3428" s="211"/>
      <c r="AD3428" s="211"/>
      <c r="AE3428" s="211"/>
      <c r="AF3428" s="211"/>
      <c r="AG3428" s="211"/>
      <c r="AH3428" s="211"/>
      <c r="AI3428" s="211"/>
    </row>
    <row r="3429" spans="1:35" ht="18.75" x14ac:dyDescent="0.25">
      <c r="A3429" s="88">
        <f>+PACKING!C3419</f>
        <v>0</v>
      </c>
      <c r="B3429" s="89">
        <f>+PACKING!D3419</f>
        <v>0</v>
      </c>
      <c r="C3429" s="90">
        <f>+PACKING!F3419</f>
        <v>0</v>
      </c>
      <c r="D3429" s="90" t="str">
        <f t="shared" si="270"/>
        <v>0---0</v>
      </c>
      <c r="E3429" s="90" t="str">
        <f t="shared" si="271"/>
        <v>0---0</v>
      </c>
      <c r="F3429" s="91">
        <f>+PACKING!E3419</f>
        <v>0</v>
      </c>
      <c r="G3429" s="92">
        <f>+PACKING!I3419</f>
        <v>0</v>
      </c>
      <c r="H3429" s="91" t="s">
        <v>38</v>
      </c>
      <c r="I3429" s="90">
        <f t="shared" si="272"/>
        <v>0</v>
      </c>
      <c r="J3429" s="91">
        <f t="shared" si="273"/>
        <v>0</v>
      </c>
      <c r="K3429" s="90"/>
      <c r="L3429" s="92">
        <f>+PACKING!L3419</f>
        <v>0</v>
      </c>
      <c r="M3429" s="92">
        <f t="shared" si="274"/>
        <v>2</v>
      </c>
      <c r="N3429" s="91">
        <f>+PACKING!G3419</f>
        <v>0</v>
      </c>
      <c r="O3429" s="91">
        <f>+PACKING!H3419</f>
        <v>0</v>
      </c>
      <c r="P3429" s="90" t="s">
        <v>17</v>
      </c>
      <c r="Q3429" s="91">
        <f>+PACKING!J3419</f>
        <v>0</v>
      </c>
      <c r="R3429" s="93">
        <f>+PACKING!K3419</f>
        <v>0</v>
      </c>
      <c r="S3429" s="94" t="s">
        <v>74</v>
      </c>
      <c r="T3429" s="211"/>
      <c r="U3429" s="211"/>
      <c r="V3429" s="211"/>
      <c r="W3429" s="211"/>
      <c r="X3429" s="211"/>
      <c r="Y3429" s="211"/>
      <c r="Z3429" s="211"/>
      <c r="AA3429" s="211"/>
      <c r="AB3429" s="211"/>
      <c r="AC3429" s="211"/>
      <c r="AD3429" s="211"/>
      <c r="AE3429" s="211"/>
      <c r="AF3429" s="211"/>
      <c r="AG3429" s="211"/>
      <c r="AH3429" s="211"/>
      <c r="AI3429" s="211"/>
    </row>
    <row r="3430" spans="1:35" ht="18.75" x14ac:dyDescent="0.25">
      <c r="A3430" s="88">
        <f>+PACKING!C3420</f>
        <v>0</v>
      </c>
      <c r="B3430" s="89">
        <f>+PACKING!D3420</f>
        <v>0</v>
      </c>
      <c r="C3430" s="90">
        <f>+PACKING!F3420</f>
        <v>0</v>
      </c>
      <c r="D3430" s="90" t="str">
        <f t="shared" si="270"/>
        <v>0---0</v>
      </c>
      <c r="E3430" s="90" t="str">
        <f t="shared" si="271"/>
        <v>0---0</v>
      </c>
      <c r="F3430" s="91">
        <f>+PACKING!E3420</f>
        <v>0</v>
      </c>
      <c r="G3430" s="92">
        <f>+PACKING!I3420</f>
        <v>0</v>
      </c>
      <c r="H3430" s="91" t="s">
        <v>38</v>
      </c>
      <c r="I3430" s="90">
        <f t="shared" si="272"/>
        <v>0</v>
      </c>
      <c r="J3430" s="91">
        <f t="shared" si="273"/>
        <v>0</v>
      </c>
      <c r="K3430" s="90"/>
      <c r="L3430" s="92">
        <f>+PACKING!L3420</f>
        <v>0</v>
      </c>
      <c r="M3430" s="92">
        <f t="shared" si="274"/>
        <v>2</v>
      </c>
      <c r="N3430" s="91">
        <f>+PACKING!G3420</f>
        <v>0</v>
      </c>
      <c r="O3430" s="91">
        <f>+PACKING!H3420</f>
        <v>0</v>
      </c>
      <c r="P3430" s="90" t="s">
        <v>17</v>
      </c>
      <c r="Q3430" s="91">
        <f>+PACKING!J3420</f>
        <v>0</v>
      </c>
      <c r="R3430" s="93">
        <f>+PACKING!K3420</f>
        <v>0</v>
      </c>
      <c r="S3430" s="94" t="s">
        <v>74</v>
      </c>
      <c r="T3430" s="211"/>
      <c r="U3430" s="211"/>
      <c r="V3430" s="211"/>
      <c r="W3430" s="211"/>
      <c r="X3430" s="211"/>
      <c r="Y3430" s="211"/>
      <c r="Z3430" s="211"/>
      <c r="AA3430" s="211"/>
      <c r="AB3430" s="211"/>
      <c r="AC3430" s="211"/>
      <c r="AD3430" s="211"/>
      <c r="AE3430" s="211"/>
      <c r="AF3430" s="211"/>
      <c r="AG3430" s="211"/>
      <c r="AH3430" s="211"/>
      <c r="AI3430" s="211"/>
    </row>
    <row r="3431" spans="1:35" ht="18.75" x14ac:dyDescent="0.25">
      <c r="A3431" s="88">
        <f>+PACKING!C3421</f>
        <v>0</v>
      </c>
      <c r="B3431" s="89">
        <f>+PACKING!D3421</f>
        <v>0</v>
      </c>
      <c r="C3431" s="90">
        <f>+PACKING!F3421</f>
        <v>0</v>
      </c>
      <c r="D3431" s="90" t="str">
        <f t="shared" si="270"/>
        <v>0---0</v>
      </c>
      <c r="E3431" s="90" t="str">
        <f t="shared" si="271"/>
        <v>0---0</v>
      </c>
      <c r="F3431" s="91">
        <f>+PACKING!E3421</f>
        <v>0</v>
      </c>
      <c r="G3431" s="92">
        <f>+PACKING!I3421</f>
        <v>0</v>
      </c>
      <c r="H3431" s="91" t="s">
        <v>38</v>
      </c>
      <c r="I3431" s="90">
        <f t="shared" si="272"/>
        <v>0</v>
      </c>
      <c r="J3431" s="91">
        <f t="shared" si="273"/>
        <v>0</v>
      </c>
      <c r="K3431" s="90"/>
      <c r="L3431" s="92">
        <f>+PACKING!L3421</f>
        <v>0</v>
      </c>
      <c r="M3431" s="92">
        <f t="shared" si="274"/>
        <v>2</v>
      </c>
      <c r="N3431" s="91">
        <f>+PACKING!G3421</f>
        <v>0</v>
      </c>
      <c r="O3431" s="91">
        <f>+PACKING!H3421</f>
        <v>0</v>
      </c>
      <c r="P3431" s="90" t="s">
        <v>17</v>
      </c>
      <c r="Q3431" s="91">
        <f>+PACKING!J3421</f>
        <v>0</v>
      </c>
      <c r="R3431" s="93">
        <f>+PACKING!K3421</f>
        <v>0</v>
      </c>
      <c r="S3431" s="94" t="s">
        <v>74</v>
      </c>
      <c r="T3431" s="211"/>
      <c r="U3431" s="211"/>
      <c r="V3431" s="211"/>
      <c r="W3431" s="211"/>
      <c r="X3431" s="211"/>
      <c r="Y3431" s="211"/>
      <c r="Z3431" s="211"/>
      <c r="AA3431" s="211"/>
      <c r="AB3431" s="211"/>
      <c r="AC3431" s="211"/>
      <c r="AD3431" s="211"/>
      <c r="AE3431" s="211"/>
      <c r="AF3431" s="211"/>
      <c r="AG3431" s="211"/>
      <c r="AH3431" s="211"/>
      <c r="AI3431" s="211"/>
    </row>
    <row r="3432" spans="1:35" ht="18.75" x14ac:dyDescent="0.25">
      <c r="A3432" s="88">
        <f>+PACKING!C3422</f>
        <v>0</v>
      </c>
      <c r="B3432" s="89">
        <f>+PACKING!D3422</f>
        <v>0</v>
      </c>
      <c r="C3432" s="90">
        <f>+PACKING!F3422</f>
        <v>0</v>
      </c>
      <c r="D3432" s="90" t="str">
        <f t="shared" si="270"/>
        <v>0---0</v>
      </c>
      <c r="E3432" s="90" t="str">
        <f t="shared" si="271"/>
        <v>0---0</v>
      </c>
      <c r="F3432" s="91">
        <f>+PACKING!E3422</f>
        <v>0</v>
      </c>
      <c r="G3432" s="92">
        <f>+PACKING!I3422</f>
        <v>0</v>
      </c>
      <c r="H3432" s="91" t="s">
        <v>38</v>
      </c>
      <c r="I3432" s="90">
        <f t="shared" si="272"/>
        <v>0</v>
      </c>
      <c r="J3432" s="91">
        <f t="shared" si="273"/>
        <v>0</v>
      </c>
      <c r="K3432" s="90"/>
      <c r="L3432" s="92">
        <f>+PACKING!L3422</f>
        <v>0</v>
      </c>
      <c r="M3432" s="92">
        <f t="shared" si="274"/>
        <v>2</v>
      </c>
      <c r="N3432" s="91">
        <f>+PACKING!G3422</f>
        <v>0</v>
      </c>
      <c r="O3432" s="91">
        <f>+PACKING!H3422</f>
        <v>0</v>
      </c>
      <c r="P3432" s="90" t="s">
        <v>17</v>
      </c>
      <c r="Q3432" s="91">
        <f>+PACKING!J3422</f>
        <v>0</v>
      </c>
      <c r="R3432" s="93">
        <f>+PACKING!K3422</f>
        <v>0</v>
      </c>
      <c r="S3432" s="94" t="s">
        <v>74</v>
      </c>
      <c r="T3432" s="211"/>
      <c r="U3432" s="211"/>
      <c r="V3432" s="211"/>
      <c r="W3432" s="211"/>
      <c r="X3432" s="211"/>
      <c r="Y3432" s="211"/>
      <c r="Z3432" s="211"/>
      <c r="AA3432" s="211"/>
      <c r="AB3432" s="211"/>
      <c r="AC3432" s="211"/>
      <c r="AD3432" s="211"/>
      <c r="AE3432" s="211"/>
      <c r="AF3432" s="211"/>
      <c r="AG3432" s="211"/>
      <c r="AH3432" s="211"/>
      <c r="AI3432" s="211"/>
    </row>
    <row r="3433" spans="1:35" ht="18.75" x14ac:dyDescent="0.25">
      <c r="A3433" s="88">
        <f>+PACKING!C3423</f>
        <v>0</v>
      </c>
      <c r="B3433" s="89">
        <f>+PACKING!D3423</f>
        <v>0</v>
      </c>
      <c r="C3433" s="90">
        <f>+PACKING!F3423</f>
        <v>0</v>
      </c>
      <c r="D3433" s="90" t="str">
        <f t="shared" si="270"/>
        <v>0---0</v>
      </c>
      <c r="E3433" s="90" t="str">
        <f t="shared" si="271"/>
        <v>0---0</v>
      </c>
      <c r="F3433" s="91">
        <f>+PACKING!E3423</f>
        <v>0</v>
      </c>
      <c r="G3433" s="92">
        <f>+PACKING!I3423</f>
        <v>0</v>
      </c>
      <c r="H3433" s="91" t="s">
        <v>38</v>
      </c>
      <c r="I3433" s="90">
        <f t="shared" si="272"/>
        <v>0</v>
      </c>
      <c r="J3433" s="91">
        <f t="shared" si="273"/>
        <v>0</v>
      </c>
      <c r="K3433" s="90"/>
      <c r="L3433" s="92">
        <f>+PACKING!L3423</f>
        <v>0</v>
      </c>
      <c r="M3433" s="92">
        <f t="shared" si="274"/>
        <v>2</v>
      </c>
      <c r="N3433" s="91">
        <f>+PACKING!G3423</f>
        <v>0</v>
      </c>
      <c r="O3433" s="91">
        <f>+PACKING!H3423</f>
        <v>0</v>
      </c>
      <c r="P3433" s="90" t="s">
        <v>17</v>
      </c>
      <c r="Q3433" s="91">
        <f>+PACKING!J3423</f>
        <v>0</v>
      </c>
      <c r="R3433" s="93">
        <f>+PACKING!K3423</f>
        <v>0</v>
      </c>
      <c r="S3433" s="94" t="s">
        <v>74</v>
      </c>
      <c r="T3433" s="211"/>
      <c r="U3433" s="211"/>
      <c r="V3433" s="211"/>
      <c r="W3433" s="211"/>
      <c r="X3433" s="211"/>
      <c r="Y3433" s="211"/>
      <c r="Z3433" s="211"/>
      <c r="AA3433" s="211"/>
      <c r="AB3433" s="211"/>
      <c r="AC3433" s="211"/>
      <c r="AD3433" s="211"/>
      <c r="AE3433" s="211"/>
      <c r="AF3433" s="211"/>
      <c r="AG3433" s="211"/>
      <c r="AH3433" s="211"/>
      <c r="AI3433" s="211"/>
    </row>
    <row r="3434" spans="1:35" ht="18.75" x14ac:dyDescent="0.25">
      <c r="A3434" s="88">
        <f>+PACKING!C3424</f>
        <v>0</v>
      </c>
      <c r="B3434" s="89">
        <f>+PACKING!D3424</f>
        <v>0</v>
      </c>
      <c r="C3434" s="90">
        <f>+PACKING!F3424</f>
        <v>0</v>
      </c>
      <c r="D3434" s="90" t="str">
        <f t="shared" si="270"/>
        <v>0---0</v>
      </c>
      <c r="E3434" s="90" t="str">
        <f t="shared" si="271"/>
        <v>0---0</v>
      </c>
      <c r="F3434" s="91">
        <f>+PACKING!E3424</f>
        <v>0</v>
      </c>
      <c r="G3434" s="92">
        <f>+PACKING!I3424</f>
        <v>0</v>
      </c>
      <c r="H3434" s="91" t="s">
        <v>38</v>
      </c>
      <c r="I3434" s="90">
        <f t="shared" si="272"/>
        <v>0</v>
      </c>
      <c r="J3434" s="91">
        <f t="shared" si="273"/>
        <v>0</v>
      </c>
      <c r="K3434" s="90"/>
      <c r="L3434" s="92">
        <f>+PACKING!L3424</f>
        <v>0</v>
      </c>
      <c r="M3434" s="92">
        <f t="shared" si="274"/>
        <v>2</v>
      </c>
      <c r="N3434" s="91">
        <f>+PACKING!G3424</f>
        <v>0</v>
      </c>
      <c r="O3434" s="91">
        <f>+PACKING!H3424</f>
        <v>0</v>
      </c>
      <c r="P3434" s="90" t="s">
        <v>17</v>
      </c>
      <c r="Q3434" s="91">
        <f>+PACKING!J3424</f>
        <v>0</v>
      </c>
      <c r="R3434" s="93">
        <f>+PACKING!K3424</f>
        <v>0</v>
      </c>
      <c r="S3434" s="94" t="s">
        <v>74</v>
      </c>
      <c r="T3434" s="211"/>
      <c r="U3434" s="211"/>
      <c r="V3434" s="211"/>
      <c r="W3434" s="211"/>
      <c r="X3434" s="211"/>
      <c r="Y3434" s="211"/>
      <c r="Z3434" s="211"/>
      <c r="AA3434" s="211"/>
      <c r="AB3434" s="211"/>
      <c r="AC3434" s="211"/>
      <c r="AD3434" s="211"/>
      <c r="AE3434" s="211"/>
      <c r="AF3434" s="211"/>
      <c r="AG3434" s="211"/>
      <c r="AH3434" s="211"/>
      <c r="AI3434" s="211"/>
    </row>
    <row r="3435" spans="1:35" ht="18.75" x14ac:dyDescent="0.25">
      <c r="A3435" s="88">
        <f>+PACKING!C3425</f>
        <v>0</v>
      </c>
      <c r="B3435" s="89">
        <f>+PACKING!D3425</f>
        <v>0</v>
      </c>
      <c r="C3435" s="90">
        <f>+PACKING!F3425</f>
        <v>0</v>
      </c>
      <c r="D3435" s="90" t="str">
        <f t="shared" si="270"/>
        <v>0---0</v>
      </c>
      <c r="E3435" s="90" t="str">
        <f t="shared" si="271"/>
        <v>0---0</v>
      </c>
      <c r="F3435" s="91">
        <f>+PACKING!E3425</f>
        <v>0</v>
      </c>
      <c r="G3435" s="92">
        <f>+PACKING!I3425</f>
        <v>0</v>
      </c>
      <c r="H3435" s="91" t="s">
        <v>38</v>
      </c>
      <c r="I3435" s="90">
        <f t="shared" si="272"/>
        <v>0</v>
      </c>
      <c r="J3435" s="91">
        <f t="shared" si="273"/>
        <v>0</v>
      </c>
      <c r="K3435" s="90"/>
      <c r="L3435" s="92">
        <f>+PACKING!L3425</f>
        <v>0</v>
      </c>
      <c r="M3435" s="92">
        <f t="shared" si="274"/>
        <v>2</v>
      </c>
      <c r="N3435" s="91">
        <f>+PACKING!G3425</f>
        <v>0</v>
      </c>
      <c r="O3435" s="91">
        <f>+PACKING!H3425</f>
        <v>0</v>
      </c>
      <c r="P3435" s="90" t="s">
        <v>17</v>
      </c>
      <c r="Q3435" s="91">
        <f>+PACKING!J3425</f>
        <v>0</v>
      </c>
      <c r="R3435" s="93">
        <f>+PACKING!K3425</f>
        <v>0</v>
      </c>
      <c r="S3435" s="94" t="s">
        <v>74</v>
      </c>
      <c r="T3435" s="211"/>
      <c r="U3435" s="211"/>
      <c r="V3435" s="211"/>
      <c r="W3435" s="211"/>
      <c r="X3435" s="211"/>
      <c r="Y3435" s="211"/>
      <c r="Z3435" s="211"/>
      <c r="AA3435" s="211"/>
      <c r="AB3435" s="211"/>
      <c r="AC3435" s="211"/>
      <c r="AD3435" s="211"/>
      <c r="AE3435" s="211"/>
      <c r="AF3435" s="211"/>
      <c r="AG3435" s="211"/>
      <c r="AH3435" s="211"/>
      <c r="AI3435" s="211"/>
    </row>
    <row r="3436" spans="1:35" ht="18.75" x14ac:dyDescent="0.25">
      <c r="A3436" s="88">
        <f>+PACKING!C3426</f>
        <v>0</v>
      </c>
      <c r="B3436" s="89">
        <f>+PACKING!D3426</f>
        <v>0</v>
      </c>
      <c r="C3436" s="90">
        <f>+PACKING!F3426</f>
        <v>0</v>
      </c>
      <c r="D3436" s="90" t="str">
        <f t="shared" si="270"/>
        <v>0---0</v>
      </c>
      <c r="E3436" s="90" t="str">
        <f t="shared" si="271"/>
        <v>0---0</v>
      </c>
      <c r="F3436" s="91">
        <f>+PACKING!E3426</f>
        <v>0</v>
      </c>
      <c r="G3436" s="92">
        <f>+PACKING!I3426</f>
        <v>0</v>
      </c>
      <c r="H3436" s="91" t="s">
        <v>38</v>
      </c>
      <c r="I3436" s="90">
        <f t="shared" si="272"/>
        <v>0</v>
      </c>
      <c r="J3436" s="91">
        <f t="shared" si="273"/>
        <v>0</v>
      </c>
      <c r="K3436" s="90"/>
      <c r="L3436" s="92">
        <f>+PACKING!L3426</f>
        <v>0</v>
      </c>
      <c r="M3436" s="92">
        <f t="shared" si="274"/>
        <v>2</v>
      </c>
      <c r="N3436" s="91">
        <f>+PACKING!G3426</f>
        <v>0</v>
      </c>
      <c r="O3436" s="91">
        <f>+PACKING!H3426</f>
        <v>0</v>
      </c>
      <c r="P3436" s="90" t="s">
        <v>17</v>
      </c>
      <c r="Q3436" s="91">
        <f>+PACKING!J3426</f>
        <v>0</v>
      </c>
      <c r="R3436" s="93">
        <f>+PACKING!K3426</f>
        <v>0</v>
      </c>
      <c r="S3436" s="94" t="s">
        <v>74</v>
      </c>
      <c r="T3436" s="211"/>
      <c r="U3436" s="211"/>
      <c r="V3436" s="211"/>
      <c r="W3436" s="211"/>
      <c r="X3436" s="211"/>
      <c r="Y3436" s="211"/>
      <c r="Z3436" s="211"/>
      <c r="AA3436" s="211"/>
      <c r="AB3436" s="211"/>
      <c r="AC3436" s="211"/>
      <c r="AD3436" s="211"/>
      <c r="AE3436" s="211"/>
      <c r="AF3436" s="211"/>
      <c r="AG3436" s="211"/>
      <c r="AH3436" s="211"/>
      <c r="AI3436" s="211"/>
    </row>
    <row r="3437" spans="1:35" ht="18.75" x14ac:dyDescent="0.25">
      <c r="A3437" s="88">
        <f>+PACKING!C3427</f>
        <v>0</v>
      </c>
      <c r="B3437" s="89">
        <f>+PACKING!D3427</f>
        <v>0</v>
      </c>
      <c r="C3437" s="90">
        <f>+PACKING!F3427</f>
        <v>0</v>
      </c>
      <c r="D3437" s="90" t="str">
        <f t="shared" si="270"/>
        <v>0---0</v>
      </c>
      <c r="E3437" s="90" t="str">
        <f t="shared" si="271"/>
        <v>0---0</v>
      </c>
      <c r="F3437" s="91">
        <f>+PACKING!E3427</f>
        <v>0</v>
      </c>
      <c r="G3437" s="92">
        <f>+PACKING!I3427</f>
        <v>0</v>
      </c>
      <c r="H3437" s="91" t="s">
        <v>38</v>
      </c>
      <c r="I3437" s="90">
        <f t="shared" si="272"/>
        <v>0</v>
      </c>
      <c r="J3437" s="91">
        <f t="shared" si="273"/>
        <v>0</v>
      </c>
      <c r="K3437" s="90"/>
      <c r="L3437" s="92">
        <f>+PACKING!L3427</f>
        <v>0</v>
      </c>
      <c r="M3437" s="92">
        <f t="shared" si="274"/>
        <v>2</v>
      </c>
      <c r="N3437" s="91">
        <f>+PACKING!G3427</f>
        <v>0</v>
      </c>
      <c r="O3437" s="91">
        <f>+PACKING!H3427</f>
        <v>0</v>
      </c>
      <c r="P3437" s="90" t="s">
        <v>17</v>
      </c>
      <c r="Q3437" s="91">
        <f>+PACKING!J3427</f>
        <v>0</v>
      </c>
      <c r="R3437" s="93">
        <f>+PACKING!K3427</f>
        <v>0</v>
      </c>
      <c r="S3437" s="94" t="s">
        <v>74</v>
      </c>
      <c r="T3437" s="211"/>
      <c r="U3437" s="211"/>
      <c r="V3437" s="211"/>
      <c r="W3437" s="211"/>
      <c r="X3437" s="211"/>
      <c r="Y3437" s="211"/>
      <c r="Z3437" s="211"/>
      <c r="AA3437" s="211"/>
      <c r="AB3437" s="211"/>
      <c r="AC3437" s="211"/>
      <c r="AD3437" s="211"/>
      <c r="AE3437" s="211"/>
      <c r="AF3437" s="211"/>
      <c r="AG3437" s="211"/>
      <c r="AH3437" s="211"/>
      <c r="AI3437" s="211"/>
    </row>
    <row r="3438" spans="1:35" ht="18.75" x14ac:dyDescent="0.25">
      <c r="A3438" s="88">
        <f>+PACKING!C3428</f>
        <v>0</v>
      </c>
      <c r="B3438" s="89">
        <f>+PACKING!D3428</f>
        <v>0</v>
      </c>
      <c r="C3438" s="90">
        <f>+PACKING!F3428</f>
        <v>0</v>
      </c>
      <c r="D3438" s="90" t="str">
        <f t="shared" si="270"/>
        <v>0---0</v>
      </c>
      <c r="E3438" s="90" t="str">
        <f t="shared" si="271"/>
        <v>0---0</v>
      </c>
      <c r="F3438" s="91">
        <f>+PACKING!E3428</f>
        <v>0</v>
      </c>
      <c r="G3438" s="92">
        <f>+PACKING!I3428</f>
        <v>0</v>
      </c>
      <c r="H3438" s="91" t="s">
        <v>38</v>
      </c>
      <c r="I3438" s="90">
        <f t="shared" si="272"/>
        <v>0</v>
      </c>
      <c r="J3438" s="91">
        <f t="shared" si="273"/>
        <v>0</v>
      </c>
      <c r="K3438" s="90"/>
      <c r="L3438" s="92">
        <f>+PACKING!L3428</f>
        <v>0</v>
      </c>
      <c r="M3438" s="92">
        <f t="shared" si="274"/>
        <v>2</v>
      </c>
      <c r="N3438" s="91">
        <f>+PACKING!G3428</f>
        <v>0</v>
      </c>
      <c r="O3438" s="91">
        <f>+PACKING!H3428</f>
        <v>0</v>
      </c>
      <c r="P3438" s="90" t="s">
        <v>17</v>
      </c>
      <c r="Q3438" s="91">
        <f>+PACKING!J3428</f>
        <v>0</v>
      </c>
      <c r="R3438" s="93">
        <f>+PACKING!K3428</f>
        <v>0</v>
      </c>
      <c r="S3438" s="94" t="s">
        <v>74</v>
      </c>
      <c r="T3438" s="211"/>
      <c r="U3438" s="211"/>
      <c r="V3438" s="211"/>
      <c r="W3438" s="211"/>
      <c r="X3438" s="211"/>
      <c r="Y3438" s="211"/>
      <c r="Z3438" s="211"/>
      <c r="AA3438" s="211"/>
      <c r="AB3438" s="211"/>
      <c r="AC3438" s="211"/>
      <c r="AD3438" s="211"/>
      <c r="AE3438" s="211"/>
      <c r="AF3438" s="211"/>
      <c r="AG3438" s="211"/>
      <c r="AH3438" s="211"/>
      <c r="AI3438" s="211"/>
    </row>
    <row r="3439" spans="1:35" ht="18.75" x14ac:dyDescent="0.25">
      <c r="A3439" s="88">
        <f>+PACKING!C3429</f>
        <v>0</v>
      </c>
      <c r="B3439" s="89">
        <f>+PACKING!D3429</f>
        <v>0</v>
      </c>
      <c r="C3439" s="90">
        <f>+PACKING!F3429</f>
        <v>0</v>
      </c>
      <c r="D3439" s="90" t="str">
        <f t="shared" si="270"/>
        <v>0---0</v>
      </c>
      <c r="E3439" s="90" t="str">
        <f t="shared" si="271"/>
        <v>0---0</v>
      </c>
      <c r="F3439" s="91">
        <f>+PACKING!E3429</f>
        <v>0</v>
      </c>
      <c r="G3439" s="92">
        <f>+PACKING!I3429</f>
        <v>0</v>
      </c>
      <c r="H3439" s="91" t="s">
        <v>38</v>
      </c>
      <c r="I3439" s="90">
        <f t="shared" si="272"/>
        <v>0</v>
      </c>
      <c r="J3439" s="91">
        <f t="shared" si="273"/>
        <v>0</v>
      </c>
      <c r="K3439" s="90"/>
      <c r="L3439" s="92">
        <f>+PACKING!L3429</f>
        <v>0</v>
      </c>
      <c r="M3439" s="92">
        <f t="shared" si="274"/>
        <v>2</v>
      </c>
      <c r="N3439" s="91">
        <f>+PACKING!G3429</f>
        <v>0</v>
      </c>
      <c r="O3439" s="91">
        <f>+PACKING!H3429</f>
        <v>0</v>
      </c>
      <c r="P3439" s="90" t="s">
        <v>17</v>
      </c>
      <c r="Q3439" s="91">
        <f>+PACKING!J3429</f>
        <v>0</v>
      </c>
      <c r="R3439" s="93">
        <f>+PACKING!K3429</f>
        <v>0</v>
      </c>
      <c r="S3439" s="94" t="s">
        <v>74</v>
      </c>
      <c r="T3439" s="211"/>
      <c r="U3439" s="211"/>
      <c r="V3439" s="211"/>
      <c r="W3439" s="211"/>
      <c r="X3439" s="211"/>
      <c r="Y3439" s="211"/>
      <c r="Z3439" s="211"/>
      <c r="AA3439" s="211"/>
      <c r="AB3439" s="211"/>
      <c r="AC3439" s="211"/>
      <c r="AD3439" s="211"/>
      <c r="AE3439" s="211"/>
      <c r="AF3439" s="211"/>
      <c r="AG3439" s="211"/>
      <c r="AH3439" s="211"/>
      <c r="AI3439" s="211"/>
    </row>
    <row r="3440" spans="1:35" ht="18.75" x14ac:dyDescent="0.25">
      <c r="A3440" s="88">
        <f>+PACKING!C3430</f>
        <v>0</v>
      </c>
      <c r="B3440" s="89">
        <f>+PACKING!D3430</f>
        <v>0</v>
      </c>
      <c r="C3440" s="90">
        <f>+PACKING!F3430</f>
        <v>0</v>
      </c>
      <c r="D3440" s="90" t="str">
        <f t="shared" si="270"/>
        <v>0---0</v>
      </c>
      <c r="E3440" s="90" t="str">
        <f t="shared" si="271"/>
        <v>0---0</v>
      </c>
      <c r="F3440" s="91">
        <f>+PACKING!E3430</f>
        <v>0</v>
      </c>
      <c r="G3440" s="92">
        <f>+PACKING!I3430</f>
        <v>0</v>
      </c>
      <c r="H3440" s="91" t="s">
        <v>38</v>
      </c>
      <c r="I3440" s="90">
        <f t="shared" si="272"/>
        <v>0</v>
      </c>
      <c r="J3440" s="91">
        <f t="shared" si="273"/>
        <v>0</v>
      </c>
      <c r="K3440" s="90"/>
      <c r="L3440" s="92">
        <f>+PACKING!L3430</f>
        <v>0</v>
      </c>
      <c r="M3440" s="92">
        <f t="shared" si="274"/>
        <v>2</v>
      </c>
      <c r="N3440" s="91">
        <f>+PACKING!G3430</f>
        <v>0</v>
      </c>
      <c r="O3440" s="91">
        <f>+PACKING!H3430</f>
        <v>0</v>
      </c>
      <c r="P3440" s="90" t="s">
        <v>17</v>
      </c>
      <c r="Q3440" s="91">
        <f>+PACKING!J3430</f>
        <v>0</v>
      </c>
      <c r="R3440" s="93">
        <f>+PACKING!K3430</f>
        <v>0</v>
      </c>
      <c r="S3440" s="94" t="s">
        <v>74</v>
      </c>
      <c r="T3440" s="211"/>
      <c r="U3440" s="211"/>
      <c r="V3440" s="211"/>
      <c r="W3440" s="211"/>
      <c r="X3440" s="211"/>
      <c r="Y3440" s="211"/>
      <c r="Z3440" s="211"/>
      <c r="AA3440" s="211"/>
      <c r="AB3440" s="211"/>
      <c r="AC3440" s="211"/>
      <c r="AD3440" s="211"/>
      <c r="AE3440" s="211"/>
      <c r="AF3440" s="211"/>
      <c r="AG3440" s="211"/>
      <c r="AH3440" s="211"/>
      <c r="AI3440" s="211"/>
    </row>
    <row r="3441" spans="1:35" ht="18.75" x14ac:dyDescent="0.25">
      <c r="A3441" s="88">
        <f>+PACKING!C3431</f>
        <v>0</v>
      </c>
      <c r="B3441" s="89">
        <f>+PACKING!D3431</f>
        <v>0</v>
      </c>
      <c r="C3441" s="90">
        <f>+PACKING!F3431</f>
        <v>0</v>
      </c>
      <c r="D3441" s="90" t="str">
        <f t="shared" si="270"/>
        <v>0---0</v>
      </c>
      <c r="E3441" s="90" t="str">
        <f t="shared" si="271"/>
        <v>0---0</v>
      </c>
      <c r="F3441" s="91">
        <f>+PACKING!E3431</f>
        <v>0</v>
      </c>
      <c r="G3441" s="92">
        <f>+PACKING!I3431</f>
        <v>0</v>
      </c>
      <c r="H3441" s="91" t="s">
        <v>38</v>
      </c>
      <c r="I3441" s="90">
        <f t="shared" si="272"/>
        <v>0</v>
      </c>
      <c r="J3441" s="91">
        <f t="shared" si="273"/>
        <v>0</v>
      </c>
      <c r="K3441" s="90"/>
      <c r="L3441" s="92">
        <f>+PACKING!L3431</f>
        <v>0</v>
      </c>
      <c r="M3441" s="92">
        <f t="shared" si="274"/>
        <v>2</v>
      </c>
      <c r="N3441" s="91">
        <f>+PACKING!G3431</f>
        <v>0</v>
      </c>
      <c r="O3441" s="91">
        <f>+PACKING!H3431</f>
        <v>0</v>
      </c>
      <c r="P3441" s="90" t="s">
        <v>17</v>
      </c>
      <c r="Q3441" s="91">
        <f>+PACKING!J3431</f>
        <v>0</v>
      </c>
      <c r="R3441" s="93">
        <f>+PACKING!K3431</f>
        <v>0</v>
      </c>
      <c r="S3441" s="94" t="s">
        <v>74</v>
      </c>
      <c r="T3441" s="211"/>
      <c r="U3441" s="211"/>
      <c r="V3441" s="211"/>
      <c r="W3441" s="211"/>
      <c r="X3441" s="211"/>
      <c r="Y3441" s="211"/>
      <c r="Z3441" s="211"/>
      <c r="AA3441" s="211"/>
      <c r="AB3441" s="211"/>
      <c r="AC3441" s="211"/>
      <c r="AD3441" s="211"/>
      <c r="AE3441" s="211"/>
      <c r="AF3441" s="211"/>
      <c r="AG3441" s="211"/>
      <c r="AH3441" s="211"/>
      <c r="AI3441" s="211"/>
    </row>
    <row r="3442" spans="1:35" ht="18.75" x14ac:dyDescent="0.25">
      <c r="A3442" s="88">
        <f>+PACKING!C3432</f>
        <v>0</v>
      </c>
      <c r="B3442" s="89">
        <f>+PACKING!D3432</f>
        <v>0</v>
      </c>
      <c r="C3442" s="90">
        <f>+PACKING!F3432</f>
        <v>0</v>
      </c>
      <c r="D3442" s="90" t="str">
        <f t="shared" si="270"/>
        <v>0---0</v>
      </c>
      <c r="E3442" s="90" t="str">
        <f t="shared" si="271"/>
        <v>0---0</v>
      </c>
      <c r="F3442" s="91">
        <f>+PACKING!E3432</f>
        <v>0</v>
      </c>
      <c r="G3442" s="92">
        <f>+PACKING!I3432</f>
        <v>0</v>
      </c>
      <c r="H3442" s="91" t="s">
        <v>38</v>
      </c>
      <c r="I3442" s="90">
        <f t="shared" si="272"/>
        <v>0</v>
      </c>
      <c r="J3442" s="91">
        <f t="shared" si="273"/>
        <v>0</v>
      </c>
      <c r="K3442" s="90"/>
      <c r="L3442" s="92">
        <f>+PACKING!L3432</f>
        <v>0</v>
      </c>
      <c r="M3442" s="92">
        <f t="shared" si="274"/>
        <v>2</v>
      </c>
      <c r="N3442" s="91">
        <f>+PACKING!G3432</f>
        <v>0</v>
      </c>
      <c r="O3442" s="91">
        <f>+PACKING!H3432</f>
        <v>0</v>
      </c>
      <c r="P3442" s="90" t="s">
        <v>17</v>
      </c>
      <c r="Q3442" s="91">
        <f>+PACKING!J3432</f>
        <v>0</v>
      </c>
      <c r="R3442" s="93">
        <f>+PACKING!K3432</f>
        <v>0</v>
      </c>
      <c r="S3442" s="94" t="s">
        <v>74</v>
      </c>
      <c r="T3442" s="211"/>
      <c r="U3442" s="211"/>
      <c r="V3442" s="211"/>
      <c r="W3442" s="211"/>
      <c r="X3442" s="211"/>
      <c r="Y3442" s="211"/>
      <c r="Z3442" s="211"/>
      <c r="AA3442" s="211"/>
      <c r="AB3442" s="211"/>
      <c r="AC3442" s="211"/>
      <c r="AD3442" s="211"/>
      <c r="AE3442" s="211"/>
      <c r="AF3442" s="211"/>
      <c r="AG3442" s="211"/>
      <c r="AH3442" s="211"/>
      <c r="AI3442" s="211"/>
    </row>
    <row r="3443" spans="1:35" ht="18.75" x14ac:dyDescent="0.25">
      <c r="A3443" s="88">
        <f>+PACKING!C3433</f>
        <v>0</v>
      </c>
      <c r="B3443" s="89">
        <f>+PACKING!D3433</f>
        <v>0</v>
      </c>
      <c r="C3443" s="90">
        <f>+PACKING!F3433</f>
        <v>0</v>
      </c>
      <c r="D3443" s="90" t="str">
        <f t="shared" si="270"/>
        <v>0---0</v>
      </c>
      <c r="E3443" s="90" t="str">
        <f t="shared" si="271"/>
        <v>0---0</v>
      </c>
      <c r="F3443" s="91">
        <f>+PACKING!E3433</f>
        <v>0</v>
      </c>
      <c r="G3443" s="92">
        <f>+PACKING!I3433</f>
        <v>0</v>
      </c>
      <c r="H3443" s="91" t="s">
        <v>38</v>
      </c>
      <c r="I3443" s="90">
        <f t="shared" si="272"/>
        <v>0</v>
      </c>
      <c r="J3443" s="91">
        <f t="shared" si="273"/>
        <v>0</v>
      </c>
      <c r="K3443" s="90"/>
      <c r="L3443" s="92">
        <f>+PACKING!L3433</f>
        <v>0</v>
      </c>
      <c r="M3443" s="92">
        <f t="shared" si="274"/>
        <v>2</v>
      </c>
      <c r="N3443" s="91">
        <f>+PACKING!G3433</f>
        <v>0</v>
      </c>
      <c r="O3443" s="91">
        <f>+PACKING!H3433</f>
        <v>0</v>
      </c>
      <c r="P3443" s="90" t="s">
        <v>17</v>
      </c>
      <c r="Q3443" s="91">
        <f>+PACKING!J3433</f>
        <v>0</v>
      </c>
      <c r="R3443" s="93">
        <f>+PACKING!K3433</f>
        <v>0</v>
      </c>
      <c r="S3443" s="94" t="s">
        <v>74</v>
      </c>
      <c r="T3443" s="211"/>
      <c r="U3443" s="211"/>
      <c r="V3443" s="211"/>
      <c r="W3443" s="211"/>
      <c r="X3443" s="211"/>
      <c r="Y3443" s="211"/>
      <c r="Z3443" s="211"/>
      <c r="AA3443" s="211"/>
      <c r="AB3443" s="211"/>
      <c r="AC3443" s="211"/>
      <c r="AD3443" s="211"/>
      <c r="AE3443" s="211"/>
      <c r="AF3443" s="211"/>
      <c r="AG3443" s="211"/>
      <c r="AH3443" s="211"/>
      <c r="AI3443" s="211"/>
    </row>
    <row r="3444" spans="1:35" ht="18.75" x14ac:dyDescent="0.25">
      <c r="A3444" s="88">
        <f>+PACKING!C3434</f>
        <v>0</v>
      </c>
      <c r="B3444" s="89">
        <f>+PACKING!D3434</f>
        <v>0</v>
      </c>
      <c r="C3444" s="90">
        <f>+PACKING!F3434</f>
        <v>0</v>
      </c>
      <c r="D3444" s="90" t="str">
        <f t="shared" si="270"/>
        <v>0---0</v>
      </c>
      <c r="E3444" s="90" t="str">
        <f t="shared" si="271"/>
        <v>0---0</v>
      </c>
      <c r="F3444" s="91">
        <f>+PACKING!E3434</f>
        <v>0</v>
      </c>
      <c r="G3444" s="92">
        <f>+PACKING!I3434</f>
        <v>0</v>
      </c>
      <c r="H3444" s="91" t="s">
        <v>38</v>
      </c>
      <c r="I3444" s="90">
        <f t="shared" si="272"/>
        <v>0</v>
      </c>
      <c r="J3444" s="91">
        <f t="shared" si="273"/>
        <v>0</v>
      </c>
      <c r="K3444" s="90"/>
      <c r="L3444" s="92">
        <f>+PACKING!L3434</f>
        <v>0</v>
      </c>
      <c r="M3444" s="92">
        <f t="shared" si="274"/>
        <v>2</v>
      </c>
      <c r="N3444" s="91">
        <f>+PACKING!G3434</f>
        <v>0</v>
      </c>
      <c r="O3444" s="91">
        <f>+PACKING!H3434</f>
        <v>0</v>
      </c>
      <c r="P3444" s="90" t="s">
        <v>17</v>
      </c>
      <c r="Q3444" s="91">
        <f>+PACKING!J3434</f>
        <v>0</v>
      </c>
      <c r="R3444" s="93">
        <f>+PACKING!K3434</f>
        <v>0</v>
      </c>
      <c r="S3444" s="94" t="s">
        <v>74</v>
      </c>
      <c r="T3444" s="211"/>
      <c r="U3444" s="211"/>
      <c r="V3444" s="211"/>
      <c r="W3444" s="211"/>
      <c r="X3444" s="211"/>
      <c r="Y3444" s="211"/>
      <c r="Z3444" s="211"/>
      <c r="AA3444" s="211"/>
      <c r="AB3444" s="211"/>
      <c r="AC3444" s="211"/>
      <c r="AD3444" s="211"/>
      <c r="AE3444" s="211"/>
      <c r="AF3444" s="211"/>
      <c r="AG3444" s="211"/>
      <c r="AH3444" s="211"/>
      <c r="AI3444" s="211"/>
    </row>
    <row r="3445" spans="1:35" ht="18.75" x14ac:dyDescent="0.25">
      <c r="A3445" s="88">
        <f>+PACKING!C3435</f>
        <v>0</v>
      </c>
      <c r="B3445" s="89">
        <f>+PACKING!D3435</f>
        <v>0</v>
      </c>
      <c r="C3445" s="90">
        <f>+PACKING!F3435</f>
        <v>0</v>
      </c>
      <c r="D3445" s="90" t="str">
        <f t="shared" si="270"/>
        <v>0---0</v>
      </c>
      <c r="E3445" s="90" t="str">
        <f t="shared" si="271"/>
        <v>0---0</v>
      </c>
      <c r="F3445" s="91">
        <f>+PACKING!E3435</f>
        <v>0</v>
      </c>
      <c r="G3445" s="92">
        <f>+PACKING!I3435</f>
        <v>0</v>
      </c>
      <c r="H3445" s="91" t="s">
        <v>38</v>
      </c>
      <c r="I3445" s="90">
        <f t="shared" si="272"/>
        <v>0</v>
      </c>
      <c r="J3445" s="91">
        <f t="shared" si="273"/>
        <v>0</v>
      </c>
      <c r="K3445" s="90"/>
      <c r="L3445" s="92">
        <f>+PACKING!L3435</f>
        <v>0</v>
      </c>
      <c r="M3445" s="92">
        <f t="shared" si="274"/>
        <v>2</v>
      </c>
      <c r="N3445" s="91">
        <f>+PACKING!G3435</f>
        <v>0</v>
      </c>
      <c r="O3445" s="91">
        <f>+PACKING!H3435</f>
        <v>0</v>
      </c>
      <c r="P3445" s="90" t="s">
        <v>17</v>
      </c>
      <c r="Q3445" s="91">
        <f>+PACKING!J3435</f>
        <v>0</v>
      </c>
      <c r="R3445" s="93">
        <f>+PACKING!K3435</f>
        <v>0</v>
      </c>
      <c r="S3445" s="94" t="s">
        <v>74</v>
      </c>
      <c r="T3445" s="211"/>
      <c r="U3445" s="211"/>
      <c r="V3445" s="211"/>
      <c r="W3445" s="211"/>
      <c r="X3445" s="211"/>
      <c r="Y3445" s="211"/>
      <c r="Z3445" s="211"/>
      <c r="AA3445" s="211"/>
      <c r="AB3445" s="211"/>
      <c r="AC3445" s="211"/>
      <c r="AD3445" s="211"/>
      <c r="AE3445" s="211"/>
      <c r="AF3445" s="211"/>
      <c r="AG3445" s="211"/>
      <c r="AH3445" s="211"/>
      <c r="AI3445" s="211"/>
    </row>
    <row r="3446" spans="1:35" ht="18.75" x14ac:dyDescent="0.25">
      <c r="A3446" s="88">
        <f>+PACKING!C3436</f>
        <v>0</v>
      </c>
      <c r="B3446" s="89">
        <f>+PACKING!D3436</f>
        <v>0</v>
      </c>
      <c r="C3446" s="90">
        <f>+PACKING!F3436</f>
        <v>0</v>
      </c>
      <c r="D3446" s="90" t="str">
        <f t="shared" si="270"/>
        <v>0---0</v>
      </c>
      <c r="E3446" s="90" t="str">
        <f t="shared" si="271"/>
        <v>0---0</v>
      </c>
      <c r="F3446" s="91">
        <f>+PACKING!E3436</f>
        <v>0</v>
      </c>
      <c r="G3446" s="92">
        <f>+PACKING!I3436</f>
        <v>0</v>
      </c>
      <c r="H3446" s="91" t="s">
        <v>38</v>
      </c>
      <c r="I3446" s="90">
        <f t="shared" si="272"/>
        <v>0</v>
      </c>
      <c r="J3446" s="91">
        <f t="shared" si="273"/>
        <v>0</v>
      </c>
      <c r="K3446" s="90"/>
      <c r="L3446" s="92">
        <f>+PACKING!L3436</f>
        <v>0</v>
      </c>
      <c r="M3446" s="92">
        <f t="shared" si="274"/>
        <v>2</v>
      </c>
      <c r="N3446" s="91">
        <f>+PACKING!G3436</f>
        <v>0</v>
      </c>
      <c r="O3446" s="91">
        <f>+PACKING!H3436</f>
        <v>0</v>
      </c>
      <c r="P3446" s="90" t="s">
        <v>17</v>
      </c>
      <c r="Q3446" s="91">
        <f>+PACKING!J3436</f>
        <v>0</v>
      </c>
      <c r="R3446" s="93">
        <f>+PACKING!K3436</f>
        <v>0</v>
      </c>
      <c r="S3446" s="94" t="s">
        <v>74</v>
      </c>
      <c r="T3446" s="211"/>
      <c r="U3446" s="211"/>
      <c r="V3446" s="211"/>
      <c r="W3446" s="211"/>
      <c r="X3446" s="211"/>
      <c r="Y3446" s="211"/>
      <c r="Z3446" s="211"/>
      <c r="AA3446" s="211"/>
      <c r="AB3446" s="211"/>
      <c r="AC3446" s="211"/>
      <c r="AD3446" s="211"/>
      <c r="AE3446" s="211"/>
      <c r="AF3446" s="211"/>
      <c r="AG3446" s="211"/>
      <c r="AH3446" s="211"/>
      <c r="AI3446" s="211"/>
    </row>
    <row r="3447" spans="1:35" ht="18.75" x14ac:dyDescent="0.25">
      <c r="A3447" s="88">
        <f>+PACKING!C3437</f>
        <v>0</v>
      </c>
      <c r="B3447" s="89">
        <f>+PACKING!D3437</f>
        <v>0</v>
      </c>
      <c r="C3447" s="90">
        <f>+PACKING!F3437</f>
        <v>0</v>
      </c>
      <c r="D3447" s="90" t="str">
        <f t="shared" si="270"/>
        <v>0---0</v>
      </c>
      <c r="E3447" s="90" t="str">
        <f t="shared" si="271"/>
        <v>0---0</v>
      </c>
      <c r="F3447" s="91">
        <f>+PACKING!E3437</f>
        <v>0</v>
      </c>
      <c r="G3447" s="92">
        <f>+PACKING!I3437</f>
        <v>0</v>
      </c>
      <c r="H3447" s="91" t="s">
        <v>38</v>
      </c>
      <c r="I3447" s="90">
        <f t="shared" si="272"/>
        <v>0</v>
      </c>
      <c r="J3447" s="91">
        <f t="shared" si="273"/>
        <v>0</v>
      </c>
      <c r="K3447" s="90"/>
      <c r="L3447" s="92">
        <f>+PACKING!L3437</f>
        <v>0</v>
      </c>
      <c r="M3447" s="92">
        <f t="shared" si="274"/>
        <v>2</v>
      </c>
      <c r="N3447" s="91">
        <f>+PACKING!G3437</f>
        <v>0</v>
      </c>
      <c r="O3447" s="91">
        <f>+PACKING!H3437</f>
        <v>0</v>
      </c>
      <c r="P3447" s="90" t="s">
        <v>17</v>
      </c>
      <c r="Q3447" s="91">
        <f>+PACKING!J3437</f>
        <v>0</v>
      </c>
      <c r="R3447" s="93">
        <f>+PACKING!K3437</f>
        <v>0</v>
      </c>
      <c r="S3447" s="94" t="s">
        <v>74</v>
      </c>
      <c r="T3447" s="211"/>
      <c r="U3447" s="211"/>
      <c r="V3447" s="211"/>
      <c r="W3447" s="211"/>
      <c r="X3447" s="211"/>
      <c r="Y3447" s="211"/>
      <c r="Z3447" s="211"/>
      <c r="AA3447" s="211"/>
      <c r="AB3447" s="211"/>
      <c r="AC3447" s="211"/>
      <c r="AD3447" s="211"/>
      <c r="AE3447" s="211"/>
      <c r="AF3447" s="211"/>
      <c r="AG3447" s="211"/>
      <c r="AH3447" s="211"/>
      <c r="AI3447" s="211"/>
    </row>
    <row r="3448" spans="1:35" ht="18.75" x14ac:dyDescent="0.25">
      <c r="A3448" s="88">
        <f>+PACKING!C3438</f>
        <v>0</v>
      </c>
      <c r="B3448" s="89">
        <f>+PACKING!D3438</f>
        <v>0</v>
      </c>
      <c r="C3448" s="90">
        <f>+PACKING!F3438</f>
        <v>0</v>
      </c>
      <c r="D3448" s="90" t="str">
        <f t="shared" si="270"/>
        <v>0---0</v>
      </c>
      <c r="E3448" s="90" t="str">
        <f t="shared" si="271"/>
        <v>0---0</v>
      </c>
      <c r="F3448" s="91">
        <f>+PACKING!E3438</f>
        <v>0</v>
      </c>
      <c r="G3448" s="92">
        <f>+PACKING!I3438</f>
        <v>0</v>
      </c>
      <c r="H3448" s="91" t="s">
        <v>38</v>
      </c>
      <c r="I3448" s="90">
        <f t="shared" si="272"/>
        <v>0</v>
      </c>
      <c r="J3448" s="91">
        <f t="shared" si="273"/>
        <v>0</v>
      </c>
      <c r="K3448" s="90"/>
      <c r="L3448" s="92">
        <f>+PACKING!L3438</f>
        <v>0</v>
      </c>
      <c r="M3448" s="92">
        <f t="shared" si="274"/>
        <v>2</v>
      </c>
      <c r="N3448" s="91">
        <f>+PACKING!G3438</f>
        <v>0</v>
      </c>
      <c r="O3448" s="91">
        <f>+PACKING!H3438</f>
        <v>0</v>
      </c>
      <c r="P3448" s="90" t="s">
        <v>17</v>
      </c>
      <c r="Q3448" s="91">
        <f>+PACKING!J3438</f>
        <v>0</v>
      </c>
      <c r="R3448" s="93">
        <f>+PACKING!K3438</f>
        <v>0</v>
      </c>
      <c r="S3448" s="94" t="s">
        <v>74</v>
      </c>
      <c r="T3448" s="211"/>
      <c r="U3448" s="211"/>
      <c r="V3448" s="211"/>
      <c r="W3448" s="211"/>
      <c r="X3448" s="211"/>
      <c r="Y3448" s="211"/>
      <c r="Z3448" s="211"/>
      <c r="AA3448" s="211"/>
      <c r="AB3448" s="211"/>
      <c r="AC3448" s="211"/>
      <c r="AD3448" s="211"/>
      <c r="AE3448" s="211"/>
      <c r="AF3448" s="211"/>
      <c r="AG3448" s="211"/>
      <c r="AH3448" s="211"/>
      <c r="AI3448" s="211"/>
    </row>
    <row r="3449" spans="1:35" ht="18.75" x14ac:dyDescent="0.25">
      <c r="A3449" s="88">
        <f>+PACKING!C3439</f>
        <v>0</v>
      </c>
      <c r="B3449" s="89">
        <f>+PACKING!D3439</f>
        <v>0</v>
      </c>
      <c r="C3449" s="90">
        <f>+PACKING!F3439</f>
        <v>0</v>
      </c>
      <c r="D3449" s="90" t="str">
        <f t="shared" si="270"/>
        <v>0---0</v>
      </c>
      <c r="E3449" s="90" t="str">
        <f t="shared" si="271"/>
        <v>0---0</v>
      </c>
      <c r="F3449" s="91">
        <f>+PACKING!E3439</f>
        <v>0</v>
      </c>
      <c r="G3449" s="92">
        <f>+PACKING!I3439</f>
        <v>0</v>
      </c>
      <c r="H3449" s="91" t="s">
        <v>38</v>
      </c>
      <c r="I3449" s="90">
        <f t="shared" si="272"/>
        <v>0</v>
      </c>
      <c r="J3449" s="91">
        <f t="shared" si="273"/>
        <v>0</v>
      </c>
      <c r="K3449" s="90"/>
      <c r="L3449" s="92">
        <f>+PACKING!L3439</f>
        <v>0</v>
      </c>
      <c r="M3449" s="92">
        <f t="shared" si="274"/>
        <v>2</v>
      </c>
      <c r="N3449" s="91">
        <f>+PACKING!G3439</f>
        <v>0</v>
      </c>
      <c r="O3449" s="91">
        <f>+PACKING!H3439</f>
        <v>0</v>
      </c>
      <c r="P3449" s="90" t="s">
        <v>17</v>
      </c>
      <c r="Q3449" s="91">
        <f>+PACKING!J3439</f>
        <v>0</v>
      </c>
      <c r="R3449" s="93">
        <f>+PACKING!K3439</f>
        <v>0</v>
      </c>
      <c r="S3449" s="94" t="s">
        <v>74</v>
      </c>
      <c r="T3449" s="211"/>
      <c r="U3449" s="211"/>
      <c r="V3449" s="211"/>
      <c r="W3449" s="211"/>
      <c r="X3449" s="211"/>
      <c r="Y3449" s="211"/>
      <c r="Z3449" s="211"/>
      <c r="AA3449" s="211"/>
      <c r="AB3449" s="211"/>
      <c r="AC3449" s="211"/>
      <c r="AD3449" s="211"/>
      <c r="AE3449" s="211"/>
      <c r="AF3449" s="211"/>
      <c r="AG3449" s="211"/>
      <c r="AH3449" s="211"/>
      <c r="AI3449" s="211"/>
    </row>
    <row r="3450" spans="1:35" ht="18.75" x14ac:dyDescent="0.25">
      <c r="A3450" s="88">
        <f>+PACKING!C3440</f>
        <v>0</v>
      </c>
      <c r="B3450" s="89">
        <f>+PACKING!D3440</f>
        <v>0</v>
      </c>
      <c r="C3450" s="90">
        <f>+PACKING!F3440</f>
        <v>0</v>
      </c>
      <c r="D3450" s="90" t="str">
        <f t="shared" si="270"/>
        <v>0---0</v>
      </c>
      <c r="E3450" s="90" t="str">
        <f t="shared" si="271"/>
        <v>0---0</v>
      </c>
      <c r="F3450" s="91">
        <f>+PACKING!E3440</f>
        <v>0</v>
      </c>
      <c r="G3450" s="92">
        <f>+PACKING!I3440</f>
        <v>0</v>
      </c>
      <c r="H3450" s="91" t="s">
        <v>38</v>
      </c>
      <c r="I3450" s="90">
        <f t="shared" si="272"/>
        <v>0</v>
      </c>
      <c r="J3450" s="91">
        <f t="shared" si="273"/>
        <v>0</v>
      </c>
      <c r="K3450" s="90"/>
      <c r="L3450" s="92">
        <f>+PACKING!L3440</f>
        <v>0</v>
      </c>
      <c r="M3450" s="92">
        <f t="shared" si="274"/>
        <v>2</v>
      </c>
      <c r="N3450" s="91">
        <f>+PACKING!G3440</f>
        <v>0</v>
      </c>
      <c r="O3450" s="91">
        <f>+PACKING!H3440</f>
        <v>0</v>
      </c>
      <c r="P3450" s="90" t="s">
        <v>17</v>
      </c>
      <c r="Q3450" s="91">
        <f>+PACKING!J3440</f>
        <v>0</v>
      </c>
      <c r="R3450" s="93">
        <f>+PACKING!K3440</f>
        <v>0</v>
      </c>
      <c r="S3450" s="94" t="s">
        <v>74</v>
      </c>
      <c r="T3450" s="211"/>
      <c r="U3450" s="211"/>
      <c r="V3450" s="211"/>
      <c r="W3450" s="211"/>
      <c r="X3450" s="211"/>
      <c r="Y3450" s="211"/>
      <c r="Z3450" s="211"/>
      <c r="AA3450" s="211"/>
      <c r="AB3450" s="211"/>
      <c r="AC3450" s="211"/>
      <c r="AD3450" s="211"/>
      <c r="AE3450" s="211"/>
      <c r="AF3450" s="211"/>
      <c r="AG3450" s="211"/>
      <c r="AH3450" s="211"/>
      <c r="AI3450" s="211"/>
    </row>
    <row r="3451" spans="1:35" ht="18.75" x14ac:dyDescent="0.25">
      <c r="A3451" s="88">
        <f>+PACKING!C3441</f>
        <v>0</v>
      </c>
      <c r="B3451" s="89">
        <f>+PACKING!D3441</f>
        <v>0</v>
      </c>
      <c r="C3451" s="90">
        <f>+PACKING!F3441</f>
        <v>0</v>
      </c>
      <c r="D3451" s="90" t="str">
        <f t="shared" si="270"/>
        <v>0---0</v>
      </c>
      <c r="E3451" s="90" t="str">
        <f t="shared" si="271"/>
        <v>0---0</v>
      </c>
      <c r="F3451" s="91">
        <f>+PACKING!E3441</f>
        <v>0</v>
      </c>
      <c r="G3451" s="92">
        <f>+PACKING!I3441</f>
        <v>0</v>
      </c>
      <c r="H3451" s="91" t="s">
        <v>38</v>
      </c>
      <c r="I3451" s="90">
        <f t="shared" si="272"/>
        <v>0</v>
      </c>
      <c r="J3451" s="91">
        <f t="shared" si="273"/>
        <v>0</v>
      </c>
      <c r="K3451" s="90"/>
      <c r="L3451" s="92">
        <f>+PACKING!L3441</f>
        <v>0</v>
      </c>
      <c r="M3451" s="92">
        <f t="shared" si="274"/>
        <v>2</v>
      </c>
      <c r="N3451" s="91">
        <f>+PACKING!G3441</f>
        <v>0</v>
      </c>
      <c r="O3451" s="91">
        <f>+PACKING!H3441</f>
        <v>0</v>
      </c>
      <c r="P3451" s="90" t="s">
        <v>17</v>
      </c>
      <c r="Q3451" s="91">
        <f>+PACKING!J3441</f>
        <v>0</v>
      </c>
      <c r="R3451" s="93">
        <f>+PACKING!K3441</f>
        <v>0</v>
      </c>
      <c r="S3451" s="94" t="s">
        <v>74</v>
      </c>
      <c r="T3451" s="211"/>
      <c r="U3451" s="211"/>
      <c r="V3451" s="211"/>
      <c r="W3451" s="211"/>
      <c r="X3451" s="211"/>
      <c r="Y3451" s="211"/>
      <c r="Z3451" s="211"/>
      <c r="AA3451" s="211"/>
      <c r="AB3451" s="211"/>
      <c r="AC3451" s="211"/>
      <c r="AD3451" s="211"/>
      <c r="AE3451" s="211"/>
      <c r="AF3451" s="211"/>
      <c r="AG3451" s="211"/>
      <c r="AH3451" s="211"/>
      <c r="AI3451" s="211"/>
    </row>
    <row r="3452" spans="1:35" ht="18.75" x14ac:dyDescent="0.25">
      <c r="A3452" s="88">
        <f>+PACKING!C3442</f>
        <v>0</v>
      </c>
      <c r="B3452" s="89">
        <f>+PACKING!D3442</f>
        <v>0</v>
      </c>
      <c r="C3452" s="90">
        <f>+PACKING!F3442</f>
        <v>0</v>
      </c>
      <c r="D3452" s="90" t="str">
        <f t="shared" si="270"/>
        <v>0---0</v>
      </c>
      <c r="E3452" s="90" t="str">
        <f t="shared" si="271"/>
        <v>0---0</v>
      </c>
      <c r="F3452" s="91">
        <f>+PACKING!E3442</f>
        <v>0</v>
      </c>
      <c r="G3452" s="92">
        <f>+PACKING!I3442</f>
        <v>0</v>
      </c>
      <c r="H3452" s="91" t="s">
        <v>38</v>
      </c>
      <c r="I3452" s="90">
        <f t="shared" si="272"/>
        <v>0</v>
      </c>
      <c r="J3452" s="91">
        <f t="shared" si="273"/>
        <v>0</v>
      </c>
      <c r="K3452" s="90"/>
      <c r="L3452" s="92">
        <f>+PACKING!L3442</f>
        <v>0</v>
      </c>
      <c r="M3452" s="92">
        <f t="shared" si="274"/>
        <v>2</v>
      </c>
      <c r="N3452" s="91">
        <f>+PACKING!G3442</f>
        <v>0</v>
      </c>
      <c r="O3452" s="91">
        <f>+PACKING!H3442</f>
        <v>0</v>
      </c>
      <c r="P3452" s="90" t="s">
        <v>17</v>
      </c>
      <c r="Q3452" s="91">
        <f>+PACKING!J3442</f>
        <v>0</v>
      </c>
      <c r="R3452" s="93">
        <f>+PACKING!K3442</f>
        <v>0</v>
      </c>
      <c r="S3452" s="94" t="s">
        <v>74</v>
      </c>
      <c r="T3452" s="211"/>
      <c r="U3452" s="211"/>
      <c r="V3452" s="211"/>
      <c r="W3452" s="211"/>
      <c r="X3452" s="211"/>
      <c r="Y3452" s="211"/>
      <c r="Z3452" s="211"/>
      <c r="AA3452" s="211"/>
      <c r="AB3452" s="211"/>
      <c r="AC3452" s="211"/>
      <c r="AD3452" s="211"/>
      <c r="AE3452" s="211"/>
      <c r="AF3452" s="211"/>
      <c r="AG3452" s="211"/>
      <c r="AH3452" s="211"/>
      <c r="AI3452" s="211"/>
    </row>
    <row r="3453" spans="1:35" ht="18.75" x14ac:dyDescent="0.25">
      <c r="A3453" s="88">
        <f>+PACKING!C3443</f>
        <v>0</v>
      </c>
      <c r="B3453" s="89">
        <f>+PACKING!D3443</f>
        <v>0</v>
      </c>
      <c r="C3453" s="90">
        <f>+PACKING!F3443</f>
        <v>0</v>
      </c>
      <c r="D3453" s="90" t="str">
        <f t="shared" si="270"/>
        <v>0---0</v>
      </c>
      <c r="E3453" s="90" t="str">
        <f t="shared" si="271"/>
        <v>0---0</v>
      </c>
      <c r="F3453" s="91">
        <f>+PACKING!E3443</f>
        <v>0</v>
      </c>
      <c r="G3453" s="92">
        <f>+PACKING!I3443</f>
        <v>0</v>
      </c>
      <c r="H3453" s="91" t="s">
        <v>38</v>
      </c>
      <c r="I3453" s="90">
        <f t="shared" si="272"/>
        <v>0</v>
      </c>
      <c r="J3453" s="91">
        <f t="shared" si="273"/>
        <v>0</v>
      </c>
      <c r="K3453" s="90"/>
      <c r="L3453" s="92">
        <f>+PACKING!L3443</f>
        <v>0</v>
      </c>
      <c r="M3453" s="92">
        <f t="shared" si="274"/>
        <v>2</v>
      </c>
      <c r="N3453" s="91">
        <f>+PACKING!G3443</f>
        <v>0</v>
      </c>
      <c r="O3453" s="91">
        <f>+PACKING!H3443</f>
        <v>0</v>
      </c>
      <c r="P3453" s="90" t="s">
        <v>17</v>
      </c>
      <c r="Q3453" s="91">
        <f>+PACKING!J3443</f>
        <v>0</v>
      </c>
      <c r="R3453" s="93">
        <f>+PACKING!K3443</f>
        <v>0</v>
      </c>
      <c r="S3453" s="94" t="s">
        <v>74</v>
      </c>
      <c r="T3453" s="211"/>
      <c r="U3453" s="211"/>
      <c r="V3453" s="211"/>
      <c r="W3453" s="211"/>
      <c r="X3453" s="211"/>
      <c r="Y3453" s="211"/>
      <c r="Z3453" s="211"/>
      <c r="AA3453" s="211"/>
      <c r="AB3453" s="211"/>
      <c r="AC3453" s="211"/>
      <c r="AD3453" s="211"/>
      <c r="AE3453" s="211"/>
      <c r="AF3453" s="211"/>
      <c r="AG3453" s="211"/>
      <c r="AH3453" s="211"/>
      <c r="AI3453" s="211"/>
    </row>
    <row r="3454" spans="1:35" ht="18.75" x14ac:dyDescent="0.25">
      <c r="A3454" s="88">
        <f>+PACKING!C3444</f>
        <v>0</v>
      </c>
      <c r="B3454" s="89">
        <f>+PACKING!D3444</f>
        <v>0</v>
      </c>
      <c r="C3454" s="90">
        <f>+PACKING!F3444</f>
        <v>0</v>
      </c>
      <c r="D3454" s="90" t="str">
        <f t="shared" si="270"/>
        <v>0---0</v>
      </c>
      <c r="E3454" s="90" t="str">
        <f t="shared" si="271"/>
        <v>0---0</v>
      </c>
      <c r="F3454" s="91">
        <f>+PACKING!E3444</f>
        <v>0</v>
      </c>
      <c r="G3454" s="92">
        <f>+PACKING!I3444</f>
        <v>0</v>
      </c>
      <c r="H3454" s="91" t="s">
        <v>38</v>
      </c>
      <c r="I3454" s="90">
        <f t="shared" si="272"/>
        <v>0</v>
      </c>
      <c r="J3454" s="91">
        <f t="shared" si="273"/>
        <v>0</v>
      </c>
      <c r="K3454" s="90"/>
      <c r="L3454" s="92">
        <f>+PACKING!L3444</f>
        <v>0</v>
      </c>
      <c r="M3454" s="92">
        <f t="shared" si="274"/>
        <v>2</v>
      </c>
      <c r="N3454" s="91">
        <f>+PACKING!G3444</f>
        <v>0</v>
      </c>
      <c r="O3454" s="91">
        <f>+PACKING!H3444</f>
        <v>0</v>
      </c>
      <c r="P3454" s="90" t="s">
        <v>17</v>
      </c>
      <c r="Q3454" s="91">
        <f>+PACKING!J3444</f>
        <v>0</v>
      </c>
      <c r="R3454" s="93">
        <f>+PACKING!K3444</f>
        <v>0</v>
      </c>
      <c r="S3454" s="94" t="s">
        <v>74</v>
      </c>
      <c r="T3454" s="211"/>
      <c r="U3454" s="211"/>
      <c r="V3454" s="211"/>
      <c r="W3454" s="211"/>
      <c r="X3454" s="211"/>
      <c r="Y3454" s="211"/>
      <c r="Z3454" s="211"/>
      <c r="AA3454" s="211"/>
      <c r="AB3454" s="211"/>
      <c r="AC3454" s="211"/>
      <c r="AD3454" s="211"/>
      <c r="AE3454" s="211"/>
      <c r="AF3454" s="211"/>
      <c r="AG3454" s="211"/>
      <c r="AH3454" s="211"/>
      <c r="AI3454" s="211"/>
    </row>
    <row r="3455" spans="1:35" ht="18.75" x14ac:dyDescent="0.25">
      <c r="A3455" s="88">
        <f>+PACKING!C3445</f>
        <v>0</v>
      </c>
      <c r="B3455" s="89">
        <f>+PACKING!D3445</f>
        <v>0</v>
      </c>
      <c r="C3455" s="90">
        <f>+PACKING!F3445</f>
        <v>0</v>
      </c>
      <c r="D3455" s="90" t="str">
        <f t="shared" si="270"/>
        <v>0---0</v>
      </c>
      <c r="E3455" s="90" t="str">
        <f t="shared" si="271"/>
        <v>0---0</v>
      </c>
      <c r="F3455" s="91">
        <f>+PACKING!E3445</f>
        <v>0</v>
      </c>
      <c r="G3455" s="92">
        <f>+PACKING!I3445</f>
        <v>0</v>
      </c>
      <c r="H3455" s="91" t="s">
        <v>38</v>
      </c>
      <c r="I3455" s="90">
        <f t="shared" si="272"/>
        <v>0</v>
      </c>
      <c r="J3455" s="91">
        <f t="shared" si="273"/>
        <v>0</v>
      </c>
      <c r="K3455" s="90"/>
      <c r="L3455" s="92">
        <f>+PACKING!L3445</f>
        <v>0</v>
      </c>
      <c r="M3455" s="92">
        <f t="shared" si="274"/>
        <v>2</v>
      </c>
      <c r="N3455" s="91">
        <f>+PACKING!G3445</f>
        <v>0</v>
      </c>
      <c r="O3455" s="91">
        <f>+PACKING!H3445</f>
        <v>0</v>
      </c>
      <c r="P3455" s="90" t="s">
        <v>17</v>
      </c>
      <c r="Q3455" s="91">
        <f>+PACKING!J3445</f>
        <v>0</v>
      </c>
      <c r="R3455" s="93">
        <f>+PACKING!K3445</f>
        <v>0</v>
      </c>
      <c r="S3455" s="94" t="s">
        <v>74</v>
      </c>
      <c r="T3455" s="211"/>
      <c r="U3455" s="211"/>
      <c r="V3455" s="211"/>
      <c r="W3455" s="211"/>
      <c r="X3455" s="211"/>
      <c r="Y3455" s="211"/>
      <c r="Z3455" s="211"/>
      <c r="AA3455" s="211"/>
      <c r="AB3455" s="211"/>
      <c r="AC3455" s="211"/>
      <c r="AD3455" s="211"/>
      <c r="AE3455" s="211"/>
      <c r="AF3455" s="211"/>
      <c r="AG3455" s="211"/>
      <c r="AH3455" s="211"/>
      <c r="AI3455" s="211"/>
    </row>
    <row r="3456" spans="1:35" ht="18.75" x14ac:dyDescent="0.25">
      <c r="A3456" s="88">
        <f>+PACKING!C3446</f>
        <v>0</v>
      </c>
      <c r="B3456" s="89">
        <f>+PACKING!D3446</f>
        <v>0</v>
      </c>
      <c r="C3456" s="90">
        <f>+PACKING!F3446</f>
        <v>0</v>
      </c>
      <c r="D3456" s="90" t="str">
        <f t="shared" si="270"/>
        <v>0---0</v>
      </c>
      <c r="E3456" s="90" t="str">
        <f t="shared" si="271"/>
        <v>0---0</v>
      </c>
      <c r="F3456" s="91">
        <f>+PACKING!E3446</f>
        <v>0</v>
      </c>
      <c r="G3456" s="92">
        <f>+PACKING!I3446</f>
        <v>0</v>
      </c>
      <c r="H3456" s="91" t="s">
        <v>38</v>
      </c>
      <c r="I3456" s="90">
        <f t="shared" si="272"/>
        <v>0</v>
      </c>
      <c r="J3456" s="91">
        <f t="shared" si="273"/>
        <v>0</v>
      </c>
      <c r="K3456" s="90"/>
      <c r="L3456" s="92">
        <f>+PACKING!L3446</f>
        <v>0</v>
      </c>
      <c r="M3456" s="92">
        <f t="shared" si="274"/>
        <v>2</v>
      </c>
      <c r="N3456" s="91">
        <f>+PACKING!G3446</f>
        <v>0</v>
      </c>
      <c r="O3456" s="91">
        <f>+PACKING!H3446</f>
        <v>0</v>
      </c>
      <c r="P3456" s="90" t="s">
        <v>17</v>
      </c>
      <c r="Q3456" s="91">
        <f>+PACKING!J3446</f>
        <v>0</v>
      </c>
      <c r="R3456" s="93">
        <f>+PACKING!K3446</f>
        <v>0</v>
      </c>
      <c r="S3456" s="94" t="s">
        <v>74</v>
      </c>
      <c r="T3456" s="211"/>
      <c r="U3456" s="211"/>
      <c r="V3456" s="211"/>
      <c r="W3456" s="211"/>
      <c r="X3456" s="211"/>
      <c r="Y3456" s="211"/>
      <c r="Z3456" s="211"/>
      <c r="AA3456" s="211"/>
      <c r="AB3456" s="211"/>
      <c r="AC3456" s="211"/>
      <c r="AD3456" s="211"/>
      <c r="AE3456" s="211"/>
      <c r="AF3456" s="211"/>
      <c r="AG3456" s="211"/>
      <c r="AH3456" s="211"/>
      <c r="AI3456" s="211"/>
    </row>
    <row r="3457" spans="1:35" ht="18.75" x14ac:dyDescent="0.25">
      <c r="A3457" s="88">
        <f>+PACKING!C3447</f>
        <v>0</v>
      </c>
      <c r="B3457" s="89">
        <f>+PACKING!D3447</f>
        <v>0</v>
      </c>
      <c r="C3457" s="90">
        <f>+PACKING!F3447</f>
        <v>0</v>
      </c>
      <c r="D3457" s="90" t="str">
        <f t="shared" si="270"/>
        <v>0---0</v>
      </c>
      <c r="E3457" s="90" t="str">
        <f t="shared" si="271"/>
        <v>0---0</v>
      </c>
      <c r="F3457" s="91">
        <f>+PACKING!E3447</f>
        <v>0</v>
      </c>
      <c r="G3457" s="92">
        <f>+PACKING!I3447</f>
        <v>0</v>
      </c>
      <c r="H3457" s="91" t="s">
        <v>38</v>
      </c>
      <c r="I3457" s="90">
        <f t="shared" si="272"/>
        <v>0</v>
      </c>
      <c r="J3457" s="91">
        <f t="shared" si="273"/>
        <v>0</v>
      </c>
      <c r="K3457" s="90"/>
      <c r="L3457" s="92">
        <f>+PACKING!L3447</f>
        <v>0</v>
      </c>
      <c r="M3457" s="92">
        <f t="shared" si="274"/>
        <v>2</v>
      </c>
      <c r="N3457" s="91">
        <f>+PACKING!G3447</f>
        <v>0</v>
      </c>
      <c r="O3457" s="91">
        <f>+PACKING!H3447</f>
        <v>0</v>
      </c>
      <c r="P3457" s="90" t="s">
        <v>17</v>
      </c>
      <c r="Q3457" s="91">
        <f>+PACKING!J3447</f>
        <v>0</v>
      </c>
      <c r="R3457" s="93">
        <f>+PACKING!K3447</f>
        <v>0</v>
      </c>
      <c r="S3457" s="94" t="s">
        <v>74</v>
      </c>
      <c r="T3457" s="211"/>
      <c r="U3457" s="211"/>
      <c r="V3457" s="211"/>
      <c r="W3457" s="211"/>
      <c r="X3457" s="211"/>
      <c r="Y3457" s="211"/>
      <c r="Z3457" s="211"/>
      <c r="AA3457" s="211"/>
      <c r="AB3457" s="211"/>
      <c r="AC3457" s="211"/>
      <c r="AD3457" s="211"/>
      <c r="AE3457" s="211"/>
      <c r="AF3457" s="211"/>
      <c r="AG3457" s="211"/>
      <c r="AH3457" s="211"/>
      <c r="AI3457" s="211"/>
    </row>
    <row r="3458" spans="1:35" ht="18.75" x14ac:dyDescent="0.25">
      <c r="A3458" s="88">
        <f>+PACKING!C3448</f>
        <v>0</v>
      </c>
      <c r="B3458" s="89">
        <f>+PACKING!D3448</f>
        <v>0</v>
      </c>
      <c r="C3458" s="90">
        <f>+PACKING!F3448</f>
        <v>0</v>
      </c>
      <c r="D3458" s="90" t="str">
        <f t="shared" si="270"/>
        <v>0---0</v>
      </c>
      <c r="E3458" s="90" t="str">
        <f t="shared" si="271"/>
        <v>0---0</v>
      </c>
      <c r="F3458" s="91">
        <f>+PACKING!E3448</f>
        <v>0</v>
      </c>
      <c r="G3458" s="92">
        <f>+PACKING!I3448</f>
        <v>0</v>
      </c>
      <c r="H3458" s="91" t="s">
        <v>38</v>
      </c>
      <c r="I3458" s="90">
        <f t="shared" si="272"/>
        <v>0</v>
      </c>
      <c r="J3458" s="91">
        <f t="shared" si="273"/>
        <v>0</v>
      </c>
      <c r="K3458" s="90"/>
      <c r="L3458" s="92">
        <f>+PACKING!L3448</f>
        <v>0</v>
      </c>
      <c r="M3458" s="92">
        <f t="shared" si="274"/>
        <v>2</v>
      </c>
      <c r="N3458" s="91">
        <f>+PACKING!G3448</f>
        <v>0</v>
      </c>
      <c r="O3458" s="91">
        <f>+PACKING!H3448</f>
        <v>0</v>
      </c>
      <c r="P3458" s="90" t="s">
        <v>17</v>
      </c>
      <c r="Q3458" s="91">
        <f>+PACKING!J3448</f>
        <v>0</v>
      </c>
      <c r="R3458" s="93">
        <f>+PACKING!K3448</f>
        <v>0</v>
      </c>
      <c r="S3458" s="94" t="s">
        <v>74</v>
      </c>
      <c r="T3458" s="211"/>
      <c r="U3458" s="211"/>
      <c r="V3458" s="211"/>
      <c r="W3458" s="211"/>
      <c r="X3458" s="211"/>
      <c r="Y3458" s="211"/>
      <c r="Z3458" s="211"/>
      <c r="AA3458" s="211"/>
      <c r="AB3458" s="211"/>
      <c r="AC3458" s="211"/>
      <c r="AD3458" s="211"/>
      <c r="AE3458" s="211"/>
      <c r="AF3458" s="211"/>
      <c r="AG3458" s="211"/>
      <c r="AH3458" s="211"/>
      <c r="AI3458" s="211"/>
    </row>
    <row r="3459" spans="1:35" ht="18.75" x14ac:dyDescent="0.25">
      <c r="A3459" s="88">
        <f>+PACKING!C3449</f>
        <v>0</v>
      </c>
      <c r="B3459" s="89">
        <f>+PACKING!D3449</f>
        <v>0</v>
      </c>
      <c r="C3459" s="90">
        <f>+PACKING!F3449</f>
        <v>0</v>
      </c>
      <c r="D3459" s="90" t="str">
        <f t="shared" si="270"/>
        <v>0---0</v>
      </c>
      <c r="E3459" s="90" t="str">
        <f t="shared" si="271"/>
        <v>0---0</v>
      </c>
      <c r="F3459" s="91">
        <f>+PACKING!E3449</f>
        <v>0</v>
      </c>
      <c r="G3459" s="92">
        <f>+PACKING!I3449</f>
        <v>0</v>
      </c>
      <c r="H3459" s="91" t="s">
        <v>38</v>
      </c>
      <c r="I3459" s="90">
        <f t="shared" si="272"/>
        <v>0</v>
      </c>
      <c r="J3459" s="91">
        <f t="shared" si="273"/>
        <v>0</v>
      </c>
      <c r="K3459" s="90"/>
      <c r="L3459" s="92">
        <f>+PACKING!L3449</f>
        <v>0</v>
      </c>
      <c r="M3459" s="92">
        <f t="shared" si="274"/>
        <v>2</v>
      </c>
      <c r="N3459" s="91">
        <f>+PACKING!G3449</f>
        <v>0</v>
      </c>
      <c r="O3459" s="91">
        <f>+PACKING!H3449</f>
        <v>0</v>
      </c>
      <c r="P3459" s="90" t="s">
        <v>17</v>
      </c>
      <c r="Q3459" s="91">
        <f>+PACKING!J3449</f>
        <v>0</v>
      </c>
      <c r="R3459" s="93">
        <f>+PACKING!K3449</f>
        <v>0</v>
      </c>
      <c r="S3459" s="94" t="s">
        <v>74</v>
      </c>
      <c r="T3459" s="211"/>
      <c r="U3459" s="211"/>
      <c r="V3459" s="211"/>
      <c r="W3459" s="211"/>
      <c r="X3459" s="211"/>
      <c r="Y3459" s="211"/>
      <c r="Z3459" s="211"/>
      <c r="AA3459" s="211"/>
      <c r="AB3459" s="211"/>
      <c r="AC3459" s="211"/>
      <c r="AD3459" s="211"/>
      <c r="AE3459" s="211"/>
      <c r="AF3459" s="211"/>
      <c r="AG3459" s="211"/>
      <c r="AH3459" s="211"/>
      <c r="AI3459" s="211"/>
    </row>
    <row r="3460" spans="1:35" ht="18.75" x14ac:dyDescent="0.25">
      <c r="A3460" s="88">
        <f>+PACKING!C3450</f>
        <v>0</v>
      </c>
      <c r="B3460" s="89">
        <f>+PACKING!D3450</f>
        <v>0</v>
      </c>
      <c r="C3460" s="90">
        <f>+PACKING!F3450</f>
        <v>0</v>
      </c>
      <c r="D3460" s="90" t="str">
        <f t="shared" si="270"/>
        <v>0---0</v>
      </c>
      <c r="E3460" s="90" t="str">
        <f t="shared" si="271"/>
        <v>0---0</v>
      </c>
      <c r="F3460" s="91">
        <f>+PACKING!E3450</f>
        <v>0</v>
      </c>
      <c r="G3460" s="92">
        <f>+PACKING!I3450</f>
        <v>0</v>
      </c>
      <c r="H3460" s="91" t="s">
        <v>38</v>
      </c>
      <c r="I3460" s="90">
        <f t="shared" si="272"/>
        <v>0</v>
      </c>
      <c r="J3460" s="91">
        <f t="shared" si="273"/>
        <v>0</v>
      </c>
      <c r="K3460" s="90"/>
      <c r="L3460" s="92">
        <f>+PACKING!L3450</f>
        <v>0</v>
      </c>
      <c r="M3460" s="92">
        <f t="shared" si="274"/>
        <v>2</v>
      </c>
      <c r="N3460" s="91">
        <f>+PACKING!G3450</f>
        <v>0</v>
      </c>
      <c r="O3460" s="91">
        <f>+PACKING!H3450</f>
        <v>0</v>
      </c>
      <c r="P3460" s="90" t="s">
        <v>17</v>
      </c>
      <c r="Q3460" s="91">
        <f>+PACKING!J3450</f>
        <v>0</v>
      </c>
      <c r="R3460" s="93">
        <f>+PACKING!K3450</f>
        <v>0</v>
      </c>
      <c r="S3460" s="94" t="s">
        <v>74</v>
      </c>
      <c r="T3460" s="211"/>
      <c r="U3460" s="211"/>
      <c r="V3460" s="211"/>
      <c r="W3460" s="211"/>
      <c r="X3460" s="211"/>
      <c r="Y3460" s="211"/>
      <c r="Z3460" s="211"/>
      <c r="AA3460" s="211"/>
      <c r="AB3460" s="211"/>
      <c r="AC3460" s="211"/>
      <c r="AD3460" s="211"/>
      <c r="AE3460" s="211"/>
      <c r="AF3460" s="211"/>
      <c r="AG3460" s="211"/>
      <c r="AH3460" s="211"/>
      <c r="AI3460" s="211"/>
    </row>
    <row r="3461" spans="1:35" ht="18.75" x14ac:dyDescent="0.25">
      <c r="A3461" s="88">
        <f>+PACKING!C3451</f>
        <v>0</v>
      </c>
      <c r="B3461" s="89">
        <f>+PACKING!D3451</f>
        <v>0</v>
      </c>
      <c r="C3461" s="90">
        <f>+PACKING!F3451</f>
        <v>0</v>
      </c>
      <c r="D3461" s="90" t="str">
        <f t="shared" si="270"/>
        <v>0---0</v>
      </c>
      <c r="E3461" s="90" t="str">
        <f t="shared" si="271"/>
        <v>0---0</v>
      </c>
      <c r="F3461" s="91">
        <f>+PACKING!E3451</f>
        <v>0</v>
      </c>
      <c r="G3461" s="92">
        <f>+PACKING!I3451</f>
        <v>0</v>
      </c>
      <c r="H3461" s="91" t="s">
        <v>38</v>
      </c>
      <c r="I3461" s="90">
        <f t="shared" si="272"/>
        <v>0</v>
      </c>
      <c r="J3461" s="91">
        <f t="shared" si="273"/>
        <v>0</v>
      </c>
      <c r="K3461" s="90"/>
      <c r="L3461" s="92">
        <f>+PACKING!L3451</f>
        <v>0</v>
      </c>
      <c r="M3461" s="92">
        <f t="shared" si="274"/>
        <v>2</v>
      </c>
      <c r="N3461" s="91">
        <f>+PACKING!G3451</f>
        <v>0</v>
      </c>
      <c r="O3461" s="91">
        <f>+PACKING!H3451</f>
        <v>0</v>
      </c>
      <c r="P3461" s="90" t="s">
        <v>17</v>
      </c>
      <c r="Q3461" s="91">
        <f>+PACKING!J3451</f>
        <v>0</v>
      </c>
      <c r="R3461" s="93">
        <f>+PACKING!K3451</f>
        <v>0</v>
      </c>
      <c r="S3461" s="94" t="s">
        <v>74</v>
      </c>
      <c r="T3461" s="211"/>
      <c r="U3461" s="211"/>
      <c r="V3461" s="211"/>
      <c r="W3461" s="211"/>
      <c r="X3461" s="211"/>
      <c r="Y3461" s="211"/>
      <c r="Z3461" s="211"/>
      <c r="AA3461" s="211"/>
      <c r="AB3461" s="211"/>
      <c r="AC3461" s="211"/>
      <c r="AD3461" s="211"/>
      <c r="AE3461" s="211"/>
      <c r="AF3461" s="211"/>
      <c r="AG3461" s="211"/>
      <c r="AH3461" s="211"/>
      <c r="AI3461" s="211"/>
    </row>
    <row r="3462" spans="1:35" ht="18.75" x14ac:dyDescent="0.25">
      <c r="A3462" s="88">
        <f>+PACKING!C3452</f>
        <v>0</v>
      </c>
      <c r="B3462" s="89">
        <f>+PACKING!D3452</f>
        <v>0</v>
      </c>
      <c r="C3462" s="90">
        <f>+PACKING!F3452</f>
        <v>0</v>
      </c>
      <c r="D3462" s="90" t="str">
        <f t="shared" si="270"/>
        <v>0---0</v>
      </c>
      <c r="E3462" s="90" t="str">
        <f t="shared" si="271"/>
        <v>0---0</v>
      </c>
      <c r="F3462" s="91">
        <f>+PACKING!E3452</f>
        <v>0</v>
      </c>
      <c r="G3462" s="92">
        <f>+PACKING!I3452</f>
        <v>0</v>
      </c>
      <c r="H3462" s="91" t="s">
        <v>38</v>
      </c>
      <c r="I3462" s="90">
        <f t="shared" si="272"/>
        <v>0</v>
      </c>
      <c r="J3462" s="91">
        <f t="shared" si="273"/>
        <v>0</v>
      </c>
      <c r="K3462" s="90"/>
      <c r="L3462" s="92">
        <f>+PACKING!L3452</f>
        <v>0</v>
      </c>
      <c r="M3462" s="92">
        <f t="shared" si="274"/>
        <v>2</v>
      </c>
      <c r="N3462" s="91">
        <f>+PACKING!G3452</f>
        <v>0</v>
      </c>
      <c r="O3462" s="91">
        <f>+PACKING!H3452</f>
        <v>0</v>
      </c>
      <c r="P3462" s="90" t="s">
        <v>17</v>
      </c>
      <c r="Q3462" s="91">
        <f>+PACKING!J3452</f>
        <v>0</v>
      </c>
      <c r="R3462" s="93">
        <f>+PACKING!K3452</f>
        <v>0</v>
      </c>
      <c r="S3462" s="94" t="s">
        <v>74</v>
      </c>
      <c r="T3462" s="211"/>
      <c r="U3462" s="211"/>
      <c r="V3462" s="211"/>
      <c r="W3462" s="211"/>
      <c r="X3462" s="211"/>
      <c r="Y3462" s="211"/>
      <c r="Z3462" s="211"/>
      <c r="AA3462" s="211"/>
      <c r="AB3462" s="211"/>
      <c r="AC3462" s="211"/>
      <c r="AD3462" s="211"/>
      <c r="AE3462" s="211"/>
      <c r="AF3462" s="211"/>
      <c r="AG3462" s="211"/>
      <c r="AH3462" s="211"/>
      <c r="AI3462" s="211"/>
    </row>
    <row r="3463" spans="1:35" ht="18.75" x14ac:dyDescent="0.25">
      <c r="A3463" s="88">
        <f>+PACKING!C3453</f>
        <v>0</v>
      </c>
      <c r="B3463" s="89">
        <f>+PACKING!D3453</f>
        <v>0</v>
      </c>
      <c r="C3463" s="90">
        <f>+PACKING!F3453</f>
        <v>0</v>
      </c>
      <c r="D3463" s="90" t="str">
        <f t="shared" si="270"/>
        <v>0---0</v>
      </c>
      <c r="E3463" s="90" t="str">
        <f t="shared" si="271"/>
        <v>0---0</v>
      </c>
      <c r="F3463" s="91">
        <f>+PACKING!E3453</f>
        <v>0</v>
      </c>
      <c r="G3463" s="92">
        <f>+PACKING!I3453</f>
        <v>0</v>
      </c>
      <c r="H3463" s="91" t="s">
        <v>38</v>
      </c>
      <c r="I3463" s="90">
        <f t="shared" si="272"/>
        <v>0</v>
      </c>
      <c r="J3463" s="91">
        <f t="shared" si="273"/>
        <v>0</v>
      </c>
      <c r="K3463" s="90"/>
      <c r="L3463" s="92">
        <f>+PACKING!L3453</f>
        <v>0</v>
      </c>
      <c r="M3463" s="92">
        <f t="shared" si="274"/>
        <v>2</v>
      </c>
      <c r="N3463" s="91">
        <f>+PACKING!G3453</f>
        <v>0</v>
      </c>
      <c r="O3463" s="91">
        <f>+PACKING!H3453</f>
        <v>0</v>
      </c>
      <c r="P3463" s="90" t="s">
        <v>17</v>
      </c>
      <c r="Q3463" s="91">
        <f>+PACKING!J3453</f>
        <v>0</v>
      </c>
      <c r="R3463" s="93">
        <f>+PACKING!K3453</f>
        <v>0</v>
      </c>
      <c r="S3463" s="94" t="s">
        <v>74</v>
      </c>
      <c r="T3463" s="211"/>
      <c r="U3463" s="211"/>
      <c r="V3463" s="211"/>
      <c r="W3463" s="211"/>
      <c r="X3463" s="211"/>
      <c r="Y3463" s="211"/>
      <c r="Z3463" s="211"/>
      <c r="AA3463" s="211"/>
      <c r="AB3463" s="211"/>
      <c r="AC3463" s="211"/>
      <c r="AD3463" s="211"/>
      <c r="AE3463" s="211"/>
      <c r="AF3463" s="211"/>
      <c r="AG3463" s="211"/>
      <c r="AH3463" s="211"/>
      <c r="AI3463" s="211"/>
    </row>
    <row r="3464" spans="1:35" ht="18.75" x14ac:dyDescent="0.25">
      <c r="A3464" s="88">
        <f>+PACKING!C3454</f>
        <v>0</v>
      </c>
      <c r="B3464" s="89">
        <f>+PACKING!D3454</f>
        <v>0</v>
      </c>
      <c r="C3464" s="90">
        <f>+PACKING!F3454</f>
        <v>0</v>
      </c>
      <c r="D3464" s="90" t="str">
        <f t="shared" si="270"/>
        <v>0---0</v>
      </c>
      <c r="E3464" s="90" t="str">
        <f t="shared" si="271"/>
        <v>0---0</v>
      </c>
      <c r="F3464" s="91">
        <f>+PACKING!E3454</f>
        <v>0</v>
      </c>
      <c r="G3464" s="92">
        <f>+PACKING!I3454</f>
        <v>0</v>
      </c>
      <c r="H3464" s="91" t="s">
        <v>38</v>
      </c>
      <c r="I3464" s="90">
        <f t="shared" si="272"/>
        <v>0</v>
      </c>
      <c r="J3464" s="91">
        <f t="shared" si="273"/>
        <v>0</v>
      </c>
      <c r="K3464" s="90"/>
      <c r="L3464" s="92">
        <f>+PACKING!L3454</f>
        <v>0</v>
      </c>
      <c r="M3464" s="92">
        <f t="shared" si="274"/>
        <v>2</v>
      </c>
      <c r="N3464" s="91">
        <f>+PACKING!G3454</f>
        <v>0</v>
      </c>
      <c r="O3464" s="91">
        <f>+PACKING!H3454</f>
        <v>0</v>
      </c>
      <c r="P3464" s="90" t="s">
        <v>17</v>
      </c>
      <c r="Q3464" s="91">
        <f>+PACKING!J3454</f>
        <v>0</v>
      </c>
      <c r="R3464" s="93">
        <f>+PACKING!K3454</f>
        <v>0</v>
      </c>
      <c r="S3464" s="94" t="s">
        <v>74</v>
      </c>
      <c r="T3464" s="211"/>
      <c r="U3464" s="211"/>
      <c r="V3464" s="211"/>
      <c r="W3464" s="211"/>
      <c r="X3464" s="211"/>
      <c r="Y3464" s="211"/>
      <c r="Z3464" s="211"/>
      <c r="AA3464" s="211"/>
      <c r="AB3464" s="211"/>
      <c r="AC3464" s="211"/>
      <c r="AD3464" s="211"/>
      <c r="AE3464" s="211"/>
      <c r="AF3464" s="211"/>
      <c r="AG3464" s="211"/>
      <c r="AH3464" s="211"/>
      <c r="AI3464" s="211"/>
    </row>
    <row r="3465" spans="1:35" ht="18.75" x14ac:dyDescent="0.25">
      <c r="A3465" s="88">
        <f>+PACKING!C3455</f>
        <v>0</v>
      </c>
      <c r="B3465" s="89">
        <f>+PACKING!D3455</f>
        <v>0</v>
      </c>
      <c r="C3465" s="90">
        <f>+PACKING!F3455</f>
        <v>0</v>
      </c>
      <c r="D3465" s="90" t="str">
        <f t="shared" si="270"/>
        <v>0---0</v>
      </c>
      <c r="E3465" s="90" t="str">
        <f t="shared" si="271"/>
        <v>0---0</v>
      </c>
      <c r="F3465" s="91">
        <f>+PACKING!E3455</f>
        <v>0</v>
      </c>
      <c r="G3465" s="92">
        <f>+PACKING!I3455</f>
        <v>0</v>
      </c>
      <c r="H3465" s="91" t="s">
        <v>38</v>
      </c>
      <c r="I3465" s="90">
        <f t="shared" si="272"/>
        <v>0</v>
      </c>
      <c r="J3465" s="91">
        <f t="shared" si="273"/>
        <v>0</v>
      </c>
      <c r="K3465" s="90"/>
      <c r="L3465" s="92">
        <f>+PACKING!L3455</f>
        <v>0</v>
      </c>
      <c r="M3465" s="92">
        <f t="shared" si="274"/>
        <v>2</v>
      </c>
      <c r="N3465" s="91">
        <f>+PACKING!G3455</f>
        <v>0</v>
      </c>
      <c r="O3465" s="91">
        <f>+PACKING!H3455</f>
        <v>0</v>
      </c>
      <c r="P3465" s="90" t="s">
        <v>17</v>
      </c>
      <c r="Q3465" s="91">
        <f>+PACKING!J3455</f>
        <v>0</v>
      </c>
      <c r="R3465" s="93">
        <f>+PACKING!K3455</f>
        <v>0</v>
      </c>
      <c r="S3465" s="94" t="s">
        <v>74</v>
      </c>
      <c r="T3465" s="211"/>
      <c r="U3465" s="211"/>
      <c r="V3465" s="211"/>
      <c r="W3465" s="211"/>
      <c r="X3465" s="211"/>
      <c r="Y3465" s="211"/>
      <c r="Z3465" s="211"/>
      <c r="AA3465" s="211"/>
      <c r="AB3465" s="211"/>
      <c r="AC3465" s="211"/>
      <c r="AD3465" s="211"/>
      <c r="AE3465" s="211"/>
      <c r="AF3465" s="211"/>
      <c r="AG3465" s="211"/>
      <c r="AH3465" s="211"/>
      <c r="AI3465" s="211"/>
    </row>
    <row r="3466" spans="1:35" ht="18.75" x14ac:dyDescent="0.25">
      <c r="A3466" s="88">
        <f>+PACKING!C3456</f>
        <v>0</v>
      </c>
      <c r="B3466" s="89">
        <f>+PACKING!D3456</f>
        <v>0</v>
      </c>
      <c r="C3466" s="90">
        <f>+PACKING!F3456</f>
        <v>0</v>
      </c>
      <c r="D3466" s="90" t="str">
        <f t="shared" si="270"/>
        <v>0---0</v>
      </c>
      <c r="E3466" s="90" t="str">
        <f t="shared" si="271"/>
        <v>0---0</v>
      </c>
      <c r="F3466" s="91">
        <f>+PACKING!E3456</f>
        <v>0</v>
      </c>
      <c r="G3466" s="92">
        <f>+PACKING!I3456</f>
        <v>0</v>
      </c>
      <c r="H3466" s="91" t="s">
        <v>38</v>
      </c>
      <c r="I3466" s="90">
        <f t="shared" si="272"/>
        <v>0</v>
      </c>
      <c r="J3466" s="91">
        <f t="shared" si="273"/>
        <v>0</v>
      </c>
      <c r="K3466" s="90"/>
      <c r="L3466" s="92">
        <f>+PACKING!L3456</f>
        <v>0</v>
      </c>
      <c r="M3466" s="92">
        <f t="shared" si="274"/>
        <v>2</v>
      </c>
      <c r="N3466" s="91">
        <f>+PACKING!G3456</f>
        <v>0</v>
      </c>
      <c r="O3466" s="91">
        <f>+PACKING!H3456</f>
        <v>0</v>
      </c>
      <c r="P3466" s="90" t="s">
        <v>17</v>
      </c>
      <c r="Q3466" s="91">
        <f>+PACKING!J3456</f>
        <v>0</v>
      </c>
      <c r="R3466" s="93">
        <f>+PACKING!K3456</f>
        <v>0</v>
      </c>
      <c r="S3466" s="94" t="s">
        <v>74</v>
      </c>
      <c r="T3466" s="211"/>
      <c r="U3466" s="211"/>
      <c r="V3466" s="211"/>
      <c r="W3466" s="211"/>
      <c r="X3466" s="211"/>
      <c r="Y3466" s="211"/>
      <c r="Z3466" s="211"/>
      <c r="AA3466" s="211"/>
      <c r="AB3466" s="211"/>
      <c r="AC3466" s="211"/>
      <c r="AD3466" s="211"/>
      <c r="AE3466" s="211"/>
      <c r="AF3466" s="211"/>
      <c r="AG3466" s="211"/>
      <c r="AH3466" s="211"/>
      <c r="AI3466" s="211"/>
    </row>
    <row r="3467" spans="1:35" ht="18.75" x14ac:dyDescent="0.25">
      <c r="A3467" s="88">
        <f>+PACKING!C3457</f>
        <v>0</v>
      </c>
      <c r="B3467" s="89">
        <f>+PACKING!D3457</f>
        <v>0</v>
      </c>
      <c r="C3467" s="90">
        <f>+PACKING!F3457</f>
        <v>0</v>
      </c>
      <c r="D3467" s="90" t="str">
        <f t="shared" si="270"/>
        <v>0---0</v>
      </c>
      <c r="E3467" s="90" t="str">
        <f t="shared" si="271"/>
        <v>0---0</v>
      </c>
      <c r="F3467" s="91">
        <f>+PACKING!E3457</f>
        <v>0</v>
      </c>
      <c r="G3467" s="92">
        <f>+PACKING!I3457</f>
        <v>0</v>
      </c>
      <c r="H3467" s="91" t="s">
        <v>38</v>
      </c>
      <c r="I3467" s="90">
        <f t="shared" si="272"/>
        <v>0</v>
      </c>
      <c r="J3467" s="91">
        <f t="shared" si="273"/>
        <v>0</v>
      </c>
      <c r="K3467" s="90"/>
      <c r="L3467" s="92">
        <f>+PACKING!L3457</f>
        <v>0</v>
      </c>
      <c r="M3467" s="92">
        <f t="shared" si="274"/>
        <v>2</v>
      </c>
      <c r="N3467" s="91">
        <f>+PACKING!G3457</f>
        <v>0</v>
      </c>
      <c r="O3467" s="91">
        <f>+PACKING!H3457</f>
        <v>0</v>
      </c>
      <c r="P3467" s="90" t="s">
        <v>17</v>
      </c>
      <c r="Q3467" s="91">
        <f>+PACKING!J3457</f>
        <v>0</v>
      </c>
      <c r="R3467" s="93">
        <f>+PACKING!K3457</f>
        <v>0</v>
      </c>
      <c r="S3467" s="94" t="s">
        <v>74</v>
      </c>
      <c r="T3467" s="211"/>
      <c r="U3467" s="211"/>
      <c r="V3467" s="211"/>
      <c r="W3467" s="211"/>
      <c r="X3467" s="211"/>
      <c r="Y3467" s="211"/>
      <c r="Z3467" s="211"/>
      <c r="AA3467" s="211"/>
      <c r="AB3467" s="211"/>
      <c r="AC3467" s="211"/>
      <c r="AD3467" s="211"/>
      <c r="AE3467" s="211"/>
      <c r="AF3467" s="211"/>
      <c r="AG3467" s="211"/>
      <c r="AH3467" s="211"/>
      <c r="AI3467" s="211"/>
    </row>
    <row r="3468" spans="1:35" ht="18.75" x14ac:dyDescent="0.25">
      <c r="A3468" s="88">
        <f>+PACKING!C3458</f>
        <v>0</v>
      </c>
      <c r="B3468" s="89">
        <f>+PACKING!D3458</f>
        <v>0</v>
      </c>
      <c r="C3468" s="90">
        <f>+PACKING!F3458</f>
        <v>0</v>
      </c>
      <c r="D3468" s="90" t="str">
        <f t="shared" si="270"/>
        <v>0---0</v>
      </c>
      <c r="E3468" s="90" t="str">
        <f t="shared" si="271"/>
        <v>0---0</v>
      </c>
      <c r="F3468" s="91">
        <f>+PACKING!E3458</f>
        <v>0</v>
      </c>
      <c r="G3468" s="92">
        <f>+PACKING!I3458</f>
        <v>0</v>
      </c>
      <c r="H3468" s="91" t="s">
        <v>38</v>
      </c>
      <c r="I3468" s="90">
        <f t="shared" si="272"/>
        <v>0</v>
      </c>
      <c r="J3468" s="91">
        <f t="shared" si="273"/>
        <v>0</v>
      </c>
      <c r="K3468" s="90"/>
      <c r="L3468" s="92">
        <f>+PACKING!L3458</f>
        <v>0</v>
      </c>
      <c r="M3468" s="92">
        <f t="shared" si="274"/>
        <v>2</v>
      </c>
      <c r="N3468" s="91">
        <f>+PACKING!G3458</f>
        <v>0</v>
      </c>
      <c r="O3468" s="91">
        <f>+PACKING!H3458</f>
        <v>0</v>
      </c>
      <c r="P3468" s="90" t="s">
        <v>17</v>
      </c>
      <c r="Q3468" s="91">
        <f>+PACKING!J3458</f>
        <v>0</v>
      </c>
      <c r="R3468" s="93">
        <f>+PACKING!K3458</f>
        <v>0</v>
      </c>
      <c r="S3468" s="94" t="s">
        <v>74</v>
      </c>
      <c r="T3468" s="211"/>
      <c r="U3468" s="211"/>
      <c r="V3468" s="211"/>
      <c r="W3468" s="211"/>
      <c r="X3468" s="211"/>
      <c r="Y3468" s="211"/>
      <c r="Z3468" s="211"/>
      <c r="AA3468" s="211"/>
      <c r="AB3468" s="211"/>
      <c r="AC3468" s="211"/>
      <c r="AD3468" s="211"/>
      <c r="AE3468" s="211"/>
      <c r="AF3468" s="211"/>
      <c r="AG3468" s="211"/>
      <c r="AH3468" s="211"/>
      <c r="AI3468" s="211"/>
    </row>
    <row r="3469" spans="1:35" ht="18.75" x14ac:dyDescent="0.25">
      <c r="A3469" s="88">
        <f>+PACKING!C3459</f>
        <v>0</v>
      </c>
      <c r="B3469" s="89">
        <f>+PACKING!D3459</f>
        <v>0</v>
      </c>
      <c r="C3469" s="90">
        <f>+PACKING!F3459</f>
        <v>0</v>
      </c>
      <c r="D3469" s="90" t="str">
        <f t="shared" si="270"/>
        <v>0---0</v>
      </c>
      <c r="E3469" s="90" t="str">
        <f t="shared" si="271"/>
        <v>0---0</v>
      </c>
      <c r="F3469" s="91">
        <f>+PACKING!E3459</f>
        <v>0</v>
      </c>
      <c r="G3469" s="92">
        <f>+PACKING!I3459</f>
        <v>0</v>
      </c>
      <c r="H3469" s="91" t="s">
        <v>38</v>
      </c>
      <c r="I3469" s="90">
        <f t="shared" si="272"/>
        <v>0</v>
      </c>
      <c r="J3469" s="91">
        <f t="shared" si="273"/>
        <v>0</v>
      </c>
      <c r="K3469" s="90"/>
      <c r="L3469" s="92">
        <f>+PACKING!L3459</f>
        <v>0</v>
      </c>
      <c r="M3469" s="92">
        <f t="shared" si="274"/>
        <v>2</v>
      </c>
      <c r="N3469" s="91">
        <f>+PACKING!G3459</f>
        <v>0</v>
      </c>
      <c r="O3469" s="91">
        <f>+PACKING!H3459</f>
        <v>0</v>
      </c>
      <c r="P3469" s="90" t="s">
        <v>17</v>
      </c>
      <c r="Q3469" s="91">
        <f>+PACKING!J3459</f>
        <v>0</v>
      </c>
      <c r="R3469" s="93">
        <f>+PACKING!K3459</f>
        <v>0</v>
      </c>
      <c r="S3469" s="94" t="s">
        <v>74</v>
      </c>
      <c r="T3469" s="211"/>
      <c r="U3469" s="211"/>
      <c r="V3469" s="211"/>
      <c r="W3469" s="211"/>
      <c r="X3469" s="211"/>
      <c r="Y3469" s="211"/>
      <c r="Z3469" s="211"/>
      <c r="AA3469" s="211"/>
      <c r="AB3469" s="211"/>
      <c r="AC3469" s="211"/>
      <c r="AD3469" s="211"/>
      <c r="AE3469" s="211"/>
      <c r="AF3469" s="211"/>
      <c r="AG3469" s="211"/>
      <c r="AH3469" s="211"/>
      <c r="AI3469" s="211"/>
    </row>
    <row r="3470" spans="1:35" ht="18.75" x14ac:dyDescent="0.25">
      <c r="A3470" s="88">
        <f>+PACKING!C3460</f>
        <v>0</v>
      </c>
      <c r="B3470" s="89">
        <f>+PACKING!D3460</f>
        <v>0</v>
      </c>
      <c r="C3470" s="90">
        <f>+PACKING!F3460</f>
        <v>0</v>
      </c>
      <c r="D3470" s="90" t="str">
        <f t="shared" si="270"/>
        <v>0---0</v>
      </c>
      <c r="E3470" s="90" t="str">
        <f t="shared" si="271"/>
        <v>0---0</v>
      </c>
      <c r="F3470" s="91">
        <f>+PACKING!E3460</f>
        <v>0</v>
      </c>
      <c r="G3470" s="92">
        <f>+PACKING!I3460</f>
        <v>0</v>
      </c>
      <c r="H3470" s="91" t="s">
        <v>38</v>
      </c>
      <c r="I3470" s="90">
        <f t="shared" si="272"/>
        <v>0</v>
      </c>
      <c r="J3470" s="91">
        <f t="shared" si="273"/>
        <v>0</v>
      </c>
      <c r="K3470" s="90"/>
      <c r="L3470" s="92">
        <f>+PACKING!L3460</f>
        <v>0</v>
      </c>
      <c r="M3470" s="92">
        <f t="shared" si="274"/>
        <v>2</v>
      </c>
      <c r="N3470" s="91">
        <f>+PACKING!G3460</f>
        <v>0</v>
      </c>
      <c r="O3470" s="91">
        <f>+PACKING!H3460</f>
        <v>0</v>
      </c>
      <c r="P3470" s="90" t="s">
        <v>17</v>
      </c>
      <c r="Q3470" s="91">
        <f>+PACKING!J3460</f>
        <v>0</v>
      </c>
      <c r="R3470" s="93">
        <f>+PACKING!K3460</f>
        <v>0</v>
      </c>
      <c r="S3470" s="94" t="s">
        <v>74</v>
      </c>
      <c r="T3470" s="211"/>
      <c r="U3470" s="211"/>
      <c r="V3470" s="211"/>
      <c r="W3470" s="211"/>
      <c r="X3470" s="211"/>
      <c r="Y3470" s="211"/>
      <c r="Z3470" s="211"/>
      <c r="AA3470" s="211"/>
      <c r="AB3470" s="211"/>
      <c r="AC3470" s="211"/>
      <c r="AD3470" s="211"/>
      <c r="AE3470" s="211"/>
      <c r="AF3470" s="211"/>
      <c r="AG3470" s="211"/>
      <c r="AH3470" s="211"/>
      <c r="AI3470" s="211"/>
    </row>
    <row r="3471" spans="1:35" ht="18.75" x14ac:dyDescent="0.25">
      <c r="A3471" s="88">
        <f>+PACKING!C3461</f>
        <v>0</v>
      </c>
      <c r="B3471" s="89">
        <f>+PACKING!D3461</f>
        <v>0</v>
      </c>
      <c r="C3471" s="90">
        <f>+PACKING!F3461</f>
        <v>0</v>
      </c>
      <c r="D3471" s="90" t="str">
        <f t="shared" si="270"/>
        <v>0---0</v>
      </c>
      <c r="E3471" s="90" t="str">
        <f t="shared" si="271"/>
        <v>0---0</v>
      </c>
      <c r="F3471" s="91">
        <f>+PACKING!E3461</f>
        <v>0</v>
      </c>
      <c r="G3471" s="92">
        <f>+PACKING!I3461</f>
        <v>0</v>
      </c>
      <c r="H3471" s="91" t="s">
        <v>38</v>
      </c>
      <c r="I3471" s="90">
        <f t="shared" si="272"/>
        <v>0</v>
      </c>
      <c r="J3471" s="91">
        <f t="shared" si="273"/>
        <v>0</v>
      </c>
      <c r="K3471" s="90"/>
      <c r="L3471" s="92">
        <f>+PACKING!L3461</f>
        <v>0</v>
      </c>
      <c r="M3471" s="92">
        <f t="shared" si="274"/>
        <v>2</v>
      </c>
      <c r="N3471" s="91">
        <f>+PACKING!G3461</f>
        <v>0</v>
      </c>
      <c r="O3471" s="91">
        <f>+PACKING!H3461</f>
        <v>0</v>
      </c>
      <c r="P3471" s="90" t="s">
        <v>17</v>
      </c>
      <c r="Q3471" s="91">
        <f>+PACKING!J3461</f>
        <v>0</v>
      </c>
      <c r="R3471" s="93">
        <f>+PACKING!K3461</f>
        <v>0</v>
      </c>
      <c r="S3471" s="94" t="s">
        <v>74</v>
      </c>
      <c r="T3471" s="211"/>
      <c r="U3471" s="211"/>
      <c r="V3471" s="211"/>
      <c r="W3471" s="211"/>
      <c r="X3471" s="211"/>
      <c r="Y3471" s="211"/>
      <c r="Z3471" s="211"/>
      <c r="AA3471" s="211"/>
      <c r="AB3471" s="211"/>
      <c r="AC3471" s="211"/>
      <c r="AD3471" s="211"/>
      <c r="AE3471" s="211"/>
      <c r="AF3471" s="211"/>
      <c r="AG3471" s="211"/>
      <c r="AH3471" s="211"/>
      <c r="AI3471" s="211"/>
    </row>
    <row r="3472" spans="1:35" ht="18.75" x14ac:dyDescent="0.25">
      <c r="A3472" s="88">
        <f>+PACKING!C3462</f>
        <v>0</v>
      </c>
      <c r="B3472" s="89">
        <f>+PACKING!D3462</f>
        <v>0</v>
      </c>
      <c r="C3472" s="90">
        <f>+PACKING!F3462</f>
        <v>0</v>
      </c>
      <c r="D3472" s="90" t="str">
        <f t="shared" si="270"/>
        <v>0---0</v>
      </c>
      <c r="E3472" s="90" t="str">
        <f t="shared" si="271"/>
        <v>0---0</v>
      </c>
      <c r="F3472" s="91">
        <f>+PACKING!E3462</f>
        <v>0</v>
      </c>
      <c r="G3472" s="92">
        <f>+PACKING!I3462</f>
        <v>0</v>
      </c>
      <c r="H3472" s="91" t="s">
        <v>38</v>
      </c>
      <c r="I3472" s="90">
        <f t="shared" si="272"/>
        <v>0</v>
      </c>
      <c r="J3472" s="91">
        <f t="shared" si="273"/>
        <v>0</v>
      </c>
      <c r="K3472" s="90"/>
      <c r="L3472" s="92">
        <f>+PACKING!L3462</f>
        <v>0</v>
      </c>
      <c r="M3472" s="92">
        <f t="shared" si="274"/>
        <v>2</v>
      </c>
      <c r="N3472" s="91">
        <f>+PACKING!G3462</f>
        <v>0</v>
      </c>
      <c r="O3472" s="91">
        <f>+PACKING!H3462</f>
        <v>0</v>
      </c>
      <c r="P3472" s="90" t="s">
        <v>17</v>
      </c>
      <c r="Q3472" s="91">
        <f>+PACKING!J3462</f>
        <v>0</v>
      </c>
      <c r="R3472" s="93">
        <f>+PACKING!K3462</f>
        <v>0</v>
      </c>
      <c r="S3472" s="94" t="s">
        <v>74</v>
      </c>
      <c r="T3472" s="211"/>
      <c r="U3472" s="211"/>
      <c r="V3472" s="211"/>
      <c r="W3472" s="211"/>
      <c r="X3472" s="211"/>
      <c r="Y3472" s="211"/>
      <c r="Z3472" s="211"/>
      <c r="AA3472" s="211"/>
      <c r="AB3472" s="211"/>
      <c r="AC3472" s="211"/>
      <c r="AD3472" s="211"/>
      <c r="AE3472" s="211"/>
      <c r="AF3472" s="211"/>
      <c r="AG3472" s="211"/>
      <c r="AH3472" s="211"/>
      <c r="AI3472" s="211"/>
    </row>
    <row r="3473" spans="1:35" ht="18.75" x14ac:dyDescent="0.25">
      <c r="A3473" s="88">
        <f>+PACKING!C3463</f>
        <v>0</v>
      </c>
      <c r="B3473" s="89">
        <f>+PACKING!D3463</f>
        <v>0</v>
      </c>
      <c r="C3473" s="90">
        <f>+PACKING!F3463</f>
        <v>0</v>
      </c>
      <c r="D3473" s="90" t="str">
        <f t="shared" si="270"/>
        <v>0---0</v>
      </c>
      <c r="E3473" s="90" t="str">
        <f t="shared" si="271"/>
        <v>0---0</v>
      </c>
      <c r="F3473" s="91">
        <f>+PACKING!E3463</f>
        <v>0</v>
      </c>
      <c r="G3473" s="92">
        <f>+PACKING!I3463</f>
        <v>0</v>
      </c>
      <c r="H3473" s="91" t="s">
        <v>38</v>
      </c>
      <c r="I3473" s="90">
        <f t="shared" si="272"/>
        <v>0</v>
      </c>
      <c r="J3473" s="91">
        <f t="shared" si="273"/>
        <v>0</v>
      </c>
      <c r="K3473" s="90"/>
      <c r="L3473" s="92">
        <f>+PACKING!L3463</f>
        <v>0</v>
      </c>
      <c r="M3473" s="92">
        <f t="shared" si="274"/>
        <v>2</v>
      </c>
      <c r="N3473" s="91">
        <f>+PACKING!G3463</f>
        <v>0</v>
      </c>
      <c r="O3473" s="91">
        <f>+PACKING!H3463</f>
        <v>0</v>
      </c>
      <c r="P3473" s="90" t="s">
        <v>17</v>
      </c>
      <c r="Q3473" s="91">
        <f>+PACKING!J3463</f>
        <v>0</v>
      </c>
      <c r="R3473" s="93">
        <f>+PACKING!K3463</f>
        <v>0</v>
      </c>
      <c r="S3473" s="94" t="s">
        <v>74</v>
      </c>
      <c r="T3473" s="211"/>
      <c r="U3473" s="211"/>
      <c r="V3473" s="211"/>
      <c r="W3473" s="211"/>
      <c r="X3473" s="211"/>
      <c r="Y3473" s="211"/>
      <c r="Z3473" s="211"/>
      <c r="AA3473" s="211"/>
      <c r="AB3473" s="211"/>
      <c r="AC3473" s="211"/>
      <c r="AD3473" s="211"/>
      <c r="AE3473" s="211"/>
      <c r="AF3473" s="211"/>
      <c r="AG3473" s="211"/>
      <c r="AH3473" s="211"/>
      <c r="AI3473" s="211"/>
    </row>
    <row r="3474" spans="1:35" ht="18.75" x14ac:dyDescent="0.25">
      <c r="A3474" s="88">
        <f>+PACKING!C3464</f>
        <v>0</v>
      </c>
      <c r="B3474" s="89">
        <f>+PACKING!D3464</f>
        <v>0</v>
      </c>
      <c r="C3474" s="90">
        <f>+PACKING!F3464</f>
        <v>0</v>
      </c>
      <c r="D3474" s="90" t="str">
        <f t="shared" si="270"/>
        <v>0---0</v>
      </c>
      <c r="E3474" s="90" t="str">
        <f t="shared" si="271"/>
        <v>0---0</v>
      </c>
      <c r="F3474" s="91">
        <f>+PACKING!E3464</f>
        <v>0</v>
      </c>
      <c r="G3474" s="92">
        <f>+PACKING!I3464</f>
        <v>0</v>
      </c>
      <c r="H3474" s="91" t="s">
        <v>38</v>
      </c>
      <c r="I3474" s="90">
        <f t="shared" si="272"/>
        <v>0</v>
      </c>
      <c r="J3474" s="91">
        <f t="shared" si="273"/>
        <v>0</v>
      </c>
      <c r="K3474" s="90"/>
      <c r="L3474" s="92">
        <f>+PACKING!L3464</f>
        <v>0</v>
      </c>
      <c r="M3474" s="92">
        <f t="shared" si="274"/>
        <v>2</v>
      </c>
      <c r="N3474" s="91">
        <f>+PACKING!G3464</f>
        <v>0</v>
      </c>
      <c r="O3474" s="91">
        <f>+PACKING!H3464</f>
        <v>0</v>
      </c>
      <c r="P3474" s="90" t="s">
        <v>17</v>
      </c>
      <c r="Q3474" s="91">
        <f>+PACKING!J3464</f>
        <v>0</v>
      </c>
      <c r="R3474" s="93">
        <f>+PACKING!K3464</f>
        <v>0</v>
      </c>
      <c r="S3474" s="94" t="s">
        <v>74</v>
      </c>
      <c r="T3474" s="211"/>
      <c r="U3474" s="211"/>
      <c r="V3474" s="211"/>
      <c r="W3474" s="211"/>
      <c r="X3474" s="211"/>
      <c r="Y3474" s="211"/>
      <c r="Z3474" s="211"/>
      <c r="AA3474" s="211"/>
      <c r="AB3474" s="211"/>
      <c r="AC3474" s="211"/>
      <c r="AD3474" s="211"/>
      <c r="AE3474" s="211"/>
      <c r="AF3474" s="211"/>
      <c r="AG3474" s="211"/>
      <c r="AH3474" s="211"/>
      <c r="AI3474" s="211"/>
    </row>
    <row r="3475" spans="1:35" ht="18.75" x14ac:dyDescent="0.25">
      <c r="A3475" s="88">
        <f>+PACKING!C3465</f>
        <v>0</v>
      </c>
      <c r="B3475" s="89">
        <f>+PACKING!D3465</f>
        <v>0</v>
      </c>
      <c r="C3475" s="90">
        <f>+PACKING!F3465</f>
        <v>0</v>
      </c>
      <c r="D3475" s="90" t="str">
        <f t="shared" si="270"/>
        <v>0---0</v>
      </c>
      <c r="E3475" s="90" t="str">
        <f t="shared" si="271"/>
        <v>0---0</v>
      </c>
      <c r="F3475" s="91">
        <f>+PACKING!E3465</f>
        <v>0</v>
      </c>
      <c r="G3475" s="92">
        <f>+PACKING!I3465</f>
        <v>0</v>
      </c>
      <c r="H3475" s="91" t="s">
        <v>38</v>
      </c>
      <c r="I3475" s="90">
        <f t="shared" si="272"/>
        <v>0</v>
      </c>
      <c r="J3475" s="91">
        <f t="shared" si="273"/>
        <v>0</v>
      </c>
      <c r="K3475" s="90"/>
      <c r="L3475" s="92">
        <f>+PACKING!L3465</f>
        <v>0</v>
      </c>
      <c r="M3475" s="92">
        <f t="shared" si="274"/>
        <v>2</v>
      </c>
      <c r="N3475" s="91">
        <f>+PACKING!G3465</f>
        <v>0</v>
      </c>
      <c r="O3475" s="91">
        <f>+PACKING!H3465</f>
        <v>0</v>
      </c>
      <c r="P3475" s="90" t="s">
        <v>17</v>
      </c>
      <c r="Q3475" s="91">
        <f>+PACKING!J3465</f>
        <v>0</v>
      </c>
      <c r="R3475" s="93">
        <f>+PACKING!K3465</f>
        <v>0</v>
      </c>
      <c r="S3475" s="94" t="s">
        <v>74</v>
      </c>
      <c r="T3475" s="211"/>
      <c r="U3475" s="211"/>
      <c r="V3475" s="211"/>
      <c r="W3475" s="211"/>
      <c r="X3475" s="211"/>
      <c r="Y3475" s="211"/>
      <c r="Z3475" s="211"/>
      <c r="AA3475" s="211"/>
      <c r="AB3475" s="211"/>
      <c r="AC3475" s="211"/>
      <c r="AD3475" s="211"/>
      <c r="AE3475" s="211"/>
      <c r="AF3475" s="211"/>
      <c r="AG3475" s="211"/>
      <c r="AH3475" s="211"/>
      <c r="AI3475" s="211"/>
    </row>
    <row r="3476" spans="1:35" ht="18.75" x14ac:dyDescent="0.25">
      <c r="A3476" s="88">
        <f>+PACKING!C3466</f>
        <v>0</v>
      </c>
      <c r="B3476" s="89">
        <f>+PACKING!D3466</f>
        <v>0</v>
      </c>
      <c r="C3476" s="90">
        <f>+PACKING!F3466</f>
        <v>0</v>
      </c>
      <c r="D3476" s="90" t="str">
        <f t="shared" si="270"/>
        <v>0---0</v>
      </c>
      <c r="E3476" s="90" t="str">
        <f t="shared" si="271"/>
        <v>0---0</v>
      </c>
      <c r="F3476" s="91">
        <f>+PACKING!E3466</f>
        <v>0</v>
      </c>
      <c r="G3476" s="92">
        <f>+PACKING!I3466</f>
        <v>0</v>
      </c>
      <c r="H3476" s="91" t="s">
        <v>38</v>
      </c>
      <c r="I3476" s="90">
        <f t="shared" si="272"/>
        <v>0</v>
      </c>
      <c r="J3476" s="91">
        <f t="shared" si="273"/>
        <v>0</v>
      </c>
      <c r="K3476" s="90"/>
      <c r="L3476" s="92">
        <f>+PACKING!L3466</f>
        <v>0</v>
      </c>
      <c r="M3476" s="92">
        <f t="shared" si="274"/>
        <v>2</v>
      </c>
      <c r="N3476" s="91">
        <f>+PACKING!G3466</f>
        <v>0</v>
      </c>
      <c r="O3476" s="91">
        <f>+PACKING!H3466</f>
        <v>0</v>
      </c>
      <c r="P3476" s="90" t="s">
        <v>17</v>
      </c>
      <c r="Q3476" s="91">
        <f>+PACKING!J3466</f>
        <v>0</v>
      </c>
      <c r="R3476" s="93">
        <f>+PACKING!K3466</f>
        <v>0</v>
      </c>
      <c r="S3476" s="94" t="s">
        <v>74</v>
      </c>
      <c r="T3476" s="211"/>
      <c r="U3476" s="211"/>
      <c r="V3476" s="211"/>
      <c r="W3476" s="211"/>
      <c r="X3476" s="211"/>
      <c r="Y3476" s="211"/>
      <c r="Z3476" s="211"/>
      <c r="AA3476" s="211"/>
      <c r="AB3476" s="211"/>
      <c r="AC3476" s="211"/>
      <c r="AD3476" s="211"/>
      <c r="AE3476" s="211"/>
      <c r="AF3476" s="211"/>
      <c r="AG3476" s="211"/>
      <c r="AH3476" s="211"/>
      <c r="AI3476" s="211"/>
    </row>
    <row r="3477" spans="1:35" ht="18.75" x14ac:dyDescent="0.25">
      <c r="A3477" s="88">
        <f>+PACKING!C3467</f>
        <v>0</v>
      </c>
      <c r="B3477" s="89">
        <f>+PACKING!D3467</f>
        <v>0</v>
      </c>
      <c r="C3477" s="90">
        <f>+PACKING!F3467</f>
        <v>0</v>
      </c>
      <c r="D3477" s="90" t="str">
        <f t="shared" ref="D3477:D3540" si="275">+C3477&amp;H3477&amp;F3477</f>
        <v>0---0</v>
      </c>
      <c r="E3477" s="90" t="str">
        <f t="shared" ref="E3477:E3540" si="276">+N3477&amp;H3477&amp;O3477</f>
        <v>0---0</v>
      </c>
      <c r="F3477" s="91">
        <f>+PACKING!E3467</f>
        <v>0</v>
      </c>
      <c r="G3477" s="92">
        <f>+PACKING!I3467</f>
        <v>0</v>
      </c>
      <c r="H3477" s="91" t="s">
        <v>38</v>
      </c>
      <c r="I3477" s="90">
        <f t="shared" ref="I3477:I3540" si="277">+R3477</f>
        <v>0</v>
      </c>
      <c r="J3477" s="91">
        <f t="shared" ref="J3477:J3540" si="278">+Q3477</f>
        <v>0</v>
      </c>
      <c r="K3477" s="90"/>
      <c r="L3477" s="92">
        <f>+PACKING!L3467</f>
        <v>0</v>
      </c>
      <c r="M3477" s="92">
        <f t="shared" ref="M3477:M3540" si="279">+L3477+2</f>
        <v>2</v>
      </c>
      <c r="N3477" s="91">
        <f>+PACKING!G3467</f>
        <v>0</v>
      </c>
      <c r="O3477" s="91">
        <f>+PACKING!H3467</f>
        <v>0</v>
      </c>
      <c r="P3477" s="90" t="s">
        <v>17</v>
      </c>
      <c r="Q3477" s="91">
        <f>+PACKING!J3467</f>
        <v>0</v>
      </c>
      <c r="R3477" s="93">
        <f>+PACKING!K3467</f>
        <v>0</v>
      </c>
      <c r="S3477" s="94" t="s">
        <v>74</v>
      </c>
      <c r="T3477" s="211"/>
      <c r="U3477" s="211"/>
      <c r="V3477" s="211"/>
      <c r="W3477" s="211"/>
      <c r="X3477" s="211"/>
      <c r="Y3477" s="211"/>
      <c r="Z3477" s="211"/>
      <c r="AA3477" s="211"/>
      <c r="AB3477" s="211"/>
      <c r="AC3477" s="211"/>
      <c r="AD3477" s="211"/>
      <c r="AE3477" s="211"/>
      <c r="AF3477" s="211"/>
      <c r="AG3477" s="211"/>
      <c r="AH3477" s="211"/>
      <c r="AI3477" s="211"/>
    </row>
    <row r="3478" spans="1:35" ht="18.75" x14ac:dyDescent="0.25">
      <c r="A3478" s="88">
        <f>+PACKING!C3468</f>
        <v>0</v>
      </c>
      <c r="B3478" s="89">
        <f>+PACKING!D3468</f>
        <v>0</v>
      </c>
      <c r="C3478" s="90">
        <f>+PACKING!F3468</f>
        <v>0</v>
      </c>
      <c r="D3478" s="90" t="str">
        <f t="shared" si="275"/>
        <v>0---0</v>
      </c>
      <c r="E3478" s="90" t="str">
        <f t="shared" si="276"/>
        <v>0---0</v>
      </c>
      <c r="F3478" s="91">
        <f>+PACKING!E3468</f>
        <v>0</v>
      </c>
      <c r="G3478" s="92">
        <f>+PACKING!I3468</f>
        <v>0</v>
      </c>
      <c r="H3478" s="91" t="s">
        <v>38</v>
      </c>
      <c r="I3478" s="90">
        <f t="shared" si="277"/>
        <v>0</v>
      </c>
      <c r="J3478" s="91">
        <f t="shared" si="278"/>
        <v>0</v>
      </c>
      <c r="K3478" s="90"/>
      <c r="L3478" s="92">
        <f>+PACKING!L3468</f>
        <v>0</v>
      </c>
      <c r="M3478" s="92">
        <f t="shared" si="279"/>
        <v>2</v>
      </c>
      <c r="N3478" s="91">
        <f>+PACKING!G3468</f>
        <v>0</v>
      </c>
      <c r="O3478" s="91">
        <f>+PACKING!H3468</f>
        <v>0</v>
      </c>
      <c r="P3478" s="90" t="s">
        <v>17</v>
      </c>
      <c r="Q3478" s="91">
        <f>+PACKING!J3468</f>
        <v>0</v>
      </c>
      <c r="R3478" s="93">
        <f>+PACKING!K3468</f>
        <v>0</v>
      </c>
      <c r="S3478" s="94" t="s">
        <v>74</v>
      </c>
      <c r="T3478" s="211"/>
      <c r="U3478" s="211"/>
      <c r="V3478" s="211"/>
      <c r="W3478" s="211"/>
      <c r="X3478" s="211"/>
      <c r="Y3478" s="211"/>
      <c r="Z3478" s="211"/>
      <c r="AA3478" s="211"/>
      <c r="AB3478" s="211"/>
      <c r="AC3478" s="211"/>
      <c r="AD3478" s="211"/>
      <c r="AE3478" s="211"/>
      <c r="AF3478" s="211"/>
      <c r="AG3478" s="211"/>
      <c r="AH3478" s="211"/>
      <c r="AI3478" s="211"/>
    </row>
    <row r="3479" spans="1:35" ht="18.75" x14ac:dyDescent="0.25">
      <c r="A3479" s="88">
        <f>+PACKING!C3469</f>
        <v>0</v>
      </c>
      <c r="B3479" s="89">
        <f>+PACKING!D3469</f>
        <v>0</v>
      </c>
      <c r="C3479" s="90">
        <f>+PACKING!F3469</f>
        <v>0</v>
      </c>
      <c r="D3479" s="90" t="str">
        <f t="shared" si="275"/>
        <v>0---0</v>
      </c>
      <c r="E3479" s="90" t="str">
        <f t="shared" si="276"/>
        <v>0---0</v>
      </c>
      <c r="F3479" s="91">
        <f>+PACKING!E3469</f>
        <v>0</v>
      </c>
      <c r="G3479" s="92">
        <f>+PACKING!I3469</f>
        <v>0</v>
      </c>
      <c r="H3479" s="91" t="s">
        <v>38</v>
      </c>
      <c r="I3479" s="90">
        <f t="shared" si="277"/>
        <v>0</v>
      </c>
      <c r="J3479" s="91">
        <f t="shared" si="278"/>
        <v>0</v>
      </c>
      <c r="K3479" s="90"/>
      <c r="L3479" s="92">
        <f>+PACKING!L3469</f>
        <v>0</v>
      </c>
      <c r="M3479" s="92">
        <f t="shared" si="279"/>
        <v>2</v>
      </c>
      <c r="N3479" s="91">
        <f>+PACKING!G3469</f>
        <v>0</v>
      </c>
      <c r="O3479" s="91">
        <f>+PACKING!H3469</f>
        <v>0</v>
      </c>
      <c r="P3479" s="90" t="s">
        <v>17</v>
      </c>
      <c r="Q3479" s="91">
        <f>+PACKING!J3469</f>
        <v>0</v>
      </c>
      <c r="R3479" s="93">
        <f>+PACKING!K3469</f>
        <v>0</v>
      </c>
      <c r="S3479" s="94" t="s">
        <v>74</v>
      </c>
      <c r="T3479" s="211"/>
      <c r="U3479" s="211"/>
      <c r="V3479" s="211"/>
      <c r="W3479" s="211"/>
      <c r="X3479" s="211"/>
      <c r="Y3479" s="211"/>
      <c r="Z3479" s="211"/>
      <c r="AA3479" s="211"/>
      <c r="AB3479" s="211"/>
      <c r="AC3479" s="211"/>
      <c r="AD3479" s="211"/>
      <c r="AE3479" s="211"/>
      <c r="AF3479" s="211"/>
      <c r="AG3479" s="211"/>
      <c r="AH3479" s="211"/>
      <c r="AI3479" s="211"/>
    </row>
    <row r="3480" spans="1:35" ht="18.75" x14ac:dyDescent="0.25">
      <c r="A3480" s="88">
        <f>+PACKING!C3470</f>
        <v>0</v>
      </c>
      <c r="B3480" s="89">
        <f>+PACKING!D3470</f>
        <v>0</v>
      </c>
      <c r="C3480" s="90">
        <f>+PACKING!F3470</f>
        <v>0</v>
      </c>
      <c r="D3480" s="90" t="str">
        <f t="shared" si="275"/>
        <v>0---0</v>
      </c>
      <c r="E3480" s="90" t="str">
        <f t="shared" si="276"/>
        <v>0---0</v>
      </c>
      <c r="F3480" s="91">
        <f>+PACKING!E3470</f>
        <v>0</v>
      </c>
      <c r="G3480" s="92">
        <f>+PACKING!I3470</f>
        <v>0</v>
      </c>
      <c r="H3480" s="91" t="s">
        <v>38</v>
      </c>
      <c r="I3480" s="90">
        <f t="shared" si="277"/>
        <v>0</v>
      </c>
      <c r="J3480" s="91">
        <f t="shared" si="278"/>
        <v>0</v>
      </c>
      <c r="K3480" s="90"/>
      <c r="L3480" s="92">
        <f>+PACKING!L3470</f>
        <v>0</v>
      </c>
      <c r="M3480" s="92">
        <f t="shared" si="279"/>
        <v>2</v>
      </c>
      <c r="N3480" s="91">
        <f>+PACKING!G3470</f>
        <v>0</v>
      </c>
      <c r="O3480" s="91">
        <f>+PACKING!H3470</f>
        <v>0</v>
      </c>
      <c r="P3480" s="90" t="s">
        <v>17</v>
      </c>
      <c r="Q3480" s="91">
        <f>+PACKING!J3470</f>
        <v>0</v>
      </c>
      <c r="R3480" s="93">
        <f>+PACKING!K3470</f>
        <v>0</v>
      </c>
      <c r="S3480" s="94" t="s">
        <v>74</v>
      </c>
      <c r="T3480" s="211"/>
      <c r="U3480" s="211"/>
      <c r="V3480" s="211"/>
      <c r="W3480" s="211"/>
      <c r="X3480" s="211"/>
      <c r="Y3480" s="211"/>
      <c r="Z3480" s="211"/>
      <c r="AA3480" s="211"/>
      <c r="AB3480" s="211"/>
      <c r="AC3480" s="211"/>
      <c r="AD3480" s="211"/>
      <c r="AE3480" s="211"/>
      <c r="AF3480" s="211"/>
      <c r="AG3480" s="211"/>
      <c r="AH3480" s="211"/>
      <c r="AI3480" s="211"/>
    </row>
    <row r="3481" spans="1:35" ht="18.75" x14ac:dyDescent="0.25">
      <c r="A3481" s="88">
        <f>+PACKING!C3471</f>
        <v>0</v>
      </c>
      <c r="B3481" s="89">
        <f>+PACKING!D3471</f>
        <v>0</v>
      </c>
      <c r="C3481" s="90">
        <f>+PACKING!F3471</f>
        <v>0</v>
      </c>
      <c r="D3481" s="90" t="str">
        <f t="shared" si="275"/>
        <v>0---0</v>
      </c>
      <c r="E3481" s="90" t="str">
        <f t="shared" si="276"/>
        <v>0---0</v>
      </c>
      <c r="F3481" s="91">
        <f>+PACKING!E3471</f>
        <v>0</v>
      </c>
      <c r="G3481" s="92">
        <f>+PACKING!I3471</f>
        <v>0</v>
      </c>
      <c r="H3481" s="91" t="s">
        <v>38</v>
      </c>
      <c r="I3481" s="90">
        <f t="shared" si="277"/>
        <v>0</v>
      </c>
      <c r="J3481" s="91">
        <f t="shared" si="278"/>
        <v>0</v>
      </c>
      <c r="K3481" s="90"/>
      <c r="L3481" s="92">
        <f>+PACKING!L3471</f>
        <v>0</v>
      </c>
      <c r="M3481" s="92">
        <f t="shared" si="279"/>
        <v>2</v>
      </c>
      <c r="N3481" s="91">
        <f>+PACKING!G3471</f>
        <v>0</v>
      </c>
      <c r="O3481" s="91">
        <f>+PACKING!H3471</f>
        <v>0</v>
      </c>
      <c r="P3481" s="90" t="s">
        <v>17</v>
      </c>
      <c r="Q3481" s="91">
        <f>+PACKING!J3471</f>
        <v>0</v>
      </c>
      <c r="R3481" s="93">
        <f>+PACKING!K3471</f>
        <v>0</v>
      </c>
      <c r="S3481" s="94" t="s">
        <v>74</v>
      </c>
      <c r="T3481" s="211"/>
      <c r="U3481" s="211"/>
      <c r="V3481" s="211"/>
      <c r="W3481" s="211"/>
      <c r="X3481" s="211"/>
      <c r="Y3481" s="211"/>
      <c r="Z3481" s="211"/>
      <c r="AA3481" s="211"/>
      <c r="AB3481" s="211"/>
      <c r="AC3481" s="211"/>
      <c r="AD3481" s="211"/>
      <c r="AE3481" s="211"/>
      <c r="AF3481" s="211"/>
      <c r="AG3481" s="211"/>
      <c r="AH3481" s="211"/>
      <c r="AI3481" s="211"/>
    </row>
    <row r="3482" spans="1:35" ht="18.75" x14ac:dyDescent="0.25">
      <c r="A3482" s="88">
        <f>+PACKING!C3472</f>
        <v>0</v>
      </c>
      <c r="B3482" s="89">
        <f>+PACKING!D3472</f>
        <v>0</v>
      </c>
      <c r="C3482" s="90">
        <f>+PACKING!F3472</f>
        <v>0</v>
      </c>
      <c r="D3482" s="90" t="str">
        <f t="shared" si="275"/>
        <v>0---0</v>
      </c>
      <c r="E3482" s="90" t="str">
        <f t="shared" si="276"/>
        <v>0---0</v>
      </c>
      <c r="F3482" s="91">
        <f>+PACKING!E3472</f>
        <v>0</v>
      </c>
      <c r="G3482" s="92">
        <f>+PACKING!I3472</f>
        <v>0</v>
      </c>
      <c r="H3482" s="91" t="s">
        <v>38</v>
      </c>
      <c r="I3482" s="90">
        <f t="shared" si="277"/>
        <v>0</v>
      </c>
      <c r="J3482" s="91">
        <f t="shared" si="278"/>
        <v>0</v>
      </c>
      <c r="K3482" s="90"/>
      <c r="L3482" s="92">
        <f>+PACKING!L3472</f>
        <v>0</v>
      </c>
      <c r="M3482" s="92">
        <f t="shared" si="279"/>
        <v>2</v>
      </c>
      <c r="N3482" s="91">
        <f>+PACKING!G3472</f>
        <v>0</v>
      </c>
      <c r="O3482" s="91">
        <f>+PACKING!H3472</f>
        <v>0</v>
      </c>
      <c r="P3482" s="90" t="s">
        <v>17</v>
      </c>
      <c r="Q3482" s="91">
        <f>+PACKING!J3472</f>
        <v>0</v>
      </c>
      <c r="R3482" s="93">
        <f>+PACKING!K3472</f>
        <v>0</v>
      </c>
      <c r="S3482" s="94" t="s">
        <v>74</v>
      </c>
      <c r="T3482" s="211"/>
      <c r="U3482" s="211"/>
      <c r="V3482" s="211"/>
      <c r="W3482" s="211"/>
      <c r="X3482" s="211"/>
      <c r="Y3482" s="211"/>
      <c r="Z3482" s="211"/>
      <c r="AA3482" s="211"/>
      <c r="AB3482" s="211"/>
      <c r="AC3482" s="211"/>
      <c r="AD3482" s="211"/>
      <c r="AE3482" s="211"/>
      <c r="AF3482" s="211"/>
      <c r="AG3482" s="211"/>
      <c r="AH3482" s="211"/>
      <c r="AI3482" s="211"/>
    </row>
    <row r="3483" spans="1:35" ht="18.75" x14ac:dyDescent="0.25">
      <c r="A3483" s="88">
        <f>+PACKING!C3473</f>
        <v>0</v>
      </c>
      <c r="B3483" s="89">
        <f>+PACKING!D3473</f>
        <v>0</v>
      </c>
      <c r="C3483" s="90">
        <f>+PACKING!F3473</f>
        <v>0</v>
      </c>
      <c r="D3483" s="90" t="str">
        <f t="shared" si="275"/>
        <v>0---0</v>
      </c>
      <c r="E3483" s="90" t="str">
        <f t="shared" si="276"/>
        <v>0---0</v>
      </c>
      <c r="F3483" s="91">
        <f>+PACKING!E3473</f>
        <v>0</v>
      </c>
      <c r="G3483" s="92">
        <f>+PACKING!I3473</f>
        <v>0</v>
      </c>
      <c r="H3483" s="91" t="s">
        <v>38</v>
      </c>
      <c r="I3483" s="90">
        <f t="shared" si="277"/>
        <v>0</v>
      </c>
      <c r="J3483" s="91">
        <f t="shared" si="278"/>
        <v>0</v>
      </c>
      <c r="K3483" s="90"/>
      <c r="L3483" s="92">
        <f>+PACKING!L3473</f>
        <v>0</v>
      </c>
      <c r="M3483" s="92">
        <f t="shared" si="279"/>
        <v>2</v>
      </c>
      <c r="N3483" s="91">
        <f>+PACKING!G3473</f>
        <v>0</v>
      </c>
      <c r="O3483" s="91">
        <f>+PACKING!H3473</f>
        <v>0</v>
      </c>
      <c r="P3483" s="90" t="s">
        <v>17</v>
      </c>
      <c r="Q3483" s="91">
        <f>+PACKING!J3473</f>
        <v>0</v>
      </c>
      <c r="R3483" s="93">
        <f>+PACKING!K3473</f>
        <v>0</v>
      </c>
      <c r="S3483" s="94" t="s">
        <v>74</v>
      </c>
      <c r="T3483" s="211"/>
      <c r="U3483" s="211"/>
      <c r="V3483" s="211"/>
      <c r="W3483" s="211"/>
      <c r="X3483" s="211"/>
      <c r="Y3483" s="211"/>
      <c r="Z3483" s="211"/>
      <c r="AA3483" s="211"/>
      <c r="AB3483" s="211"/>
      <c r="AC3483" s="211"/>
      <c r="AD3483" s="211"/>
      <c r="AE3483" s="211"/>
      <c r="AF3483" s="211"/>
      <c r="AG3483" s="211"/>
      <c r="AH3483" s="211"/>
      <c r="AI3483" s="211"/>
    </row>
    <row r="3484" spans="1:35" ht="18.75" x14ac:dyDescent="0.25">
      <c r="A3484" s="88">
        <f>+PACKING!C3474</f>
        <v>0</v>
      </c>
      <c r="B3484" s="89">
        <f>+PACKING!D3474</f>
        <v>0</v>
      </c>
      <c r="C3484" s="90">
        <f>+PACKING!F3474</f>
        <v>0</v>
      </c>
      <c r="D3484" s="90" t="str">
        <f t="shared" si="275"/>
        <v>0---0</v>
      </c>
      <c r="E3484" s="90" t="str">
        <f t="shared" si="276"/>
        <v>0---0</v>
      </c>
      <c r="F3484" s="91">
        <f>+PACKING!E3474</f>
        <v>0</v>
      </c>
      <c r="G3484" s="92">
        <f>+PACKING!I3474</f>
        <v>0</v>
      </c>
      <c r="H3484" s="91" t="s">
        <v>38</v>
      </c>
      <c r="I3484" s="90">
        <f t="shared" si="277"/>
        <v>0</v>
      </c>
      <c r="J3484" s="91">
        <f t="shared" si="278"/>
        <v>0</v>
      </c>
      <c r="K3484" s="90"/>
      <c r="L3484" s="92">
        <f>+PACKING!L3474</f>
        <v>0</v>
      </c>
      <c r="M3484" s="92">
        <f t="shared" si="279"/>
        <v>2</v>
      </c>
      <c r="N3484" s="91">
        <f>+PACKING!G3474</f>
        <v>0</v>
      </c>
      <c r="O3484" s="91">
        <f>+PACKING!H3474</f>
        <v>0</v>
      </c>
      <c r="P3484" s="90" t="s">
        <v>17</v>
      </c>
      <c r="Q3484" s="91">
        <f>+PACKING!J3474</f>
        <v>0</v>
      </c>
      <c r="R3484" s="93">
        <f>+PACKING!K3474</f>
        <v>0</v>
      </c>
      <c r="S3484" s="94" t="s">
        <v>74</v>
      </c>
      <c r="T3484" s="211"/>
      <c r="U3484" s="211"/>
      <c r="V3484" s="211"/>
      <c r="W3484" s="211"/>
      <c r="X3484" s="211"/>
      <c r="Y3484" s="211"/>
      <c r="Z3484" s="211"/>
      <c r="AA3484" s="211"/>
      <c r="AB3484" s="211"/>
      <c r="AC3484" s="211"/>
      <c r="AD3484" s="211"/>
      <c r="AE3484" s="211"/>
      <c r="AF3484" s="211"/>
      <c r="AG3484" s="211"/>
      <c r="AH3484" s="211"/>
      <c r="AI3484" s="211"/>
    </row>
    <row r="3485" spans="1:35" ht="18.75" x14ac:dyDescent="0.25">
      <c r="A3485" s="88">
        <f>+PACKING!C3475</f>
        <v>0</v>
      </c>
      <c r="B3485" s="89">
        <f>+PACKING!D3475</f>
        <v>0</v>
      </c>
      <c r="C3485" s="90">
        <f>+PACKING!F3475</f>
        <v>0</v>
      </c>
      <c r="D3485" s="90" t="str">
        <f t="shared" si="275"/>
        <v>0---0</v>
      </c>
      <c r="E3485" s="90" t="str">
        <f t="shared" si="276"/>
        <v>0---0</v>
      </c>
      <c r="F3485" s="91">
        <f>+PACKING!E3475</f>
        <v>0</v>
      </c>
      <c r="G3485" s="92">
        <f>+PACKING!I3475</f>
        <v>0</v>
      </c>
      <c r="H3485" s="91" t="s">
        <v>38</v>
      </c>
      <c r="I3485" s="90">
        <f t="shared" si="277"/>
        <v>0</v>
      </c>
      <c r="J3485" s="91">
        <f t="shared" si="278"/>
        <v>0</v>
      </c>
      <c r="K3485" s="90"/>
      <c r="L3485" s="92">
        <f>+PACKING!L3475</f>
        <v>0</v>
      </c>
      <c r="M3485" s="92">
        <f t="shared" si="279"/>
        <v>2</v>
      </c>
      <c r="N3485" s="91">
        <f>+PACKING!G3475</f>
        <v>0</v>
      </c>
      <c r="O3485" s="91">
        <f>+PACKING!H3475</f>
        <v>0</v>
      </c>
      <c r="P3485" s="90" t="s">
        <v>17</v>
      </c>
      <c r="Q3485" s="91">
        <f>+PACKING!J3475</f>
        <v>0</v>
      </c>
      <c r="R3485" s="93">
        <f>+PACKING!K3475</f>
        <v>0</v>
      </c>
      <c r="S3485" s="94" t="s">
        <v>74</v>
      </c>
      <c r="T3485" s="211"/>
      <c r="U3485" s="211"/>
      <c r="V3485" s="211"/>
      <c r="W3485" s="211"/>
      <c r="X3485" s="211"/>
      <c r="Y3485" s="211"/>
      <c r="Z3485" s="211"/>
      <c r="AA3485" s="211"/>
      <c r="AB3485" s="211"/>
      <c r="AC3485" s="211"/>
      <c r="AD3485" s="211"/>
      <c r="AE3485" s="211"/>
      <c r="AF3485" s="211"/>
      <c r="AG3485" s="211"/>
      <c r="AH3485" s="211"/>
      <c r="AI3485" s="211"/>
    </row>
    <row r="3486" spans="1:35" ht="18.75" x14ac:dyDescent="0.25">
      <c r="A3486" s="88">
        <f>+PACKING!C3476</f>
        <v>0</v>
      </c>
      <c r="B3486" s="89">
        <f>+PACKING!D3476</f>
        <v>0</v>
      </c>
      <c r="C3486" s="90">
        <f>+PACKING!F3476</f>
        <v>0</v>
      </c>
      <c r="D3486" s="90" t="str">
        <f t="shared" si="275"/>
        <v>0---0</v>
      </c>
      <c r="E3486" s="90" t="str">
        <f t="shared" si="276"/>
        <v>0---0</v>
      </c>
      <c r="F3486" s="91">
        <f>+PACKING!E3476</f>
        <v>0</v>
      </c>
      <c r="G3486" s="92">
        <f>+PACKING!I3476</f>
        <v>0</v>
      </c>
      <c r="H3486" s="91" t="s">
        <v>38</v>
      </c>
      <c r="I3486" s="90">
        <f t="shared" si="277"/>
        <v>0</v>
      </c>
      <c r="J3486" s="91">
        <f t="shared" si="278"/>
        <v>0</v>
      </c>
      <c r="K3486" s="90"/>
      <c r="L3486" s="92">
        <f>+PACKING!L3476</f>
        <v>0</v>
      </c>
      <c r="M3486" s="92">
        <f t="shared" si="279"/>
        <v>2</v>
      </c>
      <c r="N3486" s="91">
        <f>+PACKING!G3476</f>
        <v>0</v>
      </c>
      <c r="O3486" s="91">
        <f>+PACKING!H3476</f>
        <v>0</v>
      </c>
      <c r="P3486" s="90" t="s">
        <v>17</v>
      </c>
      <c r="Q3486" s="91">
        <f>+PACKING!J3476</f>
        <v>0</v>
      </c>
      <c r="R3486" s="93">
        <f>+PACKING!K3476</f>
        <v>0</v>
      </c>
      <c r="S3486" s="94" t="s">
        <v>74</v>
      </c>
      <c r="T3486" s="211"/>
      <c r="U3486" s="211"/>
      <c r="V3486" s="211"/>
      <c r="W3486" s="211"/>
      <c r="X3486" s="211"/>
      <c r="Y3486" s="211"/>
      <c r="Z3486" s="211"/>
      <c r="AA3486" s="211"/>
      <c r="AB3486" s="211"/>
      <c r="AC3486" s="211"/>
      <c r="AD3486" s="211"/>
      <c r="AE3486" s="211"/>
      <c r="AF3486" s="211"/>
      <c r="AG3486" s="211"/>
      <c r="AH3486" s="211"/>
      <c r="AI3486" s="211"/>
    </row>
    <row r="3487" spans="1:35" ht="18.75" x14ac:dyDescent="0.25">
      <c r="A3487" s="88">
        <f>+PACKING!C3477</f>
        <v>0</v>
      </c>
      <c r="B3487" s="89">
        <f>+PACKING!D3477</f>
        <v>0</v>
      </c>
      <c r="C3487" s="90">
        <f>+PACKING!F3477</f>
        <v>0</v>
      </c>
      <c r="D3487" s="90" t="str">
        <f t="shared" si="275"/>
        <v>0---0</v>
      </c>
      <c r="E3487" s="90" t="str">
        <f t="shared" si="276"/>
        <v>0---0</v>
      </c>
      <c r="F3487" s="91">
        <f>+PACKING!E3477</f>
        <v>0</v>
      </c>
      <c r="G3487" s="92">
        <f>+PACKING!I3477</f>
        <v>0</v>
      </c>
      <c r="H3487" s="91" t="s">
        <v>38</v>
      </c>
      <c r="I3487" s="90">
        <f t="shared" si="277"/>
        <v>0</v>
      </c>
      <c r="J3487" s="91">
        <f t="shared" si="278"/>
        <v>0</v>
      </c>
      <c r="K3487" s="90"/>
      <c r="L3487" s="92">
        <f>+PACKING!L3477</f>
        <v>0</v>
      </c>
      <c r="M3487" s="92">
        <f t="shared" si="279"/>
        <v>2</v>
      </c>
      <c r="N3487" s="91">
        <f>+PACKING!G3477</f>
        <v>0</v>
      </c>
      <c r="O3487" s="91">
        <f>+PACKING!H3477</f>
        <v>0</v>
      </c>
      <c r="P3487" s="90" t="s">
        <v>17</v>
      </c>
      <c r="Q3487" s="91">
        <f>+PACKING!J3477</f>
        <v>0</v>
      </c>
      <c r="R3487" s="93">
        <f>+PACKING!K3477</f>
        <v>0</v>
      </c>
      <c r="S3487" s="94" t="s">
        <v>74</v>
      </c>
      <c r="T3487" s="211"/>
      <c r="U3487" s="211"/>
      <c r="V3487" s="211"/>
      <c r="W3487" s="211"/>
      <c r="X3487" s="211"/>
      <c r="Y3487" s="211"/>
      <c r="Z3487" s="211"/>
      <c r="AA3487" s="211"/>
      <c r="AB3487" s="211"/>
      <c r="AC3487" s="211"/>
      <c r="AD3487" s="211"/>
      <c r="AE3487" s="211"/>
      <c r="AF3487" s="211"/>
      <c r="AG3487" s="211"/>
      <c r="AH3487" s="211"/>
      <c r="AI3487" s="211"/>
    </row>
    <row r="3488" spans="1:35" ht="18.75" x14ac:dyDescent="0.25">
      <c r="A3488" s="88">
        <f>+PACKING!C3478</f>
        <v>0</v>
      </c>
      <c r="B3488" s="89">
        <f>+PACKING!D3478</f>
        <v>0</v>
      </c>
      <c r="C3488" s="90">
        <f>+PACKING!F3478</f>
        <v>0</v>
      </c>
      <c r="D3488" s="90" t="str">
        <f t="shared" si="275"/>
        <v>0---0</v>
      </c>
      <c r="E3488" s="90" t="str">
        <f t="shared" si="276"/>
        <v>0---0</v>
      </c>
      <c r="F3488" s="91">
        <f>+PACKING!E3478</f>
        <v>0</v>
      </c>
      <c r="G3488" s="92">
        <f>+PACKING!I3478</f>
        <v>0</v>
      </c>
      <c r="H3488" s="91" t="s">
        <v>38</v>
      </c>
      <c r="I3488" s="90">
        <f t="shared" si="277"/>
        <v>0</v>
      </c>
      <c r="J3488" s="91">
        <f t="shared" si="278"/>
        <v>0</v>
      </c>
      <c r="K3488" s="90"/>
      <c r="L3488" s="92">
        <f>+PACKING!L3478</f>
        <v>0</v>
      </c>
      <c r="M3488" s="92">
        <f t="shared" si="279"/>
        <v>2</v>
      </c>
      <c r="N3488" s="91">
        <f>+PACKING!G3478</f>
        <v>0</v>
      </c>
      <c r="O3488" s="91">
        <f>+PACKING!H3478</f>
        <v>0</v>
      </c>
      <c r="P3488" s="90" t="s">
        <v>17</v>
      </c>
      <c r="Q3488" s="91">
        <f>+PACKING!J3478</f>
        <v>0</v>
      </c>
      <c r="R3488" s="93">
        <f>+PACKING!K3478</f>
        <v>0</v>
      </c>
      <c r="S3488" s="94" t="s">
        <v>74</v>
      </c>
      <c r="T3488" s="211"/>
      <c r="U3488" s="211"/>
      <c r="V3488" s="211"/>
      <c r="W3488" s="211"/>
      <c r="X3488" s="211"/>
      <c r="Y3488" s="211"/>
      <c r="Z3488" s="211"/>
      <c r="AA3488" s="211"/>
      <c r="AB3488" s="211"/>
      <c r="AC3488" s="211"/>
      <c r="AD3488" s="211"/>
      <c r="AE3488" s="211"/>
      <c r="AF3488" s="211"/>
      <c r="AG3488" s="211"/>
      <c r="AH3488" s="211"/>
      <c r="AI3488" s="211"/>
    </row>
    <row r="3489" spans="1:35" ht="18.75" x14ac:dyDescent="0.25">
      <c r="A3489" s="88">
        <f>+PACKING!C3479</f>
        <v>0</v>
      </c>
      <c r="B3489" s="89">
        <f>+PACKING!D3479</f>
        <v>0</v>
      </c>
      <c r="C3489" s="90">
        <f>+PACKING!F3479</f>
        <v>0</v>
      </c>
      <c r="D3489" s="90" t="str">
        <f t="shared" si="275"/>
        <v>0---0</v>
      </c>
      <c r="E3489" s="90" t="str">
        <f t="shared" si="276"/>
        <v>0---0</v>
      </c>
      <c r="F3489" s="91">
        <f>+PACKING!E3479</f>
        <v>0</v>
      </c>
      <c r="G3489" s="92">
        <f>+PACKING!I3479</f>
        <v>0</v>
      </c>
      <c r="H3489" s="91" t="s">
        <v>38</v>
      </c>
      <c r="I3489" s="90">
        <f t="shared" si="277"/>
        <v>0</v>
      </c>
      <c r="J3489" s="91">
        <f t="shared" si="278"/>
        <v>0</v>
      </c>
      <c r="K3489" s="90"/>
      <c r="L3489" s="92">
        <f>+PACKING!L3479</f>
        <v>0</v>
      </c>
      <c r="M3489" s="92">
        <f t="shared" si="279"/>
        <v>2</v>
      </c>
      <c r="N3489" s="91">
        <f>+PACKING!G3479</f>
        <v>0</v>
      </c>
      <c r="O3489" s="91">
        <f>+PACKING!H3479</f>
        <v>0</v>
      </c>
      <c r="P3489" s="90" t="s">
        <v>17</v>
      </c>
      <c r="Q3489" s="91">
        <f>+PACKING!J3479</f>
        <v>0</v>
      </c>
      <c r="R3489" s="93">
        <f>+PACKING!K3479</f>
        <v>0</v>
      </c>
      <c r="S3489" s="94" t="s">
        <v>74</v>
      </c>
      <c r="T3489" s="211"/>
      <c r="U3489" s="211"/>
      <c r="V3489" s="211"/>
      <c r="W3489" s="211"/>
      <c r="X3489" s="211"/>
      <c r="Y3489" s="211"/>
      <c r="Z3489" s="211"/>
      <c r="AA3489" s="211"/>
      <c r="AB3489" s="211"/>
      <c r="AC3489" s="211"/>
      <c r="AD3489" s="211"/>
      <c r="AE3489" s="211"/>
      <c r="AF3489" s="211"/>
      <c r="AG3489" s="211"/>
      <c r="AH3489" s="211"/>
      <c r="AI3489" s="211"/>
    </row>
    <row r="3490" spans="1:35" ht="18.75" x14ac:dyDescent="0.25">
      <c r="A3490" s="88">
        <f>+PACKING!C3480</f>
        <v>0</v>
      </c>
      <c r="B3490" s="89">
        <f>+PACKING!D3480</f>
        <v>0</v>
      </c>
      <c r="C3490" s="90">
        <f>+PACKING!F3480</f>
        <v>0</v>
      </c>
      <c r="D3490" s="90" t="str">
        <f t="shared" si="275"/>
        <v>0---0</v>
      </c>
      <c r="E3490" s="90" t="str">
        <f t="shared" si="276"/>
        <v>0---0</v>
      </c>
      <c r="F3490" s="91">
        <f>+PACKING!E3480</f>
        <v>0</v>
      </c>
      <c r="G3490" s="92">
        <f>+PACKING!I3480</f>
        <v>0</v>
      </c>
      <c r="H3490" s="91" t="s">
        <v>38</v>
      </c>
      <c r="I3490" s="90">
        <f t="shared" si="277"/>
        <v>0</v>
      </c>
      <c r="J3490" s="91">
        <f t="shared" si="278"/>
        <v>0</v>
      </c>
      <c r="K3490" s="90"/>
      <c r="L3490" s="92">
        <f>+PACKING!L3480</f>
        <v>0</v>
      </c>
      <c r="M3490" s="92">
        <f t="shared" si="279"/>
        <v>2</v>
      </c>
      <c r="N3490" s="91">
        <f>+PACKING!G3480</f>
        <v>0</v>
      </c>
      <c r="O3490" s="91">
        <f>+PACKING!H3480</f>
        <v>0</v>
      </c>
      <c r="P3490" s="90" t="s">
        <v>17</v>
      </c>
      <c r="Q3490" s="91">
        <f>+PACKING!J3480</f>
        <v>0</v>
      </c>
      <c r="R3490" s="93">
        <f>+PACKING!K3480</f>
        <v>0</v>
      </c>
      <c r="S3490" s="94" t="s">
        <v>74</v>
      </c>
      <c r="T3490" s="211"/>
      <c r="U3490" s="211"/>
      <c r="V3490" s="211"/>
      <c r="W3490" s="211"/>
      <c r="X3490" s="211"/>
      <c r="Y3490" s="211"/>
      <c r="Z3490" s="211"/>
      <c r="AA3490" s="211"/>
      <c r="AB3490" s="211"/>
      <c r="AC3490" s="211"/>
      <c r="AD3490" s="211"/>
      <c r="AE3490" s="211"/>
      <c r="AF3490" s="211"/>
      <c r="AG3490" s="211"/>
      <c r="AH3490" s="211"/>
      <c r="AI3490" s="211"/>
    </row>
    <row r="3491" spans="1:35" ht="18.75" x14ac:dyDescent="0.25">
      <c r="A3491" s="88">
        <f>+PACKING!C3481</f>
        <v>0</v>
      </c>
      <c r="B3491" s="89">
        <f>+PACKING!D3481</f>
        <v>0</v>
      </c>
      <c r="C3491" s="90">
        <f>+PACKING!F3481</f>
        <v>0</v>
      </c>
      <c r="D3491" s="90" t="str">
        <f t="shared" si="275"/>
        <v>0---0</v>
      </c>
      <c r="E3491" s="90" t="str">
        <f t="shared" si="276"/>
        <v>0---0</v>
      </c>
      <c r="F3491" s="91">
        <f>+PACKING!E3481</f>
        <v>0</v>
      </c>
      <c r="G3491" s="92">
        <f>+PACKING!I3481</f>
        <v>0</v>
      </c>
      <c r="H3491" s="91" t="s">
        <v>38</v>
      </c>
      <c r="I3491" s="90">
        <f t="shared" si="277"/>
        <v>0</v>
      </c>
      <c r="J3491" s="91">
        <f t="shared" si="278"/>
        <v>0</v>
      </c>
      <c r="K3491" s="90"/>
      <c r="L3491" s="92">
        <f>+PACKING!L3481</f>
        <v>0</v>
      </c>
      <c r="M3491" s="92">
        <f t="shared" si="279"/>
        <v>2</v>
      </c>
      <c r="N3491" s="91">
        <f>+PACKING!G3481</f>
        <v>0</v>
      </c>
      <c r="O3491" s="91">
        <f>+PACKING!H3481</f>
        <v>0</v>
      </c>
      <c r="P3491" s="90" t="s">
        <v>17</v>
      </c>
      <c r="Q3491" s="91">
        <f>+PACKING!J3481</f>
        <v>0</v>
      </c>
      <c r="R3491" s="93">
        <f>+PACKING!K3481</f>
        <v>0</v>
      </c>
      <c r="S3491" s="94" t="s">
        <v>74</v>
      </c>
      <c r="T3491" s="211"/>
      <c r="U3491" s="211"/>
      <c r="V3491" s="211"/>
      <c r="W3491" s="211"/>
      <c r="X3491" s="211"/>
      <c r="Y3491" s="211"/>
      <c r="Z3491" s="211"/>
      <c r="AA3491" s="211"/>
      <c r="AB3491" s="211"/>
      <c r="AC3491" s="211"/>
      <c r="AD3491" s="211"/>
      <c r="AE3491" s="211"/>
      <c r="AF3491" s="211"/>
      <c r="AG3491" s="211"/>
      <c r="AH3491" s="211"/>
      <c r="AI3491" s="211"/>
    </row>
    <row r="3492" spans="1:35" ht="18.75" x14ac:dyDescent="0.25">
      <c r="A3492" s="88">
        <f>+PACKING!C3482</f>
        <v>0</v>
      </c>
      <c r="B3492" s="89">
        <f>+PACKING!D3482</f>
        <v>0</v>
      </c>
      <c r="C3492" s="90">
        <f>+PACKING!F3482</f>
        <v>0</v>
      </c>
      <c r="D3492" s="90" t="str">
        <f t="shared" si="275"/>
        <v>0---0</v>
      </c>
      <c r="E3492" s="90" t="str">
        <f t="shared" si="276"/>
        <v>0---0</v>
      </c>
      <c r="F3492" s="91">
        <f>+PACKING!E3482</f>
        <v>0</v>
      </c>
      <c r="G3492" s="92">
        <f>+PACKING!I3482</f>
        <v>0</v>
      </c>
      <c r="H3492" s="91" t="s">
        <v>38</v>
      </c>
      <c r="I3492" s="90">
        <f t="shared" si="277"/>
        <v>0</v>
      </c>
      <c r="J3492" s="91">
        <f t="shared" si="278"/>
        <v>0</v>
      </c>
      <c r="K3492" s="90"/>
      <c r="L3492" s="92">
        <f>+PACKING!L3482</f>
        <v>0</v>
      </c>
      <c r="M3492" s="92">
        <f t="shared" si="279"/>
        <v>2</v>
      </c>
      <c r="N3492" s="91">
        <f>+PACKING!G3482</f>
        <v>0</v>
      </c>
      <c r="O3492" s="91">
        <f>+PACKING!H3482</f>
        <v>0</v>
      </c>
      <c r="P3492" s="90" t="s">
        <v>17</v>
      </c>
      <c r="Q3492" s="91">
        <f>+PACKING!J3482</f>
        <v>0</v>
      </c>
      <c r="R3492" s="93">
        <f>+PACKING!K3482</f>
        <v>0</v>
      </c>
      <c r="S3492" s="94" t="s">
        <v>74</v>
      </c>
      <c r="T3492" s="211"/>
      <c r="U3492" s="211"/>
      <c r="V3492" s="211"/>
      <c r="W3492" s="211"/>
      <c r="X3492" s="211"/>
      <c r="Y3492" s="211"/>
      <c r="Z3492" s="211"/>
      <c r="AA3492" s="211"/>
      <c r="AB3492" s="211"/>
      <c r="AC3492" s="211"/>
      <c r="AD3492" s="211"/>
      <c r="AE3492" s="211"/>
      <c r="AF3492" s="211"/>
      <c r="AG3492" s="211"/>
      <c r="AH3492" s="211"/>
      <c r="AI3492" s="211"/>
    </row>
    <row r="3493" spans="1:35" ht="18.75" x14ac:dyDescent="0.25">
      <c r="A3493" s="88">
        <f>+PACKING!C3483</f>
        <v>0</v>
      </c>
      <c r="B3493" s="89">
        <f>+PACKING!D3483</f>
        <v>0</v>
      </c>
      <c r="C3493" s="90">
        <f>+PACKING!F3483</f>
        <v>0</v>
      </c>
      <c r="D3493" s="90" t="str">
        <f t="shared" si="275"/>
        <v>0---0</v>
      </c>
      <c r="E3493" s="90" t="str">
        <f t="shared" si="276"/>
        <v>0---0</v>
      </c>
      <c r="F3493" s="91">
        <f>+PACKING!E3483</f>
        <v>0</v>
      </c>
      <c r="G3493" s="92">
        <f>+PACKING!I3483</f>
        <v>0</v>
      </c>
      <c r="H3493" s="91" t="s">
        <v>38</v>
      </c>
      <c r="I3493" s="90">
        <f t="shared" si="277"/>
        <v>0</v>
      </c>
      <c r="J3493" s="91">
        <f t="shared" si="278"/>
        <v>0</v>
      </c>
      <c r="K3493" s="90"/>
      <c r="L3493" s="92">
        <f>+PACKING!L3483</f>
        <v>0</v>
      </c>
      <c r="M3493" s="92">
        <f t="shared" si="279"/>
        <v>2</v>
      </c>
      <c r="N3493" s="91">
        <f>+PACKING!G3483</f>
        <v>0</v>
      </c>
      <c r="O3493" s="91">
        <f>+PACKING!H3483</f>
        <v>0</v>
      </c>
      <c r="P3493" s="90" t="s">
        <v>17</v>
      </c>
      <c r="Q3493" s="91">
        <f>+PACKING!J3483</f>
        <v>0</v>
      </c>
      <c r="R3493" s="93">
        <f>+PACKING!K3483</f>
        <v>0</v>
      </c>
      <c r="S3493" s="94" t="s">
        <v>74</v>
      </c>
      <c r="T3493" s="211"/>
      <c r="U3493" s="211"/>
      <c r="V3493" s="211"/>
      <c r="W3493" s="211"/>
      <c r="X3493" s="211"/>
      <c r="Y3493" s="211"/>
      <c r="Z3493" s="211"/>
      <c r="AA3493" s="211"/>
      <c r="AB3493" s="211"/>
      <c r="AC3493" s="211"/>
      <c r="AD3493" s="211"/>
      <c r="AE3493" s="211"/>
      <c r="AF3493" s="211"/>
      <c r="AG3493" s="211"/>
      <c r="AH3493" s="211"/>
      <c r="AI3493" s="211"/>
    </row>
    <row r="3494" spans="1:35" ht="18.75" x14ac:dyDescent="0.25">
      <c r="A3494" s="88">
        <f>+PACKING!C3484</f>
        <v>0</v>
      </c>
      <c r="B3494" s="89">
        <f>+PACKING!D3484</f>
        <v>0</v>
      </c>
      <c r="C3494" s="90">
        <f>+PACKING!F3484</f>
        <v>0</v>
      </c>
      <c r="D3494" s="90" t="str">
        <f t="shared" si="275"/>
        <v>0---0</v>
      </c>
      <c r="E3494" s="90" t="str">
        <f t="shared" si="276"/>
        <v>0---0</v>
      </c>
      <c r="F3494" s="91">
        <f>+PACKING!E3484</f>
        <v>0</v>
      </c>
      <c r="G3494" s="92">
        <f>+PACKING!I3484</f>
        <v>0</v>
      </c>
      <c r="H3494" s="91" t="s">
        <v>38</v>
      </c>
      <c r="I3494" s="90">
        <f t="shared" si="277"/>
        <v>0</v>
      </c>
      <c r="J3494" s="91">
        <f t="shared" si="278"/>
        <v>0</v>
      </c>
      <c r="K3494" s="90"/>
      <c r="L3494" s="92">
        <f>+PACKING!L3484</f>
        <v>0</v>
      </c>
      <c r="M3494" s="92">
        <f t="shared" si="279"/>
        <v>2</v>
      </c>
      <c r="N3494" s="91">
        <f>+PACKING!G3484</f>
        <v>0</v>
      </c>
      <c r="O3494" s="91">
        <f>+PACKING!H3484</f>
        <v>0</v>
      </c>
      <c r="P3494" s="90" t="s">
        <v>17</v>
      </c>
      <c r="Q3494" s="91">
        <f>+PACKING!J3484</f>
        <v>0</v>
      </c>
      <c r="R3494" s="93">
        <f>+PACKING!K3484</f>
        <v>0</v>
      </c>
      <c r="S3494" s="94" t="s">
        <v>74</v>
      </c>
      <c r="T3494" s="211"/>
      <c r="U3494" s="211"/>
      <c r="V3494" s="211"/>
      <c r="W3494" s="211"/>
      <c r="X3494" s="211"/>
      <c r="Y3494" s="211"/>
      <c r="Z3494" s="211"/>
      <c r="AA3494" s="211"/>
      <c r="AB3494" s="211"/>
      <c r="AC3494" s="211"/>
      <c r="AD3494" s="211"/>
      <c r="AE3494" s="211"/>
      <c r="AF3494" s="211"/>
      <c r="AG3494" s="211"/>
      <c r="AH3494" s="211"/>
      <c r="AI3494" s="211"/>
    </row>
    <row r="3495" spans="1:35" ht="18.75" x14ac:dyDescent="0.25">
      <c r="A3495" s="88">
        <f>+PACKING!C3485</f>
        <v>0</v>
      </c>
      <c r="B3495" s="89">
        <f>+PACKING!D3485</f>
        <v>0</v>
      </c>
      <c r="C3495" s="90">
        <f>+PACKING!F3485</f>
        <v>0</v>
      </c>
      <c r="D3495" s="90" t="str">
        <f t="shared" si="275"/>
        <v>0---0</v>
      </c>
      <c r="E3495" s="90" t="str">
        <f t="shared" si="276"/>
        <v>0---0</v>
      </c>
      <c r="F3495" s="91">
        <f>+PACKING!E3485</f>
        <v>0</v>
      </c>
      <c r="G3495" s="92">
        <f>+PACKING!I3485</f>
        <v>0</v>
      </c>
      <c r="H3495" s="91" t="s">
        <v>38</v>
      </c>
      <c r="I3495" s="90">
        <f t="shared" si="277"/>
        <v>0</v>
      </c>
      <c r="J3495" s="91">
        <f t="shared" si="278"/>
        <v>0</v>
      </c>
      <c r="K3495" s="90"/>
      <c r="L3495" s="92">
        <f>+PACKING!L3485</f>
        <v>0</v>
      </c>
      <c r="M3495" s="92">
        <f t="shared" si="279"/>
        <v>2</v>
      </c>
      <c r="N3495" s="91">
        <f>+PACKING!G3485</f>
        <v>0</v>
      </c>
      <c r="O3495" s="91">
        <f>+PACKING!H3485</f>
        <v>0</v>
      </c>
      <c r="P3495" s="90" t="s">
        <v>17</v>
      </c>
      <c r="Q3495" s="91">
        <f>+PACKING!J3485</f>
        <v>0</v>
      </c>
      <c r="R3495" s="93">
        <f>+PACKING!K3485</f>
        <v>0</v>
      </c>
      <c r="S3495" s="94" t="s">
        <v>74</v>
      </c>
      <c r="T3495" s="211"/>
      <c r="U3495" s="211"/>
      <c r="V3495" s="211"/>
      <c r="W3495" s="211"/>
      <c r="X3495" s="211"/>
      <c r="Y3495" s="211"/>
      <c r="Z3495" s="211"/>
      <c r="AA3495" s="211"/>
      <c r="AB3495" s="211"/>
      <c r="AC3495" s="211"/>
      <c r="AD3495" s="211"/>
      <c r="AE3495" s="211"/>
      <c r="AF3495" s="211"/>
      <c r="AG3495" s="211"/>
      <c r="AH3495" s="211"/>
      <c r="AI3495" s="211"/>
    </row>
    <row r="3496" spans="1:35" ht="18.75" x14ac:dyDescent="0.25">
      <c r="A3496" s="88">
        <f>+PACKING!C3486</f>
        <v>0</v>
      </c>
      <c r="B3496" s="89">
        <f>+PACKING!D3486</f>
        <v>0</v>
      </c>
      <c r="C3496" s="90">
        <f>+PACKING!F3486</f>
        <v>0</v>
      </c>
      <c r="D3496" s="90" t="str">
        <f t="shared" si="275"/>
        <v>0---0</v>
      </c>
      <c r="E3496" s="90" t="str">
        <f t="shared" si="276"/>
        <v>0---0</v>
      </c>
      <c r="F3496" s="91">
        <f>+PACKING!E3486</f>
        <v>0</v>
      </c>
      <c r="G3496" s="92">
        <f>+PACKING!I3486</f>
        <v>0</v>
      </c>
      <c r="H3496" s="91" t="s">
        <v>38</v>
      </c>
      <c r="I3496" s="90">
        <f t="shared" si="277"/>
        <v>0</v>
      </c>
      <c r="J3496" s="91">
        <f t="shared" si="278"/>
        <v>0</v>
      </c>
      <c r="K3496" s="90"/>
      <c r="L3496" s="92">
        <f>+PACKING!L3486</f>
        <v>0</v>
      </c>
      <c r="M3496" s="92">
        <f t="shared" si="279"/>
        <v>2</v>
      </c>
      <c r="N3496" s="91">
        <f>+PACKING!G3486</f>
        <v>0</v>
      </c>
      <c r="O3496" s="91">
        <f>+PACKING!H3486</f>
        <v>0</v>
      </c>
      <c r="P3496" s="90" t="s">
        <v>17</v>
      </c>
      <c r="Q3496" s="91">
        <f>+PACKING!J3486</f>
        <v>0</v>
      </c>
      <c r="R3496" s="93">
        <f>+PACKING!K3486</f>
        <v>0</v>
      </c>
      <c r="S3496" s="94" t="s">
        <v>74</v>
      </c>
      <c r="T3496" s="211"/>
      <c r="U3496" s="211"/>
      <c r="V3496" s="211"/>
      <c r="W3496" s="211"/>
      <c r="X3496" s="211"/>
      <c r="Y3496" s="211"/>
      <c r="Z3496" s="211"/>
      <c r="AA3496" s="211"/>
      <c r="AB3496" s="211"/>
      <c r="AC3496" s="211"/>
      <c r="AD3496" s="211"/>
      <c r="AE3496" s="211"/>
      <c r="AF3496" s="211"/>
      <c r="AG3496" s="211"/>
      <c r="AH3496" s="211"/>
      <c r="AI3496" s="211"/>
    </row>
    <row r="3497" spans="1:35" ht="18.75" x14ac:dyDescent="0.25">
      <c r="A3497" s="88">
        <f>+PACKING!C3487</f>
        <v>0</v>
      </c>
      <c r="B3497" s="89">
        <f>+PACKING!D3487</f>
        <v>0</v>
      </c>
      <c r="C3497" s="90">
        <f>+PACKING!F3487</f>
        <v>0</v>
      </c>
      <c r="D3497" s="90" t="str">
        <f t="shared" si="275"/>
        <v>0---0</v>
      </c>
      <c r="E3497" s="90" t="str">
        <f t="shared" si="276"/>
        <v>0---0</v>
      </c>
      <c r="F3497" s="91">
        <f>+PACKING!E3487</f>
        <v>0</v>
      </c>
      <c r="G3497" s="92">
        <f>+PACKING!I3487</f>
        <v>0</v>
      </c>
      <c r="H3497" s="91" t="s">
        <v>38</v>
      </c>
      <c r="I3497" s="90">
        <f t="shared" si="277"/>
        <v>0</v>
      </c>
      <c r="J3497" s="91">
        <f t="shared" si="278"/>
        <v>0</v>
      </c>
      <c r="K3497" s="90"/>
      <c r="L3497" s="92">
        <f>+PACKING!L3487</f>
        <v>0</v>
      </c>
      <c r="M3497" s="92">
        <f t="shared" si="279"/>
        <v>2</v>
      </c>
      <c r="N3497" s="91">
        <f>+PACKING!G3487</f>
        <v>0</v>
      </c>
      <c r="O3497" s="91">
        <f>+PACKING!H3487</f>
        <v>0</v>
      </c>
      <c r="P3497" s="90" t="s">
        <v>17</v>
      </c>
      <c r="Q3497" s="91">
        <f>+PACKING!J3487</f>
        <v>0</v>
      </c>
      <c r="R3497" s="93">
        <f>+PACKING!K3487</f>
        <v>0</v>
      </c>
      <c r="S3497" s="94" t="s">
        <v>74</v>
      </c>
      <c r="T3497" s="211"/>
      <c r="U3497" s="211"/>
      <c r="V3497" s="211"/>
      <c r="W3497" s="211"/>
      <c r="X3497" s="211"/>
      <c r="Y3497" s="211"/>
      <c r="Z3497" s="211"/>
      <c r="AA3497" s="211"/>
      <c r="AB3497" s="211"/>
      <c r="AC3497" s="211"/>
      <c r="AD3497" s="211"/>
      <c r="AE3497" s="211"/>
      <c r="AF3497" s="211"/>
      <c r="AG3497" s="211"/>
      <c r="AH3497" s="211"/>
      <c r="AI3497" s="211"/>
    </row>
    <row r="3498" spans="1:35" ht="18.75" x14ac:dyDescent="0.25">
      <c r="A3498" s="88">
        <f>+PACKING!C3488</f>
        <v>0</v>
      </c>
      <c r="B3498" s="89">
        <f>+PACKING!D3488</f>
        <v>0</v>
      </c>
      <c r="C3498" s="90">
        <f>+PACKING!F3488</f>
        <v>0</v>
      </c>
      <c r="D3498" s="90" t="str">
        <f t="shared" si="275"/>
        <v>0---0</v>
      </c>
      <c r="E3498" s="90" t="str">
        <f t="shared" si="276"/>
        <v>0---0</v>
      </c>
      <c r="F3498" s="91">
        <f>+PACKING!E3488</f>
        <v>0</v>
      </c>
      <c r="G3498" s="92">
        <f>+PACKING!I3488</f>
        <v>0</v>
      </c>
      <c r="H3498" s="91" t="s">
        <v>38</v>
      </c>
      <c r="I3498" s="90">
        <f t="shared" si="277"/>
        <v>0</v>
      </c>
      <c r="J3498" s="91">
        <f t="shared" si="278"/>
        <v>0</v>
      </c>
      <c r="K3498" s="90"/>
      <c r="L3498" s="92">
        <f>+PACKING!L3488</f>
        <v>0</v>
      </c>
      <c r="M3498" s="92">
        <f t="shared" si="279"/>
        <v>2</v>
      </c>
      <c r="N3498" s="91">
        <f>+PACKING!G3488</f>
        <v>0</v>
      </c>
      <c r="O3498" s="91">
        <f>+PACKING!H3488</f>
        <v>0</v>
      </c>
      <c r="P3498" s="90" t="s">
        <v>17</v>
      </c>
      <c r="Q3498" s="91">
        <f>+PACKING!J3488</f>
        <v>0</v>
      </c>
      <c r="R3498" s="93">
        <f>+PACKING!K3488</f>
        <v>0</v>
      </c>
      <c r="S3498" s="94" t="s">
        <v>74</v>
      </c>
      <c r="T3498" s="211"/>
      <c r="U3498" s="211"/>
      <c r="V3498" s="211"/>
      <c r="W3498" s="211"/>
      <c r="X3498" s="211"/>
      <c r="Y3498" s="211"/>
      <c r="Z3498" s="211"/>
      <c r="AA3498" s="211"/>
      <c r="AB3498" s="211"/>
      <c r="AC3498" s="211"/>
      <c r="AD3498" s="211"/>
      <c r="AE3498" s="211"/>
      <c r="AF3498" s="211"/>
      <c r="AG3498" s="211"/>
      <c r="AH3498" s="211"/>
      <c r="AI3498" s="211"/>
    </row>
    <row r="3499" spans="1:35" ht="18.75" x14ac:dyDescent="0.25">
      <c r="A3499" s="88">
        <f>+PACKING!C3489</f>
        <v>0</v>
      </c>
      <c r="B3499" s="89">
        <f>+PACKING!D3489</f>
        <v>0</v>
      </c>
      <c r="C3499" s="90">
        <f>+PACKING!F3489</f>
        <v>0</v>
      </c>
      <c r="D3499" s="90" t="str">
        <f t="shared" si="275"/>
        <v>0---0</v>
      </c>
      <c r="E3499" s="90" t="str">
        <f t="shared" si="276"/>
        <v>0---0</v>
      </c>
      <c r="F3499" s="91">
        <f>+PACKING!E3489</f>
        <v>0</v>
      </c>
      <c r="G3499" s="92">
        <f>+PACKING!I3489</f>
        <v>0</v>
      </c>
      <c r="H3499" s="91" t="s">
        <v>38</v>
      </c>
      <c r="I3499" s="90">
        <f t="shared" si="277"/>
        <v>0</v>
      </c>
      <c r="J3499" s="91">
        <f t="shared" si="278"/>
        <v>0</v>
      </c>
      <c r="K3499" s="90"/>
      <c r="L3499" s="92">
        <f>+PACKING!L3489</f>
        <v>0</v>
      </c>
      <c r="M3499" s="92">
        <f t="shared" si="279"/>
        <v>2</v>
      </c>
      <c r="N3499" s="91">
        <f>+PACKING!G3489</f>
        <v>0</v>
      </c>
      <c r="O3499" s="91">
        <f>+PACKING!H3489</f>
        <v>0</v>
      </c>
      <c r="P3499" s="90" t="s">
        <v>17</v>
      </c>
      <c r="Q3499" s="91">
        <f>+PACKING!J3489</f>
        <v>0</v>
      </c>
      <c r="R3499" s="93">
        <f>+PACKING!K3489</f>
        <v>0</v>
      </c>
      <c r="S3499" s="94" t="s">
        <v>74</v>
      </c>
      <c r="T3499" s="211"/>
      <c r="U3499" s="211"/>
      <c r="V3499" s="211"/>
      <c r="W3499" s="211"/>
      <c r="X3499" s="211"/>
      <c r="Y3499" s="211"/>
      <c r="Z3499" s="211"/>
      <c r="AA3499" s="211"/>
      <c r="AB3499" s="211"/>
      <c r="AC3499" s="211"/>
      <c r="AD3499" s="211"/>
      <c r="AE3499" s="211"/>
      <c r="AF3499" s="211"/>
      <c r="AG3499" s="211"/>
      <c r="AH3499" s="211"/>
      <c r="AI3499" s="211"/>
    </row>
    <row r="3500" spans="1:35" ht="18.75" x14ac:dyDescent="0.25">
      <c r="A3500" s="88">
        <f>+PACKING!C3490</f>
        <v>0</v>
      </c>
      <c r="B3500" s="89">
        <f>+PACKING!D3490</f>
        <v>0</v>
      </c>
      <c r="C3500" s="90">
        <f>+PACKING!F3490</f>
        <v>0</v>
      </c>
      <c r="D3500" s="90" t="str">
        <f t="shared" si="275"/>
        <v>0---0</v>
      </c>
      <c r="E3500" s="90" t="str">
        <f t="shared" si="276"/>
        <v>0---0</v>
      </c>
      <c r="F3500" s="91">
        <f>+PACKING!E3490</f>
        <v>0</v>
      </c>
      <c r="G3500" s="92">
        <f>+PACKING!I3490</f>
        <v>0</v>
      </c>
      <c r="H3500" s="91" t="s">
        <v>38</v>
      </c>
      <c r="I3500" s="90">
        <f t="shared" si="277"/>
        <v>0</v>
      </c>
      <c r="J3500" s="91">
        <f t="shared" si="278"/>
        <v>0</v>
      </c>
      <c r="K3500" s="90"/>
      <c r="L3500" s="92">
        <f>+PACKING!L3490</f>
        <v>0</v>
      </c>
      <c r="M3500" s="92">
        <f t="shared" si="279"/>
        <v>2</v>
      </c>
      <c r="N3500" s="91">
        <f>+PACKING!G3490</f>
        <v>0</v>
      </c>
      <c r="O3500" s="91">
        <f>+PACKING!H3490</f>
        <v>0</v>
      </c>
      <c r="P3500" s="90" t="s">
        <v>17</v>
      </c>
      <c r="Q3500" s="91">
        <f>+PACKING!J3490</f>
        <v>0</v>
      </c>
      <c r="R3500" s="93">
        <f>+PACKING!K3490</f>
        <v>0</v>
      </c>
      <c r="S3500" s="94" t="s">
        <v>74</v>
      </c>
      <c r="T3500" s="211"/>
      <c r="U3500" s="211"/>
      <c r="V3500" s="211"/>
      <c r="W3500" s="211"/>
      <c r="X3500" s="211"/>
      <c r="Y3500" s="211"/>
      <c r="Z3500" s="211"/>
      <c r="AA3500" s="211"/>
      <c r="AB3500" s="211"/>
      <c r="AC3500" s="211"/>
      <c r="AD3500" s="211"/>
      <c r="AE3500" s="211"/>
      <c r="AF3500" s="211"/>
      <c r="AG3500" s="211"/>
      <c r="AH3500" s="211"/>
      <c r="AI3500" s="211"/>
    </row>
    <row r="3501" spans="1:35" ht="18.75" x14ac:dyDescent="0.25">
      <c r="A3501" s="88">
        <f>+PACKING!C3491</f>
        <v>0</v>
      </c>
      <c r="B3501" s="89">
        <f>+PACKING!D3491</f>
        <v>0</v>
      </c>
      <c r="C3501" s="90">
        <f>+PACKING!F3491</f>
        <v>0</v>
      </c>
      <c r="D3501" s="90" t="str">
        <f t="shared" si="275"/>
        <v>0---0</v>
      </c>
      <c r="E3501" s="90" t="str">
        <f t="shared" si="276"/>
        <v>0---0</v>
      </c>
      <c r="F3501" s="91">
        <f>+PACKING!E3491</f>
        <v>0</v>
      </c>
      <c r="G3501" s="92">
        <f>+PACKING!I3491</f>
        <v>0</v>
      </c>
      <c r="H3501" s="91" t="s">
        <v>38</v>
      </c>
      <c r="I3501" s="90">
        <f t="shared" si="277"/>
        <v>0</v>
      </c>
      <c r="J3501" s="91">
        <f t="shared" si="278"/>
        <v>0</v>
      </c>
      <c r="K3501" s="90"/>
      <c r="L3501" s="92">
        <f>+PACKING!L3491</f>
        <v>0</v>
      </c>
      <c r="M3501" s="92">
        <f t="shared" si="279"/>
        <v>2</v>
      </c>
      <c r="N3501" s="91">
        <f>+PACKING!G3491</f>
        <v>0</v>
      </c>
      <c r="O3501" s="91">
        <f>+PACKING!H3491</f>
        <v>0</v>
      </c>
      <c r="P3501" s="90" t="s">
        <v>17</v>
      </c>
      <c r="Q3501" s="91">
        <f>+PACKING!J3491</f>
        <v>0</v>
      </c>
      <c r="R3501" s="93">
        <f>+PACKING!K3491</f>
        <v>0</v>
      </c>
      <c r="S3501" s="94" t="s">
        <v>74</v>
      </c>
      <c r="T3501" s="211"/>
      <c r="U3501" s="211"/>
      <c r="V3501" s="211"/>
      <c r="W3501" s="211"/>
      <c r="X3501" s="211"/>
      <c r="Y3501" s="211"/>
      <c r="Z3501" s="211"/>
      <c r="AA3501" s="211"/>
      <c r="AB3501" s="211"/>
      <c r="AC3501" s="211"/>
      <c r="AD3501" s="211"/>
      <c r="AE3501" s="211"/>
      <c r="AF3501" s="211"/>
      <c r="AG3501" s="211"/>
      <c r="AH3501" s="211"/>
      <c r="AI3501" s="211"/>
    </row>
    <row r="3502" spans="1:35" ht="18.75" x14ac:dyDescent="0.25">
      <c r="A3502" s="88">
        <f>+PACKING!C3492</f>
        <v>0</v>
      </c>
      <c r="B3502" s="89">
        <f>+PACKING!D3492</f>
        <v>0</v>
      </c>
      <c r="C3502" s="90">
        <f>+PACKING!F3492</f>
        <v>0</v>
      </c>
      <c r="D3502" s="90" t="str">
        <f t="shared" si="275"/>
        <v>0---0</v>
      </c>
      <c r="E3502" s="90" t="str">
        <f t="shared" si="276"/>
        <v>0---0</v>
      </c>
      <c r="F3502" s="91">
        <f>+PACKING!E3492</f>
        <v>0</v>
      </c>
      <c r="G3502" s="92">
        <f>+PACKING!I3492</f>
        <v>0</v>
      </c>
      <c r="H3502" s="91" t="s">
        <v>38</v>
      </c>
      <c r="I3502" s="90">
        <f t="shared" si="277"/>
        <v>0</v>
      </c>
      <c r="J3502" s="91">
        <f t="shared" si="278"/>
        <v>0</v>
      </c>
      <c r="K3502" s="90"/>
      <c r="L3502" s="92">
        <f>+PACKING!L3492</f>
        <v>0</v>
      </c>
      <c r="M3502" s="92">
        <f t="shared" si="279"/>
        <v>2</v>
      </c>
      <c r="N3502" s="91">
        <f>+PACKING!G3492</f>
        <v>0</v>
      </c>
      <c r="O3502" s="91">
        <f>+PACKING!H3492</f>
        <v>0</v>
      </c>
      <c r="P3502" s="90" t="s">
        <v>17</v>
      </c>
      <c r="Q3502" s="91">
        <f>+PACKING!J3492</f>
        <v>0</v>
      </c>
      <c r="R3502" s="93">
        <f>+PACKING!K3492</f>
        <v>0</v>
      </c>
      <c r="S3502" s="94" t="s">
        <v>74</v>
      </c>
      <c r="T3502" s="211"/>
      <c r="U3502" s="211"/>
      <c r="V3502" s="211"/>
      <c r="W3502" s="211"/>
      <c r="X3502" s="211"/>
      <c r="Y3502" s="211"/>
      <c r="Z3502" s="211"/>
      <c r="AA3502" s="211"/>
      <c r="AB3502" s="211"/>
      <c r="AC3502" s="211"/>
      <c r="AD3502" s="211"/>
      <c r="AE3502" s="211"/>
      <c r="AF3502" s="211"/>
      <c r="AG3502" s="211"/>
      <c r="AH3502" s="211"/>
      <c r="AI3502" s="211"/>
    </row>
    <row r="3503" spans="1:35" ht="18.75" x14ac:dyDescent="0.25">
      <c r="A3503" s="88">
        <f>+PACKING!C3493</f>
        <v>0</v>
      </c>
      <c r="B3503" s="89">
        <f>+PACKING!D3493</f>
        <v>0</v>
      </c>
      <c r="C3503" s="90">
        <f>+PACKING!F3493</f>
        <v>0</v>
      </c>
      <c r="D3503" s="90" t="str">
        <f t="shared" si="275"/>
        <v>0---0</v>
      </c>
      <c r="E3503" s="90" t="str">
        <f t="shared" si="276"/>
        <v>0---0</v>
      </c>
      <c r="F3503" s="91">
        <f>+PACKING!E3493</f>
        <v>0</v>
      </c>
      <c r="G3503" s="92">
        <f>+PACKING!I3493</f>
        <v>0</v>
      </c>
      <c r="H3503" s="91" t="s">
        <v>38</v>
      </c>
      <c r="I3503" s="90">
        <f t="shared" si="277"/>
        <v>0</v>
      </c>
      <c r="J3503" s="91">
        <f t="shared" si="278"/>
        <v>0</v>
      </c>
      <c r="K3503" s="90"/>
      <c r="L3503" s="92">
        <f>+PACKING!L3493</f>
        <v>0</v>
      </c>
      <c r="M3503" s="92">
        <f t="shared" si="279"/>
        <v>2</v>
      </c>
      <c r="N3503" s="91">
        <f>+PACKING!G3493</f>
        <v>0</v>
      </c>
      <c r="O3503" s="91">
        <f>+PACKING!H3493</f>
        <v>0</v>
      </c>
      <c r="P3503" s="90" t="s">
        <v>17</v>
      </c>
      <c r="Q3503" s="91">
        <f>+PACKING!J3493</f>
        <v>0</v>
      </c>
      <c r="R3503" s="93">
        <f>+PACKING!K3493</f>
        <v>0</v>
      </c>
      <c r="S3503" s="94" t="s">
        <v>74</v>
      </c>
      <c r="T3503" s="211"/>
      <c r="U3503" s="211"/>
      <c r="V3503" s="211"/>
      <c r="W3503" s="211"/>
      <c r="X3503" s="211"/>
      <c r="Y3503" s="211"/>
      <c r="Z3503" s="211"/>
      <c r="AA3503" s="211"/>
      <c r="AB3503" s="211"/>
      <c r="AC3503" s="211"/>
      <c r="AD3503" s="211"/>
      <c r="AE3503" s="211"/>
      <c r="AF3503" s="211"/>
      <c r="AG3503" s="211"/>
      <c r="AH3503" s="211"/>
      <c r="AI3503" s="211"/>
    </row>
    <row r="3504" spans="1:35" ht="18.75" x14ac:dyDescent="0.25">
      <c r="A3504" s="88">
        <f>+PACKING!C3494</f>
        <v>0</v>
      </c>
      <c r="B3504" s="89">
        <f>+PACKING!D3494</f>
        <v>0</v>
      </c>
      <c r="C3504" s="90">
        <f>+PACKING!F3494</f>
        <v>0</v>
      </c>
      <c r="D3504" s="90" t="str">
        <f t="shared" si="275"/>
        <v>0---0</v>
      </c>
      <c r="E3504" s="90" t="str">
        <f t="shared" si="276"/>
        <v>0---0</v>
      </c>
      <c r="F3504" s="91">
        <f>+PACKING!E3494</f>
        <v>0</v>
      </c>
      <c r="G3504" s="92">
        <f>+PACKING!I3494</f>
        <v>0</v>
      </c>
      <c r="H3504" s="91" t="s">
        <v>38</v>
      </c>
      <c r="I3504" s="90">
        <f t="shared" si="277"/>
        <v>0</v>
      </c>
      <c r="J3504" s="91">
        <f t="shared" si="278"/>
        <v>0</v>
      </c>
      <c r="K3504" s="90"/>
      <c r="L3504" s="92">
        <f>+PACKING!L3494</f>
        <v>0</v>
      </c>
      <c r="M3504" s="92">
        <f t="shared" si="279"/>
        <v>2</v>
      </c>
      <c r="N3504" s="91">
        <f>+PACKING!G3494</f>
        <v>0</v>
      </c>
      <c r="O3504" s="91">
        <f>+PACKING!H3494</f>
        <v>0</v>
      </c>
      <c r="P3504" s="90" t="s">
        <v>17</v>
      </c>
      <c r="Q3504" s="91">
        <f>+PACKING!J3494</f>
        <v>0</v>
      </c>
      <c r="R3504" s="93">
        <f>+PACKING!K3494</f>
        <v>0</v>
      </c>
      <c r="S3504" s="94" t="s">
        <v>74</v>
      </c>
      <c r="T3504" s="211"/>
      <c r="U3504" s="211"/>
      <c r="V3504" s="211"/>
      <c r="W3504" s="211"/>
      <c r="X3504" s="211"/>
      <c r="Y3504" s="211"/>
      <c r="Z3504" s="211"/>
      <c r="AA3504" s="211"/>
      <c r="AB3504" s="211"/>
      <c r="AC3504" s="211"/>
      <c r="AD3504" s="211"/>
      <c r="AE3504" s="211"/>
      <c r="AF3504" s="211"/>
      <c r="AG3504" s="211"/>
      <c r="AH3504" s="211"/>
      <c r="AI3504" s="211"/>
    </row>
    <row r="3505" spans="1:35" ht="18.75" x14ac:dyDescent="0.25">
      <c r="A3505" s="88">
        <f>+PACKING!C3495</f>
        <v>0</v>
      </c>
      <c r="B3505" s="89">
        <f>+PACKING!D3495</f>
        <v>0</v>
      </c>
      <c r="C3505" s="90">
        <f>+PACKING!F3495</f>
        <v>0</v>
      </c>
      <c r="D3505" s="90" t="str">
        <f t="shared" si="275"/>
        <v>0---0</v>
      </c>
      <c r="E3505" s="90" t="str">
        <f t="shared" si="276"/>
        <v>0---0</v>
      </c>
      <c r="F3505" s="91">
        <f>+PACKING!E3495</f>
        <v>0</v>
      </c>
      <c r="G3505" s="92">
        <f>+PACKING!I3495</f>
        <v>0</v>
      </c>
      <c r="H3505" s="91" t="s">
        <v>38</v>
      </c>
      <c r="I3505" s="90">
        <f t="shared" si="277"/>
        <v>0</v>
      </c>
      <c r="J3505" s="91">
        <f t="shared" si="278"/>
        <v>0</v>
      </c>
      <c r="K3505" s="90"/>
      <c r="L3505" s="92">
        <f>+PACKING!L3495</f>
        <v>0</v>
      </c>
      <c r="M3505" s="92">
        <f t="shared" si="279"/>
        <v>2</v>
      </c>
      <c r="N3505" s="91">
        <f>+PACKING!G3495</f>
        <v>0</v>
      </c>
      <c r="O3505" s="91">
        <f>+PACKING!H3495</f>
        <v>0</v>
      </c>
      <c r="P3505" s="90" t="s">
        <v>17</v>
      </c>
      <c r="Q3505" s="91">
        <f>+PACKING!J3495</f>
        <v>0</v>
      </c>
      <c r="R3505" s="93">
        <f>+PACKING!K3495</f>
        <v>0</v>
      </c>
      <c r="S3505" s="94" t="s">
        <v>74</v>
      </c>
      <c r="T3505" s="211"/>
      <c r="U3505" s="211"/>
      <c r="V3505" s="211"/>
      <c r="W3505" s="211"/>
      <c r="X3505" s="211"/>
      <c r="Y3505" s="211"/>
      <c r="Z3505" s="211"/>
      <c r="AA3505" s="211"/>
      <c r="AB3505" s="211"/>
      <c r="AC3505" s="211"/>
      <c r="AD3505" s="211"/>
      <c r="AE3505" s="211"/>
      <c r="AF3505" s="211"/>
      <c r="AG3505" s="211"/>
      <c r="AH3505" s="211"/>
      <c r="AI3505" s="211"/>
    </row>
    <row r="3506" spans="1:35" ht="18.75" x14ac:dyDescent="0.25">
      <c r="A3506" s="88">
        <f>+PACKING!C3496</f>
        <v>0</v>
      </c>
      <c r="B3506" s="89">
        <f>+PACKING!D3496</f>
        <v>0</v>
      </c>
      <c r="C3506" s="90">
        <f>+PACKING!F3496</f>
        <v>0</v>
      </c>
      <c r="D3506" s="90" t="str">
        <f t="shared" si="275"/>
        <v>0---0</v>
      </c>
      <c r="E3506" s="90" t="str">
        <f t="shared" si="276"/>
        <v>0---0</v>
      </c>
      <c r="F3506" s="91">
        <f>+PACKING!E3496</f>
        <v>0</v>
      </c>
      <c r="G3506" s="92">
        <f>+PACKING!I3496</f>
        <v>0</v>
      </c>
      <c r="H3506" s="91" t="s">
        <v>38</v>
      </c>
      <c r="I3506" s="90">
        <f t="shared" si="277"/>
        <v>0</v>
      </c>
      <c r="J3506" s="91">
        <f t="shared" si="278"/>
        <v>0</v>
      </c>
      <c r="K3506" s="90"/>
      <c r="L3506" s="92">
        <f>+PACKING!L3496</f>
        <v>0</v>
      </c>
      <c r="M3506" s="92">
        <f t="shared" si="279"/>
        <v>2</v>
      </c>
      <c r="N3506" s="91">
        <f>+PACKING!G3496</f>
        <v>0</v>
      </c>
      <c r="O3506" s="91">
        <f>+PACKING!H3496</f>
        <v>0</v>
      </c>
      <c r="P3506" s="90" t="s">
        <v>17</v>
      </c>
      <c r="Q3506" s="91">
        <f>+PACKING!J3496</f>
        <v>0</v>
      </c>
      <c r="R3506" s="93">
        <f>+PACKING!K3496</f>
        <v>0</v>
      </c>
      <c r="S3506" s="94" t="s">
        <v>74</v>
      </c>
      <c r="T3506" s="211"/>
      <c r="U3506" s="211"/>
      <c r="V3506" s="211"/>
      <c r="W3506" s="211"/>
      <c r="X3506" s="211"/>
      <c r="Y3506" s="211"/>
      <c r="Z3506" s="211"/>
      <c r="AA3506" s="211"/>
      <c r="AB3506" s="211"/>
      <c r="AC3506" s="211"/>
      <c r="AD3506" s="211"/>
      <c r="AE3506" s="211"/>
      <c r="AF3506" s="211"/>
      <c r="AG3506" s="211"/>
      <c r="AH3506" s="211"/>
      <c r="AI3506" s="211"/>
    </row>
    <row r="3507" spans="1:35" ht="18.75" x14ac:dyDescent="0.25">
      <c r="A3507" s="88">
        <f>+PACKING!C3497</f>
        <v>0</v>
      </c>
      <c r="B3507" s="89">
        <f>+PACKING!D3497</f>
        <v>0</v>
      </c>
      <c r="C3507" s="90">
        <f>+PACKING!F3497</f>
        <v>0</v>
      </c>
      <c r="D3507" s="90" t="str">
        <f t="shared" si="275"/>
        <v>0---0</v>
      </c>
      <c r="E3507" s="90" t="str">
        <f t="shared" si="276"/>
        <v>0---0</v>
      </c>
      <c r="F3507" s="91">
        <f>+PACKING!E3497</f>
        <v>0</v>
      </c>
      <c r="G3507" s="92">
        <f>+PACKING!I3497</f>
        <v>0</v>
      </c>
      <c r="H3507" s="91" t="s">
        <v>38</v>
      </c>
      <c r="I3507" s="90">
        <f t="shared" si="277"/>
        <v>0</v>
      </c>
      <c r="J3507" s="91">
        <f t="shared" si="278"/>
        <v>0</v>
      </c>
      <c r="K3507" s="90"/>
      <c r="L3507" s="92">
        <f>+PACKING!L3497</f>
        <v>0</v>
      </c>
      <c r="M3507" s="92">
        <f t="shared" si="279"/>
        <v>2</v>
      </c>
      <c r="N3507" s="91">
        <f>+PACKING!G3497</f>
        <v>0</v>
      </c>
      <c r="O3507" s="91">
        <f>+PACKING!H3497</f>
        <v>0</v>
      </c>
      <c r="P3507" s="90" t="s">
        <v>17</v>
      </c>
      <c r="Q3507" s="91">
        <f>+PACKING!J3497</f>
        <v>0</v>
      </c>
      <c r="R3507" s="93">
        <f>+PACKING!K3497</f>
        <v>0</v>
      </c>
      <c r="S3507" s="94" t="s">
        <v>74</v>
      </c>
      <c r="T3507" s="211"/>
      <c r="U3507" s="211"/>
      <c r="V3507" s="211"/>
      <c r="W3507" s="211"/>
      <c r="X3507" s="211"/>
      <c r="Y3507" s="211"/>
      <c r="Z3507" s="211"/>
      <c r="AA3507" s="211"/>
      <c r="AB3507" s="211"/>
      <c r="AC3507" s="211"/>
      <c r="AD3507" s="211"/>
      <c r="AE3507" s="211"/>
      <c r="AF3507" s="211"/>
      <c r="AG3507" s="211"/>
      <c r="AH3507" s="211"/>
      <c r="AI3507" s="211"/>
    </row>
    <row r="3508" spans="1:35" ht="18.75" x14ac:dyDescent="0.25">
      <c r="A3508" s="88">
        <f>+PACKING!C3498</f>
        <v>0</v>
      </c>
      <c r="B3508" s="89">
        <f>+PACKING!D3498</f>
        <v>0</v>
      </c>
      <c r="C3508" s="90">
        <f>+PACKING!F3498</f>
        <v>0</v>
      </c>
      <c r="D3508" s="90" t="str">
        <f t="shared" si="275"/>
        <v>0---0</v>
      </c>
      <c r="E3508" s="90" t="str">
        <f t="shared" si="276"/>
        <v>0---0</v>
      </c>
      <c r="F3508" s="91">
        <f>+PACKING!E3498</f>
        <v>0</v>
      </c>
      <c r="G3508" s="92">
        <f>+PACKING!I3498</f>
        <v>0</v>
      </c>
      <c r="H3508" s="91" t="s">
        <v>38</v>
      </c>
      <c r="I3508" s="90">
        <f t="shared" si="277"/>
        <v>0</v>
      </c>
      <c r="J3508" s="91">
        <f t="shared" si="278"/>
        <v>0</v>
      </c>
      <c r="K3508" s="90"/>
      <c r="L3508" s="92">
        <f>+PACKING!L3498</f>
        <v>0</v>
      </c>
      <c r="M3508" s="92">
        <f t="shared" si="279"/>
        <v>2</v>
      </c>
      <c r="N3508" s="91">
        <f>+PACKING!G3498</f>
        <v>0</v>
      </c>
      <c r="O3508" s="91">
        <f>+PACKING!H3498</f>
        <v>0</v>
      </c>
      <c r="P3508" s="90" t="s">
        <v>17</v>
      </c>
      <c r="Q3508" s="91">
        <f>+PACKING!J3498</f>
        <v>0</v>
      </c>
      <c r="R3508" s="93">
        <f>+PACKING!K3498</f>
        <v>0</v>
      </c>
      <c r="S3508" s="94" t="s">
        <v>74</v>
      </c>
      <c r="T3508" s="211"/>
      <c r="U3508" s="211"/>
      <c r="V3508" s="211"/>
      <c r="W3508" s="211"/>
      <c r="X3508" s="211"/>
      <c r="Y3508" s="211"/>
      <c r="Z3508" s="211"/>
      <c r="AA3508" s="211"/>
      <c r="AB3508" s="211"/>
      <c r="AC3508" s="211"/>
      <c r="AD3508" s="211"/>
      <c r="AE3508" s="211"/>
      <c r="AF3508" s="211"/>
      <c r="AG3508" s="211"/>
      <c r="AH3508" s="211"/>
      <c r="AI3508" s="211"/>
    </row>
    <row r="3509" spans="1:35" ht="18.75" x14ac:dyDescent="0.25">
      <c r="A3509" s="88">
        <f>+PACKING!C3499</f>
        <v>0</v>
      </c>
      <c r="B3509" s="89">
        <f>+PACKING!D3499</f>
        <v>0</v>
      </c>
      <c r="C3509" s="90">
        <f>+PACKING!F3499</f>
        <v>0</v>
      </c>
      <c r="D3509" s="90" t="str">
        <f t="shared" si="275"/>
        <v>0---0</v>
      </c>
      <c r="E3509" s="90" t="str">
        <f t="shared" si="276"/>
        <v>0---0</v>
      </c>
      <c r="F3509" s="91">
        <f>+PACKING!E3499</f>
        <v>0</v>
      </c>
      <c r="G3509" s="92">
        <f>+PACKING!I3499</f>
        <v>0</v>
      </c>
      <c r="H3509" s="91" t="s">
        <v>38</v>
      </c>
      <c r="I3509" s="90">
        <f t="shared" si="277"/>
        <v>0</v>
      </c>
      <c r="J3509" s="91">
        <f t="shared" si="278"/>
        <v>0</v>
      </c>
      <c r="K3509" s="90"/>
      <c r="L3509" s="92">
        <f>+PACKING!L3499</f>
        <v>0</v>
      </c>
      <c r="M3509" s="92">
        <f t="shared" si="279"/>
        <v>2</v>
      </c>
      <c r="N3509" s="91">
        <f>+PACKING!G3499</f>
        <v>0</v>
      </c>
      <c r="O3509" s="91">
        <f>+PACKING!H3499</f>
        <v>0</v>
      </c>
      <c r="P3509" s="90" t="s">
        <v>17</v>
      </c>
      <c r="Q3509" s="91">
        <f>+PACKING!J3499</f>
        <v>0</v>
      </c>
      <c r="R3509" s="93">
        <f>+PACKING!K3499</f>
        <v>0</v>
      </c>
      <c r="S3509" s="94" t="s">
        <v>74</v>
      </c>
      <c r="T3509" s="211"/>
      <c r="U3509" s="211"/>
      <c r="V3509" s="211"/>
      <c r="W3509" s="211"/>
      <c r="X3509" s="211"/>
      <c r="Y3509" s="211"/>
      <c r="Z3509" s="211"/>
      <c r="AA3509" s="211"/>
      <c r="AB3509" s="211"/>
      <c r="AC3509" s="211"/>
      <c r="AD3509" s="211"/>
      <c r="AE3509" s="211"/>
      <c r="AF3509" s="211"/>
      <c r="AG3509" s="211"/>
      <c r="AH3509" s="211"/>
      <c r="AI3509" s="211"/>
    </row>
    <row r="3510" spans="1:35" ht="18.75" x14ac:dyDescent="0.25">
      <c r="A3510" s="88">
        <f>+PACKING!C3500</f>
        <v>0</v>
      </c>
      <c r="B3510" s="89">
        <f>+PACKING!D3500</f>
        <v>0</v>
      </c>
      <c r="C3510" s="90">
        <f>+PACKING!F3500</f>
        <v>0</v>
      </c>
      <c r="D3510" s="90" t="str">
        <f t="shared" si="275"/>
        <v>0---0</v>
      </c>
      <c r="E3510" s="90" t="str">
        <f t="shared" si="276"/>
        <v>0---0</v>
      </c>
      <c r="F3510" s="91">
        <f>+PACKING!E3500</f>
        <v>0</v>
      </c>
      <c r="G3510" s="92">
        <f>+PACKING!I3500</f>
        <v>0</v>
      </c>
      <c r="H3510" s="91" t="s">
        <v>38</v>
      </c>
      <c r="I3510" s="90">
        <f t="shared" si="277"/>
        <v>0</v>
      </c>
      <c r="J3510" s="91">
        <f t="shared" si="278"/>
        <v>0</v>
      </c>
      <c r="K3510" s="90"/>
      <c r="L3510" s="92">
        <f>+PACKING!L3500</f>
        <v>0</v>
      </c>
      <c r="M3510" s="92">
        <f t="shared" si="279"/>
        <v>2</v>
      </c>
      <c r="N3510" s="91">
        <f>+PACKING!G3500</f>
        <v>0</v>
      </c>
      <c r="O3510" s="91">
        <f>+PACKING!H3500</f>
        <v>0</v>
      </c>
      <c r="P3510" s="90" t="s">
        <v>17</v>
      </c>
      <c r="Q3510" s="91">
        <f>+PACKING!J3500</f>
        <v>0</v>
      </c>
      <c r="R3510" s="93">
        <f>+PACKING!K3500</f>
        <v>0</v>
      </c>
      <c r="S3510" s="94" t="s">
        <v>74</v>
      </c>
      <c r="T3510" s="211"/>
      <c r="U3510" s="211"/>
      <c r="V3510" s="211"/>
      <c r="W3510" s="211"/>
      <c r="X3510" s="211"/>
      <c r="Y3510" s="211"/>
      <c r="Z3510" s="211"/>
      <c r="AA3510" s="211"/>
      <c r="AB3510" s="211"/>
      <c r="AC3510" s="211"/>
      <c r="AD3510" s="211"/>
      <c r="AE3510" s="211"/>
      <c r="AF3510" s="211"/>
      <c r="AG3510" s="211"/>
      <c r="AH3510" s="211"/>
      <c r="AI3510" s="211"/>
    </row>
    <row r="3511" spans="1:35" ht="18.75" x14ac:dyDescent="0.25">
      <c r="A3511" s="88">
        <f>+PACKING!C3501</f>
        <v>0</v>
      </c>
      <c r="B3511" s="89">
        <f>+PACKING!D3501</f>
        <v>0</v>
      </c>
      <c r="C3511" s="90">
        <f>+PACKING!F3501</f>
        <v>0</v>
      </c>
      <c r="D3511" s="90" t="str">
        <f t="shared" si="275"/>
        <v>0---0</v>
      </c>
      <c r="E3511" s="90" t="str">
        <f t="shared" si="276"/>
        <v>0---0</v>
      </c>
      <c r="F3511" s="91">
        <f>+PACKING!E3501</f>
        <v>0</v>
      </c>
      <c r="G3511" s="92">
        <f>+PACKING!I3501</f>
        <v>0</v>
      </c>
      <c r="H3511" s="91" t="s">
        <v>38</v>
      </c>
      <c r="I3511" s="90">
        <f t="shared" si="277"/>
        <v>0</v>
      </c>
      <c r="J3511" s="91">
        <f t="shared" si="278"/>
        <v>0</v>
      </c>
      <c r="K3511" s="90"/>
      <c r="L3511" s="92">
        <f>+PACKING!L3501</f>
        <v>0</v>
      </c>
      <c r="M3511" s="92">
        <f t="shared" si="279"/>
        <v>2</v>
      </c>
      <c r="N3511" s="91">
        <f>+PACKING!G3501</f>
        <v>0</v>
      </c>
      <c r="O3511" s="91">
        <f>+PACKING!H3501</f>
        <v>0</v>
      </c>
      <c r="P3511" s="90" t="s">
        <v>17</v>
      </c>
      <c r="Q3511" s="91">
        <f>+PACKING!J3501</f>
        <v>0</v>
      </c>
      <c r="R3511" s="93">
        <f>+PACKING!K3501</f>
        <v>0</v>
      </c>
      <c r="S3511" s="94" t="s">
        <v>74</v>
      </c>
      <c r="T3511" s="211"/>
      <c r="U3511" s="211"/>
      <c r="V3511" s="211"/>
      <c r="W3511" s="211"/>
      <c r="X3511" s="211"/>
      <c r="Y3511" s="211"/>
      <c r="Z3511" s="211"/>
      <c r="AA3511" s="211"/>
      <c r="AB3511" s="211"/>
      <c r="AC3511" s="211"/>
      <c r="AD3511" s="211"/>
      <c r="AE3511" s="211"/>
      <c r="AF3511" s="211"/>
      <c r="AG3511" s="211"/>
      <c r="AH3511" s="211"/>
      <c r="AI3511" s="211"/>
    </row>
    <row r="3512" spans="1:35" ht="18.75" x14ac:dyDescent="0.25">
      <c r="A3512" s="88">
        <f>+PACKING!C3502</f>
        <v>0</v>
      </c>
      <c r="B3512" s="89">
        <f>+PACKING!D3502</f>
        <v>0</v>
      </c>
      <c r="C3512" s="90">
        <f>+PACKING!F3502</f>
        <v>0</v>
      </c>
      <c r="D3512" s="90" t="str">
        <f t="shared" si="275"/>
        <v>0---0</v>
      </c>
      <c r="E3512" s="90" t="str">
        <f t="shared" si="276"/>
        <v>0---0</v>
      </c>
      <c r="F3512" s="91">
        <f>+PACKING!E3502</f>
        <v>0</v>
      </c>
      <c r="G3512" s="92">
        <f>+PACKING!I3502</f>
        <v>0</v>
      </c>
      <c r="H3512" s="91" t="s">
        <v>38</v>
      </c>
      <c r="I3512" s="90">
        <f t="shared" si="277"/>
        <v>0</v>
      </c>
      <c r="J3512" s="91">
        <f t="shared" si="278"/>
        <v>0</v>
      </c>
      <c r="K3512" s="90"/>
      <c r="L3512" s="92">
        <f>+PACKING!L3502</f>
        <v>0</v>
      </c>
      <c r="M3512" s="92">
        <f t="shared" si="279"/>
        <v>2</v>
      </c>
      <c r="N3512" s="91">
        <f>+PACKING!G3502</f>
        <v>0</v>
      </c>
      <c r="O3512" s="91">
        <f>+PACKING!H3502</f>
        <v>0</v>
      </c>
      <c r="P3512" s="90" t="s">
        <v>17</v>
      </c>
      <c r="Q3512" s="91">
        <f>+PACKING!J3502</f>
        <v>0</v>
      </c>
      <c r="R3512" s="93">
        <f>+PACKING!K3502</f>
        <v>0</v>
      </c>
      <c r="S3512" s="94" t="s">
        <v>74</v>
      </c>
      <c r="T3512" s="211"/>
      <c r="U3512" s="211"/>
      <c r="V3512" s="211"/>
      <c r="W3512" s="211"/>
      <c r="X3512" s="211"/>
      <c r="Y3512" s="211"/>
      <c r="Z3512" s="211"/>
      <c r="AA3512" s="211"/>
      <c r="AB3512" s="211"/>
      <c r="AC3512" s="211"/>
      <c r="AD3512" s="211"/>
      <c r="AE3512" s="211"/>
      <c r="AF3512" s="211"/>
      <c r="AG3512" s="211"/>
      <c r="AH3512" s="211"/>
      <c r="AI3512" s="211"/>
    </row>
    <row r="3513" spans="1:35" ht="18.75" x14ac:dyDescent="0.25">
      <c r="A3513" s="88">
        <f>+PACKING!C3503</f>
        <v>0</v>
      </c>
      <c r="B3513" s="89">
        <f>+PACKING!D3503</f>
        <v>0</v>
      </c>
      <c r="C3513" s="90">
        <f>+PACKING!F3503</f>
        <v>0</v>
      </c>
      <c r="D3513" s="90" t="str">
        <f t="shared" si="275"/>
        <v>0---0</v>
      </c>
      <c r="E3513" s="90" t="str">
        <f t="shared" si="276"/>
        <v>0---0</v>
      </c>
      <c r="F3513" s="91">
        <f>+PACKING!E3503</f>
        <v>0</v>
      </c>
      <c r="G3513" s="92">
        <f>+PACKING!I3503</f>
        <v>0</v>
      </c>
      <c r="H3513" s="91" t="s">
        <v>38</v>
      </c>
      <c r="I3513" s="90">
        <f t="shared" si="277"/>
        <v>0</v>
      </c>
      <c r="J3513" s="91">
        <f t="shared" si="278"/>
        <v>0</v>
      </c>
      <c r="K3513" s="90"/>
      <c r="L3513" s="92">
        <f>+PACKING!L3503</f>
        <v>0</v>
      </c>
      <c r="M3513" s="92">
        <f t="shared" si="279"/>
        <v>2</v>
      </c>
      <c r="N3513" s="91">
        <f>+PACKING!G3503</f>
        <v>0</v>
      </c>
      <c r="O3513" s="91">
        <f>+PACKING!H3503</f>
        <v>0</v>
      </c>
      <c r="P3513" s="90" t="s">
        <v>17</v>
      </c>
      <c r="Q3513" s="91">
        <f>+PACKING!J3503</f>
        <v>0</v>
      </c>
      <c r="R3513" s="93">
        <f>+PACKING!K3503</f>
        <v>0</v>
      </c>
      <c r="S3513" s="94" t="s">
        <v>74</v>
      </c>
      <c r="T3513" s="211"/>
      <c r="U3513" s="211"/>
      <c r="V3513" s="211"/>
      <c r="W3513" s="211"/>
      <c r="X3513" s="211"/>
      <c r="Y3513" s="211"/>
      <c r="Z3513" s="211"/>
      <c r="AA3513" s="211"/>
      <c r="AB3513" s="211"/>
      <c r="AC3513" s="211"/>
      <c r="AD3513" s="211"/>
      <c r="AE3513" s="211"/>
      <c r="AF3513" s="211"/>
      <c r="AG3513" s="211"/>
      <c r="AH3513" s="211"/>
      <c r="AI3513" s="211"/>
    </row>
    <row r="3514" spans="1:35" ht="18.75" x14ac:dyDescent="0.25">
      <c r="A3514" s="88">
        <f>+PACKING!C3504</f>
        <v>0</v>
      </c>
      <c r="B3514" s="89">
        <f>+PACKING!D3504</f>
        <v>0</v>
      </c>
      <c r="C3514" s="90">
        <f>+PACKING!F3504</f>
        <v>0</v>
      </c>
      <c r="D3514" s="90" t="str">
        <f t="shared" si="275"/>
        <v>0---0</v>
      </c>
      <c r="E3514" s="90" t="str">
        <f t="shared" si="276"/>
        <v>0---0</v>
      </c>
      <c r="F3514" s="91">
        <f>+PACKING!E3504</f>
        <v>0</v>
      </c>
      <c r="G3514" s="92">
        <f>+PACKING!I3504</f>
        <v>0</v>
      </c>
      <c r="H3514" s="91" t="s">
        <v>38</v>
      </c>
      <c r="I3514" s="90">
        <f t="shared" si="277"/>
        <v>0</v>
      </c>
      <c r="J3514" s="91">
        <f t="shared" si="278"/>
        <v>0</v>
      </c>
      <c r="K3514" s="90"/>
      <c r="L3514" s="92">
        <f>+PACKING!L3504</f>
        <v>0</v>
      </c>
      <c r="M3514" s="92">
        <f t="shared" si="279"/>
        <v>2</v>
      </c>
      <c r="N3514" s="91">
        <f>+PACKING!G3504</f>
        <v>0</v>
      </c>
      <c r="O3514" s="91">
        <f>+PACKING!H3504</f>
        <v>0</v>
      </c>
      <c r="P3514" s="90" t="s">
        <v>17</v>
      </c>
      <c r="Q3514" s="91">
        <f>+PACKING!J3504</f>
        <v>0</v>
      </c>
      <c r="R3514" s="93">
        <f>+PACKING!K3504</f>
        <v>0</v>
      </c>
      <c r="S3514" s="94" t="s">
        <v>74</v>
      </c>
      <c r="T3514" s="211"/>
      <c r="U3514" s="211"/>
      <c r="V3514" s="211"/>
      <c r="W3514" s="211"/>
      <c r="X3514" s="211"/>
      <c r="Y3514" s="211"/>
      <c r="Z3514" s="211"/>
      <c r="AA3514" s="211"/>
      <c r="AB3514" s="211"/>
      <c r="AC3514" s="211"/>
      <c r="AD3514" s="211"/>
      <c r="AE3514" s="211"/>
      <c r="AF3514" s="211"/>
      <c r="AG3514" s="211"/>
      <c r="AH3514" s="211"/>
      <c r="AI3514" s="211"/>
    </row>
    <row r="3515" spans="1:35" ht="18.75" x14ac:dyDescent="0.25">
      <c r="A3515" s="88">
        <f>+PACKING!C3505</f>
        <v>0</v>
      </c>
      <c r="B3515" s="89">
        <f>+PACKING!D3505</f>
        <v>0</v>
      </c>
      <c r="C3515" s="90">
        <f>+PACKING!F3505</f>
        <v>0</v>
      </c>
      <c r="D3515" s="90" t="str">
        <f t="shared" si="275"/>
        <v>0---0</v>
      </c>
      <c r="E3515" s="90" t="str">
        <f t="shared" si="276"/>
        <v>0---0</v>
      </c>
      <c r="F3515" s="91">
        <f>+PACKING!E3505</f>
        <v>0</v>
      </c>
      <c r="G3515" s="92">
        <f>+PACKING!I3505</f>
        <v>0</v>
      </c>
      <c r="H3515" s="91" t="s">
        <v>38</v>
      </c>
      <c r="I3515" s="90">
        <f t="shared" si="277"/>
        <v>0</v>
      </c>
      <c r="J3515" s="91">
        <f t="shared" si="278"/>
        <v>0</v>
      </c>
      <c r="K3515" s="90"/>
      <c r="L3515" s="92">
        <f>+PACKING!L3505</f>
        <v>0</v>
      </c>
      <c r="M3515" s="92">
        <f t="shared" si="279"/>
        <v>2</v>
      </c>
      <c r="N3515" s="91">
        <f>+PACKING!G3505</f>
        <v>0</v>
      </c>
      <c r="O3515" s="91">
        <f>+PACKING!H3505</f>
        <v>0</v>
      </c>
      <c r="P3515" s="90" t="s">
        <v>17</v>
      </c>
      <c r="Q3515" s="91">
        <f>+PACKING!J3505</f>
        <v>0</v>
      </c>
      <c r="R3515" s="93">
        <f>+PACKING!K3505</f>
        <v>0</v>
      </c>
      <c r="S3515" s="94" t="s">
        <v>74</v>
      </c>
      <c r="T3515" s="211"/>
      <c r="U3515" s="211"/>
      <c r="V3515" s="211"/>
      <c r="W3515" s="211"/>
      <c r="X3515" s="211"/>
      <c r="Y3515" s="211"/>
      <c r="Z3515" s="211"/>
      <c r="AA3515" s="211"/>
      <c r="AB3515" s="211"/>
      <c r="AC3515" s="211"/>
      <c r="AD3515" s="211"/>
      <c r="AE3515" s="211"/>
      <c r="AF3515" s="211"/>
      <c r="AG3515" s="211"/>
      <c r="AH3515" s="211"/>
      <c r="AI3515" s="211"/>
    </row>
    <row r="3516" spans="1:35" ht="18.75" x14ac:dyDescent="0.25">
      <c r="A3516" s="88">
        <f>+PACKING!C3506</f>
        <v>0</v>
      </c>
      <c r="B3516" s="89">
        <f>+PACKING!D3506</f>
        <v>0</v>
      </c>
      <c r="C3516" s="90">
        <f>+PACKING!F3506</f>
        <v>0</v>
      </c>
      <c r="D3516" s="90" t="str">
        <f t="shared" si="275"/>
        <v>0---0</v>
      </c>
      <c r="E3516" s="90" t="str">
        <f t="shared" si="276"/>
        <v>0---0</v>
      </c>
      <c r="F3516" s="91">
        <f>+PACKING!E3506</f>
        <v>0</v>
      </c>
      <c r="G3516" s="92">
        <f>+PACKING!I3506</f>
        <v>0</v>
      </c>
      <c r="H3516" s="91" t="s">
        <v>38</v>
      </c>
      <c r="I3516" s="90">
        <f t="shared" si="277"/>
        <v>0</v>
      </c>
      <c r="J3516" s="91">
        <f t="shared" si="278"/>
        <v>0</v>
      </c>
      <c r="K3516" s="90"/>
      <c r="L3516" s="92">
        <f>+PACKING!L3506</f>
        <v>0</v>
      </c>
      <c r="M3516" s="92">
        <f t="shared" si="279"/>
        <v>2</v>
      </c>
      <c r="N3516" s="91">
        <f>+PACKING!G3506</f>
        <v>0</v>
      </c>
      <c r="O3516" s="91">
        <f>+PACKING!H3506</f>
        <v>0</v>
      </c>
      <c r="P3516" s="90" t="s">
        <v>17</v>
      </c>
      <c r="Q3516" s="91">
        <f>+PACKING!J3506</f>
        <v>0</v>
      </c>
      <c r="R3516" s="93">
        <f>+PACKING!K3506</f>
        <v>0</v>
      </c>
      <c r="S3516" s="94" t="s">
        <v>74</v>
      </c>
      <c r="T3516" s="211"/>
      <c r="U3516" s="211"/>
      <c r="V3516" s="211"/>
      <c r="W3516" s="211"/>
      <c r="X3516" s="211"/>
      <c r="Y3516" s="211"/>
      <c r="Z3516" s="211"/>
      <c r="AA3516" s="211"/>
      <c r="AB3516" s="211"/>
      <c r="AC3516" s="211"/>
      <c r="AD3516" s="211"/>
      <c r="AE3516" s="211"/>
      <c r="AF3516" s="211"/>
      <c r="AG3516" s="211"/>
      <c r="AH3516" s="211"/>
      <c r="AI3516" s="211"/>
    </row>
    <row r="3517" spans="1:35" ht="18.75" x14ac:dyDescent="0.25">
      <c r="A3517" s="88">
        <f>+PACKING!C3507</f>
        <v>0</v>
      </c>
      <c r="B3517" s="89">
        <f>+PACKING!D3507</f>
        <v>0</v>
      </c>
      <c r="C3517" s="90">
        <f>+PACKING!F3507</f>
        <v>0</v>
      </c>
      <c r="D3517" s="90" t="str">
        <f t="shared" si="275"/>
        <v>0---0</v>
      </c>
      <c r="E3517" s="90" t="str">
        <f t="shared" si="276"/>
        <v>0---0</v>
      </c>
      <c r="F3517" s="91">
        <f>+PACKING!E3507</f>
        <v>0</v>
      </c>
      <c r="G3517" s="92">
        <f>+PACKING!I3507</f>
        <v>0</v>
      </c>
      <c r="H3517" s="91" t="s">
        <v>38</v>
      </c>
      <c r="I3517" s="90">
        <f t="shared" si="277"/>
        <v>0</v>
      </c>
      <c r="J3517" s="91">
        <f t="shared" si="278"/>
        <v>0</v>
      </c>
      <c r="K3517" s="90"/>
      <c r="L3517" s="92">
        <f>+PACKING!L3507</f>
        <v>0</v>
      </c>
      <c r="M3517" s="92">
        <f t="shared" si="279"/>
        <v>2</v>
      </c>
      <c r="N3517" s="91">
        <f>+PACKING!G3507</f>
        <v>0</v>
      </c>
      <c r="O3517" s="91">
        <f>+PACKING!H3507</f>
        <v>0</v>
      </c>
      <c r="P3517" s="90" t="s">
        <v>17</v>
      </c>
      <c r="Q3517" s="91">
        <f>+PACKING!J3507</f>
        <v>0</v>
      </c>
      <c r="R3517" s="93">
        <f>+PACKING!K3507</f>
        <v>0</v>
      </c>
      <c r="S3517" s="94" t="s">
        <v>74</v>
      </c>
      <c r="T3517" s="211"/>
      <c r="U3517" s="211"/>
      <c r="V3517" s="211"/>
      <c r="W3517" s="211"/>
      <c r="X3517" s="211"/>
      <c r="Y3517" s="211"/>
      <c r="Z3517" s="211"/>
      <c r="AA3517" s="211"/>
      <c r="AB3517" s="211"/>
      <c r="AC3517" s="211"/>
      <c r="AD3517" s="211"/>
      <c r="AE3517" s="211"/>
      <c r="AF3517" s="211"/>
      <c r="AG3517" s="211"/>
      <c r="AH3517" s="211"/>
      <c r="AI3517" s="211"/>
    </row>
    <row r="3518" spans="1:35" ht="18.75" x14ac:dyDescent="0.25">
      <c r="A3518" s="88">
        <f>+PACKING!C3508</f>
        <v>0</v>
      </c>
      <c r="B3518" s="89">
        <f>+PACKING!D3508</f>
        <v>0</v>
      </c>
      <c r="C3518" s="90">
        <f>+PACKING!F3508</f>
        <v>0</v>
      </c>
      <c r="D3518" s="90" t="str">
        <f t="shared" si="275"/>
        <v>0---0</v>
      </c>
      <c r="E3518" s="90" t="str">
        <f t="shared" si="276"/>
        <v>0---0</v>
      </c>
      <c r="F3518" s="91">
        <f>+PACKING!E3508</f>
        <v>0</v>
      </c>
      <c r="G3518" s="92">
        <f>+PACKING!I3508</f>
        <v>0</v>
      </c>
      <c r="H3518" s="91" t="s">
        <v>38</v>
      </c>
      <c r="I3518" s="90">
        <f t="shared" si="277"/>
        <v>0</v>
      </c>
      <c r="J3518" s="91">
        <f t="shared" si="278"/>
        <v>0</v>
      </c>
      <c r="K3518" s="90"/>
      <c r="L3518" s="92">
        <f>+PACKING!L3508</f>
        <v>0</v>
      </c>
      <c r="M3518" s="92">
        <f t="shared" si="279"/>
        <v>2</v>
      </c>
      <c r="N3518" s="91">
        <f>+PACKING!G3508</f>
        <v>0</v>
      </c>
      <c r="O3518" s="91">
        <f>+PACKING!H3508</f>
        <v>0</v>
      </c>
      <c r="P3518" s="90" t="s">
        <v>17</v>
      </c>
      <c r="Q3518" s="91">
        <f>+PACKING!J3508</f>
        <v>0</v>
      </c>
      <c r="R3518" s="93">
        <f>+PACKING!K3508</f>
        <v>0</v>
      </c>
      <c r="S3518" s="94" t="s">
        <v>74</v>
      </c>
      <c r="T3518" s="211"/>
      <c r="U3518" s="211"/>
      <c r="V3518" s="211"/>
      <c r="W3518" s="211"/>
      <c r="X3518" s="211"/>
      <c r="Y3518" s="211"/>
      <c r="Z3518" s="211"/>
      <c r="AA3518" s="211"/>
      <c r="AB3518" s="211"/>
      <c r="AC3518" s="211"/>
      <c r="AD3518" s="211"/>
      <c r="AE3518" s="211"/>
      <c r="AF3518" s="211"/>
      <c r="AG3518" s="211"/>
      <c r="AH3518" s="211"/>
      <c r="AI3518" s="211"/>
    </row>
    <row r="3519" spans="1:35" ht="18.75" x14ac:dyDescent="0.25">
      <c r="A3519" s="88">
        <f>+PACKING!C3509</f>
        <v>0</v>
      </c>
      <c r="B3519" s="89">
        <f>+PACKING!D3509</f>
        <v>0</v>
      </c>
      <c r="C3519" s="90">
        <f>+PACKING!F3509</f>
        <v>0</v>
      </c>
      <c r="D3519" s="90" t="str">
        <f t="shared" si="275"/>
        <v>0---0</v>
      </c>
      <c r="E3519" s="90" t="str">
        <f t="shared" si="276"/>
        <v>0---0</v>
      </c>
      <c r="F3519" s="91">
        <f>+PACKING!E3509</f>
        <v>0</v>
      </c>
      <c r="G3519" s="92">
        <f>+PACKING!I3509</f>
        <v>0</v>
      </c>
      <c r="H3519" s="91" t="s">
        <v>38</v>
      </c>
      <c r="I3519" s="90">
        <f t="shared" si="277"/>
        <v>0</v>
      </c>
      <c r="J3519" s="91">
        <f t="shared" si="278"/>
        <v>0</v>
      </c>
      <c r="K3519" s="90"/>
      <c r="L3519" s="92">
        <f>+PACKING!L3509</f>
        <v>0</v>
      </c>
      <c r="M3519" s="92">
        <f t="shared" si="279"/>
        <v>2</v>
      </c>
      <c r="N3519" s="91">
        <f>+PACKING!G3509</f>
        <v>0</v>
      </c>
      <c r="O3519" s="91">
        <f>+PACKING!H3509</f>
        <v>0</v>
      </c>
      <c r="P3519" s="90" t="s">
        <v>17</v>
      </c>
      <c r="Q3519" s="91">
        <f>+PACKING!J3509</f>
        <v>0</v>
      </c>
      <c r="R3519" s="93">
        <f>+PACKING!K3509</f>
        <v>0</v>
      </c>
      <c r="S3519" s="94" t="s">
        <v>74</v>
      </c>
      <c r="T3519" s="211"/>
      <c r="U3519" s="211"/>
      <c r="V3519" s="211"/>
      <c r="W3519" s="211"/>
      <c r="X3519" s="211"/>
      <c r="Y3519" s="211"/>
      <c r="Z3519" s="211"/>
      <c r="AA3519" s="211"/>
      <c r="AB3519" s="211"/>
      <c r="AC3519" s="211"/>
      <c r="AD3519" s="211"/>
      <c r="AE3519" s="211"/>
      <c r="AF3519" s="211"/>
      <c r="AG3519" s="211"/>
      <c r="AH3519" s="211"/>
      <c r="AI3519" s="211"/>
    </row>
    <row r="3520" spans="1:35" ht="18.75" x14ac:dyDescent="0.25">
      <c r="A3520" s="88">
        <f>+PACKING!C3510</f>
        <v>0</v>
      </c>
      <c r="B3520" s="89">
        <f>+PACKING!D3510</f>
        <v>0</v>
      </c>
      <c r="C3520" s="90">
        <f>+PACKING!F3510</f>
        <v>0</v>
      </c>
      <c r="D3520" s="90" t="str">
        <f t="shared" si="275"/>
        <v>0---0</v>
      </c>
      <c r="E3520" s="90" t="str">
        <f t="shared" si="276"/>
        <v>0---0</v>
      </c>
      <c r="F3520" s="91">
        <f>+PACKING!E3510</f>
        <v>0</v>
      </c>
      <c r="G3520" s="92">
        <f>+PACKING!I3510</f>
        <v>0</v>
      </c>
      <c r="H3520" s="91" t="s">
        <v>38</v>
      </c>
      <c r="I3520" s="90">
        <f t="shared" si="277"/>
        <v>0</v>
      </c>
      <c r="J3520" s="91">
        <f t="shared" si="278"/>
        <v>0</v>
      </c>
      <c r="K3520" s="90"/>
      <c r="L3520" s="92">
        <f>+PACKING!L3510</f>
        <v>0</v>
      </c>
      <c r="M3520" s="92">
        <f t="shared" si="279"/>
        <v>2</v>
      </c>
      <c r="N3520" s="91">
        <f>+PACKING!G3510</f>
        <v>0</v>
      </c>
      <c r="O3520" s="91">
        <f>+PACKING!H3510</f>
        <v>0</v>
      </c>
      <c r="P3520" s="90" t="s">
        <v>17</v>
      </c>
      <c r="Q3520" s="91">
        <f>+PACKING!J3510</f>
        <v>0</v>
      </c>
      <c r="R3520" s="93">
        <f>+PACKING!K3510</f>
        <v>0</v>
      </c>
      <c r="S3520" s="94" t="s">
        <v>74</v>
      </c>
      <c r="T3520" s="211"/>
      <c r="U3520" s="211"/>
      <c r="V3520" s="211"/>
      <c r="W3520" s="211"/>
      <c r="X3520" s="211"/>
      <c r="Y3520" s="211"/>
      <c r="Z3520" s="211"/>
      <c r="AA3520" s="211"/>
      <c r="AB3520" s="211"/>
      <c r="AC3520" s="211"/>
      <c r="AD3520" s="211"/>
      <c r="AE3520" s="211"/>
      <c r="AF3520" s="211"/>
      <c r="AG3520" s="211"/>
      <c r="AH3520" s="211"/>
      <c r="AI3520" s="211"/>
    </row>
    <row r="3521" spans="1:35" ht="18.75" x14ac:dyDescent="0.25">
      <c r="A3521" s="88">
        <f>+PACKING!C3511</f>
        <v>0</v>
      </c>
      <c r="B3521" s="89">
        <f>+PACKING!D3511</f>
        <v>0</v>
      </c>
      <c r="C3521" s="90">
        <f>+PACKING!F3511</f>
        <v>0</v>
      </c>
      <c r="D3521" s="90" t="str">
        <f t="shared" si="275"/>
        <v>0---0</v>
      </c>
      <c r="E3521" s="90" t="str">
        <f t="shared" si="276"/>
        <v>0---0</v>
      </c>
      <c r="F3521" s="91">
        <f>+PACKING!E3511</f>
        <v>0</v>
      </c>
      <c r="G3521" s="92">
        <f>+PACKING!I3511</f>
        <v>0</v>
      </c>
      <c r="H3521" s="91" t="s">
        <v>38</v>
      </c>
      <c r="I3521" s="90">
        <f t="shared" si="277"/>
        <v>0</v>
      </c>
      <c r="J3521" s="91">
        <f t="shared" si="278"/>
        <v>0</v>
      </c>
      <c r="K3521" s="90"/>
      <c r="L3521" s="92">
        <f>+PACKING!L3511</f>
        <v>0</v>
      </c>
      <c r="M3521" s="92">
        <f t="shared" si="279"/>
        <v>2</v>
      </c>
      <c r="N3521" s="91">
        <f>+PACKING!G3511</f>
        <v>0</v>
      </c>
      <c r="O3521" s="91">
        <f>+PACKING!H3511</f>
        <v>0</v>
      </c>
      <c r="P3521" s="90" t="s">
        <v>17</v>
      </c>
      <c r="Q3521" s="91">
        <f>+PACKING!J3511</f>
        <v>0</v>
      </c>
      <c r="R3521" s="93">
        <f>+PACKING!K3511</f>
        <v>0</v>
      </c>
      <c r="S3521" s="94" t="s">
        <v>74</v>
      </c>
      <c r="T3521" s="211"/>
      <c r="U3521" s="211"/>
      <c r="V3521" s="211"/>
      <c r="W3521" s="211"/>
      <c r="X3521" s="211"/>
      <c r="Y3521" s="211"/>
      <c r="Z3521" s="211"/>
      <c r="AA3521" s="211"/>
      <c r="AB3521" s="211"/>
      <c r="AC3521" s="211"/>
      <c r="AD3521" s="211"/>
      <c r="AE3521" s="211"/>
      <c r="AF3521" s="211"/>
      <c r="AG3521" s="211"/>
      <c r="AH3521" s="211"/>
      <c r="AI3521" s="211"/>
    </row>
    <row r="3522" spans="1:35" ht="18.75" x14ac:dyDescent="0.25">
      <c r="A3522" s="88">
        <f>+PACKING!C3512</f>
        <v>0</v>
      </c>
      <c r="B3522" s="89">
        <f>+PACKING!D3512</f>
        <v>0</v>
      </c>
      <c r="C3522" s="90">
        <f>+PACKING!F3512</f>
        <v>0</v>
      </c>
      <c r="D3522" s="90" t="str">
        <f t="shared" si="275"/>
        <v>0---0</v>
      </c>
      <c r="E3522" s="90" t="str">
        <f t="shared" si="276"/>
        <v>0---0</v>
      </c>
      <c r="F3522" s="91">
        <f>+PACKING!E3512</f>
        <v>0</v>
      </c>
      <c r="G3522" s="92">
        <f>+PACKING!I3512</f>
        <v>0</v>
      </c>
      <c r="H3522" s="91" t="s">
        <v>38</v>
      </c>
      <c r="I3522" s="90">
        <f t="shared" si="277"/>
        <v>0</v>
      </c>
      <c r="J3522" s="91">
        <f t="shared" si="278"/>
        <v>0</v>
      </c>
      <c r="K3522" s="90"/>
      <c r="L3522" s="92">
        <f>+PACKING!L3512</f>
        <v>0</v>
      </c>
      <c r="M3522" s="92">
        <f t="shared" si="279"/>
        <v>2</v>
      </c>
      <c r="N3522" s="91">
        <f>+PACKING!G3512</f>
        <v>0</v>
      </c>
      <c r="O3522" s="91">
        <f>+PACKING!H3512</f>
        <v>0</v>
      </c>
      <c r="P3522" s="90" t="s">
        <v>17</v>
      </c>
      <c r="Q3522" s="91">
        <f>+PACKING!J3512</f>
        <v>0</v>
      </c>
      <c r="R3522" s="93">
        <f>+PACKING!K3512</f>
        <v>0</v>
      </c>
      <c r="S3522" s="94" t="s">
        <v>74</v>
      </c>
      <c r="T3522" s="211"/>
      <c r="U3522" s="211"/>
      <c r="V3522" s="211"/>
      <c r="W3522" s="211"/>
      <c r="X3522" s="211"/>
      <c r="Y3522" s="211"/>
      <c r="Z3522" s="211"/>
      <c r="AA3522" s="211"/>
      <c r="AB3522" s="211"/>
      <c r="AC3522" s="211"/>
      <c r="AD3522" s="211"/>
      <c r="AE3522" s="211"/>
      <c r="AF3522" s="211"/>
      <c r="AG3522" s="211"/>
      <c r="AH3522" s="211"/>
      <c r="AI3522" s="211"/>
    </row>
    <row r="3523" spans="1:35" ht="18.75" x14ac:dyDescent="0.25">
      <c r="A3523" s="88">
        <f>+PACKING!C3513</f>
        <v>0</v>
      </c>
      <c r="B3523" s="89">
        <f>+PACKING!D3513</f>
        <v>0</v>
      </c>
      <c r="C3523" s="90">
        <f>+PACKING!F3513</f>
        <v>0</v>
      </c>
      <c r="D3523" s="90" t="str">
        <f t="shared" si="275"/>
        <v>0---0</v>
      </c>
      <c r="E3523" s="90" t="str">
        <f t="shared" si="276"/>
        <v>0---0</v>
      </c>
      <c r="F3523" s="91">
        <f>+PACKING!E3513</f>
        <v>0</v>
      </c>
      <c r="G3523" s="92">
        <f>+PACKING!I3513</f>
        <v>0</v>
      </c>
      <c r="H3523" s="91" t="s">
        <v>38</v>
      </c>
      <c r="I3523" s="90">
        <f t="shared" si="277"/>
        <v>0</v>
      </c>
      <c r="J3523" s="91">
        <f t="shared" si="278"/>
        <v>0</v>
      </c>
      <c r="K3523" s="90"/>
      <c r="L3523" s="92">
        <f>+PACKING!L3513</f>
        <v>0</v>
      </c>
      <c r="M3523" s="92">
        <f t="shared" si="279"/>
        <v>2</v>
      </c>
      <c r="N3523" s="91">
        <f>+PACKING!G3513</f>
        <v>0</v>
      </c>
      <c r="O3523" s="91">
        <f>+PACKING!H3513</f>
        <v>0</v>
      </c>
      <c r="P3523" s="90" t="s">
        <v>17</v>
      </c>
      <c r="Q3523" s="91">
        <f>+PACKING!J3513</f>
        <v>0</v>
      </c>
      <c r="R3523" s="93">
        <f>+PACKING!K3513</f>
        <v>0</v>
      </c>
      <c r="S3523" s="94" t="s">
        <v>74</v>
      </c>
      <c r="T3523" s="211"/>
      <c r="U3523" s="211"/>
      <c r="V3523" s="211"/>
      <c r="W3523" s="211"/>
      <c r="X3523" s="211"/>
      <c r="Y3523" s="211"/>
      <c r="Z3523" s="211"/>
      <c r="AA3523" s="211"/>
      <c r="AB3523" s="211"/>
      <c r="AC3523" s="211"/>
      <c r="AD3523" s="211"/>
      <c r="AE3523" s="211"/>
      <c r="AF3523" s="211"/>
      <c r="AG3523" s="211"/>
      <c r="AH3523" s="211"/>
      <c r="AI3523" s="211"/>
    </row>
    <row r="3524" spans="1:35" ht="18.75" x14ac:dyDescent="0.25">
      <c r="A3524" s="88">
        <f>+PACKING!C3514</f>
        <v>0</v>
      </c>
      <c r="B3524" s="89">
        <f>+PACKING!D3514</f>
        <v>0</v>
      </c>
      <c r="C3524" s="90">
        <f>+PACKING!F3514</f>
        <v>0</v>
      </c>
      <c r="D3524" s="90" t="str">
        <f t="shared" si="275"/>
        <v>0---0</v>
      </c>
      <c r="E3524" s="90" t="str">
        <f t="shared" si="276"/>
        <v>0---0</v>
      </c>
      <c r="F3524" s="91">
        <f>+PACKING!E3514</f>
        <v>0</v>
      </c>
      <c r="G3524" s="92">
        <f>+PACKING!I3514</f>
        <v>0</v>
      </c>
      <c r="H3524" s="91" t="s">
        <v>38</v>
      </c>
      <c r="I3524" s="90">
        <f t="shared" si="277"/>
        <v>0</v>
      </c>
      <c r="J3524" s="91">
        <f t="shared" si="278"/>
        <v>0</v>
      </c>
      <c r="K3524" s="90"/>
      <c r="L3524" s="92">
        <f>+PACKING!L3514</f>
        <v>0</v>
      </c>
      <c r="M3524" s="92">
        <f t="shared" si="279"/>
        <v>2</v>
      </c>
      <c r="N3524" s="91">
        <f>+PACKING!G3514</f>
        <v>0</v>
      </c>
      <c r="O3524" s="91">
        <f>+PACKING!H3514</f>
        <v>0</v>
      </c>
      <c r="P3524" s="90" t="s">
        <v>17</v>
      </c>
      <c r="Q3524" s="91">
        <f>+PACKING!J3514</f>
        <v>0</v>
      </c>
      <c r="R3524" s="93">
        <f>+PACKING!K3514</f>
        <v>0</v>
      </c>
      <c r="S3524" s="94" t="s">
        <v>74</v>
      </c>
      <c r="T3524" s="211"/>
      <c r="U3524" s="211"/>
      <c r="V3524" s="211"/>
      <c r="W3524" s="211"/>
      <c r="X3524" s="211"/>
      <c r="Y3524" s="211"/>
      <c r="Z3524" s="211"/>
      <c r="AA3524" s="211"/>
      <c r="AB3524" s="211"/>
      <c r="AC3524" s="211"/>
      <c r="AD3524" s="211"/>
      <c r="AE3524" s="211"/>
      <c r="AF3524" s="211"/>
      <c r="AG3524" s="211"/>
      <c r="AH3524" s="211"/>
      <c r="AI3524" s="211"/>
    </row>
    <row r="3525" spans="1:35" ht="18.75" x14ac:dyDescent="0.25">
      <c r="A3525" s="88">
        <f>+PACKING!C3515</f>
        <v>0</v>
      </c>
      <c r="B3525" s="89">
        <f>+PACKING!D3515</f>
        <v>0</v>
      </c>
      <c r="C3525" s="90">
        <f>+PACKING!F3515</f>
        <v>0</v>
      </c>
      <c r="D3525" s="90" t="str">
        <f t="shared" si="275"/>
        <v>0---0</v>
      </c>
      <c r="E3525" s="90" t="str">
        <f t="shared" si="276"/>
        <v>0---0</v>
      </c>
      <c r="F3525" s="91">
        <f>+PACKING!E3515</f>
        <v>0</v>
      </c>
      <c r="G3525" s="92">
        <f>+PACKING!I3515</f>
        <v>0</v>
      </c>
      <c r="H3525" s="91" t="s">
        <v>38</v>
      </c>
      <c r="I3525" s="90">
        <f t="shared" si="277"/>
        <v>0</v>
      </c>
      <c r="J3525" s="91">
        <f t="shared" si="278"/>
        <v>0</v>
      </c>
      <c r="K3525" s="90"/>
      <c r="L3525" s="92">
        <f>+PACKING!L3515</f>
        <v>0</v>
      </c>
      <c r="M3525" s="92">
        <f t="shared" si="279"/>
        <v>2</v>
      </c>
      <c r="N3525" s="91">
        <f>+PACKING!G3515</f>
        <v>0</v>
      </c>
      <c r="O3525" s="91">
        <f>+PACKING!H3515</f>
        <v>0</v>
      </c>
      <c r="P3525" s="90" t="s">
        <v>17</v>
      </c>
      <c r="Q3525" s="91">
        <f>+PACKING!J3515</f>
        <v>0</v>
      </c>
      <c r="R3525" s="93">
        <f>+PACKING!K3515</f>
        <v>0</v>
      </c>
      <c r="S3525" s="94" t="s">
        <v>74</v>
      </c>
      <c r="T3525" s="211"/>
      <c r="U3525" s="211"/>
      <c r="V3525" s="211"/>
      <c r="W3525" s="211"/>
      <c r="X3525" s="211"/>
      <c r="Y3525" s="211"/>
      <c r="Z3525" s="211"/>
      <c r="AA3525" s="211"/>
      <c r="AB3525" s="211"/>
      <c r="AC3525" s="211"/>
      <c r="AD3525" s="211"/>
      <c r="AE3525" s="211"/>
      <c r="AF3525" s="211"/>
      <c r="AG3525" s="211"/>
      <c r="AH3525" s="211"/>
      <c r="AI3525" s="211"/>
    </row>
    <row r="3526" spans="1:35" ht="18.75" x14ac:dyDescent="0.25">
      <c r="A3526" s="88">
        <f>+PACKING!C3516</f>
        <v>0</v>
      </c>
      <c r="B3526" s="89">
        <f>+PACKING!D3516</f>
        <v>0</v>
      </c>
      <c r="C3526" s="90">
        <f>+PACKING!F3516</f>
        <v>0</v>
      </c>
      <c r="D3526" s="90" t="str">
        <f t="shared" si="275"/>
        <v>0---0</v>
      </c>
      <c r="E3526" s="90" t="str">
        <f t="shared" si="276"/>
        <v>0---0</v>
      </c>
      <c r="F3526" s="91">
        <f>+PACKING!E3516</f>
        <v>0</v>
      </c>
      <c r="G3526" s="92">
        <f>+PACKING!I3516</f>
        <v>0</v>
      </c>
      <c r="H3526" s="91" t="s">
        <v>38</v>
      </c>
      <c r="I3526" s="90">
        <f t="shared" si="277"/>
        <v>0</v>
      </c>
      <c r="J3526" s="91">
        <f t="shared" si="278"/>
        <v>0</v>
      </c>
      <c r="K3526" s="90"/>
      <c r="L3526" s="92">
        <f>+PACKING!L3516</f>
        <v>0</v>
      </c>
      <c r="M3526" s="92">
        <f t="shared" si="279"/>
        <v>2</v>
      </c>
      <c r="N3526" s="91">
        <f>+PACKING!G3516</f>
        <v>0</v>
      </c>
      <c r="O3526" s="91">
        <f>+PACKING!H3516</f>
        <v>0</v>
      </c>
      <c r="P3526" s="90" t="s">
        <v>17</v>
      </c>
      <c r="Q3526" s="91">
        <f>+PACKING!J3516</f>
        <v>0</v>
      </c>
      <c r="R3526" s="93">
        <f>+PACKING!K3516</f>
        <v>0</v>
      </c>
      <c r="S3526" s="94" t="s">
        <v>74</v>
      </c>
      <c r="T3526" s="211"/>
      <c r="U3526" s="211"/>
      <c r="V3526" s="211"/>
      <c r="W3526" s="211"/>
      <c r="X3526" s="211"/>
      <c r="Y3526" s="211"/>
      <c r="Z3526" s="211"/>
      <c r="AA3526" s="211"/>
      <c r="AB3526" s="211"/>
      <c r="AC3526" s="211"/>
      <c r="AD3526" s="211"/>
      <c r="AE3526" s="211"/>
      <c r="AF3526" s="211"/>
      <c r="AG3526" s="211"/>
      <c r="AH3526" s="211"/>
      <c r="AI3526" s="211"/>
    </row>
    <row r="3527" spans="1:35" ht="18.75" x14ac:dyDescent="0.25">
      <c r="A3527" s="88">
        <f>+PACKING!C3517</f>
        <v>0</v>
      </c>
      <c r="B3527" s="89">
        <f>+PACKING!D3517</f>
        <v>0</v>
      </c>
      <c r="C3527" s="90">
        <f>+PACKING!F3517</f>
        <v>0</v>
      </c>
      <c r="D3527" s="90" t="str">
        <f t="shared" si="275"/>
        <v>0---0</v>
      </c>
      <c r="E3527" s="90" t="str">
        <f t="shared" si="276"/>
        <v>0---0</v>
      </c>
      <c r="F3527" s="91">
        <f>+PACKING!E3517</f>
        <v>0</v>
      </c>
      <c r="G3527" s="92">
        <f>+PACKING!I3517</f>
        <v>0</v>
      </c>
      <c r="H3527" s="91" t="s">
        <v>38</v>
      </c>
      <c r="I3527" s="90">
        <f t="shared" si="277"/>
        <v>0</v>
      </c>
      <c r="J3527" s="91">
        <f t="shared" si="278"/>
        <v>0</v>
      </c>
      <c r="K3527" s="90"/>
      <c r="L3527" s="92">
        <f>+PACKING!L3517</f>
        <v>0</v>
      </c>
      <c r="M3527" s="92">
        <f t="shared" si="279"/>
        <v>2</v>
      </c>
      <c r="N3527" s="91">
        <f>+PACKING!G3517</f>
        <v>0</v>
      </c>
      <c r="O3527" s="91">
        <f>+PACKING!H3517</f>
        <v>0</v>
      </c>
      <c r="P3527" s="90" t="s">
        <v>17</v>
      </c>
      <c r="Q3527" s="91">
        <f>+PACKING!J3517</f>
        <v>0</v>
      </c>
      <c r="R3527" s="93">
        <f>+PACKING!K3517</f>
        <v>0</v>
      </c>
      <c r="S3527" s="94" t="s">
        <v>74</v>
      </c>
      <c r="T3527" s="211"/>
      <c r="U3527" s="211"/>
      <c r="V3527" s="211"/>
      <c r="W3527" s="211"/>
      <c r="X3527" s="211"/>
      <c r="Y3527" s="211"/>
      <c r="Z3527" s="211"/>
      <c r="AA3527" s="211"/>
      <c r="AB3527" s="211"/>
      <c r="AC3527" s="211"/>
      <c r="AD3527" s="211"/>
      <c r="AE3527" s="211"/>
      <c r="AF3527" s="211"/>
      <c r="AG3527" s="211"/>
      <c r="AH3527" s="211"/>
      <c r="AI3527" s="211"/>
    </row>
    <row r="3528" spans="1:35" ht="18.75" x14ac:dyDescent="0.25">
      <c r="A3528" s="88">
        <f>+PACKING!C3518</f>
        <v>0</v>
      </c>
      <c r="B3528" s="89">
        <f>+PACKING!D3518</f>
        <v>0</v>
      </c>
      <c r="C3528" s="90">
        <f>+PACKING!F3518</f>
        <v>0</v>
      </c>
      <c r="D3528" s="90" t="str">
        <f t="shared" si="275"/>
        <v>0---0</v>
      </c>
      <c r="E3528" s="90" t="str">
        <f t="shared" si="276"/>
        <v>0---0</v>
      </c>
      <c r="F3528" s="91">
        <f>+PACKING!E3518</f>
        <v>0</v>
      </c>
      <c r="G3528" s="92">
        <f>+PACKING!I3518</f>
        <v>0</v>
      </c>
      <c r="H3528" s="91" t="s">
        <v>38</v>
      </c>
      <c r="I3528" s="90">
        <f t="shared" si="277"/>
        <v>0</v>
      </c>
      <c r="J3528" s="91">
        <f t="shared" si="278"/>
        <v>0</v>
      </c>
      <c r="K3528" s="90"/>
      <c r="L3528" s="92">
        <f>+PACKING!L3518</f>
        <v>0</v>
      </c>
      <c r="M3528" s="92">
        <f t="shared" si="279"/>
        <v>2</v>
      </c>
      <c r="N3528" s="91">
        <f>+PACKING!G3518</f>
        <v>0</v>
      </c>
      <c r="O3528" s="91">
        <f>+PACKING!H3518</f>
        <v>0</v>
      </c>
      <c r="P3528" s="90" t="s">
        <v>17</v>
      </c>
      <c r="Q3528" s="91">
        <f>+PACKING!J3518</f>
        <v>0</v>
      </c>
      <c r="R3528" s="93">
        <f>+PACKING!K3518</f>
        <v>0</v>
      </c>
      <c r="S3528" s="94" t="s">
        <v>74</v>
      </c>
      <c r="T3528" s="211"/>
      <c r="U3528" s="211"/>
      <c r="V3528" s="211"/>
      <c r="W3528" s="211"/>
      <c r="X3528" s="211"/>
      <c r="Y3528" s="211"/>
      <c r="Z3528" s="211"/>
      <c r="AA3528" s="211"/>
      <c r="AB3528" s="211"/>
      <c r="AC3528" s="211"/>
      <c r="AD3528" s="211"/>
      <c r="AE3528" s="211"/>
      <c r="AF3528" s="211"/>
      <c r="AG3528" s="211"/>
      <c r="AH3528" s="211"/>
      <c r="AI3528" s="211"/>
    </row>
    <row r="3529" spans="1:35" ht="18.75" x14ac:dyDescent="0.25">
      <c r="A3529" s="88">
        <f>+PACKING!C3519</f>
        <v>0</v>
      </c>
      <c r="B3529" s="89">
        <f>+PACKING!D3519</f>
        <v>0</v>
      </c>
      <c r="C3529" s="90">
        <f>+PACKING!F3519</f>
        <v>0</v>
      </c>
      <c r="D3529" s="90" t="str">
        <f t="shared" si="275"/>
        <v>0---0</v>
      </c>
      <c r="E3529" s="90" t="str">
        <f t="shared" si="276"/>
        <v>0---0</v>
      </c>
      <c r="F3529" s="91">
        <f>+PACKING!E3519</f>
        <v>0</v>
      </c>
      <c r="G3529" s="92">
        <f>+PACKING!I3519</f>
        <v>0</v>
      </c>
      <c r="H3529" s="91" t="s">
        <v>38</v>
      </c>
      <c r="I3529" s="90">
        <f t="shared" si="277"/>
        <v>0</v>
      </c>
      <c r="J3529" s="91">
        <f t="shared" si="278"/>
        <v>0</v>
      </c>
      <c r="K3529" s="90"/>
      <c r="L3529" s="92">
        <f>+PACKING!L3519</f>
        <v>0</v>
      </c>
      <c r="M3529" s="92">
        <f t="shared" si="279"/>
        <v>2</v>
      </c>
      <c r="N3529" s="91">
        <f>+PACKING!G3519</f>
        <v>0</v>
      </c>
      <c r="O3529" s="91">
        <f>+PACKING!H3519</f>
        <v>0</v>
      </c>
      <c r="P3529" s="90" t="s">
        <v>17</v>
      </c>
      <c r="Q3529" s="91">
        <f>+PACKING!J3519</f>
        <v>0</v>
      </c>
      <c r="R3529" s="93">
        <f>+PACKING!K3519</f>
        <v>0</v>
      </c>
      <c r="S3529" s="94" t="s">
        <v>74</v>
      </c>
      <c r="T3529" s="211"/>
      <c r="U3529" s="211"/>
      <c r="V3529" s="211"/>
      <c r="W3529" s="211"/>
      <c r="X3529" s="211"/>
      <c r="Y3529" s="211"/>
      <c r="Z3529" s="211"/>
      <c r="AA3529" s="211"/>
      <c r="AB3529" s="211"/>
      <c r="AC3529" s="211"/>
      <c r="AD3529" s="211"/>
      <c r="AE3529" s="211"/>
      <c r="AF3529" s="211"/>
      <c r="AG3529" s="211"/>
      <c r="AH3529" s="211"/>
      <c r="AI3529" s="211"/>
    </row>
    <row r="3530" spans="1:35" ht="18.75" x14ac:dyDescent="0.25">
      <c r="A3530" s="88">
        <f>+PACKING!C3520</f>
        <v>0</v>
      </c>
      <c r="B3530" s="89">
        <f>+PACKING!D3520</f>
        <v>0</v>
      </c>
      <c r="C3530" s="90">
        <f>+PACKING!F3520</f>
        <v>0</v>
      </c>
      <c r="D3530" s="90" t="str">
        <f t="shared" si="275"/>
        <v>0---0</v>
      </c>
      <c r="E3530" s="90" t="str">
        <f t="shared" si="276"/>
        <v>0---0</v>
      </c>
      <c r="F3530" s="91">
        <f>+PACKING!E3520</f>
        <v>0</v>
      </c>
      <c r="G3530" s="92">
        <f>+PACKING!I3520</f>
        <v>0</v>
      </c>
      <c r="H3530" s="91" t="s">
        <v>38</v>
      </c>
      <c r="I3530" s="90">
        <f t="shared" si="277"/>
        <v>0</v>
      </c>
      <c r="J3530" s="91">
        <f t="shared" si="278"/>
        <v>0</v>
      </c>
      <c r="K3530" s="90"/>
      <c r="L3530" s="92">
        <f>+PACKING!L3520</f>
        <v>0</v>
      </c>
      <c r="M3530" s="92">
        <f t="shared" si="279"/>
        <v>2</v>
      </c>
      <c r="N3530" s="91">
        <f>+PACKING!G3520</f>
        <v>0</v>
      </c>
      <c r="O3530" s="91">
        <f>+PACKING!H3520</f>
        <v>0</v>
      </c>
      <c r="P3530" s="90" t="s">
        <v>17</v>
      </c>
      <c r="Q3530" s="91">
        <f>+PACKING!J3520</f>
        <v>0</v>
      </c>
      <c r="R3530" s="93">
        <f>+PACKING!K3520</f>
        <v>0</v>
      </c>
      <c r="S3530" s="94" t="s">
        <v>74</v>
      </c>
      <c r="T3530" s="211"/>
      <c r="U3530" s="211"/>
      <c r="V3530" s="211"/>
      <c r="W3530" s="211"/>
      <c r="X3530" s="211"/>
      <c r="Y3530" s="211"/>
      <c r="Z3530" s="211"/>
      <c r="AA3530" s="211"/>
      <c r="AB3530" s="211"/>
      <c r="AC3530" s="211"/>
      <c r="AD3530" s="211"/>
      <c r="AE3530" s="211"/>
      <c r="AF3530" s="211"/>
      <c r="AG3530" s="211"/>
      <c r="AH3530" s="211"/>
      <c r="AI3530" s="211"/>
    </row>
    <row r="3531" spans="1:35" ht="18.75" x14ac:dyDescent="0.25">
      <c r="A3531" s="88">
        <f>+PACKING!C3521</f>
        <v>0</v>
      </c>
      <c r="B3531" s="89">
        <f>+PACKING!D3521</f>
        <v>0</v>
      </c>
      <c r="C3531" s="90">
        <f>+PACKING!F3521</f>
        <v>0</v>
      </c>
      <c r="D3531" s="90" t="str">
        <f t="shared" si="275"/>
        <v>0---0</v>
      </c>
      <c r="E3531" s="90" t="str">
        <f t="shared" si="276"/>
        <v>0---0</v>
      </c>
      <c r="F3531" s="91">
        <f>+PACKING!E3521</f>
        <v>0</v>
      </c>
      <c r="G3531" s="92">
        <f>+PACKING!I3521</f>
        <v>0</v>
      </c>
      <c r="H3531" s="91" t="s">
        <v>38</v>
      </c>
      <c r="I3531" s="90">
        <f t="shared" si="277"/>
        <v>0</v>
      </c>
      <c r="J3531" s="91">
        <f t="shared" si="278"/>
        <v>0</v>
      </c>
      <c r="K3531" s="90"/>
      <c r="L3531" s="92">
        <f>+PACKING!L3521</f>
        <v>0</v>
      </c>
      <c r="M3531" s="92">
        <f t="shared" si="279"/>
        <v>2</v>
      </c>
      <c r="N3531" s="91">
        <f>+PACKING!G3521</f>
        <v>0</v>
      </c>
      <c r="O3531" s="91">
        <f>+PACKING!H3521</f>
        <v>0</v>
      </c>
      <c r="P3531" s="90" t="s">
        <v>17</v>
      </c>
      <c r="Q3531" s="91">
        <f>+PACKING!J3521</f>
        <v>0</v>
      </c>
      <c r="R3531" s="93">
        <f>+PACKING!K3521</f>
        <v>0</v>
      </c>
      <c r="S3531" s="94" t="s">
        <v>74</v>
      </c>
      <c r="T3531" s="211"/>
      <c r="U3531" s="211"/>
      <c r="V3531" s="211"/>
      <c r="W3531" s="211"/>
      <c r="X3531" s="211"/>
      <c r="Y3531" s="211"/>
      <c r="Z3531" s="211"/>
      <c r="AA3531" s="211"/>
      <c r="AB3531" s="211"/>
      <c r="AC3531" s="211"/>
      <c r="AD3531" s="211"/>
      <c r="AE3531" s="211"/>
      <c r="AF3531" s="211"/>
      <c r="AG3531" s="211"/>
      <c r="AH3531" s="211"/>
      <c r="AI3531" s="211"/>
    </row>
    <row r="3532" spans="1:35" ht="18.75" x14ac:dyDescent="0.25">
      <c r="A3532" s="88">
        <f>+PACKING!C3522</f>
        <v>0</v>
      </c>
      <c r="B3532" s="89">
        <f>+PACKING!D3522</f>
        <v>0</v>
      </c>
      <c r="C3532" s="90">
        <f>+PACKING!F3522</f>
        <v>0</v>
      </c>
      <c r="D3532" s="90" t="str">
        <f t="shared" si="275"/>
        <v>0---0</v>
      </c>
      <c r="E3532" s="90" t="str">
        <f t="shared" si="276"/>
        <v>0---0</v>
      </c>
      <c r="F3532" s="91">
        <f>+PACKING!E3522</f>
        <v>0</v>
      </c>
      <c r="G3532" s="92">
        <f>+PACKING!I3522</f>
        <v>0</v>
      </c>
      <c r="H3532" s="91" t="s">
        <v>38</v>
      </c>
      <c r="I3532" s="90">
        <f t="shared" si="277"/>
        <v>0</v>
      </c>
      <c r="J3532" s="91">
        <f t="shared" si="278"/>
        <v>0</v>
      </c>
      <c r="K3532" s="90"/>
      <c r="L3532" s="92">
        <f>+PACKING!L3522</f>
        <v>0</v>
      </c>
      <c r="M3532" s="92">
        <f t="shared" si="279"/>
        <v>2</v>
      </c>
      <c r="N3532" s="91">
        <f>+PACKING!G3522</f>
        <v>0</v>
      </c>
      <c r="O3532" s="91">
        <f>+PACKING!H3522</f>
        <v>0</v>
      </c>
      <c r="P3532" s="90" t="s">
        <v>17</v>
      </c>
      <c r="Q3532" s="91">
        <f>+PACKING!J3522</f>
        <v>0</v>
      </c>
      <c r="R3532" s="93">
        <f>+PACKING!K3522</f>
        <v>0</v>
      </c>
      <c r="S3532" s="94" t="s">
        <v>74</v>
      </c>
      <c r="T3532" s="211"/>
      <c r="U3532" s="211"/>
      <c r="V3532" s="211"/>
      <c r="W3532" s="211"/>
      <c r="X3532" s="211"/>
      <c r="Y3532" s="211"/>
      <c r="Z3532" s="211"/>
      <c r="AA3532" s="211"/>
      <c r="AB3532" s="211"/>
      <c r="AC3532" s="211"/>
      <c r="AD3532" s="211"/>
      <c r="AE3532" s="211"/>
      <c r="AF3532" s="211"/>
      <c r="AG3532" s="211"/>
      <c r="AH3532" s="211"/>
      <c r="AI3532" s="211"/>
    </row>
    <row r="3533" spans="1:35" ht="18.75" x14ac:dyDescent="0.25">
      <c r="A3533" s="88">
        <f>+PACKING!C3523</f>
        <v>0</v>
      </c>
      <c r="B3533" s="89">
        <f>+PACKING!D3523</f>
        <v>0</v>
      </c>
      <c r="C3533" s="90">
        <f>+PACKING!F3523</f>
        <v>0</v>
      </c>
      <c r="D3533" s="90" t="str">
        <f t="shared" si="275"/>
        <v>0---0</v>
      </c>
      <c r="E3533" s="90" t="str">
        <f t="shared" si="276"/>
        <v>0---0</v>
      </c>
      <c r="F3533" s="91">
        <f>+PACKING!E3523</f>
        <v>0</v>
      </c>
      <c r="G3533" s="92">
        <f>+PACKING!I3523</f>
        <v>0</v>
      </c>
      <c r="H3533" s="91" t="s">
        <v>38</v>
      </c>
      <c r="I3533" s="90">
        <f t="shared" si="277"/>
        <v>0</v>
      </c>
      <c r="J3533" s="91">
        <f t="shared" si="278"/>
        <v>0</v>
      </c>
      <c r="K3533" s="90"/>
      <c r="L3533" s="92">
        <f>+PACKING!L3523</f>
        <v>0</v>
      </c>
      <c r="M3533" s="92">
        <f t="shared" si="279"/>
        <v>2</v>
      </c>
      <c r="N3533" s="91">
        <f>+PACKING!G3523</f>
        <v>0</v>
      </c>
      <c r="O3533" s="91">
        <f>+PACKING!H3523</f>
        <v>0</v>
      </c>
      <c r="P3533" s="90" t="s">
        <v>17</v>
      </c>
      <c r="Q3533" s="91">
        <f>+PACKING!J3523</f>
        <v>0</v>
      </c>
      <c r="R3533" s="93">
        <f>+PACKING!K3523</f>
        <v>0</v>
      </c>
      <c r="S3533" s="94" t="s">
        <v>74</v>
      </c>
      <c r="T3533" s="211"/>
      <c r="U3533" s="211"/>
      <c r="V3533" s="211"/>
      <c r="W3533" s="211"/>
      <c r="X3533" s="211"/>
      <c r="Y3533" s="211"/>
      <c r="Z3533" s="211"/>
      <c r="AA3533" s="211"/>
      <c r="AB3533" s="211"/>
      <c r="AC3533" s="211"/>
      <c r="AD3533" s="211"/>
      <c r="AE3533" s="211"/>
      <c r="AF3533" s="211"/>
      <c r="AG3533" s="211"/>
      <c r="AH3533" s="211"/>
      <c r="AI3533" s="211"/>
    </row>
    <row r="3534" spans="1:35" ht="18.75" x14ac:dyDescent="0.25">
      <c r="A3534" s="88">
        <f>+PACKING!C3524</f>
        <v>0</v>
      </c>
      <c r="B3534" s="89">
        <f>+PACKING!D3524</f>
        <v>0</v>
      </c>
      <c r="C3534" s="90">
        <f>+PACKING!F3524</f>
        <v>0</v>
      </c>
      <c r="D3534" s="90" t="str">
        <f t="shared" si="275"/>
        <v>0---0</v>
      </c>
      <c r="E3534" s="90" t="str">
        <f t="shared" si="276"/>
        <v>0---0</v>
      </c>
      <c r="F3534" s="91">
        <f>+PACKING!E3524</f>
        <v>0</v>
      </c>
      <c r="G3534" s="92">
        <f>+PACKING!I3524</f>
        <v>0</v>
      </c>
      <c r="H3534" s="91" t="s">
        <v>38</v>
      </c>
      <c r="I3534" s="90">
        <f t="shared" si="277"/>
        <v>0</v>
      </c>
      <c r="J3534" s="91">
        <f t="shared" si="278"/>
        <v>0</v>
      </c>
      <c r="K3534" s="90"/>
      <c r="L3534" s="92">
        <f>+PACKING!L3524</f>
        <v>0</v>
      </c>
      <c r="M3534" s="92">
        <f t="shared" si="279"/>
        <v>2</v>
      </c>
      <c r="N3534" s="91">
        <f>+PACKING!G3524</f>
        <v>0</v>
      </c>
      <c r="O3534" s="91">
        <f>+PACKING!H3524</f>
        <v>0</v>
      </c>
      <c r="P3534" s="90" t="s">
        <v>17</v>
      </c>
      <c r="Q3534" s="91">
        <f>+PACKING!J3524</f>
        <v>0</v>
      </c>
      <c r="R3534" s="93">
        <f>+PACKING!K3524</f>
        <v>0</v>
      </c>
      <c r="S3534" s="94" t="s">
        <v>74</v>
      </c>
      <c r="T3534" s="211"/>
      <c r="U3534" s="211"/>
      <c r="V3534" s="211"/>
      <c r="W3534" s="211"/>
      <c r="X3534" s="211"/>
      <c r="Y3534" s="211"/>
      <c r="Z3534" s="211"/>
      <c r="AA3534" s="211"/>
      <c r="AB3534" s="211"/>
      <c r="AC3534" s="211"/>
      <c r="AD3534" s="211"/>
      <c r="AE3534" s="211"/>
      <c r="AF3534" s="211"/>
      <c r="AG3534" s="211"/>
      <c r="AH3534" s="211"/>
      <c r="AI3534" s="211"/>
    </row>
    <row r="3535" spans="1:35" ht="18.75" x14ac:dyDescent="0.25">
      <c r="A3535" s="88">
        <f>+PACKING!C3525</f>
        <v>0</v>
      </c>
      <c r="B3535" s="89">
        <f>+PACKING!D3525</f>
        <v>0</v>
      </c>
      <c r="C3535" s="90">
        <f>+PACKING!F3525</f>
        <v>0</v>
      </c>
      <c r="D3535" s="90" t="str">
        <f t="shared" si="275"/>
        <v>0---0</v>
      </c>
      <c r="E3535" s="90" t="str">
        <f t="shared" si="276"/>
        <v>0---0</v>
      </c>
      <c r="F3535" s="91">
        <f>+PACKING!E3525</f>
        <v>0</v>
      </c>
      <c r="G3535" s="92">
        <f>+PACKING!I3525</f>
        <v>0</v>
      </c>
      <c r="H3535" s="91" t="s">
        <v>38</v>
      </c>
      <c r="I3535" s="90">
        <f t="shared" si="277"/>
        <v>0</v>
      </c>
      <c r="J3535" s="91">
        <f t="shared" si="278"/>
        <v>0</v>
      </c>
      <c r="K3535" s="90"/>
      <c r="L3535" s="92">
        <f>+PACKING!L3525</f>
        <v>0</v>
      </c>
      <c r="M3535" s="92">
        <f t="shared" si="279"/>
        <v>2</v>
      </c>
      <c r="N3535" s="91">
        <f>+PACKING!G3525</f>
        <v>0</v>
      </c>
      <c r="O3535" s="91">
        <f>+PACKING!H3525</f>
        <v>0</v>
      </c>
      <c r="P3535" s="90" t="s">
        <v>17</v>
      </c>
      <c r="Q3535" s="91">
        <f>+PACKING!J3525</f>
        <v>0</v>
      </c>
      <c r="R3535" s="93">
        <f>+PACKING!K3525</f>
        <v>0</v>
      </c>
      <c r="S3535" s="94" t="s">
        <v>74</v>
      </c>
      <c r="T3535" s="211"/>
      <c r="U3535" s="211"/>
      <c r="V3535" s="211"/>
      <c r="W3535" s="211"/>
      <c r="X3535" s="211"/>
      <c r="Y3535" s="211"/>
      <c r="Z3535" s="211"/>
      <c r="AA3535" s="211"/>
      <c r="AB3535" s="211"/>
      <c r="AC3535" s="211"/>
      <c r="AD3535" s="211"/>
      <c r="AE3535" s="211"/>
      <c r="AF3535" s="211"/>
      <c r="AG3535" s="211"/>
      <c r="AH3535" s="211"/>
      <c r="AI3535" s="211"/>
    </row>
    <row r="3536" spans="1:35" ht="18.75" x14ac:dyDescent="0.25">
      <c r="A3536" s="88">
        <f>+PACKING!C3526</f>
        <v>0</v>
      </c>
      <c r="B3536" s="89">
        <f>+PACKING!D3526</f>
        <v>0</v>
      </c>
      <c r="C3536" s="90">
        <f>+PACKING!F3526</f>
        <v>0</v>
      </c>
      <c r="D3536" s="90" t="str">
        <f t="shared" si="275"/>
        <v>0---0</v>
      </c>
      <c r="E3536" s="90" t="str">
        <f t="shared" si="276"/>
        <v>0---0</v>
      </c>
      <c r="F3536" s="91">
        <f>+PACKING!E3526</f>
        <v>0</v>
      </c>
      <c r="G3536" s="92">
        <f>+PACKING!I3526</f>
        <v>0</v>
      </c>
      <c r="H3536" s="91" t="s">
        <v>38</v>
      </c>
      <c r="I3536" s="90">
        <f t="shared" si="277"/>
        <v>0</v>
      </c>
      <c r="J3536" s="91">
        <f t="shared" si="278"/>
        <v>0</v>
      </c>
      <c r="K3536" s="90"/>
      <c r="L3536" s="92">
        <f>+PACKING!L3526</f>
        <v>0</v>
      </c>
      <c r="M3536" s="92">
        <f t="shared" si="279"/>
        <v>2</v>
      </c>
      <c r="N3536" s="91">
        <f>+PACKING!G3526</f>
        <v>0</v>
      </c>
      <c r="O3536" s="91">
        <f>+PACKING!H3526</f>
        <v>0</v>
      </c>
      <c r="P3536" s="90" t="s">
        <v>17</v>
      </c>
      <c r="Q3536" s="91">
        <f>+PACKING!J3526</f>
        <v>0</v>
      </c>
      <c r="R3536" s="93">
        <f>+PACKING!K3526</f>
        <v>0</v>
      </c>
      <c r="S3536" s="94" t="s">
        <v>74</v>
      </c>
      <c r="T3536" s="211"/>
      <c r="U3536" s="211"/>
      <c r="V3536" s="211"/>
      <c r="W3536" s="211"/>
      <c r="X3536" s="211"/>
      <c r="Y3536" s="211"/>
      <c r="Z3536" s="211"/>
      <c r="AA3536" s="211"/>
      <c r="AB3536" s="211"/>
      <c r="AC3536" s="211"/>
      <c r="AD3536" s="211"/>
      <c r="AE3536" s="211"/>
      <c r="AF3536" s="211"/>
      <c r="AG3536" s="211"/>
      <c r="AH3536" s="211"/>
      <c r="AI3536" s="211"/>
    </row>
    <row r="3537" spans="1:35" ht="18.75" x14ac:dyDescent="0.25">
      <c r="A3537" s="88">
        <f>+PACKING!C3527</f>
        <v>0</v>
      </c>
      <c r="B3537" s="89">
        <f>+PACKING!D3527</f>
        <v>0</v>
      </c>
      <c r="C3537" s="90">
        <f>+PACKING!F3527</f>
        <v>0</v>
      </c>
      <c r="D3537" s="90" t="str">
        <f t="shared" si="275"/>
        <v>0---0</v>
      </c>
      <c r="E3537" s="90" t="str">
        <f t="shared" si="276"/>
        <v>0---0</v>
      </c>
      <c r="F3537" s="91">
        <f>+PACKING!E3527</f>
        <v>0</v>
      </c>
      <c r="G3537" s="92">
        <f>+PACKING!I3527</f>
        <v>0</v>
      </c>
      <c r="H3537" s="91" t="s">
        <v>38</v>
      </c>
      <c r="I3537" s="90">
        <f t="shared" si="277"/>
        <v>0</v>
      </c>
      <c r="J3537" s="91">
        <f t="shared" si="278"/>
        <v>0</v>
      </c>
      <c r="K3537" s="90"/>
      <c r="L3537" s="92">
        <f>+PACKING!L3527</f>
        <v>0</v>
      </c>
      <c r="M3537" s="92">
        <f t="shared" si="279"/>
        <v>2</v>
      </c>
      <c r="N3537" s="91">
        <f>+PACKING!G3527</f>
        <v>0</v>
      </c>
      <c r="O3537" s="91">
        <f>+PACKING!H3527</f>
        <v>0</v>
      </c>
      <c r="P3537" s="90" t="s">
        <v>17</v>
      </c>
      <c r="Q3537" s="91">
        <f>+PACKING!J3527</f>
        <v>0</v>
      </c>
      <c r="R3537" s="93">
        <f>+PACKING!K3527</f>
        <v>0</v>
      </c>
      <c r="S3537" s="94" t="s">
        <v>74</v>
      </c>
      <c r="T3537" s="211"/>
      <c r="U3537" s="211"/>
      <c r="V3537" s="211"/>
      <c r="W3537" s="211"/>
      <c r="X3537" s="211"/>
      <c r="Y3537" s="211"/>
      <c r="Z3537" s="211"/>
      <c r="AA3537" s="211"/>
      <c r="AB3537" s="211"/>
      <c r="AC3537" s="211"/>
      <c r="AD3537" s="211"/>
      <c r="AE3537" s="211"/>
      <c r="AF3537" s="211"/>
      <c r="AG3537" s="211"/>
      <c r="AH3537" s="211"/>
      <c r="AI3537" s="211"/>
    </row>
    <row r="3538" spans="1:35" ht="18.75" x14ac:dyDescent="0.25">
      <c r="A3538" s="88">
        <f>+PACKING!C3528</f>
        <v>0</v>
      </c>
      <c r="B3538" s="89">
        <f>+PACKING!D3528</f>
        <v>0</v>
      </c>
      <c r="C3538" s="90">
        <f>+PACKING!F3528</f>
        <v>0</v>
      </c>
      <c r="D3538" s="90" t="str">
        <f t="shared" si="275"/>
        <v>0---0</v>
      </c>
      <c r="E3538" s="90" t="str">
        <f t="shared" si="276"/>
        <v>0---0</v>
      </c>
      <c r="F3538" s="91">
        <f>+PACKING!E3528</f>
        <v>0</v>
      </c>
      <c r="G3538" s="92">
        <f>+PACKING!I3528</f>
        <v>0</v>
      </c>
      <c r="H3538" s="91" t="s">
        <v>38</v>
      </c>
      <c r="I3538" s="90">
        <f t="shared" si="277"/>
        <v>0</v>
      </c>
      <c r="J3538" s="91">
        <f t="shared" si="278"/>
        <v>0</v>
      </c>
      <c r="K3538" s="90"/>
      <c r="L3538" s="92">
        <f>+PACKING!L3528</f>
        <v>0</v>
      </c>
      <c r="M3538" s="92">
        <f t="shared" si="279"/>
        <v>2</v>
      </c>
      <c r="N3538" s="91">
        <f>+PACKING!G3528</f>
        <v>0</v>
      </c>
      <c r="O3538" s="91">
        <f>+PACKING!H3528</f>
        <v>0</v>
      </c>
      <c r="P3538" s="90" t="s">
        <v>17</v>
      </c>
      <c r="Q3538" s="91">
        <f>+PACKING!J3528</f>
        <v>0</v>
      </c>
      <c r="R3538" s="93">
        <f>+PACKING!K3528</f>
        <v>0</v>
      </c>
      <c r="S3538" s="94" t="s">
        <v>74</v>
      </c>
      <c r="T3538" s="211"/>
      <c r="U3538" s="211"/>
      <c r="V3538" s="211"/>
      <c r="W3538" s="211"/>
      <c r="X3538" s="211"/>
      <c r="Y3538" s="211"/>
      <c r="Z3538" s="211"/>
      <c r="AA3538" s="211"/>
      <c r="AB3538" s="211"/>
      <c r="AC3538" s="211"/>
      <c r="AD3538" s="211"/>
      <c r="AE3538" s="211"/>
      <c r="AF3538" s="211"/>
      <c r="AG3538" s="211"/>
      <c r="AH3538" s="211"/>
      <c r="AI3538" s="211"/>
    </row>
    <row r="3539" spans="1:35" ht="18.75" x14ac:dyDescent="0.25">
      <c r="A3539" s="88">
        <f>+PACKING!C3529</f>
        <v>0</v>
      </c>
      <c r="B3539" s="89">
        <f>+PACKING!D3529</f>
        <v>0</v>
      </c>
      <c r="C3539" s="90">
        <f>+PACKING!F3529</f>
        <v>0</v>
      </c>
      <c r="D3539" s="90" t="str">
        <f t="shared" si="275"/>
        <v>0---0</v>
      </c>
      <c r="E3539" s="90" t="str">
        <f t="shared" si="276"/>
        <v>0---0</v>
      </c>
      <c r="F3539" s="91">
        <f>+PACKING!E3529</f>
        <v>0</v>
      </c>
      <c r="G3539" s="92">
        <f>+PACKING!I3529</f>
        <v>0</v>
      </c>
      <c r="H3539" s="91" t="s">
        <v>38</v>
      </c>
      <c r="I3539" s="90">
        <f t="shared" si="277"/>
        <v>0</v>
      </c>
      <c r="J3539" s="91">
        <f t="shared" si="278"/>
        <v>0</v>
      </c>
      <c r="K3539" s="90"/>
      <c r="L3539" s="92">
        <f>+PACKING!L3529</f>
        <v>0</v>
      </c>
      <c r="M3539" s="92">
        <f t="shared" si="279"/>
        <v>2</v>
      </c>
      <c r="N3539" s="91">
        <f>+PACKING!G3529</f>
        <v>0</v>
      </c>
      <c r="O3539" s="91">
        <f>+PACKING!H3529</f>
        <v>0</v>
      </c>
      <c r="P3539" s="90" t="s">
        <v>17</v>
      </c>
      <c r="Q3539" s="91">
        <f>+PACKING!J3529</f>
        <v>0</v>
      </c>
      <c r="R3539" s="93">
        <f>+PACKING!K3529</f>
        <v>0</v>
      </c>
      <c r="S3539" s="94" t="s">
        <v>74</v>
      </c>
      <c r="T3539" s="211"/>
      <c r="U3539" s="211"/>
      <c r="V3539" s="211"/>
      <c r="W3539" s="211"/>
      <c r="X3539" s="211"/>
      <c r="Y3539" s="211"/>
      <c r="Z3539" s="211"/>
      <c r="AA3539" s="211"/>
      <c r="AB3539" s="211"/>
      <c r="AC3539" s="211"/>
      <c r="AD3539" s="211"/>
      <c r="AE3539" s="211"/>
      <c r="AF3539" s="211"/>
      <c r="AG3539" s="211"/>
      <c r="AH3539" s="211"/>
      <c r="AI3539" s="211"/>
    </row>
    <row r="3540" spans="1:35" ht="18.75" x14ac:dyDescent="0.25">
      <c r="A3540" s="88">
        <f>+PACKING!C3530</f>
        <v>0</v>
      </c>
      <c r="B3540" s="89">
        <f>+PACKING!D3530</f>
        <v>0</v>
      </c>
      <c r="C3540" s="90">
        <f>+PACKING!F3530</f>
        <v>0</v>
      </c>
      <c r="D3540" s="90" t="str">
        <f t="shared" si="275"/>
        <v>0---0</v>
      </c>
      <c r="E3540" s="90" t="str">
        <f t="shared" si="276"/>
        <v>0---0</v>
      </c>
      <c r="F3540" s="91">
        <f>+PACKING!E3530</f>
        <v>0</v>
      </c>
      <c r="G3540" s="92">
        <f>+PACKING!I3530</f>
        <v>0</v>
      </c>
      <c r="H3540" s="91" t="s">
        <v>38</v>
      </c>
      <c r="I3540" s="90">
        <f t="shared" si="277"/>
        <v>0</v>
      </c>
      <c r="J3540" s="91">
        <f t="shared" si="278"/>
        <v>0</v>
      </c>
      <c r="K3540" s="90"/>
      <c r="L3540" s="92">
        <f>+PACKING!L3530</f>
        <v>0</v>
      </c>
      <c r="M3540" s="92">
        <f t="shared" si="279"/>
        <v>2</v>
      </c>
      <c r="N3540" s="91">
        <f>+PACKING!G3530</f>
        <v>0</v>
      </c>
      <c r="O3540" s="91">
        <f>+PACKING!H3530</f>
        <v>0</v>
      </c>
      <c r="P3540" s="90" t="s">
        <v>17</v>
      </c>
      <c r="Q3540" s="91">
        <f>+PACKING!J3530</f>
        <v>0</v>
      </c>
      <c r="R3540" s="93">
        <f>+PACKING!K3530</f>
        <v>0</v>
      </c>
      <c r="S3540" s="94" t="s">
        <v>74</v>
      </c>
      <c r="T3540" s="211"/>
      <c r="U3540" s="211"/>
      <c r="V3540" s="211"/>
      <c r="W3540" s="211"/>
      <c r="X3540" s="211"/>
      <c r="Y3540" s="211"/>
      <c r="Z3540" s="211"/>
      <c r="AA3540" s="211"/>
      <c r="AB3540" s="211"/>
      <c r="AC3540" s="211"/>
      <c r="AD3540" s="211"/>
      <c r="AE3540" s="211"/>
      <c r="AF3540" s="211"/>
      <c r="AG3540" s="211"/>
      <c r="AH3540" s="211"/>
      <c r="AI3540" s="211"/>
    </row>
    <row r="3541" spans="1:35" ht="18.75" x14ac:dyDescent="0.25">
      <c r="A3541" s="88">
        <f>+PACKING!C3531</f>
        <v>0</v>
      </c>
      <c r="B3541" s="89">
        <f>+PACKING!D3531</f>
        <v>0</v>
      </c>
      <c r="C3541" s="90">
        <f>+PACKING!F3531</f>
        <v>0</v>
      </c>
      <c r="D3541" s="90" t="str">
        <f t="shared" ref="D3541:D3604" si="280">+C3541&amp;H3541&amp;F3541</f>
        <v>0---0</v>
      </c>
      <c r="E3541" s="90" t="str">
        <f t="shared" ref="E3541:E3604" si="281">+N3541&amp;H3541&amp;O3541</f>
        <v>0---0</v>
      </c>
      <c r="F3541" s="91">
        <f>+PACKING!E3531</f>
        <v>0</v>
      </c>
      <c r="G3541" s="92">
        <f>+PACKING!I3531</f>
        <v>0</v>
      </c>
      <c r="H3541" s="91" t="s">
        <v>38</v>
      </c>
      <c r="I3541" s="90">
        <f t="shared" ref="I3541:I3604" si="282">+R3541</f>
        <v>0</v>
      </c>
      <c r="J3541" s="91">
        <f t="shared" ref="J3541:J3604" si="283">+Q3541</f>
        <v>0</v>
      </c>
      <c r="K3541" s="90"/>
      <c r="L3541" s="92">
        <f>+PACKING!L3531</f>
        <v>0</v>
      </c>
      <c r="M3541" s="92">
        <f t="shared" ref="M3541:M3604" si="284">+L3541+2</f>
        <v>2</v>
      </c>
      <c r="N3541" s="91">
        <f>+PACKING!G3531</f>
        <v>0</v>
      </c>
      <c r="O3541" s="91">
        <f>+PACKING!H3531</f>
        <v>0</v>
      </c>
      <c r="P3541" s="90" t="s">
        <v>17</v>
      </c>
      <c r="Q3541" s="91">
        <f>+PACKING!J3531</f>
        <v>0</v>
      </c>
      <c r="R3541" s="93">
        <f>+PACKING!K3531</f>
        <v>0</v>
      </c>
      <c r="S3541" s="94" t="s">
        <v>74</v>
      </c>
      <c r="T3541" s="211"/>
      <c r="U3541" s="211"/>
      <c r="V3541" s="211"/>
      <c r="W3541" s="211"/>
      <c r="X3541" s="211"/>
      <c r="Y3541" s="211"/>
      <c r="Z3541" s="211"/>
      <c r="AA3541" s="211"/>
      <c r="AB3541" s="211"/>
      <c r="AC3541" s="211"/>
      <c r="AD3541" s="211"/>
      <c r="AE3541" s="211"/>
      <c r="AF3541" s="211"/>
      <c r="AG3541" s="211"/>
      <c r="AH3541" s="211"/>
      <c r="AI3541" s="211"/>
    </row>
    <row r="3542" spans="1:35" ht="18.75" x14ac:dyDescent="0.25">
      <c r="A3542" s="88">
        <f>+PACKING!C3532</f>
        <v>0</v>
      </c>
      <c r="B3542" s="89">
        <f>+PACKING!D3532</f>
        <v>0</v>
      </c>
      <c r="C3542" s="90">
        <f>+PACKING!F3532</f>
        <v>0</v>
      </c>
      <c r="D3542" s="90" t="str">
        <f t="shared" si="280"/>
        <v>0---0</v>
      </c>
      <c r="E3542" s="90" t="str">
        <f t="shared" si="281"/>
        <v>0---0</v>
      </c>
      <c r="F3542" s="91">
        <f>+PACKING!E3532</f>
        <v>0</v>
      </c>
      <c r="G3542" s="92">
        <f>+PACKING!I3532</f>
        <v>0</v>
      </c>
      <c r="H3542" s="91" t="s">
        <v>38</v>
      </c>
      <c r="I3542" s="90">
        <f t="shared" si="282"/>
        <v>0</v>
      </c>
      <c r="J3542" s="91">
        <f t="shared" si="283"/>
        <v>0</v>
      </c>
      <c r="K3542" s="90"/>
      <c r="L3542" s="92">
        <f>+PACKING!L3532</f>
        <v>0</v>
      </c>
      <c r="M3542" s="92">
        <f t="shared" si="284"/>
        <v>2</v>
      </c>
      <c r="N3542" s="91">
        <f>+PACKING!G3532</f>
        <v>0</v>
      </c>
      <c r="O3542" s="91">
        <f>+PACKING!H3532</f>
        <v>0</v>
      </c>
      <c r="P3542" s="90" t="s">
        <v>17</v>
      </c>
      <c r="Q3542" s="91">
        <f>+PACKING!J3532</f>
        <v>0</v>
      </c>
      <c r="R3542" s="93">
        <f>+PACKING!K3532</f>
        <v>0</v>
      </c>
      <c r="S3542" s="94" t="s">
        <v>74</v>
      </c>
      <c r="T3542" s="211"/>
      <c r="U3542" s="211"/>
      <c r="V3542" s="211"/>
      <c r="W3542" s="211"/>
      <c r="X3542" s="211"/>
      <c r="Y3542" s="211"/>
      <c r="Z3542" s="211"/>
      <c r="AA3542" s="211"/>
      <c r="AB3542" s="211"/>
      <c r="AC3542" s="211"/>
      <c r="AD3542" s="211"/>
      <c r="AE3542" s="211"/>
      <c r="AF3542" s="211"/>
      <c r="AG3542" s="211"/>
      <c r="AH3542" s="211"/>
      <c r="AI3542" s="211"/>
    </row>
    <row r="3543" spans="1:35" ht="18.75" x14ac:dyDescent="0.25">
      <c r="A3543" s="88">
        <f>+PACKING!C3533</f>
        <v>0</v>
      </c>
      <c r="B3543" s="89">
        <f>+PACKING!D3533</f>
        <v>0</v>
      </c>
      <c r="C3543" s="90">
        <f>+PACKING!F3533</f>
        <v>0</v>
      </c>
      <c r="D3543" s="90" t="str">
        <f t="shared" si="280"/>
        <v>0---0</v>
      </c>
      <c r="E3543" s="90" t="str">
        <f t="shared" si="281"/>
        <v>0---0</v>
      </c>
      <c r="F3543" s="91">
        <f>+PACKING!E3533</f>
        <v>0</v>
      </c>
      <c r="G3543" s="92">
        <f>+PACKING!I3533</f>
        <v>0</v>
      </c>
      <c r="H3543" s="91" t="s">
        <v>38</v>
      </c>
      <c r="I3543" s="90">
        <f t="shared" si="282"/>
        <v>0</v>
      </c>
      <c r="J3543" s="91">
        <f t="shared" si="283"/>
        <v>0</v>
      </c>
      <c r="K3543" s="90"/>
      <c r="L3543" s="92">
        <f>+PACKING!L3533</f>
        <v>0</v>
      </c>
      <c r="M3543" s="92">
        <f t="shared" si="284"/>
        <v>2</v>
      </c>
      <c r="N3543" s="91">
        <f>+PACKING!G3533</f>
        <v>0</v>
      </c>
      <c r="O3543" s="91">
        <f>+PACKING!H3533</f>
        <v>0</v>
      </c>
      <c r="P3543" s="90" t="s">
        <v>17</v>
      </c>
      <c r="Q3543" s="91">
        <f>+PACKING!J3533</f>
        <v>0</v>
      </c>
      <c r="R3543" s="93">
        <f>+PACKING!K3533</f>
        <v>0</v>
      </c>
      <c r="S3543" s="94" t="s">
        <v>74</v>
      </c>
      <c r="T3543" s="211"/>
      <c r="U3543" s="211"/>
      <c r="V3543" s="211"/>
      <c r="W3543" s="211"/>
      <c r="X3543" s="211"/>
      <c r="Y3543" s="211"/>
      <c r="Z3543" s="211"/>
      <c r="AA3543" s="211"/>
      <c r="AB3543" s="211"/>
      <c r="AC3543" s="211"/>
      <c r="AD3543" s="211"/>
      <c r="AE3543" s="211"/>
      <c r="AF3543" s="211"/>
      <c r="AG3543" s="211"/>
      <c r="AH3543" s="211"/>
      <c r="AI3543" s="211"/>
    </row>
    <row r="3544" spans="1:35" ht="18.75" x14ac:dyDescent="0.25">
      <c r="A3544" s="88">
        <f>+PACKING!C3534</f>
        <v>0</v>
      </c>
      <c r="B3544" s="89">
        <f>+PACKING!D3534</f>
        <v>0</v>
      </c>
      <c r="C3544" s="90">
        <f>+PACKING!F3534</f>
        <v>0</v>
      </c>
      <c r="D3544" s="90" t="str">
        <f t="shared" si="280"/>
        <v>0---0</v>
      </c>
      <c r="E3544" s="90" t="str">
        <f t="shared" si="281"/>
        <v>0---0</v>
      </c>
      <c r="F3544" s="91">
        <f>+PACKING!E3534</f>
        <v>0</v>
      </c>
      <c r="G3544" s="92">
        <f>+PACKING!I3534</f>
        <v>0</v>
      </c>
      <c r="H3544" s="91" t="s">
        <v>38</v>
      </c>
      <c r="I3544" s="90">
        <f t="shared" si="282"/>
        <v>0</v>
      </c>
      <c r="J3544" s="91">
        <f t="shared" si="283"/>
        <v>0</v>
      </c>
      <c r="K3544" s="90"/>
      <c r="L3544" s="92">
        <f>+PACKING!L3534</f>
        <v>0</v>
      </c>
      <c r="M3544" s="92">
        <f t="shared" si="284"/>
        <v>2</v>
      </c>
      <c r="N3544" s="91">
        <f>+PACKING!G3534</f>
        <v>0</v>
      </c>
      <c r="O3544" s="91">
        <f>+PACKING!H3534</f>
        <v>0</v>
      </c>
      <c r="P3544" s="90" t="s">
        <v>17</v>
      </c>
      <c r="Q3544" s="91">
        <f>+PACKING!J3534</f>
        <v>0</v>
      </c>
      <c r="R3544" s="93">
        <f>+PACKING!K3534</f>
        <v>0</v>
      </c>
      <c r="S3544" s="94" t="s">
        <v>74</v>
      </c>
      <c r="T3544" s="211"/>
      <c r="U3544" s="211"/>
      <c r="V3544" s="211"/>
      <c r="W3544" s="211"/>
      <c r="X3544" s="211"/>
      <c r="Y3544" s="211"/>
      <c r="Z3544" s="211"/>
      <c r="AA3544" s="211"/>
      <c r="AB3544" s="211"/>
      <c r="AC3544" s="211"/>
      <c r="AD3544" s="211"/>
      <c r="AE3544" s="211"/>
      <c r="AF3544" s="211"/>
      <c r="AG3544" s="211"/>
      <c r="AH3544" s="211"/>
      <c r="AI3544" s="211"/>
    </row>
    <row r="3545" spans="1:35" ht="18.75" x14ac:dyDescent="0.25">
      <c r="A3545" s="88">
        <f>+PACKING!C3535</f>
        <v>0</v>
      </c>
      <c r="B3545" s="89">
        <f>+PACKING!D3535</f>
        <v>0</v>
      </c>
      <c r="C3545" s="90">
        <f>+PACKING!F3535</f>
        <v>0</v>
      </c>
      <c r="D3545" s="90" t="str">
        <f t="shared" si="280"/>
        <v>0---0</v>
      </c>
      <c r="E3545" s="90" t="str">
        <f t="shared" si="281"/>
        <v>0---0</v>
      </c>
      <c r="F3545" s="91">
        <f>+PACKING!E3535</f>
        <v>0</v>
      </c>
      <c r="G3545" s="92">
        <f>+PACKING!I3535</f>
        <v>0</v>
      </c>
      <c r="H3545" s="91" t="s">
        <v>38</v>
      </c>
      <c r="I3545" s="90">
        <f t="shared" si="282"/>
        <v>0</v>
      </c>
      <c r="J3545" s="91">
        <f t="shared" si="283"/>
        <v>0</v>
      </c>
      <c r="K3545" s="90"/>
      <c r="L3545" s="92">
        <f>+PACKING!L3535</f>
        <v>0</v>
      </c>
      <c r="M3545" s="92">
        <f t="shared" si="284"/>
        <v>2</v>
      </c>
      <c r="N3545" s="91">
        <f>+PACKING!G3535</f>
        <v>0</v>
      </c>
      <c r="O3545" s="91">
        <f>+PACKING!H3535</f>
        <v>0</v>
      </c>
      <c r="P3545" s="90" t="s">
        <v>17</v>
      </c>
      <c r="Q3545" s="91">
        <f>+PACKING!J3535</f>
        <v>0</v>
      </c>
      <c r="R3545" s="93">
        <f>+PACKING!K3535</f>
        <v>0</v>
      </c>
      <c r="S3545" s="94" t="s">
        <v>74</v>
      </c>
      <c r="T3545" s="211"/>
      <c r="U3545" s="211"/>
      <c r="V3545" s="211"/>
      <c r="W3545" s="211"/>
      <c r="X3545" s="211"/>
      <c r="Y3545" s="211"/>
      <c r="Z3545" s="211"/>
      <c r="AA3545" s="211"/>
      <c r="AB3545" s="211"/>
      <c r="AC3545" s="211"/>
      <c r="AD3545" s="211"/>
      <c r="AE3545" s="211"/>
      <c r="AF3545" s="211"/>
      <c r="AG3545" s="211"/>
      <c r="AH3545" s="211"/>
      <c r="AI3545" s="211"/>
    </row>
    <row r="3546" spans="1:35" ht="18.75" x14ac:dyDescent="0.25">
      <c r="A3546" s="88">
        <f>+PACKING!C3536</f>
        <v>0</v>
      </c>
      <c r="B3546" s="89">
        <f>+PACKING!D3536</f>
        <v>0</v>
      </c>
      <c r="C3546" s="90">
        <f>+PACKING!F3536</f>
        <v>0</v>
      </c>
      <c r="D3546" s="90" t="str">
        <f t="shared" si="280"/>
        <v>0---0</v>
      </c>
      <c r="E3546" s="90" t="str">
        <f t="shared" si="281"/>
        <v>0---0</v>
      </c>
      <c r="F3546" s="91">
        <f>+PACKING!E3536</f>
        <v>0</v>
      </c>
      <c r="G3546" s="92">
        <f>+PACKING!I3536</f>
        <v>0</v>
      </c>
      <c r="H3546" s="91" t="s">
        <v>38</v>
      </c>
      <c r="I3546" s="90">
        <f t="shared" si="282"/>
        <v>0</v>
      </c>
      <c r="J3546" s="91">
        <f t="shared" si="283"/>
        <v>0</v>
      </c>
      <c r="K3546" s="90"/>
      <c r="L3546" s="92">
        <f>+PACKING!L3536</f>
        <v>0</v>
      </c>
      <c r="M3546" s="92">
        <f t="shared" si="284"/>
        <v>2</v>
      </c>
      <c r="N3546" s="91">
        <f>+PACKING!G3536</f>
        <v>0</v>
      </c>
      <c r="O3546" s="91">
        <f>+PACKING!H3536</f>
        <v>0</v>
      </c>
      <c r="P3546" s="90" t="s">
        <v>17</v>
      </c>
      <c r="Q3546" s="91">
        <f>+PACKING!J3536</f>
        <v>0</v>
      </c>
      <c r="R3546" s="93">
        <f>+PACKING!K3536</f>
        <v>0</v>
      </c>
      <c r="S3546" s="94" t="s">
        <v>74</v>
      </c>
      <c r="T3546" s="211"/>
      <c r="U3546" s="211"/>
      <c r="V3546" s="211"/>
      <c r="W3546" s="211"/>
      <c r="X3546" s="211"/>
      <c r="Y3546" s="211"/>
      <c r="Z3546" s="211"/>
      <c r="AA3546" s="211"/>
      <c r="AB3546" s="211"/>
      <c r="AC3546" s="211"/>
      <c r="AD3546" s="211"/>
      <c r="AE3546" s="211"/>
      <c r="AF3546" s="211"/>
      <c r="AG3546" s="211"/>
      <c r="AH3546" s="211"/>
      <c r="AI3546" s="211"/>
    </row>
    <row r="3547" spans="1:35" ht="18.75" x14ac:dyDescent="0.25">
      <c r="A3547" s="88">
        <f>+PACKING!C3537</f>
        <v>0</v>
      </c>
      <c r="B3547" s="89">
        <f>+PACKING!D3537</f>
        <v>0</v>
      </c>
      <c r="C3547" s="90">
        <f>+PACKING!F3537</f>
        <v>0</v>
      </c>
      <c r="D3547" s="90" t="str">
        <f t="shared" si="280"/>
        <v>0---0</v>
      </c>
      <c r="E3547" s="90" t="str">
        <f t="shared" si="281"/>
        <v>0---0</v>
      </c>
      <c r="F3547" s="91">
        <f>+PACKING!E3537</f>
        <v>0</v>
      </c>
      <c r="G3547" s="92">
        <f>+PACKING!I3537</f>
        <v>0</v>
      </c>
      <c r="H3547" s="91" t="s">
        <v>38</v>
      </c>
      <c r="I3547" s="90">
        <f t="shared" si="282"/>
        <v>0</v>
      </c>
      <c r="J3547" s="91">
        <f t="shared" si="283"/>
        <v>0</v>
      </c>
      <c r="K3547" s="90"/>
      <c r="L3547" s="92">
        <f>+PACKING!L3537</f>
        <v>0</v>
      </c>
      <c r="M3547" s="92">
        <f t="shared" si="284"/>
        <v>2</v>
      </c>
      <c r="N3547" s="91">
        <f>+PACKING!G3537</f>
        <v>0</v>
      </c>
      <c r="O3547" s="91">
        <f>+PACKING!H3537</f>
        <v>0</v>
      </c>
      <c r="P3547" s="90" t="s">
        <v>17</v>
      </c>
      <c r="Q3547" s="91">
        <f>+PACKING!J3537</f>
        <v>0</v>
      </c>
      <c r="R3547" s="93">
        <f>+PACKING!K3537</f>
        <v>0</v>
      </c>
      <c r="S3547" s="94" t="s">
        <v>74</v>
      </c>
      <c r="T3547" s="211"/>
      <c r="U3547" s="211"/>
      <c r="V3547" s="211"/>
      <c r="W3547" s="211"/>
      <c r="X3547" s="211"/>
      <c r="Y3547" s="211"/>
      <c r="Z3547" s="211"/>
      <c r="AA3547" s="211"/>
      <c r="AB3547" s="211"/>
      <c r="AC3547" s="211"/>
      <c r="AD3547" s="211"/>
      <c r="AE3547" s="211"/>
      <c r="AF3547" s="211"/>
      <c r="AG3547" s="211"/>
      <c r="AH3547" s="211"/>
      <c r="AI3547" s="211"/>
    </row>
    <row r="3548" spans="1:35" ht="18.75" x14ac:dyDescent="0.25">
      <c r="A3548" s="88">
        <f>+PACKING!C3538</f>
        <v>0</v>
      </c>
      <c r="B3548" s="89">
        <f>+PACKING!D3538</f>
        <v>0</v>
      </c>
      <c r="C3548" s="90">
        <f>+PACKING!F3538</f>
        <v>0</v>
      </c>
      <c r="D3548" s="90" t="str">
        <f t="shared" si="280"/>
        <v>0---0</v>
      </c>
      <c r="E3548" s="90" t="str">
        <f t="shared" si="281"/>
        <v>0---0</v>
      </c>
      <c r="F3548" s="91">
        <f>+PACKING!E3538</f>
        <v>0</v>
      </c>
      <c r="G3548" s="92">
        <f>+PACKING!I3538</f>
        <v>0</v>
      </c>
      <c r="H3548" s="91" t="s">
        <v>38</v>
      </c>
      <c r="I3548" s="90">
        <f t="shared" si="282"/>
        <v>0</v>
      </c>
      <c r="J3548" s="91">
        <f t="shared" si="283"/>
        <v>0</v>
      </c>
      <c r="K3548" s="90"/>
      <c r="L3548" s="92">
        <f>+PACKING!L3538</f>
        <v>0</v>
      </c>
      <c r="M3548" s="92">
        <f t="shared" si="284"/>
        <v>2</v>
      </c>
      <c r="N3548" s="91">
        <f>+PACKING!G3538</f>
        <v>0</v>
      </c>
      <c r="O3548" s="91">
        <f>+PACKING!H3538</f>
        <v>0</v>
      </c>
      <c r="P3548" s="90" t="s">
        <v>17</v>
      </c>
      <c r="Q3548" s="91">
        <f>+PACKING!J3538</f>
        <v>0</v>
      </c>
      <c r="R3548" s="93">
        <f>+PACKING!K3538</f>
        <v>0</v>
      </c>
      <c r="S3548" s="94" t="s">
        <v>74</v>
      </c>
      <c r="T3548" s="211"/>
      <c r="U3548" s="211"/>
      <c r="V3548" s="211"/>
      <c r="W3548" s="211"/>
      <c r="X3548" s="211"/>
      <c r="Y3548" s="211"/>
      <c r="Z3548" s="211"/>
      <c r="AA3548" s="211"/>
      <c r="AB3548" s="211"/>
      <c r="AC3548" s="211"/>
      <c r="AD3548" s="211"/>
      <c r="AE3548" s="211"/>
      <c r="AF3548" s="211"/>
      <c r="AG3548" s="211"/>
      <c r="AH3548" s="211"/>
      <c r="AI3548" s="211"/>
    </row>
    <row r="3549" spans="1:35" ht="18.75" x14ac:dyDescent="0.25">
      <c r="A3549" s="88">
        <f>+PACKING!C3539</f>
        <v>0</v>
      </c>
      <c r="B3549" s="89">
        <f>+PACKING!D3539</f>
        <v>0</v>
      </c>
      <c r="C3549" s="90">
        <f>+PACKING!F3539</f>
        <v>0</v>
      </c>
      <c r="D3549" s="90" t="str">
        <f t="shared" si="280"/>
        <v>0---0</v>
      </c>
      <c r="E3549" s="90" t="str">
        <f t="shared" si="281"/>
        <v>0---0</v>
      </c>
      <c r="F3549" s="91">
        <f>+PACKING!E3539</f>
        <v>0</v>
      </c>
      <c r="G3549" s="92">
        <f>+PACKING!I3539</f>
        <v>0</v>
      </c>
      <c r="H3549" s="91" t="s">
        <v>38</v>
      </c>
      <c r="I3549" s="90">
        <f t="shared" si="282"/>
        <v>0</v>
      </c>
      <c r="J3549" s="91">
        <f t="shared" si="283"/>
        <v>0</v>
      </c>
      <c r="K3549" s="90"/>
      <c r="L3549" s="92">
        <f>+PACKING!L3539</f>
        <v>0</v>
      </c>
      <c r="M3549" s="92">
        <f t="shared" si="284"/>
        <v>2</v>
      </c>
      <c r="N3549" s="91">
        <f>+PACKING!G3539</f>
        <v>0</v>
      </c>
      <c r="O3549" s="91">
        <f>+PACKING!H3539</f>
        <v>0</v>
      </c>
      <c r="P3549" s="90" t="s">
        <v>17</v>
      </c>
      <c r="Q3549" s="91">
        <f>+PACKING!J3539</f>
        <v>0</v>
      </c>
      <c r="R3549" s="93">
        <f>+PACKING!K3539</f>
        <v>0</v>
      </c>
      <c r="S3549" s="94" t="s">
        <v>74</v>
      </c>
      <c r="T3549" s="211"/>
      <c r="U3549" s="211"/>
      <c r="V3549" s="211"/>
      <c r="W3549" s="211"/>
      <c r="X3549" s="211"/>
      <c r="Y3549" s="211"/>
      <c r="Z3549" s="211"/>
      <c r="AA3549" s="211"/>
      <c r="AB3549" s="211"/>
      <c r="AC3549" s="211"/>
      <c r="AD3549" s="211"/>
      <c r="AE3549" s="211"/>
      <c r="AF3549" s="211"/>
      <c r="AG3549" s="211"/>
      <c r="AH3549" s="211"/>
      <c r="AI3549" s="211"/>
    </row>
    <row r="3550" spans="1:35" ht="18.75" x14ac:dyDescent="0.25">
      <c r="A3550" s="88">
        <f>+PACKING!C3540</f>
        <v>0</v>
      </c>
      <c r="B3550" s="89">
        <f>+PACKING!D3540</f>
        <v>0</v>
      </c>
      <c r="C3550" s="90">
        <f>+PACKING!F3540</f>
        <v>0</v>
      </c>
      <c r="D3550" s="90" t="str">
        <f t="shared" si="280"/>
        <v>0---0</v>
      </c>
      <c r="E3550" s="90" t="str">
        <f t="shared" si="281"/>
        <v>0---0</v>
      </c>
      <c r="F3550" s="91">
        <f>+PACKING!E3540</f>
        <v>0</v>
      </c>
      <c r="G3550" s="92">
        <f>+PACKING!I3540</f>
        <v>0</v>
      </c>
      <c r="H3550" s="91" t="s">
        <v>38</v>
      </c>
      <c r="I3550" s="90">
        <f t="shared" si="282"/>
        <v>0</v>
      </c>
      <c r="J3550" s="91">
        <f t="shared" si="283"/>
        <v>0</v>
      </c>
      <c r="K3550" s="90"/>
      <c r="L3550" s="92">
        <f>+PACKING!L3540</f>
        <v>0</v>
      </c>
      <c r="M3550" s="92">
        <f t="shared" si="284"/>
        <v>2</v>
      </c>
      <c r="N3550" s="91">
        <f>+PACKING!G3540</f>
        <v>0</v>
      </c>
      <c r="O3550" s="91">
        <f>+PACKING!H3540</f>
        <v>0</v>
      </c>
      <c r="P3550" s="90" t="s">
        <v>17</v>
      </c>
      <c r="Q3550" s="91">
        <f>+PACKING!J3540</f>
        <v>0</v>
      </c>
      <c r="R3550" s="93">
        <f>+PACKING!K3540</f>
        <v>0</v>
      </c>
      <c r="S3550" s="94" t="s">
        <v>74</v>
      </c>
      <c r="T3550" s="211"/>
      <c r="U3550" s="211"/>
      <c r="V3550" s="211"/>
      <c r="W3550" s="211"/>
      <c r="X3550" s="211"/>
      <c r="Y3550" s="211"/>
      <c r="Z3550" s="211"/>
      <c r="AA3550" s="211"/>
      <c r="AB3550" s="211"/>
      <c r="AC3550" s="211"/>
      <c r="AD3550" s="211"/>
      <c r="AE3550" s="211"/>
      <c r="AF3550" s="211"/>
      <c r="AG3550" s="211"/>
      <c r="AH3550" s="211"/>
      <c r="AI3550" s="211"/>
    </row>
    <row r="3551" spans="1:35" ht="18.75" x14ac:dyDescent="0.25">
      <c r="A3551" s="88">
        <f>+PACKING!C3541</f>
        <v>0</v>
      </c>
      <c r="B3551" s="89">
        <f>+PACKING!D3541</f>
        <v>0</v>
      </c>
      <c r="C3551" s="90">
        <f>+PACKING!F3541</f>
        <v>0</v>
      </c>
      <c r="D3551" s="90" t="str">
        <f t="shared" si="280"/>
        <v>0---0</v>
      </c>
      <c r="E3551" s="90" t="str">
        <f t="shared" si="281"/>
        <v>0---0</v>
      </c>
      <c r="F3551" s="91">
        <f>+PACKING!E3541</f>
        <v>0</v>
      </c>
      <c r="G3551" s="92">
        <f>+PACKING!I3541</f>
        <v>0</v>
      </c>
      <c r="H3551" s="91" t="s">
        <v>38</v>
      </c>
      <c r="I3551" s="90">
        <f t="shared" si="282"/>
        <v>0</v>
      </c>
      <c r="J3551" s="91">
        <f t="shared" si="283"/>
        <v>0</v>
      </c>
      <c r="K3551" s="90"/>
      <c r="L3551" s="92">
        <f>+PACKING!L3541</f>
        <v>0</v>
      </c>
      <c r="M3551" s="92">
        <f t="shared" si="284"/>
        <v>2</v>
      </c>
      <c r="N3551" s="91">
        <f>+PACKING!G3541</f>
        <v>0</v>
      </c>
      <c r="O3551" s="91">
        <f>+PACKING!H3541</f>
        <v>0</v>
      </c>
      <c r="P3551" s="90" t="s">
        <v>17</v>
      </c>
      <c r="Q3551" s="91">
        <f>+PACKING!J3541</f>
        <v>0</v>
      </c>
      <c r="R3551" s="93">
        <f>+PACKING!K3541</f>
        <v>0</v>
      </c>
      <c r="S3551" s="94" t="s">
        <v>74</v>
      </c>
      <c r="T3551" s="211"/>
      <c r="U3551" s="211"/>
      <c r="V3551" s="211"/>
      <c r="W3551" s="211"/>
      <c r="X3551" s="211"/>
      <c r="Y3551" s="211"/>
      <c r="Z3551" s="211"/>
      <c r="AA3551" s="211"/>
      <c r="AB3551" s="211"/>
      <c r="AC3551" s="211"/>
      <c r="AD3551" s="211"/>
      <c r="AE3551" s="211"/>
      <c r="AF3551" s="211"/>
      <c r="AG3551" s="211"/>
      <c r="AH3551" s="211"/>
      <c r="AI3551" s="211"/>
    </row>
    <row r="3552" spans="1:35" ht="18.75" x14ac:dyDescent="0.25">
      <c r="A3552" s="88">
        <f>+PACKING!C3542</f>
        <v>0</v>
      </c>
      <c r="B3552" s="89">
        <f>+PACKING!D3542</f>
        <v>0</v>
      </c>
      <c r="C3552" s="90">
        <f>+PACKING!F3542</f>
        <v>0</v>
      </c>
      <c r="D3552" s="90" t="str">
        <f t="shared" si="280"/>
        <v>0---0</v>
      </c>
      <c r="E3552" s="90" t="str">
        <f t="shared" si="281"/>
        <v>0---0</v>
      </c>
      <c r="F3552" s="91">
        <f>+PACKING!E3542</f>
        <v>0</v>
      </c>
      <c r="G3552" s="92">
        <f>+PACKING!I3542</f>
        <v>0</v>
      </c>
      <c r="H3552" s="91" t="s">
        <v>38</v>
      </c>
      <c r="I3552" s="90">
        <f t="shared" si="282"/>
        <v>0</v>
      </c>
      <c r="J3552" s="91">
        <f t="shared" si="283"/>
        <v>0</v>
      </c>
      <c r="K3552" s="90"/>
      <c r="L3552" s="92">
        <f>+PACKING!L3542</f>
        <v>0</v>
      </c>
      <c r="M3552" s="92">
        <f t="shared" si="284"/>
        <v>2</v>
      </c>
      <c r="N3552" s="91">
        <f>+PACKING!G3542</f>
        <v>0</v>
      </c>
      <c r="O3552" s="91">
        <f>+PACKING!H3542</f>
        <v>0</v>
      </c>
      <c r="P3552" s="90" t="s">
        <v>17</v>
      </c>
      <c r="Q3552" s="91">
        <f>+PACKING!J3542</f>
        <v>0</v>
      </c>
      <c r="R3552" s="93">
        <f>+PACKING!K3542</f>
        <v>0</v>
      </c>
      <c r="S3552" s="94" t="s">
        <v>74</v>
      </c>
      <c r="T3552" s="211"/>
      <c r="U3552" s="211"/>
      <c r="V3552" s="211"/>
      <c r="W3552" s="211"/>
      <c r="X3552" s="211"/>
      <c r="Y3552" s="211"/>
      <c r="Z3552" s="211"/>
      <c r="AA3552" s="211"/>
      <c r="AB3552" s="211"/>
      <c r="AC3552" s="211"/>
      <c r="AD3552" s="211"/>
      <c r="AE3552" s="211"/>
      <c r="AF3552" s="211"/>
      <c r="AG3552" s="211"/>
      <c r="AH3552" s="211"/>
      <c r="AI3552" s="211"/>
    </row>
    <row r="3553" spans="1:35" ht="18.75" x14ac:dyDescent="0.25">
      <c r="A3553" s="88">
        <f>+PACKING!C3543</f>
        <v>0</v>
      </c>
      <c r="B3553" s="89">
        <f>+PACKING!D3543</f>
        <v>0</v>
      </c>
      <c r="C3553" s="90">
        <f>+PACKING!F3543</f>
        <v>0</v>
      </c>
      <c r="D3553" s="90" t="str">
        <f t="shared" si="280"/>
        <v>0---0</v>
      </c>
      <c r="E3553" s="90" t="str">
        <f t="shared" si="281"/>
        <v>0---0</v>
      </c>
      <c r="F3553" s="91">
        <f>+PACKING!E3543</f>
        <v>0</v>
      </c>
      <c r="G3553" s="92">
        <f>+PACKING!I3543</f>
        <v>0</v>
      </c>
      <c r="H3553" s="91" t="s">
        <v>38</v>
      </c>
      <c r="I3553" s="90">
        <f t="shared" si="282"/>
        <v>0</v>
      </c>
      <c r="J3553" s="91">
        <f t="shared" si="283"/>
        <v>0</v>
      </c>
      <c r="K3553" s="90"/>
      <c r="L3553" s="92">
        <f>+PACKING!L3543</f>
        <v>0</v>
      </c>
      <c r="M3553" s="92">
        <f t="shared" si="284"/>
        <v>2</v>
      </c>
      <c r="N3553" s="91">
        <f>+PACKING!G3543</f>
        <v>0</v>
      </c>
      <c r="O3553" s="91">
        <f>+PACKING!H3543</f>
        <v>0</v>
      </c>
      <c r="P3553" s="90" t="s">
        <v>17</v>
      </c>
      <c r="Q3553" s="91">
        <f>+PACKING!J3543</f>
        <v>0</v>
      </c>
      <c r="R3553" s="93">
        <f>+PACKING!K3543</f>
        <v>0</v>
      </c>
      <c r="S3553" s="94" t="s">
        <v>74</v>
      </c>
      <c r="T3553" s="211"/>
      <c r="U3553" s="211"/>
      <c r="V3553" s="211"/>
      <c r="W3553" s="211"/>
      <c r="X3553" s="211"/>
      <c r="Y3553" s="211"/>
      <c r="Z3553" s="211"/>
      <c r="AA3553" s="211"/>
      <c r="AB3553" s="211"/>
      <c r="AC3553" s="211"/>
      <c r="AD3553" s="211"/>
      <c r="AE3553" s="211"/>
      <c r="AF3553" s="211"/>
      <c r="AG3553" s="211"/>
      <c r="AH3553" s="211"/>
      <c r="AI3553" s="211"/>
    </row>
    <row r="3554" spans="1:35" ht="18.75" x14ac:dyDescent="0.25">
      <c r="A3554" s="88">
        <f>+PACKING!C3544</f>
        <v>0</v>
      </c>
      <c r="B3554" s="89">
        <f>+PACKING!D3544</f>
        <v>0</v>
      </c>
      <c r="C3554" s="90">
        <f>+PACKING!F3544</f>
        <v>0</v>
      </c>
      <c r="D3554" s="90" t="str">
        <f t="shared" si="280"/>
        <v>0---0</v>
      </c>
      <c r="E3554" s="90" t="str">
        <f t="shared" si="281"/>
        <v>0---0</v>
      </c>
      <c r="F3554" s="91">
        <f>+PACKING!E3544</f>
        <v>0</v>
      </c>
      <c r="G3554" s="92">
        <f>+PACKING!I3544</f>
        <v>0</v>
      </c>
      <c r="H3554" s="91" t="s">
        <v>38</v>
      </c>
      <c r="I3554" s="90">
        <f t="shared" si="282"/>
        <v>0</v>
      </c>
      <c r="J3554" s="91">
        <f t="shared" si="283"/>
        <v>0</v>
      </c>
      <c r="K3554" s="90"/>
      <c r="L3554" s="92">
        <f>+PACKING!L3544</f>
        <v>0</v>
      </c>
      <c r="M3554" s="92">
        <f t="shared" si="284"/>
        <v>2</v>
      </c>
      <c r="N3554" s="91">
        <f>+PACKING!G3544</f>
        <v>0</v>
      </c>
      <c r="O3554" s="91">
        <f>+PACKING!H3544</f>
        <v>0</v>
      </c>
      <c r="P3554" s="90" t="s">
        <v>17</v>
      </c>
      <c r="Q3554" s="91">
        <f>+PACKING!J3544</f>
        <v>0</v>
      </c>
      <c r="R3554" s="93">
        <f>+PACKING!K3544</f>
        <v>0</v>
      </c>
      <c r="S3554" s="94" t="s">
        <v>74</v>
      </c>
      <c r="T3554" s="211"/>
      <c r="U3554" s="211"/>
      <c r="V3554" s="211"/>
      <c r="W3554" s="211"/>
      <c r="X3554" s="211"/>
      <c r="Y3554" s="211"/>
      <c r="Z3554" s="211"/>
      <c r="AA3554" s="211"/>
      <c r="AB3554" s="211"/>
      <c r="AC3554" s="211"/>
      <c r="AD3554" s="211"/>
      <c r="AE3554" s="211"/>
      <c r="AF3554" s="211"/>
      <c r="AG3554" s="211"/>
      <c r="AH3554" s="211"/>
      <c r="AI3554" s="211"/>
    </row>
    <row r="3555" spans="1:35" ht="18.75" x14ac:dyDescent="0.25">
      <c r="A3555" s="88">
        <f>+PACKING!C3545</f>
        <v>0</v>
      </c>
      <c r="B3555" s="89">
        <f>+PACKING!D3545</f>
        <v>0</v>
      </c>
      <c r="C3555" s="90">
        <f>+PACKING!F3545</f>
        <v>0</v>
      </c>
      <c r="D3555" s="90" t="str">
        <f t="shared" si="280"/>
        <v>0---0</v>
      </c>
      <c r="E3555" s="90" t="str">
        <f t="shared" si="281"/>
        <v>0---0</v>
      </c>
      <c r="F3555" s="91">
        <f>+PACKING!E3545</f>
        <v>0</v>
      </c>
      <c r="G3555" s="92">
        <f>+PACKING!I3545</f>
        <v>0</v>
      </c>
      <c r="H3555" s="91" t="s">
        <v>38</v>
      </c>
      <c r="I3555" s="90">
        <f t="shared" si="282"/>
        <v>0</v>
      </c>
      <c r="J3555" s="91">
        <f t="shared" si="283"/>
        <v>0</v>
      </c>
      <c r="K3555" s="90"/>
      <c r="L3555" s="92">
        <f>+PACKING!L3545</f>
        <v>0</v>
      </c>
      <c r="M3555" s="92">
        <f t="shared" si="284"/>
        <v>2</v>
      </c>
      <c r="N3555" s="91">
        <f>+PACKING!G3545</f>
        <v>0</v>
      </c>
      <c r="O3555" s="91">
        <f>+PACKING!H3545</f>
        <v>0</v>
      </c>
      <c r="P3555" s="90" t="s">
        <v>17</v>
      </c>
      <c r="Q3555" s="91">
        <f>+PACKING!J3545</f>
        <v>0</v>
      </c>
      <c r="R3555" s="93">
        <f>+PACKING!K3545</f>
        <v>0</v>
      </c>
      <c r="S3555" s="94" t="s">
        <v>74</v>
      </c>
      <c r="T3555" s="211"/>
      <c r="U3555" s="211"/>
      <c r="V3555" s="211"/>
      <c r="W3555" s="211"/>
      <c r="X3555" s="211"/>
      <c r="Y3555" s="211"/>
      <c r="Z3555" s="211"/>
      <c r="AA3555" s="211"/>
      <c r="AB3555" s="211"/>
      <c r="AC3555" s="211"/>
      <c r="AD3555" s="211"/>
      <c r="AE3555" s="211"/>
      <c r="AF3555" s="211"/>
      <c r="AG3555" s="211"/>
      <c r="AH3555" s="211"/>
      <c r="AI3555" s="211"/>
    </row>
    <row r="3556" spans="1:35" ht="18.75" x14ac:dyDescent="0.25">
      <c r="A3556" s="88">
        <f>+PACKING!C3546</f>
        <v>0</v>
      </c>
      <c r="B3556" s="89">
        <f>+PACKING!D3546</f>
        <v>0</v>
      </c>
      <c r="C3556" s="90">
        <f>+PACKING!F3546</f>
        <v>0</v>
      </c>
      <c r="D3556" s="90" t="str">
        <f t="shared" si="280"/>
        <v>0---0</v>
      </c>
      <c r="E3556" s="90" t="str">
        <f t="shared" si="281"/>
        <v>0---0</v>
      </c>
      <c r="F3556" s="91">
        <f>+PACKING!E3546</f>
        <v>0</v>
      </c>
      <c r="G3556" s="92">
        <f>+PACKING!I3546</f>
        <v>0</v>
      </c>
      <c r="H3556" s="91" t="s">
        <v>38</v>
      </c>
      <c r="I3556" s="90">
        <f t="shared" si="282"/>
        <v>0</v>
      </c>
      <c r="J3556" s="91">
        <f t="shared" si="283"/>
        <v>0</v>
      </c>
      <c r="K3556" s="90"/>
      <c r="L3556" s="92">
        <f>+PACKING!L3546</f>
        <v>0</v>
      </c>
      <c r="M3556" s="92">
        <f t="shared" si="284"/>
        <v>2</v>
      </c>
      <c r="N3556" s="91">
        <f>+PACKING!G3546</f>
        <v>0</v>
      </c>
      <c r="O3556" s="91">
        <f>+PACKING!H3546</f>
        <v>0</v>
      </c>
      <c r="P3556" s="90" t="s">
        <v>17</v>
      </c>
      <c r="Q3556" s="91">
        <f>+PACKING!J3546</f>
        <v>0</v>
      </c>
      <c r="R3556" s="93">
        <f>+PACKING!K3546</f>
        <v>0</v>
      </c>
      <c r="S3556" s="94" t="s">
        <v>74</v>
      </c>
      <c r="T3556" s="211"/>
      <c r="U3556" s="211"/>
      <c r="V3556" s="211"/>
      <c r="W3556" s="211"/>
      <c r="X3556" s="211"/>
      <c r="Y3556" s="211"/>
      <c r="Z3556" s="211"/>
      <c r="AA3556" s="211"/>
      <c r="AB3556" s="211"/>
      <c r="AC3556" s="211"/>
      <c r="AD3556" s="211"/>
      <c r="AE3556" s="211"/>
      <c r="AF3556" s="211"/>
      <c r="AG3556" s="211"/>
      <c r="AH3556" s="211"/>
      <c r="AI3556" s="211"/>
    </row>
    <row r="3557" spans="1:35" ht="18.75" x14ac:dyDescent="0.25">
      <c r="A3557" s="88">
        <f>+PACKING!C3547</f>
        <v>0</v>
      </c>
      <c r="B3557" s="89">
        <f>+PACKING!D3547</f>
        <v>0</v>
      </c>
      <c r="C3557" s="90">
        <f>+PACKING!F3547</f>
        <v>0</v>
      </c>
      <c r="D3557" s="90" t="str">
        <f t="shared" si="280"/>
        <v>0---0</v>
      </c>
      <c r="E3557" s="90" t="str">
        <f t="shared" si="281"/>
        <v>0---0</v>
      </c>
      <c r="F3557" s="91">
        <f>+PACKING!E3547</f>
        <v>0</v>
      </c>
      <c r="G3557" s="92">
        <f>+PACKING!I3547</f>
        <v>0</v>
      </c>
      <c r="H3557" s="91" t="s">
        <v>38</v>
      </c>
      <c r="I3557" s="90">
        <f t="shared" si="282"/>
        <v>0</v>
      </c>
      <c r="J3557" s="91">
        <f t="shared" si="283"/>
        <v>0</v>
      </c>
      <c r="K3557" s="90"/>
      <c r="L3557" s="92">
        <f>+PACKING!L3547</f>
        <v>0</v>
      </c>
      <c r="M3557" s="92">
        <f t="shared" si="284"/>
        <v>2</v>
      </c>
      <c r="N3557" s="91">
        <f>+PACKING!G3547</f>
        <v>0</v>
      </c>
      <c r="O3557" s="91">
        <f>+PACKING!H3547</f>
        <v>0</v>
      </c>
      <c r="P3557" s="90" t="s">
        <v>17</v>
      </c>
      <c r="Q3557" s="91">
        <f>+PACKING!J3547</f>
        <v>0</v>
      </c>
      <c r="R3557" s="93">
        <f>+PACKING!K3547</f>
        <v>0</v>
      </c>
      <c r="S3557" s="94" t="s">
        <v>74</v>
      </c>
      <c r="T3557" s="211"/>
      <c r="U3557" s="211"/>
      <c r="V3557" s="211"/>
      <c r="W3557" s="211"/>
      <c r="X3557" s="211"/>
      <c r="Y3557" s="211"/>
      <c r="Z3557" s="211"/>
      <c r="AA3557" s="211"/>
      <c r="AB3557" s="211"/>
      <c r="AC3557" s="211"/>
      <c r="AD3557" s="211"/>
      <c r="AE3557" s="211"/>
      <c r="AF3557" s="211"/>
      <c r="AG3557" s="211"/>
      <c r="AH3557" s="211"/>
      <c r="AI3557" s="211"/>
    </row>
    <row r="3558" spans="1:35" ht="18.75" x14ac:dyDescent="0.25">
      <c r="A3558" s="88">
        <f>+PACKING!C3548</f>
        <v>0</v>
      </c>
      <c r="B3558" s="89">
        <f>+PACKING!D3548</f>
        <v>0</v>
      </c>
      <c r="C3558" s="90">
        <f>+PACKING!F3548</f>
        <v>0</v>
      </c>
      <c r="D3558" s="90" t="str">
        <f t="shared" si="280"/>
        <v>0---0</v>
      </c>
      <c r="E3558" s="90" t="str">
        <f t="shared" si="281"/>
        <v>0---0</v>
      </c>
      <c r="F3558" s="91">
        <f>+PACKING!E3548</f>
        <v>0</v>
      </c>
      <c r="G3558" s="92">
        <f>+PACKING!I3548</f>
        <v>0</v>
      </c>
      <c r="H3558" s="91" t="s">
        <v>38</v>
      </c>
      <c r="I3558" s="90">
        <f t="shared" si="282"/>
        <v>0</v>
      </c>
      <c r="J3558" s="91">
        <f t="shared" si="283"/>
        <v>0</v>
      </c>
      <c r="K3558" s="90"/>
      <c r="L3558" s="92">
        <f>+PACKING!L3548</f>
        <v>0</v>
      </c>
      <c r="M3558" s="92">
        <f t="shared" si="284"/>
        <v>2</v>
      </c>
      <c r="N3558" s="91">
        <f>+PACKING!G3548</f>
        <v>0</v>
      </c>
      <c r="O3558" s="91">
        <f>+PACKING!H3548</f>
        <v>0</v>
      </c>
      <c r="P3558" s="90" t="s">
        <v>17</v>
      </c>
      <c r="Q3558" s="91">
        <f>+PACKING!J3548</f>
        <v>0</v>
      </c>
      <c r="R3558" s="93">
        <f>+PACKING!K3548</f>
        <v>0</v>
      </c>
      <c r="S3558" s="94" t="s">
        <v>74</v>
      </c>
      <c r="T3558" s="211"/>
      <c r="U3558" s="211"/>
      <c r="V3558" s="211"/>
      <c r="W3558" s="211"/>
      <c r="X3558" s="211"/>
      <c r="Y3558" s="211"/>
      <c r="Z3558" s="211"/>
      <c r="AA3558" s="211"/>
      <c r="AB3558" s="211"/>
      <c r="AC3558" s="211"/>
      <c r="AD3558" s="211"/>
      <c r="AE3558" s="211"/>
      <c r="AF3558" s="211"/>
      <c r="AG3558" s="211"/>
      <c r="AH3558" s="211"/>
      <c r="AI3558" s="211"/>
    </row>
    <row r="3559" spans="1:35" ht="18.75" x14ac:dyDescent="0.25">
      <c r="A3559" s="88">
        <f>+PACKING!C3549</f>
        <v>0</v>
      </c>
      <c r="B3559" s="89">
        <f>+PACKING!D3549</f>
        <v>0</v>
      </c>
      <c r="C3559" s="90">
        <f>+PACKING!F3549</f>
        <v>0</v>
      </c>
      <c r="D3559" s="90" t="str">
        <f t="shared" si="280"/>
        <v>0---0</v>
      </c>
      <c r="E3559" s="90" t="str">
        <f t="shared" si="281"/>
        <v>0---0</v>
      </c>
      <c r="F3559" s="91">
        <f>+PACKING!E3549</f>
        <v>0</v>
      </c>
      <c r="G3559" s="92">
        <f>+PACKING!I3549</f>
        <v>0</v>
      </c>
      <c r="H3559" s="91" t="s">
        <v>38</v>
      </c>
      <c r="I3559" s="90">
        <f t="shared" si="282"/>
        <v>0</v>
      </c>
      <c r="J3559" s="91">
        <f t="shared" si="283"/>
        <v>0</v>
      </c>
      <c r="K3559" s="90"/>
      <c r="L3559" s="92">
        <f>+PACKING!L3549</f>
        <v>0</v>
      </c>
      <c r="M3559" s="92">
        <f t="shared" si="284"/>
        <v>2</v>
      </c>
      <c r="N3559" s="91">
        <f>+PACKING!G3549</f>
        <v>0</v>
      </c>
      <c r="O3559" s="91">
        <f>+PACKING!H3549</f>
        <v>0</v>
      </c>
      <c r="P3559" s="90" t="s">
        <v>17</v>
      </c>
      <c r="Q3559" s="91">
        <f>+PACKING!J3549</f>
        <v>0</v>
      </c>
      <c r="R3559" s="93">
        <f>+PACKING!K3549</f>
        <v>0</v>
      </c>
      <c r="S3559" s="94" t="s">
        <v>74</v>
      </c>
      <c r="T3559" s="211"/>
      <c r="U3559" s="211"/>
      <c r="V3559" s="211"/>
      <c r="W3559" s="211"/>
      <c r="X3559" s="211"/>
      <c r="Y3559" s="211"/>
      <c r="Z3559" s="211"/>
      <c r="AA3559" s="211"/>
      <c r="AB3559" s="211"/>
      <c r="AC3559" s="211"/>
      <c r="AD3559" s="211"/>
      <c r="AE3559" s="211"/>
      <c r="AF3559" s="211"/>
      <c r="AG3559" s="211"/>
      <c r="AH3559" s="211"/>
      <c r="AI3559" s="211"/>
    </row>
    <row r="3560" spans="1:35" ht="18.75" x14ac:dyDescent="0.25">
      <c r="A3560" s="88">
        <f>+PACKING!C3550</f>
        <v>0</v>
      </c>
      <c r="B3560" s="89">
        <f>+PACKING!D3550</f>
        <v>0</v>
      </c>
      <c r="C3560" s="90">
        <f>+PACKING!F3550</f>
        <v>0</v>
      </c>
      <c r="D3560" s="90" t="str">
        <f t="shared" si="280"/>
        <v>0---0</v>
      </c>
      <c r="E3560" s="90" t="str">
        <f t="shared" si="281"/>
        <v>0---0</v>
      </c>
      <c r="F3560" s="91">
        <f>+PACKING!E3550</f>
        <v>0</v>
      </c>
      <c r="G3560" s="92">
        <f>+PACKING!I3550</f>
        <v>0</v>
      </c>
      <c r="H3560" s="91" t="s">
        <v>38</v>
      </c>
      <c r="I3560" s="90">
        <f t="shared" si="282"/>
        <v>0</v>
      </c>
      <c r="J3560" s="91">
        <f t="shared" si="283"/>
        <v>0</v>
      </c>
      <c r="K3560" s="90"/>
      <c r="L3560" s="92">
        <f>+PACKING!L3550</f>
        <v>0</v>
      </c>
      <c r="M3560" s="92">
        <f t="shared" si="284"/>
        <v>2</v>
      </c>
      <c r="N3560" s="91">
        <f>+PACKING!G3550</f>
        <v>0</v>
      </c>
      <c r="O3560" s="91">
        <f>+PACKING!H3550</f>
        <v>0</v>
      </c>
      <c r="P3560" s="90" t="s">
        <v>17</v>
      </c>
      <c r="Q3560" s="91">
        <f>+PACKING!J3550</f>
        <v>0</v>
      </c>
      <c r="R3560" s="93">
        <f>+PACKING!K3550</f>
        <v>0</v>
      </c>
      <c r="S3560" s="94" t="s">
        <v>74</v>
      </c>
      <c r="T3560" s="211"/>
      <c r="U3560" s="211"/>
      <c r="V3560" s="211"/>
      <c r="W3560" s="211"/>
      <c r="X3560" s="211"/>
      <c r="Y3560" s="211"/>
      <c r="Z3560" s="211"/>
      <c r="AA3560" s="211"/>
      <c r="AB3560" s="211"/>
      <c r="AC3560" s="211"/>
      <c r="AD3560" s="211"/>
      <c r="AE3560" s="211"/>
      <c r="AF3560" s="211"/>
      <c r="AG3560" s="211"/>
      <c r="AH3560" s="211"/>
      <c r="AI3560" s="211"/>
    </row>
    <row r="3561" spans="1:35" ht="18.75" x14ac:dyDescent="0.25">
      <c r="A3561" s="88">
        <f>+PACKING!C3551</f>
        <v>0</v>
      </c>
      <c r="B3561" s="89">
        <f>+PACKING!D3551</f>
        <v>0</v>
      </c>
      <c r="C3561" s="90">
        <f>+PACKING!F3551</f>
        <v>0</v>
      </c>
      <c r="D3561" s="90" t="str">
        <f t="shared" si="280"/>
        <v>0---0</v>
      </c>
      <c r="E3561" s="90" t="str">
        <f t="shared" si="281"/>
        <v>0---0</v>
      </c>
      <c r="F3561" s="91">
        <f>+PACKING!E3551</f>
        <v>0</v>
      </c>
      <c r="G3561" s="92">
        <f>+PACKING!I3551</f>
        <v>0</v>
      </c>
      <c r="H3561" s="91" t="s">
        <v>38</v>
      </c>
      <c r="I3561" s="90">
        <f t="shared" si="282"/>
        <v>0</v>
      </c>
      <c r="J3561" s="91">
        <f t="shared" si="283"/>
        <v>0</v>
      </c>
      <c r="K3561" s="90"/>
      <c r="L3561" s="92">
        <f>+PACKING!L3551</f>
        <v>0</v>
      </c>
      <c r="M3561" s="92">
        <f t="shared" si="284"/>
        <v>2</v>
      </c>
      <c r="N3561" s="91">
        <f>+PACKING!G3551</f>
        <v>0</v>
      </c>
      <c r="O3561" s="91">
        <f>+PACKING!H3551</f>
        <v>0</v>
      </c>
      <c r="P3561" s="90" t="s">
        <v>17</v>
      </c>
      <c r="Q3561" s="91">
        <f>+PACKING!J3551</f>
        <v>0</v>
      </c>
      <c r="R3561" s="93">
        <f>+PACKING!K3551</f>
        <v>0</v>
      </c>
      <c r="S3561" s="94" t="s">
        <v>74</v>
      </c>
      <c r="T3561" s="211"/>
      <c r="U3561" s="211"/>
      <c r="V3561" s="211"/>
      <c r="W3561" s="211"/>
      <c r="X3561" s="211"/>
      <c r="Y3561" s="211"/>
      <c r="Z3561" s="211"/>
      <c r="AA3561" s="211"/>
      <c r="AB3561" s="211"/>
      <c r="AC3561" s="211"/>
      <c r="AD3561" s="211"/>
      <c r="AE3561" s="211"/>
      <c r="AF3561" s="211"/>
      <c r="AG3561" s="211"/>
      <c r="AH3561" s="211"/>
      <c r="AI3561" s="211"/>
    </row>
    <row r="3562" spans="1:35" ht="18.75" x14ac:dyDescent="0.25">
      <c r="A3562" s="88">
        <f>+PACKING!C3552</f>
        <v>0</v>
      </c>
      <c r="B3562" s="89">
        <f>+PACKING!D3552</f>
        <v>0</v>
      </c>
      <c r="C3562" s="90">
        <f>+PACKING!F3552</f>
        <v>0</v>
      </c>
      <c r="D3562" s="90" t="str">
        <f t="shared" si="280"/>
        <v>0---0</v>
      </c>
      <c r="E3562" s="90" t="str">
        <f t="shared" si="281"/>
        <v>0---0</v>
      </c>
      <c r="F3562" s="91">
        <f>+PACKING!E3552</f>
        <v>0</v>
      </c>
      <c r="G3562" s="92">
        <f>+PACKING!I3552</f>
        <v>0</v>
      </c>
      <c r="H3562" s="91" t="s">
        <v>38</v>
      </c>
      <c r="I3562" s="90">
        <f t="shared" si="282"/>
        <v>0</v>
      </c>
      <c r="J3562" s="91">
        <f t="shared" si="283"/>
        <v>0</v>
      </c>
      <c r="K3562" s="90"/>
      <c r="L3562" s="92">
        <f>+PACKING!L3552</f>
        <v>0</v>
      </c>
      <c r="M3562" s="92">
        <f t="shared" si="284"/>
        <v>2</v>
      </c>
      <c r="N3562" s="91">
        <f>+PACKING!G3552</f>
        <v>0</v>
      </c>
      <c r="O3562" s="91">
        <f>+PACKING!H3552</f>
        <v>0</v>
      </c>
      <c r="P3562" s="90" t="s">
        <v>17</v>
      </c>
      <c r="Q3562" s="91">
        <f>+PACKING!J3552</f>
        <v>0</v>
      </c>
      <c r="R3562" s="93">
        <f>+PACKING!K3552</f>
        <v>0</v>
      </c>
      <c r="S3562" s="94" t="s">
        <v>74</v>
      </c>
      <c r="T3562" s="211"/>
      <c r="U3562" s="211"/>
      <c r="V3562" s="211"/>
      <c r="W3562" s="211"/>
      <c r="X3562" s="211"/>
      <c r="Y3562" s="211"/>
      <c r="Z3562" s="211"/>
      <c r="AA3562" s="211"/>
      <c r="AB3562" s="211"/>
      <c r="AC3562" s="211"/>
      <c r="AD3562" s="211"/>
      <c r="AE3562" s="211"/>
      <c r="AF3562" s="211"/>
      <c r="AG3562" s="211"/>
      <c r="AH3562" s="211"/>
      <c r="AI3562" s="211"/>
    </row>
    <row r="3563" spans="1:35" ht="18.75" x14ac:dyDescent="0.25">
      <c r="A3563" s="88">
        <f>+PACKING!C3553</f>
        <v>0</v>
      </c>
      <c r="B3563" s="89">
        <f>+PACKING!D3553</f>
        <v>0</v>
      </c>
      <c r="C3563" s="90">
        <f>+PACKING!F3553</f>
        <v>0</v>
      </c>
      <c r="D3563" s="90" t="str">
        <f t="shared" si="280"/>
        <v>0---0</v>
      </c>
      <c r="E3563" s="90" t="str">
        <f t="shared" si="281"/>
        <v>0---0</v>
      </c>
      <c r="F3563" s="91">
        <f>+PACKING!E3553</f>
        <v>0</v>
      </c>
      <c r="G3563" s="92">
        <f>+PACKING!I3553</f>
        <v>0</v>
      </c>
      <c r="H3563" s="91" t="s">
        <v>38</v>
      </c>
      <c r="I3563" s="90">
        <f t="shared" si="282"/>
        <v>0</v>
      </c>
      <c r="J3563" s="91">
        <f t="shared" si="283"/>
        <v>0</v>
      </c>
      <c r="K3563" s="90"/>
      <c r="L3563" s="92">
        <f>+PACKING!L3553</f>
        <v>0</v>
      </c>
      <c r="M3563" s="92">
        <f t="shared" si="284"/>
        <v>2</v>
      </c>
      <c r="N3563" s="91">
        <f>+PACKING!G3553</f>
        <v>0</v>
      </c>
      <c r="O3563" s="91">
        <f>+PACKING!H3553</f>
        <v>0</v>
      </c>
      <c r="P3563" s="90" t="s">
        <v>17</v>
      </c>
      <c r="Q3563" s="91">
        <f>+PACKING!J3553</f>
        <v>0</v>
      </c>
      <c r="R3563" s="93">
        <f>+PACKING!K3553</f>
        <v>0</v>
      </c>
      <c r="S3563" s="94" t="s">
        <v>74</v>
      </c>
      <c r="T3563" s="211"/>
      <c r="U3563" s="211"/>
      <c r="V3563" s="211"/>
      <c r="W3563" s="211"/>
      <c r="X3563" s="211"/>
      <c r="Y3563" s="211"/>
      <c r="Z3563" s="211"/>
      <c r="AA3563" s="211"/>
      <c r="AB3563" s="211"/>
      <c r="AC3563" s="211"/>
      <c r="AD3563" s="211"/>
      <c r="AE3563" s="211"/>
      <c r="AF3563" s="211"/>
      <c r="AG3563" s="211"/>
      <c r="AH3563" s="211"/>
      <c r="AI3563" s="211"/>
    </row>
    <row r="3564" spans="1:35" ht="18.75" x14ac:dyDescent="0.25">
      <c r="A3564" s="88">
        <f>+PACKING!C3554</f>
        <v>0</v>
      </c>
      <c r="B3564" s="89">
        <f>+PACKING!D3554</f>
        <v>0</v>
      </c>
      <c r="C3564" s="90">
        <f>+PACKING!F3554</f>
        <v>0</v>
      </c>
      <c r="D3564" s="90" t="str">
        <f t="shared" si="280"/>
        <v>0---0</v>
      </c>
      <c r="E3564" s="90" t="str">
        <f t="shared" si="281"/>
        <v>0---0</v>
      </c>
      <c r="F3564" s="91">
        <f>+PACKING!E3554</f>
        <v>0</v>
      </c>
      <c r="G3564" s="92">
        <f>+PACKING!I3554</f>
        <v>0</v>
      </c>
      <c r="H3564" s="91" t="s">
        <v>38</v>
      </c>
      <c r="I3564" s="90">
        <f t="shared" si="282"/>
        <v>0</v>
      </c>
      <c r="J3564" s="91">
        <f t="shared" si="283"/>
        <v>0</v>
      </c>
      <c r="K3564" s="90"/>
      <c r="L3564" s="92">
        <f>+PACKING!L3554</f>
        <v>0</v>
      </c>
      <c r="M3564" s="92">
        <f t="shared" si="284"/>
        <v>2</v>
      </c>
      <c r="N3564" s="91">
        <f>+PACKING!G3554</f>
        <v>0</v>
      </c>
      <c r="O3564" s="91">
        <f>+PACKING!H3554</f>
        <v>0</v>
      </c>
      <c r="P3564" s="90" t="s">
        <v>17</v>
      </c>
      <c r="Q3564" s="91">
        <f>+PACKING!J3554</f>
        <v>0</v>
      </c>
      <c r="R3564" s="93">
        <f>+PACKING!K3554</f>
        <v>0</v>
      </c>
      <c r="S3564" s="94" t="s">
        <v>74</v>
      </c>
      <c r="T3564" s="211"/>
      <c r="U3564" s="211"/>
      <c r="V3564" s="211"/>
      <c r="W3564" s="211"/>
      <c r="X3564" s="211"/>
      <c r="Y3564" s="211"/>
      <c r="Z3564" s="211"/>
      <c r="AA3564" s="211"/>
      <c r="AB3564" s="211"/>
      <c r="AC3564" s="211"/>
      <c r="AD3564" s="211"/>
      <c r="AE3564" s="211"/>
      <c r="AF3564" s="211"/>
      <c r="AG3564" s="211"/>
      <c r="AH3564" s="211"/>
      <c r="AI3564" s="211"/>
    </row>
    <row r="3565" spans="1:35" ht="18.75" x14ac:dyDescent="0.25">
      <c r="A3565" s="88">
        <f>+PACKING!C3555</f>
        <v>0</v>
      </c>
      <c r="B3565" s="89">
        <f>+PACKING!D3555</f>
        <v>0</v>
      </c>
      <c r="C3565" s="90">
        <f>+PACKING!F3555</f>
        <v>0</v>
      </c>
      <c r="D3565" s="90" t="str">
        <f t="shared" si="280"/>
        <v>0---0</v>
      </c>
      <c r="E3565" s="90" t="str">
        <f t="shared" si="281"/>
        <v>0---0</v>
      </c>
      <c r="F3565" s="91">
        <f>+PACKING!E3555</f>
        <v>0</v>
      </c>
      <c r="G3565" s="92">
        <f>+PACKING!I3555</f>
        <v>0</v>
      </c>
      <c r="H3565" s="91" t="s">
        <v>38</v>
      </c>
      <c r="I3565" s="90">
        <f t="shared" si="282"/>
        <v>0</v>
      </c>
      <c r="J3565" s="91">
        <f t="shared" si="283"/>
        <v>0</v>
      </c>
      <c r="K3565" s="90"/>
      <c r="L3565" s="92">
        <f>+PACKING!L3555</f>
        <v>0</v>
      </c>
      <c r="M3565" s="92">
        <f t="shared" si="284"/>
        <v>2</v>
      </c>
      <c r="N3565" s="91">
        <f>+PACKING!G3555</f>
        <v>0</v>
      </c>
      <c r="O3565" s="91">
        <f>+PACKING!H3555</f>
        <v>0</v>
      </c>
      <c r="P3565" s="90" t="s">
        <v>17</v>
      </c>
      <c r="Q3565" s="91">
        <f>+PACKING!J3555</f>
        <v>0</v>
      </c>
      <c r="R3565" s="93">
        <f>+PACKING!K3555</f>
        <v>0</v>
      </c>
      <c r="S3565" s="94" t="s">
        <v>74</v>
      </c>
      <c r="T3565" s="211"/>
      <c r="U3565" s="211"/>
      <c r="V3565" s="211"/>
      <c r="W3565" s="211"/>
      <c r="X3565" s="211"/>
      <c r="Y3565" s="211"/>
      <c r="Z3565" s="211"/>
      <c r="AA3565" s="211"/>
      <c r="AB3565" s="211"/>
      <c r="AC3565" s="211"/>
      <c r="AD3565" s="211"/>
      <c r="AE3565" s="211"/>
      <c r="AF3565" s="211"/>
      <c r="AG3565" s="211"/>
      <c r="AH3565" s="211"/>
      <c r="AI3565" s="211"/>
    </row>
    <row r="3566" spans="1:35" ht="18.75" x14ac:dyDescent="0.25">
      <c r="A3566" s="88">
        <f>+PACKING!C3556</f>
        <v>0</v>
      </c>
      <c r="B3566" s="89">
        <f>+PACKING!D3556</f>
        <v>0</v>
      </c>
      <c r="C3566" s="90">
        <f>+PACKING!F3556</f>
        <v>0</v>
      </c>
      <c r="D3566" s="90" t="str">
        <f t="shared" si="280"/>
        <v>0---0</v>
      </c>
      <c r="E3566" s="90" t="str">
        <f t="shared" si="281"/>
        <v>0---0</v>
      </c>
      <c r="F3566" s="91">
        <f>+PACKING!E3556</f>
        <v>0</v>
      </c>
      <c r="G3566" s="92">
        <f>+PACKING!I3556</f>
        <v>0</v>
      </c>
      <c r="H3566" s="91" t="s">
        <v>38</v>
      </c>
      <c r="I3566" s="90">
        <f t="shared" si="282"/>
        <v>0</v>
      </c>
      <c r="J3566" s="91">
        <f t="shared" si="283"/>
        <v>0</v>
      </c>
      <c r="K3566" s="90"/>
      <c r="L3566" s="92">
        <f>+PACKING!L3556</f>
        <v>0</v>
      </c>
      <c r="M3566" s="92">
        <f t="shared" si="284"/>
        <v>2</v>
      </c>
      <c r="N3566" s="91">
        <f>+PACKING!G3556</f>
        <v>0</v>
      </c>
      <c r="O3566" s="91">
        <f>+PACKING!H3556</f>
        <v>0</v>
      </c>
      <c r="P3566" s="90" t="s">
        <v>17</v>
      </c>
      <c r="Q3566" s="91">
        <f>+PACKING!J3556</f>
        <v>0</v>
      </c>
      <c r="R3566" s="93">
        <f>+PACKING!K3556</f>
        <v>0</v>
      </c>
      <c r="S3566" s="94" t="s">
        <v>74</v>
      </c>
      <c r="T3566" s="211"/>
      <c r="U3566" s="211"/>
      <c r="V3566" s="211"/>
      <c r="W3566" s="211"/>
      <c r="X3566" s="211"/>
      <c r="Y3566" s="211"/>
      <c r="Z3566" s="211"/>
      <c r="AA3566" s="211"/>
      <c r="AB3566" s="211"/>
      <c r="AC3566" s="211"/>
      <c r="AD3566" s="211"/>
      <c r="AE3566" s="211"/>
      <c r="AF3566" s="211"/>
      <c r="AG3566" s="211"/>
      <c r="AH3566" s="211"/>
      <c r="AI3566" s="211"/>
    </row>
    <row r="3567" spans="1:35" ht="18.75" x14ac:dyDescent="0.25">
      <c r="A3567" s="88">
        <f>+PACKING!C3557</f>
        <v>0</v>
      </c>
      <c r="B3567" s="89">
        <f>+PACKING!D3557</f>
        <v>0</v>
      </c>
      <c r="C3567" s="90">
        <f>+PACKING!F3557</f>
        <v>0</v>
      </c>
      <c r="D3567" s="90" t="str">
        <f t="shared" si="280"/>
        <v>0---0</v>
      </c>
      <c r="E3567" s="90" t="str">
        <f t="shared" si="281"/>
        <v>0---0</v>
      </c>
      <c r="F3567" s="91">
        <f>+PACKING!E3557</f>
        <v>0</v>
      </c>
      <c r="G3567" s="92">
        <f>+PACKING!I3557</f>
        <v>0</v>
      </c>
      <c r="H3567" s="91" t="s">
        <v>38</v>
      </c>
      <c r="I3567" s="90">
        <f t="shared" si="282"/>
        <v>0</v>
      </c>
      <c r="J3567" s="91">
        <f t="shared" si="283"/>
        <v>0</v>
      </c>
      <c r="K3567" s="90"/>
      <c r="L3567" s="92">
        <f>+PACKING!L3557</f>
        <v>0</v>
      </c>
      <c r="M3567" s="92">
        <f t="shared" si="284"/>
        <v>2</v>
      </c>
      <c r="N3567" s="91">
        <f>+PACKING!G3557</f>
        <v>0</v>
      </c>
      <c r="O3567" s="91">
        <f>+PACKING!H3557</f>
        <v>0</v>
      </c>
      <c r="P3567" s="90" t="s">
        <v>17</v>
      </c>
      <c r="Q3567" s="91">
        <f>+PACKING!J3557</f>
        <v>0</v>
      </c>
      <c r="R3567" s="93">
        <f>+PACKING!K3557</f>
        <v>0</v>
      </c>
      <c r="S3567" s="94" t="s">
        <v>74</v>
      </c>
      <c r="T3567" s="211"/>
      <c r="U3567" s="211"/>
      <c r="V3567" s="211"/>
      <c r="W3567" s="211"/>
      <c r="X3567" s="211"/>
      <c r="Y3567" s="211"/>
      <c r="Z3567" s="211"/>
      <c r="AA3567" s="211"/>
      <c r="AB3567" s="211"/>
      <c r="AC3567" s="211"/>
      <c r="AD3567" s="211"/>
      <c r="AE3567" s="211"/>
      <c r="AF3567" s="211"/>
      <c r="AG3567" s="211"/>
      <c r="AH3567" s="211"/>
      <c r="AI3567" s="211"/>
    </row>
    <row r="3568" spans="1:35" ht="18.75" x14ac:dyDescent="0.25">
      <c r="A3568" s="88">
        <f>+PACKING!C3558</f>
        <v>0</v>
      </c>
      <c r="B3568" s="89">
        <f>+PACKING!D3558</f>
        <v>0</v>
      </c>
      <c r="C3568" s="90">
        <f>+PACKING!F3558</f>
        <v>0</v>
      </c>
      <c r="D3568" s="90" t="str">
        <f t="shared" si="280"/>
        <v>0---0</v>
      </c>
      <c r="E3568" s="90" t="str">
        <f t="shared" si="281"/>
        <v>0---0</v>
      </c>
      <c r="F3568" s="91">
        <f>+PACKING!E3558</f>
        <v>0</v>
      </c>
      <c r="G3568" s="92">
        <f>+PACKING!I3558</f>
        <v>0</v>
      </c>
      <c r="H3568" s="91" t="s">
        <v>38</v>
      </c>
      <c r="I3568" s="90">
        <f t="shared" si="282"/>
        <v>0</v>
      </c>
      <c r="J3568" s="91">
        <f t="shared" si="283"/>
        <v>0</v>
      </c>
      <c r="K3568" s="90"/>
      <c r="L3568" s="92">
        <f>+PACKING!L3558</f>
        <v>0</v>
      </c>
      <c r="M3568" s="92">
        <f t="shared" si="284"/>
        <v>2</v>
      </c>
      <c r="N3568" s="91">
        <f>+PACKING!G3558</f>
        <v>0</v>
      </c>
      <c r="O3568" s="91">
        <f>+PACKING!H3558</f>
        <v>0</v>
      </c>
      <c r="P3568" s="90" t="s">
        <v>17</v>
      </c>
      <c r="Q3568" s="91">
        <f>+PACKING!J3558</f>
        <v>0</v>
      </c>
      <c r="R3568" s="93">
        <f>+PACKING!K3558</f>
        <v>0</v>
      </c>
      <c r="S3568" s="94" t="s">
        <v>74</v>
      </c>
      <c r="T3568" s="211"/>
      <c r="U3568" s="211"/>
      <c r="V3568" s="211"/>
      <c r="W3568" s="211"/>
      <c r="X3568" s="211"/>
      <c r="Y3568" s="211"/>
      <c r="Z3568" s="211"/>
      <c r="AA3568" s="211"/>
      <c r="AB3568" s="211"/>
      <c r="AC3568" s="211"/>
      <c r="AD3568" s="211"/>
      <c r="AE3568" s="211"/>
      <c r="AF3568" s="211"/>
      <c r="AG3568" s="211"/>
      <c r="AH3568" s="211"/>
      <c r="AI3568" s="211"/>
    </row>
    <row r="3569" spans="1:35" ht="18.75" x14ac:dyDescent="0.25">
      <c r="A3569" s="88">
        <f>+PACKING!C3559</f>
        <v>0</v>
      </c>
      <c r="B3569" s="89">
        <f>+PACKING!D3559</f>
        <v>0</v>
      </c>
      <c r="C3569" s="90">
        <f>+PACKING!F3559</f>
        <v>0</v>
      </c>
      <c r="D3569" s="90" t="str">
        <f t="shared" si="280"/>
        <v>0---0</v>
      </c>
      <c r="E3569" s="90" t="str">
        <f t="shared" si="281"/>
        <v>0---0</v>
      </c>
      <c r="F3569" s="91">
        <f>+PACKING!E3559</f>
        <v>0</v>
      </c>
      <c r="G3569" s="92">
        <f>+PACKING!I3559</f>
        <v>0</v>
      </c>
      <c r="H3569" s="91" t="s">
        <v>38</v>
      </c>
      <c r="I3569" s="90">
        <f t="shared" si="282"/>
        <v>0</v>
      </c>
      <c r="J3569" s="91">
        <f t="shared" si="283"/>
        <v>0</v>
      </c>
      <c r="K3569" s="90"/>
      <c r="L3569" s="92">
        <f>+PACKING!L3559</f>
        <v>0</v>
      </c>
      <c r="M3569" s="92">
        <f t="shared" si="284"/>
        <v>2</v>
      </c>
      <c r="N3569" s="91">
        <f>+PACKING!G3559</f>
        <v>0</v>
      </c>
      <c r="O3569" s="91">
        <f>+PACKING!H3559</f>
        <v>0</v>
      </c>
      <c r="P3569" s="90" t="s">
        <v>17</v>
      </c>
      <c r="Q3569" s="91">
        <f>+PACKING!J3559</f>
        <v>0</v>
      </c>
      <c r="R3569" s="93">
        <f>+PACKING!K3559</f>
        <v>0</v>
      </c>
      <c r="S3569" s="94" t="s">
        <v>74</v>
      </c>
      <c r="T3569" s="211"/>
      <c r="U3569" s="211"/>
      <c r="V3569" s="211"/>
      <c r="W3569" s="211"/>
      <c r="X3569" s="211"/>
      <c r="Y3569" s="211"/>
      <c r="Z3569" s="211"/>
      <c r="AA3569" s="211"/>
      <c r="AB3569" s="211"/>
      <c r="AC3569" s="211"/>
      <c r="AD3569" s="211"/>
      <c r="AE3569" s="211"/>
      <c r="AF3569" s="211"/>
      <c r="AG3569" s="211"/>
      <c r="AH3569" s="211"/>
      <c r="AI3569" s="211"/>
    </row>
    <row r="3570" spans="1:35" ht="18.75" x14ac:dyDescent="0.25">
      <c r="A3570" s="88">
        <f>+PACKING!C3560</f>
        <v>0</v>
      </c>
      <c r="B3570" s="89">
        <f>+PACKING!D3560</f>
        <v>0</v>
      </c>
      <c r="C3570" s="90">
        <f>+PACKING!F3560</f>
        <v>0</v>
      </c>
      <c r="D3570" s="90" t="str">
        <f t="shared" si="280"/>
        <v>0---0</v>
      </c>
      <c r="E3570" s="90" t="str">
        <f t="shared" si="281"/>
        <v>0---0</v>
      </c>
      <c r="F3570" s="91">
        <f>+PACKING!E3560</f>
        <v>0</v>
      </c>
      <c r="G3570" s="92">
        <f>+PACKING!I3560</f>
        <v>0</v>
      </c>
      <c r="H3570" s="91" t="s">
        <v>38</v>
      </c>
      <c r="I3570" s="90">
        <f t="shared" si="282"/>
        <v>0</v>
      </c>
      <c r="J3570" s="91">
        <f t="shared" si="283"/>
        <v>0</v>
      </c>
      <c r="K3570" s="90"/>
      <c r="L3570" s="92">
        <f>+PACKING!L3560</f>
        <v>0</v>
      </c>
      <c r="M3570" s="92">
        <f t="shared" si="284"/>
        <v>2</v>
      </c>
      <c r="N3570" s="91">
        <f>+PACKING!G3560</f>
        <v>0</v>
      </c>
      <c r="O3570" s="91">
        <f>+PACKING!H3560</f>
        <v>0</v>
      </c>
      <c r="P3570" s="90" t="s">
        <v>17</v>
      </c>
      <c r="Q3570" s="91">
        <f>+PACKING!J3560</f>
        <v>0</v>
      </c>
      <c r="R3570" s="93">
        <f>+PACKING!K3560</f>
        <v>0</v>
      </c>
      <c r="S3570" s="94" t="s">
        <v>74</v>
      </c>
      <c r="T3570" s="211"/>
      <c r="U3570" s="211"/>
      <c r="V3570" s="211"/>
      <c r="W3570" s="211"/>
      <c r="X3570" s="211"/>
      <c r="Y3570" s="211"/>
      <c r="Z3570" s="211"/>
      <c r="AA3570" s="211"/>
      <c r="AB3570" s="211"/>
      <c r="AC3570" s="211"/>
      <c r="AD3570" s="211"/>
      <c r="AE3570" s="211"/>
      <c r="AF3570" s="211"/>
      <c r="AG3570" s="211"/>
      <c r="AH3570" s="211"/>
      <c r="AI3570" s="211"/>
    </row>
    <row r="3571" spans="1:35" ht="18.75" x14ac:dyDescent="0.25">
      <c r="A3571" s="88">
        <f>+PACKING!C3561</f>
        <v>0</v>
      </c>
      <c r="B3571" s="89">
        <f>+PACKING!D3561</f>
        <v>0</v>
      </c>
      <c r="C3571" s="90">
        <f>+PACKING!F3561</f>
        <v>0</v>
      </c>
      <c r="D3571" s="90" t="str">
        <f t="shared" si="280"/>
        <v>0---0</v>
      </c>
      <c r="E3571" s="90" t="str">
        <f t="shared" si="281"/>
        <v>0---0</v>
      </c>
      <c r="F3571" s="91">
        <f>+PACKING!E3561</f>
        <v>0</v>
      </c>
      <c r="G3571" s="92">
        <f>+PACKING!I3561</f>
        <v>0</v>
      </c>
      <c r="H3571" s="91" t="s">
        <v>38</v>
      </c>
      <c r="I3571" s="90">
        <f t="shared" si="282"/>
        <v>0</v>
      </c>
      <c r="J3571" s="91">
        <f t="shared" si="283"/>
        <v>0</v>
      </c>
      <c r="K3571" s="90"/>
      <c r="L3571" s="92">
        <f>+PACKING!L3561</f>
        <v>0</v>
      </c>
      <c r="M3571" s="92">
        <f t="shared" si="284"/>
        <v>2</v>
      </c>
      <c r="N3571" s="91">
        <f>+PACKING!G3561</f>
        <v>0</v>
      </c>
      <c r="O3571" s="91">
        <f>+PACKING!H3561</f>
        <v>0</v>
      </c>
      <c r="P3571" s="90" t="s">
        <v>17</v>
      </c>
      <c r="Q3571" s="91">
        <f>+PACKING!J3561</f>
        <v>0</v>
      </c>
      <c r="R3571" s="93">
        <f>+PACKING!K3561</f>
        <v>0</v>
      </c>
      <c r="S3571" s="94" t="s">
        <v>74</v>
      </c>
      <c r="T3571" s="211"/>
      <c r="U3571" s="211"/>
      <c r="V3571" s="211"/>
      <c r="W3571" s="211"/>
      <c r="X3571" s="211"/>
      <c r="Y3571" s="211"/>
      <c r="Z3571" s="211"/>
      <c r="AA3571" s="211"/>
      <c r="AB3571" s="211"/>
      <c r="AC3571" s="211"/>
      <c r="AD3571" s="211"/>
      <c r="AE3571" s="211"/>
      <c r="AF3571" s="211"/>
      <c r="AG3571" s="211"/>
      <c r="AH3571" s="211"/>
      <c r="AI3571" s="211"/>
    </row>
    <row r="3572" spans="1:35" ht="18.75" x14ac:dyDescent="0.25">
      <c r="A3572" s="88">
        <f>+PACKING!C3562</f>
        <v>0</v>
      </c>
      <c r="B3572" s="89">
        <f>+PACKING!D3562</f>
        <v>0</v>
      </c>
      <c r="C3572" s="90">
        <f>+PACKING!F3562</f>
        <v>0</v>
      </c>
      <c r="D3572" s="90" t="str">
        <f t="shared" si="280"/>
        <v>0---0</v>
      </c>
      <c r="E3572" s="90" t="str">
        <f t="shared" si="281"/>
        <v>0---0</v>
      </c>
      <c r="F3572" s="91">
        <f>+PACKING!E3562</f>
        <v>0</v>
      </c>
      <c r="G3572" s="92">
        <f>+PACKING!I3562</f>
        <v>0</v>
      </c>
      <c r="H3572" s="91" t="s">
        <v>38</v>
      </c>
      <c r="I3572" s="90">
        <f t="shared" si="282"/>
        <v>0</v>
      </c>
      <c r="J3572" s="91">
        <f t="shared" si="283"/>
        <v>0</v>
      </c>
      <c r="K3572" s="90"/>
      <c r="L3572" s="92">
        <f>+PACKING!L3562</f>
        <v>0</v>
      </c>
      <c r="M3572" s="92">
        <f t="shared" si="284"/>
        <v>2</v>
      </c>
      <c r="N3572" s="91">
        <f>+PACKING!G3562</f>
        <v>0</v>
      </c>
      <c r="O3572" s="91">
        <f>+PACKING!H3562</f>
        <v>0</v>
      </c>
      <c r="P3572" s="90" t="s">
        <v>17</v>
      </c>
      <c r="Q3572" s="91">
        <f>+PACKING!J3562</f>
        <v>0</v>
      </c>
      <c r="R3572" s="93">
        <f>+PACKING!K3562</f>
        <v>0</v>
      </c>
      <c r="S3572" s="94" t="s">
        <v>74</v>
      </c>
      <c r="T3572" s="211"/>
      <c r="U3572" s="211"/>
      <c r="V3572" s="211"/>
      <c r="W3572" s="211"/>
      <c r="X3572" s="211"/>
      <c r="Y3572" s="211"/>
      <c r="Z3572" s="211"/>
      <c r="AA3572" s="211"/>
      <c r="AB3572" s="211"/>
      <c r="AC3572" s="211"/>
      <c r="AD3572" s="211"/>
      <c r="AE3572" s="211"/>
      <c r="AF3572" s="211"/>
      <c r="AG3572" s="211"/>
      <c r="AH3572" s="211"/>
      <c r="AI3572" s="211"/>
    </row>
    <row r="3573" spans="1:35" ht="18.75" x14ac:dyDescent="0.25">
      <c r="A3573" s="88">
        <f>+PACKING!C3563</f>
        <v>0</v>
      </c>
      <c r="B3573" s="89">
        <f>+PACKING!D3563</f>
        <v>0</v>
      </c>
      <c r="C3573" s="90">
        <f>+PACKING!F3563</f>
        <v>0</v>
      </c>
      <c r="D3573" s="90" t="str">
        <f t="shared" si="280"/>
        <v>0---0</v>
      </c>
      <c r="E3573" s="90" t="str">
        <f t="shared" si="281"/>
        <v>0---0</v>
      </c>
      <c r="F3573" s="91">
        <f>+PACKING!E3563</f>
        <v>0</v>
      </c>
      <c r="G3573" s="92">
        <f>+PACKING!I3563</f>
        <v>0</v>
      </c>
      <c r="H3573" s="91" t="s">
        <v>38</v>
      </c>
      <c r="I3573" s="90">
        <f t="shared" si="282"/>
        <v>0</v>
      </c>
      <c r="J3573" s="91">
        <f t="shared" si="283"/>
        <v>0</v>
      </c>
      <c r="K3573" s="90"/>
      <c r="L3573" s="92">
        <f>+PACKING!L3563</f>
        <v>0</v>
      </c>
      <c r="M3573" s="92">
        <f t="shared" si="284"/>
        <v>2</v>
      </c>
      <c r="N3573" s="91">
        <f>+PACKING!G3563</f>
        <v>0</v>
      </c>
      <c r="O3573" s="91">
        <f>+PACKING!H3563</f>
        <v>0</v>
      </c>
      <c r="P3573" s="90" t="s">
        <v>17</v>
      </c>
      <c r="Q3573" s="91">
        <f>+PACKING!J3563</f>
        <v>0</v>
      </c>
      <c r="R3573" s="93">
        <f>+PACKING!K3563</f>
        <v>0</v>
      </c>
      <c r="S3573" s="94" t="s">
        <v>74</v>
      </c>
      <c r="T3573" s="211"/>
      <c r="U3573" s="211"/>
      <c r="V3573" s="211"/>
      <c r="W3573" s="211"/>
      <c r="X3573" s="211"/>
      <c r="Y3573" s="211"/>
      <c r="Z3573" s="211"/>
      <c r="AA3573" s="211"/>
      <c r="AB3573" s="211"/>
      <c r="AC3573" s="211"/>
      <c r="AD3573" s="211"/>
      <c r="AE3573" s="211"/>
      <c r="AF3573" s="211"/>
      <c r="AG3573" s="211"/>
      <c r="AH3573" s="211"/>
      <c r="AI3573" s="211"/>
    </row>
    <row r="3574" spans="1:35" ht="18.75" x14ac:dyDescent="0.25">
      <c r="A3574" s="88">
        <f>+PACKING!C3564</f>
        <v>0</v>
      </c>
      <c r="B3574" s="89">
        <f>+PACKING!D3564</f>
        <v>0</v>
      </c>
      <c r="C3574" s="90">
        <f>+PACKING!F3564</f>
        <v>0</v>
      </c>
      <c r="D3574" s="90" t="str">
        <f t="shared" si="280"/>
        <v>0---0</v>
      </c>
      <c r="E3574" s="90" t="str">
        <f t="shared" si="281"/>
        <v>0---0</v>
      </c>
      <c r="F3574" s="91">
        <f>+PACKING!E3564</f>
        <v>0</v>
      </c>
      <c r="G3574" s="92">
        <f>+PACKING!I3564</f>
        <v>0</v>
      </c>
      <c r="H3574" s="91" t="s">
        <v>38</v>
      </c>
      <c r="I3574" s="90">
        <f t="shared" si="282"/>
        <v>0</v>
      </c>
      <c r="J3574" s="91">
        <f t="shared" si="283"/>
        <v>0</v>
      </c>
      <c r="K3574" s="90"/>
      <c r="L3574" s="92">
        <f>+PACKING!L3564</f>
        <v>0</v>
      </c>
      <c r="M3574" s="92">
        <f t="shared" si="284"/>
        <v>2</v>
      </c>
      <c r="N3574" s="91">
        <f>+PACKING!G3564</f>
        <v>0</v>
      </c>
      <c r="O3574" s="91">
        <f>+PACKING!H3564</f>
        <v>0</v>
      </c>
      <c r="P3574" s="90" t="s">
        <v>17</v>
      </c>
      <c r="Q3574" s="91">
        <f>+PACKING!J3564</f>
        <v>0</v>
      </c>
      <c r="R3574" s="93">
        <f>+PACKING!K3564</f>
        <v>0</v>
      </c>
      <c r="S3574" s="94" t="s">
        <v>74</v>
      </c>
      <c r="T3574" s="211"/>
      <c r="U3574" s="211"/>
      <c r="V3574" s="211"/>
      <c r="W3574" s="211"/>
      <c r="X3574" s="211"/>
      <c r="Y3574" s="211"/>
      <c r="Z3574" s="211"/>
      <c r="AA3574" s="211"/>
      <c r="AB3574" s="211"/>
      <c r="AC3574" s="211"/>
      <c r="AD3574" s="211"/>
      <c r="AE3574" s="211"/>
      <c r="AF3574" s="211"/>
      <c r="AG3574" s="211"/>
      <c r="AH3574" s="211"/>
      <c r="AI3574" s="211"/>
    </row>
    <row r="3575" spans="1:35" ht="18.75" x14ac:dyDescent="0.25">
      <c r="A3575" s="88">
        <f>+PACKING!C3565</f>
        <v>0</v>
      </c>
      <c r="B3575" s="89">
        <f>+PACKING!D3565</f>
        <v>0</v>
      </c>
      <c r="C3575" s="90">
        <f>+PACKING!F3565</f>
        <v>0</v>
      </c>
      <c r="D3575" s="90" t="str">
        <f t="shared" si="280"/>
        <v>0---0</v>
      </c>
      <c r="E3575" s="90" t="str">
        <f t="shared" si="281"/>
        <v>0---0</v>
      </c>
      <c r="F3575" s="91">
        <f>+PACKING!E3565</f>
        <v>0</v>
      </c>
      <c r="G3575" s="92">
        <f>+PACKING!I3565</f>
        <v>0</v>
      </c>
      <c r="H3575" s="91" t="s">
        <v>38</v>
      </c>
      <c r="I3575" s="90">
        <f t="shared" si="282"/>
        <v>0</v>
      </c>
      <c r="J3575" s="91">
        <f t="shared" si="283"/>
        <v>0</v>
      </c>
      <c r="K3575" s="90"/>
      <c r="L3575" s="92">
        <f>+PACKING!L3565</f>
        <v>0</v>
      </c>
      <c r="M3575" s="92">
        <f t="shared" si="284"/>
        <v>2</v>
      </c>
      <c r="N3575" s="91">
        <f>+PACKING!G3565</f>
        <v>0</v>
      </c>
      <c r="O3575" s="91">
        <f>+PACKING!H3565</f>
        <v>0</v>
      </c>
      <c r="P3575" s="90" t="s">
        <v>17</v>
      </c>
      <c r="Q3575" s="91">
        <f>+PACKING!J3565</f>
        <v>0</v>
      </c>
      <c r="R3575" s="93">
        <f>+PACKING!K3565</f>
        <v>0</v>
      </c>
      <c r="S3575" s="94" t="s">
        <v>74</v>
      </c>
      <c r="T3575" s="211"/>
      <c r="U3575" s="211"/>
      <c r="V3575" s="211"/>
      <c r="W3575" s="211"/>
      <c r="X3575" s="211"/>
      <c r="Y3575" s="211"/>
      <c r="Z3575" s="211"/>
      <c r="AA3575" s="211"/>
      <c r="AB3575" s="211"/>
      <c r="AC3575" s="211"/>
      <c r="AD3575" s="211"/>
      <c r="AE3575" s="211"/>
      <c r="AF3575" s="211"/>
      <c r="AG3575" s="211"/>
      <c r="AH3575" s="211"/>
      <c r="AI3575" s="211"/>
    </row>
    <row r="3576" spans="1:35" ht="18.75" x14ac:dyDescent="0.25">
      <c r="A3576" s="88">
        <f>+PACKING!C3566</f>
        <v>0</v>
      </c>
      <c r="B3576" s="89">
        <f>+PACKING!D3566</f>
        <v>0</v>
      </c>
      <c r="C3576" s="90">
        <f>+PACKING!F3566</f>
        <v>0</v>
      </c>
      <c r="D3576" s="90" t="str">
        <f t="shared" si="280"/>
        <v>0---0</v>
      </c>
      <c r="E3576" s="90" t="str">
        <f t="shared" si="281"/>
        <v>0---0</v>
      </c>
      <c r="F3576" s="91">
        <f>+PACKING!E3566</f>
        <v>0</v>
      </c>
      <c r="G3576" s="92">
        <f>+PACKING!I3566</f>
        <v>0</v>
      </c>
      <c r="H3576" s="91" t="s">
        <v>38</v>
      </c>
      <c r="I3576" s="90">
        <f t="shared" si="282"/>
        <v>0</v>
      </c>
      <c r="J3576" s="91">
        <f t="shared" si="283"/>
        <v>0</v>
      </c>
      <c r="K3576" s="90"/>
      <c r="L3576" s="92">
        <f>+PACKING!L3566</f>
        <v>0</v>
      </c>
      <c r="M3576" s="92">
        <f t="shared" si="284"/>
        <v>2</v>
      </c>
      <c r="N3576" s="91">
        <f>+PACKING!G3566</f>
        <v>0</v>
      </c>
      <c r="O3576" s="91">
        <f>+PACKING!H3566</f>
        <v>0</v>
      </c>
      <c r="P3576" s="90" t="s">
        <v>17</v>
      </c>
      <c r="Q3576" s="91">
        <f>+PACKING!J3566</f>
        <v>0</v>
      </c>
      <c r="R3576" s="93">
        <f>+PACKING!K3566</f>
        <v>0</v>
      </c>
      <c r="S3576" s="94" t="s">
        <v>74</v>
      </c>
      <c r="T3576" s="211"/>
      <c r="U3576" s="211"/>
      <c r="V3576" s="211"/>
      <c r="W3576" s="211"/>
      <c r="X3576" s="211"/>
      <c r="Y3576" s="211"/>
      <c r="Z3576" s="211"/>
      <c r="AA3576" s="211"/>
      <c r="AB3576" s="211"/>
      <c r="AC3576" s="211"/>
      <c r="AD3576" s="211"/>
      <c r="AE3576" s="211"/>
      <c r="AF3576" s="211"/>
      <c r="AG3576" s="211"/>
      <c r="AH3576" s="211"/>
      <c r="AI3576" s="211"/>
    </row>
    <row r="3577" spans="1:35" ht="18.75" x14ac:dyDescent="0.25">
      <c r="A3577" s="88">
        <f>+PACKING!C3567</f>
        <v>0</v>
      </c>
      <c r="B3577" s="89">
        <f>+PACKING!D3567</f>
        <v>0</v>
      </c>
      <c r="C3577" s="90">
        <f>+PACKING!F3567</f>
        <v>0</v>
      </c>
      <c r="D3577" s="90" t="str">
        <f t="shared" si="280"/>
        <v>0---0</v>
      </c>
      <c r="E3577" s="90" t="str">
        <f t="shared" si="281"/>
        <v>0---0</v>
      </c>
      <c r="F3577" s="91">
        <f>+PACKING!E3567</f>
        <v>0</v>
      </c>
      <c r="G3577" s="92">
        <f>+PACKING!I3567</f>
        <v>0</v>
      </c>
      <c r="H3577" s="91" t="s">
        <v>38</v>
      </c>
      <c r="I3577" s="90">
        <f t="shared" si="282"/>
        <v>0</v>
      </c>
      <c r="J3577" s="91">
        <f t="shared" si="283"/>
        <v>0</v>
      </c>
      <c r="K3577" s="90"/>
      <c r="L3577" s="92">
        <f>+PACKING!L3567</f>
        <v>0</v>
      </c>
      <c r="M3577" s="92">
        <f t="shared" si="284"/>
        <v>2</v>
      </c>
      <c r="N3577" s="91">
        <f>+PACKING!G3567</f>
        <v>0</v>
      </c>
      <c r="O3577" s="91">
        <f>+PACKING!H3567</f>
        <v>0</v>
      </c>
      <c r="P3577" s="90" t="s">
        <v>17</v>
      </c>
      <c r="Q3577" s="91">
        <f>+PACKING!J3567</f>
        <v>0</v>
      </c>
      <c r="R3577" s="93">
        <f>+PACKING!K3567</f>
        <v>0</v>
      </c>
      <c r="S3577" s="94" t="s">
        <v>74</v>
      </c>
      <c r="T3577" s="211"/>
      <c r="U3577" s="211"/>
      <c r="V3577" s="211"/>
      <c r="W3577" s="211"/>
      <c r="X3577" s="211"/>
      <c r="Y3577" s="211"/>
      <c r="Z3577" s="211"/>
      <c r="AA3577" s="211"/>
      <c r="AB3577" s="211"/>
      <c r="AC3577" s="211"/>
      <c r="AD3577" s="211"/>
      <c r="AE3577" s="211"/>
      <c r="AF3577" s="211"/>
      <c r="AG3577" s="211"/>
      <c r="AH3577" s="211"/>
      <c r="AI3577" s="211"/>
    </row>
    <row r="3578" spans="1:35" ht="18.75" x14ac:dyDescent="0.25">
      <c r="A3578" s="88">
        <f>+PACKING!C3568</f>
        <v>0</v>
      </c>
      <c r="B3578" s="89">
        <f>+PACKING!D3568</f>
        <v>0</v>
      </c>
      <c r="C3578" s="90">
        <f>+PACKING!F3568</f>
        <v>0</v>
      </c>
      <c r="D3578" s="90" t="str">
        <f t="shared" si="280"/>
        <v>0---0</v>
      </c>
      <c r="E3578" s="90" t="str">
        <f t="shared" si="281"/>
        <v>0---0</v>
      </c>
      <c r="F3578" s="91">
        <f>+PACKING!E3568</f>
        <v>0</v>
      </c>
      <c r="G3578" s="92">
        <f>+PACKING!I3568</f>
        <v>0</v>
      </c>
      <c r="H3578" s="91" t="s">
        <v>38</v>
      </c>
      <c r="I3578" s="90">
        <f t="shared" si="282"/>
        <v>0</v>
      </c>
      <c r="J3578" s="91">
        <f t="shared" si="283"/>
        <v>0</v>
      </c>
      <c r="K3578" s="90"/>
      <c r="L3578" s="92">
        <f>+PACKING!L3568</f>
        <v>0</v>
      </c>
      <c r="M3578" s="92">
        <f t="shared" si="284"/>
        <v>2</v>
      </c>
      <c r="N3578" s="91">
        <f>+PACKING!G3568</f>
        <v>0</v>
      </c>
      <c r="O3578" s="91">
        <f>+PACKING!H3568</f>
        <v>0</v>
      </c>
      <c r="P3578" s="90" t="s">
        <v>17</v>
      </c>
      <c r="Q3578" s="91">
        <f>+PACKING!J3568</f>
        <v>0</v>
      </c>
      <c r="R3578" s="93">
        <f>+PACKING!K3568</f>
        <v>0</v>
      </c>
      <c r="S3578" s="94" t="s">
        <v>74</v>
      </c>
      <c r="T3578" s="211"/>
      <c r="U3578" s="211"/>
      <c r="V3578" s="211"/>
      <c r="W3578" s="211"/>
      <c r="X3578" s="211"/>
      <c r="Y3578" s="211"/>
      <c r="Z3578" s="211"/>
      <c r="AA3578" s="211"/>
      <c r="AB3578" s="211"/>
      <c r="AC3578" s="211"/>
      <c r="AD3578" s="211"/>
      <c r="AE3578" s="211"/>
      <c r="AF3578" s="211"/>
      <c r="AG3578" s="211"/>
      <c r="AH3578" s="211"/>
      <c r="AI3578" s="211"/>
    </row>
    <row r="3579" spans="1:35" x14ac:dyDescent="0.25">
      <c r="A3579" s="88">
        <f>+PACKING!C3569</f>
        <v>0</v>
      </c>
      <c r="B3579" s="89">
        <f>+PACKING!D3569</f>
        <v>0</v>
      </c>
      <c r="C3579" s="90">
        <f>+PACKING!F3569</f>
        <v>0</v>
      </c>
      <c r="D3579" s="90" t="str">
        <f t="shared" si="280"/>
        <v>0---0</v>
      </c>
      <c r="E3579" s="90" t="str">
        <f t="shared" si="281"/>
        <v>0---0</v>
      </c>
      <c r="F3579" s="91">
        <f>+PACKING!E3569</f>
        <v>0</v>
      </c>
      <c r="G3579" s="92">
        <f>+PACKING!I3569</f>
        <v>0</v>
      </c>
      <c r="H3579" s="91" t="s">
        <v>38</v>
      </c>
      <c r="I3579" s="90">
        <f t="shared" si="282"/>
        <v>0</v>
      </c>
      <c r="J3579" s="91">
        <f t="shared" si="283"/>
        <v>0</v>
      </c>
      <c r="K3579" s="90"/>
      <c r="L3579" s="92">
        <f>+PACKING!L3569</f>
        <v>0</v>
      </c>
      <c r="M3579" s="92">
        <f t="shared" si="284"/>
        <v>2</v>
      </c>
      <c r="N3579" s="91">
        <f>+PACKING!G3569</f>
        <v>0</v>
      </c>
      <c r="O3579" s="91">
        <f>+PACKING!H3569</f>
        <v>0</v>
      </c>
      <c r="P3579" s="90" t="s">
        <v>17</v>
      </c>
      <c r="Q3579" s="91">
        <f>+PACKING!J3569</f>
        <v>0</v>
      </c>
      <c r="R3579" s="93">
        <f>+PACKING!K3569</f>
        <v>0</v>
      </c>
      <c r="S3579" s="94" t="s">
        <v>74</v>
      </c>
    </row>
    <row r="3580" spans="1:35" x14ac:dyDescent="0.25">
      <c r="A3580" s="88">
        <f>+PACKING!C3570</f>
        <v>0</v>
      </c>
      <c r="B3580" s="89">
        <f>+PACKING!D3570</f>
        <v>0</v>
      </c>
      <c r="C3580" s="90">
        <f>+PACKING!F3570</f>
        <v>0</v>
      </c>
      <c r="D3580" s="90" t="str">
        <f t="shared" si="280"/>
        <v>0---0</v>
      </c>
      <c r="E3580" s="90" t="str">
        <f t="shared" si="281"/>
        <v>0---0</v>
      </c>
      <c r="F3580" s="91">
        <f>+PACKING!E3570</f>
        <v>0</v>
      </c>
      <c r="G3580" s="92">
        <f>+PACKING!I3570</f>
        <v>0</v>
      </c>
      <c r="H3580" s="91" t="s">
        <v>38</v>
      </c>
      <c r="I3580" s="90">
        <f t="shared" si="282"/>
        <v>0</v>
      </c>
      <c r="J3580" s="91">
        <f t="shared" si="283"/>
        <v>0</v>
      </c>
      <c r="K3580" s="90"/>
      <c r="L3580" s="92">
        <f>+PACKING!L3570</f>
        <v>0</v>
      </c>
      <c r="M3580" s="92">
        <f t="shared" si="284"/>
        <v>2</v>
      </c>
      <c r="N3580" s="91">
        <f>+PACKING!G3570</f>
        <v>0</v>
      </c>
      <c r="O3580" s="91">
        <f>+PACKING!H3570</f>
        <v>0</v>
      </c>
      <c r="P3580" s="90" t="s">
        <v>17</v>
      </c>
      <c r="Q3580" s="91">
        <f>+PACKING!J3570</f>
        <v>0</v>
      </c>
      <c r="R3580" s="93">
        <f>+PACKING!K3570</f>
        <v>0</v>
      </c>
      <c r="S3580" s="94" t="s">
        <v>74</v>
      </c>
    </row>
    <row r="3581" spans="1:35" x14ac:dyDescent="0.25">
      <c r="A3581" s="88">
        <f>+PACKING!C3571</f>
        <v>0</v>
      </c>
      <c r="B3581" s="89">
        <f>+PACKING!D3571</f>
        <v>0</v>
      </c>
      <c r="C3581" s="90">
        <f>+PACKING!F3571</f>
        <v>0</v>
      </c>
      <c r="D3581" s="90" t="str">
        <f t="shared" si="280"/>
        <v>0---0</v>
      </c>
      <c r="E3581" s="90" t="str">
        <f t="shared" si="281"/>
        <v>0---0</v>
      </c>
      <c r="F3581" s="91">
        <f>+PACKING!E3571</f>
        <v>0</v>
      </c>
      <c r="G3581" s="92">
        <f>+PACKING!I3571</f>
        <v>0</v>
      </c>
      <c r="H3581" s="91" t="s">
        <v>38</v>
      </c>
      <c r="I3581" s="90">
        <f t="shared" si="282"/>
        <v>0</v>
      </c>
      <c r="J3581" s="91">
        <f t="shared" si="283"/>
        <v>0</v>
      </c>
      <c r="K3581" s="90"/>
      <c r="L3581" s="92">
        <f>+PACKING!L3571</f>
        <v>0</v>
      </c>
      <c r="M3581" s="92">
        <f t="shared" si="284"/>
        <v>2</v>
      </c>
      <c r="N3581" s="91">
        <f>+PACKING!G3571</f>
        <v>0</v>
      </c>
      <c r="O3581" s="91">
        <f>+PACKING!H3571</f>
        <v>0</v>
      </c>
      <c r="P3581" s="90" t="s">
        <v>17</v>
      </c>
      <c r="Q3581" s="91">
        <f>+PACKING!J3571</f>
        <v>0</v>
      </c>
      <c r="R3581" s="93">
        <f>+PACKING!K3571</f>
        <v>0</v>
      </c>
      <c r="S3581" s="94" t="s">
        <v>74</v>
      </c>
    </row>
    <row r="3582" spans="1:35" x14ac:dyDescent="0.25">
      <c r="A3582" s="88">
        <f>+PACKING!C3572</f>
        <v>0</v>
      </c>
      <c r="B3582" s="89">
        <f>+PACKING!D3572</f>
        <v>0</v>
      </c>
      <c r="C3582" s="90">
        <f>+PACKING!F3572</f>
        <v>0</v>
      </c>
      <c r="D3582" s="90" t="str">
        <f t="shared" si="280"/>
        <v>0---0</v>
      </c>
      <c r="E3582" s="90" t="str">
        <f t="shared" si="281"/>
        <v>0---0</v>
      </c>
      <c r="F3582" s="91">
        <f>+PACKING!E3572</f>
        <v>0</v>
      </c>
      <c r="G3582" s="92">
        <f>+PACKING!I3572</f>
        <v>0</v>
      </c>
      <c r="H3582" s="91" t="s">
        <v>38</v>
      </c>
      <c r="I3582" s="90">
        <f t="shared" si="282"/>
        <v>0</v>
      </c>
      <c r="J3582" s="91">
        <f t="shared" si="283"/>
        <v>0</v>
      </c>
      <c r="K3582" s="90"/>
      <c r="L3582" s="92">
        <f>+PACKING!L3572</f>
        <v>0</v>
      </c>
      <c r="M3582" s="92">
        <f t="shared" si="284"/>
        <v>2</v>
      </c>
      <c r="N3582" s="91">
        <f>+PACKING!G3572</f>
        <v>0</v>
      </c>
      <c r="O3582" s="91">
        <f>+PACKING!H3572</f>
        <v>0</v>
      </c>
      <c r="P3582" s="90" t="s">
        <v>17</v>
      </c>
      <c r="Q3582" s="91">
        <f>+PACKING!J3572</f>
        <v>0</v>
      </c>
      <c r="R3582" s="93">
        <f>+PACKING!K3572</f>
        <v>0</v>
      </c>
      <c r="S3582" s="94" t="s">
        <v>74</v>
      </c>
    </row>
    <row r="3583" spans="1:35" x14ac:dyDescent="0.25">
      <c r="A3583" s="88">
        <f>+PACKING!C3573</f>
        <v>0</v>
      </c>
      <c r="B3583" s="89">
        <f>+PACKING!D3573</f>
        <v>0</v>
      </c>
      <c r="C3583" s="90">
        <f>+PACKING!F3573</f>
        <v>0</v>
      </c>
      <c r="D3583" s="90" t="str">
        <f t="shared" si="280"/>
        <v>0---0</v>
      </c>
      <c r="E3583" s="90" t="str">
        <f t="shared" si="281"/>
        <v>0---0</v>
      </c>
      <c r="F3583" s="91">
        <f>+PACKING!E3573</f>
        <v>0</v>
      </c>
      <c r="G3583" s="92">
        <f>+PACKING!I3573</f>
        <v>0</v>
      </c>
      <c r="H3583" s="91" t="s">
        <v>38</v>
      </c>
      <c r="I3583" s="90">
        <f t="shared" si="282"/>
        <v>0</v>
      </c>
      <c r="J3583" s="91">
        <f t="shared" si="283"/>
        <v>0</v>
      </c>
      <c r="K3583" s="90"/>
      <c r="L3583" s="92">
        <f>+PACKING!L3573</f>
        <v>0</v>
      </c>
      <c r="M3583" s="92">
        <f t="shared" si="284"/>
        <v>2</v>
      </c>
      <c r="N3583" s="91">
        <f>+PACKING!G3573</f>
        <v>0</v>
      </c>
      <c r="O3583" s="91">
        <f>+PACKING!H3573</f>
        <v>0</v>
      </c>
      <c r="P3583" s="90" t="s">
        <v>17</v>
      </c>
      <c r="Q3583" s="91">
        <f>+PACKING!J3573</f>
        <v>0</v>
      </c>
      <c r="R3583" s="93">
        <f>+PACKING!K3573</f>
        <v>0</v>
      </c>
      <c r="S3583" s="94" t="s">
        <v>74</v>
      </c>
    </row>
    <row r="3584" spans="1:35" x14ac:dyDescent="0.25">
      <c r="A3584" s="88">
        <f>+PACKING!C3574</f>
        <v>0</v>
      </c>
      <c r="B3584" s="89">
        <f>+PACKING!D3574</f>
        <v>0</v>
      </c>
      <c r="C3584" s="90">
        <f>+PACKING!F3574</f>
        <v>0</v>
      </c>
      <c r="D3584" s="90" t="str">
        <f t="shared" si="280"/>
        <v>0---0</v>
      </c>
      <c r="E3584" s="90" t="str">
        <f t="shared" si="281"/>
        <v>0---0</v>
      </c>
      <c r="F3584" s="91">
        <f>+PACKING!E3574</f>
        <v>0</v>
      </c>
      <c r="G3584" s="92">
        <f>+PACKING!I3574</f>
        <v>0</v>
      </c>
      <c r="H3584" s="91" t="s">
        <v>38</v>
      </c>
      <c r="I3584" s="90">
        <f t="shared" si="282"/>
        <v>0</v>
      </c>
      <c r="J3584" s="91">
        <f t="shared" si="283"/>
        <v>0</v>
      </c>
      <c r="K3584" s="90"/>
      <c r="L3584" s="92">
        <f>+PACKING!L3574</f>
        <v>0</v>
      </c>
      <c r="M3584" s="92">
        <f t="shared" si="284"/>
        <v>2</v>
      </c>
      <c r="N3584" s="91">
        <f>+PACKING!G3574</f>
        <v>0</v>
      </c>
      <c r="O3584" s="91">
        <f>+PACKING!H3574</f>
        <v>0</v>
      </c>
      <c r="P3584" s="90" t="s">
        <v>17</v>
      </c>
      <c r="Q3584" s="91">
        <f>+PACKING!J3574</f>
        <v>0</v>
      </c>
      <c r="R3584" s="93">
        <f>+PACKING!K3574</f>
        <v>0</v>
      </c>
      <c r="S3584" s="94" t="s">
        <v>74</v>
      </c>
    </row>
    <row r="3585" spans="1:19" x14ac:dyDescent="0.25">
      <c r="A3585" s="88">
        <f>+PACKING!C3575</f>
        <v>0</v>
      </c>
      <c r="B3585" s="89">
        <f>+PACKING!D3575</f>
        <v>0</v>
      </c>
      <c r="C3585" s="90">
        <f>+PACKING!F3575</f>
        <v>0</v>
      </c>
      <c r="D3585" s="90" t="str">
        <f t="shared" si="280"/>
        <v>0---0</v>
      </c>
      <c r="E3585" s="90" t="str">
        <f t="shared" si="281"/>
        <v>0---0</v>
      </c>
      <c r="F3585" s="91">
        <f>+PACKING!E3575</f>
        <v>0</v>
      </c>
      <c r="G3585" s="92">
        <f>+PACKING!I3575</f>
        <v>0</v>
      </c>
      <c r="H3585" s="91" t="s">
        <v>38</v>
      </c>
      <c r="I3585" s="90">
        <f t="shared" si="282"/>
        <v>0</v>
      </c>
      <c r="J3585" s="91">
        <f t="shared" si="283"/>
        <v>0</v>
      </c>
      <c r="K3585" s="90"/>
      <c r="L3585" s="92">
        <f>+PACKING!L3575</f>
        <v>0</v>
      </c>
      <c r="M3585" s="92">
        <f t="shared" si="284"/>
        <v>2</v>
      </c>
      <c r="N3585" s="91">
        <f>+PACKING!G3575</f>
        <v>0</v>
      </c>
      <c r="O3585" s="91">
        <f>+PACKING!H3575</f>
        <v>0</v>
      </c>
      <c r="P3585" s="90" t="s">
        <v>17</v>
      </c>
      <c r="Q3585" s="91">
        <f>+PACKING!J3575</f>
        <v>0</v>
      </c>
      <c r="R3585" s="93">
        <f>+PACKING!K3575</f>
        <v>0</v>
      </c>
      <c r="S3585" s="94" t="s">
        <v>74</v>
      </c>
    </row>
    <row r="3586" spans="1:19" x14ac:dyDescent="0.25">
      <c r="A3586" s="88">
        <f>+PACKING!C3576</f>
        <v>0</v>
      </c>
      <c r="B3586" s="89">
        <f>+PACKING!D3576</f>
        <v>0</v>
      </c>
      <c r="C3586" s="90">
        <f>+PACKING!F3576</f>
        <v>0</v>
      </c>
      <c r="D3586" s="90" t="str">
        <f t="shared" si="280"/>
        <v>0---0</v>
      </c>
      <c r="E3586" s="90" t="str">
        <f t="shared" si="281"/>
        <v>0---0</v>
      </c>
      <c r="F3586" s="91">
        <f>+PACKING!E3576</f>
        <v>0</v>
      </c>
      <c r="G3586" s="92">
        <f>+PACKING!I3576</f>
        <v>0</v>
      </c>
      <c r="H3586" s="91" t="s">
        <v>38</v>
      </c>
      <c r="I3586" s="90">
        <f t="shared" si="282"/>
        <v>0</v>
      </c>
      <c r="J3586" s="91">
        <f t="shared" si="283"/>
        <v>0</v>
      </c>
      <c r="K3586" s="90"/>
      <c r="L3586" s="92">
        <f>+PACKING!L3576</f>
        <v>0</v>
      </c>
      <c r="M3586" s="92">
        <f t="shared" si="284"/>
        <v>2</v>
      </c>
      <c r="N3586" s="91">
        <f>+PACKING!G3576</f>
        <v>0</v>
      </c>
      <c r="O3586" s="91">
        <f>+PACKING!H3576</f>
        <v>0</v>
      </c>
      <c r="P3586" s="90" t="s">
        <v>17</v>
      </c>
      <c r="Q3586" s="91">
        <f>+PACKING!J3576</f>
        <v>0</v>
      </c>
      <c r="R3586" s="93">
        <f>+PACKING!K3576</f>
        <v>0</v>
      </c>
      <c r="S3586" s="94" t="s">
        <v>74</v>
      </c>
    </row>
    <row r="3587" spans="1:19" x14ac:dyDescent="0.25">
      <c r="A3587" s="88">
        <f>+PACKING!C3577</f>
        <v>0</v>
      </c>
      <c r="B3587" s="89">
        <f>+PACKING!D3577</f>
        <v>0</v>
      </c>
      <c r="C3587" s="90">
        <f>+PACKING!F3577</f>
        <v>0</v>
      </c>
      <c r="D3587" s="90" t="str">
        <f t="shared" si="280"/>
        <v>0---0</v>
      </c>
      <c r="E3587" s="90" t="str">
        <f t="shared" si="281"/>
        <v>0---0</v>
      </c>
      <c r="F3587" s="91">
        <f>+PACKING!E3577</f>
        <v>0</v>
      </c>
      <c r="G3587" s="92">
        <f>+PACKING!I3577</f>
        <v>0</v>
      </c>
      <c r="H3587" s="91" t="s">
        <v>38</v>
      </c>
      <c r="I3587" s="90">
        <f t="shared" si="282"/>
        <v>0</v>
      </c>
      <c r="J3587" s="91">
        <f t="shared" si="283"/>
        <v>0</v>
      </c>
      <c r="K3587" s="90"/>
      <c r="L3587" s="92">
        <f>+PACKING!L3577</f>
        <v>0</v>
      </c>
      <c r="M3587" s="92">
        <f t="shared" si="284"/>
        <v>2</v>
      </c>
      <c r="N3587" s="91">
        <f>+PACKING!G3577</f>
        <v>0</v>
      </c>
      <c r="O3587" s="91">
        <f>+PACKING!H3577</f>
        <v>0</v>
      </c>
      <c r="P3587" s="90" t="s">
        <v>17</v>
      </c>
      <c r="Q3587" s="91">
        <f>+PACKING!J3577</f>
        <v>0</v>
      </c>
      <c r="R3587" s="93">
        <f>+PACKING!K3577</f>
        <v>0</v>
      </c>
      <c r="S3587" s="94" t="s">
        <v>74</v>
      </c>
    </row>
    <row r="3588" spans="1:19" x14ac:dyDescent="0.25">
      <c r="A3588" s="88">
        <f>+PACKING!C3578</f>
        <v>0</v>
      </c>
      <c r="B3588" s="89">
        <f>+PACKING!D3578</f>
        <v>0</v>
      </c>
      <c r="C3588" s="90">
        <f>+PACKING!F3578</f>
        <v>0</v>
      </c>
      <c r="D3588" s="90" t="str">
        <f t="shared" si="280"/>
        <v>0---0</v>
      </c>
      <c r="E3588" s="90" t="str">
        <f t="shared" si="281"/>
        <v>0---0</v>
      </c>
      <c r="F3588" s="91">
        <f>+PACKING!E3578</f>
        <v>0</v>
      </c>
      <c r="G3588" s="92">
        <f>+PACKING!I3578</f>
        <v>0</v>
      </c>
      <c r="H3588" s="91" t="s">
        <v>38</v>
      </c>
      <c r="I3588" s="90">
        <f t="shared" si="282"/>
        <v>0</v>
      </c>
      <c r="J3588" s="91">
        <f t="shared" si="283"/>
        <v>0</v>
      </c>
      <c r="K3588" s="90"/>
      <c r="L3588" s="92">
        <f>+PACKING!L3578</f>
        <v>0</v>
      </c>
      <c r="M3588" s="92">
        <f t="shared" si="284"/>
        <v>2</v>
      </c>
      <c r="N3588" s="91">
        <f>+PACKING!G3578</f>
        <v>0</v>
      </c>
      <c r="O3588" s="91">
        <f>+PACKING!H3578</f>
        <v>0</v>
      </c>
      <c r="P3588" s="90" t="s">
        <v>17</v>
      </c>
      <c r="Q3588" s="91">
        <f>+PACKING!J3578</f>
        <v>0</v>
      </c>
      <c r="R3588" s="93">
        <f>+PACKING!K3578</f>
        <v>0</v>
      </c>
      <c r="S3588" s="94" t="s">
        <v>74</v>
      </c>
    </row>
    <row r="3589" spans="1:19" x14ac:dyDescent="0.25">
      <c r="A3589" s="88">
        <f>+PACKING!C3579</f>
        <v>0</v>
      </c>
      <c r="B3589" s="89">
        <f>+PACKING!D3579</f>
        <v>0</v>
      </c>
      <c r="C3589" s="90">
        <f>+PACKING!F3579</f>
        <v>0</v>
      </c>
      <c r="D3589" s="90" t="str">
        <f t="shared" si="280"/>
        <v>0---0</v>
      </c>
      <c r="E3589" s="90" t="str">
        <f t="shared" si="281"/>
        <v>0---0</v>
      </c>
      <c r="F3589" s="91">
        <f>+PACKING!E3579</f>
        <v>0</v>
      </c>
      <c r="G3589" s="92">
        <f>+PACKING!I3579</f>
        <v>0</v>
      </c>
      <c r="H3589" s="91" t="s">
        <v>38</v>
      </c>
      <c r="I3589" s="90">
        <f t="shared" si="282"/>
        <v>0</v>
      </c>
      <c r="J3589" s="91">
        <f t="shared" si="283"/>
        <v>0</v>
      </c>
      <c r="K3589" s="90"/>
      <c r="L3589" s="92">
        <f>+PACKING!L3579</f>
        <v>0</v>
      </c>
      <c r="M3589" s="92">
        <f t="shared" si="284"/>
        <v>2</v>
      </c>
      <c r="N3589" s="91">
        <f>+PACKING!G3579</f>
        <v>0</v>
      </c>
      <c r="O3589" s="91">
        <f>+PACKING!H3579</f>
        <v>0</v>
      </c>
      <c r="P3589" s="90" t="s">
        <v>17</v>
      </c>
      <c r="Q3589" s="91">
        <f>+PACKING!J3579</f>
        <v>0</v>
      </c>
      <c r="R3589" s="93">
        <f>+PACKING!K3579</f>
        <v>0</v>
      </c>
      <c r="S3589" s="94" t="s">
        <v>74</v>
      </c>
    </row>
    <row r="3590" spans="1:19" x14ac:dyDescent="0.25">
      <c r="A3590" s="88">
        <f>+PACKING!C3580</f>
        <v>0</v>
      </c>
      <c r="B3590" s="89">
        <f>+PACKING!D3580</f>
        <v>0</v>
      </c>
      <c r="C3590" s="90">
        <f>+PACKING!F3580</f>
        <v>0</v>
      </c>
      <c r="D3590" s="90" t="str">
        <f t="shared" si="280"/>
        <v>0---0</v>
      </c>
      <c r="E3590" s="90" t="str">
        <f t="shared" si="281"/>
        <v>0---0</v>
      </c>
      <c r="F3590" s="91">
        <f>+PACKING!E3580</f>
        <v>0</v>
      </c>
      <c r="G3590" s="92">
        <f>+PACKING!I3580</f>
        <v>0</v>
      </c>
      <c r="H3590" s="91" t="s">
        <v>38</v>
      </c>
      <c r="I3590" s="90">
        <f t="shared" si="282"/>
        <v>0</v>
      </c>
      <c r="J3590" s="91">
        <f t="shared" si="283"/>
        <v>0</v>
      </c>
      <c r="K3590" s="90"/>
      <c r="L3590" s="92">
        <f>+PACKING!L3580</f>
        <v>0</v>
      </c>
      <c r="M3590" s="92">
        <f t="shared" si="284"/>
        <v>2</v>
      </c>
      <c r="N3590" s="91">
        <f>+PACKING!G3580</f>
        <v>0</v>
      </c>
      <c r="O3590" s="91">
        <f>+PACKING!H3580</f>
        <v>0</v>
      </c>
      <c r="P3590" s="90" t="s">
        <v>17</v>
      </c>
      <c r="Q3590" s="91">
        <f>+PACKING!J3580</f>
        <v>0</v>
      </c>
      <c r="R3590" s="93">
        <f>+PACKING!K3580</f>
        <v>0</v>
      </c>
      <c r="S3590" s="94" t="s">
        <v>74</v>
      </c>
    </row>
    <row r="3591" spans="1:19" x14ac:dyDescent="0.25">
      <c r="A3591" s="88">
        <f>+PACKING!C3581</f>
        <v>0</v>
      </c>
      <c r="B3591" s="89">
        <f>+PACKING!D3581</f>
        <v>0</v>
      </c>
      <c r="C3591" s="90">
        <f>+PACKING!F3581</f>
        <v>0</v>
      </c>
      <c r="D3591" s="90" t="str">
        <f t="shared" si="280"/>
        <v>0---0</v>
      </c>
      <c r="E3591" s="90" t="str">
        <f t="shared" si="281"/>
        <v>0---0</v>
      </c>
      <c r="F3591" s="91">
        <f>+PACKING!E3581</f>
        <v>0</v>
      </c>
      <c r="G3591" s="92">
        <f>+PACKING!I3581</f>
        <v>0</v>
      </c>
      <c r="H3591" s="91" t="s">
        <v>38</v>
      </c>
      <c r="I3591" s="90">
        <f t="shared" si="282"/>
        <v>0</v>
      </c>
      <c r="J3591" s="91">
        <f t="shared" si="283"/>
        <v>0</v>
      </c>
      <c r="K3591" s="90"/>
      <c r="L3591" s="92">
        <f>+PACKING!L3581</f>
        <v>0</v>
      </c>
      <c r="M3591" s="92">
        <f t="shared" si="284"/>
        <v>2</v>
      </c>
      <c r="N3591" s="91">
        <f>+PACKING!G3581</f>
        <v>0</v>
      </c>
      <c r="O3591" s="91">
        <f>+PACKING!H3581</f>
        <v>0</v>
      </c>
      <c r="P3591" s="90" t="s">
        <v>17</v>
      </c>
      <c r="Q3591" s="91">
        <f>+PACKING!J3581</f>
        <v>0</v>
      </c>
      <c r="R3591" s="93">
        <f>+PACKING!K3581</f>
        <v>0</v>
      </c>
      <c r="S3591" s="94" t="s">
        <v>74</v>
      </c>
    </row>
    <row r="3592" spans="1:19" x14ac:dyDescent="0.25">
      <c r="A3592" s="88">
        <f>+PACKING!C3582</f>
        <v>0</v>
      </c>
      <c r="B3592" s="89">
        <f>+PACKING!D3582</f>
        <v>0</v>
      </c>
      <c r="C3592" s="90">
        <f>+PACKING!F3582</f>
        <v>0</v>
      </c>
      <c r="D3592" s="90" t="str">
        <f t="shared" si="280"/>
        <v>0---0</v>
      </c>
      <c r="E3592" s="90" t="str">
        <f t="shared" si="281"/>
        <v>0---0</v>
      </c>
      <c r="F3592" s="91">
        <f>+PACKING!E3582</f>
        <v>0</v>
      </c>
      <c r="G3592" s="92">
        <f>+PACKING!I3582</f>
        <v>0</v>
      </c>
      <c r="H3592" s="91" t="s">
        <v>38</v>
      </c>
      <c r="I3592" s="90">
        <f t="shared" si="282"/>
        <v>0</v>
      </c>
      <c r="J3592" s="91">
        <f t="shared" si="283"/>
        <v>0</v>
      </c>
      <c r="K3592" s="90"/>
      <c r="L3592" s="92">
        <f>+PACKING!L3582</f>
        <v>0</v>
      </c>
      <c r="M3592" s="92">
        <f t="shared" si="284"/>
        <v>2</v>
      </c>
      <c r="N3592" s="91">
        <f>+PACKING!G3582</f>
        <v>0</v>
      </c>
      <c r="O3592" s="91">
        <f>+PACKING!H3582</f>
        <v>0</v>
      </c>
      <c r="P3592" s="90" t="s">
        <v>17</v>
      </c>
      <c r="Q3592" s="91">
        <f>+PACKING!J3582</f>
        <v>0</v>
      </c>
      <c r="R3592" s="93">
        <f>+PACKING!K3582</f>
        <v>0</v>
      </c>
      <c r="S3592" s="94" t="s">
        <v>74</v>
      </c>
    </row>
    <row r="3593" spans="1:19" x14ac:dyDescent="0.25">
      <c r="A3593" s="88">
        <f>+PACKING!C3583</f>
        <v>0</v>
      </c>
      <c r="B3593" s="89">
        <f>+PACKING!D3583</f>
        <v>0</v>
      </c>
      <c r="C3593" s="90">
        <f>+PACKING!F3583</f>
        <v>0</v>
      </c>
      <c r="D3593" s="90" t="str">
        <f t="shared" si="280"/>
        <v>0---0</v>
      </c>
      <c r="E3593" s="90" t="str">
        <f t="shared" si="281"/>
        <v>0---0</v>
      </c>
      <c r="F3593" s="91">
        <f>+PACKING!E3583</f>
        <v>0</v>
      </c>
      <c r="G3593" s="92">
        <f>+PACKING!I3583</f>
        <v>0</v>
      </c>
      <c r="H3593" s="91" t="s">
        <v>38</v>
      </c>
      <c r="I3593" s="90">
        <f t="shared" si="282"/>
        <v>0</v>
      </c>
      <c r="J3593" s="91">
        <f t="shared" si="283"/>
        <v>0</v>
      </c>
      <c r="K3593" s="90"/>
      <c r="L3593" s="92">
        <f>+PACKING!L3583</f>
        <v>0</v>
      </c>
      <c r="M3593" s="92">
        <f t="shared" si="284"/>
        <v>2</v>
      </c>
      <c r="N3593" s="91">
        <f>+PACKING!G3583</f>
        <v>0</v>
      </c>
      <c r="O3593" s="91">
        <f>+PACKING!H3583</f>
        <v>0</v>
      </c>
      <c r="P3593" s="90" t="s">
        <v>17</v>
      </c>
      <c r="Q3593" s="91">
        <f>+PACKING!J3583</f>
        <v>0</v>
      </c>
      <c r="R3593" s="93">
        <f>+PACKING!K3583</f>
        <v>0</v>
      </c>
      <c r="S3593" s="94" t="s">
        <v>74</v>
      </c>
    </row>
    <row r="3594" spans="1:19" x14ac:dyDescent="0.25">
      <c r="A3594" s="88">
        <f>+PACKING!C3584</f>
        <v>0</v>
      </c>
      <c r="B3594" s="89">
        <f>+PACKING!D3584</f>
        <v>0</v>
      </c>
      <c r="C3594" s="90">
        <f>+PACKING!F3584</f>
        <v>0</v>
      </c>
      <c r="D3594" s="90" t="str">
        <f t="shared" si="280"/>
        <v>0---0</v>
      </c>
      <c r="E3594" s="90" t="str">
        <f t="shared" si="281"/>
        <v>0---0</v>
      </c>
      <c r="F3594" s="91">
        <f>+PACKING!E3584</f>
        <v>0</v>
      </c>
      <c r="G3594" s="92">
        <f>+PACKING!I3584</f>
        <v>0</v>
      </c>
      <c r="H3594" s="91" t="s">
        <v>38</v>
      </c>
      <c r="I3594" s="90">
        <f t="shared" si="282"/>
        <v>0</v>
      </c>
      <c r="J3594" s="91">
        <f t="shared" si="283"/>
        <v>0</v>
      </c>
      <c r="K3594" s="90"/>
      <c r="L3594" s="92">
        <f>+PACKING!L3584</f>
        <v>0</v>
      </c>
      <c r="M3594" s="92">
        <f t="shared" si="284"/>
        <v>2</v>
      </c>
      <c r="N3594" s="91">
        <f>+PACKING!G3584</f>
        <v>0</v>
      </c>
      <c r="O3594" s="91">
        <f>+PACKING!H3584</f>
        <v>0</v>
      </c>
      <c r="P3594" s="90" t="s">
        <v>17</v>
      </c>
      <c r="Q3594" s="91">
        <f>+PACKING!J3584</f>
        <v>0</v>
      </c>
      <c r="R3594" s="93">
        <f>+PACKING!K3584</f>
        <v>0</v>
      </c>
      <c r="S3594" s="94" t="s">
        <v>74</v>
      </c>
    </row>
    <row r="3595" spans="1:19" x14ac:dyDescent="0.25">
      <c r="A3595" s="88">
        <f>+PACKING!C3585</f>
        <v>0</v>
      </c>
      <c r="B3595" s="89">
        <f>+PACKING!D3585</f>
        <v>0</v>
      </c>
      <c r="C3595" s="90">
        <f>+PACKING!F3585</f>
        <v>0</v>
      </c>
      <c r="D3595" s="90" t="str">
        <f t="shared" si="280"/>
        <v>0---0</v>
      </c>
      <c r="E3595" s="90" t="str">
        <f t="shared" si="281"/>
        <v>0---0</v>
      </c>
      <c r="F3595" s="91">
        <f>+PACKING!E3585</f>
        <v>0</v>
      </c>
      <c r="G3595" s="92">
        <f>+PACKING!I3585</f>
        <v>0</v>
      </c>
      <c r="H3595" s="91" t="s">
        <v>38</v>
      </c>
      <c r="I3595" s="90">
        <f t="shared" si="282"/>
        <v>0</v>
      </c>
      <c r="J3595" s="91">
        <f t="shared" si="283"/>
        <v>0</v>
      </c>
      <c r="K3595" s="90"/>
      <c r="L3595" s="92">
        <f>+PACKING!L3585</f>
        <v>0</v>
      </c>
      <c r="M3595" s="92">
        <f t="shared" si="284"/>
        <v>2</v>
      </c>
      <c r="N3595" s="91">
        <f>+PACKING!G3585</f>
        <v>0</v>
      </c>
      <c r="O3595" s="91">
        <f>+PACKING!H3585</f>
        <v>0</v>
      </c>
      <c r="P3595" s="90" t="s">
        <v>17</v>
      </c>
      <c r="Q3595" s="91">
        <f>+PACKING!J3585</f>
        <v>0</v>
      </c>
      <c r="R3595" s="93">
        <f>+PACKING!K3585</f>
        <v>0</v>
      </c>
      <c r="S3595" s="94" t="s">
        <v>74</v>
      </c>
    </row>
    <row r="3596" spans="1:19" x14ac:dyDescent="0.25">
      <c r="A3596" s="88">
        <f>+PACKING!C3586</f>
        <v>0</v>
      </c>
      <c r="B3596" s="89">
        <f>+PACKING!D3586</f>
        <v>0</v>
      </c>
      <c r="C3596" s="90">
        <f>+PACKING!F3586</f>
        <v>0</v>
      </c>
      <c r="D3596" s="90" t="str">
        <f t="shared" si="280"/>
        <v>0---0</v>
      </c>
      <c r="E3596" s="90" t="str">
        <f t="shared" si="281"/>
        <v>0---0</v>
      </c>
      <c r="F3596" s="91">
        <f>+PACKING!E3586</f>
        <v>0</v>
      </c>
      <c r="G3596" s="92">
        <f>+PACKING!I3586</f>
        <v>0</v>
      </c>
      <c r="H3596" s="91" t="s">
        <v>38</v>
      </c>
      <c r="I3596" s="90">
        <f t="shared" si="282"/>
        <v>0</v>
      </c>
      <c r="J3596" s="91">
        <f t="shared" si="283"/>
        <v>0</v>
      </c>
      <c r="K3596" s="90"/>
      <c r="L3596" s="92">
        <f>+PACKING!L3586</f>
        <v>0</v>
      </c>
      <c r="M3596" s="92">
        <f t="shared" si="284"/>
        <v>2</v>
      </c>
      <c r="N3596" s="91">
        <f>+PACKING!G3586</f>
        <v>0</v>
      </c>
      <c r="O3596" s="91">
        <f>+PACKING!H3586</f>
        <v>0</v>
      </c>
      <c r="P3596" s="90" t="s">
        <v>17</v>
      </c>
      <c r="Q3596" s="91">
        <f>+PACKING!J3586</f>
        <v>0</v>
      </c>
      <c r="R3596" s="93">
        <f>+PACKING!K3586</f>
        <v>0</v>
      </c>
      <c r="S3596" s="94" t="s">
        <v>74</v>
      </c>
    </row>
    <row r="3597" spans="1:19" x14ac:dyDescent="0.25">
      <c r="A3597" s="88">
        <f>+PACKING!C3587</f>
        <v>0</v>
      </c>
      <c r="B3597" s="89">
        <f>+PACKING!D3587</f>
        <v>0</v>
      </c>
      <c r="C3597" s="90">
        <f>+PACKING!F3587</f>
        <v>0</v>
      </c>
      <c r="D3597" s="90" t="str">
        <f t="shared" si="280"/>
        <v>0---0</v>
      </c>
      <c r="E3597" s="90" t="str">
        <f t="shared" si="281"/>
        <v>0---0</v>
      </c>
      <c r="F3597" s="91">
        <f>+PACKING!E3587</f>
        <v>0</v>
      </c>
      <c r="G3597" s="92">
        <f>+PACKING!I3587</f>
        <v>0</v>
      </c>
      <c r="H3597" s="91" t="s">
        <v>38</v>
      </c>
      <c r="I3597" s="90">
        <f t="shared" si="282"/>
        <v>0</v>
      </c>
      <c r="J3597" s="91">
        <f t="shared" si="283"/>
        <v>0</v>
      </c>
      <c r="K3597" s="90"/>
      <c r="L3597" s="92">
        <f>+PACKING!L3587</f>
        <v>0</v>
      </c>
      <c r="M3597" s="92">
        <f t="shared" si="284"/>
        <v>2</v>
      </c>
      <c r="N3597" s="91">
        <f>+PACKING!G3587</f>
        <v>0</v>
      </c>
      <c r="O3597" s="91">
        <f>+PACKING!H3587</f>
        <v>0</v>
      </c>
      <c r="P3597" s="90" t="s">
        <v>17</v>
      </c>
      <c r="Q3597" s="91">
        <f>+PACKING!J3587</f>
        <v>0</v>
      </c>
      <c r="R3597" s="93">
        <f>+PACKING!K3587</f>
        <v>0</v>
      </c>
      <c r="S3597" s="94" t="s">
        <v>74</v>
      </c>
    </row>
    <row r="3598" spans="1:19" x14ac:dyDescent="0.25">
      <c r="A3598" s="88">
        <f>+PACKING!C3588</f>
        <v>0</v>
      </c>
      <c r="B3598" s="89">
        <f>+PACKING!D3588</f>
        <v>0</v>
      </c>
      <c r="C3598" s="90">
        <f>+PACKING!F3588</f>
        <v>0</v>
      </c>
      <c r="D3598" s="90" t="str">
        <f t="shared" si="280"/>
        <v>0---0</v>
      </c>
      <c r="E3598" s="90" t="str">
        <f t="shared" si="281"/>
        <v>0---0</v>
      </c>
      <c r="F3598" s="91">
        <f>+PACKING!E3588</f>
        <v>0</v>
      </c>
      <c r="G3598" s="92">
        <f>+PACKING!I3588</f>
        <v>0</v>
      </c>
      <c r="H3598" s="91" t="s">
        <v>38</v>
      </c>
      <c r="I3598" s="90">
        <f t="shared" si="282"/>
        <v>0</v>
      </c>
      <c r="J3598" s="91">
        <f t="shared" si="283"/>
        <v>0</v>
      </c>
      <c r="K3598" s="90"/>
      <c r="L3598" s="92">
        <f>+PACKING!L3588</f>
        <v>0</v>
      </c>
      <c r="M3598" s="92">
        <f t="shared" si="284"/>
        <v>2</v>
      </c>
      <c r="N3598" s="91">
        <f>+PACKING!G3588</f>
        <v>0</v>
      </c>
      <c r="O3598" s="91">
        <f>+PACKING!H3588</f>
        <v>0</v>
      </c>
      <c r="P3598" s="90" t="s">
        <v>17</v>
      </c>
      <c r="Q3598" s="91">
        <f>+PACKING!J3588</f>
        <v>0</v>
      </c>
      <c r="R3598" s="93">
        <f>+PACKING!K3588</f>
        <v>0</v>
      </c>
      <c r="S3598" s="94" t="s">
        <v>74</v>
      </c>
    </row>
    <row r="3599" spans="1:19" x14ac:dyDescent="0.25">
      <c r="A3599" s="88">
        <f>+PACKING!C3589</f>
        <v>0</v>
      </c>
      <c r="B3599" s="89">
        <f>+PACKING!D3589</f>
        <v>0</v>
      </c>
      <c r="C3599" s="90">
        <f>+PACKING!F3589</f>
        <v>0</v>
      </c>
      <c r="D3599" s="90" t="str">
        <f t="shared" si="280"/>
        <v>0---0</v>
      </c>
      <c r="E3599" s="90" t="str">
        <f t="shared" si="281"/>
        <v>0---0</v>
      </c>
      <c r="F3599" s="91">
        <f>+PACKING!E3589</f>
        <v>0</v>
      </c>
      <c r="G3599" s="92">
        <f>+PACKING!I3589</f>
        <v>0</v>
      </c>
      <c r="H3599" s="91" t="s">
        <v>38</v>
      </c>
      <c r="I3599" s="90">
        <f t="shared" si="282"/>
        <v>0</v>
      </c>
      <c r="J3599" s="91">
        <f t="shared" si="283"/>
        <v>0</v>
      </c>
      <c r="K3599" s="90"/>
      <c r="L3599" s="92">
        <f>+PACKING!L3589</f>
        <v>0</v>
      </c>
      <c r="M3599" s="92">
        <f t="shared" si="284"/>
        <v>2</v>
      </c>
      <c r="N3599" s="91">
        <f>+PACKING!G3589</f>
        <v>0</v>
      </c>
      <c r="O3599" s="91">
        <f>+PACKING!H3589</f>
        <v>0</v>
      </c>
      <c r="P3599" s="90" t="s">
        <v>17</v>
      </c>
      <c r="Q3599" s="91">
        <f>+PACKING!J3589</f>
        <v>0</v>
      </c>
      <c r="R3599" s="93">
        <f>+PACKING!K3589</f>
        <v>0</v>
      </c>
      <c r="S3599" s="94" t="s">
        <v>74</v>
      </c>
    </row>
    <row r="3600" spans="1:19" x14ac:dyDescent="0.25">
      <c r="A3600" s="88">
        <f>+PACKING!C3590</f>
        <v>0</v>
      </c>
      <c r="B3600" s="89">
        <f>+PACKING!D3590</f>
        <v>0</v>
      </c>
      <c r="C3600" s="90">
        <f>+PACKING!F3590</f>
        <v>0</v>
      </c>
      <c r="D3600" s="90" t="str">
        <f t="shared" si="280"/>
        <v>0---0</v>
      </c>
      <c r="E3600" s="90" t="str">
        <f t="shared" si="281"/>
        <v>0---0</v>
      </c>
      <c r="F3600" s="91">
        <f>+PACKING!E3590</f>
        <v>0</v>
      </c>
      <c r="G3600" s="92">
        <f>+PACKING!I3590</f>
        <v>0</v>
      </c>
      <c r="H3600" s="91" t="s">
        <v>38</v>
      </c>
      <c r="I3600" s="90">
        <f t="shared" si="282"/>
        <v>0</v>
      </c>
      <c r="J3600" s="91">
        <f t="shared" si="283"/>
        <v>0</v>
      </c>
      <c r="K3600" s="90"/>
      <c r="L3600" s="92">
        <f>+PACKING!L3590</f>
        <v>0</v>
      </c>
      <c r="M3600" s="92">
        <f t="shared" si="284"/>
        <v>2</v>
      </c>
      <c r="N3600" s="91">
        <f>+PACKING!G3590</f>
        <v>0</v>
      </c>
      <c r="O3600" s="91">
        <f>+PACKING!H3590</f>
        <v>0</v>
      </c>
      <c r="P3600" s="90" t="s">
        <v>17</v>
      </c>
      <c r="Q3600" s="91">
        <f>+PACKING!J3590</f>
        <v>0</v>
      </c>
      <c r="R3600" s="93">
        <f>+PACKING!K3590</f>
        <v>0</v>
      </c>
      <c r="S3600" s="94" t="s">
        <v>74</v>
      </c>
    </row>
    <row r="3601" spans="1:19" x14ac:dyDescent="0.25">
      <c r="A3601" s="88">
        <f>+PACKING!C3591</f>
        <v>0</v>
      </c>
      <c r="B3601" s="89">
        <f>+PACKING!D3591</f>
        <v>0</v>
      </c>
      <c r="C3601" s="90">
        <f>+PACKING!F3591</f>
        <v>0</v>
      </c>
      <c r="D3601" s="90" t="str">
        <f t="shared" si="280"/>
        <v>0---0</v>
      </c>
      <c r="E3601" s="90" t="str">
        <f t="shared" si="281"/>
        <v>0---0</v>
      </c>
      <c r="F3601" s="91">
        <f>+PACKING!E3591</f>
        <v>0</v>
      </c>
      <c r="G3601" s="92">
        <f>+PACKING!I3591</f>
        <v>0</v>
      </c>
      <c r="H3601" s="91" t="s">
        <v>38</v>
      </c>
      <c r="I3601" s="90">
        <f t="shared" si="282"/>
        <v>0</v>
      </c>
      <c r="J3601" s="91">
        <f t="shared" si="283"/>
        <v>0</v>
      </c>
      <c r="K3601" s="90"/>
      <c r="L3601" s="92">
        <f>+PACKING!L3591</f>
        <v>0</v>
      </c>
      <c r="M3601" s="92">
        <f t="shared" si="284"/>
        <v>2</v>
      </c>
      <c r="N3601" s="91">
        <f>+PACKING!G3591</f>
        <v>0</v>
      </c>
      <c r="O3601" s="91">
        <f>+PACKING!H3591</f>
        <v>0</v>
      </c>
      <c r="P3601" s="90" t="s">
        <v>17</v>
      </c>
      <c r="Q3601" s="91">
        <f>+PACKING!J3591</f>
        <v>0</v>
      </c>
      <c r="R3601" s="93">
        <f>+PACKING!K3591</f>
        <v>0</v>
      </c>
      <c r="S3601" s="94" t="s">
        <v>74</v>
      </c>
    </row>
    <row r="3602" spans="1:19" x14ac:dyDescent="0.25">
      <c r="A3602" s="88">
        <f>+PACKING!C3592</f>
        <v>0</v>
      </c>
      <c r="B3602" s="89">
        <f>+PACKING!D3592</f>
        <v>0</v>
      </c>
      <c r="C3602" s="90">
        <f>+PACKING!F3592</f>
        <v>0</v>
      </c>
      <c r="D3602" s="90" t="str">
        <f t="shared" si="280"/>
        <v>0---0</v>
      </c>
      <c r="E3602" s="90" t="str">
        <f t="shared" si="281"/>
        <v>0---0</v>
      </c>
      <c r="F3602" s="91">
        <f>+PACKING!E3592</f>
        <v>0</v>
      </c>
      <c r="G3602" s="92">
        <f>+PACKING!I3592</f>
        <v>0</v>
      </c>
      <c r="H3602" s="91" t="s">
        <v>38</v>
      </c>
      <c r="I3602" s="90">
        <f t="shared" si="282"/>
        <v>0</v>
      </c>
      <c r="J3602" s="91">
        <f t="shared" si="283"/>
        <v>0</v>
      </c>
      <c r="K3602" s="90"/>
      <c r="L3602" s="92">
        <f>+PACKING!L3592</f>
        <v>0</v>
      </c>
      <c r="M3602" s="92">
        <f t="shared" si="284"/>
        <v>2</v>
      </c>
      <c r="N3602" s="91">
        <f>+PACKING!G3592</f>
        <v>0</v>
      </c>
      <c r="O3602" s="91">
        <f>+PACKING!H3592</f>
        <v>0</v>
      </c>
      <c r="P3602" s="90" t="s">
        <v>17</v>
      </c>
      <c r="Q3602" s="91">
        <f>+PACKING!J3592</f>
        <v>0</v>
      </c>
      <c r="R3602" s="93">
        <f>+PACKING!K3592</f>
        <v>0</v>
      </c>
      <c r="S3602" s="94" t="s">
        <v>74</v>
      </c>
    </row>
    <row r="3603" spans="1:19" x14ac:dyDescent="0.25">
      <c r="A3603" s="88">
        <f>+PACKING!C3593</f>
        <v>0</v>
      </c>
      <c r="B3603" s="89">
        <f>+PACKING!D3593</f>
        <v>0</v>
      </c>
      <c r="C3603" s="90">
        <f>+PACKING!F3593</f>
        <v>0</v>
      </c>
      <c r="D3603" s="90" t="str">
        <f t="shared" si="280"/>
        <v>0---0</v>
      </c>
      <c r="E3603" s="90" t="str">
        <f t="shared" si="281"/>
        <v>0---0</v>
      </c>
      <c r="F3603" s="91">
        <f>+PACKING!E3593</f>
        <v>0</v>
      </c>
      <c r="G3603" s="92">
        <f>+PACKING!I3593</f>
        <v>0</v>
      </c>
      <c r="H3603" s="91" t="s">
        <v>38</v>
      </c>
      <c r="I3603" s="90">
        <f t="shared" si="282"/>
        <v>0</v>
      </c>
      <c r="J3603" s="91">
        <f t="shared" si="283"/>
        <v>0</v>
      </c>
      <c r="K3603" s="90"/>
      <c r="L3603" s="92">
        <f>+PACKING!L3593</f>
        <v>0</v>
      </c>
      <c r="M3603" s="92">
        <f t="shared" si="284"/>
        <v>2</v>
      </c>
      <c r="N3603" s="91">
        <f>+PACKING!G3593</f>
        <v>0</v>
      </c>
      <c r="O3603" s="91">
        <f>+PACKING!H3593</f>
        <v>0</v>
      </c>
      <c r="P3603" s="90" t="s">
        <v>17</v>
      </c>
      <c r="Q3603" s="91">
        <f>+PACKING!J3593</f>
        <v>0</v>
      </c>
      <c r="R3603" s="93">
        <f>+PACKING!K3593</f>
        <v>0</v>
      </c>
      <c r="S3603" s="94" t="s">
        <v>74</v>
      </c>
    </row>
    <row r="3604" spans="1:19" x14ac:dyDescent="0.25">
      <c r="A3604" s="88">
        <f>+PACKING!C3594</f>
        <v>0</v>
      </c>
      <c r="B3604" s="89">
        <f>+PACKING!D3594</f>
        <v>0</v>
      </c>
      <c r="C3604" s="90">
        <f>+PACKING!F3594</f>
        <v>0</v>
      </c>
      <c r="D3604" s="90" t="str">
        <f t="shared" si="280"/>
        <v>0---0</v>
      </c>
      <c r="E3604" s="90" t="str">
        <f t="shared" si="281"/>
        <v>0---0</v>
      </c>
      <c r="F3604" s="91">
        <f>+PACKING!E3594</f>
        <v>0</v>
      </c>
      <c r="G3604" s="92">
        <f>+PACKING!I3594</f>
        <v>0</v>
      </c>
      <c r="H3604" s="91" t="s">
        <v>38</v>
      </c>
      <c r="I3604" s="90">
        <f t="shared" si="282"/>
        <v>0</v>
      </c>
      <c r="J3604" s="91">
        <f t="shared" si="283"/>
        <v>0</v>
      </c>
      <c r="K3604" s="90"/>
      <c r="L3604" s="92">
        <f>+PACKING!L3594</f>
        <v>0</v>
      </c>
      <c r="M3604" s="92">
        <f t="shared" si="284"/>
        <v>2</v>
      </c>
      <c r="N3604" s="91">
        <f>+PACKING!G3594</f>
        <v>0</v>
      </c>
      <c r="O3604" s="91">
        <f>+PACKING!H3594</f>
        <v>0</v>
      </c>
      <c r="P3604" s="90" t="s">
        <v>17</v>
      </c>
      <c r="Q3604" s="91">
        <f>+PACKING!J3594</f>
        <v>0</v>
      </c>
      <c r="R3604" s="93">
        <f>+PACKING!K3594</f>
        <v>0</v>
      </c>
      <c r="S3604" s="94" t="s">
        <v>74</v>
      </c>
    </row>
    <row r="3605" spans="1:19" x14ac:dyDescent="0.25">
      <c r="A3605" s="88">
        <f>+PACKING!C3595</f>
        <v>0</v>
      </c>
      <c r="B3605" s="89">
        <f>+PACKING!D3595</f>
        <v>0</v>
      </c>
      <c r="C3605" s="90">
        <f>+PACKING!F3595</f>
        <v>0</v>
      </c>
      <c r="D3605" s="90" t="str">
        <f t="shared" ref="D3605:D3668" si="285">+C3605&amp;H3605&amp;F3605</f>
        <v>0---0</v>
      </c>
      <c r="E3605" s="90" t="str">
        <f t="shared" ref="E3605:E3668" si="286">+N3605&amp;H3605&amp;O3605</f>
        <v>0---0</v>
      </c>
      <c r="F3605" s="91">
        <f>+PACKING!E3595</f>
        <v>0</v>
      </c>
      <c r="G3605" s="92">
        <f>+PACKING!I3595</f>
        <v>0</v>
      </c>
      <c r="H3605" s="91" t="s">
        <v>38</v>
      </c>
      <c r="I3605" s="90">
        <f t="shared" ref="I3605:I3668" si="287">+R3605</f>
        <v>0</v>
      </c>
      <c r="J3605" s="91">
        <f t="shared" ref="J3605:J3668" si="288">+Q3605</f>
        <v>0</v>
      </c>
      <c r="K3605" s="90"/>
      <c r="L3605" s="92">
        <f>+PACKING!L3595</f>
        <v>0</v>
      </c>
      <c r="M3605" s="92">
        <f t="shared" ref="M3605:M3668" si="289">+L3605+2</f>
        <v>2</v>
      </c>
      <c r="N3605" s="91">
        <f>+PACKING!G3595</f>
        <v>0</v>
      </c>
      <c r="O3605" s="91">
        <f>+PACKING!H3595</f>
        <v>0</v>
      </c>
      <c r="P3605" s="90" t="s">
        <v>17</v>
      </c>
      <c r="Q3605" s="91">
        <f>+PACKING!J3595</f>
        <v>0</v>
      </c>
      <c r="R3605" s="93">
        <f>+PACKING!K3595</f>
        <v>0</v>
      </c>
      <c r="S3605" s="94" t="s">
        <v>74</v>
      </c>
    </row>
    <row r="3606" spans="1:19" x14ac:dyDescent="0.25">
      <c r="A3606" s="88">
        <f>+PACKING!C3596</f>
        <v>0</v>
      </c>
      <c r="B3606" s="89">
        <f>+PACKING!D3596</f>
        <v>0</v>
      </c>
      <c r="C3606" s="90">
        <f>+PACKING!F3596</f>
        <v>0</v>
      </c>
      <c r="D3606" s="90" t="str">
        <f t="shared" si="285"/>
        <v>0---0</v>
      </c>
      <c r="E3606" s="90" t="str">
        <f t="shared" si="286"/>
        <v>0---0</v>
      </c>
      <c r="F3606" s="91">
        <f>+PACKING!E3596</f>
        <v>0</v>
      </c>
      <c r="G3606" s="92">
        <f>+PACKING!I3596</f>
        <v>0</v>
      </c>
      <c r="H3606" s="91" t="s">
        <v>38</v>
      </c>
      <c r="I3606" s="90">
        <f t="shared" si="287"/>
        <v>0</v>
      </c>
      <c r="J3606" s="91">
        <f t="shared" si="288"/>
        <v>0</v>
      </c>
      <c r="K3606" s="90"/>
      <c r="L3606" s="92">
        <f>+PACKING!L3596</f>
        <v>0</v>
      </c>
      <c r="M3606" s="92">
        <f t="shared" si="289"/>
        <v>2</v>
      </c>
      <c r="N3606" s="91">
        <f>+PACKING!G3596</f>
        <v>0</v>
      </c>
      <c r="O3606" s="91">
        <f>+PACKING!H3596</f>
        <v>0</v>
      </c>
      <c r="P3606" s="90" t="s">
        <v>17</v>
      </c>
      <c r="Q3606" s="91">
        <f>+PACKING!J3596</f>
        <v>0</v>
      </c>
      <c r="R3606" s="93">
        <f>+PACKING!K3596</f>
        <v>0</v>
      </c>
      <c r="S3606" s="94" t="s">
        <v>74</v>
      </c>
    </row>
    <row r="3607" spans="1:19" x14ac:dyDescent="0.25">
      <c r="A3607" s="88">
        <f>+PACKING!C3597</f>
        <v>0</v>
      </c>
      <c r="B3607" s="89">
        <f>+PACKING!D3597</f>
        <v>0</v>
      </c>
      <c r="C3607" s="90">
        <f>+PACKING!F3597</f>
        <v>0</v>
      </c>
      <c r="D3607" s="90" t="str">
        <f t="shared" si="285"/>
        <v>0---0</v>
      </c>
      <c r="E3607" s="90" t="str">
        <f t="shared" si="286"/>
        <v>0---0</v>
      </c>
      <c r="F3607" s="91">
        <f>+PACKING!E3597</f>
        <v>0</v>
      </c>
      <c r="G3607" s="92">
        <f>+PACKING!I3597</f>
        <v>0</v>
      </c>
      <c r="H3607" s="91" t="s">
        <v>38</v>
      </c>
      <c r="I3607" s="90">
        <f t="shared" si="287"/>
        <v>0</v>
      </c>
      <c r="J3607" s="91">
        <f t="shared" si="288"/>
        <v>0</v>
      </c>
      <c r="K3607" s="90"/>
      <c r="L3607" s="92">
        <f>+PACKING!L3597</f>
        <v>0</v>
      </c>
      <c r="M3607" s="92">
        <f t="shared" si="289"/>
        <v>2</v>
      </c>
      <c r="N3607" s="91">
        <f>+PACKING!G3597</f>
        <v>0</v>
      </c>
      <c r="O3607" s="91">
        <f>+PACKING!H3597</f>
        <v>0</v>
      </c>
      <c r="P3607" s="90" t="s">
        <v>17</v>
      </c>
      <c r="Q3607" s="91">
        <f>+PACKING!J3597</f>
        <v>0</v>
      </c>
      <c r="R3607" s="93">
        <f>+PACKING!K3597</f>
        <v>0</v>
      </c>
      <c r="S3607" s="94" t="s">
        <v>74</v>
      </c>
    </row>
    <row r="3608" spans="1:19" x14ac:dyDescent="0.25">
      <c r="A3608" s="88">
        <f>+PACKING!C3598</f>
        <v>0</v>
      </c>
      <c r="B3608" s="89">
        <f>+PACKING!D3598</f>
        <v>0</v>
      </c>
      <c r="C3608" s="90">
        <f>+PACKING!F3598</f>
        <v>0</v>
      </c>
      <c r="D3608" s="90" t="str">
        <f t="shared" si="285"/>
        <v>0---0</v>
      </c>
      <c r="E3608" s="90" t="str">
        <f t="shared" si="286"/>
        <v>0---0</v>
      </c>
      <c r="F3608" s="91">
        <f>+PACKING!E3598</f>
        <v>0</v>
      </c>
      <c r="G3608" s="92">
        <f>+PACKING!I3598</f>
        <v>0</v>
      </c>
      <c r="H3608" s="91" t="s">
        <v>38</v>
      </c>
      <c r="I3608" s="90">
        <f t="shared" si="287"/>
        <v>0</v>
      </c>
      <c r="J3608" s="91">
        <f t="shared" si="288"/>
        <v>0</v>
      </c>
      <c r="K3608" s="90"/>
      <c r="L3608" s="92">
        <f>+PACKING!L3598</f>
        <v>0</v>
      </c>
      <c r="M3608" s="92">
        <f t="shared" si="289"/>
        <v>2</v>
      </c>
      <c r="N3608" s="91">
        <f>+PACKING!G3598</f>
        <v>0</v>
      </c>
      <c r="O3608" s="91">
        <f>+PACKING!H3598</f>
        <v>0</v>
      </c>
      <c r="P3608" s="90" t="s">
        <v>17</v>
      </c>
      <c r="Q3608" s="91">
        <f>+PACKING!J3598</f>
        <v>0</v>
      </c>
      <c r="R3608" s="93">
        <f>+PACKING!K3598</f>
        <v>0</v>
      </c>
      <c r="S3608" s="94" t="s">
        <v>74</v>
      </c>
    </row>
    <row r="3609" spans="1:19" x14ac:dyDescent="0.25">
      <c r="A3609" s="88">
        <f>+PACKING!C3599</f>
        <v>0</v>
      </c>
      <c r="B3609" s="89">
        <f>+PACKING!D3599</f>
        <v>0</v>
      </c>
      <c r="C3609" s="90">
        <f>+PACKING!F3599</f>
        <v>0</v>
      </c>
      <c r="D3609" s="90" t="str">
        <f t="shared" si="285"/>
        <v>0---0</v>
      </c>
      <c r="E3609" s="90" t="str">
        <f t="shared" si="286"/>
        <v>0---0</v>
      </c>
      <c r="F3609" s="91">
        <f>+PACKING!E3599</f>
        <v>0</v>
      </c>
      <c r="G3609" s="92">
        <f>+PACKING!I3599</f>
        <v>0</v>
      </c>
      <c r="H3609" s="91" t="s">
        <v>38</v>
      </c>
      <c r="I3609" s="90">
        <f t="shared" si="287"/>
        <v>0</v>
      </c>
      <c r="J3609" s="91">
        <f t="shared" si="288"/>
        <v>0</v>
      </c>
      <c r="K3609" s="90"/>
      <c r="L3609" s="92">
        <f>+PACKING!L3599</f>
        <v>0</v>
      </c>
      <c r="M3609" s="92">
        <f t="shared" si="289"/>
        <v>2</v>
      </c>
      <c r="N3609" s="91">
        <f>+PACKING!G3599</f>
        <v>0</v>
      </c>
      <c r="O3609" s="91">
        <f>+PACKING!H3599</f>
        <v>0</v>
      </c>
      <c r="P3609" s="90" t="s">
        <v>17</v>
      </c>
      <c r="Q3609" s="91">
        <f>+PACKING!J3599</f>
        <v>0</v>
      </c>
      <c r="R3609" s="93">
        <f>+PACKING!K3599</f>
        <v>0</v>
      </c>
      <c r="S3609" s="94" t="s">
        <v>74</v>
      </c>
    </row>
    <row r="3610" spans="1:19" x14ac:dyDescent="0.25">
      <c r="A3610" s="88">
        <f>+PACKING!C3600</f>
        <v>0</v>
      </c>
      <c r="B3610" s="89">
        <f>+PACKING!D3600</f>
        <v>0</v>
      </c>
      <c r="C3610" s="90">
        <f>+PACKING!F3600</f>
        <v>0</v>
      </c>
      <c r="D3610" s="90" t="str">
        <f t="shared" si="285"/>
        <v>0---0</v>
      </c>
      <c r="E3610" s="90" t="str">
        <f t="shared" si="286"/>
        <v>0---0</v>
      </c>
      <c r="F3610" s="91">
        <f>+PACKING!E3600</f>
        <v>0</v>
      </c>
      <c r="G3610" s="92">
        <f>+PACKING!I3600</f>
        <v>0</v>
      </c>
      <c r="H3610" s="91" t="s">
        <v>38</v>
      </c>
      <c r="I3610" s="90">
        <f t="shared" si="287"/>
        <v>0</v>
      </c>
      <c r="J3610" s="91">
        <f t="shared" si="288"/>
        <v>0</v>
      </c>
      <c r="K3610" s="90"/>
      <c r="L3610" s="92">
        <f>+PACKING!L3600</f>
        <v>0</v>
      </c>
      <c r="M3610" s="92">
        <f t="shared" si="289"/>
        <v>2</v>
      </c>
      <c r="N3610" s="91">
        <f>+PACKING!G3600</f>
        <v>0</v>
      </c>
      <c r="O3610" s="91">
        <f>+PACKING!H3600</f>
        <v>0</v>
      </c>
      <c r="P3610" s="90" t="s">
        <v>17</v>
      </c>
      <c r="Q3610" s="91">
        <f>+PACKING!J3600</f>
        <v>0</v>
      </c>
      <c r="R3610" s="93">
        <f>+PACKING!K3600</f>
        <v>0</v>
      </c>
      <c r="S3610" s="94" t="s">
        <v>74</v>
      </c>
    </row>
    <row r="3611" spans="1:19" x14ac:dyDescent="0.25">
      <c r="A3611" s="88">
        <f>+PACKING!C3601</f>
        <v>0</v>
      </c>
      <c r="B3611" s="89">
        <f>+PACKING!D3601</f>
        <v>0</v>
      </c>
      <c r="C3611" s="90">
        <f>+PACKING!F3601</f>
        <v>0</v>
      </c>
      <c r="D3611" s="90" t="str">
        <f t="shared" si="285"/>
        <v>0---0</v>
      </c>
      <c r="E3611" s="90" t="str">
        <f t="shared" si="286"/>
        <v>0---0</v>
      </c>
      <c r="F3611" s="91">
        <f>+PACKING!E3601</f>
        <v>0</v>
      </c>
      <c r="G3611" s="92">
        <f>+PACKING!I3601</f>
        <v>0</v>
      </c>
      <c r="H3611" s="91" t="s">
        <v>38</v>
      </c>
      <c r="I3611" s="90">
        <f t="shared" si="287"/>
        <v>0</v>
      </c>
      <c r="J3611" s="91">
        <f t="shared" si="288"/>
        <v>0</v>
      </c>
      <c r="K3611" s="90"/>
      <c r="L3611" s="92">
        <f>+PACKING!L3601</f>
        <v>0</v>
      </c>
      <c r="M3611" s="92">
        <f t="shared" si="289"/>
        <v>2</v>
      </c>
      <c r="N3611" s="91">
        <f>+PACKING!G3601</f>
        <v>0</v>
      </c>
      <c r="O3611" s="91">
        <f>+PACKING!H3601</f>
        <v>0</v>
      </c>
      <c r="P3611" s="90" t="s">
        <v>17</v>
      </c>
      <c r="Q3611" s="91">
        <f>+PACKING!J3601</f>
        <v>0</v>
      </c>
      <c r="R3611" s="93">
        <f>+PACKING!K3601</f>
        <v>0</v>
      </c>
      <c r="S3611" s="94" t="s">
        <v>74</v>
      </c>
    </row>
    <row r="3612" spans="1:19" x14ac:dyDescent="0.25">
      <c r="A3612" s="88">
        <f>+PACKING!C3602</f>
        <v>0</v>
      </c>
      <c r="B3612" s="89">
        <f>+PACKING!D3602</f>
        <v>0</v>
      </c>
      <c r="C3612" s="90">
        <f>+PACKING!F3602</f>
        <v>0</v>
      </c>
      <c r="D3612" s="90" t="str">
        <f t="shared" si="285"/>
        <v>0---0</v>
      </c>
      <c r="E3612" s="90" t="str">
        <f t="shared" si="286"/>
        <v>0---0</v>
      </c>
      <c r="F3612" s="91">
        <f>+PACKING!E3602</f>
        <v>0</v>
      </c>
      <c r="G3612" s="92">
        <f>+PACKING!I3602</f>
        <v>0</v>
      </c>
      <c r="H3612" s="91" t="s">
        <v>38</v>
      </c>
      <c r="I3612" s="90">
        <f t="shared" si="287"/>
        <v>0</v>
      </c>
      <c r="J3612" s="91">
        <f t="shared" si="288"/>
        <v>0</v>
      </c>
      <c r="K3612" s="90"/>
      <c r="L3612" s="92">
        <f>+PACKING!L3602</f>
        <v>0</v>
      </c>
      <c r="M3612" s="92">
        <f t="shared" si="289"/>
        <v>2</v>
      </c>
      <c r="N3612" s="91">
        <f>+PACKING!G3602</f>
        <v>0</v>
      </c>
      <c r="O3612" s="91">
        <f>+PACKING!H3602</f>
        <v>0</v>
      </c>
      <c r="P3612" s="90" t="s">
        <v>17</v>
      </c>
      <c r="Q3612" s="91">
        <f>+PACKING!J3602</f>
        <v>0</v>
      </c>
      <c r="R3612" s="93">
        <f>+PACKING!K3602</f>
        <v>0</v>
      </c>
      <c r="S3612" s="94" t="s">
        <v>74</v>
      </c>
    </row>
    <row r="3613" spans="1:19" x14ac:dyDescent="0.25">
      <c r="A3613" s="88">
        <f>+PACKING!C3603</f>
        <v>0</v>
      </c>
      <c r="B3613" s="89">
        <f>+PACKING!D3603</f>
        <v>0</v>
      </c>
      <c r="C3613" s="90">
        <f>+PACKING!F3603</f>
        <v>0</v>
      </c>
      <c r="D3613" s="90" t="str">
        <f t="shared" si="285"/>
        <v>0---0</v>
      </c>
      <c r="E3613" s="90" t="str">
        <f t="shared" si="286"/>
        <v>0---0</v>
      </c>
      <c r="F3613" s="91">
        <f>+PACKING!E3603</f>
        <v>0</v>
      </c>
      <c r="G3613" s="92">
        <f>+PACKING!I3603</f>
        <v>0</v>
      </c>
      <c r="H3613" s="91" t="s">
        <v>38</v>
      </c>
      <c r="I3613" s="90">
        <f t="shared" si="287"/>
        <v>0</v>
      </c>
      <c r="J3613" s="91">
        <f t="shared" si="288"/>
        <v>0</v>
      </c>
      <c r="K3613" s="90"/>
      <c r="L3613" s="92">
        <f>+PACKING!L3603</f>
        <v>0</v>
      </c>
      <c r="M3613" s="92">
        <f t="shared" si="289"/>
        <v>2</v>
      </c>
      <c r="N3613" s="91">
        <f>+PACKING!G3603</f>
        <v>0</v>
      </c>
      <c r="O3613" s="91">
        <f>+PACKING!H3603</f>
        <v>0</v>
      </c>
      <c r="P3613" s="90" t="s">
        <v>17</v>
      </c>
      <c r="Q3613" s="91">
        <f>+PACKING!J3603</f>
        <v>0</v>
      </c>
      <c r="R3613" s="93">
        <f>+PACKING!K3603</f>
        <v>0</v>
      </c>
      <c r="S3613" s="94" t="s">
        <v>74</v>
      </c>
    </row>
    <row r="3614" spans="1:19" x14ac:dyDescent="0.25">
      <c r="A3614" s="88">
        <f>+PACKING!C3604</f>
        <v>0</v>
      </c>
      <c r="B3614" s="89">
        <f>+PACKING!D3604</f>
        <v>0</v>
      </c>
      <c r="C3614" s="90">
        <f>+PACKING!F3604</f>
        <v>0</v>
      </c>
      <c r="D3614" s="90" t="str">
        <f t="shared" si="285"/>
        <v>0---0</v>
      </c>
      <c r="E3614" s="90" t="str">
        <f t="shared" si="286"/>
        <v>0---0</v>
      </c>
      <c r="F3614" s="91">
        <f>+PACKING!E3604</f>
        <v>0</v>
      </c>
      <c r="G3614" s="92">
        <f>+PACKING!I3604</f>
        <v>0</v>
      </c>
      <c r="H3614" s="91" t="s">
        <v>38</v>
      </c>
      <c r="I3614" s="90">
        <f t="shared" si="287"/>
        <v>0</v>
      </c>
      <c r="J3614" s="91">
        <f t="shared" si="288"/>
        <v>0</v>
      </c>
      <c r="K3614" s="90"/>
      <c r="L3614" s="92">
        <f>+PACKING!L3604</f>
        <v>0</v>
      </c>
      <c r="M3614" s="92">
        <f t="shared" si="289"/>
        <v>2</v>
      </c>
      <c r="N3614" s="91">
        <f>+PACKING!G3604</f>
        <v>0</v>
      </c>
      <c r="O3614" s="91">
        <f>+PACKING!H3604</f>
        <v>0</v>
      </c>
      <c r="P3614" s="90" t="s">
        <v>17</v>
      </c>
      <c r="Q3614" s="91">
        <f>+PACKING!J3604</f>
        <v>0</v>
      </c>
      <c r="R3614" s="93">
        <f>+PACKING!K3604</f>
        <v>0</v>
      </c>
      <c r="S3614" s="94" t="s">
        <v>74</v>
      </c>
    </row>
    <row r="3615" spans="1:19" x14ac:dyDescent="0.25">
      <c r="A3615" s="88">
        <f>+PACKING!C3605</f>
        <v>0</v>
      </c>
      <c r="B3615" s="89">
        <f>+PACKING!D3605</f>
        <v>0</v>
      </c>
      <c r="C3615" s="90">
        <f>+PACKING!F3605</f>
        <v>0</v>
      </c>
      <c r="D3615" s="90" t="str">
        <f t="shared" si="285"/>
        <v>0---0</v>
      </c>
      <c r="E3615" s="90" t="str">
        <f t="shared" si="286"/>
        <v>0---0</v>
      </c>
      <c r="F3615" s="91">
        <f>+PACKING!E3605</f>
        <v>0</v>
      </c>
      <c r="G3615" s="92">
        <f>+PACKING!I3605</f>
        <v>0</v>
      </c>
      <c r="H3615" s="91" t="s">
        <v>38</v>
      </c>
      <c r="I3615" s="90">
        <f t="shared" si="287"/>
        <v>0</v>
      </c>
      <c r="J3615" s="91">
        <f t="shared" si="288"/>
        <v>0</v>
      </c>
      <c r="K3615" s="90"/>
      <c r="L3615" s="92">
        <f>+PACKING!L3605</f>
        <v>0</v>
      </c>
      <c r="M3615" s="92">
        <f t="shared" si="289"/>
        <v>2</v>
      </c>
      <c r="N3615" s="91">
        <f>+PACKING!G3605</f>
        <v>0</v>
      </c>
      <c r="O3615" s="91">
        <f>+PACKING!H3605</f>
        <v>0</v>
      </c>
      <c r="P3615" s="90" t="s">
        <v>17</v>
      </c>
      <c r="Q3615" s="91">
        <f>+PACKING!J3605</f>
        <v>0</v>
      </c>
      <c r="R3615" s="93">
        <f>+PACKING!K3605</f>
        <v>0</v>
      </c>
      <c r="S3615" s="94" t="s">
        <v>74</v>
      </c>
    </row>
    <row r="3616" spans="1:19" x14ac:dyDescent="0.25">
      <c r="A3616" s="88">
        <f>+PACKING!C3606</f>
        <v>0</v>
      </c>
      <c r="B3616" s="89">
        <f>+PACKING!D3606</f>
        <v>0</v>
      </c>
      <c r="C3616" s="90">
        <f>+PACKING!F3606</f>
        <v>0</v>
      </c>
      <c r="D3616" s="90" t="str">
        <f t="shared" si="285"/>
        <v>0---0</v>
      </c>
      <c r="E3616" s="90" t="str">
        <f t="shared" si="286"/>
        <v>0---0</v>
      </c>
      <c r="F3616" s="91">
        <f>+PACKING!E3606</f>
        <v>0</v>
      </c>
      <c r="G3616" s="92">
        <f>+PACKING!I3606</f>
        <v>0</v>
      </c>
      <c r="H3616" s="91" t="s">
        <v>38</v>
      </c>
      <c r="I3616" s="90">
        <f t="shared" si="287"/>
        <v>0</v>
      </c>
      <c r="J3616" s="91">
        <f t="shared" si="288"/>
        <v>0</v>
      </c>
      <c r="K3616" s="90"/>
      <c r="L3616" s="92">
        <f>+PACKING!L3606</f>
        <v>0</v>
      </c>
      <c r="M3616" s="92">
        <f t="shared" si="289"/>
        <v>2</v>
      </c>
      <c r="N3616" s="91">
        <f>+PACKING!G3606</f>
        <v>0</v>
      </c>
      <c r="O3616" s="91">
        <f>+PACKING!H3606</f>
        <v>0</v>
      </c>
      <c r="P3616" s="90" t="s">
        <v>17</v>
      </c>
      <c r="Q3616" s="91">
        <f>+PACKING!J3606</f>
        <v>0</v>
      </c>
      <c r="R3616" s="93">
        <f>+PACKING!K3606</f>
        <v>0</v>
      </c>
      <c r="S3616" s="94" t="s">
        <v>74</v>
      </c>
    </row>
    <row r="3617" spans="1:19" x14ac:dyDescent="0.25">
      <c r="A3617" s="88">
        <f>+PACKING!C3607</f>
        <v>0</v>
      </c>
      <c r="B3617" s="89">
        <f>+PACKING!D3607</f>
        <v>0</v>
      </c>
      <c r="C3617" s="90">
        <f>+PACKING!F3607</f>
        <v>0</v>
      </c>
      <c r="D3617" s="90" t="str">
        <f t="shared" si="285"/>
        <v>0---0</v>
      </c>
      <c r="E3617" s="90" t="str">
        <f t="shared" si="286"/>
        <v>0---0</v>
      </c>
      <c r="F3617" s="91">
        <f>+PACKING!E3607</f>
        <v>0</v>
      </c>
      <c r="G3617" s="92">
        <f>+PACKING!I3607</f>
        <v>0</v>
      </c>
      <c r="H3617" s="91" t="s">
        <v>38</v>
      </c>
      <c r="I3617" s="90">
        <f t="shared" si="287"/>
        <v>0</v>
      </c>
      <c r="J3617" s="91">
        <f t="shared" si="288"/>
        <v>0</v>
      </c>
      <c r="K3617" s="90"/>
      <c r="L3617" s="92">
        <f>+PACKING!L3607</f>
        <v>0</v>
      </c>
      <c r="M3617" s="92">
        <f t="shared" si="289"/>
        <v>2</v>
      </c>
      <c r="N3617" s="91">
        <f>+PACKING!G3607</f>
        <v>0</v>
      </c>
      <c r="O3617" s="91">
        <f>+PACKING!H3607</f>
        <v>0</v>
      </c>
      <c r="P3617" s="90" t="s">
        <v>17</v>
      </c>
      <c r="Q3617" s="91">
        <f>+PACKING!J3607</f>
        <v>0</v>
      </c>
      <c r="R3617" s="93">
        <f>+PACKING!K3607</f>
        <v>0</v>
      </c>
      <c r="S3617" s="94" t="s">
        <v>74</v>
      </c>
    </row>
    <row r="3618" spans="1:19" x14ac:dyDescent="0.25">
      <c r="A3618" s="88">
        <f>+PACKING!C3608</f>
        <v>0</v>
      </c>
      <c r="B3618" s="89">
        <f>+PACKING!D3608</f>
        <v>0</v>
      </c>
      <c r="C3618" s="90">
        <f>+PACKING!F3608</f>
        <v>0</v>
      </c>
      <c r="D3618" s="90" t="str">
        <f t="shared" si="285"/>
        <v>0---0</v>
      </c>
      <c r="E3618" s="90" t="str">
        <f t="shared" si="286"/>
        <v>0---0</v>
      </c>
      <c r="F3618" s="91">
        <f>+PACKING!E3608</f>
        <v>0</v>
      </c>
      <c r="G3618" s="92">
        <f>+PACKING!I3608</f>
        <v>0</v>
      </c>
      <c r="H3618" s="91" t="s">
        <v>38</v>
      </c>
      <c r="I3618" s="90">
        <f t="shared" si="287"/>
        <v>0</v>
      </c>
      <c r="J3618" s="91">
        <f t="shared" si="288"/>
        <v>0</v>
      </c>
      <c r="K3618" s="90"/>
      <c r="L3618" s="92">
        <f>+PACKING!L3608</f>
        <v>0</v>
      </c>
      <c r="M3618" s="92">
        <f t="shared" si="289"/>
        <v>2</v>
      </c>
      <c r="N3618" s="91">
        <f>+PACKING!G3608</f>
        <v>0</v>
      </c>
      <c r="O3618" s="91">
        <f>+PACKING!H3608</f>
        <v>0</v>
      </c>
      <c r="P3618" s="90" t="s">
        <v>17</v>
      </c>
      <c r="Q3618" s="91">
        <f>+PACKING!J3608</f>
        <v>0</v>
      </c>
      <c r="R3618" s="93">
        <f>+PACKING!K3608</f>
        <v>0</v>
      </c>
      <c r="S3618" s="94" t="s">
        <v>74</v>
      </c>
    </row>
    <row r="3619" spans="1:19" x14ac:dyDescent="0.25">
      <c r="A3619" s="88">
        <f>+PACKING!C3609</f>
        <v>0</v>
      </c>
      <c r="B3619" s="89">
        <f>+PACKING!D3609</f>
        <v>0</v>
      </c>
      <c r="C3619" s="90">
        <f>+PACKING!F3609</f>
        <v>0</v>
      </c>
      <c r="D3619" s="90" t="str">
        <f t="shared" si="285"/>
        <v>0---0</v>
      </c>
      <c r="E3619" s="90" t="str">
        <f t="shared" si="286"/>
        <v>0---0</v>
      </c>
      <c r="F3619" s="91">
        <f>+PACKING!E3609</f>
        <v>0</v>
      </c>
      <c r="G3619" s="92">
        <f>+PACKING!I3609</f>
        <v>0</v>
      </c>
      <c r="H3619" s="91" t="s">
        <v>38</v>
      </c>
      <c r="I3619" s="90">
        <f t="shared" si="287"/>
        <v>0</v>
      </c>
      <c r="J3619" s="91">
        <f t="shared" si="288"/>
        <v>0</v>
      </c>
      <c r="K3619" s="90"/>
      <c r="L3619" s="92">
        <f>+PACKING!L3609</f>
        <v>0</v>
      </c>
      <c r="M3619" s="92">
        <f t="shared" si="289"/>
        <v>2</v>
      </c>
      <c r="N3619" s="91">
        <f>+PACKING!G3609</f>
        <v>0</v>
      </c>
      <c r="O3619" s="91">
        <f>+PACKING!H3609</f>
        <v>0</v>
      </c>
      <c r="P3619" s="90" t="s">
        <v>17</v>
      </c>
      <c r="Q3619" s="91">
        <f>+PACKING!J3609</f>
        <v>0</v>
      </c>
      <c r="R3619" s="93">
        <f>+PACKING!K3609</f>
        <v>0</v>
      </c>
      <c r="S3619" s="94" t="s">
        <v>74</v>
      </c>
    </row>
    <row r="3620" spans="1:19" x14ac:dyDescent="0.25">
      <c r="A3620" s="88">
        <f>+PACKING!C3610</f>
        <v>0</v>
      </c>
      <c r="B3620" s="89">
        <f>+PACKING!D3610</f>
        <v>0</v>
      </c>
      <c r="C3620" s="90">
        <f>+PACKING!F3610</f>
        <v>0</v>
      </c>
      <c r="D3620" s="90" t="str">
        <f t="shared" si="285"/>
        <v>0---0</v>
      </c>
      <c r="E3620" s="90" t="str">
        <f t="shared" si="286"/>
        <v>0---0</v>
      </c>
      <c r="F3620" s="91">
        <f>+PACKING!E3610</f>
        <v>0</v>
      </c>
      <c r="G3620" s="92">
        <f>+PACKING!I3610</f>
        <v>0</v>
      </c>
      <c r="H3620" s="91" t="s">
        <v>38</v>
      </c>
      <c r="I3620" s="90">
        <f t="shared" si="287"/>
        <v>0</v>
      </c>
      <c r="J3620" s="91">
        <f t="shared" si="288"/>
        <v>0</v>
      </c>
      <c r="K3620" s="90"/>
      <c r="L3620" s="92">
        <f>+PACKING!L3610</f>
        <v>0</v>
      </c>
      <c r="M3620" s="92">
        <f t="shared" si="289"/>
        <v>2</v>
      </c>
      <c r="N3620" s="91">
        <f>+PACKING!G3610</f>
        <v>0</v>
      </c>
      <c r="O3620" s="91">
        <f>+PACKING!H3610</f>
        <v>0</v>
      </c>
      <c r="P3620" s="90" t="s">
        <v>17</v>
      </c>
      <c r="Q3620" s="91">
        <f>+PACKING!J3610</f>
        <v>0</v>
      </c>
      <c r="R3620" s="93">
        <f>+PACKING!K3610</f>
        <v>0</v>
      </c>
      <c r="S3620" s="94" t="s">
        <v>74</v>
      </c>
    </row>
    <row r="3621" spans="1:19" x14ac:dyDescent="0.25">
      <c r="A3621" s="88">
        <f>+PACKING!C3611</f>
        <v>0</v>
      </c>
      <c r="B3621" s="89">
        <f>+PACKING!D3611</f>
        <v>0</v>
      </c>
      <c r="C3621" s="90">
        <f>+PACKING!F3611</f>
        <v>0</v>
      </c>
      <c r="D3621" s="90" t="str">
        <f t="shared" si="285"/>
        <v>0---0</v>
      </c>
      <c r="E3621" s="90" t="str">
        <f t="shared" si="286"/>
        <v>0---0</v>
      </c>
      <c r="F3621" s="91">
        <f>+PACKING!E3611</f>
        <v>0</v>
      </c>
      <c r="G3621" s="92">
        <f>+PACKING!I3611</f>
        <v>0</v>
      </c>
      <c r="H3621" s="91" t="s">
        <v>38</v>
      </c>
      <c r="I3621" s="90">
        <f t="shared" si="287"/>
        <v>0</v>
      </c>
      <c r="J3621" s="91">
        <f t="shared" si="288"/>
        <v>0</v>
      </c>
      <c r="K3621" s="90"/>
      <c r="L3621" s="92">
        <f>+PACKING!L3611</f>
        <v>0</v>
      </c>
      <c r="M3621" s="92">
        <f t="shared" si="289"/>
        <v>2</v>
      </c>
      <c r="N3621" s="91">
        <f>+PACKING!G3611</f>
        <v>0</v>
      </c>
      <c r="O3621" s="91">
        <f>+PACKING!H3611</f>
        <v>0</v>
      </c>
      <c r="P3621" s="90" t="s">
        <v>17</v>
      </c>
      <c r="Q3621" s="91">
        <f>+PACKING!J3611</f>
        <v>0</v>
      </c>
      <c r="R3621" s="93">
        <f>+PACKING!K3611</f>
        <v>0</v>
      </c>
      <c r="S3621" s="94" t="s">
        <v>74</v>
      </c>
    </row>
    <row r="3622" spans="1:19" x14ac:dyDescent="0.25">
      <c r="A3622" s="88">
        <f>+PACKING!C3612</f>
        <v>0</v>
      </c>
      <c r="B3622" s="89">
        <f>+PACKING!D3612</f>
        <v>0</v>
      </c>
      <c r="C3622" s="90">
        <f>+PACKING!F3612</f>
        <v>0</v>
      </c>
      <c r="D3622" s="90" t="str">
        <f t="shared" si="285"/>
        <v>0---0</v>
      </c>
      <c r="E3622" s="90" t="str">
        <f t="shared" si="286"/>
        <v>0---0</v>
      </c>
      <c r="F3622" s="91">
        <f>+PACKING!E3612</f>
        <v>0</v>
      </c>
      <c r="G3622" s="92">
        <f>+PACKING!I3612</f>
        <v>0</v>
      </c>
      <c r="H3622" s="91" t="s">
        <v>38</v>
      </c>
      <c r="I3622" s="90">
        <f t="shared" si="287"/>
        <v>0</v>
      </c>
      <c r="J3622" s="91">
        <f t="shared" si="288"/>
        <v>0</v>
      </c>
      <c r="K3622" s="90"/>
      <c r="L3622" s="92">
        <f>+PACKING!L3612</f>
        <v>0</v>
      </c>
      <c r="M3622" s="92">
        <f t="shared" si="289"/>
        <v>2</v>
      </c>
      <c r="N3622" s="91">
        <f>+PACKING!G3612</f>
        <v>0</v>
      </c>
      <c r="O3622" s="91">
        <f>+PACKING!H3612</f>
        <v>0</v>
      </c>
      <c r="P3622" s="90" t="s">
        <v>17</v>
      </c>
      <c r="Q3622" s="91">
        <f>+PACKING!J3612</f>
        <v>0</v>
      </c>
      <c r="R3622" s="93">
        <f>+PACKING!K3612</f>
        <v>0</v>
      </c>
      <c r="S3622" s="94" t="s">
        <v>74</v>
      </c>
    </row>
    <row r="3623" spans="1:19" x14ac:dyDescent="0.25">
      <c r="A3623" s="88">
        <f>+PACKING!C3613</f>
        <v>0</v>
      </c>
      <c r="B3623" s="89">
        <f>+PACKING!D3613</f>
        <v>0</v>
      </c>
      <c r="C3623" s="90">
        <f>+PACKING!F3613</f>
        <v>0</v>
      </c>
      <c r="D3623" s="90" t="str">
        <f t="shared" si="285"/>
        <v>0---0</v>
      </c>
      <c r="E3623" s="90" t="str">
        <f t="shared" si="286"/>
        <v>0---0</v>
      </c>
      <c r="F3623" s="91">
        <f>+PACKING!E3613</f>
        <v>0</v>
      </c>
      <c r="G3623" s="92">
        <f>+PACKING!I3613</f>
        <v>0</v>
      </c>
      <c r="H3623" s="91" t="s">
        <v>38</v>
      </c>
      <c r="I3623" s="90">
        <f t="shared" si="287"/>
        <v>0</v>
      </c>
      <c r="J3623" s="91">
        <f t="shared" si="288"/>
        <v>0</v>
      </c>
      <c r="K3623" s="90"/>
      <c r="L3623" s="92">
        <f>+PACKING!L3613</f>
        <v>0</v>
      </c>
      <c r="M3623" s="92">
        <f t="shared" si="289"/>
        <v>2</v>
      </c>
      <c r="N3623" s="91">
        <f>+PACKING!G3613</f>
        <v>0</v>
      </c>
      <c r="O3623" s="91">
        <f>+PACKING!H3613</f>
        <v>0</v>
      </c>
      <c r="P3623" s="90" t="s">
        <v>17</v>
      </c>
      <c r="Q3623" s="91">
        <f>+PACKING!J3613</f>
        <v>0</v>
      </c>
      <c r="R3623" s="93">
        <f>+PACKING!K3613</f>
        <v>0</v>
      </c>
      <c r="S3623" s="94" t="s">
        <v>74</v>
      </c>
    </row>
    <row r="3624" spans="1:19" x14ac:dyDescent="0.25">
      <c r="A3624" s="88">
        <f>+PACKING!C3614</f>
        <v>0</v>
      </c>
      <c r="B3624" s="89">
        <f>+PACKING!D3614</f>
        <v>0</v>
      </c>
      <c r="C3624" s="90">
        <f>+PACKING!F3614</f>
        <v>0</v>
      </c>
      <c r="D3624" s="90" t="str">
        <f t="shared" si="285"/>
        <v>0---0</v>
      </c>
      <c r="E3624" s="90" t="str">
        <f t="shared" si="286"/>
        <v>0---0</v>
      </c>
      <c r="F3624" s="91">
        <f>+PACKING!E3614</f>
        <v>0</v>
      </c>
      <c r="G3624" s="92">
        <f>+PACKING!I3614</f>
        <v>0</v>
      </c>
      <c r="H3624" s="91" t="s">
        <v>38</v>
      </c>
      <c r="I3624" s="90">
        <f t="shared" si="287"/>
        <v>0</v>
      </c>
      <c r="J3624" s="91">
        <f t="shared" si="288"/>
        <v>0</v>
      </c>
      <c r="K3624" s="90"/>
      <c r="L3624" s="92">
        <f>+PACKING!L3614</f>
        <v>0</v>
      </c>
      <c r="M3624" s="92">
        <f t="shared" si="289"/>
        <v>2</v>
      </c>
      <c r="N3624" s="91">
        <f>+PACKING!G3614</f>
        <v>0</v>
      </c>
      <c r="O3624" s="91">
        <f>+PACKING!H3614</f>
        <v>0</v>
      </c>
      <c r="P3624" s="90" t="s">
        <v>17</v>
      </c>
      <c r="Q3624" s="91">
        <f>+PACKING!J3614</f>
        <v>0</v>
      </c>
      <c r="R3624" s="93">
        <f>+PACKING!K3614</f>
        <v>0</v>
      </c>
      <c r="S3624" s="94" t="s">
        <v>74</v>
      </c>
    </row>
    <row r="3625" spans="1:19" x14ac:dyDescent="0.25">
      <c r="A3625" s="88">
        <f>+PACKING!C3615</f>
        <v>0</v>
      </c>
      <c r="B3625" s="89">
        <f>+PACKING!D3615</f>
        <v>0</v>
      </c>
      <c r="C3625" s="90">
        <f>+PACKING!F3615</f>
        <v>0</v>
      </c>
      <c r="D3625" s="90" t="str">
        <f t="shared" si="285"/>
        <v>0---0</v>
      </c>
      <c r="E3625" s="90" t="str">
        <f t="shared" si="286"/>
        <v>0---0</v>
      </c>
      <c r="F3625" s="91">
        <f>+PACKING!E3615</f>
        <v>0</v>
      </c>
      <c r="G3625" s="92">
        <f>+PACKING!I3615</f>
        <v>0</v>
      </c>
      <c r="H3625" s="91" t="s">
        <v>38</v>
      </c>
      <c r="I3625" s="90">
        <f t="shared" si="287"/>
        <v>0</v>
      </c>
      <c r="J3625" s="91">
        <f t="shared" si="288"/>
        <v>0</v>
      </c>
      <c r="K3625" s="90"/>
      <c r="L3625" s="92">
        <f>+PACKING!L3615</f>
        <v>0</v>
      </c>
      <c r="M3625" s="92">
        <f t="shared" si="289"/>
        <v>2</v>
      </c>
      <c r="N3625" s="91">
        <f>+PACKING!G3615</f>
        <v>0</v>
      </c>
      <c r="O3625" s="91">
        <f>+PACKING!H3615</f>
        <v>0</v>
      </c>
      <c r="P3625" s="90" t="s">
        <v>17</v>
      </c>
      <c r="Q3625" s="91">
        <f>+PACKING!J3615</f>
        <v>0</v>
      </c>
      <c r="R3625" s="93">
        <f>+PACKING!K3615</f>
        <v>0</v>
      </c>
      <c r="S3625" s="94" t="s">
        <v>74</v>
      </c>
    </row>
    <row r="3626" spans="1:19" x14ac:dyDescent="0.25">
      <c r="A3626" s="88">
        <f>+PACKING!C3616</f>
        <v>0</v>
      </c>
      <c r="B3626" s="89">
        <f>+PACKING!D3616</f>
        <v>0</v>
      </c>
      <c r="C3626" s="90">
        <f>+PACKING!F3616</f>
        <v>0</v>
      </c>
      <c r="D3626" s="90" t="str">
        <f t="shared" si="285"/>
        <v>0---0</v>
      </c>
      <c r="E3626" s="90" t="str">
        <f t="shared" si="286"/>
        <v>0---0</v>
      </c>
      <c r="F3626" s="91">
        <f>+PACKING!E3616</f>
        <v>0</v>
      </c>
      <c r="G3626" s="92">
        <f>+PACKING!I3616</f>
        <v>0</v>
      </c>
      <c r="H3626" s="91" t="s">
        <v>38</v>
      </c>
      <c r="I3626" s="90">
        <f t="shared" si="287"/>
        <v>0</v>
      </c>
      <c r="J3626" s="91">
        <f t="shared" si="288"/>
        <v>0</v>
      </c>
      <c r="K3626" s="90"/>
      <c r="L3626" s="92">
        <f>+PACKING!L3616</f>
        <v>0</v>
      </c>
      <c r="M3626" s="92">
        <f t="shared" si="289"/>
        <v>2</v>
      </c>
      <c r="N3626" s="91">
        <f>+PACKING!G3616</f>
        <v>0</v>
      </c>
      <c r="O3626" s="91">
        <f>+PACKING!H3616</f>
        <v>0</v>
      </c>
      <c r="P3626" s="90" t="s">
        <v>17</v>
      </c>
      <c r="Q3626" s="91">
        <f>+PACKING!J3616</f>
        <v>0</v>
      </c>
      <c r="R3626" s="93">
        <f>+PACKING!K3616</f>
        <v>0</v>
      </c>
      <c r="S3626" s="94" t="s">
        <v>74</v>
      </c>
    </row>
    <row r="3627" spans="1:19" x14ac:dyDescent="0.25">
      <c r="A3627" s="88">
        <f>+PACKING!C3617</f>
        <v>0</v>
      </c>
      <c r="B3627" s="89">
        <f>+PACKING!D3617</f>
        <v>0</v>
      </c>
      <c r="C3627" s="90">
        <f>+PACKING!F3617</f>
        <v>0</v>
      </c>
      <c r="D3627" s="90" t="str">
        <f t="shared" si="285"/>
        <v>0---0</v>
      </c>
      <c r="E3627" s="90" t="str">
        <f t="shared" si="286"/>
        <v>0---0</v>
      </c>
      <c r="F3627" s="91">
        <f>+PACKING!E3617</f>
        <v>0</v>
      </c>
      <c r="G3627" s="92">
        <f>+PACKING!I3617</f>
        <v>0</v>
      </c>
      <c r="H3627" s="91" t="s">
        <v>38</v>
      </c>
      <c r="I3627" s="90">
        <f t="shared" si="287"/>
        <v>0</v>
      </c>
      <c r="J3627" s="91">
        <f t="shared" si="288"/>
        <v>0</v>
      </c>
      <c r="K3627" s="90"/>
      <c r="L3627" s="92">
        <f>+PACKING!L3617</f>
        <v>0</v>
      </c>
      <c r="M3627" s="92">
        <f t="shared" si="289"/>
        <v>2</v>
      </c>
      <c r="N3627" s="91">
        <f>+PACKING!G3617</f>
        <v>0</v>
      </c>
      <c r="O3627" s="91">
        <f>+PACKING!H3617</f>
        <v>0</v>
      </c>
      <c r="P3627" s="90" t="s">
        <v>17</v>
      </c>
      <c r="Q3627" s="91">
        <f>+PACKING!J3617</f>
        <v>0</v>
      </c>
      <c r="R3627" s="93">
        <f>+PACKING!K3617</f>
        <v>0</v>
      </c>
      <c r="S3627" s="94" t="s">
        <v>74</v>
      </c>
    </row>
    <row r="3628" spans="1:19" x14ac:dyDescent="0.25">
      <c r="A3628" s="88">
        <f>+PACKING!C3618</f>
        <v>0</v>
      </c>
      <c r="B3628" s="89">
        <f>+PACKING!D3618</f>
        <v>0</v>
      </c>
      <c r="C3628" s="90">
        <f>+PACKING!F3618</f>
        <v>0</v>
      </c>
      <c r="D3628" s="90" t="str">
        <f t="shared" si="285"/>
        <v>0---0</v>
      </c>
      <c r="E3628" s="90" t="str">
        <f t="shared" si="286"/>
        <v>0---0</v>
      </c>
      <c r="F3628" s="91">
        <f>+PACKING!E3618</f>
        <v>0</v>
      </c>
      <c r="G3628" s="92">
        <f>+PACKING!I3618</f>
        <v>0</v>
      </c>
      <c r="H3628" s="91" t="s">
        <v>38</v>
      </c>
      <c r="I3628" s="90">
        <f t="shared" si="287"/>
        <v>0</v>
      </c>
      <c r="J3628" s="91">
        <f t="shared" si="288"/>
        <v>0</v>
      </c>
      <c r="K3628" s="90"/>
      <c r="L3628" s="92">
        <f>+PACKING!L3618</f>
        <v>0</v>
      </c>
      <c r="M3628" s="92">
        <f t="shared" si="289"/>
        <v>2</v>
      </c>
      <c r="N3628" s="91">
        <f>+PACKING!G3618</f>
        <v>0</v>
      </c>
      <c r="O3628" s="91">
        <f>+PACKING!H3618</f>
        <v>0</v>
      </c>
      <c r="P3628" s="90" t="s">
        <v>17</v>
      </c>
      <c r="Q3628" s="91">
        <f>+PACKING!J3618</f>
        <v>0</v>
      </c>
      <c r="R3628" s="93">
        <f>+PACKING!K3618</f>
        <v>0</v>
      </c>
      <c r="S3628" s="94" t="s">
        <v>74</v>
      </c>
    </row>
    <row r="3629" spans="1:19" x14ac:dyDescent="0.25">
      <c r="A3629" s="88">
        <f>+PACKING!C3619</f>
        <v>0</v>
      </c>
      <c r="B3629" s="89">
        <f>+PACKING!D3619</f>
        <v>0</v>
      </c>
      <c r="C3629" s="90">
        <f>+PACKING!F3619</f>
        <v>0</v>
      </c>
      <c r="D3629" s="90" t="str">
        <f t="shared" si="285"/>
        <v>0---0</v>
      </c>
      <c r="E3629" s="90" t="str">
        <f t="shared" si="286"/>
        <v>0---0</v>
      </c>
      <c r="F3629" s="91">
        <f>+PACKING!E3619</f>
        <v>0</v>
      </c>
      <c r="G3629" s="92">
        <f>+PACKING!I3619</f>
        <v>0</v>
      </c>
      <c r="H3629" s="91" t="s">
        <v>38</v>
      </c>
      <c r="I3629" s="90">
        <f t="shared" si="287"/>
        <v>0</v>
      </c>
      <c r="J3629" s="91">
        <f t="shared" si="288"/>
        <v>0</v>
      </c>
      <c r="K3629" s="90"/>
      <c r="L3629" s="92">
        <f>+PACKING!L3619</f>
        <v>0</v>
      </c>
      <c r="M3629" s="92">
        <f t="shared" si="289"/>
        <v>2</v>
      </c>
      <c r="N3629" s="91">
        <f>+PACKING!G3619</f>
        <v>0</v>
      </c>
      <c r="O3629" s="91">
        <f>+PACKING!H3619</f>
        <v>0</v>
      </c>
      <c r="P3629" s="90" t="s">
        <v>17</v>
      </c>
      <c r="Q3629" s="91">
        <f>+PACKING!J3619</f>
        <v>0</v>
      </c>
      <c r="R3629" s="93">
        <f>+PACKING!K3619</f>
        <v>0</v>
      </c>
      <c r="S3629" s="94" t="s">
        <v>74</v>
      </c>
    </row>
    <row r="3630" spans="1:19" x14ac:dyDescent="0.25">
      <c r="A3630" s="88">
        <f>+PACKING!C3620</f>
        <v>0</v>
      </c>
      <c r="B3630" s="89">
        <f>+PACKING!D3620</f>
        <v>0</v>
      </c>
      <c r="C3630" s="90">
        <f>+PACKING!F3620</f>
        <v>0</v>
      </c>
      <c r="D3630" s="90" t="str">
        <f t="shared" si="285"/>
        <v>0---0</v>
      </c>
      <c r="E3630" s="90" t="str">
        <f t="shared" si="286"/>
        <v>0---0</v>
      </c>
      <c r="F3630" s="91">
        <f>+PACKING!E3620</f>
        <v>0</v>
      </c>
      <c r="G3630" s="92">
        <f>+PACKING!I3620</f>
        <v>0</v>
      </c>
      <c r="H3630" s="91" t="s">
        <v>38</v>
      </c>
      <c r="I3630" s="90">
        <f t="shared" si="287"/>
        <v>0</v>
      </c>
      <c r="J3630" s="91">
        <f t="shared" si="288"/>
        <v>0</v>
      </c>
      <c r="K3630" s="90"/>
      <c r="L3630" s="92">
        <f>+PACKING!L3620</f>
        <v>0</v>
      </c>
      <c r="M3630" s="92">
        <f t="shared" si="289"/>
        <v>2</v>
      </c>
      <c r="N3630" s="91">
        <f>+PACKING!G3620</f>
        <v>0</v>
      </c>
      <c r="O3630" s="91">
        <f>+PACKING!H3620</f>
        <v>0</v>
      </c>
      <c r="P3630" s="90" t="s">
        <v>17</v>
      </c>
      <c r="Q3630" s="91">
        <f>+PACKING!J3620</f>
        <v>0</v>
      </c>
      <c r="R3630" s="93">
        <f>+PACKING!K3620</f>
        <v>0</v>
      </c>
      <c r="S3630" s="94" t="s">
        <v>74</v>
      </c>
    </row>
    <row r="3631" spans="1:19" x14ac:dyDescent="0.25">
      <c r="A3631" s="88">
        <f>+PACKING!C3621</f>
        <v>0</v>
      </c>
      <c r="B3631" s="89">
        <f>+PACKING!D3621</f>
        <v>0</v>
      </c>
      <c r="C3631" s="90">
        <f>+PACKING!F3621</f>
        <v>0</v>
      </c>
      <c r="D3631" s="90" t="str">
        <f t="shared" si="285"/>
        <v>0---0</v>
      </c>
      <c r="E3631" s="90" t="str">
        <f t="shared" si="286"/>
        <v>0---0</v>
      </c>
      <c r="F3631" s="91">
        <f>+PACKING!E3621</f>
        <v>0</v>
      </c>
      <c r="G3631" s="92">
        <f>+PACKING!I3621</f>
        <v>0</v>
      </c>
      <c r="H3631" s="91" t="s">
        <v>38</v>
      </c>
      <c r="I3631" s="90">
        <f t="shared" si="287"/>
        <v>0</v>
      </c>
      <c r="J3631" s="91">
        <f t="shared" si="288"/>
        <v>0</v>
      </c>
      <c r="K3631" s="90"/>
      <c r="L3631" s="92">
        <f>+PACKING!L3621</f>
        <v>0</v>
      </c>
      <c r="M3631" s="92">
        <f t="shared" si="289"/>
        <v>2</v>
      </c>
      <c r="N3631" s="91">
        <f>+PACKING!G3621</f>
        <v>0</v>
      </c>
      <c r="O3631" s="91">
        <f>+PACKING!H3621</f>
        <v>0</v>
      </c>
      <c r="P3631" s="90" t="s">
        <v>17</v>
      </c>
      <c r="Q3631" s="91">
        <f>+PACKING!J3621</f>
        <v>0</v>
      </c>
      <c r="R3631" s="93">
        <f>+PACKING!K3621</f>
        <v>0</v>
      </c>
      <c r="S3631" s="94" t="s">
        <v>74</v>
      </c>
    </row>
    <row r="3632" spans="1:19" x14ac:dyDescent="0.25">
      <c r="A3632" s="88">
        <f>+PACKING!C3622</f>
        <v>0</v>
      </c>
      <c r="B3632" s="89">
        <f>+PACKING!D3622</f>
        <v>0</v>
      </c>
      <c r="C3632" s="90">
        <f>+PACKING!F3622</f>
        <v>0</v>
      </c>
      <c r="D3632" s="90" t="str">
        <f t="shared" si="285"/>
        <v>0---0</v>
      </c>
      <c r="E3632" s="90" t="str">
        <f t="shared" si="286"/>
        <v>0---0</v>
      </c>
      <c r="F3632" s="91">
        <f>+PACKING!E3622</f>
        <v>0</v>
      </c>
      <c r="G3632" s="92">
        <f>+PACKING!I3622</f>
        <v>0</v>
      </c>
      <c r="H3632" s="91" t="s">
        <v>38</v>
      </c>
      <c r="I3632" s="90">
        <f t="shared" si="287"/>
        <v>0</v>
      </c>
      <c r="J3632" s="91">
        <f t="shared" si="288"/>
        <v>0</v>
      </c>
      <c r="K3632" s="90"/>
      <c r="L3632" s="92">
        <f>+PACKING!L3622</f>
        <v>0</v>
      </c>
      <c r="M3632" s="92">
        <f t="shared" si="289"/>
        <v>2</v>
      </c>
      <c r="N3632" s="91">
        <f>+PACKING!G3622</f>
        <v>0</v>
      </c>
      <c r="O3632" s="91">
        <f>+PACKING!H3622</f>
        <v>0</v>
      </c>
      <c r="P3632" s="90" t="s">
        <v>17</v>
      </c>
      <c r="Q3632" s="91">
        <f>+PACKING!J3622</f>
        <v>0</v>
      </c>
      <c r="R3632" s="93">
        <f>+PACKING!K3622</f>
        <v>0</v>
      </c>
      <c r="S3632" s="94" t="s">
        <v>74</v>
      </c>
    </row>
    <row r="3633" spans="1:19" x14ac:dyDescent="0.25">
      <c r="A3633" s="88">
        <f>+PACKING!C3623</f>
        <v>0</v>
      </c>
      <c r="B3633" s="89">
        <f>+PACKING!D3623</f>
        <v>0</v>
      </c>
      <c r="C3633" s="90">
        <f>+PACKING!F3623</f>
        <v>0</v>
      </c>
      <c r="D3633" s="90" t="str">
        <f t="shared" si="285"/>
        <v>0---0</v>
      </c>
      <c r="E3633" s="90" t="str">
        <f t="shared" si="286"/>
        <v>0---0</v>
      </c>
      <c r="F3633" s="91">
        <f>+PACKING!E3623</f>
        <v>0</v>
      </c>
      <c r="G3633" s="92">
        <f>+PACKING!I3623</f>
        <v>0</v>
      </c>
      <c r="H3633" s="91" t="s">
        <v>38</v>
      </c>
      <c r="I3633" s="90">
        <f t="shared" si="287"/>
        <v>0</v>
      </c>
      <c r="J3633" s="91">
        <f t="shared" si="288"/>
        <v>0</v>
      </c>
      <c r="K3633" s="90"/>
      <c r="L3633" s="92">
        <f>+PACKING!L3623</f>
        <v>0</v>
      </c>
      <c r="M3633" s="92">
        <f t="shared" si="289"/>
        <v>2</v>
      </c>
      <c r="N3633" s="91">
        <f>+PACKING!G3623</f>
        <v>0</v>
      </c>
      <c r="O3633" s="91">
        <f>+PACKING!H3623</f>
        <v>0</v>
      </c>
      <c r="P3633" s="90" t="s">
        <v>17</v>
      </c>
      <c r="Q3633" s="91">
        <f>+PACKING!J3623</f>
        <v>0</v>
      </c>
      <c r="R3633" s="93">
        <f>+PACKING!K3623</f>
        <v>0</v>
      </c>
      <c r="S3633" s="94" t="s">
        <v>74</v>
      </c>
    </row>
    <row r="3634" spans="1:19" x14ac:dyDescent="0.25">
      <c r="A3634" s="88">
        <f>+PACKING!C3624</f>
        <v>0</v>
      </c>
      <c r="B3634" s="89">
        <f>+PACKING!D3624</f>
        <v>0</v>
      </c>
      <c r="C3634" s="90">
        <f>+PACKING!F3624</f>
        <v>0</v>
      </c>
      <c r="D3634" s="90" t="str">
        <f t="shared" si="285"/>
        <v>0---0</v>
      </c>
      <c r="E3634" s="90" t="str">
        <f t="shared" si="286"/>
        <v>0---0</v>
      </c>
      <c r="F3634" s="91">
        <f>+PACKING!E3624</f>
        <v>0</v>
      </c>
      <c r="G3634" s="92">
        <f>+PACKING!I3624</f>
        <v>0</v>
      </c>
      <c r="H3634" s="91" t="s">
        <v>38</v>
      </c>
      <c r="I3634" s="90">
        <f t="shared" si="287"/>
        <v>0</v>
      </c>
      <c r="J3634" s="91">
        <f t="shared" si="288"/>
        <v>0</v>
      </c>
      <c r="K3634" s="90"/>
      <c r="L3634" s="92">
        <f>+PACKING!L3624</f>
        <v>0</v>
      </c>
      <c r="M3634" s="92">
        <f t="shared" si="289"/>
        <v>2</v>
      </c>
      <c r="N3634" s="91">
        <f>+PACKING!G3624</f>
        <v>0</v>
      </c>
      <c r="O3634" s="91">
        <f>+PACKING!H3624</f>
        <v>0</v>
      </c>
      <c r="P3634" s="90" t="s">
        <v>17</v>
      </c>
      <c r="Q3634" s="91">
        <f>+PACKING!J3624</f>
        <v>0</v>
      </c>
      <c r="R3634" s="93">
        <f>+PACKING!K3624</f>
        <v>0</v>
      </c>
      <c r="S3634" s="94" t="s">
        <v>74</v>
      </c>
    </row>
    <row r="3635" spans="1:19" x14ac:dyDescent="0.25">
      <c r="A3635" s="88">
        <f>+PACKING!C3625</f>
        <v>0</v>
      </c>
      <c r="B3635" s="89">
        <f>+PACKING!D3625</f>
        <v>0</v>
      </c>
      <c r="C3635" s="90">
        <f>+PACKING!F3625</f>
        <v>0</v>
      </c>
      <c r="D3635" s="90" t="str">
        <f t="shared" si="285"/>
        <v>0---0</v>
      </c>
      <c r="E3635" s="90" t="str">
        <f t="shared" si="286"/>
        <v>0---0</v>
      </c>
      <c r="F3635" s="91">
        <f>+PACKING!E3625</f>
        <v>0</v>
      </c>
      <c r="G3635" s="92">
        <f>+PACKING!I3625</f>
        <v>0</v>
      </c>
      <c r="H3635" s="91" t="s">
        <v>38</v>
      </c>
      <c r="I3635" s="90">
        <f t="shared" si="287"/>
        <v>0</v>
      </c>
      <c r="J3635" s="91">
        <f t="shared" si="288"/>
        <v>0</v>
      </c>
      <c r="K3635" s="90"/>
      <c r="L3635" s="92">
        <f>+PACKING!L3625</f>
        <v>0</v>
      </c>
      <c r="M3635" s="92">
        <f t="shared" si="289"/>
        <v>2</v>
      </c>
      <c r="N3635" s="91">
        <f>+PACKING!G3625</f>
        <v>0</v>
      </c>
      <c r="O3635" s="91">
        <f>+PACKING!H3625</f>
        <v>0</v>
      </c>
      <c r="P3635" s="90" t="s">
        <v>17</v>
      </c>
      <c r="Q3635" s="91">
        <f>+PACKING!J3625</f>
        <v>0</v>
      </c>
      <c r="R3635" s="93">
        <f>+PACKING!K3625</f>
        <v>0</v>
      </c>
      <c r="S3635" s="94" t="s">
        <v>74</v>
      </c>
    </row>
    <row r="3636" spans="1:19" x14ac:dyDescent="0.25">
      <c r="A3636" s="88">
        <f>+PACKING!C3626</f>
        <v>0</v>
      </c>
      <c r="B3636" s="89">
        <f>+PACKING!D3626</f>
        <v>0</v>
      </c>
      <c r="C3636" s="90">
        <f>+PACKING!F3626</f>
        <v>0</v>
      </c>
      <c r="D3636" s="90" t="str">
        <f t="shared" si="285"/>
        <v>0---0</v>
      </c>
      <c r="E3636" s="90" t="str">
        <f t="shared" si="286"/>
        <v>0---0</v>
      </c>
      <c r="F3636" s="91">
        <f>+PACKING!E3626</f>
        <v>0</v>
      </c>
      <c r="G3636" s="92">
        <f>+PACKING!I3626</f>
        <v>0</v>
      </c>
      <c r="H3636" s="91" t="s">
        <v>38</v>
      </c>
      <c r="I3636" s="90">
        <f t="shared" si="287"/>
        <v>0</v>
      </c>
      <c r="J3636" s="91">
        <f t="shared" si="288"/>
        <v>0</v>
      </c>
      <c r="K3636" s="90"/>
      <c r="L3636" s="92">
        <f>+PACKING!L3626</f>
        <v>0</v>
      </c>
      <c r="M3636" s="92">
        <f t="shared" si="289"/>
        <v>2</v>
      </c>
      <c r="N3636" s="91">
        <f>+PACKING!G3626</f>
        <v>0</v>
      </c>
      <c r="O3636" s="91">
        <f>+PACKING!H3626</f>
        <v>0</v>
      </c>
      <c r="P3636" s="90" t="s">
        <v>17</v>
      </c>
      <c r="Q3636" s="91">
        <f>+PACKING!J3626</f>
        <v>0</v>
      </c>
      <c r="R3636" s="93">
        <f>+PACKING!K3626</f>
        <v>0</v>
      </c>
      <c r="S3636" s="94" t="s">
        <v>74</v>
      </c>
    </row>
    <row r="3637" spans="1:19" x14ac:dyDescent="0.25">
      <c r="A3637" s="88">
        <f>+PACKING!C3627</f>
        <v>0</v>
      </c>
      <c r="B3637" s="89">
        <f>+PACKING!D3627</f>
        <v>0</v>
      </c>
      <c r="C3637" s="90">
        <f>+PACKING!F3627</f>
        <v>0</v>
      </c>
      <c r="D3637" s="90" t="str">
        <f t="shared" si="285"/>
        <v>0---0</v>
      </c>
      <c r="E3637" s="90" t="str">
        <f t="shared" si="286"/>
        <v>0---0</v>
      </c>
      <c r="F3637" s="91">
        <f>+PACKING!E3627</f>
        <v>0</v>
      </c>
      <c r="G3637" s="92">
        <f>+PACKING!I3627</f>
        <v>0</v>
      </c>
      <c r="H3637" s="91" t="s">
        <v>38</v>
      </c>
      <c r="I3637" s="90">
        <f t="shared" si="287"/>
        <v>0</v>
      </c>
      <c r="J3637" s="91">
        <f t="shared" si="288"/>
        <v>0</v>
      </c>
      <c r="K3637" s="90"/>
      <c r="L3637" s="92">
        <f>+PACKING!L3627</f>
        <v>0</v>
      </c>
      <c r="M3637" s="92">
        <f t="shared" si="289"/>
        <v>2</v>
      </c>
      <c r="N3637" s="91">
        <f>+PACKING!G3627</f>
        <v>0</v>
      </c>
      <c r="O3637" s="91">
        <f>+PACKING!H3627</f>
        <v>0</v>
      </c>
      <c r="P3637" s="90" t="s">
        <v>17</v>
      </c>
      <c r="Q3637" s="91">
        <f>+PACKING!J3627</f>
        <v>0</v>
      </c>
      <c r="R3637" s="93">
        <f>+PACKING!K3627</f>
        <v>0</v>
      </c>
      <c r="S3637" s="94" t="s">
        <v>74</v>
      </c>
    </row>
    <row r="3638" spans="1:19" x14ac:dyDescent="0.25">
      <c r="A3638" s="88">
        <f>+PACKING!C3628</f>
        <v>0</v>
      </c>
      <c r="B3638" s="89">
        <f>+PACKING!D3628</f>
        <v>0</v>
      </c>
      <c r="C3638" s="90">
        <f>+PACKING!F3628</f>
        <v>0</v>
      </c>
      <c r="D3638" s="90" t="str">
        <f t="shared" si="285"/>
        <v>0---0</v>
      </c>
      <c r="E3638" s="90" t="str">
        <f t="shared" si="286"/>
        <v>0---0</v>
      </c>
      <c r="F3638" s="91">
        <f>+PACKING!E3628</f>
        <v>0</v>
      </c>
      <c r="G3638" s="92">
        <f>+PACKING!I3628</f>
        <v>0</v>
      </c>
      <c r="H3638" s="91" t="s">
        <v>38</v>
      </c>
      <c r="I3638" s="90">
        <f t="shared" si="287"/>
        <v>0</v>
      </c>
      <c r="J3638" s="91">
        <f t="shared" si="288"/>
        <v>0</v>
      </c>
      <c r="K3638" s="90"/>
      <c r="L3638" s="92">
        <f>+PACKING!L3628</f>
        <v>0</v>
      </c>
      <c r="M3638" s="92">
        <f t="shared" si="289"/>
        <v>2</v>
      </c>
      <c r="N3638" s="91">
        <f>+PACKING!G3628</f>
        <v>0</v>
      </c>
      <c r="O3638" s="91">
        <f>+PACKING!H3628</f>
        <v>0</v>
      </c>
      <c r="P3638" s="90" t="s">
        <v>17</v>
      </c>
      <c r="Q3638" s="91">
        <f>+PACKING!J3628</f>
        <v>0</v>
      </c>
      <c r="R3638" s="93">
        <f>+PACKING!K3628</f>
        <v>0</v>
      </c>
      <c r="S3638" s="94" t="s">
        <v>74</v>
      </c>
    </row>
    <row r="3639" spans="1:19" x14ac:dyDescent="0.25">
      <c r="A3639" s="88">
        <f>+PACKING!C3629</f>
        <v>0</v>
      </c>
      <c r="B3639" s="89">
        <f>+PACKING!D3629</f>
        <v>0</v>
      </c>
      <c r="C3639" s="90">
        <f>+PACKING!F3629</f>
        <v>0</v>
      </c>
      <c r="D3639" s="90" t="str">
        <f t="shared" si="285"/>
        <v>0---0</v>
      </c>
      <c r="E3639" s="90" t="str">
        <f t="shared" si="286"/>
        <v>0---0</v>
      </c>
      <c r="F3639" s="91">
        <f>+PACKING!E3629</f>
        <v>0</v>
      </c>
      <c r="G3639" s="92">
        <f>+PACKING!I3629</f>
        <v>0</v>
      </c>
      <c r="H3639" s="91" t="s">
        <v>38</v>
      </c>
      <c r="I3639" s="90">
        <f t="shared" si="287"/>
        <v>0</v>
      </c>
      <c r="J3639" s="91">
        <f t="shared" si="288"/>
        <v>0</v>
      </c>
      <c r="K3639" s="90"/>
      <c r="L3639" s="92">
        <f>+PACKING!L3629</f>
        <v>0</v>
      </c>
      <c r="M3639" s="92">
        <f t="shared" si="289"/>
        <v>2</v>
      </c>
      <c r="N3639" s="91">
        <f>+PACKING!G3629</f>
        <v>0</v>
      </c>
      <c r="O3639" s="91">
        <f>+PACKING!H3629</f>
        <v>0</v>
      </c>
      <c r="P3639" s="90" t="s">
        <v>17</v>
      </c>
      <c r="Q3639" s="91">
        <f>+PACKING!J3629</f>
        <v>0</v>
      </c>
      <c r="R3639" s="93">
        <f>+PACKING!K3629</f>
        <v>0</v>
      </c>
      <c r="S3639" s="94" t="s">
        <v>74</v>
      </c>
    </row>
    <row r="3640" spans="1:19" x14ac:dyDescent="0.25">
      <c r="A3640" s="88">
        <f>+PACKING!C3630</f>
        <v>0</v>
      </c>
      <c r="B3640" s="89">
        <f>+PACKING!D3630</f>
        <v>0</v>
      </c>
      <c r="C3640" s="90">
        <f>+PACKING!F3630</f>
        <v>0</v>
      </c>
      <c r="D3640" s="90" t="str">
        <f t="shared" si="285"/>
        <v>0---0</v>
      </c>
      <c r="E3640" s="90" t="str">
        <f t="shared" si="286"/>
        <v>0---0</v>
      </c>
      <c r="F3640" s="91">
        <f>+PACKING!E3630</f>
        <v>0</v>
      </c>
      <c r="G3640" s="92">
        <f>+PACKING!I3630</f>
        <v>0</v>
      </c>
      <c r="H3640" s="91" t="s">
        <v>38</v>
      </c>
      <c r="I3640" s="90">
        <f t="shared" si="287"/>
        <v>0</v>
      </c>
      <c r="J3640" s="91">
        <f t="shared" si="288"/>
        <v>0</v>
      </c>
      <c r="K3640" s="90"/>
      <c r="L3640" s="92">
        <f>+PACKING!L3630</f>
        <v>0</v>
      </c>
      <c r="M3640" s="92">
        <f t="shared" si="289"/>
        <v>2</v>
      </c>
      <c r="N3640" s="91">
        <f>+PACKING!G3630</f>
        <v>0</v>
      </c>
      <c r="O3640" s="91">
        <f>+PACKING!H3630</f>
        <v>0</v>
      </c>
      <c r="P3640" s="90" t="s">
        <v>17</v>
      </c>
      <c r="Q3640" s="91">
        <f>+PACKING!J3630</f>
        <v>0</v>
      </c>
      <c r="R3640" s="93">
        <f>+PACKING!K3630</f>
        <v>0</v>
      </c>
      <c r="S3640" s="94" t="s">
        <v>74</v>
      </c>
    </row>
    <row r="3641" spans="1:19" x14ac:dyDescent="0.25">
      <c r="A3641" s="88">
        <f>+PACKING!C3631</f>
        <v>0</v>
      </c>
      <c r="B3641" s="89">
        <f>+PACKING!D3631</f>
        <v>0</v>
      </c>
      <c r="C3641" s="90">
        <f>+PACKING!F3631</f>
        <v>0</v>
      </c>
      <c r="D3641" s="90" t="str">
        <f t="shared" si="285"/>
        <v>0---0</v>
      </c>
      <c r="E3641" s="90" t="str">
        <f t="shared" si="286"/>
        <v>0---0</v>
      </c>
      <c r="F3641" s="91">
        <f>+PACKING!E3631</f>
        <v>0</v>
      </c>
      <c r="G3641" s="92">
        <f>+PACKING!I3631</f>
        <v>0</v>
      </c>
      <c r="H3641" s="91" t="s">
        <v>38</v>
      </c>
      <c r="I3641" s="90">
        <f t="shared" si="287"/>
        <v>0</v>
      </c>
      <c r="J3641" s="91">
        <f t="shared" si="288"/>
        <v>0</v>
      </c>
      <c r="K3641" s="90"/>
      <c r="L3641" s="92">
        <f>+PACKING!L3631</f>
        <v>0</v>
      </c>
      <c r="M3641" s="92">
        <f t="shared" si="289"/>
        <v>2</v>
      </c>
      <c r="N3641" s="91">
        <f>+PACKING!G3631</f>
        <v>0</v>
      </c>
      <c r="O3641" s="91">
        <f>+PACKING!H3631</f>
        <v>0</v>
      </c>
      <c r="P3641" s="90" t="s">
        <v>17</v>
      </c>
      <c r="Q3641" s="91">
        <f>+PACKING!J3631</f>
        <v>0</v>
      </c>
      <c r="R3641" s="93">
        <f>+PACKING!K3631</f>
        <v>0</v>
      </c>
      <c r="S3641" s="94" t="s">
        <v>74</v>
      </c>
    </row>
    <row r="3642" spans="1:19" x14ac:dyDescent="0.25">
      <c r="A3642" s="88">
        <f>+PACKING!C3632</f>
        <v>0</v>
      </c>
      <c r="B3642" s="89">
        <f>+PACKING!D3632</f>
        <v>0</v>
      </c>
      <c r="C3642" s="90">
        <f>+PACKING!F3632</f>
        <v>0</v>
      </c>
      <c r="D3642" s="90" t="str">
        <f t="shared" si="285"/>
        <v>0---0</v>
      </c>
      <c r="E3642" s="90" t="str">
        <f t="shared" si="286"/>
        <v>0---0</v>
      </c>
      <c r="F3642" s="91">
        <f>+PACKING!E3632</f>
        <v>0</v>
      </c>
      <c r="G3642" s="92">
        <f>+PACKING!I3632</f>
        <v>0</v>
      </c>
      <c r="H3642" s="91" t="s">
        <v>38</v>
      </c>
      <c r="I3642" s="90">
        <f t="shared" si="287"/>
        <v>0</v>
      </c>
      <c r="J3642" s="91">
        <f t="shared" si="288"/>
        <v>0</v>
      </c>
      <c r="K3642" s="90"/>
      <c r="L3642" s="92">
        <f>+PACKING!L3632</f>
        <v>0</v>
      </c>
      <c r="M3642" s="92">
        <f t="shared" si="289"/>
        <v>2</v>
      </c>
      <c r="N3642" s="91">
        <f>+PACKING!G3632</f>
        <v>0</v>
      </c>
      <c r="O3642" s="91">
        <f>+PACKING!H3632</f>
        <v>0</v>
      </c>
      <c r="P3642" s="90" t="s">
        <v>17</v>
      </c>
      <c r="Q3642" s="91">
        <f>+PACKING!J3632</f>
        <v>0</v>
      </c>
      <c r="R3642" s="93">
        <f>+PACKING!K3632</f>
        <v>0</v>
      </c>
      <c r="S3642" s="94" t="s">
        <v>74</v>
      </c>
    </row>
    <row r="3643" spans="1:19" x14ac:dyDescent="0.25">
      <c r="A3643" s="88">
        <f>+PACKING!C3633</f>
        <v>0</v>
      </c>
      <c r="B3643" s="89">
        <f>+PACKING!D3633</f>
        <v>0</v>
      </c>
      <c r="C3643" s="90">
        <f>+PACKING!F3633</f>
        <v>0</v>
      </c>
      <c r="D3643" s="90" t="str">
        <f t="shared" si="285"/>
        <v>0---0</v>
      </c>
      <c r="E3643" s="90" t="str">
        <f t="shared" si="286"/>
        <v>0---0</v>
      </c>
      <c r="F3643" s="91">
        <f>+PACKING!E3633</f>
        <v>0</v>
      </c>
      <c r="G3643" s="92">
        <f>+PACKING!I3633</f>
        <v>0</v>
      </c>
      <c r="H3643" s="91" t="s">
        <v>38</v>
      </c>
      <c r="I3643" s="90">
        <f t="shared" si="287"/>
        <v>0</v>
      </c>
      <c r="J3643" s="91">
        <f t="shared" si="288"/>
        <v>0</v>
      </c>
      <c r="K3643" s="90"/>
      <c r="L3643" s="92">
        <f>+PACKING!L3633</f>
        <v>0</v>
      </c>
      <c r="M3643" s="92">
        <f t="shared" si="289"/>
        <v>2</v>
      </c>
      <c r="N3643" s="91">
        <f>+PACKING!G3633</f>
        <v>0</v>
      </c>
      <c r="O3643" s="91">
        <f>+PACKING!H3633</f>
        <v>0</v>
      </c>
      <c r="P3643" s="90" t="s">
        <v>17</v>
      </c>
      <c r="Q3643" s="91">
        <f>+PACKING!J3633</f>
        <v>0</v>
      </c>
      <c r="R3643" s="93">
        <f>+PACKING!K3633</f>
        <v>0</v>
      </c>
      <c r="S3643" s="94" t="s">
        <v>74</v>
      </c>
    </row>
    <row r="3644" spans="1:19" x14ac:dyDescent="0.25">
      <c r="A3644" s="88">
        <f>+PACKING!C3634</f>
        <v>0</v>
      </c>
      <c r="B3644" s="89">
        <f>+PACKING!D3634</f>
        <v>0</v>
      </c>
      <c r="C3644" s="90">
        <f>+PACKING!F3634</f>
        <v>0</v>
      </c>
      <c r="D3644" s="90" t="str">
        <f t="shared" si="285"/>
        <v>0---0</v>
      </c>
      <c r="E3644" s="90" t="str">
        <f t="shared" si="286"/>
        <v>0---0</v>
      </c>
      <c r="F3644" s="91">
        <f>+PACKING!E3634</f>
        <v>0</v>
      </c>
      <c r="G3644" s="92">
        <f>+PACKING!I3634</f>
        <v>0</v>
      </c>
      <c r="H3644" s="91" t="s">
        <v>38</v>
      </c>
      <c r="I3644" s="90">
        <f t="shared" si="287"/>
        <v>0</v>
      </c>
      <c r="J3644" s="91">
        <f t="shared" si="288"/>
        <v>0</v>
      </c>
      <c r="K3644" s="90"/>
      <c r="L3644" s="92">
        <f>+PACKING!L3634</f>
        <v>0</v>
      </c>
      <c r="M3644" s="92">
        <f t="shared" si="289"/>
        <v>2</v>
      </c>
      <c r="N3644" s="91">
        <f>+PACKING!G3634</f>
        <v>0</v>
      </c>
      <c r="O3644" s="91">
        <f>+PACKING!H3634</f>
        <v>0</v>
      </c>
      <c r="P3644" s="90" t="s">
        <v>17</v>
      </c>
      <c r="Q3644" s="91">
        <f>+PACKING!J3634</f>
        <v>0</v>
      </c>
      <c r="R3644" s="93">
        <f>+PACKING!K3634</f>
        <v>0</v>
      </c>
      <c r="S3644" s="94" t="s">
        <v>74</v>
      </c>
    </row>
    <row r="3645" spans="1:19" x14ac:dyDescent="0.25">
      <c r="A3645" s="88">
        <f>+PACKING!C3635</f>
        <v>0</v>
      </c>
      <c r="B3645" s="89">
        <f>+PACKING!D3635</f>
        <v>0</v>
      </c>
      <c r="C3645" s="90">
        <f>+PACKING!F3635</f>
        <v>0</v>
      </c>
      <c r="D3645" s="90" t="str">
        <f t="shared" si="285"/>
        <v>0---0</v>
      </c>
      <c r="E3645" s="90" t="str">
        <f t="shared" si="286"/>
        <v>0---0</v>
      </c>
      <c r="F3645" s="91">
        <f>+PACKING!E3635</f>
        <v>0</v>
      </c>
      <c r="G3645" s="92">
        <f>+PACKING!I3635</f>
        <v>0</v>
      </c>
      <c r="H3645" s="91" t="s">
        <v>38</v>
      </c>
      <c r="I3645" s="90">
        <f t="shared" si="287"/>
        <v>0</v>
      </c>
      <c r="J3645" s="91">
        <f t="shared" si="288"/>
        <v>0</v>
      </c>
      <c r="K3645" s="90"/>
      <c r="L3645" s="92">
        <f>+PACKING!L3635</f>
        <v>0</v>
      </c>
      <c r="M3645" s="92">
        <f t="shared" si="289"/>
        <v>2</v>
      </c>
      <c r="N3645" s="91">
        <f>+PACKING!G3635</f>
        <v>0</v>
      </c>
      <c r="O3645" s="91">
        <f>+PACKING!H3635</f>
        <v>0</v>
      </c>
      <c r="P3645" s="90" t="s">
        <v>17</v>
      </c>
      <c r="Q3645" s="91">
        <f>+PACKING!J3635</f>
        <v>0</v>
      </c>
      <c r="R3645" s="93">
        <f>+PACKING!K3635</f>
        <v>0</v>
      </c>
      <c r="S3645" s="94" t="s">
        <v>74</v>
      </c>
    </row>
    <row r="3646" spans="1:19" x14ac:dyDescent="0.25">
      <c r="A3646" s="88">
        <f>+PACKING!C3636</f>
        <v>0</v>
      </c>
      <c r="B3646" s="89">
        <f>+PACKING!D3636</f>
        <v>0</v>
      </c>
      <c r="C3646" s="90">
        <f>+PACKING!F3636</f>
        <v>0</v>
      </c>
      <c r="D3646" s="90" t="str">
        <f t="shared" si="285"/>
        <v>0---0</v>
      </c>
      <c r="E3646" s="90" t="str">
        <f t="shared" si="286"/>
        <v>0---0</v>
      </c>
      <c r="F3646" s="91">
        <f>+PACKING!E3636</f>
        <v>0</v>
      </c>
      <c r="G3646" s="92">
        <f>+PACKING!I3636</f>
        <v>0</v>
      </c>
      <c r="H3646" s="91" t="s">
        <v>38</v>
      </c>
      <c r="I3646" s="90">
        <f t="shared" si="287"/>
        <v>0</v>
      </c>
      <c r="J3646" s="91">
        <f t="shared" si="288"/>
        <v>0</v>
      </c>
      <c r="K3646" s="90"/>
      <c r="L3646" s="92">
        <f>+PACKING!L3636</f>
        <v>0</v>
      </c>
      <c r="M3646" s="92">
        <f t="shared" si="289"/>
        <v>2</v>
      </c>
      <c r="N3646" s="91">
        <f>+PACKING!G3636</f>
        <v>0</v>
      </c>
      <c r="O3646" s="91">
        <f>+PACKING!H3636</f>
        <v>0</v>
      </c>
      <c r="P3646" s="90" t="s">
        <v>17</v>
      </c>
      <c r="Q3646" s="91">
        <f>+PACKING!J3636</f>
        <v>0</v>
      </c>
      <c r="R3646" s="93">
        <f>+PACKING!K3636</f>
        <v>0</v>
      </c>
      <c r="S3646" s="94" t="s">
        <v>74</v>
      </c>
    </row>
    <row r="3647" spans="1:19" x14ac:dyDescent="0.25">
      <c r="A3647" s="88">
        <f>+PACKING!C3637</f>
        <v>0</v>
      </c>
      <c r="B3647" s="89">
        <f>+PACKING!D3637</f>
        <v>0</v>
      </c>
      <c r="C3647" s="90">
        <f>+PACKING!F3637</f>
        <v>0</v>
      </c>
      <c r="D3647" s="90" t="str">
        <f t="shared" si="285"/>
        <v>0---0</v>
      </c>
      <c r="E3647" s="90" t="str">
        <f t="shared" si="286"/>
        <v>0---0</v>
      </c>
      <c r="F3647" s="91">
        <f>+PACKING!E3637</f>
        <v>0</v>
      </c>
      <c r="G3647" s="92">
        <f>+PACKING!I3637</f>
        <v>0</v>
      </c>
      <c r="H3647" s="91" t="s">
        <v>38</v>
      </c>
      <c r="I3647" s="90">
        <f t="shared" si="287"/>
        <v>0</v>
      </c>
      <c r="J3647" s="91">
        <f t="shared" si="288"/>
        <v>0</v>
      </c>
      <c r="K3647" s="90"/>
      <c r="L3647" s="92">
        <f>+PACKING!L3637</f>
        <v>0</v>
      </c>
      <c r="M3647" s="92">
        <f t="shared" si="289"/>
        <v>2</v>
      </c>
      <c r="N3647" s="91">
        <f>+PACKING!G3637</f>
        <v>0</v>
      </c>
      <c r="O3647" s="91">
        <f>+PACKING!H3637</f>
        <v>0</v>
      </c>
      <c r="P3647" s="90" t="s">
        <v>17</v>
      </c>
      <c r="Q3647" s="91">
        <f>+PACKING!J3637</f>
        <v>0</v>
      </c>
      <c r="R3647" s="93">
        <f>+PACKING!K3637</f>
        <v>0</v>
      </c>
      <c r="S3647" s="94" t="s">
        <v>74</v>
      </c>
    </row>
    <row r="3648" spans="1:19" x14ac:dyDescent="0.25">
      <c r="A3648" s="88">
        <f>+PACKING!C3638</f>
        <v>0</v>
      </c>
      <c r="B3648" s="89">
        <f>+PACKING!D3638</f>
        <v>0</v>
      </c>
      <c r="C3648" s="90">
        <f>+PACKING!F3638</f>
        <v>0</v>
      </c>
      <c r="D3648" s="90" t="str">
        <f t="shared" si="285"/>
        <v>0---0</v>
      </c>
      <c r="E3648" s="90" t="str">
        <f t="shared" si="286"/>
        <v>0---0</v>
      </c>
      <c r="F3648" s="91">
        <f>+PACKING!E3638</f>
        <v>0</v>
      </c>
      <c r="G3648" s="92">
        <f>+PACKING!I3638</f>
        <v>0</v>
      </c>
      <c r="H3648" s="91" t="s">
        <v>38</v>
      </c>
      <c r="I3648" s="90">
        <f t="shared" si="287"/>
        <v>0</v>
      </c>
      <c r="J3648" s="91">
        <f t="shared" si="288"/>
        <v>0</v>
      </c>
      <c r="K3648" s="90"/>
      <c r="L3648" s="92">
        <f>+PACKING!L3638</f>
        <v>0</v>
      </c>
      <c r="M3648" s="92">
        <f t="shared" si="289"/>
        <v>2</v>
      </c>
      <c r="N3648" s="91">
        <f>+PACKING!G3638</f>
        <v>0</v>
      </c>
      <c r="O3648" s="91">
        <f>+PACKING!H3638</f>
        <v>0</v>
      </c>
      <c r="P3648" s="90" t="s">
        <v>17</v>
      </c>
      <c r="Q3648" s="91">
        <f>+PACKING!J3638</f>
        <v>0</v>
      </c>
      <c r="R3648" s="93">
        <f>+PACKING!K3638</f>
        <v>0</v>
      </c>
      <c r="S3648" s="94" t="s">
        <v>74</v>
      </c>
    </row>
    <row r="3649" spans="1:19" x14ac:dyDescent="0.25">
      <c r="A3649" s="88">
        <f>+PACKING!C3639</f>
        <v>0</v>
      </c>
      <c r="B3649" s="89">
        <f>+PACKING!D3639</f>
        <v>0</v>
      </c>
      <c r="C3649" s="90">
        <f>+PACKING!F3639</f>
        <v>0</v>
      </c>
      <c r="D3649" s="90" t="str">
        <f t="shared" si="285"/>
        <v>0---0</v>
      </c>
      <c r="E3649" s="90" t="str">
        <f t="shared" si="286"/>
        <v>0---0</v>
      </c>
      <c r="F3649" s="91">
        <f>+PACKING!E3639</f>
        <v>0</v>
      </c>
      <c r="G3649" s="92">
        <f>+PACKING!I3639</f>
        <v>0</v>
      </c>
      <c r="H3649" s="91" t="s">
        <v>38</v>
      </c>
      <c r="I3649" s="90">
        <f t="shared" si="287"/>
        <v>0</v>
      </c>
      <c r="J3649" s="91">
        <f t="shared" si="288"/>
        <v>0</v>
      </c>
      <c r="K3649" s="90"/>
      <c r="L3649" s="92">
        <f>+PACKING!L3639</f>
        <v>0</v>
      </c>
      <c r="M3649" s="92">
        <f t="shared" si="289"/>
        <v>2</v>
      </c>
      <c r="N3649" s="91">
        <f>+PACKING!G3639</f>
        <v>0</v>
      </c>
      <c r="O3649" s="91">
        <f>+PACKING!H3639</f>
        <v>0</v>
      </c>
      <c r="P3649" s="90" t="s">
        <v>17</v>
      </c>
      <c r="Q3649" s="91">
        <f>+PACKING!J3639</f>
        <v>0</v>
      </c>
      <c r="R3649" s="93">
        <f>+PACKING!K3639</f>
        <v>0</v>
      </c>
      <c r="S3649" s="94" t="s">
        <v>74</v>
      </c>
    </row>
    <row r="3650" spans="1:19" x14ac:dyDescent="0.25">
      <c r="A3650" s="88">
        <f>+PACKING!C3640</f>
        <v>0</v>
      </c>
      <c r="B3650" s="89">
        <f>+PACKING!D3640</f>
        <v>0</v>
      </c>
      <c r="C3650" s="90">
        <f>+PACKING!F3640</f>
        <v>0</v>
      </c>
      <c r="D3650" s="90" t="str">
        <f t="shared" si="285"/>
        <v>0---0</v>
      </c>
      <c r="E3650" s="90" t="str">
        <f t="shared" si="286"/>
        <v>0---0</v>
      </c>
      <c r="F3650" s="91">
        <f>+PACKING!E3640</f>
        <v>0</v>
      </c>
      <c r="G3650" s="92">
        <f>+PACKING!I3640</f>
        <v>0</v>
      </c>
      <c r="H3650" s="91" t="s">
        <v>38</v>
      </c>
      <c r="I3650" s="90">
        <f t="shared" si="287"/>
        <v>0</v>
      </c>
      <c r="J3650" s="91">
        <f t="shared" si="288"/>
        <v>0</v>
      </c>
      <c r="K3650" s="90"/>
      <c r="L3650" s="92">
        <f>+PACKING!L3640</f>
        <v>0</v>
      </c>
      <c r="M3650" s="92">
        <f t="shared" si="289"/>
        <v>2</v>
      </c>
      <c r="N3650" s="91">
        <f>+PACKING!G3640</f>
        <v>0</v>
      </c>
      <c r="O3650" s="91">
        <f>+PACKING!H3640</f>
        <v>0</v>
      </c>
      <c r="P3650" s="90" t="s">
        <v>17</v>
      </c>
      <c r="Q3650" s="91">
        <f>+PACKING!J3640</f>
        <v>0</v>
      </c>
      <c r="R3650" s="93">
        <f>+PACKING!K3640</f>
        <v>0</v>
      </c>
      <c r="S3650" s="94" t="s">
        <v>74</v>
      </c>
    </row>
    <row r="3651" spans="1:19" x14ac:dyDescent="0.25">
      <c r="A3651" s="88">
        <f>+PACKING!C3641</f>
        <v>0</v>
      </c>
      <c r="B3651" s="89">
        <f>+PACKING!D3641</f>
        <v>0</v>
      </c>
      <c r="C3651" s="90">
        <f>+PACKING!F3641</f>
        <v>0</v>
      </c>
      <c r="D3651" s="90" t="str">
        <f t="shared" si="285"/>
        <v>0---0</v>
      </c>
      <c r="E3651" s="90" t="str">
        <f t="shared" si="286"/>
        <v>0---0</v>
      </c>
      <c r="F3651" s="91">
        <f>+PACKING!E3641</f>
        <v>0</v>
      </c>
      <c r="G3651" s="92">
        <f>+PACKING!I3641</f>
        <v>0</v>
      </c>
      <c r="H3651" s="91" t="s">
        <v>38</v>
      </c>
      <c r="I3651" s="90">
        <f t="shared" si="287"/>
        <v>0</v>
      </c>
      <c r="J3651" s="91">
        <f t="shared" si="288"/>
        <v>0</v>
      </c>
      <c r="K3651" s="90"/>
      <c r="L3651" s="92">
        <f>+PACKING!L3641</f>
        <v>0</v>
      </c>
      <c r="M3651" s="92">
        <f t="shared" si="289"/>
        <v>2</v>
      </c>
      <c r="N3651" s="91">
        <f>+PACKING!G3641</f>
        <v>0</v>
      </c>
      <c r="O3651" s="91">
        <f>+PACKING!H3641</f>
        <v>0</v>
      </c>
      <c r="P3651" s="90" t="s">
        <v>17</v>
      </c>
      <c r="Q3651" s="91">
        <f>+PACKING!J3641</f>
        <v>0</v>
      </c>
      <c r="R3651" s="93">
        <f>+PACKING!K3641</f>
        <v>0</v>
      </c>
      <c r="S3651" s="94" t="s">
        <v>74</v>
      </c>
    </row>
    <row r="3652" spans="1:19" x14ac:dyDescent="0.25">
      <c r="A3652" s="88">
        <f>+PACKING!C3642</f>
        <v>0</v>
      </c>
      <c r="B3652" s="89">
        <f>+PACKING!D3642</f>
        <v>0</v>
      </c>
      <c r="C3652" s="90">
        <f>+PACKING!F3642</f>
        <v>0</v>
      </c>
      <c r="D3652" s="90" t="str">
        <f t="shared" si="285"/>
        <v>0---0</v>
      </c>
      <c r="E3652" s="90" t="str">
        <f t="shared" si="286"/>
        <v>0---0</v>
      </c>
      <c r="F3652" s="91">
        <f>+PACKING!E3642</f>
        <v>0</v>
      </c>
      <c r="G3652" s="92">
        <f>+PACKING!I3642</f>
        <v>0</v>
      </c>
      <c r="H3652" s="91" t="s">
        <v>38</v>
      </c>
      <c r="I3652" s="90">
        <f t="shared" si="287"/>
        <v>0</v>
      </c>
      <c r="J3652" s="91">
        <f t="shared" si="288"/>
        <v>0</v>
      </c>
      <c r="K3652" s="90"/>
      <c r="L3652" s="92">
        <f>+PACKING!L3642</f>
        <v>0</v>
      </c>
      <c r="M3652" s="92">
        <f t="shared" si="289"/>
        <v>2</v>
      </c>
      <c r="N3652" s="91">
        <f>+PACKING!G3642</f>
        <v>0</v>
      </c>
      <c r="O3652" s="91">
        <f>+PACKING!H3642</f>
        <v>0</v>
      </c>
      <c r="P3652" s="90" t="s">
        <v>17</v>
      </c>
      <c r="Q3652" s="91">
        <f>+PACKING!J3642</f>
        <v>0</v>
      </c>
      <c r="R3652" s="93">
        <f>+PACKING!K3642</f>
        <v>0</v>
      </c>
      <c r="S3652" s="94" t="s">
        <v>74</v>
      </c>
    </row>
    <row r="3653" spans="1:19" x14ac:dyDescent="0.25">
      <c r="A3653" s="88">
        <f>+PACKING!C3643</f>
        <v>0</v>
      </c>
      <c r="B3653" s="89">
        <f>+PACKING!D3643</f>
        <v>0</v>
      </c>
      <c r="C3653" s="90">
        <f>+PACKING!F3643</f>
        <v>0</v>
      </c>
      <c r="D3653" s="90" t="str">
        <f t="shared" si="285"/>
        <v>0---0</v>
      </c>
      <c r="E3653" s="90" t="str">
        <f t="shared" si="286"/>
        <v>0---0</v>
      </c>
      <c r="F3653" s="91">
        <f>+PACKING!E3643</f>
        <v>0</v>
      </c>
      <c r="G3653" s="92">
        <f>+PACKING!I3643</f>
        <v>0</v>
      </c>
      <c r="H3653" s="91" t="s">
        <v>38</v>
      </c>
      <c r="I3653" s="90">
        <f t="shared" si="287"/>
        <v>0</v>
      </c>
      <c r="J3653" s="91">
        <f t="shared" si="288"/>
        <v>0</v>
      </c>
      <c r="K3653" s="90"/>
      <c r="L3653" s="92">
        <f>+PACKING!L3643</f>
        <v>0</v>
      </c>
      <c r="M3653" s="92">
        <f t="shared" si="289"/>
        <v>2</v>
      </c>
      <c r="N3653" s="91">
        <f>+PACKING!G3643</f>
        <v>0</v>
      </c>
      <c r="O3653" s="91">
        <f>+PACKING!H3643</f>
        <v>0</v>
      </c>
      <c r="P3653" s="90" t="s">
        <v>17</v>
      </c>
      <c r="Q3653" s="91">
        <f>+PACKING!J3643</f>
        <v>0</v>
      </c>
      <c r="R3653" s="93">
        <f>+PACKING!K3643</f>
        <v>0</v>
      </c>
      <c r="S3653" s="94" t="s">
        <v>74</v>
      </c>
    </row>
    <row r="3654" spans="1:19" x14ac:dyDescent="0.25">
      <c r="A3654" s="88">
        <f>+PACKING!C3644</f>
        <v>0</v>
      </c>
      <c r="B3654" s="89">
        <f>+PACKING!D3644</f>
        <v>0</v>
      </c>
      <c r="C3654" s="90">
        <f>+PACKING!F3644</f>
        <v>0</v>
      </c>
      <c r="D3654" s="90" t="str">
        <f t="shared" si="285"/>
        <v>0---0</v>
      </c>
      <c r="E3654" s="90" t="str">
        <f t="shared" si="286"/>
        <v>0---0</v>
      </c>
      <c r="F3654" s="91">
        <f>+PACKING!E3644</f>
        <v>0</v>
      </c>
      <c r="G3654" s="92">
        <f>+PACKING!I3644</f>
        <v>0</v>
      </c>
      <c r="H3654" s="91" t="s">
        <v>38</v>
      </c>
      <c r="I3654" s="90">
        <f t="shared" si="287"/>
        <v>0</v>
      </c>
      <c r="J3654" s="91">
        <f t="shared" si="288"/>
        <v>0</v>
      </c>
      <c r="K3654" s="90"/>
      <c r="L3654" s="92">
        <f>+PACKING!L3644</f>
        <v>0</v>
      </c>
      <c r="M3654" s="92">
        <f t="shared" si="289"/>
        <v>2</v>
      </c>
      <c r="N3654" s="91">
        <f>+PACKING!G3644</f>
        <v>0</v>
      </c>
      <c r="O3654" s="91">
        <f>+PACKING!H3644</f>
        <v>0</v>
      </c>
      <c r="P3654" s="90" t="s">
        <v>17</v>
      </c>
      <c r="Q3654" s="91">
        <f>+PACKING!J3644</f>
        <v>0</v>
      </c>
      <c r="R3654" s="93">
        <f>+PACKING!K3644</f>
        <v>0</v>
      </c>
      <c r="S3654" s="94" t="s">
        <v>74</v>
      </c>
    </row>
    <row r="3655" spans="1:19" x14ac:dyDescent="0.25">
      <c r="A3655" s="88">
        <f>+PACKING!C3645</f>
        <v>0</v>
      </c>
      <c r="B3655" s="89">
        <f>+PACKING!D3645</f>
        <v>0</v>
      </c>
      <c r="C3655" s="90">
        <f>+PACKING!F3645</f>
        <v>0</v>
      </c>
      <c r="D3655" s="90" t="str">
        <f t="shared" si="285"/>
        <v>0---0</v>
      </c>
      <c r="E3655" s="90" t="str">
        <f t="shared" si="286"/>
        <v>0---0</v>
      </c>
      <c r="F3655" s="91">
        <f>+PACKING!E3645</f>
        <v>0</v>
      </c>
      <c r="G3655" s="92">
        <f>+PACKING!I3645</f>
        <v>0</v>
      </c>
      <c r="H3655" s="91" t="s">
        <v>38</v>
      </c>
      <c r="I3655" s="90">
        <f t="shared" si="287"/>
        <v>0</v>
      </c>
      <c r="J3655" s="91">
        <f t="shared" si="288"/>
        <v>0</v>
      </c>
      <c r="K3655" s="90"/>
      <c r="L3655" s="92">
        <f>+PACKING!L3645</f>
        <v>0</v>
      </c>
      <c r="M3655" s="92">
        <f t="shared" si="289"/>
        <v>2</v>
      </c>
      <c r="N3655" s="91">
        <f>+PACKING!G3645</f>
        <v>0</v>
      </c>
      <c r="O3655" s="91">
        <f>+PACKING!H3645</f>
        <v>0</v>
      </c>
      <c r="P3655" s="90" t="s">
        <v>17</v>
      </c>
      <c r="Q3655" s="91">
        <f>+PACKING!J3645</f>
        <v>0</v>
      </c>
      <c r="R3655" s="93">
        <f>+PACKING!K3645</f>
        <v>0</v>
      </c>
      <c r="S3655" s="94" t="s">
        <v>74</v>
      </c>
    </row>
    <row r="3656" spans="1:19" x14ac:dyDescent="0.25">
      <c r="A3656" s="88">
        <f>+PACKING!C3646</f>
        <v>0</v>
      </c>
      <c r="B3656" s="89">
        <f>+PACKING!D3646</f>
        <v>0</v>
      </c>
      <c r="C3656" s="90">
        <f>+PACKING!F3646</f>
        <v>0</v>
      </c>
      <c r="D3656" s="90" t="str">
        <f t="shared" si="285"/>
        <v>0---0</v>
      </c>
      <c r="E3656" s="90" t="str">
        <f t="shared" si="286"/>
        <v>0---0</v>
      </c>
      <c r="F3656" s="91">
        <f>+PACKING!E3646</f>
        <v>0</v>
      </c>
      <c r="G3656" s="92">
        <f>+PACKING!I3646</f>
        <v>0</v>
      </c>
      <c r="H3656" s="91" t="s">
        <v>38</v>
      </c>
      <c r="I3656" s="90">
        <f t="shared" si="287"/>
        <v>0</v>
      </c>
      <c r="J3656" s="91">
        <f t="shared" si="288"/>
        <v>0</v>
      </c>
      <c r="K3656" s="90"/>
      <c r="L3656" s="92">
        <f>+PACKING!L3646</f>
        <v>0</v>
      </c>
      <c r="M3656" s="92">
        <f t="shared" si="289"/>
        <v>2</v>
      </c>
      <c r="N3656" s="91">
        <f>+PACKING!G3646</f>
        <v>0</v>
      </c>
      <c r="O3656" s="91">
        <f>+PACKING!H3646</f>
        <v>0</v>
      </c>
      <c r="P3656" s="90" t="s">
        <v>17</v>
      </c>
      <c r="Q3656" s="91">
        <f>+PACKING!J3646</f>
        <v>0</v>
      </c>
      <c r="R3656" s="93">
        <f>+PACKING!K3646</f>
        <v>0</v>
      </c>
      <c r="S3656" s="94" t="s">
        <v>74</v>
      </c>
    </row>
    <row r="3657" spans="1:19" x14ac:dyDescent="0.25">
      <c r="A3657" s="88">
        <f>+PACKING!C3647</f>
        <v>0</v>
      </c>
      <c r="B3657" s="89">
        <f>+PACKING!D3647</f>
        <v>0</v>
      </c>
      <c r="C3657" s="90">
        <f>+PACKING!F3647</f>
        <v>0</v>
      </c>
      <c r="D3657" s="90" t="str">
        <f t="shared" si="285"/>
        <v>0---0</v>
      </c>
      <c r="E3657" s="90" t="str">
        <f t="shared" si="286"/>
        <v>0---0</v>
      </c>
      <c r="F3657" s="91">
        <f>+PACKING!E3647</f>
        <v>0</v>
      </c>
      <c r="G3657" s="92">
        <f>+PACKING!I3647</f>
        <v>0</v>
      </c>
      <c r="H3657" s="91" t="s">
        <v>38</v>
      </c>
      <c r="I3657" s="90">
        <f t="shared" si="287"/>
        <v>0</v>
      </c>
      <c r="J3657" s="91">
        <f t="shared" si="288"/>
        <v>0</v>
      </c>
      <c r="K3657" s="90"/>
      <c r="L3657" s="92">
        <f>+PACKING!L3647</f>
        <v>0</v>
      </c>
      <c r="M3657" s="92">
        <f t="shared" si="289"/>
        <v>2</v>
      </c>
      <c r="N3657" s="91">
        <f>+PACKING!G3647</f>
        <v>0</v>
      </c>
      <c r="O3657" s="91">
        <f>+PACKING!H3647</f>
        <v>0</v>
      </c>
      <c r="P3657" s="90" t="s">
        <v>17</v>
      </c>
      <c r="Q3657" s="91">
        <f>+PACKING!J3647</f>
        <v>0</v>
      </c>
      <c r="R3657" s="93">
        <f>+PACKING!K3647</f>
        <v>0</v>
      </c>
      <c r="S3657" s="94" t="s">
        <v>74</v>
      </c>
    </row>
    <row r="3658" spans="1:19" x14ac:dyDescent="0.25">
      <c r="A3658" s="88">
        <f>+PACKING!C3648</f>
        <v>0</v>
      </c>
      <c r="B3658" s="89">
        <f>+PACKING!D3648</f>
        <v>0</v>
      </c>
      <c r="C3658" s="90">
        <f>+PACKING!F3648</f>
        <v>0</v>
      </c>
      <c r="D3658" s="90" t="str">
        <f t="shared" si="285"/>
        <v>0---0</v>
      </c>
      <c r="E3658" s="90" t="str">
        <f t="shared" si="286"/>
        <v>0---0</v>
      </c>
      <c r="F3658" s="91">
        <f>+PACKING!E3648</f>
        <v>0</v>
      </c>
      <c r="G3658" s="92">
        <f>+PACKING!I3648</f>
        <v>0</v>
      </c>
      <c r="H3658" s="91" t="s">
        <v>38</v>
      </c>
      <c r="I3658" s="90">
        <f t="shared" si="287"/>
        <v>0</v>
      </c>
      <c r="J3658" s="91">
        <f t="shared" si="288"/>
        <v>0</v>
      </c>
      <c r="K3658" s="90"/>
      <c r="L3658" s="92">
        <f>+PACKING!L3648</f>
        <v>0</v>
      </c>
      <c r="M3658" s="92">
        <f t="shared" si="289"/>
        <v>2</v>
      </c>
      <c r="N3658" s="91">
        <f>+PACKING!G3648</f>
        <v>0</v>
      </c>
      <c r="O3658" s="91">
        <f>+PACKING!H3648</f>
        <v>0</v>
      </c>
      <c r="P3658" s="90" t="s">
        <v>17</v>
      </c>
      <c r="Q3658" s="91">
        <f>+PACKING!J3648</f>
        <v>0</v>
      </c>
      <c r="R3658" s="93">
        <f>+PACKING!K3648</f>
        <v>0</v>
      </c>
      <c r="S3658" s="94" t="s">
        <v>74</v>
      </c>
    </row>
    <row r="3659" spans="1:19" x14ac:dyDescent="0.25">
      <c r="A3659" s="88">
        <f>+PACKING!C3649</f>
        <v>0</v>
      </c>
      <c r="B3659" s="89">
        <f>+PACKING!D3649</f>
        <v>0</v>
      </c>
      <c r="C3659" s="90">
        <f>+PACKING!F3649</f>
        <v>0</v>
      </c>
      <c r="D3659" s="90" t="str">
        <f t="shared" si="285"/>
        <v>0---0</v>
      </c>
      <c r="E3659" s="90" t="str">
        <f t="shared" si="286"/>
        <v>0---0</v>
      </c>
      <c r="F3659" s="91">
        <f>+PACKING!E3649</f>
        <v>0</v>
      </c>
      <c r="G3659" s="92">
        <f>+PACKING!I3649</f>
        <v>0</v>
      </c>
      <c r="H3659" s="91" t="s">
        <v>38</v>
      </c>
      <c r="I3659" s="90">
        <f t="shared" si="287"/>
        <v>0</v>
      </c>
      <c r="J3659" s="91">
        <f t="shared" si="288"/>
        <v>0</v>
      </c>
      <c r="K3659" s="90"/>
      <c r="L3659" s="92">
        <f>+PACKING!L3649</f>
        <v>0</v>
      </c>
      <c r="M3659" s="92">
        <f t="shared" si="289"/>
        <v>2</v>
      </c>
      <c r="N3659" s="91">
        <f>+PACKING!G3649</f>
        <v>0</v>
      </c>
      <c r="O3659" s="91">
        <f>+PACKING!H3649</f>
        <v>0</v>
      </c>
      <c r="P3659" s="90" t="s">
        <v>17</v>
      </c>
      <c r="Q3659" s="91">
        <f>+PACKING!J3649</f>
        <v>0</v>
      </c>
      <c r="R3659" s="93">
        <f>+PACKING!K3649</f>
        <v>0</v>
      </c>
      <c r="S3659" s="94" t="s">
        <v>74</v>
      </c>
    </row>
    <row r="3660" spans="1:19" x14ac:dyDescent="0.25">
      <c r="A3660" s="88">
        <f>+PACKING!C3650</f>
        <v>0</v>
      </c>
      <c r="B3660" s="89">
        <f>+PACKING!D3650</f>
        <v>0</v>
      </c>
      <c r="C3660" s="90">
        <f>+PACKING!F3650</f>
        <v>0</v>
      </c>
      <c r="D3660" s="90" t="str">
        <f t="shared" si="285"/>
        <v>0---0</v>
      </c>
      <c r="E3660" s="90" t="str">
        <f t="shared" si="286"/>
        <v>0---0</v>
      </c>
      <c r="F3660" s="91">
        <f>+PACKING!E3650</f>
        <v>0</v>
      </c>
      <c r="G3660" s="92">
        <f>+PACKING!I3650</f>
        <v>0</v>
      </c>
      <c r="H3660" s="91" t="s">
        <v>38</v>
      </c>
      <c r="I3660" s="90">
        <f t="shared" si="287"/>
        <v>0</v>
      </c>
      <c r="J3660" s="91">
        <f t="shared" si="288"/>
        <v>0</v>
      </c>
      <c r="K3660" s="90"/>
      <c r="L3660" s="92">
        <f>+PACKING!L3650</f>
        <v>0</v>
      </c>
      <c r="M3660" s="92">
        <f t="shared" si="289"/>
        <v>2</v>
      </c>
      <c r="N3660" s="91">
        <f>+PACKING!G3650</f>
        <v>0</v>
      </c>
      <c r="O3660" s="91">
        <f>+PACKING!H3650</f>
        <v>0</v>
      </c>
      <c r="P3660" s="90" t="s">
        <v>17</v>
      </c>
      <c r="Q3660" s="91">
        <f>+PACKING!J3650</f>
        <v>0</v>
      </c>
      <c r="R3660" s="93">
        <f>+PACKING!K3650</f>
        <v>0</v>
      </c>
      <c r="S3660" s="94" t="s">
        <v>74</v>
      </c>
    </row>
    <row r="3661" spans="1:19" x14ac:dyDescent="0.25">
      <c r="A3661" s="88">
        <f>+PACKING!C3651</f>
        <v>0</v>
      </c>
      <c r="B3661" s="89">
        <f>+PACKING!D3651</f>
        <v>0</v>
      </c>
      <c r="C3661" s="90">
        <f>+PACKING!F3651</f>
        <v>0</v>
      </c>
      <c r="D3661" s="90" t="str">
        <f t="shared" si="285"/>
        <v>0---0</v>
      </c>
      <c r="E3661" s="90" t="str">
        <f t="shared" si="286"/>
        <v>0---0</v>
      </c>
      <c r="F3661" s="91">
        <f>+PACKING!E3651</f>
        <v>0</v>
      </c>
      <c r="G3661" s="92">
        <f>+PACKING!I3651</f>
        <v>0</v>
      </c>
      <c r="H3661" s="91" t="s">
        <v>38</v>
      </c>
      <c r="I3661" s="90">
        <f t="shared" si="287"/>
        <v>0</v>
      </c>
      <c r="J3661" s="91">
        <f t="shared" si="288"/>
        <v>0</v>
      </c>
      <c r="K3661" s="90"/>
      <c r="L3661" s="92">
        <f>+PACKING!L3651</f>
        <v>0</v>
      </c>
      <c r="M3661" s="92">
        <f t="shared" si="289"/>
        <v>2</v>
      </c>
      <c r="N3661" s="91">
        <f>+PACKING!G3651</f>
        <v>0</v>
      </c>
      <c r="O3661" s="91">
        <f>+PACKING!H3651</f>
        <v>0</v>
      </c>
      <c r="P3661" s="90" t="s">
        <v>17</v>
      </c>
      <c r="Q3661" s="91">
        <f>+PACKING!J3651</f>
        <v>0</v>
      </c>
      <c r="R3661" s="93">
        <f>+PACKING!K3651</f>
        <v>0</v>
      </c>
      <c r="S3661" s="94" t="s">
        <v>74</v>
      </c>
    </row>
    <row r="3662" spans="1:19" x14ac:dyDescent="0.25">
      <c r="A3662" s="88">
        <f>+PACKING!C3652</f>
        <v>0</v>
      </c>
      <c r="B3662" s="89">
        <f>+PACKING!D3652</f>
        <v>0</v>
      </c>
      <c r="C3662" s="90">
        <f>+PACKING!F3652</f>
        <v>0</v>
      </c>
      <c r="D3662" s="90" t="str">
        <f t="shared" si="285"/>
        <v>0---0</v>
      </c>
      <c r="E3662" s="90" t="str">
        <f t="shared" si="286"/>
        <v>0---0</v>
      </c>
      <c r="F3662" s="91">
        <f>+PACKING!E3652</f>
        <v>0</v>
      </c>
      <c r="G3662" s="92">
        <f>+PACKING!I3652</f>
        <v>0</v>
      </c>
      <c r="H3662" s="91" t="s">
        <v>38</v>
      </c>
      <c r="I3662" s="90">
        <f t="shared" si="287"/>
        <v>0</v>
      </c>
      <c r="J3662" s="91">
        <f t="shared" si="288"/>
        <v>0</v>
      </c>
      <c r="K3662" s="90"/>
      <c r="L3662" s="92">
        <f>+PACKING!L3652</f>
        <v>0</v>
      </c>
      <c r="M3662" s="92">
        <f t="shared" si="289"/>
        <v>2</v>
      </c>
      <c r="N3662" s="91">
        <f>+PACKING!G3652</f>
        <v>0</v>
      </c>
      <c r="O3662" s="91">
        <f>+PACKING!H3652</f>
        <v>0</v>
      </c>
      <c r="P3662" s="90" t="s">
        <v>17</v>
      </c>
      <c r="Q3662" s="91">
        <f>+PACKING!J3652</f>
        <v>0</v>
      </c>
      <c r="R3662" s="93">
        <f>+PACKING!K3652</f>
        <v>0</v>
      </c>
      <c r="S3662" s="94" t="s">
        <v>74</v>
      </c>
    </row>
    <row r="3663" spans="1:19" x14ac:dyDescent="0.25">
      <c r="A3663" s="88">
        <f>+PACKING!C3653</f>
        <v>0</v>
      </c>
      <c r="B3663" s="89">
        <f>+PACKING!D3653</f>
        <v>0</v>
      </c>
      <c r="C3663" s="90">
        <f>+PACKING!F3653</f>
        <v>0</v>
      </c>
      <c r="D3663" s="90" t="str">
        <f t="shared" si="285"/>
        <v>0---0</v>
      </c>
      <c r="E3663" s="90" t="str">
        <f t="shared" si="286"/>
        <v>0---0</v>
      </c>
      <c r="F3663" s="91">
        <f>+PACKING!E3653</f>
        <v>0</v>
      </c>
      <c r="G3663" s="92">
        <f>+PACKING!I3653</f>
        <v>0</v>
      </c>
      <c r="H3663" s="91" t="s">
        <v>38</v>
      </c>
      <c r="I3663" s="90">
        <f t="shared" si="287"/>
        <v>0</v>
      </c>
      <c r="J3663" s="91">
        <f t="shared" si="288"/>
        <v>0</v>
      </c>
      <c r="K3663" s="90"/>
      <c r="L3663" s="92">
        <f>+PACKING!L3653</f>
        <v>0</v>
      </c>
      <c r="M3663" s="92">
        <f t="shared" si="289"/>
        <v>2</v>
      </c>
      <c r="N3663" s="91">
        <f>+PACKING!G3653</f>
        <v>0</v>
      </c>
      <c r="O3663" s="91">
        <f>+PACKING!H3653</f>
        <v>0</v>
      </c>
      <c r="P3663" s="90" t="s">
        <v>17</v>
      </c>
      <c r="Q3663" s="91">
        <f>+PACKING!J3653</f>
        <v>0</v>
      </c>
      <c r="R3663" s="93">
        <f>+PACKING!K3653</f>
        <v>0</v>
      </c>
      <c r="S3663" s="94" t="s">
        <v>74</v>
      </c>
    </row>
    <row r="3664" spans="1:19" x14ac:dyDescent="0.25">
      <c r="A3664" s="88">
        <f>+PACKING!C3654</f>
        <v>0</v>
      </c>
      <c r="B3664" s="89">
        <f>+PACKING!D3654</f>
        <v>0</v>
      </c>
      <c r="C3664" s="90">
        <f>+PACKING!F3654</f>
        <v>0</v>
      </c>
      <c r="D3664" s="90" t="str">
        <f t="shared" si="285"/>
        <v>0---0</v>
      </c>
      <c r="E3664" s="90" t="str">
        <f t="shared" si="286"/>
        <v>0---0</v>
      </c>
      <c r="F3664" s="91">
        <f>+PACKING!E3654</f>
        <v>0</v>
      </c>
      <c r="G3664" s="92">
        <f>+PACKING!I3654</f>
        <v>0</v>
      </c>
      <c r="H3664" s="91" t="s">
        <v>38</v>
      </c>
      <c r="I3664" s="90">
        <f t="shared" si="287"/>
        <v>0</v>
      </c>
      <c r="J3664" s="91">
        <f t="shared" si="288"/>
        <v>0</v>
      </c>
      <c r="K3664" s="90"/>
      <c r="L3664" s="92">
        <f>+PACKING!L3654</f>
        <v>0</v>
      </c>
      <c r="M3664" s="92">
        <f t="shared" si="289"/>
        <v>2</v>
      </c>
      <c r="N3664" s="91">
        <f>+PACKING!G3654</f>
        <v>0</v>
      </c>
      <c r="O3664" s="91">
        <f>+PACKING!H3654</f>
        <v>0</v>
      </c>
      <c r="P3664" s="90" t="s">
        <v>17</v>
      </c>
      <c r="Q3664" s="91">
        <f>+PACKING!J3654</f>
        <v>0</v>
      </c>
      <c r="R3664" s="93">
        <f>+PACKING!K3654</f>
        <v>0</v>
      </c>
      <c r="S3664" s="94" t="s">
        <v>74</v>
      </c>
    </row>
    <row r="3665" spans="1:19" x14ac:dyDescent="0.25">
      <c r="A3665" s="88">
        <f>+PACKING!C3655</f>
        <v>0</v>
      </c>
      <c r="B3665" s="89">
        <f>+PACKING!D3655</f>
        <v>0</v>
      </c>
      <c r="C3665" s="90">
        <f>+PACKING!F3655</f>
        <v>0</v>
      </c>
      <c r="D3665" s="90" t="str">
        <f t="shared" si="285"/>
        <v>0---0</v>
      </c>
      <c r="E3665" s="90" t="str">
        <f t="shared" si="286"/>
        <v>0---0</v>
      </c>
      <c r="F3665" s="91">
        <f>+PACKING!E3655</f>
        <v>0</v>
      </c>
      <c r="G3665" s="92">
        <f>+PACKING!I3655</f>
        <v>0</v>
      </c>
      <c r="H3665" s="91" t="s">
        <v>38</v>
      </c>
      <c r="I3665" s="90">
        <f t="shared" si="287"/>
        <v>0</v>
      </c>
      <c r="J3665" s="91">
        <f t="shared" si="288"/>
        <v>0</v>
      </c>
      <c r="K3665" s="90"/>
      <c r="L3665" s="92">
        <f>+PACKING!L3655</f>
        <v>0</v>
      </c>
      <c r="M3665" s="92">
        <f t="shared" si="289"/>
        <v>2</v>
      </c>
      <c r="N3665" s="91">
        <f>+PACKING!G3655</f>
        <v>0</v>
      </c>
      <c r="O3665" s="91">
        <f>+PACKING!H3655</f>
        <v>0</v>
      </c>
      <c r="P3665" s="90" t="s">
        <v>17</v>
      </c>
      <c r="Q3665" s="91">
        <f>+PACKING!J3655</f>
        <v>0</v>
      </c>
      <c r="R3665" s="93">
        <f>+PACKING!K3655</f>
        <v>0</v>
      </c>
      <c r="S3665" s="94" t="s">
        <v>74</v>
      </c>
    </row>
    <row r="3666" spans="1:19" x14ac:dyDescent="0.25">
      <c r="A3666" s="88">
        <f>+PACKING!C3656</f>
        <v>0</v>
      </c>
      <c r="B3666" s="89">
        <f>+PACKING!D3656</f>
        <v>0</v>
      </c>
      <c r="C3666" s="90">
        <f>+PACKING!F3656</f>
        <v>0</v>
      </c>
      <c r="D3666" s="90" t="str">
        <f t="shared" si="285"/>
        <v>0---0</v>
      </c>
      <c r="E3666" s="90" t="str">
        <f t="shared" si="286"/>
        <v>0---0</v>
      </c>
      <c r="F3666" s="91">
        <f>+PACKING!E3656</f>
        <v>0</v>
      </c>
      <c r="G3666" s="92">
        <f>+PACKING!I3656</f>
        <v>0</v>
      </c>
      <c r="H3666" s="91" t="s">
        <v>38</v>
      </c>
      <c r="I3666" s="90">
        <f t="shared" si="287"/>
        <v>0</v>
      </c>
      <c r="J3666" s="91">
        <f t="shared" si="288"/>
        <v>0</v>
      </c>
      <c r="K3666" s="90"/>
      <c r="L3666" s="92">
        <f>+PACKING!L3656</f>
        <v>0</v>
      </c>
      <c r="M3666" s="92">
        <f t="shared" si="289"/>
        <v>2</v>
      </c>
      <c r="N3666" s="91">
        <f>+PACKING!G3656</f>
        <v>0</v>
      </c>
      <c r="O3666" s="91">
        <f>+PACKING!H3656</f>
        <v>0</v>
      </c>
      <c r="P3666" s="90" t="s">
        <v>17</v>
      </c>
      <c r="Q3666" s="91">
        <f>+PACKING!J3656</f>
        <v>0</v>
      </c>
      <c r="R3666" s="93">
        <f>+PACKING!K3656</f>
        <v>0</v>
      </c>
      <c r="S3666" s="94" t="s">
        <v>74</v>
      </c>
    </row>
    <row r="3667" spans="1:19" x14ac:dyDescent="0.25">
      <c r="A3667" s="88">
        <f>+PACKING!C3657</f>
        <v>0</v>
      </c>
      <c r="B3667" s="89">
        <f>+PACKING!D3657</f>
        <v>0</v>
      </c>
      <c r="C3667" s="90">
        <f>+PACKING!F3657</f>
        <v>0</v>
      </c>
      <c r="D3667" s="90" t="str">
        <f t="shared" si="285"/>
        <v>0---0</v>
      </c>
      <c r="E3667" s="90" t="str">
        <f t="shared" si="286"/>
        <v>0---0</v>
      </c>
      <c r="F3667" s="91">
        <f>+PACKING!E3657</f>
        <v>0</v>
      </c>
      <c r="G3667" s="92">
        <f>+PACKING!I3657</f>
        <v>0</v>
      </c>
      <c r="H3667" s="91" t="s">
        <v>38</v>
      </c>
      <c r="I3667" s="90">
        <f t="shared" si="287"/>
        <v>0</v>
      </c>
      <c r="J3667" s="91">
        <f t="shared" si="288"/>
        <v>0</v>
      </c>
      <c r="K3667" s="90"/>
      <c r="L3667" s="92">
        <f>+PACKING!L3657</f>
        <v>0</v>
      </c>
      <c r="M3667" s="92">
        <f t="shared" si="289"/>
        <v>2</v>
      </c>
      <c r="N3667" s="91">
        <f>+PACKING!G3657</f>
        <v>0</v>
      </c>
      <c r="O3667" s="91">
        <f>+PACKING!H3657</f>
        <v>0</v>
      </c>
      <c r="P3667" s="90" t="s">
        <v>17</v>
      </c>
      <c r="Q3667" s="91">
        <f>+PACKING!J3657</f>
        <v>0</v>
      </c>
      <c r="R3667" s="93">
        <f>+PACKING!K3657</f>
        <v>0</v>
      </c>
      <c r="S3667" s="94" t="s">
        <v>74</v>
      </c>
    </row>
    <row r="3668" spans="1:19" x14ac:dyDescent="0.25">
      <c r="A3668" s="88">
        <f>+PACKING!C3658</f>
        <v>0</v>
      </c>
      <c r="B3668" s="89">
        <f>+PACKING!D3658</f>
        <v>0</v>
      </c>
      <c r="C3668" s="90">
        <f>+PACKING!F3658</f>
        <v>0</v>
      </c>
      <c r="D3668" s="90" t="str">
        <f t="shared" si="285"/>
        <v>0---0</v>
      </c>
      <c r="E3668" s="90" t="str">
        <f t="shared" si="286"/>
        <v>0---0</v>
      </c>
      <c r="F3668" s="91">
        <f>+PACKING!E3658</f>
        <v>0</v>
      </c>
      <c r="G3668" s="92">
        <f>+PACKING!I3658</f>
        <v>0</v>
      </c>
      <c r="H3668" s="91" t="s">
        <v>38</v>
      </c>
      <c r="I3668" s="90">
        <f t="shared" si="287"/>
        <v>0</v>
      </c>
      <c r="J3668" s="91">
        <f t="shared" si="288"/>
        <v>0</v>
      </c>
      <c r="K3668" s="90"/>
      <c r="L3668" s="92">
        <f>+PACKING!L3658</f>
        <v>0</v>
      </c>
      <c r="M3668" s="92">
        <f t="shared" si="289"/>
        <v>2</v>
      </c>
      <c r="N3668" s="91">
        <f>+PACKING!G3658</f>
        <v>0</v>
      </c>
      <c r="O3668" s="91">
        <f>+PACKING!H3658</f>
        <v>0</v>
      </c>
      <c r="P3668" s="90" t="s">
        <v>17</v>
      </c>
      <c r="Q3668" s="91">
        <f>+PACKING!J3658</f>
        <v>0</v>
      </c>
      <c r="R3668" s="93">
        <f>+PACKING!K3658</f>
        <v>0</v>
      </c>
      <c r="S3668" s="94" t="s">
        <v>74</v>
      </c>
    </row>
    <row r="3669" spans="1:19" x14ac:dyDescent="0.25">
      <c r="A3669" s="88">
        <f>+PACKING!C3659</f>
        <v>0</v>
      </c>
      <c r="B3669" s="89">
        <f>+PACKING!D3659</f>
        <v>0</v>
      </c>
      <c r="C3669" s="90">
        <f>+PACKING!F3659</f>
        <v>0</v>
      </c>
      <c r="D3669" s="90" t="str">
        <f t="shared" ref="D3669:D3732" si="290">+C3669&amp;H3669&amp;F3669</f>
        <v>0---0</v>
      </c>
      <c r="E3669" s="90" t="str">
        <f t="shared" ref="E3669:E3732" si="291">+N3669&amp;H3669&amp;O3669</f>
        <v>0---0</v>
      </c>
      <c r="F3669" s="91">
        <f>+PACKING!E3659</f>
        <v>0</v>
      </c>
      <c r="G3669" s="92">
        <f>+PACKING!I3659</f>
        <v>0</v>
      </c>
      <c r="H3669" s="91" t="s">
        <v>38</v>
      </c>
      <c r="I3669" s="90">
        <f t="shared" ref="I3669:I3732" si="292">+R3669</f>
        <v>0</v>
      </c>
      <c r="J3669" s="91">
        <f t="shared" ref="J3669:J3732" si="293">+Q3669</f>
        <v>0</v>
      </c>
      <c r="K3669" s="90"/>
      <c r="L3669" s="92">
        <f>+PACKING!L3659</f>
        <v>0</v>
      </c>
      <c r="M3669" s="92">
        <f t="shared" ref="M3669:M3732" si="294">+L3669+2</f>
        <v>2</v>
      </c>
      <c r="N3669" s="91">
        <f>+PACKING!G3659</f>
        <v>0</v>
      </c>
      <c r="O3669" s="91">
        <f>+PACKING!H3659</f>
        <v>0</v>
      </c>
      <c r="P3669" s="90" t="s">
        <v>17</v>
      </c>
      <c r="Q3669" s="91">
        <f>+PACKING!J3659</f>
        <v>0</v>
      </c>
      <c r="R3669" s="93">
        <f>+PACKING!K3659</f>
        <v>0</v>
      </c>
      <c r="S3669" s="94" t="s">
        <v>74</v>
      </c>
    </row>
    <row r="3670" spans="1:19" x14ac:dyDescent="0.25">
      <c r="A3670" s="88">
        <f>+PACKING!C3660</f>
        <v>0</v>
      </c>
      <c r="B3670" s="89">
        <f>+PACKING!D3660</f>
        <v>0</v>
      </c>
      <c r="C3670" s="90">
        <f>+PACKING!F3660</f>
        <v>0</v>
      </c>
      <c r="D3670" s="90" t="str">
        <f t="shared" si="290"/>
        <v>0---0</v>
      </c>
      <c r="E3670" s="90" t="str">
        <f t="shared" si="291"/>
        <v>0---0</v>
      </c>
      <c r="F3670" s="91">
        <f>+PACKING!E3660</f>
        <v>0</v>
      </c>
      <c r="G3670" s="92">
        <f>+PACKING!I3660</f>
        <v>0</v>
      </c>
      <c r="H3670" s="91" t="s">
        <v>38</v>
      </c>
      <c r="I3670" s="90">
        <f t="shared" si="292"/>
        <v>0</v>
      </c>
      <c r="J3670" s="91">
        <f t="shared" si="293"/>
        <v>0</v>
      </c>
      <c r="K3670" s="90"/>
      <c r="L3670" s="92">
        <f>+PACKING!L3660</f>
        <v>0</v>
      </c>
      <c r="M3670" s="92">
        <f t="shared" si="294"/>
        <v>2</v>
      </c>
      <c r="N3670" s="91">
        <f>+PACKING!G3660</f>
        <v>0</v>
      </c>
      <c r="O3670" s="91">
        <f>+PACKING!H3660</f>
        <v>0</v>
      </c>
      <c r="P3670" s="90" t="s">
        <v>17</v>
      </c>
      <c r="Q3670" s="91">
        <f>+PACKING!J3660</f>
        <v>0</v>
      </c>
      <c r="R3670" s="93">
        <f>+PACKING!K3660</f>
        <v>0</v>
      </c>
      <c r="S3670" s="94" t="s">
        <v>74</v>
      </c>
    </row>
    <row r="3671" spans="1:19" x14ac:dyDescent="0.25">
      <c r="A3671" s="88">
        <f>+PACKING!C3661</f>
        <v>0</v>
      </c>
      <c r="B3671" s="89">
        <f>+PACKING!D3661</f>
        <v>0</v>
      </c>
      <c r="C3671" s="90">
        <f>+PACKING!F3661</f>
        <v>0</v>
      </c>
      <c r="D3671" s="90" t="str">
        <f t="shared" si="290"/>
        <v>0---0</v>
      </c>
      <c r="E3671" s="90" t="str">
        <f t="shared" si="291"/>
        <v>0---0</v>
      </c>
      <c r="F3671" s="91">
        <f>+PACKING!E3661</f>
        <v>0</v>
      </c>
      <c r="G3671" s="92">
        <f>+PACKING!I3661</f>
        <v>0</v>
      </c>
      <c r="H3671" s="91" t="s">
        <v>38</v>
      </c>
      <c r="I3671" s="90">
        <f t="shared" si="292"/>
        <v>0</v>
      </c>
      <c r="J3671" s="91">
        <f t="shared" si="293"/>
        <v>0</v>
      </c>
      <c r="K3671" s="90"/>
      <c r="L3671" s="92">
        <f>+PACKING!L3661</f>
        <v>0</v>
      </c>
      <c r="M3671" s="92">
        <f t="shared" si="294"/>
        <v>2</v>
      </c>
      <c r="N3671" s="91">
        <f>+PACKING!G3661</f>
        <v>0</v>
      </c>
      <c r="O3671" s="91">
        <f>+PACKING!H3661</f>
        <v>0</v>
      </c>
      <c r="P3671" s="90" t="s">
        <v>17</v>
      </c>
      <c r="Q3671" s="91">
        <f>+PACKING!J3661</f>
        <v>0</v>
      </c>
      <c r="R3671" s="93">
        <f>+PACKING!K3661</f>
        <v>0</v>
      </c>
      <c r="S3671" s="94" t="s">
        <v>74</v>
      </c>
    </row>
    <row r="3672" spans="1:19" x14ac:dyDescent="0.25">
      <c r="A3672" s="88">
        <f>+PACKING!C3662</f>
        <v>0</v>
      </c>
      <c r="B3672" s="89">
        <f>+PACKING!D3662</f>
        <v>0</v>
      </c>
      <c r="C3672" s="90">
        <f>+PACKING!F3662</f>
        <v>0</v>
      </c>
      <c r="D3672" s="90" t="str">
        <f t="shared" si="290"/>
        <v>0---0</v>
      </c>
      <c r="E3672" s="90" t="str">
        <f t="shared" si="291"/>
        <v>0---0</v>
      </c>
      <c r="F3672" s="91">
        <f>+PACKING!E3662</f>
        <v>0</v>
      </c>
      <c r="G3672" s="92">
        <f>+PACKING!I3662</f>
        <v>0</v>
      </c>
      <c r="H3672" s="91" t="s">
        <v>38</v>
      </c>
      <c r="I3672" s="90">
        <f t="shared" si="292"/>
        <v>0</v>
      </c>
      <c r="J3672" s="91">
        <f t="shared" si="293"/>
        <v>0</v>
      </c>
      <c r="K3672" s="90"/>
      <c r="L3672" s="92">
        <f>+PACKING!L3662</f>
        <v>0</v>
      </c>
      <c r="M3672" s="92">
        <f t="shared" si="294"/>
        <v>2</v>
      </c>
      <c r="N3672" s="91">
        <f>+PACKING!G3662</f>
        <v>0</v>
      </c>
      <c r="O3672" s="91">
        <f>+PACKING!H3662</f>
        <v>0</v>
      </c>
      <c r="P3672" s="90" t="s">
        <v>17</v>
      </c>
      <c r="Q3672" s="91">
        <f>+PACKING!J3662</f>
        <v>0</v>
      </c>
      <c r="R3672" s="93">
        <f>+PACKING!K3662</f>
        <v>0</v>
      </c>
      <c r="S3672" s="94" t="s">
        <v>74</v>
      </c>
    </row>
    <row r="3673" spans="1:19" x14ac:dyDescent="0.25">
      <c r="A3673" s="88">
        <f>+PACKING!C3663</f>
        <v>0</v>
      </c>
      <c r="B3673" s="89">
        <f>+PACKING!D3663</f>
        <v>0</v>
      </c>
      <c r="C3673" s="90">
        <f>+PACKING!F3663</f>
        <v>0</v>
      </c>
      <c r="D3673" s="90" t="str">
        <f t="shared" si="290"/>
        <v>0---0</v>
      </c>
      <c r="E3673" s="90" t="str">
        <f t="shared" si="291"/>
        <v>0---0</v>
      </c>
      <c r="F3673" s="91">
        <f>+PACKING!E3663</f>
        <v>0</v>
      </c>
      <c r="G3673" s="92">
        <f>+PACKING!I3663</f>
        <v>0</v>
      </c>
      <c r="H3673" s="91" t="s">
        <v>38</v>
      </c>
      <c r="I3673" s="90">
        <f t="shared" si="292"/>
        <v>0</v>
      </c>
      <c r="J3673" s="91">
        <f t="shared" si="293"/>
        <v>0</v>
      </c>
      <c r="K3673" s="90"/>
      <c r="L3673" s="92">
        <f>+PACKING!L3663</f>
        <v>0</v>
      </c>
      <c r="M3673" s="92">
        <f t="shared" si="294"/>
        <v>2</v>
      </c>
      <c r="N3673" s="91">
        <f>+PACKING!G3663</f>
        <v>0</v>
      </c>
      <c r="O3673" s="91">
        <f>+PACKING!H3663</f>
        <v>0</v>
      </c>
      <c r="P3673" s="90" t="s">
        <v>17</v>
      </c>
      <c r="Q3673" s="91">
        <f>+PACKING!J3663</f>
        <v>0</v>
      </c>
      <c r="R3673" s="93">
        <f>+PACKING!K3663</f>
        <v>0</v>
      </c>
      <c r="S3673" s="94" t="s">
        <v>74</v>
      </c>
    </row>
    <row r="3674" spans="1:19" x14ac:dyDescent="0.25">
      <c r="A3674" s="88">
        <f>+PACKING!C3664</f>
        <v>0</v>
      </c>
      <c r="B3674" s="89">
        <f>+PACKING!D3664</f>
        <v>0</v>
      </c>
      <c r="C3674" s="90">
        <f>+PACKING!F3664</f>
        <v>0</v>
      </c>
      <c r="D3674" s="90" t="str">
        <f t="shared" si="290"/>
        <v>0---0</v>
      </c>
      <c r="E3674" s="90" t="str">
        <f t="shared" si="291"/>
        <v>0---0</v>
      </c>
      <c r="F3674" s="91">
        <f>+PACKING!E3664</f>
        <v>0</v>
      </c>
      <c r="G3674" s="92">
        <f>+PACKING!I3664</f>
        <v>0</v>
      </c>
      <c r="H3674" s="91" t="s">
        <v>38</v>
      </c>
      <c r="I3674" s="90">
        <f t="shared" si="292"/>
        <v>0</v>
      </c>
      <c r="J3674" s="91">
        <f t="shared" si="293"/>
        <v>0</v>
      </c>
      <c r="K3674" s="90"/>
      <c r="L3674" s="92">
        <f>+PACKING!L3664</f>
        <v>0</v>
      </c>
      <c r="M3674" s="92">
        <f t="shared" si="294"/>
        <v>2</v>
      </c>
      <c r="N3674" s="91">
        <f>+PACKING!G3664</f>
        <v>0</v>
      </c>
      <c r="O3674" s="91">
        <f>+PACKING!H3664</f>
        <v>0</v>
      </c>
      <c r="P3674" s="90" t="s">
        <v>17</v>
      </c>
      <c r="Q3674" s="91">
        <f>+PACKING!J3664</f>
        <v>0</v>
      </c>
      <c r="R3674" s="93">
        <f>+PACKING!K3664</f>
        <v>0</v>
      </c>
      <c r="S3674" s="94" t="s">
        <v>74</v>
      </c>
    </row>
    <row r="3675" spans="1:19" x14ac:dyDescent="0.25">
      <c r="A3675" s="88">
        <f>+PACKING!C3665</f>
        <v>0</v>
      </c>
      <c r="B3675" s="89">
        <f>+PACKING!D3665</f>
        <v>0</v>
      </c>
      <c r="C3675" s="90">
        <f>+PACKING!F3665</f>
        <v>0</v>
      </c>
      <c r="D3675" s="90" t="str">
        <f t="shared" si="290"/>
        <v>0---0</v>
      </c>
      <c r="E3675" s="90" t="str">
        <f t="shared" si="291"/>
        <v>0---0</v>
      </c>
      <c r="F3675" s="91">
        <f>+PACKING!E3665</f>
        <v>0</v>
      </c>
      <c r="G3675" s="92">
        <f>+PACKING!I3665</f>
        <v>0</v>
      </c>
      <c r="H3675" s="91" t="s">
        <v>38</v>
      </c>
      <c r="I3675" s="90">
        <f t="shared" si="292"/>
        <v>0</v>
      </c>
      <c r="J3675" s="91">
        <f t="shared" si="293"/>
        <v>0</v>
      </c>
      <c r="K3675" s="90"/>
      <c r="L3675" s="92">
        <f>+PACKING!L3665</f>
        <v>0</v>
      </c>
      <c r="M3675" s="92">
        <f t="shared" si="294"/>
        <v>2</v>
      </c>
      <c r="N3675" s="91">
        <f>+PACKING!G3665</f>
        <v>0</v>
      </c>
      <c r="O3675" s="91">
        <f>+PACKING!H3665</f>
        <v>0</v>
      </c>
      <c r="P3675" s="90" t="s">
        <v>17</v>
      </c>
      <c r="Q3675" s="91">
        <f>+PACKING!J3665</f>
        <v>0</v>
      </c>
      <c r="R3675" s="93">
        <f>+PACKING!K3665</f>
        <v>0</v>
      </c>
      <c r="S3675" s="94" t="s">
        <v>74</v>
      </c>
    </row>
    <row r="3676" spans="1:19" x14ac:dyDescent="0.25">
      <c r="A3676" s="88">
        <f>+PACKING!C3666</f>
        <v>0</v>
      </c>
      <c r="B3676" s="89">
        <f>+PACKING!D3666</f>
        <v>0</v>
      </c>
      <c r="C3676" s="90">
        <f>+PACKING!F3666</f>
        <v>0</v>
      </c>
      <c r="D3676" s="90" t="str">
        <f t="shared" si="290"/>
        <v>0---0</v>
      </c>
      <c r="E3676" s="90" t="str">
        <f t="shared" si="291"/>
        <v>0---0</v>
      </c>
      <c r="F3676" s="91">
        <f>+PACKING!E3666</f>
        <v>0</v>
      </c>
      <c r="G3676" s="92">
        <f>+PACKING!I3666</f>
        <v>0</v>
      </c>
      <c r="H3676" s="91" t="s">
        <v>38</v>
      </c>
      <c r="I3676" s="90">
        <f t="shared" si="292"/>
        <v>0</v>
      </c>
      <c r="J3676" s="91">
        <f t="shared" si="293"/>
        <v>0</v>
      </c>
      <c r="K3676" s="90"/>
      <c r="L3676" s="92">
        <f>+PACKING!L3666</f>
        <v>0</v>
      </c>
      <c r="M3676" s="92">
        <f t="shared" si="294"/>
        <v>2</v>
      </c>
      <c r="N3676" s="91">
        <f>+PACKING!G3666</f>
        <v>0</v>
      </c>
      <c r="O3676" s="91">
        <f>+PACKING!H3666</f>
        <v>0</v>
      </c>
      <c r="P3676" s="90" t="s">
        <v>17</v>
      </c>
      <c r="Q3676" s="91">
        <f>+PACKING!J3666</f>
        <v>0</v>
      </c>
      <c r="R3676" s="93">
        <f>+PACKING!K3666</f>
        <v>0</v>
      </c>
      <c r="S3676" s="94" t="s">
        <v>74</v>
      </c>
    </row>
    <row r="3677" spans="1:19" x14ac:dyDescent="0.25">
      <c r="A3677" s="88">
        <f>+PACKING!C3667</f>
        <v>0</v>
      </c>
      <c r="B3677" s="89">
        <f>+PACKING!D3667</f>
        <v>0</v>
      </c>
      <c r="C3677" s="90">
        <f>+PACKING!F3667</f>
        <v>0</v>
      </c>
      <c r="D3677" s="90" t="str">
        <f t="shared" si="290"/>
        <v>0---0</v>
      </c>
      <c r="E3677" s="90" t="str">
        <f t="shared" si="291"/>
        <v>0---0</v>
      </c>
      <c r="F3677" s="91">
        <f>+PACKING!E3667</f>
        <v>0</v>
      </c>
      <c r="G3677" s="92">
        <f>+PACKING!I3667</f>
        <v>0</v>
      </c>
      <c r="H3677" s="91" t="s">
        <v>38</v>
      </c>
      <c r="I3677" s="90">
        <f t="shared" si="292"/>
        <v>0</v>
      </c>
      <c r="J3677" s="91">
        <f t="shared" si="293"/>
        <v>0</v>
      </c>
      <c r="K3677" s="90"/>
      <c r="L3677" s="92">
        <f>+PACKING!L3667</f>
        <v>0</v>
      </c>
      <c r="M3677" s="92">
        <f t="shared" si="294"/>
        <v>2</v>
      </c>
      <c r="N3677" s="91">
        <f>+PACKING!G3667</f>
        <v>0</v>
      </c>
      <c r="O3677" s="91">
        <f>+PACKING!H3667</f>
        <v>0</v>
      </c>
      <c r="P3677" s="90" t="s">
        <v>17</v>
      </c>
      <c r="Q3677" s="91">
        <f>+PACKING!J3667</f>
        <v>0</v>
      </c>
      <c r="R3677" s="93">
        <f>+PACKING!K3667</f>
        <v>0</v>
      </c>
      <c r="S3677" s="94" t="s">
        <v>74</v>
      </c>
    </row>
    <row r="3678" spans="1:19" x14ac:dyDescent="0.25">
      <c r="A3678" s="88">
        <f>+PACKING!C3668</f>
        <v>0</v>
      </c>
      <c r="B3678" s="89">
        <f>+PACKING!D3668</f>
        <v>0</v>
      </c>
      <c r="C3678" s="90">
        <f>+PACKING!F3668</f>
        <v>0</v>
      </c>
      <c r="D3678" s="90" t="str">
        <f t="shared" si="290"/>
        <v>0---0</v>
      </c>
      <c r="E3678" s="90" t="str">
        <f t="shared" si="291"/>
        <v>0---0</v>
      </c>
      <c r="F3678" s="91">
        <f>+PACKING!E3668</f>
        <v>0</v>
      </c>
      <c r="G3678" s="92">
        <f>+PACKING!I3668</f>
        <v>0</v>
      </c>
      <c r="H3678" s="91" t="s">
        <v>38</v>
      </c>
      <c r="I3678" s="90">
        <f t="shared" si="292"/>
        <v>0</v>
      </c>
      <c r="J3678" s="91">
        <f t="shared" si="293"/>
        <v>0</v>
      </c>
      <c r="K3678" s="90"/>
      <c r="L3678" s="92">
        <f>+PACKING!L3668</f>
        <v>0</v>
      </c>
      <c r="M3678" s="92">
        <f t="shared" si="294"/>
        <v>2</v>
      </c>
      <c r="N3678" s="91">
        <f>+PACKING!G3668</f>
        <v>0</v>
      </c>
      <c r="O3678" s="91">
        <f>+PACKING!H3668</f>
        <v>0</v>
      </c>
      <c r="P3678" s="90" t="s">
        <v>17</v>
      </c>
      <c r="Q3678" s="91">
        <f>+PACKING!J3668</f>
        <v>0</v>
      </c>
      <c r="R3678" s="93">
        <f>+PACKING!K3668</f>
        <v>0</v>
      </c>
      <c r="S3678" s="94" t="s">
        <v>74</v>
      </c>
    </row>
    <row r="3679" spans="1:19" x14ac:dyDescent="0.25">
      <c r="A3679" s="88">
        <f>+PACKING!C3669</f>
        <v>0</v>
      </c>
      <c r="B3679" s="89">
        <f>+PACKING!D3669</f>
        <v>0</v>
      </c>
      <c r="C3679" s="90">
        <f>+PACKING!F3669</f>
        <v>0</v>
      </c>
      <c r="D3679" s="90" t="str">
        <f t="shared" si="290"/>
        <v>0---0</v>
      </c>
      <c r="E3679" s="90" t="str">
        <f t="shared" si="291"/>
        <v>0---0</v>
      </c>
      <c r="F3679" s="91">
        <f>+PACKING!E3669</f>
        <v>0</v>
      </c>
      <c r="G3679" s="92">
        <f>+PACKING!I3669</f>
        <v>0</v>
      </c>
      <c r="H3679" s="91" t="s">
        <v>38</v>
      </c>
      <c r="I3679" s="90">
        <f t="shared" si="292"/>
        <v>0</v>
      </c>
      <c r="J3679" s="91">
        <f t="shared" si="293"/>
        <v>0</v>
      </c>
      <c r="K3679" s="90"/>
      <c r="L3679" s="92">
        <f>+PACKING!L3669</f>
        <v>0</v>
      </c>
      <c r="M3679" s="92">
        <f t="shared" si="294"/>
        <v>2</v>
      </c>
      <c r="N3679" s="91">
        <f>+PACKING!G3669</f>
        <v>0</v>
      </c>
      <c r="O3679" s="91">
        <f>+PACKING!H3669</f>
        <v>0</v>
      </c>
      <c r="P3679" s="90" t="s">
        <v>17</v>
      </c>
      <c r="Q3679" s="91">
        <f>+PACKING!J3669</f>
        <v>0</v>
      </c>
      <c r="R3679" s="93">
        <f>+PACKING!K3669</f>
        <v>0</v>
      </c>
      <c r="S3679" s="94" t="s">
        <v>74</v>
      </c>
    </row>
    <row r="3680" spans="1:19" x14ac:dyDescent="0.25">
      <c r="A3680" s="88">
        <f>+PACKING!C3670</f>
        <v>0</v>
      </c>
      <c r="B3680" s="89">
        <f>+PACKING!D3670</f>
        <v>0</v>
      </c>
      <c r="C3680" s="90">
        <f>+PACKING!F3670</f>
        <v>0</v>
      </c>
      <c r="D3680" s="90" t="str">
        <f t="shared" si="290"/>
        <v>0---0</v>
      </c>
      <c r="E3680" s="90" t="str">
        <f t="shared" si="291"/>
        <v>0---0</v>
      </c>
      <c r="F3680" s="91">
        <f>+PACKING!E3670</f>
        <v>0</v>
      </c>
      <c r="G3680" s="92">
        <f>+PACKING!I3670</f>
        <v>0</v>
      </c>
      <c r="H3680" s="91" t="s">
        <v>38</v>
      </c>
      <c r="I3680" s="90">
        <f t="shared" si="292"/>
        <v>0</v>
      </c>
      <c r="J3680" s="91">
        <f t="shared" si="293"/>
        <v>0</v>
      </c>
      <c r="K3680" s="90"/>
      <c r="L3680" s="92">
        <f>+PACKING!L3670</f>
        <v>0</v>
      </c>
      <c r="M3680" s="92">
        <f t="shared" si="294"/>
        <v>2</v>
      </c>
      <c r="N3680" s="91">
        <f>+PACKING!G3670</f>
        <v>0</v>
      </c>
      <c r="O3680" s="91">
        <f>+PACKING!H3670</f>
        <v>0</v>
      </c>
      <c r="P3680" s="90" t="s">
        <v>17</v>
      </c>
      <c r="Q3680" s="91">
        <f>+PACKING!J3670</f>
        <v>0</v>
      </c>
      <c r="R3680" s="93">
        <f>+PACKING!K3670</f>
        <v>0</v>
      </c>
      <c r="S3680" s="94" t="s">
        <v>74</v>
      </c>
    </row>
    <row r="3681" spans="1:19" x14ac:dyDescent="0.25">
      <c r="A3681" s="88">
        <f>+PACKING!C3671</f>
        <v>0</v>
      </c>
      <c r="B3681" s="89">
        <f>+PACKING!D3671</f>
        <v>0</v>
      </c>
      <c r="C3681" s="90">
        <f>+PACKING!F3671</f>
        <v>0</v>
      </c>
      <c r="D3681" s="90" t="str">
        <f t="shared" si="290"/>
        <v>0---0</v>
      </c>
      <c r="E3681" s="90" t="str">
        <f t="shared" si="291"/>
        <v>0---0</v>
      </c>
      <c r="F3681" s="91">
        <f>+PACKING!E3671</f>
        <v>0</v>
      </c>
      <c r="G3681" s="92">
        <f>+PACKING!I3671</f>
        <v>0</v>
      </c>
      <c r="H3681" s="91" t="s">
        <v>38</v>
      </c>
      <c r="I3681" s="90">
        <f t="shared" si="292"/>
        <v>0</v>
      </c>
      <c r="J3681" s="91">
        <f t="shared" si="293"/>
        <v>0</v>
      </c>
      <c r="K3681" s="90"/>
      <c r="L3681" s="92">
        <f>+PACKING!L3671</f>
        <v>0</v>
      </c>
      <c r="M3681" s="92">
        <f t="shared" si="294"/>
        <v>2</v>
      </c>
      <c r="N3681" s="91">
        <f>+PACKING!G3671</f>
        <v>0</v>
      </c>
      <c r="O3681" s="91">
        <f>+PACKING!H3671</f>
        <v>0</v>
      </c>
      <c r="P3681" s="90" t="s">
        <v>17</v>
      </c>
      <c r="Q3681" s="91">
        <f>+PACKING!J3671</f>
        <v>0</v>
      </c>
      <c r="R3681" s="93">
        <f>+PACKING!K3671</f>
        <v>0</v>
      </c>
      <c r="S3681" s="94" t="s">
        <v>74</v>
      </c>
    </row>
    <row r="3682" spans="1:19" x14ac:dyDescent="0.25">
      <c r="A3682" s="88">
        <f>+PACKING!C3672</f>
        <v>0</v>
      </c>
      <c r="B3682" s="89">
        <f>+PACKING!D3672</f>
        <v>0</v>
      </c>
      <c r="C3682" s="90">
        <f>+PACKING!F3672</f>
        <v>0</v>
      </c>
      <c r="D3682" s="90" t="str">
        <f t="shared" si="290"/>
        <v>0---0</v>
      </c>
      <c r="E3682" s="90" t="str">
        <f t="shared" si="291"/>
        <v>0---0</v>
      </c>
      <c r="F3682" s="91">
        <f>+PACKING!E3672</f>
        <v>0</v>
      </c>
      <c r="G3682" s="92">
        <f>+PACKING!I3672</f>
        <v>0</v>
      </c>
      <c r="H3682" s="91" t="s">
        <v>38</v>
      </c>
      <c r="I3682" s="90">
        <f t="shared" si="292"/>
        <v>0</v>
      </c>
      <c r="J3682" s="91">
        <f t="shared" si="293"/>
        <v>0</v>
      </c>
      <c r="K3682" s="90"/>
      <c r="L3682" s="92">
        <f>+PACKING!L3672</f>
        <v>0</v>
      </c>
      <c r="M3682" s="92">
        <f t="shared" si="294"/>
        <v>2</v>
      </c>
      <c r="N3682" s="91">
        <f>+PACKING!G3672</f>
        <v>0</v>
      </c>
      <c r="O3682" s="91">
        <f>+PACKING!H3672</f>
        <v>0</v>
      </c>
      <c r="P3682" s="90" t="s">
        <v>17</v>
      </c>
      <c r="Q3682" s="91">
        <f>+PACKING!J3672</f>
        <v>0</v>
      </c>
      <c r="R3682" s="93">
        <f>+PACKING!K3672</f>
        <v>0</v>
      </c>
      <c r="S3682" s="94" t="s">
        <v>74</v>
      </c>
    </row>
    <row r="3683" spans="1:19" x14ac:dyDescent="0.25">
      <c r="A3683" s="88">
        <f>+PACKING!C3673</f>
        <v>0</v>
      </c>
      <c r="B3683" s="89">
        <f>+PACKING!D3673</f>
        <v>0</v>
      </c>
      <c r="C3683" s="90">
        <f>+PACKING!F3673</f>
        <v>0</v>
      </c>
      <c r="D3683" s="90" t="str">
        <f t="shared" si="290"/>
        <v>0---0</v>
      </c>
      <c r="E3683" s="90" t="str">
        <f t="shared" si="291"/>
        <v>0---0</v>
      </c>
      <c r="F3683" s="91">
        <f>+PACKING!E3673</f>
        <v>0</v>
      </c>
      <c r="G3683" s="92">
        <f>+PACKING!I3673</f>
        <v>0</v>
      </c>
      <c r="H3683" s="91" t="s">
        <v>38</v>
      </c>
      <c r="I3683" s="90">
        <f t="shared" si="292"/>
        <v>0</v>
      </c>
      <c r="J3683" s="91">
        <f t="shared" si="293"/>
        <v>0</v>
      </c>
      <c r="K3683" s="90"/>
      <c r="L3683" s="92">
        <f>+PACKING!L3673</f>
        <v>0</v>
      </c>
      <c r="M3683" s="92">
        <f t="shared" si="294"/>
        <v>2</v>
      </c>
      <c r="N3683" s="91">
        <f>+PACKING!G3673</f>
        <v>0</v>
      </c>
      <c r="O3683" s="91">
        <f>+PACKING!H3673</f>
        <v>0</v>
      </c>
      <c r="P3683" s="90" t="s">
        <v>17</v>
      </c>
      <c r="Q3683" s="91">
        <f>+PACKING!J3673</f>
        <v>0</v>
      </c>
      <c r="R3683" s="93">
        <f>+PACKING!K3673</f>
        <v>0</v>
      </c>
      <c r="S3683" s="94" t="s">
        <v>74</v>
      </c>
    </row>
    <row r="3684" spans="1:19" x14ac:dyDescent="0.25">
      <c r="A3684" s="88">
        <f>+PACKING!C3674</f>
        <v>0</v>
      </c>
      <c r="B3684" s="89">
        <f>+PACKING!D3674</f>
        <v>0</v>
      </c>
      <c r="C3684" s="90">
        <f>+PACKING!F3674</f>
        <v>0</v>
      </c>
      <c r="D3684" s="90" t="str">
        <f t="shared" si="290"/>
        <v>0---0</v>
      </c>
      <c r="E3684" s="90" t="str">
        <f t="shared" si="291"/>
        <v>0---0</v>
      </c>
      <c r="F3684" s="91">
        <f>+PACKING!E3674</f>
        <v>0</v>
      </c>
      <c r="G3684" s="92">
        <f>+PACKING!I3674</f>
        <v>0</v>
      </c>
      <c r="H3684" s="91" t="s">
        <v>38</v>
      </c>
      <c r="I3684" s="90">
        <f t="shared" si="292"/>
        <v>0</v>
      </c>
      <c r="J3684" s="91">
        <f t="shared" si="293"/>
        <v>0</v>
      </c>
      <c r="K3684" s="90"/>
      <c r="L3684" s="92">
        <f>+PACKING!L3674</f>
        <v>0</v>
      </c>
      <c r="M3684" s="92">
        <f t="shared" si="294"/>
        <v>2</v>
      </c>
      <c r="N3684" s="91">
        <f>+PACKING!G3674</f>
        <v>0</v>
      </c>
      <c r="O3684" s="91">
        <f>+PACKING!H3674</f>
        <v>0</v>
      </c>
      <c r="P3684" s="90" t="s">
        <v>17</v>
      </c>
      <c r="Q3684" s="91">
        <f>+PACKING!J3674</f>
        <v>0</v>
      </c>
      <c r="R3684" s="93">
        <f>+PACKING!K3674</f>
        <v>0</v>
      </c>
      <c r="S3684" s="94" t="s">
        <v>74</v>
      </c>
    </row>
    <row r="3685" spans="1:19" x14ac:dyDescent="0.25">
      <c r="A3685" s="88">
        <f>+PACKING!C3675</f>
        <v>0</v>
      </c>
      <c r="B3685" s="89">
        <f>+PACKING!D3675</f>
        <v>0</v>
      </c>
      <c r="C3685" s="90">
        <f>+PACKING!F3675</f>
        <v>0</v>
      </c>
      <c r="D3685" s="90" t="str">
        <f t="shared" si="290"/>
        <v>0---0</v>
      </c>
      <c r="E3685" s="90" t="str">
        <f t="shared" si="291"/>
        <v>0---0</v>
      </c>
      <c r="F3685" s="91">
        <f>+PACKING!E3675</f>
        <v>0</v>
      </c>
      <c r="G3685" s="92">
        <f>+PACKING!I3675</f>
        <v>0</v>
      </c>
      <c r="H3685" s="91" t="s">
        <v>38</v>
      </c>
      <c r="I3685" s="90">
        <f t="shared" si="292"/>
        <v>0</v>
      </c>
      <c r="J3685" s="91">
        <f t="shared" si="293"/>
        <v>0</v>
      </c>
      <c r="K3685" s="90"/>
      <c r="L3685" s="92">
        <f>+PACKING!L3675</f>
        <v>0</v>
      </c>
      <c r="M3685" s="92">
        <f t="shared" si="294"/>
        <v>2</v>
      </c>
      <c r="N3685" s="91">
        <f>+PACKING!G3675</f>
        <v>0</v>
      </c>
      <c r="O3685" s="91">
        <f>+PACKING!H3675</f>
        <v>0</v>
      </c>
      <c r="P3685" s="90" t="s">
        <v>17</v>
      </c>
      <c r="Q3685" s="91">
        <f>+PACKING!J3675</f>
        <v>0</v>
      </c>
      <c r="R3685" s="93">
        <f>+PACKING!K3675</f>
        <v>0</v>
      </c>
      <c r="S3685" s="94" t="s">
        <v>74</v>
      </c>
    </row>
    <row r="3686" spans="1:19" x14ac:dyDescent="0.25">
      <c r="A3686" s="88">
        <f>+PACKING!C3676</f>
        <v>0</v>
      </c>
      <c r="B3686" s="89">
        <f>+PACKING!D3676</f>
        <v>0</v>
      </c>
      <c r="C3686" s="90">
        <f>+PACKING!F3676</f>
        <v>0</v>
      </c>
      <c r="D3686" s="90" t="str">
        <f t="shared" si="290"/>
        <v>0---0</v>
      </c>
      <c r="E3686" s="90" t="str">
        <f t="shared" si="291"/>
        <v>0---0</v>
      </c>
      <c r="F3686" s="91">
        <f>+PACKING!E3676</f>
        <v>0</v>
      </c>
      <c r="G3686" s="92">
        <f>+PACKING!I3676</f>
        <v>0</v>
      </c>
      <c r="H3686" s="91" t="s">
        <v>38</v>
      </c>
      <c r="I3686" s="90">
        <f t="shared" si="292"/>
        <v>0</v>
      </c>
      <c r="J3686" s="91">
        <f t="shared" si="293"/>
        <v>0</v>
      </c>
      <c r="K3686" s="90"/>
      <c r="L3686" s="92">
        <f>+PACKING!L3676</f>
        <v>0</v>
      </c>
      <c r="M3686" s="92">
        <f t="shared" si="294"/>
        <v>2</v>
      </c>
      <c r="N3686" s="91">
        <f>+PACKING!G3676</f>
        <v>0</v>
      </c>
      <c r="O3686" s="91">
        <f>+PACKING!H3676</f>
        <v>0</v>
      </c>
      <c r="P3686" s="90" t="s">
        <v>17</v>
      </c>
      <c r="Q3686" s="91">
        <f>+PACKING!J3676</f>
        <v>0</v>
      </c>
      <c r="R3686" s="93">
        <f>+PACKING!K3676</f>
        <v>0</v>
      </c>
      <c r="S3686" s="94" t="s">
        <v>74</v>
      </c>
    </row>
    <row r="3687" spans="1:19" x14ac:dyDescent="0.25">
      <c r="A3687" s="88">
        <f>+PACKING!C3677</f>
        <v>0</v>
      </c>
      <c r="B3687" s="89">
        <f>+PACKING!D3677</f>
        <v>0</v>
      </c>
      <c r="C3687" s="90">
        <f>+PACKING!F3677</f>
        <v>0</v>
      </c>
      <c r="D3687" s="90" t="str">
        <f t="shared" si="290"/>
        <v>0---0</v>
      </c>
      <c r="E3687" s="90" t="str">
        <f t="shared" si="291"/>
        <v>0---0</v>
      </c>
      <c r="F3687" s="91">
        <f>+PACKING!E3677</f>
        <v>0</v>
      </c>
      <c r="G3687" s="92">
        <f>+PACKING!I3677</f>
        <v>0</v>
      </c>
      <c r="H3687" s="91" t="s">
        <v>38</v>
      </c>
      <c r="I3687" s="90">
        <f t="shared" si="292"/>
        <v>0</v>
      </c>
      <c r="J3687" s="91">
        <f t="shared" si="293"/>
        <v>0</v>
      </c>
      <c r="K3687" s="90"/>
      <c r="L3687" s="92">
        <f>+PACKING!L3677</f>
        <v>0</v>
      </c>
      <c r="M3687" s="92">
        <f t="shared" si="294"/>
        <v>2</v>
      </c>
      <c r="N3687" s="91">
        <f>+PACKING!G3677</f>
        <v>0</v>
      </c>
      <c r="O3687" s="91">
        <f>+PACKING!H3677</f>
        <v>0</v>
      </c>
      <c r="P3687" s="90" t="s">
        <v>17</v>
      </c>
      <c r="Q3687" s="91">
        <f>+PACKING!J3677</f>
        <v>0</v>
      </c>
      <c r="R3687" s="93">
        <f>+PACKING!K3677</f>
        <v>0</v>
      </c>
      <c r="S3687" s="94" t="s">
        <v>74</v>
      </c>
    </row>
    <row r="3688" spans="1:19" x14ac:dyDescent="0.25">
      <c r="A3688" s="88">
        <f>+PACKING!C3678</f>
        <v>0</v>
      </c>
      <c r="B3688" s="89">
        <f>+PACKING!D3678</f>
        <v>0</v>
      </c>
      <c r="C3688" s="90">
        <f>+PACKING!F3678</f>
        <v>0</v>
      </c>
      <c r="D3688" s="90" t="str">
        <f t="shared" si="290"/>
        <v>0---0</v>
      </c>
      <c r="E3688" s="90" t="str">
        <f t="shared" si="291"/>
        <v>0---0</v>
      </c>
      <c r="F3688" s="91">
        <f>+PACKING!E3678</f>
        <v>0</v>
      </c>
      <c r="G3688" s="92">
        <f>+PACKING!I3678</f>
        <v>0</v>
      </c>
      <c r="H3688" s="91" t="s">
        <v>38</v>
      </c>
      <c r="I3688" s="90">
        <f t="shared" si="292"/>
        <v>0</v>
      </c>
      <c r="J3688" s="91">
        <f t="shared" si="293"/>
        <v>0</v>
      </c>
      <c r="K3688" s="90"/>
      <c r="L3688" s="92">
        <f>+PACKING!L3678</f>
        <v>0</v>
      </c>
      <c r="M3688" s="92">
        <f t="shared" si="294"/>
        <v>2</v>
      </c>
      <c r="N3688" s="91">
        <f>+PACKING!G3678</f>
        <v>0</v>
      </c>
      <c r="O3688" s="91">
        <f>+PACKING!H3678</f>
        <v>0</v>
      </c>
      <c r="P3688" s="90" t="s">
        <v>17</v>
      </c>
      <c r="Q3688" s="91">
        <f>+PACKING!J3678</f>
        <v>0</v>
      </c>
      <c r="R3688" s="93">
        <f>+PACKING!K3678</f>
        <v>0</v>
      </c>
      <c r="S3688" s="94" t="s">
        <v>74</v>
      </c>
    </row>
    <row r="3689" spans="1:19" x14ac:dyDescent="0.25">
      <c r="A3689" s="88">
        <f>+PACKING!C3679</f>
        <v>0</v>
      </c>
      <c r="B3689" s="89">
        <f>+PACKING!D3679</f>
        <v>0</v>
      </c>
      <c r="C3689" s="90">
        <f>+PACKING!F3679</f>
        <v>0</v>
      </c>
      <c r="D3689" s="90" t="str">
        <f t="shared" si="290"/>
        <v>0---0</v>
      </c>
      <c r="E3689" s="90" t="str">
        <f t="shared" si="291"/>
        <v>0---0</v>
      </c>
      <c r="F3689" s="91">
        <f>+PACKING!E3679</f>
        <v>0</v>
      </c>
      <c r="G3689" s="92">
        <f>+PACKING!I3679</f>
        <v>0</v>
      </c>
      <c r="H3689" s="91" t="s">
        <v>38</v>
      </c>
      <c r="I3689" s="90">
        <f t="shared" si="292"/>
        <v>0</v>
      </c>
      <c r="J3689" s="91">
        <f t="shared" si="293"/>
        <v>0</v>
      </c>
      <c r="K3689" s="90"/>
      <c r="L3689" s="92">
        <f>+PACKING!L3679</f>
        <v>0</v>
      </c>
      <c r="M3689" s="92">
        <f t="shared" si="294"/>
        <v>2</v>
      </c>
      <c r="N3689" s="91">
        <f>+PACKING!G3679</f>
        <v>0</v>
      </c>
      <c r="O3689" s="91">
        <f>+PACKING!H3679</f>
        <v>0</v>
      </c>
      <c r="P3689" s="90" t="s">
        <v>17</v>
      </c>
      <c r="Q3689" s="91">
        <f>+PACKING!J3679</f>
        <v>0</v>
      </c>
      <c r="R3689" s="93">
        <f>+PACKING!K3679</f>
        <v>0</v>
      </c>
      <c r="S3689" s="94" t="s">
        <v>74</v>
      </c>
    </row>
    <row r="3690" spans="1:19" x14ac:dyDescent="0.25">
      <c r="A3690" s="88">
        <f>+PACKING!C3680</f>
        <v>0</v>
      </c>
      <c r="B3690" s="89">
        <f>+PACKING!D3680</f>
        <v>0</v>
      </c>
      <c r="C3690" s="90">
        <f>+PACKING!F3680</f>
        <v>0</v>
      </c>
      <c r="D3690" s="90" t="str">
        <f t="shared" si="290"/>
        <v>0---0</v>
      </c>
      <c r="E3690" s="90" t="str">
        <f t="shared" si="291"/>
        <v>0---0</v>
      </c>
      <c r="F3690" s="91">
        <f>+PACKING!E3680</f>
        <v>0</v>
      </c>
      <c r="G3690" s="92">
        <f>+PACKING!I3680</f>
        <v>0</v>
      </c>
      <c r="H3690" s="91" t="s">
        <v>38</v>
      </c>
      <c r="I3690" s="90">
        <f t="shared" si="292"/>
        <v>0</v>
      </c>
      <c r="J3690" s="91">
        <f t="shared" si="293"/>
        <v>0</v>
      </c>
      <c r="K3690" s="90"/>
      <c r="L3690" s="92">
        <f>+PACKING!L3680</f>
        <v>0</v>
      </c>
      <c r="M3690" s="92">
        <f t="shared" si="294"/>
        <v>2</v>
      </c>
      <c r="N3690" s="91">
        <f>+PACKING!G3680</f>
        <v>0</v>
      </c>
      <c r="O3690" s="91">
        <f>+PACKING!H3680</f>
        <v>0</v>
      </c>
      <c r="P3690" s="90" t="s">
        <v>17</v>
      </c>
      <c r="Q3690" s="91">
        <f>+PACKING!J3680</f>
        <v>0</v>
      </c>
      <c r="R3690" s="93">
        <f>+PACKING!K3680</f>
        <v>0</v>
      </c>
      <c r="S3690" s="94" t="s">
        <v>74</v>
      </c>
    </row>
    <row r="3691" spans="1:19" x14ac:dyDescent="0.25">
      <c r="A3691" s="88">
        <f>+PACKING!C3681</f>
        <v>0</v>
      </c>
      <c r="B3691" s="89">
        <f>+PACKING!D3681</f>
        <v>0</v>
      </c>
      <c r="C3691" s="90">
        <f>+PACKING!F3681</f>
        <v>0</v>
      </c>
      <c r="D3691" s="90" t="str">
        <f t="shared" si="290"/>
        <v>0---0</v>
      </c>
      <c r="E3691" s="90" t="str">
        <f t="shared" si="291"/>
        <v>0---0</v>
      </c>
      <c r="F3691" s="91">
        <f>+PACKING!E3681</f>
        <v>0</v>
      </c>
      <c r="G3691" s="92">
        <f>+PACKING!I3681</f>
        <v>0</v>
      </c>
      <c r="H3691" s="91" t="s">
        <v>38</v>
      </c>
      <c r="I3691" s="90">
        <f t="shared" si="292"/>
        <v>0</v>
      </c>
      <c r="J3691" s="91">
        <f t="shared" si="293"/>
        <v>0</v>
      </c>
      <c r="K3691" s="90"/>
      <c r="L3691" s="92">
        <f>+PACKING!L3681</f>
        <v>0</v>
      </c>
      <c r="M3691" s="92">
        <f t="shared" si="294"/>
        <v>2</v>
      </c>
      <c r="N3691" s="91">
        <f>+PACKING!G3681</f>
        <v>0</v>
      </c>
      <c r="O3691" s="91">
        <f>+PACKING!H3681</f>
        <v>0</v>
      </c>
      <c r="P3691" s="90" t="s">
        <v>17</v>
      </c>
      <c r="Q3691" s="91">
        <f>+PACKING!J3681</f>
        <v>0</v>
      </c>
      <c r="R3691" s="93">
        <f>+PACKING!K3681</f>
        <v>0</v>
      </c>
      <c r="S3691" s="94" t="s">
        <v>74</v>
      </c>
    </row>
    <row r="3692" spans="1:19" x14ac:dyDescent="0.25">
      <c r="A3692" s="88">
        <f>+PACKING!C3682</f>
        <v>0</v>
      </c>
      <c r="B3692" s="89">
        <f>+PACKING!D3682</f>
        <v>0</v>
      </c>
      <c r="C3692" s="90">
        <f>+PACKING!F3682</f>
        <v>0</v>
      </c>
      <c r="D3692" s="90" t="str">
        <f t="shared" si="290"/>
        <v>0---0</v>
      </c>
      <c r="E3692" s="90" t="str">
        <f t="shared" si="291"/>
        <v>0---0</v>
      </c>
      <c r="F3692" s="91">
        <f>+PACKING!E3682</f>
        <v>0</v>
      </c>
      <c r="G3692" s="92">
        <f>+PACKING!I3682</f>
        <v>0</v>
      </c>
      <c r="H3692" s="91" t="s">
        <v>38</v>
      </c>
      <c r="I3692" s="90">
        <f t="shared" si="292"/>
        <v>0</v>
      </c>
      <c r="J3692" s="91">
        <f t="shared" si="293"/>
        <v>0</v>
      </c>
      <c r="K3692" s="90"/>
      <c r="L3692" s="92">
        <f>+PACKING!L3682</f>
        <v>0</v>
      </c>
      <c r="M3692" s="92">
        <f t="shared" si="294"/>
        <v>2</v>
      </c>
      <c r="N3692" s="91">
        <f>+PACKING!G3682</f>
        <v>0</v>
      </c>
      <c r="O3692" s="91">
        <f>+PACKING!H3682</f>
        <v>0</v>
      </c>
      <c r="P3692" s="90" t="s">
        <v>17</v>
      </c>
      <c r="Q3692" s="91">
        <f>+PACKING!J3682</f>
        <v>0</v>
      </c>
      <c r="R3692" s="93">
        <f>+PACKING!K3682</f>
        <v>0</v>
      </c>
      <c r="S3692" s="94" t="s">
        <v>74</v>
      </c>
    </row>
    <row r="3693" spans="1:19" x14ac:dyDescent="0.25">
      <c r="A3693" s="88">
        <f>+PACKING!C3683</f>
        <v>0</v>
      </c>
      <c r="B3693" s="89">
        <f>+PACKING!D3683</f>
        <v>0</v>
      </c>
      <c r="C3693" s="90">
        <f>+PACKING!F3683</f>
        <v>0</v>
      </c>
      <c r="D3693" s="90" t="str">
        <f t="shared" si="290"/>
        <v>0---0</v>
      </c>
      <c r="E3693" s="90" t="str">
        <f t="shared" si="291"/>
        <v>0---0</v>
      </c>
      <c r="F3693" s="91">
        <f>+PACKING!E3683</f>
        <v>0</v>
      </c>
      <c r="G3693" s="92">
        <f>+PACKING!I3683</f>
        <v>0</v>
      </c>
      <c r="H3693" s="91" t="s">
        <v>38</v>
      </c>
      <c r="I3693" s="90">
        <f t="shared" si="292"/>
        <v>0</v>
      </c>
      <c r="J3693" s="91">
        <f t="shared" si="293"/>
        <v>0</v>
      </c>
      <c r="K3693" s="90"/>
      <c r="L3693" s="92">
        <f>+PACKING!L3683</f>
        <v>0</v>
      </c>
      <c r="M3693" s="92">
        <f t="shared" si="294"/>
        <v>2</v>
      </c>
      <c r="N3693" s="91">
        <f>+PACKING!G3683</f>
        <v>0</v>
      </c>
      <c r="O3693" s="91">
        <f>+PACKING!H3683</f>
        <v>0</v>
      </c>
      <c r="P3693" s="90" t="s">
        <v>17</v>
      </c>
      <c r="Q3693" s="91">
        <f>+PACKING!J3683</f>
        <v>0</v>
      </c>
      <c r="R3693" s="93">
        <f>+PACKING!K3683</f>
        <v>0</v>
      </c>
      <c r="S3693" s="94" t="s">
        <v>74</v>
      </c>
    </row>
    <row r="3694" spans="1:19" x14ac:dyDescent="0.25">
      <c r="A3694" s="88">
        <f>+PACKING!C3684</f>
        <v>0</v>
      </c>
      <c r="B3694" s="89">
        <f>+PACKING!D3684</f>
        <v>0</v>
      </c>
      <c r="C3694" s="90">
        <f>+PACKING!F3684</f>
        <v>0</v>
      </c>
      <c r="D3694" s="90" t="str">
        <f t="shared" si="290"/>
        <v>0---0</v>
      </c>
      <c r="E3694" s="90" t="str">
        <f t="shared" si="291"/>
        <v>0---0</v>
      </c>
      <c r="F3694" s="91">
        <f>+PACKING!E3684</f>
        <v>0</v>
      </c>
      <c r="G3694" s="92">
        <f>+PACKING!I3684</f>
        <v>0</v>
      </c>
      <c r="H3694" s="91" t="s">
        <v>38</v>
      </c>
      <c r="I3694" s="90">
        <f t="shared" si="292"/>
        <v>0</v>
      </c>
      <c r="J3694" s="91">
        <f t="shared" si="293"/>
        <v>0</v>
      </c>
      <c r="K3694" s="90"/>
      <c r="L3694" s="92">
        <f>+PACKING!L3684</f>
        <v>0</v>
      </c>
      <c r="M3694" s="92">
        <f t="shared" si="294"/>
        <v>2</v>
      </c>
      <c r="N3694" s="91">
        <f>+PACKING!G3684</f>
        <v>0</v>
      </c>
      <c r="O3694" s="91">
        <f>+PACKING!H3684</f>
        <v>0</v>
      </c>
      <c r="P3694" s="90" t="s">
        <v>17</v>
      </c>
      <c r="Q3694" s="91">
        <f>+PACKING!J3684</f>
        <v>0</v>
      </c>
      <c r="R3694" s="93">
        <f>+PACKING!K3684</f>
        <v>0</v>
      </c>
      <c r="S3694" s="94" t="s">
        <v>74</v>
      </c>
    </row>
    <row r="3695" spans="1:19" x14ac:dyDescent="0.25">
      <c r="A3695" s="88">
        <f>+PACKING!C3685</f>
        <v>0</v>
      </c>
      <c r="B3695" s="89">
        <f>+PACKING!D3685</f>
        <v>0</v>
      </c>
      <c r="C3695" s="90">
        <f>+PACKING!F3685</f>
        <v>0</v>
      </c>
      <c r="D3695" s="90" t="str">
        <f t="shared" si="290"/>
        <v>0---0</v>
      </c>
      <c r="E3695" s="90" t="str">
        <f t="shared" si="291"/>
        <v>0---0</v>
      </c>
      <c r="F3695" s="91">
        <f>+PACKING!E3685</f>
        <v>0</v>
      </c>
      <c r="G3695" s="92">
        <f>+PACKING!I3685</f>
        <v>0</v>
      </c>
      <c r="H3695" s="91" t="s">
        <v>38</v>
      </c>
      <c r="I3695" s="90">
        <f t="shared" si="292"/>
        <v>0</v>
      </c>
      <c r="J3695" s="91">
        <f t="shared" si="293"/>
        <v>0</v>
      </c>
      <c r="K3695" s="90"/>
      <c r="L3695" s="92">
        <f>+PACKING!L3685</f>
        <v>0</v>
      </c>
      <c r="M3695" s="92">
        <f t="shared" si="294"/>
        <v>2</v>
      </c>
      <c r="N3695" s="91">
        <f>+PACKING!G3685</f>
        <v>0</v>
      </c>
      <c r="O3695" s="91">
        <f>+PACKING!H3685</f>
        <v>0</v>
      </c>
      <c r="P3695" s="90" t="s">
        <v>17</v>
      </c>
      <c r="Q3695" s="91">
        <f>+PACKING!J3685</f>
        <v>0</v>
      </c>
      <c r="R3695" s="93">
        <f>+PACKING!K3685</f>
        <v>0</v>
      </c>
      <c r="S3695" s="94" t="s">
        <v>74</v>
      </c>
    </row>
    <row r="3696" spans="1:19" x14ac:dyDescent="0.25">
      <c r="A3696" s="88">
        <f>+PACKING!C3686</f>
        <v>0</v>
      </c>
      <c r="B3696" s="89">
        <f>+PACKING!D3686</f>
        <v>0</v>
      </c>
      <c r="C3696" s="90">
        <f>+PACKING!F3686</f>
        <v>0</v>
      </c>
      <c r="D3696" s="90" t="str">
        <f t="shared" si="290"/>
        <v>0---0</v>
      </c>
      <c r="E3696" s="90" t="str">
        <f t="shared" si="291"/>
        <v>0---0</v>
      </c>
      <c r="F3696" s="91">
        <f>+PACKING!E3686</f>
        <v>0</v>
      </c>
      <c r="G3696" s="92">
        <f>+PACKING!I3686</f>
        <v>0</v>
      </c>
      <c r="H3696" s="91" t="s">
        <v>38</v>
      </c>
      <c r="I3696" s="90">
        <f t="shared" si="292"/>
        <v>0</v>
      </c>
      <c r="J3696" s="91">
        <f t="shared" si="293"/>
        <v>0</v>
      </c>
      <c r="K3696" s="90"/>
      <c r="L3696" s="92">
        <f>+PACKING!L3686</f>
        <v>0</v>
      </c>
      <c r="M3696" s="92">
        <f t="shared" si="294"/>
        <v>2</v>
      </c>
      <c r="N3696" s="91">
        <f>+PACKING!G3686</f>
        <v>0</v>
      </c>
      <c r="O3696" s="91">
        <f>+PACKING!H3686</f>
        <v>0</v>
      </c>
      <c r="P3696" s="90" t="s">
        <v>17</v>
      </c>
      <c r="Q3696" s="91">
        <f>+PACKING!J3686</f>
        <v>0</v>
      </c>
      <c r="R3696" s="93">
        <f>+PACKING!K3686</f>
        <v>0</v>
      </c>
      <c r="S3696" s="94" t="s">
        <v>74</v>
      </c>
    </row>
    <row r="3697" spans="1:19" x14ac:dyDescent="0.25">
      <c r="A3697" s="88">
        <f>+PACKING!C3687</f>
        <v>0</v>
      </c>
      <c r="B3697" s="89">
        <f>+PACKING!D3687</f>
        <v>0</v>
      </c>
      <c r="C3697" s="90">
        <f>+PACKING!F3687</f>
        <v>0</v>
      </c>
      <c r="D3697" s="90" t="str">
        <f t="shared" si="290"/>
        <v>0---0</v>
      </c>
      <c r="E3697" s="90" t="str">
        <f t="shared" si="291"/>
        <v>0---0</v>
      </c>
      <c r="F3697" s="91">
        <f>+PACKING!E3687</f>
        <v>0</v>
      </c>
      <c r="G3697" s="92">
        <f>+PACKING!I3687</f>
        <v>0</v>
      </c>
      <c r="H3697" s="91" t="s">
        <v>38</v>
      </c>
      <c r="I3697" s="90">
        <f t="shared" si="292"/>
        <v>0</v>
      </c>
      <c r="J3697" s="91">
        <f t="shared" si="293"/>
        <v>0</v>
      </c>
      <c r="K3697" s="90"/>
      <c r="L3697" s="92">
        <f>+PACKING!L3687</f>
        <v>0</v>
      </c>
      <c r="M3697" s="92">
        <f t="shared" si="294"/>
        <v>2</v>
      </c>
      <c r="N3697" s="91">
        <f>+PACKING!G3687</f>
        <v>0</v>
      </c>
      <c r="O3697" s="91">
        <f>+PACKING!H3687</f>
        <v>0</v>
      </c>
      <c r="P3697" s="90" t="s">
        <v>17</v>
      </c>
      <c r="Q3697" s="91">
        <f>+PACKING!J3687</f>
        <v>0</v>
      </c>
      <c r="R3697" s="93">
        <f>+PACKING!K3687</f>
        <v>0</v>
      </c>
      <c r="S3697" s="94" t="s">
        <v>74</v>
      </c>
    </row>
    <row r="3698" spans="1:19" x14ac:dyDescent="0.25">
      <c r="A3698" s="88">
        <f>+PACKING!C3688</f>
        <v>0</v>
      </c>
      <c r="B3698" s="89">
        <f>+PACKING!D3688</f>
        <v>0</v>
      </c>
      <c r="C3698" s="90">
        <f>+PACKING!F3688</f>
        <v>0</v>
      </c>
      <c r="D3698" s="90" t="str">
        <f t="shared" si="290"/>
        <v>0---0</v>
      </c>
      <c r="E3698" s="90" t="str">
        <f t="shared" si="291"/>
        <v>0---0</v>
      </c>
      <c r="F3698" s="91">
        <f>+PACKING!E3688</f>
        <v>0</v>
      </c>
      <c r="G3698" s="92">
        <f>+PACKING!I3688</f>
        <v>0</v>
      </c>
      <c r="H3698" s="91" t="s">
        <v>38</v>
      </c>
      <c r="I3698" s="90">
        <f t="shared" si="292"/>
        <v>0</v>
      </c>
      <c r="J3698" s="91">
        <f t="shared" si="293"/>
        <v>0</v>
      </c>
      <c r="K3698" s="90"/>
      <c r="L3698" s="92">
        <f>+PACKING!L3688</f>
        <v>0</v>
      </c>
      <c r="M3698" s="92">
        <f t="shared" si="294"/>
        <v>2</v>
      </c>
      <c r="N3698" s="91">
        <f>+PACKING!G3688</f>
        <v>0</v>
      </c>
      <c r="O3698" s="91">
        <f>+PACKING!H3688</f>
        <v>0</v>
      </c>
      <c r="P3698" s="90" t="s">
        <v>17</v>
      </c>
      <c r="Q3698" s="91">
        <f>+PACKING!J3688</f>
        <v>0</v>
      </c>
      <c r="R3698" s="93">
        <f>+PACKING!K3688</f>
        <v>0</v>
      </c>
      <c r="S3698" s="94" t="s">
        <v>74</v>
      </c>
    </row>
    <row r="3699" spans="1:19" x14ac:dyDescent="0.25">
      <c r="A3699" s="88">
        <f>+PACKING!C3689</f>
        <v>0</v>
      </c>
      <c r="B3699" s="89">
        <f>+PACKING!D3689</f>
        <v>0</v>
      </c>
      <c r="C3699" s="90">
        <f>+PACKING!F3689</f>
        <v>0</v>
      </c>
      <c r="D3699" s="90" t="str">
        <f t="shared" si="290"/>
        <v>0---0</v>
      </c>
      <c r="E3699" s="90" t="str">
        <f t="shared" si="291"/>
        <v>0---0</v>
      </c>
      <c r="F3699" s="91">
        <f>+PACKING!E3689</f>
        <v>0</v>
      </c>
      <c r="G3699" s="92">
        <f>+PACKING!I3689</f>
        <v>0</v>
      </c>
      <c r="H3699" s="91" t="s">
        <v>38</v>
      </c>
      <c r="I3699" s="90">
        <f t="shared" si="292"/>
        <v>0</v>
      </c>
      <c r="J3699" s="91">
        <f t="shared" si="293"/>
        <v>0</v>
      </c>
      <c r="K3699" s="90"/>
      <c r="L3699" s="92">
        <f>+PACKING!L3689</f>
        <v>0</v>
      </c>
      <c r="M3699" s="92">
        <f t="shared" si="294"/>
        <v>2</v>
      </c>
      <c r="N3699" s="91">
        <f>+PACKING!G3689</f>
        <v>0</v>
      </c>
      <c r="O3699" s="91">
        <f>+PACKING!H3689</f>
        <v>0</v>
      </c>
      <c r="P3699" s="90" t="s">
        <v>17</v>
      </c>
      <c r="Q3699" s="91">
        <f>+PACKING!J3689</f>
        <v>0</v>
      </c>
      <c r="R3699" s="93">
        <f>+PACKING!K3689</f>
        <v>0</v>
      </c>
      <c r="S3699" s="94" t="s">
        <v>74</v>
      </c>
    </row>
    <row r="3700" spans="1:19" x14ac:dyDescent="0.25">
      <c r="A3700" s="88">
        <f>+PACKING!C3690</f>
        <v>0</v>
      </c>
      <c r="B3700" s="89">
        <f>+PACKING!D3690</f>
        <v>0</v>
      </c>
      <c r="C3700" s="90">
        <f>+PACKING!F3690</f>
        <v>0</v>
      </c>
      <c r="D3700" s="90" t="str">
        <f t="shared" si="290"/>
        <v>0---0</v>
      </c>
      <c r="E3700" s="90" t="str">
        <f t="shared" si="291"/>
        <v>0---0</v>
      </c>
      <c r="F3700" s="91">
        <f>+PACKING!E3690</f>
        <v>0</v>
      </c>
      <c r="G3700" s="92">
        <f>+PACKING!I3690</f>
        <v>0</v>
      </c>
      <c r="H3700" s="91" t="s">
        <v>38</v>
      </c>
      <c r="I3700" s="90">
        <f t="shared" si="292"/>
        <v>0</v>
      </c>
      <c r="J3700" s="91">
        <f t="shared" si="293"/>
        <v>0</v>
      </c>
      <c r="K3700" s="90"/>
      <c r="L3700" s="92">
        <f>+PACKING!L3690</f>
        <v>0</v>
      </c>
      <c r="M3700" s="92">
        <f t="shared" si="294"/>
        <v>2</v>
      </c>
      <c r="N3700" s="91">
        <f>+PACKING!G3690</f>
        <v>0</v>
      </c>
      <c r="O3700" s="91">
        <f>+PACKING!H3690</f>
        <v>0</v>
      </c>
      <c r="P3700" s="90" t="s">
        <v>17</v>
      </c>
      <c r="Q3700" s="91">
        <f>+PACKING!J3690</f>
        <v>0</v>
      </c>
      <c r="R3700" s="93">
        <f>+PACKING!K3690</f>
        <v>0</v>
      </c>
      <c r="S3700" s="94" t="s">
        <v>74</v>
      </c>
    </row>
    <row r="3701" spans="1:19" x14ac:dyDescent="0.25">
      <c r="A3701" s="88">
        <f>+PACKING!C3691</f>
        <v>0</v>
      </c>
      <c r="B3701" s="89">
        <f>+PACKING!D3691</f>
        <v>0</v>
      </c>
      <c r="C3701" s="90">
        <f>+PACKING!F3691</f>
        <v>0</v>
      </c>
      <c r="D3701" s="90" t="str">
        <f t="shared" si="290"/>
        <v>0---0</v>
      </c>
      <c r="E3701" s="90" t="str">
        <f t="shared" si="291"/>
        <v>0---0</v>
      </c>
      <c r="F3701" s="91">
        <f>+PACKING!E3691</f>
        <v>0</v>
      </c>
      <c r="G3701" s="92">
        <f>+PACKING!I3691</f>
        <v>0</v>
      </c>
      <c r="H3701" s="91" t="s">
        <v>38</v>
      </c>
      <c r="I3701" s="90">
        <f t="shared" si="292"/>
        <v>0</v>
      </c>
      <c r="J3701" s="91">
        <f t="shared" si="293"/>
        <v>0</v>
      </c>
      <c r="K3701" s="90"/>
      <c r="L3701" s="92">
        <f>+PACKING!L3691</f>
        <v>0</v>
      </c>
      <c r="M3701" s="92">
        <f t="shared" si="294"/>
        <v>2</v>
      </c>
      <c r="N3701" s="91">
        <f>+PACKING!G3691</f>
        <v>0</v>
      </c>
      <c r="O3701" s="91">
        <f>+PACKING!H3691</f>
        <v>0</v>
      </c>
      <c r="P3701" s="90" t="s">
        <v>17</v>
      </c>
      <c r="Q3701" s="91">
        <f>+PACKING!J3691</f>
        <v>0</v>
      </c>
      <c r="R3701" s="93">
        <f>+PACKING!K3691</f>
        <v>0</v>
      </c>
      <c r="S3701" s="94" t="s">
        <v>74</v>
      </c>
    </row>
    <row r="3702" spans="1:19" x14ac:dyDescent="0.25">
      <c r="A3702" s="88">
        <f>+PACKING!C3692</f>
        <v>0</v>
      </c>
      <c r="B3702" s="89">
        <f>+PACKING!D3692</f>
        <v>0</v>
      </c>
      <c r="C3702" s="90">
        <f>+PACKING!F3692</f>
        <v>0</v>
      </c>
      <c r="D3702" s="90" t="str">
        <f t="shared" si="290"/>
        <v>0---0</v>
      </c>
      <c r="E3702" s="90" t="str">
        <f t="shared" si="291"/>
        <v>0---0</v>
      </c>
      <c r="F3702" s="91">
        <f>+PACKING!E3692</f>
        <v>0</v>
      </c>
      <c r="G3702" s="92">
        <f>+PACKING!I3692</f>
        <v>0</v>
      </c>
      <c r="H3702" s="91" t="s">
        <v>38</v>
      </c>
      <c r="I3702" s="90">
        <f t="shared" si="292"/>
        <v>0</v>
      </c>
      <c r="J3702" s="91">
        <f t="shared" si="293"/>
        <v>0</v>
      </c>
      <c r="K3702" s="90"/>
      <c r="L3702" s="92">
        <f>+PACKING!L3692</f>
        <v>0</v>
      </c>
      <c r="M3702" s="92">
        <f t="shared" si="294"/>
        <v>2</v>
      </c>
      <c r="N3702" s="91">
        <f>+PACKING!G3692</f>
        <v>0</v>
      </c>
      <c r="O3702" s="91">
        <f>+PACKING!H3692</f>
        <v>0</v>
      </c>
      <c r="P3702" s="90" t="s">
        <v>17</v>
      </c>
      <c r="Q3702" s="91">
        <f>+PACKING!J3692</f>
        <v>0</v>
      </c>
      <c r="R3702" s="93">
        <f>+PACKING!K3692</f>
        <v>0</v>
      </c>
      <c r="S3702" s="94" t="s">
        <v>74</v>
      </c>
    </row>
    <row r="3703" spans="1:19" x14ac:dyDescent="0.25">
      <c r="A3703" s="88">
        <f>+PACKING!C3693</f>
        <v>0</v>
      </c>
      <c r="B3703" s="89">
        <f>+PACKING!D3693</f>
        <v>0</v>
      </c>
      <c r="C3703" s="90">
        <f>+PACKING!F3693</f>
        <v>0</v>
      </c>
      <c r="D3703" s="90" t="str">
        <f t="shared" si="290"/>
        <v>0---0</v>
      </c>
      <c r="E3703" s="90" t="str">
        <f t="shared" si="291"/>
        <v>0---0</v>
      </c>
      <c r="F3703" s="91">
        <f>+PACKING!E3693</f>
        <v>0</v>
      </c>
      <c r="G3703" s="92">
        <f>+PACKING!I3693</f>
        <v>0</v>
      </c>
      <c r="H3703" s="91" t="s">
        <v>38</v>
      </c>
      <c r="I3703" s="90">
        <f t="shared" si="292"/>
        <v>0</v>
      </c>
      <c r="J3703" s="91">
        <f t="shared" si="293"/>
        <v>0</v>
      </c>
      <c r="K3703" s="90"/>
      <c r="L3703" s="92">
        <f>+PACKING!L3693</f>
        <v>0</v>
      </c>
      <c r="M3703" s="92">
        <f t="shared" si="294"/>
        <v>2</v>
      </c>
      <c r="N3703" s="91">
        <f>+PACKING!G3693</f>
        <v>0</v>
      </c>
      <c r="O3703" s="91">
        <f>+PACKING!H3693</f>
        <v>0</v>
      </c>
      <c r="P3703" s="90" t="s">
        <v>17</v>
      </c>
      <c r="Q3703" s="91">
        <f>+PACKING!J3693</f>
        <v>0</v>
      </c>
      <c r="R3703" s="93">
        <f>+PACKING!K3693</f>
        <v>0</v>
      </c>
      <c r="S3703" s="94" t="s">
        <v>74</v>
      </c>
    </row>
    <row r="3704" spans="1:19" x14ac:dyDescent="0.25">
      <c r="A3704" s="88">
        <f>+PACKING!C3694</f>
        <v>0</v>
      </c>
      <c r="B3704" s="89">
        <f>+PACKING!D3694</f>
        <v>0</v>
      </c>
      <c r="C3704" s="90">
        <f>+PACKING!F3694</f>
        <v>0</v>
      </c>
      <c r="D3704" s="90" t="str">
        <f t="shared" si="290"/>
        <v>0---0</v>
      </c>
      <c r="E3704" s="90" t="str">
        <f t="shared" si="291"/>
        <v>0---0</v>
      </c>
      <c r="F3704" s="91">
        <f>+PACKING!E3694</f>
        <v>0</v>
      </c>
      <c r="G3704" s="92">
        <f>+PACKING!I3694</f>
        <v>0</v>
      </c>
      <c r="H3704" s="91" t="s">
        <v>38</v>
      </c>
      <c r="I3704" s="90">
        <f t="shared" si="292"/>
        <v>0</v>
      </c>
      <c r="J3704" s="91">
        <f t="shared" si="293"/>
        <v>0</v>
      </c>
      <c r="K3704" s="90"/>
      <c r="L3704" s="92">
        <f>+PACKING!L3694</f>
        <v>0</v>
      </c>
      <c r="M3704" s="92">
        <f t="shared" si="294"/>
        <v>2</v>
      </c>
      <c r="N3704" s="91">
        <f>+PACKING!G3694</f>
        <v>0</v>
      </c>
      <c r="O3704" s="91">
        <f>+PACKING!H3694</f>
        <v>0</v>
      </c>
      <c r="P3704" s="90" t="s">
        <v>17</v>
      </c>
      <c r="Q3704" s="91">
        <f>+PACKING!J3694</f>
        <v>0</v>
      </c>
      <c r="R3704" s="93">
        <f>+PACKING!K3694</f>
        <v>0</v>
      </c>
      <c r="S3704" s="94" t="s">
        <v>74</v>
      </c>
    </row>
    <row r="3705" spans="1:19" x14ac:dyDescent="0.25">
      <c r="A3705" s="88">
        <f>+PACKING!C3695</f>
        <v>0</v>
      </c>
      <c r="B3705" s="89">
        <f>+PACKING!D3695</f>
        <v>0</v>
      </c>
      <c r="C3705" s="90">
        <f>+PACKING!F3695</f>
        <v>0</v>
      </c>
      <c r="D3705" s="90" t="str">
        <f t="shared" si="290"/>
        <v>0---0</v>
      </c>
      <c r="E3705" s="90" t="str">
        <f t="shared" si="291"/>
        <v>0---0</v>
      </c>
      <c r="F3705" s="91">
        <f>+PACKING!E3695</f>
        <v>0</v>
      </c>
      <c r="G3705" s="92">
        <f>+PACKING!I3695</f>
        <v>0</v>
      </c>
      <c r="H3705" s="91" t="s">
        <v>38</v>
      </c>
      <c r="I3705" s="90">
        <f t="shared" si="292"/>
        <v>0</v>
      </c>
      <c r="J3705" s="91">
        <f t="shared" si="293"/>
        <v>0</v>
      </c>
      <c r="K3705" s="90"/>
      <c r="L3705" s="92">
        <f>+PACKING!L3695</f>
        <v>0</v>
      </c>
      <c r="M3705" s="92">
        <f t="shared" si="294"/>
        <v>2</v>
      </c>
      <c r="N3705" s="91">
        <f>+PACKING!G3695</f>
        <v>0</v>
      </c>
      <c r="O3705" s="91">
        <f>+PACKING!H3695</f>
        <v>0</v>
      </c>
      <c r="P3705" s="90" t="s">
        <v>17</v>
      </c>
      <c r="Q3705" s="91">
        <f>+PACKING!J3695</f>
        <v>0</v>
      </c>
      <c r="R3705" s="93">
        <f>+PACKING!K3695</f>
        <v>0</v>
      </c>
      <c r="S3705" s="94" t="s">
        <v>74</v>
      </c>
    </row>
    <row r="3706" spans="1:19" x14ac:dyDescent="0.25">
      <c r="A3706" s="88">
        <f>+PACKING!C3696</f>
        <v>0</v>
      </c>
      <c r="B3706" s="89">
        <f>+PACKING!D3696</f>
        <v>0</v>
      </c>
      <c r="C3706" s="90">
        <f>+PACKING!F3696</f>
        <v>0</v>
      </c>
      <c r="D3706" s="90" t="str">
        <f t="shared" si="290"/>
        <v>0---0</v>
      </c>
      <c r="E3706" s="90" t="str">
        <f t="shared" si="291"/>
        <v>0---0</v>
      </c>
      <c r="F3706" s="91">
        <f>+PACKING!E3696</f>
        <v>0</v>
      </c>
      <c r="G3706" s="92">
        <f>+PACKING!I3696</f>
        <v>0</v>
      </c>
      <c r="H3706" s="91" t="s">
        <v>38</v>
      </c>
      <c r="I3706" s="90">
        <f t="shared" si="292"/>
        <v>0</v>
      </c>
      <c r="J3706" s="91">
        <f t="shared" si="293"/>
        <v>0</v>
      </c>
      <c r="K3706" s="90"/>
      <c r="L3706" s="92">
        <f>+PACKING!L3696</f>
        <v>0</v>
      </c>
      <c r="M3706" s="92">
        <f t="shared" si="294"/>
        <v>2</v>
      </c>
      <c r="N3706" s="91">
        <f>+PACKING!G3696</f>
        <v>0</v>
      </c>
      <c r="O3706" s="91">
        <f>+PACKING!H3696</f>
        <v>0</v>
      </c>
      <c r="P3706" s="90" t="s">
        <v>17</v>
      </c>
      <c r="Q3706" s="91">
        <f>+PACKING!J3696</f>
        <v>0</v>
      </c>
      <c r="R3706" s="93">
        <f>+PACKING!K3696</f>
        <v>0</v>
      </c>
      <c r="S3706" s="94" t="s">
        <v>74</v>
      </c>
    </row>
    <row r="3707" spans="1:19" x14ac:dyDescent="0.25">
      <c r="A3707" s="88">
        <f>+PACKING!C3697</f>
        <v>0</v>
      </c>
      <c r="B3707" s="89">
        <f>+PACKING!D3697</f>
        <v>0</v>
      </c>
      <c r="C3707" s="90">
        <f>+PACKING!F3697</f>
        <v>0</v>
      </c>
      <c r="D3707" s="90" t="str">
        <f t="shared" si="290"/>
        <v>0---0</v>
      </c>
      <c r="E3707" s="90" t="str">
        <f t="shared" si="291"/>
        <v>0---0</v>
      </c>
      <c r="F3707" s="91">
        <f>+PACKING!E3697</f>
        <v>0</v>
      </c>
      <c r="G3707" s="92">
        <f>+PACKING!I3697</f>
        <v>0</v>
      </c>
      <c r="H3707" s="91" t="s">
        <v>38</v>
      </c>
      <c r="I3707" s="90">
        <f t="shared" si="292"/>
        <v>0</v>
      </c>
      <c r="J3707" s="91">
        <f t="shared" si="293"/>
        <v>0</v>
      </c>
      <c r="K3707" s="90"/>
      <c r="L3707" s="92">
        <f>+PACKING!L3697</f>
        <v>0</v>
      </c>
      <c r="M3707" s="92">
        <f t="shared" si="294"/>
        <v>2</v>
      </c>
      <c r="N3707" s="91">
        <f>+PACKING!G3697</f>
        <v>0</v>
      </c>
      <c r="O3707" s="91">
        <f>+PACKING!H3697</f>
        <v>0</v>
      </c>
      <c r="P3707" s="90" t="s">
        <v>17</v>
      </c>
      <c r="Q3707" s="91">
        <f>+PACKING!J3697</f>
        <v>0</v>
      </c>
      <c r="R3707" s="93">
        <f>+PACKING!K3697</f>
        <v>0</v>
      </c>
      <c r="S3707" s="94" t="s">
        <v>74</v>
      </c>
    </row>
    <row r="3708" spans="1:19" x14ac:dyDescent="0.25">
      <c r="A3708" s="88">
        <f>+PACKING!C3698</f>
        <v>0</v>
      </c>
      <c r="B3708" s="89">
        <f>+PACKING!D3698</f>
        <v>0</v>
      </c>
      <c r="C3708" s="90">
        <f>+PACKING!F3698</f>
        <v>0</v>
      </c>
      <c r="D3708" s="90" t="str">
        <f t="shared" si="290"/>
        <v>0---0</v>
      </c>
      <c r="E3708" s="90" t="str">
        <f t="shared" si="291"/>
        <v>0---0</v>
      </c>
      <c r="F3708" s="91">
        <f>+PACKING!E3698</f>
        <v>0</v>
      </c>
      <c r="G3708" s="92">
        <f>+PACKING!I3698</f>
        <v>0</v>
      </c>
      <c r="H3708" s="91" t="s">
        <v>38</v>
      </c>
      <c r="I3708" s="90">
        <f t="shared" si="292"/>
        <v>0</v>
      </c>
      <c r="J3708" s="91">
        <f t="shared" si="293"/>
        <v>0</v>
      </c>
      <c r="K3708" s="90"/>
      <c r="L3708" s="92">
        <f>+PACKING!L3698</f>
        <v>0</v>
      </c>
      <c r="M3708" s="92">
        <f t="shared" si="294"/>
        <v>2</v>
      </c>
      <c r="N3708" s="91">
        <f>+PACKING!G3698</f>
        <v>0</v>
      </c>
      <c r="O3708" s="91">
        <f>+PACKING!H3698</f>
        <v>0</v>
      </c>
      <c r="P3708" s="90" t="s">
        <v>17</v>
      </c>
      <c r="Q3708" s="91">
        <f>+PACKING!J3698</f>
        <v>0</v>
      </c>
      <c r="R3708" s="93">
        <f>+PACKING!K3698</f>
        <v>0</v>
      </c>
      <c r="S3708" s="94" t="s">
        <v>74</v>
      </c>
    </row>
    <row r="3709" spans="1:19" x14ac:dyDescent="0.25">
      <c r="A3709" s="88">
        <f>+PACKING!C3699</f>
        <v>0</v>
      </c>
      <c r="B3709" s="89">
        <f>+PACKING!D3699</f>
        <v>0</v>
      </c>
      <c r="C3709" s="90">
        <f>+PACKING!F3699</f>
        <v>0</v>
      </c>
      <c r="D3709" s="90" t="str">
        <f t="shared" si="290"/>
        <v>0---0</v>
      </c>
      <c r="E3709" s="90" t="str">
        <f t="shared" si="291"/>
        <v>0---0</v>
      </c>
      <c r="F3709" s="91">
        <f>+PACKING!E3699</f>
        <v>0</v>
      </c>
      <c r="G3709" s="92">
        <f>+PACKING!I3699</f>
        <v>0</v>
      </c>
      <c r="H3709" s="91" t="s">
        <v>38</v>
      </c>
      <c r="I3709" s="90">
        <f t="shared" si="292"/>
        <v>0</v>
      </c>
      <c r="J3709" s="91">
        <f t="shared" si="293"/>
        <v>0</v>
      </c>
      <c r="K3709" s="90"/>
      <c r="L3709" s="92">
        <f>+PACKING!L3699</f>
        <v>0</v>
      </c>
      <c r="M3709" s="92">
        <f t="shared" si="294"/>
        <v>2</v>
      </c>
      <c r="N3709" s="91">
        <f>+PACKING!G3699</f>
        <v>0</v>
      </c>
      <c r="O3709" s="91">
        <f>+PACKING!H3699</f>
        <v>0</v>
      </c>
      <c r="P3709" s="90" t="s">
        <v>17</v>
      </c>
      <c r="Q3709" s="91">
        <f>+PACKING!J3699</f>
        <v>0</v>
      </c>
      <c r="R3709" s="93">
        <f>+PACKING!K3699</f>
        <v>0</v>
      </c>
      <c r="S3709" s="94" t="s">
        <v>74</v>
      </c>
    </row>
    <row r="3710" spans="1:19" x14ac:dyDescent="0.25">
      <c r="A3710" s="88">
        <f>+PACKING!C3700</f>
        <v>0</v>
      </c>
      <c r="B3710" s="89">
        <f>+PACKING!D3700</f>
        <v>0</v>
      </c>
      <c r="C3710" s="90">
        <f>+PACKING!F3700</f>
        <v>0</v>
      </c>
      <c r="D3710" s="90" t="str">
        <f t="shared" si="290"/>
        <v>0---0</v>
      </c>
      <c r="E3710" s="90" t="str">
        <f t="shared" si="291"/>
        <v>0---0</v>
      </c>
      <c r="F3710" s="91">
        <f>+PACKING!E3700</f>
        <v>0</v>
      </c>
      <c r="G3710" s="92">
        <f>+PACKING!I3700</f>
        <v>0</v>
      </c>
      <c r="H3710" s="91" t="s">
        <v>38</v>
      </c>
      <c r="I3710" s="90">
        <f t="shared" si="292"/>
        <v>0</v>
      </c>
      <c r="J3710" s="91">
        <f t="shared" si="293"/>
        <v>0</v>
      </c>
      <c r="K3710" s="90"/>
      <c r="L3710" s="92">
        <f>+PACKING!L3700</f>
        <v>0</v>
      </c>
      <c r="M3710" s="92">
        <f t="shared" si="294"/>
        <v>2</v>
      </c>
      <c r="N3710" s="91">
        <f>+PACKING!G3700</f>
        <v>0</v>
      </c>
      <c r="O3710" s="91">
        <f>+PACKING!H3700</f>
        <v>0</v>
      </c>
      <c r="P3710" s="90" t="s">
        <v>17</v>
      </c>
      <c r="Q3710" s="91">
        <f>+PACKING!J3700</f>
        <v>0</v>
      </c>
      <c r="R3710" s="93">
        <f>+PACKING!K3700</f>
        <v>0</v>
      </c>
      <c r="S3710" s="94" t="s">
        <v>74</v>
      </c>
    </row>
    <row r="3711" spans="1:19" x14ac:dyDescent="0.25">
      <c r="A3711" s="88">
        <f>+PACKING!C3701</f>
        <v>0</v>
      </c>
      <c r="B3711" s="89">
        <f>+PACKING!D3701</f>
        <v>0</v>
      </c>
      <c r="C3711" s="90">
        <f>+PACKING!F3701</f>
        <v>0</v>
      </c>
      <c r="D3711" s="90" t="str">
        <f t="shared" si="290"/>
        <v>0---0</v>
      </c>
      <c r="E3711" s="90" t="str">
        <f t="shared" si="291"/>
        <v>0---0</v>
      </c>
      <c r="F3711" s="91">
        <f>+PACKING!E3701</f>
        <v>0</v>
      </c>
      <c r="G3711" s="92">
        <f>+PACKING!I3701</f>
        <v>0</v>
      </c>
      <c r="H3711" s="91" t="s">
        <v>38</v>
      </c>
      <c r="I3711" s="90">
        <f t="shared" si="292"/>
        <v>0</v>
      </c>
      <c r="J3711" s="91">
        <f t="shared" si="293"/>
        <v>0</v>
      </c>
      <c r="K3711" s="90"/>
      <c r="L3711" s="92">
        <f>+PACKING!L3701</f>
        <v>0</v>
      </c>
      <c r="M3711" s="92">
        <f t="shared" si="294"/>
        <v>2</v>
      </c>
      <c r="N3711" s="91">
        <f>+PACKING!G3701</f>
        <v>0</v>
      </c>
      <c r="O3711" s="91">
        <f>+PACKING!H3701</f>
        <v>0</v>
      </c>
      <c r="P3711" s="90" t="s">
        <v>17</v>
      </c>
      <c r="Q3711" s="91">
        <f>+PACKING!J3701</f>
        <v>0</v>
      </c>
      <c r="R3711" s="93">
        <f>+PACKING!K3701</f>
        <v>0</v>
      </c>
      <c r="S3711" s="94" t="s">
        <v>74</v>
      </c>
    </row>
    <row r="3712" spans="1:19" x14ac:dyDescent="0.25">
      <c r="A3712" s="88">
        <f>+PACKING!C3702</f>
        <v>0</v>
      </c>
      <c r="B3712" s="89">
        <f>+PACKING!D3702</f>
        <v>0</v>
      </c>
      <c r="C3712" s="90">
        <f>+PACKING!F3702</f>
        <v>0</v>
      </c>
      <c r="D3712" s="90" t="str">
        <f t="shared" si="290"/>
        <v>0---0</v>
      </c>
      <c r="E3712" s="90" t="str">
        <f t="shared" si="291"/>
        <v>0---0</v>
      </c>
      <c r="F3712" s="91">
        <f>+PACKING!E3702</f>
        <v>0</v>
      </c>
      <c r="G3712" s="92">
        <f>+PACKING!I3702</f>
        <v>0</v>
      </c>
      <c r="H3712" s="91" t="s">
        <v>38</v>
      </c>
      <c r="I3712" s="90">
        <f t="shared" si="292"/>
        <v>0</v>
      </c>
      <c r="J3712" s="91">
        <f t="shared" si="293"/>
        <v>0</v>
      </c>
      <c r="K3712" s="90"/>
      <c r="L3712" s="92">
        <f>+PACKING!L3702</f>
        <v>0</v>
      </c>
      <c r="M3712" s="92">
        <f t="shared" si="294"/>
        <v>2</v>
      </c>
      <c r="N3712" s="91">
        <f>+PACKING!G3702</f>
        <v>0</v>
      </c>
      <c r="O3712" s="91">
        <f>+PACKING!H3702</f>
        <v>0</v>
      </c>
      <c r="P3712" s="90" t="s">
        <v>17</v>
      </c>
      <c r="Q3712" s="91">
        <f>+PACKING!J3702</f>
        <v>0</v>
      </c>
      <c r="R3712" s="93">
        <f>+PACKING!K3702</f>
        <v>0</v>
      </c>
      <c r="S3712" s="94" t="s">
        <v>74</v>
      </c>
    </row>
    <row r="3713" spans="1:19" x14ac:dyDescent="0.25">
      <c r="A3713" s="88">
        <f>+PACKING!C3703</f>
        <v>0</v>
      </c>
      <c r="B3713" s="89">
        <f>+PACKING!D3703</f>
        <v>0</v>
      </c>
      <c r="C3713" s="90">
        <f>+PACKING!F3703</f>
        <v>0</v>
      </c>
      <c r="D3713" s="90" t="str">
        <f t="shared" si="290"/>
        <v>0---0</v>
      </c>
      <c r="E3713" s="90" t="str">
        <f t="shared" si="291"/>
        <v>0---0</v>
      </c>
      <c r="F3713" s="91">
        <f>+PACKING!E3703</f>
        <v>0</v>
      </c>
      <c r="G3713" s="92">
        <f>+PACKING!I3703</f>
        <v>0</v>
      </c>
      <c r="H3713" s="91" t="s">
        <v>38</v>
      </c>
      <c r="I3713" s="90">
        <f t="shared" si="292"/>
        <v>0</v>
      </c>
      <c r="J3713" s="91">
        <f t="shared" si="293"/>
        <v>0</v>
      </c>
      <c r="K3713" s="90"/>
      <c r="L3713" s="92">
        <f>+PACKING!L3703</f>
        <v>0</v>
      </c>
      <c r="M3713" s="92">
        <f t="shared" si="294"/>
        <v>2</v>
      </c>
      <c r="N3713" s="91">
        <f>+PACKING!G3703</f>
        <v>0</v>
      </c>
      <c r="O3713" s="91">
        <f>+PACKING!H3703</f>
        <v>0</v>
      </c>
      <c r="P3713" s="90" t="s">
        <v>17</v>
      </c>
      <c r="Q3713" s="91">
        <f>+PACKING!J3703</f>
        <v>0</v>
      </c>
      <c r="R3713" s="93">
        <f>+PACKING!K3703</f>
        <v>0</v>
      </c>
      <c r="S3713" s="94" t="s">
        <v>74</v>
      </c>
    </row>
    <row r="3714" spans="1:19" x14ac:dyDescent="0.25">
      <c r="A3714" s="88">
        <f>+PACKING!C3704</f>
        <v>0</v>
      </c>
      <c r="B3714" s="89">
        <f>+PACKING!D3704</f>
        <v>0</v>
      </c>
      <c r="C3714" s="90">
        <f>+PACKING!F3704</f>
        <v>0</v>
      </c>
      <c r="D3714" s="90" t="str">
        <f t="shared" si="290"/>
        <v>0---0</v>
      </c>
      <c r="E3714" s="90" t="str">
        <f t="shared" si="291"/>
        <v>0---0</v>
      </c>
      <c r="F3714" s="91">
        <f>+PACKING!E3704</f>
        <v>0</v>
      </c>
      <c r="G3714" s="92">
        <f>+PACKING!I3704</f>
        <v>0</v>
      </c>
      <c r="H3714" s="91" t="s">
        <v>38</v>
      </c>
      <c r="I3714" s="90">
        <f t="shared" si="292"/>
        <v>0</v>
      </c>
      <c r="J3714" s="91">
        <f t="shared" si="293"/>
        <v>0</v>
      </c>
      <c r="K3714" s="90"/>
      <c r="L3714" s="92">
        <f>+PACKING!L3704</f>
        <v>0</v>
      </c>
      <c r="M3714" s="92">
        <f t="shared" si="294"/>
        <v>2</v>
      </c>
      <c r="N3714" s="91">
        <f>+PACKING!G3704</f>
        <v>0</v>
      </c>
      <c r="O3714" s="91">
        <f>+PACKING!H3704</f>
        <v>0</v>
      </c>
      <c r="P3714" s="90" t="s">
        <v>17</v>
      </c>
      <c r="Q3714" s="91">
        <f>+PACKING!J3704</f>
        <v>0</v>
      </c>
      <c r="R3714" s="93">
        <f>+PACKING!K3704</f>
        <v>0</v>
      </c>
      <c r="S3714" s="94" t="s">
        <v>74</v>
      </c>
    </row>
    <row r="3715" spans="1:19" x14ac:dyDescent="0.25">
      <c r="A3715" s="88">
        <f>+PACKING!C3705</f>
        <v>0</v>
      </c>
      <c r="B3715" s="89">
        <f>+PACKING!D3705</f>
        <v>0</v>
      </c>
      <c r="C3715" s="90">
        <f>+PACKING!F3705</f>
        <v>0</v>
      </c>
      <c r="D3715" s="90" t="str">
        <f t="shared" si="290"/>
        <v>0---0</v>
      </c>
      <c r="E3715" s="90" t="str">
        <f t="shared" si="291"/>
        <v>0---0</v>
      </c>
      <c r="F3715" s="91">
        <f>+PACKING!E3705</f>
        <v>0</v>
      </c>
      <c r="G3715" s="92">
        <f>+PACKING!I3705</f>
        <v>0</v>
      </c>
      <c r="H3715" s="91" t="s">
        <v>38</v>
      </c>
      <c r="I3715" s="90">
        <f t="shared" si="292"/>
        <v>0</v>
      </c>
      <c r="J3715" s="91">
        <f t="shared" si="293"/>
        <v>0</v>
      </c>
      <c r="K3715" s="90"/>
      <c r="L3715" s="92">
        <f>+PACKING!L3705</f>
        <v>0</v>
      </c>
      <c r="M3715" s="92">
        <f t="shared" si="294"/>
        <v>2</v>
      </c>
      <c r="N3715" s="91">
        <f>+PACKING!G3705</f>
        <v>0</v>
      </c>
      <c r="O3715" s="91">
        <f>+PACKING!H3705</f>
        <v>0</v>
      </c>
      <c r="P3715" s="90" t="s">
        <v>17</v>
      </c>
      <c r="Q3715" s="91">
        <f>+PACKING!J3705</f>
        <v>0</v>
      </c>
      <c r="R3715" s="93">
        <f>+PACKING!K3705</f>
        <v>0</v>
      </c>
      <c r="S3715" s="94" t="s">
        <v>74</v>
      </c>
    </row>
    <row r="3716" spans="1:19" x14ac:dyDescent="0.25">
      <c r="A3716" s="88">
        <f>+PACKING!C3706</f>
        <v>0</v>
      </c>
      <c r="B3716" s="89">
        <f>+PACKING!D3706</f>
        <v>0</v>
      </c>
      <c r="C3716" s="90">
        <f>+PACKING!F3706</f>
        <v>0</v>
      </c>
      <c r="D3716" s="90" t="str">
        <f t="shared" si="290"/>
        <v>0---0</v>
      </c>
      <c r="E3716" s="90" t="str">
        <f t="shared" si="291"/>
        <v>0---0</v>
      </c>
      <c r="F3716" s="91">
        <f>+PACKING!E3706</f>
        <v>0</v>
      </c>
      <c r="G3716" s="92">
        <f>+PACKING!I3706</f>
        <v>0</v>
      </c>
      <c r="H3716" s="91" t="s">
        <v>38</v>
      </c>
      <c r="I3716" s="90">
        <f t="shared" si="292"/>
        <v>0</v>
      </c>
      <c r="J3716" s="91">
        <f t="shared" si="293"/>
        <v>0</v>
      </c>
      <c r="K3716" s="90"/>
      <c r="L3716" s="92">
        <f>+PACKING!L3706</f>
        <v>0</v>
      </c>
      <c r="M3716" s="92">
        <f t="shared" si="294"/>
        <v>2</v>
      </c>
      <c r="N3716" s="91">
        <f>+PACKING!G3706</f>
        <v>0</v>
      </c>
      <c r="O3716" s="91">
        <f>+PACKING!H3706</f>
        <v>0</v>
      </c>
      <c r="P3716" s="90" t="s">
        <v>17</v>
      </c>
      <c r="Q3716" s="91">
        <f>+PACKING!J3706</f>
        <v>0</v>
      </c>
      <c r="R3716" s="93">
        <f>+PACKING!K3706</f>
        <v>0</v>
      </c>
      <c r="S3716" s="94" t="s">
        <v>74</v>
      </c>
    </row>
    <row r="3717" spans="1:19" x14ac:dyDescent="0.25">
      <c r="A3717" s="88">
        <f>+PACKING!C3707</f>
        <v>0</v>
      </c>
      <c r="B3717" s="89">
        <f>+PACKING!D3707</f>
        <v>0</v>
      </c>
      <c r="C3717" s="90">
        <f>+PACKING!F3707</f>
        <v>0</v>
      </c>
      <c r="D3717" s="90" t="str">
        <f t="shared" si="290"/>
        <v>0---0</v>
      </c>
      <c r="E3717" s="90" t="str">
        <f t="shared" si="291"/>
        <v>0---0</v>
      </c>
      <c r="F3717" s="91">
        <f>+PACKING!E3707</f>
        <v>0</v>
      </c>
      <c r="G3717" s="92">
        <f>+PACKING!I3707</f>
        <v>0</v>
      </c>
      <c r="H3717" s="91" t="s">
        <v>38</v>
      </c>
      <c r="I3717" s="90">
        <f t="shared" si="292"/>
        <v>0</v>
      </c>
      <c r="J3717" s="91">
        <f t="shared" si="293"/>
        <v>0</v>
      </c>
      <c r="K3717" s="90"/>
      <c r="L3717" s="92">
        <f>+PACKING!L3707</f>
        <v>0</v>
      </c>
      <c r="M3717" s="92">
        <f t="shared" si="294"/>
        <v>2</v>
      </c>
      <c r="N3717" s="91">
        <f>+PACKING!G3707</f>
        <v>0</v>
      </c>
      <c r="O3717" s="91">
        <f>+PACKING!H3707</f>
        <v>0</v>
      </c>
      <c r="P3717" s="90" t="s">
        <v>17</v>
      </c>
      <c r="Q3717" s="91">
        <f>+PACKING!J3707</f>
        <v>0</v>
      </c>
      <c r="R3717" s="93">
        <f>+PACKING!K3707</f>
        <v>0</v>
      </c>
      <c r="S3717" s="94" t="s">
        <v>74</v>
      </c>
    </row>
    <row r="3718" spans="1:19" x14ac:dyDescent="0.25">
      <c r="A3718" s="88">
        <f>+PACKING!C3708</f>
        <v>0</v>
      </c>
      <c r="B3718" s="89">
        <f>+PACKING!D3708</f>
        <v>0</v>
      </c>
      <c r="C3718" s="90">
        <f>+PACKING!F3708</f>
        <v>0</v>
      </c>
      <c r="D3718" s="90" t="str">
        <f t="shared" si="290"/>
        <v>0---0</v>
      </c>
      <c r="E3718" s="90" t="str">
        <f t="shared" si="291"/>
        <v>0---0</v>
      </c>
      <c r="F3718" s="91">
        <f>+PACKING!E3708</f>
        <v>0</v>
      </c>
      <c r="G3718" s="92">
        <f>+PACKING!I3708</f>
        <v>0</v>
      </c>
      <c r="H3718" s="91" t="s">
        <v>38</v>
      </c>
      <c r="I3718" s="90">
        <f t="shared" si="292"/>
        <v>0</v>
      </c>
      <c r="J3718" s="91">
        <f t="shared" si="293"/>
        <v>0</v>
      </c>
      <c r="K3718" s="90"/>
      <c r="L3718" s="92">
        <f>+PACKING!L3708</f>
        <v>0</v>
      </c>
      <c r="M3718" s="92">
        <f t="shared" si="294"/>
        <v>2</v>
      </c>
      <c r="N3718" s="91">
        <f>+PACKING!G3708</f>
        <v>0</v>
      </c>
      <c r="O3718" s="91">
        <f>+PACKING!H3708</f>
        <v>0</v>
      </c>
      <c r="P3718" s="90" t="s">
        <v>17</v>
      </c>
      <c r="Q3718" s="91">
        <f>+PACKING!J3708</f>
        <v>0</v>
      </c>
      <c r="R3718" s="93">
        <f>+PACKING!K3708</f>
        <v>0</v>
      </c>
      <c r="S3718" s="94" t="s">
        <v>74</v>
      </c>
    </row>
    <row r="3719" spans="1:19" x14ac:dyDescent="0.25">
      <c r="A3719" s="88">
        <f>+PACKING!C3709</f>
        <v>0</v>
      </c>
      <c r="B3719" s="89">
        <f>+PACKING!D3709</f>
        <v>0</v>
      </c>
      <c r="C3719" s="90">
        <f>+PACKING!F3709</f>
        <v>0</v>
      </c>
      <c r="D3719" s="90" t="str">
        <f t="shared" si="290"/>
        <v>0---0</v>
      </c>
      <c r="E3719" s="90" t="str">
        <f t="shared" si="291"/>
        <v>0---0</v>
      </c>
      <c r="F3719" s="91">
        <f>+PACKING!E3709</f>
        <v>0</v>
      </c>
      <c r="G3719" s="92">
        <f>+PACKING!I3709</f>
        <v>0</v>
      </c>
      <c r="H3719" s="91" t="s">
        <v>38</v>
      </c>
      <c r="I3719" s="90">
        <f t="shared" si="292"/>
        <v>0</v>
      </c>
      <c r="J3719" s="91">
        <f t="shared" si="293"/>
        <v>0</v>
      </c>
      <c r="K3719" s="90"/>
      <c r="L3719" s="92">
        <f>+PACKING!L3709</f>
        <v>0</v>
      </c>
      <c r="M3719" s="92">
        <f t="shared" si="294"/>
        <v>2</v>
      </c>
      <c r="N3719" s="91">
        <f>+PACKING!G3709</f>
        <v>0</v>
      </c>
      <c r="O3719" s="91">
        <f>+PACKING!H3709</f>
        <v>0</v>
      </c>
      <c r="P3719" s="90" t="s">
        <v>17</v>
      </c>
      <c r="Q3719" s="91">
        <f>+PACKING!J3709</f>
        <v>0</v>
      </c>
      <c r="R3719" s="93">
        <f>+PACKING!K3709</f>
        <v>0</v>
      </c>
      <c r="S3719" s="94" t="s">
        <v>74</v>
      </c>
    </row>
    <row r="3720" spans="1:19" x14ac:dyDescent="0.25">
      <c r="A3720" s="88">
        <f>+PACKING!C3710</f>
        <v>0</v>
      </c>
      <c r="B3720" s="89">
        <f>+PACKING!D3710</f>
        <v>0</v>
      </c>
      <c r="C3720" s="90">
        <f>+PACKING!F3710</f>
        <v>0</v>
      </c>
      <c r="D3720" s="90" t="str">
        <f t="shared" si="290"/>
        <v>0---0</v>
      </c>
      <c r="E3720" s="90" t="str">
        <f t="shared" si="291"/>
        <v>0---0</v>
      </c>
      <c r="F3720" s="91">
        <f>+PACKING!E3710</f>
        <v>0</v>
      </c>
      <c r="G3720" s="92">
        <f>+PACKING!I3710</f>
        <v>0</v>
      </c>
      <c r="H3720" s="91" t="s">
        <v>38</v>
      </c>
      <c r="I3720" s="90">
        <f t="shared" si="292"/>
        <v>0</v>
      </c>
      <c r="J3720" s="91">
        <f t="shared" si="293"/>
        <v>0</v>
      </c>
      <c r="K3720" s="90"/>
      <c r="L3720" s="92">
        <f>+PACKING!L3710</f>
        <v>0</v>
      </c>
      <c r="M3720" s="92">
        <f t="shared" si="294"/>
        <v>2</v>
      </c>
      <c r="N3720" s="91">
        <f>+PACKING!G3710</f>
        <v>0</v>
      </c>
      <c r="O3720" s="91">
        <f>+PACKING!H3710</f>
        <v>0</v>
      </c>
      <c r="P3720" s="90" t="s">
        <v>17</v>
      </c>
      <c r="Q3720" s="91">
        <f>+PACKING!J3710</f>
        <v>0</v>
      </c>
      <c r="R3720" s="93">
        <f>+PACKING!K3710</f>
        <v>0</v>
      </c>
      <c r="S3720" s="94" t="s">
        <v>74</v>
      </c>
    </row>
    <row r="3721" spans="1:19" x14ac:dyDescent="0.25">
      <c r="A3721" s="88">
        <f>+PACKING!C3711</f>
        <v>0</v>
      </c>
      <c r="B3721" s="89">
        <f>+PACKING!D3711</f>
        <v>0</v>
      </c>
      <c r="C3721" s="90">
        <f>+PACKING!F3711</f>
        <v>0</v>
      </c>
      <c r="D3721" s="90" t="str">
        <f t="shared" si="290"/>
        <v>0---0</v>
      </c>
      <c r="E3721" s="90" t="str">
        <f t="shared" si="291"/>
        <v>0---0</v>
      </c>
      <c r="F3721" s="91">
        <f>+PACKING!E3711</f>
        <v>0</v>
      </c>
      <c r="G3721" s="92">
        <f>+PACKING!I3711</f>
        <v>0</v>
      </c>
      <c r="H3721" s="91" t="s">
        <v>38</v>
      </c>
      <c r="I3721" s="90">
        <f t="shared" si="292"/>
        <v>0</v>
      </c>
      <c r="J3721" s="91">
        <f t="shared" si="293"/>
        <v>0</v>
      </c>
      <c r="K3721" s="90"/>
      <c r="L3721" s="92">
        <f>+PACKING!L3711</f>
        <v>0</v>
      </c>
      <c r="M3721" s="92">
        <f t="shared" si="294"/>
        <v>2</v>
      </c>
      <c r="N3721" s="91">
        <f>+PACKING!G3711</f>
        <v>0</v>
      </c>
      <c r="O3721" s="91">
        <f>+PACKING!H3711</f>
        <v>0</v>
      </c>
      <c r="P3721" s="90" t="s">
        <v>17</v>
      </c>
      <c r="Q3721" s="91">
        <f>+PACKING!J3711</f>
        <v>0</v>
      </c>
      <c r="R3721" s="93">
        <f>+PACKING!K3711</f>
        <v>0</v>
      </c>
      <c r="S3721" s="94" t="s">
        <v>74</v>
      </c>
    </row>
    <row r="3722" spans="1:19" x14ac:dyDescent="0.25">
      <c r="A3722" s="88">
        <f>+PACKING!C3712</f>
        <v>0</v>
      </c>
      <c r="B3722" s="89">
        <f>+PACKING!D3712</f>
        <v>0</v>
      </c>
      <c r="C3722" s="90">
        <f>+PACKING!F3712</f>
        <v>0</v>
      </c>
      <c r="D3722" s="90" t="str">
        <f t="shared" si="290"/>
        <v>0---0</v>
      </c>
      <c r="E3722" s="90" t="str">
        <f t="shared" si="291"/>
        <v>0---0</v>
      </c>
      <c r="F3722" s="91">
        <f>+PACKING!E3712</f>
        <v>0</v>
      </c>
      <c r="G3722" s="92">
        <f>+PACKING!I3712</f>
        <v>0</v>
      </c>
      <c r="H3722" s="91" t="s">
        <v>38</v>
      </c>
      <c r="I3722" s="90">
        <f t="shared" si="292"/>
        <v>0</v>
      </c>
      <c r="J3722" s="91">
        <f t="shared" si="293"/>
        <v>0</v>
      </c>
      <c r="K3722" s="90"/>
      <c r="L3722" s="92">
        <f>+PACKING!L3712</f>
        <v>0</v>
      </c>
      <c r="M3722" s="92">
        <f t="shared" si="294"/>
        <v>2</v>
      </c>
      <c r="N3722" s="91">
        <f>+PACKING!G3712</f>
        <v>0</v>
      </c>
      <c r="O3722" s="91">
        <f>+PACKING!H3712</f>
        <v>0</v>
      </c>
      <c r="P3722" s="90" t="s">
        <v>17</v>
      </c>
      <c r="Q3722" s="91">
        <f>+PACKING!J3712</f>
        <v>0</v>
      </c>
      <c r="R3722" s="93">
        <f>+PACKING!K3712</f>
        <v>0</v>
      </c>
      <c r="S3722" s="94" t="s">
        <v>74</v>
      </c>
    </row>
    <row r="3723" spans="1:19" x14ac:dyDescent="0.25">
      <c r="A3723" s="88">
        <f>+PACKING!C3713</f>
        <v>0</v>
      </c>
      <c r="B3723" s="89">
        <f>+PACKING!D3713</f>
        <v>0</v>
      </c>
      <c r="C3723" s="90">
        <f>+PACKING!F3713</f>
        <v>0</v>
      </c>
      <c r="D3723" s="90" t="str">
        <f t="shared" si="290"/>
        <v>0---0</v>
      </c>
      <c r="E3723" s="90" t="str">
        <f t="shared" si="291"/>
        <v>0---0</v>
      </c>
      <c r="F3723" s="91">
        <f>+PACKING!E3713</f>
        <v>0</v>
      </c>
      <c r="G3723" s="92">
        <f>+PACKING!I3713</f>
        <v>0</v>
      </c>
      <c r="H3723" s="91" t="s">
        <v>38</v>
      </c>
      <c r="I3723" s="90">
        <f t="shared" si="292"/>
        <v>0</v>
      </c>
      <c r="J3723" s="91">
        <f t="shared" si="293"/>
        <v>0</v>
      </c>
      <c r="K3723" s="90"/>
      <c r="L3723" s="92">
        <f>+PACKING!L3713</f>
        <v>0</v>
      </c>
      <c r="M3723" s="92">
        <f t="shared" si="294"/>
        <v>2</v>
      </c>
      <c r="N3723" s="91">
        <f>+PACKING!G3713</f>
        <v>0</v>
      </c>
      <c r="O3723" s="91">
        <f>+PACKING!H3713</f>
        <v>0</v>
      </c>
      <c r="P3723" s="90" t="s">
        <v>17</v>
      </c>
      <c r="Q3723" s="91">
        <f>+PACKING!J3713</f>
        <v>0</v>
      </c>
      <c r="R3723" s="93">
        <f>+PACKING!K3713</f>
        <v>0</v>
      </c>
      <c r="S3723" s="94" t="s">
        <v>74</v>
      </c>
    </row>
    <row r="3724" spans="1:19" x14ac:dyDescent="0.25">
      <c r="A3724" s="88">
        <f>+PACKING!C3714</f>
        <v>0</v>
      </c>
      <c r="B3724" s="89">
        <f>+PACKING!D3714</f>
        <v>0</v>
      </c>
      <c r="C3724" s="90">
        <f>+PACKING!F3714</f>
        <v>0</v>
      </c>
      <c r="D3724" s="90" t="str">
        <f t="shared" si="290"/>
        <v>0---0</v>
      </c>
      <c r="E3724" s="90" t="str">
        <f t="shared" si="291"/>
        <v>0---0</v>
      </c>
      <c r="F3724" s="91">
        <f>+PACKING!E3714</f>
        <v>0</v>
      </c>
      <c r="G3724" s="92">
        <f>+PACKING!I3714</f>
        <v>0</v>
      </c>
      <c r="H3724" s="91" t="s">
        <v>38</v>
      </c>
      <c r="I3724" s="90">
        <f t="shared" si="292"/>
        <v>0</v>
      </c>
      <c r="J3724" s="91">
        <f t="shared" si="293"/>
        <v>0</v>
      </c>
      <c r="K3724" s="90"/>
      <c r="L3724" s="92">
        <f>+PACKING!L3714</f>
        <v>0</v>
      </c>
      <c r="M3724" s="92">
        <f t="shared" si="294"/>
        <v>2</v>
      </c>
      <c r="N3724" s="91">
        <f>+PACKING!G3714</f>
        <v>0</v>
      </c>
      <c r="O3724" s="91">
        <f>+PACKING!H3714</f>
        <v>0</v>
      </c>
      <c r="P3724" s="90" t="s">
        <v>17</v>
      </c>
      <c r="Q3724" s="91">
        <f>+PACKING!J3714</f>
        <v>0</v>
      </c>
      <c r="R3724" s="93">
        <f>+PACKING!K3714</f>
        <v>0</v>
      </c>
      <c r="S3724" s="94" t="s">
        <v>74</v>
      </c>
    </row>
    <row r="3725" spans="1:19" x14ac:dyDescent="0.25">
      <c r="A3725" s="88">
        <f>+PACKING!C3715</f>
        <v>0</v>
      </c>
      <c r="B3725" s="89">
        <f>+PACKING!D3715</f>
        <v>0</v>
      </c>
      <c r="C3725" s="90">
        <f>+PACKING!F3715</f>
        <v>0</v>
      </c>
      <c r="D3725" s="90" t="str">
        <f t="shared" si="290"/>
        <v>0---0</v>
      </c>
      <c r="E3725" s="90" t="str">
        <f t="shared" si="291"/>
        <v>0---0</v>
      </c>
      <c r="F3725" s="91">
        <f>+PACKING!E3715</f>
        <v>0</v>
      </c>
      <c r="G3725" s="92">
        <f>+PACKING!I3715</f>
        <v>0</v>
      </c>
      <c r="H3725" s="91" t="s">
        <v>38</v>
      </c>
      <c r="I3725" s="90">
        <f t="shared" si="292"/>
        <v>0</v>
      </c>
      <c r="J3725" s="91">
        <f t="shared" si="293"/>
        <v>0</v>
      </c>
      <c r="K3725" s="90"/>
      <c r="L3725" s="92">
        <f>+PACKING!L3715</f>
        <v>0</v>
      </c>
      <c r="M3725" s="92">
        <f t="shared" si="294"/>
        <v>2</v>
      </c>
      <c r="N3725" s="91">
        <f>+PACKING!G3715</f>
        <v>0</v>
      </c>
      <c r="O3725" s="91">
        <f>+PACKING!H3715</f>
        <v>0</v>
      </c>
      <c r="P3725" s="90" t="s">
        <v>17</v>
      </c>
      <c r="Q3725" s="91">
        <f>+PACKING!J3715</f>
        <v>0</v>
      </c>
      <c r="R3725" s="93">
        <f>+PACKING!K3715</f>
        <v>0</v>
      </c>
      <c r="S3725" s="94" t="s">
        <v>74</v>
      </c>
    </row>
    <row r="3726" spans="1:19" x14ac:dyDescent="0.25">
      <c r="A3726" s="88">
        <f>+PACKING!C3716</f>
        <v>0</v>
      </c>
      <c r="B3726" s="89">
        <f>+PACKING!D3716</f>
        <v>0</v>
      </c>
      <c r="C3726" s="90">
        <f>+PACKING!F3716</f>
        <v>0</v>
      </c>
      <c r="D3726" s="90" t="str">
        <f t="shared" si="290"/>
        <v>0---0</v>
      </c>
      <c r="E3726" s="90" t="str">
        <f t="shared" si="291"/>
        <v>0---0</v>
      </c>
      <c r="F3726" s="91">
        <f>+PACKING!E3716</f>
        <v>0</v>
      </c>
      <c r="G3726" s="92">
        <f>+PACKING!I3716</f>
        <v>0</v>
      </c>
      <c r="H3726" s="91" t="s">
        <v>38</v>
      </c>
      <c r="I3726" s="90">
        <f t="shared" si="292"/>
        <v>0</v>
      </c>
      <c r="J3726" s="91">
        <f t="shared" si="293"/>
        <v>0</v>
      </c>
      <c r="K3726" s="90"/>
      <c r="L3726" s="92">
        <f>+PACKING!L3716</f>
        <v>0</v>
      </c>
      <c r="M3726" s="92">
        <f t="shared" si="294"/>
        <v>2</v>
      </c>
      <c r="N3726" s="91">
        <f>+PACKING!G3716</f>
        <v>0</v>
      </c>
      <c r="O3726" s="91">
        <f>+PACKING!H3716</f>
        <v>0</v>
      </c>
      <c r="P3726" s="90" t="s">
        <v>17</v>
      </c>
      <c r="Q3726" s="91">
        <f>+PACKING!J3716</f>
        <v>0</v>
      </c>
      <c r="R3726" s="93">
        <f>+PACKING!K3716</f>
        <v>0</v>
      </c>
      <c r="S3726" s="94" t="s">
        <v>74</v>
      </c>
    </row>
    <row r="3727" spans="1:19" x14ac:dyDescent="0.25">
      <c r="A3727" s="88">
        <f>+PACKING!C3717</f>
        <v>0</v>
      </c>
      <c r="B3727" s="89">
        <f>+PACKING!D3717</f>
        <v>0</v>
      </c>
      <c r="C3727" s="90">
        <f>+PACKING!F3717</f>
        <v>0</v>
      </c>
      <c r="D3727" s="90" t="str">
        <f t="shared" si="290"/>
        <v>0---0</v>
      </c>
      <c r="E3727" s="90" t="str">
        <f t="shared" si="291"/>
        <v>0---0</v>
      </c>
      <c r="F3727" s="91">
        <f>+PACKING!E3717</f>
        <v>0</v>
      </c>
      <c r="G3727" s="92">
        <f>+PACKING!I3717</f>
        <v>0</v>
      </c>
      <c r="H3727" s="91" t="s">
        <v>38</v>
      </c>
      <c r="I3727" s="90">
        <f t="shared" si="292"/>
        <v>0</v>
      </c>
      <c r="J3727" s="91">
        <f t="shared" si="293"/>
        <v>0</v>
      </c>
      <c r="K3727" s="90"/>
      <c r="L3727" s="92">
        <f>+PACKING!L3717</f>
        <v>0</v>
      </c>
      <c r="M3727" s="92">
        <f t="shared" si="294"/>
        <v>2</v>
      </c>
      <c r="N3727" s="91">
        <f>+PACKING!G3717</f>
        <v>0</v>
      </c>
      <c r="O3727" s="91">
        <f>+PACKING!H3717</f>
        <v>0</v>
      </c>
      <c r="P3727" s="90" t="s">
        <v>17</v>
      </c>
      <c r="Q3727" s="91">
        <f>+PACKING!J3717</f>
        <v>0</v>
      </c>
      <c r="R3727" s="93">
        <f>+PACKING!K3717</f>
        <v>0</v>
      </c>
      <c r="S3727" s="94" t="s">
        <v>74</v>
      </c>
    </row>
    <row r="3728" spans="1:19" x14ac:dyDescent="0.25">
      <c r="A3728" s="88">
        <f>+PACKING!C3718</f>
        <v>0</v>
      </c>
      <c r="B3728" s="89">
        <f>+PACKING!D3718</f>
        <v>0</v>
      </c>
      <c r="C3728" s="90">
        <f>+PACKING!F3718</f>
        <v>0</v>
      </c>
      <c r="D3728" s="90" t="str">
        <f t="shared" si="290"/>
        <v>0---0</v>
      </c>
      <c r="E3728" s="90" t="str">
        <f t="shared" si="291"/>
        <v>0---0</v>
      </c>
      <c r="F3728" s="91">
        <f>+PACKING!E3718</f>
        <v>0</v>
      </c>
      <c r="G3728" s="92">
        <f>+PACKING!I3718</f>
        <v>0</v>
      </c>
      <c r="H3728" s="91" t="s">
        <v>38</v>
      </c>
      <c r="I3728" s="90">
        <f t="shared" si="292"/>
        <v>0</v>
      </c>
      <c r="J3728" s="91">
        <f t="shared" si="293"/>
        <v>0</v>
      </c>
      <c r="K3728" s="90"/>
      <c r="L3728" s="92">
        <f>+PACKING!L3718</f>
        <v>0</v>
      </c>
      <c r="M3728" s="92">
        <f t="shared" si="294"/>
        <v>2</v>
      </c>
      <c r="N3728" s="91">
        <f>+PACKING!G3718</f>
        <v>0</v>
      </c>
      <c r="O3728" s="91">
        <f>+PACKING!H3718</f>
        <v>0</v>
      </c>
      <c r="P3728" s="90" t="s">
        <v>17</v>
      </c>
      <c r="Q3728" s="91">
        <f>+PACKING!J3718</f>
        <v>0</v>
      </c>
      <c r="R3728" s="93">
        <f>+PACKING!K3718</f>
        <v>0</v>
      </c>
      <c r="S3728" s="94" t="s">
        <v>74</v>
      </c>
    </row>
    <row r="3729" spans="1:19" x14ac:dyDescent="0.25">
      <c r="A3729" s="88">
        <f>+PACKING!C3719</f>
        <v>0</v>
      </c>
      <c r="B3729" s="89">
        <f>+PACKING!D3719</f>
        <v>0</v>
      </c>
      <c r="C3729" s="90">
        <f>+PACKING!F3719</f>
        <v>0</v>
      </c>
      <c r="D3729" s="90" t="str">
        <f t="shared" si="290"/>
        <v>0---0</v>
      </c>
      <c r="E3729" s="90" t="str">
        <f t="shared" si="291"/>
        <v>0---0</v>
      </c>
      <c r="F3729" s="91">
        <f>+PACKING!E3719</f>
        <v>0</v>
      </c>
      <c r="G3729" s="92">
        <f>+PACKING!I3719</f>
        <v>0</v>
      </c>
      <c r="H3729" s="91" t="s">
        <v>38</v>
      </c>
      <c r="I3729" s="90">
        <f t="shared" si="292"/>
        <v>0</v>
      </c>
      <c r="J3729" s="91">
        <f t="shared" si="293"/>
        <v>0</v>
      </c>
      <c r="K3729" s="90"/>
      <c r="L3729" s="92">
        <f>+PACKING!L3719</f>
        <v>0</v>
      </c>
      <c r="M3729" s="92">
        <f t="shared" si="294"/>
        <v>2</v>
      </c>
      <c r="N3729" s="91">
        <f>+PACKING!G3719</f>
        <v>0</v>
      </c>
      <c r="O3729" s="91">
        <f>+PACKING!H3719</f>
        <v>0</v>
      </c>
      <c r="P3729" s="90" t="s">
        <v>17</v>
      </c>
      <c r="Q3729" s="91">
        <f>+PACKING!J3719</f>
        <v>0</v>
      </c>
      <c r="R3729" s="93">
        <f>+PACKING!K3719</f>
        <v>0</v>
      </c>
      <c r="S3729" s="94" t="s">
        <v>74</v>
      </c>
    </row>
    <row r="3730" spans="1:19" x14ac:dyDescent="0.25">
      <c r="A3730" s="88">
        <f>+PACKING!C3720</f>
        <v>0</v>
      </c>
      <c r="B3730" s="89">
        <f>+PACKING!D3720</f>
        <v>0</v>
      </c>
      <c r="C3730" s="90">
        <f>+PACKING!F3720</f>
        <v>0</v>
      </c>
      <c r="D3730" s="90" t="str">
        <f t="shared" si="290"/>
        <v>0---0</v>
      </c>
      <c r="E3730" s="90" t="str">
        <f t="shared" si="291"/>
        <v>0---0</v>
      </c>
      <c r="F3730" s="91">
        <f>+PACKING!E3720</f>
        <v>0</v>
      </c>
      <c r="G3730" s="92">
        <f>+PACKING!I3720</f>
        <v>0</v>
      </c>
      <c r="H3730" s="91" t="s">
        <v>38</v>
      </c>
      <c r="I3730" s="90">
        <f t="shared" si="292"/>
        <v>0</v>
      </c>
      <c r="J3730" s="91">
        <f t="shared" si="293"/>
        <v>0</v>
      </c>
      <c r="K3730" s="90"/>
      <c r="L3730" s="92">
        <f>+PACKING!L3720</f>
        <v>0</v>
      </c>
      <c r="M3730" s="92">
        <f t="shared" si="294"/>
        <v>2</v>
      </c>
      <c r="N3730" s="91">
        <f>+PACKING!G3720</f>
        <v>0</v>
      </c>
      <c r="O3730" s="91">
        <f>+PACKING!H3720</f>
        <v>0</v>
      </c>
      <c r="P3730" s="90" t="s">
        <v>17</v>
      </c>
      <c r="Q3730" s="91">
        <f>+PACKING!J3720</f>
        <v>0</v>
      </c>
      <c r="R3730" s="93">
        <f>+PACKING!K3720</f>
        <v>0</v>
      </c>
      <c r="S3730" s="94" t="s">
        <v>74</v>
      </c>
    </row>
    <row r="3731" spans="1:19" x14ac:dyDescent="0.25">
      <c r="A3731" s="88">
        <f>+PACKING!C3721</f>
        <v>0</v>
      </c>
      <c r="B3731" s="89">
        <f>+PACKING!D3721</f>
        <v>0</v>
      </c>
      <c r="C3731" s="90">
        <f>+PACKING!F3721</f>
        <v>0</v>
      </c>
      <c r="D3731" s="90" t="str">
        <f t="shared" si="290"/>
        <v>0---0</v>
      </c>
      <c r="E3731" s="90" t="str">
        <f t="shared" si="291"/>
        <v>0---0</v>
      </c>
      <c r="F3731" s="91">
        <f>+PACKING!E3721</f>
        <v>0</v>
      </c>
      <c r="G3731" s="92">
        <f>+PACKING!I3721</f>
        <v>0</v>
      </c>
      <c r="H3731" s="91" t="s">
        <v>38</v>
      </c>
      <c r="I3731" s="90">
        <f t="shared" si="292"/>
        <v>0</v>
      </c>
      <c r="J3731" s="91">
        <f t="shared" si="293"/>
        <v>0</v>
      </c>
      <c r="K3731" s="90"/>
      <c r="L3731" s="92">
        <f>+PACKING!L3721</f>
        <v>0</v>
      </c>
      <c r="M3731" s="92">
        <f t="shared" si="294"/>
        <v>2</v>
      </c>
      <c r="N3731" s="91">
        <f>+PACKING!G3721</f>
        <v>0</v>
      </c>
      <c r="O3731" s="91">
        <f>+PACKING!H3721</f>
        <v>0</v>
      </c>
      <c r="P3731" s="90" t="s">
        <v>17</v>
      </c>
      <c r="Q3731" s="91">
        <f>+PACKING!J3721</f>
        <v>0</v>
      </c>
      <c r="R3731" s="93">
        <f>+PACKING!K3721</f>
        <v>0</v>
      </c>
      <c r="S3731" s="94" t="s">
        <v>74</v>
      </c>
    </row>
    <row r="3732" spans="1:19" x14ac:dyDescent="0.25">
      <c r="A3732" s="88">
        <f>+PACKING!C3722</f>
        <v>0</v>
      </c>
      <c r="B3732" s="89">
        <f>+PACKING!D3722</f>
        <v>0</v>
      </c>
      <c r="C3732" s="90">
        <f>+PACKING!F3722</f>
        <v>0</v>
      </c>
      <c r="D3732" s="90" t="str">
        <f t="shared" si="290"/>
        <v>0---0</v>
      </c>
      <c r="E3732" s="90" t="str">
        <f t="shared" si="291"/>
        <v>0---0</v>
      </c>
      <c r="F3732" s="91">
        <f>+PACKING!E3722</f>
        <v>0</v>
      </c>
      <c r="G3732" s="92">
        <f>+PACKING!I3722</f>
        <v>0</v>
      </c>
      <c r="H3732" s="91" t="s">
        <v>38</v>
      </c>
      <c r="I3732" s="90">
        <f t="shared" si="292"/>
        <v>0</v>
      </c>
      <c r="J3732" s="91">
        <f t="shared" si="293"/>
        <v>0</v>
      </c>
      <c r="K3732" s="90"/>
      <c r="L3732" s="92">
        <f>+PACKING!L3722</f>
        <v>0</v>
      </c>
      <c r="M3732" s="92">
        <f t="shared" si="294"/>
        <v>2</v>
      </c>
      <c r="N3732" s="91">
        <f>+PACKING!G3722</f>
        <v>0</v>
      </c>
      <c r="O3732" s="91">
        <f>+PACKING!H3722</f>
        <v>0</v>
      </c>
      <c r="P3732" s="90" t="s">
        <v>17</v>
      </c>
      <c r="Q3732" s="91">
        <f>+PACKING!J3722</f>
        <v>0</v>
      </c>
      <c r="R3732" s="93">
        <f>+PACKING!K3722</f>
        <v>0</v>
      </c>
      <c r="S3732" s="94" t="s">
        <v>74</v>
      </c>
    </row>
    <row r="3733" spans="1:19" x14ac:dyDescent="0.25">
      <c r="A3733" s="88">
        <f>+PACKING!C3723</f>
        <v>0</v>
      </c>
      <c r="B3733" s="89">
        <f>+PACKING!D3723</f>
        <v>0</v>
      </c>
      <c r="C3733" s="90">
        <f>+PACKING!F3723</f>
        <v>0</v>
      </c>
      <c r="D3733" s="90" t="str">
        <f t="shared" ref="D3733:D3796" si="295">+C3733&amp;H3733&amp;F3733</f>
        <v>0---0</v>
      </c>
      <c r="E3733" s="90" t="str">
        <f t="shared" ref="E3733:E3796" si="296">+N3733&amp;H3733&amp;O3733</f>
        <v>0---0</v>
      </c>
      <c r="F3733" s="91">
        <f>+PACKING!E3723</f>
        <v>0</v>
      </c>
      <c r="G3733" s="92">
        <f>+PACKING!I3723</f>
        <v>0</v>
      </c>
      <c r="H3733" s="91" t="s">
        <v>38</v>
      </c>
      <c r="I3733" s="90">
        <f t="shared" ref="I3733:I3796" si="297">+R3733</f>
        <v>0</v>
      </c>
      <c r="J3733" s="91">
        <f t="shared" ref="J3733:J3796" si="298">+Q3733</f>
        <v>0</v>
      </c>
      <c r="K3733" s="90"/>
      <c r="L3733" s="92">
        <f>+PACKING!L3723</f>
        <v>0</v>
      </c>
      <c r="M3733" s="92">
        <f t="shared" ref="M3733:M3796" si="299">+L3733+2</f>
        <v>2</v>
      </c>
      <c r="N3733" s="91">
        <f>+PACKING!G3723</f>
        <v>0</v>
      </c>
      <c r="O3733" s="91">
        <f>+PACKING!H3723</f>
        <v>0</v>
      </c>
      <c r="P3733" s="90" t="s">
        <v>17</v>
      </c>
      <c r="Q3733" s="91">
        <f>+PACKING!J3723</f>
        <v>0</v>
      </c>
      <c r="R3733" s="93">
        <f>+PACKING!K3723</f>
        <v>0</v>
      </c>
      <c r="S3733" s="94" t="s">
        <v>74</v>
      </c>
    </row>
    <row r="3734" spans="1:19" x14ac:dyDescent="0.25">
      <c r="A3734" s="88">
        <f>+PACKING!C3724</f>
        <v>0</v>
      </c>
      <c r="B3734" s="89">
        <f>+PACKING!D3724</f>
        <v>0</v>
      </c>
      <c r="C3734" s="90">
        <f>+PACKING!F3724</f>
        <v>0</v>
      </c>
      <c r="D3734" s="90" t="str">
        <f t="shared" si="295"/>
        <v>0---0</v>
      </c>
      <c r="E3734" s="90" t="str">
        <f t="shared" si="296"/>
        <v>0---0</v>
      </c>
      <c r="F3734" s="91">
        <f>+PACKING!E3724</f>
        <v>0</v>
      </c>
      <c r="G3734" s="92">
        <f>+PACKING!I3724</f>
        <v>0</v>
      </c>
      <c r="H3734" s="91" t="s">
        <v>38</v>
      </c>
      <c r="I3734" s="90">
        <f t="shared" si="297"/>
        <v>0</v>
      </c>
      <c r="J3734" s="91">
        <f t="shared" si="298"/>
        <v>0</v>
      </c>
      <c r="K3734" s="90"/>
      <c r="L3734" s="92">
        <f>+PACKING!L3724</f>
        <v>0</v>
      </c>
      <c r="M3734" s="92">
        <f t="shared" si="299"/>
        <v>2</v>
      </c>
      <c r="N3734" s="91">
        <f>+PACKING!G3724</f>
        <v>0</v>
      </c>
      <c r="O3734" s="91">
        <f>+PACKING!H3724</f>
        <v>0</v>
      </c>
      <c r="P3734" s="90" t="s">
        <v>17</v>
      </c>
      <c r="Q3734" s="91">
        <f>+PACKING!J3724</f>
        <v>0</v>
      </c>
      <c r="R3734" s="93">
        <f>+PACKING!K3724</f>
        <v>0</v>
      </c>
      <c r="S3734" s="94" t="s">
        <v>74</v>
      </c>
    </row>
    <row r="3735" spans="1:19" x14ac:dyDescent="0.25">
      <c r="A3735" s="88">
        <f>+PACKING!C3725</f>
        <v>0</v>
      </c>
      <c r="B3735" s="89">
        <f>+PACKING!D3725</f>
        <v>0</v>
      </c>
      <c r="C3735" s="90">
        <f>+PACKING!F3725</f>
        <v>0</v>
      </c>
      <c r="D3735" s="90" t="str">
        <f t="shared" si="295"/>
        <v>0---0</v>
      </c>
      <c r="E3735" s="90" t="str">
        <f t="shared" si="296"/>
        <v>0---0</v>
      </c>
      <c r="F3735" s="91">
        <f>+PACKING!E3725</f>
        <v>0</v>
      </c>
      <c r="G3735" s="92">
        <f>+PACKING!I3725</f>
        <v>0</v>
      </c>
      <c r="H3735" s="91" t="s">
        <v>38</v>
      </c>
      <c r="I3735" s="90">
        <f t="shared" si="297"/>
        <v>0</v>
      </c>
      <c r="J3735" s="91">
        <f t="shared" si="298"/>
        <v>0</v>
      </c>
      <c r="K3735" s="90"/>
      <c r="L3735" s="92">
        <f>+PACKING!L3725</f>
        <v>0</v>
      </c>
      <c r="M3735" s="92">
        <f t="shared" si="299"/>
        <v>2</v>
      </c>
      <c r="N3735" s="91">
        <f>+PACKING!G3725</f>
        <v>0</v>
      </c>
      <c r="O3735" s="91">
        <f>+PACKING!H3725</f>
        <v>0</v>
      </c>
      <c r="P3735" s="90" t="s">
        <v>17</v>
      </c>
      <c r="Q3735" s="91">
        <f>+PACKING!J3725</f>
        <v>0</v>
      </c>
      <c r="R3735" s="93">
        <f>+PACKING!K3725</f>
        <v>0</v>
      </c>
      <c r="S3735" s="94" t="s">
        <v>74</v>
      </c>
    </row>
    <row r="3736" spans="1:19" x14ac:dyDescent="0.25">
      <c r="A3736" s="88">
        <f>+PACKING!C3726</f>
        <v>0</v>
      </c>
      <c r="B3736" s="89">
        <f>+PACKING!D3726</f>
        <v>0</v>
      </c>
      <c r="C3736" s="90">
        <f>+PACKING!F3726</f>
        <v>0</v>
      </c>
      <c r="D3736" s="90" t="str">
        <f t="shared" si="295"/>
        <v>0---0</v>
      </c>
      <c r="E3736" s="90" t="str">
        <f t="shared" si="296"/>
        <v>0---0</v>
      </c>
      <c r="F3736" s="91">
        <f>+PACKING!E3726</f>
        <v>0</v>
      </c>
      <c r="G3736" s="92">
        <f>+PACKING!I3726</f>
        <v>0</v>
      </c>
      <c r="H3736" s="91" t="s">
        <v>38</v>
      </c>
      <c r="I3736" s="90">
        <f t="shared" si="297"/>
        <v>0</v>
      </c>
      <c r="J3736" s="91">
        <f t="shared" si="298"/>
        <v>0</v>
      </c>
      <c r="K3736" s="90"/>
      <c r="L3736" s="92">
        <f>+PACKING!L3726</f>
        <v>0</v>
      </c>
      <c r="M3736" s="92">
        <f t="shared" si="299"/>
        <v>2</v>
      </c>
      <c r="N3736" s="91">
        <f>+PACKING!G3726</f>
        <v>0</v>
      </c>
      <c r="O3736" s="91">
        <f>+PACKING!H3726</f>
        <v>0</v>
      </c>
      <c r="P3736" s="90" t="s">
        <v>17</v>
      </c>
      <c r="Q3736" s="91">
        <f>+PACKING!J3726</f>
        <v>0</v>
      </c>
      <c r="R3736" s="93">
        <f>+PACKING!K3726</f>
        <v>0</v>
      </c>
      <c r="S3736" s="94" t="s">
        <v>74</v>
      </c>
    </row>
    <row r="3737" spans="1:19" x14ac:dyDescent="0.25">
      <c r="A3737" s="88">
        <f>+PACKING!C3727</f>
        <v>0</v>
      </c>
      <c r="B3737" s="89">
        <f>+PACKING!D3727</f>
        <v>0</v>
      </c>
      <c r="C3737" s="90">
        <f>+PACKING!F3727</f>
        <v>0</v>
      </c>
      <c r="D3737" s="90" t="str">
        <f t="shared" si="295"/>
        <v>0---0</v>
      </c>
      <c r="E3737" s="90" t="str">
        <f t="shared" si="296"/>
        <v>0---0</v>
      </c>
      <c r="F3737" s="91">
        <f>+PACKING!E3727</f>
        <v>0</v>
      </c>
      <c r="G3737" s="92">
        <f>+PACKING!I3727</f>
        <v>0</v>
      </c>
      <c r="H3737" s="91" t="s">
        <v>38</v>
      </c>
      <c r="I3737" s="90">
        <f t="shared" si="297"/>
        <v>0</v>
      </c>
      <c r="J3737" s="91">
        <f t="shared" si="298"/>
        <v>0</v>
      </c>
      <c r="K3737" s="90"/>
      <c r="L3737" s="92">
        <f>+PACKING!L3727</f>
        <v>0</v>
      </c>
      <c r="M3737" s="92">
        <f t="shared" si="299"/>
        <v>2</v>
      </c>
      <c r="N3737" s="91">
        <f>+PACKING!G3727</f>
        <v>0</v>
      </c>
      <c r="O3737" s="91">
        <f>+PACKING!H3727</f>
        <v>0</v>
      </c>
      <c r="P3737" s="90" t="s">
        <v>17</v>
      </c>
      <c r="Q3737" s="91">
        <f>+PACKING!J3727</f>
        <v>0</v>
      </c>
      <c r="R3737" s="93">
        <f>+PACKING!K3727</f>
        <v>0</v>
      </c>
      <c r="S3737" s="94" t="s">
        <v>74</v>
      </c>
    </row>
    <row r="3738" spans="1:19" x14ac:dyDescent="0.25">
      <c r="A3738" s="88">
        <f>+PACKING!C3728</f>
        <v>0</v>
      </c>
      <c r="B3738" s="89">
        <f>+PACKING!D3728</f>
        <v>0</v>
      </c>
      <c r="C3738" s="90">
        <f>+PACKING!F3728</f>
        <v>0</v>
      </c>
      <c r="D3738" s="90" t="str">
        <f t="shared" si="295"/>
        <v>0---0</v>
      </c>
      <c r="E3738" s="90" t="str">
        <f t="shared" si="296"/>
        <v>0---0</v>
      </c>
      <c r="F3738" s="91">
        <f>+PACKING!E3728</f>
        <v>0</v>
      </c>
      <c r="G3738" s="92">
        <f>+PACKING!I3728</f>
        <v>0</v>
      </c>
      <c r="H3738" s="91" t="s">
        <v>38</v>
      </c>
      <c r="I3738" s="90">
        <f t="shared" si="297"/>
        <v>0</v>
      </c>
      <c r="J3738" s="91">
        <f t="shared" si="298"/>
        <v>0</v>
      </c>
      <c r="K3738" s="90"/>
      <c r="L3738" s="92">
        <f>+PACKING!L3728</f>
        <v>0</v>
      </c>
      <c r="M3738" s="92">
        <f t="shared" si="299"/>
        <v>2</v>
      </c>
      <c r="N3738" s="91">
        <f>+PACKING!G3728</f>
        <v>0</v>
      </c>
      <c r="O3738" s="91">
        <f>+PACKING!H3728</f>
        <v>0</v>
      </c>
      <c r="P3738" s="90" t="s">
        <v>17</v>
      </c>
      <c r="Q3738" s="91">
        <f>+PACKING!J3728</f>
        <v>0</v>
      </c>
      <c r="R3738" s="93">
        <f>+PACKING!K3728</f>
        <v>0</v>
      </c>
      <c r="S3738" s="94" t="s">
        <v>74</v>
      </c>
    </row>
    <row r="3739" spans="1:19" x14ac:dyDescent="0.25">
      <c r="A3739" s="88">
        <f>+PACKING!C3729</f>
        <v>0</v>
      </c>
      <c r="B3739" s="89">
        <f>+PACKING!D3729</f>
        <v>0</v>
      </c>
      <c r="C3739" s="90">
        <f>+PACKING!F3729</f>
        <v>0</v>
      </c>
      <c r="D3739" s="90" t="str">
        <f t="shared" si="295"/>
        <v>0---0</v>
      </c>
      <c r="E3739" s="90" t="str">
        <f t="shared" si="296"/>
        <v>0---0</v>
      </c>
      <c r="F3739" s="91">
        <f>+PACKING!E3729</f>
        <v>0</v>
      </c>
      <c r="G3739" s="92">
        <f>+PACKING!I3729</f>
        <v>0</v>
      </c>
      <c r="H3739" s="91" t="s">
        <v>38</v>
      </c>
      <c r="I3739" s="90">
        <f t="shared" si="297"/>
        <v>0</v>
      </c>
      <c r="J3739" s="91">
        <f t="shared" si="298"/>
        <v>0</v>
      </c>
      <c r="K3739" s="90"/>
      <c r="L3739" s="92">
        <f>+PACKING!L3729</f>
        <v>0</v>
      </c>
      <c r="M3739" s="92">
        <f t="shared" si="299"/>
        <v>2</v>
      </c>
      <c r="N3739" s="91">
        <f>+PACKING!G3729</f>
        <v>0</v>
      </c>
      <c r="O3739" s="91">
        <f>+PACKING!H3729</f>
        <v>0</v>
      </c>
      <c r="P3739" s="90" t="s">
        <v>17</v>
      </c>
      <c r="Q3739" s="91">
        <f>+PACKING!J3729</f>
        <v>0</v>
      </c>
      <c r="R3739" s="93">
        <f>+PACKING!K3729</f>
        <v>0</v>
      </c>
      <c r="S3739" s="94" t="s">
        <v>74</v>
      </c>
    </row>
    <row r="3740" spans="1:19" x14ac:dyDescent="0.25">
      <c r="A3740" s="88">
        <f>+PACKING!C3730</f>
        <v>0</v>
      </c>
      <c r="B3740" s="89">
        <f>+PACKING!D3730</f>
        <v>0</v>
      </c>
      <c r="C3740" s="90">
        <f>+PACKING!F3730</f>
        <v>0</v>
      </c>
      <c r="D3740" s="90" t="str">
        <f t="shared" si="295"/>
        <v>0---0</v>
      </c>
      <c r="E3740" s="90" t="str">
        <f t="shared" si="296"/>
        <v>0---0</v>
      </c>
      <c r="F3740" s="91">
        <f>+PACKING!E3730</f>
        <v>0</v>
      </c>
      <c r="G3740" s="92">
        <f>+PACKING!I3730</f>
        <v>0</v>
      </c>
      <c r="H3740" s="91" t="s">
        <v>38</v>
      </c>
      <c r="I3740" s="90">
        <f t="shared" si="297"/>
        <v>0</v>
      </c>
      <c r="J3740" s="91">
        <f t="shared" si="298"/>
        <v>0</v>
      </c>
      <c r="K3740" s="90"/>
      <c r="L3740" s="92">
        <f>+PACKING!L3730</f>
        <v>0</v>
      </c>
      <c r="M3740" s="92">
        <f t="shared" si="299"/>
        <v>2</v>
      </c>
      <c r="N3740" s="91">
        <f>+PACKING!G3730</f>
        <v>0</v>
      </c>
      <c r="O3740" s="91">
        <f>+PACKING!H3730</f>
        <v>0</v>
      </c>
      <c r="P3740" s="90" t="s">
        <v>17</v>
      </c>
      <c r="Q3740" s="91">
        <f>+PACKING!J3730</f>
        <v>0</v>
      </c>
      <c r="R3740" s="93">
        <f>+PACKING!K3730</f>
        <v>0</v>
      </c>
      <c r="S3740" s="94" t="s">
        <v>74</v>
      </c>
    </row>
    <row r="3741" spans="1:19" x14ac:dyDescent="0.25">
      <c r="A3741" s="88">
        <f>+PACKING!C3731</f>
        <v>0</v>
      </c>
      <c r="B3741" s="89">
        <f>+PACKING!D3731</f>
        <v>0</v>
      </c>
      <c r="C3741" s="90">
        <f>+PACKING!F3731</f>
        <v>0</v>
      </c>
      <c r="D3741" s="90" t="str">
        <f t="shared" si="295"/>
        <v>0---0</v>
      </c>
      <c r="E3741" s="90" t="str">
        <f t="shared" si="296"/>
        <v>0---0</v>
      </c>
      <c r="F3741" s="91">
        <f>+PACKING!E3731</f>
        <v>0</v>
      </c>
      <c r="G3741" s="92">
        <f>+PACKING!I3731</f>
        <v>0</v>
      </c>
      <c r="H3741" s="91" t="s">
        <v>38</v>
      </c>
      <c r="I3741" s="90">
        <f t="shared" si="297"/>
        <v>0</v>
      </c>
      <c r="J3741" s="91">
        <f t="shared" si="298"/>
        <v>0</v>
      </c>
      <c r="K3741" s="90"/>
      <c r="L3741" s="92">
        <f>+PACKING!L3731</f>
        <v>0</v>
      </c>
      <c r="M3741" s="92">
        <f t="shared" si="299"/>
        <v>2</v>
      </c>
      <c r="N3741" s="91">
        <f>+PACKING!G3731</f>
        <v>0</v>
      </c>
      <c r="O3741" s="91">
        <f>+PACKING!H3731</f>
        <v>0</v>
      </c>
      <c r="P3741" s="90" t="s">
        <v>17</v>
      </c>
      <c r="Q3741" s="91">
        <f>+PACKING!J3731</f>
        <v>0</v>
      </c>
      <c r="R3741" s="93">
        <f>+PACKING!K3731</f>
        <v>0</v>
      </c>
      <c r="S3741" s="94" t="s">
        <v>74</v>
      </c>
    </row>
    <row r="3742" spans="1:19" x14ac:dyDescent="0.25">
      <c r="A3742" s="88">
        <f>+PACKING!C3732</f>
        <v>0</v>
      </c>
      <c r="B3742" s="89">
        <f>+PACKING!D3732</f>
        <v>0</v>
      </c>
      <c r="C3742" s="90">
        <f>+PACKING!F3732</f>
        <v>0</v>
      </c>
      <c r="D3742" s="90" t="str">
        <f t="shared" si="295"/>
        <v>0---0</v>
      </c>
      <c r="E3742" s="90" t="str">
        <f t="shared" si="296"/>
        <v>0---0</v>
      </c>
      <c r="F3742" s="91">
        <f>+PACKING!E3732</f>
        <v>0</v>
      </c>
      <c r="G3742" s="92">
        <f>+PACKING!I3732</f>
        <v>0</v>
      </c>
      <c r="H3742" s="91" t="s">
        <v>38</v>
      </c>
      <c r="I3742" s="90">
        <f t="shared" si="297"/>
        <v>0</v>
      </c>
      <c r="J3742" s="91">
        <f t="shared" si="298"/>
        <v>0</v>
      </c>
      <c r="K3742" s="90"/>
      <c r="L3742" s="92">
        <f>+PACKING!L3732</f>
        <v>0</v>
      </c>
      <c r="M3742" s="92">
        <f t="shared" si="299"/>
        <v>2</v>
      </c>
      <c r="N3742" s="91">
        <f>+PACKING!G3732</f>
        <v>0</v>
      </c>
      <c r="O3742" s="91">
        <f>+PACKING!H3732</f>
        <v>0</v>
      </c>
      <c r="P3742" s="90" t="s">
        <v>17</v>
      </c>
      <c r="Q3742" s="91">
        <f>+PACKING!J3732</f>
        <v>0</v>
      </c>
      <c r="R3742" s="93">
        <f>+PACKING!K3732</f>
        <v>0</v>
      </c>
      <c r="S3742" s="94" t="s">
        <v>74</v>
      </c>
    </row>
    <row r="3743" spans="1:19" x14ac:dyDescent="0.25">
      <c r="A3743" s="88">
        <f>+PACKING!C3733</f>
        <v>0</v>
      </c>
      <c r="B3743" s="89">
        <f>+PACKING!D3733</f>
        <v>0</v>
      </c>
      <c r="C3743" s="90">
        <f>+PACKING!F3733</f>
        <v>0</v>
      </c>
      <c r="D3743" s="90" t="str">
        <f t="shared" si="295"/>
        <v>0---0</v>
      </c>
      <c r="E3743" s="90" t="str">
        <f t="shared" si="296"/>
        <v>0---0</v>
      </c>
      <c r="F3743" s="91">
        <f>+PACKING!E3733</f>
        <v>0</v>
      </c>
      <c r="G3743" s="92">
        <f>+PACKING!I3733</f>
        <v>0</v>
      </c>
      <c r="H3743" s="91" t="s">
        <v>38</v>
      </c>
      <c r="I3743" s="90">
        <f t="shared" si="297"/>
        <v>0</v>
      </c>
      <c r="J3743" s="91">
        <f t="shared" si="298"/>
        <v>0</v>
      </c>
      <c r="K3743" s="90"/>
      <c r="L3743" s="92">
        <f>+PACKING!L3733</f>
        <v>0</v>
      </c>
      <c r="M3743" s="92">
        <f t="shared" si="299"/>
        <v>2</v>
      </c>
      <c r="N3743" s="91">
        <f>+PACKING!G3733</f>
        <v>0</v>
      </c>
      <c r="O3743" s="91">
        <f>+PACKING!H3733</f>
        <v>0</v>
      </c>
      <c r="P3743" s="90" t="s">
        <v>17</v>
      </c>
      <c r="Q3743" s="91">
        <f>+PACKING!J3733</f>
        <v>0</v>
      </c>
      <c r="R3743" s="93">
        <f>+PACKING!K3733</f>
        <v>0</v>
      </c>
      <c r="S3743" s="94" t="s">
        <v>74</v>
      </c>
    </row>
    <row r="3744" spans="1:19" x14ac:dyDescent="0.25">
      <c r="A3744" s="88">
        <f>+PACKING!C3734</f>
        <v>0</v>
      </c>
      <c r="B3744" s="89">
        <f>+PACKING!D3734</f>
        <v>0</v>
      </c>
      <c r="C3744" s="90">
        <f>+PACKING!F3734</f>
        <v>0</v>
      </c>
      <c r="D3744" s="90" t="str">
        <f t="shared" si="295"/>
        <v>0---0</v>
      </c>
      <c r="E3744" s="90" t="str">
        <f t="shared" si="296"/>
        <v>0---0</v>
      </c>
      <c r="F3744" s="91">
        <f>+PACKING!E3734</f>
        <v>0</v>
      </c>
      <c r="G3744" s="92">
        <f>+PACKING!I3734</f>
        <v>0</v>
      </c>
      <c r="H3744" s="91" t="s">
        <v>38</v>
      </c>
      <c r="I3744" s="90">
        <f t="shared" si="297"/>
        <v>0</v>
      </c>
      <c r="J3744" s="91">
        <f t="shared" si="298"/>
        <v>0</v>
      </c>
      <c r="K3744" s="90"/>
      <c r="L3744" s="92">
        <f>+PACKING!L3734</f>
        <v>0</v>
      </c>
      <c r="M3744" s="92">
        <f t="shared" si="299"/>
        <v>2</v>
      </c>
      <c r="N3744" s="91">
        <f>+PACKING!G3734</f>
        <v>0</v>
      </c>
      <c r="O3744" s="91">
        <f>+PACKING!H3734</f>
        <v>0</v>
      </c>
      <c r="P3744" s="90" t="s">
        <v>17</v>
      </c>
      <c r="Q3744" s="91">
        <f>+PACKING!J3734</f>
        <v>0</v>
      </c>
      <c r="R3744" s="93">
        <f>+PACKING!K3734</f>
        <v>0</v>
      </c>
      <c r="S3744" s="94" t="s">
        <v>74</v>
      </c>
    </row>
    <row r="3745" spans="1:19" x14ac:dyDescent="0.25">
      <c r="A3745" s="88">
        <f>+PACKING!C3735</f>
        <v>0</v>
      </c>
      <c r="B3745" s="89">
        <f>+PACKING!D3735</f>
        <v>0</v>
      </c>
      <c r="C3745" s="90">
        <f>+PACKING!F3735</f>
        <v>0</v>
      </c>
      <c r="D3745" s="90" t="str">
        <f t="shared" si="295"/>
        <v>0---0</v>
      </c>
      <c r="E3745" s="90" t="str">
        <f t="shared" si="296"/>
        <v>0---0</v>
      </c>
      <c r="F3745" s="91">
        <f>+PACKING!E3735</f>
        <v>0</v>
      </c>
      <c r="G3745" s="92">
        <f>+PACKING!I3735</f>
        <v>0</v>
      </c>
      <c r="H3745" s="91" t="s">
        <v>38</v>
      </c>
      <c r="I3745" s="90">
        <f t="shared" si="297"/>
        <v>0</v>
      </c>
      <c r="J3745" s="91">
        <f t="shared" si="298"/>
        <v>0</v>
      </c>
      <c r="K3745" s="90"/>
      <c r="L3745" s="92">
        <f>+PACKING!L3735</f>
        <v>0</v>
      </c>
      <c r="M3745" s="92">
        <f t="shared" si="299"/>
        <v>2</v>
      </c>
      <c r="N3745" s="91">
        <f>+PACKING!G3735</f>
        <v>0</v>
      </c>
      <c r="O3745" s="91">
        <f>+PACKING!H3735</f>
        <v>0</v>
      </c>
      <c r="P3745" s="90" t="s">
        <v>17</v>
      </c>
      <c r="Q3745" s="91">
        <f>+PACKING!J3735</f>
        <v>0</v>
      </c>
      <c r="R3745" s="93">
        <f>+PACKING!K3735</f>
        <v>0</v>
      </c>
      <c r="S3745" s="94" t="s">
        <v>74</v>
      </c>
    </row>
    <row r="3746" spans="1:19" x14ac:dyDescent="0.25">
      <c r="A3746" s="88">
        <f>+PACKING!C3736</f>
        <v>0</v>
      </c>
      <c r="B3746" s="89">
        <f>+PACKING!D3736</f>
        <v>0</v>
      </c>
      <c r="C3746" s="90">
        <f>+PACKING!F3736</f>
        <v>0</v>
      </c>
      <c r="D3746" s="90" t="str">
        <f t="shared" si="295"/>
        <v>0---0</v>
      </c>
      <c r="E3746" s="90" t="str">
        <f t="shared" si="296"/>
        <v>0---0</v>
      </c>
      <c r="F3746" s="91">
        <f>+PACKING!E3736</f>
        <v>0</v>
      </c>
      <c r="G3746" s="92">
        <f>+PACKING!I3736</f>
        <v>0</v>
      </c>
      <c r="H3746" s="91" t="s">
        <v>38</v>
      </c>
      <c r="I3746" s="90">
        <f t="shared" si="297"/>
        <v>0</v>
      </c>
      <c r="J3746" s="91">
        <f t="shared" si="298"/>
        <v>0</v>
      </c>
      <c r="K3746" s="90"/>
      <c r="L3746" s="92">
        <f>+PACKING!L3736</f>
        <v>0</v>
      </c>
      <c r="M3746" s="92">
        <f t="shared" si="299"/>
        <v>2</v>
      </c>
      <c r="N3746" s="91">
        <f>+PACKING!G3736</f>
        <v>0</v>
      </c>
      <c r="O3746" s="91">
        <f>+PACKING!H3736</f>
        <v>0</v>
      </c>
      <c r="P3746" s="90" t="s">
        <v>17</v>
      </c>
      <c r="Q3746" s="91">
        <f>+PACKING!J3736</f>
        <v>0</v>
      </c>
      <c r="R3746" s="93">
        <f>+PACKING!K3736</f>
        <v>0</v>
      </c>
      <c r="S3746" s="94" t="s">
        <v>74</v>
      </c>
    </row>
    <row r="3747" spans="1:19" x14ac:dyDescent="0.25">
      <c r="A3747" s="88">
        <f>+PACKING!C3737</f>
        <v>0</v>
      </c>
      <c r="B3747" s="89">
        <f>+PACKING!D3737</f>
        <v>0</v>
      </c>
      <c r="C3747" s="90">
        <f>+PACKING!F3737</f>
        <v>0</v>
      </c>
      <c r="D3747" s="90" t="str">
        <f t="shared" si="295"/>
        <v>0---0</v>
      </c>
      <c r="E3747" s="90" t="str">
        <f t="shared" si="296"/>
        <v>0---0</v>
      </c>
      <c r="F3747" s="91">
        <f>+PACKING!E3737</f>
        <v>0</v>
      </c>
      <c r="G3747" s="92">
        <f>+PACKING!I3737</f>
        <v>0</v>
      </c>
      <c r="H3747" s="91" t="s">
        <v>38</v>
      </c>
      <c r="I3747" s="90">
        <f t="shared" si="297"/>
        <v>0</v>
      </c>
      <c r="J3747" s="91">
        <f t="shared" si="298"/>
        <v>0</v>
      </c>
      <c r="K3747" s="90"/>
      <c r="L3747" s="92">
        <f>+PACKING!L3737</f>
        <v>0</v>
      </c>
      <c r="M3747" s="92">
        <f t="shared" si="299"/>
        <v>2</v>
      </c>
      <c r="N3747" s="91">
        <f>+PACKING!G3737</f>
        <v>0</v>
      </c>
      <c r="O3747" s="91">
        <f>+PACKING!H3737</f>
        <v>0</v>
      </c>
      <c r="P3747" s="90" t="s">
        <v>17</v>
      </c>
      <c r="Q3747" s="91">
        <f>+PACKING!J3737</f>
        <v>0</v>
      </c>
      <c r="R3747" s="93">
        <f>+PACKING!K3737</f>
        <v>0</v>
      </c>
      <c r="S3747" s="94" t="s">
        <v>74</v>
      </c>
    </row>
    <row r="3748" spans="1:19" x14ac:dyDescent="0.25">
      <c r="A3748" s="88">
        <f>+PACKING!C3738</f>
        <v>0</v>
      </c>
      <c r="B3748" s="89">
        <f>+PACKING!D3738</f>
        <v>0</v>
      </c>
      <c r="C3748" s="90">
        <f>+PACKING!F3738</f>
        <v>0</v>
      </c>
      <c r="D3748" s="90" t="str">
        <f t="shared" si="295"/>
        <v>0---0</v>
      </c>
      <c r="E3748" s="90" t="str">
        <f t="shared" si="296"/>
        <v>0---0</v>
      </c>
      <c r="F3748" s="91">
        <f>+PACKING!E3738</f>
        <v>0</v>
      </c>
      <c r="G3748" s="92">
        <f>+PACKING!I3738</f>
        <v>0</v>
      </c>
      <c r="H3748" s="91" t="s">
        <v>38</v>
      </c>
      <c r="I3748" s="90">
        <f t="shared" si="297"/>
        <v>0</v>
      </c>
      <c r="J3748" s="91">
        <f t="shared" si="298"/>
        <v>0</v>
      </c>
      <c r="K3748" s="90"/>
      <c r="L3748" s="92">
        <f>+PACKING!L3738</f>
        <v>0</v>
      </c>
      <c r="M3748" s="92">
        <f t="shared" si="299"/>
        <v>2</v>
      </c>
      <c r="N3748" s="91">
        <f>+PACKING!G3738</f>
        <v>0</v>
      </c>
      <c r="O3748" s="91">
        <f>+PACKING!H3738</f>
        <v>0</v>
      </c>
      <c r="P3748" s="90" t="s">
        <v>17</v>
      </c>
      <c r="Q3748" s="91">
        <f>+PACKING!J3738</f>
        <v>0</v>
      </c>
      <c r="R3748" s="93">
        <f>+PACKING!K3738</f>
        <v>0</v>
      </c>
      <c r="S3748" s="94" t="s">
        <v>74</v>
      </c>
    </row>
    <row r="3749" spans="1:19" x14ac:dyDescent="0.25">
      <c r="A3749" s="88">
        <f>+PACKING!C3739</f>
        <v>0</v>
      </c>
      <c r="B3749" s="89">
        <f>+PACKING!D3739</f>
        <v>0</v>
      </c>
      <c r="C3749" s="90">
        <f>+PACKING!F3739</f>
        <v>0</v>
      </c>
      <c r="D3749" s="90" t="str">
        <f t="shared" si="295"/>
        <v>0---0</v>
      </c>
      <c r="E3749" s="90" t="str">
        <f t="shared" si="296"/>
        <v>0---0</v>
      </c>
      <c r="F3749" s="91">
        <f>+PACKING!E3739</f>
        <v>0</v>
      </c>
      <c r="G3749" s="92">
        <f>+PACKING!I3739</f>
        <v>0</v>
      </c>
      <c r="H3749" s="91" t="s">
        <v>38</v>
      </c>
      <c r="I3749" s="90">
        <f t="shared" si="297"/>
        <v>0</v>
      </c>
      <c r="J3749" s="91">
        <f t="shared" si="298"/>
        <v>0</v>
      </c>
      <c r="K3749" s="90"/>
      <c r="L3749" s="92">
        <f>+PACKING!L3739</f>
        <v>0</v>
      </c>
      <c r="M3749" s="92">
        <f t="shared" si="299"/>
        <v>2</v>
      </c>
      <c r="N3749" s="91">
        <f>+PACKING!G3739</f>
        <v>0</v>
      </c>
      <c r="O3749" s="91">
        <f>+PACKING!H3739</f>
        <v>0</v>
      </c>
      <c r="P3749" s="90" t="s">
        <v>17</v>
      </c>
      <c r="Q3749" s="91">
        <f>+PACKING!J3739</f>
        <v>0</v>
      </c>
      <c r="R3749" s="93">
        <f>+PACKING!K3739</f>
        <v>0</v>
      </c>
      <c r="S3749" s="94" t="s">
        <v>74</v>
      </c>
    </row>
    <row r="3750" spans="1:19" x14ac:dyDescent="0.25">
      <c r="A3750" s="88">
        <f>+PACKING!C3740</f>
        <v>0</v>
      </c>
      <c r="B3750" s="89">
        <f>+PACKING!D3740</f>
        <v>0</v>
      </c>
      <c r="C3750" s="90">
        <f>+PACKING!F3740</f>
        <v>0</v>
      </c>
      <c r="D3750" s="90" t="str">
        <f t="shared" si="295"/>
        <v>0---0</v>
      </c>
      <c r="E3750" s="90" t="str">
        <f t="shared" si="296"/>
        <v>0---0</v>
      </c>
      <c r="F3750" s="91">
        <f>+PACKING!E3740</f>
        <v>0</v>
      </c>
      <c r="G3750" s="92">
        <f>+PACKING!I3740</f>
        <v>0</v>
      </c>
      <c r="H3750" s="91" t="s">
        <v>38</v>
      </c>
      <c r="I3750" s="90">
        <f t="shared" si="297"/>
        <v>0</v>
      </c>
      <c r="J3750" s="91">
        <f t="shared" si="298"/>
        <v>0</v>
      </c>
      <c r="K3750" s="90"/>
      <c r="L3750" s="92">
        <f>+PACKING!L3740</f>
        <v>0</v>
      </c>
      <c r="M3750" s="92">
        <f t="shared" si="299"/>
        <v>2</v>
      </c>
      <c r="N3750" s="91">
        <f>+PACKING!G3740</f>
        <v>0</v>
      </c>
      <c r="O3750" s="91">
        <f>+PACKING!H3740</f>
        <v>0</v>
      </c>
      <c r="P3750" s="90" t="s">
        <v>17</v>
      </c>
      <c r="Q3750" s="91">
        <f>+PACKING!J3740</f>
        <v>0</v>
      </c>
      <c r="R3750" s="93">
        <f>+PACKING!K3740</f>
        <v>0</v>
      </c>
      <c r="S3750" s="94" t="s">
        <v>74</v>
      </c>
    </row>
    <row r="3751" spans="1:19" x14ac:dyDescent="0.25">
      <c r="A3751" s="88">
        <f>+PACKING!C3741</f>
        <v>0</v>
      </c>
      <c r="B3751" s="89">
        <f>+PACKING!D3741</f>
        <v>0</v>
      </c>
      <c r="C3751" s="90">
        <f>+PACKING!F3741</f>
        <v>0</v>
      </c>
      <c r="D3751" s="90" t="str">
        <f t="shared" si="295"/>
        <v>0---0</v>
      </c>
      <c r="E3751" s="90" t="str">
        <f t="shared" si="296"/>
        <v>0---0</v>
      </c>
      <c r="F3751" s="91">
        <f>+PACKING!E3741</f>
        <v>0</v>
      </c>
      <c r="G3751" s="92">
        <f>+PACKING!I3741</f>
        <v>0</v>
      </c>
      <c r="H3751" s="91" t="s">
        <v>38</v>
      </c>
      <c r="I3751" s="90">
        <f t="shared" si="297"/>
        <v>0</v>
      </c>
      <c r="J3751" s="91">
        <f t="shared" si="298"/>
        <v>0</v>
      </c>
      <c r="K3751" s="90"/>
      <c r="L3751" s="92">
        <f>+PACKING!L3741</f>
        <v>0</v>
      </c>
      <c r="M3751" s="92">
        <f t="shared" si="299"/>
        <v>2</v>
      </c>
      <c r="N3751" s="91">
        <f>+PACKING!G3741</f>
        <v>0</v>
      </c>
      <c r="O3751" s="91">
        <f>+PACKING!H3741</f>
        <v>0</v>
      </c>
      <c r="P3751" s="90" t="s">
        <v>17</v>
      </c>
      <c r="Q3751" s="91">
        <f>+PACKING!J3741</f>
        <v>0</v>
      </c>
      <c r="R3751" s="93">
        <f>+PACKING!K3741</f>
        <v>0</v>
      </c>
      <c r="S3751" s="94" t="s">
        <v>74</v>
      </c>
    </row>
    <row r="3752" spans="1:19" x14ac:dyDescent="0.25">
      <c r="A3752" s="88">
        <f>+PACKING!C3742</f>
        <v>0</v>
      </c>
      <c r="B3752" s="89">
        <f>+PACKING!D3742</f>
        <v>0</v>
      </c>
      <c r="C3752" s="90">
        <f>+PACKING!F3742</f>
        <v>0</v>
      </c>
      <c r="D3752" s="90" t="str">
        <f t="shared" si="295"/>
        <v>0---0</v>
      </c>
      <c r="E3752" s="90" t="str">
        <f t="shared" si="296"/>
        <v>0---0</v>
      </c>
      <c r="F3752" s="91">
        <f>+PACKING!E3742</f>
        <v>0</v>
      </c>
      <c r="G3752" s="92">
        <f>+PACKING!I3742</f>
        <v>0</v>
      </c>
      <c r="H3752" s="91" t="s">
        <v>38</v>
      </c>
      <c r="I3752" s="90">
        <f t="shared" si="297"/>
        <v>0</v>
      </c>
      <c r="J3752" s="91">
        <f t="shared" si="298"/>
        <v>0</v>
      </c>
      <c r="K3752" s="90"/>
      <c r="L3752" s="92">
        <f>+PACKING!L3742</f>
        <v>0</v>
      </c>
      <c r="M3752" s="92">
        <f t="shared" si="299"/>
        <v>2</v>
      </c>
      <c r="N3752" s="91">
        <f>+PACKING!G3742</f>
        <v>0</v>
      </c>
      <c r="O3752" s="91">
        <f>+PACKING!H3742</f>
        <v>0</v>
      </c>
      <c r="P3752" s="90" t="s">
        <v>17</v>
      </c>
      <c r="Q3752" s="91">
        <f>+PACKING!J3742</f>
        <v>0</v>
      </c>
      <c r="R3752" s="93">
        <f>+PACKING!K3742</f>
        <v>0</v>
      </c>
      <c r="S3752" s="94" t="s">
        <v>74</v>
      </c>
    </row>
    <row r="3753" spans="1:19" x14ac:dyDescent="0.25">
      <c r="A3753" s="88">
        <f>+PACKING!C3743</f>
        <v>0</v>
      </c>
      <c r="B3753" s="89">
        <f>+PACKING!D3743</f>
        <v>0</v>
      </c>
      <c r="C3753" s="90">
        <f>+PACKING!F3743</f>
        <v>0</v>
      </c>
      <c r="D3753" s="90" t="str">
        <f t="shared" si="295"/>
        <v>0---0</v>
      </c>
      <c r="E3753" s="90" t="str">
        <f t="shared" si="296"/>
        <v>0---0</v>
      </c>
      <c r="F3753" s="91">
        <f>+PACKING!E3743</f>
        <v>0</v>
      </c>
      <c r="G3753" s="92">
        <f>+PACKING!I3743</f>
        <v>0</v>
      </c>
      <c r="H3753" s="91" t="s">
        <v>38</v>
      </c>
      <c r="I3753" s="90">
        <f t="shared" si="297"/>
        <v>0</v>
      </c>
      <c r="J3753" s="91">
        <f t="shared" si="298"/>
        <v>0</v>
      </c>
      <c r="K3753" s="90"/>
      <c r="L3753" s="92">
        <f>+PACKING!L3743</f>
        <v>0</v>
      </c>
      <c r="M3753" s="92">
        <f t="shared" si="299"/>
        <v>2</v>
      </c>
      <c r="N3753" s="91">
        <f>+PACKING!G3743</f>
        <v>0</v>
      </c>
      <c r="O3753" s="91">
        <f>+PACKING!H3743</f>
        <v>0</v>
      </c>
      <c r="P3753" s="90" t="s">
        <v>17</v>
      </c>
      <c r="Q3753" s="91">
        <f>+PACKING!J3743</f>
        <v>0</v>
      </c>
      <c r="R3753" s="93">
        <f>+PACKING!K3743</f>
        <v>0</v>
      </c>
      <c r="S3753" s="94" t="s">
        <v>74</v>
      </c>
    </row>
    <row r="3754" spans="1:19" x14ac:dyDescent="0.25">
      <c r="A3754" s="88">
        <f>+PACKING!C3744</f>
        <v>0</v>
      </c>
      <c r="B3754" s="89">
        <f>+PACKING!D3744</f>
        <v>0</v>
      </c>
      <c r="C3754" s="90">
        <f>+PACKING!F3744</f>
        <v>0</v>
      </c>
      <c r="D3754" s="90" t="str">
        <f t="shared" si="295"/>
        <v>0---0</v>
      </c>
      <c r="E3754" s="90" t="str">
        <f t="shared" si="296"/>
        <v>0---0</v>
      </c>
      <c r="F3754" s="91">
        <f>+PACKING!E3744</f>
        <v>0</v>
      </c>
      <c r="G3754" s="92">
        <f>+PACKING!I3744</f>
        <v>0</v>
      </c>
      <c r="H3754" s="91" t="s">
        <v>38</v>
      </c>
      <c r="I3754" s="90">
        <f t="shared" si="297"/>
        <v>0</v>
      </c>
      <c r="J3754" s="91">
        <f t="shared" si="298"/>
        <v>0</v>
      </c>
      <c r="K3754" s="90"/>
      <c r="L3754" s="92">
        <f>+PACKING!L3744</f>
        <v>0</v>
      </c>
      <c r="M3754" s="92">
        <f t="shared" si="299"/>
        <v>2</v>
      </c>
      <c r="N3754" s="91">
        <f>+PACKING!G3744</f>
        <v>0</v>
      </c>
      <c r="O3754" s="91">
        <f>+PACKING!H3744</f>
        <v>0</v>
      </c>
      <c r="P3754" s="90" t="s">
        <v>17</v>
      </c>
      <c r="Q3754" s="91">
        <f>+PACKING!J3744</f>
        <v>0</v>
      </c>
      <c r="R3754" s="93">
        <f>+PACKING!K3744</f>
        <v>0</v>
      </c>
      <c r="S3754" s="94" t="s">
        <v>74</v>
      </c>
    </row>
    <row r="3755" spans="1:19" x14ac:dyDescent="0.25">
      <c r="A3755" s="88">
        <f>+PACKING!C3745</f>
        <v>0</v>
      </c>
      <c r="B3755" s="89">
        <f>+PACKING!D3745</f>
        <v>0</v>
      </c>
      <c r="C3755" s="90">
        <f>+PACKING!F3745</f>
        <v>0</v>
      </c>
      <c r="D3755" s="90" t="str">
        <f t="shared" si="295"/>
        <v>0---0</v>
      </c>
      <c r="E3755" s="90" t="str">
        <f t="shared" si="296"/>
        <v>0---0</v>
      </c>
      <c r="F3755" s="91">
        <f>+PACKING!E3745</f>
        <v>0</v>
      </c>
      <c r="G3755" s="92">
        <f>+PACKING!I3745</f>
        <v>0</v>
      </c>
      <c r="H3755" s="91" t="s">
        <v>38</v>
      </c>
      <c r="I3755" s="90">
        <f t="shared" si="297"/>
        <v>0</v>
      </c>
      <c r="J3755" s="91">
        <f t="shared" si="298"/>
        <v>0</v>
      </c>
      <c r="K3755" s="90"/>
      <c r="L3755" s="92">
        <f>+PACKING!L3745</f>
        <v>0</v>
      </c>
      <c r="M3755" s="92">
        <f t="shared" si="299"/>
        <v>2</v>
      </c>
      <c r="N3755" s="91">
        <f>+PACKING!G3745</f>
        <v>0</v>
      </c>
      <c r="O3755" s="91">
        <f>+PACKING!H3745</f>
        <v>0</v>
      </c>
      <c r="P3755" s="90" t="s">
        <v>17</v>
      </c>
      <c r="Q3755" s="91">
        <f>+PACKING!J3745</f>
        <v>0</v>
      </c>
      <c r="R3755" s="93">
        <f>+PACKING!K3745</f>
        <v>0</v>
      </c>
      <c r="S3755" s="94" t="s">
        <v>74</v>
      </c>
    </row>
    <row r="3756" spans="1:19" x14ac:dyDescent="0.25">
      <c r="A3756" s="88">
        <f>+PACKING!C3746</f>
        <v>0</v>
      </c>
      <c r="B3756" s="89">
        <f>+PACKING!D3746</f>
        <v>0</v>
      </c>
      <c r="C3756" s="90">
        <f>+PACKING!F3746</f>
        <v>0</v>
      </c>
      <c r="D3756" s="90" t="str">
        <f t="shared" si="295"/>
        <v>0---0</v>
      </c>
      <c r="E3756" s="90" t="str">
        <f t="shared" si="296"/>
        <v>0---0</v>
      </c>
      <c r="F3756" s="91">
        <f>+PACKING!E3746</f>
        <v>0</v>
      </c>
      <c r="G3756" s="92">
        <f>+PACKING!I3746</f>
        <v>0</v>
      </c>
      <c r="H3756" s="91" t="s">
        <v>38</v>
      </c>
      <c r="I3756" s="90">
        <f t="shared" si="297"/>
        <v>0</v>
      </c>
      <c r="J3756" s="91">
        <f t="shared" si="298"/>
        <v>0</v>
      </c>
      <c r="K3756" s="90"/>
      <c r="L3756" s="92">
        <f>+PACKING!L3746</f>
        <v>0</v>
      </c>
      <c r="M3756" s="92">
        <f t="shared" si="299"/>
        <v>2</v>
      </c>
      <c r="N3756" s="91">
        <f>+PACKING!G3746</f>
        <v>0</v>
      </c>
      <c r="O3756" s="91">
        <f>+PACKING!H3746</f>
        <v>0</v>
      </c>
      <c r="P3756" s="90" t="s">
        <v>17</v>
      </c>
      <c r="Q3756" s="91">
        <f>+PACKING!J3746</f>
        <v>0</v>
      </c>
      <c r="R3756" s="93">
        <f>+PACKING!K3746</f>
        <v>0</v>
      </c>
      <c r="S3756" s="94" t="s">
        <v>74</v>
      </c>
    </row>
    <row r="3757" spans="1:19" x14ac:dyDescent="0.25">
      <c r="A3757" s="88">
        <f>+PACKING!C3747</f>
        <v>0</v>
      </c>
      <c r="B3757" s="89">
        <f>+PACKING!D3747</f>
        <v>0</v>
      </c>
      <c r="C3757" s="90">
        <f>+PACKING!F3747</f>
        <v>0</v>
      </c>
      <c r="D3757" s="90" t="str">
        <f t="shared" si="295"/>
        <v>0---0</v>
      </c>
      <c r="E3757" s="90" t="str">
        <f t="shared" si="296"/>
        <v>0---0</v>
      </c>
      <c r="F3757" s="91">
        <f>+PACKING!E3747</f>
        <v>0</v>
      </c>
      <c r="G3757" s="92">
        <f>+PACKING!I3747</f>
        <v>0</v>
      </c>
      <c r="H3757" s="91" t="s">
        <v>38</v>
      </c>
      <c r="I3757" s="90">
        <f t="shared" si="297"/>
        <v>0</v>
      </c>
      <c r="J3757" s="91">
        <f t="shared" si="298"/>
        <v>0</v>
      </c>
      <c r="K3757" s="90"/>
      <c r="L3757" s="92">
        <f>+PACKING!L3747</f>
        <v>0</v>
      </c>
      <c r="M3757" s="92">
        <f t="shared" si="299"/>
        <v>2</v>
      </c>
      <c r="N3757" s="91">
        <f>+PACKING!G3747</f>
        <v>0</v>
      </c>
      <c r="O3757" s="91">
        <f>+PACKING!H3747</f>
        <v>0</v>
      </c>
      <c r="P3757" s="90" t="s">
        <v>17</v>
      </c>
      <c r="Q3757" s="91">
        <f>+PACKING!J3747</f>
        <v>0</v>
      </c>
      <c r="R3757" s="93">
        <f>+PACKING!K3747</f>
        <v>0</v>
      </c>
      <c r="S3757" s="94" t="s">
        <v>74</v>
      </c>
    </row>
    <row r="3758" spans="1:19" x14ac:dyDescent="0.25">
      <c r="A3758" s="88">
        <f>+PACKING!C3748</f>
        <v>0</v>
      </c>
      <c r="B3758" s="89">
        <f>+PACKING!D3748</f>
        <v>0</v>
      </c>
      <c r="C3758" s="90">
        <f>+PACKING!F3748</f>
        <v>0</v>
      </c>
      <c r="D3758" s="90" t="str">
        <f t="shared" si="295"/>
        <v>0---0</v>
      </c>
      <c r="E3758" s="90" t="str">
        <f t="shared" si="296"/>
        <v>0---0</v>
      </c>
      <c r="F3758" s="91">
        <f>+PACKING!E3748</f>
        <v>0</v>
      </c>
      <c r="G3758" s="92">
        <f>+PACKING!I3748</f>
        <v>0</v>
      </c>
      <c r="H3758" s="91" t="s">
        <v>38</v>
      </c>
      <c r="I3758" s="90">
        <f t="shared" si="297"/>
        <v>0</v>
      </c>
      <c r="J3758" s="91">
        <f t="shared" si="298"/>
        <v>0</v>
      </c>
      <c r="K3758" s="90"/>
      <c r="L3758" s="92">
        <f>+PACKING!L3748</f>
        <v>0</v>
      </c>
      <c r="M3758" s="92">
        <f t="shared" si="299"/>
        <v>2</v>
      </c>
      <c r="N3758" s="91">
        <f>+PACKING!G3748</f>
        <v>0</v>
      </c>
      <c r="O3758" s="91">
        <f>+PACKING!H3748</f>
        <v>0</v>
      </c>
      <c r="P3758" s="90" t="s">
        <v>17</v>
      </c>
      <c r="Q3758" s="91">
        <f>+PACKING!J3748</f>
        <v>0</v>
      </c>
      <c r="R3758" s="93">
        <f>+PACKING!K3748</f>
        <v>0</v>
      </c>
      <c r="S3758" s="94" t="s">
        <v>74</v>
      </c>
    </row>
    <row r="3759" spans="1:19" x14ac:dyDescent="0.25">
      <c r="A3759" s="88">
        <f>+PACKING!C3749</f>
        <v>0</v>
      </c>
      <c r="B3759" s="89">
        <f>+PACKING!D3749</f>
        <v>0</v>
      </c>
      <c r="C3759" s="90">
        <f>+PACKING!F3749</f>
        <v>0</v>
      </c>
      <c r="D3759" s="90" t="str">
        <f t="shared" si="295"/>
        <v>0---0</v>
      </c>
      <c r="E3759" s="90" t="str">
        <f t="shared" si="296"/>
        <v>0---0</v>
      </c>
      <c r="F3759" s="91">
        <f>+PACKING!E3749</f>
        <v>0</v>
      </c>
      <c r="G3759" s="92">
        <f>+PACKING!I3749</f>
        <v>0</v>
      </c>
      <c r="H3759" s="91" t="s">
        <v>38</v>
      </c>
      <c r="I3759" s="90">
        <f t="shared" si="297"/>
        <v>0</v>
      </c>
      <c r="J3759" s="91">
        <f t="shared" si="298"/>
        <v>0</v>
      </c>
      <c r="K3759" s="90"/>
      <c r="L3759" s="92">
        <f>+PACKING!L3749</f>
        <v>0</v>
      </c>
      <c r="M3759" s="92">
        <f t="shared" si="299"/>
        <v>2</v>
      </c>
      <c r="N3759" s="91">
        <f>+PACKING!G3749</f>
        <v>0</v>
      </c>
      <c r="O3759" s="91">
        <f>+PACKING!H3749</f>
        <v>0</v>
      </c>
      <c r="P3759" s="90" t="s">
        <v>17</v>
      </c>
      <c r="Q3759" s="91">
        <f>+PACKING!J3749</f>
        <v>0</v>
      </c>
      <c r="R3759" s="93">
        <f>+PACKING!K3749</f>
        <v>0</v>
      </c>
      <c r="S3759" s="94" t="s">
        <v>74</v>
      </c>
    </row>
    <row r="3760" spans="1:19" x14ac:dyDescent="0.25">
      <c r="A3760" s="88">
        <f>+PACKING!C3750</f>
        <v>0</v>
      </c>
      <c r="B3760" s="89">
        <f>+PACKING!D3750</f>
        <v>0</v>
      </c>
      <c r="C3760" s="90">
        <f>+PACKING!F3750</f>
        <v>0</v>
      </c>
      <c r="D3760" s="90" t="str">
        <f t="shared" si="295"/>
        <v>0---0</v>
      </c>
      <c r="E3760" s="90" t="str">
        <f t="shared" si="296"/>
        <v>0---0</v>
      </c>
      <c r="F3760" s="91">
        <f>+PACKING!E3750</f>
        <v>0</v>
      </c>
      <c r="G3760" s="92">
        <f>+PACKING!I3750</f>
        <v>0</v>
      </c>
      <c r="H3760" s="91" t="s">
        <v>38</v>
      </c>
      <c r="I3760" s="90">
        <f t="shared" si="297"/>
        <v>0</v>
      </c>
      <c r="J3760" s="91">
        <f t="shared" si="298"/>
        <v>0</v>
      </c>
      <c r="K3760" s="90"/>
      <c r="L3760" s="92">
        <f>+PACKING!L3750</f>
        <v>0</v>
      </c>
      <c r="M3760" s="92">
        <f t="shared" si="299"/>
        <v>2</v>
      </c>
      <c r="N3760" s="91">
        <f>+PACKING!G3750</f>
        <v>0</v>
      </c>
      <c r="O3760" s="91">
        <f>+PACKING!H3750</f>
        <v>0</v>
      </c>
      <c r="P3760" s="90" t="s">
        <v>17</v>
      </c>
      <c r="Q3760" s="91">
        <f>+PACKING!J3750</f>
        <v>0</v>
      </c>
      <c r="R3760" s="93">
        <f>+PACKING!K3750</f>
        <v>0</v>
      </c>
      <c r="S3760" s="94" t="s">
        <v>74</v>
      </c>
    </row>
    <row r="3761" spans="1:19" x14ac:dyDescent="0.25">
      <c r="A3761" s="88">
        <f>+PACKING!C3751</f>
        <v>0</v>
      </c>
      <c r="B3761" s="89">
        <f>+PACKING!D3751</f>
        <v>0</v>
      </c>
      <c r="C3761" s="90">
        <f>+PACKING!F3751</f>
        <v>0</v>
      </c>
      <c r="D3761" s="90" t="str">
        <f t="shared" si="295"/>
        <v>0---0</v>
      </c>
      <c r="E3761" s="90" t="str">
        <f t="shared" si="296"/>
        <v>0---0</v>
      </c>
      <c r="F3761" s="91">
        <f>+PACKING!E3751</f>
        <v>0</v>
      </c>
      <c r="G3761" s="92">
        <f>+PACKING!I3751</f>
        <v>0</v>
      </c>
      <c r="H3761" s="91" t="s">
        <v>38</v>
      </c>
      <c r="I3761" s="90">
        <f t="shared" si="297"/>
        <v>0</v>
      </c>
      <c r="J3761" s="91">
        <f t="shared" si="298"/>
        <v>0</v>
      </c>
      <c r="K3761" s="90"/>
      <c r="L3761" s="92">
        <f>+PACKING!L3751</f>
        <v>0</v>
      </c>
      <c r="M3761" s="92">
        <f t="shared" si="299"/>
        <v>2</v>
      </c>
      <c r="N3761" s="91">
        <f>+PACKING!G3751</f>
        <v>0</v>
      </c>
      <c r="O3761" s="91">
        <f>+PACKING!H3751</f>
        <v>0</v>
      </c>
      <c r="P3761" s="90" t="s">
        <v>17</v>
      </c>
      <c r="Q3761" s="91">
        <f>+PACKING!J3751</f>
        <v>0</v>
      </c>
      <c r="R3761" s="93">
        <f>+PACKING!K3751</f>
        <v>0</v>
      </c>
      <c r="S3761" s="94" t="s">
        <v>74</v>
      </c>
    </row>
    <row r="3762" spans="1:19" x14ac:dyDescent="0.25">
      <c r="A3762" s="88">
        <f>+PACKING!C3752</f>
        <v>0</v>
      </c>
      <c r="B3762" s="89">
        <f>+PACKING!D3752</f>
        <v>0</v>
      </c>
      <c r="C3762" s="90">
        <f>+PACKING!F3752</f>
        <v>0</v>
      </c>
      <c r="D3762" s="90" t="str">
        <f t="shared" si="295"/>
        <v>0---0</v>
      </c>
      <c r="E3762" s="90" t="str">
        <f t="shared" si="296"/>
        <v>0---0</v>
      </c>
      <c r="F3762" s="91">
        <f>+PACKING!E3752</f>
        <v>0</v>
      </c>
      <c r="G3762" s="92">
        <f>+PACKING!I3752</f>
        <v>0</v>
      </c>
      <c r="H3762" s="91" t="s">
        <v>38</v>
      </c>
      <c r="I3762" s="90">
        <f t="shared" si="297"/>
        <v>0</v>
      </c>
      <c r="J3762" s="91">
        <f t="shared" si="298"/>
        <v>0</v>
      </c>
      <c r="K3762" s="90"/>
      <c r="L3762" s="92">
        <f>+PACKING!L3752</f>
        <v>0</v>
      </c>
      <c r="M3762" s="92">
        <f t="shared" si="299"/>
        <v>2</v>
      </c>
      <c r="N3762" s="91">
        <f>+PACKING!G3752</f>
        <v>0</v>
      </c>
      <c r="O3762" s="91">
        <f>+PACKING!H3752</f>
        <v>0</v>
      </c>
      <c r="P3762" s="90" t="s">
        <v>17</v>
      </c>
      <c r="Q3762" s="91">
        <f>+PACKING!J3752</f>
        <v>0</v>
      </c>
      <c r="R3762" s="93">
        <f>+PACKING!K3752</f>
        <v>0</v>
      </c>
      <c r="S3762" s="94" t="s">
        <v>74</v>
      </c>
    </row>
    <row r="3763" spans="1:19" x14ac:dyDescent="0.25">
      <c r="A3763" s="88">
        <f>+PACKING!C3753</f>
        <v>0</v>
      </c>
      <c r="B3763" s="89">
        <f>+PACKING!D3753</f>
        <v>0</v>
      </c>
      <c r="C3763" s="90">
        <f>+PACKING!F3753</f>
        <v>0</v>
      </c>
      <c r="D3763" s="90" t="str">
        <f t="shared" si="295"/>
        <v>0---0</v>
      </c>
      <c r="E3763" s="90" t="str">
        <f t="shared" si="296"/>
        <v>0---0</v>
      </c>
      <c r="F3763" s="91">
        <f>+PACKING!E3753</f>
        <v>0</v>
      </c>
      <c r="G3763" s="92">
        <f>+PACKING!I3753</f>
        <v>0</v>
      </c>
      <c r="H3763" s="91" t="s">
        <v>38</v>
      </c>
      <c r="I3763" s="90">
        <f t="shared" si="297"/>
        <v>0</v>
      </c>
      <c r="J3763" s="91">
        <f t="shared" si="298"/>
        <v>0</v>
      </c>
      <c r="K3763" s="90"/>
      <c r="L3763" s="92">
        <f>+PACKING!L3753</f>
        <v>0</v>
      </c>
      <c r="M3763" s="92">
        <f t="shared" si="299"/>
        <v>2</v>
      </c>
      <c r="N3763" s="91">
        <f>+PACKING!G3753</f>
        <v>0</v>
      </c>
      <c r="O3763" s="91">
        <f>+PACKING!H3753</f>
        <v>0</v>
      </c>
      <c r="P3763" s="90" t="s">
        <v>17</v>
      </c>
      <c r="Q3763" s="91">
        <f>+PACKING!J3753</f>
        <v>0</v>
      </c>
      <c r="R3763" s="93">
        <f>+PACKING!K3753</f>
        <v>0</v>
      </c>
      <c r="S3763" s="94" t="s">
        <v>74</v>
      </c>
    </row>
    <row r="3764" spans="1:19" x14ac:dyDescent="0.25">
      <c r="A3764" s="88">
        <f>+PACKING!C3754</f>
        <v>0</v>
      </c>
      <c r="B3764" s="89">
        <f>+PACKING!D3754</f>
        <v>0</v>
      </c>
      <c r="C3764" s="90">
        <f>+PACKING!F3754</f>
        <v>0</v>
      </c>
      <c r="D3764" s="90" t="str">
        <f t="shared" si="295"/>
        <v>0---0</v>
      </c>
      <c r="E3764" s="90" t="str">
        <f t="shared" si="296"/>
        <v>0---0</v>
      </c>
      <c r="F3764" s="91">
        <f>+PACKING!E3754</f>
        <v>0</v>
      </c>
      <c r="G3764" s="92">
        <f>+PACKING!I3754</f>
        <v>0</v>
      </c>
      <c r="H3764" s="91" t="s">
        <v>38</v>
      </c>
      <c r="I3764" s="90">
        <f t="shared" si="297"/>
        <v>0</v>
      </c>
      <c r="J3764" s="91">
        <f t="shared" si="298"/>
        <v>0</v>
      </c>
      <c r="K3764" s="90"/>
      <c r="L3764" s="92">
        <f>+PACKING!L3754</f>
        <v>0</v>
      </c>
      <c r="M3764" s="92">
        <f t="shared" si="299"/>
        <v>2</v>
      </c>
      <c r="N3764" s="91">
        <f>+PACKING!G3754</f>
        <v>0</v>
      </c>
      <c r="O3764" s="91">
        <f>+PACKING!H3754</f>
        <v>0</v>
      </c>
      <c r="P3764" s="90" t="s">
        <v>17</v>
      </c>
      <c r="Q3764" s="91">
        <f>+PACKING!J3754</f>
        <v>0</v>
      </c>
      <c r="R3764" s="93">
        <f>+PACKING!K3754</f>
        <v>0</v>
      </c>
      <c r="S3764" s="94" t="s">
        <v>74</v>
      </c>
    </row>
    <row r="3765" spans="1:19" x14ac:dyDescent="0.25">
      <c r="A3765" s="88">
        <f>+PACKING!C3755</f>
        <v>0</v>
      </c>
      <c r="B3765" s="89">
        <f>+PACKING!D3755</f>
        <v>0</v>
      </c>
      <c r="C3765" s="90">
        <f>+PACKING!F3755</f>
        <v>0</v>
      </c>
      <c r="D3765" s="90" t="str">
        <f t="shared" si="295"/>
        <v>0---0</v>
      </c>
      <c r="E3765" s="90" t="str">
        <f t="shared" si="296"/>
        <v>0---0</v>
      </c>
      <c r="F3765" s="91">
        <f>+PACKING!E3755</f>
        <v>0</v>
      </c>
      <c r="G3765" s="92">
        <f>+PACKING!I3755</f>
        <v>0</v>
      </c>
      <c r="H3765" s="91" t="s">
        <v>38</v>
      </c>
      <c r="I3765" s="90">
        <f t="shared" si="297"/>
        <v>0</v>
      </c>
      <c r="J3765" s="91">
        <f t="shared" si="298"/>
        <v>0</v>
      </c>
      <c r="K3765" s="90"/>
      <c r="L3765" s="92">
        <f>+PACKING!L3755</f>
        <v>0</v>
      </c>
      <c r="M3765" s="92">
        <f t="shared" si="299"/>
        <v>2</v>
      </c>
      <c r="N3765" s="91">
        <f>+PACKING!G3755</f>
        <v>0</v>
      </c>
      <c r="O3765" s="91">
        <f>+PACKING!H3755</f>
        <v>0</v>
      </c>
      <c r="P3765" s="90" t="s">
        <v>17</v>
      </c>
      <c r="Q3765" s="91">
        <f>+PACKING!J3755</f>
        <v>0</v>
      </c>
      <c r="R3765" s="93">
        <f>+PACKING!K3755</f>
        <v>0</v>
      </c>
      <c r="S3765" s="94" t="s">
        <v>74</v>
      </c>
    </row>
    <row r="3766" spans="1:19" x14ac:dyDescent="0.25">
      <c r="A3766" s="88">
        <f>+PACKING!C3756</f>
        <v>0</v>
      </c>
      <c r="B3766" s="89">
        <f>+PACKING!D3756</f>
        <v>0</v>
      </c>
      <c r="C3766" s="90">
        <f>+PACKING!F3756</f>
        <v>0</v>
      </c>
      <c r="D3766" s="90" t="str">
        <f t="shared" si="295"/>
        <v>0---0</v>
      </c>
      <c r="E3766" s="90" t="str">
        <f t="shared" si="296"/>
        <v>0---0</v>
      </c>
      <c r="F3766" s="91">
        <f>+PACKING!E3756</f>
        <v>0</v>
      </c>
      <c r="G3766" s="92">
        <f>+PACKING!I3756</f>
        <v>0</v>
      </c>
      <c r="H3766" s="91" t="s">
        <v>38</v>
      </c>
      <c r="I3766" s="90">
        <f t="shared" si="297"/>
        <v>0</v>
      </c>
      <c r="J3766" s="91">
        <f t="shared" si="298"/>
        <v>0</v>
      </c>
      <c r="K3766" s="90"/>
      <c r="L3766" s="92">
        <f>+PACKING!L3756</f>
        <v>0</v>
      </c>
      <c r="M3766" s="92">
        <f t="shared" si="299"/>
        <v>2</v>
      </c>
      <c r="N3766" s="91">
        <f>+PACKING!G3756</f>
        <v>0</v>
      </c>
      <c r="O3766" s="91">
        <f>+PACKING!H3756</f>
        <v>0</v>
      </c>
      <c r="P3766" s="90" t="s">
        <v>17</v>
      </c>
      <c r="Q3766" s="91">
        <f>+PACKING!J3756</f>
        <v>0</v>
      </c>
      <c r="R3766" s="93">
        <f>+PACKING!K3756</f>
        <v>0</v>
      </c>
      <c r="S3766" s="94" t="s">
        <v>74</v>
      </c>
    </row>
    <row r="3767" spans="1:19" x14ac:dyDescent="0.25">
      <c r="A3767" s="88">
        <f>+PACKING!C3757</f>
        <v>0</v>
      </c>
      <c r="B3767" s="89">
        <f>+PACKING!D3757</f>
        <v>0</v>
      </c>
      <c r="C3767" s="90">
        <f>+PACKING!F3757</f>
        <v>0</v>
      </c>
      <c r="D3767" s="90" t="str">
        <f t="shared" si="295"/>
        <v>0---0</v>
      </c>
      <c r="E3767" s="90" t="str">
        <f t="shared" si="296"/>
        <v>0---0</v>
      </c>
      <c r="F3767" s="91">
        <f>+PACKING!E3757</f>
        <v>0</v>
      </c>
      <c r="G3767" s="92">
        <f>+PACKING!I3757</f>
        <v>0</v>
      </c>
      <c r="H3767" s="91" t="s">
        <v>38</v>
      </c>
      <c r="I3767" s="90">
        <f t="shared" si="297"/>
        <v>0</v>
      </c>
      <c r="J3767" s="91">
        <f t="shared" si="298"/>
        <v>0</v>
      </c>
      <c r="K3767" s="90"/>
      <c r="L3767" s="92">
        <f>+PACKING!L3757</f>
        <v>0</v>
      </c>
      <c r="M3767" s="92">
        <f t="shared" si="299"/>
        <v>2</v>
      </c>
      <c r="N3767" s="91">
        <f>+PACKING!G3757</f>
        <v>0</v>
      </c>
      <c r="O3767" s="91">
        <f>+PACKING!H3757</f>
        <v>0</v>
      </c>
      <c r="P3767" s="90" t="s">
        <v>17</v>
      </c>
      <c r="Q3767" s="91">
        <f>+PACKING!J3757</f>
        <v>0</v>
      </c>
      <c r="R3767" s="93">
        <f>+PACKING!K3757</f>
        <v>0</v>
      </c>
      <c r="S3767" s="94" t="s">
        <v>74</v>
      </c>
    </row>
    <row r="3768" spans="1:19" x14ac:dyDescent="0.25">
      <c r="A3768" s="88">
        <f>+PACKING!C3758</f>
        <v>0</v>
      </c>
      <c r="B3768" s="89">
        <f>+PACKING!D3758</f>
        <v>0</v>
      </c>
      <c r="C3768" s="90">
        <f>+PACKING!F3758</f>
        <v>0</v>
      </c>
      <c r="D3768" s="90" t="str">
        <f t="shared" si="295"/>
        <v>0---0</v>
      </c>
      <c r="E3768" s="90" t="str">
        <f t="shared" si="296"/>
        <v>0---0</v>
      </c>
      <c r="F3768" s="91">
        <f>+PACKING!E3758</f>
        <v>0</v>
      </c>
      <c r="G3768" s="92">
        <f>+PACKING!I3758</f>
        <v>0</v>
      </c>
      <c r="H3768" s="91" t="s">
        <v>38</v>
      </c>
      <c r="I3768" s="90">
        <f t="shared" si="297"/>
        <v>0</v>
      </c>
      <c r="J3768" s="91">
        <f t="shared" si="298"/>
        <v>0</v>
      </c>
      <c r="K3768" s="90"/>
      <c r="L3768" s="92">
        <f>+PACKING!L3758</f>
        <v>0</v>
      </c>
      <c r="M3768" s="92">
        <f t="shared" si="299"/>
        <v>2</v>
      </c>
      <c r="N3768" s="91">
        <f>+PACKING!G3758</f>
        <v>0</v>
      </c>
      <c r="O3768" s="91">
        <f>+PACKING!H3758</f>
        <v>0</v>
      </c>
      <c r="P3768" s="90" t="s">
        <v>17</v>
      </c>
      <c r="Q3768" s="91">
        <f>+PACKING!J3758</f>
        <v>0</v>
      </c>
      <c r="R3768" s="93">
        <f>+PACKING!K3758</f>
        <v>0</v>
      </c>
      <c r="S3768" s="94" t="s">
        <v>74</v>
      </c>
    </row>
    <row r="3769" spans="1:19" x14ac:dyDescent="0.25">
      <c r="A3769" s="88">
        <f>+PACKING!C3759</f>
        <v>0</v>
      </c>
      <c r="B3769" s="89">
        <f>+PACKING!D3759</f>
        <v>0</v>
      </c>
      <c r="C3769" s="90">
        <f>+PACKING!F3759</f>
        <v>0</v>
      </c>
      <c r="D3769" s="90" t="str">
        <f t="shared" si="295"/>
        <v>0---0</v>
      </c>
      <c r="E3769" s="90" t="str">
        <f t="shared" si="296"/>
        <v>0---0</v>
      </c>
      <c r="F3769" s="91">
        <f>+PACKING!E3759</f>
        <v>0</v>
      </c>
      <c r="G3769" s="92">
        <f>+PACKING!I3759</f>
        <v>0</v>
      </c>
      <c r="H3769" s="91" t="s">
        <v>38</v>
      </c>
      <c r="I3769" s="90">
        <f t="shared" si="297"/>
        <v>0</v>
      </c>
      <c r="J3769" s="91">
        <f t="shared" si="298"/>
        <v>0</v>
      </c>
      <c r="K3769" s="90"/>
      <c r="L3769" s="92">
        <f>+PACKING!L3759</f>
        <v>0</v>
      </c>
      <c r="M3769" s="92">
        <f t="shared" si="299"/>
        <v>2</v>
      </c>
      <c r="N3769" s="91">
        <f>+PACKING!G3759</f>
        <v>0</v>
      </c>
      <c r="O3769" s="91">
        <f>+PACKING!H3759</f>
        <v>0</v>
      </c>
      <c r="P3769" s="90" t="s">
        <v>17</v>
      </c>
      <c r="Q3769" s="91">
        <f>+PACKING!J3759</f>
        <v>0</v>
      </c>
      <c r="R3769" s="93">
        <f>+PACKING!K3759</f>
        <v>0</v>
      </c>
      <c r="S3769" s="94" t="s">
        <v>74</v>
      </c>
    </row>
    <row r="3770" spans="1:19" x14ac:dyDescent="0.25">
      <c r="A3770" s="88">
        <f>+PACKING!C3760</f>
        <v>0</v>
      </c>
      <c r="B3770" s="89">
        <f>+PACKING!D3760</f>
        <v>0</v>
      </c>
      <c r="C3770" s="90">
        <f>+PACKING!F3760</f>
        <v>0</v>
      </c>
      <c r="D3770" s="90" t="str">
        <f t="shared" si="295"/>
        <v>0---0</v>
      </c>
      <c r="E3770" s="90" t="str">
        <f t="shared" si="296"/>
        <v>0---0</v>
      </c>
      <c r="F3770" s="91">
        <f>+PACKING!E3760</f>
        <v>0</v>
      </c>
      <c r="G3770" s="92">
        <f>+PACKING!I3760</f>
        <v>0</v>
      </c>
      <c r="H3770" s="91" t="s">
        <v>38</v>
      </c>
      <c r="I3770" s="90">
        <f t="shared" si="297"/>
        <v>0</v>
      </c>
      <c r="J3770" s="91">
        <f t="shared" si="298"/>
        <v>0</v>
      </c>
      <c r="K3770" s="90"/>
      <c r="L3770" s="92">
        <f>+PACKING!L3760</f>
        <v>0</v>
      </c>
      <c r="M3770" s="92">
        <f t="shared" si="299"/>
        <v>2</v>
      </c>
      <c r="N3770" s="91">
        <f>+PACKING!G3760</f>
        <v>0</v>
      </c>
      <c r="O3770" s="91">
        <f>+PACKING!H3760</f>
        <v>0</v>
      </c>
      <c r="P3770" s="90" t="s">
        <v>17</v>
      </c>
      <c r="Q3770" s="91">
        <f>+PACKING!J3760</f>
        <v>0</v>
      </c>
      <c r="R3770" s="93">
        <f>+PACKING!K3760</f>
        <v>0</v>
      </c>
      <c r="S3770" s="94" t="s">
        <v>74</v>
      </c>
    </row>
    <row r="3771" spans="1:19" x14ac:dyDescent="0.25">
      <c r="A3771" s="88">
        <f>+PACKING!C3761</f>
        <v>0</v>
      </c>
      <c r="B3771" s="89">
        <f>+PACKING!D3761</f>
        <v>0</v>
      </c>
      <c r="C3771" s="90">
        <f>+PACKING!F3761</f>
        <v>0</v>
      </c>
      <c r="D3771" s="90" t="str">
        <f t="shared" si="295"/>
        <v>0---0</v>
      </c>
      <c r="E3771" s="90" t="str">
        <f t="shared" si="296"/>
        <v>0---0</v>
      </c>
      <c r="F3771" s="91">
        <f>+PACKING!E3761</f>
        <v>0</v>
      </c>
      <c r="G3771" s="92">
        <f>+PACKING!I3761</f>
        <v>0</v>
      </c>
      <c r="H3771" s="91" t="s">
        <v>38</v>
      </c>
      <c r="I3771" s="90">
        <f t="shared" si="297"/>
        <v>0</v>
      </c>
      <c r="J3771" s="91">
        <f t="shared" si="298"/>
        <v>0</v>
      </c>
      <c r="K3771" s="90"/>
      <c r="L3771" s="92">
        <f>+PACKING!L3761</f>
        <v>0</v>
      </c>
      <c r="M3771" s="92">
        <f t="shared" si="299"/>
        <v>2</v>
      </c>
      <c r="N3771" s="91">
        <f>+PACKING!G3761</f>
        <v>0</v>
      </c>
      <c r="O3771" s="91">
        <f>+PACKING!H3761</f>
        <v>0</v>
      </c>
      <c r="P3771" s="90" t="s">
        <v>17</v>
      </c>
      <c r="Q3771" s="91">
        <f>+PACKING!J3761</f>
        <v>0</v>
      </c>
      <c r="R3771" s="93">
        <f>+PACKING!K3761</f>
        <v>0</v>
      </c>
      <c r="S3771" s="94" t="s">
        <v>74</v>
      </c>
    </row>
    <row r="3772" spans="1:19" x14ac:dyDescent="0.25">
      <c r="A3772" s="88">
        <f>+PACKING!C3762</f>
        <v>0</v>
      </c>
      <c r="B3772" s="89">
        <f>+PACKING!D3762</f>
        <v>0</v>
      </c>
      <c r="C3772" s="90">
        <f>+PACKING!F3762</f>
        <v>0</v>
      </c>
      <c r="D3772" s="90" t="str">
        <f t="shared" si="295"/>
        <v>0---0</v>
      </c>
      <c r="E3772" s="90" t="str">
        <f t="shared" si="296"/>
        <v>0---0</v>
      </c>
      <c r="F3772" s="91">
        <f>+PACKING!E3762</f>
        <v>0</v>
      </c>
      <c r="G3772" s="92">
        <f>+PACKING!I3762</f>
        <v>0</v>
      </c>
      <c r="H3772" s="91" t="s">
        <v>38</v>
      </c>
      <c r="I3772" s="90">
        <f t="shared" si="297"/>
        <v>0</v>
      </c>
      <c r="J3772" s="91">
        <f t="shared" si="298"/>
        <v>0</v>
      </c>
      <c r="K3772" s="90"/>
      <c r="L3772" s="92">
        <f>+PACKING!L3762</f>
        <v>0</v>
      </c>
      <c r="M3772" s="92">
        <f t="shared" si="299"/>
        <v>2</v>
      </c>
      <c r="N3772" s="91">
        <f>+PACKING!G3762</f>
        <v>0</v>
      </c>
      <c r="O3772" s="91">
        <f>+PACKING!H3762</f>
        <v>0</v>
      </c>
      <c r="P3772" s="90" t="s">
        <v>17</v>
      </c>
      <c r="Q3772" s="91">
        <f>+PACKING!J3762</f>
        <v>0</v>
      </c>
      <c r="R3772" s="93">
        <f>+PACKING!K3762</f>
        <v>0</v>
      </c>
      <c r="S3772" s="94" t="s">
        <v>74</v>
      </c>
    </row>
    <row r="3773" spans="1:19" x14ac:dyDescent="0.25">
      <c r="A3773" s="88">
        <f>+PACKING!C3763</f>
        <v>0</v>
      </c>
      <c r="B3773" s="89">
        <f>+PACKING!D3763</f>
        <v>0</v>
      </c>
      <c r="C3773" s="90">
        <f>+PACKING!F3763</f>
        <v>0</v>
      </c>
      <c r="D3773" s="90" t="str">
        <f t="shared" si="295"/>
        <v>0---0</v>
      </c>
      <c r="E3773" s="90" t="str">
        <f t="shared" si="296"/>
        <v>0---0</v>
      </c>
      <c r="F3773" s="91">
        <f>+PACKING!E3763</f>
        <v>0</v>
      </c>
      <c r="G3773" s="92">
        <f>+PACKING!I3763</f>
        <v>0</v>
      </c>
      <c r="H3773" s="91" t="s">
        <v>38</v>
      </c>
      <c r="I3773" s="90">
        <f t="shared" si="297"/>
        <v>0</v>
      </c>
      <c r="J3773" s="91">
        <f t="shared" si="298"/>
        <v>0</v>
      </c>
      <c r="K3773" s="90"/>
      <c r="L3773" s="92">
        <f>+PACKING!L3763</f>
        <v>0</v>
      </c>
      <c r="M3773" s="92">
        <f t="shared" si="299"/>
        <v>2</v>
      </c>
      <c r="N3773" s="91">
        <f>+PACKING!G3763</f>
        <v>0</v>
      </c>
      <c r="O3773" s="91">
        <f>+PACKING!H3763</f>
        <v>0</v>
      </c>
      <c r="P3773" s="90" t="s">
        <v>17</v>
      </c>
      <c r="Q3773" s="91">
        <f>+PACKING!J3763</f>
        <v>0</v>
      </c>
      <c r="R3773" s="93">
        <f>+PACKING!K3763</f>
        <v>0</v>
      </c>
      <c r="S3773" s="94" t="s">
        <v>74</v>
      </c>
    </row>
    <row r="3774" spans="1:19" x14ac:dyDescent="0.25">
      <c r="A3774" s="88">
        <f>+PACKING!C3764</f>
        <v>0</v>
      </c>
      <c r="B3774" s="89">
        <f>+PACKING!D3764</f>
        <v>0</v>
      </c>
      <c r="C3774" s="90">
        <f>+PACKING!F3764</f>
        <v>0</v>
      </c>
      <c r="D3774" s="90" t="str">
        <f t="shared" si="295"/>
        <v>0---0</v>
      </c>
      <c r="E3774" s="90" t="str">
        <f t="shared" si="296"/>
        <v>0---0</v>
      </c>
      <c r="F3774" s="91">
        <f>+PACKING!E3764</f>
        <v>0</v>
      </c>
      <c r="G3774" s="92">
        <f>+PACKING!I3764</f>
        <v>0</v>
      </c>
      <c r="H3774" s="91" t="s">
        <v>38</v>
      </c>
      <c r="I3774" s="90">
        <f t="shared" si="297"/>
        <v>0</v>
      </c>
      <c r="J3774" s="91">
        <f t="shared" si="298"/>
        <v>0</v>
      </c>
      <c r="K3774" s="90"/>
      <c r="L3774" s="92">
        <f>+PACKING!L3764</f>
        <v>0</v>
      </c>
      <c r="M3774" s="92">
        <f t="shared" si="299"/>
        <v>2</v>
      </c>
      <c r="N3774" s="91">
        <f>+PACKING!G3764</f>
        <v>0</v>
      </c>
      <c r="O3774" s="91">
        <f>+PACKING!H3764</f>
        <v>0</v>
      </c>
      <c r="P3774" s="90" t="s">
        <v>17</v>
      </c>
      <c r="Q3774" s="91">
        <f>+PACKING!J3764</f>
        <v>0</v>
      </c>
      <c r="R3774" s="93">
        <f>+PACKING!K3764</f>
        <v>0</v>
      </c>
      <c r="S3774" s="94" t="s">
        <v>74</v>
      </c>
    </row>
    <row r="3775" spans="1:19" x14ac:dyDescent="0.25">
      <c r="A3775" s="88">
        <f>+PACKING!C3765</f>
        <v>0</v>
      </c>
      <c r="B3775" s="89">
        <f>+PACKING!D3765</f>
        <v>0</v>
      </c>
      <c r="C3775" s="90">
        <f>+PACKING!F3765</f>
        <v>0</v>
      </c>
      <c r="D3775" s="90" t="str">
        <f t="shared" si="295"/>
        <v>0---0</v>
      </c>
      <c r="E3775" s="90" t="str">
        <f t="shared" si="296"/>
        <v>0---0</v>
      </c>
      <c r="F3775" s="91">
        <f>+PACKING!E3765</f>
        <v>0</v>
      </c>
      <c r="G3775" s="92">
        <f>+PACKING!I3765</f>
        <v>0</v>
      </c>
      <c r="H3775" s="91" t="s">
        <v>38</v>
      </c>
      <c r="I3775" s="90">
        <f t="shared" si="297"/>
        <v>0</v>
      </c>
      <c r="J3775" s="91">
        <f t="shared" si="298"/>
        <v>0</v>
      </c>
      <c r="K3775" s="90"/>
      <c r="L3775" s="92">
        <f>+PACKING!L3765</f>
        <v>0</v>
      </c>
      <c r="M3775" s="92">
        <f t="shared" si="299"/>
        <v>2</v>
      </c>
      <c r="N3775" s="91">
        <f>+PACKING!G3765</f>
        <v>0</v>
      </c>
      <c r="O3775" s="91">
        <f>+PACKING!H3765</f>
        <v>0</v>
      </c>
      <c r="P3775" s="90" t="s">
        <v>17</v>
      </c>
      <c r="Q3775" s="91">
        <f>+PACKING!J3765</f>
        <v>0</v>
      </c>
      <c r="R3775" s="93">
        <f>+PACKING!K3765</f>
        <v>0</v>
      </c>
      <c r="S3775" s="94" t="s">
        <v>74</v>
      </c>
    </row>
    <row r="3776" spans="1:19" x14ac:dyDescent="0.25">
      <c r="A3776" s="88">
        <f>+PACKING!C3766</f>
        <v>0</v>
      </c>
      <c r="B3776" s="89">
        <f>+PACKING!D3766</f>
        <v>0</v>
      </c>
      <c r="C3776" s="90">
        <f>+PACKING!F3766</f>
        <v>0</v>
      </c>
      <c r="D3776" s="90" t="str">
        <f t="shared" si="295"/>
        <v>0---0</v>
      </c>
      <c r="E3776" s="90" t="str">
        <f t="shared" si="296"/>
        <v>0---0</v>
      </c>
      <c r="F3776" s="91">
        <f>+PACKING!E3766</f>
        <v>0</v>
      </c>
      <c r="G3776" s="92">
        <f>+PACKING!I3766</f>
        <v>0</v>
      </c>
      <c r="H3776" s="91" t="s">
        <v>38</v>
      </c>
      <c r="I3776" s="90">
        <f t="shared" si="297"/>
        <v>0</v>
      </c>
      <c r="J3776" s="91">
        <f t="shared" si="298"/>
        <v>0</v>
      </c>
      <c r="K3776" s="90"/>
      <c r="L3776" s="92">
        <f>+PACKING!L3766</f>
        <v>0</v>
      </c>
      <c r="M3776" s="92">
        <f t="shared" si="299"/>
        <v>2</v>
      </c>
      <c r="N3776" s="91">
        <f>+PACKING!G3766</f>
        <v>0</v>
      </c>
      <c r="O3776" s="91">
        <f>+PACKING!H3766</f>
        <v>0</v>
      </c>
      <c r="P3776" s="90" t="s">
        <v>17</v>
      </c>
      <c r="Q3776" s="91">
        <f>+PACKING!J3766</f>
        <v>0</v>
      </c>
      <c r="R3776" s="93">
        <f>+PACKING!K3766</f>
        <v>0</v>
      </c>
      <c r="S3776" s="94" t="s">
        <v>74</v>
      </c>
    </row>
    <row r="3777" spans="1:19" x14ac:dyDescent="0.25">
      <c r="A3777" s="88">
        <f>+PACKING!C3767</f>
        <v>0</v>
      </c>
      <c r="B3777" s="89">
        <f>+PACKING!D3767</f>
        <v>0</v>
      </c>
      <c r="C3777" s="90">
        <f>+PACKING!F3767</f>
        <v>0</v>
      </c>
      <c r="D3777" s="90" t="str">
        <f t="shared" si="295"/>
        <v>0---0</v>
      </c>
      <c r="E3777" s="90" t="str">
        <f t="shared" si="296"/>
        <v>0---0</v>
      </c>
      <c r="F3777" s="91">
        <f>+PACKING!E3767</f>
        <v>0</v>
      </c>
      <c r="G3777" s="92">
        <f>+PACKING!I3767</f>
        <v>0</v>
      </c>
      <c r="H3777" s="91" t="s">
        <v>38</v>
      </c>
      <c r="I3777" s="90">
        <f t="shared" si="297"/>
        <v>0</v>
      </c>
      <c r="J3777" s="91">
        <f t="shared" si="298"/>
        <v>0</v>
      </c>
      <c r="K3777" s="90"/>
      <c r="L3777" s="92">
        <f>+PACKING!L3767</f>
        <v>0</v>
      </c>
      <c r="M3777" s="92">
        <f t="shared" si="299"/>
        <v>2</v>
      </c>
      <c r="N3777" s="91">
        <f>+PACKING!G3767</f>
        <v>0</v>
      </c>
      <c r="O3777" s="91">
        <f>+PACKING!H3767</f>
        <v>0</v>
      </c>
      <c r="P3777" s="90" t="s">
        <v>17</v>
      </c>
      <c r="Q3777" s="91">
        <f>+PACKING!J3767</f>
        <v>0</v>
      </c>
      <c r="R3777" s="93">
        <f>+PACKING!K3767</f>
        <v>0</v>
      </c>
      <c r="S3777" s="94" t="s">
        <v>74</v>
      </c>
    </row>
    <row r="3778" spans="1:19" x14ac:dyDescent="0.25">
      <c r="A3778" s="88">
        <f>+PACKING!C3768</f>
        <v>0</v>
      </c>
      <c r="B3778" s="89">
        <f>+PACKING!D3768</f>
        <v>0</v>
      </c>
      <c r="C3778" s="90">
        <f>+PACKING!F3768</f>
        <v>0</v>
      </c>
      <c r="D3778" s="90" t="str">
        <f t="shared" si="295"/>
        <v>0---0</v>
      </c>
      <c r="E3778" s="90" t="str">
        <f t="shared" si="296"/>
        <v>0---0</v>
      </c>
      <c r="F3778" s="91">
        <f>+PACKING!E3768</f>
        <v>0</v>
      </c>
      <c r="G3778" s="92">
        <f>+PACKING!I3768</f>
        <v>0</v>
      </c>
      <c r="H3778" s="91" t="s">
        <v>38</v>
      </c>
      <c r="I3778" s="90">
        <f t="shared" si="297"/>
        <v>0</v>
      </c>
      <c r="J3778" s="91">
        <f t="shared" si="298"/>
        <v>0</v>
      </c>
      <c r="K3778" s="90"/>
      <c r="L3778" s="92">
        <f>+PACKING!L3768</f>
        <v>0</v>
      </c>
      <c r="M3778" s="92">
        <f t="shared" si="299"/>
        <v>2</v>
      </c>
      <c r="N3778" s="91">
        <f>+PACKING!G3768</f>
        <v>0</v>
      </c>
      <c r="O3778" s="91">
        <f>+PACKING!H3768</f>
        <v>0</v>
      </c>
      <c r="P3778" s="90" t="s">
        <v>17</v>
      </c>
      <c r="Q3778" s="91">
        <f>+PACKING!J3768</f>
        <v>0</v>
      </c>
      <c r="R3778" s="93">
        <f>+PACKING!K3768</f>
        <v>0</v>
      </c>
      <c r="S3778" s="94" t="s">
        <v>74</v>
      </c>
    </row>
    <row r="3779" spans="1:19" x14ac:dyDescent="0.25">
      <c r="A3779" s="88">
        <f>+PACKING!C3769</f>
        <v>0</v>
      </c>
      <c r="B3779" s="89">
        <f>+PACKING!D3769</f>
        <v>0</v>
      </c>
      <c r="C3779" s="90">
        <f>+PACKING!F3769</f>
        <v>0</v>
      </c>
      <c r="D3779" s="90" t="str">
        <f t="shared" si="295"/>
        <v>0---0</v>
      </c>
      <c r="E3779" s="90" t="str">
        <f t="shared" si="296"/>
        <v>0---0</v>
      </c>
      <c r="F3779" s="91">
        <f>+PACKING!E3769</f>
        <v>0</v>
      </c>
      <c r="G3779" s="92">
        <f>+PACKING!I3769</f>
        <v>0</v>
      </c>
      <c r="H3779" s="91" t="s">
        <v>38</v>
      </c>
      <c r="I3779" s="90">
        <f t="shared" si="297"/>
        <v>0</v>
      </c>
      <c r="J3779" s="91">
        <f t="shared" si="298"/>
        <v>0</v>
      </c>
      <c r="K3779" s="90"/>
      <c r="L3779" s="92">
        <f>+PACKING!L3769</f>
        <v>0</v>
      </c>
      <c r="M3779" s="92">
        <f t="shared" si="299"/>
        <v>2</v>
      </c>
      <c r="N3779" s="91">
        <f>+PACKING!G3769</f>
        <v>0</v>
      </c>
      <c r="O3779" s="91">
        <f>+PACKING!H3769</f>
        <v>0</v>
      </c>
      <c r="P3779" s="90" t="s">
        <v>17</v>
      </c>
      <c r="Q3779" s="91">
        <f>+PACKING!J3769</f>
        <v>0</v>
      </c>
      <c r="R3779" s="93">
        <f>+PACKING!K3769</f>
        <v>0</v>
      </c>
      <c r="S3779" s="94" t="s">
        <v>74</v>
      </c>
    </row>
    <row r="3780" spans="1:19" x14ac:dyDescent="0.25">
      <c r="A3780" s="88">
        <f>+PACKING!C3770</f>
        <v>0</v>
      </c>
      <c r="B3780" s="89">
        <f>+PACKING!D3770</f>
        <v>0</v>
      </c>
      <c r="C3780" s="90">
        <f>+PACKING!F3770</f>
        <v>0</v>
      </c>
      <c r="D3780" s="90" t="str">
        <f t="shared" si="295"/>
        <v>0---0</v>
      </c>
      <c r="E3780" s="90" t="str">
        <f t="shared" si="296"/>
        <v>0---0</v>
      </c>
      <c r="F3780" s="91">
        <f>+PACKING!E3770</f>
        <v>0</v>
      </c>
      <c r="G3780" s="92">
        <f>+PACKING!I3770</f>
        <v>0</v>
      </c>
      <c r="H3780" s="91" t="s">
        <v>38</v>
      </c>
      <c r="I3780" s="90">
        <f t="shared" si="297"/>
        <v>0</v>
      </c>
      <c r="J3780" s="91">
        <f t="shared" si="298"/>
        <v>0</v>
      </c>
      <c r="K3780" s="90"/>
      <c r="L3780" s="92">
        <f>+PACKING!L3770</f>
        <v>0</v>
      </c>
      <c r="M3780" s="92">
        <f t="shared" si="299"/>
        <v>2</v>
      </c>
      <c r="N3780" s="91">
        <f>+PACKING!G3770</f>
        <v>0</v>
      </c>
      <c r="O3780" s="91">
        <f>+PACKING!H3770</f>
        <v>0</v>
      </c>
      <c r="P3780" s="90" t="s">
        <v>17</v>
      </c>
      <c r="Q3780" s="91">
        <f>+PACKING!J3770</f>
        <v>0</v>
      </c>
      <c r="R3780" s="93">
        <f>+PACKING!K3770</f>
        <v>0</v>
      </c>
      <c r="S3780" s="94" t="s">
        <v>74</v>
      </c>
    </row>
    <row r="3781" spans="1:19" x14ac:dyDescent="0.25">
      <c r="A3781" s="88">
        <f>+PACKING!C3771</f>
        <v>0</v>
      </c>
      <c r="B3781" s="89">
        <f>+PACKING!D3771</f>
        <v>0</v>
      </c>
      <c r="C3781" s="90">
        <f>+PACKING!F3771</f>
        <v>0</v>
      </c>
      <c r="D3781" s="90" t="str">
        <f t="shared" si="295"/>
        <v>0---0</v>
      </c>
      <c r="E3781" s="90" t="str">
        <f t="shared" si="296"/>
        <v>0---0</v>
      </c>
      <c r="F3781" s="91">
        <f>+PACKING!E3771</f>
        <v>0</v>
      </c>
      <c r="G3781" s="92">
        <f>+PACKING!I3771</f>
        <v>0</v>
      </c>
      <c r="H3781" s="91" t="s">
        <v>38</v>
      </c>
      <c r="I3781" s="90">
        <f t="shared" si="297"/>
        <v>0</v>
      </c>
      <c r="J3781" s="91">
        <f t="shared" si="298"/>
        <v>0</v>
      </c>
      <c r="K3781" s="90"/>
      <c r="L3781" s="92">
        <f>+PACKING!L3771</f>
        <v>0</v>
      </c>
      <c r="M3781" s="92">
        <f t="shared" si="299"/>
        <v>2</v>
      </c>
      <c r="N3781" s="91">
        <f>+PACKING!G3771</f>
        <v>0</v>
      </c>
      <c r="O3781" s="91">
        <f>+PACKING!H3771</f>
        <v>0</v>
      </c>
      <c r="P3781" s="90" t="s">
        <v>17</v>
      </c>
      <c r="Q3781" s="91">
        <f>+PACKING!J3771</f>
        <v>0</v>
      </c>
      <c r="R3781" s="93">
        <f>+PACKING!K3771</f>
        <v>0</v>
      </c>
      <c r="S3781" s="94" t="s">
        <v>74</v>
      </c>
    </row>
    <row r="3782" spans="1:19" x14ac:dyDescent="0.25">
      <c r="A3782" s="88">
        <f>+PACKING!C3772</f>
        <v>0</v>
      </c>
      <c r="B3782" s="89">
        <f>+PACKING!D3772</f>
        <v>0</v>
      </c>
      <c r="C3782" s="90">
        <f>+PACKING!F3772</f>
        <v>0</v>
      </c>
      <c r="D3782" s="90" t="str">
        <f t="shared" si="295"/>
        <v>0---0</v>
      </c>
      <c r="E3782" s="90" t="str">
        <f t="shared" si="296"/>
        <v>0---0</v>
      </c>
      <c r="F3782" s="91">
        <f>+PACKING!E3772</f>
        <v>0</v>
      </c>
      <c r="G3782" s="92">
        <f>+PACKING!I3772</f>
        <v>0</v>
      </c>
      <c r="H3782" s="91" t="s">
        <v>38</v>
      </c>
      <c r="I3782" s="90">
        <f t="shared" si="297"/>
        <v>0</v>
      </c>
      <c r="J3782" s="91">
        <f t="shared" si="298"/>
        <v>0</v>
      </c>
      <c r="K3782" s="90"/>
      <c r="L3782" s="92">
        <f>+PACKING!L3772</f>
        <v>0</v>
      </c>
      <c r="M3782" s="92">
        <f t="shared" si="299"/>
        <v>2</v>
      </c>
      <c r="N3782" s="91">
        <f>+PACKING!G3772</f>
        <v>0</v>
      </c>
      <c r="O3782" s="91">
        <f>+PACKING!H3772</f>
        <v>0</v>
      </c>
      <c r="P3782" s="90" t="s">
        <v>17</v>
      </c>
      <c r="Q3782" s="91">
        <f>+PACKING!J3772</f>
        <v>0</v>
      </c>
      <c r="R3782" s="93">
        <f>+PACKING!K3772</f>
        <v>0</v>
      </c>
      <c r="S3782" s="94" t="s">
        <v>74</v>
      </c>
    </row>
    <row r="3783" spans="1:19" x14ac:dyDescent="0.25">
      <c r="A3783" s="88">
        <f>+PACKING!C3773</f>
        <v>0</v>
      </c>
      <c r="B3783" s="89">
        <f>+PACKING!D3773</f>
        <v>0</v>
      </c>
      <c r="C3783" s="90">
        <f>+PACKING!F3773</f>
        <v>0</v>
      </c>
      <c r="D3783" s="90" t="str">
        <f t="shared" si="295"/>
        <v>0---0</v>
      </c>
      <c r="E3783" s="90" t="str">
        <f t="shared" si="296"/>
        <v>0---0</v>
      </c>
      <c r="F3783" s="91">
        <f>+PACKING!E3773</f>
        <v>0</v>
      </c>
      <c r="G3783" s="92">
        <f>+PACKING!I3773</f>
        <v>0</v>
      </c>
      <c r="H3783" s="91" t="s">
        <v>38</v>
      </c>
      <c r="I3783" s="90">
        <f t="shared" si="297"/>
        <v>0</v>
      </c>
      <c r="J3783" s="91">
        <f t="shared" si="298"/>
        <v>0</v>
      </c>
      <c r="K3783" s="90"/>
      <c r="L3783" s="92">
        <f>+PACKING!L3773</f>
        <v>0</v>
      </c>
      <c r="M3783" s="92">
        <f t="shared" si="299"/>
        <v>2</v>
      </c>
      <c r="N3783" s="91">
        <f>+PACKING!G3773</f>
        <v>0</v>
      </c>
      <c r="O3783" s="91">
        <f>+PACKING!H3773</f>
        <v>0</v>
      </c>
      <c r="P3783" s="90" t="s">
        <v>17</v>
      </c>
      <c r="Q3783" s="91">
        <f>+PACKING!J3773</f>
        <v>0</v>
      </c>
      <c r="R3783" s="93">
        <f>+PACKING!K3773</f>
        <v>0</v>
      </c>
      <c r="S3783" s="94" t="s">
        <v>74</v>
      </c>
    </row>
    <row r="3784" spans="1:19" x14ac:dyDescent="0.25">
      <c r="A3784" s="88">
        <f>+PACKING!C3774</f>
        <v>0</v>
      </c>
      <c r="B3784" s="89">
        <f>+PACKING!D3774</f>
        <v>0</v>
      </c>
      <c r="C3784" s="90">
        <f>+PACKING!F3774</f>
        <v>0</v>
      </c>
      <c r="D3784" s="90" t="str">
        <f t="shared" si="295"/>
        <v>0---0</v>
      </c>
      <c r="E3784" s="90" t="str">
        <f t="shared" si="296"/>
        <v>0---0</v>
      </c>
      <c r="F3784" s="91">
        <f>+PACKING!E3774</f>
        <v>0</v>
      </c>
      <c r="G3784" s="92">
        <f>+PACKING!I3774</f>
        <v>0</v>
      </c>
      <c r="H3784" s="91" t="s">
        <v>38</v>
      </c>
      <c r="I3784" s="90">
        <f t="shared" si="297"/>
        <v>0</v>
      </c>
      <c r="J3784" s="91">
        <f t="shared" si="298"/>
        <v>0</v>
      </c>
      <c r="K3784" s="90"/>
      <c r="L3784" s="92">
        <f>+PACKING!L3774</f>
        <v>0</v>
      </c>
      <c r="M3784" s="92">
        <f t="shared" si="299"/>
        <v>2</v>
      </c>
      <c r="N3784" s="91">
        <f>+PACKING!G3774</f>
        <v>0</v>
      </c>
      <c r="O3784" s="91">
        <f>+PACKING!H3774</f>
        <v>0</v>
      </c>
      <c r="P3784" s="90" t="s">
        <v>17</v>
      </c>
      <c r="Q3784" s="91">
        <f>+PACKING!J3774</f>
        <v>0</v>
      </c>
      <c r="R3784" s="93">
        <f>+PACKING!K3774</f>
        <v>0</v>
      </c>
      <c r="S3784" s="94" t="s">
        <v>74</v>
      </c>
    </row>
    <row r="3785" spans="1:19" x14ac:dyDescent="0.25">
      <c r="A3785" s="88">
        <f>+PACKING!C3775</f>
        <v>0</v>
      </c>
      <c r="B3785" s="89">
        <f>+PACKING!D3775</f>
        <v>0</v>
      </c>
      <c r="C3785" s="90">
        <f>+PACKING!F3775</f>
        <v>0</v>
      </c>
      <c r="D3785" s="90" t="str">
        <f t="shared" si="295"/>
        <v>0---0</v>
      </c>
      <c r="E3785" s="90" t="str">
        <f t="shared" si="296"/>
        <v>0---0</v>
      </c>
      <c r="F3785" s="91">
        <f>+PACKING!E3775</f>
        <v>0</v>
      </c>
      <c r="G3785" s="92">
        <f>+PACKING!I3775</f>
        <v>0</v>
      </c>
      <c r="H3785" s="91" t="s">
        <v>38</v>
      </c>
      <c r="I3785" s="90">
        <f t="shared" si="297"/>
        <v>0</v>
      </c>
      <c r="J3785" s="91">
        <f t="shared" si="298"/>
        <v>0</v>
      </c>
      <c r="K3785" s="90"/>
      <c r="L3785" s="92">
        <f>+PACKING!L3775</f>
        <v>0</v>
      </c>
      <c r="M3785" s="92">
        <f t="shared" si="299"/>
        <v>2</v>
      </c>
      <c r="N3785" s="91">
        <f>+PACKING!G3775</f>
        <v>0</v>
      </c>
      <c r="O3785" s="91">
        <f>+PACKING!H3775</f>
        <v>0</v>
      </c>
      <c r="P3785" s="90" t="s">
        <v>17</v>
      </c>
      <c r="Q3785" s="91">
        <f>+PACKING!J3775</f>
        <v>0</v>
      </c>
      <c r="R3785" s="93">
        <f>+PACKING!K3775</f>
        <v>0</v>
      </c>
      <c r="S3785" s="94" t="s">
        <v>74</v>
      </c>
    </row>
    <row r="3786" spans="1:19" x14ac:dyDescent="0.25">
      <c r="A3786" s="88">
        <f>+PACKING!C3776</f>
        <v>0</v>
      </c>
      <c r="B3786" s="89">
        <f>+PACKING!D3776</f>
        <v>0</v>
      </c>
      <c r="C3786" s="90">
        <f>+PACKING!F3776</f>
        <v>0</v>
      </c>
      <c r="D3786" s="90" t="str">
        <f t="shared" si="295"/>
        <v>0---0</v>
      </c>
      <c r="E3786" s="90" t="str">
        <f t="shared" si="296"/>
        <v>0---0</v>
      </c>
      <c r="F3786" s="91">
        <f>+PACKING!E3776</f>
        <v>0</v>
      </c>
      <c r="G3786" s="92">
        <f>+PACKING!I3776</f>
        <v>0</v>
      </c>
      <c r="H3786" s="91" t="s">
        <v>38</v>
      </c>
      <c r="I3786" s="90">
        <f t="shared" si="297"/>
        <v>0</v>
      </c>
      <c r="J3786" s="91">
        <f t="shared" si="298"/>
        <v>0</v>
      </c>
      <c r="K3786" s="90"/>
      <c r="L3786" s="92">
        <f>+PACKING!L3776</f>
        <v>0</v>
      </c>
      <c r="M3786" s="92">
        <f t="shared" si="299"/>
        <v>2</v>
      </c>
      <c r="N3786" s="91">
        <f>+PACKING!G3776</f>
        <v>0</v>
      </c>
      <c r="O3786" s="91">
        <f>+PACKING!H3776</f>
        <v>0</v>
      </c>
      <c r="P3786" s="90" t="s">
        <v>17</v>
      </c>
      <c r="Q3786" s="91">
        <f>+PACKING!J3776</f>
        <v>0</v>
      </c>
      <c r="R3786" s="93">
        <f>+PACKING!K3776</f>
        <v>0</v>
      </c>
      <c r="S3786" s="94" t="s">
        <v>74</v>
      </c>
    </row>
    <row r="3787" spans="1:19" x14ac:dyDescent="0.25">
      <c r="A3787" s="88">
        <f>+PACKING!C3777</f>
        <v>0</v>
      </c>
      <c r="B3787" s="89">
        <f>+PACKING!D3777</f>
        <v>0</v>
      </c>
      <c r="C3787" s="90">
        <f>+PACKING!F3777</f>
        <v>0</v>
      </c>
      <c r="D3787" s="90" t="str">
        <f t="shared" si="295"/>
        <v>0---0</v>
      </c>
      <c r="E3787" s="90" t="str">
        <f t="shared" si="296"/>
        <v>0---0</v>
      </c>
      <c r="F3787" s="91">
        <f>+PACKING!E3777</f>
        <v>0</v>
      </c>
      <c r="G3787" s="92">
        <f>+PACKING!I3777</f>
        <v>0</v>
      </c>
      <c r="H3787" s="91" t="s">
        <v>38</v>
      </c>
      <c r="I3787" s="90">
        <f t="shared" si="297"/>
        <v>0</v>
      </c>
      <c r="J3787" s="91">
        <f t="shared" si="298"/>
        <v>0</v>
      </c>
      <c r="K3787" s="90"/>
      <c r="L3787" s="92">
        <f>+PACKING!L3777</f>
        <v>0</v>
      </c>
      <c r="M3787" s="92">
        <f t="shared" si="299"/>
        <v>2</v>
      </c>
      <c r="N3787" s="91">
        <f>+PACKING!G3777</f>
        <v>0</v>
      </c>
      <c r="O3787" s="91">
        <f>+PACKING!H3777</f>
        <v>0</v>
      </c>
      <c r="P3787" s="90" t="s">
        <v>17</v>
      </c>
      <c r="Q3787" s="91">
        <f>+PACKING!J3777</f>
        <v>0</v>
      </c>
      <c r="R3787" s="93">
        <f>+PACKING!K3777</f>
        <v>0</v>
      </c>
      <c r="S3787" s="94" t="s">
        <v>74</v>
      </c>
    </row>
    <row r="3788" spans="1:19" x14ac:dyDescent="0.25">
      <c r="A3788" s="88">
        <f>+PACKING!C3778</f>
        <v>0</v>
      </c>
      <c r="B3788" s="89">
        <f>+PACKING!D3778</f>
        <v>0</v>
      </c>
      <c r="C3788" s="90">
        <f>+PACKING!F3778</f>
        <v>0</v>
      </c>
      <c r="D3788" s="90" t="str">
        <f t="shared" si="295"/>
        <v>0---0</v>
      </c>
      <c r="E3788" s="90" t="str">
        <f t="shared" si="296"/>
        <v>0---0</v>
      </c>
      <c r="F3788" s="91">
        <f>+PACKING!E3778</f>
        <v>0</v>
      </c>
      <c r="G3788" s="92">
        <f>+PACKING!I3778</f>
        <v>0</v>
      </c>
      <c r="H3788" s="91" t="s">
        <v>38</v>
      </c>
      <c r="I3788" s="90">
        <f t="shared" si="297"/>
        <v>0</v>
      </c>
      <c r="J3788" s="91">
        <f t="shared" si="298"/>
        <v>0</v>
      </c>
      <c r="K3788" s="90"/>
      <c r="L3788" s="92">
        <f>+PACKING!L3778</f>
        <v>0</v>
      </c>
      <c r="M3788" s="92">
        <f t="shared" si="299"/>
        <v>2</v>
      </c>
      <c r="N3788" s="91">
        <f>+PACKING!G3778</f>
        <v>0</v>
      </c>
      <c r="O3788" s="91">
        <f>+PACKING!H3778</f>
        <v>0</v>
      </c>
      <c r="P3788" s="90" t="s">
        <v>17</v>
      </c>
      <c r="Q3788" s="91">
        <f>+PACKING!J3778</f>
        <v>0</v>
      </c>
      <c r="R3788" s="93">
        <f>+PACKING!K3778</f>
        <v>0</v>
      </c>
      <c r="S3788" s="94" t="s">
        <v>74</v>
      </c>
    </row>
    <row r="3789" spans="1:19" x14ac:dyDescent="0.25">
      <c r="A3789" s="88">
        <f>+PACKING!C3779</f>
        <v>0</v>
      </c>
      <c r="B3789" s="89">
        <f>+PACKING!D3779</f>
        <v>0</v>
      </c>
      <c r="C3789" s="90">
        <f>+PACKING!F3779</f>
        <v>0</v>
      </c>
      <c r="D3789" s="90" t="str">
        <f t="shared" si="295"/>
        <v>0---0</v>
      </c>
      <c r="E3789" s="90" t="str">
        <f t="shared" si="296"/>
        <v>0---0</v>
      </c>
      <c r="F3789" s="91">
        <f>+PACKING!E3779</f>
        <v>0</v>
      </c>
      <c r="G3789" s="92">
        <f>+PACKING!I3779</f>
        <v>0</v>
      </c>
      <c r="H3789" s="91" t="s">
        <v>38</v>
      </c>
      <c r="I3789" s="90">
        <f t="shared" si="297"/>
        <v>0</v>
      </c>
      <c r="J3789" s="91">
        <f t="shared" si="298"/>
        <v>0</v>
      </c>
      <c r="K3789" s="90"/>
      <c r="L3789" s="92">
        <f>+PACKING!L3779</f>
        <v>0</v>
      </c>
      <c r="M3789" s="92">
        <f t="shared" si="299"/>
        <v>2</v>
      </c>
      <c r="N3789" s="91">
        <f>+PACKING!G3779</f>
        <v>0</v>
      </c>
      <c r="O3789" s="91">
        <f>+PACKING!H3779</f>
        <v>0</v>
      </c>
      <c r="P3789" s="90" t="s">
        <v>17</v>
      </c>
      <c r="Q3789" s="91">
        <f>+PACKING!J3779</f>
        <v>0</v>
      </c>
      <c r="R3789" s="93">
        <f>+PACKING!K3779</f>
        <v>0</v>
      </c>
      <c r="S3789" s="94" t="s">
        <v>74</v>
      </c>
    </row>
    <row r="3790" spans="1:19" x14ac:dyDescent="0.25">
      <c r="A3790" s="88">
        <f>+PACKING!C3780</f>
        <v>0</v>
      </c>
      <c r="B3790" s="89">
        <f>+PACKING!D3780</f>
        <v>0</v>
      </c>
      <c r="C3790" s="90">
        <f>+PACKING!F3780</f>
        <v>0</v>
      </c>
      <c r="D3790" s="90" t="str">
        <f t="shared" si="295"/>
        <v>0---0</v>
      </c>
      <c r="E3790" s="90" t="str">
        <f t="shared" si="296"/>
        <v>0---0</v>
      </c>
      <c r="F3790" s="91">
        <f>+PACKING!E3780</f>
        <v>0</v>
      </c>
      <c r="G3790" s="92">
        <f>+PACKING!I3780</f>
        <v>0</v>
      </c>
      <c r="H3790" s="91" t="s">
        <v>38</v>
      </c>
      <c r="I3790" s="90">
        <f t="shared" si="297"/>
        <v>0</v>
      </c>
      <c r="J3790" s="91">
        <f t="shared" si="298"/>
        <v>0</v>
      </c>
      <c r="K3790" s="90"/>
      <c r="L3790" s="92">
        <f>+PACKING!L3780</f>
        <v>0</v>
      </c>
      <c r="M3790" s="92">
        <f t="shared" si="299"/>
        <v>2</v>
      </c>
      <c r="N3790" s="91">
        <f>+PACKING!G3780</f>
        <v>0</v>
      </c>
      <c r="O3790" s="91">
        <f>+PACKING!H3780</f>
        <v>0</v>
      </c>
      <c r="P3790" s="90" t="s">
        <v>17</v>
      </c>
      <c r="Q3790" s="91">
        <f>+PACKING!J3780</f>
        <v>0</v>
      </c>
      <c r="R3790" s="93">
        <f>+PACKING!K3780</f>
        <v>0</v>
      </c>
      <c r="S3790" s="94" t="s">
        <v>74</v>
      </c>
    </row>
    <row r="3791" spans="1:19" x14ac:dyDescent="0.25">
      <c r="A3791" s="88">
        <f>+PACKING!C3781</f>
        <v>0</v>
      </c>
      <c r="B3791" s="89">
        <f>+PACKING!D3781</f>
        <v>0</v>
      </c>
      <c r="C3791" s="90">
        <f>+PACKING!F3781</f>
        <v>0</v>
      </c>
      <c r="D3791" s="90" t="str">
        <f t="shared" si="295"/>
        <v>0---0</v>
      </c>
      <c r="E3791" s="90" t="str">
        <f t="shared" si="296"/>
        <v>0---0</v>
      </c>
      <c r="F3791" s="91">
        <f>+PACKING!E3781</f>
        <v>0</v>
      </c>
      <c r="G3791" s="92">
        <f>+PACKING!I3781</f>
        <v>0</v>
      </c>
      <c r="H3791" s="91" t="s">
        <v>38</v>
      </c>
      <c r="I3791" s="90">
        <f t="shared" si="297"/>
        <v>0</v>
      </c>
      <c r="J3791" s="91">
        <f t="shared" si="298"/>
        <v>0</v>
      </c>
      <c r="K3791" s="90"/>
      <c r="L3791" s="92">
        <f>+PACKING!L3781</f>
        <v>0</v>
      </c>
      <c r="M3791" s="92">
        <f t="shared" si="299"/>
        <v>2</v>
      </c>
      <c r="N3791" s="91">
        <f>+PACKING!G3781</f>
        <v>0</v>
      </c>
      <c r="O3791" s="91">
        <f>+PACKING!H3781</f>
        <v>0</v>
      </c>
      <c r="P3791" s="90" t="s">
        <v>17</v>
      </c>
      <c r="Q3791" s="91">
        <f>+PACKING!J3781</f>
        <v>0</v>
      </c>
      <c r="R3791" s="93">
        <f>+PACKING!K3781</f>
        <v>0</v>
      </c>
      <c r="S3791" s="94" t="s">
        <v>74</v>
      </c>
    </row>
    <row r="3792" spans="1:19" x14ac:dyDescent="0.25">
      <c r="A3792" s="88">
        <f>+PACKING!C3782</f>
        <v>0</v>
      </c>
      <c r="B3792" s="89">
        <f>+PACKING!D3782</f>
        <v>0</v>
      </c>
      <c r="C3792" s="90">
        <f>+PACKING!F3782</f>
        <v>0</v>
      </c>
      <c r="D3792" s="90" t="str">
        <f t="shared" si="295"/>
        <v>0---0</v>
      </c>
      <c r="E3792" s="90" t="str">
        <f t="shared" si="296"/>
        <v>0---0</v>
      </c>
      <c r="F3792" s="91">
        <f>+PACKING!E3782</f>
        <v>0</v>
      </c>
      <c r="G3792" s="92">
        <f>+PACKING!I3782</f>
        <v>0</v>
      </c>
      <c r="H3792" s="91" t="s">
        <v>38</v>
      </c>
      <c r="I3792" s="90">
        <f t="shared" si="297"/>
        <v>0</v>
      </c>
      <c r="J3792" s="91">
        <f t="shared" si="298"/>
        <v>0</v>
      </c>
      <c r="K3792" s="90"/>
      <c r="L3792" s="92">
        <f>+PACKING!L3782</f>
        <v>0</v>
      </c>
      <c r="M3792" s="92">
        <f t="shared" si="299"/>
        <v>2</v>
      </c>
      <c r="N3792" s="91">
        <f>+PACKING!G3782</f>
        <v>0</v>
      </c>
      <c r="O3792" s="91">
        <f>+PACKING!H3782</f>
        <v>0</v>
      </c>
      <c r="P3792" s="90" t="s">
        <v>17</v>
      </c>
      <c r="Q3792" s="91">
        <f>+PACKING!J3782</f>
        <v>0</v>
      </c>
      <c r="R3792" s="93">
        <f>+PACKING!K3782</f>
        <v>0</v>
      </c>
      <c r="S3792" s="94" t="s">
        <v>74</v>
      </c>
    </row>
    <row r="3793" spans="1:19" x14ac:dyDescent="0.25">
      <c r="A3793" s="88">
        <f>+PACKING!C3783</f>
        <v>0</v>
      </c>
      <c r="B3793" s="89">
        <f>+PACKING!D3783</f>
        <v>0</v>
      </c>
      <c r="C3793" s="90">
        <f>+PACKING!F3783</f>
        <v>0</v>
      </c>
      <c r="D3793" s="90" t="str">
        <f t="shared" si="295"/>
        <v>0---0</v>
      </c>
      <c r="E3793" s="90" t="str">
        <f t="shared" si="296"/>
        <v>0---0</v>
      </c>
      <c r="F3793" s="91">
        <f>+PACKING!E3783</f>
        <v>0</v>
      </c>
      <c r="G3793" s="92">
        <f>+PACKING!I3783</f>
        <v>0</v>
      </c>
      <c r="H3793" s="91" t="s">
        <v>38</v>
      </c>
      <c r="I3793" s="90">
        <f t="shared" si="297"/>
        <v>0</v>
      </c>
      <c r="J3793" s="91">
        <f t="shared" si="298"/>
        <v>0</v>
      </c>
      <c r="K3793" s="90"/>
      <c r="L3793" s="92">
        <f>+PACKING!L3783</f>
        <v>0</v>
      </c>
      <c r="M3793" s="92">
        <f t="shared" si="299"/>
        <v>2</v>
      </c>
      <c r="N3793" s="91">
        <f>+PACKING!G3783</f>
        <v>0</v>
      </c>
      <c r="O3793" s="91">
        <f>+PACKING!H3783</f>
        <v>0</v>
      </c>
      <c r="P3793" s="90" t="s">
        <v>17</v>
      </c>
      <c r="Q3793" s="91">
        <f>+PACKING!J3783</f>
        <v>0</v>
      </c>
      <c r="R3793" s="93">
        <f>+PACKING!K3783</f>
        <v>0</v>
      </c>
      <c r="S3793" s="94" t="s">
        <v>74</v>
      </c>
    </row>
    <row r="3794" spans="1:19" x14ac:dyDescent="0.25">
      <c r="A3794" s="88">
        <f>+PACKING!C3784</f>
        <v>0</v>
      </c>
      <c r="B3794" s="89">
        <f>+PACKING!D3784</f>
        <v>0</v>
      </c>
      <c r="C3794" s="90">
        <f>+PACKING!F3784</f>
        <v>0</v>
      </c>
      <c r="D3794" s="90" t="str">
        <f t="shared" si="295"/>
        <v>0---0</v>
      </c>
      <c r="E3794" s="90" t="str">
        <f t="shared" si="296"/>
        <v>0---0</v>
      </c>
      <c r="F3794" s="91">
        <f>+PACKING!E3784</f>
        <v>0</v>
      </c>
      <c r="G3794" s="92">
        <f>+PACKING!I3784</f>
        <v>0</v>
      </c>
      <c r="H3794" s="91" t="s">
        <v>38</v>
      </c>
      <c r="I3794" s="90">
        <f t="shared" si="297"/>
        <v>0</v>
      </c>
      <c r="J3794" s="91">
        <f t="shared" si="298"/>
        <v>0</v>
      </c>
      <c r="K3794" s="90"/>
      <c r="L3794" s="92">
        <f>+PACKING!L3784</f>
        <v>0</v>
      </c>
      <c r="M3794" s="92">
        <f t="shared" si="299"/>
        <v>2</v>
      </c>
      <c r="N3794" s="91">
        <f>+PACKING!G3784</f>
        <v>0</v>
      </c>
      <c r="O3794" s="91">
        <f>+PACKING!H3784</f>
        <v>0</v>
      </c>
      <c r="P3794" s="90" t="s">
        <v>17</v>
      </c>
      <c r="Q3794" s="91">
        <f>+PACKING!J3784</f>
        <v>0</v>
      </c>
      <c r="R3794" s="93">
        <f>+PACKING!K3784</f>
        <v>0</v>
      </c>
      <c r="S3794" s="94" t="s">
        <v>74</v>
      </c>
    </row>
    <row r="3795" spans="1:19" x14ac:dyDescent="0.25">
      <c r="A3795" s="88">
        <f>+PACKING!C3785</f>
        <v>0</v>
      </c>
      <c r="B3795" s="89">
        <f>+PACKING!D3785</f>
        <v>0</v>
      </c>
      <c r="C3795" s="90">
        <f>+PACKING!F3785</f>
        <v>0</v>
      </c>
      <c r="D3795" s="90" t="str">
        <f t="shared" si="295"/>
        <v>0---0</v>
      </c>
      <c r="E3795" s="90" t="str">
        <f t="shared" si="296"/>
        <v>0---0</v>
      </c>
      <c r="F3795" s="91">
        <f>+PACKING!E3785</f>
        <v>0</v>
      </c>
      <c r="G3795" s="92">
        <f>+PACKING!I3785</f>
        <v>0</v>
      </c>
      <c r="H3795" s="91" t="s">
        <v>38</v>
      </c>
      <c r="I3795" s="90">
        <f t="shared" si="297"/>
        <v>0</v>
      </c>
      <c r="J3795" s="91">
        <f t="shared" si="298"/>
        <v>0</v>
      </c>
      <c r="K3795" s="90"/>
      <c r="L3795" s="92">
        <f>+PACKING!L3785</f>
        <v>0</v>
      </c>
      <c r="M3795" s="92">
        <f t="shared" si="299"/>
        <v>2</v>
      </c>
      <c r="N3795" s="91">
        <f>+PACKING!G3785</f>
        <v>0</v>
      </c>
      <c r="O3795" s="91">
        <f>+PACKING!H3785</f>
        <v>0</v>
      </c>
      <c r="P3795" s="90" t="s">
        <v>17</v>
      </c>
      <c r="Q3795" s="91">
        <f>+PACKING!J3785</f>
        <v>0</v>
      </c>
      <c r="R3795" s="93">
        <f>+PACKING!K3785</f>
        <v>0</v>
      </c>
      <c r="S3795" s="94" t="s">
        <v>74</v>
      </c>
    </row>
    <row r="3796" spans="1:19" x14ac:dyDescent="0.25">
      <c r="A3796" s="88">
        <f>+PACKING!C3786</f>
        <v>0</v>
      </c>
      <c r="B3796" s="89">
        <f>+PACKING!D3786</f>
        <v>0</v>
      </c>
      <c r="C3796" s="90">
        <f>+PACKING!F3786</f>
        <v>0</v>
      </c>
      <c r="D3796" s="90" t="str">
        <f t="shared" si="295"/>
        <v>0---0</v>
      </c>
      <c r="E3796" s="90" t="str">
        <f t="shared" si="296"/>
        <v>0---0</v>
      </c>
      <c r="F3796" s="91">
        <f>+PACKING!E3786</f>
        <v>0</v>
      </c>
      <c r="G3796" s="92">
        <f>+PACKING!I3786</f>
        <v>0</v>
      </c>
      <c r="H3796" s="91" t="s">
        <v>38</v>
      </c>
      <c r="I3796" s="90">
        <f t="shared" si="297"/>
        <v>0</v>
      </c>
      <c r="J3796" s="91">
        <f t="shared" si="298"/>
        <v>0</v>
      </c>
      <c r="K3796" s="90"/>
      <c r="L3796" s="92">
        <f>+PACKING!L3786</f>
        <v>0</v>
      </c>
      <c r="M3796" s="92">
        <f t="shared" si="299"/>
        <v>2</v>
      </c>
      <c r="N3796" s="91">
        <f>+PACKING!G3786</f>
        <v>0</v>
      </c>
      <c r="O3796" s="91">
        <f>+PACKING!H3786</f>
        <v>0</v>
      </c>
      <c r="P3796" s="90" t="s">
        <v>17</v>
      </c>
      <c r="Q3796" s="91">
        <f>+PACKING!J3786</f>
        <v>0</v>
      </c>
      <c r="R3796" s="93">
        <f>+PACKING!K3786</f>
        <v>0</v>
      </c>
      <c r="S3796" s="94" t="s">
        <v>74</v>
      </c>
    </row>
    <row r="3797" spans="1:19" x14ac:dyDescent="0.25">
      <c r="A3797" s="88">
        <f>+PACKING!C3787</f>
        <v>0</v>
      </c>
      <c r="B3797" s="89">
        <f>+PACKING!D3787</f>
        <v>0</v>
      </c>
      <c r="C3797" s="90">
        <f>+PACKING!F3787</f>
        <v>0</v>
      </c>
      <c r="D3797" s="90" t="str">
        <f t="shared" ref="D3797:D3860" si="300">+C3797&amp;H3797&amp;F3797</f>
        <v>0---0</v>
      </c>
      <c r="E3797" s="90" t="str">
        <f t="shared" ref="E3797:E3860" si="301">+N3797&amp;H3797&amp;O3797</f>
        <v>0---0</v>
      </c>
      <c r="F3797" s="91">
        <f>+PACKING!E3787</f>
        <v>0</v>
      </c>
      <c r="G3797" s="92">
        <f>+PACKING!I3787</f>
        <v>0</v>
      </c>
      <c r="H3797" s="91" t="s">
        <v>38</v>
      </c>
      <c r="I3797" s="90">
        <f t="shared" ref="I3797:I3860" si="302">+R3797</f>
        <v>0</v>
      </c>
      <c r="J3797" s="91">
        <f t="shared" ref="J3797:J3860" si="303">+Q3797</f>
        <v>0</v>
      </c>
      <c r="K3797" s="90"/>
      <c r="L3797" s="92">
        <f>+PACKING!L3787</f>
        <v>0</v>
      </c>
      <c r="M3797" s="92">
        <f t="shared" ref="M3797:M3860" si="304">+L3797+2</f>
        <v>2</v>
      </c>
      <c r="N3797" s="91">
        <f>+PACKING!G3787</f>
        <v>0</v>
      </c>
      <c r="O3797" s="91">
        <f>+PACKING!H3787</f>
        <v>0</v>
      </c>
      <c r="P3797" s="90" t="s">
        <v>17</v>
      </c>
      <c r="Q3797" s="91">
        <f>+PACKING!J3787</f>
        <v>0</v>
      </c>
      <c r="R3797" s="93">
        <f>+PACKING!K3787</f>
        <v>0</v>
      </c>
      <c r="S3797" s="94" t="s">
        <v>74</v>
      </c>
    </row>
    <row r="3798" spans="1:19" x14ac:dyDescent="0.25">
      <c r="A3798" s="88">
        <f>+PACKING!C3788</f>
        <v>0</v>
      </c>
      <c r="B3798" s="89">
        <f>+PACKING!D3788</f>
        <v>0</v>
      </c>
      <c r="C3798" s="90">
        <f>+PACKING!F3788</f>
        <v>0</v>
      </c>
      <c r="D3798" s="90" t="str">
        <f t="shared" si="300"/>
        <v>0---0</v>
      </c>
      <c r="E3798" s="90" t="str">
        <f t="shared" si="301"/>
        <v>0---0</v>
      </c>
      <c r="F3798" s="91">
        <f>+PACKING!E3788</f>
        <v>0</v>
      </c>
      <c r="G3798" s="92">
        <f>+PACKING!I3788</f>
        <v>0</v>
      </c>
      <c r="H3798" s="91" t="s">
        <v>38</v>
      </c>
      <c r="I3798" s="90">
        <f t="shared" si="302"/>
        <v>0</v>
      </c>
      <c r="J3798" s="91">
        <f t="shared" si="303"/>
        <v>0</v>
      </c>
      <c r="K3798" s="90"/>
      <c r="L3798" s="92">
        <f>+PACKING!L3788</f>
        <v>0</v>
      </c>
      <c r="M3798" s="92">
        <f t="shared" si="304"/>
        <v>2</v>
      </c>
      <c r="N3798" s="91">
        <f>+PACKING!G3788</f>
        <v>0</v>
      </c>
      <c r="O3798" s="91">
        <f>+PACKING!H3788</f>
        <v>0</v>
      </c>
      <c r="P3798" s="90" t="s">
        <v>17</v>
      </c>
      <c r="Q3798" s="91">
        <f>+PACKING!J3788</f>
        <v>0</v>
      </c>
      <c r="R3798" s="93">
        <f>+PACKING!K3788</f>
        <v>0</v>
      </c>
      <c r="S3798" s="94" t="s">
        <v>74</v>
      </c>
    </row>
    <row r="3799" spans="1:19" x14ac:dyDescent="0.25">
      <c r="A3799" s="88">
        <f>+PACKING!C3789</f>
        <v>0</v>
      </c>
      <c r="B3799" s="89">
        <f>+PACKING!D3789</f>
        <v>0</v>
      </c>
      <c r="C3799" s="90">
        <f>+PACKING!F3789</f>
        <v>0</v>
      </c>
      <c r="D3799" s="90" t="str">
        <f t="shared" si="300"/>
        <v>0---0</v>
      </c>
      <c r="E3799" s="90" t="str">
        <f t="shared" si="301"/>
        <v>0---0</v>
      </c>
      <c r="F3799" s="91">
        <f>+PACKING!E3789</f>
        <v>0</v>
      </c>
      <c r="G3799" s="92">
        <f>+PACKING!I3789</f>
        <v>0</v>
      </c>
      <c r="H3799" s="91" t="s">
        <v>38</v>
      </c>
      <c r="I3799" s="90">
        <f t="shared" si="302"/>
        <v>0</v>
      </c>
      <c r="J3799" s="91">
        <f t="shared" si="303"/>
        <v>0</v>
      </c>
      <c r="K3799" s="90"/>
      <c r="L3799" s="92">
        <f>+PACKING!L3789</f>
        <v>0</v>
      </c>
      <c r="M3799" s="92">
        <f t="shared" si="304"/>
        <v>2</v>
      </c>
      <c r="N3799" s="91">
        <f>+PACKING!G3789</f>
        <v>0</v>
      </c>
      <c r="O3799" s="91">
        <f>+PACKING!H3789</f>
        <v>0</v>
      </c>
      <c r="P3799" s="90" t="s">
        <v>17</v>
      </c>
      <c r="Q3799" s="91">
        <f>+PACKING!J3789</f>
        <v>0</v>
      </c>
      <c r="R3799" s="93">
        <f>+PACKING!K3789</f>
        <v>0</v>
      </c>
      <c r="S3799" s="94" t="s">
        <v>74</v>
      </c>
    </row>
    <row r="3800" spans="1:19" x14ac:dyDescent="0.25">
      <c r="A3800" s="88">
        <f>+PACKING!C3790</f>
        <v>0</v>
      </c>
      <c r="B3800" s="89">
        <f>+PACKING!D3790</f>
        <v>0</v>
      </c>
      <c r="C3800" s="90">
        <f>+PACKING!F3790</f>
        <v>0</v>
      </c>
      <c r="D3800" s="90" t="str">
        <f t="shared" si="300"/>
        <v>0---0</v>
      </c>
      <c r="E3800" s="90" t="str">
        <f t="shared" si="301"/>
        <v>0---0</v>
      </c>
      <c r="F3800" s="91">
        <f>+PACKING!E3790</f>
        <v>0</v>
      </c>
      <c r="G3800" s="92">
        <f>+PACKING!I3790</f>
        <v>0</v>
      </c>
      <c r="H3800" s="91" t="s">
        <v>38</v>
      </c>
      <c r="I3800" s="90">
        <f t="shared" si="302"/>
        <v>0</v>
      </c>
      <c r="J3800" s="91">
        <f t="shared" si="303"/>
        <v>0</v>
      </c>
      <c r="K3800" s="90"/>
      <c r="L3800" s="92">
        <f>+PACKING!L3790</f>
        <v>0</v>
      </c>
      <c r="M3800" s="92">
        <f t="shared" si="304"/>
        <v>2</v>
      </c>
      <c r="N3800" s="91">
        <f>+PACKING!G3790</f>
        <v>0</v>
      </c>
      <c r="O3800" s="91">
        <f>+PACKING!H3790</f>
        <v>0</v>
      </c>
      <c r="P3800" s="90" t="s">
        <v>17</v>
      </c>
      <c r="Q3800" s="91">
        <f>+PACKING!J3790</f>
        <v>0</v>
      </c>
      <c r="R3800" s="93">
        <f>+PACKING!K3790</f>
        <v>0</v>
      </c>
      <c r="S3800" s="94" t="s">
        <v>74</v>
      </c>
    </row>
    <row r="3801" spans="1:19" x14ac:dyDescent="0.25">
      <c r="A3801" s="88">
        <f>+PACKING!C3791</f>
        <v>0</v>
      </c>
      <c r="B3801" s="89">
        <f>+PACKING!D3791</f>
        <v>0</v>
      </c>
      <c r="C3801" s="90">
        <f>+PACKING!F3791</f>
        <v>0</v>
      </c>
      <c r="D3801" s="90" t="str">
        <f t="shared" si="300"/>
        <v>0---0</v>
      </c>
      <c r="E3801" s="90" t="str">
        <f t="shared" si="301"/>
        <v>0---0</v>
      </c>
      <c r="F3801" s="91">
        <f>+PACKING!E3791</f>
        <v>0</v>
      </c>
      <c r="G3801" s="92">
        <f>+PACKING!I3791</f>
        <v>0</v>
      </c>
      <c r="H3801" s="91" t="s">
        <v>38</v>
      </c>
      <c r="I3801" s="90">
        <f t="shared" si="302"/>
        <v>0</v>
      </c>
      <c r="J3801" s="91">
        <f t="shared" si="303"/>
        <v>0</v>
      </c>
      <c r="K3801" s="90"/>
      <c r="L3801" s="92">
        <f>+PACKING!L3791</f>
        <v>0</v>
      </c>
      <c r="M3801" s="92">
        <f t="shared" si="304"/>
        <v>2</v>
      </c>
      <c r="N3801" s="91">
        <f>+PACKING!G3791</f>
        <v>0</v>
      </c>
      <c r="O3801" s="91">
        <f>+PACKING!H3791</f>
        <v>0</v>
      </c>
      <c r="P3801" s="90" t="s">
        <v>17</v>
      </c>
      <c r="Q3801" s="91">
        <f>+PACKING!J3791</f>
        <v>0</v>
      </c>
      <c r="R3801" s="93">
        <f>+PACKING!K3791</f>
        <v>0</v>
      </c>
      <c r="S3801" s="94" t="s">
        <v>74</v>
      </c>
    </row>
    <row r="3802" spans="1:19" x14ac:dyDescent="0.25">
      <c r="A3802" s="88">
        <f>+PACKING!C3792</f>
        <v>0</v>
      </c>
      <c r="B3802" s="89">
        <f>+PACKING!D3792</f>
        <v>0</v>
      </c>
      <c r="C3802" s="90">
        <f>+PACKING!F3792</f>
        <v>0</v>
      </c>
      <c r="D3802" s="90" t="str">
        <f t="shared" si="300"/>
        <v>0---0</v>
      </c>
      <c r="E3802" s="90" t="str">
        <f t="shared" si="301"/>
        <v>0---0</v>
      </c>
      <c r="F3802" s="91">
        <f>+PACKING!E3792</f>
        <v>0</v>
      </c>
      <c r="G3802" s="92">
        <f>+PACKING!I3792</f>
        <v>0</v>
      </c>
      <c r="H3802" s="91" t="s">
        <v>38</v>
      </c>
      <c r="I3802" s="90">
        <f t="shared" si="302"/>
        <v>0</v>
      </c>
      <c r="J3802" s="91">
        <f t="shared" si="303"/>
        <v>0</v>
      </c>
      <c r="K3802" s="90"/>
      <c r="L3802" s="92">
        <f>+PACKING!L3792</f>
        <v>0</v>
      </c>
      <c r="M3802" s="92">
        <f t="shared" si="304"/>
        <v>2</v>
      </c>
      <c r="N3802" s="91">
        <f>+PACKING!G3792</f>
        <v>0</v>
      </c>
      <c r="O3802" s="91">
        <f>+PACKING!H3792</f>
        <v>0</v>
      </c>
      <c r="P3802" s="90" t="s">
        <v>17</v>
      </c>
      <c r="Q3802" s="91">
        <f>+PACKING!J3792</f>
        <v>0</v>
      </c>
      <c r="R3802" s="93">
        <f>+PACKING!K3792</f>
        <v>0</v>
      </c>
      <c r="S3802" s="94" t="s">
        <v>74</v>
      </c>
    </row>
    <row r="3803" spans="1:19" x14ac:dyDescent="0.25">
      <c r="A3803" s="88">
        <f>+PACKING!C3793</f>
        <v>0</v>
      </c>
      <c r="B3803" s="89">
        <f>+PACKING!D3793</f>
        <v>0</v>
      </c>
      <c r="C3803" s="90">
        <f>+PACKING!F3793</f>
        <v>0</v>
      </c>
      <c r="D3803" s="90" t="str">
        <f t="shared" si="300"/>
        <v>0---0</v>
      </c>
      <c r="E3803" s="90" t="str">
        <f t="shared" si="301"/>
        <v>0---0</v>
      </c>
      <c r="F3803" s="91">
        <f>+PACKING!E3793</f>
        <v>0</v>
      </c>
      <c r="G3803" s="92">
        <f>+PACKING!I3793</f>
        <v>0</v>
      </c>
      <c r="H3803" s="91" t="s">
        <v>38</v>
      </c>
      <c r="I3803" s="90">
        <f t="shared" si="302"/>
        <v>0</v>
      </c>
      <c r="J3803" s="91">
        <f t="shared" si="303"/>
        <v>0</v>
      </c>
      <c r="K3803" s="90"/>
      <c r="L3803" s="92">
        <f>+PACKING!L3793</f>
        <v>0</v>
      </c>
      <c r="M3803" s="92">
        <f t="shared" si="304"/>
        <v>2</v>
      </c>
      <c r="N3803" s="91">
        <f>+PACKING!G3793</f>
        <v>0</v>
      </c>
      <c r="O3803" s="91">
        <f>+PACKING!H3793</f>
        <v>0</v>
      </c>
      <c r="P3803" s="90" t="s">
        <v>17</v>
      </c>
      <c r="Q3803" s="91">
        <f>+PACKING!J3793</f>
        <v>0</v>
      </c>
      <c r="R3803" s="93">
        <f>+PACKING!K3793</f>
        <v>0</v>
      </c>
      <c r="S3803" s="94" t="s">
        <v>74</v>
      </c>
    </row>
    <row r="3804" spans="1:19" x14ac:dyDescent="0.25">
      <c r="A3804" s="88">
        <f>+PACKING!C3794</f>
        <v>0</v>
      </c>
      <c r="B3804" s="89">
        <f>+PACKING!D3794</f>
        <v>0</v>
      </c>
      <c r="C3804" s="90">
        <f>+PACKING!F3794</f>
        <v>0</v>
      </c>
      <c r="D3804" s="90" t="str">
        <f t="shared" si="300"/>
        <v>0---0</v>
      </c>
      <c r="E3804" s="90" t="str">
        <f t="shared" si="301"/>
        <v>0---0</v>
      </c>
      <c r="F3804" s="91">
        <f>+PACKING!E3794</f>
        <v>0</v>
      </c>
      <c r="G3804" s="92">
        <f>+PACKING!I3794</f>
        <v>0</v>
      </c>
      <c r="H3804" s="91" t="s">
        <v>38</v>
      </c>
      <c r="I3804" s="90">
        <f t="shared" si="302"/>
        <v>0</v>
      </c>
      <c r="J3804" s="91">
        <f t="shared" si="303"/>
        <v>0</v>
      </c>
      <c r="K3804" s="90"/>
      <c r="L3804" s="92">
        <f>+PACKING!L3794</f>
        <v>0</v>
      </c>
      <c r="M3804" s="92">
        <f t="shared" si="304"/>
        <v>2</v>
      </c>
      <c r="N3804" s="91">
        <f>+PACKING!G3794</f>
        <v>0</v>
      </c>
      <c r="O3804" s="91">
        <f>+PACKING!H3794</f>
        <v>0</v>
      </c>
      <c r="P3804" s="90" t="s">
        <v>17</v>
      </c>
      <c r="Q3804" s="91">
        <f>+PACKING!J3794</f>
        <v>0</v>
      </c>
      <c r="R3804" s="93">
        <f>+PACKING!K3794</f>
        <v>0</v>
      </c>
      <c r="S3804" s="94" t="s">
        <v>74</v>
      </c>
    </row>
    <row r="3805" spans="1:19" x14ac:dyDescent="0.25">
      <c r="A3805" s="88">
        <f>+PACKING!C3795</f>
        <v>0</v>
      </c>
      <c r="B3805" s="89">
        <f>+PACKING!D3795</f>
        <v>0</v>
      </c>
      <c r="C3805" s="90">
        <f>+PACKING!F3795</f>
        <v>0</v>
      </c>
      <c r="D3805" s="90" t="str">
        <f t="shared" si="300"/>
        <v>0---0</v>
      </c>
      <c r="E3805" s="90" t="str">
        <f t="shared" si="301"/>
        <v>0---0</v>
      </c>
      <c r="F3805" s="91">
        <f>+PACKING!E3795</f>
        <v>0</v>
      </c>
      <c r="G3805" s="92">
        <f>+PACKING!I3795</f>
        <v>0</v>
      </c>
      <c r="H3805" s="91" t="s">
        <v>38</v>
      </c>
      <c r="I3805" s="90">
        <f t="shared" si="302"/>
        <v>0</v>
      </c>
      <c r="J3805" s="91">
        <f t="shared" si="303"/>
        <v>0</v>
      </c>
      <c r="K3805" s="90"/>
      <c r="L3805" s="92">
        <f>+PACKING!L3795</f>
        <v>0</v>
      </c>
      <c r="M3805" s="92">
        <f t="shared" si="304"/>
        <v>2</v>
      </c>
      <c r="N3805" s="91">
        <f>+PACKING!G3795</f>
        <v>0</v>
      </c>
      <c r="O3805" s="91">
        <f>+PACKING!H3795</f>
        <v>0</v>
      </c>
      <c r="P3805" s="90" t="s">
        <v>17</v>
      </c>
      <c r="Q3805" s="91">
        <f>+PACKING!J3795</f>
        <v>0</v>
      </c>
      <c r="R3805" s="93">
        <f>+PACKING!K3795</f>
        <v>0</v>
      </c>
      <c r="S3805" s="94" t="s">
        <v>74</v>
      </c>
    </row>
    <row r="3806" spans="1:19" x14ac:dyDescent="0.25">
      <c r="A3806" s="88">
        <f>+PACKING!C3796</f>
        <v>0</v>
      </c>
      <c r="B3806" s="89">
        <f>+PACKING!D3796</f>
        <v>0</v>
      </c>
      <c r="C3806" s="90">
        <f>+PACKING!F3796</f>
        <v>0</v>
      </c>
      <c r="D3806" s="90" t="str">
        <f t="shared" si="300"/>
        <v>0---0</v>
      </c>
      <c r="E3806" s="90" t="str">
        <f t="shared" si="301"/>
        <v>0---0</v>
      </c>
      <c r="F3806" s="91">
        <f>+PACKING!E3796</f>
        <v>0</v>
      </c>
      <c r="G3806" s="92">
        <f>+PACKING!I3796</f>
        <v>0</v>
      </c>
      <c r="H3806" s="91" t="s">
        <v>38</v>
      </c>
      <c r="I3806" s="90">
        <f t="shared" si="302"/>
        <v>0</v>
      </c>
      <c r="J3806" s="91">
        <f t="shared" si="303"/>
        <v>0</v>
      </c>
      <c r="K3806" s="90"/>
      <c r="L3806" s="92">
        <f>+PACKING!L3796</f>
        <v>0</v>
      </c>
      <c r="M3806" s="92">
        <f t="shared" si="304"/>
        <v>2</v>
      </c>
      <c r="N3806" s="91">
        <f>+PACKING!G3796</f>
        <v>0</v>
      </c>
      <c r="O3806" s="91">
        <f>+PACKING!H3796</f>
        <v>0</v>
      </c>
      <c r="P3806" s="90" t="s">
        <v>17</v>
      </c>
      <c r="Q3806" s="91">
        <f>+PACKING!J3796</f>
        <v>0</v>
      </c>
      <c r="R3806" s="93">
        <f>+PACKING!K3796</f>
        <v>0</v>
      </c>
      <c r="S3806" s="94" t="s">
        <v>74</v>
      </c>
    </row>
    <row r="3807" spans="1:19" x14ac:dyDescent="0.25">
      <c r="A3807" s="88">
        <f>+PACKING!C3797</f>
        <v>0</v>
      </c>
      <c r="B3807" s="89">
        <f>+PACKING!D3797</f>
        <v>0</v>
      </c>
      <c r="C3807" s="90">
        <f>+PACKING!F3797</f>
        <v>0</v>
      </c>
      <c r="D3807" s="90" t="str">
        <f t="shared" si="300"/>
        <v>0---0</v>
      </c>
      <c r="E3807" s="90" t="str">
        <f t="shared" si="301"/>
        <v>0---0</v>
      </c>
      <c r="F3807" s="91">
        <f>+PACKING!E3797</f>
        <v>0</v>
      </c>
      <c r="G3807" s="92">
        <f>+PACKING!I3797</f>
        <v>0</v>
      </c>
      <c r="H3807" s="91" t="s">
        <v>38</v>
      </c>
      <c r="I3807" s="90">
        <f t="shared" si="302"/>
        <v>0</v>
      </c>
      <c r="J3807" s="91">
        <f t="shared" si="303"/>
        <v>0</v>
      </c>
      <c r="K3807" s="90"/>
      <c r="L3807" s="92">
        <f>+PACKING!L3797</f>
        <v>0</v>
      </c>
      <c r="M3807" s="92">
        <f t="shared" si="304"/>
        <v>2</v>
      </c>
      <c r="N3807" s="91">
        <f>+PACKING!G3797</f>
        <v>0</v>
      </c>
      <c r="O3807" s="91">
        <f>+PACKING!H3797</f>
        <v>0</v>
      </c>
      <c r="P3807" s="90" t="s">
        <v>17</v>
      </c>
      <c r="Q3807" s="91">
        <f>+PACKING!J3797</f>
        <v>0</v>
      </c>
      <c r="R3807" s="93">
        <f>+PACKING!K3797</f>
        <v>0</v>
      </c>
      <c r="S3807" s="94" t="s">
        <v>74</v>
      </c>
    </row>
    <row r="3808" spans="1:19" x14ac:dyDescent="0.25">
      <c r="A3808" s="88">
        <f>+PACKING!C3798</f>
        <v>0</v>
      </c>
      <c r="B3808" s="89">
        <f>+PACKING!D3798</f>
        <v>0</v>
      </c>
      <c r="C3808" s="90">
        <f>+PACKING!F3798</f>
        <v>0</v>
      </c>
      <c r="D3808" s="90" t="str">
        <f t="shared" si="300"/>
        <v>0---0</v>
      </c>
      <c r="E3808" s="90" t="str">
        <f t="shared" si="301"/>
        <v>0---0</v>
      </c>
      <c r="F3808" s="91">
        <f>+PACKING!E3798</f>
        <v>0</v>
      </c>
      <c r="G3808" s="92">
        <f>+PACKING!I3798</f>
        <v>0</v>
      </c>
      <c r="H3808" s="91" t="s">
        <v>38</v>
      </c>
      <c r="I3808" s="90">
        <f t="shared" si="302"/>
        <v>0</v>
      </c>
      <c r="J3808" s="91">
        <f t="shared" si="303"/>
        <v>0</v>
      </c>
      <c r="K3808" s="90"/>
      <c r="L3808" s="92">
        <f>+PACKING!L3798</f>
        <v>0</v>
      </c>
      <c r="M3808" s="92">
        <f t="shared" si="304"/>
        <v>2</v>
      </c>
      <c r="N3808" s="91">
        <f>+PACKING!G3798</f>
        <v>0</v>
      </c>
      <c r="O3808" s="91">
        <f>+PACKING!H3798</f>
        <v>0</v>
      </c>
      <c r="P3808" s="90" t="s">
        <v>17</v>
      </c>
      <c r="Q3808" s="91">
        <f>+PACKING!J3798</f>
        <v>0</v>
      </c>
      <c r="R3808" s="93">
        <f>+PACKING!K3798</f>
        <v>0</v>
      </c>
      <c r="S3808" s="94" t="s">
        <v>74</v>
      </c>
    </row>
    <row r="3809" spans="1:19" x14ac:dyDescent="0.25">
      <c r="A3809" s="88">
        <f>+PACKING!C3799</f>
        <v>0</v>
      </c>
      <c r="B3809" s="89">
        <f>+PACKING!D3799</f>
        <v>0</v>
      </c>
      <c r="C3809" s="90">
        <f>+PACKING!F3799</f>
        <v>0</v>
      </c>
      <c r="D3809" s="90" t="str">
        <f t="shared" si="300"/>
        <v>0---0</v>
      </c>
      <c r="E3809" s="90" t="str">
        <f t="shared" si="301"/>
        <v>0---0</v>
      </c>
      <c r="F3809" s="91">
        <f>+PACKING!E3799</f>
        <v>0</v>
      </c>
      <c r="G3809" s="92">
        <f>+PACKING!I3799</f>
        <v>0</v>
      </c>
      <c r="H3809" s="91" t="s">
        <v>38</v>
      </c>
      <c r="I3809" s="90">
        <f t="shared" si="302"/>
        <v>0</v>
      </c>
      <c r="J3809" s="91">
        <f t="shared" si="303"/>
        <v>0</v>
      </c>
      <c r="K3809" s="90"/>
      <c r="L3809" s="92">
        <f>+PACKING!L3799</f>
        <v>0</v>
      </c>
      <c r="M3809" s="92">
        <f t="shared" si="304"/>
        <v>2</v>
      </c>
      <c r="N3809" s="91">
        <f>+PACKING!G3799</f>
        <v>0</v>
      </c>
      <c r="O3809" s="91">
        <f>+PACKING!H3799</f>
        <v>0</v>
      </c>
      <c r="P3809" s="90" t="s">
        <v>17</v>
      </c>
      <c r="Q3809" s="91">
        <f>+PACKING!J3799</f>
        <v>0</v>
      </c>
      <c r="R3809" s="93">
        <f>+PACKING!K3799</f>
        <v>0</v>
      </c>
      <c r="S3809" s="94" t="s">
        <v>74</v>
      </c>
    </row>
    <row r="3810" spans="1:19" x14ac:dyDescent="0.25">
      <c r="A3810" s="88">
        <f>+PACKING!C3800</f>
        <v>0</v>
      </c>
      <c r="B3810" s="89">
        <f>+PACKING!D3800</f>
        <v>0</v>
      </c>
      <c r="C3810" s="90">
        <f>+PACKING!F3800</f>
        <v>0</v>
      </c>
      <c r="D3810" s="90" t="str">
        <f t="shared" si="300"/>
        <v>0---0</v>
      </c>
      <c r="E3810" s="90" t="str">
        <f t="shared" si="301"/>
        <v>0---0</v>
      </c>
      <c r="F3810" s="91">
        <f>+PACKING!E3800</f>
        <v>0</v>
      </c>
      <c r="G3810" s="92">
        <f>+PACKING!I3800</f>
        <v>0</v>
      </c>
      <c r="H3810" s="91" t="s">
        <v>38</v>
      </c>
      <c r="I3810" s="90">
        <f t="shared" si="302"/>
        <v>0</v>
      </c>
      <c r="J3810" s="91">
        <f t="shared" si="303"/>
        <v>0</v>
      </c>
      <c r="K3810" s="90"/>
      <c r="L3810" s="92">
        <f>+PACKING!L3800</f>
        <v>0</v>
      </c>
      <c r="M3810" s="92">
        <f t="shared" si="304"/>
        <v>2</v>
      </c>
      <c r="N3810" s="91">
        <f>+PACKING!G3800</f>
        <v>0</v>
      </c>
      <c r="O3810" s="91">
        <f>+PACKING!H3800</f>
        <v>0</v>
      </c>
      <c r="P3810" s="90" t="s">
        <v>17</v>
      </c>
      <c r="Q3810" s="91">
        <f>+PACKING!J3800</f>
        <v>0</v>
      </c>
      <c r="R3810" s="93">
        <f>+PACKING!K3800</f>
        <v>0</v>
      </c>
      <c r="S3810" s="94" t="s">
        <v>74</v>
      </c>
    </row>
    <row r="3811" spans="1:19" x14ac:dyDescent="0.25">
      <c r="A3811" s="88">
        <f>+PACKING!C3801</f>
        <v>0</v>
      </c>
      <c r="B3811" s="89">
        <f>+PACKING!D3801</f>
        <v>0</v>
      </c>
      <c r="C3811" s="90">
        <f>+PACKING!F3801</f>
        <v>0</v>
      </c>
      <c r="D3811" s="90" t="str">
        <f t="shared" si="300"/>
        <v>0---0</v>
      </c>
      <c r="E3811" s="90" t="str">
        <f t="shared" si="301"/>
        <v>0---0</v>
      </c>
      <c r="F3811" s="91">
        <f>+PACKING!E3801</f>
        <v>0</v>
      </c>
      <c r="G3811" s="92">
        <f>+PACKING!I3801</f>
        <v>0</v>
      </c>
      <c r="H3811" s="91" t="s">
        <v>38</v>
      </c>
      <c r="I3811" s="90">
        <f t="shared" si="302"/>
        <v>0</v>
      </c>
      <c r="J3811" s="91">
        <f t="shared" si="303"/>
        <v>0</v>
      </c>
      <c r="K3811" s="90"/>
      <c r="L3811" s="92">
        <f>+PACKING!L3801</f>
        <v>0</v>
      </c>
      <c r="M3811" s="92">
        <f t="shared" si="304"/>
        <v>2</v>
      </c>
      <c r="N3811" s="91">
        <f>+PACKING!G3801</f>
        <v>0</v>
      </c>
      <c r="O3811" s="91">
        <f>+PACKING!H3801</f>
        <v>0</v>
      </c>
      <c r="P3811" s="90" t="s">
        <v>17</v>
      </c>
      <c r="Q3811" s="91">
        <f>+PACKING!J3801</f>
        <v>0</v>
      </c>
      <c r="R3811" s="93">
        <f>+PACKING!K3801</f>
        <v>0</v>
      </c>
      <c r="S3811" s="94" t="s">
        <v>74</v>
      </c>
    </row>
    <row r="3812" spans="1:19" x14ac:dyDescent="0.25">
      <c r="A3812" s="88">
        <f>+PACKING!C3802</f>
        <v>0</v>
      </c>
      <c r="B3812" s="89">
        <f>+PACKING!D3802</f>
        <v>0</v>
      </c>
      <c r="C3812" s="90">
        <f>+PACKING!F3802</f>
        <v>0</v>
      </c>
      <c r="D3812" s="90" t="str">
        <f t="shared" si="300"/>
        <v>0---0</v>
      </c>
      <c r="E3812" s="90" t="str">
        <f t="shared" si="301"/>
        <v>0---0</v>
      </c>
      <c r="F3812" s="91">
        <f>+PACKING!E3802</f>
        <v>0</v>
      </c>
      <c r="G3812" s="92">
        <f>+PACKING!I3802</f>
        <v>0</v>
      </c>
      <c r="H3812" s="91" t="s">
        <v>38</v>
      </c>
      <c r="I3812" s="90">
        <f t="shared" si="302"/>
        <v>0</v>
      </c>
      <c r="J3812" s="91">
        <f t="shared" si="303"/>
        <v>0</v>
      </c>
      <c r="K3812" s="90"/>
      <c r="L3812" s="92">
        <f>+PACKING!L3802</f>
        <v>0</v>
      </c>
      <c r="M3812" s="92">
        <f t="shared" si="304"/>
        <v>2</v>
      </c>
      <c r="N3812" s="91">
        <f>+PACKING!G3802</f>
        <v>0</v>
      </c>
      <c r="O3812" s="91">
        <f>+PACKING!H3802</f>
        <v>0</v>
      </c>
      <c r="P3812" s="90" t="s">
        <v>17</v>
      </c>
      <c r="Q3812" s="91">
        <f>+PACKING!J3802</f>
        <v>0</v>
      </c>
      <c r="R3812" s="93">
        <f>+PACKING!K3802</f>
        <v>0</v>
      </c>
      <c r="S3812" s="94" t="s">
        <v>74</v>
      </c>
    </row>
    <row r="3813" spans="1:19" x14ac:dyDescent="0.25">
      <c r="A3813" s="88">
        <f>+PACKING!C3803</f>
        <v>0</v>
      </c>
      <c r="B3813" s="89">
        <f>+PACKING!D3803</f>
        <v>0</v>
      </c>
      <c r="C3813" s="90">
        <f>+PACKING!F3803</f>
        <v>0</v>
      </c>
      <c r="D3813" s="90" t="str">
        <f t="shared" si="300"/>
        <v>0---0</v>
      </c>
      <c r="E3813" s="90" t="str">
        <f t="shared" si="301"/>
        <v>0---0</v>
      </c>
      <c r="F3813" s="91">
        <f>+PACKING!E3803</f>
        <v>0</v>
      </c>
      <c r="G3813" s="92">
        <f>+PACKING!I3803</f>
        <v>0</v>
      </c>
      <c r="H3813" s="91" t="s">
        <v>38</v>
      </c>
      <c r="I3813" s="90">
        <f t="shared" si="302"/>
        <v>0</v>
      </c>
      <c r="J3813" s="91">
        <f t="shared" si="303"/>
        <v>0</v>
      </c>
      <c r="K3813" s="90"/>
      <c r="L3813" s="92">
        <f>+PACKING!L3803</f>
        <v>0</v>
      </c>
      <c r="M3813" s="92">
        <f t="shared" si="304"/>
        <v>2</v>
      </c>
      <c r="N3813" s="91">
        <f>+PACKING!G3803</f>
        <v>0</v>
      </c>
      <c r="O3813" s="91">
        <f>+PACKING!H3803</f>
        <v>0</v>
      </c>
      <c r="P3813" s="90" t="s">
        <v>17</v>
      </c>
      <c r="Q3813" s="91">
        <f>+PACKING!J3803</f>
        <v>0</v>
      </c>
      <c r="R3813" s="93">
        <f>+PACKING!K3803</f>
        <v>0</v>
      </c>
      <c r="S3813" s="94" t="s">
        <v>74</v>
      </c>
    </row>
    <row r="3814" spans="1:19" x14ac:dyDescent="0.25">
      <c r="A3814" s="88">
        <f>+PACKING!C3804</f>
        <v>0</v>
      </c>
      <c r="B3814" s="89">
        <f>+PACKING!D3804</f>
        <v>0</v>
      </c>
      <c r="C3814" s="90">
        <f>+PACKING!F3804</f>
        <v>0</v>
      </c>
      <c r="D3814" s="90" t="str">
        <f t="shared" si="300"/>
        <v>0---0</v>
      </c>
      <c r="E3814" s="90" t="str">
        <f t="shared" si="301"/>
        <v>0---0</v>
      </c>
      <c r="F3814" s="91">
        <f>+PACKING!E3804</f>
        <v>0</v>
      </c>
      <c r="G3814" s="92">
        <f>+PACKING!I3804</f>
        <v>0</v>
      </c>
      <c r="H3814" s="91" t="s">
        <v>38</v>
      </c>
      <c r="I3814" s="90">
        <f t="shared" si="302"/>
        <v>0</v>
      </c>
      <c r="J3814" s="91">
        <f t="shared" si="303"/>
        <v>0</v>
      </c>
      <c r="K3814" s="90"/>
      <c r="L3814" s="92">
        <f>+PACKING!L3804</f>
        <v>0</v>
      </c>
      <c r="M3814" s="92">
        <f t="shared" si="304"/>
        <v>2</v>
      </c>
      <c r="N3814" s="91">
        <f>+PACKING!G3804</f>
        <v>0</v>
      </c>
      <c r="O3814" s="91">
        <f>+PACKING!H3804</f>
        <v>0</v>
      </c>
      <c r="P3814" s="90" t="s">
        <v>17</v>
      </c>
      <c r="Q3814" s="91">
        <f>+PACKING!J3804</f>
        <v>0</v>
      </c>
      <c r="R3814" s="93">
        <f>+PACKING!K3804</f>
        <v>0</v>
      </c>
      <c r="S3814" s="94" t="s">
        <v>74</v>
      </c>
    </row>
    <row r="3815" spans="1:19" x14ac:dyDescent="0.25">
      <c r="A3815" s="88">
        <f>+PACKING!C3805</f>
        <v>0</v>
      </c>
      <c r="B3815" s="89">
        <f>+PACKING!D3805</f>
        <v>0</v>
      </c>
      <c r="C3815" s="90">
        <f>+PACKING!F3805</f>
        <v>0</v>
      </c>
      <c r="D3815" s="90" t="str">
        <f t="shared" si="300"/>
        <v>0---0</v>
      </c>
      <c r="E3815" s="90" t="str">
        <f t="shared" si="301"/>
        <v>0---0</v>
      </c>
      <c r="F3815" s="91">
        <f>+PACKING!E3805</f>
        <v>0</v>
      </c>
      <c r="G3815" s="92">
        <f>+PACKING!I3805</f>
        <v>0</v>
      </c>
      <c r="H3815" s="91" t="s">
        <v>38</v>
      </c>
      <c r="I3815" s="90">
        <f t="shared" si="302"/>
        <v>0</v>
      </c>
      <c r="J3815" s="91">
        <f t="shared" si="303"/>
        <v>0</v>
      </c>
      <c r="K3815" s="90"/>
      <c r="L3815" s="92">
        <f>+PACKING!L3805</f>
        <v>0</v>
      </c>
      <c r="M3815" s="92">
        <f t="shared" si="304"/>
        <v>2</v>
      </c>
      <c r="N3815" s="91">
        <f>+PACKING!G3805</f>
        <v>0</v>
      </c>
      <c r="O3815" s="91">
        <f>+PACKING!H3805</f>
        <v>0</v>
      </c>
      <c r="P3815" s="90" t="s">
        <v>17</v>
      </c>
      <c r="Q3815" s="91">
        <f>+PACKING!J3805</f>
        <v>0</v>
      </c>
      <c r="R3815" s="93">
        <f>+PACKING!K3805</f>
        <v>0</v>
      </c>
      <c r="S3815" s="94" t="s">
        <v>74</v>
      </c>
    </row>
    <row r="3816" spans="1:19" x14ac:dyDescent="0.25">
      <c r="A3816" s="88">
        <f>+PACKING!C3806</f>
        <v>0</v>
      </c>
      <c r="B3816" s="89">
        <f>+PACKING!D3806</f>
        <v>0</v>
      </c>
      <c r="C3816" s="90">
        <f>+PACKING!F3806</f>
        <v>0</v>
      </c>
      <c r="D3816" s="90" t="str">
        <f t="shared" si="300"/>
        <v>0---0</v>
      </c>
      <c r="E3816" s="90" t="str">
        <f t="shared" si="301"/>
        <v>0---0</v>
      </c>
      <c r="F3816" s="91">
        <f>+PACKING!E3806</f>
        <v>0</v>
      </c>
      <c r="G3816" s="92">
        <f>+PACKING!I3806</f>
        <v>0</v>
      </c>
      <c r="H3816" s="91" t="s">
        <v>38</v>
      </c>
      <c r="I3816" s="90">
        <f t="shared" si="302"/>
        <v>0</v>
      </c>
      <c r="J3816" s="91">
        <f t="shared" si="303"/>
        <v>0</v>
      </c>
      <c r="K3816" s="90"/>
      <c r="L3816" s="92">
        <f>+PACKING!L3806</f>
        <v>0</v>
      </c>
      <c r="M3816" s="92">
        <f t="shared" si="304"/>
        <v>2</v>
      </c>
      <c r="N3816" s="91">
        <f>+PACKING!G3806</f>
        <v>0</v>
      </c>
      <c r="O3816" s="91">
        <f>+PACKING!H3806</f>
        <v>0</v>
      </c>
      <c r="P3816" s="90" t="s">
        <v>17</v>
      </c>
      <c r="Q3816" s="91">
        <f>+PACKING!J3806</f>
        <v>0</v>
      </c>
      <c r="R3816" s="93">
        <f>+PACKING!K3806</f>
        <v>0</v>
      </c>
      <c r="S3816" s="94" t="s">
        <v>74</v>
      </c>
    </row>
    <row r="3817" spans="1:19" x14ac:dyDescent="0.25">
      <c r="A3817" s="88">
        <f>+PACKING!C3807</f>
        <v>0</v>
      </c>
      <c r="B3817" s="89">
        <f>+PACKING!D3807</f>
        <v>0</v>
      </c>
      <c r="C3817" s="90">
        <f>+PACKING!F3807</f>
        <v>0</v>
      </c>
      <c r="D3817" s="90" t="str">
        <f t="shared" si="300"/>
        <v>0---0</v>
      </c>
      <c r="E3817" s="90" t="str">
        <f t="shared" si="301"/>
        <v>0---0</v>
      </c>
      <c r="F3817" s="91">
        <f>+PACKING!E3807</f>
        <v>0</v>
      </c>
      <c r="G3817" s="92">
        <f>+PACKING!I3807</f>
        <v>0</v>
      </c>
      <c r="H3817" s="91" t="s">
        <v>38</v>
      </c>
      <c r="I3817" s="90">
        <f t="shared" si="302"/>
        <v>0</v>
      </c>
      <c r="J3817" s="91">
        <f t="shared" si="303"/>
        <v>0</v>
      </c>
      <c r="K3817" s="90"/>
      <c r="L3817" s="92">
        <f>+PACKING!L3807</f>
        <v>0</v>
      </c>
      <c r="M3817" s="92">
        <f t="shared" si="304"/>
        <v>2</v>
      </c>
      <c r="N3817" s="91">
        <f>+PACKING!G3807</f>
        <v>0</v>
      </c>
      <c r="O3817" s="91">
        <f>+PACKING!H3807</f>
        <v>0</v>
      </c>
      <c r="P3817" s="90" t="s">
        <v>17</v>
      </c>
      <c r="Q3817" s="91">
        <f>+PACKING!J3807</f>
        <v>0</v>
      </c>
      <c r="R3817" s="93">
        <f>+PACKING!K3807</f>
        <v>0</v>
      </c>
      <c r="S3817" s="94" t="s">
        <v>74</v>
      </c>
    </row>
    <row r="3818" spans="1:19" x14ac:dyDescent="0.25">
      <c r="A3818" s="88">
        <f>+PACKING!C3808</f>
        <v>0</v>
      </c>
      <c r="B3818" s="89">
        <f>+PACKING!D3808</f>
        <v>0</v>
      </c>
      <c r="C3818" s="90">
        <f>+PACKING!F3808</f>
        <v>0</v>
      </c>
      <c r="D3818" s="90" t="str">
        <f t="shared" si="300"/>
        <v>0---0</v>
      </c>
      <c r="E3818" s="90" t="str">
        <f t="shared" si="301"/>
        <v>0---0</v>
      </c>
      <c r="F3818" s="91">
        <f>+PACKING!E3808</f>
        <v>0</v>
      </c>
      <c r="G3818" s="92">
        <f>+PACKING!I3808</f>
        <v>0</v>
      </c>
      <c r="H3818" s="91" t="s">
        <v>38</v>
      </c>
      <c r="I3818" s="90">
        <f t="shared" si="302"/>
        <v>0</v>
      </c>
      <c r="J3818" s="91">
        <f t="shared" si="303"/>
        <v>0</v>
      </c>
      <c r="K3818" s="90"/>
      <c r="L3818" s="92">
        <f>+PACKING!L3808</f>
        <v>0</v>
      </c>
      <c r="M3818" s="92">
        <f t="shared" si="304"/>
        <v>2</v>
      </c>
      <c r="N3818" s="91">
        <f>+PACKING!G3808</f>
        <v>0</v>
      </c>
      <c r="O3818" s="91">
        <f>+PACKING!H3808</f>
        <v>0</v>
      </c>
      <c r="P3818" s="90" t="s">
        <v>17</v>
      </c>
      <c r="Q3818" s="91">
        <f>+PACKING!J3808</f>
        <v>0</v>
      </c>
      <c r="R3818" s="93">
        <f>+PACKING!K3808</f>
        <v>0</v>
      </c>
      <c r="S3818" s="94" t="s">
        <v>74</v>
      </c>
    </row>
    <row r="3819" spans="1:19" x14ac:dyDescent="0.25">
      <c r="A3819" s="88">
        <f>+PACKING!C3809</f>
        <v>0</v>
      </c>
      <c r="B3819" s="89">
        <f>+PACKING!D3809</f>
        <v>0</v>
      </c>
      <c r="C3819" s="90">
        <f>+PACKING!F3809</f>
        <v>0</v>
      </c>
      <c r="D3819" s="90" t="str">
        <f t="shared" si="300"/>
        <v>0---0</v>
      </c>
      <c r="E3819" s="90" t="str">
        <f t="shared" si="301"/>
        <v>0---0</v>
      </c>
      <c r="F3819" s="91">
        <f>+PACKING!E3809</f>
        <v>0</v>
      </c>
      <c r="G3819" s="92">
        <f>+PACKING!I3809</f>
        <v>0</v>
      </c>
      <c r="H3819" s="91" t="s">
        <v>38</v>
      </c>
      <c r="I3819" s="90">
        <f t="shared" si="302"/>
        <v>0</v>
      </c>
      <c r="J3819" s="91">
        <f t="shared" si="303"/>
        <v>0</v>
      </c>
      <c r="K3819" s="90"/>
      <c r="L3819" s="92">
        <f>+PACKING!L3809</f>
        <v>0</v>
      </c>
      <c r="M3819" s="92">
        <f t="shared" si="304"/>
        <v>2</v>
      </c>
      <c r="N3819" s="91">
        <f>+PACKING!G3809</f>
        <v>0</v>
      </c>
      <c r="O3819" s="91">
        <f>+PACKING!H3809</f>
        <v>0</v>
      </c>
      <c r="P3819" s="90" t="s">
        <v>17</v>
      </c>
      <c r="Q3819" s="91">
        <f>+PACKING!J3809</f>
        <v>0</v>
      </c>
      <c r="R3819" s="93">
        <f>+PACKING!K3809</f>
        <v>0</v>
      </c>
      <c r="S3819" s="94" t="s">
        <v>74</v>
      </c>
    </row>
    <row r="3820" spans="1:19" x14ac:dyDescent="0.25">
      <c r="A3820" s="88">
        <f>+PACKING!C3810</f>
        <v>0</v>
      </c>
      <c r="B3820" s="89">
        <f>+PACKING!D3810</f>
        <v>0</v>
      </c>
      <c r="C3820" s="90">
        <f>+PACKING!F3810</f>
        <v>0</v>
      </c>
      <c r="D3820" s="90" t="str">
        <f t="shared" si="300"/>
        <v>0---0</v>
      </c>
      <c r="E3820" s="90" t="str">
        <f t="shared" si="301"/>
        <v>0---0</v>
      </c>
      <c r="F3820" s="91">
        <f>+PACKING!E3810</f>
        <v>0</v>
      </c>
      <c r="G3820" s="92">
        <f>+PACKING!I3810</f>
        <v>0</v>
      </c>
      <c r="H3820" s="91" t="s">
        <v>38</v>
      </c>
      <c r="I3820" s="90">
        <f t="shared" si="302"/>
        <v>0</v>
      </c>
      <c r="J3820" s="91">
        <f t="shared" si="303"/>
        <v>0</v>
      </c>
      <c r="K3820" s="90"/>
      <c r="L3820" s="92">
        <f>+PACKING!L3810</f>
        <v>0</v>
      </c>
      <c r="M3820" s="92">
        <f t="shared" si="304"/>
        <v>2</v>
      </c>
      <c r="N3820" s="91">
        <f>+PACKING!G3810</f>
        <v>0</v>
      </c>
      <c r="O3820" s="91">
        <f>+PACKING!H3810</f>
        <v>0</v>
      </c>
      <c r="P3820" s="90" t="s">
        <v>17</v>
      </c>
      <c r="Q3820" s="91">
        <f>+PACKING!J3810</f>
        <v>0</v>
      </c>
      <c r="R3820" s="93">
        <f>+PACKING!K3810</f>
        <v>0</v>
      </c>
      <c r="S3820" s="94" t="s">
        <v>74</v>
      </c>
    </row>
    <row r="3821" spans="1:19" x14ac:dyDescent="0.25">
      <c r="A3821" s="88">
        <f>+PACKING!C3811</f>
        <v>0</v>
      </c>
      <c r="B3821" s="89">
        <f>+PACKING!D3811</f>
        <v>0</v>
      </c>
      <c r="C3821" s="90">
        <f>+PACKING!F3811</f>
        <v>0</v>
      </c>
      <c r="D3821" s="90" t="str">
        <f t="shared" si="300"/>
        <v>0---0</v>
      </c>
      <c r="E3821" s="90" t="str">
        <f t="shared" si="301"/>
        <v>0---0</v>
      </c>
      <c r="F3821" s="91">
        <f>+PACKING!E3811</f>
        <v>0</v>
      </c>
      <c r="G3821" s="92">
        <f>+PACKING!I3811</f>
        <v>0</v>
      </c>
      <c r="H3821" s="91" t="s">
        <v>38</v>
      </c>
      <c r="I3821" s="90">
        <f t="shared" si="302"/>
        <v>0</v>
      </c>
      <c r="J3821" s="91">
        <f t="shared" si="303"/>
        <v>0</v>
      </c>
      <c r="K3821" s="90"/>
      <c r="L3821" s="92">
        <f>+PACKING!L3811</f>
        <v>0</v>
      </c>
      <c r="M3821" s="92">
        <f t="shared" si="304"/>
        <v>2</v>
      </c>
      <c r="N3821" s="91">
        <f>+PACKING!G3811</f>
        <v>0</v>
      </c>
      <c r="O3821" s="91">
        <f>+PACKING!H3811</f>
        <v>0</v>
      </c>
      <c r="P3821" s="90" t="s">
        <v>17</v>
      </c>
      <c r="Q3821" s="91">
        <f>+PACKING!J3811</f>
        <v>0</v>
      </c>
      <c r="R3821" s="93">
        <f>+PACKING!K3811</f>
        <v>0</v>
      </c>
      <c r="S3821" s="94" t="s">
        <v>74</v>
      </c>
    </row>
    <row r="3822" spans="1:19" x14ac:dyDescent="0.25">
      <c r="A3822" s="88">
        <f>+PACKING!C3812</f>
        <v>0</v>
      </c>
      <c r="B3822" s="89">
        <f>+PACKING!D3812</f>
        <v>0</v>
      </c>
      <c r="C3822" s="90">
        <f>+PACKING!F3812</f>
        <v>0</v>
      </c>
      <c r="D3822" s="90" t="str">
        <f t="shared" si="300"/>
        <v>0---0</v>
      </c>
      <c r="E3822" s="90" t="str">
        <f t="shared" si="301"/>
        <v>0---0</v>
      </c>
      <c r="F3822" s="91">
        <f>+PACKING!E3812</f>
        <v>0</v>
      </c>
      <c r="G3822" s="92">
        <f>+PACKING!I3812</f>
        <v>0</v>
      </c>
      <c r="H3822" s="91" t="s">
        <v>38</v>
      </c>
      <c r="I3822" s="90">
        <f t="shared" si="302"/>
        <v>0</v>
      </c>
      <c r="J3822" s="91">
        <f t="shared" si="303"/>
        <v>0</v>
      </c>
      <c r="K3822" s="90"/>
      <c r="L3822" s="92">
        <f>+PACKING!L3812</f>
        <v>0</v>
      </c>
      <c r="M3822" s="92">
        <f t="shared" si="304"/>
        <v>2</v>
      </c>
      <c r="N3822" s="91">
        <f>+PACKING!G3812</f>
        <v>0</v>
      </c>
      <c r="O3822" s="91">
        <f>+PACKING!H3812</f>
        <v>0</v>
      </c>
      <c r="P3822" s="90" t="s">
        <v>17</v>
      </c>
      <c r="Q3822" s="91">
        <f>+PACKING!J3812</f>
        <v>0</v>
      </c>
      <c r="R3822" s="93">
        <f>+PACKING!K3812</f>
        <v>0</v>
      </c>
      <c r="S3822" s="94" t="s">
        <v>74</v>
      </c>
    </row>
    <row r="3823" spans="1:19" x14ac:dyDescent="0.25">
      <c r="A3823" s="88">
        <f>+PACKING!C3813</f>
        <v>0</v>
      </c>
      <c r="B3823" s="89">
        <f>+PACKING!D3813</f>
        <v>0</v>
      </c>
      <c r="C3823" s="90">
        <f>+PACKING!F3813</f>
        <v>0</v>
      </c>
      <c r="D3823" s="90" t="str">
        <f t="shared" si="300"/>
        <v>0---0</v>
      </c>
      <c r="E3823" s="90" t="str">
        <f t="shared" si="301"/>
        <v>0---0</v>
      </c>
      <c r="F3823" s="91">
        <f>+PACKING!E3813</f>
        <v>0</v>
      </c>
      <c r="G3823" s="92">
        <f>+PACKING!I3813</f>
        <v>0</v>
      </c>
      <c r="H3823" s="91" t="s">
        <v>38</v>
      </c>
      <c r="I3823" s="90">
        <f t="shared" si="302"/>
        <v>0</v>
      </c>
      <c r="J3823" s="91">
        <f t="shared" si="303"/>
        <v>0</v>
      </c>
      <c r="K3823" s="90"/>
      <c r="L3823" s="92">
        <f>+PACKING!L3813</f>
        <v>0</v>
      </c>
      <c r="M3823" s="92">
        <f t="shared" si="304"/>
        <v>2</v>
      </c>
      <c r="N3823" s="91">
        <f>+PACKING!G3813</f>
        <v>0</v>
      </c>
      <c r="O3823" s="91">
        <f>+PACKING!H3813</f>
        <v>0</v>
      </c>
      <c r="P3823" s="90" t="s">
        <v>17</v>
      </c>
      <c r="Q3823" s="91">
        <f>+PACKING!J3813</f>
        <v>0</v>
      </c>
      <c r="R3823" s="93">
        <f>+PACKING!K3813</f>
        <v>0</v>
      </c>
      <c r="S3823" s="94" t="s">
        <v>74</v>
      </c>
    </row>
    <row r="3824" spans="1:19" x14ac:dyDescent="0.25">
      <c r="A3824" s="88">
        <f>+PACKING!C3814</f>
        <v>0</v>
      </c>
      <c r="B3824" s="89">
        <f>+PACKING!D3814</f>
        <v>0</v>
      </c>
      <c r="C3824" s="90">
        <f>+PACKING!F3814</f>
        <v>0</v>
      </c>
      <c r="D3824" s="90" t="str">
        <f t="shared" si="300"/>
        <v>0---0</v>
      </c>
      <c r="E3824" s="90" t="str">
        <f t="shared" si="301"/>
        <v>0---0</v>
      </c>
      <c r="F3824" s="91">
        <f>+PACKING!E3814</f>
        <v>0</v>
      </c>
      <c r="G3824" s="92">
        <f>+PACKING!I3814</f>
        <v>0</v>
      </c>
      <c r="H3824" s="91" t="s">
        <v>38</v>
      </c>
      <c r="I3824" s="90">
        <f t="shared" si="302"/>
        <v>0</v>
      </c>
      <c r="J3824" s="91">
        <f t="shared" si="303"/>
        <v>0</v>
      </c>
      <c r="K3824" s="90"/>
      <c r="L3824" s="92">
        <f>+PACKING!L3814</f>
        <v>0</v>
      </c>
      <c r="M3824" s="92">
        <f t="shared" si="304"/>
        <v>2</v>
      </c>
      <c r="N3824" s="91">
        <f>+PACKING!G3814</f>
        <v>0</v>
      </c>
      <c r="O3824" s="91">
        <f>+PACKING!H3814</f>
        <v>0</v>
      </c>
      <c r="P3824" s="90" t="s">
        <v>17</v>
      </c>
      <c r="Q3824" s="91">
        <f>+PACKING!J3814</f>
        <v>0</v>
      </c>
      <c r="R3824" s="93">
        <f>+PACKING!K3814</f>
        <v>0</v>
      </c>
      <c r="S3824" s="94" t="s">
        <v>74</v>
      </c>
    </row>
    <row r="3825" spans="1:19" x14ac:dyDescent="0.25">
      <c r="A3825" s="88">
        <f>+PACKING!C3815</f>
        <v>0</v>
      </c>
      <c r="B3825" s="89">
        <f>+PACKING!D3815</f>
        <v>0</v>
      </c>
      <c r="C3825" s="90">
        <f>+PACKING!F3815</f>
        <v>0</v>
      </c>
      <c r="D3825" s="90" t="str">
        <f t="shared" si="300"/>
        <v>0---0</v>
      </c>
      <c r="E3825" s="90" t="str">
        <f t="shared" si="301"/>
        <v>0---0</v>
      </c>
      <c r="F3825" s="91">
        <f>+PACKING!E3815</f>
        <v>0</v>
      </c>
      <c r="G3825" s="92">
        <f>+PACKING!I3815</f>
        <v>0</v>
      </c>
      <c r="H3825" s="91" t="s">
        <v>38</v>
      </c>
      <c r="I3825" s="90">
        <f t="shared" si="302"/>
        <v>0</v>
      </c>
      <c r="J3825" s="91">
        <f t="shared" si="303"/>
        <v>0</v>
      </c>
      <c r="K3825" s="90"/>
      <c r="L3825" s="92">
        <f>+PACKING!L3815</f>
        <v>0</v>
      </c>
      <c r="M3825" s="92">
        <f t="shared" si="304"/>
        <v>2</v>
      </c>
      <c r="N3825" s="91">
        <f>+PACKING!G3815</f>
        <v>0</v>
      </c>
      <c r="O3825" s="91">
        <f>+PACKING!H3815</f>
        <v>0</v>
      </c>
      <c r="P3825" s="90" t="s">
        <v>17</v>
      </c>
      <c r="Q3825" s="91">
        <f>+PACKING!J3815</f>
        <v>0</v>
      </c>
      <c r="R3825" s="93">
        <f>+PACKING!K3815</f>
        <v>0</v>
      </c>
      <c r="S3825" s="94" t="s">
        <v>74</v>
      </c>
    </row>
    <row r="3826" spans="1:19" x14ac:dyDescent="0.25">
      <c r="A3826" s="88">
        <f>+PACKING!C3816</f>
        <v>0</v>
      </c>
      <c r="B3826" s="89">
        <f>+PACKING!D3816</f>
        <v>0</v>
      </c>
      <c r="C3826" s="90">
        <f>+PACKING!F3816</f>
        <v>0</v>
      </c>
      <c r="D3826" s="90" t="str">
        <f t="shared" si="300"/>
        <v>0---0</v>
      </c>
      <c r="E3826" s="90" t="str">
        <f t="shared" si="301"/>
        <v>0---0</v>
      </c>
      <c r="F3826" s="91">
        <f>+PACKING!E3816</f>
        <v>0</v>
      </c>
      <c r="G3826" s="92">
        <f>+PACKING!I3816</f>
        <v>0</v>
      </c>
      <c r="H3826" s="91" t="s">
        <v>38</v>
      </c>
      <c r="I3826" s="90">
        <f t="shared" si="302"/>
        <v>0</v>
      </c>
      <c r="J3826" s="91">
        <f t="shared" si="303"/>
        <v>0</v>
      </c>
      <c r="K3826" s="90"/>
      <c r="L3826" s="92">
        <f>+PACKING!L3816</f>
        <v>0</v>
      </c>
      <c r="M3826" s="92">
        <f t="shared" si="304"/>
        <v>2</v>
      </c>
      <c r="N3826" s="91">
        <f>+PACKING!G3816</f>
        <v>0</v>
      </c>
      <c r="O3826" s="91">
        <f>+PACKING!H3816</f>
        <v>0</v>
      </c>
      <c r="P3826" s="90" t="s">
        <v>17</v>
      </c>
      <c r="Q3826" s="91">
        <f>+PACKING!J3816</f>
        <v>0</v>
      </c>
      <c r="R3826" s="93">
        <f>+PACKING!K3816</f>
        <v>0</v>
      </c>
      <c r="S3826" s="94" t="s">
        <v>74</v>
      </c>
    </row>
    <row r="3827" spans="1:19" x14ac:dyDescent="0.25">
      <c r="A3827" s="88">
        <f>+PACKING!C3817</f>
        <v>0</v>
      </c>
      <c r="B3827" s="89">
        <f>+PACKING!D3817</f>
        <v>0</v>
      </c>
      <c r="C3827" s="90">
        <f>+PACKING!F3817</f>
        <v>0</v>
      </c>
      <c r="D3827" s="90" t="str">
        <f t="shared" si="300"/>
        <v>0---0</v>
      </c>
      <c r="E3827" s="90" t="str">
        <f t="shared" si="301"/>
        <v>0---0</v>
      </c>
      <c r="F3827" s="91">
        <f>+PACKING!E3817</f>
        <v>0</v>
      </c>
      <c r="G3827" s="92">
        <f>+PACKING!I3817</f>
        <v>0</v>
      </c>
      <c r="H3827" s="91" t="s">
        <v>38</v>
      </c>
      <c r="I3827" s="90">
        <f t="shared" si="302"/>
        <v>0</v>
      </c>
      <c r="J3827" s="91">
        <f t="shared" si="303"/>
        <v>0</v>
      </c>
      <c r="K3827" s="90"/>
      <c r="L3827" s="92">
        <f>+PACKING!L3817</f>
        <v>0</v>
      </c>
      <c r="M3827" s="92">
        <f t="shared" si="304"/>
        <v>2</v>
      </c>
      <c r="N3827" s="91">
        <f>+PACKING!G3817</f>
        <v>0</v>
      </c>
      <c r="O3827" s="91">
        <f>+PACKING!H3817</f>
        <v>0</v>
      </c>
      <c r="P3827" s="90" t="s">
        <v>17</v>
      </c>
      <c r="Q3827" s="91">
        <f>+PACKING!J3817</f>
        <v>0</v>
      </c>
      <c r="R3827" s="93">
        <f>+PACKING!K3817</f>
        <v>0</v>
      </c>
      <c r="S3827" s="94" t="s">
        <v>74</v>
      </c>
    </row>
    <row r="3828" spans="1:19" x14ac:dyDescent="0.25">
      <c r="A3828" s="88">
        <f>+PACKING!C3818</f>
        <v>0</v>
      </c>
      <c r="B3828" s="89">
        <f>+PACKING!D3818</f>
        <v>0</v>
      </c>
      <c r="C3828" s="90">
        <f>+PACKING!F3818</f>
        <v>0</v>
      </c>
      <c r="D3828" s="90" t="str">
        <f t="shared" si="300"/>
        <v>0---0</v>
      </c>
      <c r="E3828" s="90" t="str">
        <f t="shared" si="301"/>
        <v>0---0</v>
      </c>
      <c r="F3828" s="91">
        <f>+PACKING!E3818</f>
        <v>0</v>
      </c>
      <c r="G3828" s="92">
        <f>+PACKING!I3818</f>
        <v>0</v>
      </c>
      <c r="H3828" s="91" t="s">
        <v>38</v>
      </c>
      <c r="I3828" s="90">
        <f t="shared" si="302"/>
        <v>0</v>
      </c>
      <c r="J3828" s="91">
        <f t="shared" si="303"/>
        <v>0</v>
      </c>
      <c r="K3828" s="90"/>
      <c r="L3828" s="92">
        <f>+PACKING!L3818</f>
        <v>0</v>
      </c>
      <c r="M3828" s="92">
        <f t="shared" si="304"/>
        <v>2</v>
      </c>
      <c r="N3828" s="91">
        <f>+PACKING!G3818</f>
        <v>0</v>
      </c>
      <c r="O3828" s="91">
        <f>+PACKING!H3818</f>
        <v>0</v>
      </c>
      <c r="P3828" s="90" t="s">
        <v>17</v>
      </c>
      <c r="Q3828" s="91">
        <f>+PACKING!J3818</f>
        <v>0</v>
      </c>
      <c r="R3828" s="93">
        <f>+PACKING!K3818</f>
        <v>0</v>
      </c>
      <c r="S3828" s="94" t="s">
        <v>74</v>
      </c>
    </row>
    <row r="3829" spans="1:19" x14ac:dyDescent="0.25">
      <c r="A3829" s="88">
        <f>+PACKING!C3819</f>
        <v>0</v>
      </c>
      <c r="B3829" s="89">
        <f>+PACKING!D3819</f>
        <v>0</v>
      </c>
      <c r="C3829" s="90">
        <f>+PACKING!F3819</f>
        <v>0</v>
      </c>
      <c r="D3829" s="90" t="str">
        <f t="shared" si="300"/>
        <v>0---0</v>
      </c>
      <c r="E3829" s="90" t="str">
        <f t="shared" si="301"/>
        <v>0---0</v>
      </c>
      <c r="F3829" s="91">
        <f>+PACKING!E3819</f>
        <v>0</v>
      </c>
      <c r="G3829" s="92">
        <f>+PACKING!I3819</f>
        <v>0</v>
      </c>
      <c r="H3829" s="91" t="s">
        <v>38</v>
      </c>
      <c r="I3829" s="90">
        <f t="shared" si="302"/>
        <v>0</v>
      </c>
      <c r="J3829" s="91">
        <f t="shared" si="303"/>
        <v>0</v>
      </c>
      <c r="K3829" s="90"/>
      <c r="L3829" s="92">
        <f>+PACKING!L3819</f>
        <v>0</v>
      </c>
      <c r="M3829" s="92">
        <f t="shared" si="304"/>
        <v>2</v>
      </c>
      <c r="N3829" s="91">
        <f>+PACKING!G3819</f>
        <v>0</v>
      </c>
      <c r="O3829" s="91">
        <f>+PACKING!H3819</f>
        <v>0</v>
      </c>
      <c r="P3829" s="90" t="s">
        <v>17</v>
      </c>
      <c r="Q3829" s="91">
        <f>+PACKING!J3819</f>
        <v>0</v>
      </c>
      <c r="R3829" s="93">
        <f>+PACKING!K3819</f>
        <v>0</v>
      </c>
      <c r="S3829" s="94" t="s">
        <v>74</v>
      </c>
    </row>
    <row r="3830" spans="1:19" x14ac:dyDescent="0.25">
      <c r="A3830" s="88">
        <f>+PACKING!C3820</f>
        <v>0</v>
      </c>
      <c r="B3830" s="89">
        <f>+PACKING!D3820</f>
        <v>0</v>
      </c>
      <c r="C3830" s="90">
        <f>+PACKING!F3820</f>
        <v>0</v>
      </c>
      <c r="D3830" s="90" t="str">
        <f t="shared" si="300"/>
        <v>0---0</v>
      </c>
      <c r="E3830" s="90" t="str">
        <f t="shared" si="301"/>
        <v>0---0</v>
      </c>
      <c r="F3830" s="91">
        <f>+PACKING!E3820</f>
        <v>0</v>
      </c>
      <c r="G3830" s="92">
        <f>+PACKING!I3820</f>
        <v>0</v>
      </c>
      <c r="H3830" s="91" t="s">
        <v>38</v>
      </c>
      <c r="I3830" s="90">
        <f t="shared" si="302"/>
        <v>0</v>
      </c>
      <c r="J3830" s="91">
        <f t="shared" si="303"/>
        <v>0</v>
      </c>
      <c r="K3830" s="90"/>
      <c r="L3830" s="92">
        <f>+PACKING!L3820</f>
        <v>0</v>
      </c>
      <c r="M3830" s="92">
        <f t="shared" si="304"/>
        <v>2</v>
      </c>
      <c r="N3830" s="91">
        <f>+PACKING!G3820</f>
        <v>0</v>
      </c>
      <c r="O3830" s="91">
        <f>+PACKING!H3820</f>
        <v>0</v>
      </c>
      <c r="P3830" s="90" t="s">
        <v>17</v>
      </c>
      <c r="Q3830" s="91">
        <f>+PACKING!J3820</f>
        <v>0</v>
      </c>
      <c r="R3830" s="93">
        <f>+PACKING!K3820</f>
        <v>0</v>
      </c>
      <c r="S3830" s="94" t="s">
        <v>74</v>
      </c>
    </row>
    <row r="3831" spans="1:19" x14ac:dyDescent="0.25">
      <c r="A3831" s="88">
        <f>+PACKING!C3821</f>
        <v>0</v>
      </c>
      <c r="B3831" s="89">
        <f>+PACKING!D3821</f>
        <v>0</v>
      </c>
      <c r="C3831" s="90">
        <f>+PACKING!F3821</f>
        <v>0</v>
      </c>
      <c r="D3831" s="90" t="str">
        <f t="shared" si="300"/>
        <v>0---0</v>
      </c>
      <c r="E3831" s="90" t="str">
        <f t="shared" si="301"/>
        <v>0---0</v>
      </c>
      <c r="F3831" s="91">
        <f>+PACKING!E3821</f>
        <v>0</v>
      </c>
      <c r="G3831" s="92">
        <f>+PACKING!I3821</f>
        <v>0</v>
      </c>
      <c r="H3831" s="91" t="s">
        <v>38</v>
      </c>
      <c r="I3831" s="90">
        <f t="shared" si="302"/>
        <v>0</v>
      </c>
      <c r="J3831" s="91">
        <f t="shared" si="303"/>
        <v>0</v>
      </c>
      <c r="K3831" s="90"/>
      <c r="L3831" s="92">
        <f>+PACKING!L3821</f>
        <v>0</v>
      </c>
      <c r="M3831" s="92">
        <f t="shared" si="304"/>
        <v>2</v>
      </c>
      <c r="N3831" s="91">
        <f>+PACKING!G3821</f>
        <v>0</v>
      </c>
      <c r="O3831" s="91">
        <f>+PACKING!H3821</f>
        <v>0</v>
      </c>
      <c r="P3831" s="90" t="s">
        <v>17</v>
      </c>
      <c r="Q3831" s="91">
        <f>+PACKING!J3821</f>
        <v>0</v>
      </c>
      <c r="R3831" s="93">
        <f>+PACKING!K3821</f>
        <v>0</v>
      </c>
      <c r="S3831" s="94" t="s">
        <v>74</v>
      </c>
    </row>
    <row r="3832" spans="1:19" x14ac:dyDescent="0.25">
      <c r="A3832" s="88">
        <f>+PACKING!C3822</f>
        <v>0</v>
      </c>
      <c r="B3832" s="89">
        <f>+PACKING!D3822</f>
        <v>0</v>
      </c>
      <c r="C3832" s="90">
        <f>+PACKING!F3822</f>
        <v>0</v>
      </c>
      <c r="D3832" s="90" t="str">
        <f t="shared" si="300"/>
        <v>0---0</v>
      </c>
      <c r="E3832" s="90" t="str">
        <f t="shared" si="301"/>
        <v>0---0</v>
      </c>
      <c r="F3832" s="91">
        <f>+PACKING!E3822</f>
        <v>0</v>
      </c>
      <c r="G3832" s="92">
        <f>+PACKING!I3822</f>
        <v>0</v>
      </c>
      <c r="H3832" s="91" t="s">
        <v>38</v>
      </c>
      <c r="I3832" s="90">
        <f t="shared" si="302"/>
        <v>0</v>
      </c>
      <c r="J3832" s="91">
        <f t="shared" si="303"/>
        <v>0</v>
      </c>
      <c r="K3832" s="90"/>
      <c r="L3832" s="92">
        <f>+PACKING!L3822</f>
        <v>0</v>
      </c>
      <c r="M3832" s="92">
        <f t="shared" si="304"/>
        <v>2</v>
      </c>
      <c r="N3832" s="91">
        <f>+PACKING!G3822</f>
        <v>0</v>
      </c>
      <c r="O3832" s="91">
        <f>+PACKING!H3822</f>
        <v>0</v>
      </c>
      <c r="P3832" s="90" t="s">
        <v>17</v>
      </c>
      <c r="Q3832" s="91">
        <f>+PACKING!J3822</f>
        <v>0</v>
      </c>
      <c r="R3832" s="93">
        <f>+PACKING!K3822</f>
        <v>0</v>
      </c>
      <c r="S3832" s="94" t="s">
        <v>74</v>
      </c>
    </row>
    <row r="3833" spans="1:19" x14ac:dyDescent="0.25">
      <c r="A3833" s="88">
        <f>+PACKING!C3823</f>
        <v>0</v>
      </c>
      <c r="B3833" s="89">
        <f>+PACKING!D3823</f>
        <v>0</v>
      </c>
      <c r="C3833" s="90">
        <f>+PACKING!F3823</f>
        <v>0</v>
      </c>
      <c r="D3833" s="90" t="str">
        <f t="shared" si="300"/>
        <v>0---0</v>
      </c>
      <c r="E3833" s="90" t="str">
        <f t="shared" si="301"/>
        <v>0---0</v>
      </c>
      <c r="F3833" s="91">
        <f>+PACKING!E3823</f>
        <v>0</v>
      </c>
      <c r="G3833" s="92">
        <f>+PACKING!I3823</f>
        <v>0</v>
      </c>
      <c r="H3833" s="91" t="s">
        <v>38</v>
      </c>
      <c r="I3833" s="90">
        <f t="shared" si="302"/>
        <v>0</v>
      </c>
      <c r="J3833" s="91">
        <f t="shared" si="303"/>
        <v>0</v>
      </c>
      <c r="K3833" s="90"/>
      <c r="L3833" s="92">
        <f>+PACKING!L3823</f>
        <v>0</v>
      </c>
      <c r="M3833" s="92">
        <f t="shared" si="304"/>
        <v>2</v>
      </c>
      <c r="N3833" s="91">
        <f>+PACKING!G3823</f>
        <v>0</v>
      </c>
      <c r="O3833" s="91">
        <f>+PACKING!H3823</f>
        <v>0</v>
      </c>
      <c r="P3833" s="90" t="s">
        <v>17</v>
      </c>
      <c r="Q3833" s="91">
        <f>+PACKING!J3823</f>
        <v>0</v>
      </c>
      <c r="R3833" s="93">
        <f>+PACKING!K3823</f>
        <v>0</v>
      </c>
      <c r="S3833" s="94" t="s">
        <v>74</v>
      </c>
    </row>
    <row r="3834" spans="1:19" x14ac:dyDescent="0.25">
      <c r="A3834" s="88">
        <f>+PACKING!C3824</f>
        <v>0</v>
      </c>
      <c r="B3834" s="89">
        <f>+PACKING!D3824</f>
        <v>0</v>
      </c>
      <c r="C3834" s="90">
        <f>+PACKING!F3824</f>
        <v>0</v>
      </c>
      <c r="D3834" s="90" t="str">
        <f t="shared" si="300"/>
        <v>0---0</v>
      </c>
      <c r="E3834" s="90" t="str">
        <f t="shared" si="301"/>
        <v>0---0</v>
      </c>
      <c r="F3834" s="91">
        <f>+PACKING!E3824</f>
        <v>0</v>
      </c>
      <c r="G3834" s="92">
        <f>+PACKING!I3824</f>
        <v>0</v>
      </c>
      <c r="H3834" s="91" t="s">
        <v>38</v>
      </c>
      <c r="I3834" s="90">
        <f t="shared" si="302"/>
        <v>0</v>
      </c>
      <c r="J3834" s="91">
        <f t="shared" si="303"/>
        <v>0</v>
      </c>
      <c r="K3834" s="90"/>
      <c r="L3834" s="92">
        <f>+PACKING!L3824</f>
        <v>0</v>
      </c>
      <c r="M3834" s="92">
        <f t="shared" si="304"/>
        <v>2</v>
      </c>
      <c r="N3834" s="91">
        <f>+PACKING!G3824</f>
        <v>0</v>
      </c>
      <c r="O3834" s="91">
        <f>+PACKING!H3824</f>
        <v>0</v>
      </c>
      <c r="P3834" s="90" t="s">
        <v>17</v>
      </c>
      <c r="Q3834" s="91">
        <f>+PACKING!J3824</f>
        <v>0</v>
      </c>
      <c r="R3834" s="93">
        <f>+PACKING!K3824</f>
        <v>0</v>
      </c>
      <c r="S3834" s="94" t="s">
        <v>74</v>
      </c>
    </row>
    <row r="3835" spans="1:19" x14ac:dyDescent="0.25">
      <c r="A3835" s="88">
        <f>+PACKING!C3825</f>
        <v>0</v>
      </c>
      <c r="B3835" s="89">
        <f>+PACKING!D3825</f>
        <v>0</v>
      </c>
      <c r="C3835" s="90">
        <f>+PACKING!F3825</f>
        <v>0</v>
      </c>
      <c r="D3835" s="90" t="str">
        <f t="shared" si="300"/>
        <v>0---0</v>
      </c>
      <c r="E3835" s="90" t="str">
        <f t="shared" si="301"/>
        <v>0---0</v>
      </c>
      <c r="F3835" s="91">
        <f>+PACKING!E3825</f>
        <v>0</v>
      </c>
      <c r="G3835" s="92">
        <f>+PACKING!I3825</f>
        <v>0</v>
      </c>
      <c r="H3835" s="91" t="s">
        <v>38</v>
      </c>
      <c r="I3835" s="90">
        <f t="shared" si="302"/>
        <v>0</v>
      </c>
      <c r="J3835" s="91">
        <f t="shared" si="303"/>
        <v>0</v>
      </c>
      <c r="K3835" s="90"/>
      <c r="L3835" s="92">
        <f>+PACKING!L3825</f>
        <v>0</v>
      </c>
      <c r="M3835" s="92">
        <f t="shared" si="304"/>
        <v>2</v>
      </c>
      <c r="N3835" s="91">
        <f>+PACKING!G3825</f>
        <v>0</v>
      </c>
      <c r="O3835" s="91">
        <f>+PACKING!H3825</f>
        <v>0</v>
      </c>
      <c r="P3835" s="90" t="s">
        <v>17</v>
      </c>
      <c r="Q3835" s="91">
        <f>+PACKING!J3825</f>
        <v>0</v>
      </c>
      <c r="R3835" s="93">
        <f>+PACKING!K3825</f>
        <v>0</v>
      </c>
      <c r="S3835" s="94" t="s">
        <v>74</v>
      </c>
    </row>
    <row r="3836" spans="1:19" x14ac:dyDescent="0.25">
      <c r="A3836" s="88">
        <f>+PACKING!C3826</f>
        <v>0</v>
      </c>
      <c r="B3836" s="89">
        <f>+PACKING!D3826</f>
        <v>0</v>
      </c>
      <c r="C3836" s="90">
        <f>+PACKING!F3826</f>
        <v>0</v>
      </c>
      <c r="D3836" s="90" t="str">
        <f t="shared" si="300"/>
        <v>0---0</v>
      </c>
      <c r="E3836" s="90" t="str">
        <f t="shared" si="301"/>
        <v>0---0</v>
      </c>
      <c r="F3836" s="91">
        <f>+PACKING!E3826</f>
        <v>0</v>
      </c>
      <c r="G3836" s="92">
        <f>+PACKING!I3826</f>
        <v>0</v>
      </c>
      <c r="H3836" s="91" t="s">
        <v>38</v>
      </c>
      <c r="I3836" s="90">
        <f t="shared" si="302"/>
        <v>0</v>
      </c>
      <c r="J3836" s="91">
        <f t="shared" si="303"/>
        <v>0</v>
      </c>
      <c r="K3836" s="90"/>
      <c r="L3836" s="92">
        <f>+PACKING!L3826</f>
        <v>0</v>
      </c>
      <c r="M3836" s="92">
        <f t="shared" si="304"/>
        <v>2</v>
      </c>
      <c r="N3836" s="91">
        <f>+PACKING!G3826</f>
        <v>0</v>
      </c>
      <c r="O3836" s="91">
        <f>+PACKING!H3826</f>
        <v>0</v>
      </c>
      <c r="P3836" s="90" t="s">
        <v>17</v>
      </c>
      <c r="Q3836" s="91">
        <f>+PACKING!J3826</f>
        <v>0</v>
      </c>
      <c r="R3836" s="93">
        <f>+PACKING!K3826</f>
        <v>0</v>
      </c>
      <c r="S3836" s="94" t="s">
        <v>74</v>
      </c>
    </row>
    <row r="3837" spans="1:19" x14ac:dyDescent="0.25">
      <c r="A3837" s="88">
        <f>+PACKING!C3827</f>
        <v>0</v>
      </c>
      <c r="B3837" s="89">
        <f>+PACKING!D3827</f>
        <v>0</v>
      </c>
      <c r="C3837" s="90">
        <f>+PACKING!F3827</f>
        <v>0</v>
      </c>
      <c r="D3837" s="90" t="str">
        <f t="shared" si="300"/>
        <v>0---0</v>
      </c>
      <c r="E3837" s="90" t="str">
        <f t="shared" si="301"/>
        <v>0---0</v>
      </c>
      <c r="F3837" s="91">
        <f>+PACKING!E3827</f>
        <v>0</v>
      </c>
      <c r="G3837" s="92">
        <f>+PACKING!I3827</f>
        <v>0</v>
      </c>
      <c r="H3837" s="91" t="s">
        <v>38</v>
      </c>
      <c r="I3837" s="90">
        <f t="shared" si="302"/>
        <v>0</v>
      </c>
      <c r="J3837" s="91">
        <f t="shared" si="303"/>
        <v>0</v>
      </c>
      <c r="K3837" s="90"/>
      <c r="L3837" s="92">
        <f>+PACKING!L3827</f>
        <v>0</v>
      </c>
      <c r="M3837" s="92">
        <f t="shared" si="304"/>
        <v>2</v>
      </c>
      <c r="N3837" s="91">
        <f>+PACKING!G3827</f>
        <v>0</v>
      </c>
      <c r="O3837" s="91">
        <f>+PACKING!H3827</f>
        <v>0</v>
      </c>
      <c r="P3837" s="90" t="s">
        <v>17</v>
      </c>
      <c r="Q3837" s="91">
        <f>+PACKING!J3827</f>
        <v>0</v>
      </c>
      <c r="R3837" s="93">
        <f>+PACKING!K3827</f>
        <v>0</v>
      </c>
      <c r="S3837" s="94" t="s">
        <v>74</v>
      </c>
    </row>
    <row r="3838" spans="1:19" x14ac:dyDescent="0.25">
      <c r="A3838" s="88">
        <f>+PACKING!C3828</f>
        <v>0</v>
      </c>
      <c r="B3838" s="89">
        <f>+PACKING!D3828</f>
        <v>0</v>
      </c>
      <c r="C3838" s="90">
        <f>+PACKING!F3828</f>
        <v>0</v>
      </c>
      <c r="D3838" s="90" t="str">
        <f t="shared" si="300"/>
        <v>0---0</v>
      </c>
      <c r="E3838" s="90" t="str">
        <f t="shared" si="301"/>
        <v>0---0</v>
      </c>
      <c r="F3838" s="91">
        <f>+PACKING!E3828</f>
        <v>0</v>
      </c>
      <c r="G3838" s="92">
        <f>+PACKING!I3828</f>
        <v>0</v>
      </c>
      <c r="H3838" s="91" t="s">
        <v>38</v>
      </c>
      <c r="I3838" s="90">
        <f t="shared" si="302"/>
        <v>0</v>
      </c>
      <c r="J3838" s="91">
        <f t="shared" si="303"/>
        <v>0</v>
      </c>
      <c r="K3838" s="90"/>
      <c r="L3838" s="92">
        <f>+PACKING!L3828</f>
        <v>0</v>
      </c>
      <c r="M3838" s="92">
        <f t="shared" si="304"/>
        <v>2</v>
      </c>
      <c r="N3838" s="91">
        <f>+PACKING!G3828</f>
        <v>0</v>
      </c>
      <c r="O3838" s="91">
        <f>+PACKING!H3828</f>
        <v>0</v>
      </c>
      <c r="P3838" s="90" t="s">
        <v>17</v>
      </c>
      <c r="Q3838" s="91">
        <f>+PACKING!J3828</f>
        <v>0</v>
      </c>
      <c r="R3838" s="93">
        <f>+PACKING!K3828</f>
        <v>0</v>
      </c>
      <c r="S3838" s="94" t="s">
        <v>74</v>
      </c>
    </row>
    <row r="3839" spans="1:19" x14ac:dyDescent="0.25">
      <c r="A3839" s="88">
        <f>+PACKING!C3829</f>
        <v>0</v>
      </c>
      <c r="B3839" s="89">
        <f>+PACKING!D3829</f>
        <v>0</v>
      </c>
      <c r="C3839" s="90">
        <f>+PACKING!F3829</f>
        <v>0</v>
      </c>
      <c r="D3839" s="90" t="str">
        <f t="shared" si="300"/>
        <v>0---0</v>
      </c>
      <c r="E3839" s="90" t="str">
        <f t="shared" si="301"/>
        <v>0---0</v>
      </c>
      <c r="F3839" s="91">
        <f>+PACKING!E3829</f>
        <v>0</v>
      </c>
      <c r="G3839" s="92">
        <f>+PACKING!I3829</f>
        <v>0</v>
      </c>
      <c r="H3839" s="91" t="s">
        <v>38</v>
      </c>
      <c r="I3839" s="90">
        <f t="shared" si="302"/>
        <v>0</v>
      </c>
      <c r="J3839" s="91">
        <f t="shared" si="303"/>
        <v>0</v>
      </c>
      <c r="K3839" s="90"/>
      <c r="L3839" s="92">
        <f>+PACKING!L3829</f>
        <v>0</v>
      </c>
      <c r="M3839" s="92">
        <f t="shared" si="304"/>
        <v>2</v>
      </c>
      <c r="N3839" s="91">
        <f>+PACKING!G3829</f>
        <v>0</v>
      </c>
      <c r="O3839" s="91">
        <f>+PACKING!H3829</f>
        <v>0</v>
      </c>
      <c r="P3839" s="90" t="s">
        <v>17</v>
      </c>
      <c r="Q3839" s="91">
        <f>+PACKING!J3829</f>
        <v>0</v>
      </c>
      <c r="R3839" s="93">
        <f>+PACKING!K3829</f>
        <v>0</v>
      </c>
      <c r="S3839" s="94" t="s">
        <v>74</v>
      </c>
    </row>
    <row r="3840" spans="1:19" x14ac:dyDescent="0.25">
      <c r="A3840" s="88">
        <f>+PACKING!C3830</f>
        <v>0</v>
      </c>
      <c r="B3840" s="89">
        <f>+PACKING!D3830</f>
        <v>0</v>
      </c>
      <c r="C3840" s="90">
        <f>+PACKING!F3830</f>
        <v>0</v>
      </c>
      <c r="D3840" s="90" t="str">
        <f t="shared" si="300"/>
        <v>0---0</v>
      </c>
      <c r="E3840" s="90" t="str">
        <f t="shared" si="301"/>
        <v>0---0</v>
      </c>
      <c r="F3840" s="91">
        <f>+PACKING!E3830</f>
        <v>0</v>
      </c>
      <c r="G3840" s="92">
        <f>+PACKING!I3830</f>
        <v>0</v>
      </c>
      <c r="H3840" s="91" t="s">
        <v>38</v>
      </c>
      <c r="I3840" s="90">
        <f t="shared" si="302"/>
        <v>0</v>
      </c>
      <c r="J3840" s="91">
        <f t="shared" si="303"/>
        <v>0</v>
      </c>
      <c r="K3840" s="90"/>
      <c r="L3840" s="92">
        <f>+PACKING!L3830</f>
        <v>0</v>
      </c>
      <c r="M3840" s="92">
        <f t="shared" si="304"/>
        <v>2</v>
      </c>
      <c r="N3840" s="91">
        <f>+PACKING!G3830</f>
        <v>0</v>
      </c>
      <c r="O3840" s="91">
        <f>+PACKING!H3830</f>
        <v>0</v>
      </c>
      <c r="P3840" s="90" t="s">
        <v>17</v>
      </c>
      <c r="Q3840" s="91">
        <f>+PACKING!J3830</f>
        <v>0</v>
      </c>
      <c r="R3840" s="93">
        <f>+PACKING!K3830</f>
        <v>0</v>
      </c>
      <c r="S3840" s="94" t="s">
        <v>74</v>
      </c>
    </row>
    <row r="3841" spans="1:19" x14ac:dyDescent="0.25">
      <c r="A3841" s="88">
        <f>+PACKING!C3831</f>
        <v>0</v>
      </c>
      <c r="B3841" s="89">
        <f>+PACKING!D3831</f>
        <v>0</v>
      </c>
      <c r="C3841" s="90">
        <f>+PACKING!F3831</f>
        <v>0</v>
      </c>
      <c r="D3841" s="90" t="str">
        <f t="shared" si="300"/>
        <v>0---0</v>
      </c>
      <c r="E3841" s="90" t="str">
        <f t="shared" si="301"/>
        <v>0---0</v>
      </c>
      <c r="F3841" s="91">
        <f>+PACKING!E3831</f>
        <v>0</v>
      </c>
      <c r="G3841" s="92">
        <f>+PACKING!I3831</f>
        <v>0</v>
      </c>
      <c r="H3841" s="91" t="s">
        <v>38</v>
      </c>
      <c r="I3841" s="90">
        <f t="shared" si="302"/>
        <v>0</v>
      </c>
      <c r="J3841" s="91">
        <f t="shared" si="303"/>
        <v>0</v>
      </c>
      <c r="K3841" s="90"/>
      <c r="L3841" s="92">
        <f>+PACKING!L3831</f>
        <v>0</v>
      </c>
      <c r="M3841" s="92">
        <f t="shared" si="304"/>
        <v>2</v>
      </c>
      <c r="N3841" s="91">
        <f>+PACKING!G3831</f>
        <v>0</v>
      </c>
      <c r="O3841" s="91">
        <f>+PACKING!H3831</f>
        <v>0</v>
      </c>
      <c r="P3841" s="90" t="s">
        <v>17</v>
      </c>
      <c r="Q3841" s="91">
        <f>+PACKING!J3831</f>
        <v>0</v>
      </c>
      <c r="R3841" s="93">
        <f>+PACKING!K3831</f>
        <v>0</v>
      </c>
      <c r="S3841" s="94" t="s">
        <v>74</v>
      </c>
    </row>
    <row r="3842" spans="1:19" x14ac:dyDescent="0.25">
      <c r="A3842" s="88">
        <f>+PACKING!C3832</f>
        <v>0</v>
      </c>
      <c r="B3842" s="89">
        <f>+PACKING!D3832</f>
        <v>0</v>
      </c>
      <c r="C3842" s="90">
        <f>+PACKING!F3832</f>
        <v>0</v>
      </c>
      <c r="D3842" s="90" t="str">
        <f t="shared" si="300"/>
        <v>0---0</v>
      </c>
      <c r="E3842" s="90" t="str">
        <f t="shared" si="301"/>
        <v>0---0</v>
      </c>
      <c r="F3842" s="91">
        <f>+PACKING!E3832</f>
        <v>0</v>
      </c>
      <c r="G3842" s="92">
        <f>+PACKING!I3832</f>
        <v>0</v>
      </c>
      <c r="H3842" s="91" t="s">
        <v>38</v>
      </c>
      <c r="I3842" s="90">
        <f t="shared" si="302"/>
        <v>0</v>
      </c>
      <c r="J3842" s="91">
        <f t="shared" si="303"/>
        <v>0</v>
      </c>
      <c r="K3842" s="90"/>
      <c r="L3842" s="92">
        <f>+PACKING!L3832</f>
        <v>0</v>
      </c>
      <c r="M3842" s="92">
        <f t="shared" si="304"/>
        <v>2</v>
      </c>
      <c r="N3842" s="91">
        <f>+PACKING!G3832</f>
        <v>0</v>
      </c>
      <c r="O3842" s="91">
        <f>+PACKING!H3832</f>
        <v>0</v>
      </c>
      <c r="P3842" s="90" t="s">
        <v>17</v>
      </c>
      <c r="Q3842" s="91">
        <f>+PACKING!J3832</f>
        <v>0</v>
      </c>
      <c r="R3842" s="93">
        <f>+PACKING!K3832</f>
        <v>0</v>
      </c>
      <c r="S3842" s="94" t="s">
        <v>74</v>
      </c>
    </row>
    <row r="3843" spans="1:19" x14ac:dyDescent="0.25">
      <c r="A3843" s="88">
        <f>+PACKING!C3833</f>
        <v>0</v>
      </c>
      <c r="B3843" s="89">
        <f>+PACKING!D3833</f>
        <v>0</v>
      </c>
      <c r="C3843" s="90">
        <f>+PACKING!F3833</f>
        <v>0</v>
      </c>
      <c r="D3843" s="90" t="str">
        <f t="shared" si="300"/>
        <v>0---0</v>
      </c>
      <c r="E3843" s="90" t="str">
        <f t="shared" si="301"/>
        <v>0---0</v>
      </c>
      <c r="F3843" s="91">
        <f>+PACKING!E3833</f>
        <v>0</v>
      </c>
      <c r="G3843" s="92">
        <f>+PACKING!I3833</f>
        <v>0</v>
      </c>
      <c r="H3843" s="91" t="s">
        <v>38</v>
      </c>
      <c r="I3843" s="90">
        <f t="shared" si="302"/>
        <v>0</v>
      </c>
      <c r="J3843" s="91">
        <f t="shared" si="303"/>
        <v>0</v>
      </c>
      <c r="K3843" s="90"/>
      <c r="L3843" s="92">
        <f>+PACKING!L3833</f>
        <v>0</v>
      </c>
      <c r="M3843" s="92">
        <f t="shared" si="304"/>
        <v>2</v>
      </c>
      <c r="N3843" s="91">
        <f>+PACKING!G3833</f>
        <v>0</v>
      </c>
      <c r="O3843" s="91">
        <f>+PACKING!H3833</f>
        <v>0</v>
      </c>
      <c r="P3843" s="90" t="s">
        <v>17</v>
      </c>
      <c r="Q3843" s="91">
        <f>+PACKING!J3833</f>
        <v>0</v>
      </c>
      <c r="R3843" s="93">
        <f>+PACKING!K3833</f>
        <v>0</v>
      </c>
      <c r="S3843" s="94" t="s">
        <v>74</v>
      </c>
    </row>
    <row r="3844" spans="1:19" x14ac:dyDescent="0.25">
      <c r="A3844" s="88">
        <f>+PACKING!C3834</f>
        <v>0</v>
      </c>
      <c r="B3844" s="89">
        <f>+PACKING!D3834</f>
        <v>0</v>
      </c>
      <c r="C3844" s="90">
        <f>+PACKING!F3834</f>
        <v>0</v>
      </c>
      <c r="D3844" s="90" t="str">
        <f t="shared" si="300"/>
        <v>0---0</v>
      </c>
      <c r="E3844" s="90" t="str">
        <f t="shared" si="301"/>
        <v>0---0</v>
      </c>
      <c r="F3844" s="91">
        <f>+PACKING!E3834</f>
        <v>0</v>
      </c>
      <c r="G3844" s="92">
        <f>+PACKING!I3834</f>
        <v>0</v>
      </c>
      <c r="H3844" s="91" t="s">
        <v>38</v>
      </c>
      <c r="I3844" s="90">
        <f t="shared" si="302"/>
        <v>0</v>
      </c>
      <c r="J3844" s="91">
        <f t="shared" si="303"/>
        <v>0</v>
      </c>
      <c r="K3844" s="90"/>
      <c r="L3844" s="92">
        <f>+PACKING!L3834</f>
        <v>0</v>
      </c>
      <c r="M3844" s="92">
        <f t="shared" si="304"/>
        <v>2</v>
      </c>
      <c r="N3844" s="91">
        <f>+PACKING!G3834</f>
        <v>0</v>
      </c>
      <c r="O3844" s="91">
        <f>+PACKING!H3834</f>
        <v>0</v>
      </c>
      <c r="P3844" s="90" t="s">
        <v>17</v>
      </c>
      <c r="Q3844" s="91">
        <f>+PACKING!J3834</f>
        <v>0</v>
      </c>
      <c r="R3844" s="93">
        <f>+PACKING!K3834</f>
        <v>0</v>
      </c>
      <c r="S3844" s="94" t="s">
        <v>74</v>
      </c>
    </row>
    <row r="3845" spans="1:19" x14ac:dyDescent="0.25">
      <c r="A3845" s="88">
        <f>+PACKING!C3835</f>
        <v>0</v>
      </c>
      <c r="B3845" s="89">
        <f>+PACKING!D3835</f>
        <v>0</v>
      </c>
      <c r="C3845" s="90">
        <f>+PACKING!F3835</f>
        <v>0</v>
      </c>
      <c r="D3845" s="90" t="str">
        <f t="shared" si="300"/>
        <v>0---0</v>
      </c>
      <c r="E3845" s="90" t="str">
        <f t="shared" si="301"/>
        <v>0---0</v>
      </c>
      <c r="F3845" s="91">
        <f>+PACKING!E3835</f>
        <v>0</v>
      </c>
      <c r="G3845" s="92">
        <f>+PACKING!I3835</f>
        <v>0</v>
      </c>
      <c r="H3845" s="91" t="s">
        <v>38</v>
      </c>
      <c r="I3845" s="90">
        <f t="shared" si="302"/>
        <v>0</v>
      </c>
      <c r="J3845" s="91">
        <f t="shared" si="303"/>
        <v>0</v>
      </c>
      <c r="K3845" s="90"/>
      <c r="L3845" s="92">
        <f>+PACKING!L3835</f>
        <v>0</v>
      </c>
      <c r="M3845" s="92">
        <f t="shared" si="304"/>
        <v>2</v>
      </c>
      <c r="N3845" s="91">
        <f>+PACKING!G3835</f>
        <v>0</v>
      </c>
      <c r="O3845" s="91">
        <f>+PACKING!H3835</f>
        <v>0</v>
      </c>
      <c r="P3845" s="90" t="s">
        <v>17</v>
      </c>
      <c r="Q3845" s="91">
        <f>+PACKING!J3835</f>
        <v>0</v>
      </c>
      <c r="R3845" s="93">
        <f>+PACKING!K3835</f>
        <v>0</v>
      </c>
      <c r="S3845" s="94" t="s">
        <v>74</v>
      </c>
    </row>
    <row r="3846" spans="1:19" x14ac:dyDescent="0.25">
      <c r="A3846" s="88">
        <f>+PACKING!C3836</f>
        <v>0</v>
      </c>
      <c r="B3846" s="89">
        <f>+PACKING!D3836</f>
        <v>0</v>
      </c>
      <c r="C3846" s="90">
        <f>+PACKING!F3836</f>
        <v>0</v>
      </c>
      <c r="D3846" s="90" t="str">
        <f t="shared" si="300"/>
        <v>0---0</v>
      </c>
      <c r="E3846" s="90" t="str">
        <f t="shared" si="301"/>
        <v>0---0</v>
      </c>
      <c r="F3846" s="91">
        <f>+PACKING!E3836</f>
        <v>0</v>
      </c>
      <c r="G3846" s="92">
        <f>+PACKING!I3836</f>
        <v>0</v>
      </c>
      <c r="H3846" s="91" t="s">
        <v>38</v>
      </c>
      <c r="I3846" s="90">
        <f t="shared" si="302"/>
        <v>0</v>
      </c>
      <c r="J3846" s="91">
        <f t="shared" si="303"/>
        <v>0</v>
      </c>
      <c r="K3846" s="90"/>
      <c r="L3846" s="92">
        <f>+PACKING!L3836</f>
        <v>0</v>
      </c>
      <c r="M3846" s="92">
        <f t="shared" si="304"/>
        <v>2</v>
      </c>
      <c r="N3846" s="91">
        <f>+PACKING!G3836</f>
        <v>0</v>
      </c>
      <c r="O3846" s="91">
        <f>+PACKING!H3836</f>
        <v>0</v>
      </c>
      <c r="P3846" s="90" t="s">
        <v>17</v>
      </c>
      <c r="Q3846" s="91">
        <f>+PACKING!J3836</f>
        <v>0</v>
      </c>
      <c r="R3846" s="93">
        <f>+PACKING!K3836</f>
        <v>0</v>
      </c>
      <c r="S3846" s="94" t="s">
        <v>74</v>
      </c>
    </row>
    <row r="3847" spans="1:19" x14ac:dyDescent="0.25">
      <c r="A3847" s="88">
        <f>+PACKING!C3837</f>
        <v>0</v>
      </c>
      <c r="B3847" s="89">
        <f>+PACKING!D3837</f>
        <v>0</v>
      </c>
      <c r="C3847" s="90">
        <f>+PACKING!F3837</f>
        <v>0</v>
      </c>
      <c r="D3847" s="90" t="str">
        <f t="shared" si="300"/>
        <v>0---0</v>
      </c>
      <c r="E3847" s="90" t="str">
        <f t="shared" si="301"/>
        <v>0---0</v>
      </c>
      <c r="F3847" s="91">
        <f>+PACKING!E3837</f>
        <v>0</v>
      </c>
      <c r="G3847" s="92">
        <f>+PACKING!I3837</f>
        <v>0</v>
      </c>
      <c r="H3847" s="91" t="s">
        <v>38</v>
      </c>
      <c r="I3847" s="90">
        <f t="shared" si="302"/>
        <v>0</v>
      </c>
      <c r="J3847" s="91">
        <f t="shared" si="303"/>
        <v>0</v>
      </c>
      <c r="K3847" s="90"/>
      <c r="L3847" s="92">
        <f>+PACKING!L3837</f>
        <v>0</v>
      </c>
      <c r="M3847" s="92">
        <f t="shared" si="304"/>
        <v>2</v>
      </c>
      <c r="N3847" s="91">
        <f>+PACKING!G3837</f>
        <v>0</v>
      </c>
      <c r="O3847" s="91">
        <f>+PACKING!H3837</f>
        <v>0</v>
      </c>
      <c r="P3847" s="90" t="s">
        <v>17</v>
      </c>
      <c r="Q3847" s="91">
        <f>+PACKING!J3837</f>
        <v>0</v>
      </c>
      <c r="R3847" s="93">
        <f>+PACKING!K3837</f>
        <v>0</v>
      </c>
      <c r="S3847" s="94" t="s">
        <v>74</v>
      </c>
    </row>
    <row r="3848" spans="1:19" x14ac:dyDescent="0.25">
      <c r="A3848" s="88">
        <f>+PACKING!C3838</f>
        <v>0</v>
      </c>
      <c r="B3848" s="89">
        <f>+PACKING!D3838</f>
        <v>0</v>
      </c>
      <c r="C3848" s="90">
        <f>+PACKING!F3838</f>
        <v>0</v>
      </c>
      <c r="D3848" s="90" t="str">
        <f t="shared" si="300"/>
        <v>0---0</v>
      </c>
      <c r="E3848" s="90" t="str">
        <f t="shared" si="301"/>
        <v>0---0</v>
      </c>
      <c r="F3848" s="91">
        <f>+PACKING!E3838</f>
        <v>0</v>
      </c>
      <c r="G3848" s="92">
        <f>+PACKING!I3838</f>
        <v>0</v>
      </c>
      <c r="H3848" s="91" t="s">
        <v>38</v>
      </c>
      <c r="I3848" s="90">
        <f t="shared" si="302"/>
        <v>0</v>
      </c>
      <c r="J3848" s="91">
        <f t="shared" si="303"/>
        <v>0</v>
      </c>
      <c r="K3848" s="90"/>
      <c r="L3848" s="92">
        <f>+PACKING!L3838</f>
        <v>0</v>
      </c>
      <c r="M3848" s="92">
        <f t="shared" si="304"/>
        <v>2</v>
      </c>
      <c r="N3848" s="91">
        <f>+PACKING!G3838</f>
        <v>0</v>
      </c>
      <c r="O3848" s="91">
        <f>+PACKING!H3838</f>
        <v>0</v>
      </c>
      <c r="P3848" s="90" t="s">
        <v>17</v>
      </c>
      <c r="Q3848" s="91">
        <f>+PACKING!J3838</f>
        <v>0</v>
      </c>
      <c r="R3848" s="93">
        <f>+PACKING!K3838</f>
        <v>0</v>
      </c>
      <c r="S3848" s="94" t="s">
        <v>74</v>
      </c>
    </row>
    <row r="3849" spans="1:19" x14ac:dyDescent="0.25">
      <c r="A3849" s="88">
        <f>+PACKING!C3839</f>
        <v>0</v>
      </c>
      <c r="B3849" s="89">
        <f>+PACKING!D3839</f>
        <v>0</v>
      </c>
      <c r="C3849" s="90">
        <f>+PACKING!F3839</f>
        <v>0</v>
      </c>
      <c r="D3849" s="90" t="str">
        <f t="shared" si="300"/>
        <v>0---0</v>
      </c>
      <c r="E3849" s="90" t="str">
        <f t="shared" si="301"/>
        <v>0---0</v>
      </c>
      <c r="F3849" s="91">
        <f>+PACKING!E3839</f>
        <v>0</v>
      </c>
      <c r="G3849" s="92">
        <f>+PACKING!I3839</f>
        <v>0</v>
      </c>
      <c r="H3849" s="91" t="s">
        <v>38</v>
      </c>
      <c r="I3849" s="90">
        <f t="shared" si="302"/>
        <v>0</v>
      </c>
      <c r="J3849" s="91">
        <f t="shared" si="303"/>
        <v>0</v>
      </c>
      <c r="K3849" s="90"/>
      <c r="L3849" s="92">
        <f>+PACKING!L3839</f>
        <v>0</v>
      </c>
      <c r="M3849" s="92">
        <f t="shared" si="304"/>
        <v>2</v>
      </c>
      <c r="N3849" s="91">
        <f>+PACKING!G3839</f>
        <v>0</v>
      </c>
      <c r="O3849" s="91">
        <f>+PACKING!H3839</f>
        <v>0</v>
      </c>
      <c r="P3849" s="90" t="s">
        <v>17</v>
      </c>
      <c r="Q3849" s="91">
        <f>+PACKING!J3839</f>
        <v>0</v>
      </c>
      <c r="R3849" s="93">
        <f>+PACKING!K3839</f>
        <v>0</v>
      </c>
      <c r="S3849" s="94" t="s">
        <v>74</v>
      </c>
    </row>
    <row r="3850" spans="1:19" x14ac:dyDescent="0.25">
      <c r="A3850" s="88">
        <f>+PACKING!C3840</f>
        <v>0</v>
      </c>
      <c r="B3850" s="89">
        <f>+PACKING!D3840</f>
        <v>0</v>
      </c>
      <c r="C3850" s="90">
        <f>+PACKING!F3840</f>
        <v>0</v>
      </c>
      <c r="D3850" s="90" t="str">
        <f t="shared" si="300"/>
        <v>0---0</v>
      </c>
      <c r="E3850" s="90" t="str">
        <f t="shared" si="301"/>
        <v>0---0</v>
      </c>
      <c r="F3850" s="91">
        <f>+PACKING!E3840</f>
        <v>0</v>
      </c>
      <c r="G3850" s="92">
        <f>+PACKING!I3840</f>
        <v>0</v>
      </c>
      <c r="H3850" s="91" t="s">
        <v>38</v>
      </c>
      <c r="I3850" s="90">
        <f t="shared" si="302"/>
        <v>0</v>
      </c>
      <c r="J3850" s="91">
        <f t="shared" si="303"/>
        <v>0</v>
      </c>
      <c r="K3850" s="90"/>
      <c r="L3850" s="92">
        <f>+PACKING!L3840</f>
        <v>0</v>
      </c>
      <c r="M3850" s="92">
        <f t="shared" si="304"/>
        <v>2</v>
      </c>
      <c r="N3850" s="91">
        <f>+PACKING!G3840</f>
        <v>0</v>
      </c>
      <c r="O3850" s="91">
        <f>+PACKING!H3840</f>
        <v>0</v>
      </c>
      <c r="P3850" s="90" t="s">
        <v>17</v>
      </c>
      <c r="Q3850" s="91">
        <f>+PACKING!J3840</f>
        <v>0</v>
      </c>
      <c r="R3850" s="93">
        <f>+PACKING!K3840</f>
        <v>0</v>
      </c>
      <c r="S3850" s="94" t="s">
        <v>74</v>
      </c>
    </row>
    <row r="3851" spans="1:19" x14ac:dyDescent="0.25">
      <c r="A3851" s="88">
        <f>+PACKING!C3841</f>
        <v>0</v>
      </c>
      <c r="B3851" s="89">
        <f>+PACKING!D3841</f>
        <v>0</v>
      </c>
      <c r="C3851" s="90">
        <f>+PACKING!F3841</f>
        <v>0</v>
      </c>
      <c r="D3851" s="90" t="str">
        <f t="shared" si="300"/>
        <v>0---0</v>
      </c>
      <c r="E3851" s="90" t="str">
        <f t="shared" si="301"/>
        <v>0---0</v>
      </c>
      <c r="F3851" s="91">
        <f>+PACKING!E3841</f>
        <v>0</v>
      </c>
      <c r="G3851" s="92">
        <f>+PACKING!I3841</f>
        <v>0</v>
      </c>
      <c r="H3851" s="91" t="s">
        <v>38</v>
      </c>
      <c r="I3851" s="90">
        <f t="shared" si="302"/>
        <v>0</v>
      </c>
      <c r="J3851" s="91">
        <f t="shared" si="303"/>
        <v>0</v>
      </c>
      <c r="K3851" s="90"/>
      <c r="L3851" s="92">
        <f>+PACKING!L3841</f>
        <v>0</v>
      </c>
      <c r="M3851" s="92">
        <f t="shared" si="304"/>
        <v>2</v>
      </c>
      <c r="N3851" s="91">
        <f>+PACKING!G3841</f>
        <v>0</v>
      </c>
      <c r="O3851" s="91">
        <f>+PACKING!H3841</f>
        <v>0</v>
      </c>
      <c r="P3851" s="90" t="s">
        <v>17</v>
      </c>
      <c r="Q3851" s="91">
        <f>+PACKING!J3841</f>
        <v>0</v>
      </c>
      <c r="R3851" s="93">
        <f>+PACKING!K3841</f>
        <v>0</v>
      </c>
      <c r="S3851" s="94" t="s">
        <v>74</v>
      </c>
    </row>
    <row r="3852" spans="1:19" x14ac:dyDescent="0.25">
      <c r="A3852" s="88">
        <f>+PACKING!C3842</f>
        <v>0</v>
      </c>
      <c r="B3852" s="89">
        <f>+PACKING!D3842</f>
        <v>0</v>
      </c>
      <c r="C3852" s="90">
        <f>+PACKING!F3842</f>
        <v>0</v>
      </c>
      <c r="D3852" s="90" t="str">
        <f t="shared" si="300"/>
        <v>0---0</v>
      </c>
      <c r="E3852" s="90" t="str">
        <f t="shared" si="301"/>
        <v>0---0</v>
      </c>
      <c r="F3852" s="91">
        <f>+PACKING!E3842</f>
        <v>0</v>
      </c>
      <c r="G3852" s="92">
        <f>+PACKING!I3842</f>
        <v>0</v>
      </c>
      <c r="H3852" s="91" t="s">
        <v>38</v>
      </c>
      <c r="I3852" s="90">
        <f t="shared" si="302"/>
        <v>0</v>
      </c>
      <c r="J3852" s="91">
        <f t="shared" si="303"/>
        <v>0</v>
      </c>
      <c r="K3852" s="90"/>
      <c r="L3852" s="92">
        <f>+PACKING!L3842</f>
        <v>0</v>
      </c>
      <c r="M3852" s="92">
        <f t="shared" si="304"/>
        <v>2</v>
      </c>
      <c r="N3852" s="91">
        <f>+PACKING!G3842</f>
        <v>0</v>
      </c>
      <c r="O3852" s="91">
        <f>+PACKING!H3842</f>
        <v>0</v>
      </c>
      <c r="P3852" s="90" t="s">
        <v>17</v>
      </c>
      <c r="Q3852" s="91">
        <f>+PACKING!J3842</f>
        <v>0</v>
      </c>
      <c r="R3852" s="93">
        <f>+PACKING!K3842</f>
        <v>0</v>
      </c>
      <c r="S3852" s="94" t="s">
        <v>74</v>
      </c>
    </row>
    <row r="3853" spans="1:19" x14ac:dyDescent="0.25">
      <c r="A3853" s="88">
        <f>+PACKING!C3843</f>
        <v>0</v>
      </c>
      <c r="B3853" s="89">
        <f>+PACKING!D3843</f>
        <v>0</v>
      </c>
      <c r="C3853" s="90">
        <f>+PACKING!F3843</f>
        <v>0</v>
      </c>
      <c r="D3853" s="90" t="str">
        <f t="shared" si="300"/>
        <v>0---0</v>
      </c>
      <c r="E3853" s="90" t="str">
        <f t="shared" si="301"/>
        <v>0---0</v>
      </c>
      <c r="F3853" s="91">
        <f>+PACKING!E3843</f>
        <v>0</v>
      </c>
      <c r="G3853" s="92">
        <f>+PACKING!I3843</f>
        <v>0</v>
      </c>
      <c r="H3853" s="91" t="s">
        <v>38</v>
      </c>
      <c r="I3853" s="90">
        <f t="shared" si="302"/>
        <v>0</v>
      </c>
      <c r="J3853" s="91">
        <f t="shared" si="303"/>
        <v>0</v>
      </c>
      <c r="K3853" s="90"/>
      <c r="L3853" s="92">
        <f>+PACKING!L3843</f>
        <v>0</v>
      </c>
      <c r="M3853" s="92">
        <f t="shared" si="304"/>
        <v>2</v>
      </c>
      <c r="N3853" s="91">
        <f>+PACKING!G3843</f>
        <v>0</v>
      </c>
      <c r="O3853" s="91">
        <f>+PACKING!H3843</f>
        <v>0</v>
      </c>
      <c r="P3853" s="90" t="s">
        <v>17</v>
      </c>
      <c r="Q3853" s="91">
        <f>+PACKING!J3843</f>
        <v>0</v>
      </c>
      <c r="R3853" s="93">
        <f>+PACKING!K3843</f>
        <v>0</v>
      </c>
      <c r="S3853" s="94" t="s">
        <v>74</v>
      </c>
    </row>
    <row r="3854" spans="1:19" x14ac:dyDescent="0.25">
      <c r="A3854" s="88">
        <f>+PACKING!C3844</f>
        <v>0</v>
      </c>
      <c r="B3854" s="89">
        <f>+PACKING!D3844</f>
        <v>0</v>
      </c>
      <c r="C3854" s="90">
        <f>+PACKING!F3844</f>
        <v>0</v>
      </c>
      <c r="D3854" s="90" t="str">
        <f t="shared" si="300"/>
        <v>0---0</v>
      </c>
      <c r="E3854" s="90" t="str">
        <f t="shared" si="301"/>
        <v>0---0</v>
      </c>
      <c r="F3854" s="91">
        <f>+PACKING!E3844</f>
        <v>0</v>
      </c>
      <c r="G3854" s="92">
        <f>+PACKING!I3844</f>
        <v>0</v>
      </c>
      <c r="H3854" s="91" t="s">
        <v>38</v>
      </c>
      <c r="I3854" s="90">
        <f t="shared" si="302"/>
        <v>0</v>
      </c>
      <c r="J3854" s="91">
        <f t="shared" si="303"/>
        <v>0</v>
      </c>
      <c r="K3854" s="90"/>
      <c r="L3854" s="92">
        <f>+PACKING!L3844</f>
        <v>0</v>
      </c>
      <c r="M3854" s="92">
        <f t="shared" si="304"/>
        <v>2</v>
      </c>
      <c r="N3854" s="91">
        <f>+PACKING!G3844</f>
        <v>0</v>
      </c>
      <c r="O3854" s="91">
        <f>+PACKING!H3844</f>
        <v>0</v>
      </c>
      <c r="P3854" s="90" t="s">
        <v>17</v>
      </c>
      <c r="Q3854" s="91">
        <f>+PACKING!J3844</f>
        <v>0</v>
      </c>
      <c r="R3854" s="93">
        <f>+PACKING!K3844</f>
        <v>0</v>
      </c>
      <c r="S3854" s="94" t="s">
        <v>74</v>
      </c>
    </row>
    <row r="3855" spans="1:19" x14ac:dyDescent="0.25">
      <c r="A3855" s="88">
        <f>+PACKING!C3845</f>
        <v>0</v>
      </c>
      <c r="B3855" s="89">
        <f>+PACKING!D3845</f>
        <v>0</v>
      </c>
      <c r="C3855" s="90">
        <f>+PACKING!F3845</f>
        <v>0</v>
      </c>
      <c r="D3855" s="90" t="str">
        <f t="shared" si="300"/>
        <v>0---0</v>
      </c>
      <c r="E3855" s="90" t="str">
        <f t="shared" si="301"/>
        <v>0---0</v>
      </c>
      <c r="F3855" s="91">
        <f>+PACKING!E3845</f>
        <v>0</v>
      </c>
      <c r="G3855" s="92">
        <f>+PACKING!I3845</f>
        <v>0</v>
      </c>
      <c r="H3855" s="91" t="s">
        <v>38</v>
      </c>
      <c r="I3855" s="90">
        <f t="shared" si="302"/>
        <v>0</v>
      </c>
      <c r="J3855" s="91">
        <f t="shared" si="303"/>
        <v>0</v>
      </c>
      <c r="K3855" s="90"/>
      <c r="L3855" s="92">
        <f>+PACKING!L3845</f>
        <v>0</v>
      </c>
      <c r="M3855" s="92">
        <f t="shared" si="304"/>
        <v>2</v>
      </c>
      <c r="N3855" s="91">
        <f>+PACKING!G3845</f>
        <v>0</v>
      </c>
      <c r="O3855" s="91">
        <f>+PACKING!H3845</f>
        <v>0</v>
      </c>
      <c r="P3855" s="90" t="s">
        <v>17</v>
      </c>
      <c r="Q3855" s="91">
        <f>+PACKING!J3845</f>
        <v>0</v>
      </c>
      <c r="R3855" s="93">
        <f>+PACKING!K3845</f>
        <v>0</v>
      </c>
      <c r="S3855" s="94" t="s">
        <v>74</v>
      </c>
    </row>
    <row r="3856" spans="1:19" x14ac:dyDescent="0.25">
      <c r="A3856" s="88">
        <f>+PACKING!C3846</f>
        <v>0</v>
      </c>
      <c r="B3856" s="89">
        <f>+PACKING!D3846</f>
        <v>0</v>
      </c>
      <c r="C3856" s="90">
        <f>+PACKING!F3846</f>
        <v>0</v>
      </c>
      <c r="D3856" s="90" t="str">
        <f t="shared" si="300"/>
        <v>0---0</v>
      </c>
      <c r="E3856" s="90" t="str">
        <f t="shared" si="301"/>
        <v>0---0</v>
      </c>
      <c r="F3856" s="91">
        <f>+PACKING!E3846</f>
        <v>0</v>
      </c>
      <c r="G3856" s="92">
        <f>+PACKING!I3846</f>
        <v>0</v>
      </c>
      <c r="H3856" s="91" t="s">
        <v>38</v>
      </c>
      <c r="I3856" s="90">
        <f t="shared" si="302"/>
        <v>0</v>
      </c>
      <c r="J3856" s="91">
        <f t="shared" si="303"/>
        <v>0</v>
      </c>
      <c r="K3856" s="90"/>
      <c r="L3856" s="92">
        <f>+PACKING!L3846</f>
        <v>0</v>
      </c>
      <c r="M3856" s="92">
        <f t="shared" si="304"/>
        <v>2</v>
      </c>
      <c r="N3856" s="91">
        <f>+PACKING!G3846</f>
        <v>0</v>
      </c>
      <c r="O3856" s="91">
        <f>+PACKING!H3846</f>
        <v>0</v>
      </c>
      <c r="P3856" s="90" t="s">
        <v>17</v>
      </c>
      <c r="Q3856" s="91">
        <f>+PACKING!J3846</f>
        <v>0</v>
      </c>
      <c r="R3856" s="93">
        <f>+PACKING!K3846</f>
        <v>0</v>
      </c>
      <c r="S3856" s="94" t="s">
        <v>74</v>
      </c>
    </row>
    <row r="3857" spans="1:19" x14ac:dyDescent="0.25">
      <c r="A3857" s="88">
        <f>+PACKING!C3847</f>
        <v>0</v>
      </c>
      <c r="B3857" s="89">
        <f>+PACKING!D3847</f>
        <v>0</v>
      </c>
      <c r="C3857" s="90">
        <f>+PACKING!F3847</f>
        <v>0</v>
      </c>
      <c r="D3857" s="90" t="str">
        <f t="shared" si="300"/>
        <v>0---0</v>
      </c>
      <c r="E3857" s="90" t="str">
        <f t="shared" si="301"/>
        <v>0---0</v>
      </c>
      <c r="F3857" s="91">
        <f>+PACKING!E3847</f>
        <v>0</v>
      </c>
      <c r="G3857" s="92">
        <f>+PACKING!I3847</f>
        <v>0</v>
      </c>
      <c r="H3857" s="91" t="s">
        <v>38</v>
      </c>
      <c r="I3857" s="90">
        <f t="shared" si="302"/>
        <v>0</v>
      </c>
      <c r="J3857" s="91">
        <f t="shared" si="303"/>
        <v>0</v>
      </c>
      <c r="K3857" s="90"/>
      <c r="L3857" s="92">
        <f>+PACKING!L3847</f>
        <v>0</v>
      </c>
      <c r="M3857" s="92">
        <f t="shared" si="304"/>
        <v>2</v>
      </c>
      <c r="N3857" s="91">
        <f>+PACKING!G3847</f>
        <v>0</v>
      </c>
      <c r="O3857" s="91">
        <f>+PACKING!H3847</f>
        <v>0</v>
      </c>
      <c r="P3857" s="90" t="s">
        <v>17</v>
      </c>
      <c r="Q3857" s="91">
        <f>+PACKING!J3847</f>
        <v>0</v>
      </c>
      <c r="R3857" s="93">
        <f>+PACKING!K3847</f>
        <v>0</v>
      </c>
      <c r="S3857" s="94" t="s">
        <v>74</v>
      </c>
    </row>
    <row r="3858" spans="1:19" x14ac:dyDescent="0.25">
      <c r="A3858" s="88">
        <f>+PACKING!C3848</f>
        <v>0</v>
      </c>
      <c r="B3858" s="89">
        <f>+PACKING!D3848</f>
        <v>0</v>
      </c>
      <c r="C3858" s="90">
        <f>+PACKING!F3848</f>
        <v>0</v>
      </c>
      <c r="D3858" s="90" t="str">
        <f t="shared" si="300"/>
        <v>0---0</v>
      </c>
      <c r="E3858" s="90" t="str">
        <f t="shared" si="301"/>
        <v>0---0</v>
      </c>
      <c r="F3858" s="91">
        <f>+PACKING!E3848</f>
        <v>0</v>
      </c>
      <c r="G3858" s="92">
        <f>+PACKING!I3848</f>
        <v>0</v>
      </c>
      <c r="H3858" s="91" t="s">
        <v>38</v>
      </c>
      <c r="I3858" s="90">
        <f t="shared" si="302"/>
        <v>0</v>
      </c>
      <c r="J3858" s="91">
        <f t="shared" si="303"/>
        <v>0</v>
      </c>
      <c r="K3858" s="90"/>
      <c r="L3858" s="92">
        <f>+PACKING!L3848</f>
        <v>0</v>
      </c>
      <c r="M3858" s="92">
        <f t="shared" si="304"/>
        <v>2</v>
      </c>
      <c r="N3858" s="91">
        <f>+PACKING!G3848</f>
        <v>0</v>
      </c>
      <c r="O3858" s="91">
        <f>+PACKING!H3848</f>
        <v>0</v>
      </c>
      <c r="P3858" s="90" t="s">
        <v>17</v>
      </c>
      <c r="Q3858" s="91">
        <f>+PACKING!J3848</f>
        <v>0</v>
      </c>
      <c r="R3858" s="93">
        <f>+PACKING!K3848</f>
        <v>0</v>
      </c>
      <c r="S3858" s="94" t="s">
        <v>74</v>
      </c>
    </row>
    <row r="3859" spans="1:19" x14ac:dyDescent="0.25">
      <c r="A3859" s="88">
        <f>+PACKING!C3849</f>
        <v>0</v>
      </c>
      <c r="B3859" s="89">
        <f>+PACKING!D3849</f>
        <v>0</v>
      </c>
      <c r="C3859" s="90">
        <f>+PACKING!F3849</f>
        <v>0</v>
      </c>
      <c r="D3859" s="90" t="str">
        <f t="shared" si="300"/>
        <v>0---0</v>
      </c>
      <c r="E3859" s="90" t="str">
        <f t="shared" si="301"/>
        <v>0---0</v>
      </c>
      <c r="F3859" s="91">
        <f>+PACKING!E3849</f>
        <v>0</v>
      </c>
      <c r="G3859" s="92">
        <f>+PACKING!I3849</f>
        <v>0</v>
      </c>
      <c r="H3859" s="91" t="s">
        <v>38</v>
      </c>
      <c r="I3859" s="90">
        <f t="shared" si="302"/>
        <v>0</v>
      </c>
      <c r="J3859" s="91">
        <f t="shared" si="303"/>
        <v>0</v>
      </c>
      <c r="K3859" s="90"/>
      <c r="L3859" s="92">
        <f>+PACKING!L3849</f>
        <v>0</v>
      </c>
      <c r="M3859" s="92">
        <f t="shared" si="304"/>
        <v>2</v>
      </c>
      <c r="N3859" s="91">
        <f>+PACKING!G3849</f>
        <v>0</v>
      </c>
      <c r="O3859" s="91">
        <f>+PACKING!H3849</f>
        <v>0</v>
      </c>
      <c r="P3859" s="90" t="s">
        <v>17</v>
      </c>
      <c r="Q3859" s="91">
        <f>+PACKING!J3849</f>
        <v>0</v>
      </c>
      <c r="R3859" s="93">
        <f>+PACKING!K3849</f>
        <v>0</v>
      </c>
      <c r="S3859" s="94" t="s">
        <v>74</v>
      </c>
    </row>
    <row r="3860" spans="1:19" x14ac:dyDescent="0.25">
      <c r="A3860" s="88">
        <f>+PACKING!C3850</f>
        <v>0</v>
      </c>
      <c r="B3860" s="89">
        <f>+PACKING!D3850</f>
        <v>0</v>
      </c>
      <c r="C3860" s="90">
        <f>+PACKING!F3850</f>
        <v>0</v>
      </c>
      <c r="D3860" s="90" t="str">
        <f t="shared" si="300"/>
        <v>0---0</v>
      </c>
      <c r="E3860" s="90" t="str">
        <f t="shared" si="301"/>
        <v>0---0</v>
      </c>
      <c r="F3860" s="91">
        <f>+PACKING!E3850</f>
        <v>0</v>
      </c>
      <c r="G3860" s="92">
        <f>+PACKING!I3850</f>
        <v>0</v>
      </c>
      <c r="H3860" s="91" t="s">
        <v>38</v>
      </c>
      <c r="I3860" s="90">
        <f t="shared" si="302"/>
        <v>0</v>
      </c>
      <c r="J3860" s="91">
        <f t="shared" si="303"/>
        <v>0</v>
      </c>
      <c r="K3860" s="90"/>
      <c r="L3860" s="92">
        <f>+PACKING!L3850</f>
        <v>0</v>
      </c>
      <c r="M3860" s="92">
        <f t="shared" si="304"/>
        <v>2</v>
      </c>
      <c r="N3860" s="91">
        <f>+PACKING!G3850</f>
        <v>0</v>
      </c>
      <c r="O3860" s="91">
        <f>+PACKING!H3850</f>
        <v>0</v>
      </c>
      <c r="P3860" s="90" t="s">
        <v>17</v>
      </c>
      <c r="Q3860" s="91">
        <f>+PACKING!J3850</f>
        <v>0</v>
      </c>
      <c r="R3860" s="93">
        <f>+PACKING!K3850</f>
        <v>0</v>
      </c>
      <c r="S3860" s="94" t="s">
        <v>74</v>
      </c>
    </row>
    <row r="3861" spans="1:19" x14ac:dyDescent="0.25">
      <c r="A3861" s="88">
        <f>+PACKING!C3851</f>
        <v>0</v>
      </c>
      <c r="B3861" s="89">
        <f>+PACKING!D3851</f>
        <v>0</v>
      </c>
      <c r="C3861" s="90">
        <f>+PACKING!F3851</f>
        <v>0</v>
      </c>
      <c r="D3861" s="90" t="str">
        <f t="shared" ref="D3861:D3924" si="305">+C3861&amp;H3861&amp;F3861</f>
        <v>0---0</v>
      </c>
      <c r="E3861" s="90" t="str">
        <f t="shared" ref="E3861:E3924" si="306">+N3861&amp;H3861&amp;O3861</f>
        <v>0---0</v>
      </c>
      <c r="F3861" s="91">
        <f>+PACKING!E3851</f>
        <v>0</v>
      </c>
      <c r="G3861" s="92">
        <f>+PACKING!I3851</f>
        <v>0</v>
      </c>
      <c r="H3861" s="91" t="s">
        <v>38</v>
      </c>
      <c r="I3861" s="90">
        <f t="shared" ref="I3861:I3924" si="307">+R3861</f>
        <v>0</v>
      </c>
      <c r="J3861" s="91">
        <f t="shared" ref="J3861:J3924" si="308">+Q3861</f>
        <v>0</v>
      </c>
      <c r="K3861" s="90"/>
      <c r="L3861" s="92">
        <f>+PACKING!L3851</f>
        <v>0</v>
      </c>
      <c r="M3861" s="92">
        <f t="shared" ref="M3861:M3924" si="309">+L3861+2</f>
        <v>2</v>
      </c>
      <c r="N3861" s="91">
        <f>+PACKING!G3851</f>
        <v>0</v>
      </c>
      <c r="O3861" s="91">
        <f>+PACKING!H3851</f>
        <v>0</v>
      </c>
      <c r="P3861" s="90" t="s">
        <v>17</v>
      </c>
      <c r="Q3861" s="91">
        <f>+PACKING!J3851</f>
        <v>0</v>
      </c>
      <c r="R3861" s="93">
        <f>+PACKING!K3851</f>
        <v>0</v>
      </c>
      <c r="S3861" s="94" t="s">
        <v>74</v>
      </c>
    </row>
    <row r="3862" spans="1:19" x14ac:dyDescent="0.25">
      <c r="A3862" s="88">
        <f>+PACKING!C3852</f>
        <v>0</v>
      </c>
      <c r="B3862" s="89">
        <f>+PACKING!D3852</f>
        <v>0</v>
      </c>
      <c r="C3862" s="90">
        <f>+PACKING!F3852</f>
        <v>0</v>
      </c>
      <c r="D3862" s="90" t="str">
        <f t="shared" si="305"/>
        <v>0---0</v>
      </c>
      <c r="E3862" s="90" t="str">
        <f t="shared" si="306"/>
        <v>0---0</v>
      </c>
      <c r="F3862" s="91">
        <f>+PACKING!E3852</f>
        <v>0</v>
      </c>
      <c r="G3862" s="92">
        <f>+PACKING!I3852</f>
        <v>0</v>
      </c>
      <c r="H3862" s="91" t="s">
        <v>38</v>
      </c>
      <c r="I3862" s="90">
        <f t="shared" si="307"/>
        <v>0</v>
      </c>
      <c r="J3862" s="91">
        <f t="shared" si="308"/>
        <v>0</v>
      </c>
      <c r="K3862" s="90"/>
      <c r="L3862" s="92">
        <f>+PACKING!L3852</f>
        <v>0</v>
      </c>
      <c r="M3862" s="92">
        <f t="shared" si="309"/>
        <v>2</v>
      </c>
      <c r="N3862" s="91">
        <f>+PACKING!G3852</f>
        <v>0</v>
      </c>
      <c r="O3862" s="91">
        <f>+PACKING!H3852</f>
        <v>0</v>
      </c>
      <c r="P3862" s="90" t="s">
        <v>17</v>
      </c>
      <c r="Q3862" s="91">
        <f>+PACKING!J3852</f>
        <v>0</v>
      </c>
      <c r="R3862" s="93">
        <f>+PACKING!K3852</f>
        <v>0</v>
      </c>
      <c r="S3862" s="94" t="s">
        <v>74</v>
      </c>
    </row>
    <row r="3863" spans="1:19" x14ac:dyDescent="0.25">
      <c r="A3863" s="88">
        <f>+PACKING!C3853</f>
        <v>0</v>
      </c>
      <c r="B3863" s="89">
        <f>+PACKING!D3853</f>
        <v>0</v>
      </c>
      <c r="C3863" s="90">
        <f>+PACKING!F3853</f>
        <v>0</v>
      </c>
      <c r="D3863" s="90" t="str">
        <f t="shared" si="305"/>
        <v>0---0</v>
      </c>
      <c r="E3863" s="90" t="str">
        <f t="shared" si="306"/>
        <v>0---0</v>
      </c>
      <c r="F3863" s="91">
        <f>+PACKING!E3853</f>
        <v>0</v>
      </c>
      <c r="G3863" s="92">
        <f>+PACKING!I3853</f>
        <v>0</v>
      </c>
      <c r="H3863" s="91" t="s">
        <v>38</v>
      </c>
      <c r="I3863" s="90">
        <f t="shared" si="307"/>
        <v>0</v>
      </c>
      <c r="J3863" s="91">
        <f t="shared" si="308"/>
        <v>0</v>
      </c>
      <c r="K3863" s="90"/>
      <c r="L3863" s="92">
        <f>+PACKING!L3853</f>
        <v>0</v>
      </c>
      <c r="M3863" s="92">
        <f t="shared" si="309"/>
        <v>2</v>
      </c>
      <c r="N3863" s="91">
        <f>+PACKING!G3853</f>
        <v>0</v>
      </c>
      <c r="O3863" s="91">
        <f>+PACKING!H3853</f>
        <v>0</v>
      </c>
      <c r="P3863" s="90" t="s">
        <v>17</v>
      </c>
      <c r="Q3863" s="91">
        <f>+PACKING!J3853</f>
        <v>0</v>
      </c>
      <c r="R3863" s="93">
        <f>+PACKING!K3853</f>
        <v>0</v>
      </c>
      <c r="S3863" s="94" t="s">
        <v>74</v>
      </c>
    </row>
    <row r="3864" spans="1:19" x14ac:dyDescent="0.25">
      <c r="A3864" s="88">
        <f>+PACKING!C3854</f>
        <v>0</v>
      </c>
      <c r="B3864" s="89">
        <f>+PACKING!D3854</f>
        <v>0</v>
      </c>
      <c r="C3864" s="90">
        <f>+PACKING!F3854</f>
        <v>0</v>
      </c>
      <c r="D3864" s="90" t="str">
        <f t="shared" si="305"/>
        <v>0---0</v>
      </c>
      <c r="E3864" s="90" t="str">
        <f t="shared" si="306"/>
        <v>0---0</v>
      </c>
      <c r="F3864" s="91">
        <f>+PACKING!E3854</f>
        <v>0</v>
      </c>
      <c r="G3864" s="92">
        <f>+PACKING!I3854</f>
        <v>0</v>
      </c>
      <c r="H3864" s="91" t="s">
        <v>38</v>
      </c>
      <c r="I3864" s="90">
        <f t="shared" si="307"/>
        <v>0</v>
      </c>
      <c r="J3864" s="91">
        <f t="shared" si="308"/>
        <v>0</v>
      </c>
      <c r="K3864" s="90"/>
      <c r="L3864" s="92">
        <f>+PACKING!L3854</f>
        <v>0</v>
      </c>
      <c r="M3864" s="92">
        <f t="shared" si="309"/>
        <v>2</v>
      </c>
      <c r="N3864" s="91">
        <f>+PACKING!G3854</f>
        <v>0</v>
      </c>
      <c r="O3864" s="91">
        <f>+PACKING!H3854</f>
        <v>0</v>
      </c>
      <c r="P3864" s="90" t="s">
        <v>17</v>
      </c>
      <c r="Q3864" s="91">
        <f>+PACKING!J3854</f>
        <v>0</v>
      </c>
      <c r="R3864" s="93">
        <f>+PACKING!K3854</f>
        <v>0</v>
      </c>
      <c r="S3864" s="94" t="s">
        <v>74</v>
      </c>
    </row>
    <row r="3865" spans="1:19" x14ac:dyDescent="0.25">
      <c r="A3865" s="88">
        <f>+PACKING!C3855</f>
        <v>0</v>
      </c>
      <c r="B3865" s="89">
        <f>+PACKING!D3855</f>
        <v>0</v>
      </c>
      <c r="C3865" s="90">
        <f>+PACKING!F3855</f>
        <v>0</v>
      </c>
      <c r="D3865" s="90" t="str">
        <f t="shared" si="305"/>
        <v>0---0</v>
      </c>
      <c r="E3865" s="90" t="str">
        <f t="shared" si="306"/>
        <v>0---0</v>
      </c>
      <c r="F3865" s="91">
        <f>+PACKING!E3855</f>
        <v>0</v>
      </c>
      <c r="G3865" s="92">
        <f>+PACKING!I3855</f>
        <v>0</v>
      </c>
      <c r="H3865" s="91" t="s">
        <v>38</v>
      </c>
      <c r="I3865" s="90">
        <f t="shared" si="307"/>
        <v>0</v>
      </c>
      <c r="J3865" s="91">
        <f t="shared" si="308"/>
        <v>0</v>
      </c>
      <c r="K3865" s="90"/>
      <c r="L3865" s="92">
        <f>+PACKING!L3855</f>
        <v>0</v>
      </c>
      <c r="M3865" s="92">
        <f t="shared" si="309"/>
        <v>2</v>
      </c>
      <c r="N3865" s="91">
        <f>+PACKING!G3855</f>
        <v>0</v>
      </c>
      <c r="O3865" s="91">
        <f>+PACKING!H3855</f>
        <v>0</v>
      </c>
      <c r="P3865" s="90" t="s">
        <v>17</v>
      </c>
      <c r="Q3865" s="91">
        <f>+PACKING!J3855</f>
        <v>0</v>
      </c>
      <c r="R3865" s="93">
        <f>+PACKING!K3855</f>
        <v>0</v>
      </c>
      <c r="S3865" s="94" t="s">
        <v>74</v>
      </c>
    </row>
    <row r="3866" spans="1:19" x14ac:dyDescent="0.25">
      <c r="A3866" s="88">
        <f>+PACKING!C3856</f>
        <v>0</v>
      </c>
      <c r="B3866" s="89">
        <f>+PACKING!D3856</f>
        <v>0</v>
      </c>
      <c r="C3866" s="90">
        <f>+PACKING!F3856</f>
        <v>0</v>
      </c>
      <c r="D3866" s="90" t="str">
        <f t="shared" si="305"/>
        <v>0---0</v>
      </c>
      <c r="E3866" s="90" t="str">
        <f t="shared" si="306"/>
        <v>0---0</v>
      </c>
      <c r="F3866" s="91">
        <f>+PACKING!E3856</f>
        <v>0</v>
      </c>
      <c r="G3866" s="92">
        <f>+PACKING!I3856</f>
        <v>0</v>
      </c>
      <c r="H3866" s="91" t="s">
        <v>38</v>
      </c>
      <c r="I3866" s="90">
        <f t="shared" si="307"/>
        <v>0</v>
      </c>
      <c r="J3866" s="91">
        <f t="shared" si="308"/>
        <v>0</v>
      </c>
      <c r="K3866" s="90"/>
      <c r="L3866" s="92">
        <f>+PACKING!L3856</f>
        <v>0</v>
      </c>
      <c r="M3866" s="92">
        <f t="shared" si="309"/>
        <v>2</v>
      </c>
      <c r="N3866" s="91">
        <f>+PACKING!G3856</f>
        <v>0</v>
      </c>
      <c r="O3866" s="91">
        <f>+PACKING!H3856</f>
        <v>0</v>
      </c>
      <c r="P3866" s="90" t="s">
        <v>17</v>
      </c>
      <c r="Q3866" s="91">
        <f>+PACKING!J3856</f>
        <v>0</v>
      </c>
      <c r="R3866" s="93">
        <f>+PACKING!K3856</f>
        <v>0</v>
      </c>
      <c r="S3866" s="94" t="s">
        <v>74</v>
      </c>
    </row>
    <row r="3867" spans="1:19" x14ac:dyDescent="0.25">
      <c r="A3867" s="88">
        <f>+PACKING!C3857</f>
        <v>0</v>
      </c>
      <c r="B3867" s="89">
        <f>+PACKING!D3857</f>
        <v>0</v>
      </c>
      <c r="C3867" s="90">
        <f>+PACKING!F3857</f>
        <v>0</v>
      </c>
      <c r="D3867" s="90" t="str">
        <f t="shared" si="305"/>
        <v>0---0</v>
      </c>
      <c r="E3867" s="90" t="str">
        <f t="shared" si="306"/>
        <v>0---0</v>
      </c>
      <c r="F3867" s="91">
        <f>+PACKING!E3857</f>
        <v>0</v>
      </c>
      <c r="G3867" s="92">
        <f>+PACKING!I3857</f>
        <v>0</v>
      </c>
      <c r="H3867" s="91" t="s">
        <v>38</v>
      </c>
      <c r="I3867" s="90">
        <f t="shared" si="307"/>
        <v>0</v>
      </c>
      <c r="J3867" s="91">
        <f t="shared" si="308"/>
        <v>0</v>
      </c>
      <c r="K3867" s="90"/>
      <c r="L3867" s="92">
        <f>+PACKING!L3857</f>
        <v>0</v>
      </c>
      <c r="M3867" s="92">
        <f t="shared" si="309"/>
        <v>2</v>
      </c>
      <c r="N3867" s="91">
        <f>+PACKING!G3857</f>
        <v>0</v>
      </c>
      <c r="O3867" s="91">
        <f>+PACKING!H3857</f>
        <v>0</v>
      </c>
      <c r="P3867" s="90" t="s">
        <v>17</v>
      </c>
      <c r="Q3867" s="91">
        <f>+PACKING!J3857</f>
        <v>0</v>
      </c>
      <c r="R3867" s="93">
        <f>+PACKING!K3857</f>
        <v>0</v>
      </c>
      <c r="S3867" s="94" t="s">
        <v>74</v>
      </c>
    </row>
    <row r="3868" spans="1:19" x14ac:dyDescent="0.25">
      <c r="A3868" s="88">
        <f>+PACKING!C3858</f>
        <v>0</v>
      </c>
      <c r="B3868" s="89">
        <f>+PACKING!D3858</f>
        <v>0</v>
      </c>
      <c r="C3868" s="90">
        <f>+PACKING!F3858</f>
        <v>0</v>
      </c>
      <c r="D3868" s="90" t="str">
        <f t="shared" si="305"/>
        <v>0---0</v>
      </c>
      <c r="E3868" s="90" t="str">
        <f t="shared" si="306"/>
        <v>0---0</v>
      </c>
      <c r="F3868" s="91">
        <f>+PACKING!E3858</f>
        <v>0</v>
      </c>
      <c r="G3868" s="92">
        <f>+PACKING!I3858</f>
        <v>0</v>
      </c>
      <c r="H3868" s="91" t="s">
        <v>38</v>
      </c>
      <c r="I3868" s="90">
        <f t="shared" si="307"/>
        <v>0</v>
      </c>
      <c r="J3868" s="91">
        <f t="shared" si="308"/>
        <v>0</v>
      </c>
      <c r="K3868" s="90"/>
      <c r="L3868" s="92">
        <f>+PACKING!L3858</f>
        <v>0</v>
      </c>
      <c r="M3868" s="92">
        <f t="shared" si="309"/>
        <v>2</v>
      </c>
      <c r="N3868" s="91">
        <f>+PACKING!G3858</f>
        <v>0</v>
      </c>
      <c r="O3868" s="91">
        <f>+PACKING!H3858</f>
        <v>0</v>
      </c>
      <c r="P3868" s="90" t="s">
        <v>17</v>
      </c>
      <c r="Q3868" s="91">
        <f>+PACKING!J3858</f>
        <v>0</v>
      </c>
      <c r="R3868" s="93">
        <f>+PACKING!K3858</f>
        <v>0</v>
      </c>
      <c r="S3868" s="94" t="s">
        <v>74</v>
      </c>
    </row>
    <row r="3869" spans="1:19" x14ac:dyDescent="0.25">
      <c r="A3869" s="88">
        <f>+PACKING!C3859</f>
        <v>0</v>
      </c>
      <c r="B3869" s="89">
        <f>+PACKING!D3859</f>
        <v>0</v>
      </c>
      <c r="C3869" s="90">
        <f>+PACKING!F3859</f>
        <v>0</v>
      </c>
      <c r="D3869" s="90" t="str">
        <f t="shared" si="305"/>
        <v>0---0</v>
      </c>
      <c r="E3869" s="90" t="str">
        <f t="shared" si="306"/>
        <v>0---0</v>
      </c>
      <c r="F3869" s="91">
        <f>+PACKING!E3859</f>
        <v>0</v>
      </c>
      <c r="G3869" s="92">
        <f>+PACKING!I3859</f>
        <v>0</v>
      </c>
      <c r="H3869" s="91" t="s">
        <v>38</v>
      </c>
      <c r="I3869" s="90">
        <f t="shared" si="307"/>
        <v>0</v>
      </c>
      <c r="J3869" s="91">
        <f t="shared" si="308"/>
        <v>0</v>
      </c>
      <c r="K3869" s="90"/>
      <c r="L3869" s="92">
        <f>+PACKING!L3859</f>
        <v>0</v>
      </c>
      <c r="M3869" s="92">
        <f t="shared" si="309"/>
        <v>2</v>
      </c>
      <c r="N3869" s="91">
        <f>+PACKING!G3859</f>
        <v>0</v>
      </c>
      <c r="O3869" s="91">
        <f>+PACKING!H3859</f>
        <v>0</v>
      </c>
      <c r="P3869" s="90" t="s">
        <v>17</v>
      </c>
      <c r="Q3869" s="91">
        <f>+PACKING!J3859</f>
        <v>0</v>
      </c>
      <c r="R3869" s="93">
        <f>+PACKING!K3859</f>
        <v>0</v>
      </c>
      <c r="S3869" s="94" t="s">
        <v>74</v>
      </c>
    </row>
    <row r="3870" spans="1:19" x14ac:dyDescent="0.25">
      <c r="A3870" s="88">
        <f>+PACKING!C3860</f>
        <v>0</v>
      </c>
      <c r="B3870" s="89">
        <f>+PACKING!D3860</f>
        <v>0</v>
      </c>
      <c r="C3870" s="90">
        <f>+PACKING!F3860</f>
        <v>0</v>
      </c>
      <c r="D3870" s="90" t="str">
        <f t="shared" si="305"/>
        <v>0---0</v>
      </c>
      <c r="E3870" s="90" t="str">
        <f t="shared" si="306"/>
        <v>0---0</v>
      </c>
      <c r="F3870" s="91">
        <f>+PACKING!E3860</f>
        <v>0</v>
      </c>
      <c r="G3870" s="92">
        <f>+PACKING!I3860</f>
        <v>0</v>
      </c>
      <c r="H3870" s="91" t="s">
        <v>38</v>
      </c>
      <c r="I3870" s="90">
        <f t="shared" si="307"/>
        <v>0</v>
      </c>
      <c r="J3870" s="91">
        <f t="shared" si="308"/>
        <v>0</v>
      </c>
      <c r="K3870" s="90"/>
      <c r="L3870" s="92">
        <f>+PACKING!L3860</f>
        <v>0</v>
      </c>
      <c r="M3870" s="92">
        <f t="shared" si="309"/>
        <v>2</v>
      </c>
      <c r="N3870" s="91">
        <f>+PACKING!G3860</f>
        <v>0</v>
      </c>
      <c r="O3870" s="91">
        <f>+PACKING!H3860</f>
        <v>0</v>
      </c>
      <c r="P3870" s="90" t="s">
        <v>17</v>
      </c>
      <c r="Q3870" s="91">
        <f>+PACKING!J3860</f>
        <v>0</v>
      </c>
      <c r="R3870" s="93">
        <f>+PACKING!K3860</f>
        <v>0</v>
      </c>
      <c r="S3870" s="94" t="s">
        <v>74</v>
      </c>
    </row>
    <row r="3871" spans="1:19" x14ac:dyDescent="0.25">
      <c r="A3871" s="88">
        <f>+PACKING!C3861</f>
        <v>0</v>
      </c>
      <c r="B3871" s="89">
        <f>+PACKING!D3861</f>
        <v>0</v>
      </c>
      <c r="C3871" s="90">
        <f>+PACKING!F3861</f>
        <v>0</v>
      </c>
      <c r="D3871" s="90" t="str">
        <f t="shared" si="305"/>
        <v>0---0</v>
      </c>
      <c r="E3871" s="90" t="str">
        <f t="shared" si="306"/>
        <v>0---0</v>
      </c>
      <c r="F3871" s="91">
        <f>+PACKING!E3861</f>
        <v>0</v>
      </c>
      <c r="G3871" s="92">
        <f>+PACKING!I3861</f>
        <v>0</v>
      </c>
      <c r="H3871" s="91" t="s">
        <v>38</v>
      </c>
      <c r="I3871" s="90">
        <f t="shared" si="307"/>
        <v>0</v>
      </c>
      <c r="J3871" s="91">
        <f t="shared" si="308"/>
        <v>0</v>
      </c>
      <c r="K3871" s="90"/>
      <c r="L3871" s="92">
        <f>+PACKING!L3861</f>
        <v>0</v>
      </c>
      <c r="M3871" s="92">
        <f t="shared" si="309"/>
        <v>2</v>
      </c>
      <c r="N3871" s="91">
        <f>+PACKING!G3861</f>
        <v>0</v>
      </c>
      <c r="O3871" s="91">
        <f>+PACKING!H3861</f>
        <v>0</v>
      </c>
      <c r="P3871" s="90" t="s">
        <v>17</v>
      </c>
      <c r="Q3871" s="91">
        <f>+PACKING!J3861</f>
        <v>0</v>
      </c>
      <c r="R3871" s="93">
        <f>+PACKING!K3861</f>
        <v>0</v>
      </c>
      <c r="S3871" s="94" t="s">
        <v>74</v>
      </c>
    </row>
    <row r="3872" spans="1:19" x14ac:dyDescent="0.25">
      <c r="A3872" s="88">
        <f>+PACKING!C3862</f>
        <v>0</v>
      </c>
      <c r="B3872" s="89">
        <f>+PACKING!D3862</f>
        <v>0</v>
      </c>
      <c r="C3872" s="90">
        <f>+PACKING!F3862</f>
        <v>0</v>
      </c>
      <c r="D3872" s="90" t="str">
        <f t="shared" si="305"/>
        <v>0---0</v>
      </c>
      <c r="E3872" s="90" t="str">
        <f t="shared" si="306"/>
        <v>0---0</v>
      </c>
      <c r="F3872" s="91">
        <f>+PACKING!E3862</f>
        <v>0</v>
      </c>
      <c r="G3872" s="92">
        <f>+PACKING!I3862</f>
        <v>0</v>
      </c>
      <c r="H3872" s="91" t="s">
        <v>38</v>
      </c>
      <c r="I3872" s="90">
        <f t="shared" si="307"/>
        <v>0</v>
      </c>
      <c r="J3872" s="91">
        <f t="shared" si="308"/>
        <v>0</v>
      </c>
      <c r="K3872" s="90"/>
      <c r="L3872" s="92">
        <f>+PACKING!L3862</f>
        <v>0</v>
      </c>
      <c r="M3872" s="92">
        <f t="shared" si="309"/>
        <v>2</v>
      </c>
      <c r="N3872" s="91">
        <f>+PACKING!G3862</f>
        <v>0</v>
      </c>
      <c r="O3872" s="91">
        <f>+PACKING!H3862</f>
        <v>0</v>
      </c>
      <c r="P3872" s="90" t="s">
        <v>17</v>
      </c>
      <c r="Q3872" s="91">
        <f>+PACKING!J3862</f>
        <v>0</v>
      </c>
      <c r="R3872" s="93">
        <f>+PACKING!K3862</f>
        <v>0</v>
      </c>
      <c r="S3872" s="94" t="s">
        <v>74</v>
      </c>
    </row>
    <row r="3873" spans="1:19" x14ac:dyDescent="0.25">
      <c r="A3873" s="88">
        <f>+PACKING!C3863</f>
        <v>0</v>
      </c>
      <c r="B3873" s="89">
        <f>+PACKING!D3863</f>
        <v>0</v>
      </c>
      <c r="C3873" s="90">
        <f>+PACKING!F3863</f>
        <v>0</v>
      </c>
      <c r="D3873" s="90" t="str">
        <f t="shared" si="305"/>
        <v>0---0</v>
      </c>
      <c r="E3873" s="90" t="str">
        <f t="shared" si="306"/>
        <v>0---0</v>
      </c>
      <c r="F3873" s="91">
        <f>+PACKING!E3863</f>
        <v>0</v>
      </c>
      <c r="G3873" s="92">
        <f>+PACKING!I3863</f>
        <v>0</v>
      </c>
      <c r="H3873" s="91" t="s">
        <v>38</v>
      </c>
      <c r="I3873" s="90">
        <f t="shared" si="307"/>
        <v>0</v>
      </c>
      <c r="J3873" s="91">
        <f t="shared" si="308"/>
        <v>0</v>
      </c>
      <c r="K3873" s="90"/>
      <c r="L3873" s="92">
        <f>+PACKING!L3863</f>
        <v>0</v>
      </c>
      <c r="M3873" s="92">
        <f t="shared" si="309"/>
        <v>2</v>
      </c>
      <c r="N3873" s="91">
        <f>+PACKING!G3863</f>
        <v>0</v>
      </c>
      <c r="O3873" s="91">
        <f>+PACKING!H3863</f>
        <v>0</v>
      </c>
      <c r="P3873" s="90" t="s">
        <v>17</v>
      </c>
      <c r="Q3873" s="91">
        <f>+PACKING!J3863</f>
        <v>0</v>
      </c>
      <c r="R3873" s="93">
        <f>+PACKING!K3863</f>
        <v>0</v>
      </c>
      <c r="S3873" s="94" t="s">
        <v>74</v>
      </c>
    </row>
    <row r="3874" spans="1:19" x14ac:dyDescent="0.25">
      <c r="A3874" s="88">
        <f>+PACKING!C3864</f>
        <v>0</v>
      </c>
      <c r="B3874" s="89">
        <f>+PACKING!D3864</f>
        <v>0</v>
      </c>
      <c r="C3874" s="90">
        <f>+PACKING!F3864</f>
        <v>0</v>
      </c>
      <c r="D3874" s="90" t="str">
        <f t="shared" si="305"/>
        <v>0---0</v>
      </c>
      <c r="E3874" s="90" t="str">
        <f t="shared" si="306"/>
        <v>0---0</v>
      </c>
      <c r="F3874" s="91">
        <f>+PACKING!E3864</f>
        <v>0</v>
      </c>
      <c r="G3874" s="92">
        <f>+PACKING!I3864</f>
        <v>0</v>
      </c>
      <c r="H3874" s="91" t="s">
        <v>38</v>
      </c>
      <c r="I3874" s="90">
        <f t="shared" si="307"/>
        <v>0</v>
      </c>
      <c r="J3874" s="91">
        <f t="shared" si="308"/>
        <v>0</v>
      </c>
      <c r="K3874" s="90"/>
      <c r="L3874" s="92">
        <f>+PACKING!L3864</f>
        <v>0</v>
      </c>
      <c r="M3874" s="92">
        <f t="shared" si="309"/>
        <v>2</v>
      </c>
      <c r="N3874" s="91">
        <f>+PACKING!G3864</f>
        <v>0</v>
      </c>
      <c r="O3874" s="91">
        <f>+PACKING!H3864</f>
        <v>0</v>
      </c>
      <c r="P3874" s="90" t="s">
        <v>17</v>
      </c>
      <c r="Q3874" s="91">
        <f>+PACKING!J3864</f>
        <v>0</v>
      </c>
      <c r="R3874" s="93">
        <f>+PACKING!K3864</f>
        <v>0</v>
      </c>
      <c r="S3874" s="94" t="s">
        <v>74</v>
      </c>
    </row>
    <row r="3875" spans="1:19" x14ac:dyDescent="0.25">
      <c r="A3875" s="88">
        <f>+PACKING!C3865</f>
        <v>0</v>
      </c>
      <c r="B3875" s="89">
        <f>+PACKING!D3865</f>
        <v>0</v>
      </c>
      <c r="C3875" s="90">
        <f>+PACKING!F3865</f>
        <v>0</v>
      </c>
      <c r="D3875" s="90" t="str">
        <f t="shared" si="305"/>
        <v>0---0</v>
      </c>
      <c r="E3875" s="90" t="str">
        <f t="shared" si="306"/>
        <v>0---0</v>
      </c>
      <c r="F3875" s="91">
        <f>+PACKING!E3865</f>
        <v>0</v>
      </c>
      <c r="G3875" s="92">
        <f>+PACKING!I3865</f>
        <v>0</v>
      </c>
      <c r="H3875" s="91" t="s">
        <v>38</v>
      </c>
      <c r="I3875" s="90">
        <f t="shared" si="307"/>
        <v>0</v>
      </c>
      <c r="J3875" s="91">
        <f t="shared" si="308"/>
        <v>0</v>
      </c>
      <c r="K3875" s="90"/>
      <c r="L3875" s="92">
        <f>+PACKING!L3865</f>
        <v>0</v>
      </c>
      <c r="M3875" s="92">
        <f t="shared" si="309"/>
        <v>2</v>
      </c>
      <c r="N3875" s="91">
        <f>+PACKING!G3865</f>
        <v>0</v>
      </c>
      <c r="O3875" s="91">
        <f>+PACKING!H3865</f>
        <v>0</v>
      </c>
      <c r="P3875" s="90" t="s">
        <v>17</v>
      </c>
      <c r="Q3875" s="91">
        <f>+PACKING!J3865</f>
        <v>0</v>
      </c>
      <c r="R3875" s="93">
        <f>+PACKING!K3865</f>
        <v>0</v>
      </c>
      <c r="S3875" s="94" t="s">
        <v>74</v>
      </c>
    </row>
    <row r="3876" spans="1:19" x14ac:dyDescent="0.25">
      <c r="A3876" s="88">
        <f>+PACKING!C3866</f>
        <v>0</v>
      </c>
      <c r="B3876" s="89">
        <f>+PACKING!D3866</f>
        <v>0</v>
      </c>
      <c r="C3876" s="90">
        <f>+PACKING!F3866</f>
        <v>0</v>
      </c>
      <c r="D3876" s="90" t="str">
        <f t="shared" si="305"/>
        <v>0---0</v>
      </c>
      <c r="E3876" s="90" t="str">
        <f t="shared" si="306"/>
        <v>0---0</v>
      </c>
      <c r="F3876" s="91">
        <f>+PACKING!E3866</f>
        <v>0</v>
      </c>
      <c r="G3876" s="92">
        <f>+PACKING!I3866</f>
        <v>0</v>
      </c>
      <c r="H3876" s="91" t="s">
        <v>38</v>
      </c>
      <c r="I3876" s="90">
        <f t="shared" si="307"/>
        <v>0</v>
      </c>
      <c r="J3876" s="91">
        <f t="shared" si="308"/>
        <v>0</v>
      </c>
      <c r="K3876" s="90"/>
      <c r="L3876" s="92">
        <f>+PACKING!L3866</f>
        <v>0</v>
      </c>
      <c r="M3876" s="92">
        <f t="shared" si="309"/>
        <v>2</v>
      </c>
      <c r="N3876" s="91">
        <f>+PACKING!G3866</f>
        <v>0</v>
      </c>
      <c r="O3876" s="91">
        <f>+PACKING!H3866</f>
        <v>0</v>
      </c>
      <c r="P3876" s="90" t="s">
        <v>17</v>
      </c>
      <c r="Q3876" s="91">
        <f>+PACKING!J3866</f>
        <v>0</v>
      </c>
      <c r="R3876" s="93">
        <f>+PACKING!K3866</f>
        <v>0</v>
      </c>
      <c r="S3876" s="94" t="s">
        <v>74</v>
      </c>
    </row>
    <row r="3877" spans="1:19" x14ac:dyDescent="0.25">
      <c r="A3877" s="88">
        <f>+PACKING!C3867</f>
        <v>0</v>
      </c>
      <c r="B3877" s="89">
        <f>+PACKING!D3867</f>
        <v>0</v>
      </c>
      <c r="C3877" s="90">
        <f>+PACKING!F3867</f>
        <v>0</v>
      </c>
      <c r="D3877" s="90" t="str">
        <f t="shared" si="305"/>
        <v>0---0</v>
      </c>
      <c r="E3877" s="90" t="str">
        <f t="shared" si="306"/>
        <v>0---0</v>
      </c>
      <c r="F3877" s="91">
        <f>+PACKING!E3867</f>
        <v>0</v>
      </c>
      <c r="G3877" s="92">
        <f>+PACKING!I3867</f>
        <v>0</v>
      </c>
      <c r="H3877" s="91" t="s">
        <v>38</v>
      </c>
      <c r="I3877" s="90">
        <f t="shared" si="307"/>
        <v>0</v>
      </c>
      <c r="J3877" s="91">
        <f t="shared" si="308"/>
        <v>0</v>
      </c>
      <c r="K3877" s="90"/>
      <c r="L3877" s="92">
        <f>+PACKING!L3867</f>
        <v>0</v>
      </c>
      <c r="M3877" s="92">
        <f t="shared" si="309"/>
        <v>2</v>
      </c>
      <c r="N3877" s="91">
        <f>+PACKING!G3867</f>
        <v>0</v>
      </c>
      <c r="O3877" s="91">
        <f>+PACKING!H3867</f>
        <v>0</v>
      </c>
      <c r="P3877" s="90" t="s">
        <v>17</v>
      </c>
      <c r="Q3877" s="91">
        <f>+PACKING!J3867</f>
        <v>0</v>
      </c>
      <c r="R3877" s="93">
        <f>+PACKING!K3867</f>
        <v>0</v>
      </c>
      <c r="S3877" s="94" t="s">
        <v>74</v>
      </c>
    </row>
    <row r="3878" spans="1:19" x14ac:dyDescent="0.25">
      <c r="A3878" s="88">
        <f>+PACKING!C3868</f>
        <v>0</v>
      </c>
      <c r="B3878" s="89">
        <f>+PACKING!D3868</f>
        <v>0</v>
      </c>
      <c r="C3878" s="90">
        <f>+PACKING!F3868</f>
        <v>0</v>
      </c>
      <c r="D3878" s="90" t="str">
        <f t="shared" si="305"/>
        <v>0---0</v>
      </c>
      <c r="E3878" s="90" t="str">
        <f t="shared" si="306"/>
        <v>0---0</v>
      </c>
      <c r="F3878" s="91">
        <f>+PACKING!E3868</f>
        <v>0</v>
      </c>
      <c r="G3878" s="92">
        <f>+PACKING!I3868</f>
        <v>0</v>
      </c>
      <c r="H3878" s="91" t="s">
        <v>38</v>
      </c>
      <c r="I3878" s="90">
        <f t="shared" si="307"/>
        <v>0</v>
      </c>
      <c r="J3878" s="91">
        <f t="shared" si="308"/>
        <v>0</v>
      </c>
      <c r="K3878" s="90"/>
      <c r="L3878" s="92">
        <f>+PACKING!L3868</f>
        <v>0</v>
      </c>
      <c r="M3878" s="92">
        <f t="shared" si="309"/>
        <v>2</v>
      </c>
      <c r="N3878" s="91">
        <f>+PACKING!G3868</f>
        <v>0</v>
      </c>
      <c r="O3878" s="91">
        <f>+PACKING!H3868</f>
        <v>0</v>
      </c>
      <c r="P3878" s="90" t="s">
        <v>17</v>
      </c>
      <c r="Q3878" s="91">
        <f>+PACKING!J3868</f>
        <v>0</v>
      </c>
      <c r="R3878" s="93">
        <f>+PACKING!K3868</f>
        <v>0</v>
      </c>
      <c r="S3878" s="94" t="s">
        <v>74</v>
      </c>
    </row>
    <row r="3879" spans="1:19" x14ac:dyDescent="0.25">
      <c r="A3879" s="88">
        <f>+PACKING!C3869</f>
        <v>0</v>
      </c>
      <c r="B3879" s="89">
        <f>+PACKING!D3869</f>
        <v>0</v>
      </c>
      <c r="C3879" s="90">
        <f>+PACKING!F3869</f>
        <v>0</v>
      </c>
      <c r="D3879" s="90" t="str">
        <f t="shared" si="305"/>
        <v>0---0</v>
      </c>
      <c r="E3879" s="90" t="str">
        <f t="shared" si="306"/>
        <v>0---0</v>
      </c>
      <c r="F3879" s="91">
        <f>+PACKING!E3869</f>
        <v>0</v>
      </c>
      <c r="G3879" s="92">
        <f>+PACKING!I3869</f>
        <v>0</v>
      </c>
      <c r="H3879" s="91" t="s">
        <v>38</v>
      </c>
      <c r="I3879" s="90">
        <f t="shared" si="307"/>
        <v>0</v>
      </c>
      <c r="J3879" s="91">
        <f t="shared" si="308"/>
        <v>0</v>
      </c>
      <c r="K3879" s="90"/>
      <c r="L3879" s="92">
        <f>+PACKING!L3869</f>
        <v>0</v>
      </c>
      <c r="M3879" s="92">
        <f t="shared" si="309"/>
        <v>2</v>
      </c>
      <c r="N3879" s="91">
        <f>+PACKING!G3869</f>
        <v>0</v>
      </c>
      <c r="O3879" s="91">
        <f>+PACKING!H3869</f>
        <v>0</v>
      </c>
      <c r="P3879" s="90" t="s">
        <v>17</v>
      </c>
      <c r="Q3879" s="91">
        <f>+PACKING!J3869</f>
        <v>0</v>
      </c>
      <c r="R3879" s="93">
        <f>+PACKING!K3869</f>
        <v>0</v>
      </c>
      <c r="S3879" s="94" t="s">
        <v>74</v>
      </c>
    </row>
    <row r="3880" spans="1:19" x14ac:dyDescent="0.25">
      <c r="A3880" s="88">
        <f>+PACKING!C3870</f>
        <v>0</v>
      </c>
      <c r="B3880" s="89">
        <f>+PACKING!D3870</f>
        <v>0</v>
      </c>
      <c r="C3880" s="90">
        <f>+PACKING!F3870</f>
        <v>0</v>
      </c>
      <c r="D3880" s="90" t="str">
        <f t="shared" si="305"/>
        <v>0---0</v>
      </c>
      <c r="E3880" s="90" t="str">
        <f t="shared" si="306"/>
        <v>0---0</v>
      </c>
      <c r="F3880" s="91">
        <f>+PACKING!E3870</f>
        <v>0</v>
      </c>
      <c r="G3880" s="92">
        <f>+PACKING!I3870</f>
        <v>0</v>
      </c>
      <c r="H3880" s="91" t="s">
        <v>38</v>
      </c>
      <c r="I3880" s="90">
        <f t="shared" si="307"/>
        <v>0</v>
      </c>
      <c r="J3880" s="91">
        <f t="shared" si="308"/>
        <v>0</v>
      </c>
      <c r="K3880" s="90"/>
      <c r="L3880" s="92">
        <f>+PACKING!L3870</f>
        <v>0</v>
      </c>
      <c r="M3880" s="92">
        <f t="shared" si="309"/>
        <v>2</v>
      </c>
      <c r="N3880" s="91">
        <f>+PACKING!G3870</f>
        <v>0</v>
      </c>
      <c r="O3880" s="91">
        <f>+PACKING!H3870</f>
        <v>0</v>
      </c>
      <c r="P3880" s="90" t="s">
        <v>17</v>
      </c>
      <c r="Q3880" s="91">
        <f>+PACKING!J3870</f>
        <v>0</v>
      </c>
      <c r="R3880" s="93">
        <f>+PACKING!K3870</f>
        <v>0</v>
      </c>
      <c r="S3880" s="94" t="s">
        <v>74</v>
      </c>
    </row>
    <row r="3881" spans="1:19" x14ac:dyDescent="0.25">
      <c r="A3881" s="88">
        <f>+PACKING!C3871</f>
        <v>0</v>
      </c>
      <c r="B3881" s="89">
        <f>+PACKING!D3871</f>
        <v>0</v>
      </c>
      <c r="C3881" s="90">
        <f>+PACKING!F3871</f>
        <v>0</v>
      </c>
      <c r="D3881" s="90" t="str">
        <f t="shared" si="305"/>
        <v>0---0</v>
      </c>
      <c r="E3881" s="90" t="str">
        <f t="shared" si="306"/>
        <v>0---0</v>
      </c>
      <c r="F3881" s="91">
        <f>+PACKING!E3871</f>
        <v>0</v>
      </c>
      <c r="G3881" s="92">
        <f>+PACKING!I3871</f>
        <v>0</v>
      </c>
      <c r="H3881" s="91" t="s">
        <v>38</v>
      </c>
      <c r="I3881" s="90">
        <f t="shared" si="307"/>
        <v>0</v>
      </c>
      <c r="J3881" s="91">
        <f t="shared" si="308"/>
        <v>0</v>
      </c>
      <c r="K3881" s="90"/>
      <c r="L3881" s="92">
        <f>+PACKING!L3871</f>
        <v>0</v>
      </c>
      <c r="M3881" s="92">
        <f t="shared" si="309"/>
        <v>2</v>
      </c>
      <c r="N3881" s="91">
        <f>+PACKING!G3871</f>
        <v>0</v>
      </c>
      <c r="O3881" s="91">
        <f>+PACKING!H3871</f>
        <v>0</v>
      </c>
      <c r="P3881" s="90" t="s">
        <v>17</v>
      </c>
      <c r="Q3881" s="91">
        <f>+PACKING!J3871</f>
        <v>0</v>
      </c>
      <c r="R3881" s="93">
        <f>+PACKING!K3871</f>
        <v>0</v>
      </c>
      <c r="S3881" s="94" t="s">
        <v>74</v>
      </c>
    </row>
    <row r="3882" spans="1:19" x14ac:dyDescent="0.25">
      <c r="A3882" s="88">
        <f>+PACKING!C3872</f>
        <v>0</v>
      </c>
      <c r="B3882" s="89">
        <f>+PACKING!D3872</f>
        <v>0</v>
      </c>
      <c r="C3882" s="90">
        <f>+PACKING!F3872</f>
        <v>0</v>
      </c>
      <c r="D3882" s="90" t="str">
        <f t="shared" si="305"/>
        <v>0---0</v>
      </c>
      <c r="E3882" s="90" t="str">
        <f t="shared" si="306"/>
        <v>0---0</v>
      </c>
      <c r="F3882" s="91">
        <f>+PACKING!E3872</f>
        <v>0</v>
      </c>
      <c r="G3882" s="92">
        <f>+PACKING!I3872</f>
        <v>0</v>
      </c>
      <c r="H3882" s="91" t="s">
        <v>38</v>
      </c>
      <c r="I3882" s="90">
        <f t="shared" si="307"/>
        <v>0</v>
      </c>
      <c r="J3882" s="91">
        <f t="shared" si="308"/>
        <v>0</v>
      </c>
      <c r="K3882" s="90"/>
      <c r="L3882" s="92">
        <f>+PACKING!L3872</f>
        <v>0</v>
      </c>
      <c r="M3882" s="92">
        <f t="shared" si="309"/>
        <v>2</v>
      </c>
      <c r="N3882" s="91">
        <f>+PACKING!G3872</f>
        <v>0</v>
      </c>
      <c r="O3882" s="91">
        <f>+PACKING!H3872</f>
        <v>0</v>
      </c>
      <c r="P3882" s="90" t="s">
        <v>17</v>
      </c>
      <c r="Q3882" s="91">
        <f>+PACKING!J3872</f>
        <v>0</v>
      </c>
      <c r="R3882" s="93">
        <f>+PACKING!K3872</f>
        <v>0</v>
      </c>
      <c r="S3882" s="94" t="s">
        <v>74</v>
      </c>
    </row>
    <row r="3883" spans="1:19" x14ac:dyDescent="0.25">
      <c r="A3883" s="88">
        <f>+PACKING!C3873</f>
        <v>0</v>
      </c>
      <c r="B3883" s="89">
        <f>+PACKING!D3873</f>
        <v>0</v>
      </c>
      <c r="C3883" s="90">
        <f>+PACKING!F3873</f>
        <v>0</v>
      </c>
      <c r="D3883" s="90" t="str">
        <f t="shared" si="305"/>
        <v>0---0</v>
      </c>
      <c r="E3883" s="90" t="str">
        <f t="shared" si="306"/>
        <v>0---0</v>
      </c>
      <c r="F3883" s="91">
        <f>+PACKING!E3873</f>
        <v>0</v>
      </c>
      <c r="G3883" s="92">
        <f>+PACKING!I3873</f>
        <v>0</v>
      </c>
      <c r="H3883" s="91" t="s">
        <v>38</v>
      </c>
      <c r="I3883" s="90">
        <f t="shared" si="307"/>
        <v>0</v>
      </c>
      <c r="J3883" s="91">
        <f t="shared" si="308"/>
        <v>0</v>
      </c>
      <c r="K3883" s="90"/>
      <c r="L3883" s="92">
        <f>+PACKING!L3873</f>
        <v>0</v>
      </c>
      <c r="M3883" s="92">
        <f t="shared" si="309"/>
        <v>2</v>
      </c>
      <c r="N3883" s="91">
        <f>+PACKING!G3873</f>
        <v>0</v>
      </c>
      <c r="O3883" s="91">
        <f>+PACKING!H3873</f>
        <v>0</v>
      </c>
      <c r="P3883" s="90" t="s">
        <v>17</v>
      </c>
      <c r="Q3883" s="91">
        <f>+PACKING!J3873</f>
        <v>0</v>
      </c>
      <c r="R3883" s="93">
        <f>+PACKING!K3873</f>
        <v>0</v>
      </c>
      <c r="S3883" s="94" t="s">
        <v>74</v>
      </c>
    </row>
    <row r="3884" spans="1:19" x14ac:dyDescent="0.25">
      <c r="A3884" s="88">
        <f>+PACKING!C3874</f>
        <v>0</v>
      </c>
      <c r="B3884" s="89">
        <f>+PACKING!D3874</f>
        <v>0</v>
      </c>
      <c r="C3884" s="90">
        <f>+PACKING!F3874</f>
        <v>0</v>
      </c>
      <c r="D3884" s="90" t="str">
        <f t="shared" si="305"/>
        <v>0---0</v>
      </c>
      <c r="E3884" s="90" t="str">
        <f t="shared" si="306"/>
        <v>0---0</v>
      </c>
      <c r="F3884" s="91">
        <f>+PACKING!E3874</f>
        <v>0</v>
      </c>
      <c r="G3884" s="92">
        <f>+PACKING!I3874</f>
        <v>0</v>
      </c>
      <c r="H3884" s="91" t="s">
        <v>38</v>
      </c>
      <c r="I3884" s="90">
        <f t="shared" si="307"/>
        <v>0</v>
      </c>
      <c r="J3884" s="91">
        <f t="shared" si="308"/>
        <v>0</v>
      </c>
      <c r="K3884" s="90"/>
      <c r="L3884" s="92">
        <f>+PACKING!L3874</f>
        <v>0</v>
      </c>
      <c r="M3884" s="92">
        <f t="shared" si="309"/>
        <v>2</v>
      </c>
      <c r="N3884" s="91">
        <f>+PACKING!G3874</f>
        <v>0</v>
      </c>
      <c r="O3884" s="91">
        <f>+PACKING!H3874</f>
        <v>0</v>
      </c>
      <c r="P3884" s="90" t="s">
        <v>17</v>
      </c>
      <c r="Q3884" s="91">
        <f>+PACKING!J3874</f>
        <v>0</v>
      </c>
      <c r="R3884" s="93">
        <f>+PACKING!K3874</f>
        <v>0</v>
      </c>
      <c r="S3884" s="94" t="s">
        <v>74</v>
      </c>
    </row>
    <row r="3885" spans="1:19" x14ac:dyDescent="0.25">
      <c r="A3885" s="88">
        <f>+PACKING!C3875</f>
        <v>0</v>
      </c>
      <c r="B3885" s="89">
        <f>+PACKING!D3875</f>
        <v>0</v>
      </c>
      <c r="C3885" s="90">
        <f>+PACKING!F3875</f>
        <v>0</v>
      </c>
      <c r="D3885" s="90" t="str">
        <f t="shared" si="305"/>
        <v>0---0</v>
      </c>
      <c r="E3885" s="90" t="str">
        <f t="shared" si="306"/>
        <v>0---0</v>
      </c>
      <c r="F3885" s="91">
        <f>+PACKING!E3875</f>
        <v>0</v>
      </c>
      <c r="G3885" s="92">
        <f>+PACKING!I3875</f>
        <v>0</v>
      </c>
      <c r="H3885" s="91" t="s">
        <v>38</v>
      </c>
      <c r="I3885" s="90">
        <f t="shared" si="307"/>
        <v>0</v>
      </c>
      <c r="J3885" s="91">
        <f t="shared" si="308"/>
        <v>0</v>
      </c>
      <c r="K3885" s="90"/>
      <c r="L3885" s="92">
        <f>+PACKING!L3875</f>
        <v>0</v>
      </c>
      <c r="M3885" s="92">
        <f t="shared" si="309"/>
        <v>2</v>
      </c>
      <c r="N3885" s="91">
        <f>+PACKING!G3875</f>
        <v>0</v>
      </c>
      <c r="O3885" s="91">
        <f>+PACKING!H3875</f>
        <v>0</v>
      </c>
      <c r="P3885" s="90" t="s">
        <v>17</v>
      </c>
      <c r="Q3885" s="91">
        <f>+PACKING!J3875</f>
        <v>0</v>
      </c>
      <c r="R3885" s="93">
        <f>+PACKING!K3875</f>
        <v>0</v>
      </c>
      <c r="S3885" s="94" t="s">
        <v>74</v>
      </c>
    </row>
    <row r="3886" spans="1:19" x14ac:dyDescent="0.25">
      <c r="A3886" s="88">
        <f>+PACKING!C3876</f>
        <v>0</v>
      </c>
      <c r="B3886" s="89">
        <f>+PACKING!D3876</f>
        <v>0</v>
      </c>
      <c r="C3886" s="90">
        <f>+PACKING!F3876</f>
        <v>0</v>
      </c>
      <c r="D3886" s="90" t="str">
        <f t="shared" si="305"/>
        <v>0---0</v>
      </c>
      <c r="E3886" s="90" t="str">
        <f t="shared" si="306"/>
        <v>0---0</v>
      </c>
      <c r="F3886" s="91">
        <f>+PACKING!E3876</f>
        <v>0</v>
      </c>
      <c r="G3886" s="92">
        <f>+PACKING!I3876</f>
        <v>0</v>
      </c>
      <c r="H3886" s="91" t="s">
        <v>38</v>
      </c>
      <c r="I3886" s="90">
        <f t="shared" si="307"/>
        <v>0</v>
      </c>
      <c r="J3886" s="91">
        <f t="shared" si="308"/>
        <v>0</v>
      </c>
      <c r="K3886" s="90"/>
      <c r="L3886" s="92">
        <f>+PACKING!L3876</f>
        <v>0</v>
      </c>
      <c r="M3886" s="92">
        <f t="shared" si="309"/>
        <v>2</v>
      </c>
      <c r="N3886" s="91">
        <f>+PACKING!G3876</f>
        <v>0</v>
      </c>
      <c r="O3886" s="91">
        <f>+PACKING!H3876</f>
        <v>0</v>
      </c>
      <c r="P3886" s="90" t="s">
        <v>17</v>
      </c>
      <c r="Q3886" s="91">
        <f>+PACKING!J3876</f>
        <v>0</v>
      </c>
      <c r="R3886" s="93">
        <f>+PACKING!K3876</f>
        <v>0</v>
      </c>
      <c r="S3886" s="94" t="s">
        <v>74</v>
      </c>
    </row>
    <row r="3887" spans="1:19" x14ac:dyDescent="0.25">
      <c r="A3887" s="88">
        <f>+PACKING!C3877</f>
        <v>0</v>
      </c>
      <c r="B3887" s="89">
        <f>+PACKING!D3877</f>
        <v>0</v>
      </c>
      <c r="C3887" s="90">
        <f>+PACKING!F3877</f>
        <v>0</v>
      </c>
      <c r="D3887" s="90" t="str">
        <f t="shared" si="305"/>
        <v>0---0</v>
      </c>
      <c r="E3887" s="90" t="str">
        <f t="shared" si="306"/>
        <v>0---0</v>
      </c>
      <c r="F3887" s="91">
        <f>+PACKING!E3877</f>
        <v>0</v>
      </c>
      <c r="G3887" s="92">
        <f>+PACKING!I3877</f>
        <v>0</v>
      </c>
      <c r="H3887" s="91" t="s">
        <v>38</v>
      </c>
      <c r="I3887" s="90">
        <f t="shared" si="307"/>
        <v>0</v>
      </c>
      <c r="J3887" s="91">
        <f t="shared" si="308"/>
        <v>0</v>
      </c>
      <c r="K3887" s="90"/>
      <c r="L3887" s="92">
        <f>+PACKING!L3877</f>
        <v>0</v>
      </c>
      <c r="M3887" s="92">
        <f t="shared" si="309"/>
        <v>2</v>
      </c>
      <c r="N3887" s="91">
        <f>+PACKING!G3877</f>
        <v>0</v>
      </c>
      <c r="O3887" s="91">
        <f>+PACKING!H3877</f>
        <v>0</v>
      </c>
      <c r="P3887" s="90" t="s">
        <v>17</v>
      </c>
      <c r="Q3887" s="91">
        <f>+PACKING!J3877</f>
        <v>0</v>
      </c>
      <c r="R3887" s="93">
        <f>+PACKING!K3877</f>
        <v>0</v>
      </c>
      <c r="S3887" s="94" t="s">
        <v>74</v>
      </c>
    </row>
    <row r="3888" spans="1:19" x14ac:dyDescent="0.25">
      <c r="A3888" s="88">
        <f>+PACKING!C3878</f>
        <v>0</v>
      </c>
      <c r="B3888" s="89">
        <f>+PACKING!D3878</f>
        <v>0</v>
      </c>
      <c r="C3888" s="90">
        <f>+PACKING!F3878</f>
        <v>0</v>
      </c>
      <c r="D3888" s="90" t="str">
        <f t="shared" si="305"/>
        <v>0---0</v>
      </c>
      <c r="E3888" s="90" t="str">
        <f t="shared" si="306"/>
        <v>0---0</v>
      </c>
      <c r="F3888" s="91">
        <f>+PACKING!E3878</f>
        <v>0</v>
      </c>
      <c r="G3888" s="92">
        <f>+PACKING!I3878</f>
        <v>0</v>
      </c>
      <c r="H3888" s="91" t="s">
        <v>38</v>
      </c>
      <c r="I3888" s="90">
        <f t="shared" si="307"/>
        <v>0</v>
      </c>
      <c r="J3888" s="91">
        <f t="shared" si="308"/>
        <v>0</v>
      </c>
      <c r="K3888" s="90"/>
      <c r="L3888" s="92">
        <f>+PACKING!L3878</f>
        <v>0</v>
      </c>
      <c r="M3888" s="92">
        <f t="shared" si="309"/>
        <v>2</v>
      </c>
      <c r="N3888" s="91">
        <f>+PACKING!G3878</f>
        <v>0</v>
      </c>
      <c r="O3888" s="91">
        <f>+PACKING!H3878</f>
        <v>0</v>
      </c>
      <c r="P3888" s="90" t="s">
        <v>17</v>
      </c>
      <c r="Q3888" s="91">
        <f>+PACKING!J3878</f>
        <v>0</v>
      </c>
      <c r="R3888" s="93">
        <f>+PACKING!K3878</f>
        <v>0</v>
      </c>
      <c r="S3888" s="94" t="s">
        <v>74</v>
      </c>
    </row>
    <row r="3889" spans="1:19" x14ac:dyDescent="0.25">
      <c r="A3889" s="88">
        <f>+PACKING!C3879</f>
        <v>0</v>
      </c>
      <c r="B3889" s="89">
        <f>+PACKING!D3879</f>
        <v>0</v>
      </c>
      <c r="C3889" s="90">
        <f>+PACKING!F3879</f>
        <v>0</v>
      </c>
      <c r="D3889" s="90" t="str">
        <f t="shared" si="305"/>
        <v>0---0</v>
      </c>
      <c r="E3889" s="90" t="str">
        <f t="shared" si="306"/>
        <v>0---0</v>
      </c>
      <c r="F3889" s="91">
        <f>+PACKING!E3879</f>
        <v>0</v>
      </c>
      <c r="G3889" s="92">
        <f>+PACKING!I3879</f>
        <v>0</v>
      </c>
      <c r="H3889" s="91" t="s">
        <v>38</v>
      </c>
      <c r="I3889" s="90">
        <f t="shared" si="307"/>
        <v>0</v>
      </c>
      <c r="J3889" s="91">
        <f t="shared" si="308"/>
        <v>0</v>
      </c>
      <c r="K3889" s="90"/>
      <c r="L3889" s="92">
        <f>+PACKING!L3879</f>
        <v>0</v>
      </c>
      <c r="M3889" s="92">
        <f t="shared" si="309"/>
        <v>2</v>
      </c>
      <c r="N3889" s="91">
        <f>+PACKING!G3879</f>
        <v>0</v>
      </c>
      <c r="O3889" s="91">
        <f>+PACKING!H3879</f>
        <v>0</v>
      </c>
      <c r="P3889" s="90" t="s">
        <v>17</v>
      </c>
      <c r="Q3889" s="91">
        <f>+PACKING!J3879</f>
        <v>0</v>
      </c>
      <c r="R3889" s="93">
        <f>+PACKING!K3879</f>
        <v>0</v>
      </c>
      <c r="S3889" s="94" t="s">
        <v>74</v>
      </c>
    </row>
    <row r="3890" spans="1:19" x14ac:dyDescent="0.25">
      <c r="A3890" s="88">
        <f>+PACKING!C3880</f>
        <v>0</v>
      </c>
      <c r="B3890" s="89">
        <f>+PACKING!D3880</f>
        <v>0</v>
      </c>
      <c r="C3890" s="90">
        <f>+PACKING!F3880</f>
        <v>0</v>
      </c>
      <c r="D3890" s="90" t="str">
        <f t="shared" si="305"/>
        <v>0---0</v>
      </c>
      <c r="E3890" s="90" t="str">
        <f t="shared" si="306"/>
        <v>0---0</v>
      </c>
      <c r="F3890" s="91">
        <f>+PACKING!E3880</f>
        <v>0</v>
      </c>
      <c r="G3890" s="92">
        <f>+PACKING!I3880</f>
        <v>0</v>
      </c>
      <c r="H3890" s="91" t="s">
        <v>38</v>
      </c>
      <c r="I3890" s="90">
        <f t="shared" si="307"/>
        <v>0</v>
      </c>
      <c r="J3890" s="91">
        <f t="shared" si="308"/>
        <v>0</v>
      </c>
      <c r="K3890" s="90"/>
      <c r="L3890" s="92">
        <f>+PACKING!L3880</f>
        <v>0</v>
      </c>
      <c r="M3890" s="92">
        <f t="shared" si="309"/>
        <v>2</v>
      </c>
      <c r="N3890" s="91">
        <f>+PACKING!G3880</f>
        <v>0</v>
      </c>
      <c r="O3890" s="91">
        <f>+PACKING!H3880</f>
        <v>0</v>
      </c>
      <c r="P3890" s="90" t="s">
        <v>17</v>
      </c>
      <c r="Q3890" s="91">
        <f>+PACKING!J3880</f>
        <v>0</v>
      </c>
      <c r="R3890" s="93">
        <f>+PACKING!K3880</f>
        <v>0</v>
      </c>
      <c r="S3890" s="94" t="s">
        <v>74</v>
      </c>
    </row>
    <row r="3891" spans="1:19" x14ac:dyDescent="0.25">
      <c r="A3891" s="88">
        <f>+PACKING!C3881</f>
        <v>0</v>
      </c>
      <c r="B3891" s="89">
        <f>+PACKING!D3881</f>
        <v>0</v>
      </c>
      <c r="C3891" s="90">
        <f>+PACKING!F3881</f>
        <v>0</v>
      </c>
      <c r="D3891" s="90" t="str">
        <f t="shared" si="305"/>
        <v>0---0</v>
      </c>
      <c r="E3891" s="90" t="str">
        <f t="shared" si="306"/>
        <v>0---0</v>
      </c>
      <c r="F3891" s="91">
        <f>+PACKING!E3881</f>
        <v>0</v>
      </c>
      <c r="G3891" s="92">
        <f>+PACKING!I3881</f>
        <v>0</v>
      </c>
      <c r="H3891" s="91" t="s">
        <v>38</v>
      </c>
      <c r="I3891" s="90">
        <f t="shared" si="307"/>
        <v>0</v>
      </c>
      <c r="J3891" s="91">
        <f t="shared" si="308"/>
        <v>0</v>
      </c>
      <c r="K3891" s="90"/>
      <c r="L3891" s="92">
        <f>+PACKING!L3881</f>
        <v>0</v>
      </c>
      <c r="M3891" s="92">
        <f t="shared" si="309"/>
        <v>2</v>
      </c>
      <c r="N3891" s="91">
        <f>+PACKING!G3881</f>
        <v>0</v>
      </c>
      <c r="O3891" s="91">
        <f>+PACKING!H3881</f>
        <v>0</v>
      </c>
      <c r="P3891" s="90" t="s">
        <v>17</v>
      </c>
      <c r="Q3891" s="91">
        <f>+PACKING!J3881</f>
        <v>0</v>
      </c>
      <c r="R3891" s="93">
        <f>+PACKING!K3881</f>
        <v>0</v>
      </c>
      <c r="S3891" s="94" t="s">
        <v>74</v>
      </c>
    </row>
    <row r="3892" spans="1:19" x14ac:dyDescent="0.25">
      <c r="A3892" s="88">
        <f>+PACKING!C3882</f>
        <v>0</v>
      </c>
      <c r="B3892" s="89">
        <f>+PACKING!D3882</f>
        <v>0</v>
      </c>
      <c r="C3892" s="90">
        <f>+PACKING!F3882</f>
        <v>0</v>
      </c>
      <c r="D3892" s="90" t="str">
        <f t="shared" si="305"/>
        <v>0---0</v>
      </c>
      <c r="E3892" s="90" t="str">
        <f t="shared" si="306"/>
        <v>0---0</v>
      </c>
      <c r="F3892" s="91">
        <f>+PACKING!E3882</f>
        <v>0</v>
      </c>
      <c r="G3892" s="92">
        <f>+PACKING!I3882</f>
        <v>0</v>
      </c>
      <c r="H3892" s="91" t="s">
        <v>38</v>
      </c>
      <c r="I3892" s="90">
        <f t="shared" si="307"/>
        <v>0</v>
      </c>
      <c r="J3892" s="91">
        <f t="shared" si="308"/>
        <v>0</v>
      </c>
      <c r="K3892" s="90"/>
      <c r="L3892" s="92">
        <f>+PACKING!L3882</f>
        <v>0</v>
      </c>
      <c r="M3892" s="92">
        <f t="shared" si="309"/>
        <v>2</v>
      </c>
      <c r="N3892" s="91">
        <f>+PACKING!G3882</f>
        <v>0</v>
      </c>
      <c r="O3892" s="91">
        <f>+PACKING!H3882</f>
        <v>0</v>
      </c>
      <c r="P3892" s="90" t="s">
        <v>17</v>
      </c>
      <c r="Q3892" s="91">
        <f>+PACKING!J3882</f>
        <v>0</v>
      </c>
      <c r="R3892" s="93">
        <f>+PACKING!K3882</f>
        <v>0</v>
      </c>
      <c r="S3892" s="94" t="s">
        <v>74</v>
      </c>
    </row>
    <row r="3893" spans="1:19" x14ac:dyDescent="0.25">
      <c r="A3893" s="88">
        <f>+PACKING!C3883</f>
        <v>0</v>
      </c>
      <c r="B3893" s="89">
        <f>+PACKING!D3883</f>
        <v>0</v>
      </c>
      <c r="C3893" s="90">
        <f>+PACKING!F3883</f>
        <v>0</v>
      </c>
      <c r="D3893" s="90" t="str">
        <f t="shared" si="305"/>
        <v>0---0</v>
      </c>
      <c r="E3893" s="90" t="str">
        <f t="shared" si="306"/>
        <v>0---0</v>
      </c>
      <c r="F3893" s="91">
        <f>+PACKING!E3883</f>
        <v>0</v>
      </c>
      <c r="G3893" s="92">
        <f>+PACKING!I3883</f>
        <v>0</v>
      </c>
      <c r="H3893" s="91" t="s">
        <v>38</v>
      </c>
      <c r="I3893" s="90">
        <f t="shared" si="307"/>
        <v>0</v>
      </c>
      <c r="J3893" s="91">
        <f t="shared" si="308"/>
        <v>0</v>
      </c>
      <c r="K3893" s="90"/>
      <c r="L3893" s="92">
        <f>+PACKING!L3883</f>
        <v>0</v>
      </c>
      <c r="M3893" s="92">
        <f t="shared" si="309"/>
        <v>2</v>
      </c>
      <c r="N3893" s="91">
        <f>+PACKING!G3883</f>
        <v>0</v>
      </c>
      <c r="O3893" s="91">
        <f>+PACKING!H3883</f>
        <v>0</v>
      </c>
      <c r="P3893" s="90" t="s">
        <v>17</v>
      </c>
      <c r="Q3893" s="91">
        <f>+PACKING!J3883</f>
        <v>0</v>
      </c>
      <c r="R3893" s="93">
        <f>+PACKING!K3883</f>
        <v>0</v>
      </c>
      <c r="S3893" s="94" t="s">
        <v>74</v>
      </c>
    </row>
    <row r="3894" spans="1:19" x14ac:dyDescent="0.25">
      <c r="A3894" s="88">
        <f>+PACKING!C3884</f>
        <v>0</v>
      </c>
      <c r="B3894" s="89">
        <f>+PACKING!D3884</f>
        <v>0</v>
      </c>
      <c r="C3894" s="90">
        <f>+PACKING!F3884</f>
        <v>0</v>
      </c>
      <c r="D3894" s="90" t="str">
        <f t="shared" si="305"/>
        <v>0---0</v>
      </c>
      <c r="E3894" s="90" t="str">
        <f t="shared" si="306"/>
        <v>0---0</v>
      </c>
      <c r="F3894" s="91">
        <f>+PACKING!E3884</f>
        <v>0</v>
      </c>
      <c r="G3894" s="92">
        <f>+PACKING!I3884</f>
        <v>0</v>
      </c>
      <c r="H3894" s="91" t="s">
        <v>38</v>
      </c>
      <c r="I3894" s="90">
        <f t="shared" si="307"/>
        <v>0</v>
      </c>
      <c r="J3894" s="91">
        <f t="shared" si="308"/>
        <v>0</v>
      </c>
      <c r="K3894" s="90"/>
      <c r="L3894" s="92">
        <f>+PACKING!L3884</f>
        <v>0</v>
      </c>
      <c r="M3894" s="92">
        <f t="shared" si="309"/>
        <v>2</v>
      </c>
      <c r="N3894" s="91">
        <f>+PACKING!G3884</f>
        <v>0</v>
      </c>
      <c r="O3894" s="91">
        <f>+PACKING!H3884</f>
        <v>0</v>
      </c>
      <c r="P3894" s="90" t="s">
        <v>17</v>
      </c>
      <c r="Q3894" s="91">
        <f>+PACKING!J3884</f>
        <v>0</v>
      </c>
      <c r="R3894" s="93">
        <f>+PACKING!K3884</f>
        <v>0</v>
      </c>
      <c r="S3894" s="94" t="s">
        <v>74</v>
      </c>
    </row>
    <row r="3895" spans="1:19" x14ac:dyDescent="0.25">
      <c r="A3895" s="88">
        <f>+PACKING!C3885</f>
        <v>0</v>
      </c>
      <c r="B3895" s="89">
        <f>+PACKING!D3885</f>
        <v>0</v>
      </c>
      <c r="C3895" s="90">
        <f>+PACKING!F3885</f>
        <v>0</v>
      </c>
      <c r="D3895" s="90" t="str">
        <f t="shared" si="305"/>
        <v>0---0</v>
      </c>
      <c r="E3895" s="90" t="str">
        <f t="shared" si="306"/>
        <v>0---0</v>
      </c>
      <c r="F3895" s="91">
        <f>+PACKING!E3885</f>
        <v>0</v>
      </c>
      <c r="G3895" s="92">
        <f>+PACKING!I3885</f>
        <v>0</v>
      </c>
      <c r="H3895" s="91" t="s">
        <v>38</v>
      </c>
      <c r="I3895" s="90">
        <f t="shared" si="307"/>
        <v>0</v>
      </c>
      <c r="J3895" s="91">
        <f t="shared" si="308"/>
        <v>0</v>
      </c>
      <c r="K3895" s="90"/>
      <c r="L3895" s="92">
        <f>+PACKING!L3885</f>
        <v>0</v>
      </c>
      <c r="M3895" s="92">
        <f t="shared" si="309"/>
        <v>2</v>
      </c>
      <c r="N3895" s="91">
        <f>+PACKING!G3885</f>
        <v>0</v>
      </c>
      <c r="O3895" s="91">
        <f>+PACKING!H3885</f>
        <v>0</v>
      </c>
      <c r="P3895" s="90" t="s">
        <v>17</v>
      </c>
      <c r="Q3895" s="91">
        <f>+PACKING!J3885</f>
        <v>0</v>
      </c>
      <c r="R3895" s="93">
        <f>+PACKING!K3885</f>
        <v>0</v>
      </c>
      <c r="S3895" s="94" t="s">
        <v>74</v>
      </c>
    </row>
    <row r="3896" spans="1:19" x14ac:dyDescent="0.25">
      <c r="A3896" s="88">
        <f>+PACKING!C3886</f>
        <v>0</v>
      </c>
      <c r="B3896" s="89">
        <f>+PACKING!D3886</f>
        <v>0</v>
      </c>
      <c r="C3896" s="90">
        <f>+PACKING!F3886</f>
        <v>0</v>
      </c>
      <c r="D3896" s="90" t="str">
        <f t="shared" si="305"/>
        <v>0---0</v>
      </c>
      <c r="E3896" s="90" t="str">
        <f t="shared" si="306"/>
        <v>0---0</v>
      </c>
      <c r="F3896" s="91">
        <f>+PACKING!E3886</f>
        <v>0</v>
      </c>
      <c r="G3896" s="92">
        <f>+PACKING!I3886</f>
        <v>0</v>
      </c>
      <c r="H3896" s="91" t="s">
        <v>38</v>
      </c>
      <c r="I3896" s="90">
        <f t="shared" si="307"/>
        <v>0</v>
      </c>
      <c r="J3896" s="91">
        <f t="shared" si="308"/>
        <v>0</v>
      </c>
      <c r="K3896" s="90"/>
      <c r="L3896" s="92">
        <f>+PACKING!L3886</f>
        <v>0</v>
      </c>
      <c r="M3896" s="92">
        <f t="shared" si="309"/>
        <v>2</v>
      </c>
      <c r="N3896" s="91">
        <f>+PACKING!G3886</f>
        <v>0</v>
      </c>
      <c r="O3896" s="91">
        <f>+PACKING!H3886</f>
        <v>0</v>
      </c>
      <c r="P3896" s="90" t="s">
        <v>17</v>
      </c>
      <c r="Q3896" s="91">
        <f>+PACKING!J3886</f>
        <v>0</v>
      </c>
      <c r="R3896" s="93">
        <f>+PACKING!K3886</f>
        <v>0</v>
      </c>
      <c r="S3896" s="94" t="s">
        <v>74</v>
      </c>
    </row>
    <row r="3897" spans="1:19" x14ac:dyDescent="0.25">
      <c r="A3897" s="88">
        <f>+PACKING!C3887</f>
        <v>0</v>
      </c>
      <c r="B3897" s="89">
        <f>+PACKING!D3887</f>
        <v>0</v>
      </c>
      <c r="C3897" s="90">
        <f>+PACKING!F3887</f>
        <v>0</v>
      </c>
      <c r="D3897" s="90" t="str">
        <f t="shared" si="305"/>
        <v>0---0</v>
      </c>
      <c r="E3897" s="90" t="str">
        <f t="shared" si="306"/>
        <v>0---0</v>
      </c>
      <c r="F3897" s="91">
        <f>+PACKING!E3887</f>
        <v>0</v>
      </c>
      <c r="G3897" s="92">
        <f>+PACKING!I3887</f>
        <v>0</v>
      </c>
      <c r="H3897" s="91" t="s">
        <v>38</v>
      </c>
      <c r="I3897" s="90">
        <f t="shared" si="307"/>
        <v>0</v>
      </c>
      <c r="J3897" s="91">
        <f t="shared" si="308"/>
        <v>0</v>
      </c>
      <c r="K3897" s="90"/>
      <c r="L3897" s="92">
        <f>+PACKING!L3887</f>
        <v>0</v>
      </c>
      <c r="M3897" s="92">
        <f t="shared" si="309"/>
        <v>2</v>
      </c>
      <c r="N3897" s="91">
        <f>+PACKING!G3887</f>
        <v>0</v>
      </c>
      <c r="O3897" s="91">
        <f>+PACKING!H3887</f>
        <v>0</v>
      </c>
      <c r="P3897" s="90" t="s">
        <v>17</v>
      </c>
      <c r="Q3897" s="91">
        <f>+PACKING!J3887</f>
        <v>0</v>
      </c>
      <c r="R3897" s="93">
        <f>+PACKING!K3887</f>
        <v>0</v>
      </c>
      <c r="S3897" s="94" t="s">
        <v>74</v>
      </c>
    </row>
    <row r="3898" spans="1:19" x14ac:dyDescent="0.25">
      <c r="A3898" s="88">
        <f>+PACKING!C3888</f>
        <v>0</v>
      </c>
      <c r="B3898" s="89">
        <f>+PACKING!D3888</f>
        <v>0</v>
      </c>
      <c r="C3898" s="90">
        <f>+PACKING!F3888</f>
        <v>0</v>
      </c>
      <c r="D3898" s="90" t="str">
        <f t="shared" si="305"/>
        <v>0---0</v>
      </c>
      <c r="E3898" s="90" t="str">
        <f t="shared" si="306"/>
        <v>0---0</v>
      </c>
      <c r="F3898" s="91">
        <f>+PACKING!E3888</f>
        <v>0</v>
      </c>
      <c r="G3898" s="92">
        <f>+PACKING!I3888</f>
        <v>0</v>
      </c>
      <c r="H3898" s="91" t="s">
        <v>38</v>
      </c>
      <c r="I3898" s="90">
        <f t="shared" si="307"/>
        <v>0</v>
      </c>
      <c r="J3898" s="91">
        <f t="shared" si="308"/>
        <v>0</v>
      </c>
      <c r="K3898" s="90"/>
      <c r="L3898" s="92">
        <f>+PACKING!L3888</f>
        <v>0</v>
      </c>
      <c r="M3898" s="92">
        <f t="shared" si="309"/>
        <v>2</v>
      </c>
      <c r="N3898" s="91">
        <f>+PACKING!G3888</f>
        <v>0</v>
      </c>
      <c r="O3898" s="91">
        <f>+PACKING!H3888</f>
        <v>0</v>
      </c>
      <c r="P3898" s="90" t="s">
        <v>17</v>
      </c>
      <c r="Q3898" s="91">
        <f>+PACKING!J3888</f>
        <v>0</v>
      </c>
      <c r="R3898" s="93">
        <f>+PACKING!K3888</f>
        <v>0</v>
      </c>
      <c r="S3898" s="94" t="s">
        <v>74</v>
      </c>
    </row>
    <row r="3899" spans="1:19" x14ac:dyDescent="0.25">
      <c r="A3899" s="88">
        <f>+PACKING!C3889</f>
        <v>0</v>
      </c>
      <c r="B3899" s="89">
        <f>+PACKING!D3889</f>
        <v>0</v>
      </c>
      <c r="C3899" s="90">
        <f>+PACKING!F3889</f>
        <v>0</v>
      </c>
      <c r="D3899" s="90" t="str">
        <f t="shared" si="305"/>
        <v>0---0</v>
      </c>
      <c r="E3899" s="90" t="str">
        <f t="shared" si="306"/>
        <v>0---0</v>
      </c>
      <c r="F3899" s="91">
        <f>+PACKING!E3889</f>
        <v>0</v>
      </c>
      <c r="G3899" s="92">
        <f>+PACKING!I3889</f>
        <v>0</v>
      </c>
      <c r="H3899" s="91" t="s">
        <v>38</v>
      </c>
      <c r="I3899" s="90">
        <f t="shared" si="307"/>
        <v>0</v>
      </c>
      <c r="J3899" s="91">
        <f t="shared" si="308"/>
        <v>0</v>
      </c>
      <c r="K3899" s="90"/>
      <c r="L3899" s="92">
        <f>+PACKING!L3889</f>
        <v>0</v>
      </c>
      <c r="M3899" s="92">
        <f t="shared" si="309"/>
        <v>2</v>
      </c>
      <c r="N3899" s="91">
        <f>+PACKING!G3889</f>
        <v>0</v>
      </c>
      <c r="O3899" s="91">
        <f>+PACKING!H3889</f>
        <v>0</v>
      </c>
      <c r="P3899" s="90" t="s">
        <v>17</v>
      </c>
      <c r="Q3899" s="91">
        <f>+PACKING!J3889</f>
        <v>0</v>
      </c>
      <c r="R3899" s="93">
        <f>+PACKING!K3889</f>
        <v>0</v>
      </c>
      <c r="S3899" s="94" t="s">
        <v>74</v>
      </c>
    </row>
    <row r="3900" spans="1:19" x14ac:dyDescent="0.25">
      <c r="A3900" s="88">
        <f>+PACKING!C3890</f>
        <v>0</v>
      </c>
      <c r="B3900" s="89">
        <f>+PACKING!D3890</f>
        <v>0</v>
      </c>
      <c r="C3900" s="90">
        <f>+PACKING!F3890</f>
        <v>0</v>
      </c>
      <c r="D3900" s="90" t="str">
        <f t="shared" si="305"/>
        <v>0---0</v>
      </c>
      <c r="E3900" s="90" t="str">
        <f t="shared" si="306"/>
        <v>0---0</v>
      </c>
      <c r="F3900" s="91">
        <f>+PACKING!E3890</f>
        <v>0</v>
      </c>
      <c r="G3900" s="92">
        <f>+PACKING!I3890</f>
        <v>0</v>
      </c>
      <c r="H3900" s="91" t="s">
        <v>38</v>
      </c>
      <c r="I3900" s="90">
        <f t="shared" si="307"/>
        <v>0</v>
      </c>
      <c r="J3900" s="91">
        <f t="shared" si="308"/>
        <v>0</v>
      </c>
      <c r="K3900" s="90"/>
      <c r="L3900" s="92">
        <f>+PACKING!L3890</f>
        <v>0</v>
      </c>
      <c r="M3900" s="92">
        <f t="shared" si="309"/>
        <v>2</v>
      </c>
      <c r="N3900" s="91">
        <f>+PACKING!G3890</f>
        <v>0</v>
      </c>
      <c r="O3900" s="91">
        <f>+PACKING!H3890</f>
        <v>0</v>
      </c>
      <c r="P3900" s="90" t="s">
        <v>17</v>
      </c>
      <c r="Q3900" s="91">
        <f>+PACKING!J3890</f>
        <v>0</v>
      </c>
      <c r="R3900" s="93">
        <f>+PACKING!K3890</f>
        <v>0</v>
      </c>
      <c r="S3900" s="94" t="s">
        <v>74</v>
      </c>
    </row>
    <row r="3901" spans="1:19" x14ac:dyDescent="0.25">
      <c r="A3901" s="88">
        <f>+PACKING!C3891</f>
        <v>0</v>
      </c>
      <c r="B3901" s="89">
        <f>+PACKING!D3891</f>
        <v>0</v>
      </c>
      <c r="C3901" s="90">
        <f>+PACKING!F3891</f>
        <v>0</v>
      </c>
      <c r="D3901" s="90" t="str">
        <f t="shared" si="305"/>
        <v>0---0</v>
      </c>
      <c r="E3901" s="90" t="str">
        <f t="shared" si="306"/>
        <v>0---0</v>
      </c>
      <c r="F3901" s="91">
        <f>+PACKING!E3891</f>
        <v>0</v>
      </c>
      <c r="G3901" s="92">
        <f>+PACKING!I3891</f>
        <v>0</v>
      </c>
      <c r="H3901" s="91" t="s">
        <v>38</v>
      </c>
      <c r="I3901" s="90">
        <f t="shared" si="307"/>
        <v>0</v>
      </c>
      <c r="J3901" s="91">
        <f t="shared" si="308"/>
        <v>0</v>
      </c>
      <c r="K3901" s="90"/>
      <c r="L3901" s="92">
        <f>+PACKING!L3891</f>
        <v>0</v>
      </c>
      <c r="M3901" s="92">
        <f t="shared" si="309"/>
        <v>2</v>
      </c>
      <c r="N3901" s="91">
        <f>+PACKING!G3891</f>
        <v>0</v>
      </c>
      <c r="O3901" s="91">
        <f>+PACKING!H3891</f>
        <v>0</v>
      </c>
      <c r="P3901" s="90" t="s">
        <v>17</v>
      </c>
      <c r="Q3901" s="91">
        <f>+PACKING!J3891</f>
        <v>0</v>
      </c>
      <c r="R3901" s="93">
        <f>+PACKING!K3891</f>
        <v>0</v>
      </c>
      <c r="S3901" s="94" t="s">
        <v>74</v>
      </c>
    </row>
    <row r="3902" spans="1:19" x14ac:dyDescent="0.25">
      <c r="A3902" s="88">
        <f>+PACKING!C3892</f>
        <v>0</v>
      </c>
      <c r="B3902" s="89">
        <f>+PACKING!D3892</f>
        <v>0</v>
      </c>
      <c r="C3902" s="90">
        <f>+PACKING!F3892</f>
        <v>0</v>
      </c>
      <c r="D3902" s="90" t="str">
        <f t="shared" si="305"/>
        <v>0---0</v>
      </c>
      <c r="E3902" s="90" t="str">
        <f t="shared" si="306"/>
        <v>0---0</v>
      </c>
      <c r="F3902" s="91">
        <f>+PACKING!E3892</f>
        <v>0</v>
      </c>
      <c r="G3902" s="92">
        <f>+PACKING!I3892</f>
        <v>0</v>
      </c>
      <c r="H3902" s="91" t="s">
        <v>38</v>
      </c>
      <c r="I3902" s="90">
        <f t="shared" si="307"/>
        <v>0</v>
      </c>
      <c r="J3902" s="91">
        <f t="shared" si="308"/>
        <v>0</v>
      </c>
      <c r="K3902" s="90"/>
      <c r="L3902" s="92">
        <f>+PACKING!L3892</f>
        <v>0</v>
      </c>
      <c r="M3902" s="92">
        <f t="shared" si="309"/>
        <v>2</v>
      </c>
      <c r="N3902" s="91">
        <f>+PACKING!G3892</f>
        <v>0</v>
      </c>
      <c r="O3902" s="91">
        <f>+PACKING!H3892</f>
        <v>0</v>
      </c>
      <c r="P3902" s="90" t="s">
        <v>17</v>
      </c>
      <c r="Q3902" s="91">
        <f>+PACKING!J3892</f>
        <v>0</v>
      </c>
      <c r="R3902" s="93">
        <f>+PACKING!K3892</f>
        <v>0</v>
      </c>
      <c r="S3902" s="94" t="s">
        <v>74</v>
      </c>
    </row>
    <row r="3903" spans="1:19" x14ac:dyDescent="0.25">
      <c r="A3903" s="88">
        <f>+PACKING!C3893</f>
        <v>0</v>
      </c>
      <c r="B3903" s="89">
        <f>+PACKING!D3893</f>
        <v>0</v>
      </c>
      <c r="C3903" s="90">
        <f>+PACKING!F3893</f>
        <v>0</v>
      </c>
      <c r="D3903" s="90" t="str">
        <f t="shared" si="305"/>
        <v>0---0</v>
      </c>
      <c r="E3903" s="90" t="str">
        <f t="shared" si="306"/>
        <v>0---0</v>
      </c>
      <c r="F3903" s="91">
        <f>+PACKING!E3893</f>
        <v>0</v>
      </c>
      <c r="G3903" s="92">
        <f>+PACKING!I3893</f>
        <v>0</v>
      </c>
      <c r="H3903" s="91" t="s">
        <v>38</v>
      </c>
      <c r="I3903" s="90">
        <f t="shared" si="307"/>
        <v>0</v>
      </c>
      <c r="J3903" s="91">
        <f t="shared" si="308"/>
        <v>0</v>
      </c>
      <c r="K3903" s="90"/>
      <c r="L3903" s="92">
        <f>+PACKING!L3893</f>
        <v>0</v>
      </c>
      <c r="M3903" s="92">
        <f t="shared" si="309"/>
        <v>2</v>
      </c>
      <c r="N3903" s="91">
        <f>+PACKING!G3893</f>
        <v>0</v>
      </c>
      <c r="O3903" s="91">
        <f>+PACKING!H3893</f>
        <v>0</v>
      </c>
      <c r="P3903" s="90" t="s">
        <v>17</v>
      </c>
      <c r="Q3903" s="91">
        <f>+PACKING!J3893</f>
        <v>0</v>
      </c>
      <c r="R3903" s="93">
        <f>+PACKING!K3893</f>
        <v>0</v>
      </c>
      <c r="S3903" s="94" t="s">
        <v>74</v>
      </c>
    </row>
    <row r="3904" spans="1:19" x14ac:dyDescent="0.25">
      <c r="A3904" s="88">
        <f>+PACKING!C3894</f>
        <v>0</v>
      </c>
      <c r="B3904" s="89">
        <f>+PACKING!D3894</f>
        <v>0</v>
      </c>
      <c r="C3904" s="90">
        <f>+PACKING!F3894</f>
        <v>0</v>
      </c>
      <c r="D3904" s="90" t="str">
        <f t="shared" si="305"/>
        <v>0---0</v>
      </c>
      <c r="E3904" s="90" t="str">
        <f t="shared" si="306"/>
        <v>0---0</v>
      </c>
      <c r="F3904" s="91">
        <f>+PACKING!E3894</f>
        <v>0</v>
      </c>
      <c r="G3904" s="92">
        <f>+PACKING!I3894</f>
        <v>0</v>
      </c>
      <c r="H3904" s="91" t="s">
        <v>38</v>
      </c>
      <c r="I3904" s="90">
        <f t="shared" si="307"/>
        <v>0</v>
      </c>
      <c r="J3904" s="91">
        <f t="shared" si="308"/>
        <v>0</v>
      </c>
      <c r="K3904" s="90"/>
      <c r="L3904" s="92">
        <f>+PACKING!L3894</f>
        <v>0</v>
      </c>
      <c r="M3904" s="92">
        <f t="shared" si="309"/>
        <v>2</v>
      </c>
      <c r="N3904" s="91">
        <f>+PACKING!G3894</f>
        <v>0</v>
      </c>
      <c r="O3904" s="91">
        <f>+PACKING!H3894</f>
        <v>0</v>
      </c>
      <c r="P3904" s="90" t="s">
        <v>17</v>
      </c>
      <c r="Q3904" s="91">
        <f>+PACKING!J3894</f>
        <v>0</v>
      </c>
      <c r="R3904" s="93">
        <f>+PACKING!K3894</f>
        <v>0</v>
      </c>
      <c r="S3904" s="94" t="s">
        <v>74</v>
      </c>
    </row>
    <row r="3905" spans="1:19" x14ac:dyDescent="0.25">
      <c r="A3905" s="88">
        <f>+PACKING!C3895</f>
        <v>0</v>
      </c>
      <c r="B3905" s="89">
        <f>+PACKING!D3895</f>
        <v>0</v>
      </c>
      <c r="C3905" s="90">
        <f>+PACKING!F3895</f>
        <v>0</v>
      </c>
      <c r="D3905" s="90" t="str">
        <f t="shared" si="305"/>
        <v>0---0</v>
      </c>
      <c r="E3905" s="90" t="str">
        <f t="shared" si="306"/>
        <v>0---0</v>
      </c>
      <c r="F3905" s="91">
        <f>+PACKING!E3895</f>
        <v>0</v>
      </c>
      <c r="G3905" s="92">
        <f>+PACKING!I3895</f>
        <v>0</v>
      </c>
      <c r="H3905" s="91" t="s">
        <v>38</v>
      </c>
      <c r="I3905" s="90">
        <f t="shared" si="307"/>
        <v>0</v>
      </c>
      <c r="J3905" s="91">
        <f t="shared" si="308"/>
        <v>0</v>
      </c>
      <c r="K3905" s="90"/>
      <c r="L3905" s="92">
        <f>+PACKING!L3895</f>
        <v>0</v>
      </c>
      <c r="M3905" s="92">
        <f t="shared" si="309"/>
        <v>2</v>
      </c>
      <c r="N3905" s="91">
        <f>+PACKING!G3895</f>
        <v>0</v>
      </c>
      <c r="O3905" s="91">
        <f>+PACKING!H3895</f>
        <v>0</v>
      </c>
      <c r="P3905" s="90" t="s">
        <v>17</v>
      </c>
      <c r="Q3905" s="91">
        <f>+PACKING!J3895</f>
        <v>0</v>
      </c>
      <c r="R3905" s="93">
        <f>+PACKING!K3895</f>
        <v>0</v>
      </c>
      <c r="S3905" s="94" t="s">
        <v>74</v>
      </c>
    </row>
    <row r="3906" spans="1:19" x14ac:dyDescent="0.25">
      <c r="A3906" s="88">
        <f>+PACKING!C3896</f>
        <v>0</v>
      </c>
      <c r="B3906" s="89">
        <f>+PACKING!D3896</f>
        <v>0</v>
      </c>
      <c r="C3906" s="90">
        <f>+PACKING!F3896</f>
        <v>0</v>
      </c>
      <c r="D3906" s="90" t="str">
        <f t="shared" si="305"/>
        <v>0---0</v>
      </c>
      <c r="E3906" s="90" t="str">
        <f t="shared" si="306"/>
        <v>0---0</v>
      </c>
      <c r="F3906" s="91">
        <f>+PACKING!E3896</f>
        <v>0</v>
      </c>
      <c r="G3906" s="92">
        <f>+PACKING!I3896</f>
        <v>0</v>
      </c>
      <c r="H3906" s="91" t="s">
        <v>38</v>
      </c>
      <c r="I3906" s="90">
        <f t="shared" si="307"/>
        <v>0</v>
      </c>
      <c r="J3906" s="91">
        <f t="shared" si="308"/>
        <v>0</v>
      </c>
      <c r="K3906" s="90"/>
      <c r="L3906" s="92">
        <f>+PACKING!L3896</f>
        <v>0</v>
      </c>
      <c r="M3906" s="92">
        <f t="shared" si="309"/>
        <v>2</v>
      </c>
      <c r="N3906" s="91">
        <f>+PACKING!G3896</f>
        <v>0</v>
      </c>
      <c r="O3906" s="91">
        <f>+PACKING!H3896</f>
        <v>0</v>
      </c>
      <c r="P3906" s="90" t="s">
        <v>17</v>
      </c>
      <c r="Q3906" s="91">
        <f>+PACKING!J3896</f>
        <v>0</v>
      </c>
      <c r="R3906" s="93">
        <f>+PACKING!K3896</f>
        <v>0</v>
      </c>
      <c r="S3906" s="94" t="s">
        <v>74</v>
      </c>
    </row>
    <row r="3907" spans="1:19" x14ac:dyDescent="0.25">
      <c r="A3907" s="88">
        <f>+PACKING!C3897</f>
        <v>0</v>
      </c>
      <c r="B3907" s="89">
        <f>+PACKING!D3897</f>
        <v>0</v>
      </c>
      <c r="C3907" s="90">
        <f>+PACKING!F3897</f>
        <v>0</v>
      </c>
      <c r="D3907" s="90" t="str">
        <f t="shared" si="305"/>
        <v>0---0</v>
      </c>
      <c r="E3907" s="90" t="str">
        <f t="shared" si="306"/>
        <v>0---0</v>
      </c>
      <c r="F3907" s="91">
        <f>+PACKING!E3897</f>
        <v>0</v>
      </c>
      <c r="G3907" s="92">
        <f>+PACKING!I3897</f>
        <v>0</v>
      </c>
      <c r="H3907" s="91" t="s">
        <v>38</v>
      </c>
      <c r="I3907" s="90">
        <f t="shared" si="307"/>
        <v>0</v>
      </c>
      <c r="J3907" s="91">
        <f t="shared" si="308"/>
        <v>0</v>
      </c>
      <c r="K3907" s="90"/>
      <c r="L3907" s="92">
        <f>+PACKING!L3897</f>
        <v>0</v>
      </c>
      <c r="M3907" s="92">
        <f t="shared" si="309"/>
        <v>2</v>
      </c>
      <c r="N3907" s="91">
        <f>+PACKING!G3897</f>
        <v>0</v>
      </c>
      <c r="O3907" s="91">
        <f>+PACKING!H3897</f>
        <v>0</v>
      </c>
      <c r="P3907" s="90" t="s">
        <v>17</v>
      </c>
      <c r="Q3907" s="91">
        <f>+PACKING!J3897</f>
        <v>0</v>
      </c>
      <c r="R3907" s="93">
        <f>+PACKING!K3897</f>
        <v>0</v>
      </c>
      <c r="S3907" s="94" t="s">
        <v>74</v>
      </c>
    </row>
    <row r="3908" spans="1:19" x14ac:dyDescent="0.25">
      <c r="A3908" s="88">
        <f>+PACKING!C3898</f>
        <v>0</v>
      </c>
      <c r="B3908" s="89">
        <f>+PACKING!D3898</f>
        <v>0</v>
      </c>
      <c r="C3908" s="90">
        <f>+PACKING!F3898</f>
        <v>0</v>
      </c>
      <c r="D3908" s="90" t="str">
        <f t="shared" si="305"/>
        <v>0---0</v>
      </c>
      <c r="E3908" s="90" t="str">
        <f t="shared" si="306"/>
        <v>0---0</v>
      </c>
      <c r="F3908" s="91">
        <f>+PACKING!E3898</f>
        <v>0</v>
      </c>
      <c r="G3908" s="92">
        <f>+PACKING!I3898</f>
        <v>0</v>
      </c>
      <c r="H3908" s="91" t="s">
        <v>38</v>
      </c>
      <c r="I3908" s="90">
        <f t="shared" si="307"/>
        <v>0</v>
      </c>
      <c r="J3908" s="91">
        <f t="shared" si="308"/>
        <v>0</v>
      </c>
      <c r="K3908" s="90"/>
      <c r="L3908" s="92">
        <f>+PACKING!L3898</f>
        <v>0</v>
      </c>
      <c r="M3908" s="92">
        <f t="shared" si="309"/>
        <v>2</v>
      </c>
      <c r="N3908" s="91">
        <f>+PACKING!G3898</f>
        <v>0</v>
      </c>
      <c r="O3908" s="91">
        <f>+PACKING!H3898</f>
        <v>0</v>
      </c>
      <c r="P3908" s="90" t="s">
        <v>17</v>
      </c>
      <c r="Q3908" s="91">
        <f>+PACKING!J3898</f>
        <v>0</v>
      </c>
      <c r="R3908" s="93">
        <f>+PACKING!K3898</f>
        <v>0</v>
      </c>
      <c r="S3908" s="94" t="s">
        <v>74</v>
      </c>
    </row>
    <row r="3909" spans="1:19" x14ac:dyDescent="0.25">
      <c r="A3909" s="88">
        <f>+PACKING!C3899</f>
        <v>0</v>
      </c>
      <c r="B3909" s="89">
        <f>+PACKING!D3899</f>
        <v>0</v>
      </c>
      <c r="C3909" s="90">
        <f>+PACKING!F3899</f>
        <v>0</v>
      </c>
      <c r="D3909" s="90" t="str">
        <f t="shared" si="305"/>
        <v>0---0</v>
      </c>
      <c r="E3909" s="90" t="str">
        <f t="shared" si="306"/>
        <v>0---0</v>
      </c>
      <c r="F3909" s="91">
        <f>+PACKING!E3899</f>
        <v>0</v>
      </c>
      <c r="G3909" s="92">
        <f>+PACKING!I3899</f>
        <v>0</v>
      </c>
      <c r="H3909" s="91" t="s">
        <v>38</v>
      </c>
      <c r="I3909" s="90">
        <f t="shared" si="307"/>
        <v>0</v>
      </c>
      <c r="J3909" s="91">
        <f t="shared" si="308"/>
        <v>0</v>
      </c>
      <c r="K3909" s="90"/>
      <c r="L3909" s="92">
        <f>+PACKING!L3899</f>
        <v>0</v>
      </c>
      <c r="M3909" s="92">
        <f t="shared" si="309"/>
        <v>2</v>
      </c>
      <c r="N3909" s="91">
        <f>+PACKING!G3899</f>
        <v>0</v>
      </c>
      <c r="O3909" s="91">
        <f>+PACKING!H3899</f>
        <v>0</v>
      </c>
      <c r="P3909" s="90" t="s">
        <v>17</v>
      </c>
      <c r="Q3909" s="91">
        <f>+PACKING!J3899</f>
        <v>0</v>
      </c>
      <c r="R3909" s="93">
        <f>+PACKING!K3899</f>
        <v>0</v>
      </c>
      <c r="S3909" s="94" t="s">
        <v>74</v>
      </c>
    </row>
    <row r="3910" spans="1:19" x14ac:dyDescent="0.25">
      <c r="A3910" s="88">
        <f>+PACKING!C3900</f>
        <v>0</v>
      </c>
      <c r="B3910" s="89">
        <f>+PACKING!D3900</f>
        <v>0</v>
      </c>
      <c r="C3910" s="90">
        <f>+PACKING!F3900</f>
        <v>0</v>
      </c>
      <c r="D3910" s="90" t="str">
        <f t="shared" si="305"/>
        <v>0---0</v>
      </c>
      <c r="E3910" s="90" t="str">
        <f t="shared" si="306"/>
        <v>0---0</v>
      </c>
      <c r="F3910" s="91">
        <f>+PACKING!E3900</f>
        <v>0</v>
      </c>
      <c r="G3910" s="92">
        <f>+PACKING!I3900</f>
        <v>0</v>
      </c>
      <c r="H3910" s="91" t="s">
        <v>38</v>
      </c>
      <c r="I3910" s="90">
        <f t="shared" si="307"/>
        <v>0</v>
      </c>
      <c r="J3910" s="91">
        <f t="shared" si="308"/>
        <v>0</v>
      </c>
      <c r="K3910" s="90"/>
      <c r="L3910" s="92">
        <f>+PACKING!L3900</f>
        <v>0</v>
      </c>
      <c r="M3910" s="92">
        <f t="shared" si="309"/>
        <v>2</v>
      </c>
      <c r="N3910" s="91">
        <f>+PACKING!G3900</f>
        <v>0</v>
      </c>
      <c r="O3910" s="91">
        <f>+PACKING!H3900</f>
        <v>0</v>
      </c>
      <c r="P3910" s="90" t="s">
        <v>17</v>
      </c>
      <c r="Q3910" s="91">
        <f>+PACKING!J3900</f>
        <v>0</v>
      </c>
      <c r="R3910" s="93">
        <f>+PACKING!K3900</f>
        <v>0</v>
      </c>
      <c r="S3910" s="94" t="s">
        <v>74</v>
      </c>
    </row>
    <row r="3911" spans="1:19" x14ac:dyDescent="0.25">
      <c r="A3911" s="88">
        <f>+PACKING!C3901</f>
        <v>0</v>
      </c>
      <c r="B3911" s="89">
        <f>+PACKING!D3901</f>
        <v>0</v>
      </c>
      <c r="C3911" s="90">
        <f>+PACKING!F3901</f>
        <v>0</v>
      </c>
      <c r="D3911" s="90" t="str">
        <f t="shared" si="305"/>
        <v>0---0</v>
      </c>
      <c r="E3911" s="90" t="str">
        <f t="shared" si="306"/>
        <v>0---0</v>
      </c>
      <c r="F3911" s="91">
        <f>+PACKING!E3901</f>
        <v>0</v>
      </c>
      <c r="G3911" s="92">
        <f>+PACKING!I3901</f>
        <v>0</v>
      </c>
      <c r="H3911" s="91" t="s">
        <v>38</v>
      </c>
      <c r="I3911" s="90">
        <f t="shared" si="307"/>
        <v>0</v>
      </c>
      <c r="J3911" s="91">
        <f t="shared" si="308"/>
        <v>0</v>
      </c>
      <c r="K3911" s="90"/>
      <c r="L3911" s="92">
        <f>+PACKING!L3901</f>
        <v>0</v>
      </c>
      <c r="M3911" s="92">
        <f t="shared" si="309"/>
        <v>2</v>
      </c>
      <c r="N3911" s="91">
        <f>+PACKING!G3901</f>
        <v>0</v>
      </c>
      <c r="O3911" s="91">
        <f>+PACKING!H3901</f>
        <v>0</v>
      </c>
      <c r="P3911" s="90" t="s">
        <v>17</v>
      </c>
      <c r="Q3911" s="91">
        <f>+PACKING!J3901</f>
        <v>0</v>
      </c>
      <c r="R3911" s="93">
        <f>+PACKING!K3901</f>
        <v>0</v>
      </c>
      <c r="S3911" s="94" t="s">
        <v>74</v>
      </c>
    </row>
    <row r="3912" spans="1:19" x14ac:dyDescent="0.25">
      <c r="A3912" s="88">
        <f>+PACKING!C3902</f>
        <v>0</v>
      </c>
      <c r="B3912" s="89">
        <f>+PACKING!D3902</f>
        <v>0</v>
      </c>
      <c r="C3912" s="90">
        <f>+PACKING!F3902</f>
        <v>0</v>
      </c>
      <c r="D3912" s="90" t="str">
        <f t="shared" si="305"/>
        <v>0---0</v>
      </c>
      <c r="E3912" s="90" t="str">
        <f t="shared" si="306"/>
        <v>0---0</v>
      </c>
      <c r="F3912" s="91">
        <f>+PACKING!E3902</f>
        <v>0</v>
      </c>
      <c r="G3912" s="92">
        <f>+PACKING!I3902</f>
        <v>0</v>
      </c>
      <c r="H3912" s="91" t="s">
        <v>38</v>
      </c>
      <c r="I3912" s="90">
        <f t="shared" si="307"/>
        <v>0</v>
      </c>
      <c r="J3912" s="91">
        <f t="shared" si="308"/>
        <v>0</v>
      </c>
      <c r="K3912" s="90"/>
      <c r="L3912" s="92">
        <f>+PACKING!L3902</f>
        <v>0</v>
      </c>
      <c r="M3912" s="92">
        <f t="shared" si="309"/>
        <v>2</v>
      </c>
      <c r="N3912" s="91">
        <f>+PACKING!G3902</f>
        <v>0</v>
      </c>
      <c r="O3912" s="91">
        <f>+PACKING!H3902</f>
        <v>0</v>
      </c>
      <c r="P3912" s="90" t="s">
        <v>17</v>
      </c>
      <c r="Q3912" s="91">
        <f>+PACKING!J3902</f>
        <v>0</v>
      </c>
      <c r="R3912" s="93">
        <f>+PACKING!K3902</f>
        <v>0</v>
      </c>
      <c r="S3912" s="94" t="s">
        <v>74</v>
      </c>
    </row>
    <row r="3913" spans="1:19" x14ac:dyDescent="0.25">
      <c r="A3913" s="88">
        <f>+PACKING!C3903</f>
        <v>0</v>
      </c>
      <c r="B3913" s="89">
        <f>+PACKING!D3903</f>
        <v>0</v>
      </c>
      <c r="C3913" s="90">
        <f>+PACKING!F3903</f>
        <v>0</v>
      </c>
      <c r="D3913" s="90" t="str">
        <f t="shared" si="305"/>
        <v>0---0</v>
      </c>
      <c r="E3913" s="90" t="str">
        <f t="shared" si="306"/>
        <v>0---0</v>
      </c>
      <c r="F3913" s="91">
        <f>+PACKING!E3903</f>
        <v>0</v>
      </c>
      <c r="G3913" s="92">
        <f>+PACKING!I3903</f>
        <v>0</v>
      </c>
      <c r="H3913" s="91" t="s">
        <v>38</v>
      </c>
      <c r="I3913" s="90">
        <f t="shared" si="307"/>
        <v>0</v>
      </c>
      <c r="J3913" s="91">
        <f t="shared" si="308"/>
        <v>0</v>
      </c>
      <c r="K3913" s="90"/>
      <c r="L3913" s="92">
        <f>+PACKING!L3903</f>
        <v>0</v>
      </c>
      <c r="M3913" s="92">
        <f t="shared" si="309"/>
        <v>2</v>
      </c>
      <c r="N3913" s="91">
        <f>+PACKING!G3903</f>
        <v>0</v>
      </c>
      <c r="O3913" s="91">
        <f>+PACKING!H3903</f>
        <v>0</v>
      </c>
      <c r="P3913" s="90" t="s">
        <v>17</v>
      </c>
      <c r="Q3913" s="91">
        <f>+PACKING!J3903</f>
        <v>0</v>
      </c>
      <c r="R3913" s="93">
        <f>+PACKING!K3903</f>
        <v>0</v>
      </c>
      <c r="S3913" s="94" t="s">
        <v>74</v>
      </c>
    </row>
    <row r="3914" spans="1:19" x14ac:dyDescent="0.25">
      <c r="A3914" s="88">
        <f>+PACKING!C3904</f>
        <v>0</v>
      </c>
      <c r="B3914" s="89">
        <f>+PACKING!D3904</f>
        <v>0</v>
      </c>
      <c r="C3914" s="90">
        <f>+PACKING!F3904</f>
        <v>0</v>
      </c>
      <c r="D3914" s="90" t="str">
        <f t="shared" si="305"/>
        <v>0---0</v>
      </c>
      <c r="E3914" s="90" t="str">
        <f t="shared" si="306"/>
        <v>0---0</v>
      </c>
      <c r="F3914" s="91">
        <f>+PACKING!E3904</f>
        <v>0</v>
      </c>
      <c r="G3914" s="92">
        <f>+PACKING!I3904</f>
        <v>0</v>
      </c>
      <c r="H3914" s="91" t="s">
        <v>38</v>
      </c>
      <c r="I3914" s="90">
        <f t="shared" si="307"/>
        <v>0</v>
      </c>
      <c r="J3914" s="91">
        <f t="shared" si="308"/>
        <v>0</v>
      </c>
      <c r="K3914" s="90"/>
      <c r="L3914" s="92">
        <f>+PACKING!L3904</f>
        <v>0</v>
      </c>
      <c r="M3914" s="92">
        <f t="shared" si="309"/>
        <v>2</v>
      </c>
      <c r="N3914" s="91">
        <f>+PACKING!G3904</f>
        <v>0</v>
      </c>
      <c r="O3914" s="91">
        <f>+PACKING!H3904</f>
        <v>0</v>
      </c>
      <c r="P3914" s="90" t="s">
        <v>17</v>
      </c>
      <c r="Q3914" s="91">
        <f>+PACKING!J3904</f>
        <v>0</v>
      </c>
      <c r="R3914" s="93">
        <f>+PACKING!K3904</f>
        <v>0</v>
      </c>
      <c r="S3914" s="94" t="s">
        <v>74</v>
      </c>
    </row>
    <row r="3915" spans="1:19" x14ac:dyDescent="0.25">
      <c r="A3915" s="88">
        <f>+PACKING!C3905</f>
        <v>0</v>
      </c>
      <c r="B3915" s="89">
        <f>+PACKING!D3905</f>
        <v>0</v>
      </c>
      <c r="C3915" s="90">
        <f>+PACKING!F3905</f>
        <v>0</v>
      </c>
      <c r="D3915" s="90" t="str">
        <f t="shared" si="305"/>
        <v>0---0</v>
      </c>
      <c r="E3915" s="90" t="str">
        <f t="shared" si="306"/>
        <v>0---0</v>
      </c>
      <c r="F3915" s="91">
        <f>+PACKING!E3905</f>
        <v>0</v>
      </c>
      <c r="G3915" s="92">
        <f>+PACKING!I3905</f>
        <v>0</v>
      </c>
      <c r="H3915" s="91" t="s">
        <v>38</v>
      </c>
      <c r="I3915" s="90">
        <f t="shared" si="307"/>
        <v>0</v>
      </c>
      <c r="J3915" s="91">
        <f t="shared" si="308"/>
        <v>0</v>
      </c>
      <c r="K3915" s="90"/>
      <c r="L3915" s="92">
        <f>+PACKING!L3905</f>
        <v>0</v>
      </c>
      <c r="M3915" s="92">
        <f t="shared" si="309"/>
        <v>2</v>
      </c>
      <c r="N3915" s="91">
        <f>+PACKING!G3905</f>
        <v>0</v>
      </c>
      <c r="O3915" s="91">
        <f>+PACKING!H3905</f>
        <v>0</v>
      </c>
      <c r="P3915" s="90" t="s">
        <v>17</v>
      </c>
      <c r="Q3915" s="91">
        <f>+PACKING!J3905</f>
        <v>0</v>
      </c>
      <c r="R3915" s="93">
        <f>+PACKING!K3905</f>
        <v>0</v>
      </c>
      <c r="S3915" s="94" t="s">
        <v>74</v>
      </c>
    </row>
    <row r="3916" spans="1:19" x14ac:dyDescent="0.25">
      <c r="A3916" s="88">
        <f>+PACKING!C3906</f>
        <v>0</v>
      </c>
      <c r="B3916" s="89">
        <f>+PACKING!D3906</f>
        <v>0</v>
      </c>
      <c r="C3916" s="90">
        <f>+PACKING!F3906</f>
        <v>0</v>
      </c>
      <c r="D3916" s="90" t="str">
        <f t="shared" si="305"/>
        <v>0---0</v>
      </c>
      <c r="E3916" s="90" t="str">
        <f t="shared" si="306"/>
        <v>0---0</v>
      </c>
      <c r="F3916" s="91">
        <f>+PACKING!E3906</f>
        <v>0</v>
      </c>
      <c r="G3916" s="92">
        <f>+PACKING!I3906</f>
        <v>0</v>
      </c>
      <c r="H3916" s="91" t="s">
        <v>38</v>
      </c>
      <c r="I3916" s="90">
        <f t="shared" si="307"/>
        <v>0</v>
      </c>
      <c r="J3916" s="91">
        <f t="shared" si="308"/>
        <v>0</v>
      </c>
      <c r="K3916" s="90"/>
      <c r="L3916" s="92">
        <f>+PACKING!L3906</f>
        <v>0</v>
      </c>
      <c r="M3916" s="92">
        <f t="shared" si="309"/>
        <v>2</v>
      </c>
      <c r="N3916" s="91">
        <f>+PACKING!G3906</f>
        <v>0</v>
      </c>
      <c r="O3916" s="91">
        <f>+PACKING!H3906</f>
        <v>0</v>
      </c>
      <c r="P3916" s="90" t="s">
        <v>17</v>
      </c>
      <c r="Q3916" s="91">
        <f>+PACKING!J3906</f>
        <v>0</v>
      </c>
      <c r="R3916" s="93">
        <f>+PACKING!K3906</f>
        <v>0</v>
      </c>
      <c r="S3916" s="94" t="s">
        <v>74</v>
      </c>
    </row>
    <row r="3917" spans="1:19" x14ac:dyDescent="0.25">
      <c r="A3917" s="88">
        <f>+PACKING!C3907</f>
        <v>0</v>
      </c>
      <c r="B3917" s="89">
        <f>+PACKING!D3907</f>
        <v>0</v>
      </c>
      <c r="C3917" s="90">
        <f>+PACKING!F3907</f>
        <v>0</v>
      </c>
      <c r="D3917" s="90" t="str">
        <f t="shared" si="305"/>
        <v>0---0</v>
      </c>
      <c r="E3917" s="90" t="str">
        <f t="shared" si="306"/>
        <v>0---0</v>
      </c>
      <c r="F3917" s="91">
        <f>+PACKING!E3907</f>
        <v>0</v>
      </c>
      <c r="G3917" s="92">
        <f>+PACKING!I3907</f>
        <v>0</v>
      </c>
      <c r="H3917" s="91" t="s">
        <v>38</v>
      </c>
      <c r="I3917" s="90">
        <f t="shared" si="307"/>
        <v>0</v>
      </c>
      <c r="J3917" s="91">
        <f t="shared" si="308"/>
        <v>0</v>
      </c>
      <c r="K3917" s="90"/>
      <c r="L3917" s="92">
        <f>+PACKING!L3907</f>
        <v>0</v>
      </c>
      <c r="M3917" s="92">
        <f t="shared" si="309"/>
        <v>2</v>
      </c>
      <c r="N3917" s="91">
        <f>+PACKING!G3907</f>
        <v>0</v>
      </c>
      <c r="O3917" s="91">
        <f>+PACKING!H3907</f>
        <v>0</v>
      </c>
      <c r="P3917" s="90" t="s">
        <v>17</v>
      </c>
      <c r="Q3917" s="91">
        <f>+PACKING!J3907</f>
        <v>0</v>
      </c>
      <c r="R3917" s="93">
        <f>+PACKING!K3907</f>
        <v>0</v>
      </c>
      <c r="S3917" s="94" t="s">
        <v>74</v>
      </c>
    </row>
    <row r="3918" spans="1:19" x14ac:dyDescent="0.25">
      <c r="A3918" s="88">
        <f>+PACKING!C3908</f>
        <v>0</v>
      </c>
      <c r="B3918" s="89">
        <f>+PACKING!D3908</f>
        <v>0</v>
      </c>
      <c r="C3918" s="90">
        <f>+PACKING!F3908</f>
        <v>0</v>
      </c>
      <c r="D3918" s="90" t="str">
        <f t="shared" si="305"/>
        <v>0---0</v>
      </c>
      <c r="E3918" s="90" t="str">
        <f t="shared" si="306"/>
        <v>0---0</v>
      </c>
      <c r="F3918" s="91">
        <f>+PACKING!E3908</f>
        <v>0</v>
      </c>
      <c r="G3918" s="92">
        <f>+PACKING!I3908</f>
        <v>0</v>
      </c>
      <c r="H3918" s="91" t="s">
        <v>38</v>
      </c>
      <c r="I3918" s="90">
        <f t="shared" si="307"/>
        <v>0</v>
      </c>
      <c r="J3918" s="91">
        <f t="shared" si="308"/>
        <v>0</v>
      </c>
      <c r="K3918" s="90"/>
      <c r="L3918" s="92">
        <f>+PACKING!L3908</f>
        <v>0</v>
      </c>
      <c r="M3918" s="92">
        <f t="shared" si="309"/>
        <v>2</v>
      </c>
      <c r="N3918" s="91">
        <f>+PACKING!G3908</f>
        <v>0</v>
      </c>
      <c r="O3918" s="91">
        <f>+PACKING!H3908</f>
        <v>0</v>
      </c>
      <c r="P3918" s="90" t="s">
        <v>17</v>
      </c>
      <c r="Q3918" s="91">
        <f>+PACKING!J3908</f>
        <v>0</v>
      </c>
      <c r="R3918" s="93">
        <f>+PACKING!K3908</f>
        <v>0</v>
      </c>
      <c r="S3918" s="94" t="s">
        <v>74</v>
      </c>
    </row>
    <row r="3919" spans="1:19" x14ac:dyDescent="0.25">
      <c r="A3919" s="88">
        <f>+PACKING!C3909</f>
        <v>0</v>
      </c>
      <c r="B3919" s="89">
        <f>+PACKING!D3909</f>
        <v>0</v>
      </c>
      <c r="C3919" s="90">
        <f>+PACKING!F3909</f>
        <v>0</v>
      </c>
      <c r="D3919" s="90" t="str">
        <f t="shared" si="305"/>
        <v>0---0</v>
      </c>
      <c r="E3919" s="90" t="str">
        <f t="shared" si="306"/>
        <v>0---0</v>
      </c>
      <c r="F3919" s="91">
        <f>+PACKING!E3909</f>
        <v>0</v>
      </c>
      <c r="G3919" s="92">
        <f>+PACKING!I3909</f>
        <v>0</v>
      </c>
      <c r="H3919" s="91" t="s">
        <v>38</v>
      </c>
      <c r="I3919" s="90">
        <f t="shared" si="307"/>
        <v>0</v>
      </c>
      <c r="J3919" s="91">
        <f t="shared" si="308"/>
        <v>0</v>
      </c>
      <c r="K3919" s="90"/>
      <c r="L3919" s="92">
        <f>+PACKING!L3909</f>
        <v>0</v>
      </c>
      <c r="M3919" s="92">
        <f t="shared" si="309"/>
        <v>2</v>
      </c>
      <c r="N3919" s="91">
        <f>+PACKING!G3909</f>
        <v>0</v>
      </c>
      <c r="O3919" s="91">
        <f>+PACKING!H3909</f>
        <v>0</v>
      </c>
      <c r="P3919" s="90" t="s">
        <v>17</v>
      </c>
      <c r="Q3919" s="91">
        <f>+PACKING!J3909</f>
        <v>0</v>
      </c>
      <c r="R3919" s="93">
        <f>+PACKING!K3909</f>
        <v>0</v>
      </c>
      <c r="S3919" s="94" t="s">
        <v>74</v>
      </c>
    </row>
    <row r="3920" spans="1:19" x14ac:dyDescent="0.25">
      <c r="A3920" s="88">
        <f>+PACKING!C3910</f>
        <v>0</v>
      </c>
      <c r="B3920" s="89">
        <f>+PACKING!D3910</f>
        <v>0</v>
      </c>
      <c r="C3920" s="90">
        <f>+PACKING!F3910</f>
        <v>0</v>
      </c>
      <c r="D3920" s="90" t="str">
        <f t="shared" si="305"/>
        <v>0---0</v>
      </c>
      <c r="E3920" s="90" t="str">
        <f t="shared" si="306"/>
        <v>0---0</v>
      </c>
      <c r="F3920" s="91">
        <f>+PACKING!E3910</f>
        <v>0</v>
      </c>
      <c r="G3920" s="92">
        <f>+PACKING!I3910</f>
        <v>0</v>
      </c>
      <c r="H3920" s="91" t="s">
        <v>38</v>
      </c>
      <c r="I3920" s="90">
        <f t="shared" si="307"/>
        <v>0</v>
      </c>
      <c r="J3920" s="91">
        <f t="shared" si="308"/>
        <v>0</v>
      </c>
      <c r="K3920" s="90"/>
      <c r="L3920" s="92">
        <f>+PACKING!L3910</f>
        <v>0</v>
      </c>
      <c r="M3920" s="92">
        <f t="shared" si="309"/>
        <v>2</v>
      </c>
      <c r="N3920" s="91">
        <f>+PACKING!G3910</f>
        <v>0</v>
      </c>
      <c r="O3920" s="91">
        <f>+PACKING!H3910</f>
        <v>0</v>
      </c>
      <c r="P3920" s="90" t="s">
        <v>17</v>
      </c>
      <c r="Q3920" s="91">
        <f>+PACKING!J3910</f>
        <v>0</v>
      </c>
      <c r="R3920" s="93">
        <f>+PACKING!K3910</f>
        <v>0</v>
      </c>
      <c r="S3920" s="94" t="s">
        <v>74</v>
      </c>
    </row>
    <row r="3921" spans="1:19" x14ac:dyDescent="0.25">
      <c r="A3921" s="88">
        <f>+PACKING!C3911</f>
        <v>0</v>
      </c>
      <c r="B3921" s="89">
        <f>+PACKING!D3911</f>
        <v>0</v>
      </c>
      <c r="C3921" s="90">
        <f>+PACKING!F3911</f>
        <v>0</v>
      </c>
      <c r="D3921" s="90" t="str">
        <f t="shared" si="305"/>
        <v>0---0</v>
      </c>
      <c r="E3921" s="90" t="str">
        <f t="shared" si="306"/>
        <v>0---0</v>
      </c>
      <c r="F3921" s="91">
        <f>+PACKING!E3911</f>
        <v>0</v>
      </c>
      <c r="G3921" s="92">
        <f>+PACKING!I3911</f>
        <v>0</v>
      </c>
      <c r="H3921" s="91" t="s">
        <v>38</v>
      </c>
      <c r="I3921" s="90">
        <f t="shared" si="307"/>
        <v>0</v>
      </c>
      <c r="J3921" s="91">
        <f t="shared" si="308"/>
        <v>0</v>
      </c>
      <c r="K3921" s="90"/>
      <c r="L3921" s="92">
        <f>+PACKING!L3911</f>
        <v>0</v>
      </c>
      <c r="M3921" s="92">
        <f t="shared" si="309"/>
        <v>2</v>
      </c>
      <c r="N3921" s="91">
        <f>+PACKING!G3911</f>
        <v>0</v>
      </c>
      <c r="O3921" s="91">
        <f>+PACKING!H3911</f>
        <v>0</v>
      </c>
      <c r="P3921" s="90" t="s">
        <v>17</v>
      </c>
      <c r="Q3921" s="91">
        <f>+PACKING!J3911</f>
        <v>0</v>
      </c>
      <c r="R3921" s="93">
        <f>+PACKING!K3911</f>
        <v>0</v>
      </c>
      <c r="S3921" s="94" t="s">
        <v>74</v>
      </c>
    </row>
    <row r="3922" spans="1:19" x14ac:dyDescent="0.25">
      <c r="A3922" s="88">
        <f>+PACKING!C3912</f>
        <v>0</v>
      </c>
      <c r="B3922" s="89">
        <f>+PACKING!D3912</f>
        <v>0</v>
      </c>
      <c r="C3922" s="90">
        <f>+PACKING!F3912</f>
        <v>0</v>
      </c>
      <c r="D3922" s="90" t="str">
        <f t="shared" si="305"/>
        <v>0---0</v>
      </c>
      <c r="E3922" s="90" t="str">
        <f t="shared" si="306"/>
        <v>0---0</v>
      </c>
      <c r="F3922" s="91">
        <f>+PACKING!E3912</f>
        <v>0</v>
      </c>
      <c r="G3922" s="92">
        <f>+PACKING!I3912</f>
        <v>0</v>
      </c>
      <c r="H3922" s="91" t="s">
        <v>38</v>
      </c>
      <c r="I3922" s="90">
        <f t="shared" si="307"/>
        <v>0</v>
      </c>
      <c r="J3922" s="91">
        <f t="shared" si="308"/>
        <v>0</v>
      </c>
      <c r="K3922" s="90"/>
      <c r="L3922" s="92">
        <f>+PACKING!L3912</f>
        <v>0</v>
      </c>
      <c r="M3922" s="92">
        <f t="shared" si="309"/>
        <v>2</v>
      </c>
      <c r="N3922" s="91">
        <f>+PACKING!G3912</f>
        <v>0</v>
      </c>
      <c r="O3922" s="91">
        <f>+PACKING!H3912</f>
        <v>0</v>
      </c>
      <c r="P3922" s="90" t="s">
        <v>17</v>
      </c>
      <c r="Q3922" s="91">
        <f>+PACKING!J3912</f>
        <v>0</v>
      </c>
      <c r="R3922" s="93">
        <f>+PACKING!K3912</f>
        <v>0</v>
      </c>
      <c r="S3922" s="94" t="s">
        <v>74</v>
      </c>
    </row>
    <row r="3923" spans="1:19" x14ac:dyDescent="0.25">
      <c r="A3923" s="88">
        <f>+PACKING!C3913</f>
        <v>0</v>
      </c>
      <c r="B3923" s="89">
        <f>+PACKING!D3913</f>
        <v>0</v>
      </c>
      <c r="C3923" s="90">
        <f>+PACKING!F3913</f>
        <v>0</v>
      </c>
      <c r="D3923" s="90" t="str">
        <f t="shared" si="305"/>
        <v>0---0</v>
      </c>
      <c r="E3923" s="90" t="str">
        <f t="shared" si="306"/>
        <v>0---0</v>
      </c>
      <c r="F3923" s="91">
        <f>+PACKING!E3913</f>
        <v>0</v>
      </c>
      <c r="G3923" s="92">
        <f>+PACKING!I3913</f>
        <v>0</v>
      </c>
      <c r="H3923" s="91" t="s">
        <v>38</v>
      </c>
      <c r="I3923" s="90">
        <f t="shared" si="307"/>
        <v>0</v>
      </c>
      <c r="J3923" s="91">
        <f t="shared" si="308"/>
        <v>0</v>
      </c>
      <c r="K3923" s="90"/>
      <c r="L3923" s="92">
        <f>+PACKING!L3913</f>
        <v>0</v>
      </c>
      <c r="M3923" s="92">
        <f t="shared" si="309"/>
        <v>2</v>
      </c>
      <c r="N3923" s="91">
        <f>+PACKING!G3913</f>
        <v>0</v>
      </c>
      <c r="O3923" s="91">
        <f>+PACKING!H3913</f>
        <v>0</v>
      </c>
      <c r="P3923" s="90" t="s">
        <v>17</v>
      </c>
      <c r="Q3923" s="91">
        <f>+PACKING!J3913</f>
        <v>0</v>
      </c>
      <c r="R3923" s="93">
        <f>+PACKING!K3913</f>
        <v>0</v>
      </c>
      <c r="S3923" s="94" t="s">
        <v>74</v>
      </c>
    </row>
    <row r="3924" spans="1:19" x14ac:dyDescent="0.25">
      <c r="A3924" s="88">
        <f>+PACKING!C3914</f>
        <v>0</v>
      </c>
      <c r="B3924" s="89">
        <f>+PACKING!D3914</f>
        <v>0</v>
      </c>
      <c r="C3924" s="90">
        <f>+PACKING!F3914</f>
        <v>0</v>
      </c>
      <c r="D3924" s="90" t="str">
        <f t="shared" si="305"/>
        <v>0---0</v>
      </c>
      <c r="E3924" s="90" t="str">
        <f t="shared" si="306"/>
        <v>0---0</v>
      </c>
      <c r="F3924" s="91">
        <f>+PACKING!E3914</f>
        <v>0</v>
      </c>
      <c r="G3924" s="92">
        <f>+PACKING!I3914</f>
        <v>0</v>
      </c>
      <c r="H3924" s="91" t="s">
        <v>38</v>
      </c>
      <c r="I3924" s="90">
        <f t="shared" si="307"/>
        <v>0</v>
      </c>
      <c r="J3924" s="91">
        <f t="shared" si="308"/>
        <v>0</v>
      </c>
      <c r="K3924" s="90"/>
      <c r="L3924" s="92">
        <f>+PACKING!L3914</f>
        <v>0</v>
      </c>
      <c r="M3924" s="92">
        <f t="shared" si="309"/>
        <v>2</v>
      </c>
      <c r="N3924" s="91">
        <f>+PACKING!G3914</f>
        <v>0</v>
      </c>
      <c r="O3924" s="91">
        <f>+PACKING!H3914</f>
        <v>0</v>
      </c>
      <c r="P3924" s="90" t="s">
        <v>17</v>
      </c>
      <c r="Q3924" s="91">
        <f>+PACKING!J3914</f>
        <v>0</v>
      </c>
      <c r="R3924" s="93">
        <f>+PACKING!K3914</f>
        <v>0</v>
      </c>
      <c r="S3924" s="94" t="s">
        <v>74</v>
      </c>
    </row>
    <row r="3925" spans="1:19" x14ac:dyDescent="0.25">
      <c r="A3925" s="88">
        <f>+PACKING!C3915</f>
        <v>0</v>
      </c>
      <c r="B3925" s="89">
        <f>+PACKING!D3915</f>
        <v>0</v>
      </c>
      <c r="C3925" s="90">
        <f>+PACKING!F3915</f>
        <v>0</v>
      </c>
      <c r="D3925" s="90" t="str">
        <f t="shared" ref="D3925:D3988" si="310">+C3925&amp;H3925&amp;F3925</f>
        <v>0---0</v>
      </c>
      <c r="E3925" s="90" t="str">
        <f t="shared" ref="E3925:E3988" si="311">+N3925&amp;H3925&amp;O3925</f>
        <v>0---0</v>
      </c>
      <c r="F3925" s="91">
        <f>+PACKING!E3915</f>
        <v>0</v>
      </c>
      <c r="G3925" s="92">
        <f>+PACKING!I3915</f>
        <v>0</v>
      </c>
      <c r="H3925" s="91" t="s">
        <v>38</v>
      </c>
      <c r="I3925" s="90">
        <f t="shared" ref="I3925:I3988" si="312">+R3925</f>
        <v>0</v>
      </c>
      <c r="J3925" s="91">
        <f t="shared" ref="J3925:J3988" si="313">+Q3925</f>
        <v>0</v>
      </c>
      <c r="K3925" s="90"/>
      <c r="L3925" s="92">
        <f>+PACKING!L3915</f>
        <v>0</v>
      </c>
      <c r="M3925" s="92">
        <f t="shared" ref="M3925:M3988" si="314">+L3925+2</f>
        <v>2</v>
      </c>
      <c r="N3925" s="91">
        <f>+PACKING!G3915</f>
        <v>0</v>
      </c>
      <c r="O3925" s="91">
        <f>+PACKING!H3915</f>
        <v>0</v>
      </c>
      <c r="P3925" s="90" t="s">
        <v>17</v>
      </c>
      <c r="Q3925" s="91">
        <f>+PACKING!J3915</f>
        <v>0</v>
      </c>
      <c r="R3925" s="93">
        <f>+PACKING!K3915</f>
        <v>0</v>
      </c>
      <c r="S3925" s="94" t="s">
        <v>74</v>
      </c>
    </row>
    <row r="3926" spans="1:19" x14ac:dyDescent="0.25">
      <c r="A3926" s="88">
        <f>+PACKING!C3916</f>
        <v>0</v>
      </c>
      <c r="B3926" s="89">
        <f>+PACKING!D3916</f>
        <v>0</v>
      </c>
      <c r="C3926" s="90">
        <f>+PACKING!F3916</f>
        <v>0</v>
      </c>
      <c r="D3926" s="90" t="str">
        <f t="shared" si="310"/>
        <v>0---0</v>
      </c>
      <c r="E3926" s="90" t="str">
        <f t="shared" si="311"/>
        <v>0---0</v>
      </c>
      <c r="F3926" s="91">
        <f>+PACKING!E3916</f>
        <v>0</v>
      </c>
      <c r="G3926" s="92">
        <f>+PACKING!I3916</f>
        <v>0</v>
      </c>
      <c r="H3926" s="91" t="s">
        <v>38</v>
      </c>
      <c r="I3926" s="90">
        <f t="shared" si="312"/>
        <v>0</v>
      </c>
      <c r="J3926" s="91">
        <f t="shared" si="313"/>
        <v>0</v>
      </c>
      <c r="K3926" s="90"/>
      <c r="L3926" s="92">
        <f>+PACKING!L3916</f>
        <v>0</v>
      </c>
      <c r="M3926" s="92">
        <f t="shared" si="314"/>
        <v>2</v>
      </c>
      <c r="N3926" s="91">
        <f>+PACKING!G3916</f>
        <v>0</v>
      </c>
      <c r="O3926" s="91">
        <f>+PACKING!H3916</f>
        <v>0</v>
      </c>
      <c r="P3926" s="90" t="s">
        <v>17</v>
      </c>
      <c r="Q3926" s="91">
        <f>+PACKING!J3916</f>
        <v>0</v>
      </c>
      <c r="R3926" s="93">
        <f>+PACKING!K3916</f>
        <v>0</v>
      </c>
      <c r="S3926" s="94" t="s">
        <v>74</v>
      </c>
    </row>
    <row r="3927" spans="1:19" x14ac:dyDescent="0.25">
      <c r="A3927" s="88">
        <f>+PACKING!C3917</f>
        <v>0</v>
      </c>
      <c r="B3927" s="89">
        <f>+PACKING!D3917</f>
        <v>0</v>
      </c>
      <c r="C3927" s="90">
        <f>+PACKING!F3917</f>
        <v>0</v>
      </c>
      <c r="D3927" s="90" t="str">
        <f t="shared" si="310"/>
        <v>0---0</v>
      </c>
      <c r="E3927" s="90" t="str">
        <f t="shared" si="311"/>
        <v>0---0</v>
      </c>
      <c r="F3927" s="91">
        <f>+PACKING!E3917</f>
        <v>0</v>
      </c>
      <c r="G3927" s="92">
        <f>+PACKING!I3917</f>
        <v>0</v>
      </c>
      <c r="H3927" s="91" t="s">
        <v>38</v>
      </c>
      <c r="I3927" s="90">
        <f t="shared" si="312"/>
        <v>0</v>
      </c>
      <c r="J3927" s="91">
        <f t="shared" si="313"/>
        <v>0</v>
      </c>
      <c r="K3927" s="90"/>
      <c r="L3927" s="92">
        <f>+PACKING!L3917</f>
        <v>0</v>
      </c>
      <c r="M3927" s="92">
        <f t="shared" si="314"/>
        <v>2</v>
      </c>
      <c r="N3927" s="91">
        <f>+PACKING!G3917</f>
        <v>0</v>
      </c>
      <c r="O3927" s="91">
        <f>+PACKING!H3917</f>
        <v>0</v>
      </c>
      <c r="P3927" s="90" t="s">
        <v>17</v>
      </c>
      <c r="Q3927" s="91">
        <f>+PACKING!J3917</f>
        <v>0</v>
      </c>
      <c r="R3927" s="93">
        <f>+PACKING!K3917</f>
        <v>0</v>
      </c>
      <c r="S3927" s="94" t="s">
        <v>74</v>
      </c>
    </row>
    <row r="3928" spans="1:19" x14ac:dyDescent="0.25">
      <c r="A3928" s="88">
        <f>+PACKING!C3918</f>
        <v>0</v>
      </c>
      <c r="B3928" s="89">
        <f>+PACKING!D3918</f>
        <v>0</v>
      </c>
      <c r="C3928" s="90">
        <f>+PACKING!F3918</f>
        <v>0</v>
      </c>
      <c r="D3928" s="90" t="str">
        <f t="shared" si="310"/>
        <v>0---0</v>
      </c>
      <c r="E3928" s="90" t="str">
        <f t="shared" si="311"/>
        <v>0---0</v>
      </c>
      <c r="F3928" s="91">
        <f>+PACKING!E3918</f>
        <v>0</v>
      </c>
      <c r="G3928" s="92">
        <f>+PACKING!I3918</f>
        <v>0</v>
      </c>
      <c r="H3928" s="91" t="s">
        <v>38</v>
      </c>
      <c r="I3928" s="90">
        <f t="shared" si="312"/>
        <v>0</v>
      </c>
      <c r="J3928" s="91">
        <f t="shared" si="313"/>
        <v>0</v>
      </c>
      <c r="K3928" s="90"/>
      <c r="L3928" s="92">
        <f>+PACKING!L3918</f>
        <v>0</v>
      </c>
      <c r="M3928" s="92">
        <f t="shared" si="314"/>
        <v>2</v>
      </c>
      <c r="N3928" s="91">
        <f>+PACKING!G3918</f>
        <v>0</v>
      </c>
      <c r="O3928" s="91">
        <f>+PACKING!H3918</f>
        <v>0</v>
      </c>
      <c r="P3928" s="90" t="s">
        <v>17</v>
      </c>
      <c r="Q3928" s="91">
        <f>+PACKING!J3918</f>
        <v>0</v>
      </c>
      <c r="R3928" s="93">
        <f>+PACKING!K3918</f>
        <v>0</v>
      </c>
      <c r="S3928" s="94" t="s">
        <v>74</v>
      </c>
    </row>
    <row r="3929" spans="1:19" x14ac:dyDescent="0.25">
      <c r="A3929" s="88">
        <f>+PACKING!C3919</f>
        <v>0</v>
      </c>
      <c r="B3929" s="89">
        <f>+PACKING!D3919</f>
        <v>0</v>
      </c>
      <c r="C3929" s="90">
        <f>+PACKING!F3919</f>
        <v>0</v>
      </c>
      <c r="D3929" s="90" t="str">
        <f t="shared" si="310"/>
        <v>0---0</v>
      </c>
      <c r="E3929" s="90" t="str">
        <f t="shared" si="311"/>
        <v>0---0</v>
      </c>
      <c r="F3929" s="91">
        <f>+PACKING!E3919</f>
        <v>0</v>
      </c>
      <c r="G3929" s="92">
        <f>+PACKING!I3919</f>
        <v>0</v>
      </c>
      <c r="H3929" s="91" t="s">
        <v>38</v>
      </c>
      <c r="I3929" s="90">
        <f t="shared" si="312"/>
        <v>0</v>
      </c>
      <c r="J3929" s="91">
        <f t="shared" si="313"/>
        <v>0</v>
      </c>
      <c r="K3929" s="90"/>
      <c r="L3929" s="92">
        <f>+PACKING!L3919</f>
        <v>0</v>
      </c>
      <c r="M3929" s="92">
        <f t="shared" si="314"/>
        <v>2</v>
      </c>
      <c r="N3929" s="91">
        <f>+PACKING!G3919</f>
        <v>0</v>
      </c>
      <c r="O3929" s="91">
        <f>+PACKING!H3919</f>
        <v>0</v>
      </c>
      <c r="P3929" s="90" t="s">
        <v>17</v>
      </c>
      <c r="Q3929" s="91">
        <f>+PACKING!J3919</f>
        <v>0</v>
      </c>
      <c r="R3929" s="93">
        <f>+PACKING!K3919</f>
        <v>0</v>
      </c>
      <c r="S3929" s="94" t="s">
        <v>74</v>
      </c>
    </row>
    <row r="3930" spans="1:19" x14ac:dyDescent="0.25">
      <c r="A3930" s="88">
        <f>+PACKING!C3920</f>
        <v>0</v>
      </c>
      <c r="B3930" s="89">
        <f>+PACKING!D3920</f>
        <v>0</v>
      </c>
      <c r="C3930" s="90">
        <f>+PACKING!F3920</f>
        <v>0</v>
      </c>
      <c r="D3930" s="90" t="str">
        <f t="shared" si="310"/>
        <v>0---0</v>
      </c>
      <c r="E3930" s="90" t="str">
        <f t="shared" si="311"/>
        <v>0---0</v>
      </c>
      <c r="F3930" s="91">
        <f>+PACKING!E3920</f>
        <v>0</v>
      </c>
      <c r="G3930" s="92">
        <f>+PACKING!I3920</f>
        <v>0</v>
      </c>
      <c r="H3930" s="91" t="s">
        <v>38</v>
      </c>
      <c r="I3930" s="90">
        <f t="shared" si="312"/>
        <v>0</v>
      </c>
      <c r="J3930" s="91">
        <f t="shared" si="313"/>
        <v>0</v>
      </c>
      <c r="K3930" s="90"/>
      <c r="L3930" s="92">
        <f>+PACKING!L3920</f>
        <v>0</v>
      </c>
      <c r="M3930" s="92">
        <f t="shared" si="314"/>
        <v>2</v>
      </c>
      <c r="N3930" s="91">
        <f>+PACKING!G3920</f>
        <v>0</v>
      </c>
      <c r="O3930" s="91">
        <f>+PACKING!H3920</f>
        <v>0</v>
      </c>
      <c r="P3930" s="90" t="s">
        <v>17</v>
      </c>
      <c r="Q3930" s="91">
        <f>+PACKING!J3920</f>
        <v>0</v>
      </c>
      <c r="R3930" s="93">
        <f>+PACKING!K3920</f>
        <v>0</v>
      </c>
      <c r="S3930" s="94" t="s">
        <v>74</v>
      </c>
    </row>
    <row r="3931" spans="1:19" x14ac:dyDescent="0.25">
      <c r="A3931" s="88">
        <f>+PACKING!C3921</f>
        <v>0</v>
      </c>
      <c r="B3931" s="89">
        <f>+PACKING!D3921</f>
        <v>0</v>
      </c>
      <c r="C3931" s="90">
        <f>+PACKING!F3921</f>
        <v>0</v>
      </c>
      <c r="D3931" s="90" t="str">
        <f t="shared" si="310"/>
        <v>0---0</v>
      </c>
      <c r="E3931" s="90" t="str">
        <f t="shared" si="311"/>
        <v>0---0</v>
      </c>
      <c r="F3931" s="91">
        <f>+PACKING!E3921</f>
        <v>0</v>
      </c>
      <c r="G3931" s="92">
        <f>+PACKING!I3921</f>
        <v>0</v>
      </c>
      <c r="H3931" s="91" t="s">
        <v>38</v>
      </c>
      <c r="I3931" s="90">
        <f t="shared" si="312"/>
        <v>0</v>
      </c>
      <c r="J3931" s="91">
        <f t="shared" si="313"/>
        <v>0</v>
      </c>
      <c r="K3931" s="90"/>
      <c r="L3931" s="92">
        <f>+PACKING!L3921</f>
        <v>0</v>
      </c>
      <c r="M3931" s="92">
        <f t="shared" si="314"/>
        <v>2</v>
      </c>
      <c r="N3931" s="91">
        <f>+PACKING!G3921</f>
        <v>0</v>
      </c>
      <c r="O3931" s="91">
        <f>+PACKING!H3921</f>
        <v>0</v>
      </c>
      <c r="P3931" s="90" t="s">
        <v>17</v>
      </c>
      <c r="Q3931" s="91">
        <f>+PACKING!J3921</f>
        <v>0</v>
      </c>
      <c r="R3931" s="93">
        <f>+PACKING!K3921</f>
        <v>0</v>
      </c>
      <c r="S3931" s="94" t="s">
        <v>74</v>
      </c>
    </row>
    <row r="3932" spans="1:19" x14ac:dyDescent="0.25">
      <c r="A3932" s="88">
        <f>+PACKING!C3922</f>
        <v>0</v>
      </c>
      <c r="B3932" s="89">
        <f>+PACKING!D3922</f>
        <v>0</v>
      </c>
      <c r="C3932" s="90">
        <f>+PACKING!F3922</f>
        <v>0</v>
      </c>
      <c r="D3932" s="90" t="str">
        <f t="shared" si="310"/>
        <v>0---0</v>
      </c>
      <c r="E3932" s="90" t="str">
        <f t="shared" si="311"/>
        <v>0---0</v>
      </c>
      <c r="F3932" s="91">
        <f>+PACKING!E3922</f>
        <v>0</v>
      </c>
      <c r="G3932" s="92">
        <f>+PACKING!I3922</f>
        <v>0</v>
      </c>
      <c r="H3932" s="91" t="s">
        <v>38</v>
      </c>
      <c r="I3932" s="90">
        <f t="shared" si="312"/>
        <v>0</v>
      </c>
      <c r="J3932" s="91">
        <f t="shared" si="313"/>
        <v>0</v>
      </c>
      <c r="K3932" s="90"/>
      <c r="L3932" s="92">
        <f>+PACKING!L3922</f>
        <v>0</v>
      </c>
      <c r="M3932" s="92">
        <f t="shared" si="314"/>
        <v>2</v>
      </c>
      <c r="N3932" s="91">
        <f>+PACKING!G3922</f>
        <v>0</v>
      </c>
      <c r="O3932" s="91">
        <f>+PACKING!H3922</f>
        <v>0</v>
      </c>
      <c r="P3932" s="90" t="s">
        <v>17</v>
      </c>
      <c r="Q3932" s="91">
        <f>+PACKING!J3922</f>
        <v>0</v>
      </c>
      <c r="R3932" s="93">
        <f>+PACKING!K3922</f>
        <v>0</v>
      </c>
      <c r="S3932" s="94" t="s">
        <v>74</v>
      </c>
    </row>
    <row r="3933" spans="1:19" x14ac:dyDescent="0.25">
      <c r="A3933" s="88">
        <f>+PACKING!C3923</f>
        <v>0</v>
      </c>
      <c r="B3933" s="89">
        <f>+PACKING!D3923</f>
        <v>0</v>
      </c>
      <c r="C3933" s="90">
        <f>+PACKING!F3923</f>
        <v>0</v>
      </c>
      <c r="D3933" s="90" t="str">
        <f t="shared" si="310"/>
        <v>0---0</v>
      </c>
      <c r="E3933" s="90" t="str">
        <f t="shared" si="311"/>
        <v>0---0</v>
      </c>
      <c r="F3933" s="91">
        <f>+PACKING!E3923</f>
        <v>0</v>
      </c>
      <c r="G3933" s="92">
        <f>+PACKING!I3923</f>
        <v>0</v>
      </c>
      <c r="H3933" s="91" t="s">
        <v>38</v>
      </c>
      <c r="I3933" s="90">
        <f t="shared" si="312"/>
        <v>0</v>
      </c>
      <c r="J3933" s="91">
        <f t="shared" si="313"/>
        <v>0</v>
      </c>
      <c r="K3933" s="90"/>
      <c r="L3933" s="92">
        <f>+PACKING!L3923</f>
        <v>0</v>
      </c>
      <c r="M3933" s="92">
        <f t="shared" si="314"/>
        <v>2</v>
      </c>
      <c r="N3933" s="91">
        <f>+PACKING!G3923</f>
        <v>0</v>
      </c>
      <c r="O3933" s="91">
        <f>+PACKING!H3923</f>
        <v>0</v>
      </c>
      <c r="P3933" s="90" t="s">
        <v>17</v>
      </c>
      <c r="Q3933" s="91">
        <f>+PACKING!J3923</f>
        <v>0</v>
      </c>
      <c r="R3933" s="93">
        <f>+PACKING!K3923</f>
        <v>0</v>
      </c>
      <c r="S3933" s="94" t="s">
        <v>74</v>
      </c>
    </row>
    <row r="3934" spans="1:19" x14ac:dyDescent="0.25">
      <c r="A3934" s="88">
        <f>+PACKING!C3924</f>
        <v>0</v>
      </c>
      <c r="B3934" s="89">
        <f>+PACKING!D3924</f>
        <v>0</v>
      </c>
      <c r="C3934" s="90">
        <f>+PACKING!F3924</f>
        <v>0</v>
      </c>
      <c r="D3934" s="90" t="str">
        <f t="shared" si="310"/>
        <v>0---0</v>
      </c>
      <c r="E3934" s="90" t="str">
        <f t="shared" si="311"/>
        <v>0---0</v>
      </c>
      <c r="F3934" s="91">
        <f>+PACKING!E3924</f>
        <v>0</v>
      </c>
      <c r="G3934" s="92">
        <f>+PACKING!I3924</f>
        <v>0</v>
      </c>
      <c r="H3934" s="91" t="s">
        <v>38</v>
      </c>
      <c r="I3934" s="90">
        <f t="shared" si="312"/>
        <v>0</v>
      </c>
      <c r="J3934" s="91">
        <f t="shared" si="313"/>
        <v>0</v>
      </c>
      <c r="K3934" s="90"/>
      <c r="L3934" s="92">
        <f>+PACKING!L3924</f>
        <v>0</v>
      </c>
      <c r="M3934" s="92">
        <f t="shared" si="314"/>
        <v>2</v>
      </c>
      <c r="N3934" s="91">
        <f>+PACKING!G3924</f>
        <v>0</v>
      </c>
      <c r="O3934" s="91">
        <f>+PACKING!H3924</f>
        <v>0</v>
      </c>
      <c r="P3934" s="90" t="s">
        <v>17</v>
      </c>
      <c r="Q3934" s="91">
        <f>+PACKING!J3924</f>
        <v>0</v>
      </c>
      <c r="R3934" s="93">
        <f>+PACKING!K3924</f>
        <v>0</v>
      </c>
      <c r="S3934" s="94" t="s">
        <v>74</v>
      </c>
    </row>
    <row r="3935" spans="1:19" x14ac:dyDescent="0.25">
      <c r="A3935" s="88">
        <f>+PACKING!C3925</f>
        <v>0</v>
      </c>
      <c r="B3935" s="89">
        <f>+PACKING!D3925</f>
        <v>0</v>
      </c>
      <c r="C3935" s="90">
        <f>+PACKING!F3925</f>
        <v>0</v>
      </c>
      <c r="D3935" s="90" t="str">
        <f t="shared" si="310"/>
        <v>0---0</v>
      </c>
      <c r="E3935" s="90" t="str">
        <f t="shared" si="311"/>
        <v>0---0</v>
      </c>
      <c r="F3935" s="91">
        <f>+PACKING!E3925</f>
        <v>0</v>
      </c>
      <c r="G3935" s="92">
        <f>+PACKING!I3925</f>
        <v>0</v>
      </c>
      <c r="H3935" s="91" t="s">
        <v>38</v>
      </c>
      <c r="I3935" s="90">
        <f t="shared" si="312"/>
        <v>0</v>
      </c>
      <c r="J3935" s="91">
        <f t="shared" si="313"/>
        <v>0</v>
      </c>
      <c r="K3935" s="90"/>
      <c r="L3935" s="92">
        <f>+PACKING!L3925</f>
        <v>0</v>
      </c>
      <c r="M3935" s="92">
        <f t="shared" si="314"/>
        <v>2</v>
      </c>
      <c r="N3935" s="91">
        <f>+PACKING!G3925</f>
        <v>0</v>
      </c>
      <c r="O3935" s="91">
        <f>+PACKING!H3925</f>
        <v>0</v>
      </c>
      <c r="P3935" s="90" t="s">
        <v>17</v>
      </c>
      <c r="Q3935" s="91">
        <f>+PACKING!J3925</f>
        <v>0</v>
      </c>
      <c r="R3935" s="93">
        <f>+PACKING!K3925</f>
        <v>0</v>
      </c>
      <c r="S3935" s="94" t="s">
        <v>74</v>
      </c>
    </row>
    <row r="3936" spans="1:19" x14ac:dyDescent="0.25">
      <c r="A3936" s="88">
        <f>+PACKING!C3926</f>
        <v>0</v>
      </c>
      <c r="B3936" s="89">
        <f>+PACKING!D3926</f>
        <v>0</v>
      </c>
      <c r="C3936" s="90">
        <f>+PACKING!F3926</f>
        <v>0</v>
      </c>
      <c r="D3936" s="90" t="str">
        <f t="shared" si="310"/>
        <v>0---0</v>
      </c>
      <c r="E3936" s="90" t="str">
        <f t="shared" si="311"/>
        <v>0---0</v>
      </c>
      <c r="F3936" s="91">
        <f>+PACKING!E3926</f>
        <v>0</v>
      </c>
      <c r="G3936" s="92">
        <f>+PACKING!I3926</f>
        <v>0</v>
      </c>
      <c r="H3936" s="91" t="s">
        <v>38</v>
      </c>
      <c r="I3936" s="90">
        <f t="shared" si="312"/>
        <v>0</v>
      </c>
      <c r="J3936" s="91">
        <f t="shared" si="313"/>
        <v>0</v>
      </c>
      <c r="K3936" s="90"/>
      <c r="L3936" s="92">
        <f>+PACKING!L3926</f>
        <v>0</v>
      </c>
      <c r="M3936" s="92">
        <f t="shared" si="314"/>
        <v>2</v>
      </c>
      <c r="N3936" s="91">
        <f>+PACKING!G3926</f>
        <v>0</v>
      </c>
      <c r="O3936" s="91">
        <f>+PACKING!H3926</f>
        <v>0</v>
      </c>
      <c r="P3936" s="90" t="s">
        <v>17</v>
      </c>
      <c r="Q3936" s="91">
        <f>+PACKING!J3926</f>
        <v>0</v>
      </c>
      <c r="R3936" s="93">
        <f>+PACKING!K3926</f>
        <v>0</v>
      </c>
      <c r="S3936" s="94" t="s">
        <v>74</v>
      </c>
    </row>
    <row r="3937" spans="1:19" x14ac:dyDescent="0.25">
      <c r="A3937" s="88">
        <f>+PACKING!C3927</f>
        <v>0</v>
      </c>
      <c r="B3937" s="89">
        <f>+PACKING!D3927</f>
        <v>0</v>
      </c>
      <c r="C3937" s="90">
        <f>+PACKING!F3927</f>
        <v>0</v>
      </c>
      <c r="D3937" s="90" t="str">
        <f t="shared" si="310"/>
        <v>0---0</v>
      </c>
      <c r="E3937" s="90" t="str">
        <f t="shared" si="311"/>
        <v>0---0</v>
      </c>
      <c r="F3937" s="91">
        <f>+PACKING!E3927</f>
        <v>0</v>
      </c>
      <c r="G3937" s="92">
        <f>+PACKING!I3927</f>
        <v>0</v>
      </c>
      <c r="H3937" s="91" t="s">
        <v>38</v>
      </c>
      <c r="I3937" s="90">
        <f t="shared" si="312"/>
        <v>0</v>
      </c>
      <c r="J3937" s="91">
        <f t="shared" si="313"/>
        <v>0</v>
      </c>
      <c r="K3937" s="90"/>
      <c r="L3937" s="92">
        <f>+PACKING!L3927</f>
        <v>0</v>
      </c>
      <c r="M3937" s="92">
        <f t="shared" si="314"/>
        <v>2</v>
      </c>
      <c r="N3937" s="91">
        <f>+PACKING!G3927</f>
        <v>0</v>
      </c>
      <c r="O3937" s="91">
        <f>+PACKING!H3927</f>
        <v>0</v>
      </c>
      <c r="P3937" s="90" t="s">
        <v>17</v>
      </c>
      <c r="Q3937" s="91">
        <f>+PACKING!J3927</f>
        <v>0</v>
      </c>
      <c r="R3937" s="93">
        <f>+PACKING!K3927</f>
        <v>0</v>
      </c>
      <c r="S3937" s="94" t="s">
        <v>74</v>
      </c>
    </row>
    <row r="3938" spans="1:19" x14ac:dyDescent="0.25">
      <c r="A3938" s="88">
        <f>+PACKING!C3928</f>
        <v>0</v>
      </c>
      <c r="B3938" s="89">
        <f>+PACKING!D3928</f>
        <v>0</v>
      </c>
      <c r="C3938" s="90">
        <f>+PACKING!F3928</f>
        <v>0</v>
      </c>
      <c r="D3938" s="90" t="str">
        <f t="shared" si="310"/>
        <v>0---0</v>
      </c>
      <c r="E3938" s="90" t="str">
        <f t="shared" si="311"/>
        <v>0---0</v>
      </c>
      <c r="F3938" s="91">
        <f>+PACKING!E3928</f>
        <v>0</v>
      </c>
      <c r="G3938" s="92">
        <f>+PACKING!I3928</f>
        <v>0</v>
      </c>
      <c r="H3938" s="91" t="s">
        <v>38</v>
      </c>
      <c r="I3938" s="90">
        <f t="shared" si="312"/>
        <v>0</v>
      </c>
      <c r="J3938" s="91">
        <f t="shared" si="313"/>
        <v>0</v>
      </c>
      <c r="K3938" s="90"/>
      <c r="L3938" s="92">
        <f>+PACKING!L3928</f>
        <v>0</v>
      </c>
      <c r="M3938" s="92">
        <f t="shared" si="314"/>
        <v>2</v>
      </c>
      <c r="N3938" s="91">
        <f>+PACKING!G3928</f>
        <v>0</v>
      </c>
      <c r="O3938" s="91">
        <f>+PACKING!H3928</f>
        <v>0</v>
      </c>
      <c r="P3938" s="90" t="s">
        <v>17</v>
      </c>
      <c r="Q3938" s="91">
        <f>+PACKING!J3928</f>
        <v>0</v>
      </c>
      <c r="R3938" s="93">
        <f>+PACKING!K3928</f>
        <v>0</v>
      </c>
      <c r="S3938" s="94" t="s">
        <v>74</v>
      </c>
    </row>
    <row r="3939" spans="1:19" x14ac:dyDescent="0.25">
      <c r="A3939" s="88">
        <f>+PACKING!C3929</f>
        <v>0</v>
      </c>
      <c r="B3939" s="89">
        <f>+PACKING!D3929</f>
        <v>0</v>
      </c>
      <c r="C3939" s="90">
        <f>+PACKING!F3929</f>
        <v>0</v>
      </c>
      <c r="D3939" s="90" t="str">
        <f t="shared" si="310"/>
        <v>0---0</v>
      </c>
      <c r="E3939" s="90" t="str">
        <f t="shared" si="311"/>
        <v>0---0</v>
      </c>
      <c r="F3939" s="91">
        <f>+PACKING!E3929</f>
        <v>0</v>
      </c>
      <c r="G3939" s="92">
        <f>+PACKING!I3929</f>
        <v>0</v>
      </c>
      <c r="H3939" s="91" t="s">
        <v>38</v>
      </c>
      <c r="I3939" s="90">
        <f t="shared" si="312"/>
        <v>0</v>
      </c>
      <c r="J3939" s="91">
        <f t="shared" si="313"/>
        <v>0</v>
      </c>
      <c r="K3939" s="90"/>
      <c r="L3939" s="92">
        <f>+PACKING!L3929</f>
        <v>0</v>
      </c>
      <c r="M3939" s="92">
        <f t="shared" si="314"/>
        <v>2</v>
      </c>
      <c r="N3939" s="91">
        <f>+PACKING!G3929</f>
        <v>0</v>
      </c>
      <c r="O3939" s="91">
        <f>+PACKING!H3929</f>
        <v>0</v>
      </c>
      <c r="P3939" s="90" t="s">
        <v>17</v>
      </c>
      <c r="Q3939" s="91">
        <f>+PACKING!J3929</f>
        <v>0</v>
      </c>
      <c r="R3939" s="93">
        <f>+PACKING!K3929</f>
        <v>0</v>
      </c>
      <c r="S3939" s="94" t="s">
        <v>74</v>
      </c>
    </row>
    <row r="3940" spans="1:19" x14ac:dyDescent="0.25">
      <c r="A3940" s="88">
        <f>+PACKING!C3930</f>
        <v>0</v>
      </c>
      <c r="B3940" s="89">
        <f>+PACKING!D3930</f>
        <v>0</v>
      </c>
      <c r="C3940" s="90">
        <f>+PACKING!F3930</f>
        <v>0</v>
      </c>
      <c r="D3940" s="90" t="str">
        <f t="shared" si="310"/>
        <v>0---0</v>
      </c>
      <c r="E3940" s="90" t="str">
        <f t="shared" si="311"/>
        <v>0---0</v>
      </c>
      <c r="F3940" s="91">
        <f>+PACKING!E3930</f>
        <v>0</v>
      </c>
      <c r="G3940" s="92">
        <f>+PACKING!I3930</f>
        <v>0</v>
      </c>
      <c r="H3940" s="91" t="s">
        <v>38</v>
      </c>
      <c r="I3940" s="90">
        <f t="shared" si="312"/>
        <v>0</v>
      </c>
      <c r="J3940" s="91">
        <f t="shared" si="313"/>
        <v>0</v>
      </c>
      <c r="K3940" s="90"/>
      <c r="L3940" s="92">
        <f>+PACKING!L3930</f>
        <v>0</v>
      </c>
      <c r="M3940" s="92">
        <f t="shared" si="314"/>
        <v>2</v>
      </c>
      <c r="N3940" s="91">
        <f>+PACKING!G3930</f>
        <v>0</v>
      </c>
      <c r="O3940" s="91">
        <f>+PACKING!H3930</f>
        <v>0</v>
      </c>
      <c r="P3940" s="90" t="s">
        <v>17</v>
      </c>
      <c r="Q3940" s="91">
        <f>+PACKING!J3930</f>
        <v>0</v>
      </c>
      <c r="R3940" s="93">
        <f>+PACKING!K3930</f>
        <v>0</v>
      </c>
      <c r="S3940" s="94" t="s">
        <v>74</v>
      </c>
    </row>
    <row r="3941" spans="1:19" x14ac:dyDescent="0.25">
      <c r="A3941" s="88">
        <f>+PACKING!C3931</f>
        <v>0</v>
      </c>
      <c r="B3941" s="89">
        <f>+PACKING!D3931</f>
        <v>0</v>
      </c>
      <c r="C3941" s="90">
        <f>+PACKING!F3931</f>
        <v>0</v>
      </c>
      <c r="D3941" s="90" t="str">
        <f t="shared" si="310"/>
        <v>0---0</v>
      </c>
      <c r="E3941" s="90" t="str">
        <f t="shared" si="311"/>
        <v>0---0</v>
      </c>
      <c r="F3941" s="91">
        <f>+PACKING!E3931</f>
        <v>0</v>
      </c>
      <c r="G3941" s="92">
        <f>+PACKING!I3931</f>
        <v>0</v>
      </c>
      <c r="H3941" s="91" t="s">
        <v>38</v>
      </c>
      <c r="I3941" s="90">
        <f t="shared" si="312"/>
        <v>0</v>
      </c>
      <c r="J3941" s="91">
        <f t="shared" si="313"/>
        <v>0</v>
      </c>
      <c r="K3941" s="90"/>
      <c r="L3941" s="92">
        <f>+PACKING!L3931</f>
        <v>0</v>
      </c>
      <c r="M3941" s="92">
        <f t="shared" si="314"/>
        <v>2</v>
      </c>
      <c r="N3941" s="91">
        <f>+PACKING!G3931</f>
        <v>0</v>
      </c>
      <c r="O3941" s="91">
        <f>+PACKING!H3931</f>
        <v>0</v>
      </c>
      <c r="P3941" s="90" t="s">
        <v>17</v>
      </c>
      <c r="Q3941" s="91">
        <f>+PACKING!J3931</f>
        <v>0</v>
      </c>
      <c r="R3941" s="93">
        <f>+PACKING!K3931</f>
        <v>0</v>
      </c>
      <c r="S3941" s="94" t="s">
        <v>74</v>
      </c>
    </row>
    <row r="3942" spans="1:19" x14ac:dyDescent="0.25">
      <c r="A3942" s="88">
        <f>+PACKING!C3932</f>
        <v>0</v>
      </c>
      <c r="B3942" s="89">
        <f>+PACKING!D3932</f>
        <v>0</v>
      </c>
      <c r="C3942" s="90">
        <f>+PACKING!F3932</f>
        <v>0</v>
      </c>
      <c r="D3942" s="90" t="str">
        <f t="shared" si="310"/>
        <v>0---0</v>
      </c>
      <c r="E3942" s="90" t="str">
        <f t="shared" si="311"/>
        <v>0---0</v>
      </c>
      <c r="F3942" s="91">
        <f>+PACKING!E3932</f>
        <v>0</v>
      </c>
      <c r="G3942" s="92">
        <f>+PACKING!I3932</f>
        <v>0</v>
      </c>
      <c r="H3942" s="91" t="s">
        <v>38</v>
      </c>
      <c r="I3942" s="90">
        <f t="shared" si="312"/>
        <v>0</v>
      </c>
      <c r="J3942" s="91">
        <f t="shared" si="313"/>
        <v>0</v>
      </c>
      <c r="K3942" s="90"/>
      <c r="L3942" s="92">
        <f>+PACKING!L3932</f>
        <v>0</v>
      </c>
      <c r="M3942" s="92">
        <f t="shared" si="314"/>
        <v>2</v>
      </c>
      <c r="N3942" s="91">
        <f>+PACKING!G3932</f>
        <v>0</v>
      </c>
      <c r="O3942" s="91">
        <f>+PACKING!H3932</f>
        <v>0</v>
      </c>
      <c r="P3942" s="90" t="s">
        <v>17</v>
      </c>
      <c r="Q3942" s="91">
        <f>+PACKING!J3932</f>
        <v>0</v>
      </c>
      <c r="R3942" s="93">
        <f>+PACKING!K3932</f>
        <v>0</v>
      </c>
      <c r="S3942" s="94" t="s">
        <v>74</v>
      </c>
    </row>
    <row r="3943" spans="1:19" x14ac:dyDescent="0.25">
      <c r="A3943" s="88">
        <f>+PACKING!C3933</f>
        <v>0</v>
      </c>
      <c r="B3943" s="89">
        <f>+PACKING!D3933</f>
        <v>0</v>
      </c>
      <c r="C3943" s="90">
        <f>+PACKING!F3933</f>
        <v>0</v>
      </c>
      <c r="D3943" s="90" t="str">
        <f t="shared" si="310"/>
        <v>0---0</v>
      </c>
      <c r="E3943" s="90" t="str">
        <f t="shared" si="311"/>
        <v>0---0</v>
      </c>
      <c r="F3943" s="91">
        <f>+PACKING!E3933</f>
        <v>0</v>
      </c>
      <c r="G3943" s="92">
        <f>+PACKING!I3933</f>
        <v>0</v>
      </c>
      <c r="H3943" s="91" t="s">
        <v>38</v>
      </c>
      <c r="I3943" s="90">
        <f t="shared" si="312"/>
        <v>0</v>
      </c>
      <c r="J3943" s="91">
        <f t="shared" si="313"/>
        <v>0</v>
      </c>
      <c r="K3943" s="90"/>
      <c r="L3943" s="92">
        <f>+PACKING!L3933</f>
        <v>0</v>
      </c>
      <c r="M3943" s="92">
        <f t="shared" si="314"/>
        <v>2</v>
      </c>
      <c r="N3943" s="91">
        <f>+PACKING!G3933</f>
        <v>0</v>
      </c>
      <c r="O3943" s="91">
        <f>+PACKING!H3933</f>
        <v>0</v>
      </c>
      <c r="P3943" s="90" t="s">
        <v>17</v>
      </c>
      <c r="Q3943" s="91">
        <f>+PACKING!J3933</f>
        <v>0</v>
      </c>
      <c r="R3943" s="93">
        <f>+PACKING!K3933</f>
        <v>0</v>
      </c>
      <c r="S3943" s="94" t="s">
        <v>74</v>
      </c>
    </row>
    <row r="3944" spans="1:19" x14ac:dyDescent="0.25">
      <c r="A3944" s="88">
        <f>+PACKING!C3934</f>
        <v>0</v>
      </c>
      <c r="B3944" s="89">
        <f>+PACKING!D3934</f>
        <v>0</v>
      </c>
      <c r="C3944" s="90">
        <f>+PACKING!F3934</f>
        <v>0</v>
      </c>
      <c r="D3944" s="90" t="str">
        <f t="shared" si="310"/>
        <v>0---0</v>
      </c>
      <c r="E3944" s="90" t="str">
        <f t="shared" si="311"/>
        <v>0---0</v>
      </c>
      <c r="F3944" s="91">
        <f>+PACKING!E3934</f>
        <v>0</v>
      </c>
      <c r="G3944" s="92">
        <f>+PACKING!I3934</f>
        <v>0</v>
      </c>
      <c r="H3944" s="91" t="s">
        <v>38</v>
      </c>
      <c r="I3944" s="90">
        <f t="shared" si="312"/>
        <v>0</v>
      </c>
      <c r="J3944" s="91">
        <f t="shared" si="313"/>
        <v>0</v>
      </c>
      <c r="K3944" s="90"/>
      <c r="L3944" s="92">
        <f>+PACKING!L3934</f>
        <v>0</v>
      </c>
      <c r="M3944" s="92">
        <f t="shared" si="314"/>
        <v>2</v>
      </c>
      <c r="N3944" s="91">
        <f>+PACKING!G3934</f>
        <v>0</v>
      </c>
      <c r="O3944" s="91">
        <f>+PACKING!H3934</f>
        <v>0</v>
      </c>
      <c r="P3944" s="90" t="s">
        <v>17</v>
      </c>
      <c r="Q3944" s="91">
        <f>+PACKING!J3934</f>
        <v>0</v>
      </c>
      <c r="R3944" s="93">
        <f>+PACKING!K3934</f>
        <v>0</v>
      </c>
      <c r="S3944" s="94" t="s">
        <v>74</v>
      </c>
    </row>
    <row r="3945" spans="1:19" x14ac:dyDescent="0.25">
      <c r="A3945" s="88">
        <f>+PACKING!C3935</f>
        <v>0</v>
      </c>
      <c r="B3945" s="89">
        <f>+PACKING!D3935</f>
        <v>0</v>
      </c>
      <c r="C3945" s="90">
        <f>+PACKING!F3935</f>
        <v>0</v>
      </c>
      <c r="D3945" s="90" t="str">
        <f t="shared" si="310"/>
        <v>0---0</v>
      </c>
      <c r="E3945" s="90" t="str">
        <f t="shared" si="311"/>
        <v>0---0</v>
      </c>
      <c r="F3945" s="91">
        <f>+PACKING!E3935</f>
        <v>0</v>
      </c>
      <c r="G3945" s="92">
        <f>+PACKING!I3935</f>
        <v>0</v>
      </c>
      <c r="H3945" s="91" t="s">
        <v>38</v>
      </c>
      <c r="I3945" s="90">
        <f t="shared" si="312"/>
        <v>0</v>
      </c>
      <c r="J3945" s="91">
        <f t="shared" si="313"/>
        <v>0</v>
      </c>
      <c r="K3945" s="90"/>
      <c r="L3945" s="92">
        <f>+PACKING!L3935</f>
        <v>0</v>
      </c>
      <c r="M3945" s="92">
        <f t="shared" si="314"/>
        <v>2</v>
      </c>
      <c r="N3945" s="91">
        <f>+PACKING!G3935</f>
        <v>0</v>
      </c>
      <c r="O3945" s="91">
        <f>+PACKING!H3935</f>
        <v>0</v>
      </c>
      <c r="P3945" s="90" t="s">
        <v>17</v>
      </c>
      <c r="Q3945" s="91">
        <f>+PACKING!J3935</f>
        <v>0</v>
      </c>
      <c r="R3945" s="93">
        <f>+PACKING!K3935</f>
        <v>0</v>
      </c>
      <c r="S3945" s="94" t="s">
        <v>74</v>
      </c>
    </row>
    <row r="3946" spans="1:19" x14ac:dyDescent="0.25">
      <c r="A3946" s="88">
        <f>+PACKING!C3936</f>
        <v>0</v>
      </c>
      <c r="B3946" s="89">
        <f>+PACKING!D3936</f>
        <v>0</v>
      </c>
      <c r="C3946" s="90">
        <f>+PACKING!F3936</f>
        <v>0</v>
      </c>
      <c r="D3946" s="90" t="str">
        <f t="shared" si="310"/>
        <v>0---0</v>
      </c>
      <c r="E3946" s="90" t="str">
        <f t="shared" si="311"/>
        <v>0---0</v>
      </c>
      <c r="F3946" s="91">
        <f>+PACKING!E3936</f>
        <v>0</v>
      </c>
      <c r="G3946" s="92">
        <f>+PACKING!I3936</f>
        <v>0</v>
      </c>
      <c r="H3946" s="91" t="s">
        <v>38</v>
      </c>
      <c r="I3946" s="90">
        <f t="shared" si="312"/>
        <v>0</v>
      </c>
      <c r="J3946" s="91">
        <f t="shared" si="313"/>
        <v>0</v>
      </c>
      <c r="K3946" s="90"/>
      <c r="L3946" s="92">
        <f>+PACKING!L3936</f>
        <v>0</v>
      </c>
      <c r="M3946" s="92">
        <f t="shared" si="314"/>
        <v>2</v>
      </c>
      <c r="N3946" s="91">
        <f>+PACKING!G3936</f>
        <v>0</v>
      </c>
      <c r="O3946" s="91">
        <f>+PACKING!H3936</f>
        <v>0</v>
      </c>
      <c r="P3946" s="90" t="s">
        <v>17</v>
      </c>
      <c r="Q3946" s="91">
        <f>+PACKING!J3936</f>
        <v>0</v>
      </c>
      <c r="R3946" s="93">
        <f>+PACKING!K3936</f>
        <v>0</v>
      </c>
      <c r="S3946" s="94" t="s">
        <v>74</v>
      </c>
    </row>
    <row r="3947" spans="1:19" x14ac:dyDescent="0.25">
      <c r="A3947" s="88">
        <f>+PACKING!C3937</f>
        <v>0</v>
      </c>
      <c r="B3947" s="89">
        <f>+PACKING!D3937</f>
        <v>0</v>
      </c>
      <c r="C3947" s="90">
        <f>+PACKING!F3937</f>
        <v>0</v>
      </c>
      <c r="D3947" s="90" t="str">
        <f t="shared" si="310"/>
        <v>0---0</v>
      </c>
      <c r="E3947" s="90" t="str">
        <f t="shared" si="311"/>
        <v>0---0</v>
      </c>
      <c r="F3947" s="91">
        <f>+PACKING!E3937</f>
        <v>0</v>
      </c>
      <c r="G3947" s="92">
        <f>+PACKING!I3937</f>
        <v>0</v>
      </c>
      <c r="H3947" s="91" t="s">
        <v>38</v>
      </c>
      <c r="I3947" s="90">
        <f t="shared" si="312"/>
        <v>0</v>
      </c>
      <c r="J3947" s="91">
        <f t="shared" si="313"/>
        <v>0</v>
      </c>
      <c r="K3947" s="90"/>
      <c r="L3947" s="92">
        <f>+PACKING!L3937</f>
        <v>0</v>
      </c>
      <c r="M3947" s="92">
        <f t="shared" si="314"/>
        <v>2</v>
      </c>
      <c r="N3947" s="91">
        <f>+PACKING!G3937</f>
        <v>0</v>
      </c>
      <c r="O3947" s="91">
        <f>+PACKING!H3937</f>
        <v>0</v>
      </c>
      <c r="P3947" s="90" t="s">
        <v>17</v>
      </c>
      <c r="Q3947" s="91">
        <f>+PACKING!J3937</f>
        <v>0</v>
      </c>
      <c r="R3947" s="93">
        <f>+PACKING!K3937</f>
        <v>0</v>
      </c>
      <c r="S3947" s="94" t="s">
        <v>74</v>
      </c>
    </row>
    <row r="3948" spans="1:19" x14ac:dyDescent="0.25">
      <c r="A3948" s="88">
        <f>+PACKING!C3938</f>
        <v>0</v>
      </c>
      <c r="B3948" s="89">
        <f>+PACKING!D3938</f>
        <v>0</v>
      </c>
      <c r="C3948" s="90">
        <f>+PACKING!F3938</f>
        <v>0</v>
      </c>
      <c r="D3948" s="90" t="str">
        <f t="shared" si="310"/>
        <v>0---0</v>
      </c>
      <c r="E3948" s="90" t="str">
        <f t="shared" si="311"/>
        <v>0---0</v>
      </c>
      <c r="F3948" s="91">
        <f>+PACKING!E3938</f>
        <v>0</v>
      </c>
      <c r="G3948" s="92">
        <f>+PACKING!I3938</f>
        <v>0</v>
      </c>
      <c r="H3948" s="91" t="s">
        <v>38</v>
      </c>
      <c r="I3948" s="90">
        <f t="shared" si="312"/>
        <v>0</v>
      </c>
      <c r="J3948" s="91">
        <f t="shared" si="313"/>
        <v>0</v>
      </c>
      <c r="K3948" s="90"/>
      <c r="L3948" s="92">
        <f>+PACKING!L3938</f>
        <v>0</v>
      </c>
      <c r="M3948" s="92">
        <f t="shared" si="314"/>
        <v>2</v>
      </c>
      <c r="N3948" s="91">
        <f>+PACKING!G3938</f>
        <v>0</v>
      </c>
      <c r="O3948" s="91">
        <f>+PACKING!H3938</f>
        <v>0</v>
      </c>
      <c r="P3948" s="90" t="s">
        <v>17</v>
      </c>
      <c r="Q3948" s="91">
        <f>+PACKING!J3938</f>
        <v>0</v>
      </c>
      <c r="R3948" s="93">
        <f>+PACKING!K3938</f>
        <v>0</v>
      </c>
      <c r="S3948" s="94" t="s">
        <v>74</v>
      </c>
    </row>
    <row r="3949" spans="1:19" x14ac:dyDescent="0.25">
      <c r="A3949" s="88">
        <f>+PACKING!C3939</f>
        <v>0</v>
      </c>
      <c r="B3949" s="89">
        <f>+PACKING!D3939</f>
        <v>0</v>
      </c>
      <c r="C3949" s="90">
        <f>+PACKING!F3939</f>
        <v>0</v>
      </c>
      <c r="D3949" s="90" t="str">
        <f t="shared" si="310"/>
        <v>0---0</v>
      </c>
      <c r="E3949" s="90" t="str">
        <f t="shared" si="311"/>
        <v>0---0</v>
      </c>
      <c r="F3949" s="91">
        <f>+PACKING!E3939</f>
        <v>0</v>
      </c>
      <c r="G3949" s="92">
        <f>+PACKING!I3939</f>
        <v>0</v>
      </c>
      <c r="H3949" s="91" t="s">
        <v>38</v>
      </c>
      <c r="I3949" s="90">
        <f t="shared" si="312"/>
        <v>0</v>
      </c>
      <c r="J3949" s="91">
        <f t="shared" si="313"/>
        <v>0</v>
      </c>
      <c r="K3949" s="90"/>
      <c r="L3949" s="92">
        <f>+PACKING!L3939</f>
        <v>0</v>
      </c>
      <c r="M3949" s="92">
        <f t="shared" si="314"/>
        <v>2</v>
      </c>
      <c r="N3949" s="91">
        <f>+PACKING!G3939</f>
        <v>0</v>
      </c>
      <c r="O3949" s="91">
        <f>+PACKING!H3939</f>
        <v>0</v>
      </c>
      <c r="P3949" s="90" t="s">
        <v>17</v>
      </c>
      <c r="Q3949" s="91">
        <f>+PACKING!J3939</f>
        <v>0</v>
      </c>
      <c r="R3949" s="93">
        <f>+PACKING!K3939</f>
        <v>0</v>
      </c>
      <c r="S3949" s="94" t="s">
        <v>74</v>
      </c>
    </row>
    <row r="3950" spans="1:19" x14ac:dyDescent="0.25">
      <c r="A3950" s="88">
        <f>+PACKING!C3940</f>
        <v>0</v>
      </c>
      <c r="B3950" s="89">
        <f>+PACKING!D3940</f>
        <v>0</v>
      </c>
      <c r="C3950" s="90">
        <f>+PACKING!F3940</f>
        <v>0</v>
      </c>
      <c r="D3950" s="90" t="str">
        <f t="shared" si="310"/>
        <v>0---0</v>
      </c>
      <c r="E3950" s="90" t="str">
        <f t="shared" si="311"/>
        <v>0---0</v>
      </c>
      <c r="F3950" s="91">
        <f>+PACKING!E3940</f>
        <v>0</v>
      </c>
      <c r="G3950" s="92">
        <f>+PACKING!I3940</f>
        <v>0</v>
      </c>
      <c r="H3950" s="91" t="s">
        <v>38</v>
      </c>
      <c r="I3950" s="90">
        <f t="shared" si="312"/>
        <v>0</v>
      </c>
      <c r="J3950" s="91">
        <f t="shared" si="313"/>
        <v>0</v>
      </c>
      <c r="K3950" s="90"/>
      <c r="L3950" s="92">
        <f>+PACKING!L3940</f>
        <v>0</v>
      </c>
      <c r="M3950" s="92">
        <f t="shared" si="314"/>
        <v>2</v>
      </c>
      <c r="N3950" s="91">
        <f>+PACKING!G3940</f>
        <v>0</v>
      </c>
      <c r="O3950" s="91">
        <f>+PACKING!H3940</f>
        <v>0</v>
      </c>
      <c r="P3950" s="90" t="s">
        <v>17</v>
      </c>
      <c r="Q3950" s="91">
        <f>+PACKING!J3940</f>
        <v>0</v>
      </c>
      <c r="R3950" s="93">
        <f>+PACKING!K3940</f>
        <v>0</v>
      </c>
      <c r="S3950" s="94" t="s">
        <v>74</v>
      </c>
    </row>
    <row r="3951" spans="1:19" x14ac:dyDescent="0.25">
      <c r="A3951" s="88">
        <f>+PACKING!C3941</f>
        <v>0</v>
      </c>
      <c r="B3951" s="89">
        <f>+PACKING!D3941</f>
        <v>0</v>
      </c>
      <c r="C3951" s="90">
        <f>+PACKING!F3941</f>
        <v>0</v>
      </c>
      <c r="D3951" s="90" t="str">
        <f t="shared" si="310"/>
        <v>0---0</v>
      </c>
      <c r="E3951" s="90" t="str">
        <f t="shared" si="311"/>
        <v>0---0</v>
      </c>
      <c r="F3951" s="91">
        <f>+PACKING!E3941</f>
        <v>0</v>
      </c>
      <c r="G3951" s="92">
        <f>+PACKING!I3941</f>
        <v>0</v>
      </c>
      <c r="H3951" s="91" t="s">
        <v>38</v>
      </c>
      <c r="I3951" s="90">
        <f t="shared" si="312"/>
        <v>0</v>
      </c>
      <c r="J3951" s="91">
        <f t="shared" si="313"/>
        <v>0</v>
      </c>
      <c r="K3951" s="90"/>
      <c r="L3951" s="92">
        <f>+PACKING!L3941</f>
        <v>0</v>
      </c>
      <c r="M3951" s="92">
        <f t="shared" si="314"/>
        <v>2</v>
      </c>
      <c r="N3951" s="91">
        <f>+PACKING!G3941</f>
        <v>0</v>
      </c>
      <c r="O3951" s="91">
        <f>+PACKING!H3941</f>
        <v>0</v>
      </c>
      <c r="P3951" s="90" t="s">
        <v>17</v>
      </c>
      <c r="Q3951" s="91">
        <f>+PACKING!J3941</f>
        <v>0</v>
      </c>
      <c r="R3951" s="93">
        <f>+PACKING!K3941</f>
        <v>0</v>
      </c>
      <c r="S3951" s="94" t="s">
        <v>74</v>
      </c>
    </row>
    <row r="3952" spans="1:19" x14ac:dyDescent="0.25">
      <c r="A3952" s="88">
        <f>+PACKING!C3942</f>
        <v>0</v>
      </c>
      <c r="B3952" s="89">
        <f>+PACKING!D3942</f>
        <v>0</v>
      </c>
      <c r="C3952" s="90">
        <f>+PACKING!F3942</f>
        <v>0</v>
      </c>
      <c r="D3952" s="90" t="str">
        <f t="shared" si="310"/>
        <v>0---0</v>
      </c>
      <c r="E3952" s="90" t="str">
        <f t="shared" si="311"/>
        <v>0---0</v>
      </c>
      <c r="F3952" s="91">
        <f>+PACKING!E3942</f>
        <v>0</v>
      </c>
      <c r="G3952" s="92">
        <f>+PACKING!I3942</f>
        <v>0</v>
      </c>
      <c r="H3952" s="91" t="s">
        <v>38</v>
      </c>
      <c r="I3952" s="90">
        <f t="shared" si="312"/>
        <v>0</v>
      </c>
      <c r="J3952" s="91">
        <f t="shared" si="313"/>
        <v>0</v>
      </c>
      <c r="K3952" s="90"/>
      <c r="L3952" s="92">
        <f>+PACKING!L3942</f>
        <v>0</v>
      </c>
      <c r="M3952" s="92">
        <f t="shared" si="314"/>
        <v>2</v>
      </c>
      <c r="N3952" s="91">
        <f>+PACKING!G3942</f>
        <v>0</v>
      </c>
      <c r="O3952" s="91">
        <f>+PACKING!H3942</f>
        <v>0</v>
      </c>
      <c r="P3952" s="90" t="s">
        <v>17</v>
      </c>
      <c r="Q3952" s="91">
        <f>+PACKING!J3942</f>
        <v>0</v>
      </c>
      <c r="R3952" s="93">
        <f>+PACKING!K3942</f>
        <v>0</v>
      </c>
      <c r="S3952" s="94" t="s">
        <v>74</v>
      </c>
    </row>
    <row r="3953" spans="1:19" x14ac:dyDescent="0.25">
      <c r="A3953" s="88">
        <f>+PACKING!C3943</f>
        <v>0</v>
      </c>
      <c r="B3953" s="89">
        <f>+PACKING!D3943</f>
        <v>0</v>
      </c>
      <c r="C3953" s="90">
        <f>+PACKING!F3943</f>
        <v>0</v>
      </c>
      <c r="D3953" s="90" t="str">
        <f t="shared" si="310"/>
        <v>0---0</v>
      </c>
      <c r="E3953" s="90" t="str">
        <f t="shared" si="311"/>
        <v>0---0</v>
      </c>
      <c r="F3953" s="91">
        <f>+PACKING!E3943</f>
        <v>0</v>
      </c>
      <c r="G3953" s="92">
        <f>+PACKING!I3943</f>
        <v>0</v>
      </c>
      <c r="H3953" s="91" t="s">
        <v>38</v>
      </c>
      <c r="I3953" s="90">
        <f t="shared" si="312"/>
        <v>0</v>
      </c>
      <c r="J3953" s="91">
        <f t="shared" si="313"/>
        <v>0</v>
      </c>
      <c r="K3953" s="90"/>
      <c r="L3953" s="92">
        <f>+PACKING!L3943</f>
        <v>0</v>
      </c>
      <c r="M3953" s="92">
        <f t="shared" si="314"/>
        <v>2</v>
      </c>
      <c r="N3953" s="91">
        <f>+PACKING!G3943</f>
        <v>0</v>
      </c>
      <c r="O3953" s="91">
        <f>+PACKING!H3943</f>
        <v>0</v>
      </c>
      <c r="P3953" s="90" t="s">
        <v>17</v>
      </c>
      <c r="Q3953" s="91">
        <f>+PACKING!J3943</f>
        <v>0</v>
      </c>
      <c r="R3953" s="93">
        <f>+PACKING!K3943</f>
        <v>0</v>
      </c>
      <c r="S3953" s="94" t="s">
        <v>74</v>
      </c>
    </row>
    <row r="3954" spans="1:19" x14ac:dyDescent="0.25">
      <c r="A3954" s="88">
        <f>+PACKING!C3944</f>
        <v>0</v>
      </c>
      <c r="B3954" s="89">
        <f>+PACKING!D3944</f>
        <v>0</v>
      </c>
      <c r="C3954" s="90">
        <f>+PACKING!F3944</f>
        <v>0</v>
      </c>
      <c r="D3954" s="90" t="str">
        <f t="shared" si="310"/>
        <v>0---0</v>
      </c>
      <c r="E3954" s="90" t="str">
        <f t="shared" si="311"/>
        <v>0---0</v>
      </c>
      <c r="F3954" s="91">
        <f>+PACKING!E3944</f>
        <v>0</v>
      </c>
      <c r="G3954" s="92">
        <f>+PACKING!I3944</f>
        <v>0</v>
      </c>
      <c r="H3954" s="91" t="s">
        <v>38</v>
      </c>
      <c r="I3954" s="90">
        <f t="shared" si="312"/>
        <v>0</v>
      </c>
      <c r="J3954" s="91">
        <f t="shared" si="313"/>
        <v>0</v>
      </c>
      <c r="K3954" s="90"/>
      <c r="L3954" s="92">
        <f>+PACKING!L3944</f>
        <v>0</v>
      </c>
      <c r="M3954" s="92">
        <f t="shared" si="314"/>
        <v>2</v>
      </c>
      <c r="N3954" s="91">
        <f>+PACKING!G3944</f>
        <v>0</v>
      </c>
      <c r="O3954" s="91">
        <f>+PACKING!H3944</f>
        <v>0</v>
      </c>
      <c r="P3954" s="90" t="s">
        <v>17</v>
      </c>
      <c r="Q3954" s="91">
        <f>+PACKING!J3944</f>
        <v>0</v>
      </c>
      <c r="R3954" s="93">
        <f>+PACKING!K3944</f>
        <v>0</v>
      </c>
      <c r="S3954" s="94" t="s">
        <v>74</v>
      </c>
    </row>
    <row r="3955" spans="1:19" x14ac:dyDescent="0.25">
      <c r="A3955" s="88">
        <f>+PACKING!C3945</f>
        <v>0</v>
      </c>
      <c r="B3955" s="89">
        <f>+PACKING!D3945</f>
        <v>0</v>
      </c>
      <c r="C3955" s="90">
        <f>+PACKING!F3945</f>
        <v>0</v>
      </c>
      <c r="D3955" s="90" t="str">
        <f t="shared" si="310"/>
        <v>0---0</v>
      </c>
      <c r="E3955" s="90" t="str">
        <f t="shared" si="311"/>
        <v>0---0</v>
      </c>
      <c r="F3955" s="91">
        <f>+PACKING!E3945</f>
        <v>0</v>
      </c>
      <c r="G3955" s="92">
        <f>+PACKING!I3945</f>
        <v>0</v>
      </c>
      <c r="H3955" s="91" t="s">
        <v>38</v>
      </c>
      <c r="I3955" s="90">
        <f t="shared" si="312"/>
        <v>0</v>
      </c>
      <c r="J3955" s="91">
        <f t="shared" si="313"/>
        <v>0</v>
      </c>
      <c r="K3955" s="90"/>
      <c r="L3955" s="92">
        <f>+PACKING!L3945</f>
        <v>0</v>
      </c>
      <c r="M3955" s="92">
        <f t="shared" si="314"/>
        <v>2</v>
      </c>
      <c r="N3955" s="91">
        <f>+PACKING!G3945</f>
        <v>0</v>
      </c>
      <c r="O3955" s="91">
        <f>+PACKING!H3945</f>
        <v>0</v>
      </c>
      <c r="P3955" s="90" t="s">
        <v>17</v>
      </c>
      <c r="Q3955" s="91">
        <f>+PACKING!J3945</f>
        <v>0</v>
      </c>
      <c r="R3955" s="93">
        <f>+PACKING!K3945</f>
        <v>0</v>
      </c>
      <c r="S3955" s="94" t="s">
        <v>74</v>
      </c>
    </row>
    <row r="3956" spans="1:19" x14ac:dyDescent="0.25">
      <c r="A3956" s="88">
        <f>+PACKING!C3946</f>
        <v>0</v>
      </c>
      <c r="B3956" s="89">
        <f>+PACKING!D3946</f>
        <v>0</v>
      </c>
      <c r="C3956" s="90">
        <f>+PACKING!F3946</f>
        <v>0</v>
      </c>
      <c r="D3956" s="90" t="str">
        <f t="shared" si="310"/>
        <v>0---0</v>
      </c>
      <c r="E3956" s="90" t="str">
        <f t="shared" si="311"/>
        <v>0---0</v>
      </c>
      <c r="F3956" s="91">
        <f>+PACKING!E3946</f>
        <v>0</v>
      </c>
      <c r="G3956" s="92">
        <f>+PACKING!I3946</f>
        <v>0</v>
      </c>
      <c r="H3956" s="91" t="s">
        <v>38</v>
      </c>
      <c r="I3956" s="90">
        <f t="shared" si="312"/>
        <v>0</v>
      </c>
      <c r="J3956" s="91">
        <f t="shared" si="313"/>
        <v>0</v>
      </c>
      <c r="K3956" s="90"/>
      <c r="L3956" s="92">
        <f>+PACKING!L3946</f>
        <v>0</v>
      </c>
      <c r="M3956" s="92">
        <f t="shared" si="314"/>
        <v>2</v>
      </c>
      <c r="N3956" s="91">
        <f>+PACKING!G3946</f>
        <v>0</v>
      </c>
      <c r="O3956" s="91">
        <f>+PACKING!H3946</f>
        <v>0</v>
      </c>
      <c r="P3956" s="90" t="s">
        <v>17</v>
      </c>
      <c r="Q3956" s="91">
        <f>+PACKING!J3946</f>
        <v>0</v>
      </c>
      <c r="R3956" s="93">
        <f>+PACKING!K3946</f>
        <v>0</v>
      </c>
      <c r="S3956" s="94" t="s">
        <v>74</v>
      </c>
    </row>
    <row r="3957" spans="1:19" x14ac:dyDescent="0.25">
      <c r="A3957" s="88">
        <f>+PACKING!C3947</f>
        <v>0</v>
      </c>
      <c r="B3957" s="89">
        <f>+PACKING!D3947</f>
        <v>0</v>
      </c>
      <c r="C3957" s="90">
        <f>+PACKING!F3947</f>
        <v>0</v>
      </c>
      <c r="D3957" s="90" t="str">
        <f t="shared" si="310"/>
        <v>0---0</v>
      </c>
      <c r="E3957" s="90" t="str">
        <f t="shared" si="311"/>
        <v>0---0</v>
      </c>
      <c r="F3957" s="91">
        <f>+PACKING!E3947</f>
        <v>0</v>
      </c>
      <c r="G3957" s="92">
        <f>+PACKING!I3947</f>
        <v>0</v>
      </c>
      <c r="H3957" s="91" t="s">
        <v>38</v>
      </c>
      <c r="I3957" s="90">
        <f t="shared" si="312"/>
        <v>0</v>
      </c>
      <c r="J3957" s="91">
        <f t="shared" si="313"/>
        <v>0</v>
      </c>
      <c r="K3957" s="90"/>
      <c r="L3957" s="92">
        <f>+PACKING!L3947</f>
        <v>0</v>
      </c>
      <c r="M3957" s="92">
        <f t="shared" si="314"/>
        <v>2</v>
      </c>
      <c r="N3957" s="91">
        <f>+PACKING!G3947</f>
        <v>0</v>
      </c>
      <c r="O3957" s="91">
        <f>+PACKING!H3947</f>
        <v>0</v>
      </c>
      <c r="P3957" s="90" t="s">
        <v>17</v>
      </c>
      <c r="Q3957" s="91">
        <f>+PACKING!J3947</f>
        <v>0</v>
      </c>
      <c r="R3957" s="93">
        <f>+PACKING!K3947</f>
        <v>0</v>
      </c>
      <c r="S3957" s="94" t="s">
        <v>74</v>
      </c>
    </row>
    <row r="3958" spans="1:19" x14ac:dyDescent="0.25">
      <c r="A3958" s="88">
        <f>+PACKING!C3948</f>
        <v>0</v>
      </c>
      <c r="B3958" s="89">
        <f>+PACKING!D3948</f>
        <v>0</v>
      </c>
      <c r="C3958" s="90">
        <f>+PACKING!F3948</f>
        <v>0</v>
      </c>
      <c r="D3958" s="90" t="str">
        <f t="shared" si="310"/>
        <v>0---0</v>
      </c>
      <c r="E3958" s="90" t="str">
        <f t="shared" si="311"/>
        <v>0---0</v>
      </c>
      <c r="F3958" s="91">
        <f>+PACKING!E3948</f>
        <v>0</v>
      </c>
      <c r="G3958" s="92">
        <f>+PACKING!I3948</f>
        <v>0</v>
      </c>
      <c r="H3958" s="91" t="s">
        <v>38</v>
      </c>
      <c r="I3958" s="90">
        <f t="shared" si="312"/>
        <v>0</v>
      </c>
      <c r="J3958" s="91">
        <f t="shared" si="313"/>
        <v>0</v>
      </c>
      <c r="K3958" s="90"/>
      <c r="L3958" s="92">
        <f>+PACKING!L3948</f>
        <v>0</v>
      </c>
      <c r="M3958" s="92">
        <f t="shared" si="314"/>
        <v>2</v>
      </c>
      <c r="N3958" s="91">
        <f>+PACKING!G3948</f>
        <v>0</v>
      </c>
      <c r="O3958" s="91">
        <f>+PACKING!H3948</f>
        <v>0</v>
      </c>
      <c r="P3958" s="90" t="s">
        <v>17</v>
      </c>
      <c r="Q3958" s="91">
        <f>+PACKING!J3948</f>
        <v>0</v>
      </c>
      <c r="R3958" s="93">
        <f>+PACKING!K3948</f>
        <v>0</v>
      </c>
      <c r="S3958" s="94" t="s">
        <v>74</v>
      </c>
    </row>
    <row r="3959" spans="1:19" x14ac:dyDescent="0.25">
      <c r="A3959" s="88">
        <f>+PACKING!C3949</f>
        <v>0</v>
      </c>
      <c r="B3959" s="89">
        <f>+PACKING!D3949</f>
        <v>0</v>
      </c>
      <c r="C3959" s="90">
        <f>+PACKING!F3949</f>
        <v>0</v>
      </c>
      <c r="D3959" s="90" t="str">
        <f t="shared" si="310"/>
        <v>0---0</v>
      </c>
      <c r="E3959" s="90" t="str">
        <f t="shared" si="311"/>
        <v>0---0</v>
      </c>
      <c r="F3959" s="91">
        <f>+PACKING!E3949</f>
        <v>0</v>
      </c>
      <c r="G3959" s="92">
        <f>+PACKING!I3949</f>
        <v>0</v>
      </c>
      <c r="H3959" s="91" t="s">
        <v>38</v>
      </c>
      <c r="I3959" s="90">
        <f t="shared" si="312"/>
        <v>0</v>
      </c>
      <c r="J3959" s="91">
        <f t="shared" si="313"/>
        <v>0</v>
      </c>
      <c r="K3959" s="90"/>
      <c r="L3959" s="92">
        <f>+PACKING!L3949</f>
        <v>0</v>
      </c>
      <c r="M3959" s="92">
        <f t="shared" si="314"/>
        <v>2</v>
      </c>
      <c r="N3959" s="91">
        <f>+PACKING!G3949</f>
        <v>0</v>
      </c>
      <c r="O3959" s="91">
        <f>+PACKING!H3949</f>
        <v>0</v>
      </c>
      <c r="P3959" s="90" t="s">
        <v>17</v>
      </c>
      <c r="Q3959" s="91">
        <f>+PACKING!J3949</f>
        <v>0</v>
      </c>
      <c r="R3959" s="93">
        <f>+PACKING!K3949</f>
        <v>0</v>
      </c>
      <c r="S3959" s="94" t="s">
        <v>74</v>
      </c>
    </row>
    <row r="3960" spans="1:19" x14ac:dyDescent="0.25">
      <c r="A3960" s="88">
        <f>+PACKING!C3950</f>
        <v>0</v>
      </c>
      <c r="B3960" s="89">
        <f>+PACKING!D3950</f>
        <v>0</v>
      </c>
      <c r="C3960" s="90">
        <f>+PACKING!F3950</f>
        <v>0</v>
      </c>
      <c r="D3960" s="90" t="str">
        <f t="shared" si="310"/>
        <v>0---0</v>
      </c>
      <c r="E3960" s="90" t="str">
        <f t="shared" si="311"/>
        <v>0---0</v>
      </c>
      <c r="F3960" s="91">
        <f>+PACKING!E3950</f>
        <v>0</v>
      </c>
      <c r="G3960" s="92">
        <f>+PACKING!I3950</f>
        <v>0</v>
      </c>
      <c r="H3960" s="91" t="s">
        <v>38</v>
      </c>
      <c r="I3960" s="90">
        <f t="shared" si="312"/>
        <v>0</v>
      </c>
      <c r="J3960" s="91">
        <f t="shared" si="313"/>
        <v>0</v>
      </c>
      <c r="K3960" s="90"/>
      <c r="L3960" s="92">
        <f>+PACKING!L3950</f>
        <v>0</v>
      </c>
      <c r="M3960" s="92">
        <f t="shared" si="314"/>
        <v>2</v>
      </c>
      <c r="N3960" s="91">
        <f>+PACKING!G3950</f>
        <v>0</v>
      </c>
      <c r="O3960" s="91">
        <f>+PACKING!H3950</f>
        <v>0</v>
      </c>
      <c r="P3960" s="90" t="s">
        <v>17</v>
      </c>
      <c r="Q3960" s="91">
        <f>+PACKING!J3950</f>
        <v>0</v>
      </c>
      <c r="R3960" s="93">
        <f>+PACKING!K3950</f>
        <v>0</v>
      </c>
      <c r="S3960" s="94" t="s">
        <v>74</v>
      </c>
    </row>
    <row r="3961" spans="1:19" x14ac:dyDescent="0.25">
      <c r="A3961" s="88">
        <f>+PACKING!C3951</f>
        <v>0</v>
      </c>
      <c r="B3961" s="89">
        <f>+PACKING!D3951</f>
        <v>0</v>
      </c>
      <c r="C3961" s="90">
        <f>+PACKING!F3951</f>
        <v>0</v>
      </c>
      <c r="D3961" s="90" t="str">
        <f t="shared" si="310"/>
        <v>0---0</v>
      </c>
      <c r="E3961" s="90" t="str">
        <f t="shared" si="311"/>
        <v>0---0</v>
      </c>
      <c r="F3961" s="91">
        <f>+PACKING!E3951</f>
        <v>0</v>
      </c>
      <c r="G3961" s="92">
        <f>+PACKING!I3951</f>
        <v>0</v>
      </c>
      <c r="H3961" s="91" t="s">
        <v>38</v>
      </c>
      <c r="I3961" s="90">
        <f t="shared" si="312"/>
        <v>0</v>
      </c>
      <c r="J3961" s="91">
        <f t="shared" si="313"/>
        <v>0</v>
      </c>
      <c r="K3961" s="90"/>
      <c r="L3961" s="92">
        <f>+PACKING!L3951</f>
        <v>0</v>
      </c>
      <c r="M3961" s="92">
        <f t="shared" si="314"/>
        <v>2</v>
      </c>
      <c r="N3961" s="91">
        <f>+PACKING!G3951</f>
        <v>0</v>
      </c>
      <c r="O3961" s="91">
        <f>+PACKING!H3951</f>
        <v>0</v>
      </c>
      <c r="P3961" s="90" t="s">
        <v>17</v>
      </c>
      <c r="Q3961" s="91">
        <f>+PACKING!J3951</f>
        <v>0</v>
      </c>
      <c r="R3961" s="93">
        <f>+PACKING!K3951</f>
        <v>0</v>
      </c>
      <c r="S3961" s="94" t="s">
        <v>74</v>
      </c>
    </row>
    <row r="3962" spans="1:19" x14ac:dyDescent="0.25">
      <c r="A3962" s="88">
        <f>+PACKING!C3952</f>
        <v>0</v>
      </c>
      <c r="B3962" s="89">
        <f>+PACKING!D3952</f>
        <v>0</v>
      </c>
      <c r="C3962" s="90">
        <f>+PACKING!F3952</f>
        <v>0</v>
      </c>
      <c r="D3962" s="90" t="str">
        <f t="shared" si="310"/>
        <v>0---0</v>
      </c>
      <c r="E3962" s="90" t="str">
        <f t="shared" si="311"/>
        <v>0---0</v>
      </c>
      <c r="F3962" s="91">
        <f>+PACKING!E3952</f>
        <v>0</v>
      </c>
      <c r="G3962" s="92">
        <f>+PACKING!I3952</f>
        <v>0</v>
      </c>
      <c r="H3962" s="91" t="s">
        <v>38</v>
      </c>
      <c r="I3962" s="90">
        <f t="shared" si="312"/>
        <v>0</v>
      </c>
      <c r="J3962" s="91">
        <f t="shared" si="313"/>
        <v>0</v>
      </c>
      <c r="K3962" s="90"/>
      <c r="L3962" s="92">
        <f>+PACKING!L3952</f>
        <v>0</v>
      </c>
      <c r="M3962" s="92">
        <f t="shared" si="314"/>
        <v>2</v>
      </c>
      <c r="N3962" s="91">
        <f>+PACKING!G3952</f>
        <v>0</v>
      </c>
      <c r="O3962" s="91">
        <f>+PACKING!H3952</f>
        <v>0</v>
      </c>
      <c r="P3962" s="90" t="s">
        <v>17</v>
      </c>
      <c r="Q3962" s="91">
        <f>+PACKING!J3952</f>
        <v>0</v>
      </c>
      <c r="R3962" s="93">
        <f>+PACKING!K3952</f>
        <v>0</v>
      </c>
      <c r="S3962" s="94" t="s">
        <v>74</v>
      </c>
    </row>
    <row r="3963" spans="1:19" x14ac:dyDescent="0.25">
      <c r="A3963" s="88">
        <f>+PACKING!C3953</f>
        <v>0</v>
      </c>
      <c r="B3963" s="89">
        <f>+PACKING!D3953</f>
        <v>0</v>
      </c>
      <c r="C3963" s="90">
        <f>+PACKING!F3953</f>
        <v>0</v>
      </c>
      <c r="D3963" s="90" t="str">
        <f t="shared" si="310"/>
        <v>0---0</v>
      </c>
      <c r="E3963" s="90" t="str">
        <f t="shared" si="311"/>
        <v>0---0</v>
      </c>
      <c r="F3963" s="91">
        <f>+PACKING!E3953</f>
        <v>0</v>
      </c>
      <c r="G3963" s="92">
        <f>+PACKING!I3953</f>
        <v>0</v>
      </c>
      <c r="H3963" s="91" t="s">
        <v>38</v>
      </c>
      <c r="I3963" s="90">
        <f t="shared" si="312"/>
        <v>0</v>
      </c>
      <c r="J3963" s="91">
        <f t="shared" si="313"/>
        <v>0</v>
      </c>
      <c r="K3963" s="90"/>
      <c r="L3963" s="92">
        <f>+PACKING!L3953</f>
        <v>0</v>
      </c>
      <c r="M3963" s="92">
        <f t="shared" si="314"/>
        <v>2</v>
      </c>
      <c r="N3963" s="91">
        <f>+PACKING!G3953</f>
        <v>0</v>
      </c>
      <c r="O3963" s="91">
        <f>+PACKING!H3953</f>
        <v>0</v>
      </c>
      <c r="P3963" s="90" t="s">
        <v>17</v>
      </c>
      <c r="Q3963" s="91">
        <f>+PACKING!J3953</f>
        <v>0</v>
      </c>
      <c r="R3963" s="93">
        <f>+PACKING!K3953</f>
        <v>0</v>
      </c>
      <c r="S3963" s="94" t="s">
        <v>74</v>
      </c>
    </row>
    <row r="3964" spans="1:19" x14ac:dyDescent="0.25">
      <c r="A3964" s="88">
        <f>+PACKING!C3954</f>
        <v>0</v>
      </c>
      <c r="B3964" s="89">
        <f>+PACKING!D3954</f>
        <v>0</v>
      </c>
      <c r="C3964" s="90">
        <f>+PACKING!F3954</f>
        <v>0</v>
      </c>
      <c r="D3964" s="90" t="str">
        <f t="shared" si="310"/>
        <v>0---0</v>
      </c>
      <c r="E3964" s="90" t="str">
        <f t="shared" si="311"/>
        <v>0---0</v>
      </c>
      <c r="F3964" s="91">
        <f>+PACKING!E3954</f>
        <v>0</v>
      </c>
      <c r="G3964" s="92">
        <f>+PACKING!I3954</f>
        <v>0</v>
      </c>
      <c r="H3964" s="91" t="s">
        <v>38</v>
      </c>
      <c r="I3964" s="90">
        <f t="shared" si="312"/>
        <v>0</v>
      </c>
      <c r="J3964" s="91">
        <f t="shared" si="313"/>
        <v>0</v>
      </c>
      <c r="K3964" s="90"/>
      <c r="L3964" s="92">
        <f>+PACKING!L3954</f>
        <v>0</v>
      </c>
      <c r="M3964" s="92">
        <f t="shared" si="314"/>
        <v>2</v>
      </c>
      <c r="N3964" s="91">
        <f>+PACKING!G3954</f>
        <v>0</v>
      </c>
      <c r="O3964" s="91">
        <f>+PACKING!H3954</f>
        <v>0</v>
      </c>
      <c r="P3964" s="90" t="s">
        <v>17</v>
      </c>
      <c r="Q3964" s="91">
        <f>+PACKING!J3954</f>
        <v>0</v>
      </c>
      <c r="R3964" s="93">
        <f>+PACKING!K3954</f>
        <v>0</v>
      </c>
      <c r="S3964" s="94" t="s">
        <v>74</v>
      </c>
    </row>
    <row r="3965" spans="1:19" x14ac:dyDescent="0.25">
      <c r="A3965" s="88">
        <f>+PACKING!C3955</f>
        <v>0</v>
      </c>
      <c r="B3965" s="89">
        <f>+PACKING!D3955</f>
        <v>0</v>
      </c>
      <c r="C3965" s="90">
        <f>+PACKING!F3955</f>
        <v>0</v>
      </c>
      <c r="D3965" s="90" t="str">
        <f t="shared" si="310"/>
        <v>0---0</v>
      </c>
      <c r="E3965" s="90" t="str">
        <f t="shared" si="311"/>
        <v>0---0</v>
      </c>
      <c r="F3965" s="91">
        <f>+PACKING!E3955</f>
        <v>0</v>
      </c>
      <c r="G3965" s="92">
        <f>+PACKING!I3955</f>
        <v>0</v>
      </c>
      <c r="H3965" s="91" t="s">
        <v>38</v>
      </c>
      <c r="I3965" s="90">
        <f t="shared" si="312"/>
        <v>0</v>
      </c>
      <c r="J3965" s="91">
        <f t="shared" si="313"/>
        <v>0</v>
      </c>
      <c r="K3965" s="90"/>
      <c r="L3965" s="92">
        <f>+PACKING!L3955</f>
        <v>0</v>
      </c>
      <c r="M3965" s="92">
        <f t="shared" si="314"/>
        <v>2</v>
      </c>
      <c r="N3965" s="91">
        <f>+PACKING!G3955</f>
        <v>0</v>
      </c>
      <c r="O3965" s="91">
        <f>+PACKING!H3955</f>
        <v>0</v>
      </c>
      <c r="P3965" s="90" t="s">
        <v>17</v>
      </c>
      <c r="Q3965" s="91">
        <f>+PACKING!J3955</f>
        <v>0</v>
      </c>
      <c r="R3965" s="93">
        <f>+PACKING!K3955</f>
        <v>0</v>
      </c>
      <c r="S3965" s="94" t="s">
        <v>74</v>
      </c>
    </row>
    <row r="3966" spans="1:19" x14ac:dyDescent="0.25">
      <c r="A3966" s="88">
        <f>+PACKING!C3956</f>
        <v>0</v>
      </c>
      <c r="B3966" s="89">
        <f>+PACKING!D3956</f>
        <v>0</v>
      </c>
      <c r="C3966" s="90">
        <f>+PACKING!F3956</f>
        <v>0</v>
      </c>
      <c r="D3966" s="90" t="str">
        <f t="shared" si="310"/>
        <v>0---0</v>
      </c>
      <c r="E3966" s="90" t="str">
        <f t="shared" si="311"/>
        <v>0---0</v>
      </c>
      <c r="F3966" s="91">
        <f>+PACKING!E3956</f>
        <v>0</v>
      </c>
      <c r="G3966" s="92">
        <f>+PACKING!I3956</f>
        <v>0</v>
      </c>
      <c r="H3966" s="91" t="s">
        <v>38</v>
      </c>
      <c r="I3966" s="90">
        <f t="shared" si="312"/>
        <v>0</v>
      </c>
      <c r="J3966" s="91">
        <f t="shared" si="313"/>
        <v>0</v>
      </c>
      <c r="K3966" s="90"/>
      <c r="L3966" s="92">
        <f>+PACKING!L3956</f>
        <v>0</v>
      </c>
      <c r="M3966" s="92">
        <f t="shared" si="314"/>
        <v>2</v>
      </c>
      <c r="N3966" s="91">
        <f>+PACKING!G3956</f>
        <v>0</v>
      </c>
      <c r="O3966" s="91">
        <f>+PACKING!H3956</f>
        <v>0</v>
      </c>
      <c r="P3966" s="90" t="s">
        <v>17</v>
      </c>
      <c r="Q3966" s="91">
        <f>+PACKING!J3956</f>
        <v>0</v>
      </c>
      <c r="R3966" s="93">
        <f>+PACKING!K3956</f>
        <v>0</v>
      </c>
      <c r="S3966" s="94" t="s">
        <v>74</v>
      </c>
    </row>
    <row r="3967" spans="1:19" x14ac:dyDescent="0.25">
      <c r="A3967" s="88">
        <f>+PACKING!C3957</f>
        <v>0</v>
      </c>
      <c r="B3967" s="89">
        <f>+PACKING!D3957</f>
        <v>0</v>
      </c>
      <c r="C3967" s="90">
        <f>+PACKING!F3957</f>
        <v>0</v>
      </c>
      <c r="D3967" s="90" t="str">
        <f t="shared" si="310"/>
        <v>0---0</v>
      </c>
      <c r="E3967" s="90" t="str">
        <f t="shared" si="311"/>
        <v>0---0</v>
      </c>
      <c r="F3967" s="91">
        <f>+PACKING!E3957</f>
        <v>0</v>
      </c>
      <c r="G3967" s="92">
        <f>+PACKING!I3957</f>
        <v>0</v>
      </c>
      <c r="H3967" s="91" t="s">
        <v>38</v>
      </c>
      <c r="I3967" s="90">
        <f t="shared" si="312"/>
        <v>0</v>
      </c>
      <c r="J3967" s="91">
        <f t="shared" si="313"/>
        <v>0</v>
      </c>
      <c r="K3967" s="90"/>
      <c r="L3967" s="92">
        <f>+PACKING!L3957</f>
        <v>0</v>
      </c>
      <c r="M3967" s="92">
        <f t="shared" si="314"/>
        <v>2</v>
      </c>
      <c r="N3967" s="91">
        <f>+PACKING!G3957</f>
        <v>0</v>
      </c>
      <c r="O3967" s="91">
        <f>+PACKING!H3957</f>
        <v>0</v>
      </c>
      <c r="P3967" s="90" t="s">
        <v>17</v>
      </c>
      <c r="Q3967" s="91">
        <f>+PACKING!J3957</f>
        <v>0</v>
      </c>
      <c r="R3967" s="93">
        <f>+PACKING!K3957</f>
        <v>0</v>
      </c>
      <c r="S3967" s="94" t="s">
        <v>74</v>
      </c>
    </row>
    <row r="3968" spans="1:19" x14ac:dyDescent="0.25">
      <c r="A3968" s="88">
        <f>+PACKING!C3958</f>
        <v>0</v>
      </c>
      <c r="B3968" s="89">
        <f>+PACKING!D3958</f>
        <v>0</v>
      </c>
      <c r="C3968" s="90">
        <f>+PACKING!F3958</f>
        <v>0</v>
      </c>
      <c r="D3968" s="90" t="str">
        <f t="shared" si="310"/>
        <v>0---0</v>
      </c>
      <c r="E3968" s="90" t="str">
        <f t="shared" si="311"/>
        <v>0---0</v>
      </c>
      <c r="F3968" s="91">
        <f>+PACKING!E3958</f>
        <v>0</v>
      </c>
      <c r="G3968" s="92">
        <f>+PACKING!I3958</f>
        <v>0</v>
      </c>
      <c r="H3968" s="91" t="s">
        <v>38</v>
      </c>
      <c r="I3968" s="90">
        <f t="shared" si="312"/>
        <v>0</v>
      </c>
      <c r="J3968" s="91">
        <f t="shared" si="313"/>
        <v>0</v>
      </c>
      <c r="K3968" s="90"/>
      <c r="L3968" s="92">
        <f>+PACKING!L3958</f>
        <v>0</v>
      </c>
      <c r="M3968" s="92">
        <f t="shared" si="314"/>
        <v>2</v>
      </c>
      <c r="N3968" s="91">
        <f>+PACKING!G3958</f>
        <v>0</v>
      </c>
      <c r="O3968" s="91">
        <f>+PACKING!H3958</f>
        <v>0</v>
      </c>
      <c r="P3968" s="90" t="s">
        <v>17</v>
      </c>
      <c r="Q3968" s="91">
        <f>+PACKING!J3958</f>
        <v>0</v>
      </c>
      <c r="R3968" s="93">
        <f>+PACKING!K3958</f>
        <v>0</v>
      </c>
      <c r="S3968" s="94" t="s">
        <v>74</v>
      </c>
    </row>
    <row r="3969" spans="1:19" x14ac:dyDescent="0.25">
      <c r="A3969" s="88">
        <f>+PACKING!C3959</f>
        <v>0</v>
      </c>
      <c r="B3969" s="89">
        <f>+PACKING!D3959</f>
        <v>0</v>
      </c>
      <c r="C3969" s="90">
        <f>+PACKING!F3959</f>
        <v>0</v>
      </c>
      <c r="D3969" s="90" t="str">
        <f t="shared" si="310"/>
        <v>0---0</v>
      </c>
      <c r="E3969" s="90" t="str">
        <f t="shared" si="311"/>
        <v>0---0</v>
      </c>
      <c r="F3969" s="91">
        <f>+PACKING!E3959</f>
        <v>0</v>
      </c>
      <c r="G3969" s="92">
        <f>+PACKING!I3959</f>
        <v>0</v>
      </c>
      <c r="H3969" s="91" t="s">
        <v>38</v>
      </c>
      <c r="I3969" s="90">
        <f t="shared" si="312"/>
        <v>0</v>
      </c>
      <c r="J3969" s="91">
        <f t="shared" si="313"/>
        <v>0</v>
      </c>
      <c r="K3969" s="90"/>
      <c r="L3969" s="92">
        <f>+PACKING!L3959</f>
        <v>0</v>
      </c>
      <c r="M3969" s="92">
        <f t="shared" si="314"/>
        <v>2</v>
      </c>
      <c r="N3969" s="91">
        <f>+PACKING!G3959</f>
        <v>0</v>
      </c>
      <c r="O3969" s="91">
        <f>+PACKING!H3959</f>
        <v>0</v>
      </c>
      <c r="P3969" s="90" t="s">
        <v>17</v>
      </c>
      <c r="Q3969" s="91">
        <f>+PACKING!J3959</f>
        <v>0</v>
      </c>
      <c r="R3969" s="93">
        <f>+PACKING!K3959</f>
        <v>0</v>
      </c>
      <c r="S3969" s="94" t="s">
        <v>74</v>
      </c>
    </row>
    <row r="3970" spans="1:19" x14ac:dyDescent="0.25">
      <c r="A3970" s="88">
        <f>+PACKING!C3960</f>
        <v>0</v>
      </c>
      <c r="B3970" s="89">
        <f>+PACKING!D3960</f>
        <v>0</v>
      </c>
      <c r="C3970" s="90">
        <f>+PACKING!F3960</f>
        <v>0</v>
      </c>
      <c r="D3970" s="90" t="str">
        <f t="shared" si="310"/>
        <v>0---0</v>
      </c>
      <c r="E3970" s="90" t="str">
        <f t="shared" si="311"/>
        <v>0---0</v>
      </c>
      <c r="F3970" s="91">
        <f>+PACKING!E3960</f>
        <v>0</v>
      </c>
      <c r="G3970" s="92">
        <f>+PACKING!I3960</f>
        <v>0</v>
      </c>
      <c r="H3970" s="91" t="s">
        <v>38</v>
      </c>
      <c r="I3970" s="90">
        <f t="shared" si="312"/>
        <v>0</v>
      </c>
      <c r="J3970" s="91">
        <f t="shared" si="313"/>
        <v>0</v>
      </c>
      <c r="K3970" s="90"/>
      <c r="L3970" s="92">
        <f>+PACKING!L3960</f>
        <v>0</v>
      </c>
      <c r="M3970" s="92">
        <f t="shared" si="314"/>
        <v>2</v>
      </c>
      <c r="N3970" s="91">
        <f>+PACKING!G3960</f>
        <v>0</v>
      </c>
      <c r="O3970" s="91">
        <f>+PACKING!H3960</f>
        <v>0</v>
      </c>
      <c r="P3970" s="90" t="s">
        <v>17</v>
      </c>
      <c r="Q3970" s="91">
        <f>+PACKING!J3960</f>
        <v>0</v>
      </c>
      <c r="R3970" s="93">
        <f>+PACKING!K3960</f>
        <v>0</v>
      </c>
      <c r="S3970" s="94" t="s">
        <v>74</v>
      </c>
    </row>
    <row r="3971" spans="1:19" x14ac:dyDescent="0.25">
      <c r="A3971" s="88">
        <f>+PACKING!C3961</f>
        <v>0</v>
      </c>
      <c r="B3971" s="89">
        <f>+PACKING!D3961</f>
        <v>0</v>
      </c>
      <c r="C3971" s="90">
        <f>+PACKING!F3961</f>
        <v>0</v>
      </c>
      <c r="D3971" s="90" t="str">
        <f t="shared" si="310"/>
        <v>0---0</v>
      </c>
      <c r="E3971" s="90" t="str">
        <f t="shared" si="311"/>
        <v>0---0</v>
      </c>
      <c r="F3971" s="91">
        <f>+PACKING!E3961</f>
        <v>0</v>
      </c>
      <c r="G3971" s="92">
        <f>+PACKING!I3961</f>
        <v>0</v>
      </c>
      <c r="H3971" s="91" t="s">
        <v>38</v>
      </c>
      <c r="I3971" s="90">
        <f t="shared" si="312"/>
        <v>0</v>
      </c>
      <c r="J3971" s="91">
        <f t="shared" si="313"/>
        <v>0</v>
      </c>
      <c r="K3971" s="90"/>
      <c r="L3971" s="92">
        <f>+PACKING!L3961</f>
        <v>0</v>
      </c>
      <c r="M3971" s="92">
        <f t="shared" si="314"/>
        <v>2</v>
      </c>
      <c r="N3971" s="91">
        <f>+PACKING!G3961</f>
        <v>0</v>
      </c>
      <c r="O3971" s="91">
        <f>+PACKING!H3961</f>
        <v>0</v>
      </c>
      <c r="P3971" s="90" t="s">
        <v>17</v>
      </c>
      <c r="Q3971" s="91">
        <f>+PACKING!J3961</f>
        <v>0</v>
      </c>
      <c r="R3971" s="93">
        <f>+PACKING!K3961</f>
        <v>0</v>
      </c>
      <c r="S3971" s="94" t="s">
        <v>74</v>
      </c>
    </row>
    <row r="3972" spans="1:19" x14ac:dyDescent="0.25">
      <c r="A3972" s="88">
        <f>+PACKING!C3962</f>
        <v>0</v>
      </c>
      <c r="B3972" s="89">
        <f>+PACKING!D3962</f>
        <v>0</v>
      </c>
      <c r="C3972" s="90">
        <f>+PACKING!F3962</f>
        <v>0</v>
      </c>
      <c r="D3972" s="90" t="str">
        <f t="shared" si="310"/>
        <v>0---0</v>
      </c>
      <c r="E3972" s="90" t="str">
        <f t="shared" si="311"/>
        <v>0---0</v>
      </c>
      <c r="F3972" s="91">
        <f>+PACKING!E3962</f>
        <v>0</v>
      </c>
      <c r="G3972" s="92">
        <f>+PACKING!I3962</f>
        <v>0</v>
      </c>
      <c r="H3972" s="91" t="s">
        <v>38</v>
      </c>
      <c r="I3972" s="90">
        <f t="shared" si="312"/>
        <v>0</v>
      </c>
      <c r="J3972" s="91">
        <f t="shared" si="313"/>
        <v>0</v>
      </c>
      <c r="K3972" s="90"/>
      <c r="L3972" s="92">
        <f>+PACKING!L3962</f>
        <v>0</v>
      </c>
      <c r="M3972" s="92">
        <f t="shared" si="314"/>
        <v>2</v>
      </c>
      <c r="N3972" s="91">
        <f>+PACKING!G3962</f>
        <v>0</v>
      </c>
      <c r="O3972" s="91">
        <f>+PACKING!H3962</f>
        <v>0</v>
      </c>
      <c r="P3972" s="90" t="s">
        <v>17</v>
      </c>
      <c r="Q3972" s="91">
        <f>+PACKING!J3962</f>
        <v>0</v>
      </c>
      <c r="R3972" s="93">
        <f>+PACKING!K3962</f>
        <v>0</v>
      </c>
      <c r="S3972" s="94" t="s">
        <v>74</v>
      </c>
    </row>
    <row r="3973" spans="1:19" x14ac:dyDescent="0.25">
      <c r="A3973" s="88">
        <f>+PACKING!C3963</f>
        <v>0</v>
      </c>
      <c r="B3973" s="89">
        <f>+PACKING!D3963</f>
        <v>0</v>
      </c>
      <c r="C3973" s="90">
        <f>+PACKING!F3963</f>
        <v>0</v>
      </c>
      <c r="D3973" s="90" t="str">
        <f t="shared" si="310"/>
        <v>0---0</v>
      </c>
      <c r="E3973" s="90" t="str">
        <f t="shared" si="311"/>
        <v>0---0</v>
      </c>
      <c r="F3973" s="91">
        <f>+PACKING!E3963</f>
        <v>0</v>
      </c>
      <c r="G3973" s="92">
        <f>+PACKING!I3963</f>
        <v>0</v>
      </c>
      <c r="H3973" s="91" t="s">
        <v>38</v>
      </c>
      <c r="I3973" s="90">
        <f t="shared" si="312"/>
        <v>0</v>
      </c>
      <c r="J3973" s="91">
        <f t="shared" si="313"/>
        <v>0</v>
      </c>
      <c r="K3973" s="90"/>
      <c r="L3973" s="92">
        <f>+PACKING!L3963</f>
        <v>0</v>
      </c>
      <c r="M3973" s="92">
        <f t="shared" si="314"/>
        <v>2</v>
      </c>
      <c r="N3973" s="91">
        <f>+PACKING!G3963</f>
        <v>0</v>
      </c>
      <c r="O3973" s="91">
        <f>+PACKING!H3963</f>
        <v>0</v>
      </c>
      <c r="P3973" s="90" t="s">
        <v>17</v>
      </c>
      <c r="Q3973" s="91">
        <f>+PACKING!J3963</f>
        <v>0</v>
      </c>
      <c r="R3973" s="93">
        <f>+PACKING!K3963</f>
        <v>0</v>
      </c>
      <c r="S3973" s="94" t="s">
        <v>74</v>
      </c>
    </row>
    <row r="3974" spans="1:19" x14ac:dyDescent="0.25">
      <c r="A3974" s="88">
        <f>+PACKING!C3964</f>
        <v>0</v>
      </c>
      <c r="B3974" s="89">
        <f>+PACKING!D3964</f>
        <v>0</v>
      </c>
      <c r="C3974" s="90">
        <f>+PACKING!F3964</f>
        <v>0</v>
      </c>
      <c r="D3974" s="90" t="str">
        <f t="shared" si="310"/>
        <v>0---0</v>
      </c>
      <c r="E3974" s="90" t="str">
        <f t="shared" si="311"/>
        <v>0---0</v>
      </c>
      <c r="F3974" s="91">
        <f>+PACKING!E3964</f>
        <v>0</v>
      </c>
      <c r="G3974" s="92">
        <f>+PACKING!I3964</f>
        <v>0</v>
      </c>
      <c r="H3974" s="91" t="s">
        <v>38</v>
      </c>
      <c r="I3974" s="90">
        <f t="shared" si="312"/>
        <v>0</v>
      </c>
      <c r="J3974" s="91">
        <f t="shared" si="313"/>
        <v>0</v>
      </c>
      <c r="K3974" s="90"/>
      <c r="L3974" s="92">
        <f>+PACKING!L3964</f>
        <v>0</v>
      </c>
      <c r="M3974" s="92">
        <f t="shared" si="314"/>
        <v>2</v>
      </c>
      <c r="N3974" s="91">
        <f>+PACKING!G3964</f>
        <v>0</v>
      </c>
      <c r="O3974" s="91">
        <f>+PACKING!H3964</f>
        <v>0</v>
      </c>
      <c r="P3974" s="90" t="s">
        <v>17</v>
      </c>
      <c r="Q3974" s="91">
        <f>+PACKING!J3964</f>
        <v>0</v>
      </c>
      <c r="R3974" s="93">
        <f>+PACKING!K3964</f>
        <v>0</v>
      </c>
      <c r="S3974" s="94" t="s">
        <v>74</v>
      </c>
    </row>
    <row r="3975" spans="1:19" x14ac:dyDescent="0.25">
      <c r="A3975" s="88">
        <f>+PACKING!C3965</f>
        <v>0</v>
      </c>
      <c r="B3975" s="89">
        <f>+PACKING!D3965</f>
        <v>0</v>
      </c>
      <c r="C3975" s="90">
        <f>+PACKING!F3965</f>
        <v>0</v>
      </c>
      <c r="D3975" s="90" t="str">
        <f t="shared" si="310"/>
        <v>0---0</v>
      </c>
      <c r="E3975" s="90" t="str">
        <f t="shared" si="311"/>
        <v>0---0</v>
      </c>
      <c r="F3975" s="91">
        <f>+PACKING!E3965</f>
        <v>0</v>
      </c>
      <c r="G3975" s="92">
        <f>+PACKING!I3965</f>
        <v>0</v>
      </c>
      <c r="H3975" s="91" t="s">
        <v>38</v>
      </c>
      <c r="I3975" s="90">
        <f t="shared" si="312"/>
        <v>0</v>
      </c>
      <c r="J3975" s="91">
        <f t="shared" si="313"/>
        <v>0</v>
      </c>
      <c r="K3975" s="90"/>
      <c r="L3975" s="92">
        <f>+PACKING!L3965</f>
        <v>0</v>
      </c>
      <c r="M3975" s="92">
        <f t="shared" si="314"/>
        <v>2</v>
      </c>
      <c r="N3975" s="91">
        <f>+PACKING!G3965</f>
        <v>0</v>
      </c>
      <c r="O3975" s="91">
        <f>+PACKING!H3965</f>
        <v>0</v>
      </c>
      <c r="P3975" s="90" t="s">
        <v>17</v>
      </c>
      <c r="Q3975" s="91">
        <f>+PACKING!J3965</f>
        <v>0</v>
      </c>
      <c r="R3975" s="93">
        <f>+PACKING!K3965</f>
        <v>0</v>
      </c>
      <c r="S3975" s="94" t="s">
        <v>74</v>
      </c>
    </row>
    <row r="3976" spans="1:19" x14ac:dyDescent="0.25">
      <c r="A3976" s="88">
        <f>+PACKING!C3966</f>
        <v>0</v>
      </c>
      <c r="B3976" s="89">
        <f>+PACKING!D3966</f>
        <v>0</v>
      </c>
      <c r="C3976" s="90">
        <f>+PACKING!F3966</f>
        <v>0</v>
      </c>
      <c r="D3976" s="90" t="str">
        <f t="shared" si="310"/>
        <v>0---0</v>
      </c>
      <c r="E3976" s="90" t="str">
        <f t="shared" si="311"/>
        <v>0---0</v>
      </c>
      <c r="F3976" s="91">
        <f>+PACKING!E3966</f>
        <v>0</v>
      </c>
      <c r="G3976" s="92">
        <f>+PACKING!I3966</f>
        <v>0</v>
      </c>
      <c r="H3976" s="91" t="s">
        <v>38</v>
      </c>
      <c r="I3976" s="90">
        <f t="shared" si="312"/>
        <v>0</v>
      </c>
      <c r="J3976" s="91">
        <f t="shared" si="313"/>
        <v>0</v>
      </c>
      <c r="K3976" s="90"/>
      <c r="L3976" s="92">
        <f>+PACKING!L3966</f>
        <v>0</v>
      </c>
      <c r="M3976" s="92">
        <f t="shared" si="314"/>
        <v>2</v>
      </c>
      <c r="N3976" s="91">
        <f>+PACKING!G3966</f>
        <v>0</v>
      </c>
      <c r="O3976" s="91">
        <f>+PACKING!H3966</f>
        <v>0</v>
      </c>
      <c r="P3976" s="90" t="s">
        <v>17</v>
      </c>
      <c r="Q3976" s="91">
        <f>+PACKING!J3966</f>
        <v>0</v>
      </c>
      <c r="R3976" s="93">
        <f>+PACKING!K3966</f>
        <v>0</v>
      </c>
      <c r="S3976" s="94" t="s">
        <v>74</v>
      </c>
    </row>
    <row r="3977" spans="1:19" x14ac:dyDescent="0.25">
      <c r="A3977" s="88">
        <f>+PACKING!C3967</f>
        <v>0</v>
      </c>
      <c r="B3977" s="89">
        <f>+PACKING!D3967</f>
        <v>0</v>
      </c>
      <c r="C3977" s="90">
        <f>+PACKING!F3967</f>
        <v>0</v>
      </c>
      <c r="D3977" s="90" t="str">
        <f t="shared" si="310"/>
        <v>0---0</v>
      </c>
      <c r="E3977" s="90" t="str">
        <f t="shared" si="311"/>
        <v>0---0</v>
      </c>
      <c r="F3977" s="91">
        <f>+PACKING!E3967</f>
        <v>0</v>
      </c>
      <c r="G3977" s="92">
        <f>+PACKING!I3967</f>
        <v>0</v>
      </c>
      <c r="H3977" s="91" t="s">
        <v>38</v>
      </c>
      <c r="I3977" s="90">
        <f t="shared" si="312"/>
        <v>0</v>
      </c>
      <c r="J3977" s="91">
        <f t="shared" si="313"/>
        <v>0</v>
      </c>
      <c r="K3977" s="90"/>
      <c r="L3977" s="92">
        <f>+PACKING!L3967</f>
        <v>0</v>
      </c>
      <c r="M3977" s="92">
        <f t="shared" si="314"/>
        <v>2</v>
      </c>
      <c r="N3977" s="91">
        <f>+PACKING!G3967</f>
        <v>0</v>
      </c>
      <c r="O3977" s="91">
        <f>+PACKING!H3967</f>
        <v>0</v>
      </c>
      <c r="P3977" s="90" t="s">
        <v>17</v>
      </c>
      <c r="Q3977" s="91">
        <f>+PACKING!J3967</f>
        <v>0</v>
      </c>
      <c r="R3977" s="93">
        <f>+PACKING!K3967</f>
        <v>0</v>
      </c>
      <c r="S3977" s="94" t="s">
        <v>74</v>
      </c>
    </row>
    <row r="3978" spans="1:19" x14ac:dyDescent="0.25">
      <c r="A3978" s="88">
        <f>+PACKING!C3968</f>
        <v>0</v>
      </c>
      <c r="B3978" s="89">
        <f>+PACKING!D3968</f>
        <v>0</v>
      </c>
      <c r="C3978" s="90">
        <f>+PACKING!F3968</f>
        <v>0</v>
      </c>
      <c r="D3978" s="90" t="str">
        <f t="shared" si="310"/>
        <v>0---0</v>
      </c>
      <c r="E3978" s="90" t="str">
        <f t="shared" si="311"/>
        <v>0---0</v>
      </c>
      <c r="F3978" s="91">
        <f>+PACKING!E3968</f>
        <v>0</v>
      </c>
      <c r="G3978" s="92">
        <f>+PACKING!I3968</f>
        <v>0</v>
      </c>
      <c r="H3978" s="91" t="s">
        <v>38</v>
      </c>
      <c r="I3978" s="90">
        <f t="shared" si="312"/>
        <v>0</v>
      </c>
      <c r="J3978" s="91">
        <f t="shared" si="313"/>
        <v>0</v>
      </c>
      <c r="K3978" s="90"/>
      <c r="L3978" s="92">
        <f>+PACKING!L3968</f>
        <v>0</v>
      </c>
      <c r="M3978" s="92">
        <f t="shared" si="314"/>
        <v>2</v>
      </c>
      <c r="N3978" s="91">
        <f>+PACKING!G3968</f>
        <v>0</v>
      </c>
      <c r="O3978" s="91">
        <f>+PACKING!H3968</f>
        <v>0</v>
      </c>
      <c r="P3978" s="90" t="s">
        <v>17</v>
      </c>
      <c r="Q3978" s="91">
        <f>+PACKING!J3968</f>
        <v>0</v>
      </c>
      <c r="R3978" s="93">
        <f>+PACKING!K3968</f>
        <v>0</v>
      </c>
      <c r="S3978" s="94" t="s">
        <v>74</v>
      </c>
    </row>
    <row r="3979" spans="1:19" x14ac:dyDescent="0.25">
      <c r="A3979" s="88">
        <f>+PACKING!C3969</f>
        <v>0</v>
      </c>
      <c r="B3979" s="89">
        <f>+PACKING!D3969</f>
        <v>0</v>
      </c>
      <c r="C3979" s="90">
        <f>+PACKING!F3969</f>
        <v>0</v>
      </c>
      <c r="D3979" s="90" t="str">
        <f t="shared" si="310"/>
        <v>0---0</v>
      </c>
      <c r="E3979" s="90" t="str">
        <f t="shared" si="311"/>
        <v>0---0</v>
      </c>
      <c r="F3979" s="91">
        <f>+PACKING!E3969</f>
        <v>0</v>
      </c>
      <c r="G3979" s="92">
        <f>+PACKING!I3969</f>
        <v>0</v>
      </c>
      <c r="H3979" s="91" t="s">
        <v>38</v>
      </c>
      <c r="I3979" s="90">
        <f t="shared" si="312"/>
        <v>0</v>
      </c>
      <c r="J3979" s="91">
        <f t="shared" si="313"/>
        <v>0</v>
      </c>
      <c r="K3979" s="90"/>
      <c r="L3979" s="92">
        <f>+PACKING!L3969</f>
        <v>0</v>
      </c>
      <c r="M3979" s="92">
        <f t="shared" si="314"/>
        <v>2</v>
      </c>
      <c r="N3979" s="91">
        <f>+PACKING!G3969</f>
        <v>0</v>
      </c>
      <c r="O3979" s="91">
        <f>+PACKING!H3969</f>
        <v>0</v>
      </c>
      <c r="P3979" s="90" t="s">
        <v>17</v>
      </c>
      <c r="Q3979" s="91">
        <f>+PACKING!J3969</f>
        <v>0</v>
      </c>
      <c r="R3979" s="93">
        <f>+PACKING!K3969</f>
        <v>0</v>
      </c>
      <c r="S3979" s="94" t="s">
        <v>74</v>
      </c>
    </row>
    <row r="3980" spans="1:19" x14ac:dyDescent="0.25">
      <c r="A3980" s="88">
        <f>+PACKING!C3970</f>
        <v>0</v>
      </c>
      <c r="B3980" s="89">
        <f>+PACKING!D3970</f>
        <v>0</v>
      </c>
      <c r="C3980" s="90">
        <f>+PACKING!F3970</f>
        <v>0</v>
      </c>
      <c r="D3980" s="90" t="str">
        <f t="shared" si="310"/>
        <v>0---0</v>
      </c>
      <c r="E3980" s="90" t="str">
        <f t="shared" si="311"/>
        <v>0---0</v>
      </c>
      <c r="F3980" s="91">
        <f>+PACKING!E3970</f>
        <v>0</v>
      </c>
      <c r="G3980" s="92">
        <f>+PACKING!I3970</f>
        <v>0</v>
      </c>
      <c r="H3980" s="91" t="s">
        <v>38</v>
      </c>
      <c r="I3980" s="90">
        <f t="shared" si="312"/>
        <v>0</v>
      </c>
      <c r="J3980" s="91">
        <f t="shared" si="313"/>
        <v>0</v>
      </c>
      <c r="K3980" s="90"/>
      <c r="L3980" s="92">
        <f>+PACKING!L3970</f>
        <v>0</v>
      </c>
      <c r="M3980" s="92">
        <f t="shared" si="314"/>
        <v>2</v>
      </c>
      <c r="N3980" s="91">
        <f>+PACKING!G3970</f>
        <v>0</v>
      </c>
      <c r="O3980" s="91">
        <f>+PACKING!H3970</f>
        <v>0</v>
      </c>
      <c r="P3980" s="90" t="s">
        <v>17</v>
      </c>
      <c r="Q3980" s="91">
        <f>+PACKING!J3970</f>
        <v>0</v>
      </c>
      <c r="R3980" s="93">
        <f>+PACKING!K3970</f>
        <v>0</v>
      </c>
      <c r="S3980" s="94" t="s">
        <v>74</v>
      </c>
    </row>
    <row r="3981" spans="1:19" x14ac:dyDescent="0.25">
      <c r="A3981" s="88">
        <f>+PACKING!C3971</f>
        <v>0</v>
      </c>
      <c r="B3981" s="89">
        <f>+PACKING!D3971</f>
        <v>0</v>
      </c>
      <c r="C3981" s="90">
        <f>+PACKING!F3971</f>
        <v>0</v>
      </c>
      <c r="D3981" s="90" t="str">
        <f t="shared" si="310"/>
        <v>0---0</v>
      </c>
      <c r="E3981" s="90" t="str">
        <f t="shared" si="311"/>
        <v>0---0</v>
      </c>
      <c r="F3981" s="91">
        <f>+PACKING!E3971</f>
        <v>0</v>
      </c>
      <c r="G3981" s="92">
        <f>+PACKING!I3971</f>
        <v>0</v>
      </c>
      <c r="H3981" s="91" t="s">
        <v>38</v>
      </c>
      <c r="I3981" s="90">
        <f t="shared" si="312"/>
        <v>0</v>
      </c>
      <c r="J3981" s="91">
        <f t="shared" si="313"/>
        <v>0</v>
      </c>
      <c r="K3981" s="90"/>
      <c r="L3981" s="92">
        <f>+PACKING!L3971</f>
        <v>0</v>
      </c>
      <c r="M3981" s="92">
        <f t="shared" si="314"/>
        <v>2</v>
      </c>
      <c r="N3981" s="91">
        <f>+PACKING!G3971</f>
        <v>0</v>
      </c>
      <c r="O3981" s="91">
        <f>+PACKING!H3971</f>
        <v>0</v>
      </c>
      <c r="P3981" s="90" t="s">
        <v>17</v>
      </c>
      <c r="Q3981" s="91">
        <f>+PACKING!J3971</f>
        <v>0</v>
      </c>
      <c r="R3981" s="93">
        <f>+PACKING!K3971</f>
        <v>0</v>
      </c>
      <c r="S3981" s="94" t="s">
        <v>74</v>
      </c>
    </row>
    <row r="3982" spans="1:19" x14ac:dyDescent="0.25">
      <c r="A3982" s="88">
        <f>+PACKING!C3972</f>
        <v>0</v>
      </c>
      <c r="B3982" s="89">
        <f>+PACKING!D3972</f>
        <v>0</v>
      </c>
      <c r="C3982" s="90">
        <f>+PACKING!F3972</f>
        <v>0</v>
      </c>
      <c r="D3982" s="90" t="str">
        <f t="shared" si="310"/>
        <v>0---0</v>
      </c>
      <c r="E3982" s="90" t="str">
        <f t="shared" si="311"/>
        <v>0---0</v>
      </c>
      <c r="F3982" s="91">
        <f>+PACKING!E3972</f>
        <v>0</v>
      </c>
      <c r="G3982" s="92">
        <f>+PACKING!I3972</f>
        <v>0</v>
      </c>
      <c r="H3982" s="91" t="s">
        <v>38</v>
      </c>
      <c r="I3982" s="90">
        <f t="shared" si="312"/>
        <v>0</v>
      </c>
      <c r="J3982" s="91">
        <f t="shared" si="313"/>
        <v>0</v>
      </c>
      <c r="K3982" s="90"/>
      <c r="L3982" s="92">
        <f>+PACKING!L3972</f>
        <v>0</v>
      </c>
      <c r="M3982" s="92">
        <f t="shared" si="314"/>
        <v>2</v>
      </c>
      <c r="N3982" s="91">
        <f>+PACKING!G3972</f>
        <v>0</v>
      </c>
      <c r="O3982" s="91">
        <f>+PACKING!H3972</f>
        <v>0</v>
      </c>
      <c r="P3982" s="90" t="s">
        <v>17</v>
      </c>
      <c r="Q3982" s="91">
        <f>+PACKING!J3972</f>
        <v>0</v>
      </c>
      <c r="R3982" s="93">
        <f>+PACKING!K3972</f>
        <v>0</v>
      </c>
      <c r="S3982" s="94" t="s">
        <v>74</v>
      </c>
    </row>
    <row r="3983" spans="1:19" x14ac:dyDescent="0.25">
      <c r="A3983" s="88">
        <f>+PACKING!C3973</f>
        <v>0</v>
      </c>
      <c r="B3983" s="89">
        <f>+PACKING!D3973</f>
        <v>0</v>
      </c>
      <c r="C3983" s="90">
        <f>+PACKING!F3973</f>
        <v>0</v>
      </c>
      <c r="D3983" s="90" t="str">
        <f t="shared" si="310"/>
        <v>0---0</v>
      </c>
      <c r="E3983" s="90" t="str">
        <f t="shared" si="311"/>
        <v>0---0</v>
      </c>
      <c r="F3983" s="91">
        <f>+PACKING!E3973</f>
        <v>0</v>
      </c>
      <c r="G3983" s="92">
        <f>+PACKING!I3973</f>
        <v>0</v>
      </c>
      <c r="H3983" s="91" t="s">
        <v>38</v>
      </c>
      <c r="I3983" s="90">
        <f t="shared" si="312"/>
        <v>0</v>
      </c>
      <c r="J3983" s="91">
        <f t="shared" si="313"/>
        <v>0</v>
      </c>
      <c r="K3983" s="90"/>
      <c r="L3983" s="92">
        <f>+PACKING!L3973</f>
        <v>0</v>
      </c>
      <c r="M3983" s="92">
        <f t="shared" si="314"/>
        <v>2</v>
      </c>
      <c r="N3983" s="91">
        <f>+PACKING!G3973</f>
        <v>0</v>
      </c>
      <c r="O3983" s="91">
        <f>+PACKING!H3973</f>
        <v>0</v>
      </c>
      <c r="P3983" s="90" t="s">
        <v>17</v>
      </c>
      <c r="Q3983" s="91">
        <f>+PACKING!J3973</f>
        <v>0</v>
      </c>
      <c r="R3983" s="93">
        <f>+PACKING!K3973</f>
        <v>0</v>
      </c>
      <c r="S3983" s="94" t="s">
        <v>74</v>
      </c>
    </row>
    <row r="3984" spans="1:19" x14ac:dyDescent="0.25">
      <c r="A3984" s="88">
        <f>+PACKING!C3974</f>
        <v>0</v>
      </c>
      <c r="B3984" s="89">
        <f>+PACKING!D3974</f>
        <v>0</v>
      </c>
      <c r="C3984" s="90">
        <f>+PACKING!F3974</f>
        <v>0</v>
      </c>
      <c r="D3984" s="90" t="str">
        <f t="shared" si="310"/>
        <v>0---0</v>
      </c>
      <c r="E3984" s="90" t="str">
        <f t="shared" si="311"/>
        <v>0---0</v>
      </c>
      <c r="F3984" s="91">
        <f>+PACKING!E3974</f>
        <v>0</v>
      </c>
      <c r="G3984" s="92">
        <f>+PACKING!I3974</f>
        <v>0</v>
      </c>
      <c r="H3984" s="91" t="s">
        <v>38</v>
      </c>
      <c r="I3984" s="90">
        <f t="shared" si="312"/>
        <v>0</v>
      </c>
      <c r="J3984" s="91">
        <f t="shared" si="313"/>
        <v>0</v>
      </c>
      <c r="K3984" s="90"/>
      <c r="L3984" s="92">
        <f>+PACKING!L3974</f>
        <v>0</v>
      </c>
      <c r="M3984" s="92">
        <f t="shared" si="314"/>
        <v>2</v>
      </c>
      <c r="N3984" s="91">
        <f>+PACKING!G3974</f>
        <v>0</v>
      </c>
      <c r="O3984" s="91">
        <f>+PACKING!H3974</f>
        <v>0</v>
      </c>
      <c r="P3984" s="90" t="s">
        <v>17</v>
      </c>
      <c r="Q3984" s="91">
        <f>+PACKING!J3974</f>
        <v>0</v>
      </c>
      <c r="R3984" s="93">
        <f>+PACKING!K3974</f>
        <v>0</v>
      </c>
      <c r="S3984" s="94" t="s">
        <v>74</v>
      </c>
    </row>
    <row r="3985" spans="1:19" x14ac:dyDescent="0.25">
      <c r="A3985" s="88">
        <f>+PACKING!C3975</f>
        <v>0</v>
      </c>
      <c r="B3985" s="89">
        <f>+PACKING!D3975</f>
        <v>0</v>
      </c>
      <c r="C3985" s="90">
        <f>+PACKING!F3975</f>
        <v>0</v>
      </c>
      <c r="D3985" s="90" t="str">
        <f t="shared" si="310"/>
        <v>0---0</v>
      </c>
      <c r="E3985" s="90" t="str">
        <f t="shared" si="311"/>
        <v>0---0</v>
      </c>
      <c r="F3985" s="91">
        <f>+PACKING!E3975</f>
        <v>0</v>
      </c>
      <c r="G3985" s="92">
        <f>+PACKING!I3975</f>
        <v>0</v>
      </c>
      <c r="H3985" s="91" t="s">
        <v>38</v>
      </c>
      <c r="I3985" s="90">
        <f t="shared" si="312"/>
        <v>0</v>
      </c>
      <c r="J3985" s="91">
        <f t="shared" si="313"/>
        <v>0</v>
      </c>
      <c r="K3985" s="90"/>
      <c r="L3985" s="92">
        <f>+PACKING!L3975</f>
        <v>0</v>
      </c>
      <c r="M3985" s="92">
        <f t="shared" si="314"/>
        <v>2</v>
      </c>
      <c r="N3985" s="91">
        <f>+PACKING!G3975</f>
        <v>0</v>
      </c>
      <c r="O3985" s="91">
        <f>+PACKING!H3975</f>
        <v>0</v>
      </c>
      <c r="P3985" s="90" t="s">
        <v>17</v>
      </c>
      <c r="Q3985" s="91">
        <f>+PACKING!J3975</f>
        <v>0</v>
      </c>
      <c r="R3985" s="93">
        <f>+PACKING!K3975</f>
        <v>0</v>
      </c>
      <c r="S3985" s="94" t="s">
        <v>74</v>
      </c>
    </row>
    <row r="3986" spans="1:19" x14ac:dyDescent="0.25">
      <c r="A3986" s="88">
        <f>+PACKING!C3976</f>
        <v>0</v>
      </c>
      <c r="B3986" s="89">
        <f>+PACKING!D3976</f>
        <v>0</v>
      </c>
      <c r="C3986" s="90">
        <f>+PACKING!F3976</f>
        <v>0</v>
      </c>
      <c r="D3986" s="90" t="str">
        <f t="shared" si="310"/>
        <v>0---0</v>
      </c>
      <c r="E3986" s="90" t="str">
        <f t="shared" si="311"/>
        <v>0---0</v>
      </c>
      <c r="F3986" s="91">
        <f>+PACKING!E3976</f>
        <v>0</v>
      </c>
      <c r="G3986" s="92">
        <f>+PACKING!I3976</f>
        <v>0</v>
      </c>
      <c r="H3986" s="91" t="s">
        <v>38</v>
      </c>
      <c r="I3986" s="90">
        <f t="shared" si="312"/>
        <v>0</v>
      </c>
      <c r="J3986" s="91">
        <f t="shared" si="313"/>
        <v>0</v>
      </c>
      <c r="K3986" s="90"/>
      <c r="L3986" s="92">
        <f>+PACKING!L3976</f>
        <v>0</v>
      </c>
      <c r="M3986" s="92">
        <f t="shared" si="314"/>
        <v>2</v>
      </c>
      <c r="N3986" s="91">
        <f>+PACKING!G3976</f>
        <v>0</v>
      </c>
      <c r="O3986" s="91">
        <f>+PACKING!H3976</f>
        <v>0</v>
      </c>
      <c r="P3986" s="90" t="s">
        <v>17</v>
      </c>
      <c r="Q3986" s="91">
        <f>+PACKING!J3976</f>
        <v>0</v>
      </c>
      <c r="R3986" s="93">
        <f>+PACKING!K3976</f>
        <v>0</v>
      </c>
      <c r="S3986" s="94" t="s">
        <v>74</v>
      </c>
    </row>
    <row r="3987" spans="1:19" x14ac:dyDescent="0.25">
      <c r="A3987" s="88">
        <f>+PACKING!C3977</f>
        <v>0</v>
      </c>
      <c r="B3987" s="89">
        <f>+PACKING!D3977</f>
        <v>0</v>
      </c>
      <c r="C3987" s="90">
        <f>+PACKING!F3977</f>
        <v>0</v>
      </c>
      <c r="D3987" s="90" t="str">
        <f t="shared" si="310"/>
        <v>0---0</v>
      </c>
      <c r="E3987" s="90" t="str">
        <f t="shared" si="311"/>
        <v>0---0</v>
      </c>
      <c r="F3987" s="91">
        <f>+PACKING!E3977</f>
        <v>0</v>
      </c>
      <c r="G3987" s="92">
        <f>+PACKING!I3977</f>
        <v>0</v>
      </c>
      <c r="H3987" s="91" t="s">
        <v>38</v>
      </c>
      <c r="I3987" s="90">
        <f t="shared" si="312"/>
        <v>0</v>
      </c>
      <c r="J3987" s="91">
        <f t="shared" si="313"/>
        <v>0</v>
      </c>
      <c r="K3987" s="90"/>
      <c r="L3987" s="92">
        <f>+PACKING!L3977</f>
        <v>0</v>
      </c>
      <c r="M3987" s="92">
        <f t="shared" si="314"/>
        <v>2</v>
      </c>
      <c r="N3987" s="91">
        <f>+PACKING!G3977</f>
        <v>0</v>
      </c>
      <c r="O3987" s="91">
        <f>+PACKING!H3977</f>
        <v>0</v>
      </c>
      <c r="P3987" s="90" t="s">
        <v>17</v>
      </c>
      <c r="Q3987" s="91">
        <f>+PACKING!J3977</f>
        <v>0</v>
      </c>
      <c r="R3987" s="93">
        <f>+PACKING!K3977</f>
        <v>0</v>
      </c>
      <c r="S3987" s="94" t="s">
        <v>74</v>
      </c>
    </row>
    <row r="3988" spans="1:19" x14ac:dyDescent="0.25">
      <c r="A3988" s="88">
        <f>+PACKING!C3978</f>
        <v>0</v>
      </c>
      <c r="B3988" s="89">
        <f>+PACKING!D3978</f>
        <v>0</v>
      </c>
      <c r="C3988" s="90">
        <f>+PACKING!F3978</f>
        <v>0</v>
      </c>
      <c r="D3988" s="90" t="str">
        <f t="shared" si="310"/>
        <v>0---0</v>
      </c>
      <c r="E3988" s="90" t="str">
        <f t="shared" si="311"/>
        <v>0---0</v>
      </c>
      <c r="F3988" s="91">
        <f>+PACKING!E3978</f>
        <v>0</v>
      </c>
      <c r="G3988" s="92">
        <f>+PACKING!I3978</f>
        <v>0</v>
      </c>
      <c r="H3988" s="91" t="s">
        <v>38</v>
      </c>
      <c r="I3988" s="90">
        <f t="shared" si="312"/>
        <v>0</v>
      </c>
      <c r="J3988" s="91">
        <f t="shared" si="313"/>
        <v>0</v>
      </c>
      <c r="K3988" s="90"/>
      <c r="L3988" s="92">
        <f>+PACKING!L3978</f>
        <v>0</v>
      </c>
      <c r="M3988" s="92">
        <f t="shared" si="314"/>
        <v>2</v>
      </c>
      <c r="N3988" s="91">
        <f>+PACKING!G3978</f>
        <v>0</v>
      </c>
      <c r="O3988" s="91">
        <f>+PACKING!H3978</f>
        <v>0</v>
      </c>
      <c r="P3988" s="90" t="s">
        <v>17</v>
      </c>
      <c r="Q3988" s="91">
        <f>+PACKING!J3978</f>
        <v>0</v>
      </c>
      <c r="R3988" s="93">
        <f>+PACKING!K3978</f>
        <v>0</v>
      </c>
      <c r="S3988" s="94" t="s">
        <v>74</v>
      </c>
    </row>
    <row r="3989" spans="1:19" x14ac:dyDescent="0.25">
      <c r="A3989" s="88">
        <f>+PACKING!C3979</f>
        <v>0</v>
      </c>
      <c r="B3989" s="89">
        <f>+PACKING!D3979</f>
        <v>0</v>
      </c>
      <c r="C3989" s="90">
        <f>+PACKING!F3979</f>
        <v>0</v>
      </c>
      <c r="D3989" s="90" t="str">
        <f t="shared" ref="D3989:D4038" si="315">+C3989&amp;H3989&amp;F3989</f>
        <v>0---0</v>
      </c>
      <c r="E3989" s="90" t="str">
        <f t="shared" ref="E3989:E4038" si="316">+N3989&amp;H3989&amp;O3989</f>
        <v>0---0</v>
      </c>
      <c r="F3989" s="91">
        <f>+PACKING!E3979</f>
        <v>0</v>
      </c>
      <c r="G3989" s="92">
        <f>+PACKING!I3979</f>
        <v>0</v>
      </c>
      <c r="H3989" s="91" t="s">
        <v>38</v>
      </c>
      <c r="I3989" s="90">
        <f t="shared" ref="I3989:I4038" si="317">+R3989</f>
        <v>0</v>
      </c>
      <c r="J3989" s="91">
        <f t="shared" ref="J3989:J4038" si="318">+Q3989</f>
        <v>0</v>
      </c>
      <c r="K3989" s="90"/>
      <c r="L3989" s="92">
        <f>+PACKING!L3979</f>
        <v>0</v>
      </c>
      <c r="M3989" s="92">
        <f t="shared" ref="M3989:M4038" si="319">+L3989+2</f>
        <v>2</v>
      </c>
      <c r="N3989" s="91">
        <f>+PACKING!G3979</f>
        <v>0</v>
      </c>
      <c r="O3989" s="91">
        <f>+PACKING!H3979</f>
        <v>0</v>
      </c>
      <c r="P3989" s="90" t="s">
        <v>17</v>
      </c>
      <c r="Q3989" s="91">
        <f>+PACKING!J3979</f>
        <v>0</v>
      </c>
      <c r="R3989" s="93">
        <f>+PACKING!K3979</f>
        <v>0</v>
      </c>
      <c r="S3989" s="94" t="s">
        <v>74</v>
      </c>
    </row>
    <row r="3990" spans="1:19" x14ac:dyDescent="0.25">
      <c r="A3990" s="88">
        <f>+PACKING!C3980</f>
        <v>0</v>
      </c>
      <c r="B3990" s="89">
        <f>+PACKING!D3980</f>
        <v>0</v>
      </c>
      <c r="C3990" s="90">
        <f>+PACKING!F3980</f>
        <v>0</v>
      </c>
      <c r="D3990" s="90" t="str">
        <f t="shared" si="315"/>
        <v>0---0</v>
      </c>
      <c r="E3990" s="90" t="str">
        <f t="shared" si="316"/>
        <v>0---0</v>
      </c>
      <c r="F3990" s="91">
        <f>+PACKING!E3980</f>
        <v>0</v>
      </c>
      <c r="G3990" s="92">
        <f>+PACKING!I3980</f>
        <v>0</v>
      </c>
      <c r="H3990" s="91" t="s">
        <v>38</v>
      </c>
      <c r="I3990" s="90">
        <f t="shared" si="317"/>
        <v>0</v>
      </c>
      <c r="J3990" s="91">
        <f t="shared" si="318"/>
        <v>0</v>
      </c>
      <c r="K3990" s="90"/>
      <c r="L3990" s="92">
        <f>+PACKING!L3980</f>
        <v>0</v>
      </c>
      <c r="M3990" s="92">
        <f t="shared" si="319"/>
        <v>2</v>
      </c>
      <c r="N3990" s="91">
        <f>+PACKING!G3980</f>
        <v>0</v>
      </c>
      <c r="O3990" s="91">
        <f>+PACKING!H3980</f>
        <v>0</v>
      </c>
      <c r="P3990" s="90" t="s">
        <v>17</v>
      </c>
      <c r="Q3990" s="91">
        <f>+PACKING!J3980</f>
        <v>0</v>
      </c>
      <c r="R3990" s="93">
        <f>+PACKING!K3980</f>
        <v>0</v>
      </c>
      <c r="S3990" s="94" t="s">
        <v>74</v>
      </c>
    </row>
    <row r="3991" spans="1:19" x14ac:dyDescent="0.25">
      <c r="A3991" s="88">
        <f>+PACKING!C3981</f>
        <v>0</v>
      </c>
      <c r="B3991" s="89">
        <f>+PACKING!D3981</f>
        <v>0</v>
      </c>
      <c r="C3991" s="90">
        <f>+PACKING!F3981</f>
        <v>0</v>
      </c>
      <c r="D3991" s="90" t="str">
        <f t="shared" si="315"/>
        <v>0---0</v>
      </c>
      <c r="E3991" s="90" t="str">
        <f t="shared" si="316"/>
        <v>0---0</v>
      </c>
      <c r="F3991" s="91">
        <f>+PACKING!E3981</f>
        <v>0</v>
      </c>
      <c r="G3991" s="92">
        <f>+PACKING!I3981</f>
        <v>0</v>
      </c>
      <c r="H3991" s="91" t="s">
        <v>38</v>
      </c>
      <c r="I3991" s="90">
        <f t="shared" si="317"/>
        <v>0</v>
      </c>
      <c r="J3991" s="91">
        <f t="shared" si="318"/>
        <v>0</v>
      </c>
      <c r="K3991" s="90"/>
      <c r="L3991" s="92">
        <f>+PACKING!L3981</f>
        <v>0</v>
      </c>
      <c r="M3991" s="92">
        <f t="shared" si="319"/>
        <v>2</v>
      </c>
      <c r="N3991" s="91">
        <f>+PACKING!G3981</f>
        <v>0</v>
      </c>
      <c r="O3991" s="91">
        <f>+PACKING!H3981</f>
        <v>0</v>
      </c>
      <c r="P3991" s="90" t="s">
        <v>17</v>
      </c>
      <c r="Q3991" s="91">
        <f>+PACKING!J3981</f>
        <v>0</v>
      </c>
      <c r="R3991" s="93">
        <f>+PACKING!K3981</f>
        <v>0</v>
      </c>
      <c r="S3991" s="94" t="s">
        <v>74</v>
      </c>
    </row>
    <row r="3992" spans="1:19" x14ac:dyDescent="0.25">
      <c r="A3992" s="88">
        <f>+PACKING!C3982</f>
        <v>0</v>
      </c>
      <c r="B3992" s="89">
        <f>+PACKING!D3982</f>
        <v>0</v>
      </c>
      <c r="C3992" s="90">
        <f>+PACKING!F3982</f>
        <v>0</v>
      </c>
      <c r="D3992" s="90" t="str">
        <f t="shared" si="315"/>
        <v>0---0</v>
      </c>
      <c r="E3992" s="90" t="str">
        <f t="shared" si="316"/>
        <v>0---0</v>
      </c>
      <c r="F3992" s="91">
        <f>+PACKING!E3982</f>
        <v>0</v>
      </c>
      <c r="G3992" s="92">
        <f>+PACKING!I3982</f>
        <v>0</v>
      </c>
      <c r="H3992" s="91" t="s">
        <v>38</v>
      </c>
      <c r="I3992" s="90">
        <f t="shared" si="317"/>
        <v>0</v>
      </c>
      <c r="J3992" s="91">
        <f t="shared" si="318"/>
        <v>0</v>
      </c>
      <c r="K3992" s="90"/>
      <c r="L3992" s="92">
        <f>+PACKING!L3982</f>
        <v>0</v>
      </c>
      <c r="M3992" s="92">
        <f t="shared" si="319"/>
        <v>2</v>
      </c>
      <c r="N3992" s="91">
        <f>+PACKING!G3982</f>
        <v>0</v>
      </c>
      <c r="O3992" s="91">
        <f>+PACKING!H3982</f>
        <v>0</v>
      </c>
      <c r="P3992" s="90" t="s">
        <v>17</v>
      </c>
      <c r="Q3992" s="91">
        <f>+PACKING!J3982</f>
        <v>0</v>
      </c>
      <c r="R3992" s="93">
        <f>+PACKING!K3982</f>
        <v>0</v>
      </c>
      <c r="S3992" s="94" t="s">
        <v>74</v>
      </c>
    </row>
    <row r="3993" spans="1:19" x14ac:dyDescent="0.25">
      <c r="A3993" s="88">
        <f>+PACKING!C3983</f>
        <v>0</v>
      </c>
      <c r="B3993" s="89">
        <f>+PACKING!D3983</f>
        <v>0</v>
      </c>
      <c r="C3993" s="90">
        <f>+PACKING!F3983</f>
        <v>0</v>
      </c>
      <c r="D3993" s="90" t="str">
        <f t="shared" si="315"/>
        <v>0---0</v>
      </c>
      <c r="E3993" s="90" t="str">
        <f t="shared" si="316"/>
        <v>0---0</v>
      </c>
      <c r="F3993" s="91">
        <f>+PACKING!E3983</f>
        <v>0</v>
      </c>
      <c r="G3993" s="92">
        <f>+PACKING!I3983</f>
        <v>0</v>
      </c>
      <c r="H3993" s="91" t="s">
        <v>38</v>
      </c>
      <c r="I3993" s="90">
        <f t="shared" si="317"/>
        <v>0</v>
      </c>
      <c r="J3993" s="91">
        <f t="shared" si="318"/>
        <v>0</v>
      </c>
      <c r="K3993" s="90"/>
      <c r="L3993" s="92">
        <f>+PACKING!L3983</f>
        <v>0</v>
      </c>
      <c r="M3993" s="92">
        <f t="shared" si="319"/>
        <v>2</v>
      </c>
      <c r="N3993" s="91">
        <f>+PACKING!G3983</f>
        <v>0</v>
      </c>
      <c r="O3993" s="91">
        <f>+PACKING!H3983</f>
        <v>0</v>
      </c>
      <c r="P3993" s="90" t="s">
        <v>17</v>
      </c>
      <c r="Q3993" s="91">
        <f>+PACKING!J3983</f>
        <v>0</v>
      </c>
      <c r="R3993" s="93">
        <f>+PACKING!K3983</f>
        <v>0</v>
      </c>
      <c r="S3993" s="94" t="s">
        <v>74</v>
      </c>
    </row>
    <row r="3994" spans="1:19" x14ac:dyDescent="0.25">
      <c r="A3994" s="88">
        <f>+PACKING!C3984</f>
        <v>0</v>
      </c>
      <c r="B3994" s="89">
        <f>+PACKING!D3984</f>
        <v>0</v>
      </c>
      <c r="C3994" s="90">
        <f>+PACKING!F3984</f>
        <v>0</v>
      </c>
      <c r="D3994" s="90" t="str">
        <f t="shared" si="315"/>
        <v>0---0</v>
      </c>
      <c r="E3994" s="90" t="str">
        <f t="shared" si="316"/>
        <v>0---0</v>
      </c>
      <c r="F3994" s="91">
        <f>+PACKING!E3984</f>
        <v>0</v>
      </c>
      <c r="G3994" s="92">
        <f>+PACKING!I3984</f>
        <v>0</v>
      </c>
      <c r="H3994" s="91" t="s">
        <v>38</v>
      </c>
      <c r="I3994" s="90">
        <f t="shared" si="317"/>
        <v>0</v>
      </c>
      <c r="J3994" s="91">
        <f t="shared" si="318"/>
        <v>0</v>
      </c>
      <c r="K3994" s="90"/>
      <c r="L3994" s="92">
        <f>+PACKING!L3984</f>
        <v>0</v>
      </c>
      <c r="M3994" s="92">
        <f t="shared" si="319"/>
        <v>2</v>
      </c>
      <c r="N3994" s="91">
        <f>+PACKING!G3984</f>
        <v>0</v>
      </c>
      <c r="O3994" s="91">
        <f>+PACKING!H3984</f>
        <v>0</v>
      </c>
      <c r="P3994" s="90" t="s">
        <v>17</v>
      </c>
      <c r="Q3994" s="91">
        <f>+PACKING!J3984</f>
        <v>0</v>
      </c>
      <c r="R3994" s="93">
        <f>+PACKING!K3984</f>
        <v>0</v>
      </c>
      <c r="S3994" s="94" t="s">
        <v>74</v>
      </c>
    </row>
    <row r="3995" spans="1:19" x14ac:dyDescent="0.25">
      <c r="A3995" s="88">
        <f>+PACKING!C3985</f>
        <v>0</v>
      </c>
      <c r="B3995" s="89">
        <f>+PACKING!D3985</f>
        <v>0</v>
      </c>
      <c r="C3995" s="90">
        <f>+PACKING!F3985</f>
        <v>0</v>
      </c>
      <c r="D3995" s="90" t="str">
        <f t="shared" si="315"/>
        <v>0---0</v>
      </c>
      <c r="E3995" s="90" t="str">
        <f t="shared" si="316"/>
        <v>0---0</v>
      </c>
      <c r="F3995" s="91">
        <f>+PACKING!E3985</f>
        <v>0</v>
      </c>
      <c r="G3995" s="92">
        <f>+PACKING!I3985</f>
        <v>0</v>
      </c>
      <c r="H3995" s="91" t="s">
        <v>38</v>
      </c>
      <c r="I3995" s="90">
        <f t="shared" si="317"/>
        <v>0</v>
      </c>
      <c r="J3995" s="91">
        <f t="shared" si="318"/>
        <v>0</v>
      </c>
      <c r="K3995" s="90"/>
      <c r="L3995" s="92">
        <f>+PACKING!L3985</f>
        <v>0</v>
      </c>
      <c r="M3995" s="92">
        <f t="shared" si="319"/>
        <v>2</v>
      </c>
      <c r="N3995" s="91">
        <f>+PACKING!G3985</f>
        <v>0</v>
      </c>
      <c r="O3995" s="91">
        <f>+PACKING!H3985</f>
        <v>0</v>
      </c>
      <c r="P3995" s="90" t="s">
        <v>17</v>
      </c>
      <c r="Q3995" s="91">
        <f>+PACKING!J3985</f>
        <v>0</v>
      </c>
      <c r="R3995" s="93">
        <f>+PACKING!K3985</f>
        <v>0</v>
      </c>
      <c r="S3995" s="94" t="s">
        <v>74</v>
      </c>
    </row>
    <row r="3996" spans="1:19" x14ac:dyDescent="0.25">
      <c r="A3996" s="88">
        <f>+PACKING!C3986</f>
        <v>0</v>
      </c>
      <c r="B3996" s="89">
        <f>+PACKING!D3986</f>
        <v>0</v>
      </c>
      <c r="C3996" s="90">
        <f>+PACKING!F3986</f>
        <v>0</v>
      </c>
      <c r="D3996" s="90" t="str">
        <f t="shared" si="315"/>
        <v>0---0</v>
      </c>
      <c r="E3996" s="90" t="str">
        <f t="shared" si="316"/>
        <v>0---0</v>
      </c>
      <c r="F3996" s="91">
        <f>+PACKING!E3986</f>
        <v>0</v>
      </c>
      <c r="G3996" s="92">
        <f>+PACKING!I3986</f>
        <v>0</v>
      </c>
      <c r="H3996" s="91" t="s">
        <v>38</v>
      </c>
      <c r="I3996" s="90">
        <f t="shared" si="317"/>
        <v>0</v>
      </c>
      <c r="J3996" s="91">
        <f t="shared" si="318"/>
        <v>0</v>
      </c>
      <c r="K3996" s="90"/>
      <c r="L3996" s="92">
        <f>+PACKING!L3986</f>
        <v>0</v>
      </c>
      <c r="M3996" s="92">
        <f t="shared" si="319"/>
        <v>2</v>
      </c>
      <c r="N3996" s="91">
        <f>+PACKING!G3986</f>
        <v>0</v>
      </c>
      <c r="O3996" s="91">
        <f>+PACKING!H3986</f>
        <v>0</v>
      </c>
      <c r="P3996" s="90" t="s">
        <v>17</v>
      </c>
      <c r="Q3996" s="91">
        <f>+PACKING!J3986</f>
        <v>0</v>
      </c>
      <c r="R3996" s="93">
        <f>+PACKING!K3986</f>
        <v>0</v>
      </c>
      <c r="S3996" s="94" t="s">
        <v>74</v>
      </c>
    </row>
    <row r="3997" spans="1:19" x14ac:dyDescent="0.25">
      <c r="A3997" s="88">
        <f>+PACKING!C3987</f>
        <v>0</v>
      </c>
      <c r="B3997" s="89">
        <f>+PACKING!D3987</f>
        <v>0</v>
      </c>
      <c r="C3997" s="90">
        <f>+PACKING!F3987</f>
        <v>0</v>
      </c>
      <c r="D3997" s="90" t="str">
        <f t="shared" si="315"/>
        <v>0---0</v>
      </c>
      <c r="E3997" s="90" t="str">
        <f t="shared" si="316"/>
        <v>0---0</v>
      </c>
      <c r="F3997" s="91">
        <f>+PACKING!E3987</f>
        <v>0</v>
      </c>
      <c r="G3997" s="92">
        <f>+PACKING!I3987</f>
        <v>0</v>
      </c>
      <c r="H3997" s="91" t="s">
        <v>38</v>
      </c>
      <c r="I3997" s="90">
        <f t="shared" si="317"/>
        <v>0</v>
      </c>
      <c r="J3997" s="91">
        <f t="shared" si="318"/>
        <v>0</v>
      </c>
      <c r="K3997" s="90"/>
      <c r="L3997" s="92">
        <f>+PACKING!L3987</f>
        <v>0</v>
      </c>
      <c r="M3997" s="92">
        <f t="shared" si="319"/>
        <v>2</v>
      </c>
      <c r="N3997" s="91">
        <f>+PACKING!G3987</f>
        <v>0</v>
      </c>
      <c r="O3997" s="91">
        <f>+PACKING!H3987</f>
        <v>0</v>
      </c>
      <c r="P3997" s="90" t="s">
        <v>17</v>
      </c>
      <c r="Q3997" s="91">
        <f>+PACKING!J3987</f>
        <v>0</v>
      </c>
      <c r="R3997" s="93">
        <f>+PACKING!K3987</f>
        <v>0</v>
      </c>
      <c r="S3997" s="94" t="s">
        <v>74</v>
      </c>
    </row>
    <row r="3998" spans="1:19" x14ac:dyDescent="0.25">
      <c r="A3998" s="88">
        <f>+PACKING!C3988</f>
        <v>0</v>
      </c>
      <c r="B3998" s="89">
        <f>+PACKING!D3988</f>
        <v>0</v>
      </c>
      <c r="C3998" s="90">
        <f>+PACKING!F3988</f>
        <v>0</v>
      </c>
      <c r="D3998" s="90" t="str">
        <f t="shared" si="315"/>
        <v>0---0</v>
      </c>
      <c r="E3998" s="90" t="str">
        <f t="shared" si="316"/>
        <v>0---0</v>
      </c>
      <c r="F3998" s="91">
        <f>+PACKING!E3988</f>
        <v>0</v>
      </c>
      <c r="G3998" s="92">
        <f>+PACKING!I3988</f>
        <v>0</v>
      </c>
      <c r="H3998" s="91" t="s">
        <v>38</v>
      </c>
      <c r="I3998" s="90">
        <f t="shared" si="317"/>
        <v>0</v>
      </c>
      <c r="J3998" s="91">
        <f t="shared" si="318"/>
        <v>0</v>
      </c>
      <c r="K3998" s="90"/>
      <c r="L3998" s="92">
        <f>+PACKING!L3988</f>
        <v>0</v>
      </c>
      <c r="M3998" s="92">
        <f t="shared" si="319"/>
        <v>2</v>
      </c>
      <c r="N3998" s="91">
        <f>+PACKING!G3988</f>
        <v>0</v>
      </c>
      <c r="O3998" s="91">
        <f>+PACKING!H3988</f>
        <v>0</v>
      </c>
      <c r="P3998" s="90" t="s">
        <v>17</v>
      </c>
      <c r="Q3998" s="91">
        <f>+PACKING!J3988</f>
        <v>0</v>
      </c>
      <c r="R3998" s="93">
        <f>+PACKING!K3988</f>
        <v>0</v>
      </c>
      <c r="S3998" s="94" t="s">
        <v>74</v>
      </c>
    </row>
    <row r="3999" spans="1:19" x14ac:dyDescent="0.25">
      <c r="A3999" s="88">
        <f>+PACKING!C3989</f>
        <v>0</v>
      </c>
      <c r="B3999" s="89">
        <f>+PACKING!D3989</f>
        <v>0</v>
      </c>
      <c r="C3999" s="90">
        <f>+PACKING!F3989</f>
        <v>0</v>
      </c>
      <c r="D3999" s="90" t="str">
        <f t="shared" si="315"/>
        <v>0---0</v>
      </c>
      <c r="E3999" s="90" t="str">
        <f t="shared" si="316"/>
        <v>0---0</v>
      </c>
      <c r="F3999" s="91">
        <f>+PACKING!E3989</f>
        <v>0</v>
      </c>
      <c r="G3999" s="92">
        <f>+PACKING!I3989</f>
        <v>0</v>
      </c>
      <c r="H3999" s="91" t="s">
        <v>38</v>
      </c>
      <c r="I3999" s="90">
        <f t="shared" si="317"/>
        <v>0</v>
      </c>
      <c r="J3999" s="91">
        <f t="shared" si="318"/>
        <v>0</v>
      </c>
      <c r="K3999" s="90"/>
      <c r="L3999" s="92">
        <f>+PACKING!L3989</f>
        <v>0</v>
      </c>
      <c r="M3999" s="92">
        <f t="shared" si="319"/>
        <v>2</v>
      </c>
      <c r="N3999" s="91">
        <f>+PACKING!G3989</f>
        <v>0</v>
      </c>
      <c r="O3999" s="91">
        <f>+PACKING!H3989</f>
        <v>0</v>
      </c>
      <c r="P3999" s="90" t="s">
        <v>17</v>
      </c>
      <c r="Q3999" s="91">
        <f>+PACKING!J3989</f>
        <v>0</v>
      </c>
      <c r="R3999" s="93">
        <f>+PACKING!K3989</f>
        <v>0</v>
      </c>
      <c r="S3999" s="94" t="s">
        <v>74</v>
      </c>
    </row>
    <row r="4000" spans="1:19" x14ac:dyDescent="0.25">
      <c r="A4000" s="88">
        <f>+PACKING!C3990</f>
        <v>0</v>
      </c>
      <c r="B4000" s="89">
        <f>+PACKING!D3990</f>
        <v>0</v>
      </c>
      <c r="C4000" s="90">
        <f>+PACKING!F3990</f>
        <v>0</v>
      </c>
      <c r="D4000" s="90" t="str">
        <f t="shared" si="315"/>
        <v>0---0</v>
      </c>
      <c r="E4000" s="90" t="str">
        <f t="shared" si="316"/>
        <v>0---0</v>
      </c>
      <c r="F4000" s="91">
        <f>+PACKING!E3990</f>
        <v>0</v>
      </c>
      <c r="G4000" s="92">
        <f>+PACKING!I3990</f>
        <v>0</v>
      </c>
      <c r="H4000" s="91" t="s">
        <v>38</v>
      </c>
      <c r="I4000" s="90">
        <f t="shared" si="317"/>
        <v>0</v>
      </c>
      <c r="J4000" s="91">
        <f t="shared" si="318"/>
        <v>0</v>
      </c>
      <c r="K4000" s="90"/>
      <c r="L4000" s="92">
        <f>+PACKING!L3990</f>
        <v>0</v>
      </c>
      <c r="M4000" s="92">
        <f t="shared" si="319"/>
        <v>2</v>
      </c>
      <c r="N4000" s="91">
        <f>+PACKING!G3990</f>
        <v>0</v>
      </c>
      <c r="O4000" s="91">
        <f>+PACKING!H3990</f>
        <v>0</v>
      </c>
      <c r="P4000" s="90" t="s">
        <v>17</v>
      </c>
      <c r="Q4000" s="91">
        <f>+PACKING!J3990</f>
        <v>0</v>
      </c>
      <c r="R4000" s="93">
        <f>+PACKING!K3990</f>
        <v>0</v>
      </c>
      <c r="S4000" s="94" t="s">
        <v>74</v>
      </c>
    </row>
    <row r="4001" spans="1:19" x14ac:dyDescent="0.25">
      <c r="A4001" s="88">
        <f>+PACKING!C3991</f>
        <v>0</v>
      </c>
      <c r="B4001" s="89">
        <f>+PACKING!D3991</f>
        <v>0</v>
      </c>
      <c r="C4001" s="90">
        <f>+PACKING!F3991</f>
        <v>0</v>
      </c>
      <c r="D4001" s="90" t="str">
        <f t="shared" si="315"/>
        <v>0---0</v>
      </c>
      <c r="E4001" s="90" t="str">
        <f t="shared" si="316"/>
        <v>0---0</v>
      </c>
      <c r="F4001" s="91">
        <f>+PACKING!E3991</f>
        <v>0</v>
      </c>
      <c r="G4001" s="92">
        <f>+PACKING!I3991</f>
        <v>0</v>
      </c>
      <c r="H4001" s="91" t="s">
        <v>38</v>
      </c>
      <c r="I4001" s="90">
        <f t="shared" si="317"/>
        <v>0</v>
      </c>
      <c r="J4001" s="91">
        <f t="shared" si="318"/>
        <v>0</v>
      </c>
      <c r="K4001" s="90"/>
      <c r="L4001" s="92">
        <f>+PACKING!L3991</f>
        <v>0</v>
      </c>
      <c r="M4001" s="92">
        <f t="shared" si="319"/>
        <v>2</v>
      </c>
      <c r="N4001" s="91">
        <f>+PACKING!G3991</f>
        <v>0</v>
      </c>
      <c r="O4001" s="91">
        <f>+PACKING!H3991</f>
        <v>0</v>
      </c>
      <c r="P4001" s="90" t="s">
        <v>17</v>
      </c>
      <c r="Q4001" s="91">
        <f>+PACKING!J3991</f>
        <v>0</v>
      </c>
      <c r="R4001" s="93">
        <f>+PACKING!K3991</f>
        <v>0</v>
      </c>
      <c r="S4001" s="94" t="s">
        <v>74</v>
      </c>
    </row>
    <row r="4002" spans="1:19" x14ac:dyDescent="0.25">
      <c r="A4002" s="88">
        <f>+PACKING!C3992</f>
        <v>0</v>
      </c>
      <c r="B4002" s="89">
        <f>+PACKING!D3992</f>
        <v>0</v>
      </c>
      <c r="C4002" s="90">
        <f>+PACKING!F3992</f>
        <v>0</v>
      </c>
      <c r="D4002" s="90" t="str">
        <f t="shared" si="315"/>
        <v>0---0</v>
      </c>
      <c r="E4002" s="90" t="str">
        <f t="shared" si="316"/>
        <v>0---0</v>
      </c>
      <c r="F4002" s="91">
        <f>+PACKING!E3992</f>
        <v>0</v>
      </c>
      <c r="G4002" s="92">
        <f>+PACKING!I3992</f>
        <v>0</v>
      </c>
      <c r="H4002" s="91" t="s">
        <v>38</v>
      </c>
      <c r="I4002" s="90">
        <f t="shared" si="317"/>
        <v>0</v>
      </c>
      <c r="J4002" s="91">
        <f t="shared" si="318"/>
        <v>0</v>
      </c>
      <c r="K4002" s="90"/>
      <c r="L4002" s="92">
        <f>+PACKING!L3992</f>
        <v>0</v>
      </c>
      <c r="M4002" s="92">
        <f t="shared" si="319"/>
        <v>2</v>
      </c>
      <c r="N4002" s="91">
        <f>+PACKING!G3992</f>
        <v>0</v>
      </c>
      <c r="O4002" s="91">
        <f>+PACKING!H3992</f>
        <v>0</v>
      </c>
      <c r="P4002" s="90" t="s">
        <v>17</v>
      </c>
      <c r="Q4002" s="91">
        <f>+PACKING!J3992</f>
        <v>0</v>
      </c>
      <c r="R4002" s="93">
        <f>+PACKING!K3992</f>
        <v>0</v>
      </c>
      <c r="S4002" s="94" t="s">
        <v>74</v>
      </c>
    </row>
    <row r="4003" spans="1:19" x14ac:dyDescent="0.25">
      <c r="A4003" s="88">
        <f>+PACKING!C3993</f>
        <v>0</v>
      </c>
      <c r="B4003" s="89">
        <f>+PACKING!D3993</f>
        <v>0</v>
      </c>
      <c r="C4003" s="90">
        <f>+PACKING!F3993</f>
        <v>0</v>
      </c>
      <c r="D4003" s="90" t="str">
        <f t="shared" si="315"/>
        <v>0---0</v>
      </c>
      <c r="E4003" s="90" t="str">
        <f t="shared" si="316"/>
        <v>0---0</v>
      </c>
      <c r="F4003" s="91">
        <f>+PACKING!E3993</f>
        <v>0</v>
      </c>
      <c r="G4003" s="92">
        <f>+PACKING!I3993</f>
        <v>0</v>
      </c>
      <c r="H4003" s="91" t="s">
        <v>38</v>
      </c>
      <c r="I4003" s="90">
        <f t="shared" si="317"/>
        <v>0</v>
      </c>
      <c r="J4003" s="91">
        <f t="shared" si="318"/>
        <v>0</v>
      </c>
      <c r="K4003" s="90"/>
      <c r="L4003" s="92">
        <f>+PACKING!L3993</f>
        <v>0</v>
      </c>
      <c r="M4003" s="92">
        <f t="shared" si="319"/>
        <v>2</v>
      </c>
      <c r="N4003" s="91">
        <f>+PACKING!G3993</f>
        <v>0</v>
      </c>
      <c r="O4003" s="91">
        <f>+PACKING!H3993</f>
        <v>0</v>
      </c>
      <c r="P4003" s="90" t="s">
        <v>17</v>
      </c>
      <c r="Q4003" s="91">
        <f>+PACKING!J3993</f>
        <v>0</v>
      </c>
      <c r="R4003" s="93">
        <f>+PACKING!K3993</f>
        <v>0</v>
      </c>
      <c r="S4003" s="94" t="s">
        <v>74</v>
      </c>
    </row>
    <row r="4004" spans="1:19" x14ac:dyDescent="0.25">
      <c r="A4004" s="88">
        <f>+PACKING!C3994</f>
        <v>0</v>
      </c>
      <c r="B4004" s="89">
        <f>+PACKING!D3994</f>
        <v>0</v>
      </c>
      <c r="C4004" s="90">
        <f>+PACKING!F3994</f>
        <v>0</v>
      </c>
      <c r="D4004" s="90" t="str">
        <f t="shared" si="315"/>
        <v>0---0</v>
      </c>
      <c r="E4004" s="90" t="str">
        <f t="shared" si="316"/>
        <v>0---0</v>
      </c>
      <c r="F4004" s="91">
        <f>+PACKING!E3994</f>
        <v>0</v>
      </c>
      <c r="G4004" s="92">
        <f>+PACKING!I3994</f>
        <v>0</v>
      </c>
      <c r="H4004" s="91" t="s">
        <v>38</v>
      </c>
      <c r="I4004" s="90">
        <f t="shared" si="317"/>
        <v>0</v>
      </c>
      <c r="J4004" s="91">
        <f t="shared" si="318"/>
        <v>0</v>
      </c>
      <c r="K4004" s="90"/>
      <c r="L4004" s="92">
        <f>+PACKING!L3994</f>
        <v>0</v>
      </c>
      <c r="M4004" s="92">
        <f t="shared" si="319"/>
        <v>2</v>
      </c>
      <c r="N4004" s="91">
        <f>+PACKING!G3994</f>
        <v>0</v>
      </c>
      <c r="O4004" s="91">
        <f>+PACKING!H3994</f>
        <v>0</v>
      </c>
      <c r="P4004" s="90" t="s">
        <v>17</v>
      </c>
      <c r="Q4004" s="91">
        <f>+PACKING!J3994</f>
        <v>0</v>
      </c>
      <c r="R4004" s="93">
        <f>+PACKING!K3994</f>
        <v>0</v>
      </c>
      <c r="S4004" s="94" t="s">
        <v>74</v>
      </c>
    </row>
    <row r="4005" spans="1:19" x14ac:dyDescent="0.25">
      <c r="A4005" s="88">
        <f>+PACKING!C3995</f>
        <v>0</v>
      </c>
      <c r="B4005" s="89">
        <f>+PACKING!D3995</f>
        <v>0</v>
      </c>
      <c r="C4005" s="90">
        <f>+PACKING!F3995</f>
        <v>0</v>
      </c>
      <c r="D4005" s="90" t="str">
        <f t="shared" si="315"/>
        <v>0---0</v>
      </c>
      <c r="E4005" s="90" t="str">
        <f t="shared" si="316"/>
        <v>0---0</v>
      </c>
      <c r="F4005" s="91">
        <f>+PACKING!E3995</f>
        <v>0</v>
      </c>
      <c r="G4005" s="92">
        <f>+PACKING!I3995</f>
        <v>0</v>
      </c>
      <c r="H4005" s="91" t="s">
        <v>38</v>
      </c>
      <c r="I4005" s="90">
        <f t="shared" si="317"/>
        <v>0</v>
      </c>
      <c r="J4005" s="91">
        <f t="shared" si="318"/>
        <v>0</v>
      </c>
      <c r="K4005" s="90"/>
      <c r="L4005" s="92">
        <f>+PACKING!L3995</f>
        <v>0</v>
      </c>
      <c r="M4005" s="92">
        <f t="shared" si="319"/>
        <v>2</v>
      </c>
      <c r="N4005" s="91">
        <f>+PACKING!G3995</f>
        <v>0</v>
      </c>
      <c r="O4005" s="91">
        <f>+PACKING!H3995</f>
        <v>0</v>
      </c>
      <c r="P4005" s="90" t="s">
        <v>17</v>
      </c>
      <c r="Q4005" s="91">
        <f>+PACKING!J3995</f>
        <v>0</v>
      </c>
      <c r="R4005" s="93">
        <f>+PACKING!K3995</f>
        <v>0</v>
      </c>
      <c r="S4005" s="94" t="s">
        <v>74</v>
      </c>
    </row>
    <row r="4006" spans="1:19" x14ac:dyDescent="0.25">
      <c r="A4006" s="88">
        <f>+PACKING!C3996</f>
        <v>0</v>
      </c>
      <c r="B4006" s="89">
        <f>+PACKING!D3996</f>
        <v>0</v>
      </c>
      <c r="C4006" s="90">
        <f>+PACKING!F3996</f>
        <v>0</v>
      </c>
      <c r="D4006" s="90" t="str">
        <f t="shared" si="315"/>
        <v>0---0</v>
      </c>
      <c r="E4006" s="90" t="str">
        <f t="shared" si="316"/>
        <v>0---0</v>
      </c>
      <c r="F4006" s="91">
        <f>+PACKING!E3996</f>
        <v>0</v>
      </c>
      <c r="G4006" s="92">
        <f>+PACKING!I3996</f>
        <v>0</v>
      </c>
      <c r="H4006" s="91" t="s">
        <v>38</v>
      </c>
      <c r="I4006" s="90">
        <f t="shared" si="317"/>
        <v>0</v>
      </c>
      <c r="J4006" s="91">
        <f t="shared" si="318"/>
        <v>0</v>
      </c>
      <c r="K4006" s="90"/>
      <c r="L4006" s="92">
        <f>+PACKING!L3996</f>
        <v>0</v>
      </c>
      <c r="M4006" s="92">
        <f t="shared" si="319"/>
        <v>2</v>
      </c>
      <c r="N4006" s="91">
        <f>+PACKING!G3996</f>
        <v>0</v>
      </c>
      <c r="O4006" s="91">
        <f>+PACKING!H3996</f>
        <v>0</v>
      </c>
      <c r="P4006" s="90" t="s">
        <v>17</v>
      </c>
      <c r="Q4006" s="91">
        <f>+PACKING!J3996</f>
        <v>0</v>
      </c>
      <c r="R4006" s="93">
        <f>+PACKING!K3996</f>
        <v>0</v>
      </c>
      <c r="S4006" s="94" t="s">
        <v>74</v>
      </c>
    </row>
    <row r="4007" spans="1:19" x14ac:dyDescent="0.25">
      <c r="A4007" s="88">
        <f>+PACKING!C3997</f>
        <v>0</v>
      </c>
      <c r="B4007" s="89">
        <f>+PACKING!D3997</f>
        <v>0</v>
      </c>
      <c r="C4007" s="90">
        <f>+PACKING!F3997</f>
        <v>0</v>
      </c>
      <c r="D4007" s="90" t="str">
        <f t="shared" si="315"/>
        <v>0---0</v>
      </c>
      <c r="E4007" s="90" t="str">
        <f t="shared" si="316"/>
        <v>0---0</v>
      </c>
      <c r="F4007" s="91">
        <f>+PACKING!E3997</f>
        <v>0</v>
      </c>
      <c r="G4007" s="92">
        <f>+PACKING!I3997</f>
        <v>0</v>
      </c>
      <c r="H4007" s="91" t="s">
        <v>38</v>
      </c>
      <c r="I4007" s="90">
        <f t="shared" si="317"/>
        <v>0</v>
      </c>
      <c r="J4007" s="91">
        <f t="shared" si="318"/>
        <v>0</v>
      </c>
      <c r="K4007" s="90"/>
      <c r="L4007" s="92">
        <f>+PACKING!L3997</f>
        <v>0</v>
      </c>
      <c r="M4007" s="92">
        <f t="shared" si="319"/>
        <v>2</v>
      </c>
      <c r="N4007" s="91">
        <f>+PACKING!G3997</f>
        <v>0</v>
      </c>
      <c r="O4007" s="91">
        <f>+PACKING!H3997</f>
        <v>0</v>
      </c>
      <c r="P4007" s="90" t="s">
        <v>17</v>
      </c>
      <c r="Q4007" s="91">
        <f>+PACKING!J3997</f>
        <v>0</v>
      </c>
      <c r="R4007" s="93">
        <f>+PACKING!K3997</f>
        <v>0</v>
      </c>
      <c r="S4007" s="94" t="s">
        <v>74</v>
      </c>
    </row>
    <row r="4008" spans="1:19" x14ac:dyDescent="0.25">
      <c r="A4008" s="88">
        <f>+PACKING!C3998</f>
        <v>0</v>
      </c>
      <c r="B4008" s="89">
        <f>+PACKING!D3998</f>
        <v>0</v>
      </c>
      <c r="C4008" s="90">
        <f>+PACKING!F3998</f>
        <v>0</v>
      </c>
      <c r="D4008" s="90" t="str">
        <f t="shared" si="315"/>
        <v>0---0</v>
      </c>
      <c r="E4008" s="90" t="str">
        <f t="shared" si="316"/>
        <v>0---0</v>
      </c>
      <c r="F4008" s="91">
        <f>+PACKING!E3998</f>
        <v>0</v>
      </c>
      <c r="G4008" s="92">
        <f>+PACKING!I3998</f>
        <v>0</v>
      </c>
      <c r="H4008" s="91" t="s">
        <v>38</v>
      </c>
      <c r="I4008" s="90">
        <f t="shared" si="317"/>
        <v>0</v>
      </c>
      <c r="J4008" s="91">
        <f t="shared" si="318"/>
        <v>0</v>
      </c>
      <c r="K4008" s="90"/>
      <c r="L4008" s="92">
        <f>+PACKING!L3998</f>
        <v>0</v>
      </c>
      <c r="M4008" s="92">
        <f t="shared" si="319"/>
        <v>2</v>
      </c>
      <c r="N4008" s="91">
        <f>+PACKING!G3998</f>
        <v>0</v>
      </c>
      <c r="O4008" s="91">
        <f>+PACKING!H3998</f>
        <v>0</v>
      </c>
      <c r="P4008" s="90" t="s">
        <v>17</v>
      </c>
      <c r="Q4008" s="91">
        <f>+PACKING!J3998</f>
        <v>0</v>
      </c>
      <c r="R4008" s="93">
        <f>+PACKING!K3998</f>
        <v>0</v>
      </c>
      <c r="S4008" s="94" t="s">
        <v>74</v>
      </c>
    </row>
    <row r="4009" spans="1:19" x14ac:dyDescent="0.25">
      <c r="A4009" s="88">
        <f>+PACKING!C3999</f>
        <v>0</v>
      </c>
      <c r="B4009" s="89">
        <f>+PACKING!D3999</f>
        <v>0</v>
      </c>
      <c r="C4009" s="90">
        <f>+PACKING!F3999</f>
        <v>0</v>
      </c>
      <c r="D4009" s="90" t="str">
        <f t="shared" si="315"/>
        <v>0---0</v>
      </c>
      <c r="E4009" s="90" t="str">
        <f t="shared" si="316"/>
        <v>0---0</v>
      </c>
      <c r="F4009" s="91">
        <f>+PACKING!E3999</f>
        <v>0</v>
      </c>
      <c r="G4009" s="92">
        <f>+PACKING!I3999</f>
        <v>0</v>
      </c>
      <c r="H4009" s="91" t="s">
        <v>38</v>
      </c>
      <c r="I4009" s="90">
        <f t="shared" si="317"/>
        <v>0</v>
      </c>
      <c r="J4009" s="91">
        <f t="shared" si="318"/>
        <v>0</v>
      </c>
      <c r="K4009" s="90"/>
      <c r="L4009" s="92">
        <f>+PACKING!L3999</f>
        <v>0</v>
      </c>
      <c r="M4009" s="92">
        <f t="shared" si="319"/>
        <v>2</v>
      </c>
      <c r="N4009" s="91">
        <f>+PACKING!G3999</f>
        <v>0</v>
      </c>
      <c r="O4009" s="91">
        <f>+PACKING!H3999</f>
        <v>0</v>
      </c>
      <c r="P4009" s="90" t="s">
        <v>17</v>
      </c>
      <c r="Q4009" s="91">
        <f>+PACKING!J3999</f>
        <v>0</v>
      </c>
      <c r="R4009" s="93">
        <f>+PACKING!K3999</f>
        <v>0</v>
      </c>
      <c r="S4009" s="94" t="s">
        <v>74</v>
      </c>
    </row>
    <row r="4010" spans="1:19" x14ac:dyDescent="0.25">
      <c r="A4010" s="88">
        <f>+PACKING!C4000</f>
        <v>0</v>
      </c>
      <c r="B4010" s="89">
        <f>+PACKING!D4000</f>
        <v>0</v>
      </c>
      <c r="C4010" s="90">
        <f>+PACKING!F4000</f>
        <v>0</v>
      </c>
      <c r="D4010" s="90" t="str">
        <f t="shared" si="315"/>
        <v>0---0</v>
      </c>
      <c r="E4010" s="90" t="str">
        <f t="shared" si="316"/>
        <v>0---0</v>
      </c>
      <c r="F4010" s="91">
        <f>+PACKING!E4000</f>
        <v>0</v>
      </c>
      <c r="G4010" s="92">
        <f>+PACKING!I4000</f>
        <v>0</v>
      </c>
      <c r="H4010" s="91" t="s">
        <v>38</v>
      </c>
      <c r="I4010" s="90">
        <f t="shared" si="317"/>
        <v>0</v>
      </c>
      <c r="J4010" s="91">
        <f t="shared" si="318"/>
        <v>0</v>
      </c>
      <c r="K4010" s="90"/>
      <c r="L4010" s="92">
        <f>+PACKING!L4000</f>
        <v>0</v>
      </c>
      <c r="M4010" s="92">
        <f t="shared" si="319"/>
        <v>2</v>
      </c>
      <c r="N4010" s="91">
        <f>+PACKING!G4000</f>
        <v>0</v>
      </c>
      <c r="O4010" s="91">
        <f>+PACKING!H4000</f>
        <v>0</v>
      </c>
      <c r="P4010" s="90" t="s">
        <v>17</v>
      </c>
      <c r="Q4010" s="91">
        <f>+PACKING!J4000</f>
        <v>0</v>
      </c>
      <c r="R4010" s="93">
        <f>+PACKING!K4000</f>
        <v>0</v>
      </c>
      <c r="S4010" s="94" t="s">
        <v>74</v>
      </c>
    </row>
    <row r="4011" spans="1:19" x14ac:dyDescent="0.25">
      <c r="A4011" s="88">
        <f>+PACKING!C4001</f>
        <v>0</v>
      </c>
      <c r="B4011" s="89">
        <f>+PACKING!D4001</f>
        <v>0</v>
      </c>
      <c r="C4011" s="90">
        <f>+PACKING!F4001</f>
        <v>0</v>
      </c>
      <c r="D4011" s="90" t="str">
        <f t="shared" si="315"/>
        <v>0---0</v>
      </c>
      <c r="E4011" s="90" t="str">
        <f t="shared" si="316"/>
        <v>0---0</v>
      </c>
      <c r="F4011" s="91">
        <f>+PACKING!E4001</f>
        <v>0</v>
      </c>
      <c r="G4011" s="92">
        <f>+PACKING!I4001</f>
        <v>0</v>
      </c>
      <c r="H4011" s="91" t="s">
        <v>38</v>
      </c>
      <c r="I4011" s="90">
        <f t="shared" si="317"/>
        <v>0</v>
      </c>
      <c r="J4011" s="91">
        <f t="shared" si="318"/>
        <v>0</v>
      </c>
      <c r="K4011" s="90"/>
      <c r="L4011" s="92">
        <f>+PACKING!L4001</f>
        <v>0</v>
      </c>
      <c r="M4011" s="92">
        <f t="shared" si="319"/>
        <v>2</v>
      </c>
      <c r="N4011" s="91">
        <f>+PACKING!G4001</f>
        <v>0</v>
      </c>
      <c r="O4011" s="91">
        <f>+PACKING!H4001</f>
        <v>0</v>
      </c>
      <c r="P4011" s="90" t="s">
        <v>17</v>
      </c>
      <c r="Q4011" s="91">
        <f>+PACKING!J4001</f>
        <v>0</v>
      </c>
      <c r="R4011" s="93">
        <f>+PACKING!K4001</f>
        <v>0</v>
      </c>
      <c r="S4011" s="94" t="s">
        <v>74</v>
      </c>
    </row>
    <row r="4012" spans="1:19" x14ac:dyDescent="0.25">
      <c r="A4012" s="88">
        <f>+PACKING!C4002</f>
        <v>0</v>
      </c>
      <c r="B4012" s="89">
        <f>+PACKING!D4002</f>
        <v>0</v>
      </c>
      <c r="C4012" s="90">
        <f>+PACKING!F4002</f>
        <v>0</v>
      </c>
      <c r="D4012" s="90" t="str">
        <f t="shared" si="315"/>
        <v>0---0</v>
      </c>
      <c r="E4012" s="90" t="str">
        <f t="shared" si="316"/>
        <v>0---0</v>
      </c>
      <c r="F4012" s="91">
        <f>+PACKING!E4002</f>
        <v>0</v>
      </c>
      <c r="G4012" s="92">
        <f>+PACKING!I4002</f>
        <v>0</v>
      </c>
      <c r="H4012" s="91" t="s">
        <v>38</v>
      </c>
      <c r="I4012" s="90">
        <f t="shared" si="317"/>
        <v>0</v>
      </c>
      <c r="J4012" s="91">
        <f t="shared" si="318"/>
        <v>0</v>
      </c>
      <c r="K4012" s="90"/>
      <c r="L4012" s="92">
        <f>+PACKING!L4002</f>
        <v>0</v>
      </c>
      <c r="M4012" s="92">
        <f t="shared" si="319"/>
        <v>2</v>
      </c>
      <c r="N4012" s="91">
        <f>+PACKING!G4002</f>
        <v>0</v>
      </c>
      <c r="O4012" s="91">
        <f>+PACKING!H4002</f>
        <v>0</v>
      </c>
      <c r="P4012" s="90" t="s">
        <v>17</v>
      </c>
      <c r="Q4012" s="91">
        <f>+PACKING!J4002</f>
        <v>0</v>
      </c>
      <c r="R4012" s="93">
        <f>+PACKING!K4002</f>
        <v>0</v>
      </c>
      <c r="S4012" s="94" t="s">
        <v>74</v>
      </c>
    </row>
    <row r="4013" spans="1:19" x14ac:dyDescent="0.25">
      <c r="A4013" s="88">
        <f>+PACKING!C4003</f>
        <v>0</v>
      </c>
      <c r="B4013" s="89">
        <f>+PACKING!D4003</f>
        <v>0</v>
      </c>
      <c r="C4013" s="90">
        <f>+PACKING!F4003</f>
        <v>0</v>
      </c>
      <c r="D4013" s="90" t="str">
        <f t="shared" si="315"/>
        <v>0---0</v>
      </c>
      <c r="E4013" s="90" t="str">
        <f t="shared" si="316"/>
        <v>0---0</v>
      </c>
      <c r="F4013" s="91">
        <f>+PACKING!E4003</f>
        <v>0</v>
      </c>
      <c r="G4013" s="92">
        <f>+PACKING!I4003</f>
        <v>0</v>
      </c>
      <c r="H4013" s="91" t="s">
        <v>38</v>
      </c>
      <c r="I4013" s="90">
        <f t="shared" si="317"/>
        <v>0</v>
      </c>
      <c r="J4013" s="91">
        <f t="shared" si="318"/>
        <v>0</v>
      </c>
      <c r="K4013" s="90"/>
      <c r="L4013" s="92">
        <f>+PACKING!L4003</f>
        <v>0</v>
      </c>
      <c r="M4013" s="92">
        <f t="shared" si="319"/>
        <v>2</v>
      </c>
      <c r="N4013" s="91">
        <f>+PACKING!G4003</f>
        <v>0</v>
      </c>
      <c r="O4013" s="91">
        <f>+PACKING!H4003</f>
        <v>0</v>
      </c>
      <c r="P4013" s="90" t="s">
        <v>17</v>
      </c>
      <c r="Q4013" s="91">
        <f>+PACKING!J4003</f>
        <v>0</v>
      </c>
      <c r="R4013" s="93">
        <f>+PACKING!K4003</f>
        <v>0</v>
      </c>
      <c r="S4013" s="94" t="s">
        <v>74</v>
      </c>
    </row>
    <row r="4014" spans="1:19" x14ac:dyDescent="0.25">
      <c r="A4014" s="88">
        <f>+PACKING!C4004</f>
        <v>0</v>
      </c>
      <c r="B4014" s="89">
        <f>+PACKING!D4004</f>
        <v>0</v>
      </c>
      <c r="C4014" s="90">
        <f>+PACKING!F4004</f>
        <v>0</v>
      </c>
      <c r="D4014" s="90" t="str">
        <f t="shared" si="315"/>
        <v>0---0</v>
      </c>
      <c r="E4014" s="90" t="str">
        <f t="shared" si="316"/>
        <v>0---0</v>
      </c>
      <c r="F4014" s="91">
        <f>+PACKING!E4004</f>
        <v>0</v>
      </c>
      <c r="G4014" s="92">
        <f>+PACKING!I4004</f>
        <v>0</v>
      </c>
      <c r="H4014" s="91" t="s">
        <v>38</v>
      </c>
      <c r="I4014" s="90">
        <f t="shared" si="317"/>
        <v>0</v>
      </c>
      <c r="J4014" s="91">
        <f t="shared" si="318"/>
        <v>0</v>
      </c>
      <c r="K4014" s="90"/>
      <c r="L4014" s="92">
        <f>+PACKING!L4004</f>
        <v>0</v>
      </c>
      <c r="M4014" s="92">
        <f t="shared" si="319"/>
        <v>2</v>
      </c>
      <c r="N4014" s="91">
        <f>+PACKING!G4004</f>
        <v>0</v>
      </c>
      <c r="O4014" s="91">
        <f>+PACKING!H4004</f>
        <v>0</v>
      </c>
      <c r="P4014" s="90" t="s">
        <v>17</v>
      </c>
      <c r="Q4014" s="91">
        <f>+PACKING!J4004</f>
        <v>0</v>
      </c>
      <c r="R4014" s="93">
        <f>+PACKING!K4004</f>
        <v>0</v>
      </c>
      <c r="S4014" s="94" t="s">
        <v>74</v>
      </c>
    </row>
    <row r="4015" spans="1:19" x14ac:dyDescent="0.25">
      <c r="A4015" s="88">
        <f>+PACKING!C4005</f>
        <v>0</v>
      </c>
      <c r="B4015" s="89">
        <f>+PACKING!D4005</f>
        <v>0</v>
      </c>
      <c r="C4015" s="90">
        <f>+PACKING!F4005</f>
        <v>0</v>
      </c>
      <c r="D4015" s="90" t="str">
        <f t="shared" si="315"/>
        <v>0---0</v>
      </c>
      <c r="E4015" s="90" t="str">
        <f t="shared" si="316"/>
        <v>0---0</v>
      </c>
      <c r="F4015" s="91">
        <f>+PACKING!E4005</f>
        <v>0</v>
      </c>
      <c r="G4015" s="92">
        <f>+PACKING!I4005</f>
        <v>0</v>
      </c>
      <c r="H4015" s="91" t="s">
        <v>38</v>
      </c>
      <c r="I4015" s="90">
        <f t="shared" si="317"/>
        <v>0</v>
      </c>
      <c r="J4015" s="91">
        <f t="shared" si="318"/>
        <v>0</v>
      </c>
      <c r="K4015" s="90"/>
      <c r="L4015" s="92">
        <f>+PACKING!L4005</f>
        <v>0</v>
      </c>
      <c r="M4015" s="92">
        <f t="shared" si="319"/>
        <v>2</v>
      </c>
      <c r="N4015" s="91">
        <f>+PACKING!G4005</f>
        <v>0</v>
      </c>
      <c r="O4015" s="91">
        <f>+PACKING!H4005</f>
        <v>0</v>
      </c>
      <c r="P4015" s="90" t="s">
        <v>17</v>
      </c>
      <c r="Q4015" s="91">
        <f>+PACKING!J4005</f>
        <v>0</v>
      </c>
      <c r="R4015" s="93">
        <f>+PACKING!K4005</f>
        <v>0</v>
      </c>
      <c r="S4015" s="94" t="s">
        <v>74</v>
      </c>
    </row>
    <row r="4016" spans="1:19" x14ac:dyDescent="0.25">
      <c r="A4016" s="88">
        <f>+PACKING!C4006</f>
        <v>0</v>
      </c>
      <c r="B4016" s="89">
        <f>+PACKING!D4006</f>
        <v>0</v>
      </c>
      <c r="C4016" s="90">
        <f>+PACKING!F4006</f>
        <v>0</v>
      </c>
      <c r="D4016" s="90" t="str">
        <f t="shared" si="315"/>
        <v>0---0</v>
      </c>
      <c r="E4016" s="90" t="str">
        <f t="shared" si="316"/>
        <v>0---0</v>
      </c>
      <c r="F4016" s="91">
        <f>+PACKING!E4006</f>
        <v>0</v>
      </c>
      <c r="G4016" s="92">
        <f>+PACKING!I4006</f>
        <v>0</v>
      </c>
      <c r="H4016" s="91" t="s">
        <v>38</v>
      </c>
      <c r="I4016" s="90">
        <f t="shared" si="317"/>
        <v>0</v>
      </c>
      <c r="J4016" s="91">
        <f t="shared" si="318"/>
        <v>0</v>
      </c>
      <c r="K4016" s="90"/>
      <c r="L4016" s="92">
        <f>+PACKING!L4006</f>
        <v>0</v>
      </c>
      <c r="M4016" s="92">
        <f t="shared" si="319"/>
        <v>2</v>
      </c>
      <c r="N4016" s="91">
        <f>+PACKING!G4006</f>
        <v>0</v>
      </c>
      <c r="O4016" s="91">
        <f>+PACKING!H4006</f>
        <v>0</v>
      </c>
      <c r="P4016" s="90" t="s">
        <v>17</v>
      </c>
      <c r="Q4016" s="91">
        <f>+PACKING!J4006</f>
        <v>0</v>
      </c>
      <c r="R4016" s="93">
        <f>+PACKING!K4006</f>
        <v>0</v>
      </c>
      <c r="S4016" s="94" t="s">
        <v>74</v>
      </c>
    </row>
    <row r="4017" spans="1:19" x14ac:dyDescent="0.25">
      <c r="A4017" s="88">
        <f>+PACKING!C4007</f>
        <v>0</v>
      </c>
      <c r="B4017" s="89">
        <f>+PACKING!D4007</f>
        <v>0</v>
      </c>
      <c r="C4017" s="90">
        <f>+PACKING!F4007</f>
        <v>0</v>
      </c>
      <c r="D4017" s="90" t="str">
        <f t="shared" si="315"/>
        <v>0---0</v>
      </c>
      <c r="E4017" s="90" t="str">
        <f t="shared" si="316"/>
        <v>0---0</v>
      </c>
      <c r="F4017" s="91">
        <f>+PACKING!E4007</f>
        <v>0</v>
      </c>
      <c r="G4017" s="92">
        <f>+PACKING!I4007</f>
        <v>0</v>
      </c>
      <c r="H4017" s="91" t="s">
        <v>38</v>
      </c>
      <c r="I4017" s="90">
        <f t="shared" si="317"/>
        <v>0</v>
      </c>
      <c r="J4017" s="91">
        <f t="shared" si="318"/>
        <v>0</v>
      </c>
      <c r="K4017" s="90"/>
      <c r="L4017" s="92">
        <f>+PACKING!L4007</f>
        <v>0</v>
      </c>
      <c r="M4017" s="92">
        <f t="shared" si="319"/>
        <v>2</v>
      </c>
      <c r="N4017" s="91">
        <f>+PACKING!G4007</f>
        <v>0</v>
      </c>
      <c r="O4017" s="91">
        <f>+PACKING!H4007</f>
        <v>0</v>
      </c>
      <c r="P4017" s="90" t="s">
        <v>17</v>
      </c>
      <c r="Q4017" s="91">
        <f>+PACKING!J4007</f>
        <v>0</v>
      </c>
      <c r="R4017" s="93">
        <f>+PACKING!K4007</f>
        <v>0</v>
      </c>
      <c r="S4017" s="94" t="s">
        <v>74</v>
      </c>
    </row>
    <row r="4018" spans="1:19" x14ac:dyDescent="0.25">
      <c r="A4018" s="88">
        <f>+PACKING!C4008</f>
        <v>0</v>
      </c>
      <c r="B4018" s="89">
        <f>+PACKING!D4008</f>
        <v>0</v>
      </c>
      <c r="C4018" s="90">
        <f>+PACKING!F4008</f>
        <v>0</v>
      </c>
      <c r="D4018" s="90" t="str">
        <f t="shared" si="315"/>
        <v>0---0</v>
      </c>
      <c r="E4018" s="90" t="str">
        <f t="shared" si="316"/>
        <v>0---0</v>
      </c>
      <c r="F4018" s="91">
        <f>+PACKING!E4008</f>
        <v>0</v>
      </c>
      <c r="G4018" s="92">
        <f>+PACKING!I4008</f>
        <v>0</v>
      </c>
      <c r="H4018" s="91" t="s">
        <v>38</v>
      </c>
      <c r="I4018" s="90">
        <f t="shared" si="317"/>
        <v>0</v>
      </c>
      <c r="J4018" s="91">
        <f t="shared" si="318"/>
        <v>0</v>
      </c>
      <c r="K4018" s="90"/>
      <c r="L4018" s="92">
        <f>+PACKING!L4008</f>
        <v>0</v>
      </c>
      <c r="M4018" s="92">
        <f t="shared" si="319"/>
        <v>2</v>
      </c>
      <c r="N4018" s="91">
        <f>+PACKING!G4008</f>
        <v>0</v>
      </c>
      <c r="O4018" s="91">
        <f>+PACKING!H4008</f>
        <v>0</v>
      </c>
      <c r="P4018" s="90" t="s">
        <v>17</v>
      </c>
      <c r="Q4018" s="91">
        <f>+PACKING!J4008</f>
        <v>0</v>
      </c>
      <c r="R4018" s="93">
        <f>+PACKING!K4008</f>
        <v>0</v>
      </c>
      <c r="S4018" s="94" t="s">
        <v>74</v>
      </c>
    </row>
    <row r="4019" spans="1:19" x14ac:dyDescent="0.25">
      <c r="A4019" s="88">
        <f>+PACKING!C4009</f>
        <v>0</v>
      </c>
      <c r="B4019" s="89">
        <f>+PACKING!D4009</f>
        <v>0</v>
      </c>
      <c r="C4019" s="90">
        <f>+PACKING!F4009</f>
        <v>0</v>
      </c>
      <c r="D4019" s="90" t="str">
        <f t="shared" si="315"/>
        <v>0---0</v>
      </c>
      <c r="E4019" s="90" t="str">
        <f t="shared" si="316"/>
        <v>0---0</v>
      </c>
      <c r="F4019" s="91">
        <f>+PACKING!E4009</f>
        <v>0</v>
      </c>
      <c r="G4019" s="92">
        <f>+PACKING!I4009</f>
        <v>0</v>
      </c>
      <c r="H4019" s="91" t="s">
        <v>38</v>
      </c>
      <c r="I4019" s="90">
        <f t="shared" si="317"/>
        <v>0</v>
      </c>
      <c r="J4019" s="91">
        <f t="shared" si="318"/>
        <v>0</v>
      </c>
      <c r="K4019" s="90"/>
      <c r="L4019" s="92">
        <f>+PACKING!L4009</f>
        <v>0</v>
      </c>
      <c r="M4019" s="92">
        <f t="shared" si="319"/>
        <v>2</v>
      </c>
      <c r="N4019" s="91">
        <f>+PACKING!G4009</f>
        <v>0</v>
      </c>
      <c r="O4019" s="91">
        <f>+PACKING!H4009</f>
        <v>0</v>
      </c>
      <c r="P4019" s="90" t="s">
        <v>17</v>
      </c>
      <c r="Q4019" s="91">
        <f>+PACKING!J4009</f>
        <v>0</v>
      </c>
      <c r="R4019" s="93">
        <f>+PACKING!K4009</f>
        <v>0</v>
      </c>
      <c r="S4019" s="94" t="s">
        <v>74</v>
      </c>
    </row>
    <row r="4020" spans="1:19" x14ac:dyDescent="0.25">
      <c r="A4020" s="88">
        <f>+PACKING!C4010</f>
        <v>0</v>
      </c>
      <c r="B4020" s="89">
        <f>+PACKING!D4010</f>
        <v>0</v>
      </c>
      <c r="C4020" s="90">
        <f>+PACKING!F4010</f>
        <v>0</v>
      </c>
      <c r="D4020" s="90" t="str">
        <f t="shared" si="315"/>
        <v>0---0</v>
      </c>
      <c r="E4020" s="90" t="str">
        <f t="shared" si="316"/>
        <v>0---0</v>
      </c>
      <c r="F4020" s="91">
        <f>+PACKING!E4010</f>
        <v>0</v>
      </c>
      <c r="G4020" s="92">
        <f>+PACKING!I4010</f>
        <v>0</v>
      </c>
      <c r="H4020" s="91" t="s">
        <v>38</v>
      </c>
      <c r="I4020" s="90">
        <f t="shared" si="317"/>
        <v>0</v>
      </c>
      <c r="J4020" s="91">
        <f t="shared" si="318"/>
        <v>0</v>
      </c>
      <c r="K4020" s="90"/>
      <c r="L4020" s="92">
        <f>+PACKING!L4010</f>
        <v>0</v>
      </c>
      <c r="M4020" s="92">
        <f t="shared" si="319"/>
        <v>2</v>
      </c>
      <c r="N4020" s="91">
        <f>+PACKING!G4010</f>
        <v>0</v>
      </c>
      <c r="O4020" s="91">
        <f>+PACKING!H4010</f>
        <v>0</v>
      </c>
      <c r="P4020" s="90" t="s">
        <v>17</v>
      </c>
      <c r="Q4020" s="91">
        <f>+PACKING!J4010</f>
        <v>0</v>
      </c>
      <c r="R4020" s="93">
        <f>+PACKING!K4010</f>
        <v>0</v>
      </c>
      <c r="S4020" s="94" t="s">
        <v>74</v>
      </c>
    </row>
    <row r="4021" spans="1:19" x14ac:dyDescent="0.25">
      <c r="A4021" s="88">
        <f>+PACKING!C4011</f>
        <v>0</v>
      </c>
      <c r="B4021" s="89">
        <f>+PACKING!D4011</f>
        <v>0</v>
      </c>
      <c r="C4021" s="90">
        <f>+PACKING!F4011</f>
        <v>0</v>
      </c>
      <c r="D4021" s="90" t="str">
        <f t="shared" si="315"/>
        <v>0---0</v>
      </c>
      <c r="E4021" s="90" t="str">
        <f t="shared" si="316"/>
        <v>0---0</v>
      </c>
      <c r="F4021" s="91">
        <f>+PACKING!E4011</f>
        <v>0</v>
      </c>
      <c r="G4021" s="92">
        <f>+PACKING!I4011</f>
        <v>0</v>
      </c>
      <c r="H4021" s="91" t="s">
        <v>38</v>
      </c>
      <c r="I4021" s="90">
        <f t="shared" si="317"/>
        <v>0</v>
      </c>
      <c r="J4021" s="91">
        <f t="shared" si="318"/>
        <v>0</v>
      </c>
      <c r="K4021" s="90"/>
      <c r="L4021" s="92">
        <f>+PACKING!L4011</f>
        <v>0</v>
      </c>
      <c r="M4021" s="92">
        <f t="shared" si="319"/>
        <v>2</v>
      </c>
      <c r="N4021" s="91">
        <f>+PACKING!G4011</f>
        <v>0</v>
      </c>
      <c r="O4021" s="91">
        <f>+PACKING!H4011</f>
        <v>0</v>
      </c>
      <c r="P4021" s="90" t="s">
        <v>17</v>
      </c>
      <c r="Q4021" s="91">
        <f>+PACKING!J4011</f>
        <v>0</v>
      </c>
      <c r="R4021" s="93">
        <f>+PACKING!K4011</f>
        <v>0</v>
      </c>
      <c r="S4021" s="94" t="s">
        <v>74</v>
      </c>
    </row>
    <row r="4022" spans="1:19" x14ac:dyDescent="0.25">
      <c r="A4022" s="88">
        <f>+PACKING!C4012</f>
        <v>0</v>
      </c>
      <c r="B4022" s="89">
        <f>+PACKING!D4012</f>
        <v>0</v>
      </c>
      <c r="C4022" s="90">
        <f>+PACKING!F4012</f>
        <v>0</v>
      </c>
      <c r="D4022" s="90" t="str">
        <f t="shared" si="315"/>
        <v>0---0</v>
      </c>
      <c r="E4022" s="90" t="str">
        <f t="shared" si="316"/>
        <v>0---0</v>
      </c>
      <c r="F4022" s="91">
        <f>+PACKING!E4012</f>
        <v>0</v>
      </c>
      <c r="G4022" s="92">
        <f>+PACKING!I4012</f>
        <v>0</v>
      </c>
      <c r="H4022" s="91" t="s">
        <v>38</v>
      </c>
      <c r="I4022" s="90">
        <f t="shared" si="317"/>
        <v>0</v>
      </c>
      <c r="J4022" s="91">
        <f t="shared" si="318"/>
        <v>0</v>
      </c>
      <c r="K4022" s="90"/>
      <c r="L4022" s="92">
        <f>+PACKING!L4012</f>
        <v>0</v>
      </c>
      <c r="M4022" s="92">
        <f t="shared" si="319"/>
        <v>2</v>
      </c>
      <c r="N4022" s="91">
        <f>+PACKING!G4012</f>
        <v>0</v>
      </c>
      <c r="O4022" s="91">
        <f>+PACKING!H4012</f>
        <v>0</v>
      </c>
      <c r="P4022" s="90" t="s">
        <v>17</v>
      </c>
      <c r="Q4022" s="91">
        <f>+PACKING!J4012</f>
        <v>0</v>
      </c>
      <c r="R4022" s="93">
        <f>+PACKING!K4012</f>
        <v>0</v>
      </c>
      <c r="S4022" s="94" t="s">
        <v>74</v>
      </c>
    </row>
    <row r="4023" spans="1:19" x14ac:dyDescent="0.25">
      <c r="A4023" s="88">
        <f>+PACKING!C4013</f>
        <v>0</v>
      </c>
      <c r="B4023" s="89">
        <f>+PACKING!D4013</f>
        <v>0</v>
      </c>
      <c r="C4023" s="90">
        <f>+PACKING!F4013</f>
        <v>0</v>
      </c>
      <c r="D4023" s="90" t="str">
        <f t="shared" si="315"/>
        <v>0---0</v>
      </c>
      <c r="E4023" s="90" t="str">
        <f t="shared" si="316"/>
        <v>0---0</v>
      </c>
      <c r="F4023" s="91">
        <f>+PACKING!E4013</f>
        <v>0</v>
      </c>
      <c r="G4023" s="92">
        <f>+PACKING!I4013</f>
        <v>0</v>
      </c>
      <c r="H4023" s="91" t="s">
        <v>38</v>
      </c>
      <c r="I4023" s="90">
        <f t="shared" si="317"/>
        <v>0</v>
      </c>
      <c r="J4023" s="91">
        <f t="shared" si="318"/>
        <v>0</v>
      </c>
      <c r="K4023" s="90"/>
      <c r="L4023" s="92">
        <f>+PACKING!L4013</f>
        <v>0</v>
      </c>
      <c r="M4023" s="92">
        <f t="shared" si="319"/>
        <v>2</v>
      </c>
      <c r="N4023" s="91">
        <f>+PACKING!G4013</f>
        <v>0</v>
      </c>
      <c r="O4023" s="91">
        <f>+PACKING!H4013</f>
        <v>0</v>
      </c>
      <c r="P4023" s="90" t="s">
        <v>17</v>
      </c>
      <c r="Q4023" s="91">
        <f>+PACKING!J4013</f>
        <v>0</v>
      </c>
      <c r="R4023" s="93">
        <f>+PACKING!K4013</f>
        <v>0</v>
      </c>
      <c r="S4023" s="94" t="s">
        <v>74</v>
      </c>
    </row>
    <row r="4024" spans="1:19" x14ac:dyDescent="0.25">
      <c r="A4024" s="88">
        <f>+PACKING!C4014</f>
        <v>0</v>
      </c>
      <c r="B4024" s="89">
        <f>+PACKING!D4014</f>
        <v>0</v>
      </c>
      <c r="C4024" s="90">
        <f>+PACKING!F4014</f>
        <v>0</v>
      </c>
      <c r="D4024" s="90" t="str">
        <f t="shared" si="315"/>
        <v>0---0</v>
      </c>
      <c r="E4024" s="90" t="str">
        <f t="shared" si="316"/>
        <v>0---0</v>
      </c>
      <c r="F4024" s="91">
        <f>+PACKING!E4014</f>
        <v>0</v>
      </c>
      <c r="G4024" s="92">
        <f>+PACKING!I4014</f>
        <v>0</v>
      </c>
      <c r="H4024" s="91" t="s">
        <v>38</v>
      </c>
      <c r="I4024" s="90">
        <f t="shared" si="317"/>
        <v>0</v>
      </c>
      <c r="J4024" s="91">
        <f t="shared" si="318"/>
        <v>0</v>
      </c>
      <c r="K4024" s="90"/>
      <c r="L4024" s="92">
        <f>+PACKING!L4014</f>
        <v>0</v>
      </c>
      <c r="M4024" s="92">
        <f t="shared" si="319"/>
        <v>2</v>
      </c>
      <c r="N4024" s="91">
        <f>+PACKING!G4014</f>
        <v>0</v>
      </c>
      <c r="O4024" s="91">
        <f>+PACKING!H4014</f>
        <v>0</v>
      </c>
      <c r="P4024" s="90" t="s">
        <v>17</v>
      </c>
      <c r="Q4024" s="91">
        <f>+PACKING!J4014</f>
        <v>0</v>
      </c>
      <c r="R4024" s="93">
        <f>+PACKING!K4014</f>
        <v>0</v>
      </c>
      <c r="S4024" s="94" t="s">
        <v>74</v>
      </c>
    </row>
    <row r="4025" spans="1:19" x14ac:dyDescent="0.25">
      <c r="A4025" s="88">
        <f>+PACKING!C4015</f>
        <v>0</v>
      </c>
      <c r="B4025" s="89">
        <f>+PACKING!D4015</f>
        <v>0</v>
      </c>
      <c r="C4025" s="90">
        <f>+PACKING!F4015</f>
        <v>0</v>
      </c>
      <c r="D4025" s="90" t="str">
        <f t="shared" si="315"/>
        <v>0---0</v>
      </c>
      <c r="E4025" s="90" t="str">
        <f t="shared" si="316"/>
        <v>0---0</v>
      </c>
      <c r="F4025" s="91">
        <f>+PACKING!E4015</f>
        <v>0</v>
      </c>
      <c r="G4025" s="92">
        <f>+PACKING!I4015</f>
        <v>0</v>
      </c>
      <c r="H4025" s="91" t="s">
        <v>38</v>
      </c>
      <c r="I4025" s="90">
        <f t="shared" si="317"/>
        <v>0</v>
      </c>
      <c r="J4025" s="91">
        <f t="shared" si="318"/>
        <v>0</v>
      </c>
      <c r="K4025" s="90"/>
      <c r="L4025" s="92">
        <f>+PACKING!L4015</f>
        <v>0</v>
      </c>
      <c r="M4025" s="92">
        <f t="shared" si="319"/>
        <v>2</v>
      </c>
      <c r="N4025" s="91">
        <f>+PACKING!G4015</f>
        <v>0</v>
      </c>
      <c r="O4025" s="91">
        <f>+PACKING!H4015</f>
        <v>0</v>
      </c>
      <c r="P4025" s="90" t="s">
        <v>17</v>
      </c>
      <c r="Q4025" s="91">
        <f>+PACKING!J4015</f>
        <v>0</v>
      </c>
      <c r="R4025" s="93">
        <f>+PACKING!K4015</f>
        <v>0</v>
      </c>
      <c r="S4025" s="94" t="s">
        <v>74</v>
      </c>
    </row>
    <row r="4026" spans="1:19" x14ac:dyDescent="0.25">
      <c r="A4026" s="88">
        <f>+PACKING!C4016</f>
        <v>0</v>
      </c>
      <c r="B4026" s="89">
        <f>+PACKING!D4016</f>
        <v>0</v>
      </c>
      <c r="C4026" s="90">
        <f>+PACKING!F4016</f>
        <v>0</v>
      </c>
      <c r="D4026" s="90" t="str">
        <f t="shared" si="315"/>
        <v>0---0</v>
      </c>
      <c r="E4026" s="90" t="str">
        <f t="shared" si="316"/>
        <v>0---0</v>
      </c>
      <c r="F4026" s="91">
        <f>+PACKING!E4016</f>
        <v>0</v>
      </c>
      <c r="G4026" s="92">
        <f>+PACKING!I4016</f>
        <v>0</v>
      </c>
      <c r="H4026" s="91" t="s">
        <v>38</v>
      </c>
      <c r="I4026" s="90">
        <f t="shared" si="317"/>
        <v>0</v>
      </c>
      <c r="J4026" s="91">
        <f t="shared" si="318"/>
        <v>0</v>
      </c>
      <c r="K4026" s="90"/>
      <c r="L4026" s="92">
        <f>+PACKING!L4016</f>
        <v>0</v>
      </c>
      <c r="M4026" s="92">
        <f t="shared" si="319"/>
        <v>2</v>
      </c>
      <c r="N4026" s="91">
        <f>+PACKING!G4016</f>
        <v>0</v>
      </c>
      <c r="O4026" s="91">
        <f>+PACKING!H4016</f>
        <v>0</v>
      </c>
      <c r="P4026" s="90" t="s">
        <v>17</v>
      </c>
      <c r="Q4026" s="91">
        <f>+PACKING!J4016</f>
        <v>0</v>
      </c>
      <c r="R4026" s="93">
        <f>+PACKING!K4016</f>
        <v>0</v>
      </c>
      <c r="S4026" s="94" t="s">
        <v>74</v>
      </c>
    </row>
    <row r="4027" spans="1:19" x14ac:dyDescent="0.25">
      <c r="A4027" s="88">
        <f>+PACKING!C4017</f>
        <v>0</v>
      </c>
      <c r="B4027" s="89">
        <f>+PACKING!D4017</f>
        <v>0</v>
      </c>
      <c r="C4027" s="90">
        <f>+PACKING!F4017</f>
        <v>0</v>
      </c>
      <c r="D4027" s="90" t="str">
        <f t="shared" si="315"/>
        <v>0---0</v>
      </c>
      <c r="E4027" s="90" t="str">
        <f t="shared" si="316"/>
        <v>0---0</v>
      </c>
      <c r="F4027" s="91">
        <f>+PACKING!E4017</f>
        <v>0</v>
      </c>
      <c r="G4027" s="92">
        <f>+PACKING!I4017</f>
        <v>0</v>
      </c>
      <c r="H4027" s="91" t="s">
        <v>38</v>
      </c>
      <c r="I4027" s="90">
        <f t="shared" si="317"/>
        <v>0</v>
      </c>
      <c r="J4027" s="91">
        <f t="shared" si="318"/>
        <v>0</v>
      </c>
      <c r="K4027" s="90"/>
      <c r="L4027" s="92">
        <f>+PACKING!L4017</f>
        <v>0</v>
      </c>
      <c r="M4027" s="92">
        <f t="shared" si="319"/>
        <v>2</v>
      </c>
      <c r="N4027" s="91">
        <f>+PACKING!G4017</f>
        <v>0</v>
      </c>
      <c r="O4027" s="91">
        <f>+PACKING!H4017</f>
        <v>0</v>
      </c>
      <c r="P4027" s="90" t="s">
        <v>17</v>
      </c>
      <c r="Q4027" s="91">
        <f>+PACKING!J4017</f>
        <v>0</v>
      </c>
      <c r="R4027" s="93">
        <f>+PACKING!K4017</f>
        <v>0</v>
      </c>
      <c r="S4027" s="94" t="s">
        <v>74</v>
      </c>
    </row>
    <row r="4028" spans="1:19" x14ac:dyDescent="0.25">
      <c r="A4028" s="88">
        <f>+PACKING!C4018</f>
        <v>0</v>
      </c>
      <c r="B4028" s="89">
        <f>+PACKING!D4018</f>
        <v>0</v>
      </c>
      <c r="C4028" s="90">
        <f>+PACKING!F4018</f>
        <v>0</v>
      </c>
      <c r="D4028" s="90" t="str">
        <f t="shared" si="315"/>
        <v>0---0</v>
      </c>
      <c r="E4028" s="90" t="str">
        <f t="shared" si="316"/>
        <v>0---0</v>
      </c>
      <c r="F4028" s="91">
        <f>+PACKING!E4018</f>
        <v>0</v>
      </c>
      <c r="G4028" s="92">
        <f>+PACKING!I4018</f>
        <v>0</v>
      </c>
      <c r="H4028" s="91" t="s">
        <v>38</v>
      </c>
      <c r="I4028" s="90">
        <f t="shared" si="317"/>
        <v>0</v>
      </c>
      <c r="J4028" s="91">
        <f t="shared" si="318"/>
        <v>0</v>
      </c>
      <c r="K4028" s="90"/>
      <c r="L4028" s="92">
        <f>+PACKING!L4018</f>
        <v>0</v>
      </c>
      <c r="M4028" s="92">
        <f t="shared" si="319"/>
        <v>2</v>
      </c>
      <c r="N4028" s="91">
        <f>+PACKING!G4018</f>
        <v>0</v>
      </c>
      <c r="O4028" s="91">
        <f>+PACKING!H4018</f>
        <v>0</v>
      </c>
      <c r="P4028" s="90" t="s">
        <v>17</v>
      </c>
      <c r="Q4028" s="91">
        <f>+PACKING!J4018</f>
        <v>0</v>
      </c>
      <c r="R4028" s="93">
        <f>+PACKING!K4018</f>
        <v>0</v>
      </c>
      <c r="S4028" s="94" t="s">
        <v>74</v>
      </c>
    </row>
    <row r="4029" spans="1:19" x14ac:dyDescent="0.25">
      <c r="A4029" s="88">
        <f>+PACKING!C4019</f>
        <v>0</v>
      </c>
      <c r="B4029" s="89">
        <f>+PACKING!D4019</f>
        <v>0</v>
      </c>
      <c r="C4029" s="90">
        <f>+PACKING!F4019</f>
        <v>0</v>
      </c>
      <c r="D4029" s="90" t="str">
        <f t="shared" si="315"/>
        <v>0---0</v>
      </c>
      <c r="E4029" s="90" t="str">
        <f t="shared" si="316"/>
        <v>0---0</v>
      </c>
      <c r="F4029" s="91">
        <f>+PACKING!E4019</f>
        <v>0</v>
      </c>
      <c r="G4029" s="92">
        <f>+PACKING!I4019</f>
        <v>0</v>
      </c>
      <c r="H4029" s="91" t="s">
        <v>38</v>
      </c>
      <c r="I4029" s="90">
        <f t="shared" si="317"/>
        <v>0</v>
      </c>
      <c r="J4029" s="91">
        <f t="shared" si="318"/>
        <v>0</v>
      </c>
      <c r="K4029" s="90"/>
      <c r="L4029" s="92">
        <f>+PACKING!L4019</f>
        <v>0</v>
      </c>
      <c r="M4029" s="92">
        <f t="shared" si="319"/>
        <v>2</v>
      </c>
      <c r="N4029" s="91">
        <f>+PACKING!G4019</f>
        <v>0</v>
      </c>
      <c r="O4029" s="91">
        <f>+PACKING!H4019</f>
        <v>0</v>
      </c>
      <c r="P4029" s="90" t="s">
        <v>17</v>
      </c>
      <c r="Q4029" s="91">
        <f>+PACKING!J4019</f>
        <v>0</v>
      </c>
      <c r="R4029" s="93">
        <f>+PACKING!K4019</f>
        <v>0</v>
      </c>
      <c r="S4029" s="94" t="s">
        <v>74</v>
      </c>
    </row>
    <row r="4030" spans="1:19" x14ac:dyDescent="0.25">
      <c r="A4030" s="88">
        <f>+PACKING!C4020</f>
        <v>0</v>
      </c>
      <c r="B4030" s="89">
        <f>+PACKING!D4020</f>
        <v>0</v>
      </c>
      <c r="C4030" s="90">
        <f>+PACKING!F4020</f>
        <v>0</v>
      </c>
      <c r="D4030" s="90" t="str">
        <f t="shared" si="315"/>
        <v>0---0</v>
      </c>
      <c r="E4030" s="90" t="str">
        <f t="shared" si="316"/>
        <v>0---0</v>
      </c>
      <c r="F4030" s="91">
        <f>+PACKING!E4020</f>
        <v>0</v>
      </c>
      <c r="G4030" s="92">
        <f>+PACKING!I4020</f>
        <v>0</v>
      </c>
      <c r="H4030" s="91" t="s">
        <v>38</v>
      </c>
      <c r="I4030" s="90">
        <f t="shared" si="317"/>
        <v>0</v>
      </c>
      <c r="J4030" s="91">
        <f t="shared" si="318"/>
        <v>0</v>
      </c>
      <c r="K4030" s="90"/>
      <c r="L4030" s="92">
        <f>+PACKING!L4020</f>
        <v>0</v>
      </c>
      <c r="M4030" s="92">
        <f t="shared" si="319"/>
        <v>2</v>
      </c>
      <c r="N4030" s="91">
        <f>+PACKING!G4020</f>
        <v>0</v>
      </c>
      <c r="O4030" s="91">
        <f>+PACKING!H4020</f>
        <v>0</v>
      </c>
      <c r="P4030" s="90" t="s">
        <v>17</v>
      </c>
      <c r="Q4030" s="91">
        <f>+PACKING!J4020</f>
        <v>0</v>
      </c>
      <c r="R4030" s="93">
        <f>+PACKING!K4020</f>
        <v>0</v>
      </c>
      <c r="S4030" s="94" t="s">
        <v>74</v>
      </c>
    </row>
    <row r="4031" spans="1:19" x14ac:dyDescent="0.25">
      <c r="A4031" s="88">
        <f>+PACKING!C4021</f>
        <v>0</v>
      </c>
      <c r="B4031" s="89">
        <f>+PACKING!D4021</f>
        <v>0</v>
      </c>
      <c r="C4031" s="90">
        <f>+PACKING!F4021</f>
        <v>0</v>
      </c>
      <c r="D4031" s="90" t="str">
        <f t="shared" si="315"/>
        <v>0---0</v>
      </c>
      <c r="E4031" s="90" t="str">
        <f t="shared" si="316"/>
        <v>0---0</v>
      </c>
      <c r="F4031" s="91">
        <f>+PACKING!E4021</f>
        <v>0</v>
      </c>
      <c r="G4031" s="92">
        <f>+PACKING!I4021</f>
        <v>0</v>
      </c>
      <c r="H4031" s="91" t="s">
        <v>38</v>
      </c>
      <c r="I4031" s="90">
        <f t="shared" si="317"/>
        <v>0</v>
      </c>
      <c r="J4031" s="91">
        <f t="shared" si="318"/>
        <v>0</v>
      </c>
      <c r="K4031" s="90"/>
      <c r="L4031" s="92">
        <f>+PACKING!L4021</f>
        <v>0</v>
      </c>
      <c r="M4031" s="92">
        <f t="shared" si="319"/>
        <v>2</v>
      </c>
      <c r="N4031" s="91">
        <f>+PACKING!G4021</f>
        <v>0</v>
      </c>
      <c r="O4031" s="91">
        <f>+PACKING!H4021</f>
        <v>0</v>
      </c>
      <c r="P4031" s="90" t="s">
        <v>17</v>
      </c>
      <c r="Q4031" s="91">
        <f>+PACKING!J4021</f>
        <v>0</v>
      </c>
      <c r="R4031" s="93">
        <f>+PACKING!K4021</f>
        <v>0</v>
      </c>
      <c r="S4031" s="94" t="s">
        <v>74</v>
      </c>
    </row>
    <row r="4032" spans="1:19" x14ac:dyDescent="0.25">
      <c r="A4032" s="88">
        <f>+PACKING!C4022</f>
        <v>0</v>
      </c>
      <c r="B4032" s="89">
        <f>+PACKING!D4022</f>
        <v>0</v>
      </c>
      <c r="C4032" s="90">
        <f>+PACKING!F4022</f>
        <v>0</v>
      </c>
      <c r="D4032" s="90" t="str">
        <f t="shared" si="315"/>
        <v>0---0</v>
      </c>
      <c r="E4032" s="90" t="str">
        <f t="shared" si="316"/>
        <v>0---0</v>
      </c>
      <c r="F4032" s="91">
        <f>+PACKING!E4022</f>
        <v>0</v>
      </c>
      <c r="G4032" s="92">
        <f>+PACKING!I4022</f>
        <v>0</v>
      </c>
      <c r="H4032" s="91" t="s">
        <v>38</v>
      </c>
      <c r="I4032" s="90">
        <f t="shared" si="317"/>
        <v>0</v>
      </c>
      <c r="J4032" s="91">
        <f t="shared" si="318"/>
        <v>0</v>
      </c>
      <c r="K4032" s="90"/>
      <c r="L4032" s="92">
        <f>+PACKING!L4022</f>
        <v>0</v>
      </c>
      <c r="M4032" s="92">
        <f t="shared" si="319"/>
        <v>2</v>
      </c>
      <c r="N4032" s="91">
        <f>+PACKING!G4022</f>
        <v>0</v>
      </c>
      <c r="O4032" s="91">
        <f>+PACKING!H4022</f>
        <v>0</v>
      </c>
      <c r="P4032" s="90" t="s">
        <v>17</v>
      </c>
      <c r="Q4032" s="91">
        <f>+PACKING!J4022</f>
        <v>0</v>
      </c>
      <c r="R4032" s="93">
        <f>+PACKING!K4022</f>
        <v>0</v>
      </c>
      <c r="S4032" s="94" t="s">
        <v>74</v>
      </c>
    </row>
    <row r="4033" spans="1:19" x14ac:dyDescent="0.25">
      <c r="A4033" s="88">
        <f>+PACKING!C4023</f>
        <v>0</v>
      </c>
      <c r="B4033" s="89">
        <f>+PACKING!D4023</f>
        <v>0</v>
      </c>
      <c r="C4033" s="90">
        <f>+PACKING!F4023</f>
        <v>0</v>
      </c>
      <c r="D4033" s="90" t="str">
        <f t="shared" si="315"/>
        <v>0---0</v>
      </c>
      <c r="E4033" s="90" t="str">
        <f t="shared" si="316"/>
        <v>0---0</v>
      </c>
      <c r="F4033" s="91">
        <f>+PACKING!E4023</f>
        <v>0</v>
      </c>
      <c r="G4033" s="92">
        <f>+PACKING!I4023</f>
        <v>0</v>
      </c>
      <c r="H4033" s="91" t="s">
        <v>38</v>
      </c>
      <c r="I4033" s="90">
        <f t="shared" si="317"/>
        <v>0</v>
      </c>
      <c r="J4033" s="91">
        <f t="shared" si="318"/>
        <v>0</v>
      </c>
      <c r="K4033" s="90"/>
      <c r="L4033" s="92">
        <f>+PACKING!L4023</f>
        <v>0</v>
      </c>
      <c r="M4033" s="92">
        <f t="shared" si="319"/>
        <v>2</v>
      </c>
      <c r="N4033" s="91">
        <f>+PACKING!G4023</f>
        <v>0</v>
      </c>
      <c r="O4033" s="91">
        <f>+PACKING!H4023</f>
        <v>0</v>
      </c>
      <c r="P4033" s="90" t="s">
        <v>17</v>
      </c>
      <c r="Q4033" s="91">
        <f>+PACKING!J4023</f>
        <v>0</v>
      </c>
      <c r="R4033" s="93">
        <f>+PACKING!K4023</f>
        <v>0</v>
      </c>
      <c r="S4033" s="94" t="s">
        <v>74</v>
      </c>
    </row>
    <row r="4034" spans="1:19" x14ac:dyDescent="0.25">
      <c r="A4034" s="88">
        <f>+PACKING!C4024</f>
        <v>0</v>
      </c>
      <c r="B4034" s="89">
        <f>+PACKING!D4024</f>
        <v>0</v>
      </c>
      <c r="C4034" s="90">
        <f>+PACKING!F4024</f>
        <v>0</v>
      </c>
      <c r="D4034" s="90" t="str">
        <f t="shared" si="315"/>
        <v>0---0</v>
      </c>
      <c r="E4034" s="90" t="str">
        <f t="shared" si="316"/>
        <v>0---0</v>
      </c>
      <c r="F4034" s="91">
        <f>+PACKING!E4024</f>
        <v>0</v>
      </c>
      <c r="G4034" s="92">
        <f>+PACKING!I4024</f>
        <v>0</v>
      </c>
      <c r="H4034" s="91" t="s">
        <v>38</v>
      </c>
      <c r="I4034" s="90">
        <f t="shared" si="317"/>
        <v>0</v>
      </c>
      <c r="J4034" s="91">
        <f t="shared" si="318"/>
        <v>0</v>
      </c>
      <c r="K4034" s="90"/>
      <c r="L4034" s="92">
        <f>+PACKING!L4024</f>
        <v>0</v>
      </c>
      <c r="M4034" s="92">
        <f t="shared" si="319"/>
        <v>2</v>
      </c>
      <c r="N4034" s="91">
        <f>+PACKING!G4024</f>
        <v>0</v>
      </c>
      <c r="O4034" s="91">
        <f>+PACKING!H4024</f>
        <v>0</v>
      </c>
      <c r="P4034" s="90" t="s">
        <v>17</v>
      </c>
      <c r="Q4034" s="91">
        <f>+PACKING!J4024</f>
        <v>0</v>
      </c>
      <c r="R4034" s="93">
        <f>+PACKING!K4024</f>
        <v>0</v>
      </c>
      <c r="S4034" s="94" t="s">
        <v>74</v>
      </c>
    </row>
    <row r="4035" spans="1:19" x14ac:dyDescent="0.25">
      <c r="A4035" s="88">
        <f>+PACKING!C4025</f>
        <v>0</v>
      </c>
      <c r="B4035" s="89">
        <f>+PACKING!D4025</f>
        <v>0</v>
      </c>
      <c r="C4035" s="90">
        <f>+PACKING!F4025</f>
        <v>0</v>
      </c>
      <c r="D4035" s="90" t="str">
        <f t="shared" si="315"/>
        <v>0---0</v>
      </c>
      <c r="E4035" s="90" t="str">
        <f t="shared" si="316"/>
        <v>0---0</v>
      </c>
      <c r="F4035" s="91">
        <f>+PACKING!E4025</f>
        <v>0</v>
      </c>
      <c r="G4035" s="92">
        <f>+PACKING!I4025</f>
        <v>0</v>
      </c>
      <c r="H4035" s="91" t="s">
        <v>38</v>
      </c>
      <c r="I4035" s="90">
        <f t="shared" si="317"/>
        <v>0</v>
      </c>
      <c r="J4035" s="91">
        <f t="shared" si="318"/>
        <v>0</v>
      </c>
      <c r="K4035" s="90"/>
      <c r="L4035" s="92">
        <f>+PACKING!L4025</f>
        <v>0</v>
      </c>
      <c r="M4035" s="92">
        <f t="shared" si="319"/>
        <v>2</v>
      </c>
      <c r="N4035" s="91">
        <f>+PACKING!G4025</f>
        <v>0</v>
      </c>
      <c r="O4035" s="91">
        <f>+PACKING!H4025</f>
        <v>0</v>
      </c>
      <c r="P4035" s="90" t="s">
        <v>17</v>
      </c>
      <c r="Q4035" s="91">
        <f>+PACKING!J4025</f>
        <v>0</v>
      </c>
      <c r="R4035" s="93">
        <f>+PACKING!K4025</f>
        <v>0</v>
      </c>
      <c r="S4035" s="94" t="s">
        <v>74</v>
      </c>
    </row>
    <row r="4036" spans="1:19" x14ac:dyDescent="0.25">
      <c r="A4036" s="88">
        <f>+PACKING!C4026</f>
        <v>0</v>
      </c>
      <c r="B4036" s="89">
        <f>+PACKING!D4026</f>
        <v>0</v>
      </c>
      <c r="C4036" s="90">
        <f>+PACKING!F4026</f>
        <v>0</v>
      </c>
      <c r="D4036" s="90" t="str">
        <f t="shared" si="315"/>
        <v>0---0</v>
      </c>
      <c r="E4036" s="90" t="str">
        <f t="shared" si="316"/>
        <v>0---0</v>
      </c>
      <c r="F4036" s="91">
        <f>+PACKING!E4026</f>
        <v>0</v>
      </c>
      <c r="G4036" s="92">
        <f>+PACKING!I4026</f>
        <v>0</v>
      </c>
      <c r="H4036" s="91" t="s">
        <v>38</v>
      </c>
      <c r="I4036" s="90">
        <f t="shared" si="317"/>
        <v>0</v>
      </c>
      <c r="J4036" s="91">
        <f t="shared" si="318"/>
        <v>0</v>
      </c>
      <c r="K4036" s="90"/>
      <c r="L4036" s="92">
        <f>+PACKING!L4026</f>
        <v>0</v>
      </c>
      <c r="M4036" s="92">
        <f t="shared" si="319"/>
        <v>2</v>
      </c>
      <c r="N4036" s="91">
        <f>+PACKING!G4026</f>
        <v>0</v>
      </c>
      <c r="O4036" s="91">
        <f>+PACKING!H4026</f>
        <v>0</v>
      </c>
      <c r="P4036" s="90" t="s">
        <v>17</v>
      </c>
      <c r="Q4036" s="91">
        <f>+PACKING!J4026</f>
        <v>0</v>
      </c>
      <c r="R4036" s="93">
        <f>+PACKING!K4026</f>
        <v>0</v>
      </c>
      <c r="S4036" s="94" t="s">
        <v>74</v>
      </c>
    </row>
    <row r="4037" spans="1:19" x14ac:dyDescent="0.25">
      <c r="A4037" s="88">
        <f>+PACKING!C4027</f>
        <v>0</v>
      </c>
      <c r="B4037" s="89">
        <f>+PACKING!D4027</f>
        <v>0</v>
      </c>
      <c r="C4037" s="90">
        <f>+PACKING!F4027</f>
        <v>0</v>
      </c>
      <c r="D4037" s="90" t="str">
        <f t="shared" si="315"/>
        <v>0---0</v>
      </c>
      <c r="E4037" s="90" t="str">
        <f t="shared" si="316"/>
        <v>0---0</v>
      </c>
      <c r="F4037" s="91">
        <f>+PACKING!E4027</f>
        <v>0</v>
      </c>
      <c r="G4037" s="92">
        <f>+PACKING!I4027</f>
        <v>0</v>
      </c>
      <c r="H4037" s="91" t="s">
        <v>38</v>
      </c>
      <c r="I4037" s="90">
        <f t="shared" si="317"/>
        <v>0</v>
      </c>
      <c r="J4037" s="91">
        <f t="shared" si="318"/>
        <v>0</v>
      </c>
      <c r="K4037" s="90"/>
      <c r="L4037" s="92">
        <f>+PACKING!L4027</f>
        <v>0</v>
      </c>
      <c r="M4037" s="92">
        <f t="shared" si="319"/>
        <v>2</v>
      </c>
      <c r="N4037" s="91">
        <f>+PACKING!G4027</f>
        <v>0</v>
      </c>
      <c r="O4037" s="91">
        <f>+PACKING!H4027</f>
        <v>0</v>
      </c>
      <c r="P4037" s="90" t="s">
        <v>17</v>
      </c>
      <c r="Q4037" s="91">
        <f>+PACKING!J4027</f>
        <v>0</v>
      </c>
      <c r="R4037" s="93">
        <f>+PACKING!K4027</f>
        <v>0</v>
      </c>
      <c r="S4037" s="94" t="s">
        <v>74</v>
      </c>
    </row>
    <row r="4038" spans="1:19" x14ac:dyDescent="0.25">
      <c r="A4038" s="88">
        <f>+PACKING!C4028</f>
        <v>0</v>
      </c>
      <c r="B4038" s="89">
        <f>+PACKING!D4028</f>
        <v>0</v>
      </c>
      <c r="C4038" s="90">
        <f>+PACKING!F4028</f>
        <v>0</v>
      </c>
      <c r="D4038" s="90" t="str">
        <f t="shared" si="315"/>
        <v>0---0</v>
      </c>
      <c r="E4038" s="90" t="str">
        <f t="shared" si="316"/>
        <v>0---0</v>
      </c>
      <c r="F4038" s="91">
        <f>+PACKING!E4028</f>
        <v>0</v>
      </c>
      <c r="G4038" s="92">
        <f>+PACKING!I4028</f>
        <v>0</v>
      </c>
      <c r="H4038" s="91" t="s">
        <v>38</v>
      </c>
      <c r="I4038" s="90">
        <f t="shared" si="317"/>
        <v>0</v>
      </c>
      <c r="J4038" s="91">
        <f t="shared" si="318"/>
        <v>0</v>
      </c>
      <c r="K4038" s="90"/>
      <c r="L4038" s="92">
        <f>+PACKING!L4028</f>
        <v>0</v>
      </c>
      <c r="M4038" s="92">
        <f t="shared" si="319"/>
        <v>2</v>
      </c>
      <c r="N4038" s="91">
        <f>+PACKING!G4028</f>
        <v>0</v>
      </c>
      <c r="O4038" s="91">
        <f>+PACKING!H4028</f>
        <v>0</v>
      </c>
      <c r="P4038" s="90" t="s">
        <v>17</v>
      </c>
      <c r="Q4038" s="91">
        <f>+PACKING!J4028</f>
        <v>0</v>
      </c>
      <c r="R4038" s="93">
        <f>+PACKING!K4028</f>
        <v>0</v>
      </c>
      <c r="S4038" s="94" t="s">
        <v>74</v>
      </c>
    </row>
  </sheetData>
  <sortState xmlns:xlrd2="http://schemas.microsoft.com/office/spreadsheetml/2017/richdata2" ref="A13:Q1159">
    <sortCondition ref="E13:E1159"/>
  </sortState>
  <mergeCells count="3567">
    <mergeCell ref="T3576:AI3576"/>
    <mergeCell ref="T3577:AI3577"/>
    <mergeCell ref="T3578:AI3578"/>
    <mergeCell ref="T3570:AI3570"/>
    <mergeCell ref="T3571:AI3571"/>
    <mergeCell ref="T3572:AI3572"/>
    <mergeCell ref="T3573:AI3573"/>
    <mergeCell ref="T3574:AI3574"/>
    <mergeCell ref="T3575:AI3575"/>
    <mergeCell ref="T3564:AI3564"/>
    <mergeCell ref="T3565:AI3565"/>
    <mergeCell ref="T3566:AI3566"/>
    <mergeCell ref="T3567:AI3567"/>
    <mergeCell ref="T3568:AI3568"/>
    <mergeCell ref="T3569:AI3569"/>
    <mergeCell ref="T3558:AI3558"/>
    <mergeCell ref="T3559:AI3559"/>
    <mergeCell ref="T3560:AI3560"/>
    <mergeCell ref="T3561:AI3561"/>
    <mergeCell ref="T3562:AI3562"/>
    <mergeCell ref="T3563:AI3563"/>
    <mergeCell ref="T3552:AI3552"/>
    <mergeCell ref="T3553:AI3553"/>
    <mergeCell ref="T3554:AI3554"/>
    <mergeCell ref="T3555:AI3555"/>
    <mergeCell ref="T3556:AI3556"/>
    <mergeCell ref="T3557:AI3557"/>
    <mergeCell ref="T3546:AI3546"/>
    <mergeCell ref="T3547:AI3547"/>
    <mergeCell ref="T3548:AI3548"/>
    <mergeCell ref="T3549:AI3549"/>
    <mergeCell ref="T3550:AI3550"/>
    <mergeCell ref="T3551:AI3551"/>
    <mergeCell ref="T3540:AI3540"/>
    <mergeCell ref="T3541:AI3541"/>
    <mergeCell ref="T3542:AI3542"/>
    <mergeCell ref="T3543:AI3543"/>
    <mergeCell ref="T3544:AI3544"/>
    <mergeCell ref="T3545:AI3545"/>
    <mergeCell ref="T3534:AI3534"/>
    <mergeCell ref="T3535:AI3535"/>
    <mergeCell ref="T3536:AI3536"/>
    <mergeCell ref="T3537:AI3537"/>
    <mergeCell ref="T3538:AI3538"/>
    <mergeCell ref="T3539:AI3539"/>
    <mergeCell ref="T3528:AI3528"/>
    <mergeCell ref="T3529:AI3529"/>
    <mergeCell ref="T3530:AI3530"/>
    <mergeCell ref="T3531:AI3531"/>
    <mergeCell ref="T3532:AI3532"/>
    <mergeCell ref="T3533:AI3533"/>
    <mergeCell ref="T3522:AI3522"/>
    <mergeCell ref="T3523:AI3523"/>
    <mergeCell ref="T3524:AI3524"/>
    <mergeCell ref="T3525:AI3525"/>
    <mergeCell ref="T3526:AI3526"/>
    <mergeCell ref="T3527:AI3527"/>
    <mergeCell ref="T3516:AI3516"/>
    <mergeCell ref="T3517:AI3517"/>
    <mergeCell ref="T3518:AI3518"/>
    <mergeCell ref="T3519:AI3519"/>
    <mergeCell ref="T3520:AI3520"/>
    <mergeCell ref="T3521:AI3521"/>
    <mergeCell ref="T3510:AI3510"/>
    <mergeCell ref="T3511:AI3511"/>
    <mergeCell ref="T3512:AI3512"/>
    <mergeCell ref="T3513:AI3513"/>
    <mergeCell ref="T3514:AI3514"/>
    <mergeCell ref="T3515:AI3515"/>
    <mergeCell ref="T3504:AI3504"/>
    <mergeCell ref="T3505:AI3505"/>
    <mergeCell ref="T3506:AI3506"/>
    <mergeCell ref="T3507:AI3507"/>
    <mergeCell ref="T3508:AI3508"/>
    <mergeCell ref="T3509:AI3509"/>
    <mergeCell ref="T3498:AI3498"/>
    <mergeCell ref="T3499:AI3499"/>
    <mergeCell ref="T3500:AI3500"/>
    <mergeCell ref="T3501:AI3501"/>
    <mergeCell ref="T3502:AI3502"/>
    <mergeCell ref="T3503:AI3503"/>
    <mergeCell ref="T3492:AI3492"/>
    <mergeCell ref="T3493:AI3493"/>
    <mergeCell ref="T3494:AI3494"/>
    <mergeCell ref="T3495:AI3495"/>
    <mergeCell ref="T3496:AI3496"/>
    <mergeCell ref="T3497:AI3497"/>
    <mergeCell ref="T3486:AI3486"/>
    <mergeCell ref="T3487:AI3487"/>
    <mergeCell ref="T3488:AI3488"/>
    <mergeCell ref="T3489:AI3489"/>
    <mergeCell ref="T3490:AI3490"/>
    <mergeCell ref="T3491:AI3491"/>
    <mergeCell ref="T3480:AI3480"/>
    <mergeCell ref="T3481:AI3481"/>
    <mergeCell ref="T3482:AI3482"/>
    <mergeCell ref="T3483:AI3483"/>
    <mergeCell ref="T3484:AI3484"/>
    <mergeCell ref="T3485:AI3485"/>
    <mergeCell ref="T3474:AI3474"/>
    <mergeCell ref="T3475:AI3475"/>
    <mergeCell ref="T3476:AI3476"/>
    <mergeCell ref="T3477:AI3477"/>
    <mergeCell ref="T3478:AI3478"/>
    <mergeCell ref="T3479:AI3479"/>
    <mergeCell ref="T3468:AI3468"/>
    <mergeCell ref="T3469:AI3469"/>
    <mergeCell ref="T3470:AI3470"/>
    <mergeCell ref="T3471:AI3471"/>
    <mergeCell ref="T3472:AI3472"/>
    <mergeCell ref="T3473:AI3473"/>
    <mergeCell ref="T3462:AI3462"/>
    <mergeCell ref="T3463:AI3463"/>
    <mergeCell ref="T3464:AI3464"/>
    <mergeCell ref="T3465:AI3465"/>
    <mergeCell ref="T3466:AI3466"/>
    <mergeCell ref="T3467:AI3467"/>
    <mergeCell ref="T3456:AI3456"/>
    <mergeCell ref="T3457:AI3457"/>
    <mergeCell ref="T3458:AI3458"/>
    <mergeCell ref="T3459:AI3459"/>
    <mergeCell ref="T3460:AI3460"/>
    <mergeCell ref="T3461:AI3461"/>
    <mergeCell ref="T3450:AI3450"/>
    <mergeCell ref="T3451:AI3451"/>
    <mergeCell ref="T3452:AI3452"/>
    <mergeCell ref="T3453:AI3453"/>
    <mergeCell ref="T3454:AI3454"/>
    <mergeCell ref="T3455:AI3455"/>
    <mergeCell ref="T3444:AI3444"/>
    <mergeCell ref="T3445:AI3445"/>
    <mergeCell ref="T3446:AI3446"/>
    <mergeCell ref="T3447:AI3447"/>
    <mergeCell ref="T3448:AI3448"/>
    <mergeCell ref="T3449:AI3449"/>
    <mergeCell ref="T3438:AI3438"/>
    <mergeCell ref="T3439:AI3439"/>
    <mergeCell ref="T3440:AI3440"/>
    <mergeCell ref="T3441:AI3441"/>
    <mergeCell ref="T3442:AI3442"/>
    <mergeCell ref="T3443:AI3443"/>
    <mergeCell ref="T3432:AI3432"/>
    <mergeCell ref="T3433:AI3433"/>
    <mergeCell ref="T3434:AI3434"/>
    <mergeCell ref="T3435:AI3435"/>
    <mergeCell ref="T3436:AI3436"/>
    <mergeCell ref="T3437:AI3437"/>
    <mergeCell ref="T3426:AI3426"/>
    <mergeCell ref="T3427:AI3427"/>
    <mergeCell ref="T3428:AI3428"/>
    <mergeCell ref="T3429:AI3429"/>
    <mergeCell ref="T3430:AI3430"/>
    <mergeCell ref="T3431:AI3431"/>
    <mergeCell ref="T3420:AI3420"/>
    <mergeCell ref="T3421:AI3421"/>
    <mergeCell ref="T3422:AI3422"/>
    <mergeCell ref="T3423:AI3423"/>
    <mergeCell ref="T3424:AI3424"/>
    <mergeCell ref="T3425:AI3425"/>
    <mergeCell ref="T3414:AI3414"/>
    <mergeCell ref="T3415:AI3415"/>
    <mergeCell ref="T3416:AI3416"/>
    <mergeCell ref="T3417:AI3417"/>
    <mergeCell ref="T3418:AI3418"/>
    <mergeCell ref="T3419:AI3419"/>
    <mergeCell ref="T3408:AI3408"/>
    <mergeCell ref="T3409:AI3409"/>
    <mergeCell ref="T3410:AI3410"/>
    <mergeCell ref="T3411:AI3411"/>
    <mergeCell ref="T3412:AI3412"/>
    <mergeCell ref="T3413:AI3413"/>
    <mergeCell ref="T3402:AI3402"/>
    <mergeCell ref="T3403:AI3403"/>
    <mergeCell ref="T3404:AI3404"/>
    <mergeCell ref="T3405:AI3405"/>
    <mergeCell ref="T3406:AI3406"/>
    <mergeCell ref="T3407:AI3407"/>
    <mergeCell ref="T3396:AI3396"/>
    <mergeCell ref="T3397:AI3397"/>
    <mergeCell ref="T3398:AI3398"/>
    <mergeCell ref="T3399:AI3399"/>
    <mergeCell ref="T3400:AI3400"/>
    <mergeCell ref="T3401:AI3401"/>
    <mergeCell ref="T3390:AI3390"/>
    <mergeCell ref="T3391:AI3391"/>
    <mergeCell ref="T3392:AI3392"/>
    <mergeCell ref="T3393:AI3393"/>
    <mergeCell ref="T3394:AI3394"/>
    <mergeCell ref="T3395:AI3395"/>
    <mergeCell ref="T3384:AI3384"/>
    <mergeCell ref="T3385:AI3385"/>
    <mergeCell ref="T3386:AI3386"/>
    <mergeCell ref="T3387:AI3387"/>
    <mergeCell ref="T3388:AI3388"/>
    <mergeCell ref="T3389:AI3389"/>
    <mergeCell ref="T3378:AI3378"/>
    <mergeCell ref="T3379:AI3379"/>
    <mergeCell ref="T3380:AI3380"/>
    <mergeCell ref="T3381:AI3381"/>
    <mergeCell ref="T3382:AI3382"/>
    <mergeCell ref="T3383:AI3383"/>
    <mergeCell ref="T3372:AI3372"/>
    <mergeCell ref="T3373:AI3373"/>
    <mergeCell ref="T3374:AI3374"/>
    <mergeCell ref="T3375:AI3375"/>
    <mergeCell ref="T3376:AI3376"/>
    <mergeCell ref="T3377:AI3377"/>
    <mergeCell ref="T3366:AI3366"/>
    <mergeCell ref="T3367:AI3367"/>
    <mergeCell ref="T3368:AI3368"/>
    <mergeCell ref="T3369:AI3369"/>
    <mergeCell ref="T3370:AI3370"/>
    <mergeCell ref="T3371:AI3371"/>
    <mergeCell ref="T3360:AI3360"/>
    <mergeCell ref="T3361:AI3361"/>
    <mergeCell ref="T3362:AI3362"/>
    <mergeCell ref="T3363:AI3363"/>
    <mergeCell ref="T3364:AI3364"/>
    <mergeCell ref="T3365:AI3365"/>
    <mergeCell ref="T3354:AI3354"/>
    <mergeCell ref="T3355:AI3355"/>
    <mergeCell ref="T3356:AI3356"/>
    <mergeCell ref="T3357:AI3357"/>
    <mergeCell ref="T3358:AI3358"/>
    <mergeCell ref="T3359:AI3359"/>
    <mergeCell ref="T3348:AI3348"/>
    <mergeCell ref="T3349:AI3349"/>
    <mergeCell ref="T3350:AI3350"/>
    <mergeCell ref="T3351:AI3351"/>
    <mergeCell ref="T3352:AI3352"/>
    <mergeCell ref="T3353:AI3353"/>
    <mergeCell ref="T3342:AI3342"/>
    <mergeCell ref="T3343:AI3343"/>
    <mergeCell ref="T3344:AI3344"/>
    <mergeCell ref="T3345:AI3345"/>
    <mergeCell ref="T3346:AI3346"/>
    <mergeCell ref="T3347:AI3347"/>
    <mergeCell ref="T3336:AI3336"/>
    <mergeCell ref="T3337:AI3337"/>
    <mergeCell ref="T3338:AI3338"/>
    <mergeCell ref="T3339:AI3339"/>
    <mergeCell ref="T3340:AI3340"/>
    <mergeCell ref="T3341:AI3341"/>
    <mergeCell ref="T3330:AI3330"/>
    <mergeCell ref="T3331:AI3331"/>
    <mergeCell ref="T3332:AI3332"/>
    <mergeCell ref="T3333:AI3333"/>
    <mergeCell ref="T3334:AI3334"/>
    <mergeCell ref="T3335:AI3335"/>
    <mergeCell ref="T3324:AI3324"/>
    <mergeCell ref="T3325:AI3325"/>
    <mergeCell ref="T3326:AI3326"/>
    <mergeCell ref="T3327:AI3327"/>
    <mergeCell ref="T3328:AI3328"/>
    <mergeCell ref="T3329:AI3329"/>
    <mergeCell ref="T3318:AI3318"/>
    <mergeCell ref="T3319:AI3319"/>
    <mergeCell ref="T3320:AI3320"/>
    <mergeCell ref="T3321:AI3321"/>
    <mergeCell ref="T3322:AI3322"/>
    <mergeCell ref="T3323:AI3323"/>
    <mergeCell ref="T3312:AI3312"/>
    <mergeCell ref="T3313:AI3313"/>
    <mergeCell ref="T3314:AI3314"/>
    <mergeCell ref="T3315:AI3315"/>
    <mergeCell ref="T3316:AI3316"/>
    <mergeCell ref="T3317:AI3317"/>
    <mergeCell ref="T3306:AI3306"/>
    <mergeCell ref="T3307:AI3307"/>
    <mergeCell ref="T3308:AI3308"/>
    <mergeCell ref="T3309:AI3309"/>
    <mergeCell ref="T3310:AI3310"/>
    <mergeCell ref="T3311:AI3311"/>
    <mergeCell ref="T3300:AI3300"/>
    <mergeCell ref="T3301:AI3301"/>
    <mergeCell ref="T3302:AI3302"/>
    <mergeCell ref="T3303:AI3303"/>
    <mergeCell ref="T3304:AI3304"/>
    <mergeCell ref="T3305:AI3305"/>
    <mergeCell ref="T3294:AI3294"/>
    <mergeCell ref="T3295:AI3295"/>
    <mergeCell ref="T3296:AI3296"/>
    <mergeCell ref="T3297:AI3297"/>
    <mergeCell ref="T3298:AI3298"/>
    <mergeCell ref="T3299:AI3299"/>
    <mergeCell ref="T3288:AI3288"/>
    <mergeCell ref="T3289:AI3289"/>
    <mergeCell ref="T3290:AI3290"/>
    <mergeCell ref="T3291:AI3291"/>
    <mergeCell ref="T3292:AI3292"/>
    <mergeCell ref="T3293:AI3293"/>
    <mergeCell ref="T3282:AI3282"/>
    <mergeCell ref="T3283:AI3283"/>
    <mergeCell ref="T3284:AI3284"/>
    <mergeCell ref="T3285:AI3285"/>
    <mergeCell ref="T3286:AI3286"/>
    <mergeCell ref="T3287:AI3287"/>
    <mergeCell ref="T3276:AI3276"/>
    <mergeCell ref="T3277:AI3277"/>
    <mergeCell ref="T3278:AI3278"/>
    <mergeCell ref="T3279:AI3279"/>
    <mergeCell ref="T3280:AI3280"/>
    <mergeCell ref="T3281:AI3281"/>
    <mergeCell ref="T3270:AI3270"/>
    <mergeCell ref="T3271:AI3271"/>
    <mergeCell ref="T3272:AI3272"/>
    <mergeCell ref="T3273:AI3273"/>
    <mergeCell ref="T3274:AI3274"/>
    <mergeCell ref="T3275:AI3275"/>
    <mergeCell ref="T3264:AI3264"/>
    <mergeCell ref="T3265:AI3265"/>
    <mergeCell ref="T3266:AI3266"/>
    <mergeCell ref="T3267:AI3267"/>
    <mergeCell ref="T3268:AI3268"/>
    <mergeCell ref="T3269:AI3269"/>
    <mergeCell ref="T3258:AI3258"/>
    <mergeCell ref="T3259:AI3259"/>
    <mergeCell ref="T3260:AI3260"/>
    <mergeCell ref="T3261:AI3261"/>
    <mergeCell ref="T3262:AI3262"/>
    <mergeCell ref="T3263:AI3263"/>
    <mergeCell ref="T3252:AI3252"/>
    <mergeCell ref="T3253:AI3253"/>
    <mergeCell ref="T3254:AI3254"/>
    <mergeCell ref="T3255:AI3255"/>
    <mergeCell ref="T3256:AI3256"/>
    <mergeCell ref="T3257:AI3257"/>
    <mergeCell ref="T3246:AI3246"/>
    <mergeCell ref="T3247:AI3247"/>
    <mergeCell ref="T3248:AI3248"/>
    <mergeCell ref="T3249:AI3249"/>
    <mergeCell ref="T3250:AI3250"/>
    <mergeCell ref="T3251:AI3251"/>
    <mergeCell ref="T3240:AI3240"/>
    <mergeCell ref="T3241:AI3241"/>
    <mergeCell ref="T3242:AI3242"/>
    <mergeCell ref="T3243:AI3243"/>
    <mergeCell ref="T3244:AI3244"/>
    <mergeCell ref="T3245:AI3245"/>
    <mergeCell ref="T3234:AI3234"/>
    <mergeCell ref="T3235:AI3235"/>
    <mergeCell ref="T3236:AI3236"/>
    <mergeCell ref="T3237:AI3237"/>
    <mergeCell ref="T3238:AI3238"/>
    <mergeCell ref="T3239:AI3239"/>
    <mergeCell ref="T3228:AI3228"/>
    <mergeCell ref="T3229:AI3229"/>
    <mergeCell ref="T3230:AI3230"/>
    <mergeCell ref="T3231:AI3231"/>
    <mergeCell ref="T3232:AI3232"/>
    <mergeCell ref="T3233:AI3233"/>
    <mergeCell ref="T3222:AI3222"/>
    <mergeCell ref="T3223:AI3223"/>
    <mergeCell ref="T3224:AI3224"/>
    <mergeCell ref="T3225:AI3225"/>
    <mergeCell ref="T3226:AI3226"/>
    <mergeCell ref="T3227:AI3227"/>
    <mergeCell ref="T3216:AI3216"/>
    <mergeCell ref="T3217:AI3217"/>
    <mergeCell ref="T3218:AI3218"/>
    <mergeCell ref="T3219:AI3219"/>
    <mergeCell ref="T3220:AI3220"/>
    <mergeCell ref="T3221:AI3221"/>
    <mergeCell ref="T3210:AI3210"/>
    <mergeCell ref="T3211:AI3211"/>
    <mergeCell ref="T3212:AI3212"/>
    <mergeCell ref="T3213:AI3213"/>
    <mergeCell ref="T3214:AI3214"/>
    <mergeCell ref="T3215:AI3215"/>
    <mergeCell ref="T3204:AI3204"/>
    <mergeCell ref="T3205:AI3205"/>
    <mergeCell ref="T3206:AI3206"/>
    <mergeCell ref="T3207:AI3207"/>
    <mergeCell ref="T3208:AI3208"/>
    <mergeCell ref="T3209:AI3209"/>
    <mergeCell ref="T3198:AI3198"/>
    <mergeCell ref="T3199:AI3199"/>
    <mergeCell ref="T3200:AI3200"/>
    <mergeCell ref="T3201:AI3201"/>
    <mergeCell ref="T3202:AI3202"/>
    <mergeCell ref="T3203:AI3203"/>
    <mergeCell ref="T3192:AI3192"/>
    <mergeCell ref="T3193:AI3193"/>
    <mergeCell ref="T3194:AI3194"/>
    <mergeCell ref="T3195:AI3195"/>
    <mergeCell ref="T3196:AI3196"/>
    <mergeCell ref="T3197:AI3197"/>
    <mergeCell ref="T3186:AI3186"/>
    <mergeCell ref="T3187:AI3187"/>
    <mergeCell ref="T3188:AI3188"/>
    <mergeCell ref="T3189:AI3189"/>
    <mergeCell ref="T3190:AI3190"/>
    <mergeCell ref="T3191:AI3191"/>
    <mergeCell ref="T3180:AI3180"/>
    <mergeCell ref="T3181:AI3181"/>
    <mergeCell ref="T3182:AI3182"/>
    <mergeCell ref="T3183:AI3183"/>
    <mergeCell ref="T3184:AI3184"/>
    <mergeCell ref="T3185:AI3185"/>
    <mergeCell ref="T3174:AI3174"/>
    <mergeCell ref="T3175:AI3175"/>
    <mergeCell ref="T3176:AI3176"/>
    <mergeCell ref="T3177:AI3177"/>
    <mergeCell ref="T3178:AI3178"/>
    <mergeCell ref="T3179:AI3179"/>
    <mergeCell ref="T3168:AI3168"/>
    <mergeCell ref="T3169:AI3169"/>
    <mergeCell ref="T3170:AI3170"/>
    <mergeCell ref="T3171:AI3171"/>
    <mergeCell ref="T3172:AI3172"/>
    <mergeCell ref="T3173:AI3173"/>
    <mergeCell ref="T3162:AI3162"/>
    <mergeCell ref="T3163:AI3163"/>
    <mergeCell ref="T3164:AI3164"/>
    <mergeCell ref="T3165:AI3165"/>
    <mergeCell ref="T3166:AI3166"/>
    <mergeCell ref="T3167:AI3167"/>
    <mergeCell ref="T3156:AI3156"/>
    <mergeCell ref="T3157:AI3157"/>
    <mergeCell ref="T3158:AI3158"/>
    <mergeCell ref="T3159:AI3159"/>
    <mergeCell ref="T3160:AI3160"/>
    <mergeCell ref="T3161:AI3161"/>
    <mergeCell ref="T3150:AI3150"/>
    <mergeCell ref="T3151:AI3151"/>
    <mergeCell ref="T3152:AI3152"/>
    <mergeCell ref="T3153:AI3153"/>
    <mergeCell ref="T3154:AI3154"/>
    <mergeCell ref="T3155:AI3155"/>
    <mergeCell ref="T3144:AI3144"/>
    <mergeCell ref="T3145:AI3145"/>
    <mergeCell ref="T3146:AI3146"/>
    <mergeCell ref="T3147:AI3147"/>
    <mergeCell ref="T3148:AI3148"/>
    <mergeCell ref="T3149:AI3149"/>
    <mergeCell ref="T3138:AI3138"/>
    <mergeCell ref="T3139:AI3139"/>
    <mergeCell ref="T3140:AI3140"/>
    <mergeCell ref="T3141:AI3141"/>
    <mergeCell ref="T3142:AI3142"/>
    <mergeCell ref="T3143:AI3143"/>
    <mergeCell ref="T3132:AI3132"/>
    <mergeCell ref="T3133:AI3133"/>
    <mergeCell ref="T3134:AI3134"/>
    <mergeCell ref="T3135:AI3135"/>
    <mergeCell ref="T3136:AI3136"/>
    <mergeCell ref="T3137:AI3137"/>
    <mergeCell ref="T3126:AI3126"/>
    <mergeCell ref="T3127:AI3127"/>
    <mergeCell ref="T3128:AI3128"/>
    <mergeCell ref="T3129:AI3129"/>
    <mergeCell ref="T3130:AI3130"/>
    <mergeCell ref="T3131:AI3131"/>
    <mergeCell ref="T3120:AI3120"/>
    <mergeCell ref="T3121:AI3121"/>
    <mergeCell ref="T3122:AI3122"/>
    <mergeCell ref="T3123:AI3123"/>
    <mergeCell ref="T3124:AI3124"/>
    <mergeCell ref="T3125:AI3125"/>
    <mergeCell ref="T3114:AI3114"/>
    <mergeCell ref="T3115:AI3115"/>
    <mergeCell ref="T3116:AI3116"/>
    <mergeCell ref="T3117:AI3117"/>
    <mergeCell ref="T3118:AI3118"/>
    <mergeCell ref="T3119:AI3119"/>
    <mergeCell ref="T3108:AI3108"/>
    <mergeCell ref="T3109:AI3109"/>
    <mergeCell ref="T3110:AI3110"/>
    <mergeCell ref="T3111:AI3111"/>
    <mergeCell ref="T3112:AI3112"/>
    <mergeCell ref="T3113:AI3113"/>
    <mergeCell ref="T3102:AI3102"/>
    <mergeCell ref="T3103:AI3103"/>
    <mergeCell ref="T3104:AI3104"/>
    <mergeCell ref="T3105:AI3105"/>
    <mergeCell ref="T3106:AI3106"/>
    <mergeCell ref="T3107:AI3107"/>
    <mergeCell ref="T3096:AI3096"/>
    <mergeCell ref="T3097:AI3097"/>
    <mergeCell ref="T3098:AI3098"/>
    <mergeCell ref="T3099:AI3099"/>
    <mergeCell ref="T3100:AI3100"/>
    <mergeCell ref="T3101:AI3101"/>
    <mergeCell ref="T3090:AI3090"/>
    <mergeCell ref="T3091:AI3091"/>
    <mergeCell ref="T3092:AI3092"/>
    <mergeCell ref="T3093:AI3093"/>
    <mergeCell ref="T3094:AI3094"/>
    <mergeCell ref="T3095:AI3095"/>
    <mergeCell ref="T3084:AI3084"/>
    <mergeCell ref="T3085:AI3085"/>
    <mergeCell ref="T3086:AI3086"/>
    <mergeCell ref="T3087:AI3087"/>
    <mergeCell ref="T3088:AI3088"/>
    <mergeCell ref="T3089:AI3089"/>
    <mergeCell ref="T3078:AI3078"/>
    <mergeCell ref="T3079:AI3079"/>
    <mergeCell ref="T3080:AI3080"/>
    <mergeCell ref="T3081:AI3081"/>
    <mergeCell ref="T3082:AI3082"/>
    <mergeCell ref="T3083:AI3083"/>
    <mergeCell ref="T3072:AI3072"/>
    <mergeCell ref="T3073:AI3073"/>
    <mergeCell ref="T3074:AI3074"/>
    <mergeCell ref="T3075:AI3075"/>
    <mergeCell ref="T3076:AI3076"/>
    <mergeCell ref="T3077:AI3077"/>
    <mergeCell ref="T3066:AI3066"/>
    <mergeCell ref="T3067:AI3067"/>
    <mergeCell ref="T3068:AI3068"/>
    <mergeCell ref="T3069:AI3069"/>
    <mergeCell ref="T3070:AI3070"/>
    <mergeCell ref="T3071:AI3071"/>
    <mergeCell ref="T3060:AI3060"/>
    <mergeCell ref="T3061:AI3061"/>
    <mergeCell ref="T3062:AI3062"/>
    <mergeCell ref="T3063:AI3063"/>
    <mergeCell ref="T3064:AI3064"/>
    <mergeCell ref="T3065:AI3065"/>
    <mergeCell ref="T3054:AI3054"/>
    <mergeCell ref="T3055:AI3055"/>
    <mergeCell ref="T3056:AI3056"/>
    <mergeCell ref="T3057:AI3057"/>
    <mergeCell ref="T3058:AI3058"/>
    <mergeCell ref="T3059:AI3059"/>
    <mergeCell ref="T3048:AI3048"/>
    <mergeCell ref="T3049:AI3049"/>
    <mergeCell ref="T3050:AI3050"/>
    <mergeCell ref="T3051:AI3051"/>
    <mergeCell ref="T3052:AI3052"/>
    <mergeCell ref="T3053:AI3053"/>
    <mergeCell ref="T3042:AI3042"/>
    <mergeCell ref="T3043:AI3043"/>
    <mergeCell ref="T3044:AI3044"/>
    <mergeCell ref="T3045:AI3045"/>
    <mergeCell ref="T3046:AI3046"/>
    <mergeCell ref="T3047:AI3047"/>
    <mergeCell ref="T3036:AI3036"/>
    <mergeCell ref="T3037:AI3037"/>
    <mergeCell ref="T3038:AI3038"/>
    <mergeCell ref="T3039:AI3039"/>
    <mergeCell ref="T3040:AI3040"/>
    <mergeCell ref="T3041:AI3041"/>
    <mergeCell ref="T3030:AI3030"/>
    <mergeCell ref="T3031:AI3031"/>
    <mergeCell ref="T3032:AI3032"/>
    <mergeCell ref="T3033:AI3033"/>
    <mergeCell ref="T3034:AI3034"/>
    <mergeCell ref="T3035:AI3035"/>
    <mergeCell ref="T3024:AI3024"/>
    <mergeCell ref="T3025:AI3025"/>
    <mergeCell ref="T3026:AI3026"/>
    <mergeCell ref="T3027:AI3027"/>
    <mergeCell ref="T3028:AI3028"/>
    <mergeCell ref="T3029:AI3029"/>
    <mergeCell ref="T3018:AI3018"/>
    <mergeCell ref="T3019:AI3019"/>
    <mergeCell ref="T3020:AI3020"/>
    <mergeCell ref="T3021:AI3021"/>
    <mergeCell ref="T3022:AI3022"/>
    <mergeCell ref="T3023:AI3023"/>
    <mergeCell ref="T3012:AI3012"/>
    <mergeCell ref="T3013:AI3013"/>
    <mergeCell ref="T3014:AI3014"/>
    <mergeCell ref="T3015:AI3015"/>
    <mergeCell ref="T3016:AI3016"/>
    <mergeCell ref="T3017:AI3017"/>
    <mergeCell ref="T3006:AI3006"/>
    <mergeCell ref="T3007:AI3007"/>
    <mergeCell ref="T3008:AI3008"/>
    <mergeCell ref="T3009:AI3009"/>
    <mergeCell ref="T3010:AI3010"/>
    <mergeCell ref="T3011:AI3011"/>
    <mergeCell ref="T3000:AI3000"/>
    <mergeCell ref="T3001:AI3001"/>
    <mergeCell ref="T3002:AI3002"/>
    <mergeCell ref="T3003:AI3003"/>
    <mergeCell ref="T3004:AI3004"/>
    <mergeCell ref="T3005:AI3005"/>
    <mergeCell ref="T2994:AI2994"/>
    <mergeCell ref="T2995:AI2995"/>
    <mergeCell ref="T2996:AI2996"/>
    <mergeCell ref="T2997:AI2997"/>
    <mergeCell ref="T2998:AI2998"/>
    <mergeCell ref="T2999:AI2999"/>
    <mergeCell ref="T2988:AI2988"/>
    <mergeCell ref="T2989:AI2989"/>
    <mergeCell ref="T2990:AI2990"/>
    <mergeCell ref="T2991:AI2991"/>
    <mergeCell ref="T2992:AI2992"/>
    <mergeCell ref="T2993:AI2993"/>
    <mergeCell ref="T2982:AI2982"/>
    <mergeCell ref="T2983:AI2983"/>
    <mergeCell ref="T2984:AI2984"/>
    <mergeCell ref="T2985:AI2985"/>
    <mergeCell ref="T2986:AI2986"/>
    <mergeCell ref="T2987:AI2987"/>
    <mergeCell ref="T2976:AI2976"/>
    <mergeCell ref="T2977:AI2977"/>
    <mergeCell ref="T2978:AI2978"/>
    <mergeCell ref="T2979:AI2979"/>
    <mergeCell ref="T2980:AI2980"/>
    <mergeCell ref="T2981:AI2981"/>
    <mergeCell ref="T2970:AI2970"/>
    <mergeCell ref="T2971:AI2971"/>
    <mergeCell ref="T2972:AI2972"/>
    <mergeCell ref="T2973:AI2973"/>
    <mergeCell ref="T2974:AI2974"/>
    <mergeCell ref="T2975:AI2975"/>
    <mergeCell ref="T2964:AI2964"/>
    <mergeCell ref="T2965:AI2965"/>
    <mergeCell ref="T2966:AI2966"/>
    <mergeCell ref="T2967:AI2967"/>
    <mergeCell ref="T2968:AI2968"/>
    <mergeCell ref="T2969:AI2969"/>
    <mergeCell ref="T2958:AI2958"/>
    <mergeCell ref="T2959:AI2959"/>
    <mergeCell ref="T2960:AI2960"/>
    <mergeCell ref="T2961:AI2961"/>
    <mergeCell ref="T2962:AI2962"/>
    <mergeCell ref="T2963:AI2963"/>
    <mergeCell ref="T2952:AI2952"/>
    <mergeCell ref="T2953:AI2953"/>
    <mergeCell ref="T2954:AI2954"/>
    <mergeCell ref="T2955:AI2955"/>
    <mergeCell ref="T2956:AI2956"/>
    <mergeCell ref="T2957:AI2957"/>
    <mergeCell ref="T2946:AI2946"/>
    <mergeCell ref="T2947:AI2947"/>
    <mergeCell ref="T2948:AI2948"/>
    <mergeCell ref="T2949:AI2949"/>
    <mergeCell ref="T2950:AI2950"/>
    <mergeCell ref="T2951:AI2951"/>
    <mergeCell ref="T2940:AI2940"/>
    <mergeCell ref="T2941:AI2941"/>
    <mergeCell ref="T2942:AI2942"/>
    <mergeCell ref="T2943:AI2943"/>
    <mergeCell ref="T2944:AI2944"/>
    <mergeCell ref="T2945:AI2945"/>
    <mergeCell ref="T2934:AI2934"/>
    <mergeCell ref="T2935:AI2935"/>
    <mergeCell ref="T2936:AI2936"/>
    <mergeCell ref="T2937:AI2937"/>
    <mergeCell ref="T2938:AI2938"/>
    <mergeCell ref="T2939:AI2939"/>
    <mergeCell ref="T2928:AI2928"/>
    <mergeCell ref="T2929:AI2929"/>
    <mergeCell ref="T2930:AI2930"/>
    <mergeCell ref="T2931:AI2931"/>
    <mergeCell ref="T2932:AI2932"/>
    <mergeCell ref="T2933:AI2933"/>
    <mergeCell ref="T2922:AI2922"/>
    <mergeCell ref="T2923:AI2923"/>
    <mergeCell ref="T2924:AI2924"/>
    <mergeCell ref="T2925:AI2925"/>
    <mergeCell ref="T2926:AI2926"/>
    <mergeCell ref="T2927:AI2927"/>
    <mergeCell ref="T2916:AI2916"/>
    <mergeCell ref="T2917:AI2917"/>
    <mergeCell ref="T2918:AI2918"/>
    <mergeCell ref="T2919:AI2919"/>
    <mergeCell ref="T2920:AI2920"/>
    <mergeCell ref="T2921:AI2921"/>
    <mergeCell ref="T2910:AI2910"/>
    <mergeCell ref="T2911:AI2911"/>
    <mergeCell ref="T2912:AI2912"/>
    <mergeCell ref="T2913:AI2913"/>
    <mergeCell ref="T2914:AI2914"/>
    <mergeCell ref="T2915:AI2915"/>
    <mergeCell ref="T2904:AI2904"/>
    <mergeCell ref="T2905:AI2905"/>
    <mergeCell ref="T2906:AI2906"/>
    <mergeCell ref="T2907:AI2907"/>
    <mergeCell ref="T2908:AI2908"/>
    <mergeCell ref="T2909:AI2909"/>
    <mergeCell ref="T2898:AI2898"/>
    <mergeCell ref="T2899:AI2899"/>
    <mergeCell ref="T2900:AI2900"/>
    <mergeCell ref="T2901:AI2901"/>
    <mergeCell ref="T2902:AI2902"/>
    <mergeCell ref="T2903:AI2903"/>
    <mergeCell ref="T2892:AI2892"/>
    <mergeCell ref="T2893:AI2893"/>
    <mergeCell ref="T2894:AI2894"/>
    <mergeCell ref="T2895:AI2895"/>
    <mergeCell ref="T2896:AI2896"/>
    <mergeCell ref="T2897:AI2897"/>
    <mergeCell ref="T2886:AI2886"/>
    <mergeCell ref="T2887:AI2887"/>
    <mergeCell ref="T2888:AI2888"/>
    <mergeCell ref="T2889:AI2889"/>
    <mergeCell ref="T2890:AI2890"/>
    <mergeCell ref="T2891:AI2891"/>
    <mergeCell ref="T2880:AI2880"/>
    <mergeCell ref="T2881:AI2881"/>
    <mergeCell ref="T2882:AI2882"/>
    <mergeCell ref="T2883:AI2883"/>
    <mergeCell ref="T2884:AI2884"/>
    <mergeCell ref="T2885:AI2885"/>
    <mergeCell ref="T2874:AI2874"/>
    <mergeCell ref="T2875:AI2875"/>
    <mergeCell ref="T2876:AI2876"/>
    <mergeCell ref="T2877:AI2877"/>
    <mergeCell ref="T2878:AI2878"/>
    <mergeCell ref="T2879:AI2879"/>
    <mergeCell ref="T2868:AI2868"/>
    <mergeCell ref="T2869:AI2869"/>
    <mergeCell ref="T2870:AI2870"/>
    <mergeCell ref="T2871:AI2871"/>
    <mergeCell ref="T2872:AI2872"/>
    <mergeCell ref="T2873:AI2873"/>
    <mergeCell ref="T2862:AI2862"/>
    <mergeCell ref="T2863:AI2863"/>
    <mergeCell ref="T2864:AI2864"/>
    <mergeCell ref="T2865:AI2865"/>
    <mergeCell ref="T2866:AI2866"/>
    <mergeCell ref="T2867:AI2867"/>
    <mergeCell ref="T2856:AI2856"/>
    <mergeCell ref="T2857:AI2857"/>
    <mergeCell ref="T2858:AI2858"/>
    <mergeCell ref="T2859:AI2859"/>
    <mergeCell ref="T2860:AI2860"/>
    <mergeCell ref="T2861:AI2861"/>
    <mergeCell ref="T2850:AI2850"/>
    <mergeCell ref="T2851:AI2851"/>
    <mergeCell ref="T2852:AI2852"/>
    <mergeCell ref="T2853:AI2853"/>
    <mergeCell ref="T2854:AI2854"/>
    <mergeCell ref="T2855:AI2855"/>
    <mergeCell ref="T2844:AI2844"/>
    <mergeCell ref="T2845:AI2845"/>
    <mergeCell ref="T2846:AI2846"/>
    <mergeCell ref="T2847:AI2847"/>
    <mergeCell ref="T2848:AI2848"/>
    <mergeCell ref="T2849:AI2849"/>
    <mergeCell ref="T2838:AI2838"/>
    <mergeCell ref="T2839:AI2839"/>
    <mergeCell ref="T2840:AI2840"/>
    <mergeCell ref="T2841:AI2841"/>
    <mergeCell ref="T2842:AI2842"/>
    <mergeCell ref="T2843:AI2843"/>
    <mergeCell ref="T2832:AI2832"/>
    <mergeCell ref="T2833:AI2833"/>
    <mergeCell ref="T2834:AI2834"/>
    <mergeCell ref="T2835:AI2835"/>
    <mergeCell ref="T2836:AI2836"/>
    <mergeCell ref="T2837:AI2837"/>
    <mergeCell ref="T2826:AI2826"/>
    <mergeCell ref="T2827:AI2827"/>
    <mergeCell ref="T2828:AI2828"/>
    <mergeCell ref="T2829:AI2829"/>
    <mergeCell ref="T2830:AI2830"/>
    <mergeCell ref="T2831:AI2831"/>
    <mergeCell ref="T2820:AI2820"/>
    <mergeCell ref="T2821:AI2821"/>
    <mergeCell ref="T2822:AI2822"/>
    <mergeCell ref="T2823:AI2823"/>
    <mergeCell ref="T2824:AI2824"/>
    <mergeCell ref="T2825:AI2825"/>
    <mergeCell ref="T2814:AI2814"/>
    <mergeCell ref="T2815:AI2815"/>
    <mergeCell ref="T2816:AI2816"/>
    <mergeCell ref="T2817:AI2817"/>
    <mergeCell ref="T2818:AI2818"/>
    <mergeCell ref="T2819:AI2819"/>
    <mergeCell ref="T2808:AI2808"/>
    <mergeCell ref="T2809:AI2809"/>
    <mergeCell ref="T2810:AI2810"/>
    <mergeCell ref="T2811:AI2811"/>
    <mergeCell ref="T2812:AI2812"/>
    <mergeCell ref="T2813:AI2813"/>
    <mergeCell ref="T2802:AI2802"/>
    <mergeCell ref="T2803:AI2803"/>
    <mergeCell ref="T2804:AI2804"/>
    <mergeCell ref="T2805:AI2805"/>
    <mergeCell ref="T2806:AI2806"/>
    <mergeCell ref="T2807:AI2807"/>
    <mergeCell ref="T2796:AI2796"/>
    <mergeCell ref="T2797:AI2797"/>
    <mergeCell ref="T2798:AI2798"/>
    <mergeCell ref="T2799:AI2799"/>
    <mergeCell ref="T2800:AI2800"/>
    <mergeCell ref="T2801:AI2801"/>
    <mergeCell ref="T2790:AI2790"/>
    <mergeCell ref="T2791:AI2791"/>
    <mergeCell ref="T2792:AI2792"/>
    <mergeCell ref="T2793:AI2793"/>
    <mergeCell ref="T2794:AI2794"/>
    <mergeCell ref="T2795:AI2795"/>
    <mergeCell ref="T2784:AI2784"/>
    <mergeCell ref="T2785:AI2785"/>
    <mergeCell ref="T2786:AI2786"/>
    <mergeCell ref="T2787:AI2787"/>
    <mergeCell ref="T2788:AI2788"/>
    <mergeCell ref="T2789:AI2789"/>
    <mergeCell ref="T2778:AI2778"/>
    <mergeCell ref="T2779:AI2779"/>
    <mergeCell ref="T2780:AI2780"/>
    <mergeCell ref="T2781:AI2781"/>
    <mergeCell ref="T2782:AI2782"/>
    <mergeCell ref="T2783:AI2783"/>
    <mergeCell ref="T2772:AI2772"/>
    <mergeCell ref="T2773:AI2773"/>
    <mergeCell ref="T2774:AI2774"/>
    <mergeCell ref="T2775:AI2775"/>
    <mergeCell ref="T2776:AI2776"/>
    <mergeCell ref="T2777:AI2777"/>
    <mergeCell ref="T2766:AI2766"/>
    <mergeCell ref="T2767:AI2767"/>
    <mergeCell ref="T2768:AI2768"/>
    <mergeCell ref="T2769:AI2769"/>
    <mergeCell ref="T2770:AI2770"/>
    <mergeCell ref="T2771:AI2771"/>
    <mergeCell ref="T2760:AI2760"/>
    <mergeCell ref="T2761:AI2761"/>
    <mergeCell ref="T2762:AI2762"/>
    <mergeCell ref="T2763:AI2763"/>
    <mergeCell ref="T2764:AI2764"/>
    <mergeCell ref="T2765:AI2765"/>
    <mergeCell ref="T2754:AI2754"/>
    <mergeCell ref="T2755:AI2755"/>
    <mergeCell ref="T2756:AI2756"/>
    <mergeCell ref="T2757:AI2757"/>
    <mergeCell ref="T2758:AI2758"/>
    <mergeCell ref="T2759:AI2759"/>
    <mergeCell ref="T2748:AI2748"/>
    <mergeCell ref="T2749:AI2749"/>
    <mergeCell ref="T2750:AI2750"/>
    <mergeCell ref="T2751:AI2751"/>
    <mergeCell ref="T2752:AI2752"/>
    <mergeCell ref="T2753:AI2753"/>
    <mergeCell ref="T2742:AI2742"/>
    <mergeCell ref="T2743:AI2743"/>
    <mergeCell ref="T2744:AI2744"/>
    <mergeCell ref="T2745:AI2745"/>
    <mergeCell ref="T2746:AI2746"/>
    <mergeCell ref="T2747:AI2747"/>
    <mergeCell ref="T2736:AI2736"/>
    <mergeCell ref="T2737:AI2737"/>
    <mergeCell ref="T2738:AI2738"/>
    <mergeCell ref="T2739:AI2739"/>
    <mergeCell ref="T2740:AI2740"/>
    <mergeCell ref="T2741:AI2741"/>
    <mergeCell ref="T2730:AI2730"/>
    <mergeCell ref="T2731:AI2731"/>
    <mergeCell ref="T2732:AI2732"/>
    <mergeCell ref="T2733:AI2733"/>
    <mergeCell ref="T2734:AI2734"/>
    <mergeCell ref="T2735:AI2735"/>
    <mergeCell ref="T2724:AI2724"/>
    <mergeCell ref="T2725:AI2725"/>
    <mergeCell ref="T2726:AI2726"/>
    <mergeCell ref="T2727:AI2727"/>
    <mergeCell ref="T2728:AI2728"/>
    <mergeCell ref="T2729:AI2729"/>
    <mergeCell ref="T2718:AI2718"/>
    <mergeCell ref="T2719:AI2719"/>
    <mergeCell ref="T2720:AI2720"/>
    <mergeCell ref="T2721:AI2721"/>
    <mergeCell ref="T2722:AI2722"/>
    <mergeCell ref="T2723:AI2723"/>
    <mergeCell ref="T2712:AI2712"/>
    <mergeCell ref="T2713:AI2713"/>
    <mergeCell ref="T2714:AI2714"/>
    <mergeCell ref="T2715:AI2715"/>
    <mergeCell ref="T2716:AI2716"/>
    <mergeCell ref="T2717:AI2717"/>
    <mergeCell ref="T2706:AI2706"/>
    <mergeCell ref="T2707:AI2707"/>
    <mergeCell ref="T2708:AI2708"/>
    <mergeCell ref="T2709:AI2709"/>
    <mergeCell ref="T2710:AI2710"/>
    <mergeCell ref="T2711:AI2711"/>
    <mergeCell ref="T2700:AI2700"/>
    <mergeCell ref="T2701:AI2701"/>
    <mergeCell ref="T2702:AI2702"/>
    <mergeCell ref="T2703:AI2703"/>
    <mergeCell ref="T2704:AI2704"/>
    <mergeCell ref="T2705:AI2705"/>
    <mergeCell ref="T2694:AI2694"/>
    <mergeCell ref="T2695:AI2695"/>
    <mergeCell ref="T2696:AI2696"/>
    <mergeCell ref="T2697:AI2697"/>
    <mergeCell ref="T2698:AI2698"/>
    <mergeCell ref="T2699:AI2699"/>
    <mergeCell ref="T2688:AI2688"/>
    <mergeCell ref="T2689:AI2689"/>
    <mergeCell ref="T2690:AI2690"/>
    <mergeCell ref="T2691:AI2691"/>
    <mergeCell ref="T2692:AI2692"/>
    <mergeCell ref="T2693:AI2693"/>
    <mergeCell ref="T2682:AI2682"/>
    <mergeCell ref="T2683:AI2683"/>
    <mergeCell ref="T2684:AI2684"/>
    <mergeCell ref="T2685:AI2685"/>
    <mergeCell ref="T2686:AI2686"/>
    <mergeCell ref="T2687:AI2687"/>
    <mergeCell ref="T2676:AI2676"/>
    <mergeCell ref="T2677:AI2677"/>
    <mergeCell ref="T2678:AI2678"/>
    <mergeCell ref="T2679:AI2679"/>
    <mergeCell ref="T2680:AI2680"/>
    <mergeCell ref="T2681:AI2681"/>
    <mergeCell ref="T2670:AI2670"/>
    <mergeCell ref="T2671:AI2671"/>
    <mergeCell ref="T2672:AI2672"/>
    <mergeCell ref="T2673:AI2673"/>
    <mergeCell ref="T2674:AI2674"/>
    <mergeCell ref="T2675:AI2675"/>
    <mergeCell ref="T2664:AI2664"/>
    <mergeCell ref="T2665:AI2665"/>
    <mergeCell ref="T2666:AI2666"/>
    <mergeCell ref="T2667:AI2667"/>
    <mergeCell ref="T2668:AI2668"/>
    <mergeCell ref="T2669:AI2669"/>
    <mergeCell ref="T2658:AI2658"/>
    <mergeCell ref="T2659:AI2659"/>
    <mergeCell ref="T2660:AI2660"/>
    <mergeCell ref="T2661:AI2661"/>
    <mergeCell ref="T2662:AI2662"/>
    <mergeCell ref="T2663:AI2663"/>
    <mergeCell ref="T2652:AI2652"/>
    <mergeCell ref="T2653:AI2653"/>
    <mergeCell ref="T2654:AI2654"/>
    <mergeCell ref="T2655:AI2655"/>
    <mergeCell ref="T2656:AI2656"/>
    <mergeCell ref="T2657:AI2657"/>
    <mergeCell ref="T2646:AI2646"/>
    <mergeCell ref="T2647:AI2647"/>
    <mergeCell ref="T2648:AI2648"/>
    <mergeCell ref="T2649:AI2649"/>
    <mergeCell ref="T2650:AI2650"/>
    <mergeCell ref="T2651:AI2651"/>
    <mergeCell ref="T2640:AI2640"/>
    <mergeCell ref="T2641:AI2641"/>
    <mergeCell ref="T2642:AI2642"/>
    <mergeCell ref="T2643:AI2643"/>
    <mergeCell ref="T2644:AI2644"/>
    <mergeCell ref="T2645:AI2645"/>
    <mergeCell ref="T2634:AI2634"/>
    <mergeCell ref="T2635:AI2635"/>
    <mergeCell ref="T2636:AI2636"/>
    <mergeCell ref="T2637:AI2637"/>
    <mergeCell ref="T2638:AI2638"/>
    <mergeCell ref="T2639:AI2639"/>
    <mergeCell ref="T2628:AI2628"/>
    <mergeCell ref="T2629:AI2629"/>
    <mergeCell ref="T2630:AI2630"/>
    <mergeCell ref="T2631:AI2631"/>
    <mergeCell ref="T2632:AI2632"/>
    <mergeCell ref="T2633:AI2633"/>
    <mergeCell ref="T2622:AI2622"/>
    <mergeCell ref="T2623:AI2623"/>
    <mergeCell ref="T2624:AI2624"/>
    <mergeCell ref="T2625:AI2625"/>
    <mergeCell ref="T2626:AI2626"/>
    <mergeCell ref="T2627:AI2627"/>
    <mergeCell ref="T2616:AI2616"/>
    <mergeCell ref="T2617:AI2617"/>
    <mergeCell ref="T2618:AI2618"/>
    <mergeCell ref="T2619:AI2619"/>
    <mergeCell ref="T2620:AI2620"/>
    <mergeCell ref="T2621:AI2621"/>
    <mergeCell ref="T2610:AI2610"/>
    <mergeCell ref="T2611:AI2611"/>
    <mergeCell ref="T2612:AI2612"/>
    <mergeCell ref="T2613:AI2613"/>
    <mergeCell ref="T2614:AI2614"/>
    <mergeCell ref="T2615:AI2615"/>
    <mergeCell ref="T2604:AI2604"/>
    <mergeCell ref="T2605:AI2605"/>
    <mergeCell ref="T2606:AI2606"/>
    <mergeCell ref="T2607:AI2607"/>
    <mergeCell ref="T2608:AI2608"/>
    <mergeCell ref="T2609:AI2609"/>
    <mergeCell ref="T2598:AI2598"/>
    <mergeCell ref="T2599:AI2599"/>
    <mergeCell ref="T2600:AI2600"/>
    <mergeCell ref="T2601:AI2601"/>
    <mergeCell ref="T2602:AI2602"/>
    <mergeCell ref="T2603:AI2603"/>
    <mergeCell ref="T2592:AI2592"/>
    <mergeCell ref="T2593:AI2593"/>
    <mergeCell ref="T2594:AI2594"/>
    <mergeCell ref="T2595:AI2595"/>
    <mergeCell ref="T2596:AI2596"/>
    <mergeCell ref="T2597:AI2597"/>
    <mergeCell ref="T2586:AI2586"/>
    <mergeCell ref="T2587:AI2587"/>
    <mergeCell ref="T2588:AI2588"/>
    <mergeCell ref="T2589:AI2589"/>
    <mergeCell ref="T2590:AI2590"/>
    <mergeCell ref="T2591:AI2591"/>
    <mergeCell ref="T2580:AI2580"/>
    <mergeCell ref="T2581:AI2581"/>
    <mergeCell ref="T2582:AI2582"/>
    <mergeCell ref="T2583:AI2583"/>
    <mergeCell ref="T2584:AI2584"/>
    <mergeCell ref="T2585:AI2585"/>
    <mergeCell ref="T2574:AI2574"/>
    <mergeCell ref="T2575:AI2575"/>
    <mergeCell ref="T2576:AI2576"/>
    <mergeCell ref="T2577:AI2577"/>
    <mergeCell ref="T2578:AI2578"/>
    <mergeCell ref="T2579:AI2579"/>
    <mergeCell ref="T2568:AI2568"/>
    <mergeCell ref="T2569:AI2569"/>
    <mergeCell ref="T2570:AI2570"/>
    <mergeCell ref="T2571:AI2571"/>
    <mergeCell ref="T2572:AI2572"/>
    <mergeCell ref="T2573:AI2573"/>
    <mergeCell ref="T2562:AI2562"/>
    <mergeCell ref="T2563:AI2563"/>
    <mergeCell ref="T2564:AI2564"/>
    <mergeCell ref="T2565:AI2565"/>
    <mergeCell ref="T2566:AI2566"/>
    <mergeCell ref="T2567:AI2567"/>
    <mergeCell ref="T2556:AI2556"/>
    <mergeCell ref="T2557:AI2557"/>
    <mergeCell ref="T2558:AI2558"/>
    <mergeCell ref="T2559:AI2559"/>
    <mergeCell ref="T2560:AI2560"/>
    <mergeCell ref="T2561:AI2561"/>
    <mergeCell ref="T2550:AI2550"/>
    <mergeCell ref="T2551:AI2551"/>
    <mergeCell ref="T2552:AI2552"/>
    <mergeCell ref="T2553:AI2553"/>
    <mergeCell ref="T2554:AI2554"/>
    <mergeCell ref="T2555:AI2555"/>
    <mergeCell ref="T2544:AI2544"/>
    <mergeCell ref="T2545:AI2545"/>
    <mergeCell ref="T2546:AI2546"/>
    <mergeCell ref="T2547:AI2547"/>
    <mergeCell ref="T2548:AI2548"/>
    <mergeCell ref="T2549:AI2549"/>
    <mergeCell ref="T2538:AI2538"/>
    <mergeCell ref="T2539:AI2539"/>
    <mergeCell ref="T2540:AI2540"/>
    <mergeCell ref="T2541:AI2541"/>
    <mergeCell ref="T2542:AI2542"/>
    <mergeCell ref="T2543:AI2543"/>
    <mergeCell ref="T2532:AI2532"/>
    <mergeCell ref="T2533:AI2533"/>
    <mergeCell ref="T2534:AI2534"/>
    <mergeCell ref="T2535:AI2535"/>
    <mergeCell ref="T2536:AI2536"/>
    <mergeCell ref="T2537:AI2537"/>
    <mergeCell ref="T2526:AI2526"/>
    <mergeCell ref="T2527:AI2527"/>
    <mergeCell ref="T2528:AI2528"/>
    <mergeCell ref="T2529:AI2529"/>
    <mergeCell ref="T2530:AI2530"/>
    <mergeCell ref="T2531:AI2531"/>
    <mergeCell ref="T2520:AI2520"/>
    <mergeCell ref="T2521:AI2521"/>
    <mergeCell ref="T2522:AI2522"/>
    <mergeCell ref="T2523:AI2523"/>
    <mergeCell ref="T2524:AI2524"/>
    <mergeCell ref="T2525:AI2525"/>
    <mergeCell ref="T2514:AI2514"/>
    <mergeCell ref="T2515:AI2515"/>
    <mergeCell ref="T2516:AI2516"/>
    <mergeCell ref="T2517:AI2517"/>
    <mergeCell ref="T2518:AI2518"/>
    <mergeCell ref="T2519:AI2519"/>
    <mergeCell ref="T2508:AI2508"/>
    <mergeCell ref="T2509:AI2509"/>
    <mergeCell ref="T2510:AI2510"/>
    <mergeCell ref="T2511:AI2511"/>
    <mergeCell ref="T2512:AI2512"/>
    <mergeCell ref="T2513:AI2513"/>
    <mergeCell ref="T2502:AI2502"/>
    <mergeCell ref="T2503:AI2503"/>
    <mergeCell ref="T2504:AI2504"/>
    <mergeCell ref="T2505:AI2505"/>
    <mergeCell ref="T2506:AI2506"/>
    <mergeCell ref="T2507:AI2507"/>
    <mergeCell ref="T2496:AI2496"/>
    <mergeCell ref="T2497:AI2497"/>
    <mergeCell ref="T2498:AI2498"/>
    <mergeCell ref="T2499:AI2499"/>
    <mergeCell ref="T2500:AI2500"/>
    <mergeCell ref="T2501:AI2501"/>
    <mergeCell ref="T2490:AI2490"/>
    <mergeCell ref="T2491:AI2491"/>
    <mergeCell ref="T2492:AI2492"/>
    <mergeCell ref="T2493:AI2493"/>
    <mergeCell ref="T2494:AI2494"/>
    <mergeCell ref="T2495:AI2495"/>
    <mergeCell ref="T2484:AI2484"/>
    <mergeCell ref="T2485:AI2485"/>
    <mergeCell ref="T2486:AI2486"/>
    <mergeCell ref="T2487:AI2487"/>
    <mergeCell ref="T2488:AI2488"/>
    <mergeCell ref="T2489:AI2489"/>
    <mergeCell ref="T2478:AI2478"/>
    <mergeCell ref="T2479:AI2479"/>
    <mergeCell ref="T2480:AI2480"/>
    <mergeCell ref="T2481:AI2481"/>
    <mergeCell ref="T2482:AI2482"/>
    <mergeCell ref="T2483:AI2483"/>
    <mergeCell ref="T2472:AI2472"/>
    <mergeCell ref="T2473:AI2473"/>
    <mergeCell ref="T2474:AI2474"/>
    <mergeCell ref="T2475:AI2475"/>
    <mergeCell ref="T2476:AI2476"/>
    <mergeCell ref="T2477:AI2477"/>
    <mergeCell ref="T2466:AI2466"/>
    <mergeCell ref="T2467:AI2467"/>
    <mergeCell ref="T2468:AI2468"/>
    <mergeCell ref="T2469:AI2469"/>
    <mergeCell ref="T2470:AI2470"/>
    <mergeCell ref="T2471:AI2471"/>
    <mergeCell ref="T2460:AI2460"/>
    <mergeCell ref="T2461:AI2461"/>
    <mergeCell ref="T2462:AI2462"/>
    <mergeCell ref="T2463:AI2463"/>
    <mergeCell ref="T2464:AI2464"/>
    <mergeCell ref="T2465:AI2465"/>
    <mergeCell ref="T2454:AI2454"/>
    <mergeCell ref="T2455:AI2455"/>
    <mergeCell ref="T2456:AI2456"/>
    <mergeCell ref="T2457:AI2457"/>
    <mergeCell ref="T2458:AI2458"/>
    <mergeCell ref="T2459:AI2459"/>
    <mergeCell ref="T2448:AI2448"/>
    <mergeCell ref="T2449:AI2449"/>
    <mergeCell ref="T2450:AI2450"/>
    <mergeCell ref="T2451:AI2451"/>
    <mergeCell ref="T2452:AI2452"/>
    <mergeCell ref="T2453:AI2453"/>
    <mergeCell ref="T2442:AI2442"/>
    <mergeCell ref="T2443:AI2443"/>
    <mergeCell ref="T2444:AI2444"/>
    <mergeCell ref="T2445:AI2445"/>
    <mergeCell ref="T2446:AI2446"/>
    <mergeCell ref="T2447:AI2447"/>
    <mergeCell ref="T2436:AI2436"/>
    <mergeCell ref="T2437:AI2437"/>
    <mergeCell ref="T2438:AI2438"/>
    <mergeCell ref="T2439:AI2439"/>
    <mergeCell ref="T2440:AI2440"/>
    <mergeCell ref="T2441:AI2441"/>
    <mergeCell ref="T2430:AI2430"/>
    <mergeCell ref="T2431:AI2431"/>
    <mergeCell ref="T2432:AI2432"/>
    <mergeCell ref="T2433:AI2433"/>
    <mergeCell ref="T2434:AI2434"/>
    <mergeCell ref="T2435:AI2435"/>
    <mergeCell ref="T2424:AI2424"/>
    <mergeCell ref="T2425:AI2425"/>
    <mergeCell ref="T2426:AI2426"/>
    <mergeCell ref="T2427:AI2427"/>
    <mergeCell ref="T2428:AI2428"/>
    <mergeCell ref="T2429:AI2429"/>
    <mergeCell ref="T2418:AI2418"/>
    <mergeCell ref="T2419:AI2419"/>
    <mergeCell ref="T2420:AI2420"/>
    <mergeCell ref="T2421:AI2421"/>
    <mergeCell ref="T2422:AI2422"/>
    <mergeCell ref="T2423:AI2423"/>
    <mergeCell ref="T2412:AI2412"/>
    <mergeCell ref="T2413:AI2413"/>
    <mergeCell ref="T2414:AI2414"/>
    <mergeCell ref="T2415:AI2415"/>
    <mergeCell ref="T2416:AI2416"/>
    <mergeCell ref="T2417:AI2417"/>
    <mergeCell ref="T2406:AI2406"/>
    <mergeCell ref="T2407:AI2407"/>
    <mergeCell ref="T2408:AI2408"/>
    <mergeCell ref="T2409:AI2409"/>
    <mergeCell ref="T2410:AI2410"/>
    <mergeCell ref="T2411:AI2411"/>
    <mergeCell ref="T2400:AI2400"/>
    <mergeCell ref="T2401:AI2401"/>
    <mergeCell ref="T2402:AI2402"/>
    <mergeCell ref="T2403:AI2403"/>
    <mergeCell ref="T2404:AI2404"/>
    <mergeCell ref="T2405:AI2405"/>
    <mergeCell ref="T2394:AI2394"/>
    <mergeCell ref="T2395:AI2395"/>
    <mergeCell ref="T2396:AI2396"/>
    <mergeCell ref="T2397:AI2397"/>
    <mergeCell ref="T2398:AI2398"/>
    <mergeCell ref="T2399:AI2399"/>
    <mergeCell ref="T2388:AI2388"/>
    <mergeCell ref="T2389:AI2389"/>
    <mergeCell ref="T2390:AI2390"/>
    <mergeCell ref="T2391:AI2391"/>
    <mergeCell ref="T2392:AI2392"/>
    <mergeCell ref="T2393:AI2393"/>
    <mergeCell ref="T2382:AI2382"/>
    <mergeCell ref="T2383:AI2383"/>
    <mergeCell ref="T2384:AI2384"/>
    <mergeCell ref="T2385:AI2385"/>
    <mergeCell ref="T2386:AI2386"/>
    <mergeCell ref="T2387:AI2387"/>
    <mergeCell ref="T2376:AI2376"/>
    <mergeCell ref="T2377:AI2377"/>
    <mergeCell ref="T2378:AI2378"/>
    <mergeCell ref="T2379:AI2379"/>
    <mergeCell ref="T2380:AI2380"/>
    <mergeCell ref="T2381:AI2381"/>
    <mergeCell ref="T2370:AI2370"/>
    <mergeCell ref="T2371:AI2371"/>
    <mergeCell ref="T2372:AI2372"/>
    <mergeCell ref="T2373:AI2373"/>
    <mergeCell ref="T2374:AI2374"/>
    <mergeCell ref="T2375:AI2375"/>
    <mergeCell ref="T2364:AI2364"/>
    <mergeCell ref="T2365:AI2365"/>
    <mergeCell ref="T2366:AI2366"/>
    <mergeCell ref="T2367:AI2367"/>
    <mergeCell ref="T2368:AI2368"/>
    <mergeCell ref="T2369:AI2369"/>
    <mergeCell ref="T2358:AI2358"/>
    <mergeCell ref="T2359:AI2359"/>
    <mergeCell ref="T2360:AI2360"/>
    <mergeCell ref="T2361:AI2361"/>
    <mergeCell ref="T2362:AI2362"/>
    <mergeCell ref="T2363:AI2363"/>
    <mergeCell ref="T2352:AI2352"/>
    <mergeCell ref="T2353:AI2353"/>
    <mergeCell ref="T2354:AI2354"/>
    <mergeCell ref="T2355:AI2355"/>
    <mergeCell ref="T2356:AI2356"/>
    <mergeCell ref="T2357:AI2357"/>
    <mergeCell ref="T2346:AI2346"/>
    <mergeCell ref="T2347:AI2347"/>
    <mergeCell ref="T2348:AI2348"/>
    <mergeCell ref="T2349:AI2349"/>
    <mergeCell ref="T2350:AI2350"/>
    <mergeCell ref="T2351:AI2351"/>
    <mergeCell ref="T2340:AI2340"/>
    <mergeCell ref="T2341:AI2341"/>
    <mergeCell ref="T2342:AI2342"/>
    <mergeCell ref="T2343:AI2343"/>
    <mergeCell ref="T2344:AI2344"/>
    <mergeCell ref="T2345:AI2345"/>
    <mergeCell ref="T2334:AI2334"/>
    <mergeCell ref="T2335:AI2335"/>
    <mergeCell ref="T2336:AI2336"/>
    <mergeCell ref="T2337:AI2337"/>
    <mergeCell ref="T2338:AI2338"/>
    <mergeCell ref="T2339:AI2339"/>
    <mergeCell ref="T2328:AI2328"/>
    <mergeCell ref="T2329:AI2329"/>
    <mergeCell ref="T2330:AI2330"/>
    <mergeCell ref="T2331:AI2331"/>
    <mergeCell ref="T2332:AI2332"/>
    <mergeCell ref="T2333:AI2333"/>
    <mergeCell ref="T2322:AI2322"/>
    <mergeCell ref="T2323:AI2323"/>
    <mergeCell ref="T2324:AI2324"/>
    <mergeCell ref="T2325:AI2325"/>
    <mergeCell ref="T2326:AI2326"/>
    <mergeCell ref="T2327:AI2327"/>
    <mergeCell ref="T2316:AI2316"/>
    <mergeCell ref="T2317:AI2317"/>
    <mergeCell ref="T2318:AI2318"/>
    <mergeCell ref="T2319:AI2319"/>
    <mergeCell ref="T2320:AI2320"/>
    <mergeCell ref="T2321:AI2321"/>
    <mergeCell ref="T2310:AI2310"/>
    <mergeCell ref="T2311:AI2311"/>
    <mergeCell ref="T2312:AI2312"/>
    <mergeCell ref="T2313:AI2313"/>
    <mergeCell ref="T2314:AI2314"/>
    <mergeCell ref="T2315:AI2315"/>
    <mergeCell ref="T2304:AI2304"/>
    <mergeCell ref="T2305:AI2305"/>
    <mergeCell ref="T2306:AI2306"/>
    <mergeCell ref="T2307:AI2307"/>
    <mergeCell ref="T2308:AI2308"/>
    <mergeCell ref="T2309:AI2309"/>
    <mergeCell ref="T2298:AI2298"/>
    <mergeCell ref="T2299:AI2299"/>
    <mergeCell ref="T2300:AI2300"/>
    <mergeCell ref="T2301:AI2301"/>
    <mergeCell ref="T2302:AI2302"/>
    <mergeCell ref="T2303:AI2303"/>
    <mergeCell ref="T2292:AI2292"/>
    <mergeCell ref="T2293:AI2293"/>
    <mergeCell ref="T2294:AI2294"/>
    <mergeCell ref="T2295:AI2295"/>
    <mergeCell ref="T2296:AI2296"/>
    <mergeCell ref="T2297:AI2297"/>
    <mergeCell ref="T2286:AI2286"/>
    <mergeCell ref="T2287:AI2287"/>
    <mergeCell ref="T2288:AI2288"/>
    <mergeCell ref="T2289:AI2289"/>
    <mergeCell ref="T2290:AI2290"/>
    <mergeCell ref="T2291:AI2291"/>
    <mergeCell ref="T2280:AI2280"/>
    <mergeCell ref="T2281:AI2281"/>
    <mergeCell ref="T2282:AI2282"/>
    <mergeCell ref="T2283:AI2283"/>
    <mergeCell ref="T2284:AI2284"/>
    <mergeCell ref="T2285:AI2285"/>
    <mergeCell ref="T2274:AI2274"/>
    <mergeCell ref="T2275:AI2275"/>
    <mergeCell ref="T2276:AI2276"/>
    <mergeCell ref="T2277:AI2277"/>
    <mergeCell ref="T2278:AI2278"/>
    <mergeCell ref="T2279:AI2279"/>
    <mergeCell ref="T2268:AI2268"/>
    <mergeCell ref="T2269:AI2269"/>
    <mergeCell ref="T2270:AI2270"/>
    <mergeCell ref="T2271:AI2271"/>
    <mergeCell ref="T2272:AI2272"/>
    <mergeCell ref="T2273:AI2273"/>
    <mergeCell ref="T2262:AI2262"/>
    <mergeCell ref="T2263:AI2263"/>
    <mergeCell ref="T2264:AI2264"/>
    <mergeCell ref="T2265:AI2265"/>
    <mergeCell ref="T2266:AI2266"/>
    <mergeCell ref="T2267:AI2267"/>
    <mergeCell ref="T2256:AI2256"/>
    <mergeCell ref="T2257:AI2257"/>
    <mergeCell ref="T2258:AI2258"/>
    <mergeCell ref="T2259:AI2259"/>
    <mergeCell ref="T2260:AI2260"/>
    <mergeCell ref="T2261:AI2261"/>
    <mergeCell ref="T2250:AI2250"/>
    <mergeCell ref="T2251:AI2251"/>
    <mergeCell ref="T2252:AI2252"/>
    <mergeCell ref="T2253:AI2253"/>
    <mergeCell ref="T2254:AI2254"/>
    <mergeCell ref="T2255:AI2255"/>
    <mergeCell ref="T2244:AI2244"/>
    <mergeCell ref="T2245:AI2245"/>
    <mergeCell ref="T2246:AI2246"/>
    <mergeCell ref="T2247:AI2247"/>
    <mergeCell ref="T2248:AI2248"/>
    <mergeCell ref="T2249:AI2249"/>
    <mergeCell ref="T2238:AI2238"/>
    <mergeCell ref="T2239:AI2239"/>
    <mergeCell ref="T2240:AI2240"/>
    <mergeCell ref="T2241:AI2241"/>
    <mergeCell ref="T2242:AI2242"/>
    <mergeCell ref="T2243:AI2243"/>
    <mergeCell ref="T2232:AI2232"/>
    <mergeCell ref="T2233:AI2233"/>
    <mergeCell ref="T2234:AI2234"/>
    <mergeCell ref="T2235:AI2235"/>
    <mergeCell ref="T2236:AI2236"/>
    <mergeCell ref="T2237:AI2237"/>
    <mergeCell ref="T2226:AI2226"/>
    <mergeCell ref="T2227:AI2227"/>
    <mergeCell ref="T2228:AI2228"/>
    <mergeCell ref="T2229:AI2229"/>
    <mergeCell ref="T2230:AI2230"/>
    <mergeCell ref="T2231:AI2231"/>
    <mergeCell ref="T2220:AI2220"/>
    <mergeCell ref="T2221:AI2221"/>
    <mergeCell ref="T2222:AI2222"/>
    <mergeCell ref="T2223:AI2223"/>
    <mergeCell ref="T2224:AI2224"/>
    <mergeCell ref="T2225:AI2225"/>
    <mergeCell ref="T2214:AI2214"/>
    <mergeCell ref="T2215:AI2215"/>
    <mergeCell ref="T2216:AI2216"/>
    <mergeCell ref="T2217:AI2217"/>
    <mergeCell ref="T2218:AI2218"/>
    <mergeCell ref="T2219:AI2219"/>
    <mergeCell ref="T2208:AI2208"/>
    <mergeCell ref="T2209:AI2209"/>
    <mergeCell ref="T2210:AI2210"/>
    <mergeCell ref="T2211:AI2211"/>
    <mergeCell ref="T2212:AI2212"/>
    <mergeCell ref="T2213:AI2213"/>
    <mergeCell ref="T2202:AI2202"/>
    <mergeCell ref="T2203:AI2203"/>
    <mergeCell ref="T2204:AI2204"/>
    <mergeCell ref="T2205:AI2205"/>
    <mergeCell ref="T2206:AI2206"/>
    <mergeCell ref="T2207:AI2207"/>
    <mergeCell ref="T2196:AI2196"/>
    <mergeCell ref="T2197:AI2197"/>
    <mergeCell ref="T2198:AI2198"/>
    <mergeCell ref="T2199:AI2199"/>
    <mergeCell ref="T2200:AI2200"/>
    <mergeCell ref="T2201:AI2201"/>
    <mergeCell ref="T2190:AI2190"/>
    <mergeCell ref="T2191:AI2191"/>
    <mergeCell ref="T2192:AI2192"/>
    <mergeCell ref="T2193:AI2193"/>
    <mergeCell ref="T2194:AI2194"/>
    <mergeCell ref="T2195:AI2195"/>
    <mergeCell ref="T2184:AI2184"/>
    <mergeCell ref="T2185:AI2185"/>
    <mergeCell ref="T2186:AI2186"/>
    <mergeCell ref="T2187:AI2187"/>
    <mergeCell ref="T2188:AI2188"/>
    <mergeCell ref="T2189:AI2189"/>
    <mergeCell ref="T2178:AI2178"/>
    <mergeCell ref="T2179:AI2179"/>
    <mergeCell ref="T2180:AI2180"/>
    <mergeCell ref="T2181:AI2181"/>
    <mergeCell ref="T2182:AI2182"/>
    <mergeCell ref="T2183:AI2183"/>
    <mergeCell ref="T2172:AI2172"/>
    <mergeCell ref="T2173:AI2173"/>
    <mergeCell ref="T2174:AI2174"/>
    <mergeCell ref="T2175:AI2175"/>
    <mergeCell ref="T2176:AI2176"/>
    <mergeCell ref="T2177:AI2177"/>
    <mergeCell ref="T2166:AI2166"/>
    <mergeCell ref="T2167:AI2167"/>
    <mergeCell ref="T2168:AI2168"/>
    <mergeCell ref="T2169:AI2169"/>
    <mergeCell ref="T2170:AI2170"/>
    <mergeCell ref="T2171:AI2171"/>
    <mergeCell ref="T2160:AI2160"/>
    <mergeCell ref="T2161:AI2161"/>
    <mergeCell ref="T2162:AI2162"/>
    <mergeCell ref="T2163:AI2163"/>
    <mergeCell ref="T2164:AI2164"/>
    <mergeCell ref="T2165:AI2165"/>
    <mergeCell ref="T2154:AI2154"/>
    <mergeCell ref="T2155:AI2155"/>
    <mergeCell ref="T2156:AI2156"/>
    <mergeCell ref="T2157:AI2157"/>
    <mergeCell ref="T2158:AI2158"/>
    <mergeCell ref="T2159:AI2159"/>
    <mergeCell ref="T2148:AI2148"/>
    <mergeCell ref="T2149:AI2149"/>
    <mergeCell ref="T2150:AI2150"/>
    <mergeCell ref="T2151:AI2151"/>
    <mergeCell ref="T2152:AI2152"/>
    <mergeCell ref="T2153:AI2153"/>
    <mergeCell ref="T2142:AI2142"/>
    <mergeCell ref="T2143:AI2143"/>
    <mergeCell ref="T2144:AI2144"/>
    <mergeCell ref="T2145:AI2145"/>
    <mergeCell ref="T2146:AI2146"/>
    <mergeCell ref="T2147:AI2147"/>
    <mergeCell ref="T2136:AI2136"/>
    <mergeCell ref="T2137:AI2137"/>
    <mergeCell ref="T2138:AI2138"/>
    <mergeCell ref="T2139:AI2139"/>
    <mergeCell ref="T2140:AI2140"/>
    <mergeCell ref="T2141:AI2141"/>
    <mergeCell ref="T2130:AI2130"/>
    <mergeCell ref="T2131:AI2131"/>
    <mergeCell ref="T2132:AI2132"/>
    <mergeCell ref="T2133:AI2133"/>
    <mergeCell ref="T2134:AI2134"/>
    <mergeCell ref="T2135:AI2135"/>
    <mergeCell ref="T2124:AI2124"/>
    <mergeCell ref="T2125:AI2125"/>
    <mergeCell ref="T2126:AI2126"/>
    <mergeCell ref="T2127:AI2127"/>
    <mergeCell ref="T2128:AI2128"/>
    <mergeCell ref="T2129:AI2129"/>
    <mergeCell ref="T2118:AI2118"/>
    <mergeCell ref="T2119:AI2119"/>
    <mergeCell ref="T2120:AI2120"/>
    <mergeCell ref="T2121:AI2121"/>
    <mergeCell ref="T2122:AI2122"/>
    <mergeCell ref="T2123:AI2123"/>
    <mergeCell ref="T2112:AI2112"/>
    <mergeCell ref="T2113:AI2113"/>
    <mergeCell ref="T2114:AI2114"/>
    <mergeCell ref="T2115:AI2115"/>
    <mergeCell ref="T2116:AI2116"/>
    <mergeCell ref="T2117:AI2117"/>
    <mergeCell ref="T2106:AI2106"/>
    <mergeCell ref="T2107:AI2107"/>
    <mergeCell ref="T2108:AI2108"/>
    <mergeCell ref="T2109:AI2109"/>
    <mergeCell ref="T2110:AI2110"/>
    <mergeCell ref="T2111:AI2111"/>
    <mergeCell ref="T2100:AI2100"/>
    <mergeCell ref="T2101:AI2101"/>
    <mergeCell ref="T2102:AI2102"/>
    <mergeCell ref="T2103:AI2103"/>
    <mergeCell ref="T2104:AI2104"/>
    <mergeCell ref="T2105:AI2105"/>
    <mergeCell ref="T2094:AI2094"/>
    <mergeCell ref="T2095:AI2095"/>
    <mergeCell ref="T2096:AI2096"/>
    <mergeCell ref="T2097:AI2097"/>
    <mergeCell ref="T2098:AI2098"/>
    <mergeCell ref="T2099:AI2099"/>
    <mergeCell ref="T2088:AI2088"/>
    <mergeCell ref="T2089:AI2089"/>
    <mergeCell ref="T2090:AI2090"/>
    <mergeCell ref="T2091:AI2091"/>
    <mergeCell ref="T2092:AI2092"/>
    <mergeCell ref="T2093:AI2093"/>
    <mergeCell ref="T2082:AI2082"/>
    <mergeCell ref="T2083:AI2083"/>
    <mergeCell ref="T2084:AI2084"/>
    <mergeCell ref="T2085:AI2085"/>
    <mergeCell ref="T2086:AI2086"/>
    <mergeCell ref="T2087:AI2087"/>
    <mergeCell ref="T2076:AI2076"/>
    <mergeCell ref="T2077:AI2077"/>
    <mergeCell ref="T2078:AI2078"/>
    <mergeCell ref="T2079:AI2079"/>
    <mergeCell ref="T2080:AI2080"/>
    <mergeCell ref="T2081:AI2081"/>
    <mergeCell ref="T2070:AI2070"/>
    <mergeCell ref="T2071:AI2071"/>
    <mergeCell ref="T2072:AI2072"/>
    <mergeCell ref="T2073:AI2073"/>
    <mergeCell ref="T2074:AI2074"/>
    <mergeCell ref="T2075:AI2075"/>
    <mergeCell ref="T2064:AI2064"/>
    <mergeCell ref="T2065:AI2065"/>
    <mergeCell ref="T2066:AI2066"/>
    <mergeCell ref="T2067:AI2067"/>
    <mergeCell ref="T2068:AI2068"/>
    <mergeCell ref="T2069:AI2069"/>
    <mergeCell ref="T2058:AI2058"/>
    <mergeCell ref="T2059:AI2059"/>
    <mergeCell ref="T2060:AI2060"/>
    <mergeCell ref="T2061:AI2061"/>
    <mergeCell ref="T2062:AI2062"/>
    <mergeCell ref="T2063:AI2063"/>
    <mergeCell ref="T2052:AI2052"/>
    <mergeCell ref="T2053:AI2053"/>
    <mergeCell ref="T2054:AI2054"/>
    <mergeCell ref="T2055:AI2055"/>
    <mergeCell ref="T2056:AI2056"/>
    <mergeCell ref="T2057:AI2057"/>
    <mergeCell ref="T2046:AI2046"/>
    <mergeCell ref="T2047:AI2047"/>
    <mergeCell ref="T2048:AI2048"/>
    <mergeCell ref="T2049:AI2049"/>
    <mergeCell ref="T2050:AI2050"/>
    <mergeCell ref="T2051:AI2051"/>
    <mergeCell ref="T2040:AI2040"/>
    <mergeCell ref="T2041:AI2041"/>
    <mergeCell ref="T2042:AI2042"/>
    <mergeCell ref="T2043:AI2043"/>
    <mergeCell ref="T2044:AI2044"/>
    <mergeCell ref="T2045:AI2045"/>
    <mergeCell ref="T2034:AI2034"/>
    <mergeCell ref="T2035:AI2035"/>
    <mergeCell ref="T2036:AI2036"/>
    <mergeCell ref="T2037:AI2037"/>
    <mergeCell ref="T2038:AI2038"/>
    <mergeCell ref="T2039:AI2039"/>
    <mergeCell ref="T2028:AI2028"/>
    <mergeCell ref="T2029:AI2029"/>
    <mergeCell ref="T2030:AI2030"/>
    <mergeCell ref="T2031:AI2031"/>
    <mergeCell ref="T2032:AI2032"/>
    <mergeCell ref="T2033:AI2033"/>
    <mergeCell ref="T2022:AI2022"/>
    <mergeCell ref="T2023:AI2023"/>
    <mergeCell ref="T2024:AI2024"/>
    <mergeCell ref="T2025:AI2025"/>
    <mergeCell ref="T2026:AI2026"/>
    <mergeCell ref="T2027:AI2027"/>
    <mergeCell ref="T2016:AI2016"/>
    <mergeCell ref="T2017:AI2017"/>
    <mergeCell ref="T2018:AI2018"/>
    <mergeCell ref="T2019:AI2019"/>
    <mergeCell ref="T2020:AI2020"/>
    <mergeCell ref="T2021:AI2021"/>
    <mergeCell ref="T2010:AI2010"/>
    <mergeCell ref="T2011:AI2011"/>
    <mergeCell ref="T2012:AI2012"/>
    <mergeCell ref="T2013:AI2013"/>
    <mergeCell ref="T2014:AI2014"/>
    <mergeCell ref="T2015:AI2015"/>
    <mergeCell ref="T2004:AI2004"/>
    <mergeCell ref="T2005:AI2005"/>
    <mergeCell ref="T2006:AI2006"/>
    <mergeCell ref="T2007:AI2007"/>
    <mergeCell ref="T2008:AI2008"/>
    <mergeCell ref="T2009:AI2009"/>
    <mergeCell ref="T1998:AI1998"/>
    <mergeCell ref="T1999:AI1999"/>
    <mergeCell ref="T2000:AI2000"/>
    <mergeCell ref="T2001:AI2001"/>
    <mergeCell ref="T2002:AI2002"/>
    <mergeCell ref="T2003:AI2003"/>
    <mergeCell ref="T1992:AI1992"/>
    <mergeCell ref="T1993:AI1993"/>
    <mergeCell ref="T1994:AI1994"/>
    <mergeCell ref="T1995:AI1995"/>
    <mergeCell ref="T1996:AI1996"/>
    <mergeCell ref="T1997:AI1997"/>
    <mergeCell ref="T1986:AI1986"/>
    <mergeCell ref="T1987:AI1987"/>
    <mergeCell ref="T1988:AI1988"/>
    <mergeCell ref="T1989:AI1989"/>
    <mergeCell ref="T1990:AI1990"/>
    <mergeCell ref="T1991:AI1991"/>
    <mergeCell ref="T1980:AI1980"/>
    <mergeCell ref="T1981:AI1981"/>
    <mergeCell ref="T1982:AI1982"/>
    <mergeCell ref="T1983:AI1983"/>
    <mergeCell ref="T1984:AI1984"/>
    <mergeCell ref="T1985:AI1985"/>
    <mergeCell ref="T1974:AI1974"/>
    <mergeCell ref="T1975:AI1975"/>
    <mergeCell ref="T1976:AI1976"/>
    <mergeCell ref="T1977:AI1977"/>
    <mergeCell ref="T1978:AI1978"/>
    <mergeCell ref="T1979:AI1979"/>
    <mergeCell ref="T1968:AI1968"/>
    <mergeCell ref="T1969:AI1969"/>
    <mergeCell ref="T1970:AI1970"/>
    <mergeCell ref="T1971:AI1971"/>
    <mergeCell ref="T1972:AI1972"/>
    <mergeCell ref="T1973:AI1973"/>
    <mergeCell ref="T1962:AI1962"/>
    <mergeCell ref="T1963:AI1963"/>
    <mergeCell ref="T1964:AI1964"/>
    <mergeCell ref="T1965:AI1965"/>
    <mergeCell ref="T1966:AI1966"/>
    <mergeCell ref="T1967:AI1967"/>
    <mergeCell ref="T1956:AI1956"/>
    <mergeCell ref="T1957:AI1957"/>
    <mergeCell ref="T1958:AI1958"/>
    <mergeCell ref="T1959:AI1959"/>
    <mergeCell ref="T1960:AI1960"/>
    <mergeCell ref="T1961:AI1961"/>
    <mergeCell ref="T1950:AI1950"/>
    <mergeCell ref="T1951:AI1951"/>
    <mergeCell ref="T1952:AI1952"/>
    <mergeCell ref="T1953:AI1953"/>
    <mergeCell ref="T1954:AI1954"/>
    <mergeCell ref="T1955:AI1955"/>
    <mergeCell ref="T1944:AI1944"/>
    <mergeCell ref="T1945:AI1945"/>
    <mergeCell ref="T1946:AI1946"/>
    <mergeCell ref="T1947:AI1947"/>
    <mergeCell ref="T1948:AI1948"/>
    <mergeCell ref="T1949:AI1949"/>
    <mergeCell ref="T1938:AI1938"/>
    <mergeCell ref="T1939:AI1939"/>
    <mergeCell ref="T1940:AI1940"/>
    <mergeCell ref="T1941:AI1941"/>
    <mergeCell ref="T1942:AI1942"/>
    <mergeCell ref="T1943:AI1943"/>
    <mergeCell ref="T1932:AI1932"/>
    <mergeCell ref="T1933:AI1933"/>
    <mergeCell ref="T1934:AI1934"/>
    <mergeCell ref="T1935:AI1935"/>
    <mergeCell ref="T1936:AI1936"/>
    <mergeCell ref="T1937:AI1937"/>
    <mergeCell ref="T1926:AI1926"/>
    <mergeCell ref="T1927:AI1927"/>
    <mergeCell ref="T1928:AI1928"/>
    <mergeCell ref="T1929:AI1929"/>
    <mergeCell ref="T1930:AI1930"/>
    <mergeCell ref="T1931:AI1931"/>
    <mergeCell ref="T1920:AI1920"/>
    <mergeCell ref="T1921:AI1921"/>
    <mergeCell ref="T1922:AI1922"/>
    <mergeCell ref="T1923:AI1923"/>
    <mergeCell ref="T1924:AI1924"/>
    <mergeCell ref="T1925:AI1925"/>
    <mergeCell ref="T1914:AI1914"/>
    <mergeCell ref="T1915:AI1915"/>
    <mergeCell ref="T1916:AI1916"/>
    <mergeCell ref="T1917:AI1917"/>
    <mergeCell ref="T1918:AI1918"/>
    <mergeCell ref="T1919:AI1919"/>
    <mergeCell ref="T1908:AI1908"/>
    <mergeCell ref="T1909:AI1909"/>
    <mergeCell ref="T1910:AI1910"/>
    <mergeCell ref="T1911:AI1911"/>
    <mergeCell ref="T1912:AI1912"/>
    <mergeCell ref="T1913:AI1913"/>
    <mergeCell ref="T1902:AI1902"/>
    <mergeCell ref="T1903:AI1903"/>
    <mergeCell ref="T1904:AI1904"/>
    <mergeCell ref="T1905:AI1905"/>
    <mergeCell ref="T1906:AI1906"/>
    <mergeCell ref="T1907:AI1907"/>
    <mergeCell ref="T1896:AI1896"/>
    <mergeCell ref="T1897:AI1897"/>
    <mergeCell ref="T1898:AI1898"/>
    <mergeCell ref="T1899:AI1899"/>
    <mergeCell ref="T1900:AI1900"/>
    <mergeCell ref="T1901:AI1901"/>
    <mergeCell ref="T1890:AI1890"/>
    <mergeCell ref="T1891:AI1891"/>
    <mergeCell ref="T1892:AI1892"/>
    <mergeCell ref="T1893:AI1893"/>
    <mergeCell ref="T1894:AI1894"/>
    <mergeCell ref="T1895:AI1895"/>
    <mergeCell ref="T1884:AI1884"/>
    <mergeCell ref="T1885:AI1885"/>
    <mergeCell ref="T1886:AI1886"/>
    <mergeCell ref="T1887:AI1887"/>
    <mergeCell ref="T1888:AI1888"/>
    <mergeCell ref="T1889:AI1889"/>
    <mergeCell ref="T1878:AI1878"/>
    <mergeCell ref="T1879:AI1879"/>
    <mergeCell ref="T1880:AI1880"/>
    <mergeCell ref="T1881:AI1881"/>
    <mergeCell ref="T1882:AI1882"/>
    <mergeCell ref="T1883:AI1883"/>
    <mergeCell ref="T1872:AI1872"/>
    <mergeCell ref="T1873:AI1873"/>
    <mergeCell ref="T1874:AI1874"/>
    <mergeCell ref="T1875:AI1875"/>
    <mergeCell ref="T1876:AI1876"/>
    <mergeCell ref="T1877:AI1877"/>
    <mergeCell ref="T1866:AI1866"/>
    <mergeCell ref="T1867:AI1867"/>
    <mergeCell ref="T1868:AI1868"/>
    <mergeCell ref="T1869:AI1869"/>
    <mergeCell ref="T1870:AI1870"/>
    <mergeCell ref="T1871:AI1871"/>
    <mergeCell ref="T1860:AI1860"/>
    <mergeCell ref="T1861:AI1861"/>
    <mergeCell ref="T1862:AI1862"/>
    <mergeCell ref="T1863:AI1863"/>
    <mergeCell ref="T1864:AI1864"/>
    <mergeCell ref="T1865:AI1865"/>
    <mergeCell ref="T1854:AI1854"/>
    <mergeCell ref="T1855:AI1855"/>
    <mergeCell ref="T1856:AI1856"/>
    <mergeCell ref="T1857:AI1857"/>
    <mergeCell ref="T1858:AI1858"/>
    <mergeCell ref="T1859:AI1859"/>
    <mergeCell ref="T1848:AI1848"/>
    <mergeCell ref="T1849:AI1849"/>
    <mergeCell ref="T1850:AI1850"/>
    <mergeCell ref="T1851:AI1851"/>
    <mergeCell ref="T1852:AI1852"/>
    <mergeCell ref="T1853:AI1853"/>
    <mergeCell ref="T1842:AI1842"/>
    <mergeCell ref="T1843:AI1843"/>
    <mergeCell ref="T1844:AI1844"/>
    <mergeCell ref="T1845:AI1845"/>
    <mergeCell ref="T1846:AI1846"/>
    <mergeCell ref="T1847:AI1847"/>
    <mergeCell ref="T1836:AI1836"/>
    <mergeCell ref="T1837:AI1837"/>
    <mergeCell ref="T1838:AI1838"/>
    <mergeCell ref="T1839:AI1839"/>
    <mergeCell ref="T1840:AI1840"/>
    <mergeCell ref="T1841:AI1841"/>
    <mergeCell ref="T1830:AI1830"/>
    <mergeCell ref="T1831:AI1831"/>
    <mergeCell ref="T1832:AI1832"/>
    <mergeCell ref="T1833:AI1833"/>
    <mergeCell ref="T1834:AI1834"/>
    <mergeCell ref="T1835:AI1835"/>
    <mergeCell ref="T1824:AI1824"/>
    <mergeCell ref="T1825:AI1825"/>
    <mergeCell ref="T1826:AI1826"/>
    <mergeCell ref="T1827:AI1827"/>
    <mergeCell ref="T1828:AI1828"/>
    <mergeCell ref="T1829:AI1829"/>
    <mergeCell ref="T1818:AI1818"/>
    <mergeCell ref="T1819:AI1819"/>
    <mergeCell ref="T1820:AI1820"/>
    <mergeCell ref="T1821:AI1821"/>
    <mergeCell ref="T1822:AI1822"/>
    <mergeCell ref="T1823:AI1823"/>
    <mergeCell ref="T1812:AI1812"/>
    <mergeCell ref="T1813:AI1813"/>
    <mergeCell ref="T1814:AI1814"/>
    <mergeCell ref="T1815:AI1815"/>
    <mergeCell ref="T1816:AI1816"/>
    <mergeCell ref="T1817:AI1817"/>
    <mergeCell ref="T1806:AI1806"/>
    <mergeCell ref="T1807:AI1807"/>
    <mergeCell ref="T1808:AI1808"/>
    <mergeCell ref="T1809:AI1809"/>
    <mergeCell ref="T1810:AI1810"/>
    <mergeCell ref="T1811:AI1811"/>
    <mergeCell ref="T1800:AI1800"/>
    <mergeCell ref="T1801:AI1801"/>
    <mergeCell ref="T1802:AI1802"/>
    <mergeCell ref="T1803:AI1803"/>
    <mergeCell ref="T1804:AI1804"/>
    <mergeCell ref="T1805:AI1805"/>
    <mergeCell ref="T1794:AI1794"/>
    <mergeCell ref="T1795:AI1795"/>
    <mergeCell ref="T1796:AI1796"/>
    <mergeCell ref="T1797:AI1797"/>
    <mergeCell ref="T1798:AI1798"/>
    <mergeCell ref="T1799:AI1799"/>
    <mergeCell ref="T1788:AI1788"/>
    <mergeCell ref="T1789:AI1789"/>
    <mergeCell ref="T1790:AI1790"/>
    <mergeCell ref="T1791:AI1791"/>
    <mergeCell ref="T1792:AI1792"/>
    <mergeCell ref="T1793:AI1793"/>
    <mergeCell ref="T1782:AI1782"/>
    <mergeCell ref="T1783:AI1783"/>
    <mergeCell ref="T1784:AI1784"/>
    <mergeCell ref="T1785:AI1785"/>
    <mergeCell ref="T1786:AI1786"/>
    <mergeCell ref="T1787:AI1787"/>
    <mergeCell ref="T1776:AI1776"/>
    <mergeCell ref="T1777:AI1777"/>
    <mergeCell ref="T1778:AI1778"/>
    <mergeCell ref="T1779:AI1779"/>
    <mergeCell ref="T1780:AI1780"/>
    <mergeCell ref="T1781:AI1781"/>
    <mergeCell ref="T1770:AI1770"/>
    <mergeCell ref="T1771:AI1771"/>
    <mergeCell ref="T1772:AI1772"/>
    <mergeCell ref="T1773:AI1773"/>
    <mergeCell ref="T1774:AI1774"/>
    <mergeCell ref="T1775:AI1775"/>
    <mergeCell ref="T1764:AI1764"/>
    <mergeCell ref="T1765:AI1765"/>
    <mergeCell ref="T1766:AI1766"/>
    <mergeCell ref="T1767:AI1767"/>
    <mergeCell ref="T1768:AI1768"/>
    <mergeCell ref="T1769:AI1769"/>
    <mergeCell ref="T1758:AI1758"/>
    <mergeCell ref="T1759:AI1759"/>
    <mergeCell ref="T1760:AI1760"/>
    <mergeCell ref="T1761:AI1761"/>
    <mergeCell ref="T1762:AI1762"/>
    <mergeCell ref="T1763:AI1763"/>
    <mergeCell ref="T1752:AI1752"/>
    <mergeCell ref="T1753:AI1753"/>
    <mergeCell ref="T1754:AI1754"/>
    <mergeCell ref="T1755:AI1755"/>
    <mergeCell ref="T1756:AI1756"/>
    <mergeCell ref="T1757:AI1757"/>
    <mergeCell ref="T1746:AI1746"/>
    <mergeCell ref="T1747:AI1747"/>
    <mergeCell ref="T1748:AI1748"/>
    <mergeCell ref="T1749:AI1749"/>
    <mergeCell ref="T1750:AI1750"/>
    <mergeCell ref="T1751:AI1751"/>
    <mergeCell ref="T1740:AI1740"/>
    <mergeCell ref="T1741:AI1741"/>
    <mergeCell ref="T1742:AI1742"/>
    <mergeCell ref="T1743:AI1743"/>
    <mergeCell ref="T1744:AI1744"/>
    <mergeCell ref="T1745:AI1745"/>
    <mergeCell ref="T1734:AI1734"/>
    <mergeCell ref="T1735:AI1735"/>
    <mergeCell ref="T1736:AI1736"/>
    <mergeCell ref="T1737:AI1737"/>
    <mergeCell ref="T1738:AI1738"/>
    <mergeCell ref="T1739:AI1739"/>
    <mergeCell ref="T1728:AI1728"/>
    <mergeCell ref="T1729:AI1729"/>
    <mergeCell ref="T1730:AI1730"/>
    <mergeCell ref="T1731:AI1731"/>
    <mergeCell ref="T1732:AI1732"/>
    <mergeCell ref="T1733:AI1733"/>
    <mergeCell ref="T1722:AI1722"/>
    <mergeCell ref="T1723:AI1723"/>
    <mergeCell ref="T1724:AI1724"/>
    <mergeCell ref="T1725:AI1725"/>
    <mergeCell ref="T1726:AI1726"/>
    <mergeCell ref="T1727:AI1727"/>
    <mergeCell ref="T1716:AI1716"/>
    <mergeCell ref="T1717:AI1717"/>
    <mergeCell ref="T1718:AI1718"/>
    <mergeCell ref="T1719:AI1719"/>
    <mergeCell ref="T1720:AI1720"/>
    <mergeCell ref="T1721:AI1721"/>
    <mergeCell ref="T1710:AI1710"/>
    <mergeCell ref="T1711:AI1711"/>
    <mergeCell ref="T1712:AI1712"/>
    <mergeCell ref="T1713:AI1713"/>
    <mergeCell ref="T1714:AI1714"/>
    <mergeCell ref="T1715:AI1715"/>
    <mergeCell ref="T1704:AI1704"/>
    <mergeCell ref="T1705:AI1705"/>
    <mergeCell ref="T1706:AI1706"/>
    <mergeCell ref="T1707:AI1707"/>
    <mergeCell ref="T1708:AI1708"/>
    <mergeCell ref="T1709:AI1709"/>
    <mergeCell ref="T1698:AI1698"/>
    <mergeCell ref="T1699:AI1699"/>
    <mergeCell ref="T1700:AI1700"/>
    <mergeCell ref="T1701:AI1701"/>
    <mergeCell ref="T1702:AI1702"/>
    <mergeCell ref="T1703:AI1703"/>
    <mergeCell ref="T1692:AI1692"/>
    <mergeCell ref="T1693:AI1693"/>
    <mergeCell ref="T1694:AI1694"/>
    <mergeCell ref="T1695:AI1695"/>
    <mergeCell ref="T1696:AI1696"/>
    <mergeCell ref="T1697:AI1697"/>
    <mergeCell ref="T1686:AI1686"/>
    <mergeCell ref="T1687:AI1687"/>
    <mergeCell ref="T1688:AI1688"/>
    <mergeCell ref="T1689:AI1689"/>
    <mergeCell ref="T1690:AI1690"/>
    <mergeCell ref="T1691:AI1691"/>
    <mergeCell ref="T1680:AI1680"/>
    <mergeCell ref="T1681:AI1681"/>
    <mergeCell ref="T1682:AI1682"/>
    <mergeCell ref="T1683:AI1683"/>
    <mergeCell ref="T1684:AI1684"/>
    <mergeCell ref="T1685:AI1685"/>
    <mergeCell ref="T1674:AI1674"/>
    <mergeCell ref="T1675:AI1675"/>
    <mergeCell ref="T1676:AI1676"/>
    <mergeCell ref="T1677:AI1677"/>
    <mergeCell ref="T1678:AI1678"/>
    <mergeCell ref="T1679:AI1679"/>
    <mergeCell ref="T1668:AI1668"/>
    <mergeCell ref="T1669:AI1669"/>
    <mergeCell ref="T1670:AI1670"/>
    <mergeCell ref="T1671:AI1671"/>
    <mergeCell ref="T1672:AI1672"/>
    <mergeCell ref="T1673:AI1673"/>
    <mergeCell ref="T1662:AI1662"/>
    <mergeCell ref="T1663:AI1663"/>
    <mergeCell ref="T1664:AI1664"/>
    <mergeCell ref="T1665:AI1665"/>
    <mergeCell ref="T1666:AI1666"/>
    <mergeCell ref="T1667:AI1667"/>
    <mergeCell ref="T1656:AI1656"/>
    <mergeCell ref="T1657:AI1657"/>
    <mergeCell ref="T1658:AI1658"/>
    <mergeCell ref="T1659:AI1659"/>
    <mergeCell ref="T1660:AI1660"/>
    <mergeCell ref="T1661:AI1661"/>
    <mergeCell ref="T1650:AI1650"/>
    <mergeCell ref="T1651:AI1651"/>
    <mergeCell ref="T1652:AI1652"/>
    <mergeCell ref="T1653:AI1653"/>
    <mergeCell ref="T1654:AI1654"/>
    <mergeCell ref="T1655:AI1655"/>
    <mergeCell ref="T1644:AI1644"/>
    <mergeCell ref="T1645:AI1645"/>
    <mergeCell ref="T1646:AI1646"/>
    <mergeCell ref="T1647:AI1647"/>
    <mergeCell ref="T1648:AI1648"/>
    <mergeCell ref="T1649:AI1649"/>
    <mergeCell ref="T1638:AI1638"/>
    <mergeCell ref="T1639:AI1639"/>
    <mergeCell ref="T1640:AI1640"/>
    <mergeCell ref="T1641:AI1641"/>
    <mergeCell ref="T1642:AI1642"/>
    <mergeCell ref="T1643:AI1643"/>
    <mergeCell ref="T1632:AI1632"/>
    <mergeCell ref="T1633:AI1633"/>
    <mergeCell ref="T1634:AI1634"/>
    <mergeCell ref="T1635:AI1635"/>
    <mergeCell ref="T1636:AI1636"/>
    <mergeCell ref="T1637:AI1637"/>
    <mergeCell ref="T1626:AI1626"/>
    <mergeCell ref="T1627:AI1627"/>
    <mergeCell ref="T1628:AI1628"/>
    <mergeCell ref="T1629:AI1629"/>
    <mergeCell ref="T1630:AI1630"/>
    <mergeCell ref="T1631:AI1631"/>
    <mergeCell ref="T1620:AI1620"/>
    <mergeCell ref="T1621:AI1621"/>
    <mergeCell ref="T1622:AI1622"/>
    <mergeCell ref="T1623:AI1623"/>
    <mergeCell ref="T1624:AI1624"/>
    <mergeCell ref="T1625:AI1625"/>
    <mergeCell ref="T1614:AI1614"/>
    <mergeCell ref="T1615:AI1615"/>
    <mergeCell ref="T1616:AI1616"/>
    <mergeCell ref="T1617:AI1617"/>
    <mergeCell ref="T1618:AI1618"/>
    <mergeCell ref="T1619:AI1619"/>
    <mergeCell ref="T1608:AI1608"/>
    <mergeCell ref="T1609:AI1609"/>
    <mergeCell ref="T1610:AI1610"/>
    <mergeCell ref="T1611:AI1611"/>
    <mergeCell ref="T1612:AI1612"/>
    <mergeCell ref="T1613:AI1613"/>
    <mergeCell ref="T1602:AI1602"/>
    <mergeCell ref="T1603:AI1603"/>
    <mergeCell ref="T1604:AI1604"/>
    <mergeCell ref="T1605:AI1605"/>
    <mergeCell ref="T1606:AI1606"/>
    <mergeCell ref="T1607:AI1607"/>
    <mergeCell ref="T1596:AI1596"/>
    <mergeCell ref="T1597:AI1597"/>
    <mergeCell ref="T1598:AI1598"/>
    <mergeCell ref="T1599:AI1599"/>
    <mergeCell ref="T1600:AI1600"/>
    <mergeCell ref="T1601:AI1601"/>
    <mergeCell ref="T1590:AI1590"/>
    <mergeCell ref="T1591:AI1591"/>
    <mergeCell ref="T1592:AI1592"/>
    <mergeCell ref="T1593:AI1593"/>
    <mergeCell ref="T1594:AI1594"/>
    <mergeCell ref="T1595:AI1595"/>
    <mergeCell ref="T1584:AI1584"/>
    <mergeCell ref="T1585:AI1585"/>
    <mergeCell ref="T1586:AI1586"/>
    <mergeCell ref="T1587:AI1587"/>
    <mergeCell ref="T1588:AI1588"/>
    <mergeCell ref="T1589:AI1589"/>
    <mergeCell ref="T1578:AI1578"/>
    <mergeCell ref="T1579:AI1579"/>
    <mergeCell ref="T1580:AI1580"/>
    <mergeCell ref="T1581:AI1581"/>
    <mergeCell ref="T1582:AI1582"/>
    <mergeCell ref="T1583:AI1583"/>
    <mergeCell ref="T1572:AI1572"/>
    <mergeCell ref="T1573:AI1573"/>
    <mergeCell ref="T1574:AI1574"/>
    <mergeCell ref="T1575:AI1575"/>
    <mergeCell ref="T1576:AI1576"/>
    <mergeCell ref="T1577:AI1577"/>
    <mergeCell ref="T1566:AI1566"/>
    <mergeCell ref="T1567:AI1567"/>
    <mergeCell ref="T1568:AI1568"/>
    <mergeCell ref="T1569:AI1569"/>
    <mergeCell ref="T1570:AI1570"/>
    <mergeCell ref="T1571:AI1571"/>
    <mergeCell ref="T1560:AI1560"/>
    <mergeCell ref="T1561:AI1561"/>
    <mergeCell ref="T1562:AI1562"/>
    <mergeCell ref="T1563:AI1563"/>
    <mergeCell ref="T1564:AI1564"/>
    <mergeCell ref="T1565:AI1565"/>
    <mergeCell ref="T1554:AI1554"/>
    <mergeCell ref="T1555:AI1555"/>
    <mergeCell ref="T1556:AI1556"/>
    <mergeCell ref="T1557:AI1557"/>
    <mergeCell ref="T1558:AI1558"/>
    <mergeCell ref="T1559:AI1559"/>
    <mergeCell ref="T1548:AI1548"/>
    <mergeCell ref="T1549:AI1549"/>
    <mergeCell ref="T1550:AI1550"/>
    <mergeCell ref="T1551:AI1551"/>
    <mergeCell ref="T1552:AI1552"/>
    <mergeCell ref="T1553:AI1553"/>
    <mergeCell ref="T1542:AI1542"/>
    <mergeCell ref="T1543:AI1543"/>
    <mergeCell ref="T1544:AI1544"/>
    <mergeCell ref="T1545:AI1545"/>
    <mergeCell ref="T1546:AI1546"/>
    <mergeCell ref="T1547:AI1547"/>
    <mergeCell ref="T1536:AI1536"/>
    <mergeCell ref="T1537:AI1537"/>
    <mergeCell ref="T1538:AI1538"/>
    <mergeCell ref="T1539:AI1539"/>
    <mergeCell ref="T1540:AI1540"/>
    <mergeCell ref="T1541:AI1541"/>
    <mergeCell ref="T1530:AI1530"/>
    <mergeCell ref="T1531:AI1531"/>
    <mergeCell ref="T1532:AI1532"/>
    <mergeCell ref="T1533:AI1533"/>
    <mergeCell ref="T1534:AI1534"/>
    <mergeCell ref="T1535:AI1535"/>
    <mergeCell ref="T1524:AI1524"/>
    <mergeCell ref="T1525:AI1525"/>
    <mergeCell ref="T1526:AI1526"/>
    <mergeCell ref="T1527:AI1527"/>
    <mergeCell ref="T1528:AI1528"/>
    <mergeCell ref="T1529:AI1529"/>
    <mergeCell ref="T1518:AI1518"/>
    <mergeCell ref="T1519:AI1519"/>
    <mergeCell ref="T1520:AI1520"/>
    <mergeCell ref="T1521:AI1521"/>
    <mergeCell ref="T1522:AI1522"/>
    <mergeCell ref="T1523:AI1523"/>
    <mergeCell ref="T1512:AI1512"/>
    <mergeCell ref="T1513:AI1513"/>
    <mergeCell ref="T1514:AI1514"/>
    <mergeCell ref="T1515:AI1515"/>
    <mergeCell ref="T1516:AI1516"/>
    <mergeCell ref="T1517:AI1517"/>
    <mergeCell ref="T1506:AI1506"/>
    <mergeCell ref="T1507:AI1507"/>
    <mergeCell ref="T1508:AI1508"/>
    <mergeCell ref="T1509:AI1509"/>
    <mergeCell ref="T1510:AI1510"/>
    <mergeCell ref="T1511:AI1511"/>
    <mergeCell ref="T1500:AI1500"/>
    <mergeCell ref="T1501:AI1501"/>
    <mergeCell ref="T1502:AI1502"/>
    <mergeCell ref="T1503:AI1503"/>
    <mergeCell ref="T1504:AI1504"/>
    <mergeCell ref="T1505:AI1505"/>
    <mergeCell ref="T1494:AI1494"/>
    <mergeCell ref="T1495:AI1495"/>
    <mergeCell ref="T1496:AI1496"/>
    <mergeCell ref="T1497:AI1497"/>
    <mergeCell ref="T1498:AI1498"/>
    <mergeCell ref="T1499:AI1499"/>
    <mergeCell ref="T1488:AI1488"/>
    <mergeCell ref="T1489:AI1489"/>
    <mergeCell ref="T1490:AI1490"/>
    <mergeCell ref="T1491:AI1491"/>
    <mergeCell ref="T1492:AI1492"/>
    <mergeCell ref="T1493:AI1493"/>
    <mergeCell ref="T1482:AI1482"/>
    <mergeCell ref="T1483:AI1483"/>
    <mergeCell ref="T1484:AI1484"/>
    <mergeCell ref="T1485:AI1485"/>
    <mergeCell ref="T1486:AI1486"/>
    <mergeCell ref="T1487:AI1487"/>
    <mergeCell ref="T1476:AI1476"/>
    <mergeCell ref="T1477:AI1477"/>
    <mergeCell ref="T1478:AI1478"/>
    <mergeCell ref="T1479:AI1479"/>
    <mergeCell ref="T1480:AI1480"/>
    <mergeCell ref="T1481:AI1481"/>
    <mergeCell ref="T1470:AI1470"/>
    <mergeCell ref="T1471:AI1471"/>
    <mergeCell ref="T1472:AI1472"/>
    <mergeCell ref="T1473:AI1473"/>
    <mergeCell ref="T1474:AI1474"/>
    <mergeCell ref="T1475:AI1475"/>
    <mergeCell ref="T1464:AI1464"/>
    <mergeCell ref="T1465:AI1465"/>
    <mergeCell ref="T1466:AI1466"/>
    <mergeCell ref="T1467:AI1467"/>
    <mergeCell ref="T1468:AI1468"/>
    <mergeCell ref="T1469:AI1469"/>
    <mergeCell ref="T1458:AI1458"/>
    <mergeCell ref="T1459:AI1459"/>
    <mergeCell ref="T1460:AI1460"/>
    <mergeCell ref="T1461:AI1461"/>
    <mergeCell ref="T1462:AI1462"/>
    <mergeCell ref="T1463:AI1463"/>
    <mergeCell ref="T1452:AI1452"/>
    <mergeCell ref="T1453:AI1453"/>
    <mergeCell ref="T1454:AI1454"/>
    <mergeCell ref="T1455:AI1455"/>
    <mergeCell ref="T1456:AI1456"/>
    <mergeCell ref="T1457:AI1457"/>
    <mergeCell ref="T1446:AI1446"/>
    <mergeCell ref="T1447:AI1447"/>
    <mergeCell ref="T1448:AI1448"/>
    <mergeCell ref="T1449:AI1449"/>
    <mergeCell ref="T1450:AI1450"/>
    <mergeCell ref="T1451:AI1451"/>
    <mergeCell ref="T1440:AI1440"/>
    <mergeCell ref="T1441:AI1441"/>
    <mergeCell ref="T1442:AI1442"/>
    <mergeCell ref="T1443:AI1443"/>
    <mergeCell ref="T1444:AI1444"/>
    <mergeCell ref="T1445:AI1445"/>
    <mergeCell ref="T1434:AI1434"/>
    <mergeCell ref="T1435:AI1435"/>
    <mergeCell ref="T1436:AI1436"/>
    <mergeCell ref="T1437:AI1437"/>
    <mergeCell ref="T1438:AI1438"/>
    <mergeCell ref="T1439:AI1439"/>
    <mergeCell ref="T1428:AI1428"/>
    <mergeCell ref="T1429:AI1429"/>
    <mergeCell ref="T1430:AI1430"/>
    <mergeCell ref="T1431:AI1431"/>
    <mergeCell ref="T1432:AI1432"/>
    <mergeCell ref="T1433:AI1433"/>
    <mergeCell ref="T1422:AI1422"/>
    <mergeCell ref="T1423:AI1423"/>
    <mergeCell ref="T1424:AI1424"/>
    <mergeCell ref="T1425:AI1425"/>
    <mergeCell ref="T1426:AI1426"/>
    <mergeCell ref="T1427:AI1427"/>
    <mergeCell ref="T1416:AI1416"/>
    <mergeCell ref="T1417:AI1417"/>
    <mergeCell ref="T1418:AI1418"/>
    <mergeCell ref="T1419:AI1419"/>
    <mergeCell ref="T1420:AI1420"/>
    <mergeCell ref="T1421:AI1421"/>
    <mergeCell ref="T1410:AI1410"/>
    <mergeCell ref="T1411:AI1411"/>
    <mergeCell ref="T1412:AI1412"/>
    <mergeCell ref="T1413:AI1413"/>
    <mergeCell ref="T1414:AI1414"/>
    <mergeCell ref="T1415:AI1415"/>
    <mergeCell ref="T1404:AI1404"/>
    <mergeCell ref="T1405:AI1405"/>
    <mergeCell ref="T1406:AI1406"/>
    <mergeCell ref="T1407:AI1407"/>
    <mergeCell ref="T1408:AI1408"/>
    <mergeCell ref="T1409:AI1409"/>
    <mergeCell ref="T1398:AI1398"/>
    <mergeCell ref="T1399:AI1399"/>
    <mergeCell ref="T1400:AI1400"/>
    <mergeCell ref="T1401:AI1401"/>
    <mergeCell ref="T1402:AI1402"/>
    <mergeCell ref="T1403:AI1403"/>
    <mergeCell ref="T1392:AI1392"/>
    <mergeCell ref="T1393:AI1393"/>
    <mergeCell ref="T1394:AI1394"/>
    <mergeCell ref="T1395:AI1395"/>
    <mergeCell ref="T1396:AI1396"/>
    <mergeCell ref="T1397:AI1397"/>
    <mergeCell ref="T1386:AI1386"/>
    <mergeCell ref="T1387:AI1387"/>
    <mergeCell ref="T1388:AI1388"/>
    <mergeCell ref="T1389:AI1389"/>
    <mergeCell ref="T1390:AI1390"/>
    <mergeCell ref="T1391:AI1391"/>
    <mergeCell ref="T1380:AI1380"/>
    <mergeCell ref="T1381:AI1381"/>
    <mergeCell ref="T1382:AI1382"/>
    <mergeCell ref="T1383:AI1383"/>
    <mergeCell ref="T1384:AI1384"/>
    <mergeCell ref="T1385:AI1385"/>
    <mergeCell ref="T1374:AI1374"/>
    <mergeCell ref="T1375:AI1375"/>
    <mergeCell ref="T1376:AI1376"/>
    <mergeCell ref="T1377:AI1377"/>
    <mergeCell ref="T1378:AI1378"/>
    <mergeCell ref="T1379:AI1379"/>
    <mergeCell ref="T1368:AI1368"/>
    <mergeCell ref="T1369:AI1369"/>
    <mergeCell ref="T1370:AI1370"/>
    <mergeCell ref="T1371:AI1371"/>
    <mergeCell ref="T1372:AI1372"/>
    <mergeCell ref="T1373:AI1373"/>
    <mergeCell ref="T1362:AI1362"/>
    <mergeCell ref="T1363:AI1363"/>
    <mergeCell ref="T1364:AI1364"/>
    <mergeCell ref="T1365:AI1365"/>
    <mergeCell ref="T1366:AI1366"/>
    <mergeCell ref="T1367:AI1367"/>
    <mergeCell ref="T1356:AI1356"/>
    <mergeCell ref="T1357:AI1357"/>
    <mergeCell ref="T1358:AI1358"/>
    <mergeCell ref="T1359:AI1359"/>
    <mergeCell ref="T1360:AI1360"/>
    <mergeCell ref="T1361:AI1361"/>
    <mergeCell ref="T1350:AI1350"/>
    <mergeCell ref="T1351:AI1351"/>
    <mergeCell ref="T1352:AI1352"/>
    <mergeCell ref="T1353:AI1353"/>
    <mergeCell ref="T1354:AI1354"/>
    <mergeCell ref="T1355:AI1355"/>
    <mergeCell ref="T1344:AI1344"/>
    <mergeCell ref="T1345:AI1345"/>
    <mergeCell ref="T1346:AI1346"/>
    <mergeCell ref="T1347:AI1347"/>
    <mergeCell ref="T1348:AI1348"/>
    <mergeCell ref="T1349:AI1349"/>
    <mergeCell ref="T1338:AI1338"/>
    <mergeCell ref="T1339:AI1339"/>
    <mergeCell ref="T1340:AI1340"/>
    <mergeCell ref="T1341:AI1341"/>
    <mergeCell ref="T1342:AI1342"/>
    <mergeCell ref="T1343:AI1343"/>
    <mergeCell ref="T1332:AI1332"/>
    <mergeCell ref="T1333:AI1333"/>
    <mergeCell ref="T1334:AI1334"/>
    <mergeCell ref="T1335:AI1335"/>
    <mergeCell ref="T1336:AI1336"/>
    <mergeCell ref="T1337:AI1337"/>
    <mergeCell ref="T1326:AI1326"/>
    <mergeCell ref="T1327:AI1327"/>
    <mergeCell ref="T1328:AI1328"/>
    <mergeCell ref="T1329:AI1329"/>
    <mergeCell ref="T1330:AI1330"/>
    <mergeCell ref="T1331:AI1331"/>
    <mergeCell ref="T1320:AI1320"/>
    <mergeCell ref="T1321:AI1321"/>
    <mergeCell ref="T1322:AI1322"/>
    <mergeCell ref="T1323:AI1323"/>
    <mergeCell ref="T1324:AI1324"/>
    <mergeCell ref="T1325:AI1325"/>
    <mergeCell ref="T1314:AI1314"/>
    <mergeCell ref="T1315:AI1315"/>
    <mergeCell ref="T1316:AI1316"/>
    <mergeCell ref="T1317:AI1317"/>
    <mergeCell ref="T1318:AI1318"/>
    <mergeCell ref="T1319:AI1319"/>
    <mergeCell ref="T1308:AI1308"/>
    <mergeCell ref="T1309:AI1309"/>
    <mergeCell ref="T1310:AI1310"/>
    <mergeCell ref="T1311:AI1311"/>
    <mergeCell ref="T1312:AI1312"/>
    <mergeCell ref="T1313:AI1313"/>
    <mergeCell ref="T1302:AI1302"/>
    <mergeCell ref="T1303:AI1303"/>
    <mergeCell ref="T1304:AI1304"/>
    <mergeCell ref="T1305:AI1305"/>
    <mergeCell ref="T1306:AI1306"/>
    <mergeCell ref="T1307:AI1307"/>
    <mergeCell ref="T1296:AI1296"/>
    <mergeCell ref="T1297:AI1297"/>
    <mergeCell ref="T1298:AI1298"/>
    <mergeCell ref="T1299:AI1299"/>
    <mergeCell ref="T1300:AI1300"/>
    <mergeCell ref="T1301:AI1301"/>
    <mergeCell ref="T1290:AI1290"/>
    <mergeCell ref="T1291:AI1291"/>
    <mergeCell ref="T1292:AI1292"/>
    <mergeCell ref="T1293:AI1293"/>
    <mergeCell ref="T1294:AI1294"/>
    <mergeCell ref="T1295:AI1295"/>
    <mergeCell ref="T1284:AI1284"/>
    <mergeCell ref="T1285:AI1285"/>
    <mergeCell ref="T1286:AI1286"/>
    <mergeCell ref="T1287:AI1287"/>
    <mergeCell ref="T1288:AI1288"/>
    <mergeCell ref="T1289:AI1289"/>
    <mergeCell ref="T1278:AI1278"/>
    <mergeCell ref="T1279:AI1279"/>
    <mergeCell ref="T1280:AI1280"/>
    <mergeCell ref="T1281:AI1281"/>
    <mergeCell ref="T1282:AI1282"/>
    <mergeCell ref="T1283:AI1283"/>
    <mergeCell ref="T1272:AI1272"/>
    <mergeCell ref="T1273:AI1273"/>
    <mergeCell ref="T1274:AI1274"/>
    <mergeCell ref="T1275:AI1275"/>
    <mergeCell ref="T1276:AI1276"/>
    <mergeCell ref="T1277:AI1277"/>
    <mergeCell ref="T1266:AI1266"/>
    <mergeCell ref="T1267:AI1267"/>
    <mergeCell ref="T1268:AI1268"/>
    <mergeCell ref="T1269:AI1269"/>
    <mergeCell ref="T1270:AI1270"/>
    <mergeCell ref="T1271:AI1271"/>
    <mergeCell ref="T1260:AI1260"/>
    <mergeCell ref="T1261:AI1261"/>
    <mergeCell ref="T1262:AI1262"/>
    <mergeCell ref="T1263:AI1263"/>
    <mergeCell ref="T1264:AI1264"/>
    <mergeCell ref="T1265:AI1265"/>
    <mergeCell ref="T1254:AI1254"/>
    <mergeCell ref="T1255:AI1255"/>
    <mergeCell ref="T1256:AI1256"/>
    <mergeCell ref="T1257:AI1257"/>
    <mergeCell ref="T1258:AI1258"/>
    <mergeCell ref="T1259:AI1259"/>
    <mergeCell ref="T1248:AI1248"/>
    <mergeCell ref="T1249:AI1249"/>
    <mergeCell ref="T1250:AI1250"/>
    <mergeCell ref="T1251:AI1251"/>
    <mergeCell ref="T1252:AI1252"/>
    <mergeCell ref="T1253:AI1253"/>
    <mergeCell ref="T1242:AI1242"/>
    <mergeCell ref="T1243:AI1243"/>
    <mergeCell ref="T1244:AI1244"/>
    <mergeCell ref="T1245:AI1245"/>
    <mergeCell ref="T1246:AI1246"/>
    <mergeCell ref="T1247:AI1247"/>
    <mergeCell ref="T1236:AI1236"/>
    <mergeCell ref="T1237:AI1237"/>
    <mergeCell ref="T1238:AI1238"/>
    <mergeCell ref="T1239:AI1239"/>
    <mergeCell ref="T1240:AI1240"/>
    <mergeCell ref="T1241:AI1241"/>
    <mergeCell ref="T1230:AI1230"/>
    <mergeCell ref="T1231:AI1231"/>
    <mergeCell ref="T1232:AI1232"/>
    <mergeCell ref="T1233:AI1233"/>
    <mergeCell ref="T1234:AI1234"/>
    <mergeCell ref="T1235:AI1235"/>
    <mergeCell ref="T1224:AI1224"/>
    <mergeCell ref="T1225:AI1225"/>
    <mergeCell ref="T1226:AI1226"/>
    <mergeCell ref="T1227:AI1227"/>
    <mergeCell ref="T1228:AI1228"/>
    <mergeCell ref="T1229:AI1229"/>
    <mergeCell ref="T1218:AI1218"/>
    <mergeCell ref="T1219:AI1219"/>
    <mergeCell ref="T1220:AI1220"/>
    <mergeCell ref="T1221:AI1221"/>
    <mergeCell ref="T1222:AI1222"/>
    <mergeCell ref="T1223:AI1223"/>
    <mergeCell ref="T1212:AI1212"/>
    <mergeCell ref="T1213:AI1213"/>
    <mergeCell ref="T1214:AI1214"/>
    <mergeCell ref="T1215:AI1215"/>
    <mergeCell ref="T1216:AI1216"/>
    <mergeCell ref="T1217:AI1217"/>
    <mergeCell ref="T1206:AI1206"/>
    <mergeCell ref="T1207:AI1207"/>
    <mergeCell ref="T1208:AI1208"/>
    <mergeCell ref="T1209:AI1209"/>
    <mergeCell ref="T1210:AI1210"/>
    <mergeCell ref="T1211:AI1211"/>
    <mergeCell ref="T1200:AI1200"/>
    <mergeCell ref="T1201:AI1201"/>
    <mergeCell ref="T1202:AI1202"/>
    <mergeCell ref="T1203:AI1203"/>
    <mergeCell ref="T1204:AI1204"/>
    <mergeCell ref="T1205:AI1205"/>
    <mergeCell ref="T1194:AI1194"/>
    <mergeCell ref="T1195:AI1195"/>
    <mergeCell ref="T1196:AI1196"/>
    <mergeCell ref="T1197:AI1197"/>
    <mergeCell ref="T1198:AI1198"/>
    <mergeCell ref="T1199:AI1199"/>
    <mergeCell ref="T1188:AI1188"/>
    <mergeCell ref="T1189:AI1189"/>
    <mergeCell ref="T1190:AI1190"/>
    <mergeCell ref="T1191:AI1191"/>
    <mergeCell ref="T1192:AI1192"/>
    <mergeCell ref="T1193:AI1193"/>
    <mergeCell ref="T1182:AI1182"/>
    <mergeCell ref="T1183:AI1183"/>
    <mergeCell ref="T1184:AI1184"/>
    <mergeCell ref="T1185:AI1185"/>
    <mergeCell ref="T1186:AI1186"/>
    <mergeCell ref="T1187:AI1187"/>
    <mergeCell ref="T1176:AI1176"/>
    <mergeCell ref="T1177:AI1177"/>
    <mergeCell ref="T1178:AI1178"/>
    <mergeCell ref="T1179:AI1179"/>
    <mergeCell ref="T1180:AI1180"/>
    <mergeCell ref="T1181:AI1181"/>
    <mergeCell ref="T1170:AI1170"/>
    <mergeCell ref="T1171:AI1171"/>
    <mergeCell ref="T1172:AI1172"/>
    <mergeCell ref="T1173:AI1173"/>
    <mergeCell ref="T1174:AI1174"/>
    <mergeCell ref="T1175:AI1175"/>
    <mergeCell ref="T1164:AI1164"/>
    <mergeCell ref="T1165:AI1165"/>
    <mergeCell ref="T1166:AI1166"/>
    <mergeCell ref="T1167:AI1167"/>
    <mergeCell ref="T1168:AI1168"/>
    <mergeCell ref="T1169:AI1169"/>
    <mergeCell ref="T1158:AI1158"/>
    <mergeCell ref="T1159:AI1159"/>
    <mergeCell ref="T1160:AI1160"/>
    <mergeCell ref="T1161:AI1161"/>
    <mergeCell ref="T1162:AI1162"/>
    <mergeCell ref="T1163:AI1163"/>
    <mergeCell ref="T1152:AI1152"/>
    <mergeCell ref="T1153:AI1153"/>
    <mergeCell ref="T1154:AI1154"/>
    <mergeCell ref="T1155:AI1155"/>
    <mergeCell ref="T1156:AI1156"/>
    <mergeCell ref="T1157:AI1157"/>
    <mergeCell ref="T1146:AI1146"/>
    <mergeCell ref="T1147:AI1147"/>
    <mergeCell ref="T1148:AI1148"/>
    <mergeCell ref="T1149:AI1149"/>
    <mergeCell ref="T1150:AI1150"/>
    <mergeCell ref="T1151:AI1151"/>
    <mergeCell ref="T1140:AI1140"/>
    <mergeCell ref="T1141:AI1141"/>
    <mergeCell ref="T1142:AI1142"/>
    <mergeCell ref="T1143:AI1143"/>
    <mergeCell ref="T1144:AI1144"/>
    <mergeCell ref="T1145:AI1145"/>
    <mergeCell ref="T1134:AI1134"/>
    <mergeCell ref="T1135:AI1135"/>
    <mergeCell ref="T1136:AI1136"/>
    <mergeCell ref="T1137:AI1137"/>
    <mergeCell ref="T1138:AI1138"/>
    <mergeCell ref="T1139:AI1139"/>
    <mergeCell ref="T1128:AI1128"/>
    <mergeCell ref="T1129:AI1129"/>
    <mergeCell ref="T1130:AI1130"/>
    <mergeCell ref="T1131:AI1131"/>
    <mergeCell ref="T1132:AI1132"/>
    <mergeCell ref="T1133:AI1133"/>
    <mergeCell ref="T1122:AI1122"/>
    <mergeCell ref="T1123:AI1123"/>
    <mergeCell ref="T1124:AI1124"/>
    <mergeCell ref="T1125:AI1125"/>
    <mergeCell ref="T1126:AI1126"/>
    <mergeCell ref="T1127:AI1127"/>
    <mergeCell ref="T1116:AI1116"/>
    <mergeCell ref="T1117:AI1117"/>
    <mergeCell ref="T1118:AI1118"/>
    <mergeCell ref="T1119:AI1119"/>
    <mergeCell ref="T1120:AI1120"/>
    <mergeCell ref="T1121:AI1121"/>
    <mergeCell ref="T1110:AI1110"/>
    <mergeCell ref="T1111:AI1111"/>
    <mergeCell ref="T1112:AI1112"/>
    <mergeCell ref="T1113:AI1113"/>
    <mergeCell ref="T1114:AI1114"/>
    <mergeCell ref="T1115:AI1115"/>
    <mergeCell ref="T1104:AI1104"/>
    <mergeCell ref="T1105:AI1105"/>
    <mergeCell ref="T1106:AI1106"/>
    <mergeCell ref="T1107:AI1107"/>
    <mergeCell ref="T1108:AI1108"/>
    <mergeCell ref="T1109:AI1109"/>
    <mergeCell ref="T1098:AI1098"/>
    <mergeCell ref="T1099:AI1099"/>
    <mergeCell ref="T1100:AI1100"/>
    <mergeCell ref="T1101:AI1101"/>
    <mergeCell ref="T1102:AI1102"/>
    <mergeCell ref="T1103:AI1103"/>
    <mergeCell ref="T1092:AI1092"/>
    <mergeCell ref="T1093:AI1093"/>
    <mergeCell ref="T1094:AI1094"/>
    <mergeCell ref="T1095:AI1095"/>
    <mergeCell ref="T1096:AI1096"/>
    <mergeCell ref="T1097:AI1097"/>
    <mergeCell ref="T1086:AI1086"/>
    <mergeCell ref="T1087:AI1087"/>
    <mergeCell ref="T1088:AI1088"/>
    <mergeCell ref="T1089:AI1089"/>
    <mergeCell ref="T1090:AI1090"/>
    <mergeCell ref="T1091:AI1091"/>
    <mergeCell ref="T1080:AI1080"/>
    <mergeCell ref="T1081:AI1081"/>
    <mergeCell ref="T1082:AI1082"/>
    <mergeCell ref="T1083:AI1083"/>
    <mergeCell ref="T1084:AI1084"/>
    <mergeCell ref="T1085:AI1085"/>
    <mergeCell ref="T1074:AI1074"/>
    <mergeCell ref="T1075:AI1075"/>
    <mergeCell ref="T1076:AI1076"/>
    <mergeCell ref="T1077:AI1077"/>
    <mergeCell ref="T1078:AI1078"/>
    <mergeCell ref="T1079:AI1079"/>
    <mergeCell ref="T1068:AI1068"/>
    <mergeCell ref="T1069:AI1069"/>
    <mergeCell ref="T1070:AI1070"/>
    <mergeCell ref="T1071:AI1071"/>
    <mergeCell ref="T1072:AI1072"/>
    <mergeCell ref="T1073:AI1073"/>
    <mergeCell ref="T1062:AI1062"/>
    <mergeCell ref="T1063:AI1063"/>
    <mergeCell ref="T1064:AI1064"/>
    <mergeCell ref="T1065:AI1065"/>
    <mergeCell ref="T1066:AI1066"/>
    <mergeCell ref="T1067:AI1067"/>
    <mergeCell ref="T1056:AI1056"/>
    <mergeCell ref="T1057:AI1057"/>
    <mergeCell ref="T1058:AI1058"/>
    <mergeCell ref="T1059:AI1059"/>
    <mergeCell ref="T1060:AI1060"/>
    <mergeCell ref="T1061:AI1061"/>
    <mergeCell ref="T1050:AI1050"/>
    <mergeCell ref="T1051:AI1051"/>
    <mergeCell ref="T1052:AI1052"/>
    <mergeCell ref="T1053:AI1053"/>
    <mergeCell ref="T1054:AI1054"/>
    <mergeCell ref="T1055:AI1055"/>
    <mergeCell ref="T1044:AI1044"/>
    <mergeCell ref="T1045:AI1045"/>
    <mergeCell ref="T1046:AI1046"/>
    <mergeCell ref="T1047:AI1047"/>
    <mergeCell ref="T1048:AI1048"/>
    <mergeCell ref="T1049:AI1049"/>
    <mergeCell ref="T1038:AI1038"/>
    <mergeCell ref="T1039:AI1039"/>
    <mergeCell ref="T1040:AI1040"/>
    <mergeCell ref="T1041:AI1041"/>
    <mergeCell ref="T1042:AI1042"/>
    <mergeCell ref="T1043:AI1043"/>
    <mergeCell ref="T1032:AI1032"/>
    <mergeCell ref="T1033:AI1033"/>
    <mergeCell ref="T1034:AI1034"/>
    <mergeCell ref="T1035:AI1035"/>
    <mergeCell ref="T1036:AI1036"/>
    <mergeCell ref="T1037:AI1037"/>
    <mergeCell ref="T1026:AI1026"/>
    <mergeCell ref="T1027:AI1027"/>
    <mergeCell ref="T1028:AI1028"/>
    <mergeCell ref="T1029:AI1029"/>
    <mergeCell ref="T1030:AI1030"/>
    <mergeCell ref="T1031:AI1031"/>
    <mergeCell ref="T1020:AI1020"/>
    <mergeCell ref="T1021:AI1021"/>
    <mergeCell ref="T1022:AI1022"/>
    <mergeCell ref="T1023:AI1023"/>
    <mergeCell ref="T1024:AI1024"/>
    <mergeCell ref="T1025:AI1025"/>
    <mergeCell ref="T1014:AI1014"/>
    <mergeCell ref="T1015:AI1015"/>
    <mergeCell ref="T1016:AI1016"/>
    <mergeCell ref="T1017:AI1017"/>
    <mergeCell ref="T1018:AI1018"/>
    <mergeCell ref="T1019:AI1019"/>
    <mergeCell ref="T1008:AI1008"/>
    <mergeCell ref="T1009:AI1009"/>
    <mergeCell ref="T1010:AI1010"/>
    <mergeCell ref="T1011:AI1011"/>
    <mergeCell ref="T1012:AI1012"/>
    <mergeCell ref="T1013:AI1013"/>
    <mergeCell ref="T1002:AI1002"/>
    <mergeCell ref="T1003:AI1003"/>
    <mergeCell ref="T1004:AI1004"/>
    <mergeCell ref="T1005:AI1005"/>
    <mergeCell ref="T1006:AI1006"/>
    <mergeCell ref="T1007:AI1007"/>
    <mergeCell ref="T996:AI996"/>
    <mergeCell ref="T997:AI997"/>
    <mergeCell ref="T998:AI998"/>
    <mergeCell ref="T999:AI999"/>
    <mergeCell ref="T1000:AI1000"/>
    <mergeCell ref="T1001:AI1001"/>
    <mergeCell ref="T990:AI990"/>
    <mergeCell ref="T991:AI991"/>
    <mergeCell ref="T992:AI992"/>
    <mergeCell ref="T993:AI993"/>
    <mergeCell ref="T994:AI994"/>
    <mergeCell ref="T995:AI995"/>
    <mergeCell ref="T984:AI984"/>
    <mergeCell ref="T985:AI985"/>
    <mergeCell ref="T986:AI986"/>
    <mergeCell ref="T987:AI987"/>
    <mergeCell ref="T988:AI988"/>
    <mergeCell ref="T989:AI989"/>
    <mergeCell ref="T978:AI978"/>
    <mergeCell ref="T979:AI979"/>
    <mergeCell ref="T980:AI980"/>
    <mergeCell ref="T981:AI981"/>
    <mergeCell ref="T982:AI982"/>
    <mergeCell ref="T983:AI983"/>
    <mergeCell ref="T972:AI972"/>
    <mergeCell ref="T973:AI973"/>
    <mergeCell ref="T974:AI974"/>
    <mergeCell ref="T975:AI975"/>
    <mergeCell ref="T976:AI976"/>
    <mergeCell ref="T977:AI977"/>
    <mergeCell ref="T966:AI966"/>
    <mergeCell ref="T967:AI967"/>
    <mergeCell ref="T968:AI968"/>
    <mergeCell ref="T969:AI969"/>
    <mergeCell ref="T970:AI970"/>
    <mergeCell ref="T971:AI971"/>
    <mergeCell ref="T960:AI960"/>
    <mergeCell ref="T961:AI961"/>
    <mergeCell ref="T962:AI962"/>
    <mergeCell ref="T963:AI963"/>
    <mergeCell ref="T964:AI964"/>
    <mergeCell ref="T965:AI965"/>
    <mergeCell ref="T954:AI954"/>
    <mergeCell ref="T955:AI955"/>
    <mergeCell ref="T956:AI956"/>
    <mergeCell ref="T957:AI957"/>
    <mergeCell ref="T958:AI958"/>
    <mergeCell ref="T959:AI959"/>
    <mergeCell ref="T948:AI948"/>
    <mergeCell ref="T949:AI949"/>
    <mergeCell ref="T950:AI950"/>
    <mergeCell ref="T951:AI951"/>
    <mergeCell ref="T952:AI952"/>
    <mergeCell ref="T953:AI953"/>
    <mergeCell ref="T942:AI942"/>
    <mergeCell ref="T943:AI943"/>
    <mergeCell ref="T944:AI944"/>
    <mergeCell ref="T945:AI945"/>
    <mergeCell ref="T946:AI946"/>
    <mergeCell ref="T947:AI947"/>
    <mergeCell ref="T936:AI936"/>
    <mergeCell ref="T937:AI937"/>
    <mergeCell ref="T938:AI938"/>
    <mergeCell ref="T939:AI939"/>
    <mergeCell ref="T940:AI940"/>
    <mergeCell ref="T941:AI941"/>
    <mergeCell ref="T930:AI930"/>
    <mergeCell ref="T931:AI931"/>
    <mergeCell ref="T932:AI932"/>
    <mergeCell ref="T933:AI933"/>
    <mergeCell ref="T934:AI934"/>
    <mergeCell ref="T935:AI935"/>
    <mergeCell ref="T924:AI924"/>
    <mergeCell ref="T925:AI925"/>
    <mergeCell ref="T926:AI926"/>
    <mergeCell ref="T927:AI927"/>
    <mergeCell ref="T928:AI928"/>
    <mergeCell ref="T929:AI929"/>
    <mergeCell ref="T918:AI918"/>
    <mergeCell ref="T919:AI919"/>
    <mergeCell ref="T920:AI920"/>
    <mergeCell ref="T921:AI921"/>
    <mergeCell ref="T922:AI922"/>
    <mergeCell ref="T923:AI923"/>
    <mergeCell ref="T912:AI912"/>
    <mergeCell ref="T913:AI913"/>
    <mergeCell ref="T914:AI914"/>
    <mergeCell ref="T915:AI915"/>
    <mergeCell ref="T916:AI916"/>
    <mergeCell ref="T917:AI917"/>
    <mergeCell ref="T906:AI906"/>
    <mergeCell ref="T907:AI907"/>
    <mergeCell ref="T908:AI908"/>
    <mergeCell ref="T909:AI909"/>
    <mergeCell ref="T910:AI910"/>
    <mergeCell ref="T911:AI911"/>
    <mergeCell ref="T900:AI900"/>
    <mergeCell ref="T901:AI901"/>
    <mergeCell ref="T902:AI902"/>
    <mergeCell ref="T903:AI903"/>
    <mergeCell ref="T904:AI904"/>
    <mergeCell ref="T905:AI905"/>
    <mergeCell ref="T894:AI894"/>
    <mergeCell ref="T895:AI895"/>
    <mergeCell ref="T896:AI896"/>
    <mergeCell ref="T897:AI897"/>
    <mergeCell ref="T898:AI898"/>
    <mergeCell ref="T899:AI899"/>
    <mergeCell ref="T888:AI888"/>
    <mergeCell ref="T889:AI889"/>
    <mergeCell ref="T890:AI890"/>
    <mergeCell ref="T891:AI891"/>
    <mergeCell ref="T892:AI892"/>
    <mergeCell ref="T893:AI893"/>
    <mergeCell ref="T882:AI882"/>
    <mergeCell ref="T883:AI883"/>
    <mergeCell ref="T884:AI884"/>
    <mergeCell ref="T885:AI885"/>
    <mergeCell ref="T886:AI886"/>
    <mergeCell ref="T887:AI887"/>
    <mergeCell ref="T876:AI876"/>
    <mergeCell ref="T877:AI877"/>
    <mergeCell ref="T878:AI878"/>
    <mergeCell ref="T879:AI879"/>
    <mergeCell ref="T880:AI880"/>
    <mergeCell ref="T881:AI881"/>
    <mergeCell ref="T870:AI870"/>
    <mergeCell ref="T871:AI871"/>
    <mergeCell ref="T872:AI872"/>
    <mergeCell ref="T873:AI873"/>
    <mergeCell ref="T874:AI874"/>
    <mergeCell ref="T875:AI875"/>
    <mergeCell ref="T864:AI864"/>
    <mergeCell ref="T865:AI865"/>
    <mergeCell ref="T866:AI866"/>
    <mergeCell ref="T867:AI867"/>
    <mergeCell ref="T868:AI868"/>
    <mergeCell ref="T869:AI869"/>
    <mergeCell ref="T858:AI858"/>
    <mergeCell ref="T859:AI859"/>
    <mergeCell ref="T860:AI860"/>
    <mergeCell ref="T861:AI861"/>
    <mergeCell ref="T862:AI862"/>
    <mergeCell ref="T863:AI863"/>
    <mergeCell ref="T852:AI852"/>
    <mergeCell ref="T853:AI853"/>
    <mergeCell ref="T854:AI854"/>
    <mergeCell ref="T855:AI855"/>
    <mergeCell ref="T856:AI856"/>
    <mergeCell ref="T857:AI857"/>
    <mergeCell ref="T846:AI846"/>
    <mergeCell ref="T847:AI847"/>
    <mergeCell ref="T848:AI848"/>
    <mergeCell ref="T849:AI849"/>
    <mergeCell ref="T850:AI850"/>
    <mergeCell ref="T851:AI851"/>
    <mergeCell ref="T840:AI840"/>
    <mergeCell ref="T841:AI841"/>
    <mergeCell ref="T842:AI842"/>
    <mergeCell ref="T843:AI843"/>
    <mergeCell ref="T844:AI844"/>
    <mergeCell ref="T845:AI845"/>
    <mergeCell ref="T834:AI834"/>
    <mergeCell ref="T835:AI835"/>
    <mergeCell ref="T836:AI836"/>
    <mergeCell ref="T837:AI837"/>
    <mergeCell ref="T838:AI838"/>
    <mergeCell ref="T839:AI839"/>
    <mergeCell ref="T828:AI828"/>
    <mergeCell ref="T829:AI829"/>
    <mergeCell ref="T830:AI830"/>
    <mergeCell ref="T831:AI831"/>
    <mergeCell ref="T832:AI832"/>
    <mergeCell ref="T833:AI833"/>
    <mergeCell ref="T822:AI822"/>
    <mergeCell ref="T823:AI823"/>
    <mergeCell ref="T824:AI824"/>
    <mergeCell ref="T825:AI825"/>
    <mergeCell ref="T826:AI826"/>
    <mergeCell ref="T827:AI827"/>
    <mergeCell ref="T816:AI816"/>
    <mergeCell ref="T817:AI817"/>
    <mergeCell ref="T818:AI818"/>
    <mergeCell ref="T819:AI819"/>
    <mergeCell ref="T820:AI820"/>
    <mergeCell ref="T821:AI821"/>
    <mergeCell ref="T810:AI810"/>
    <mergeCell ref="T811:AI811"/>
    <mergeCell ref="T812:AI812"/>
    <mergeCell ref="T813:AI813"/>
    <mergeCell ref="T814:AI814"/>
    <mergeCell ref="T815:AI815"/>
    <mergeCell ref="T804:AI804"/>
    <mergeCell ref="T805:AI805"/>
    <mergeCell ref="T806:AI806"/>
    <mergeCell ref="T807:AI807"/>
    <mergeCell ref="T808:AI808"/>
    <mergeCell ref="T809:AI809"/>
    <mergeCell ref="T798:AI798"/>
    <mergeCell ref="T799:AI799"/>
    <mergeCell ref="T800:AI800"/>
    <mergeCell ref="T801:AI801"/>
    <mergeCell ref="T802:AI802"/>
    <mergeCell ref="T803:AI803"/>
    <mergeCell ref="T792:AI792"/>
    <mergeCell ref="T793:AI793"/>
    <mergeCell ref="T794:AI794"/>
    <mergeCell ref="T795:AI795"/>
    <mergeCell ref="T796:AI796"/>
    <mergeCell ref="T797:AI797"/>
    <mergeCell ref="T786:AI786"/>
    <mergeCell ref="T787:AI787"/>
    <mergeCell ref="T788:AI788"/>
    <mergeCell ref="T789:AI789"/>
    <mergeCell ref="T790:AI790"/>
    <mergeCell ref="T791:AI791"/>
    <mergeCell ref="T780:AI780"/>
    <mergeCell ref="T781:AI781"/>
    <mergeCell ref="T782:AI782"/>
    <mergeCell ref="T783:AI783"/>
    <mergeCell ref="T784:AI784"/>
    <mergeCell ref="T785:AI785"/>
    <mergeCell ref="T774:AI774"/>
    <mergeCell ref="T775:AI775"/>
    <mergeCell ref="T776:AI776"/>
    <mergeCell ref="T777:AI777"/>
    <mergeCell ref="T778:AI778"/>
    <mergeCell ref="T779:AI779"/>
    <mergeCell ref="T768:AI768"/>
    <mergeCell ref="T769:AI769"/>
    <mergeCell ref="T770:AI770"/>
    <mergeCell ref="T771:AI771"/>
    <mergeCell ref="T772:AI772"/>
    <mergeCell ref="T773:AI773"/>
    <mergeCell ref="T762:AI762"/>
    <mergeCell ref="T763:AI763"/>
    <mergeCell ref="T764:AI764"/>
    <mergeCell ref="T765:AI765"/>
    <mergeCell ref="T766:AI766"/>
    <mergeCell ref="T767:AI767"/>
    <mergeCell ref="T756:AI756"/>
    <mergeCell ref="T757:AI757"/>
    <mergeCell ref="T758:AI758"/>
    <mergeCell ref="T759:AI759"/>
    <mergeCell ref="T760:AI760"/>
    <mergeCell ref="T761:AI761"/>
    <mergeCell ref="T750:AI750"/>
    <mergeCell ref="T751:AI751"/>
    <mergeCell ref="T752:AI752"/>
    <mergeCell ref="T753:AI753"/>
    <mergeCell ref="T754:AI754"/>
    <mergeCell ref="T755:AI755"/>
    <mergeCell ref="T744:AI744"/>
    <mergeCell ref="T745:AI745"/>
    <mergeCell ref="T746:AI746"/>
    <mergeCell ref="T747:AI747"/>
    <mergeCell ref="T748:AI748"/>
    <mergeCell ref="T749:AI749"/>
    <mergeCell ref="T738:AI738"/>
    <mergeCell ref="T739:AI739"/>
    <mergeCell ref="T740:AI740"/>
    <mergeCell ref="T741:AI741"/>
    <mergeCell ref="T742:AI742"/>
    <mergeCell ref="T743:AI743"/>
    <mergeCell ref="T732:AI732"/>
    <mergeCell ref="T733:AI733"/>
    <mergeCell ref="T734:AI734"/>
    <mergeCell ref="T735:AI735"/>
    <mergeCell ref="T736:AI736"/>
    <mergeCell ref="T737:AI737"/>
    <mergeCell ref="T726:AI726"/>
    <mergeCell ref="T727:AI727"/>
    <mergeCell ref="T728:AI728"/>
    <mergeCell ref="T729:AI729"/>
    <mergeCell ref="T730:AI730"/>
    <mergeCell ref="T731:AI731"/>
    <mergeCell ref="T720:AI720"/>
    <mergeCell ref="T721:AI721"/>
    <mergeCell ref="T722:AI722"/>
    <mergeCell ref="T723:AI723"/>
    <mergeCell ref="T724:AI724"/>
    <mergeCell ref="T725:AI725"/>
    <mergeCell ref="T714:AI714"/>
    <mergeCell ref="T715:AI715"/>
    <mergeCell ref="T716:AI716"/>
    <mergeCell ref="T717:AI717"/>
    <mergeCell ref="T718:AI718"/>
    <mergeCell ref="T719:AI719"/>
    <mergeCell ref="T708:AI708"/>
    <mergeCell ref="T709:AI709"/>
    <mergeCell ref="T710:AI710"/>
    <mergeCell ref="T711:AI711"/>
    <mergeCell ref="T712:AI712"/>
    <mergeCell ref="T713:AI713"/>
    <mergeCell ref="T702:AI702"/>
    <mergeCell ref="T703:AI703"/>
    <mergeCell ref="T704:AI704"/>
    <mergeCell ref="T705:AI705"/>
    <mergeCell ref="T706:AI706"/>
    <mergeCell ref="T707:AI707"/>
    <mergeCell ref="T696:AI696"/>
    <mergeCell ref="T697:AI697"/>
    <mergeCell ref="T698:AI698"/>
    <mergeCell ref="T699:AI699"/>
    <mergeCell ref="T700:AI700"/>
    <mergeCell ref="T701:AI701"/>
    <mergeCell ref="T690:AI690"/>
    <mergeCell ref="T691:AI691"/>
    <mergeCell ref="T692:AI692"/>
    <mergeCell ref="T693:AI693"/>
    <mergeCell ref="T694:AI694"/>
    <mergeCell ref="T695:AI695"/>
    <mergeCell ref="T684:AI684"/>
    <mergeCell ref="T685:AI685"/>
    <mergeCell ref="T686:AI686"/>
    <mergeCell ref="T687:AI687"/>
    <mergeCell ref="T688:AI688"/>
    <mergeCell ref="T689:AI689"/>
    <mergeCell ref="T678:AI678"/>
    <mergeCell ref="T679:AI679"/>
    <mergeCell ref="T680:AI680"/>
    <mergeCell ref="T681:AI681"/>
    <mergeCell ref="T682:AI682"/>
    <mergeCell ref="T683:AI683"/>
    <mergeCell ref="T672:AI672"/>
    <mergeCell ref="T673:AI673"/>
    <mergeCell ref="T674:AI674"/>
    <mergeCell ref="T675:AI675"/>
    <mergeCell ref="T676:AI676"/>
    <mergeCell ref="T677:AI677"/>
    <mergeCell ref="T666:AI666"/>
    <mergeCell ref="T667:AI667"/>
    <mergeCell ref="T668:AI668"/>
    <mergeCell ref="T669:AI669"/>
    <mergeCell ref="T670:AI670"/>
    <mergeCell ref="T671:AI671"/>
    <mergeCell ref="T660:AI660"/>
    <mergeCell ref="T661:AI661"/>
    <mergeCell ref="T662:AI662"/>
    <mergeCell ref="T663:AI663"/>
    <mergeCell ref="T664:AI664"/>
    <mergeCell ref="T665:AI665"/>
    <mergeCell ref="T654:AI654"/>
    <mergeCell ref="T655:AI655"/>
    <mergeCell ref="T656:AI656"/>
    <mergeCell ref="T657:AI657"/>
    <mergeCell ref="T658:AI658"/>
    <mergeCell ref="T659:AI659"/>
    <mergeCell ref="T648:AI648"/>
    <mergeCell ref="T649:AI649"/>
    <mergeCell ref="T650:AI650"/>
    <mergeCell ref="T651:AI651"/>
    <mergeCell ref="T652:AI652"/>
    <mergeCell ref="T653:AI653"/>
    <mergeCell ref="T642:AI642"/>
    <mergeCell ref="T643:AI643"/>
    <mergeCell ref="T644:AI644"/>
    <mergeCell ref="T645:AI645"/>
    <mergeCell ref="T646:AI646"/>
    <mergeCell ref="T647:AI647"/>
    <mergeCell ref="T636:AI636"/>
    <mergeCell ref="T637:AI637"/>
    <mergeCell ref="T638:AI638"/>
    <mergeCell ref="T639:AI639"/>
    <mergeCell ref="T640:AI640"/>
    <mergeCell ref="T641:AI641"/>
    <mergeCell ref="T630:AI630"/>
    <mergeCell ref="T631:AI631"/>
    <mergeCell ref="T632:AI632"/>
    <mergeCell ref="T633:AI633"/>
    <mergeCell ref="T634:AI634"/>
    <mergeCell ref="T635:AI635"/>
    <mergeCell ref="T624:AI624"/>
    <mergeCell ref="T625:AI625"/>
    <mergeCell ref="T626:AI626"/>
    <mergeCell ref="T627:AI627"/>
    <mergeCell ref="T628:AI628"/>
    <mergeCell ref="T629:AI629"/>
    <mergeCell ref="T618:AI618"/>
    <mergeCell ref="T619:AI619"/>
    <mergeCell ref="T620:AI620"/>
    <mergeCell ref="T621:AI621"/>
    <mergeCell ref="T622:AI622"/>
    <mergeCell ref="T623:AI623"/>
    <mergeCell ref="T612:AI612"/>
    <mergeCell ref="T613:AI613"/>
    <mergeCell ref="T614:AI614"/>
    <mergeCell ref="T615:AI615"/>
    <mergeCell ref="T616:AI616"/>
    <mergeCell ref="T617:AI617"/>
    <mergeCell ref="T606:AI606"/>
    <mergeCell ref="T607:AI607"/>
    <mergeCell ref="T608:AI608"/>
    <mergeCell ref="T609:AI609"/>
    <mergeCell ref="T610:AI610"/>
    <mergeCell ref="T611:AI611"/>
    <mergeCell ref="T600:AI600"/>
    <mergeCell ref="T601:AI601"/>
    <mergeCell ref="T602:AI602"/>
    <mergeCell ref="T603:AI603"/>
    <mergeCell ref="T604:AI604"/>
    <mergeCell ref="T605:AI605"/>
    <mergeCell ref="T594:AI594"/>
    <mergeCell ref="T595:AI595"/>
    <mergeCell ref="T596:AI596"/>
    <mergeCell ref="T597:AI597"/>
    <mergeCell ref="T598:AI598"/>
    <mergeCell ref="T599:AI599"/>
    <mergeCell ref="T588:AI588"/>
    <mergeCell ref="T589:AI589"/>
    <mergeCell ref="T590:AI590"/>
    <mergeCell ref="T591:AI591"/>
    <mergeCell ref="T592:AI592"/>
    <mergeCell ref="T593:AI593"/>
    <mergeCell ref="T582:AI582"/>
    <mergeCell ref="T583:AI583"/>
    <mergeCell ref="T584:AI584"/>
    <mergeCell ref="T585:AI585"/>
    <mergeCell ref="T586:AI586"/>
    <mergeCell ref="T587:AI587"/>
    <mergeCell ref="T576:AI576"/>
    <mergeCell ref="T577:AI577"/>
    <mergeCell ref="T578:AI578"/>
    <mergeCell ref="T579:AI579"/>
    <mergeCell ref="T580:AI580"/>
    <mergeCell ref="T581:AI581"/>
    <mergeCell ref="T570:AI570"/>
    <mergeCell ref="T571:AI571"/>
    <mergeCell ref="T572:AI572"/>
    <mergeCell ref="T573:AI573"/>
    <mergeCell ref="T574:AI574"/>
    <mergeCell ref="T575:AI575"/>
    <mergeCell ref="T564:AI564"/>
    <mergeCell ref="T565:AI565"/>
    <mergeCell ref="T566:AI566"/>
    <mergeCell ref="T567:AI567"/>
    <mergeCell ref="T568:AI568"/>
    <mergeCell ref="T569:AI569"/>
    <mergeCell ref="T558:AI558"/>
    <mergeCell ref="T559:AI559"/>
    <mergeCell ref="T560:AI560"/>
    <mergeCell ref="T561:AI561"/>
    <mergeCell ref="T562:AI562"/>
    <mergeCell ref="T563:AI563"/>
    <mergeCell ref="T552:AI552"/>
    <mergeCell ref="T553:AI553"/>
    <mergeCell ref="T554:AI554"/>
    <mergeCell ref="T555:AI555"/>
    <mergeCell ref="T556:AI556"/>
    <mergeCell ref="T557:AI557"/>
    <mergeCell ref="T546:AI546"/>
    <mergeCell ref="T547:AI547"/>
    <mergeCell ref="T548:AI548"/>
    <mergeCell ref="T549:AI549"/>
    <mergeCell ref="T550:AI550"/>
    <mergeCell ref="T551:AI551"/>
    <mergeCell ref="T540:AI540"/>
    <mergeCell ref="T541:AI541"/>
    <mergeCell ref="T542:AI542"/>
    <mergeCell ref="T543:AI543"/>
    <mergeCell ref="T544:AI544"/>
    <mergeCell ref="T545:AI545"/>
    <mergeCell ref="T534:AI534"/>
    <mergeCell ref="T535:AI535"/>
    <mergeCell ref="T536:AI536"/>
    <mergeCell ref="T537:AI537"/>
    <mergeCell ref="T538:AI538"/>
    <mergeCell ref="T539:AI539"/>
    <mergeCell ref="T528:AI528"/>
    <mergeCell ref="T529:AI529"/>
    <mergeCell ref="T530:AI530"/>
    <mergeCell ref="T531:AI531"/>
    <mergeCell ref="T532:AI532"/>
    <mergeCell ref="T533:AI533"/>
    <mergeCell ref="T522:AI522"/>
    <mergeCell ref="T523:AI523"/>
    <mergeCell ref="T524:AI524"/>
    <mergeCell ref="T525:AI525"/>
    <mergeCell ref="T526:AI526"/>
    <mergeCell ref="T527:AI527"/>
    <mergeCell ref="T516:AI516"/>
    <mergeCell ref="T517:AI517"/>
    <mergeCell ref="T518:AI518"/>
    <mergeCell ref="T519:AI519"/>
    <mergeCell ref="T520:AI520"/>
    <mergeCell ref="T521:AI521"/>
    <mergeCell ref="T510:AI510"/>
    <mergeCell ref="T511:AI511"/>
    <mergeCell ref="T512:AI512"/>
    <mergeCell ref="T513:AI513"/>
    <mergeCell ref="T514:AI514"/>
    <mergeCell ref="T515:AI515"/>
    <mergeCell ref="T504:AI504"/>
    <mergeCell ref="T505:AI505"/>
    <mergeCell ref="T506:AI506"/>
    <mergeCell ref="T507:AI507"/>
    <mergeCell ref="T508:AI508"/>
    <mergeCell ref="T509:AI509"/>
    <mergeCell ref="T498:AI498"/>
    <mergeCell ref="T499:AI499"/>
    <mergeCell ref="T500:AI500"/>
    <mergeCell ref="T501:AI501"/>
    <mergeCell ref="T502:AI502"/>
    <mergeCell ref="T503:AI503"/>
    <mergeCell ref="T492:AI492"/>
    <mergeCell ref="T493:AI493"/>
    <mergeCell ref="T494:AI494"/>
    <mergeCell ref="T495:AI495"/>
    <mergeCell ref="T496:AI496"/>
    <mergeCell ref="T497:AI497"/>
    <mergeCell ref="T486:AI486"/>
    <mergeCell ref="T487:AI487"/>
    <mergeCell ref="T488:AI488"/>
    <mergeCell ref="T489:AI489"/>
    <mergeCell ref="T490:AI490"/>
    <mergeCell ref="T491:AI491"/>
    <mergeCell ref="T480:AI480"/>
    <mergeCell ref="T481:AI481"/>
    <mergeCell ref="T482:AI482"/>
    <mergeCell ref="T483:AI483"/>
    <mergeCell ref="T484:AI484"/>
    <mergeCell ref="T485:AI485"/>
    <mergeCell ref="T474:AI474"/>
    <mergeCell ref="T475:AI475"/>
    <mergeCell ref="T476:AI476"/>
    <mergeCell ref="T477:AI477"/>
    <mergeCell ref="T478:AI478"/>
    <mergeCell ref="T479:AI479"/>
    <mergeCell ref="T468:AI468"/>
    <mergeCell ref="T469:AI469"/>
    <mergeCell ref="T470:AI470"/>
    <mergeCell ref="T471:AI471"/>
    <mergeCell ref="T472:AI472"/>
    <mergeCell ref="T473:AI473"/>
    <mergeCell ref="T462:AI462"/>
    <mergeCell ref="T463:AI463"/>
    <mergeCell ref="T464:AI464"/>
    <mergeCell ref="T465:AI465"/>
    <mergeCell ref="T466:AI466"/>
    <mergeCell ref="T467:AI467"/>
    <mergeCell ref="T456:AI456"/>
    <mergeCell ref="T457:AI457"/>
    <mergeCell ref="T458:AI458"/>
    <mergeCell ref="T459:AI459"/>
    <mergeCell ref="T460:AI460"/>
    <mergeCell ref="T461:AI461"/>
    <mergeCell ref="T450:AI450"/>
    <mergeCell ref="T451:AI451"/>
    <mergeCell ref="T452:AI452"/>
    <mergeCell ref="T453:AI453"/>
    <mergeCell ref="T454:AI454"/>
    <mergeCell ref="T455:AI455"/>
    <mergeCell ref="T444:AI444"/>
    <mergeCell ref="T445:AI445"/>
    <mergeCell ref="T446:AI446"/>
    <mergeCell ref="T447:AI447"/>
    <mergeCell ref="T448:AI448"/>
    <mergeCell ref="T449:AI449"/>
    <mergeCell ref="T438:AI438"/>
    <mergeCell ref="T439:AI439"/>
    <mergeCell ref="T440:AI440"/>
    <mergeCell ref="T441:AI441"/>
    <mergeCell ref="T442:AI442"/>
    <mergeCell ref="T443:AI443"/>
    <mergeCell ref="T432:AI432"/>
    <mergeCell ref="T433:AI433"/>
    <mergeCell ref="T434:AI434"/>
    <mergeCell ref="T435:AI435"/>
    <mergeCell ref="T436:AI436"/>
    <mergeCell ref="T437:AI437"/>
    <mergeCell ref="T426:AI426"/>
    <mergeCell ref="T427:AI427"/>
    <mergeCell ref="T428:AI428"/>
    <mergeCell ref="T429:AI429"/>
    <mergeCell ref="T430:AI430"/>
    <mergeCell ref="T431:AI431"/>
    <mergeCell ref="T420:AI420"/>
    <mergeCell ref="T421:AI421"/>
    <mergeCell ref="T422:AI422"/>
    <mergeCell ref="T423:AI423"/>
    <mergeCell ref="T424:AI424"/>
    <mergeCell ref="T425:AI425"/>
    <mergeCell ref="T414:AI414"/>
    <mergeCell ref="T415:AI415"/>
    <mergeCell ref="T416:AI416"/>
    <mergeCell ref="T417:AI417"/>
    <mergeCell ref="T418:AI418"/>
    <mergeCell ref="T419:AI419"/>
    <mergeCell ref="T408:AI408"/>
    <mergeCell ref="T409:AI409"/>
    <mergeCell ref="T410:AI410"/>
    <mergeCell ref="T411:AI411"/>
    <mergeCell ref="T412:AI412"/>
    <mergeCell ref="T413:AI413"/>
    <mergeCell ref="T402:AI402"/>
    <mergeCell ref="T403:AI403"/>
    <mergeCell ref="T404:AI404"/>
    <mergeCell ref="T405:AI405"/>
    <mergeCell ref="T406:AI406"/>
    <mergeCell ref="T407:AI407"/>
    <mergeCell ref="T396:AI396"/>
    <mergeCell ref="T397:AI397"/>
    <mergeCell ref="T398:AI398"/>
    <mergeCell ref="T399:AI399"/>
    <mergeCell ref="T400:AI400"/>
    <mergeCell ref="T401:AI401"/>
    <mergeCell ref="T390:AI390"/>
    <mergeCell ref="T391:AI391"/>
    <mergeCell ref="T392:AI392"/>
    <mergeCell ref="T393:AI393"/>
    <mergeCell ref="T394:AI394"/>
    <mergeCell ref="T395:AI395"/>
    <mergeCell ref="T384:AI384"/>
    <mergeCell ref="T385:AI385"/>
    <mergeCell ref="T386:AI386"/>
    <mergeCell ref="T387:AI387"/>
    <mergeCell ref="T388:AI388"/>
    <mergeCell ref="T389:AI389"/>
    <mergeCell ref="T378:AI378"/>
    <mergeCell ref="T379:AI379"/>
    <mergeCell ref="T380:AI380"/>
    <mergeCell ref="T381:AI381"/>
    <mergeCell ref="T382:AI382"/>
    <mergeCell ref="T383:AI383"/>
    <mergeCell ref="T372:AI372"/>
    <mergeCell ref="T373:AI373"/>
    <mergeCell ref="T374:AI374"/>
    <mergeCell ref="T375:AI375"/>
    <mergeCell ref="T376:AI376"/>
    <mergeCell ref="T377:AI377"/>
    <mergeCell ref="T366:AI366"/>
    <mergeCell ref="T367:AI367"/>
    <mergeCell ref="T368:AI368"/>
    <mergeCell ref="T369:AI369"/>
    <mergeCell ref="T370:AI370"/>
    <mergeCell ref="T371:AI371"/>
    <mergeCell ref="T360:AI360"/>
    <mergeCell ref="T361:AI361"/>
    <mergeCell ref="T362:AI362"/>
    <mergeCell ref="T363:AI363"/>
    <mergeCell ref="T364:AI364"/>
    <mergeCell ref="T365:AI365"/>
    <mergeCell ref="T354:AI354"/>
    <mergeCell ref="T355:AI355"/>
    <mergeCell ref="T356:AI356"/>
    <mergeCell ref="T357:AI357"/>
    <mergeCell ref="T358:AI358"/>
    <mergeCell ref="T359:AI359"/>
    <mergeCell ref="T348:AI348"/>
    <mergeCell ref="T349:AI349"/>
    <mergeCell ref="T350:AI350"/>
    <mergeCell ref="T351:AI351"/>
    <mergeCell ref="T352:AI352"/>
    <mergeCell ref="T353:AI353"/>
    <mergeCell ref="T342:AI342"/>
    <mergeCell ref="T343:AI343"/>
    <mergeCell ref="T344:AI344"/>
    <mergeCell ref="T345:AI345"/>
    <mergeCell ref="T346:AI346"/>
    <mergeCell ref="T347:AI347"/>
    <mergeCell ref="T336:AI336"/>
    <mergeCell ref="T337:AI337"/>
    <mergeCell ref="T338:AI338"/>
    <mergeCell ref="T339:AI339"/>
    <mergeCell ref="T340:AI340"/>
    <mergeCell ref="T341:AI341"/>
    <mergeCell ref="T330:AI330"/>
    <mergeCell ref="T331:AI331"/>
    <mergeCell ref="T332:AI332"/>
    <mergeCell ref="T333:AI333"/>
    <mergeCell ref="T334:AI334"/>
    <mergeCell ref="T335:AI335"/>
    <mergeCell ref="T324:AI324"/>
    <mergeCell ref="T325:AI325"/>
    <mergeCell ref="T326:AI326"/>
    <mergeCell ref="T327:AI327"/>
    <mergeCell ref="T328:AI328"/>
    <mergeCell ref="T329:AI329"/>
    <mergeCell ref="T318:AI318"/>
    <mergeCell ref="T319:AI319"/>
    <mergeCell ref="T320:AI320"/>
    <mergeCell ref="T321:AI321"/>
    <mergeCell ref="T322:AI322"/>
    <mergeCell ref="T323:AI323"/>
    <mergeCell ref="T312:AI312"/>
    <mergeCell ref="T313:AI313"/>
    <mergeCell ref="T314:AI314"/>
    <mergeCell ref="T315:AI315"/>
    <mergeCell ref="T316:AI316"/>
    <mergeCell ref="T317:AI317"/>
    <mergeCell ref="T306:AI306"/>
    <mergeCell ref="T307:AI307"/>
    <mergeCell ref="T308:AI308"/>
    <mergeCell ref="T309:AI309"/>
    <mergeCell ref="T310:AI310"/>
    <mergeCell ref="T311:AI311"/>
    <mergeCell ref="T300:AI300"/>
    <mergeCell ref="T301:AI301"/>
    <mergeCell ref="T302:AI302"/>
    <mergeCell ref="T303:AI303"/>
    <mergeCell ref="T304:AI304"/>
    <mergeCell ref="T305:AI305"/>
    <mergeCell ref="T294:AI294"/>
    <mergeCell ref="T295:AI295"/>
    <mergeCell ref="T296:AI296"/>
    <mergeCell ref="T297:AI297"/>
    <mergeCell ref="T298:AI298"/>
    <mergeCell ref="T299:AI299"/>
    <mergeCell ref="T288:AI288"/>
    <mergeCell ref="T289:AI289"/>
    <mergeCell ref="T290:AI290"/>
    <mergeCell ref="T291:AI291"/>
    <mergeCell ref="T292:AI292"/>
    <mergeCell ref="T293:AI293"/>
    <mergeCell ref="T282:AI282"/>
    <mergeCell ref="T283:AI283"/>
    <mergeCell ref="T284:AI284"/>
    <mergeCell ref="T285:AI285"/>
    <mergeCell ref="T286:AI286"/>
    <mergeCell ref="T287:AI287"/>
    <mergeCell ref="T276:AI276"/>
    <mergeCell ref="T277:AI277"/>
    <mergeCell ref="T278:AI278"/>
    <mergeCell ref="T279:AI279"/>
    <mergeCell ref="T280:AI280"/>
    <mergeCell ref="T281:AI281"/>
    <mergeCell ref="T270:AI270"/>
    <mergeCell ref="T271:AI271"/>
    <mergeCell ref="T272:AI272"/>
    <mergeCell ref="T273:AI273"/>
    <mergeCell ref="T274:AI274"/>
    <mergeCell ref="T275:AI275"/>
    <mergeCell ref="T264:AI264"/>
    <mergeCell ref="T265:AI265"/>
    <mergeCell ref="T266:AI266"/>
    <mergeCell ref="T267:AI267"/>
    <mergeCell ref="T268:AI268"/>
    <mergeCell ref="T269:AI269"/>
    <mergeCell ref="T258:AI258"/>
    <mergeCell ref="T259:AI259"/>
    <mergeCell ref="T260:AI260"/>
    <mergeCell ref="T261:AI261"/>
    <mergeCell ref="T262:AI262"/>
    <mergeCell ref="T263:AI263"/>
    <mergeCell ref="T252:AI252"/>
    <mergeCell ref="T253:AI253"/>
    <mergeCell ref="T254:AI254"/>
    <mergeCell ref="T255:AI255"/>
    <mergeCell ref="T256:AI256"/>
    <mergeCell ref="T257:AI257"/>
    <mergeCell ref="T246:AI246"/>
    <mergeCell ref="T247:AI247"/>
    <mergeCell ref="T248:AI248"/>
    <mergeCell ref="T249:AI249"/>
    <mergeCell ref="T250:AI250"/>
    <mergeCell ref="T251:AI251"/>
    <mergeCell ref="T240:AI240"/>
    <mergeCell ref="T241:AI241"/>
    <mergeCell ref="T242:AI242"/>
    <mergeCell ref="T243:AI243"/>
    <mergeCell ref="T244:AI244"/>
    <mergeCell ref="T245:AI245"/>
    <mergeCell ref="T234:AI234"/>
    <mergeCell ref="T235:AI235"/>
    <mergeCell ref="T236:AI236"/>
    <mergeCell ref="T237:AI237"/>
    <mergeCell ref="T238:AI238"/>
    <mergeCell ref="T239:AI239"/>
    <mergeCell ref="T228:AI228"/>
    <mergeCell ref="T229:AI229"/>
    <mergeCell ref="T230:AI230"/>
    <mergeCell ref="T231:AI231"/>
    <mergeCell ref="T232:AI232"/>
    <mergeCell ref="T233:AI233"/>
    <mergeCell ref="T222:AI222"/>
    <mergeCell ref="T223:AI223"/>
    <mergeCell ref="T224:AI224"/>
    <mergeCell ref="T225:AI225"/>
    <mergeCell ref="T226:AI226"/>
    <mergeCell ref="T227:AI227"/>
    <mergeCell ref="T216:AI216"/>
    <mergeCell ref="T217:AI217"/>
    <mergeCell ref="T218:AI218"/>
    <mergeCell ref="T219:AI219"/>
    <mergeCell ref="T220:AI220"/>
    <mergeCell ref="T221:AI221"/>
    <mergeCell ref="T210:AI210"/>
    <mergeCell ref="T211:AI211"/>
    <mergeCell ref="T212:AI212"/>
    <mergeCell ref="T213:AI213"/>
    <mergeCell ref="T214:AI214"/>
    <mergeCell ref="T215:AI215"/>
    <mergeCell ref="T204:AI204"/>
    <mergeCell ref="T205:AI205"/>
    <mergeCell ref="T206:AI206"/>
    <mergeCell ref="T207:AI207"/>
    <mergeCell ref="T208:AI208"/>
    <mergeCell ref="T209:AI209"/>
    <mergeCell ref="T198:AI198"/>
    <mergeCell ref="T199:AI199"/>
    <mergeCell ref="T200:AI200"/>
    <mergeCell ref="T201:AI201"/>
    <mergeCell ref="T202:AI202"/>
    <mergeCell ref="T203:AI203"/>
    <mergeCell ref="T192:AI192"/>
    <mergeCell ref="T193:AI193"/>
    <mergeCell ref="T194:AI194"/>
    <mergeCell ref="T195:AI195"/>
    <mergeCell ref="T196:AI196"/>
    <mergeCell ref="T197:AI197"/>
    <mergeCell ref="T186:AI186"/>
    <mergeCell ref="T187:AI187"/>
    <mergeCell ref="T188:AI188"/>
    <mergeCell ref="T189:AI189"/>
    <mergeCell ref="T190:AI190"/>
    <mergeCell ref="T191:AI191"/>
    <mergeCell ref="T180:AI180"/>
    <mergeCell ref="T181:AI181"/>
    <mergeCell ref="T182:AI182"/>
    <mergeCell ref="T183:AI183"/>
    <mergeCell ref="T184:AI184"/>
    <mergeCell ref="T185:AI185"/>
    <mergeCell ref="T174:AI174"/>
    <mergeCell ref="T175:AI175"/>
    <mergeCell ref="T176:AI176"/>
    <mergeCell ref="T177:AI177"/>
    <mergeCell ref="T178:AI178"/>
    <mergeCell ref="T179:AI179"/>
    <mergeCell ref="T168:AI168"/>
    <mergeCell ref="T169:AI169"/>
    <mergeCell ref="T170:AI170"/>
    <mergeCell ref="T171:AI171"/>
    <mergeCell ref="T172:AI172"/>
    <mergeCell ref="T173:AI173"/>
    <mergeCell ref="T162:AI162"/>
    <mergeCell ref="T163:AI163"/>
    <mergeCell ref="T164:AI164"/>
    <mergeCell ref="T165:AI165"/>
    <mergeCell ref="T166:AI166"/>
    <mergeCell ref="T167:AI167"/>
    <mergeCell ref="T156:AI156"/>
    <mergeCell ref="T157:AI157"/>
    <mergeCell ref="T158:AI158"/>
    <mergeCell ref="T159:AI159"/>
    <mergeCell ref="T160:AI160"/>
    <mergeCell ref="T161:AI161"/>
    <mergeCell ref="T150:AI150"/>
    <mergeCell ref="T151:AI151"/>
    <mergeCell ref="T152:AI152"/>
    <mergeCell ref="T153:AI153"/>
    <mergeCell ref="T154:AI154"/>
    <mergeCell ref="T155:AI155"/>
    <mergeCell ref="T144:AI144"/>
    <mergeCell ref="T145:AI145"/>
    <mergeCell ref="T146:AI146"/>
    <mergeCell ref="T147:AI147"/>
    <mergeCell ref="T148:AI148"/>
    <mergeCell ref="T149:AI149"/>
    <mergeCell ref="T138:AI138"/>
    <mergeCell ref="T139:AI139"/>
    <mergeCell ref="T140:AI140"/>
    <mergeCell ref="T141:AI141"/>
    <mergeCell ref="T142:AI142"/>
    <mergeCell ref="T143:AI143"/>
    <mergeCell ref="T132:AI132"/>
    <mergeCell ref="T133:AI133"/>
    <mergeCell ref="T134:AI134"/>
    <mergeCell ref="T135:AI135"/>
    <mergeCell ref="T136:AI136"/>
    <mergeCell ref="T137:AI137"/>
    <mergeCell ref="T126:AI126"/>
    <mergeCell ref="T127:AI127"/>
    <mergeCell ref="T128:AI128"/>
    <mergeCell ref="T129:AI129"/>
    <mergeCell ref="T130:AI130"/>
    <mergeCell ref="T131:AI131"/>
    <mergeCell ref="T120:AI120"/>
    <mergeCell ref="T121:AI121"/>
    <mergeCell ref="T122:AI122"/>
    <mergeCell ref="T123:AI123"/>
    <mergeCell ref="T124:AI124"/>
    <mergeCell ref="T125:AI125"/>
    <mergeCell ref="T114:AI114"/>
    <mergeCell ref="T115:AI115"/>
    <mergeCell ref="T116:AI116"/>
    <mergeCell ref="T117:AI117"/>
    <mergeCell ref="T118:AI118"/>
    <mergeCell ref="T119:AI119"/>
    <mergeCell ref="T108:AI108"/>
    <mergeCell ref="T109:AI109"/>
    <mergeCell ref="T110:AI110"/>
    <mergeCell ref="T111:AI111"/>
    <mergeCell ref="T112:AI112"/>
    <mergeCell ref="T113:AI113"/>
    <mergeCell ref="T102:AI102"/>
    <mergeCell ref="T103:AI103"/>
    <mergeCell ref="T104:AI104"/>
    <mergeCell ref="T105:AI105"/>
    <mergeCell ref="T106:AI106"/>
    <mergeCell ref="T107:AI107"/>
    <mergeCell ref="T96:AI96"/>
    <mergeCell ref="T97:AI97"/>
    <mergeCell ref="T98:AI98"/>
    <mergeCell ref="T99:AI99"/>
    <mergeCell ref="T100:AI100"/>
    <mergeCell ref="T101:AI101"/>
    <mergeCell ref="T90:AI90"/>
    <mergeCell ref="T91:AI91"/>
    <mergeCell ref="T92:AI92"/>
    <mergeCell ref="T93:AI93"/>
    <mergeCell ref="T94:AI94"/>
    <mergeCell ref="T95:AI95"/>
    <mergeCell ref="T84:AI84"/>
    <mergeCell ref="T85:AI85"/>
    <mergeCell ref="T86:AI86"/>
    <mergeCell ref="T87:AI87"/>
    <mergeCell ref="T88:AI88"/>
    <mergeCell ref="T89:AI89"/>
    <mergeCell ref="T78:AI78"/>
    <mergeCell ref="T79:AI79"/>
    <mergeCell ref="T80:AI80"/>
    <mergeCell ref="T81:AI81"/>
    <mergeCell ref="T82:AI82"/>
    <mergeCell ref="T83:AI83"/>
    <mergeCell ref="T72:AI72"/>
    <mergeCell ref="T73:AI73"/>
    <mergeCell ref="T74:AI74"/>
    <mergeCell ref="T75:AI75"/>
    <mergeCell ref="T76:AI76"/>
    <mergeCell ref="T77:AI77"/>
    <mergeCell ref="T66:AI66"/>
    <mergeCell ref="T67:AI67"/>
    <mergeCell ref="T68:AI68"/>
    <mergeCell ref="T69:AI69"/>
    <mergeCell ref="T70:AI70"/>
    <mergeCell ref="T71:AI71"/>
    <mergeCell ref="T60:AI60"/>
    <mergeCell ref="T61:AI61"/>
    <mergeCell ref="T62:AI62"/>
    <mergeCell ref="T63:AI63"/>
    <mergeCell ref="T64:AI64"/>
    <mergeCell ref="T65:AI65"/>
    <mergeCell ref="T54:AI54"/>
    <mergeCell ref="T55:AI55"/>
    <mergeCell ref="T56:AI56"/>
    <mergeCell ref="T57:AI57"/>
    <mergeCell ref="T58:AI58"/>
    <mergeCell ref="T59:AI59"/>
    <mergeCell ref="T48:AI48"/>
    <mergeCell ref="T49:AI49"/>
    <mergeCell ref="T50:AI50"/>
    <mergeCell ref="T51:AI51"/>
    <mergeCell ref="T52:AI52"/>
    <mergeCell ref="T53:AI53"/>
    <mergeCell ref="T42:AI42"/>
    <mergeCell ref="T43:AI43"/>
    <mergeCell ref="T44:AI44"/>
    <mergeCell ref="T45:AI45"/>
    <mergeCell ref="T46:AI46"/>
    <mergeCell ref="T47:AI47"/>
    <mergeCell ref="T36:AI36"/>
    <mergeCell ref="T37:AI37"/>
    <mergeCell ref="T38:AI38"/>
    <mergeCell ref="T39:AI39"/>
    <mergeCell ref="T40:AI40"/>
    <mergeCell ref="T41:AI41"/>
    <mergeCell ref="T30:AI30"/>
    <mergeCell ref="T31:AI31"/>
    <mergeCell ref="T32:AI32"/>
    <mergeCell ref="T33:AI33"/>
    <mergeCell ref="T34:AI34"/>
    <mergeCell ref="T35:AI35"/>
    <mergeCell ref="T24:AI24"/>
    <mergeCell ref="T25:AI25"/>
    <mergeCell ref="T26:AI26"/>
    <mergeCell ref="T27:AI27"/>
    <mergeCell ref="T28:AI28"/>
    <mergeCell ref="T29:AI29"/>
    <mergeCell ref="T18:AI18"/>
    <mergeCell ref="T19:AI19"/>
    <mergeCell ref="T20:AI20"/>
    <mergeCell ref="T21:AI21"/>
    <mergeCell ref="T22:AI22"/>
    <mergeCell ref="T23:AI23"/>
    <mergeCell ref="T12:AI12"/>
    <mergeCell ref="T13:AI13"/>
    <mergeCell ref="T14:AI14"/>
    <mergeCell ref="T15:AI15"/>
    <mergeCell ref="T16:AI16"/>
    <mergeCell ref="T17:AI17"/>
  </mergeCells>
  <pageMargins left="0.1" right="0.1" top="0.25" bottom="0.25" header="0.1" footer="0.1"/>
  <pageSetup paperSize="9" scale="65" orientation="portrait" r:id="rId1"/>
  <rowBreaks count="23" manualBreakCount="23">
    <brk id="37" max="12" man="1"/>
    <brk id="69" max="12" man="1"/>
    <brk id="101" max="12" man="1"/>
    <brk id="133" max="12" man="1"/>
    <brk id="165" max="12" man="1"/>
    <brk id="197" max="12" man="1"/>
    <brk id="229" max="12" man="1"/>
    <brk id="261" max="12" man="1"/>
    <brk id="293" max="12" man="1"/>
    <brk id="351" max="12" man="1"/>
    <brk id="382" max="12" man="1"/>
    <brk id="414" max="12" man="1"/>
    <brk id="446" max="12" man="1"/>
    <brk id="478" max="12" man="1"/>
    <brk id="510" max="12" man="1"/>
    <brk id="541" max="12" man="1"/>
    <brk id="573" max="12" man="1"/>
    <brk id="605" max="12" man="1"/>
    <brk id="637" max="12" man="1"/>
    <brk id="669" max="12" man="1"/>
    <brk id="701" max="12" man="1"/>
    <brk id="733" max="12" man="1"/>
    <brk id="765" max="12" man="1"/>
  </rowBreaks>
  <colBreaks count="1" manualBreakCount="1">
    <brk id="14" max="789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H248"/>
  <sheetViews>
    <sheetView view="pageBreakPreview" zoomScale="90" zoomScaleNormal="100" zoomScaleSheetLayoutView="90" workbookViewId="0">
      <selection activeCell="F3" sqref="F3"/>
    </sheetView>
  </sheetViews>
  <sheetFormatPr defaultRowHeight="15" x14ac:dyDescent="0.25"/>
  <cols>
    <col min="1" max="1" width="9.140625" style="42"/>
    <col min="2" max="2" width="41.7109375" style="42" customWidth="1"/>
    <col min="3" max="3" width="46.7109375" style="42" customWidth="1"/>
    <col min="4" max="4" width="9.140625" style="42"/>
    <col min="5" max="5" width="14.85546875" style="49" customWidth="1"/>
    <col min="6" max="6" width="6.85546875" style="49" customWidth="1"/>
    <col min="7" max="7" width="16.42578125" style="42" customWidth="1"/>
    <col min="8" max="8" width="24.140625" style="42" customWidth="1"/>
    <col min="9" max="16384" width="9.140625" style="42"/>
  </cols>
  <sheetData>
    <row r="1" spans="2:8" ht="27.75" customHeight="1" x14ac:dyDescent="0.25"/>
    <row r="2" spans="2:8" ht="33.75" customHeight="1" thickBot="1" x14ac:dyDescent="0.3">
      <c r="F2" s="49" t="s">
        <v>78</v>
      </c>
      <c r="G2" s="46" t="s">
        <v>79</v>
      </c>
      <c r="H2" s="46" t="s">
        <v>53</v>
      </c>
    </row>
    <row r="3" spans="2:8" ht="108.75" customHeight="1" thickBot="1" x14ac:dyDescent="0.3">
      <c r="B3" s="43">
        <v>1</v>
      </c>
      <c r="C3" s="44">
        <f>SUM(F3:F102)</f>
        <v>0</v>
      </c>
      <c r="E3" s="51" t="str">
        <f>B3&amp;"-"&amp;COUNTIF(B$3:$B3,B3)</f>
        <v>1-1</v>
      </c>
      <c r="F3" s="50" t="str">
        <f>IFERROR(VLOOKUP(E3,PACKING!$T$2:$Y$23102,3,0),"0")</f>
        <v>0</v>
      </c>
      <c r="G3" s="46" t="str">
        <f>IFERROR(VLOOKUP(E3,PACKING!$T$2:$Y$2312,5,0),"-")</f>
        <v>-</v>
      </c>
      <c r="H3" s="46" t="str">
        <f>IFERROR(VLOOKUP(E3,PACKING!$T$2:$Y$2312,4,0),"-")</f>
        <v>-</v>
      </c>
    </row>
    <row r="4" spans="2:8" x14ac:dyDescent="0.25">
      <c r="B4" s="40">
        <f>+B3</f>
        <v>1</v>
      </c>
      <c r="C4" s="41"/>
      <c r="D4" s="41"/>
      <c r="E4" s="51" t="str">
        <f>B4&amp;"-"&amp;COUNTIF(B$3:$B4,B4)</f>
        <v>1-2</v>
      </c>
      <c r="F4" s="50" t="str">
        <f>IFERROR(VLOOKUP(E4,PACKING!$T$2:$Y$23102,3,0),"0")</f>
        <v>0</v>
      </c>
      <c r="G4" s="46" t="str">
        <f>IFERROR(VLOOKUP(E4,PACKING!$T$2:$Y$2312,5,0),"-")</f>
        <v>-</v>
      </c>
      <c r="H4" s="46" t="str">
        <f>IFERROR(VLOOKUP(E4,PACKING!$T$2:$Y$2312,4,0),"-")</f>
        <v>-</v>
      </c>
    </row>
    <row r="5" spans="2:8" x14ac:dyDescent="0.25">
      <c r="B5" s="40">
        <f t="shared" ref="B5:B68" si="0">+B4</f>
        <v>1</v>
      </c>
      <c r="C5" s="41"/>
      <c r="D5" s="41"/>
      <c r="E5" s="51" t="str">
        <f>B5&amp;"-"&amp;COUNTIF(B$3:$B5,B5)</f>
        <v>1-3</v>
      </c>
      <c r="F5" s="50" t="str">
        <f>IFERROR(VLOOKUP(E5,PACKING!$T$2:$Y$23102,3,0),"0")</f>
        <v>0</v>
      </c>
      <c r="G5" s="46" t="str">
        <f>IFERROR(VLOOKUP(E5,PACKING!$T$2:$Y$2312,5,0),"-")</f>
        <v>-</v>
      </c>
      <c r="H5" s="46" t="str">
        <f>IFERROR(VLOOKUP(E5,PACKING!$T$2:$Y$2312,4,0),"-")</f>
        <v>-</v>
      </c>
    </row>
    <row r="6" spans="2:8" x14ac:dyDescent="0.25">
      <c r="B6" s="40">
        <f t="shared" si="0"/>
        <v>1</v>
      </c>
      <c r="C6" s="41"/>
      <c r="D6" s="41"/>
      <c r="E6" s="51" t="str">
        <f>B6&amp;"-"&amp;COUNTIF(B$3:$B6,B6)</f>
        <v>1-4</v>
      </c>
      <c r="F6" s="50" t="str">
        <f>IFERROR(VLOOKUP(E6,PACKING!$T$2:$Y$23102,3,0),"0")</f>
        <v>0</v>
      </c>
      <c r="G6" s="46" t="str">
        <f>IFERROR(VLOOKUP(E6,PACKING!$T$2:$Y$2312,5,0),"-")</f>
        <v>-</v>
      </c>
      <c r="H6" s="46" t="str">
        <f>IFERROR(VLOOKUP(E6,PACKING!$T$2:$Y$2312,4,0),"-")</f>
        <v>-</v>
      </c>
    </row>
    <row r="7" spans="2:8" x14ac:dyDescent="0.25">
      <c r="B7" s="40">
        <f t="shared" si="0"/>
        <v>1</v>
      </c>
      <c r="C7" s="41"/>
      <c r="D7" s="41"/>
      <c r="E7" s="51" t="str">
        <f>B7&amp;"-"&amp;COUNTIF(B$3:$B7,B7)</f>
        <v>1-5</v>
      </c>
      <c r="F7" s="50" t="str">
        <f>IFERROR(VLOOKUP(E7,PACKING!$T$2:$Y$23102,3,0),"0")</f>
        <v>0</v>
      </c>
      <c r="G7" s="46" t="str">
        <f>IFERROR(VLOOKUP(E7,PACKING!$T$2:$Y$2312,5,0),"-")</f>
        <v>-</v>
      </c>
      <c r="H7" s="46" t="str">
        <f>IFERROR(VLOOKUP(E7,PACKING!$T$2:$Y$2312,4,0),"-")</f>
        <v>-</v>
      </c>
    </row>
    <row r="8" spans="2:8" x14ac:dyDescent="0.25">
      <c r="B8" s="40">
        <f t="shared" si="0"/>
        <v>1</v>
      </c>
      <c r="C8" s="41"/>
      <c r="D8" s="41"/>
      <c r="E8" s="51" t="str">
        <f>B8&amp;"-"&amp;COUNTIF(B$3:$B8,B8)</f>
        <v>1-6</v>
      </c>
      <c r="F8" s="50" t="str">
        <f>IFERROR(VLOOKUP(E8,PACKING!$T$2:$Y$23102,3,0),"0")</f>
        <v>0</v>
      </c>
      <c r="G8" s="46" t="str">
        <f>IFERROR(VLOOKUP(E8,PACKING!$T$2:$Y$2312,5,0),"-")</f>
        <v>-</v>
      </c>
      <c r="H8" s="46" t="str">
        <f>IFERROR(VLOOKUP(E8,PACKING!$T$2:$Y$2312,4,0),"-")</f>
        <v>-</v>
      </c>
    </row>
    <row r="9" spans="2:8" x14ac:dyDescent="0.25">
      <c r="B9" s="40">
        <f t="shared" si="0"/>
        <v>1</v>
      </c>
      <c r="C9" s="41"/>
      <c r="D9" s="41"/>
      <c r="E9" s="51" t="str">
        <f>B9&amp;"-"&amp;COUNTIF(B$3:$B9,B9)</f>
        <v>1-7</v>
      </c>
      <c r="F9" s="50" t="str">
        <f>IFERROR(VLOOKUP(E9,PACKING!$T$2:$Y$23102,3,0),"0")</f>
        <v>0</v>
      </c>
      <c r="G9" s="46" t="str">
        <f>IFERROR(VLOOKUP(E9,PACKING!$T$2:$Y$2312,5,0),"-")</f>
        <v>-</v>
      </c>
      <c r="H9" s="46" t="str">
        <f>IFERROR(VLOOKUP(E9,PACKING!$T$2:$Y$2312,4,0),"-")</f>
        <v>-</v>
      </c>
    </row>
    <row r="10" spans="2:8" x14ac:dyDescent="0.25">
      <c r="B10" s="40">
        <f t="shared" si="0"/>
        <v>1</v>
      </c>
      <c r="C10" s="41"/>
      <c r="D10" s="41"/>
      <c r="E10" s="51" t="str">
        <f>B10&amp;"-"&amp;COUNTIF(B$3:$B10,B10)</f>
        <v>1-8</v>
      </c>
      <c r="F10" s="50" t="str">
        <f>IFERROR(VLOOKUP(E10,PACKING!$T$2:$Y$23102,3,0),"0")</f>
        <v>0</v>
      </c>
      <c r="G10" s="46" t="str">
        <f>IFERROR(VLOOKUP(E10,PACKING!$T$2:$Y$2312,5,0),"-")</f>
        <v>-</v>
      </c>
      <c r="H10" s="46" t="str">
        <f>IFERROR(VLOOKUP(E10,PACKING!$T$2:$Y$2312,4,0),"-")</f>
        <v>-</v>
      </c>
    </row>
    <row r="11" spans="2:8" x14ac:dyDescent="0.25">
      <c r="B11" s="40">
        <f t="shared" si="0"/>
        <v>1</v>
      </c>
      <c r="C11" s="41"/>
      <c r="D11" s="41"/>
      <c r="E11" s="51" t="str">
        <f>B11&amp;"-"&amp;COUNTIF(B$3:$B11,B11)</f>
        <v>1-9</v>
      </c>
      <c r="F11" s="50" t="str">
        <f>IFERROR(VLOOKUP(E11,PACKING!$T$2:$Y$23102,3,0),"0")</f>
        <v>0</v>
      </c>
      <c r="G11" s="46" t="str">
        <f>IFERROR(VLOOKUP(E11,PACKING!$T$2:$Y$2312,5,0),"-")</f>
        <v>-</v>
      </c>
      <c r="H11" s="46" t="str">
        <f>IFERROR(VLOOKUP(E11,PACKING!$T$2:$Y$2312,4,0),"-")</f>
        <v>-</v>
      </c>
    </row>
    <row r="12" spans="2:8" x14ac:dyDescent="0.25">
      <c r="B12" s="40">
        <f t="shared" si="0"/>
        <v>1</v>
      </c>
      <c r="C12" s="41"/>
      <c r="D12" s="41"/>
      <c r="E12" s="51" t="str">
        <f>B12&amp;"-"&amp;COUNTIF(B$3:$B12,B12)</f>
        <v>1-10</v>
      </c>
      <c r="F12" s="50" t="str">
        <f>IFERROR(VLOOKUP(E12,PACKING!$T$2:$Y$23102,3,0),"0")</f>
        <v>0</v>
      </c>
      <c r="G12" s="46" t="str">
        <f>IFERROR(VLOOKUP(E12,PACKING!$T$2:$Y$2312,5,0),"-")</f>
        <v>-</v>
      </c>
      <c r="H12" s="46" t="str">
        <f>IFERROR(VLOOKUP(E12,PACKING!$T$2:$Y$2312,4,0),"-")</f>
        <v>-</v>
      </c>
    </row>
    <row r="13" spans="2:8" x14ac:dyDescent="0.25">
      <c r="B13" s="40">
        <f t="shared" si="0"/>
        <v>1</v>
      </c>
      <c r="C13" s="41"/>
      <c r="D13" s="41"/>
      <c r="E13" s="51" t="str">
        <f>B13&amp;"-"&amp;COUNTIF(B$3:$B13,B13)</f>
        <v>1-11</v>
      </c>
      <c r="F13" s="50" t="str">
        <f>IFERROR(VLOOKUP(E13,PACKING!$T$2:$Y$23102,3,0),"0")</f>
        <v>0</v>
      </c>
      <c r="G13" s="46" t="str">
        <f>IFERROR(VLOOKUP(E13,PACKING!$T$2:$Y$2312,5,0),"-")</f>
        <v>-</v>
      </c>
      <c r="H13" s="46" t="str">
        <f>IFERROR(VLOOKUP(E13,PACKING!$T$2:$Y$2312,4,0),"-")</f>
        <v>-</v>
      </c>
    </row>
    <row r="14" spans="2:8" x14ac:dyDescent="0.25">
      <c r="B14" s="40">
        <f t="shared" si="0"/>
        <v>1</v>
      </c>
      <c r="C14" s="41"/>
      <c r="D14" s="41"/>
      <c r="E14" s="51" t="str">
        <f>B14&amp;"-"&amp;COUNTIF(B$3:$B14,B14)</f>
        <v>1-12</v>
      </c>
      <c r="F14" s="50" t="str">
        <f>IFERROR(VLOOKUP(E14,PACKING!$T$2:$Y$23102,3,0),"0")</f>
        <v>0</v>
      </c>
      <c r="G14" s="46" t="str">
        <f>IFERROR(VLOOKUP(E14,PACKING!$T$2:$Y$2312,5,0),"-")</f>
        <v>-</v>
      </c>
      <c r="H14" s="46" t="str">
        <f>IFERROR(VLOOKUP(E14,PACKING!$T$2:$Y$2312,4,0),"-")</f>
        <v>-</v>
      </c>
    </row>
    <row r="15" spans="2:8" x14ac:dyDescent="0.25">
      <c r="B15" s="40">
        <f t="shared" si="0"/>
        <v>1</v>
      </c>
      <c r="C15" s="41"/>
      <c r="D15" s="41"/>
      <c r="E15" s="51" t="str">
        <f>B15&amp;"-"&amp;COUNTIF(B$3:$B15,B15)</f>
        <v>1-13</v>
      </c>
      <c r="F15" s="50" t="str">
        <f>IFERROR(VLOOKUP(E15,PACKING!$T$2:$Y$23102,3,0),"0")</f>
        <v>0</v>
      </c>
      <c r="G15" s="46" t="str">
        <f>IFERROR(VLOOKUP(E15,PACKING!$T$2:$Y$2312,5,0),"-")</f>
        <v>-</v>
      </c>
      <c r="H15" s="46" t="str">
        <f>IFERROR(VLOOKUP(E15,PACKING!$T$2:$Y$2312,4,0),"-")</f>
        <v>-</v>
      </c>
    </row>
    <row r="16" spans="2:8" x14ac:dyDescent="0.25">
      <c r="B16" s="40">
        <f t="shared" si="0"/>
        <v>1</v>
      </c>
      <c r="C16" s="41"/>
      <c r="D16" s="41"/>
      <c r="E16" s="51" t="str">
        <f>B16&amp;"-"&amp;COUNTIF(B$3:$B16,B16)</f>
        <v>1-14</v>
      </c>
      <c r="F16" s="50" t="str">
        <f>IFERROR(VLOOKUP(E16,PACKING!$T$2:$Y$23102,3,0),"0")</f>
        <v>0</v>
      </c>
      <c r="G16" s="46" t="str">
        <f>IFERROR(VLOOKUP(E16,PACKING!$T$2:$Y$2312,5,0),"-")</f>
        <v>-</v>
      </c>
      <c r="H16" s="46" t="str">
        <f>IFERROR(VLOOKUP(E16,PACKING!$T$2:$Y$2312,4,0),"-")</f>
        <v>-</v>
      </c>
    </row>
    <row r="17" spans="2:8" x14ac:dyDescent="0.25">
      <c r="B17" s="40">
        <f t="shared" si="0"/>
        <v>1</v>
      </c>
      <c r="C17" s="41"/>
      <c r="D17" s="41"/>
      <c r="E17" s="51" t="str">
        <f>B17&amp;"-"&amp;COUNTIF(B$3:$B17,B17)</f>
        <v>1-15</v>
      </c>
      <c r="F17" s="50" t="str">
        <f>IFERROR(VLOOKUP(E17,PACKING!$T$2:$Y$23102,3,0),"0")</f>
        <v>0</v>
      </c>
      <c r="G17" s="46" t="str">
        <f>IFERROR(VLOOKUP(E17,PACKING!$T$2:$Y$2312,5,0),"-")</f>
        <v>-</v>
      </c>
      <c r="H17" s="46" t="str">
        <f>IFERROR(VLOOKUP(E17,PACKING!$T$2:$Y$2312,4,0),"-")</f>
        <v>-</v>
      </c>
    </row>
    <row r="18" spans="2:8" x14ac:dyDescent="0.25">
      <c r="B18" s="40">
        <f t="shared" si="0"/>
        <v>1</v>
      </c>
      <c r="C18" s="41"/>
      <c r="D18" s="41"/>
      <c r="E18" s="51" t="str">
        <f>B18&amp;"-"&amp;COUNTIF(B$3:$B18,B18)</f>
        <v>1-16</v>
      </c>
      <c r="F18" s="50" t="str">
        <f>IFERROR(VLOOKUP(E18,PACKING!$T$2:$Y$23102,3,0),"0")</f>
        <v>0</v>
      </c>
      <c r="G18" s="46" t="str">
        <f>IFERROR(VLOOKUP(E18,PACKING!$T$2:$Y$2312,5,0),"-")</f>
        <v>-</v>
      </c>
      <c r="H18" s="46" t="str">
        <f>IFERROR(VLOOKUP(E18,PACKING!$T$2:$Y$2312,4,0),"-")</f>
        <v>-</v>
      </c>
    </row>
    <row r="19" spans="2:8" x14ac:dyDescent="0.25">
      <c r="B19" s="40">
        <f t="shared" si="0"/>
        <v>1</v>
      </c>
      <c r="C19" s="41"/>
      <c r="D19" s="41"/>
      <c r="E19" s="51" t="str">
        <f>B19&amp;"-"&amp;COUNTIF(B$3:$B19,B19)</f>
        <v>1-17</v>
      </c>
      <c r="F19" s="50" t="str">
        <f>IFERROR(VLOOKUP(E19,PACKING!$T$2:$Y$23102,3,0),"0")</f>
        <v>0</v>
      </c>
      <c r="G19" s="46" t="str">
        <f>IFERROR(VLOOKUP(E19,PACKING!$T$2:$Y$2312,5,0),"-")</f>
        <v>-</v>
      </c>
      <c r="H19" s="46" t="str">
        <f>IFERROR(VLOOKUP(E19,PACKING!$T$2:$Y$2312,4,0),"-")</f>
        <v>-</v>
      </c>
    </row>
    <row r="20" spans="2:8" x14ac:dyDescent="0.25">
      <c r="B20" s="40">
        <f t="shared" si="0"/>
        <v>1</v>
      </c>
      <c r="C20" s="41"/>
      <c r="D20" s="41"/>
      <c r="E20" s="51" t="str">
        <f>B20&amp;"-"&amp;COUNTIF(B$3:$B20,B20)</f>
        <v>1-18</v>
      </c>
      <c r="F20" s="50" t="str">
        <f>IFERROR(VLOOKUP(E20,PACKING!$T$2:$Y$23102,3,0),"0")</f>
        <v>0</v>
      </c>
      <c r="G20" s="46" t="str">
        <f>IFERROR(VLOOKUP(E20,PACKING!$T$2:$Y$2312,5,0),"-")</f>
        <v>-</v>
      </c>
      <c r="H20" s="46" t="str">
        <f>IFERROR(VLOOKUP(E20,PACKING!$T$2:$Y$2312,4,0),"-")</f>
        <v>-</v>
      </c>
    </row>
    <row r="21" spans="2:8" x14ac:dyDescent="0.25">
      <c r="B21" s="40">
        <f t="shared" si="0"/>
        <v>1</v>
      </c>
      <c r="C21" s="41"/>
      <c r="D21" s="41"/>
      <c r="E21" s="51" t="str">
        <f>B21&amp;"-"&amp;COUNTIF(B$3:$B21,B21)</f>
        <v>1-19</v>
      </c>
      <c r="F21" s="50" t="str">
        <f>IFERROR(VLOOKUP(E21,PACKING!$T$2:$Y$23102,3,0),"0")</f>
        <v>0</v>
      </c>
      <c r="G21" s="46" t="str">
        <f>IFERROR(VLOOKUP(E21,PACKING!$T$2:$Y$2312,5,0),"-")</f>
        <v>-</v>
      </c>
      <c r="H21" s="46" t="str">
        <f>IFERROR(VLOOKUP(E21,PACKING!$T$2:$Y$2312,4,0),"-")</f>
        <v>-</v>
      </c>
    </row>
    <row r="22" spans="2:8" x14ac:dyDescent="0.25">
      <c r="B22" s="40">
        <f t="shared" si="0"/>
        <v>1</v>
      </c>
      <c r="C22" s="41"/>
      <c r="D22" s="41"/>
      <c r="E22" s="51" t="str">
        <f>B22&amp;"-"&amp;COUNTIF(B$3:$B22,B22)</f>
        <v>1-20</v>
      </c>
      <c r="F22" s="50" t="str">
        <f>IFERROR(VLOOKUP(E22,PACKING!$T$2:$Y$23102,3,0),"0")</f>
        <v>0</v>
      </c>
      <c r="G22" s="46" t="str">
        <f>IFERROR(VLOOKUP(E22,PACKING!$T$2:$Y$2312,5,0),"-")</f>
        <v>-</v>
      </c>
      <c r="H22" s="46" t="str">
        <f>IFERROR(VLOOKUP(E22,PACKING!$T$2:$Y$2312,4,0),"-")</f>
        <v>-</v>
      </c>
    </row>
    <row r="23" spans="2:8" x14ac:dyDescent="0.25">
      <c r="B23" s="40">
        <f t="shared" si="0"/>
        <v>1</v>
      </c>
      <c r="C23" s="41"/>
      <c r="D23" s="41"/>
      <c r="E23" s="51" t="str">
        <f>B23&amp;"-"&amp;COUNTIF(B$3:$B23,B23)</f>
        <v>1-21</v>
      </c>
      <c r="F23" s="50" t="str">
        <f>IFERROR(VLOOKUP(E23,PACKING!$T$2:$Y$23102,3,0),"0")</f>
        <v>0</v>
      </c>
      <c r="G23" s="46" t="str">
        <f>IFERROR(VLOOKUP(E23,PACKING!$T$2:$Y$2312,5,0),"-")</f>
        <v>-</v>
      </c>
      <c r="H23" s="46" t="str">
        <f>IFERROR(VLOOKUP(E23,PACKING!$T$2:$Y$2312,4,0),"-")</f>
        <v>-</v>
      </c>
    </row>
    <row r="24" spans="2:8" x14ac:dyDescent="0.25">
      <c r="B24" s="40">
        <f t="shared" si="0"/>
        <v>1</v>
      </c>
      <c r="C24" s="41"/>
      <c r="D24" s="41"/>
      <c r="E24" s="51" t="str">
        <f>B24&amp;"-"&amp;COUNTIF(B$3:$B24,B24)</f>
        <v>1-22</v>
      </c>
      <c r="F24" s="50" t="str">
        <f>IFERROR(VLOOKUP(E24,PACKING!$T$2:$Y$23102,3,0),"0")</f>
        <v>0</v>
      </c>
      <c r="G24" s="46" t="str">
        <f>IFERROR(VLOOKUP(E24,PACKING!$T$2:$Y$2312,5,0),"-")</f>
        <v>-</v>
      </c>
      <c r="H24" s="46" t="str">
        <f>IFERROR(VLOOKUP(E24,PACKING!$T$2:$Y$2312,4,0),"-")</f>
        <v>-</v>
      </c>
    </row>
    <row r="25" spans="2:8" x14ac:dyDescent="0.25">
      <c r="B25" s="40">
        <f t="shared" si="0"/>
        <v>1</v>
      </c>
      <c r="C25" s="41"/>
      <c r="D25" s="41"/>
      <c r="E25" s="51" t="str">
        <f>B25&amp;"-"&amp;COUNTIF(B$3:$B25,B25)</f>
        <v>1-23</v>
      </c>
      <c r="F25" s="50" t="str">
        <f>IFERROR(VLOOKUP(E25,PACKING!$T$2:$Y$23102,3,0),"0")</f>
        <v>0</v>
      </c>
      <c r="G25" s="46" t="str">
        <f>IFERROR(VLOOKUP(E25,PACKING!$T$2:$Y$2312,5,0),"-")</f>
        <v>-</v>
      </c>
      <c r="H25" s="46" t="str">
        <f>IFERROR(VLOOKUP(E25,PACKING!$T$2:$Y$2312,4,0),"-")</f>
        <v>-</v>
      </c>
    </row>
    <row r="26" spans="2:8" x14ac:dyDescent="0.25">
      <c r="B26" s="40">
        <f t="shared" si="0"/>
        <v>1</v>
      </c>
      <c r="C26" s="41"/>
      <c r="D26" s="41"/>
      <c r="E26" s="51" t="str">
        <f>B26&amp;"-"&amp;COUNTIF(B$3:$B26,B26)</f>
        <v>1-24</v>
      </c>
      <c r="F26" s="50" t="str">
        <f>IFERROR(VLOOKUP(E26,PACKING!$T$2:$Y$23102,3,0),"0")</f>
        <v>0</v>
      </c>
      <c r="G26" s="46" t="str">
        <f>IFERROR(VLOOKUP(E26,PACKING!$T$2:$Y$2312,5,0),"-")</f>
        <v>-</v>
      </c>
      <c r="H26" s="46" t="str">
        <f>IFERROR(VLOOKUP(E26,PACKING!$T$2:$Y$2312,4,0),"-")</f>
        <v>-</v>
      </c>
    </row>
    <row r="27" spans="2:8" x14ac:dyDescent="0.25">
      <c r="B27" s="40">
        <f t="shared" si="0"/>
        <v>1</v>
      </c>
      <c r="C27" s="41"/>
      <c r="D27" s="41"/>
      <c r="E27" s="51" t="str">
        <f>B27&amp;"-"&amp;COUNTIF(B$3:$B27,B27)</f>
        <v>1-25</v>
      </c>
      <c r="F27" s="50" t="str">
        <f>IFERROR(VLOOKUP(E27,PACKING!$T$2:$Y$23102,3,0),"0")</f>
        <v>0</v>
      </c>
      <c r="G27" s="46" t="str">
        <f>IFERROR(VLOOKUP(E27,PACKING!$T$2:$Y$2312,5,0),"-")</f>
        <v>-</v>
      </c>
      <c r="H27" s="46" t="str">
        <f>IFERROR(VLOOKUP(E27,PACKING!$T$2:$Y$2312,4,0),"-")</f>
        <v>-</v>
      </c>
    </row>
    <row r="28" spans="2:8" x14ac:dyDescent="0.25">
      <c r="B28" s="40">
        <f t="shared" si="0"/>
        <v>1</v>
      </c>
      <c r="C28" s="41"/>
      <c r="D28" s="41"/>
      <c r="E28" s="51" t="str">
        <f>B28&amp;"-"&amp;COUNTIF(B$3:$B28,B28)</f>
        <v>1-26</v>
      </c>
      <c r="F28" s="50" t="str">
        <f>IFERROR(VLOOKUP(E28,PACKING!$T$2:$Y$23102,3,0),"0")</f>
        <v>0</v>
      </c>
      <c r="G28" s="46" t="str">
        <f>IFERROR(VLOOKUP(E28,PACKING!$T$2:$Y$2312,5,0),"-")</f>
        <v>-</v>
      </c>
      <c r="H28" s="46" t="str">
        <f>IFERROR(VLOOKUP(E28,PACKING!$T$2:$Y$2312,4,0),"-")</f>
        <v>-</v>
      </c>
    </row>
    <row r="29" spans="2:8" x14ac:dyDescent="0.25">
      <c r="B29" s="40">
        <f t="shared" si="0"/>
        <v>1</v>
      </c>
      <c r="C29" s="41"/>
      <c r="D29" s="41"/>
      <c r="E29" s="51" t="str">
        <f>B29&amp;"-"&amp;COUNTIF(B$3:$B29,B29)</f>
        <v>1-27</v>
      </c>
      <c r="F29" s="50" t="str">
        <f>IFERROR(VLOOKUP(E29,PACKING!$T$2:$Y$23102,3,0),"0")</f>
        <v>0</v>
      </c>
      <c r="G29" s="46" t="str">
        <f>IFERROR(VLOOKUP(E29,PACKING!$T$2:$Y$2312,5,0),"-")</f>
        <v>-</v>
      </c>
      <c r="H29" s="46" t="str">
        <f>IFERROR(VLOOKUP(E29,PACKING!$T$2:$Y$2312,4,0),"-")</f>
        <v>-</v>
      </c>
    </row>
    <row r="30" spans="2:8" x14ac:dyDescent="0.25">
      <c r="B30" s="40">
        <f t="shared" si="0"/>
        <v>1</v>
      </c>
      <c r="C30" s="41"/>
      <c r="D30" s="41"/>
      <c r="E30" s="51" t="str">
        <f>B30&amp;"-"&amp;COUNTIF(B$3:$B30,B30)</f>
        <v>1-28</v>
      </c>
      <c r="F30" s="50" t="str">
        <f>IFERROR(VLOOKUP(E30,PACKING!$T$2:$Y$23102,3,0),"0")</f>
        <v>0</v>
      </c>
      <c r="G30" s="46" t="str">
        <f>IFERROR(VLOOKUP(E30,PACKING!$T$2:$Y$2312,5,0),"-")</f>
        <v>-</v>
      </c>
      <c r="H30" s="46" t="str">
        <f>IFERROR(VLOOKUP(E30,PACKING!$T$2:$Y$2312,4,0),"-")</f>
        <v>-</v>
      </c>
    </row>
    <row r="31" spans="2:8" x14ac:dyDescent="0.25">
      <c r="B31" s="40">
        <f t="shared" si="0"/>
        <v>1</v>
      </c>
      <c r="C31" s="41"/>
      <c r="D31" s="41"/>
      <c r="E31" s="51" t="str">
        <f>B31&amp;"-"&amp;COUNTIF(B$3:$B31,B31)</f>
        <v>1-29</v>
      </c>
      <c r="F31" s="50" t="str">
        <f>IFERROR(VLOOKUP(E31,PACKING!$T$2:$Y$23102,3,0),"0")</f>
        <v>0</v>
      </c>
      <c r="G31" s="46" t="str">
        <f>IFERROR(VLOOKUP(E31,PACKING!$T$2:$Y$2312,5,0),"-")</f>
        <v>-</v>
      </c>
      <c r="H31" s="46" t="str">
        <f>IFERROR(VLOOKUP(E31,PACKING!$T$2:$Y$2312,4,0),"-")</f>
        <v>-</v>
      </c>
    </row>
    <row r="32" spans="2:8" x14ac:dyDescent="0.25">
      <c r="B32" s="40">
        <f t="shared" si="0"/>
        <v>1</v>
      </c>
      <c r="C32" s="41"/>
      <c r="D32" s="41"/>
      <c r="E32" s="51" t="str">
        <f>B32&amp;"-"&amp;COUNTIF(B$3:$B32,B32)</f>
        <v>1-30</v>
      </c>
      <c r="F32" s="50" t="str">
        <f>IFERROR(VLOOKUP(E32,PACKING!$T$2:$Y$23102,3,0),"0")</f>
        <v>0</v>
      </c>
      <c r="G32" s="46" t="str">
        <f>IFERROR(VLOOKUP(E32,PACKING!$T$2:$Y$2312,5,0),"-")</f>
        <v>-</v>
      </c>
      <c r="H32" s="46" t="str">
        <f>IFERROR(VLOOKUP(E32,PACKING!$T$2:$Y$2312,4,0),"-")</f>
        <v>-</v>
      </c>
    </row>
    <row r="33" spans="2:8" x14ac:dyDescent="0.25">
      <c r="B33" s="40">
        <f t="shared" si="0"/>
        <v>1</v>
      </c>
      <c r="C33" s="41"/>
      <c r="D33" s="41"/>
      <c r="E33" s="51" t="str">
        <f>B33&amp;"-"&amp;COUNTIF(B$3:$B33,B33)</f>
        <v>1-31</v>
      </c>
      <c r="F33" s="50" t="str">
        <f>IFERROR(VLOOKUP(E33,PACKING!$T$2:$Y$23102,3,0),"0")</f>
        <v>0</v>
      </c>
      <c r="G33" s="46" t="str">
        <f>IFERROR(VLOOKUP(E33,PACKING!$T$2:$Y$2312,5,0),"-")</f>
        <v>-</v>
      </c>
      <c r="H33" s="46" t="str">
        <f>IFERROR(VLOOKUP(E33,PACKING!$T$2:$Y$2312,4,0),"-")</f>
        <v>-</v>
      </c>
    </row>
    <row r="34" spans="2:8" x14ac:dyDescent="0.25">
      <c r="B34" s="40">
        <f t="shared" si="0"/>
        <v>1</v>
      </c>
      <c r="C34" s="41"/>
      <c r="D34" s="41"/>
      <c r="E34" s="51" t="str">
        <f>B34&amp;"-"&amp;COUNTIF(B$3:$B34,B34)</f>
        <v>1-32</v>
      </c>
      <c r="F34" s="50" t="str">
        <f>IFERROR(VLOOKUP(E34,PACKING!$T$2:$Y$23102,3,0),"0")</f>
        <v>0</v>
      </c>
      <c r="G34" s="46" t="str">
        <f>IFERROR(VLOOKUP(E34,PACKING!$T$2:$Y$2312,5,0),"-")</f>
        <v>-</v>
      </c>
      <c r="H34" s="46" t="str">
        <f>IFERROR(VLOOKUP(E34,PACKING!$T$2:$Y$2312,4,0),"-")</f>
        <v>-</v>
      </c>
    </row>
    <row r="35" spans="2:8" x14ac:dyDescent="0.25">
      <c r="B35" s="40">
        <f t="shared" si="0"/>
        <v>1</v>
      </c>
      <c r="C35" s="41"/>
      <c r="D35" s="41"/>
      <c r="E35" s="51" t="str">
        <f>B35&amp;"-"&amp;COUNTIF(B$3:$B35,B35)</f>
        <v>1-33</v>
      </c>
      <c r="F35" s="50" t="str">
        <f>IFERROR(VLOOKUP(E35,PACKING!$T$2:$Y$23102,3,0),"0")</f>
        <v>0</v>
      </c>
      <c r="G35" s="46" t="str">
        <f>IFERROR(VLOOKUP(E35,PACKING!$T$2:$Y$2312,5,0),"-")</f>
        <v>-</v>
      </c>
      <c r="H35" s="46" t="str">
        <f>IFERROR(VLOOKUP(E35,PACKING!$T$2:$Y$2312,4,0),"-")</f>
        <v>-</v>
      </c>
    </row>
    <row r="36" spans="2:8" x14ac:dyDescent="0.25">
      <c r="B36" s="40">
        <f t="shared" si="0"/>
        <v>1</v>
      </c>
      <c r="C36" s="41"/>
      <c r="D36" s="41"/>
      <c r="E36" s="51" t="str">
        <f>B36&amp;"-"&amp;COUNTIF(B$3:$B36,B36)</f>
        <v>1-34</v>
      </c>
      <c r="F36" s="50" t="str">
        <f>IFERROR(VLOOKUP(E36,PACKING!$T$2:$Y$23102,3,0),"0")</f>
        <v>0</v>
      </c>
      <c r="G36" s="46" t="str">
        <f>IFERROR(VLOOKUP(E36,PACKING!$T$2:$Y$2312,5,0),"-")</f>
        <v>-</v>
      </c>
      <c r="H36" s="46" t="str">
        <f>IFERROR(VLOOKUP(E36,PACKING!$T$2:$Y$2312,4,0),"-")</f>
        <v>-</v>
      </c>
    </row>
    <row r="37" spans="2:8" x14ac:dyDescent="0.25">
      <c r="B37" s="40">
        <f t="shared" si="0"/>
        <v>1</v>
      </c>
      <c r="C37" s="41"/>
      <c r="D37" s="41"/>
      <c r="E37" s="51" t="str">
        <f>B37&amp;"-"&amp;COUNTIF(B$3:$B37,B37)</f>
        <v>1-35</v>
      </c>
      <c r="F37" s="50" t="str">
        <f>IFERROR(VLOOKUP(E37,PACKING!$T$2:$Y$23102,3,0),"0")</f>
        <v>0</v>
      </c>
      <c r="G37" s="46" t="str">
        <f>IFERROR(VLOOKUP(E37,PACKING!$T$2:$Y$2312,5,0),"-")</f>
        <v>-</v>
      </c>
      <c r="H37" s="46" t="str">
        <f>IFERROR(VLOOKUP(E37,PACKING!$T$2:$Y$2312,4,0),"-")</f>
        <v>-</v>
      </c>
    </row>
    <row r="38" spans="2:8" x14ac:dyDescent="0.25">
      <c r="B38" s="40">
        <f t="shared" si="0"/>
        <v>1</v>
      </c>
      <c r="C38" s="41"/>
      <c r="D38" s="41"/>
      <c r="E38" s="51" t="str">
        <f>B38&amp;"-"&amp;COUNTIF(B$3:$B38,B38)</f>
        <v>1-36</v>
      </c>
      <c r="F38" s="50" t="str">
        <f>IFERROR(VLOOKUP(E38,PACKING!$T$2:$Y$23102,3,0),"0")</f>
        <v>0</v>
      </c>
      <c r="G38" s="46" t="str">
        <f>IFERROR(VLOOKUP(E38,PACKING!$T$2:$Y$2312,5,0),"-")</f>
        <v>-</v>
      </c>
      <c r="H38" s="46" t="str">
        <f>IFERROR(VLOOKUP(E38,PACKING!$T$2:$Y$2312,4,0),"-")</f>
        <v>-</v>
      </c>
    </row>
    <row r="39" spans="2:8" x14ac:dyDescent="0.25">
      <c r="B39" s="40">
        <f t="shared" si="0"/>
        <v>1</v>
      </c>
      <c r="C39" s="41"/>
      <c r="D39" s="41"/>
      <c r="E39" s="51" t="str">
        <f>B39&amp;"-"&amp;COUNTIF(B$3:$B39,B39)</f>
        <v>1-37</v>
      </c>
      <c r="F39" s="50" t="str">
        <f>IFERROR(VLOOKUP(E39,PACKING!$T$2:$Y$23102,3,0),"0")</f>
        <v>0</v>
      </c>
      <c r="G39" s="46" t="str">
        <f>IFERROR(VLOOKUP(E39,PACKING!$T$2:$Y$2312,5,0),"-")</f>
        <v>-</v>
      </c>
      <c r="H39" s="46" t="str">
        <f>IFERROR(VLOOKUP(E39,PACKING!$T$2:$Y$2312,4,0),"-")</f>
        <v>-</v>
      </c>
    </row>
    <row r="40" spans="2:8" x14ac:dyDescent="0.25">
      <c r="B40" s="40">
        <f t="shared" si="0"/>
        <v>1</v>
      </c>
      <c r="C40" s="41"/>
      <c r="D40" s="41"/>
      <c r="E40" s="51" t="str">
        <f>B40&amp;"-"&amp;COUNTIF(B$3:$B40,B40)</f>
        <v>1-38</v>
      </c>
      <c r="F40" s="50" t="str">
        <f>IFERROR(VLOOKUP(E40,PACKING!$T$2:$Y$23102,3,0),"0")</f>
        <v>0</v>
      </c>
      <c r="G40" s="46" t="str">
        <f>IFERROR(VLOOKUP(E40,PACKING!$T$2:$Y$2312,5,0),"-")</f>
        <v>-</v>
      </c>
      <c r="H40" s="46" t="str">
        <f>IFERROR(VLOOKUP(E40,PACKING!$T$2:$Y$2312,4,0),"-")</f>
        <v>-</v>
      </c>
    </row>
    <row r="41" spans="2:8" x14ac:dyDescent="0.25">
      <c r="B41" s="40">
        <f t="shared" si="0"/>
        <v>1</v>
      </c>
      <c r="C41" s="41"/>
      <c r="D41" s="41"/>
      <c r="E41" s="51" t="str">
        <f>B41&amp;"-"&amp;COUNTIF(B$3:$B41,B41)</f>
        <v>1-39</v>
      </c>
      <c r="F41" s="50" t="str">
        <f>IFERROR(VLOOKUP(E41,PACKING!$T$2:$Y$23102,3,0),"0")</f>
        <v>0</v>
      </c>
      <c r="G41" s="46" t="str">
        <f>IFERROR(VLOOKUP(E41,PACKING!$T$2:$Y$2312,5,0),"-")</f>
        <v>-</v>
      </c>
      <c r="H41" s="46" t="str">
        <f>IFERROR(VLOOKUP(E41,PACKING!$T$2:$Y$2312,4,0),"-")</f>
        <v>-</v>
      </c>
    </row>
    <row r="42" spans="2:8" x14ac:dyDescent="0.25">
      <c r="B42" s="40">
        <f t="shared" si="0"/>
        <v>1</v>
      </c>
      <c r="C42" s="41"/>
      <c r="D42" s="41"/>
      <c r="E42" s="51" t="str">
        <f>B42&amp;"-"&amp;COUNTIF(B$3:$B42,B42)</f>
        <v>1-40</v>
      </c>
      <c r="F42" s="50" t="str">
        <f>IFERROR(VLOOKUP(E42,PACKING!$T$2:$Y$23102,3,0),"0")</f>
        <v>0</v>
      </c>
      <c r="G42" s="46" t="str">
        <f>IFERROR(VLOOKUP(E42,PACKING!$T$2:$Y$2312,5,0),"-")</f>
        <v>-</v>
      </c>
      <c r="H42" s="46" t="str">
        <f>IFERROR(VLOOKUP(E42,PACKING!$T$2:$Y$2312,4,0),"-")</f>
        <v>-</v>
      </c>
    </row>
    <row r="43" spans="2:8" x14ac:dyDescent="0.25">
      <c r="B43" s="40">
        <f t="shared" si="0"/>
        <v>1</v>
      </c>
      <c r="C43" s="41"/>
      <c r="D43" s="41"/>
      <c r="E43" s="51" t="str">
        <f>B43&amp;"-"&amp;COUNTIF(B$3:$B43,B43)</f>
        <v>1-41</v>
      </c>
      <c r="F43" s="50" t="str">
        <f>IFERROR(VLOOKUP(E43,PACKING!$T$2:$Y$23102,3,0),"0")</f>
        <v>0</v>
      </c>
      <c r="G43" s="46" t="str">
        <f>IFERROR(VLOOKUP(E43,PACKING!$T$2:$Y$2312,5,0),"-")</f>
        <v>-</v>
      </c>
      <c r="H43" s="46" t="str">
        <f>IFERROR(VLOOKUP(E43,PACKING!$T$2:$Y$2312,4,0),"-")</f>
        <v>-</v>
      </c>
    </row>
    <row r="44" spans="2:8" x14ac:dyDescent="0.25">
      <c r="B44" s="40">
        <f t="shared" si="0"/>
        <v>1</v>
      </c>
      <c r="C44" s="41"/>
      <c r="D44" s="41"/>
      <c r="E44" s="51" t="str">
        <f>B44&amp;"-"&amp;COUNTIF(B$3:$B44,B44)</f>
        <v>1-42</v>
      </c>
      <c r="F44" s="50" t="str">
        <f>IFERROR(VLOOKUP(E44,PACKING!$T$2:$Y$23102,3,0),"0")</f>
        <v>0</v>
      </c>
      <c r="G44" s="46" t="str">
        <f>IFERROR(VLOOKUP(E44,PACKING!$T$2:$Y$2312,5,0),"-")</f>
        <v>-</v>
      </c>
      <c r="H44" s="46" t="str">
        <f>IFERROR(VLOOKUP(E44,PACKING!$T$2:$Y$2312,4,0),"-")</f>
        <v>-</v>
      </c>
    </row>
    <row r="45" spans="2:8" x14ac:dyDescent="0.25">
      <c r="B45" s="40">
        <f t="shared" si="0"/>
        <v>1</v>
      </c>
      <c r="C45" s="41"/>
      <c r="D45" s="41"/>
      <c r="E45" s="51" t="str">
        <f>B45&amp;"-"&amp;COUNTIF(B$3:$B45,B45)</f>
        <v>1-43</v>
      </c>
      <c r="F45" s="50" t="str">
        <f>IFERROR(VLOOKUP(E45,PACKING!$T$2:$Y$23102,3,0),"0")</f>
        <v>0</v>
      </c>
      <c r="G45" s="46" t="str">
        <f>IFERROR(VLOOKUP(E45,PACKING!$T$2:$Y$2312,5,0),"-")</f>
        <v>-</v>
      </c>
      <c r="H45" s="46" t="str">
        <f>IFERROR(VLOOKUP(E45,PACKING!$T$2:$Y$2312,4,0),"-")</f>
        <v>-</v>
      </c>
    </row>
    <row r="46" spans="2:8" x14ac:dyDescent="0.25">
      <c r="B46" s="40">
        <f t="shared" si="0"/>
        <v>1</v>
      </c>
      <c r="C46" s="41"/>
      <c r="D46" s="41"/>
      <c r="E46" s="51" t="str">
        <f>B46&amp;"-"&amp;COUNTIF(B$3:$B46,B46)</f>
        <v>1-44</v>
      </c>
      <c r="F46" s="50" t="str">
        <f>IFERROR(VLOOKUP(E46,PACKING!$T$2:$Y$23102,3,0),"0")</f>
        <v>0</v>
      </c>
      <c r="G46" s="46" t="str">
        <f>IFERROR(VLOOKUP(E46,PACKING!$T$2:$Y$2312,5,0),"-")</f>
        <v>-</v>
      </c>
      <c r="H46" s="46" t="str">
        <f>IFERROR(VLOOKUP(E46,PACKING!$T$2:$Y$2312,4,0),"-")</f>
        <v>-</v>
      </c>
    </row>
    <row r="47" spans="2:8" x14ac:dyDescent="0.25">
      <c r="B47" s="40">
        <f t="shared" si="0"/>
        <v>1</v>
      </c>
      <c r="C47" s="41"/>
      <c r="D47" s="41"/>
      <c r="E47" s="51" t="str">
        <f>B47&amp;"-"&amp;COUNTIF(B$3:$B47,B47)</f>
        <v>1-45</v>
      </c>
      <c r="F47" s="50" t="str">
        <f>IFERROR(VLOOKUP(E47,PACKING!$T$2:$Y$23102,3,0),"0")</f>
        <v>0</v>
      </c>
      <c r="G47" s="46" t="str">
        <f>IFERROR(VLOOKUP(E47,PACKING!$T$2:$Y$2312,5,0),"-")</f>
        <v>-</v>
      </c>
      <c r="H47" s="46" t="str">
        <f>IFERROR(VLOOKUP(E47,PACKING!$T$2:$Y$2312,4,0),"-")</f>
        <v>-</v>
      </c>
    </row>
    <row r="48" spans="2:8" x14ac:dyDescent="0.25">
      <c r="B48" s="40">
        <f t="shared" si="0"/>
        <v>1</v>
      </c>
      <c r="C48" s="41"/>
      <c r="D48" s="41"/>
      <c r="E48" s="51" t="str">
        <f>B48&amp;"-"&amp;COUNTIF(B$3:$B48,B48)</f>
        <v>1-46</v>
      </c>
      <c r="F48" s="50" t="str">
        <f>IFERROR(VLOOKUP(E48,PACKING!$T$2:$Y$23102,3,0),"0")</f>
        <v>0</v>
      </c>
      <c r="G48" s="46" t="str">
        <f>IFERROR(VLOOKUP(E48,PACKING!$T$2:$Y$2312,5,0),"-")</f>
        <v>-</v>
      </c>
      <c r="H48" s="46" t="str">
        <f>IFERROR(VLOOKUP(E48,PACKING!$T$2:$Y$2312,4,0),"-")</f>
        <v>-</v>
      </c>
    </row>
    <row r="49" spans="2:8" x14ac:dyDescent="0.25">
      <c r="B49" s="40">
        <f t="shared" si="0"/>
        <v>1</v>
      </c>
      <c r="C49" s="41"/>
      <c r="D49" s="41"/>
      <c r="E49" s="51" t="str">
        <f>B49&amp;"-"&amp;COUNTIF(B$3:$B49,B49)</f>
        <v>1-47</v>
      </c>
      <c r="F49" s="50" t="str">
        <f>IFERROR(VLOOKUP(E49,PACKING!$T$2:$Y$23102,3,0),"0")</f>
        <v>0</v>
      </c>
      <c r="G49" s="46" t="str">
        <f>IFERROR(VLOOKUP(E49,PACKING!$T$2:$Y$2312,5,0),"-")</f>
        <v>-</v>
      </c>
      <c r="H49" s="46" t="str">
        <f>IFERROR(VLOOKUP(E49,PACKING!$T$2:$Y$2312,4,0),"-")</f>
        <v>-</v>
      </c>
    </row>
    <row r="50" spans="2:8" x14ac:dyDescent="0.25">
      <c r="B50" s="40">
        <f t="shared" si="0"/>
        <v>1</v>
      </c>
      <c r="C50" s="41"/>
      <c r="D50" s="41"/>
      <c r="E50" s="51" t="str">
        <f>B50&amp;"-"&amp;COUNTIF(B$3:$B50,B50)</f>
        <v>1-48</v>
      </c>
      <c r="F50" s="50" t="str">
        <f>IFERROR(VLOOKUP(E50,PACKING!$T$2:$Y$23102,3,0),"0")</f>
        <v>0</v>
      </c>
      <c r="G50" s="46" t="str">
        <f>IFERROR(VLOOKUP(E50,PACKING!$T$2:$Y$2312,5,0),"-")</f>
        <v>-</v>
      </c>
      <c r="H50" s="46" t="str">
        <f>IFERROR(VLOOKUP(E50,PACKING!$T$2:$Y$2312,4,0),"-")</f>
        <v>-</v>
      </c>
    </row>
    <row r="51" spans="2:8" x14ac:dyDescent="0.25">
      <c r="B51" s="40">
        <f t="shared" si="0"/>
        <v>1</v>
      </c>
      <c r="C51" s="41"/>
      <c r="D51" s="41"/>
      <c r="E51" s="51" t="str">
        <f>B51&amp;"-"&amp;COUNTIF(B$3:$B51,B51)</f>
        <v>1-49</v>
      </c>
      <c r="F51" s="50" t="str">
        <f>IFERROR(VLOOKUP(E51,PACKING!$T$2:$Y$23102,3,0),"0")</f>
        <v>0</v>
      </c>
      <c r="G51" s="46" t="str">
        <f>IFERROR(VLOOKUP(E51,PACKING!$T$2:$Y$2312,5,0),"-")</f>
        <v>-</v>
      </c>
      <c r="H51" s="46" t="str">
        <f>IFERROR(VLOOKUP(E51,PACKING!$T$2:$Y$2312,4,0),"-")</f>
        <v>-</v>
      </c>
    </row>
    <row r="52" spans="2:8" x14ac:dyDescent="0.25">
      <c r="B52" s="40">
        <f t="shared" si="0"/>
        <v>1</v>
      </c>
      <c r="C52" s="41"/>
      <c r="D52" s="41"/>
      <c r="E52" s="51" t="str">
        <f>B52&amp;"-"&amp;COUNTIF(B$3:$B52,B52)</f>
        <v>1-50</v>
      </c>
      <c r="F52" s="50" t="str">
        <f>IFERROR(VLOOKUP(E52,PACKING!$T$2:$Y$23102,3,0),"0")</f>
        <v>0</v>
      </c>
      <c r="G52" s="46" t="str">
        <f>IFERROR(VLOOKUP(E52,PACKING!$T$2:$Y$2312,5,0),"-")</f>
        <v>-</v>
      </c>
      <c r="H52" s="46" t="str">
        <f>IFERROR(VLOOKUP(E52,PACKING!$T$2:$Y$2312,4,0),"-")</f>
        <v>-</v>
      </c>
    </row>
    <row r="53" spans="2:8" x14ac:dyDescent="0.25">
      <c r="B53" s="40">
        <f t="shared" si="0"/>
        <v>1</v>
      </c>
      <c r="C53" s="41"/>
      <c r="D53" s="41"/>
      <c r="E53" s="51" t="str">
        <f>B53&amp;"-"&amp;COUNTIF(B$3:$B53,B53)</f>
        <v>1-51</v>
      </c>
      <c r="F53" s="50" t="str">
        <f>IFERROR(VLOOKUP(E53,PACKING!$T$2:$Y$23102,3,0),"0")</f>
        <v>0</v>
      </c>
      <c r="G53" s="46" t="str">
        <f>IFERROR(VLOOKUP(E53,PACKING!$T$2:$Y$2312,5,0),"-")</f>
        <v>-</v>
      </c>
      <c r="H53" s="46" t="str">
        <f>IFERROR(VLOOKUP(E53,PACKING!$T$2:$Y$2312,4,0),"-")</f>
        <v>-</v>
      </c>
    </row>
    <row r="54" spans="2:8" x14ac:dyDescent="0.25">
      <c r="B54" s="40">
        <f t="shared" si="0"/>
        <v>1</v>
      </c>
      <c r="C54" s="41"/>
      <c r="D54" s="41"/>
      <c r="E54" s="51" t="str">
        <f>B54&amp;"-"&amp;COUNTIF(B$3:$B54,B54)</f>
        <v>1-52</v>
      </c>
      <c r="F54" s="50" t="str">
        <f>IFERROR(VLOOKUP(E54,PACKING!$T$2:$Y$23102,3,0),"0")</f>
        <v>0</v>
      </c>
      <c r="G54" s="46" t="str">
        <f>IFERROR(VLOOKUP(E54,PACKING!$T$2:$Y$2312,5,0),"-")</f>
        <v>-</v>
      </c>
      <c r="H54" s="46" t="str">
        <f>IFERROR(VLOOKUP(E54,PACKING!$T$2:$Y$2312,4,0),"-")</f>
        <v>-</v>
      </c>
    </row>
    <row r="55" spans="2:8" x14ac:dyDescent="0.25">
      <c r="B55" s="40">
        <f t="shared" si="0"/>
        <v>1</v>
      </c>
      <c r="C55" s="41"/>
      <c r="D55" s="41"/>
      <c r="E55" s="51" t="str">
        <f>B55&amp;"-"&amp;COUNTIF(B$3:$B55,B55)</f>
        <v>1-53</v>
      </c>
      <c r="F55" s="50" t="str">
        <f>IFERROR(VLOOKUP(E55,PACKING!$T$2:$Y$23102,3,0),"0")</f>
        <v>0</v>
      </c>
      <c r="G55" s="46" t="str">
        <f>IFERROR(VLOOKUP(E55,PACKING!$T$2:$Y$2312,5,0),"-")</f>
        <v>-</v>
      </c>
      <c r="H55" s="46" t="str">
        <f>IFERROR(VLOOKUP(E55,PACKING!$T$2:$Y$2312,4,0),"-")</f>
        <v>-</v>
      </c>
    </row>
    <row r="56" spans="2:8" x14ac:dyDescent="0.25">
      <c r="B56" s="40">
        <f t="shared" si="0"/>
        <v>1</v>
      </c>
      <c r="C56" s="41"/>
      <c r="D56" s="41"/>
      <c r="E56" s="51" t="str">
        <f>B56&amp;"-"&amp;COUNTIF(B$3:$B56,B56)</f>
        <v>1-54</v>
      </c>
      <c r="F56" s="50" t="str">
        <f>IFERROR(VLOOKUP(E56,PACKING!$T$2:$Y$23102,3,0),"0")</f>
        <v>0</v>
      </c>
      <c r="G56" s="46" t="str">
        <f>IFERROR(VLOOKUP(E56,PACKING!$T$2:$Y$2312,5,0),"-")</f>
        <v>-</v>
      </c>
      <c r="H56" s="46" t="str">
        <f>IFERROR(VLOOKUP(E56,PACKING!$T$2:$Y$2312,4,0),"-")</f>
        <v>-</v>
      </c>
    </row>
    <row r="57" spans="2:8" x14ac:dyDescent="0.25">
      <c r="B57" s="40">
        <f t="shared" si="0"/>
        <v>1</v>
      </c>
      <c r="C57" s="41"/>
      <c r="D57" s="41"/>
      <c r="E57" s="51" t="str">
        <f>B57&amp;"-"&amp;COUNTIF(B$3:$B57,B57)</f>
        <v>1-55</v>
      </c>
      <c r="F57" s="50" t="str">
        <f>IFERROR(VLOOKUP(E57,PACKING!$T$2:$Y$23102,3,0),"0")</f>
        <v>0</v>
      </c>
      <c r="G57" s="46" t="str">
        <f>IFERROR(VLOOKUP(E57,PACKING!$T$2:$Y$2312,5,0),"-")</f>
        <v>-</v>
      </c>
      <c r="H57" s="46" t="str">
        <f>IFERROR(VLOOKUP(E57,PACKING!$T$2:$Y$2312,4,0),"-")</f>
        <v>-</v>
      </c>
    </row>
    <row r="58" spans="2:8" x14ac:dyDescent="0.25">
      <c r="B58" s="40">
        <f t="shared" si="0"/>
        <v>1</v>
      </c>
      <c r="C58" s="41"/>
      <c r="D58" s="41"/>
      <c r="E58" s="51" t="str">
        <f>B58&amp;"-"&amp;COUNTIF(B$3:$B58,B58)</f>
        <v>1-56</v>
      </c>
      <c r="F58" s="50" t="str">
        <f>IFERROR(VLOOKUP(E58,PACKING!$T$2:$Y$23102,3,0),"0")</f>
        <v>0</v>
      </c>
      <c r="G58" s="46" t="str">
        <f>IFERROR(VLOOKUP(E58,PACKING!$T$2:$Y$2312,5,0),"-")</f>
        <v>-</v>
      </c>
      <c r="H58" s="46" t="str">
        <f>IFERROR(VLOOKUP(E58,PACKING!$T$2:$Y$2312,4,0),"-")</f>
        <v>-</v>
      </c>
    </row>
    <row r="59" spans="2:8" x14ac:dyDescent="0.25">
      <c r="B59" s="40">
        <f t="shared" si="0"/>
        <v>1</v>
      </c>
      <c r="C59" s="41"/>
      <c r="D59" s="41"/>
      <c r="E59" s="51" t="str">
        <f>B59&amp;"-"&amp;COUNTIF(B$3:$B59,B59)</f>
        <v>1-57</v>
      </c>
      <c r="F59" s="50" t="str">
        <f>IFERROR(VLOOKUP(E59,PACKING!$T$2:$Y$23102,3,0),"0")</f>
        <v>0</v>
      </c>
      <c r="G59" s="46" t="str">
        <f>IFERROR(VLOOKUP(E59,PACKING!$T$2:$Y$2312,5,0),"-")</f>
        <v>-</v>
      </c>
      <c r="H59" s="46" t="str">
        <f>IFERROR(VLOOKUP(E59,PACKING!$T$2:$Y$2312,4,0),"-")</f>
        <v>-</v>
      </c>
    </row>
    <row r="60" spans="2:8" x14ac:dyDescent="0.25">
      <c r="B60" s="40">
        <f t="shared" si="0"/>
        <v>1</v>
      </c>
      <c r="C60" s="41"/>
      <c r="D60" s="41"/>
      <c r="E60" s="51" t="str">
        <f>B60&amp;"-"&amp;COUNTIF(B$3:$B60,B60)</f>
        <v>1-58</v>
      </c>
      <c r="F60" s="50" t="str">
        <f>IFERROR(VLOOKUP(E60,PACKING!$T$2:$Y$23102,3,0),"0")</f>
        <v>0</v>
      </c>
      <c r="G60" s="46" t="str">
        <f>IFERROR(VLOOKUP(E60,PACKING!$T$2:$Y$2312,5,0),"-")</f>
        <v>-</v>
      </c>
      <c r="H60" s="46" t="str">
        <f>IFERROR(VLOOKUP(E60,PACKING!$T$2:$Y$2312,4,0),"-")</f>
        <v>-</v>
      </c>
    </row>
    <row r="61" spans="2:8" x14ac:dyDescent="0.25">
      <c r="B61" s="40">
        <f t="shared" si="0"/>
        <v>1</v>
      </c>
      <c r="C61" s="41"/>
      <c r="D61" s="41"/>
      <c r="E61" s="51" t="str">
        <f>B61&amp;"-"&amp;COUNTIF(B$3:$B61,B61)</f>
        <v>1-59</v>
      </c>
      <c r="F61" s="50" t="str">
        <f>IFERROR(VLOOKUP(E61,PACKING!$T$2:$Y$23102,3,0),"0")</f>
        <v>0</v>
      </c>
      <c r="G61" s="46" t="str">
        <f>IFERROR(VLOOKUP(E61,PACKING!$T$2:$Y$2312,5,0),"-")</f>
        <v>-</v>
      </c>
      <c r="H61" s="46" t="str">
        <f>IFERROR(VLOOKUP(E61,PACKING!$T$2:$Y$2312,4,0),"-")</f>
        <v>-</v>
      </c>
    </row>
    <row r="62" spans="2:8" x14ac:dyDescent="0.25">
      <c r="B62" s="40">
        <f t="shared" si="0"/>
        <v>1</v>
      </c>
      <c r="C62" s="41"/>
      <c r="D62" s="41"/>
      <c r="E62" s="51" t="str">
        <f>B62&amp;"-"&amp;COUNTIF(B$3:$B62,B62)</f>
        <v>1-60</v>
      </c>
      <c r="F62" s="50" t="str">
        <f>IFERROR(VLOOKUP(E62,PACKING!$T$2:$Y$23102,3,0),"0")</f>
        <v>0</v>
      </c>
      <c r="G62" s="46" t="str">
        <f>IFERROR(VLOOKUP(E62,PACKING!$T$2:$Y$2312,5,0),"-")</f>
        <v>-</v>
      </c>
      <c r="H62" s="46" t="str">
        <f>IFERROR(VLOOKUP(E62,PACKING!$T$2:$Y$2312,4,0),"-")</f>
        <v>-</v>
      </c>
    </row>
    <row r="63" spans="2:8" x14ac:dyDescent="0.25">
      <c r="B63" s="40">
        <f t="shared" si="0"/>
        <v>1</v>
      </c>
      <c r="C63" s="41"/>
      <c r="D63" s="41"/>
      <c r="E63" s="51" t="str">
        <f>B63&amp;"-"&amp;COUNTIF(B$3:$B63,B63)</f>
        <v>1-61</v>
      </c>
      <c r="F63" s="50" t="str">
        <f>IFERROR(VLOOKUP(E63,PACKING!$T$2:$Y$23102,3,0),"0")</f>
        <v>0</v>
      </c>
      <c r="G63" s="46" t="str">
        <f>IFERROR(VLOOKUP(E63,PACKING!$T$2:$Y$2312,5,0),"-")</f>
        <v>-</v>
      </c>
      <c r="H63" s="46" t="str">
        <f>IFERROR(VLOOKUP(E63,PACKING!$T$2:$Y$2312,4,0),"-")</f>
        <v>-</v>
      </c>
    </row>
    <row r="64" spans="2:8" x14ac:dyDescent="0.25">
      <c r="B64" s="40">
        <f t="shared" si="0"/>
        <v>1</v>
      </c>
      <c r="C64" s="41"/>
      <c r="D64" s="41"/>
      <c r="E64" s="51" t="str">
        <f>B64&amp;"-"&amp;COUNTIF(B$3:$B64,B64)</f>
        <v>1-62</v>
      </c>
      <c r="F64" s="50" t="str">
        <f>IFERROR(VLOOKUP(E64,PACKING!$T$2:$Y$23102,3,0),"0")</f>
        <v>0</v>
      </c>
      <c r="G64" s="46" t="str">
        <f>IFERROR(VLOOKUP(E64,PACKING!$T$2:$Y$2312,5,0),"-")</f>
        <v>-</v>
      </c>
      <c r="H64" s="46" t="str">
        <f>IFERROR(VLOOKUP(E64,PACKING!$T$2:$Y$2312,4,0),"-")</f>
        <v>-</v>
      </c>
    </row>
    <row r="65" spans="2:8" x14ac:dyDescent="0.25">
      <c r="B65" s="40">
        <f t="shared" si="0"/>
        <v>1</v>
      </c>
      <c r="C65" s="41"/>
      <c r="D65" s="41"/>
      <c r="E65" s="51" t="str">
        <f>B65&amp;"-"&amp;COUNTIF(B$3:$B65,B65)</f>
        <v>1-63</v>
      </c>
      <c r="F65" s="50" t="str">
        <f>IFERROR(VLOOKUP(E65,PACKING!$T$2:$Y$23102,3,0),"0")</f>
        <v>0</v>
      </c>
      <c r="G65" s="46" t="str">
        <f>IFERROR(VLOOKUP(E65,PACKING!$T$2:$Y$2312,5,0),"-")</f>
        <v>-</v>
      </c>
      <c r="H65" s="46" t="str">
        <f>IFERROR(VLOOKUP(E65,PACKING!$T$2:$Y$2312,4,0),"-")</f>
        <v>-</v>
      </c>
    </row>
    <row r="66" spans="2:8" x14ac:dyDescent="0.25">
      <c r="B66" s="40">
        <f t="shared" si="0"/>
        <v>1</v>
      </c>
      <c r="C66" s="41"/>
      <c r="D66" s="41"/>
      <c r="E66" s="51" t="str">
        <f>B66&amp;"-"&amp;COUNTIF(B$3:$B66,B66)</f>
        <v>1-64</v>
      </c>
      <c r="F66" s="50" t="str">
        <f>IFERROR(VLOOKUP(E66,PACKING!$T$2:$Y$23102,3,0),"0")</f>
        <v>0</v>
      </c>
      <c r="G66" s="46" t="str">
        <f>IFERROR(VLOOKUP(E66,PACKING!$T$2:$Y$2312,5,0),"-")</f>
        <v>-</v>
      </c>
      <c r="H66" s="46" t="str">
        <f>IFERROR(VLOOKUP(E66,PACKING!$T$2:$Y$2312,4,0),"-")</f>
        <v>-</v>
      </c>
    </row>
    <row r="67" spans="2:8" x14ac:dyDescent="0.25">
      <c r="B67" s="40">
        <f t="shared" si="0"/>
        <v>1</v>
      </c>
      <c r="C67" s="41"/>
      <c r="D67" s="41"/>
      <c r="E67" s="51" t="str">
        <f>B67&amp;"-"&amp;COUNTIF(B$3:$B67,B67)</f>
        <v>1-65</v>
      </c>
      <c r="F67" s="50" t="str">
        <f>IFERROR(VLOOKUP(E67,PACKING!$T$2:$Y$23102,3,0),"0")</f>
        <v>0</v>
      </c>
      <c r="G67" s="46" t="str">
        <f>IFERROR(VLOOKUP(E67,PACKING!$T$2:$Y$2312,5,0),"-")</f>
        <v>-</v>
      </c>
      <c r="H67" s="46" t="str">
        <f>IFERROR(VLOOKUP(E67,PACKING!$T$2:$Y$2312,4,0),"-")</f>
        <v>-</v>
      </c>
    </row>
    <row r="68" spans="2:8" x14ac:dyDescent="0.25">
      <c r="B68" s="40">
        <f t="shared" si="0"/>
        <v>1</v>
      </c>
      <c r="C68" s="41"/>
      <c r="D68" s="41"/>
      <c r="E68" s="51" t="str">
        <f>B68&amp;"-"&amp;COUNTIF(B$3:$B68,B68)</f>
        <v>1-66</v>
      </c>
      <c r="F68" s="50" t="str">
        <f>IFERROR(VLOOKUP(E68,PACKING!$T$2:$Y$23102,3,0),"0")</f>
        <v>0</v>
      </c>
      <c r="G68" s="46" t="str">
        <f>IFERROR(VLOOKUP(E68,PACKING!$T$2:$Y$2312,5,0),"-")</f>
        <v>-</v>
      </c>
      <c r="H68" s="46" t="str">
        <f>IFERROR(VLOOKUP(E68,PACKING!$T$2:$Y$2312,4,0),"-")</f>
        <v>-</v>
      </c>
    </row>
    <row r="69" spans="2:8" x14ac:dyDescent="0.25">
      <c r="B69" s="40">
        <f t="shared" ref="B69:B102" si="1">+B68</f>
        <v>1</v>
      </c>
      <c r="C69" s="41"/>
      <c r="D69" s="41"/>
      <c r="E69" s="51" t="str">
        <f>B69&amp;"-"&amp;COUNTIF(B$3:$B69,B69)</f>
        <v>1-67</v>
      </c>
      <c r="F69" s="50" t="str">
        <f>IFERROR(VLOOKUP(E69,PACKING!$T$2:$Y$23102,3,0),"0")</f>
        <v>0</v>
      </c>
      <c r="G69" s="46" t="str">
        <f>IFERROR(VLOOKUP(E69,PACKING!$T$2:$Y$2312,5,0),"-")</f>
        <v>-</v>
      </c>
      <c r="H69" s="46" t="str">
        <f>IFERROR(VLOOKUP(E69,PACKING!$T$2:$Y$2312,4,0),"-")</f>
        <v>-</v>
      </c>
    </row>
    <row r="70" spans="2:8" x14ac:dyDescent="0.25">
      <c r="B70" s="40">
        <f t="shared" si="1"/>
        <v>1</v>
      </c>
      <c r="C70" s="41"/>
      <c r="D70" s="41"/>
      <c r="E70" s="51" t="str">
        <f>B70&amp;"-"&amp;COUNTIF(B$3:$B70,B70)</f>
        <v>1-68</v>
      </c>
      <c r="F70" s="50" t="str">
        <f>IFERROR(VLOOKUP(E70,PACKING!$T$2:$Y$23102,3,0),"0")</f>
        <v>0</v>
      </c>
      <c r="G70" s="46" t="str">
        <f>IFERROR(VLOOKUP(E70,PACKING!$T$2:$Y$2312,5,0),"-")</f>
        <v>-</v>
      </c>
      <c r="H70" s="46" t="str">
        <f>IFERROR(VLOOKUP(E70,PACKING!$T$2:$Y$2312,4,0),"-")</f>
        <v>-</v>
      </c>
    </row>
    <row r="71" spans="2:8" x14ac:dyDescent="0.25">
      <c r="B71" s="40">
        <f t="shared" si="1"/>
        <v>1</v>
      </c>
      <c r="C71" s="41"/>
      <c r="D71" s="41"/>
      <c r="E71" s="51" t="str">
        <f>B71&amp;"-"&amp;COUNTIF(B$3:$B71,B71)</f>
        <v>1-69</v>
      </c>
      <c r="F71" s="50" t="str">
        <f>IFERROR(VLOOKUP(E71,PACKING!$T$2:$Y$23102,3,0),"0")</f>
        <v>0</v>
      </c>
      <c r="G71" s="46" t="str">
        <f>IFERROR(VLOOKUP(E71,PACKING!$T$2:$Y$2312,5,0),"-")</f>
        <v>-</v>
      </c>
      <c r="H71" s="46" t="str">
        <f>IFERROR(VLOOKUP(E71,PACKING!$T$2:$Y$2312,4,0),"-")</f>
        <v>-</v>
      </c>
    </row>
    <row r="72" spans="2:8" x14ac:dyDescent="0.25">
      <c r="B72" s="40">
        <f t="shared" si="1"/>
        <v>1</v>
      </c>
      <c r="C72" s="41"/>
      <c r="D72" s="41"/>
      <c r="E72" s="51" t="str">
        <f>B72&amp;"-"&amp;COUNTIF(B$3:$B72,B72)</f>
        <v>1-70</v>
      </c>
      <c r="F72" s="50" t="str">
        <f>IFERROR(VLOOKUP(E72,PACKING!$T$2:$Y$23102,3,0),"0")</f>
        <v>0</v>
      </c>
      <c r="G72" s="46" t="str">
        <f>IFERROR(VLOOKUP(E72,PACKING!$T$2:$Y$2312,5,0),"-")</f>
        <v>-</v>
      </c>
      <c r="H72" s="46" t="str">
        <f>IFERROR(VLOOKUP(E72,PACKING!$T$2:$Y$2312,4,0),"-")</f>
        <v>-</v>
      </c>
    </row>
    <row r="73" spans="2:8" x14ac:dyDescent="0.25">
      <c r="B73" s="40">
        <f t="shared" si="1"/>
        <v>1</v>
      </c>
      <c r="C73" s="41"/>
      <c r="D73" s="41"/>
      <c r="E73" s="51" t="str">
        <f>B73&amp;"-"&amp;COUNTIF(B$3:$B73,B73)</f>
        <v>1-71</v>
      </c>
      <c r="F73" s="50" t="str">
        <f>IFERROR(VLOOKUP(E73,PACKING!$T$2:$Y$23102,3,0),"0")</f>
        <v>0</v>
      </c>
      <c r="G73" s="46" t="str">
        <f>IFERROR(VLOOKUP(E73,PACKING!$T$2:$Y$2312,5,0),"-")</f>
        <v>-</v>
      </c>
      <c r="H73" s="46" t="str">
        <f>IFERROR(VLOOKUP(E73,PACKING!$T$2:$Y$2312,4,0),"-")</f>
        <v>-</v>
      </c>
    </row>
    <row r="74" spans="2:8" x14ac:dyDescent="0.25">
      <c r="B74" s="40">
        <f t="shared" si="1"/>
        <v>1</v>
      </c>
      <c r="C74" s="41"/>
      <c r="D74" s="41"/>
      <c r="E74" s="51" t="str">
        <f>B74&amp;"-"&amp;COUNTIF(B$3:$B74,B74)</f>
        <v>1-72</v>
      </c>
      <c r="F74" s="50" t="str">
        <f>IFERROR(VLOOKUP(E74,PACKING!$T$2:$Y$23102,3,0),"0")</f>
        <v>0</v>
      </c>
      <c r="G74" s="46" t="str">
        <f>IFERROR(VLOOKUP(E74,PACKING!$T$2:$Y$2312,5,0),"-")</f>
        <v>-</v>
      </c>
      <c r="H74" s="46" t="str">
        <f>IFERROR(VLOOKUP(E74,PACKING!$T$2:$Y$2312,4,0),"-")</f>
        <v>-</v>
      </c>
    </row>
    <row r="75" spans="2:8" x14ac:dyDescent="0.25">
      <c r="B75" s="40">
        <f t="shared" si="1"/>
        <v>1</v>
      </c>
      <c r="C75" s="41"/>
      <c r="D75" s="41"/>
      <c r="E75" s="51" t="str">
        <f>B75&amp;"-"&amp;COUNTIF(B$3:$B75,B75)</f>
        <v>1-73</v>
      </c>
      <c r="F75" s="50" t="str">
        <f>IFERROR(VLOOKUP(E75,PACKING!$T$2:$Y$23102,3,0),"0")</f>
        <v>0</v>
      </c>
      <c r="G75" s="46" t="str">
        <f>IFERROR(VLOOKUP(E75,PACKING!$T$2:$Y$2312,5,0),"-")</f>
        <v>-</v>
      </c>
      <c r="H75" s="46" t="str">
        <f>IFERROR(VLOOKUP(E75,PACKING!$T$2:$Y$2312,4,0),"-")</f>
        <v>-</v>
      </c>
    </row>
    <row r="76" spans="2:8" x14ac:dyDescent="0.25">
      <c r="B76" s="40">
        <f t="shared" si="1"/>
        <v>1</v>
      </c>
      <c r="C76" s="41"/>
      <c r="D76" s="41"/>
      <c r="E76" s="51" t="str">
        <f>B76&amp;"-"&amp;COUNTIF(B$3:$B76,B76)</f>
        <v>1-74</v>
      </c>
      <c r="F76" s="50" t="str">
        <f>IFERROR(VLOOKUP(E76,PACKING!$T$2:$Y$23102,3,0),"0")</f>
        <v>0</v>
      </c>
      <c r="G76" s="46" t="str">
        <f>IFERROR(VLOOKUP(E76,PACKING!$T$2:$Y$2312,5,0),"-")</f>
        <v>-</v>
      </c>
      <c r="H76" s="46" t="str">
        <f>IFERROR(VLOOKUP(E76,PACKING!$T$2:$Y$2312,4,0),"-")</f>
        <v>-</v>
      </c>
    </row>
    <row r="77" spans="2:8" x14ac:dyDescent="0.25">
      <c r="B77" s="40">
        <f t="shared" si="1"/>
        <v>1</v>
      </c>
      <c r="C77" s="41"/>
      <c r="D77" s="41"/>
      <c r="E77" s="51" t="str">
        <f>B77&amp;"-"&amp;COUNTIF(B$3:$B77,B77)</f>
        <v>1-75</v>
      </c>
      <c r="F77" s="50" t="str">
        <f>IFERROR(VLOOKUP(E77,PACKING!$T$2:$Y$23102,3,0),"0")</f>
        <v>0</v>
      </c>
      <c r="G77" s="46" t="str">
        <f>IFERROR(VLOOKUP(E77,PACKING!$T$2:$Y$2312,5,0),"-")</f>
        <v>-</v>
      </c>
      <c r="H77" s="46" t="str">
        <f>IFERROR(VLOOKUP(E77,PACKING!$T$2:$Y$2312,4,0),"-")</f>
        <v>-</v>
      </c>
    </row>
    <row r="78" spans="2:8" x14ac:dyDescent="0.25">
      <c r="B78" s="40">
        <f t="shared" si="1"/>
        <v>1</v>
      </c>
      <c r="C78" s="41"/>
      <c r="D78" s="41"/>
      <c r="E78" s="51" t="str">
        <f>B78&amp;"-"&amp;COUNTIF(B$3:$B78,B78)</f>
        <v>1-76</v>
      </c>
      <c r="F78" s="50" t="str">
        <f>IFERROR(VLOOKUP(E78,PACKING!$T$2:$Y$23102,3,0),"0")</f>
        <v>0</v>
      </c>
      <c r="G78" s="46" t="str">
        <f>IFERROR(VLOOKUP(E78,PACKING!$T$2:$Y$2312,5,0),"-")</f>
        <v>-</v>
      </c>
      <c r="H78" s="46" t="str">
        <f>IFERROR(VLOOKUP(E78,PACKING!$T$2:$Y$2312,4,0),"-")</f>
        <v>-</v>
      </c>
    </row>
    <row r="79" spans="2:8" x14ac:dyDescent="0.25">
      <c r="B79" s="40">
        <f t="shared" si="1"/>
        <v>1</v>
      </c>
      <c r="C79" s="41"/>
      <c r="D79" s="41"/>
      <c r="E79" s="51" t="str">
        <f>B79&amp;"-"&amp;COUNTIF(B$3:$B79,B79)</f>
        <v>1-77</v>
      </c>
      <c r="F79" s="50" t="str">
        <f>IFERROR(VLOOKUP(E79,PACKING!$T$2:$Y$23102,3,0),"0")</f>
        <v>0</v>
      </c>
      <c r="G79" s="46" t="str">
        <f>IFERROR(VLOOKUP(E79,PACKING!$T$2:$Y$2312,5,0),"-")</f>
        <v>-</v>
      </c>
      <c r="H79" s="46" t="str">
        <f>IFERROR(VLOOKUP(E79,PACKING!$T$2:$Y$2312,4,0),"-")</f>
        <v>-</v>
      </c>
    </row>
    <row r="80" spans="2:8" x14ac:dyDescent="0.25">
      <c r="B80" s="40">
        <f t="shared" si="1"/>
        <v>1</v>
      </c>
      <c r="C80" s="41"/>
      <c r="D80" s="41"/>
      <c r="E80" s="51" t="str">
        <f>B80&amp;"-"&amp;COUNTIF(B$3:$B80,B80)</f>
        <v>1-78</v>
      </c>
      <c r="F80" s="50" t="str">
        <f>IFERROR(VLOOKUP(E80,PACKING!$T$2:$Y$23102,3,0),"0")</f>
        <v>0</v>
      </c>
      <c r="G80" s="46" t="str">
        <f>IFERROR(VLOOKUP(E80,PACKING!$T$2:$Y$2312,5,0),"-")</f>
        <v>-</v>
      </c>
      <c r="H80" s="46" t="str">
        <f>IFERROR(VLOOKUP(E80,PACKING!$T$2:$Y$2312,4,0),"-")</f>
        <v>-</v>
      </c>
    </row>
    <row r="81" spans="2:8" x14ac:dyDescent="0.25">
      <c r="B81" s="40">
        <f t="shared" si="1"/>
        <v>1</v>
      </c>
      <c r="C81" s="41"/>
      <c r="D81" s="41"/>
      <c r="E81" s="51" t="str">
        <f>B81&amp;"-"&amp;COUNTIF(B$3:$B81,B81)</f>
        <v>1-79</v>
      </c>
      <c r="F81" s="50" t="str">
        <f>IFERROR(VLOOKUP(E81,PACKING!$T$2:$Y$23102,3,0),"0")</f>
        <v>0</v>
      </c>
      <c r="G81" s="46" t="str">
        <f>IFERROR(VLOOKUP(E81,PACKING!$T$2:$Y$2312,5,0),"-")</f>
        <v>-</v>
      </c>
      <c r="H81" s="46" t="str">
        <f>IFERROR(VLOOKUP(E81,PACKING!$T$2:$Y$2312,4,0),"-")</f>
        <v>-</v>
      </c>
    </row>
    <row r="82" spans="2:8" x14ac:dyDescent="0.25">
      <c r="B82" s="40">
        <f t="shared" si="1"/>
        <v>1</v>
      </c>
      <c r="C82" s="41"/>
      <c r="D82" s="41"/>
      <c r="E82" s="51" t="str">
        <f>B82&amp;"-"&amp;COUNTIF(B$3:$B82,B82)</f>
        <v>1-80</v>
      </c>
      <c r="F82" s="50" t="str">
        <f>IFERROR(VLOOKUP(E82,PACKING!$T$2:$Y$23102,3,0),"0")</f>
        <v>0</v>
      </c>
      <c r="G82" s="46" t="str">
        <f>IFERROR(VLOOKUP(E82,PACKING!$T$2:$Y$2312,5,0),"-")</f>
        <v>-</v>
      </c>
      <c r="H82" s="46" t="str">
        <f>IFERROR(VLOOKUP(E82,PACKING!$T$2:$Y$2312,4,0),"-")</f>
        <v>-</v>
      </c>
    </row>
    <row r="83" spans="2:8" x14ac:dyDescent="0.25">
      <c r="B83" s="40">
        <f t="shared" si="1"/>
        <v>1</v>
      </c>
      <c r="C83" s="41"/>
      <c r="D83" s="41"/>
      <c r="E83" s="51" t="str">
        <f>B83&amp;"-"&amp;COUNTIF(B$3:$B83,B83)</f>
        <v>1-81</v>
      </c>
      <c r="F83" s="50" t="str">
        <f>IFERROR(VLOOKUP(E83,PACKING!$T$2:$Y$23102,3,0),"0")</f>
        <v>0</v>
      </c>
      <c r="G83" s="46" t="str">
        <f>IFERROR(VLOOKUP(E83,PACKING!$T$2:$Y$2312,5,0),"-")</f>
        <v>-</v>
      </c>
      <c r="H83" s="46" t="str">
        <f>IFERROR(VLOOKUP(E83,PACKING!$T$2:$Y$2312,4,0),"-")</f>
        <v>-</v>
      </c>
    </row>
    <row r="84" spans="2:8" x14ac:dyDescent="0.25">
      <c r="B84" s="40">
        <f t="shared" si="1"/>
        <v>1</v>
      </c>
      <c r="C84" s="41"/>
      <c r="D84" s="41"/>
      <c r="E84" s="51" t="str">
        <f>B84&amp;"-"&amp;COUNTIF(B$3:$B84,B84)</f>
        <v>1-82</v>
      </c>
      <c r="F84" s="50" t="str">
        <f>IFERROR(VLOOKUP(E84,PACKING!$T$2:$Y$23102,3,0),"0")</f>
        <v>0</v>
      </c>
      <c r="G84" s="46" t="str">
        <f>IFERROR(VLOOKUP(E84,PACKING!$T$2:$Y$2312,5,0),"-")</f>
        <v>-</v>
      </c>
      <c r="H84" s="46" t="str">
        <f>IFERROR(VLOOKUP(E84,PACKING!$T$2:$Y$2312,4,0),"-")</f>
        <v>-</v>
      </c>
    </row>
    <row r="85" spans="2:8" x14ac:dyDescent="0.25">
      <c r="B85" s="40">
        <f t="shared" si="1"/>
        <v>1</v>
      </c>
      <c r="C85" s="41"/>
      <c r="D85" s="41"/>
      <c r="E85" s="51" t="str">
        <f>B85&amp;"-"&amp;COUNTIF(B$3:$B85,B85)</f>
        <v>1-83</v>
      </c>
      <c r="F85" s="50" t="str">
        <f>IFERROR(VLOOKUP(E85,PACKING!$T$2:$Y$23102,3,0),"0")</f>
        <v>0</v>
      </c>
      <c r="G85" s="46" t="str">
        <f>IFERROR(VLOOKUP(E85,PACKING!$T$2:$Y$2312,5,0),"-")</f>
        <v>-</v>
      </c>
      <c r="H85" s="46" t="str">
        <f>IFERROR(VLOOKUP(E85,PACKING!$T$2:$Y$2312,4,0),"-")</f>
        <v>-</v>
      </c>
    </row>
    <row r="86" spans="2:8" x14ac:dyDescent="0.25">
      <c r="B86" s="40">
        <f t="shared" si="1"/>
        <v>1</v>
      </c>
      <c r="C86" s="41"/>
      <c r="D86" s="41"/>
      <c r="E86" s="51" t="str">
        <f>B86&amp;"-"&amp;COUNTIF(B$3:$B86,B86)</f>
        <v>1-84</v>
      </c>
      <c r="F86" s="50" t="str">
        <f>IFERROR(VLOOKUP(E86,PACKING!$T$2:$Y$23102,3,0),"0")</f>
        <v>0</v>
      </c>
      <c r="G86" s="46" t="str">
        <f>IFERROR(VLOOKUP(E86,PACKING!$T$2:$Y$2312,5,0),"-")</f>
        <v>-</v>
      </c>
      <c r="H86" s="46" t="str">
        <f>IFERROR(VLOOKUP(E86,PACKING!$T$2:$Y$2312,4,0),"-")</f>
        <v>-</v>
      </c>
    </row>
    <row r="87" spans="2:8" x14ac:dyDescent="0.25">
      <c r="B87" s="40">
        <f t="shared" si="1"/>
        <v>1</v>
      </c>
      <c r="C87" s="41"/>
      <c r="D87" s="41"/>
      <c r="E87" s="51" t="str">
        <f>B87&amp;"-"&amp;COUNTIF(B$3:$B87,B87)</f>
        <v>1-85</v>
      </c>
      <c r="F87" s="50" t="str">
        <f>IFERROR(VLOOKUP(E87,PACKING!$T$2:$Y$23102,3,0),"0")</f>
        <v>0</v>
      </c>
      <c r="G87" s="46" t="str">
        <f>IFERROR(VLOOKUP(E87,PACKING!$T$2:$Y$2312,5,0),"-")</f>
        <v>-</v>
      </c>
      <c r="H87" s="46" t="str">
        <f>IFERROR(VLOOKUP(E87,PACKING!$T$2:$Y$2312,4,0),"-")</f>
        <v>-</v>
      </c>
    </row>
    <row r="88" spans="2:8" x14ac:dyDescent="0.25">
      <c r="B88" s="40">
        <f t="shared" si="1"/>
        <v>1</v>
      </c>
      <c r="C88" s="41"/>
      <c r="D88" s="41"/>
      <c r="E88" s="51" t="str">
        <f>B88&amp;"-"&amp;COUNTIF(B$3:$B88,B88)</f>
        <v>1-86</v>
      </c>
      <c r="F88" s="50" t="str">
        <f>IFERROR(VLOOKUP(E88,PACKING!$T$2:$Y$23102,3,0),"0")</f>
        <v>0</v>
      </c>
      <c r="G88" s="46" t="str">
        <f>IFERROR(VLOOKUP(E88,PACKING!$T$2:$Y$2312,5,0),"-")</f>
        <v>-</v>
      </c>
      <c r="H88" s="46" t="str">
        <f>IFERROR(VLOOKUP(E88,PACKING!$T$2:$Y$2312,4,0),"-")</f>
        <v>-</v>
      </c>
    </row>
    <row r="89" spans="2:8" x14ac:dyDescent="0.25">
      <c r="B89" s="40">
        <f t="shared" si="1"/>
        <v>1</v>
      </c>
      <c r="C89" s="41"/>
      <c r="D89" s="41"/>
      <c r="E89" s="51" t="str">
        <f>B89&amp;"-"&amp;COUNTIF(B$3:$B89,B89)</f>
        <v>1-87</v>
      </c>
      <c r="F89" s="50" t="str">
        <f>IFERROR(VLOOKUP(E89,PACKING!$T$2:$Y$23102,3,0),"0")</f>
        <v>0</v>
      </c>
      <c r="G89" s="46" t="str">
        <f>IFERROR(VLOOKUP(E89,PACKING!$T$2:$Y$2312,5,0),"-")</f>
        <v>-</v>
      </c>
      <c r="H89" s="46" t="str">
        <f>IFERROR(VLOOKUP(E89,PACKING!$T$2:$Y$2312,4,0),"-")</f>
        <v>-</v>
      </c>
    </row>
    <row r="90" spans="2:8" x14ac:dyDescent="0.25">
      <c r="B90" s="40">
        <f t="shared" si="1"/>
        <v>1</v>
      </c>
      <c r="C90" s="41"/>
      <c r="D90" s="41"/>
      <c r="E90" s="51" t="str">
        <f>B90&amp;"-"&amp;COUNTIF(B$3:$B90,B90)</f>
        <v>1-88</v>
      </c>
      <c r="F90" s="50" t="str">
        <f>IFERROR(VLOOKUP(E90,PACKING!$T$2:$Y$23102,3,0),"0")</f>
        <v>0</v>
      </c>
      <c r="G90" s="46" t="str">
        <f>IFERROR(VLOOKUP(E90,PACKING!$T$2:$Y$2312,5,0),"-")</f>
        <v>-</v>
      </c>
      <c r="H90" s="46" t="str">
        <f>IFERROR(VLOOKUP(E90,PACKING!$T$2:$Y$2312,4,0),"-")</f>
        <v>-</v>
      </c>
    </row>
    <row r="91" spans="2:8" x14ac:dyDescent="0.25">
      <c r="B91" s="40">
        <f t="shared" si="1"/>
        <v>1</v>
      </c>
      <c r="C91" s="41"/>
      <c r="D91" s="41"/>
      <c r="E91" s="51" t="str">
        <f>B91&amp;"-"&amp;COUNTIF(B$3:$B91,B91)</f>
        <v>1-89</v>
      </c>
      <c r="F91" s="50" t="str">
        <f>IFERROR(VLOOKUP(E91,PACKING!$T$2:$Y$23102,3,0),"0")</f>
        <v>0</v>
      </c>
      <c r="G91" s="46" t="str">
        <f>IFERROR(VLOOKUP(E91,PACKING!$T$2:$Y$2312,5,0),"-")</f>
        <v>-</v>
      </c>
      <c r="H91" s="46" t="str">
        <f>IFERROR(VLOOKUP(E91,PACKING!$T$2:$Y$2312,4,0),"-")</f>
        <v>-</v>
      </c>
    </row>
    <row r="92" spans="2:8" x14ac:dyDescent="0.25">
      <c r="B92" s="40">
        <f t="shared" si="1"/>
        <v>1</v>
      </c>
      <c r="C92" s="41"/>
      <c r="D92" s="41"/>
      <c r="E92" s="51" t="str">
        <f>B92&amp;"-"&amp;COUNTIF(B$3:$B92,B92)</f>
        <v>1-90</v>
      </c>
      <c r="F92" s="50" t="str">
        <f>IFERROR(VLOOKUP(E92,PACKING!$T$2:$Y$23102,3,0),"0")</f>
        <v>0</v>
      </c>
      <c r="G92" s="46" t="str">
        <f>IFERROR(VLOOKUP(E92,PACKING!$T$2:$Y$2312,5,0),"-")</f>
        <v>-</v>
      </c>
      <c r="H92" s="46" t="str">
        <f>IFERROR(VLOOKUP(E92,PACKING!$T$2:$Y$2312,4,0),"-")</f>
        <v>-</v>
      </c>
    </row>
    <row r="93" spans="2:8" x14ac:dyDescent="0.25">
      <c r="B93" s="40">
        <f t="shared" si="1"/>
        <v>1</v>
      </c>
      <c r="C93" s="41"/>
      <c r="D93" s="41"/>
      <c r="E93" s="51" t="str">
        <f>B93&amp;"-"&amp;COUNTIF(B$3:$B93,B93)</f>
        <v>1-91</v>
      </c>
      <c r="F93" s="50" t="str">
        <f>IFERROR(VLOOKUP(E93,PACKING!$T$2:$Y$23102,3,0),"0")</f>
        <v>0</v>
      </c>
      <c r="G93" s="46" t="str">
        <f>IFERROR(VLOOKUP(E93,PACKING!$T$2:$Y$2312,5,0),"-")</f>
        <v>-</v>
      </c>
      <c r="H93" s="46" t="str">
        <f>IFERROR(VLOOKUP(E93,PACKING!$T$2:$Y$2312,4,0),"-")</f>
        <v>-</v>
      </c>
    </row>
    <row r="94" spans="2:8" x14ac:dyDescent="0.25">
      <c r="B94" s="40">
        <f t="shared" si="1"/>
        <v>1</v>
      </c>
      <c r="C94" s="41"/>
      <c r="D94" s="41"/>
      <c r="E94" s="51" t="str">
        <f>B94&amp;"-"&amp;COUNTIF(B$3:$B94,B94)</f>
        <v>1-92</v>
      </c>
      <c r="F94" s="50" t="str">
        <f>IFERROR(VLOOKUP(E94,PACKING!$T$2:$Y$23102,3,0),"0")</f>
        <v>0</v>
      </c>
      <c r="G94" s="46" t="str">
        <f>IFERROR(VLOOKUP(E94,PACKING!$T$2:$Y$2312,5,0),"-")</f>
        <v>-</v>
      </c>
      <c r="H94" s="46" t="str">
        <f>IFERROR(VLOOKUP(E94,PACKING!$T$2:$Y$2312,4,0),"-")</f>
        <v>-</v>
      </c>
    </row>
    <row r="95" spans="2:8" x14ac:dyDescent="0.25">
      <c r="B95" s="40">
        <f t="shared" si="1"/>
        <v>1</v>
      </c>
      <c r="C95" s="41"/>
      <c r="D95" s="41"/>
      <c r="E95" s="51" t="str">
        <f>B95&amp;"-"&amp;COUNTIF(B$3:$B95,B95)</f>
        <v>1-93</v>
      </c>
      <c r="F95" s="50" t="str">
        <f>IFERROR(VLOOKUP(E95,PACKING!$T$2:$Y$23102,3,0),"0")</f>
        <v>0</v>
      </c>
      <c r="G95" s="46" t="str">
        <f>IFERROR(VLOOKUP(E95,PACKING!$T$2:$Y$2312,5,0),"-")</f>
        <v>-</v>
      </c>
      <c r="H95" s="46" t="str">
        <f>IFERROR(VLOOKUP(E95,PACKING!$T$2:$Y$2312,4,0),"-")</f>
        <v>-</v>
      </c>
    </row>
    <row r="96" spans="2:8" x14ac:dyDescent="0.25">
      <c r="B96" s="40">
        <f t="shared" si="1"/>
        <v>1</v>
      </c>
      <c r="C96" s="41"/>
      <c r="D96" s="41"/>
      <c r="E96" s="51" t="str">
        <f>B96&amp;"-"&amp;COUNTIF(B$3:$B96,B96)</f>
        <v>1-94</v>
      </c>
      <c r="F96" s="50" t="str">
        <f>IFERROR(VLOOKUP(E96,PACKING!$T$2:$Y$23102,3,0),"0")</f>
        <v>0</v>
      </c>
      <c r="G96" s="46" t="str">
        <f>IFERROR(VLOOKUP(E96,PACKING!$T$2:$Y$2312,5,0),"-")</f>
        <v>-</v>
      </c>
      <c r="H96" s="46" t="str">
        <f>IFERROR(VLOOKUP(E96,PACKING!$T$2:$Y$2312,4,0),"-")</f>
        <v>-</v>
      </c>
    </row>
    <row r="97" spans="2:8" x14ac:dyDescent="0.25">
      <c r="B97" s="40">
        <f t="shared" si="1"/>
        <v>1</v>
      </c>
      <c r="C97" s="41"/>
      <c r="D97" s="41"/>
      <c r="E97" s="51" t="str">
        <f>B97&amp;"-"&amp;COUNTIF(B$3:$B97,B97)</f>
        <v>1-95</v>
      </c>
      <c r="F97" s="50" t="str">
        <f>IFERROR(VLOOKUP(E97,PACKING!$T$2:$Y$23102,3,0),"0")</f>
        <v>0</v>
      </c>
      <c r="G97" s="46" t="str">
        <f>IFERROR(VLOOKUP(E97,PACKING!$T$2:$Y$2312,5,0),"-")</f>
        <v>-</v>
      </c>
      <c r="H97" s="46" t="str">
        <f>IFERROR(VLOOKUP(E97,PACKING!$T$2:$Y$2312,4,0),"-")</f>
        <v>-</v>
      </c>
    </row>
    <row r="98" spans="2:8" x14ac:dyDescent="0.25">
      <c r="B98" s="40">
        <f t="shared" si="1"/>
        <v>1</v>
      </c>
      <c r="C98" s="41"/>
      <c r="D98" s="41"/>
      <c r="E98" s="51" t="str">
        <f>B98&amp;"-"&amp;COUNTIF(B$3:$B98,B98)</f>
        <v>1-96</v>
      </c>
      <c r="F98" s="50" t="str">
        <f>IFERROR(VLOOKUP(E98,PACKING!$T$2:$Y$23102,3,0),"0")</f>
        <v>0</v>
      </c>
      <c r="G98" s="46" t="str">
        <f>IFERROR(VLOOKUP(E98,PACKING!$T$2:$Y$2312,5,0),"-")</f>
        <v>-</v>
      </c>
      <c r="H98" s="46" t="str">
        <f>IFERROR(VLOOKUP(E98,PACKING!$T$2:$Y$2312,4,0),"-")</f>
        <v>-</v>
      </c>
    </row>
    <row r="99" spans="2:8" x14ac:dyDescent="0.25">
      <c r="B99" s="40">
        <f t="shared" si="1"/>
        <v>1</v>
      </c>
      <c r="C99" s="41"/>
      <c r="D99" s="41"/>
      <c r="E99" s="51" t="str">
        <f>B99&amp;"-"&amp;COUNTIF(B$3:$B99,B99)</f>
        <v>1-97</v>
      </c>
      <c r="F99" s="50" t="str">
        <f>IFERROR(VLOOKUP(E99,PACKING!$T$2:$Y$23102,3,0),"0")</f>
        <v>0</v>
      </c>
      <c r="G99" s="46" t="str">
        <f>IFERROR(VLOOKUP(E99,PACKING!$T$2:$Y$2312,5,0),"-")</f>
        <v>-</v>
      </c>
      <c r="H99" s="46" t="str">
        <f>IFERROR(VLOOKUP(E99,PACKING!$T$2:$Y$2312,4,0),"-")</f>
        <v>-</v>
      </c>
    </row>
    <row r="100" spans="2:8" x14ac:dyDescent="0.25">
      <c r="B100" s="40">
        <f t="shared" si="1"/>
        <v>1</v>
      </c>
      <c r="C100" s="41"/>
      <c r="D100" s="41"/>
      <c r="E100" s="51" t="str">
        <f>B100&amp;"-"&amp;COUNTIF(B$3:$B100,B100)</f>
        <v>1-98</v>
      </c>
      <c r="F100" s="50" t="str">
        <f>IFERROR(VLOOKUP(E100,PACKING!$T$2:$Y$23102,3,0),"0")</f>
        <v>0</v>
      </c>
      <c r="G100" s="46" t="str">
        <f>IFERROR(VLOOKUP(E100,PACKING!$T$2:$Y$2312,5,0),"-")</f>
        <v>-</v>
      </c>
      <c r="H100" s="46" t="str">
        <f>IFERROR(VLOOKUP(E100,PACKING!$T$2:$Y$2312,4,0),"-")</f>
        <v>-</v>
      </c>
    </row>
    <row r="101" spans="2:8" x14ac:dyDescent="0.25">
      <c r="B101" s="40">
        <f t="shared" si="1"/>
        <v>1</v>
      </c>
      <c r="C101" s="41"/>
      <c r="D101" s="41"/>
      <c r="E101" s="51" t="str">
        <f>B101&amp;"-"&amp;COUNTIF(B$3:$B101,B101)</f>
        <v>1-99</v>
      </c>
      <c r="F101" s="50" t="str">
        <f>IFERROR(VLOOKUP(E101,PACKING!$T$2:$Y$23102,3,0),"0")</f>
        <v>0</v>
      </c>
      <c r="G101" s="46" t="str">
        <f>IFERROR(VLOOKUP(E101,PACKING!$T$2:$Y$2312,5,0),"-")</f>
        <v>-</v>
      </c>
      <c r="H101" s="46" t="str">
        <f>IFERROR(VLOOKUP(E101,PACKING!$T$2:$Y$2312,4,0),"-")</f>
        <v>-</v>
      </c>
    </row>
    <row r="102" spans="2:8" x14ac:dyDescent="0.25">
      <c r="B102" s="40">
        <f t="shared" si="1"/>
        <v>1</v>
      </c>
      <c r="C102" s="41"/>
      <c r="D102" s="41"/>
      <c r="E102" s="51" t="str">
        <f>B102&amp;"-"&amp;COUNTIF(B$3:$B102,B102)</f>
        <v>1-100</v>
      </c>
      <c r="F102" s="50" t="str">
        <f>IFERROR(VLOOKUP(E102,PACKING!$T$2:$Y$23102,3,0),"0")</f>
        <v>0</v>
      </c>
      <c r="G102" s="46" t="str">
        <f>IFERROR(VLOOKUP(E102,PACKING!$T$2:$Y$2312,5,0),"-")</f>
        <v>-</v>
      </c>
      <c r="H102" s="46" t="str">
        <f>IFERROR(VLOOKUP(E102,PACKING!$T$2:$Y$2312,4,0),"-")</f>
        <v>-</v>
      </c>
    </row>
    <row r="103" spans="2:8" x14ac:dyDescent="0.25">
      <c r="B103" s="40"/>
      <c r="C103" s="41"/>
      <c r="D103" s="41"/>
    </row>
    <row r="104" spans="2:8" x14ac:dyDescent="0.25">
      <c r="B104" s="40"/>
      <c r="C104" s="41"/>
      <c r="D104" s="41"/>
    </row>
    <row r="105" spans="2:8" x14ac:dyDescent="0.25">
      <c r="B105" s="40"/>
      <c r="C105" s="41"/>
      <c r="D105" s="41"/>
    </row>
    <row r="106" spans="2:8" x14ac:dyDescent="0.25">
      <c r="B106" s="40"/>
      <c r="C106" s="41"/>
      <c r="D106" s="41"/>
    </row>
    <row r="107" spans="2:8" x14ac:dyDescent="0.25">
      <c r="B107" s="40"/>
      <c r="C107" s="41"/>
      <c r="D107" s="41"/>
    </row>
    <row r="108" spans="2:8" x14ac:dyDescent="0.25">
      <c r="B108" s="40"/>
      <c r="C108" s="41"/>
      <c r="D108" s="41"/>
    </row>
    <row r="109" spans="2:8" x14ac:dyDescent="0.25">
      <c r="B109" s="40"/>
      <c r="C109" s="41"/>
      <c r="D109" s="41"/>
    </row>
    <row r="110" spans="2:8" x14ac:dyDescent="0.25">
      <c r="B110" s="40"/>
      <c r="C110" s="41"/>
      <c r="D110" s="41"/>
    </row>
    <row r="111" spans="2:8" x14ac:dyDescent="0.25">
      <c r="B111" s="40"/>
      <c r="C111" s="41"/>
      <c r="D111" s="41"/>
    </row>
    <row r="112" spans="2:8" x14ac:dyDescent="0.25">
      <c r="B112" s="40"/>
      <c r="C112" s="41"/>
      <c r="D112" s="41"/>
    </row>
    <row r="113" spans="2:4" x14ac:dyDescent="0.25">
      <c r="B113" s="40"/>
      <c r="C113" s="41"/>
      <c r="D113" s="41"/>
    </row>
    <row r="114" spans="2:4" x14ac:dyDescent="0.25">
      <c r="B114" s="40"/>
      <c r="C114" s="41"/>
      <c r="D114" s="41"/>
    </row>
    <row r="115" spans="2:4" x14ac:dyDescent="0.25">
      <c r="B115" s="40"/>
      <c r="C115" s="41"/>
      <c r="D115" s="41"/>
    </row>
    <row r="116" spans="2:4" x14ac:dyDescent="0.25">
      <c r="B116" s="40"/>
      <c r="C116" s="41"/>
      <c r="D116" s="41"/>
    </row>
    <row r="117" spans="2:4" x14ac:dyDescent="0.25">
      <c r="B117" s="40"/>
      <c r="C117" s="41"/>
      <c r="D117" s="41"/>
    </row>
    <row r="118" spans="2:4" x14ac:dyDescent="0.25">
      <c r="B118" s="40"/>
      <c r="C118" s="41"/>
      <c r="D118" s="41"/>
    </row>
    <row r="119" spans="2:4" x14ac:dyDescent="0.25">
      <c r="B119" s="40"/>
      <c r="C119" s="41"/>
      <c r="D119" s="41"/>
    </row>
    <row r="120" spans="2:4" x14ac:dyDescent="0.25">
      <c r="B120" s="40"/>
      <c r="C120" s="41"/>
      <c r="D120" s="41"/>
    </row>
    <row r="121" spans="2:4" x14ac:dyDescent="0.25">
      <c r="B121" s="40"/>
      <c r="C121" s="41"/>
      <c r="D121" s="41"/>
    </row>
    <row r="122" spans="2:4" x14ac:dyDescent="0.25">
      <c r="B122" s="40"/>
      <c r="C122" s="41"/>
      <c r="D122" s="41"/>
    </row>
    <row r="123" spans="2:4" x14ac:dyDescent="0.25">
      <c r="B123" s="40"/>
      <c r="C123" s="41"/>
      <c r="D123" s="41"/>
    </row>
    <row r="124" spans="2:4" x14ac:dyDescent="0.25">
      <c r="B124" s="40"/>
      <c r="C124" s="41"/>
      <c r="D124" s="41"/>
    </row>
    <row r="125" spans="2:4" x14ac:dyDescent="0.25">
      <c r="B125" s="40"/>
      <c r="C125" s="41"/>
      <c r="D125" s="41"/>
    </row>
    <row r="126" spans="2:4" x14ac:dyDescent="0.25">
      <c r="B126" s="40"/>
      <c r="C126" s="41"/>
      <c r="D126" s="41"/>
    </row>
    <row r="127" spans="2:4" x14ac:dyDescent="0.25">
      <c r="B127" s="40"/>
      <c r="C127" s="41"/>
      <c r="D127" s="41"/>
    </row>
    <row r="128" spans="2:4" x14ac:dyDescent="0.25">
      <c r="B128" s="40"/>
      <c r="C128" s="41"/>
      <c r="D128" s="41"/>
    </row>
    <row r="129" spans="2:4" x14ac:dyDescent="0.25">
      <c r="B129" s="40"/>
      <c r="C129" s="41"/>
      <c r="D129" s="41"/>
    </row>
    <row r="130" spans="2:4" x14ac:dyDescent="0.25">
      <c r="B130" s="40"/>
      <c r="C130" s="41"/>
      <c r="D130" s="41"/>
    </row>
    <row r="131" spans="2:4" x14ac:dyDescent="0.25">
      <c r="B131" s="40"/>
      <c r="C131" s="41"/>
      <c r="D131" s="41"/>
    </row>
    <row r="132" spans="2:4" x14ac:dyDescent="0.25">
      <c r="B132" s="40"/>
      <c r="C132" s="41"/>
      <c r="D132" s="41"/>
    </row>
    <row r="133" spans="2:4" x14ac:dyDescent="0.25">
      <c r="B133" s="40"/>
      <c r="C133" s="41"/>
      <c r="D133" s="41"/>
    </row>
    <row r="134" spans="2:4" x14ac:dyDescent="0.25">
      <c r="B134" s="40"/>
      <c r="C134" s="41"/>
      <c r="D134" s="41"/>
    </row>
    <row r="135" spans="2:4" x14ac:dyDescent="0.25">
      <c r="B135" s="40"/>
      <c r="C135" s="41"/>
      <c r="D135" s="41"/>
    </row>
    <row r="136" spans="2:4" x14ac:dyDescent="0.25">
      <c r="B136" s="40"/>
      <c r="C136" s="41"/>
      <c r="D136" s="41"/>
    </row>
    <row r="137" spans="2:4" x14ac:dyDescent="0.25">
      <c r="B137" s="45"/>
    </row>
    <row r="138" spans="2:4" x14ac:dyDescent="0.25">
      <c r="B138" s="45"/>
    </row>
    <row r="139" spans="2:4" x14ac:dyDescent="0.25">
      <c r="B139" s="45"/>
    </row>
    <row r="140" spans="2:4" x14ac:dyDescent="0.25">
      <c r="B140" s="45"/>
    </row>
    <row r="141" spans="2:4" x14ac:dyDescent="0.25">
      <c r="B141" s="45"/>
    </row>
    <row r="142" spans="2:4" x14ac:dyDescent="0.25">
      <c r="B142" s="45"/>
    </row>
    <row r="143" spans="2:4" x14ac:dyDescent="0.25">
      <c r="B143" s="45"/>
    </row>
    <row r="144" spans="2:4" x14ac:dyDescent="0.25">
      <c r="B144" s="45"/>
    </row>
    <row r="145" spans="2:2" x14ac:dyDescent="0.25">
      <c r="B145" s="45"/>
    </row>
    <row r="146" spans="2:2" x14ac:dyDescent="0.25">
      <c r="B146" s="45"/>
    </row>
    <row r="147" spans="2:2" x14ac:dyDescent="0.25">
      <c r="B147" s="45"/>
    </row>
    <row r="148" spans="2:2" x14ac:dyDescent="0.25">
      <c r="B148" s="45"/>
    </row>
    <row r="149" spans="2:2" x14ac:dyDescent="0.25">
      <c r="B149" s="45"/>
    </row>
    <row r="150" spans="2:2" x14ac:dyDescent="0.25">
      <c r="B150" s="45"/>
    </row>
    <row r="151" spans="2:2" x14ac:dyDescent="0.25">
      <c r="B151" s="45"/>
    </row>
    <row r="152" spans="2:2" x14ac:dyDescent="0.25">
      <c r="B152" s="45"/>
    </row>
    <row r="153" spans="2:2" x14ac:dyDescent="0.25">
      <c r="B153" s="45"/>
    </row>
    <row r="154" spans="2:2" x14ac:dyDescent="0.25">
      <c r="B154" s="45"/>
    </row>
    <row r="155" spans="2:2" x14ac:dyDescent="0.25">
      <c r="B155" s="45"/>
    </row>
    <row r="156" spans="2:2" x14ac:dyDescent="0.25">
      <c r="B156" s="45"/>
    </row>
    <row r="157" spans="2:2" x14ac:dyDescent="0.25">
      <c r="B157" s="45"/>
    </row>
    <row r="158" spans="2:2" x14ac:dyDescent="0.25">
      <c r="B158" s="45"/>
    </row>
    <row r="159" spans="2:2" x14ac:dyDescent="0.25">
      <c r="B159" s="45"/>
    </row>
    <row r="160" spans="2:2" x14ac:dyDescent="0.25">
      <c r="B160" s="45"/>
    </row>
    <row r="161" spans="2:2" x14ac:dyDescent="0.25">
      <c r="B161" s="45"/>
    </row>
    <row r="162" spans="2:2" x14ac:dyDescent="0.25">
      <c r="B162" s="45"/>
    </row>
    <row r="163" spans="2:2" x14ac:dyDescent="0.25">
      <c r="B163" s="45"/>
    </row>
    <row r="164" spans="2:2" x14ac:dyDescent="0.25">
      <c r="B164" s="45"/>
    </row>
    <row r="165" spans="2:2" x14ac:dyDescent="0.25">
      <c r="B165" s="45"/>
    </row>
    <row r="166" spans="2:2" x14ac:dyDescent="0.25">
      <c r="B166" s="45"/>
    </row>
    <row r="167" spans="2:2" x14ac:dyDescent="0.25">
      <c r="B167" s="45"/>
    </row>
    <row r="168" spans="2:2" x14ac:dyDescent="0.25">
      <c r="B168" s="45"/>
    </row>
    <row r="169" spans="2:2" x14ac:dyDescent="0.25">
      <c r="B169" s="45"/>
    </row>
    <row r="170" spans="2:2" x14ac:dyDescent="0.25">
      <c r="B170" s="45"/>
    </row>
    <row r="171" spans="2:2" x14ac:dyDescent="0.25">
      <c r="B171" s="45"/>
    </row>
    <row r="172" spans="2:2" x14ac:dyDescent="0.25">
      <c r="B172" s="45"/>
    </row>
    <row r="173" spans="2:2" x14ac:dyDescent="0.25">
      <c r="B173" s="45"/>
    </row>
    <row r="174" spans="2:2" x14ac:dyDescent="0.25">
      <c r="B174" s="45"/>
    </row>
    <row r="175" spans="2:2" x14ac:dyDescent="0.25">
      <c r="B175" s="45"/>
    </row>
    <row r="176" spans="2:2" x14ac:dyDescent="0.25">
      <c r="B176" s="45"/>
    </row>
    <row r="177" spans="2:2" x14ac:dyDescent="0.25">
      <c r="B177" s="45"/>
    </row>
    <row r="178" spans="2:2" x14ac:dyDescent="0.25">
      <c r="B178" s="45"/>
    </row>
    <row r="179" spans="2:2" x14ac:dyDescent="0.25">
      <c r="B179" s="45"/>
    </row>
    <row r="180" spans="2:2" x14ac:dyDescent="0.25">
      <c r="B180" s="45"/>
    </row>
    <row r="181" spans="2:2" x14ac:dyDescent="0.25">
      <c r="B181" s="45"/>
    </row>
    <row r="182" spans="2:2" x14ac:dyDescent="0.25">
      <c r="B182" s="45"/>
    </row>
    <row r="183" spans="2:2" x14ac:dyDescent="0.25">
      <c r="B183" s="45"/>
    </row>
    <row r="184" spans="2:2" x14ac:dyDescent="0.25">
      <c r="B184" s="45"/>
    </row>
    <row r="185" spans="2:2" x14ac:dyDescent="0.25">
      <c r="B185" s="45"/>
    </row>
    <row r="186" spans="2:2" x14ac:dyDescent="0.25">
      <c r="B186" s="45"/>
    </row>
    <row r="187" spans="2:2" x14ac:dyDescent="0.25">
      <c r="B187" s="45"/>
    </row>
    <row r="188" spans="2:2" x14ac:dyDescent="0.25">
      <c r="B188" s="45"/>
    </row>
    <row r="189" spans="2:2" x14ac:dyDescent="0.25">
      <c r="B189" s="45"/>
    </row>
    <row r="190" spans="2:2" x14ac:dyDescent="0.25">
      <c r="B190" s="45"/>
    </row>
    <row r="191" spans="2:2" x14ac:dyDescent="0.25">
      <c r="B191" s="45"/>
    </row>
    <row r="192" spans="2:2" x14ac:dyDescent="0.25">
      <c r="B192" s="45"/>
    </row>
    <row r="193" spans="2:2" x14ac:dyDescent="0.25">
      <c r="B193" s="45"/>
    </row>
    <row r="194" spans="2:2" x14ac:dyDescent="0.25">
      <c r="B194" s="45"/>
    </row>
    <row r="195" spans="2:2" x14ac:dyDescent="0.25">
      <c r="B195" s="45"/>
    </row>
    <row r="196" spans="2:2" x14ac:dyDescent="0.25">
      <c r="B196" s="45"/>
    </row>
    <row r="197" spans="2:2" x14ac:dyDescent="0.25">
      <c r="B197" s="45"/>
    </row>
    <row r="198" spans="2:2" x14ac:dyDescent="0.25">
      <c r="B198" s="45"/>
    </row>
    <row r="199" spans="2:2" x14ac:dyDescent="0.25">
      <c r="B199" s="45"/>
    </row>
    <row r="200" spans="2:2" x14ac:dyDescent="0.25">
      <c r="B200" s="45"/>
    </row>
    <row r="201" spans="2:2" x14ac:dyDescent="0.25">
      <c r="B201" s="45"/>
    </row>
    <row r="202" spans="2:2" x14ac:dyDescent="0.25">
      <c r="B202" s="45"/>
    </row>
    <row r="203" spans="2:2" x14ac:dyDescent="0.25">
      <c r="B203" s="45"/>
    </row>
    <row r="204" spans="2:2" x14ac:dyDescent="0.25">
      <c r="B204" s="45"/>
    </row>
    <row r="205" spans="2:2" x14ac:dyDescent="0.25">
      <c r="B205" s="45"/>
    </row>
    <row r="206" spans="2:2" x14ac:dyDescent="0.25">
      <c r="B206" s="45"/>
    </row>
    <row r="207" spans="2:2" x14ac:dyDescent="0.25">
      <c r="B207" s="45"/>
    </row>
    <row r="208" spans="2:2" x14ac:dyDescent="0.25">
      <c r="B208" s="45"/>
    </row>
    <row r="209" spans="2:2" x14ac:dyDescent="0.25">
      <c r="B209" s="45"/>
    </row>
    <row r="210" spans="2:2" x14ac:dyDescent="0.25">
      <c r="B210" s="45"/>
    </row>
    <row r="211" spans="2:2" x14ac:dyDescent="0.25">
      <c r="B211" s="45"/>
    </row>
    <row r="212" spans="2:2" x14ac:dyDescent="0.25">
      <c r="B212" s="45"/>
    </row>
    <row r="213" spans="2:2" x14ac:dyDescent="0.25">
      <c r="B213" s="45"/>
    </row>
    <row r="214" spans="2:2" x14ac:dyDescent="0.25">
      <c r="B214" s="45"/>
    </row>
    <row r="215" spans="2:2" x14ac:dyDescent="0.25">
      <c r="B215" s="45"/>
    </row>
    <row r="216" spans="2:2" x14ac:dyDescent="0.25">
      <c r="B216" s="45"/>
    </row>
    <row r="217" spans="2:2" x14ac:dyDescent="0.25">
      <c r="B217" s="45"/>
    </row>
    <row r="218" spans="2:2" x14ac:dyDescent="0.25">
      <c r="B218" s="45"/>
    </row>
    <row r="219" spans="2:2" x14ac:dyDescent="0.25">
      <c r="B219" s="45"/>
    </row>
    <row r="220" spans="2:2" x14ac:dyDescent="0.25">
      <c r="B220" s="45"/>
    </row>
    <row r="221" spans="2:2" x14ac:dyDescent="0.25">
      <c r="B221" s="45"/>
    </row>
    <row r="222" spans="2:2" x14ac:dyDescent="0.25">
      <c r="B222" s="45"/>
    </row>
    <row r="223" spans="2:2" x14ac:dyDescent="0.25">
      <c r="B223" s="45"/>
    </row>
    <row r="224" spans="2:2" x14ac:dyDescent="0.25">
      <c r="B224" s="45"/>
    </row>
    <row r="225" spans="2:2" x14ac:dyDescent="0.25">
      <c r="B225" s="45"/>
    </row>
    <row r="226" spans="2:2" x14ac:dyDescent="0.25">
      <c r="B226" s="45"/>
    </row>
    <row r="227" spans="2:2" x14ac:dyDescent="0.25">
      <c r="B227" s="45"/>
    </row>
    <row r="228" spans="2:2" x14ac:dyDescent="0.25">
      <c r="B228" s="45"/>
    </row>
    <row r="229" spans="2:2" x14ac:dyDescent="0.25">
      <c r="B229" s="45"/>
    </row>
    <row r="230" spans="2:2" x14ac:dyDescent="0.25">
      <c r="B230" s="45"/>
    </row>
    <row r="231" spans="2:2" x14ac:dyDescent="0.25">
      <c r="B231" s="45"/>
    </row>
    <row r="232" spans="2:2" x14ac:dyDescent="0.25">
      <c r="B232" s="45"/>
    </row>
    <row r="233" spans="2:2" x14ac:dyDescent="0.25">
      <c r="B233" s="45"/>
    </row>
    <row r="234" spans="2:2" x14ac:dyDescent="0.25">
      <c r="B234" s="45"/>
    </row>
    <row r="235" spans="2:2" x14ac:dyDescent="0.25">
      <c r="B235" s="45"/>
    </row>
    <row r="236" spans="2:2" x14ac:dyDescent="0.25">
      <c r="B236" s="45"/>
    </row>
    <row r="237" spans="2:2" x14ac:dyDescent="0.25">
      <c r="B237" s="45"/>
    </row>
    <row r="238" spans="2:2" x14ac:dyDescent="0.25">
      <c r="B238" s="45"/>
    </row>
    <row r="239" spans="2:2" x14ac:dyDescent="0.25">
      <c r="B239" s="45"/>
    </row>
    <row r="240" spans="2:2" x14ac:dyDescent="0.25">
      <c r="B240" s="45"/>
    </row>
    <row r="241" spans="2:2" x14ac:dyDescent="0.25">
      <c r="B241" s="45"/>
    </row>
    <row r="242" spans="2:2" x14ac:dyDescent="0.25">
      <c r="B242" s="45"/>
    </row>
    <row r="243" spans="2:2" x14ac:dyDescent="0.25">
      <c r="B243" s="45"/>
    </row>
    <row r="244" spans="2:2" x14ac:dyDescent="0.25">
      <c r="B244" s="45"/>
    </row>
    <row r="245" spans="2:2" x14ac:dyDescent="0.25">
      <c r="B245" s="45"/>
    </row>
    <row r="246" spans="2:2" x14ac:dyDescent="0.25">
      <c r="B246" s="45"/>
    </row>
    <row r="247" spans="2:2" x14ac:dyDescent="0.25">
      <c r="B247" s="45"/>
    </row>
    <row r="248" spans="2:2" x14ac:dyDescent="0.25">
      <c r="B248" s="4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48574"/>
  <sheetViews>
    <sheetView workbookViewId="0">
      <selection activeCell="N9" sqref="N9"/>
    </sheetView>
  </sheetViews>
  <sheetFormatPr defaultRowHeight="15" x14ac:dyDescent="0.25"/>
  <cols>
    <col min="1" max="3" width="14.7109375" customWidth="1"/>
    <col min="4" max="5" width="2.5703125" customWidth="1"/>
    <col min="6" max="6" width="17.7109375" customWidth="1"/>
    <col min="11" max="11" width="2.5703125" customWidth="1"/>
  </cols>
  <sheetData>
    <row r="1" spans="1:11" x14ac:dyDescent="0.25">
      <c r="A1" s="53" t="s">
        <v>53</v>
      </c>
      <c r="B1" s="54" t="s">
        <v>329</v>
      </c>
      <c r="C1" s="54" t="s">
        <v>58</v>
      </c>
    </row>
    <row r="2" spans="1:11" ht="30" customHeight="1" thickBot="1" x14ac:dyDescent="0.3">
      <c r="A2" s="39" t="s">
        <v>309</v>
      </c>
      <c r="B2" s="48">
        <v>5457</v>
      </c>
      <c r="C2" s="39" t="s">
        <v>10</v>
      </c>
    </row>
    <row r="3" spans="1:11" ht="30" customHeight="1" thickBot="1" x14ac:dyDescent="0.3">
      <c r="A3" s="39" t="s">
        <v>315</v>
      </c>
      <c r="B3" s="47">
        <v>5972</v>
      </c>
      <c r="C3" s="39" t="s">
        <v>9</v>
      </c>
      <c r="E3" s="59"/>
      <c r="F3" s="60" t="s">
        <v>330</v>
      </c>
      <c r="G3" s="60">
        <v>17009</v>
      </c>
      <c r="H3" s="212" t="s">
        <v>332</v>
      </c>
      <c r="I3" s="212"/>
      <c r="J3" s="61">
        <v>5</v>
      </c>
      <c r="K3" s="59"/>
    </row>
    <row r="4" spans="1:11" ht="30" customHeight="1" x14ac:dyDescent="0.25">
      <c r="A4" s="39" t="s">
        <v>318</v>
      </c>
      <c r="B4" s="47">
        <v>5688</v>
      </c>
      <c r="C4" s="39" t="s">
        <v>10</v>
      </c>
      <c r="E4" s="55"/>
      <c r="K4" s="55"/>
    </row>
    <row r="5" spans="1:11" ht="30" customHeight="1" x14ac:dyDescent="0.25">
      <c r="A5" s="39" t="s">
        <v>320</v>
      </c>
      <c r="B5" s="47">
        <v>5261</v>
      </c>
      <c r="C5" s="39" t="s">
        <v>9</v>
      </c>
      <c r="E5" s="55"/>
      <c r="K5" s="55"/>
    </row>
    <row r="6" spans="1:11" ht="30" customHeight="1" x14ac:dyDescent="0.25">
      <c r="A6" s="39" t="s">
        <v>321</v>
      </c>
      <c r="B6" s="39">
        <v>4085</v>
      </c>
      <c r="C6" s="39" t="s">
        <v>10</v>
      </c>
      <c r="E6" s="55"/>
      <c r="G6" s="213">
        <f>+G10-G3</f>
        <v>-236</v>
      </c>
      <c r="H6" s="213"/>
      <c r="K6" s="55"/>
    </row>
    <row r="7" spans="1:11" ht="30" customHeight="1" x14ac:dyDescent="0.25">
      <c r="A7" s="39" t="s">
        <v>322</v>
      </c>
      <c r="B7" s="39">
        <v>4889</v>
      </c>
      <c r="C7" s="39" t="s">
        <v>9</v>
      </c>
      <c r="E7" s="55"/>
      <c r="G7" s="213"/>
      <c r="H7" s="213"/>
      <c r="K7" s="55"/>
    </row>
    <row r="8" spans="1:11" ht="30" customHeight="1" x14ac:dyDescent="0.25">
      <c r="A8" s="39" t="s">
        <v>323</v>
      </c>
      <c r="B8" s="39">
        <v>347</v>
      </c>
      <c r="C8" s="39" t="s">
        <v>9</v>
      </c>
      <c r="E8" s="55"/>
      <c r="K8" s="55"/>
    </row>
    <row r="9" spans="1:11" ht="30" customHeight="1" thickBot="1" x14ac:dyDescent="0.3">
      <c r="A9" s="39" t="s">
        <v>324</v>
      </c>
      <c r="B9" s="39">
        <v>1486</v>
      </c>
      <c r="C9" s="39" t="s">
        <v>10</v>
      </c>
      <c r="E9" s="55"/>
      <c r="K9" s="55"/>
    </row>
    <row r="10" spans="1:11" ht="30" customHeight="1" thickBot="1" x14ac:dyDescent="0.3">
      <c r="A10" s="39" t="s">
        <v>325</v>
      </c>
      <c r="B10" s="39">
        <v>304</v>
      </c>
      <c r="C10" s="39" t="s">
        <v>9</v>
      </c>
      <c r="E10" s="59"/>
      <c r="F10" s="60" t="s">
        <v>331</v>
      </c>
      <c r="G10" s="60">
        <v>16773</v>
      </c>
      <c r="H10" s="212" t="s">
        <v>332</v>
      </c>
      <c r="I10" s="212"/>
      <c r="J10" s="61">
        <v>5</v>
      </c>
      <c r="K10" s="59"/>
    </row>
    <row r="11" spans="1:11" ht="30" customHeight="1" x14ac:dyDescent="0.25">
      <c r="A11" s="39" t="s">
        <v>326</v>
      </c>
      <c r="B11" s="39">
        <v>293</v>
      </c>
      <c r="C11" s="39" t="s">
        <v>10</v>
      </c>
    </row>
    <row r="1048574" spans="6:6" x14ac:dyDescent="0.25">
      <c r="F1048574" s="52"/>
    </row>
  </sheetData>
  <autoFilter ref="A1:K11" xr:uid="{00000000-0009-0000-0000-000003000000}"/>
  <sortState xmlns:xlrd2="http://schemas.microsoft.com/office/spreadsheetml/2017/richdata2" ref="A4:C13">
    <sortCondition ref="C4:C13"/>
  </sortState>
  <mergeCells count="3">
    <mergeCell ref="H10:I10"/>
    <mergeCell ref="H3:I3"/>
    <mergeCell ref="G6:H7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082"/>
  <sheetViews>
    <sheetView view="pageBreakPreview" zoomScale="140" zoomScaleNormal="100" zoomScaleSheetLayoutView="140" workbookViewId="0">
      <pane ySplit="3" topLeftCell="A4" activePane="bottomLeft" state="frozen"/>
      <selection activeCell="G4" sqref="G4"/>
      <selection pane="bottomLeft" activeCell="G4" sqref="G4"/>
    </sheetView>
  </sheetViews>
  <sheetFormatPr defaultRowHeight="15" x14ac:dyDescent="0.25"/>
  <cols>
    <col min="1" max="1" width="9.140625" style="38" bestFit="1" customWidth="1"/>
    <col min="2" max="2" width="14" style="38" customWidth="1"/>
    <col min="3" max="4" width="6.28515625" style="38" customWidth="1"/>
    <col min="5" max="5" width="6.85546875" style="38" customWidth="1"/>
    <col min="6" max="6" width="6.28515625" style="38" customWidth="1"/>
    <col min="7" max="7" width="8.42578125" style="38" customWidth="1"/>
    <col min="8" max="9" width="18.7109375" style="38" customWidth="1"/>
    <col min="10" max="11" width="9.140625" style="38"/>
    <col min="12" max="14" width="16" style="38" customWidth="1"/>
    <col min="15" max="16384" width="9.140625" style="38"/>
  </cols>
  <sheetData>
    <row r="1" spans="1:14" ht="26.25" x14ac:dyDescent="0.25">
      <c r="A1" s="214" t="s">
        <v>335</v>
      </c>
      <c r="B1" s="214"/>
      <c r="C1" s="214"/>
      <c r="D1" s="214"/>
      <c r="E1" s="214"/>
      <c r="F1" s="214"/>
      <c r="G1" s="214"/>
      <c r="H1" s="214"/>
      <c r="I1" s="214"/>
    </row>
    <row r="2" spans="1:14" x14ac:dyDescent="0.25">
      <c r="A2" s="215" t="s">
        <v>336</v>
      </c>
      <c r="B2" s="215"/>
      <c r="C2" s="215"/>
      <c r="D2" s="215"/>
      <c r="E2" s="215"/>
      <c r="F2" s="215"/>
      <c r="G2" s="215"/>
      <c r="H2" s="215"/>
      <c r="I2" s="215"/>
    </row>
    <row r="3" spans="1:14" s="57" customFormat="1" ht="24.75" customHeight="1" x14ac:dyDescent="0.25">
      <c r="A3" s="56" t="s">
        <v>327</v>
      </c>
      <c r="B3" s="56" t="s">
        <v>53</v>
      </c>
      <c r="C3" s="56" t="s">
        <v>58</v>
      </c>
      <c r="D3" s="56" t="s">
        <v>75</v>
      </c>
      <c r="E3" s="56" t="s">
        <v>328</v>
      </c>
      <c r="F3" s="56" t="s">
        <v>333</v>
      </c>
      <c r="G3" s="56" t="s">
        <v>334</v>
      </c>
      <c r="H3" s="56" t="s">
        <v>338</v>
      </c>
      <c r="I3" s="56" t="s">
        <v>339</v>
      </c>
      <c r="J3" s="57" t="s">
        <v>340</v>
      </c>
      <c r="L3" s="63" t="s">
        <v>53</v>
      </c>
      <c r="M3" s="54" t="s">
        <v>329</v>
      </c>
      <c r="N3" s="54" t="s">
        <v>58</v>
      </c>
    </row>
    <row r="4" spans="1:14" s="62" customFormat="1" ht="24.75" customHeight="1" x14ac:dyDescent="0.25">
      <c r="A4" s="66" t="e">
        <f>+#REF!</f>
        <v>#REF!</v>
      </c>
      <c r="B4" s="66" t="e">
        <f>+#REF!</f>
        <v>#REF!</v>
      </c>
      <c r="C4" s="66" t="e">
        <f>+#REF!</f>
        <v>#REF!</v>
      </c>
      <c r="D4" s="74" t="e">
        <f>+#REF!</f>
        <v>#REF!</v>
      </c>
      <c r="E4" s="66" t="e">
        <f>+#REF!</f>
        <v>#REF!</v>
      </c>
      <c r="F4" s="66" t="e">
        <f>+#REF!</f>
        <v>#REF!</v>
      </c>
      <c r="G4" s="58" t="e">
        <f>+#REF!</f>
        <v>#REF!</v>
      </c>
      <c r="H4" s="58"/>
      <c r="I4" s="58"/>
      <c r="J4" s="64" t="str">
        <f>IFERROR(VLOOKUP(B4,$L$4:$N$31,3,0),"-")</f>
        <v>-</v>
      </c>
      <c r="L4" s="39" t="s">
        <v>309</v>
      </c>
      <c r="M4" s="48">
        <v>5457</v>
      </c>
      <c r="N4" s="39" t="s">
        <v>10</v>
      </c>
    </row>
    <row r="5" spans="1:14" s="62" customFormat="1" ht="24.75" customHeight="1" x14ac:dyDescent="0.25">
      <c r="A5" s="58" t="e">
        <f>+#REF!</f>
        <v>#REF!</v>
      </c>
      <c r="B5" s="58" t="e">
        <f>+#REF!</f>
        <v>#REF!</v>
      </c>
      <c r="C5" s="58" t="e">
        <f>+#REF!</f>
        <v>#REF!</v>
      </c>
      <c r="D5" s="37" t="e">
        <f>+#REF!</f>
        <v>#REF!</v>
      </c>
      <c r="E5" s="58" t="e">
        <f>+#REF!</f>
        <v>#REF!</v>
      </c>
      <c r="F5" s="58" t="e">
        <f>+#REF!</f>
        <v>#REF!</v>
      </c>
      <c r="G5" s="58" t="e">
        <f>+#REF!</f>
        <v>#REF!</v>
      </c>
      <c r="H5" s="58"/>
      <c r="I5" s="58"/>
      <c r="J5" s="64" t="str">
        <f t="shared" ref="J5:J68" si="0">IFERROR(VLOOKUP(B5,$L$4:$N$31,3,0),"-")</f>
        <v>-</v>
      </c>
      <c r="L5" s="39" t="s">
        <v>315</v>
      </c>
      <c r="M5" s="47">
        <v>5972</v>
      </c>
      <c r="N5" s="39" t="s">
        <v>9</v>
      </c>
    </row>
    <row r="6" spans="1:14" s="62" customFormat="1" ht="24.75" customHeight="1" x14ac:dyDescent="0.25">
      <c r="A6" s="58" t="e">
        <f>+#REF!</f>
        <v>#REF!</v>
      </c>
      <c r="B6" s="58" t="e">
        <f>+#REF!</f>
        <v>#REF!</v>
      </c>
      <c r="C6" s="58" t="e">
        <f>+#REF!</f>
        <v>#REF!</v>
      </c>
      <c r="D6" s="37" t="e">
        <f>+#REF!</f>
        <v>#REF!</v>
      </c>
      <c r="E6" s="58" t="e">
        <f>+#REF!</f>
        <v>#REF!</v>
      </c>
      <c r="F6" s="58" t="e">
        <f>+#REF!</f>
        <v>#REF!</v>
      </c>
      <c r="G6" s="58" t="e">
        <f>+#REF!</f>
        <v>#REF!</v>
      </c>
      <c r="H6" s="58"/>
      <c r="I6" s="58"/>
      <c r="J6" s="64" t="str">
        <f t="shared" si="0"/>
        <v>-</v>
      </c>
      <c r="L6" s="39" t="s">
        <v>318</v>
      </c>
      <c r="M6" s="47">
        <v>5688</v>
      </c>
      <c r="N6" s="39" t="s">
        <v>10</v>
      </c>
    </row>
    <row r="7" spans="1:14" s="62" customFormat="1" ht="24.75" customHeight="1" x14ac:dyDescent="0.25">
      <c r="A7" s="58" t="e">
        <f>+#REF!</f>
        <v>#REF!</v>
      </c>
      <c r="B7" s="58" t="e">
        <f>+#REF!</f>
        <v>#REF!</v>
      </c>
      <c r="C7" s="58" t="e">
        <f>+#REF!</f>
        <v>#REF!</v>
      </c>
      <c r="D7" s="37" t="e">
        <f>+#REF!</f>
        <v>#REF!</v>
      </c>
      <c r="E7" s="58" t="e">
        <f>+#REF!</f>
        <v>#REF!</v>
      </c>
      <c r="F7" s="58" t="e">
        <f>+#REF!</f>
        <v>#REF!</v>
      </c>
      <c r="G7" s="58" t="e">
        <f>+#REF!</f>
        <v>#REF!</v>
      </c>
      <c r="H7" s="58"/>
      <c r="I7" s="58"/>
      <c r="J7" s="64" t="str">
        <f t="shared" si="0"/>
        <v>-</v>
      </c>
      <c r="L7" s="39" t="s">
        <v>320</v>
      </c>
      <c r="M7" s="47">
        <v>5261</v>
      </c>
      <c r="N7" s="39" t="s">
        <v>9</v>
      </c>
    </row>
    <row r="8" spans="1:14" s="62" customFormat="1" ht="24.75" customHeight="1" x14ac:dyDescent="0.25">
      <c r="A8" s="58" t="e">
        <f>+#REF!</f>
        <v>#REF!</v>
      </c>
      <c r="B8" s="58" t="e">
        <f>+#REF!</f>
        <v>#REF!</v>
      </c>
      <c r="C8" s="58" t="e">
        <f>+#REF!</f>
        <v>#REF!</v>
      </c>
      <c r="D8" s="37" t="e">
        <f>+#REF!</f>
        <v>#REF!</v>
      </c>
      <c r="E8" s="58" t="e">
        <f>+#REF!</f>
        <v>#REF!</v>
      </c>
      <c r="F8" s="58" t="e">
        <f>+#REF!</f>
        <v>#REF!</v>
      </c>
      <c r="G8" s="58" t="e">
        <f>+#REF!</f>
        <v>#REF!</v>
      </c>
      <c r="H8" s="58"/>
      <c r="I8" s="58"/>
      <c r="J8" s="64" t="str">
        <f t="shared" si="0"/>
        <v>-</v>
      </c>
      <c r="L8" s="39" t="s">
        <v>321</v>
      </c>
      <c r="M8" s="39">
        <v>4085</v>
      </c>
      <c r="N8" s="39" t="s">
        <v>10</v>
      </c>
    </row>
    <row r="9" spans="1:14" s="62" customFormat="1" ht="24.75" customHeight="1" x14ac:dyDescent="0.25">
      <c r="A9" s="58" t="e">
        <f>+#REF!</f>
        <v>#REF!</v>
      </c>
      <c r="B9" s="58" t="e">
        <f>+#REF!</f>
        <v>#REF!</v>
      </c>
      <c r="C9" s="58" t="e">
        <f>+#REF!</f>
        <v>#REF!</v>
      </c>
      <c r="D9" s="37" t="e">
        <f>+#REF!</f>
        <v>#REF!</v>
      </c>
      <c r="E9" s="58" t="e">
        <f>+#REF!</f>
        <v>#REF!</v>
      </c>
      <c r="F9" s="58" t="e">
        <f>+#REF!</f>
        <v>#REF!</v>
      </c>
      <c r="G9" s="58" t="e">
        <f>+#REF!</f>
        <v>#REF!</v>
      </c>
      <c r="H9" s="58"/>
      <c r="I9" s="58"/>
      <c r="J9" s="64" t="str">
        <f t="shared" si="0"/>
        <v>-</v>
      </c>
      <c r="L9" s="39" t="s">
        <v>322</v>
      </c>
      <c r="M9" s="39">
        <v>4889</v>
      </c>
      <c r="N9" s="39" t="s">
        <v>9</v>
      </c>
    </row>
    <row r="10" spans="1:14" s="62" customFormat="1" ht="24.75" customHeight="1" x14ac:dyDescent="0.25">
      <c r="A10" s="58" t="e">
        <f>+#REF!</f>
        <v>#REF!</v>
      </c>
      <c r="B10" s="58" t="e">
        <f>+#REF!</f>
        <v>#REF!</v>
      </c>
      <c r="C10" s="58" t="e">
        <f>+#REF!</f>
        <v>#REF!</v>
      </c>
      <c r="D10" s="37" t="e">
        <f>+#REF!</f>
        <v>#REF!</v>
      </c>
      <c r="E10" s="58" t="e">
        <f>+#REF!</f>
        <v>#REF!</v>
      </c>
      <c r="F10" s="58" t="e">
        <f>+#REF!</f>
        <v>#REF!</v>
      </c>
      <c r="G10" s="58" t="e">
        <f>+#REF!</f>
        <v>#REF!</v>
      </c>
      <c r="H10" s="58"/>
      <c r="I10" s="58"/>
      <c r="J10" s="64" t="str">
        <f t="shared" si="0"/>
        <v>-</v>
      </c>
      <c r="L10" s="39" t="s">
        <v>323</v>
      </c>
      <c r="M10" s="39">
        <v>347</v>
      </c>
      <c r="N10" s="39" t="s">
        <v>9</v>
      </c>
    </row>
    <row r="11" spans="1:14" s="62" customFormat="1" ht="24.75" customHeight="1" x14ac:dyDescent="0.25">
      <c r="A11" s="58" t="e">
        <f>+#REF!</f>
        <v>#REF!</v>
      </c>
      <c r="B11" s="58" t="e">
        <f>+#REF!</f>
        <v>#REF!</v>
      </c>
      <c r="C11" s="58" t="e">
        <f>+#REF!</f>
        <v>#REF!</v>
      </c>
      <c r="D11" s="37" t="e">
        <f>+#REF!</f>
        <v>#REF!</v>
      </c>
      <c r="E11" s="58" t="e">
        <f>+#REF!</f>
        <v>#REF!</v>
      </c>
      <c r="F11" s="58" t="e">
        <f>+#REF!</f>
        <v>#REF!</v>
      </c>
      <c r="G11" s="58" t="e">
        <f>+#REF!</f>
        <v>#REF!</v>
      </c>
      <c r="H11" s="58"/>
      <c r="I11" s="58"/>
      <c r="J11" s="64" t="str">
        <f t="shared" si="0"/>
        <v>-</v>
      </c>
      <c r="L11" s="39" t="s">
        <v>324</v>
      </c>
      <c r="M11" s="39">
        <v>1486</v>
      </c>
      <c r="N11" s="39" t="s">
        <v>10</v>
      </c>
    </row>
    <row r="12" spans="1:14" s="62" customFormat="1" ht="24.75" customHeight="1" x14ac:dyDescent="0.25">
      <c r="A12" s="58" t="e">
        <f>+#REF!</f>
        <v>#REF!</v>
      </c>
      <c r="B12" s="58" t="e">
        <f>+#REF!</f>
        <v>#REF!</v>
      </c>
      <c r="C12" s="58" t="e">
        <f>+#REF!</f>
        <v>#REF!</v>
      </c>
      <c r="D12" s="37" t="e">
        <f>+#REF!</f>
        <v>#REF!</v>
      </c>
      <c r="E12" s="58" t="e">
        <f>+#REF!</f>
        <v>#REF!</v>
      </c>
      <c r="F12" s="58" t="e">
        <f>+#REF!</f>
        <v>#REF!</v>
      </c>
      <c r="G12" s="58" t="e">
        <f>+#REF!</f>
        <v>#REF!</v>
      </c>
      <c r="H12" s="58"/>
      <c r="I12" s="58"/>
      <c r="J12" s="64" t="str">
        <f t="shared" si="0"/>
        <v>-</v>
      </c>
      <c r="L12" s="39" t="s">
        <v>325</v>
      </c>
      <c r="M12" s="39">
        <v>304</v>
      </c>
      <c r="N12" s="39" t="s">
        <v>9</v>
      </c>
    </row>
    <row r="13" spans="1:14" s="62" customFormat="1" ht="24.75" customHeight="1" x14ac:dyDescent="0.25">
      <c r="A13" s="58" t="e">
        <f>+#REF!</f>
        <v>#REF!</v>
      </c>
      <c r="B13" s="58" t="e">
        <f>+#REF!</f>
        <v>#REF!</v>
      </c>
      <c r="C13" s="58" t="e">
        <f>+#REF!</f>
        <v>#REF!</v>
      </c>
      <c r="D13" s="37" t="e">
        <f>+#REF!</f>
        <v>#REF!</v>
      </c>
      <c r="E13" s="58" t="e">
        <f>+#REF!</f>
        <v>#REF!</v>
      </c>
      <c r="F13" s="58" t="e">
        <f>+#REF!</f>
        <v>#REF!</v>
      </c>
      <c r="G13" s="58" t="e">
        <f>+#REF!</f>
        <v>#REF!</v>
      </c>
      <c r="H13" s="58"/>
      <c r="I13" s="58"/>
      <c r="J13" s="64" t="str">
        <f t="shared" si="0"/>
        <v>-</v>
      </c>
      <c r="L13" s="39" t="s">
        <v>326</v>
      </c>
      <c r="M13" s="39">
        <v>293</v>
      </c>
      <c r="N13" s="39" t="s">
        <v>10</v>
      </c>
    </row>
    <row r="14" spans="1:14" s="62" customFormat="1" ht="24.75" customHeight="1" x14ac:dyDescent="0.25">
      <c r="A14" s="58" t="e">
        <f>+#REF!</f>
        <v>#REF!</v>
      </c>
      <c r="B14" s="58" t="e">
        <f>+#REF!</f>
        <v>#REF!</v>
      </c>
      <c r="C14" s="58" t="e">
        <f>+#REF!</f>
        <v>#REF!</v>
      </c>
      <c r="D14" s="37" t="e">
        <f>+#REF!</f>
        <v>#REF!</v>
      </c>
      <c r="E14" s="58" t="e">
        <f>+#REF!</f>
        <v>#REF!</v>
      </c>
      <c r="F14" s="58" t="e">
        <f>+#REF!</f>
        <v>#REF!</v>
      </c>
      <c r="G14" s="58" t="e">
        <f>+#REF!</f>
        <v>#REF!</v>
      </c>
      <c r="H14" s="58"/>
      <c r="I14" s="58"/>
      <c r="J14" s="64" t="str">
        <f t="shared" si="0"/>
        <v>-</v>
      </c>
    </row>
    <row r="15" spans="1:14" s="62" customFormat="1" ht="24.75" customHeight="1" x14ac:dyDescent="0.25">
      <c r="A15" s="58" t="e">
        <f>+#REF!</f>
        <v>#REF!</v>
      </c>
      <c r="B15" s="58" t="e">
        <f>+#REF!</f>
        <v>#REF!</v>
      </c>
      <c r="C15" s="58" t="e">
        <f>+#REF!</f>
        <v>#REF!</v>
      </c>
      <c r="D15" s="37" t="e">
        <f>+#REF!</f>
        <v>#REF!</v>
      </c>
      <c r="E15" s="58" t="e">
        <f>+#REF!</f>
        <v>#REF!</v>
      </c>
      <c r="F15" s="58" t="e">
        <f>+#REF!</f>
        <v>#REF!</v>
      </c>
      <c r="G15" s="58" t="e">
        <f>+#REF!</f>
        <v>#REF!</v>
      </c>
      <c r="H15" s="58"/>
      <c r="I15" s="58"/>
      <c r="J15" s="64" t="str">
        <f t="shared" si="0"/>
        <v>-</v>
      </c>
    </row>
    <row r="16" spans="1:14" s="62" customFormat="1" ht="24.75" customHeight="1" x14ac:dyDescent="0.25">
      <c r="A16" s="58" t="e">
        <f>+#REF!</f>
        <v>#REF!</v>
      </c>
      <c r="B16" s="58" t="e">
        <f>+#REF!</f>
        <v>#REF!</v>
      </c>
      <c r="C16" s="58" t="e">
        <f>+#REF!</f>
        <v>#REF!</v>
      </c>
      <c r="D16" s="37" t="e">
        <f>+#REF!</f>
        <v>#REF!</v>
      </c>
      <c r="E16" s="58" t="e">
        <f>+#REF!</f>
        <v>#REF!</v>
      </c>
      <c r="F16" s="58" t="e">
        <f>+#REF!</f>
        <v>#REF!</v>
      </c>
      <c r="G16" s="58" t="e">
        <f>+#REF!</f>
        <v>#REF!</v>
      </c>
      <c r="H16" s="58"/>
      <c r="I16" s="58"/>
      <c r="J16" s="64" t="str">
        <f t="shared" si="0"/>
        <v>-</v>
      </c>
    </row>
    <row r="17" spans="1:10" s="62" customFormat="1" ht="24.75" customHeight="1" x14ac:dyDescent="0.25">
      <c r="A17" s="58" t="e">
        <f>+#REF!</f>
        <v>#REF!</v>
      </c>
      <c r="B17" s="58" t="e">
        <f>+#REF!</f>
        <v>#REF!</v>
      </c>
      <c r="C17" s="58" t="e">
        <f>+#REF!</f>
        <v>#REF!</v>
      </c>
      <c r="D17" s="37" t="e">
        <f>+#REF!</f>
        <v>#REF!</v>
      </c>
      <c r="E17" s="58" t="e">
        <f>+#REF!</f>
        <v>#REF!</v>
      </c>
      <c r="F17" s="58" t="e">
        <f>+#REF!</f>
        <v>#REF!</v>
      </c>
      <c r="G17" s="58" t="e">
        <f>+#REF!</f>
        <v>#REF!</v>
      </c>
      <c r="H17" s="58"/>
      <c r="I17" s="58"/>
      <c r="J17" s="64" t="str">
        <f t="shared" si="0"/>
        <v>-</v>
      </c>
    </row>
    <row r="18" spans="1:10" s="62" customFormat="1" ht="24.75" customHeight="1" x14ac:dyDescent="0.25">
      <c r="A18" s="58" t="e">
        <f>+#REF!</f>
        <v>#REF!</v>
      </c>
      <c r="B18" s="58" t="e">
        <f>+#REF!</f>
        <v>#REF!</v>
      </c>
      <c r="C18" s="58" t="e">
        <f>+#REF!</f>
        <v>#REF!</v>
      </c>
      <c r="D18" s="37" t="e">
        <f>+#REF!</f>
        <v>#REF!</v>
      </c>
      <c r="E18" s="58" t="e">
        <f>+#REF!</f>
        <v>#REF!</v>
      </c>
      <c r="F18" s="58" t="e">
        <f>+#REF!</f>
        <v>#REF!</v>
      </c>
      <c r="G18" s="58" t="e">
        <f>+#REF!</f>
        <v>#REF!</v>
      </c>
      <c r="H18" s="58"/>
      <c r="I18" s="58"/>
      <c r="J18" s="64" t="str">
        <f t="shared" si="0"/>
        <v>-</v>
      </c>
    </row>
    <row r="19" spans="1:10" s="62" customFormat="1" ht="24.75" customHeight="1" x14ac:dyDescent="0.25">
      <c r="A19" s="58" t="e">
        <f>+#REF!</f>
        <v>#REF!</v>
      </c>
      <c r="B19" s="58" t="e">
        <f>+#REF!</f>
        <v>#REF!</v>
      </c>
      <c r="C19" s="58" t="e">
        <f>+#REF!</f>
        <v>#REF!</v>
      </c>
      <c r="D19" s="37" t="e">
        <f>+#REF!</f>
        <v>#REF!</v>
      </c>
      <c r="E19" s="58" t="e">
        <f>+#REF!</f>
        <v>#REF!</v>
      </c>
      <c r="F19" s="58" t="e">
        <f>+#REF!</f>
        <v>#REF!</v>
      </c>
      <c r="G19" s="58" t="e">
        <f>+#REF!</f>
        <v>#REF!</v>
      </c>
      <c r="H19" s="58"/>
      <c r="I19" s="58"/>
      <c r="J19" s="64" t="str">
        <f t="shared" si="0"/>
        <v>-</v>
      </c>
    </row>
    <row r="20" spans="1:10" s="62" customFormat="1" ht="24.75" customHeight="1" x14ac:dyDescent="0.25">
      <c r="A20" s="58" t="e">
        <f>+#REF!</f>
        <v>#REF!</v>
      </c>
      <c r="B20" s="58" t="e">
        <f>+#REF!</f>
        <v>#REF!</v>
      </c>
      <c r="C20" s="58" t="e">
        <f>+#REF!</f>
        <v>#REF!</v>
      </c>
      <c r="D20" s="37" t="e">
        <f>+#REF!</f>
        <v>#REF!</v>
      </c>
      <c r="E20" s="58" t="e">
        <f>+#REF!</f>
        <v>#REF!</v>
      </c>
      <c r="F20" s="58" t="e">
        <f>+#REF!</f>
        <v>#REF!</v>
      </c>
      <c r="G20" s="58" t="e">
        <f>+#REF!</f>
        <v>#REF!</v>
      </c>
      <c r="H20" s="58"/>
      <c r="I20" s="58"/>
      <c r="J20" s="64" t="str">
        <f t="shared" si="0"/>
        <v>-</v>
      </c>
    </row>
    <row r="21" spans="1:10" s="62" customFormat="1" ht="24.75" customHeight="1" x14ac:dyDescent="0.25">
      <c r="A21" s="58" t="e">
        <f>+#REF!</f>
        <v>#REF!</v>
      </c>
      <c r="B21" s="58" t="e">
        <f>+#REF!</f>
        <v>#REF!</v>
      </c>
      <c r="C21" s="58" t="e">
        <f>+#REF!</f>
        <v>#REF!</v>
      </c>
      <c r="D21" s="37" t="e">
        <f>+#REF!</f>
        <v>#REF!</v>
      </c>
      <c r="E21" s="58" t="e">
        <f>+#REF!</f>
        <v>#REF!</v>
      </c>
      <c r="F21" s="58" t="e">
        <f>+#REF!</f>
        <v>#REF!</v>
      </c>
      <c r="G21" s="58" t="e">
        <f>+#REF!</f>
        <v>#REF!</v>
      </c>
      <c r="H21" s="58"/>
      <c r="I21" s="58"/>
      <c r="J21" s="64" t="str">
        <f t="shared" si="0"/>
        <v>-</v>
      </c>
    </row>
    <row r="22" spans="1:10" s="62" customFormat="1" ht="24.75" customHeight="1" x14ac:dyDescent="0.25">
      <c r="A22" s="58" t="e">
        <f>+#REF!</f>
        <v>#REF!</v>
      </c>
      <c r="B22" s="58" t="e">
        <f>+#REF!</f>
        <v>#REF!</v>
      </c>
      <c r="C22" s="58" t="e">
        <f>+#REF!</f>
        <v>#REF!</v>
      </c>
      <c r="D22" s="37" t="e">
        <f>+#REF!</f>
        <v>#REF!</v>
      </c>
      <c r="E22" s="58" t="e">
        <f>+#REF!</f>
        <v>#REF!</v>
      </c>
      <c r="F22" s="58" t="e">
        <f>+#REF!</f>
        <v>#REF!</v>
      </c>
      <c r="G22" s="58" t="e">
        <f>+#REF!</f>
        <v>#REF!</v>
      </c>
      <c r="H22" s="58"/>
      <c r="I22" s="58"/>
      <c r="J22" s="64" t="str">
        <f t="shared" si="0"/>
        <v>-</v>
      </c>
    </row>
    <row r="23" spans="1:10" s="62" customFormat="1" ht="24.75" customHeight="1" x14ac:dyDescent="0.25">
      <c r="A23" s="58" t="e">
        <f>+#REF!</f>
        <v>#REF!</v>
      </c>
      <c r="B23" s="58" t="e">
        <f>+#REF!</f>
        <v>#REF!</v>
      </c>
      <c r="C23" s="58" t="e">
        <f>+#REF!</f>
        <v>#REF!</v>
      </c>
      <c r="D23" s="37" t="e">
        <f>+#REF!</f>
        <v>#REF!</v>
      </c>
      <c r="E23" s="58" t="e">
        <f>+#REF!</f>
        <v>#REF!</v>
      </c>
      <c r="F23" s="58" t="e">
        <f>+#REF!</f>
        <v>#REF!</v>
      </c>
      <c r="G23" s="58" t="e">
        <f>+#REF!</f>
        <v>#REF!</v>
      </c>
      <c r="H23" s="58"/>
      <c r="I23" s="58"/>
      <c r="J23" s="64" t="str">
        <f t="shared" si="0"/>
        <v>-</v>
      </c>
    </row>
    <row r="24" spans="1:10" s="62" customFormat="1" ht="24.75" customHeight="1" x14ac:dyDescent="0.25">
      <c r="A24" s="58" t="e">
        <f>+#REF!</f>
        <v>#REF!</v>
      </c>
      <c r="B24" s="58" t="e">
        <f>+#REF!</f>
        <v>#REF!</v>
      </c>
      <c r="C24" s="58" t="e">
        <f>+#REF!</f>
        <v>#REF!</v>
      </c>
      <c r="D24" s="37" t="e">
        <f>+#REF!</f>
        <v>#REF!</v>
      </c>
      <c r="E24" s="58" t="e">
        <f>+#REF!</f>
        <v>#REF!</v>
      </c>
      <c r="F24" s="58" t="e">
        <f>+#REF!</f>
        <v>#REF!</v>
      </c>
      <c r="G24" s="58" t="e">
        <f>+#REF!</f>
        <v>#REF!</v>
      </c>
      <c r="H24" s="58"/>
      <c r="I24" s="58"/>
      <c r="J24" s="64" t="str">
        <f t="shared" si="0"/>
        <v>-</v>
      </c>
    </row>
    <row r="25" spans="1:10" s="62" customFormat="1" ht="24.75" customHeight="1" x14ac:dyDescent="0.25">
      <c r="A25" s="58" t="e">
        <f>+#REF!</f>
        <v>#REF!</v>
      </c>
      <c r="B25" s="58" t="e">
        <f>+#REF!</f>
        <v>#REF!</v>
      </c>
      <c r="C25" s="58" t="e">
        <f>+#REF!</f>
        <v>#REF!</v>
      </c>
      <c r="D25" s="37" t="e">
        <f>+#REF!</f>
        <v>#REF!</v>
      </c>
      <c r="E25" s="58" t="e">
        <f>+#REF!</f>
        <v>#REF!</v>
      </c>
      <c r="F25" s="58" t="e">
        <f>+#REF!</f>
        <v>#REF!</v>
      </c>
      <c r="G25" s="58" t="e">
        <f>+#REF!</f>
        <v>#REF!</v>
      </c>
      <c r="H25" s="58"/>
      <c r="I25" s="58"/>
      <c r="J25" s="64" t="str">
        <f t="shared" si="0"/>
        <v>-</v>
      </c>
    </row>
    <row r="26" spans="1:10" s="62" customFormat="1" ht="24.75" customHeight="1" x14ac:dyDescent="0.25">
      <c r="A26" s="58" t="e">
        <f>+#REF!</f>
        <v>#REF!</v>
      </c>
      <c r="B26" s="58" t="e">
        <f>+#REF!</f>
        <v>#REF!</v>
      </c>
      <c r="C26" s="58" t="e">
        <f>+#REF!</f>
        <v>#REF!</v>
      </c>
      <c r="D26" s="37" t="e">
        <f>+#REF!</f>
        <v>#REF!</v>
      </c>
      <c r="E26" s="58" t="e">
        <f>+#REF!</f>
        <v>#REF!</v>
      </c>
      <c r="F26" s="58" t="e">
        <f>+#REF!</f>
        <v>#REF!</v>
      </c>
      <c r="G26" s="58" t="e">
        <f>+#REF!</f>
        <v>#REF!</v>
      </c>
      <c r="H26" s="58"/>
      <c r="I26" s="58"/>
      <c r="J26" s="64" t="str">
        <f t="shared" si="0"/>
        <v>-</v>
      </c>
    </row>
    <row r="27" spans="1:10" s="62" customFormat="1" ht="24.75" customHeight="1" x14ac:dyDescent="0.25">
      <c r="A27" s="58" t="e">
        <f>+#REF!</f>
        <v>#REF!</v>
      </c>
      <c r="B27" s="58" t="e">
        <f>+#REF!</f>
        <v>#REF!</v>
      </c>
      <c r="C27" s="58" t="e">
        <f>+#REF!</f>
        <v>#REF!</v>
      </c>
      <c r="D27" s="37" t="e">
        <f>+#REF!</f>
        <v>#REF!</v>
      </c>
      <c r="E27" s="58" t="e">
        <f>+#REF!</f>
        <v>#REF!</v>
      </c>
      <c r="F27" s="58" t="e">
        <f>+#REF!</f>
        <v>#REF!</v>
      </c>
      <c r="G27" s="58" t="e">
        <f>+#REF!</f>
        <v>#REF!</v>
      </c>
      <c r="H27" s="58"/>
      <c r="I27" s="58"/>
      <c r="J27" s="64" t="str">
        <f t="shared" si="0"/>
        <v>-</v>
      </c>
    </row>
    <row r="28" spans="1:10" s="62" customFormat="1" ht="24.75" customHeight="1" x14ac:dyDescent="0.25">
      <c r="A28" s="58" t="e">
        <f>+#REF!</f>
        <v>#REF!</v>
      </c>
      <c r="B28" s="58" t="e">
        <f>+#REF!</f>
        <v>#REF!</v>
      </c>
      <c r="C28" s="58" t="e">
        <f>+#REF!</f>
        <v>#REF!</v>
      </c>
      <c r="D28" s="37" t="e">
        <f>+#REF!</f>
        <v>#REF!</v>
      </c>
      <c r="E28" s="58" t="e">
        <f>+#REF!</f>
        <v>#REF!</v>
      </c>
      <c r="F28" s="58" t="e">
        <f>+#REF!</f>
        <v>#REF!</v>
      </c>
      <c r="G28" s="58" t="e">
        <f>+#REF!</f>
        <v>#REF!</v>
      </c>
      <c r="H28" s="58"/>
      <c r="I28" s="58"/>
      <c r="J28" s="64" t="str">
        <f t="shared" si="0"/>
        <v>-</v>
      </c>
    </row>
    <row r="29" spans="1:10" s="62" customFormat="1" ht="24.75" customHeight="1" x14ac:dyDescent="0.25">
      <c r="A29" s="58" t="e">
        <f>+#REF!</f>
        <v>#REF!</v>
      </c>
      <c r="B29" s="58" t="e">
        <f>+#REF!</f>
        <v>#REF!</v>
      </c>
      <c r="C29" s="58" t="e">
        <f>+#REF!</f>
        <v>#REF!</v>
      </c>
      <c r="D29" s="37" t="e">
        <f>+#REF!</f>
        <v>#REF!</v>
      </c>
      <c r="E29" s="58" t="e">
        <f>+#REF!</f>
        <v>#REF!</v>
      </c>
      <c r="F29" s="58" t="e">
        <f>+#REF!</f>
        <v>#REF!</v>
      </c>
      <c r="G29" s="58" t="e">
        <f>+#REF!</f>
        <v>#REF!</v>
      </c>
      <c r="H29" s="58"/>
      <c r="I29" s="58"/>
      <c r="J29" s="64" t="str">
        <f t="shared" si="0"/>
        <v>-</v>
      </c>
    </row>
    <row r="30" spans="1:10" s="62" customFormat="1" ht="24.75" customHeight="1" x14ac:dyDescent="0.25">
      <c r="A30" s="58" t="e">
        <f>+#REF!</f>
        <v>#REF!</v>
      </c>
      <c r="B30" s="58" t="e">
        <f>+#REF!</f>
        <v>#REF!</v>
      </c>
      <c r="C30" s="58" t="e">
        <f>+#REF!</f>
        <v>#REF!</v>
      </c>
      <c r="D30" s="37" t="e">
        <f>+#REF!</f>
        <v>#REF!</v>
      </c>
      <c r="E30" s="58" t="e">
        <f>+#REF!</f>
        <v>#REF!</v>
      </c>
      <c r="F30" s="58" t="e">
        <f>+#REF!</f>
        <v>#REF!</v>
      </c>
      <c r="G30" s="58" t="e">
        <f>+#REF!</f>
        <v>#REF!</v>
      </c>
      <c r="H30" s="58"/>
      <c r="I30" s="58"/>
      <c r="J30" s="64" t="str">
        <f t="shared" si="0"/>
        <v>-</v>
      </c>
    </row>
    <row r="31" spans="1:10" s="62" customFormat="1" ht="24.75" customHeight="1" x14ac:dyDescent="0.25">
      <c r="A31" s="58" t="e">
        <f>+#REF!</f>
        <v>#REF!</v>
      </c>
      <c r="B31" s="58" t="e">
        <f>+#REF!</f>
        <v>#REF!</v>
      </c>
      <c r="C31" s="58" t="e">
        <f>+#REF!</f>
        <v>#REF!</v>
      </c>
      <c r="D31" s="37" t="e">
        <f>+#REF!</f>
        <v>#REF!</v>
      </c>
      <c r="E31" s="58" t="e">
        <f>+#REF!</f>
        <v>#REF!</v>
      </c>
      <c r="F31" s="58" t="e">
        <f>+#REF!</f>
        <v>#REF!</v>
      </c>
      <c r="G31" s="58" t="e">
        <f>+#REF!</f>
        <v>#REF!</v>
      </c>
      <c r="H31" s="58"/>
      <c r="I31" s="58"/>
      <c r="J31" s="64" t="str">
        <f t="shared" si="0"/>
        <v>-</v>
      </c>
    </row>
    <row r="32" spans="1:10" s="62" customFormat="1" ht="24.75" customHeight="1" x14ac:dyDescent="0.25">
      <c r="A32" s="58" t="e">
        <f>+#REF!</f>
        <v>#REF!</v>
      </c>
      <c r="B32" s="58" t="e">
        <f>+#REF!</f>
        <v>#REF!</v>
      </c>
      <c r="C32" s="58" t="e">
        <f>+#REF!</f>
        <v>#REF!</v>
      </c>
      <c r="D32" s="37" t="e">
        <f>+#REF!</f>
        <v>#REF!</v>
      </c>
      <c r="E32" s="58" t="e">
        <f>+#REF!</f>
        <v>#REF!</v>
      </c>
      <c r="F32" s="58" t="e">
        <f>+#REF!</f>
        <v>#REF!</v>
      </c>
      <c r="G32" s="58" t="e">
        <f>+#REF!</f>
        <v>#REF!</v>
      </c>
      <c r="H32" s="58"/>
      <c r="I32" s="58"/>
      <c r="J32" s="64" t="str">
        <f t="shared" si="0"/>
        <v>-</v>
      </c>
    </row>
    <row r="33" spans="1:10" s="62" customFormat="1" ht="24.75" customHeight="1" x14ac:dyDescent="0.25">
      <c r="A33" s="58" t="e">
        <f>+#REF!</f>
        <v>#REF!</v>
      </c>
      <c r="B33" s="58" t="e">
        <f>+#REF!</f>
        <v>#REF!</v>
      </c>
      <c r="C33" s="58" t="e">
        <f>+#REF!</f>
        <v>#REF!</v>
      </c>
      <c r="D33" s="37" t="e">
        <f>+#REF!</f>
        <v>#REF!</v>
      </c>
      <c r="E33" s="58" t="e">
        <f>+#REF!</f>
        <v>#REF!</v>
      </c>
      <c r="F33" s="58" t="e">
        <f>+#REF!</f>
        <v>#REF!</v>
      </c>
      <c r="G33" s="58" t="e">
        <f>+#REF!</f>
        <v>#REF!</v>
      </c>
      <c r="H33" s="58"/>
      <c r="I33" s="58"/>
      <c r="J33" s="64" t="str">
        <f t="shared" si="0"/>
        <v>-</v>
      </c>
    </row>
    <row r="34" spans="1:10" s="62" customFormat="1" ht="24.75" customHeight="1" x14ac:dyDescent="0.25">
      <c r="A34" s="58" t="e">
        <f>+#REF!</f>
        <v>#REF!</v>
      </c>
      <c r="B34" s="58" t="e">
        <f>+#REF!</f>
        <v>#REF!</v>
      </c>
      <c r="C34" s="58" t="e">
        <f>+#REF!</f>
        <v>#REF!</v>
      </c>
      <c r="D34" s="37" t="e">
        <f>+#REF!</f>
        <v>#REF!</v>
      </c>
      <c r="E34" s="58" t="e">
        <f>+#REF!</f>
        <v>#REF!</v>
      </c>
      <c r="F34" s="58" t="e">
        <f>+#REF!</f>
        <v>#REF!</v>
      </c>
      <c r="G34" s="58" t="e">
        <f>+#REF!</f>
        <v>#REF!</v>
      </c>
      <c r="H34" s="58"/>
      <c r="I34" s="58"/>
      <c r="J34" s="64" t="str">
        <f t="shared" si="0"/>
        <v>-</v>
      </c>
    </row>
    <row r="35" spans="1:10" s="62" customFormat="1" ht="24.75" customHeight="1" x14ac:dyDescent="0.25">
      <c r="A35" s="58" t="e">
        <f>+#REF!</f>
        <v>#REF!</v>
      </c>
      <c r="B35" s="58" t="e">
        <f>+#REF!</f>
        <v>#REF!</v>
      </c>
      <c r="C35" s="58" t="e">
        <f>+#REF!</f>
        <v>#REF!</v>
      </c>
      <c r="D35" s="37" t="e">
        <f>+#REF!</f>
        <v>#REF!</v>
      </c>
      <c r="E35" s="58" t="e">
        <f>+#REF!</f>
        <v>#REF!</v>
      </c>
      <c r="F35" s="58" t="e">
        <f>+#REF!</f>
        <v>#REF!</v>
      </c>
      <c r="G35" s="58" t="e">
        <f>+#REF!</f>
        <v>#REF!</v>
      </c>
      <c r="H35" s="58"/>
      <c r="I35" s="58"/>
      <c r="J35" s="64" t="str">
        <f t="shared" si="0"/>
        <v>-</v>
      </c>
    </row>
    <row r="36" spans="1:10" s="62" customFormat="1" ht="24.75" customHeight="1" x14ac:dyDescent="0.25">
      <c r="A36" s="58" t="e">
        <f>+#REF!</f>
        <v>#REF!</v>
      </c>
      <c r="B36" s="58" t="e">
        <f>+#REF!</f>
        <v>#REF!</v>
      </c>
      <c r="C36" s="58" t="e">
        <f>+#REF!</f>
        <v>#REF!</v>
      </c>
      <c r="D36" s="37" t="e">
        <f>+#REF!</f>
        <v>#REF!</v>
      </c>
      <c r="E36" s="58" t="e">
        <f>+#REF!</f>
        <v>#REF!</v>
      </c>
      <c r="F36" s="58" t="e">
        <f>+#REF!</f>
        <v>#REF!</v>
      </c>
      <c r="G36" s="58" t="e">
        <f>+#REF!</f>
        <v>#REF!</v>
      </c>
      <c r="H36" s="58"/>
      <c r="I36" s="58"/>
      <c r="J36" s="64" t="str">
        <f t="shared" si="0"/>
        <v>-</v>
      </c>
    </row>
    <row r="37" spans="1:10" s="62" customFormat="1" ht="24.75" customHeight="1" x14ac:dyDescent="0.25">
      <c r="A37" s="58" t="e">
        <f>+#REF!</f>
        <v>#REF!</v>
      </c>
      <c r="B37" s="58" t="e">
        <f>+#REF!</f>
        <v>#REF!</v>
      </c>
      <c r="C37" s="58" t="e">
        <f>+#REF!</f>
        <v>#REF!</v>
      </c>
      <c r="D37" s="37" t="e">
        <f>+#REF!</f>
        <v>#REF!</v>
      </c>
      <c r="E37" s="58" t="e">
        <f>+#REF!</f>
        <v>#REF!</v>
      </c>
      <c r="F37" s="58" t="e">
        <f>+#REF!</f>
        <v>#REF!</v>
      </c>
      <c r="G37" s="58" t="e">
        <f>+#REF!</f>
        <v>#REF!</v>
      </c>
      <c r="H37" s="58"/>
      <c r="I37" s="58"/>
      <c r="J37" s="64" t="str">
        <f t="shared" si="0"/>
        <v>-</v>
      </c>
    </row>
    <row r="38" spans="1:10" s="62" customFormat="1" ht="24.75" customHeight="1" x14ac:dyDescent="0.25">
      <c r="A38" s="58" t="e">
        <f>+#REF!</f>
        <v>#REF!</v>
      </c>
      <c r="B38" s="58" t="e">
        <f>+#REF!</f>
        <v>#REF!</v>
      </c>
      <c r="C38" s="58" t="e">
        <f>+#REF!</f>
        <v>#REF!</v>
      </c>
      <c r="D38" s="37" t="e">
        <f>+#REF!</f>
        <v>#REF!</v>
      </c>
      <c r="E38" s="58" t="e">
        <f>+#REF!</f>
        <v>#REF!</v>
      </c>
      <c r="F38" s="58" t="e">
        <f>+#REF!</f>
        <v>#REF!</v>
      </c>
      <c r="G38" s="58" t="e">
        <f>+#REF!</f>
        <v>#REF!</v>
      </c>
      <c r="H38" s="58"/>
      <c r="I38" s="58"/>
      <c r="J38" s="64" t="str">
        <f t="shared" si="0"/>
        <v>-</v>
      </c>
    </row>
    <row r="39" spans="1:10" s="62" customFormat="1" ht="24.75" customHeight="1" x14ac:dyDescent="0.25">
      <c r="A39" s="58" t="e">
        <f>+#REF!</f>
        <v>#REF!</v>
      </c>
      <c r="B39" s="58" t="e">
        <f>+#REF!</f>
        <v>#REF!</v>
      </c>
      <c r="C39" s="58" t="e">
        <f>+#REF!</f>
        <v>#REF!</v>
      </c>
      <c r="D39" s="37" t="e">
        <f>+#REF!</f>
        <v>#REF!</v>
      </c>
      <c r="E39" s="58" t="e">
        <f>+#REF!</f>
        <v>#REF!</v>
      </c>
      <c r="F39" s="58" t="e">
        <f>+#REF!</f>
        <v>#REF!</v>
      </c>
      <c r="G39" s="58" t="e">
        <f>+#REF!</f>
        <v>#REF!</v>
      </c>
      <c r="H39" s="58"/>
      <c r="I39" s="58"/>
      <c r="J39" s="64" t="str">
        <f t="shared" si="0"/>
        <v>-</v>
      </c>
    </row>
    <row r="40" spans="1:10" s="62" customFormat="1" ht="24.75" customHeight="1" x14ac:dyDescent="0.25">
      <c r="A40" s="58" t="e">
        <f>+#REF!</f>
        <v>#REF!</v>
      </c>
      <c r="B40" s="58" t="e">
        <f>+#REF!</f>
        <v>#REF!</v>
      </c>
      <c r="C40" s="58" t="e">
        <f>+#REF!</f>
        <v>#REF!</v>
      </c>
      <c r="D40" s="37" t="e">
        <f>+#REF!</f>
        <v>#REF!</v>
      </c>
      <c r="E40" s="58" t="e">
        <f>+#REF!</f>
        <v>#REF!</v>
      </c>
      <c r="F40" s="58" t="e">
        <f>+#REF!</f>
        <v>#REF!</v>
      </c>
      <c r="G40" s="58" t="e">
        <f>+#REF!</f>
        <v>#REF!</v>
      </c>
      <c r="H40" s="58"/>
      <c r="I40" s="58"/>
      <c r="J40" s="64" t="str">
        <f t="shared" si="0"/>
        <v>-</v>
      </c>
    </row>
    <row r="41" spans="1:10" s="62" customFormat="1" ht="24.75" customHeight="1" x14ac:dyDescent="0.25">
      <c r="A41" s="58" t="e">
        <f>+#REF!</f>
        <v>#REF!</v>
      </c>
      <c r="B41" s="58" t="e">
        <f>+#REF!</f>
        <v>#REF!</v>
      </c>
      <c r="C41" s="58" t="e">
        <f>+#REF!</f>
        <v>#REF!</v>
      </c>
      <c r="D41" s="37" t="e">
        <f>+#REF!</f>
        <v>#REF!</v>
      </c>
      <c r="E41" s="58" t="e">
        <f>+#REF!</f>
        <v>#REF!</v>
      </c>
      <c r="F41" s="58" t="e">
        <f>+#REF!</f>
        <v>#REF!</v>
      </c>
      <c r="G41" s="58" t="e">
        <f>+#REF!</f>
        <v>#REF!</v>
      </c>
      <c r="H41" s="58"/>
      <c r="I41" s="58"/>
      <c r="J41" s="64" t="str">
        <f t="shared" si="0"/>
        <v>-</v>
      </c>
    </row>
    <row r="42" spans="1:10" s="62" customFormat="1" ht="24.75" customHeight="1" x14ac:dyDescent="0.25">
      <c r="A42" s="58" t="e">
        <f>+#REF!</f>
        <v>#REF!</v>
      </c>
      <c r="B42" s="58" t="e">
        <f>+#REF!</f>
        <v>#REF!</v>
      </c>
      <c r="C42" s="58" t="e">
        <f>+#REF!</f>
        <v>#REF!</v>
      </c>
      <c r="D42" s="37" t="e">
        <f>+#REF!</f>
        <v>#REF!</v>
      </c>
      <c r="E42" s="58" t="e">
        <f>+#REF!</f>
        <v>#REF!</v>
      </c>
      <c r="F42" s="58" t="e">
        <f>+#REF!</f>
        <v>#REF!</v>
      </c>
      <c r="G42" s="58" t="e">
        <f>+#REF!</f>
        <v>#REF!</v>
      </c>
      <c r="H42" s="58"/>
      <c r="I42" s="58"/>
      <c r="J42" s="64" t="str">
        <f t="shared" si="0"/>
        <v>-</v>
      </c>
    </row>
    <row r="43" spans="1:10" s="62" customFormat="1" ht="24.75" customHeight="1" x14ac:dyDescent="0.25">
      <c r="A43" s="58" t="e">
        <f>+#REF!</f>
        <v>#REF!</v>
      </c>
      <c r="B43" s="58" t="e">
        <f>+#REF!</f>
        <v>#REF!</v>
      </c>
      <c r="C43" s="58" t="e">
        <f>+#REF!</f>
        <v>#REF!</v>
      </c>
      <c r="D43" s="37" t="e">
        <f>+#REF!</f>
        <v>#REF!</v>
      </c>
      <c r="E43" s="58" t="e">
        <f>+#REF!</f>
        <v>#REF!</v>
      </c>
      <c r="F43" s="58" t="e">
        <f>+#REF!</f>
        <v>#REF!</v>
      </c>
      <c r="G43" s="58" t="e">
        <f>+#REF!</f>
        <v>#REF!</v>
      </c>
      <c r="H43" s="58"/>
      <c r="I43" s="58"/>
      <c r="J43" s="64" t="str">
        <f t="shared" si="0"/>
        <v>-</v>
      </c>
    </row>
    <row r="44" spans="1:10" s="62" customFormat="1" ht="24.75" customHeight="1" x14ac:dyDescent="0.25">
      <c r="A44" s="58" t="e">
        <f>+#REF!</f>
        <v>#REF!</v>
      </c>
      <c r="B44" s="58" t="e">
        <f>+#REF!</f>
        <v>#REF!</v>
      </c>
      <c r="C44" s="58" t="e">
        <f>+#REF!</f>
        <v>#REF!</v>
      </c>
      <c r="D44" s="37" t="e">
        <f>+#REF!</f>
        <v>#REF!</v>
      </c>
      <c r="E44" s="58" t="e">
        <f>+#REF!</f>
        <v>#REF!</v>
      </c>
      <c r="F44" s="58" t="e">
        <f>+#REF!</f>
        <v>#REF!</v>
      </c>
      <c r="G44" s="58" t="e">
        <f>+#REF!</f>
        <v>#REF!</v>
      </c>
      <c r="H44" s="58"/>
      <c r="I44" s="58"/>
      <c r="J44" s="64" t="str">
        <f t="shared" si="0"/>
        <v>-</v>
      </c>
    </row>
    <row r="45" spans="1:10" s="62" customFormat="1" ht="24.75" customHeight="1" x14ac:dyDescent="0.25">
      <c r="A45" s="58" t="e">
        <f>+#REF!</f>
        <v>#REF!</v>
      </c>
      <c r="B45" s="58" t="e">
        <f>+#REF!</f>
        <v>#REF!</v>
      </c>
      <c r="C45" s="58" t="e">
        <f>+#REF!</f>
        <v>#REF!</v>
      </c>
      <c r="D45" s="37" t="e">
        <f>+#REF!</f>
        <v>#REF!</v>
      </c>
      <c r="E45" s="58" t="e">
        <f>+#REF!</f>
        <v>#REF!</v>
      </c>
      <c r="F45" s="58" t="e">
        <f>+#REF!</f>
        <v>#REF!</v>
      </c>
      <c r="G45" s="58" t="e">
        <f>+#REF!</f>
        <v>#REF!</v>
      </c>
      <c r="H45" s="58"/>
      <c r="I45" s="58"/>
      <c r="J45" s="64" t="str">
        <f t="shared" si="0"/>
        <v>-</v>
      </c>
    </row>
    <row r="46" spans="1:10" s="62" customFormat="1" ht="24.75" customHeight="1" x14ac:dyDescent="0.25">
      <c r="A46" s="58" t="e">
        <f>+#REF!</f>
        <v>#REF!</v>
      </c>
      <c r="B46" s="58" t="e">
        <f>+#REF!</f>
        <v>#REF!</v>
      </c>
      <c r="C46" s="58" t="e">
        <f>+#REF!</f>
        <v>#REF!</v>
      </c>
      <c r="D46" s="37" t="e">
        <f>+#REF!</f>
        <v>#REF!</v>
      </c>
      <c r="E46" s="58" t="e">
        <f>+#REF!</f>
        <v>#REF!</v>
      </c>
      <c r="F46" s="58" t="e">
        <f>+#REF!</f>
        <v>#REF!</v>
      </c>
      <c r="G46" s="58" t="e">
        <f>+#REF!</f>
        <v>#REF!</v>
      </c>
      <c r="H46" s="58"/>
      <c r="I46" s="58"/>
      <c r="J46" s="64" t="str">
        <f t="shared" si="0"/>
        <v>-</v>
      </c>
    </row>
    <row r="47" spans="1:10" s="62" customFormat="1" ht="24.75" customHeight="1" x14ac:dyDescent="0.25">
      <c r="A47" s="58" t="e">
        <f>+#REF!</f>
        <v>#REF!</v>
      </c>
      <c r="B47" s="58" t="e">
        <f>+#REF!</f>
        <v>#REF!</v>
      </c>
      <c r="C47" s="58" t="e">
        <f>+#REF!</f>
        <v>#REF!</v>
      </c>
      <c r="D47" s="37" t="e">
        <f>+#REF!</f>
        <v>#REF!</v>
      </c>
      <c r="E47" s="58" t="e">
        <f>+#REF!</f>
        <v>#REF!</v>
      </c>
      <c r="F47" s="58" t="e">
        <f>+#REF!</f>
        <v>#REF!</v>
      </c>
      <c r="G47" s="58" t="e">
        <f>+#REF!</f>
        <v>#REF!</v>
      </c>
      <c r="H47" s="58"/>
      <c r="I47" s="58"/>
      <c r="J47" s="64" t="str">
        <f t="shared" si="0"/>
        <v>-</v>
      </c>
    </row>
    <row r="48" spans="1:10" s="62" customFormat="1" ht="24.75" customHeight="1" x14ac:dyDescent="0.25">
      <c r="A48" s="58" t="e">
        <f>+#REF!</f>
        <v>#REF!</v>
      </c>
      <c r="B48" s="58" t="e">
        <f>+#REF!</f>
        <v>#REF!</v>
      </c>
      <c r="C48" s="58" t="e">
        <f>+#REF!</f>
        <v>#REF!</v>
      </c>
      <c r="D48" s="37" t="e">
        <f>+#REF!</f>
        <v>#REF!</v>
      </c>
      <c r="E48" s="58" t="e">
        <f>+#REF!</f>
        <v>#REF!</v>
      </c>
      <c r="F48" s="58" t="e">
        <f>+#REF!</f>
        <v>#REF!</v>
      </c>
      <c r="G48" s="58" t="e">
        <f>+#REF!</f>
        <v>#REF!</v>
      </c>
      <c r="H48" s="58"/>
      <c r="I48" s="58"/>
      <c r="J48" s="64" t="str">
        <f t="shared" si="0"/>
        <v>-</v>
      </c>
    </row>
    <row r="49" spans="1:10" s="62" customFormat="1" ht="24.75" customHeight="1" x14ac:dyDescent="0.25">
      <c r="A49" s="58" t="e">
        <f>+#REF!</f>
        <v>#REF!</v>
      </c>
      <c r="B49" s="58" t="e">
        <f>+#REF!</f>
        <v>#REF!</v>
      </c>
      <c r="C49" s="58" t="e">
        <f>+#REF!</f>
        <v>#REF!</v>
      </c>
      <c r="D49" s="37" t="e">
        <f>+#REF!</f>
        <v>#REF!</v>
      </c>
      <c r="E49" s="58" t="e">
        <f>+#REF!</f>
        <v>#REF!</v>
      </c>
      <c r="F49" s="58" t="e">
        <f>+#REF!</f>
        <v>#REF!</v>
      </c>
      <c r="G49" s="58" t="e">
        <f>+#REF!</f>
        <v>#REF!</v>
      </c>
      <c r="H49" s="58"/>
      <c r="I49" s="58"/>
      <c r="J49" s="64" t="str">
        <f t="shared" si="0"/>
        <v>-</v>
      </c>
    </row>
    <row r="50" spans="1:10" s="62" customFormat="1" ht="24.75" customHeight="1" x14ac:dyDescent="0.25">
      <c r="A50" s="58" t="e">
        <f>+#REF!</f>
        <v>#REF!</v>
      </c>
      <c r="B50" s="58" t="e">
        <f>+#REF!</f>
        <v>#REF!</v>
      </c>
      <c r="C50" s="58" t="e">
        <f>+#REF!</f>
        <v>#REF!</v>
      </c>
      <c r="D50" s="37" t="e">
        <f>+#REF!</f>
        <v>#REF!</v>
      </c>
      <c r="E50" s="58" t="e">
        <f>+#REF!</f>
        <v>#REF!</v>
      </c>
      <c r="F50" s="58" t="e">
        <f>+#REF!</f>
        <v>#REF!</v>
      </c>
      <c r="G50" s="58" t="e">
        <f>+#REF!</f>
        <v>#REF!</v>
      </c>
      <c r="H50" s="58"/>
      <c r="I50" s="58"/>
      <c r="J50" s="64" t="str">
        <f t="shared" si="0"/>
        <v>-</v>
      </c>
    </row>
    <row r="51" spans="1:10" s="62" customFormat="1" ht="24.75" customHeight="1" x14ac:dyDescent="0.25">
      <c r="A51" s="58" t="e">
        <f>+#REF!</f>
        <v>#REF!</v>
      </c>
      <c r="B51" s="58" t="e">
        <f>+#REF!</f>
        <v>#REF!</v>
      </c>
      <c r="C51" s="58" t="e">
        <f>+#REF!</f>
        <v>#REF!</v>
      </c>
      <c r="D51" s="37" t="e">
        <f>+#REF!</f>
        <v>#REF!</v>
      </c>
      <c r="E51" s="58" t="e">
        <f>+#REF!</f>
        <v>#REF!</v>
      </c>
      <c r="F51" s="58" t="e">
        <f>+#REF!</f>
        <v>#REF!</v>
      </c>
      <c r="G51" s="58" t="e">
        <f>+#REF!</f>
        <v>#REF!</v>
      </c>
      <c r="H51" s="58"/>
      <c r="I51" s="58"/>
      <c r="J51" s="64" t="str">
        <f t="shared" si="0"/>
        <v>-</v>
      </c>
    </row>
    <row r="52" spans="1:10" s="62" customFormat="1" ht="24.75" customHeight="1" x14ac:dyDescent="0.25">
      <c r="A52" s="58" t="e">
        <f>+#REF!</f>
        <v>#REF!</v>
      </c>
      <c r="B52" s="58" t="e">
        <f>+#REF!</f>
        <v>#REF!</v>
      </c>
      <c r="C52" s="58" t="e">
        <f>+#REF!</f>
        <v>#REF!</v>
      </c>
      <c r="D52" s="37" t="e">
        <f>+#REF!</f>
        <v>#REF!</v>
      </c>
      <c r="E52" s="58" t="e">
        <f>+#REF!</f>
        <v>#REF!</v>
      </c>
      <c r="F52" s="58" t="e">
        <f>+#REF!</f>
        <v>#REF!</v>
      </c>
      <c r="G52" s="58" t="e">
        <f>+#REF!</f>
        <v>#REF!</v>
      </c>
      <c r="H52" s="58"/>
      <c r="I52" s="58"/>
      <c r="J52" s="64" t="str">
        <f t="shared" si="0"/>
        <v>-</v>
      </c>
    </row>
    <row r="53" spans="1:10" s="62" customFormat="1" ht="24.75" customHeight="1" x14ac:dyDescent="0.25">
      <c r="A53" s="58" t="e">
        <f>+#REF!</f>
        <v>#REF!</v>
      </c>
      <c r="B53" s="58" t="e">
        <f>+#REF!</f>
        <v>#REF!</v>
      </c>
      <c r="C53" s="58" t="e">
        <f>+#REF!</f>
        <v>#REF!</v>
      </c>
      <c r="D53" s="37" t="e">
        <f>+#REF!</f>
        <v>#REF!</v>
      </c>
      <c r="E53" s="58" t="e">
        <f>+#REF!</f>
        <v>#REF!</v>
      </c>
      <c r="F53" s="58" t="e">
        <f>+#REF!</f>
        <v>#REF!</v>
      </c>
      <c r="G53" s="58" t="e">
        <f>+#REF!</f>
        <v>#REF!</v>
      </c>
      <c r="H53" s="58"/>
      <c r="I53" s="58"/>
      <c r="J53" s="64" t="str">
        <f t="shared" si="0"/>
        <v>-</v>
      </c>
    </row>
    <row r="54" spans="1:10" s="62" customFormat="1" ht="24.75" customHeight="1" x14ac:dyDescent="0.25">
      <c r="A54" s="58" t="e">
        <f>+#REF!</f>
        <v>#REF!</v>
      </c>
      <c r="B54" s="58" t="e">
        <f>+#REF!</f>
        <v>#REF!</v>
      </c>
      <c r="C54" s="58" t="e">
        <f>+#REF!</f>
        <v>#REF!</v>
      </c>
      <c r="D54" s="37" t="e">
        <f>+#REF!</f>
        <v>#REF!</v>
      </c>
      <c r="E54" s="58" t="e">
        <f>+#REF!</f>
        <v>#REF!</v>
      </c>
      <c r="F54" s="58" t="e">
        <f>+#REF!</f>
        <v>#REF!</v>
      </c>
      <c r="G54" s="58" t="e">
        <f>+#REF!</f>
        <v>#REF!</v>
      </c>
      <c r="H54" s="58"/>
      <c r="I54" s="58"/>
      <c r="J54" s="64" t="str">
        <f t="shared" si="0"/>
        <v>-</v>
      </c>
    </row>
    <row r="55" spans="1:10" s="62" customFormat="1" ht="24.75" customHeight="1" x14ac:dyDescent="0.25">
      <c r="A55" s="58" t="e">
        <f>+#REF!</f>
        <v>#REF!</v>
      </c>
      <c r="B55" s="58" t="e">
        <f>+#REF!</f>
        <v>#REF!</v>
      </c>
      <c r="C55" s="58" t="e">
        <f>+#REF!</f>
        <v>#REF!</v>
      </c>
      <c r="D55" s="37" t="e">
        <f>+#REF!</f>
        <v>#REF!</v>
      </c>
      <c r="E55" s="58" t="e">
        <f>+#REF!</f>
        <v>#REF!</v>
      </c>
      <c r="F55" s="58" t="e">
        <f>+#REF!</f>
        <v>#REF!</v>
      </c>
      <c r="G55" s="58" t="e">
        <f>+#REF!</f>
        <v>#REF!</v>
      </c>
      <c r="H55" s="58"/>
      <c r="I55" s="58"/>
      <c r="J55" s="64" t="str">
        <f t="shared" si="0"/>
        <v>-</v>
      </c>
    </row>
    <row r="56" spans="1:10" s="62" customFormat="1" ht="24.75" customHeight="1" x14ac:dyDescent="0.25">
      <c r="A56" s="58" t="e">
        <f>+#REF!</f>
        <v>#REF!</v>
      </c>
      <c r="B56" s="58" t="e">
        <f>+#REF!</f>
        <v>#REF!</v>
      </c>
      <c r="C56" s="58" t="e">
        <f>+#REF!</f>
        <v>#REF!</v>
      </c>
      <c r="D56" s="37" t="e">
        <f>+#REF!</f>
        <v>#REF!</v>
      </c>
      <c r="E56" s="58" t="e">
        <f>+#REF!</f>
        <v>#REF!</v>
      </c>
      <c r="F56" s="58" t="e">
        <f>+#REF!</f>
        <v>#REF!</v>
      </c>
      <c r="G56" s="58" t="e">
        <f>+#REF!</f>
        <v>#REF!</v>
      </c>
      <c r="H56" s="58"/>
      <c r="I56" s="58"/>
      <c r="J56" s="64" t="str">
        <f t="shared" si="0"/>
        <v>-</v>
      </c>
    </row>
    <row r="57" spans="1:10" s="62" customFormat="1" ht="24.75" customHeight="1" x14ac:dyDescent="0.25">
      <c r="A57" s="58" t="e">
        <f>+#REF!</f>
        <v>#REF!</v>
      </c>
      <c r="B57" s="58" t="e">
        <f>+#REF!</f>
        <v>#REF!</v>
      </c>
      <c r="C57" s="58" t="e">
        <f>+#REF!</f>
        <v>#REF!</v>
      </c>
      <c r="D57" s="37" t="e">
        <f>+#REF!</f>
        <v>#REF!</v>
      </c>
      <c r="E57" s="58" t="e">
        <f>+#REF!</f>
        <v>#REF!</v>
      </c>
      <c r="F57" s="58" t="e">
        <f>+#REF!</f>
        <v>#REF!</v>
      </c>
      <c r="G57" s="58" t="e">
        <f>+#REF!</f>
        <v>#REF!</v>
      </c>
      <c r="H57" s="58"/>
      <c r="I57" s="58"/>
      <c r="J57" s="64" t="str">
        <f t="shared" si="0"/>
        <v>-</v>
      </c>
    </row>
    <row r="58" spans="1:10" s="62" customFormat="1" ht="24.75" customHeight="1" x14ac:dyDescent="0.25">
      <c r="A58" s="58" t="e">
        <f>+#REF!</f>
        <v>#REF!</v>
      </c>
      <c r="B58" s="58" t="e">
        <f>+#REF!</f>
        <v>#REF!</v>
      </c>
      <c r="C58" s="58" t="e">
        <f>+#REF!</f>
        <v>#REF!</v>
      </c>
      <c r="D58" s="37" t="e">
        <f>+#REF!</f>
        <v>#REF!</v>
      </c>
      <c r="E58" s="58" t="e">
        <f>+#REF!</f>
        <v>#REF!</v>
      </c>
      <c r="F58" s="58" t="e">
        <f>+#REF!</f>
        <v>#REF!</v>
      </c>
      <c r="G58" s="58" t="e">
        <f>+#REF!</f>
        <v>#REF!</v>
      </c>
      <c r="H58" s="58"/>
      <c r="I58" s="58"/>
      <c r="J58" s="64" t="str">
        <f t="shared" si="0"/>
        <v>-</v>
      </c>
    </row>
    <row r="59" spans="1:10" s="62" customFormat="1" ht="24.75" customHeight="1" x14ac:dyDescent="0.25">
      <c r="A59" s="58" t="e">
        <f>+#REF!</f>
        <v>#REF!</v>
      </c>
      <c r="B59" s="58" t="e">
        <f>+#REF!</f>
        <v>#REF!</v>
      </c>
      <c r="C59" s="58" t="e">
        <f>+#REF!</f>
        <v>#REF!</v>
      </c>
      <c r="D59" s="37" t="e">
        <f>+#REF!</f>
        <v>#REF!</v>
      </c>
      <c r="E59" s="58" t="e">
        <f>+#REF!</f>
        <v>#REF!</v>
      </c>
      <c r="F59" s="58" t="e">
        <f>+#REF!</f>
        <v>#REF!</v>
      </c>
      <c r="G59" s="58" t="e">
        <f>+#REF!</f>
        <v>#REF!</v>
      </c>
      <c r="H59" s="58"/>
      <c r="I59" s="58"/>
      <c r="J59" s="64" t="str">
        <f t="shared" si="0"/>
        <v>-</v>
      </c>
    </row>
    <row r="60" spans="1:10" s="62" customFormat="1" ht="24.75" customHeight="1" x14ac:dyDescent="0.25">
      <c r="A60" s="58" t="e">
        <f>+#REF!</f>
        <v>#REF!</v>
      </c>
      <c r="B60" s="58" t="e">
        <f>+#REF!</f>
        <v>#REF!</v>
      </c>
      <c r="C60" s="58" t="e">
        <f>+#REF!</f>
        <v>#REF!</v>
      </c>
      <c r="D60" s="37" t="e">
        <f>+#REF!</f>
        <v>#REF!</v>
      </c>
      <c r="E60" s="58" t="e">
        <f>+#REF!</f>
        <v>#REF!</v>
      </c>
      <c r="F60" s="58" t="e">
        <f>+#REF!</f>
        <v>#REF!</v>
      </c>
      <c r="G60" s="58" t="e">
        <f>+#REF!</f>
        <v>#REF!</v>
      </c>
      <c r="H60" s="58"/>
      <c r="I60" s="58"/>
      <c r="J60" s="64" t="str">
        <f t="shared" si="0"/>
        <v>-</v>
      </c>
    </row>
    <row r="61" spans="1:10" s="62" customFormat="1" ht="24.75" customHeight="1" x14ac:dyDescent="0.25">
      <c r="A61" s="58" t="e">
        <f>+#REF!</f>
        <v>#REF!</v>
      </c>
      <c r="B61" s="58" t="e">
        <f>+#REF!</f>
        <v>#REF!</v>
      </c>
      <c r="C61" s="58" t="e">
        <f>+#REF!</f>
        <v>#REF!</v>
      </c>
      <c r="D61" s="37" t="e">
        <f>+#REF!</f>
        <v>#REF!</v>
      </c>
      <c r="E61" s="58" t="e">
        <f>+#REF!</f>
        <v>#REF!</v>
      </c>
      <c r="F61" s="58" t="e">
        <f>+#REF!</f>
        <v>#REF!</v>
      </c>
      <c r="G61" s="58" t="e">
        <f>+#REF!</f>
        <v>#REF!</v>
      </c>
      <c r="H61" s="58"/>
      <c r="I61" s="58"/>
      <c r="J61" s="64" t="str">
        <f t="shared" si="0"/>
        <v>-</v>
      </c>
    </row>
    <row r="62" spans="1:10" s="62" customFormat="1" ht="24.75" customHeight="1" x14ac:dyDescent="0.25">
      <c r="A62" s="58" t="e">
        <f>+#REF!</f>
        <v>#REF!</v>
      </c>
      <c r="B62" s="58" t="e">
        <f>+#REF!</f>
        <v>#REF!</v>
      </c>
      <c r="C62" s="58" t="e">
        <f>+#REF!</f>
        <v>#REF!</v>
      </c>
      <c r="D62" s="37" t="e">
        <f>+#REF!</f>
        <v>#REF!</v>
      </c>
      <c r="E62" s="58" t="e">
        <f>+#REF!</f>
        <v>#REF!</v>
      </c>
      <c r="F62" s="58" t="e">
        <f>+#REF!</f>
        <v>#REF!</v>
      </c>
      <c r="G62" s="58" t="e">
        <f>+#REF!</f>
        <v>#REF!</v>
      </c>
      <c r="H62" s="58"/>
      <c r="I62" s="58"/>
      <c r="J62" s="64" t="str">
        <f t="shared" si="0"/>
        <v>-</v>
      </c>
    </row>
    <row r="63" spans="1:10" s="62" customFormat="1" ht="24.75" customHeight="1" x14ac:dyDescent="0.25">
      <c r="A63" s="58" t="e">
        <f>+#REF!</f>
        <v>#REF!</v>
      </c>
      <c r="B63" s="58" t="e">
        <f>+#REF!</f>
        <v>#REF!</v>
      </c>
      <c r="C63" s="58" t="e">
        <f>+#REF!</f>
        <v>#REF!</v>
      </c>
      <c r="D63" s="37" t="e">
        <f>+#REF!</f>
        <v>#REF!</v>
      </c>
      <c r="E63" s="58" t="e">
        <f>+#REF!</f>
        <v>#REF!</v>
      </c>
      <c r="F63" s="58" t="e">
        <f>+#REF!</f>
        <v>#REF!</v>
      </c>
      <c r="G63" s="58" t="e">
        <f>+#REF!</f>
        <v>#REF!</v>
      </c>
      <c r="H63" s="58"/>
      <c r="I63" s="58"/>
      <c r="J63" s="64" t="str">
        <f t="shared" si="0"/>
        <v>-</v>
      </c>
    </row>
    <row r="64" spans="1:10" s="62" customFormat="1" ht="24.75" customHeight="1" x14ac:dyDescent="0.25">
      <c r="A64" s="58" t="e">
        <f>+#REF!</f>
        <v>#REF!</v>
      </c>
      <c r="B64" s="58" t="e">
        <f>+#REF!</f>
        <v>#REF!</v>
      </c>
      <c r="C64" s="58" t="e">
        <f>+#REF!</f>
        <v>#REF!</v>
      </c>
      <c r="D64" s="37" t="e">
        <f>+#REF!</f>
        <v>#REF!</v>
      </c>
      <c r="E64" s="58" t="e">
        <f>+#REF!</f>
        <v>#REF!</v>
      </c>
      <c r="F64" s="58" t="e">
        <f>+#REF!</f>
        <v>#REF!</v>
      </c>
      <c r="G64" s="58" t="e">
        <f>+#REF!</f>
        <v>#REF!</v>
      </c>
      <c r="H64" s="58"/>
      <c r="I64" s="58"/>
      <c r="J64" s="64" t="str">
        <f t="shared" si="0"/>
        <v>-</v>
      </c>
    </row>
    <row r="65" spans="1:10" s="62" customFormat="1" ht="24.75" customHeight="1" x14ac:dyDescent="0.25">
      <c r="A65" s="58" t="e">
        <f>+#REF!</f>
        <v>#REF!</v>
      </c>
      <c r="B65" s="58" t="e">
        <f>+#REF!</f>
        <v>#REF!</v>
      </c>
      <c r="C65" s="58" t="e">
        <f>+#REF!</f>
        <v>#REF!</v>
      </c>
      <c r="D65" s="37" t="e">
        <f>+#REF!</f>
        <v>#REF!</v>
      </c>
      <c r="E65" s="58" t="e">
        <f>+#REF!</f>
        <v>#REF!</v>
      </c>
      <c r="F65" s="58" t="e">
        <f>+#REF!</f>
        <v>#REF!</v>
      </c>
      <c r="G65" s="58" t="e">
        <f>+#REF!</f>
        <v>#REF!</v>
      </c>
      <c r="H65" s="58"/>
      <c r="I65" s="58"/>
      <c r="J65" s="64" t="str">
        <f t="shared" si="0"/>
        <v>-</v>
      </c>
    </row>
    <row r="66" spans="1:10" s="62" customFormat="1" ht="24.75" customHeight="1" x14ac:dyDescent="0.25">
      <c r="A66" s="58" t="e">
        <f>+#REF!</f>
        <v>#REF!</v>
      </c>
      <c r="B66" s="58" t="e">
        <f>+#REF!</f>
        <v>#REF!</v>
      </c>
      <c r="C66" s="58" t="e">
        <f>+#REF!</f>
        <v>#REF!</v>
      </c>
      <c r="D66" s="37" t="e">
        <f>+#REF!</f>
        <v>#REF!</v>
      </c>
      <c r="E66" s="58" t="e">
        <f>+#REF!</f>
        <v>#REF!</v>
      </c>
      <c r="F66" s="58" t="e">
        <f>+#REF!</f>
        <v>#REF!</v>
      </c>
      <c r="G66" s="58" t="e">
        <f>+#REF!</f>
        <v>#REF!</v>
      </c>
      <c r="H66" s="58"/>
      <c r="I66" s="58"/>
      <c r="J66" s="64" t="str">
        <f t="shared" si="0"/>
        <v>-</v>
      </c>
    </row>
    <row r="67" spans="1:10" s="62" customFormat="1" ht="24.75" customHeight="1" x14ac:dyDescent="0.25">
      <c r="A67" s="58" t="e">
        <f>+#REF!</f>
        <v>#REF!</v>
      </c>
      <c r="B67" s="58" t="e">
        <f>+#REF!</f>
        <v>#REF!</v>
      </c>
      <c r="C67" s="58" t="e">
        <f>+#REF!</f>
        <v>#REF!</v>
      </c>
      <c r="D67" s="37" t="e">
        <f>+#REF!</f>
        <v>#REF!</v>
      </c>
      <c r="E67" s="58" t="e">
        <f>+#REF!</f>
        <v>#REF!</v>
      </c>
      <c r="F67" s="58" t="e">
        <f>+#REF!</f>
        <v>#REF!</v>
      </c>
      <c r="G67" s="58" t="e">
        <f>+#REF!</f>
        <v>#REF!</v>
      </c>
      <c r="H67" s="58"/>
      <c r="I67" s="58"/>
      <c r="J67" s="64" t="str">
        <f t="shared" si="0"/>
        <v>-</v>
      </c>
    </row>
    <row r="68" spans="1:10" s="62" customFormat="1" ht="24.75" customHeight="1" x14ac:dyDescent="0.25">
      <c r="A68" s="58" t="e">
        <f>+#REF!</f>
        <v>#REF!</v>
      </c>
      <c r="B68" s="58" t="e">
        <f>+#REF!</f>
        <v>#REF!</v>
      </c>
      <c r="C68" s="58" t="e">
        <f>+#REF!</f>
        <v>#REF!</v>
      </c>
      <c r="D68" s="37" t="e">
        <f>+#REF!</f>
        <v>#REF!</v>
      </c>
      <c r="E68" s="58" t="e">
        <f>+#REF!</f>
        <v>#REF!</v>
      </c>
      <c r="F68" s="58" t="e">
        <f>+#REF!</f>
        <v>#REF!</v>
      </c>
      <c r="G68" s="58" t="e">
        <f>+#REF!</f>
        <v>#REF!</v>
      </c>
      <c r="H68" s="58"/>
      <c r="I68" s="58"/>
      <c r="J68" s="64" t="str">
        <f t="shared" si="0"/>
        <v>-</v>
      </c>
    </row>
    <row r="69" spans="1:10" s="62" customFormat="1" ht="24.75" customHeight="1" x14ac:dyDescent="0.25">
      <c r="A69" s="58" t="e">
        <f>+#REF!</f>
        <v>#REF!</v>
      </c>
      <c r="B69" s="58" t="e">
        <f>+#REF!</f>
        <v>#REF!</v>
      </c>
      <c r="C69" s="58" t="e">
        <f>+#REF!</f>
        <v>#REF!</v>
      </c>
      <c r="D69" s="37" t="e">
        <f>+#REF!</f>
        <v>#REF!</v>
      </c>
      <c r="E69" s="58" t="e">
        <f>+#REF!</f>
        <v>#REF!</v>
      </c>
      <c r="F69" s="58" t="e">
        <f>+#REF!</f>
        <v>#REF!</v>
      </c>
      <c r="G69" s="58" t="e">
        <f>+#REF!</f>
        <v>#REF!</v>
      </c>
      <c r="H69" s="58"/>
      <c r="I69" s="58"/>
      <c r="J69" s="64" t="str">
        <f t="shared" ref="J69:J132" si="1">IFERROR(VLOOKUP(B69,$L$4:$N$31,3,0),"-")</f>
        <v>-</v>
      </c>
    </row>
    <row r="70" spans="1:10" s="62" customFormat="1" ht="24.75" customHeight="1" x14ac:dyDescent="0.25">
      <c r="A70" s="58" t="e">
        <f>+#REF!</f>
        <v>#REF!</v>
      </c>
      <c r="B70" s="58" t="e">
        <f>+#REF!</f>
        <v>#REF!</v>
      </c>
      <c r="C70" s="58" t="e">
        <f>+#REF!</f>
        <v>#REF!</v>
      </c>
      <c r="D70" s="37" t="e">
        <f>+#REF!</f>
        <v>#REF!</v>
      </c>
      <c r="E70" s="58" t="e">
        <f>+#REF!</f>
        <v>#REF!</v>
      </c>
      <c r="F70" s="58" t="e">
        <f>+#REF!</f>
        <v>#REF!</v>
      </c>
      <c r="G70" s="58" t="e">
        <f>+#REF!</f>
        <v>#REF!</v>
      </c>
      <c r="H70" s="58"/>
      <c r="I70" s="58"/>
      <c r="J70" s="64" t="str">
        <f t="shared" si="1"/>
        <v>-</v>
      </c>
    </row>
    <row r="71" spans="1:10" s="62" customFormat="1" ht="24.75" customHeight="1" x14ac:dyDescent="0.25">
      <c r="A71" s="58" t="e">
        <f>+#REF!</f>
        <v>#REF!</v>
      </c>
      <c r="B71" s="58" t="e">
        <f>+#REF!</f>
        <v>#REF!</v>
      </c>
      <c r="C71" s="58" t="e">
        <f>+#REF!</f>
        <v>#REF!</v>
      </c>
      <c r="D71" s="37" t="e">
        <f>+#REF!</f>
        <v>#REF!</v>
      </c>
      <c r="E71" s="58" t="e">
        <f>+#REF!</f>
        <v>#REF!</v>
      </c>
      <c r="F71" s="58" t="e">
        <f>+#REF!</f>
        <v>#REF!</v>
      </c>
      <c r="G71" s="58" t="e">
        <f>+#REF!</f>
        <v>#REF!</v>
      </c>
      <c r="H71" s="58"/>
      <c r="I71" s="58"/>
      <c r="J71" s="64" t="str">
        <f t="shared" si="1"/>
        <v>-</v>
      </c>
    </row>
    <row r="72" spans="1:10" s="62" customFormat="1" ht="24.75" customHeight="1" x14ac:dyDescent="0.25">
      <c r="A72" s="58" t="e">
        <f>+#REF!</f>
        <v>#REF!</v>
      </c>
      <c r="B72" s="58" t="e">
        <f>+#REF!</f>
        <v>#REF!</v>
      </c>
      <c r="C72" s="58" t="e">
        <f>+#REF!</f>
        <v>#REF!</v>
      </c>
      <c r="D72" s="37" t="e">
        <f>+#REF!</f>
        <v>#REF!</v>
      </c>
      <c r="E72" s="58" t="e">
        <f>+#REF!</f>
        <v>#REF!</v>
      </c>
      <c r="F72" s="58" t="e">
        <f>+#REF!</f>
        <v>#REF!</v>
      </c>
      <c r="G72" s="58" t="e">
        <f>+#REF!</f>
        <v>#REF!</v>
      </c>
      <c r="H72" s="58"/>
      <c r="I72" s="58"/>
      <c r="J72" s="64" t="str">
        <f t="shared" si="1"/>
        <v>-</v>
      </c>
    </row>
    <row r="73" spans="1:10" s="62" customFormat="1" ht="24.75" customHeight="1" x14ac:dyDescent="0.25">
      <c r="A73" s="58" t="e">
        <f>+#REF!</f>
        <v>#REF!</v>
      </c>
      <c r="B73" s="58" t="e">
        <f>+#REF!</f>
        <v>#REF!</v>
      </c>
      <c r="C73" s="58" t="e">
        <f>+#REF!</f>
        <v>#REF!</v>
      </c>
      <c r="D73" s="37" t="e">
        <f>+#REF!</f>
        <v>#REF!</v>
      </c>
      <c r="E73" s="58" t="e">
        <f>+#REF!</f>
        <v>#REF!</v>
      </c>
      <c r="F73" s="58" t="e">
        <f>+#REF!</f>
        <v>#REF!</v>
      </c>
      <c r="G73" s="58" t="e">
        <f>+#REF!</f>
        <v>#REF!</v>
      </c>
      <c r="H73" s="58"/>
      <c r="I73" s="58"/>
      <c r="J73" s="64" t="str">
        <f t="shared" si="1"/>
        <v>-</v>
      </c>
    </row>
    <row r="74" spans="1:10" s="62" customFormat="1" ht="24.75" customHeight="1" x14ac:dyDescent="0.25">
      <c r="A74" s="58" t="e">
        <f>+#REF!</f>
        <v>#REF!</v>
      </c>
      <c r="B74" s="58" t="e">
        <f>+#REF!</f>
        <v>#REF!</v>
      </c>
      <c r="C74" s="58" t="e">
        <f>+#REF!</f>
        <v>#REF!</v>
      </c>
      <c r="D74" s="37" t="e">
        <f>+#REF!</f>
        <v>#REF!</v>
      </c>
      <c r="E74" s="58" t="e">
        <f>+#REF!</f>
        <v>#REF!</v>
      </c>
      <c r="F74" s="58" t="e">
        <f>+#REF!</f>
        <v>#REF!</v>
      </c>
      <c r="G74" s="58" t="e">
        <f>+#REF!</f>
        <v>#REF!</v>
      </c>
      <c r="H74" s="58"/>
      <c r="I74" s="58"/>
      <c r="J74" s="64" t="str">
        <f t="shared" si="1"/>
        <v>-</v>
      </c>
    </row>
    <row r="75" spans="1:10" s="62" customFormat="1" ht="24.75" customHeight="1" x14ac:dyDescent="0.25">
      <c r="A75" s="58" t="e">
        <f>+#REF!</f>
        <v>#REF!</v>
      </c>
      <c r="B75" s="58" t="e">
        <f>+#REF!</f>
        <v>#REF!</v>
      </c>
      <c r="C75" s="58" t="e">
        <f>+#REF!</f>
        <v>#REF!</v>
      </c>
      <c r="D75" s="37" t="e">
        <f>+#REF!</f>
        <v>#REF!</v>
      </c>
      <c r="E75" s="58" t="e">
        <f>+#REF!</f>
        <v>#REF!</v>
      </c>
      <c r="F75" s="58" t="e">
        <f>+#REF!</f>
        <v>#REF!</v>
      </c>
      <c r="G75" s="58" t="e">
        <f>+#REF!</f>
        <v>#REF!</v>
      </c>
      <c r="H75" s="58"/>
      <c r="I75" s="58"/>
      <c r="J75" s="64" t="str">
        <f t="shared" si="1"/>
        <v>-</v>
      </c>
    </row>
    <row r="76" spans="1:10" s="62" customFormat="1" ht="24.75" customHeight="1" x14ac:dyDescent="0.25">
      <c r="A76" s="58" t="e">
        <f>+#REF!</f>
        <v>#REF!</v>
      </c>
      <c r="B76" s="58" t="e">
        <f>+#REF!</f>
        <v>#REF!</v>
      </c>
      <c r="C76" s="58" t="e">
        <f>+#REF!</f>
        <v>#REF!</v>
      </c>
      <c r="D76" s="37" t="e">
        <f>+#REF!</f>
        <v>#REF!</v>
      </c>
      <c r="E76" s="58" t="e">
        <f>+#REF!</f>
        <v>#REF!</v>
      </c>
      <c r="F76" s="58" t="e">
        <f>+#REF!</f>
        <v>#REF!</v>
      </c>
      <c r="G76" s="58" t="e">
        <f>+#REF!</f>
        <v>#REF!</v>
      </c>
      <c r="H76" s="58"/>
      <c r="I76" s="58"/>
      <c r="J76" s="64" t="str">
        <f t="shared" si="1"/>
        <v>-</v>
      </c>
    </row>
    <row r="77" spans="1:10" s="62" customFormat="1" ht="24.75" customHeight="1" x14ac:dyDescent="0.25">
      <c r="A77" s="58" t="e">
        <f>+#REF!</f>
        <v>#REF!</v>
      </c>
      <c r="B77" s="58" t="e">
        <f>+#REF!</f>
        <v>#REF!</v>
      </c>
      <c r="C77" s="58" t="e">
        <f>+#REF!</f>
        <v>#REF!</v>
      </c>
      <c r="D77" s="37" t="e">
        <f>+#REF!</f>
        <v>#REF!</v>
      </c>
      <c r="E77" s="58" t="e">
        <f>+#REF!</f>
        <v>#REF!</v>
      </c>
      <c r="F77" s="58" t="e">
        <f>+#REF!</f>
        <v>#REF!</v>
      </c>
      <c r="G77" s="58" t="e">
        <f>+#REF!</f>
        <v>#REF!</v>
      </c>
      <c r="H77" s="58"/>
      <c r="I77" s="58"/>
      <c r="J77" s="64" t="str">
        <f t="shared" si="1"/>
        <v>-</v>
      </c>
    </row>
    <row r="78" spans="1:10" s="62" customFormat="1" ht="24.75" customHeight="1" x14ac:dyDescent="0.25">
      <c r="A78" s="58" t="e">
        <f>+#REF!</f>
        <v>#REF!</v>
      </c>
      <c r="B78" s="58" t="e">
        <f>+#REF!</f>
        <v>#REF!</v>
      </c>
      <c r="C78" s="58" t="e">
        <f>+#REF!</f>
        <v>#REF!</v>
      </c>
      <c r="D78" s="37" t="e">
        <f>+#REF!</f>
        <v>#REF!</v>
      </c>
      <c r="E78" s="58" t="e">
        <f>+#REF!</f>
        <v>#REF!</v>
      </c>
      <c r="F78" s="58" t="e">
        <f>+#REF!</f>
        <v>#REF!</v>
      </c>
      <c r="G78" s="58" t="e">
        <f>+#REF!</f>
        <v>#REF!</v>
      </c>
      <c r="H78" s="58"/>
      <c r="I78" s="58"/>
      <c r="J78" s="64" t="str">
        <f t="shared" si="1"/>
        <v>-</v>
      </c>
    </row>
    <row r="79" spans="1:10" s="62" customFormat="1" ht="24.75" customHeight="1" x14ac:dyDescent="0.25">
      <c r="A79" s="58" t="e">
        <f>+#REF!</f>
        <v>#REF!</v>
      </c>
      <c r="B79" s="58" t="e">
        <f>+#REF!</f>
        <v>#REF!</v>
      </c>
      <c r="C79" s="58" t="e">
        <f>+#REF!</f>
        <v>#REF!</v>
      </c>
      <c r="D79" s="37" t="e">
        <f>+#REF!</f>
        <v>#REF!</v>
      </c>
      <c r="E79" s="58" t="e">
        <f>+#REF!</f>
        <v>#REF!</v>
      </c>
      <c r="F79" s="58" t="e">
        <f>+#REF!</f>
        <v>#REF!</v>
      </c>
      <c r="G79" s="58" t="e">
        <f>+#REF!</f>
        <v>#REF!</v>
      </c>
      <c r="H79" s="58"/>
      <c r="I79" s="58"/>
      <c r="J79" s="64" t="str">
        <f t="shared" si="1"/>
        <v>-</v>
      </c>
    </row>
    <row r="80" spans="1:10" s="62" customFormat="1" ht="24.75" customHeight="1" x14ac:dyDescent="0.25">
      <c r="A80" s="58" t="e">
        <f>+#REF!</f>
        <v>#REF!</v>
      </c>
      <c r="B80" s="58" t="e">
        <f>+#REF!</f>
        <v>#REF!</v>
      </c>
      <c r="C80" s="58" t="e">
        <f>+#REF!</f>
        <v>#REF!</v>
      </c>
      <c r="D80" s="37" t="e">
        <f>+#REF!</f>
        <v>#REF!</v>
      </c>
      <c r="E80" s="58" t="e">
        <f>+#REF!</f>
        <v>#REF!</v>
      </c>
      <c r="F80" s="58" t="e">
        <f>+#REF!</f>
        <v>#REF!</v>
      </c>
      <c r="G80" s="58" t="e">
        <f>+#REF!</f>
        <v>#REF!</v>
      </c>
      <c r="H80" s="58"/>
      <c r="I80" s="58"/>
      <c r="J80" s="64" t="str">
        <f t="shared" si="1"/>
        <v>-</v>
      </c>
    </row>
    <row r="81" spans="1:10" s="62" customFormat="1" ht="24.75" customHeight="1" x14ac:dyDescent="0.25">
      <c r="A81" s="58" t="e">
        <f>+#REF!</f>
        <v>#REF!</v>
      </c>
      <c r="B81" s="58" t="e">
        <f>+#REF!</f>
        <v>#REF!</v>
      </c>
      <c r="C81" s="58" t="e">
        <f>+#REF!</f>
        <v>#REF!</v>
      </c>
      <c r="D81" s="37" t="e">
        <f>+#REF!</f>
        <v>#REF!</v>
      </c>
      <c r="E81" s="58" t="e">
        <f>+#REF!</f>
        <v>#REF!</v>
      </c>
      <c r="F81" s="58" t="e">
        <f>+#REF!</f>
        <v>#REF!</v>
      </c>
      <c r="G81" s="58" t="e">
        <f>+#REF!</f>
        <v>#REF!</v>
      </c>
      <c r="H81" s="58"/>
      <c r="I81" s="58"/>
      <c r="J81" s="64" t="str">
        <f t="shared" si="1"/>
        <v>-</v>
      </c>
    </row>
    <row r="82" spans="1:10" s="62" customFormat="1" ht="24.75" customHeight="1" x14ac:dyDescent="0.25">
      <c r="A82" s="58" t="e">
        <f>+#REF!</f>
        <v>#REF!</v>
      </c>
      <c r="B82" s="58" t="e">
        <f>+#REF!</f>
        <v>#REF!</v>
      </c>
      <c r="C82" s="58" t="e">
        <f>+#REF!</f>
        <v>#REF!</v>
      </c>
      <c r="D82" s="37" t="e">
        <f>+#REF!</f>
        <v>#REF!</v>
      </c>
      <c r="E82" s="58" t="e">
        <f>+#REF!</f>
        <v>#REF!</v>
      </c>
      <c r="F82" s="58" t="e">
        <f>+#REF!</f>
        <v>#REF!</v>
      </c>
      <c r="G82" s="58" t="e">
        <f>+#REF!</f>
        <v>#REF!</v>
      </c>
      <c r="H82" s="58"/>
      <c r="I82" s="58"/>
      <c r="J82" s="64" t="str">
        <f t="shared" si="1"/>
        <v>-</v>
      </c>
    </row>
    <row r="83" spans="1:10" s="62" customFormat="1" ht="24.75" customHeight="1" x14ac:dyDescent="0.25">
      <c r="A83" s="58" t="e">
        <f>+#REF!</f>
        <v>#REF!</v>
      </c>
      <c r="B83" s="58" t="e">
        <f>+#REF!</f>
        <v>#REF!</v>
      </c>
      <c r="C83" s="58" t="e">
        <f>+#REF!</f>
        <v>#REF!</v>
      </c>
      <c r="D83" s="37" t="e">
        <f>+#REF!</f>
        <v>#REF!</v>
      </c>
      <c r="E83" s="58" t="e">
        <f>+#REF!</f>
        <v>#REF!</v>
      </c>
      <c r="F83" s="58" t="e">
        <f>+#REF!</f>
        <v>#REF!</v>
      </c>
      <c r="G83" s="58" t="e">
        <f>+#REF!</f>
        <v>#REF!</v>
      </c>
      <c r="H83" s="58"/>
      <c r="I83" s="58"/>
      <c r="J83" s="64" t="str">
        <f t="shared" si="1"/>
        <v>-</v>
      </c>
    </row>
    <row r="84" spans="1:10" s="62" customFormat="1" ht="24.75" customHeight="1" x14ac:dyDescent="0.25">
      <c r="A84" s="58" t="e">
        <f>+#REF!</f>
        <v>#REF!</v>
      </c>
      <c r="B84" s="58" t="e">
        <f>+#REF!</f>
        <v>#REF!</v>
      </c>
      <c r="C84" s="58" t="e">
        <f>+#REF!</f>
        <v>#REF!</v>
      </c>
      <c r="D84" s="37" t="e">
        <f>+#REF!</f>
        <v>#REF!</v>
      </c>
      <c r="E84" s="58" t="e">
        <f>+#REF!</f>
        <v>#REF!</v>
      </c>
      <c r="F84" s="58" t="e">
        <f>+#REF!</f>
        <v>#REF!</v>
      </c>
      <c r="G84" s="58" t="e">
        <f>+#REF!</f>
        <v>#REF!</v>
      </c>
      <c r="H84" s="58"/>
      <c r="I84" s="58"/>
      <c r="J84" s="64" t="str">
        <f t="shared" si="1"/>
        <v>-</v>
      </c>
    </row>
    <row r="85" spans="1:10" s="62" customFormat="1" ht="24.75" customHeight="1" x14ac:dyDescent="0.25">
      <c r="A85" s="58" t="e">
        <f>+#REF!</f>
        <v>#REF!</v>
      </c>
      <c r="B85" s="58" t="e">
        <f>+#REF!</f>
        <v>#REF!</v>
      </c>
      <c r="C85" s="58" t="e">
        <f>+#REF!</f>
        <v>#REF!</v>
      </c>
      <c r="D85" s="37" t="e">
        <f>+#REF!</f>
        <v>#REF!</v>
      </c>
      <c r="E85" s="58" t="e">
        <f>+#REF!</f>
        <v>#REF!</v>
      </c>
      <c r="F85" s="58" t="e">
        <f>+#REF!</f>
        <v>#REF!</v>
      </c>
      <c r="G85" s="58" t="e">
        <f>+#REF!</f>
        <v>#REF!</v>
      </c>
      <c r="H85" s="58"/>
      <c r="I85" s="58"/>
      <c r="J85" s="64" t="str">
        <f t="shared" si="1"/>
        <v>-</v>
      </c>
    </row>
    <row r="86" spans="1:10" s="62" customFormat="1" ht="24.75" customHeight="1" x14ac:dyDescent="0.25">
      <c r="A86" s="58" t="e">
        <f>+#REF!</f>
        <v>#REF!</v>
      </c>
      <c r="B86" s="58" t="e">
        <f>+#REF!</f>
        <v>#REF!</v>
      </c>
      <c r="C86" s="58" t="e">
        <f>+#REF!</f>
        <v>#REF!</v>
      </c>
      <c r="D86" s="37" t="e">
        <f>+#REF!</f>
        <v>#REF!</v>
      </c>
      <c r="E86" s="58" t="e">
        <f>+#REF!</f>
        <v>#REF!</v>
      </c>
      <c r="F86" s="58" t="e">
        <f>+#REF!</f>
        <v>#REF!</v>
      </c>
      <c r="G86" s="58" t="e">
        <f>+#REF!</f>
        <v>#REF!</v>
      </c>
      <c r="H86" s="58"/>
      <c r="I86" s="58"/>
      <c r="J86" s="64" t="str">
        <f t="shared" si="1"/>
        <v>-</v>
      </c>
    </row>
    <row r="87" spans="1:10" s="62" customFormat="1" ht="24.75" customHeight="1" x14ac:dyDescent="0.25">
      <c r="A87" s="58" t="e">
        <f>+#REF!</f>
        <v>#REF!</v>
      </c>
      <c r="B87" s="58" t="e">
        <f>+#REF!</f>
        <v>#REF!</v>
      </c>
      <c r="C87" s="58" t="e">
        <f>+#REF!</f>
        <v>#REF!</v>
      </c>
      <c r="D87" s="37" t="e">
        <f>+#REF!</f>
        <v>#REF!</v>
      </c>
      <c r="E87" s="58" t="e">
        <f>+#REF!</f>
        <v>#REF!</v>
      </c>
      <c r="F87" s="58" t="e">
        <f>+#REF!</f>
        <v>#REF!</v>
      </c>
      <c r="G87" s="58" t="e">
        <f>+#REF!</f>
        <v>#REF!</v>
      </c>
      <c r="H87" s="58"/>
      <c r="I87" s="58"/>
      <c r="J87" s="64" t="str">
        <f t="shared" si="1"/>
        <v>-</v>
      </c>
    </row>
    <row r="88" spans="1:10" s="62" customFormat="1" ht="24.75" customHeight="1" x14ac:dyDescent="0.25">
      <c r="A88" s="58" t="e">
        <f>+#REF!</f>
        <v>#REF!</v>
      </c>
      <c r="B88" s="58" t="e">
        <f>+#REF!</f>
        <v>#REF!</v>
      </c>
      <c r="C88" s="58" t="e">
        <f>+#REF!</f>
        <v>#REF!</v>
      </c>
      <c r="D88" s="37" t="e">
        <f>+#REF!</f>
        <v>#REF!</v>
      </c>
      <c r="E88" s="58" t="e">
        <f>+#REF!</f>
        <v>#REF!</v>
      </c>
      <c r="F88" s="58" t="e">
        <f>+#REF!</f>
        <v>#REF!</v>
      </c>
      <c r="G88" s="58" t="e">
        <f>+#REF!</f>
        <v>#REF!</v>
      </c>
      <c r="H88" s="58"/>
      <c r="I88" s="58"/>
      <c r="J88" s="64" t="str">
        <f t="shared" si="1"/>
        <v>-</v>
      </c>
    </row>
    <row r="89" spans="1:10" s="62" customFormat="1" ht="24.75" customHeight="1" x14ac:dyDescent="0.25">
      <c r="A89" s="58" t="e">
        <f>+#REF!</f>
        <v>#REF!</v>
      </c>
      <c r="B89" s="58" t="e">
        <f>+#REF!</f>
        <v>#REF!</v>
      </c>
      <c r="C89" s="58" t="e">
        <f>+#REF!</f>
        <v>#REF!</v>
      </c>
      <c r="D89" s="37" t="e">
        <f>+#REF!</f>
        <v>#REF!</v>
      </c>
      <c r="E89" s="58" t="e">
        <f>+#REF!</f>
        <v>#REF!</v>
      </c>
      <c r="F89" s="58" t="e">
        <f>+#REF!</f>
        <v>#REF!</v>
      </c>
      <c r="G89" s="58" t="e">
        <f>+#REF!</f>
        <v>#REF!</v>
      </c>
      <c r="H89" s="58"/>
      <c r="I89" s="58"/>
      <c r="J89" s="64" t="str">
        <f t="shared" si="1"/>
        <v>-</v>
      </c>
    </row>
    <row r="90" spans="1:10" s="62" customFormat="1" ht="24.75" customHeight="1" x14ac:dyDescent="0.25">
      <c r="A90" s="58" t="e">
        <f>+#REF!</f>
        <v>#REF!</v>
      </c>
      <c r="B90" s="58" t="e">
        <f>+#REF!</f>
        <v>#REF!</v>
      </c>
      <c r="C90" s="58" t="e">
        <f>+#REF!</f>
        <v>#REF!</v>
      </c>
      <c r="D90" s="37" t="e">
        <f>+#REF!</f>
        <v>#REF!</v>
      </c>
      <c r="E90" s="58" t="e">
        <f>+#REF!</f>
        <v>#REF!</v>
      </c>
      <c r="F90" s="58" t="e">
        <f>+#REF!</f>
        <v>#REF!</v>
      </c>
      <c r="G90" s="58" t="e">
        <f>+#REF!</f>
        <v>#REF!</v>
      </c>
      <c r="H90" s="58"/>
      <c r="I90" s="58"/>
      <c r="J90" s="64" t="str">
        <f t="shared" si="1"/>
        <v>-</v>
      </c>
    </row>
    <row r="91" spans="1:10" s="62" customFormat="1" ht="24.75" customHeight="1" x14ac:dyDescent="0.25">
      <c r="A91" s="58" t="e">
        <f>+#REF!</f>
        <v>#REF!</v>
      </c>
      <c r="B91" s="58" t="e">
        <f>+#REF!</f>
        <v>#REF!</v>
      </c>
      <c r="C91" s="58" t="e">
        <f>+#REF!</f>
        <v>#REF!</v>
      </c>
      <c r="D91" s="37" t="e">
        <f>+#REF!</f>
        <v>#REF!</v>
      </c>
      <c r="E91" s="58" t="e">
        <f>+#REF!</f>
        <v>#REF!</v>
      </c>
      <c r="F91" s="58" t="e">
        <f>+#REF!</f>
        <v>#REF!</v>
      </c>
      <c r="G91" s="58" t="e">
        <f>+#REF!</f>
        <v>#REF!</v>
      </c>
      <c r="H91" s="58"/>
      <c r="I91" s="58"/>
      <c r="J91" s="64" t="str">
        <f t="shared" si="1"/>
        <v>-</v>
      </c>
    </row>
    <row r="92" spans="1:10" s="62" customFormat="1" ht="24.75" customHeight="1" x14ac:dyDescent="0.25">
      <c r="A92" s="58" t="e">
        <f>+#REF!</f>
        <v>#REF!</v>
      </c>
      <c r="B92" s="58" t="e">
        <f>+#REF!</f>
        <v>#REF!</v>
      </c>
      <c r="C92" s="58" t="e">
        <f>+#REF!</f>
        <v>#REF!</v>
      </c>
      <c r="D92" s="37" t="e">
        <f>+#REF!</f>
        <v>#REF!</v>
      </c>
      <c r="E92" s="58" t="e">
        <f>+#REF!</f>
        <v>#REF!</v>
      </c>
      <c r="F92" s="58" t="e">
        <f>+#REF!</f>
        <v>#REF!</v>
      </c>
      <c r="G92" s="58" t="e">
        <f>+#REF!</f>
        <v>#REF!</v>
      </c>
      <c r="H92" s="58"/>
      <c r="I92" s="58"/>
      <c r="J92" s="64" t="str">
        <f t="shared" si="1"/>
        <v>-</v>
      </c>
    </row>
    <row r="93" spans="1:10" s="62" customFormat="1" ht="24.75" customHeight="1" x14ac:dyDescent="0.25">
      <c r="A93" s="58" t="e">
        <f>+#REF!</f>
        <v>#REF!</v>
      </c>
      <c r="B93" s="58" t="e">
        <f>+#REF!</f>
        <v>#REF!</v>
      </c>
      <c r="C93" s="58" t="e">
        <f>+#REF!</f>
        <v>#REF!</v>
      </c>
      <c r="D93" s="37" t="e">
        <f>+#REF!</f>
        <v>#REF!</v>
      </c>
      <c r="E93" s="58" t="e">
        <f>+#REF!</f>
        <v>#REF!</v>
      </c>
      <c r="F93" s="58" t="e">
        <f>+#REF!</f>
        <v>#REF!</v>
      </c>
      <c r="G93" s="58" t="e">
        <f>+#REF!</f>
        <v>#REF!</v>
      </c>
      <c r="H93" s="58"/>
      <c r="I93" s="58"/>
      <c r="J93" s="64" t="str">
        <f t="shared" si="1"/>
        <v>-</v>
      </c>
    </row>
    <row r="94" spans="1:10" s="62" customFormat="1" ht="24.75" customHeight="1" x14ac:dyDescent="0.25">
      <c r="A94" s="58" t="e">
        <f>+#REF!</f>
        <v>#REF!</v>
      </c>
      <c r="B94" s="58" t="e">
        <f>+#REF!</f>
        <v>#REF!</v>
      </c>
      <c r="C94" s="58" t="e">
        <f>+#REF!</f>
        <v>#REF!</v>
      </c>
      <c r="D94" s="37" t="e">
        <f>+#REF!</f>
        <v>#REF!</v>
      </c>
      <c r="E94" s="58" t="e">
        <f>+#REF!</f>
        <v>#REF!</v>
      </c>
      <c r="F94" s="58" t="e">
        <f>+#REF!</f>
        <v>#REF!</v>
      </c>
      <c r="G94" s="58" t="e">
        <f>+#REF!</f>
        <v>#REF!</v>
      </c>
      <c r="H94" s="58"/>
      <c r="I94" s="58"/>
      <c r="J94" s="64" t="str">
        <f t="shared" si="1"/>
        <v>-</v>
      </c>
    </row>
    <row r="95" spans="1:10" s="62" customFormat="1" ht="24.75" customHeight="1" x14ac:dyDescent="0.25">
      <c r="A95" s="58" t="e">
        <f>+#REF!</f>
        <v>#REF!</v>
      </c>
      <c r="B95" s="58" t="e">
        <f>+#REF!</f>
        <v>#REF!</v>
      </c>
      <c r="C95" s="58" t="e">
        <f>+#REF!</f>
        <v>#REF!</v>
      </c>
      <c r="D95" s="37" t="e">
        <f>+#REF!</f>
        <v>#REF!</v>
      </c>
      <c r="E95" s="58" t="e">
        <f>+#REF!</f>
        <v>#REF!</v>
      </c>
      <c r="F95" s="58" t="e">
        <f>+#REF!</f>
        <v>#REF!</v>
      </c>
      <c r="G95" s="58" t="e">
        <f>+#REF!</f>
        <v>#REF!</v>
      </c>
      <c r="H95" s="58"/>
      <c r="I95" s="58"/>
      <c r="J95" s="64" t="str">
        <f t="shared" si="1"/>
        <v>-</v>
      </c>
    </row>
    <row r="96" spans="1:10" s="62" customFormat="1" ht="24.75" customHeight="1" x14ac:dyDescent="0.25">
      <c r="A96" s="58" t="e">
        <f>+#REF!</f>
        <v>#REF!</v>
      </c>
      <c r="B96" s="58" t="e">
        <f>+#REF!</f>
        <v>#REF!</v>
      </c>
      <c r="C96" s="58" t="e">
        <f>+#REF!</f>
        <v>#REF!</v>
      </c>
      <c r="D96" s="37" t="e">
        <f>+#REF!</f>
        <v>#REF!</v>
      </c>
      <c r="E96" s="58" t="e">
        <f>+#REF!</f>
        <v>#REF!</v>
      </c>
      <c r="F96" s="58" t="e">
        <f>+#REF!</f>
        <v>#REF!</v>
      </c>
      <c r="G96" s="58" t="e">
        <f>+#REF!</f>
        <v>#REF!</v>
      </c>
      <c r="H96" s="58"/>
      <c r="I96" s="58"/>
      <c r="J96" s="64" t="str">
        <f t="shared" si="1"/>
        <v>-</v>
      </c>
    </row>
    <row r="97" spans="1:10" s="62" customFormat="1" ht="24.75" customHeight="1" x14ac:dyDescent="0.25">
      <c r="A97" s="58" t="e">
        <f>+#REF!</f>
        <v>#REF!</v>
      </c>
      <c r="B97" s="58" t="e">
        <f>+#REF!</f>
        <v>#REF!</v>
      </c>
      <c r="C97" s="58" t="e">
        <f>+#REF!</f>
        <v>#REF!</v>
      </c>
      <c r="D97" s="37" t="e">
        <f>+#REF!</f>
        <v>#REF!</v>
      </c>
      <c r="E97" s="58" t="e">
        <f>+#REF!</f>
        <v>#REF!</v>
      </c>
      <c r="F97" s="58" t="e">
        <f>+#REF!</f>
        <v>#REF!</v>
      </c>
      <c r="G97" s="58" t="e">
        <f>+#REF!</f>
        <v>#REF!</v>
      </c>
      <c r="H97" s="58"/>
      <c r="I97" s="58"/>
      <c r="J97" s="64" t="str">
        <f t="shared" si="1"/>
        <v>-</v>
      </c>
    </row>
    <row r="98" spans="1:10" s="62" customFormat="1" ht="24.75" customHeight="1" x14ac:dyDescent="0.25">
      <c r="A98" s="58" t="e">
        <f>+#REF!</f>
        <v>#REF!</v>
      </c>
      <c r="B98" s="58" t="e">
        <f>+#REF!</f>
        <v>#REF!</v>
      </c>
      <c r="C98" s="58" t="e">
        <f>+#REF!</f>
        <v>#REF!</v>
      </c>
      <c r="D98" s="37" t="e">
        <f>+#REF!</f>
        <v>#REF!</v>
      </c>
      <c r="E98" s="58" t="e">
        <f>+#REF!</f>
        <v>#REF!</v>
      </c>
      <c r="F98" s="58" t="e">
        <f>+#REF!</f>
        <v>#REF!</v>
      </c>
      <c r="G98" s="58" t="e">
        <f>+#REF!</f>
        <v>#REF!</v>
      </c>
      <c r="H98" s="58"/>
      <c r="I98" s="58"/>
      <c r="J98" s="64" t="str">
        <f t="shared" si="1"/>
        <v>-</v>
      </c>
    </row>
    <row r="99" spans="1:10" s="62" customFormat="1" ht="24.75" customHeight="1" x14ac:dyDescent="0.25">
      <c r="A99" s="58" t="e">
        <f>+#REF!</f>
        <v>#REF!</v>
      </c>
      <c r="B99" s="58" t="e">
        <f>+#REF!</f>
        <v>#REF!</v>
      </c>
      <c r="C99" s="58" t="e">
        <f>+#REF!</f>
        <v>#REF!</v>
      </c>
      <c r="D99" s="37" t="e">
        <f>+#REF!</f>
        <v>#REF!</v>
      </c>
      <c r="E99" s="58" t="e">
        <f>+#REF!</f>
        <v>#REF!</v>
      </c>
      <c r="F99" s="58" t="e">
        <f>+#REF!</f>
        <v>#REF!</v>
      </c>
      <c r="G99" s="58" t="e">
        <f>+#REF!</f>
        <v>#REF!</v>
      </c>
      <c r="H99" s="58"/>
      <c r="I99" s="58"/>
      <c r="J99" s="64" t="str">
        <f t="shared" si="1"/>
        <v>-</v>
      </c>
    </row>
    <row r="100" spans="1:10" s="62" customFormat="1" ht="24.75" customHeight="1" x14ac:dyDescent="0.25">
      <c r="A100" s="58" t="e">
        <f>+#REF!</f>
        <v>#REF!</v>
      </c>
      <c r="B100" s="58" t="e">
        <f>+#REF!</f>
        <v>#REF!</v>
      </c>
      <c r="C100" s="58" t="e">
        <f>+#REF!</f>
        <v>#REF!</v>
      </c>
      <c r="D100" s="37" t="e">
        <f>+#REF!</f>
        <v>#REF!</v>
      </c>
      <c r="E100" s="58" t="e">
        <f>+#REF!</f>
        <v>#REF!</v>
      </c>
      <c r="F100" s="58" t="e">
        <f>+#REF!</f>
        <v>#REF!</v>
      </c>
      <c r="G100" s="58" t="e">
        <f>+#REF!</f>
        <v>#REF!</v>
      </c>
      <c r="H100" s="58"/>
      <c r="I100" s="58"/>
      <c r="J100" s="64" t="str">
        <f t="shared" si="1"/>
        <v>-</v>
      </c>
    </row>
    <row r="101" spans="1:10" s="62" customFormat="1" ht="24.75" customHeight="1" x14ac:dyDescent="0.25">
      <c r="A101" s="58" t="e">
        <f>+#REF!</f>
        <v>#REF!</v>
      </c>
      <c r="B101" s="58" t="e">
        <f>+#REF!</f>
        <v>#REF!</v>
      </c>
      <c r="C101" s="58" t="e">
        <f>+#REF!</f>
        <v>#REF!</v>
      </c>
      <c r="D101" s="37" t="e">
        <f>+#REF!</f>
        <v>#REF!</v>
      </c>
      <c r="E101" s="58" t="e">
        <f>+#REF!</f>
        <v>#REF!</v>
      </c>
      <c r="F101" s="58" t="e">
        <f>+#REF!</f>
        <v>#REF!</v>
      </c>
      <c r="G101" s="58" t="e">
        <f>+#REF!</f>
        <v>#REF!</v>
      </c>
      <c r="H101" s="58"/>
      <c r="I101" s="58"/>
      <c r="J101" s="64" t="str">
        <f t="shared" si="1"/>
        <v>-</v>
      </c>
    </row>
    <row r="102" spans="1:10" s="62" customFormat="1" ht="24.75" customHeight="1" x14ac:dyDescent="0.25">
      <c r="A102" s="58" t="e">
        <f>+#REF!</f>
        <v>#REF!</v>
      </c>
      <c r="B102" s="58" t="e">
        <f>+#REF!</f>
        <v>#REF!</v>
      </c>
      <c r="C102" s="58" t="e">
        <f>+#REF!</f>
        <v>#REF!</v>
      </c>
      <c r="D102" s="37" t="e">
        <f>+#REF!</f>
        <v>#REF!</v>
      </c>
      <c r="E102" s="58" t="e">
        <f>+#REF!</f>
        <v>#REF!</v>
      </c>
      <c r="F102" s="58" t="e">
        <f>+#REF!</f>
        <v>#REF!</v>
      </c>
      <c r="G102" s="58" t="e">
        <f>+#REF!</f>
        <v>#REF!</v>
      </c>
      <c r="H102" s="58"/>
      <c r="I102" s="58"/>
      <c r="J102" s="64" t="str">
        <f t="shared" si="1"/>
        <v>-</v>
      </c>
    </row>
    <row r="103" spans="1:10" s="62" customFormat="1" ht="24.75" customHeight="1" x14ac:dyDescent="0.25">
      <c r="A103" s="58" t="e">
        <f>+#REF!</f>
        <v>#REF!</v>
      </c>
      <c r="B103" s="58" t="e">
        <f>+#REF!</f>
        <v>#REF!</v>
      </c>
      <c r="C103" s="58" t="e">
        <f>+#REF!</f>
        <v>#REF!</v>
      </c>
      <c r="D103" s="37" t="e">
        <f>+#REF!</f>
        <v>#REF!</v>
      </c>
      <c r="E103" s="58" t="e">
        <f>+#REF!</f>
        <v>#REF!</v>
      </c>
      <c r="F103" s="58" t="e">
        <f>+#REF!</f>
        <v>#REF!</v>
      </c>
      <c r="G103" s="58" t="e">
        <f>+#REF!</f>
        <v>#REF!</v>
      </c>
      <c r="H103" s="58"/>
      <c r="I103" s="58"/>
      <c r="J103" s="64" t="str">
        <f t="shared" si="1"/>
        <v>-</v>
      </c>
    </row>
    <row r="104" spans="1:10" s="62" customFormat="1" ht="24.75" customHeight="1" x14ac:dyDescent="0.25">
      <c r="A104" s="58" t="e">
        <f>+#REF!</f>
        <v>#REF!</v>
      </c>
      <c r="B104" s="58" t="e">
        <f>+#REF!</f>
        <v>#REF!</v>
      </c>
      <c r="C104" s="58" t="e">
        <f>+#REF!</f>
        <v>#REF!</v>
      </c>
      <c r="D104" s="37" t="e">
        <f>+#REF!</f>
        <v>#REF!</v>
      </c>
      <c r="E104" s="58" t="e">
        <f>+#REF!</f>
        <v>#REF!</v>
      </c>
      <c r="F104" s="58" t="e">
        <f>+#REF!</f>
        <v>#REF!</v>
      </c>
      <c r="G104" s="58" t="e">
        <f>+#REF!</f>
        <v>#REF!</v>
      </c>
      <c r="H104" s="58"/>
      <c r="I104" s="58"/>
      <c r="J104" s="64" t="str">
        <f t="shared" si="1"/>
        <v>-</v>
      </c>
    </row>
    <row r="105" spans="1:10" s="62" customFormat="1" ht="24.75" customHeight="1" x14ac:dyDescent="0.25">
      <c r="A105" s="58" t="e">
        <f>+#REF!</f>
        <v>#REF!</v>
      </c>
      <c r="B105" s="58" t="e">
        <f>+#REF!</f>
        <v>#REF!</v>
      </c>
      <c r="C105" s="58" t="e">
        <f>+#REF!</f>
        <v>#REF!</v>
      </c>
      <c r="D105" s="37" t="e">
        <f>+#REF!</f>
        <v>#REF!</v>
      </c>
      <c r="E105" s="58" t="e">
        <f>+#REF!</f>
        <v>#REF!</v>
      </c>
      <c r="F105" s="58" t="e">
        <f>+#REF!</f>
        <v>#REF!</v>
      </c>
      <c r="G105" s="58" t="e">
        <f>+#REF!</f>
        <v>#REF!</v>
      </c>
      <c r="H105" s="58"/>
      <c r="I105" s="58"/>
      <c r="J105" s="64" t="str">
        <f t="shared" si="1"/>
        <v>-</v>
      </c>
    </row>
    <row r="106" spans="1:10" s="62" customFormat="1" ht="24.75" customHeight="1" x14ac:dyDescent="0.25">
      <c r="A106" s="58" t="e">
        <f>+#REF!</f>
        <v>#REF!</v>
      </c>
      <c r="B106" s="58" t="e">
        <f>+#REF!</f>
        <v>#REF!</v>
      </c>
      <c r="C106" s="58" t="e">
        <f>+#REF!</f>
        <v>#REF!</v>
      </c>
      <c r="D106" s="37" t="e">
        <f>+#REF!</f>
        <v>#REF!</v>
      </c>
      <c r="E106" s="58" t="e">
        <f>+#REF!</f>
        <v>#REF!</v>
      </c>
      <c r="F106" s="58" t="e">
        <f>+#REF!</f>
        <v>#REF!</v>
      </c>
      <c r="G106" s="58" t="e">
        <f>+#REF!</f>
        <v>#REF!</v>
      </c>
      <c r="H106" s="58"/>
      <c r="I106" s="58"/>
      <c r="J106" s="64" t="str">
        <f t="shared" si="1"/>
        <v>-</v>
      </c>
    </row>
    <row r="107" spans="1:10" s="62" customFormat="1" ht="24.75" customHeight="1" x14ac:dyDescent="0.25">
      <c r="A107" s="58" t="e">
        <f>+#REF!</f>
        <v>#REF!</v>
      </c>
      <c r="B107" s="58" t="e">
        <f>+#REF!</f>
        <v>#REF!</v>
      </c>
      <c r="C107" s="58" t="e">
        <f>+#REF!</f>
        <v>#REF!</v>
      </c>
      <c r="D107" s="37" t="e">
        <f>+#REF!</f>
        <v>#REF!</v>
      </c>
      <c r="E107" s="58" t="e">
        <f>+#REF!</f>
        <v>#REF!</v>
      </c>
      <c r="F107" s="58" t="e">
        <f>+#REF!</f>
        <v>#REF!</v>
      </c>
      <c r="G107" s="58" t="e">
        <f>+#REF!</f>
        <v>#REF!</v>
      </c>
      <c r="H107" s="58"/>
      <c r="I107" s="58"/>
      <c r="J107" s="64" t="str">
        <f t="shared" si="1"/>
        <v>-</v>
      </c>
    </row>
    <row r="108" spans="1:10" s="62" customFormat="1" ht="24.75" customHeight="1" x14ac:dyDescent="0.25">
      <c r="A108" s="58" t="e">
        <f>+#REF!</f>
        <v>#REF!</v>
      </c>
      <c r="B108" s="58" t="e">
        <f>+#REF!</f>
        <v>#REF!</v>
      </c>
      <c r="C108" s="58" t="e">
        <f>+#REF!</f>
        <v>#REF!</v>
      </c>
      <c r="D108" s="37" t="e">
        <f>+#REF!</f>
        <v>#REF!</v>
      </c>
      <c r="E108" s="58" t="e">
        <f>+#REF!</f>
        <v>#REF!</v>
      </c>
      <c r="F108" s="58" t="e">
        <f>+#REF!</f>
        <v>#REF!</v>
      </c>
      <c r="G108" s="58" t="e">
        <f>+#REF!</f>
        <v>#REF!</v>
      </c>
      <c r="H108" s="58"/>
      <c r="I108" s="58"/>
      <c r="J108" s="64" t="str">
        <f t="shared" si="1"/>
        <v>-</v>
      </c>
    </row>
    <row r="109" spans="1:10" s="62" customFormat="1" ht="24.75" customHeight="1" x14ac:dyDescent="0.25">
      <c r="A109" s="58" t="e">
        <f>+#REF!</f>
        <v>#REF!</v>
      </c>
      <c r="B109" s="58" t="e">
        <f>+#REF!</f>
        <v>#REF!</v>
      </c>
      <c r="C109" s="58" t="e">
        <f>+#REF!</f>
        <v>#REF!</v>
      </c>
      <c r="D109" s="37" t="e">
        <f>+#REF!</f>
        <v>#REF!</v>
      </c>
      <c r="E109" s="58" t="e">
        <f>+#REF!</f>
        <v>#REF!</v>
      </c>
      <c r="F109" s="58" t="e">
        <f>+#REF!</f>
        <v>#REF!</v>
      </c>
      <c r="G109" s="58" t="e">
        <f>+#REF!</f>
        <v>#REF!</v>
      </c>
      <c r="H109" s="58"/>
      <c r="I109" s="58"/>
      <c r="J109" s="64" t="str">
        <f t="shared" si="1"/>
        <v>-</v>
      </c>
    </row>
    <row r="110" spans="1:10" s="62" customFormat="1" ht="24.75" customHeight="1" x14ac:dyDescent="0.25">
      <c r="A110" s="58" t="e">
        <f>+#REF!</f>
        <v>#REF!</v>
      </c>
      <c r="B110" s="58" t="e">
        <f>+#REF!</f>
        <v>#REF!</v>
      </c>
      <c r="C110" s="58" t="e">
        <f>+#REF!</f>
        <v>#REF!</v>
      </c>
      <c r="D110" s="37" t="e">
        <f>+#REF!</f>
        <v>#REF!</v>
      </c>
      <c r="E110" s="58" t="e">
        <f>+#REF!</f>
        <v>#REF!</v>
      </c>
      <c r="F110" s="58" t="e">
        <f>+#REF!</f>
        <v>#REF!</v>
      </c>
      <c r="G110" s="58" t="e">
        <f>+#REF!</f>
        <v>#REF!</v>
      </c>
      <c r="H110" s="58"/>
      <c r="I110" s="58"/>
      <c r="J110" s="64" t="str">
        <f t="shared" si="1"/>
        <v>-</v>
      </c>
    </row>
    <row r="111" spans="1:10" s="62" customFormat="1" ht="24.75" customHeight="1" x14ac:dyDescent="0.25">
      <c r="A111" s="58" t="e">
        <f>+#REF!</f>
        <v>#REF!</v>
      </c>
      <c r="B111" s="58" t="e">
        <f>+#REF!</f>
        <v>#REF!</v>
      </c>
      <c r="C111" s="58" t="e">
        <f>+#REF!</f>
        <v>#REF!</v>
      </c>
      <c r="D111" s="37" t="e">
        <f>+#REF!</f>
        <v>#REF!</v>
      </c>
      <c r="E111" s="58" t="e">
        <f>+#REF!</f>
        <v>#REF!</v>
      </c>
      <c r="F111" s="58" t="e">
        <f>+#REF!</f>
        <v>#REF!</v>
      </c>
      <c r="G111" s="58" t="e">
        <f>+#REF!</f>
        <v>#REF!</v>
      </c>
      <c r="H111" s="58"/>
      <c r="I111" s="58"/>
      <c r="J111" s="64" t="str">
        <f t="shared" si="1"/>
        <v>-</v>
      </c>
    </row>
    <row r="112" spans="1:10" s="62" customFormat="1" ht="24.75" customHeight="1" x14ac:dyDescent="0.25">
      <c r="A112" s="58" t="e">
        <f>+#REF!</f>
        <v>#REF!</v>
      </c>
      <c r="B112" s="58" t="e">
        <f>+#REF!</f>
        <v>#REF!</v>
      </c>
      <c r="C112" s="58" t="e">
        <f>+#REF!</f>
        <v>#REF!</v>
      </c>
      <c r="D112" s="37" t="e">
        <f>+#REF!</f>
        <v>#REF!</v>
      </c>
      <c r="E112" s="58" t="e">
        <f>+#REF!</f>
        <v>#REF!</v>
      </c>
      <c r="F112" s="58" t="e">
        <f>+#REF!</f>
        <v>#REF!</v>
      </c>
      <c r="G112" s="58" t="e">
        <f>+#REF!</f>
        <v>#REF!</v>
      </c>
      <c r="H112" s="58"/>
      <c r="I112" s="58"/>
      <c r="J112" s="64" t="str">
        <f t="shared" si="1"/>
        <v>-</v>
      </c>
    </row>
    <row r="113" spans="1:10" s="62" customFormat="1" ht="24.75" customHeight="1" x14ac:dyDescent="0.25">
      <c r="A113" s="58" t="e">
        <f>+#REF!</f>
        <v>#REF!</v>
      </c>
      <c r="B113" s="58" t="e">
        <f>+#REF!</f>
        <v>#REF!</v>
      </c>
      <c r="C113" s="58" t="e">
        <f>+#REF!</f>
        <v>#REF!</v>
      </c>
      <c r="D113" s="37" t="e">
        <f>+#REF!</f>
        <v>#REF!</v>
      </c>
      <c r="E113" s="58" t="e">
        <f>+#REF!</f>
        <v>#REF!</v>
      </c>
      <c r="F113" s="58" t="e">
        <f>+#REF!</f>
        <v>#REF!</v>
      </c>
      <c r="G113" s="58" t="e">
        <f>+#REF!</f>
        <v>#REF!</v>
      </c>
      <c r="H113" s="58"/>
      <c r="I113" s="58"/>
      <c r="J113" s="64" t="str">
        <f t="shared" si="1"/>
        <v>-</v>
      </c>
    </row>
    <row r="114" spans="1:10" s="62" customFormat="1" ht="24.75" customHeight="1" x14ac:dyDescent="0.25">
      <c r="A114" s="58" t="e">
        <f>+#REF!</f>
        <v>#REF!</v>
      </c>
      <c r="B114" s="58" t="e">
        <f>+#REF!</f>
        <v>#REF!</v>
      </c>
      <c r="C114" s="58" t="e">
        <f>+#REF!</f>
        <v>#REF!</v>
      </c>
      <c r="D114" s="37" t="e">
        <f>+#REF!</f>
        <v>#REF!</v>
      </c>
      <c r="E114" s="58" t="e">
        <f>+#REF!</f>
        <v>#REF!</v>
      </c>
      <c r="F114" s="58" t="e">
        <f>+#REF!</f>
        <v>#REF!</v>
      </c>
      <c r="G114" s="58" t="e">
        <f>+#REF!</f>
        <v>#REF!</v>
      </c>
      <c r="H114" s="58"/>
      <c r="I114" s="58"/>
      <c r="J114" s="64" t="str">
        <f t="shared" si="1"/>
        <v>-</v>
      </c>
    </row>
    <row r="115" spans="1:10" s="62" customFormat="1" ht="24.75" customHeight="1" x14ac:dyDescent="0.25">
      <c r="A115" s="58" t="e">
        <f>+#REF!</f>
        <v>#REF!</v>
      </c>
      <c r="B115" s="58" t="e">
        <f>+#REF!</f>
        <v>#REF!</v>
      </c>
      <c r="C115" s="58" t="e">
        <f>+#REF!</f>
        <v>#REF!</v>
      </c>
      <c r="D115" s="37" t="e">
        <f>+#REF!</f>
        <v>#REF!</v>
      </c>
      <c r="E115" s="58" t="e">
        <f>+#REF!</f>
        <v>#REF!</v>
      </c>
      <c r="F115" s="58" t="e">
        <f>+#REF!</f>
        <v>#REF!</v>
      </c>
      <c r="G115" s="58" t="e">
        <f>+#REF!</f>
        <v>#REF!</v>
      </c>
      <c r="H115" s="58"/>
      <c r="I115" s="58"/>
      <c r="J115" s="64" t="str">
        <f t="shared" si="1"/>
        <v>-</v>
      </c>
    </row>
    <row r="116" spans="1:10" s="62" customFormat="1" ht="24.75" customHeight="1" x14ac:dyDescent="0.25">
      <c r="A116" s="58" t="e">
        <f>+#REF!</f>
        <v>#REF!</v>
      </c>
      <c r="B116" s="58" t="e">
        <f>+#REF!</f>
        <v>#REF!</v>
      </c>
      <c r="C116" s="58" t="e">
        <f>+#REF!</f>
        <v>#REF!</v>
      </c>
      <c r="D116" s="37" t="e">
        <f>+#REF!</f>
        <v>#REF!</v>
      </c>
      <c r="E116" s="58" t="e">
        <f>+#REF!</f>
        <v>#REF!</v>
      </c>
      <c r="F116" s="58" t="e">
        <f>+#REF!</f>
        <v>#REF!</v>
      </c>
      <c r="G116" s="58" t="e">
        <f>+#REF!</f>
        <v>#REF!</v>
      </c>
      <c r="H116" s="58"/>
      <c r="I116" s="58"/>
      <c r="J116" s="64" t="str">
        <f t="shared" si="1"/>
        <v>-</v>
      </c>
    </row>
    <row r="117" spans="1:10" s="62" customFormat="1" ht="24.75" customHeight="1" x14ac:dyDescent="0.25">
      <c r="A117" s="58" t="e">
        <f>+#REF!</f>
        <v>#REF!</v>
      </c>
      <c r="B117" s="58" t="e">
        <f>+#REF!</f>
        <v>#REF!</v>
      </c>
      <c r="C117" s="58" t="e">
        <f>+#REF!</f>
        <v>#REF!</v>
      </c>
      <c r="D117" s="37" t="e">
        <f>+#REF!</f>
        <v>#REF!</v>
      </c>
      <c r="E117" s="58" t="e">
        <f>+#REF!</f>
        <v>#REF!</v>
      </c>
      <c r="F117" s="58" t="e">
        <f>+#REF!</f>
        <v>#REF!</v>
      </c>
      <c r="G117" s="58" t="e">
        <f>+#REF!</f>
        <v>#REF!</v>
      </c>
      <c r="H117" s="58"/>
      <c r="I117" s="58"/>
      <c r="J117" s="64" t="str">
        <f t="shared" si="1"/>
        <v>-</v>
      </c>
    </row>
    <row r="118" spans="1:10" s="62" customFormat="1" ht="24.75" customHeight="1" x14ac:dyDescent="0.25">
      <c r="A118" s="58" t="e">
        <f>+#REF!</f>
        <v>#REF!</v>
      </c>
      <c r="B118" s="58" t="e">
        <f>+#REF!</f>
        <v>#REF!</v>
      </c>
      <c r="C118" s="58" t="e">
        <f>+#REF!</f>
        <v>#REF!</v>
      </c>
      <c r="D118" s="37" t="e">
        <f>+#REF!</f>
        <v>#REF!</v>
      </c>
      <c r="E118" s="58" t="e">
        <f>+#REF!</f>
        <v>#REF!</v>
      </c>
      <c r="F118" s="58" t="e">
        <f>+#REF!</f>
        <v>#REF!</v>
      </c>
      <c r="G118" s="58" t="e">
        <f>+#REF!</f>
        <v>#REF!</v>
      </c>
      <c r="H118" s="58"/>
      <c r="I118" s="58"/>
      <c r="J118" s="64" t="str">
        <f t="shared" si="1"/>
        <v>-</v>
      </c>
    </row>
    <row r="119" spans="1:10" s="62" customFormat="1" ht="24.75" customHeight="1" x14ac:dyDescent="0.25">
      <c r="A119" s="58" t="e">
        <f>+#REF!</f>
        <v>#REF!</v>
      </c>
      <c r="B119" s="58" t="e">
        <f>+#REF!</f>
        <v>#REF!</v>
      </c>
      <c r="C119" s="58" t="e">
        <f>+#REF!</f>
        <v>#REF!</v>
      </c>
      <c r="D119" s="37" t="e">
        <f>+#REF!</f>
        <v>#REF!</v>
      </c>
      <c r="E119" s="58" t="e">
        <f>+#REF!</f>
        <v>#REF!</v>
      </c>
      <c r="F119" s="58" t="e">
        <f>+#REF!</f>
        <v>#REF!</v>
      </c>
      <c r="G119" s="58" t="e">
        <f>+#REF!</f>
        <v>#REF!</v>
      </c>
      <c r="H119" s="58"/>
      <c r="I119" s="58"/>
      <c r="J119" s="64" t="str">
        <f t="shared" si="1"/>
        <v>-</v>
      </c>
    </row>
    <row r="120" spans="1:10" s="62" customFormat="1" ht="24.75" customHeight="1" x14ac:dyDescent="0.25">
      <c r="A120" s="58" t="e">
        <f>+#REF!</f>
        <v>#REF!</v>
      </c>
      <c r="B120" s="58" t="e">
        <f>+#REF!</f>
        <v>#REF!</v>
      </c>
      <c r="C120" s="58" t="e">
        <f>+#REF!</f>
        <v>#REF!</v>
      </c>
      <c r="D120" s="37" t="e">
        <f>+#REF!</f>
        <v>#REF!</v>
      </c>
      <c r="E120" s="58" t="e">
        <f>+#REF!</f>
        <v>#REF!</v>
      </c>
      <c r="F120" s="58" t="e">
        <f>+#REF!</f>
        <v>#REF!</v>
      </c>
      <c r="G120" s="58" t="e">
        <f>+#REF!</f>
        <v>#REF!</v>
      </c>
      <c r="H120" s="58"/>
      <c r="I120" s="58"/>
      <c r="J120" s="64" t="str">
        <f t="shared" si="1"/>
        <v>-</v>
      </c>
    </row>
    <row r="121" spans="1:10" s="62" customFormat="1" ht="24.75" customHeight="1" x14ac:dyDescent="0.25">
      <c r="A121" s="58" t="e">
        <f>+#REF!</f>
        <v>#REF!</v>
      </c>
      <c r="B121" s="58" t="e">
        <f>+#REF!</f>
        <v>#REF!</v>
      </c>
      <c r="C121" s="58" t="e">
        <f>+#REF!</f>
        <v>#REF!</v>
      </c>
      <c r="D121" s="37" t="e">
        <f>+#REF!</f>
        <v>#REF!</v>
      </c>
      <c r="E121" s="58" t="e">
        <f>+#REF!</f>
        <v>#REF!</v>
      </c>
      <c r="F121" s="58" t="e">
        <f>+#REF!</f>
        <v>#REF!</v>
      </c>
      <c r="G121" s="58" t="e">
        <f>+#REF!</f>
        <v>#REF!</v>
      </c>
      <c r="H121" s="58"/>
      <c r="I121" s="58"/>
      <c r="J121" s="64" t="str">
        <f t="shared" si="1"/>
        <v>-</v>
      </c>
    </row>
    <row r="122" spans="1:10" s="62" customFormat="1" ht="24.75" customHeight="1" x14ac:dyDescent="0.25">
      <c r="A122" s="58" t="e">
        <f>+#REF!</f>
        <v>#REF!</v>
      </c>
      <c r="B122" s="58" t="e">
        <f>+#REF!</f>
        <v>#REF!</v>
      </c>
      <c r="C122" s="58" t="e">
        <f>+#REF!</f>
        <v>#REF!</v>
      </c>
      <c r="D122" s="37" t="e">
        <f>+#REF!</f>
        <v>#REF!</v>
      </c>
      <c r="E122" s="58" t="e">
        <f>+#REF!</f>
        <v>#REF!</v>
      </c>
      <c r="F122" s="58" t="e">
        <f>+#REF!</f>
        <v>#REF!</v>
      </c>
      <c r="G122" s="58" t="e">
        <f>+#REF!</f>
        <v>#REF!</v>
      </c>
      <c r="H122" s="58"/>
      <c r="I122" s="58"/>
      <c r="J122" s="64" t="str">
        <f t="shared" si="1"/>
        <v>-</v>
      </c>
    </row>
    <row r="123" spans="1:10" s="62" customFormat="1" ht="24.75" customHeight="1" x14ac:dyDescent="0.25">
      <c r="A123" s="58" t="e">
        <f>+#REF!</f>
        <v>#REF!</v>
      </c>
      <c r="B123" s="58" t="e">
        <f>+#REF!</f>
        <v>#REF!</v>
      </c>
      <c r="C123" s="58" t="e">
        <f>+#REF!</f>
        <v>#REF!</v>
      </c>
      <c r="D123" s="37" t="e">
        <f>+#REF!</f>
        <v>#REF!</v>
      </c>
      <c r="E123" s="58" t="e">
        <f>+#REF!</f>
        <v>#REF!</v>
      </c>
      <c r="F123" s="58" t="e">
        <f>+#REF!</f>
        <v>#REF!</v>
      </c>
      <c r="G123" s="58" t="e">
        <f>+#REF!</f>
        <v>#REF!</v>
      </c>
      <c r="H123" s="58"/>
      <c r="I123" s="58"/>
      <c r="J123" s="64" t="str">
        <f t="shared" si="1"/>
        <v>-</v>
      </c>
    </row>
    <row r="124" spans="1:10" s="62" customFormat="1" ht="24.75" customHeight="1" x14ac:dyDescent="0.25">
      <c r="A124" s="58" t="e">
        <f>+#REF!</f>
        <v>#REF!</v>
      </c>
      <c r="B124" s="58" t="e">
        <f>+#REF!</f>
        <v>#REF!</v>
      </c>
      <c r="C124" s="58" t="e">
        <f>+#REF!</f>
        <v>#REF!</v>
      </c>
      <c r="D124" s="37" t="e">
        <f>+#REF!</f>
        <v>#REF!</v>
      </c>
      <c r="E124" s="58" t="e">
        <f>+#REF!</f>
        <v>#REF!</v>
      </c>
      <c r="F124" s="58" t="e">
        <f>+#REF!</f>
        <v>#REF!</v>
      </c>
      <c r="G124" s="58" t="e">
        <f>+#REF!</f>
        <v>#REF!</v>
      </c>
      <c r="H124" s="58"/>
      <c r="I124" s="58"/>
      <c r="J124" s="64" t="str">
        <f t="shared" si="1"/>
        <v>-</v>
      </c>
    </row>
    <row r="125" spans="1:10" s="62" customFormat="1" ht="24.75" customHeight="1" x14ac:dyDescent="0.25">
      <c r="A125" s="58" t="e">
        <f>+#REF!</f>
        <v>#REF!</v>
      </c>
      <c r="B125" s="58" t="e">
        <f>+#REF!</f>
        <v>#REF!</v>
      </c>
      <c r="C125" s="58" t="e">
        <f>+#REF!</f>
        <v>#REF!</v>
      </c>
      <c r="D125" s="37" t="e">
        <f>+#REF!</f>
        <v>#REF!</v>
      </c>
      <c r="E125" s="58" t="e">
        <f>+#REF!</f>
        <v>#REF!</v>
      </c>
      <c r="F125" s="58" t="e">
        <f>+#REF!</f>
        <v>#REF!</v>
      </c>
      <c r="G125" s="58" t="e">
        <f>+#REF!</f>
        <v>#REF!</v>
      </c>
      <c r="H125" s="58"/>
      <c r="I125" s="58"/>
      <c r="J125" s="64" t="str">
        <f t="shared" si="1"/>
        <v>-</v>
      </c>
    </row>
    <row r="126" spans="1:10" s="62" customFormat="1" ht="24.75" customHeight="1" x14ac:dyDescent="0.25">
      <c r="A126" s="58" t="e">
        <f>+#REF!</f>
        <v>#REF!</v>
      </c>
      <c r="B126" s="58" t="e">
        <f>+#REF!</f>
        <v>#REF!</v>
      </c>
      <c r="C126" s="58" t="e">
        <f>+#REF!</f>
        <v>#REF!</v>
      </c>
      <c r="D126" s="37" t="e">
        <f>+#REF!</f>
        <v>#REF!</v>
      </c>
      <c r="E126" s="58" t="e">
        <f>+#REF!</f>
        <v>#REF!</v>
      </c>
      <c r="F126" s="58" t="e">
        <f>+#REF!</f>
        <v>#REF!</v>
      </c>
      <c r="G126" s="58" t="e">
        <f>+#REF!</f>
        <v>#REF!</v>
      </c>
      <c r="H126" s="58"/>
      <c r="I126" s="58"/>
      <c r="J126" s="64" t="str">
        <f t="shared" si="1"/>
        <v>-</v>
      </c>
    </row>
    <row r="127" spans="1:10" s="62" customFormat="1" ht="24.75" customHeight="1" x14ac:dyDescent="0.25">
      <c r="A127" s="58" t="e">
        <f>+#REF!</f>
        <v>#REF!</v>
      </c>
      <c r="B127" s="58" t="e">
        <f>+#REF!</f>
        <v>#REF!</v>
      </c>
      <c r="C127" s="58" t="e">
        <f>+#REF!</f>
        <v>#REF!</v>
      </c>
      <c r="D127" s="37" t="e">
        <f>+#REF!</f>
        <v>#REF!</v>
      </c>
      <c r="E127" s="58" t="e">
        <f>+#REF!</f>
        <v>#REF!</v>
      </c>
      <c r="F127" s="58" t="e">
        <f>+#REF!</f>
        <v>#REF!</v>
      </c>
      <c r="G127" s="58" t="e">
        <f>+#REF!</f>
        <v>#REF!</v>
      </c>
      <c r="H127" s="58"/>
      <c r="I127" s="58"/>
      <c r="J127" s="64" t="str">
        <f t="shared" si="1"/>
        <v>-</v>
      </c>
    </row>
    <row r="128" spans="1:10" s="62" customFormat="1" ht="24.75" customHeight="1" x14ac:dyDescent="0.25">
      <c r="A128" s="58" t="e">
        <f>+#REF!</f>
        <v>#REF!</v>
      </c>
      <c r="B128" s="58" t="e">
        <f>+#REF!</f>
        <v>#REF!</v>
      </c>
      <c r="C128" s="58" t="e">
        <f>+#REF!</f>
        <v>#REF!</v>
      </c>
      <c r="D128" s="37" t="e">
        <f>+#REF!</f>
        <v>#REF!</v>
      </c>
      <c r="E128" s="58" t="e">
        <f>+#REF!</f>
        <v>#REF!</v>
      </c>
      <c r="F128" s="58" t="e">
        <f>+#REF!</f>
        <v>#REF!</v>
      </c>
      <c r="G128" s="58" t="e">
        <f>+#REF!</f>
        <v>#REF!</v>
      </c>
      <c r="H128" s="58"/>
      <c r="I128" s="58"/>
      <c r="J128" s="64" t="str">
        <f t="shared" si="1"/>
        <v>-</v>
      </c>
    </row>
    <row r="129" spans="1:10" s="62" customFormat="1" ht="24.75" customHeight="1" x14ac:dyDescent="0.25">
      <c r="A129" s="58" t="e">
        <f>+#REF!</f>
        <v>#REF!</v>
      </c>
      <c r="B129" s="58" t="e">
        <f>+#REF!</f>
        <v>#REF!</v>
      </c>
      <c r="C129" s="58" t="e">
        <f>+#REF!</f>
        <v>#REF!</v>
      </c>
      <c r="D129" s="37" t="e">
        <f>+#REF!</f>
        <v>#REF!</v>
      </c>
      <c r="E129" s="58" t="e">
        <f>+#REF!</f>
        <v>#REF!</v>
      </c>
      <c r="F129" s="58" t="e">
        <f>+#REF!</f>
        <v>#REF!</v>
      </c>
      <c r="G129" s="58" t="e">
        <f>+#REF!</f>
        <v>#REF!</v>
      </c>
      <c r="H129" s="58"/>
      <c r="I129" s="58"/>
      <c r="J129" s="64" t="str">
        <f t="shared" si="1"/>
        <v>-</v>
      </c>
    </row>
    <row r="130" spans="1:10" s="62" customFormat="1" ht="24.75" customHeight="1" x14ac:dyDescent="0.25">
      <c r="A130" s="58" t="e">
        <f>+#REF!</f>
        <v>#REF!</v>
      </c>
      <c r="B130" s="58" t="e">
        <f>+#REF!</f>
        <v>#REF!</v>
      </c>
      <c r="C130" s="58" t="e">
        <f>+#REF!</f>
        <v>#REF!</v>
      </c>
      <c r="D130" s="37" t="e">
        <f>+#REF!</f>
        <v>#REF!</v>
      </c>
      <c r="E130" s="58" t="e">
        <f>+#REF!</f>
        <v>#REF!</v>
      </c>
      <c r="F130" s="58" t="e">
        <f>+#REF!</f>
        <v>#REF!</v>
      </c>
      <c r="G130" s="58" t="e">
        <f>+#REF!</f>
        <v>#REF!</v>
      </c>
      <c r="H130" s="58"/>
      <c r="I130" s="58"/>
      <c r="J130" s="64" t="str">
        <f t="shared" si="1"/>
        <v>-</v>
      </c>
    </row>
    <row r="131" spans="1:10" s="62" customFormat="1" ht="24.75" customHeight="1" x14ac:dyDescent="0.25">
      <c r="A131" s="58" t="e">
        <f>+#REF!</f>
        <v>#REF!</v>
      </c>
      <c r="B131" s="58" t="e">
        <f>+#REF!</f>
        <v>#REF!</v>
      </c>
      <c r="C131" s="58" t="e">
        <f>+#REF!</f>
        <v>#REF!</v>
      </c>
      <c r="D131" s="37" t="e">
        <f>+#REF!</f>
        <v>#REF!</v>
      </c>
      <c r="E131" s="58" t="e">
        <f>+#REF!</f>
        <v>#REF!</v>
      </c>
      <c r="F131" s="58" t="e">
        <f>+#REF!</f>
        <v>#REF!</v>
      </c>
      <c r="G131" s="58" t="e">
        <f>+#REF!</f>
        <v>#REF!</v>
      </c>
      <c r="H131" s="58"/>
      <c r="I131" s="58"/>
      <c r="J131" s="64" t="str">
        <f t="shared" si="1"/>
        <v>-</v>
      </c>
    </row>
    <row r="132" spans="1:10" s="62" customFormat="1" ht="24.75" customHeight="1" x14ac:dyDescent="0.25">
      <c r="A132" s="58" t="e">
        <f>+#REF!</f>
        <v>#REF!</v>
      </c>
      <c r="B132" s="58" t="e">
        <f>+#REF!</f>
        <v>#REF!</v>
      </c>
      <c r="C132" s="58" t="e">
        <f>+#REF!</f>
        <v>#REF!</v>
      </c>
      <c r="D132" s="37" t="e">
        <f>+#REF!</f>
        <v>#REF!</v>
      </c>
      <c r="E132" s="58" t="e">
        <f>+#REF!</f>
        <v>#REF!</v>
      </c>
      <c r="F132" s="58" t="e">
        <f>+#REF!</f>
        <v>#REF!</v>
      </c>
      <c r="G132" s="58" t="e">
        <f>+#REF!</f>
        <v>#REF!</v>
      </c>
      <c r="H132" s="58"/>
      <c r="I132" s="58"/>
      <c r="J132" s="64" t="str">
        <f t="shared" si="1"/>
        <v>-</v>
      </c>
    </row>
    <row r="133" spans="1:10" s="62" customFormat="1" ht="24.75" customHeight="1" x14ac:dyDescent="0.25">
      <c r="A133" s="58" t="e">
        <f>+#REF!</f>
        <v>#REF!</v>
      </c>
      <c r="B133" s="58" t="e">
        <f>+#REF!</f>
        <v>#REF!</v>
      </c>
      <c r="C133" s="58" t="e">
        <f>+#REF!</f>
        <v>#REF!</v>
      </c>
      <c r="D133" s="37" t="e">
        <f>+#REF!</f>
        <v>#REF!</v>
      </c>
      <c r="E133" s="58" t="e">
        <f>+#REF!</f>
        <v>#REF!</v>
      </c>
      <c r="F133" s="58" t="e">
        <f>+#REF!</f>
        <v>#REF!</v>
      </c>
      <c r="G133" s="58" t="e">
        <f>+#REF!</f>
        <v>#REF!</v>
      </c>
      <c r="H133" s="58"/>
      <c r="I133" s="58"/>
      <c r="J133" s="64" t="str">
        <f t="shared" ref="J133:J196" si="2">IFERROR(VLOOKUP(B133,$L$4:$N$31,3,0),"-")</f>
        <v>-</v>
      </c>
    </row>
    <row r="134" spans="1:10" s="62" customFormat="1" ht="24.75" customHeight="1" x14ac:dyDescent="0.25">
      <c r="A134" s="58" t="e">
        <f>+#REF!</f>
        <v>#REF!</v>
      </c>
      <c r="B134" s="58" t="e">
        <f>+#REF!</f>
        <v>#REF!</v>
      </c>
      <c r="C134" s="58" t="e">
        <f>+#REF!</f>
        <v>#REF!</v>
      </c>
      <c r="D134" s="37" t="e">
        <f>+#REF!</f>
        <v>#REF!</v>
      </c>
      <c r="E134" s="58" t="e">
        <f>+#REF!</f>
        <v>#REF!</v>
      </c>
      <c r="F134" s="58" t="e">
        <f>+#REF!</f>
        <v>#REF!</v>
      </c>
      <c r="G134" s="58" t="e">
        <f>+#REF!</f>
        <v>#REF!</v>
      </c>
      <c r="H134" s="58"/>
      <c r="I134" s="58"/>
      <c r="J134" s="64" t="str">
        <f t="shared" si="2"/>
        <v>-</v>
      </c>
    </row>
    <row r="135" spans="1:10" s="62" customFormat="1" ht="24.75" customHeight="1" x14ac:dyDescent="0.25">
      <c r="A135" s="58" t="e">
        <f>+#REF!</f>
        <v>#REF!</v>
      </c>
      <c r="B135" s="58" t="e">
        <f>+#REF!</f>
        <v>#REF!</v>
      </c>
      <c r="C135" s="58" t="e">
        <f>+#REF!</f>
        <v>#REF!</v>
      </c>
      <c r="D135" s="37" t="e">
        <f>+#REF!</f>
        <v>#REF!</v>
      </c>
      <c r="E135" s="58" t="e">
        <f>+#REF!</f>
        <v>#REF!</v>
      </c>
      <c r="F135" s="58" t="e">
        <f>+#REF!</f>
        <v>#REF!</v>
      </c>
      <c r="G135" s="58" t="e">
        <f>+#REF!</f>
        <v>#REF!</v>
      </c>
      <c r="H135" s="58"/>
      <c r="I135" s="58"/>
      <c r="J135" s="64" t="str">
        <f t="shared" si="2"/>
        <v>-</v>
      </c>
    </row>
    <row r="136" spans="1:10" s="62" customFormat="1" ht="24.75" customHeight="1" x14ac:dyDescent="0.25">
      <c r="A136" s="58" t="e">
        <f>+#REF!</f>
        <v>#REF!</v>
      </c>
      <c r="B136" s="58" t="e">
        <f>+#REF!</f>
        <v>#REF!</v>
      </c>
      <c r="C136" s="58" t="e">
        <f>+#REF!</f>
        <v>#REF!</v>
      </c>
      <c r="D136" s="37" t="e">
        <f>+#REF!</f>
        <v>#REF!</v>
      </c>
      <c r="E136" s="58" t="e">
        <f>+#REF!</f>
        <v>#REF!</v>
      </c>
      <c r="F136" s="58" t="e">
        <f>+#REF!</f>
        <v>#REF!</v>
      </c>
      <c r="G136" s="58" t="e">
        <f>+#REF!</f>
        <v>#REF!</v>
      </c>
      <c r="H136" s="58"/>
      <c r="I136" s="58"/>
      <c r="J136" s="64" t="str">
        <f t="shared" si="2"/>
        <v>-</v>
      </c>
    </row>
    <row r="137" spans="1:10" s="62" customFormat="1" ht="24.75" customHeight="1" x14ac:dyDescent="0.25">
      <c r="A137" s="58" t="e">
        <f>+#REF!</f>
        <v>#REF!</v>
      </c>
      <c r="B137" s="58" t="e">
        <f>+#REF!</f>
        <v>#REF!</v>
      </c>
      <c r="C137" s="58" t="e">
        <f>+#REF!</f>
        <v>#REF!</v>
      </c>
      <c r="D137" s="37" t="e">
        <f>+#REF!</f>
        <v>#REF!</v>
      </c>
      <c r="E137" s="58" t="e">
        <f>+#REF!</f>
        <v>#REF!</v>
      </c>
      <c r="F137" s="58" t="e">
        <f>+#REF!</f>
        <v>#REF!</v>
      </c>
      <c r="G137" s="58" t="e">
        <f>+#REF!</f>
        <v>#REF!</v>
      </c>
      <c r="H137" s="58"/>
      <c r="I137" s="58"/>
      <c r="J137" s="64" t="str">
        <f t="shared" si="2"/>
        <v>-</v>
      </c>
    </row>
    <row r="138" spans="1:10" s="62" customFormat="1" ht="24.75" customHeight="1" x14ac:dyDescent="0.25">
      <c r="A138" s="58" t="e">
        <f>+#REF!</f>
        <v>#REF!</v>
      </c>
      <c r="B138" s="58" t="e">
        <f>+#REF!</f>
        <v>#REF!</v>
      </c>
      <c r="C138" s="58" t="e">
        <f>+#REF!</f>
        <v>#REF!</v>
      </c>
      <c r="D138" s="37" t="e">
        <f>+#REF!</f>
        <v>#REF!</v>
      </c>
      <c r="E138" s="58" t="e">
        <f>+#REF!</f>
        <v>#REF!</v>
      </c>
      <c r="F138" s="58" t="e">
        <f>+#REF!</f>
        <v>#REF!</v>
      </c>
      <c r="G138" s="58" t="e">
        <f>+#REF!</f>
        <v>#REF!</v>
      </c>
      <c r="H138" s="58"/>
      <c r="I138" s="58"/>
      <c r="J138" s="64" t="str">
        <f t="shared" si="2"/>
        <v>-</v>
      </c>
    </row>
    <row r="139" spans="1:10" s="62" customFormat="1" ht="24.75" customHeight="1" x14ac:dyDescent="0.25">
      <c r="A139" s="58" t="e">
        <f>+#REF!</f>
        <v>#REF!</v>
      </c>
      <c r="B139" s="58" t="e">
        <f>+#REF!</f>
        <v>#REF!</v>
      </c>
      <c r="C139" s="58" t="e">
        <f>+#REF!</f>
        <v>#REF!</v>
      </c>
      <c r="D139" s="37" t="e">
        <f>+#REF!</f>
        <v>#REF!</v>
      </c>
      <c r="E139" s="58" t="e">
        <f>+#REF!</f>
        <v>#REF!</v>
      </c>
      <c r="F139" s="58" t="e">
        <f>+#REF!</f>
        <v>#REF!</v>
      </c>
      <c r="G139" s="58" t="e">
        <f>+#REF!</f>
        <v>#REF!</v>
      </c>
      <c r="H139" s="58"/>
      <c r="I139" s="58"/>
      <c r="J139" s="64" t="str">
        <f t="shared" si="2"/>
        <v>-</v>
      </c>
    </row>
    <row r="140" spans="1:10" s="62" customFormat="1" ht="24.75" customHeight="1" x14ac:dyDescent="0.25">
      <c r="A140" s="58" t="e">
        <f>+#REF!</f>
        <v>#REF!</v>
      </c>
      <c r="B140" s="58" t="e">
        <f>+#REF!</f>
        <v>#REF!</v>
      </c>
      <c r="C140" s="58" t="e">
        <f>+#REF!</f>
        <v>#REF!</v>
      </c>
      <c r="D140" s="37" t="e">
        <f>+#REF!</f>
        <v>#REF!</v>
      </c>
      <c r="E140" s="58" t="e">
        <f>+#REF!</f>
        <v>#REF!</v>
      </c>
      <c r="F140" s="58" t="e">
        <f>+#REF!</f>
        <v>#REF!</v>
      </c>
      <c r="G140" s="58" t="e">
        <f>+#REF!</f>
        <v>#REF!</v>
      </c>
      <c r="H140" s="58"/>
      <c r="I140" s="58"/>
      <c r="J140" s="64" t="str">
        <f t="shared" si="2"/>
        <v>-</v>
      </c>
    </row>
    <row r="141" spans="1:10" s="62" customFormat="1" ht="24.75" customHeight="1" x14ac:dyDescent="0.25">
      <c r="A141" s="58" t="e">
        <f>+#REF!</f>
        <v>#REF!</v>
      </c>
      <c r="B141" s="58" t="e">
        <f>+#REF!</f>
        <v>#REF!</v>
      </c>
      <c r="C141" s="58" t="e">
        <f>+#REF!</f>
        <v>#REF!</v>
      </c>
      <c r="D141" s="37" t="e">
        <f>+#REF!</f>
        <v>#REF!</v>
      </c>
      <c r="E141" s="58" t="e">
        <f>+#REF!</f>
        <v>#REF!</v>
      </c>
      <c r="F141" s="58" t="e">
        <f>+#REF!</f>
        <v>#REF!</v>
      </c>
      <c r="G141" s="58" t="e">
        <f>+#REF!</f>
        <v>#REF!</v>
      </c>
      <c r="H141" s="58"/>
      <c r="I141" s="58"/>
      <c r="J141" s="64" t="str">
        <f t="shared" si="2"/>
        <v>-</v>
      </c>
    </row>
    <row r="142" spans="1:10" s="62" customFormat="1" ht="24.75" customHeight="1" x14ac:dyDescent="0.25">
      <c r="A142" s="58" t="e">
        <f>+#REF!</f>
        <v>#REF!</v>
      </c>
      <c r="B142" s="58" t="e">
        <f>+#REF!</f>
        <v>#REF!</v>
      </c>
      <c r="C142" s="58" t="e">
        <f>+#REF!</f>
        <v>#REF!</v>
      </c>
      <c r="D142" s="37" t="e">
        <f>+#REF!</f>
        <v>#REF!</v>
      </c>
      <c r="E142" s="58" t="e">
        <f>+#REF!</f>
        <v>#REF!</v>
      </c>
      <c r="F142" s="58" t="e">
        <f>+#REF!</f>
        <v>#REF!</v>
      </c>
      <c r="G142" s="58" t="e">
        <f>+#REF!</f>
        <v>#REF!</v>
      </c>
      <c r="H142" s="58"/>
      <c r="I142" s="58"/>
      <c r="J142" s="64" t="str">
        <f t="shared" si="2"/>
        <v>-</v>
      </c>
    </row>
    <row r="143" spans="1:10" s="62" customFormat="1" ht="24.75" customHeight="1" x14ac:dyDescent="0.25">
      <c r="A143" s="58" t="e">
        <f>+#REF!</f>
        <v>#REF!</v>
      </c>
      <c r="B143" s="58" t="e">
        <f>+#REF!</f>
        <v>#REF!</v>
      </c>
      <c r="C143" s="58" t="e">
        <f>+#REF!</f>
        <v>#REF!</v>
      </c>
      <c r="D143" s="37" t="e">
        <f>+#REF!</f>
        <v>#REF!</v>
      </c>
      <c r="E143" s="58" t="e">
        <f>+#REF!</f>
        <v>#REF!</v>
      </c>
      <c r="F143" s="58" t="e">
        <f>+#REF!</f>
        <v>#REF!</v>
      </c>
      <c r="G143" s="58" t="e">
        <f>+#REF!</f>
        <v>#REF!</v>
      </c>
      <c r="H143" s="58"/>
      <c r="I143" s="58"/>
      <c r="J143" s="64" t="str">
        <f t="shared" si="2"/>
        <v>-</v>
      </c>
    </row>
    <row r="144" spans="1:10" s="62" customFormat="1" ht="24.75" customHeight="1" x14ac:dyDescent="0.25">
      <c r="A144" s="58" t="e">
        <f>+#REF!</f>
        <v>#REF!</v>
      </c>
      <c r="B144" s="58" t="e">
        <f>+#REF!</f>
        <v>#REF!</v>
      </c>
      <c r="C144" s="58" t="e">
        <f>+#REF!</f>
        <v>#REF!</v>
      </c>
      <c r="D144" s="37" t="e">
        <f>+#REF!</f>
        <v>#REF!</v>
      </c>
      <c r="E144" s="58" t="e">
        <f>+#REF!</f>
        <v>#REF!</v>
      </c>
      <c r="F144" s="58" t="e">
        <f>+#REF!</f>
        <v>#REF!</v>
      </c>
      <c r="G144" s="58" t="e">
        <f>+#REF!</f>
        <v>#REF!</v>
      </c>
      <c r="H144" s="58"/>
      <c r="I144" s="58"/>
      <c r="J144" s="64" t="str">
        <f t="shared" si="2"/>
        <v>-</v>
      </c>
    </row>
    <row r="145" spans="1:10" s="62" customFormat="1" ht="24.75" customHeight="1" x14ac:dyDescent="0.25">
      <c r="A145" s="58" t="e">
        <f>+#REF!</f>
        <v>#REF!</v>
      </c>
      <c r="B145" s="58" t="e">
        <f>+#REF!</f>
        <v>#REF!</v>
      </c>
      <c r="C145" s="58" t="e">
        <f>+#REF!</f>
        <v>#REF!</v>
      </c>
      <c r="D145" s="37" t="e">
        <f>+#REF!</f>
        <v>#REF!</v>
      </c>
      <c r="E145" s="58" t="e">
        <f>+#REF!</f>
        <v>#REF!</v>
      </c>
      <c r="F145" s="58" t="e">
        <f>+#REF!</f>
        <v>#REF!</v>
      </c>
      <c r="G145" s="58" t="e">
        <f>+#REF!</f>
        <v>#REF!</v>
      </c>
      <c r="H145" s="58"/>
      <c r="I145" s="58"/>
      <c r="J145" s="64" t="str">
        <f t="shared" si="2"/>
        <v>-</v>
      </c>
    </row>
    <row r="146" spans="1:10" s="62" customFormat="1" ht="24.75" customHeight="1" x14ac:dyDescent="0.25">
      <c r="A146" s="58" t="e">
        <f>+#REF!</f>
        <v>#REF!</v>
      </c>
      <c r="B146" s="58" t="e">
        <f>+#REF!</f>
        <v>#REF!</v>
      </c>
      <c r="C146" s="58" t="e">
        <f>+#REF!</f>
        <v>#REF!</v>
      </c>
      <c r="D146" s="37" t="e">
        <f>+#REF!</f>
        <v>#REF!</v>
      </c>
      <c r="E146" s="58" t="e">
        <f>+#REF!</f>
        <v>#REF!</v>
      </c>
      <c r="F146" s="58" t="e">
        <f>+#REF!</f>
        <v>#REF!</v>
      </c>
      <c r="G146" s="58" t="e">
        <f>+#REF!</f>
        <v>#REF!</v>
      </c>
      <c r="H146" s="58"/>
      <c r="I146" s="58"/>
      <c r="J146" s="64" t="str">
        <f t="shared" si="2"/>
        <v>-</v>
      </c>
    </row>
    <row r="147" spans="1:10" s="62" customFormat="1" ht="24.75" customHeight="1" x14ac:dyDescent="0.25">
      <c r="A147" s="58" t="e">
        <f>+#REF!</f>
        <v>#REF!</v>
      </c>
      <c r="B147" s="58" t="e">
        <f>+#REF!</f>
        <v>#REF!</v>
      </c>
      <c r="C147" s="58" t="e">
        <f>+#REF!</f>
        <v>#REF!</v>
      </c>
      <c r="D147" s="37" t="e">
        <f>+#REF!</f>
        <v>#REF!</v>
      </c>
      <c r="E147" s="58" t="e">
        <f>+#REF!</f>
        <v>#REF!</v>
      </c>
      <c r="F147" s="58" t="e">
        <f>+#REF!</f>
        <v>#REF!</v>
      </c>
      <c r="G147" s="58" t="e">
        <f>+#REF!</f>
        <v>#REF!</v>
      </c>
      <c r="H147" s="58"/>
      <c r="I147" s="58"/>
      <c r="J147" s="64" t="str">
        <f t="shared" si="2"/>
        <v>-</v>
      </c>
    </row>
    <row r="148" spans="1:10" s="62" customFormat="1" ht="24.75" customHeight="1" x14ac:dyDescent="0.25">
      <c r="A148" s="58" t="e">
        <f>+#REF!</f>
        <v>#REF!</v>
      </c>
      <c r="B148" s="58" t="e">
        <f>+#REF!</f>
        <v>#REF!</v>
      </c>
      <c r="C148" s="58" t="e">
        <f>+#REF!</f>
        <v>#REF!</v>
      </c>
      <c r="D148" s="37" t="e">
        <f>+#REF!</f>
        <v>#REF!</v>
      </c>
      <c r="E148" s="58" t="e">
        <f>+#REF!</f>
        <v>#REF!</v>
      </c>
      <c r="F148" s="58" t="e">
        <f>+#REF!</f>
        <v>#REF!</v>
      </c>
      <c r="G148" s="58" t="e">
        <f>+#REF!</f>
        <v>#REF!</v>
      </c>
      <c r="H148" s="58"/>
      <c r="I148" s="58"/>
      <c r="J148" s="64" t="str">
        <f t="shared" si="2"/>
        <v>-</v>
      </c>
    </row>
    <row r="149" spans="1:10" s="62" customFormat="1" ht="24.75" customHeight="1" x14ac:dyDescent="0.25">
      <c r="A149" s="58" t="e">
        <f>+#REF!</f>
        <v>#REF!</v>
      </c>
      <c r="B149" s="58" t="e">
        <f>+#REF!</f>
        <v>#REF!</v>
      </c>
      <c r="C149" s="58" t="e">
        <f>+#REF!</f>
        <v>#REF!</v>
      </c>
      <c r="D149" s="37" t="e">
        <f>+#REF!</f>
        <v>#REF!</v>
      </c>
      <c r="E149" s="58" t="e">
        <f>+#REF!</f>
        <v>#REF!</v>
      </c>
      <c r="F149" s="58" t="e">
        <f>+#REF!</f>
        <v>#REF!</v>
      </c>
      <c r="G149" s="58" t="e">
        <f>+#REF!</f>
        <v>#REF!</v>
      </c>
      <c r="H149" s="58"/>
      <c r="I149" s="58"/>
      <c r="J149" s="64" t="str">
        <f t="shared" si="2"/>
        <v>-</v>
      </c>
    </row>
    <row r="150" spans="1:10" s="62" customFormat="1" ht="24.75" customHeight="1" x14ac:dyDescent="0.25">
      <c r="A150" s="58" t="e">
        <f>+#REF!</f>
        <v>#REF!</v>
      </c>
      <c r="B150" s="58" t="e">
        <f>+#REF!</f>
        <v>#REF!</v>
      </c>
      <c r="C150" s="58" t="e">
        <f>+#REF!</f>
        <v>#REF!</v>
      </c>
      <c r="D150" s="37" t="e">
        <f>+#REF!</f>
        <v>#REF!</v>
      </c>
      <c r="E150" s="58" t="e">
        <f>+#REF!</f>
        <v>#REF!</v>
      </c>
      <c r="F150" s="58" t="e">
        <f>+#REF!</f>
        <v>#REF!</v>
      </c>
      <c r="G150" s="58" t="e">
        <f>+#REF!</f>
        <v>#REF!</v>
      </c>
      <c r="H150" s="58"/>
      <c r="I150" s="58"/>
      <c r="J150" s="64" t="str">
        <f t="shared" si="2"/>
        <v>-</v>
      </c>
    </row>
    <row r="151" spans="1:10" s="62" customFormat="1" ht="24.75" customHeight="1" x14ac:dyDescent="0.25">
      <c r="A151" s="58" t="e">
        <f>+#REF!</f>
        <v>#REF!</v>
      </c>
      <c r="B151" s="58" t="e">
        <f>+#REF!</f>
        <v>#REF!</v>
      </c>
      <c r="C151" s="58" t="e">
        <f>+#REF!</f>
        <v>#REF!</v>
      </c>
      <c r="D151" s="37" t="e">
        <f>+#REF!</f>
        <v>#REF!</v>
      </c>
      <c r="E151" s="58" t="e">
        <f>+#REF!</f>
        <v>#REF!</v>
      </c>
      <c r="F151" s="58" t="e">
        <f>+#REF!</f>
        <v>#REF!</v>
      </c>
      <c r="G151" s="58" t="e">
        <f>+#REF!</f>
        <v>#REF!</v>
      </c>
      <c r="H151" s="58"/>
      <c r="I151" s="58"/>
      <c r="J151" s="64" t="str">
        <f t="shared" si="2"/>
        <v>-</v>
      </c>
    </row>
    <row r="152" spans="1:10" s="62" customFormat="1" ht="24.75" customHeight="1" x14ac:dyDescent="0.25">
      <c r="A152" s="58" t="e">
        <f>+#REF!</f>
        <v>#REF!</v>
      </c>
      <c r="B152" s="58" t="e">
        <f>+#REF!</f>
        <v>#REF!</v>
      </c>
      <c r="C152" s="58" t="e">
        <f>+#REF!</f>
        <v>#REF!</v>
      </c>
      <c r="D152" s="37" t="e">
        <f>+#REF!</f>
        <v>#REF!</v>
      </c>
      <c r="E152" s="58" t="e">
        <f>+#REF!</f>
        <v>#REF!</v>
      </c>
      <c r="F152" s="58" t="e">
        <f>+#REF!</f>
        <v>#REF!</v>
      </c>
      <c r="G152" s="58" t="e">
        <f>+#REF!</f>
        <v>#REF!</v>
      </c>
      <c r="H152" s="58"/>
      <c r="I152" s="58"/>
      <c r="J152" s="64" t="str">
        <f t="shared" si="2"/>
        <v>-</v>
      </c>
    </row>
    <row r="153" spans="1:10" s="62" customFormat="1" ht="24.75" customHeight="1" x14ac:dyDescent="0.25">
      <c r="A153" s="58" t="e">
        <f>+#REF!</f>
        <v>#REF!</v>
      </c>
      <c r="B153" s="58" t="e">
        <f>+#REF!</f>
        <v>#REF!</v>
      </c>
      <c r="C153" s="58" t="e">
        <f>+#REF!</f>
        <v>#REF!</v>
      </c>
      <c r="D153" s="37" t="e">
        <f>+#REF!</f>
        <v>#REF!</v>
      </c>
      <c r="E153" s="58" t="e">
        <f>+#REF!</f>
        <v>#REF!</v>
      </c>
      <c r="F153" s="58" t="e">
        <f>+#REF!</f>
        <v>#REF!</v>
      </c>
      <c r="G153" s="58" t="e">
        <f>+#REF!</f>
        <v>#REF!</v>
      </c>
      <c r="H153" s="58"/>
      <c r="I153" s="58"/>
      <c r="J153" s="64" t="str">
        <f t="shared" si="2"/>
        <v>-</v>
      </c>
    </row>
    <row r="154" spans="1:10" s="62" customFormat="1" ht="24.75" customHeight="1" x14ac:dyDescent="0.25">
      <c r="A154" s="58" t="e">
        <f>+#REF!</f>
        <v>#REF!</v>
      </c>
      <c r="B154" s="58" t="e">
        <f>+#REF!</f>
        <v>#REF!</v>
      </c>
      <c r="C154" s="58" t="e">
        <f>+#REF!</f>
        <v>#REF!</v>
      </c>
      <c r="D154" s="37" t="e">
        <f>+#REF!</f>
        <v>#REF!</v>
      </c>
      <c r="E154" s="58" t="e">
        <f>+#REF!</f>
        <v>#REF!</v>
      </c>
      <c r="F154" s="58" t="e">
        <f>+#REF!</f>
        <v>#REF!</v>
      </c>
      <c r="G154" s="58" t="e">
        <f>+#REF!</f>
        <v>#REF!</v>
      </c>
      <c r="H154" s="58"/>
      <c r="I154" s="58"/>
      <c r="J154" s="64" t="str">
        <f t="shared" si="2"/>
        <v>-</v>
      </c>
    </row>
    <row r="155" spans="1:10" s="62" customFormat="1" ht="24.75" customHeight="1" x14ac:dyDescent="0.25">
      <c r="A155" s="58" t="e">
        <f>+#REF!</f>
        <v>#REF!</v>
      </c>
      <c r="B155" s="58" t="e">
        <f>+#REF!</f>
        <v>#REF!</v>
      </c>
      <c r="C155" s="58" t="e">
        <f>+#REF!</f>
        <v>#REF!</v>
      </c>
      <c r="D155" s="37" t="e">
        <f>+#REF!</f>
        <v>#REF!</v>
      </c>
      <c r="E155" s="58" t="e">
        <f>+#REF!</f>
        <v>#REF!</v>
      </c>
      <c r="F155" s="58" t="e">
        <f>+#REF!</f>
        <v>#REF!</v>
      </c>
      <c r="G155" s="58" t="e">
        <f>+#REF!</f>
        <v>#REF!</v>
      </c>
      <c r="H155" s="58"/>
      <c r="I155" s="58"/>
      <c r="J155" s="64" t="str">
        <f t="shared" si="2"/>
        <v>-</v>
      </c>
    </row>
    <row r="156" spans="1:10" s="62" customFormat="1" ht="24.75" customHeight="1" x14ac:dyDescent="0.25">
      <c r="A156" s="58" t="e">
        <f>+#REF!</f>
        <v>#REF!</v>
      </c>
      <c r="B156" s="58" t="e">
        <f>+#REF!</f>
        <v>#REF!</v>
      </c>
      <c r="C156" s="58" t="e">
        <f>+#REF!</f>
        <v>#REF!</v>
      </c>
      <c r="D156" s="37" t="e">
        <f>+#REF!</f>
        <v>#REF!</v>
      </c>
      <c r="E156" s="58" t="e">
        <f>+#REF!</f>
        <v>#REF!</v>
      </c>
      <c r="F156" s="58" t="e">
        <f>+#REF!</f>
        <v>#REF!</v>
      </c>
      <c r="G156" s="58" t="e">
        <f>+#REF!</f>
        <v>#REF!</v>
      </c>
      <c r="H156" s="58"/>
      <c r="I156" s="58"/>
      <c r="J156" s="64" t="str">
        <f t="shared" si="2"/>
        <v>-</v>
      </c>
    </row>
    <row r="157" spans="1:10" s="62" customFormat="1" ht="24.75" customHeight="1" x14ac:dyDescent="0.25">
      <c r="A157" s="58" t="e">
        <f>+#REF!</f>
        <v>#REF!</v>
      </c>
      <c r="B157" s="58" t="e">
        <f>+#REF!</f>
        <v>#REF!</v>
      </c>
      <c r="C157" s="58" t="e">
        <f>+#REF!</f>
        <v>#REF!</v>
      </c>
      <c r="D157" s="37" t="e">
        <f>+#REF!</f>
        <v>#REF!</v>
      </c>
      <c r="E157" s="58" t="e">
        <f>+#REF!</f>
        <v>#REF!</v>
      </c>
      <c r="F157" s="58" t="e">
        <f>+#REF!</f>
        <v>#REF!</v>
      </c>
      <c r="G157" s="58" t="e">
        <f>+#REF!</f>
        <v>#REF!</v>
      </c>
      <c r="H157" s="58"/>
      <c r="I157" s="58"/>
      <c r="J157" s="64" t="str">
        <f t="shared" si="2"/>
        <v>-</v>
      </c>
    </row>
    <row r="158" spans="1:10" s="62" customFormat="1" ht="24.75" customHeight="1" x14ac:dyDescent="0.25">
      <c r="A158" s="58" t="e">
        <f>+#REF!</f>
        <v>#REF!</v>
      </c>
      <c r="B158" s="58" t="e">
        <f>+#REF!</f>
        <v>#REF!</v>
      </c>
      <c r="C158" s="58" t="e">
        <f>+#REF!</f>
        <v>#REF!</v>
      </c>
      <c r="D158" s="37" t="e">
        <f>+#REF!</f>
        <v>#REF!</v>
      </c>
      <c r="E158" s="58" t="e">
        <f>+#REF!</f>
        <v>#REF!</v>
      </c>
      <c r="F158" s="58" t="e">
        <f>+#REF!</f>
        <v>#REF!</v>
      </c>
      <c r="G158" s="58" t="e">
        <f>+#REF!</f>
        <v>#REF!</v>
      </c>
      <c r="H158" s="58"/>
      <c r="I158" s="58"/>
      <c r="J158" s="64" t="str">
        <f t="shared" si="2"/>
        <v>-</v>
      </c>
    </row>
    <row r="159" spans="1:10" s="62" customFormat="1" ht="24.75" customHeight="1" x14ac:dyDescent="0.25">
      <c r="A159" s="58" t="e">
        <f>+#REF!</f>
        <v>#REF!</v>
      </c>
      <c r="B159" s="58" t="e">
        <f>+#REF!</f>
        <v>#REF!</v>
      </c>
      <c r="C159" s="58" t="e">
        <f>+#REF!</f>
        <v>#REF!</v>
      </c>
      <c r="D159" s="37" t="e">
        <f>+#REF!</f>
        <v>#REF!</v>
      </c>
      <c r="E159" s="58" t="e">
        <f>+#REF!</f>
        <v>#REF!</v>
      </c>
      <c r="F159" s="58" t="e">
        <f>+#REF!</f>
        <v>#REF!</v>
      </c>
      <c r="G159" s="58" t="e">
        <f>+#REF!</f>
        <v>#REF!</v>
      </c>
      <c r="H159" s="58"/>
      <c r="I159" s="58"/>
      <c r="J159" s="64" t="str">
        <f t="shared" si="2"/>
        <v>-</v>
      </c>
    </row>
    <row r="160" spans="1:10" s="62" customFormat="1" ht="24.75" customHeight="1" x14ac:dyDescent="0.25">
      <c r="A160" s="58" t="e">
        <f>+#REF!</f>
        <v>#REF!</v>
      </c>
      <c r="B160" s="58" t="e">
        <f>+#REF!</f>
        <v>#REF!</v>
      </c>
      <c r="C160" s="58" t="e">
        <f>+#REF!</f>
        <v>#REF!</v>
      </c>
      <c r="D160" s="37" t="e">
        <f>+#REF!</f>
        <v>#REF!</v>
      </c>
      <c r="E160" s="58" t="e">
        <f>+#REF!</f>
        <v>#REF!</v>
      </c>
      <c r="F160" s="58" t="e">
        <f>+#REF!</f>
        <v>#REF!</v>
      </c>
      <c r="G160" s="58" t="e">
        <f>+#REF!</f>
        <v>#REF!</v>
      </c>
      <c r="H160" s="58"/>
      <c r="I160" s="58"/>
      <c r="J160" s="64" t="str">
        <f t="shared" si="2"/>
        <v>-</v>
      </c>
    </row>
    <row r="161" spans="1:10" s="62" customFormat="1" ht="24.75" customHeight="1" x14ac:dyDescent="0.25">
      <c r="A161" s="58" t="e">
        <f>+#REF!</f>
        <v>#REF!</v>
      </c>
      <c r="B161" s="58" t="e">
        <f>+#REF!</f>
        <v>#REF!</v>
      </c>
      <c r="C161" s="58" t="e">
        <f>+#REF!</f>
        <v>#REF!</v>
      </c>
      <c r="D161" s="37" t="e">
        <f>+#REF!</f>
        <v>#REF!</v>
      </c>
      <c r="E161" s="58" t="e">
        <f>+#REF!</f>
        <v>#REF!</v>
      </c>
      <c r="F161" s="58" t="e">
        <f>+#REF!</f>
        <v>#REF!</v>
      </c>
      <c r="G161" s="58" t="e">
        <f>+#REF!</f>
        <v>#REF!</v>
      </c>
      <c r="H161" s="58"/>
      <c r="I161" s="58"/>
      <c r="J161" s="64" t="str">
        <f t="shared" si="2"/>
        <v>-</v>
      </c>
    </row>
    <row r="162" spans="1:10" s="62" customFormat="1" ht="24.75" customHeight="1" x14ac:dyDescent="0.25">
      <c r="A162" s="58" t="e">
        <f>+#REF!</f>
        <v>#REF!</v>
      </c>
      <c r="B162" s="58" t="e">
        <f>+#REF!</f>
        <v>#REF!</v>
      </c>
      <c r="C162" s="58" t="e">
        <f>+#REF!</f>
        <v>#REF!</v>
      </c>
      <c r="D162" s="37" t="e">
        <f>+#REF!</f>
        <v>#REF!</v>
      </c>
      <c r="E162" s="58" t="e">
        <f>+#REF!</f>
        <v>#REF!</v>
      </c>
      <c r="F162" s="58" t="e">
        <f>+#REF!</f>
        <v>#REF!</v>
      </c>
      <c r="G162" s="58" t="e">
        <f>+#REF!</f>
        <v>#REF!</v>
      </c>
      <c r="H162" s="58"/>
      <c r="I162" s="58"/>
      <c r="J162" s="64" t="str">
        <f t="shared" si="2"/>
        <v>-</v>
      </c>
    </row>
    <row r="163" spans="1:10" s="62" customFormat="1" ht="24.75" customHeight="1" x14ac:dyDescent="0.25">
      <c r="A163" s="58" t="e">
        <f>+#REF!</f>
        <v>#REF!</v>
      </c>
      <c r="B163" s="58" t="e">
        <f>+#REF!</f>
        <v>#REF!</v>
      </c>
      <c r="C163" s="58" t="e">
        <f>+#REF!</f>
        <v>#REF!</v>
      </c>
      <c r="D163" s="37" t="e">
        <f>+#REF!</f>
        <v>#REF!</v>
      </c>
      <c r="E163" s="58" t="e">
        <f>+#REF!</f>
        <v>#REF!</v>
      </c>
      <c r="F163" s="58" t="e">
        <f>+#REF!</f>
        <v>#REF!</v>
      </c>
      <c r="G163" s="58" t="e">
        <f>+#REF!</f>
        <v>#REF!</v>
      </c>
      <c r="H163" s="58"/>
      <c r="I163" s="58"/>
      <c r="J163" s="64" t="str">
        <f t="shared" si="2"/>
        <v>-</v>
      </c>
    </row>
    <row r="164" spans="1:10" s="62" customFormat="1" ht="24.75" customHeight="1" x14ac:dyDescent="0.25">
      <c r="A164" s="58" t="e">
        <f>+#REF!</f>
        <v>#REF!</v>
      </c>
      <c r="B164" s="58" t="e">
        <f>+#REF!</f>
        <v>#REF!</v>
      </c>
      <c r="C164" s="58" t="e">
        <f>+#REF!</f>
        <v>#REF!</v>
      </c>
      <c r="D164" s="37" t="e">
        <f>+#REF!</f>
        <v>#REF!</v>
      </c>
      <c r="E164" s="58" t="e">
        <f>+#REF!</f>
        <v>#REF!</v>
      </c>
      <c r="F164" s="58" t="e">
        <f>+#REF!</f>
        <v>#REF!</v>
      </c>
      <c r="G164" s="58" t="e">
        <f>+#REF!</f>
        <v>#REF!</v>
      </c>
      <c r="H164" s="58"/>
      <c r="I164" s="58"/>
      <c r="J164" s="64" t="str">
        <f t="shared" si="2"/>
        <v>-</v>
      </c>
    </row>
    <row r="165" spans="1:10" s="62" customFormat="1" ht="24.75" customHeight="1" x14ac:dyDescent="0.25">
      <c r="A165" s="58" t="e">
        <f>+#REF!</f>
        <v>#REF!</v>
      </c>
      <c r="B165" s="58" t="e">
        <f>+#REF!</f>
        <v>#REF!</v>
      </c>
      <c r="C165" s="58" t="e">
        <f>+#REF!</f>
        <v>#REF!</v>
      </c>
      <c r="D165" s="37" t="e">
        <f>+#REF!</f>
        <v>#REF!</v>
      </c>
      <c r="E165" s="58" t="e">
        <f>+#REF!</f>
        <v>#REF!</v>
      </c>
      <c r="F165" s="58" t="e">
        <f>+#REF!</f>
        <v>#REF!</v>
      </c>
      <c r="G165" s="58" t="e">
        <f>+#REF!</f>
        <v>#REF!</v>
      </c>
      <c r="H165" s="58"/>
      <c r="I165" s="58"/>
      <c r="J165" s="64" t="str">
        <f t="shared" si="2"/>
        <v>-</v>
      </c>
    </row>
    <row r="166" spans="1:10" s="62" customFormat="1" ht="24.75" customHeight="1" x14ac:dyDescent="0.25">
      <c r="A166" s="58" t="e">
        <f>+#REF!</f>
        <v>#REF!</v>
      </c>
      <c r="B166" s="58" t="e">
        <f>+#REF!</f>
        <v>#REF!</v>
      </c>
      <c r="C166" s="58" t="e">
        <f>+#REF!</f>
        <v>#REF!</v>
      </c>
      <c r="D166" s="37" t="e">
        <f>+#REF!</f>
        <v>#REF!</v>
      </c>
      <c r="E166" s="58" t="e">
        <f>+#REF!</f>
        <v>#REF!</v>
      </c>
      <c r="F166" s="58" t="e">
        <f>+#REF!</f>
        <v>#REF!</v>
      </c>
      <c r="G166" s="58" t="e">
        <f>+#REF!</f>
        <v>#REF!</v>
      </c>
      <c r="H166" s="58"/>
      <c r="I166" s="58"/>
      <c r="J166" s="64" t="str">
        <f t="shared" si="2"/>
        <v>-</v>
      </c>
    </row>
    <row r="167" spans="1:10" s="62" customFormat="1" ht="24.75" customHeight="1" x14ac:dyDescent="0.25">
      <c r="A167" s="58" t="e">
        <f>+#REF!</f>
        <v>#REF!</v>
      </c>
      <c r="B167" s="58" t="e">
        <f>+#REF!</f>
        <v>#REF!</v>
      </c>
      <c r="C167" s="58" t="e">
        <f>+#REF!</f>
        <v>#REF!</v>
      </c>
      <c r="D167" s="37" t="e">
        <f>+#REF!</f>
        <v>#REF!</v>
      </c>
      <c r="E167" s="58" t="e">
        <f>+#REF!</f>
        <v>#REF!</v>
      </c>
      <c r="F167" s="58" t="e">
        <f>+#REF!</f>
        <v>#REF!</v>
      </c>
      <c r="G167" s="58" t="e">
        <f>+#REF!</f>
        <v>#REF!</v>
      </c>
      <c r="H167" s="58"/>
      <c r="I167" s="58"/>
      <c r="J167" s="64" t="str">
        <f t="shared" si="2"/>
        <v>-</v>
      </c>
    </row>
    <row r="168" spans="1:10" s="62" customFormat="1" ht="24.75" customHeight="1" x14ac:dyDescent="0.25">
      <c r="A168" s="58" t="e">
        <f>+#REF!</f>
        <v>#REF!</v>
      </c>
      <c r="B168" s="58" t="e">
        <f>+#REF!</f>
        <v>#REF!</v>
      </c>
      <c r="C168" s="58" t="e">
        <f>+#REF!</f>
        <v>#REF!</v>
      </c>
      <c r="D168" s="37" t="e">
        <f>+#REF!</f>
        <v>#REF!</v>
      </c>
      <c r="E168" s="58" t="e">
        <f>+#REF!</f>
        <v>#REF!</v>
      </c>
      <c r="F168" s="58" t="e">
        <f>+#REF!</f>
        <v>#REF!</v>
      </c>
      <c r="G168" s="58" t="e">
        <f>+#REF!</f>
        <v>#REF!</v>
      </c>
      <c r="H168" s="58"/>
      <c r="I168" s="58"/>
      <c r="J168" s="64" t="str">
        <f t="shared" si="2"/>
        <v>-</v>
      </c>
    </row>
    <row r="169" spans="1:10" s="62" customFormat="1" ht="24.75" customHeight="1" x14ac:dyDescent="0.25">
      <c r="A169" s="58" t="e">
        <f>+#REF!</f>
        <v>#REF!</v>
      </c>
      <c r="B169" s="58" t="e">
        <f>+#REF!</f>
        <v>#REF!</v>
      </c>
      <c r="C169" s="58" t="e">
        <f>+#REF!</f>
        <v>#REF!</v>
      </c>
      <c r="D169" s="37" t="e">
        <f>+#REF!</f>
        <v>#REF!</v>
      </c>
      <c r="E169" s="58" t="e">
        <f>+#REF!</f>
        <v>#REF!</v>
      </c>
      <c r="F169" s="58" t="e">
        <f>+#REF!</f>
        <v>#REF!</v>
      </c>
      <c r="G169" s="58" t="e">
        <f>+#REF!</f>
        <v>#REF!</v>
      </c>
      <c r="H169" s="58"/>
      <c r="I169" s="58"/>
      <c r="J169" s="64" t="str">
        <f t="shared" si="2"/>
        <v>-</v>
      </c>
    </row>
    <row r="170" spans="1:10" s="62" customFormat="1" ht="24.75" customHeight="1" x14ac:dyDescent="0.25">
      <c r="A170" s="58" t="e">
        <f>+#REF!</f>
        <v>#REF!</v>
      </c>
      <c r="B170" s="58" t="e">
        <f>+#REF!</f>
        <v>#REF!</v>
      </c>
      <c r="C170" s="58" t="e">
        <f>+#REF!</f>
        <v>#REF!</v>
      </c>
      <c r="D170" s="37" t="e">
        <f>+#REF!</f>
        <v>#REF!</v>
      </c>
      <c r="E170" s="58" t="e">
        <f>+#REF!</f>
        <v>#REF!</v>
      </c>
      <c r="F170" s="58" t="e">
        <f>+#REF!</f>
        <v>#REF!</v>
      </c>
      <c r="G170" s="58" t="e">
        <f>+#REF!</f>
        <v>#REF!</v>
      </c>
      <c r="H170" s="58"/>
      <c r="I170" s="58"/>
      <c r="J170" s="64" t="str">
        <f t="shared" si="2"/>
        <v>-</v>
      </c>
    </row>
    <row r="171" spans="1:10" s="62" customFormat="1" ht="24.75" customHeight="1" x14ac:dyDescent="0.25">
      <c r="A171" s="58" t="e">
        <f>+#REF!</f>
        <v>#REF!</v>
      </c>
      <c r="B171" s="58" t="e">
        <f>+#REF!</f>
        <v>#REF!</v>
      </c>
      <c r="C171" s="58" t="e">
        <f>+#REF!</f>
        <v>#REF!</v>
      </c>
      <c r="D171" s="37" t="e">
        <f>+#REF!</f>
        <v>#REF!</v>
      </c>
      <c r="E171" s="58" t="e">
        <f>+#REF!</f>
        <v>#REF!</v>
      </c>
      <c r="F171" s="58" t="e">
        <f>+#REF!</f>
        <v>#REF!</v>
      </c>
      <c r="G171" s="58" t="e">
        <f>+#REF!</f>
        <v>#REF!</v>
      </c>
      <c r="H171" s="58"/>
      <c r="I171" s="58"/>
      <c r="J171" s="64" t="str">
        <f t="shared" si="2"/>
        <v>-</v>
      </c>
    </row>
    <row r="172" spans="1:10" s="62" customFormat="1" ht="24.75" customHeight="1" x14ac:dyDescent="0.25">
      <c r="A172" s="58" t="e">
        <f>+#REF!</f>
        <v>#REF!</v>
      </c>
      <c r="B172" s="58" t="e">
        <f>+#REF!</f>
        <v>#REF!</v>
      </c>
      <c r="C172" s="58" t="e">
        <f>+#REF!</f>
        <v>#REF!</v>
      </c>
      <c r="D172" s="37" t="e">
        <f>+#REF!</f>
        <v>#REF!</v>
      </c>
      <c r="E172" s="58" t="e">
        <f>+#REF!</f>
        <v>#REF!</v>
      </c>
      <c r="F172" s="58" t="e">
        <f>+#REF!</f>
        <v>#REF!</v>
      </c>
      <c r="G172" s="58" t="e">
        <f>+#REF!</f>
        <v>#REF!</v>
      </c>
      <c r="H172" s="58"/>
      <c r="I172" s="58"/>
      <c r="J172" s="64" t="str">
        <f t="shared" si="2"/>
        <v>-</v>
      </c>
    </row>
    <row r="173" spans="1:10" s="62" customFormat="1" ht="24.75" customHeight="1" x14ac:dyDescent="0.25">
      <c r="A173" s="58" t="e">
        <f>+#REF!</f>
        <v>#REF!</v>
      </c>
      <c r="B173" s="58" t="e">
        <f>+#REF!</f>
        <v>#REF!</v>
      </c>
      <c r="C173" s="58" t="e">
        <f>+#REF!</f>
        <v>#REF!</v>
      </c>
      <c r="D173" s="37" t="e">
        <f>+#REF!</f>
        <v>#REF!</v>
      </c>
      <c r="E173" s="58" t="e">
        <f>+#REF!</f>
        <v>#REF!</v>
      </c>
      <c r="F173" s="58" t="e">
        <f>+#REF!</f>
        <v>#REF!</v>
      </c>
      <c r="G173" s="58" t="e">
        <f>+#REF!</f>
        <v>#REF!</v>
      </c>
      <c r="H173" s="58"/>
      <c r="I173" s="58"/>
      <c r="J173" s="64" t="str">
        <f t="shared" si="2"/>
        <v>-</v>
      </c>
    </row>
    <row r="174" spans="1:10" s="62" customFormat="1" ht="24.75" customHeight="1" x14ac:dyDescent="0.25">
      <c r="A174" s="58" t="e">
        <f>+#REF!</f>
        <v>#REF!</v>
      </c>
      <c r="B174" s="58" t="e">
        <f>+#REF!</f>
        <v>#REF!</v>
      </c>
      <c r="C174" s="58" t="e">
        <f>+#REF!</f>
        <v>#REF!</v>
      </c>
      <c r="D174" s="37" t="e">
        <f>+#REF!</f>
        <v>#REF!</v>
      </c>
      <c r="E174" s="58" t="e">
        <f>+#REF!</f>
        <v>#REF!</v>
      </c>
      <c r="F174" s="58" t="e">
        <f>+#REF!</f>
        <v>#REF!</v>
      </c>
      <c r="G174" s="58" t="e">
        <f>+#REF!</f>
        <v>#REF!</v>
      </c>
      <c r="H174" s="58"/>
      <c r="I174" s="58"/>
      <c r="J174" s="64" t="str">
        <f t="shared" si="2"/>
        <v>-</v>
      </c>
    </row>
    <row r="175" spans="1:10" s="62" customFormat="1" ht="24.75" customHeight="1" x14ac:dyDescent="0.25">
      <c r="A175" s="58" t="e">
        <f>+#REF!</f>
        <v>#REF!</v>
      </c>
      <c r="B175" s="58" t="e">
        <f>+#REF!</f>
        <v>#REF!</v>
      </c>
      <c r="C175" s="58" t="e">
        <f>+#REF!</f>
        <v>#REF!</v>
      </c>
      <c r="D175" s="37" t="e">
        <f>+#REF!</f>
        <v>#REF!</v>
      </c>
      <c r="E175" s="58" t="e">
        <f>+#REF!</f>
        <v>#REF!</v>
      </c>
      <c r="F175" s="58" t="e">
        <f>+#REF!</f>
        <v>#REF!</v>
      </c>
      <c r="G175" s="58" t="e">
        <f>+#REF!</f>
        <v>#REF!</v>
      </c>
      <c r="H175" s="58"/>
      <c r="I175" s="58"/>
      <c r="J175" s="64" t="str">
        <f t="shared" si="2"/>
        <v>-</v>
      </c>
    </row>
    <row r="176" spans="1:10" s="62" customFormat="1" ht="24.75" customHeight="1" x14ac:dyDescent="0.25">
      <c r="A176" s="58" t="e">
        <f>+#REF!</f>
        <v>#REF!</v>
      </c>
      <c r="B176" s="58" t="e">
        <f>+#REF!</f>
        <v>#REF!</v>
      </c>
      <c r="C176" s="58" t="e">
        <f>+#REF!</f>
        <v>#REF!</v>
      </c>
      <c r="D176" s="37" t="e">
        <f>+#REF!</f>
        <v>#REF!</v>
      </c>
      <c r="E176" s="58" t="e">
        <f>+#REF!</f>
        <v>#REF!</v>
      </c>
      <c r="F176" s="58" t="e">
        <f>+#REF!</f>
        <v>#REF!</v>
      </c>
      <c r="G176" s="58" t="e">
        <f>+#REF!</f>
        <v>#REF!</v>
      </c>
      <c r="H176" s="58"/>
      <c r="I176" s="58"/>
      <c r="J176" s="64" t="str">
        <f t="shared" si="2"/>
        <v>-</v>
      </c>
    </row>
    <row r="177" spans="1:10" s="62" customFormat="1" ht="24.75" customHeight="1" x14ac:dyDescent="0.25">
      <c r="A177" s="58" t="e">
        <f>+#REF!</f>
        <v>#REF!</v>
      </c>
      <c r="B177" s="58" t="e">
        <f>+#REF!</f>
        <v>#REF!</v>
      </c>
      <c r="C177" s="58" t="e">
        <f>+#REF!</f>
        <v>#REF!</v>
      </c>
      <c r="D177" s="37" t="e">
        <f>+#REF!</f>
        <v>#REF!</v>
      </c>
      <c r="E177" s="58" t="e">
        <f>+#REF!</f>
        <v>#REF!</v>
      </c>
      <c r="F177" s="58" t="e">
        <f>+#REF!</f>
        <v>#REF!</v>
      </c>
      <c r="G177" s="58" t="e">
        <f>+#REF!</f>
        <v>#REF!</v>
      </c>
      <c r="H177" s="58"/>
      <c r="I177" s="58"/>
      <c r="J177" s="64" t="str">
        <f t="shared" si="2"/>
        <v>-</v>
      </c>
    </row>
    <row r="178" spans="1:10" s="62" customFormat="1" ht="24.75" customHeight="1" x14ac:dyDescent="0.25">
      <c r="A178" s="58" t="e">
        <f>+#REF!</f>
        <v>#REF!</v>
      </c>
      <c r="B178" s="58" t="e">
        <f>+#REF!</f>
        <v>#REF!</v>
      </c>
      <c r="C178" s="58" t="e">
        <f>+#REF!</f>
        <v>#REF!</v>
      </c>
      <c r="D178" s="37" t="e">
        <f>+#REF!</f>
        <v>#REF!</v>
      </c>
      <c r="E178" s="58" t="e">
        <f>+#REF!</f>
        <v>#REF!</v>
      </c>
      <c r="F178" s="58" t="e">
        <f>+#REF!</f>
        <v>#REF!</v>
      </c>
      <c r="G178" s="58" t="e">
        <f>+#REF!</f>
        <v>#REF!</v>
      </c>
      <c r="H178" s="58"/>
      <c r="I178" s="58"/>
      <c r="J178" s="64" t="str">
        <f t="shared" si="2"/>
        <v>-</v>
      </c>
    </row>
    <row r="179" spans="1:10" s="62" customFormat="1" ht="24.75" customHeight="1" x14ac:dyDescent="0.25">
      <c r="A179" s="58" t="e">
        <f>+#REF!</f>
        <v>#REF!</v>
      </c>
      <c r="B179" s="58" t="e">
        <f>+#REF!</f>
        <v>#REF!</v>
      </c>
      <c r="C179" s="58" t="e">
        <f>+#REF!</f>
        <v>#REF!</v>
      </c>
      <c r="D179" s="37" t="e">
        <f>+#REF!</f>
        <v>#REF!</v>
      </c>
      <c r="E179" s="58" t="e">
        <f>+#REF!</f>
        <v>#REF!</v>
      </c>
      <c r="F179" s="58" t="e">
        <f>+#REF!</f>
        <v>#REF!</v>
      </c>
      <c r="G179" s="58" t="e">
        <f>+#REF!</f>
        <v>#REF!</v>
      </c>
      <c r="H179" s="58"/>
      <c r="I179" s="58"/>
      <c r="J179" s="64" t="str">
        <f t="shared" si="2"/>
        <v>-</v>
      </c>
    </row>
    <row r="180" spans="1:10" s="62" customFormat="1" ht="24.75" customHeight="1" x14ac:dyDescent="0.25">
      <c r="A180" s="58" t="e">
        <f>+#REF!</f>
        <v>#REF!</v>
      </c>
      <c r="B180" s="58" t="e">
        <f>+#REF!</f>
        <v>#REF!</v>
      </c>
      <c r="C180" s="58" t="e">
        <f>+#REF!</f>
        <v>#REF!</v>
      </c>
      <c r="D180" s="37" t="e">
        <f>+#REF!</f>
        <v>#REF!</v>
      </c>
      <c r="E180" s="58" t="e">
        <f>+#REF!</f>
        <v>#REF!</v>
      </c>
      <c r="F180" s="58" t="e">
        <f>+#REF!</f>
        <v>#REF!</v>
      </c>
      <c r="G180" s="58" t="e">
        <f>+#REF!</f>
        <v>#REF!</v>
      </c>
      <c r="H180" s="58"/>
      <c r="I180" s="58"/>
      <c r="J180" s="64" t="str">
        <f t="shared" si="2"/>
        <v>-</v>
      </c>
    </row>
    <row r="181" spans="1:10" s="62" customFormat="1" ht="24.75" customHeight="1" x14ac:dyDescent="0.25">
      <c r="A181" s="58" t="e">
        <f>+#REF!</f>
        <v>#REF!</v>
      </c>
      <c r="B181" s="58" t="e">
        <f>+#REF!</f>
        <v>#REF!</v>
      </c>
      <c r="C181" s="58" t="e">
        <f>+#REF!</f>
        <v>#REF!</v>
      </c>
      <c r="D181" s="37" t="e">
        <f>+#REF!</f>
        <v>#REF!</v>
      </c>
      <c r="E181" s="58" t="e">
        <f>+#REF!</f>
        <v>#REF!</v>
      </c>
      <c r="F181" s="58" t="e">
        <f>+#REF!</f>
        <v>#REF!</v>
      </c>
      <c r="G181" s="58" t="e">
        <f>+#REF!</f>
        <v>#REF!</v>
      </c>
      <c r="H181" s="58"/>
      <c r="I181" s="58"/>
      <c r="J181" s="64" t="str">
        <f t="shared" si="2"/>
        <v>-</v>
      </c>
    </row>
    <row r="182" spans="1:10" s="62" customFormat="1" ht="24.75" customHeight="1" x14ac:dyDescent="0.25">
      <c r="A182" s="58" t="e">
        <f>+#REF!</f>
        <v>#REF!</v>
      </c>
      <c r="B182" s="58" t="e">
        <f>+#REF!</f>
        <v>#REF!</v>
      </c>
      <c r="C182" s="58" t="e">
        <f>+#REF!</f>
        <v>#REF!</v>
      </c>
      <c r="D182" s="37" t="e">
        <f>+#REF!</f>
        <v>#REF!</v>
      </c>
      <c r="E182" s="58" t="e">
        <f>+#REF!</f>
        <v>#REF!</v>
      </c>
      <c r="F182" s="58" t="e">
        <f>+#REF!</f>
        <v>#REF!</v>
      </c>
      <c r="G182" s="58" t="e">
        <f>+#REF!</f>
        <v>#REF!</v>
      </c>
      <c r="H182" s="58"/>
      <c r="I182" s="58"/>
      <c r="J182" s="64" t="str">
        <f t="shared" si="2"/>
        <v>-</v>
      </c>
    </row>
    <row r="183" spans="1:10" s="62" customFormat="1" ht="24.75" customHeight="1" x14ac:dyDescent="0.25">
      <c r="A183" s="58" t="e">
        <f>+#REF!</f>
        <v>#REF!</v>
      </c>
      <c r="B183" s="58" t="e">
        <f>+#REF!</f>
        <v>#REF!</v>
      </c>
      <c r="C183" s="58" t="e">
        <f>+#REF!</f>
        <v>#REF!</v>
      </c>
      <c r="D183" s="37" t="e">
        <f>+#REF!</f>
        <v>#REF!</v>
      </c>
      <c r="E183" s="58" t="e">
        <f>+#REF!</f>
        <v>#REF!</v>
      </c>
      <c r="F183" s="58" t="e">
        <f>+#REF!</f>
        <v>#REF!</v>
      </c>
      <c r="G183" s="58" t="e">
        <f>+#REF!</f>
        <v>#REF!</v>
      </c>
      <c r="H183" s="58"/>
      <c r="I183" s="58"/>
      <c r="J183" s="64" t="str">
        <f t="shared" si="2"/>
        <v>-</v>
      </c>
    </row>
    <row r="184" spans="1:10" s="62" customFormat="1" ht="24.75" customHeight="1" x14ac:dyDescent="0.25">
      <c r="A184" s="58" t="e">
        <f>+#REF!</f>
        <v>#REF!</v>
      </c>
      <c r="B184" s="58" t="e">
        <f>+#REF!</f>
        <v>#REF!</v>
      </c>
      <c r="C184" s="58" t="e">
        <f>+#REF!</f>
        <v>#REF!</v>
      </c>
      <c r="D184" s="37" t="e">
        <f>+#REF!</f>
        <v>#REF!</v>
      </c>
      <c r="E184" s="58" t="e">
        <f>+#REF!</f>
        <v>#REF!</v>
      </c>
      <c r="F184" s="58" t="e">
        <f>+#REF!</f>
        <v>#REF!</v>
      </c>
      <c r="G184" s="58" t="e">
        <f>+#REF!</f>
        <v>#REF!</v>
      </c>
      <c r="H184" s="58"/>
      <c r="I184" s="58"/>
      <c r="J184" s="64" t="str">
        <f t="shared" si="2"/>
        <v>-</v>
      </c>
    </row>
    <row r="185" spans="1:10" s="62" customFormat="1" ht="24.75" customHeight="1" x14ac:dyDescent="0.25">
      <c r="A185" s="58" t="e">
        <f>+#REF!</f>
        <v>#REF!</v>
      </c>
      <c r="B185" s="58" t="e">
        <f>+#REF!</f>
        <v>#REF!</v>
      </c>
      <c r="C185" s="58" t="e">
        <f>+#REF!</f>
        <v>#REF!</v>
      </c>
      <c r="D185" s="37" t="e">
        <f>+#REF!</f>
        <v>#REF!</v>
      </c>
      <c r="E185" s="58" t="e">
        <f>+#REF!</f>
        <v>#REF!</v>
      </c>
      <c r="F185" s="58" t="e">
        <f>+#REF!</f>
        <v>#REF!</v>
      </c>
      <c r="G185" s="58" t="e">
        <f>+#REF!</f>
        <v>#REF!</v>
      </c>
      <c r="H185" s="58"/>
      <c r="I185" s="58"/>
      <c r="J185" s="64" t="str">
        <f t="shared" si="2"/>
        <v>-</v>
      </c>
    </row>
    <row r="186" spans="1:10" s="62" customFormat="1" ht="24.75" customHeight="1" x14ac:dyDescent="0.25">
      <c r="A186" s="58" t="e">
        <f>+#REF!</f>
        <v>#REF!</v>
      </c>
      <c r="B186" s="58" t="e">
        <f>+#REF!</f>
        <v>#REF!</v>
      </c>
      <c r="C186" s="58" t="e">
        <f>+#REF!</f>
        <v>#REF!</v>
      </c>
      <c r="D186" s="37" t="e">
        <f>+#REF!</f>
        <v>#REF!</v>
      </c>
      <c r="E186" s="58" t="e">
        <f>+#REF!</f>
        <v>#REF!</v>
      </c>
      <c r="F186" s="58" t="e">
        <f>+#REF!</f>
        <v>#REF!</v>
      </c>
      <c r="G186" s="58" t="e">
        <f>+#REF!</f>
        <v>#REF!</v>
      </c>
      <c r="H186" s="58"/>
      <c r="I186" s="58"/>
      <c r="J186" s="64" t="str">
        <f t="shared" si="2"/>
        <v>-</v>
      </c>
    </row>
    <row r="187" spans="1:10" s="62" customFormat="1" ht="24.75" customHeight="1" x14ac:dyDescent="0.25">
      <c r="A187" s="58" t="e">
        <f>+#REF!</f>
        <v>#REF!</v>
      </c>
      <c r="B187" s="58" t="e">
        <f>+#REF!</f>
        <v>#REF!</v>
      </c>
      <c r="C187" s="58" t="e">
        <f>+#REF!</f>
        <v>#REF!</v>
      </c>
      <c r="D187" s="37" t="e">
        <f>+#REF!</f>
        <v>#REF!</v>
      </c>
      <c r="E187" s="58" t="e">
        <f>+#REF!</f>
        <v>#REF!</v>
      </c>
      <c r="F187" s="58" t="e">
        <f>+#REF!</f>
        <v>#REF!</v>
      </c>
      <c r="G187" s="58" t="e">
        <f>+#REF!</f>
        <v>#REF!</v>
      </c>
      <c r="H187" s="58"/>
      <c r="I187" s="58"/>
      <c r="J187" s="64" t="str">
        <f t="shared" si="2"/>
        <v>-</v>
      </c>
    </row>
    <row r="188" spans="1:10" s="62" customFormat="1" ht="24.75" customHeight="1" x14ac:dyDescent="0.25">
      <c r="A188" s="58" t="e">
        <f>+#REF!</f>
        <v>#REF!</v>
      </c>
      <c r="B188" s="58" t="e">
        <f>+#REF!</f>
        <v>#REF!</v>
      </c>
      <c r="C188" s="58" t="e">
        <f>+#REF!</f>
        <v>#REF!</v>
      </c>
      <c r="D188" s="37" t="e">
        <f>+#REF!</f>
        <v>#REF!</v>
      </c>
      <c r="E188" s="58" t="e">
        <f>+#REF!</f>
        <v>#REF!</v>
      </c>
      <c r="F188" s="58" t="e">
        <f>+#REF!</f>
        <v>#REF!</v>
      </c>
      <c r="G188" s="58" t="e">
        <f>+#REF!</f>
        <v>#REF!</v>
      </c>
      <c r="H188" s="58"/>
      <c r="I188" s="58"/>
      <c r="J188" s="64" t="str">
        <f t="shared" si="2"/>
        <v>-</v>
      </c>
    </row>
    <row r="189" spans="1:10" s="62" customFormat="1" ht="24.75" customHeight="1" x14ac:dyDescent="0.25">
      <c r="A189" s="58" t="e">
        <f>+#REF!</f>
        <v>#REF!</v>
      </c>
      <c r="B189" s="58" t="e">
        <f>+#REF!</f>
        <v>#REF!</v>
      </c>
      <c r="C189" s="58" t="e">
        <f>+#REF!</f>
        <v>#REF!</v>
      </c>
      <c r="D189" s="37" t="e">
        <f>+#REF!</f>
        <v>#REF!</v>
      </c>
      <c r="E189" s="58" t="e">
        <f>+#REF!</f>
        <v>#REF!</v>
      </c>
      <c r="F189" s="58" t="e">
        <f>+#REF!</f>
        <v>#REF!</v>
      </c>
      <c r="G189" s="58" t="e">
        <f>+#REF!</f>
        <v>#REF!</v>
      </c>
      <c r="H189" s="58"/>
      <c r="I189" s="58"/>
      <c r="J189" s="64" t="str">
        <f t="shared" si="2"/>
        <v>-</v>
      </c>
    </row>
    <row r="190" spans="1:10" s="62" customFormat="1" ht="24.75" customHeight="1" x14ac:dyDescent="0.25">
      <c r="A190" s="58" t="e">
        <f>+#REF!</f>
        <v>#REF!</v>
      </c>
      <c r="B190" s="58" t="e">
        <f>+#REF!</f>
        <v>#REF!</v>
      </c>
      <c r="C190" s="58" t="e">
        <f>+#REF!</f>
        <v>#REF!</v>
      </c>
      <c r="D190" s="37" t="e">
        <f>+#REF!</f>
        <v>#REF!</v>
      </c>
      <c r="E190" s="58" t="e">
        <f>+#REF!</f>
        <v>#REF!</v>
      </c>
      <c r="F190" s="58" t="e">
        <f>+#REF!</f>
        <v>#REF!</v>
      </c>
      <c r="G190" s="58" t="e">
        <f>+#REF!</f>
        <v>#REF!</v>
      </c>
      <c r="H190" s="58"/>
      <c r="I190" s="58"/>
      <c r="J190" s="64" t="str">
        <f t="shared" si="2"/>
        <v>-</v>
      </c>
    </row>
    <row r="191" spans="1:10" s="62" customFormat="1" ht="24.75" customHeight="1" x14ac:dyDescent="0.25">
      <c r="A191" s="58" t="e">
        <f>+#REF!</f>
        <v>#REF!</v>
      </c>
      <c r="B191" s="58" t="e">
        <f>+#REF!</f>
        <v>#REF!</v>
      </c>
      <c r="C191" s="58" t="e">
        <f>+#REF!</f>
        <v>#REF!</v>
      </c>
      <c r="D191" s="37" t="e">
        <f>+#REF!</f>
        <v>#REF!</v>
      </c>
      <c r="E191" s="58" t="e">
        <f>+#REF!</f>
        <v>#REF!</v>
      </c>
      <c r="F191" s="58" t="e">
        <f>+#REF!</f>
        <v>#REF!</v>
      </c>
      <c r="G191" s="58" t="e">
        <f>+#REF!</f>
        <v>#REF!</v>
      </c>
      <c r="H191" s="58"/>
      <c r="I191" s="58"/>
      <c r="J191" s="64" t="str">
        <f t="shared" si="2"/>
        <v>-</v>
      </c>
    </row>
    <row r="192" spans="1:10" s="62" customFormat="1" ht="24.75" customHeight="1" x14ac:dyDescent="0.25">
      <c r="A192" s="58" t="e">
        <f>+#REF!</f>
        <v>#REF!</v>
      </c>
      <c r="B192" s="58" t="e">
        <f>+#REF!</f>
        <v>#REF!</v>
      </c>
      <c r="C192" s="58" t="e">
        <f>+#REF!</f>
        <v>#REF!</v>
      </c>
      <c r="D192" s="37" t="e">
        <f>+#REF!</f>
        <v>#REF!</v>
      </c>
      <c r="E192" s="58" t="e">
        <f>+#REF!</f>
        <v>#REF!</v>
      </c>
      <c r="F192" s="58" t="e">
        <f>+#REF!</f>
        <v>#REF!</v>
      </c>
      <c r="G192" s="58" t="e">
        <f>+#REF!</f>
        <v>#REF!</v>
      </c>
      <c r="H192" s="58"/>
      <c r="I192" s="58"/>
      <c r="J192" s="64" t="str">
        <f t="shared" si="2"/>
        <v>-</v>
      </c>
    </row>
    <row r="193" spans="1:10" s="62" customFormat="1" ht="24.75" customHeight="1" x14ac:dyDescent="0.25">
      <c r="A193" s="58" t="e">
        <f>+#REF!</f>
        <v>#REF!</v>
      </c>
      <c r="B193" s="58" t="e">
        <f>+#REF!</f>
        <v>#REF!</v>
      </c>
      <c r="C193" s="58" t="e">
        <f>+#REF!</f>
        <v>#REF!</v>
      </c>
      <c r="D193" s="37" t="e">
        <f>+#REF!</f>
        <v>#REF!</v>
      </c>
      <c r="E193" s="58" t="e">
        <f>+#REF!</f>
        <v>#REF!</v>
      </c>
      <c r="F193" s="58" t="e">
        <f>+#REF!</f>
        <v>#REF!</v>
      </c>
      <c r="G193" s="58" t="e">
        <f>+#REF!</f>
        <v>#REF!</v>
      </c>
      <c r="H193" s="58"/>
      <c r="I193" s="58"/>
      <c r="J193" s="64" t="str">
        <f t="shared" si="2"/>
        <v>-</v>
      </c>
    </row>
    <row r="194" spans="1:10" s="62" customFormat="1" ht="24.75" customHeight="1" x14ac:dyDescent="0.25">
      <c r="A194" s="58" t="e">
        <f>+#REF!</f>
        <v>#REF!</v>
      </c>
      <c r="B194" s="58" t="e">
        <f>+#REF!</f>
        <v>#REF!</v>
      </c>
      <c r="C194" s="58" t="e">
        <f>+#REF!</f>
        <v>#REF!</v>
      </c>
      <c r="D194" s="37" t="e">
        <f>+#REF!</f>
        <v>#REF!</v>
      </c>
      <c r="E194" s="58" t="e">
        <f>+#REF!</f>
        <v>#REF!</v>
      </c>
      <c r="F194" s="58" t="e">
        <f>+#REF!</f>
        <v>#REF!</v>
      </c>
      <c r="G194" s="58" t="e">
        <f>+#REF!</f>
        <v>#REF!</v>
      </c>
      <c r="H194" s="58"/>
      <c r="I194" s="58"/>
      <c r="J194" s="64" t="str">
        <f t="shared" si="2"/>
        <v>-</v>
      </c>
    </row>
    <row r="195" spans="1:10" s="62" customFormat="1" ht="24.75" customHeight="1" x14ac:dyDescent="0.25">
      <c r="A195" s="58" t="e">
        <f>+#REF!</f>
        <v>#REF!</v>
      </c>
      <c r="B195" s="58" t="e">
        <f>+#REF!</f>
        <v>#REF!</v>
      </c>
      <c r="C195" s="58" t="e">
        <f>+#REF!</f>
        <v>#REF!</v>
      </c>
      <c r="D195" s="37" t="e">
        <f>+#REF!</f>
        <v>#REF!</v>
      </c>
      <c r="E195" s="58" t="e">
        <f>+#REF!</f>
        <v>#REF!</v>
      </c>
      <c r="F195" s="58" t="e">
        <f>+#REF!</f>
        <v>#REF!</v>
      </c>
      <c r="G195" s="58" t="e">
        <f>+#REF!</f>
        <v>#REF!</v>
      </c>
      <c r="H195" s="58"/>
      <c r="I195" s="58"/>
      <c r="J195" s="64" t="str">
        <f t="shared" si="2"/>
        <v>-</v>
      </c>
    </row>
    <row r="196" spans="1:10" s="62" customFormat="1" ht="24.75" customHeight="1" x14ac:dyDescent="0.25">
      <c r="A196" s="58" t="e">
        <f>+#REF!</f>
        <v>#REF!</v>
      </c>
      <c r="B196" s="58" t="e">
        <f>+#REF!</f>
        <v>#REF!</v>
      </c>
      <c r="C196" s="58" t="e">
        <f>+#REF!</f>
        <v>#REF!</v>
      </c>
      <c r="D196" s="37" t="e">
        <f>+#REF!</f>
        <v>#REF!</v>
      </c>
      <c r="E196" s="58" t="e">
        <f>+#REF!</f>
        <v>#REF!</v>
      </c>
      <c r="F196" s="58" t="e">
        <f>+#REF!</f>
        <v>#REF!</v>
      </c>
      <c r="G196" s="58" t="e">
        <f>+#REF!</f>
        <v>#REF!</v>
      </c>
      <c r="H196" s="58"/>
      <c r="I196" s="58"/>
      <c r="J196" s="64" t="str">
        <f t="shared" si="2"/>
        <v>-</v>
      </c>
    </row>
    <row r="197" spans="1:10" s="62" customFormat="1" ht="24.75" customHeight="1" x14ac:dyDescent="0.25">
      <c r="A197" s="58" t="e">
        <f>+#REF!</f>
        <v>#REF!</v>
      </c>
      <c r="B197" s="58" t="e">
        <f>+#REF!</f>
        <v>#REF!</v>
      </c>
      <c r="C197" s="58" t="e">
        <f>+#REF!</f>
        <v>#REF!</v>
      </c>
      <c r="D197" s="37" t="e">
        <f>+#REF!</f>
        <v>#REF!</v>
      </c>
      <c r="E197" s="58" t="e">
        <f>+#REF!</f>
        <v>#REF!</v>
      </c>
      <c r="F197" s="58" t="e">
        <f>+#REF!</f>
        <v>#REF!</v>
      </c>
      <c r="G197" s="58" t="e">
        <f>+#REF!</f>
        <v>#REF!</v>
      </c>
      <c r="H197" s="58"/>
      <c r="I197" s="58"/>
      <c r="J197" s="64" t="str">
        <f t="shared" ref="J197:J260" si="3">IFERROR(VLOOKUP(B197,$L$4:$N$31,3,0),"-")</f>
        <v>-</v>
      </c>
    </row>
    <row r="198" spans="1:10" s="62" customFormat="1" ht="24.75" customHeight="1" x14ac:dyDescent="0.25">
      <c r="A198" s="58" t="e">
        <f>+#REF!</f>
        <v>#REF!</v>
      </c>
      <c r="B198" s="58" t="e">
        <f>+#REF!</f>
        <v>#REF!</v>
      </c>
      <c r="C198" s="58" t="e">
        <f>+#REF!</f>
        <v>#REF!</v>
      </c>
      <c r="D198" s="37" t="e">
        <f>+#REF!</f>
        <v>#REF!</v>
      </c>
      <c r="E198" s="58" t="e">
        <f>+#REF!</f>
        <v>#REF!</v>
      </c>
      <c r="F198" s="58" t="e">
        <f>+#REF!</f>
        <v>#REF!</v>
      </c>
      <c r="G198" s="58" t="e">
        <f>+#REF!</f>
        <v>#REF!</v>
      </c>
      <c r="H198" s="58"/>
      <c r="I198" s="58"/>
      <c r="J198" s="64" t="str">
        <f t="shared" si="3"/>
        <v>-</v>
      </c>
    </row>
    <row r="199" spans="1:10" s="62" customFormat="1" ht="24.75" customHeight="1" x14ac:dyDescent="0.25">
      <c r="A199" s="58" t="e">
        <f>+#REF!</f>
        <v>#REF!</v>
      </c>
      <c r="B199" s="58" t="e">
        <f>+#REF!</f>
        <v>#REF!</v>
      </c>
      <c r="C199" s="58" t="e">
        <f>+#REF!</f>
        <v>#REF!</v>
      </c>
      <c r="D199" s="37" t="e">
        <f>+#REF!</f>
        <v>#REF!</v>
      </c>
      <c r="E199" s="58" t="e">
        <f>+#REF!</f>
        <v>#REF!</v>
      </c>
      <c r="F199" s="58" t="e">
        <f>+#REF!</f>
        <v>#REF!</v>
      </c>
      <c r="G199" s="58" t="e">
        <f>+#REF!</f>
        <v>#REF!</v>
      </c>
      <c r="H199" s="58"/>
      <c r="I199" s="58"/>
      <c r="J199" s="64" t="str">
        <f t="shared" si="3"/>
        <v>-</v>
      </c>
    </row>
    <row r="200" spans="1:10" s="62" customFormat="1" ht="24.75" customHeight="1" x14ac:dyDescent="0.25">
      <c r="A200" s="58" t="e">
        <f>+#REF!</f>
        <v>#REF!</v>
      </c>
      <c r="B200" s="58" t="e">
        <f>+#REF!</f>
        <v>#REF!</v>
      </c>
      <c r="C200" s="58" t="e">
        <f>+#REF!</f>
        <v>#REF!</v>
      </c>
      <c r="D200" s="37" t="e">
        <f>+#REF!</f>
        <v>#REF!</v>
      </c>
      <c r="E200" s="58" t="e">
        <f>+#REF!</f>
        <v>#REF!</v>
      </c>
      <c r="F200" s="58" t="e">
        <f>+#REF!</f>
        <v>#REF!</v>
      </c>
      <c r="G200" s="58" t="e">
        <f>+#REF!</f>
        <v>#REF!</v>
      </c>
      <c r="H200" s="58"/>
      <c r="I200" s="58"/>
      <c r="J200" s="64" t="str">
        <f t="shared" si="3"/>
        <v>-</v>
      </c>
    </row>
    <row r="201" spans="1:10" s="62" customFormat="1" ht="24.75" customHeight="1" x14ac:dyDescent="0.25">
      <c r="A201" s="58" t="e">
        <f>+#REF!</f>
        <v>#REF!</v>
      </c>
      <c r="B201" s="58" t="e">
        <f>+#REF!</f>
        <v>#REF!</v>
      </c>
      <c r="C201" s="58" t="e">
        <f>+#REF!</f>
        <v>#REF!</v>
      </c>
      <c r="D201" s="37" t="e">
        <f>+#REF!</f>
        <v>#REF!</v>
      </c>
      <c r="E201" s="58" t="e">
        <f>+#REF!</f>
        <v>#REF!</v>
      </c>
      <c r="F201" s="58" t="e">
        <f>+#REF!</f>
        <v>#REF!</v>
      </c>
      <c r="G201" s="58" t="e">
        <f>+#REF!</f>
        <v>#REF!</v>
      </c>
      <c r="H201" s="58"/>
      <c r="I201" s="58"/>
      <c r="J201" s="64" t="str">
        <f t="shared" si="3"/>
        <v>-</v>
      </c>
    </row>
    <row r="202" spans="1:10" s="62" customFormat="1" ht="24.75" customHeight="1" x14ac:dyDescent="0.25">
      <c r="A202" s="58" t="e">
        <f>+#REF!</f>
        <v>#REF!</v>
      </c>
      <c r="B202" s="58" t="e">
        <f>+#REF!</f>
        <v>#REF!</v>
      </c>
      <c r="C202" s="58" t="e">
        <f>+#REF!</f>
        <v>#REF!</v>
      </c>
      <c r="D202" s="37" t="e">
        <f>+#REF!</f>
        <v>#REF!</v>
      </c>
      <c r="E202" s="58" t="e">
        <f>+#REF!</f>
        <v>#REF!</v>
      </c>
      <c r="F202" s="58" t="e">
        <f>+#REF!</f>
        <v>#REF!</v>
      </c>
      <c r="G202" s="58" t="e">
        <f>+#REF!</f>
        <v>#REF!</v>
      </c>
      <c r="H202" s="58"/>
      <c r="I202" s="58"/>
      <c r="J202" s="64" t="str">
        <f t="shared" si="3"/>
        <v>-</v>
      </c>
    </row>
    <row r="203" spans="1:10" s="62" customFormat="1" ht="24.75" customHeight="1" x14ac:dyDescent="0.25">
      <c r="A203" s="58" t="e">
        <f>+#REF!</f>
        <v>#REF!</v>
      </c>
      <c r="B203" s="58" t="e">
        <f>+#REF!</f>
        <v>#REF!</v>
      </c>
      <c r="C203" s="58" t="e">
        <f>+#REF!</f>
        <v>#REF!</v>
      </c>
      <c r="D203" s="37" t="e">
        <f>+#REF!</f>
        <v>#REF!</v>
      </c>
      <c r="E203" s="58" t="e">
        <f>+#REF!</f>
        <v>#REF!</v>
      </c>
      <c r="F203" s="58" t="e">
        <f>+#REF!</f>
        <v>#REF!</v>
      </c>
      <c r="G203" s="58" t="e">
        <f>+#REF!</f>
        <v>#REF!</v>
      </c>
      <c r="H203" s="58"/>
      <c r="I203" s="58"/>
      <c r="J203" s="64" t="str">
        <f t="shared" si="3"/>
        <v>-</v>
      </c>
    </row>
    <row r="204" spans="1:10" s="62" customFormat="1" ht="24.75" customHeight="1" x14ac:dyDescent="0.25">
      <c r="A204" s="58" t="e">
        <f>+#REF!</f>
        <v>#REF!</v>
      </c>
      <c r="B204" s="58" t="e">
        <f>+#REF!</f>
        <v>#REF!</v>
      </c>
      <c r="C204" s="58" t="e">
        <f>+#REF!</f>
        <v>#REF!</v>
      </c>
      <c r="D204" s="37" t="e">
        <f>+#REF!</f>
        <v>#REF!</v>
      </c>
      <c r="E204" s="58" t="e">
        <f>+#REF!</f>
        <v>#REF!</v>
      </c>
      <c r="F204" s="58" t="e">
        <f>+#REF!</f>
        <v>#REF!</v>
      </c>
      <c r="G204" s="58" t="e">
        <f>+#REF!</f>
        <v>#REF!</v>
      </c>
      <c r="H204" s="58"/>
      <c r="I204" s="58"/>
      <c r="J204" s="64" t="str">
        <f t="shared" si="3"/>
        <v>-</v>
      </c>
    </row>
    <row r="205" spans="1:10" s="62" customFormat="1" ht="24.75" customHeight="1" x14ac:dyDescent="0.25">
      <c r="A205" s="58" t="e">
        <f>+#REF!</f>
        <v>#REF!</v>
      </c>
      <c r="B205" s="58" t="e">
        <f>+#REF!</f>
        <v>#REF!</v>
      </c>
      <c r="C205" s="58" t="e">
        <f>+#REF!</f>
        <v>#REF!</v>
      </c>
      <c r="D205" s="37" t="e">
        <f>+#REF!</f>
        <v>#REF!</v>
      </c>
      <c r="E205" s="58" t="e">
        <f>+#REF!</f>
        <v>#REF!</v>
      </c>
      <c r="F205" s="58" t="e">
        <f>+#REF!</f>
        <v>#REF!</v>
      </c>
      <c r="G205" s="58" t="e">
        <f>+#REF!</f>
        <v>#REF!</v>
      </c>
      <c r="H205" s="58"/>
      <c r="I205" s="58"/>
      <c r="J205" s="64" t="str">
        <f t="shared" si="3"/>
        <v>-</v>
      </c>
    </row>
    <row r="206" spans="1:10" s="62" customFormat="1" ht="24.75" customHeight="1" x14ac:dyDescent="0.25">
      <c r="A206" s="58" t="e">
        <f>+#REF!</f>
        <v>#REF!</v>
      </c>
      <c r="B206" s="58" t="e">
        <f>+#REF!</f>
        <v>#REF!</v>
      </c>
      <c r="C206" s="58" t="e">
        <f>+#REF!</f>
        <v>#REF!</v>
      </c>
      <c r="D206" s="37" t="e">
        <f>+#REF!</f>
        <v>#REF!</v>
      </c>
      <c r="E206" s="58" t="e">
        <f>+#REF!</f>
        <v>#REF!</v>
      </c>
      <c r="F206" s="58" t="e">
        <f>+#REF!</f>
        <v>#REF!</v>
      </c>
      <c r="G206" s="58" t="e">
        <f>+#REF!</f>
        <v>#REF!</v>
      </c>
      <c r="H206" s="58"/>
      <c r="I206" s="58"/>
      <c r="J206" s="64" t="str">
        <f t="shared" si="3"/>
        <v>-</v>
      </c>
    </row>
    <row r="207" spans="1:10" s="62" customFormat="1" ht="24.75" customHeight="1" x14ac:dyDescent="0.25">
      <c r="A207" s="58" t="e">
        <f>+#REF!</f>
        <v>#REF!</v>
      </c>
      <c r="B207" s="58" t="e">
        <f>+#REF!</f>
        <v>#REF!</v>
      </c>
      <c r="C207" s="58" t="e">
        <f>+#REF!</f>
        <v>#REF!</v>
      </c>
      <c r="D207" s="37" t="e">
        <f>+#REF!</f>
        <v>#REF!</v>
      </c>
      <c r="E207" s="58" t="e">
        <f>+#REF!</f>
        <v>#REF!</v>
      </c>
      <c r="F207" s="58" t="e">
        <f>+#REF!</f>
        <v>#REF!</v>
      </c>
      <c r="G207" s="58" t="e">
        <f>+#REF!</f>
        <v>#REF!</v>
      </c>
      <c r="H207" s="58"/>
      <c r="I207" s="58"/>
      <c r="J207" s="64" t="str">
        <f t="shared" si="3"/>
        <v>-</v>
      </c>
    </row>
    <row r="208" spans="1:10" s="62" customFormat="1" ht="24.75" customHeight="1" x14ac:dyDescent="0.25">
      <c r="A208" s="58" t="e">
        <f>+#REF!</f>
        <v>#REF!</v>
      </c>
      <c r="B208" s="58" t="e">
        <f>+#REF!</f>
        <v>#REF!</v>
      </c>
      <c r="C208" s="58" t="e">
        <f>+#REF!</f>
        <v>#REF!</v>
      </c>
      <c r="D208" s="37" t="e">
        <f>+#REF!</f>
        <v>#REF!</v>
      </c>
      <c r="E208" s="58" t="e">
        <f>+#REF!</f>
        <v>#REF!</v>
      </c>
      <c r="F208" s="58" t="e">
        <f>+#REF!</f>
        <v>#REF!</v>
      </c>
      <c r="G208" s="58" t="e">
        <f>+#REF!</f>
        <v>#REF!</v>
      </c>
      <c r="H208" s="58"/>
      <c r="I208" s="58"/>
      <c r="J208" s="64" t="str">
        <f t="shared" si="3"/>
        <v>-</v>
      </c>
    </row>
    <row r="209" spans="1:10" s="62" customFormat="1" ht="24.75" customHeight="1" x14ac:dyDescent="0.25">
      <c r="A209" s="58" t="e">
        <f>+#REF!</f>
        <v>#REF!</v>
      </c>
      <c r="B209" s="58" t="e">
        <f>+#REF!</f>
        <v>#REF!</v>
      </c>
      <c r="C209" s="58" t="e">
        <f>+#REF!</f>
        <v>#REF!</v>
      </c>
      <c r="D209" s="37" t="e">
        <f>+#REF!</f>
        <v>#REF!</v>
      </c>
      <c r="E209" s="58" t="e">
        <f>+#REF!</f>
        <v>#REF!</v>
      </c>
      <c r="F209" s="58" t="e">
        <f>+#REF!</f>
        <v>#REF!</v>
      </c>
      <c r="G209" s="58" t="e">
        <f>+#REF!</f>
        <v>#REF!</v>
      </c>
      <c r="H209" s="58"/>
      <c r="I209" s="58"/>
      <c r="J209" s="64" t="str">
        <f t="shared" si="3"/>
        <v>-</v>
      </c>
    </row>
    <row r="210" spans="1:10" s="62" customFormat="1" ht="24.75" customHeight="1" x14ac:dyDescent="0.25">
      <c r="A210" s="58" t="e">
        <f>+#REF!</f>
        <v>#REF!</v>
      </c>
      <c r="B210" s="58" t="e">
        <f>+#REF!</f>
        <v>#REF!</v>
      </c>
      <c r="C210" s="58" t="e">
        <f>+#REF!</f>
        <v>#REF!</v>
      </c>
      <c r="D210" s="37" t="e">
        <f>+#REF!</f>
        <v>#REF!</v>
      </c>
      <c r="E210" s="58" t="e">
        <f>+#REF!</f>
        <v>#REF!</v>
      </c>
      <c r="F210" s="58" t="e">
        <f>+#REF!</f>
        <v>#REF!</v>
      </c>
      <c r="G210" s="58" t="e">
        <f>+#REF!</f>
        <v>#REF!</v>
      </c>
      <c r="H210" s="58"/>
      <c r="I210" s="58"/>
      <c r="J210" s="64" t="str">
        <f t="shared" si="3"/>
        <v>-</v>
      </c>
    </row>
    <row r="211" spans="1:10" s="62" customFormat="1" ht="24.75" customHeight="1" x14ac:dyDescent="0.25">
      <c r="A211" s="58" t="e">
        <f>+#REF!</f>
        <v>#REF!</v>
      </c>
      <c r="B211" s="58" t="e">
        <f>+#REF!</f>
        <v>#REF!</v>
      </c>
      <c r="C211" s="58" t="e">
        <f>+#REF!</f>
        <v>#REF!</v>
      </c>
      <c r="D211" s="37" t="e">
        <f>+#REF!</f>
        <v>#REF!</v>
      </c>
      <c r="E211" s="58" t="e">
        <f>+#REF!</f>
        <v>#REF!</v>
      </c>
      <c r="F211" s="58" t="e">
        <f>+#REF!</f>
        <v>#REF!</v>
      </c>
      <c r="G211" s="58" t="e">
        <f>+#REF!</f>
        <v>#REF!</v>
      </c>
      <c r="H211" s="58"/>
      <c r="I211" s="58"/>
      <c r="J211" s="64" t="str">
        <f t="shared" si="3"/>
        <v>-</v>
      </c>
    </row>
    <row r="212" spans="1:10" s="62" customFormat="1" ht="24.75" customHeight="1" x14ac:dyDescent="0.25">
      <c r="A212" s="58" t="e">
        <f>+#REF!</f>
        <v>#REF!</v>
      </c>
      <c r="B212" s="58" t="e">
        <f>+#REF!</f>
        <v>#REF!</v>
      </c>
      <c r="C212" s="58" t="e">
        <f>+#REF!</f>
        <v>#REF!</v>
      </c>
      <c r="D212" s="37" t="e">
        <f>+#REF!</f>
        <v>#REF!</v>
      </c>
      <c r="E212" s="58" t="e">
        <f>+#REF!</f>
        <v>#REF!</v>
      </c>
      <c r="F212" s="58" t="e">
        <f>+#REF!</f>
        <v>#REF!</v>
      </c>
      <c r="G212" s="58" t="e">
        <f>+#REF!</f>
        <v>#REF!</v>
      </c>
      <c r="H212" s="58"/>
      <c r="I212" s="58"/>
      <c r="J212" s="64" t="str">
        <f t="shared" si="3"/>
        <v>-</v>
      </c>
    </row>
    <row r="213" spans="1:10" s="62" customFormat="1" ht="24.75" customHeight="1" x14ac:dyDescent="0.25">
      <c r="A213" s="58" t="e">
        <f>+#REF!</f>
        <v>#REF!</v>
      </c>
      <c r="B213" s="58" t="e">
        <f>+#REF!</f>
        <v>#REF!</v>
      </c>
      <c r="C213" s="58" t="e">
        <f>+#REF!</f>
        <v>#REF!</v>
      </c>
      <c r="D213" s="37" t="e">
        <f>+#REF!</f>
        <v>#REF!</v>
      </c>
      <c r="E213" s="58" t="e">
        <f>+#REF!</f>
        <v>#REF!</v>
      </c>
      <c r="F213" s="58" t="e">
        <f>+#REF!</f>
        <v>#REF!</v>
      </c>
      <c r="G213" s="58" t="e">
        <f>+#REF!</f>
        <v>#REF!</v>
      </c>
      <c r="H213" s="58"/>
      <c r="I213" s="58"/>
      <c r="J213" s="64" t="str">
        <f t="shared" si="3"/>
        <v>-</v>
      </c>
    </row>
    <row r="214" spans="1:10" s="62" customFormat="1" ht="24.75" customHeight="1" x14ac:dyDescent="0.25">
      <c r="A214" s="58" t="e">
        <f>+#REF!</f>
        <v>#REF!</v>
      </c>
      <c r="B214" s="58" t="e">
        <f>+#REF!</f>
        <v>#REF!</v>
      </c>
      <c r="C214" s="58" t="e">
        <f>+#REF!</f>
        <v>#REF!</v>
      </c>
      <c r="D214" s="37" t="e">
        <f>+#REF!</f>
        <v>#REF!</v>
      </c>
      <c r="E214" s="58" t="e">
        <f>+#REF!</f>
        <v>#REF!</v>
      </c>
      <c r="F214" s="58" t="e">
        <f>+#REF!</f>
        <v>#REF!</v>
      </c>
      <c r="G214" s="58" t="e">
        <f>+#REF!</f>
        <v>#REF!</v>
      </c>
      <c r="H214" s="58"/>
      <c r="I214" s="58"/>
      <c r="J214" s="64" t="str">
        <f t="shared" si="3"/>
        <v>-</v>
      </c>
    </row>
    <row r="215" spans="1:10" s="62" customFormat="1" ht="24.75" customHeight="1" x14ac:dyDescent="0.25">
      <c r="A215" s="58" t="e">
        <f>+#REF!</f>
        <v>#REF!</v>
      </c>
      <c r="B215" s="58" t="e">
        <f>+#REF!</f>
        <v>#REF!</v>
      </c>
      <c r="C215" s="58" t="e">
        <f>+#REF!</f>
        <v>#REF!</v>
      </c>
      <c r="D215" s="37" t="e">
        <f>+#REF!</f>
        <v>#REF!</v>
      </c>
      <c r="E215" s="58" t="e">
        <f>+#REF!</f>
        <v>#REF!</v>
      </c>
      <c r="F215" s="58" t="e">
        <f>+#REF!</f>
        <v>#REF!</v>
      </c>
      <c r="G215" s="58" t="e">
        <f>+#REF!</f>
        <v>#REF!</v>
      </c>
      <c r="H215" s="58"/>
      <c r="I215" s="58"/>
      <c r="J215" s="64" t="str">
        <f t="shared" si="3"/>
        <v>-</v>
      </c>
    </row>
    <row r="216" spans="1:10" s="62" customFormat="1" ht="24.75" customHeight="1" x14ac:dyDescent="0.25">
      <c r="A216" s="58" t="e">
        <f>+#REF!</f>
        <v>#REF!</v>
      </c>
      <c r="B216" s="58" t="e">
        <f>+#REF!</f>
        <v>#REF!</v>
      </c>
      <c r="C216" s="58" t="e">
        <f>+#REF!</f>
        <v>#REF!</v>
      </c>
      <c r="D216" s="37" t="e">
        <f>+#REF!</f>
        <v>#REF!</v>
      </c>
      <c r="E216" s="58" t="e">
        <f>+#REF!</f>
        <v>#REF!</v>
      </c>
      <c r="F216" s="58" t="e">
        <f>+#REF!</f>
        <v>#REF!</v>
      </c>
      <c r="G216" s="58" t="e">
        <f>+#REF!</f>
        <v>#REF!</v>
      </c>
      <c r="H216" s="58"/>
      <c r="I216" s="58"/>
      <c r="J216" s="64" t="str">
        <f t="shared" si="3"/>
        <v>-</v>
      </c>
    </row>
    <row r="217" spans="1:10" s="62" customFormat="1" ht="24.75" customHeight="1" x14ac:dyDescent="0.25">
      <c r="A217" s="58" t="e">
        <f>+#REF!</f>
        <v>#REF!</v>
      </c>
      <c r="B217" s="58" t="e">
        <f>+#REF!</f>
        <v>#REF!</v>
      </c>
      <c r="C217" s="58" t="e">
        <f>+#REF!</f>
        <v>#REF!</v>
      </c>
      <c r="D217" s="37" t="e">
        <f>+#REF!</f>
        <v>#REF!</v>
      </c>
      <c r="E217" s="58" t="e">
        <f>+#REF!</f>
        <v>#REF!</v>
      </c>
      <c r="F217" s="58" t="e">
        <f>+#REF!</f>
        <v>#REF!</v>
      </c>
      <c r="G217" s="58" t="e">
        <f>+#REF!</f>
        <v>#REF!</v>
      </c>
      <c r="H217" s="58"/>
      <c r="I217" s="58"/>
      <c r="J217" s="64" t="str">
        <f t="shared" si="3"/>
        <v>-</v>
      </c>
    </row>
    <row r="218" spans="1:10" s="62" customFormat="1" ht="24.75" customHeight="1" x14ac:dyDescent="0.25">
      <c r="A218" s="58" t="e">
        <f>+#REF!</f>
        <v>#REF!</v>
      </c>
      <c r="B218" s="58" t="e">
        <f>+#REF!</f>
        <v>#REF!</v>
      </c>
      <c r="C218" s="58" t="e">
        <f>+#REF!</f>
        <v>#REF!</v>
      </c>
      <c r="D218" s="37" t="e">
        <f>+#REF!</f>
        <v>#REF!</v>
      </c>
      <c r="E218" s="58" t="e">
        <f>+#REF!</f>
        <v>#REF!</v>
      </c>
      <c r="F218" s="58" t="e">
        <f>+#REF!</f>
        <v>#REF!</v>
      </c>
      <c r="G218" s="58" t="e">
        <f>+#REF!</f>
        <v>#REF!</v>
      </c>
      <c r="H218" s="58"/>
      <c r="I218" s="58"/>
      <c r="J218" s="64" t="str">
        <f t="shared" si="3"/>
        <v>-</v>
      </c>
    </row>
    <row r="219" spans="1:10" s="62" customFormat="1" ht="24.75" customHeight="1" x14ac:dyDescent="0.25">
      <c r="A219" s="58" t="e">
        <f>+#REF!</f>
        <v>#REF!</v>
      </c>
      <c r="B219" s="58" t="e">
        <f>+#REF!</f>
        <v>#REF!</v>
      </c>
      <c r="C219" s="58" t="e">
        <f>+#REF!</f>
        <v>#REF!</v>
      </c>
      <c r="D219" s="37" t="e">
        <f>+#REF!</f>
        <v>#REF!</v>
      </c>
      <c r="E219" s="58" t="e">
        <f>+#REF!</f>
        <v>#REF!</v>
      </c>
      <c r="F219" s="58" t="e">
        <f>+#REF!</f>
        <v>#REF!</v>
      </c>
      <c r="G219" s="58" t="e">
        <f>+#REF!</f>
        <v>#REF!</v>
      </c>
      <c r="H219" s="58"/>
      <c r="I219" s="58"/>
      <c r="J219" s="64" t="str">
        <f t="shared" si="3"/>
        <v>-</v>
      </c>
    </row>
    <row r="220" spans="1:10" s="62" customFormat="1" ht="24.75" customHeight="1" x14ac:dyDescent="0.25">
      <c r="A220" s="58" t="e">
        <f>+#REF!</f>
        <v>#REF!</v>
      </c>
      <c r="B220" s="58" t="e">
        <f>+#REF!</f>
        <v>#REF!</v>
      </c>
      <c r="C220" s="58" t="e">
        <f>+#REF!</f>
        <v>#REF!</v>
      </c>
      <c r="D220" s="37" t="e">
        <f>+#REF!</f>
        <v>#REF!</v>
      </c>
      <c r="E220" s="58" t="e">
        <f>+#REF!</f>
        <v>#REF!</v>
      </c>
      <c r="F220" s="58" t="e">
        <f>+#REF!</f>
        <v>#REF!</v>
      </c>
      <c r="G220" s="58" t="e">
        <f>+#REF!</f>
        <v>#REF!</v>
      </c>
      <c r="H220" s="58"/>
      <c r="I220" s="58"/>
      <c r="J220" s="64" t="str">
        <f t="shared" si="3"/>
        <v>-</v>
      </c>
    </row>
    <row r="221" spans="1:10" s="62" customFormat="1" ht="24.75" customHeight="1" x14ac:dyDescent="0.25">
      <c r="A221" s="58" t="e">
        <f>+#REF!</f>
        <v>#REF!</v>
      </c>
      <c r="B221" s="58" t="e">
        <f>+#REF!</f>
        <v>#REF!</v>
      </c>
      <c r="C221" s="58" t="e">
        <f>+#REF!</f>
        <v>#REF!</v>
      </c>
      <c r="D221" s="37" t="e">
        <f>+#REF!</f>
        <v>#REF!</v>
      </c>
      <c r="E221" s="58" t="e">
        <f>+#REF!</f>
        <v>#REF!</v>
      </c>
      <c r="F221" s="58" t="e">
        <f>+#REF!</f>
        <v>#REF!</v>
      </c>
      <c r="G221" s="58" t="e">
        <f>+#REF!</f>
        <v>#REF!</v>
      </c>
      <c r="H221" s="58"/>
      <c r="I221" s="58"/>
      <c r="J221" s="64" t="str">
        <f t="shared" si="3"/>
        <v>-</v>
      </c>
    </row>
    <row r="222" spans="1:10" s="62" customFormat="1" ht="24.75" customHeight="1" x14ac:dyDescent="0.25">
      <c r="A222" s="58" t="e">
        <f>+#REF!</f>
        <v>#REF!</v>
      </c>
      <c r="B222" s="58" t="e">
        <f>+#REF!</f>
        <v>#REF!</v>
      </c>
      <c r="C222" s="58" t="e">
        <f>+#REF!</f>
        <v>#REF!</v>
      </c>
      <c r="D222" s="37" t="e">
        <f>+#REF!</f>
        <v>#REF!</v>
      </c>
      <c r="E222" s="58" t="e">
        <f>+#REF!</f>
        <v>#REF!</v>
      </c>
      <c r="F222" s="58" t="e">
        <f>+#REF!</f>
        <v>#REF!</v>
      </c>
      <c r="G222" s="58" t="e">
        <f>+#REF!</f>
        <v>#REF!</v>
      </c>
      <c r="H222" s="58"/>
      <c r="I222" s="58"/>
      <c r="J222" s="64" t="str">
        <f t="shared" si="3"/>
        <v>-</v>
      </c>
    </row>
    <row r="223" spans="1:10" s="62" customFormat="1" ht="24.75" customHeight="1" x14ac:dyDescent="0.25">
      <c r="A223" s="58" t="e">
        <f>+#REF!</f>
        <v>#REF!</v>
      </c>
      <c r="B223" s="58" t="e">
        <f>+#REF!</f>
        <v>#REF!</v>
      </c>
      <c r="C223" s="58" t="e">
        <f>+#REF!</f>
        <v>#REF!</v>
      </c>
      <c r="D223" s="37" t="e">
        <f>+#REF!</f>
        <v>#REF!</v>
      </c>
      <c r="E223" s="58" t="e">
        <f>+#REF!</f>
        <v>#REF!</v>
      </c>
      <c r="F223" s="58" t="e">
        <f>+#REF!</f>
        <v>#REF!</v>
      </c>
      <c r="G223" s="58" t="e">
        <f>+#REF!</f>
        <v>#REF!</v>
      </c>
      <c r="H223" s="58"/>
      <c r="I223" s="58"/>
      <c r="J223" s="64" t="str">
        <f t="shared" si="3"/>
        <v>-</v>
      </c>
    </row>
    <row r="224" spans="1:10" s="62" customFormat="1" ht="24.75" customHeight="1" x14ac:dyDescent="0.25">
      <c r="A224" s="58" t="e">
        <f>+#REF!</f>
        <v>#REF!</v>
      </c>
      <c r="B224" s="58" t="e">
        <f>+#REF!</f>
        <v>#REF!</v>
      </c>
      <c r="C224" s="58" t="e">
        <f>+#REF!</f>
        <v>#REF!</v>
      </c>
      <c r="D224" s="37" t="e">
        <f>+#REF!</f>
        <v>#REF!</v>
      </c>
      <c r="E224" s="58" t="e">
        <f>+#REF!</f>
        <v>#REF!</v>
      </c>
      <c r="F224" s="58" t="e">
        <f>+#REF!</f>
        <v>#REF!</v>
      </c>
      <c r="G224" s="58" t="e">
        <f>+#REF!</f>
        <v>#REF!</v>
      </c>
      <c r="H224" s="58"/>
      <c r="I224" s="58"/>
      <c r="J224" s="64" t="str">
        <f t="shared" si="3"/>
        <v>-</v>
      </c>
    </row>
    <row r="225" spans="1:10" s="62" customFormat="1" ht="24.75" customHeight="1" x14ac:dyDescent="0.25">
      <c r="A225" s="58" t="e">
        <f>+#REF!</f>
        <v>#REF!</v>
      </c>
      <c r="B225" s="58" t="e">
        <f>+#REF!</f>
        <v>#REF!</v>
      </c>
      <c r="C225" s="58" t="e">
        <f>+#REF!</f>
        <v>#REF!</v>
      </c>
      <c r="D225" s="37" t="e">
        <f>+#REF!</f>
        <v>#REF!</v>
      </c>
      <c r="E225" s="58" t="e">
        <f>+#REF!</f>
        <v>#REF!</v>
      </c>
      <c r="F225" s="58" t="e">
        <f>+#REF!</f>
        <v>#REF!</v>
      </c>
      <c r="G225" s="58" t="e">
        <f>+#REF!</f>
        <v>#REF!</v>
      </c>
      <c r="H225" s="58"/>
      <c r="I225" s="58"/>
      <c r="J225" s="64" t="str">
        <f t="shared" si="3"/>
        <v>-</v>
      </c>
    </row>
    <row r="226" spans="1:10" s="62" customFormat="1" ht="24.75" customHeight="1" x14ac:dyDescent="0.25">
      <c r="A226" s="58" t="e">
        <f>+#REF!</f>
        <v>#REF!</v>
      </c>
      <c r="B226" s="58" t="e">
        <f>+#REF!</f>
        <v>#REF!</v>
      </c>
      <c r="C226" s="58" t="e">
        <f>+#REF!</f>
        <v>#REF!</v>
      </c>
      <c r="D226" s="37" t="e">
        <f>+#REF!</f>
        <v>#REF!</v>
      </c>
      <c r="E226" s="58" t="e">
        <f>+#REF!</f>
        <v>#REF!</v>
      </c>
      <c r="F226" s="58" t="e">
        <f>+#REF!</f>
        <v>#REF!</v>
      </c>
      <c r="G226" s="58" t="e">
        <f>+#REF!</f>
        <v>#REF!</v>
      </c>
      <c r="H226" s="58"/>
      <c r="I226" s="58"/>
      <c r="J226" s="64" t="str">
        <f t="shared" si="3"/>
        <v>-</v>
      </c>
    </row>
    <row r="227" spans="1:10" s="62" customFormat="1" ht="24.75" customHeight="1" x14ac:dyDescent="0.25">
      <c r="A227" s="58" t="e">
        <f>+#REF!</f>
        <v>#REF!</v>
      </c>
      <c r="B227" s="58" t="e">
        <f>+#REF!</f>
        <v>#REF!</v>
      </c>
      <c r="C227" s="58" t="e">
        <f>+#REF!</f>
        <v>#REF!</v>
      </c>
      <c r="D227" s="37" t="e">
        <f>+#REF!</f>
        <v>#REF!</v>
      </c>
      <c r="E227" s="58" t="e">
        <f>+#REF!</f>
        <v>#REF!</v>
      </c>
      <c r="F227" s="58" t="e">
        <f>+#REF!</f>
        <v>#REF!</v>
      </c>
      <c r="G227" s="58" t="e">
        <f>+#REF!</f>
        <v>#REF!</v>
      </c>
      <c r="H227" s="58"/>
      <c r="I227" s="58"/>
      <c r="J227" s="64" t="str">
        <f t="shared" si="3"/>
        <v>-</v>
      </c>
    </row>
    <row r="228" spans="1:10" s="62" customFormat="1" ht="24.75" customHeight="1" x14ac:dyDescent="0.25">
      <c r="A228" s="58" t="e">
        <f>+#REF!</f>
        <v>#REF!</v>
      </c>
      <c r="B228" s="58" t="e">
        <f>+#REF!</f>
        <v>#REF!</v>
      </c>
      <c r="C228" s="58" t="e">
        <f>+#REF!</f>
        <v>#REF!</v>
      </c>
      <c r="D228" s="37" t="e">
        <f>+#REF!</f>
        <v>#REF!</v>
      </c>
      <c r="E228" s="58" t="e">
        <f>+#REF!</f>
        <v>#REF!</v>
      </c>
      <c r="F228" s="58" t="e">
        <f>+#REF!</f>
        <v>#REF!</v>
      </c>
      <c r="G228" s="58" t="e">
        <f>+#REF!</f>
        <v>#REF!</v>
      </c>
      <c r="H228" s="58"/>
      <c r="I228" s="58"/>
      <c r="J228" s="64" t="str">
        <f t="shared" si="3"/>
        <v>-</v>
      </c>
    </row>
    <row r="229" spans="1:10" s="62" customFormat="1" ht="24.75" customHeight="1" x14ac:dyDescent="0.25">
      <c r="A229" s="58" t="e">
        <f>+#REF!</f>
        <v>#REF!</v>
      </c>
      <c r="B229" s="58" t="e">
        <f>+#REF!</f>
        <v>#REF!</v>
      </c>
      <c r="C229" s="58" t="e">
        <f>+#REF!</f>
        <v>#REF!</v>
      </c>
      <c r="D229" s="37" t="e">
        <f>+#REF!</f>
        <v>#REF!</v>
      </c>
      <c r="E229" s="58" t="e">
        <f>+#REF!</f>
        <v>#REF!</v>
      </c>
      <c r="F229" s="58" t="e">
        <f>+#REF!</f>
        <v>#REF!</v>
      </c>
      <c r="G229" s="58" t="e">
        <f>+#REF!</f>
        <v>#REF!</v>
      </c>
      <c r="H229" s="58"/>
      <c r="I229" s="58"/>
      <c r="J229" s="64" t="str">
        <f t="shared" si="3"/>
        <v>-</v>
      </c>
    </row>
    <row r="230" spans="1:10" s="62" customFormat="1" ht="24.75" customHeight="1" x14ac:dyDescent="0.25">
      <c r="A230" s="58" t="e">
        <f>+#REF!</f>
        <v>#REF!</v>
      </c>
      <c r="B230" s="58" t="e">
        <f>+#REF!</f>
        <v>#REF!</v>
      </c>
      <c r="C230" s="58" t="e">
        <f>+#REF!</f>
        <v>#REF!</v>
      </c>
      <c r="D230" s="37" t="e">
        <f>+#REF!</f>
        <v>#REF!</v>
      </c>
      <c r="E230" s="58" t="e">
        <f>+#REF!</f>
        <v>#REF!</v>
      </c>
      <c r="F230" s="58" t="e">
        <f>+#REF!</f>
        <v>#REF!</v>
      </c>
      <c r="G230" s="58" t="e">
        <f>+#REF!</f>
        <v>#REF!</v>
      </c>
      <c r="H230" s="58"/>
      <c r="I230" s="58"/>
      <c r="J230" s="64" t="str">
        <f t="shared" si="3"/>
        <v>-</v>
      </c>
    </row>
    <row r="231" spans="1:10" s="62" customFormat="1" ht="24.75" customHeight="1" x14ac:dyDescent="0.25">
      <c r="A231" s="58" t="e">
        <f>+#REF!</f>
        <v>#REF!</v>
      </c>
      <c r="B231" s="58" t="e">
        <f>+#REF!</f>
        <v>#REF!</v>
      </c>
      <c r="C231" s="58" t="e">
        <f>+#REF!</f>
        <v>#REF!</v>
      </c>
      <c r="D231" s="37" t="e">
        <f>+#REF!</f>
        <v>#REF!</v>
      </c>
      <c r="E231" s="58" t="e">
        <f>+#REF!</f>
        <v>#REF!</v>
      </c>
      <c r="F231" s="58" t="e">
        <f>+#REF!</f>
        <v>#REF!</v>
      </c>
      <c r="G231" s="58" t="e">
        <f>+#REF!</f>
        <v>#REF!</v>
      </c>
      <c r="H231" s="58"/>
      <c r="I231" s="58"/>
      <c r="J231" s="64" t="str">
        <f t="shared" si="3"/>
        <v>-</v>
      </c>
    </row>
    <row r="232" spans="1:10" s="62" customFormat="1" ht="24.75" customHeight="1" x14ac:dyDescent="0.25">
      <c r="A232" s="58" t="e">
        <f>+#REF!</f>
        <v>#REF!</v>
      </c>
      <c r="B232" s="58" t="e">
        <f>+#REF!</f>
        <v>#REF!</v>
      </c>
      <c r="C232" s="58" t="e">
        <f>+#REF!</f>
        <v>#REF!</v>
      </c>
      <c r="D232" s="37" t="e">
        <f>+#REF!</f>
        <v>#REF!</v>
      </c>
      <c r="E232" s="58" t="e">
        <f>+#REF!</f>
        <v>#REF!</v>
      </c>
      <c r="F232" s="58" t="e">
        <f>+#REF!</f>
        <v>#REF!</v>
      </c>
      <c r="G232" s="58" t="e">
        <f>+#REF!</f>
        <v>#REF!</v>
      </c>
      <c r="H232" s="58"/>
      <c r="I232" s="58"/>
      <c r="J232" s="64" t="str">
        <f t="shared" si="3"/>
        <v>-</v>
      </c>
    </row>
    <row r="233" spans="1:10" s="62" customFormat="1" ht="24.75" customHeight="1" x14ac:dyDescent="0.25">
      <c r="A233" s="58" t="e">
        <f>+#REF!</f>
        <v>#REF!</v>
      </c>
      <c r="B233" s="58" t="e">
        <f>+#REF!</f>
        <v>#REF!</v>
      </c>
      <c r="C233" s="58" t="e">
        <f>+#REF!</f>
        <v>#REF!</v>
      </c>
      <c r="D233" s="37" t="e">
        <f>+#REF!</f>
        <v>#REF!</v>
      </c>
      <c r="E233" s="58" t="e">
        <f>+#REF!</f>
        <v>#REF!</v>
      </c>
      <c r="F233" s="58" t="e">
        <f>+#REF!</f>
        <v>#REF!</v>
      </c>
      <c r="G233" s="58" t="e">
        <f>+#REF!</f>
        <v>#REF!</v>
      </c>
      <c r="H233" s="58"/>
      <c r="I233" s="58"/>
      <c r="J233" s="64" t="str">
        <f t="shared" si="3"/>
        <v>-</v>
      </c>
    </row>
    <row r="234" spans="1:10" s="62" customFormat="1" ht="24.75" customHeight="1" x14ac:dyDescent="0.25">
      <c r="A234" s="58" t="e">
        <f>+#REF!</f>
        <v>#REF!</v>
      </c>
      <c r="B234" s="58" t="e">
        <f>+#REF!</f>
        <v>#REF!</v>
      </c>
      <c r="C234" s="58" t="e">
        <f>+#REF!</f>
        <v>#REF!</v>
      </c>
      <c r="D234" s="37" t="e">
        <f>+#REF!</f>
        <v>#REF!</v>
      </c>
      <c r="E234" s="58" t="e">
        <f>+#REF!</f>
        <v>#REF!</v>
      </c>
      <c r="F234" s="58" t="e">
        <f>+#REF!</f>
        <v>#REF!</v>
      </c>
      <c r="G234" s="58" t="e">
        <f>+#REF!</f>
        <v>#REF!</v>
      </c>
      <c r="H234" s="58"/>
      <c r="I234" s="58"/>
      <c r="J234" s="64" t="str">
        <f t="shared" si="3"/>
        <v>-</v>
      </c>
    </row>
    <row r="235" spans="1:10" s="62" customFormat="1" ht="24.75" customHeight="1" x14ac:dyDescent="0.25">
      <c r="A235" s="58" t="e">
        <f>+#REF!</f>
        <v>#REF!</v>
      </c>
      <c r="B235" s="58" t="e">
        <f>+#REF!</f>
        <v>#REF!</v>
      </c>
      <c r="C235" s="58" t="e">
        <f>+#REF!</f>
        <v>#REF!</v>
      </c>
      <c r="D235" s="37" t="e">
        <f>+#REF!</f>
        <v>#REF!</v>
      </c>
      <c r="E235" s="58" t="e">
        <f>+#REF!</f>
        <v>#REF!</v>
      </c>
      <c r="F235" s="58" t="e">
        <f>+#REF!</f>
        <v>#REF!</v>
      </c>
      <c r="G235" s="58" t="e">
        <f>+#REF!</f>
        <v>#REF!</v>
      </c>
      <c r="H235" s="58"/>
      <c r="I235" s="58"/>
      <c r="J235" s="64" t="str">
        <f t="shared" si="3"/>
        <v>-</v>
      </c>
    </row>
    <row r="236" spans="1:10" s="62" customFormat="1" ht="24.75" customHeight="1" x14ac:dyDescent="0.25">
      <c r="A236" s="58" t="e">
        <f>+#REF!</f>
        <v>#REF!</v>
      </c>
      <c r="B236" s="58" t="e">
        <f>+#REF!</f>
        <v>#REF!</v>
      </c>
      <c r="C236" s="58" t="e">
        <f>+#REF!</f>
        <v>#REF!</v>
      </c>
      <c r="D236" s="37" t="e">
        <f>+#REF!</f>
        <v>#REF!</v>
      </c>
      <c r="E236" s="58" t="e">
        <f>+#REF!</f>
        <v>#REF!</v>
      </c>
      <c r="F236" s="58" t="e">
        <f>+#REF!</f>
        <v>#REF!</v>
      </c>
      <c r="G236" s="58" t="e">
        <f>+#REF!</f>
        <v>#REF!</v>
      </c>
      <c r="H236" s="58"/>
      <c r="I236" s="58"/>
      <c r="J236" s="64" t="str">
        <f t="shared" si="3"/>
        <v>-</v>
      </c>
    </row>
    <row r="237" spans="1:10" s="62" customFormat="1" ht="24.75" customHeight="1" x14ac:dyDescent="0.25">
      <c r="A237" s="58" t="e">
        <f>+#REF!</f>
        <v>#REF!</v>
      </c>
      <c r="B237" s="58" t="e">
        <f>+#REF!</f>
        <v>#REF!</v>
      </c>
      <c r="C237" s="58" t="e">
        <f>+#REF!</f>
        <v>#REF!</v>
      </c>
      <c r="D237" s="37" t="e">
        <f>+#REF!</f>
        <v>#REF!</v>
      </c>
      <c r="E237" s="58" t="e">
        <f>+#REF!</f>
        <v>#REF!</v>
      </c>
      <c r="F237" s="58" t="e">
        <f>+#REF!</f>
        <v>#REF!</v>
      </c>
      <c r="G237" s="58" t="e">
        <f>+#REF!</f>
        <v>#REF!</v>
      </c>
      <c r="H237" s="58"/>
      <c r="I237" s="58"/>
      <c r="J237" s="64" t="str">
        <f t="shared" si="3"/>
        <v>-</v>
      </c>
    </row>
    <row r="238" spans="1:10" s="62" customFormat="1" ht="24.75" customHeight="1" x14ac:dyDescent="0.25">
      <c r="A238" s="58" t="e">
        <f>+#REF!</f>
        <v>#REF!</v>
      </c>
      <c r="B238" s="58" t="e">
        <f>+#REF!</f>
        <v>#REF!</v>
      </c>
      <c r="C238" s="58" t="e">
        <f>+#REF!</f>
        <v>#REF!</v>
      </c>
      <c r="D238" s="37" t="e">
        <f>+#REF!</f>
        <v>#REF!</v>
      </c>
      <c r="E238" s="58" t="e">
        <f>+#REF!</f>
        <v>#REF!</v>
      </c>
      <c r="F238" s="58" t="e">
        <f>+#REF!</f>
        <v>#REF!</v>
      </c>
      <c r="G238" s="58" t="e">
        <f>+#REF!</f>
        <v>#REF!</v>
      </c>
      <c r="H238" s="58"/>
      <c r="I238" s="58"/>
      <c r="J238" s="64" t="str">
        <f t="shared" si="3"/>
        <v>-</v>
      </c>
    </row>
    <row r="239" spans="1:10" s="62" customFormat="1" ht="24.75" customHeight="1" x14ac:dyDescent="0.25">
      <c r="A239" s="58" t="e">
        <f>+#REF!</f>
        <v>#REF!</v>
      </c>
      <c r="B239" s="58" t="e">
        <f>+#REF!</f>
        <v>#REF!</v>
      </c>
      <c r="C239" s="58" t="e">
        <f>+#REF!</f>
        <v>#REF!</v>
      </c>
      <c r="D239" s="37" t="e">
        <f>+#REF!</f>
        <v>#REF!</v>
      </c>
      <c r="E239" s="58" t="e">
        <f>+#REF!</f>
        <v>#REF!</v>
      </c>
      <c r="F239" s="58" t="e">
        <f>+#REF!</f>
        <v>#REF!</v>
      </c>
      <c r="G239" s="58" t="e">
        <f>+#REF!</f>
        <v>#REF!</v>
      </c>
      <c r="H239" s="58"/>
      <c r="I239" s="58"/>
      <c r="J239" s="64" t="str">
        <f t="shared" si="3"/>
        <v>-</v>
      </c>
    </row>
    <row r="240" spans="1:10" s="62" customFormat="1" ht="24.75" customHeight="1" x14ac:dyDescent="0.25">
      <c r="A240" s="58" t="e">
        <f>+#REF!</f>
        <v>#REF!</v>
      </c>
      <c r="B240" s="58" t="e">
        <f>+#REF!</f>
        <v>#REF!</v>
      </c>
      <c r="C240" s="58" t="e">
        <f>+#REF!</f>
        <v>#REF!</v>
      </c>
      <c r="D240" s="37" t="e">
        <f>+#REF!</f>
        <v>#REF!</v>
      </c>
      <c r="E240" s="58" t="e">
        <f>+#REF!</f>
        <v>#REF!</v>
      </c>
      <c r="F240" s="58" t="e">
        <f>+#REF!</f>
        <v>#REF!</v>
      </c>
      <c r="G240" s="58" t="e">
        <f>+#REF!</f>
        <v>#REF!</v>
      </c>
      <c r="H240" s="58"/>
      <c r="I240" s="58"/>
      <c r="J240" s="64" t="str">
        <f t="shared" si="3"/>
        <v>-</v>
      </c>
    </row>
    <row r="241" spans="1:10" s="62" customFormat="1" ht="24.75" customHeight="1" x14ac:dyDescent="0.25">
      <c r="A241" s="58" t="e">
        <f>+#REF!</f>
        <v>#REF!</v>
      </c>
      <c r="B241" s="58" t="e">
        <f>+#REF!</f>
        <v>#REF!</v>
      </c>
      <c r="C241" s="58" t="e">
        <f>+#REF!</f>
        <v>#REF!</v>
      </c>
      <c r="D241" s="37" t="e">
        <f>+#REF!</f>
        <v>#REF!</v>
      </c>
      <c r="E241" s="58" t="e">
        <f>+#REF!</f>
        <v>#REF!</v>
      </c>
      <c r="F241" s="58" t="e">
        <f>+#REF!</f>
        <v>#REF!</v>
      </c>
      <c r="G241" s="58" t="e">
        <f>+#REF!</f>
        <v>#REF!</v>
      </c>
      <c r="H241" s="58"/>
      <c r="I241" s="58"/>
      <c r="J241" s="64" t="str">
        <f t="shared" si="3"/>
        <v>-</v>
      </c>
    </row>
    <row r="242" spans="1:10" s="62" customFormat="1" ht="24.75" customHeight="1" x14ac:dyDescent="0.25">
      <c r="A242" s="58" t="e">
        <f>+#REF!</f>
        <v>#REF!</v>
      </c>
      <c r="B242" s="58" t="e">
        <f>+#REF!</f>
        <v>#REF!</v>
      </c>
      <c r="C242" s="58" t="e">
        <f>+#REF!</f>
        <v>#REF!</v>
      </c>
      <c r="D242" s="37" t="e">
        <f>+#REF!</f>
        <v>#REF!</v>
      </c>
      <c r="E242" s="58" t="e">
        <f>+#REF!</f>
        <v>#REF!</v>
      </c>
      <c r="F242" s="58" t="e">
        <f>+#REF!</f>
        <v>#REF!</v>
      </c>
      <c r="G242" s="58" t="e">
        <f>+#REF!</f>
        <v>#REF!</v>
      </c>
      <c r="H242" s="58"/>
      <c r="I242" s="58"/>
      <c r="J242" s="64" t="str">
        <f t="shared" si="3"/>
        <v>-</v>
      </c>
    </row>
    <row r="243" spans="1:10" s="62" customFormat="1" ht="24.75" customHeight="1" x14ac:dyDescent="0.25">
      <c r="A243" s="58" t="e">
        <f>+#REF!</f>
        <v>#REF!</v>
      </c>
      <c r="B243" s="58" t="e">
        <f>+#REF!</f>
        <v>#REF!</v>
      </c>
      <c r="C243" s="58" t="e">
        <f>+#REF!</f>
        <v>#REF!</v>
      </c>
      <c r="D243" s="37" t="e">
        <f>+#REF!</f>
        <v>#REF!</v>
      </c>
      <c r="E243" s="58" t="e">
        <f>+#REF!</f>
        <v>#REF!</v>
      </c>
      <c r="F243" s="58" t="e">
        <f>+#REF!</f>
        <v>#REF!</v>
      </c>
      <c r="G243" s="58" t="e">
        <f>+#REF!</f>
        <v>#REF!</v>
      </c>
      <c r="H243" s="58"/>
      <c r="I243" s="58"/>
      <c r="J243" s="64" t="str">
        <f t="shared" si="3"/>
        <v>-</v>
      </c>
    </row>
    <row r="244" spans="1:10" s="62" customFormat="1" ht="24.75" customHeight="1" x14ac:dyDescent="0.25">
      <c r="A244" s="58" t="e">
        <f>+#REF!</f>
        <v>#REF!</v>
      </c>
      <c r="B244" s="58" t="e">
        <f>+#REF!</f>
        <v>#REF!</v>
      </c>
      <c r="C244" s="58" t="e">
        <f>+#REF!</f>
        <v>#REF!</v>
      </c>
      <c r="D244" s="37" t="e">
        <f>+#REF!</f>
        <v>#REF!</v>
      </c>
      <c r="E244" s="58" t="e">
        <f>+#REF!</f>
        <v>#REF!</v>
      </c>
      <c r="F244" s="58" t="e">
        <f>+#REF!</f>
        <v>#REF!</v>
      </c>
      <c r="G244" s="58" t="e">
        <f>+#REF!</f>
        <v>#REF!</v>
      </c>
      <c r="H244" s="58"/>
      <c r="I244" s="58"/>
      <c r="J244" s="64" t="str">
        <f t="shared" si="3"/>
        <v>-</v>
      </c>
    </row>
    <row r="245" spans="1:10" s="62" customFormat="1" ht="24.75" customHeight="1" x14ac:dyDescent="0.25">
      <c r="A245" s="58" t="e">
        <f>+#REF!</f>
        <v>#REF!</v>
      </c>
      <c r="B245" s="58" t="e">
        <f>+#REF!</f>
        <v>#REF!</v>
      </c>
      <c r="C245" s="58" t="e">
        <f>+#REF!</f>
        <v>#REF!</v>
      </c>
      <c r="D245" s="37" t="e">
        <f>+#REF!</f>
        <v>#REF!</v>
      </c>
      <c r="E245" s="58" t="e">
        <f>+#REF!</f>
        <v>#REF!</v>
      </c>
      <c r="F245" s="58" t="e">
        <f>+#REF!</f>
        <v>#REF!</v>
      </c>
      <c r="G245" s="58" t="e">
        <f>+#REF!</f>
        <v>#REF!</v>
      </c>
      <c r="H245" s="58"/>
      <c r="I245" s="58"/>
      <c r="J245" s="64" t="str">
        <f t="shared" si="3"/>
        <v>-</v>
      </c>
    </row>
    <row r="246" spans="1:10" s="62" customFormat="1" ht="24.75" customHeight="1" x14ac:dyDescent="0.25">
      <c r="A246" s="58" t="e">
        <f>+#REF!</f>
        <v>#REF!</v>
      </c>
      <c r="B246" s="58" t="e">
        <f>+#REF!</f>
        <v>#REF!</v>
      </c>
      <c r="C246" s="58" t="e">
        <f>+#REF!</f>
        <v>#REF!</v>
      </c>
      <c r="D246" s="37" t="e">
        <f>+#REF!</f>
        <v>#REF!</v>
      </c>
      <c r="E246" s="58" t="e">
        <f>+#REF!</f>
        <v>#REF!</v>
      </c>
      <c r="F246" s="58" t="e">
        <f>+#REF!</f>
        <v>#REF!</v>
      </c>
      <c r="G246" s="58" t="e">
        <f>+#REF!</f>
        <v>#REF!</v>
      </c>
      <c r="H246" s="58"/>
      <c r="I246" s="58"/>
      <c r="J246" s="64" t="str">
        <f t="shared" si="3"/>
        <v>-</v>
      </c>
    </row>
    <row r="247" spans="1:10" s="62" customFormat="1" ht="24.75" customHeight="1" x14ac:dyDescent="0.25">
      <c r="A247" s="58" t="e">
        <f>+#REF!</f>
        <v>#REF!</v>
      </c>
      <c r="B247" s="58" t="e">
        <f>+#REF!</f>
        <v>#REF!</v>
      </c>
      <c r="C247" s="58" t="e">
        <f>+#REF!</f>
        <v>#REF!</v>
      </c>
      <c r="D247" s="37" t="e">
        <f>+#REF!</f>
        <v>#REF!</v>
      </c>
      <c r="E247" s="58" t="e">
        <f>+#REF!</f>
        <v>#REF!</v>
      </c>
      <c r="F247" s="58" t="e">
        <f>+#REF!</f>
        <v>#REF!</v>
      </c>
      <c r="G247" s="58" t="e">
        <f>+#REF!</f>
        <v>#REF!</v>
      </c>
      <c r="H247" s="58"/>
      <c r="I247" s="58"/>
      <c r="J247" s="64" t="str">
        <f t="shared" si="3"/>
        <v>-</v>
      </c>
    </row>
    <row r="248" spans="1:10" s="62" customFormat="1" ht="24.75" customHeight="1" x14ac:dyDescent="0.25">
      <c r="A248" s="58" t="e">
        <f>+#REF!</f>
        <v>#REF!</v>
      </c>
      <c r="B248" s="58" t="e">
        <f>+#REF!</f>
        <v>#REF!</v>
      </c>
      <c r="C248" s="58" t="e">
        <f>+#REF!</f>
        <v>#REF!</v>
      </c>
      <c r="D248" s="37" t="e">
        <f>+#REF!</f>
        <v>#REF!</v>
      </c>
      <c r="E248" s="58" t="e">
        <f>+#REF!</f>
        <v>#REF!</v>
      </c>
      <c r="F248" s="58" t="e">
        <f>+#REF!</f>
        <v>#REF!</v>
      </c>
      <c r="G248" s="58" t="e">
        <f>+#REF!</f>
        <v>#REF!</v>
      </c>
      <c r="H248" s="58"/>
      <c r="I248" s="58"/>
      <c r="J248" s="64" t="str">
        <f t="shared" si="3"/>
        <v>-</v>
      </c>
    </row>
    <row r="249" spans="1:10" s="62" customFormat="1" ht="24.75" customHeight="1" x14ac:dyDescent="0.25">
      <c r="A249" s="58" t="e">
        <f>+#REF!</f>
        <v>#REF!</v>
      </c>
      <c r="B249" s="58" t="e">
        <f>+#REF!</f>
        <v>#REF!</v>
      </c>
      <c r="C249" s="58" t="e">
        <f>+#REF!</f>
        <v>#REF!</v>
      </c>
      <c r="D249" s="37" t="e">
        <f>+#REF!</f>
        <v>#REF!</v>
      </c>
      <c r="E249" s="58" t="e">
        <f>+#REF!</f>
        <v>#REF!</v>
      </c>
      <c r="F249" s="58" t="e">
        <f>+#REF!</f>
        <v>#REF!</v>
      </c>
      <c r="G249" s="58" t="e">
        <f>+#REF!</f>
        <v>#REF!</v>
      </c>
      <c r="H249" s="58"/>
      <c r="I249" s="58"/>
      <c r="J249" s="64" t="str">
        <f t="shared" si="3"/>
        <v>-</v>
      </c>
    </row>
    <row r="250" spans="1:10" s="62" customFormat="1" ht="24.75" customHeight="1" x14ac:dyDescent="0.25">
      <c r="A250" s="58" t="e">
        <f>+#REF!</f>
        <v>#REF!</v>
      </c>
      <c r="B250" s="58" t="e">
        <f>+#REF!</f>
        <v>#REF!</v>
      </c>
      <c r="C250" s="58" t="e">
        <f>+#REF!</f>
        <v>#REF!</v>
      </c>
      <c r="D250" s="37" t="e">
        <f>+#REF!</f>
        <v>#REF!</v>
      </c>
      <c r="E250" s="58" t="e">
        <f>+#REF!</f>
        <v>#REF!</v>
      </c>
      <c r="F250" s="58" t="e">
        <f>+#REF!</f>
        <v>#REF!</v>
      </c>
      <c r="G250" s="58" t="e">
        <f>+#REF!</f>
        <v>#REF!</v>
      </c>
      <c r="H250" s="58"/>
      <c r="I250" s="58"/>
      <c r="J250" s="64" t="str">
        <f t="shared" si="3"/>
        <v>-</v>
      </c>
    </row>
    <row r="251" spans="1:10" s="62" customFormat="1" ht="24.75" customHeight="1" x14ac:dyDescent="0.25">
      <c r="A251" s="58" t="e">
        <f>+#REF!</f>
        <v>#REF!</v>
      </c>
      <c r="B251" s="58" t="e">
        <f>+#REF!</f>
        <v>#REF!</v>
      </c>
      <c r="C251" s="58" t="e">
        <f>+#REF!</f>
        <v>#REF!</v>
      </c>
      <c r="D251" s="37" t="e">
        <f>+#REF!</f>
        <v>#REF!</v>
      </c>
      <c r="E251" s="58" t="e">
        <f>+#REF!</f>
        <v>#REF!</v>
      </c>
      <c r="F251" s="58" t="e">
        <f>+#REF!</f>
        <v>#REF!</v>
      </c>
      <c r="G251" s="58" t="e">
        <f>+#REF!</f>
        <v>#REF!</v>
      </c>
      <c r="H251" s="58"/>
      <c r="I251" s="58"/>
      <c r="J251" s="64" t="str">
        <f t="shared" si="3"/>
        <v>-</v>
      </c>
    </row>
    <row r="252" spans="1:10" s="62" customFormat="1" ht="24.75" customHeight="1" x14ac:dyDescent="0.25">
      <c r="A252" s="58" t="e">
        <f>+#REF!</f>
        <v>#REF!</v>
      </c>
      <c r="B252" s="58" t="e">
        <f>+#REF!</f>
        <v>#REF!</v>
      </c>
      <c r="C252" s="58" t="e">
        <f>+#REF!</f>
        <v>#REF!</v>
      </c>
      <c r="D252" s="37" t="e">
        <f>+#REF!</f>
        <v>#REF!</v>
      </c>
      <c r="E252" s="58" t="e">
        <f>+#REF!</f>
        <v>#REF!</v>
      </c>
      <c r="F252" s="58" t="e">
        <f>+#REF!</f>
        <v>#REF!</v>
      </c>
      <c r="G252" s="58" t="e">
        <f>+#REF!</f>
        <v>#REF!</v>
      </c>
      <c r="H252" s="58"/>
      <c r="I252" s="58"/>
      <c r="J252" s="64" t="str">
        <f t="shared" si="3"/>
        <v>-</v>
      </c>
    </row>
    <row r="253" spans="1:10" s="62" customFormat="1" ht="24.75" customHeight="1" x14ac:dyDescent="0.25">
      <c r="A253" s="58" t="e">
        <f>+#REF!</f>
        <v>#REF!</v>
      </c>
      <c r="B253" s="58" t="e">
        <f>+#REF!</f>
        <v>#REF!</v>
      </c>
      <c r="C253" s="58" t="e">
        <f>+#REF!</f>
        <v>#REF!</v>
      </c>
      <c r="D253" s="37" t="e">
        <f>+#REF!</f>
        <v>#REF!</v>
      </c>
      <c r="E253" s="58" t="e">
        <f>+#REF!</f>
        <v>#REF!</v>
      </c>
      <c r="F253" s="58" t="e">
        <f>+#REF!</f>
        <v>#REF!</v>
      </c>
      <c r="G253" s="58" t="e">
        <f>+#REF!</f>
        <v>#REF!</v>
      </c>
      <c r="H253" s="58"/>
      <c r="I253" s="58"/>
      <c r="J253" s="64" t="str">
        <f t="shared" si="3"/>
        <v>-</v>
      </c>
    </row>
    <row r="254" spans="1:10" s="62" customFormat="1" ht="24.75" customHeight="1" x14ac:dyDescent="0.25">
      <c r="A254" s="58" t="e">
        <f>+#REF!</f>
        <v>#REF!</v>
      </c>
      <c r="B254" s="58" t="e">
        <f>+#REF!</f>
        <v>#REF!</v>
      </c>
      <c r="C254" s="58" t="e">
        <f>+#REF!</f>
        <v>#REF!</v>
      </c>
      <c r="D254" s="37" t="e">
        <f>+#REF!</f>
        <v>#REF!</v>
      </c>
      <c r="E254" s="58" t="e">
        <f>+#REF!</f>
        <v>#REF!</v>
      </c>
      <c r="F254" s="58" t="e">
        <f>+#REF!</f>
        <v>#REF!</v>
      </c>
      <c r="G254" s="58" t="e">
        <f>+#REF!</f>
        <v>#REF!</v>
      </c>
      <c r="H254" s="58"/>
      <c r="I254" s="58"/>
      <c r="J254" s="64" t="str">
        <f t="shared" si="3"/>
        <v>-</v>
      </c>
    </row>
    <row r="255" spans="1:10" s="62" customFormat="1" ht="24.75" customHeight="1" x14ac:dyDescent="0.25">
      <c r="A255" s="58" t="e">
        <f>+#REF!</f>
        <v>#REF!</v>
      </c>
      <c r="B255" s="58" t="e">
        <f>+#REF!</f>
        <v>#REF!</v>
      </c>
      <c r="C255" s="58" t="e">
        <f>+#REF!</f>
        <v>#REF!</v>
      </c>
      <c r="D255" s="37" t="e">
        <f>+#REF!</f>
        <v>#REF!</v>
      </c>
      <c r="E255" s="58" t="e">
        <f>+#REF!</f>
        <v>#REF!</v>
      </c>
      <c r="F255" s="58" t="e">
        <f>+#REF!</f>
        <v>#REF!</v>
      </c>
      <c r="G255" s="58" t="e">
        <f>+#REF!</f>
        <v>#REF!</v>
      </c>
      <c r="H255" s="58"/>
      <c r="I255" s="58"/>
      <c r="J255" s="64" t="str">
        <f t="shared" si="3"/>
        <v>-</v>
      </c>
    </row>
    <row r="256" spans="1:10" s="62" customFormat="1" ht="24.75" customHeight="1" x14ac:dyDescent="0.25">
      <c r="A256" s="58" t="e">
        <f>+#REF!</f>
        <v>#REF!</v>
      </c>
      <c r="B256" s="58" t="e">
        <f>+#REF!</f>
        <v>#REF!</v>
      </c>
      <c r="C256" s="58" t="e">
        <f>+#REF!</f>
        <v>#REF!</v>
      </c>
      <c r="D256" s="37" t="e">
        <f>+#REF!</f>
        <v>#REF!</v>
      </c>
      <c r="E256" s="58" t="e">
        <f>+#REF!</f>
        <v>#REF!</v>
      </c>
      <c r="F256" s="58" t="e">
        <f>+#REF!</f>
        <v>#REF!</v>
      </c>
      <c r="G256" s="58" t="e">
        <f>+#REF!</f>
        <v>#REF!</v>
      </c>
      <c r="H256" s="58"/>
      <c r="I256" s="58"/>
      <c r="J256" s="64" t="str">
        <f t="shared" si="3"/>
        <v>-</v>
      </c>
    </row>
    <row r="257" spans="1:10" s="62" customFormat="1" ht="24.75" customHeight="1" x14ac:dyDescent="0.25">
      <c r="A257" s="58" t="e">
        <f>+#REF!</f>
        <v>#REF!</v>
      </c>
      <c r="B257" s="58" t="e">
        <f>+#REF!</f>
        <v>#REF!</v>
      </c>
      <c r="C257" s="58" t="e">
        <f>+#REF!</f>
        <v>#REF!</v>
      </c>
      <c r="D257" s="37" t="e">
        <f>+#REF!</f>
        <v>#REF!</v>
      </c>
      <c r="E257" s="58" t="e">
        <f>+#REF!</f>
        <v>#REF!</v>
      </c>
      <c r="F257" s="58" t="e">
        <f>+#REF!</f>
        <v>#REF!</v>
      </c>
      <c r="G257" s="58" t="e">
        <f>+#REF!</f>
        <v>#REF!</v>
      </c>
      <c r="H257" s="58"/>
      <c r="I257" s="58"/>
      <c r="J257" s="64" t="str">
        <f t="shared" si="3"/>
        <v>-</v>
      </c>
    </row>
    <row r="258" spans="1:10" s="62" customFormat="1" ht="24.75" customHeight="1" x14ac:dyDescent="0.25">
      <c r="A258" s="58" t="e">
        <f>+#REF!</f>
        <v>#REF!</v>
      </c>
      <c r="B258" s="58" t="e">
        <f>+#REF!</f>
        <v>#REF!</v>
      </c>
      <c r="C258" s="58" t="e">
        <f>+#REF!</f>
        <v>#REF!</v>
      </c>
      <c r="D258" s="37" t="e">
        <f>+#REF!</f>
        <v>#REF!</v>
      </c>
      <c r="E258" s="58" t="e">
        <f>+#REF!</f>
        <v>#REF!</v>
      </c>
      <c r="F258" s="58" t="e">
        <f>+#REF!</f>
        <v>#REF!</v>
      </c>
      <c r="G258" s="58" t="e">
        <f>+#REF!</f>
        <v>#REF!</v>
      </c>
      <c r="H258" s="58"/>
      <c r="I258" s="58"/>
      <c r="J258" s="64" t="str">
        <f t="shared" si="3"/>
        <v>-</v>
      </c>
    </row>
    <row r="259" spans="1:10" s="62" customFormat="1" ht="24.75" customHeight="1" x14ac:dyDescent="0.25">
      <c r="A259" s="58" t="e">
        <f>+#REF!</f>
        <v>#REF!</v>
      </c>
      <c r="B259" s="58" t="e">
        <f>+#REF!</f>
        <v>#REF!</v>
      </c>
      <c r="C259" s="58" t="e">
        <f>+#REF!</f>
        <v>#REF!</v>
      </c>
      <c r="D259" s="37" t="e">
        <f>+#REF!</f>
        <v>#REF!</v>
      </c>
      <c r="E259" s="58" t="e">
        <f>+#REF!</f>
        <v>#REF!</v>
      </c>
      <c r="F259" s="58" t="e">
        <f>+#REF!</f>
        <v>#REF!</v>
      </c>
      <c r="G259" s="58" t="e">
        <f>+#REF!</f>
        <v>#REF!</v>
      </c>
      <c r="H259" s="58"/>
      <c r="I259" s="58"/>
      <c r="J259" s="64" t="str">
        <f t="shared" si="3"/>
        <v>-</v>
      </c>
    </row>
    <row r="260" spans="1:10" s="62" customFormat="1" ht="24.75" customHeight="1" x14ac:dyDescent="0.25">
      <c r="A260" s="58" t="e">
        <f>+#REF!</f>
        <v>#REF!</v>
      </c>
      <c r="B260" s="58" t="e">
        <f>+#REF!</f>
        <v>#REF!</v>
      </c>
      <c r="C260" s="58" t="e">
        <f>+#REF!</f>
        <v>#REF!</v>
      </c>
      <c r="D260" s="37" t="e">
        <f>+#REF!</f>
        <v>#REF!</v>
      </c>
      <c r="E260" s="58" t="e">
        <f>+#REF!</f>
        <v>#REF!</v>
      </c>
      <c r="F260" s="58" t="e">
        <f>+#REF!</f>
        <v>#REF!</v>
      </c>
      <c r="G260" s="58" t="e">
        <f>+#REF!</f>
        <v>#REF!</v>
      </c>
      <c r="H260" s="58"/>
      <c r="I260" s="58"/>
      <c r="J260" s="64" t="str">
        <f t="shared" si="3"/>
        <v>-</v>
      </c>
    </row>
    <row r="261" spans="1:10" s="62" customFormat="1" ht="24.75" customHeight="1" x14ac:dyDescent="0.25">
      <c r="A261" s="58" t="e">
        <f>+#REF!</f>
        <v>#REF!</v>
      </c>
      <c r="B261" s="58" t="e">
        <f>+#REF!</f>
        <v>#REF!</v>
      </c>
      <c r="C261" s="58" t="e">
        <f>+#REF!</f>
        <v>#REF!</v>
      </c>
      <c r="D261" s="37" t="e">
        <f>+#REF!</f>
        <v>#REF!</v>
      </c>
      <c r="E261" s="58" t="e">
        <f>+#REF!</f>
        <v>#REF!</v>
      </c>
      <c r="F261" s="58" t="e">
        <f>+#REF!</f>
        <v>#REF!</v>
      </c>
      <c r="G261" s="58" t="e">
        <f>+#REF!</f>
        <v>#REF!</v>
      </c>
      <c r="H261" s="58"/>
      <c r="I261" s="58"/>
      <c r="J261" s="64" t="str">
        <f t="shared" ref="J261:J324" si="4">IFERROR(VLOOKUP(B261,$L$4:$N$31,3,0),"-")</f>
        <v>-</v>
      </c>
    </row>
    <row r="262" spans="1:10" s="62" customFormat="1" ht="24.75" customHeight="1" x14ac:dyDescent="0.25">
      <c r="A262" s="58" t="e">
        <f>+#REF!</f>
        <v>#REF!</v>
      </c>
      <c r="B262" s="58" t="e">
        <f>+#REF!</f>
        <v>#REF!</v>
      </c>
      <c r="C262" s="58" t="e">
        <f>+#REF!</f>
        <v>#REF!</v>
      </c>
      <c r="D262" s="37" t="e">
        <f>+#REF!</f>
        <v>#REF!</v>
      </c>
      <c r="E262" s="58" t="e">
        <f>+#REF!</f>
        <v>#REF!</v>
      </c>
      <c r="F262" s="58" t="e">
        <f>+#REF!</f>
        <v>#REF!</v>
      </c>
      <c r="G262" s="58" t="e">
        <f>+#REF!</f>
        <v>#REF!</v>
      </c>
      <c r="H262" s="58"/>
      <c r="I262" s="58"/>
      <c r="J262" s="64" t="str">
        <f t="shared" si="4"/>
        <v>-</v>
      </c>
    </row>
    <row r="263" spans="1:10" s="62" customFormat="1" ht="24.75" customHeight="1" x14ac:dyDescent="0.25">
      <c r="A263" s="58" t="e">
        <f>+#REF!</f>
        <v>#REF!</v>
      </c>
      <c r="B263" s="58" t="e">
        <f>+#REF!</f>
        <v>#REF!</v>
      </c>
      <c r="C263" s="58" t="e">
        <f>+#REF!</f>
        <v>#REF!</v>
      </c>
      <c r="D263" s="37" t="e">
        <f>+#REF!</f>
        <v>#REF!</v>
      </c>
      <c r="E263" s="58" t="e">
        <f>+#REF!</f>
        <v>#REF!</v>
      </c>
      <c r="F263" s="58" t="e">
        <f>+#REF!</f>
        <v>#REF!</v>
      </c>
      <c r="G263" s="58" t="e">
        <f>+#REF!</f>
        <v>#REF!</v>
      </c>
      <c r="H263" s="58"/>
      <c r="I263" s="58"/>
      <c r="J263" s="64" t="str">
        <f t="shared" si="4"/>
        <v>-</v>
      </c>
    </row>
    <row r="264" spans="1:10" s="62" customFormat="1" ht="24.75" customHeight="1" x14ac:dyDescent="0.25">
      <c r="A264" s="58" t="e">
        <f>+#REF!</f>
        <v>#REF!</v>
      </c>
      <c r="B264" s="58" t="e">
        <f>+#REF!</f>
        <v>#REF!</v>
      </c>
      <c r="C264" s="58" t="e">
        <f>+#REF!</f>
        <v>#REF!</v>
      </c>
      <c r="D264" s="37" t="e">
        <f>+#REF!</f>
        <v>#REF!</v>
      </c>
      <c r="E264" s="58" t="e">
        <f>+#REF!</f>
        <v>#REF!</v>
      </c>
      <c r="F264" s="58" t="e">
        <f>+#REF!</f>
        <v>#REF!</v>
      </c>
      <c r="G264" s="58" t="e">
        <f>+#REF!</f>
        <v>#REF!</v>
      </c>
      <c r="H264" s="58"/>
      <c r="I264" s="58"/>
      <c r="J264" s="64" t="str">
        <f t="shared" si="4"/>
        <v>-</v>
      </c>
    </row>
    <row r="265" spans="1:10" s="62" customFormat="1" ht="24.75" customHeight="1" x14ac:dyDescent="0.25">
      <c r="A265" s="58" t="e">
        <f>+#REF!</f>
        <v>#REF!</v>
      </c>
      <c r="B265" s="58" t="e">
        <f>+#REF!</f>
        <v>#REF!</v>
      </c>
      <c r="C265" s="58" t="e">
        <f>+#REF!</f>
        <v>#REF!</v>
      </c>
      <c r="D265" s="37" t="e">
        <f>+#REF!</f>
        <v>#REF!</v>
      </c>
      <c r="E265" s="58" t="e">
        <f>+#REF!</f>
        <v>#REF!</v>
      </c>
      <c r="F265" s="58" t="e">
        <f>+#REF!</f>
        <v>#REF!</v>
      </c>
      <c r="G265" s="58" t="e">
        <f>+#REF!</f>
        <v>#REF!</v>
      </c>
      <c r="H265" s="58"/>
      <c r="I265" s="58"/>
      <c r="J265" s="64" t="str">
        <f t="shared" si="4"/>
        <v>-</v>
      </c>
    </row>
    <row r="266" spans="1:10" s="62" customFormat="1" ht="24.75" customHeight="1" x14ac:dyDescent="0.25">
      <c r="A266" s="58" t="e">
        <f>+#REF!</f>
        <v>#REF!</v>
      </c>
      <c r="B266" s="58" t="e">
        <f>+#REF!</f>
        <v>#REF!</v>
      </c>
      <c r="C266" s="58" t="e">
        <f>+#REF!</f>
        <v>#REF!</v>
      </c>
      <c r="D266" s="37" t="e">
        <f>+#REF!</f>
        <v>#REF!</v>
      </c>
      <c r="E266" s="58" t="e">
        <f>+#REF!</f>
        <v>#REF!</v>
      </c>
      <c r="F266" s="58" t="e">
        <f>+#REF!</f>
        <v>#REF!</v>
      </c>
      <c r="G266" s="58" t="e">
        <f>+#REF!</f>
        <v>#REF!</v>
      </c>
      <c r="H266" s="58"/>
      <c r="I266" s="58"/>
      <c r="J266" s="64" t="str">
        <f t="shared" si="4"/>
        <v>-</v>
      </c>
    </row>
    <row r="267" spans="1:10" s="62" customFormat="1" ht="24.75" customHeight="1" x14ac:dyDescent="0.25">
      <c r="A267" s="58" t="e">
        <f>+#REF!</f>
        <v>#REF!</v>
      </c>
      <c r="B267" s="58" t="e">
        <f>+#REF!</f>
        <v>#REF!</v>
      </c>
      <c r="C267" s="58" t="e">
        <f>+#REF!</f>
        <v>#REF!</v>
      </c>
      <c r="D267" s="37" t="e">
        <f>+#REF!</f>
        <v>#REF!</v>
      </c>
      <c r="E267" s="58" t="e">
        <f>+#REF!</f>
        <v>#REF!</v>
      </c>
      <c r="F267" s="58" t="e">
        <f>+#REF!</f>
        <v>#REF!</v>
      </c>
      <c r="G267" s="58" t="e">
        <f>+#REF!</f>
        <v>#REF!</v>
      </c>
      <c r="H267" s="58"/>
      <c r="I267" s="58"/>
      <c r="J267" s="64" t="str">
        <f t="shared" si="4"/>
        <v>-</v>
      </c>
    </row>
    <row r="268" spans="1:10" s="62" customFormat="1" ht="24.75" customHeight="1" x14ac:dyDescent="0.25">
      <c r="A268" s="58" t="e">
        <f>+#REF!</f>
        <v>#REF!</v>
      </c>
      <c r="B268" s="58" t="e">
        <f>+#REF!</f>
        <v>#REF!</v>
      </c>
      <c r="C268" s="58" t="e">
        <f>+#REF!</f>
        <v>#REF!</v>
      </c>
      <c r="D268" s="37" t="e">
        <f>+#REF!</f>
        <v>#REF!</v>
      </c>
      <c r="E268" s="58" t="e">
        <f>+#REF!</f>
        <v>#REF!</v>
      </c>
      <c r="F268" s="58" t="e">
        <f>+#REF!</f>
        <v>#REF!</v>
      </c>
      <c r="G268" s="58" t="e">
        <f>+#REF!</f>
        <v>#REF!</v>
      </c>
      <c r="H268" s="58"/>
      <c r="I268" s="58"/>
      <c r="J268" s="64" t="str">
        <f t="shared" si="4"/>
        <v>-</v>
      </c>
    </row>
    <row r="269" spans="1:10" s="62" customFormat="1" ht="24.75" customHeight="1" x14ac:dyDescent="0.25">
      <c r="A269" s="58" t="e">
        <f>+#REF!</f>
        <v>#REF!</v>
      </c>
      <c r="B269" s="58" t="e">
        <f>+#REF!</f>
        <v>#REF!</v>
      </c>
      <c r="C269" s="58" t="e">
        <f>+#REF!</f>
        <v>#REF!</v>
      </c>
      <c r="D269" s="37" t="e">
        <f>+#REF!</f>
        <v>#REF!</v>
      </c>
      <c r="E269" s="58" t="e">
        <f>+#REF!</f>
        <v>#REF!</v>
      </c>
      <c r="F269" s="58" t="e">
        <f>+#REF!</f>
        <v>#REF!</v>
      </c>
      <c r="G269" s="58" t="e">
        <f>+#REF!</f>
        <v>#REF!</v>
      </c>
      <c r="H269" s="58"/>
      <c r="I269" s="58"/>
      <c r="J269" s="64" t="str">
        <f t="shared" si="4"/>
        <v>-</v>
      </c>
    </row>
    <row r="270" spans="1:10" s="62" customFormat="1" ht="24.75" customHeight="1" x14ac:dyDescent="0.25">
      <c r="A270" s="58" t="e">
        <f>+#REF!</f>
        <v>#REF!</v>
      </c>
      <c r="B270" s="58" t="e">
        <f>+#REF!</f>
        <v>#REF!</v>
      </c>
      <c r="C270" s="58" t="e">
        <f>+#REF!</f>
        <v>#REF!</v>
      </c>
      <c r="D270" s="37" t="e">
        <f>+#REF!</f>
        <v>#REF!</v>
      </c>
      <c r="E270" s="58" t="e">
        <f>+#REF!</f>
        <v>#REF!</v>
      </c>
      <c r="F270" s="58" t="e">
        <f>+#REF!</f>
        <v>#REF!</v>
      </c>
      <c r="G270" s="58" t="e">
        <f>+#REF!</f>
        <v>#REF!</v>
      </c>
      <c r="H270" s="58"/>
      <c r="I270" s="58"/>
      <c r="J270" s="64" t="str">
        <f t="shared" si="4"/>
        <v>-</v>
      </c>
    </row>
    <row r="271" spans="1:10" s="62" customFormat="1" ht="24.75" customHeight="1" x14ac:dyDescent="0.25">
      <c r="A271" s="58" t="e">
        <f>+#REF!</f>
        <v>#REF!</v>
      </c>
      <c r="B271" s="58" t="e">
        <f>+#REF!</f>
        <v>#REF!</v>
      </c>
      <c r="C271" s="58" t="e">
        <f>+#REF!</f>
        <v>#REF!</v>
      </c>
      <c r="D271" s="37" t="e">
        <f>+#REF!</f>
        <v>#REF!</v>
      </c>
      <c r="E271" s="58" t="e">
        <f>+#REF!</f>
        <v>#REF!</v>
      </c>
      <c r="F271" s="58" t="e">
        <f>+#REF!</f>
        <v>#REF!</v>
      </c>
      <c r="G271" s="58" t="e">
        <f>+#REF!</f>
        <v>#REF!</v>
      </c>
      <c r="H271" s="58"/>
      <c r="I271" s="58"/>
      <c r="J271" s="64" t="str">
        <f t="shared" si="4"/>
        <v>-</v>
      </c>
    </row>
    <row r="272" spans="1:10" s="62" customFormat="1" ht="24.75" customHeight="1" x14ac:dyDescent="0.25">
      <c r="A272" s="58" t="e">
        <f>+#REF!</f>
        <v>#REF!</v>
      </c>
      <c r="B272" s="58" t="e">
        <f>+#REF!</f>
        <v>#REF!</v>
      </c>
      <c r="C272" s="58" t="e">
        <f>+#REF!</f>
        <v>#REF!</v>
      </c>
      <c r="D272" s="37" t="e">
        <f>+#REF!</f>
        <v>#REF!</v>
      </c>
      <c r="E272" s="58" t="e">
        <f>+#REF!</f>
        <v>#REF!</v>
      </c>
      <c r="F272" s="58" t="e">
        <f>+#REF!</f>
        <v>#REF!</v>
      </c>
      <c r="G272" s="58" t="e">
        <f>+#REF!</f>
        <v>#REF!</v>
      </c>
      <c r="H272" s="58"/>
      <c r="I272" s="58"/>
      <c r="J272" s="64" t="str">
        <f t="shared" si="4"/>
        <v>-</v>
      </c>
    </row>
    <row r="273" spans="1:10" s="62" customFormat="1" ht="24.75" customHeight="1" x14ac:dyDescent="0.25">
      <c r="A273" s="58" t="e">
        <f>+#REF!</f>
        <v>#REF!</v>
      </c>
      <c r="B273" s="58" t="e">
        <f>+#REF!</f>
        <v>#REF!</v>
      </c>
      <c r="C273" s="58" t="e">
        <f>+#REF!</f>
        <v>#REF!</v>
      </c>
      <c r="D273" s="37" t="e">
        <f>+#REF!</f>
        <v>#REF!</v>
      </c>
      <c r="E273" s="58" t="e">
        <f>+#REF!</f>
        <v>#REF!</v>
      </c>
      <c r="F273" s="58" t="e">
        <f>+#REF!</f>
        <v>#REF!</v>
      </c>
      <c r="G273" s="58" t="e">
        <f>+#REF!</f>
        <v>#REF!</v>
      </c>
      <c r="H273" s="58"/>
      <c r="I273" s="58"/>
      <c r="J273" s="64" t="str">
        <f t="shared" si="4"/>
        <v>-</v>
      </c>
    </row>
    <row r="274" spans="1:10" s="62" customFormat="1" ht="24.75" customHeight="1" x14ac:dyDescent="0.25">
      <c r="A274" s="58" t="e">
        <f>+#REF!</f>
        <v>#REF!</v>
      </c>
      <c r="B274" s="58" t="e">
        <f>+#REF!</f>
        <v>#REF!</v>
      </c>
      <c r="C274" s="58" t="e">
        <f>+#REF!</f>
        <v>#REF!</v>
      </c>
      <c r="D274" s="37" t="e">
        <f>+#REF!</f>
        <v>#REF!</v>
      </c>
      <c r="E274" s="58" t="e">
        <f>+#REF!</f>
        <v>#REF!</v>
      </c>
      <c r="F274" s="58" t="e">
        <f>+#REF!</f>
        <v>#REF!</v>
      </c>
      <c r="G274" s="58" t="e">
        <f>+#REF!</f>
        <v>#REF!</v>
      </c>
      <c r="H274" s="58"/>
      <c r="I274" s="58"/>
      <c r="J274" s="64" t="str">
        <f t="shared" si="4"/>
        <v>-</v>
      </c>
    </row>
    <row r="275" spans="1:10" s="62" customFormat="1" ht="24.75" customHeight="1" x14ac:dyDescent="0.25">
      <c r="A275" s="58" t="e">
        <f>+#REF!</f>
        <v>#REF!</v>
      </c>
      <c r="B275" s="58" t="e">
        <f>+#REF!</f>
        <v>#REF!</v>
      </c>
      <c r="C275" s="58" t="e">
        <f>+#REF!</f>
        <v>#REF!</v>
      </c>
      <c r="D275" s="37" t="e">
        <f>+#REF!</f>
        <v>#REF!</v>
      </c>
      <c r="E275" s="58" t="e">
        <f>+#REF!</f>
        <v>#REF!</v>
      </c>
      <c r="F275" s="58" t="e">
        <f>+#REF!</f>
        <v>#REF!</v>
      </c>
      <c r="G275" s="58" t="e">
        <f>+#REF!</f>
        <v>#REF!</v>
      </c>
      <c r="H275" s="58"/>
      <c r="I275" s="58"/>
      <c r="J275" s="64" t="str">
        <f t="shared" si="4"/>
        <v>-</v>
      </c>
    </row>
    <row r="276" spans="1:10" s="62" customFormat="1" ht="24.75" customHeight="1" x14ac:dyDescent="0.25">
      <c r="A276" s="58" t="e">
        <f>+#REF!</f>
        <v>#REF!</v>
      </c>
      <c r="B276" s="58" t="e">
        <f>+#REF!</f>
        <v>#REF!</v>
      </c>
      <c r="C276" s="58" t="e">
        <f>+#REF!</f>
        <v>#REF!</v>
      </c>
      <c r="D276" s="37" t="e">
        <f>+#REF!</f>
        <v>#REF!</v>
      </c>
      <c r="E276" s="58" t="e">
        <f>+#REF!</f>
        <v>#REF!</v>
      </c>
      <c r="F276" s="58" t="e">
        <f>+#REF!</f>
        <v>#REF!</v>
      </c>
      <c r="G276" s="58" t="e">
        <f>+#REF!</f>
        <v>#REF!</v>
      </c>
      <c r="H276" s="58"/>
      <c r="I276" s="58"/>
      <c r="J276" s="64" t="str">
        <f t="shared" si="4"/>
        <v>-</v>
      </c>
    </row>
    <row r="277" spans="1:10" s="62" customFormat="1" ht="24.75" customHeight="1" x14ac:dyDescent="0.25">
      <c r="A277" s="58" t="e">
        <f>+#REF!</f>
        <v>#REF!</v>
      </c>
      <c r="B277" s="58" t="e">
        <f>+#REF!</f>
        <v>#REF!</v>
      </c>
      <c r="C277" s="58" t="e">
        <f>+#REF!</f>
        <v>#REF!</v>
      </c>
      <c r="D277" s="37" t="e">
        <f>+#REF!</f>
        <v>#REF!</v>
      </c>
      <c r="E277" s="58" t="e">
        <f>+#REF!</f>
        <v>#REF!</v>
      </c>
      <c r="F277" s="58" t="e">
        <f>+#REF!</f>
        <v>#REF!</v>
      </c>
      <c r="G277" s="58" t="e">
        <f>+#REF!</f>
        <v>#REF!</v>
      </c>
      <c r="H277" s="58"/>
      <c r="I277" s="58"/>
      <c r="J277" s="64" t="str">
        <f t="shared" si="4"/>
        <v>-</v>
      </c>
    </row>
    <row r="278" spans="1:10" s="62" customFormat="1" ht="24.75" customHeight="1" x14ac:dyDescent="0.25">
      <c r="A278" s="58" t="e">
        <f>+#REF!</f>
        <v>#REF!</v>
      </c>
      <c r="B278" s="58" t="e">
        <f>+#REF!</f>
        <v>#REF!</v>
      </c>
      <c r="C278" s="58" t="e">
        <f>+#REF!</f>
        <v>#REF!</v>
      </c>
      <c r="D278" s="37" t="e">
        <f>+#REF!</f>
        <v>#REF!</v>
      </c>
      <c r="E278" s="58" t="e">
        <f>+#REF!</f>
        <v>#REF!</v>
      </c>
      <c r="F278" s="58" t="e">
        <f>+#REF!</f>
        <v>#REF!</v>
      </c>
      <c r="G278" s="58" t="e">
        <f>+#REF!</f>
        <v>#REF!</v>
      </c>
      <c r="H278" s="58"/>
      <c r="I278" s="58"/>
      <c r="J278" s="64" t="str">
        <f t="shared" si="4"/>
        <v>-</v>
      </c>
    </row>
    <row r="279" spans="1:10" s="62" customFormat="1" ht="24.75" customHeight="1" x14ac:dyDescent="0.25">
      <c r="A279" s="58" t="e">
        <f>+#REF!</f>
        <v>#REF!</v>
      </c>
      <c r="B279" s="58" t="e">
        <f>+#REF!</f>
        <v>#REF!</v>
      </c>
      <c r="C279" s="58" t="e">
        <f>+#REF!</f>
        <v>#REF!</v>
      </c>
      <c r="D279" s="37" t="e">
        <f>+#REF!</f>
        <v>#REF!</v>
      </c>
      <c r="E279" s="58" t="e">
        <f>+#REF!</f>
        <v>#REF!</v>
      </c>
      <c r="F279" s="58" t="e">
        <f>+#REF!</f>
        <v>#REF!</v>
      </c>
      <c r="G279" s="58" t="e">
        <f>+#REF!</f>
        <v>#REF!</v>
      </c>
      <c r="H279" s="58"/>
      <c r="I279" s="58"/>
      <c r="J279" s="64" t="str">
        <f t="shared" si="4"/>
        <v>-</v>
      </c>
    </row>
    <row r="280" spans="1:10" s="62" customFormat="1" ht="24.75" customHeight="1" x14ac:dyDescent="0.25">
      <c r="A280" s="58" t="e">
        <f>+#REF!</f>
        <v>#REF!</v>
      </c>
      <c r="B280" s="58" t="e">
        <f>+#REF!</f>
        <v>#REF!</v>
      </c>
      <c r="C280" s="58" t="e">
        <f>+#REF!</f>
        <v>#REF!</v>
      </c>
      <c r="D280" s="37" t="e">
        <f>+#REF!</f>
        <v>#REF!</v>
      </c>
      <c r="E280" s="58" t="e">
        <f>+#REF!</f>
        <v>#REF!</v>
      </c>
      <c r="F280" s="58" t="e">
        <f>+#REF!</f>
        <v>#REF!</v>
      </c>
      <c r="G280" s="58" t="e">
        <f>+#REF!</f>
        <v>#REF!</v>
      </c>
      <c r="H280" s="58"/>
      <c r="I280" s="58"/>
      <c r="J280" s="64" t="str">
        <f t="shared" si="4"/>
        <v>-</v>
      </c>
    </row>
    <row r="281" spans="1:10" s="62" customFormat="1" ht="24.75" customHeight="1" x14ac:dyDescent="0.25">
      <c r="A281" s="58" t="e">
        <f>+#REF!</f>
        <v>#REF!</v>
      </c>
      <c r="B281" s="58" t="e">
        <f>+#REF!</f>
        <v>#REF!</v>
      </c>
      <c r="C281" s="58" t="e">
        <f>+#REF!</f>
        <v>#REF!</v>
      </c>
      <c r="D281" s="37" t="e">
        <f>+#REF!</f>
        <v>#REF!</v>
      </c>
      <c r="E281" s="58" t="e">
        <f>+#REF!</f>
        <v>#REF!</v>
      </c>
      <c r="F281" s="58" t="e">
        <f>+#REF!</f>
        <v>#REF!</v>
      </c>
      <c r="G281" s="58" t="e">
        <f>+#REF!</f>
        <v>#REF!</v>
      </c>
      <c r="H281" s="58"/>
      <c r="I281" s="58"/>
      <c r="J281" s="64" t="str">
        <f t="shared" si="4"/>
        <v>-</v>
      </c>
    </row>
    <row r="282" spans="1:10" s="62" customFormat="1" ht="24.75" customHeight="1" x14ac:dyDescent="0.25">
      <c r="A282" s="58" t="e">
        <f>+#REF!</f>
        <v>#REF!</v>
      </c>
      <c r="B282" s="58" t="e">
        <f>+#REF!</f>
        <v>#REF!</v>
      </c>
      <c r="C282" s="58" t="e">
        <f>+#REF!</f>
        <v>#REF!</v>
      </c>
      <c r="D282" s="37" t="e">
        <f>+#REF!</f>
        <v>#REF!</v>
      </c>
      <c r="E282" s="58" t="e">
        <f>+#REF!</f>
        <v>#REF!</v>
      </c>
      <c r="F282" s="58" t="e">
        <f>+#REF!</f>
        <v>#REF!</v>
      </c>
      <c r="G282" s="58" t="e">
        <f>+#REF!</f>
        <v>#REF!</v>
      </c>
      <c r="H282" s="58"/>
      <c r="I282" s="58"/>
      <c r="J282" s="64" t="str">
        <f t="shared" si="4"/>
        <v>-</v>
      </c>
    </row>
    <row r="283" spans="1:10" s="62" customFormat="1" ht="24.75" customHeight="1" x14ac:dyDescent="0.25">
      <c r="A283" s="58" t="e">
        <f>+#REF!</f>
        <v>#REF!</v>
      </c>
      <c r="B283" s="58" t="e">
        <f>+#REF!</f>
        <v>#REF!</v>
      </c>
      <c r="C283" s="58" t="e">
        <f>+#REF!</f>
        <v>#REF!</v>
      </c>
      <c r="D283" s="37" t="e">
        <f>+#REF!</f>
        <v>#REF!</v>
      </c>
      <c r="E283" s="58" t="e">
        <f>+#REF!</f>
        <v>#REF!</v>
      </c>
      <c r="F283" s="58" t="e">
        <f>+#REF!</f>
        <v>#REF!</v>
      </c>
      <c r="G283" s="58" t="e">
        <f>+#REF!</f>
        <v>#REF!</v>
      </c>
      <c r="H283" s="58"/>
      <c r="I283" s="58"/>
      <c r="J283" s="64" t="str">
        <f t="shared" si="4"/>
        <v>-</v>
      </c>
    </row>
    <row r="284" spans="1:10" s="62" customFormat="1" ht="24.75" customHeight="1" x14ac:dyDescent="0.25">
      <c r="A284" s="58" t="e">
        <f>+#REF!</f>
        <v>#REF!</v>
      </c>
      <c r="B284" s="58" t="e">
        <f>+#REF!</f>
        <v>#REF!</v>
      </c>
      <c r="C284" s="58" t="e">
        <f>+#REF!</f>
        <v>#REF!</v>
      </c>
      <c r="D284" s="37" t="e">
        <f>+#REF!</f>
        <v>#REF!</v>
      </c>
      <c r="E284" s="58" t="e">
        <f>+#REF!</f>
        <v>#REF!</v>
      </c>
      <c r="F284" s="58" t="e">
        <f>+#REF!</f>
        <v>#REF!</v>
      </c>
      <c r="G284" s="58" t="e">
        <f>+#REF!</f>
        <v>#REF!</v>
      </c>
      <c r="H284" s="58"/>
      <c r="I284" s="58"/>
      <c r="J284" s="64" t="str">
        <f t="shared" si="4"/>
        <v>-</v>
      </c>
    </row>
    <row r="285" spans="1:10" s="62" customFormat="1" ht="24.75" customHeight="1" x14ac:dyDescent="0.25">
      <c r="A285" s="58" t="e">
        <f>+#REF!</f>
        <v>#REF!</v>
      </c>
      <c r="B285" s="58" t="e">
        <f>+#REF!</f>
        <v>#REF!</v>
      </c>
      <c r="C285" s="58" t="e">
        <f>+#REF!</f>
        <v>#REF!</v>
      </c>
      <c r="D285" s="37" t="e">
        <f>+#REF!</f>
        <v>#REF!</v>
      </c>
      <c r="E285" s="58" t="e">
        <f>+#REF!</f>
        <v>#REF!</v>
      </c>
      <c r="F285" s="58" t="e">
        <f>+#REF!</f>
        <v>#REF!</v>
      </c>
      <c r="G285" s="58" t="e">
        <f>+#REF!</f>
        <v>#REF!</v>
      </c>
      <c r="H285" s="58"/>
      <c r="I285" s="58"/>
      <c r="J285" s="64" t="str">
        <f t="shared" si="4"/>
        <v>-</v>
      </c>
    </row>
    <row r="286" spans="1:10" s="62" customFormat="1" ht="24.75" customHeight="1" x14ac:dyDescent="0.25">
      <c r="A286" s="58" t="e">
        <f>+#REF!</f>
        <v>#REF!</v>
      </c>
      <c r="B286" s="58" t="e">
        <f>+#REF!</f>
        <v>#REF!</v>
      </c>
      <c r="C286" s="58" t="e">
        <f>+#REF!</f>
        <v>#REF!</v>
      </c>
      <c r="D286" s="37" t="e">
        <f>+#REF!</f>
        <v>#REF!</v>
      </c>
      <c r="E286" s="58" t="e">
        <f>+#REF!</f>
        <v>#REF!</v>
      </c>
      <c r="F286" s="58" t="e">
        <f>+#REF!</f>
        <v>#REF!</v>
      </c>
      <c r="G286" s="58" t="e">
        <f>+#REF!</f>
        <v>#REF!</v>
      </c>
      <c r="H286" s="58"/>
      <c r="I286" s="58"/>
      <c r="J286" s="64" t="str">
        <f t="shared" si="4"/>
        <v>-</v>
      </c>
    </row>
    <row r="287" spans="1:10" s="62" customFormat="1" ht="24.75" customHeight="1" x14ac:dyDescent="0.25">
      <c r="A287" s="58" t="e">
        <f>+#REF!</f>
        <v>#REF!</v>
      </c>
      <c r="B287" s="58" t="e">
        <f>+#REF!</f>
        <v>#REF!</v>
      </c>
      <c r="C287" s="58" t="e">
        <f>+#REF!</f>
        <v>#REF!</v>
      </c>
      <c r="D287" s="37" t="e">
        <f>+#REF!</f>
        <v>#REF!</v>
      </c>
      <c r="E287" s="58" t="e">
        <f>+#REF!</f>
        <v>#REF!</v>
      </c>
      <c r="F287" s="58" t="e">
        <f>+#REF!</f>
        <v>#REF!</v>
      </c>
      <c r="G287" s="58" t="e">
        <f>+#REF!</f>
        <v>#REF!</v>
      </c>
      <c r="H287" s="58"/>
      <c r="I287" s="58"/>
      <c r="J287" s="64" t="str">
        <f t="shared" si="4"/>
        <v>-</v>
      </c>
    </row>
    <row r="288" spans="1:10" s="62" customFormat="1" ht="24.75" customHeight="1" x14ac:dyDescent="0.25">
      <c r="A288" s="58" t="e">
        <f>+#REF!</f>
        <v>#REF!</v>
      </c>
      <c r="B288" s="58" t="e">
        <f>+#REF!</f>
        <v>#REF!</v>
      </c>
      <c r="C288" s="58" t="e">
        <f>+#REF!</f>
        <v>#REF!</v>
      </c>
      <c r="D288" s="37" t="e">
        <f>+#REF!</f>
        <v>#REF!</v>
      </c>
      <c r="E288" s="58" t="e">
        <f>+#REF!</f>
        <v>#REF!</v>
      </c>
      <c r="F288" s="58" t="e">
        <f>+#REF!</f>
        <v>#REF!</v>
      </c>
      <c r="G288" s="58" t="e">
        <f>+#REF!</f>
        <v>#REF!</v>
      </c>
      <c r="H288" s="58"/>
      <c r="I288" s="58"/>
      <c r="J288" s="64" t="str">
        <f t="shared" si="4"/>
        <v>-</v>
      </c>
    </row>
    <row r="289" spans="1:10" s="62" customFormat="1" ht="24.75" customHeight="1" x14ac:dyDescent="0.25">
      <c r="A289" s="58" t="e">
        <f>+#REF!</f>
        <v>#REF!</v>
      </c>
      <c r="B289" s="58" t="e">
        <f>+#REF!</f>
        <v>#REF!</v>
      </c>
      <c r="C289" s="58" t="e">
        <f>+#REF!</f>
        <v>#REF!</v>
      </c>
      <c r="D289" s="37" t="e">
        <f>+#REF!</f>
        <v>#REF!</v>
      </c>
      <c r="E289" s="58" t="e">
        <f>+#REF!</f>
        <v>#REF!</v>
      </c>
      <c r="F289" s="58" t="e">
        <f>+#REF!</f>
        <v>#REF!</v>
      </c>
      <c r="G289" s="58" t="e">
        <f>+#REF!</f>
        <v>#REF!</v>
      </c>
      <c r="H289" s="58"/>
      <c r="I289" s="58"/>
      <c r="J289" s="64" t="str">
        <f t="shared" si="4"/>
        <v>-</v>
      </c>
    </row>
    <row r="290" spans="1:10" s="62" customFormat="1" ht="24.75" customHeight="1" x14ac:dyDescent="0.25">
      <c r="A290" s="58" t="e">
        <f>+#REF!</f>
        <v>#REF!</v>
      </c>
      <c r="B290" s="58" t="e">
        <f>+#REF!</f>
        <v>#REF!</v>
      </c>
      <c r="C290" s="58" t="e">
        <f>+#REF!</f>
        <v>#REF!</v>
      </c>
      <c r="D290" s="37" t="e">
        <f>+#REF!</f>
        <v>#REF!</v>
      </c>
      <c r="E290" s="58" t="e">
        <f>+#REF!</f>
        <v>#REF!</v>
      </c>
      <c r="F290" s="58" t="e">
        <f>+#REF!</f>
        <v>#REF!</v>
      </c>
      <c r="G290" s="58" t="e">
        <f>+#REF!</f>
        <v>#REF!</v>
      </c>
      <c r="H290" s="58"/>
      <c r="I290" s="58"/>
      <c r="J290" s="64" t="str">
        <f t="shared" si="4"/>
        <v>-</v>
      </c>
    </row>
    <row r="291" spans="1:10" s="62" customFormat="1" ht="24.75" customHeight="1" x14ac:dyDescent="0.25">
      <c r="A291" s="58" t="e">
        <f>+#REF!</f>
        <v>#REF!</v>
      </c>
      <c r="B291" s="58" t="e">
        <f>+#REF!</f>
        <v>#REF!</v>
      </c>
      <c r="C291" s="58" t="e">
        <f>+#REF!</f>
        <v>#REF!</v>
      </c>
      <c r="D291" s="37" t="e">
        <f>+#REF!</f>
        <v>#REF!</v>
      </c>
      <c r="E291" s="58" t="e">
        <f>+#REF!</f>
        <v>#REF!</v>
      </c>
      <c r="F291" s="58" t="e">
        <f>+#REF!</f>
        <v>#REF!</v>
      </c>
      <c r="G291" s="58" t="e">
        <f>+#REF!</f>
        <v>#REF!</v>
      </c>
      <c r="H291" s="58"/>
      <c r="I291" s="58"/>
      <c r="J291" s="64" t="str">
        <f t="shared" si="4"/>
        <v>-</v>
      </c>
    </row>
    <row r="292" spans="1:10" s="62" customFormat="1" ht="24.75" customHeight="1" x14ac:dyDescent="0.25">
      <c r="A292" s="58" t="e">
        <f>+#REF!</f>
        <v>#REF!</v>
      </c>
      <c r="B292" s="58" t="e">
        <f>+#REF!</f>
        <v>#REF!</v>
      </c>
      <c r="C292" s="58" t="e">
        <f>+#REF!</f>
        <v>#REF!</v>
      </c>
      <c r="D292" s="37" t="e">
        <f>+#REF!</f>
        <v>#REF!</v>
      </c>
      <c r="E292" s="58" t="e">
        <f>+#REF!</f>
        <v>#REF!</v>
      </c>
      <c r="F292" s="58" t="e">
        <f>+#REF!</f>
        <v>#REF!</v>
      </c>
      <c r="G292" s="58" t="e">
        <f>+#REF!</f>
        <v>#REF!</v>
      </c>
      <c r="H292" s="58"/>
      <c r="I292" s="58"/>
      <c r="J292" s="64" t="str">
        <f t="shared" si="4"/>
        <v>-</v>
      </c>
    </row>
    <row r="293" spans="1:10" s="62" customFormat="1" ht="24.75" customHeight="1" x14ac:dyDescent="0.25">
      <c r="A293" s="58" t="e">
        <f>+#REF!</f>
        <v>#REF!</v>
      </c>
      <c r="B293" s="58" t="e">
        <f>+#REF!</f>
        <v>#REF!</v>
      </c>
      <c r="C293" s="58" t="e">
        <f>+#REF!</f>
        <v>#REF!</v>
      </c>
      <c r="D293" s="37" t="e">
        <f>+#REF!</f>
        <v>#REF!</v>
      </c>
      <c r="E293" s="58" t="e">
        <f>+#REF!</f>
        <v>#REF!</v>
      </c>
      <c r="F293" s="58" t="e">
        <f>+#REF!</f>
        <v>#REF!</v>
      </c>
      <c r="G293" s="58" t="e">
        <f>+#REF!</f>
        <v>#REF!</v>
      </c>
      <c r="H293" s="58"/>
      <c r="I293" s="58"/>
      <c r="J293" s="64" t="str">
        <f t="shared" si="4"/>
        <v>-</v>
      </c>
    </row>
    <row r="294" spans="1:10" s="62" customFormat="1" ht="24.75" customHeight="1" x14ac:dyDescent="0.25">
      <c r="A294" s="58" t="e">
        <f>+#REF!</f>
        <v>#REF!</v>
      </c>
      <c r="B294" s="58" t="e">
        <f>+#REF!</f>
        <v>#REF!</v>
      </c>
      <c r="C294" s="58" t="e">
        <f>+#REF!</f>
        <v>#REF!</v>
      </c>
      <c r="D294" s="37" t="e">
        <f>+#REF!</f>
        <v>#REF!</v>
      </c>
      <c r="E294" s="58" t="e">
        <f>+#REF!</f>
        <v>#REF!</v>
      </c>
      <c r="F294" s="58" t="e">
        <f>+#REF!</f>
        <v>#REF!</v>
      </c>
      <c r="G294" s="58" t="e">
        <f>+#REF!</f>
        <v>#REF!</v>
      </c>
      <c r="H294" s="58"/>
      <c r="I294" s="58"/>
      <c r="J294" s="64" t="str">
        <f t="shared" si="4"/>
        <v>-</v>
      </c>
    </row>
    <row r="295" spans="1:10" s="62" customFormat="1" ht="24.75" customHeight="1" x14ac:dyDescent="0.25">
      <c r="A295" s="58" t="e">
        <f>+#REF!</f>
        <v>#REF!</v>
      </c>
      <c r="B295" s="58" t="e">
        <f>+#REF!</f>
        <v>#REF!</v>
      </c>
      <c r="C295" s="58" t="e">
        <f>+#REF!</f>
        <v>#REF!</v>
      </c>
      <c r="D295" s="37" t="e">
        <f>+#REF!</f>
        <v>#REF!</v>
      </c>
      <c r="E295" s="58" t="e">
        <f>+#REF!</f>
        <v>#REF!</v>
      </c>
      <c r="F295" s="58" t="e">
        <f>+#REF!</f>
        <v>#REF!</v>
      </c>
      <c r="G295" s="58" t="e">
        <f>+#REF!</f>
        <v>#REF!</v>
      </c>
      <c r="H295" s="58"/>
      <c r="I295" s="58"/>
      <c r="J295" s="64" t="str">
        <f t="shared" si="4"/>
        <v>-</v>
      </c>
    </row>
    <row r="296" spans="1:10" s="62" customFormat="1" ht="24.75" customHeight="1" x14ac:dyDescent="0.25">
      <c r="A296" s="58" t="e">
        <f>+#REF!</f>
        <v>#REF!</v>
      </c>
      <c r="B296" s="58" t="e">
        <f>+#REF!</f>
        <v>#REF!</v>
      </c>
      <c r="C296" s="58" t="e">
        <f>+#REF!</f>
        <v>#REF!</v>
      </c>
      <c r="D296" s="37" t="e">
        <f>+#REF!</f>
        <v>#REF!</v>
      </c>
      <c r="E296" s="58" t="e">
        <f>+#REF!</f>
        <v>#REF!</v>
      </c>
      <c r="F296" s="58" t="e">
        <f>+#REF!</f>
        <v>#REF!</v>
      </c>
      <c r="G296" s="58" t="e">
        <f>+#REF!</f>
        <v>#REF!</v>
      </c>
      <c r="H296" s="58"/>
      <c r="I296" s="58"/>
      <c r="J296" s="64" t="str">
        <f t="shared" si="4"/>
        <v>-</v>
      </c>
    </row>
    <row r="297" spans="1:10" s="62" customFormat="1" ht="24.75" customHeight="1" x14ac:dyDescent="0.25">
      <c r="A297" s="58" t="e">
        <f>+#REF!</f>
        <v>#REF!</v>
      </c>
      <c r="B297" s="58" t="e">
        <f>+#REF!</f>
        <v>#REF!</v>
      </c>
      <c r="C297" s="58" t="e">
        <f>+#REF!</f>
        <v>#REF!</v>
      </c>
      <c r="D297" s="37" t="e">
        <f>+#REF!</f>
        <v>#REF!</v>
      </c>
      <c r="E297" s="58" t="e">
        <f>+#REF!</f>
        <v>#REF!</v>
      </c>
      <c r="F297" s="58" t="e">
        <f>+#REF!</f>
        <v>#REF!</v>
      </c>
      <c r="G297" s="58" t="e">
        <f>+#REF!</f>
        <v>#REF!</v>
      </c>
      <c r="H297" s="58"/>
      <c r="I297" s="58"/>
      <c r="J297" s="64" t="str">
        <f t="shared" si="4"/>
        <v>-</v>
      </c>
    </row>
    <row r="298" spans="1:10" s="62" customFormat="1" ht="24.75" customHeight="1" x14ac:dyDescent="0.25">
      <c r="A298" s="58" t="e">
        <f>+#REF!</f>
        <v>#REF!</v>
      </c>
      <c r="B298" s="58" t="e">
        <f>+#REF!</f>
        <v>#REF!</v>
      </c>
      <c r="C298" s="58" t="e">
        <f>+#REF!</f>
        <v>#REF!</v>
      </c>
      <c r="D298" s="37" t="e">
        <f>+#REF!</f>
        <v>#REF!</v>
      </c>
      <c r="E298" s="58" t="e">
        <f>+#REF!</f>
        <v>#REF!</v>
      </c>
      <c r="F298" s="58" t="e">
        <f>+#REF!</f>
        <v>#REF!</v>
      </c>
      <c r="G298" s="58" t="e">
        <f>+#REF!</f>
        <v>#REF!</v>
      </c>
      <c r="H298" s="58"/>
      <c r="I298" s="58"/>
      <c r="J298" s="64" t="str">
        <f t="shared" si="4"/>
        <v>-</v>
      </c>
    </row>
    <row r="299" spans="1:10" s="62" customFormat="1" ht="24.75" customHeight="1" x14ac:dyDescent="0.25">
      <c r="A299" s="58" t="e">
        <f>+#REF!</f>
        <v>#REF!</v>
      </c>
      <c r="B299" s="58" t="e">
        <f>+#REF!</f>
        <v>#REF!</v>
      </c>
      <c r="C299" s="58" t="e">
        <f>+#REF!</f>
        <v>#REF!</v>
      </c>
      <c r="D299" s="37" t="e">
        <f>+#REF!</f>
        <v>#REF!</v>
      </c>
      <c r="E299" s="58" t="e">
        <f>+#REF!</f>
        <v>#REF!</v>
      </c>
      <c r="F299" s="58" t="e">
        <f>+#REF!</f>
        <v>#REF!</v>
      </c>
      <c r="G299" s="58" t="e">
        <f>+#REF!</f>
        <v>#REF!</v>
      </c>
      <c r="H299" s="58"/>
      <c r="I299" s="58"/>
      <c r="J299" s="64" t="str">
        <f t="shared" si="4"/>
        <v>-</v>
      </c>
    </row>
    <row r="300" spans="1:10" s="62" customFormat="1" ht="24.75" customHeight="1" x14ac:dyDescent="0.25">
      <c r="A300" s="58" t="e">
        <f>+#REF!</f>
        <v>#REF!</v>
      </c>
      <c r="B300" s="58" t="e">
        <f>+#REF!</f>
        <v>#REF!</v>
      </c>
      <c r="C300" s="58" t="e">
        <f>+#REF!</f>
        <v>#REF!</v>
      </c>
      <c r="D300" s="37" t="e">
        <f>+#REF!</f>
        <v>#REF!</v>
      </c>
      <c r="E300" s="58" t="e">
        <f>+#REF!</f>
        <v>#REF!</v>
      </c>
      <c r="F300" s="58" t="e">
        <f>+#REF!</f>
        <v>#REF!</v>
      </c>
      <c r="G300" s="58" t="e">
        <f>+#REF!</f>
        <v>#REF!</v>
      </c>
      <c r="H300" s="58"/>
      <c r="I300" s="58"/>
      <c r="J300" s="64" t="str">
        <f t="shared" si="4"/>
        <v>-</v>
      </c>
    </row>
    <row r="301" spans="1:10" s="62" customFormat="1" ht="24.75" customHeight="1" x14ac:dyDescent="0.25">
      <c r="A301" s="58" t="e">
        <f>+#REF!</f>
        <v>#REF!</v>
      </c>
      <c r="B301" s="58" t="e">
        <f>+#REF!</f>
        <v>#REF!</v>
      </c>
      <c r="C301" s="58" t="e">
        <f>+#REF!</f>
        <v>#REF!</v>
      </c>
      <c r="D301" s="37" t="e">
        <f>+#REF!</f>
        <v>#REF!</v>
      </c>
      <c r="E301" s="58" t="e">
        <f>+#REF!</f>
        <v>#REF!</v>
      </c>
      <c r="F301" s="58" t="e">
        <f>+#REF!</f>
        <v>#REF!</v>
      </c>
      <c r="G301" s="58" t="e">
        <f>+#REF!</f>
        <v>#REF!</v>
      </c>
      <c r="H301" s="58"/>
      <c r="I301" s="58"/>
      <c r="J301" s="64" t="str">
        <f t="shared" si="4"/>
        <v>-</v>
      </c>
    </row>
    <row r="302" spans="1:10" s="62" customFormat="1" ht="24.75" customHeight="1" x14ac:dyDescent="0.25">
      <c r="A302" s="58" t="e">
        <f>+#REF!</f>
        <v>#REF!</v>
      </c>
      <c r="B302" s="58" t="e">
        <f>+#REF!</f>
        <v>#REF!</v>
      </c>
      <c r="C302" s="58" t="e">
        <f>+#REF!</f>
        <v>#REF!</v>
      </c>
      <c r="D302" s="37" t="e">
        <f>+#REF!</f>
        <v>#REF!</v>
      </c>
      <c r="E302" s="58" t="e">
        <f>+#REF!</f>
        <v>#REF!</v>
      </c>
      <c r="F302" s="58" t="e">
        <f>+#REF!</f>
        <v>#REF!</v>
      </c>
      <c r="G302" s="58" t="e">
        <f>+#REF!</f>
        <v>#REF!</v>
      </c>
      <c r="H302" s="58"/>
      <c r="I302" s="58"/>
      <c r="J302" s="64" t="str">
        <f t="shared" si="4"/>
        <v>-</v>
      </c>
    </row>
    <row r="303" spans="1:10" s="62" customFormat="1" ht="24.75" customHeight="1" x14ac:dyDescent="0.25">
      <c r="A303" s="58" t="e">
        <f>+#REF!</f>
        <v>#REF!</v>
      </c>
      <c r="B303" s="58" t="e">
        <f>+#REF!</f>
        <v>#REF!</v>
      </c>
      <c r="C303" s="58" t="e">
        <f>+#REF!</f>
        <v>#REF!</v>
      </c>
      <c r="D303" s="37" t="e">
        <f>+#REF!</f>
        <v>#REF!</v>
      </c>
      <c r="E303" s="58" t="e">
        <f>+#REF!</f>
        <v>#REF!</v>
      </c>
      <c r="F303" s="58" t="e">
        <f>+#REF!</f>
        <v>#REF!</v>
      </c>
      <c r="G303" s="58" t="e">
        <f>+#REF!</f>
        <v>#REF!</v>
      </c>
      <c r="H303" s="58"/>
      <c r="I303" s="58"/>
      <c r="J303" s="64" t="str">
        <f t="shared" si="4"/>
        <v>-</v>
      </c>
    </row>
    <row r="304" spans="1:10" s="62" customFormat="1" ht="24.75" customHeight="1" x14ac:dyDescent="0.25">
      <c r="A304" s="58" t="e">
        <f>+#REF!</f>
        <v>#REF!</v>
      </c>
      <c r="B304" s="58" t="e">
        <f>+#REF!</f>
        <v>#REF!</v>
      </c>
      <c r="C304" s="58" t="e">
        <f>+#REF!</f>
        <v>#REF!</v>
      </c>
      <c r="D304" s="37" t="e">
        <f>+#REF!</f>
        <v>#REF!</v>
      </c>
      <c r="E304" s="58" t="e">
        <f>+#REF!</f>
        <v>#REF!</v>
      </c>
      <c r="F304" s="58" t="e">
        <f>+#REF!</f>
        <v>#REF!</v>
      </c>
      <c r="G304" s="58" t="e">
        <f>+#REF!</f>
        <v>#REF!</v>
      </c>
      <c r="H304" s="58"/>
      <c r="I304" s="58"/>
      <c r="J304" s="64" t="str">
        <f t="shared" si="4"/>
        <v>-</v>
      </c>
    </row>
    <row r="305" spans="1:10" s="62" customFormat="1" ht="24.75" customHeight="1" x14ac:dyDescent="0.25">
      <c r="A305" s="58" t="e">
        <f>+#REF!</f>
        <v>#REF!</v>
      </c>
      <c r="B305" s="58" t="e">
        <f>+#REF!</f>
        <v>#REF!</v>
      </c>
      <c r="C305" s="58" t="e">
        <f>+#REF!</f>
        <v>#REF!</v>
      </c>
      <c r="D305" s="37" t="e">
        <f>+#REF!</f>
        <v>#REF!</v>
      </c>
      <c r="E305" s="58" t="e">
        <f>+#REF!</f>
        <v>#REF!</v>
      </c>
      <c r="F305" s="58" t="e">
        <f>+#REF!</f>
        <v>#REF!</v>
      </c>
      <c r="G305" s="58" t="e">
        <f>+#REF!</f>
        <v>#REF!</v>
      </c>
      <c r="H305" s="58"/>
      <c r="I305" s="58"/>
      <c r="J305" s="64" t="str">
        <f t="shared" si="4"/>
        <v>-</v>
      </c>
    </row>
    <row r="306" spans="1:10" s="62" customFormat="1" ht="24.75" customHeight="1" x14ac:dyDescent="0.25">
      <c r="A306" s="58" t="e">
        <f>+#REF!</f>
        <v>#REF!</v>
      </c>
      <c r="B306" s="58" t="e">
        <f>+#REF!</f>
        <v>#REF!</v>
      </c>
      <c r="C306" s="58" t="e">
        <f>+#REF!</f>
        <v>#REF!</v>
      </c>
      <c r="D306" s="37" t="e">
        <f>+#REF!</f>
        <v>#REF!</v>
      </c>
      <c r="E306" s="58" t="e">
        <f>+#REF!</f>
        <v>#REF!</v>
      </c>
      <c r="F306" s="58" t="e">
        <f>+#REF!</f>
        <v>#REF!</v>
      </c>
      <c r="G306" s="58" t="e">
        <f>+#REF!</f>
        <v>#REF!</v>
      </c>
      <c r="H306" s="58"/>
      <c r="I306" s="58"/>
      <c r="J306" s="64" t="str">
        <f t="shared" si="4"/>
        <v>-</v>
      </c>
    </row>
    <row r="307" spans="1:10" s="62" customFormat="1" ht="24.75" customHeight="1" x14ac:dyDescent="0.25">
      <c r="A307" s="58" t="e">
        <f>+#REF!</f>
        <v>#REF!</v>
      </c>
      <c r="B307" s="58" t="e">
        <f>+#REF!</f>
        <v>#REF!</v>
      </c>
      <c r="C307" s="58" t="e">
        <f>+#REF!</f>
        <v>#REF!</v>
      </c>
      <c r="D307" s="37" t="e">
        <f>+#REF!</f>
        <v>#REF!</v>
      </c>
      <c r="E307" s="58" t="e">
        <f>+#REF!</f>
        <v>#REF!</v>
      </c>
      <c r="F307" s="58" t="e">
        <f>+#REF!</f>
        <v>#REF!</v>
      </c>
      <c r="G307" s="58" t="e">
        <f>+#REF!</f>
        <v>#REF!</v>
      </c>
      <c r="H307" s="58"/>
      <c r="I307" s="58"/>
      <c r="J307" s="64" t="str">
        <f t="shared" si="4"/>
        <v>-</v>
      </c>
    </row>
    <row r="308" spans="1:10" s="62" customFormat="1" ht="24.75" customHeight="1" x14ac:dyDescent="0.25">
      <c r="A308" s="58" t="e">
        <f>+#REF!</f>
        <v>#REF!</v>
      </c>
      <c r="B308" s="58" t="e">
        <f>+#REF!</f>
        <v>#REF!</v>
      </c>
      <c r="C308" s="58" t="e">
        <f>+#REF!</f>
        <v>#REF!</v>
      </c>
      <c r="D308" s="37" t="e">
        <f>+#REF!</f>
        <v>#REF!</v>
      </c>
      <c r="E308" s="58" t="e">
        <f>+#REF!</f>
        <v>#REF!</v>
      </c>
      <c r="F308" s="58" t="e">
        <f>+#REF!</f>
        <v>#REF!</v>
      </c>
      <c r="G308" s="58" t="e">
        <f>+#REF!</f>
        <v>#REF!</v>
      </c>
      <c r="H308" s="58"/>
      <c r="I308" s="58"/>
      <c r="J308" s="64" t="str">
        <f t="shared" si="4"/>
        <v>-</v>
      </c>
    </row>
    <row r="309" spans="1:10" s="62" customFormat="1" ht="24.75" customHeight="1" x14ac:dyDescent="0.25">
      <c r="A309" s="58" t="e">
        <f>+#REF!</f>
        <v>#REF!</v>
      </c>
      <c r="B309" s="58" t="e">
        <f>+#REF!</f>
        <v>#REF!</v>
      </c>
      <c r="C309" s="58" t="e">
        <f>+#REF!</f>
        <v>#REF!</v>
      </c>
      <c r="D309" s="37" t="e">
        <f>+#REF!</f>
        <v>#REF!</v>
      </c>
      <c r="E309" s="58" t="e">
        <f>+#REF!</f>
        <v>#REF!</v>
      </c>
      <c r="F309" s="58" t="e">
        <f>+#REF!</f>
        <v>#REF!</v>
      </c>
      <c r="G309" s="58" t="e">
        <f>+#REF!</f>
        <v>#REF!</v>
      </c>
      <c r="H309" s="58"/>
      <c r="I309" s="58"/>
      <c r="J309" s="64" t="str">
        <f t="shared" si="4"/>
        <v>-</v>
      </c>
    </row>
    <row r="310" spans="1:10" s="62" customFormat="1" ht="24.75" customHeight="1" x14ac:dyDescent="0.25">
      <c r="A310" s="58" t="e">
        <f>+#REF!</f>
        <v>#REF!</v>
      </c>
      <c r="B310" s="58" t="e">
        <f>+#REF!</f>
        <v>#REF!</v>
      </c>
      <c r="C310" s="58" t="e">
        <f>+#REF!</f>
        <v>#REF!</v>
      </c>
      <c r="D310" s="37" t="e">
        <f>+#REF!</f>
        <v>#REF!</v>
      </c>
      <c r="E310" s="58" t="e">
        <f>+#REF!</f>
        <v>#REF!</v>
      </c>
      <c r="F310" s="58" t="e">
        <f>+#REF!</f>
        <v>#REF!</v>
      </c>
      <c r="G310" s="58" t="e">
        <f>+#REF!</f>
        <v>#REF!</v>
      </c>
      <c r="H310" s="58"/>
      <c r="I310" s="58"/>
      <c r="J310" s="64" t="str">
        <f t="shared" si="4"/>
        <v>-</v>
      </c>
    </row>
    <row r="311" spans="1:10" s="62" customFormat="1" ht="24.75" customHeight="1" x14ac:dyDescent="0.25">
      <c r="A311" s="58" t="e">
        <f>+#REF!</f>
        <v>#REF!</v>
      </c>
      <c r="B311" s="58" t="e">
        <f>+#REF!</f>
        <v>#REF!</v>
      </c>
      <c r="C311" s="58" t="e">
        <f>+#REF!</f>
        <v>#REF!</v>
      </c>
      <c r="D311" s="37" t="e">
        <f>+#REF!</f>
        <v>#REF!</v>
      </c>
      <c r="E311" s="58" t="e">
        <f>+#REF!</f>
        <v>#REF!</v>
      </c>
      <c r="F311" s="58" t="e">
        <f>+#REF!</f>
        <v>#REF!</v>
      </c>
      <c r="G311" s="58" t="e">
        <f>+#REF!</f>
        <v>#REF!</v>
      </c>
      <c r="H311" s="58"/>
      <c r="I311" s="58"/>
      <c r="J311" s="64" t="str">
        <f t="shared" si="4"/>
        <v>-</v>
      </c>
    </row>
    <row r="312" spans="1:10" s="62" customFormat="1" ht="24.75" customHeight="1" x14ac:dyDescent="0.25">
      <c r="A312" s="58" t="e">
        <f>+#REF!</f>
        <v>#REF!</v>
      </c>
      <c r="B312" s="58" t="e">
        <f>+#REF!</f>
        <v>#REF!</v>
      </c>
      <c r="C312" s="58" t="e">
        <f>+#REF!</f>
        <v>#REF!</v>
      </c>
      <c r="D312" s="37" t="e">
        <f>+#REF!</f>
        <v>#REF!</v>
      </c>
      <c r="E312" s="58" t="e">
        <f>+#REF!</f>
        <v>#REF!</v>
      </c>
      <c r="F312" s="58" t="e">
        <f>+#REF!</f>
        <v>#REF!</v>
      </c>
      <c r="G312" s="58" t="e">
        <f>+#REF!</f>
        <v>#REF!</v>
      </c>
      <c r="H312" s="58"/>
      <c r="I312" s="58"/>
      <c r="J312" s="64" t="str">
        <f t="shared" si="4"/>
        <v>-</v>
      </c>
    </row>
    <row r="313" spans="1:10" s="62" customFormat="1" ht="24.75" customHeight="1" x14ac:dyDescent="0.25">
      <c r="A313" s="58" t="e">
        <f>+#REF!</f>
        <v>#REF!</v>
      </c>
      <c r="B313" s="58" t="e">
        <f>+#REF!</f>
        <v>#REF!</v>
      </c>
      <c r="C313" s="58" t="e">
        <f>+#REF!</f>
        <v>#REF!</v>
      </c>
      <c r="D313" s="37" t="e">
        <f>+#REF!</f>
        <v>#REF!</v>
      </c>
      <c r="E313" s="58" t="e">
        <f>+#REF!</f>
        <v>#REF!</v>
      </c>
      <c r="F313" s="58" t="e">
        <f>+#REF!</f>
        <v>#REF!</v>
      </c>
      <c r="G313" s="58" t="e">
        <f>+#REF!</f>
        <v>#REF!</v>
      </c>
      <c r="H313" s="58"/>
      <c r="I313" s="58"/>
      <c r="J313" s="64" t="str">
        <f t="shared" si="4"/>
        <v>-</v>
      </c>
    </row>
    <row r="314" spans="1:10" s="62" customFormat="1" ht="24.75" customHeight="1" x14ac:dyDescent="0.25">
      <c r="A314" s="58" t="e">
        <f>+#REF!</f>
        <v>#REF!</v>
      </c>
      <c r="B314" s="58" t="e">
        <f>+#REF!</f>
        <v>#REF!</v>
      </c>
      <c r="C314" s="58" t="e">
        <f>+#REF!</f>
        <v>#REF!</v>
      </c>
      <c r="D314" s="37" t="e">
        <f>+#REF!</f>
        <v>#REF!</v>
      </c>
      <c r="E314" s="58" t="e">
        <f>+#REF!</f>
        <v>#REF!</v>
      </c>
      <c r="F314" s="58" t="e">
        <f>+#REF!</f>
        <v>#REF!</v>
      </c>
      <c r="G314" s="58" t="e">
        <f>+#REF!</f>
        <v>#REF!</v>
      </c>
      <c r="H314" s="58"/>
      <c r="I314" s="58"/>
      <c r="J314" s="64" t="str">
        <f t="shared" si="4"/>
        <v>-</v>
      </c>
    </row>
    <row r="315" spans="1:10" s="62" customFormat="1" ht="24.75" customHeight="1" x14ac:dyDescent="0.25">
      <c r="A315" s="58" t="e">
        <f>+#REF!</f>
        <v>#REF!</v>
      </c>
      <c r="B315" s="58" t="e">
        <f>+#REF!</f>
        <v>#REF!</v>
      </c>
      <c r="C315" s="58" t="e">
        <f>+#REF!</f>
        <v>#REF!</v>
      </c>
      <c r="D315" s="37" t="e">
        <f>+#REF!</f>
        <v>#REF!</v>
      </c>
      <c r="E315" s="58" t="e">
        <f>+#REF!</f>
        <v>#REF!</v>
      </c>
      <c r="F315" s="58" t="e">
        <f>+#REF!</f>
        <v>#REF!</v>
      </c>
      <c r="G315" s="58" t="e">
        <f>+#REF!</f>
        <v>#REF!</v>
      </c>
      <c r="H315" s="58"/>
      <c r="I315" s="58"/>
      <c r="J315" s="64" t="str">
        <f t="shared" si="4"/>
        <v>-</v>
      </c>
    </row>
    <row r="316" spans="1:10" s="62" customFormat="1" ht="24.75" customHeight="1" x14ac:dyDescent="0.25">
      <c r="A316" s="58" t="e">
        <f>+#REF!</f>
        <v>#REF!</v>
      </c>
      <c r="B316" s="58" t="e">
        <f>+#REF!</f>
        <v>#REF!</v>
      </c>
      <c r="C316" s="58" t="e">
        <f>+#REF!</f>
        <v>#REF!</v>
      </c>
      <c r="D316" s="37" t="e">
        <f>+#REF!</f>
        <v>#REF!</v>
      </c>
      <c r="E316" s="58" t="e">
        <f>+#REF!</f>
        <v>#REF!</v>
      </c>
      <c r="F316" s="58" t="e">
        <f>+#REF!</f>
        <v>#REF!</v>
      </c>
      <c r="G316" s="58" t="e">
        <f>+#REF!</f>
        <v>#REF!</v>
      </c>
      <c r="H316" s="58"/>
      <c r="I316" s="58"/>
      <c r="J316" s="64" t="str">
        <f t="shared" si="4"/>
        <v>-</v>
      </c>
    </row>
    <row r="317" spans="1:10" s="62" customFormat="1" ht="24.75" customHeight="1" x14ac:dyDescent="0.25">
      <c r="A317" s="58" t="e">
        <f>+#REF!</f>
        <v>#REF!</v>
      </c>
      <c r="B317" s="58" t="e">
        <f>+#REF!</f>
        <v>#REF!</v>
      </c>
      <c r="C317" s="58" t="e">
        <f>+#REF!</f>
        <v>#REF!</v>
      </c>
      <c r="D317" s="37" t="e">
        <f>+#REF!</f>
        <v>#REF!</v>
      </c>
      <c r="E317" s="58" t="e">
        <f>+#REF!</f>
        <v>#REF!</v>
      </c>
      <c r="F317" s="58" t="e">
        <f>+#REF!</f>
        <v>#REF!</v>
      </c>
      <c r="G317" s="58" t="e">
        <f>+#REF!</f>
        <v>#REF!</v>
      </c>
      <c r="H317" s="58"/>
      <c r="I317" s="58"/>
      <c r="J317" s="64" t="str">
        <f t="shared" si="4"/>
        <v>-</v>
      </c>
    </row>
    <row r="318" spans="1:10" s="62" customFormat="1" ht="24.75" customHeight="1" x14ac:dyDescent="0.25">
      <c r="A318" s="58" t="e">
        <f>+#REF!</f>
        <v>#REF!</v>
      </c>
      <c r="B318" s="58" t="e">
        <f>+#REF!</f>
        <v>#REF!</v>
      </c>
      <c r="C318" s="58" t="e">
        <f>+#REF!</f>
        <v>#REF!</v>
      </c>
      <c r="D318" s="37" t="e">
        <f>+#REF!</f>
        <v>#REF!</v>
      </c>
      <c r="E318" s="58" t="e">
        <f>+#REF!</f>
        <v>#REF!</v>
      </c>
      <c r="F318" s="58" t="e">
        <f>+#REF!</f>
        <v>#REF!</v>
      </c>
      <c r="G318" s="58" t="e">
        <f>+#REF!</f>
        <v>#REF!</v>
      </c>
      <c r="H318" s="58"/>
      <c r="I318" s="58"/>
      <c r="J318" s="64" t="str">
        <f t="shared" si="4"/>
        <v>-</v>
      </c>
    </row>
    <row r="319" spans="1:10" s="62" customFormat="1" ht="24.75" customHeight="1" x14ac:dyDescent="0.25">
      <c r="A319" s="58" t="e">
        <f>+#REF!</f>
        <v>#REF!</v>
      </c>
      <c r="B319" s="58" t="e">
        <f>+#REF!</f>
        <v>#REF!</v>
      </c>
      <c r="C319" s="58" t="e">
        <f>+#REF!</f>
        <v>#REF!</v>
      </c>
      <c r="D319" s="37" t="e">
        <f>+#REF!</f>
        <v>#REF!</v>
      </c>
      <c r="E319" s="58" t="e">
        <f>+#REF!</f>
        <v>#REF!</v>
      </c>
      <c r="F319" s="58" t="e">
        <f>+#REF!</f>
        <v>#REF!</v>
      </c>
      <c r="G319" s="58" t="e">
        <f>+#REF!</f>
        <v>#REF!</v>
      </c>
      <c r="H319" s="58"/>
      <c r="I319" s="58"/>
      <c r="J319" s="64" t="str">
        <f t="shared" si="4"/>
        <v>-</v>
      </c>
    </row>
    <row r="320" spans="1:10" s="62" customFormat="1" ht="24.75" customHeight="1" x14ac:dyDescent="0.25">
      <c r="A320" s="58" t="e">
        <f>+#REF!</f>
        <v>#REF!</v>
      </c>
      <c r="B320" s="58" t="e">
        <f>+#REF!</f>
        <v>#REF!</v>
      </c>
      <c r="C320" s="58" t="e">
        <f>+#REF!</f>
        <v>#REF!</v>
      </c>
      <c r="D320" s="37" t="e">
        <f>+#REF!</f>
        <v>#REF!</v>
      </c>
      <c r="E320" s="58" t="e">
        <f>+#REF!</f>
        <v>#REF!</v>
      </c>
      <c r="F320" s="58" t="e">
        <f>+#REF!</f>
        <v>#REF!</v>
      </c>
      <c r="G320" s="58" t="e">
        <f>+#REF!</f>
        <v>#REF!</v>
      </c>
      <c r="H320" s="58"/>
      <c r="I320" s="58"/>
      <c r="J320" s="64" t="str">
        <f t="shared" si="4"/>
        <v>-</v>
      </c>
    </row>
    <row r="321" spans="1:10" s="62" customFormat="1" ht="24.75" customHeight="1" x14ac:dyDescent="0.25">
      <c r="A321" s="58" t="e">
        <f>+#REF!</f>
        <v>#REF!</v>
      </c>
      <c r="B321" s="58" t="e">
        <f>+#REF!</f>
        <v>#REF!</v>
      </c>
      <c r="C321" s="58" t="e">
        <f>+#REF!</f>
        <v>#REF!</v>
      </c>
      <c r="D321" s="37" t="e">
        <f>+#REF!</f>
        <v>#REF!</v>
      </c>
      <c r="E321" s="58" t="e">
        <f>+#REF!</f>
        <v>#REF!</v>
      </c>
      <c r="F321" s="58" t="e">
        <f>+#REF!</f>
        <v>#REF!</v>
      </c>
      <c r="G321" s="58" t="e">
        <f>+#REF!</f>
        <v>#REF!</v>
      </c>
      <c r="H321" s="58"/>
      <c r="I321" s="58"/>
      <c r="J321" s="64" t="str">
        <f t="shared" si="4"/>
        <v>-</v>
      </c>
    </row>
    <row r="322" spans="1:10" s="62" customFormat="1" ht="24.75" customHeight="1" x14ac:dyDescent="0.25">
      <c r="A322" s="58" t="e">
        <f>+#REF!</f>
        <v>#REF!</v>
      </c>
      <c r="B322" s="58" t="e">
        <f>+#REF!</f>
        <v>#REF!</v>
      </c>
      <c r="C322" s="58" t="e">
        <f>+#REF!</f>
        <v>#REF!</v>
      </c>
      <c r="D322" s="37" t="e">
        <f>+#REF!</f>
        <v>#REF!</v>
      </c>
      <c r="E322" s="58" t="e">
        <f>+#REF!</f>
        <v>#REF!</v>
      </c>
      <c r="F322" s="58" t="e">
        <f>+#REF!</f>
        <v>#REF!</v>
      </c>
      <c r="G322" s="58" t="e">
        <f>+#REF!</f>
        <v>#REF!</v>
      </c>
      <c r="H322" s="58"/>
      <c r="I322" s="58"/>
      <c r="J322" s="64" t="str">
        <f t="shared" si="4"/>
        <v>-</v>
      </c>
    </row>
    <row r="323" spans="1:10" s="62" customFormat="1" ht="24.75" customHeight="1" x14ac:dyDescent="0.25">
      <c r="A323" s="58" t="e">
        <f>+#REF!</f>
        <v>#REF!</v>
      </c>
      <c r="B323" s="58" t="e">
        <f>+#REF!</f>
        <v>#REF!</v>
      </c>
      <c r="C323" s="58" t="e">
        <f>+#REF!</f>
        <v>#REF!</v>
      </c>
      <c r="D323" s="37" t="e">
        <f>+#REF!</f>
        <v>#REF!</v>
      </c>
      <c r="E323" s="58" t="e">
        <f>+#REF!</f>
        <v>#REF!</v>
      </c>
      <c r="F323" s="58" t="e">
        <f>+#REF!</f>
        <v>#REF!</v>
      </c>
      <c r="G323" s="58" t="e">
        <f>+#REF!</f>
        <v>#REF!</v>
      </c>
      <c r="H323" s="58"/>
      <c r="I323" s="58"/>
      <c r="J323" s="64" t="str">
        <f t="shared" si="4"/>
        <v>-</v>
      </c>
    </row>
    <row r="324" spans="1:10" s="62" customFormat="1" ht="24.75" customHeight="1" x14ac:dyDescent="0.25">
      <c r="A324" s="58" t="e">
        <f>+#REF!</f>
        <v>#REF!</v>
      </c>
      <c r="B324" s="58" t="e">
        <f>+#REF!</f>
        <v>#REF!</v>
      </c>
      <c r="C324" s="58" t="e">
        <f>+#REF!</f>
        <v>#REF!</v>
      </c>
      <c r="D324" s="37" t="e">
        <f>+#REF!</f>
        <v>#REF!</v>
      </c>
      <c r="E324" s="58" t="e">
        <f>+#REF!</f>
        <v>#REF!</v>
      </c>
      <c r="F324" s="58" t="e">
        <f>+#REF!</f>
        <v>#REF!</v>
      </c>
      <c r="G324" s="58" t="e">
        <f>+#REF!</f>
        <v>#REF!</v>
      </c>
      <c r="H324" s="58"/>
      <c r="I324" s="58"/>
      <c r="J324" s="64" t="str">
        <f t="shared" si="4"/>
        <v>-</v>
      </c>
    </row>
    <row r="325" spans="1:10" s="62" customFormat="1" ht="24.75" customHeight="1" x14ac:dyDescent="0.25">
      <c r="A325" s="58" t="e">
        <f>+#REF!</f>
        <v>#REF!</v>
      </c>
      <c r="B325" s="58" t="e">
        <f>+#REF!</f>
        <v>#REF!</v>
      </c>
      <c r="C325" s="58" t="e">
        <f>+#REF!</f>
        <v>#REF!</v>
      </c>
      <c r="D325" s="37" t="e">
        <f>+#REF!</f>
        <v>#REF!</v>
      </c>
      <c r="E325" s="58" t="e">
        <f>+#REF!</f>
        <v>#REF!</v>
      </c>
      <c r="F325" s="58" t="e">
        <f>+#REF!</f>
        <v>#REF!</v>
      </c>
      <c r="G325" s="58" t="e">
        <f>+#REF!</f>
        <v>#REF!</v>
      </c>
      <c r="H325" s="58"/>
      <c r="I325" s="58"/>
      <c r="J325" s="64" t="str">
        <f t="shared" ref="J325:J388" si="5">IFERROR(VLOOKUP(B325,$L$4:$N$31,3,0),"-")</f>
        <v>-</v>
      </c>
    </row>
    <row r="326" spans="1:10" s="62" customFormat="1" ht="24.75" customHeight="1" x14ac:dyDescent="0.25">
      <c r="A326" s="58" t="e">
        <f>+#REF!</f>
        <v>#REF!</v>
      </c>
      <c r="B326" s="58" t="e">
        <f>+#REF!</f>
        <v>#REF!</v>
      </c>
      <c r="C326" s="58" t="e">
        <f>+#REF!</f>
        <v>#REF!</v>
      </c>
      <c r="D326" s="37" t="e">
        <f>+#REF!</f>
        <v>#REF!</v>
      </c>
      <c r="E326" s="58" t="e">
        <f>+#REF!</f>
        <v>#REF!</v>
      </c>
      <c r="F326" s="58" t="e">
        <f>+#REF!</f>
        <v>#REF!</v>
      </c>
      <c r="G326" s="58" t="e">
        <f>+#REF!</f>
        <v>#REF!</v>
      </c>
      <c r="H326" s="58"/>
      <c r="I326" s="58"/>
      <c r="J326" s="64" t="str">
        <f t="shared" si="5"/>
        <v>-</v>
      </c>
    </row>
    <row r="327" spans="1:10" s="62" customFormat="1" ht="24.75" customHeight="1" x14ac:dyDescent="0.25">
      <c r="A327" s="58" t="e">
        <f>+#REF!</f>
        <v>#REF!</v>
      </c>
      <c r="B327" s="58" t="e">
        <f>+#REF!</f>
        <v>#REF!</v>
      </c>
      <c r="C327" s="58" t="e">
        <f>+#REF!</f>
        <v>#REF!</v>
      </c>
      <c r="D327" s="37" t="e">
        <f>+#REF!</f>
        <v>#REF!</v>
      </c>
      <c r="E327" s="58" t="e">
        <f>+#REF!</f>
        <v>#REF!</v>
      </c>
      <c r="F327" s="58" t="e">
        <f>+#REF!</f>
        <v>#REF!</v>
      </c>
      <c r="G327" s="58" t="e">
        <f>+#REF!</f>
        <v>#REF!</v>
      </c>
      <c r="H327" s="58"/>
      <c r="I327" s="58"/>
      <c r="J327" s="64" t="str">
        <f t="shared" si="5"/>
        <v>-</v>
      </c>
    </row>
    <row r="328" spans="1:10" s="62" customFormat="1" ht="24.75" customHeight="1" x14ac:dyDescent="0.25">
      <c r="A328" s="58" t="e">
        <f>+#REF!</f>
        <v>#REF!</v>
      </c>
      <c r="B328" s="58" t="e">
        <f>+#REF!</f>
        <v>#REF!</v>
      </c>
      <c r="C328" s="58" t="e">
        <f>+#REF!</f>
        <v>#REF!</v>
      </c>
      <c r="D328" s="37" t="e">
        <f>+#REF!</f>
        <v>#REF!</v>
      </c>
      <c r="E328" s="58" t="e">
        <f>+#REF!</f>
        <v>#REF!</v>
      </c>
      <c r="F328" s="58" t="e">
        <f>+#REF!</f>
        <v>#REF!</v>
      </c>
      <c r="G328" s="58" t="e">
        <f>+#REF!</f>
        <v>#REF!</v>
      </c>
      <c r="H328" s="58"/>
      <c r="I328" s="58"/>
      <c r="J328" s="64" t="str">
        <f t="shared" si="5"/>
        <v>-</v>
      </c>
    </row>
    <row r="329" spans="1:10" s="62" customFormat="1" ht="24.75" customHeight="1" x14ac:dyDescent="0.25">
      <c r="A329" s="58" t="e">
        <f>+#REF!</f>
        <v>#REF!</v>
      </c>
      <c r="B329" s="58" t="e">
        <f>+#REF!</f>
        <v>#REF!</v>
      </c>
      <c r="C329" s="58" t="e">
        <f>+#REF!</f>
        <v>#REF!</v>
      </c>
      <c r="D329" s="37" t="e">
        <f>+#REF!</f>
        <v>#REF!</v>
      </c>
      <c r="E329" s="58" t="e">
        <f>+#REF!</f>
        <v>#REF!</v>
      </c>
      <c r="F329" s="58" t="e">
        <f>+#REF!</f>
        <v>#REF!</v>
      </c>
      <c r="G329" s="58" t="e">
        <f>+#REF!</f>
        <v>#REF!</v>
      </c>
      <c r="H329" s="58"/>
      <c r="I329" s="58"/>
      <c r="J329" s="64" t="str">
        <f t="shared" si="5"/>
        <v>-</v>
      </c>
    </row>
    <row r="330" spans="1:10" s="62" customFormat="1" ht="24.75" customHeight="1" x14ac:dyDescent="0.25">
      <c r="A330" s="58" t="e">
        <f>+#REF!</f>
        <v>#REF!</v>
      </c>
      <c r="B330" s="58" t="e">
        <f>+#REF!</f>
        <v>#REF!</v>
      </c>
      <c r="C330" s="58" t="e">
        <f>+#REF!</f>
        <v>#REF!</v>
      </c>
      <c r="D330" s="37" t="e">
        <f>+#REF!</f>
        <v>#REF!</v>
      </c>
      <c r="E330" s="58" t="e">
        <f>+#REF!</f>
        <v>#REF!</v>
      </c>
      <c r="F330" s="58" t="e">
        <f>+#REF!</f>
        <v>#REF!</v>
      </c>
      <c r="G330" s="58" t="e">
        <f>+#REF!</f>
        <v>#REF!</v>
      </c>
      <c r="H330" s="58"/>
      <c r="I330" s="58"/>
      <c r="J330" s="64" t="str">
        <f t="shared" si="5"/>
        <v>-</v>
      </c>
    </row>
    <row r="331" spans="1:10" s="62" customFormat="1" ht="24.75" customHeight="1" x14ac:dyDescent="0.25">
      <c r="A331" s="58" t="e">
        <f>+#REF!</f>
        <v>#REF!</v>
      </c>
      <c r="B331" s="58" t="e">
        <f>+#REF!</f>
        <v>#REF!</v>
      </c>
      <c r="C331" s="58" t="e">
        <f>+#REF!</f>
        <v>#REF!</v>
      </c>
      <c r="D331" s="37" t="e">
        <f>+#REF!</f>
        <v>#REF!</v>
      </c>
      <c r="E331" s="58" t="e">
        <f>+#REF!</f>
        <v>#REF!</v>
      </c>
      <c r="F331" s="58" t="e">
        <f>+#REF!</f>
        <v>#REF!</v>
      </c>
      <c r="G331" s="58" t="e">
        <f>+#REF!</f>
        <v>#REF!</v>
      </c>
      <c r="H331" s="58"/>
      <c r="I331" s="58"/>
      <c r="J331" s="64" t="str">
        <f t="shared" si="5"/>
        <v>-</v>
      </c>
    </row>
    <row r="332" spans="1:10" s="62" customFormat="1" ht="24.75" customHeight="1" x14ac:dyDescent="0.25">
      <c r="A332" s="58" t="e">
        <f>+#REF!</f>
        <v>#REF!</v>
      </c>
      <c r="B332" s="58" t="e">
        <f>+#REF!</f>
        <v>#REF!</v>
      </c>
      <c r="C332" s="58" t="e">
        <f>+#REF!</f>
        <v>#REF!</v>
      </c>
      <c r="D332" s="37" t="e">
        <f>+#REF!</f>
        <v>#REF!</v>
      </c>
      <c r="E332" s="58" t="e">
        <f>+#REF!</f>
        <v>#REF!</v>
      </c>
      <c r="F332" s="58" t="e">
        <f>+#REF!</f>
        <v>#REF!</v>
      </c>
      <c r="G332" s="58" t="e">
        <f>+#REF!</f>
        <v>#REF!</v>
      </c>
      <c r="H332" s="58"/>
      <c r="I332" s="58"/>
      <c r="J332" s="64" t="str">
        <f t="shared" si="5"/>
        <v>-</v>
      </c>
    </row>
    <row r="333" spans="1:10" s="62" customFormat="1" ht="24.75" customHeight="1" x14ac:dyDescent="0.25">
      <c r="A333" s="58" t="e">
        <f>+#REF!</f>
        <v>#REF!</v>
      </c>
      <c r="B333" s="58" t="e">
        <f>+#REF!</f>
        <v>#REF!</v>
      </c>
      <c r="C333" s="58" t="e">
        <f>+#REF!</f>
        <v>#REF!</v>
      </c>
      <c r="D333" s="37" t="e">
        <f>+#REF!</f>
        <v>#REF!</v>
      </c>
      <c r="E333" s="58" t="e">
        <f>+#REF!</f>
        <v>#REF!</v>
      </c>
      <c r="F333" s="58" t="e">
        <f>+#REF!</f>
        <v>#REF!</v>
      </c>
      <c r="G333" s="58" t="e">
        <f>+#REF!</f>
        <v>#REF!</v>
      </c>
      <c r="H333" s="58"/>
      <c r="I333" s="58"/>
      <c r="J333" s="64" t="str">
        <f t="shared" si="5"/>
        <v>-</v>
      </c>
    </row>
    <row r="334" spans="1:10" s="62" customFormat="1" ht="24.75" customHeight="1" x14ac:dyDescent="0.25">
      <c r="A334" s="58" t="e">
        <f>+#REF!</f>
        <v>#REF!</v>
      </c>
      <c r="B334" s="58" t="e">
        <f>+#REF!</f>
        <v>#REF!</v>
      </c>
      <c r="C334" s="58" t="e">
        <f>+#REF!</f>
        <v>#REF!</v>
      </c>
      <c r="D334" s="37" t="e">
        <f>+#REF!</f>
        <v>#REF!</v>
      </c>
      <c r="E334" s="58" t="e">
        <f>+#REF!</f>
        <v>#REF!</v>
      </c>
      <c r="F334" s="58" t="e">
        <f>+#REF!</f>
        <v>#REF!</v>
      </c>
      <c r="G334" s="58" t="e">
        <f>+#REF!</f>
        <v>#REF!</v>
      </c>
      <c r="H334" s="58"/>
      <c r="I334" s="58"/>
      <c r="J334" s="64" t="str">
        <f t="shared" si="5"/>
        <v>-</v>
      </c>
    </row>
    <row r="335" spans="1:10" s="62" customFormat="1" ht="24.75" customHeight="1" x14ac:dyDescent="0.25">
      <c r="A335" s="58" t="e">
        <f>+#REF!</f>
        <v>#REF!</v>
      </c>
      <c r="B335" s="58" t="e">
        <f>+#REF!</f>
        <v>#REF!</v>
      </c>
      <c r="C335" s="58" t="e">
        <f>+#REF!</f>
        <v>#REF!</v>
      </c>
      <c r="D335" s="37" t="e">
        <f>+#REF!</f>
        <v>#REF!</v>
      </c>
      <c r="E335" s="58" t="e">
        <f>+#REF!</f>
        <v>#REF!</v>
      </c>
      <c r="F335" s="58" t="e">
        <f>+#REF!</f>
        <v>#REF!</v>
      </c>
      <c r="G335" s="58" t="e">
        <f>+#REF!</f>
        <v>#REF!</v>
      </c>
      <c r="H335" s="58"/>
      <c r="I335" s="58"/>
      <c r="J335" s="64" t="str">
        <f t="shared" si="5"/>
        <v>-</v>
      </c>
    </row>
    <row r="336" spans="1:10" s="62" customFormat="1" ht="24.75" customHeight="1" x14ac:dyDescent="0.25">
      <c r="A336" s="58" t="e">
        <f>+#REF!</f>
        <v>#REF!</v>
      </c>
      <c r="B336" s="58" t="e">
        <f>+#REF!</f>
        <v>#REF!</v>
      </c>
      <c r="C336" s="58" t="e">
        <f>+#REF!</f>
        <v>#REF!</v>
      </c>
      <c r="D336" s="37" t="e">
        <f>+#REF!</f>
        <v>#REF!</v>
      </c>
      <c r="E336" s="58" t="e">
        <f>+#REF!</f>
        <v>#REF!</v>
      </c>
      <c r="F336" s="58" t="e">
        <f>+#REF!</f>
        <v>#REF!</v>
      </c>
      <c r="G336" s="58" t="e">
        <f>+#REF!</f>
        <v>#REF!</v>
      </c>
      <c r="H336" s="58"/>
      <c r="I336" s="58"/>
      <c r="J336" s="64" t="str">
        <f t="shared" si="5"/>
        <v>-</v>
      </c>
    </row>
    <row r="337" spans="1:10" s="62" customFormat="1" ht="24.75" customHeight="1" x14ac:dyDescent="0.25">
      <c r="A337" s="58" t="e">
        <f>+#REF!</f>
        <v>#REF!</v>
      </c>
      <c r="B337" s="58" t="e">
        <f>+#REF!</f>
        <v>#REF!</v>
      </c>
      <c r="C337" s="58" t="e">
        <f>+#REF!</f>
        <v>#REF!</v>
      </c>
      <c r="D337" s="37" t="e">
        <f>+#REF!</f>
        <v>#REF!</v>
      </c>
      <c r="E337" s="58" t="e">
        <f>+#REF!</f>
        <v>#REF!</v>
      </c>
      <c r="F337" s="58" t="e">
        <f>+#REF!</f>
        <v>#REF!</v>
      </c>
      <c r="G337" s="58" t="e">
        <f>+#REF!</f>
        <v>#REF!</v>
      </c>
      <c r="H337" s="58"/>
      <c r="I337" s="58"/>
      <c r="J337" s="64" t="str">
        <f t="shared" si="5"/>
        <v>-</v>
      </c>
    </row>
    <row r="338" spans="1:10" s="62" customFormat="1" ht="24.75" customHeight="1" x14ac:dyDescent="0.25">
      <c r="A338" s="58" t="e">
        <f>+#REF!</f>
        <v>#REF!</v>
      </c>
      <c r="B338" s="58" t="e">
        <f>+#REF!</f>
        <v>#REF!</v>
      </c>
      <c r="C338" s="58" t="e">
        <f>+#REF!</f>
        <v>#REF!</v>
      </c>
      <c r="D338" s="37" t="e">
        <f>+#REF!</f>
        <v>#REF!</v>
      </c>
      <c r="E338" s="58" t="e">
        <f>+#REF!</f>
        <v>#REF!</v>
      </c>
      <c r="F338" s="58" t="e">
        <f>+#REF!</f>
        <v>#REF!</v>
      </c>
      <c r="G338" s="58" t="e">
        <f>+#REF!</f>
        <v>#REF!</v>
      </c>
      <c r="H338" s="58"/>
      <c r="I338" s="58"/>
      <c r="J338" s="64" t="str">
        <f t="shared" si="5"/>
        <v>-</v>
      </c>
    </row>
    <row r="339" spans="1:10" s="62" customFormat="1" ht="24.75" customHeight="1" x14ac:dyDescent="0.25">
      <c r="A339" s="58" t="e">
        <f>+#REF!</f>
        <v>#REF!</v>
      </c>
      <c r="B339" s="58" t="e">
        <f>+#REF!</f>
        <v>#REF!</v>
      </c>
      <c r="C339" s="58" t="e">
        <f>+#REF!</f>
        <v>#REF!</v>
      </c>
      <c r="D339" s="37" t="e">
        <f>+#REF!</f>
        <v>#REF!</v>
      </c>
      <c r="E339" s="58" t="e">
        <f>+#REF!</f>
        <v>#REF!</v>
      </c>
      <c r="F339" s="58" t="e">
        <f>+#REF!</f>
        <v>#REF!</v>
      </c>
      <c r="G339" s="58" t="e">
        <f>+#REF!</f>
        <v>#REF!</v>
      </c>
      <c r="H339" s="58"/>
      <c r="I339" s="58"/>
      <c r="J339" s="64" t="str">
        <f t="shared" si="5"/>
        <v>-</v>
      </c>
    </row>
    <row r="340" spans="1:10" s="62" customFormat="1" ht="24.75" customHeight="1" x14ac:dyDescent="0.25">
      <c r="A340" s="58" t="e">
        <f>+#REF!</f>
        <v>#REF!</v>
      </c>
      <c r="B340" s="58" t="e">
        <f>+#REF!</f>
        <v>#REF!</v>
      </c>
      <c r="C340" s="58" t="e">
        <f>+#REF!</f>
        <v>#REF!</v>
      </c>
      <c r="D340" s="37" t="e">
        <f>+#REF!</f>
        <v>#REF!</v>
      </c>
      <c r="E340" s="58" t="e">
        <f>+#REF!</f>
        <v>#REF!</v>
      </c>
      <c r="F340" s="58" t="e">
        <f>+#REF!</f>
        <v>#REF!</v>
      </c>
      <c r="G340" s="58" t="e">
        <f>+#REF!</f>
        <v>#REF!</v>
      </c>
      <c r="H340" s="58"/>
      <c r="I340" s="58"/>
      <c r="J340" s="64" t="str">
        <f t="shared" si="5"/>
        <v>-</v>
      </c>
    </row>
    <row r="341" spans="1:10" s="62" customFormat="1" ht="24.75" customHeight="1" x14ac:dyDescent="0.25">
      <c r="A341" s="58" t="e">
        <f>+#REF!</f>
        <v>#REF!</v>
      </c>
      <c r="B341" s="58" t="e">
        <f>+#REF!</f>
        <v>#REF!</v>
      </c>
      <c r="C341" s="58" t="e">
        <f>+#REF!</f>
        <v>#REF!</v>
      </c>
      <c r="D341" s="37" t="e">
        <f>+#REF!</f>
        <v>#REF!</v>
      </c>
      <c r="E341" s="58" t="e">
        <f>+#REF!</f>
        <v>#REF!</v>
      </c>
      <c r="F341" s="58" t="e">
        <f>+#REF!</f>
        <v>#REF!</v>
      </c>
      <c r="G341" s="58" t="e">
        <f>+#REF!</f>
        <v>#REF!</v>
      </c>
      <c r="H341" s="58"/>
      <c r="I341" s="58"/>
      <c r="J341" s="64" t="str">
        <f t="shared" si="5"/>
        <v>-</v>
      </c>
    </row>
    <row r="342" spans="1:10" s="62" customFormat="1" ht="24.75" customHeight="1" x14ac:dyDescent="0.25">
      <c r="A342" s="58" t="e">
        <f>+#REF!</f>
        <v>#REF!</v>
      </c>
      <c r="B342" s="58" t="e">
        <f>+#REF!</f>
        <v>#REF!</v>
      </c>
      <c r="C342" s="58" t="e">
        <f>+#REF!</f>
        <v>#REF!</v>
      </c>
      <c r="D342" s="37" t="e">
        <f>+#REF!</f>
        <v>#REF!</v>
      </c>
      <c r="E342" s="58" t="e">
        <f>+#REF!</f>
        <v>#REF!</v>
      </c>
      <c r="F342" s="58" t="e">
        <f>+#REF!</f>
        <v>#REF!</v>
      </c>
      <c r="G342" s="58" t="e">
        <f>+#REF!</f>
        <v>#REF!</v>
      </c>
      <c r="H342" s="58"/>
      <c r="I342" s="58"/>
      <c r="J342" s="64" t="str">
        <f t="shared" si="5"/>
        <v>-</v>
      </c>
    </row>
    <row r="343" spans="1:10" s="62" customFormat="1" ht="24.75" customHeight="1" x14ac:dyDescent="0.25">
      <c r="A343" s="58" t="e">
        <f>+#REF!</f>
        <v>#REF!</v>
      </c>
      <c r="B343" s="58" t="e">
        <f>+#REF!</f>
        <v>#REF!</v>
      </c>
      <c r="C343" s="58" t="e">
        <f>+#REF!</f>
        <v>#REF!</v>
      </c>
      <c r="D343" s="37" t="e">
        <f>+#REF!</f>
        <v>#REF!</v>
      </c>
      <c r="E343" s="58" t="e">
        <f>+#REF!</f>
        <v>#REF!</v>
      </c>
      <c r="F343" s="58" t="e">
        <f>+#REF!</f>
        <v>#REF!</v>
      </c>
      <c r="G343" s="58" t="e">
        <f>+#REF!</f>
        <v>#REF!</v>
      </c>
      <c r="H343" s="58"/>
      <c r="I343" s="58"/>
      <c r="J343" s="64" t="str">
        <f t="shared" si="5"/>
        <v>-</v>
      </c>
    </row>
    <row r="344" spans="1:10" s="62" customFormat="1" ht="24.75" customHeight="1" x14ac:dyDescent="0.25">
      <c r="A344" s="58" t="e">
        <f>+#REF!</f>
        <v>#REF!</v>
      </c>
      <c r="B344" s="58" t="e">
        <f>+#REF!</f>
        <v>#REF!</v>
      </c>
      <c r="C344" s="58" t="e">
        <f>+#REF!</f>
        <v>#REF!</v>
      </c>
      <c r="D344" s="37" t="e">
        <f>+#REF!</f>
        <v>#REF!</v>
      </c>
      <c r="E344" s="58" t="e">
        <f>+#REF!</f>
        <v>#REF!</v>
      </c>
      <c r="F344" s="58" t="e">
        <f>+#REF!</f>
        <v>#REF!</v>
      </c>
      <c r="G344" s="58" t="e">
        <f>+#REF!</f>
        <v>#REF!</v>
      </c>
      <c r="H344" s="58"/>
      <c r="I344" s="58"/>
      <c r="J344" s="64" t="str">
        <f t="shared" si="5"/>
        <v>-</v>
      </c>
    </row>
    <row r="345" spans="1:10" s="62" customFormat="1" ht="24.75" customHeight="1" x14ac:dyDescent="0.25">
      <c r="A345" s="58" t="e">
        <f>+#REF!</f>
        <v>#REF!</v>
      </c>
      <c r="B345" s="58" t="e">
        <f>+#REF!</f>
        <v>#REF!</v>
      </c>
      <c r="C345" s="58" t="e">
        <f>+#REF!</f>
        <v>#REF!</v>
      </c>
      <c r="D345" s="37" t="e">
        <f>+#REF!</f>
        <v>#REF!</v>
      </c>
      <c r="E345" s="58" t="e">
        <f>+#REF!</f>
        <v>#REF!</v>
      </c>
      <c r="F345" s="58" t="e">
        <f>+#REF!</f>
        <v>#REF!</v>
      </c>
      <c r="G345" s="58" t="e">
        <f>+#REF!</f>
        <v>#REF!</v>
      </c>
      <c r="H345" s="58"/>
      <c r="I345" s="58"/>
      <c r="J345" s="64" t="str">
        <f t="shared" si="5"/>
        <v>-</v>
      </c>
    </row>
    <row r="346" spans="1:10" s="62" customFormat="1" ht="24.75" customHeight="1" x14ac:dyDescent="0.25">
      <c r="A346" s="58" t="e">
        <f>+#REF!</f>
        <v>#REF!</v>
      </c>
      <c r="B346" s="58" t="e">
        <f>+#REF!</f>
        <v>#REF!</v>
      </c>
      <c r="C346" s="58" t="e">
        <f>+#REF!</f>
        <v>#REF!</v>
      </c>
      <c r="D346" s="37" t="e">
        <f>+#REF!</f>
        <v>#REF!</v>
      </c>
      <c r="E346" s="58" t="e">
        <f>+#REF!</f>
        <v>#REF!</v>
      </c>
      <c r="F346" s="58" t="e">
        <f>+#REF!</f>
        <v>#REF!</v>
      </c>
      <c r="G346" s="58" t="e">
        <f>+#REF!</f>
        <v>#REF!</v>
      </c>
      <c r="H346" s="58"/>
      <c r="I346" s="58"/>
      <c r="J346" s="64" t="str">
        <f t="shared" si="5"/>
        <v>-</v>
      </c>
    </row>
    <row r="347" spans="1:10" s="62" customFormat="1" ht="24.75" customHeight="1" x14ac:dyDescent="0.25">
      <c r="A347" s="58" t="e">
        <f>+#REF!</f>
        <v>#REF!</v>
      </c>
      <c r="B347" s="58" t="e">
        <f>+#REF!</f>
        <v>#REF!</v>
      </c>
      <c r="C347" s="58" t="e">
        <f>+#REF!</f>
        <v>#REF!</v>
      </c>
      <c r="D347" s="37" t="e">
        <f>+#REF!</f>
        <v>#REF!</v>
      </c>
      <c r="E347" s="58" t="e">
        <f>+#REF!</f>
        <v>#REF!</v>
      </c>
      <c r="F347" s="58" t="e">
        <f>+#REF!</f>
        <v>#REF!</v>
      </c>
      <c r="G347" s="58" t="e">
        <f>+#REF!</f>
        <v>#REF!</v>
      </c>
      <c r="H347" s="58"/>
      <c r="I347" s="58"/>
      <c r="J347" s="64" t="str">
        <f t="shared" si="5"/>
        <v>-</v>
      </c>
    </row>
    <row r="348" spans="1:10" s="62" customFormat="1" ht="24.75" customHeight="1" x14ac:dyDescent="0.25">
      <c r="A348" s="58" t="e">
        <f>+#REF!</f>
        <v>#REF!</v>
      </c>
      <c r="B348" s="58" t="e">
        <f>+#REF!</f>
        <v>#REF!</v>
      </c>
      <c r="C348" s="58" t="e">
        <f>+#REF!</f>
        <v>#REF!</v>
      </c>
      <c r="D348" s="37" t="e">
        <f>+#REF!</f>
        <v>#REF!</v>
      </c>
      <c r="E348" s="58" t="e">
        <f>+#REF!</f>
        <v>#REF!</v>
      </c>
      <c r="F348" s="58" t="e">
        <f>+#REF!</f>
        <v>#REF!</v>
      </c>
      <c r="G348" s="58" t="e">
        <f>+#REF!</f>
        <v>#REF!</v>
      </c>
      <c r="H348" s="58"/>
      <c r="I348" s="58"/>
      <c r="J348" s="64" t="str">
        <f t="shared" si="5"/>
        <v>-</v>
      </c>
    </row>
    <row r="349" spans="1:10" s="62" customFormat="1" ht="24.75" customHeight="1" x14ac:dyDescent="0.25">
      <c r="A349" s="58" t="e">
        <f>+#REF!</f>
        <v>#REF!</v>
      </c>
      <c r="B349" s="58" t="e">
        <f>+#REF!</f>
        <v>#REF!</v>
      </c>
      <c r="C349" s="58" t="e">
        <f>+#REF!</f>
        <v>#REF!</v>
      </c>
      <c r="D349" s="37" t="e">
        <f>+#REF!</f>
        <v>#REF!</v>
      </c>
      <c r="E349" s="58" t="e">
        <f>+#REF!</f>
        <v>#REF!</v>
      </c>
      <c r="F349" s="58" t="e">
        <f>+#REF!</f>
        <v>#REF!</v>
      </c>
      <c r="G349" s="58" t="e">
        <f>+#REF!</f>
        <v>#REF!</v>
      </c>
      <c r="H349" s="58"/>
      <c r="I349" s="58"/>
      <c r="J349" s="64" t="str">
        <f t="shared" si="5"/>
        <v>-</v>
      </c>
    </row>
    <row r="350" spans="1:10" s="62" customFormat="1" ht="24.75" customHeight="1" x14ac:dyDescent="0.25">
      <c r="A350" s="58" t="e">
        <f>+#REF!</f>
        <v>#REF!</v>
      </c>
      <c r="B350" s="58" t="e">
        <f>+#REF!</f>
        <v>#REF!</v>
      </c>
      <c r="C350" s="58" t="e">
        <f>+#REF!</f>
        <v>#REF!</v>
      </c>
      <c r="D350" s="37" t="e">
        <f>+#REF!</f>
        <v>#REF!</v>
      </c>
      <c r="E350" s="58" t="e">
        <f>+#REF!</f>
        <v>#REF!</v>
      </c>
      <c r="F350" s="58" t="e">
        <f>+#REF!</f>
        <v>#REF!</v>
      </c>
      <c r="G350" s="58" t="e">
        <f>+#REF!</f>
        <v>#REF!</v>
      </c>
      <c r="H350" s="58"/>
      <c r="I350" s="58"/>
      <c r="J350" s="64" t="str">
        <f t="shared" si="5"/>
        <v>-</v>
      </c>
    </row>
    <row r="351" spans="1:10" s="62" customFormat="1" ht="24.75" customHeight="1" x14ac:dyDescent="0.25">
      <c r="A351" s="58" t="e">
        <f>+#REF!</f>
        <v>#REF!</v>
      </c>
      <c r="B351" s="58" t="e">
        <f>+#REF!</f>
        <v>#REF!</v>
      </c>
      <c r="C351" s="58" t="e">
        <f>+#REF!</f>
        <v>#REF!</v>
      </c>
      <c r="D351" s="37" t="e">
        <f>+#REF!</f>
        <v>#REF!</v>
      </c>
      <c r="E351" s="58" t="e">
        <f>+#REF!</f>
        <v>#REF!</v>
      </c>
      <c r="F351" s="58" t="e">
        <f>+#REF!</f>
        <v>#REF!</v>
      </c>
      <c r="G351" s="58" t="e">
        <f>+#REF!</f>
        <v>#REF!</v>
      </c>
      <c r="H351" s="58"/>
      <c r="I351" s="58"/>
      <c r="J351" s="64" t="str">
        <f t="shared" si="5"/>
        <v>-</v>
      </c>
    </row>
    <row r="352" spans="1:10" s="62" customFormat="1" ht="24.75" customHeight="1" x14ac:dyDescent="0.25">
      <c r="A352" s="58" t="e">
        <f>+#REF!</f>
        <v>#REF!</v>
      </c>
      <c r="B352" s="58" t="e">
        <f>+#REF!</f>
        <v>#REF!</v>
      </c>
      <c r="C352" s="58" t="e">
        <f>+#REF!</f>
        <v>#REF!</v>
      </c>
      <c r="D352" s="37" t="e">
        <f>+#REF!</f>
        <v>#REF!</v>
      </c>
      <c r="E352" s="58" t="e">
        <f>+#REF!</f>
        <v>#REF!</v>
      </c>
      <c r="F352" s="58" t="e">
        <f>+#REF!</f>
        <v>#REF!</v>
      </c>
      <c r="G352" s="58" t="e">
        <f>+#REF!</f>
        <v>#REF!</v>
      </c>
      <c r="H352" s="58"/>
      <c r="I352" s="58"/>
      <c r="J352" s="64" t="str">
        <f t="shared" si="5"/>
        <v>-</v>
      </c>
    </row>
    <row r="353" spans="1:10" s="62" customFormat="1" ht="24.75" customHeight="1" x14ac:dyDescent="0.25">
      <c r="A353" s="58" t="e">
        <f>+#REF!</f>
        <v>#REF!</v>
      </c>
      <c r="B353" s="58" t="e">
        <f>+#REF!</f>
        <v>#REF!</v>
      </c>
      <c r="C353" s="58" t="e">
        <f>+#REF!</f>
        <v>#REF!</v>
      </c>
      <c r="D353" s="37" t="e">
        <f>+#REF!</f>
        <v>#REF!</v>
      </c>
      <c r="E353" s="58" t="e">
        <f>+#REF!</f>
        <v>#REF!</v>
      </c>
      <c r="F353" s="58" t="e">
        <f>+#REF!</f>
        <v>#REF!</v>
      </c>
      <c r="G353" s="58" t="e">
        <f>+#REF!</f>
        <v>#REF!</v>
      </c>
      <c r="H353" s="58"/>
      <c r="I353" s="58"/>
      <c r="J353" s="64" t="str">
        <f t="shared" si="5"/>
        <v>-</v>
      </c>
    </row>
    <row r="354" spans="1:10" s="62" customFormat="1" ht="24.75" customHeight="1" x14ac:dyDescent="0.25">
      <c r="A354" s="58" t="e">
        <f>+#REF!</f>
        <v>#REF!</v>
      </c>
      <c r="B354" s="58" t="e">
        <f>+#REF!</f>
        <v>#REF!</v>
      </c>
      <c r="C354" s="58" t="e">
        <f>+#REF!</f>
        <v>#REF!</v>
      </c>
      <c r="D354" s="37" t="e">
        <f>+#REF!</f>
        <v>#REF!</v>
      </c>
      <c r="E354" s="58" t="e">
        <f>+#REF!</f>
        <v>#REF!</v>
      </c>
      <c r="F354" s="58" t="e">
        <f>+#REF!</f>
        <v>#REF!</v>
      </c>
      <c r="G354" s="58" t="e">
        <f>+#REF!</f>
        <v>#REF!</v>
      </c>
      <c r="H354" s="58"/>
      <c r="I354" s="58"/>
      <c r="J354" s="64" t="str">
        <f t="shared" si="5"/>
        <v>-</v>
      </c>
    </row>
    <row r="355" spans="1:10" s="62" customFormat="1" ht="24.75" customHeight="1" x14ac:dyDescent="0.25">
      <c r="A355" s="58" t="e">
        <f>+#REF!</f>
        <v>#REF!</v>
      </c>
      <c r="B355" s="58" t="e">
        <f>+#REF!</f>
        <v>#REF!</v>
      </c>
      <c r="C355" s="58" t="e">
        <f>+#REF!</f>
        <v>#REF!</v>
      </c>
      <c r="D355" s="37" t="e">
        <f>+#REF!</f>
        <v>#REF!</v>
      </c>
      <c r="E355" s="58" t="e">
        <f>+#REF!</f>
        <v>#REF!</v>
      </c>
      <c r="F355" s="58" t="e">
        <f>+#REF!</f>
        <v>#REF!</v>
      </c>
      <c r="G355" s="58" t="e">
        <f>+#REF!</f>
        <v>#REF!</v>
      </c>
      <c r="H355" s="58"/>
      <c r="I355" s="58"/>
      <c r="J355" s="64" t="str">
        <f t="shared" si="5"/>
        <v>-</v>
      </c>
    </row>
    <row r="356" spans="1:10" s="62" customFormat="1" ht="24.75" customHeight="1" x14ac:dyDescent="0.25">
      <c r="A356" s="58" t="e">
        <f>+#REF!</f>
        <v>#REF!</v>
      </c>
      <c r="B356" s="58" t="e">
        <f>+#REF!</f>
        <v>#REF!</v>
      </c>
      <c r="C356" s="58" t="e">
        <f>+#REF!</f>
        <v>#REF!</v>
      </c>
      <c r="D356" s="37" t="e">
        <f>+#REF!</f>
        <v>#REF!</v>
      </c>
      <c r="E356" s="58" t="e">
        <f>+#REF!</f>
        <v>#REF!</v>
      </c>
      <c r="F356" s="58" t="e">
        <f>+#REF!</f>
        <v>#REF!</v>
      </c>
      <c r="G356" s="58" t="e">
        <f>+#REF!</f>
        <v>#REF!</v>
      </c>
      <c r="H356" s="58"/>
      <c r="I356" s="58"/>
      <c r="J356" s="64" t="str">
        <f t="shared" si="5"/>
        <v>-</v>
      </c>
    </row>
    <row r="357" spans="1:10" s="62" customFormat="1" ht="24.75" customHeight="1" x14ac:dyDescent="0.25">
      <c r="A357" s="58" t="e">
        <f>+#REF!</f>
        <v>#REF!</v>
      </c>
      <c r="B357" s="58" t="e">
        <f>+#REF!</f>
        <v>#REF!</v>
      </c>
      <c r="C357" s="58" t="e">
        <f>+#REF!</f>
        <v>#REF!</v>
      </c>
      <c r="D357" s="37" t="e">
        <f>+#REF!</f>
        <v>#REF!</v>
      </c>
      <c r="E357" s="58" t="e">
        <f>+#REF!</f>
        <v>#REF!</v>
      </c>
      <c r="F357" s="58" t="e">
        <f>+#REF!</f>
        <v>#REF!</v>
      </c>
      <c r="G357" s="58" t="e">
        <f>+#REF!</f>
        <v>#REF!</v>
      </c>
      <c r="H357" s="58"/>
      <c r="I357" s="58"/>
      <c r="J357" s="64" t="str">
        <f t="shared" si="5"/>
        <v>-</v>
      </c>
    </row>
    <row r="358" spans="1:10" s="62" customFormat="1" ht="24.75" customHeight="1" x14ac:dyDescent="0.25">
      <c r="A358" s="58" t="e">
        <f>+#REF!</f>
        <v>#REF!</v>
      </c>
      <c r="B358" s="58" t="e">
        <f>+#REF!</f>
        <v>#REF!</v>
      </c>
      <c r="C358" s="58" t="e">
        <f>+#REF!</f>
        <v>#REF!</v>
      </c>
      <c r="D358" s="37" t="e">
        <f>+#REF!</f>
        <v>#REF!</v>
      </c>
      <c r="E358" s="58" t="e">
        <f>+#REF!</f>
        <v>#REF!</v>
      </c>
      <c r="F358" s="58" t="e">
        <f>+#REF!</f>
        <v>#REF!</v>
      </c>
      <c r="G358" s="58" t="e">
        <f>+#REF!</f>
        <v>#REF!</v>
      </c>
      <c r="H358" s="58"/>
      <c r="I358" s="58"/>
      <c r="J358" s="64" t="str">
        <f t="shared" si="5"/>
        <v>-</v>
      </c>
    </row>
    <row r="359" spans="1:10" s="62" customFormat="1" ht="24.75" customHeight="1" x14ac:dyDescent="0.25">
      <c r="A359" s="58" t="e">
        <f>+#REF!</f>
        <v>#REF!</v>
      </c>
      <c r="B359" s="58" t="e">
        <f>+#REF!</f>
        <v>#REF!</v>
      </c>
      <c r="C359" s="58" t="e">
        <f>+#REF!</f>
        <v>#REF!</v>
      </c>
      <c r="D359" s="37" t="e">
        <f>+#REF!</f>
        <v>#REF!</v>
      </c>
      <c r="E359" s="58" t="e">
        <f>+#REF!</f>
        <v>#REF!</v>
      </c>
      <c r="F359" s="58" t="e">
        <f>+#REF!</f>
        <v>#REF!</v>
      </c>
      <c r="G359" s="58" t="e">
        <f>+#REF!</f>
        <v>#REF!</v>
      </c>
      <c r="H359" s="58"/>
      <c r="I359" s="58"/>
      <c r="J359" s="64" t="str">
        <f t="shared" si="5"/>
        <v>-</v>
      </c>
    </row>
    <row r="360" spans="1:10" s="62" customFormat="1" ht="24.75" customHeight="1" x14ac:dyDescent="0.25">
      <c r="A360" s="58" t="e">
        <f>+#REF!</f>
        <v>#REF!</v>
      </c>
      <c r="B360" s="58" t="e">
        <f>+#REF!</f>
        <v>#REF!</v>
      </c>
      <c r="C360" s="58" t="e">
        <f>+#REF!</f>
        <v>#REF!</v>
      </c>
      <c r="D360" s="37" t="e">
        <f>+#REF!</f>
        <v>#REF!</v>
      </c>
      <c r="E360" s="58" t="e">
        <f>+#REF!</f>
        <v>#REF!</v>
      </c>
      <c r="F360" s="58" t="e">
        <f>+#REF!</f>
        <v>#REF!</v>
      </c>
      <c r="G360" s="58" t="e">
        <f>+#REF!</f>
        <v>#REF!</v>
      </c>
      <c r="H360" s="58"/>
      <c r="I360" s="58"/>
      <c r="J360" s="64" t="str">
        <f t="shared" si="5"/>
        <v>-</v>
      </c>
    </row>
    <row r="361" spans="1:10" s="62" customFormat="1" ht="24.75" customHeight="1" x14ac:dyDescent="0.25">
      <c r="A361" s="58" t="e">
        <f>+#REF!</f>
        <v>#REF!</v>
      </c>
      <c r="B361" s="58" t="e">
        <f>+#REF!</f>
        <v>#REF!</v>
      </c>
      <c r="C361" s="58" t="e">
        <f>+#REF!</f>
        <v>#REF!</v>
      </c>
      <c r="D361" s="37" t="e">
        <f>+#REF!</f>
        <v>#REF!</v>
      </c>
      <c r="E361" s="58" t="e">
        <f>+#REF!</f>
        <v>#REF!</v>
      </c>
      <c r="F361" s="58" t="e">
        <f>+#REF!</f>
        <v>#REF!</v>
      </c>
      <c r="G361" s="58" t="e">
        <f>+#REF!</f>
        <v>#REF!</v>
      </c>
      <c r="H361" s="58"/>
      <c r="I361" s="58"/>
      <c r="J361" s="64" t="str">
        <f t="shared" si="5"/>
        <v>-</v>
      </c>
    </row>
    <row r="362" spans="1:10" s="62" customFormat="1" ht="24.75" customHeight="1" x14ac:dyDescent="0.25">
      <c r="A362" s="58" t="e">
        <f>+#REF!</f>
        <v>#REF!</v>
      </c>
      <c r="B362" s="58" t="e">
        <f>+#REF!</f>
        <v>#REF!</v>
      </c>
      <c r="C362" s="58" t="e">
        <f>+#REF!</f>
        <v>#REF!</v>
      </c>
      <c r="D362" s="37" t="e">
        <f>+#REF!</f>
        <v>#REF!</v>
      </c>
      <c r="E362" s="58" t="e">
        <f>+#REF!</f>
        <v>#REF!</v>
      </c>
      <c r="F362" s="58" t="e">
        <f>+#REF!</f>
        <v>#REF!</v>
      </c>
      <c r="G362" s="58" t="e">
        <f>+#REF!</f>
        <v>#REF!</v>
      </c>
      <c r="H362" s="58"/>
      <c r="I362" s="58"/>
      <c r="J362" s="64" t="str">
        <f t="shared" si="5"/>
        <v>-</v>
      </c>
    </row>
    <row r="363" spans="1:10" s="62" customFormat="1" ht="24.75" customHeight="1" x14ac:dyDescent="0.25">
      <c r="A363" s="58" t="e">
        <f>+#REF!</f>
        <v>#REF!</v>
      </c>
      <c r="B363" s="58" t="e">
        <f>+#REF!</f>
        <v>#REF!</v>
      </c>
      <c r="C363" s="58" t="e">
        <f>+#REF!</f>
        <v>#REF!</v>
      </c>
      <c r="D363" s="37" t="e">
        <f>+#REF!</f>
        <v>#REF!</v>
      </c>
      <c r="E363" s="58" t="e">
        <f>+#REF!</f>
        <v>#REF!</v>
      </c>
      <c r="F363" s="58" t="e">
        <f>+#REF!</f>
        <v>#REF!</v>
      </c>
      <c r="G363" s="58" t="e">
        <f>+#REF!</f>
        <v>#REF!</v>
      </c>
      <c r="H363" s="58"/>
      <c r="I363" s="58"/>
      <c r="J363" s="64" t="str">
        <f t="shared" si="5"/>
        <v>-</v>
      </c>
    </row>
    <row r="364" spans="1:10" s="62" customFormat="1" ht="24.75" customHeight="1" x14ac:dyDescent="0.25">
      <c r="A364" s="58" t="e">
        <f>+#REF!</f>
        <v>#REF!</v>
      </c>
      <c r="B364" s="58" t="e">
        <f>+#REF!</f>
        <v>#REF!</v>
      </c>
      <c r="C364" s="58" t="e">
        <f>+#REF!</f>
        <v>#REF!</v>
      </c>
      <c r="D364" s="37" t="e">
        <f>+#REF!</f>
        <v>#REF!</v>
      </c>
      <c r="E364" s="58" t="e">
        <f>+#REF!</f>
        <v>#REF!</v>
      </c>
      <c r="F364" s="58" t="e">
        <f>+#REF!</f>
        <v>#REF!</v>
      </c>
      <c r="G364" s="58" t="e">
        <f>+#REF!</f>
        <v>#REF!</v>
      </c>
      <c r="H364" s="58"/>
      <c r="I364" s="58"/>
      <c r="J364" s="64" t="str">
        <f t="shared" si="5"/>
        <v>-</v>
      </c>
    </row>
    <row r="365" spans="1:10" s="62" customFormat="1" ht="24.75" customHeight="1" x14ac:dyDescent="0.25">
      <c r="A365" s="58" t="e">
        <f>+#REF!</f>
        <v>#REF!</v>
      </c>
      <c r="B365" s="58" t="e">
        <f>+#REF!</f>
        <v>#REF!</v>
      </c>
      <c r="C365" s="58" t="e">
        <f>+#REF!</f>
        <v>#REF!</v>
      </c>
      <c r="D365" s="37" t="e">
        <f>+#REF!</f>
        <v>#REF!</v>
      </c>
      <c r="E365" s="58" t="e">
        <f>+#REF!</f>
        <v>#REF!</v>
      </c>
      <c r="F365" s="58" t="e">
        <f>+#REF!</f>
        <v>#REF!</v>
      </c>
      <c r="G365" s="58" t="e">
        <f>+#REF!</f>
        <v>#REF!</v>
      </c>
      <c r="H365" s="58"/>
      <c r="I365" s="58"/>
      <c r="J365" s="64" t="str">
        <f t="shared" si="5"/>
        <v>-</v>
      </c>
    </row>
    <row r="366" spans="1:10" s="62" customFormat="1" ht="24.75" customHeight="1" x14ac:dyDescent="0.25">
      <c r="A366" s="58" t="e">
        <f>+#REF!</f>
        <v>#REF!</v>
      </c>
      <c r="B366" s="58" t="e">
        <f>+#REF!</f>
        <v>#REF!</v>
      </c>
      <c r="C366" s="58" t="e">
        <f>+#REF!</f>
        <v>#REF!</v>
      </c>
      <c r="D366" s="37" t="e">
        <f>+#REF!</f>
        <v>#REF!</v>
      </c>
      <c r="E366" s="58" t="e">
        <f>+#REF!</f>
        <v>#REF!</v>
      </c>
      <c r="F366" s="58" t="e">
        <f>+#REF!</f>
        <v>#REF!</v>
      </c>
      <c r="G366" s="58" t="e">
        <f>+#REF!</f>
        <v>#REF!</v>
      </c>
      <c r="H366" s="58"/>
      <c r="I366" s="58"/>
      <c r="J366" s="64" t="str">
        <f t="shared" si="5"/>
        <v>-</v>
      </c>
    </row>
    <row r="367" spans="1:10" s="62" customFormat="1" ht="24.75" customHeight="1" x14ac:dyDescent="0.25">
      <c r="A367" s="58" t="e">
        <f>+#REF!</f>
        <v>#REF!</v>
      </c>
      <c r="B367" s="58" t="e">
        <f>+#REF!</f>
        <v>#REF!</v>
      </c>
      <c r="C367" s="58" t="e">
        <f>+#REF!</f>
        <v>#REF!</v>
      </c>
      <c r="D367" s="37" t="e">
        <f>+#REF!</f>
        <v>#REF!</v>
      </c>
      <c r="E367" s="58" t="e">
        <f>+#REF!</f>
        <v>#REF!</v>
      </c>
      <c r="F367" s="58" t="e">
        <f>+#REF!</f>
        <v>#REF!</v>
      </c>
      <c r="G367" s="58" t="e">
        <f>+#REF!</f>
        <v>#REF!</v>
      </c>
      <c r="H367" s="58"/>
      <c r="I367" s="58"/>
      <c r="J367" s="64" t="str">
        <f t="shared" si="5"/>
        <v>-</v>
      </c>
    </row>
    <row r="368" spans="1:10" s="62" customFormat="1" ht="24.75" customHeight="1" x14ac:dyDescent="0.25">
      <c r="A368" s="58" t="e">
        <f>+#REF!</f>
        <v>#REF!</v>
      </c>
      <c r="B368" s="58" t="e">
        <f>+#REF!</f>
        <v>#REF!</v>
      </c>
      <c r="C368" s="58" t="e">
        <f>+#REF!</f>
        <v>#REF!</v>
      </c>
      <c r="D368" s="37" t="e">
        <f>+#REF!</f>
        <v>#REF!</v>
      </c>
      <c r="E368" s="58" t="e">
        <f>+#REF!</f>
        <v>#REF!</v>
      </c>
      <c r="F368" s="58" t="e">
        <f>+#REF!</f>
        <v>#REF!</v>
      </c>
      <c r="G368" s="58" t="e">
        <f>+#REF!</f>
        <v>#REF!</v>
      </c>
      <c r="H368" s="58"/>
      <c r="I368" s="58"/>
      <c r="J368" s="64" t="str">
        <f t="shared" si="5"/>
        <v>-</v>
      </c>
    </row>
    <row r="369" spans="1:10" s="62" customFormat="1" ht="24.75" customHeight="1" x14ac:dyDescent="0.25">
      <c r="A369" s="58" t="e">
        <f>+#REF!</f>
        <v>#REF!</v>
      </c>
      <c r="B369" s="58" t="e">
        <f>+#REF!</f>
        <v>#REF!</v>
      </c>
      <c r="C369" s="58" t="e">
        <f>+#REF!</f>
        <v>#REF!</v>
      </c>
      <c r="D369" s="37" t="e">
        <f>+#REF!</f>
        <v>#REF!</v>
      </c>
      <c r="E369" s="58" t="e">
        <f>+#REF!</f>
        <v>#REF!</v>
      </c>
      <c r="F369" s="58" t="e">
        <f>+#REF!</f>
        <v>#REF!</v>
      </c>
      <c r="G369" s="58" t="e">
        <f>+#REF!</f>
        <v>#REF!</v>
      </c>
      <c r="H369" s="58"/>
      <c r="I369" s="58"/>
      <c r="J369" s="64" t="str">
        <f t="shared" si="5"/>
        <v>-</v>
      </c>
    </row>
    <row r="370" spans="1:10" s="62" customFormat="1" ht="24.75" customHeight="1" x14ac:dyDescent="0.25">
      <c r="A370" s="58" t="e">
        <f>+#REF!</f>
        <v>#REF!</v>
      </c>
      <c r="B370" s="58" t="e">
        <f>+#REF!</f>
        <v>#REF!</v>
      </c>
      <c r="C370" s="58" t="e">
        <f>+#REF!</f>
        <v>#REF!</v>
      </c>
      <c r="D370" s="37" t="e">
        <f>+#REF!</f>
        <v>#REF!</v>
      </c>
      <c r="E370" s="58" t="e">
        <f>+#REF!</f>
        <v>#REF!</v>
      </c>
      <c r="F370" s="58" t="e">
        <f>+#REF!</f>
        <v>#REF!</v>
      </c>
      <c r="G370" s="58" t="e">
        <f>+#REF!</f>
        <v>#REF!</v>
      </c>
      <c r="H370" s="58"/>
      <c r="I370" s="58"/>
      <c r="J370" s="64" t="str">
        <f t="shared" si="5"/>
        <v>-</v>
      </c>
    </row>
    <row r="371" spans="1:10" s="62" customFormat="1" ht="24.75" customHeight="1" x14ac:dyDescent="0.25">
      <c r="A371" s="58" t="e">
        <f>+#REF!</f>
        <v>#REF!</v>
      </c>
      <c r="B371" s="58" t="e">
        <f>+#REF!</f>
        <v>#REF!</v>
      </c>
      <c r="C371" s="58" t="e">
        <f>+#REF!</f>
        <v>#REF!</v>
      </c>
      <c r="D371" s="37" t="e">
        <f>+#REF!</f>
        <v>#REF!</v>
      </c>
      <c r="E371" s="58" t="e">
        <f>+#REF!</f>
        <v>#REF!</v>
      </c>
      <c r="F371" s="58" t="e">
        <f>+#REF!</f>
        <v>#REF!</v>
      </c>
      <c r="G371" s="58" t="e">
        <f>+#REF!</f>
        <v>#REF!</v>
      </c>
      <c r="H371" s="58"/>
      <c r="I371" s="58"/>
      <c r="J371" s="64" t="str">
        <f t="shared" si="5"/>
        <v>-</v>
      </c>
    </row>
    <row r="372" spans="1:10" s="62" customFormat="1" ht="24.75" customHeight="1" x14ac:dyDescent="0.25">
      <c r="A372" s="58" t="e">
        <f>+#REF!</f>
        <v>#REF!</v>
      </c>
      <c r="B372" s="58" t="e">
        <f>+#REF!</f>
        <v>#REF!</v>
      </c>
      <c r="C372" s="58" t="e">
        <f>+#REF!</f>
        <v>#REF!</v>
      </c>
      <c r="D372" s="37" t="e">
        <f>+#REF!</f>
        <v>#REF!</v>
      </c>
      <c r="E372" s="58" t="e">
        <f>+#REF!</f>
        <v>#REF!</v>
      </c>
      <c r="F372" s="58" t="e">
        <f>+#REF!</f>
        <v>#REF!</v>
      </c>
      <c r="G372" s="58" t="e">
        <f>+#REF!</f>
        <v>#REF!</v>
      </c>
      <c r="H372" s="58"/>
      <c r="I372" s="58"/>
      <c r="J372" s="64" t="str">
        <f t="shared" si="5"/>
        <v>-</v>
      </c>
    </row>
    <row r="373" spans="1:10" s="62" customFormat="1" ht="24.75" customHeight="1" x14ac:dyDescent="0.25">
      <c r="A373" s="58" t="e">
        <f>+#REF!</f>
        <v>#REF!</v>
      </c>
      <c r="B373" s="58" t="e">
        <f>+#REF!</f>
        <v>#REF!</v>
      </c>
      <c r="C373" s="58" t="e">
        <f>+#REF!</f>
        <v>#REF!</v>
      </c>
      <c r="D373" s="37" t="e">
        <f>+#REF!</f>
        <v>#REF!</v>
      </c>
      <c r="E373" s="58" t="e">
        <f>+#REF!</f>
        <v>#REF!</v>
      </c>
      <c r="F373" s="58" t="e">
        <f>+#REF!</f>
        <v>#REF!</v>
      </c>
      <c r="G373" s="58" t="e">
        <f>+#REF!</f>
        <v>#REF!</v>
      </c>
      <c r="H373" s="58"/>
      <c r="I373" s="58"/>
      <c r="J373" s="64" t="str">
        <f t="shared" si="5"/>
        <v>-</v>
      </c>
    </row>
    <row r="374" spans="1:10" s="62" customFormat="1" ht="24.75" customHeight="1" x14ac:dyDescent="0.25">
      <c r="A374" s="58" t="e">
        <f>+#REF!</f>
        <v>#REF!</v>
      </c>
      <c r="B374" s="58" t="e">
        <f>+#REF!</f>
        <v>#REF!</v>
      </c>
      <c r="C374" s="58" t="e">
        <f>+#REF!</f>
        <v>#REF!</v>
      </c>
      <c r="D374" s="37" t="e">
        <f>+#REF!</f>
        <v>#REF!</v>
      </c>
      <c r="E374" s="58" t="e">
        <f>+#REF!</f>
        <v>#REF!</v>
      </c>
      <c r="F374" s="58" t="e">
        <f>+#REF!</f>
        <v>#REF!</v>
      </c>
      <c r="G374" s="58" t="e">
        <f>+#REF!</f>
        <v>#REF!</v>
      </c>
      <c r="H374" s="58"/>
      <c r="I374" s="58"/>
      <c r="J374" s="64" t="str">
        <f t="shared" si="5"/>
        <v>-</v>
      </c>
    </row>
    <row r="375" spans="1:10" s="62" customFormat="1" ht="24.75" customHeight="1" x14ac:dyDescent="0.25">
      <c r="A375" s="58" t="e">
        <f>+#REF!</f>
        <v>#REF!</v>
      </c>
      <c r="B375" s="58" t="e">
        <f>+#REF!</f>
        <v>#REF!</v>
      </c>
      <c r="C375" s="58" t="e">
        <f>+#REF!</f>
        <v>#REF!</v>
      </c>
      <c r="D375" s="37" t="e">
        <f>+#REF!</f>
        <v>#REF!</v>
      </c>
      <c r="E375" s="58" t="e">
        <f>+#REF!</f>
        <v>#REF!</v>
      </c>
      <c r="F375" s="58" t="e">
        <f>+#REF!</f>
        <v>#REF!</v>
      </c>
      <c r="G375" s="58" t="e">
        <f>+#REF!</f>
        <v>#REF!</v>
      </c>
      <c r="H375" s="58"/>
      <c r="I375" s="58"/>
      <c r="J375" s="64" t="str">
        <f t="shared" si="5"/>
        <v>-</v>
      </c>
    </row>
    <row r="376" spans="1:10" s="62" customFormat="1" ht="24.75" customHeight="1" x14ac:dyDescent="0.25">
      <c r="A376" s="58" t="e">
        <f>+#REF!</f>
        <v>#REF!</v>
      </c>
      <c r="B376" s="58" t="e">
        <f>+#REF!</f>
        <v>#REF!</v>
      </c>
      <c r="C376" s="58" t="e">
        <f>+#REF!</f>
        <v>#REF!</v>
      </c>
      <c r="D376" s="37" t="e">
        <f>+#REF!</f>
        <v>#REF!</v>
      </c>
      <c r="E376" s="58" t="e">
        <f>+#REF!</f>
        <v>#REF!</v>
      </c>
      <c r="F376" s="58" t="e">
        <f>+#REF!</f>
        <v>#REF!</v>
      </c>
      <c r="G376" s="58" t="e">
        <f>+#REF!</f>
        <v>#REF!</v>
      </c>
      <c r="H376" s="58"/>
      <c r="I376" s="58"/>
      <c r="J376" s="64" t="str">
        <f t="shared" si="5"/>
        <v>-</v>
      </c>
    </row>
    <row r="377" spans="1:10" s="62" customFormat="1" ht="24.75" customHeight="1" x14ac:dyDescent="0.25">
      <c r="A377" s="58" t="e">
        <f>+#REF!</f>
        <v>#REF!</v>
      </c>
      <c r="B377" s="58" t="e">
        <f>+#REF!</f>
        <v>#REF!</v>
      </c>
      <c r="C377" s="58" t="e">
        <f>+#REF!</f>
        <v>#REF!</v>
      </c>
      <c r="D377" s="37" t="e">
        <f>+#REF!</f>
        <v>#REF!</v>
      </c>
      <c r="E377" s="58" t="e">
        <f>+#REF!</f>
        <v>#REF!</v>
      </c>
      <c r="F377" s="58" t="e">
        <f>+#REF!</f>
        <v>#REF!</v>
      </c>
      <c r="G377" s="58" t="e">
        <f>+#REF!</f>
        <v>#REF!</v>
      </c>
      <c r="H377" s="58"/>
      <c r="I377" s="58"/>
      <c r="J377" s="64" t="str">
        <f t="shared" si="5"/>
        <v>-</v>
      </c>
    </row>
    <row r="378" spans="1:10" s="62" customFormat="1" ht="24.75" customHeight="1" x14ac:dyDescent="0.25">
      <c r="A378" s="58" t="e">
        <f>+#REF!</f>
        <v>#REF!</v>
      </c>
      <c r="B378" s="58" t="e">
        <f>+#REF!</f>
        <v>#REF!</v>
      </c>
      <c r="C378" s="58" t="e">
        <f>+#REF!</f>
        <v>#REF!</v>
      </c>
      <c r="D378" s="37" t="e">
        <f>+#REF!</f>
        <v>#REF!</v>
      </c>
      <c r="E378" s="58" t="e">
        <f>+#REF!</f>
        <v>#REF!</v>
      </c>
      <c r="F378" s="58" t="e">
        <f>+#REF!</f>
        <v>#REF!</v>
      </c>
      <c r="G378" s="58" t="e">
        <f>+#REF!</f>
        <v>#REF!</v>
      </c>
      <c r="H378" s="58"/>
      <c r="I378" s="58"/>
      <c r="J378" s="64" t="str">
        <f t="shared" si="5"/>
        <v>-</v>
      </c>
    </row>
    <row r="379" spans="1:10" s="62" customFormat="1" ht="24.75" customHeight="1" x14ac:dyDescent="0.25">
      <c r="A379" s="58" t="e">
        <f>+#REF!</f>
        <v>#REF!</v>
      </c>
      <c r="B379" s="58" t="e">
        <f>+#REF!</f>
        <v>#REF!</v>
      </c>
      <c r="C379" s="58" t="e">
        <f>+#REF!</f>
        <v>#REF!</v>
      </c>
      <c r="D379" s="37" t="e">
        <f>+#REF!</f>
        <v>#REF!</v>
      </c>
      <c r="E379" s="58" t="e">
        <f>+#REF!</f>
        <v>#REF!</v>
      </c>
      <c r="F379" s="58" t="e">
        <f>+#REF!</f>
        <v>#REF!</v>
      </c>
      <c r="G379" s="58" t="e">
        <f>+#REF!</f>
        <v>#REF!</v>
      </c>
      <c r="H379" s="58"/>
      <c r="I379" s="58"/>
      <c r="J379" s="64" t="str">
        <f t="shared" si="5"/>
        <v>-</v>
      </c>
    </row>
    <row r="380" spans="1:10" s="62" customFormat="1" ht="24.75" customHeight="1" x14ac:dyDescent="0.25">
      <c r="A380" s="58" t="e">
        <f>+#REF!</f>
        <v>#REF!</v>
      </c>
      <c r="B380" s="58" t="e">
        <f>+#REF!</f>
        <v>#REF!</v>
      </c>
      <c r="C380" s="58" t="e">
        <f>+#REF!</f>
        <v>#REF!</v>
      </c>
      <c r="D380" s="37" t="e">
        <f>+#REF!</f>
        <v>#REF!</v>
      </c>
      <c r="E380" s="58" t="e">
        <f>+#REF!</f>
        <v>#REF!</v>
      </c>
      <c r="F380" s="58" t="e">
        <f>+#REF!</f>
        <v>#REF!</v>
      </c>
      <c r="G380" s="58" t="e">
        <f>+#REF!</f>
        <v>#REF!</v>
      </c>
      <c r="H380" s="58"/>
      <c r="I380" s="58"/>
      <c r="J380" s="64" t="str">
        <f t="shared" si="5"/>
        <v>-</v>
      </c>
    </row>
    <row r="381" spans="1:10" s="62" customFormat="1" ht="24.75" customHeight="1" x14ac:dyDescent="0.25">
      <c r="A381" s="58" t="e">
        <f>+#REF!</f>
        <v>#REF!</v>
      </c>
      <c r="B381" s="58" t="e">
        <f>+#REF!</f>
        <v>#REF!</v>
      </c>
      <c r="C381" s="58" t="e">
        <f>+#REF!</f>
        <v>#REF!</v>
      </c>
      <c r="D381" s="37" t="e">
        <f>+#REF!</f>
        <v>#REF!</v>
      </c>
      <c r="E381" s="58" t="e">
        <f>+#REF!</f>
        <v>#REF!</v>
      </c>
      <c r="F381" s="58" t="e">
        <f>+#REF!</f>
        <v>#REF!</v>
      </c>
      <c r="G381" s="58" t="e">
        <f>+#REF!</f>
        <v>#REF!</v>
      </c>
      <c r="H381" s="58"/>
      <c r="I381" s="58"/>
      <c r="J381" s="64" t="str">
        <f t="shared" si="5"/>
        <v>-</v>
      </c>
    </row>
    <row r="382" spans="1:10" s="62" customFormat="1" ht="24.75" customHeight="1" x14ac:dyDescent="0.25">
      <c r="A382" s="58" t="e">
        <f>+#REF!</f>
        <v>#REF!</v>
      </c>
      <c r="B382" s="58" t="e">
        <f>+#REF!</f>
        <v>#REF!</v>
      </c>
      <c r="C382" s="58" t="e">
        <f>+#REF!</f>
        <v>#REF!</v>
      </c>
      <c r="D382" s="37" t="e">
        <f>+#REF!</f>
        <v>#REF!</v>
      </c>
      <c r="E382" s="58" t="e">
        <f>+#REF!</f>
        <v>#REF!</v>
      </c>
      <c r="F382" s="58" t="e">
        <f>+#REF!</f>
        <v>#REF!</v>
      </c>
      <c r="G382" s="58" t="e">
        <f>+#REF!</f>
        <v>#REF!</v>
      </c>
      <c r="H382" s="58"/>
      <c r="I382" s="58"/>
      <c r="J382" s="64" t="str">
        <f t="shared" si="5"/>
        <v>-</v>
      </c>
    </row>
    <row r="383" spans="1:10" s="62" customFormat="1" ht="24.75" customHeight="1" x14ac:dyDescent="0.25">
      <c r="A383" s="58" t="e">
        <f>+#REF!</f>
        <v>#REF!</v>
      </c>
      <c r="B383" s="58" t="e">
        <f>+#REF!</f>
        <v>#REF!</v>
      </c>
      <c r="C383" s="58" t="e">
        <f>+#REF!</f>
        <v>#REF!</v>
      </c>
      <c r="D383" s="37" t="e">
        <f>+#REF!</f>
        <v>#REF!</v>
      </c>
      <c r="E383" s="58" t="e">
        <f>+#REF!</f>
        <v>#REF!</v>
      </c>
      <c r="F383" s="58" t="e">
        <f>+#REF!</f>
        <v>#REF!</v>
      </c>
      <c r="G383" s="58" t="e">
        <f>+#REF!</f>
        <v>#REF!</v>
      </c>
      <c r="H383" s="58"/>
      <c r="I383" s="58"/>
      <c r="J383" s="64" t="str">
        <f t="shared" si="5"/>
        <v>-</v>
      </c>
    </row>
    <row r="384" spans="1:10" s="62" customFormat="1" ht="24.75" customHeight="1" x14ac:dyDescent="0.25">
      <c r="A384" s="58" t="e">
        <f>+#REF!</f>
        <v>#REF!</v>
      </c>
      <c r="B384" s="58" t="e">
        <f>+#REF!</f>
        <v>#REF!</v>
      </c>
      <c r="C384" s="58" t="e">
        <f>+#REF!</f>
        <v>#REF!</v>
      </c>
      <c r="D384" s="37" t="e">
        <f>+#REF!</f>
        <v>#REF!</v>
      </c>
      <c r="E384" s="58" t="e">
        <f>+#REF!</f>
        <v>#REF!</v>
      </c>
      <c r="F384" s="58" t="e">
        <f>+#REF!</f>
        <v>#REF!</v>
      </c>
      <c r="G384" s="58" t="e">
        <f>+#REF!</f>
        <v>#REF!</v>
      </c>
      <c r="H384" s="58"/>
      <c r="I384" s="58"/>
      <c r="J384" s="64" t="str">
        <f t="shared" si="5"/>
        <v>-</v>
      </c>
    </row>
    <row r="385" spans="1:10" s="62" customFormat="1" ht="24.75" customHeight="1" x14ac:dyDescent="0.25">
      <c r="A385" s="58" t="e">
        <f>+#REF!</f>
        <v>#REF!</v>
      </c>
      <c r="B385" s="58" t="e">
        <f>+#REF!</f>
        <v>#REF!</v>
      </c>
      <c r="C385" s="58" t="e">
        <f>+#REF!</f>
        <v>#REF!</v>
      </c>
      <c r="D385" s="37" t="e">
        <f>+#REF!</f>
        <v>#REF!</v>
      </c>
      <c r="E385" s="58" t="e">
        <f>+#REF!</f>
        <v>#REF!</v>
      </c>
      <c r="F385" s="58" t="e">
        <f>+#REF!</f>
        <v>#REF!</v>
      </c>
      <c r="G385" s="58" t="e">
        <f>+#REF!</f>
        <v>#REF!</v>
      </c>
      <c r="H385" s="58"/>
      <c r="I385" s="58"/>
      <c r="J385" s="64" t="str">
        <f t="shared" si="5"/>
        <v>-</v>
      </c>
    </row>
    <row r="386" spans="1:10" s="62" customFormat="1" ht="24.75" customHeight="1" x14ac:dyDescent="0.25">
      <c r="A386" s="58" t="e">
        <f>+#REF!</f>
        <v>#REF!</v>
      </c>
      <c r="B386" s="58" t="e">
        <f>+#REF!</f>
        <v>#REF!</v>
      </c>
      <c r="C386" s="58" t="e">
        <f>+#REF!</f>
        <v>#REF!</v>
      </c>
      <c r="D386" s="37" t="e">
        <f>+#REF!</f>
        <v>#REF!</v>
      </c>
      <c r="E386" s="58" t="e">
        <f>+#REF!</f>
        <v>#REF!</v>
      </c>
      <c r="F386" s="58" t="e">
        <f>+#REF!</f>
        <v>#REF!</v>
      </c>
      <c r="G386" s="58" t="e">
        <f>+#REF!</f>
        <v>#REF!</v>
      </c>
      <c r="H386" s="58"/>
      <c r="I386" s="58"/>
      <c r="J386" s="64" t="str">
        <f t="shared" si="5"/>
        <v>-</v>
      </c>
    </row>
    <row r="387" spans="1:10" s="62" customFormat="1" ht="24.75" customHeight="1" x14ac:dyDescent="0.25">
      <c r="A387" s="58" t="e">
        <f>+#REF!</f>
        <v>#REF!</v>
      </c>
      <c r="B387" s="58" t="e">
        <f>+#REF!</f>
        <v>#REF!</v>
      </c>
      <c r="C387" s="58" t="e">
        <f>+#REF!</f>
        <v>#REF!</v>
      </c>
      <c r="D387" s="37" t="e">
        <f>+#REF!</f>
        <v>#REF!</v>
      </c>
      <c r="E387" s="58" t="e">
        <f>+#REF!</f>
        <v>#REF!</v>
      </c>
      <c r="F387" s="58" t="e">
        <f>+#REF!</f>
        <v>#REF!</v>
      </c>
      <c r="G387" s="58" t="e">
        <f>+#REF!</f>
        <v>#REF!</v>
      </c>
      <c r="H387" s="58"/>
      <c r="I387" s="58"/>
      <c r="J387" s="64" t="str">
        <f t="shared" si="5"/>
        <v>-</v>
      </c>
    </row>
    <row r="388" spans="1:10" s="62" customFormat="1" ht="24.75" customHeight="1" x14ac:dyDescent="0.25">
      <c r="A388" s="58" t="e">
        <f>+#REF!</f>
        <v>#REF!</v>
      </c>
      <c r="B388" s="58" t="e">
        <f>+#REF!</f>
        <v>#REF!</v>
      </c>
      <c r="C388" s="58" t="e">
        <f>+#REF!</f>
        <v>#REF!</v>
      </c>
      <c r="D388" s="37" t="e">
        <f>+#REF!</f>
        <v>#REF!</v>
      </c>
      <c r="E388" s="58" t="e">
        <f>+#REF!</f>
        <v>#REF!</v>
      </c>
      <c r="F388" s="58" t="e">
        <f>+#REF!</f>
        <v>#REF!</v>
      </c>
      <c r="G388" s="58" t="e">
        <f>+#REF!</f>
        <v>#REF!</v>
      </c>
      <c r="H388" s="58"/>
      <c r="I388" s="58"/>
      <c r="J388" s="64" t="str">
        <f t="shared" si="5"/>
        <v>-</v>
      </c>
    </row>
    <row r="389" spans="1:10" s="62" customFormat="1" ht="24.75" customHeight="1" x14ac:dyDescent="0.25">
      <c r="A389" s="58" t="e">
        <f>+#REF!</f>
        <v>#REF!</v>
      </c>
      <c r="B389" s="58" t="e">
        <f>+#REF!</f>
        <v>#REF!</v>
      </c>
      <c r="C389" s="58" t="e">
        <f>+#REF!</f>
        <v>#REF!</v>
      </c>
      <c r="D389" s="37" t="e">
        <f>+#REF!</f>
        <v>#REF!</v>
      </c>
      <c r="E389" s="58" t="e">
        <f>+#REF!</f>
        <v>#REF!</v>
      </c>
      <c r="F389" s="58" t="e">
        <f>+#REF!</f>
        <v>#REF!</v>
      </c>
      <c r="G389" s="58" t="e">
        <f>+#REF!</f>
        <v>#REF!</v>
      </c>
      <c r="H389" s="58"/>
      <c r="I389" s="58"/>
      <c r="J389" s="64" t="str">
        <f t="shared" ref="J389:J452" si="6">IFERROR(VLOOKUP(B389,$L$4:$N$31,3,0),"-")</f>
        <v>-</v>
      </c>
    </row>
    <row r="390" spans="1:10" s="62" customFormat="1" ht="24.75" customHeight="1" x14ac:dyDescent="0.25">
      <c r="A390" s="58" t="e">
        <f>+#REF!</f>
        <v>#REF!</v>
      </c>
      <c r="B390" s="58" t="e">
        <f>+#REF!</f>
        <v>#REF!</v>
      </c>
      <c r="C390" s="58" t="e">
        <f>+#REF!</f>
        <v>#REF!</v>
      </c>
      <c r="D390" s="37" t="e">
        <f>+#REF!</f>
        <v>#REF!</v>
      </c>
      <c r="E390" s="58" t="e">
        <f>+#REF!</f>
        <v>#REF!</v>
      </c>
      <c r="F390" s="58" t="e">
        <f>+#REF!</f>
        <v>#REF!</v>
      </c>
      <c r="G390" s="58" t="e">
        <f>+#REF!</f>
        <v>#REF!</v>
      </c>
      <c r="H390" s="58"/>
      <c r="I390" s="58"/>
      <c r="J390" s="64" t="str">
        <f t="shared" si="6"/>
        <v>-</v>
      </c>
    </row>
    <row r="391" spans="1:10" s="62" customFormat="1" ht="24.75" customHeight="1" x14ac:dyDescent="0.25">
      <c r="A391" s="58" t="e">
        <f>+#REF!</f>
        <v>#REF!</v>
      </c>
      <c r="B391" s="58" t="e">
        <f>+#REF!</f>
        <v>#REF!</v>
      </c>
      <c r="C391" s="58" t="e">
        <f>+#REF!</f>
        <v>#REF!</v>
      </c>
      <c r="D391" s="37" t="e">
        <f>+#REF!</f>
        <v>#REF!</v>
      </c>
      <c r="E391" s="58" t="e">
        <f>+#REF!</f>
        <v>#REF!</v>
      </c>
      <c r="F391" s="58" t="e">
        <f>+#REF!</f>
        <v>#REF!</v>
      </c>
      <c r="G391" s="58" t="e">
        <f>+#REF!</f>
        <v>#REF!</v>
      </c>
      <c r="H391" s="58"/>
      <c r="I391" s="58"/>
      <c r="J391" s="64" t="str">
        <f t="shared" si="6"/>
        <v>-</v>
      </c>
    </row>
    <row r="392" spans="1:10" s="62" customFormat="1" ht="24.75" customHeight="1" x14ac:dyDescent="0.25">
      <c r="A392" s="58" t="e">
        <f>+#REF!</f>
        <v>#REF!</v>
      </c>
      <c r="B392" s="58" t="e">
        <f>+#REF!</f>
        <v>#REF!</v>
      </c>
      <c r="C392" s="58" t="e">
        <f>+#REF!</f>
        <v>#REF!</v>
      </c>
      <c r="D392" s="37" t="e">
        <f>+#REF!</f>
        <v>#REF!</v>
      </c>
      <c r="E392" s="58" t="e">
        <f>+#REF!</f>
        <v>#REF!</v>
      </c>
      <c r="F392" s="58" t="e">
        <f>+#REF!</f>
        <v>#REF!</v>
      </c>
      <c r="G392" s="58" t="e">
        <f>+#REF!</f>
        <v>#REF!</v>
      </c>
      <c r="H392" s="58"/>
      <c r="I392" s="58"/>
      <c r="J392" s="64" t="str">
        <f t="shared" si="6"/>
        <v>-</v>
      </c>
    </row>
    <row r="393" spans="1:10" s="62" customFormat="1" ht="24.75" customHeight="1" x14ac:dyDescent="0.25">
      <c r="A393" s="58" t="e">
        <f>+#REF!</f>
        <v>#REF!</v>
      </c>
      <c r="B393" s="58" t="e">
        <f>+#REF!</f>
        <v>#REF!</v>
      </c>
      <c r="C393" s="58" t="e">
        <f>+#REF!</f>
        <v>#REF!</v>
      </c>
      <c r="D393" s="37" t="e">
        <f>+#REF!</f>
        <v>#REF!</v>
      </c>
      <c r="E393" s="58" t="e">
        <f>+#REF!</f>
        <v>#REF!</v>
      </c>
      <c r="F393" s="58" t="e">
        <f>+#REF!</f>
        <v>#REF!</v>
      </c>
      <c r="G393" s="58" t="e">
        <f>+#REF!</f>
        <v>#REF!</v>
      </c>
      <c r="H393" s="58"/>
      <c r="I393" s="58"/>
      <c r="J393" s="64" t="str">
        <f t="shared" si="6"/>
        <v>-</v>
      </c>
    </row>
    <row r="394" spans="1:10" s="62" customFormat="1" ht="24.75" customHeight="1" x14ac:dyDescent="0.25">
      <c r="A394" s="58" t="e">
        <f>+#REF!</f>
        <v>#REF!</v>
      </c>
      <c r="B394" s="58" t="e">
        <f>+#REF!</f>
        <v>#REF!</v>
      </c>
      <c r="C394" s="58" t="e">
        <f>+#REF!</f>
        <v>#REF!</v>
      </c>
      <c r="D394" s="37" t="e">
        <f>+#REF!</f>
        <v>#REF!</v>
      </c>
      <c r="E394" s="58" t="e">
        <f>+#REF!</f>
        <v>#REF!</v>
      </c>
      <c r="F394" s="58" t="e">
        <f>+#REF!</f>
        <v>#REF!</v>
      </c>
      <c r="G394" s="58" t="e">
        <f>+#REF!</f>
        <v>#REF!</v>
      </c>
      <c r="H394" s="58"/>
      <c r="I394" s="58"/>
      <c r="J394" s="64" t="str">
        <f t="shared" si="6"/>
        <v>-</v>
      </c>
    </row>
    <row r="395" spans="1:10" s="62" customFormat="1" ht="24.75" customHeight="1" x14ac:dyDescent="0.25">
      <c r="A395" s="58" t="e">
        <f>+#REF!</f>
        <v>#REF!</v>
      </c>
      <c r="B395" s="58" t="e">
        <f>+#REF!</f>
        <v>#REF!</v>
      </c>
      <c r="C395" s="58" t="e">
        <f>+#REF!</f>
        <v>#REF!</v>
      </c>
      <c r="D395" s="37" t="e">
        <f>+#REF!</f>
        <v>#REF!</v>
      </c>
      <c r="E395" s="58" t="e">
        <f>+#REF!</f>
        <v>#REF!</v>
      </c>
      <c r="F395" s="58" t="e">
        <f>+#REF!</f>
        <v>#REF!</v>
      </c>
      <c r="G395" s="58" t="e">
        <f>+#REF!</f>
        <v>#REF!</v>
      </c>
      <c r="H395" s="58"/>
      <c r="I395" s="58"/>
      <c r="J395" s="64" t="str">
        <f t="shared" si="6"/>
        <v>-</v>
      </c>
    </row>
    <row r="396" spans="1:10" s="62" customFormat="1" ht="24.75" customHeight="1" x14ac:dyDescent="0.25">
      <c r="A396" s="58" t="e">
        <f>+#REF!</f>
        <v>#REF!</v>
      </c>
      <c r="B396" s="58" t="e">
        <f>+#REF!</f>
        <v>#REF!</v>
      </c>
      <c r="C396" s="58" t="e">
        <f>+#REF!</f>
        <v>#REF!</v>
      </c>
      <c r="D396" s="37" t="e">
        <f>+#REF!</f>
        <v>#REF!</v>
      </c>
      <c r="E396" s="58" t="e">
        <f>+#REF!</f>
        <v>#REF!</v>
      </c>
      <c r="F396" s="58" t="e">
        <f>+#REF!</f>
        <v>#REF!</v>
      </c>
      <c r="G396" s="58" t="e">
        <f>+#REF!</f>
        <v>#REF!</v>
      </c>
      <c r="H396" s="58"/>
      <c r="I396" s="58"/>
      <c r="J396" s="64" t="str">
        <f t="shared" si="6"/>
        <v>-</v>
      </c>
    </row>
    <row r="397" spans="1:10" s="62" customFormat="1" ht="24.75" customHeight="1" x14ac:dyDescent="0.25">
      <c r="A397" s="58" t="e">
        <f>+#REF!</f>
        <v>#REF!</v>
      </c>
      <c r="B397" s="58" t="e">
        <f>+#REF!</f>
        <v>#REF!</v>
      </c>
      <c r="C397" s="58" t="e">
        <f>+#REF!</f>
        <v>#REF!</v>
      </c>
      <c r="D397" s="37" t="e">
        <f>+#REF!</f>
        <v>#REF!</v>
      </c>
      <c r="E397" s="58" t="e">
        <f>+#REF!</f>
        <v>#REF!</v>
      </c>
      <c r="F397" s="58" t="e">
        <f>+#REF!</f>
        <v>#REF!</v>
      </c>
      <c r="G397" s="58" t="e">
        <f>+#REF!</f>
        <v>#REF!</v>
      </c>
      <c r="H397" s="58"/>
      <c r="I397" s="58"/>
      <c r="J397" s="64" t="str">
        <f t="shared" si="6"/>
        <v>-</v>
      </c>
    </row>
    <row r="398" spans="1:10" s="62" customFormat="1" ht="24.75" customHeight="1" x14ac:dyDescent="0.25">
      <c r="A398" s="58" t="e">
        <f>+#REF!</f>
        <v>#REF!</v>
      </c>
      <c r="B398" s="58" t="e">
        <f>+#REF!</f>
        <v>#REF!</v>
      </c>
      <c r="C398" s="58" t="e">
        <f>+#REF!</f>
        <v>#REF!</v>
      </c>
      <c r="D398" s="37" t="e">
        <f>+#REF!</f>
        <v>#REF!</v>
      </c>
      <c r="E398" s="58" t="e">
        <f>+#REF!</f>
        <v>#REF!</v>
      </c>
      <c r="F398" s="58" t="e">
        <f>+#REF!</f>
        <v>#REF!</v>
      </c>
      <c r="G398" s="58" t="e">
        <f>+#REF!</f>
        <v>#REF!</v>
      </c>
      <c r="H398" s="58"/>
      <c r="I398" s="58"/>
      <c r="J398" s="64" t="str">
        <f t="shared" si="6"/>
        <v>-</v>
      </c>
    </row>
    <row r="399" spans="1:10" s="62" customFormat="1" ht="24.75" customHeight="1" x14ac:dyDescent="0.25">
      <c r="A399" s="58" t="e">
        <f>+#REF!</f>
        <v>#REF!</v>
      </c>
      <c r="B399" s="58" t="e">
        <f>+#REF!</f>
        <v>#REF!</v>
      </c>
      <c r="C399" s="58" t="e">
        <f>+#REF!</f>
        <v>#REF!</v>
      </c>
      <c r="D399" s="37" t="e">
        <f>+#REF!</f>
        <v>#REF!</v>
      </c>
      <c r="E399" s="58" t="e">
        <f>+#REF!</f>
        <v>#REF!</v>
      </c>
      <c r="F399" s="58" t="e">
        <f>+#REF!</f>
        <v>#REF!</v>
      </c>
      <c r="G399" s="58" t="e">
        <f>+#REF!</f>
        <v>#REF!</v>
      </c>
      <c r="H399" s="58"/>
      <c r="I399" s="58"/>
      <c r="J399" s="64" t="str">
        <f t="shared" si="6"/>
        <v>-</v>
      </c>
    </row>
    <row r="400" spans="1:10" s="62" customFormat="1" ht="24.75" customHeight="1" x14ac:dyDescent="0.25">
      <c r="A400" s="58" t="e">
        <f>+#REF!</f>
        <v>#REF!</v>
      </c>
      <c r="B400" s="58" t="e">
        <f>+#REF!</f>
        <v>#REF!</v>
      </c>
      <c r="C400" s="58" t="e">
        <f>+#REF!</f>
        <v>#REF!</v>
      </c>
      <c r="D400" s="37" t="e">
        <f>+#REF!</f>
        <v>#REF!</v>
      </c>
      <c r="E400" s="58" t="e">
        <f>+#REF!</f>
        <v>#REF!</v>
      </c>
      <c r="F400" s="58" t="e">
        <f>+#REF!</f>
        <v>#REF!</v>
      </c>
      <c r="G400" s="58" t="e">
        <f>+#REF!</f>
        <v>#REF!</v>
      </c>
      <c r="H400" s="58"/>
      <c r="I400" s="58"/>
      <c r="J400" s="64" t="str">
        <f t="shared" si="6"/>
        <v>-</v>
      </c>
    </row>
    <row r="401" spans="1:10" s="62" customFormat="1" ht="24.75" customHeight="1" x14ac:dyDescent="0.25">
      <c r="A401" s="58" t="e">
        <f>+#REF!</f>
        <v>#REF!</v>
      </c>
      <c r="B401" s="58" t="e">
        <f>+#REF!</f>
        <v>#REF!</v>
      </c>
      <c r="C401" s="58" t="e">
        <f>+#REF!</f>
        <v>#REF!</v>
      </c>
      <c r="D401" s="37" t="e">
        <f>+#REF!</f>
        <v>#REF!</v>
      </c>
      <c r="E401" s="58" t="e">
        <f>+#REF!</f>
        <v>#REF!</v>
      </c>
      <c r="F401" s="58" t="e">
        <f>+#REF!</f>
        <v>#REF!</v>
      </c>
      <c r="G401" s="58" t="e">
        <f>+#REF!</f>
        <v>#REF!</v>
      </c>
      <c r="H401" s="58"/>
      <c r="I401" s="58"/>
      <c r="J401" s="64" t="str">
        <f t="shared" si="6"/>
        <v>-</v>
      </c>
    </row>
    <row r="402" spans="1:10" s="62" customFormat="1" ht="24.75" customHeight="1" x14ac:dyDescent="0.25">
      <c r="A402" s="58" t="e">
        <f>+#REF!</f>
        <v>#REF!</v>
      </c>
      <c r="B402" s="58" t="e">
        <f>+#REF!</f>
        <v>#REF!</v>
      </c>
      <c r="C402" s="58" t="e">
        <f>+#REF!</f>
        <v>#REF!</v>
      </c>
      <c r="D402" s="37" t="e">
        <f>+#REF!</f>
        <v>#REF!</v>
      </c>
      <c r="E402" s="58" t="e">
        <f>+#REF!</f>
        <v>#REF!</v>
      </c>
      <c r="F402" s="58" t="e">
        <f>+#REF!</f>
        <v>#REF!</v>
      </c>
      <c r="G402" s="58" t="e">
        <f>+#REF!</f>
        <v>#REF!</v>
      </c>
      <c r="H402" s="58"/>
      <c r="I402" s="58"/>
      <c r="J402" s="64" t="str">
        <f t="shared" si="6"/>
        <v>-</v>
      </c>
    </row>
    <row r="403" spans="1:10" s="62" customFormat="1" ht="24.75" customHeight="1" x14ac:dyDescent="0.25">
      <c r="A403" s="58" t="e">
        <f>+#REF!</f>
        <v>#REF!</v>
      </c>
      <c r="B403" s="58" t="e">
        <f>+#REF!</f>
        <v>#REF!</v>
      </c>
      <c r="C403" s="58" t="e">
        <f>+#REF!</f>
        <v>#REF!</v>
      </c>
      <c r="D403" s="37" t="e">
        <f>+#REF!</f>
        <v>#REF!</v>
      </c>
      <c r="E403" s="58" t="e">
        <f>+#REF!</f>
        <v>#REF!</v>
      </c>
      <c r="F403" s="58" t="e">
        <f>+#REF!</f>
        <v>#REF!</v>
      </c>
      <c r="G403" s="58" t="e">
        <f>+#REF!</f>
        <v>#REF!</v>
      </c>
      <c r="H403" s="58"/>
      <c r="I403" s="58"/>
      <c r="J403" s="64" t="str">
        <f t="shared" si="6"/>
        <v>-</v>
      </c>
    </row>
    <row r="404" spans="1:10" s="62" customFormat="1" ht="24.75" customHeight="1" x14ac:dyDescent="0.25">
      <c r="A404" s="58" t="e">
        <f>+#REF!</f>
        <v>#REF!</v>
      </c>
      <c r="B404" s="58" t="e">
        <f>+#REF!</f>
        <v>#REF!</v>
      </c>
      <c r="C404" s="58" t="e">
        <f>+#REF!</f>
        <v>#REF!</v>
      </c>
      <c r="D404" s="37" t="e">
        <f>+#REF!</f>
        <v>#REF!</v>
      </c>
      <c r="E404" s="58" t="e">
        <f>+#REF!</f>
        <v>#REF!</v>
      </c>
      <c r="F404" s="58" t="e">
        <f>+#REF!</f>
        <v>#REF!</v>
      </c>
      <c r="G404" s="58" t="e">
        <f>+#REF!</f>
        <v>#REF!</v>
      </c>
      <c r="H404" s="58"/>
      <c r="I404" s="58"/>
      <c r="J404" s="64" t="str">
        <f t="shared" si="6"/>
        <v>-</v>
      </c>
    </row>
    <row r="405" spans="1:10" s="62" customFormat="1" ht="24.75" customHeight="1" x14ac:dyDescent="0.25">
      <c r="A405" s="58" t="e">
        <f>+#REF!</f>
        <v>#REF!</v>
      </c>
      <c r="B405" s="58" t="e">
        <f>+#REF!</f>
        <v>#REF!</v>
      </c>
      <c r="C405" s="58" t="e">
        <f>+#REF!</f>
        <v>#REF!</v>
      </c>
      <c r="D405" s="37" t="e">
        <f>+#REF!</f>
        <v>#REF!</v>
      </c>
      <c r="E405" s="58" t="e">
        <f>+#REF!</f>
        <v>#REF!</v>
      </c>
      <c r="F405" s="58" t="e">
        <f>+#REF!</f>
        <v>#REF!</v>
      </c>
      <c r="G405" s="58" t="e">
        <f>+#REF!</f>
        <v>#REF!</v>
      </c>
      <c r="H405" s="58"/>
      <c r="I405" s="58"/>
      <c r="J405" s="64" t="str">
        <f t="shared" si="6"/>
        <v>-</v>
      </c>
    </row>
    <row r="406" spans="1:10" s="62" customFormat="1" ht="24.75" customHeight="1" x14ac:dyDescent="0.25">
      <c r="A406" s="58" t="e">
        <f>+#REF!</f>
        <v>#REF!</v>
      </c>
      <c r="B406" s="58" t="e">
        <f>+#REF!</f>
        <v>#REF!</v>
      </c>
      <c r="C406" s="58" t="e">
        <f>+#REF!</f>
        <v>#REF!</v>
      </c>
      <c r="D406" s="37" t="e">
        <f>+#REF!</f>
        <v>#REF!</v>
      </c>
      <c r="E406" s="58" t="e">
        <f>+#REF!</f>
        <v>#REF!</v>
      </c>
      <c r="F406" s="58" t="e">
        <f>+#REF!</f>
        <v>#REF!</v>
      </c>
      <c r="G406" s="58" t="e">
        <f>+#REF!</f>
        <v>#REF!</v>
      </c>
      <c r="H406" s="58"/>
      <c r="I406" s="58"/>
      <c r="J406" s="64" t="str">
        <f t="shared" si="6"/>
        <v>-</v>
      </c>
    </row>
    <row r="407" spans="1:10" s="62" customFormat="1" ht="24.75" customHeight="1" x14ac:dyDescent="0.25">
      <c r="A407" s="58" t="e">
        <f>+#REF!</f>
        <v>#REF!</v>
      </c>
      <c r="B407" s="58" t="e">
        <f>+#REF!</f>
        <v>#REF!</v>
      </c>
      <c r="C407" s="58" t="e">
        <f>+#REF!</f>
        <v>#REF!</v>
      </c>
      <c r="D407" s="37" t="e">
        <f>+#REF!</f>
        <v>#REF!</v>
      </c>
      <c r="E407" s="58" t="e">
        <f>+#REF!</f>
        <v>#REF!</v>
      </c>
      <c r="F407" s="58" t="e">
        <f>+#REF!</f>
        <v>#REF!</v>
      </c>
      <c r="G407" s="58" t="e">
        <f>+#REF!</f>
        <v>#REF!</v>
      </c>
      <c r="H407" s="58"/>
      <c r="I407" s="58"/>
      <c r="J407" s="64" t="str">
        <f t="shared" si="6"/>
        <v>-</v>
      </c>
    </row>
    <row r="408" spans="1:10" s="62" customFormat="1" ht="24.75" customHeight="1" x14ac:dyDescent="0.25">
      <c r="A408" s="58" t="e">
        <f>+#REF!</f>
        <v>#REF!</v>
      </c>
      <c r="B408" s="58" t="e">
        <f>+#REF!</f>
        <v>#REF!</v>
      </c>
      <c r="C408" s="58" t="e">
        <f>+#REF!</f>
        <v>#REF!</v>
      </c>
      <c r="D408" s="37" t="e">
        <f>+#REF!</f>
        <v>#REF!</v>
      </c>
      <c r="E408" s="58" t="e">
        <f>+#REF!</f>
        <v>#REF!</v>
      </c>
      <c r="F408" s="58" t="e">
        <f>+#REF!</f>
        <v>#REF!</v>
      </c>
      <c r="G408" s="58" t="e">
        <f>+#REF!</f>
        <v>#REF!</v>
      </c>
      <c r="H408" s="58"/>
      <c r="I408" s="58"/>
      <c r="J408" s="64" t="str">
        <f t="shared" si="6"/>
        <v>-</v>
      </c>
    </row>
    <row r="409" spans="1:10" s="62" customFormat="1" ht="24.75" customHeight="1" x14ac:dyDescent="0.25">
      <c r="A409" s="58" t="e">
        <f>+#REF!</f>
        <v>#REF!</v>
      </c>
      <c r="B409" s="58" t="e">
        <f>+#REF!</f>
        <v>#REF!</v>
      </c>
      <c r="C409" s="58" t="e">
        <f>+#REF!</f>
        <v>#REF!</v>
      </c>
      <c r="D409" s="37" t="e">
        <f>+#REF!</f>
        <v>#REF!</v>
      </c>
      <c r="E409" s="58" t="e">
        <f>+#REF!</f>
        <v>#REF!</v>
      </c>
      <c r="F409" s="58" t="e">
        <f>+#REF!</f>
        <v>#REF!</v>
      </c>
      <c r="G409" s="58" t="e">
        <f>+#REF!</f>
        <v>#REF!</v>
      </c>
      <c r="H409" s="58"/>
      <c r="I409" s="58"/>
      <c r="J409" s="64" t="str">
        <f t="shared" si="6"/>
        <v>-</v>
      </c>
    </row>
    <row r="410" spans="1:10" s="62" customFormat="1" ht="24.75" customHeight="1" x14ac:dyDescent="0.25">
      <c r="A410" s="58" t="e">
        <f>+#REF!</f>
        <v>#REF!</v>
      </c>
      <c r="B410" s="58" t="e">
        <f>+#REF!</f>
        <v>#REF!</v>
      </c>
      <c r="C410" s="58" t="e">
        <f>+#REF!</f>
        <v>#REF!</v>
      </c>
      <c r="D410" s="37" t="e">
        <f>+#REF!</f>
        <v>#REF!</v>
      </c>
      <c r="E410" s="58" t="e">
        <f>+#REF!</f>
        <v>#REF!</v>
      </c>
      <c r="F410" s="58" t="e">
        <f>+#REF!</f>
        <v>#REF!</v>
      </c>
      <c r="G410" s="58" t="e">
        <f>+#REF!</f>
        <v>#REF!</v>
      </c>
      <c r="H410" s="58"/>
      <c r="I410" s="58"/>
      <c r="J410" s="64" t="str">
        <f t="shared" si="6"/>
        <v>-</v>
      </c>
    </row>
    <row r="411" spans="1:10" s="62" customFormat="1" ht="24.75" customHeight="1" x14ac:dyDescent="0.25">
      <c r="A411" s="58" t="e">
        <f>+#REF!</f>
        <v>#REF!</v>
      </c>
      <c r="B411" s="58" t="e">
        <f>+#REF!</f>
        <v>#REF!</v>
      </c>
      <c r="C411" s="58" t="e">
        <f>+#REF!</f>
        <v>#REF!</v>
      </c>
      <c r="D411" s="37" t="e">
        <f>+#REF!</f>
        <v>#REF!</v>
      </c>
      <c r="E411" s="58" t="e">
        <f>+#REF!</f>
        <v>#REF!</v>
      </c>
      <c r="F411" s="58" t="e">
        <f>+#REF!</f>
        <v>#REF!</v>
      </c>
      <c r="G411" s="58" t="e">
        <f>+#REF!</f>
        <v>#REF!</v>
      </c>
      <c r="H411" s="58"/>
      <c r="I411" s="58"/>
      <c r="J411" s="64" t="str">
        <f t="shared" si="6"/>
        <v>-</v>
      </c>
    </row>
    <row r="412" spans="1:10" s="62" customFormat="1" ht="24.75" customHeight="1" x14ac:dyDescent="0.25">
      <c r="A412" s="58" t="e">
        <f>+#REF!</f>
        <v>#REF!</v>
      </c>
      <c r="B412" s="58" t="e">
        <f>+#REF!</f>
        <v>#REF!</v>
      </c>
      <c r="C412" s="58" t="e">
        <f>+#REF!</f>
        <v>#REF!</v>
      </c>
      <c r="D412" s="37" t="e">
        <f>+#REF!</f>
        <v>#REF!</v>
      </c>
      <c r="E412" s="58" t="e">
        <f>+#REF!</f>
        <v>#REF!</v>
      </c>
      <c r="F412" s="58" t="e">
        <f>+#REF!</f>
        <v>#REF!</v>
      </c>
      <c r="G412" s="58" t="e">
        <f>+#REF!</f>
        <v>#REF!</v>
      </c>
      <c r="H412" s="58"/>
      <c r="I412" s="58"/>
      <c r="J412" s="64" t="str">
        <f t="shared" si="6"/>
        <v>-</v>
      </c>
    </row>
    <row r="413" spans="1:10" s="62" customFormat="1" ht="24.75" customHeight="1" x14ac:dyDescent="0.25">
      <c r="A413" s="58" t="e">
        <f>+#REF!</f>
        <v>#REF!</v>
      </c>
      <c r="B413" s="58" t="e">
        <f>+#REF!</f>
        <v>#REF!</v>
      </c>
      <c r="C413" s="58" t="e">
        <f>+#REF!</f>
        <v>#REF!</v>
      </c>
      <c r="D413" s="37" t="e">
        <f>+#REF!</f>
        <v>#REF!</v>
      </c>
      <c r="E413" s="58" t="e">
        <f>+#REF!</f>
        <v>#REF!</v>
      </c>
      <c r="F413" s="58" t="e">
        <f>+#REF!</f>
        <v>#REF!</v>
      </c>
      <c r="G413" s="58" t="e">
        <f>+#REF!</f>
        <v>#REF!</v>
      </c>
      <c r="H413" s="58"/>
      <c r="I413" s="58"/>
      <c r="J413" s="64" t="str">
        <f t="shared" si="6"/>
        <v>-</v>
      </c>
    </row>
    <row r="414" spans="1:10" s="62" customFormat="1" ht="24.75" customHeight="1" x14ac:dyDescent="0.25">
      <c r="A414" s="58" t="e">
        <f>+#REF!</f>
        <v>#REF!</v>
      </c>
      <c r="B414" s="58" t="e">
        <f>+#REF!</f>
        <v>#REF!</v>
      </c>
      <c r="C414" s="58" t="e">
        <f>+#REF!</f>
        <v>#REF!</v>
      </c>
      <c r="D414" s="37" t="e">
        <f>+#REF!</f>
        <v>#REF!</v>
      </c>
      <c r="E414" s="58" t="e">
        <f>+#REF!</f>
        <v>#REF!</v>
      </c>
      <c r="F414" s="58" t="e">
        <f>+#REF!</f>
        <v>#REF!</v>
      </c>
      <c r="G414" s="58" t="e">
        <f>+#REF!</f>
        <v>#REF!</v>
      </c>
      <c r="H414" s="58"/>
      <c r="I414" s="58"/>
      <c r="J414" s="64" t="str">
        <f t="shared" si="6"/>
        <v>-</v>
      </c>
    </row>
    <row r="415" spans="1:10" s="62" customFormat="1" ht="24.75" customHeight="1" x14ac:dyDescent="0.25">
      <c r="A415" s="58" t="e">
        <f>+#REF!</f>
        <v>#REF!</v>
      </c>
      <c r="B415" s="58" t="e">
        <f>+#REF!</f>
        <v>#REF!</v>
      </c>
      <c r="C415" s="58" t="e">
        <f>+#REF!</f>
        <v>#REF!</v>
      </c>
      <c r="D415" s="37" t="e">
        <f>+#REF!</f>
        <v>#REF!</v>
      </c>
      <c r="E415" s="58" t="e">
        <f>+#REF!</f>
        <v>#REF!</v>
      </c>
      <c r="F415" s="58" t="e">
        <f>+#REF!</f>
        <v>#REF!</v>
      </c>
      <c r="G415" s="58" t="e">
        <f>+#REF!</f>
        <v>#REF!</v>
      </c>
      <c r="H415" s="58"/>
      <c r="I415" s="58"/>
      <c r="J415" s="64" t="str">
        <f t="shared" si="6"/>
        <v>-</v>
      </c>
    </row>
    <row r="416" spans="1:10" s="62" customFormat="1" ht="24.75" customHeight="1" x14ac:dyDescent="0.25">
      <c r="A416" s="58" t="e">
        <f>+#REF!</f>
        <v>#REF!</v>
      </c>
      <c r="B416" s="58" t="e">
        <f>+#REF!</f>
        <v>#REF!</v>
      </c>
      <c r="C416" s="58" t="e">
        <f>+#REF!</f>
        <v>#REF!</v>
      </c>
      <c r="D416" s="37" t="e">
        <f>+#REF!</f>
        <v>#REF!</v>
      </c>
      <c r="E416" s="58" t="e">
        <f>+#REF!</f>
        <v>#REF!</v>
      </c>
      <c r="F416" s="58" t="e">
        <f>+#REF!</f>
        <v>#REF!</v>
      </c>
      <c r="G416" s="58" t="e">
        <f>+#REF!</f>
        <v>#REF!</v>
      </c>
      <c r="H416" s="58"/>
      <c r="I416" s="58"/>
      <c r="J416" s="64" t="str">
        <f t="shared" si="6"/>
        <v>-</v>
      </c>
    </row>
    <row r="417" spans="1:10" s="62" customFormat="1" ht="24.75" customHeight="1" x14ac:dyDescent="0.25">
      <c r="A417" s="58" t="e">
        <f>+#REF!</f>
        <v>#REF!</v>
      </c>
      <c r="B417" s="58" t="e">
        <f>+#REF!</f>
        <v>#REF!</v>
      </c>
      <c r="C417" s="58" t="e">
        <f>+#REF!</f>
        <v>#REF!</v>
      </c>
      <c r="D417" s="37" t="e">
        <f>+#REF!</f>
        <v>#REF!</v>
      </c>
      <c r="E417" s="58" t="e">
        <f>+#REF!</f>
        <v>#REF!</v>
      </c>
      <c r="F417" s="58" t="e">
        <f>+#REF!</f>
        <v>#REF!</v>
      </c>
      <c r="G417" s="58" t="e">
        <f>+#REF!</f>
        <v>#REF!</v>
      </c>
      <c r="H417" s="58"/>
      <c r="I417" s="58"/>
      <c r="J417" s="64" t="str">
        <f t="shared" si="6"/>
        <v>-</v>
      </c>
    </row>
    <row r="418" spans="1:10" s="62" customFormat="1" ht="24.75" customHeight="1" x14ac:dyDescent="0.25">
      <c r="A418" s="58" t="e">
        <f>+#REF!</f>
        <v>#REF!</v>
      </c>
      <c r="B418" s="58" t="e">
        <f>+#REF!</f>
        <v>#REF!</v>
      </c>
      <c r="C418" s="58" t="e">
        <f>+#REF!</f>
        <v>#REF!</v>
      </c>
      <c r="D418" s="37" t="e">
        <f>+#REF!</f>
        <v>#REF!</v>
      </c>
      <c r="E418" s="58" t="e">
        <f>+#REF!</f>
        <v>#REF!</v>
      </c>
      <c r="F418" s="58" t="e">
        <f>+#REF!</f>
        <v>#REF!</v>
      </c>
      <c r="G418" s="58" t="e">
        <f>+#REF!</f>
        <v>#REF!</v>
      </c>
      <c r="H418" s="58"/>
      <c r="I418" s="58"/>
      <c r="J418" s="64" t="str">
        <f t="shared" si="6"/>
        <v>-</v>
      </c>
    </row>
    <row r="419" spans="1:10" s="62" customFormat="1" ht="24.75" customHeight="1" x14ac:dyDescent="0.25">
      <c r="A419" s="58" t="e">
        <f>+#REF!</f>
        <v>#REF!</v>
      </c>
      <c r="B419" s="58" t="e">
        <f>+#REF!</f>
        <v>#REF!</v>
      </c>
      <c r="C419" s="58" t="e">
        <f>+#REF!</f>
        <v>#REF!</v>
      </c>
      <c r="D419" s="37" t="e">
        <f>+#REF!</f>
        <v>#REF!</v>
      </c>
      <c r="E419" s="58" t="e">
        <f>+#REF!</f>
        <v>#REF!</v>
      </c>
      <c r="F419" s="58" t="e">
        <f>+#REF!</f>
        <v>#REF!</v>
      </c>
      <c r="G419" s="58" t="e">
        <f>+#REF!</f>
        <v>#REF!</v>
      </c>
      <c r="H419" s="58"/>
      <c r="I419" s="58"/>
      <c r="J419" s="64" t="str">
        <f t="shared" si="6"/>
        <v>-</v>
      </c>
    </row>
    <row r="420" spans="1:10" s="62" customFormat="1" ht="24.75" customHeight="1" x14ac:dyDescent="0.25">
      <c r="A420" s="58" t="e">
        <f>+#REF!</f>
        <v>#REF!</v>
      </c>
      <c r="B420" s="58" t="e">
        <f>+#REF!</f>
        <v>#REF!</v>
      </c>
      <c r="C420" s="58" t="e">
        <f>+#REF!</f>
        <v>#REF!</v>
      </c>
      <c r="D420" s="37" t="e">
        <f>+#REF!</f>
        <v>#REF!</v>
      </c>
      <c r="E420" s="58" t="e">
        <f>+#REF!</f>
        <v>#REF!</v>
      </c>
      <c r="F420" s="58" t="e">
        <f>+#REF!</f>
        <v>#REF!</v>
      </c>
      <c r="G420" s="58" t="e">
        <f>+#REF!</f>
        <v>#REF!</v>
      </c>
      <c r="H420" s="58"/>
      <c r="I420" s="58"/>
      <c r="J420" s="64" t="str">
        <f t="shared" si="6"/>
        <v>-</v>
      </c>
    </row>
    <row r="421" spans="1:10" s="62" customFormat="1" ht="24.75" customHeight="1" x14ac:dyDescent="0.25">
      <c r="A421" s="58" t="e">
        <f>+#REF!</f>
        <v>#REF!</v>
      </c>
      <c r="B421" s="58" t="e">
        <f>+#REF!</f>
        <v>#REF!</v>
      </c>
      <c r="C421" s="58" t="e">
        <f>+#REF!</f>
        <v>#REF!</v>
      </c>
      <c r="D421" s="37" t="e">
        <f>+#REF!</f>
        <v>#REF!</v>
      </c>
      <c r="E421" s="58" t="e">
        <f>+#REF!</f>
        <v>#REF!</v>
      </c>
      <c r="F421" s="58" t="e">
        <f>+#REF!</f>
        <v>#REF!</v>
      </c>
      <c r="G421" s="58" t="e">
        <f>+#REF!</f>
        <v>#REF!</v>
      </c>
      <c r="H421" s="58"/>
      <c r="I421" s="58"/>
      <c r="J421" s="64" t="str">
        <f t="shared" si="6"/>
        <v>-</v>
      </c>
    </row>
    <row r="422" spans="1:10" s="62" customFormat="1" ht="24.75" customHeight="1" x14ac:dyDescent="0.25">
      <c r="A422" s="58" t="e">
        <f>+#REF!</f>
        <v>#REF!</v>
      </c>
      <c r="B422" s="58" t="e">
        <f>+#REF!</f>
        <v>#REF!</v>
      </c>
      <c r="C422" s="58" t="e">
        <f>+#REF!</f>
        <v>#REF!</v>
      </c>
      <c r="D422" s="37" t="e">
        <f>+#REF!</f>
        <v>#REF!</v>
      </c>
      <c r="E422" s="58" t="e">
        <f>+#REF!</f>
        <v>#REF!</v>
      </c>
      <c r="F422" s="58" t="e">
        <f>+#REF!</f>
        <v>#REF!</v>
      </c>
      <c r="G422" s="58" t="e">
        <f>+#REF!</f>
        <v>#REF!</v>
      </c>
      <c r="H422" s="58"/>
      <c r="I422" s="58"/>
      <c r="J422" s="64" t="str">
        <f t="shared" si="6"/>
        <v>-</v>
      </c>
    </row>
    <row r="423" spans="1:10" s="62" customFormat="1" ht="24.75" customHeight="1" x14ac:dyDescent="0.25">
      <c r="A423" s="58" t="e">
        <f>+#REF!</f>
        <v>#REF!</v>
      </c>
      <c r="B423" s="58" t="e">
        <f>+#REF!</f>
        <v>#REF!</v>
      </c>
      <c r="C423" s="58" t="e">
        <f>+#REF!</f>
        <v>#REF!</v>
      </c>
      <c r="D423" s="37" t="e">
        <f>+#REF!</f>
        <v>#REF!</v>
      </c>
      <c r="E423" s="58" t="e">
        <f>+#REF!</f>
        <v>#REF!</v>
      </c>
      <c r="F423" s="58" t="e">
        <f>+#REF!</f>
        <v>#REF!</v>
      </c>
      <c r="G423" s="58" t="e">
        <f>+#REF!</f>
        <v>#REF!</v>
      </c>
      <c r="H423" s="58"/>
      <c r="I423" s="58"/>
      <c r="J423" s="64" t="str">
        <f t="shared" si="6"/>
        <v>-</v>
      </c>
    </row>
    <row r="424" spans="1:10" s="62" customFormat="1" ht="24.75" customHeight="1" x14ac:dyDescent="0.25">
      <c r="A424" s="58" t="e">
        <f>+#REF!</f>
        <v>#REF!</v>
      </c>
      <c r="B424" s="58" t="e">
        <f>+#REF!</f>
        <v>#REF!</v>
      </c>
      <c r="C424" s="58" t="e">
        <f>+#REF!</f>
        <v>#REF!</v>
      </c>
      <c r="D424" s="37" t="e">
        <f>+#REF!</f>
        <v>#REF!</v>
      </c>
      <c r="E424" s="58" t="e">
        <f>+#REF!</f>
        <v>#REF!</v>
      </c>
      <c r="F424" s="58" t="e">
        <f>+#REF!</f>
        <v>#REF!</v>
      </c>
      <c r="G424" s="58" t="e">
        <f>+#REF!</f>
        <v>#REF!</v>
      </c>
      <c r="H424" s="58"/>
      <c r="I424" s="58"/>
      <c r="J424" s="64" t="str">
        <f t="shared" si="6"/>
        <v>-</v>
      </c>
    </row>
    <row r="425" spans="1:10" s="62" customFormat="1" ht="24.75" customHeight="1" x14ac:dyDescent="0.25">
      <c r="A425" s="58" t="e">
        <f>+#REF!</f>
        <v>#REF!</v>
      </c>
      <c r="B425" s="58" t="e">
        <f>+#REF!</f>
        <v>#REF!</v>
      </c>
      <c r="C425" s="58" t="e">
        <f>+#REF!</f>
        <v>#REF!</v>
      </c>
      <c r="D425" s="37" t="e">
        <f>+#REF!</f>
        <v>#REF!</v>
      </c>
      <c r="E425" s="58" t="e">
        <f>+#REF!</f>
        <v>#REF!</v>
      </c>
      <c r="F425" s="58" t="e">
        <f>+#REF!</f>
        <v>#REF!</v>
      </c>
      <c r="G425" s="58" t="e">
        <f>+#REF!</f>
        <v>#REF!</v>
      </c>
      <c r="H425" s="58"/>
      <c r="I425" s="58"/>
      <c r="J425" s="64" t="str">
        <f t="shared" si="6"/>
        <v>-</v>
      </c>
    </row>
    <row r="426" spans="1:10" s="62" customFormat="1" ht="24.75" customHeight="1" x14ac:dyDescent="0.25">
      <c r="A426" s="58" t="e">
        <f>+#REF!</f>
        <v>#REF!</v>
      </c>
      <c r="B426" s="58" t="e">
        <f>+#REF!</f>
        <v>#REF!</v>
      </c>
      <c r="C426" s="58" t="e">
        <f>+#REF!</f>
        <v>#REF!</v>
      </c>
      <c r="D426" s="37" t="e">
        <f>+#REF!</f>
        <v>#REF!</v>
      </c>
      <c r="E426" s="58" t="e">
        <f>+#REF!</f>
        <v>#REF!</v>
      </c>
      <c r="F426" s="58" t="e">
        <f>+#REF!</f>
        <v>#REF!</v>
      </c>
      <c r="G426" s="58" t="e">
        <f>+#REF!</f>
        <v>#REF!</v>
      </c>
      <c r="H426" s="58"/>
      <c r="I426" s="58"/>
      <c r="J426" s="64" t="str">
        <f t="shared" si="6"/>
        <v>-</v>
      </c>
    </row>
    <row r="427" spans="1:10" s="62" customFormat="1" ht="24.75" customHeight="1" x14ac:dyDescent="0.25">
      <c r="A427" s="58" t="e">
        <f>+#REF!</f>
        <v>#REF!</v>
      </c>
      <c r="B427" s="58" t="e">
        <f>+#REF!</f>
        <v>#REF!</v>
      </c>
      <c r="C427" s="58" t="e">
        <f>+#REF!</f>
        <v>#REF!</v>
      </c>
      <c r="D427" s="37" t="e">
        <f>+#REF!</f>
        <v>#REF!</v>
      </c>
      <c r="E427" s="58" t="e">
        <f>+#REF!</f>
        <v>#REF!</v>
      </c>
      <c r="F427" s="58" t="e">
        <f>+#REF!</f>
        <v>#REF!</v>
      </c>
      <c r="G427" s="58" t="e">
        <f>+#REF!</f>
        <v>#REF!</v>
      </c>
      <c r="H427" s="58"/>
      <c r="I427" s="58"/>
      <c r="J427" s="64" t="str">
        <f t="shared" si="6"/>
        <v>-</v>
      </c>
    </row>
    <row r="428" spans="1:10" s="62" customFormat="1" ht="24.75" customHeight="1" x14ac:dyDescent="0.25">
      <c r="A428" s="58" t="e">
        <f>+#REF!</f>
        <v>#REF!</v>
      </c>
      <c r="B428" s="58" t="e">
        <f>+#REF!</f>
        <v>#REF!</v>
      </c>
      <c r="C428" s="58" t="e">
        <f>+#REF!</f>
        <v>#REF!</v>
      </c>
      <c r="D428" s="37" t="e">
        <f>+#REF!</f>
        <v>#REF!</v>
      </c>
      <c r="E428" s="58" t="e">
        <f>+#REF!</f>
        <v>#REF!</v>
      </c>
      <c r="F428" s="58" t="e">
        <f>+#REF!</f>
        <v>#REF!</v>
      </c>
      <c r="G428" s="58" t="e">
        <f>+#REF!</f>
        <v>#REF!</v>
      </c>
      <c r="H428" s="58"/>
      <c r="I428" s="58"/>
      <c r="J428" s="64" t="str">
        <f t="shared" si="6"/>
        <v>-</v>
      </c>
    </row>
    <row r="429" spans="1:10" s="62" customFormat="1" ht="24.75" customHeight="1" x14ac:dyDescent="0.25">
      <c r="A429" s="58" t="e">
        <f>+#REF!</f>
        <v>#REF!</v>
      </c>
      <c r="B429" s="58" t="e">
        <f>+#REF!</f>
        <v>#REF!</v>
      </c>
      <c r="C429" s="58" t="e">
        <f>+#REF!</f>
        <v>#REF!</v>
      </c>
      <c r="D429" s="37" t="e">
        <f>+#REF!</f>
        <v>#REF!</v>
      </c>
      <c r="E429" s="58" t="e">
        <f>+#REF!</f>
        <v>#REF!</v>
      </c>
      <c r="F429" s="58" t="e">
        <f>+#REF!</f>
        <v>#REF!</v>
      </c>
      <c r="G429" s="58" t="e">
        <f>+#REF!</f>
        <v>#REF!</v>
      </c>
      <c r="H429" s="58"/>
      <c r="I429" s="58"/>
      <c r="J429" s="64" t="str">
        <f t="shared" si="6"/>
        <v>-</v>
      </c>
    </row>
    <row r="430" spans="1:10" s="62" customFormat="1" ht="24.75" customHeight="1" x14ac:dyDescent="0.25">
      <c r="A430" s="58" t="e">
        <f>+#REF!</f>
        <v>#REF!</v>
      </c>
      <c r="B430" s="58" t="e">
        <f>+#REF!</f>
        <v>#REF!</v>
      </c>
      <c r="C430" s="58" t="e">
        <f>+#REF!</f>
        <v>#REF!</v>
      </c>
      <c r="D430" s="37" t="e">
        <f>+#REF!</f>
        <v>#REF!</v>
      </c>
      <c r="E430" s="58" t="e">
        <f>+#REF!</f>
        <v>#REF!</v>
      </c>
      <c r="F430" s="58" t="e">
        <f>+#REF!</f>
        <v>#REF!</v>
      </c>
      <c r="G430" s="58" t="e">
        <f>+#REF!</f>
        <v>#REF!</v>
      </c>
      <c r="H430" s="58"/>
      <c r="I430" s="58"/>
      <c r="J430" s="64" t="str">
        <f t="shared" si="6"/>
        <v>-</v>
      </c>
    </row>
    <row r="431" spans="1:10" s="62" customFormat="1" ht="24.75" customHeight="1" x14ac:dyDescent="0.25">
      <c r="A431" s="58" t="e">
        <f>+#REF!</f>
        <v>#REF!</v>
      </c>
      <c r="B431" s="58" t="e">
        <f>+#REF!</f>
        <v>#REF!</v>
      </c>
      <c r="C431" s="58" t="e">
        <f>+#REF!</f>
        <v>#REF!</v>
      </c>
      <c r="D431" s="37" t="e">
        <f>+#REF!</f>
        <v>#REF!</v>
      </c>
      <c r="E431" s="58" t="e">
        <f>+#REF!</f>
        <v>#REF!</v>
      </c>
      <c r="F431" s="58" t="e">
        <f>+#REF!</f>
        <v>#REF!</v>
      </c>
      <c r="G431" s="58" t="e">
        <f>+#REF!</f>
        <v>#REF!</v>
      </c>
      <c r="H431" s="58"/>
      <c r="I431" s="58"/>
      <c r="J431" s="64" t="str">
        <f t="shared" si="6"/>
        <v>-</v>
      </c>
    </row>
    <row r="432" spans="1:10" s="62" customFormat="1" ht="24.75" customHeight="1" x14ac:dyDescent="0.25">
      <c r="A432" s="58" t="e">
        <f>+#REF!</f>
        <v>#REF!</v>
      </c>
      <c r="B432" s="58" t="e">
        <f>+#REF!</f>
        <v>#REF!</v>
      </c>
      <c r="C432" s="58" t="e">
        <f>+#REF!</f>
        <v>#REF!</v>
      </c>
      <c r="D432" s="37" t="e">
        <f>+#REF!</f>
        <v>#REF!</v>
      </c>
      <c r="E432" s="58" t="e">
        <f>+#REF!</f>
        <v>#REF!</v>
      </c>
      <c r="F432" s="58" t="e">
        <f>+#REF!</f>
        <v>#REF!</v>
      </c>
      <c r="G432" s="58" t="e">
        <f>+#REF!</f>
        <v>#REF!</v>
      </c>
      <c r="H432" s="58"/>
      <c r="I432" s="58"/>
      <c r="J432" s="64" t="str">
        <f t="shared" si="6"/>
        <v>-</v>
      </c>
    </row>
    <row r="433" spans="1:10" s="62" customFormat="1" ht="24.75" customHeight="1" x14ac:dyDescent="0.25">
      <c r="A433" s="58" t="e">
        <f>+#REF!</f>
        <v>#REF!</v>
      </c>
      <c r="B433" s="58" t="e">
        <f>+#REF!</f>
        <v>#REF!</v>
      </c>
      <c r="C433" s="58" t="e">
        <f>+#REF!</f>
        <v>#REF!</v>
      </c>
      <c r="D433" s="37" t="e">
        <f>+#REF!</f>
        <v>#REF!</v>
      </c>
      <c r="E433" s="58" t="e">
        <f>+#REF!</f>
        <v>#REF!</v>
      </c>
      <c r="F433" s="58" t="e">
        <f>+#REF!</f>
        <v>#REF!</v>
      </c>
      <c r="G433" s="58" t="e">
        <f>+#REF!</f>
        <v>#REF!</v>
      </c>
      <c r="H433" s="58"/>
      <c r="I433" s="58"/>
      <c r="J433" s="64" t="str">
        <f t="shared" si="6"/>
        <v>-</v>
      </c>
    </row>
    <row r="434" spans="1:10" s="62" customFormat="1" ht="24.75" customHeight="1" x14ac:dyDescent="0.25">
      <c r="A434" s="58" t="e">
        <f>+#REF!</f>
        <v>#REF!</v>
      </c>
      <c r="B434" s="58" t="e">
        <f>+#REF!</f>
        <v>#REF!</v>
      </c>
      <c r="C434" s="58" t="e">
        <f>+#REF!</f>
        <v>#REF!</v>
      </c>
      <c r="D434" s="37" t="e">
        <f>+#REF!</f>
        <v>#REF!</v>
      </c>
      <c r="E434" s="58" t="e">
        <f>+#REF!</f>
        <v>#REF!</v>
      </c>
      <c r="F434" s="58" t="e">
        <f>+#REF!</f>
        <v>#REF!</v>
      </c>
      <c r="G434" s="58" t="e">
        <f>+#REF!</f>
        <v>#REF!</v>
      </c>
      <c r="H434" s="58"/>
      <c r="I434" s="58"/>
      <c r="J434" s="64" t="str">
        <f t="shared" si="6"/>
        <v>-</v>
      </c>
    </row>
    <row r="435" spans="1:10" s="62" customFormat="1" ht="24.75" customHeight="1" x14ac:dyDescent="0.25">
      <c r="A435" s="58" t="e">
        <f>+#REF!</f>
        <v>#REF!</v>
      </c>
      <c r="B435" s="58" t="e">
        <f>+#REF!</f>
        <v>#REF!</v>
      </c>
      <c r="C435" s="58" t="e">
        <f>+#REF!</f>
        <v>#REF!</v>
      </c>
      <c r="D435" s="37" t="e">
        <f>+#REF!</f>
        <v>#REF!</v>
      </c>
      <c r="E435" s="58" t="e">
        <f>+#REF!</f>
        <v>#REF!</v>
      </c>
      <c r="F435" s="58" t="e">
        <f>+#REF!</f>
        <v>#REF!</v>
      </c>
      <c r="G435" s="58" t="e">
        <f>+#REF!</f>
        <v>#REF!</v>
      </c>
      <c r="H435" s="58"/>
      <c r="I435" s="58"/>
      <c r="J435" s="64" t="str">
        <f t="shared" si="6"/>
        <v>-</v>
      </c>
    </row>
    <row r="436" spans="1:10" s="62" customFormat="1" ht="24.75" customHeight="1" x14ac:dyDescent="0.25">
      <c r="A436" s="58" t="e">
        <f>+#REF!</f>
        <v>#REF!</v>
      </c>
      <c r="B436" s="58" t="e">
        <f>+#REF!</f>
        <v>#REF!</v>
      </c>
      <c r="C436" s="58" t="e">
        <f>+#REF!</f>
        <v>#REF!</v>
      </c>
      <c r="D436" s="37" t="e">
        <f>+#REF!</f>
        <v>#REF!</v>
      </c>
      <c r="E436" s="58" t="e">
        <f>+#REF!</f>
        <v>#REF!</v>
      </c>
      <c r="F436" s="58" t="e">
        <f>+#REF!</f>
        <v>#REF!</v>
      </c>
      <c r="G436" s="58" t="e">
        <f>+#REF!</f>
        <v>#REF!</v>
      </c>
      <c r="H436" s="58"/>
      <c r="I436" s="58"/>
      <c r="J436" s="64" t="str">
        <f t="shared" si="6"/>
        <v>-</v>
      </c>
    </row>
    <row r="437" spans="1:10" s="62" customFormat="1" ht="24.75" customHeight="1" x14ac:dyDescent="0.25">
      <c r="A437" s="58" t="e">
        <f>+#REF!</f>
        <v>#REF!</v>
      </c>
      <c r="B437" s="58" t="e">
        <f>+#REF!</f>
        <v>#REF!</v>
      </c>
      <c r="C437" s="58" t="e">
        <f>+#REF!</f>
        <v>#REF!</v>
      </c>
      <c r="D437" s="37" t="e">
        <f>+#REF!</f>
        <v>#REF!</v>
      </c>
      <c r="E437" s="58" t="e">
        <f>+#REF!</f>
        <v>#REF!</v>
      </c>
      <c r="F437" s="58" t="e">
        <f>+#REF!</f>
        <v>#REF!</v>
      </c>
      <c r="G437" s="58" t="e">
        <f>+#REF!</f>
        <v>#REF!</v>
      </c>
      <c r="H437" s="58"/>
      <c r="I437" s="58"/>
      <c r="J437" s="64" t="str">
        <f t="shared" si="6"/>
        <v>-</v>
      </c>
    </row>
    <row r="438" spans="1:10" s="62" customFormat="1" ht="24.75" customHeight="1" x14ac:dyDescent="0.25">
      <c r="A438" s="58" t="e">
        <f>+#REF!</f>
        <v>#REF!</v>
      </c>
      <c r="B438" s="58" t="e">
        <f>+#REF!</f>
        <v>#REF!</v>
      </c>
      <c r="C438" s="58" t="e">
        <f>+#REF!</f>
        <v>#REF!</v>
      </c>
      <c r="D438" s="37" t="e">
        <f>+#REF!</f>
        <v>#REF!</v>
      </c>
      <c r="E438" s="58" t="e">
        <f>+#REF!</f>
        <v>#REF!</v>
      </c>
      <c r="F438" s="58" t="e">
        <f>+#REF!</f>
        <v>#REF!</v>
      </c>
      <c r="G438" s="58" t="e">
        <f>+#REF!</f>
        <v>#REF!</v>
      </c>
      <c r="H438" s="58"/>
      <c r="I438" s="58"/>
      <c r="J438" s="64" t="str">
        <f t="shared" si="6"/>
        <v>-</v>
      </c>
    </row>
    <row r="439" spans="1:10" s="62" customFormat="1" ht="24.75" customHeight="1" x14ac:dyDescent="0.25">
      <c r="A439" s="58" t="e">
        <f>+#REF!</f>
        <v>#REF!</v>
      </c>
      <c r="B439" s="58" t="e">
        <f>+#REF!</f>
        <v>#REF!</v>
      </c>
      <c r="C439" s="58" t="e">
        <f>+#REF!</f>
        <v>#REF!</v>
      </c>
      <c r="D439" s="37" t="e">
        <f>+#REF!</f>
        <v>#REF!</v>
      </c>
      <c r="E439" s="58" t="e">
        <f>+#REF!</f>
        <v>#REF!</v>
      </c>
      <c r="F439" s="58" t="e">
        <f>+#REF!</f>
        <v>#REF!</v>
      </c>
      <c r="G439" s="58" t="e">
        <f>+#REF!</f>
        <v>#REF!</v>
      </c>
      <c r="H439" s="58"/>
      <c r="I439" s="58"/>
      <c r="J439" s="64" t="str">
        <f t="shared" si="6"/>
        <v>-</v>
      </c>
    </row>
    <row r="440" spans="1:10" s="62" customFormat="1" ht="24.75" customHeight="1" x14ac:dyDescent="0.25">
      <c r="A440" s="58" t="e">
        <f>+#REF!</f>
        <v>#REF!</v>
      </c>
      <c r="B440" s="58" t="e">
        <f>+#REF!</f>
        <v>#REF!</v>
      </c>
      <c r="C440" s="58" t="e">
        <f>+#REF!</f>
        <v>#REF!</v>
      </c>
      <c r="D440" s="37" t="e">
        <f>+#REF!</f>
        <v>#REF!</v>
      </c>
      <c r="E440" s="58" t="e">
        <f>+#REF!</f>
        <v>#REF!</v>
      </c>
      <c r="F440" s="58" t="e">
        <f>+#REF!</f>
        <v>#REF!</v>
      </c>
      <c r="G440" s="58" t="e">
        <f>+#REF!</f>
        <v>#REF!</v>
      </c>
      <c r="H440" s="58"/>
      <c r="I440" s="58"/>
      <c r="J440" s="64" t="str">
        <f t="shared" si="6"/>
        <v>-</v>
      </c>
    </row>
    <row r="441" spans="1:10" s="62" customFormat="1" ht="24.75" customHeight="1" x14ac:dyDescent="0.25">
      <c r="A441" s="58" t="e">
        <f>+#REF!</f>
        <v>#REF!</v>
      </c>
      <c r="B441" s="58" t="e">
        <f>+#REF!</f>
        <v>#REF!</v>
      </c>
      <c r="C441" s="58" t="e">
        <f>+#REF!</f>
        <v>#REF!</v>
      </c>
      <c r="D441" s="37" t="e">
        <f>+#REF!</f>
        <v>#REF!</v>
      </c>
      <c r="E441" s="58" t="e">
        <f>+#REF!</f>
        <v>#REF!</v>
      </c>
      <c r="F441" s="58" t="e">
        <f>+#REF!</f>
        <v>#REF!</v>
      </c>
      <c r="G441" s="58" t="e">
        <f>+#REF!</f>
        <v>#REF!</v>
      </c>
      <c r="H441" s="58"/>
      <c r="I441" s="58"/>
      <c r="J441" s="64" t="str">
        <f t="shared" si="6"/>
        <v>-</v>
      </c>
    </row>
    <row r="442" spans="1:10" s="62" customFormat="1" ht="24.75" customHeight="1" x14ac:dyDescent="0.25">
      <c r="A442" s="58" t="e">
        <f>+#REF!</f>
        <v>#REF!</v>
      </c>
      <c r="B442" s="58" t="e">
        <f>+#REF!</f>
        <v>#REF!</v>
      </c>
      <c r="C442" s="58" t="e">
        <f>+#REF!</f>
        <v>#REF!</v>
      </c>
      <c r="D442" s="37" t="e">
        <f>+#REF!</f>
        <v>#REF!</v>
      </c>
      <c r="E442" s="58" t="e">
        <f>+#REF!</f>
        <v>#REF!</v>
      </c>
      <c r="F442" s="58" t="e">
        <f>+#REF!</f>
        <v>#REF!</v>
      </c>
      <c r="G442" s="58" t="e">
        <f>+#REF!</f>
        <v>#REF!</v>
      </c>
      <c r="H442" s="58"/>
      <c r="I442" s="58"/>
      <c r="J442" s="64" t="str">
        <f t="shared" si="6"/>
        <v>-</v>
      </c>
    </row>
    <row r="443" spans="1:10" s="62" customFormat="1" ht="24.75" customHeight="1" x14ac:dyDescent="0.25">
      <c r="A443" s="58" t="e">
        <f>+#REF!</f>
        <v>#REF!</v>
      </c>
      <c r="B443" s="58" t="e">
        <f>+#REF!</f>
        <v>#REF!</v>
      </c>
      <c r="C443" s="58" t="e">
        <f>+#REF!</f>
        <v>#REF!</v>
      </c>
      <c r="D443" s="37" t="e">
        <f>+#REF!</f>
        <v>#REF!</v>
      </c>
      <c r="E443" s="58" t="e">
        <f>+#REF!</f>
        <v>#REF!</v>
      </c>
      <c r="F443" s="58" t="e">
        <f>+#REF!</f>
        <v>#REF!</v>
      </c>
      <c r="G443" s="58" t="e">
        <f>+#REF!</f>
        <v>#REF!</v>
      </c>
      <c r="H443" s="58"/>
      <c r="I443" s="58"/>
      <c r="J443" s="64" t="str">
        <f t="shared" si="6"/>
        <v>-</v>
      </c>
    </row>
    <row r="444" spans="1:10" s="62" customFormat="1" ht="24.75" customHeight="1" x14ac:dyDescent="0.25">
      <c r="A444" s="58" t="e">
        <f>+#REF!</f>
        <v>#REF!</v>
      </c>
      <c r="B444" s="58" t="e">
        <f>+#REF!</f>
        <v>#REF!</v>
      </c>
      <c r="C444" s="58" t="e">
        <f>+#REF!</f>
        <v>#REF!</v>
      </c>
      <c r="D444" s="37" t="e">
        <f>+#REF!</f>
        <v>#REF!</v>
      </c>
      <c r="E444" s="58" t="e">
        <f>+#REF!</f>
        <v>#REF!</v>
      </c>
      <c r="F444" s="58" t="e">
        <f>+#REF!</f>
        <v>#REF!</v>
      </c>
      <c r="G444" s="58" t="e">
        <f>+#REF!</f>
        <v>#REF!</v>
      </c>
      <c r="H444" s="58"/>
      <c r="I444" s="58"/>
      <c r="J444" s="64" t="str">
        <f t="shared" si="6"/>
        <v>-</v>
      </c>
    </row>
    <row r="445" spans="1:10" s="62" customFormat="1" ht="24.75" customHeight="1" x14ac:dyDescent="0.25">
      <c r="A445" s="58" t="e">
        <f>+#REF!</f>
        <v>#REF!</v>
      </c>
      <c r="B445" s="58" t="e">
        <f>+#REF!</f>
        <v>#REF!</v>
      </c>
      <c r="C445" s="58" t="e">
        <f>+#REF!</f>
        <v>#REF!</v>
      </c>
      <c r="D445" s="37" t="e">
        <f>+#REF!</f>
        <v>#REF!</v>
      </c>
      <c r="E445" s="58" t="e">
        <f>+#REF!</f>
        <v>#REF!</v>
      </c>
      <c r="F445" s="58" t="e">
        <f>+#REF!</f>
        <v>#REF!</v>
      </c>
      <c r="G445" s="58" t="e">
        <f>+#REF!</f>
        <v>#REF!</v>
      </c>
      <c r="H445" s="58"/>
      <c r="I445" s="58"/>
      <c r="J445" s="64" t="str">
        <f t="shared" si="6"/>
        <v>-</v>
      </c>
    </row>
    <row r="446" spans="1:10" s="62" customFormat="1" ht="24.75" customHeight="1" x14ac:dyDescent="0.25">
      <c r="A446" s="58" t="e">
        <f>+#REF!</f>
        <v>#REF!</v>
      </c>
      <c r="B446" s="58" t="e">
        <f>+#REF!</f>
        <v>#REF!</v>
      </c>
      <c r="C446" s="58" t="e">
        <f>+#REF!</f>
        <v>#REF!</v>
      </c>
      <c r="D446" s="37" t="e">
        <f>+#REF!</f>
        <v>#REF!</v>
      </c>
      <c r="E446" s="58" t="e">
        <f>+#REF!</f>
        <v>#REF!</v>
      </c>
      <c r="F446" s="58" t="e">
        <f>+#REF!</f>
        <v>#REF!</v>
      </c>
      <c r="G446" s="58" t="e">
        <f>+#REF!</f>
        <v>#REF!</v>
      </c>
      <c r="H446" s="58"/>
      <c r="I446" s="58"/>
      <c r="J446" s="64" t="str">
        <f t="shared" si="6"/>
        <v>-</v>
      </c>
    </row>
    <row r="447" spans="1:10" s="62" customFormat="1" ht="24.75" customHeight="1" x14ac:dyDescent="0.25">
      <c r="A447" s="58" t="e">
        <f>+#REF!</f>
        <v>#REF!</v>
      </c>
      <c r="B447" s="58" t="e">
        <f>+#REF!</f>
        <v>#REF!</v>
      </c>
      <c r="C447" s="58" t="e">
        <f>+#REF!</f>
        <v>#REF!</v>
      </c>
      <c r="D447" s="37" t="e">
        <f>+#REF!</f>
        <v>#REF!</v>
      </c>
      <c r="E447" s="58" t="e">
        <f>+#REF!</f>
        <v>#REF!</v>
      </c>
      <c r="F447" s="58" t="e">
        <f>+#REF!</f>
        <v>#REF!</v>
      </c>
      <c r="G447" s="58" t="e">
        <f>+#REF!</f>
        <v>#REF!</v>
      </c>
      <c r="H447" s="58"/>
      <c r="I447" s="58"/>
      <c r="J447" s="64" t="str">
        <f t="shared" si="6"/>
        <v>-</v>
      </c>
    </row>
    <row r="448" spans="1:10" s="62" customFormat="1" ht="24.75" customHeight="1" x14ac:dyDescent="0.25">
      <c r="A448" s="58" t="e">
        <f>+#REF!</f>
        <v>#REF!</v>
      </c>
      <c r="B448" s="58" t="e">
        <f>+#REF!</f>
        <v>#REF!</v>
      </c>
      <c r="C448" s="58" t="e">
        <f>+#REF!</f>
        <v>#REF!</v>
      </c>
      <c r="D448" s="37" t="e">
        <f>+#REF!</f>
        <v>#REF!</v>
      </c>
      <c r="E448" s="58" t="e">
        <f>+#REF!</f>
        <v>#REF!</v>
      </c>
      <c r="F448" s="58" t="e">
        <f>+#REF!</f>
        <v>#REF!</v>
      </c>
      <c r="G448" s="58" t="e">
        <f>+#REF!</f>
        <v>#REF!</v>
      </c>
      <c r="H448" s="58"/>
      <c r="I448" s="58"/>
      <c r="J448" s="64" t="str">
        <f t="shared" si="6"/>
        <v>-</v>
      </c>
    </row>
    <row r="449" spans="1:10" s="62" customFormat="1" ht="24.75" customHeight="1" x14ac:dyDescent="0.25">
      <c r="A449" s="58" t="e">
        <f>+#REF!</f>
        <v>#REF!</v>
      </c>
      <c r="B449" s="58" t="e">
        <f>+#REF!</f>
        <v>#REF!</v>
      </c>
      <c r="C449" s="58" t="e">
        <f>+#REF!</f>
        <v>#REF!</v>
      </c>
      <c r="D449" s="37" t="e">
        <f>+#REF!</f>
        <v>#REF!</v>
      </c>
      <c r="E449" s="58" t="e">
        <f>+#REF!</f>
        <v>#REF!</v>
      </c>
      <c r="F449" s="58" t="e">
        <f>+#REF!</f>
        <v>#REF!</v>
      </c>
      <c r="G449" s="58" t="e">
        <f>+#REF!</f>
        <v>#REF!</v>
      </c>
      <c r="H449" s="58"/>
      <c r="I449" s="58"/>
      <c r="J449" s="64" t="str">
        <f t="shared" si="6"/>
        <v>-</v>
      </c>
    </row>
    <row r="450" spans="1:10" s="62" customFormat="1" ht="24.75" customHeight="1" x14ac:dyDescent="0.25">
      <c r="A450" s="58" t="e">
        <f>+#REF!</f>
        <v>#REF!</v>
      </c>
      <c r="B450" s="58" t="e">
        <f>+#REF!</f>
        <v>#REF!</v>
      </c>
      <c r="C450" s="58" t="e">
        <f>+#REF!</f>
        <v>#REF!</v>
      </c>
      <c r="D450" s="37" t="e">
        <f>+#REF!</f>
        <v>#REF!</v>
      </c>
      <c r="E450" s="58" t="e">
        <f>+#REF!</f>
        <v>#REF!</v>
      </c>
      <c r="F450" s="58" t="e">
        <f>+#REF!</f>
        <v>#REF!</v>
      </c>
      <c r="G450" s="58" t="e">
        <f>+#REF!</f>
        <v>#REF!</v>
      </c>
      <c r="H450" s="58"/>
      <c r="I450" s="58"/>
      <c r="J450" s="64" t="str">
        <f t="shared" si="6"/>
        <v>-</v>
      </c>
    </row>
    <row r="451" spans="1:10" s="62" customFormat="1" ht="24.75" customHeight="1" x14ac:dyDescent="0.25">
      <c r="A451" s="58" t="e">
        <f>+#REF!</f>
        <v>#REF!</v>
      </c>
      <c r="B451" s="58" t="e">
        <f>+#REF!</f>
        <v>#REF!</v>
      </c>
      <c r="C451" s="58" t="e">
        <f>+#REF!</f>
        <v>#REF!</v>
      </c>
      <c r="D451" s="37" t="e">
        <f>+#REF!</f>
        <v>#REF!</v>
      </c>
      <c r="E451" s="58" t="e">
        <f>+#REF!</f>
        <v>#REF!</v>
      </c>
      <c r="F451" s="58" t="e">
        <f>+#REF!</f>
        <v>#REF!</v>
      </c>
      <c r="G451" s="58" t="e">
        <f>+#REF!</f>
        <v>#REF!</v>
      </c>
      <c r="H451" s="58"/>
      <c r="I451" s="58"/>
      <c r="J451" s="64" t="str">
        <f t="shared" si="6"/>
        <v>-</v>
      </c>
    </row>
    <row r="452" spans="1:10" s="62" customFormat="1" ht="24.75" customHeight="1" x14ac:dyDescent="0.25">
      <c r="A452" s="58" t="e">
        <f>+#REF!</f>
        <v>#REF!</v>
      </c>
      <c r="B452" s="58" t="e">
        <f>+#REF!</f>
        <v>#REF!</v>
      </c>
      <c r="C452" s="58" t="e">
        <f>+#REF!</f>
        <v>#REF!</v>
      </c>
      <c r="D452" s="37" t="e">
        <f>+#REF!</f>
        <v>#REF!</v>
      </c>
      <c r="E452" s="58" t="e">
        <f>+#REF!</f>
        <v>#REF!</v>
      </c>
      <c r="F452" s="58" t="e">
        <f>+#REF!</f>
        <v>#REF!</v>
      </c>
      <c r="G452" s="58" t="e">
        <f>+#REF!</f>
        <v>#REF!</v>
      </c>
      <c r="H452" s="58"/>
      <c r="I452" s="58"/>
      <c r="J452" s="64" t="str">
        <f t="shared" si="6"/>
        <v>-</v>
      </c>
    </row>
    <row r="453" spans="1:10" s="62" customFormat="1" ht="24.75" customHeight="1" x14ac:dyDescent="0.25">
      <c r="A453" s="58" t="e">
        <f>+#REF!</f>
        <v>#REF!</v>
      </c>
      <c r="B453" s="58" t="e">
        <f>+#REF!</f>
        <v>#REF!</v>
      </c>
      <c r="C453" s="58" t="e">
        <f>+#REF!</f>
        <v>#REF!</v>
      </c>
      <c r="D453" s="37" t="e">
        <f>+#REF!</f>
        <v>#REF!</v>
      </c>
      <c r="E453" s="58" t="e">
        <f>+#REF!</f>
        <v>#REF!</v>
      </c>
      <c r="F453" s="58" t="e">
        <f>+#REF!</f>
        <v>#REF!</v>
      </c>
      <c r="G453" s="58" t="e">
        <f>+#REF!</f>
        <v>#REF!</v>
      </c>
      <c r="H453" s="58"/>
      <c r="I453" s="58"/>
      <c r="J453" s="64" t="str">
        <f t="shared" ref="J453:J516" si="7">IFERROR(VLOOKUP(B453,$L$4:$N$31,3,0),"-")</f>
        <v>-</v>
      </c>
    </row>
    <row r="454" spans="1:10" s="62" customFormat="1" ht="24.75" customHeight="1" x14ac:dyDescent="0.25">
      <c r="A454" s="58" t="e">
        <f>+#REF!</f>
        <v>#REF!</v>
      </c>
      <c r="B454" s="58" t="e">
        <f>+#REF!</f>
        <v>#REF!</v>
      </c>
      <c r="C454" s="58" t="e">
        <f>+#REF!</f>
        <v>#REF!</v>
      </c>
      <c r="D454" s="37" t="e">
        <f>+#REF!</f>
        <v>#REF!</v>
      </c>
      <c r="E454" s="58" t="e">
        <f>+#REF!</f>
        <v>#REF!</v>
      </c>
      <c r="F454" s="58" t="e">
        <f>+#REF!</f>
        <v>#REF!</v>
      </c>
      <c r="G454" s="58" t="e">
        <f>+#REF!</f>
        <v>#REF!</v>
      </c>
      <c r="H454" s="58"/>
      <c r="I454" s="58"/>
      <c r="J454" s="64" t="str">
        <f t="shared" si="7"/>
        <v>-</v>
      </c>
    </row>
    <row r="455" spans="1:10" s="62" customFormat="1" ht="24.75" customHeight="1" x14ac:dyDescent="0.25">
      <c r="A455" s="58" t="e">
        <f>+#REF!</f>
        <v>#REF!</v>
      </c>
      <c r="B455" s="58" t="e">
        <f>+#REF!</f>
        <v>#REF!</v>
      </c>
      <c r="C455" s="58" t="e">
        <f>+#REF!</f>
        <v>#REF!</v>
      </c>
      <c r="D455" s="37" t="e">
        <f>+#REF!</f>
        <v>#REF!</v>
      </c>
      <c r="E455" s="58" t="e">
        <f>+#REF!</f>
        <v>#REF!</v>
      </c>
      <c r="F455" s="58" t="e">
        <f>+#REF!</f>
        <v>#REF!</v>
      </c>
      <c r="G455" s="58" t="e">
        <f>+#REF!</f>
        <v>#REF!</v>
      </c>
      <c r="H455" s="58"/>
      <c r="I455" s="58"/>
      <c r="J455" s="64" t="str">
        <f t="shared" si="7"/>
        <v>-</v>
      </c>
    </row>
    <row r="456" spans="1:10" s="62" customFormat="1" ht="24.75" customHeight="1" x14ac:dyDescent="0.25">
      <c r="A456" s="58" t="e">
        <f>+#REF!</f>
        <v>#REF!</v>
      </c>
      <c r="B456" s="58" t="e">
        <f>+#REF!</f>
        <v>#REF!</v>
      </c>
      <c r="C456" s="58" t="e">
        <f>+#REF!</f>
        <v>#REF!</v>
      </c>
      <c r="D456" s="37" t="e">
        <f>+#REF!</f>
        <v>#REF!</v>
      </c>
      <c r="E456" s="58" t="e">
        <f>+#REF!</f>
        <v>#REF!</v>
      </c>
      <c r="F456" s="58" t="e">
        <f>+#REF!</f>
        <v>#REF!</v>
      </c>
      <c r="G456" s="58" t="e">
        <f>+#REF!</f>
        <v>#REF!</v>
      </c>
      <c r="H456" s="58"/>
      <c r="I456" s="58"/>
      <c r="J456" s="64" t="str">
        <f t="shared" si="7"/>
        <v>-</v>
      </c>
    </row>
    <row r="457" spans="1:10" s="62" customFormat="1" ht="24.75" customHeight="1" x14ac:dyDescent="0.25">
      <c r="A457" s="58" t="e">
        <f>+#REF!</f>
        <v>#REF!</v>
      </c>
      <c r="B457" s="58" t="e">
        <f>+#REF!</f>
        <v>#REF!</v>
      </c>
      <c r="C457" s="58" t="e">
        <f>+#REF!</f>
        <v>#REF!</v>
      </c>
      <c r="D457" s="37" t="e">
        <f>+#REF!</f>
        <v>#REF!</v>
      </c>
      <c r="E457" s="58" t="e">
        <f>+#REF!</f>
        <v>#REF!</v>
      </c>
      <c r="F457" s="58" t="e">
        <f>+#REF!</f>
        <v>#REF!</v>
      </c>
      <c r="G457" s="58" t="e">
        <f>+#REF!</f>
        <v>#REF!</v>
      </c>
      <c r="H457" s="58"/>
      <c r="I457" s="58"/>
      <c r="J457" s="64" t="str">
        <f t="shared" si="7"/>
        <v>-</v>
      </c>
    </row>
    <row r="458" spans="1:10" s="62" customFormat="1" ht="24.75" customHeight="1" x14ac:dyDescent="0.25">
      <c r="A458" s="58" t="e">
        <f>+#REF!</f>
        <v>#REF!</v>
      </c>
      <c r="B458" s="58" t="e">
        <f>+#REF!</f>
        <v>#REF!</v>
      </c>
      <c r="C458" s="58" t="e">
        <f>+#REF!</f>
        <v>#REF!</v>
      </c>
      <c r="D458" s="37" t="e">
        <f>+#REF!</f>
        <v>#REF!</v>
      </c>
      <c r="E458" s="58" t="e">
        <f>+#REF!</f>
        <v>#REF!</v>
      </c>
      <c r="F458" s="58" t="e">
        <f>+#REF!</f>
        <v>#REF!</v>
      </c>
      <c r="G458" s="58" t="e">
        <f>+#REF!</f>
        <v>#REF!</v>
      </c>
      <c r="H458" s="58"/>
      <c r="I458" s="58"/>
      <c r="J458" s="64" t="str">
        <f t="shared" si="7"/>
        <v>-</v>
      </c>
    </row>
    <row r="459" spans="1:10" s="62" customFormat="1" ht="24.75" customHeight="1" x14ac:dyDescent="0.25">
      <c r="A459" s="58" t="e">
        <f>+#REF!</f>
        <v>#REF!</v>
      </c>
      <c r="B459" s="58" t="e">
        <f>+#REF!</f>
        <v>#REF!</v>
      </c>
      <c r="C459" s="58" t="e">
        <f>+#REF!</f>
        <v>#REF!</v>
      </c>
      <c r="D459" s="37" t="e">
        <f>+#REF!</f>
        <v>#REF!</v>
      </c>
      <c r="E459" s="58" t="e">
        <f>+#REF!</f>
        <v>#REF!</v>
      </c>
      <c r="F459" s="58" t="e">
        <f>+#REF!</f>
        <v>#REF!</v>
      </c>
      <c r="G459" s="58" t="e">
        <f>+#REF!</f>
        <v>#REF!</v>
      </c>
      <c r="H459" s="58"/>
      <c r="I459" s="58"/>
      <c r="J459" s="64" t="str">
        <f t="shared" si="7"/>
        <v>-</v>
      </c>
    </row>
    <row r="460" spans="1:10" s="62" customFormat="1" ht="24.75" customHeight="1" x14ac:dyDescent="0.25">
      <c r="A460" s="58" t="e">
        <f>+#REF!</f>
        <v>#REF!</v>
      </c>
      <c r="B460" s="58" t="e">
        <f>+#REF!</f>
        <v>#REF!</v>
      </c>
      <c r="C460" s="58" t="e">
        <f>+#REF!</f>
        <v>#REF!</v>
      </c>
      <c r="D460" s="37" t="e">
        <f>+#REF!</f>
        <v>#REF!</v>
      </c>
      <c r="E460" s="58" t="e">
        <f>+#REF!</f>
        <v>#REF!</v>
      </c>
      <c r="F460" s="58" t="e">
        <f>+#REF!</f>
        <v>#REF!</v>
      </c>
      <c r="G460" s="58" t="e">
        <f>+#REF!</f>
        <v>#REF!</v>
      </c>
      <c r="H460" s="58"/>
      <c r="I460" s="58"/>
      <c r="J460" s="64" t="str">
        <f t="shared" si="7"/>
        <v>-</v>
      </c>
    </row>
    <row r="461" spans="1:10" s="62" customFormat="1" ht="24.75" customHeight="1" x14ac:dyDescent="0.25">
      <c r="A461" s="58" t="e">
        <f>+#REF!</f>
        <v>#REF!</v>
      </c>
      <c r="B461" s="58" t="e">
        <f>+#REF!</f>
        <v>#REF!</v>
      </c>
      <c r="C461" s="58" t="e">
        <f>+#REF!</f>
        <v>#REF!</v>
      </c>
      <c r="D461" s="37" t="e">
        <f>+#REF!</f>
        <v>#REF!</v>
      </c>
      <c r="E461" s="58" t="e">
        <f>+#REF!</f>
        <v>#REF!</v>
      </c>
      <c r="F461" s="58" t="e">
        <f>+#REF!</f>
        <v>#REF!</v>
      </c>
      <c r="G461" s="58" t="e">
        <f>+#REF!</f>
        <v>#REF!</v>
      </c>
      <c r="H461" s="58"/>
      <c r="I461" s="58"/>
      <c r="J461" s="64" t="str">
        <f t="shared" si="7"/>
        <v>-</v>
      </c>
    </row>
    <row r="462" spans="1:10" s="62" customFormat="1" ht="24.75" customHeight="1" x14ac:dyDescent="0.25">
      <c r="A462" s="58" t="e">
        <f>+#REF!</f>
        <v>#REF!</v>
      </c>
      <c r="B462" s="58" t="e">
        <f>+#REF!</f>
        <v>#REF!</v>
      </c>
      <c r="C462" s="58" t="e">
        <f>+#REF!</f>
        <v>#REF!</v>
      </c>
      <c r="D462" s="37" t="e">
        <f>+#REF!</f>
        <v>#REF!</v>
      </c>
      <c r="E462" s="58" t="e">
        <f>+#REF!</f>
        <v>#REF!</v>
      </c>
      <c r="F462" s="58" t="e">
        <f>+#REF!</f>
        <v>#REF!</v>
      </c>
      <c r="G462" s="58" t="e">
        <f>+#REF!</f>
        <v>#REF!</v>
      </c>
      <c r="H462" s="58"/>
      <c r="I462" s="58"/>
      <c r="J462" s="64" t="str">
        <f t="shared" si="7"/>
        <v>-</v>
      </c>
    </row>
    <row r="463" spans="1:10" s="62" customFormat="1" ht="24.75" customHeight="1" x14ac:dyDescent="0.25">
      <c r="A463" s="58" t="e">
        <f>+#REF!</f>
        <v>#REF!</v>
      </c>
      <c r="B463" s="58" t="e">
        <f>+#REF!</f>
        <v>#REF!</v>
      </c>
      <c r="C463" s="58" t="e">
        <f>+#REF!</f>
        <v>#REF!</v>
      </c>
      <c r="D463" s="37" t="e">
        <f>+#REF!</f>
        <v>#REF!</v>
      </c>
      <c r="E463" s="58" t="e">
        <f>+#REF!</f>
        <v>#REF!</v>
      </c>
      <c r="F463" s="58" t="e">
        <f>+#REF!</f>
        <v>#REF!</v>
      </c>
      <c r="G463" s="58" t="e">
        <f>+#REF!</f>
        <v>#REF!</v>
      </c>
      <c r="H463" s="58"/>
      <c r="I463" s="58"/>
      <c r="J463" s="64" t="str">
        <f t="shared" si="7"/>
        <v>-</v>
      </c>
    </row>
    <row r="464" spans="1:10" s="62" customFormat="1" ht="24.75" customHeight="1" x14ac:dyDescent="0.25">
      <c r="A464" s="58" t="e">
        <f>+#REF!</f>
        <v>#REF!</v>
      </c>
      <c r="B464" s="58" t="e">
        <f>+#REF!</f>
        <v>#REF!</v>
      </c>
      <c r="C464" s="58" t="e">
        <f>+#REF!</f>
        <v>#REF!</v>
      </c>
      <c r="D464" s="37" t="e">
        <f>+#REF!</f>
        <v>#REF!</v>
      </c>
      <c r="E464" s="58" t="e">
        <f>+#REF!</f>
        <v>#REF!</v>
      </c>
      <c r="F464" s="58" t="e">
        <f>+#REF!</f>
        <v>#REF!</v>
      </c>
      <c r="G464" s="58" t="e">
        <f>+#REF!</f>
        <v>#REF!</v>
      </c>
      <c r="H464" s="58"/>
      <c r="I464" s="58"/>
      <c r="J464" s="64" t="str">
        <f t="shared" si="7"/>
        <v>-</v>
      </c>
    </row>
    <row r="465" spans="1:10" s="62" customFormat="1" ht="24.75" customHeight="1" x14ac:dyDescent="0.25">
      <c r="A465" s="58" t="e">
        <f>+#REF!</f>
        <v>#REF!</v>
      </c>
      <c r="B465" s="58" t="e">
        <f>+#REF!</f>
        <v>#REF!</v>
      </c>
      <c r="C465" s="58" t="e">
        <f>+#REF!</f>
        <v>#REF!</v>
      </c>
      <c r="D465" s="37" t="e">
        <f>+#REF!</f>
        <v>#REF!</v>
      </c>
      <c r="E465" s="58" t="e">
        <f>+#REF!</f>
        <v>#REF!</v>
      </c>
      <c r="F465" s="58" t="e">
        <f>+#REF!</f>
        <v>#REF!</v>
      </c>
      <c r="G465" s="58" t="e">
        <f>+#REF!</f>
        <v>#REF!</v>
      </c>
      <c r="H465" s="58"/>
      <c r="I465" s="58"/>
      <c r="J465" s="64" t="str">
        <f t="shared" si="7"/>
        <v>-</v>
      </c>
    </row>
    <row r="466" spans="1:10" s="62" customFormat="1" ht="24.75" customHeight="1" x14ac:dyDescent="0.25">
      <c r="A466" s="58" t="e">
        <f>+#REF!</f>
        <v>#REF!</v>
      </c>
      <c r="B466" s="58" t="e">
        <f>+#REF!</f>
        <v>#REF!</v>
      </c>
      <c r="C466" s="58" t="e">
        <f>+#REF!</f>
        <v>#REF!</v>
      </c>
      <c r="D466" s="37" t="e">
        <f>+#REF!</f>
        <v>#REF!</v>
      </c>
      <c r="E466" s="58" t="e">
        <f>+#REF!</f>
        <v>#REF!</v>
      </c>
      <c r="F466" s="58" t="e">
        <f>+#REF!</f>
        <v>#REF!</v>
      </c>
      <c r="G466" s="58" t="e">
        <f>+#REF!</f>
        <v>#REF!</v>
      </c>
      <c r="H466" s="58"/>
      <c r="I466" s="58"/>
      <c r="J466" s="64" t="str">
        <f t="shared" si="7"/>
        <v>-</v>
      </c>
    </row>
    <row r="467" spans="1:10" s="62" customFormat="1" ht="24.75" customHeight="1" x14ac:dyDescent="0.25">
      <c r="A467" s="58" t="e">
        <f>+#REF!</f>
        <v>#REF!</v>
      </c>
      <c r="B467" s="58" t="e">
        <f>+#REF!</f>
        <v>#REF!</v>
      </c>
      <c r="C467" s="58" t="e">
        <f>+#REF!</f>
        <v>#REF!</v>
      </c>
      <c r="D467" s="37" t="e">
        <f>+#REF!</f>
        <v>#REF!</v>
      </c>
      <c r="E467" s="58" t="e">
        <f>+#REF!</f>
        <v>#REF!</v>
      </c>
      <c r="F467" s="58" t="e">
        <f>+#REF!</f>
        <v>#REF!</v>
      </c>
      <c r="G467" s="58" t="e">
        <f>+#REF!</f>
        <v>#REF!</v>
      </c>
      <c r="H467" s="58"/>
      <c r="I467" s="58"/>
      <c r="J467" s="64" t="str">
        <f t="shared" si="7"/>
        <v>-</v>
      </c>
    </row>
    <row r="468" spans="1:10" s="62" customFormat="1" ht="24.75" customHeight="1" x14ac:dyDescent="0.25">
      <c r="A468" s="58" t="e">
        <f>+#REF!</f>
        <v>#REF!</v>
      </c>
      <c r="B468" s="58" t="e">
        <f>+#REF!</f>
        <v>#REF!</v>
      </c>
      <c r="C468" s="58" t="e">
        <f>+#REF!</f>
        <v>#REF!</v>
      </c>
      <c r="D468" s="37" t="e">
        <f>+#REF!</f>
        <v>#REF!</v>
      </c>
      <c r="E468" s="58" t="e">
        <f>+#REF!</f>
        <v>#REF!</v>
      </c>
      <c r="F468" s="58" t="e">
        <f>+#REF!</f>
        <v>#REF!</v>
      </c>
      <c r="G468" s="58" t="e">
        <f>+#REF!</f>
        <v>#REF!</v>
      </c>
      <c r="H468" s="58"/>
      <c r="I468" s="58"/>
      <c r="J468" s="64" t="str">
        <f t="shared" si="7"/>
        <v>-</v>
      </c>
    </row>
    <row r="469" spans="1:10" s="62" customFormat="1" ht="24.75" customHeight="1" x14ac:dyDescent="0.25">
      <c r="A469" s="58" t="e">
        <f>+#REF!</f>
        <v>#REF!</v>
      </c>
      <c r="B469" s="58" t="e">
        <f>+#REF!</f>
        <v>#REF!</v>
      </c>
      <c r="C469" s="58" t="e">
        <f>+#REF!</f>
        <v>#REF!</v>
      </c>
      <c r="D469" s="37" t="e">
        <f>+#REF!</f>
        <v>#REF!</v>
      </c>
      <c r="E469" s="58" t="e">
        <f>+#REF!</f>
        <v>#REF!</v>
      </c>
      <c r="F469" s="58" t="e">
        <f>+#REF!</f>
        <v>#REF!</v>
      </c>
      <c r="G469" s="58" t="e">
        <f>+#REF!</f>
        <v>#REF!</v>
      </c>
      <c r="H469" s="58"/>
      <c r="I469" s="58"/>
      <c r="J469" s="64" t="str">
        <f t="shared" si="7"/>
        <v>-</v>
      </c>
    </row>
    <row r="470" spans="1:10" s="62" customFormat="1" ht="24.75" customHeight="1" x14ac:dyDescent="0.25">
      <c r="A470" s="58" t="e">
        <f>+#REF!</f>
        <v>#REF!</v>
      </c>
      <c r="B470" s="58" t="e">
        <f>+#REF!</f>
        <v>#REF!</v>
      </c>
      <c r="C470" s="58" t="e">
        <f>+#REF!</f>
        <v>#REF!</v>
      </c>
      <c r="D470" s="37" t="e">
        <f>+#REF!</f>
        <v>#REF!</v>
      </c>
      <c r="E470" s="58" t="e">
        <f>+#REF!</f>
        <v>#REF!</v>
      </c>
      <c r="F470" s="58" t="e">
        <f>+#REF!</f>
        <v>#REF!</v>
      </c>
      <c r="G470" s="58" t="e">
        <f>+#REF!</f>
        <v>#REF!</v>
      </c>
      <c r="H470" s="58"/>
      <c r="I470" s="58"/>
      <c r="J470" s="64" t="str">
        <f t="shared" si="7"/>
        <v>-</v>
      </c>
    </row>
    <row r="471" spans="1:10" s="62" customFormat="1" ht="24.75" customHeight="1" x14ac:dyDescent="0.25">
      <c r="A471" s="58" t="e">
        <f>+#REF!</f>
        <v>#REF!</v>
      </c>
      <c r="B471" s="58" t="e">
        <f>+#REF!</f>
        <v>#REF!</v>
      </c>
      <c r="C471" s="58" t="e">
        <f>+#REF!</f>
        <v>#REF!</v>
      </c>
      <c r="D471" s="37" t="e">
        <f>+#REF!</f>
        <v>#REF!</v>
      </c>
      <c r="E471" s="58" t="e">
        <f>+#REF!</f>
        <v>#REF!</v>
      </c>
      <c r="F471" s="58" t="e">
        <f>+#REF!</f>
        <v>#REF!</v>
      </c>
      <c r="G471" s="58" t="e">
        <f>+#REF!</f>
        <v>#REF!</v>
      </c>
      <c r="H471" s="58"/>
      <c r="I471" s="58"/>
      <c r="J471" s="64" t="str">
        <f t="shared" si="7"/>
        <v>-</v>
      </c>
    </row>
    <row r="472" spans="1:10" s="62" customFormat="1" ht="24.75" customHeight="1" x14ac:dyDescent="0.25">
      <c r="A472" s="58" t="e">
        <f>+#REF!</f>
        <v>#REF!</v>
      </c>
      <c r="B472" s="58" t="e">
        <f>+#REF!</f>
        <v>#REF!</v>
      </c>
      <c r="C472" s="58" t="e">
        <f>+#REF!</f>
        <v>#REF!</v>
      </c>
      <c r="D472" s="37" t="e">
        <f>+#REF!</f>
        <v>#REF!</v>
      </c>
      <c r="E472" s="58" t="e">
        <f>+#REF!</f>
        <v>#REF!</v>
      </c>
      <c r="F472" s="58" t="e">
        <f>+#REF!</f>
        <v>#REF!</v>
      </c>
      <c r="G472" s="58" t="e">
        <f>+#REF!</f>
        <v>#REF!</v>
      </c>
      <c r="H472" s="58"/>
      <c r="I472" s="58"/>
      <c r="J472" s="64" t="str">
        <f t="shared" si="7"/>
        <v>-</v>
      </c>
    </row>
    <row r="473" spans="1:10" s="62" customFormat="1" ht="24.75" customHeight="1" x14ac:dyDescent="0.25">
      <c r="A473" s="58" t="e">
        <f>+#REF!</f>
        <v>#REF!</v>
      </c>
      <c r="B473" s="58" t="e">
        <f>+#REF!</f>
        <v>#REF!</v>
      </c>
      <c r="C473" s="58" t="e">
        <f>+#REF!</f>
        <v>#REF!</v>
      </c>
      <c r="D473" s="37" t="e">
        <f>+#REF!</f>
        <v>#REF!</v>
      </c>
      <c r="E473" s="58" t="e">
        <f>+#REF!</f>
        <v>#REF!</v>
      </c>
      <c r="F473" s="58" t="e">
        <f>+#REF!</f>
        <v>#REF!</v>
      </c>
      <c r="G473" s="58" t="e">
        <f>+#REF!</f>
        <v>#REF!</v>
      </c>
      <c r="H473" s="58"/>
      <c r="I473" s="58"/>
      <c r="J473" s="64" t="str">
        <f t="shared" si="7"/>
        <v>-</v>
      </c>
    </row>
    <row r="474" spans="1:10" s="62" customFormat="1" ht="24.75" customHeight="1" x14ac:dyDescent="0.25">
      <c r="A474" s="58" t="e">
        <f>+#REF!</f>
        <v>#REF!</v>
      </c>
      <c r="B474" s="58" t="e">
        <f>+#REF!</f>
        <v>#REF!</v>
      </c>
      <c r="C474" s="58" t="e">
        <f>+#REF!</f>
        <v>#REF!</v>
      </c>
      <c r="D474" s="37" t="e">
        <f>+#REF!</f>
        <v>#REF!</v>
      </c>
      <c r="E474" s="58" t="e">
        <f>+#REF!</f>
        <v>#REF!</v>
      </c>
      <c r="F474" s="58" t="e">
        <f>+#REF!</f>
        <v>#REF!</v>
      </c>
      <c r="G474" s="58" t="e">
        <f>+#REF!</f>
        <v>#REF!</v>
      </c>
      <c r="H474" s="58"/>
      <c r="I474" s="58"/>
      <c r="J474" s="64" t="str">
        <f t="shared" si="7"/>
        <v>-</v>
      </c>
    </row>
    <row r="475" spans="1:10" s="62" customFormat="1" ht="24.75" customHeight="1" x14ac:dyDescent="0.25">
      <c r="A475" s="58" t="e">
        <f>+#REF!</f>
        <v>#REF!</v>
      </c>
      <c r="B475" s="58" t="e">
        <f>+#REF!</f>
        <v>#REF!</v>
      </c>
      <c r="C475" s="58" t="e">
        <f>+#REF!</f>
        <v>#REF!</v>
      </c>
      <c r="D475" s="37" t="e">
        <f>+#REF!</f>
        <v>#REF!</v>
      </c>
      <c r="E475" s="58" t="e">
        <f>+#REF!</f>
        <v>#REF!</v>
      </c>
      <c r="F475" s="58" t="e">
        <f>+#REF!</f>
        <v>#REF!</v>
      </c>
      <c r="G475" s="58" t="e">
        <f>+#REF!</f>
        <v>#REF!</v>
      </c>
      <c r="H475" s="58"/>
      <c r="I475" s="58"/>
      <c r="J475" s="64" t="str">
        <f t="shared" si="7"/>
        <v>-</v>
      </c>
    </row>
    <row r="476" spans="1:10" s="62" customFormat="1" ht="24.75" customHeight="1" x14ac:dyDescent="0.25">
      <c r="A476" s="58" t="e">
        <f>+#REF!</f>
        <v>#REF!</v>
      </c>
      <c r="B476" s="58" t="e">
        <f>+#REF!</f>
        <v>#REF!</v>
      </c>
      <c r="C476" s="58" t="e">
        <f>+#REF!</f>
        <v>#REF!</v>
      </c>
      <c r="D476" s="37" t="e">
        <f>+#REF!</f>
        <v>#REF!</v>
      </c>
      <c r="E476" s="58" t="e">
        <f>+#REF!</f>
        <v>#REF!</v>
      </c>
      <c r="F476" s="58" t="e">
        <f>+#REF!</f>
        <v>#REF!</v>
      </c>
      <c r="G476" s="58" t="e">
        <f>+#REF!</f>
        <v>#REF!</v>
      </c>
      <c r="H476" s="58"/>
      <c r="I476" s="58"/>
      <c r="J476" s="64" t="str">
        <f t="shared" si="7"/>
        <v>-</v>
      </c>
    </row>
    <row r="477" spans="1:10" s="62" customFormat="1" ht="24.75" customHeight="1" x14ac:dyDescent="0.25">
      <c r="A477" s="58" t="e">
        <f>+#REF!</f>
        <v>#REF!</v>
      </c>
      <c r="B477" s="58" t="e">
        <f>+#REF!</f>
        <v>#REF!</v>
      </c>
      <c r="C477" s="58" t="e">
        <f>+#REF!</f>
        <v>#REF!</v>
      </c>
      <c r="D477" s="37" t="e">
        <f>+#REF!</f>
        <v>#REF!</v>
      </c>
      <c r="E477" s="58" t="e">
        <f>+#REF!</f>
        <v>#REF!</v>
      </c>
      <c r="F477" s="58" t="e">
        <f>+#REF!</f>
        <v>#REF!</v>
      </c>
      <c r="G477" s="58" t="e">
        <f>+#REF!</f>
        <v>#REF!</v>
      </c>
      <c r="H477" s="58"/>
      <c r="I477" s="58"/>
      <c r="J477" s="64" t="str">
        <f t="shared" si="7"/>
        <v>-</v>
      </c>
    </row>
    <row r="478" spans="1:10" s="62" customFormat="1" ht="24.75" customHeight="1" x14ac:dyDescent="0.25">
      <c r="A478" s="58" t="e">
        <f>+#REF!</f>
        <v>#REF!</v>
      </c>
      <c r="B478" s="58" t="e">
        <f>+#REF!</f>
        <v>#REF!</v>
      </c>
      <c r="C478" s="58" t="e">
        <f>+#REF!</f>
        <v>#REF!</v>
      </c>
      <c r="D478" s="37" t="e">
        <f>+#REF!</f>
        <v>#REF!</v>
      </c>
      <c r="E478" s="58" t="e">
        <f>+#REF!</f>
        <v>#REF!</v>
      </c>
      <c r="F478" s="58" t="e">
        <f>+#REF!</f>
        <v>#REF!</v>
      </c>
      <c r="G478" s="58" t="e">
        <f>+#REF!</f>
        <v>#REF!</v>
      </c>
      <c r="H478" s="58"/>
      <c r="I478" s="58"/>
      <c r="J478" s="64" t="str">
        <f t="shared" si="7"/>
        <v>-</v>
      </c>
    </row>
    <row r="479" spans="1:10" s="62" customFormat="1" ht="24.75" customHeight="1" x14ac:dyDescent="0.25">
      <c r="A479" s="58" t="e">
        <f>+#REF!</f>
        <v>#REF!</v>
      </c>
      <c r="B479" s="58" t="e">
        <f>+#REF!</f>
        <v>#REF!</v>
      </c>
      <c r="C479" s="58" t="e">
        <f>+#REF!</f>
        <v>#REF!</v>
      </c>
      <c r="D479" s="37" t="e">
        <f>+#REF!</f>
        <v>#REF!</v>
      </c>
      <c r="E479" s="58" t="e">
        <f>+#REF!</f>
        <v>#REF!</v>
      </c>
      <c r="F479" s="58" t="e">
        <f>+#REF!</f>
        <v>#REF!</v>
      </c>
      <c r="G479" s="58" t="e">
        <f>+#REF!</f>
        <v>#REF!</v>
      </c>
      <c r="H479" s="58"/>
      <c r="I479" s="58"/>
      <c r="J479" s="64" t="str">
        <f t="shared" si="7"/>
        <v>-</v>
      </c>
    </row>
    <row r="480" spans="1:10" s="62" customFormat="1" ht="24.75" customHeight="1" x14ac:dyDescent="0.25">
      <c r="A480" s="58" t="e">
        <f>+#REF!</f>
        <v>#REF!</v>
      </c>
      <c r="B480" s="58" t="e">
        <f>+#REF!</f>
        <v>#REF!</v>
      </c>
      <c r="C480" s="58" t="e">
        <f>+#REF!</f>
        <v>#REF!</v>
      </c>
      <c r="D480" s="37" t="e">
        <f>+#REF!</f>
        <v>#REF!</v>
      </c>
      <c r="E480" s="58" t="e">
        <f>+#REF!</f>
        <v>#REF!</v>
      </c>
      <c r="F480" s="58" t="e">
        <f>+#REF!</f>
        <v>#REF!</v>
      </c>
      <c r="G480" s="58" t="e">
        <f>+#REF!</f>
        <v>#REF!</v>
      </c>
      <c r="H480" s="58"/>
      <c r="I480" s="58"/>
      <c r="J480" s="64" t="str">
        <f t="shared" si="7"/>
        <v>-</v>
      </c>
    </row>
    <row r="481" spans="1:10" s="62" customFormat="1" ht="24.75" customHeight="1" x14ac:dyDescent="0.25">
      <c r="A481" s="58" t="e">
        <f>+#REF!</f>
        <v>#REF!</v>
      </c>
      <c r="B481" s="58" t="e">
        <f>+#REF!</f>
        <v>#REF!</v>
      </c>
      <c r="C481" s="58" t="e">
        <f>+#REF!</f>
        <v>#REF!</v>
      </c>
      <c r="D481" s="37" t="e">
        <f>+#REF!</f>
        <v>#REF!</v>
      </c>
      <c r="E481" s="58" t="e">
        <f>+#REF!</f>
        <v>#REF!</v>
      </c>
      <c r="F481" s="58" t="e">
        <f>+#REF!</f>
        <v>#REF!</v>
      </c>
      <c r="G481" s="58" t="e">
        <f>+#REF!</f>
        <v>#REF!</v>
      </c>
      <c r="H481" s="58"/>
      <c r="I481" s="58"/>
      <c r="J481" s="64" t="str">
        <f t="shared" si="7"/>
        <v>-</v>
      </c>
    </row>
    <row r="482" spans="1:10" s="62" customFormat="1" ht="24.75" customHeight="1" x14ac:dyDescent="0.25">
      <c r="A482" s="58" t="e">
        <f>+#REF!</f>
        <v>#REF!</v>
      </c>
      <c r="B482" s="58" t="e">
        <f>+#REF!</f>
        <v>#REF!</v>
      </c>
      <c r="C482" s="58" t="e">
        <f>+#REF!</f>
        <v>#REF!</v>
      </c>
      <c r="D482" s="37" t="e">
        <f>+#REF!</f>
        <v>#REF!</v>
      </c>
      <c r="E482" s="58" t="e">
        <f>+#REF!</f>
        <v>#REF!</v>
      </c>
      <c r="F482" s="58" t="e">
        <f>+#REF!</f>
        <v>#REF!</v>
      </c>
      <c r="G482" s="58" t="e">
        <f>+#REF!</f>
        <v>#REF!</v>
      </c>
      <c r="H482" s="58"/>
      <c r="I482" s="58"/>
      <c r="J482" s="64" t="str">
        <f t="shared" si="7"/>
        <v>-</v>
      </c>
    </row>
    <row r="483" spans="1:10" s="62" customFormat="1" ht="24.75" customHeight="1" x14ac:dyDescent="0.25">
      <c r="A483" s="58" t="e">
        <f>+#REF!</f>
        <v>#REF!</v>
      </c>
      <c r="B483" s="58" t="e">
        <f>+#REF!</f>
        <v>#REF!</v>
      </c>
      <c r="C483" s="58" t="e">
        <f>+#REF!</f>
        <v>#REF!</v>
      </c>
      <c r="D483" s="37" t="e">
        <f>+#REF!</f>
        <v>#REF!</v>
      </c>
      <c r="E483" s="58" t="e">
        <f>+#REF!</f>
        <v>#REF!</v>
      </c>
      <c r="F483" s="58" t="e">
        <f>+#REF!</f>
        <v>#REF!</v>
      </c>
      <c r="G483" s="58" t="e">
        <f>+#REF!</f>
        <v>#REF!</v>
      </c>
      <c r="H483" s="58"/>
      <c r="I483" s="58"/>
      <c r="J483" s="64" t="str">
        <f t="shared" si="7"/>
        <v>-</v>
      </c>
    </row>
    <row r="484" spans="1:10" s="62" customFormat="1" ht="24.75" customHeight="1" x14ac:dyDescent="0.25">
      <c r="A484" s="58" t="e">
        <f>+#REF!</f>
        <v>#REF!</v>
      </c>
      <c r="B484" s="58" t="e">
        <f>+#REF!</f>
        <v>#REF!</v>
      </c>
      <c r="C484" s="58" t="e">
        <f>+#REF!</f>
        <v>#REF!</v>
      </c>
      <c r="D484" s="37" t="e">
        <f>+#REF!</f>
        <v>#REF!</v>
      </c>
      <c r="E484" s="58" t="e">
        <f>+#REF!</f>
        <v>#REF!</v>
      </c>
      <c r="F484" s="58" t="e">
        <f>+#REF!</f>
        <v>#REF!</v>
      </c>
      <c r="G484" s="58" t="e">
        <f>+#REF!</f>
        <v>#REF!</v>
      </c>
      <c r="H484" s="58"/>
      <c r="I484" s="58"/>
      <c r="J484" s="64" t="str">
        <f t="shared" si="7"/>
        <v>-</v>
      </c>
    </row>
    <row r="485" spans="1:10" s="62" customFormat="1" ht="24.75" customHeight="1" x14ac:dyDescent="0.25">
      <c r="A485" s="58" t="e">
        <f>+#REF!</f>
        <v>#REF!</v>
      </c>
      <c r="B485" s="58" t="e">
        <f>+#REF!</f>
        <v>#REF!</v>
      </c>
      <c r="C485" s="58" t="e">
        <f>+#REF!</f>
        <v>#REF!</v>
      </c>
      <c r="D485" s="37" t="e">
        <f>+#REF!</f>
        <v>#REF!</v>
      </c>
      <c r="E485" s="58" t="e">
        <f>+#REF!</f>
        <v>#REF!</v>
      </c>
      <c r="F485" s="58" t="e">
        <f>+#REF!</f>
        <v>#REF!</v>
      </c>
      <c r="G485" s="58" t="e">
        <f>+#REF!</f>
        <v>#REF!</v>
      </c>
      <c r="H485" s="58"/>
      <c r="I485" s="58"/>
      <c r="J485" s="64" t="str">
        <f t="shared" si="7"/>
        <v>-</v>
      </c>
    </row>
    <row r="486" spans="1:10" s="62" customFormat="1" ht="24.75" customHeight="1" x14ac:dyDescent="0.25">
      <c r="A486" s="58" t="e">
        <f>+#REF!</f>
        <v>#REF!</v>
      </c>
      <c r="B486" s="58" t="e">
        <f>+#REF!</f>
        <v>#REF!</v>
      </c>
      <c r="C486" s="58" t="e">
        <f>+#REF!</f>
        <v>#REF!</v>
      </c>
      <c r="D486" s="37" t="e">
        <f>+#REF!</f>
        <v>#REF!</v>
      </c>
      <c r="E486" s="58" t="e">
        <f>+#REF!</f>
        <v>#REF!</v>
      </c>
      <c r="F486" s="58" t="e">
        <f>+#REF!</f>
        <v>#REF!</v>
      </c>
      <c r="G486" s="58" t="e">
        <f>+#REF!</f>
        <v>#REF!</v>
      </c>
      <c r="H486" s="58"/>
      <c r="I486" s="58"/>
      <c r="J486" s="64" t="str">
        <f t="shared" si="7"/>
        <v>-</v>
      </c>
    </row>
    <row r="487" spans="1:10" s="62" customFormat="1" ht="24.75" customHeight="1" x14ac:dyDescent="0.25">
      <c r="A487" s="58" t="e">
        <f>+#REF!</f>
        <v>#REF!</v>
      </c>
      <c r="B487" s="58" t="e">
        <f>+#REF!</f>
        <v>#REF!</v>
      </c>
      <c r="C487" s="58" t="e">
        <f>+#REF!</f>
        <v>#REF!</v>
      </c>
      <c r="D487" s="37" t="e">
        <f>+#REF!</f>
        <v>#REF!</v>
      </c>
      <c r="E487" s="58" t="e">
        <f>+#REF!</f>
        <v>#REF!</v>
      </c>
      <c r="F487" s="58" t="e">
        <f>+#REF!</f>
        <v>#REF!</v>
      </c>
      <c r="G487" s="58" t="e">
        <f>+#REF!</f>
        <v>#REF!</v>
      </c>
      <c r="H487" s="58"/>
      <c r="I487" s="58"/>
      <c r="J487" s="64" t="str">
        <f t="shared" si="7"/>
        <v>-</v>
      </c>
    </row>
    <row r="488" spans="1:10" s="62" customFormat="1" ht="24.75" customHeight="1" x14ac:dyDescent="0.25">
      <c r="A488" s="58" t="e">
        <f>+#REF!</f>
        <v>#REF!</v>
      </c>
      <c r="B488" s="58" t="e">
        <f>+#REF!</f>
        <v>#REF!</v>
      </c>
      <c r="C488" s="58" t="e">
        <f>+#REF!</f>
        <v>#REF!</v>
      </c>
      <c r="D488" s="37" t="e">
        <f>+#REF!</f>
        <v>#REF!</v>
      </c>
      <c r="E488" s="58" t="e">
        <f>+#REF!</f>
        <v>#REF!</v>
      </c>
      <c r="F488" s="58" t="e">
        <f>+#REF!</f>
        <v>#REF!</v>
      </c>
      <c r="G488" s="58" t="e">
        <f>+#REF!</f>
        <v>#REF!</v>
      </c>
      <c r="H488" s="58"/>
      <c r="I488" s="58"/>
      <c r="J488" s="64" t="str">
        <f t="shared" si="7"/>
        <v>-</v>
      </c>
    </row>
    <row r="489" spans="1:10" s="62" customFormat="1" ht="24.75" customHeight="1" x14ac:dyDescent="0.25">
      <c r="A489" s="58" t="e">
        <f>+#REF!</f>
        <v>#REF!</v>
      </c>
      <c r="B489" s="58" t="e">
        <f>+#REF!</f>
        <v>#REF!</v>
      </c>
      <c r="C489" s="58" t="e">
        <f>+#REF!</f>
        <v>#REF!</v>
      </c>
      <c r="D489" s="37" t="e">
        <f>+#REF!</f>
        <v>#REF!</v>
      </c>
      <c r="E489" s="58" t="e">
        <f>+#REF!</f>
        <v>#REF!</v>
      </c>
      <c r="F489" s="58" t="e">
        <f>+#REF!</f>
        <v>#REF!</v>
      </c>
      <c r="G489" s="58" t="e">
        <f>+#REF!</f>
        <v>#REF!</v>
      </c>
      <c r="H489" s="58"/>
      <c r="I489" s="58"/>
      <c r="J489" s="64" t="str">
        <f t="shared" si="7"/>
        <v>-</v>
      </c>
    </row>
    <row r="490" spans="1:10" s="62" customFormat="1" ht="24.75" customHeight="1" x14ac:dyDescent="0.25">
      <c r="A490" s="58" t="e">
        <f>+#REF!</f>
        <v>#REF!</v>
      </c>
      <c r="B490" s="58" t="e">
        <f>+#REF!</f>
        <v>#REF!</v>
      </c>
      <c r="C490" s="58" t="e">
        <f>+#REF!</f>
        <v>#REF!</v>
      </c>
      <c r="D490" s="37" t="e">
        <f>+#REF!</f>
        <v>#REF!</v>
      </c>
      <c r="E490" s="58" t="e">
        <f>+#REF!</f>
        <v>#REF!</v>
      </c>
      <c r="F490" s="58" t="e">
        <f>+#REF!</f>
        <v>#REF!</v>
      </c>
      <c r="G490" s="58" t="e">
        <f>+#REF!</f>
        <v>#REF!</v>
      </c>
      <c r="H490" s="58"/>
      <c r="I490" s="58"/>
      <c r="J490" s="64" t="str">
        <f t="shared" si="7"/>
        <v>-</v>
      </c>
    </row>
    <row r="491" spans="1:10" s="62" customFormat="1" ht="24.75" customHeight="1" x14ac:dyDescent="0.25">
      <c r="A491" s="58" t="e">
        <f>+#REF!</f>
        <v>#REF!</v>
      </c>
      <c r="B491" s="58" t="e">
        <f>+#REF!</f>
        <v>#REF!</v>
      </c>
      <c r="C491" s="58" t="e">
        <f>+#REF!</f>
        <v>#REF!</v>
      </c>
      <c r="D491" s="37" t="e">
        <f>+#REF!</f>
        <v>#REF!</v>
      </c>
      <c r="E491" s="58" t="e">
        <f>+#REF!</f>
        <v>#REF!</v>
      </c>
      <c r="F491" s="58" t="e">
        <f>+#REF!</f>
        <v>#REF!</v>
      </c>
      <c r="G491" s="58" t="e">
        <f>+#REF!</f>
        <v>#REF!</v>
      </c>
      <c r="H491" s="58"/>
      <c r="I491" s="58"/>
      <c r="J491" s="64" t="str">
        <f t="shared" si="7"/>
        <v>-</v>
      </c>
    </row>
    <row r="492" spans="1:10" s="62" customFormat="1" ht="24.75" customHeight="1" x14ac:dyDescent="0.25">
      <c r="A492" s="58" t="e">
        <f>+#REF!</f>
        <v>#REF!</v>
      </c>
      <c r="B492" s="58" t="e">
        <f>+#REF!</f>
        <v>#REF!</v>
      </c>
      <c r="C492" s="58" t="e">
        <f>+#REF!</f>
        <v>#REF!</v>
      </c>
      <c r="D492" s="37" t="e">
        <f>+#REF!</f>
        <v>#REF!</v>
      </c>
      <c r="E492" s="58" t="e">
        <f>+#REF!</f>
        <v>#REF!</v>
      </c>
      <c r="F492" s="58" t="e">
        <f>+#REF!</f>
        <v>#REF!</v>
      </c>
      <c r="G492" s="58" t="e">
        <f>+#REF!</f>
        <v>#REF!</v>
      </c>
      <c r="H492" s="58"/>
      <c r="I492" s="58"/>
      <c r="J492" s="64" t="str">
        <f t="shared" si="7"/>
        <v>-</v>
      </c>
    </row>
    <row r="493" spans="1:10" s="62" customFormat="1" ht="24.75" customHeight="1" x14ac:dyDescent="0.25">
      <c r="A493" s="58" t="e">
        <f>+#REF!</f>
        <v>#REF!</v>
      </c>
      <c r="B493" s="58" t="e">
        <f>+#REF!</f>
        <v>#REF!</v>
      </c>
      <c r="C493" s="58" t="e">
        <f>+#REF!</f>
        <v>#REF!</v>
      </c>
      <c r="D493" s="37" t="e">
        <f>+#REF!</f>
        <v>#REF!</v>
      </c>
      <c r="E493" s="58" t="e">
        <f>+#REF!</f>
        <v>#REF!</v>
      </c>
      <c r="F493" s="58" t="e">
        <f>+#REF!</f>
        <v>#REF!</v>
      </c>
      <c r="G493" s="58" t="e">
        <f>+#REF!</f>
        <v>#REF!</v>
      </c>
      <c r="H493" s="58"/>
      <c r="I493" s="58"/>
      <c r="J493" s="64" t="str">
        <f t="shared" si="7"/>
        <v>-</v>
      </c>
    </row>
    <row r="494" spans="1:10" s="62" customFormat="1" ht="24.75" customHeight="1" x14ac:dyDescent="0.25">
      <c r="A494" s="58" t="e">
        <f>+#REF!</f>
        <v>#REF!</v>
      </c>
      <c r="B494" s="58" t="e">
        <f>+#REF!</f>
        <v>#REF!</v>
      </c>
      <c r="C494" s="58" t="e">
        <f>+#REF!</f>
        <v>#REF!</v>
      </c>
      <c r="D494" s="37" t="e">
        <f>+#REF!</f>
        <v>#REF!</v>
      </c>
      <c r="E494" s="58" t="e">
        <f>+#REF!</f>
        <v>#REF!</v>
      </c>
      <c r="F494" s="58" t="e">
        <f>+#REF!</f>
        <v>#REF!</v>
      </c>
      <c r="G494" s="58" t="e">
        <f>+#REF!</f>
        <v>#REF!</v>
      </c>
      <c r="H494" s="58"/>
      <c r="I494" s="58"/>
      <c r="J494" s="64" t="str">
        <f t="shared" si="7"/>
        <v>-</v>
      </c>
    </row>
    <row r="495" spans="1:10" s="62" customFormat="1" ht="24.75" customHeight="1" x14ac:dyDescent="0.25">
      <c r="A495" s="58" t="e">
        <f>+#REF!</f>
        <v>#REF!</v>
      </c>
      <c r="B495" s="58" t="e">
        <f>+#REF!</f>
        <v>#REF!</v>
      </c>
      <c r="C495" s="58" t="e">
        <f>+#REF!</f>
        <v>#REF!</v>
      </c>
      <c r="D495" s="37" t="e">
        <f>+#REF!</f>
        <v>#REF!</v>
      </c>
      <c r="E495" s="58" t="e">
        <f>+#REF!</f>
        <v>#REF!</v>
      </c>
      <c r="F495" s="58" t="e">
        <f>+#REF!</f>
        <v>#REF!</v>
      </c>
      <c r="G495" s="58" t="e">
        <f>+#REF!</f>
        <v>#REF!</v>
      </c>
      <c r="H495" s="58"/>
      <c r="I495" s="58"/>
      <c r="J495" s="64" t="str">
        <f t="shared" si="7"/>
        <v>-</v>
      </c>
    </row>
    <row r="496" spans="1:10" s="62" customFormat="1" ht="24.75" customHeight="1" x14ac:dyDescent="0.25">
      <c r="A496" s="58" t="e">
        <f>+#REF!</f>
        <v>#REF!</v>
      </c>
      <c r="B496" s="58" t="e">
        <f>+#REF!</f>
        <v>#REF!</v>
      </c>
      <c r="C496" s="58" t="e">
        <f>+#REF!</f>
        <v>#REF!</v>
      </c>
      <c r="D496" s="37" t="e">
        <f>+#REF!</f>
        <v>#REF!</v>
      </c>
      <c r="E496" s="58" t="e">
        <f>+#REF!</f>
        <v>#REF!</v>
      </c>
      <c r="F496" s="58" t="e">
        <f>+#REF!</f>
        <v>#REF!</v>
      </c>
      <c r="G496" s="58" t="e">
        <f>+#REF!</f>
        <v>#REF!</v>
      </c>
      <c r="H496" s="58"/>
      <c r="I496" s="58"/>
      <c r="J496" s="64" t="str">
        <f t="shared" si="7"/>
        <v>-</v>
      </c>
    </row>
    <row r="497" spans="1:10" s="62" customFormat="1" ht="24.75" customHeight="1" x14ac:dyDescent="0.25">
      <c r="A497" s="58" t="e">
        <f>+#REF!</f>
        <v>#REF!</v>
      </c>
      <c r="B497" s="58" t="e">
        <f>+#REF!</f>
        <v>#REF!</v>
      </c>
      <c r="C497" s="58" t="e">
        <f>+#REF!</f>
        <v>#REF!</v>
      </c>
      <c r="D497" s="37" t="e">
        <f>+#REF!</f>
        <v>#REF!</v>
      </c>
      <c r="E497" s="58" t="e">
        <f>+#REF!</f>
        <v>#REF!</v>
      </c>
      <c r="F497" s="58" t="e">
        <f>+#REF!</f>
        <v>#REF!</v>
      </c>
      <c r="G497" s="58" t="e">
        <f>+#REF!</f>
        <v>#REF!</v>
      </c>
      <c r="H497" s="58"/>
      <c r="I497" s="58"/>
      <c r="J497" s="64" t="str">
        <f t="shared" si="7"/>
        <v>-</v>
      </c>
    </row>
    <row r="498" spans="1:10" s="62" customFormat="1" ht="24.75" customHeight="1" x14ac:dyDescent="0.25">
      <c r="A498" s="58" t="e">
        <f>+#REF!</f>
        <v>#REF!</v>
      </c>
      <c r="B498" s="58" t="e">
        <f>+#REF!</f>
        <v>#REF!</v>
      </c>
      <c r="C498" s="58" t="e">
        <f>+#REF!</f>
        <v>#REF!</v>
      </c>
      <c r="D498" s="37" t="e">
        <f>+#REF!</f>
        <v>#REF!</v>
      </c>
      <c r="E498" s="58" t="e">
        <f>+#REF!</f>
        <v>#REF!</v>
      </c>
      <c r="F498" s="58" t="e">
        <f>+#REF!</f>
        <v>#REF!</v>
      </c>
      <c r="G498" s="58" t="e">
        <f>+#REF!</f>
        <v>#REF!</v>
      </c>
      <c r="H498" s="58"/>
      <c r="I498" s="58"/>
      <c r="J498" s="64" t="str">
        <f t="shared" si="7"/>
        <v>-</v>
      </c>
    </row>
    <row r="499" spans="1:10" s="62" customFormat="1" ht="24.75" customHeight="1" x14ac:dyDescent="0.25">
      <c r="A499" s="58" t="e">
        <f>+#REF!</f>
        <v>#REF!</v>
      </c>
      <c r="B499" s="58" t="e">
        <f>+#REF!</f>
        <v>#REF!</v>
      </c>
      <c r="C499" s="58" t="e">
        <f>+#REF!</f>
        <v>#REF!</v>
      </c>
      <c r="D499" s="37" t="e">
        <f>+#REF!</f>
        <v>#REF!</v>
      </c>
      <c r="E499" s="58" t="e">
        <f>+#REF!</f>
        <v>#REF!</v>
      </c>
      <c r="F499" s="58" t="e">
        <f>+#REF!</f>
        <v>#REF!</v>
      </c>
      <c r="G499" s="58" t="e">
        <f>+#REF!</f>
        <v>#REF!</v>
      </c>
      <c r="H499" s="58"/>
      <c r="I499" s="58"/>
      <c r="J499" s="64" t="str">
        <f t="shared" si="7"/>
        <v>-</v>
      </c>
    </row>
    <row r="500" spans="1:10" s="62" customFormat="1" ht="24.75" customHeight="1" x14ac:dyDescent="0.25">
      <c r="A500" s="58" t="e">
        <f>+#REF!</f>
        <v>#REF!</v>
      </c>
      <c r="B500" s="58" t="e">
        <f>+#REF!</f>
        <v>#REF!</v>
      </c>
      <c r="C500" s="58" t="e">
        <f>+#REF!</f>
        <v>#REF!</v>
      </c>
      <c r="D500" s="37" t="e">
        <f>+#REF!</f>
        <v>#REF!</v>
      </c>
      <c r="E500" s="58" t="e">
        <f>+#REF!</f>
        <v>#REF!</v>
      </c>
      <c r="F500" s="58" t="e">
        <f>+#REF!</f>
        <v>#REF!</v>
      </c>
      <c r="G500" s="58" t="e">
        <f>+#REF!</f>
        <v>#REF!</v>
      </c>
      <c r="H500" s="58"/>
      <c r="I500" s="58"/>
      <c r="J500" s="64" t="str">
        <f t="shared" si="7"/>
        <v>-</v>
      </c>
    </row>
    <row r="501" spans="1:10" s="62" customFormat="1" ht="24.75" customHeight="1" x14ac:dyDescent="0.25">
      <c r="A501" s="58" t="e">
        <f>+#REF!</f>
        <v>#REF!</v>
      </c>
      <c r="B501" s="58" t="e">
        <f>+#REF!</f>
        <v>#REF!</v>
      </c>
      <c r="C501" s="58" t="e">
        <f>+#REF!</f>
        <v>#REF!</v>
      </c>
      <c r="D501" s="37" t="e">
        <f>+#REF!</f>
        <v>#REF!</v>
      </c>
      <c r="E501" s="58" t="e">
        <f>+#REF!</f>
        <v>#REF!</v>
      </c>
      <c r="F501" s="58" t="e">
        <f>+#REF!</f>
        <v>#REF!</v>
      </c>
      <c r="G501" s="58" t="e">
        <f>+#REF!</f>
        <v>#REF!</v>
      </c>
      <c r="H501" s="58"/>
      <c r="I501" s="58"/>
      <c r="J501" s="64" t="str">
        <f t="shared" si="7"/>
        <v>-</v>
      </c>
    </row>
    <row r="502" spans="1:10" s="62" customFormat="1" ht="24.75" customHeight="1" x14ac:dyDescent="0.25">
      <c r="A502" s="58" t="e">
        <f>+#REF!</f>
        <v>#REF!</v>
      </c>
      <c r="B502" s="58" t="e">
        <f>+#REF!</f>
        <v>#REF!</v>
      </c>
      <c r="C502" s="58" t="e">
        <f>+#REF!</f>
        <v>#REF!</v>
      </c>
      <c r="D502" s="37" t="e">
        <f>+#REF!</f>
        <v>#REF!</v>
      </c>
      <c r="E502" s="58" t="e">
        <f>+#REF!</f>
        <v>#REF!</v>
      </c>
      <c r="F502" s="58" t="e">
        <f>+#REF!</f>
        <v>#REF!</v>
      </c>
      <c r="G502" s="58" t="e">
        <f>+#REF!</f>
        <v>#REF!</v>
      </c>
      <c r="H502" s="58"/>
      <c r="I502" s="58"/>
      <c r="J502" s="64" t="str">
        <f t="shared" si="7"/>
        <v>-</v>
      </c>
    </row>
    <row r="503" spans="1:10" s="62" customFormat="1" ht="24.75" customHeight="1" x14ac:dyDescent="0.25">
      <c r="A503" s="58" t="e">
        <f>+#REF!</f>
        <v>#REF!</v>
      </c>
      <c r="B503" s="58" t="e">
        <f>+#REF!</f>
        <v>#REF!</v>
      </c>
      <c r="C503" s="58" t="e">
        <f>+#REF!</f>
        <v>#REF!</v>
      </c>
      <c r="D503" s="37" t="e">
        <f>+#REF!</f>
        <v>#REF!</v>
      </c>
      <c r="E503" s="58" t="e">
        <f>+#REF!</f>
        <v>#REF!</v>
      </c>
      <c r="F503" s="58" t="e">
        <f>+#REF!</f>
        <v>#REF!</v>
      </c>
      <c r="G503" s="58" t="e">
        <f>+#REF!</f>
        <v>#REF!</v>
      </c>
      <c r="H503" s="58"/>
      <c r="I503" s="58"/>
      <c r="J503" s="64" t="str">
        <f t="shared" si="7"/>
        <v>-</v>
      </c>
    </row>
    <row r="504" spans="1:10" s="62" customFormat="1" ht="24.75" customHeight="1" x14ac:dyDescent="0.25">
      <c r="A504" s="58" t="e">
        <f>+#REF!</f>
        <v>#REF!</v>
      </c>
      <c r="B504" s="58" t="e">
        <f>+#REF!</f>
        <v>#REF!</v>
      </c>
      <c r="C504" s="58" t="e">
        <f>+#REF!</f>
        <v>#REF!</v>
      </c>
      <c r="D504" s="37" t="e">
        <f>+#REF!</f>
        <v>#REF!</v>
      </c>
      <c r="E504" s="58" t="e">
        <f>+#REF!</f>
        <v>#REF!</v>
      </c>
      <c r="F504" s="58" t="e">
        <f>+#REF!</f>
        <v>#REF!</v>
      </c>
      <c r="G504" s="58" t="e">
        <f>+#REF!</f>
        <v>#REF!</v>
      </c>
      <c r="H504" s="58"/>
      <c r="I504" s="58"/>
      <c r="J504" s="64" t="str">
        <f t="shared" si="7"/>
        <v>-</v>
      </c>
    </row>
    <row r="505" spans="1:10" s="62" customFormat="1" ht="24.75" customHeight="1" x14ac:dyDescent="0.25">
      <c r="A505" s="58" t="e">
        <f>+#REF!</f>
        <v>#REF!</v>
      </c>
      <c r="B505" s="58" t="e">
        <f>+#REF!</f>
        <v>#REF!</v>
      </c>
      <c r="C505" s="58" t="e">
        <f>+#REF!</f>
        <v>#REF!</v>
      </c>
      <c r="D505" s="37" t="e">
        <f>+#REF!</f>
        <v>#REF!</v>
      </c>
      <c r="E505" s="58" t="e">
        <f>+#REF!</f>
        <v>#REF!</v>
      </c>
      <c r="F505" s="58" t="e">
        <f>+#REF!</f>
        <v>#REF!</v>
      </c>
      <c r="G505" s="58" t="e">
        <f>+#REF!</f>
        <v>#REF!</v>
      </c>
      <c r="H505" s="58"/>
      <c r="I505" s="58"/>
      <c r="J505" s="64" t="str">
        <f t="shared" si="7"/>
        <v>-</v>
      </c>
    </row>
    <row r="506" spans="1:10" s="62" customFormat="1" ht="24.75" customHeight="1" x14ac:dyDescent="0.25">
      <c r="A506" s="58" t="e">
        <f>+#REF!</f>
        <v>#REF!</v>
      </c>
      <c r="B506" s="58" t="e">
        <f>+#REF!</f>
        <v>#REF!</v>
      </c>
      <c r="C506" s="58" t="e">
        <f>+#REF!</f>
        <v>#REF!</v>
      </c>
      <c r="D506" s="37" t="e">
        <f>+#REF!</f>
        <v>#REF!</v>
      </c>
      <c r="E506" s="58" t="e">
        <f>+#REF!</f>
        <v>#REF!</v>
      </c>
      <c r="F506" s="58" t="e">
        <f>+#REF!</f>
        <v>#REF!</v>
      </c>
      <c r="G506" s="58" t="e">
        <f>+#REF!</f>
        <v>#REF!</v>
      </c>
      <c r="H506" s="58"/>
      <c r="I506" s="58"/>
      <c r="J506" s="64" t="str">
        <f t="shared" si="7"/>
        <v>-</v>
      </c>
    </row>
    <row r="507" spans="1:10" s="62" customFormat="1" ht="24.75" customHeight="1" x14ac:dyDescent="0.25">
      <c r="A507" s="58" t="e">
        <f>+#REF!</f>
        <v>#REF!</v>
      </c>
      <c r="B507" s="58" t="e">
        <f>+#REF!</f>
        <v>#REF!</v>
      </c>
      <c r="C507" s="58" t="e">
        <f>+#REF!</f>
        <v>#REF!</v>
      </c>
      <c r="D507" s="37" t="e">
        <f>+#REF!</f>
        <v>#REF!</v>
      </c>
      <c r="E507" s="58" t="e">
        <f>+#REF!</f>
        <v>#REF!</v>
      </c>
      <c r="F507" s="58" t="e">
        <f>+#REF!</f>
        <v>#REF!</v>
      </c>
      <c r="G507" s="58" t="e">
        <f>+#REF!</f>
        <v>#REF!</v>
      </c>
      <c r="H507" s="58"/>
      <c r="I507" s="58"/>
      <c r="J507" s="64" t="str">
        <f t="shared" si="7"/>
        <v>-</v>
      </c>
    </row>
    <row r="508" spans="1:10" s="62" customFormat="1" ht="24.75" customHeight="1" x14ac:dyDescent="0.25">
      <c r="A508" s="58" t="e">
        <f>+#REF!</f>
        <v>#REF!</v>
      </c>
      <c r="B508" s="58" t="e">
        <f>+#REF!</f>
        <v>#REF!</v>
      </c>
      <c r="C508" s="58" t="e">
        <f>+#REF!</f>
        <v>#REF!</v>
      </c>
      <c r="D508" s="37" t="e">
        <f>+#REF!</f>
        <v>#REF!</v>
      </c>
      <c r="E508" s="58" t="e">
        <f>+#REF!</f>
        <v>#REF!</v>
      </c>
      <c r="F508" s="58" t="e">
        <f>+#REF!</f>
        <v>#REF!</v>
      </c>
      <c r="G508" s="58" t="e">
        <f>+#REF!</f>
        <v>#REF!</v>
      </c>
      <c r="H508" s="58"/>
      <c r="I508" s="58"/>
      <c r="J508" s="64" t="str">
        <f t="shared" si="7"/>
        <v>-</v>
      </c>
    </row>
    <row r="509" spans="1:10" s="62" customFormat="1" ht="24.75" customHeight="1" x14ac:dyDescent="0.25">
      <c r="A509" s="58" t="e">
        <f>+#REF!</f>
        <v>#REF!</v>
      </c>
      <c r="B509" s="58" t="e">
        <f>+#REF!</f>
        <v>#REF!</v>
      </c>
      <c r="C509" s="58" t="e">
        <f>+#REF!</f>
        <v>#REF!</v>
      </c>
      <c r="D509" s="37" t="e">
        <f>+#REF!</f>
        <v>#REF!</v>
      </c>
      <c r="E509" s="58" t="e">
        <f>+#REF!</f>
        <v>#REF!</v>
      </c>
      <c r="F509" s="58" t="e">
        <f>+#REF!</f>
        <v>#REF!</v>
      </c>
      <c r="G509" s="58" t="e">
        <f>+#REF!</f>
        <v>#REF!</v>
      </c>
      <c r="H509" s="58"/>
      <c r="I509" s="58"/>
      <c r="J509" s="64" t="str">
        <f t="shared" si="7"/>
        <v>-</v>
      </c>
    </row>
    <row r="510" spans="1:10" s="62" customFormat="1" ht="24.75" customHeight="1" x14ac:dyDescent="0.25">
      <c r="A510" s="58" t="e">
        <f>+#REF!</f>
        <v>#REF!</v>
      </c>
      <c r="B510" s="58" t="e">
        <f>+#REF!</f>
        <v>#REF!</v>
      </c>
      <c r="C510" s="58" t="e">
        <f>+#REF!</f>
        <v>#REF!</v>
      </c>
      <c r="D510" s="37" t="e">
        <f>+#REF!</f>
        <v>#REF!</v>
      </c>
      <c r="E510" s="58" t="e">
        <f>+#REF!</f>
        <v>#REF!</v>
      </c>
      <c r="F510" s="58" t="e">
        <f>+#REF!</f>
        <v>#REF!</v>
      </c>
      <c r="G510" s="58" t="e">
        <f>+#REF!</f>
        <v>#REF!</v>
      </c>
      <c r="H510" s="58"/>
      <c r="I510" s="58"/>
      <c r="J510" s="64" t="str">
        <f t="shared" si="7"/>
        <v>-</v>
      </c>
    </row>
    <row r="511" spans="1:10" s="62" customFormat="1" ht="24.75" customHeight="1" x14ac:dyDescent="0.25">
      <c r="A511" s="58" t="e">
        <f>+#REF!</f>
        <v>#REF!</v>
      </c>
      <c r="B511" s="58" t="e">
        <f>+#REF!</f>
        <v>#REF!</v>
      </c>
      <c r="C511" s="58" t="e">
        <f>+#REF!</f>
        <v>#REF!</v>
      </c>
      <c r="D511" s="37" t="e">
        <f>+#REF!</f>
        <v>#REF!</v>
      </c>
      <c r="E511" s="58" t="e">
        <f>+#REF!</f>
        <v>#REF!</v>
      </c>
      <c r="F511" s="58" t="e">
        <f>+#REF!</f>
        <v>#REF!</v>
      </c>
      <c r="G511" s="58" t="e">
        <f>+#REF!</f>
        <v>#REF!</v>
      </c>
      <c r="H511" s="58"/>
      <c r="I511" s="58"/>
      <c r="J511" s="64" t="str">
        <f t="shared" si="7"/>
        <v>-</v>
      </c>
    </row>
    <row r="512" spans="1:10" s="62" customFormat="1" ht="24.75" customHeight="1" x14ac:dyDescent="0.25">
      <c r="A512" s="58" t="e">
        <f>+#REF!</f>
        <v>#REF!</v>
      </c>
      <c r="B512" s="58" t="e">
        <f>+#REF!</f>
        <v>#REF!</v>
      </c>
      <c r="C512" s="58" t="e">
        <f>+#REF!</f>
        <v>#REF!</v>
      </c>
      <c r="D512" s="37" t="e">
        <f>+#REF!</f>
        <v>#REF!</v>
      </c>
      <c r="E512" s="58" t="e">
        <f>+#REF!</f>
        <v>#REF!</v>
      </c>
      <c r="F512" s="58" t="e">
        <f>+#REF!</f>
        <v>#REF!</v>
      </c>
      <c r="G512" s="58" t="e">
        <f>+#REF!</f>
        <v>#REF!</v>
      </c>
      <c r="H512" s="58"/>
      <c r="I512" s="58"/>
      <c r="J512" s="64" t="str">
        <f t="shared" si="7"/>
        <v>-</v>
      </c>
    </row>
    <row r="513" spans="1:10" s="62" customFormat="1" ht="24.75" customHeight="1" x14ac:dyDescent="0.25">
      <c r="A513" s="58" t="e">
        <f>+#REF!</f>
        <v>#REF!</v>
      </c>
      <c r="B513" s="58" t="e">
        <f>+#REF!</f>
        <v>#REF!</v>
      </c>
      <c r="C513" s="58" t="e">
        <f>+#REF!</f>
        <v>#REF!</v>
      </c>
      <c r="D513" s="37" t="e">
        <f>+#REF!</f>
        <v>#REF!</v>
      </c>
      <c r="E513" s="58" t="e">
        <f>+#REF!</f>
        <v>#REF!</v>
      </c>
      <c r="F513" s="58" t="e">
        <f>+#REF!</f>
        <v>#REF!</v>
      </c>
      <c r="G513" s="58" t="e">
        <f>+#REF!</f>
        <v>#REF!</v>
      </c>
      <c r="H513" s="58"/>
      <c r="I513" s="58"/>
      <c r="J513" s="64" t="str">
        <f t="shared" si="7"/>
        <v>-</v>
      </c>
    </row>
    <row r="514" spans="1:10" s="62" customFormat="1" ht="24.75" customHeight="1" x14ac:dyDescent="0.25">
      <c r="A514" s="58" t="e">
        <f>+#REF!</f>
        <v>#REF!</v>
      </c>
      <c r="B514" s="58" t="e">
        <f>+#REF!</f>
        <v>#REF!</v>
      </c>
      <c r="C514" s="58" t="e">
        <f>+#REF!</f>
        <v>#REF!</v>
      </c>
      <c r="D514" s="37" t="e">
        <f>+#REF!</f>
        <v>#REF!</v>
      </c>
      <c r="E514" s="58" t="e">
        <f>+#REF!</f>
        <v>#REF!</v>
      </c>
      <c r="F514" s="58" t="e">
        <f>+#REF!</f>
        <v>#REF!</v>
      </c>
      <c r="G514" s="58" t="e">
        <f>+#REF!</f>
        <v>#REF!</v>
      </c>
      <c r="H514" s="58"/>
      <c r="I514" s="58"/>
      <c r="J514" s="64" t="str">
        <f t="shared" si="7"/>
        <v>-</v>
      </c>
    </row>
    <row r="515" spans="1:10" s="62" customFormat="1" ht="24.75" customHeight="1" x14ac:dyDescent="0.25">
      <c r="A515" s="58" t="e">
        <f>+#REF!</f>
        <v>#REF!</v>
      </c>
      <c r="B515" s="58" t="e">
        <f>+#REF!</f>
        <v>#REF!</v>
      </c>
      <c r="C515" s="58" t="e">
        <f>+#REF!</f>
        <v>#REF!</v>
      </c>
      <c r="D515" s="37" t="e">
        <f>+#REF!</f>
        <v>#REF!</v>
      </c>
      <c r="E515" s="58" t="e">
        <f>+#REF!</f>
        <v>#REF!</v>
      </c>
      <c r="F515" s="58" t="e">
        <f>+#REF!</f>
        <v>#REF!</v>
      </c>
      <c r="G515" s="58" t="e">
        <f>+#REF!</f>
        <v>#REF!</v>
      </c>
      <c r="H515" s="58"/>
      <c r="I515" s="58"/>
      <c r="J515" s="64" t="str">
        <f t="shared" si="7"/>
        <v>-</v>
      </c>
    </row>
    <row r="516" spans="1:10" s="62" customFormat="1" ht="24.75" customHeight="1" x14ac:dyDescent="0.25">
      <c r="A516" s="58" t="e">
        <f>+#REF!</f>
        <v>#REF!</v>
      </c>
      <c r="B516" s="58" t="e">
        <f>+#REF!</f>
        <v>#REF!</v>
      </c>
      <c r="C516" s="58" t="e">
        <f>+#REF!</f>
        <v>#REF!</v>
      </c>
      <c r="D516" s="37" t="e">
        <f>+#REF!</f>
        <v>#REF!</v>
      </c>
      <c r="E516" s="58" t="e">
        <f>+#REF!</f>
        <v>#REF!</v>
      </c>
      <c r="F516" s="58" t="e">
        <f>+#REF!</f>
        <v>#REF!</v>
      </c>
      <c r="G516" s="58" t="e">
        <f>+#REF!</f>
        <v>#REF!</v>
      </c>
      <c r="H516" s="58"/>
      <c r="I516" s="58"/>
      <c r="J516" s="64" t="str">
        <f t="shared" si="7"/>
        <v>-</v>
      </c>
    </row>
    <row r="517" spans="1:10" s="62" customFormat="1" ht="24.75" customHeight="1" x14ac:dyDescent="0.25">
      <c r="A517" s="58" t="e">
        <f>+#REF!</f>
        <v>#REF!</v>
      </c>
      <c r="B517" s="58" t="e">
        <f>+#REF!</f>
        <v>#REF!</v>
      </c>
      <c r="C517" s="58" t="e">
        <f>+#REF!</f>
        <v>#REF!</v>
      </c>
      <c r="D517" s="37" t="e">
        <f>+#REF!</f>
        <v>#REF!</v>
      </c>
      <c r="E517" s="58" t="e">
        <f>+#REF!</f>
        <v>#REF!</v>
      </c>
      <c r="F517" s="58" t="e">
        <f>+#REF!</f>
        <v>#REF!</v>
      </c>
      <c r="G517" s="58" t="e">
        <f>+#REF!</f>
        <v>#REF!</v>
      </c>
      <c r="H517" s="58"/>
      <c r="I517" s="58"/>
      <c r="J517" s="64" t="str">
        <f t="shared" ref="J517:J580" si="8">IFERROR(VLOOKUP(B517,$L$4:$N$31,3,0),"-")</f>
        <v>-</v>
      </c>
    </row>
    <row r="518" spans="1:10" s="62" customFormat="1" ht="24.75" customHeight="1" x14ac:dyDescent="0.25">
      <c r="A518" s="58" t="e">
        <f>+#REF!</f>
        <v>#REF!</v>
      </c>
      <c r="B518" s="58" t="e">
        <f>+#REF!</f>
        <v>#REF!</v>
      </c>
      <c r="C518" s="58" t="e">
        <f>+#REF!</f>
        <v>#REF!</v>
      </c>
      <c r="D518" s="37" t="e">
        <f>+#REF!</f>
        <v>#REF!</v>
      </c>
      <c r="E518" s="58" t="e">
        <f>+#REF!</f>
        <v>#REF!</v>
      </c>
      <c r="F518" s="58" t="e">
        <f>+#REF!</f>
        <v>#REF!</v>
      </c>
      <c r="G518" s="58" t="e">
        <f>+#REF!</f>
        <v>#REF!</v>
      </c>
      <c r="H518" s="58"/>
      <c r="I518" s="58"/>
      <c r="J518" s="64" t="str">
        <f t="shared" si="8"/>
        <v>-</v>
      </c>
    </row>
    <row r="519" spans="1:10" s="62" customFormat="1" ht="24.75" customHeight="1" x14ac:dyDescent="0.25">
      <c r="A519" s="58" t="e">
        <f>+#REF!</f>
        <v>#REF!</v>
      </c>
      <c r="B519" s="58" t="e">
        <f>+#REF!</f>
        <v>#REF!</v>
      </c>
      <c r="C519" s="58" t="e">
        <f>+#REF!</f>
        <v>#REF!</v>
      </c>
      <c r="D519" s="37" t="e">
        <f>+#REF!</f>
        <v>#REF!</v>
      </c>
      <c r="E519" s="58" t="e">
        <f>+#REF!</f>
        <v>#REF!</v>
      </c>
      <c r="F519" s="58" t="e">
        <f>+#REF!</f>
        <v>#REF!</v>
      </c>
      <c r="G519" s="58" t="e">
        <f>+#REF!</f>
        <v>#REF!</v>
      </c>
      <c r="H519" s="58"/>
      <c r="I519" s="58"/>
      <c r="J519" s="64" t="str">
        <f t="shared" si="8"/>
        <v>-</v>
      </c>
    </row>
    <row r="520" spans="1:10" s="62" customFormat="1" ht="24.75" customHeight="1" x14ac:dyDescent="0.25">
      <c r="A520" s="58" t="e">
        <f>+#REF!</f>
        <v>#REF!</v>
      </c>
      <c r="B520" s="58" t="e">
        <f>+#REF!</f>
        <v>#REF!</v>
      </c>
      <c r="C520" s="58" t="e">
        <f>+#REF!</f>
        <v>#REF!</v>
      </c>
      <c r="D520" s="37" t="e">
        <f>+#REF!</f>
        <v>#REF!</v>
      </c>
      <c r="E520" s="58" t="e">
        <f>+#REF!</f>
        <v>#REF!</v>
      </c>
      <c r="F520" s="58" t="e">
        <f>+#REF!</f>
        <v>#REF!</v>
      </c>
      <c r="G520" s="58" t="e">
        <f>+#REF!</f>
        <v>#REF!</v>
      </c>
      <c r="H520" s="58"/>
      <c r="I520" s="58"/>
      <c r="J520" s="64" t="str">
        <f t="shared" si="8"/>
        <v>-</v>
      </c>
    </row>
    <row r="521" spans="1:10" s="62" customFormat="1" ht="24.75" customHeight="1" x14ac:dyDescent="0.25">
      <c r="A521" s="58" t="e">
        <f>+#REF!</f>
        <v>#REF!</v>
      </c>
      <c r="B521" s="58" t="e">
        <f>+#REF!</f>
        <v>#REF!</v>
      </c>
      <c r="C521" s="58" t="e">
        <f>+#REF!</f>
        <v>#REF!</v>
      </c>
      <c r="D521" s="37" t="e">
        <f>+#REF!</f>
        <v>#REF!</v>
      </c>
      <c r="E521" s="58" t="e">
        <f>+#REF!</f>
        <v>#REF!</v>
      </c>
      <c r="F521" s="58" t="e">
        <f>+#REF!</f>
        <v>#REF!</v>
      </c>
      <c r="G521" s="58" t="e">
        <f>+#REF!</f>
        <v>#REF!</v>
      </c>
      <c r="H521" s="58"/>
      <c r="I521" s="58"/>
      <c r="J521" s="64" t="str">
        <f t="shared" si="8"/>
        <v>-</v>
      </c>
    </row>
    <row r="522" spans="1:10" s="62" customFormat="1" ht="24.75" customHeight="1" x14ac:dyDescent="0.25">
      <c r="A522" s="58" t="e">
        <f>+#REF!</f>
        <v>#REF!</v>
      </c>
      <c r="B522" s="58" t="e">
        <f>+#REF!</f>
        <v>#REF!</v>
      </c>
      <c r="C522" s="58" t="e">
        <f>+#REF!</f>
        <v>#REF!</v>
      </c>
      <c r="D522" s="37" t="e">
        <f>+#REF!</f>
        <v>#REF!</v>
      </c>
      <c r="E522" s="58" t="e">
        <f>+#REF!</f>
        <v>#REF!</v>
      </c>
      <c r="F522" s="58" t="e">
        <f>+#REF!</f>
        <v>#REF!</v>
      </c>
      <c r="G522" s="58" t="e">
        <f>+#REF!</f>
        <v>#REF!</v>
      </c>
      <c r="H522" s="58"/>
      <c r="I522" s="58"/>
      <c r="J522" s="64" t="str">
        <f t="shared" si="8"/>
        <v>-</v>
      </c>
    </row>
    <row r="523" spans="1:10" s="62" customFormat="1" ht="24.75" customHeight="1" x14ac:dyDescent="0.25">
      <c r="A523" s="58" t="e">
        <f>+#REF!</f>
        <v>#REF!</v>
      </c>
      <c r="B523" s="58" t="e">
        <f>+#REF!</f>
        <v>#REF!</v>
      </c>
      <c r="C523" s="58" t="e">
        <f>+#REF!</f>
        <v>#REF!</v>
      </c>
      <c r="D523" s="37" t="e">
        <f>+#REF!</f>
        <v>#REF!</v>
      </c>
      <c r="E523" s="58" t="e">
        <f>+#REF!</f>
        <v>#REF!</v>
      </c>
      <c r="F523" s="58" t="e">
        <f>+#REF!</f>
        <v>#REF!</v>
      </c>
      <c r="G523" s="58" t="e">
        <f>+#REF!</f>
        <v>#REF!</v>
      </c>
      <c r="H523" s="58"/>
      <c r="I523" s="58"/>
      <c r="J523" s="64" t="str">
        <f t="shared" si="8"/>
        <v>-</v>
      </c>
    </row>
    <row r="524" spans="1:10" s="62" customFormat="1" ht="24.75" customHeight="1" x14ac:dyDescent="0.25">
      <c r="A524" s="58" t="e">
        <f>+#REF!</f>
        <v>#REF!</v>
      </c>
      <c r="B524" s="58" t="e">
        <f>+#REF!</f>
        <v>#REF!</v>
      </c>
      <c r="C524" s="58" t="e">
        <f>+#REF!</f>
        <v>#REF!</v>
      </c>
      <c r="D524" s="37" t="e">
        <f>+#REF!</f>
        <v>#REF!</v>
      </c>
      <c r="E524" s="58" t="e">
        <f>+#REF!</f>
        <v>#REF!</v>
      </c>
      <c r="F524" s="58" t="e">
        <f>+#REF!</f>
        <v>#REF!</v>
      </c>
      <c r="G524" s="58" t="e">
        <f>+#REF!</f>
        <v>#REF!</v>
      </c>
      <c r="H524" s="58"/>
      <c r="I524" s="58"/>
      <c r="J524" s="64" t="str">
        <f t="shared" si="8"/>
        <v>-</v>
      </c>
    </row>
    <row r="525" spans="1:10" s="62" customFormat="1" ht="24.75" customHeight="1" x14ac:dyDescent="0.25">
      <c r="A525" s="58" t="e">
        <f>+#REF!</f>
        <v>#REF!</v>
      </c>
      <c r="B525" s="58" t="e">
        <f>+#REF!</f>
        <v>#REF!</v>
      </c>
      <c r="C525" s="58" t="e">
        <f>+#REF!</f>
        <v>#REF!</v>
      </c>
      <c r="D525" s="37" t="e">
        <f>+#REF!</f>
        <v>#REF!</v>
      </c>
      <c r="E525" s="58" t="e">
        <f>+#REF!</f>
        <v>#REF!</v>
      </c>
      <c r="F525" s="58" t="e">
        <f>+#REF!</f>
        <v>#REF!</v>
      </c>
      <c r="G525" s="58" t="e">
        <f>+#REF!</f>
        <v>#REF!</v>
      </c>
      <c r="H525" s="58"/>
      <c r="I525" s="58"/>
      <c r="J525" s="64" t="str">
        <f t="shared" si="8"/>
        <v>-</v>
      </c>
    </row>
    <row r="526" spans="1:10" s="62" customFormat="1" ht="24.75" customHeight="1" x14ac:dyDescent="0.25">
      <c r="A526" s="58" t="e">
        <f>+#REF!</f>
        <v>#REF!</v>
      </c>
      <c r="B526" s="58" t="e">
        <f>+#REF!</f>
        <v>#REF!</v>
      </c>
      <c r="C526" s="58" t="e">
        <f>+#REF!</f>
        <v>#REF!</v>
      </c>
      <c r="D526" s="37" t="e">
        <f>+#REF!</f>
        <v>#REF!</v>
      </c>
      <c r="E526" s="58" t="e">
        <f>+#REF!</f>
        <v>#REF!</v>
      </c>
      <c r="F526" s="58" t="e">
        <f>+#REF!</f>
        <v>#REF!</v>
      </c>
      <c r="G526" s="58" t="e">
        <f>+#REF!</f>
        <v>#REF!</v>
      </c>
      <c r="H526" s="58"/>
      <c r="I526" s="58"/>
      <c r="J526" s="64" t="str">
        <f t="shared" si="8"/>
        <v>-</v>
      </c>
    </row>
    <row r="527" spans="1:10" s="62" customFormat="1" ht="24.75" customHeight="1" x14ac:dyDescent="0.25">
      <c r="A527" s="58" t="e">
        <f>+#REF!</f>
        <v>#REF!</v>
      </c>
      <c r="B527" s="58" t="e">
        <f>+#REF!</f>
        <v>#REF!</v>
      </c>
      <c r="C527" s="58" t="e">
        <f>+#REF!</f>
        <v>#REF!</v>
      </c>
      <c r="D527" s="37" t="e">
        <f>+#REF!</f>
        <v>#REF!</v>
      </c>
      <c r="E527" s="58" t="e">
        <f>+#REF!</f>
        <v>#REF!</v>
      </c>
      <c r="F527" s="58" t="e">
        <f>+#REF!</f>
        <v>#REF!</v>
      </c>
      <c r="G527" s="58" t="e">
        <f>+#REF!</f>
        <v>#REF!</v>
      </c>
      <c r="H527" s="58"/>
      <c r="I527" s="58"/>
      <c r="J527" s="64" t="str">
        <f t="shared" si="8"/>
        <v>-</v>
      </c>
    </row>
    <row r="528" spans="1:10" s="62" customFormat="1" ht="24.75" customHeight="1" x14ac:dyDescent="0.25">
      <c r="A528" s="58" t="e">
        <f>+#REF!</f>
        <v>#REF!</v>
      </c>
      <c r="B528" s="58" t="e">
        <f>+#REF!</f>
        <v>#REF!</v>
      </c>
      <c r="C528" s="58" t="e">
        <f>+#REF!</f>
        <v>#REF!</v>
      </c>
      <c r="D528" s="37" t="e">
        <f>+#REF!</f>
        <v>#REF!</v>
      </c>
      <c r="E528" s="58" t="e">
        <f>+#REF!</f>
        <v>#REF!</v>
      </c>
      <c r="F528" s="58" t="e">
        <f>+#REF!</f>
        <v>#REF!</v>
      </c>
      <c r="G528" s="58" t="e">
        <f>+#REF!</f>
        <v>#REF!</v>
      </c>
      <c r="H528" s="58"/>
      <c r="I528" s="58"/>
      <c r="J528" s="64" t="str">
        <f t="shared" si="8"/>
        <v>-</v>
      </c>
    </row>
    <row r="529" spans="1:10" s="62" customFormat="1" ht="24.75" customHeight="1" x14ac:dyDescent="0.25">
      <c r="A529" s="58" t="e">
        <f>+#REF!</f>
        <v>#REF!</v>
      </c>
      <c r="B529" s="58" t="e">
        <f>+#REF!</f>
        <v>#REF!</v>
      </c>
      <c r="C529" s="58" t="e">
        <f>+#REF!</f>
        <v>#REF!</v>
      </c>
      <c r="D529" s="37" t="e">
        <f>+#REF!</f>
        <v>#REF!</v>
      </c>
      <c r="E529" s="58" t="e">
        <f>+#REF!</f>
        <v>#REF!</v>
      </c>
      <c r="F529" s="58" t="e">
        <f>+#REF!</f>
        <v>#REF!</v>
      </c>
      <c r="G529" s="58" t="e">
        <f>+#REF!</f>
        <v>#REF!</v>
      </c>
      <c r="H529" s="58"/>
      <c r="I529" s="58"/>
      <c r="J529" s="64" t="str">
        <f t="shared" si="8"/>
        <v>-</v>
      </c>
    </row>
    <row r="530" spans="1:10" s="62" customFormat="1" ht="24.75" customHeight="1" x14ac:dyDescent="0.25">
      <c r="A530" s="58" t="e">
        <f>+#REF!</f>
        <v>#REF!</v>
      </c>
      <c r="B530" s="58" t="e">
        <f>+#REF!</f>
        <v>#REF!</v>
      </c>
      <c r="C530" s="58" t="e">
        <f>+#REF!</f>
        <v>#REF!</v>
      </c>
      <c r="D530" s="37" t="e">
        <f>+#REF!</f>
        <v>#REF!</v>
      </c>
      <c r="E530" s="58" t="e">
        <f>+#REF!</f>
        <v>#REF!</v>
      </c>
      <c r="F530" s="58" t="e">
        <f>+#REF!</f>
        <v>#REF!</v>
      </c>
      <c r="G530" s="58" t="e">
        <f>+#REF!</f>
        <v>#REF!</v>
      </c>
      <c r="H530" s="58"/>
      <c r="I530" s="58"/>
      <c r="J530" s="64" t="str">
        <f t="shared" si="8"/>
        <v>-</v>
      </c>
    </row>
    <row r="531" spans="1:10" s="62" customFormat="1" ht="24.75" customHeight="1" x14ac:dyDescent="0.25">
      <c r="A531" s="58" t="e">
        <f>+#REF!</f>
        <v>#REF!</v>
      </c>
      <c r="B531" s="58" t="e">
        <f>+#REF!</f>
        <v>#REF!</v>
      </c>
      <c r="C531" s="58" t="e">
        <f>+#REF!</f>
        <v>#REF!</v>
      </c>
      <c r="D531" s="37" t="e">
        <f>+#REF!</f>
        <v>#REF!</v>
      </c>
      <c r="E531" s="58" t="e">
        <f>+#REF!</f>
        <v>#REF!</v>
      </c>
      <c r="F531" s="58" t="e">
        <f>+#REF!</f>
        <v>#REF!</v>
      </c>
      <c r="G531" s="58" t="e">
        <f>+#REF!</f>
        <v>#REF!</v>
      </c>
      <c r="H531" s="58"/>
      <c r="I531" s="58"/>
      <c r="J531" s="64" t="str">
        <f t="shared" si="8"/>
        <v>-</v>
      </c>
    </row>
    <row r="532" spans="1:10" s="62" customFormat="1" ht="24.75" customHeight="1" x14ac:dyDescent="0.25">
      <c r="A532" s="58" t="e">
        <f>+#REF!</f>
        <v>#REF!</v>
      </c>
      <c r="B532" s="58" t="e">
        <f>+#REF!</f>
        <v>#REF!</v>
      </c>
      <c r="C532" s="58" t="e">
        <f>+#REF!</f>
        <v>#REF!</v>
      </c>
      <c r="D532" s="37" t="e">
        <f>+#REF!</f>
        <v>#REF!</v>
      </c>
      <c r="E532" s="58" t="e">
        <f>+#REF!</f>
        <v>#REF!</v>
      </c>
      <c r="F532" s="58" t="e">
        <f>+#REF!</f>
        <v>#REF!</v>
      </c>
      <c r="G532" s="58" t="e">
        <f>+#REF!</f>
        <v>#REF!</v>
      </c>
      <c r="H532" s="58"/>
      <c r="I532" s="58"/>
      <c r="J532" s="64" t="str">
        <f t="shared" si="8"/>
        <v>-</v>
      </c>
    </row>
    <row r="533" spans="1:10" s="62" customFormat="1" ht="24.75" customHeight="1" x14ac:dyDescent="0.25">
      <c r="A533" s="58" t="e">
        <f>+#REF!</f>
        <v>#REF!</v>
      </c>
      <c r="B533" s="58" t="e">
        <f>+#REF!</f>
        <v>#REF!</v>
      </c>
      <c r="C533" s="58" t="e">
        <f>+#REF!</f>
        <v>#REF!</v>
      </c>
      <c r="D533" s="37" t="e">
        <f>+#REF!</f>
        <v>#REF!</v>
      </c>
      <c r="E533" s="58" t="e">
        <f>+#REF!</f>
        <v>#REF!</v>
      </c>
      <c r="F533" s="58" t="e">
        <f>+#REF!</f>
        <v>#REF!</v>
      </c>
      <c r="G533" s="58" t="e">
        <f>+#REF!</f>
        <v>#REF!</v>
      </c>
      <c r="H533" s="58"/>
      <c r="I533" s="58"/>
      <c r="J533" s="64" t="str">
        <f t="shared" si="8"/>
        <v>-</v>
      </c>
    </row>
    <row r="534" spans="1:10" s="62" customFormat="1" ht="24.75" customHeight="1" x14ac:dyDescent="0.25">
      <c r="A534" s="58" t="e">
        <f>+#REF!</f>
        <v>#REF!</v>
      </c>
      <c r="B534" s="58" t="e">
        <f>+#REF!</f>
        <v>#REF!</v>
      </c>
      <c r="C534" s="58" t="e">
        <f>+#REF!</f>
        <v>#REF!</v>
      </c>
      <c r="D534" s="37" t="e">
        <f>+#REF!</f>
        <v>#REF!</v>
      </c>
      <c r="E534" s="58" t="e">
        <f>+#REF!</f>
        <v>#REF!</v>
      </c>
      <c r="F534" s="58" t="e">
        <f>+#REF!</f>
        <v>#REF!</v>
      </c>
      <c r="G534" s="58" t="e">
        <f>+#REF!</f>
        <v>#REF!</v>
      </c>
      <c r="H534" s="58"/>
      <c r="I534" s="58"/>
      <c r="J534" s="64" t="str">
        <f t="shared" si="8"/>
        <v>-</v>
      </c>
    </row>
    <row r="535" spans="1:10" s="62" customFormat="1" ht="24.75" customHeight="1" x14ac:dyDescent="0.25">
      <c r="A535" s="58" t="e">
        <f>+#REF!</f>
        <v>#REF!</v>
      </c>
      <c r="B535" s="58" t="e">
        <f>+#REF!</f>
        <v>#REF!</v>
      </c>
      <c r="C535" s="58" t="e">
        <f>+#REF!</f>
        <v>#REF!</v>
      </c>
      <c r="D535" s="37" t="e">
        <f>+#REF!</f>
        <v>#REF!</v>
      </c>
      <c r="E535" s="58" t="e">
        <f>+#REF!</f>
        <v>#REF!</v>
      </c>
      <c r="F535" s="58" t="e">
        <f>+#REF!</f>
        <v>#REF!</v>
      </c>
      <c r="G535" s="58" t="e">
        <f>+#REF!</f>
        <v>#REF!</v>
      </c>
      <c r="H535" s="58"/>
      <c r="I535" s="58"/>
      <c r="J535" s="64" t="str">
        <f t="shared" si="8"/>
        <v>-</v>
      </c>
    </row>
    <row r="536" spans="1:10" s="62" customFormat="1" ht="24.75" customHeight="1" x14ac:dyDescent="0.25">
      <c r="A536" s="58" t="e">
        <f>+#REF!</f>
        <v>#REF!</v>
      </c>
      <c r="B536" s="58" t="e">
        <f>+#REF!</f>
        <v>#REF!</v>
      </c>
      <c r="C536" s="58" t="e">
        <f>+#REF!</f>
        <v>#REF!</v>
      </c>
      <c r="D536" s="37" t="e">
        <f>+#REF!</f>
        <v>#REF!</v>
      </c>
      <c r="E536" s="58" t="e">
        <f>+#REF!</f>
        <v>#REF!</v>
      </c>
      <c r="F536" s="58" t="e">
        <f>+#REF!</f>
        <v>#REF!</v>
      </c>
      <c r="G536" s="58" t="e">
        <f>+#REF!</f>
        <v>#REF!</v>
      </c>
      <c r="H536" s="58"/>
      <c r="I536" s="58"/>
      <c r="J536" s="64" t="str">
        <f t="shared" si="8"/>
        <v>-</v>
      </c>
    </row>
    <row r="537" spans="1:10" s="62" customFormat="1" ht="24.75" customHeight="1" x14ac:dyDescent="0.25">
      <c r="A537" s="58" t="e">
        <f>+#REF!</f>
        <v>#REF!</v>
      </c>
      <c r="B537" s="58" t="e">
        <f>+#REF!</f>
        <v>#REF!</v>
      </c>
      <c r="C537" s="58" t="e">
        <f>+#REF!</f>
        <v>#REF!</v>
      </c>
      <c r="D537" s="37" t="e">
        <f>+#REF!</f>
        <v>#REF!</v>
      </c>
      <c r="E537" s="58" t="e">
        <f>+#REF!</f>
        <v>#REF!</v>
      </c>
      <c r="F537" s="58" t="e">
        <f>+#REF!</f>
        <v>#REF!</v>
      </c>
      <c r="G537" s="58" t="e">
        <f>+#REF!</f>
        <v>#REF!</v>
      </c>
      <c r="H537" s="58"/>
      <c r="I537" s="58"/>
      <c r="J537" s="64" t="str">
        <f t="shared" si="8"/>
        <v>-</v>
      </c>
    </row>
    <row r="538" spans="1:10" s="62" customFormat="1" ht="24.75" customHeight="1" x14ac:dyDescent="0.25">
      <c r="A538" s="58" t="e">
        <f>+#REF!</f>
        <v>#REF!</v>
      </c>
      <c r="B538" s="58" t="e">
        <f>+#REF!</f>
        <v>#REF!</v>
      </c>
      <c r="C538" s="58" t="e">
        <f>+#REF!</f>
        <v>#REF!</v>
      </c>
      <c r="D538" s="37" t="e">
        <f>+#REF!</f>
        <v>#REF!</v>
      </c>
      <c r="E538" s="58" t="e">
        <f>+#REF!</f>
        <v>#REF!</v>
      </c>
      <c r="F538" s="58" t="e">
        <f>+#REF!</f>
        <v>#REF!</v>
      </c>
      <c r="G538" s="58" t="e">
        <f>+#REF!</f>
        <v>#REF!</v>
      </c>
      <c r="H538" s="58"/>
      <c r="I538" s="58"/>
      <c r="J538" s="64" t="str">
        <f t="shared" si="8"/>
        <v>-</v>
      </c>
    </row>
    <row r="539" spans="1:10" s="62" customFormat="1" ht="24.75" customHeight="1" x14ac:dyDescent="0.25">
      <c r="A539" s="58" t="e">
        <f>+#REF!</f>
        <v>#REF!</v>
      </c>
      <c r="B539" s="58" t="e">
        <f>+#REF!</f>
        <v>#REF!</v>
      </c>
      <c r="C539" s="58" t="e">
        <f>+#REF!</f>
        <v>#REF!</v>
      </c>
      <c r="D539" s="37" t="e">
        <f>+#REF!</f>
        <v>#REF!</v>
      </c>
      <c r="E539" s="58" t="e">
        <f>+#REF!</f>
        <v>#REF!</v>
      </c>
      <c r="F539" s="58" t="e">
        <f>+#REF!</f>
        <v>#REF!</v>
      </c>
      <c r="G539" s="58" t="e">
        <f>+#REF!</f>
        <v>#REF!</v>
      </c>
      <c r="H539" s="58"/>
      <c r="I539" s="58"/>
      <c r="J539" s="64" t="str">
        <f t="shared" si="8"/>
        <v>-</v>
      </c>
    </row>
    <row r="540" spans="1:10" s="62" customFormat="1" ht="24.75" customHeight="1" x14ac:dyDescent="0.25">
      <c r="A540" s="58" t="e">
        <f>+#REF!</f>
        <v>#REF!</v>
      </c>
      <c r="B540" s="58" t="e">
        <f>+#REF!</f>
        <v>#REF!</v>
      </c>
      <c r="C540" s="58" t="e">
        <f>+#REF!</f>
        <v>#REF!</v>
      </c>
      <c r="D540" s="37" t="e">
        <f>+#REF!</f>
        <v>#REF!</v>
      </c>
      <c r="E540" s="58" t="e">
        <f>+#REF!</f>
        <v>#REF!</v>
      </c>
      <c r="F540" s="58" t="e">
        <f>+#REF!</f>
        <v>#REF!</v>
      </c>
      <c r="G540" s="58" t="e">
        <f>+#REF!</f>
        <v>#REF!</v>
      </c>
      <c r="H540" s="58"/>
      <c r="I540" s="58"/>
      <c r="J540" s="64" t="str">
        <f t="shared" si="8"/>
        <v>-</v>
      </c>
    </row>
    <row r="541" spans="1:10" s="62" customFormat="1" ht="24.75" customHeight="1" x14ac:dyDescent="0.25">
      <c r="A541" s="58" t="e">
        <f>+#REF!</f>
        <v>#REF!</v>
      </c>
      <c r="B541" s="58" t="e">
        <f>+#REF!</f>
        <v>#REF!</v>
      </c>
      <c r="C541" s="58" t="e">
        <f>+#REF!</f>
        <v>#REF!</v>
      </c>
      <c r="D541" s="37" t="e">
        <f>+#REF!</f>
        <v>#REF!</v>
      </c>
      <c r="E541" s="58" t="e">
        <f>+#REF!</f>
        <v>#REF!</v>
      </c>
      <c r="F541" s="58" t="e">
        <f>+#REF!</f>
        <v>#REF!</v>
      </c>
      <c r="G541" s="58" t="e">
        <f>+#REF!</f>
        <v>#REF!</v>
      </c>
      <c r="H541" s="58"/>
      <c r="I541" s="58"/>
      <c r="J541" s="64" t="str">
        <f t="shared" si="8"/>
        <v>-</v>
      </c>
    </row>
    <row r="542" spans="1:10" s="62" customFormat="1" ht="24.75" customHeight="1" x14ac:dyDescent="0.25">
      <c r="A542" s="58" t="e">
        <f>+#REF!</f>
        <v>#REF!</v>
      </c>
      <c r="B542" s="58" t="e">
        <f>+#REF!</f>
        <v>#REF!</v>
      </c>
      <c r="C542" s="58" t="e">
        <f>+#REF!</f>
        <v>#REF!</v>
      </c>
      <c r="D542" s="37" t="e">
        <f>+#REF!</f>
        <v>#REF!</v>
      </c>
      <c r="E542" s="58" t="e">
        <f>+#REF!</f>
        <v>#REF!</v>
      </c>
      <c r="F542" s="58" t="e">
        <f>+#REF!</f>
        <v>#REF!</v>
      </c>
      <c r="G542" s="58" t="e">
        <f>+#REF!</f>
        <v>#REF!</v>
      </c>
      <c r="H542" s="58"/>
      <c r="I542" s="58"/>
      <c r="J542" s="64" t="str">
        <f t="shared" si="8"/>
        <v>-</v>
      </c>
    </row>
    <row r="543" spans="1:10" s="62" customFormat="1" ht="24.75" customHeight="1" x14ac:dyDescent="0.25">
      <c r="A543" s="58" t="e">
        <f>+#REF!</f>
        <v>#REF!</v>
      </c>
      <c r="B543" s="58" t="e">
        <f>+#REF!</f>
        <v>#REF!</v>
      </c>
      <c r="C543" s="58" t="e">
        <f>+#REF!</f>
        <v>#REF!</v>
      </c>
      <c r="D543" s="37" t="e">
        <f>+#REF!</f>
        <v>#REF!</v>
      </c>
      <c r="E543" s="58" t="e">
        <f>+#REF!</f>
        <v>#REF!</v>
      </c>
      <c r="F543" s="58" t="e">
        <f>+#REF!</f>
        <v>#REF!</v>
      </c>
      <c r="G543" s="58" t="e">
        <f>+#REF!</f>
        <v>#REF!</v>
      </c>
      <c r="H543" s="58"/>
      <c r="I543" s="58"/>
      <c r="J543" s="64" t="str">
        <f t="shared" si="8"/>
        <v>-</v>
      </c>
    </row>
    <row r="544" spans="1:10" s="62" customFormat="1" ht="24.75" customHeight="1" x14ac:dyDescent="0.25">
      <c r="A544" s="58" t="e">
        <f>+#REF!</f>
        <v>#REF!</v>
      </c>
      <c r="B544" s="58" t="e">
        <f>+#REF!</f>
        <v>#REF!</v>
      </c>
      <c r="C544" s="58" t="e">
        <f>+#REF!</f>
        <v>#REF!</v>
      </c>
      <c r="D544" s="37" t="e">
        <f>+#REF!</f>
        <v>#REF!</v>
      </c>
      <c r="E544" s="58" t="e">
        <f>+#REF!</f>
        <v>#REF!</v>
      </c>
      <c r="F544" s="58" t="e">
        <f>+#REF!</f>
        <v>#REF!</v>
      </c>
      <c r="G544" s="58" t="e">
        <f>+#REF!</f>
        <v>#REF!</v>
      </c>
      <c r="H544" s="58"/>
      <c r="I544" s="58"/>
      <c r="J544" s="64" t="str">
        <f t="shared" si="8"/>
        <v>-</v>
      </c>
    </row>
    <row r="545" spans="1:10" s="62" customFormat="1" ht="24.75" customHeight="1" x14ac:dyDescent="0.25">
      <c r="A545" s="58" t="e">
        <f>+#REF!</f>
        <v>#REF!</v>
      </c>
      <c r="B545" s="58" t="e">
        <f>+#REF!</f>
        <v>#REF!</v>
      </c>
      <c r="C545" s="58" t="e">
        <f>+#REF!</f>
        <v>#REF!</v>
      </c>
      <c r="D545" s="37" t="e">
        <f>+#REF!</f>
        <v>#REF!</v>
      </c>
      <c r="E545" s="58" t="e">
        <f>+#REF!</f>
        <v>#REF!</v>
      </c>
      <c r="F545" s="58" t="e">
        <f>+#REF!</f>
        <v>#REF!</v>
      </c>
      <c r="G545" s="58" t="e">
        <f>+#REF!</f>
        <v>#REF!</v>
      </c>
      <c r="H545" s="58"/>
      <c r="I545" s="58"/>
      <c r="J545" s="64" t="str">
        <f t="shared" si="8"/>
        <v>-</v>
      </c>
    </row>
    <row r="546" spans="1:10" s="62" customFormat="1" ht="24.75" customHeight="1" x14ac:dyDescent="0.25">
      <c r="A546" s="58" t="e">
        <f>+#REF!</f>
        <v>#REF!</v>
      </c>
      <c r="B546" s="58" t="e">
        <f>+#REF!</f>
        <v>#REF!</v>
      </c>
      <c r="C546" s="58" t="e">
        <f>+#REF!</f>
        <v>#REF!</v>
      </c>
      <c r="D546" s="37" t="e">
        <f>+#REF!</f>
        <v>#REF!</v>
      </c>
      <c r="E546" s="58" t="e">
        <f>+#REF!</f>
        <v>#REF!</v>
      </c>
      <c r="F546" s="58" t="e">
        <f>+#REF!</f>
        <v>#REF!</v>
      </c>
      <c r="G546" s="58" t="e">
        <f>+#REF!</f>
        <v>#REF!</v>
      </c>
      <c r="H546" s="58"/>
      <c r="I546" s="58"/>
      <c r="J546" s="64" t="str">
        <f t="shared" si="8"/>
        <v>-</v>
      </c>
    </row>
    <row r="547" spans="1:10" s="62" customFormat="1" ht="24.75" customHeight="1" x14ac:dyDescent="0.25">
      <c r="A547" s="58" t="e">
        <f>+#REF!</f>
        <v>#REF!</v>
      </c>
      <c r="B547" s="58" t="e">
        <f>+#REF!</f>
        <v>#REF!</v>
      </c>
      <c r="C547" s="58" t="e">
        <f>+#REF!</f>
        <v>#REF!</v>
      </c>
      <c r="D547" s="37" t="e">
        <f>+#REF!</f>
        <v>#REF!</v>
      </c>
      <c r="E547" s="58" t="e">
        <f>+#REF!</f>
        <v>#REF!</v>
      </c>
      <c r="F547" s="58" t="e">
        <f>+#REF!</f>
        <v>#REF!</v>
      </c>
      <c r="G547" s="58" t="e">
        <f>+#REF!</f>
        <v>#REF!</v>
      </c>
      <c r="H547" s="58"/>
      <c r="I547" s="58"/>
      <c r="J547" s="64" t="str">
        <f t="shared" si="8"/>
        <v>-</v>
      </c>
    </row>
    <row r="548" spans="1:10" s="62" customFormat="1" ht="24.75" customHeight="1" x14ac:dyDescent="0.25">
      <c r="A548" s="58" t="e">
        <f>+#REF!</f>
        <v>#REF!</v>
      </c>
      <c r="B548" s="58" t="e">
        <f>+#REF!</f>
        <v>#REF!</v>
      </c>
      <c r="C548" s="58" t="e">
        <f>+#REF!</f>
        <v>#REF!</v>
      </c>
      <c r="D548" s="37" t="e">
        <f>+#REF!</f>
        <v>#REF!</v>
      </c>
      <c r="E548" s="58" t="e">
        <f>+#REF!</f>
        <v>#REF!</v>
      </c>
      <c r="F548" s="58" t="e">
        <f>+#REF!</f>
        <v>#REF!</v>
      </c>
      <c r="G548" s="58" t="e">
        <f>+#REF!</f>
        <v>#REF!</v>
      </c>
      <c r="H548" s="58"/>
      <c r="I548" s="58"/>
      <c r="J548" s="64" t="str">
        <f t="shared" si="8"/>
        <v>-</v>
      </c>
    </row>
    <row r="549" spans="1:10" s="62" customFormat="1" ht="24.75" customHeight="1" x14ac:dyDescent="0.25">
      <c r="A549" s="58" t="e">
        <f>+#REF!</f>
        <v>#REF!</v>
      </c>
      <c r="B549" s="58" t="e">
        <f>+#REF!</f>
        <v>#REF!</v>
      </c>
      <c r="C549" s="58" t="e">
        <f>+#REF!</f>
        <v>#REF!</v>
      </c>
      <c r="D549" s="37" t="e">
        <f>+#REF!</f>
        <v>#REF!</v>
      </c>
      <c r="E549" s="58" t="e">
        <f>+#REF!</f>
        <v>#REF!</v>
      </c>
      <c r="F549" s="58" t="e">
        <f>+#REF!</f>
        <v>#REF!</v>
      </c>
      <c r="G549" s="58" t="e">
        <f>+#REF!</f>
        <v>#REF!</v>
      </c>
      <c r="H549" s="58"/>
      <c r="I549" s="58"/>
      <c r="J549" s="64" t="str">
        <f t="shared" si="8"/>
        <v>-</v>
      </c>
    </row>
    <row r="550" spans="1:10" s="62" customFormat="1" ht="24.75" customHeight="1" x14ac:dyDescent="0.25">
      <c r="A550" s="58" t="e">
        <f>+#REF!</f>
        <v>#REF!</v>
      </c>
      <c r="B550" s="58" t="e">
        <f>+#REF!</f>
        <v>#REF!</v>
      </c>
      <c r="C550" s="58" t="e">
        <f>+#REF!</f>
        <v>#REF!</v>
      </c>
      <c r="D550" s="37" t="e">
        <f>+#REF!</f>
        <v>#REF!</v>
      </c>
      <c r="E550" s="58" t="e">
        <f>+#REF!</f>
        <v>#REF!</v>
      </c>
      <c r="F550" s="58" t="e">
        <f>+#REF!</f>
        <v>#REF!</v>
      </c>
      <c r="G550" s="58" t="e">
        <f>+#REF!</f>
        <v>#REF!</v>
      </c>
      <c r="H550" s="58"/>
      <c r="I550" s="58"/>
      <c r="J550" s="64" t="str">
        <f t="shared" si="8"/>
        <v>-</v>
      </c>
    </row>
    <row r="551" spans="1:10" s="62" customFormat="1" ht="24.75" customHeight="1" x14ac:dyDescent="0.25">
      <c r="A551" s="58" t="e">
        <f>+#REF!</f>
        <v>#REF!</v>
      </c>
      <c r="B551" s="58" t="e">
        <f>+#REF!</f>
        <v>#REF!</v>
      </c>
      <c r="C551" s="58" t="e">
        <f>+#REF!</f>
        <v>#REF!</v>
      </c>
      <c r="D551" s="37" t="e">
        <f>+#REF!</f>
        <v>#REF!</v>
      </c>
      <c r="E551" s="58" t="e">
        <f>+#REF!</f>
        <v>#REF!</v>
      </c>
      <c r="F551" s="58" t="e">
        <f>+#REF!</f>
        <v>#REF!</v>
      </c>
      <c r="G551" s="58" t="e">
        <f>+#REF!</f>
        <v>#REF!</v>
      </c>
      <c r="H551" s="58"/>
      <c r="I551" s="58"/>
      <c r="J551" s="64" t="str">
        <f t="shared" si="8"/>
        <v>-</v>
      </c>
    </row>
    <row r="552" spans="1:10" s="62" customFormat="1" ht="24.75" customHeight="1" x14ac:dyDescent="0.25">
      <c r="A552" s="58" t="e">
        <f>+#REF!</f>
        <v>#REF!</v>
      </c>
      <c r="B552" s="58" t="e">
        <f>+#REF!</f>
        <v>#REF!</v>
      </c>
      <c r="C552" s="58" t="e">
        <f>+#REF!</f>
        <v>#REF!</v>
      </c>
      <c r="D552" s="37" t="e">
        <f>+#REF!</f>
        <v>#REF!</v>
      </c>
      <c r="E552" s="58" t="e">
        <f>+#REF!</f>
        <v>#REF!</v>
      </c>
      <c r="F552" s="58" t="e">
        <f>+#REF!</f>
        <v>#REF!</v>
      </c>
      <c r="G552" s="58" t="e">
        <f>+#REF!</f>
        <v>#REF!</v>
      </c>
      <c r="H552" s="58"/>
      <c r="I552" s="58"/>
      <c r="J552" s="64" t="str">
        <f t="shared" si="8"/>
        <v>-</v>
      </c>
    </row>
    <row r="553" spans="1:10" s="62" customFormat="1" ht="24.75" customHeight="1" x14ac:dyDescent="0.25">
      <c r="A553" s="58" t="e">
        <f>+#REF!</f>
        <v>#REF!</v>
      </c>
      <c r="B553" s="58" t="e">
        <f>+#REF!</f>
        <v>#REF!</v>
      </c>
      <c r="C553" s="58" t="e">
        <f>+#REF!</f>
        <v>#REF!</v>
      </c>
      <c r="D553" s="37" t="e">
        <f>+#REF!</f>
        <v>#REF!</v>
      </c>
      <c r="E553" s="58" t="e">
        <f>+#REF!</f>
        <v>#REF!</v>
      </c>
      <c r="F553" s="58" t="e">
        <f>+#REF!</f>
        <v>#REF!</v>
      </c>
      <c r="G553" s="58" t="e">
        <f>+#REF!</f>
        <v>#REF!</v>
      </c>
      <c r="H553" s="58"/>
      <c r="I553" s="58"/>
      <c r="J553" s="64" t="str">
        <f t="shared" si="8"/>
        <v>-</v>
      </c>
    </row>
    <row r="554" spans="1:10" s="62" customFormat="1" ht="24.75" customHeight="1" x14ac:dyDescent="0.25">
      <c r="A554" s="58" t="e">
        <f>+#REF!</f>
        <v>#REF!</v>
      </c>
      <c r="B554" s="58" t="e">
        <f>+#REF!</f>
        <v>#REF!</v>
      </c>
      <c r="C554" s="58" t="e">
        <f>+#REF!</f>
        <v>#REF!</v>
      </c>
      <c r="D554" s="37" t="e">
        <f>+#REF!</f>
        <v>#REF!</v>
      </c>
      <c r="E554" s="58" t="e">
        <f>+#REF!</f>
        <v>#REF!</v>
      </c>
      <c r="F554" s="58" t="e">
        <f>+#REF!</f>
        <v>#REF!</v>
      </c>
      <c r="G554" s="58" t="e">
        <f>+#REF!</f>
        <v>#REF!</v>
      </c>
      <c r="H554" s="58"/>
      <c r="I554" s="58"/>
      <c r="J554" s="64" t="str">
        <f t="shared" si="8"/>
        <v>-</v>
      </c>
    </row>
    <row r="555" spans="1:10" s="62" customFormat="1" ht="24.75" customHeight="1" x14ac:dyDescent="0.25">
      <c r="A555" s="58" t="e">
        <f>+#REF!</f>
        <v>#REF!</v>
      </c>
      <c r="B555" s="58" t="e">
        <f>+#REF!</f>
        <v>#REF!</v>
      </c>
      <c r="C555" s="58" t="e">
        <f>+#REF!</f>
        <v>#REF!</v>
      </c>
      <c r="D555" s="37" t="e">
        <f>+#REF!</f>
        <v>#REF!</v>
      </c>
      <c r="E555" s="58" t="e">
        <f>+#REF!</f>
        <v>#REF!</v>
      </c>
      <c r="F555" s="58" t="e">
        <f>+#REF!</f>
        <v>#REF!</v>
      </c>
      <c r="G555" s="58" t="e">
        <f>+#REF!</f>
        <v>#REF!</v>
      </c>
      <c r="H555" s="58"/>
      <c r="I555" s="58"/>
      <c r="J555" s="64" t="str">
        <f t="shared" si="8"/>
        <v>-</v>
      </c>
    </row>
    <row r="556" spans="1:10" s="62" customFormat="1" ht="24.75" customHeight="1" x14ac:dyDescent="0.25">
      <c r="A556" s="58" t="e">
        <f>+#REF!</f>
        <v>#REF!</v>
      </c>
      <c r="B556" s="58" t="e">
        <f>+#REF!</f>
        <v>#REF!</v>
      </c>
      <c r="C556" s="58" t="e">
        <f>+#REF!</f>
        <v>#REF!</v>
      </c>
      <c r="D556" s="37" t="e">
        <f>+#REF!</f>
        <v>#REF!</v>
      </c>
      <c r="E556" s="58" t="e">
        <f>+#REF!</f>
        <v>#REF!</v>
      </c>
      <c r="F556" s="58" t="e">
        <f>+#REF!</f>
        <v>#REF!</v>
      </c>
      <c r="G556" s="58" t="e">
        <f>+#REF!</f>
        <v>#REF!</v>
      </c>
      <c r="H556" s="58"/>
      <c r="I556" s="58"/>
      <c r="J556" s="64" t="str">
        <f t="shared" si="8"/>
        <v>-</v>
      </c>
    </row>
    <row r="557" spans="1:10" s="62" customFormat="1" ht="24.75" customHeight="1" x14ac:dyDescent="0.25">
      <c r="A557" s="58" t="e">
        <f>+#REF!</f>
        <v>#REF!</v>
      </c>
      <c r="B557" s="58" t="e">
        <f>+#REF!</f>
        <v>#REF!</v>
      </c>
      <c r="C557" s="58" t="e">
        <f>+#REF!</f>
        <v>#REF!</v>
      </c>
      <c r="D557" s="37" t="e">
        <f>+#REF!</f>
        <v>#REF!</v>
      </c>
      <c r="E557" s="58" t="e">
        <f>+#REF!</f>
        <v>#REF!</v>
      </c>
      <c r="F557" s="58" t="e">
        <f>+#REF!</f>
        <v>#REF!</v>
      </c>
      <c r="G557" s="58" t="e">
        <f>+#REF!</f>
        <v>#REF!</v>
      </c>
      <c r="H557" s="58"/>
      <c r="I557" s="58"/>
      <c r="J557" s="64" t="str">
        <f t="shared" si="8"/>
        <v>-</v>
      </c>
    </row>
    <row r="558" spans="1:10" s="62" customFormat="1" ht="24.75" customHeight="1" x14ac:dyDescent="0.25">
      <c r="A558" s="58" t="e">
        <f>+#REF!</f>
        <v>#REF!</v>
      </c>
      <c r="B558" s="58" t="e">
        <f>+#REF!</f>
        <v>#REF!</v>
      </c>
      <c r="C558" s="58" t="e">
        <f>+#REF!</f>
        <v>#REF!</v>
      </c>
      <c r="D558" s="37" t="e">
        <f>+#REF!</f>
        <v>#REF!</v>
      </c>
      <c r="E558" s="58" t="e">
        <f>+#REF!</f>
        <v>#REF!</v>
      </c>
      <c r="F558" s="58" t="e">
        <f>+#REF!</f>
        <v>#REF!</v>
      </c>
      <c r="G558" s="58" t="e">
        <f>+#REF!</f>
        <v>#REF!</v>
      </c>
      <c r="H558" s="58"/>
      <c r="I558" s="58"/>
      <c r="J558" s="64" t="str">
        <f t="shared" si="8"/>
        <v>-</v>
      </c>
    </row>
    <row r="559" spans="1:10" s="62" customFormat="1" ht="24.75" customHeight="1" x14ac:dyDescent="0.25">
      <c r="A559" s="58" t="e">
        <f>+#REF!</f>
        <v>#REF!</v>
      </c>
      <c r="B559" s="58" t="e">
        <f>+#REF!</f>
        <v>#REF!</v>
      </c>
      <c r="C559" s="58" t="e">
        <f>+#REF!</f>
        <v>#REF!</v>
      </c>
      <c r="D559" s="37" t="e">
        <f>+#REF!</f>
        <v>#REF!</v>
      </c>
      <c r="E559" s="58" t="e">
        <f>+#REF!</f>
        <v>#REF!</v>
      </c>
      <c r="F559" s="58" t="e">
        <f>+#REF!</f>
        <v>#REF!</v>
      </c>
      <c r="G559" s="58" t="e">
        <f>+#REF!</f>
        <v>#REF!</v>
      </c>
      <c r="H559" s="58"/>
      <c r="I559" s="58"/>
      <c r="J559" s="64" t="str">
        <f t="shared" si="8"/>
        <v>-</v>
      </c>
    </row>
    <row r="560" spans="1:10" s="62" customFormat="1" ht="24.75" customHeight="1" x14ac:dyDescent="0.25">
      <c r="A560" s="58" t="e">
        <f>+#REF!</f>
        <v>#REF!</v>
      </c>
      <c r="B560" s="58" t="e">
        <f>+#REF!</f>
        <v>#REF!</v>
      </c>
      <c r="C560" s="58" t="e">
        <f>+#REF!</f>
        <v>#REF!</v>
      </c>
      <c r="D560" s="37" t="e">
        <f>+#REF!</f>
        <v>#REF!</v>
      </c>
      <c r="E560" s="58" t="e">
        <f>+#REF!</f>
        <v>#REF!</v>
      </c>
      <c r="F560" s="58" t="e">
        <f>+#REF!</f>
        <v>#REF!</v>
      </c>
      <c r="G560" s="58" t="e">
        <f>+#REF!</f>
        <v>#REF!</v>
      </c>
      <c r="H560" s="58"/>
      <c r="I560" s="58"/>
      <c r="J560" s="64" t="str">
        <f t="shared" si="8"/>
        <v>-</v>
      </c>
    </row>
    <row r="561" spans="1:10" s="62" customFormat="1" ht="24.75" customHeight="1" x14ac:dyDescent="0.25">
      <c r="A561" s="58" t="e">
        <f>+#REF!</f>
        <v>#REF!</v>
      </c>
      <c r="B561" s="58" t="e">
        <f>+#REF!</f>
        <v>#REF!</v>
      </c>
      <c r="C561" s="58" t="e">
        <f>+#REF!</f>
        <v>#REF!</v>
      </c>
      <c r="D561" s="37" t="e">
        <f>+#REF!</f>
        <v>#REF!</v>
      </c>
      <c r="E561" s="58" t="e">
        <f>+#REF!</f>
        <v>#REF!</v>
      </c>
      <c r="F561" s="58" t="e">
        <f>+#REF!</f>
        <v>#REF!</v>
      </c>
      <c r="G561" s="58" t="e">
        <f>+#REF!</f>
        <v>#REF!</v>
      </c>
      <c r="H561" s="58"/>
      <c r="I561" s="58"/>
      <c r="J561" s="64" t="str">
        <f t="shared" si="8"/>
        <v>-</v>
      </c>
    </row>
    <row r="562" spans="1:10" s="62" customFormat="1" ht="24.75" customHeight="1" x14ac:dyDescent="0.25">
      <c r="A562" s="58" t="e">
        <f>+#REF!</f>
        <v>#REF!</v>
      </c>
      <c r="B562" s="58" t="e">
        <f>+#REF!</f>
        <v>#REF!</v>
      </c>
      <c r="C562" s="58" t="e">
        <f>+#REF!</f>
        <v>#REF!</v>
      </c>
      <c r="D562" s="37" t="e">
        <f>+#REF!</f>
        <v>#REF!</v>
      </c>
      <c r="E562" s="58" t="e">
        <f>+#REF!</f>
        <v>#REF!</v>
      </c>
      <c r="F562" s="58" t="e">
        <f>+#REF!</f>
        <v>#REF!</v>
      </c>
      <c r="G562" s="58" t="e">
        <f>+#REF!</f>
        <v>#REF!</v>
      </c>
      <c r="H562" s="58"/>
      <c r="I562" s="58"/>
      <c r="J562" s="64" t="str">
        <f t="shared" si="8"/>
        <v>-</v>
      </c>
    </row>
    <row r="563" spans="1:10" s="62" customFormat="1" ht="24.75" customHeight="1" x14ac:dyDescent="0.25">
      <c r="A563" s="58" t="e">
        <f>+#REF!</f>
        <v>#REF!</v>
      </c>
      <c r="B563" s="58" t="e">
        <f>+#REF!</f>
        <v>#REF!</v>
      </c>
      <c r="C563" s="58" t="e">
        <f>+#REF!</f>
        <v>#REF!</v>
      </c>
      <c r="D563" s="37" t="e">
        <f>+#REF!</f>
        <v>#REF!</v>
      </c>
      <c r="E563" s="58" t="e">
        <f>+#REF!</f>
        <v>#REF!</v>
      </c>
      <c r="F563" s="58" t="e">
        <f>+#REF!</f>
        <v>#REF!</v>
      </c>
      <c r="G563" s="58" t="e">
        <f>+#REF!</f>
        <v>#REF!</v>
      </c>
      <c r="H563" s="58"/>
      <c r="I563" s="58"/>
      <c r="J563" s="64" t="str">
        <f t="shared" si="8"/>
        <v>-</v>
      </c>
    </row>
    <row r="564" spans="1:10" s="62" customFormat="1" ht="24.75" customHeight="1" x14ac:dyDescent="0.25">
      <c r="A564" s="58" t="e">
        <f>+#REF!</f>
        <v>#REF!</v>
      </c>
      <c r="B564" s="58" t="e">
        <f>+#REF!</f>
        <v>#REF!</v>
      </c>
      <c r="C564" s="58" t="e">
        <f>+#REF!</f>
        <v>#REF!</v>
      </c>
      <c r="D564" s="37" t="e">
        <f>+#REF!</f>
        <v>#REF!</v>
      </c>
      <c r="E564" s="58" t="e">
        <f>+#REF!</f>
        <v>#REF!</v>
      </c>
      <c r="F564" s="58" t="e">
        <f>+#REF!</f>
        <v>#REF!</v>
      </c>
      <c r="G564" s="58" t="e">
        <f>+#REF!</f>
        <v>#REF!</v>
      </c>
      <c r="H564" s="58"/>
      <c r="I564" s="58"/>
      <c r="J564" s="64" t="str">
        <f t="shared" si="8"/>
        <v>-</v>
      </c>
    </row>
    <row r="565" spans="1:10" s="62" customFormat="1" ht="24.75" customHeight="1" x14ac:dyDescent="0.25">
      <c r="A565" s="58" t="e">
        <f>+#REF!</f>
        <v>#REF!</v>
      </c>
      <c r="B565" s="58" t="e">
        <f>+#REF!</f>
        <v>#REF!</v>
      </c>
      <c r="C565" s="58" t="e">
        <f>+#REF!</f>
        <v>#REF!</v>
      </c>
      <c r="D565" s="37" t="e">
        <f>+#REF!</f>
        <v>#REF!</v>
      </c>
      <c r="E565" s="58" t="e">
        <f>+#REF!</f>
        <v>#REF!</v>
      </c>
      <c r="F565" s="58" t="e">
        <f>+#REF!</f>
        <v>#REF!</v>
      </c>
      <c r="G565" s="58" t="e">
        <f>+#REF!</f>
        <v>#REF!</v>
      </c>
      <c r="H565" s="58"/>
      <c r="I565" s="58"/>
      <c r="J565" s="64" t="str">
        <f t="shared" si="8"/>
        <v>-</v>
      </c>
    </row>
    <row r="566" spans="1:10" s="62" customFormat="1" ht="24.75" customHeight="1" x14ac:dyDescent="0.25">
      <c r="A566" s="58" t="e">
        <f>+#REF!</f>
        <v>#REF!</v>
      </c>
      <c r="B566" s="58" t="e">
        <f>+#REF!</f>
        <v>#REF!</v>
      </c>
      <c r="C566" s="58" t="e">
        <f>+#REF!</f>
        <v>#REF!</v>
      </c>
      <c r="D566" s="37" t="e">
        <f>+#REF!</f>
        <v>#REF!</v>
      </c>
      <c r="E566" s="58" t="e">
        <f>+#REF!</f>
        <v>#REF!</v>
      </c>
      <c r="F566" s="58" t="e">
        <f>+#REF!</f>
        <v>#REF!</v>
      </c>
      <c r="G566" s="58" t="e">
        <f>+#REF!</f>
        <v>#REF!</v>
      </c>
      <c r="H566" s="58"/>
      <c r="I566" s="58"/>
      <c r="J566" s="64" t="str">
        <f t="shared" si="8"/>
        <v>-</v>
      </c>
    </row>
    <row r="567" spans="1:10" s="62" customFormat="1" ht="24.75" customHeight="1" x14ac:dyDescent="0.25">
      <c r="A567" s="58" t="e">
        <f>+#REF!</f>
        <v>#REF!</v>
      </c>
      <c r="B567" s="58" t="e">
        <f>+#REF!</f>
        <v>#REF!</v>
      </c>
      <c r="C567" s="58" t="e">
        <f>+#REF!</f>
        <v>#REF!</v>
      </c>
      <c r="D567" s="37" t="e">
        <f>+#REF!</f>
        <v>#REF!</v>
      </c>
      <c r="E567" s="58" t="e">
        <f>+#REF!</f>
        <v>#REF!</v>
      </c>
      <c r="F567" s="58" t="e">
        <f>+#REF!</f>
        <v>#REF!</v>
      </c>
      <c r="G567" s="58" t="e">
        <f>+#REF!</f>
        <v>#REF!</v>
      </c>
      <c r="H567" s="58"/>
      <c r="I567" s="58"/>
      <c r="J567" s="64" t="str">
        <f t="shared" si="8"/>
        <v>-</v>
      </c>
    </row>
    <row r="568" spans="1:10" s="62" customFormat="1" ht="24.75" customHeight="1" x14ac:dyDescent="0.25">
      <c r="A568" s="58" t="e">
        <f>+#REF!</f>
        <v>#REF!</v>
      </c>
      <c r="B568" s="58" t="e">
        <f>+#REF!</f>
        <v>#REF!</v>
      </c>
      <c r="C568" s="58" t="e">
        <f>+#REF!</f>
        <v>#REF!</v>
      </c>
      <c r="D568" s="37" t="e">
        <f>+#REF!</f>
        <v>#REF!</v>
      </c>
      <c r="E568" s="58" t="e">
        <f>+#REF!</f>
        <v>#REF!</v>
      </c>
      <c r="F568" s="58" t="e">
        <f>+#REF!</f>
        <v>#REF!</v>
      </c>
      <c r="G568" s="58" t="e">
        <f>+#REF!</f>
        <v>#REF!</v>
      </c>
      <c r="H568" s="58"/>
      <c r="I568" s="58"/>
      <c r="J568" s="64" t="str">
        <f t="shared" si="8"/>
        <v>-</v>
      </c>
    </row>
    <row r="569" spans="1:10" s="62" customFormat="1" ht="24.75" customHeight="1" x14ac:dyDescent="0.25">
      <c r="A569" s="58" t="e">
        <f>+#REF!</f>
        <v>#REF!</v>
      </c>
      <c r="B569" s="58" t="e">
        <f>+#REF!</f>
        <v>#REF!</v>
      </c>
      <c r="C569" s="58" t="e">
        <f>+#REF!</f>
        <v>#REF!</v>
      </c>
      <c r="D569" s="37" t="e">
        <f>+#REF!</f>
        <v>#REF!</v>
      </c>
      <c r="E569" s="58" t="e">
        <f>+#REF!</f>
        <v>#REF!</v>
      </c>
      <c r="F569" s="58" t="e">
        <f>+#REF!</f>
        <v>#REF!</v>
      </c>
      <c r="G569" s="58" t="e">
        <f>+#REF!</f>
        <v>#REF!</v>
      </c>
      <c r="H569" s="58"/>
      <c r="I569" s="58"/>
      <c r="J569" s="64" t="str">
        <f t="shared" si="8"/>
        <v>-</v>
      </c>
    </row>
    <row r="570" spans="1:10" s="62" customFormat="1" ht="24.75" customHeight="1" x14ac:dyDescent="0.25">
      <c r="A570" s="58" t="e">
        <f>+#REF!</f>
        <v>#REF!</v>
      </c>
      <c r="B570" s="58" t="e">
        <f>+#REF!</f>
        <v>#REF!</v>
      </c>
      <c r="C570" s="58" t="e">
        <f>+#REF!</f>
        <v>#REF!</v>
      </c>
      <c r="D570" s="37" t="e">
        <f>+#REF!</f>
        <v>#REF!</v>
      </c>
      <c r="E570" s="58" t="e">
        <f>+#REF!</f>
        <v>#REF!</v>
      </c>
      <c r="F570" s="58" t="e">
        <f>+#REF!</f>
        <v>#REF!</v>
      </c>
      <c r="G570" s="58" t="e">
        <f>+#REF!</f>
        <v>#REF!</v>
      </c>
      <c r="H570" s="58"/>
      <c r="I570" s="58"/>
      <c r="J570" s="64" t="str">
        <f t="shared" si="8"/>
        <v>-</v>
      </c>
    </row>
    <row r="571" spans="1:10" s="62" customFormat="1" ht="24.75" customHeight="1" x14ac:dyDescent="0.25">
      <c r="A571" s="58" t="e">
        <f>+#REF!</f>
        <v>#REF!</v>
      </c>
      <c r="B571" s="58" t="e">
        <f>+#REF!</f>
        <v>#REF!</v>
      </c>
      <c r="C571" s="58" t="e">
        <f>+#REF!</f>
        <v>#REF!</v>
      </c>
      <c r="D571" s="37" t="e">
        <f>+#REF!</f>
        <v>#REF!</v>
      </c>
      <c r="E571" s="58" t="e">
        <f>+#REF!</f>
        <v>#REF!</v>
      </c>
      <c r="F571" s="58" t="e">
        <f>+#REF!</f>
        <v>#REF!</v>
      </c>
      <c r="G571" s="58" t="e">
        <f>+#REF!</f>
        <v>#REF!</v>
      </c>
      <c r="H571" s="58"/>
      <c r="I571" s="58"/>
      <c r="J571" s="64" t="str">
        <f t="shared" si="8"/>
        <v>-</v>
      </c>
    </row>
    <row r="572" spans="1:10" s="62" customFormat="1" ht="24.75" customHeight="1" x14ac:dyDescent="0.25">
      <c r="A572" s="58" t="e">
        <f>+#REF!</f>
        <v>#REF!</v>
      </c>
      <c r="B572" s="58" t="e">
        <f>+#REF!</f>
        <v>#REF!</v>
      </c>
      <c r="C572" s="58" t="e">
        <f>+#REF!</f>
        <v>#REF!</v>
      </c>
      <c r="D572" s="37" t="e">
        <f>+#REF!</f>
        <v>#REF!</v>
      </c>
      <c r="E572" s="58" t="e">
        <f>+#REF!</f>
        <v>#REF!</v>
      </c>
      <c r="F572" s="58" t="e">
        <f>+#REF!</f>
        <v>#REF!</v>
      </c>
      <c r="G572" s="58" t="e">
        <f>+#REF!</f>
        <v>#REF!</v>
      </c>
      <c r="H572" s="58"/>
      <c r="I572" s="58"/>
      <c r="J572" s="64" t="str">
        <f t="shared" si="8"/>
        <v>-</v>
      </c>
    </row>
    <row r="573" spans="1:10" s="62" customFormat="1" ht="24.75" customHeight="1" x14ac:dyDescent="0.25">
      <c r="A573" s="58" t="e">
        <f>+#REF!</f>
        <v>#REF!</v>
      </c>
      <c r="B573" s="58" t="e">
        <f>+#REF!</f>
        <v>#REF!</v>
      </c>
      <c r="C573" s="58" t="e">
        <f>+#REF!</f>
        <v>#REF!</v>
      </c>
      <c r="D573" s="37" t="e">
        <f>+#REF!</f>
        <v>#REF!</v>
      </c>
      <c r="E573" s="58" t="e">
        <f>+#REF!</f>
        <v>#REF!</v>
      </c>
      <c r="F573" s="58" t="e">
        <f>+#REF!</f>
        <v>#REF!</v>
      </c>
      <c r="G573" s="58" t="e">
        <f>+#REF!</f>
        <v>#REF!</v>
      </c>
      <c r="H573" s="58"/>
      <c r="I573" s="58"/>
      <c r="J573" s="64" t="str">
        <f t="shared" si="8"/>
        <v>-</v>
      </c>
    </row>
    <row r="574" spans="1:10" s="62" customFormat="1" ht="24.75" customHeight="1" x14ac:dyDescent="0.25">
      <c r="A574" s="58" t="e">
        <f>+#REF!</f>
        <v>#REF!</v>
      </c>
      <c r="B574" s="58" t="e">
        <f>+#REF!</f>
        <v>#REF!</v>
      </c>
      <c r="C574" s="58" t="e">
        <f>+#REF!</f>
        <v>#REF!</v>
      </c>
      <c r="D574" s="37" t="e">
        <f>+#REF!</f>
        <v>#REF!</v>
      </c>
      <c r="E574" s="58" t="e">
        <f>+#REF!</f>
        <v>#REF!</v>
      </c>
      <c r="F574" s="58" t="e">
        <f>+#REF!</f>
        <v>#REF!</v>
      </c>
      <c r="G574" s="58" t="e">
        <f>+#REF!</f>
        <v>#REF!</v>
      </c>
      <c r="H574" s="58"/>
      <c r="I574" s="58"/>
      <c r="J574" s="64" t="str">
        <f t="shared" si="8"/>
        <v>-</v>
      </c>
    </row>
    <row r="575" spans="1:10" s="62" customFormat="1" ht="24.75" customHeight="1" x14ac:dyDescent="0.25">
      <c r="A575" s="58" t="e">
        <f>+#REF!</f>
        <v>#REF!</v>
      </c>
      <c r="B575" s="58" t="e">
        <f>+#REF!</f>
        <v>#REF!</v>
      </c>
      <c r="C575" s="58" t="e">
        <f>+#REF!</f>
        <v>#REF!</v>
      </c>
      <c r="D575" s="37" t="e">
        <f>+#REF!</f>
        <v>#REF!</v>
      </c>
      <c r="E575" s="58" t="e">
        <f>+#REF!</f>
        <v>#REF!</v>
      </c>
      <c r="F575" s="58" t="e">
        <f>+#REF!</f>
        <v>#REF!</v>
      </c>
      <c r="G575" s="58" t="e">
        <f>+#REF!</f>
        <v>#REF!</v>
      </c>
      <c r="H575" s="58"/>
      <c r="I575" s="58"/>
      <c r="J575" s="64" t="str">
        <f t="shared" si="8"/>
        <v>-</v>
      </c>
    </row>
    <row r="576" spans="1:10" s="62" customFormat="1" ht="24.75" customHeight="1" x14ac:dyDescent="0.25">
      <c r="A576" s="58" t="e">
        <f>+#REF!</f>
        <v>#REF!</v>
      </c>
      <c r="B576" s="58" t="e">
        <f>+#REF!</f>
        <v>#REF!</v>
      </c>
      <c r="C576" s="58" t="e">
        <f>+#REF!</f>
        <v>#REF!</v>
      </c>
      <c r="D576" s="37" t="e">
        <f>+#REF!</f>
        <v>#REF!</v>
      </c>
      <c r="E576" s="58" t="e">
        <f>+#REF!</f>
        <v>#REF!</v>
      </c>
      <c r="F576" s="58" t="e">
        <f>+#REF!</f>
        <v>#REF!</v>
      </c>
      <c r="G576" s="58" t="e">
        <f>+#REF!</f>
        <v>#REF!</v>
      </c>
      <c r="H576" s="58"/>
      <c r="I576" s="58"/>
      <c r="J576" s="64" t="str">
        <f t="shared" si="8"/>
        <v>-</v>
      </c>
    </row>
    <row r="577" spans="1:10" s="62" customFormat="1" ht="24.75" customHeight="1" x14ac:dyDescent="0.25">
      <c r="A577" s="58" t="e">
        <f>+#REF!</f>
        <v>#REF!</v>
      </c>
      <c r="B577" s="58" t="e">
        <f>+#REF!</f>
        <v>#REF!</v>
      </c>
      <c r="C577" s="58" t="e">
        <f>+#REF!</f>
        <v>#REF!</v>
      </c>
      <c r="D577" s="37" t="e">
        <f>+#REF!</f>
        <v>#REF!</v>
      </c>
      <c r="E577" s="58" t="e">
        <f>+#REF!</f>
        <v>#REF!</v>
      </c>
      <c r="F577" s="58" t="e">
        <f>+#REF!</f>
        <v>#REF!</v>
      </c>
      <c r="G577" s="58" t="e">
        <f>+#REF!</f>
        <v>#REF!</v>
      </c>
      <c r="H577" s="58"/>
      <c r="I577" s="58"/>
      <c r="J577" s="64" t="str">
        <f t="shared" si="8"/>
        <v>-</v>
      </c>
    </row>
    <row r="578" spans="1:10" s="62" customFormat="1" ht="24.75" customHeight="1" x14ac:dyDescent="0.25">
      <c r="A578" s="58" t="e">
        <f>+#REF!</f>
        <v>#REF!</v>
      </c>
      <c r="B578" s="58" t="e">
        <f>+#REF!</f>
        <v>#REF!</v>
      </c>
      <c r="C578" s="58" t="e">
        <f>+#REF!</f>
        <v>#REF!</v>
      </c>
      <c r="D578" s="37" t="e">
        <f>+#REF!</f>
        <v>#REF!</v>
      </c>
      <c r="E578" s="58" t="e">
        <f>+#REF!</f>
        <v>#REF!</v>
      </c>
      <c r="F578" s="58" t="e">
        <f>+#REF!</f>
        <v>#REF!</v>
      </c>
      <c r="G578" s="58" t="e">
        <f>+#REF!</f>
        <v>#REF!</v>
      </c>
      <c r="H578" s="58"/>
      <c r="I578" s="58"/>
      <c r="J578" s="64" t="str">
        <f t="shared" si="8"/>
        <v>-</v>
      </c>
    </row>
    <row r="579" spans="1:10" s="62" customFormat="1" ht="24.75" customHeight="1" x14ac:dyDescent="0.25">
      <c r="A579" s="58" t="e">
        <f>+#REF!</f>
        <v>#REF!</v>
      </c>
      <c r="B579" s="58" t="e">
        <f>+#REF!</f>
        <v>#REF!</v>
      </c>
      <c r="C579" s="58" t="e">
        <f>+#REF!</f>
        <v>#REF!</v>
      </c>
      <c r="D579" s="37" t="e">
        <f>+#REF!</f>
        <v>#REF!</v>
      </c>
      <c r="E579" s="58" t="e">
        <f>+#REF!</f>
        <v>#REF!</v>
      </c>
      <c r="F579" s="58" t="e">
        <f>+#REF!</f>
        <v>#REF!</v>
      </c>
      <c r="G579" s="58" t="e">
        <f>+#REF!</f>
        <v>#REF!</v>
      </c>
      <c r="H579" s="58"/>
      <c r="I579" s="58"/>
      <c r="J579" s="64" t="str">
        <f t="shared" si="8"/>
        <v>-</v>
      </c>
    </row>
    <row r="580" spans="1:10" s="62" customFormat="1" ht="24.75" customHeight="1" x14ac:dyDescent="0.25">
      <c r="A580" s="58" t="e">
        <f>+#REF!</f>
        <v>#REF!</v>
      </c>
      <c r="B580" s="58" t="e">
        <f>+#REF!</f>
        <v>#REF!</v>
      </c>
      <c r="C580" s="58" t="e">
        <f>+#REF!</f>
        <v>#REF!</v>
      </c>
      <c r="D580" s="37" t="e">
        <f>+#REF!</f>
        <v>#REF!</v>
      </c>
      <c r="E580" s="58" t="e">
        <f>+#REF!</f>
        <v>#REF!</v>
      </c>
      <c r="F580" s="58" t="e">
        <f>+#REF!</f>
        <v>#REF!</v>
      </c>
      <c r="G580" s="58" t="e">
        <f>+#REF!</f>
        <v>#REF!</v>
      </c>
      <c r="H580" s="58"/>
      <c r="I580" s="58"/>
      <c r="J580" s="64" t="str">
        <f t="shared" si="8"/>
        <v>-</v>
      </c>
    </row>
    <row r="581" spans="1:10" s="62" customFormat="1" ht="24.75" customHeight="1" x14ac:dyDescent="0.25">
      <c r="A581" s="58" t="e">
        <f>+#REF!</f>
        <v>#REF!</v>
      </c>
      <c r="B581" s="58" t="e">
        <f>+#REF!</f>
        <v>#REF!</v>
      </c>
      <c r="C581" s="58" t="e">
        <f>+#REF!</f>
        <v>#REF!</v>
      </c>
      <c r="D581" s="37" t="e">
        <f>+#REF!</f>
        <v>#REF!</v>
      </c>
      <c r="E581" s="58" t="e">
        <f>+#REF!</f>
        <v>#REF!</v>
      </c>
      <c r="F581" s="58" t="e">
        <f>+#REF!</f>
        <v>#REF!</v>
      </c>
      <c r="G581" s="58" t="e">
        <f>+#REF!</f>
        <v>#REF!</v>
      </c>
      <c r="H581" s="58"/>
      <c r="I581" s="58"/>
      <c r="J581" s="64" t="str">
        <f t="shared" ref="J581:J644" si="9">IFERROR(VLOOKUP(B581,$L$4:$N$31,3,0),"-")</f>
        <v>-</v>
      </c>
    </row>
    <row r="582" spans="1:10" s="62" customFormat="1" ht="24.75" customHeight="1" x14ac:dyDescent="0.25">
      <c r="A582" s="58" t="e">
        <f>+#REF!</f>
        <v>#REF!</v>
      </c>
      <c r="B582" s="58" t="e">
        <f>+#REF!</f>
        <v>#REF!</v>
      </c>
      <c r="C582" s="58" t="e">
        <f>+#REF!</f>
        <v>#REF!</v>
      </c>
      <c r="D582" s="37" t="e">
        <f>+#REF!</f>
        <v>#REF!</v>
      </c>
      <c r="E582" s="58" t="e">
        <f>+#REF!</f>
        <v>#REF!</v>
      </c>
      <c r="F582" s="58" t="e">
        <f>+#REF!</f>
        <v>#REF!</v>
      </c>
      <c r="G582" s="58" t="e">
        <f>+#REF!</f>
        <v>#REF!</v>
      </c>
      <c r="H582" s="58"/>
      <c r="I582" s="58"/>
      <c r="J582" s="64" t="str">
        <f t="shared" si="9"/>
        <v>-</v>
      </c>
    </row>
    <row r="583" spans="1:10" s="62" customFormat="1" ht="24.75" customHeight="1" x14ac:dyDescent="0.25">
      <c r="A583" s="58" t="e">
        <f>+#REF!</f>
        <v>#REF!</v>
      </c>
      <c r="B583" s="58" t="e">
        <f>+#REF!</f>
        <v>#REF!</v>
      </c>
      <c r="C583" s="58" t="e">
        <f>+#REF!</f>
        <v>#REF!</v>
      </c>
      <c r="D583" s="37" t="e">
        <f>+#REF!</f>
        <v>#REF!</v>
      </c>
      <c r="E583" s="58" t="e">
        <f>+#REF!</f>
        <v>#REF!</v>
      </c>
      <c r="F583" s="58" t="e">
        <f>+#REF!</f>
        <v>#REF!</v>
      </c>
      <c r="G583" s="58" t="e">
        <f>+#REF!</f>
        <v>#REF!</v>
      </c>
      <c r="H583" s="58"/>
      <c r="I583" s="58"/>
      <c r="J583" s="64" t="str">
        <f t="shared" si="9"/>
        <v>-</v>
      </c>
    </row>
    <row r="584" spans="1:10" s="62" customFormat="1" ht="24.75" customHeight="1" x14ac:dyDescent="0.25">
      <c r="A584" s="58" t="e">
        <f>+#REF!</f>
        <v>#REF!</v>
      </c>
      <c r="B584" s="58" t="e">
        <f>+#REF!</f>
        <v>#REF!</v>
      </c>
      <c r="C584" s="58" t="e">
        <f>+#REF!</f>
        <v>#REF!</v>
      </c>
      <c r="D584" s="37" t="e">
        <f>+#REF!</f>
        <v>#REF!</v>
      </c>
      <c r="E584" s="58" t="e">
        <f>+#REF!</f>
        <v>#REF!</v>
      </c>
      <c r="F584" s="58" t="e">
        <f>+#REF!</f>
        <v>#REF!</v>
      </c>
      <c r="G584" s="58" t="e">
        <f>+#REF!</f>
        <v>#REF!</v>
      </c>
      <c r="H584" s="58"/>
      <c r="I584" s="58"/>
      <c r="J584" s="64" t="str">
        <f t="shared" si="9"/>
        <v>-</v>
      </c>
    </row>
    <row r="585" spans="1:10" s="62" customFormat="1" ht="24.75" customHeight="1" x14ac:dyDescent="0.25">
      <c r="A585" s="58" t="e">
        <f>+#REF!</f>
        <v>#REF!</v>
      </c>
      <c r="B585" s="58" t="e">
        <f>+#REF!</f>
        <v>#REF!</v>
      </c>
      <c r="C585" s="58" t="e">
        <f>+#REF!</f>
        <v>#REF!</v>
      </c>
      <c r="D585" s="37" t="e">
        <f>+#REF!</f>
        <v>#REF!</v>
      </c>
      <c r="E585" s="58" t="e">
        <f>+#REF!</f>
        <v>#REF!</v>
      </c>
      <c r="F585" s="58" t="e">
        <f>+#REF!</f>
        <v>#REF!</v>
      </c>
      <c r="G585" s="58" t="e">
        <f>+#REF!</f>
        <v>#REF!</v>
      </c>
      <c r="H585" s="58"/>
      <c r="I585" s="58"/>
      <c r="J585" s="64" t="str">
        <f t="shared" si="9"/>
        <v>-</v>
      </c>
    </row>
    <row r="586" spans="1:10" s="62" customFormat="1" ht="24.75" customHeight="1" x14ac:dyDescent="0.25">
      <c r="A586" s="58" t="e">
        <f>+#REF!</f>
        <v>#REF!</v>
      </c>
      <c r="B586" s="58" t="e">
        <f>+#REF!</f>
        <v>#REF!</v>
      </c>
      <c r="C586" s="58" t="e">
        <f>+#REF!</f>
        <v>#REF!</v>
      </c>
      <c r="D586" s="37" t="e">
        <f>+#REF!</f>
        <v>#REF!</v>
      </c>
      <c r="E586" s="58" t="e">
        <f>+#REF!</f>
        <v>#REF!</v>
      </c>
      <c r="F586" s="58" t="e">
        <f>+#REF!</f>
        <v>#REF!</v>
      </c>
      <c r="G586" s="58" t="e">
        <f>+#REF!</f>
        <v>#REF!</v>
      </c>
      <c r="H586" s="58"/>
      <c r="I586" s="58"/>
      <c r="J586" s="64" t="str">
        <f t="shared" si="9"/>
        <v>-</v>
      </c>
    </row>
    <row r="587" spans="1:10" s="62" customFormat="1" ht="24.75" customHeight="1" x14ac:dyDescent="0.25">
      <c r="A587" s="58" t="e">
        <f>+#REF!</f>
        <v>#REF!</v>
      </c>
      <c r="B587" s="58" t="e">
        <f>+#REF!</f>
        <v>#REF!</v>
      </c>
      <c r="C587" s="58" t="e">
        <f>+#REF!</f>
        <v>#REF!</v>
      </c>
      <c r="D587" s="37" t="e">
        <f>+#REF!</f>
        <v>#REF!</v>
      </c>
      <c r="E587" s="58" t="e">
        <f>+#REF!</f>
        <v>#REF!</v>
      </c>
      <c r="F587" s="58" t="e">
        <f>+#REF!</f>
        <v>#REF!</v>
      </c>
      <c r="G587" s="58" t="e">
        <f>+#REF!</f>
        <v>#REF!</v>
      </c>
      <c r="H587" s="58"/>
      <c r="I587" s="58"/>
      <c r="J587" s="64" t="str">
        <f t="shared" si="9"/>
        <v>-</v>
      </c>
    </row>
    <row r="588" spans="1:10" s="62" customFormat="1" ht="24.75" customHeight="1" x14ac:dyDescent="0.25">
      <c r="A588" s="58" t="e">
        <f>+#REF!</f>
        <v>#REF!</v>
      </c>
      <c r="B588" s="58" t="e">
        <f>+#REF!</f>
        <v>#REF!</v>
      </c>
      <c r="C588" s="58" t="e">
        <f>+#REF!</f>
        <v>#REF!</v>
      </c>
      <c r="D588" s="37" t="e">
        <f>+#REF!</f>
        <v>#REF!</v>
      </c>
      <c r="E588" s="58" t="e">
        <f>+#REF!</f>
        <v>#REF!</v>
      </c>
      <c r="F588" s="58" t="e">
        <f>+#REF!</f>
        <v>#REF!</v>
      </c>
      <c r="G588" s="58" t="e">
        <f>+#REF!</f>
        <v>#REF!</v>
      </c>
      <c r="H588" s="58"/>
      <c r="I588" s="58"/>
      <c r="J588" s="64" t="str">
        <f t="shared" si="9"/>
        <v>-</v>
      </c>
    </row>
    <row r="589" spans="1:10" s="62" customFormat="1" ht="24.75" customHeight="1" x14ac:dyDescent="0.25">
      <c r="A589" s="58" t="e">
        <f>+#REF!</f>
        <v>#REF!</v>
      </c>
      <c r="B589" s="58" t="e">
        <f>+#REF!</f>
        <v>#REF!</v>
      </c>
      <c r="C589" s="58" t="e">
        <f>+#REF!</f>
        <v>#REF!</v>
      </c>
      <c r="D589" s="37" t="e">
        <f>+#REF!</f>
        <v>#REF!</v>
      </c>
      <c r="E589" s="58" t="e">
        <f>+#REF!</f>
        <v>#REF!</v>
      </c>
      <c r="F589" s="58" t="e">
        <f>+#REF!</f>
        <v>#REF!</v>
      </c>
      <c r="G589" s="58" t="e">
        <f>+#REF!</f>
        <v>#REF!</v>
      </c>
      <c r="H589" s="58"/>
      <c r="I589" s="58"/>
      <c r="J589" s="64" t="str">
        <f t="shared" si="9"/>
        <v>-</v>
      </c>
    </row>
    <row r="590" spans="1:10" s="62" customFormat="1" ht="24.75" customHeight="1" x14ac:dyDescent="0.25">
      <c r="A590" s="58" t="e">
        <f>+#REF!</f>
        <v>#REF!</v>
      </c>
      <c r="B590" s="58" t="e">
        <f>+#REF!</f>
        <v>#REF!</v>
      </c>
      <c r="C590" s="58" t="e">
        <f>+#REF!</f>
        <v>#REF!</v>
      </c>
      <c r="D590" s="37" t="e">
        <f>+#REF!</f>
        <v>#REF!</v>
      </c>
      <c r="E590" s="58" t="e">
        <f>+#REF!</f>
        <v>#REF!</v>
      </c>
      <c r="F590" s="58" t="e">
        <f>+#REF!</f>
        <v>#REF!</v>
      </c>
      <c r="G590" s="58" t="e">
        <f>+#REF!</f>
        <v>#REF!</v>
      </c>
      <c r="H590" s="58"/>
      <c r="I590" s="58"/>
      <c r="J590" s="64" t="str">
        <f t="shared" si="9"/>
        <v>-</v>
      </c>
    </row>
    <row r="591" spans="1:10" s="62" customFormat="1" ht="24.75" customHeight="1" x14ac:dyDescent="0.25">
      <c r="A591" s="58" t="e">
        <f>+#REF!</f>
        <v>#REF!</v>
      </c>
      <c r="B591" s="58" t="e">
        <f>+#REF!</f>
        <v>#REF!</v>
      </c>
      <c r="C591" s="58" t="e">
        <f>+#REF!</f>
        <v>#REF!</v>
      </c>
      <c r="D591" s="37" t="e">
        <f>+#REF!</f>
        <v>#REF!</v>
      </c>
      <c r="E591" s="58" t="e">
        <f>+#REF!</f>
        <v>#REF!</v>
      </c>
      <c r="F591" s="58" t="e">
        <f>+#REF!</f>
        <v>#REF!</v>
      </c>
      <c r="G591" s="58" t="e">
        <f>+#REF!</f>
        <v>#REF!</v>
      </c>
      <c r="H591" s="58"/>
      <c r="I591" s="58"/>
      <c r="J591" s="64" t="str">
        <f t="shared" si="9"/>
        <v>-</v>
      </c>
    </row>
    <row r="592" spans="1:10" s="62" customFormat="1" ht="24.75" customHeight="1" x14ac:dyDescent="0.25">
      <c r="A592" s="58" t="e">
        <f>+#REF!</f>
        <v>#REF!</v>
      </c>
      <c r="B592" s="58" t="e">
        <f>+#REF!</f>
        <v>#REF!</v>
      </c>
      <c r="C592" s="58" t="e">
        <f>+#REF!</f>
        <v>#REF!</v>
      </c>
      <c r="D592" s="37" t="e">
        <f>+#REF!</f>
        <v>#REF!</v>
      </c>
      <c r="E592" s="58" t="e">
        <f>+#REF!</f>
        <v>#REF!</v>
      </c>
      <c r="F592" s="58" t="e">
        <f>+#REF!</f>
        <v>#REF!</v>
      </c>
      <c r="G592" s="58" t="e">
        <f>+#REF!</f>
        <v>#REF!</v>
      </c>
      <c r="H592" s="58"/>
      <c r="I592" s="58"/>
      <c r="J592" s="64" t="str">
        <f t="shared" si="9"/>
        <v>-</v>
      </c>
    </row>
    <row r="593" spans="1:10" s="62" customFormat="1" ht="24.75" customHeight="1" x14ac:dyDescent="0.25">
      <c r="A593" s="58" t="e">
        <f>+#REF!</f>
        <v>#REF!</v>
      </c>
      <c r="B593" s="58" t="e">
        <f>+#REF!</f>
        <v>#REF!</v>
      </c>
      <c r="C593" s="58" t="e">
        <f>+#REF!</f>
        <v>#REF!</v>
      </c>
      <c r="D593" s="37" t="e">
        <f>+#REF!</f>
        <v>#REF!</v>
      </c>
      <c r="E593" s="58" t="e">
        <f>+#REF!</f>
        <v>#REF!</v>
      </c>
      <c r="F593" s="58" t="e">
        <f>+#REF!</f>
        <v>#REF!</v>
      </c>
      <c r="G593" s="58" t="e">
        <f>+#REF!</f>
        <v>#REF!</v>
      </c>
      <c r="H593" s="58"/>
      <c r="I593" s="58"/>
      <c r="J593" s="64" t="str">
        <f t="shared" si="9"/>
        <v>-</v>
      </c>
    </row>
    <row r="594" spans="1:10" s="62" customFormat="1" ht="24.75" customHeight="1" x14ac:dyDescent="0.25">
      <c r="A594" s="58" t="e">
        <f>+#REF!</f>
        <v>#REF!</v>
      </c>
      <c r="B594" s="58" t="e">
        <f>+#REF!</f>
        <v>#REF!</v>
      </c>
      <c r="C594" s="58" t="e">
        <f>+#REF!</f>
        <v>#REF!</v>
      </c>
      <c r="D594" s="37" t="e">
        <f>+#REF!</f>
        <v>#REF!</v>
      </c>
      <c r="E594" s="58" t="e">
        <f>+#REF!</f>
        <v>#REF!</v>
      </c>
      <c r="F594" s="58" t="e">
        <f>+#REF!</f>
        <v>#REF!</v>
      </c>
      <c r="G594" s="58" t="e">
        <f>+#REF!</f>
        <v>#REF!</v>
      </c>
      <c r="H594" s="58"/>
      <c r="I594" s="58"/>
      <c r="J594" s="64" t="str">
        <f t="shared" si="9"/>
        <v>-</v>
      </c>
    </row>
    <row r="595" spans="1:10" s="62" customFormat="1" ht="24.75" customHeight="1" x14ac:dyDescent="0.25">
      <c r="A595" s="58" t="e">
        <f>+#REF!</f>
        <v>#REF!</v>
      </c>
      <c r="B595" s="58" t="e">
        <f>+#REF!</f>
        <v>#REF!</v>
      </c>
      <c r="C595" s="58" t="e">
        <f>+#REF!</f>
        <v>#REF!</v>
      </c>
      <c r="D595" s="37" t="e">
        <f>+#REF!</f>
        <v>#REF!</v>
      </c>
      <c r="E595" s="58" t="e">
        <f>+#REF!</f>
        <v>#REF!</v>
      </c>
      <c r="F595" s="58" t="e">
        <f>+#REF!</f>
        <v>#REF!</v>
      </c>
      <c r="G595" s="58" t="e">
        <f>+#REF!</f>
        <v>#REF!</v>
      </c>
      <c r="H595" s="58"/>
      <c r="I595" s="58"/>
      <c r="J595" s="64" t="str">
        <f t="shared" si="9"/>
        <v>-</v>
      </c>
    </row>
    <row r="596" spans="1:10" s="62" customFormat="1" ht="24.75" customHeight="1" x14ac:dyDescent="0.25">
      <c r="A596" s="58" t="e">
        <f>+#REF!</f>
        <v>#REF!</v>
      </c>
      <c r="B596" s="58" t="e">
        <f>+#REF!</f>
        <v>#REF!</v>
      </c>
      <c r="C596" s="58" t="e">
        <f>+#REF!</f>
        <v>#REF!</v>
      </c>
      <c r="D596" s="37" t="e">
        <f>+#REF!</f>
        <v>#REF!</v>
      </c>
      <c r="E596" s="58" t="e">
        <f>+#REF!</f>
        <v>#REF!</v>
      </c>
      <c r="F596" s="58" t="e">
        <f>+#REF!</f>
        <v>#REF!</v>
      </c>
      <c r="G596" s="58" t="e">
        <f>+#REF!</f>
        <v>#REF!</v>
      </c>
      <c r="H596" s="58"/>
      <c r="I596" s="58"/>
      <c r="J596" s="64" t="str">
        <f t="shared" si="9"/>
        <v>-</v>
      </c>
    </row>
    <row r="597" spans="1:10" s="62" customFormat="1" ht="24.75" customHeight="1" x14ac:dyDescent="0.25">
      <c r="A597" s="58" t="e">
        <f>+#REF!</f>
        <v>#REF!</v>
      </c>
      <c r="B597" s="58" t="e">
        <f>+#REF!</f>
        <v>#REF!</v>
      </c>
      <c r="C597" s="58" t="e">
        <f>+#REF!</f>
        <v>#REF!</v>
      </c>
      <c r="D597" s="37" t="e">
        <f>+#REF!</f>
        <v>#REF!</v>
      </c>
      <c r="E597" s="58" t="e">
        <f>+#REF!</f>
        <v>#REF!</v>
      </c>
      <c r="F597" s="58" t="e">
        <f>+#REF!</f>
        <v>#REF!</v>
      </c>
      <c r="G597" s="58" t="e">
        <f>+#REF!</f>
        <v>#REF!</v>
      </c>
      <c r="H597" s="58"/>
      <c r="I597" s="58"/>
      <c r="J597" s="64" t="str">
        <f t="shared" si="9"/>
        <v>-</v>
      </c>
    </row>
    <row r="598" spans="1:10" s="62" customFormat="1" ht="24.75" customHeight="1" x14ac:dyDescent="0.25">
      <c r="A598" s="58" t="e">
        <f>+#REF!</f>
        <v>#REF!</v>
      </c>
      <c r="B598" s="58" t="e">
        <f>+#REF!</f>
        <v>#REF!</v>
      </c>
      <c r="C598" s="58" t="e">
        <f>+#REF!</f>
        <v>#REF!</v>
      </c>
      <c r="D598" s="37" t="e">
        <f>+#REF!</f>
        <v>#REF!</v>
      </c>
      <c r="E598" s="58" t="e">
        <f>+#REF!</f>
        <v>#REF!</v>
      </c>
      <c r="F598" s="58" t="e">
        <f>+#REF!</f>
        <v>#REF!</v>
      </c>
      <c r="G598" s="58" t="e">
        <f>+#REF!</f>
        <v>#REF!</v>
      </c>
      <c r="H598" s="58"/>
      <c r="I598" s="58"/>
      <c r="J598" s="64" t="str">
        <f t="shared" si="9"/>
        <v>-</v>
      </c>
    </row>
    <row r="599" spans="1:10" s="62" customFormat="1" ht="24.75" customHeight="1" x14ac:dyDescent="0.25">
      <c r="A599" s="58" t="e">
        <f>+#REF!</f>
        <v>#REF!</v>
      </c>
      <c r="B599" s="58" t="e">
        <f>+#REF!</f>
        <v>#REF!</v>
      </c>
      <c r="C599" s="58" t="e">
        <f>+#REF!</f>
        <v>#REF!</v>
      </c>
      <c r="D599" s="37" t="e">
        <f>+#REF!</f>
        <v>#REF!</v>
      </c>
      <c r="E599" s="58" t="e">
        <f>+#REF!</f>
        <v>#REF!</v>
      </c>
      <c r="F599" s="58" t="e">
        <f>+#REF!</f>
        <v>#REF!</v>
      </c>
      <c r="G599" s="58" t="e">
        <f>+#REF!</f>
        <v>#REF!</v>
      </c>
      <c r="H599" s="58"/>
      <c r="I599" s="58"/>
      <c r="J599" s="64" t="str">
        <f t="shared" si="9"/>
        <v>-</v>
      </c>
    </row>
    <row r="600" spans="1:10" s="62" customFormat="1" ht="24.75" customHeight="1" x14ac:dyDescent="0.25">
      <c r="A600" s="58" t="e">
        <f>+#REF!</f>
        <v>#REF!</v>
      </c>
      <c r="B600" s="58" t="e">
        <f>+#REF!</f>
        <v>#REF!</v>
      </c>
      <c r="C600" s="58" t="e">
        <f>+#REF!</f>
        <v>#REF!</v>
      </c>
      <c r="D600" s="37" t="e">
        <f>+#REF!</f>
        <v>#REF!</v>
      </c>
      <c r="E600" s="58" t="e">
        <f>+#REF!</f>
        <v>#REF!</v>
      </c>
      <c r="F600" s="58" t="e">
        <f>+#REF!</f>
        <v>#REF!</v>
      </c>
      <c r="G600" s="58" t="e">
        <f>+#REF!</f>
        <v>#REF!</v>
      </c>
      <c r="H600" s="58"/>
      <c r="I600" s="58"/>
      <c r="J600" s="64" t="str">
        <f t="shared" si="9"/>
        <v>-</v>
      </c>
    </row>
    <row r="601" spans="1:10" s="62" customFormat="1" ht="24.75" customHeight="1" x14ac:dyDescent="0.25">
      <c r="A601" s="58" t="e">
        <f>+#REF!</f>
        <v>#REF!</v>
      </c>
      <c r="B601" s="58" t="e">
        <f>+#REF!</f>
        <v>#REF!</v>
      </c>
      <c r="C601" s="58" t="e">
        <f>+#REF!</f>
        <v>#REF!</v>
      </c>
      <c r="D601" s="37" t="e">
        <f>+#REF!</f>
        <v>#REF!</v>
      </c>
      <c r="E601" s="58" t="e">
        <f>+#REF!</f>
        <v>#REF!</v>
      </c>
      <c r="F601" s="58" t="e">
        <f>+#REF!</f>
        <v>#REF!</v>
      </c>
      <c r="G601" s="58" t="e">
        <f>+#REF!</f>
        <v>#REF!</v>
      </c>
      <c r="H601" s="58"/>
      <c r="I601" s="58"/>
      <c r="J601" s="64" t="str">
        <f t="shared" si="9"/>
        <v>-</v>
      </c>
    </row>
    <row r="602" spans="1:10" s="62" customFormat="1" ht="24.75" customHeight="1" x14ac:dyDescent="0.25">
      <c r="A602" s="58" t="e">
        <f>+#REF!</f>
        <v>#REF!</v>
      </c>
      <c r="B602" s="58" t="e">
        <f>+#REF!</f>
        <v>#REF!</v>
      </c>
      <c r="C602" s="58" t="e">
        <f>+#REF!</f>
        <v>#REF!</v>
      </c>
      <c r="D602" s="37" t="e">
        <f>+#REF!</f>
        <v>#REF!</v>
      </c>
      <c r="E602" s="58" t="e">
        <f>+#REF!</f>
        <v>#REF!</v>
      </c>
      <c r="F602" s="58" t="e">
        <f>+#REF!</f>
        <v>#REF!</v>
      </c>
      <c r="G602" s="58" t="e">
        <f>+#REF!</f>
        <v>#REF!</v>
      </c>
      <c r="H602" s="58"/>
      <c r="I602" s="58"/>
      <c r="J602" s="64" t="str">
        <f t="shared" si="9"/>
        <v>-</v>
      </c>
    </row>
    <row r="603" spans="1:10" s="62" customFormat="1" ht="24.75" customHeight="1" x14ac:dyDescent="0.25">
      <c r="A603" s="58" t="e">
        <f>+#REF!</f>
        <v>#REF!</v>
      </c>
      <c r="B603" s="58" t="e">
        <f>+#REF!</f>
        <v>#REF!</v>
      </c>
      <c r="C603" s="58" t="e">
        <f>+#REF!</f>
        <v>#REF!</v>
      </c>
      <c r="D603" s="37" t="e">
        <f>+#REF!</f>
        <v>#REF!</v>
      </c>
      <c r="E603" s="58" t="e">
        <f>+#REF!</f>
        <v>#REF!</v>
      </c>
      <c r="F603" s="58" t="e">
        <f>+#REF!</f>
        <v>#REF!</v>
      </c>
      <c r="G603" s="58" t="e">
        <f>+#REF!</f>
        <v>#REF!</v>
      </c>
      <c r="H603" s="58"/>
      <c r="I603" s="58"/>
      <c r="J603" s="64" t="str">
        <f t="shared" si="9"/>
        <v>-</v>
      </c>
    </row>
    <row r="604" spans="1:10" s="62" customFormat="1" ht="24.75" customHeight="1" x14ac:dyDescent="0.25">
      <c r="A604" s="58" t="e">
        <f>+#REF!</f>
        <v>#REF!</v>
      </c>
      <c r="B604" s="58" t="e">
        <f>+#REF!</f>
        <v>#REF!</v>
      </c>
      <c r="C604" s="58" t="e">
        <f>+#REF!</f>
        <v>#REF!</v>
      </c>
      <c r="D604" s="37" t="e">
        <f>+#REF!</f>
        <v>#REF!</v>
      </c>
      <c r="E604" s="58" t="e">
        <f>+#REF!</f>
        <v>#REF!</v>
      </c>
      <c r="F604" s="58" t="e">
        <f>+#REF!</f>
        <v>#REF!</v>
      </c>
      <c r="G604" s="58" t="e">
        <f>+#REF!</f>
        <v>#REF!</v>
      </c>
      <c r="H604" s="58"/>
      <c r="I604" s="58"/>
      <c r="J604" s="64" t="str">
        <f t="shared" si="9"/>
        <v>-</v>
      </c>
    </row>
    <row r="605" spans="1:10" s="62" customFormat="1" ht="24.75" customHeight="1" x14ac:dyDescent="0.25">
      <c r="A605" s="58" t="e">
        <f>+#REF!</f>
        <v>#REF!</v>
      </c>
      <c r="B605" s="58" t="e">
        <f>+#REF!</f>
        <v>#REF!</v>
      </c>
      <c r="C605" s="58" t="e">
        <f>+#REF!</f>
        <v>#REF!</v>
      </c>
      <c r="D605" s="37" t="e">
        <f>+#REF!</f>
        <v>#REF!</v>
      </c>
      <c r="E605" s="58" t="e">
        <f>+#REF!</f>
        <v>#REF!</v>
      </c>
      <c r="F605" s="58" t="e">
        <f>+#REF!</f>
        <v>#REF!</v>
      </c>
      <c r="G605" s="58" t="e">
        <f>+#REF!</f>
        <v>#REF!</v>
      </c>
      <c r="H605" s="58"/>
      <c r="I605" s="58"/>
      <c r="J605" s="64" t="str">
        <f t="shared" si="9"/>
        <v>-</v>
      </c>
    </row>
    <row r="606" spans="1:10" s="62" customFormat="1" ht="24.75" customHeight="1" x14ac:dyDescent="0.25">
      <c r="A606" s="58" t="e">
        <f>+#REF!</f>
        <v>#REF!</v>
      </c>
      <c r="B606" s="58" t="e">
        <f>+#REF!</f>
        <v>#REF!</v>
      </c>
      <c r="C606" s="58" t="e">
        <f>+#REF!</f>
        <v>#REF!</v>
      </c>
      <c r="D606" s="37" t="e">
        <f>+#REF!</f>
        <v>#REF!</v>
      </c>
      <c r="E606" s="58" t="e">
        <f>+#REF!</f>
        <v>#REF!</v>
      </c>
      <c r="F606" s="58" t="e">
        <f>+#REF!</f>
        <v>#REF!</v>
      </c>
      <c r="G606" s="58" t="e">
        <f>+#REF!</f>
        <v>#REF!</v>
      </c>
      <c r="H606" s="58"/>
      <c r="I606" s="58"/>
      <c r="J606" s="64" t="str">
        <f t="shared" si="9"/>
        <v>-</v>
      </c>
    </row>
    <row r="607" spans="1:10" s="62" customFormat="1" ht="24.75" customHeight="1" x14ac:dyDescent="0.25">
      <c r="A607" s="58" t="e">
        <f>+#REF!</f>
        <v>#REF!</v>
      </c>
      <c r="B607" s="58" t="e">
        <f>+#REF!</f>
        <v>#REF!</v>
      </c>
      <c r="C607" s="58" t="e">
        <f>+#REF!</f>
        <v>#REF!</v>
      </c>
      <c r="D607" s="37" t="e">
        <f>+#REF!</f>
        <v>#REF!</v>
      </c>
      <c r="E607" s="58" t="e">
        <f>+#REF!</f>
        <v>#REF!</v>
      </c>
      <c r="F607" s="58" t="e">
        <f>+#REF!</f>
        <v>#REF!</v>
      </c>
      <c r="G607" s="58" t="e">
        <f>+#REF!</f>
        <v>#REF!</v>
      </c>
      <c r="H607" s="58"/>
      <c r="I607" s="58"/>
      <c r="J607" s="64" t="str">
        <f t="shared" si="9"/>
        <v>-</v>
      </c>
    </row>
    <row r="608" spans="1:10" s="62" customFormat="1" ht="24.75" customHeight="1" x14ac:dyDescent="0.25">
      <c r="A608" s="58" t="e">
        <f>+#REF!</f>
        <v>#REF!</v>
      </c>
      <c r="B608" s="58" t="e">
        <f>+#REF!</f>
        <v>#REF!</v>
      </c>
      <c r="C608" s="58" t="e">
        <f>+#REF!</f>
        <v>#REF!</v>
      </c>
      <c r="D608" s="37" t="e">
        <f>+#REF!</f>
        <v>#REF!</v>
      </c>
      <c r="E608" s="58" t="e">
        <f>+#REF!</f>
        <v>#REF!</v>
      </c>
      <c r="F608" s="58" t="e">
        <f>+#REF!</f>
        <v>#REF!</v>
      </c>
      <c r="G608" s="58" t="e">
        <f>+#REF!</f>
        <v>#REF!</v>
      </c>
      <c r="H608" s="58"/>
      <c r="I608" s="58"/>
      <c r="J608" s="64" t="str">
        <f t="shared" si="9"/>
        <v>-</v>
      </c>
    </row>
    <row r="609" spans="1:10" s="62" customFormat="1" ht="24.75" customHeight="1" x14ac:dyDescent="0.25">
      <c r="A609" s="58" t="e">
        <f>+#REF!</f>
        <v>#REF!</v>
      </c>
      <c r="B609" s="58" t="e">
        <f>+#REF!</f>
        <v>#REF!</v>
      </c>
      <c r="C609" s="58" t="e">
        <f>+#REF!</f>
        <v>#REF!</v>
      </c>
      <c r="D609" s="37" t="e">
        <f>+#REF!</f>
        <v>#REF!</v>
      </c>
      <c r="E609" s="58" t="e">
        <f>+#REF!</f>
        <v>#REF!</v>
      </c>
      <c r="F609" s="58" t="e">
        <f>+#REF!</f>
        <v>#REF!</v>
      </c>
      <c r="G609" s="58" t="e">
        <f>+#REF!</f>
        <v>#REF!</v>
      </c>
      <c r="H609" s="58"/>
      <c r="I609" s="58"/>
      <c r="J609" s="64" t="str">
        <f t="shared" si="9"/>
        <v>-</v>
      </c>
    </row>
    <row r="610" spans="1:10" s="62" customFormat="1" ht="24.75" customHeight="1" x14ac:dyDescent="0.25">
      <c r="A610" s="58" t="e">
        <f>+#REF!</f>
        <v>#REF!</v>
      </c>
      <c r="B610" s="58" t="e">
        <f>+#REF!</f>
        <v>#REF!</v>
      </c>
      <c r="C610" s="58" t="e">
        <f>+#REF!</f>
        <v>#REF!</v>
      </c>
      <c r="D610" s="37" t="e">
        <f>+#REF!</f>
        <v>#REF!</v>
      </c>
      <c r="E610" s="58" t="e">
        <f>+#REF!</f>
        <v>#REF!</v>
      </c>
      <c r="F610" s="58" t="e">
        <f>+#REF!</f>
        <v>#REF!</v>
      </c>
      <c r="G610" s="58" t="e">
        <f>+#REF!</f>
        <v>#REF!</v>
      </c>
      <c r="H610" s="58"/>
      <c r="I610" s="58"/>
      <c r="J610" s="64" t="str">
        <f t="shared" si="9"/>
        <v>-</v>
      </c>
    </row>
    <row r="611" spans="1:10" s="62" customFormat="1" ht="24.75" customHeight="1" x14ac:dyDescent="0.25">
      <c r="A611" s="58" t="e">
        <f>+#REF!</f>
        <v>#REF!</v>
      </c>
      <c r="B611" s="58" t="e">
        <f>+#REF!</f>
        <v>#REF!</v>
      </c>
      <c r="C611" s="58" t="e">
        <f>+#REF!</f>
        <v>#REF!</v>
      </c>
      <c r="D611" s="37" t="e">
        <f>+#REF!</f>
        <v>#REF!</v>
      </c>
      <c r="E611" s="58" t="e">
        <f>+#REF!</f>
        <v>#REF!</v>
      </c>
      <c r="F611" s="58" t="e">
        <f>+#REF!</f>
        <v>#REF!</v>
      </c>
      <c r="G611" s="58" t="e">
        <f>+#REF!</f>
        <v>#REF!</v>
      </c>
      <c r="H611" s="58"/>
      <c r="I611" s="58"/>
      <c r="J611" s="64" t="str">
        <f t="shared" si="9"/>
        <v>-</v>
      </c>
    </row>
    <row r="612" spans="1:10" s="62" customFormat="1" ht="24.75" customHeight="1" x14ac:dyDescent="0.25">
      <c r="A612" s="58" t="e">
        <f>+#REF!</f>
        <v>#REF!</v>
      </c>
      <c r="B612" s="58" t="e">
        <f>+#REF!</f>
        <v>#REF!</v>
      </c>
      <c r="C612" s="58" t="e">
        <f>+#REF!</f>
        <v>#REF!</v>
      </c>
      <c r="D612" s="37" t="e">
        <f>+#REF!</f>
        <v>#REF!</v>
      </c>
      <c r="E612" s="58" t="e">
        <f>+#REF!</f>
        <v>#REF!</v>
      </c>
      <c r="F612" s="58" t="e">
        <f>+#REF!</f>
        <v>#REF!</v>
      </c>
      <c r="G612" s="58" t="e">
        <f>+#REF!</f>
        <v>#REF!</v>
      </c>
      <c r="H612" s="58"/>
      <c r="I612" s="58"/>
      <c r="J612" s="64" t="str">
        <f t="shared" si="9"/>
        <v>-</v>
      </c>
    </row>
    <row r="613" spans="1:10" s="62" customFormat="1" ht="24.75" customHeight="1" x14ac:dyDescent="0.25">
      <c r="A613" s="58" t="e">
        <f>+#REF!</f>
        <v>#REF!</v>
      </c>
      <c r="B613" s="58" t="e">
        <f>+#REF!</f>
        <v>#REF!</v>
      </c>
      <c r="C613" s="58" t="e">
        <f>+#REF!</f>
        <v>#REF!</v>
      </c>
      <c r="D613" s="37" t="e">
        <f>+#REF!</f>
        <v>#REF!</v>
      </c>
      <c r="E613" s="58" t="e">
        <f>+#REF!</f>
        <v>#REF!</v>
      </c>
      <c r="F613" s="58" t="e">
        <f>+#REF!</f>
        <v>#REF!</v>
      </c>
      <c r="G613" s="58" t="e">
        <f>+#REF!</f>
        <v>#REF!</v>
      </c>
      <c r="H613" s="58"/>
      <c r="I613" s="58"/>
      <c r="J613" s="64" t="str">
        <f t="shared" si="9"/>
        <v>-</v>
      </c>
    </row>
    <row r="614" spans="1:10" s="62" customFormat="1" ht="24.75" customHeight="1" x14ac:dyDescent="0.25">
      <c r="A614" s="58" t="e">
        <f>+#REF!</f>
        <v>#REF!</v>
      </c>
      <c r="B614" s="58" t="e">
        <f>+#REF!</f>
        <v>#REF!</v>
      </c>
      <c r="C614" s="58" t="e">
        <f>+#REF!</f>
        <v>#REF!</v>
      </c>
      <c r="D614" s="37" t="e">
        <f>+#REF!</f>
        <v>#REF!</v>
      </c>
      <c r="E614" s="58" t="e">
        <f>+#REF!</f>
        <v>#REF!</v>
      </c>
      <c r="F614" s="58" t="e">
        <f>+#REF!</f>
        <v>#REF!</v>
      </c>
      <c r="G614" s="58" t="e">
        <f>+#REF!</f>
        <v>#REF!</v>
      </c>
      <c r="H614" s="58"/>
      <c r="I614" s="58"/>
      <c r="J614" s="64" t="str">
        <f t="shared" si="9"/>
        <v>-</v>
      </c>
    </row>
    <row r="615" spans="1:10" s="62" customFormat="1" ht="24.75" customHeight="1" x14ac:dyDescent="0.25">
      <c r="A615" s="58" t="e">
        <f>+#REF!</f>
        <v>#REF!</v>
      </c>
      <c r="B615" s="58" t="e">
        <f>+#REF!</f>
        <v>#REF!</v>
      </c>
      <c r="C615" s="58" t="e">
        <f>+#REF!</f>
        <v>#REF!</v>
      </c>
      <c r="D615" s="37" t="e">
        <f>+#REF!</f>
        <v>#REF!</v>
      </c>
      <c r="E615" s="58" t="e">
        <f>+#REF!</f>
        <v>#REF!</v>
      </c>
      <c r="F615" s="58" t="e">
        <f>+#REF!</f>
        <v>#REF!</v>
      </c>
      <c r="G615" s="58" t="e">
        <f>+#REF!</f>
        <v>#REF!</v>
      </c>
      <c r="H615" s="58"/>
      <c r="I615" s="58"/>
      <c r="J615" s="64" t="str">
        <f t="shared" si="9"/>
        <v>-</v>
      </c>
    </row>
    <row r="616" spans="1:10" s="62" customFormat="1" ht="24.75" customHeight="1" x14ac:dyDescent="0.25">
      <c r="A616" s="58" t="e">
        <f>+#REF!</f>
        <v>#REF!</v>
      </c>
      <c r="B616" s="58" t="e">
        <f>+#REF!</f>
        <v>#REF!</v>
      </c>
      <c r="C616" s="58" t="e">
        <f>+#REF!</f>
        <v>#REF!</v>
      </c>
      <c r="D616" s="37" t="e">
        <f>+#REF!</f>
        <v>#REF!</v>
      </c>
      <c r="E616" s="58" t="e">
        <f>+#REF!</f>
        <v>#REF!</v>
      </c>
      <c r="F616" s="58" t="e">
        <f>+#REF!</f>
        <v>#REF!</v>
      </c>
      <c r="G616" s="58" t="e">
        <f>+#REF!</f>
        <v>#REF!</v>
      </c>
      <c r="H616" s="58"/>
      <c r="I616" s="58"/>
      <c r="J616" s="64" t="str">
        <f t="shared" si="9"/>
        <v>-</v>
      </c>
    </row>
    <row r="617" spans="1:10" s="62" customFormat="1" ht="24.75" customHeight="1" x14ac:dyDescent="0.25">
      <c r="A617" s="58" t="e">
        <f>+#REF!</f>
        <v>#REF!</v>
      </c>
      <c r="B617" s="58" t="e">
        <f>+#REF!</f>
        <v>#REF!</v>
      </c>
      <c r="C617" s="58" t="e">
        <f>+#REF!</f>
        <v>#REF!</v>
      </c>
      <c r="D617" s="37" t="e">
        <f>+#REF!</f>
        <v>#REF!</v>
      </c>
      <c r="E617" s="58" t="e">
        <f>+#REF!</f>
        <v>#REF!</v>
      </c>
      <c r="F617" s="58" t="e">
        <f>+#REF!</f>
        <v>#REF!</v>
      </c>
      <c r="G617" s="58" t="e">
        <f>+#REF!</f>
        <v>#REF!</v>
      </c>
      <c r="H617" s="58"/>
      <c r="I617" s="58"/>
      <c r="J617" s="64" t="str">
        <f t="shared" si="9"/>
        <v>-</v>
      </c>
    </row>
    <row r="618" spans="1:10" s="62" customFormat="1" ht="24.75" customHeight="1" x14ac:dyDescent="0.25">
      <c r="A618" s="58" t="e">
        <f>+#REF!</f>
        <v>#REF!</v>
      </c>
      <c r="B618" s="58" t="e">
        <f>+#REF!</f>
        <v>#REF!</v>
      </c>
      <c r="C618" s="58" t="e">
        <f>+#REF!</f>
        <v>#REF!</v>
      </c>
      <c r="D618" s="37" t="e">
        <f>+#REF!</f>
        <v>#REF!</v>
      </c>
      <c r="E618" s="58" t="e">
        <f>+#REF!</f>
        <v>#REF!</v>
      </c>
      <c r="F618" s="58" t="e">
        <f>+#REF!</f>
        <v>#REF!</v>
      </c>
      <c r="G618" s="58" t="e">
        <f>+#REF!</f>
        <v>#REF!</v>
      </c>
      <c r="H618" s="58"/>
      <c r="I618" s="58"/>
      <c r="J618" s="64" t="str">
        <f t="shared" si="9"/>
        <v>-</v>
      </c>
    </row>
    <row r="619" spans="1:10" s="62" customFormat="1" ht="24.75" customHeight="1" x14ac:dyDescent="0.25">
      <c r="A619" s="58" t="e">
        <f>+#REF!</f>
        <v>#REF!</v>
      </c>
      <c r="B619" s="58" t="e">
        <f>+#REF!</f>
        <v>#REF!</v>
      </c>
      <c r="C619" s="58" t="e">
        <f>+#REF!</f>
        <v>#REF!</v>
      </c>
      <c r="D619" s="37" t="e">
        <f>+#REF!</f>
        <v>#REF!</v>
      </c>
      <c r="E619" s="58" t="e">
        <f>+#REF!</f>
        <v>#REF!</v>
      </c>
      <c r="F619" s="58" t="e">
        <f>+#REF!</f>
        <v>#REF!</v>
      </c>
      <c r="G619" s="58" t="e">
        <f>+#REF!</f>
        <v>#REF!</v>
      </c>
      <c r="H619" s="58"/>
      <c r="I619" s="58"/>
      <c r="J619" s="64" t="str">
        <f t="shared" si="9"/>
        <v>-</v>
      </c>
    </row>
    <row r="620" spans="1:10" s="62" customFormat="1" ht="24.75" customHeight="1" x14ac:dyDescent="0.25">
      <c r="A620" s="58" t="e">
        <f>+#REF!</f>
        <v>#REF!</v>
      </c>
      <c r="B620" s="58" t="e">
        <f>+#REF!</f>
        <v>#REF!</v>
      </c>
      <c r="C620" s="58" t="e">
        <f>+#REF!</f>
        <v>#REF!</v>
      </c>
      <c r="D620" s="37" t="e">
        <f>+#REF!</f>
        <v>#REF!</v>
      </c>
      <c r="E620" s="58" t="e">
        <f>+#REF!</f>
        <v>#REF!</v>
      </c>
      <c r="F620" s="58" t="e">
        <f>+#REF!</f>
        <v>#REF!</v>
      </c>
      <c r="G620" s="58" t="e">
        <f>+#REF!</f>
        <v>#REF!</v>
      </c>
      <c r="H620" s="58"/>
      <c r="I620" s="58"/>
      <c r="J620" s="64" t="str">
        <f t="shared" si="9"/>
        <v>-</v>
      </c>
    </row>
    <row r="621" spans="1:10" s="62" customFormat="1" ht="24.75" customHeight="1" x14ac:dyDescent="0.25">
      <c r="A621" s="58" t="e">
        <f>+#REF!</f>
        <v>#REF!</v>
      </c>
      <c r="B621" s="58" t="e">
        <f>+#REF!</f>
        <v>#REF!</v>
      </c>
      <c r="C621" s="58" t="e">
        <f>+#REF!</f>
        <v>#REF!</v>
      </c>
      <c r="D621" s="37" t="e">
        <f>+#REF!</f>
        <v>#REF!</v>
      </c>
      <c r="E621" s="58" t="e">
        <f>+#REF!</f>
        <v>#REF!</v>
      </c>
      <c r="F621" s="58" t="e">
        <f>+#REF!</f>
        <v>#REF!</v>
      </c>
      <c r="G621" s="58" t="e">
        <f>+#REF!</f>
        <v>#REF!</v>
      </c>
      <c r="H621" s="58"/>
      <c r="I621" s="58"/>
      <c r="J621" s="64" t="str">
        <f t="shared" si="9"/>
        <v>-</v>
      </c>
    </row>
    <row r="622" spans="1:10" s="62" customFormat="1" ht="24.75" customHeight="1" x14ac:dyDescent="0.25">
      <c r="A622" s="58" t="e">
        <f>+#REF!</f>
        <v>#REF!</v>
      </c>
      <c r="B622" s="58" t="e">
        <f>+#REF!</f>
        <v>#REF!</v>
      </c>
      <c r="C622" s="58" t="e">
        <f>+#REF!</f>
        <v>#REF!</v>
      </c>
      <c r="D622" s="37" t="e">
        <f>+#REF!</f>
        <v>#REF!</v>
      </c>
      <c r="E622" s="58" t="e">
        <f>+#REF!</f>
        <v>#REF!</v>
      </c>
      <c r="F622" s="58" t="e">
        <f>+#REF!</f>
        <v>#REF!</v>
      </c>
      <c r="G622" s="58" t="e">
        <f>+#REF!</f>
        <v>#REF!</v>
      </c>
      <c r="H622" s="58"/>
      <c r="I622" s="58"/>
      <c r="J622" s="64" t="str">
        <f t="shared" si="9"/>
        <v>-</v>
      </c>
    </row>
    <row r="623" spans="1:10" s="62" customFormat="1" ht="24.75" customHeight="1" x14ac:dyDescent="0.25">
      <c r="A623" s="58" t="e">
        <f>+#REF!</f>
        <v>#REF!</v>
      </c>
      <c r="B623" s="58" t="e">
        <f>+#REF!</f>
        <v>#REF!</v>
      </c>
      <c r="C623" s="58" t="e">
        <f>+#REF!</f>
        <v>#REF!</v>
      </c>
      <c r="D623" s="37" t="e">
        <f>+#REF!</f>
        <v>#REF!</v>
      </c>
      <c r="E623" s="58" t="e">
        <f>+#REF!</f>
        <v>#REF!</v>
      </c>
      <c r="F623" s="58" t="e">
        <f>+#REF!</f>
        <v>#REF!</v>
      </c>
      <c r="G623" s="58" t="e">
        <f>+#REF!</f>
        <v>#REF!</v>
      </c>
      <c r="H623" s="58"/>
      <c r="I623" s="58"/>
      <c r="J623" s="64" t="str">
        <f t="shared" si="9"/>
        <v>-</v>
      </c>
    </row>
    <row r="624" spans="1:10" s="62" customFormat="1" ht="24.75" customHeight="1" x14ac:dyDescent="0.25">
      <c r="A624" s="58" t="e">
        <f>+#REF!</f>
        <v>#REF!</v>
      </c>
      <c r="B624" s="58" t="e">
        <f>+#REF!</f>
        <v>#REF!</v>
      </c>
      <c r="C624" s="58" t="e">
        <f>+#REF!</f>
        <v>#REF!</v>
      </c>
      <c r="D624" s="37" t="e">
        <f>+#REF!</f>
        <v>#REF!</v>
      </c>
      <c r="E624" s="58" t="e">
        <f>+#REF!</f>
        <v>#REF!</v>
      </c>
      <c r="F624" s="58" t="e">
        <f>+#REF!</f>
        <v>#REF!</v>
      </c>
      <c r="G624" s="58" t="e">
        <f>+#REF!</f>
        <v>#REF!</v>
      </c>
      <c r="H624" s="58"/>
      <c r="I624" s="58"/>
      <c r="J624" s="64" t="str">
        <f t="shared" si="9"/>
        <v>-</v>
      </c>
    </row>
    <row r="625" spans="1:10" s="62" customFormat="1" ht="24.75" customHeight="1" x14ac:dyDescent="0.25">
      <c r="A625" s="58" t="e">
        <f>+#REF!</f>
        <v>#REF!</v>
      </c>
      <c r="B625" s="58" t="e">
        <f>+#REF!</f>
        <v>#REF!</v>
      </c>
      <c r="C625" s="58" t="e">
        <f>+#REF!</f>
        <v>#REF!</v>
      </c>
      <c r="D625" s="37" t="e">
        <f>+#REF!</f>
        <v>#REF!</v>
      </c>
      <c r="E625" s="58" t="e">
        <f>+#REF!</f>
        <v>#REF!</v>
      </c>
      <c r="F625" s="58" t="e">
        <f>+#REF!</f>
        <v>#REF!</v>
      </c>
      <c r="G625" s="58" t="e">
        <f>+#REF!</f>
        <v>#REF!</v>
      </c>
      <c r="H625" s="58"/>
      <c r="I625" s="58"/>
      <c r="J625" s="64" t="str">
        <f t="shared" si="9"/>
        <v>-</v>
      </c>
    </row>
    <row r="626" spans="1:10" s="62" customFormat="1" ht="24.75" customHeight="1" x14ac:dyDescent="0.25">
      <c r="A626" s="58" t="e">
        <f>+#REF!</f>
        <v>#REF!</v>
      </c>
      <c r="B626" s="58" t="e">
        <f>+#REF!</f>
        <v>#REF!</v>
      </c>
      <c r="C626" s="58" t="e">
        <f>+#REF!</f>
        <v>#REF!</v>
      </c>
      <c r="D626" s="37" t="e">
        <f>+#REF!</f>
        <v>#REF!</v>
      </c>
      <c r="E626" s="58" t="e">
        <f>+#REF!</f>
        <v>#REF!</v>
      </c>
      <c r="F626" s="58" t="e">
        <f>+#REF!</f>
        <v>#REF!</v>
      </c>
      <c r="G626" s="58" t="e">
        <f>+#REF!</f>
        <v>#REF!</v>
      </c>
      <c r="H626" s="58"/>
      <c r="I626" s="58"/>
      <c r="J626" s="64" t="str">
        <f t="shared" si="9"/>
        <v>-</v>
      </c>
    </row>
    <row r="627" spans="1:10" s="62" customFormat="1" ht="24.75" customHeight="1" x14ac:dyDescent="0.25">
      <c r="A627" s="58" t="e">
        <f>+#REF!</f>
        <v>#REF!</v>
      </c>
      <c r="B627" s="58" t="e">
        <f>+#REF!</f>
        <v>#REF!</v>
      </c>
      <c r="C627" s="58" t="e">
        <f>+#REF!</f>
        <v>#REF!</v>
      </c>
      <c r="D627" s="37" t="e">
        <f>+#REF!</f>
        <v>#REF!</v>
      </c>
      <c r="E627" s="58" t="e">
        <f>+#REF!</f>
        <v>#REF!</v>
      </c>
      <c r="F627" s="58" t="e">
        <f>+#REF!</f>
        <v>#REF!</v>
      </c>
      <c r="G627" s="58" t="e">
        <f>+#REF!</f>
        <v>#REF!</v>
      </c>
      <c r="H627" s="58"/>
      <c r="I627" s="58"/>
      <c r="J627" s="64" t="str">
        <f t="shared" si="9"/>
        <v>-</v>
      </c>
    </row>
    <row r="628" spans="1:10" s="62" customFormat="1" ht="24.75" customHeight="1" x14ac:dyDescent="0.25">
      <c r="A628" s="58" t="e">
        <f>+#REF!</f>
        <v>#REF!</v>
      </c>
      <c r="B628" s="58" t="e">
        <f>+#REF!</f>
        <v>#REF!</v>
      </c>
      <c r="C628" s="58" t="e">
        <f>+#REF!</f>
        <v>#REF!</v>
      </c>
      <c r="D628" s="37" t="e">
        <f>+#REF!</f>
        <v>#REF!</v>
      </c>
      <c r="E628" s="58" t="e">
        <f>+#REF!</f>
        <v>#REF!</v>
      </c>
      <c r="F628" s="58" t="e">
        <f>+#REF!</f>
        <v>#REF!</v>
      </c>
      <c r="G628" s="58" t="e">
        <f>+#REF!</f>
        <v>#REF!</v>
      </c>
      <c r="H628" s="58"/>
      <c r="I628" s="58"/>
      <c r="J628" s="64" t="str">
        <f t="shared" si="9"/>
        <v>-</v>
      </c>
    </row>
    <row r="629" spans="1:10" s="62" customFormat="1" ht="24.75" customHeight="1" x14ac:dyDescent="0.25">
      <c r="A629" s="58" t="e">
        <f>+#REF!</f>
        <v>#REF!</v>
      </c>
      <c r="B629" s="58" t="e">
        <f>+#REF!</f>
        <v>#REF!</v>
      </c>
      <c r="C629" s="58" t="e">
        <f>+#REF!</f>
        <v>#REF!</v>
      </c>
      <c r="D629" s="37" t="e">
        <f>+#REF!</f>
        <v>#REF!</v>
      </c>
      <c r="E629" s="58" t="e">
        <f>+#REF!</f>
        <v>#REF!</v>
      </c>
      <c r="F629" s="58" t="e">
        <f>+#REF!</f>
        <v>#REF!</v>
      </c>
      <c r="G629" s="58" t="e">
        <f>+#REF!</f>
        <v>#REF!</v>
      </c>
      <c r="H629" s="58"/>
      <c r="I629" s="58"/>
      <c r="J629" s="64" t="str">
        <f t="shared" si="9"/>
        <v>-</v>
      </c>
    </row>
    <row r="630" spans="1:10" s="62" customFormat="1" ht="24.75" customHeight="1" x14ac:dyDescent="0.25">
      <c r="A630" s="58" t="e">
        <f>+#REF!</f>
        <v>#REF!</v>
      </c>
      <c r="B630" s="58" t="e">
        <f>+#REF!</f>
        <v>#REF!</v>
      </c>
      <c r="C630" s="58" t="e">
        <f>+#REF!</f>
        <v>#REF!</v>
      </c>
      <c r="D630" s="37" t="e">
        <f>+#REF!</f>
        <v>#REF!</v>
      </c>
      <c r="E630" s="58" t="e">
        <f>+#REF!</f>
        <v>#REF!</v>
      </c>
      <c r="F630" s="58" t="e">
        <f>+#REF!</f>
        <v>#REF!</v>
      </c>
      <c r="G630" s="58" t="e">
        <f>+#REF!</f>
        <v>#REF!</v>
      </c>
      <c r="H630" s="58"/>
      <c r="I630" s="58"/>
      <c r="J630" s="64" t="str">
        <f t="shared" si="9"/>
        <v>-</v>
      </c>
    </row>
    <row r="631" spans="1:10" s="62" customFormat="1" ht="24.75" customHeight="1" x14ac:dyDescent="0.25">
      <c r="A631" s="58" t="e">
        <f>+#REF!</f>
        <v>#REF!</v>
      </c>
      <c r="B631" s="58" t="e">
        <f>+#REF!</f>
        <v>#REF!</v>
      </c>
      <c r="C631" s="58" t="e">
        <f>+#REF!</f>
        <v>#REF!</v>
      </c>
      <c r="D631" s="37" t="e">
        <f>+#REF!</f>
        <v>#REF!</v>
      </c>
      <c r="E631" s="58" t="e">
        <f>+#REF!</f>
        <v>#REF!</v>
      </c>
      <c r="F631" s="58" t="e">
        <f>+#REF!</f>
        <v>#REF!</v>
      </c>
      <c r="G631" s="58" t="e">
        <f>+#REF!</f>
        <v>#REF!</v>
      </c>
      <c r="H631" s="58"/>
      <c r="I631" s="58"/>
      <c r="J631" s="64" t="str">
        <f t="shared" si="9"/>
        <v>-</v>
      </c>
    </row>
    <row r="632" spans="1:10" s="62" customFormat="1" ht="24.75" customHeight="1" x14ac:dyDescent="0.25">
      <c r="A632" s="58" t="e">
        <f>+#REF!</f>
        <v>#REF!</v>
      </c>
      <c r="B632" s="58" t="e">
        <f>+#REF!</f>
        <v>#REF!</v>
      </c>
      <c r="C632" s="58" t="e">
        <f>+#REF!</f>
        <v>#REF!</v>
      </c>
      <c r="D632" s="37" t="e">
        <f>+#REF!</f>
        <v>#REF!</v>
      </c>
      <c r="E632" s="58" t="e">
        <f>+#REF!</f>
        <v>#REF!</v>
      </c>
      <c r="F632" s="58" t="e">
        <f>+#REF!</f>
        <v>#REF!</v>
      </c>
      <c r="G632" s="58" t="e">
        <f>+#REF!</f>
        <v>#REF!</v>
      </c>
      <c r="H632" s="58"/>
      <c r="I632" s="58"/>
      <c r="J632" s="64" t="str">
        <f t="shared" si="9"/>
        <v>-</v>
      </c>
    </row>
    <row r="633" spans="1:10" s="62" customFormat="1" ht="24.75" customHeight="1" x14ac:dyDescent="0.25">
      <c r="A633" s="58" t="e">
        <f>+#REF!</f>
        <v>#REF!</v>
      </c>
      <c r="B633" s="58" t="e">
        <f>+#REF!</f>
        <v>#REF!</v>
      </c>
      <c r="C633" s="58" t="e">
        <f>+#REF!</f>
        <v>#REF!</v>
      </c>
      <c r="D633" s="37" t="e">
        <f>+#REF!</f>
        <v>#REF!</v>
      </c>
      <c r="E633" s="58" t="e">
        <f>+#REF!</f>
        <v>#REF!</v>
      </c>
      <c r="F633" s="58" t="e">
        <f>+#REF!</f>
        <v>#REF!</v>
      </c>
      <c r="G633" s="58" t="e">
        <f>+#REF!</f>
        <v>#REF!</v>
      </c>
      <c r="H633" s="58"/>
      <c r="I633" s="58"/>
      <c r="J633" s="64" t="str">
        <f t="shared" si="9"/>
        <v>-</v>
      </c>
    </row>
    <row r="634" spans="1:10" s="62" customFormat="1" ht="24.75" customHeight="1" x14ac:dyDescent="0.25">
      <c r="A634" s="58" t="e">
        <f>+#REF!</f>
        <v>#REF!</v>
      </c>
      <c r="B634" s="58" t="e">
        <f>+#REF!</f>
        <v>#REF!</v>
      </c>
      <c r="C634" s="58" t="e">
        <f>+#REF!</f>
        <v>#REF!</v>
      </c>
      <c r="D634" s="37" t="e">
        <f>+#REF!</f>
        <v>#REF!</v>
      </c>
      <c r="E634" s="58" t="e">
        <f>+#REF!</f>
        <v>#REF!</v>
      </c>
      <c r="F634" s="58" t="e">
        <f>+#REF!</f>
        <v>#REF!</v>
      </c>
      <c r="G634" s="58" t="e">
        <f>+#REF!</f>
        <v>#REF!</v>
      </c>
      <c r="H634" s="58"/>
      <c r="I634" s="58"/>
      <c r="J634" s="64" t="str">
        <f t="shared" si="9"/>
        <v>-</v>
      </c>
    </row>
    <row r="635" spans="1:10" s="62" customFormat="1" ht="24.75" customHeight="1" x14ac:dyDescent="0.25">
      <c r="A635" s="58" t="e">
        <f>+#REF!</f>
        <v>#REF!</v>
      </c>
      <c r="B635" s="58" t="e">
        <f>+#REF!</f>
        <v>#REF!</v>
      </c>
      <c r="C635" s="58" t="e">
        <f>+#REF!</f>
        <v>#REF!</v>
      </c>
      <c r="D635" s="37" t="e">
        <f>+#REF!</f>
        <v>#REF!</v>
      </c>
      <c r="E635" s="58" t="e">
        <f>+#REF!</f>
        <v>#REF!</v>
      </c>
      <c r="F635" s="58" t="e">
        <f>+#REF!</f>
        <v>#REF!</v>
      </c>
      <c r="G635" s="58" t="e">
        <f>+#REF!</f>
        <v>#REF!</v>
      </c>
      <c r="H635" s="58"/>
      <c r="I635" s="58"/>
      <c r="J635" s="64" t="str">
        <f t="shared" si="9"/>
        <v>-</v>
      </c>
    </row>
    <row r="636" spans="1:10" s="62" customFormat="1" ht="24.75" customHeight="1" x14ac:dyDescent="0.25">
      <c r="A636" s="58" t="e">
        <f>+#REF!</f>
        <v>#REF!</v>
      </c>
      <c r="B636" s="58" t="e">
        <f>+#REF!</f>
        <v>#REF!</v>
      </c>
      <c r="C636" s="58" t="e">
        <f>+#REF!</f>
        <v>#REF!</v>
      </c>
      <c r="D636" s="37" t="e">
        <f>+#REF!</f>
        <v>#REF!</v>
      </c>
      <c r="E636" s="58" t="e">
        <f>+#REF!</f>
        <v>#REF!</v>
      </c>
      <c r="F636" s="58" t="e">
        <f>+#REF!</f>
        <v>#REF!</v>
      </c>
      <c r="G636" s="58" t="e">
        <f>+#REF!</f>
        <v>#REF!</v>
      </c>
      <c r="H636" s="58"/>
      <c r="I636" s="58"/>
      <c r="J636" s="64" t="str">
        <f t="shared" si="9"/>
        <v>-</v>
      </c>
    </row>
    <row r="637" spans="1:10" s="62" customFormat="1" ht="24.75" customHeight="1" x14ac:dyDescent="0.25">
      <c r="A637" s="58" t="e">
        <f>+#REF!</f>
        <v>#REF!</v>
      </c>
      <c r="B637" s="58" t="e">
        <f>+#REF!</f>
        <v>#REF!</v>
      </c>
      <c r="C637" s="58" t="e">
        <f>+#REF!</f>
        <v>#REF!</v>
      </c>
      <c r="D637" s="37" t="e">
        <f>+#REF!</f>
        <v>#REF!</v>
      </c>
      <c r="E637" s="58" t="e">
        <f>+#REF!</f>
        <v>#REF!</v>
      </c>
      <c r="F637" s="58" t="e">
        <f>+#REF!</f>
        <v>#REF!</v>
      </c>
      <c r="G637" s="58" t="e">
        <f>+#REF!</f>
        <v>#REF!</v>
      </c>
      <c r="H637" s="58"/>
      <c r="I637" s="58"/>
      <c r="J637" s="64" t="str">
        <f t="shared" si="9"/>
        <v>-</v>
      </c>
    </row>
    <row r="638" spans="1:10" s="62" customFormat="1" ht="24.75" customHeight="1" x14ac:dyDescent="0.25">
      <c r="A638" s="58" t="e">
        <f>+#REF!</f>
        <v>#REF!</v>
      </c>
      <c r="B638" s="58" t="e">
        <f>+#REF!</f>
        <v>#REF!</v>
      </c>
      <c r="C638" s="58" t="e">
        <f>+#REF!</f>
        <v>#REF!</v>
      </c>
      <c r="D638" s="37" t="e">
        <f>+#REF!</f>
        <v>#REF!</v>
      </c>
      <c r="E638" s="58" t="e">
        <f>+#REF!</f>
        <v>#REF!</v>
      </c>
      <c r="F638" s="58" t="e">
        <f>+#REF!</f>
        <v>#REF!</v>
      </c>
      <c r="G638" s="58" t="e">
        <f>+#REF!</f>
        <v>#REF!</v>
      </c>
      <c r="H638" s="58"/>
      <c r="I638" s="58"/>
      <c r="J638" s="64" t="str">
        <f t="shared" si="9"/>
        <v>-</v>
      </c>
    </row>
    <row r="639" spans="1:10" s="62" customFormat="1" ht="24.75" customHeight="1" x14ac:dyDescent="0.25">
      <c r="A639" s="58" t="e">
        <f>+#REF!</f>
        <v>#REF!</v>
      </c>
      <c r="B639" s="58" t="e">
        <f>+#REF!</f>
        <v>#REF!</v>
      </c>
      <c r="C639" s="58" t="e">
        <f>+#REF!</f>
        <v>#REF!</v>
      </c>
      <c r="D639" s="37" t="e">
        <f>+#REF!</f>
        <v>#REF!</v>
      </c>
      <c r="E639" s="58" t="e">
        <f>+#REF!</f>
        <v>#REF!</v>
      </c>
      <c r="F639" s="58" t="e">
        <f>+#REF!</f>
        <v>#REF!</v>
      </c>
      <c r="G639" s="58" t="e">
        <f>+#REF!</f>
        <v>#REF!</v>
      </c>
      <c r="H639" s="58"/>
      <c r="I639" s="58"/>
      <c r="J639" s="64" t="str">
        <f t="shared" si="9"/>
        <v>-</v>
      </c>
    </row>
    <row r="640" spans="1:10" s="62" customFormat="1" ht="24.75" customHeight="1" x14ac:dyDescent="0.25">
      <c r="A640" s="58" t="e">
        <f>+#REF!</f>
        <v>#REF!</v>
      </c>
      <c r="B640" s="58" t="e">
        <f>+#REF!</f>
        <v>#REF!</v>
      </c>
      <c r="C640" s="58" t="e">
        <f>+#REF!</f>
        <v>#REF!</v>
      </c>
      <c r="D640" s="37" t="e">
        <f>+#REF!</f>
        <v>#REF!</v>
      </c>
      <c r="E640" s="58" t="e">
        <f>+#REF!</f>
        <v>#REF!</v>
      </c>
      <c r="F640" s="58" t="e">
        <f>+#REF!</f>
        <v>#REF!</v>
      </c>
      <c r="G640" s="58" t="e">
        <f>+#REF!</f>
        <v>#REF!</v>
      </c>
      <c r="H640" s="58"/>
      <c r="I640" s="58"/>
      <c r="J640" s="64" t="str">
        <f t="shared" si="9"/>
        <v>-</v>
      </c>
    </row>
    <row r="641" spans="1:10" s="62" customFormat="1" ht="24.75" customHeight="1" x14ac:dyDescent="0.25">
      <c r="A641" s="58" t="e">
        <f>+#REF!</f>
        <v>#REF!</v>
      </c>
      <c r="B641" s="58" t="e">
        <f>+#REF!</f>
        <v>#REF!</v>
      </c>
      <c r="C641" s="58" t="e">
        <f>+#REF!</f>
        <v>#REF!</v>
      </c>
      <c r="D641" s="37" t="e">
        <f>+#REF!</f>
        <v>#REF!</v>
      </c>
      <c r="E641" s="58" t="e">
        <f>+#REF!</f>
        <v>#REF!</v>
      </c>
      <c r="F641" s="58" t="e">
        <f>+#REF!</f>
        <v>#REF!</v>
      </c>
      <c r="G641" s="58" t="e">
        <f>+#REF!</f>
        <v>#REF!</v>
      </c>
      <c r="H641" s="58"/>
      <c r="I641" s="58"/>
      <c r="J641" s="64" t="str">
        <f t="shared" si="9"/>
        <v>-</v>
      </c>
    </row>
    <row r="642" spans="1:10" s="62" customFormat="1" ht="24.75" customHeight="1" x14ac:dyDescent="0.25">
      <c r="A642" s="58" t="e">
        <f>+#REF!</f>
        <v>#REF!</v>
      </c>
      <c r="B642" s="58" t="e">
        <f>+#REF!</f>
        <v>#REF!</v>
      </c>
      <c r="C642" s="58" t="e">
        <f>+#REF!</f>
        <v>#REF!</v>
      </c>
      <c r="D642" s="37" t="e">
        <f>+#REF!</f>
        <v>#REF!</v>
      </c>
      <c r="E642" s="58" t="e">
        <f>+#REF!</f>
        <v>#REF!</v>
      </c>
      <c r="F642" s="58" t="e">
        <f>+#REF!</f>
        <v>#REF!</v>
      </c>
      <c r="G642" s="58" t="e">
        <f>+#REF!</f>
        <v>#REF!</v>
      </c>
      <c r="H642" s="58"/>
      <c r="I642" s="58"/>
      <c r="J642" s="64" t="str">
        <f t="shared" si="9"/>
        <v>-</v>
      </c>
    </row>
    <row r="643" spans="1:10" s="62" customFormat="1" ht="24.75" customHeight="1" x14ac:dyDescent="0.25">
      <c r="A643" s="58" t="e">
        <f>+#REF!</f>
        <v>#REF!</v>
      </c>
      <c r="B643" s="58" t="e">
        <f>+#REF!</f>
        <v>#REF!</v>
      </c>
      <c r="C643" s="58" t="e">
        <f>+#REF!</f>
        <v>#REF!</v>
      </c>
      <c r="D643" s="37" t="e">
        <f>+#REF!</f>
        <v>#REF!</v>
      </c>
      <c r="E643" s="58" t="e">
        <f>+#REF!</f>
        <v>#REF!</v>
      </c>
      <c r="F643" s="58" t="e">
        <f>+#REF!</f>
        <v>#REF!</v>
      </c>
      <c r="G643" s="58" t="e">
        <f>+#REF!</f>
        <v>#REF!</v>
      </c>
      <c r="H643" s="58"/>
      <c r="I643" s="58"/>
      <c r="J643" s="64" t="str">
        <f t="shared" si="9"/>
        <v>-</v>
      </c>
    </row>
    <row r="644" spans="1:10" s="62" customFormat="1" ht="24.75" customHeight="1" x14ac:dyDescent="0.25">
      <c r="A644" s="58" t="e">
        <f>+#REF!</f>
        <v>#REF!</v>
      </c>
      <c r="B644" s="58" t="e">
        <f>+#REF!</f>
        <v>#REF!</v>
      </c>
      <c r="C644" s="58" t="e">
        <f>+#REF!</f>
        <v>#REF!</v>
      </c>
      <c r="D644" s="37" t="e">
        <f>+#REF!</f>
        <v>#REF!</v>
      </c>
      <c r="E644" s="58" t="e">
        <f>+#REF!</f>
        <v>#REF!</v>
      </c>
      <c r="F644" s="58" t="e">
        <f>+#REF!</f>
        <v>#REF!</v>
      </c>
      <c r="G644" s="58" t="e">
        <f>+#REF!</f>
        <v>#REF!</v>
      </c>
      <c r="H644" s="58"/>
      <c r="I644" s="58"/>
      <c r="J644" s="64" t="str">
        <f t="shared" si="9"/>
        <v>-</v>
      </c>
    </row>
    <row r="645" spans="1:10" s="62" customFormat="1" ht="24.75" customHeight="1" x14ac:dyDescent="0.25">
      <c r="A645" s="58" t="e">
        <f>+#REF!</f>
        <v>#REF!</v>
      </c>
      <c r="B645" s="58" t="e">
        <f>+#REF!</f>
        <v>#REF!</v>
      </c>
      <c r="C645" s="58" t="e">
        <f>+#REF!</f>
        <v>#REF!</v>
      </c>
      <c r="D645" s="37" t="e">
        <f>+#REF!</f>
        <v>#REF!</v>
      </c>
      <c r="E645" s="58" t="e">
        <f>+#REF!</f>
        <v>#REF!</v>
      </c>
      <c r="F645" s="58" t="e">
        <f>+#REF!</f>
        <v>#REF!</v>
      </c>
      <c r="G645" s="58" t="e">
        <f>+#REF!</f>
        <v>#REF!</v>
      </c>
      <c r="H645" s="58"/>
      <c r="I645" s="58"/>
      <c r="J645" s="64" t="str">
        <f t="shared" ref="J645:J708" si="10">IFERROR(VLOOKUP(B645,$L$4:$N$31,3,0),"-")</f>
        <v>-</v>
      </c>
    </row>
    <row r="646" spans="1:10" s="62" customFormat="1" ht="24.75" customHeight="1" x14ac:dyDescent="0.25">
      <c r="A646" s="58" t="e">
        <f>+#REF!</f>
        <v>#REF!</v>
      </c>
      <c r="B646" s="58" t="e">
        <f>+#REF!</f>
        <v>#REF!</v>
      </c>
      <c r="C646" s="58" t="e">
        <f>+#REF!</f>
        <v>#REF!</v>
      </c>
      <c r="D646" s="37" t="e">
        <f>+#REF!</f>
        <v>#REF!</v>
      </c>
      <c r="E646" s="58" t="e">
        <f>+#REF!</f>
        <v>#REF!</v>
      </c>
      <c r="F646" s="58" t="e">
        <f>+#REF!</f>
        <v>#REF!</v>
      </c>
      <c r="G646" s="58" t="e">
        <f>+#REF!</f>
        <v>#REF!</v>
      </c>
      <c r="H646" s="58"/>
      <c r="I646" s="58"/>
      <c r="J646" s="64" t="str">
        <f t="shared" si="10"/>
        <v>-</v>
      </c>
    </row>
    <row r="647" spans="1:10" s="62" customFormat="1" ht="24.75" customHeight="1" x14ac:dyDescent="0.25">
      <c r="A647" s="58" t="e">
        <f>+#REF!</f>
        <v>#REF!</v>
      </c>
      <c r="B647" s="58" t="e">
        <f>+#REF!</f>
        <v>#REF!</v>
      </c>
      <c r="C647" s="58" t="e">
        <f>+#REF!</f>
        <v>#REF!</v>
      </c>
      <c r="D647" s="37" t="e">
        <f>+#REF!</f>
        <v>#REF!</v>
      </c>
      <c r="E647" s="58" t="e">
        <f>+#REF!</f>
        <v>#REF!</v>
      </c>
      <c r="F647" s="58" t="e">
        <f>+#REF!</f>
        <v>#REF!</v>
      </c>
      <c r="G647" s="58" t="e">
        <f>+#REF!</f>
        <v>#REF!</v>
      </c>
      <c r="H647" s="58"/>
      <c r="I647" s="58"/>
      <c r="J647" s="64" t="str">
        <f t="shared" si="10"/>
        <v>-</v>
      </c>
    </row>
    <row r="648" spans="1:10" s="62" customFormat="1" ht="24.75" customHeight="1" x14ac:dyDescent="0.25">
      <c r="A648" s="58" t="e">
        <f>+#REF!</f>
        <v>#REF!</v>
      </c>
      <c r="B648" s="58" t="e">
        <f>+#REF!</f>
        <v>#REF!</v>
      </c>
      <c r="C648" s="58" t="e">
        <f>+#REF!</f>
        <v>#REF!</v>
      </c>
      <c r="D648" s="37" t="e">
        <f>+#REF!</f>
        <v>#REF!</v>
      </c>
      <c r="E648" s="58" t="e">
        <f>+#REF!</f>
        <v>#REF!</v>
      </c>
      <c r="F648" s="58" t="e">
        <f>+#REF!</f>
        <v>#REF!</v>
      </c>
      <c r="G648" s="58" t="e">
        <f>+#REF!</f>
        <v>#REF!</v>
      </c>
      <c r="H648" s="58"/>
      <c r="I648" s="58"/>
      <c r="J648" s="64" t="str">
        <f t="shared" si="10"/>
        <v>-</v>
      </c>
    </row>
    <row r="649" spans="1:10" s="62" customFormat="1" ht="24.75" customHeight="1" x14ac:dyDescent="0.25">
      <c r="A649" s="58" t="e">
        <f>+#REF!</f>
        <v>#REF!</v>
      </c>
      <c r="B649" s="58" t="e">
        <f>+#REF!</f>
        <v>#REF!</v>
      </c>
      <c r="C649" s="58" t="e">
        <f>+#REF!</f>
        <v>#REF!</v>
      </c>
      <c r="D649" s="37" t="e">
        <f>+#REF!</f>
        <v>#REF!</v>
      </c>
      <c r="E649" s="58" t="e">
        <f>+#REF!</f>
        <v>#REF!</v>
      </c>
      <c r="F649" s="58" t="e">
        <f>+#REF!</f>
        <v>#REF!</v>
      </c>
      <c r="G649" s="58" t="e">
        <f>+#REF!</f>
        <v>#REF!</v>
      </c>
      <c r="H649" s="58"/>
      <c r="I649" s="58"/>
      <c r="J649" s="64" t="str">
        <f t="shared" si="10"/>
        <v>-</v>
      </c>
    </row>
    <row r="650" spans="1:10" s="62" customFormat="1" ht="24.75" customHeight="1" x14ac:dyDescent="0.25">
      <c r="A650" s="58" t="e">
        <f>+#REF!</f>
        <v>#REF!</v>
      </c>
      <c r="B650" s="58" t="e">
        <f>+#REF!</f>
        <v>#REF!</v>
      </c>
      <c r="C650" s="58" t="e">
        <f>+#REF!</f>
        <v>#REF!</v>
      </c>
      <c r="D650" s="37" t="e">
        <f>+#REF!</f>
        <v>#REF!</v>
      </c>
      <c r="E650" s="58" t="e">
        <f>+#REF!</f>
        <v>#REF!</v>
      </c>
      <c r="F650" s="58" t="e">
        <f>+#REF!</f>
        <v>#REF!</v>
      </c>
      <c r="G650" s="58" t="e">
        <f>+#REF!</f>
        <v>#REF!</v>
      </c>
      <c r="H650" s="58"/>
      <c r="I650" s="58"/>
      <c r="J650" s="64" t="str">
        <f t="shared" si="10"/>
        <v>-</v>
      </c>
    </row>
    <row r="651" spans="1:10" s="62" customFormat="1" ht="24.75" customHeight="1" x14ac:dyDescent="0.25">
      <c r="A651" s="58" t="e">
        <f>+#REF!</f>
        <v>#REF!</v>
      </c>
      <c r="B651" s="58" t="e">
        <f>+#REF!</f>
        <v>#REF!</v>
      </c>
      <c r="C651" s="58" t="e">
        <f>+#REF!</f>
        <v>#REF!</v>
      </c>
      <c r="D651" s="37" t="e">
        <f>+#REF!</f>
        <v>#REF!</v>
      </c>
      <c r="E651" s="58" t="e">
        <f>+#REF!</f>
        <v>#REF!</v>
      </c>
      <c r="F651" s="58" t="e">
        <f>+#REF!</f>
        <v>#REF!</v>
      </c>
      <c r="G651" s="58" t="e">
        <f>+#REF!</f>
        <v>#REF!</v>
      </c>
      <c r="H651" s="58"/>
      <c r="I651" s="58"/>
      <c r="J651" s="64" t="str">
        <f t="shared" si="10"/>
        <v>-</v>
      </c>
    </row>
    <row r="652" spans="1:10" s="62" customFormat="1" ht="24.75" customHeight="1" x14ac:dyDescent="0.25">
      <c r="A652" s="58" t="e">
        <f>+#REF!</f>
        <v>#REF!</v>
      </c>
      <c r="B652" s="58" t="e">
        <f>+#REF!</f>
        <v>#REF!</v>
      </c>
      <c r="C652" s="58" t="e">
        <f>+#REF!</f>
        <v>#REF!</v>
      </c>
      <c r="D652" s="37" t="e">
        <f>+#REF!</f>
        <v>#REF!</v>
      </c>
      <c r="E652" s="58" t="e">
        <f>+#REF!</f>
        <v>#REF!</v>
      </c>
      <c r="F652" s="58" t="e">
        <f>+#REF!</f>
        <v>#REF!</v>
      </c>
      <c r="G652" s="58" t="e">
        <f>+#REF!</f>
        <v>#REF!</v>
      </c>
      <c r="H652" s="58"/>
      <c r="I652" s="58"/>
      <c r="J652" s="64" t="str">
        <f t="shared" si="10"/>
        <v>-</v>
      </c>
    </row>
    <row r="653" spans="1:10" s="62" customFormat="1" ht="24.75" customHeight="1" x14ac:dyDescent="0.25">
      <c r="A653" s="58" t="e">
        <f>+#REF!</f>
        <v>#REF!</v>
      </c>
      <c r="B653" s="58" t="e">
        <f>+#REF!</f>
        <v>#REF!</v>
      </c>
      <c r="C653" s="58" t="e">
        <f>+#REF!</f>
        <v>#REF!</v>
      </c>
      <c r="D653" s="37" t="e">
        <f>+#REF!</f>
        <v>#REF!</v>
      </c>
      <c r="E653" s="58" t="e">
        <f>+#REF!</f>
        <v>#REF!</v>
      </c>
      <c r="F653" s="58" t="e">
        <f>+#REF!</f>
        <v>#REF!</v>
      </c>
      <c r="G653" s="58" t="e">
        <f>+#REF!</f>
        <v>#REF!</v>
      </c>
      <c r="H653" s="58"/>
      <c r="I653" s="58"/>
      <c r="J653" s="64" t="str">
        <f t="shared" si="10"/>
        <v>-</v>
      </c>
    </row>
    <row r="654" spans="1:10" s="62" customFormat="1" ht="24.75" customHeight="1" x14ac:dyDescent="0.25">
      <c r="A654" s="58" t="e">
        <f>+#REF!</f>
        <v>#REF!</v>
      </c>
      <c r="B654" s="58" t="e">
        <f>+#REF!</f>
        <v>#REF!</v>
      </c>
      <c r="C654" s="58" t="e">
        <f>+#REF!</f>
        <v>#REF!</v>
      </c>
      <c r="D654" s="37" t="e">
        <f>+#REF!</f>
        <v>#REF!</v>
      </c>
      <c r="E654" s="58" t="e">
        <f>+#REF!</f>
        <v>#REF!</v>
      </c>
      <c r="F654" s="58" t="e">
        <f>+#REF!</f>
        <v>#REF!</v>
      </c>
      <c r="G654" s="58" t="e">
        <f>+#REF!</f>
        <v>#REF!</v>
      </c>
      <c r="H654" s="58"/>
      <c r="I654" s="58"/>
      <c r="J654" s="64" t="str">
        <f t="shared" si="10"/>
        <v>-</v>
      </c>
    </row>
    <row r="655" spans="1:10" s="62" customFormat="1" ht="24.75" customHeight="1" x14ac:dyDescent="0.25">
      <c r="A655" s="58" t="e">
        <f>+#REF!</f>
        <v>#REF!</v>
      </c>
      <c r="B655" s="58" t="e">
        <f>+#REF!</f>
        <v>#REF!</v>
      </c>
      <c r="C655" s="58" t="e">
        <f>+#REF!</f>
        <v>#REF!</v>
      </c>
      <c r="D655" s="37" t="e">
        <f>+#REF!</f>
        <v>#REF!</v>
      </c>
      <c r="E655" s="58" t="e">
        <f>+#REF!</f>
        <v>#REF!</v>
      </c>
      <c r="F655" s="58" t="e">
        <f>+#REF!</f>
        <v>#REF!</v>
      </c>
      <c r="G655" s="58" t="e">
        <f>+#REF!</f>
        <v>#REF!</v>
      </c>
      <c r="H655" s="58"/>
      <c r="I655" s="58"/>
      <c r="J655" s="64" t="str">
        <f t="shared" si="10"/>
        <v>-</v>
      </c>
    </row>
    <row r="656" spans="1:10" s="62" customFormat="1" ht="24.75" customHeight="1" x14ac:dyDescent="0.25">
      <c r="A656" s="58" t="e">
        <f>+#REF!</f>
        <v>#REF!</v>
      </c>
      <c r="B656" s="58" t="e">
        <f>+#REF!</f>
        <v>#REF!</v>
      </c>
      <c r="C656" s="58" t="e">
        <f>+#REF!</f>
        <v>#REF!</v>
      </c>
      <c r="D656" s="37" t="e">
        <f>+#REF!</f>
        <v>#REF!</v>
      </c>
      <c r="E656" s="58" t="e">
        <f>+#REF!</f>
        <v>#REF!</v>
      </c>
      <c r="F656" s="58" t="e">
        <f>+#REF!</f>
        <v>#REF!</v>
      </c>
      <c r="G656" s="58" t="e">
        <f>+#REF!</f>
        <v>#REF!</v>
      </c>
      <c r="H656" s="58"/>
      <c r="I656" s="58"/>
      <c r="J656" s="64" t="str">
        <f t="shared" si="10"/>
        <v>-</v>
      </c>
    </row>
    <row r="657" spans="1:10" s="62" customFormat="1" ht="24.75" customHeight="1" x14ac:dyDescent="0.25">
      <c r="A657" s="58" t="e">
        <f>+#REF!</f>
        <v>#REF!</v>
      </c>
      <c r="B657" s="58" t="e">
        <f>+#REF!</f>
        <v>#REF!</v>
      </c>
      <c r="C657" s="58" t="e">
        <f>+#REF!</f>
        <v>#REF!</v>
      </c>
      <c r="D657" s="37" t="e">
        <f>+#REF!</f>
        <v>#REF!</v>
      </c>
      <c r="E657" s="58" t="e">
        <f>+#REF!</f>
        <v>#REF!</v>
      </c>
      <c r="F657" s="58" t="e">
        <f>+#REF!</f>
        <v>#REF!</v>
      </c>
      <c r="G657" s="58" t="e">
        <f>+#REF!</f>
        <v>#REF!</v>
      </c>
      <c r="H657" s="58"/>
      <c r="I657" s="58"/>
      <c r="J657" s="64" t="str">
        <f t="shared" si="10"/>
        <v>-</v>
      </c>
    </row>
    <row r="658" spans="1:10" s="62" customFormat="1" ht="24.75" customHeight="1" x14ac:dyDescent="0.25">
      <c r="A658" s="58" t="e">
        <f>+#REF!</f>
        <v>#REF!</v>
      </c>
      <c r="B658" s="58" t="e">
        <f>+#REF!</f>
        <v>#REF!</v>
      </c>
      <c r="C658" s="58" t="e">
        <f>+#REF!</f>
        <v>#REF!</v>
      </c>
      <c r="D658" s="37" t="e">
        <f>+#REF!</f>
        <v>#REF!</v>
      </c>
      <c r="E658" s="58" t="e">
        <f>+#REF!</f>
        <v>#REF!</v>
      </c>
      <c r="F658" s="58" t="e">
        <f>+#REF!</f>
        <v>#REF!</v>
      </c>
      <c r="G658" s="58" t="e">
        <f>+#REF!</f>
        <v>#REF!</v>
      </c>
      <c r="H658" s="58"/>
      <c r="I658" s="58"/>
      <c r="J658" s="64" t="str">
        <f t="shared" si="10"/>
        <v>-</v>
      </c>
    </row>
    <row r="659" spans="1:10" s="62" customFormat="1" ht="24.75" customHeight="1" x14ac:dyDescent="0.25">
      <c r="A659" s="58" t="e">
        <f>+#REF!</f>
        <v>#REF!</v>
      </c>
      <c r="B659" s="58" t="e">
        <f>+#REF!</f>
        <v>#REF!</v>
      </c>
      <c r="C659" s="58" t="e">
        <f>+#REF!</f>
        <v>#REF!</v>
      </c>
      <c r="D659" s="37" t="e">
        <f>+#REF!</f>
        <v>#REF!</v>
      </c>
      <c r="E659" s="58" t="e">
        <f>+#REF!</f>
        <v>#REF!</v>
      </c>
      <c r="F659" s="58" t="e">
        <f>+#REF!</f>
        <v>#REF!</v>
      </c>
      <c r="G659" s="58" t="e">
        <f>+#REF!</f>
        <v>#REF!</v>
      </c>
      <c r="H659" s="58"/>
      <c r="I659" s="58"/>
      <c r="J659" s="64" t="str">
        <f t="shared" si="10"/>
        <v>-</v>
      </c>
    </row>
    <row r="660" spans="1:10" s="62" customFormat="1" ht="24.75" customHeight="1" x14ac:dyDescent="0.25">
      <c r="A660" s="58" t="e">
        <f>+#REF!</f>
        <v>#REF!</v>
      </c>
      <c r="B660" s="58" t="e">
        <f>+#REF!</f>
        <v>#REF!</v>
      </c>
      <c r="C660" s="58" t="e">
        <f>+#REF!</f>
        <v>#REF!</v>
      </c>
      <c r="D660" s="37" t="e">
        <f>+#REF!</f>
        <v>#REF!</v>
      </c>
      <c r="E660" s="58" t="e">
        <f>+#REF!</f>
        <v>#REF!</v>
      </c>
      <c r="F660" s="58" t="e">
        <f>+#REF!</f>
        <v>#REF!</v>
      </c>
      <c r="G660" s="58" t="e">
        <f>+#REF!</f>
        <v>#REF!</v>
      </c>
      <c r="H660" s="58"/>
      <c r="I660" s="58"/>
      <c r="J660" s="64" t="str">
        <f t="shared" si="10"/>
        <v>-</v>
      </c>
    </row>
    <row r="661" spans="1:10" s="62" customFormat="1" ht="24.75" customHeight="1" x14ac:dyDescent="0.25">
      <c r="A661" s="58" t="e">
        <f>+#REF!</f>
        <v>#REF!</v>
      </c>
      <c r="B661" s="58" t="e">
        <f>+#REF!</f>
        <v>#REF!</v>
      </c>
      <c r="C661" s="58" t="e">
        <f>+#REF!</f>
        <v>#REF!</v>
      </c>
      <c r="D661" s="37" t="e">
        <f>+#REF!</f>
        <v>#REF!</v>
      </c>
      <c r="E661" s="58" t="e">
        <f>+#REF!</f>
        <v>#REF!</v>
      </c>
      <c r="F661" s="58" t="e">
        <f>+#REF!</f>
        <v>#REF!</v>
      </c>
      <c r="G661" s="58" t="e">
        <f>+#REF!</f>
        <v>#REF!</v>
      </c>
      <c r="H661" s="58"/>
      <c r="I661" s="58"/>
      <c r="J661" s="64" t="str">
        <f t="shared" si="10"/>
        <v>-</v>
      </c>
    </row>
    <row r="662" spans="1:10" s="62" customFormat="1" ht="24.75" customHeight="1" x14ac:dyDescent="0.25">
      <c r="A662" s="58" t="e">
        <f>+#REF!</f>
        <v>#REF!</v>
      </c>
      <c r="B662" s="58" t="e">
        <f>+#REF!</f>
        <v>#REF!</v>
      </c>
      <c r="C662" s="58" t="e">
        <f>+#REF!</f>
        <v>#REF!</v>
      </c>
      <c r="D662" s="37" t="e">
        <f>+#REF!</f>
        <v>#REF!</v>
      </c>
      <c r="E662" s="58" t="e">
        <f>+#REF!</f>
        <v>#REF!</v>
      </c>
      <c r="F662" s="58" t="e">
        <f>+#REF!</f>
        <v>#REF!</v>
      </c>
      <c r="G662" s="58" t="e">
        <f>+#REF!</f>
        <v>#REF!</v>
      </c>
      <c r="H662" s="58"/>
      <c r="I662" s="58"/>
      <c r="J662" s="64" t="str">
        <f t="shared" si="10"/>
        <v>-</v>
      </c>
    </row>
    <row r="663" spans="1:10" s="62" customFormat="1" ht="24.75" customHeight="1" x14ac:dyDescent="0.25">
      <c r="A663" s="58" t="e">
        <f>+#REF!</f>
        <v>#REF!</v>
      </c>
      <c r="B663" s="58" t="e">
        <f>+#REF!</f>
        <v>#REF!</v>
      </c>
      <c r="C663" s="58" t="e">
        <f>+#REF!</f>
        <v>#REF!</v>
      </c>
      <c r="D663" s="37" t="e">
        <f>+#REF!</f>
        <v>#REF!</v>
      </c>
      <c r="E663" s="58" t="e">
        <f>+#REF!</f>
        <v>#REF!</v>
      </c>
      <c r="F663" s="58" t="e">
        <f>+#REF!</f>
        <v>#REF!</v>
      </c>
      <c r="G663" s="58" t="e">
        <f>+#REF!</f>
        <v>#REF!</v>
      </c>
      <c r="H663" s="58"/>
      <c r="I663" s="58"/>
      <c r="J663" s="64" t="str">
        <f t="shared" si="10"/>
        <v>-</v>
      </c>
    </row>
    <row r="664" spans="1:10" s="62" customFormat="1" ht="24.75" customHeight="1" x14ac:dyDescent="0.25">
      <c r="A664" s="58" t="e">
        <f>+#REF!</f>
        <v>#REF!</v>
      </c>
      <c r="B664" s="58" t="e">
        <f>+#REF!</f>
        <v>#REF!</v>
      </c>
      <c r="C664" s="58" t="e">
        <f>+#REF!</f>
        <v>#REF!</v>
      </c>
      <c r="D664" s="37" t="e">
        <f>+#REF!</f>
        <v>#REF!</v>
      </c>
      <c r="E664" s="58" t="e">
        <f>+#REF!</f>
        <v>#REF!</v>
      </c>
      <c r="F664" s="58" t="e">
        <f>+#REF!</f>
        <v>#REF!</v>
      </c>
      <c r="G664" s="58" t="e">
        <f>+#REF!</f>
        <v>#REF!</v>
      </c>
      <c r="H664" s="58"/>
      <c r="I664" s="58"/>
      <c r="J664" s="64" t="str">
        <f t="shared" si="10"/>
        <v>-</v>
      </c>
    </row>
    <row r="665" spans="1:10" s="62" customFormat="1" ht="24.75" customHeight="1" x14ac:dyDescent="0.25">
      <c r="A665" s="58" t="e">
        <f>+#REF!</f>
        <v>#REF!</v>
      </c>
      <c r="B665" s="58" t="e">
        <f>+#REF!</f>
        <v>#REF!</v>
      </c>
      <c r="C665" s="58" t="e">
        <f>+#REF!</f>
        <v>#REF!</v>
      </c>
      <c r="D665" s="37" t="e">
        <f>+#REF!</f>
        <v>#REF!</v>
      </c>
      <c r="E665" s="58" t="e">
        <f>+#REF!</f>
        <v>#REF!</v>
      </c>
      <c r="F665" s="58" t="e">
        <f>+#REF!</f>
        <v>#REF!</v>
      </c>
      <c r="G665" s="58" t="e">
        <f>+#REF!</f>
        <v>#REF!</v>
      </c>
      <c r="H665" s="58"/>
      <c r="I665" s="58"/>
      <c r="J665" s="64" t="str">
        <f t="shared" si="10"/>
        <v>-</v>
      </c>
    </row>
    <row r="666" spans="1:10" s="62" customFormat="1" ht="24.75" customHeight="1" x14ac:dyDescent="0.25">
      <c r="A666" s="58" t="e">
        <f>+#REF!</f>
        <v>#REF!</v>
      </c>
      <c r="B666" s="58" t="e">
        <f>+#REF!</f>
        <v>#REF!</v>
      </c>
      <c r="C666" s="58" t="e">
        <f>+#REF!</f>
        <v>#REF!</v>
      </c>
      <c r="D666" s="37" t="e">
        <f>+#REF!</f>
        <v>#REF!</v>
      </c>
      <c r="E666" s="58" t="e">
        <f>+#REF!</f>
        <v>#REF!</v>
      </c>
      <c r="F666" s="58" t="e">
        <f>+#REF!</f>
        <v>#REF!</v>
      </c>
      <c r="G666" s="58" t="e">
        <f>+#REF!</f>
        <v>#REF!</v>
      </c>
      <c r="H666" s="58"/>
      <c r="I666" s="58"/>
      <c r="J666" s="64" t="str">
        <f t="shared" si="10"/>
        <v>-</v>
      </c>
    </row>
    <row r="667" spans="1:10" s="62" customFormat="1" ht="24.75" customHeight="1" x14ac:dyDescent="0.25">
      <c r="A667" s="58" t="e">
        <f>+#REF!</f>
        <v>#REF!</v>
      </c>
      <c r="B667" s="58" t="e">
        <f>+#REF!</f>
        <v>#REF!</v>
      </c>
      <c r="C667" s="58" t="e">
        <f>+#REF!</f>
        <v>#REF!</v>
      </c>
      <c r="D667" s="37" t="e">
        <f>+#REF!</f>
        <v>#REF!</v>
      </c>
      <c r="E667" s="58" t="e">
        <f>+#REF!</f>
        <v>#REF!</v>
      </c>
      <c r="F667" s="58" t="e">
        <f>+#REF!</f>
        <v>#REF!</v>
      </c>
      <c r="G667" s="58" t="e">
        <f>+#REF!</f>
        <v>#REF!</v>
      </c>
      <c r="H667" s="58"/>
      <c r="I667" s="58"/>
      <c r="J667" s="64" t="str">
        <f t="shared" si="10"/>
        <v>-</v>
      </c>
    </row>
    <row r="668" spans="1:10" s="62" customFormat="1" ht="24.75" customHeight="1" x14ac:dyDescent="0.25">
      <c r="A668" s="58" t="e">
        <f>+#REF!</f>
        <v>#REF!</v>
      </c>
      <c r="B668" s="58" t="e">
        <f>+#REF!</f>
        <v>#REF!</v>
      </c>
      <c r="C668" s="58" t="e">
        <f>+#REF!</f>
        <v>#REF!</v>
      </c>
      <c r="D668" s="37" t="e">
        <f>+#REF!</f>
        <v>#REF!</v>
      </c>
      <c r="E668" s="58" t="e">
        <f>+#REF!</f>
        <v>#REF!</v>
      </c>
      <c r="F668" s="58" t="e">
        <f>+#REF!</f>
        <v>#REF!</v>
      </c>
      <c r="G668" s="58" t="e">
        <f>+#REF!</f>
        <v>#REF!</v>
      </c>
      <c r="H668" s="58"/>
      <c r="I668" s="58"/>
      <c r="J668" s="64" t="str">
        <f t="shared" si="10"/>
        <v>-</v>
      </c>
    </row>
    <row r="669" spans="1:10" s="62" customFormat="1" ht="24.75" customHeight="1" x14ac:dyDescent="0.25">
      <c r="A669" s="58" t="e">
        <f>+#REF!</f>
        <v>#REF!</v>
      </c>
      <c r="B669" s="58" t="e">
        <f>+#REF!</f>
        <v>#REF!</v>
      </c>
      <c r="C669" s="58" t="e">
        <f>+#REF!</f>
        <v>#REF!</v>
      </c>
      <c r="D669" s="37" t="e">
        <f>+#REF!</f>
        <v>#REF!</v>
      </c>
      <c r="E669" s="58" t="e">
        <f>+#REF!</f>
        <v>#REF!</v>
      </c>
      <c r="F669" s="58" t="e">
        <f>+#REF!</f>
        <v>#REF!</v>
      </c>
      <c r="G669" s="58" t="e">
        <f>+#REF!</f>
        <v>#REF!</v>
      </c>
      <c r="H669" s="58"/>
      <c r="I669" s="58"/>
      <c r="J669" s="64" t="str">
        <f t="shared" si="10"/>
        <v>-</v>
      </c>
    </row>
    <row r="670" spans="1:10" s="62" customFormat="1" ht="24.75" customHeight="1" x14ac:dyDescent="0.25">
      <c r="A670" s="58" t="e">
        <f>+#REF!</f>
        <v>#REF!</v>
      </c>
      <c r="B670" s="58" t="e">
        <f>+#REF!</f>
        <v>#REF!</v>
      </c>
      <c r="C670" s="58" t="e">
        <f>+#REF!</f>
        <v>#REF!</v>
      </c>
      <c r="D670" s="37" t="e">
        <f>+#REF!</f>
        <v>#REF!</v>
      </c>
      <c r="E670" s="58" t="e">
        <f>+#REF!</f>
        <v>#REF!</v>
      </c>
      <c r="F670" s="58" t="e">
        <f>+#REF!</f>
        <v>#REF!</v>
      </c>
      <c r="G670" s="58" t="e">
        <f>+#REF!</f>
        <v>#REF!</v>
      </c>
      <c r="H670" s="58"/>
      <c r="I670" s="58"/>
      <c r="J670" s="64" t="str">
        <f t="shared" si="10"/>
        <v>-</v>
      </c>
    </row>
    <row r="671" spans="1:10" s="62" customFormat="1" ht="24.75" customHeight="1" x14ac:dyDescent="0.25">
      <c r="A671" s="58" t="e">
        <f>+#REF!</f>
        <v>#REF!</v>
      </c>
      <c r="B671" s="58" t="e">
        <f>+#REF!</f>
        <v>#REF!</v>
      </c>
      <c r="C671" s="58" t="e">
        <f>+#REF!</f>
        <v>#REF!</v>
      </c>
      <c r="D671" s="37" t="e">
        <f>+#REF!</f>
        <v>#REF!</v>
      </c>
      <c r="E671" s="58" t="e">
        <f>+#REF!</f>
        <v>#REF!</v>
      </c>
      <c r="F671" s="58" t="e">
        <f>+#REF!</f>
        <v>#REF!</v>
      </c>
      <c r="G671" s="58" t="e">
        <f>+#REF!</f>
        <v>#REF!</v>
      </c>
      <c r="H671" s="58"/>
      <c r="I671" s="58"/>
      <c r="J671" s="64" t="str">
        <f t="shared" si="10"/>
        <v>-</v>
      </c>
    </row>
    <row r="672" spans="1:10" s="62" customFormat="1" ht="24.75" customHeight="1" x14ac:dyDescent="0.25">
      <c r="A672" s="58" t="e">
        <f>+#REF!</f>
        <v>#REF!</v>
      </c>
      <c r="B672" s="58" t="e">
        <f>+#REF!</f>
        <v>#REF!</v>
      </c>
      <c r="C672" s="58" t="e">
        <f>+#REF!</f>
        <v>#REF!</v>
      </c>
      <c r="D672" s="37" t="e">
        <f>+#REF!</f>
        <v>#REF!</v>
      </c>
      <c r="E672" s="58" t="e">
        <f>+#REF!</f>
        <v>#REF!</v>
      </c>
      <c r="F672" s="58" t="e">
        <f>+#REF!</f>
        <v>#REF!</v>
      </c>
      <c r="G672" s="58" t="e">
        <f>+#REF!</f>
        <v>#REF!</v>
      </c>
      <c r="H672" s="58"/>
      <c r="I672" s="58"/>
      <c r="J672" s="64" t="str">
        <f t="shared" si="10"/>
        <v>-</v>
      </c>
    </row>
    <row r="673" spans="1:10" s="62" customFormat="1" ht="24.75" customHeight="1" x14ac:dyDescent="0.25">
      <c r="A673" s="58" t="e">
        <f>+#REF!</f>
        <v>#REF!</v>
      </c>
      <c r="B673" s="58" t="e">
        <f>+#REF!</f>
        <v>#REF!</v>
      </c>
      <c r="C673" s="58" t="e">
        <f>+#REF!</f>
        <v>#REF!</v>
      </c>
      <c r="D673" s="37" t="e">
        <f>+#REF!</f>
        <v>#REF!</v>
      </c>
      <c r="E673" s="58" t="e">
        <f>+#REF!</f>
        <v>#REF!</v>
      </c>
      <c r="F673" s="58" t="e">
        <f>+#REF!</f>
        <v>#REF!</v>
      </c>
      <c r="G673" s="58" t="e">
        <f>+#REF!</f>
        <v>#REF!</v>
      </c>
      <c r="H673" s="58"/>
      <c r="I673" s="58"/>
      <c r="J673" s="64" t="str">
        <f t="shared" si="10"/>
        <v>-</v>
      </c>
    </row>
    <row r="674" spans="1:10" s="62" customFormat="1" ht="24.75" customHeight="1" x14ac:dyDescent="0.25">
      <c r="A674" s="58" t="e">
        <f>+#REF!</f>
        <v>#REF!</v>
      </c>
      <c r="B674" s="58" t="e">
        <f>+#REF!</f>
        <v>#REF!</v>
      </c>
      <c r="C674" s="58" t="e">
        <f>+#REF!</f>
        <v>#REF!</v>
      </c>
      <c r="D674" s="37" t="e">
        <f>+#REF!</f>
        <v>#REF!</v>
      </c>
      <c r="E674" s="58" t="e">
        <f>+#REF!</f>
        <v>#REF!</v>
      </c>
      <c r="F674" s="58" t="e">
        <f>+#REF!</f>
        <v>#REF!</v>
      </c>
      <c r="G674" s="58" t="e">
        <f>+#REF!</f>
        <v>#REF!</v>
      </c>
      <c r="H674" s="58"/>
      <c r="I674" s="58"/>
      <c r="J674" s="64" t="str">
        <f t="shared" si="10"/>
        <v>-</v>
      </c>
    </row>
    <row r="675" spans="1:10" s="62" customFormat="1" ht="24.75" customHeight="1" x14ac:dyDescent="0.25">
      <c r="A675" s="58" t="e">
        <f>+#REF!</f>
        <v>#REF!</v>
      </c>
      <c r="B675" s="58" t="e">
        <f>+#REF!</f>
        <v>#REF!</v>
      </c>
      <c r="C675" s="58" t="e">
        <f>+#REF!</f>
        <v>#REF!</v>
      </c>
      <c r="D675" s="37" t="e">
        <f>+#REF!</f>
        <v>#REF!</v>
      </c>
      <c r="E675" s="58" t="e">
        <f>+#REF!</f>
        <v>#REF!</v>
      </c>
      <c r="F675" s="58" t="e">
        <f>+#REF!</f>
        <v>#REF!</v>
      </c>
      <c r="G675" s="58" t="e">
        <f>+#REF!</f>
        <v>#REF!</v>
      </c>
      <c r="H675" s="58"/>
      <c r="I675" s="58"/>
      <c r="J675" s="64" t="str">
        <f t="shared" si="10"/>
        <v>-</v>
      </c>
    </row>
    <row r="676" spans="1:10" s="62" customFormat="1" ht="24.75" customHeight="1" x14ac:dyDescent="0.25">
      <c r="A676" s="58" t="e">
        <f>+#REF!</f>
        <v>#REF!</v>
      </c>
      <c r="B676" s="58" t="e">
        <f>+#REF!</f>
        <v>#REF!</v>
      </c>
      <c r="C676" s="58" t="e">
        <f>+#REF!</f>
        <v>#REF!</v>
      </c>
      <c r="D676" s="37" t="e">
        <f>+#REF!</f>
        <v>#REF!</v>
      </c>
      <c r="E676" s="58" t="e">
        <f>+#REF!</f>
        <v>#REF!</v>
      </c>
      <c r="F676" s="58" t="e">
        <f>+#REF!</f>
        <v>#REF!</v>
      </c>
      <c r="G676" s="58" t="e">
        <f>+#REF!</f>
        <v>#REF!</v>
      </c>
      <c r="H676" s="58"/>
      <c r="I676" s="58"/>
      <c r="J676" s="64" t="str">
        <f t="shared" si="10"/>
        <v>-</v>
      </c>
    </row>
    <row r="677" spans="1:10" s="62" customFormat="1" ht="24.75" customHeight="1" x14ac:dyDescent="0.25">
      <c r="A677" s="58" t="e">
        <f>+#REF!</f>
        <v>#REF!</v>
      </c>
      <c r="B677" s="58" t="e">
        <f>+#REF!</f>
        <v>#REF!</v>
      </c>
      <c r="C677" s="58" t="e">
        <f>+#REF!</f>
        <v>#REF!</v>
      </c>
      <c r="D677" s="37" t="e">
        <f>+#REF!</f>
        <v>#REF!</v>
      </c>
      <c r="E677" s="58" t="e">
        <f>+#REF!</f>
        <v>#REF!</v>
      </c>
      <c r="F677" s="58" t="e">
        <f>+#REF!</f>
        <v>#REF!</v>
      </c>
      <c r="G677" s="58" t="e">
        <f>+#REF!</f>
        <v>#REF!</v>
      </c>
      <c r="H677" s="58"/>
      <c r="I677" s="58"/>
      <c r="J677" s="64" t="str">
        <f t="shared" si="10"/>
        <v>-</v>
      </c>
    </row>
    <row r="678" spans="1:10" s="62" customFormat="1" ht="24.75" customHeight="1" x14ac:dyDescent="0.25">
      <c r="A678" s="58" t="e">
        <f>+#REF!</f>
        <v>#REF!</v>
      </c>
      <c r="B678" s="58" t="e">
        <f>+#REF!</f>
        <v>#REF!</v>
      </c>
      <c r="C678" s="58" t="e">
        <f>+#REF!</f>
        <v>#REF!</v>
      </c>
      <c r="D678" s="37" t="e">
        <f>+#REF!</f>
        <v>#REF!</v>
      </c>
      <c r="E678" s="58" t="e">
        <f>+#REF!</f>
        <v>#REF!</v>
      </c>
      <c r="F678" s="58" t="e">
        <f>+#REF!</f>
        <v>#REF!</v>
      </c>
      <c r="G678" s="58" t="e">
        <f>+#REF!</f>
        <v>#REF!</v>
      </c>
      <c r="H678" s="58"/>
      <c r="I678" s="58"/>
      <c r="J678" s="64" t="str">
        <f t="shared" si="10"/>
        <v>-</v>
      </c>
    </row>
    <row r="679" spans="1:10" s="62" customFormat="1" ht="24.75" customHeight="1" x14ac:dyDescent="0.25">
      <c r="A679" s="58" t="e">
        <f>+#REF!</f>
        <v>#REF!</v>
      </c>
      <c r="B679" s="58" t="e">
        <f>+#REF!</f>
        <v>#REF!</v>
      </c>
      <c r="C679" s="58" t="e">
        <f>+#REF!</f>
        <v>#REF!</v>
      </c>
      <c r="D679" s="37" t="e">
        <f>+#REF!</f>
        <v>#REF!</v>
      </c>
      <c r="E679" s="58" t="e">
        <f>+#REF!</f>
        <v>#REF!</v>
      </c>
      <c r="F679" s="58" t="e">
        <f>+#REF!</f>
        <v>#REF!</v>
      </c>
      <c r="G679" s="58" t="e">
        <f>+#REF!</f>
        <v>#REF!</v>
      </c>
      <c r="H679" s="58"/>
      <c r="I679" s="58"/>
      <c r="J679" s="64" t="str">
        <f t="shared" si="10"/>
        <v>-</v>
      </c>
    </row>
    <row r="680" spans="1:10" s="62" customFormat="1" ht="24.75" customHeight="1" x14ac:dyDescent="0.25">
      <c r="A680" s="58" t="e">
        <f>+#REF!</f>
        <v>#REF!</v>
      </c>
      <c r="B680" s="58" t="e">
        <f>+#REF!</f>
        <v>#REF!</v>
      </c>
      <c r="C680" s="58" t="e">
        <f>+#REF!</f>
        <v>#REF!</v>
      </c>
      <c r="D680" s="37" t="e">
        <f>+#REF!</f>
        <v>#REF!</v>
      </c>
      <c r="E680" s="58" t="e">
        <f>+#REF!</f>
        <v>#REF!</v>
      </c>
      <c r="F680" s="58" t="e">
        <f>+#REF!</f>
        <v>#REF!</v>
      </c>
      <c r="G680" s="58" t="e">
        <f>+#REF!</f>
        <v>#REF!</v>
      </c>
      <c r="H680" s="58"/>
      <c r="I680" s="58"/>
      <c r="J680" s="64" t="str">
        <f t="shared" si="10"/>
        <v>-</v>
      </c>
    </row>
    <row r="681" spans="1:10" s="62" customFormat="1" ht="24.75" customHeight="1" x14ac:dyDescent="0.25">
      <c r="A681" s="58" t="e">
        <f>+#REF!</f>
        <v>#REF!</v>
      </c>
      <c r="B681" s="58" t="e">
        <f>+#REF!</f>
        <v>#REF!</v>
      </c>
      <c r="C681" s="58" t="e">
        <f>+#REF!</f>
        <v>#REF!</v>
      </c>
      <c r="D681" s="37" t="e">
        <f>+#REF!</f>
        <v>#REF!</v>
      </c>
      <c r="E681" s="58" t="e">
        <f>+#REF!</f>
        <v>#REF!</v>
      </c>
      <c r="F681" s="58" t="e">
        <f>+#REF!</f>
        <v>#REF!</v>
      </c>
      <c r="G681" s="58" t="e">
        <f>+#REF!</f>
        <v>#REF!</v>
      </c>
      <c r="H681" s="58"/>
      <c r="I681" s="58"/>
      <c r="J681" s="64" t="str">
        <f t="shared" si="10"/>
        <v>-</v>
      </c>
    </row>
    <row r="682" spans="1:10" s="62" customFormat="1" ht="24.75" customHeight="1" x14ac:dyDescent="0.25">
      <c r="A682" s="58" t="e">
        <f>+#REF!</f>
        <v>#REF!</v>
      </c>
      <c r="B682" s="58" t="e">
        <f>+#REF!</f>
        <v>#REF!</v>
      </c>
      <c r="C682" s="58" t="e">
        <f>+#REF!</f>
        <v>#REF!</v>
      </c>
      <c r="D682" s="37" t="e">
        <f>+#REF!</f>
        <v>#REF!</v>
      </c>
      <c r="E682" s="58" t="e">
        <f>+#REF!</f>
        <v>#REF!</v>
      </c>
      <c r="F682" s="58" t="e">
        <f>+#REF!</f>
        <v>#REF!</v>
      </c>
      <c r="G682" s="58" t="e">
        <f>+#REF!</f>
        <v>#REF!</v>
      </c>
      <c r="H682" s="58"/>
      <c r="I682" s="58"/>
      <c r="J682" s="64" t="str">
        <f t="shared" si="10"/>
        <v>-</v>
      </c>
    </row>
    <row r="683" spans="1:10" s="62" customFormat="1" ht="24.75" customHeight="1" x14ac:dyDescent="0.25">
      <c r="A683" s="58" t="e">
        <f>+#REF!</f>
        <v>#REF!</v>
      </c>
      <c r="B683" s="58" t="e">
        <f>+#REF!</f>
        <v>#REF!</v>
      </c>
      <c r="C683" s="58" t="e">
        <f>+#REF!</f>
        <v>#REF!</v>
      </c>
      <c r="D683" s="37" t="e">
        <f>+#REF!</f>
        <v>#REF!</v>
      </c>
      <c r="E683" s="58" t="e">
        <f>+#REF!</f>
        <v>#REF!</v>
      </c>
      <c r="F683" s="58" t="e">
        <f>+#REF!</f>
        <v>#REF!</v>
      </c>
      <c r="G683" s="58" t="e">
        <f>+#REF!</f>
        <v>#REF!</v>
      </c>
      <c r="H683" s="58"/>
      <c r="I683" s="58"/>
      <c r="J683" s="64" t="str">
        <f t="shared" si="10"/>
        <v>-</v>
      </c>
    </row>
    <row r="684" spans="1:10" s="62" customFormat="1" ht="24.75" customHeight="1" x14ac:dyDescent="0.25">
      <c r="A684" s="58" t="e">
        <f>+#REF!</f>
        <v>#REF!</v>
      </c>
      <c r="B684" s="58" t="e">
        <f>+#REF!</f>
        <v>#REF!</v>
      </c>
      <c r="C684" s="58" t="e">
        <f>+#REF!</f>
        <v>#REF!</v>
      </c>
      <c r="D684" s="37" t="e">
        <f>+#REF!</f>
        <v>#REF!</v>
      </c>
      <c r="E684" s="58" t="e">
        <f>+#REF!</f>
        <v>#REF!</v>
      </c>
      <c r="F684" s="58" t="e">
        <f>+#REF!</f>
        <v>#REF!</v>
      </c>
      <c r="G684" s="58" t="e">
        <f>+#REF!</f>
        <v>#REF!</v>
      </c>
      <c r="H684" s="58"/>
      <c r="I684" s="58"/>
      <c r="J684" s="64" t="str">
        <f t="shared" si="10"/>
        <v>-</v>
      </c>
    </row>
    <row r="685" spans="1:10" s="62" customFormat="1" ht="24.75" customHeight="1" x14ac:dyDescent="0.25">
      <c r="A685" s="58" t="e">
        <f>+#REF!</f>
        <v>#REF!</v>
      </c>
      <c r="B685" s="58" t="e">
        <f>+#REF!</f>
        <v>#REF!</v>
      </c>
      <c r="C685" s="58" t="e">
        <f>+#REF!</f>
        <v>#REF!</v>
      </c>
      <c r="D685" s="37" t="e">
        <f>+#REF!</f>
        <v>#REF!</v>
      </c>
      <c r="E685" s="58" t="e">
        <f>+#REF!</f>
        <v>#REF!</v>
      </c>
      <c r="F685" s="58" t="e">
        <f>+#REF!</f>
        <v>#REF!</v>
      </c>
      <c r="G685" s="58" t="e">
        <f>+#REF!</f>
        <v>#REF!</v>
      </c>
      <c r="H685" s="58"/>
      <c r="I685" s="58"/>
      <c r="J685" s="64" t="str">
        <f t="shared" si="10"/>
        <v>-</v>
      </c>
    </row>
    <row r="686" spans="1:10" s="62" customFormat="1" ht="24.75" customHeight="1" x14ac:dyDescent="0.25">
      <c r="A686" s="58" t="e">
        <f>+#REF!</f>
        <v>#REF!</v>
      </c>
      <c r="B686" s="58" t="e">
        <f>+#REF!</f>
        <v>#REF!</v>
      </c>
      <c r="C686" s="58" t="e">
        <f>+#REF!</f>
        <v>#REF!</v>
      </c>
      <c r="D686" s="37" t="e">
        <f>+#REF!</f>
        <v>#REF!</v>
      </c>
      <c r="E686" s="58" t="e">
        <f>+#REF!</f>
        <v>#REF!</v>
      </c>
      <c r="F686" s="58" t="e">
        <f>+#REF!</f>
        <v>#REF!</v>
      </c>
      <c r="G686" s="58" t="e">
        <f>+#REF!</f>
        <v>#REF!</v>
      </c>
      <c r="H686" s="58"/>
      <c r="I686" s="58"/>
      <c r="J686" s="64" t="str">
        <f t="shared" si="10"/>
        <v>-</v>
      </c>
    </row>
    <row r="687" spans="1:10" s="62" customFormat="1" ht="24.75" customHeight="1" x14ac:dyDescent="0.25">
      <c r="A687" s="58" t="e">
        <f>+#REF!</f>
        <v>#REF!</v>
      </c>
      <c r="B687" s="58" t="e">
        <f>+#REF!</f>
        <v>#REF!</v>
      </c>
      <c r="C687" s="58" t="e">
        <f>+#REF!</f>
        <v>#REF!</v>
      </c>
      <c r="D687" s="37" t="e">
        <f>+#REF!</f>
        <v>#REF!</v>
      </c>
      <c r="E687" s="58" t="e">
        <f>+#REF!</f>
        <v>#REF!</v>
      </c>
      <c r="F687" s="58" t="e">
        <f>+#REF!</f>
        <v>#REF!</v>
      </c>
      <c r="G687" s="58" t="e">
        <f>+#REF!</f>
        <v>#REF!</v>
      </c>
      <c r="H687" s="58"/>
      <c r="I687" s="58"/>
      <c r="J687" s="64" t="str">
        <f t="shared" si="10"/>
        <v>-</v>
      </c>
    </row>
    <row r="688" spans="1:10" s="62" customFormat="1" ht="24.75" customHeight="1" x14ac:dyDescent="0.25">
      <c r="A688" s="58" t="e">
        <f>+#REF!</f>
        <v>#REF!</v>
      </c>
      <c r="B688" s="58" t="e">
        <f>+#REF!</f>
        <v>#REF!</v>
      </c>
      <c r="C688" s="58" t="e">
        <f>+#REF!</f>
        <v>#REF!</v>
      </c>
      <c r="D688" s="37" t="e">
        <f>+#REF!</f>
        <v>#REF!</v>
      </c>
      <c r="E688" s="58" t="e">
        <f>+#REF!</f>
        <v>#REF!</v>
      </c>
      <c r="F688" s="58" t="e">
        <f>+#REF!</f>
        <v>#REF!</v>
      </c>
      <c r="G688" s="58" t="e">
        <f>+#REF!</f>
        <v>#REF!</v>
      </c>
      <c r="H688" s="58"/>
      <c r="I688" s="58"/>
      <c r="J688" s="64" t="str">
        <f t="shared" si="10"/>
        <v>-</v>
      </c>
    </row>
    <row r="689" spans="1:10" s="62" customFormat="1" ht="24.75" customHeight="1" x14ac:dyDescent="0.25">
      <c r="A689" s="58" t="e">
        <f>+#REF!</f>
        <v>#REF!</v>
      </c>
      <c r="B689" s="58" t="e">
        <f>+#REF!</f>
        <v>#REF!</v>
      </c>
      <c r="C689" s="58" t="e">
        <f>+#REF!</f>
        <v>#REF!</v>
      </c>
      <c r="D689" s="37" t="e">
        <f>+#REF!</f>
        <v>#REF!</v>
      </c>
      <c r="E689" s="58" t="e">
        <f>+#REF!</f>
        <v>#REF!</v>
      </c>
      <c r="F689" s="58" t="e">
        <f>+#REF!</f>
        <v>#REF!</v>
      </c>
      <c r="G689" s="58" t="e">
        <f>+#REF!</f>
        <v>#REF!</v>
      </c>
      <c r="H689" s="58"/>
      <c r="I689" s="58"/>
      <c r="J689" s="64" t="str">
        <f t="shared" si="10"/>
        <v>-</v>
      </c>
    </row>
    <row r="690" spans="1:10" s="62" customFormat="1" ht="24.75" customHeight="1" x14ac:dyDescent="0.25">
      <c r="A690" s="58" t="e">
        <f>+#REF!</f>
        <v>#REF!</v>
      </c>
      <c r="B690" s="58" t="e">
        <f>+#REF!</f>
        <v>#REF!</v>
      </c>
      <c r="C690" s="58" t="e">
        <f>+#REF!</f>
        <v>#REF!</v>
      </c>
      <c r="D690" s="37" t="e">
        <f>+#REF!</f>
        <v>#REF!</v>
      </c>
      <c r="E690" s="58" t="e">
        <f>+#REF!</f>
        <v>#REF!</v>
      </c>
      <c r="F690" s="58" t="e">
        <f>+#REF!</f>
        <v>#REF!</v>
      </c>
      <c r="G690" s="58" t="e">
        <f>+#REF!</f>
        <v>#REF!</v>
      </c>
      <c r="H690" s="58"/>
      <c r="I690" s="58"/>
      <c r="J690" s="64" t="str">
        <f t="shared" si="10"/>
        <v>-</v>
      </c>
    </row>
    <row r="691" spans="1:10" s="62" customFormat="1" ht="24.75" customHeight="1" x14ac:dyDescent="0.25">
      <c r="A691" s="58" t="e">
        <f>+#REF!</f>
        <v>#REF!</v>
      </c>
      <c r="B691" s="58" t="e">
        <f>+#REF!</f>
        <v>#REF!</v>
      </c>
      <c r="C691" s="58" t="e">
        <f>+#REF!</f>
        <v>#REF!</v>
      </c>
      <c r="D691" s="37" t="e">
        <f>+#REF!</f>
        <v>#REF!</v>
      </c>
      <c r="E691" s="58" t="e">
        <f>+#REF!</f>
        <v>#REF!</v>
      </c>
      <c r="F691" s="58" t="e">
        <f>+#REF!</f>
        <v>#REF!</v>
      </c>
      <c r="G691" s="58" t="e">
        <f>+#REF!</f>
        <v>#REF!</v>
      </c>
      <c r="H691" s="58"/>
      <c r="I691" s="58"/>
      <c r="J691" s="64" t="str">
        <f t="shared" si="10"/>
        <v>-</v>
      </c>
    </row>
    <row r="692" spans="1:10" s="62" customFormat="1" ht="24.75" customHeight="1" x14ac:dyDescent="0.25">
      <c r="A692" s="58" t="e">
        <f>+#REF!</f>
        <v>#REF!</v>
      </c>
      <c r="B692" s="58" t="e">
        <f>+#REF!</f>
        <v>#REF!</v>
      </c>
      <c r="C692" s="58" t="e">
        <f>+#REF!</f>
        <v>#REF!</v>
      </c>
      <c r="D692" s="37" t="e">
        <f>+#REF!</f>
        <v>#REF!</v>
      </c>
      <c r="E692" s="58" t="e">
        <f>+#REF!</f>
        <v>#REF!</v>
      </c>
      <c r="F692" s="58" t="e">
        <f>+#REF!</f>
        <v>#REF!</v>
      </c>
      <c r="G692" s="58" t="e">
        <f>+#REF!</f>
        <v>#REF!</v>
      </c>
      <c r="H692" s="58"/>
      <c r="I692" s="58"/>
      <c r="J692" s="64" t="str">
        <f t="shared" si="10"/>
        <v>-</v>
      </c>
    </row>
    <row r="693" spans="1:10" s="62" customFormat="1" ht="24.75" customHeight="1" x14ac:dyDescent="0.25">
      <c r="A693" s="58" t="e">
        <f>+#REF!</f>
        <v>#REF!</v>
      </c>
      <c r="B693" s="58" t="e">
        <f>+#REF!</f>
        <v>#REF!</v>
      </c>
      <c r="C693" s="58" t="e">
        <f>+#REF!</f>
        <v>#REF!</v>
      </c>
      <c r="D693" s="37" t="e">
        <f>+#REF!</f>
        <v>#REF!</v>
      </c>
      <c r="E693" s="58" t="e">
        <f>+#REF!</f>
        <v>#REF!</v>
      </c>
      <c r="F693" s="58" t="e">
        <f>+#REF!</f>
        <v>#REF!</v>
      </c>
      <c r="G693" s="58" t="e">
        <f>+#REF!</f>
        <v>#REF!</v>
      </c>
      <c r="H693" s="58"/>
      <c r="I693" s="58"/>
      <c r="J693" s="64" t="str">
        <f t="shared" si="10"/>
        <v>-</v>
      </c>
    </row>
    <row r="694" spans="1:10" s="62" customFormat="1" ht="24.75" customHeight="1" x14ac:dyDescent="0.25">
      <c r="A694" s="58" t="e">
        <f>+#REF!</f>
        <v>#REF!</v>
      </c>
      <c r="B694" s="58" t="e">
        <f>+#REF!</f>
        <v>#REF!</v>
      </c>
      <c r="C694" s="58" t="e">
        <f>+#REF!</f>
        <v>#REF!</v>
      </c>
      <c r="D694" s="37" t="e">
        <f>+#REF!</f>
        <v>#REF!</v>
      </c>
      <c r="E694" s="58" t="e">
        <f>+#REF!</f>
        <v>#REF!</v>
      </c>
      <c r="F694" s="58" t="e">
        <f>+#REF!</f>
        <v>#REF!</v>
      </c>
      <c r="G694" s="58" t="e">
        <f>+#REF!</f>
        <v>#REF!</v>
      </c>
      <c r="H694" s="58"/>
      <c r="I694" s="58"/>
      <c r="J694" s="64" t="str">
        <f t="shared" si="10"/>
        <v>-</v>
      </c>
    </row>
    <row r="695" spans="1:10" s="62" customFormat="1" ht="24.75" customHeight="1" x14ac:dyDescent="0.25">
      <c r="A695" s="58" t="e">
        <f>+#REF!</f>
        <v>#REF!</v>
      </c>
      <c r="B695" s="58" t="e">
        <f>+#REF!</f>
        <v>#REF!</v>
      </c>
      <c r="C695" s="58" t="e">
        <f>+#REF!</f>
        <v>#REF!</v>
      </c>
      <c r="D695" s="37" t="e">
        <f>+#REF!</f>
        <v>#REF!</v>
      </c>
      <c r="E695" s="58" t="e">
        <f>+#REF!</f>
        <v>#REF!</v>
      </c>
      <c r="F695" s="58" t="e">
        <f>+#REF!</f>
        <v>#REF!</v>
      </c>
      <c r="G695" s="58" t="e">
        <f>+#REF!</f>
        <v>#REF!</v>
      </c>
      <c r="H695" s="58"/>
      <c r="I695" s="58"/>
      <c r="J695" s="64" t="str">
        <f t="shared" si="10"/>
        <v>-</v>
      </c>
    </row>
    <row r="696" spans="1:10" s="62" customFormat="1" ht="24.75" customHeight="1" x14ac:dyDescent="0.25">
      <c r="A696" s="58" t="e">
        <f>+#REF!</f>
        <v>#REF!</v>
      </c>
      <c r="B696" s="58" t="e">
        <f>+#REF!</f>
        <v>#REF!</v>
      </c>
      <c r="C696" s="58" t="e">
        <f>+#REF!</f>
        <v>#REF!</v>
      </c>
      <c r="D696" s="37" t="e">
        <f>+#REF!</f>
        <v>#REF!</v>
      </c>
      <c r="E696" s="58" t="e">
        <f>+#REF!</f>
        <v>#REF!</v>
      </c>
      <c r="F696" s="58" t="e">
        <f>+#REF!</f>
        <v>#REF!</v>
      </c>
      <c r="G696" s="58" t="e">
        <f>+#REF!</f>
        <v>#REF!</v>
      </c>
      <c r="H696" s="58"/>
      <c r="I696" s="58"/>
      <c r="J696" s="64" t="str">
        <f t="shared" si="10"/>
        <v>-</v>
      </c>
    </row>
    <row r="697" spans="1:10" s="62" customFormat="1" ht="24.75" customHeight="1" x14ac:dyDescent="0.25">
      <c r="A697" s="58" t="e">
        <f>+#REF!</f>
        <v>#REF!</v>
      </c>
      <c r="B697" s="58" t="e">
        <f>+#REF!</f>
        <v>#REF!</v>
      </c>
      <c r="C697" s="58" t="e">
        <f>+#REF!</f>
        <v>#REF!</v>
      </c>
      <c r="D697" s="37" t="e">
        <f>+#REF!</f>
        <v>#REF!</v>
      </c>
      <c r="E697" s="58" t="e">
        <f>+#REF!</f>
        <v>#REF!</v>
      </c>
      <c r="F697" s="58" t="e">
        <f>+#REF!</f>
        <v>#REF!</v>
      </c>
      <c r="G697" s="58" t="e">
        <f>+#REF!</f>
        <v>#REF!</v>
      </c>
      <c r="H697" s="58"/>
      <c r="I697" s="58"/>
      <c r="J697" s="64" t="str">
        <f t="shared" si="10"/>
        <v>-</v>
      </c>
    </row>
    <row r="698" spans="1:10" s="62" customFormat="1" ht="24.75" customHeight="1" x14ac:dyDescent="0.25">
      <c r="A698" s="58" t="e">
        <f>+#REF!</f>
        <v>#REF!</v>
      </c>
      <c r="B698" s="58" t="e">
        <f>+#REF!</f>
        <v>#REF!</v>
      </c>
      <c r="C698" s="58" t="e">
        <f>+#REF!</f>
        <v>#REF!</v>
      </c>
      <c r="D698" s="37" t="e">
        <f>+#REF!</f>
        <v>#REF!</v>
      </c>
      <c r="E698" s="58" t="e">
        <f>+#REF!</f>
        <v>#REF!</v>
      </c>
      <c r="F698" s="58" t="e">
        <f>+#REF!</f>
        <v>#REF!</v>
      </c>
      <c r="G698" s="58" t="e">
        <f>+#REF!</f>
        <v>#REF!</v>
      </c>
      <c r="H698" s="58"/>
      <c r="I698" s="58"/>
      <c r="J698" s="64" t="str">
        <f t="shared" si="10"/>
        <v>-</v>
      </c>
    </row>
    <row r="699" spans="1:10" s="62" customFormat="1" ht="24.75" customHeight="1" x14ac:dyDescent="0.25">
      <c r="A699" s="58" t="e">
        <f>+#REF!</f>
        <v>#REF!</v>
      </c>
      <c r="B699" s="58" t="e">
        <f>+#REF!</f>
        <v>#REF!</v>
      </c>
      <c r="C699" s="58" t="e">
        <f>+#REF!</f>
        <v>#REF!</v>
      </c>
      <c r="D699" s="37" t="e">
        <f>+#REF!</f>
        <v>#REF!</v>
      </c>
      <c r="E699" s="58" t="e">
        <f>+#REF!</f>
        <v>#REF!</v>
      </c>
      <c r="F699" s="58" t="e">
        <f>+#REF!</f>
        <v>#REF!</v>
      </c>
      <c r="G699" s="58" t="e">
        <f>+#REF!</f>
        <v>#REF!</v>
      </c>
      <c r="H699" s="58"/>
      <c r="I699" s="58"/>
      <c r="J699" s="64" t="str">
        <f t="shared" si="10"/>
        <v>-</v>
      </c>
    </row>
    <row r="700" spans="1:10" s="62" customFormat="1" ht="24.75" customHeight="1" x14ac:dyDescent="0.25">
      <c r="A700" s="58" t="e">
        <f>+#REF!</f>
        <v>#REF!</v>
      </c>
      <c r="B700" s="58" t="e">
        <f>+#REF!</f>
        <v>#REF!</v>
      </c>
      <c r="C700" s="58" t="e">
        <f>+#REF!</f>
        <v>#REF!</v>
      </c>
      <c r="D700" s="37" t="e">
        <f>+#REF!</f>
        <v>#REF!</v>
      </c>
      <c r="E700" s="58" t="e">
        <f>+#REF!</f>
        <v>#REF!</v>
      </c>
      <c r="F700" s="58" t="e">
        <f>+#REF!</f>
        <v>#REF!</v>
      </c>
      <c r="G700" s="58" t="e">
        <f>+#REF!</f>
        <v>#REF!</v>
      </c>
      <c r="H700" s="58"/>
      <c r="I700" s="58"/>
      <c r="J700" s="64" t="str">
        <f t="shared" si="10"/>
        <v>-</v>
      </c>
    </row>
    <row r="701" spans="1:10" s="62" customFormat="1" ht="24.75" customHeight="1" x14ac:dyDescent="0.25">
      <c r="A701" s="58" t="e">
        <f>+#REF!</f>
        <v>#REF!</v>
      </c>
      <c r="B701" s="58" t="e">
        <f>+#REF!</f>
        <v>#REF!</v>
      </c>
      <c r="C701" s="58" t="e">
        <f>+#REF!</f>
        <v>#REF!</v>
      </c>
      <c r="D701" s="37" t="e">
        <f>+#REF!</f>
        <v>#REF!</v>
      </c>
      <c r="E701" s="58" t="e">
        <f>+#REF!</f>
        <v>#REF!</v>
      </c>
      <c r="F701" s="58" t="e">
        <f>+#REF!</f>
        <v>#REF!</v>
      </c>
      <c r="G701" s="58" t="e">
        <f>+#REF!</f>
        <v>#REF!</v>
      </c>
      <c r="H701" s="58"/>
      <c r="I701" s="58"/>
      <c r="J701" s="64" t="str">
        <f t="shared" si="10"/>
        <v>-</v>
      </c>
    </row>
    <row r="702" spans="1:10" s="62" customFormat="1" ht="24.75" customHeight="1" x14ac:dyDescent="0.25">
      <c r="A702" s="58" t="e">
        <f>+#REF!</f>
        <v>#REF!</v>
      </c>
      <c r="B702" s="58" t="e">
        <f>+#REF!</f>
        <v>#REF!</v>
      </c>
      <c r="C702" s="58" t="e">
        <f>+#REF!</f>
        <v>#REF!</v>
      </c>
      <c r="D702" s="37" t="e">
        <f>+#REF!</f>
        <v>#REF!</v>
      </c>
      <c r="E702" s="58" t="e">
        <f>+#REF!</f>
        <v>#REF!</v>
      </c>
      <c r="F702" s="58" t="e">
        <f>+#REF!</f>
        <v>#REF!</v>
      </c>
      <c r="G702" s="58" t="e">
        <f>+#REF!</f>
        <v>#REF!</v>
      </c>
      <c r="H702" s="58"/>
      <c r="I702" s="58"/>
      <c r="J702" s="64" t="str">
        <f t="shared" si="10"/>
        <v>-</v>
      </c>
    </row>
    <row r="703" spans="1:10" s="62" customFormat="1" ht="24.75" customHeight="1" x14ac:dyDescent="0.25">
      <c r="A703" s="58" t="e">
        <f>+#REF!</f>
        <v>#REF!</v>
      </c>
      <c r="B703" s="58" t="e">
        <f>+#REF!</f>
        <v>#REF!</v>
      </c>
      <c r="C703" s="58" t="e">
        <f>+#REF!</f>
        <v>#REF!</v>
      </c>
      <c r="D703" s="37" t="e">
        <f>+#REF!</f>
        <v>#REF!</v>
      </c>
      <c r="E703" s="58" t="e">
        <f>+#REF!</f>
        <v>#REF!</v>
      </c>
      <c r="F703" s="58" t="e">
        <f>+#REF!</f>
        <v>#REF!</v>
      </c>
      <c r="G703" s="58" t="e">
        <f>+#REF!</f>
        <v>#REF!</v>
      </c>
      <c r="H703" s="58"/>
      <c r="I703" s="58"/>
      <c r="J703" s="64" t="str">
        <f t="shared" si="10"/>
        <v>-</v>
      </c>
    </row>
    <row r="704" spans="1:10" s="62" customFormat="1" ht="24.75" customHeight="1" x14ac:dyDescent="0.25">
      <c r="A704" s="58" t="e">
        <f>+#REF!</f>
        <v>#REF!</v>
      </c>
      <c r="B704" s="58" t="e">
        <f>+#REF!</f>
        <v>#REF!</v>
      </c>
      <c r="C704" s="58" t="e">
        <f>+#REF!</f>
        <v>#REF!</v>
      </c>
      <c r="D704" s="37" t="e">
        <f>+#REF!</f>
        <v>#REF!</v>
      </c>
      <c r="E704" s="58" t="e">
        <f>+#REF!</f>
        <v>#REF!</v>
      </c>
      <c r="F704" s="58" t="e">
        <f>+#REF!</f>
        <v>#REF!</v>
      </c>
      <c r="G704" s="58" t="e">
        <f>+#REF!</f>
        <v>#REF!</v>
      </c>
      <c r="H704" s="58"/>
      <c r="I704" s="58"/>
      <c r="J704" s="64" t="str">
        <f t="shared" si="10"/>
        <v>-</v>
      </c>
    </row>
    <row r="705" spans="1:10" s="62" customFormat="1" ht="24.75" customHeight="1" x14ac:dyDescent="0.25">
      <c r="A705" s="58" t="e">
        <f>+#REF!</f>
        <v>#REF!</v>
      </c>
      <c r="B705" s="58" t="e">
        <f>+#REF!</f>
        <v>#REF!</v>
      </c>
      <c r="C705" s="58" t="e">
        <f>+#REF!</f>
        <v>#REF!</v>
      </c>
      <c r="D705" s="37" t="e">
        <f>+#REF!</f>
        <v>#REF!</v>
      </c>
      <c r="E705" s="58" t="e">
        <f>+#REF!</f>
        <v>#REF!</v>
      </c>
      <c r="F705" s="58" t="e">
        <f>+#REF!</f>
        <v>#REF!</v>
      </c>
      <c r="G705" s="58" t="e">
        <f>+#REF!</f>
        <v>#REF!</v>
      </c>
      <c r="H705" s="58"/>
      <c r="I705" s="58"/>
      <c r="J705" s="64" t="str">
        <f t="shared" si="10"/>
        <v>-</v>
      </c>
    </row>
    <row r="706" spans="1:10" s="62" customFormat="1" ht="24.75" customHeight="1" x14ac:dyDescent="0.25">
      <c r="A706" s="58" t="e">
        <f>+#REF!</f>
        <v>#REF!</v>
      </c>
      <c r="B706" s="58" t="e">
        <f>+#REF!</f>
        <v>#REF!</v>
      </c>
      <c r="C706" s="58" t="e">
        <f>+#REF!</f>
        <v>#REF!</v>
      </c>
      <c r="D706" s="37" t="e">
        <f>+#REF!</f>
        <v>#REF!</v>
      </c>
      <c r="E706" s="58" t="e">
        <f>+#REF!</f>
        <v>#REF!</v>
      </c>
      <c r="F706" s="58" t="e">
        <f>+#REF!</f>
        <v>#REF!</v>
      </c>
      <c r="G706" s="58" t="e">
        <f>+#REF!</f>
        <v>#REF!</v>
      </c>
      <c r="H706" s="58"/>
      <c r="I706" s="58"/>
      <c r="J706" s="64" t="str">
        <f t="shared" si="10"/>
        <v>-</v>
      </c>
    </row>
    <row r="707" spans="1:10" s="62" customFormat="1" ht="24.75" customHeight="1" x14ac:dyDescent="0.25">
      <c r="A707" s="58" t="e">
        <f>+#REF!</f>
        <v>#REF!</v>
      </c>
      <c r="B707" s="58" t="e">
        <f>+#REF!</f>
        <v>#REF!</v>
      </c>
      <c r="C707" s="58" t="e">
        <f>+#REF!</f>
        <v>#REF!</v>
      </c>
      <c r="D707" s="37" t="e">
        <f>+#REF!</f>
        <v>#REF!</v>
      </c>
      <c r="E707" s="58" t="e">
        <f>+#REF!</f>
        <v>#REF!</v>
      </c>
      <c r="F707" s="58" t="e">
        <f>+#REF!</f>
        <v>#REF!</v>
      </c>
      <c r="G707" s="58" t="e">
        <f>+#REF!</f>
        <v>#REF!</v>
      </c>
      <c r="H707" s="58"/>
      <c r="I707" s="58"/>
      <c r="J707" s="64" t="str">
        <f t="shared" si="10"/>
        <v>-</v>
      </c>
    </row>
    <row r="708" spans="1:10" s="62" customFormat="1" ht="24.75" customHeight="1" x14ac:dyDescent="0.25">
      <c r="A708" s="58" t="e">
        <f>+#REF!</f>
        <v>#REF!</v>
      </c>
      <c r="B708" s="58" t="e">
        <f>+#REF!</f>
        <v>#REF!</v>
      </c>
      <c r="C708" s="58" t="e">
        <f>+#REF!</f>
        <v>#REF!</v>
      </c>
      <c r="D708" s="37" t="e">
        <f>+#REF!</f>
        <v>#REF!</v>
      </c>
      <c r="E708" s="58" t="e">
        <f>+#REF!</f>
        <v>#REF!</v>
      </c>
      <c r="F708" s="58" t="e">
        <f>+#REF!</f>
        <v>#REF!</v>
      </c>
      <c r="G708" s="58" t="e">
        <f>+#REF!</f>
        <v>#REF!</v>
      </c>
      <c r="H708" s="58"/>
      <c r="I708" s="58"/>
      <c r="J708" s="64" t="str">
        <f t="shared" si="10"/>
        <v>-</v>
      </c>
    </row>
    <row r="709" spans="1:10" s="62" customFormat="1" ht="24.75" customHeight="1" x14ac:dyDescent="0.25">
      <c r="A709" s="58" t="e">
        <f>+#REF!</f>
        <v>#REF!</v>
      </c>
      <c r="B709" s="58" t="e">
        <f>+#REF!</f>
        <v>#REF!</v>
      </c>
      <c r="C709" s="58" t="e">
        <f>+#REF!</f>
        <v>#REF!</v>
      </c>
      <c r="D709" s="37" t="e">
        <f>+#REF!</f>
        <v>#REF!</v>
      </c>
      <c r="E709" s="58" t="e">
        <f>+#REF!</f>
        <v>#REF!</v>
      </c>
      <c r="F709" s="58" t="e">
        <f>+#REF!</f>
        <v>#REF!</v>
      </c>
      <c r="G709" s="58" t="e">
        <f>+#REF!</f>
        <v>#REF!</v>
      </c>
      <c r="H709" s="58"/>
      <c r="I709" s="58"/>
      <c r="J709" s="64" t="str">
        <f t="shared" ref="J709:J772" si="11">IFERROR(VLOOKUP(B709,$L$4:$N$31,3,0),"-")</f>
        <v>-</v>
      </c>
    </row>
    <row r="710" spans="1:10" s="62" customFormat="1" ht="24.75" customHeight="1" x14ac:dyDescent="0.25">
      <c r="A710" s="58" t="e">
        <f>+#REF!</f>
        <v>#REF!</v>
      </c>
      <c r="B710" s="58" t="e">
        <f>+#REF!</f>
        <v>#REF!</v>
      </c>
      <c r="C710" s="58" t="e">
        <f>+#REF!</f>
        <v>#REF!</v>
      </c>
      <c r="D710" s="37" t="e">
        <f>+#REF!</f>
        <v>#REF!</v>
      </c>
      <c r="E710" s="58" t="e">
        <f>+#REF!</f>
        <v>#REF!</v>
      </c>
      <c r="F710" s="58" t="e">
        <f>+#REF!</f>
        <v>#REF!</v>
      </c>
      <c r="G710" s="58" t="e">
        <f>+#REF!</f>
        <v>#REF!</v>
      </c>
      <c r="H710" s="58"/>
      <c r="I710" s="58"/>
      <c r="J710" s="64" t="str">
        <f t="shared" si="11"/>
        <v>-</v>
      </c>
    </row>
    <row r="711" spans="1:10" s="62" customFormat="1" ht="24.75" customHeight="1" x14ac:dyDescent="0.25">
      <c r="A711" s="58" t="e">
        <f>+#REF!</f>
        <v>#REF!</v>
      </c>
      <c r="B711" s="58" t="e">
        <f>+#REF!</f>
        <v>#REF!</v>
      </c>
      <c r="C711" s="58" t="e">
        <f>+#REF!</f>
        <v>#REF!</v>
      </c>
      <c r="D711" s="37" t="e">
        <f>+#REF!</f>
        <v>#REF!</v>
      </c>
      <c r="E711" s="58" t="e">
        <f>+#REF!</f>
        <v>#REF!</v>
      </c>
      <c r="F711" s="58" t="e">
        <f>+#REF!</f>
        <v>#REF!</v>
      </c>
      <c r="G711" s="58" t="e">
        <f>+#REF!</f>
        <v>#REF!</v>
      </c>
      <c r="H711" s="58"/>
      <c r="I711" s="58"/>
      <c r="J711" s="64" t="str">
        <f t="shared" si="11"/>
        <v>-</v>
      </c>
    </row>
    <row r="712" spans="1:10" s="62" customFormat="1" ht="24.75" customHeight="1" x14ac:dyDescent="0.25">
      <c r="A712" s="58" t="e">
        <f>+#REF!</f>
        <v>#REF!</v>
      </c>
      <c r="B712" s="58" t="e">
        <f>+#REF!</f>
        <v>#REF!</v>
      </c>
      <c r="C712" s="58" t="e">
        <f>+#REF!</f>
        <v>#REF!</v>
      </c>
      <c r="D712" s="37" t="e">
        <f>+#REF!</f>
        <v>#REF!</v>
      </c>
      <c r="E712" s="58" t="e">
        <f>+#REF!</f>
        <v>#REF!</v>
      </c>
      <c r="F712" s="58" t="e">
        <f>+#REF!</f>
        <v>#REF!</v>
      </c>
      <c r="G712" s="58" t="e">
        <f>+#REF!</f>
        <v>#REF!</v>
      </c>
      <c r="H712" s="58"/>
      <c r="I712" s="58"/>
      <c r="J712" s="64" t="str">
        <f t="shared" si="11"/>
        <v>-</v>
      </c>
    </row>
    <row r="713" spans="1:10" s="62" customFormat="1" ht="24.75" customHeight="1" x14ac:dyDescent="0.25">
      <c r="A713" s="58" t="e">
        <f>+#REF!</f>
        <v>#REF!</v>
      </c>
      <c r="B713" s="58" t="e">
        <f>+#REF!</f>
        <v>#REF!</v>
      </c>
      <c r="C713" s="58" t="e">
        <f>+#REF!</f>
        <v>#REF!</v>
      </c>
      <c r="D713" s="37" t="e">
        <f>+#REF!</f>
        <v>#REF!</v>
      </c>
      <c r="E713" s="58" t="e">
        <f>+#REF!</f>
        <v>#REF!</v>
      </c>
      <c r="F713" s="58" t="e">
        <f>+#REF!</f>
        <v>#REF!</v>
      </c>
      <c r="G713" s="58" t="e">
        <f>+#REF!</f>
        <v>#REF!</v>
      </c>
      <c r="H713" s="58"/>
      <c r="I713" s="58"/>
      <c r="J713" s="64" t="str">
        <f t="shared" si="11"/>
        <v>-</v>
      </c>
    </row>
    <row r="714" spans="1:10" s="62" customFormat="1" ht="24.75" customHeight="1" x14ac:dyDescent="0.25">
      <c r="A714" s="58" t="e">
        <f>+#REF!</f>
        <v>#REF!</v>
      </c>
      <c r="B714" s="58" t="e">
        <f>+#REF!</f>
        <v>#REF!</v>
      </c>
      <c r="C714" s="58" t="e">
        <f>+#REF!</f>
        <v>#REF!</v>
      </c>
      <c r="D714" s="37" t="e">
        <f>+#REF!</f>
        <v>#REF!</v>
      </c>
      <c r="E714" s="58" t="e">
        <f>+#REF!</f>
        <v>#REF!</v>
      </c>
      <c r="F714" s="58" t="e">
        <f>+#REF!</f>
        <v>#REF!</v>
      </c>
      <c r="G714" s="58" t="e">
        <f>+#REF!</f>
        <v>#REF!</v>
      </c>
      <c r="H714" s="58"/>
      <c r="I714" s="58"/>
      <c r="J714" s="64" t="str">
        <f t="shared" si="11"/>
        <v>-</v>
      </c>
    </row>
    <row r="715" spans="1:10" s="62" customFormat="1" ht="24.75" customHeight="1" x14ac:dyDescent="0.25">
      <c r="A715" s="58" t="e">
        <f>+#REF!</f>
        <v>#REF!</v>
      </c>
      <c r="B715" s="58" t="e">
        <f>+#REF!</f>
        <v>#REF!</v>
      </c>
      <c r="C715" s="58" t="e">
        <f>+#REF!</f>
        <v>#REF!</v>
      </c>
      <c r="D715" s="37" t="e">
        <f>+#REF!</f>
        <v>#REF!</v>
      </c>
      <c r="E715" s="58" t="e">
        <f>+#REF!</f>
        <v>#REF!</v>
      </c>
      <c r="F715" s="58" t="e">
        <f>+#REF!</f>
        <v>#REF!</v>
      </c>
      <c r="G715" s="58" t="e">
        <f>+#REF!</f>
        <v>#REF!</v>
      </c>
      <c r="H715" s="58"/>
      <c r="I715" s="58"/>
      <c r="J715" s="64" t="str">
        <f t="shared" si="11"/>
        <v>-</v>
      </c>
    </row>
    <row r="716" spans="1:10" s="62" customFormat="1" ht="24.75" customHeight="1" x14ac:dyDescent="0.25">
      <c r="A716" s="58" t="e">
        <f>+#REF!</f>
        <v>#REF!</v>
      </c>
      <c r="B716" s="58" t="e">
        <f>+#REF!</f>
        <v>#REF!</v>
      </c>
      <c r="C716" s="58" t="e">
        <f>+#REF!</f>
        <v>#REF!</v>
      </c>
      <c r="D716" s="37" t="e">
        <f>+#REF!</f>
        <v>#REF!</v>
      </c>
      <c r="E716" s="58" t="e">
        <f>+#REF!</f>
        <v>#REF!</v>
      </c>
      <c r="F716" s="58" t="e">
        <f>+#REF!</f>
        <v>#REF!</v>
      </c>
      <c r="G716" s="58" t="e">
        <f>+#REF!</f>
        <v>#REF!</v>
      </c>
      <c r="H716" s="58"/>
      <c r="I716" s="58"/>
      <c r="J716" s="64" t="str">
        <f t="shared" si="11"/>
        <v>-</v>
      </c>
    </row>
    <row r="717" spans="1:10" s="62" customFormat="1" ht="24.75" customHeight="1" x14ac:dyDescent="0.25">
      <c r="A717" s="58" t="e">
        <f>+#REF!</f>
        <v>#REF!</v>
      </c>
      <c r="B717" s="58" t="e">
        <f>+#REF!</f>
        <v>#REF!</v>
      </c>
      <c r="C717" s="58" t="e">
        <f>+#REF!</f>
        <v>#REF!</v>
      </c>
      <c r="D717" s="37" t="e">
        <f>+#REF!</f>
        <v>#REF!</v>
      </c>
      <c r="E717" s="58" t="e">
        <f>+#REF!</f>
        <v>#REF!</v>
      </c>
      <c r="F717" s="58" t="e">
        <f>+#REF!</f>
        <v>#REF!</v>
      </c>
      <c r="G717" s="58" t="e">
        <f>+#REF!</f>
        <v>#REF!</v>
      </c>
      <c r="H717" s="58"/>
      <c r="I717" s="58"/>
      <c r="J717" s="64" t="str">
        <f t="shared" si="11"/>
        <v>-</v>
      </c>
    </row>
    <row r="718" spans="1:10" s="62" customFormat="1" ht="24.75" customHeight="1" x14ac:dyDescent="0.25">
      <c r="A718" s="58" t="e">
        <f>+#REF!</f>
        <v>#REF!</v>
      </c>
      <c r="B718" s="58" t="e">
        <f>+#REF!</f>
        <v>#REF!</v>
      </c>
      <c r="C718" s="58" t="e">
        <f>+#REF!</f>
        <v>#REF!</v>
      </c>
      <c r="D718" s="37" t="e">
        <f>+#REF!</f>
        <v>#REF!</v>
      </c>
      <c r="E718" s="58" t="e">
        <f>+#REF!</f>
        <v>#REF!</v>
      </c>
      <c r="F718" s="58" t="e">
        <f>+#REF!</f>
        <v>#REF!</v>
      </c>
      <c r="G718" s="58" t="e">
        <f>+#REF!</f>
        <v>#REF!</v>
      </c>
      <c r="H718" s="58"/>
      <c r="I718" s="58"/>
      <c r="J718" s="64" t="str">
        <f t="shared" si="11"/>
        <v>-</v>
      </c>
    </row>
    <row r="719" spans="1:10" s="62" customFormat="1" ht="24.75" customHeight="1" x14ac:dyDescent="0.25">
      <c r="A719" s="58" t="e">
        <f>+#REF!</f>
        <v>#REF!</v>
      </c>
      <c r="B719" s="58" t="e">
        <f>+#REF!</f>
        <v>#REF!</v>
      </c>
      <c r="C719" s="58" t="e">
        <f>+#REF!</f>
        <v>#REF!</v>
      </c>
      <c r="D719" s="37" t="e">
        <f>+#REF!</f>
        <v>#REF!</v>
      </c>
      <c r="E719" s="58" t="e">
        <f>+#REF!</f>
        <v>#REF!</v>
      </c>
      <c r="F719" s="58" t="e">
        <f>+#REF!</f>
        <v>#REF!</v>
      </c>
      <c r="G719" s="58" t="e">
        <f>+#REF!</f>
        <v>#REF!</v>
      </c>
      <c r="H719" s="58"/>
      <c r="I719" s="58"/>
      <c r="J719" s="64" t="str">
        <f t="shared" si="11"/>
        <v>-</v>
      </c>
    </row>
    <row r="720" spans="1:10" s="62" customFormat="1" ht="24.75" customHeight="1" x14ac:dyDescent="0.25">
      <c r="A720" s="58" t="e">
        <f>+#REF!</f>
        <v>#REF!</v>
      </c>
      <c r="B720" s="58" t="e">
        <f>+#REF!</f>
        <v>#REF!</v>
      </c>
      <c r="C720" s="58" t="e">
        <f>+#REF!</f>
        <v>#REF!</v>
      </c>
      <c r="D720" s="37" t="e">
        <f>+#REF!</f>
        <v>#REF!</v>
      </c>
      <c r="E720" s="58" t="e">
        <f>+#REF!</f>
        <v>#REF!</v>
      </c>
      <c r="F720" s="58" t="e">
        <f>+#REF!</f>
        <v>#REF!</v>
      </c>
      <c r="G720" s="58" t="e">
        <f>+#REF!</f>
        <v>#REF!</v>
      </c>
      <c r="H720" s="58"/>
      <c r="I720" s="58"/>
      <c r="J720" s="64" t="str">
        <f t="shared" si="11"/>
        <v>-</v>
      </c>
    </row>
    <row r="721" spans="1:10" s="62" customFormat="1" ht="24.75" customHeight="1" x14ac:dyDescent="0.25">
      <c r="A721" s="58" t="e">
        <f>+#REF!</f>
        <v>#REF!</v>
      </c>
      <c r="B721" s="58" t="e">
        <f>+#REF!</f>
        <v>#REF!</v>
      </c>
      <c r="C721" s="58" t="e">
        <f>+#REF!</f>
        <v>#REF!</v>
      </c>
      <c r="D721" s="37" t="e">
        <f>+#REF!</f>
        <v>#REF!</v>
      </c>
      <c r="E721" s="58" t="e">
        <f>+#REF!</f>
        <v>#REF!</v>
      </c>
      <c r="F721" s="58" t="e">
        <f>+#REF!</f>
        <v>#REF!</v>
      </c>
      <c r="G721" s="58" t="e">
        <f>+#REF!</f>
        <v>#REF!</v>
      </c>
      <c r="H721" s="58"/>
      <c r="I721" s="58"/>
      <c r="J721" s="64" t="str">
        <f t="shared" si="11"/>
        <v>-</v>
      </c>
    </row>
    <row r="722" spans="1:10" s="62" customFormat="1" ht="24.75" customHeight="1" x14ac:dyDescent="0.25">
      <c r="A722" s="58" t="e">
        <f>+#REF!</f>
        <v>#REF!</v>
      </c>
      <c r="B722" s="58" t="e">
        <f>+#REF!</f>
        <v>#REF!</v>
      </c>
      <c r="C722" s="58" t="e">
        <f>+#REF!</f>
        <v>#REF!</v>
      </c>
      <c r="D722" s="37" t="e">
        <f>+#REF!</f>
        <v>#REF!</v>
      </c>
      <c r="E722" s="58" t="e">
        <f>+#REF!</f>
        <v>#REF!</v>
      </c>
      <c r="F722" s="58" t="e">
        <f>+#REF!</f>
        <v>#REF!</v>
      </c>
      <c r="G722" s="58" t="e">
        <f>+#REF!</f>
        <v>#REF!</v>
      </c>
      <c r="H722" s="58"/>
      <c r="I722" s="58"/>
      <c r="J722" s="64" t="str">
        <f t="shared" si="11"/>
        <v>-</v>
      </c>
    </row>
    <row r="723" spans="1:10" s="62" customFormat="1" ht="24.75" customHeight="1" x14ac:dyDescent="0.25">
      <c r="A723" s="58" t="e">
        <f>+#REF!</f>
        <v>#REF!</v>
      </c>
      <c r="B723" s="58" t="e">
        <f>+#REF!</f>
        <v>#REF!</v>
      </c>
      <c r="C723" s="58" t="e">
        <f>+#REF!</f>
        <v>#REF!</v>
      </c>
      <c r="D723" s="37" t="e">
        <f>+#REF!</f>
        <v>#REF!</v>
      </c>
      <c r="E723" s="58" t="e">
        <f>+#REF!</f>
        <v>#REF!</v>
      </c>
      <c r="F723" s="58" t="e">
        <f>+#REF!</f>
        <v>#REF!</v>
      </c>
      <c r="G723" s="58" t="e">
        <f>+#REF!</f>
        <v>#REF!</v>
      </c>
      <c r="H723" s="58"/>
      <c r="I723" s="58"/>
      <c r="J723" s="64" t="str">
        <f t="shared" si="11"/>
        <v>-</v>
      </c>
    </row>
    <row r="724" spans="1:10" s="62" customFormat="1" ht="24.75" customHeight="1" x14ac:dyDescent="0.25">
      <c r="A724" s="58" t="e">
        <f>+#REF!</f>
        <v>#REF!</v>
      </c>
      <c r="B724" s="58" t="e">
        <f>+#REF!</f>
        <v>#REF!</v>
      </c>
      <c r="C724" s="58" t="e">
        <f>+#REF!</f>
        <v>#REF!</v>
      </c>
      <c r="D724" s="37" t="e">
        <f>+#REF!</f>
        <v>#REF!</v>
      </c>
      <c r="E724" s="58" t="e">
        <f>+#REF!</f>
        <v>#REF!</v>
      </c>
      <c r="F724" s="58" t="e">
        <f>+#REF!</f>
        <v>#REF!</v>
      </c>
      <c r="G724" s="58" t="e">
        <f>+#REF!</f>
        <v>#REF!</v>
      </c>
      <c r="H724" s="58"/>
      <c r="I724" s="58"/>
      <c r="J724" s="64" t="str">
        <f t="shared" si="11"/>
        <v>-</v>
      </c>
    </row>
    <row r="725" spans="1:10" s="62" customFormat="1" ht="24.75" customHeight="1" x14ac:dyDescent="0.25">
      <c r="A725" s="58" t="e">
        <f>+#REF!</f>
        <v>#REF!</v>
      </c>
      <c r="B725" s="58" t="e">
        <f>+#REF!</f>
        <v>#REF!</v>
      </c>
      <c r="C725" s="58" t="e">
        <f>+#REF!</f>
        <v>#REF!</v>
      </c>
      <c r="D725" s="37" t="e">
        <f>+#REF!</f>
        <v>#REF!</v>
      </c>
      <c r="E725" s="58" t="e">
        <f>+#REF!</f>
        <v>#REF!</v>
      </c>
      <c r="F725" s="58" t="e">
        <f>+#REF!</f>
        <v>#REF!</v>
      </c>
      <c r="G725" s="58" t="e">
        <f>+#REF!</f>
        <v>#REF!</v>
      </c>
      <c r="H725" s="58"/>
      <c r="I725" s="58"/>
      <c r="J725" s="64" t="str">
        <f t="shared" si="11"/>
        <v>-</v>
      </c>
    </row>
    <row r="726" spans="1:10" s="62" customFormat="1" ht="24.75" customHeight="1" x14ac:dyDescent="0.25">
      <c r="A726" s="58" t="e">
        <f>+#REF!</f>
        <v>#REF!</v>
      </c>
      <c r="B726" s="58" t="e">
        <f>+#REF!</f>
        <v>#REF!</v>
      </c>
      <c r="C726" s="58" t="e">
        <f>+#REF!</f>
        <v>#REF!</v>
      </c>
      <c r="D726" s="37" t="e">
        <f>+#REF!</f>
        <v>#REF!</v>
      </c>
      <c r="E726" s="58" t="e">
        <f>+#REF!</f>
        <v>#REF!</v>
      </c>
      <c r="F726" s="58" t="e">
        <f>+#REF!</f>
        <v>#REF!</v>
      </c>
      <c r="G726" s="58" t="e">
        <f>+#REF!</f>
        <v>#REF!</v>
      </c>
      <c r="H726" s="58"/>
      <c r="I726" s="58"/>
      <c r="J726" s="64" t="str">
        <f t="shared" si="11"/>
        <v>-</v>
      </c>
    </row>
    <row r="727" spans="1:10" s="62" customFormat="1" ht="24.75" customHeight="1" x14ac:dyDescent="0.25">
      <c r="A727" s="58" t="e">
        <f>+#REF!</f>
        <v>#REF!</v>
      </c>
      <c r="B727" s="58" t="e">
        <f>+#REF!</f>
        <v>#REF!</v>
      </c>
      <c r="C727" s="58" t="e">
        <f>+#REF!</f>
        <v>#REF!</v>
      </c>
      <c r="D727" s="37" t="e">
        <f>+#REF!</f>
        <v>#REF!</v>
      </c>
      <c r="E727" s="58" t="e">
        <f>+#REF!</f>
        <v>#REF!</v>
      </c>
      <c r="F727" s="58" t="e">
        <f>+#REF!</f>
        <v>#REF!</v>
      </c>
      <c r="G727" s="58" t="e">
        <f>+#REF!</f>
        <v>#REF!</v>
      </c>
      <c r="H727" s="58"/>
      <c r="I727" s="58"/>
      <c r="J727" s="64" t="str">
        <f t="shared" si="11"/>
        <v>-</v>
      </c>
    </row>
    <row r="728" spans="1:10" s="62" customFormat="1" ht="24.75" customHeight="1" x14ac:dyDescent="0.25">
      <c r="A728" s="58" t="e">
        <f>+#REF!</f>
        <v>#REF!</v>
      </c>
      <c r="B728" s="58" t="e">
        <f>+#REF!</f>
        <v>#REF!</v>
      </c>
      <c r="C728" s="58" t="e">
        <f>+#REF!</f>
        <v>#REF!</v>
      </c>
      <c r="D728" s="37" t="e">
        <f>+#REF!</f>
        <v>#REF!</v>
      </c>
      <c r="E728" s="58" t="e">
        <f>+#REF!</f>
        <v>#REF!</v>
      </c>
      <c r="F728" s="58" t="e">
        <f>+#REF!</f>
        <v>#REF!</v>
      </c>
      <c r="G728" s="58" t="e">
        <f>+#REF!</f>
        <v>#REF!</v>
      </c>
      <c r="H728" s="58"/>
      <c r="I728" s="58"/>
      <c r="J728" s="64" t="str">
        <f t="shared" si="11"/>
        <v>-</v>
      </c>
    </row>
    <row r="729" spans="1:10" s="62" customFormat="1" ht="24.75" customHeight="1" x14ac:dyDescent="0.25">
      <c r="A729" s="58" t="e">
        <f>+#REF!</f>
        <v>#REF!</v>
      </c>
      <c r="B729" s="58" t="e">
        <f>+#REF!</f>
        <v>#REF!</v>
      </c>
      <c r="C729" s="58" t="e">
        <f>+#REF!</f>
        <v>#REF!</v>
      </c>
      <c r="D729" s="37" t="e">
        <f>+#REF!</f>
        <v>#REF!</v>
      </c>
      <c r="E729" s="58" t="e">
        <f>+#REF!</f>
        <v>#REF!</v>
      </c>
      <c r="F729" s="58" t="e">
        <f>+#REF!</f>
        <v>#REF!</v>
      </c>
      <c r="G729" s="58" t="e">
        <f>+#REF!</f>
        <v>#REF!</v>
      </c>
      <c r="H729" s="58"/>
      <c r="I729" s="58"/>
      <c r="J729" s="64" t="str">
        <f t="shared" si="11"/>
        <v>-</v>
      </c>
    </row>
    <row r="730" spans="1:10" s="62" customFormat="1" ht="24.75" customHeight="1" x14ac:dyDescent="0.25">
      <c r="A730" s="58" t="e">
        <f>+#REF!</f>
        <v>#REF!</v>
      </c>
      <c r="B730" s="58" t="e">
        <f>+#REF!</f>
        <v>#REF!</v>
      </c>
      <c r="C730" s="58" t="e">
        <f>+#REF!</f>
        <v>#REF!</v>
      </c>
      <c r="D730" s="37" t="e">
        <f>+#REF!</f>
        <v>#REF!</v>
      </c>
      <c r="E730" s="58" t="e">
        <f>+#REF!</f>
        <v>#REF!</v>
      </c>
      <c r="F730" s="58" t="e">
        <f>+#REF!</f>
        <v>#REF!</v>
      </c>
      <c r="G730" s="58" t="e">
        <f>+#REF!</f>
        <v>#REF!</v>
      </c>
      <c r="H730" s="58"/>
      <c r="I730" s="58"/>
      <c r="J730" s="64" t="str">
        <f t="shared" si="11"/>
        <v>-</v>
      </c>
    </row>
    <row r="731" spans="1:10" s="62" customFormat="1" ht="24.75" customHeight="1" x14ac:dyDescent="0.25">
      <c r="A731" s="58" t="e">
        <f>+#REF!</f>
        <v>#REF!</v>
      </c>
      <c r="B731" s="58" t="e">
        <f>+#REF!</f>
        <v>#REF!</v>
      </c>
      <c r="C731" s="58" t="e">
        <f>+#REF!</f>
        <v>#REF!</v>
      </c>
      <c r="D731" s="37" t="e">
        <f>+#REF!</f>
        <v>#REF!</v>
      </c>
      <c r="E731" s="58" t="e">
        <f>+#REF!</f>
        <v>#REF!</v>
      </c>
      <c r="F731" s="58" t="e">
        <f>+#REF!</f>
        <v>#REF!</v>
      </c>
      <c r="G731" s="58" t="e">
        <f>+#REF!</f>
        <v>#REF!</v>
      </c>
      <c r="H731" s="58"/>
      <c r="I731" s="58"/>
      <c r="J731" s="64" t="str">
        <f t="shared" si="11"/>
        <v>-</v>
      </c>
    </row>
    <row r="732" spans="1:10" s="62" customFormat="1" ht="24.75" customHeight="1" x14ac:dyDescent="0.25">
      <c r="A732" s="58" t="e">
        <f>+#REF!</f>
        <v>#REF!</v>
      </c>
      <c r="B732" s="58" t="e">
        <f>+#REF!</f>
        <v>#REF!</v>
      </c>
      <c r="C732" s="58" t="e">
        <f>+#REF!</f>
        <v>#REF!</v>
      </c>
      <c r="D732" s="37" t="e">
        <f>+#REF!</f>
        <v>#REF!</v>
      </c>
      <c r="E732" s="58" t="e">
        <f>+#REF!</f>
        <v>#REF!</v>
      </c>
      <c r="F732" s="58" t="e">
        <f>+#REF!</f>
        <v>#REF!</v>
      </c>
      <c r="G732" s="58" t="e">
        <f>+#REF!</f>
        <v>#REF!</v>
      </c>
      <c r="H732" s="58"/>
      <c r="I732" s="58"/>
      <c r="J732" s="64" t="str">
        <f t="shared" si="11"/>
        <v>-</v>
      </c>
    </row>
    <row r="733" spans="1:10" s="62" customFormat="1" ht="24.75" customHeight="1" x14ac:dyDescent="0.25">
      <c r="A733" s="58" t="e">
        <f>+#REF!</f>
        <v>#REF!</v>
      </c>
      <c r="B733" s="58" t="e">
        <f>+#REF!</f>
        <v>#REF!</v>
      </c>
      <c r="C733" s="58" t="e">
        <f>+#REF!</f>
        <v>#REF!</v>
      </c>
      <c r="D733" s="37" t="e">
        <f>+#REF!</f>
        <v>#REF!</v>
      </c>
      <c r="E733" s="58" t="e">
        <f>+#REF!</f>
        <v>#REF!</v>
      </c>
      <c r="F733" s="58" t="e">
        <f>+#REF!</f>
        <v>#REF!</v>
      </c>
      <c r="G733" s="58" t="e">
        <f>+#REF!</f>
        <v>#REF!</v>
      </c>
      <c r="H733" s="58"/>
      <c r="I733" s="58"/>
      <c r="J733" s="64" t="str">
        <f t="shared" si="11"/>
        <v>-</v>
      </c>
    </row>
    <row r="734" spans="1:10" s="62" customFormat="1" ht="24.75" customHeight="1" x14ac:dyDescent="0.25">
      <c r="A734" s="58" t="e">
        <f>+#REF!</f>
        <v>#REF!</v>
      </c>
      <c r="B734" s="58" t="e">
        <f>+#REF!</f>
        <v>#REF!</v>
      </c>
      <c r="C734" s="58" t="e">
        <f>+#REF!</f>
        <v>#REF!</v>
      </c>
      <c r="D734" s="37" t="e">
        <f>+#REF!</f>
        <v>#REF!</v>
      </c>
      <c r="E734" s="58" t="e">
        <f>+#REF!</f>
        <v>#REF!</v>
      </c>
      <c r="F734" s="58" t="e">
        <f>+#REF!</f>
        <v>#REF!</v>
      </c>
      <c r="G734" s="58" t="e">
        <f>+#REF!</f>
        <v>#REF!</v>
      </c>
      <c r="H734" s="58"/>
      <c r="I734" s="58"/>
      <c r="J734" s="64" t="str">
        <f t="shared" si="11"/>
        <v>-</v>
      </c>
    </row>
    <row r="735" spans="1:10" s="62" customFormat="1" ht="24.75" customHeight="1" x14ac:dyDescent="0.25">
      <c r="A735" s="58" t="e">
        <f>+#REF!</f>
        <v>#REF!</v>
      </c>
      <c r="B735" s="58" t="e">
        <f>+#REF!</f>
        <v>#REF!</v>
      </c>
      <c r="C735" s="58" t="e">
        <f>+#REF!</f>
        <v>#REF!</v>
      </c>
      <c r="D735" s="37" t="e">
        <f>+#REF!</f>
        <v>#REF!</v>
      </c>
      <c r="E735" s="58" t="e">
        <f>+#REF!</f>
        <v>#REF!</v>
      </c>
      <c r="F735" s="58" t="e">
        <f>+#REF!</f>
        <v>#REF!</v>
      </c>
      <c r="G735" s="58" t="e">
        <f>+#REF!</f>
        <v>#REF!</v>
      </c>
      <c r="H735" s="58"/>
      <c r="I735" s="58"/>
      <c r="J735" s="64" t="str">
        <f t="shared" si="11"/>
        <v>-</v>
      </c>
    </row>
    <row r="736" spans="1:10" s="62" customFormat="1" ht="24.75" customHeight="1" x14ac:dyDescent="0.25">
      <c r="A736" s="58" t="e">
        <f>+#REF!</f>
        <v>#REF!</v>
      </c>
      <c r="B736" s="58" t="e">
        <f>+#REF!</f>
        <v>#REF!</v>
      </c>
      <c r="C736" s="58" t="e">
        <f>+#REF!</f>
        <v>#REF!</v>
      </c>
      <c r="D736" s="37" t="e">
        <f>+#REF!</f>
        <v>#REF!</v>
      </c>
      <c r="E736" s="58" t="e">
        <f>+#REF!</f>
        <v>#REF!</v>
      </c>
      <c r="F736" s="58" t="e">
        <f>+#REF!</f>
        <v>#REF!</v>
      </c>
      <c r="G736" s="58" t="e">
        <f>+#REF!</f>
        <v>#REF!</v>
      </c>
      <c r="H736" s="58"/>
      <c r="I736" s="58"/>
      <c r="J736" s="64" t="str">
        <f t="shared" si="11"/>
        <v>-</v>
      </c>
    </row>
    <row r="737" spans="1:10" s="62" customFormat="1" ht="24.75" customHeight="1" x14ac:dyDescent="0.25">
      <c r="A737" s="58" t="e">
        <f>+#REF!</f>
        <v>#REF!</v>
      </c>
      <c r="B737" s="58" t="e">
        <f>+#REF!</f>
        <v>#REF!</v>
      </c>
      <c r="C737" s="58" t="e">
        <f>+#REF!</f>
        <v>#REF!</v>
      </c>
      <c r="D737" s="37" t="e">
        <f>+#REF!</f>
        <v>#REF!</v>
      </c>
      <c r="E737" s="58" t="e">
        <f>+#REF!</f>
        <v>#REF!</v>
      </c>
      <c r="F737" s="58" t="e">
        <f>+#REF!</f>
        <v>#REF!</v>
      </c>
      <c r="G737" s="58" t="e">
        <f>+#REF!</f>
        <v>#REF!</v>
      </c>
      <c r="H737" s="58"/>
      <c r="I737" s="58"/>
      <c r="J737" s="64" t="str">
        <f t="shared" si="11"/>
        <v>-</v>
      </c>
    </row>
    <row r="738" spans="1:10" s="62" customFormat="1" ht="24.75" customHeight="1" x14ac:dyDescent="0.25">
      <c r="A738" s="58" t="e">
        <f>+#REF!</f>
        <v>#REF!</v>
      </c>
      <c r="B738" s="58" t="e">
        <f>+#REF!</f>
        <v>#REF!</v>
      </c>
      <c r="C738" s="58" t="e">
        <f>+#REF!</f>
        <v>#REF!</v>
      </c>
      <c r="D738" s="37" t="e">
        <f>+#REF!</f>
        <v>#REF!</v>
      </c>
      <c r="E738" s="58" t="e">
        <f>+#REF!</f>
        <v>#REF!</v>
      </c>
      <c r="F738" s="58" t="e">
        <f>+#REF!</f>
        <v>#REF!</v>
      </c>
      <c r="G738" s="58" t="e">
        <f>+#REF!</f>
        <v>#REF!</v>
      </c>
      <c r="H738" s="58"/>
      <c r="I738" s="58"/>
      <c r="J738" s="64" t="str">
        <f t="shared" si="11"/>
        <v>-</v>
      </c>
    </row>
    <row r="739" spans="1:10" s="62" customFormat="1" ht="24.75" customHeight="1" x14ac:dyDescent="0.25">
      <c r="A739" s="58" t="e">
        <f>+#REF!</f>
        <v>#REF!</v>
      </c>
      <c r="B739" s="58" t="e">
        <f>+#REF!</f>
        <v>#REF!</v>
      </c>
      <c r="C739" s="58" t="e">
        <f>+#REF!</f>
        <v>#REF!</v>
      </c>
      <c r="D739" s="37" t="e">
        <f>+#REF!</f>
        <v>#REF!</v>
      </c>
      <c r="E739" s="58" t="e">
        <f>+#REF!</f>
        <v>#REF!</v>
      </c>
      <c r="F739" s="58" t="e">
        <f>+#REF!</f>
        <v>#REF!</v>
      </c>
      <c r="G739" s="58" t="e">
        <f>+#REF!</f>
        <v>#REF!</v>
      </c>
      <c r="H739" s="58"/>
      <c r="I739" s="58"/>
      <c r="J739" s="64" t="str">
        <f t="shared" si="11"/>
        <v>-</v>
      </c>
    </row>
    <row r="740" spans="1:10" s="62" customFormat="1" ht="24.75" customHeight="1" x14ac:dyDescent="0.25">
      <c r="A740" s="58" t="e">
        <f>+#REF!</f>
        <v>#REF!</v>
      </c>
      <c r="B740" s="58" t="e">
        <f>+#REF!</f>
        <v>#REF!</v>
      </c>
      <c r="C740" s="58" t="e">
        <f>+#REF!</f>
        <v>#REF!</v>
      </c>
      <c r="D740" s="37" t="e">
        <f>+#REF!</f>
        <v>#REF!</v>
      </c>
      <c r="E740" s="58" t="e">
        <f>+#REF!</f>
        <v>#REF!</v>
      </c>
      <c r="F740" s="58" t="e">
        <f>+#REF!</f>
        <v>#REF!</v>
      </c>
      <c r="G740" s="58" t="e">
        <f>+#REF!</f>
        <v>#REF!</v>
      </c>
      <c r="H740" s="58"/>
      <c r="I740" s="58"/>
      <c r="J740" s="64" t="str">
        <f t="shared" si="11"/>
        <v>-</v>
      </c>
    </row>
    <row r="741" spans="1:10" s="62" customFormat="1" ht="24.75" customHeight="1" x14ac:dyDescent="0.25">
      <c r="A741" s="58" t="e">
        <f>+#REF!</f>
        <v>#REF!</v>
      </c>
      <c r="B741" s="58" t="e">
        <f>+#REF!</f>
        <v>#REF!</v>
      </c>
      <c r="C741" s="58" t="e">
        <f>+#REF!</f>
        <v>#REF!</v>
      </c>
      <c r="D741" s="37" t="e">
        <f>+#REF!</f>
        <v>#REF!</v>
      </c>
      <c r="E741" s="58" t="e">
        <f>+#REF!</f>
        <v>#REF!</v>
      </c>
      <c r="F741" s="58" t="e">
        <f>+#REF!</f>
        <v>#REF!</v>
      </c>
      <c r="G741" s="58" t="e">
        <f>+#REF!</f>
        <v>#REF!</v>
      </c>
      <c r="H741" s="58"/>
      <c r="I741" s="58"/>
      <c r="J741" s="64" t="str">
        <f t="shared" si="11"/>
        <v>-</v>
      </c>
    </row>
    <row r="742" spans="1:10" s="62" customFormat="1" ht="24.75" customHeight="1" x14ac:dyDescent="0.25">
      <c r="A742" s="58" t="e">
        <f>+#REF!</f>
        <v>#REF!</v>
      </c>
      <c r="B742" s="58" t="e">
        <f>+#REF!</f>
        <v>#REF!</v>
      </c>
      <c r="C742" s="58" t="e">
        <f>+#REF!</f>
        <v>#REF!</v>
      </c>
      <c r="D742" s="37" t="e">
        <f>+#REF!</f>
        <v>#REF!</v>
      </c>
      <c r="E742" s="58" t="e">
        <f>+#REF!</f>
        <v>#REF!</v>
      </c>
      <c r="F742" s="58" t="e">
        <f>+#REF!</f>
        <v>#REF!</v>
      </c>
      <c r="G742" s="58" t="e">
        <f>+#REF!</f>
        <v>#REF!</v>
      </c>
      <c r="H742" s="58"/>
      <c r="I742" s="58"/>
      <c r="J742" s="64" t="str">
        <f t="shared" si="11"/>
        <v>-</v>
      </c>
    </row>
    <row r="743" spans="1:10" s="62" customFormat="1" ht="24.75" customHeight="1" x14ac:dyDescent="0.25">
      <c r="A743" s="58" t="e">
        <f>+#REF!</f>
        <v>#REF!</v>
      </c>
      <c r="B743" s="58" t="e">
        <f>+#REF!</f>
        <v>#REF!</v>
      </c>
      <c r="C743" s="58" t="e">
        <f>+#REF!</f>
        <v>#REF!</v>
      </c>
      <c r="D743" s="37" t="e">
        <f>+#REF!</f>
        <v>#REF!</v>
      </c>
      <c r="E743" s="58" t="e">
        <f>+#REF!</f>
        <v>#REF!</v>
      </c>
      <c r="F743" s="58" t="e">
        <f>+#REF!</f>
        <v>#REF!</v>
      </c>
      <c r="G743" s="58" t="e">
        <f>+#REF!</f>
        <v>#REF!</v>
      </c>
      <c r="H743" s="58"/>
      <c r="I743" s="58"/>
      <c r="J743" s="64" t="str">
        <f t="shared" si="11"/>
        <v>-</v>
      </c>
    </row>
    <row r="744" spans="1:10" s="62" customFormat="1" ht="24.75" customHeight="1" x14ac:dyDescent="0.25">
      <c r="A744" s="58" t="e">
        <f>+#REF!</f>
        <v>#REF!</v>
      </c>
      <c r="B744" s="58" t="e">
        <f>+#REF!</f>
        <v>#REF!</v>
      </c>
      <c r="C744" s="58" t="e">
        <f>+#REF!</f>
        <v>#REF!</v>
      </c>
      <c r="D744" s="37" t="e">
        <f>+#REF!</f>
        <v>#REF!</v>
      </c>
      <c r="E744" s="58" t="e">
        <f>+#REF!</f>
        <v>#REF!</v>
      </c>
      <c r="F744" s="58" t="e">
        <f>+#REF!</f>
        <v>#REF!</v>
      </c>
      <c r="G744" s="58" t="e">
        <f>+#REF!</f>
        <v>#REF!</v>
      </c>
      <c r="H744" s="58"/>
      <c r="I744" s="58"/>
      <c r="J744" s="64" t="str">
        <f t="shared" si="11"/>
        <v>-</v>
      </c>
    </row>
    <row r="745" spans="1:10" s="62" customFormat="1" ht="24.75" customHeight="1" x14ac:dyDescent="0.25">
      <c r="A745" s="58" t="e">
        <f>+#REF!</f>
        <v>#REF!</v>
      </c>
      <c r="B745" s="58" t="e">
        <f>+#REF!</f>
        <v>#REF!</v>
      </c>
      <c r="C745" s="58" t="e">
        <f>+#REF!</f>
        <v>#REF!</v>
      </c>
      <c r="D745" s="37" t="e">
        <f>+#REF!</f>
        <v>#REF!</v>
      </c>
      <c r="E745" s="58" t="e">
        <f>+#REF!</f>
        <v>#REF!</v>
      </c>
      <c r="F745" s="58" t="e">
        <f>+#REF!</f>
        <v>#REF!</v>
      </c>
      <c r="G745" s="58" t="e">
        <f>+#REF!</f>
        <v>#REF!</v>
      </c>
      <c r="H745" s="58"/>
      <c r="I745" s="58"/>
      <c r="J745" s="64" t="str">
        <f t="shared" si="11"/>
        <v>-</v>
      </c>
    </row>
    <row r="746" spans="1:10" s="62" customFormat="1" ht="24.75" customHeight="1" x14ac:dyDescent="0.25">
      <c r="A746" s="58" t="e">
        <f>+#REF!</f>
        <v>#REF!</v>
      </c>
      <c r="B746" s="58" t="e">
        <f>+#REF!</f>
        <v>#REF!</v>
      </c>
      <c r="C746" s="58" t="e">
        <f>+#REF!</f>
        <v>#REF!</v>
      </c>
      <c r="D746" s="37" t="e">
        <f>+#REF!</f>
        <v>#REF!</v>
      </c>
      <c r="E746" s="58" t="e">
        <f>+#REF!</f>
        <v>#REF!</v>
      </c>
      <c r="F746" s="58" t="e">
        <f>+#REF!</f>
        <v>#REF!</v>
      </c>
      <c r="G746" s="58" t="e">
        <f>+#REF!</f>
        <v>#REF!</v>
      </c>
      <c r="H746" s="58"/>
      <c r="I746" s="58"/>
      <c r="J746" s="64" t="str">
        <f t="shared" si="11"/>
        <v>-</v>
      </c>
    </row>
    <row r="747" spans="1:10" s="62" customFormat="1" ht="24.75" customHeight="1" x14ac:dyDescent="0.25">
      <c r="A747" s="58" t="e">
        <f>+#REF!</f>
        <v>#REF!</v>
      </c>
      <c r="B747" s="58" t="e">
        <f>+#REF!</f>
        <v>#REF!</v>
      </c>
      <c r="C747" s="58" t="e">
        <f>+#REF!</f>
        <v>#REF!</v>
      </c>
      <c r="D747" s="37" t="e">
        <f>+#REF!</f>
        <v>#REF!</v>
      </c>
      <c r="E747" s="58" t="e">
        <f>+#REF!</f>
        <v>#REF!</v>
      </c>
      <c r="F747" s="58" t="e">
        <f>+#REF!</f>
        <v>#REF!</v>
      </c>
      <c r="G747" s="58" t="e">
        <f>+#REF!</f>
        <v>#REF!</v>
      </c>
      <c r="H747" s="58"/>
      <c r="I747" s="58"/>
      <c r="J747" s="64" t="str">
        <f t="shared" si="11"/>
        <v>-</v>
      </c>
    </row>
    <row r="748" spans="1:10" s="62" customFormat="1" ht="24.75" customHeight="1" x14ac:dyDescent="0.25">
      <c r="A748" s="58" t="e">
        <f>+#REF!</f>
        <v>#REF!</v>
      </c>
      <c r="B748" s="58" t="e">
        <f>+#REF!</f>
        <v>#REF!</v>
      </c>
      <c r="C748" s="58" t="e">
        <f>+#REF!</f>
        <v>#REF!</v>
      </c>
      <c r="D748" s="37" t="e">
        <f>+#REF!</f>
        <v>#REF!</v>
      </c>
      <c r="E748" s="58" t="e">
        <f>+#REF!</f>
        <v>#REF!</v>
      </c>
      <c r="F748" s="58" t="e">
        <f>+#REF!</f>
        <v>#REF!</v>
      </c>
      <c r="G748" s="58" t="e">
        <f>+#REF!</f>
        <v>#REF!</v>
      </c>
      <c r="H748" s="58"/>
      <c r="I748" s="58"/>
      <c r="J748" s="64" t="str">
        <f t="shared" si="11"/>
        <v>-</v>
      </c>
    </row>
    <row r="749" spans="1:10" s="62" customFormat="1" ht="24.75" customHeight="1" x14ac:dyDescent="0.25">
      <c r="A749" s="58" t="e">
        <f>+#REF!</f>
        <v>#REF!</v>
      </c>
      <c r="B749" s="58" t="e">
        <f>+#REF!</f>
        <v>#REF!</v>
      </c>
      <c r="C749" s="58" t="e">
        <f>+#REF!</f>
        <v>#REF!</v>
      </c>
      <c r="D749" s="37" t="e">
        <f>+#REF!</f>
        <v>#REF!</v>
      </c>
      <c r="E749" s="58" t="e">
        <f>+#REF!</f>
        <v>#REF!</v>
      </c>
      <c r="F749" s="58" t="e">
        <f>+#REF!</f>
        <v>#REF!</v>
      </c>
      <c r="G749" s="58" t="e">
        <f>+#REF!</f>
        <v>#REF!</v>
      </c>
      <c r="H749" s="58"/>
      <c r="I749" s="58"/>
      <c r="J749" s="64" t="str">
        <f t="shared" si="11"/>
        <v>-</v>
      </c>
    </row>
    <row r="750" spans="1:10" s="62" customFormat="1" ht="24.75" customHeight="1" x14ac:dyDescent="0.25">
      <c r="A750" s="58" t="e">
        <f>+#REF!</f>
        <v>#REF!</v>
      </c>
      <c r="B750" s="58" t="e">
        <f>+#REF!</f>
        <v>#REF!</v>
      </c>
      <c r="C750" s="58" t="e">
        <f>+#REF!</f>
        <v>#REF!</v>
      </c>
      <c r="D750" s="37" t="e">
        <f>+#REF!</f>
        <v>#REF!</v>
      </c>
      <c r="E750" s="58" t="e">
        <f>+#REF!</f>
        <v>#REF!</v>
      </c>
      <c r="F750" s="58" t="e">
        <f>+#REF!</f>
        <v>#REF!</v>
      </c>
      <c r="G750" s="58" t="e">
        <f>+#REF!</f>
        <v>#REF!</v>
      </c>
      <c r="H750" s="58"/>
      <c r="I750" s="58"/>
      <c r="J750" s="64" t="str">
        <f t="shared" si="11"/>
        <v>-</v>
      </c>
    </row>
    <row r="751" spans="1:10" s="62" customFormat="1" ht="24.75" customHeight="1" x14ac:dyDescent="0.25">
      <c r="A751" s="58" t="e">
        <f>+#REF!</f>
        <v>#REF!</v>
      </c>
      <c r="B751" s="58" t="e">
        <f>+#REF!</f>
        <v>#REF!</v>
      </c>
      <c r="C751" s="58" t="e">
        <f>+#REF!</f>
        <v>#REF!</v>
      </c>
      <c r="D751" s="37" t="e">
        <f>+#REF!</f>
        <v>#REF!</v>
      </c>
      <c r="E751" s="58" t="e">
        <f>+#REF!</f>
        <v>#REF!</v>
      </c>
      <c r="F751" s="58" t="e">
        <f>+#REF!</f>
        <v>#REF!</v>
      </c>
      <c r="G751" s="58" t="e">
        <f>+#REF!</f>
        <v>#REF!</v>
      </c>
      <c r="H751" s="58"/>
      <c r="I751" s="58"/>
      <c r="J751" s="64" t="str">
        <f t="shared" si="11"/>
        <v>-</v>
      </c>
    </row>
    <row r="752" spans="1:10" s="62" customFormat="1" ht="24.75" customHeight="1" x14ac:dyDescent="0.25">
      <c r="A752" s="58" t="e">
        <f>+#REF!</f>
        <v>#REF!</v>
      </c>
      <c r="B752" s="58" t="e">
        <f>+#REF!</f>
        <v>#REF!</v>
      </c>
      <c r="C752" s="58" t="e">
        <f>+#REF!</f>
        <v>#REF!</v>
      </c>
      <c r="D752" s="37" t="e">
        <f>+#REF!</f>
        <v>#REF!</v>
      </c>
      <c r="E752" s="58" t="e">
        <f>+#REF!</f>
        <v>#REF!</v>
      </c>
      <c r="F752" s="58" t="e">
        <f>+#REF!</f>
        <v>#REF!</v>
      </c>
      <c r="G752" s="58" t="e">
        <f>+#REF!</f>
        <v>#REF!</v>
      </c>
      <c r="H752" s="58"/>
      <c r="I752" s="58"/>
      <c r="J752" s="64" t="str">
        <f t="shared" si="11"/>
        <v>-</v>
      </c>
    </row>
    <row r="753" spans="1:10" s="62" customFormat="1" ht="24.75" customHeight="1" x14ac:dyDescent="0.25">
      <c r="A753" s="58" t="e">
        <f>+#REF!</f>
        <v>#REF!</v>
      </c>
      <c r="B753" s="58" t="e">
        <f>+#REF!</f>
        <v>#REF!</v>
      </c>
      <c r="C753" s="58" t="e">
        <f>+#REF!</f>
        <v>#REF!</v>
      </c>
      <c r="D753" s="37" t="e">
        <f>+#REF!</f>
        <v>#REF!</v>
      </c>
      <c r="E753" s="58" t="e">
        <f>+#REF!</f>
        <v>#REF!</v>
      </c>
      <c r="F753" s="58" t="e">
        <f>+#REF!</f>
        <v>#REF!</v>
      </c>
      <c r="G753" s="58" t="e">
        <f>+#REF!</f>
        <v>#REF!</v>
      </c>
      <c r="H753" s="58"/>
      <c r="I753" s="58"/>
      <c r="J753" s="64" t="str">
        <f t="shared" si="11"/>
        <v>-</v>
      </c>
    </row>
    <row r="754" spans="1:10" s="62" customFormat="1" ht="24.75" customHeight="1" x14ac:dyDescent="0.25">
      <c r="A754" s="58" t="e">
        <f>+#REF!</f>
        <v>#REF!</v>
      </c>
      <c r="B754" s="58" t="e">
        <f>+#REF!</f>
        <v>#REF!</v>
      </c>
      <c r="C754" s="58" t="e">
        <f>+#REF!</f>
        <v>#REF!</v>
      </c>
      <c r="D754" s="37" t="e">
        <f>+#REF!</f>
        <v>#REF!</v>
      </c>
      <c r="E754" s="58" t="e">
        <f>+#REF!</f>
        <v>#REF!</v>
      </c>
      <c r="F754" s="58" t="e">
        <f>+#REF!</f>
        <v>#REF!</v>
      </c>
      <c r="G754" s="58" t="e">
        <f>+#REF!</f>
        <v>#REF!</v>
      </c>
      <c r="H754" s="58"/>
      <c r="I754" s="58"/>
      <c r="J754" s="64" t="str">
        <f t="shared" si="11"/>
        <v>-</v>
      </c>
    </row>
    <row r="755" spans="1:10" s="62" customFormat="1" ht="24.75" customHeight="1" x14ac:dyDescent="0.25">
      <c r="A755" s="58" t="e">
        <f>+#REF!</f>
        <v>#REF!</v>
      </c>
      <c r="B755" s="58" t="e">
        <f>+#REF!</f>
        <v>#REF!</v>
      </c>
      <c r="C755" s="58" t="e">
        <f>+#REF!</f>
        <v>#REF!</v>
      </c>
      <c r="D755" s="37" t="e">
        <f>+#REF!</f>
        <v>#REF!</v>
      </c>
      <c r="E755" s="58" t="e">
        <f>+#REF!</f>
        <v>#REF!</v>
      </c>
      <c r="F755" s="58" t="e">
        <f>+#REF!</f>
        <v>#REF!</v>
      </c>
      <c r="G755" s="58" t="e">
        <f>+#REF!</f>
        <v>#REF!</v>
      </c>
      <c r="H755" s="58"/>
      <c r="I755" s="58"/>
      <c r="J755" s="64" t="str">
        <f t="shared" si="11"/>
        <v>-</v>
      </c>
    </row>
    <row r="756" spans="1:10" s="62" customFormat="1" ht="24.75" customHeight="1" x14ac:dyDescent="0.25">
      <c r="A756" s="58" t="e">
        <f>+#REF!</f>
        <v>#REF!</v>
      </c>
      <c r="B756" s="58" t="e">
        <f>+#REF!</f>
        <v>#REF!</v>
      </c>
      <c r="C756" s="58" t="e">
        <f>+#REF!</f>
        <v>#REF!</v>
      </c>
      <c r="D756" s="37" t="e">
        <f>+#REF!</f>
        <v>#REF!</v>
      </c>
      <c r="E756" s="58" t="e">
        <f>+#REF!</f>
        <v>#REF!</v>
      </c>
      <c r="F756" s="58" t="e">
        <f>+#REF!</f>
        <v>#REF!</v>
      </c>
      <c r="G756" s="58" t="e">
        <f>+#REF!</f>
        <v>#REF!</v>
      </c>
      <c r="H756" s="58"/>
      <c r="I756" s="58"/>
      <c r="J756" s="64" t="str">
        <f t="shared" si="11"/>
        <v>-</v>
      </c>
    </row>
    <row r="757" spans="1:10" s="62" customFormat="1" ht="24.75" customHeight="1" x14ac:dyDescent="0.25">
      <c r="A757" s="58" t="e">
        <f>+#REF!</f>
        <v>#REF!</v>
      </c>
      <c r="B757" s="58" t="e">
        <f>+#REF!</f>
        <v>#REF!</v>
      </c>
      <c r="C757" s="58" t="e">
        <f>+#REF!</f>
        <v>#REF!</v>
      </c>
      <c r="D757" s="37" t="e">
        <f>+#REF!</f>
        <v>#REF!</v>
      </c>
      <c r="E757" s="58" t="e">
        <f>+#REF!</f>
        <v>#REF!</v>
      </c>
      <c r="F757" s="58" t="e">
        <f>+#REF!</f>
        <v>#REF!</v>
      </c>
      <c r="G757" s="58" t="e">
        <f>+#REF!</f>
        <v>#REF!</v>
      </c>
      <c r="H757" s="58"/>
      <c r="I757" s="58"/>
      <c r="J757" s="64" t="str">
        <f t="shared" si="11"/>
        <v>-</v>
      </c>
    </row>
    <row r="758" spans="1:10" s="62" customFormat="1" ht="24.75" customHeight="1" x14ac:dyDescent="0.25">
      <c r="A758" s="58" t="e">
        <f>+#REF!</f>
        <v>#REF!</v>
      </c>
      <c r="B758" s="58" t="e">
        <f>+#REF!</f>
        <v>#REF!</v>
      </c>
      <c r="C758" s="58" t="e">
        <f>+#REF!</f>
        <v>#REF!</v>
      </c>
      <c r="D758" s="37" t="e">
        <f>+#REF!</f>
        <v>#REF!</v>
      </c>
      <c r="E758" s="58" t="e">
        <f>+#REF!</f>
        <v>#REF!</v>
      </c>
      <c r="F758" s="58" t="e">
        <f>+#REF!</f>
        <v>#REF!</v>
      </c>
      <c r="G758" s="58" t="e">
        <f>+#REF!</f>
        <v>#REF!</v>
      </c>
      <c r="H758" s="58"/>
      <c r="I758" s="58"/>
      <c r="J758" s="64" t="str">
        <f t="shared" si="11"/>
        <v>-</v>
      </c>
    </row>
    <row r="759" spans="1:10" s="62" customFormat="1" ht="24.75" customHeight="1" x14ac:dyDescent="0.25">
      <c r="A759" s="58" t="e">
        <f>+#REF!</f>
        <v>#REF!</v>
      </c>
      <c r="B759" s="58" t="e">
        <f>+#REF!</f>
        <v>#REF!</v>
      </c>
      <c r="C759" s="58" t="e">
        <f>+#REF!</f>
        <v>#REF!</v>
      </c>
      <c r="D759" s="37" t="e">
        <f>+#REF!</f>
        <v>#REF!</v>
      </c>
      <c r="E759" s="58" t="e">
        <f>+#REF!</f>
        <v>#REF!</v>
      </c>
      <c r="F759" s="58" t="e">
        <f>+#REF!</f>
        <v>#REF!</v>
      </c>
      <c r="G759" s="58" t="e">
        <f>+#REF!</f>
        <v>#REF!</v>
      </c>
      <c r="H759" s="58"/>
      <c r="I759" s="58"/>
      <c r="J759" s="64" t="str">
        <f t="shared" si="11"/>
        <v>-</v>
      </c>
    </row>
    <row r="760" spans="1:10" s="62" customFormat="1" ht="24.75" customHeight="1" x14ac:dyDescent="0.25">
      <c r="A760" s="58" t="e">
        <f>+#REF!</f>
        <v>#REF!</v>
      </c>
      <c r="B760" s="58" t="e">
        <f>+#REF!</f>
        <v>#REF!</v>
      </c>
      <c r="C760" s="58" t="e">
        <f>+#REF!</f>
        <v>#REF!</v>
      </c>
      <c r="D760" s="37" t="e">
        <f>+#REF!</f>
        <v>#REF!</v>
      </c>
      <c r="E760" s="58" t="e">
        <f>+#REF!</f>
        <v>#REF!</v>
      </c>
      <c r="F760" s="58" t="e">
        <f>+#REF!</f>
        <v>#REF!</v>
      </c>
      <c r="G760" s="58" t="e">
        <f>+#REF!</f>
        <v>#REF!</v>
      </c>
      <c r="H760" s="58"/>
      <c r="I760" s="58"/>
      <c r="J760" s="64" t="str">
        <f t="shared" si="11"/>
        <v>-</v>
      </c>
    </row>
    <row r="761" spans="1:10" s="62" customFormat="1" ht="24.75" customHeight="1" x14ac:dyDescent="0.25">
      <c r="A761" s="58" t="e">
        <f>+#REF!</f>
        <v>#REF!</v>
      </c>
      <c r="B761" s="58" t="e">
        <f>+#REF!</f>
        <v>#REF!</v>
      </c>
      <c r="C761" s="58" t="e">
        <f>+#REF!</f>
        <v>#REF!</v>
      </c>
      <c r="D761" s="37" t="e">
        <f>+#REF!</f>
        <v>#REF!</v>
      </c>
      <c r="E761" s="58" t="e">
        <f>+#REF!</f>
        <v>#REF!</v>
      </c>
      <c r="F761" s="58" t="e">
        <f>+#REF!</f>
        <v>#REF!</v>
      </c>
      <c r="G761" s="58" t="e">
        <f>+#REF!</f>
        <v>#REF!</v>
      </c>
      <c r="H761" s="58"/>
      <c r="I761" s="58"/>
      <c r="J761" s="64" t="str">
        <f t="shared" si="11"/>
        <v>-</v>
      </c>
    </row>
    <row r="762" spans="1:10" s="62" customFormat="1" ht="24.75" customHeight="1" x14ac:dyDescent="0.25">
      <c r="A762" s="58" t="e">
        <f>+#REF!</f>
        <v>#REF!</v>
      </c>
      <c r="B762" s="58" t="e">
        <f>+#REF!</f>
        <v>#REF!</v>
      </c>
      <c r="C762" s="58" t="e">
        <f>+#REF!</f>
        <v>#REF!</v>
      </c>
      <c r="D762" s="37" t="e">
        <f>+#REF!</f>
        <v>#REF!</v>
      </c>
      <c r="E762" s="58" t="e">
        <f>+#REF!</f>
        <v>#REF!</v>
      </c>
      <c r="F762" s="58" t="e">
        <f>+#REF!</f>
        <v>#REF!</v>
      </c>
      <c r="G762" s="58" t="e">
        <f>+#REF!</f>
        <v>#REF!</v>
      </c>
      <c r="H762" s="58"/>
      <c r="I762" s="58"/>
      <c r="J762" s="64" t="str">
        <f t="shared" si="11"/>
        <v>-</v>
      </c>
    </row>
    <row r="763" spans="1:10" s="62" customFormat="1" ht="24.75" customHeight="1" x14ac:dyDescent="0.25">
      <c r="A763" s="58" t="e">
        <f>+#REF!</f>
        <v>#REF!</v>
      </c>
      <c r="B763" s="58" t="e">
        <f>+#REF!</f>
        <v>#REF!</v>
      </c>
      <c r="C763" s="58" t="e">
        <f>+#REF!</f>
        <v>#REF!</v>
      </c>
      <c r="D763" s="37" t="e">
        <f>+#REF!</f>
        <v>#REF!</v>
      </c>
      <c r="E763" s="58" t="e">
        <f>+#REF!</f>
        <v>#REF!</v>
      </c>
      <c r="F763" s="58" t="e">
        <f>+#REF!</f>
        <v>#REF!</v>
      </c>
      <c r="G763" s="58" t="e">
        <f>+#REF!</f>
        <v>#REF!</v>
      </c>
      <c r="H763" s="58"/>
      <c r="I763" s="58"/>
      <c r="J763" s="64" t="str">
        <f t="shared" si="11"/>
        <v>-</v>
      </c>
    </row>
    <row r="764" spans="1:10" s="62" customFormat="1" ht="24.75" customHeight="1" x14ac:dyDescent="0.25">
      <c r="A764" s="58" t="e">
        <f>+#REF!</f>
        <v>#REF!</v>
      </c>
      <c r="B764" s="58" t="e">
        <f>+#REF!</f>
        <v>#REF!</v>
      </c>
      <c r="C764" s="58" t="e">
        <f>+#REF!</f>
        <v>#REF!</v>
      </c>
      <c r="D764" s="37" t="e">
        <f>+#REF!</f>
        <v>#REF!</v>
      </c>
      <c r="E764" s="58" t="e">
        <f>+#REF!</f>
        <v>#REF!</v>
      </c>
      <c r="F764" s="58" t="e">
        <f>+#REF!</f>
        <v>#REF!</v>
      </c>
      <c r="G764" s="58" t="e">
        <f>+#REF!</f>
        <v>#REF!</v>
      </c>
      <c r="H764" s="58"/>
      <c r="I764" s="58"/>
      <c r="J764" s="64" t="str">
        <f t="shared" si="11"/>
        <v>-</v>
      </c>
    </row>
    <row r="765" spans="1:10" s="62" customFormat="1" ht="24.75" customHeight="1" x14ac:dyDescent="0.25">
      <c r="A765" s="58" t="e">
        <f>+#REF!</f>
        <v>#REF!</v>
      </c>
      <c r="B765" s="58" t="e">
        <f>+#REF!</f>
        <v>#REF!</v>
      </c>
      <c r="C765" s="58" t="e">
        <f>+#REF!</f>
        <v>#REF!</v>
      </c>
      <c r="D765" s="37" t="e">
        <f>+#REF!</f>
        <v>#REF!</v>
      </c>
      <c r="E765" s="58" t="e">
        <f>+#REF!</f>
        <v>#REF!</v>
      </c>
      <c r="F765" s="58" t="e">
        <f>+#REF!</f>
        <v>#REF!</v>
      </c>
      <c r="G765" s="58" t="e">
        <f>+#REF!</f>
        <v>#REF!</v>
      </c>
      <c r="H765" s="58"/>
      <c r="I765" s="58"/>
      <c r="J765" s="64" t="str">
        <f t="shared" si="11"/>
        <v>-</v>
      </c>
    </row>
    <row r="766" spans="1:10" s="62" customFormat="1" ht="24.75" customHeight="1" x14ac:dyDescent="0.25">
      <c r="A766" s="58" t="e">
        <f>+#REF!</f>
        <v>#REF!</v>
      </c>
      <c r="B766" s="58" t="e">
        <f>+#REF!</f>
        <v>#REF!</v>
      </c>
      <c r="C766" s="58" t="e">
        <f>+#REF!</f>
        <v>#REF!</v>
      </c>
      <c r="D766" s="37" t="e">
        <f>+#REF!</f>
        <v>#REF!</v>
      </c>
      <c r="E766" s="58" t="e">
        <f>+#REF!</f>
        <v>#REF!</v>
      </c>
      <c r="F766" s="58" t="e">
        <f>+#REF!</f>
        <v>#REF!</v>
      </c>
      <c r="G766" s="58" t="e">
        <f>+#REF!</f>
        <v>#REF!</v>
      </c>
      <c r="H766" s="58"/>
      <c r="I766" s="58"/>
      <c r="J766" s="64" t="str">
        <f t="shared" si="11"/>
        <v>-</v>
      </c>
    </row>
    <row r="767" spans="1:10" s="62" customFormat="1" ht="24.75" customHeight="1" x14ac:dyDescent="0.25">
      <c r="A767" s="58" t="e">
        <f>+#REF!</f>
        <v>#REF!</v>
      </c>
      <c r="B767" s="58" t="e">
        <f>+#REF!</f>
        <v>#REF!</v>
      </c>
      <c r="C767" s="58" t="e">
        <f>+#REF!</f>
        <v>#REF!</v>
      </c>
      <c r="D767" s="37" t="e">
        <f>+#REF!</f>
        <v>#REF!</v>
      </c>
      <c r="E767" s="58" t="e">
        <f>+#REF!</f>
        <v>#REF!</v>
      </c>
      <c r="F767" s="58" t="e">
        <f>+#REF!</f>
        <v>#REF!</v>
      </c>
      <c r="G767" s="58" t="e">
        <f>+#REF!</f>
        <v>#REF!</v>
      </c>
      <c r="H767" s="58"/>
      <c r="I767" s="58"/>
      <c r="J767" s="64" t="str">
        <f t="shared" si="11"/>
        <v>-</v>
      </c>
    </row>
    <row r="768" spans="1:10" s="62" customFormat="1" ht="24.75" customHeight="1" x14ac:dyDescent="0.25">
      <c r="A768" s="58" t="e">
        <f>+#REF!</f>
        <v>#REF!</v>
      </c>
      <c r="B768" s="58" t="e">
        <f>+#REF!</f>
        <v>#REF!</v>
      </c>
      <c r="C768" s="58" t="e">
        <f>+#REF!</f>
        <v>#REF!</v>
      </c>
      <c r="D768" s="37" t="e">
        <f>+#REF!</f>
        <v>#REF!</v>
      </c>
      <c r="E768" s="58" t="e">
        <f>+#REF!</f>
        <v>#REF!</v>
      </c>
      <c r="F768" s="58" t="e">
        <f>+#REF!</f>
        <v>#REF!</v>
      </c>
      <c r="G768" s="58" t="e">
        <f>+#REF!</f>
        <v>#REF!</v>
      </c>
      <c r="H768" s="58"/>
      <c r="I768" s="58"/>
      <c r="J768" s="64" t="str">
        <f t="shared" si="11"/>
        <v>-</v>
      </c>
    </row>
    <row r="769" spans="1:10" s="62" customFormat="1" ht="24.75" customHeight="1" x14ac:dyDescent="0.25">
      <c r="A769" s="58" t="e">
        <f>+#REF!</f>
        <v>#REF!</v>
      </c>
      <c r="B769" s="58" t="e">
        <f>+#REF!</f>
        <v>#REF!</v>
      </c>
      <c r="C769" s="58" t="e">
        <f>+#REF!</f>
        <v>#REF!</v>
      </c>
      <c r="D769" s="37" t="e">
        <f>+#REF!</f>
        <v>#REF!</v>
      </c>
      <c r="E769" s="58" t="e">
        <f>+#REF!</f>
        <v>#REF!</v>
      </c>
      <c r="F769" s="58" t="e">
        <f>+#REF!</f>
        <v>#REF!</v>
      </c>
      <c r="G769" s="58" t="e">
        <f>+#REF!</f>
        <v>#REF!</v>
      </c>
      <c r="H769" s="58"/>
      <c r="I769" s="58"/>
      <c r="J769" s="64" t="str">
        <f t="shared" si="11"/>
        <v>-</v>
      </c>
    </row>
    <row r="770" spans="1:10" s="62" customFormat="1" ht="24.75" customHeight="1" x14ac:dyDescent="0.25">
      <c r="A770" s="58" t="e">
        <f>+#REF!</f>
        <v>#REF!</v>
      </c>
      <c r="B770" s="58" t="e">
        <f>+#REF!</f>
        <v>#REF!</v>
      </c>
      <c r="C770" s="58" t="e">
        <f>+#REF!</f>
        <v>#REF!</v>
      </c>
      <c r="D770" s="37" t="e">
        <f>+#REF!</f>
        <v>#REF!</v>
      </c>
      <c r="E770" s="58" t="e">
        <f>+#REF!</f>
        <v>#REF!</v>
      </c>
      <c r="F770" s="58" t="e">
        <f>+#REF!</f>
        <v>#REF!</v>
      </c>
      <c r="G770" s="58" t="e">
        <f>+#REF!</f>
        <v>#REF!</v>
      </c>
      <c r="H770" s="58"/>
      <c r="I770" s="58"/>
      <c r="J770" s="64" t="str">
        <f t="shared" si="11"/>
        <v>-</v>
      </c>
    </row>
    <row r="771" spans="1:10" s="62" customFormat="1" ht="24.75" customHeight="1" x14ac:dyDescent="0.25">
      <c r="A771" s="58" t="e">
        <f>+#REF!</f>
        <v>#REF!</v>
      </c>
      <c r="B771" s="58" t="e">
        <f>+#REF!</f>
        <v>#REF!</v>
      </c>
      <c r="C771" s="58" t="e">
        <f>+#REF!</f>
        <v>#REF!</v>
      </c>
      <c r="D771" s="37" t="e">
        <f>+#REF!</f>
        <v>#REF!</v>
      </c>
      <c r="E771" s="58" t="e">
        <f>+#REF!</f>
        <v>#REF!</v>
      </c>
      <c r="F771" s="58" t="e">
        <f>+#REF!</f>
        <v>#REF!</v>
      </c>
      <c r="G771" s="58" t="e">
        <f>+#REF!</f>
        <v>#REF!</v>
      </c>
      <c r="H771" s="58"/>
      <c r="I771" s="58"/>
      <c r="J771" s="64" t="str">
        <f t="shared" si="11"/>
        <v>-</v>
      </c>
    </row>
    <row r="772" spans="1:10" s="62" customFormat="1" ht="24.75" customHeight="1" x14ac:dyDescent="0.25">
      <c r="A772" s="58" t="e">
        <f>+#REF!</f>
        <v>#REF!</v>
      </c>
      <c r="B772" s="58" t="e">
        <f>+#REF!</f>
        <v>#REF!</v>
      </c>
      <c r="C772" s="58" t="e">
        <f>+#REF!</f>
        <v>#REF!</v>
      </c>
      <c r="D772" s="37" t="e">
        <f>+#REF!</f>
        <v>#REF!</v>
      </c>
      <c r="E772" s="58" t="e">
        <f>+#REF!</f>
        <v>#REF!</v>
      </c>
      <c r="F772" s="58" t="e">
        <f>+#REF!</f>
        <v>#REF!</v>
      </c>
      <c r="G772" s="58" t="e">
        <f>+#REF!</f>
        <v>#REF!</v>
      </c>
      <c r="H772" s="58"/>
      <c r="I772" s="58"/>
      <c r="J772" s="64" t="str">
        <f t="shared" si="11"/>
        <v>-</v>
      </c>
    </row>
    <row r="773" spans="1:10" s="62" customFormat="1" ht="24.75" customHeight="1" x14ac:dyDescent="0.25">
      <c r="A773" s="58" t="e">
        <f>+#REF!</f>
        <v>#REF!</v>
      </c>
      <c r="B773" s="58" t="e">
        <f>+#REF!</f>
        <v>#REF!</v>
      </c>
      <c r="C773" s="58" t="e">
        <f>+#REF!</f>
        <v>#REF!</v>
      </c>
      <c r="D773" s="37" t="e">
        <f>+#REF!</f>
        <v>#REF!</v>
      </c>
      <c r="E773" s="58" t="e">
        <f>+#REF!</f>
        <v>#REF!</v>
      </c>
      <c r="F773" s="58" t="e">
        <f>+#REF!</f>
        <v>#REF!</v>
      </c>
      <c r="G773" s="58" t="e">
        <f>+#REF!</f>
        <v>#REF!</v>
      </c>
      <c r="H773" s="58"/>
      <c r="I773" s="58"/>
      <c r="J773" s="64" t="str">
        <f t="shared" ref="J773:J836" si="12">IFERROR(VLOOKUP(B773,$L$4:$N$31,3,0),"-")</f>
        <v>-</v>
      </c>
    </row>
    <row r="774" spans="1:10" s="62" customFormat="1" ht="24.75" customHeight="1" x14ac:dyDescent="0.25">
      <c r="A774" s="58" t="e">
        <f>+#REF!</f>
        <v>#REF!</v>
      </c>
      <c r="B774" s="58" t="e">
        <f>+#REF!</f>
        <v>#REF!</v>
      </c>
      <c r="C774" s="58" t="e">
        <f>+#REF!</f>
        <v>#REF!</v>
      </c>
      <c r="D774" s="37" t="e">
        <f>+#REF!</f>
        <v>#REF!</v>
      </c>
      <c r="E774" s="58" t="e">
        <f>+#REF!</f>
        <v>#REF!</v>
      </c>
      <c r="F774" s="58" t="e">
        <f>+#REF!</f>
        <v>#REF!</v>
      </c>
      <c r="G774" s="58" t="e">
        <f>+#REF!</f>
        <v>#REF!</v>
      </c>
      <c r="H774" s="58"/>
      <c r="I774" s="58"/>
      <c r="J774" s="64" t="str">
        <f t="shared" si="12"/>
        <v>-</v>
      </c>
    </row>
    <row r="775" spans="1:10" s="62" customFormat="1" ht="24.75" customHeight="1" x14ac:dyDescent="0.25">
      <c r="A775" s="58" t="e">
        <f>+#REF!</f>
        <v>#REF!</v>
      </c>
      <c r="B775" s="58" t="e">
        <f>+#REF!</f>
        <v>#REF!</v>
      </c>
      <c r="C775" s="58" t="e">
        <f>+#REF!</f>
        <v>#REF!</v>
      </c>
      <c r="D775" s="37" t="e">
        <f>+#REF!</f>
        <v>#REF!</v>
      </c>
      <c r="E775" s="58" t="e">
        <f>+#REF!</f>
        <v>#REF!</v>
      </c>
      <c r="F775" s="58" t="e">
        <f>+#REF!</f>
        <v>#REF!</v>
      </c>
      <c r="G775" s="58" t="e">
        <f>+#REF!</f>
        <v>#REF!</v>
      </c>
      <c r="H775" s="58"/>
      <c r="I775" s="58"/>
      <c r="J775" s="64" t="str">
        <f t="shared" si="12"/>
        <v>-</v>
      </c>
    </row>
    <row r="776" spans="1:10" s="62" customFormat="1" ht="24.75" customHeight="1" x14ac:dyDescent="0.25">
      <c r="A776" s="58" t="e">
        <f>+#REF!</f>
        <v>#REF!</v>
      </c>
      <c r="B776" s="58" t="e">
        <f>+#REF!</f>
        <v>#REF!</v>
      </c>
      <c r="C776" s="58" t="e">
        <f>+#REF!</f>
        <v>#REF!</v>
      </c>
      <c r="D776" s="37" t="e">
        <f>+#REF!</f>
        <v>#REF!</v>
      </c>
      <c r="E776" s="58" t="e">
        <f>+#REF!</f>
        <v>#REF!</v>
      </c>
      <c r="F776" s="58" t="e">
        <f>+#REF!</f>
        <v>#REF!</v>
      </c>
      <c r="G776" s="58" t="e">
        <f>+#REF!</f>
        <v>#REF!</v>
      </c>
      <c r="H776" s="58"/>
      <c r="I776" s="58"/>
      <c r="J776" s="64" t="str">
        <f t="shared" si="12"/>
        <v>-</v>
      </c>
    </row>
    <row r="777" spans="1:10" s="62" customFormat="1" ht="24.75" customHeight="1" x14ac:dyDescent="0.25">
      <c r="A777" s="58" t="e">
        <f>+#REF!</f>
        <v>#REF!</v>
      </c>
      <c r="B777" s="58" t="e">
        <f>+#REF!</f>
        <v>#REF!</v>
      </c>
      <c r="C777" s="58" t="e">
        <f>+#REF!</f>
        <v>#REF!</v>
      </c>
      <c r="D777" s="37" t="e">
        <f>+#REF!</f>
        <v>#REF!</v>
      </c>
      <c r="E777" s="58" t="e">
        <f>+#REF!</f>
        <v>#REF!</v>
      </c>
      <c r="F777" s="58" t="e">
        <f>+#REF!</f>
        <v>#REF!</v>
      </c>
      <c r="G777" s="58" t="e">
        <f>+#REF!</f>
        <v>#REF!</v>
      </c>
      <c r="H777" s="58"/>
      <c r="I777" s="58"/>
      <c r="J777" s="64" t="str">
        <f t="shared" si="12"/>
        <v>-</v>
      </c>
    </row>
    <row r="778" spans="1:10" s="62" customFormat="1" ht="24.75" customHeight="1" x14ac:dyDescent="0.25">
      <c r="A778" s="58" t="e">
        <f>+#REF!</f>
        <v>#REF!</v>
      </c>
      <c r="B778" s="58" t="e">
        <f>+#REF!</f>
        <v>#REF!</v>
      </c>
      <c r="C778" s="58" t="e">
        <f>+#REF!</f>
        <v>#REF!</v>
      </c>
      <c r="D778" s="37" t="e">
        <f>+#REF!</f>
        <v>#REF!</v>
      </c>
      <c r="E778" s="58" t="e">
        <f>+#REF!</f>
        <v>#REF!</v>
      </c>
      <c r="F778" s="58" t="e">
        <f>+#REF!</f>
        <v>#REF!</v>
      </c>
      <c r="G778" s="58" t="e">
        <f>+#REF!</f>
        <v>#REF!</v>
      </c>
      <c r="H778" s="58"/>
      <c r="I778" s="58"/>
      <c r="J778" s="64" t="str">
        <f t="shared" si="12"/>
        <v>-</v>
      </c>
    </row>
    <row r="779" spans="1:10" s="62" customFormat="1" ht="24.75" customHeight="1" x14ac:dyDescent="0.25">
      <c r="A779" s="58" t="e">
        <f>+#REF!</f>
        <v>#REF!</v>
      </c>
      <c r="B779" s="58" t="e">
        <f>+#REF!</f>
        <v>#REF!</v>
      </c>
      <c r="C779" s="58" t="e">
        <f>+#REF!</f>
        <v>#REF!</v>
      </c>
      <c r="D779" s="37" t="e">
        <f>+#REF!</f>
        <v>#REF!</v>
      </c>
      <c r="E779" s="58" t="e">
        <f>+#REF!</f>
        <v>#REF!</v>
      </c>
      <c r="F779" s="58" t="e">
        <f>+#REF!</f>
        <v>#REF!</v>
      </c>
      <c r="G779" s="58" t="e">
        <f>+#REF!</f>
        <v>#REF!</v>
      </c>
      <c r="H779" s="58"/>
      <c r="I779" s="58"/>
      <c r="J779" s="64" t="str">
        <f t="shared" si="12"/>
        <v>-</v>
      </c>
    </row>
    <row r="780" spans="1:10" s="62" customFormat="1" ht="24.75" customHeight="1" x14ac:dyDescent="0.25">
      <c r="A780" s="58" t="e">
        <f>+#REF!</f>
        <v>#REF!</v>
      </c>
      <c r="B780" s="58" t="e">
        <f>+#REF!</f>
        <v>#REF!</v>
      </c>
      <c r="C780" s="58" t="e">
        <f>+#REF!</f>
        <v>#REF!</v>
      </c>
      <c r="D780" s="37" t="e">
        <f>+#REF!</f>
        <v>#REF!</v>
      </c>
      <c r="E780" s="58" t="e">
        <f>+#REF!</f>
        <v>#REF!</v>
      </c>
      <c r="F780" s="58" t="e">
        <f>+#REF!</f>
        <v>#REF!</v>
      </c>
      <c r="G780" s="58" t="e">
        <f>+#REF!</f>
        <v>#REF!</v>
      </c>
      <c r="H780" s="58"/>
      <c r="I780" s="58"/>
      <c r="J780" s="64" t="str">
        <f t="shared" si="12"/>
        <v>-</v>
      </c>
    </row>
    <row r="781" spans="1:10" s="62" customFormat="1" ht="24.75" customHeight="1" x14ac:dyDescent="0.25">
      <c r="A781" s="58" t="e">
        <f>+#REF!</f>
        <v>#REF!</v>
      </c>
      <c r="B781" s="58" t="e">
        <f>+#REF!</f>
        <v>#REF!</v>
      </c>
      <c r="C781" s="58" t="e">
        <f>+#REF!</f>
        <v>#REF!</v>
      </c>
      <c r="D781" s="37" t="e">
        <f>+#REF!</f>
        <v>#REF!</v>
      </c>
      <c r="E781" s="58" t="e">
        <f>+#REF!</f>
        <v>#REF!</v>
      </c>
      <c r="F781" s="58" t="e">
        <f>+#REF!</f>
        <v>#REF!</v>
      </c>
      <c r="G781" s="58" t="e">
        <f>+#REF!</f>
        <v>#REF!</v>
      </c>
      <c r="H781" s="58"/>
      <c r="I781" s="58"/>
      <c r="J781" s="64" t="str">
        <f t="shared" si="12"/>
        <v>-</v>
      </c>
    </row>
    <row r="782" spans="1:10" s="62" customFormat="1" ht="24.75" customHeight="1" x14ac:dyDescent="0.25">
      <c r="A782" s="58" t="e">
        <f>+#REF!</f>
        <v>#REF!</v>
      </c>
      <c r="B782" s="58" t="e">
        <f>+#REF!</f>
        <v>#REF!</v>
      </c>
      <c r="C782" s="58" t="e">
        <f>+#REF!</f>
        <v>#REF!</v>
      </c>
      <c r="D782" s="37" t="e">
        <f>+#REF!</f>
        <v>#REF!</v>
      </c>
      <c r="E782" s="58" t="e">
        <f>+#REF!</f>
        <v>#REF!</v>
      </c>
      <c r="F782" s="58" t="e">
        <f>+#REF!</f>
        <v>#REF!</v>
      </c>
      <c r="G782" s="58" t="e">
        <f>+#REF!</f>
        <v>#REF!</v>
      </c>
      <c r="H782" s="58"/>
      <c r="I782" s="58"/>
      <c r="J782" s="64" t="str">
        <f t="shared" si="12"/>
        <v>-</v>
      </c>
    </row>
    <row r="783" spans="1:10" s="62" customFormat="1" ht="24.75" customHeight="1" x14ac:dyDescent="0.25">
      <c r="A783" s="58" t="e">
        <f>+#REF!</f>
        <v>#REF!</v>
      </c>
      <c r="B783" s="58" t="e">
        <f>+#REF!</f>
        <v>#REF!</v>
      </c>
      <c r="C783" s="58" t="e">
        <f>+#REF!</f>
        <v>#REF!</v>
      </c>
      <c r="D783" s="37" t="e">
        <f>+#REF!</f>
        <v>#REF!</v>
      </c>
      <c r="E783" s="58" t="e">
        <f>+#REF!</f>
        <v>#REF!</v>
      </c>
      <c r="F783" s="58" t="e">
        <f>+#REF!</f>
        <v>#REF!</v>
      </c>
      <c r="G783" s="58" t="e">
        <f>+#REF!</f>
        <v>#REF!</v>
      </c>
      <c r="H783" s="58"/>
      <c r="I783" s="58"/>
      <c r="J783" s="64" t="str">
        <f t="shared" si="12"/>
        <v>-</v>
      </c>
    </row>
    <row r="784" spans="1:10" s="62" customFormat="1" ht="24.75" customHeight="1" x14ac:dyDescent="0.25">
      <c r="A784" s="58" t="e">
        <f>+#REF!</f>
        <v>#REF!</v>
      </c>
      <c r="B784" s="58" t="e">
        <f>+#REF!</f>
        <v>#REF!</v>
      </c>
      <c r="C784" s="58" t="e">
        <f>+#REF!</f>
        <v>#REF!</v>
      </c>
      <c r="D784" s="37" t="e">
        <f>+#REF!</f>
        <v>#REF!</v>
      </c>
      <c r="E784" s="58" t="e">
        <f>+#REF!</f>
        <v>#REF!</v>
      </c>
      <c r="F784" s="58" t="e">
        <f>+#REF!</f>
        <v>#REF!</v>
      </c>
      <c r="G784" s="58" t="e">
        <f>+#REF!</f>
        <v>#REF!</v>
      </c>
      <c r="H784" s="58"/>
      <c r="I784" s="58"/>
      <c r="J784" s="64" t="str">
        <f t="shared" si="12"/>
        <v>-</v>
      </c>
    </row>
    <row r="785" spans="1:10" s="62" customFormat="1" ht="24.75" customHeight="1" x14ac:dyDescent="0.25">
      <c r="A785" s="58" t="e">
        <f>+#REF!</f>
        <v>#REF!</v>
      </c>
      <c r="B785" s="58" t="e">
        <f>+#REF!</f>
        <v>#REF!</v>
      </c>
      <c r="C785" s="58" t="e">
        <f>+#REF!</f>
        <v>#REF!</v>
      </c>
      <c r="D785" s="37" t="e">
        <f>+#REF!</f>
        <v>#REF!</v>
      </c>
      <c r="E785" s="58" t="e">
        <f>+#REF!</f>
        <v>#REF!</v>
      </c>
      <c r="F785" s="58" t="e">
        <f>+#REF!</f>
        <v>#REF!</v>
      </c>
      <c r="G785" s="58" t="e">
        <f>+#REF!</f>
        <v>#REF!</v>
      </c>
      <c r="H785" s="58"/>
      <c r="I785" s="58"/>
      <c r="J785" s="64" t="str">
        <f t="shared" si="12"/>
        <v>-</v>
      </c>
    </row>
    <row r="786" spans="1:10" s="62" customFormat="1" ht="24.75" customHeight="1" x14ac:dyDescent="0.25">
      <c r="A786" s="58" t="e">
        <f>+#REF!</f>
        <v>#REF!</v>
      </c>
      <c r="B786" s="58" t="e">
        <f>+#REF!</f>
        <v>#REF!</v>
      </c>
      <c r="C786" s="58" t="e">
        <f>+#REF!</f>
        <v>#REF!</v>
      </c>
      <c r="D786" s="37" t="e">
        <f>+#REF!</f>
        <v>#REF!</v>
      </c>
      <c r="E786" s="58" t="e">
        <f>+#REF!</f>
        <v>#REF!</v>
      </c>
      <c r="F786" s="58" t="e">
        <f>+#REF!</f>
        <v>#REF!</v>
      </c>
      <c r="G786" s="58" t="e">
        <f>+#REF!</f>
        <v>#REF!</v>
      </c>
      <c r="H786" s="58"/>
      <c r="I786" s="58"/>
      <c r="J786" s="64" t="str">
        <f t="shared" si="12"/>
        <v>-</v>
      </c>
    </row>
    <row r="787" spans="1:10" s="62" customFormat="1" ht="24.75" customHeight="1" x14ac:dyDescent="0.25">
      <c r="A787" s="58" t="e">
        <f>+#REF!</f>
        <v>#REF!</v>
      </c>
      <c r="B787" s="58" t="e">
        <f>+#REF!</f>
        <v>#REF!</v>
      </c>
      <c r="C787" s="58" t="e">
        <f>+#REF!</f>
        <v>#REF!</v>
      </c>
      <c r="D787" s="37" t="e">
        <f>+#REF!</f>
        <v>#REF!</v>
      </c>
      <c r="E787" s="58" t="e">
        <f>+#REF!</f>
        <v>#REF!</v>
      </c>
      <c r="F787" s="58" t="e">
        <f>+#REF!</f>
        <v>#REF!</v>
      </c>
      <c r="G787" s="58" t="e">
        <f>+#REF!</f>
        <v>#REF!</v>
      </c>
      <c r="H787" s="58"/>
      <c r="I787" s="58"/>
      <c r="J787" s="64" t="str">
        <f t="shared" si="12"/>
        <v>-</v>
      </c>
    </row>
    <row r="788" spans="1:10" s="62" customFormat="1" ht="24.75" customHeight="1" x14ac:dyDescent="0.25">
      <c r="A788" s="58" t="e">
        <f>+#REF!</f>
        <v>#REF!</v>
      </c>
      <c r="B788" s="58" t="e">
        <f>+#REF!</f>
        <v>#REF!</v>
      </c>
      <c r="C788" s="58" t="e">
        <f>+#REF!</f>
        <v>#REF!</v>
      </c>
      <c r="D788" s="37" t="e">
        <f>+#REF!</f>
        <v>#REF!</v>
      </c>
      <c r="E788" s="58" t="e">
        <f>+#REF!</f>
        <v>#REF!</v>
      </c>
      <c r="F788" s="58" t="e">
        <f>+#REF!</f>
        <v>#REF!</v>
      </c>
      <c r="G788" s="58" t="e">
        <f>+#REF!</f>
        <v>#REF!</v>
      </c>
      <c r="H788" s="58"/>
      <c r="I788" s="58"/>
      <c r="J788" s="64" t="str">
        <f t="shared" si="12"/>
        <v>-</v>
      </c>
    </row>
    <row r="789" spans="1:10" s="62" customFormat="1" ht="24.75" customHeight="1" x14ac:dyDescent="0.25">
      <c r="A789" s="58" t="e">
        <f>+#REF!</f>
        <v>#REF!</v>
      </c>
      <c r="B789" s="58" t="e">
        <f>+#REF!</f>
        <v>#REF!</v>
      </c>
      <c r="C789" s="58" t="e">
        <f>+#REF!</f>
        <v>#REF!</v>
      </c>
      <c r="D789" s="37" t="e">
        <f>+#REF!</f>
        <v>#REF!</v>
      </c>
      <c r="E789" s="58" t="e">
        <f>+#REF!</f>
        <v>#REF!</v>
      </c>
      <c r="F789" s="58" t="e">
        <f>+#REF!</f>
        <v>#REF!</v>
      </c>
      <c r="G789" s="58" t="e">
        <f>+#REF!</f>
        <v>#REF!</v>
      </c>
      <c r="H789" s="58"/>
      <c r="I789" s="58"/>
      <c r="J789" s="64" t="str">
        <f t="shared" si="12"/>
        <v>-</v>
      </c>
    </row>
    <row r="790" spans="1:10" s="62" customFormat="1" ht="24.75" customHeight="1" x14ac:dyDescent="0.25">
      <c r="A790" s="58" t="e">
        <f>+#REF!</f>
        <v>#REF!</v>
      </c>
      <c r="B790" s="58" t="e">
        <f>+#REF!</f>
        <v>#REF!</v>
      </c>
      <c r="C790" s="58" t="e">
        <f>+#REF!</f>
        <v>#REF!</v>
      </c>
      <c r="D790" s="37" t="e">
        <f>+#REF!</f>
        <v>#REF!</v>
      </c>
      <c r="E790" s="58" t="e">
        <f>+#REF!</f>
        <v>#REF!</v>
      </c>
      <c r="F790" s="58" t="e">
        <f>+#REF!</f>
        <v>#REF!</v>
      </c>
      <c r="G790" s="58" t="e">
        <f>+#REF!</f>
        <v>#REF!</v>
      </c>
      <c r="H790" s="58"/>
      <c r="I790" s="58"/>
      <c r="J790" s="64" t="str">
        <f t="shared" si="12"/>
        <v>-</v>
      </c>
    </row>
    <row r="791" spans="1:10" s="62" customFormat="1" ht="24.75" customHeight="1" x14ac:dyDescent="0.25">
      <c r="A791" s="58" t="e">
        <f>+#REF!</f>
        <v>#REF!</v>
      </c>
      <c r="B791" s="58" t="e">
        <f>+#REF!</f>
        <v>#REF!</v>
      </c>
      <c r="C791" s="58" t="e">
        <f>+#REF!</f>
        <v>#REF!</v>
      </c>
      <c r="D791" s="37" t="e">
        <f>+#REF!</f>
        <v>#REF!</v>
      </c>
      <c r="E791" s="58" t="e">
        <f>+#REF!</f>
        <v>#REF!</v>
      </c>
      <c r="F791" s="58" t="e">
        <f>+#REF!</f>
        <v>#REF!</v>
      </c>
      <c r="G791" s="58" t="e">
        <f>+#REF!</f>
        <v>#REF!</v>
      </c>
      <c r="H791" s="58"/>
      <c r="I791" s="58"/>
      <c r="J791" s="64" t="str">
        <f t="shared" si="12"/>
        <v>-</v>
      </c>
    </row>
    <row r="792" spans="1:10" s="62" customFormat="1" ht="24.75" customHeight="1" x14ac:dyDescent="0.25">
      <c r="A792" s="58" t="e">
        <f>+#REF!</f>
        <v>#REF!</v>
      </c>
      <c r="B792" s="58" t="e">
        <f>+#REF!</f>
        <v>#REF!</v>
      </c>
      <c r="C792" s="58" t="e">
        <f>+#REF!</f>
        <v>#REF!</v>
      </c>
      <c r="D792" s="37" t="e">
        <f>+#REF!</f>
        <v>#REF!</v>
      </c>
      <c r="E792" s="58" t="e">
        <f>+#REF!</f>
        <v>#REF!</v>
      </c>
      <c r="F792" s="58" t="e">
        <f>+#REF!</f>
        <v>#REF!</v>
      </c>
      <c r="G792" s="58" t="e">
        <f>+#REF!</f>
        <v>#REF!</v>
      </c>
      <c r="H792" s="58"/>
      <c r="I792" s="58"/>
      <c r="J792" s="64" t="str">
        <f t="shared" si="12"/>
        <v>-</v>
      </c>
    </row>
    <row r="793" spans="1:10" s="62" customFormat="1" ht="24.75" customHeight="1" x14ac:dyDescent="0.25">
      <c r="A793" s="58" t="e">
        <f>+#REF!</f>
        <v>#REF!</v>
      </c>
      <c r="B793" s="58" t="e">
        <f>+#REF!</f>
        <v>#REF!</v>
      </c>
      <c r="C793" s="58" t="e">
        <f>+#REF!</f>
        <v>#REF!</v>
      </c>
      <c r="D793" s="37" t="e">
        <f>+#REF!</f>
        <v>#REF!</v>
      </c>
      <c r="E793" s="58" t="e">
        <f>+#REF!</f>
        <v>#REF!</v>
      </c>
      <c r="F793" s="58" t="e">
        <f>+#REF!</f>
        <v>#REF!</v>
      </c>
      <c r="G793" s="58" t="e">
        <f>+#REF!</f>
        <v>#REF!</v>
      </c>
      <c r="H793" s="58"/>
      <c r="I793" s="58"/>
      <c r="J793" s="64" t="str">
        <f t="shared" si="12"/>
        <v>-</v>
      </c>
    </row>
    <row r="794" spans="1:10" s="62" customFormat="1" ht="24.75" customHeight="1" x14ac:dyDescent="0.25">
      <c r="A794" s="58" t="e">
        <f>+#REF!</f>
        <v>#REF!</v>
      </c>
      <c r="B794" s="58" t="e">
        <f>+#REF!</f>
        <v>#REF!</v>
      </c>
      <c r="C794" s="58" t="e">
        <f>+#REF!</f>
        <v>#REF!</v>
      </c>
      <c r="D794" s="37" t="e">
        <f>+#REF!</f>
        <v>#REF!</v>
      </c>
      <c r="E794" s="58" t="e">
        <f>+#REF!</f>
        <v>#REF!</v>
      </c>
      <c r="F794" s="58" t="e">
        <f>+#REF!</f>
        <v>#REF!</v>
      </c>
      <c r="G794" s="58" t="e">
        <f>+#REF!</f>
        <v>#REF!</v>
      </c>
      <c r="H794" s="58"/>
      <c r="I794" s="58"/>
      <c r="J794" s="64" t="str">
        <f t="shared" si="12"/>
        <v>-</v>
      </c>
    </row>
    <row r="795" spans="1:10" s="62" customFormat="1" ht="24.75" customHeight="1" x14ac:dyDescent="0.25">
      <c r="A795" s="58" t="e">
        <f>+#REF!</f>
        <v>#REF!</v>
      </c>
      <c r="B795" s="58" t="e">
        <f>+#REF!</f>
        <v>#REF!</v>
      </c>
      <c r="C795" s="58" t="e">
        <f>+#REF!</f>
        <v>#REF!</v>
      </c>
      <c r="D795" s="37" t="e">
        <f>+#REF!</f>
        <v>#REF!</v>
      </c>
      <c r="E795" s="58" t="e">
        <f>+#REF!</f>
        <v>#REF!</v>
      </c>
      <c r="F795" s="58" t="e">
        <f>+#REF!</f>
        <v>#REF!</v>
      </c>
      <c r="G795" s="58" t="e">
        <f>+#REF!</f>
        <v>#REF!</v>
      </c>
      <c r="H795" s="58"/>
      <c r="I795" s="58"/>
      <c r="J795" s="64" t="str">
        <f t="shared" si="12"/>
        <v>-</v>
      </c>
    </row>
    <row r="796" spans="1:10" s="62" customFormat="1" ht="24.75" customHeight="1" x14ac:dyDescent="0.25">
      <c r="A796" s="58" t="e">
        <f>+#REF!</f>
        <v>#REF!</v>
      </c>
      <c r="B796" s="58" t="e">
        <f>+#REF!</f>
        <v>#REF!</v>
      </c>
      <c r="C796" s="58" t="e">
        <f>+#REF!</f>
        <v>#REF!</v>
      </c>
      <c r="D796" s="37" t="e">
        <f>+#REF!</f>
        <v>#REF!</v>
      </c>
      <c r="E796" s="58" t="e">
        <f>+#REF!</f>
        <v>#REF!</v>
      </c>
      <c r="F796" s="58" t="e">
        <f>+#REF!</f>
        <v>#REF!</v>
      </c>
      <c r="G796" s="58" t="e">
        <f>+#REF!</f>
        <v>#REF!</v>
      </c>
      <c r="H796" s="58"/>
      <c r="I796" s="58"/>
      <c r="J796" s="64" t="str">
        <f t="shared" si="12"/>
        <v>-</v>
      </c>
    </row>
    <row r="797" spans="1:10" s="62" customFormat="1" ht="24.75" customHeight="1" x14ac:dyDescent="0.25">
      <c r="A797" s="58" t="e">
        <f>+#REF!</f>
        <v>#REF!</v>
      </c>
      <c r="B797" s="58" t="e">
        <f>+#REF!</f>
        <v>#REF!</v>
      </c>
      <c r="C797" s="58" t="e">
        <f>+#REF!</f>
        <v>#REF!</v>
      </c>
      <c r="D797" s="37" t="e">
        <f>+#REF!</f>
        <v>#REF!</v>
      </c>
      <c r="E797" s="58" t="e">
        <f>+#REF!</f>
        <v>#REF!</v>
      </c>
      <c r="F797" s="58" t="e">
        <f>+#REF!</f>
        <v>#REF!</v>
      </c>
      <c r="G797" s="58" t="e">
        <f>+#REF!</f>
        <v>#REF!</v>
      </c>
      <c r="H797" s="58"/>
      <c r="I797" s="58"/>
      <c r="J797" s="64" t="str">
        <f t="shared" si="12"/>
        <v>-</v>
      </c>
    </row>
    <row r="798" spans="1:10" s="62" customFormat="1" ht="24.75" customHeight="1" x14ac:dyDescent="0.25">
      <c r="A798" s="58" t="e">
        <f>+#REF!</f>
        <v>#REF!</v>
      </c>
      <c r="B798" s="58" t="e">
        <f>+#REF!</f>
        <v>#REF!</v>
      </c>
      <c r="C798" s="58" t="e">
        <f>+#REF!</f>
        <v>#REF!</v>
      </c>
      <c r="D798" s="37" t="e">
        <f>+#REF!</f>
        <v>#REF!</v>
      </c>
      <c r="E798" s="58" t="e">
        <f>+#REF!</f>
        <v>#REF!</v>
      </c>
      <c r="F798" s="58" t="e">
        <f>+#REF!</f>
        <v>#REF!</v>
      </c>
      <c r="G798" s="58" t="e">
        <f>+#REF!</f>
        <v>#REF!</v>
      </c>
      <c r="H798" s="58"/>
      <c r="I798" s="58"/>
      <c r="J798" s="64" t="str">
        <f t="shared" si="12"/>
        <v>-</v>
      </c>
    </row>
    <row r="799" spans="1:10" s="62" customFormat="1" ht="24.75" customHeight="1" x14ac:dyDescent="0.25">
      <c r="A799" s="58" t="e">
        <f>+#REF!</f>
        <v>#REF!</v>
      </c>
      <c r="B799" s="58" t="e">
        <f>+#REF!</f>
        <v>#REF!</v>
      </c>
      <c r="C799" s="58" t="e">
        <f>+#REF!</f>
        <v>#REF!</v>
      </c>
      <c r="D799" s="37" t="e">
        <f>+#REF!</f>
        <v>#REF!</v>
      </c>
      <c r="E799" s="58" t="e">
        <f>+#REF!</f>
        <v>#REF!</v>
      </c>
      <c r="F799" s="58" t="e">
        <f>+#REF!</f>
        <v>#REF!</v>
      </c>
      <c r="G799" s="58" t="e">
        <f>+#REF!</f>
        <v>#REF!</v>
      </c>
      <c r="H799" s="58"/>
      <c r="I799" s="58"/>
      <c r="J799" s="64" t="str">
        <f t="shared" si="12"/>
        <v>-</v>
      </c>
    </row>
    <row r="800" spans="1:10" s="62" customFormat="1" ht="24.75" customHeight="1" x14ac:dyDescent="0.25">
      <c r="A800" s="58" t="e">
        <f>+#REF!</f>
        <v>#REF!</v>
      </c>
      <c r="B800" s="58" t="e">
        <f>+#REF!</f>
        <v>#REF!</v>
      </c>
      <c r="C800" s="58" t="e">
        <f>+#REF!</f>
        <v>#REF!</v>
      </c>
      <c r="D800" s="37" t="e">
        <f>+#REF!</f>
        <v>#REF!</v>
      </c>
      <c r="E800" s="58" t="e">
        <f>+#REF!</f>
        <v>#REF!</v>
      </c>
      <c r="F800" s="58" t="e">
        <f>+#REF!</f>
        <v>#REF!</v>
      </c>
      <c r="G800" s="58" t="e">
        <f>+#REF!</f>
        <v>#REF!</v>
      </c>
      <c r="H800" s="58"/>
      <c r="I800" s="58"/>
      <c r="J800" s="64" t="str">
        <f t="shared" si="12"/>
        <v>-</v>
      </c>
    </row>
    <row r="801" spans="1:10" s="62" customFormat="1" ht="24.75" customHeight="1" x14ac:dyDescent="0.25">
      <c r="A801" s="58" t="e">
        <f>+#REF!</f>
        <v>#REF!</v>
      </c>
      <c r="B801" s="58" t="e">
        <f>+#REF!</f>
        <v>#REF!</v>
      </c>
      <c r="C801" s="58" t="e">
        <f>+#REF!</f>
        <v>#REF!</v>
      </c>
      <c r="D801" s="37" t="e">
        <f>+#REF!</f>
        <v>#REF!</v>
      </c>
      <c r="E801" s="58" t="e">
        <f>+#REF!</f>
        <v>#REF!</v>
      </c>
      <c r="F801" s="58" t="e">
        <f>+#REF!</f>
        <v>#REF!</v>
      </c>
      <c r="G801" s="58" t="e">
        <f>+#REF!</f>
        <v>#REF!</v>
      </c>
      <c r="H801" s="58"/>
      <c r="I801" s="58"/>
      <c r="J801" s="64" t="str">
        <f t="shared" si="12"/>
        <v>-</v>
      </c>
    </row>
    <row r="802" spans="1:10" s="62" customFormat="1" ht="24.75" customHeight="1" x14ac:dyDescent="0.25">
      <c r="A802" s="58" t="e">
        <f>+#REF!</f>
        <v>#REF!</v>
      </c>
      <c r="B802" s="58" t="e">
        <f>+#REF!</f>
        <v>#REF!</v>
      </c>
      <c r="C802" s="58" t="e">
        <f>+#REF!</f>
        <v>#REF!</v>
      </c>
      <c r="D802" s="37" t="e">
        <f>+#REF!</f>
        <v>#REF!</v>
      </c>
      <c r="E802" s="58" t="e">
        <f>+#REF!</f>
        <v>#REF!</v>
      </c>
      <c r="F802" s="58" t="e">
        <f>+#REF!</f>
        <v>#REF!</v>
      </c>
      <c r="G802" s="58" t="e">
        <f>+#REF!</f>
        <v>#REF!</v>
      </c>
      <c r="H802" s="58"/>
      <c r="I802" s="58"/>
      <c r="J802" s="64" t="str">
        <f t="shared" si="12"/>
        <v>-</v>
      </c>
    </row>
    <row r="803" spans="1:10" s="62" customFormat="1" ht="24.75" customHeight="1" x14ac:dyDescent="0.25">
      <c r="A803" s="58" t="e">
        <f>+#REF!</f>
        <v>#REF!</v>
      </c>
      <c r="B803" s="58" t="e">
        <f>+#REF!</f>
        <v>#REF!</v>
      </c>
      <c r="C803" s="58" t="e">
        <f>+#REF!</f>
        <v>#REF!</v>
      </c>
      <c r="D803" s="37" t="e">
        <f>+#REF!</f>
        <v>#REF!</v>
      </c>
      <c r="E803" s="58" t="e">
        <f>+#REF!</f>
        <v>#REF!</v>
      </c>
      <c r="F803" s="58" t="e">
        <f>+#REF!</f>
        <v>#REF!</v>
      </c>
      <c r="G803" s="58" t="e">
        <f>+#REF!</f>
        <v>#REF!</v>
      </c>
      <c r="H803" s="58"/>
      <c r="I803" s="58"/>
      <c r="J803" s="64" t="str">
        <f t="shared" si="12"/>
        <v>-</v>
      </c>
    </row>
    <row r="804" spans="1:10" s="62" customFormat="1" ht="24.75" customHeight="1" x14ac:dyDescent="0.25">
      <c r="A804" s="58" t="e">
        <f>+#REF!</f>
        <v>#REF!</v>
      </c>
      <c r="B804" s="58" t="e">
        <f>+#REF!</f>
        <v>#REF!</v>
      </c>
      <c r="C804" s="58" t="e">
        <f>+#REF!</f>
        <v>#REF!</v>
      </c>
      <c r="D804" s="37" t="e">
        <f>+#REF!</f>
        <v>#REF!</v>
      </c>
      <c r="E804" s="58" t="e">
        <f>+#REF!</f>
        <v>#REF!</v>
      </c>
      <c r="F804" s="58" t="e">
        <f>+#REF!</f>
        <v>#REF!</v>
      </c>
      <c r="G804" s="58" t="e">
        <f>+#REF!</f>
        <v>#REF!</v>
      </c>
      <c r="H804" s="58"/>
      <c r="I804" s="58"/>
      <c r="J804" s="64" t="str">
        <f t="shared" si="12"/>
        <v>-</v>
      </c>
    </row>
    <row r="805" spans="1:10" s="62" customFormat="1" ht="24.75" customHeight="1" x14ac:dyDescent="0.25">
      <c r="A805" s="58" t="e">
        <f>+#REF!</f>
        <v>#REF!</v>
      </c>
      <c r="B805" s="58" t="e">
        <f>+#REF!</f>
        <v>#REF!</v>
      </c>
      <c r="C805" s="58" t="e">
        <f>+#REF!</f>
        <v>#REF!</v>
      </c>
      <c r="D805" s="37" t="e">
        <f>+#REF!</f>
        <v>#REF!</v>
      </c>
      <c r="E805" s="58" t="e">
        <f>+#REF!</f>
        <v>#REF!</v>
      </c>
      <c r="F805" s="58" t="e">
        <f>+#REF!</f>
        <v>#REF!</v>
      </c>
      <c r="G805" s="58" t="e">
        <f>+#REF!</f>
        <v>#REF!</v>
      </c>
      <c r="H805" s="58"/>
      <c r="I805" s="58"/>
      <c r="J805" s="64" t="str">
        <f t="shared" si="12"/>
        <v>-</v>
      </c>
    </row>
    <row r="806" spans="1:10" s="62" customFormat="1" ht="24.75" customHeight="1" x14ac:dyDescent="0.25">
      <c r="A806" s="58" t="e">
        <f>+#REF!</f>
        <v>#REF!</v>
      </c>
      <c r="B806" s="58" t="e">
        <f>+#REF!</f>
        <v>#REF!</v>
      </c>
      <c r="C806" s="58" t="e">
        <f>+#REF!</f>
        <v>#REF!</v>
      </c>
      <c r="D806" s="37" t="e">
        <f>+#REF!</f>
        <v>#REF!</v>
      </c>
      <c r="E806" s="58" t="e">
        <f>+#REF!</f>
        <v>#REF!</v>
      </c>
      <c r="F806" s="58" t="e">
        <f>+#REF!</f>
        <v>#REF!</v>
      </c>
      <c r="G806" s="58" t="e">
        <f>+#REF!</f>
        <v>#REF!</v>
      </c>
      <c r="H806" s="58"/>
      <c r="I806" s="58"/>
      <c r="J806" s="64" t="str">
        <f t="shared" si="12"/>
        <v>-</v>
      </c>
    </row>
    <row r="807" spans="1:10" s="62" customFormat="1" ht="24.75" customHeight="1" x14ac:dyDescent="0.25">
      <c r="A807" s="58" t="e">
        <f>+#REF!</f>
        <v>#REF!</v>
      </c>
      <c r="B807" s="58" t="e">
        <f>+#REF!</f>
        <v>#REF!</v>
      </c>
      <c r="C807" s="58" t="e">
        <f>+#REF!</f>
        <v>#REF!</v>
      </c>
      <c r="D807" s="37" t="e">
        <f>+#REF!</f>
        <v>#REF!</v>
      </c>
      <c r="E807" s="58" t="e">
        <f>+#REF!</f>
        <v>#REF!</v>
      </c>
      <c r="F807" s="58" t="e">
        <f>+#REF!</f>
        <v>#REF!</v>
      </c>
      <c r="G807" s="58" t="e">
        <f>+#REF!</f>
        <v>#REF!</v>
      </c>
      <c r="H807" s="58"/>
      <c r="I807" s="58"/>
      <c r="J807" s="64" t="str">
        <f t="shared" si="12"/>
        <v>-</v>
      </c>
    </row>
    <row r="808" spans="1:10" s="62" customFormat="1" ht="24.75" customHeight="1" x14ac:dyDescent="0.25">
      <c r="A808" s="58" t="e">
        <f>+#REF!</f>
        <v>#REF!</v>
      </c>
      <c r="B808" s="58" t="e">
        <f>+#REF!</f>
        <v>#REF!</v>
      </c>
      <c r="C808" s="58" t="e">
        <f>+#REF!</f>
        <v>#REF!</v>
      </c>
      <c r="D808" s="37" t="e">
        <f>+#REF!</f>
        <v>#REF!</v>
      </c>
      <c r="E808" s="58" t="e">
        <f>+#REF!</f>
        <v>#REF!</v>
      </c>
      <c r="F808" s="58" t="e">
        <f>+#REF!</f>
        <v>#REF!</v>
      </c>
      <c r="G808" s="58" t="e">
        <f>+#REF!</f>
        <v>#REF!</v>
      </c>
      <c r="H808" s="58"/>
      <c r="I808" s="58"/>
      <c r="J808" s="64" t="str">
        <f t="shared" si="12"/>
        <v>-</v>
      </c>
    </row>
    <row r="809" spans="1:10" s="62" customFormat="1" ht="24.75" customHeight="1" x14ac:dyDescent="0.25">
      <c r="A809" s="58" t="e">
        <f>+#REF!</f>
        <v>#REF!</v>
      </c>
      <c r="B809" s="58" t="e">
        <f>+#REF!</f>
        <v>#REF!</v>
      </c>
      <c r="C809" s="58" t="e">
        <f>+#REF!</f>
        <v>#REF!</v>
      </c>
      <c r="D809" s="37" t="e">
        <f>+#REF!</f>
        <v>#REF!</v>
      </c>
      <c r="E809" s="58" t="e">
        <f>+#REF!</f>
        <v>#REF!</v>
      </c>
      <c r="F809" s="58" t="e">
        <f>+#REF!</f>
        <v>#REF!</v>
      </c>
      <c r="G809" s="58" t="e">
        <f>+#REF!</f>
        <v>#REF!</v>
      </c>
      <c r="H809" s="58"/>
      <c r="I809" s="58"/>
      <c r="J809" s="64" t="str">
        <f t="shared" si="12"/>
        <v>-</v>
      </c>
    </row>
    <row r="810" spans="1:10" s="62" customFormat="1" ht="24.75" customHeight="1" x14ac:dyDescent="0.25">
      <c r="A810" s="58" t="e">
        <f>+#REF!</f>
        <v>#REF!</v>
      </c>
      <c r="B810" s="58" t="e">
        <f>+#REF!</f>
        <v>#REF!</v>
      </c>
      <c r="C810" s="58" t="e">
        <f>+#REF!</f>
        <v>#REF!</v>
      </c>
      <c r="D810" s="37" t="e">
        <f>+#REF!</f>
        <v>#REF!</v>
      </c>
      <c r="E810" s="58" t="e">
        <f>+#REF!</f>
        <v>#REF!</v>
      </c>
      <c r="F810" s="58" t="e">
        <f>+#REF!</f>
        <v>#REF!</v>
      </c>
      <c r="G810" s="58" t="e">
        <f>+#REF!</f>
        <v>#REF!</v>
      </c>
      <c r="H810" s="58"/>
      <c r="I810" s="58"/>
      <c r="J810" s="64" t="str">
        <f t="shared" si="12"/>
        <v>-</v>
      </c>
    </row>
    <row r="811" spans="1:10" s="62" customFormat="1" ht="24.75" customHeight="1" x14ac:dyDescent="0.25">
      <c r="A811" s="58" t="e">
        <f>+#REF!</f>
        <v>#REF!</v>
      </c>
      <c r="B811" s="58" t="e">
        <f>+#REF!</f>
        <v>#REF!</v>
      </c>
      <c r="C811" s="58" t="e">
        <f>+#REF!</f>
        <v>#REF!</v>
      </c>
      <c r="D811" s="37" t="e">
        <f>+#REF!</f>
        <v>#REF!</v>
      </c>
      <c r="E811" s="58" t="e">
        <f>+#REF!</f>
        <v>#REF!</v>
      </c>
      <c r="F811" s="58" t="e">
        <f>+#REF!</f>
        <v>#REF!</v>
      </c>
      <c r="G811" s="58" t="e">
        <f>+#REF!</f>
        <v>#REF!</v>
      </c>
      <c r="H811" s="58"/>
      <c r="I811" s="58"/>
      <c r="J811" s="64" t="str">
        <f t="shared" si="12"/>
        <v>-</v>
      </c>
    </row>
    <row r="812" spans="1:10" s="62" customFormat="1" ht="24.75" customHeight="1" x14ac:dyDescent="0.25">
      <c r="A812" s="58" t="e">
        <f>+#REF!</f>
        <v>#REF!</v>
      </c>
      <c r="B812" s="58" t="e">
        <f>+#REF!</f>
        <v>#REF!</v>
      </c>
      <c r="C812" s="58" t="e">
        <f>+#REF!</f>
        <v>#REF!</v>
      </c>
      <c r="D812" s="37" t="e">
        <f>+#REF!</f>
        <v>#REF!</v>
      </c>
      <c r="E812" s="58" t="e">
        <f>+#REF!</f>
        <v>#REF!</v>
      </c>
      <c r="F812" s="58" t="e">
        <f>+#REF!</f>
        <v>#REF!</v>
      </c>
      <c r="G812" s="58" t="e">
        <f>+#REF!</f>
        <v>#REF!</v>
      </c>
      <c r="H812" s="58"/>
      <c r="I812" s="58"/>
      <c r="J812" s="64" t="str">
        <f t="shared" si="12"/>
        <v>-</v>
      </c>
    </row>
    <row r="813" spans="1:10" s="62" customFormat="1" ht="24.75" customHeight="1" x14ac:dyDescent="0.25">
      <c r="A813" s="58" t="e">
        <f>+#REF!</f>
        <v>#REF!</v>
      </c>
      <c r="B813" s="58" t="e">
        <f>+#REF!</f>
        <v>#REF!</v>
      </c>
      <c r="C813" s="58" t="e">
        <f>+#REF!</f>
        <v>#REF!</v>
      </c>
      <c r="D813" s="37" t="e">
        <f>+#REF!</f>
        <v>#REF!</v>
      </c>
      <c r="E813" s="58" t="e">
        <f>+#REF!</f>
        <v>#REF!</v>
      </c>
      <c r="F813" s="58" t="e">
        <f>+#REF!</f>
        <v>#REF!</v>
      </c>
      <c r="G813" s="58" t="e">
        <f>+#REF!</f>
        <v>#REF!</v>
      </c>
      <c r="H813" s="58"/>
      <c r="I813" s="58"/>
      <c r="J813" s="64" t="str">
        <f t="shared" si="12"/>
        <v>-</v>
      </c>
    </row>
    <row r="814" spans="1:10" s="62" customFormat="1" ht="24.75" customHeight="1" x14ac:dyDescent="0.25">
      <c r="A814" s="58" t="e">
        <f>+#REF!</f>
        <v>#REF!</v>
      </c>
      <c r="B814" s="58" t="e">
        <f>+#REF!</f>
        <v>#REF!</v>
      </c>
      <c r="C814" s="58" t="e">
        <f>+#REF!</f>
        <v>#REF!</v>
      </c>
      <c r="D814" s="37" t="e">
        <f>+#REF!</f>
        <v>#REF!</v>
      </c>
      <c r="E814" s="58" t="e">
        <f>+#REF!</f>
        <v>#REF!</v>
      </c>
      <c r="F814" s="58" t="e">
        <f>+#REF!</f>
        <v>#REF!</v>
      </c>
      <c r="G814" s="58" t="e">
        <f>+#REF!</f>
        <v>#REF!</v>
      </c>
      <c r="H814" s="58"/>
      <c r="I814" s="58"/>
      <c r="J814" s="64" t="str">
        <f t="shared" si="12"/>
        <v>-</v>
      </c>
    </row>
    <row r="815" spans="1:10" s="62" customFormat="1" ht="24.75" customHeight="1" x14ac:dyDescent="0.25">
      <c r="A815" s="58" t="e">
        <f>+#REF!</f>
        <v>#REF!</v>
      </c>
      <c r="B815" s="58" t="e">
        <f>+#REF!</f>
        <v>#REF!</v>
      </c>
      <c r="C815" s="58" t="e">
        <f>+#REF!</f>
        <v>#REF!</v>
      </c>
      <c r="D815" s="37" t="e">
        <f>+#REF!</f>
        <v>#REF!</v>
      </c>
      <c r="E815" s="58" t="e">
        <f>+#REF!</f>
        <v>#REF!</v>
      </c>
      <c r="F815" s="58" t="e">
        <f>+#REF!</f>
        <v>#REF!</v>
      </c>
      <c r="G815" s="58" t="e">
        <f>+#REF!</f>
        <v>#REF!</v>
      </c>
      <c r="H815" s="58"/>
      <c r="I815" s="58"/>
      <c r="J815" s="64" t="str">
        <f t="shared" si="12"/>
        <v>-</v>
      </c>
    </row>
    <row r="816" spans="1:10" s="62" customFormat="1" ht="24.75" customHeight="1" x14ac:dyDescent="0.25">
      <c r="A816" s="58" t="e">
        <f>+#REF!</f>
        <v>#REF!</v>
      </c>
      <c r="B816" s="58" t="e">
        <f>+#REF!</f>
        <v>#REF!</v>
      </c>
      <c r="C816" s="58" t="e">
        <f>+#REF!</f>
        <v>#REF!</v>
      </c>
      <c r="D816" s="37" t="e">
        <f>+#REF!</f>
        <v>#REF!</v>
      </c>
      <c r="E816" s="58" t="e">
        <f>+#REF!</f>
        <v>#REF!</v>
      </c>
      <c r="F816" s="58" t="e">
        <f>+#REF!</f>
        <v>#REF!</v>
      </c>
      <c r="G816" s="58" t="e">
        <f>+#REF!</f>
        <v>#REF!</v>
      </c>
      <c r="H816" s="58"/>
      <c r="I816" s="58"/>
      <c r="J816" s="64" t="str">
        <f t="shared" si="12"/>
        <v>-</v>
      </c>
    </row>
    <row r="817" spans="1:10" s="62" customFormat="1" ht="24.75" customHeight="1" x14ac:dyDescent="0.25">
      <c r="A817" s="58" t="e">
        <f>+#REF!</f>
        <v>#REF!</v>
      </c>
      <c r="B817" s="58" t="e">
        <f>+#REF!</f>
        <v>#REF!</v>
      </c>
      <c r="C817" s="58" t="e">
        <f>+#REF!</f>
        <v>#REF!</v>
      </c>
      <c r="D817" s="37" t="e">
        <f>+#REF!</f>
        <v>#REF!</v>
      </c>
      <c r="E817" s="58" t="e">
        <f>+#REF!</f>
        <v>#REF!</v>
      </c>
      <c r="F817" s="58" t="e">
        <f>+#REF!</f>
        <v>#REF!</v>
      </c>
      <c r="G817" s="58" t="e">
        <f>+#REF!</f>
        <v>#REF!</v>
      </c>
      <c r="H817" s="58"/>
      <c r="I817" s="58"/>
      <c r="J817" s="64" t="str">
        <f t="shared" si="12"/>
        <v>-</v>
      </c>
    </row>
    <row r="818" spans="1:10" s="62" customFormat="1" ht="24.75" customHeight="1" x14ac:dyDescent="0.25">
      <c r="A818" s="58" t="e">
        <f>+#REF!</f>
        <v>#REF!</v>
      </c>
      <c r="B818" s="58" t="e">
        <f>+#REF!</f>
        <v>#REF!</v>
      </c>
      <c r="C818" s="58" t="e">
        <f>+#REF!</f>
        <v>#REF!</v>
      </c>
      <c r="D818" s="37" t="e">
        <f>+#REF!</f>
        <v>#REF!</v>
      </c>
      <c r="E818" s="58" t="e">
        <f>+#REF!</f>
        <v>#REF!</v>
      </c>
      <c r="F818" s="58" t="e">
        <f>+#REF!</f>
        <v>#REF!</v>
      </c>
      <c r="G818" s="58" t="e">
        <f>+#REF!</f>
        <v>#REF!</v>
      </c>
      <c r="H818" s="58"/>
      <c r="I818" s="58"/>
      <c r="J818" s="64" t="str">
        <f t="shared" si="12"/>
        <v>-</v>
      </c>
    </row>
    <row r="819" spans="1:10" s="62" customFormat="1" ht="24.75" customHeight="1" x14ac:dyDescent="0.25">
      <c r="A819" s="58" t="e">
        <f>+#REF!</f>
        <v>#REF!</v>
      </c>
      <c r="B819" s="58" t="e">
        <f>+#REF!</f>
        <v>#REF!</v>
      </c>
      <c r="C819" s="58" t="e">
        <f>+#REF!</f>
        <v>#REF!</v>
      </c>
      <c r="D819" s="37" t="e">
        <f>+#REF!</f>
        <v>#REF!</v>
      </c>
      <c r="E819" s="58" t="e">
        <f>+#REF!</f>
        <v>#REF!</v>
      </c>
      <c r="F819" s="58" t="e">
        <f>+#REF!</f>
        <v>#REF!</v>
      </c>
      <c r="G819" s="58" t="e">
        <f>+#REF!</f>
        <v>#REF!</v>
      </c>
      <c r="H819" s="58"/>
      <c r="I819" s="58"/>
      <c r="J819" s="64" t="str">
        <f t="shared" si="12"/>
        <v>-</v>
      </c>
    </row>
    <row r="820" spans="1:10" s="62" customFormat="1" ht="24.75" customHeight="1" x14ac:dyDescent="0.25">
      <c r="A820" s="58" t="e">
        <f>+#REF!</f>
        <v>#REF!</v>
      </c>
      <c r="B820" s="58" t="e">
        <f>+#REF!</f>
        <v>#REF!</v>
      </c>
      <c r="C820" s="58" t="e">
        <f>+#REF!</f>
        <v>#REF!</v>
      </c>
      <c r="D820" s="37" t="e">
        <f>+#REF!</f>
        <v>#REF!</v>
      </c>
      <c r="E820" s="58" t="e">
        <f>+#REF!</f>
        <v>#REF!</v>
      </c>
      <c r="F820" s="58" t="e">
        <f>+#REF!</f>
        <v>#REF!</v>
      </c>
      <c r="G820" s="58" t="e">
        <f>+#REF!</f>
        <v>#REF!</v>
      </c>
      <c r="H820" s="58"/>
      <c r="I820" s="58"/>
      <c r="J820" s="64" t="str">
        <f t="shared" si="12"/>
        <v>-</v>
      </c>
    </row>
    <row r="821" spans="1:10" s="62" customFormat="1" ht="24.75" customHeight="1" x14ac:dyDescent="0.25">
      <c r="A821" s="58" t="e">
        <f>+#REF!</f>
        <v>#REF!</v>
      </c>
      <c r="B821" s="58" t="e">
        <f>+#REF!</f>
        <v>#REF!</v>
      </c>
      <c r="C821" s="58" t="e">
        <f>+#REF!</f>
        <v>#REF!</v>
      </c>
      <c r="D821" s="37" t="e">
        <f>+#REF!</f>
        <v>#REF!</v>
      </c>
      <c r="E821" s="58" t="e">
        <f>+#REF!</f>
        <v>#REF!</v>
      </c>
      <c r="F821" s="58" t="e">
        <f>+#REF!</f>
        <v>#REF!</v>
      </c>
      <c r="G821" s="58" t="e">
        <f>+#REF!</f>
        <v>#REF!</v>
      </c>
      <c r="H821" s="58"/>
      <c r="I821" s="58"/>
      <c r="J821" s="64" t="str">
        <f t="shared" si="12"/>
        <v>-</v>
      </c>
    </row>
    <row r="822" spans="1:10" s="62" customFormat="1" ht="24.75" customHeight="1" x14ac:dyDescent="0.25">
      <c r="A822" s="58" t="e">
        <f>+#REF!</f>
        <v>#REF!</v>
      </c>
      <c r="B822" s="58" t="e">
        <f>+#REF!</f>
        <v>#REF!</v>
      </c>
      <c r="C822" s="58" t="e">
        <f>+#REF!</f>
        <v>#REF!</v>
      </c>
      <c r="D822" s="37" t="e">
        <f>+#REF!</f>
        <v>#REF!</v>
      </c>
      <c r="E822" s="58" t="e">
        <f>+#REF!</f>
        <v>#REF!</v>
      </c>
      <c r="F822" s="58" t="e">
        <f>+#REF!</f>
        <v>#REF!</v>
      </c>
      <c r="G822" s="58" t="e">
        <f>+#REF!</f>
        <v>#REF!</v>
      </c>
      <c r="H822" s="58"/>
      <c r="I822" s="58"/>
      <c r="J822" s="64" t="str">
        <f t="shared" si="12"/>
        <v>-</v>
      </c>
    </row>
    <row r="823" spans="1:10" s="62" customFormat="1" ht="24.75" customHeight="1" x14ac:dyDescent="0.25">
      <c r="A823" s="58" t="e">
        <f>+#REF!</f>
        <v>#REF!</v>
      </c>
      <c r="B823" s="58" t="e">
        <f>+#REF!</f>
        <v>#REF!</v>
      </c>
      <c r="C823" s="58" t="e">
        <f>+#REF!</f>
        <v>#REF!</v>
      </c>
      <c r="D823" s="37" t="e">
        <f>+#REF!</f>
        <v>#REF!</v>
      </c>
      <c r="E823" s="58" t="e">
        <f>+#REF!</f>
        <v>#REF!</v>
      </c>
      <c r="F823" s="58" t="e">
        <f>+#REF!</f>
        <v>#REF!</v>
      </c>
      <c r="G823" s="58" t="e">
        <f>+#REF!</f>
        <v>#REF!</v>
      </c>
      <c r="H823" s="58"/>
      <c r="I823" s="58"/>
      <c r="J823" s="64" t="str">
        <f t="shared" si="12"/>
        <v>-</v>
      </c>
    </row>
    <row r="824" spans="1:10" s="62" customFormat="1" ht="24.75" customHeight="1" x14ac:dyDescent="0.25">
      <c r="A824" s="58" t="e">
        <f>+#REF!</f>
        <v>#REF!</v>
      </c>
      <c r="B824" s="58" t="e">
        <f>+#REF!</f>
        <v>#REF!</v>
      </c>
      <c r="C824" s="58" t="e">
        <f>+#REF!</f>
        <v>#REF!</v>
      </c>
      <c r="D824" s="37" t="e">
        <f>+#REF!</f>
        <v>#REF!</v>
      </c>
      <c r="E824" s="58" t="e">
        <f>+#REF!</f>
        <v>#REF!</v>
      </c>
      <c r="F824" s="58" t="e">
        <f>+#REF!</f>
        <v>#REF!</v>
      </c>
      <c r="G824" s="58" t="e">
        <f>+#REF!</f>
        <v>#REF!</v>
      </c>
      <c r="H824" s="58"/>
      <c r="I824" s="58"/>
      <c r="J824" s="64" t="str">
        <f t="shared" si="12"/>
        <v>-</v>
      </c>
    </row>
    <row r="825" spans="1:10" s="62" customFormat="1" ht="24.75" customHeight="1" x14ac:dyDescent="0.25">
      <c r="A825" s="58" t="e">
        <f>+#REF!</f>
        <v>#REF!</v>
      </c>
      <c r="B825" s="58" t="e">
        <f>+#REF!</f>
        <v>#REF!</v>
      </c>
      <c r="C825" s="58" t="e">
        <f>+#REF!</f>
        <v>#REF!</v>
      </c>
      <c r="D825" s="37" t="e">
        <f>+#REF!</f>
        <v>#REF!</v>
      </c>
      <c r="E825" s="58" t="e">
        <f>+#REF!</f>
        <v>#REF!</v>
      </c>
      <c r="F825" s="58" t="e">
        <f>+#REF!</f>
        <v>#REF!</v>
      </c>
      <c r="G825" s="58" t="e">
        <f>+#REF!</f>
        <v>#REF!</v>
      </c>
      <c r="H825" s="58"/>
      <c r="I825" s="58"/>
      <c r="J825" s="64" t="str">
        <f t="shared" si="12"/>
        <v>-</v>
      </c>
    </row>
    <row r="826" spans="1:10" s="62" customFormat="1" ht="24.75" customHeight="1" x14ac:dyDescent="0.25">
      <c r="A826" s="58" t="e">
        <f>+#REF!</f>
        <v>#REF!</v>
      </c>
      <c r="B826" s="58" t="e">
        <f>+#REF!</f>
        <v>#REF!</v>
      </c>
      <c r="C826" s="58" t="e">
        <f>+#REF!</f>
        <v>#REF!</v>
      </c>
      <c r="D826" s="37" t="e">
        <f>+#REF!</f>
        <v>#REF!</v>
      </c>
      <c r="E826" s="58" t="e">
        <f>+#REF!</f>
        <v>#REF!</v>
      </c>
      <c r="F826" s="58" t="e">
        <f>+#REF!</f>
        <v>#REF!</v>
      </c>
      <c r="G826" s="58" t="e">
        <f>+#REF!</f>
        <v>#REF!</v>
      </c>
      <c r="H826" s="58"/>
      <c r="I826" s="58"/>
      <c r="J826" s="64" t="str">
        <f t="shared" si="12"/>
        <v>-</v>
      </c>
    </row>
    <row r="827" spans="1:10" s="62" customFormat="1" ht="24.75" customHeight="1" x14ac:dyDescent="0.25">
      <c r="A827" s="58" t="e">
        <f>+#REF!</f>
        <v>#REF!</v>
      </c>
      <c r="B827" s="58" t="e">
        <f>+#REF!</f>
        <v>#REF!</v>
      </c>
      <c r="C827" s="58" t="e">
        <f>+#REF!</f>
        <v>#REF!</v>
      </c>
      <c r="D827" s="37" t="e">
        <f>+#REF!</f>
        <v>#REF!</v>
      </c>
      <c r="E827" s="58" t="e">
        <f>+#REF!</f>
        <v>#REF!</v>
      </c>
      <c r="F827" s="58" t="e">
        <f>+#REF!</f>
        <v>#REF!</v>
      </c>
      <c r="G827" s="58" t="e">
        <f>+#REF!</f>
        <v>#REF!</v>
      </c>
      <c r="H827" s="58"/>
      <c r="I827" s="58"/>
      <c r="J827" s="64" t="str">
        <f t="shared" si="12"/>
        <v>-</v>
      </c>
    </row>
    <row r="828" spans="1:10" s="62" customFormat="1" ht="24.75" customHeight="1" x14ac:dyDescent="0.25">
      <c r="A828" s="58" t="e">
        <f>+#REF!</f>
        <v>#REF!</v>
      </c>
      <c r="B828" s="58" t="e">
        <f>+#REF!</f>
        <v>#REF!</v>
      </c>
      <c r="C828" s="58" t="e">
        <f>+#REF!</f>
        <v>#REF!</v>
      </c>
      <c r="D828" s="37" t="e">
        <f>+#REF!</f>
        <v>#REF!</v>
      </c>
      <c r="E828" s="58" t="e">
        <f>+#REF!</f>
        <v>#REF!</v>
      </c>
      <c r="F828" s="58" t="e">
        <f>+#REF!</f>
        <v>#REF!</v>
      </c>
      <c r="G828" s="58" t="e">
        <f>+#REF!</f>
        <v>#REF!</v>
      </c>
      <c r="H828" s="58"/>
      <c r="I828" s="58"/>
      <c r="J828" s="64" t="str">
        <f t="shared" si="12"/>
        <v>-</v>
      </c>
    </row>
    <row r="829" spans="1:10" s="62" customFormat="1" ht="24.75" customHeight="1" x14ac:dyDescent="0.25">
      <c r="A829" s="58" t="e">
        <f>+#REF!</f>
        <v>#REF!</v>
      </c>
      <c r="B829" s="58" t="e">
        <f>+#REF!</f>
        <v>#REF!</v>
      </c>
      <c r="C829" s="58" t="e">
        <f>+#REF!</f>
        <v>#REF!</v>
      </c>
      <c r="D829" s="37" t="e">
        <f>+#REF!</f>
        <v>#REF!</v>
      </c>
      <c r="E829" s="58" t="e">
        <f>+#REF!</f>
        <v>#REF!</v>
      </c>
      <c r="F829" s="58" t="e">
        <f>+#REF!</f>
        <v>#REF!</v>
      </c>
      <c r="G829" s="58" t="e">
        <f>+#REF!</f>
        <v>#REF!</v>
      </c>
      <c r="H829" s="58"/>
      <c r="I829" s="58"/>
      <c r="J829" s="64" t="str">
        <f t="shared" si="12"/>
        <v>-</v>
      </c>
    </row>
    <row r="830" spans="1:10" s="62" customFormat="1" ht="24.75" customHeight="1" x14ac:dyDescent="0.25">
      <c r="A830" s="58" t="e">
        <f>+#REF!</f>
        <v>#REF!</v>
      </c>
      <c r="B830" s="58" t="e">
        <f>+#REF!</f>
        <v>#REF!</v>
      </c>
      <c r="C830" s="58" t="e">
        <f>+#REF!</f>
        <v>#REF!</v>
      </c>
      <c r="D830" s="37" t="e">
        <f>+#REF!</f>
        <v>#REF!</v>
      </c>
      <c r="E830" s="58" t="e">
        <f>+#REF!</f>
        <v>#REF!</v>
      </c>
      <c r="F830" s="58" t="e">
        <f>+#REF!</f>
        <v>#REF!</v>
      </c>
      <c r="G830" s="58" t="e">
        <f>+#REF!</f>
        <v>#REF!</v>
      </c>
      <c r="H830" s="58"/>
      <c r="I830" s="58"/>
      <c r="J830" s="64" t="str">
        <f t="shared" si="12"/>
        <v>-</v>
      </c>
    </row>
    <row r="831" spans="1:10" s="62" customFormat="1" ht="24.75" customHeight="1" x14ac:dyDescent="0.25">
      <c r="A831" s="58" t="e">
        <f>+#REF!</f>
        <v>#REF!</v>
      </c>
      <c r="B831" s="58" t="e">
        <f>+#REF!</f>
        <v>#REF!</v>
      </c>
      <c r="C831" s="58" t="e">
        <f>+#REF!</f>
        <v>#REF!</v>
      </c>
      <c r="D831" s="37" t="e">
        <f>+#REF!</f>
        <v>#REF!</v>
      </c>
      <c r="E831" s="58" t="e">
        <f>+#REF!</f>
        <v>#REF!</v>
      </c>
      <c r="F831" s="58" t="e">
        <f>+#REF!</f>
        <v>#REF!</v>
      </c>
      <c r="G831" s="58" t="e">
        <f>+#REF!</f>
        <v>#REF!</v>
      </c>
      <c r="H831" s="58"/>
      <c r="I831" s="58"/>
      <c r="J831" s="64" t="str">
        <f t="shared" si="12"/>
        <v>-</v>
      </c>
    </row>
    <row r="832" spans="1:10" s="62" customFormat="1" ht="24.75" customHeight="1" x14ac:dyDescent="0.25">
      <c r="A832" s="58" t="e">
        <f>+#REF!</f>
        <v>#REF!</v>
      </c>
      <c r="B832" s="58" t="e">
        <f>+#REF!</f>
        <v>#REF!</v>
      </c>
      <c r="C832" s="58" t="e">
        <f>+#REF!</f>
        <v>#REF!</v>
      </c>
      <c r="D832" s="37" t="e">
        <f>+#REF!</f>
        <v>#REF!</v>
      </c>
      <c r="E832" s="58" t="e">
        <f>+#REF!</f>
        <v>#REF!</v>
      </c>
      <c r="F832" s="58" t="e">
        <f>+#REF!</f>
        <v>#REF!</v>
      </c>
      <c r="G832" s="58" t="e">
        <f>+#REF!</f>
        <v>#REF!</v>
      </c>
      <c r="H832" s="58"/>
      <c r="I832" s="58"/>
      <c r="J832" s="64" t="str">
        <f t="shared" si="12"/>
        <v>-</v>
      </c>
    </row>
    <row r="833" spans="1:10" s="62" customFormat="1" ht="24.75" customHeight="1" x14ac:dyDescent="0.25">
      <c r="A833" s="58" t="e">
        <f>+#REF!</f>
        <v>#REF!</v>
      </c>
      <c r="B833" s="58" t="e">
        <f>+#REF!</f>
        <v>#REF!</v>
      </c>
      <c r="C833" s="58" t="e">
        <f>+#REF!</f>
        <v>#REF!</v>
      </c>
      <c r="D833" s="37" t="e">
        <f>+#REF!</f>
        <v>#REF!</v>
      </c>
      <c r="E833" s="58" t="e">
        <f>+#REF!</f>
        <v>#REF!</v>
      </c>
      <c r="F833" s="58" t="e">
        <f>+#REF!</f>
        <v>#REF!</v>
      </c>
      <c r="G833" s="58" t="e">
        <f>+#REF!</f>
        <v>#REF!</v>
      </c>
      <c r="H833" s="58"/>
      <c r="I833" s="58"/>
      <c r="J833" s="64" t="str">
        <f t="shared" si="12"/>
        <v>-</v>
      </c>
    </row>
    <row r="834" spans="1:10" s="62" customFormat="1" ht="24.75" customHeight="1" x14ac:dyDescent="0.25">
      <c r="A834" s="58" t="e">
        <f>+#REF!</f>
        <v>#REF!</v>
      </c>
      <c r="B834" s="58" t="e">
        <f>+#REF!</f>
        <v>#REF!</v>
      </c>
      <c r="C834" s="58" t="e">
        <f>+#REF!</f>
        <v>#REF!</v>
      </c>
      <c r="D834" s="37" t="e">
        <f>+#REF!</f>
        <v>#REF!</v>
      </c>
      <c r="E834" s="58" t="e">
        <f>+#REF!</f>
        <v>#REF!</v>
      </c>
      <c r="F834" s="58" t="e">
        <f>+#REF!</f>
        <v>#REF!</v>
      </c>
      <c r="G834" s="58" t="e">
        <f>+#REF!</f>
        <v>#REF!</v>
      </c>
      <c r="H834" s="58"/>
      <c r="I834" s="58"/>
      <c r="J834" s="64" t="str">
        <f t="shared" si="12"/>
        <v>-</v>
      </c>
    </row>
    <row r="835" spans="1:10" s="62" customFormat="1" ht="24.75" customHeight="1" x14ac:dyDescent="0.25">
      <c r="A835" s="58" t="e">
        <f>+#REF!</f>
        <v>#REF!</v>
      </c>
      <c r="B835" s="58" t="e">
        <f>+#REF!</f>
        <v>#REF!</v>
      </c>
      <c r="C835" s="58" t="e">
        <f>+#REF!</f>
        <v>#REF!</v>
      </c>
      <c r="D835" s="37" t="e">
        <f>+#REF!</f>
        <v>#REF!</v>
      </c>
      <c r="E835" s="58" t="e">
        <f>+#REF!</f>
        <v>#REF!</v>
      </c>
      <c r="F835" s="58" t="e">
        <f>+#REF!</f>
        <v>#REF!</v>
      </c>
      <c r="G835" s="58" t="e">
        <f>+#REF!</f>
        <v>#REF!</v>
      </c>
      <c r="H835" s="58"/>
      <c r="I835" s="58"/>
      <c r="J835" s="64" t="str">
        <f t="shared" si="12"/>
        <v>-</v>
      </c>
    </row>
    <row r="836" spans="1:10" s="62" customFormat="1" ht="24.75" customHeight="1" x14ac:dyDescent="0.25">
      <c r="A836" s="58" t="e">
        <f>+#REF!</f>
        <v>#REF!</v>
      </c>
      <c r="B836" s="58" t="e">
        <f>+#REF!</f>
        <v>#REF!</v>
      </c>
      <c r="C836" s="58" t="e">
        <f>+#REF!</f>
        <v>#REF!</v>
      </c>
      <c r="D836" s="37" t="e">
        <f>+#REF!</f>
        <v>#REF!</v>
      </c>
      <c r="E836" s="58" t="e">
        <f>+#REF!</f>
        <v>#REF!</v>
      </c>
      <c r="F836" s="58" t="e">
        <f>+#REF!</f>
        <v>#REF!</v>
      </c>
      <c r="G836" s="58" t="e">
        <f>+#REF!</f>
        <v>#REF!</v>
      </c>
      <c r="H836" s="58"/>
      <c r="I836" s="58"/>
      <c r="J836" s="64" t="str">
        <f t="shared" si="12"/>
        <v>-</v>
      </c>
    </row>
    <row r="837" spans="1:10" s="62" customFormat="1" ht="24.75" customHeight="1" x14ac:dyDescent="0.25">
      <c r="A837" s="58" t="e">
        <f>+#REF!</f>
        <v>#REF!</v>
      </c>
      <c r="B837" s="58" t="e">
        <f>+#REF!</f>
        <v>#REF!</v>
      </c>
      <c r="C837" s="58" t="e">
        <f>+#REF!</f>
        <v>#REF!</v>
      </c>
      <c r="D837" s="37" t="e">
        <f>+#REF!</f>
        <v>#REF!</v>
      </c>
      <c r="E837" s="58" t="e">
        <f>+#REF!</f>
        <v>#REF!</v>
      </c>
      <c r="F837" s="58" t="e">
        <f>+#REF!</f>
        <v>#REF!</v>
      </c>
      <c r="G837" s="58" t="e">
        <f>+#REF!</f>
        <v>#REF!</v>
      </c>
      <c r="H837" s="58"/>
      <c r="I837" s="58"/>
      <c r="J837" s="64" t="str">
        <f t="shared" ref="J837:J900" si="13">IFERROR(VLOOKUP(B837,$L$4:$N$31,3,0),"-")</f>
        <v>-</v>
      </c>
    </row>
    <row r="838" spans="1:10" s="62" customFormat="1" ht="24.75" customHeight="1" x14ac:dyDescent="0.25">
      <c r="A838" s="58" t="e">
        <f>+#REF!</f>
        <v>#REF!</v>
      </c>
      <c r="B838" s="58" t="e">
        <f>+#REF!</f>
        <v>#REF!</v>
      </c>
      <c r="C838" s="58" t="e">
        <f>+#REF!</f>
        <v>#REF!</v>
      </c>
      <c r="D838" s="37" t="e">
        <f>+#REF!</f>
        <v>#REF!</v>
      </c>
      <c r="E838" s="58" t="e">
        <f>+#REF!</f>
        <v>#REF!</v>
      </c>
      <c r="F838" s="58" t="e">
        <f>+#REF!</f>
        <v>#REF!</v>
      </c>
      <c r="G838" s="58" t="e">
        <f>+#REF!</f>
        <v>#REF!</v>
      </c>
      <c r="H838" s="58"/>
      <c r="I838" s="58"/>
      <c r="J838" s="64" t="str">
        <f t="shared" si="13"/>
        <v>-</v>
      </c>
    </row>
    <row r="839" spans="1:10" s="62" customFormat="1" ht="24.75" customHeight="1" x14ac:dyDescent="0.25">
      <c r="A839" s="58" t="e">
        <f>+#REF!</f>
        <v>#REF!</v>
      </c>
      <c r="B839" s="58" t="e">
        <f>+#REF!</f>
        <v>#REF!</v>
      </c>
      <c r="C839" s="58" t="e">
        <f>+#REF!</f>
        <v>#REF!</v>
      </c>
      <c r="D839" s="37" t="e">
        <f>+#REF!</f>
        <v>#REF!</v>
      </c>
      <c r="E839" s="58" t="e">
        <f>+#REF!</f>
        <v>#REF!</v>
      </c>
      <c r="F839" s="58" t="e">
        <f>+#REF!</f>
        <v>#REF!</v>
      </c>
      <c r="G839" s="58" t="e">
        <f>+#REF!</f>
        <v>#REF!</v>
      </c>
      <c r="H839" s="58"/>
      <c r="I839" s="58"/>
      <c r="J839" s="64" t="str">
        <f t="shared" si="13"/>
        <v>-</v>
      </c>
    </row>
    <row r="840" spans="1:10" s="62" customFormat="1" ht="24.75" customHeight="1" x14ac:dyDescent="0.25">
      <c r="A840" s="58" t="e">
        <f>+#REF!</f>
        <v>#REF!</v>
      </c>
      <c r="B840" s="58" t="e">
        <f>+#REF!</f>
        <v>#REF!</v>
      </c>
      <c r="C840" s="58" t="e">
        <f>+#REF!</f>
        <v>#REF!</v>
      </c>
      <c r="D840" s="37" t="e">
        <f>+#REF!</f>
        <v>#REF!</v>
      </c>
      <c r="E840" s="58" t="e">
        <f>+#REF!</f>
        <v>#REF!</v>
      </c>
      <c r="F840" s="58" t="e">
        <f>+#REF!</f>
        <v>#REF!</v>
      </c>
      <c r="G840" s="58" t="e">
        <f>+#REF!</f>
        <v>#REF!</v>
      </c>
      <c r="H840" s="58"/>
      <c r="I840" s="58"/>
      <c r="J840" s="64" t="str">
        <f t="shared" si="13"/>
        <v>-</v>
      </c>
    </row>
    <row r="841" spans="1:10" s="62" customFormat="1" ht="24.75" customHeight="1" x14ac:dyDescent="0.25">
      <c r="A841" s="58" t="e">
        <f>+#REF!</f>
        <v>#REF!</v>
      </c>
      <c r="B841" s="58" t="e">
        <f>+#REF!</f>
        <v>#REF!</v>
      </c>
      <c r="C841" s="58" t="e">
        <f>+#REF!</f>
        <v>#REF!</v>
      </c>
      <c r="D841" s="37" t="e">
        <f>+#REF!</f>
        <v>#REF!</v>
      </c>
      <c r="E841" s="58" t="e">
        <f>+#REF!</f>
        <v>#REF!</v>
      </c>
      <c r="F841" s="58" t="e">
        <f>+#REF!</f>
        <v>#REF!</v>
      </c>
      <c r="G841" s="58" t="e">
        <f>+#REF!</f>
        <v>#REF!</v>
      </c>
      <c r="H841" s="58"/>
      <c r="I841" s="58"/>
      <c r="J841" s="64" t="str">
        <f t="shared" si="13"/>
        <v>-</v>
      </c>
    </row>
    <row r="842" spans="1:10" s="62" customFormat="1" ht="24.75" customHeight="1" x14ac:dyDescent="0.25">
      <c r="A842" s="58" t="e">
        <f>+#REF!</f>
        <v>#REF!</v>
      </c>
      <c r="B842" s="58" t="e">
        <f>+#REF!</f>
        <v>#REF!</v>
      </c>
      <c r="C842" s="58" t="e">
        <f>+#REF!</f>
        <v>#REF!</v>
      </c>
      <c r="D842" s="37" t="e">
        <f>+#REF!</f>
        <v>#REF!</v>
      </c>
      <c r="E842" s="58" t="e">
        <f>+#REF!</f>
        <v>#REF!</v>
      </c>
      <c r="F842" s="58" t="e">
        <f>+#REF!</f>
        <v>#REF!</v>
      </c>
      <c r="G842" s="58" t="e">
        <f>+#REF!</f>
        <v>#REF!</v>
      </c>
      <c r="H842" s="58"/>
      <c r="I842" s="58"/>
      <c r="J842" s="64" t="str">
        <f t="shared" si="13"/>
        <v>-</v>
      </c>
    </row>
    <row r="843" spans="1:10" s="62" customFormat="1" ht="24.75" customHeight="1" x14ac:dyDescent="0.25">
      <c r="A843" s="58" t="e">
        <f>+#REF!</f>
        <v>#REF!</v>
      </c>
      <c r="B843" s="58" t="e">
        <f>+#REF!</f>
        <v>#REF!</v>
      </c>
      <c r="C843" s="58" t="e">
        <f>+#REF!</f>
        <v>#REF!</v>
      </c>
      <c r="D843" s="37" t="e">
        <f>+#REF!</f>
        <v>#REF!</v>
      </c>
      <c r="E843" s="58" t="e">
        <f>+#REF!</f>
        <v>#REF!</v>
      </c>
      <c r="F843" s="58" t="e">
        <f>+#REF!</f>
        <v>#REF!</v>
      </c>
      <c r="G843" s="58" t="e">
        <f>+#REF!</f>
        <v>#REF!</v>
      </c>
      <c r="H843" s="58"/>
      <c r="I843" s="58"/>
      <c r="J843" s="64" t="str">
        <f t="shared" si="13"/>
        <v>-</v>
      </c>
    </row>
    <row r="844" spans="1:10" s="62" customFormat="1" ht="24.75" customHeight="1" x14ac:dyDescent="0.25">
      <c r="A844" s="58" t="e">
        <f>+#REF!</f>
        <v>#REF!</v>
      </c>
      <c r="B844" s="58" t="e">
        <f>+#REF!</f>
        <v>#REF!</v>
      </c>
      <c r="C844" s="58" t="e">
        <f>+#REF!</f>
        <v>#REF!</v>
      </c>
      <c r="D844" s="37" t="e">
        <f>+#REF!</f>
        <v>#REF!</v>
      </c>
      <c r="E844" s="58" t="e">
        <f>+#REF!</f>
        <v>#REF!</v>
      </c>
      <c r="F844" s="58" t="e">
        <f>+#REF!</f>
        <v>#REF!</v>
      </c>
      <c r="G844" s="58" t="e">
        <f>+#REF!</f>
        <v>#REF!</v>
      </c>
      <c r="H844" s="58"/>
      <c r="I844" s="58"/>
      <c r="J844" s="64" t="str">
        <f t="shared" si="13"/>
        <v>-</v>
      </c>
    </row>
    <row r="845" spans="1:10" s="62" customFormat="1" ht="24.75" customHeight="1" x14ac:dyDescent="0.25">
      <c r="A845" s="58" t="e">
        <f>+#REF!</f>
        <v>#REF!</v>
      </c>
      <c r="B845" s="58" t="e">
        <f>+#REF!</f>
        <v>#REF!</v>
      </c>
      <c r="C845" s="58" t="e">
        <f>+#REF!</f>
        <v>#REF!</v>
      </c>
      <c r="D845" s="37" t="e">
        <f>+#REF!</f>
        <v>#REF!</v>
      </c>
      <c r="E845" s="58" t="e">
        <f>+#REF!</f>
        <v>#REF!</v>
      </c>
      <c r="F845" s="58" t="e">
        <f>+#REF!</f>
        <v>#REF!</v>
      </c>
      <c r="G845" s="58" t="e">
        <f>+#REF!</f>
        <v>#REF!</v>
      </c>
      <c r="H845" s="58"/>
      <c r="I845" s="58"/>
      <c r="J845" s="64" t="str">
        <f t="shared" si="13"/>
        <v>-</v>
      </c>
    </row>
    <row r="846" spans="1:10" s="62" customFormat="1" ht="24.75" customHeight="1" x14ac:dyDescent="0.25">
      <c r="A846" s="58" t="e">
        <f>+#REF!</f>
        <v>#REF!</v>
      </c>
      <c r="B846" s="58" t="e">
        <f>+#REF!</f>
        <v>#REF!</v>
      </c>
      <c r="C846" s="58" t="e">
        <f>+#REF!</f>
        <v>#REF!</v>
      </c>
      <c r="D846" s="37" t="e">
        <f>+#REF!</f>
        <v>#REF!</v>
      </c>
      <c r="E846" s="58" t="e">
        <f>+#REF!</f>
        <v>#REF!</v>
      </c>
      <c r="F846" s="58" t="e">
        <f>+#REF!</f>
        <v>#REF!</v>
      </c>
      <c r="G846" s="58" t="e">
        <f>+#REF!</f>
        <v>#REF!</v>
      </c>
      <c r="H846" s="58"/>
      <c r="I846" s="58"/>
      <c r="J846" s="64" t="str">
        <f t="shared" si="13"/>
        <v>-</v>
      </c>
    </row>
    <row r="847" spans="1:10" s="62" customFormat="1" ht="24.75" customHeight="1" x14ac:dyDescent="0.25">
      <c r="A847" s="58" t="e">
        <f>+#REF!</f>
        <v>#REF!</v>
      </c>
      <c r="B847" s="58" t="e">
        <f>+#REF!</f>
        <v>#REF!</v>
      </c>
      <c r="C847" s="58" t="e">
        <f>+#REF!</f>
        <v>#REF!</v>
      </c>
      <c r="D847" s="37" t="e">
        <f>+#REF!</f>
        <v>#REF!</v>
      </c>
      <c r="E847" s="58" t="e">
        <f>+#REF!</f>
        <v>#REF!</v>
      </c>
      <c r="F847" s="58" t="e">
        <f>+#REF!</f>
        <v>#REF!</v>
      </c>
      <c r="G847" s="58" t="e">
        <f>+#REF!</f>
        <v>#REF!</v>
      </c>
      <c r="H847" s="58"/>
      <c r="I847" s="58"/>
      <c r="J847" s="64" t="str">
        <f t="shared" si="13"/>
        <v>-</v>
      </c>
    </row>
    <row r="848" spans="1:10" s="62" customFormat="1" ht="24.75" customHeight="1" x14ac:dyDescent="0.25">
      <c r="A848" s="58" t="e">
        <f>+#REF!</f>
        <v>#REF!</v>
      </c>
      <c r="B848" s="58" t="e">
        <f>+#REF!</f>
        <v>#REF!</v>
      </c>
      <c r="C848" s="58" t="e">
        <f>+#REF!</f>
        <v>#REF!</v>
      </c>
      <c r="D848" s="37" t="e">
        <f>+#REF!</f>
        <v>#REF!</v>
      </c>
      <c r="E848" s="58" t="e">
        <f>+#REF!</f>
        <v>#REF!</v>
      </c>
      <c r="F848" s="58" t="e">
        <f>+#REF!</f>
        <v>#REF!</v>
      </c>
      <c r="G848" s="58" t="e">
        <f>+#REF!</f>
        <v>#REF!</v>
      </c>
      <c r="H848" s="58"/>
      <c r="I848" s="58"/>
      <c r="J848" s="64" t="str">
        <f t="shared" si="13"/>
        <v>-</v>
      </c>
    </row>
    <row r="849" spans="1:10" s="62" customFormat="1" ht="24.75" customHeight="1" x14ac:dyDescent="0.25">
      <c r="A849" s="58" t="e">
        <f>+#REF!</f>
        <v>#REF!</v>
      </c>
      <c r="B849" s="58" t="e">
        <f>+#REF!</f>
        <v>#REF!</v>
      </c>
      <c r="C849" s="58" t="e">
        <f>+#REF!</f>
        <v>#REF!</v>
      </c>
      <c r="D849" s="37" t="e">
        <f>+#REF!</f>
        <v>#REF!</v>
      </c>
      <c r="E849" s="58" t="e">
        <f>+#REF!</f>
        <v>#REF!</v>
      </c>
      <c r="F849" s="58" t="e">
        <f>+#REF!</f>
        <v>#REF!</v>
      </c>
      <c r="G849" s="58" t="e">
        <f>+#REF!</f>
        <v>#REF!</v>
      </c>
      <c r="H849" s="58"/>
      <c r="I849" s="58"/>
      <c r="J849" s="64" t="str">
        <f t="shared" si="13"/>
        <v>-</v>
      </c>
    </row>
    <row r="850" spans="1:10" s="62" customFormat="1" ht="24.75" customHeight="1" x14ac:dyDescent="0.25">
      <c r="A850" s="58" t="e">
        <f>+#REF!</f>
        <v>#REF!</v>
      </c>
      <c r="B850" s="58" t="e">
        <f>+#REF!</f>
        <v>#REF!</v>
      </c>
      <c r="C850" s="58" t="e">
        <f>+#REF!</f>
        <v>#REF!</v>
      </c>
      <c r="D850" s="37" t="e">
        <f>+#REF!</f>
        <v>#REF!</v>
      </c>
      <c r="E850" s="58" t="e">
        <f>+#REF!</f>
        <v>#REF!</v>
      </c>
      <c r="F850" s="58" t="e">
        <f>+#REF!</f>
        <v>#REF!</v>
      </c>
      <c r="G850" s="58" t="e">
        <f>+#REF!</f>
        <v>#REF!</v>
      </c>
      <c r="H850" s="58"/>
      <c r="I850" s="58"/>
      <c r="J850" s="64" t="str">
        <f t="shared" si="13"/>
        <v>-</v>
      </c>
    </row>
    <row r="851" spans="1:10" s="62" customFormat="1" ht="24.75" customHeight="1" x14ac:dyDescent="0.25">
      <c r="A851" s="58" t="e">
        <f>+#REF!</f>
        <v>#REF!</v>
      </c>
      <c r="B851" s="58" t="e">
        <f>+#REF!</f>
        <v>#REF!</v>
      </c>
      <c r="C851" s="58" t="e">
        <f>+#REF!</f>
        <v>#REF!</v>
      </c>
      <c r="D851" s="37" t="e">
        <f>+#REF!</f>
        <v>#REF!</v>
      </c>
      <c r="E851" s="58" t="e">
        <f>+#REF!</f>
        <v>#REF!</v>
      </c>
      <c r="F851" s="58" t="e">
        <f>+#REF!</f>
        <v>#REF!</v>
      </c>
      <c r="G851" s="58" t="e">
        <f>+#REF!</f>
        <v>#REF!</v>
      </c>
      <c r="H851" s="58"/>
      <c r="I851" s="58"/>
      <c r="J851" s="64" t="str">
        <f t="shared" si="13"/>
        <v>-</v>
      </c>
    </row>
    <row r="852" spans="1:10" s="62" customFormat="1" ht="24.75" customHeight="1" x14ac:dyDescent="0.25">
      <c r="A852" s="58" t="e">
        <f>+#REF!</f>
        <v>#REF!</v>
      </c>
      <c r="B852" s="58" t="e">
        <f>+#REF!</f>
        <v>#REF!</v>
      </c>
      <c r="C852" s="58" t="e">
        <f>+#REF!</f>
        <v>#REF!</v>
      </c>
      <c r="D852" s="37" t="e">
        <f>+#REF!</f>
        <v>#REF!</v>
      </c>
      <c r="E852" s="58" t="e">
        <f>+#REF!</f>
        <v>#REF!</v>
      </c>
      <c r="F852" s="58" t="e">
        <f>+#REF!</f>
        <v>#REF!</v>
      </c>
      <c r="G852" s="58" t="e">
        <f>+#REF!</f>
        <v>#REF!</v>
      </c>
      <c r="H852" s="58"/>
      <c r="I852" s="58"/>
      <c r="J852" s="64" t="str">
        <f t="shared" si="13"/>
        <v>-</v>
      </c>
    </row>
    <row r="853" spans="1:10" s="62" customFormat="1" ht="24.75" customHeight="1" x14ac:dyDescent="0.25">
      <c r="A853" s="58" t="e">
        <f>+#REF!</f>
        <v>#REF!</v>
      </c>
      <c r="B853" s="58" t="e">
        <f>+#REF!</f>
        <v>#REF!</v>
      </c>
      <c r="C853" s="58" t="e">
        <f>+#REF!</f>
        <v>#REF!</v>
      </c>
      <c r="D853" s="37" t="e">
        <f>+#REF!</f>
        <v>#REF!</v>
      </c>
      <c r="E853" s="58" t="e">
        <f>+#REF!</f>
        <v>#REF!</v>
      </c>
      <c r="F853" s="58" t="e">
        <f>+#REF!</f>
        <v>#REF!</v>
      </c>
      <c r="G853" s="58" t="e">
        <f>+#REF!</f>
        <v>#REF!</v>
      </c>
      <c r="H853" s="58"/>
      <c r="I853" s="58"/>
      <c r="J853" s="64" t="str">
        <f t="shared" si="13"/>
        <v>-</v>
      </c>
    </row>
    <row r="854" spans="1:10" s="62" customFormat="1" ht="24.75" customHeight="1" x14ac:dyDescent="0.25">
      <c r="A854" s="58" t="e">
        <f>+#REF!</f>
        <v>#REF!</v>
      </c>
      <c r="B854" s="58" t="e">
        <f>+#REF!</f>
        <v>#REF!</v>
      </c>
      <c r="C854" s="58" t="e">
        <f>+#REF!</f>
        <v>#REF!</v>
      </c>
      <c r="D854" s="37" t="e">
        <f>+#REF!</f>
        <v>#REF!</v>
      </c>
      <c r="E854" s="58" t="e">
        <f>+#REF!</f>
        <v>#REF!</v>
      </c>
      <c r="F854" s="58" t="e">
        <f>+#REF!</f>
        <v>#REF!</v>
      </c>
      <c r="G854" s="58" t="e">
        <f>+#REF!</f>
        <v>#REF!</v>
      </c>
      <c r="H854" s="58"/>
      <c r="I854" s="58"/>
      <c r="J854" s="64" t="str">
        <f t="shared" si="13"/>
        <v>-</v>
      </c>
    </row>
    <row r="855" spans="1:10" s="62" customFormat="1" ht="24.75" customHeight="1" x14ac:dyDescent="0.25">
      <c r="A855" s="58" t="e">
        <f>+#REF!</f>
        <v>#REF!</v>
      </c>
      <c r="B855" s="58" t="e">
        <f>+#REF!</f>
        <v>#REF!</v>
      </c>
      <c r="C855" s="58" t="e">
        <f>+#REF!</f>
        <v>#REF!</v>
      </c>
      <c r="D855" s="37" t="e">
        <f>+#REF!</f>
        <v>#REF!</v>
      </c>
      <c r="E855" s="58" t="e">
        <f>+#REF!</f>
        <v>#REF!</v>
      </c>
      <c r="F855" s="58" t="e">
        <f>+#REF!</f>
        <v>#REF!</v>
      </c>
      <c r="G855" s="58" t="e">
        <f>+#REF!</f>
        <v>#REF!</v>
      </c>
      <c r="H855" s="58"/>
      <c r="I855" s="58"/>
      <c r="J855" s="64" t="str">
        <f t="shared" si="13"/>
        <v>-</v>
      </c>
    </row>
    <row r="856" spans="1:10" s="62" customFormat="1" ht="24.75" customHeight="1" x14ac:dyDescent="0.25">
      <c r="A856" s="58" t="e">
        <f>+#REF!</f>
        <v>#REF!</v>
      </c>
      <c r="B856" s="58" t="e">
        <f>+#REF!</f>
        <v>#REF!</v>
      </c>
      <c r="C856" s="58" t="e">
        <f>+#REF!</f>
        <v>#REF!</v>
      </c>
      <c r="D856" s="37" t="e">
        <f>+#REF!</f>
        <v>#REF!</v>
      </c>
      <c r="E856" s="58" t="e">
        <f>+#REF!</f>
        <v>#REF!</v>
      </c>
      <c r="F856" s="58" t="e">
        <f>+#REF!</f>
        <v>#REF!</v>
      </c>
      <c r="G856" s="58" t="e">
        <f>+#REF!</f>
        <v>#REF!</v>
      </c>
      <c r="H856" s="58"/>
      <c r="I856" s="58"/>
      <c r="J856" s="64" t="str">
        <f t="shared" si="13"/>
        <v>-</v>
      </c>
    </row>
    <row r="857" spans="1:10" s="62" customFormat="1" ht="24.75" customHeight="1" x14ac:dyDescent="0.25">
      <c r="A857" s="58" t="e">
        <f>+#REF!</f>
        <v>#REF!</v>
      </c>
      <c r="B857" s="58" t="e">
        <f>+#REF!</f>
        <v>#REF!</v>
      </c>
      <c r="C857" s="58" t="e">
        <f>+#REF!</f>
        <v>#REF!</v>
      </c>
      <c r="D857" s="37" t="e">
        <f>+#REF!</f>
        <v>#REF!</v>
      </c>
      <c r="E857" s="58" t="e">
        <f>+#REF!</f>
        <v>#REF!</v>
      </c>
      <c r="F857" s="58" t="e">
        <f>+#REF!</f>
        <v>#REF!</v>
      </c>
      <c r="G857" s="58" t="e">
        <f>+#REF!</f>
        <v>#REF!</v>
      </c>
      <c r="H857" s="58"/>
      <c r="I857" s="58"/>
      <c r="J857" s="64" t="str">
        <f t="shared" si="13"/>
        <v>-</v>
      </c>
    </row>
    <row r="858" spans="1:10" s="62" customFormat="1" ht="24.75" customHeight="1" x14ac:dyDescent="0.25">
      <c r="A858" s="58" t="e">
        <f>+#REF!</f>
        <v>#REF!</v>
      </c>
      <c r="B858" s="58" t="e">
        <f>+#REF!</f>
        <v>#REF!</v>
      </c>
      <c r="C858" s="58" t="e">
        <f>+#REF!</f>
        <v>#REF!</v>
      </c>
      <c r="D858" s="37" t="e">
        <f>+#REF!</f>
        <v>#REF!</v>
      </c>
      <c r="E858" s="58" t="e">
        <f>+#REF!</f>
        <v>#REF!</v>
      </c>
      <c r="F858" s="58" t="e">
        <f>+#REF!</f>
        <v>#REF!</v>
      </c>
      <c r="G858" s="58" t="e">
        <f>+#REF!</f>
        <v>#REF!</v>
      </c>
      <c r="H858" s="58"/>
      <c r="I858" s="58"/>
      <c r="J858" s="64" t="str">
        <f t="shared" si="13"/>
        <v>-</v>
      </c>
    </row>
    <row r="859" spans="1:10" s="62" customFormat="1" ht="24.75" customHeight="1" x14ac:dyDescent="0.25">
      <c r="A859" s="58" t="e">
        <f>+#REF!</f>
        <v>#REF!</v>
      </c>
      <c r="B859" s="58" t="e">
        <f>+#REF!</f>
        <v>#REF!</v>
      </c>
      <c r="C859" s="58" t="e">
        <f>+#REF!</f>
        <v>#REF!</v>
      </c>
      <c r="D859" s="37" t="e">
        <f>+#REF!</f>
        <v>#REF!</v>
      </c>
      <c r="E859" s="58" t="e">
        <f>+#REF!</f>
        <v>#REF!</v>
      </c>
      <c r="F859" s="58" t="e">
        <f>+#REF!</f>
        <v>#REF!</v>
      </c>
      <c r="G859" s="58" t="e">
        <f>+#REF!</f>
        <v>#REF!</v>
      </c>
      <c r="H859" s="58"/>
      <c r="I859" s="58"/>
      <c r="J859" s="64" t="str">
        <f t="shared" si="13"/>
        <v>-</v>
      </c>
    </row>
    <row r="860" spans="1:10" s="62" customFormat="1" ht="24.75" customHeight="1" x14ac:dyDescent="0.25">
      <c r="A860" s="58" t="e">
        <f>+#REF!</f>
        <v>#REF!</v>
      </c>
      <c r="B860" s="58" t="e">
        <f>+#REF!</f>
        <v>#REF!</v>
      </c>
      <c r="C860" s="58" t="e">
        <f>+#REF!</f>
        <v>#REF!</v>
      </c>
      <c r="D860" s="37" t="e">
        <f>+#REF!</f>
        <v>#REF!</v>
      </c>
      <c r="E860" s="58" t="e">
        <f>+#REF!</f>
        <v>#REF!</v>
      </c>
      <c r="F860" s="58" t="e">
        <f>+#REF!</f>
        <v>#REF!</v>
      </c>
      <c r="G860" s="58" t="e">
        <f>+#REF!</f>
        <v>#REF!</v>
      </c>
      <c r="H860" s="58"/>
      <c r="I860" s="58"/>
      <c r="J860" s="64" t="str">
        <f t="shared" si="13"/>
        <v>-</v>
      </c>
    </row>
    <row r="861" spans="1:10" s="62" customFormat="1" ht="24.75" customHeight="1" x14ac:dyDescent="0.25">
      <c r="A861" s="58" t="e">
        <f>+#REF!</f>
        <v>#REF!</v>
      </c>
      <c r="B861" s="58" t="e">
        <f>+#REF!</f>
        <v>#REF!</v>
      </c>
      <c r="C861" s="58" t="e">
        <f>+#REF!</f>
        <v>#REF!</v>
      </c>
      <c r="D861" s="37" t="e">
        <f>+#REF!</f>
        <v>#REF!</v>
      </c>
      <c r="E861" s="58" t="e">
        <f>+#REF!</f>
        <v>#REF!</v>
      </c>
      <c r="F861" s="58" t="e">
        <f>+#REF!</f>
        <v>#REF!</v>
      </c>
      <c r="G861" s="58" t="e">
        <f>+#REF!</f>
        <v>#REF!</v>
      </c>
      <c r="H861" s="58"/>
      <c r="I861" s="58"/>
      <c r="J861" s="64" t="str">
        <f t="shared" si="13"/>
        <v>-</v>
      </c>
    </row>
    <row r="862" spans="1:10" s="62" customFormat="1" ht="24.75" customHeight="1" x14ac:dyDescent="0.25">
      <c r="A862" s="58" t="e">
        <f>+#REF!</f>
        <v>#REF!</v>
      </c>
      <c r="B862" s="58" t="e">
        <f>+#REF!</f>
        <v>#REF!</v>
      </c>
      <c r="C862" s="58" t="e">
        <f>+#REF!</f>
        <v>#REF!</v>
      </c>
      <c r="D862" s="37" t="e">
        <f>+#REF!</f>
        <v>#REF!</v>
      </c>
      <c r="E862" s="58" t="e">
        <f>+#REF!</f>
        <v>#REF!</v>
      </c>
      <c r="F862" s="58" t="e">
        <f>+#REF!</f>
        <v>#REF!</v>
      </c>
      <c r="G862" s="58" t="e">
        <f>+#REF!</f>
        <v>#REF!</v>
      </c>
      <c r="H862" s="58"/>
      <c r="I862" s="58"/>
      <c r="J862" s="64" t="str">
        <f t="shared" si="13"/>
        <v>-</v>
      </c>
    </row>
    <row r="863" spans="1:10" s="62" customFormat="1" ht="24.75" customHeight="1" x14ac:dyDescent="0.25">
      <c r="A863" s="58" t="e">
        <f>+#REF!</f>
        <v>#REF!</v>
      </c>
      <c r="B863" s="58" t="e">
        <f>+#REF!</f>
        <v>#REF!</v>
      </c>
      <c r="C863" s="58" t="e">
        <f>+#REF!</f>
        <v>#REF!</v>
      </c>
      <c r="D863" s="37" t="e">
        <f>+#REF!</f>
        <v>#REF!</v>
      </c>
      <c r="E863" s="58" t="e">
        <f>+#REF!</f>
        <v>#REF!</v>
      </c>
      <c r="F863" s="58" t="e">
        <f>+#REF!</f>
        <v>#REF!</v>
      </c>
      <c r="G863" s="58" t="e">
        <f>+#REF!</f>
        <v>#REF!</v>
      </c>
      <c r="H863" s="58"/>
      <c r="I863" s="58"/>
      <c r="J863" s="64" t="str">
        <f t="shared" si="13"/>
        <v>-</v>
      </c>
    </row>
    <row r="864" spans="1:10" s="62" customFormat="1" ht="24.75" customHeight="1" x14ac:dyDescent="0.25">
      <c r="A864" s="58" t="e">
        <f>+#REF!</f>
        <v>#REF!</v>
      </c>
      <c r="B864" s="58" t="e">
        <f>+#REF!</f>
        <v>#REF!</v>
      </c>
      <c r="C864" s="58" t="e">
        <f>+#REF!</f>
        <v>#REF!</v>
      </c>
      <c r="D864" s="37" t="e">
        <f>+#REF!</f>
        <v>#REF!</v>
      </c>
      <c r="E864" s="58" t="e">
        <f>+#REF!</f>
        <v>#REF!</v>
      </c>
      <c r="F864" s="58" t="e">
        <f>+#REF!</f>
        <v>#REF!</v>
      </c>
      <c r="G864" s="58" t="e">
        <f>+#REF!</f>
        <v>#REF!</v>
      </c>
      <c r="H864" s="58"/>
      <c r="I864" s="58"/>
      <c r="J864" s="64" t="str">
        <f t="shared" si="13"/>
        <v>-</v>
      </c>
    </row>
    <row r="865" spans="1:10" s="62" customFormat="1" ht="24.75" customHeight="1" x14ac:dyDescent="0.25">
      <c r="A865" s="58" t="e">
        <f>+#REF!</f>
        <v>#REF!</v>
      </c>
      <c r="B865" s="58" t="e">
        <f>+#REF!</f>
        <v>#REF!</v>
      </c>
      <c r="C865" s="58" t="e">
        <f>+#REF!</f>
        <v>#REF!</v>
      </c>
      <c r="D865" s="37" t="e">
        <f>+#REF!</f>
        <v>#REF!</v>
      </c>
      <c r="E865" s="58" t="e">
        <f>+#REF!</f>
        <v>#REF!</v>
      </c>
      <c r="F865" s="58" t="e">
        <f>+#REF!</f>
        <v>#REF!</v>
      </c>
      <c r="G865" s="58" t="e">
        <f>+#REF!</f>
        <v>#REF!</v>
      </c>
      <c r="H865" s="58"/>
      <c r="I865" s="58"/>
      <c r="J865" s="64" t="str">
        <f t="shared" si="13"/>
        <v>-</v>
      </c>
    </row>
    <row r="866" spans="1:10" s="62" customFormat="1" ht="24.75" customHeight="1" x14ac:dyDescent="0.25">
      <c r="A866" s="58" t="e">
        <f>+#REF!</f>
        <v>#REF!</v>
      </c>
      <c r="B866" s="58" t="e">
        <f>+#REF!</f>
        <v>#REF!</v>
      </c>
      <c r="C866" s="58" t="e">
        <f>+#REF!</f>
        <v>#REF!</v>
      </c>
      <c r="D866" s="37" t="e">
        <f>+#REF!</f>
        <v>#REF!</v>
      </c>
      <c r="E866" s="58" t="e">
        <f>+#REF!</f>
        <v>#REF!</v>
      </c>
      <c r="F866" s="58" t="e">
        <f>+#REF!</f>
        <v>#REF!</v>
      </c>
      <c r="G866" s="58" t="e">
        <f>+#REF!</f>
        <v>#REF!</v>
      </c>
      <c r="H866" s="58"/>
      <c r="I866" s="58"/>
      <c r="J866" s="64" t="str">
        <f t="shared" si="13"/>
        <v>-</v>
      </c>
    </row>
    <row r="867" spans="1:10" s="62" customFormat="1" ht="24.75" customHeight="1" x14ac:dyDescent="0.25">
      <c r="A867" s="58" t="e">
        <f>+#REF!</f>
        <v>#REF!</v>
      </c>
      <c r="B867" s="58" t="e">
        <f>+#REF!</f>
        <v>#REF!</v>
      </c>
      <c r="C867" s="58" t="e">
        <f>+#REF!</f>
        <v>#REF!</v>
      </c>
      <c r="D867" s="37" t="e">
        <f>+#REF!</f>
        <v>#REF!</v>
      </c>
      <c r="E867" s="58" t="e">
        <f>+#REF!</f>
        <v>#REF!</v>
      </c>
      <c r="F867" s="58" t="e">
        <f>+#REF!</f>
        <v>#REF!</v>
      </c>
      <c r="G867" s="58" t="e">
        <f>+#REF!</f>
        <v>#REF!</v>
      </c>
      <c r="H867" s="58"/>
      <c r="I867" s="58"/>
      <c r="J867" s="64" t="str">
        <f t="shared" si="13"/>
        <v>-</v>
      </c>
    </row>
    <row r="868" spans="1:10" s="62" customFormat="1" ht="24.75" customHeight="1" x14ac:dyDescent="0.25">
      <c r="A868" s="58" t="e">
        <f>+#REF!</f>
        <v>#REF!</v>
      </c>
      <c r="B868" s="58" t="e">
        <f>+#REF!</f>
        <v>#REF!</v>
      </c>
      <c r="C868" s="58" t="e">
        <f>+#REF!</f>
        <v>#REF!</v>
      </c>
      <c r="D868" s="37" t="e">
        <f>+#REF!</f>
        <v>#REF!</v>
      </c>
      <c r="E868" s="58" t="e">
        <f>+#REF!</f>
        <v>#REF!</v>
      </c>
      <c r="F868" s="58" t="e">
        <f>+#REF!</f>
        <v>#REF!</v>
      </c>
      <c r="G868" s="58" t="e">
        <f>+#REF!</f>
        <v>#REF!</v>
      </c>
      <c r="H868" s="58"/>
      <c r="I868" s="58"/>
      <c r="J868" s="64" t="str">
        <f t="shared" si="13"/>
        <v>-</v>
      </c>
    </row>
    <row r="869" spans="1:10" s="62" customFormat="1" ht="24.75" customHeight="1" x14ac:dyDescent="0.25">
      <c r="A869" s="58" t="e">
        <f>+#REF!</f>
        <v>#REF!</v>
      </c>
      <c r="B869" s="58" t="e">
        <f>+#REF!</f>
        <v>#REF!</v>
      </c>
      <c r="C869" s="58" t="e">
        <f>+#REF!</f>
        <v>#REF!</v>
      </c>
      <c r="D869" s="37" t="e">
        <f>+#REF!</f>
        <v>#REF!</v>
      </c>
      <c r="E869" s="58" t="e">
        <f>+#REF!</f>
        <v>#REF!</v>
      </c>
      <c r="F869" s="58" t="e">
        <f>+#REF!</f>
        <v>#REF!</v>
      </c>
      <c r="G869" s="58" t="e">
        <f>+#REF!</f>
        <v>#REF!</v>
      </c>
      <c r="H869" s="58"/>
      <c r="I869" s="58"/>
      <c r="J869" s="64" t="str">
        <f t="shared" si="13"/>
        <v>-</v>
      </c>
    </row>
    <row r="870" spans="1:10" s="62" customFormat="1" ht="24.75" customHeight="1" x14ac:dyDescent="0.25">
      <c r="A870" s="58" t="e">
        <f>+#REF!</f>
        <v>#REF!</v>
      </c>
      <c r="B870" s="58" t="e">
        <f>+#REF!</f>
        <v>#REF!</v>
      </c>
      <c r="C870" s="58" t="e">
        <f>+#REF!</f>
        <v>#REF!</v>
      </c>
      <c r="D870" s="37" t="e">
        <f>+#REF!</f>
        <v>#REF!</v>
      </c>
      <c r="E870" s="58" t="e">
        <f>+#REF!</f>
        <v>#REF!</v>
      </c>
      <c r="F870" s="58" t="e">
        <f>+#REF!</f>
        <v>#REF!</v>
      </c>
      <c r="G870" s="58" t="e">
        <f>+#REF!</f>
        <v>#REF!</v>
      </c>
      <c r="H870" s="58"/>
      <c r="I870" s="58"/>
      <c r="J870" s="64" t="str">
        <f t="shared" si="13"/>
        <v>-</v>
      </c>
    </row>
    <row r="871" spans="1:10" s="62" customFormat="1" ht="24.75" customHeight="1" x14ac:dyDescent="0.25">
      <c r="A871" s="58" t="e">
        <f>+#REF!</f>
        <v>#REF!</v>
      </c>
      <c r="B871" s="58" t="e">
        <f>+#REF!</f>
        <v>#REF!</v>
      </c>
      <c r="C871" s="58" t="e">
        <f>+#REF!</f>
        <v>#REF!</v>
      </c>
      <c r="D871" s="37" t="e">
        <f>+#REF!</f>
        <v>#REF!</v>
      </c>
      <c r="E871" s="58" t="e">
        <f>+#REF!</f>
        <v>#REF!</v>
      </c>
      <c r="F871" s="58" t="e">
        <f>+#REF!</f>
        <v>#REF!</v>
      </c>
      <c r="G871" s="58" t="e">
        <f>+#REF!</f>
        <v>#REF!</v>
      </c>
      <c r="H871" s="58"/>
      <c r="I871" s="58"/>
      <c r="J871" s="64" t="str">
        <f t="shared" si="13"/>
        <v>-</v>
      </c>
    </row>
    <row r="872" spans="1:10" s="62" customFormat="1" ht="24.75" customHeight="1" x14ac:dyDescent="0.25">
      <c r="A872" s="58" t="e">
        <f>+#REF!</f>
        <v>#REF!</v>
      </c>
      <c r="B872" s="58" t="e">
        <f>+#REF!</f>
        <v>#REF!</v>
      </c>
      <c r="C872" s="58" t="e">
        <f>+#REF!</f>
        <v>#REF!</v>
      </c>
      <c r="D872" s="37" t="e">
        <f>+#REF!</f>
        <v>#REF!</v>
      </c>
      <c r="E872" s="58" t="e">
        <f>+#REF!</f>
        <v>#REF!</v>
      </c>
      <c r="F872" s="58" t="e">
        <f>+#REF!</f>
        <v>#REF!</v>
      </c>
      <c r="G872" s="58" t="e">
        <f>+#REF!</f>
        <v>#REF!</v>
      </c>
      <c r="H872" s="58"/>
      <c r="I872" s="58"/>
      <c r="J872" s="64" t="str">
        <f t="shared" si="13"/>
        <v>-</v>
      </c>
    </row>
    <row r="873" spans="1:10" s="62" customFormat="1" ht="24.75" customHeight="1" x14ac:dyDescent="0.25">
      <c r="A873" s="58" t="e">
        <f>+#REF!</f>
        <v>#REF!</v>
      </c>
      <c r="B873" s="58" t="e">
        <f>+#REF!</f>
        <v>#REF!</v>
      </c>
      <c r="C873" s="58" t="e">
        <f>+#REF!</f>
        <v>#REF!</v>
      </c>
      <c r="D873" s="37" t="e">
        <f>+#REF!</f>
        <v>#REF!</v>
      </c>
      <c r="E873" s="58" t="e">
        <f>+#REF!</f>
        <v>#REF!</v>
      </c>
      <c r="F873" s="58" t="e">
        <f>+#REF!</f>
        <v>#REF!</v>
      </c>
      <c r="G873" s="58" t="e">
        <f>+#REF!</f>
        <v>#REF!</v>
      </c>
      <c r="H873" s="58"/>
      <c r="I873" s="58"/>
      <c r="J873" s="64" t="str">
        <f t="shared" si="13"/>
        <v>-</v>
      </c>
    </row>
    <row r="874" spans="1:10" s="62" customFormat="1" ht="24.75" customHeight="1" x14ac:dyDescent="0.25">
      <c r="A874" s="58" t="e">
        <f>+#REF!</f>
        <v>#REF!</v>
      </c>
      <c r="B874" s="58" t="e">
        <f>+#REF!</f>
        <v>#REF!</v>
      </c>
      <c r="C874" s="58" t="e">
        <f>+#REF!</f>
        <v>#REF!</v>
      </c>
      <c r="D874" s="37" t="e">
        <f>+#REF!</f>
        <v>#REF!</v>
      </c>
      <c r="E874" s="58" t="e">
        <f>+#REF!</f>
        <v>#REF!</v>
      </c>
      <c r="F874" s="58" t="e">
        <f>+#REF!</f>
        <v>#REF!</v>
      </c>
      <c r="G874" s="58" t="e">
        <f>+#REF!</f>
        <v>#REF!</v>
      </c>
      <c r="H874" s="58"/>
      <c r="I874" s="58"/>
      <c r="J874" s="64" t="str">
        <f t="shared" si="13"/>
        <v>-</v>
      </c>
    </row>
    <row r="875" spans="1:10" s="62" customFormat="1" ht="24.75" customHeight="1" x14ac:dyDescent="0.25">
      <c r="A875" s="58" t="e">
        <f>+#REF!</f>
        <v>#REF!</v>
      </c>
      <c r="B875" s="58" t="e">
        <f>+#REF!</f>
        <v>#REF!</v>
      </c>
      <c r="C875" s="58" t="e">
        <f>+#REF!</f>
        <v>#REF!</v>
      </c>
      <c r="D875" s="37" t="e">
        <f>+#REF!</f>
        <v>#REF!</v>
      </c>
      <c r="E875" s="58" t="e">
        <f>+#REF!</f>
        <v>#REF!</v>
      </c>
      <c r="F875" s="58" t="e">
        <f>+#REF!</f>
        <v>#REF!</v>
      </c>
      <c r="G875" s="58" t="e">
        <f>+#REF!</f>
        <v>#REF!</v>
      </c>
      <c r="H875" s="58"/>
      <c r="I875" s="58"/>
      <c r="J875" s="64" t="str">
        <f t="shared" si="13"/>
        <v>-</v>
      </c>
    </row>
    <row r="876" spans="1:10" s="62" customFormat="1" ht="24.75" customHeight="1" x14ac:dyDescent="0.25">
      <c r="A876" s="58" t="e">
        <f>+#REF!</f>
        <v>#REF!</v>
      </c>
      <c r="B876" s="58" t="e">
        <f>+#REF!</f>
        <v>#REF!</v>
      </c>
      <c r="C876" s="58" t="e">
        <f>+#REF!</f>
        <v>#REF!</v>
      </c>
      <c r="D876" s="37" t="e">
        <f>+#REF!</f>
        <v>#REF!</v>
      </c>
      <c r="E876" s="58" t="e">
        <f>+#REF!</f>
        <v>#REF!</v>
      </c>
      <c r="F876" s="58" t="e">
        <f>+#REF!</f>
        <v>#REF!</v>
      </c>
      <c r="G876" s="58" t="e">
        <f>+#REF!</f>
        <v>#REF!</v>
      </c>
      <c r="H876" s="58"/>
      <c r="I876" s="58"/>
      <c r="J876" s="64" t="str">
        <f t="shared" si="13"/>
        <v>-</v>
      </c>
    </row>
    <row r="877" spans="1:10" s="62" customFormat="1" ht="24.75" customHeight="1" x14ac:dyDescent="0.25">
      <c r="A877" s="58" t="e">
        <f>+#REF!</f>
        <v>#REF!</v>
      </c>
      <c r="B877" s="58" t="e">
        <f>+#REF!</f>
        <v>#REF!</v>
      </c>
      <c r="C877" s="58" t="e">
        <f>+#REF!</f>
        <v>#REF!</v>
      </c>
      <c r="D877" s="37" t="e">
        <f>+#REF!</f>
        <v>#REF!</v>
      </c>
      <c r="E877" s="58" t="e">
        <f>+#REF!</f>
        <v>#REF!</v>
      </c>
      <c r="F877" s="58" t="e">
        <f>+#REF!</f>
        <v>#REF!</v>
      </c>
      <c r="G877" s="58" t="e">
        <f>+#REF!</f>
        <v>#REF!</v>
      </c>
      <c r="H877" s="58"/>
      <c r="I877" s="58"/>
      <c r="J877" s="64" t="str">
        <f t="shared" si="13"/>
        <v>-</v>
      </c>
    </row>
    <row r="878" spans="1:10" s="62" customFormat="1" ht="24.75" customHeight="1" x14ac:dyDescent="0.25">
      <c r="A878" s="58" t="e">
        <f>+#REF!</f>
        <v>#REF!</v>
      </c>
      <c r="B878" s="58" t="e">
        <f>+#REF!</f>
        <v>#REF!</v>
      </c>
      <c r="C878" s="58" t="e">
        <f>+#REF!</f>
        <v>#REF!</v>
      </c>
      <c r="D878" s="37" t="e">
        <f>+#REF!</f>
        <v>#REF!</v>
      </c>
      <c r="E878" s="58" t="e">
        <f>+#REF!</f>
        <v>#REF!</v>
      </c>
      <c r="F878" s="58" t="e">
        <f>+#REF!</f>
        <v>#REF!</v>
      </c>
      <c r="G878" s="58" t="e">
        <f>+#REF!</f>
        <v>#REF!</v>
      </c>
      <c r="H878" s="58"/>
      <c r="I878" s="58"/>
      <c r="J878" s="64" t="str">
        <f t="shared" si="13"/>
        <v>-</v>
      </c>
    </row>
    <row r="879" spans="1:10" s="62" customFormat="1" ht="24.75" customHeight="1" x14ac:dyDescent="0.25">
      <c r="A879" s="58" t="e">
        <f>+#REF!</f>
        <v>#REF!</v>
      </c>
      <c r="B879" s="58" t="e">
        <f>+#REF!</f>
        <v>#REF!</v>
      </c>
      <c r="C879" s="58" t="e">
        <f>+#REF!</f>
        <v>#REF!</v>
      </c>
      <c r="D879" s="37" t="e">
        <f>+#REF!</f>
        <v>#REF!</v>
      </c>
      <c r="E879" s="58" t="e">
        <f>+#REF!</f>
        <v>#REF!</v>
      </c>
      <c r="F879" s="58" t="e">
        <f>+#REF!</f>
        <v>#REF!</v>
      </c>
      <c r="G879" s="58" t="e">
        <f>+#REF!</f>
        <v>#REF!</v>
      </c>
      <c r="H879" s="58"/>
      <c r="I879" s="58"/>
      <c r="J879" s="64" t="str">
        <f t="shared" si="13"/>
        <v>-</v>
      </c>
    </row>
    <row r="880" spans="1:10" s="62" customFormat="1" ht="24.75" customHeight="1" x14ac:dyDescent="0.25">
      <c r="A880" s="58" t="e">
        <f>+#REF!</f>
        <v>#REF!</v>
      </c>
      <c r="B880" s="58" t="e">
        <f>+#REF!</f>
        <v>#REF!</v>
      </c>
      <c r="C880" s="58" t="e">
        <f>+#REF!</f>
        <v>#REF!</v>
      </c>
      <c r="D880" s="37" t="e">
        <f>+#REF!</f>
        <v>#REF!</v>
      </c>
      <c r="E880" s="58" t="e">
        <f>+#REF!</f>
        <v>#REF!</v>
      </c>
      <c r="F880" s="58" t="e">
        <f>+#REF!</f>
        <v>#REF!</v>
      </c>
      <c r="G880" s="58" t="e">
        <f>+#REF!</f>
        <v>#REF!</v>
      </c>
      <c r="H880" s="58"/>
      <c r="I880" s="58"/>
      <c r="J880" s="64" t="str">
        <f t="shared" si="13"/>
        <v>-</v>
      </c>
    </row>
    <row r="881" spans="1:10" s="62" customFormat="1" ht="24.75" customHeight="1" x14ac:dyDescent="0.25">
      <c r="A881" s="58" t="e">
        <f>+#REF!</f>
        <v>#REF!</v>
      </c>
      <c r="B881" s="58" t="e">
        <f>+#REF!</f>
        <v>#REF!</v>
      </c>
      <c r="C881" s="58" t="e">
        <f>+#REF!</f>
        <v>#REF!</v>
      </c>
      <c r="D881" s="37" t="e">
        <f>+#REF!</f>
        <v>#REF!</v>
      </c>
      <c r="E881" s="58" t="e">
        <f>+#REF!</f>
        <v>#REF!</v>
      </c>
      <c r="F881" s="58" t="e">
        <f>+#REF!</f>
        <v>#REF!</v>
      </c>
      <c r="G881" s="58" t="e">
        <f>+#REF!</f>
        <v>#REF!</v>
      </c>
      <c r="H881" s="58"/>
      <c r="I881" s="58"/>
      <c r="J881" s="64" t="str">
        <f t="shared" si="13"/>
        <v>-</v>
      </c>
    </row>
    <row r="882" spans="1:10" s="62" customFormat="1" ht="24.75" customHeight="1" x14ac:dyDescent="0.25">
      <c r="A882" s="58" t="e">
        <f>+#REF!</f>
        <v>#REF!</v>
      </c>
      <c r="B882" s="58" t="e">
        <f>+#REF!</f>
        <v>#REF!</v>
      </c>
      <c r="C882" s="58" t="e">
        <f>+#REF!</f>
        <v>#REF!</v>
      </c>
      <c r="D882" s="37" t="e">
        <f>+#REF!</f>
        <v>#REF!</v>
      </c>
      <c r="E882" s="58" t="e">
        <f>+#REF!</f>
        <v>#REF!</v>
      </c>
      <c r="F882" s="58" t="e">
        <f>+#REF!</f>
        <v>#REF!</v>
      </c>
      <c r="G882" s="58" t="e">
        <f>+#REF!</f>
        <v>#REF!</v>
      </c>
      <c r="H882" s="58"/>
      <c r="I882" s="58"/>
      <c r="J882" s="64" t="str">
        <f t="shared" si="13"/>
        <v>-</v>
      </c>
    </row>
    <row r="883" spans="1:10" s="62" customFormat="1" ht="24.75" customHeight="1" x14ac:dyDescent="0.25">
      <c r="A883" s="58" t="e">
        <f>+#REF!</f>
        <v>#REF!</v>
      </c>
      <c r="B883" s="58" t="e">
        <f>+#REF!</f>
        <v>#REF!</v>
      </c>
      <c r="C883" s="58" t="e">
        <f>+#REF!</f>
        <v>#REF!</v>
      </c>
      <c r="D883" s="37" t="e">
        <f>+#REF!</f>
        <v>#REF!</v>
      </c>
      <c r="E883" s="58" t="e">
        <f>+#REF!</f>
        <v>#REF!</v>
      </c>
      <c r="F883" s="58" t="e">
        <f>+#REF!</f>
        <v>#REF!</v>
      </c>
      <c r="G883" s="58" t="e">
        <f>+#REF!</f>
        <v>#REF!</v>
      </c>
      <c r="H883" s="58"/>
      <c r="I883" s="58"/>
      <c r="J883" s="64" t="str">
        <f t="shared" si="13"/>
        <v>-</v>
      </c>
    </row>
    <row r="884" spans="1:10" s="62" customFormat="1" ht="24.75" customHeight="1" x14ac:dyDescent="0.25">
      <c r="A884" s="58" t="e">
        <f>+#REF!</f>
        <v>#REF!</v>
      </c>
      <c r="B884" s="58" t="e">
        <f>+#REF!</f>
        <v>#REF!</v>
      </c>
      <c r="C884" s="58" t="e">
        <f>+#REF!</f>
        <v>#REF!</v>
      </c>
      <c r="D884" s="37" t="e">
        <f>+#REF!</f>
        <v>#REF!</v>
      </c>
      <c r="E884" s="58" t="e">
        <f>+#REF!</f>
        <v>#REF!</v>
      </c>
      <c r="F884" s="58" t="e">
        <f>+#REF!</f>
        <v>#REF!</v>
      </c>
      <c r="G884" s="58" t="e">
        <f>+#REF!</f>
        <v>#REF!</v>
      </c>
      <c r="H884" s="58"/>
      <c r="I884" s="58"/>
      <c r="J884" s="64" t="str">
        <f t="shared" si="13"/>
        <v>-</v>
      </c>
    </row>
    <row r="885" spans="1:10" s="62" customFormat="1" ht="24.75" customHeight="1" x14ac:dyDescent="0.25">
      <c r="A885" s="58" t="e">
        <f>+#REF!</f>
        <v>#REF!</v>
      </c>
      <c r="B885" s="58" t="e">
        <f>+#REF!</f>
        <v>#REF!</v>
      </c>
      <c r="C885" s="58" t="e">
        <f>+#REF!</f>
        <v>#REF!</v>
      </c>
      <c r="D885" s="37" t="e">
        <f>+#REF!</f>
        <v>#REF!</v>
      </c>
      <c r="E885" s="58" t="e">
        <f>+#REF!</f>
        <v>#REF!</v>
      </c>
      <c r="F885" s="58" t="e">
        <f>+#REF!</f>
        <v>#REF!</v>
      </c>
      <c r="G885" s="58" t="e">
        <f>+#REF!</f>
        <v>#REF!</v>
      </c>
      <c r="H885" s="58"/>
      <c r="I885" s="58"/>
      <c r="J885" s="64" t="str">
        <f t="shared" si="13"/>
        <v>-</v>
      </c>
    </row>
    <row r="886" spans="1:10" s="62" customFormat="1" ht="24.75" customHeight="1" x14ac:dyDescent="0.25">
      <c r="A886" s="58" t="e">
        <f>+#REF!</f>
        <v>#REF!</v>
      </c>
      <c r="B886" s="58" t="e">
        <f>+#REF!</f>
        <v>#REF!</v>
      </c>
      <c r="C886" s="58" t="e">
        <f>+#REF!</f>
        <v>#REF!</v>
      </c>
      <c r="D886" s="37" t="e">
        <f>+#REF!</f>
        <v>#REF!</v>
      </c>
      <c r="E886" s="58" t="e">
        <f>+#REF!</f>
        <v>#REF!</v>
      </c>
      <c r="F886" s="58" t="e">
        <f>+#REF!</f>
        <v>#REF!</v>
      </c>
      <c r="G886" s="58" t="e">
        <f>+#REF!</f>
        <v>#REF!</v>
      </c>
      <c r="H886" s="58"/>
      <c r="I886" s="58"/>
      <c r="J886" s="64" t="str">
        <f t="shared" si="13"/>
        <v>-</v>
      </c>
    </row>
    <row r="887" spans="1:10" s="62" customFormat="1" ht="24.75" customHeight="1" x14ac:dyDescent="0.25">
      <c r="A887" s="58" t="e">
        <f>+#REF!</f>
        <v>#REF!</v>
      </c>
      <c r="B887" s="58" t="e">
        <f>+#REF!</f>
        <v>#REF!</v>
      </c>
      <c r="C887" s="58" t="e">
        <f>+#REF!</f>
        <v>#REF!</v>
      </c>
      <c r="D887" s="37" t="e">
        <f>+#REF!</f>
        <v>#REF!</v>
      </c>
      <c r="E887" s="58" t="e">
        <f>+#REF!</f>
        <v>#REF!</v>
      </c>
      <c r="F887" s="58" t="e">
        <f>+#REF!</f>
        <v>#REF!</v>
      </c>
      <c r="G887" s="58" t="e">
        <f>+#REF!</f>
        <v>#REF!</v>
      </c>
      <c r="H887" s="58"/>
      <c r="I887" s="58"/>
      <c r="J887" s="64" t="str">
        <f t="shared" si="13"/>
        <v>-</v>
      </c>
    </row>
    <row r="888" spans="1:10" s="62" customFormat="1" ht="24.75" customHeight="1" x14ac:dyDescent="0.25">
      <c r="A888" s="58" t="e">
        <f>+#REF!</f>
        <v>#REF!</v>
      </c>
      <c r="B888" s="58" t="e">
        <f>+#REF!</f>
        <v>#REF!</v>
      </c>
      <c r="C888" s="58" t="e">
        <f>+#REF!</f>
        <v>#REF!</v>
      </c>
      <c r="D888" s="37" t="e">
        <f>+#REF!</f>
        <v>#REF!</v>
      </c>
      <c r="E888" s="58" t="e">
        <f>+#REF!</f>
        <v>#REF!</v>
      </c>
      <c r="F888" s="58" t="e">
        <f>+#REF!</f>
        <v>#REF!</v>
      </c>
      <c r="G888" s="58" t="e">
        <f>+#REF!</f>
        <v>#REF!</v>
      </c>
      <c r="H888" s="58"/>
      <c r="I888" s="58"/>
      <c r="J888" s="64" t="str">
        <f t="shared" si="13"/>
        <v>-</v>
      </c>
    </row>
    <row r="889" spans="1:10" s="62" customFormat="1" ht="24.75" customHeight="1" x14ac:dyDescent="0.25">
      <c r="A889" s="58" t="e">
        <f>+#REF!</f>
        <v>#REF!</v>
      </c>
      <c r="B889" s="58" t="e">
        <f>+#REF!</f>
        <v>#REF!</v>
      </c>
      <c r="C889" s="58" t="e">
        <f>+#REF!</f>
        <v>#REF!</v>
      </c>
      <c r="D889" s="37" t="e">
        <f>+#REF!</f>
        <v>#REF!</v>
      </c>
      <c r="E889" s="58" t="e">
        <f>+#REF!</f>
        <v>#REF!</v>
      </c>
      <c r="F889" s="58" t="e">
        <f>+#REF!</f>
        <v>#REF!</v>
      </c>
      <c r="G889" s="58" t="e">
        <f>+#REF!</f>
        <v>#REF!</v>
      </c>
      <c r="H889" s="58"/>
      <c r="I889" s="58"/>
      <c r="J889" s="64" t="str">
        <f t="shared" si="13"/>
        <v>-</v>
      </c>
    </row>
    <row r="890" spans="1:10" s="62" customFormat="1" ht="24.75" customHeight="1" x14ac:dyDescent="0.25">
      <c r="A890" s="58" t="e">
        <f>+#REF!</f>
        <v>#REF!</v>
      </c>
      <c r="B890" s="58" t="e">
        <f>+#REF!</f>
        <v>#REF!</v>
      </c>
      <c r="C890" s="58" t="e">
        <f>+#REF!</f>
        <v>#REF!</v>
      </c>
      <c r="D890" s="37" t="e">
        <f>+#REF!</f>
        <v>#REF!</v>
      </c>
      <c r="E890" s="58" t="e">
        <f>+#REF!</f>
        <v>#REF!</v>
      </c>
      <c r="F890" s="58" t="e">
        <f>+#REF!</f>
        <v>#REF!</v>
      </c>
      <c r="G890" s="58" t="e">
        <f>+#REF!</f>
        <v>#REF!</v>
      </c>
      <c r="H890" s="58"/>
      <c r="I890" s="58"/>
      <c r="J890" s="64" t="str">
        <f t="shared" si="13"/>
        <v>-</v>
      </c>
    </row>
    <row r="891" spans="1:10" s="62" customFormat="1" ht="24.75" customHeight="1" x14ac:dyDescent="0.25">
      <c r="A891" s="58" t="e">
        <f>+#REF!</f>
        <v>#REF!</v>
      </c>
      <c r="B891" s="58" t="e">
        <f>+#REF!</f>
        <v>#REF!</v>
      </c>
      <c r="C891" s="58" t="e">
        <f>+#REF!</f>
        <v>#REF!</v>
      </c>
      <c r="D891" s="37" t="e">
        <f>+#REF!</f>
        <v>#REF!</v>
      </c>
      <c r="E891" s="58" t="e">
        <f>+#REF!</f>
        <v>#REF!</v>
      </c>
      <c r="F891" s="58" t="e">
        <f>+#REF!</f>
        <v>#REF!</v>
      </c>
      <c r="G891" s="58" t="e">
        <f>+#REF!</f>
        <v>#REF!</v>
      </c>
      <c r="H891" s="58"/>
      <c r="I891" s="58"/>
      <c r="J891" s="64" t="str">
        <f t="shared" si="13"/>
        <v>-</v>
      </c>
    </row>
    <row r="892" spans="1:10" s="62" customFormat="1" ht="24.75" customHeight="1" x14ac:dyDescent="0.25">
      <c r="A892" s="58" t="e">
        <f>+#REF!</f>
        <v>#REF!</v>
      </c>
      <c r="B892" s="58" t="e">
        <f>+#REF!</f>
        <v>#REF!</v>
      </c>
      <c r="C892" s="58" t="e">
        <f>+#REF!</f>
        <v>#REF!</v>
      </c>
      <c r="D892" s="37" t="e">
        <f>+#REF!</f>
        <v>#REF!</v>
      </c>
      <c r="E892" s="58" t="e">
        <f>+#REF!</f>
        <v>#REF!</v>
      </c>
      <c r="F892" s="58" t="e">
        <f>+#REF!</f>
        <v>#REF!</v>
      </c>
      <c r="G892" s="58" t="e">
        <f>+#REF!</f>
        <v>#REF!</v>
      </c>
      <c r="H892" s="58"/>
      <c r="I892" s="58"/>
      <c r="J892" s="64" t="str">
        <f t="shared" si="13"/>
        <v>-</v>
      </c>
    </row>
    <row r="893" spans="1:10" s="62" customFormat="1" ht="24.75" customHeight="1" x14ac:dyDescent="0.25">
      <c r="A893" s="58" t="e">
        <f>+#REF!</f>
        <v>#REF!</v>
      </c>
      <c r="B893" s="58" t="e">
        <f>+#REF!</f>
        <v>#REF!</v>
      </c>
      <c r="C893" s="58" t="e">
        <f>+#REF!</f>
        <v>#REF!</v>
      </c>
      <c r="D893" s="37" t="e">
        <f>+#REF!</f>
        <v>#REF!</v>
      </c>
      <c r="E893" s="58" t="e">
        <f>+#REF!</f>
        <v>#REF!</v>
      </c>
      <c r="F893" s="58" t="e">
        <f>+#REF!</f>
        <v>#REF!</v>
      </c>
      <c r="G893" s="58" t="e">
        <f>+#REF!</f>
        <v>#REF!</v>
      </c>
      <c r="H893" s="58"/>
      <c r="I893" s="58"/>
      <c r="J893" s="64" t="str">
        <f t="shared" si="13"/>
        <v>-</v>
      </c>
    </row>
    <row r="894" spans="1:10" s="62" customFormat="1" ht="24.75" customHeight="1" x14ac:dyDescent="0.25">
      <c r="A894" s="58" t="e">
        <f>+#REF!</f>
        <v>#REF!</v>
      </c>
      <c r="B894" s="58" t="e">
        <f>+#REF!</f>
        <v>#REF!</v>
      </c>
      <c r="C894" s="58" t="e">
        <f>+#REF!</f>
        <v>#REF!</v>
      </c>
      <c r="D894" s="37" t="e">
        <f>+#REF!</f>
        <v>#REF!</v>
      </c>
      <c r="E894" s="58" t="e">
        <f>+#REF!</f>
        <v>#REF!</v>
      </c>
      <c r="F894" s="58" t="e">
        <f>+#REF!</f>
        <v>#REF!</v>
      </c>
      <c r="G894" s="58" t="e">
        <f>+#REF!</f>
        <v>#REF!</v>
      </c>
      <c r="H894" s="58"/>
      <c r="I894" s="58"/>
      <c r="J894" s="64" t="str">
        <f t="shared" si="13"/>
        <v>-</v>
      </c>
    </row>
    <row r="895" spans="1:10" s="62" customFormat="1" ht="24.75" customHeight="1" x14ac:dyDescent="0.25">
      <c r="A895" s="58" t="e">
        <f>+#REF!</f>
        <v>#REF!</v>
      </c>
      <c r="B895" s="58" t="e">
        <f>+#REF!</f>
        <v>#REF!</v>
      </c>
      <c r="C895" s="58" t="e">
        <f>+#REF!</f>
        <v>#REF!</v>
      </c>
      <c r="D895" s="37" t="e">
        <f>+#REF!</f>
        <v>#REF!</v>
      </c>
      <c r="E895" s="58" t="e">
        <f>+#REF!</f>
        <v>#REF!</v>
      </c>
      <c r="F895" s="58" t="e">
        <f>+#REF!</f>
        <v>#REF!</v>
      </c>
      <c r="G895" s="58" t="e">
        <f>+#REF!</f>
        <v>#REF!</v>
      </c>
      <c r="H895" s="58"/>
      <c r="I895" s="58"/>
      <c r="J895" s="64" t="str">
        <f t="shared" si="13"/>
        <v>-</v>
      </c>
    </row>
    <row r="896" spans="1:10" s="62" customFormat="1" ht="24.75" customHeight="1" x14ac:dyDescent="0.25">
      <c r="A896" s="58" t="e">
        <f>+#REF!</f>
        <v>#REF!</v>
      </c>
      <c r="B896" s="58" t="e">
        <f>+#REF!</f>
        <v>#REF!</v>
      </c>
      <c r="C896" s="58" t="e">
        <f>+#REF!</f>
        <v>#REF!</v>
      </c>
      <c r="D896" s="37" t="e">
        <f>+#REF!</f>
        <v>#REF!</v>
      </c>
      <c r="E896" s="58" t="e">
        <f>+#REF!</f>
        <v>#REF!</v>
      </c>
      <c r="F896" s="58" t="e">
        <f>+#REF!</f>
        <v>#REF!</v>
      </c>
      <c r="G896" s="58" t="e">
        <f>+#REF!</f>
        <v>#REF!</v>
      </c>
      <c r="H896" s="58"/>
      <c r="I896" s="58"/>
      <c r="J896" s="64" t="str">
        <f t="shared" si="13"/>
        <v>-</v>
      </c>
    </row>
    <row r="897" spans="1:10" s="62" customFormat="1" ht="24.75" customHeight="1" x14ac:dyDescent="0.25">
      <c r="A897" s="58" t="e">
        <f>+#REF!</f>
        <v>#REF!</v>
      </c>
      <c r="B897" s="58" t="e">
        <f>+#REF!</f>
        <v>#REF!</v>
      </c>
      <c r="C897" s="58" t="e">
        <f>+#REF!</f>
        <v>#REF!</v>
      </c>
      <c r="D897" s="37" t="e">
        <f>+#REF!</f>
        <v>#REF!</v>
      </c>
      <c r="E897" s="58" t="e">
        <f>+#REF!</f>
        <v>#REF!</v>
      </c>
      <c r="F897" s="58" t="e">
        <f>+#REF!</f>
        <v>#REF!</v>
      </c>
      <c r="G897" s="58" t="e">
        <f>+#REF!</f>
        <v>#REF!</v>
      </c>
      <c r="H897" s="58"/>
      <c r="I897" s="58"/>
      <c r="J897" s="64" t="str">
        <f t="shared" si="13"/>
        <v>-</v>
      </c>
    </row>
    <row r="898" spans="1:10" s="62" customFormat="1" ht="24.75" customHeight="1" x14ac:dyDescent="0.25">
      <c r="A898" s="58" t="e">
        <f>+#REF!</f>
        <v>#REF!</v>
      </c>
      <c r="B898" s="58" t="e">
        <f>+#REF!</f>
        <v>#REF!</v>
      </c>
      <c r="C898" s="58" t="e">
        <f>+#REF!</f>
        <v>#REF!</v>
      </c>
      <c r="D898" s="37" t="e">
        <f>+#REF!</f>
        <v>#REF!</v>
      </c>
      <c r="E898" s="58" t="e">
        <f>+#REF!</f>
        <v>#REF!</v>
      </c>
      <c r="F898" s="58" t="e">
        <f>+#REF!</f>
        <v>#REF!</v>
      </c>
      <c r="G898" s="58" t="e">
        <f>+#REF!</f>
        <v>#REF!</v>
      </c>
      <c r="H898" s="58"/>
      <c r="I898" s="58"/>
      <c r="J898" s="64" t="str">
        <f t="shared" si="13"/>
        <v>-</v>
      </c>
    </row>
    <row r="899" spans="1:10" s="62" customFormat="1" ht="24.75" customHeight="1" x14ac:dyDescent="0.25">
      <c r="A899" s="58" t="e">
        <f>+#REF!</f>
        <v>#REF!</v>
      </c>
      <c r="B899" s="58" t="e">
        <f>+#REF!</f>
        <v>#REF!</v>
      </c>
      <c r="C899" s="58" t="e">
        <f>+#REF!</f>
        <v>#REF!</v>
      </c>
      <c r="D899" s="37" t="e">
        <f>+#REF!</f>
        <v>#REF!</v>
      </c>
      <c r="E899" s="58" t="e">
        <f>+#REF!</f>
        <v>#REF!</v>
      </c>
      <c r="F899" s="58" t="e">
        <f>+#REF!</f>
        <v>#REF!</v>
      </c>
      <c r="G899" s="58" t="e">
        <f>+#REF!</f>
        <v>#REF!</v>
      </c>
      <c r="H899" s="58"/>
      <c r="I899" s="58"/>
      <c r="J899" s="64" t="str">
        <f t="shared" si="13"/>
        <v>-</v>
      </c>
    </row>
    <row r="900" spans="1:10" s="62" customFormat="1" ht="24.75" customHeight="1" x14ac:dyDescent="0.25">
      <c r="A900" s="58" t="e">
        <f>+#REF!</f>
        <v>#REF!</v>
      </c>
      <c r="B900" s="58" t="e">
        <f>+#REF!</f>
        <v>#REF!</v>
      </c>
      <c r="C900" s="58" t="e">
        <f>+#REF!</f>
        <v>#REF!</v>
      </c>
      <c r="D900" s="37" t="e">
        <f>+#REF!</f>
        <v>#REF!</v>
      </c>
      <c r="E900" s="58" t="e">
        <f>+#REF!</f>
        <v>#REF!</v>
      </c>
      <c r="F900" s="58" t="e">
        <f>+#REF!</f>
        <v>#REF!</v>
      </c>
      <c r="G900" s="58" t="e">
        <f>+#REF!</f>
        <v>#REF!</v>
      </c>
      <c r="H900" s="58"/>
      <c r="I900" s="58"/>
      <c r="J900" s="64" t="str">
        <f t="shared" si="13"/>
        <v>-</v>
      </c>
    </row>
    <row r="901" spans="1:10" s="62" customFormat="1" ht="24.75" customHeight="1" x14ac:dyDescent="0.25">
      <c r="A901" s="58" t="e">
        <f>+#REF!</f>
        <v>#REF!</v>
      </c>
      <c r="B901" s="58" t="e">
        <f>+#REF!</f>
        <v>#REF!</v>
      </c>
      <c r="C901" s="58" t="e">
        <f>+#REF!</f>
        <v>#REF!</v>
      </c>
      <c r="D901" s="37" t="e">
        <f>+#REF!</f>
        <v>#REF!</v>
      </c>
      <c r="E901" s="58" t="e">
        <f>+#REF!</f>
        <v>#REF!</v>
      </c>
      <c r="F901" s="58" t="e">
        <f>+#REF!</f>
        <v>#REF!</v>
      </c>
      <c r="G901" s="58" t="e">
        <f>+#REF!</f>
        <v>#REF!</v>
      </c>
      <c r="H901" s="58"/>
      <c r="I901" s="58"/>
      <c r="J901" s="64" t="str">
        <f t="shared" ref="J901:J964" si="14">IFERROR(VLOOKUP(B901,$L$4:$N$31,3,0),"-")</f>
        <v>-</v>
      </c>
    </row>
    <row r="902" spans="1:10" s="62" customFormat="1" ht="24.75" customHeight="1" x14ac:dyDescent="0.25">
      <c r="A902" s="58" t="e">
        <f>+#REF!</f>
        <v>#REF!</v>
      </c>
      <c r="B902" s="58" t="e">
        <f>+#REF!</f>
        <v>#REF!</v>
      </c>
      <c r="C902" s="58" t="e">
        <f>+#REF!</f>
        <v>#REF!</v>
      </c>
      <c r="D902" s="37" t="e">
        <f>+#REF!</f>
        <v>#REF!</v>
      </c>
      <c r="E902" s="58" t="e">
        <f>+#REF!</f>
        <v>#REF!</v>
      </c>
      <c r="F902" s="58" t="e">
        <f>+#REF!</f>
        <v>#REF!</v>
      </c>
      <c r="G902" s="58" t="e">
        <f>+#REF!</f>
        <v>#REF!</v>
      </c>
      <c r="H902" s="58"/>
      <c r="I902" s="58"/>
      <c r="J902" s="64" t="str">
        <f t="shared" si="14"/>
        <v>-</v>
      </c>
    </row>
    <row r="903" spans="1:10" s="62" customFormat="1" ht="24.75" customHeight="1" x14ac:dyDescent="0.25">
      <c r="A903" s="58" t="e">
        <f>+#REF!</f>
        <v>#REF!</v>
      </c>
      <c r="B903" s="58" t="e">
        <f>+#REF!</f>
        <v>#REF!</v>
      </c>
      <c r="C903" s="58" t="e">
        <f>+#REF!</f>
        <v>#REF!</v>
      </c>
      <c r="D903" s="37" t="e">
        <f>+#REF!</f>
        <v>#REF!</v>
      </c>
      <c r="E903" s="58" t="e">
        <f>+#REF!</f>
        <v>#REF!</v>
      </c>
      <c r="F903" s="58" t="e">
        <f>+#REF!</f>
        <v>#REF!</v>
      </c>
      <c r="G903" s="58" t="e">
        <f>+#REF!</f>
        <v>#REF!</v>
      </c>
      <c r="H903" s="58"/>
      <c r="I903" s="58"/>
      <c r="J903" s="64" t="str">
        <f t="shared" si="14"/>
        <v>-</v>
      </c>
    </row>
    <row r="904" spans="1:10" s="62" customFormat="1" ht="24.75" customHeight="1" x14ac:dyDescent="0.25">
      <c r="A904" s="58" t="e">
        <f>+#REF!</f>
        <v>#REF!</v>
      </c>
      <c r="B904" s="58" t="e">
        <f>+#REF!</f>
        <v>#REF!</v>
      </c>
      <c r="C904" s="58" t="e">
        <f>+#REF!</f>
        <v>#REF!</v>
      </c>
      <c r="D904" s="37" t="e">
        <f>+#REF!</f>
        <v>#REF!</v>
      </c>
      <c r="E904" s="58" t="e">
        <f>+#REF!</f>
        <v>#REF!</v>
      </c>
      <c r="F904" s="58" t="e">
        <f>+#REF!</f>
        <v>#REF!</v>
      </c>
      <c r="G904" s="58" t="e">
        <f>+#REF!</f>
        <v>#REF!</v>
      </c>
      <c r="H904" s="58"/>
      <c r="I904" s="58"/>
      <c r="J904" s="64" t="str">
        <f t="shared" si="14"/>
        <v>-</v>
      </c>
    </row>
    <row r="905" spans="1:10" s="62" customFormat="1" ht="24.75" customHeight="1" x14ac:dyDescent="0.25">
      <c r="A905" s="58" t="e">
        <f>+#REF!</f>
        <v>#REF!</v>
      </c>
      <c r="B905" s="58" t="e">
        <f>+#REF!</f>
        <v>#REF!</v>
      </c>
      <c r="C905" s="58" t="e">
        <f>+#REF!</f>
        <v>#REF!</v>
      </c>
      <c r="D905" s="37" t="e">
        <f>+#REF!</f>
        <v>#REF!</v>
      </c>
      <c r="E905" s="58" t="e">
        <f>+#REF!</f>
        <v>#REF!</v>
      </c>
      <c r="F905" s="58" t="e">
        <f>+#REF!</f>
        <v>#REF!</v>
      </c>
      <c r="G905" s="58" t="e">
        <f>+#REF!</f>
        <v>#REF!</v>
      </c>
      <c r="H905" s="58"/>
      <c r="I905" s="58"/>
      <c r="J905" s="64" t="str">
        <f t="shared" si="14"/>
        <v>-</v>
      </c>
    </row>
    <row r="906" spans="1:10" s="62" customFormat="1" ht="24.75" customHeight="1" x14ac:dyDescent="0.25">
      <c r="A906" s="58" t="e">
        <f>+#REF!</f>
        <v>#REF!</v>
      </c>
      <c r="B906" s="58" t="e">
        <f>+#REF!</f>
        <v>#REF!</v>
      </c>
      <c r="C906" s="58" t="e">
        <f>+#REF!</f>
        <v>#REF!</v>
      </c>
      <c r="D906" s="37" t="e">
        <f>+#REF!</f>
        <v>#REF!</v>
      </c>
      <c r="E906" s="58" t="e">
        <f>+#REF!</f>
        <v>#REF!</v>
      </c>
      <c r="F906" s="58" t="e">
        <f>+#REF!</f>
        <v>#REF!</v>
      </c>
      <c r="G906" s="58" t="e">
        <f>+#REF!</f>
        <v>#REF!</v>
      </c>
      <c r="H906" s="58"/>
      <c r="I906" s="58"/>
      <c r="J906" s="64" t="str">
        <f t="shared" si="14"/>
        <v>-</v>
      </c>
    </row>
    <row r="907" spans="1:10" s="62" customFormat="1" ht="24.75" customHeight="1" x14ac:dyDescent="0.25">
      <c r="A907" s="58" t="e">
        <f>+#REF!</f>
        <v>#REF!</v>
      </c>
      <c r="B907" s="58" t="e">
        <f>+#REF!</f>
        <v>#REF!</v>
      </c>
      <c r="C907" s="58" t="e">
        <f>+#REF!</f>
        <v>#REF!</v>
      </c>
      <c r="D907" s="37" t="e">
        <f>+#REF!</f>
        <v>#REF!</v>
      </c>
      <c r="E907" s="58" t="e">
        <f>+#REF!</f>
        <v>#REF!</v>
      </c>
      <c r="F907" s="58" t="e">
        <f>+#REF!</f>
        <v>#REF!</v>
      </c>
      <c r="G907" s="58" t="e">
        <f>+#REF!</f>
        <v>#REF!</v>
      </c>
      <c r="H907" s="58"/>
      <c r="I907" s="58"/>
      <c r="J907" s="64" t="str">
        <f t="shared" si="14"/>
        <v>-</v>
      </c>
    </row>
    <row r="908" spans="1:10" s="62" customFormat="1" ht="24.75" customHeight="1" x14ac:dyDescent="0.25">
      <c r="A908" s="58" t="e">
        <f>+#REF!</f>
        <v>#REF!</v>
      </c>
      <c r="B908" s="58" t="e">
        <f>+#REF!</f>
        <v>#REF!</v>
      </c>
      <c r="C908" s="58" t="e">
        <f>+#REF!</f>
        <v>#REF!</v>
      </c>
      <c r="D908" s="37" t="e">
        <f>+#REF!</f>
        <v>#REF!</v>
      </c>
      <c r="E908" s="58" t="e">
        <f>+#REF!</f>
        <v>#REF!</v>
      </c>
      <c r="F908" s="58" t="e">
        <f>+#REF!</f>
        <v>#REF!</v>
      </c>
      <c r="G908" s="58" t="e">
        <f>+#REF!</f>
        <v>#REF!</v>
      </c>
      <c r="H908" s="58"/>
      <c r="I908" s="58"/>
      <c r="J908" s="64" t="str">
        <f t="shared" si="14"/>
        <v>-</v>
      </c>
    </row>
    <row r="909" spans="1:10" s="62" customFormat="1" ht="24.75" customHeight="1" x14ac:dyDescent="0.25">
      <c r="A909" s="58" t="e">
        <f>+#REF!</f>
        <v>#REF!</v>
      </c>
      <c r="B909" s="58" t="e">
        <f>+#REF!</f>
        <v>#REF!</v>
      </c>
      <c r="C909" s="58" t="e">
        <f>+#REF!</f>
        <v>#REF!</v>
      </c>
      <c r="D909" s="37" t="e">
        <f>+#REF!</f>
        <v>#REF!</v>
      </c>
      <c r="E909" s="58" t="e">
        <f>+#REF!</f>
        <v>#REF!</v>
      </c>
      <c r="F909" s="58" t="e">
        <f>+#REF!</f>
        <v>#REF!</v>
      </c>
      <c r="G909" s="58" t="e">
        <f>+#REF!</f>
        <v>#REF!</v>
      </c>
      <c r="H909" s="58"/>
      <c r="I909" s="58"/>
      <c r="J909" s="64" t="str">
        <f t="shared" si="14"/>
        <v>-</v>
      </c>
    </row>
    <row r="910" spans="1:10" s="62" customFormat="1" ht="24.75" customHeight="1" x14ac:dyDescent="0.25">
      <c r="A910" s="58" t="e">
        <f>+#REF!</f>
        <v>#REF!</v>
      </c>
      <c r="B910" s="58" t="e">
        <f>+#REF!</f>
        <v>#REF!</v>
      </c>
      <c r="C910" s="58" t="e">
        <f>+#REF!</f>
        <v>#REF!</v>
      </c>
      <c r="D910" s="37" t="e">
        <f>+#REF!</f>
        <v>#REF!</v>
      </c>
      <c r="E910" s="58" t="e">
        <f>+#REF!</f>
        <v>#REF!</v>
      </c>
      <c r="F910" s="58" t="e">
        <f>+#REF!</f>
        <v>#REF!</v>
      </c>
      <c r="G910" s="58" t="e">
        <f>+#REF!</f>
        <v>#REF!</v>
      </c>
      <c r="H910" s="58"/>
      <c r="I910" s="58"/>
      <c r="J910" s="64" t="str">
        <f t="shared" si="14"/>
        <v>-</v>
      </c>
    </row>
    <row r="911" spans="1:10" s="62" customFormat="1" ht="24.75" customHeight="1" x14ac:dyDescent="0.25">
      <c r="A911" s="58" t="e">
        <f>+#REF!</f>
        <v>#REF!</v>
      </c>
      <c r="B911" s="58" t="e">
        <f>+#REF!</f>
        <v>#REF!</v>
      </c>
      <c r="C911" s="58" t="e">
        <f>+#REF!</f>
        <v>#REF!</v>
      </c>
      <c r="D911" s="37" t="e">
        <f>+#REF!</f>
        <v>#REF!</v>
      </c>
      <c r="E911" s="58" t="e">
        <f>+#REF!</f>
        <v>#REF!</v>
      </c>
      <c r="F911" s="58" t="e">
        <f>+#REF!</f>
        <v>#REF!</v>
      </c>
      <c r="G911" s="58" t="e">
        <f>+#REF!</f>
        <v>#REF!</v>
      </c>
      <c r="H911" s="58"/>
      <c r="I911" s="58"/>
      <c r="J911" s="64" t="str">
        <f t="shared" si="14"/>
        <v>-</v>
      </c>
    </row>
    <row r="912" spans="1:10" s="62" customFormat="1" ht="24.75" customHeight="1" x14ac:dyDescent="0.25">
      <c r="A912" s="58" t="e">
        <f>+#REF!</f>
        <v>#REF!</v>
      </c>
      <c r="B912" s="58" t="e">
        <f>+#REF!</f>
        <v>#REF!</v>
      </c>
      <c r="C912" s="58" t="e">
        <f>+#REF!</f>
        <v>#REF!</v>
      </c>
      <c r="D912" s="37" t="e">
        <f>+#REF!</f>
        <v>#REF!</v>
      </c>
      <c r="E912" s="58" t="e">
        <f>+#REF!</f>
        <v>#REF!</v>
      </c>
      <c r="F912" s="58" t="e">
        <f>+#REF!</f>
        <v>#REF!</v>
      </c>
      <c r="G912" s="58" t="e">
        <f>+#REF!</f>
        <v>#REF!</v>
      </c>
      <c r="H912" s="58"/>
      <c r="I912" s="58"/>
      <c r="J912" s="64" t="str">
        <f t="shared" si="14"/>
        <v>-</v>
      </c>
    </row>
    <row r="913" spans="1:10" s="62" customFormat="1" ht="24.75" customHeight="1" x14ac:dyDescent="0.25">
      <c r="A913" s="58" t="e">
        <f>+#REF!</f>
        <v>#REF!</v>
      </c>
      <c r="B913" s="58" t="e">
        <f>+#REF!</f>
        <v>#REF!</v>
      </c>
      <c r="C913" s="58" t="e">
        <f>+#REF!</f>
        <v>#REF!</v>
      </c>
      <c r="D913" s="37" t="e">
        <f>+#REF!</f>
        <v>#REF!</v>
      </c>
      <c r="E913" s="58" t="e">
        <f>+#REF!</f>
        <v>#REF!</v>
      </c>
      <c r="F913" s="58" t="e">
        <f>+#REF!</f>
        <v>#REF!</v>
      </c>
      <c r="G913" s="58" t="e">
        <f>+#REF!</f>
        <v>#REF!</v>
      </c>
      <c r="H913" s="58"/>
      <c r="I913" s="58"/>
      <c r="J913" s="64" t="str">
        <f t="shared" si="14"/>
        <v>-</v>
      </c>
    </row>
    <row r="914" spans="1:10" s="62" customFormat="1" ht="24.75" customHeight="1" x14ac:dyDescent="0.25">
      <c r="A914" s="58" t="e">
        <f>+#REF!</f>
        <v>#REF!</v>
      </c>
      <c r="B914" s="58" t="e">
        <f>+#REF!</f>
        <v>#REF!</v>
      </c>
      <c r="C914" s="58" t="e">
        <f>+#REF!</f>
        <v>#REF!</v>
      </c>
      <c r="D914" s="37" t="e">
        <f>+#REF!</f>
        <v>#REF!</v>
      </c>
      <c r="E914" s="58" t="e">
        <f>+#REF!</f>
        <v>#REF!</v>
      </c>
      <c r="F914" s="58" t="e">
        <f>+#REF!</f>
        <v>#REF!</v>
      </c>
      <c r="G914" s="58" t="e">
        <f>+#REF!</f>
        <v>#REF!</v>
      </c>
      <c r="H914" s="58"/>
      <c r="I914" s="58"/>
      <c r="J914" s="64" t="str">
        <f t="shared" si="14"/>
        <v>-</v>
      </c>
    </row>
    <row r="915" spans="1:10" s="62" customFormat="1" ht="24.75" customHeight="1" x14ac:dyDescent="0.25">
      <c r="A915" s="58" t="e">
        <f>+#REF!</f>
        <v>#REF!</v>
      </c>
      <c r="B915" s="58" t="e">
        <f>+#REF!</f>
        <v>#REF!</v>
      </c>
      <c r="C915" s="58" t="e">
        <f>+#REF!</f>
        <v>#REF!</v>
      </c>
      <c r="D915" s="37" t="e">
        <f>+#REF!</f>
        <v>#REF!</v>
      </c>
      <c r="E915" s="58" t="e">
        <f>+#REF!</f>
        <v>#REF!</v>
      </c>
      <c r="F915" s="58" t="e">
        <f>+#REF!</f>
        <v>#REF!</v>
      </c>
      <c r="G915" s="58" t="e">
        <f>+#REF!</f>
        <v>#REF!</v>
      </c>
      <c r="H915" s="58"/>
      <c r="I915" s="58"/>
      <c r="J915" s="64" t="str">
        <f t="shared" si="14"/>
        <v>-</v>
      </c>
    </row>
    <row r="916" spans="1:10" s="62" customFormat="1" ht="24.75" customHeight="1" x14ac:dyDescent="0.25">
      <c r="A916" s="58" t="e">
        <f>+#REF!</f>
        <v>#REF!</v>
      </c>
      <c r="B916" s="58" t="e">
        <f>+#REF!</f>
        <v>#REF!</v>
      </c>
      <c r="C916" s="58" t="e">
        <f>+#REF!</f>
        <v>#REF!</v>
      </c>
      <c r="D916" s="37" t="e">
        <f>+#REF!</f>
        <v>#REF!</v>
      </c>
      <c r="E916" s="58" t="e">
        <f>+#REF!</f>
        <v>#REF!</v>
      </c>
      <c r="F916" s="58" t="e">
        <f>+#REF!</f>
        <v>#REF!</v>
      </c>
      <c r="G916" s="58" t="e">
        <f>+#REF!</f>
        <v>#REF!</v>
      </c>
      <c r="H916" s="58"/>
      <c r="I916" s="58"/>
      <c r="J916" s="64" t="str">
        <f t="shared" si="14"/>
        <v>-</v>
      </c>
    </row>
    <row r="917" spans="1:10" s="62" customFormat="1" ht="24.75" customHeight="1" x14ac:dyDescent="0.25">
      <c r="A917" s="58" t="e">
        <f>+#REF!</f>
        <v>#REF!</v>
      </c>
      <c r="B917" s="58" t="e">
        <f>+#REF!</f>
        <v>#REF!</v>
      </c>
      <c r="C917" s="58" t="e">
        <f>+#REF!</f>
        <v>#REF!</v>
      </c>
      <c r="D917" s="37" t="e">
        <f>+#REF!</f>
        <v>#REF!</v>
      </c>
      <c r="E917" s="58" t="e">
        <f>+#REF!</f>
        <v>#REF!</v>
      </c>
      <c r="F917" s="58" t="e">
        <f>+#REF!</f>
        <v>#REF!</v>
      </c>
      <c r="G917" s="58" t="e">
        <f>+#REF!</f>
        <v>#REF!</v>
      </c>
      <c r="H917" s="58"/>
      <c r="I917" s="58"/>
      <c r="J917" s="64" t="str">
        <f t="shared" si="14"/>
        <v>-</v>
      </c>
    </row>
    <row r="918" spans="1:10" s="62" customFormat="1" ht="24.75" customHeight="1" x14ac:dyDescent="0.25">
      <c r="A918" s="58" t="e">
        <f>+#REF!</f>
        <v>#REF!</v>
      </c>
      <c r="B918" s="58" t="e">
        <f>+#REF!</f>
        <v>#REF!</v>
      </c>
      <c r="C918" s="58" t="e">
        <f>+#REF!</f>
        <v>#REF!</v>
      </c>
      <c r="D918" s="37" t="e">
        <f>+#REF!</f>
        <v>#REF!</v>
      </c>
      <c r="E918" s="58" t="e">
        <f>+#REF!</f>
        <v>#REF!</v>
      </c>
      <c r="F918" s="58" t="e">
        <f>+#REF!</f>
        <v>#REF!</v>
      </c>
      <c r="G918" s="58" t="e">
        <f>+#REF!</f>
        <v>#REF!</v>
      </c>
      <c r="H918" s="58"/>
      <c r="I918" s="58"/>
      <c r="J918" s="64" t="str">
        <f t="shared" si="14"/>
        <v>-</v>
      </c>
    </row>
    <row r="919" spans="1:10" s="62" customFormat="1" ht="24.75" customHeight="1" x14ac:dyDescent="0.25">
      <c r="A919" s="58" t="e">
        <f>+#REF!</f>
        <v>#REF!</v>
      </c>
      <c r="B919" s="58" t="e">
        <f>+#REF!</f>
        <v>#REF!</v>
      </c>
      <c r="C919" s="58" t="e">
        <f>+#REF!</f>
        <v>#REF!</v>
      </c>
      <c r="D919" s="37" t="e">
        <f>+#REF!</f>
        <v>#REF!</v>
      </c>
      <c r="E919" s="58" t="e">
        <f>+#REF!</f>
        <v>#REF!</v>
      </c>
      <c r="F919" s="58" t="e">
        <f>+#REF!</f>
        <v>#REF!</v>
      </c>
      <c r="G919" s="58" t="e">
        <f>+#REF!</f>
        <v>#REF!</v>
      </c>
      <c r="H919" s="58"/>
      <c r="I919" s="58"/>
      <c r="J919" s="64" t="str">
        <f t="shared" si="14"/>
        <v>-</v>
      </c>
    </row>
    <row r="920" spans="1:10" s="62" customFormat="1" ht="24.75" customHeight="1" x14ac:dyDescent="0.25">
      <c r="A920" s="58" t="e">
        <f>+#REF!</f>
        <v>#REF!</v>
      </c>
      <c r="B920" s="58" t="e">
        <f>+#REF!</f>
        <v>#REF!</v>
      </c>
      <c r="C920" s="58" t="e">
        <f>+#REF!</f>
        <v>#REF!</v>
      </c>
      <c r="D920" s="37" t="e">
        <f>+#REF!</f>
        <v>#REF!</v>
      </c>
      <c r="E920" s="58" t="e">
        <f>+#REF!</f>
        <v>#REF!</v>
      </c>
      <c r="F920" s="58" t="e">
        <f>+#REF!</f>
        <v>#REF!</v>
      </c>
      <c r="G920" s="58" t="e">
        <f>+#REF!</f>
        <v>#REF!</v>
      </c>
      <c r="H920" s="58"/>
      <c r="I920" s="58"/>
      <c r="J920" s="64" t="str">
        <f t="shared" si="14"/>
        <v>-</v>
      </c>
    </row>
    <row r="921" spans="1:10" s="62" customFormat="1" ht="24.75" customHeight="1" x14ac:dyDescent="0.25">
      <c r="A921" s="58" t="e">
        <f>+#REF!</f>
        <v>#REF!</v>
      </c>
      <c r="B921" s="58" t="e">
        <f>+#REF!</f>
        <v>#REF!</v>
      </c>
      <c r="C921" s="58" t="e">
        <f>+#REF!</f>
        <v>#REF!</v>
      </c>
      <c r="D921" s="37" t="e">
        <f>+#REF!</f>
        <v>#REF!</v>
      </c>
      <c r="E921" s="58" t="e">
        <f>+#REF!</f>
        <v>#REF!</v>
      </c>
      <c r="F921" s="58" t="e">
        <f>+#REF!</f>
        <v>#REF!</v>
      </c>
      <c r="G921" s="58" t="e">
        <f>+#REF!</f>
        <v>#REF!</v>
      </c>
      <c r="H921" s="58"/>
      <c r="I921" s="58"/>
      <c r="J921" s="64" t="str">
        <f t="shared" si="14"/>
        <v>-</v>
      </c>
    </row>
    <row r="922" spans="1:10" s="62" customFormat="1" ht="24.75" customHeight="1" x14ac:dyDescent="0.25">
      <c r="A922" s="58" t="e">
        <f>+#REF!</f>
        <v>#REF!</v>
      </c>
      <c r="B922" s="58" t="e">
        <f>+#REF!</f>
        <v>#REF!</v>
      </c>
      <c r="C922" s="58" t="e">
        <f>+#REF!</f>
        <v>#REF!</v>
      </c>
      <c r="D922" s="37" t="e">
        <f>+#REF!</f>
        <v>#REF!</v>
      </c>
      <c r="E922" s="58" t="e">
        <f>+#REF!</f>
        <v>#REF!</v>
      </c>
      <c r="F922" s="58" t="e">
        <f>+#REF!</f>
        <v>#REF!</v>
      </c>
      <c r="G922" s="58" t="e">
        <f>+#REF!</f>
        <v>#REF!</v>
      </c>
      <c r="H922" s="58"/>
      <c r="I922" s="58"/>
      <c r="J922" s="64" t="str">
        <f t="shared" si="14"/>
        <v>-</v>
      </c>
    </row>
    <row r="923" spans="1:10" s="62" customFormat="1" ht="24.75" customHeight="1" x14ac:dyDescent="0.25">
      <c r="A923" s="58" t="e">
        <f>+#REF!</f>
        <v>#REF!</v>
      </c>
      <c r="B923" s="58" t="e">
        <f>+#REF!</f>
        <v>#REF!</v>
      </c>
      <c r="C923" s="58" t="e">
        <f>+#REF!</f>
        <v>#REF!</v>
      </c>
      <c r="D923" s="37" t="e">
        <f>+#REF!</f>
        <v>#REF!</v>
      </c>
      <c r="E923" s="58" t="e">
        <f>+#REF!</f>
        <v>#REF!</v>
      </c>
      <c r="F923" s="58" t="e">
        <f>+#REF!</f>
        <v>#REF!</v>
      </c>
      <c r="G923" s="58" t="e">
        <f>+#REF!</f>
        <v>#REF!</v>
      </c>
      <c r="H923" s="58"/>
      <c r="I923" s="58"/>
      <c r="J923" s="64" t="str">
        <f t="shared" si="14"/>
        <v>-</v>
      </c>
    </row>
    <row r="924" spans="1:10" s="62" customFormat="1" ht="24.75" customHeight="1" x14ac:dyDescent="0.25">
      <c r="A924" s="58" t="e">
        <f>+#REF!</f>
        <v>#REF!</v>
      </c>
      <c r="B924" s="58" t="e">
        <f>+#REF!</f>
        <v>#REF!</v>
      </c>
      <c r="C924" s="58" t="e">
        <f>+#REF!</f>
        <v>#REF!</v>
      </c>
      <c r="D924" s="37" t="e">
        <f>+#REF!</f>
        <v>#REF!</v>
      </c>
      <c r="E924" s="58" t="e">
        <f>+#REF!</f>
        <v>#REF!</v>
      </c>
      <c r="F924" s="58" t="e">
        <f>+#REF!</f>
        <v>#REF!</v>
      </c>
      <c r="G924" s="58" t="e">
        <f>+#REF!</f>
        <v>#REF!</v>
      </c>
      <c r="H924" s="58"/>
      <c r="I924" s="58"/>
      <c r="J924" s="64" t="str">
        <f t="shared" si="14"/>
        <v>-</v>
      </c>
    </row>
    <row r="925" spans="1:10" s="62" customFormat="1" ht="24.75" customHeight="1" x14ac:dyDescent="0.25">
      <c r="A925" s="58" t="e">
        <f>+#REF!</f>
        <v>#REF!</v>
      </c>
      <c r="B925" s="58" t="e">
        <f>+#REF!</f>
        <v>#REF!</v>
      </c>
      <c r="C925" s="58" t="e">
        <f>+#REF!</f>
        <v>#REF!</v>
      </c>
      <c r="D925" s="37" t="e">
        <f>+#REF!</f>
        <v>#REF!</v>
      </c>
      <c r="E925" s="58" t="e">
        <f>+#REF!</f>
        <v>#REF!</v>
      </c>
      <c r="F925" s="58" t="e">
        <f>+#REF!</f>
        <v>#REF!</v>
      </c>
      <c r="G925" s="58" t="e">
        <f>+#REF!</f>
        <v>#REF!</v>
      </c>
      <c r="H925" s="58"/>
      <c r="I925" s="58"/>
      <c r="J925" s="64" t="str">
        <f t="shared" si="14"/>
        <v>-</v>
      </c>
    </row>
    <row r="926" spans="1:10" s="62" customFormat="1" ht="24.75" customHeight="1" x14ac:dyDescent="0.25">
      <c r="A926" s="58" t="e">
        <f>+#REF!</f>
        <v>#REF!</v>
      </c>
      <c r="B926" s="58" t="e">
        <f>+#REF!</f>
        <v>#REF!</v>
      </c>
      <c r="C926" s="58" t="e">
        <f>+#REF!</f>
        <v>#REF!</v>
      </c>
      <c r="D926" s="37" t="e">
        <f>+#REF!</f>
        <v>#REF!</v>
      </c>
      <c r="E926" s="58" t="e">
        <f>+#REF!</f>
        <v>#REF!</v>
      </c>
      <c r="F926" s="58" t="e">
        <f>+#REF!</f>
        <v>#REF!</v>
      </c>
      <c r="G926" s="58" t="e">
        <f>+#REF!</f>
        <v>#REF!</v>
      </c>
      <c r="H926" s="58"/>
      <c r="I926" s="58"/>
      <c r="J926" s="64" t="str">
        <f t="shared" si="14"/>
        <v>-</v>
      </c>
    </row>
    <row r="927" spans="1:10" s="62" customFormat="1" ht="24.75" customHeight="1" x14ac:dyDescent="0.25">
      <c r="A927" s="58" t="e">
        <f>+#REF!</f>
        <v>#REF!</v>
      </c>
      <c r="B927" s="58" t="e">
        <f>+#REF!</f>
        <v>#REF!</v>
      </c>
      <c r="C927" s="58" t="e">
        <f>+#REF!</f>
        <v>#REF!</v>
      </c>
      <c r="D927" s="37" t="e">
        <f>+#REF!</f>
        <v>#REF!</v>
      </c>
      <c r="E927" s="58" t="e">
        <f>+#REF!</f>
        <v>#REF!</v>
      </c>
      <c r="F927" s="58" t="e">
        <f>+#REF!</f>
        <v>#REF!</v>
      </c>
      <c r="G927" s="58" t="e">
        <f>+#REF!</f>
        <v>#REF!</v>
      </c>
      <c r="H927" s="58"/>
      <c r="I927" s="58"/>
      <c r="J927" s="64" t="str">
        <f t="shared" si="14"/>
        <v>-</v>
      </c>
    </row>
    <row r="928" spans="1:10" s="62" customFormat="1" ht="24.75" customHeight="1" x14ac:dyDescent="0.25">
      <c r="A928" s="58" t="e">
        <f>+#REF!</f>
        <v>#REF!</v>
      </c>
      <c r="B928" s="58" t="e">
        <f>+#REF!</f>
        <v>#REF!</v>
      </c>
      <c r="C928" s="58" t="e">
        <f>+#REF!</f>
        <v>#REF!</v>
      </c>
      <c r="D928" s="37" t="e">
        <f>+#REF!</f>
        <v>#REF!</v>
      </c>
      <c r="E928" s="58" t="e">
        <f>+#REF!</f>
        <v>#REF!</v>
      </c>
      <c r="F928" s="58" t="e">
        <f>+#REF!</f>
        <v>#REF!</v>
      </c>
      <c r="G928" s="58" t="e">
        <f>+#REF!</f>
        <v>#REF!</v>
      </c>
      <c r="H928" s="58"/>
      <c r="I928" s="58"/>
      <c r="J928" s="64" t="str">
        <f t="shared" si="14"/>
        <v>-</v>
      </c>
    </row>
    <row r="929" spans="1:10" s="62" customFormat="1" ht="24.75" customHeight="1" x14ac:dyDescent="0.25">
      <c r="A929" s="58" t="e">
        <f>+#REF!</f>
        <v>#REF!</v>
      </c>
      <c r="B929" s="58" t="e">
        <f>+#REF!</f>
        <v>#REF!</v>
      </c>
      <c r="C929" s="58" t="e">
        <f>+#REF!</f>
        <v>#REF!</v>
      </c>
      <c r="D929" s="37" t="e">
        <f>+#REF!</f>
        <v>#REF!</v>
      </c>
      <c r="E929" s="58" t="e">
        <f>+#REF!</f>
        <v>#REF!</v>
      </c>
      <c r="F929" s="58" t="e">
        <f>+#REF!</f>
        <v>#REF!</v>
      </c>
      <c r="G929" s="58" t="e">
        <f>+#REF!</f>
        <v>#REF!</v>
      </c>
      <c r="H929" s="58"/>
      <c r="I929" s="58"/>
      <c r="J929" s="64" t="str">
        <f t="shared" si="14"/>
        <v>-</v>
      </c>
    </row>
    <row r="930" spans="1:10" s="62" customFormat="1" ht="24.75" customHeight="1" x14ac:dyDescent="0.25">
      <c r="A930" s="58" t="e">
        <f>+#REF!</f>
        <v>#REF!</v>
      </c>
      <c r="B930" s="58" t="e">
        <f>+#REF!</f>
        <v>#REF!</v>
      </c>
      <c r="C930" s="58" t="e">
        <f>+#REF!</f>
        <v>#REF!</v>
      </c>
      <c r="D930" s="37" t="e">
        <f>+#REF!</f>
        <v>#REF!</v>
      </c>
      <c r="E930" s="58" t="e">
        <f>+#REF!</f>
        <v>#REF!</v>
      </c>
      <c r="F930" s="58" t="e">
        <f>+#REF!</f>
        <v>#REF!</v>
      </c>
      <c r="G930" s="58" t="e">
        <f>+#REF!</f>
        <v>#REF!</v>
      </c>
      <c r="H930" s="58"/>
      <c r="I930" s="58"/>
      <c r="J930" s="64" t="str">
        <f t="shared" si="14"/>
        <v>-</v>
      </c>
    </row>
    <row r="931" spans="1:10" s="62" customFormat="1" ht="24.75" customHeight="1" x14ac:dyDescent="0.25">
      <c r="A931" s="58" t="e">
        <f>+#REF!</f>
        <v>#REF!</v>
      </c>
      <c r="B931" s="58" t="e">
        <f>+#REF!</f>
        <v>#REF!</v>
      </c>
      <c r="C931" s="58" t="e">
        <f>+#REF!</f>
        <v>#REF!</v>
      </c>
      <c r="D931" s="37" t="e">
        <f>+#REF!</f>
        <v>#REF!</v>
      </c>
      <c r="E931" s="58" t="e">
        <f>+#REF!</f>
        <v>#REF!</v>
      </c>
      <c r="F931" s="58" t="e">
        <f>+#REF!</f>
        <v>#REF!</v>
      </c>
      <c r="G931" s="58" t="e">
        <f>+#REF!</f>
        <v>#REF!</v>
      </c>
      <c r="H931" s="58"/>
      <c r="I931" s="58"/>
      <c r="J931" s="64" t="str">
        <f t="shared" si="14"/>
        <v>-</v>
      </c>
    </row>
    <row r="932" spans="1:10" s="62" customFormat="1" ht="24.75" customHeight="1" x14ac:dyDescent="0.25">
      <c r="A932" s="58" t="e">
        <f>+#REF!</f>
        <v>#REF!</v>
      </c>
      <c r="B932" s="58" t="e">
        <f>+#REF!</f>
        <v>#REF!</v>
      </c>
      <c r="C932" s="58" t="e">
        <f>+#REF!</f>
        <v>#REF!</v>
      </c>
      <c r="D932" s="37" t="e">
        <f>+#REF!</f>
        <v>#REF!</v>
      </c>
      <c r="E932" s="58" t="e">
        <f>+#REF!</f>
        <v>#REF!</v>
      </c>
      <c r="F932" s="58" t="e">
        <f>+#REF!</f>
        <v>#REF!</v>
      </c>
      <c r="G932" s="58" t="e">
        <f>+#REF!</f>
        <v>#REF!</v>
      </c>
      <c r="H932" s="58"/>
      <c r="I932" s="58"/>
      <c r="J932" s="64" t="str">
        <f t="shared" si="14"/>
        <v>-</v>
      </c>
    </row>
    <row r="933" spans="1:10" s="62" customFormat="1" ht="24.75" customHeight="1" x14ac:dyDescent="0.25">
      <c r="A933" s="58" t="e">
        <f>+#REF!</f>
        <v>#REF!</v>
      </c>
      <c r="B933" s="58" t="e">
        <f>+#REF!</f>
        <v>#REF!</v>
      </c>
      <c r="C933" s="58" t="e">
        <f>+#REF!</f>
        <v>#REF!</v>
      </c>
      <c r="D933" s="37" t="e">
        <f>+#REF!</f>
        <v>#REF!</v>
      </c>
      <c r="E933" s="58" t="e">
        <f>+#REF!</f>
        <v>#REF!</v>
      </c>
      <c r="F933" s="58" t="e">
        <f>+#REF!</f>
        <v>#REF!</v>
      </c>
      <c r="G933" s="58" t="e">
        <f>+#REF!</f>
        <v>#REF!</v>
      </c>
      <c r="H933" s="58"/>
      <c r="I933" s="58"/>
      <c r="J933" s="64" t="str">
        <f t="shared" si="14"/>
        <v>-</v>
      </c>
    </row>
    <row r="934" spans="1:10" s="62" customFormat="1" ht="24.75" customHeight="1" x14ac:dyDescent="0.25">
      <c r="A934" s="58" t="e">
        <f>+#REF!</f>
        <v>#REF!</v>
      </c>
      <c r="B934" s="58" t="e">
        <f>+#REF!</f>
        <v>#REF!</v>
      </c>
      <c r="C934" s="58" t="e">
        <f>+#REF!</f>
        <v>#REF!</v>
      </c>
      <c r="D934" s="37" t="e">
        <f>+#REF!</f>
        <v>#REF!</v>
      </c>
      <c r="E934" s="58" t="e">
        <f>+#REF!</f>
        <v>#REF!</v>
      </c>
      <c r="F934" s="58" t="e">
        <f>+#REF!</f>
        <v>#REF!</v>
      </c>
      <c r="G934" s="58" t="e">
        <f>+#REF!</f>
        <v>#REF!</v>
      </c>
      <c r="H934" s="58"/>
      <c r="I934" s="58"/>
      <c r="J934" s="64" t="str">
        <f t="shared" si="14"/>
        <v>-</v>
      </c>
    </row>
    <row r="935" spans="1:10" s="62" customFormat="1" ht="24.75" customHeight="1" x14ac:dyDescent="0.25">
      <c r="A935" s="58" t="e">
        <f>+#REF!</f>
        <v>#REF!</v>
      </c>
      <c r="B935" s="58" t="e">
        <f>+#REF!</f>
        <v>#REF!</v>
      </c>
      <c r="C935" s="58" t="e">
        <f>+#REF!</f>
        <v>#REF!</v>
      </c>
      <c r="D935" s="37" t="e">
        <f>+#REF!</f>
        <v>#REF!</v>
      </c>
      <c r="E935" s="58" t="e">
        <f>+#REF!</f>
        <v>#REF!</v>
      </c>
      <c r="F935" s="58" t="e">
        <f>+#REF!</f>
        <v>#REF!</v>
      </c>
      <c r="G935" s="58" t="e">
        <f>+#REF!</f>
        <v>#REF!</v>
      </c>
      <c r="H935" s="58"/>
      <c r="I935" s="58"/>
      <c r="J935" s="64" t="str">
        <f t="shared" si="14"/>
        <v>-</v>
      </c>
    </row>
    <row r="936" spans="1:10" s="62" customFormat="1" ht="24.75" customHeight="1" x14ac:dyDescent="0.25">
      <c r="A936" s="58" t="e">
        <f>+#REF!</f>
        <v>#REF!</v>
      </c>
      <c r="B936" s="58" t="e">
        <f>+#REF!</f>
        <v>#REF!</v>
      </c>
      <c r="C936" s="58" t="e">
        <f>+#REF!</f>
        <v>#REF!</v>
      </c>
      <c r="D936" s="37" t="e">
        <f>+#REF!</f>
        <v>#REF!</v>
      </c>
      <c r="E936" s="58" t="e">
        <f>+#REF!</f>
        <v>#REF!</v>
      </c>
      <c r="F936" s="58" t="e">
        <f>+#REF!</f>
        <v>#REF!</v>
      </c>
      <c r="G936" s="58" t="e">
        <f>+#REF!</f>
        <v>#REF!</v>
      </c>
      <c r="H936" s="58"/>
      <c r="I936" s="58"/>
      <c r="J936" s="64" t="str">
        <f t="shared" si="14"/>
        <v>-</v>
      </c>
    </row>
    <row r="937" spans="1:10" s="62" customFormat="1" ht="24.75" customHeight="1" x14ac:dyDescent="0.25">
      <c r="A937" s="58" t="e">
        <f>+#REF!</f>
        <v>#REF!</v>
      </c>
      <c r="B937" s="58" t="e">
        <f>+#REF!</f>
        <v>#REF!</v>
      </c>
      <c r="C937" s="58" t="e">
        <f>+#REF!</f>
        <v>#REF!</v>
      </c>
      <c r="D937" s="37" t="e">
        <f>+#REF!</f>
        <v>#REF!</v>
      </c>
      <c r="E937" s="58" t="e">
        <f>+#REF!</f>
        <v>#REF!</v>
      </c>
      <c r="F937" s="58" t="e">
        <f>+#REF!</f>
        <v>#REF!</v>
      </c>
      <c r="G937" s="58" t="e">
        <f>+#REF!</f>
        <v>#REF!</v>
      </c>
      <c r="H937" s="58"/>
      <c r="I937" s="58"/>
      <c r="J937" s="64" t="str">
        <f t="shared" si="14"/>
        <v>-</v>
      </c>
    </row>
    <row r="938" spans="1:10" s="62" customFormat="1" ht="24.75" customHeight="1" x14ac:dyDescent="0.25">
      <c r="A938" s="58" t="e">
        <f>+#REF!</f>
        <v>#REF!</v>
      </c>
      <c r="B938" s="58" t="e">
        <f>+#REF!</f>
        <v>#REF!</v>
      </c>
      <c r="C938" s="58" t="e">
        <f>+#REF!</f>
        <v>#REF!</v>
      </c>
      <c r="D938" s="37" t="e">
        <f>+#REF!</f>
        <v>#REF!</v>
      </c>
      <c r="E938" s="58" t="e">
        <f>+#REF!</f>
        <v>#REF!</v>
      </c>
      <c r="F938" s="58" t="e">
        <f>+#REF!</f>
        <v>#REF!</v>
      </c>
      <c r="G938" s="58" t="e">
        <f>+#REF!</f>
        <v>#REF!</v>
      </c>
      <c r="H938" s="58"/>
      <c r="I938" s="58"/>
      <c r="J938" s="64" t="str">
        <f t="shared" si="14"/>
        <v>-</v>
      </c>
    </row>
    <row r="939" spans="1:10" s="62" customFormat="1" ht="24.75" customHeight="1" x14ac:dyDescent="0.25">
      <c r="A939" s="58" t="e">
        <f>+#REF!</f>
        <v>#REF!</v>
      </c>
      <c r="B939" s="58" t="e">
        <f>+#REF!</f>
        <v>#REF!</v>
      </c>
      <c r="C939" s="58" t="e">
        <f>+#REF!</f>
        <v>#REF!</v>
      </c>
      <c r="D939" s="37" t="e">
        <f>+#REF!</f>
        <v>#REF!</v>
      </c>
      <c r="E939" s="58" t="e">
        <f>+#REF!</f>
        <v>#REF!</v>
      </c>
      <c r="F939" s="58" t="e">
        <f>+#REF!</f>
        <v>#REF!</v>
      </c>
      <c r="G939" s="58" t="e">
        <f>+#REF!</f>
        <v>#REF!</v>
      </c>
      <c r="H939" s="58"/>
      <c r="I939" s="58"/>
      <c r="J939" s="64" t="str">
        <f t="shared" si="14"/>
        <v>-</v>
      </c>
    </row>
    <row r="940" spans="1:10" s="62" customFormat="1" ht="24.75" customHeight="1" x14ac:dyDescent="0.25">
      <c r="A940" s="58" t="e">
        <f>+#REF!</f>
        <v>#REF!</v>
      </c>
      <c r="B940" s="58" t="e">
        <f>+#REF!</f>
        <v>#REF!</v>
      </c>
      <c r="C940" s="58" t="e">
        <f>+#REF!</f>
        <v>#REF!</v>
      </c>
      <c r="D940" s="37" t="e">
        <f>+#REF!</f>
        <v>#REF!</v>
      </c>
      <c r="E940" s="58" t="e">
        <f>+#REF!</f>
        <v>#REF!</v>
      </c>
      <c r="F940" s="58" t="e">
        <f>+#REF!</f>
        <v>#REF!</v>
      </c>
      <c r="G940" s="58" t="e">
        <f>+#REF!</f>
        <v>#REF!</v>
      </c>
      <c r="H940" s="58"/>
      <c r="I940" s="58"/>
      <c r="J940" s="64" t="str">
        <f t="shared" si="14"/>
        <v>-</v>
      </c>
    </row>
    <row r="941" spans="1:10" s="62" customFormat="1" ht="24.75" customHeight="1" x14ac:dyDescent="0.25">
      <c r="A941" s="58" t="e">
        <f>+#REF!</f>
        <v>#REF!</v>
      </c>
      <c r="B941" s="58" t="e">
        <f>+#REF!</f>
        <v>#REF!</v>
      </c>
      <c r="C941" s="58" t="e">
        <f>+#REF!</f>
        <v>#REF!</v>
      </c>
      <c r="D941" s="37" t="e">
        <f>+#REF!</f>
        <v>#REF!</v>
      </c>
      <c r="E941" s="58" t="e">
        <f>+#REF!</f>
        <v>#REF!</v>
      </c>
      <c r="F941" s="58" t="e">
        <f>+#REF!</f>
        <v>#REF!</v>
      </c>
      <c r="G941" s="58" t="e">
        <f>+#REF!</f>
        <v>#REF!</v>
      </c>
      <c r="H941" s="58"/>
      <c r="I941" s="58"/>
      <c r="J941" s="64" t="str">
        <f t="shared" si="14"/>
        <v>-</v>
      </c>
    </row>
    <row r="942" spans="1:10" s="62" customFormat="1" ht="24.75" customHeight="1" x14ac:dyDescent="0.25">
      <c r="A942" s="58" t="e">
        <f>+#REF!</f>
        <v>#REF!</v>
      </c>
      <c r="B942" s="58" t="e">
        <f>+#REF!</f>
        <v>#REF!</v>
      </c>
      <c r="C942" s="58" t="e">
        <f>+#REF!</f>
        <v>#REF!</v>
      </c>
      <c r="D942" s="37" t="e">
        <f>+#REF!</f>
        <v>#REF!</v>
      </c>
      <c r="E942" s="58" t="e">
        <f>+#REF!</f>
        <v>#REF!</v>
      </c>
      <c r="F942" s="58" t="e">
        <f>+#REF!</f>
        <v>#REF!</v>
      </c>
      <c r="G942" s="58" t="e">
        <f>+#REF!</f>
        <v>#REF!</v>
      </c>
      <c r="H942" s="58"/>
      <c r="I942" s="58"/>
      <c r="J942" s="64" t="str">
        <f t="shared" si="14"/>
        <v>-</v>
      </c>
    </row>
    <row r="943" spans="1:10" s="62" customFormat="1" ht="24.75" customHeight="1" x14ac:dyDescent="0.25">
      <c r="A943" s="58" t="e">
        <f>+#REF!</f>
        <v>#REF!</v>
      </c>
      <c r="B943" s="58" t="e">
        <f>+#REF!</f>
        <v>#REF!</v>
      </c>
      <c r="C943" s="58" t="e">
        <f>+#REF!</f>
        <v>#REF!</v>
      </c>
      <c r="D943" s="37" t="e">
        <f>+#REF!</f>
        <v>#REF!</v>
      </c>
      <c r="E943" s="58" t="e">
        <f>+#REF!</f>
        <v>#REF!</v>
      </c>
      <c r="F943" s="58" t="e">
        <f>+#REF!</f>
        <v>#REF!</v>
      </c>
      <c r="G943" s="58" t="e">
        <f>+#REF!</f>
        <v>#REF!</v>
      </c>
      <c r="H943" s="58"/>
      <c r="I943" s="58"/>
      <c r="J943" s="64" t="str">
        <f t="shared" si="14"/>
        <v>-</v>
      </c>
    </row>
    <row r="944" spans="1:10" s="62" customFormat="1" ht="24.75" customHeight="1" x14ac:dyDescent="0.25">
      <c r="A944" s="58" t="e">
        <f>+#REF!</f>
        <v>#REF!</v>
      </c>
      <c r="B944" s="58" t="e">
        <f>+#REF!</f>
        <v>#REF!</v>
      </c>
      <c r="C944" s="58" t="e">
        <f>+#REF!</f>
        <v>#REF!</v>
      </c>
      <c r="D944" s="37" t="e">
        <f>+#REF!</f>
        <v>#REF!</v>
      </c>
      <c r="E944" s="58" t="e">
        <f>+#REF!</f>
        <v>#REF!</v>
      </c>
      <c r="F944" s="58" t="e">
        <f>+#REF!</f>
        <v>#REF!</v>
      </c>
      <c r="G944" s="58" t="e">
        <f>+#REF!</f>
        <v>#REF!</v>
      </c>
      <c r="H944" s="58"/>
      <c r="I944" s="58"/>
      <c r="J944" s="64" t="str">
        <f t="shared" si="14"/>
        <v>-</v>
      </c>
    </row>
    <row r="945" spans="1:10" s="62" customFormat="1" ht="24.75" customHeight="1" x14ac:dyDescent="0.25">
      <c r="A945" s="58" t="e">
        <f>+#REF!</f>
        <v>#REF!</v>
      </c>
      <c r="B945" s="58" t="e">
        <f>+#REF!</f>
        <v>#REF!</v>
      </c>
      <c r="C945" s="58" t="e">
        <f>+#REF!</f>
        <v>#REF!</v>
      </c>
      <c r="D945" s="37" t="e">
        <f>+#REF!</f>
        <v>#REF!</v>
      </c>
      <c r="E945" s="58" t="e">
        <f>+#REF!</f>
        <v>#REF!</v>
      </c>
      <c r="F945" s="58" t="e">
        <f>+#REF!</f>
        <v>#REF!</v>
      </c>
      <c r="G945" s="58" t="e">
        <f>+#REF!</f>
        <v>#REF!</v>
      </c>
      <c r="H945" s="58"/>
      <c r="I945" s="58"/>
      <c r="J945" s="64" t="str">
        <f t="shared" si="14"/>
        <v>-</v>
      </c>
    </row>
    <row r="946" spans="1:10" s="62" customFormat="1" ht="24.75" customHeight="1" x14ac:dyDescent="0.25">
      <c r="A946" s="58" t="e">
        <f>+#REF!</f>
        <v>#REF!</v>
      </c>
      <c r="B946" s="58" t="e">
        <f>+#REF!</f>
        <v>#REF!</v>
      </c>
      <c r="C946" s="58" t="e">
        <f>+#REF!</f>
        <v>#REF!</v>
      </c>
      <c r="D946" s="37" t="e">
        <f>+#REF!</f>
        <v>#REF!</v>
      </c>
      <c r="E946" s="58" t="e">
        <f>+#REF!</f>
        <v>#REF!</v>
      </c>
      <c r="F946" s="58" t="e">
        <f>+#REF!</f>
        <v>#REF!</v>
      </c>
      <c r="G946" s="58" t="e">
        <f>+#REF!</f>
        <v>#REF!</v>
      </c>
      <c r="H946" s="58"/>
      <c r="I946" s="58"/>
      <c r="J946" s="64" t="str">
        <f t="shared" si="14"/>
        <v>-</v>
      </c>
    </row>
    <row r="947" spans="1:10" s="62" customFormat="1" ht="24.75" customHeight="1" x14ac:dyDescent="0.25">
      <c r="A947" s="58" t="e">
        <f>+#REF!</f>
        <v>#REF!</v>
      </c>
      <c r="B947" s="58" t="e">
        <f>+#REF!</f>
        <v>#REF!</v>
      </c>
      <c r="C947" s="58" t="e">
        <f>+#REF!</f>
        <v>#REF!</v>
      </c>
      <c r="D947" s="37" t="e">
        <f>+#REF!</f>
        <v>#REF!</v>
      </c>
      <c r="E947" s="58" t="e">
        <f>+#REF!</f>
        <v>#REF!</v>
      </c>
      <c r="F947" s="58" t="e">
        <f>+#REF!</f>
        <v>#REF!</v>
      </c>
      <c r="G947" s="58" t="e">
        <f>+#REF!</f>
        <v>#REF!</v>
      </c>
      <c r="H947" s="58"/>
      <c r="I947" s="58"/>
      <c r="J947" s="64" t="str">
        <f t="shared" si="14"/>
        <v>-</v>
      </c>
    </row>
    <row r="948" spans="1:10" s="62" customFormat="1" ht="24.75" customHeight="1" x14ac:dyDescent="0.25">
      <c r="A948" s="58" t="e">
        <f>+#REF!</f>
        <v>#REF!</v>
      </c>
      <c r="B948" s="58" t="e">
        <f>+#REF!</f>
        <v>#REF!</v>
      </c>
      <c r="C948" s="58" t="e">
        <f>+#REF!</f>
        <v>#REF!</v>
      </c>
      <c r="D948" s="37" t="e">
        <f>+#REF!</f>
        <v>#REF!</v>
      </c>
      <c r="E948" s="58" t="e">
        <f>+#REF!</f>
        <v>#REF!</v>
      </c>
      <c r="F948" s="58" t="e">
        <f>+#REF!</f>
        <v>#REF!</v>
      </c>
      <c r="G948" s="58" t="e">
        <f>+#REF!</f>
        <v>#REF!</v>
      </c>
      <c r="H948" s="58"/>
      <c r="I948" s="58"/>
      <c r="J948" s="64" t="str">
        <f t="shared" si="14"/>
        <v>-</v>
      </c>
    </row>
    <row r="949" spans="1:10" s="62" customFormat="1" ht="24.75" customHeight="1" x14ac:dyDescent="0.25">
      <c r="A949" s="58" t="e">
        <f>+#REF!</f>
        <v>#REF!</v>
      </c>
      <c r="B949" s="58" t="e">
        <f>+#REF!</f>
        <v>#REF!</v>
      </c>
      <c r="C949" s="58" t="e">
        <f>+#REF!</f>
        <v>#REF!</v>
      </c>
      <c r="D949" s="37" t="e">
        <f>+#REF!</f>
        <v>#REF!</v>
      </c>
      <c r="E949" s="58" t="e">
        <f>+#REF!</f>
        <v>#REF!</v>
      </c>
      <c r="F949" s="58" t="e">
        <f>+#REF!</f>
        <v>#REF!</v>
      </c>
      <c r="G949" s="58" t="e">
        <f>+#REF!</f>
        <v>#REF!</v>
      </c>
      <c r="H949" s="58"/>
      <c r="I949" s="58"/>
      <c r="J949" s="64" t="str">
        <f t="shared" si="14"/>
        <v>-</v>
      </c>
    </row>
    <row r="950" spans="1:10" s="62" customFormat="1" ht="24.75" customHeight="1" x14ac:dyDescent="0.25">
      <c r="A950" s="58" t="e">
        <f>+#REF!</f>
        <v>#REF!</v>
      </c>
      <c r="B950" s="58" t="e">
        <f>+#REF!</f>
        <v>#REF!</v>
      </c>
      <c r="C950" s="58" t="e">
        <f>+#REF!</f>
        <v>#REF!</v>
      </c>
      <c r="D950" s="37" t="e">
        <f>+#REF!</f>
        <v>#REF!</v>
      </c>
      <c r="E950" s="58" t="e">
        <f>+#REF!</f>
        <v>#REF!</v>
      </c>
      <c r="F950" s="58" t="e">
        <f>+#REF!</f>
        <v>#REF!</v>
      </c>
      <c r="G950" s="58" t="e">
        <f>+#REF!</f>
        <v>#REF!</v>
      </c>
      <c r="H950" s="58"/>
      <c r="I950" s="58"/>
      <c r="J950" s="64" t="str">
        <f t="shared" si="14"/>
        <v>-</v>
      </c>
    </row>
    <row r="951" spans="1:10" s="62" customFormat="1" ht="24.75" customHeight="1" x14ac:dyDescent="0.25">
      <c r="A951" s="58" t="e">
        <f>+#REF!</f>
        <v>#REF!</v>
      </c>
      <c r="B951" s="58" t="e">
        <f>+#REF!</f>
        <v>#REF!</v>
      </c>
      <c r="C951" s="58" t="e">
        <f>+#REF!</f>
        <v>#REF!</v>
      </c>
      <c r="D951" s="37" t="e">
        <f>+#REF!</f>
        <v>#REF!</v>
      </c>
      <c r="E951" s="58" t="e">
        <f>+#REF!</f>
        <v>#REF!</v>
      </c>
      <c r="F951" s="58" t="e">
        <f>+#REF!</f>
        <v>#REF!</v>
      </c>
      <c r="G951" s="58" t="e">
        <f>+#REF!</f>
        <v>#REF!</v>
      </c>
      <c r="H951" s="58"/>
      <c r="I951" s="58"/>
      <c r="J951" s="64" t="str">
        <f t="shared" si="14"/>
        <v>-</v>
      </c>
    </row>
    <row r="952" spans="1:10" s="62" customFormat="1" ht="24.75" customHeight="1" x14ac:dyDescent="0.25">
      <c r="A952" s="58" t="e">
        <f>+#REF!</f>
        <v>#REF!</v>
      </c>
      <c r="B952" s="58" t="e">
        <f>+#REF!</f>
        <v>#REF!</v>
      </c>
      <c r="C952" s="58" t="e">
        <f>+#REF!</f>
        <v>#REF!</v>
      </c>
      <c r="D952" s="37" t="e">
        <f>+#REF!</f>
        <v>#REF!</v>
      </c>
      <c r="E952" s="58" t="e">
        <f>+#REF!</f>
        <v>#REF!</v>
      </c>
      <c r="F952" s="58" t="e">
        <f>+#REF!</f>
        <v>#REF!</v>
      </c>
      <c r="G952" s="58" t="e">
        <f>+#REF!</f>
        <v>#REF!</v>
      </c>
      <c r="H952" s="58"/>
      <c r="I952" s="58"/>
      <c r="J952" s="64" t="str">
        <f t="shared" si="14"/>
        <v>-</v>
      </c>
    </row>
    <row r="953" spans="1:10" s="62" customFormat="1" ht="24.75" customHeight="1" x14ac:dyDescent="0.25">
      <c r="A953" s="58" t="e">
        <f>+#REF!</f>
        <v>#REF!</v>
      </c>
      <c r="B953" s="58" t="e">
        <f>+#REF!</f>
        <v>#REF!</v>
      </c>
      <c r="C953" s="58" t="e">
        <f>+#REF!</f>
        <v>#REF!</v>
      </c>
      <c r="D953" s="37" t="e">
        <f>+#REF!</f>
        <v>#REF!</v>
      </c>
      <c r="E953" s="58" t="e">
        <f>+#REF!</f>
        <v>#REF!</v>
      </c>
      <c r="F953" s="58" t="e">
        <f>+#REF!</f>
        <v>#REF!</v>
      </c>
      <c r="G953" s="58" t="e">
        <f>+#REF!</f>
        <v>#REF!</v>
      </c>
      <c r="H953" s="58"/>
      <c r="I953" s="58"/>
      <c r="J953" s="64" t="str">
        <f t="shared" si="14"/>
        <v>-</v>
      </c>
    </row>
    <row r="954" spans="1:10" s="62" customFormat="1" ht="24.75" customHeight="1" x14ac:dyDescent="0.25">
      <c r="A954" s="58" t="e">
        <f>+#REF!</f>
        <v>#REF!</v>
      </c>
      <c r="B954" s="58" t="e">
        <f>+#REF!</f>
        <v>#REF!</v>
      </c>
      <c r="C954" s="58" t="e">
        <f>+#REF!</f>
        <v>#REF!</v>
      </c>
      <c r="D954" s="37" t="e">
        <f>+#REF!</f>
        <v>#REF!</v>
      </c>
      <c r="E954" s="58" t="e">
        <f>+#REF!</f>
        <v>#REF!</v>
      </c>
      <c r="F954" s="58" t="e">
        <f>+#REF!</f>
        <v>#REF!</v>
      </c>
      <c r="G954" s="58" t="e">
        <f>+#REF!</f>
        <v>#REF!</v>
      </c>
      <c r="H954" s="58"/>
      <c r="I954" s="58"/>
      <c r="J954" s="64" t="str">
        <f t="shared" si="14"/>
        <v>-</v>
      </c>
    </row>
    <row r="955" spans="1:10" s="62" customFormat="1" ht="24.75" customHeight="1" x14ac:dyDescent="0.25">
      <c r="A955" s="58" t="e">
        <f>+#REF!</f>
        <v>#REF!</v>
      </c>
      <c r="B955" s="58" t="e">
        <f>+#REF!</f>
        <v>#REF!</v>
      </c>
      <c r="C955" s="58" t="e">
        <f>+#REF!</f>
        <v>#REF!</v>
      </c>
      <c r="D955" s="37" t="e">
        <f>+#REF!</f>
        <v>#REF!</v>
      </c>
      <c r="E955" s="58" t="e">
        <f>+#REF!</f>
        <v>#REF!</v>
      </c>
      <c r="F955" s="58" t="e">
        <f>+#REF!</f>
        <v>#REF!</v>
      </c>
      <c r="G955" s="58" t="e">
        <f>+#REF!</f>
        <v>#REF!</v>
      </c>
      <c r="H955" s="58"/>
      <c r="I955" s="58"/>
      <c r="J955" s="64" t="str">
        <f t="shared" si="14"/>
        <v>-</v>
      </c>
    </row>
    <row r="956" spans="1:10" s="62" customFormat="1" ht="24.75" customHeight="1" x14ac:dyDescent="0.25">
      <c r="A956" s="58" t="e">
        <f>+#REF!</f>
        <v>#REF!</v>
      </c>
      <c r="B956" s="58" t="e">
        <f>+#REF!</f>
        <v>#REF!</v>
      </c>
      <c r="C956" s="58" t="e">
        <f>+#REF!</f>
        <v>#REF!</v>
      </c>
      <c r="D956" s="37" t="e">
        <f>+#REF!</f>
        <v>#REF!</v>
      </c>
      <c r="E956" s="58" t="e">
        <f>+#REF!</f>
        <v>#REF!</v>
      </c>
      <c r="F956" s="58" t="e">
        <f>+#REF!</f>
        <v>#REF!</v>
      </c>
      <c r="G956" s="58" t="e">
        <f>+#REF!</f>
        <v>#REF!</v>
      </c>
      <c r="H956" s="58"/>
      <c r="I956" s="58"/>
      <c r="J956" s="64" t="str">
        <f t="shared" si="14"/>
        <v>-</v>
      </c>
    </row>
    <row r="957" spans="1:10" s="62" customFormat="1" ht="24.75" customHeight="1" x14ac:dyDescent="0.25">
      <c r="A957" s="58" t="e">
        <f>+#REF!</f>
        <v>#REF!</v>
      </c>
      <c r="B957" s="58" t="e">
        <f>+#REF!</f>
        <v>#REF!</v>
      </c>
      <c r="C957" s="58" t="e">
        <f>+#REF!</f>
        <v>#REF!</v>
      </c>
      <c r="D957" s="37" t="e">
        <f>+#REF!</f>
        <v>#REF!</v>
      </c>
      <c r="E957" s="58" t="e">
        <f>+#REF!</f>
        <v>#REF!</v>
      </c>
      <c r="F957" s="58" t="e">
        <f>+#REF!</f>
        <v>#REF!</v>
      </c>
      <c r="G957" s="58" t="e">
        <f>+#REF!</f>
        <v>#REF!</v>
      </c>
      <c r="H957" s="58"/>
      <c r="I957" s="58"/>
      <c r="J957" s="64" t="str">
        <f t="shared" si="14"/>
        <v>-</v>
      </c>
    </row>
    <row r="958" spans="1:10" s="62" customFormat="1" ht="24.75" customHeight="1" x14ac:dyDescent="0.25">
      <c r="A958" s="58" t="e">
        <f>+#REF!</f>
        <v>#REF!</v>
      </c>
      <c r="B958" s="58" t="e">
        <f>+#REF!</f>
        <v>#REF!</v>
      </c>
      <c r="C958" s="58" t="e">
        <f>+#REF!</f>
        <v>#REF!</v>
      </c>
      <c r="D958" s="37" t="e">
        <f>+#REF!</f>
        <v>#REF!</v>
      </c>
      <c r="E958" s="58" t="e">
        <f>+#REF!</f>
        <v>#REF!</v>
      </c>
      <c r="F958" s="58" t="e">
        <f>+#REF!</f>
        <v>#REF!</v>
      </c>
      <c r="G958" s="58" t="e">
        <f>+#REF!</f>
        <v>#REF!</v>
      </c>
      <c r="H958" s="58"/>
      <c r="I958" s="58"/>
      <c r="J958" s="64" t="str">
        <f t="shared" si="14"/>
        <v>-</v>
      </c>
    </row>
    <row r="959" spans="1:10" s="62" customFormat="1" ht="24.75" customHeight="1" x14ac:dyDescent="0.25">
      <c r="A959" s="58" t="e">
        <f>+#REF!</f>
        <v>#REF!</v>
      </c>
      <c r="B959" s="58" t="e">
        <f>+#REF!</f>
        <v>#REF!</v>
      </c>
      <c r="C959" s="58" t="e">
        <f>+#REF!</f>
        <v>#REF!</v>
      </c>
      <c r="D959" s="37" t="e">
        <f>+#REF!</f>
        <v>#REF!</v>
      </c>
      <c r="E959" s="58" t="e">
        <f>+#REF!</f>
        <v>#REF!</v>
      </c>
      <c r="F959" s="58" t="e">
        <f>+#REF!</f>
        <v>#REF!</v>
      </c>
      <c r="G959" s="58" t="e">
        <f>+#REF!</f>
        <v>#REF!</v>
      </c>
      <c r="H959" s="58"/>
      <c r="I959" s="58"/>
      <c r="J959" s="64" t="str">
        <f t="shared" si="14"/>
        <v>-</v>
      </c>
    </row>
    <row r="960" spans="1:10" s="62" customFormat="1" ht="24.75" customHeight="1" x14ac:dyDescent="0.25">
      <c r="A960" s="58" t="e">
        <f>+#REF!</f>
        <v>#REF!</v>
      </c>
      <c r="B960" s="58" t="e">
        <f>+#REF!</f>
        <v>#REF!</v>
      </c>
      <c r="C960" s="58" t="e">
        <f>+#REF!</f>
        <v>#REF!</v>
      </c>
      <c r="D960" s="37" t="e">
        <f>+#REF!</f>
        <v>#REF!</v>
      </c>
      <c r="E960" s="58" t="e">
        <f>+#REF!</f>
        <v>#REF!</v>
      </c>
      <c r="F960" s="58" t="e">
        <f>+#REF!</f>
        <v>#REF!</v>
      </c>
      <c r="G960" s="58" t="e">
        <f>+#REF!</f>
        <v>#REF!</v>
      </c>
      <c r="H960" s="58"/>
      <c r="I960" s="58"/>
      <c r="J960" s="64" t="str">
        <f t="shared" si="14"/>
        <v>-</v>
      </c>
    </row>
    <row r="961" spans="1:10" s="62" customFormat="1" ht="24.75" customHeight="1" x14ac:dyDescent="0.25">
      <c r="A961" s="58" t="e">
        <f>+#REF!</f>
        <v>#REF!</v>
      </c>
      <c r="B961" s="58" t="e">
        <f>+#REF!</f>
        <v>#REF!</v>
      </c>
      <c r="C961" s="58" t="e">
        <f>+#REF!</f>
        <v>#REF!</v>
      </c>
      <c r="D961" s="37" t="e">
        <f>+#REF!</f>
        <v>#REF!</v>
      </c>
      <c r="E961" s="58" t="e">
        <f>+#REF!</f>
        <v>#REF!</v>
      </c>
      <c r="F961" s="58" t="e">
        <f>+#REF!</f>
        <v>#REF!</v>
      </c>
      <c r="G961" s="58" t="e">
        <f>+#REF!</f>
        <v>#REF!</v>
      </c>
      <c r="H961" s="58"/>
      <c r="I961" s="58"/>
      <c r="J961" s="64" t="str">
        <f t="shared" si="14"/>
        <v>-</v>
      </c>
    </row>
    <row r="962" spans="1:10" s="62" customFormat="1" ht="24.75" customHeight="1" x14ac:dyDescent="0.25">
      <c r="A962" s="58" t="e">
        <f>+#REF!</f>
        <v>#REF!</v>
      </c>
      <c r="B962" s="58" t="e">
        <f>+#REF!</f>
        <v>#REF!</v>
      </c>
      <c r="C962" s="58" t="e">
        <f>+#REF!</f>
        <v>#REF!</v>
      </c>
      <c r="D962" s="37" t="e">
        <f>+#REF!</f>
        <v>#REF!</v>
      </c>
      <c r="E962" s="58" t="e">
        <f>+#REF!</f>
        <v>#REF!</v>
      </c>
      <c r="F962" s="58" t="e">
        <f>+#REF!</f>
        <v>#REF!</v>
      </c>
      <c r="G962" s="58" t="e">
        <f>+#REF!</f>
        <v>#REF!</v>
      </c>
      <c r="H962" s="58"/>
      <c r="I962" s="58"/>
      <c r="J962" s="64" t="str">
        <f t="shared" si="14"/>
        <v>-</v>
      </c>
    </row>
    <row r="963" spans="1:10" s="62" customFormat="1" ht="24.75" customHeight="1" x14ac:dyDescent="0.25">
      <c r="A963" s="58" t="e">
        <f>+#REF!</f>
        <v>#REF!</v>
      </c>
      <c r="B963" s="58" t="e">
        <f>+#REF!</f>
        <v>#REF!</v>
      </c>
      <c r="C963" s="58" t="e">
        <f>+#REF!</f>
        <v>#REF!</v>
      </c>
      <c r="D963" s="37" t="e">
        <f>+#REF!</f>
        <v>#REF!</v>
      </c>
      <c r="E963" s="58" t="e">
        <f>+#REF!</f>
        <v>#REF!</v>
      </c>
      <c r="F963" s="58" t="e">
        <f>+#REF!</f>
        <v>#REF!</v>
      </c>
      <c r="G963" s="58" t="e">
        <f>+#REF!</f>
        <v>#REF!</v>
      </c>
      <c r="H963" s="58"/>
      <c r="I963" s="58"/>
      <c r="J963" s="64" t="str">
        <f t="shared" si="14"/>
        <v>-</v>
      </c>
    </row>
    <row r="964" spans="1:10" s="62" customFormat="1" ht="24.75" customHeight="1" x14ac:dyDescent="0.25">
      <c r="A964" s="58" t="e">
        <f>+#REF!</f>
        <v>#REF!</v>
      </c>
      <c r="B964" s="58" t="e">
        <f>+#REF!</f>
        <v>#REF!</v>
      </c>
      <c r="C964" s="58" t="e">
        <f>+#REF!</f>
        <v>#REF!</v>
      </c>
      <c r="D964" s="37" t="e">
        <f>+#REF!</f>
        <v>#REF!</v>
      </c>
      <c r="E964" s="58" t="e">
        <f>+#REF!</f>
        <v>#REF!</v>
      </c>
      <c r="F964" s="58" t="e">
        <f>+#REF!</f>
        <v>#REF!</v>
      </c>
      <c r="G964" s="58" t="e">
        <f>+#REF!</f>
        <v>#REF!</v>
      </c>
      <c r="H964" s="58"/>
      <c r="I964" s="58"/>
      <c r="J964" s="64" t="str">
        <f t="shared" si="14"/>
        <v>-</v>
      </c>
    </row>
    <row r="965" spans="1:10" s="62" customFormat="1" ht="24.75" customHeight="1" x14ac:dyDescent="0.25">
      <c r="A965" s="58" t="e">
        <f>+#REF!</f>
        <v>#REF!</v>
      </c>
      <c r="B965" s="58" t="e">
        <f>+#REF!</f>
        <v>#REF!</v>
      </c>
      <c r="C965" s="58" t="e">
        <f>+#REF!</f>
        <v>#REF!</v>
      </c>
      <c r="D965" s="37" t="e">
        <f>+#REF!</f>
        <v>#REF!</v>
      </c>
      <c r="E965" s="58" t="e">
        <f>+#REF!</f>
        <v>#REF!</v>
      </c>
      <c r="F965" s="58" t="e">
        <f>+#REF!</f>
        <v>#REF!</v>
      </c>
      <c r="G965" s="58" t="e">
        <f>+#REF!</f>
        <v>#REF!</v>
      </c>
      <c r="H965" s="58"/>
      <c r="I965" s="58"/>
      <c r="J965" s="64" t="str">
        <f t="shared" ref="J965:J1028" si="15">IFERROR(VLOOKUP(B965,$L$4:$N$31,3,0),"-")</f>
        <v>-</v>
      </c>
    </row>
    <row r="966" spans="1:10" s="62" customFormat="1" ht="24.75" customHeight="1" x14ac:dyDescent="0.25">
      <c r="A966" s="58" t="e">
        <f>+#REF!</f>
        <v>#REF!</v>
      </c>
      <c r="B966" s="58" t="e">
        <f>+#REF!</f>
        <v>#REF!</v>
      </c>
      <c r="C966" s="58" t="e">
        <f>+#REF!</f>
        <v>#REF!</v>
      </c>
      <c r="D966" s="37" t="e">
        <f>+#REF!</f>
        <v>#REF!</v>
      </c>
      <c r="E966" s="58" t="e">
        <f>+#REF!</f>
        <v>#REF!</v>
      </c>
      <c r="F966" s="58" t="e">
        <f>+#REF!</f>
        <v>#REF!</v>
      </c>
      <c r="G966" s="58" t="e">
        <f>+#REF!</f>
        <v>#REF!</v>
      </c>
      <c r="H966" s="58"/>
      <c r="I966" s="58"/>
      <c r="J966" s="64" t="str">
        <f t="shared" si="15"/>
        <v>-</v>
      </c>
    </row>
    <row r="967" spans="1:10" s="62" customFormat="1" ht="24.75" customHeight="1" x14ac:dyDescent="0.25">
      <c r="A967" s="58" t="e">
        <f>+#REF!</f>
        <v>#REF!</v>
      </c>
      <c r="B967" s="58" t="e">
        <f>+#REF!</f>
        <v>#REF!</v>
      </c>
      <c r="C967" s="58" t="e">
        <f>+#REF!</f>
        <v>#REF!</v>
      </c>
      <c r="D967" s="37" t="e">
        <f>+#REF!</f>
        <v>#REF!</v>
      </c>
      <c r="E967" s="58" t="e">
        <f>+#REF!</f>
        <v>#REF!</v>
      </c>
      <c r="F967" s="58" t="e">
        <f>+#REF!</f>
        <v>#REF!</v>
      </c>
      <c r="G967" s="58" t="e">
        <f>+#REF!</f>
        <v>#REF!</v>
      </c>
      <c r="H967" s="58"/>
      <c r="I967" s="58"/>
      <c r="J967" s="64" t="str">
        <f t="shared" si="15"/>
        <v>-</v>
      </c>
    </row>
    <row r="968" spans="1:10" s="62" customFormat="1" ht="24.75" customHeight="1" x14ac:dyDescent="0.25">
      <c r="A968" s="58" t="e">
        <f>+#REF!</f>
        <v>#REF!</v>
      </c>
      <c r="B968" s="58" t="e">
        <f>+#REF!</f>
        <v>#REF!</v>
      </c>
      <c r="C968" s="58" t="e">
        <f>+#REF!</f>
        <v>#REF!</v>
      </c>
      <c r="D968" s="37" t="e">
        <f>+#REF!</f>
        <v>#REF!</v>
      </c>
      <c r="E968" s="58" t="e">
        <f>+#REF!</f>
        <v>#REF!</v>
      </c>
      <c r="F968" s="58" t="e">
        <f>+#REF!</f>
        <v>#REF!</v>
      </c>
      <c r="G968" s="58" t="e">
        <f>+#REF!</f>
        <v>#REF!</v>
      </c>
      <c r="H968" s="58"/>
      <c r="I968" s="58"/>
      <c r="J968" s="64" t="str">
        <f t="shared" si="15"/>
        <v>-</v>
      </c>
    </row>
    <row r="969" spans="1:10" s="62" customFormat="1" ht="24.75" customHeight="1" x14ac:dyDescent="0.25">
      <c r="A969" s="58" t="e">
        <f>+#REF!</f>
        <v>#REF!</v>
      </c>
      <c r="B969" s="58" t="e">
        <f>+#REF!</f>
        <v>#REF!</v>
      </c>
      <c r="C969" s="58" t="e">
        <f>+#REF!</f>
        <v>#REF!</v>
      </c>
      <c r="D969" s="37" t="e">
        <f>+#REF!</f>
        <v>#REF!</v>
      </c>
      <c r="E969" s="58" t="e">
        <f>+#REF!</f>
        <v>#REF!</v>
      </c>
      <c r="F969" s="58" t="e">
        <f>+#REF!</f>
        <v>#REF!</v>
      </c>
      <c r="G969" s="58" t="e">
        <f>+#REF!</f>
        <v>#REF!</v>
      </c>
      <c r="H969" s="58"/>
      <c r="I969" s="58"/>
      <c r="J969" s="64" t="str">
        <f t="shared" si="15"/>
        <v>-</v>
      </c>
    </row>
    <row r="970" spans="1:10" s="62" customFormat="1" ht="24.75" customHeight="1" x14ac:dyDescent="0.25">
      <c r="A970" s="58" t="e">
        <f>+#REF!</f>
        <v>#REF!</v>
      </c>
      <c r="B970" s="58" t="e">
        <f>+#REF!</f>
        <v>#REF!</v>
      </c>
      <c r="C970" s="58" t="e">
        <f>+#REF!</f>
        <v>#REF!</v>
      </c>
      <c r="D970" s="37" t="e">
        <f>+#REF!</f>
        <v>#REF!</v>
      </c>
      <c r="E970" s="58" t="e">
        <f>+#REF!</f>
        <v>#REF!</v>
      </c>
      <c r="F970" s="58" t="e">
        <f>+#REF!</f>
        <v>#REF!</v>
      </c>
      <c r="G970" s="58" t="e">
        <f>+#REF!</f>
        <v>#REF!</v>
      </c>
      <c r="H970" s="58"/>
      <c r="I970" s="58"/>
      <c r="J970" s="64" t="str">
        <f t="shared" si="15"/>
        <v>-</v>
      </c>
    </row>
    <row r="971" spans="1:10" s="62" customFormat="1" ht="24.75" customHeight="1" x14ac:dyDescent="0.25">
      <c r="A971" s="58" t="e">
        <f>+#REF!</f>
        <v>#REF!</v>
      </c>
      <c r="B971" s="58" t="e">
        <f>+#REF!</f>
        <v>#REF!</v>
      </c>
      <c r="C971" s="58" t="e">
        <f>+#REF!</f>
        <v>#REF!</v>
      </c>
      <c r="D971" s="37" t="e">
        <f>+#REF!</f>
        <v>#REF!</v>
      </c>
      <c r="E971" s="58" t="e">
        <f>+#REF!</f>
        <v>#REF!</v>
      </c>
      <c r="F971" s="58" t="e">
        <f>+#REF!</f>
        <v>#REF!</v>
      </c>
      <c r="G971" s="58" t="e">
        <f>+#REF!</f>
        <v>#REF!</v>
      </c>
      <c r="H971" s="58"/>
      <c r="I971" s="58"/>
      <c r="J971" s="64" t="str">
        <f t="shared" si="15"/>
        <v>-</v>
      </c>
    </row>
    <row r="972" spans="1:10" s="62" customFormat="1" ht="24.75" customHeight="1" x14ac:dyDescent="0.25">
      <c r="A972" s="58" t="e">
        <f>+#REF!</f>
        <v>#REF!</v>
      </c>
      <c r="B972" s="58" t="e">
        <f>+#REF!</f>
        <v>#REF!</v>
      </c>
      <c r="C972" s="58" t="e">
        <f>+#REF!</f>
        <v>#REF!</v>
      </c>
      <c r="D972" s="37" t="e">
        <f>+#REF!</f>
        <v>#REF!</v>
      </c>
      <c r="E972" s="58" t="e">
        <f>+#REF!</f>
        <v>#REF!</v>
      </c>
      <c r="F972" s="58" t="e">
        <f>+#REF!</f>
        <v>#REF!</v>
      </c>
      <c r="G972" s="58" t="e">
        <f>+#REF!</f>
        <v>#REF!</v>
      </c>
      <c r="H972" s="58"/>
      <c r="I972" s="58"/>
      <c r="J972" s="64" t="str">
        <f t="shared" si="15"/>
        <v>-</v>
      </c>
    </row>
    <row r="973" spans="1:10" s="62" customFormat="1" ht="24.75" customHeight="1" x14ac:dyDescent="0.25">
      <c r="A973" s="58" t="e">
        <f>+#REF!</f>
        <v>#REF!</v>
      </c>
      <c r="B973" s="58" t="e">
        <f>+#REF!</f>
        <v>#REF!</v>
      </c>
      <c r="C973" s="58" t="e">
        <f>+#REF!</f>
        <v>#REF!</v>
      </c>
      <c r="D973" s="37" t="e">
        <f>+#REF!</f>
        <v>#REF!</v>
      </c>
      <c r="E973" s="58" t="e">
        <f>+#REF!</f>
        <v>#REF!</v>
      </c>
      <c r="F973" s="58" t="e">
        <f>+#REF!</f>
        <v>#REF!</v>
      </c>
      <c r="G973" s="58" t="e">
        <f>+#REF!</f>
        <v>#REF!</v>
      </c>
      <c r="H973" s="58"/>
      <c r="I973" s="58"/>
      <c r="J973" s="64" t="str">
        <f t="shared" si="15"/>
        <v>-</v>
      </c>
    </row>
    <row r="974" spans="1:10" s="62" customFormat="1" ht="24.75" customHeight="1" x14ac:dyDescent="0.25">
      <c r="A974" s="58" t="e">
        <f>+#REF!</f>
        <v>#REF!</v>
      </c>
      <c r="B974" s="58" t="e">
        <f>+#REF!</f>
        <v>#REF!</v>
      </c>
      <c r="C974" s="58" t="e">
        <f>+#REF!</f>
        <v>#REF!</v>
      </c>
      <c r="D974" s="37" t="e">
        <f>+#REF!</f>
        <v>#REF!</v>
      </c>
      <c r="E974" s="58" t="e">
        <f>+#REF!</f>
        <v>#REF!</v>
      </c>
      <c r="F974" s="58" t="e">
        <f>+#REF!</f>
        <v>#REF!</v>
      </c>
      <c r="G974" s="58" t="e">
        <f>+#REF!</f>
        <v>#REF!</v>
      </c>
      <c r="H974" s="58"/>
      <c r="I974" s="58"/>
      <c r="J974" s="64" t="str">
        <f t="shared" si="15"/>
        <v>-</v>
      </c>
    </row>
    <row r="975" spans="1:10" s="62" customFormat="1" ht="24.75" customHeight="1" x14ac:dyDescent="0.25">
      <c r="A975" s="58" t="e">
        <f>+#REF!</f>
        <v>#REF!</v>
      </c>
      <c r="B975" s="58" t="e">
        <f>+#REF!</f>
        <v>#REF!</v>
      </c>
      <c r="C975" s="58" t="e">
        <f>+#REF!</f>
        <v>#REF!</v>
      </c>
      <c r="D975" s="37" t="e">
        <f>+#REF!</f>
        <v>#REF!</v>
      </c>
      <c r="E975" s="58" t="e">
        <f>+#REF!</f>
        <v>#REF!</v>
      </c>
      <c r="F975" s="58" t="e">
        <f>+#REF!</f>
        <v>#REF!</v>
      </c>
      <c r="G975" s="58" t="e">
        <f>+#REF!</f>
        <v>#REF!</v>
      </c>
      <c r="H975" s="58"/>
      <c r="I975" s="58"/>
      <c r="J975" s="64" t="str">
        <f t="shared" si="15"/>
        <v>-</v>
      </c>
    </row>
    <row r="976" spans="1:10" s="62" customFormat="1" ht="24.75" customHeight="1" x14ac:dyDescent="0.25">
      <c r="A976" s="58" t="e">
        <f>+#REF!</f>
        <v>#REF!</v>
      </c>
      <c r="B976" s="58" t="e">
        <f>+#REF!</f>
        <v>#REF!</v>
      </c>
      <c r="C976" s="58" t="e">
        <f>+#REF!</f>
        <v>#REF!</v>
      </c>
      <c r="D976" s="37" t="e">
        <f>+#REF!</f>
        <v>#REF!</v>
      </c>
      <c r="E976" s="58" t="e">
        <f>+#REF!</f>
        <v>#REF!</v>
      </c>
      <c r="F976" s="58" t="e">
        <f>+#REF!</f>
        <v>#REF!</v>
      </c>
      <c r="G976" s="58" t="e">
        <f>+#REF!</f>
        <v>#REF!</v>
      </c>
      <c r="H976" s="58"/>
      <c r="I976" s="58"/>
      <c r="J976" s="64" t="str">
        <f t="shared" si="15"/>
        <v>-</v>
      </c>
    </row>
    <row r="977" spans="1:10" s="62" customFormat="1" ht="24.75" customHeight="1" x14ac:dyDescent="0.25">
      <c r="A977" s="58" t="e">
        <f>+#REF!</f>
        <v>#REF!</v>
      </c>
      <c r="B977" s="58" t="e">
        <f>+#REF!</f>
        <v>#REF!</v>
      </c>
      <c r="C977" s="58" t="e">
        <f>+#REF!</f>
        <v>#REF!</v>
      </c>
      <c r="D977" s="37" t="e">
        <f>+#REF!</f>
        <v>#REF!</v>
      </c>
      <c r="E977" s="58" t="e">
        <f>+#REF!</f>
        <v>#REF!</v>
      </c>
      <c r="F977" s="58" t="e">
        <f>+#REF!</f>
        <v>#REF!</v>
      </c>
      <c r="G977" s="58" t="e">
        <f>+#REF!</f>
        <v>#REF!</v>
      </c>
      <c r="H977" s="58"/>
      <c r="I977" s="58"/>
      <c r="J977" s="64" t="str">
        <f t="shared" si="15"/>
        <v>-</v>
      </c>
    </row>
    <row r="978" spans="1:10" s="62" customFormat="1" ht="24.75" customHeight="1" x14ac:dyDescent="0.25">
      <c r="A978" s="58" t="e">
        <f>+#REF!</f>
        <v>#REF!</v>
      </c>
      <c r="B978" s="58" t="e">
        <f>+#REF!</f>
        <v>#REF!</v>
      </c>
      <c r="C978" s="58" t="e">
        <f>+#REF!</f>
        <v>#REF!</v>
      </c>
      <c r="D978" s="37" t="e">
        <f>+#REF!</f>
        <v>#REF!</v>
      </c>
      <c r="E978" s="58" t="e">
        <f>+#REF!</f>
        <v>#REF!</v>
      </c>
      <c r="F978" s="58" t="e">
        <f>+#REF!</f>
        <v>#REF!</v>
      </c>
      <c r="G978" s="58" t="e">
        <f>+#REF!</f>
        <v>#REF!</v>
      </c>
      <c r="H978" s="58"/>
      <c r="I978" s="58"/>
      <c r="J978" s="64" t="str">
        <f t="shared" si="15"/>
        <v>-</v>
      </c>
    </row>
    <row r="979" spans="1:10" s="62" customFormat="1" ht="24.75" customHeight="1" x14ac:dyDescent="0.25">
      <c r="A979" s="58" t="e">
        <f>+#REF!</f>
        <v>#REF!</v>
      </c>
      <c r="B979" s="58" t="e">
        <f>+#REF!</f>
        <v>#REF!</v>
      </c>
      <c r="C979" s="58" t="e">
        <f>+#REF!</f>
        <v>#REF!</v>
      </c>
      <c r="D979" s="37" t="e">
        <f>+#REF!</f>
        <v>#REF!</v>
      </c>
      <c r="E979" s="58" t="e">
        <f>+#REF!</f>
        <v>#REF!</v>
      </c>
      <c r="F979" s="58" t="e">
        <f>+#REF!</f>
        <v>#REF!</v>
      </c>
      <c r="G979" s="58" t="e">
        <f>+#REF!</f>
        <v>#REF!</v>
      </c>
      <c r="H979" s="58"/>
      <c r="I979" s="58"/>
      <c r="J979" s="64" t="str">
        <f t="shared" si="15"/>
        <v>-</v>
      </c>
    </row>
    <row r="980" spans="1:10" s="62" customFormat="1" ht="24.75" customHeight="1" x14ac:dyDescent="0.25">
      <c r="A980" s="58" t="e">
        <f>+#REF!</f>
        <v>#REF!</v>
      </c>
      <c r="B980" s="58" t="e">
        <f>+#REF!</f>
        <v>#REF!</v>
      </c>
      <c r="C980" s="58" t="e">
        <f>+#REF!</f>
        <v>#REF!</v>
      </c>
      <c r="D980" s="37" t="e">
        <f>+#REF!</f>
        <v>#REF!</v>
      </c>
      <c r="E980" s="58" t="e">
        <f>+#REF!</f>
        <v>#REF!</v>
      </c>
      <c r="F980" s="58" t="e">
        <f>+#REF!</f>
        <v>#REF!</v>
      </c>
      <c r="G980" s="58" t="e">
        <f>+#REF!</f>
        <v>#REF!</v>
      </c>
      <c r="H980" s="58"/>
      <c r="I980" s="58"/>
      <c r="J980" s="64" t="str">
        <f t="shared" si="15"/>
        <v>-</v>
      </c>
    </row>
    <row r="981" spans="1:10" s="62" customFormat="1" ht="24.75" customHeight="1" x14ac:dyDescent="0.25">
      <c r="A981" s="58" t="e">
        <f>+#REF!</f>
        <v>#REF!</v>
      </c>
      <c r="B981" s="58" t="e">
        <f>+#REF!</f>
        <v>#REF!</v>
      </c>
      <c r="C981" s="58" t="e">
        <f>+#REF!</f>
        <v>#REF!</v>
      </c>
      <c r="D981" s="37" t="e">
        <f>+#REF!</f>
        <v>#REF!</v>
      </c>
      <c r="E981" s="58" t="e">
        <f>+#REF!</f>
        <v>#REF!</v>
      </c>
      <c r="F981" s="58" t="e">
        <f>+#REF!</f>
        <v>#REF!</v>
      </c>
      <c r="G981" s="58" t="e">
        <f>+#REF!</f>
        <v>#REF!</v>
      </c>
      <c r="H981" s="58"/>
      <c r="I981" s="58"/>
      <c r="J981" s="64" t="str">
        <f t="shared" si="15"/>
        <v>-</v>
      </c>
    </row>
    <row r="982" spans="1:10" s="62" customFormat="1" ht="24.75" customHeight="1" x14ac:dyDescent="0.25">
      <c r="A982" s="58" t="e">
        <f>+#REF!</f>
        <v>#REF!</v>
      </c>
      <c r="B982" s="58" t="e">
        <f>+#REF!</f>
        <v>#REF!</v>
      </c>
      <c r="C982" s="58" t="e">
        <f>+#REF!</f>
        <v>#REF!</v>
      </c>
      <c r="D982" s="37" t="e">
        <f>+#REF!</f>
        <v>#REF!</v>
      </c>
      <c r="E982" s="58" t="e">
        <f>+#REF!</f>
        <v>#REF!</v>
      </c>
      <c r="F982" s="58" t="e">
        <f>+#REF!</f>
        <v>#REF!</v>
      </c>
      <c r="G982" s="58" t="e">
        <f>+#REF!</f>
        <v>#REF!</v>
      </c>
      <c r="H982" s="58"/>
      <c r="I982" s="58"/>
      <c r="J982" s="64" t="str">
        <f t="shared" si="15"/>
        <v>-</v>
      </c>
    </row>
    <row r="983" spans="1:10" s="62" customFormat="1" ht="24.75" customHeight="1" x14ac:dyDescent="0.25">
      <c r="A983" s="58" t="e">
        <f>+#REF!</f>
        <v>#REF!</v>
      </c>
      <c r="B983" s="58" t="e">
        <f>+#REF!</f>
        <v>#REF!</v>
      </c>
      <c r="C983" s="58" t="e">
        <f>+#REF!</f>
        <v>#REF!</v>
      </c>
      <c r="D983" s="37" t="e">
        <f>+#REF!</f>
        <v>#REF!</v>
      </c>
      <c r="E983" s="58" t="e">
        <f>+#REF!</f>
        <v>#REF!</v>
      </c>
      <c r="F983" s="58" t="e">
        <f>+#REF!</f>
        <v>#REF!</v>
      </c>
      <c r="G983" s="58" t="e">
        <f>+#REF!</f>
        <v>#REF!</v>
      </c>
      <c r="H983" s="58"/>
      <c r="I983" s="58"/>
      <c r="J983" s="64" t="str">
        <f t="shared" si="15"/>
        <v>-</v>
      </c>
    </row>
    <row r="984" spans="1:10" s="62" customFormat="1" ht="24.75" customHeight="1" x14ac:dyDescent="0.25">
      <c r="A984" s="58" t="e">
        <f>+#REF!</f>
        <v>#REF!</v>
      </c>
      <c r="B984" s="58" t="e">
        <f>+#REF!</f>
        <v>#REF!</v>
      </c>
      <c r="C984" s="58" t="e">
        <f>+#REF!</f>
        <v>#REF!</v>
      </c>
      <c r="D984" s="37" t="e">
        <f>+#REF!</f>
        <v>#REF!</v>
      </c>
      <c r="E984" s="58" t="e">
        <f>+#REF!</f>
        <v>#REF!</v>
      </c>
      <c r="F984" s="58" t="e">
        <f>+#REF!</f>
        <v>#REF!</v>
      </c>
      <c r="G984" s="58" t="e">
        <f>+#REF!</f>
        <v>#REF!</v>
      </c>
      <c r="H984" s="58"/>
      <c r="I984" s="58"/>
      <c r="J984" s="64" t="str">
        <f t="shared" si="15"/>
        <v>-</v>
      </c>
    </row>
    <row r="985" spans="1:10" s="62" customFormat="1" ht="24.75" customHeight="1" x14ac:dyDescent="0.25">
      <c r="A985" s="58" t="e">
        <f>+#REF!</f>
        <v>#REF!</v>
      </c>
      <c r="B985" s="58" t="e">
        <f>+#REF!</f>
        <v>#REF!</v>
      </c>
      <c r="C985" s="58" t="e">
        <f>+#REF!</f>
        <v>#REF!</v>
      </c>
      <c r="D985" s="37" t="e">
        <f>+#REF!</f>
        <v>#REF!</v>
      </c>
      <c r="E985" s="58" t="e">
        <f>+#REF!</f>
        <v>#REF!</v>
      </c>
      <c r="F985" s="58" t="e">
        <f>+#REF!</f>
        <v>#REF!</v>
      </c>
      <c r="G985" s="58" t="e">
        <f>+#REF!</f>
        <v>#REF!</v>
      </c>
      <c r="H985" s="58"/>
      <c r="I985" s="58"/>
      <c r="J985" s="64" t="str">
        <f t="shared" si="15"/>
        <v>-</v>
      </c>
    </row>
    <row r="986" spans="1:10" s="62" customFormat="1" ht="24.75" customHeight="1" x14ac:dyDescent="0.25">
      <c r="A986" s="58" t="e">
        <f>+#REF!</f>
        <v>#REF!</v>
      </c>
      <c r="B986" s="58" t="e">
        <f>+#REF!</f>
        <v>#REF!</v>
      </c>
      <c r="C986" s="58" t="e">
        <f>+#REF!</f>
        <v>#REF!</v>
      </c>
      <c r="D986" s="37" t="e">
        <f>+#REF!</f>
        <v>#REF!</v>
      </c>
      <c r="E986" s="58" t="e">
        <f>+#REF!</f>
        <v>#REF!</v>
      </c>
      <c r="F986" s="58" t="e">
        <f>+#REF!</f>
        <v>#REF!</v>
      </c>
      <c r="G986" s="58" t="e">
        <f>+#REF!</f>
        <v>#REF!</v>
      </c>
      <c r="H986" s="58"/>
      <c r="I986" s="58"/>
      <c r="J986" s="64" t="str">
        <f t="shared" si="15"/>
        <v>-</v>
      </c>
    </row>
    <row r="987" spans="1:10" s="62" customFormat="1" ht="24.75" customHeight="1" x14ac:dyDescent="0.25">
      <c r="A987" s="58" t="e">
        <f>+#REF!</f>
        <v>#REF!</v>
      </c>
      <c r="B987" s="58" t="e">
        <f>+#REF!</f>
        <v>#REF!</v>
      </c>
      <c r="C987" s="58" t="e">
        <f>+#REF!</f>
        <v>#REF!</v>
      </c>
      <c r="D987" s="37" t="e">
        <f>+#REF!</f>
        <v>#REF!</v>
      </c>
      <c r="E987" s="58" t="e">
        <f>+#REF!</f>
        <v>#REF!</v>
      </c>
      <c r="F987" s="58" t="e">
        <f>+#REF!</f>
        <v>#REF!</v>
      </c>
      <c r="G987" s="58" t="e">
        <f>+#REF!</f>
        <v>#REF!</v>
      </c>
      <c r="H987" s="58"/>
      <c r="I987" s="58"/>
      <c r="J987" s="64" t="str">
        <f t="shared" si="15"/>
        <v>-</v>
      </c>
    </row>
    <row r="988" spans="1:10" s="62" customFormat="1" ht="24.75" customHeight="1" x14ac:dyDescent="0.25">
      <c r="A988" s="58" t="e">
        <f>+#REF!</f>
        <v>#REF!</v>
      </c>
      <c r="B988" s="58" t="e">
        <f>+#REF!</f>
        <v>#REF!</v>
      </c>
      <c r="C988" s="58" t="e">
        <f>+#REF!</f>
        <v>#REF!</v>
      </c>
      <c r="D988" s="37" t="e">
        <f>+#REF!</f>
        <v>#REF!</v>
      </c>
      <c r="E988" s="58" t="e">
        <f>+#REF!</f>
        <v>#REF!</v>
      </c>
      <c r="F988" s="58" t="e">
        <f>+#REF!</f>
        <v>#REF!</v>
      </c>
      <c r="G988" s="58" t="e">
        <f>+#REF!</f>
        <v>#REF!</v>
      </c>
      <c r="H988" s="58"/>
      <c r="I988" s="58"/>
      <c r="J988" s="64" t="str">
        <f t="shared" si="15"/>
        <v>-</v>
      </c>
    </row>
    <row r="989" spans="1:10" s="62" customFormat="1" ht="24.75" customHeight="1" x14ac:dyDescent="0.25">
      <c r="A989" s="58" t="e">
        <f>+#REF!</f>
        <v>#REF!</v>
      </c>
      <c r="B989" s="58" t="e">
        <f>+#REF!</f>
        <v>#REF!</v>
      </c>
      <c r="C989" s="58" t="e">
        <f>+#REF!</f>
        <v>#REF!</v>
      </c>
      <c r="D989" s="37" t="e">
        <f>+#REF!</f>
        <v>#REF!</v>
      </c>
      <c r="E989" s="58" t="e">
        <f>+#REF!</f>
        <v>#REF!</v>
      </c>
      <c r="F989" s="58" t="e">
        <f>+#REF!</f>
        <v>#REF!</v>
      </c>
      <c r="G989" s="58" t="e">
        <f>+#REF!</f>
        <v>#REF!</v>
      </c>
      <c r="H989" s="58"/>
      <c r="I989" s="58"/>
      <c r="J989" s="64" t="str">
        <f t="shared" si="15"/>
        <v>-</v>
      </c>
    </row>
    <row r="990" spans="1:10" s="62" customFormat="1" ht="24.75" customHeight="1" x14ac:dyDescent="0.25">
      <c r="A990" s="58" t="e">
        <f>+#REF!</f>
        <v>#REF!</v>
      </c>
      <c r="B990" s="58" t="e">
        <f>+#REF!</f>
        <v>#REF!</v>
      </c>
      <c r="C990" s="58" t="e">
        <f>+#REF!</f>
        <v>#REF!</v>
      </c>
      <c r="D990" s="37" t="e">
        <f>+#REF!</f>
        <v>#REF!</v>
      </c>
      <c r="E990" s="58" t="e">
        <f>+#REF!</f>
        <v>#REF!</v>
      </c>
      <c r="F990" s="58" t="e">
        <f>+#REF!</f>
        <v>#REF!</v>
      </c>
      <c r="G990" s="58" t="e">
        <f>+#REF!</f>
        <v>#REF!</v>
      </c>
      <c r="H990" s="58"/>
      <c r="I990" s="58"/>
      <c r="J990" s="64" t="str">
        <f t="shared" si="15"/>
        <v>-</v>
      </c>
    </row>
    <row r="991" spans="1:10" s="62" customFormat="1" ht="24.75" customHeight="1" x14ac:dyDescent="0.25">
      <c r="A991" s="58" t="e">
        <f>+#REF!</f>
        <v>#REF!</v>
      </c>
      <c r="B991" s="58" t="e">
        <f>+#REF!</f>
        <v>#REF!</v>
      </c>
      <c r="C991" s="58" t="e">
        <f>+#REF!</f>
        <v>#REF!</v>
      </c>
      <c r="D991" s="37" t="e">
        <f>+#REF!</f>
        <v>#REF!</v>
      </c>
      <c r="E991" s="58" t="e">
        <f>+#REF!</f>
        <v>#REF!</v>
      </c>
      <c r="F991" s="58" t="e">
        <f>+#REF!</f>
        <v>#REF!</v>
      </c>
      <c r="G991" s="58" t="e">
        <f>+#REF!</f>
        <v>#REF!</v>
      </c>
      <c r="H991" s="58"/>
      <c r="I991" s="58"/>
      <c r="J991" s="64" t="str">
        <f t="shared" si="15"/>
        <v>-</v>
      </c>
    </row>
    <row r="992" spans="1:10" s="62" customFormat="1" ht="24.75" customHeight="1" x14ac:dyDescent="0.25">
      <c r="A992" s="58" t="e">
        <f>+#REF!</f>
        <v>#REF!</v>
      </c>
      <c r="B992" s="58" t="e">
        <f>+#REF!</f>
        <v>#REF!</v>
      </c>
      <c r="C992" s="58" t="e">
        <f>+#REF!</f>
        <v>#REF!</v>
      </c>
      <c r="D992" s="37" t="e">
        <f>+#REF!</f>
        <v>#REF!</v>
      </c>
      <c r="E992" s="58" t="e">
        <f>+#REF!</f>
        <v>#REF!</v>
      </c>
      <c r="F992" s="58" t="e">
        <f>+#REF!</f>
        <v>#REF!</v>
      </c>
      <c r="G992" s="58" t="e">
        <f>+#REF!</f>
        <v>#REF!</v>
      </c>
      <c r="H992" s="58"/>
      <c r="I992" s="58"/>
      <c r="J992" s="64" t="str">
        <f t="shared" si="15"/>
        <v>-</v>
      </c>
    </row>
    <row r="993" spans="1:10" s="62" customFormat="1" ht="24.75" customHeight="1" x14ac:dyDescent="0.25">
      <c r="A993" s="58" t="e">
        <f>+#REF!</f>
        <v>#REF!</v>
      </c>
      <c r="B993" s="58" t="e">
        <f>+#REF!</f>
        <v>#REF!</v>
      </c>
      <c r="C993" s="58" t="e">
        <f>+#REF!</f>
        <v>#REF!</v>
      </c>
      <c r="D993" s="37" t="e">
        <f>+#REF!</f>
        <v>#REF!</v>
      </c>
      <c r="E993" s="58" t="e">
        <f>+#REF!</f>
        <v>#REF!</v>
      </c>
      <c r="F993" s="58" t="e">
        <f>+#REF!</f>
        <v>#REF!</v>
      </c>
      <c r="G993" s="58" t="e">
        <f>+#REF!</f>
        <v>#REF!</v>
      </c>
      <c r="H993" s="58"/>
      <c r="I993" s="58"/>
      <c r="J993" s="64" t="str">
        <f t="shared" si="15"/>
        <v>-</v>
      </c>
    </row>
    <row r="994" spans="1:10" s="62" customFormat="1" ht="24.75" customHeight="1" x14ac:dyDescent="0.25">
      <c r="A994" s="58" t="e">
        <f>+#REF!</f>
        <v>#REF!</v>
      </c>
      <c r="B994" s="58" t="e">
        <f>+#REF!</f>
        <v>#REF!</v>
      </c>
      <c r="C994" s="58" t="e">
        <f>+#REF!</f>
        <v>#REF!</v>
      </c>
      <c r="D994" s="37" t="e">
        <f>+#REF!</f>
        <v>#REF!</v>
      </c>
      <c r="E994" s="58" t="e">
        <f>+#REF!</f>
        <v>#REF!</v>
      </c>
      <c r="F994" s="58" t="e">
        <f>+#REF!</f>
        <v>#REF!</v>
      </c>
      <c r="G994" s="58" t="e">
        <f>+#REF!</f>
        <v>#REF!</v>
      </c>
      <c r="H994" s="58"/>
      <c r="I994" s="58"/>
      <c r="J994" s="64" t="str">
        <f t="shared" si="15"/>
        <v>-</v>
      </c>
    </row>
    <row r="995" spans="1:10" s="62" customFormat="1" ht="24.75" customHeight="1" x14ac:dyDescent="0.25">
      <c r="A995" s="58" t="e">
        <f>+#REF!</f>
        <v>#REF!</v>
      </c>
      <c r="B995" s="58" t="e">
        <f>+#REF!</f>
        <v>#REF!</v>
      </c>
      <c r="C995" s="58" t="e">
        <f>+#REF!</f>
        <v>#REF!</v>
      </c>
      <c r="D995" s="37" t="e">
        <f>+#REF!</f>
        <v>#REF!</v>
      </c>
      <c r="E995" s="58" t="e">
        <f>+#REF!</f>
        <v>#REF!</v>
      </c>
      <c r="F995" s="58" t="e">
        <f>+#REF!</f>
        <v>#REF!</v>
      </c>
      <c r="G995" s="58" t="e">
        <f>+#REF!</f>
        <v>#REF!</v>
      </c>
      <c r="H995" s="58"/>
      <c r="I995" s="58"/>
      <c r="J995" s="64" t="str">
        <f t="shared" si="15"/>
        <v>-</v>
      </c>
    </row>
    <row r="996" spans="1:10" s="62" customFormat="1" ht="24.75" customHeight="1" x14ac:dyDescent="0.25">
      <c r="A996" s="58" t="e">
        <f>+#REF!</f>
        <v>#REF!</v>
      </c>
      <c r="B996" s="58" t="e">
        <f>+#REF!</f>
        <v>#REF!</v>
      </c>
      <c r="C996" s="58" t="e">
        <f>+#REF!</f>
        <v>#REF!</v>
      </c>
      <c r="D996" s="37" t="e">
        <f>+#REF!</f>
        <v>#REF!</v>
      </c>
      <c r="E996" s="58" t="e">
        <f>+#REF!</f>
        <v>#REF!</v>
      </c>
      <c r="F996" s="58" t="e">
        <f>+#REF!</f>
        <v>#REF!</v>
      </c>
      <c r="G996" s="58" t="e">
        <f>+#REF!</f>
        <v>#REF!</v>
      </c>
      <c r="H996" s="58"/>
      <c r="I996" s="58"/>
      <c r="J996" s="64" t="str">
        <f t="shared" si="15"/>
        <v>-</v>
      </c>
    </row>
    <row r="997" spans="1:10" s="62" customFormat="1" ht="24.75" customHeight="1" x14ac:dyDescent="0.25">
      <c r="A997" s="58" t="e">
        <f>+#REF!</f>
        <v>#REF!</v>
      </c>
      <c r="B997" s="58" t="e">
        <f>+#REF!</f>
        <v>#REF!</v>
      </c>
      <c r="C997" s="58" t="e">
        <f>+#REF!</f>
        <v>#REF!</v>
      </c>
      <c r="D997" s="37" t="e">
        <f>+#REF!</f>
        <v>#REF!</v>
      </c>
      <c r="E997" s="58" t="e">
        <f>+#REF!</f>
        <v>#REF!</v>
      </c>
      <c r="F997" s="58" t="e">
        <f>+#REF!</f>
        <v>#REF!</v>
      </c>
      <c r="G997" s="58" t="e">
        <f>+#REF!</f>
        <v>#REF!</v>
      </c>
      <c r="H997" s="58"/>
      <c r="I997" s="58"/>
      <c r="J997" s="64" t="str">
        <f t="shared" si="15"/>
        <v>-</v>
      </c>
    </row>
    <row r="998" spans="1:10" s="62" customFormat="1" ht="24.75" customHeight="1" x14ac:dyDescent="0.25">
      <c r="A998" s="58" t="e">
        <f>+#REF!</f>
        <v>#REF!</v>
      </c>
      <c r="B998" s="58" t="e">
        <f>+#REF!</f>
        <v>#REF!</v>
      </c>
      <c r="C998" s="58" t="e">
        <f>+#REF!</f>
        <v>#REF!</v>
      </c>
      <c r="D998" s="37" t="e">
        <f>+#REF!</f>
        <v>#REF!</v>
      </c>
      <c r="E998" s="58" t="e">
        <f>+#REF!</f>
        <v>#REF!</v>
      </c>
      <c r="F998" s="58" t="e">
        <f>+#REF!</f>
        <v>#REF!</v>
      </c>
      <c r="G998" s="58" t="e">
        <f>+#REF!</f>
        <v>#REF!</v>
      </c>
      <c r="H998" s="58"/>
      <c r="I998" s="58"/>
      <c r="J998" s="64" t="str">
        <f t="shared" si="15"/>
        <v>-</v>
      </c>
    </row>
    <row r="999" spans="1:10" s="62" customFormat="1" ht="24.75" customHeight="1" x14ac:dyDescent="0.25">
      <c r="A999" s="58" t="e">
        <f>+#REF!</f>
        <v>#REF!</v>
      </c>
      <c r="B999" s="58" t="e">
        <f>+#REF!</f>
        <v>#REF!</v>
      </c>
      <c r="C999" s="58" t="e">
        <f>+#REF!</f>
        <v>#REF!</v>
      </c>
      <c r="D999" s="37" t="e">
        <f>+#REF!</f>
        <v>#REF!</v>
      </c>
      <c r="E999" s="58" t="e">
        <f>+#REF!</f>
        <v>#REF!</v>
      </c>
      <c r="F999" s="58" t="e">
        <f>+#REF!</f>
        <v>#REF!</v>
      </c>
      <c r="G999" s="58" t="e">
        <f>+#REF!</f>
        <v>#REF!</v>
      </c>
      <c r="H999" s="58"/>
      <c r="I999" s="58"/>
      <c r="J999" s="64" t="str">
        <f t="shared" si="15"/>
        <v>-</v>
      </c>
    </row>
    <row r="1000" spans="1:10" s="62" customFormat="1" ht="24.75" customHeight="1" x14ac:dyDescent="0.25">
      <c r="A1000" s="58" t="e">
        <f>+#REF!</f>
        <v>#REF!</v>
      </c>
      <c r="B1000" s="58" t="e">
        <f>+#REF!</f>
        <v>#REF!</v>
      </c>
      <c r="C1000" s="58" t="e">
        <f>+#REF!</f>
        <v>#REF!</v>
      </c>
      <c r="D1000" s="37" t="e">
        <f>+#REF!</f>
        <v>#REF!</v>
      </c>
      <c r="E1000" s="58" t="e">
        <f>+#REF!</f>
        <v>#REF!</v>
      </c>
      <c r="F1000" s="58" t="e">
        <f>+#REF!</f>
        <v>#REF!</v>
      </c>
      <c r="G1000" s="58" t="e">
        <f>+#REF!</f>
        <v>#REF!</v>
      </c>
      <c r="H1000" s="58"/>
      <c r="I1000" s="58"/>
      <c r="J1000" s="64" t="str">
        <f t="shared" si="15"/>
        <v>-</v>
      </c>
    </row>
    <row r="1001" spans="1:10" s="62" customFormat="1" ht="24.75" customHeight="1" x14ac:dyDescent="0.25">
      <c r="A1001" s="58" t="e">
        <f>+#REF!</f>
        <v>#REF!</v>
      </c>
      <c r="B1001" s="58" t="e">
        <f>+#REF!</f>
        <v>#REF!</v>
      </c>
      <c r="C1001" s="58" t="e">
        <f>+#REF!</f>
        <v>#REF!</v>
      </c>
      <c r="D1001" s="37" t="e">
        <f>+#REF!</f>
        <v>#REF!</v>
      </c>
      <c r="E1001" s="58" t="e">
        <f>+#REF!</f>
        <v>#REF!</v>
      </c>
      <c r="F1001" s="58" t="e">
        <f>+#REF!</f>
        <v>#REF!</v>
      </c>
      <c r="G1001" s="58" t="e">
        <f>+#REF!</f>
        <v>#REF!</v>
      </c>
      <c r="H1001" s="58"/>
      <c r="I1001" s="58"/>
      <c r="J1001" s="64" t="str">
        <f t="shared" si="15"/>
        <v>-</v>
      </c>
    </row>
    <row r="1002" spans="1:10" s="62" customFormat="1" ht="24.75" customHeight="1" x14ac:dyDescent="0.25">
      <c r="A1002" s="58" t="e">
        <f>+#REF!</f>
        <v>#REF!</v>
      </c>
      <c r="B1002" s="58" t="e">
        <f>+#REF!</f>
        <v>#REF!</v>
      </c>
      <c r="C1002" s="58" t="e">
        <f>+#REF!</f>
        <v>#REF!</v>
      </c>
      <c r="D1002" s="37" t="e">
        <f>+#REF!</f>
        <v>#REF!</v>
      </c>
      <c r="E1002" s="58" t="e">
        <f>+#REF!</f>
        <v>#REF!</v>
      </c>
      <c r="F1002" s="58" t="e">
        <f>+#REF!</f>
        <v>#REF!</v>
      </c>
      <c r="G1002" s="58" t="e">
        <f>+#REF!</f>
        <v>#REF!</v>
      </c>
      <c r="H1002" s="58"/>
      <c r="I1002" s="58"/>
      <c r="J1002" s="64" t="str">
        <f t="shared" si="15"/>
        <v>-</v>
      </c>
    </row>
    <row r="1003" spans="1:10" s="62" customFormat="1" ht="24.75" customHeight="1" x14ac:dyDescent="0.25">
      <c r="A1003" s="58" t="e">
        <f>+#REF!</f>
        <v>#REF!</v>
      </c>
      <c r="B1003" s="58" t="e">
        <f>+#REF!</f>
        <v>#REF!</v>
      </c>
      <c r="C1003" s="58" t="e">
        <f>+#REF!</f>
        <v>#REF!</v>
      </c>
      <c r="D1003" s="37" t="e">
        <f>+#REF!</f>
        <v>#REF!</v>
      </c>
      <c r="E1003" s="58" t="e">
        <f>+#REF!</f>
        <v>#REF!</v>
      </c>
      <c r="F1003" s="58" t="e">
        <f>+#REF!</f>
        <v>#REF!</v>
      </c>
      <c r="G1003" s="58" t="e">
        <f>+#REF!</f>
        <v>#REF!</v>
      </c>
      <c r="H1003" s="58"/>
      <c r="I1003" s="58"/>
      <c r="J1003" s="64" t="str">
        <f t="shared" si="15"/>
        <v>-</v>
      </c>
    </row>
    <row r="1004" spans="1:10" s="62" customFormat="1" ht="24.75" customHeight="1" x14ac:dyDescent="0.25">
      <c r="A1004" s="58" t="e">
        <f>+#REF!</f>
        <v>#REF!</v>
      </c>
      <c r="B1004" s="58" t="e">
        <f>+#REF!</f>
        <v>#REF!</v>
      </c>
      <c r="C1004" s="58" t="e">
        <f>+#REF!</f>
        <v>#REF!</v>
      </c>
      <c r="D1004" s="37" t="e">
        <f>+#REF!</f>
        <v>#REF!</v>
      </c>
      <c r="E1004" s="58" t="e">
        <f>+#REF!</f>
        <v>#REF!</v>
      </c>
      <c r="F1004" s="58" t="e">
        <f>+#REF!</f>
        <v>#REF!</v>
      </c>
      <c r="G1004" s="58" t="e">
        <f>+#REF!</f>
        <v>#REF!</v>
      </c>
      <c r="H1004" s="58"/>
      <c r="I1004" s="58"/>
      <c r="J1004" s="64" t="str">
        <f t="shared" si="15"/>
        <v>-</v>
      </c>
    </row>
    <row r="1005" spans="1:10" s="62" customFormat="1" ht="24.75" customHeight="1" x14ac:dyDescent="0.25">
      <c r="A1005" s="58" t="e">
        <f>+#REF!</f>
        <v>#REF!</v>
      </c>
      <c r="B1005" s="58" t="e">
        <f>+#REF!</f>
        <v>#REF!</v>
      </c>
      <c r="C1005" s="58" t="e">
        <f>+#REF!</f>
        <v>#REF!</v>
      </c>
      <c r="D1005" s="37" t="e">
        <f>+#REF!</f>
        <v>#REF!</v>
      </c>
      <c r="E1005" s="58" t="e">
        <f>+#REF!</f>
        <v>#REF!</v>
      </c>
      <c r="F1005" s="58" t="e">
        <f>+#REF!</f>
        <v>#REF!</v>
      </c>
      <c r="G1005" s="58" t="e">
        <f>+#REF!</f>
        <v>#REF!</v>
      </c>
      <c r="H1005" s="58"/>
      <c r="I1005" s="58"/>
      <c r="J1005" s="64" t="str">
        <f t="shared" si="15"/>
        <v>-</v>
      </c>
    </row>
    <row r="1006" spans="1:10" s="62" customFormat="1" ht="24.75" customHeight="1" x14ac:dyDescent="0.25">
      <c r="A1006" s="58" t="e">
        <f>+#REF!</f>
        <v>#REF!</v>
      </c>
      <c r="B1006" s="58" t="e">
        <f>+#REF!</f>
        <v>#REF!</v>
      </c>
      <c r="C1006" s="58" t="e">
        <f>+#REF!</f>
        <v>#REF!</v>
      </c>
      <c r="D1006" s="37" t="e">
        <f>+#REF!</f>
        <v>#REF!</v>
      </c>
      <c r="E1006" s="58" t="e">
        <f>+#REF!</f>
        <v>#REF!</v>
      </c>
      <c r="F1006" s="58" t="e">
        <f>+#REF!</f>
        <v>#REF!</v>
      </c>
      <c r="G1006" s="58" t="e">
        <f>+#REF!</f>
        <v>#REF!</v>
      </c>
      <c r="H1006" s="58"/>
      <c r="I1006" s="58"/>
      <c r="J1006" s="64" t="str">
        <f t="shared" si="15"/>
        <v>-</v>
      </c>
    </row>
    <row r="1007" spans="1:10" s="62" customFormat="1" ht="24.75" customHeight="1" x14ac:dyDescent="0.25">
      <c r="A1007" s="58" t="e">
        <f>+#REF!</f>
        <v>#REF!</v>
      </c>
      <c r="B1007" s="58" t="e">
        <f>+#REF!</f>
        <v>#REF!</v>
      </c>
      <c r="C1007" s="58" t="e">
        <f>+#REF!</f>
        <v>#REF!</v>
      </c>
      <c r="D1007" s="37" t="e">
        <f>+#REF!</f>
        <v>#REF!</v>
      </c>
      <c r="E1007" s="58" t="e">
        <f>+#REF!</f>
        <v>#REF!</v>
      </c>
      <c r="F1007" s="58" t="e">
        <f>+#REF!</f>
        <v>#REF!</v>
      </c>
      <c r="G1007" s="58" t="e">
        <f>+#REF!</f>
        <v>#REF!</v>
      </c>
      <c r="H1007" s="58"/>
      <c r="I1007" s="58"/>
      <c r="J1007" s="64" t="str">
        <f t="shared" si="15"/>
        <v>-</v>
      </c>
    </row>
    <row r="1008" spans="1:10" s="62" customFormat="1" ht="24.75" customHeight="1" x14ac:dyDescent="0.25">
      <c r="A1008" s="58" t="e">
        <f>+#REF!</f>
        <v>#REF!</v>
      </c>
      <c r="B1008" s="58" t="e">
        <f>+#REF!</f>
        <v>#REF!</v>
      </c>
      <c r="C1008" s="58" t="e">
        <f>+#REF!</f>
        <v>#REF!</v>
      </c>
      <c r="D1008" s="37" t="e">
        <f>+#REF!</f>
        <v>#REF!</v>
      </c>
      <c r="E1008" s="58" t="e">
        <f>+#REF!</f>
        <v>#REF!</v>
      </c>
      <c r="F1008" s="58" t="e">
        <f>+#REF!</f>
        <v>#REF!</v>
      </c>
      <c r="G1008" s="58" t="e">
        <f>+#REF!</f>
        <v>#REF!</v>
      </c>
      <c r="H1008" s="58"/>
      <c r="I1008" s="58"/>
      <c r="J1008" s="64" t="str">
        <f t="shared" si="15"/>
        <v>-</v>
      </c>
    </row>
    <row r="1009" spans="1:10" s="62" customFormat="1" ht="24.75" customHeight="1" x14ac:dyDescent="0.25">
      <c r="A1009" s="58" t="e">
        <f>+#REF!</f>
        <v>#REF!</v>
      </c>
      <c r="B1009" s="58" t="e">
        <f>+#REF!</f>
        <v>#REF!</v>
      </c>
      <c r="C1009" s="58" t="e">
        <f>+#REF!</f>
        <v>#REF!</v>
      </c>
      <c r="D1009" s="37" t="e">
        <f>+#REF!</f>
        <v>#REF!</v>
      </c>
      <c r="E1009" s="58" t="e">
        <f>+#REF!</f>
        <v>#REF!</v>
      </c>
      <c r="F1009" s="58" t="e">
        <f>+#REF!</f>
        <v>#REF!</v>
      </c>
      <c r="G1009" s="58" t="e">
        <f>+#REF!</f>
        <v>#REF!</v>
      </c>
      <c r="H1009" s="58"/>
      <c r="I1009" s="58"/>
      <c r="J1009" s="64" t="str">
        <f t="shared" si="15"/>
        <v>-</v>
      </c>
    </row>
    <row r="1010" spans="1:10" s="62" customFormat="1" ht="24.75" customHeight="1" x14ac:dyDescent="0.25">
      <c r="A1010" s="58" t="e">
        <f>+#REF!</f>
        <v>#REF!</v>
      </c>
      <c r="B1010" s="58" t="e">
        <f>+#REF!</f>
        <v>#REF!</v>
      </c>
      <c r="C1010" s="58" t="e">
        <f>+#REF!</f>
        <v>#REF!</v>
      </c>
      <c r="D1010" s="37" t="e">
        <f>+#REF!</f>
        <v>#REF!</v>
      </c>
      <c r="E1010" s="58" t="e">
        <f>+#REF!</f>
        <v>#REF!</v>
      </c>
      <c r="F1010" s="58" t="e">
        <f>+#REF!</f>
        <v>#REF!</v>
      </c>
      <c r="G1010" s="58" t="e">
        <f>+#REF!</f>
        <v>#REF!</v>
      </c>
      <c r="H1010" s="58"/>
      <c r="I1010" s="58"/>
      <c r="J1010" s="64" t="str">
        <f t="shared" si="15"/>
        <v>-</v>
      </c>
    </row>
    <row r="1011" spans="1:10" s="62" customFormat="1" ht="24.75" customHeight="1" x14ac:dyDescent="0.25">
      <c r="A1011" s="58" t="e">
        <f>+#REF!</f>
        <v>#REF!</v>
      </c>
      <c r="B1011" s="58" t="e">
        <f>+#REF!</f>
        <v>#REF!</v>
      </c>
      <c r="C1011" s="58" t="e">
        <f>+#REF!</f>
        <v>#REF!</v>
      </c>
      <c r="D1011" s="37" t="e">
        <f>+#REF!</f>
        <v>#REF!</v>
      </c>
      <c r="E1011" s="58" t="e">
        <f>+#REF!</f>
        <v>#REF!</v>
      </c>
      <c r="F1011" s="58" t="e">
        <f>+#REF!</f>
        <v>#REF!</v>
      </c>
      <c r="G1011" s="58" t="e">
        <f>+#REF!</f>
        <v>#REF!</v>
      </c>
      <c r="H1011" s="58"/>
      <c r="I1011" s="58"/>
      <c r="J1011" s="64" t="str">
        <f t="shared" si="15"/>
        <v>-</v>
      </c>
    </row>
    <row r="1012" spans="1:10" s="62" customFormat="1" ht="24.75" customHeight="1" x14ac:dyDescent="0.25">
      <c r="A1012" s="58" t="e">
        <f>+#REF!</f>
        <v>#REF!</v>
      </c>
      <c r="B1012" s="58" t="e">
        <f>+#REF!</f>
        <v>#REF!</v>
      </c>
      <c r="C1012" s="58" t="e">
        <f>+#REF!</f>
        <v>#REF!</v>
      </c>
      <c r="D1012" s="37" t="e">
        <f>+#REF!</f>
        <v>#REF!</v>
      </c>
      <c r="E1012" s="58" t="e">
        <f>+#REF!</f>
        <v>#REF!</v>
      </c>
      <c r="F1012" s="58" t="e">
        <f>+#REF!</f>
        <v>#REF!</v>
      </c>
      <c r="G1012" s="58" t="e">
        <f>+#REF!</f>
        <v>#REF!</v>
      </c>
      <c r="H1012" s="58"/>
      <c r="I1012" s="58"/>
      <c r="J1012" s="64" t="str">
        <f t="shared" si="15"/>
        <v>-</v>
      </c>
    </row>
    <row r="1013" spans="1:10" s="62" customFormat="1" ht="24.75" customHeight="1" x14ac:dyDescent="0.25">
      <c r="A1013" s="58" t="e">
        <f>+#REF!</f>
        <v>#REF!</v>
      </c>
      <c r="B1013" s="58" t="e">
        <f>+#REF!</f>
        <v>#REF!</v>
      </c>
      <c r="C1013" s="58" t="e">
        <f>+#REF!</f>
        <v>#REF!</v>
      </c>
      <c r="D1013" s="37" t="e">
        <f>+#REF!</f>
        <v>#REF!</v>
      </c>
      <c r="E1013" s="58" t="e">
        <f>+#REF!</f>
        <v>#REF!</v>
      </c>
      <c r="F1013" s="58" t="e">
        <f>+#REF!</f>
        <v>#REF!</v>
      </c>
      <c r="G1013" s="58" t="e">
        <f>+#REF!</f>
        <v>#REF!</v>
      </c>
      <c r="H1013" s="58"/>
      <c r="I1013" s="58"/>
      <c r="J1013" s="64" t="str">
        <f t="shared" si="15"/>
        <v>-</v>
      </c>
    </row>
    <row r="1014" spans="1:10" s="62" customFormat="1" ht="24.75" customHeight="1" x14ac:dyDescent="0.25">
      <c r="A1014" s="58" t="e">
        <f>+#REF!</f>
        <v>#REF!</v>
      </c>
      <c r="B1014" s="58" t="e">
        <f>+#REF!</f>
        <v>#REF!</v>
      </c>
      <c r="C1014" s="58" t="e">
        <f>+#REF!</f>
        <v>#REF!</v>
      </c>
      <c r="D1014" s="37" t="e">
        <f>+#REF!</f>
        <v>#REF!</v>
      </c>
      <c r="E1014" s="58" t="e">
        <f>+#REF!</f>
        <v>#REF!</v>
      </c>
      <c r="F1014" s="58" t="e">
        <f>+#REF!</f>
        <v>#REF!</v>
      </c>
      <c r="G1014" s="58" t="e">
        <f>+#REF!</f>
        <v>#REF!</v>
      </c>
      <c r="H1014" s="58"/>
      <c r="I1014" s="58"/>
      <c r="J1014" s="64" t="str">
        <f t="shared" si="15"/>
        <v>-</v>
      </c>
    </row>
    <row r="1015" spans="1:10" s="62" customFormat="1" ht="24.75" customHeight="1" x14ac:dyDescent="0.25">
      <c r="A1015" s="58" t="e">
        <f>+#REF!</f>
        <v>#REF!</v>
      </c>
      <c r="B1015" s="58" t="e">
        <f>+#REF!</f>
        <v>#REF!</v>
      </c>
      <c r="C1015" s="58" t="e">
        <f>+#REF!</f>
        <v>#REF!</v>
      </c>
      <c r="D1015" s="37" t="e">
        <f>+#REF!</f>
        <v>#REF!</v>
      </c>
      <c r="E1015" s="58" t="e">
        <f>+#REF!</f>
        <v>#REF!</v>
      </c>
      <c r="F1015" s="58" t="e">
        <f>+#REF!</f>
        <v>#REF!</v>
      </c>
      <c r="G1015" s="58" t="e">
        <f>+#REF!</f>
        <v>#REF!</v>
      </c>
      <c r="H1015" s="58"/>
      <c r="I1015" s="58"/>
      <c r="J1015" s="64" t="str">
        <f t="shared" si="15"/>
        <v>-</v>
      </c>
    </row>
    <row r="1016" spans="1:10" s="62" customFormat="1" ht="24.75" customHeight="1" x14ac:dyDescent="0.25">
      <c r="A1016" s="58" t="e">
        <f>+#REF!</f>
        <v>#REF!</v>
      </c>
      <c r="B1016" s="58" t="e">
        <f>+#REF!</f>
        <v>#REF!</v>
      </c>
      <c r="C1016" s="58" t="e">
        <f>+#REF!</f>
        <v>#REF!</v>
      </c>
      <c r="D1016" s="37" t="e">
        <f>+#REF!</f>
        <v>#REF!</v>
      </c>
      <c r="E1016" s="58" t="e">
        <f>+#REF!</f>
        <v>#REF!</v>
      </c>
      <c r="F1016" s="58" t="e">
        <f>+#REF!</f>
        <v>#REF!</v>
      </c>
      <c r="G1016" s="58" t="e">
        <f>+#REF!</f>
        <v>#REF!</v>
      </c>
      <c r="H1016" s="58"/>
      <c r="I1016" s="58"/>
      <c r="J1016" s="64" t="str">
        <f t="shared" si="15"/>
        <v>-</v>
      </c>
    </row>
    <row r="1017" spans="1:10" s="62" customFormat="1" ht="24.75" customHeight="1" x14ac:dyDescent="0.25">
      <c r="A1017" s="58" t="e">
        <f>+#REF!</f>
        <v>#REF!</v>
      </c>
      <c r="B1017" s="58" t="e">
        <f>+#REF!</f>
        <v>#REF!</v>
      </c>
      <c r="C1017" s="58" t="e">
        <f>+#REF!</f>
        <v>#REF!</v>
      </c>
      <c r="D1017" s="37" t="e">
        <f>+#REF!</f>
        <v>#REF!</v>
      </c>
      <c r="E1017" s="58" t="e">
        <f>+#REF!</f>
        <v>#REF!</v>
      </c>
      <c r="F1017" s="58" t="e">
        <f>+#REF!</f>
        <v>#REF!</v>
      </c>
      <c r="G1017" s="58" t="e">
        <f>+#REF!</f>
        <v>#REF!</v>
      </c>
      <c r="H1017" s="58"/>
      <c r="I1017" s="58"/>
      <c r="J1017" s="64" t="str">
        <f t="shared" si="15"/>
        <v>-</v>
      </c>
    </row>
    <row r="1018" spans="1:10" s="62" customFormat="1" ht="24.75" customHeight="1" x14ac:dyDescent="0.25">
      <c r="A1018" s="58" t="e">
        <f>+#REF!</f>
        <v>#REF!</v>
      </c>
      <c r="B1018" s="58" t="e">
        <f>+#REF!</f>
        <v>#REF!</v>
      </c>
      <c r="C1018" s="58" t="e">
        <f>+#REF!</f>
        <v>#REF!</v>
      </c>
      <c r="D1018" s="37" t="e">
        <f>+#REF!</f>
        <v>#REF!</v>
      </c>
      <c r="E1018" s="58" t="e">
        <f>+#REF!</f>
        <v>#REF!</v>
      </c>
      <c r="F1018" s="58" t="e">
        <f>+#REF!</f>
        <v>#REF!</v>
      </c>
      <c r="G1018" s="58" t="e">
        <f>+#REF!</f>
        <v>#REF!</v>
      </c>
      <c r="H1018" s="58"/>
      <c r="I1018" s="58"/>
      <c r="J1018" s="64" t="str">
        <f t="shared" si="15"/>
        <v>-</v>
      </c>
    </row>
    <row r="1019" spans="1:10" s="62" customFormat="1" ht="24.75" customHeight="1" x14ac:dyDescent="0.25">
      <c r="A1019" s="58" t="e">
        <f>+#REF!</f>
        <v>#REF!</v>
      </c>
      <c r="B1019" s="58" t="e">
        <f>+#REF!</f>
        <v>#REF!</v>
      </c>
      <c r="C1019" s="58" t="e">
        <f>+#REF!</f>
        <v>#REF!</v>
      </c>
      <c r="D1019" s="37" t="e">
        <f>+#REF!</f>
        <v>#REF!</v>
      </c>
      <c r="E1019" s="58" t="e">
        <f>+#REF!</f>
        <v>#REF!</v>
      </c>
      <c r="F1019" s="58" t="e">
        <f>+#REF!</f>
        <v>#REF!</v>
      </c>
      <c r="G1019" s="58" t="e">
        <f>+#REF!</f>
        <v>#REF!</v>
      </c>
      <c r="H1019" s="58"/>
      <c r="I1019" s="58"/>
      <c r="J1019" s="64" t="str">
        <f t="shared" si="15"/>
        <v>-</v>
      </c>
    </row>
    <row r="1020" spans="1:10" s="62" customFormat="1" ht="24.75" customHeight="1" x14ac:dyDescent="0.25">
      <c r="A1020" s="58" t="e">
        <f>+#REF!</f>
        <v>#REF!</v>
      </c>
      <c r="B1020" s="58" t="e">
        <f>+#REF!</f>
        <v>#REF!</v>
      </c>
      <c r="C1020" s="58" t="e">
        <f>+#REF!</f>
        <v>#REF!</v>
      </c>
      <c r="D1020" s="37" t="e">
        <f>+#REF!</f>
        <v>#REF!</v>
      </c>
      <c r="E1020" s="58" t="e">
        <f>+#REF!</f>
        <v>#REF!</v>
      </c>
      <c r="F1020" s="58" t="e">
        <f>+#REF!</f>
        <v>#REF!</v>
      </c>
      <c r="G1020" s="58" t="e">
        <f>+#REF!</f>
        <v>#REF!</v>
      </c>
      <c r="H1020" s="58"/>
      <c r="I1020" s="58"/>
      <c r="J1020" s="64" t="str">
        <f t="shared" si="15"/>
        <v>-</v>
      </c>
    </row>
    <row r="1021" spans="1:10" s="62" customFormat="1" ht="24.75" customHeight="1" x14ac:dyDescent="0.25">
      <c r="A1021" s="58" t="e">
        <f>+#REF!</f>
        <v>#REF!</v>
      </c>
      <c r="B1021" s="58" t="e">
        <f>+#REF!</f>
        <v>#REF!</v>
      </c>
      <c r="C1021" s="58" t="e">
        <f>+#REF!</f>
        <v>#REF!</v>
      </c>
      <c r="D1021" s="37" t="e">
        <f>+#REF!</f>
        <v>#REF!</v>
      </c>
      <c r="E1021" s="58" t="e">
        <f>+#REF!</f>
        <v>#REF!</v>
      </c>
      <c r="F1021" s="58" t="e">
        <f>+#REF!</f>
        <v>#REF!</v>
      </c>
      <c r="G1021" s="58" t="e">
        <f>+#REF!</f>
        <v>#REF!</v>
      </c>
      <c r="H1021" s="58"/>
      <c r="I1021" s="58"/>
      <c r="J1021" s="64" t="str">
        <f t="shared" si="15"/>
        <v>-</v>
      </c>
    </row>
    <row r="1022" spans="1:10" s="62" customFormat="1" ht="24.75" customHeight="1" x14ac:dyDescent="0.25">
      <c r="A1022" s="58" t="e">
        <f>+#REF!</f>
        <v>#REF!</v>
      </c>
      <c r="B1022" s="58" t="e">
        <f>+#REF!</f>
        <v>#REF!</v>
      </c>
      <c r="C1022" s="58" t="e">
        <f>+#REF!</f>
        <v>#REF!</v>
      </c>
      <c r="D1022" s="37" t="e">
        <f>+#REF!</f>
        <v>#REF!</v>
      </c>
      <c r="E1022" s="58" t="e">
        <f>+#REF!</f>
        <v>#REF!</v>
      </c>
      <c r="F1022" s="58" t="e">
        <f>+#REF!</f>
        <v>#REF!</v>
      </c>
      <c r="G1022" s="58" t="e">
        <f>+#REF!</f>
        <v>#REF!</v>
      </c>
      <c r="H1022" s="58"/>
      <c r="I1022" s="58"/>
      <c r="J1022" s="64" t="str">
        <f t="shared" si="15"/>
        <v>-</v>
      </c>
    </row>
    <row r="1023" spans="1:10" s="62" customFormat="1" ht="24.75" customHeight="1" x14ac:dyDescent="0.25">
      <c r="A1023" s="58" t="e">
        <f>+#REF!</f>
        <v>#REF!</v>
      </c>
      <c r="B1023" s="58" t="e">
        <f>+#REF!</f>
        <v>#REF!</v>
      </c>
      <c r="C1023" s="58" t="e">
        <f>+#REF!</f>
        <v>#REF!</v>
      </c>
      <c r="D1023" s="37" t="e">
        <f>+#REF!</f>
        <v>#REF!</v>
      </c>
      <c r="E1023" s="58" t="e">
        <f>+#REF!</f>
        <v>#REF!</v>
      </c>
      <c r="F1023" s="58" t="e">
        <f>+#REF!</f>
        <v>#REF!</v>
      </c>
      <c r="G1023" s="58" t="e">
        <f>+#REF!</f>
        <v>#REF!</v>
      </c>
      <c r="H1023" s="58"/>
      <c r="I1023" s="58"/>
      <c r="J1023" s="64" t="str">
        <f t="shared" si="15"/>
        <v>-</v>
      </c>
    </row>
    <row r="1024" spans="1:10" s="62" customFormat="1" ht="24.75" customHeight="1" x14ac:dyDescent="0.25">
      <c r="A1024" s="58" t="e">
        <f>+#REF!</f>
        <v>#REF!</v>
      </c>
      <c r="B1024" s="58" t="e">
        <f>+#REF!</f>
        <v>#REF!</v>
      </c>
      <c r="C1024" s="58" t="e">
        <f>+#REF!</f>
        <v>#REF!</v>
      </c>
      <c r="D1024" s="37" t="e">
        <f>+#REF!</f>
        <v>#REF!</v>
      </c>
      <c r="E1024" s="58" t="e">
        <f>+#REF!</f>
        <v>#REF!</v>
      </c>
      <c r="F1024" s="58" t="e">
        <f>+#REF!</f>
        <v>#REF!</v>
      </c>
      <c r="G1024" s="58" t="e">
        <f>+#REF!</f>
        <v>#REF!</v>
      </c>
      <c r="H1024" s="58"/>
      <c r="I1024" s="58"/>
      <c r="J1024" s="64" t="str">
        <f t="shared" si="15"/>
        <v>-</v>
      </c>
    </row>
    <row r="1025" spans="1:10" s="62" customFormat="1" ht="24.75" customHeight="1" x14ac:dyDescent="0.25">
      <c r="A1025" s="58" t="e">
        <f>+#REF!</f>
        <v>#REF!</v>
      </c>
      <c r="B1025" s="58" t="e">
        <f>+#REF!</f>
        <v>#REF!</v>
      </c>
      <c r="C1025" s="58" t="e">
        <f>+#REF!</f>
        <v>#REF!</v>
      </c>
      <c r="D1025" s="37" t="e">
        <f>+#REF!</f>
        <v>#REF!</v>
      </c>
      <c r="E1025" s="58" t="e">
        <f>+#REF!</f>
        <v>#REF!</v>
      </c>
      <c r="F1025" s="58" t="e">
        <f>+#REF!</f>
        <v>#REF!</v>
      </c>
      <c r="G1025" s="58" t="e">
        <f>+#REF!</f>
        <v>#REF!</v>
      </c>
      <c r="H1025" s="58"/>
      <c r="I1025" s="58"/>
      <c r="J1025" s="64" t="str">
        <f t="shared" si="15"/>
        <v>-</v>
      </c>
    </row>
    <row r="1026" spans="1:10" s="62" customFormat="1" ht="24.75" customHeight="1" x14ac:dyDescent="0.25">
      <c r="A1026" s="58" t="e">
        <f>+#REF!</f>
        <v>#REF!</v>
      </c>
      <c r="B1026" s="58" t="e">
        <f>+#REF!</f>
        <v>#REF!</v>
      </c>
      <c r="C1026" s="58" t="e">
        <f>+#REF!</f>
        <v>#REF!</v>
      </c>
      <c r="D1026" s="37" t="e">
        <f>+#REF!</f>
        <v>#REF!</v>
      </c>
      <c r="E1026" s="58" t="e">
        <f>+#REF!</f>
        <v>#REF!</v>
      </c>
      <c r="F1026" s="58" t="e">
        <f>+#REF!</f>
        <v>#REF!</v>
      </c>
      <c r="G1026" s="58" t="e">
        <f>+#REF!</f>
        <v>#REF!</v>
      </c>
      <c r="H1026" s="58"/>
      <c r="I1026" s="58"/>
      <c r="J1026" s="64" t="str">
        <f t="shared" si="15"/>
        <v>-</v>
      </c>
    </row>
    <row r="1027" spans="1:10" s="62" customFormat="1" ht="24.75" customHeight="1" x14ac:dyDescent="0.25">
      <c r="A1027" s="58" t="e">
        <f>+#REF!</f>
        <v>#REF!</v>
      </c>
      <c r="B1027" s="58" t="e">
        <f>+#REF!</f>
        <v>#REF!</v>
      </c>
      <c r="C1027" s="58" t="e">
        <f>+#REF!</f>
        <v>#REF!</v>
      </c>
      <c r="D1027" s="37" t="e">
        <f>+#REF!</f>
        <v>#REF!</v>
      </c>
      <c r="E1027" s="58" t="e">
        <f>+#REF!</f>
        <v>#REF!</v>
      </c>
      <c r="F1027" s="58" t="e">
        <f>+#REF!</f>
        <v>#REF!</v>
      </c>
      <c r="G1027" s="58" t="e">
        <f>+#REF!</f>
        <v>#REF!</v>
      </c>
      <c r="H1027" s="58"/>
      <c r="I1027" s="58"/>
      <c r="J1027" s="64" t="str">
        <f t="shared" si="15"/>
        <v>-</v>
      </c>
    </row>
    <row r="1028" spans="1:10" s="62" customFormat="1" ht="24.75" customHeight="1" x14ac:dyDescent="0.25">
      <c r="A1028" s="58" t="e">
        <f>+#REF!</f>
        <v>#REF!</v>
      </c>
      <c r="B1028" s="58" t="e">
        <f>+#REF!</f>
        <v>#REF!</v>
      </c>
      <c r="C1028" s="58" t="e">
        <f>+#REF!</f>
        <v>#REF!</v>
      </c>
      <c r="D1028" s="37" t="e">
        <f>+#REF!</f>
        <v>#REF!</v>
      </c>
      <c r="E1028" s="58" t="e">
        <f>+#REF!</f>
        <v>#REF!</v>
      </c>
      <c r="F1028" s="58" t="e">
        <f>+#REF!</f>
        <v>#REF!</v>
      </c>
      <c r="G1028" s="58" t="e">
        <f>+#REF!</f>
        <v>#REF!</v>
      </c>
      <c r="H1028" s="58"/>
      <c r="I1028" s="58"/>
      <c r="J1028" s="64" t="str">
        <f t="shared" si="15"/>
        <v>-</v>
      </c>
    </row>
    <row r="1029" spans="1:10" s="62" customFormat="1" ht="24.75" customHeight="1" x14ac:dyDescent="0.25">
      <c r="A1029" s="58" t="e">
        <f>+#REF!</f>
        <v>#REF!</v>
      </c>
      <c r="B1029" s="58" t="e">
        <f>+#REF!</f>
        <v>#REF!</v>
      </c>
      <c r="C1029" s="58" t="e">
        <f>+#REF!</f>
        <v>#REF!</v>
      </c>
      <c r="D1029" s="37" t="e">
        <f>+#REF!</f>
        <v>#REF!</v>
      </c>
      <c r="E1029" s="58" t="e">
        <f>+#REF!</f>
        <v>#REF!</v>
      </c>
      <c r="F1029" s="58" t="e">
        <f>+#REF!</f>
        <v>#REF!</v>
      </c>
      <c r="G1029" s="58" t="e">
        <f>+#REF!</f>
        <v>#REF!</v>
      </c>
      <c r="H1029" s="58"/>
      <c r="I1029" s="58"/>
      <c r="J1029" s="64" t="str">
        <f t="shared" ref="J1029:J1092" si="16">IFERROR(VLOOKUP(B1029,$L$4:$N$31,3,0),"-")</f>
        <v>-</v>
      </c>
    </row>
    <row r="1030" spans="1:10" s="62" customFormat="1" ht="24.75" customHeight="1" x14ac:dyDescent="0.25">
      <c r="A1030" s="58" t="e">
        <f>+#REF!</f>
        <v>#REF!</v>
      </c>
      <c r="B1030" s="58" t="e">
        <f>+#REF!</f>
        <v>#REF!</v>
      </c>
      <c r="C1030" s="58" t="e">
        <f>+#REF!</f>
        <v>#REF!</v>
      </c>
      <c r="D1030" s="37" t="e">
        <f>+#REF!</f>
        <v>#REF!</v>
      </c>
      <c r="E1030" s="58" t="e">
        <f>+#REF!</f>
        <v>#REF!</v>
      </c>
      <c r="F1030" s="58" t="e">
        <f>+#REF!</f>
        <v>#REF!</v>
      </c>
      <c r="G1030" s="58" t="e">
        <f>+#REF!</f>
        <v>#REF!</v>
      </c>
      <c r="H1030" s="58"/>
      <c r="I1030" s="58"/>
      <c r="J1030" s="64" t="str">
        <f t="shared" si="16"/>
        <v>-</v>
      </c>
    </row>
    <row r="1031" spans="1:10" s="62" customFormat="1" ht="24.75" customHeight="1" x14ac:dyDescent="0.25">
      <c r="A1031" s="58" t="e">
        <f>+#REF!</f>
        <v>#REF!</v>
      </c>
      <c r="B1031" s="58" t="e">
        <f>+#REF!</f>
        <v>#REF!</v>
      </c>
      <c r="C1031" s="58" t="e">
        <f>+#REF!</f>
        <v>#REF!</v>
      </c>
      <c r="D1031" s="37" t="e">
        <f>+#REF!</f>
        <v>#REF!</v>
      </c>
      <c r="E1031" s="58" t="e">
        <f>+#REF!</f>
        <v>#REF!</v>
      </c>
      <c r="F1031" s="58" t="e">
        <f>+#REF!</f>
        <v>#REF!</v>
      </c>
      <c r="G1031" s="58" t="e">
        <f>+#REF!</f>
        <v>#REF!</v>
      </c>
      <c r="H1031" s="58"/>
      <c r="I1031" s="58"/>
      <c r="J1031" s="64" t="str">
        <f t="shared" si="16"/>
        <v>-</v>
      </c>
    </row>
    <row r="1032" spans="1:10" s="62" customFormat="1" ht="24.75" customHeight="1" x14ac:dyDescent="0.25">
      <c r="A1032" s="58" t="e">
        <f>+#REF!</f>
        <v>#REF!</v>
      </c>
      <c r="B1032" s="58" t="e">
        <f>+#REF!</f>
        <v>#REF!</v>
      </c>
      <c r="C1032" s="58" t="e">
        <f>+#REF!</f>
        <v>#REF!</v>
      </c>
      <c r="D1032" s="37" t="e">
        <f>+#REF!</f>
        <v>#REF!</v>
      </c>
      <c r="E1032" s="58" t="e">
        <f>+#REF!</f>
        <v>#REF!</v>
      </c>
      <c r="F1032" s="58" t="e">
        <f>+#REF!</f>
        <v>#REF!</v>
      </c>
      <c r="G1032" s="58" t="e">
        <f>+#REF!</f>
        <v>#REF!</v>
      </c>
      <c r="H1032" s="58"/>
      <c r="I1032" s="58"/>
      <c r="J1032" s="64" t="str">
        <f t="shared" si="16"/>
        <v>-</v>
      </c>
    </row>
    <row r="1033" spans="1:10" s="62" customFormat="1" ht="24.75" customHeight="1" x14ac:dyDescent="0.25">
      <c r="A1033" s="58" t="e">
        <f>+#REF!</f>
        <v>#REF!</v>
      </c>
      <c r="B1033" s="58" t="e">
        <f>+#REF!</f>
        <v>#REF!</v>
      </c>
      <c r="C1033" s="58" t="e">
        <f>+#REF!</f>
        <v>#REF!</v>
      </c>
      <c r="D1033" s="37" t="e">
        <f>+#REF!</f>
        <v>#REF!</v>
      </c>
      <c r="E1033" s="58" t="e">
        <f>+#REF!</f>
        <v>#REF!</v>
      </c>
      <c r="F1033" s="58" t="e">
        <f>+#REF!</f>
        <v>#REF!</v>
      </c>
      <c r="G1033" s="58" t="e">
        <f>+#REF!</f>
        <v>#REF!</v>
      </c>
      <c r="H1033" s="58"/>
      <c r="I1033" s="58"/>
      <c r="J1033" s="64" t="str">
        <f t="shared" si="16"/>
        <v>-</v>
      </c>
    </row>
    <row r="1034" spans="1:10" s="62" customFormat="1" ht="24.75" customHeight="1" x14ac:dyDescent="0.25">
      <c r="A1034" s="58" t="e">
        <f>+#REF!</f>
        <v>#REF!</v>
      </c>
      <c r="B1034" s="58" t="e">
        <f>+#REF!</f>
        <v>#REF!</v>
      </c>
      <c r="C1034" s="58" t="e">
        <f>+#REF!</f>
        <v>#REF!</v>
      </c>
      <c r="D1034" s="37" t="e">
        <f>+#REF!</f>
        <v>#REF!</v>
      </c>
      <c r="E1034" s="58" t="e">
        <f>+#REF!</f>
        <v>#REF!</v>
      </c>
      <c r="F1034" s="58" t="e">
        <f>+#REF!</f>
        <v>#REF!</v>
      </c>
      <c r="G1034" s="58" t="e">
        <f>+#REF!</f>
        <v>#REF!</v>
      </c>
      <c r="H1034" s="58"/>
      <c r="I1034" s="58"/>
      <c r="J1034" s="64" t="str">
        <f t="shared" si="16"/>
        <v>-</v>
      </c>
    </row>
    <row r="1035" spans="1:10" s="62" customFormat="1" ht="24.75" customHeight="1" x14ac:dyDescent="0.25">
      <c r="A1035" s="58" t="e">
        <f>+#REF!</f>
        <v>#REF!</v>
      </c>
      <c r="B1035" s="58" t="e">
        <f>+#REF!</f>
        <v>#REF!</v>
      </c>
      <c r="C1035" s="58" t="e">
        <f>+#REF!</f>
        <v>#REF!</v>
      </c>
      <c r="D1035" s="37" t="e">
        <f>+#REF!</f>
        <v>#REF!</v>
      </c>
      <c r="E1035" s="58" t="e">
        <f>+#REF!</f>
        <v>#REF!</v>
      </c>
      <c r="F1035" s="58" t="e">
        <f>+#REF!</f>
        <v>#REF!</v>
      </c>
      <c r="G1035" s="58" t="e">
        <f>+#REF!</f>
        <v>#REF!</v>
      </c>
      <c r="H1035" s="58"/>
      <c r="I1035" s="58"/>
      <c r="J1035" s="64" t="str">
        <f t="shared" si="16"/>
        <v>-</v>
      </c>
    </row>
    <row r="1036" spans="1:10" s="62" customFormat="1" ht="24.75" customHeight="1" x14ac:dyDescent="0.25">
      <c r="A1036" s="58" t="e">
        <f>+#REF!</f>
        <v>#REF!</v>
      </c>
      <c r="B1036" s="58" t="e">
        <f>+#REF!</f>
        <v>#REF!</v>
      </c>
      <c r="C1036" s="58" t="e">
        <f>+#REF!</f>
        <v>#REF!</v>
      </c>
      <c r="D1036" s="37" t="e">
        <f>+#REF!</f>
        <v>#REF!</v>
      </c>
      <c r="E1036" s="58" t="e">
        <f>+#REF!</f>
        <v>#REF!</v>
      </c>
      <c r="F1036" s="58" t="e">
        <f>+#REF!</f>
        <v>#REF!</v>
      </c>
      <c r="G1036" s="58" t="e">
        <f>+#REF!</f>
        <v>#REF!</v>
      </c>
      <c r="H1036" s="58"/>
      <c r="I1036" s="58"/>
      <c r="J1036" s="64" t="str">
        <f t="shared" si="16"/>
        <v>-</v>
      </c>
    </row>
    <row r="1037" spans="1:10" s="62" customFormat="1" ht="24.75" customHeight="1" x14ac:dyDescent="0.25">
      <c r="A1037" s="58" t="e">
        <f>+#REF!</f>
        <v>#REF!</v>
      </c>
      <c r="B1037" s="58" t="e">
        <f>+#REF!</f>
        <v>#REF!</v>
      </c>
      <c r="C1037" s="58" t="e">
        <f>+#REF!</f>
        <v>#REF!</v>
      </c>
      <c r="D1037" s="37" t="e">
        <f>+#REF!</f>
        <v>#REF!</v>
      </c>
      <c r="E1037" s="58" t="e">
        <f>+#REF!</f>
        <v>#REF!</v>
      </c>
      <c r="F1037" s="58" t="e">
        <f>+#REF!</f>
        <v>#REF!</v>
      </c>
      <c r="G1037" s="58" t="e">
        <f>+#REF!</f>
        <v>#REF!</v>
      </c>
      <c r="H1037" s="58"/>
      <c r="I1037" s="58"/>
      <c r="J1037" s="64" t="str">
        <f t="shared" si="16"/>
        <v>-</v>
      </c>
    </row>
    <row r="1038" spans="1:10" s="62" customFormat="1" ht="24.75" customHeight="1" x14ac:dyDescent="0.25">
      <c r="A1038" s="58" t="e">
        <f>+#REF!</f>
        <v>#REF!</v>
      </c>
      <c r="B1038" s="58" t="e">
        <f>+#REF!</f>
        <v>#REF!</v>
      </c>
      <c r="C1038" s="58" t="e">
        <f>+#REF!</f>
        <v>#REF!</v>
      </c>
      <c r="D1038" s="37" t="e">
        <f>+#REF!</f>
        <v>#REF!</v>
      </c>
      <c r="E1038" s="58" t="e">
        <f>+#REF!</f>
        <v>#REF!</v>
      </c>
      <c r="F1038" s="58" t="e">
        <f>+#REF!</f>
        <v>#REF!</v>
      </c>
      <c r="G1038" s="58" t="e">
        <f>+#REF!</f>
        <v>#REF!</v>
      </c>
      <c r="H1038" s="58"/>
      <c r="I1038" s="58"/>
      <c r="J1038" s="64" t="str">
        <f t="shared" si="16"/>
        <v>-</v>
      </c>
    </row>
    <row r="1039" spans="1:10" s="62" customFormat="1" ht="24.75" customHeight="1" x14ac:dyDescent="0.25">
      <c r="A1039" s="58" t="e">
        <f>+#REF!</f>
        <v>#REF!</v>
      </c>
      <c r="B1039" s="58" t="e">
        <f>+#REF!</f>
        <v>#REF!</v>
      </c>
      <c r="C1039" s="58" t="e">
        <f>+#REF!</f>
        <v>#REF!</v>
      </c>
      <c r="D1039" s="37" t="e">
        <f>+#REF!</f>
        <v>#REF!</v>
      </c>
      <c r="E1039" s="58" t="e">
        <f>+#REF!</f>
        <v>#REF!</v>
      </c>
      <c r="F1039" s="58" t="e">
        <f>+#REF!</f>
        <v>#REF!</v>
      </c>
      <c r="G1039" s="58" t="e">
        <f>+#REF!</f>
        <v>#REF!</v>
      </c>
      <c r="H1039" s="58"/>
      <c r="I1039" s="58"/>
      <c r="J1039" s="64" t="str">
        <f t="shared" si="16"/>
        <v>-</v>
      </c>
    </row>
    <row r="1040" spans="1:10" s="62" customFormat="1" ht="24.75" customHeight="1" x14ac:dyDescent="0.25">
      <c r="A1040" s="58" t="e">
        <f>+#REF!</f>
        <v>#REF!</v>
      </c>
      <c r="B1040" s="58" t="e">
        <f>+#REF!</f>
        <v>#REF!</v>
      </c>
      <c r="C1040" s="58" t="e">
        <f>+#REF!</f>
        <v>#REF!</v>
      </c>
      <c r="D1040" s="37" t="e">
        <f>+#REF!</f>
        <v>#REF!</v>
      </c>
      <c r="E1040" s="58" t="e">
        <f>+#REF!</f>
        <v>#REF!</v>
      </c>
      <c r="F1040" s="58" t="e">
        <f>+#REF!</f>
        <v>#REF!</v>
      </c>
      <c r="G1040" s="58" t="e">
        <f>+#REF!</f>
        <v>#REF!</v>
      </c>
      <c r="H1040" s="58"/>
      <c r="I1040" s="58"/>
      <c r="J1040" s="64" t="str">
        <f t="shared" si="16"/>
        <v>-</v>
      </c>
    </row>
    <row r="1041" spans="1:10" s="62" customFormat="1" ht="24.75" customHeight="1" x14ac:dyDescent="0.25">
      <c r="A1041" s="58" t="e">
        <f>+#REF!</f>
        <v>#REF!</v>
      </c>
      <c r="B1041" s="58" t="e">
        <f>+#REF!</f>
        <v>#REF!</v>
      </c>
      <c r="C1041" s="58" t="e">
        <f>+#REF!</f>
        <v>#REF!</v>
      </c>
      <c r="D1041" s="37" t="e">
        <f>+#REF!</f>
        <v>#REF!</v>
      </c>
      <c r="E1041" s="58" t="e">
        <f>+#REF!</f>
        <v>#REF!</v>
      </c>
      <c r="F1041" s="58" t="e">
        <f>+#REF!</f>
        <v>#REF!</v>
      </c>
      <c r="G1041" s="58" t="e">
        <f>+#REF!</f>
        <v>#REF!</v>
      </c>
      <c r="H1041" s="58"/>
      <c r="I1041" s="58"/>
      <c r="J1041" s="64" t="str">
        <f t="shared" si="16"/>
        <v>-</v>
      </c>
    </row>
    <row r="1042" spans="1:10" s="62" customFormat="1" ht="24.75" customHeight="1" x14ac:dyDescent="0.25">
      <c r="A1042" s="58" t="e">
        <f>+#REF!</f>
        <v>#REF!</v>
      </c>
      <c r="B1042" s="58" t="e">
        <f>+#REF!</f>
        <v>#REF!</v>
      </c>
      <c r="C1042" s="58" t="e">
        <f>+#REF!</f>
        <v>#REF!</v>
      </c>
      <c r="D1042" s="37" t="e">
        <f>+#REF!</f>
        <v>#REF!</v>
      </c>
      <c r="E1042" s="58" t="e">
        <f>+#REF!</f>
        <v>#REF!</v>
      </c>
      <c r="F1042" s="58" t="e">
        <f>+#REF!</f>
        <v>#REF!</v>
      </c>
      <c r="G1042" s="58" t="e">
        <f>+#REF!</f>
        <v>#REF!</v>
      </c>
      <c r="H1042" s="58"/>
      <c r="I1042" s="58"/>
      <c r="J1042" s="64" t="str">
        <f t="shared" si="16"/>
        <v>-</v>
      </c>
    </row>
    <row r="1043" spans="1:10" s="62" customFormat="1" ht="24.75" customHeight="1" x14ac:dyDescent="0.25">
      <c r="A1043" s="58" t="e">
        <f>+#REF!</f>
        <v>#REF!</v>
      </c>
      <c r="B1043" s="58" t="e">
        <f>+#REF!</f>
        <v>#REF!</v>
      </c>
      <c r="C1043" s="58" t="e">
        <f>+#REF!</f>
        <v>#REF!</v>
      </c>
      <c r="D1043" s="37" t="e">
        <f>+#REF!</f>
        <v>#REF!</v>
      </c>
      <c r="E1043" s="58" t="e">
        <f>+#REF!</f>
        <v>#REF!</v>
      </c>
      <c r="F1043" s="58" t="e">
        <f>+#REF!</f>
        <v>#REF!</v>
      </c>
      <c r="G1043" s="58" t="e">
        <f>+#REF!</f>
        <v>#REF!</v>
      </c>
      <c r="H1043" s="58"/>
      <c r="I1043" s="58"/>
      <c r="J1043" s="64" t="str">
        <f t="shared" si="16"/>
        <v>-</v>
      </c>
    </row>
    <row r="1044" spans="1:10" s="62" customFormat="1" ht="24.75" customHeight="1" x14ac:dyDescent="0.25">
      <c r="A1044" s="58" t="e">
        <f>+#REF!</f>
        <v>#REF!</v>
      </c>
      <c r="B1044" s="58" t="e">
        <f>+#REF!</f>
        <v>#REF!</v>
      </c>
      <c r="C1044" s="58" t="e">
        <f>+#REF!</f>
        <v>#REF!</v>
      </c>
      <c r="D1044" s="37" t="e">
        <f>+#REF!</f>
        <v>#REF!</v>
      </c>
      <c r="E1044" s="58" t="e">
        <f>+#REF!</f>
        <v>#REF!</v>
      </c>
      <c r="F1044" s="58" t="e">
        <f>+#REF!</f>
        <v>#REF!</v>
      </c>
      <c r="G1044" s="58" t="e">
        <f>+#REF!</f>
        <v>#REF!</v>
      </c>
      <c r="H1044" s="58"/>
      <c r="I1044" s="58"/>
      <c r="J1044" s="64" t="str">
        <f t="shared" si="16"/>
        <v>-</v>
      </c>
    </row>
    <row r="1045" spans="1:10" s="62" customFormat="1" ht="24.75" customHeight="1" x14ac:dyDescent="0.25">
      <c r="A1045" s="58" t="e">
        <f>+#REF!</f>
        <v>#REF!</v>
      </c>
      <c r="B1045" s="58" t="e">
        <f>+#REF!</f>
        <v>#REF!</v>
      </c>
      <c r="C1045" s="58" t="e">
        <f>+#REF!</f>
        <v>#REF!</v>
      </c>
      <c r="D1045" s="37" t="e">
        <f>+#REF!</f>
        <v>#REF!</v>
      </c>
      <c r="E1045" s="58" t="e">
        <f>+#REF!</f>
        <v>#REF!</v>
      </c>
      <c r="F1045" s="58" t="e">
        <f>+#REF!</f>
        <v>#REF!</v>
      </c>
      <c r="G1045" s="58" t="e">
        <f>+#REF!</f>
        <v>#REF!</v>
      </c>
      <c r="H1045" s="58"/>
      <c r="I1045" s="58"/>
      <c r="J1045" s="64" t="str">
        <f t="shared" si="16"/>
        <v>-</v>
      </c>
    </row>
    <row r="1046" spans="1:10" s="62" customFormat="1" ht="24.75" customHeight="1" x14ac:dyDescent="0.25">
      <c r="A1046" s="58" t="e">
        <f>+#REF!</f>
        <v>#REF!</v>
      </c>
      <c r="B1046" s="58" t="e">
        <f>+#REF!</f>
        <v>#REF!</v>
      </c>
      <c r="C1046" s="58" t="e">
        <f>+#REF!</f>
        <v>#REF!</v>
      </c>
      <c r="D1046" s="37" t="e">
        <f>+#REF!</f>
        <v>#REF!</v>
      </c>
      <c r="E1046" s="58" t="e">
        <f>+#REF!</f>
        <v>#REF!</v>
      </c>
      <c r="F1046" s="58" t="e">
        <f>+#REF!</f>
        <v>#REF!</v>
      </c>
      <c r="G1046" s="58" t="e">
        <f>+#REF!</f>
        <v>#REF!</v>
      </c>
      <c r="H1046" s="58"/>
      <c r="I1046" s="58"/>
      <c r="J1046" s="64" t="str">
        <f t="shared" si="16"/>
        <v>-</v>
      </c>
    </row>
    <row r="1047" spans="1:10" s="62" customFormat="1" ht="24.75" customHeight="1" x14ac:dyDescent="0.25">
      <c r="A1047" s="58" t="e">
        <f>+#REF!</f>
        <v>#REF!</v>
      </c>
      <c r="B1047" s="58" t="e">
        <f>+#REF!</f>
        <v>#REF!</v>
      </c>
      <c r="C1047" s="58" t="e">
        <f>+#REF!</f>
        <v>#REF!</v>
      </c>
      <c r="D1047" s="37" t="e">
        <f>+#REF!</f>
        <v>#REF!</v>
      </c>
      <c r="E1047" s="58" t="e">
        <f>+#REF!</f>
        <v>#REF!</v>
      </c>
      <c r="F1047" s="58" t="e">
        <f>+#REF!</f>
        <v>#REF!</v>
      </c>
      <c r="G1047" s="58" t="e">
        <f>+#REF!</f>
        <v>#REF!</v>
      </c>
      <c r="H1047" s="58"/>
      <c r="I1047" s="58"/>
      <c r="J1047" s="64" t="str">
        <f t="shared" si="16"/>
        <v>-</v>
      </c>
    </row>
    <row r="1048" spans="1:10" s="62" customFormat="1" ht="24.75" customHeight="1" x14ac:dyDescent="0.25">
      <c r="A1048" s="58" t="e">
        <f>+#REF!</f>
        <v>#REF!</v>
      </c>
      <c r="B1048" s="58" t="e">
        <f>+#REF!</f>
        <v>#REF!</v>
      </c>
      <c r="C1048" s="58" t="e">
        <f>+#REF!</f>
        <v>#REF!</v>
      </c>
      <c r="D1048" s="37" t="e">
        <f>+#REF!</f>
        <v>#REF!</v>
      </c>
      <c r="E1048" s="58" t="e">
        <f>+#REF!</f>
        <v>#REF!</v>
      </c>
      <c r="F1048" s="58" t="e">
        <f>+#REF!</f>
        <v>#REF!</v>
      </c>
      <c r="G1048" s="58" t="e">
        <f>+#REF!</f>
        <v>#REF!</v>
      </c>
      <c r="H1048" s="58"/>
      <c r="I1048" s="58"/>
      <c r="J1048" s="64" t="str">
        <f t="shared" si="16"/>
        <v>-</v>
      </c>
    </row>
    <row r="1049" spans="1:10" s="62" customFormat="1" ht="24.75" customHeight="1" x14ac:dyDescent="0.25">
      <c r="A1049" s="58" t="e">
        <f>+#REF!</f>
        <v>#REF!</v>
      </c>
      <c r="B1049" s="58" t="e">
        <f>+#REF!</f>
        <v>#REF!</v>
      </c>
      <c r="C1049" s="58" t="e">
        <f>+#REF!</f>
        <v>#REF!</v>
      </c>
      <c r="D1049" s="37" t="e">
        <f>+#REF!</f>
        <v>#REF!</v>
      </c>
      <c r="E1049" s="58" t="e">
        <f>+#REF!</f>
        <v>#REF!</v>
      </c>
      <c r="F1049" s="58" t="e">
        <f>+#REF!</f>
        <v>#REF!</v>
      </c>
      <c r="G1049" s="58" t="e">
        <f>+#REF!</f>
        <v>#REF!</v>
      </c>
      <c r="H1049" s="58"/>
      <c r="I1049" s="58"/>
      <c r="J1049" s="64" t="str">
        <f t="shared" si="16"/>
        <v>-</v>
      </c>
    </row>
    <row r="1050" spans="1:10" s="62" customFormat="1" ht="24.75" customHeight="1" x14ac:dyDescent="0.25">
      <c r="A1050" s="58" t="e">
        <f>+#REF!</f>
        <v>#REF!</v>
      </c>
      <c r="B1050" s="58" t="e">
        <f>+#REF!</f>
        <v>#REF!</v>
      </c>
      <c r="C1050" s="58" t="e">
        <f>+#REF!</f>
        <v>#REF!</v>
      </c>
      <c r="D1050" s="37" t="e">
        <f>+#REF!</f>
        <v>#REF!</v>
      </c>
      <c r="E1050" s="58" t="e">
        <f>+#REF!</f>
        <v>#REF!</v>
      </c>
      <c r="F1050" s="58" t="e">
        <f>+#REF!</f>
        <v>#REF!</v>
      </c>
      <c r="G1050" s="58" t="e">
        <f>+#REF!</f>
        <v>#REF!</v>
      </c>
      <c r="H1050" s="58"/>
      <c r="I1050" s="58"/>
      <c r="J1050" s="64" t="str">
        <f t="shared" si="16"/>
        <v>-</v>
      </c>
    </row>
    <row r="1051" spans="1:10" s="62" customFormat="1" ht="24.75" customHeight="1" x14ac:dyDescent="0.25">
      <c r="A1051" s="58" t="e">
        <f>+#REF!</f>
        <v>#REF!</v>
      </c>
      <c r="B1051" s="58" t="e">
        <f>+#REF!</f>
        <v>#REF!</v>
      </c>
      <c r="C1051" s="58" t="e">
        <f>+#REF!</f>
        <v>#REF!</v>
      </c>
      <c r="D1051" s="37" t="e">
        <f>+#REF!</f>
        <v>#REF!</v>
      </c>
      <c r="E1051" s="58" t="e">
        <f>+#REF!</f>
        <v>#REF!</v>
      </c>
      <c r="F1051" s="58" t="e">
        <f>+#REF!</f>
        <v>#REF!</v>
      </c>
      <c r="G1051" s="58" t="e">
        <f>+#REF!</f>
        <v>#REF!</v>
      </c>
      <c r="H1051" s="58"/>
      <c r="I1051" s="58"/>
      <c r="J1051" s="64" t="str">
        <f t="shared" si="16"/>
        <v>-</v>
      </c>
    </row>
    <row r="1052" spans="1:10" s="62" customFormat="1" ht="24.75" customHeight="1" x14ac:dyDescent="0.25">
      <c r="A1052" s="58" t="e">
        <f>+#REF!</f>
        <v>#REF!</v>
      </c>
      <c r="B1052" s="58" t="e">
        <f>+#REF!</f>
        <v>#REF!</v>
      </c>
      <c r="C1052" s="58" t="e">
        <f>+#REF!</f>
        <v>#REF!</v>
      </c>
      <c r="D1052" s="37" t="e">
        <f>+#REF!</f>
        <v>#REF!</v>
      </c>
      <c r="E1052" s="58" t="e">
        <f>+#REF!</f>
        <v>#REF!</v>
      </c>
      <c r="F1052" s="58" t="e">
        <f>+#REF!</f>
        <v>#REF!</v>
      </c>
      <c r="G1052" s="58" t="e">
        <f>+#REF!</f>
        <v>#REF!</v>
      </c>
      <c r="H1052" s="58"/>
      <c r="I1052" s="58"/>
      <c r="J1052" s="64" t="str">
        <f t="shared" si="16"/>
        <v>-</v>
      </c>
    </row>
    <row r="1053" spans="1:10" s="62" customFormat="1" ht="24.75" customHeight="1" x14ac:dyDescent="0.25">
      <c r="A1053" s="58" t="e">
        <f>+#REF!</f>
        <v>#REF!</v>
      </c>
      <c r="B1053" s="58" t="e">
        <f>+#REF!</f>
        <v>#REF!</v>
      </c>
      <c r="C1053" s="58" t="e">
        <f>+#REF!</f>
        <v>#REF!</v>
      </c>
      <c r="D1053" s="37" t="e">
        <f>+#REF!</f>
        <v>#REF!</v>
      </c>
      <c r="E1053" s="58" t="e">
        <f>+#REF!</f>
        <v>#REF!</v>
      </c>
      <c r="F1053" s="58" t="e">
        <f>+#REF!</f>
        <v>#REF!</v>
      </c>
      <c r="G1053" s="58" t="e">
        <f>+#REF!</f>
        <v>#REF!</v>
      </c>
      <c r="H1053" s="58"/>
      <c r="I1053" s="58"/>
      <c r="J1053" s="64" t="str">
        <f t="shared" si="16"/>
        <v>-</v>
      </c>
    </row>
    <row r="1054" spans="1:10" s="62" customFormat="1" ht="24.75" customHeight="1" x14ac:dyDescent="0.25">
      <c r="A1054" s="58" t="e">
        <f>+#REF!</f>
        <v>#REF!</v>
      </c>
      <c r="B1054" s="58" t="e">
        <f>+#REF!</f>
        <v>#REF!</v>
      </c>
      <c r="C1054" s="58" t="e">
        <f>+#REF!</f>
        <v>#REF!</v>
      </c>
      <c r="D1054" s="37" t="e">
        <f>+#REF!</f>
        <v>#REF!</v>
      </c>
      <c r="E1054" s="58" t="e">
        <f>+#REF!</f>
        <v>#REF!</v>
      </c>
      <c r="F1054" s="58" t="e">
        <f>+#REF!</f>
        <v>#REF!</v>
      </c>
      <c r="G1054" s="58" t="e">
        <f>+#REF!</f>
        <v>#REF!</v>
      </c>
      <c r="H1054" s="58"/>
      <c r="I1054" s="58"/>
      <c r="J1054" s="64" t="str">
        <f t="shared" si="16"/>
        <v>-</v>
      </c>
    </row>
    <row r="1055" spans="1:10" s="62" customFormat="1" ht="24.75" customHeight="1" x14ac:dyDescent="0.25">
      <c r="A1055" s="58" t="e">
        <f>+#REF!</f>
        <v>#REF!</v>
      </c>
      <c r="B1055" s="58" t="e">
        <f>+#REF!</f>
        <v>#REF!</v>
      </c>
      <c r="C1055" s="58" t="e">
        <f>+#REF!</f>
        <v>#REF!</v>
      </c>
      <c r="D1055" s="37" t="e">
        <f>+#REF!</f>
        <v>#REF!</v>
      </c>
      <c r="E1055" s="58" t="e">
        <f>+#REF!</f>
        <v>#REF!</v>
      </c>
      <c r="F1055" s="58" t="e">
        <f>+#REF!</f>
        <v>#REF!</v>
      </c>
      <c r="G1055" s="58" t="e">
        <f>+#REF!</f>
        <v>#REF!</v>
      </c>
      <c r="H1055" s="58"/>
      <c r="I1055" s="58"/>
      <c r="J1055" s="64" t="str">
        <f t="shared" si="16"/>
        <v>-</v>
      </c>
    </row>
    <row r="1056" spans="1:10" s="62" customFormat="1" ht="24.75" customHeight="1" x14ac:dyDescent="0.25">
      <c r="A1056" s="58" t="e">
        <f>+#REF!</f>
        <v>#REF!</v>
      </c>
      <c r="B1056" s="58" t="e">
        <f>+#REF!</f>
        <v>#REF!</v>
      </c>
      <c r="C1056" s="58" t="e">
        <f>+#REF!</f>
        <v>#REF!</v>
      </c>
      <c r="D1056" s="37" t="e">
        <f>+#REF!</f>
        <v>#REF!</v>
      </c>
      <c r="E1056" s="58" t="e">
        <f>+#REF!</f>
        <v>#REF!</v>
      </c>
      <c r="F1056" s="58" t="e">
        <f>+#REF!</f>
        <v>#REF!</v>
      </c>
      <c r="G1056" s="58" t="e">
        <f>+#REF!</f>
        <v>#REF!</v>
      </c>
      <c r="H1056" s="58"/>
      <c r="I1056" s="58"/>
      <c r="J1056" s="64" t="str">
        <f t="shared" si="16"/>
        <v>-</v>
      </c>
    </row>
    <row r="1057" spans="1:10" s="62" customFormat="1" ht="24.75" customHeight="1" x14ac:dyDescent="0.25">
      <c r="A1057" s="58" t="e">
        <f>+#REF!</f>
        <v>#REF!</v>
      </c>
      <c r="B1057" s="58" t="e">
        <f>+#REF!</f>
        <v>#REF!</v>
      </c>
      <c r="C1057" s="58" t="e">
        <f>+#REF!</f>
        <v>#REF!</v>
      </c>
      <c r="D1057" s="37" t="e">
        <f>+#REF!</f>
        <v>#REF!</v>
      </c>
      <c r="E1057" s="58" t="e">
        <f>+#REF!</f>
        <v>#REF!</v>
      </c>
      <c r="F1057" s="58" t="e">
        <f>+#REF!</f>
        <v>#REF!</v>
      </c>
      <c r="G1057" s="58" t="e">
        <f>+#REF!</f>
        <v>#REF!</v>
      </c>
      <c r="H1057" s="58"/>
      <c r="I1057" s="58"/>
      <c r="J1057" s="64" t="str">
        <f t="shared" si="16"/>
        <v>-</v>
      </c>
    </row>
    <row r="1058" spans="1:10" s="62" customFormat="1" ht="24.75" customHeight="1" x14ac:dyDescent="0.25">
      <c r="A1058" s="58" t="e">
        <f>+#REF!</f>
        <v>#REF!</v>
      </c>
      <c r="B1058" s="58" t="e">
        <f>+#REF!</f>
        <v>#REF!</v>
      </c>
      <c r="C1058" s="58" t="e">
        <f>+#REF!</f>
        <v>#REF!</v>
      </c>
      <c r="D1058" s="37" t="e">
        <f>+#REF!</f>
        <v>#REF!</v>
      </c>
      <c r="E1058" s="58" t="e">
        <f>+#REF!</f>
        <v>#REF!</v>
      </c>
      <c r="F1058" s="58" t="e">
        <f>+#REF!</f>
        <v>#REF!</v>
      </c>
      <c r="G1058" s="58" t="e">
        <f>+#REF!</f>
        <v>#REF!</v>
      </c>
      <c r="H1058" s="58"/>
      <c r="I1058" s="58"/>
      <c r="J1058" s="64" t="str">
        <f t="shared" si="16"/>
        <v>-</v>
      </c>
    </row>
    <row r="1059" spans="1:10" s="62" customFormat="1" ht="24.75" customHeight="1" x14ac:dyDescent="0.25">
      <c r="A1059" s="58" t="e">
        <f>+#REF!</f>
        <v>#REF!</v>
      </c>
      <c r="B1059" s="58" t="e">
        <f>+#REF!</f>
        <v>#REF!</v>
      </c>
      <c r="C1059" s="58" t="e">
        <f>+#REF!</f>
        <v>#REF!</v>
      </c>
      <c r="D1059" s="37" t="e">
        <f>+#REF!</f>
        <v>#REF!</v>
      </c>
      <c r="E1059" s="58" t="e">
        <f>+#REF!</f>
        <v>#REF!</v>
      </c>
      <c r="F1059" s="58" t="e">
        <f>+#REF!</f>
        <v>#REF!</v>
      </c>
      <c r="G1059" s="58" t="e">
        <f>+#REF!</f>
        <v>#REF!</v>
      </c>
      <c r="H1059" s="58"/>
      <c r="I1059" s="58"/>
      <c r="J1059" s="64" t="str">
        <f t="shared" si="16"/>
        <v>-</v>
      </c>
    </row>
    <row r="1060" spans="1:10" s="62" customFormat="1" ht="24.75" customHeight="1" x14ac:dyDescent="0.25">
      <c r="A1060" s="58" t="e">
        <f>+#REF!</f>
        <v>#REF!</v>
      </c>
      <c r="B1060" s="58" t="e">
        <f>+#REF!</f>
        <v>#REF!</v>
      </c>
      <c r="C1060" s="58" t="e">
        <f>+#REF!</f>
        <v>#REF!</v>
      </c>
      <c r="D1060" s="37" t="e">
        <f>+#REF!</f>
        <v>#REF!</v>
      </c>
      <c r="E1060" s="58" t="e">
        <f>+#REF!</f>
        <v>#REF!</v>
      </c>
      <c r="F1060" s="58" t="e">
        <f>+#REF!</f>
        <v>#REF!</v>
      </c>
      <c r="G1060" s="58" t="e">
        <f>+#REF!</f>
        <v>#REF!</v>
      </c>
      <c r="H1060" s="58"/>
      <c r="I1060" s="58"/>
      <c r="J1060" s="64" t="str">
        <f t="shared" si="16"/>
        <v>-</v>
      </c>
    </row>
    <row r="1061" spans="1:10" s="62" customFormat="1" ht="24.75" customHeight="1" x14ac:dyDescent="0.25">
      <c r="A1061" s="58" t="e">
        <f>+#REF!</f>
        <v>#REF!</v>
      </c>
      <c r="B1061" s="58" t="e">
        <f>+#REF!</f>
        <v>#REF!</v>
      </c>
      <c r="C1061" s="58" t="e">
        <f>+#REF!</f>
        <v>#REF!</v>
      </c>
      <c r="D1061" s="37" t="e">
        <f>+#REF!</f>
        <v>#REF!</v>
      </c>
      <c r="E1061" s="58" t="e">
        <f>+#REF!</f>
        <v>#REF!</v>
      </c>
      <c r="F1061" s="58" t="e">
        <f>+#REF!</f>
        <v>#REF!</v>
      </c>
      <c r="G1061" s="58" t="e">
        <f>+#REF!</f>
        <v>#REF!</v>
      </c>
      <c r="H1061" s="58"/>
      <c r="I1061" s="58"/>
      <c r="J1061" s="64" t="str">
        <f t="shared" si="16"/>
        <v>-</v>
      </c>
    </row>
    <row r="1062" spans="1:10" s="62" customFormat="1" ht="24.75" customHeight="1" x14ac:dyDescent="0.25">
      <c r="A1062" s="58" t="e">
        <f>+#REF!</f>
        <v>#REF!</v>
      </c>
      <c r="B1062" s="58" t="e">
        <f>+#REF!</f>
        <v>#REF!</v>
      </c>
      <c r="C1062" s="58" t="e">
        <f>+#REF!</f>
        <v>#REF!</v>
      </c>
      <c r="D1062" s="37" t="e">
        <f>+#REF!</f>
        <v>#REF!</v>
      </c>
      <c r="E1062" s="58" t="e">
        <f>+#REF!</f>
        <v>#REF!</v>
      </c>
      <c r="F1062" s="58" t="e">
        <f>+#REF!</f>
        <v>#REF!</v>
      </c>
      <c r="G1062" s="58" t="e">
        <f>+#REF!</f>
        <v>#REF!</v>
      </c>
      <c r="H1062" s="58"/>
      <c r="I1062" s="58"/>
      <c r="J1062" s="64" t="str">
        <f t="shared" si="16"/>
        <v>-</v>
      </c>
    </row>
    <row r="1063" spans="1:10" s="62" customFormat="1" ht="24.75" customHeight="1" x14ac:dyDescent="0.25">
      <c r="A1063" s="58" t="e">
        <f>+#REF!</f>
        <v>#REF!</v>
      </c>
      <c r="B1063" s="58" t="e">
        <f>+#REF!</f>
        <v>#REF!</v>
      </c>
      <c r="C1063" s="58" t="e">
        <f>+#REF!</f>
        <v>#REF!</v>
      </c>
      <c r="D1063" s="37" t="e">
        <f>+#REF!</f>
        <v>#REF!</v>
      </c>
      <c r="E1063" s="58" t="e">
        <f>+#REF!</f>
        <v>#REF!</v>
      </c>
      <c r="F1063" s="58" t="e">
        <f>+#REF!</f>
        <v>#REF!</v>
      </c>
      <c r="G1063" s="58" t="e">
        <f>+#REF!</f>
        <v>#REF!</v>
      </c>
      <c r="H1063" s="58"/>
      <c r="I1063" s="58"/>
      <c r="J1063" s="64" t="str">
        <f t="shared" si="16"/>
        <v>-</v>
      </c>
    </row>
    <row r="1064" spans="1:10" s="62" customFormat="1" ht="24.75" customHeight="1" x14ac:dyDescent="0.25">
      <c r="A1064" s="58" t="e">
        <f>+#REF!</f>
        <v>#REF!</v>
      </c>
      <c r="B1064" s="58" t="e">
        <f>+#REF!</f>
        <v>#REF!</v>
      </c>
      <c r="C1064" s="58" t="e">
        <f>+#REF!</f>
        <v>#REF!</v>
      </c>
      <c r="D1064" s="37" t="e">
        <f>+#REF!</f>
        <v>#REF!</v>
      </c>
      <c r="E1064" s="58" t="e">
        <f>+#REF!</f>
        <v>#REF!</v>
      </c>
      <c r="F1064" s="58" t="e">
        <f>+#REF!</f>
        <v>#REF!</v>
      </c>
      <c r="G1064" s="58" t="e">
        <f>+#REF!</f>
        <v>#REF!</v>
      </c>
      <c r="H1064" s="58"/>
      <c r="I1064" s="58"/>
      <c r="J1064" s="64" t="str">
        <f t="shared" si="16"/>
        <v>-</v>
      </c>
    </row>
    <row r="1065" spans="1:10" s="62" customFormat="1" ht="24.75" customHeight="1" x14ac:dyDescent="0.25">
      <c r="A1065" s="58" t="e">
        <f>+#REF!</f>
        <v>#REF!</v>
      </c>
      <c r="B1065" s="58" t="e">
        <f>+#REF!</f>
        <v>#REF!</v>
      </c>
      <c r="C1065" s="58" t="e">
        <f>+#REF!</f>
        <v>#REF!</v>
      </c>
      <c r="D1065" s="37" t="e">
        <f>+#REF!</f>
        <v>#REF!</v>
      </c>
      <c r="E1065" s="58" t="e">
        <f>+#REF!</f>
        <v>#REF!</v>
      </c>
      <c r="F1065" s="58" t="e">
        <f>+#REF!</f>
        <v>#REF!</v>
      </c>
      <c r="G1065" s="58" t="e">
        <f>+#REF!</f>
        <v>#REF!</v>
      </c>
      <c r="H1065" s="58"/>
      <c r="I1065" s="58"/>
      <c r="J1065" s="64" t="str">
        <f t="shared" si="16"/>
        <v>-</v>
      </c>
    </row>
    <row r="1066" spans="1:10" s="62" customFormat="1" ht="24.75" customHeight="1" x14ac:dyDescent="0.25">
      <c r="A1066" s="58" t="e">
        <f>+#REF!</f>
        <v>#REF!</v>
      </c>
      <c r="B1066" s="58" t="e">
        <f>+#REF!</f>
        <v>#REF!</v>
      </c>
      <c r="C1066" s="58" t="e">
        <f>+#REF!</f>
        <v>#REF!</v>
      </c>
      <c r="D1066" s="37" t="e">
        <f>+#REF!</f>
        <v>#REF!</v>
      </c>
      <c r="E1066" s="58" t="e">
        <f>+#REF!</f>
        <v>#REF!</v>
      </c>
      <c r="F1066" s="58" t="e">
        <f>+#REF!</f>
        <v>#REF!</v>
      </c>
      <c r="G1066" s="58" t="e">
        <f>+#REF!</f>
        <v>#REF!</v>
      </c>
      <c r="H1066" s="58"/>
      <c r="I1066" s="58"/>
      <c r="J1066" s="64" t="str">
        <f t="shared" si="16"/>
        <v>-</v>
      </c>
    </row>
    <row r="1067" spans="1:10" s="62" customFormat="1" ht="24.75" customHeight="1" x14ac:dyDescent="0.25">
      <c r="A1067" s="58" t="e">
        <f>+#REF!</f>
        <v>#REF!</v>
      </c>
      <c r="B1067" s="58" t="e">
        <f>+#REF!</f>
        <v>#REF!</v>
      </c>
      <c r="C1067" s="58" t="e">
        <f>+#REF!</f>
        <v>#REF!</v>
      </c>
      <c r="D1067" s="37" t="e">
        <f>+#REF!</f>
        <v>#REF!</v>
      </c>
      <c r="E1067" s="58" t="e">
        <f>+#REF!</f>
        <v>#REF!</v>
      </c>
      <c r="F1067" s="58" t="e">
        <f>+#REF!</f>
        <v>#REF!</v>
      </c>
      <c r="G1067" s="58" t="e">
        <f>+#REF!</f>
        <v>#REF!</v>
      </c>
      <c r="H1067" s="58"/>
      <c r="I1067" s="58"/>
      <c r="J1067" s="64" t="str">
        <f t="shared" si="16"/>
        <v>-</v>
      </c>
    </row>
    <row r="1068" spans="1:10" s="62" customFormat="1" ht="24.75" customHeight="1" x14ac:dyDescent="0.25">
      <c r="A1068" s="58" t="e">
        <f>+#REF!</f>
        <v>#REF!</v>
      </c>
      <c r="B1068" s="58" t="e">
        <f>+#REF!</f>
        <v>#REF!</v>
      </c>
      <c r="C1068" s="58" t="e">
        <f>+#REF!</f>
        <v>#REF!</v>
      </c>
      <c r="D1068" s="37" t="e">
        <f>+#REF!</f>
        <v>#REF!</v>
      </c>
      <c r="E1068" s="58" t="e">
        <f>+#REF!</f>
        <v>#REF!</v>
      </c>
      <c r="F1068" s="58" t="e">
        <f>+#REF!</f>
        <v>#REF!</v>
      </c>
      <c r="G1068" s="58" t="e">
        <f>+#REF!</f>
        <v>#REF!</v>
      </c>
      <c r="H1068" s="58"/>
      <c r="I1068" s="58"/>
      <c r="J1068" s="64" t="str">
        <f t="shared" si="16"/>
        <v>-</v>
      </c>
    </row>
    <row r="1069" spans="1:10" s="62" customFormat="1" ht="24.75" customHeight="1" x14ac:dyDescent="0.25">
      <c r="A1069" s="58" t="e">
        <f>+#REF!</f>
        <v>#REF!</v>
      </c>
      <c r="B1069" s="58" t="e">
        <f>+#REF!</f>
        <v>#REF!</v>
      </c>
      <c r="C1069" s="58" t="e">
        <f>+#REF!</f>
        <v>#REF!</v>
      </c>
      <c r="D1069" s="37" t="e">
        <f>+#REF!</f>
        <v>#REF!</v>
      </c>
      <c r="E1069" s="58" t="e">
        <f>+#REF!</f>
        <v>#REF!</v>
      </c>
      <c r="F1069" s="58" t="e">
        <f>+#REF!</f>
        <v>#REF!</v>
      </c>
      <c r="G1069" s="58" t="e">
        <f>+#REF!</f>
        <v>#REF!</v>
      </c>
      <c r="H1069" s="58"/>
      <c r="I1069" s="58"/>
      <c r="J1069" s="64" t="str">
        <f t="shared" si="16"/>
        <v>-</v>
      </c>
    </row>
    <row r="1070" spans="1:10" s="62" customFormat="1" ht="24.75" customHeight="1" x14ac:dyDescent="0.25">
      <c r="A1070" s="58" t="e">
        <f>+#REF!</f>
        <v>#REF!</v>
      </c>
      <c r="B1070" s="58" t="e">
        <f>+#REF!</f>
        <v>#REF!</v>
      </c>
      <c r="C1070" s="58" t="e">
        <f>+#REF!</f>
        <v>#REF!</v>
      </c>
      <c r="D1070" s="37" t="e">
        <f>+#REF!</f>
        <v>#REF!</v>
      </c>
      <c r="E1070" s="58" t="e">
        <f>+#REF!</f>
        <v>#REF!</v>
      </c>
      <c r="F1070" s="58" t="e">
        <f>+#REF!</f>
        <v>#REF!</v>
      </c>
      <c r="G1070" s="58" t="e">
        <f>+#REF!</f>
        <v>#REF!</v>
      </c>
      <c r="H1070" s="58"/>
      <c r="I1070" s="58"/>
      <c r="J1070" s="64" t="str">
        <f t="shared" si="16"/>
        <v>-</v>
      </c>
    </row>
    <row r="1071" spans="1:10" s="62" customFormat="1" ht="24.75" customHeight="1" x14ac:dyDescent="0.25">
      <c r="A1071" s="58" t="e">
        <f>+#REF!</f>
        <v>#REF!</v>
      </c>
      <c r="B1071" s="58" t="e">
        <f>+#REF!</f>
        <v>#REF!</v>
      </c>
      <c r="C1071" s="58" t="e">
        <f>+#REF!</f>
        <v>#REF!</v>
      </c>
      <c r="D1071" s="37" t="e">
        <f>+#REF!</f>
        <v>#REF!</v>
      </c>
      <c r="E1071" s="58" t="e">
        <f>+#REF!</f>
        <v>#REF!</v>
      </c>
      <c r="F1071" s="58" t="e">
        <f>+#REF!</f>
        <v>#REF!</v>
      </c>
      <c r="G1071" s="58" t="e">
        <f>+#REF!</f>
        <v>#REF!</v>
      </c>
      <c r="H1071" s="58"/>
      <c r="I1071" s="58"/>
      <c r="J1071" s="64" t="str">
        <f t="shared" si="16"/>
        <v>-</v>
      </c>
    </row>
    <row r="1072" spans="1:10" s="62" customFormat="1" ht="24.75" customHeight="1" x14ac:dyDescent="0.25">
      <c r="A1072" s="58" t="e">
        <f>+#REF!</f>
        <v>#REF!</v>
      </c>
      <c r="B1072" s="58" t="e">
        <f>+#REF!</f>
        <v>#REF!</v>
      </c>
      <c r="C1072" s="58" t="e">
        <f>+#REF!</f>
        <v>#REF!</v>
      </c>
      <c r="D1072" s="37" t="e">
        <f>+#REF!</f>
        <v>#REF!</v>
      </c>
      <c r="E1072" s="58" t="e">
        <f>+#REF!</f>
        <v>#REF!</v>
      </c>
      <c r="F1072" s="58" t="e">
        <f>+#REF!</f>
        <v>#REF!</v>
      </c>
      <c r="G1072" s="58" t="e">
        <f>+#REF!</f>
        <v>#REF!</v>
      </c>
      <c r="H1072" s="58"/>
      <c r="I1072" s="58"/>
      <c r="J1072" s="64" t="str">
        <f t="shared" si="16"/>
        <v>-</v>
      </c>
    </row>
    <row r="1073" spans="1:10" s="62" customFormat="1" ht="24.75" customHeight="1" x14ac:dyDescent="0.25">
      <c r="A1073" s="58" t="e">
        <f>+#REF!</f>
        <v>#REF!</v>
      </c>
      <c r="B1073" s="58" t="e">
        <f>+#REF!</f>
        <v>#REF!</v>
      </c>
      <c r="C1073" s="58" t="e">
        <f>+#REF!</f>
        <v>#REF!</v>
      </c>
      <c r="D1073" s="37" t="e">
        <f>+#REF!</f>
        <v>#REF!</v>
      </c>
      <c r="E1073" s="58" t="e">
        <f>+#REF!</f>
        <v>#REF!</v>
      </c>
      <c r="F1073" s="58" t="e">
        <f>+#REF!</f>
        <v>#REF!</v>
      </c>
      <c r="G1073" s="58" t="e">
        <f>+#REF!</f>
        <v>#REF!</v>
      </c>
      <c r="H1073" s="58"/>
      <c r="I1073" s="58"/>
      <c r="J1073" s="64" t="str">
        <f t="shared" si="16"/>
        <v>-</v>
      </c>
    </row>
    <row r="1074" spans="1:10" s="62" customFormat="1" ht="24.75" customHeight="1" x14ac:dyDescent="0.25">
      <c r="A1074" s="58" t="e">
        <f>+#REF!</f>
        <v>#REF!</v>
      </c>
      <c r="B1074" s="58" t="e">
        <f>+#REF!</f>
        <v>#REF!</v>
      </c>
      <c r="C1074" s="58" t="e">
        <f>+#REF!</f>
        <v>#REF!</v>
      </c>
      <c r="D1074" s="37" t="e">
        <f>+#REF!</f>
        <v>#REF!</v>
      </c>
      <c r="E1074" s="58" t="e">
        <f>+#REF!</f>
        <v>#REF!</v>
      </c>
      <c r="F1074" s="58" t="e">
        <f>+#REF!</f>
        <v>#REF!</v>
      </c>
      <c r="G1074" s="58" t="e">
        <f>+#REF!</f>
        <v>#REF!</v>
      </c>
      <c r="H1074" s="58"/>
      <c r="I1074" s="58"/>
      <c r="J1074" s="64" t="str">
        <f t="shared" si="16"/>
        <v>-</v>
      </c>
    </row>
    <row r="1075" spans="1:10" s="62" customFormat="1" ht="24.75" customHeight="1" x14ac:dyDescent="0.25">
      <c r="A1075" s="58" t="e">
        <f>+#REF!</f>
        <v>#REF!</v>
      </c>
      <c r="B1075" s="58" t="e">
        <f>+#REF!</f>
        <v>#REF!</v>
      </c>
      <c r="C1075" s="58" t="e">
        <f>+#REF!</f>
        <v>#REF!</v>
      </c>
      <c r="D1075" s="37" t="e">
        <f>+#REF!</f>
        <v>#REF!</v>
      </c>
      <c r="E1075" s="58" t="e">
        <f>+#REF!</f>
        <v>#REF!</v>
      </c>
      <c r="F1075" s="58" t="e">
        <f>+#REF!</f>
        <v>#REF!</v>
      </c>
      <c r="G1075" s="58" t="e">
        <f>+#REF!</f>
        <v>#REF!</v>
      </c>
      <c r="H1075" s="58"/>
      <c r="I1075" s="58"/>
      <c r="J1075" s="64" t="str">
        <f t="shared" si="16"/>
        <v>-</v>
      </c>
    </row>
    <row r="1076" spans="1:10" s="62" customFormat="1" ht="24.75" customHeight="1" x14ac:dyDescent="0.25">
      <c r="A1076" s="58" t="e">
        <f>+#REF!</f>
        <v>#REF!</v>
      </c>
      <c r="B1076" s="58" t="e">
        <f>+#REF!</f>
        <v>#REF!</v>
      </c>
      <c r="C1076" s="58" t="e">
        <f>+#REF!</f>
        <v>#REF!</v>
      </c>
      <c r="D1076" s="37" t="e">
        <f>+#REF!</f>
        <v>#REF!</v>
      </c>
      <c r="E1076" s="58" t="e">
        <f>+#REF!</f>
        <v>#REF!</v>
      </c>
      <c r="F1076" s="58" t="e">
        <f>+#REF!</f>
        <v>#REF!</v>
      </c>
      <c r="G1076" s="58" t="e">
        <f>+#REF!</f>
        <v>#REF!</v>
      </c>
      <c r="H1076" s="58"/>
      <c r="I1076" s="58"/>
      <c r="J1076" s="64" t="str">
        <f t="shared" si="16"/>
        <v>-</v>
      </c>
    </row>
    <row r="1077" spans="1:10" s="62" customFormat="1" ht="24.75" customHeight="1" x14ac:dyDescent="0.25">
      <c r="A1077" s="58" t="e">
        <f>+#REF!</f>
        <v>#REF!</v>
      </c>
      <c r="B1077" s="58" t="e">
        <f>+#REF!</f>
        <v>#REF!</v>
      </c>
      <c r="C1077" s="58" t="e">
        <f>+#REF!</f>
        <v>#REF!</v>
      </c>
      <c r="D1077" s="37" t="e">
        <f>+#REF!</f>
        <v>#REF!</v>
      </c>
      <c r="E1077" s="58" t="e">
        <f>+#REF!</f>
        <v>#REF!</v>
      </c>
      <c r="F1077" s="58" t="e">
        <f>+#REF!</f>
        <v>#REF!</v>
      </c>
      <c r="G1077" s="58" t="e">
        <f>+#REF!</f>
        <v>#REF!</v>
      </c>
      <c r="H1077" s="58"/>
      <c r="I1077" s="58"/>
      <c r="J1077" s="64" t="str">
        <f t="shared" si="16"/>
        <v>-</v>
      </c>
    </row>
    <row r="1078" spans="1:10" s="62" customFormat="1" ht="24.75" customHeight="1" x14ac:dyDescent="0.25">
      <c r="A1078" s="58" t="e">
        <f>+#REF!</f>
        <v>#REF!</v>
      </c>
      <c r="B1078" s="58" t="e">
        <f>+#REF!</f>
        <v>#REF!</v>
      </c>
      <c r="C1078" s="58" t="e">
        <f>+#REF!</f>
        <v>#REF!</v>
      </c>
      <c r="D1078" s="37" t="e">
        <f>+#REF!</f>
        <v>#REF!</v>
      </c>
      <c r="E1078" s="58" t="e">
        <f>+#REF!</f>
        <v>#REF!</v>
      </c>
      <c r="F1078" s="58" t="e">
        <f>+#REF!</f>
        <v>#REF!</v>
      </c>
      <c r="G1078" s="58" t="e">
        <f>+#REF!</f>
        <v>#REF!</v>
      </c>
      <c r="H1078" s="58"/>
      <c r="I1078" s="58"/>
      <c r="J1078" s="64" t="str">
        <f t="shared" si="16"/>
        <v>-</v>
      </c>
    </row>
    <row r="1079" spans="1:10" s="62" customFormat="1" ht="24.75" customHeight="1" x14ac:dyDescent="0.25">
      <c r="A1079" s="58" t="e">
        <f>+#REF!</f>
        <v>#REF!</v>
      </c>
      <c r="B1079" s="58" t="e">
        <f>+#REF!</f>
        <v>#REF!</v>
      </c>
      <c r="C1079" s="58" t="e">
        <f>+#REF!</f>
        <v>#REF!</v>
      </c>
      <c r="D1079" s="37" t="e">
        <f>+#REF!</f>
        <v>#REF!</v>
      </c>
      <c r="E1079" s="58" t="e">
        <f>+#REF!</f>
        <v>#REF!</v>
      </c>
      <c r="F1079" s="58" t="e">
        <f>+#REF!</f>
        <v>#REF!</v>
      </c>
      <c r="G1079" s="58" t="e">
        <f>+#REF!</f>
        <v>#REF!</v>
      </c>
      <c r="H1079" s="58"/>
      <c r="I1079" s="58"/>
      <c r="J1079" s="64" t="str">
        <f t="shared" si="16"/>
        <v>-</v>
      </c>
    </row>
    <row r="1080" spans="1:10" s="62" customFormat="1" ht="24.75" customHeight="1" x14ac:dyDescent="0.25">
      <c r="A1080" s="58" t="e">
        <f>+#REF!</f>
        <v>#REF!</v>
      </c>
      <c r="B1080" s="58" t="e">
        <f>+#REF!</f>
        <v>#REF!</v>
      </c>
      <c r="C1080" s="58" t="e">
        <f>+#REF!</f>
        <v>#REF!</v>
      </c>
      <c r="D1080" s="37" t="e">
        <f>+#REF!</f>
        <v>#REF!</v>
      </c>
      <c r="E1080" s="58" t="e">
        <f>+#REF!</f>
        <v>#REF!</v>
      </c>
      <c r="F1080" s="58" t="e">
        <f>+#REF!</f>
        <v>#REF!</v>
      </c>
      <c r="G1080" s="58" t="e">
        <f>+#REF!</f>
        <v>#REF!</v>
      </c>
      <c r="H1080" s="58"/>
      <c r="I1080" s="58"/>
      <c r="J1080" s="64" t="str">
        <f t="shared" si="16"/>
        <v>-</v>
      </c>
    </row>
    <row r="1081" spans="1:10" s="62" customFormat="1" ht="24.75" customHeight="1" x14ac:dyDescent="0.25">
      <c r="A1081" s="58" t="e">
        <f>+#REF!</f>
        <v>#REF!</v>
      </c>
      <c r="B1081" s="58" t="e">
        <f>+#REF!</f>
        <v>#REF!</v>
      </c>
      <c r="C1081" s="58" t="e">
        <f>+#REF!</f>
        <v>#REF!</v>
      </c>
      <c r="D1081" s="37" t="e">
        <f>+#REF!</f>
        <v>#REF!</v>
      </c>
      <c r="E1081" s="58" t="e">
        <f>+#REF!</f>
        <v>#REF!</v>
      </c>
      <c r="F1081" s="58" t="e">
        <f>+#REF!</f>
        <v>#REF!</v>
      </c>
      <c r="G1081" s="58" t="e">
        <f>+#REF!</f>
        <v>#REF!</v>
      </c>
      <c r="H1081" s="58"/>
      <c r="I1081" s="58"/>
      <c r="J1081" s="64" t="str">
        <f t="shared" si="16"/>
        <v>-</v>
      </c>
    </row>
    <row r="1082" spans="1:10" s="62" customFormat="1" ht="24.75" customHeight="1" x14ac:dyDescent="0.25">
      <c r="A1082" s="58" t="e">
        <f>+#REF!</f>
        <v>#REF!</v>
      </c>
      <c r="B1082" s="58" t="e">
        <f>+#REF!</f>
        <v>#REF!</v>
      </c>
      <c r="C1082" s="58" t="e">
        <f>+#REF!</f>
        <v>#REF!</v>
      </c>
      <c r="D1082" s="37" t="e">
        <f>+#REF!</f>
        <v>#REF!</v>
      </c>
      <c r="E1082" s="58" t="e">
        <f>+#REF!</f>
        <v>#REF!</v>
      </c>
      <c r="F1082" s="58" t="e">
        <f>+#REF!</f>
        <v>#REF!</v>
      </c>
      <c r="G1082" s="58" t="e">
        <f>+#REF!</f>
        <v>#REF!</v>
      </c>
      <c r="H1082" s="58"/>
      <c r="I1082" s="58"/>
      <c r="J1082" s="64" t="str">
        <f t="shared" si="16"/>
        <v>-</v>
      </c>
    </row>
    <row r="1083" spans="1:10" s="62" customFormat="1" ht="24.75" customHeight="1" x14ac:dyDescent="0.25">
      <c r="A1083" s="58" t="e">
        <f>+#REF!</f>
        <v>#REF!</v>
      </c>
      <c r="B1083" s="58" t="e">
        <f>+#REF!</f>
        <v>#REF!</v>
      </c>
      <c r="C1083" s="58" t="e">
        <f>+#REF!</f>
        <v>#REF!</v>
      </c>
      <c r="D1083" s="37" t="e">
        <f>+#REF!</f>
        <v>#REF!</v>
      </c>
      <c r="E1083" s="58" t="e">
        <f>+#REF!</f>
        <v>#REF!</v>
      </c>
      <c r="F1083" s="58" t="e">
        <f>+#REF!</f>
        <v>#REF!</v>
      </c>
      <c r="G1083" s="58" t="e">
        <f>+#REF!</f>
        <v>#REF!</v>
      </c>
      <c r="H1083" s="58"/>
      <c r="I1083" s="58"/>
      <c r="J1083" s="64" t="str">
        <f t="shared" si="16"/>
        <v>-</v>
      </c>
    </row>
    <row r="1084" spans="1:10" s="62" customFormat="1" ht="24.75" customHeight="1" x14ac:dyDescent="0.25">
      <c r="A1084" s="58" t="e">
        <f>+#REF!</f>
        <v>#REF!</v>
      </c>
      <c r="B1084" s="58" t="e">
        <f>+#REF!</f>
        <v>#REF!</v>
      </c>
      <c r="C1084" s="58" t="e">
        <f>+#REF!</f>
        <v>#REF!</v>
      </c>
      <c r="D1084" s="37" t="e">
        <f>+#REF!</f>
        <v>#REF!</v>
      </c>
      <c r="E1084" s="58" t="e">
        <f>+#REF!</f>
        <v>#REF!</v>
      </c>
      <c r="F1084" s="58" t="e">
        <f>+#REF!</f>
        <v>#REF!</v>
      </c>
      <c r="G1084" s="58" t="e">
        <f>+#REF!</f>
        <v>#REF!</v>
      </c>
      <c r="H1084" s="58"/>
      <c r="I1084" s="58"/>
      <c r="J1084" s="64" t="str">
        <f t="shared" si="16"/>
        <v>-</v>
      </c>
    </row>
    <row r="1085" spans="1:10" s="62" customFormat="1" ht="24.75" customHeight="1" x14ac:dyDescent="0.25">
      <c r="A1085" s="58" t="e">
        <f>+#REF!</f>
        <v>#REF!</v>
      </c>
      <c r="B1085" s="58" t="e">
        <f>+#REF!</f>
        <v>#REF!</v>
      </c>
      <c r="C1085" s="58" t="e">
        <f>+#REF!</f>
        <v>#REF!</v>
      </c>
      <c r="D1085" s="37" t="e">
        <f>+#REF!</f>
        <v>#REF!</v>
      </c>
      <c r="E1085" s="58" t="e">
        <f>+#REF!</f>
        <v>#REF!</v>
      </c>
      <c r="F1085" s="58" t="e">
        <f>+#REF!</f>
        <v>#REF!</v>
      </c>
      <c r="G1085" s="58" t="e">
        <f>+#REF!</f>
        <v>#REF!</v>
      </c>
      <c r="H1085" s="58"/>
      <c r="I1085" s="58"/>
      <c r="J1085" s="64" t="str">
        <f t="shared" si="16"/>
        <v>-</v>
      </c>
    </row>
    <row r="1086" spans="1:10" s="62" customFormat="1" ht="24.75" customHeight="1" x14ac:dyDescent="0.25">
      <c r="A1086" s="58" t="e">
        <f>+#REF!</f>
        <v>#REF!</v>
      </c>
      <c r="B1086" s="58" t="e">
        <f>+#REF!</f>
        <v>#REF!</v>
      </c>
      <c r="C1086" s="58" t="e">
        <f>+#REF!</f>
        <v>#REF!</v>
      </c>
      <c r="D1086" s="37" t="e">
        <f>+#REF!</f>
        <v>#REF!</v>
      </c>
      <c r="E1086" s="58" t="e">
        <f>+#REF!</f>
        <v>#REF!</v>
      </c>
      <c r="F1086" s="58" t="e">
        <f>+#REF!</f>
        <v>#REF!</v>
      </c>
      <c r="G1086" s="58" t="e">
        <f>+#REF!</f>
        <v>#REF!</v>
      </c>
      <c r="H1086" s="58"/>
      <c r="I1086" s="58"/>
      <c r="J1086" s="64" t="str">
        <f t="shared" si="16"/>
        <v>-</v>
      </c>
    </row>
    <row r="1087" spans="1:10" s="62" customFormat="1" ht="24.75" customHeight="1" x14ac:dyDescent="0.25">
      <c r="A1087" s="58" t="e">
        <f>+#REF!</f>
        <v>#REF!</v>
      </c>
      <c r="B1087" s="58" t="e">
        <f>+#REF!</f>
        <v>#REF!</v>
      </c>
      <c r="C1087" s="58" t="e">
        <f>+#REF!</f>
        <v>#REF!</v>
      </c>
      <c r="D1087" s="37" t="e">
        <f>+#REF!</f>
        <v>#REF!</v>
      </c>
      <c r="E1087" s="58" t="e">
        <f>+#REF!</f>
        <v>#REF!</v>
      </c>
      <c r="F1087" s="58" t="e">
        <f>+#REF!</f>
        <v>#REF!</v>
      </c>
      <c r="G1087" s="58" t="e">
        <f>+#REF!</f>
        <v>#REF!</v>
      </c>
      <c r="H1087" s="58"/>
      <c r="I1087" s="58"/>
      <c r="J1087" s="64" t="str">
        <f t="shared" si="16"/>
        <v>-</v>
      </c>
    </row>
    <row r="1088" spans="1:10" s="62" customFormat="1" ht="24.75" customHeight="1" x14ac:dyDescent="0.25">
      <c r="A1088" s="58" t="e">
        <f>+#REF!</f>
        <v>#REF!</v>
      </c>
      <c r="B1088" s="58" t="e">
        <f>+#REF!</f>
        <v>#REF!</v>
      </c>
      <c r="C1088" s="58" t="e">
        <f>+#REF!</f>
        <v>#REF!</v>
      </c>
      <c r="D1088" s="37" t="e">
        <f>+#REF!</f>
        <v>#REF!</v>
      </c>
      <c r="E1088" s="58" t="e">
        <f>+#REF!</f>
        <v>#REF!</v>
      </c>
      <c r="F1088" s="58" t="e">
        <f>+#REF!</f>
        <v>#REF!</v>
      </c>
      <c r="G1088" s="58" t="e">
        <f>+#REF!</f>
        <v>#REF!</v>
      </c>
      <c r="H1088" s="58"/>
      <c r="I1088" s="58"/>
      <c r="J1088" s="64" t="str">
        <f t="shared" si="16"/>
        <v>-</v>
      </c>
    </row>
    <row r="1089" spans="1:10" s="62" customFormat="1" ht="24.75" customHeight="1" x14ac:dyDescent="0.25">
      <c r="A1089" s="58" t="e">
        <f>+#REF!</f>
        <v>#REF!</v>
      </c>
      <c r="B1089" s="58" t="e">
        <f>+#REF!</f>
        <v>#REF!</v>
      </c>
      <c r="C1089" s="58" t="e">
        <f>+#REF!</f>
        <v>#REF!</v>
      </c>
      <c r="D1089" s="37" t="e">
        <f>+#REF!</f>
        <v>#REF!</v>
      </c>
      <c r="E1089" s="58" t="e">
        <f>+#REF!</f>
        <v>#REF!</v>
      </c>
      <c r="F1089" s="58" t="e">
        <f>+#REF!</f>
        <v>#REF!</v>
      </c>
      <c r="G1089" s="58" t="e">
        <f>+#REF!</f>
        <v>#REF!</v>
      </c>
      <c r="H1089" s="58"/>
      <c r="I1089" s="58"/>
      <c r="J1089" s="64" t="str">
        <f t="shared" si="16"/>
        <v>-</v>
      </c>
    </row>
    <row r="1090" spans="1:10" s="62" customFormat="1" ht="24.75" customHeight="1" x14ac:dyDescent="0.25">
      <c r="A1090" s="58" t="e">
        <f>+#REF!</f>
        <v>#REF!</v>
      </c>
      <c r="B1090" s="58" t="e">
        <f>+#REF!</f>
        <v>#REF!</v>
      </c>
      <c r="C1090" s="58" t="e">
        <f>+#REF!</f>
        <v>#REF!</v>
      </c>
      <c r="D1090" s="37" t="e">
        <f>+#REF!</f>
        <v>#REF!</v>
      </c>
      <c r="E1090" s="58" t="e">
        <f>+#REF!</f>
        <v>#REF!</v>
      </c>
      <c r="F1090" s="58" t="e">
        <f>+#REF!</f>
        <v>#REF!</v>
      </c>
      <c r="G1090" s="58" t="e">
        <f>+#REF!</f>
        <v>#REF!</v>
      </c>
      <c r="H1090" s="58"/>
      <c r="I1090" s="58"/>
      <c r="J1090" s="64" t="str">
        <f t="shared" si="16"/>
        <v>-</v>
      </c>
    </row>
    <row r="1091" spans="1:10" s="62" customFormat="1" ht="24.75" customHeight="1" x14ac:dyDescent="0.25">
      <c r="A1091" s="58" t="e">
        <f>+#REF!</f>
        <v>#REF!</v>
      </c>
      <c r="B1091" s="58" t="e">
        <f>+#REF!</f>
        <v>#REF!</v>
      </c>
      <c r="C1091" s="58" t="e">
        <f>+#REF!</f>
        <v>#REF!</v>
      </c>
      <c r="D1091" s="37" t="e">
        <f>+#REF!</f>
        <v>#REF!</v>
      </c>
      <c r="E1091" s="58" t="e">
        <f>+#REF!</f>
        <v>#REF!</v>
      </c>
      <c r="F1091" s="58" t="e">
        <f>+#REF!</f>
        <v>#REF!</v>
      </c>
      <c r="G1091" s="58" t="e">
        <f>+#REF!</f>
        <v>#REF!</v>
      </c>
      <c r="H1091" s="58"/>
      <c r="I1091" s="58"/>
      <c r="J1091" s="64" t="str">
        <f t="shared" si="16"/>
        <v>-</v>
      </c>
    </row>
    <row r="1092" spans="1:10" s="62" customFormat="1" ht="24.75" customHeight="1" x14ac:dyDescent="0.25">
      <c r="A1092" s="58" t="e">
        <f>+#REF!</f>
        <v>#REF!</v>
      </c>
      <c r="B1092" s="58" t="e">
        <f>+#REF!</f>
        <v>#REF!</v>
      </c>
      <c r="C1092" s="58" t="e">
        <f>+#REF!</f>
        <v>#REF!</v>
      </c>
      <c r="D1092" s="37" t="e">
        <f>+#REF!</f>
        <v>#REF!</v>
      </c>
      <c r="E1092" s="58" t="e">
        <f>+#REF!</f>
        <v>#REF!</v>
      </c>
      <c r="F1092" s="58" t="e">
        <f>+#REF!</f>
        <v>#REF!</v>
      </c>
      <c r="G1092" s="58" t="e">
        <f>+#REF!</f>
        <v>#REF!</v>
      </c>
      <c r="H1092" s="58"/>
      <c r="I1092" s="58"/>
      <c r="J1092" s="64" t="str">
        <f t="shared" si="16"/>
        <v>-</v>
      </c>
    </row>
    <row r="1093" spans="1:10" s="62" customFormat="1" ht="24.75" customHeight="1" x14ac:dyDescent="0.25">
      <c r="A1093" s="58" t="e">
        <f>+#REF!</f>
        <v>#REF!</v>
      </c>
      <c r="B1093" s="58" t="e">
        <f>+#REF!</f>
        <v>#REF!</v>
      </c>
      <c r="C1093" s="58" t="e">
        <f>+#REF!</f>
        <v>#REF!</v>
      </c>
      <c r="D1093" s="37" t="e">
        <f>+#REF!</f>
        <v>#REF!</v>
      </c>
      <c r="E1093" s="58" t="e">
        <f>+#REF!</f>
        <v>#REF!</v>
      </c>
      <c r="F1093" s="58" t="e">
        <f>+#REF!</f>
        <v>#REF!</v>
      </c>
      <c r="G1093" s="58" t="e">
        <f>+#REF!</f>
        <v>#REF!</v>
      </c>
      <c r="H1093" s="58"/>
      <c r="I1093" s="58"/>
      <c r="J1093" s="64" t="str">
        <f t="shared" ref="J1093:J1156" si="17">IFERROR(VLOOKUP(B1093,$L$4:$N$31,3,0),"-")</f>
        <v>-</v>
      </c>
    </row>
    <row r="1094" spans="1:10" s="62" customFormat="1" ht="24.75" customHeight="1" x14ac:dyDescent="0.25">
      <c r="A1094" s="58" t="e">
        <f>+#REF!</f>
        <v>#REF!</v>
      </c>
      <c r="B1094" s="58" t="e">
        <f>+#REF!</f>
        <v>#REF!</v>
      </c>
      <c r="C1094" s="58" t="e">
        <f>+#REF!</f>
        <v>#REF!</v>
      </c>
      <c r="D1094" s="37" t="e">
        <f>+#REF!</f>
        <v>#REF!</v>
      </c>
      <c r="E1094" s="58" t="e">
        <f>+#REF!</f>
        <v>#REF!</v>
      </c>
      <c r="F1094" s="58" t="e">
        <f>+#REF!</f>
        <v>#REF!</v>
      </c>
      <c r="G1094" s="58" t="e">
        <f>+#REF!</f>
        <v>#REF!</v>
      </c>
      <c r="H1094" s="58"/>
      <c r="I1094" s="58"/>
      <c r="J1094" s="64" t="str">
        <f t="shared" si="17"/>
        <v>-</v>
      </c>
    </row>
    <row r="1095" spans="1:10" s="62" customFormat="1" ht="24.75" customHeight="1" x14ac:dyDescent="0.25">
      <c r="A1095" s="58" t="e">
        <f>+#REF!</f>
        <v>#REF!</v>
      </c>
      <c r="B1095" s="58" t="e">
        <f>+#REF!</f>
        <v>#REF!</v>
      </c>
      <c r="C1095" s="58" t="e">
        <f>+#REF!</f>
        <v>#REF!</v>
      </c>
      <c r="D1095" s="37" t="e">
        <f>+#REF!</f>
        <v>#REF!</v>
      </c>
      <c r="E1095" s="58" t="e">
        <f>+#REF!</f>
        <v>#REF!</v>
      </c>
      <c r="F1095" s="58" t="e">
        <f>+#REF!</f>
        <v>#REF!</v>
      </c>
      <c r="G1095" s="58" t="e">
        <f>+#REF!</f>
        <v>#REF!</v>
      </c>
      <c r="H1095" s="58"/>
      <c r="I1095" s="58"/>
      <c r="J1095" s="64" t="str">
        <f t="shared" si="17"/>
        <v>-</v>
      </c>
    </row>
    <row r="1096" spans="1:10" s="62" customFormat="1" ht="24.75" customHeight="1" x14ac:dyDescent="0.25">
      <c r="A1096" s="58" t="e">
        <f>+#REF!</f>
        <v>#REF!</v>
      </c>
      <c r="B1096" s="58" t="e">
        <f>+#REF!</f>
        <v>#REF!</v>
      </c>
      <c r="C1096" s="58" t="e">
        <f>+#REF!</f>
        <v>#REF!</v>
      </c>
      <c r="D1096" s="37" t="e">
        <f>+#REF!</f>
        <v>#REF!</v>
      </c>
      <c r="E1096" s="58" t="e">
        <f>+#REF!</f>
        <v>#REF!</v>
      </c>
      <c r="F1096" s="58" t="e">
        <f>+#REF!</f>
        <v>#REF!</v>
      </c>
      <c r="G1096" s="58" t="e">
        <f>+#REF!</f>
        <v>#REF!</v>
      </c>
      <c r="H1096" s="58"/>
      <c r="I1096" s="58"/>
      <c r="J1096" s="64" t="str">
        <f t="shared" si="17"/>
        <v>-</v>
      </c>
    </row>
    <row r="1097" spans="1:10" s="62" customFormat="1" ht="24.75" customHeight="1" x14ac:dyDescent="0.25">
      <c r="A1097" s="58" t="e">
        <f>+#REF!</f>
        <v>#REF!</v>
      </c>
      <c r="B1097" s="58" t="e">
        <f>+#REF!</f>
        <v>#REF!</v>
      </c>
      <c r="C1097" s="58" t="e">
        <f>+#REF!</f>
        <v>#REF!</v>
      </c>
      <c r="D1097" s="37" t="e">
        <f>+#REF!</f>
        <v>#REF!</v>
      </c>
      <c r="E1097" s="58" t="e">
        <f>+#REF!</f>
        <v>#REF!</v>
      </c>
      <c r="F1097" s="58" t="e">
        <f>+#REF!</f>
        <v>#REF!</v>
      </c>
      <c r="G1097" s="58" t="e">
        <f>+#REF!</f>
        <v>#REF!</v>
      </c>
      <c r="H1097" s="58"/>
      <c r="I1097" s="58"/>
      <c r="J1097" s="64" t="str">
        <f t="shared" si="17"/>
        <v>-</v>
      </c>
    </row>
    <row r="1098" spans="1:10" s="62" customFormat="1" ht="24.75" customHeight="1" x14ac:dyDescent="0.25">
      <c r="A1098" s="58" t="e">
        <f>+#REF!</f>
        <v>#REF!</v>
      </c>
      <c r="B1098" s="58" t="e">
        <f>+#REF!</f>
        <v>#REF!</v>
      </c>
      <c r="C1098" s="58" t="e">
        <f>+#REF!</f>
        <v>#REF!</v>
      </c>
      <c r="D1098" s="37" t="e">
        <f>+#REF!</f>
        <v>#REF!</v>
      </c>
      <c r="E1098" s="58" t="e">
        <f>+#REF!</f>
        <v>#REF!</v>
      </c>
      <c r="F1098" s="58" t="e">
        <f>+#REF!</f>
        <v>#REF!</v>
      </c>
      <c r="G1098" s="58" t="e">
        <f>+#REF!</f>
        <v>#REF!</v>
      </c>
      <c r="H1098" s="58"/>
      <c r="I1098" s="58"/>
      <c r="J1098" s="64" t="str">
        <f t="shared" si="17"/>
        <v>-</v>
      </c>
    </row>
    <row r="1099" spans="1:10" s="62" customFormat="1" ht="24.75" customHeight="1" x14ac:dyDescent="0.25">
      <c r="A1099" s="58" t="e">
        <f>+#REF!</f>
        <v>#REF!</v>
      </c>
      <c r="B1099" s="58" t="e">
        <f>+#REF!</f>
        <v>#REF!</v>
      </c>
      <c r="C1099" s="58" t="e">
        <f>+#REF!</f>
        <v>#REF!</v>
      </c>
      <c r="D1099" s="37" t="e">
        <f>+#REF!</f>
        <v>#REF!</v>
      </c>
      <c r="E1099" s="58" t="e">
        <f>+#REF!</f>
        <v>#REF!</v>
      </c>
      <c r="F1099" s="58" t="e">
        <f>+#REF!</f>
        <v>#REF!</v>
      </c>
      <c r="G1099" s="58" t="e">
        <f>+#REF!</f>
        <v>#REF!</v>
      </c>
      <c r="H1099" s="58"/>
      <c r="I1099" s="58"/>
      <c r="J1099" s="64" t="str">
        <f t="shared" si="17"/>
        <v>-</v>
      </c>
    </row>
    <row r="1100" spans="1:10" s="62" customFormat="1" ht="24.75" customHeight="1" x14ac:dyDescent="0.25">
      <c r="A1100" s="58" t="e">
        <f>+#REF!</f>
        <v>#REF!</v>
      </c>
      <c r="B1100" s="58" t="e">
        <f>+#REF!</f>
        <v>#REF!</v>
      </c>
      <c r="C1100" s="58" t="e">
        <f>+#REF!</f>
        <v>#REF!</v>
      </c>
      <c r="D1100" s="37" t="e">
        <f>+#REF!</f>
        <v>#REF!</v>
      </c>
      <c r="E1100" s="58" t="e">
        <f>+#REF!</f>
        <v>#REF!</v>
      </c>
      <c r="F1100" s="58" t="e">
        <f>+#REF!</f>
        <v>#REF!</v>
      </c>
      <c r="G1100" s="58" t="e">
        <f>+#REF!</f>
        <v>#REF!</v>
      </c>
      <c r="H1100" s="58"/>
      <c r="I1100" s="58"/>
      <c r="J1100" s="64" t="str">
        <f t="shared" si="17"/>
        <v>-</v>
      </c>
    </row>
    <row r="1101" spans="1:10" s="62" customFormat="1" ht="24.75" customHeight="1" x14ac:dyDescent="0.25">
      <c r="A1101" s="58" t="e">
        <f>+#REF!</f>
        <v>#REF!</v>
      </c>
      <c r="B1101" s="58" t="e">
        <f>+#REF!</f>
        <v>#REF!</v>
      </c>
      <c r="C1101" s="58" t="e">
        <f>+#REF!</f>
        <v>#REF!</v>
      </c>
      <c r="D1101" s="37" t="e">
        <f>+#REF!</f>
        <v>#REF!</v>
      </c>
      <c r="E1101" s="58" t="e">
        <f>+#REF!</f>
        <v>#REF!</v>
      </c>
      <c r="F1101" s="58" t="e">
        <f>+#REF!</f>
        <v>#REF!</v>
      </c>
      <c r="G1101" s="58" t="e">
        <f>+#REF!</f>
        <v>#REF!</v>
      </c>
      <c r="H1101" s="58"/>
      <c r="I1101" s="58"/>
      <c r="J1101" s="64" t="str">
        <f t="shared" si="17"/>
        <v>-</v>
      </c>
    </row>
    <row r="1102" spans="1:10" s="62" customFormat="1" ht="24.75" customHeight="1" x14ac:dyDescent="0.25">
      <c r="A1102" s="58" t="e">
        <f>+#REF!</f>
        <v>#REF!</v>
      </c>
      <c r="B1102" s="58" t="e">
        <f>+#REF!</f>
        <v>#REF!</v>
      </c>
      <c r="C1102" s="58" t="e">
        <f>+#REF!</f>
        <v>#REF!</v>
      </c>
      <c r="D1102" s="37" t="e">
        <f>+#REF!</f>
        <v>#REF!</v>
      </c>
      <c r="E1102" s="58" t="e">
        <f>+#REF!</f>
        <v>#REF!</v>
      </c>
      <c r="F1102" s="58" t="e">
        <f>+#REF!</f>
        <v>#REF!</v>
      </c>
      <c r="G1102" s="58" t="e">
        <f>+#REF!</f>
        <v>#REF!</v>
      </c>
      <c r="H1102" s="58"/>
      <c r="I1102" s="58"/>
      <c r="J1102" s="64" t="str">
        <f t="shared" si="17"/>
        <v>-</v>
      </c>
    </row>
    <row r="1103" spans="1:10" s="62" customFormat="1" ht="24.75" customHeight="1" x14ac:dyDescent="0.25">
      <c r="A1103" s="58" t="e">
        <f>+#REF!</f>
        <v>#REF!</v>
      </c>
      <c r="B1103" s="58" t="e">
        <f>+#REF!</f>
        <v>#REF!</v>
      </c>
      <c r="C1103" s="58" t="e">
        <f>+#REF!</f>
        <v>#REF!</v>
      </c>
      <c r="D1103" s="37" t="e">
        <f>+#REF!</f>
        <v>#REF!</v>
      </c>
      <c r="E1103" s="58" t="e">
        <f>+#REF!</f>
        <v>#REF!</v>
      </c>
      <c r="F1103" s="58" t="e">
        <f>+#REF!</f>
        <v>#REF!</v>
      </c>
      <c r="G1103" s="58" t="e">
        <f>+#REF!</f>
        <v>#REF!</v>
      </c>
      <c r="H1103" s="58"/>
      <c r="I1103" s="58"/>
      <c r="J1103" s="64" t="str">
        <f t="shared" si="17"/>
        <v>-</v>
      </c>
    </row>
    <row r="1104" spans="1:10" s="62" customFormat="1" ht="24.75" customHeight="1" x14ac:dyDescent="0.25">
      <c r="A1104" s="58" t="e">
        <f>+#REF!</f>
        <v>#REF!</v>
      </c>
      <c r="B1104" s="58" t="e">
        <f>+#REF!</f>
        <v>#REF!</v>
      </c>
      <c r="C1104" s="58" t="e">
        <f>+#REF!</f>
        <v>#REF!</v>
      </c>
      <c r="D1104" s="37" t="e">
        <f>+#REF!</f>
        <v>#REF!</v>
      </c>
      <c r="E1104" s="58" t="e">
        <f>+#REF!</f>
        <v>#REF!</v>
      </c>
      <c r="F1104" s="58" t="e">
        <f>+#REF!</f>
        <v>#REF!</v>
      </c>
      <c r="G1104" s="58" t="e">
        <f>+#REF!</f>
        <v>#REF!</v>
      </c>
      <c r="H1104" s="58"/>
      <c r="I1104" s="58"/>
      <c r="J1104" s="64" t="str">
        <f t="shared" si="17"/>
        <v>-</v>
      </c>
    </row>
    <row r="1105" spans="1:10" s="62" customFormat="1" ht="24.75" customHeight="1" x14ac:dyDescent="0.25">
      <c r="A1105" s="58" t="e">
        <f>+#REF!</f>
        <v>#REF!</v>
      </c>
      <c r="B1105" s="58" t="e">
        <f>+#REF!</f>
        <v>#REF!</v>
      </c>
      <c r="C1105" s="58" t="e">
        <f>+#REF!</f>
        <v>#REF!</v>
      </c>
      <c r="D1105" s="37" t="e">
        <f>+#REF!</f>
        <v>#REF!</v>
      </c>
      <c r="E1105" s="58" t="e">
        <f>+#REF!</f>
        <v>#REF!</v>
      </c>
      <c r="F1105" s="58" t="e">
        <f>+#REF!</f>
        <v>#REF!</v>
      </c>
      <c r="G1105" s="58" t="e">
        <f>+#REF!</f>
        <v>#REF!</v>
      </c>
      <c r="H1105" s="58"/>
      <c r="I1105" s="58"/>
      <c r="J1105" s="64" t="str">
        <f t="shared" si="17"/>
        <v>-</v>
      </c>
    </row>
    <row r="1106" spans="1:10" s="62" customFormat="1" ht="24.75" customHeight="1" x14ac:dyDescent="0.25">
      <c r="A1106" s="58" t="e">
        <f>+#REF!</f>
        <v>#REF!</v>
      </c>
      <c r="B1106" s="58" t="e">
        <f>+#REF!</f>
        <v>#REF!</v>
      </c>
      <c r="C1106" s="58" t="e">
        <f>+#REF!</f>
        <v>#REF!</v>
      </c>
      <c r="D1106" s="37" t="e">
        <f>+#REF!</f>
        <v>#REF!</v>
      </c>
      <c r="E1106" s="58" t="e">
        <f>+#REF!</f>
        <v>#REF!</v>
      </c>
      <c r="F1106" s="58" t="e">
        <f>+#REF!</f>
        <v>#REF!</v>
      </c>
      <c r="G1106" s="58" t="e">
        <f>+#REF!</f>
        <v>#REF!</v>
      </c>
      <c r="H1106" s="58"/>
      <c r="I1106" s="58"/>
      <c r="J1106" s="64" t="str">
        <f t="shared" si="17"/>
        <v>-</v>
      </c>
    </row>
    <row r="1107" spans="1:10" s="62" customFormat="1" ht="24.75" customHeight="1" x14ac:dyDescent="0.25">
      <c r="A1107" s="58" t="e">
        <f>+#REF!</f>
        <v>#REF!</v>
      </c>
      <c r="B1107" s="58" t="e">
        <f>+#REF!</f>
        <v>#REF!</v>
      </c>
      <c r="C1107" s="58" t="e">
        <f>+#REF!</f>
        <v>#REF!</v>
      </c>
      <c r="D1107" s="37" t="e">
        <f>+#REF!</f>
        <v>#REF!</v>
      </c>
      <c r="E1107" s="58" t="e">
        <f>+#REF!</f>
        <v>#REF!</v>
      </c>
      <c r="F1107" s="58" t="e">
        <f>+#REF!</f>
        <v>#REF!</v>
      </c>
      <c r="G1107" s="58" t="e">
        <f>+#REF!</f>
        <v>#REF!</v>
      </c>
      <c r="H1107" s="58"/>
      <c r="I1107" s="58"/>
      <c r="J1107" s="64" t="str">
        <f t="shared" si="17"/>
        <v>-</v>
      </c>
    </row>
    <row r="1108" spans="1:10" s="62" customFormat="1" ht="24.75" customHeight="1" x14ac:dyDescent="0.25">
      <c r="A1108" s="58" t="e">
        <f>+#REF!</f>
        <v>#REF!</v>
      </c>
      <c r="B1108" s="58" t="e">
        <f>+#REF!</f>
        <v>#REF!</v>
      </c>
      <c r="C1108" s="58" t="e">
        <f>+#REF!</f>
        <v>#REF!</v>
      </c>
      <c r="D1108" s="37" t="e">
        <f>+#REF!</f>
        <v>#REF!</v>
      </c>
      <c r="E1108" s="58" t="e">
        <f>+#REF!</f>
        <v>#REF!</v>
      </c>
      <c r="F1108" s="58" t="e">
        <f>+#REF!</f>
        <v>#REF!</v>
      </c>
      <c r="G1108" s="58" t="e">
        <f>+#REF!</f>
        <v>#REF!</v>
      </c>
      <c r="H1108" s="58"/>
      <c r="I1108" s="58"/>
      <c r="J1108" s="64" t="str">
        <f t="shared" si="17"/>
        <v>-</v>
      </c>
    </row>
    <row r="1109" spans="1:10" s="62" customFormat="1" ht="24.75" customHeight="1" x14ac:dyDescent="0.25">
      <c r="A1109" s="58" t="e">
        <f>+#REF!</f>
        <v>#REF!</v>
      </c>
      <c r="B1109" s="58" t="e">
        <f>+#REF!</f>
        <v>#REF!</v>
      </c>
      <c r="C1109" s="58" t="e">
        <f>+#REF!</f>
        <v>#REF!</v>
      </c>
      <c r="D1109" s="37" t="e">
        <f>+#REF!</f>
        <v>#REF!</v>
      </c>
      <c r="E1109" s="58" t="e">
        <f>+#REF!</f>
        <v>#REF!</v>
      </c>
      <c r="F1109" s="58" t="e">
        <f>+#REF!</f>
        <v>#REF!</v>
      </c>
      <c r="G1109" s="58" t="e">
        <f>+#REF!</f>
        <v>#REF!</v>
      </c>
      <c r="H1109" s="58"/>
      <c r="I1109" s="58"/>
      <c r="J1109" s="64" t="str">
        <f t="shared" si="17"/>
        <v>-</v>
      </c>
    </row>
    <row r="1110" spans="1:10" s="62" customFormat="1" ht="24.75" customHeight="1" x14ac:dyDescent="0.25">
      <c r="A1110" s="58" t="e">
        <f>+#REF!</f>
        <v>#REF!</v>
      </c>
      <c r="B1110" s="58" t="e">
        <f>+#REF!</f>
        <v>#REF!</v>
      </c>
      <c r="C1110" s="58" t="e">
        <f>+#REF!</f>
        <v>#REF!</v>
      </c>
      <c r="D1110" s="37" t="e">
        <f>+#REF!</f>
        <v>#REF!</v>
      </c>
      <c r="E1110" s="58" t="e">
        <f>+#REF!</f>
        <v>#REF!</v>
      </c>
      <c r="F1110" s="58" t="e">
        <f>+#REF!</f>
        <v>#REF!</v>
      </c>
      <c r="G1110" s="58" t="e">
        <f>+#REF!</f>
        <v>#REF!</v>
      </c>
      <c r="H1110" s="58"/>
      <c r="I1110" s="58"/>
      <c r="J1110" s="64" t="str">
        <f t="shared" si="17"/>
        <v>-</v>
      </c>
    </row>
    <row r="1111" spans="1:10" s="62" customFormat="1" ht="24.75" customHeight="1" x14ac:dyDescent="0.25">
      <c r="A1111" s="58" t="e">
        <f>+#REF!</f>
        <v>#REF!</v>
      </c>
      <c r="B1111" s="58" t="e">
        <f>+#REF!</f>
        <v>#REF!</v>
      </c>
      <c r="C1111" s="58" t="e">
        <f>+#REF!</f>
        <v>#REF!</v>
      </c>
      <c r="D1111" s="37" t="e">
        <f>+#REF!</f>
        <v>#REF!</v>
      </c>
      <c r="E1111" s="58" t="e">
        <f>+#REF!</f>
        <v>#REF!</v>
      </c>
      <c r="F1111" s="58" t="e">
        <f>+#REF!</f>
        <v>#REF!</v>
      </c>
      <c r="G1111" s="58" t="e">
        <f>+#REF!</f>
        <v>#REF!</v>
      </c>
      <c r="H1111" s="58"/>
      <c r="I1111" s="58"/>
      <c r="J1111" s="64" t="str">
        <f t="shared" si="17"/>
        <v>-</v>
      </c>
    </row>
    <row r="1112" spans="1:10" s="62" customFormat="1" ht="24.75" customHeight="1" x14ac:dyDescent="0.25">
      <c r="A1112" s="58" t="e">
        <f>+#REF!</f>
        <v>#REF!</v>
      </c>
      <c r="B1112" s="58" t="e">
        <f>+#REF!</f>
        <v>#REF!</v>
      </c>
      <c r="C1112" s="58" t="e">
        <f>+#REF!</f>
        <v>#REF!</v>
      </c>
      <c r="D1112" s="37" t="e">
        <f>+#REF!</f>
        <v>#REF!</v>
      </c>
      <c r="E1112" s="58" t="e">
        <f>+#REF!</f>
        <v>#REF!</v>
      </c>
      <c r="F1112" s="58" t="e">
        <f>+#REF!</f>
        <v>#REF!</v>
      </c>
      <c r="G1112" s="58" t="e">
        <f>+#REF!</f>
        <v>#REF!</v>
      </c>
      <c r="H1112" s="58"/>
      <c r="I1112" s="58"/>
      <c r="J1112" s="64" t="str">
        <f t="shared" si="17"/>
        <v>-</v>
      </c>
    </row>
    <row r="1113" spans="1:10" s="62" customFormat="1" ht="24.75" customHeight="1" x14ac:dyDescent="0.25">
      <c r="A1113" s="58" t="e">
        <f>+#REF!</f>
        <v>#REF!</v>
      </c>
      <c r="B1113" s="58" t="e">
        <f>+#REF!</f>
        <v>#REF!</v>
      </c>
      <c r="C1113" s="58" t="e">
        <f>+#REF!</f>
        <v>#REF!</v>
      </c>
      <c r="D1113" s="37" t="e">
        <f>+#REF!</f>
        <v>#REF!</v>
      </c>
      <c r="E1113" s="58" t="e">
        <f>+#REF!</f>
        <v>#REF!</v>
      </c>
      <c r="F1113" s="58" t="e">
        <f>+#REF!</f>
        <v>#REF!</v>
      </c>
      <c r="G1113" s="58" t="e">
        <f>+#REF!</f>
        <v>#REF!</v>
      </c>
      <c r="H1113" s="58"/>
      <c r="I1113" s="58"/>
      <c r="J1113" s="64" t="str">
        <f t="shared" si="17"/>
        <v>-</v>
      </c>
    </row>
    <row r="1114" spans="1:10" s="62" customFormat="1" ht="24.75" customHeight="1" x14ac:dyDescent="0.25">
      <c r="A1114" s="58" t="e">
        <f>+#REF!</f>
        <v>#REF!</v>
      </c>
      <c r="B1114" s="58" t="e">
        <f>+#REF!</f>
        <v>#REF!</v>
      </c>
      <c r="C1114" s="58" t="e">
        <f>+#REF!</f>
        <v>#REF!</v>
      </c>
      <c r="D1114" s="37" t="e">
        <f>+#REF!</f>
        <v>#REF!</v>
      </c>
      <c r="E1114" s="58" t="e">
        <f>+#REF!</f>
        <v>#REF!</v>
      </c>
      <c r="F1114" s="58" t="e">
        <f>+#REF!</f>
        <v>#REF!</v>
      </c>
      <c r="G1114" s="58" t="e">
        <f>+#REF!</f>
        <v>#REF!</v>
      </c>
      <c r="H1114" s="58"/>
      <c r="I1114" s="58"/>
      <c r="J1114" s="64" t="str">
        <f t="shared" si="17"/>
        <v>-</v>
      </c>
    </row>
    <row r="1115" spans="1:10" s="62" customFormat="1" ht="24.75" customHeight="1" x14ac:dyDescent="0.25">
      <c r="A1115" s="58" t="e">
        <f>+#REF!</f>
        <v>#REF!</v>
      </c>
      <c r="B1115" s="58" t="e">
        <f>+#REF!</f>
        <v>#REF!</v>
      </c>
      <c r="C1115" s="58" t="e">
        <f>+#REF!</f>
        <v>#REF!</v>
      </c>
      <c r="D1115" s="37" t="e">
        <f>+#REF!</f>
        <v>#REF!</v>
      </c>
      <c r="E1115" s="58" t="e">
        <f>+#REF!</f>
        <v>#REF!</v>
      </c>
      <c r="F1115" s="58" t="e">
        <f>+#REF!</f>
        <v>#REF!</v>
      </c>
      <c r="G1115" s="58" t="e">
        <f>+#REF!</f>
        <v>#REF!</v>
      </c>
      <c r="H1115" s="58"/>
      <c r="I1115" s="58"/>
      <c r="J1115" s="64" t="str">
        <f t="shared" si="17"/>
        <v>-</v>
      </c>
    </row>
    <row r="1116" spans="1:10" s="62" customFormat="1" ht="24.75" customHeight="1" x14ac:dyDescent="0.25">
      <c r="A1116" s="58" t="e">
        <f>+#REF!</f>
        <v>#REF!</v>
      </c>
      <c r="B1116" s="58" t="e">
        <f>+#REF!</f>
        <v>#REF!</v>
      </c>
      <c r="C1116" s="58" t="e">
        <f>+#REF!</f>
        <v>#REF!</v>
      </c>
      <c r="D1116" s="37" t="e">
        <f>+#REF!</f>
        <v>#REF!</v>
      </c>
      <c r="E1116" s="58" t="e">
        <f>+#REF!</f>
        <v>#REF!</v>
      </c>
      <c r="F1116" s="58" t="e">
        <f>+#REF!</f>
        <v>#REF!</v>
      </c>
      <c r="G1116" s="58" t="e">
        <f>+#REF!</f>
        <v>#REF!</v>
      </c>
      <c r="H1116" s="58"/>
      <c r="I1116" s="58"/>
      <c r="J1116" s="64" t="str">
        <f t="shared" si="17"/>
        <v>-</v>
      </c>
    </row>
    <row r="1117" spans="1:10" s="62" customFormat="1" ht="24.75" customHeight="1" x14ac:dyDescent="0.25">
      <c r="A1117" s="58" t="e">
        <f>+#REF!</f>
        <v>#REF!</v>
      </c>
      <c r="B1117" s="58" t="e">
        <f>+#REF!</f>
        <v>#REF!</v>
      </c>
      <c r="C1117" s="58" t="e">
        <f>+#REF!</f>
        <v>#REF!</v>
      </c>
      <c r="D1117" s="37" t="e">
        <f>+#REF!</f>
        <v>#REF!</v>
      </c>
      <c r="E1117" s="58" t="e">
        <f>+#REF!</f>
        <v>#REF!</v>
      </c>
      <c r="F1117" s="58" t="e">
        <f>+#REF!</f>
        <v>#REF!</v>
      </c>
      <c r="G1117" s="58" t="e">
        <f>+#REF!</f>
        <v>#REF!</v>
      </c>
      <c r="H1117" s="58"/>
      <c r="I1117" s="58"/>
      <c r="J1117" s="64" t="str">
        <f t="shared" si="17"/>
        <v>-</v>
      </c>
    </row>
    <row r="1118" spans="1:10" s="62" customFormat="1" ht="24.75" customHeight="1" x14ac:dyDescent="0.25">
      <c r="A1118" s="58" t="e">
        <f>+#REF!</f>
        <v>#REF!</v>
      </c>
      <c r="B1118" s="58" t="e">
        <f>+#REF!</f>
        <v>#REF!</v>
      </c>
      <c r="C1118" s="58" t="e">
        <f>+#REF!</f>
        <v>#REF!</v>
      </c>
      <c r="D1118" s="37" t="e">
        <f>+#REF!</f>
        <v>#REF!</v>
      </c>
      <c r="E1118" s="58" t="e">
        <f>+#REF!</f>
        <v>#REF!</v>
      </c>
      <c r="F1118" s="58" t="e">
        <f>+#REF!</f>
        <v>#REF!</v>
      </c>
      <c r="G1118" s="58" t="e">
        <f>+#REF!</f>
        <v>#REF!</v>
      </c>
      <c r="H1118" s="58"/>
      <c r="I1118" s="58"/>
      <c r="J1118" s="64" t="str">
        <f t="shared" si="17"/>
        <v>-</v>
      </c>
    </row>
    <row r="1119" spans="1:10" s="62" customFormat="1" ht="24.75" customHeight="1" x14ac:dyDescent="0.25">
      <c r="A1119" s="58" t="e">
        <f>+#REF!</f>
        <v>#REF!</v>
      </c>
      <c r="B1119" s="58" t="e">
        <f>+#REF!</f>
        <v>#REF!</v>
      </c>
      <c r="C1119" s="58" t="e">
        <f>+#REF!</f>
        <v>#REF!</v>
      </c>
      <c r="D1119" s="37" t="e">
        <f>+#REF!</f>
        <v>#REF!</v>
      </c>
      <c r="E1119" s="58" t="e">
        <f>+#REF!</f>
        <v>#REF!</v>
      </c>
      <c r="F1119" s="58" t="e">
        <f>+#REF!</f>
        <v>#REF!</v>
      </c>
      <c r="G1119" s="58" t="e">
        <f>+#REF!</f>
        <v>#REF!</v>
      </c>
      <c r="H1119" s="58"/>
      <c r="I1119" s="58"/>
      <c r="J1119" s="64" t="str">
        <f t="shared" si="17"/>
        <v>-</v>
      </c>
    </row>
    <row r="1120" spans="1:10" s="62" customFormat="1" ht="24.75" customHeight="1" x14ac:dyDescent="0.25">
      <c r="A1120" s="58" t="e">
        <f>+#REF!</f>
        <v>#REF!</v>
      </c>
      <c r="B1120" s="58" t="e">
        <f>+#REF!</f>
        <v>#REF!</v>
      </c>
      <c r="C1120" s="58" t="e">
        <f>+#REF!</f>
        <v>#REF!</v>
      </c>
      <c r="D1120" s="37" t="e">
        <f>+#REF!</f>
        <v>#REF!</v>
      </c>
      <c r="E1120" s="58" t="e">
        <f>+#REF!</f>
        <v>#REF!</v>
      </c>
      <c r="F1120" s="58" t="e">
        <f>+#REF!</f>
        <v>#REF!</v>
      </c>
      <c r="G1120" s="58" t="e">
        <f>+#REF!</f>
        <v>#REF!</v>
      </c>
      <c r="H1120" s="58"/>
      <c r="I1120" s="58"/>
      <c r="J1120" s="64" t="str">
        <f t="shared" si="17"/>
        <v>-</v>
      </c>
    </row>
    <row r="1121" spans="1:10" s="62" customFormat="1" ht="24.75" customHeight="1" x14ac:dyDescent="0.25">
      <c r="A1121" s="58" t="e">
        <f>+#REF!</f>
        <v>#REF!</v>
      </c>
      <c r="B1121" s="58" t="e">
        <f>+#REF!</f>
        <v>#REF!</v>
      </c>
      <c r="C1121" s="58" t="e">
        <f>+#REF!</f>
        <v>#REF!</v>
      </c>
      <c r="D1121" s="37" t="e">
        <f>+#REF!</f>
        <v>#REF!</v>
      </c>
      <c r="E1121" s="58" t="e">
        <f>+#REF!</f>
        <v>#REF!</v>
      </c>
      <c r="F1121" s="58" t="e">
        <f>+#REF!</f>
        <v>#REF!</v>
      </c>
      <c r="G1121" s="58" t="e">
        <f>+#REF!</f>
        <v>#REF!</v>
      </c>
      <c r="H1121" s="58"/>
      <c r="I1121" s="58"/>
      <c r="J1121" s="64" t="str">
        <f t="shared" si="17"/>
        <v>-</v>
      </c>
    </row>
    <row r="1122" spans="1:10" s="62" customFormat="1" ht="24.75" customHeight="1" x14ac:dyDescent="0.25">
      <c r="A1122" s="58" t="e">
        <f>+#REF!</f>
        <v>#REF!</v>
      </c>
      <c r="B1122" s="58" t="e">
        <f>+#REF!</f>
        <v>#REF!</v>
      </c>
      <c r="C1122" s="58" t="e">
        <f>+#REF!</f>
        <v>#REF!</v>
      </c>
      <c r="D1122" s="37" t="e">
        <f>+#REF!</f>
        <v>#REF!</v>
      </c>
      <c r="E1122" s="58" t="e">
        <f>+#REF!</f>
        <v>#REF!</v>
      </c>
      <c r="F1122" s="58" t="e">
        <f>+#REF!</f>
        <v>#REF!</v>
      </c>
      <c r="G1122" s="58" t="e">
        <f>+#REF!</f>
        <v>#REF!</v>
      </c>
      <c r="H1122" s="58"/>
      <c r="I1122" s="58"/>
      <c r="J1122" s="64" t="str">
        <f t="shared" si="17"/>
        <v>-</v>
      </c>
    </row>
    <row r="1123" spans="1:10" s="62" customFormat="1" ht="24.75" customHeight="1" x14ac:dyDescent="0.25">
      <c r="A1123" s="58" t="e">
        <f>+#REF!</f>
        <v>#REF!</v>
      </c>
      <c r="B1123" s="58" t="e">
        <f>+#REF!</f>
        <v>#REF!</v>
      </c>
      <c r="C1123" s="58" t="e">
        <f>+#REF!</f>
        <v>#REF!</v>
      </c>
      <c r="D1123" s="37" t="e">
        <f>+#REF!</f>
        <v>#REF!</v>
      </c>
      <c r="E1123" s="58" t="e">
        <f>+#REF!</f>
        <v>#REF!</v>
      </c>
      <c r="F1123" s="58" t="e">
        <f>+#REF!</f>
        <v>#REF!</v>
      </c>
      <c r="G1123" s="58" t="e">
        <f>+#REF!</f>
        <v>#REF!</v>
      </c>
      <c r="H1123" s="58"/>
      <c r="I1123" s="58"/>
      <c r="J1123" s="64" t="str">
        <f t="shared" si="17"/>
        <v>-</v>
      </c>
    </row>
    <row r="1124" spans="1:10" s="62" customFormat="1" ht="24.75" customHeight="1" x14ac:dyDescent="0.25">
      <c r="A1124" s="58" t="e">
        <f>+#REF!</f>
        <v>#REF!</v>
      </c>
      <c r="B1124" s="58" t="e">
        <f>+#REF!</f>
        <v>#REF!</v>
      </c>
      <c r="C1124" s="58" t="e">
        <f>+#REF!</f>
        <v>#REF!</v>
      </c>
      <c r="D1124" s="37" t="e">
        <f>+#REF!</f>
        <v>#REF!</v>
      </c>
      <c r="E1124" s="58" t="e">
        <f>+#REF!</f>
        <v>#REF!</v>
      </c>
      <c r="F1124" s="58" t="e">
        <f>+#REF!</f>
        <v>#REF!</v>
      </c>
      <c r="G1124" s="58" t="e">
        <f>+#REF!</f>
        <v>#REF!</v>
      </c>
      <c r="H1124" s="58"/>
      <c r="I1124" s="58"/>
      <c r="J1124" s="64" t="str">
        <f t="shared" si="17"/>
        <v>-</v>
      </c>
    </row>
    <row r="1125" spans="1:10" s="62" customFormat="1" ht="24.75" customHeight="1" x14ac:dyDescent="0.25">
      <c r="A1125" s="58" t="e">
        <f>+#REF!</f>
        <v>#REF!</v>
      </c>
      <c r="B1125" s="58" t="e">
        <f>+#REF!</f>
        <v>#REF!</v>
      </c>
      <c r="C1125" s="58" t="e">
        <f>+#REF!</f>
        <v>#REF!</v>
      </c>
      <c r="D1125" s="37" t="e">
        <f>+#REF!</f>
        <v>#REF!</v>
      </c>
      <c r="E1125" s="58" t="e">
        <f>+#REF!</f>
        <v>#REF!</v>
      </c>
      <c r="F1125" s="58" t="e">
        <f>+#REF!</f>
        <v>#REF!</v>
      </c>
      <c r="G1125" s="58" t="e">
        <f>+#REF!</f>
        <v>#REF!</v>
      </c>
      <c r="H1125" s="58"/>
      <c r="I1125" s="58"/>
      <c r="J1125" s="64" t="str">
        <f t="shared" si="17"/>
        <v>-</v>
      </c>
    </row>
    <row r="1126" spans="1:10" s="62" customFormat="1" ht="24.75" customHeight="1" x14ac:dyDescent="0.25">
      <c r="A1126" s="58" t="e">
        <f>+#REF!</f>
        <v>#REF!</v>
      </c>
      <c r="B1126" s="58" t="e">
        <f>+#REF!</f>
        <v>#REF!</v>
      </c>
      <c r="C1126" s="58" t="e">
        <f>+#REF!</f>
        <v>#REF!</v>
      </c>
      <c r="D1126" s="37" t="e">
        <f>+#REF!</f>
        <v>#REF!</v>
      </c>
      <c r="E1126" s="58" t="e">
        <f>+#REF!</f>
        <v>#REF!</v>
      </c>
      <c r="F1126" s="58" t="e">
        <f>+#REF!</f>
        <v>#REF!</v>
      </c>
      <c r="G1126" s="58" t="e">
        <f>+#REF!</f>
        <v>#REF!</v>
      </c>
      <c r="H1126" s="58"/>
      <c r="I1126" s="58"/>
      <c r="J1126" s="64" t="str">
        <f t="shared" si="17"/>
        <v>-</v>
      </c>
    </row>
    <row r="1127" spans="1:10" s="62" customFormat="1" ht="24.75" customHeight="1" x14ac:dyDescent="0.25">
      <c r="A1127" s="58" t="e">
        <f>+#REF!</f>
        <v>#REF!</v>
      </c>
      <c r="B1127" s="58" t="e">
        <f>+#REF!</f>
        <v>#REF!</v>
      </c>
      <c r="C1127" s="58" t="e">
        <f>+#REF!</f>
        <v>#REF!</v>
      </c>
      <c r="D1127" s="37" t="e">
        <f>+#REF!</f>
        <v>#REF!</v>
      </c>
      <c r="E1127" s="58" t="e">
        <f>+#REF!</f>
        <v>#REF!</v>
      </c>
      <c r="F1127" s="58" t="e">
        <f>+#REF!</f>
        <v>#REF!</v>
      </c>
      <c r="G1127" s="58" t="e">
        <f>+#REF!</f>
        <v>#REF!</v>
      </c>
      <c r="H1127" s="58"/>
      <c r="I1127" s="58"/>
      <c r="J1127" s="64" t="str">
        <f t="shared" si="17"/>
        <v>-</v>
      </c>
    </row>
    <row r="1128" spans="1:10" s="62" customFormat="1" ht="24.75" customHeight="1" x14ac:dyDescent="0.25">
      <c r="A1128" s="58" t="e">
        <f>+#REF!</f>
        <v>#REF!</v>
      </c>
      <c r="B1128" s="58" t="e">
        <f>+#REF!</f>
        <v>#REF!</v>
      </c>
      <c r="C1128" s="58" t="e">
        <f>+#REF!</f>
        <v>#REF!</v>
      </c>
      <c r="D1128" s="37" t="e">
        <f>+#REF!</f>
        <v>#REF!</v>
      </c>
      <c r="E1128" s="58" t="e">
        <f>+#REF!</f>
        <v>#REF!</v>
      </c>
      <c r="F1128" s="58" t="e">
        <f>+#REF!</f>
        <v>#REF!</v>
      </c>
      <c r="G1128" s="58" t="e">
        <f>+#REF!</f>
        <v>#REF!</v>
      </c>
      <c r="H1128" s="58"/>
      <c r="I1128" s="58"/>
      <c r="J1128" s="64" t="str">
        <f t="shared" si="17"/>
        <v>-</v>
      </c>
    </row>
    <row r="1129" spans="1:10" s="62" customFormat="1" ht="24.75" customHeight="1" x14ac:dyDescent="0.25">
      <c r="A1129" s="58" t="e">
        <f>+#REF!</f>
        <v>#REF!</v>
      </c>
      <c r="B1129" s="58" t="e">
        <f>+#REF!</f>
        <v>#REF!</v>
      </c>
      <c r="C1129" s="58" t="e">
        <f>+#REF!</f>
        <v>#REF!</v>
      </c>
      <c r="D1129" s="37" t="e">
        <f>+#REF!</f>
        <v>#REF!</v>
      </c>
      <c r="E1129" s="58" t="e">
        <f>+#REF!</f>
        <v>#REF!</v>
      </c>
      <c r="F1129" s="58" t="e">
        <f>+#REF!</f>
        <v>#REF!</v>
      </c>
      <c r="G1129" s="58" t="e">
        <f>+#REF!</f>
        <v>#REF!</v>
      </c>
      <c r="H1129" s="58"/>
      <c r="I1129" s="58"/>
      <c r="J1129" s="64" t="str">
        <f t="shared" si="17"/>
        <v>-</v>
      </c>
    </row>
    <row r="1130" spans="1:10" s="62" customFormat="1" ht="24.75" customHeight="1" x14ac:dyDescent="0.25">
      <c r="A1130" s="58" t="e">
        <f>+#REF!</f>
        <v>#REF!</v>
      </c>
      <c r="B1130" s="58" t="e">
        <f>+#REF!</f>
        <v>#REF!</v>
      </c>
      <c r="C1130" s="58" t="e">
        <f>+#REF!</f>
        <v>#REF!</v>
      </c>
      <c r="D1130" s="37" t="e">
        <f>+#REF!</f>
        <v>#REF!</v>
      </c>
      <c r="E1130" s="58" t="e">
        <f>+#REF!</f>
        <v>#REF!</v>
      </c>
      <c r="F1130" s="58" t="e">
        <f>+#REF!</f>
        <v>#REF!</v>
      </c>
      <c r="G1130" s="58" t="e">
        <f>+#REF!</f>
        <v>#REF!</v>
      </c>
      <c r="H1130" s="58"/>
      <c r="I1130" s="58"/>
      <c r="J1130" s="64" t="str">
        <f t="shared" si="17"/>
        <v>-</v>
      </c>
    </row>
    <row r="1131" spans="1:10" s="62" customFormat="1" ht="24.75" customHeight="1" x14ac:dyDescent="0.25">
      <c r="A1131" s="58" t="e">
        <f>+#REF!</f>
        <v>#REF!</v>
      </c>
      <c r="B1131" s="58" t="e">
        <f>+#REF!</f>
        <v>#REF!</v>
      </c>
      <c r="C1131" s="58" t="e">
        <f>+#REF!</f>
        <v>#REF!</v>
      </c>
      <c r="D1131" s="37" t="e">
        <f>+#REF!</f>
        <v>#REF!</v>
      </c>
      <c r="E1131" s="58" t="e">
        <f>+#REF!</f>
        <v>#REF!</v>
      </c>
      <c r="F1131" s="58" t="e">
        <f>+#REF!</f>
        <v>#REF!</v>
      </c>
      <c r="G1131" s="58" t="e">
        <f>+#REF!</f>
        <v>#REF!</v>
      </c>
      <c r="H1131" s="58"/>
      <c r="I1131" s="58"/>
      <c r="J1131" s="64" t="str">
        <f t="shared" si="17"/>
        <v>-</v>
      </c>
    </row>
    <row r="1132" spans="1:10" s="62" customFormat="1" ht="24.75" customHeight="1" x14ac:dyDescent="0.25">
      <c r="A1132" s="58" t="e">
        <f>+#REF!</f>
        <v>#REF!</v>
      </c>
      <c r="B1132" s="58" t="e">
        <f>+#REF!</f>
        <v>#REF!</v>
      </c>
      <c r="C1132" s="58" t="e">
        <f>+#REF!</f>
        <v>#REF!</v>
      </c>
      <c r="D1132" s="37" t="e">
        <f>+#REF!</f>
        <v>#REF!</v>
      </c>
      <c r="E1132" s="58" t="e">
        <f>+#REF!</f>
        <v>#REF!</v>
      </c>
      <c r="F1132" s="58" t="e">
        <f>+#REF!</f>
        <v>#REF!</v>
      </c>
      <c r="G1132" s="58" t="e">
        <f>+#REF!</f>
        <v>#REF!</v>
      </c>
      <c r="H1132" s="58"/>
      <c r="I1132" s="58"/>
      <c r="J1132" s="64" t="str">
        <f t="shared" si="17"/>
        <v>-</v>
      </c>
    </row>
    <row r="1133" spans="1:10" s="62" customFormat="1" ht="24.75" customHeight="1" x14ac:dyDescent="0.25">
      <c r="A1133" s="58" t="e">
        <f>+#REF!</f>
        <v>#REF!</v>
      </c>
      <c r="B1133" s="58" t="e">
        <f>+#REF!</f>
        <v>#REF!</v>
      </c>
      <c r="C1133" s="58" t="e">
        <f>+#REF!</f>
        <v>#REF!</v>
      </c>
      <c r="D1133" s="37" t="e">
        <f>+#REF!</f>
        <v>#REF!</v>
      </c>
      <c r="E1133" s="58" t="e">
        <f>+#REF!</f>
        <v>#REF!</v>
      </c>
      <c r="F1133" s="58" t="e">
        <f>+#REF!</f>
        <v>#REF!</v>
      </c>
      <c r="G1133" s="58" t="e">
        <f>+#REF!</f>
        <v>#REF!</v>
      </c>
      <c r="H1133" s="58"/>
      <c r="I1133" s="58"/>
      <c r="J1133" s="64" t="str">
        <f t="shared" si="17"/>
        <v>-</v>
      </c>
    </row>
    <row r="1134" spans="1:10" s="62" customFormat="1" ht="24.75" customHeight="1" x14ac:dyDescent="0.25">
      <c r="A1134" s="58" t="e">
        <f>+#REF!</f>
        <v>#REF!</v>
      </c>
      <c r="B1134" s="58" t="e">
        <f>+#REF!</f>
        <v>#REF!</v>
      </c>
      <c r="C1134" s="58" t="e">
        <f>+#REF!</f>
        <v>#REF!</v>
      </c>
      <c r="D1134" s="37" t="e">
        <f>+#REF!</f>
        <v>#REF!</v>
      </c>
      <c r="E1134" s="58" t="e">
        <f>+#REF!</f>
        <v>#REF!</v>
      </c>
      <c r="F1134" s="58" t="e">
        <f>+#REF!</f>
        <v>#REF!</v>
      </c>
      <c r="G1134" s="58" t="e">
        <f>+#REF!</f>
        <v>#REF!</v>
      </c>
      <c r="H1134" s="58"/>
      <c r="I1134" s="58"/>
      <c r="J1134" s="64" t="str">
        <f t="shared" si="17"/>
        <v>-</v>
      </c>
    </row>
    <row r="1135" spans="1:10" s="62" customFormat="1" ht="24.75" customHeight="1" x14ac:dyDescent="0.25">
      <c r="A1135" s="58" t="e">
        <f>+#REF!</f>
        <v>#REF!</v>
      </c>
      <c r="B1135" s="58" t="e">
        <f>+#REF!</f>
        <v>#REF!</v>
      </c>
      <c r="C1135" s="58" t="e">
        <f>+#REF!</f>
        <v>#REF!</v>
      </c>
      <c r="D1135" s="37" t="e">
        <f>+#REF!</f>
        <v>#REF!</v>
      </c>
      <c r="E1135" s="58" t="e">
        <f>+#REF!</f>
        <v>#REF!</v>
      </c>
      <c r="F1135" s="58" t="e">
        <f>+#REF!</f>
        <v>#REF!</v>
      </c>
      <c r="G1135" s="58" t="e">
        <f>+#REF!</f>
        <v>#REF!</v>
      </c>
      <c r="H1135" s="58"/>
      <c r="I1135" s="58"/>
      <c r="J1135" s="64" t="str">
        <f t="shared" si="17"/>
        <v>-</v>
      </c>
    </row>
    <row r="1136" spans="1:10" s="62" customFormat="1" ht="24.75" customHeight="1" x14ac:dyDescent="0.25">
      <c r="A1136" s="58" t="e">
        <f>+#REF!</f>
        <v>#REF!</v>
      </c>
      <c r="B1136" s="58" t="e">
        <f>+#REF!</f>
        <v>#REF!</v>
      </c>
      <c r="C1136" s="58" t="e">
        <f>+#REF!</f>
        <v>#REF!</v>
      </c>
      <c r="D1136" s="37" t="e">
        <f>+#REF!</f>
        <v>#REF!</v>
      </c>
      <c r="E1136" s="58" t="e">
        <f>+#REF!</f>
        <v>#REF!</v>
      </c>
      <c r="F1136" s="58" t="e">
        <f>+#REF!</f>
        <v>#REF!</v>
      </c>
      <c r="G1136" s="58" t="e">
        <f>+#REF!</f>
        <v>#REF!</v>
      </c>
      <c r="H1136" s="58"/>
      <c r="I1136" s="58"/>
      <c r="J1136" s="64" t="str">
        <f t="shared" si="17"/>
        <v>-</v>
      </c>
    </row>
    <row r="1137" spans="1:10" s="62" customFormat="1" ht="24.75" customHeight="1" x14ac:dyDescent="0.25">
      <c r="A1137" s="58" t="e">
        <f>+#REF!</f>
        <v>#REF!</v>
      </c>
      <c r="B1137" s="58" t="e">
        <f>+#REF!</f>
        <v>#REF!</v>
      </c>
      <c r="C1137" s="58" t="e">
        <f>+#REF!</f>
        <v>#REF!</v>
      </c>
      <c r="D1137" s="37" t="e">
        <f>+#REF!</f>
        <v>#REF!</v>
      </c>
      <c r="E1137" s="58" t="e">
        <f>+#REF!</f>
        <v>#REF!</v>
      </c>
      <c r="F1137" s="58" t="e">
        <f>+#REF!</f>
        <v>#REF!</v>
      </c>
      <c r="G1137" s="58" t="e">
        <f>+#REF!</f>
        <v>#REF!</v>
      </c>
      <c r="H1137" s="58"/>
      <c r="I1137" s="58"/>
      <c r="J1137" s="64" t="str">
        <f t="shared" si="17"/>
        <v>-</v>
      </c>
    </row>
    <row r="1138" spans="1:10" s="62" customFormat="1" ht="24.75" customHeight="1" x14ac:dyDescent="0.25">
      <c r="A1138" s="58" t="e">
        <f>+#REF!</f>
        <v>#REF!</v>
      </c>
      <c r="B1138" s="58" t="e">
        <f>+#REF!</f>
        <v>#REF!</v>
      </c>
      <c r="C1138" s="58" t="e">
        <f>+#REF!</f>
        <v>#REF!</v>
      </c>
      <c r="D1138" s="37" t="e">
        <f>+#REF!</f>
        <v>#REF!</v>
      </c>
      <c r="E1138" s="58" t="e">
        <f>+#REF!</f>
        <v>#REF!</v>
      </c>
      <c r="F1138" s="58" t="e">
        <f>+#REF!</f>
        <v>#REF!</v>
      </c>
      <c r="G1138" s="58" t="e">
        <f>+#REF!</f>
        <v>#REF!</v>
      </c>
      <c r="H1138" s="58"/>
      <c r="I1138" s="58"/>
      <c r="J1138" s="64" t="str">
        <f t="shared" si="17"/>
        <v>-</v>
      </c>
    </row>
    <row r="1139" spans="1:10" s="62" customFormat="1" ht="24.75" customHeight="1" x14ac:dyDescent="0.25">
      <c r="A1139" s="58" t="e">
        <f>+#REF!</f>
        <v>#REF!</v>
      </c>
      <c r="B1139" s="58" t="e">
        <f>+#REF!</f>
        <v>#REF!</v>
      </c>
      <c r="C1139" s="58" t="e">
        <f>+#REF!</f>
        <v>#REF!</v>
      </c>
      <c r="D1139" s="37" t="e">
        <f>+#REF!</f>
        <v>#REF!</v>
      </c>
      <c r="E1139" s="58" t="e">
        <f>+#REF!</f>
        <v>#REF!</v>
      </c>
      <c r="F1139" s="58" t="e">
        <f>+#REF!</f>
        <v>#REF!</v>
      </c>
      <c r="G1139" s="58" t="e">
        <f>+#REF!</f>
        <v>#REF!</v>
      </c>
      <c r="H1139" s="58"/>
      <c r="I1139" s="58"/>
      <c r="J1139" s="64" t="str">
        <f t="shared" si="17"/>
        <v>-</v>
      </c>
    </row>
    <row r="1140" spans="1:10" s="62" customFormat="1" ht="24.75" customHeight="1" x14ac:dyDescent="0.25">
      <c r="A1140" s="58" t="e">
        <f>+#REF!</f>
        <v>#REF!</v>
      </c>
      <c r="B1140" s="58" t="e">
        <f>+#REF!</f>
        <v>#REF!</v>
      </c>
      <c r="C1140" s="58" t="e">
        <f>+#REF!</f>
        <v>#REF!</v>
      </c>
      <c r="D1140" s="37" t="e">
        <f>+#REF!</f>
        <v>#REF!</v>
      </c>
      <c r="E1140" s="58" t="e">
        <f>+#REF!</f>
        <v>#REF!</v>
      </c>
      <c r="F1140" s="58" t="e">
        <f>+#REF!</f>
        <v>#REF!</v>
      </c>
      <c r="G1140" s="58" t="e">
        <f>+#REF!</f>
        <v>#REF!</v>
      </c>
      <c r="H1140" s="58"/>
      <c r="I1140" s="58"/>
      <c r="J1140" s="64" t="str">
        <f t="shared" si="17"/>
        <v>-</v>
      </c>
    </row>
    <row r="1141" spans="1:10" s="62" customFormat="1" ht="24.75" customHeight="1" x14ac:dyDescent="0.25">
      <c r="A1141" s="58" t="e">
        <f>+#REF!</f>
        <v>#REF!</v>
      </c>
      <c r="B1141" s="58" t="e">
        <f>+#REF!</f>
        <v>#REF!</v>
      </c>
      <c r="C1141" s="58" t="e">
        <f>+#REF!</f>
        <v>#REF!</v>
      </c>
      <c r="D1141" s="37" t="e">
        <f>+#REF!</f>
        <v>#REF!</v>
      </c>
      <c r="E1141" s="58" t="e">
        <f>+#REF!</f>
        <v>#REF!</v>
      </c>
      <c r="F1141" s="58" t="e">
        <f>+#REF!</f>
        <v>#REF!</v>
      </c>
      <c r="G1141" s="58" t="e">
        <f>+#REF!</f>
        <v>#REF!</v>
      </c>
      <c r="H1141" s="58"/>
      <c r="I1141" s="58"/>
      <c r="J1141" s="64" t="str">
        <f t="shared" si="17"/>
        <v>-</v>
      </c>
    </row>
    <row r="1142" spans="1:10" s="62" customFormat="1" ht="24.75" customHeight="1" x14ac:dyDescent="0.25">
      <c r="A1142" s="58" t="e">
        <f>+#REF!</f>
        <v>#REF!</v>
      </c>
      <c r="B1142" s="58" t="e">
        <f>+#REF!</f>
        <v>#REF!</v>
      </c>
      <c r="C1142" s="58" t="e">
        <f>+#REF!</f>
        <v>#REF!</v>
      </c>
      <c r="D1142" s="37" t="e">
        <f>+#REF!</f>
        <v>#REF!</v>
      </c>
      <c r="E1142" s="58" t="e">
        <f>+#REF!</f>
        <v>#REF!</v>
      </c>
      <c r="F1142" s="58" t="e">
        <f>+#REF!</f>
        <v>#REF!</v>
      </c>
      <c r="G1142" s="58" t="e">
        <f>+#REF!</f>
        <v>#REF!</v>
      </c>
      <c r="H1142" s="58"/>
      <c r="I1142" s="58"/>
      <c r="J1142" s="64" t="str">
        <f t="shared" si="17"/>
        <v>-</v>
      </c>
    </row>
    <row r="1143" spans="1:10" s="62" customFormat="1" ht="24.75" customHeight="1" x14ac:dyDescent="0.25">
      <c r="A1143" s="58" t="e">
        <f>+#REF!</f>
        <v>#REF!</v>
      </c>
      <c r="B1143" s="58" t="e">
        <f>+#REF!</f>
        <v>#REF!</v>
      </c>
      <c r="C1143" s="58" t="e">
        <f>+#REF!</f>
        <v>#REF!</v>
      </c>
      <c r="D1143" s="37" t="e">
        <f>+#REF!</f>
        <v>#REF!</v>
      </c>
      <c r="E1143" s="58" t="e">
        <f>+#REF!</f>
        <v>#REF!</v>
      </c>
      <c r="F1143" s="58" t="e">
        <f>+#REF!</f>
        <v>#REF!</v>
      </c>
      <c r="G1143" s="58" t="e">
        <f>+#REF!</f>
        <v>#REF!</v>
      </c>
      <c r="H1143" s="58"/>
      <c r="I1143" s="58"/>
      <c r="J1143" s="64" t="str">
        <f t="shared" si="17"/>
        <v>-</v>
      </c>
    </row>
    <row r="1144" spans="1:10" s="62" customFormat="1" ht="24.75" customHeight="1" x14ac:dyDescent="0.25">
      <c r="A1144" s="58" t="e">
        <f>+#REF!</f>
        <v>#REF!</v>
      </c>
      <c r="B1144" s="58" t="e">
        <f>+#REF!</f>
        <v>#REF!</v>
      </c>
      <c r="C1144" s="58" t="e">
        <f>+#REF!</f>
        <v>#REF!</v>
      </c>
      <c r="D1144" s="37" t="e">
        <f>+#REF!</f>
        <v>#REF!</v>
      </c>
      <c r="E1144" s="58" t="e">
        <f>+#REF!</f>
        <v>#REF!</v>
      </c>
      <c r="F1144" s="58" t="e">
        <f>+#REF!</f>
        <v>#REF!</v>
      </c>
      <c r="G1144" s="58" t="e">
        <f>+#REF!</f>
        <v>#REF!</v>
      </c>
      <c r="H1144" s="58"/>
      <c r="I1144" s="58"/>
      <c r="J1144" s="64" t="str">
        <f t="shared" si="17"/>
        <v>-</v>
      </c>
    </row>
    <row r="1145" spans="1:10" s="62" customFormat="1" ht="24.75" customHeight="1" x14ac:dyDescent="0.25">
      <c r="A1145" s="58" t="e">
        <f>+#REF!</f>
        <v>#REF!</v>
      </c>
      <c r="B1145" s="58" t="e">
        <f>+#REF!</f>
        <v>#REF!</v>
      </c>
      <c r="C1145" s="58" t="e">
        <f>+#REF!</f>
        <v>#REF!</v>
      </c>
      <c r="D1145" s="37" t="e">
        <f>+#REF!</f>
        <v>#REF!</v>
      </c>
      <c r="E1145" s="58" t="e">
        <f>+#REF!</f>
        <v>#REF!</v>
      </c>
      <c r="F1145" s="58" t="e">
        <f>+#REF!</f>
        <v>#REF!</v>
      </c>
      <c r="G1145" s="58" t="e">
        <f>+#REF!</f>
        <v>#REF!</v>
      </c>
      <c r="H1145" s="58"/>
      <c r="I1145" s="58"/>
      <c r="J1145" s="64" t="str">
        <f t="shared" si="17"/>
        <v>-</v>
      </c>
    </row>
    <row r="1146" spans="1:10" s="62" customFormat="1" ht="24.75" customHeight="1" x14ac:dyDescent="0.25">
      <c r="A1146" s="58" t="e">
        <f>+#REF!</f>
        <v>#REF!</v>
      </c>
      <c r="B1146" s="58" t="e">
        <f>+#REF!</f>
        <v>#REF!</v>
      </c>
      <c r="C1146" s="58" t="e">
        <f>+#REF!</f>
        <v>#REF!</v>
      </c>
      <c r="D1146" s="37" t="e">
        <f>+#REF!</f>
        <v>#REF!</v>
      </c>
      <c r="E1146" s="58" t="e">
        <f>+#REF!</f>
        <v>#REF!</v>
      </c>
      <c r="F1146" s="58" t="e">
        <f>+#REF!</f>
        <v>#REF!</v>
      </c>
      <c r="G1146" s="58" t="e">
        <f>+#REF!</f>
        <v>#REF!</v>
      </c>
      <c r="H1146" s="58"/>
      <c r="I1146" s="58"/>
      <c r="J1146" s="64" t="str">
        <f t="shared" si="17"/>
        <v>-</v>
      </c>
    </row>
    <row r="1147" spans="1:10" s="62" customFormat="1" ht="24.75" customHeight="1" x14ac:dyDescent="0.25">
      <c r="A1147" s="58" t="e">
        <f>+#REF!</f>
        <v>#REF!</v>
      </c>
      <c r="B1147" s="58" t="e">
        <f>+#REF!</f>
        <v>#REF!</v>
      </c>
      <c r="C1147" s="58" t="e">
        <f>+#REF!</f>
        <v>#REF!</v>
      </c>
      <c r="D1147" s="37" t="e">
        <f>+#REF!</f>
        <v>#REF!</v>
      </c>
      <c r="E1147" s="58" t="e">
        <f>+#REF!</f>
        <v>#REF!</v>
      </c>
      <c r="F1147" s="58" t="e">
        <f>+#REF!</f>
        <v>#REF!</v>
      </c>
      <c r="G1147" s="58" t="e">
        <f>+#REF!</f>
        <v>#REF!</v>
      </c>
      <c r="H1147" s="58"/>
      <c r="I1147" s="58"/>
      <c r="J1147" s="64" t="str">
        <f t="shared" si="17"/>
        <v>-</v>
      </c>
    </row>
    <row r="1148" spans="1:10" s="62" customFormat="1" ht="24.75" customHeight="1" x14ac:dyDescent="0.25">
      <c r="A1148" s="58" t="e">
        <f>+#REF!</f>
        <v>#REF!</v>
      </c>
      <c r="B1148" s="58" t="e">
        <f>+#REF!</f>
        <v>#REF!</v>
      </c>
      <c r="C1148" s="58" t="e">
        <f>+#REF!</f>
        <v>#REF!</v>
      </c>
      <c r="D1148" s="37" t="e">
        <f>+#REF!</f>
        <v>#REF!</v>
      </c>
      <c r="E1148" s="58" t="e">
        <f>+#REF!</f>
        <v>#REF!</v>
      </c>
      <c r="F1148" s="58" t="e">
        <f>+#REF!</f>
        <v>#REF!</v>
      </c>
      <c r="G1148" s="58" t="e">
        <f>+#REF!</f>
        <v>#REF!</v>
      </c>
      <c r="H1148" s="58"/>
      <c r="I1148" s="58"/>
      <c r="J1148" s="64" t="str">
        <f t="shared" si="17"/>
        <v>-</v>
      </c>
    </row>
    <row r="1149" spans="1:10" s="62" customFormat="1" ht="24.75" customHeight="1" x14ac:dyDescent="0.25">
      <c r="A1149" s="58" t="e">
        <f>+#REF!</f>
        <v>#REF!</v>
      </c>
      <c r="B1149" s="58" t="e">
        <f>+#REF!</f>
        <v>#REF!</v>
      </c>
      <c r="C1149" s="58" t="e">
        <f>+#REF!</f>
        <v>#REF!</v>
      </c>
      <c r="D1149" s="37" t="e">
        <f>+#REF!</f>
        <v>#REF!</v>
      </c>
      <c r="E1149" s="58" t="e">
        <f>+#REF!</f>
        <v>#REF!</v>
      </c>
      <c r="F1149" s="58" t="e">
        <f>+#REF!</f>
        <v>#REF!</v>
      </c>
      <c r="G1149" s="58" t="e">
        <f>+#REF!</f>
        <v>#REF!</v>
      </c>
      <c r="H1149" s="58"/>
      <c r="I1149" s="58"/>
      <c r="J1149" s="64" t="str">
        <f t="shared" si="17"/>
        <v>-</v>
      </c>
    </row>
    <row r="1150" spans="1:10" s="62" customFormat="1" ht="24.75" customHeight="1" x14ac:dyDescent="0.25">
      <c r="A1150" s="58" t="e">
        <f>+#REF!</f>
        <v>#REF!</v>
      </c>
      <c r="B1150" s="58" t="e">
        <f>+#REF!</f>
        <v>#REF!</v>
      </c>
      <c r="C1150" s="58" t="e">
        <f>+#REF!</f>
        <v>#REF!</v>
      </c>
      <c r="D1150" s="37" t="e">
        <f>+#REF!</f>
        <v>#REF!</v>
      </c>
      <c r="E1150" s="58" t="e">
        <f>+#REF!</f>
        <v>#REF!</v>
      </c>
      <c r="F1150" s="58" t="e">
        <f>+#REF!</f>
        <v>#REF!</v>
      </c>
      <c r="G1150" s="58" t="e">
        <f>+#REF!</f>
        <v>#REF!</v>
      </c>
      <c r="H1150" s="58"/>
      <c r="I1150" s="58"/>
      <c r="J1150" s="64" t="str">
        <f t="shared" si="17"/>
        <v>-</v>
      </c>
    </row>
    <row r="1151" spans="1:10" s="62" customFormat="1" ht="24.75" customHeight="1" x14ac:dyDescent="0.25">
      <c r="A1151" s="58" t="e">
        <f>+#REF!</f>
        <v>#REF!</v>
      </c>
      <c r="B1151" s="58" t="e">
        <f>+#REF!</f>
        <v>#REF!</v>
      </c>
      <c r="C1151" s="58" t="e">
        <f>+#REF!</f>
        <v>#REF!</v>
      </c>
      <c r="D1151" s="37" t="e">
        <f>+#REF!</f>
        <v>#REF!</v>
      </c>
      <c r="E1151" s="58" t="e">
        <f>+#REF!</f>
        <v>#REF!</v>
      </c>
      <c r="F1151" s="58" t="e">
        <f>+#REF!</f>
        <v>#REF!</v>
      </c>
      <c r="G1151" s="58" t="e">
        <f>+#REF!</f>
        <v>#REF!</v>
      </c>
      <c r="H1151" s="58"/>
      <c r="I1151" s="58"/>
      <c r="J1151" s="64" t="str">
        <f t="shared" si="17"/>
        <v>-</v>
      </c>
    </row>
    <row r="1152" spans="1:10" s="62" customFormat="1" ht="24.75" customHeight="1" x14ac:dyDescent="0.25">
      <c r="A1152" s="58" t="e">
        <f>+#REF!</f>
        <v>#REF!</v>
      </c>
      <c r="B1152" s="58" t="e">
        <f>+#REF!</f>
        <v>#REF!</v>
      </c>
      <c r="C1152" s="58" t="e">
        <f>+#REF!</f>
        <v>#REF!</v>
      </c>
      <c r="D1152" s="37" t="e">
        <f>+#REF!</f>
        <v>#REF!</v>
      </c>
      <c r="E1152" s="58" t="e">
        <f>+#REF!</f>
        <v>#REF!</v>
      </c>
      <c r="F1152" s="58" t="e">
        <f>+#REF!</f>
        <v>#REF!</v>
      </c>
      <c r="G1152" s="58" t="e">
        <f>+#REF!</f>
        <v>#REF!</v>
      </c>
      <c r="H1152" s="58"/>
      <c r="I1152" s="58"/>
      <c r="J1152" s="64" t="str">
        <f t="shared" si="17"/>
        <v>-</v>
      </c>
    </row>
    <row r="1153" spans="1:10" s="62" customFormat="1" ht="24.75" customHeight="1" x14ac:dyDescent="0.25">
      <c r="A1153" s="58" t="e">
        <f>+#REF!</f>
        <v>#REF!</v>
      </c>
      <c r="B1153" s="58" t="e">
        <f>+#REF!</f>
        <v>#REF!</v>
      </c>
      <c r="C1153" s="58" t="e">
        <f>+#REF!</f>
        <v>#REF!</v>
      </c>
      <c r="D1153" s="37" t="e">
        <f>+#REF!</f>
        <v>#REF!</v>
      </c>
      <c r="E1153" s="58" t="e">
        <f>+#REF!</f>
        <v>#REF!</v>
      </c>
      <c r="F1153" s="58" t="e">
        <f>+#REF!</f>
        <v>#REF!</v>
      </c>
      <c r="G1153" s="58" t="e">
        <f>+#REF!</f>
        <v>#REF!</v>
      </c>
      <c r="H1153" s="58"/>
      <c r="I1153" s="58"/>
      <c r="J1153" s="64" t="str">
        <f t="shared" si="17"/>
        <v>-</v>
      </c>
    </row>
    <row r="1154" spans="1:10" s="62" customFormat="1" ht="24.75" customHeight="1" x14ac:dyDescent="0.25">
      <c r="A1154" s="58" t="e">
        <f>+#REF!</f>
        <v>#REF!</v>
      </c>
      <c r="B1154" s="58" t="e">
        <f>+#REF!</f>
        <v>#REF!</v>
      </c>
      <c r="C1154" s="58" t="e">
        <f>+#REF!</f>
        <v>#REF!</v>
      </c>
      <c r="D1154" s="37" t="e">
        <f>+#REF!</f>
        <v>#REF!</v>
      </c>
      <c r="E1154" s="58" t="e">
        <f>+#REF!</f>
        <v>#REF!</v>
      </c>
      <c r="F1154" s="58" t="e">
        <f>+#REF!</f>
        <v>#REF!</v>
      </c>
      <c r="G1154" s="58" t="e">
        <f>+#REF!</f>
        <v>#REF!</v>
      </c>
      <c r="H1154" s="58"/>
      <c r="I1154" s="58"/>
      <c r="J1154" s="64" t="str">
        <f t="shared" si="17"/>
        <v>-</v>
      </c>
    </row>
    <row r="1155" spans="1:10" s="62" customFormat="1" ht="24.75" customHeight="1" x14ac:dyDescent="0.25">
      <c r="A1155" s="58" t="e">
        <f>+#REF!</f>
        <v>#REF!</v>
      </c>
      <c r="B1155" s="58" t="e">
        <f>+#REF!</f>
        <v>#REF!</v>
      </c>
      <c r="C1155" s="58" t="e">
        <f>+#REF!</f>
        <v>#REF!</v>
      </c>
      <c r="D1155" s="37" t="e">
        <f>+#REF!</f>
        <v>#REF!</v>
      </c>
      <c r="E1155" s="58" t="e">
        <f>+#REF!</f>
        <v>#REF!</v>
      </c>
      <c r="F1155" s="58" t="e">
        <f>+#REF!</f>
        <v>#REF!</v>
      </c>
      <c r="G1155" s="58" t="e">
        <f>+#REF!</f>
        <v>#REF!</v>
      </c>
      <c r="H1155" s="58"/>
      <c r="I1155" s="58"/>
      <c r="J1155" s="64" t="str">
        <f t="shared" si="17"/>
        <v>-</v>
      </c>
    </row>
    <row r="1156" spans="1:10" s="62" customFormat="1" ht="24.75" customHeight="1" x14ac:dyDescent="0.25">
      <c r="A1156" s="58" t="e">
        <f>+#REF!</f>
        <v>#REF!</v>
      </c>
      <c r="B1156" s="58" t="e">
        <f>+#REF!</f>
        <v>#REF!</v>
      </c>
      <c r="C1156" s="58" t="e">
        <f>+#REF!</f>
        <v>#REF!</v>
      </c>
      <c r="D1156" s="37" t="e">
        <f>+#REF!</f>
        <v>#REF!</v>
      </c>
      <c r="E1156" s="58" t="e">
        <f>+#REF!</f>
        <v>#REF!</v>
      </c>
      <c r="F1156" s="58" t="e">
        <f>+#REF!</f>
        <v>#REF!</v>
      </c>
      <c r="G1156" s="58" t="e">
        <f>+#REF!</f>
        <v>#REF!</v>
      </c>
      <c r="H1156" s="58"/>
      <c r="I1156" s="58"/>
      <c r="J1156" s="64" t="str">
        <f t="shared" si="17"/>
        <v>-</v>
      </c>
    </row>
    <row r="1157" spans="1:10" s="62" customFormat="1" ht="24.75" customHeight="1" x14ac:dyDescent="0.25">
      <c r="A1157" s="58" t="e">
        <f>+#REF!</f>
        <v>#REF!</v>
      </c>
      <c r="B1157" s="58" t="e">
        <f>+#REF!</f>
        <v>#REF!</v>
      </c>
      <c r="C1157" s="58" t="e">
        <f>+#REF!</f>
        <v>#REF!</v>
      </c>
      <c r="D1157" s="37" t="e">
        <f>+#REF!</f>
        <v>#REF!</v>
      </c>
      <c r="E1157" s="58" t="e">
        <f>+#REF!</f>
        <v>#REF!</v>
      </c>
      <c r="F1157" s="58" t="e">
        <f>+#REF!</f>
        <v>#REF!</v>
      </c>
      <c r="G1157" s="58" t="e">
        <f>+#REF!</f>
        <v>#REF!</v>
      </c>
      <c r="H1157" s="58"/>
      <c r="I1157" s="58"/>
      <c r="J1157" s="64" t="str">
        <f t="shared" ref="J1157:J1220" si="18">IFERROR(VLOOKUP(B1157,$L$4:$N$31,3,0),"-")</f>
        <v>-</v>
      </c>
    </row>
    <row r="1158" spans="1:10" s="62" customFormat="1" ht="24.75" customHeight="1" x14ac:dyDescent="0.25">
      <c r="A1158" s="58" t="e">
        <f>+#REF!</f>
        <v>#REF!</v>
      </c>
      <c r="B1158" s="58" t="e">
        <f>+#REF!</f>
        <v>#REF!</v>
      </c>
      <c r="C1158" s="58" t="e">
        <f>+#REF!</f>
        <v>#REF!</v>
      </c>
      <c r="D1158" s="37" t="e">
        <f>+#REF!</f>
        <v>#REF!</v>
      </c>
      <c r="E1158" s="58" t="e">
        <f>+#REF!</f>
        <v>#REF!</v>
      </c>
      <c r="F1158" s="58" t="e">
        <f>+#REF!</f>
        <v>#REF!</v>
      </c>
      <c r="G1158" s="58" t="e">
        <f>+#REF!</f>
        <v>#REF!</v>
      </c>
      <c r="H1158" s="58"/>
      <c r="I1158" s="58"/>
      <c r="J1158" s="64" t="str">
        <f t="shared" si="18"/>
        <v>-</v>
      </c>
    </row>
    <row r="1159" spans="1:10" s="62" customFormat="1" ht="24.75" customHeight="1" x14ac:dyDescent="0.25">
      <c r="A1159" s="58" t="e">
        <f>+#REF!</f>
        <v>#REF!</v>
      </c>
      <c r="B1159" s="58" t="e">
        <f>+#REF!</f>
        <v>#REF!</v>
      </c>
      <c r="C1159" s="58" t="e">
        <f>+#REF!</f>
        <v>#REF!</v>
      </c>
      <c r="D1159" s="37" t="e">
        <f>+#REF!</f>
        <v>#REF!</v>
      </c>
      <c r="E1159" s="58" t="e">
        <f>+#REF!</f>
        <v>#REF!</v>
      </c>
      <c r="F1159" s="58" t="e">
        <f>+#REF!</f>
        <v>#REF!</v>
      </c>
      <c r="G1159" s="58" t="e">
        <f>+#REF!</f>
        <v>#REF!</v>
      </c>
      <c r="H1159" s="58"/>
      <c r="I1159" s="58"/>
      <c r="J1159" s="64" t="str">
        <f t="shared" si="18"/>
        <v>-</v>
      </c>
    </row>
    <row r="1160" spans="1:10" s="62" customFormat="1" ht="24.75" customHeight="1" x14ac:dyDescent="0.25">
      <c r="A1160" s="58" t="e">
        <f>+#REF!</f>
        <v>#REF!</v>
      </c>
      <c r="B1160" s="58" t="e">
        <f>+#REF!</f>
        <v>#REF!</v>
      </c>
      <c r="C1160" s="58" t="e">
        <f>+#REF!</f>
        <v>#REF!</v>
      </c>
      <c r="D1160" s="37" t="e">
        <f>+#REF!</f>
        <v>#REF!</v>
      </c>
      <c r="E1160" s="58" t="e">
        <f>+#REF!</f>
        <v>#REF!</v>
      </c>
      <c r="F1160" s="58" t="e">
        <f>+#REF!</f>
        <v>#REF!</v>
      </c>
      <c r="G1160" s="58" t="e">
        <f>+#REF!</f>
        <v>#REF!</v>
      </c>
      <c r="H1160" s="58"/>
      <c r="I1160" s="58"/>
      <c r="J1160" s="64" t="str">
        <f t="shared" si="18"/>
        <v>-</v>
      </c>
    </row>
    <row r="1161" spans="1:10" s="62" customFormat="1" ht="24.75" customHeight="1" x14ac:dyDescent="0.25">
      <c r="A1161" s="58" t="e">
        <f>+#REF!</f>
        <v>#REF!</v>
      </c>
      <c r="B1161" s="58" t="e">
        <f>+#REF!</f>
        <v>#REF!</v>
      </c>
      <c r="C1161" s="58" t="e">
        <f>+#REF!</f>
        <v>#REF!</v>
      </c>
      <c r="D1161" s="37" t="e">
        <f>+#REF!</f>
        <v>#REF!</v>
      </c>
      <c r="E1161" s="58" t="e">
        <f>+#REF!</f>
        <v>#REF!</v>
      </c>
      <c r="F1161" s="58" t="e">
        <f>+#REF!</f>
        <v>#REF!</v>
      </c>
      <c r="G1161" s="58" t="e">
        <f>+#REF!</f>
        <v>#REF!</v>
      </c>
      <c r="H1161" s="58"/>
      <c r="I1161" s="58"/>
      <c r="J1161" s="64" t="str">
        <f t="shared" si="18"/>
        <v>-</v>
      </c>
    </row>
    <row r="1162" spans="1:10" s="62" customFormat="1" ht="24.75" customHeight="1" x14ac:dyDescent="0.25">
      <c r="A1162" s="58" t="e">
        <f>+#REF!</f>
        <v>#REF!</v>
      </c>
      <c r="B1162" s="58" t="e">
        <f>+#REF!</f>
        <v>#REF!</v>
      </c>
      <c r="C1162" s="58" t="e">
        <f>+#REF!</f>
        <v>#REF!</v>
      </c>
      <c r="D1162" s="37" t="e">
        <f>+#REF!</f>
        <v>#REF!</v>
      </c>
      <c r="E1162" s="58" t="e">
        <f>+#REF!</f>
        <v>#REF!</v>
      </c>
      <c r="F1162" s="58" t="e">
        <f>+#REF!</f>
        <v>#REF!</v>
      </c>
      <c r="G1162" s="58" t="e">
        <f>+#REF!</f>
        <v>#REF!</v>
      </c>
      <c r="H1162" s="58"/>
      <c r="I1162" s="58"/>
      <c r="J1162" s="64" t="str">
        <f t="shared" si="18"/>
        <v>-</v>
      </c>
    </row>
    <row r="1163" spans="1:10" s="62" customFormat="1" ht="24.75" customHeight="1" x14ac:dyDescent="0.25">
      <c r="A1163" s="58" t="e">
        <f>+#REF!</f>
        <v>#REF!</v>
      </c>
      <c r="B1163" s="58" t="e">
        <f>+#REF!</f>
        <v>#REF!</v>
      </c>
      <c r="C1163" s="58" t="e">
        <f>+#REF!</f>
        <v>#REF!</v>
      </c>
      <c r="D1163" s="37" t="e">
        <f>+#REF!</f>
        <v>#REF!</v>
      </c>
      <c r="E1163" s="58" t="e">
        <f>+#REF!</f>
        <v>#REF!</v>
      </c>
      <c r="F1163" s="58" t="e">
        <f>+#REF!</f>
        <v>#REF!</v>
      </c>
      <c r="G1163" s="58" t="e">
        <f>+#REF!</f>
        <v>#REF!</v>
      </c>
      <c r="H1163" s="58"/>
      <c r="I1163" s="58"/>
      <c r="J1163" s="64" t="str">
        <f t="shared" si="18"/>
        <v>-</v>
      </c>
    </row>
    <row r="1164" spans="1:10" s="62" customFormat="1" ht="24.75" customHeight="1" x14ac:dyDescent="0.25">
      <c r="A1164" s="58" t="e">
        <f>+#REF!</f>
        <v>#REF!</v>
      </c>
      <c r="B1164" s="58" t="e">
        <f>+#REF!</f>
        <v>#REF!</v>
      </c>
      <c r="C1164" s="58" t="e">
        <f>+#REF!</f>
        <v>#REF!</v>
      </c>
      <c r="D1164" s="37" t="e">
        <f>+#REF!</f>
        <v>#REF!</v>
      </c>
      <c r="E1164" s="58" t="e">
        <f>+#REF!</f>
        <v>#REF!</v>
      </c>
      <c r="F1164" s="58" t="e">
        <f>+#REF!</f>
        <v>#REF!</v>
      </c>
      <c r="G1164" s="58" t="e">
        <f>+#REF!</f>
        <v>#REF!</v>
      </c>
      <c r="H1164" s="58"/>
      <c r="I1164" s="58"/>
      <c r="J1164" s="64" t="str">
        <f t="shared" si="18"/>
        <v>-</v>
      </c>
    </row>
    <row r="1165" spans="1:10" s="62" customFormat="1" ht="24.75" customHeight="1" x14ac:dyDescent="0.25">
      <c r="A1165" s="58" t="e">
        <f>+#REF!</f>
        <v>#REF!</v>
      </c>
      <c r="B1165" s="58" t="e">
        <f>+#REF!</f>
        <v>#REF!</v>
      </c>
      <c r="C1165" s="58" t="e">
        <f>+#REF!</f>
        <v>#REF!</v>
      </c>
      <c r="D1165" s="37" t="e">
        <f>+#REF!</f>
        <v>#REF!</v>
      </c>
      <c r="E1165" s="58" t="e">
        <f>+#REF!</f>
        <v>#REF!</v>
      </c>
      <c r="F1165" s="58" t="e">
        <f>+#REF!</f>
        <v>#REF!</v>
      </c>
      <c r="G1165" s="58" t="e">
        <f>+#REF!</f>
        <v>#REF!</v>
      </c>
      <c r="H1165" s="58"/>
      <c r="I1165" s="58"/>
      <c r="J1165" s="64" t="str">
        <f t="shared" si="18"/>
        <v>-</v>
      </c>
    </row>
    <row r="1166" spans="1:10" s="62" customFormat="1" ht="24.75" customHeight="1" x14ac:dyDescent="0.25">
      <c r="A1166" s="58" t="e">
        <f>+#REF!</f>
        <v>#REF!</v>
      </c>
      <c r="B1166" s="58" t="e">
        <f>+#REF!</f>
        <v>#REF!</v>
      </c>
      <c r="C1166" s="58" t="e">
        <f>+#REF!</f>
        <v>#REF!</v>
      </c>
      <c r="D1166" s="37" t="e">
        <f>+#REF!</f>
        <v>#REF!</v>
      </c>
      <c r="E1166" s="58" t="e">
        <f>+#REF!</f>
        <v>#REF!</v>
      </c>
      <c r="F1166" s="58" t="e">
        <f>+#REF!</f>
        <v>#REF!</v>
      </c>
      <c r="G1166" s="58" t="e">
        <f>+#REF!</f>
        <v>#REF!</v>
      </c>
      <c r="H1166" s="58"/>
      <c r="I1166" s="58"/>
      <c r="J1166" s="64" t="str">
        <f t="shared" si="18"/>
        <v>-</v>
      </c>
    </row>
    <row r="1167" spans="1:10" s="62" customFormat="1" ht="24.75" customHeight="1" x14ac:dyDescent="0.25">
      <c r="A1167" s="58" t="e">
        <f>+#REF!</f>
        <v>#REF!</v>
      </c>
      <c r="B1167" s="58" t="e">
        <f>+#REF!</f>
        <v>#REF!</v>
      </c>
      <c r="C1167" s="58" t="e">
        <f>+#REF!</f>
        <v>#REF!</v>
      </c>
      <c r="D1167" s="37" t="e">
        <f>+#REF!</f>
        <v>#REF!</v>
      </c>
      <c r="E1167" s="58" t="e">
        <f>+#REF!</f>
        <v>#REF!</v>
      </c>
      <c r="F1167" s="58" t="e">
        <f>+#REF!</f>
        <v>#REF!</v>
      </c>
      <c r="G1167" s="58" t="e">
        <f>+#REF!</f>
        <v>#REF!</v>
      </c>
      <c r="H1167" s="58"/>
      <c r="I1167" s="58"/>
      <c r="J1167" s="64" t="str">
        <f t="shared" si="18"/>
        <v>-</v>
      </c>
    </row>
    <row r="1168" spans="1:10" s="62" customFormat="1" ht="24.75" customHeight="1" x14ac:dyDescent="0.25">
      <c r="A1168" s="58" t="e">
        <f>+#REF!</f>
        <v>#REF!</v>
      </c>
      <c r="B1168" s="58" t="e">
        <f>+#REF!</f>
        <v>#REF!</v>
      </c>
      <c r="C1168" s="58" t="e">
        <f>+#REF!</f>
        <v>#REF!</v>
      </c>
      <c r="D1168" s="37" t="e">
        <f>+#REF!</f>
        <v>#REF!</v>
      </c>
      <c r="E1168" s="58" t="e">
        <f>+#REF!</f>
        <v>#REF!</v>
      </c>
      <c r="F1168" s="58" t="e">
        <f>+#REF!</f>
        <v>#REF!</v>
      </c>
      <c r="G1168" s="58" t="e">
        <f>+#REF!</f>
        <v>#REF!</v>
      </c>
      <c r="H1168" s="58"/>
      <c r="I1168" s="58"/>
      <c r="J1168" s="64" t="str">
        <f t="shared" si="18"/>
        <v>-</v>
      </c>
    </row>
    <row r="1169" spans="1:10" s="62" customFormat="1" ht="24.75" customHeight="1" x14ac:dyDescent="0.25">
      <c r="A1169" s="58" t="e">
        <f>+#REF!</f>
        <v>#REF!</v>
      </c>
      <c r="B1169" s="58" t="e">
        <f>+#REF!</f>
        <v>#REF!</v>
      </c>
      <c r="C1169" s="58" t="e">
        <f>+#REF!</f>
        <v>#REF!</v>
      </c>
      <c r="D1169" s="37" t="e">
        <f>+#REF!</f>
        <v>#REF!</v>
      </c>
      <c r="E1169" s="58" t="e">
        <f>+#REF!</f>
        <v>#REF!</v>
      </c>
      <c r="F1169" s="58" t="e">
        <f>+#REF!</f>
        <v>#REF!</v>
      </c>
      <c r="G1169" s="58" t="e">
        <f>+#REF!</f>
        <v>#REF!</v>
      </c>
      <c r="H1169" s="58"/>
      <c r="I1169" s="58"/>
      <c r="J1169" s="64" t="str">
        <f t="shared" si="18"/>
        <v>-</v>
      </c>
    </row>
    <row r="1170" spans="1:10" s="62" customFormat="1" ht="24.75" customHeight="1" x14ac:dyDescent="0.25">
      <c r="A1170" s="58" t="e">
        <f>+#REF!</f>
        <v>#REF!</v>
      </c>
      <c r="B1170" s="58" t="e">
        <f>+#REF!</f>
        <v>#REF!</v>
      </c>
      <c r="C1170" s="58" t="e">
        <f>+#REF!</f>
        <v>#REF!</v>
      </c>
      <c r="D1170" s="37" t="e">
        <f>+#REF!</f>
        <v>#REF!</v>
      </c>
      <c r="E1170" s="58" t="e">
        <f>+#REF!</f>
        <v>#REF!</v>
      </c>
      <c r="F1170" s="58" t="e">
        <f>+#REF!</f>
        <v>#REF!</v>
      </c>
      <c r="G1170" s="58" t="e">
        <f>+#REF!</f>
        <v>#REF!</v>
      </c>
      <c r="H1170" s="58"/>
      <c r="I1170" s="58"/>
      <c r="J1170" s="64" t="str">
        <f t="shared" si="18"/>
        <v>-</v>
      </c>
    </row>
    <row r="1171" spans="1:10" s="62" customFormat="1" ht="24.75" customHeight="1" x14ac:dyDescent="0.25">
      <c r="A1171" s="58" t="e">
        <f>+#REF!</f>
        <v>#REF!</v>
      </c>
      <c r="B1171" s="58" t="e">
        <f>+#REF!</f>
        <v>#REF!</v>
      </c>
      <c r="C1171" s="58" t="e">
        <f>+#REF!</f>
        <v>#REF!</v>
      </c>
      <c r="D1171" s="37" t="e">
        <f>+#REF!</f>
        <v>#REF!</v>
      </c>
      <c r="E1171" s="58" t="e">
        <f>+#REF!</f>
        <v>#REF!</v>
      </c>
      <c r="F1171" s="58" t="e">
        <f>+#REF!</f>
        <v>#REF!</v>
      </c>
      <c r="G1171" s="58" t="e">
        <f>+#REF!</f>
        <v>#REF!</v>
      </c>
      <c r="H1171" s="58"/>
      <c r="I1171" s="58"/>
      <c r="J1171" s="64" t="str">
        <f t="shared" si="18"/>
        <v>-</v>
      </c>
    </row>
    <row r="1172" spans="1:10" s="62" customFormat="1" ht="24.75" customHeight="1" x14ac:dyDescent="0.25">
      <c r="A1172" s="58" t="e">
        <f>+#REF!</f>
        <v>#REF!</v>
      </c>
      <c r="B1172" s="58" t="e">
        <f>+#REF!</f>
        <v>#REF!</v>
      </c>
      <c r="C1172" s="58" t="e">
        <f>+#REF!</f>
        <v>#REF!</v>
      </c>
      <c r="D1172" s="37" t="e">
        <f>+#REF!</f>
        <v>#REF!</v>
      </c>
      <c r="E1172" s="58" t="e">
        <f>+#REF!</f>
        <v>#REF!</v>
      </c>
      <c r="F1172" s="58" t="e">
        <f>+#REF!</f>
        <v>#REF!</v>
      </c>
      <c r="G1172" s="58" t="e">
        <f>+#REF!</f>
        <v>#REF!</v>
      </c>
      <c r="H1172" s="58"/>
      <c r="I1172" s="58"/>
      <c r="J1172" s="64" t="str">
        <f t="shared" si="18"/>
        <v>-</v>
      </c>
    </row>
    <row r="1173" spans="1:10" s="62" customFormat="1" ht="24.75" customHeight="1" x14ac:dyDescent="0.25">
      <c r="A1173" s="58" t="e">
        <f>+#REF!</f>
        <v>#REF!</v>
      </c>
      <c r="B1173" s="58" t="e">
        <f>+#REF!</f>
        <v>#REF!</v>
      </c>
      <c r="C1173" s="58" t="e">
        <f>+#REF!</f>
        <v>#REF!</v>
      </c>
      <c r="D1173" s="37" t="e">
        <f>+#REF!</f>
        <v>#REF!</v>
      </c>
      <c r="E1173" s="58" t="e">
        <f>+#REF!</f>
        <v>#REF!</v>
      </c>
      <c r="F1173" s="58" t="e">
        <f>+#REF!</f>
        <v>#REF!</v>
      </c>
      <c r="G1173" s="58" t="e">
        <f>+#REF!</f>
        <v>#REF!</v>
      </c>
      <c r="H1173" s="58"/>
      <c r="I1173" s="58"/>
      <c r="J1173" s="64" t="str">
        <f t="shared" si="18"/>
        <v>-</v>
      </c>
    </row>
    <row r="1174" spans="1:10" s="62" customFormat="1" ht="24.75" customHeight="1" x14ac:dyDescent="0.25">
      <c r="A1174" s="58" t="e">
        <f>+#REF!</f>
        <v>#REF!</v>
      </c>
      <c r="B1174" s="58" t="e">
        <f>+#REF!</f>
        <v>#REF!</v>
      </c>
      <c r="C1174" s="58" t="e">
        <f>+#REF!</f>
        <v>#REF!</v>
      </c>
      <c r="D1174" s="37" t="e">
        <f>+#REF!</f>
        <v>#REF!</v>
      </c>
      <c r="E1174" s="58" t="e">
        <f>+#REF!</f>
        <v>#REF!</v>
      </c>
      <c r="F1174" s="58" t="e">
        <f>+#REF!</f>
        <v>#REF!</v>
      </c>
      <c r="G1174" s="58" t="e">
        <f>+#REF!</f>
        <v>#REF!</v>
      </c>
      <c r="H1174" s="58"/>
      <c r="I1174" s="58"/>
      <c r="J1174" s="64" t="str">
        <f t="shared" si="18"/>
        <v>-</v>
      </c>
    </row>
    <row r="1175" spans="1:10" s="62" customFormat="1" ht="24.75" customHeight="1" x14ac:dyDescent="0.25">
      <c r="A1175" s="58" t="e">
        <f>+#REF!</f>
        <v>#REF!</v>
      </c>
      <c r="B1175" s="58" t="e">
        <f>+#REF!</f>
        <v>#REF!</v>
      </c>
      <c r="C1175" s="58" t="e">
        <f>+#REF!</f>
        <v>#REF!</v>
      </c>
      <c r="D1175" s="37" t="e">
        <f>+#REF!</f>
        <v>#REF!</v>
      </c>
      <c r="E1175" s="58" t="e">
        <f>+#REF!</f>
        <v>#REF!</v>
      </c>
      <c r="F1175" s="58" t="e">
        <f>+#REF!</f>
        <v>#REF!</v>
      </c>
      <c r="G1175" s="58" t="e">
        <f>+#REF!</f>
        <v>#REF!</v>
      </c>
      <c r="H1175" s="58"/>
      <c r="I1175" s="58"/>
      <c r="J1175" s="64" t="str">
        <f t="shared" si="18"/>
        <v>-</v>
      </c>
    </row>
    <row r="1176" spans="1:10" s="62" customFormat="1" ht="24.75" customHeight="1" x14ac:dyDescent="0.25">
      <c r="A1176" s="58" t="e">
        <f>+#REF!</f>
        <v>#REF!</v>
      </c>
      <c r="B1176" s="58" t="e">
        <f>+#REF!</f>
        <v>#REF!</v>
      </c>
      <c r="C1176" s="58" t="e">
        <f>+#REF!</f>
        <v>#REF!</v>
      </c>
      <c r="D1176" s="37" t="e">
        <f>+#REF!</f>
        <v>#REF!</v>
      </c>
      <c r="E1176" s="58" t="e">
        <f>+#REF!</f>
        <v>#REF!</v>
      </c>
      <c r="F1176" s="58" t="e">
        <f>+#REF!</f>
        <v>#REF!</v>
      </c>
      <c r="G1176" s="58" t="e">
        <f>+#REF!</f>
        <v>#REF!</v>
      </c>
      <c r="H1176" s="58"/>
      <c r="I1176" s="58"/>
      <c r="J1176" s="64" t="str">
        <f t="shared" si="18"/>
        <v>-</v>
      </c>
    </row>
    <row r="1177" spans="1:10" s="62" customFormat="1" ht="24.75" customHeight="1" x14ac:dyDescent="0.25">
      <c r="A1177" s="58" t="e">
        <f>+#REF!</f>
        <v>#REF!</v>
      </c>
      <c r="B1177" s="58" t="e">
        <f>+#REF!</f>
        <v>#REF!</v>
      </c>
      <c r="C1177" s="58" t="e">
        <f>+#REF!</f>
        <v>#REF!</v>
      </c>
      <c r="D1177" s="37" t="e">
        <f>+#REF!</f>
        <v>#REF!</v>
      </c>
      <c r="E1177" s="58" t="e">
        <f>+#REF!</f>
        <v>#REF!</v>
      </c>
      <c r="F1177" s="58" t="e">
        <f>+#REF!</f>
        <v>#REF!</v>
      </c>
      <c r="G1177" s="58" t="e">
        <f>+#REF!</f>
        <v>#REF!</v>
      </c>
      <c r="H1177" s="58"/>
      <c r="I1177" s="58"/>
      <c r="J1177" s="64" t="str">
        <f t="shared" si="18"/>
        <v>-</v>
      </c>
    </row>
    <row r="1178" spans="1:10" s="62" customFormat="1" ht="24.75" customHeight="1" x14ac:dyDescent="0.25">
      <c r="A1178" s="58" t="e">
        <f>+#REF!</f>
        <v>#REF!</v>
      </c>
      <c r="B1178" s="58" t="e">
        <f>+#REF!</f>
        <v>#REF!</v>
      </c>
      <c r="C1178" s="58" t="e">
        <f>+#REF!</f>
        <v>#REF!</v>
      </c>
      <c r="D1178" s="37" t="e">
        <f>+#REF!</f>
        <v>#REF!</v>
      </c>
      <c r="E1178" s="58" t="e">
        <f>+#REF!</f>
        <v>#REF!</v>
      </c>
      <c r="F1178" s="58" t="e">
        <f>+#REF!</f>
        <v>#REF!</v>
      </c>
      <c r="G1178" s="58" t="e">
        <f>+#REF!</f>
        <v>#REF!</v>
      </c>
      <c r="H1178" s="58"/>
      <c r="I1178" s="58"/>
      <c r="J1178" s="64" t="str">
        <f t="shared" si="18"/>
        <v>-</v>
      </c>
    </row>
    <row r="1179" spans="1:10" s="62" customFormat="1" ht="24.75" customHeight="1" x14ac:dyDescent="0.25">
      <c r="A1179" s="58" t="e">
        <f>+#REF!</f>
        <v>#REF!</v>
      </c>
      <c r="B1179" s="58" t="e">
        <f>+#REF!</f>
        <v>#REF!</v>
      </c>
      <c r="C1179" s="58" t="e">
        <f>+#REF!</f>
        <v>#REF!</v>
      </c>
      <c r="D1179" s="37" t="e">
        <f>+#REF!</f>
        <v>#REF!</v>
      </c>
      <c r="E1179" s="58" t="e">
        <f>+#REF!</f>
        <v>#REF!</v>
      </c>
      <c r="F1179" s="58" t="e">
        <f>+#REF!</f>
        <v>#REF!</v>
      </c>
      <c r="G1179" s="58" t="e">
        <f>+#REF!</f>
        <v>#REF!</v>
      </c>
      <c r="H1179" s="58"/>
      <c r="I1179" s="58"/>
      <c r="J1179" s="64" t="str">
        <f t="shared" si="18"/>
        <v>-</v>
      </c>
    </row>
    <row r="1180" spans="1:10" s="62" customFormat="1" ht="24.75" customHeight="1" x14ac:dyDescent="0.25">
      <c r="A1180" s="58" t="e">
        <f>+#REF!</f>
        <v>#REF!</v>
      </c>
      <c r="B1180" s="58" t="e">
        <f>+#REF!</f>
        <v>#REF!</v>
      </c>
      <c r="C1180" s="58" t="e">
        <f>+#REF!</f>
        <v>#REF!</v>
      </c>
      <c r="D1180" s="37" t="e">
        <f>+#REF!</f>
        <v>#REF!</v>
      </c>
      <c r="E1180" s="58" t="e">
        <f>+#REF!</f>
        <v>#REF!</v>
      </c>
      <c r="F1180" s="58" t="e">
        <f>+#REF!</f>
        <v>#REF!</v>
      </c>
      <c r="G1180" s="58" t="e">
        <f>+#REF!</f>
        <v>#REF!</v>
      </c>
      <c r="H1180" s="58"/>
      <c r="I1180" s="58"/>
      <c r="J1180" s="64" t="str">
        <f t="shared" si="18"/>
        <v>-</v>
      </c>
    </row>
    <row r="1181" spans="1:10" s="62" customFormat="1" ht="24.75" customHeight="1" x14ac:dyDescent="0.25">
      <c r="A1181" s="58" t="e">
        <f>+#REF!</f>
        <v>#REF!</v>
      </c>
      <c r="B1181" s="58" t="e">
        <f>+#REF!</f>
        <v>#REF!</v>
      </c>
      <c r="C1181" s="58" t="e">
        <f>+#REF!</f>
        <v>#REF!</v>
      </c>
      <c r="D1181" s="37" t="e">
        <f>+#REF!</f>
        <v>#REF!</v>
      </c>
      <c r="E1181" s="58" t="e">
        <f>+#REF!</f>
        <v>#REF!</v>
      </c>
      <c r="F1181" s="58" t="e">
        <f>+#REF!</f>
        <v>#REF!</v>
      </c>
      <c r="G1181" s="58" t="e">
        <f>+#REF!</f>
        <v>#REF!</v>
      </c>
      <c r="H1181" s="58"/>
      <c r="I1181" s="58"/>
      <c r="J1181" s="64" t="str">
        <f t="shared" si="18"/>
        <v>-</v>
      </c>
    </row>
    <row r="1182" spans="1:10" s="62" customFormat="1" ht="24.75" customHeight="1" x14ac:dyDescent="0.25">
      <c r="A1182" s="58" t="e">
        <f>+#REF!</f>
        <v>#REF!</v>
      </c>
      <c r="B1182" s="58" t="e">
        <f>+#REF!</f>
        <v>#REF!</v>
      </c>
      <c r="C1182" s="58" t="e">
        <f>+#REF!</f>
        <v>#REF!</v>
      </c>
      <c r="D1182" s="37" t="e">
        <f>+#REF!</f>
        <v>#REF!</v>
      </c>
      <c r="E1182" s="58" t="e">
        <f>+#REF!</f>
        <v>#REF!</v>
      </c>
      <c r="F1182" s="58" t="e">
        <f>+#REF!</f>
        <v>#REF!</v>
      </c>
      <c r="G1182" s="58" t="e">
        <f>+#REF!</f>
        <v>#REF!</v>
      </c>
      <c r="H1182" s="58"/>
      <c r="I1182" s="58"/>
      <c r="J1182" s="64" t="str">
        <f t="shared" si="18"/>
        <v>-</v>
      </c>
    </row>
    <row r="1183" spans="1:10" s="62" customFormat="1" ht="24.75" customHeight="1" x14ac:dyDescent="0.25">
      <c r="A1183" s="58" t="e">
        <f>+#REF!</f>
        <v>#REF!</v>
      </c>
      <c r="B1183" s="58" t="e">
        <f>+#REF!</f>
        <v>#REF!</v>
      </c>
      <c r="C1183" s="58" t="e">
        <f>+#REF!</f>
        <v>#REF!</v>
      </c>
      <c r="D1183" s="37" t="e">
        <f>+#REF!</f>
        <v>#REF!</v>
      </c>
      <c r="E1183" s="58" t="e">
        <f>+#REF!</f>
        <v>#REF!</v>
      </c>
      <c r="F1183" s="58" t="e">
        <f>+#REF!</f>
        <v>#REF!</v>
      </c>
      <c r="G1183" s="58" t="e">
        <f>+#REF!</f>
        <v>#REF!</v>
      </c>
      <c r="H1183" s="58"/>
      <c r="I1183" s="58"/>
      <c r="J1183" s="64" t="str">
        <f t="shared" si="18"/>
        <v>-</v>
      </c>
    </row>
    <row r="1184" spans="1:10" s="62" customFormat="1" ht="24.75" customHeight="1" x14ac:dyDescent="0.25">
      <c r="A1184" s="58" t="e">
        <f>+#REF!</f>
        <v>#REF!</v>
      </c>
      <c r="B1184" s="58" t="e">
        <f>+#REF!</f>
        <v>#REF!</v>
      </c>
      <c r="C1184" s="58" t="e">
        <f>+#REF!</f>
        <v>#REF!</v>
      </c>
      <c r="D1184" s="37" t="e">
        <f>+#REF!</f>
        <v>#REF!</v>
      </c>
      <c r="E1184" s="58" t="e">
        <f>+#REF!</f>
        <v>#REF!</v>
      </c>
      <c r="F1184" s="58" t="e">
        <f>+#REF!</f>
        <v>#REF!</v>
      </c>
      <c r="G1184" s="58" t="e">
        <f>+#REF!</f>
        <v>#REF!</v>
      </c>
      <c r="H1184" s="58"/>
      <c r="I1184" s="58"/>
      <c r="J1184" s="64" t="str">
        <f t="shared" si="18"/>
        <v>-</v>
      </c>
    </row>
    <row r="1185" spans="1:10" s="62" customFormat="1" ht="24.75" customHeight="1" x14ac:dyDescent="0.25">
      <c r="A1185" s="58" t="e">
        <f>+#REF!</f>
        <v>#REF!</v>
      </c>
      <c r="B1185" s="58" t="e">
        <f>+#REF!</f>
        <v>#REF!</v>
      </c>
      <c r="C1185" s="58" t="e">
        <f>+#REF!</f>
        <v>#REF!</v>
      </c>
      <c r="D1185" s="37" t="e">
        <f>+#REF!</f>
        <v>#REF!</v>
      </c>
      <c r="E1185" s="58" t="e">
        <f>+#REF!</f>
        <v>#REF!</v>
      </c>
      <c r="F1185" s="58" t="e">
        <f>+#REF!</f>
        <v>#REF!</v>
      </c>
      <c r="G1185" s="58" t="e">
        <f>+#REF!</f>
        <v>#REF!</v>
      </c>
      <c r="H1185" s="58"/>
      <c r="I1185" s="58"/>
      <c r="J1185" s="64" t="str">
        <f t="shared" si="18"/>
        <v>-</v>
      </c>
    </row>
    <row r="1186" spans="1:10" s="62" customFormat="1" ht="24.75" customHeight="1" x14ac:dyDescent="0.25">
      <c r="A1186" s="58" t="e">
        <f>+#REF!</f>
        <v>#REF!</v>
      </c>
      <c r="B1186" s="58" t="e">
        <f>+#REF!</f>
        <v>#REF!</v>
      </c>
      <c r="C1186" s="58" t="e">
        <f>+#REF!</f>
        <v>#REF!</v>
      </c>
      <c r="D1186" s="37" t="e">
        <f>+#REF!</f>
        <v>#REF!</v>
      </c>
      <c r="E1186" s="58" t="e">
        <f>+#REF!</f>
        <v>#REF!</v>
      </c>
      <c r="F1186" s="58" t="e">
        <f>+#REF!</f>
        <v>#REF!</v>
      </c>
      <c r="G1186" s="58" t="e">
        <f>+#REF!</f>
        <v>#REF!</v>
      </c>
      <c r="H1186" s="58"/>
      <c r="I1186" s="58"/>
      <c r="J1186" s="64" t="str">
        <f t="shared" si="18"/>
        <v>-</v>
      </c>
    </row>
    <row r="1187" spans="1:10" s="62" customFormat="1" ht="24.75" customHeight="1" x14ac:dyDescent="0.25">
      <c r="A1187" s="58" t="e">
        <f>+#REF!</f>
        <v>#REF!</v>
      </c>
      <c r="B1187" s="58" t="e">
        <f>+#REF!</f>
        <v>#REF!</v>
      </c>
      <c r="C1187" s="58" t="e">
        <f>+#REF!</f>
        <v>#REF!</v>
      </c>
      <c r="D1187" s="37" t="e">
        <f>+#REF!</f>
        <v>#REF!</v>
      </c>
      <c r="E1187" s="58" t="e">
        <f>+#REF!</f>
        <v>#REF!</v>
      </c>
      <c r="F1187" s="58" t="e">
        <f>+#REF!</f>
        <v>#REF!</v>
      </c>
      <c r="G1187" s="58" t="e">
        <f>+#REF!</f>
        <v>#REF!</v>
      </c>
      <c r="H1187" s="58"/>
      <c r="I1187" s="58"/>
      <c r="J1187" s="64" t="str">
        <f t="shared" si="18"/>
        <v>-</v>
      </c>
    </row>
    <row r="1188" spans="1:10" s="62" customFormat="1" ht="24.75" customHeight="1" x14ac:dyDescent="0.25">
      <c r="A1188" s="58" t="e">
        <f>+#REF!</f>
        <v>#REF!</v>
      </c>
      <c r="B1188" s="58" t="e">
        <f>+#REF!</f>
        <v>#REF!</v>
      </c>
      <c r="C1188" s="58" t="e">
        <f>+#REF!</f>
        <v>#REF!</v>
      </c>
      <c r="D1188" s="37" t="e">
        <f>+#REF!</f>
        <v>#REF!</v>
      </c>
      <c r="E1188" s="58" t="e">
        <f>+#REF!</f>
        <v>#REF!</v>
      </c>
      <c r="F1188" s="58" t="e">
        <f>+#REF!</f>
        <v>#REF!</v>
      </c>
      <c r="G1188" s="58" t="e">
        <f>+#REF!</f>
        <v>#REF!</v>
      </c>
      <c r="H1188" s="58"/>
      <c r="I1188" s="58"/>
      <c r="J1188" s="64" t="str">
        <f t="shared" si="18"/>
        <v>-</v>
      </c>
    </row>
    <row r="1189" spans="1:10" s="62" customFormat="1" ht="24.75" customHeight="1" x14ac:dyDescent="0.25">
      <c r="A1189" s="58" t="e">
        <f>+#REF!</f>
        <v>#REF!</v>
      </c>
      <c r="B1189" s="58" t="e">
        <f>+#REF!</f>
        <v>#REF!</v>
      </c>
      <c r="C1189" s="58" t="e">
        <f>+#REF!</f>
        <v>#REF!</v>
      </c>
      <c r="D1189" s="37" t="e">
        <f>+#REF!</f>
        <v>#REF!</v>
      </c>
      <c r="E1189" s="58" t="e">
        <f>+#REF!</f>
        <v>#REF!</v>
      </c>
      <c r="F1189" s="58" t="e">
        <f>+#REF!</f>
        <v>#REF!</v>
      </c>
      <c r="G1189" s="58" t="e">
        <f>+#REF!</f>
        <v>#REF!</v>
      </c>
      <c r="H1189" s="58"/>
      <c r="I1189" s="58"/>
      <c r="J1189" s="64" t="str">
        <f t="shared" si="18"/>
        <v>-</v>
      </c>
    </row>
    <row r="1190" spans="1:10" s="62" customFormat="1" ht="24.75" customHeight="1" x14ac:dyDescent="0.25">
      <c r="A1190" s="58" t="e">
        <f>+#REF!</f>
        <v>#REF!</v>
      </c>
      <c r="B1190" s="58" t="e">
        <f>+#REF!</f>
        <v>#REF!</v>
      </c>
      <c r="C1190" s="58" t="e">
        <f>+#REF!</f>
        <v>#REF!</v>
      </c>
      <c r="D1190" s="37" t="e">
        <f>+#REF!</f>
        <v>#REF!</v>
      </c>
      <c r="E1190" s="58" t="e">
        <f>+#REF!</f>
        <v>#REF!</v>
      </c>
      <c r="F1190" s="58" t="e">
        <f>+#REF!</f>
        <v>#REF!</v>
      </c>
      <c r="G1190" s="58" t="e">
        <f>+#REF!</f>
        <v>#REF!</v>
      </c>
      <c r="H1190" s="58"/>
      <c r="I1190" s="58"/>
      <c r="J1190" s="64" t="str">
        <f t="shared" si="18"/>
        <v>-</v>
      </c>
    </row>
    <row r="1191" spans="1:10" s="62" customFormat="1" ht="24.75" customHeight="1" x14ac:dyDescent="0.25">
      <c r="A1191" s="58" t="e">
        <f>+#REF!</f>
        <v>#REF!</v>
      </c>
      <c r="B1191" s="58" t="e">
        <f>+#REF!</f>
        <v>#REF!</v>
      </c>
      <c r="C1191" s="58" t="e">
        <f>+#REF!</f>
        <v>#REF!</v>
      </c>
      <c r="D1191" s="37" t="e">
        <f>+#REF!</f>
        <v>#REF!</v>
      </c>
      <c r="E1191" s="58" t="e">
        <f>+#REF!</f>
        <v>#REF!</v>
      </c>
      <c r="F1191" s="58" t="e">
        <f>+#REF!</f>
        <v>#REF!</v>
      </c>
      <c r="G1191" s="58" t="e">
        <f>+#REF!</f>
        <v>#REF!</v>
      </c>
      <c r="H1191" s="58"/>
      <c r="I1191" s="58"/>
      <c r="J1191" s="64" t="str">
        <f t="shared" si="18"/>
        <v>-</v>
      </c>
    </row>
    <row r="1192" spans="1:10" s="62" customFormat="1" ht="24.75" customHeight="1" x14ac:dyDescent="0.25">
      <c r="A1192" s="58" t="e">
        <f>+#REF!</f>
        <v>#REF!</v>
      </c>
      <c r="B1192" s="58" t="e">
        <f>+#REF!</f>
        <v>#REF!</v>
      </c>
      <c r="C1192" s="58" t="e">
        <f>+#REF!</f>
        <v>#REF!</v>
      </c>
      <c r="D1192" s="37" t="e">
        <f>+#REF!</f>
        <v>#REF!</v>
      </c>
      <c r="E1192" s="58" t="e">
        <f>+#REF!</f>
        <v>#REF!</v>
      </c>
      <c r="F1192" s="58" t="e">
        <f>+#REF!</f>
        <v>#REF!</v>
      </c>
      <c r="G1192" s="58" t="e">
        <f>+#REF!</f>
        <v>#REF!</v>
      </c>
      <c r="H1192" s="58"/>
      <c r="I1192" s="58"/>
      <c r="J1192" s="64" t="str">
        <f t="shared" si="18"/>
        <v>-</v>
      </c>
    </row>
    <row r="1193" spans="1:10" s="62" customFormat="1" ht="24.75" customHeight="1" x14ac:dyDescent="0.25">
      <c r="A1193" s="58" t="e">
        <f>+#REF!</f>
        <v>#REF!</v>
      </c>
      <c r="B1193" s="58" t="e">
        <f>+#REF!</f>
        <v>#REF!</v>
      </c>
      <c r="C1193" s="58" t="e">
        <f>+#REF!</f>
        <v>#REF!</v>
      </c>
      <c r="D1193" s="37" t="e">
        <f>+#REF!</f>
        <v>#REF!</v>
      </c>
      <c r="E1193" s="58" t="e">
        <f>+#REF!</f>
        <v>#REF!</v>
      </c>
      <c r="F1193" s="58" t="e">
        <f>+#REF!</f>
        <v>#REF!</v>
      </c>
      <c r="G1193" s="58" t="e">
        <f>+#REF!</f>
        <v>#REF!</v>
      </c>
      <c r="H1193" s="58"/>
      <c r="I1193" s="58"/>
      <c r="J1193" s="64" t="str">
        <f t="shared" si="18"/>
        <v>-</v>
      </c>
    </row>
    <row r="1194" spans="1:10" s="62" customFormat="1" ht="24.75" customHeight="1" x14ac:dyDescent="0.25">
      <c r="A1194" s="58" t="e">
        <f>+#REF!</f>
        <v>#REF!</v>
      </c>
      <c r="B1194" s="58" t="e">
        <f>+#REF!</f>
        <v>#REF!</v>
      </c>
      <c r="C1194" s="58" t="e">
        <f>+#REF!</f>
        <v>#REF!</v>
      </c>
      <c r="D1194" s="37" t="e">
        <f>+#REF!</f>
        <v>#REF!</v>
      </c>
      <c r="E1194" s="58" t="e">
        <f>+#REF!</f>
        <v>#REF!</v>
      </c>
      <c r="F1194" s="58" t="e">
        <f>+#REF!</f>
        <v>#REF!</v>
      </c>
      <c r="G1194" s="58" t="e">
        <f>+#REF!</f>
        <v>#REF!</v>
      </c>
      <c r="H1194" s="58"/>
      <c r="I1194" s="58"/>
      <c r="J1194" s="64" t="str">
        <f t="shared" si="18"/>
        <v>-</v>
      </c>
    </row>
    <row r="1195" spans="1:10" s="62" customFormat="1" ht="24.75" customHeight="1" x14ac:dyDescent="0.25">
      <c r="A1195" s="58" t="e">
        <f>+#REF!</f>
        <v>#REF!</v>
      </c>
      <c r="B1195" s="58" t="e">
        <f>+#REF!</f>
        <v>#REF!</v>
      </c>
      <c r="C1195" s="58" t="e">
        <f>+#REF!</f>
        <v>#REF!</v>
      </c>
      <c r="D1195" s="37" t="e">
        <f>+#REF!</f>
        <v>#REF!</v>
      </c>
      <c r="E1195" s="58" t="e">
        <f>+#REF!</f>
        <v>#REF!</v>
      </c>
      <c r="F1195" s="58" t="e">
        <f>+#REF!</f>
        <v>#REF!</v>
      </c>
      <c r="G1195" s="58" t="e">
        <f>+#REF!</f>
        <v>#REF!</v>
      </c>
      <c r="H1195" s="58"/>
      <c r="I1195" s="58"/>
      <c r="J1195" s="64" t="str">
        <f t="shared" si="18"/>
        <v>-</v>
      </c>
    </row>
    <row r="1196" spans="1:10" s="62" customFormat="1" ht="24.75" customHeight="1" x14ac:dyDescent="0.25">
      <c r="A1196" s="58" t="e">
        <f>+#REF!</f>
        <v>#REF!</v>
      </c>
      <c r="B1196" s="58" t="e">
        <f>+#REF!</f>
        <v>#REF!</v>
      </c>
      <c r="C1196" s="58" t="e">
        <f>+#REF!</f>
        <v>#REF!</v>
      </c>
      <c r="D1196" s="37" t="e">
        <f>+#REF!</f>
        <v>#REF!</v>
      </c>
      <c r="E1196" s="58" t="e">
        <f>+#REF!</f>
        <v>#REF!</v>
      </c>
      <c r="F1196" s="58" t="e">
        <f>+#REF!</f>
        <v>#REF!</v>
      </c>
      <c r="G1196" s="58" t="e">
        <f>+#REF!</f>
        <v>#REF!</v>
      </c>
      <c r="H1196" s="58"/>
      <c r="I1196" s="58"/>
      <c r="J1196" s="64" t="str">
        <f t="shared" si="18"/>
        <v>-</v>
      </c>
    </row>
    <row r="1197" spans="1:10" s="62" customFormat="1" ht="24.75" customHeight="1" x14ac:dyDescent="0.25">
      <c r="A1197" s="58" t="e">
        <f>+#REF!</f>
        <v>#REF!</v>
      </c>
      <c r="B1197" s="58" t="e">
        <f>+#REF!</f>
        <v>#REF!</v>
      </c>
      <c r="C1197" s="58" t="e">
        <f>+#REF!</f>
        <v>#REF!</v>
      </c>
      <c r="D1197" s="37" t="e">
        <f>+#REF!</f>
        <v>#REF!</v>
      </c>
      <c r="E1197" s="58" t="e">
        <f>+#REF!</f>
        <v>#REF!</v>
      </c>
      <c r="F1197" s="58" t="e">
        <f>+#REF!</f>
        <v>#REF!</v>
      </c>
      <c r="G1197" s="58" t="e">
        <f>+#REF!</f>
        <v>#REF!</v>
      </c>
      <c r="H1197" s="58"/>
      <c r="I1197" s="58"/>
      <c r="J1197" s="64" t="str">
        <f t="shared" si="18"/>
        <v>-</v>
      </c>
    </row>
    <row r="1198" spans="1:10" s="62" customFormat="1" ht="24.75" customHeight="1" x14ac:dyDescent="0.25">
      <c r="A1198" s="58" t="e">
        <f>+#REF!</f>
        <v>#REF!</v>
      </c>
      <c r="B1198" s="58" t="e">
        <f>+#REF!</f>
        <v>#REF!</v>
      </c>
      <c r="C1198" s="58" t="e">
        <f>+#REF!</f>
        <v>#REF!</v>
      </c>
      <c r="D1198" s="37" t="e">
        <f>+#REF!</f>
        <v>#REF!</v>
      </c>
      <c r="E1198" s="58" t="e">
        <f>+#REF!</f>
        <v>#REF!</v>
      </c>
      <c r="F1198" s="58" t="e">
        <f>+#REF!</f>
        <v>#REF!</v>
      </c>
      <c r="G1198" s="58" t="e">
        <f>+#REF!</f>
        <v>#REF!</v>
      </c>
      <c r="H1198" s="58"/>
      <c r="I1198" s="58"/>
      <c r="J1198" s="64" t="str">
        <f t="shared" si="18"/>
        <v>-</v>
      </c>
    </row>
    <row r="1199" spans="1:10" s="62" customFormat="1" ht="24.75" customHeight="1" x14ac:dyDescent="0.25">
      <c r="A1199" s="58" t="e">
        <f>+#REF!</f>
        <v>#REF!</v>
      </c>
      <c r="B1199" s="58" t="e">
        <f>+#REF!</f>
        <v>#REF!</v>
      </c>
      <c r="C1199" s="58" t="e">
        <f>+#REF!</f>
        <v>#REF!</v>
      </c>
      <c r="D1199" s="37" t="e">
        <f>+#REF!</f>
        <v>#REF!</v>
      </c>
      <c r="E1199" s="58" t="e">
        <f>+#REF!</f>
        <v>#REF!</v>
      </c>
      <c r="F1199" s="58" t="e">
        <f>+#REF!</f>
        <v>#REF!</v>
      </c>
      <c r="G1199" s="58" t="e">
        <f>+#REF!</f>
        <v>#REF!</v>
      </c>
      <c r="H1199" s="58"/>
      <c r="I1199" s="58"/>
      <c r="J1199" s="64" t="str">
        <f t="shared" si="18"/>
        <v>-</v>
      </c>
    </row>
    <row r="1200" spans="1:10" s="62" customFormat="1" ht="24.75" customHeight="1" x14ac:dyDescent="0.25">
      <c r="A1200" s="58" t="e">
        <f>+#REF!</f>
        <v>#REF!</v>
      </c>
      <c r="B1200" s="58" t="e">
        <f>+#REF!</f>
        <v>#REF!</v>
      </c>
      <c r="C1200" s="58" t="e">
        <f>+#REF!</f>
        <v>#REF!</v>
      </c>
      <c r="D1200" s="37" t="e">
        <f>+#REF!</f>
        <v>#REF!</v>
      </c>
      <c r="E1200" s="58" t="e">
        <f>+#REF!</f>
        <v>#REF!</v>
      </c>
      <c r="F1200" s="58" t="e">
        <f>+#REF!</f>
        <v>#REF!</v>
      </c>
      <c r="G1200" s="58" t="e">
        <f>+#REF!</f>
        <v>#REF!</v>
      </c>
      <c r="H1200" s="58"/>
      <c r="I1200" s="58"/>
      <c r="J1200" s="64" t="str">
        <f t="shared" si="18"/>
        <v>-</v>
      </c>
    </row>
    <row r="1201" spans="1:10" s="62" customFormat="1" ht="24.75" customHeight="1" x14ac:dyDescent="0.25">
      <c r="A1201" s="58" t="e">
        <f>+#REF!</f>
        <v>#REF!</v>
      </c>
      <c r="B1201" s="58" t="e">
        <f>+#REF!</f>
        <v>#REF!</v>
      </c>
      <c r="C1201" s="58" t="e">
        <f>+#REF!</f>
        <v>#REF!</v>
      </c>
      <c r="D1201" s="37" t="e">
        <f>+#REF!</f>
        <v>#REF!</v>
      </c>
      <c r="E1201" s="58" t="e">
        <f>+#REF!</f>
        <v>#REF!</v>
      </c>
      <c r="F1201" s="58" t="e">
        <f>+#REF!</f>
        <v>#REF!</v>
      </c>
      <c r="G1201" s="58" t="e">
        <f>+#REF!</f>
        <v>#REF!</v>
      </c>
      <c r="H1201" s="58"/>
      <c r="I1201" s="58"/>
      <c r="J1201" s="64" t="str">
        <f t="shared" si="18"/>
        <v>-</v>
      </c>
    </row>
    <row r="1202" spans="1:10" s="62" customFormat="1" ht="24.75" customHeight="1" x14ac:dyDescent="0.25">
      <c r="A1202" s="58" t="e">
        <f>+#REF!</f>
        <v>#REF!</v>
      </c>
      <c r="B1202" s="58" t="e">
        <f>+#REF!</f>
        <v>#REF!</v>
      </c>
      <c r="C1202" s="58" t="e">
        <f>+#REF!</f>
        <v>#REF!</v>
      </c>
      <c r="D1202" s="37" t="e">
        <f>+#REF!</f>
        <v>#REF!</v>
      </c>
      <c r="E1202" s="58" t="e">
        <f>+#REF!</f>
        <v>#REF!</v>
      </c>
      <c r="F1202" s="58" t="e">
        <f>+#REF!</f>
        <v>#REF!</v>
      </c>
      <c r="G1202" s="58" t="e">
        <f>+#REF!</f>
        <v>#REF!</v>
      </c>
      <c r="H1202" s="58"/>
      <c r="I1202" s="58"/>
      <c r="J1202" s="64" t="str">
        <f t="shared" si="18"/>
        <v>-</v>
      </c>
    </row>
    <row r="1203" spans="1:10" s="62" customFormat="1" ht="24.75" customHeight="1" x14ac:dyDescent="0.25">
      <c r="A1203" s="58" t="e">
        <f>+#REF!</f>
        <v>#REF!</v>
      </c>
      <c r="B1203" s="58" t="e">
        <f>+#REF!</f>
        <v>#REF!</v>
      </c>
      <c r="C1203" s="58" t="e">
        <f>+#REF!</f>
        <v>#REF!</v>
      </c>
      <c r="D1203" s="37" t="e">
        <f>+#REF!</f>
        <v>#REF!</v>
      </c>
      <c r="E1203" s="58" t="e">
        <f>+#REF!</f>
        <v>#REF!</v>
      </c>
      <c r="F1203" s="58" t="e">
        <f>+#REF!</f>
        <v>#REF!</v>
      </c>
      <c r="G1203" s="58" t="e">
        <f>+#REF!</f>
        <v>#REF!</v>
      </c>
      <c r="H1203" s="58"/>
      <c r="I1203" s="58"/>
      <c r="J1203" s="64" t="str">
        <f t="shared" si="18"/>
        <v>-</v>
      </c>
    </row>
    <row r="1204" spans="1:10" s="62" customFormat="1" ht="24.75" customHeight="1" x14ac:dyDescent="0.25">
      <c r="A1204" s="58" t="e">
        <f>+#REF!</f>
        <v>#REF!</v>
      </c>
      <c r="B1204" s="58" t="e">
        <f>+#REF!</f>
        <v>#REF!</v>
      </c>
      <c r="C1204" s="58" t="e">
        <f>+#REF!</f>
        <v>#REF!</v>
      </c>
      <c r="D1204" s="37" t="e">
        <f>+#REF!</f>
        <v>#REF!</v>
      </c>
      <c r="E1204" s="58" t="e">
        <f>+#REF!</f>
        <v>#REF!</v>
      </c>
      <c r="F1204" s="58" t="e">
        <f>+#REF!</f>
        <v>#REF!</v>
      </c>
      <c r="G1204" s="58" t="e">
        <f>+#REF!</f>
        <v>#REF!</v>
      </c>
      <c r="H1204" s="58"/>
      <c r="I1204" s="58"/>
      <c r="J1204" s="64" t="str">
        <f t="shared" si="18"/>
        <v>-</v>
      </c>
    </row>
    <row r="1205" spans="1:10" s="62" customFormat="1" ht="24.75" customHeight="1" x14ac:dyDescent="0.25">
      <c r="A1205" s="58" t="e">
        <f>+#REF!</f>
        <v>#REF!</v>
      </c>
      <c r="B1205" s="58" t="e">
        <f>+#REF!</f>
        <v>#REF!</v>
      </c>
      <c r="C1205" s="58" t="e">
        <f>+#REF!</f>
        <v>#REF!</v>
      </c>
      <c r="D1205" s="37" t="e">
        <f>+#REF!</f>
        <v>#REF!</v>
      </c>
      <c r="E1205" s="58" t="e">
        <f>+#REF!</f>
        <v>#REF!</v>
      </c>
      <c r="F1205" s="58" t="e">
        <f>+#REF!</f>
        <v>#REF!</v>
      </c>
      <c r="G1205" s="58" t="e">
        <f>+#REF!</f>
        <v>#REF!</v>
      </c>
      <c r="H1205" s="58"/>
      <c r="I1205" s="58"/>
      <c r="J1205" s="64" t="str">
        <f t="shared" si="18"/>
        <v>-</v>
      </c>
    </row>
    <row r="1206" spans="1:10" s="62" customFormat="1" ht="24.75" customHeight="1" x14ac:dyDescent="0.25">
      <c r="A1206" s="58" t="e">
        <f>+#REF!</f>
        <v>#REF!</v>
      </c>
      <c r="B1206" s="58" t="e">
        <f>+#REF!</f>
        <v>#REF!</v>
      </c>
      <c r="C1206" s="58" t="e">
        <f>+#REF!</f>
        <v>#REF!</v>
      </c>
      <c r="D1206" s="37" t="e">
        <f>+#REF!</f>
        <v>#REF!</v>
      </c>
      <c r="E1206" s="58" t="e">
        <f>+#REF!</f>
        <v>#REF!</v>
      </c>
      <c r="F1206" s="58" t="e">
        <f>+#REF!</f>
        <v>#REF!</v>
      </c>
      <c r="G1206" s="58" t="e">
        <f>+#REF!</f>
        <v>#REF!</v>
      </c>
      <c r="H1206" s="58"/>
      <c r="I1206" s="58"/>
      <c r="J1206" s="64" t="str">
        <f t="shared" si="18"/>
        <v>-</v>
      </c>
    </row>
    <row r="1207" spans="1:10" s="62" customFormat="1" ht="24.75" customHeight="1" x14ac:dyDescent="0.25">
      <c r="A1207" s="58" t="e">
        <f>+#REF!</f>
        <v>#REF!</v>
      </c>
      <c r="B1207" s="58" t="e">
        <f>+#REF!</f>
        <v>#REF!</v>
      </c>
      <c r="C1207" s="58" t="e">
        <f>+#REF!</f>
        <v>#REF!</v>
      </c>
      <c r="D1207" s="37" t="e">
        <f>+#REF!</f>
        <v>#REF!</v>
      </c>
      <c r="E1207" s="58" t="e">
        <f>+#REF!</f>
        <v>#REF!</v>
      </c>
      <c r="F1207" s="58" t="e">
        <f>+#REF!</f>
        <v>#REF!</v>
      </c>
      <c r="G1207" s="58" t="e">
        <f>+#REF!</f>
        <v>#REF!</v>
      </c>
      <c r="H1207" s="58"/>
      <c r="I1207" s="58"/>
      <c r="J1207" s="64" t="str">
        <f t="shared" si="18"/>
        <v>-</v>
      </c>
    </row>
    <row r="1208" spans="1:10" s="62" customFormat="1" ht="24.75" customHeight="1" x14ac:dyDescent="0.25">
      <c r="A1208" s="58" t="e">
        <f>+#REF!</f>
        <v>#REF!</v>
      </c>
      <c r="B1208" s="58" t="e">
        <f>+#REF!</f>
        <v>#REF!</v>
      </c>
      <c r="C1208" s="58" t="e">
        <f>+#REF!</f>
        <v>#REF!</v>
      </c>
      <c r="D1208" s="37" t="e">
        <f>+#REF!</f>
        <v>#REF!</v>
      </c>
      <c r="E1208" s="58" t="e">
        <f>+#REF!</f>
        <v>#REF!</v>
      </c>
      <c r="F1208" s="58" t="e">
        <f>+#REF!</f>
        <v>#REF!</v>
      </c>
      <c r="G1208" s="58" t="e">
        <f>+#REF!</f>
        <v>#REF!</v>
      </c>
      <c r="H1208" s="58"/>
      <c r="I1208" s="58"/>
      <c r="J1208" s="64" t="str">
        <f t="shared" si="18"/>
        <v>-</v>
      </c>
    </row>
    <row r="1209" spans="1:10" s="62" customFormat="1" ht="24.75" customHeight="1" x14ac:dyDescent="0.25">
      <c r="A1209" s="58" t="e">
        <f>+#REF!</f>
        <v>#REF!</v>
      </c>
      <c r="B1209" s="58" t="e">
        <f>+#REF!</f>
        <v>#REF!</v>
      </c>
      <c r="C1209" s="58" t="e">
        <f>+#REF!</f>
        <v>#REF!</v>
      </c>
      <c r="D1209" s="37" t="e">
        <f>+#REF!</f>
        <v>#REF!</v>
      </c>
      <c r="E1209" s="58" t="e">
        <f>+#REF!</f>
        <v>#REF!</v>
      </c>
      <c r="F1209" s="58" t="e">
        <f>+#REF!</f>
        <v>#REF!</v>
      </c>
      <c r="G1209" s="58" t="e">
        <f>+#REF!</f>
        <v>#REF!</v>
      </c>
      <c r="H1209" s="58"/>
      <c r="I1209" s="58"/>
      <c r="J1209" s="64" t="str">
        <f t="shared" si="18"/>
        <v>-</v>
      </c>
    </row>
    <row r="1210" spans="1:10" s="62" customFormat="1" ht="24.75" customHeight="1" x14ac:dyDescent="0.25">
      <c r="A1210" s="58" t="e">
        <f>+#REF!</f>
        <v>#REF!</v>
      </c>
      <c r="B1210" s="58" t="e">
        <f>+#REF!</f>
        <v>#REF!</v>
      </c>
      <c r="C1210" s="58" t="e">
        <f>+#REF!</f>
        <v>#REF!</v>
      </c>
      <c r="D1210" s="37" t="e">
        <f>+#REF!</f>
        <v>#REF!</v>
      </c>
      <c r="E1210" s="58" t="e">
        <f>+#REF!</f>
        <v>#REF!</v>
      </c>
      <c r="F1210" s="58" t="e">
        <f>+#REF!</f>
        <v>#REF!</v>
      </c>
      <c r="G1210" s="58" t="e">
        <f>+#REF!</f>
        <v>#REF!</v>
      </c>
      <c r="H1210" s="58"/>
      <c r="I1210" s="58"/>
      <c r="J1210" s="64" t="str">
        <f t="shared" si="18"/>
        <v>-</v>
      </c>
    </row>
    <row r="1211" spans="1:10" s="62" customFormat="1" ht="24.75" customHeight="1" x14ac:dyDescent="0.25">
      <c r="A1211" s="58" t="e">
        <f>+#REF!</f>
        <v>#REF!</v>
      </c>
      <c r="B1211" s="58" t="e">
        <f>+#REF!</f>
        <v>#REF!</v>
      </c>
      <c r="C1211" s="58" t="e">
        <f>+#REF!</f>
        <v>#REF!</v>
      </c>
      <c r="D1211" s="37" t="e">
        <f>+#REF!</f>
        <v>#REF!</v>
      </c>
      <c r="E1211" s="58" t="e">
        <f>+#REF!</f>
        <v>#REF!</v>
      </c>
      <c r="F1211" s="58" t="e">
        <f>+#REF!</f>
        <v>#REF!</v>
      </c>
      <c r="G1211" s="58" t="e">
        <f>+#REF!</f>
        <v>#REF!</v>
      </c>
      <c r="H1211" s="58"/>
      <c r="I1211" s="58"/>
      <c r="J1211" s="64" t="str">
        <f t="shared" si="18"/>
        <v>-</v>
      </c>
    </row>
    <row r="1212" spans="1:10" s="62" customFormat="1" ht="24.75" customHeight="1" x14ac:dyDescent="0.25">
      <c r="A1212" s="58" t="e">
        <f>+#REF!</f>
        <v>#REF!</v>
      </c>
      <c r="B1212" s="58" t="e">
        <f>+#REF!</f>
        <v>#REF!</v>
      </c>
      <c r="C1212" s="58" t="e">
        <f>+#REF!</f>
        <v>#REF!</v>
      </c>
      <c r="D1212" s="37" t="e">
        <f>+#REF!</f>
        <v>#REF!</v>
      </c>
      <c r="E1212" s="58" t="e">
        <f>+#REF!</f>
        <v>#REF!</v>
      </c>
      <c r="F1212" s="58" t="e">
        <f>+#REF!</f>
        <v>#REF!</v>
      </c>
      <c r="G1212" s="58" t="e">
        <f>+#REF!</f>
        <v>#REF!</v>
      </c>
      <c r="H1212" s="58"/>
      <c r="I1212" s="58"/>
      <c r="J1212" s="64" t="str">
        <f t="shared" si="18"/>
        <v>-</v>
      </c>
    </row>
    <row r="1213" spans="1:10" s="62" customFormat="1" ht="24.75" customHeight="1" x14ac:dyDescent="0.25">
      <c r="A1213" s="58" t="e">
        <f>+#REF!</f>
        <v>#REF!</v>
      </c>
      <c r="B1213" s="58" t="e">
        <f>+#REF!</f>
        <v>#REF!</v>
      </c>
      <c r="C1213" s="58" t="e">
        <f>+#REF!</f>
        <v>#REF!</v>
      </c>
      <c r="D1213" s="37" t="e">
        <f>+#REF!</f>
        <v>#REF!</v>
      </c>
      <c r="E1213" s="58" t="e">
        <f>+#REF!</f>
        <v>#REF!</v>
      </c>
      <c r="F1213" s="58" t="e">
        <f>+#REF!</f>
        <v>#REF!</v>
      </c>
      <c r="G1213" s="58" t="e">
        <f>+#REF!</f>
        <v>#REF!</v>
      </c>
      <c r="H1213" s="58"/>
      <c r="I1213" s="58"/>
      <c r="J1213" s="64" t="str">
        <f t="shared" si="18"/>
        <v>-</v>
      </c>
    </row>
    <row r="1214" spans="1:10" s="62" customFormat="1" ht="24.75" customHeight="1" x14ac:dyDescent="0.25">
      <c r="A1214" s="58" t="e">
        <f>+#REF!</f>
        <v>#REF!</v>
      </c>
      <c r="B1214" s="58" t="e">
        <f>+#REF!</f>
        <v>#REF!</v>
      </c>
      <c r="C1214" s="58" t="e">
        <f>+#REF!</f>
        <v>#REF!</v>
      </c>
      <c r="D1214" s="37" t="e">
        <f>+#REF!</f>
        <v>#REF!</v>
      </c>
      <c r="E1214" s="58" t="e">
        <f>+#REF!</f>
        <v>#REF!</v>
      </c>
      <c r="F1214" s="58" t="e">
        <f>+#REF!</f>
        <v>#REF!</v>
      </c>
      <c r="G1214" s="58" t="e">
        <f>+#REF!</f>
        <v>#REF!</v>
      </c>
      <c r="H1214" s="58"/>
      <c r="I1214" s="58"/>
      <c r="J1214" s="64" t="str">
        <f t="shared" si="18"/>
        <v>-</v>
      </c>
    </row>
    <row r="1215" spans="1:10" s="62" customFormat="1" ht="24.75" customHeight="1" x14ac:dyDescent="0.25">
      <c r="A1215" s="58" t="e">
        <f>+#REF!</f>
        <v>#REF!</v>
      </c>
      <c r="B1215" s="58" t="e">
        <f>+#REF!</f>
        <v>#REF!</v>
      </c>
      <c r="C1215" s="58" t="e">
        <f>+#REF!</f>
        <v>#REF!</v>
      </c>
      <c r="D1215" s="37" t="e">
        <f>+#REF!</f>
        <v>#REF!</v>
      </c>
      <c r="E1215" s="58" t="e">
        <f>+#REF!</f>
        <v>#REF!</v>
      </c>
      <c r="F1215" s="58" t="e">
        <f>+#REF!</f>
        <v>#REF!</v>
      </c>
      <c r="G1215" s="58" t="e">
        <f>+#REF!</f>
        <v>#REF!</v>
      </c>
      <c r="H1215" s="58"/>
      <c r="I1215" s="58"/>
      <c r="J1215" s="64" t="str">
        <f t="shared" si="18"/>
        <v>-</v>
      </c>
    </row>
    <row r="1216" spans="1:10" s="62" customFormat="1" ht="24.75" customHeight="1" x14ac:dyDescent="0.25">
      <c r="A1216" s="58" t="e">
        <f>+#REF!</f>
        <v>#REF!</v>
      </c>
      <c r="B1216" s="58" t="e">
        <f>+#REF!</f>
        <v>#REF!</v>
      </c>
      <c r="C1216" s="58" t="e">
        <f>+#REF!</f>
        <v>#REF!</v>
      </c>
      <c r="D1216" s="37" t="e">
        <f>+#REF!</f>
        <v>#REF!</v>
      </c>
      <c r="E1216" s="58" t="e">
        <f>+#REF!</f>
        <v>#REF!</v>
      </c>
      <c r="F1216" s="58" t="e">
        <f>+#REF!</f>
        <v>#REF!</v>
      </c>
      <c r="G1216" s="58" t="e">
        <f>+#REF!</f>
        <v>#REF!</v>
      </c>
      <c r="H1216" s="58"/>
      <c r="I1216" s="58"/>
      <c r="J1216" s="64" t="str">
        <f t="shared" si="18"/>
        <v>-</v>
      </c>
    </row>
    <row r="1217" spans="1:10" s="62" customFormat="1" ht="24.75" customHeight="1" x14ac:dyDescent="0.25">
      <c r="A1217" s="58" t="e">
        <f>+#REF!</f>
        <v>#REF!</v>
      </c>
      <c r="B1217" s="58" t="e">
        <f>+#REF!</f>
        <v>#REF!</v>
      </c>
      <c r="C1217" s="58" t="e">
        <f>+#REF!</f>
        <v>#REF!</v>
      </c>
      <c r="D1217" s="37" t="e">
        <f>+#REF!</f>
        <v>#REF!</v>
      </c>
      <c r="E1217" s="58" t="e">
        <f>+#REF!</f>
        <v>#REF!</v>
      </c>
      <c r="F1217" s="58" t="e">
        <f>+#REF!</f>
        <v>#REF!</v>
      </c>
      <c r="G1217" s="58" t="e">
        <f>+#REF!</f>
        <v>#REF!</v>
      </c>
      <c r="H1217" s="58"/>
      <c r="I1217" s="58"/>
      <c r="J1217" s="64" t="str">
        <f t="shared" si="18"/>
        <v>-</v>
      </c>
    </row>
    <row r="1218" spans="1:10" s="62" customFormat="1" ht="24.75" customHeight="1" x14ac:dyDescent="0.25">
      <c r="A1218" s="58" t="e">
        <f>+#REF!</f>
        <v>#REF!</v>
      </c>
      <c r="B1218" s="58" t="e">
        <f>+#REF!</f>
        <v>#REF!</v>
      </c>
      <c r="C1218" s="58" t="e">
        <f>+#REF!</f>
        <v>#REF!</v>
      </c>
      <c r="D1218" s="37" t="e">
        <f>+#REF!</f>
        <v>#REF!</v>
      </c>
      <c r="E1218" s="58" t="e">
        <f>+#REF!</f>
        <v>#REF!</v>
      </c>
      <c r="F1218" s="58" t="e">
        <f>+#REF!</f>
        <v>#REF!</v>
      </c>
      <c r="G1218" s="58" t="e">
        <f>+#REF!</f>
        <v>#REF!</v>
      </c>
      <c r="H1218" s="58"/>
      <c r="I1218" s="58"/>
      <c r="J1218" s="64" t="str">
        <f t="shared" si="18"/>
        <v>-</v>
      </c>
    </row>
    <row r="1219" spans="1:10" s="62" customFormat="1" ht="24.75" customHeight="1" x14ac:dyDescent="0.25">
      <c r="A1219" s="58" t="e">
        <f>+#REF!</f>
        <v>#REF!</v>
      </c>
      <c r="B1219" s="58" t="e">
        <f>+#REF!</f>
        <v>#REF!</v>
      </c>
      <c r="C1219" s="58" t="e">
        <f>+#REF!</f>
        <v>#REF!</v>
      </c>
      <c r="D1219" s="37" t="e">
        <f>+#REF!</f>
        <v>#REF!</v>
      </c>
      <c r="E1219" s="58" t="e">
        <f>+#REF!</f>
        <v>#REF!</v>
      </c>
      <c r="F1219" s="58" t="e">
        <f>+#REF!</f>
        <v>#REF!</v>
      </c>
      <c r="G1219" s="58" t="e">
        <f>+#REF!</f>
        <v>#REF!</v>
      </c>
      <c r="H1219" s="58"/>
      <c r="I1219" s="58"/>
      <c r="J1219" s="64" t="str">
        <f t="shared" si="18"/>
        <v>-</v>
      </c>
    </row>
    <row r="1220" spans="1:10" s="62" customFormat="1" ht="24.75" customHeight="1" x14ac:dyDescent="0.25">
      <c r="A1220" s="58" t="e">
        <f>+#REF!</f>
        <v>#REF!</v>
      </c>
      <c r="B1220" s="58" t="e">
        <f>+#REF!</f>
        <v>#REF!</v>
      </c>
      <c r="C1220" s="58" t="e">
        <f>+#REF!</f>
        <v>#REF!</v>
      </c>
      <c r="D1220" s="37" t="e">
        <f>+#REF!</f>
        <v>#REF!</v>
      </c>
      <c r="E1220" s="58" t="e">
        <f>+#REF!</f>
        <v>#REF!</v>
      </c>
      <c r="F1220" s="58" t="e">
        <f>+#REF!</f>
        <v>#REF!</v>
      </c>
      <c r="G1220" s="58" t="e">
        <f>+#REF!</f>
        <v>#REF!</v>
      </c>
      <c r="H1220" s="58"/>
      <c r="I1220" s="58"/>
      <c r="J1220" s="64" t="str">
        <f t="shared" si="18"/>
        <v>-</v>
      </c>
    </row>
    <row r="1221" spans="1:10" s="62" customFormat="1" ht="24.75" customHeight="1" x14ac:dyDescent="0.25">
      <c r="A1221" s="58" t="e">
        <f>+#REF!</f>
        <v>#REF!</v>
      </c>
      <c r="B1221" s="58" t="e">
        <f>+#REF!</f>
        <v>#REF!</v>
      </c>
      <c r="C1221" s="58" t="e">
        <f>+#REF!</f>
        <v>#REF!</v>
      </c>
      <c r="D1221" s="37" t="e">
        <f>+#REF!</f>
        <v>#REF!</v>
      </c>
      <c r="E1221" s="58" t="e">
        <f>+#REF!</f>
        <v>#REF!</v>
      </c>
      <c r="F1221" s="58" t="e">
        <f>+#REF!</f>
        <v>#REF!</v>
      </c>
      <c r="G1221" s="58" t="e">
        <f>+#REF!</f>
        <v>#REF!</v>
      </c>
      <c r="H1221" s="58"/>
      <c r="I1221" s="58"/>
      <c r="J1221" s="64" t="str">
        <f t="shared" ref="J1221:J1284" si="19">IFERROR(VLOOKUP(B1221,$L$4:$N$31,3,0),"-")</f>
        <v>-</v>
      </c>
    </row>
    <row r="1222" spans="1:10" s="62" customFormat="1" ht="24.75" customHeight="1" x14ac:dyDescent="0.25">
      <c r="A1222" s="58" t="e">
        <f>+#REF!</f>
        <v>#REF!</v>
      </c>
      <c r="B1222" s="58" t="e">
        <f>+#REF!</f>
        <v>#REF!</v>
      </c>
      <c r="C1222" s="58" t="e">
        <f>+#REF!</f>
        <v>#REF!</v>
      </c>
      <c r="D1222" s="37" t="e">
        <f>+#REF!</f>
        <v>#REF!</v>
      </c>
      <c r="E1222" s="58" t="e">
        <f>+#REF!</f>
        <v>#REF!</v>
      </c>
      <c r="F1222" s="58" t="e">
        <f>+#REF!</f>
        <v>#REF!</v>
      </c>
      <c r="G1222" s="58" t="e">
        <f>+#REF!</f>
        <v>#REF!</v>
      </c>
      <c r="H1222" s="58"/>
      <c r="I1222" s="58"/>
      <c r="J1222" s="64" t="str">
        <f t="shared" si="19"/>
        <v>-</v>
      </c>
    </row>
    <row r="1223" spans="1:10" s="62" customFormat="1" ht="24.75" customHeight="1" x14ac:dyDescent="0.25">
      <c r="A1223" s="58" t="e">
        <f>+#REF!</f>
        <v>#REF!</v>
      </c>
      <c r="B1223" s="58" t="e">
        <f>+#REF!</f>
        <v>#REF!</v>
      </c>
      <c r="C1223" s="58" t="e">
        <f>+#REF!</f>
        <v>#REF!</v>
      </c>
      <c r="D1223" s="37" t="e">
        <f>+#REF!</f>
        <v>#REF!</v>
      </c>
      <c r="E1223" s="58" t="e">
        <f>+#REF!</f>
        <v>#REF!</v>
      </c>
      <c r="F1223" s="58" t="e">
        <f>+#REF!</f>
        <v>#REF!</v>
      </c>
      <c r="G1223" s="58" t="e">
        <f>+#REF!</f>
        <v>#REF!</v>
      </c>
      <c r="H1223" s="58"/>
      <c r="I1223" s="58"/>
      <c r="J1223" s="64" t="str">
        <f t="shared" si="19"/>
        <v>-</v>
      </c>
    </row>
    <row r="1224" spans="1:10" s="62" customFormat="1" ht="24.75" customHeight="1" x14ac:dyDescent="0.25">
      <c r="A1224" s="58" t="e">
        <f>+#REF!</f>
        <v>#REF!</v>
      </c>
      <c r="B1224" s="58" t="e">
        <f>+#REF!</f>
        <v>#REF!</v>
      </c>
      <c r="C1224" s="58" t="e">
        <f>+#REF!</f>
        <v>#REF!</v>
      </c>
      <c r="D1224" s="37" t="e">
        <f>+#REF!</f>
        <v>#REF!</v>
      </c>
      <c r="E1224" s="58" t="e">
        <f>+#REF!</f>
        <v>#REF!</v>
      </c>
      <c r="F1224" s="58" t="e">
        <f>+#REF!</f>
        <v>#REF!</v>
      </c>
      <c r="G1224" s="58" t="e">
        <f>+#REF!</f>
        <v>#REF!</v>
      </c>
      <c r="H1224" s="58"/>
      <c r="I1224" s="58"/>
      <c r="J1224" s="64" t="str">
        <f t="shared" si="19"/>
        <v>-</v>
      </c>
    </row>
    <row r="1225" spans="1:10" s="62" customFormat="1" ht="24.75" customHeight="1" x14ac:dyDescent="0.25">
      <c r="A1225" s="58" t="e">
        <f>+#REF!</f>
        <v>#REF!</v>
      </c>
      <c r="B1225" s="58" t="e">
        <f>+#REF!</f>
        <v>#REF!</v>
      </c>
      <c r="C1225" s="58" t="e">
        <f>+#REF!</f>
        <v>#REF!</v>
      </c>
      <c r="D1225" s="37" t="e">
        <f>+#REF!</f>
        <v>#REF!</v>
      </c>
      <c r="E1225" s="58" t="e">
        <f>+#REF!</f>
        <v>#REF!</v>
      </c>
      <c r="F1225" s="58" t="e">
        <f>+#REF!</f>
        <v>#REF!</v>
      </c>
      <c r="G1225" s="58" t="e">
        <f>+#REF!</f>
        <v>#REF!</v>
      </c>
      <c r="H1225" s="58"/>
      <c r="I1225" s="58"/>
      <c r="J1225" s="64" t="str">
        <f t="shared" si="19"/>
        <v>-</v>
      </c>
    </row>
    <row r="1226" spans="1:10" s="62" customFormat="1" ht="24.75" customHeight="1" x14ac:dyDescent="0.25">
      <c r="A1226" s="58" t="e">
        <f>+#REF!</f>
        <v>#REF!</v>
      </c>
      <c r="B1226" s="58" t="e">
        <f>+#REF!</f>
        <v>#REF!</v>
      </c>
      <c r="C1226" s="58" t="e">
        <f>+#REF!</f>
        <v>#REF!</v>
      </c>
      <c r="D1226" s="37" t="e">
        <f>+#REF!</f>
        <v>#REF!</v>
      </c>
      <c r="E1226" s="58" t="e">
        <f>+#REF!</f>
        <v>#REF!</v>
      </c>
      <c r="F1226" s="58" t="e">
        <f>+#REF!</f>
        <v>#REF!</v>
      </c>
      <c r="G1226" s="58" t="e">
        <f>+#REF!</f>
        <v>#REF!</v>
      </c>
      <c r="H1226" s="58"/>
      <c r="I1226" s="58"/>
      <c r="J1226" s="64" t="str">
        <f t="shared" si="19"/>
        <v>-</v>
      </c>
    </row>
    <row r="1227" spans="1:10" s="62" customFormat="1" ht="24.75" customHeight="1" x14ac:dyDescent="0.25">
      <c r="A1227" s="58" t="e">
        <f>+#REF!</f>
        <v>#REF!</v>
      </c>
      <c r="B1227" s="58" t="e">
        <f>+#REF!</f>
        <v>#REF!</v>
      </c>
      <c r="C1227" s="58" t="e">
        <f>+#REF!</f>
        <v>#REF!</v>
      </c>
      <c r="D1227" s="37" t="e">
        <f>+#REF!</f>
        <v>#REF!</v>
      </c>
      <c r="E1227" s="58" t="e">
        <f>+#REF!</f>
        <v>#REF!</v>
      </c>
      <c r="F1227" s="58" t="e">
        <f>+#REF!</f>
        <v>#REF!</v>
      </c>
      <c r="G1227" s="58" t="e">
        <f>+#REF!</f>
        <v>#REF!</v>
      </c>
      <c r="H1227" s="58"/>
      <c r="I1227" s="58"/>
      <c r="J1227" s="64" t="str">
        <f t="shared" si="19"/>
        <v>-</v>
      </c>
    </row>
    <row r="1228" spans="1:10" s="62" customFormat="1" ht="24.75" customHeight="1" x14ac:dyDescent="0.25">
      <c r="A1228" s="58" t="e">
        <f>+#REF!</f>
        <v>#REF!</v>
      </c>
      <c r="B1228" s="58" t="e">
        <f>+#REF!</f>
        <v>#REF!</v>
      </c>
      <c r="C1228" s="58" t="e">
        <f>+#REF!</f>
        <v>#REF!</v>
      </c>
      <c r="D1228" s="37" t="e">
        <f>+#REF!</f>
        <v>#REF!</v>
      </c>
      <c r="E1228" s="58" t="e">
        <f>+#REF!</f>
        <v>#REF!</v>
      </c>
      <c r="F1228" s="58" t="e">
        <f>+#REF!</f>
        <v>#REF!</v>
      </c>
      <c r="G1228" s="58" t="e">
        <f>+#REF!</f>
        <v>#REF!</v>
      </c>
      <c r="H1228" s="58"/>
      <c r="I1228" s="58"/>
      <c r="J1228" s="64" t="str">
        <f t="shared" si="19"/>
        <v>-</v>
      </c>
    </row>
    <row r="1229" spans="1:10" s="62" customFormat="1" ht="24.75" customHeight="1" x14ac:dyDescent="0.25">
      <c r="A1229" s="58" t="e">
        <f>+#REF!</f>
        <v>#REF!</v>
      </c>
      <c r="B1229" s="58" t="e">
        <f>+#REF!</f>
        <v>#REF!</v>
      </c>
      <c r="C1229" s="58" t="e">
        <f>+#REF!</f>
        <v>#REF!</v>
      </c>
      <c r="D1229" s="37" t="e">
        <f>+#REF!</f>
        <v>#REF!</v>
      </c>
      <c r="E1229" s="58" t="e">
        <f>+#REF!</f>
        <v>#REF!</v>
      </c>
      <c r="F1229" s="58" t="e">
        <f>+#REF!</f>
        <v>#REF!</v>
      </c>
      <c r="G1229" s="58" t="e">
        <f>+#REF!</f>
        <v>#REF!</v>
      </c>
      <c r="H1229" s="58"/>
      <c r="I1229" s="58"/>
      <c r="J1229" s="64" t="str">
        <f t="shared" si="19"/>
        <v>-</v>
      </c>
    </row>
    <row r="1230" spans="1:10" s="62" customFormat="1" ht="24.75" customHeight="1" x14ac:dyDescent="0.25">
      <c r="A1230" s="58" t="e">
        <f>+#REF!</f>
        <v>#REF!</v>
      </c>
      <c r="B1230" s="58" t="e">
        <f>+#REF!</f>
        <v>#REF!</v>
      </c>
      <c r="C1230" s="58" t="e">
        <f>+#REF!</f>
        <v>#REF!</v>
      </c>
      <c r="D1230" s="37" t="e">
        <f>+#REF!</f>
        <v>#REF!</v>
      </c>
      <c r="E1230" s="58" t="e">
        <f>+#REF!</f>
        <v>#REF!</v>
      </c>
      <c r="F1230" s="58" t="e">
        <f>+#REF!</f>
        <v>#REF!</v>
      </c>
      <c r="G1230" s="58" t="e">
        <f>+#REF!</f>
        <v>#REF!</v>
      </c>
      <c r="H1230" s="58"/>
      <c r="I1230" s="58"/>
      <c r="J1230" s="64" t="str">
        <f t="shared" si="19"/>
        <v>-</v>
      </c>
    </row>
    <row r="1231" spans="1:10" s="62" customFormat="1" ht="24.75" customHeight="1" x14ac:dyDescent="0.25">
      <c r="A1231" s="58" t="e">
        <f>+#REF!</f>
        <v>#REF!</v>
      </c>
      <c r="B1231" s="58" t="e">
        <f>+#REF!</f>
        <v>#REF!</v>
      </c>
      <c r="C1231" s="58" t="e">
        <f>+#REF!</f>
        <v>#REF!</v>
      </c>
      <c r="D1231" s="37" t="e">
        <f>+#REF!</f>
        <v>#REF!</v>
      </c>
      <c r="E1231" s="58" t="e">
        <f>+#REF!</f>
        <v>#REF!</v>
      </c>
      <c r="F1231" s="58" t="e">
        <f>+#REF!</f>
        <v>#REF!</v>
      </c>
      <c r="G1231" s="58" t="e">
        <f>+#REF!</f>
        <v>#REF!</v>
      </c>
      <c r="H1231" s="58"/>
      <c r="I1231" s="58"/>
      <c r="J1231" s="64" t="str">
        <f t="shared" si="19"/>
        <v>-</v>
      </c>
    </row>
    <row r="1232" spans="1:10" s="62" customFormat="1" ht="24.75" customHeight="1" x14ac:dyDescent="0.25">
      <c r="A1232" s="58" t="e">
        <f>+#REF!</f>
        <v>#REF!</v>
      </c>
      <c r="B1232" s="58" t="e">
        <f>+#REF!</f>
        <v>#REF!</v>
      </c>
      <c r="C1232" s="58" t="e">
        <f>+#REF!</f>
        <v>#REF!</v>
      </c>
      <c r="D1232" s="37" t="e">
        <f>+#REF!</f>
        <v>#REF!</v>
      </c>
      <c r="E1232" s="58" t="e">
        <f>+#REF!</f>
        <v>#REF!</v>
      </c>
      <c r="F1232" s="58" t="e">
        <f>+#REF!</f>
        <v>#REF!</v>
      </c>
      <c r="G1232" s="58" t="e">
        <f>+#REF!</f>
        <v>#REF!</v>
      </c>
      <c r="H1232" s="58"/>
      <c r="I1232" s="58"/>
      <c r="J1232" s="64" t="str">
        <f t="shared" si="19"/>
        <v>-</v>
      </c>
    </row>
    <row r="1233" spans="1:10" s="62" customFormat="1" ht="24.75" customHeight="1" x14ac:dyDescent="0.25">
      <c r="A1233" s="58" t="e">
        <f>+#REF!</f>
        <v>#REF!</v>
      </c>
      <c r="B1233" s="58" t="e">
        <f>+#REF!</f>
        <v>#REF!</v>
      </c>
      <c r="C1233" s="58" t="e">
        <f>+#REF!</f>
        <v>#REF!</v>
      </c>
      <c r="D1233" s="37" t="e">
        <f>+#REF!</f>
        <v>#REF!</v>
      </c>
      <c r="E1233" s="58" t="e">
        <f>+#REF!</f>
        <v>#REF!</v>
      </c>
      <c r="F1233" s="58" t="e">
        <f>+#REF!</f>
        <v>#REF!</v>
      </c>
      <c r="G1233" s="58" t="e">
        <f>+#REF!</f>
        <v>#REF!</v>
      </c>
      <c r="H1233" s="58"/>
      <c r="I1233" s="58"/>
      <c r="J1233" s="64" t="str">
        <f t="shared" si="19"/>
        <v>-</v>
      </c>
    </row>
    <row r="1234" spans="1:10" s="62" customFormat="1" ht="24.75" customHeight="1" x14ac:dyDescent="0.25">
      <c r="A1234" s="58" t="e">
        <f>+#REF!</f>
        <v>#REF!</v>
      </c>
      <c r="B1234" s="58" t="e">
        <f>+#REF!</f>
        <v>#REF!</v>
      </c>
      <c r="C1234" s="58" t="e">
        <f>+#REF!</f>
        <v>#REF!</v>
      </c>
      <c r="D1234" s="37" t="e">
        <f>+#REF!</f>
        <v>#REF!</v>
      </c>
      <c r="E1234" s="58" t="e">
        <f>+#REF!</f>
        <v>#REF!</v>
      </c>
      <c r="F1234" s="58" t="e">
        <f>+#REF!</f>
        <v>#REF!</v>
      </c>
      <c r="G1234" s="58" t="e">
        <f>+#REF!</f>
        <v>#REF!</v>
      </c>
      <c r="H1234" s="58"/>
      <c r="I1234" s="58"/>
      <c r="J1234" s="64" t="str">
        <f t="shared" si="19"/>
        <v>-</v>
      </c>
    </row>
    <row r="1235" spans="1:10" s="62" customFormat="1" ht="24.75" customHeight="1" x14ac:dyDescent="0.25">
      <c r="A1235" s="58" t="e">
        <f>+#REF!</f>
        <v>#REF!</v>
      </c>
      <c r="B1235" s="58" t="e">
        <f>+#REF!</f>
        <v>#REF!</v>
      </c>
      <c r="C1235" s="58" t="e">
        <f>+#REF!</f>
        <v>#REF!</v>
      </c>
      <c r="D1235" s="37" t="e">
        <f>+#REF!</f>
        <v>#REF!</v>
      </c>
      <c r="E1235" s="58" t="e">
        <f>+#REF!</f>
        <v>#REF!</v>
      </c>
      <c r="F1235" s="58" t="e">
        <f>+#REF!</f>
        <v>#REF!</v>
      </c>
      <c r="G1235" s="58" t="e">
        <f>+#REF!</f>
        <v>#REF!</v>
      </c>
      <c r="H1235" s="58"/>
      <c r="I1235" s="58"/>
      <c r="J1235" s="64" t="str">
        <f t="shared" si="19"/>
        <v>-</v>
      </c>
    </row>
    <row r="1236" spans="1:10" s="62" customFormat="1" ht="24.75" customHeight="1" x14ac:dyDescent="0.25">
      <c r="A1236" s="58" t="e">
        <f>+#REF!</f>
        <v>#REF!</v>
      </c>
      <c r="B1236" s="58" t="e">
        <f>+#REF!</f>
        <v>#REF!</v>
      </c>
      <c r="C1236" s="58" t="e">
        <f>+#REF!</f>
        <v>#REF!</v>
      </c>
      <c r="D1236" s="37" t="e">
        <f>+#REF!</f>
        <v>#REF!</v>
      </c>
      <c r="E1236" s="58" t="e">
        <f>+#REF!</f>
        <v>#REF!</v>
      </c>
      <c r="F1236" s="58" t="e">
        <f>+#REF!</f>
        <v>#REF!</v>
      </c>
      <c r="G1236" s="58" t="e">
        <f>+#REF!</f>
        <v>#REF!</v>
      </c>
      <c r="H1236" s="58"/>
      <c r="I1236" s="58"/>
      <c r="J1236" s="64" t="str">
        <f t="shared" si="19"/>
        <v>-</v>
      </c>
    </row>
    <row r="1237" spans="1:10" s="62" customFormat="1" ht="24.75" customHeight="1" x14ac:dyDescent="0.25">
      <c r="A1237" s="58" t="e">
        <f>+#REF!</f>
        <v>#REF!</v>
      </c>
      <c r="B1237" s="58" t="e">
        <f>+#REF!</f>
        <v>#REF!</v>
      </c>
      <c r="C1237" s="58" t="e">
        <f>+#REF!</f>
        <v>#REF!</v>
      </c>
      <c r="D1237" s="37" t="e">
        <f>+#REF!</f>
        <v>#REF!</v>
      </c>
      <c r="E1237" s="58" t="e">
        <f>+#REF!</f>
        <v>#REF!</v>
      </c>
      <c r="F1237" s="58" t="e">
        <f>+#REF!</f>
        <v>#REF!</v>
      </c>
      <c r="G1237" s="58" t="e">
        <f>+#REF!</f>
        <v>#REF!</v>
      </c>
      <c r="H1237" s="58"/>
      <c r="I1237" s="58"/>
      <c r="J1237" s="64" t="str">
        <f t="shared" si="19"/>
        <v>-</v>
      </c>
    </row>
    <row r="1238" spans="1:10" s="62" customFormat="1" ht="24.75" customHeight="1" x14ac:dyDescent="0.25">
      <c r="A1238" s="58" t="e">
        <f>+#REF!</f>
        <v>#REF!</v>
      </c>
      <c r="B1238" s="58" t="e">
        <f>+#REF!</f>
        <v>#REF!</v>
      </c>
      <c r="C1238" s="58" t="e">
        <f>+#REF!</f>
        <v>#REF!</v>
      </c>
      <c r="D1238" s="37" t="e">
        <f>+#REF!</f>
        <v>#REF!</v>
      </c>
      <c r="E1238" s="58" t="e">
        <f>+#REF!</f>
        <v>#REF!</v>
      </c>
      <c r="F1238" s="58" t="e">
        <f>+#REF!</f>
        <v>#REF!</v>
      </c>
      <c r="G1238" s="58" t="e">
        <f>+#REF!</f>
        <v>#REF!</v>
      </c>
      <c r="H1238" s="58"/>
      <c r="I1238" s="58"/>
      <c r="J1238" s="64" t="str">
        <f t="shared" si="19"/>
        <v>-</v>
      </c>
    </row>
    <row r="1239" spans="1:10" s="62" customFormat="1" ht="24.75" customHeight="1" x14ac:dyDescent="0.25">
      <c r="A1239" s="58" t="e">
        <f>+#REF!</f>
        <v>#REF!</v>
      </c>
      <c r="B1239" s="58" t="e">
        <f>+#REF!</f>
        <v>#REF!</v>
      </c>
      <c r="C1239" s="58" t="e">
        <f>+#REF!</f>
        <v>#REF!</v>
      </c>
      <c r="D1239" s="37" t="e">
        <f>+#REF!</f>
        <v>#REF!</v>
      </c>
      <c r="E1239" s="58" t="e">
        <f>+#REF!</f>
        <v>#REF!</v>
      </c>
      <c r="F1239" s="58" t="e">
        <f>+#REF!</f>
        <v>#REF!</v>
      </c>
      <c r="G1239" s="58" t="e">
        <f>+#REF!</f>
        <v>#REF!</v>
      </c>
      <c r="H1239" s="58"/>
      <c r="I1239" s="58"/>
      <c r="J1239" s="64" t="str">
        <f t="shared" si="19"/>
        <v>-</v>
      </c>
    </row>
    <row r="1240" spans="1:10" s="62" customFormat="1" ht="24.75" customHeight="1" x14ac:dyDescent="0.25">
      <c r="A1240" s="58" t="e">
        <f>+#REF!</f>
        <v>#REF!</v>
      </c>
      <c r="B1240" s="58" t="e">
        <f>+#REF!</f>
        <v>#REF!</v>
      </c>
      <c r="C1240" s="58" t="e">
        <f>+#REF!</f>
        <v>#REF!</v>
      </c>
      <c r="D1240" s="37" t="e">
        <f>+#REF!</f>
        <v>#REF!</v>
      </c>
      <c r="E1240" s="58" t="e">
        <f>+#REF!</f>
        <v>#REF!</v>
      </c>
      <c r="F1240" s="58" t="e">
        <f>+#REF!</f>
        <v>#REF!</v>
      </c>
      <c r="G1240" s="58" t="e">
        <f>+#REF!</f>
        <v>#REF!</v>
      </c>
      <c r="H1240" s="58"/>
      <c r="I1240" s="58"/>
      <c r="J1240" s="64" t="str">
        <f t="shared" si="19"/>
        <v>-</v>
      </c>
    </row>
    <row r="1241" spans="1:10" s="62" customFormat="1" ht="24.75" customHeight="1" x14ac:dyDescent="0.25">
      <c r="A1241" s="58" t="e">
        <f>+#REF!</f>
        <v>#REF!</v>
      </c>
      <c r="B1241" s="58" t="e">
        <f>+#REF!</f>
        <v>#REF!</v>
      </c>
      <c r="C1241" s="58" t="e">
        <f>+#REF!</f>
        <v>#REF!</v>
      </c>
      <c r="D1241" s="37" t="e">
        <f>+#REF!</f>
        <v>#REF!</v>
      </c>
      <c r="E1241" s="58" t="e">
        <f>+#REF!</f>
        <v>#REF!</v>
      </c>
      <c r="F1241" s="58" t="e">
        <f>+#REF!</f>
        <v>#REF!</v>
      </c>
      <c r="G1241" s="58" t="e">
        <f>+#REF!</f>
        <v>#REF!</v>
      </c>
      <c r="H1241" s="58"/>
      <c r="I1241" s="58"/>
      <c r="J1241" s="64" t="str">
        <f t="shared" si="19"/>
        <v>-</v>
      </c>
    </row>
    <row r="1242" spans="1:10" s="62" customFormat="1" ht="24.75" customHeight="1" x14ac:dyDescent="0.25">
      <c r="A1242" s="58" t="e">
        <f>+#REF!</f>
        <v>#REF!</v>
      </c>
      <c r="B1242" s="58" t="e">
        <f>+#REF!</f>
        <v>#REF!</v>
      </c>
      <c r="C1242" s="58" t="e">
        <f>+#REF!</f>
        <v>#REF!</v>
      </c>
      <c r="D1242" s="37" t="e">
        <f>+#REF!</f>
        <v>#REF!</v>
      </c>
      <c r="E1242" s="58" t="e">
        <f>+#REF!</f>
        <v>#REF!</v>
      </c>
      <c r="F1242" s="58" t="e">
        <f>+#REF!</f>
        <v>#REF!</v>
      </c>
      <c r="G1242" s="58" t="e">
        <f>+#REF!</f>
        <v>#REF!</v>
      </c>
      <c r="H1242" s="58"/>
      <c r="I1242" s="58"/>
      <c r="J1242" s="64" t="str">
        <f t="shared" si="19"/>
        <v>-</v>
      </c>
    </row>
    <row r="1243" spans="1:10" s="62" customFormat="1" ht="24.75" customHeight="1" x14ac:dyDescent="0.25">
      <c r="A1243" s="58" t="e">
        <f>+#REF!</f>
        <v>#REF!</v>
      </c>
      <c r="B1243" s="58" t="e">
        <f>+#REF!</f>
        <v>#REF!</v>
      </c>
      <c r="C1243" s="58" t="e">
        <f>+#REF!</f>
        <v>#REF!</v>
      </c>
      <c r="D1243" s="37" t="e">
        <f>+#REF!</f>
        <v>#REF!</v>
      </c>
      <c r="E1243" s="58" t="e">
        <f>+#REF!</f>
        <v>#REF!</v>
      </c>
      <c r="F1243" s="58" t="e">
        <f>+#REF!</f>
        <v>#REF!</v>
      </c>
      <c r="G1243" s="58" t="e">
        <f>+#REF!</f>
        <v>#REF!</v>
      </c>
      <c r="H1243" s="58"/>
      <c r="I1243" s="58"/>
      <c r="J1243" s="64" t="str">
        <f t="shared" si="19"/>
        <v>-</v>
      </c>
    </row>
    <row r="1244" spans="1:10" s="62" customFormat="1" ht="24.75" customHeight="1" x14ac:dyDescent="0.25">
      <c r="A1244" s="58" t="e">
        <f>+#REF!</f>
        <v>#REF!</v>
      </c>
      <c r="B1244" s="58" t="e">
        <f>+#REF!</f>
        <v>#REF!</v>
      </c>
      <c r="C1244" s="58" t="e">
        <f>+#REF!</f>
        <v>#REF!</v>
      </c>
      <c r="D1244" s="37" t="e">
        <f>+#REF!</f>
        <v>#REF!</v>
      </c>
      <c r="E1244" s="58" t="e">
        <f>+#REF!</f>
        <v>#REF!</v>
      </c>
      <c r="F1244" s="58" t="e">
        <f>+#REF!</f>
        <v>#REF!</v>
      </c>
      <c r="G1244" s="58" t="e">
        <f>+#REF!</f>
        <v>#REF!</v>
      </c>
      <c r="H1244" s="58"/>
      <c r="I1244" s="58"/>
      <c r="J1244" s="64" t="str">
        <f t="shared" si="19"/>
        <v>-</v>
      </c>
    </row>
    <row r="1245" spans="1:10" s="62" customFormat="1" ht="24.75" customHeight="1" x14ac:dyDescent="0.25">
      <c r="A1245" s="58" t="e">
        <f>+#REF!</f>
        <v>#REF!</v>
      </c>
      <c r="B1245" s="58" t="e">
        <f>+#REF!</f>
        <v>#REF!</v>
      </c>
      <c r="C1245" s="58" t="e">
        <f>+#REF!</f>
        <v>#REF!</v>
      </c>
      <c r="D1245" s="37" t="e">
        <f>+#REF!</f>
        <v>#REF!</v>
      </c>
      <c r="E1245" s="58" t="e">
        <f>+#REF!</f>
        <v>#REF!</v>
      </c>
      <c r="F1245" s="58" t="e">
        <f>+#REF!</f>
        <v>#REF!</v>
      </c>
      <c r="G1245" s="58" t="e">
        <f>+#REF!</f>
        <v>#REF!</v>
      </c>
      <c r="H1245" s="58"/>
      <c r="I1245" s="58"/>
      <c r="J1245" s="64" t="str">
        <f t="shared" si="19"/>
        <v>-</v>
      </c>
    </row>
    <row r="1246" spans="1:10" s="62" customFormat="1" ht="24.75" customHeight="1" x14ac:dyDescent="0.25">
      <c r="A1246" s="58" t="e">
        <f>+#REF!</f>
        <v>#REF!</v>
      </c>
      <c r="B1246" s="58" t="e">
        <f>+#REF!</f>
        <v>#REF!</v>
      </c>
      <c r="C1246" s="58" t="e">
        <f>+#REF!</f>
        <v>#REF!</v>
      </c>
      <c r="D1246" s="37" t="e">
        <f>+#REF!</f>
        <v>#REF!</v>
      </c>
      <c r="E1246" s="58" t="e">
        <f>+#REF!</f>
        <v>#REF!</v>
      </c>
      <c r="F1246" s="58" t="e">
        <f>+#REF!</f>
        <v>#REF!</v>
      </c>
      <c r="G1246" s="58" t="e">
        <f>+#REF!</f>
        <v>#REF!</v>
      </c>
      <c r="H1246" s="58"/>
      <c r="I1246" s="58"/>
      <c r="J1246" s="64" t="str">
        <f t="shared" si="19"/>
        <v>-</v>
      </c>
    </row>
    <row r="1247" spans="1:10" s="62" customFormat="1" ht="24.75" customHeight="1" x14ac:dyDescent="0.25">
      <c r="A1247" s="58" t="e">
        <f>+#REF!</f>
        <v>#REF!</v>
      </c>
      <c r="B1247" s="58" t="e">
        <f>+#REF!</f>
        <v>#REF!</v>
      </c>
      <c r="C1247" s="58" t="e">
        <f>+#REF!</f>
        <v>#REF!</v>
      </c>
      <c r="D1247" s="37" t="e">
        <f>+#REF!</f>
        <v>#REF!</v>
      </c>
      <c r="E1247" s="58" t="e">
        <f>+#REF!</f>
        <v>#REF!</v>
      </c>
      <c r="F1247" s="58" t="e">
        <f>+#REF!</f>
        <v>#REF!</v>
      </c>
      <c r="G1247" s="58" t="e">
        <f>+#REF!</f>
        <v>#REF!</v>
      </c>
      <c r="H1247" s="58"/>
      <c r="I1247" s="58"/>
      <c r="J1247" s="64" t="str">
        <f t="shared" si="19"/>
        <v>-</v>
      </c>
    </row>
    <row r="1248" spans="1:10" s="62" customFormat="1" ht="24.75" customHeight="1" x14ac:dyDescent="0.25">
      <c r="A1248" s="58" t="e">
        <f>+#REF!</f>
        <v>#REF!</v>
      </c>
      <c r="B1248" s="58" t="e">
        <f>+#REF!</f>
        <v>#REF!</v>
      </c>
      <c r="C1248" s="58" t="e">
        <f>+#REF!</f>
        <v>#REF!</v>
      </c>
      <c r="D1248" s="37" t="e">
        <f>+#REF!</f>
        <v>#REF!</v>
      </c>
      <c r="E1248" s="58" t="e">
        <f>+#REF!</f>
        <v>#REF!</v>
      </c>
      <c r="F1248" s="58" t="e">
        <f>+#REF!</f>
        <v>#REF!</v>
      </c>
      <c r="G1248" s="58" t="e">
        <f>+#REF!</f>
        <v>#REF!</v>
      </c>
      <c r="H1248" s="58"/>
      <c r="I1248" s="58"/>
      <c r="J1248" s="64" t="str">
        <f t="shared" si="19"/>
        <v>-</v>
      </c>
    </row>
    <row r="1249" spans="1:10" s="62" customFormat="1" ht="24.75" customHeight="1" x14ac:dyDescent="0.25">
      <c r="A1249" s="58" t="e">
        <f>+#REF!</f>
        <v>#REF!</v>
      </c>
      <c r="B1249" s="58" t="e">
        <f>+#REF!</f>
        <v>#REF!</v>
      </c>
      <c r="C1249" s="58" t="e">
        <f>+#REF!</f>
        <v>#REF!</v>
      </c>
      <c r="D1249" s="37" t="e">
        <f>+#REF!</f>
        <v>#REF!</v>
      </c>
      <c r="E1249" s="58" t="e">
        <f>+#REF!</f>
        <v>#REF!</v>
      </c>
      <c r="F1249" s="58" t="e">
        <f>+#REF!</f>
        <v>#REF!</v>
      </c>
      <c r="G1249" s="58" t="e">
        <f>+#REF!</f>
        <v>#REF!</v>
      </c>
      <c r="H1249" s="58"/>
      <c r="I1249" s="58"/>
      <c r="J1249" s="64" t="str">
        <f t="shared" si="19"/>
        <v>-</v>
      </c>
    </row>
    <row r="1250" spans="1:10" s="62" customFormat="1" ht="24.75" customHeight="1" x14ac:dyDescent="0.25">
      <c r="A1250" s="58" t="e">
        <f>+#REF!</f>
        <v>#REF!</v>
      </c>
      <c r="B1250" s="58" t="e">
        <f>+#REF!</f>
        <v>#REF!</v>
      </c>
      <c r="C1250" s="58" t="e">
        <f>+#REF!</f>
        <v>#REF!</v>
      </c>
      <c r="D1250" s="37" t="e">
        <f>+#REF!</f>
        <v>#REF!</v>
      </c>
      <c r="E1250" s="58" t="e">
        <f>+#REF!</f>
        <v>#REF!</v>
      </c>
      <c r="F1250" s="58" t="e">
        <f>+#REF!</f>
        <v>#REF!</v>
      </c>
      <c r="G1250" s="58" t="e">
        <f>+#REF!</f>
        <v>#REF!</v>
      </c>
      <c r="H1250" s="58"/>
      <c r="I1250" s="58"/>
      <c r="J1250" s="64" t="str">
        <f t="shared" si="19"/>
        <v>-</v>
      </c>
    </row>
    <row r="1251" spans="1:10" s="62" customFormat="1" ht="24.75" customHeight="1" x14ac:dyDescent="0.25">
      <c r="A1251" s="58" t="e">
        <f>+#REF!</f>
        <v>#REF!</v>
      </c>
      <c r="B1251" s="58" t="e">
        <f>+#REF!</f>
        <v>#REF!</v>
      </c>
      <c r="C1251" s="58" t="e">
        <f>+#REF!</f>
        <v>#REF!</v>
      </c>
      <c r="D1251" s="37" t="e">
        <f>+#REF!</f>
        <v>#REF!</v>
      </c>
      <c r="E1251" s="58" t="e">
        <f>+#REF!</f>
        <v>#REF!</v>
      </c>
      <c r="F1251" s="58" t="e">
        <f>+#REF!</f>
        <v>#REF!</v>
      </c>
      <c r="G1251" s="58" t="e">
        <f>+#REF!</f>
        <v>#REF!</v>
      </c>
      <c r="H1251" s="58"/>
      <c r="I1251" s="58"/>
      <c r="J1251" s="64" t="str">
        <f t="shared" si="19"/>
        <v>-</v>
      </c>
    </row>
    <row r="1252" spans="1:10" s="62" customFormat="1" ht="24.75" customHeight="1" x14ac:dyDescent="0.25">
      <c r="A1252" s="58" t="e">
        <f>+#REF!</f>
        <v>#REF!</v>
      </c>
      <c r="B1252" s="58" t="e">
        <f>+#REF!</f>
        <v>#REF!</v>
      </c>
      <c r="C1252" s="58" t="e">
        <f>+#REF!</f>
        <v>#REF!</v>
      </c>
      <c r="D1252" s="37" t="e">
        <f>+#REF!</f>
        <v>#REF!</v>
      </c>
      <c r="E1252" s="58" t="e">
        <f>+#REF!</f>
        <v>#REF!</v>
      </c>
      <c r="F1252" s="58" t="e">
        <f>+#REF!</f>
        <v>#REF!</v>
      </c>
      <c r="G1252" s="58" t="e">
        <f>+#REF!</f>
        <v>#REF!</v>
      </c>
      <c r="H1252" s="58"/>
      <c r="I1252" s="58"/>
      <c r="J1252" s="64" t="str">
        <f t="shared" si="19"/>
        <v>-</v>
      </c>
    </row>
    <row r="1253" spans="1:10" s="62" customFormat="1" ht="24.75" customHeight="1" x14ac:dyDescent="0.25">
      <c r="A1253" s="58" t="e">
        <f>+#REF!</f>
        <v>#REF!</v>
      </c>
      <c r="B1253" s="58" t="e">
        <f>+#REF!</f>
        <v>#REF!</v>
      </c>
      <c r="C1253" s="58" t="e">
        <f>+#REF!</f>
        <v>#REF!</v>
      </c>
      <c r="D1253" s="37" t="e">
        <f>+#REF!</f>
        <v>#REF!</v>
      </c>
      <c r="E1253" s="58" t="e">
        <f>+#REF!</f>
        <v>#REF!</v>
      </c>
      <c r="F1253" s="58" t="e">
        <f>+#REF!</f>
        <v>#REF!</v>
      </c>
      <c r="G1253" s="58" t="e">
        <f>+#REF!</f>
        <v>#REF!</v>
      </c>
      <c r="H1253" s="58"/>
      <c r="I1253" s="58"/>
      <c r="J1253" s="64" t="str">
        <f t="shared" si="19"/>
        <v>-</v>
      </c>
    </row>
    <row r="1254" spans="1:10" s="62" customFormat="1" ht="24.75" customHeight="1" x14ac:dyDescent="0.25">
      <c r="A1254" s="58" t="e">
        <f>+#REF!</f>
        <v>#REF!</v>
      </c>
      <c r="B1254" s="58" t="e">
        <f>+#REF!</f>
        <v>#REF!</v>
      </c>
      <c r="C1254" s="58" t="e">
        <f>+#REF!</f>
        <v>#REF!</v>
      </c>
      <c r="D1254" s="37" t="e">
        <f>+#REF!</f>
        <v>#REF!</v>
      </c>
      <c r="E1254" s="58" t="e">
        <f>+#REF!</f>
        <v>#REF!</v>
      </c>
      <c r="F1254" s="58" t="e">
        <f>+#REF!</f>
        <v>#REF!</v>
      </c>
      <c r="G1254" s="58" t="e">
        <f>+#REF!</f>
        <v>#REF!</v>
      </c>
      <c r="H1254" s="58"/>
      <c r="I1254" s="58"/>
      <c r="J1254" s="64" t="str">
        <f t="shared" si="19"/>
        <v>-</v>
      </c>
    </row>
    <row r="1255" spans="1:10" s="62" customFormat="1" ht="24.75" customHeight="1" x14ac:dyDescent="0.25">
      <c r="A1255" s="58" t="e">
        <f>+#REF!</f>
        <v>#REF!</v>
      </c>
      <c r="B1255" s="58" t="e">
        <f>+#REF!</f>
        <v>#REF!</v>
      </c>
      <c r="C1255" s="58" t="e">
        <f>+#REF!</f>
        <v>#REF!</v>
      </c>
      <c r="D1255" s="37" t="e">
        <f>+#REF!</f>
        <v>#REF!</v>
      </c>
      <c r="E1255" s="58" t="e">
        <f>+#REF!</f>
        <v>#REF!</v>
      </c>
      <c r="F1255" s="58" t="e">
        <f>+#REF!</f>
        <v>#REF!</v>
      </c>
      <c r="G1255" s="58" t="e">
        <f>+#REF!</f>
        <v>#REF!</v>
      </c>
      <c r="H1255" s="58"/>
      <c r="I1255" s="58"/>
      <c r="J1255" s="64" t="str">
        <f t="shared" si="19"/>
        <v>-</v>
      </c>
    </row>
    <row r="1256" spans="1:10" s="62" customFormat="1" ht="24.75" customHeight="1" x14ac:dyDescent="0.25">
      <c r="A1256" s="58" t="e">
        <f>+#REF!</f>
        <v>#REF!</v>
      </c>
      <c r="B1256" s="58" t="e">
        <f>+#REF!</f>
        <v>#REF!</v>
      </c>
      <c r="C1256" s="58" t="e">
        <f>+#REF!</f>
        <v>#REF!</v>
      </c>
      <c r="D1256" s="37" t="e">
        <f>+#REF!</f>
        <v>#REF!</v>
      </c>
      <c r="E1256" s="58" t="e">
        <f>+#REF!</f>
        <v>#REF!</v>
      </c>
      <c r="F1256" s="58" t="e">
        <f>+#REF!</f>
        <v>#REF!</v>
      </c>
      <c r="G1256" s="58" t="e">
        <f>+#REF!</f>
        <v>#REF!</v>
      </c>
      <c r="H1256" s="58"/>
      <c r="I1256" s="58"/>
      <c r="J1256" s="64" t="str">
        <f t="shared" si="19"/>
        <v>-</v>
      </c>
    </row>
    <row r="1257" spans="1:10" s="62" customFormat="1" ht="24.75" customHeight="1" x14ac:dyDescent="0.25">
      <c r="A1257" s="58" t="e">
        <f>+#REF!</f>
        <v>#REF!</v>
      </c>
      <c r="B1257" s="58" t="e">
        <f>+#REF!</f>
        <v>#REF!</v>
      </c>
      <c r="C1257" s="58" t="e">
        <f>+#REF!</f>
        <v>#REF!</v>
      </c>
      <c r="D1257" s="37" t="e">
        <f>+#REF!</f>
        <v>#REF!</v>
      </c>
      <c r="E1257" s="58" t="e">
        <f>+#REF!</f>
        <v>#REF!</v>
      </c>
      <c r="F1257" s="58" t="e">
        <f>+#REF!</f>
        <v>#REF!</v>
      </c>
      <c r="G1257" s="58" t="e">
        <f>+#REF!</f>
        <v>#REF!</v>
      </c>
      <c r="H1257" s="58"/>
      <c r="I1257" s="58"/>
      <c r="J1257" s="64" t="str">
        <f t="shared" si="19"/>
        <v>-</v>
      </c>
    </row>
    <row r="1258" spans="1:10" s="62" customFormat="1" ht="24.75" customHeight="1" x14ac:dyDescent="0.25">
      <c r="A1258" s="58" t="e">
        <f>+#REF!</f>
        <v>#REF!</v>
      </c>
      <c r="B1258" s="58" t="e">
        <f>+#REF!</f>
        <v>#REF!</v>
      </c>
      <c r="C1258" s="58" t="e">
        <f>+#REF!</f>
        <v>#REF!</v>
      </c>
      <c r="D1258" s="37" t="e">
        <f>+#REF!</f>
        <v>#REF!</v>
      </c>
      <c r="E1258" s="58" t="e">
        <f>+#REF!</f>
        <v>#REF!</v>
      </c>
      <c r="F1258" s="58" t="e">
        <f>+#REF!</f>
        <v>#REF!</v>
      </c>
      <c r="G1258" s="58" t="e">
        <f>+#REF!</f>
        <v>#REF!</v>
      </c>
      <c r="H1258" s="58"/>
      <c r="I1258" s="58"/>
      <c r="J1258" s="64" t="str">
        <f t="shared" si="19"/>
        <v>-</v>
      </c>
    </row>
    <row r="1259" spans="1:10" s="62" customFormat="1" ht="24.75" customHeight="1" x14ac:dyDescent="0.25">
      <c r="A1259" s="58" t="e">
        <f>+#REF!</f>
        <v>#REF!</v>
      </c>
      <c r="B1259" s="58" t="e">
        <f>+#REF!</f>
        <v>#REF!</v>
      </c>
      <c r="C1259" s="58" t="e">
        <f>+#REF!</f>
        <v>#REF!</v>
      </c>
      <c r="D1259" s="37" t="e">
        <f>+#REF!</f>
        <v>#REF!</v>
      </c>
      <c r="E1259" s="58" t="e">
        <f>+#REF!</f>
        <v>#REF!</v>
      </c>
      <c r="F1259" s="58" t="e">
        <f>+#REF!</f>
        <v>#REF!</v>
      </c>
      <c r="G1259" s="58" t="e">
        <f>+#REF!</f>
        <v>#REF!</v>
      </c>
      <c r="H1259" s="58"/>
      <c r="I1259" s="58"/>
      <c r="J1259" s="64" t="str">
        <f t="shared" si="19"/>
        <v>-</v>
      </c>
    </row>
    <row r="1260" spans="1:10" s="62" customFormat="1" ht="24.75" customHeight="1" x14ac:dyDescent="0.25">
      <c r="A1260" s="58" t="e">
        <f>+#REF!</f>
        <v>#REF!</v>
      </c>
      <c r="B1260" s="58" t="e">
        <f>+#REF!</f>
        <v>#REF!</v>
      </c>
      <c r="C1260" s="58" t="e">
        <f>+#REF!</f>
        <v>#REF!</v>
      </c>
      <c r="D1260" s="37" t="e">
        <f>+#REF!</f>
        <v>#REF!</v>
      </c>
      <c r="E1260" s="58" t="e">
        <f>+#REF!</f>
        <v>#REF!</v>
      </c>
      <c r="F1260" s="58" t="e">
        <f>+#REF!</f>
        <v>#REF!</v>
      </c>
      <c r="G1260" s="58" t="e">
        <f>+#REF!</f>
        <v>#REF!</v>
      </c>
      <c r="H1260" s="58"/>
      <c r="I1260" s="58"/>
      <c r="J1260" s="64" t="str">
        <f t="shared" si="19"/>
        <v>-</v>
      </c>
    </row>
    <row r="1261" spans="1:10" s="62" customFormat="1" ht="24.75" customHeight="1" x14ac:dyDescent="0.25">
      <c r="A1261" s="58" t="e">
        <f>+#REF!</f>
        <v>#REF!</v>
      </c>
      <c r="B1261" s="58" t="e">
        <f>+#REF!</f>
        <v>#REF!</v>
      </c>
      <c r="C1261" s="58" t="e">
        <f>+#REF!</f>
        <v>#REF!</v>
      </c>
      <c r="D1261" s="37" t="e">
        <f>+#REF!</f>
        <v>#REF!</v>
      </c>
      <c r="E1261" s="58" t="e">
        <f>+#REF!</f>
        <v>#REF!</v>
      </c>
      <c r="F1261" s="58" t="e">
        <f>+#REF!</f>
        <v>#REF!</v>
      </c>
      <c r="G1261" s="58" t="e">
        <f>+#REF!</f>
        <v>#REF!</v>
      </c>
      <c r="H1261" s="58"/>
      <c r="I1261" s="58"/>
      <c r="J1261" s="64" t="str">
        <f t="shared" si="19"/>
        <v>-</v>
      </c>
    </row>
    <row r="1262" spans="1:10" s="62" customFormat="1" ht="24.75" customHeight="1" x14ac:dyDescent="0.25">
      <c r="A1262" s="58" t="e">
        <f>+#REF!</f>
        <v>#REF!</v>
      </c>
      <c r="B1262" s="58" t="e">
        <f>+#REF!</f>
        <v>#REF!</v>
      </c>
      <c r="C1262" s="58" t="e">
        <f>+#REF!</f>
        <v>#REF!</v>
      </c>
      <c r="D1262" s="37" t="e">
        <f>+#REF!</f>
        <v>#REF!</v>
      </c>
      <c r="E1262" s="58" t="e">
        <f>+#REF!</f>
        <v>#REF!</v>
      </c>
      <c r="F1262" s="58" t="e">
        <f>+#REF!</f>
        <v>#REF!</v>
      </c>
      <c r="G1262" s="58" t="e">
        <f>+#REF!</f>
        <v>#REF!</v>
      </c>
      <c r="H1262" s="58"/>
      <c r="I1262" s="58"/>
      <c r="J1262" s="64" t="str">
        <f t="shared" si="19"/>
        <v>-</v>
      </c>
    </row>
    <row r="1263" spans="1:10" s="62" customFormat="1" ht="24.75" customHeight="1" x14ac:dyDescent="0.25">
      <c r="A1263" s="58" t="e">
        <f>+#REF!</f>
        <v>#REF!</v>
      </c>
      <c r="B1263" s="58" t="e">
        <f>+#REF!</f>
        <v>#REF!</v>
      </c>
      <c r="C1263" s="58" t="e">
        <f>+#REF!</f>
        <v>#REF!</v>
      </c>
      <c r="D1263" s="37" t="e">
        <f>+#REF!</f>
        <v>#REF!</v>
      </c>
      <c r="E1263" s="58" t="e">
        <f>+#REF!</f>
        <v>#REF!</v>
      </c>
      <c r="F1263" s="58" t="e">
        <f>+#REF!</f>
        <v>#REF!</v>
      </c>
      <c r="G1263" s="58" t="e">
        <f>+#REF!</f>
        <v>#REF!</v>
      </c>
      <c r="H1263" s="58"/>
      <c r="I1263" s="58"/>
      <c r="J1263" s="64" t="str">
        <f t="shared" si="19"/>
        <v>-</v>
      </c>
    </row>
    <row r="1264" spans="1:10" s="62" customFormat="1" ht="24.75" customHeight="1" x14ac:dyDescent="0.25">
      <c r="A1264" s="58" t="e">
        <f>+#REF!</f>
        <v>#REF!</v>
      </c>
      <c r="B1264" s="58" t="e">
        <f>+#REF!</f>
        <v>#REF!</v>
      </c>
      <c r="C1264" s="58" t="e">
        <f>+#REF!</f>
        <v>#REF!</v>
      </c>
      <c r="D1264" s="37" t="e">
        <f>+#REF!</f>
        <v>#REF!</v>
      </c>
      <c r="E1264" s="58" t="e">
        <f>+#REF!</f>
        <v>#REF!</v>
      </c>
      <c r="F1264" s="58" t="e">
        <f>+#REF!</f>
        <v>#REF!</v>
      </c>
      <c r="G1264" s="58" t="e">
        <f>+#REF!</f>
        <v>#REF!</v>
      </c>
      <c r="H1264" s="58"/>
      <c r="I1264" s="58"/>
      <c r="J1264" s="64" t="str">
        <f t="shared" si="19"/>
        <v>-</v>
      </c>
    </row>
    <row r="1265" spans="1:10" s="62" customFormat="1" ht="24.75" customHeight="1" x14ac:dyDescent="0.25">
      <c r="A1265" s="58" t="e">
        <f>+#REF!</f>
        <v>#REF!</v>
      </c>
      <c r="B1265" s="58" t="e">
        <f>+#REF!</f>
        <v>#REF!</v>
      </c>
      <c r="C1265" s="58" t="e">
        <f>+#REF!</f>
        <v>#REF!</v>
      </c>
      <c r="D1265" s="37" t="e">
        <f>+#REF!</f>
        <v>#REF!</v>
      </c>
      <c r="E1265" s="58" t="e">
        <f>+#REF!</f>
        <v>#REF!</v>
      </c>
      <c r="F1265" s="58" t="e">
        <f>+#REF!</f>
        <v>#REF!</v>
      </c>
      <c r="G1265" s="58" t="e">
        <f>+#REF!</f>
        <v>#REF!</v>
      </c>
      <c r="H1265" s="58"/>
      <c r="I1265" s="58"/>
      <c r="J1265" s="64" t="str">
        <f t="shared" si="19"/>
        <v>-</v>
      </c>
    </row>
    <row r="1266" spans="1:10" s="62" customFormat="1" ht="24.75" customHeight="1" x14ac:dyDescent="0.25">
      <c r="A1266" s="58" t="e">
        <f>+#REF!</f>
        <v>#REF!</v>
      </c>
      <c r="B1266" s="58" t="e">
        <f>+#REF!</f>
        <v>#REF!</v>
      </c>
      <c r="C1266" s="58" t="e">
        <f>+#REF!</f>
        <v>#REF!</v>
      </c>
      <c r="D1266" s="37" t="e">
        <f>+#REF!</f>
        <v>#REF!</v>
      </c>
      <c r="E1266" s="58" t="e">
        <f>+#REF!</f>
        <v>#REF!</v>
      </c>
      <c r="F1266" s="58" t="e">
        <f>+#REF!</f>
        <v>#REF!</v>
      </c>
      <c r="G1266" s="58" t="e">
        <f>+#REF!</f>
        <v>#REF!</v>
      </c>
      <c r="H1266" s="58"/>
      <c r="I1266" s="58"/>
      <c r="J1266" s="64" t="str">
        <f t="shared" si="19"/>
        <v>-</v>
      </c>
    </row>
    <row r="1267" spans="1:10" s="62" customFormat="1" ht="24.75" customHeight="1" x14ac:dyDescent="0.25">
      <c r="A1267" s="58" t="e">
        <f>+#REF!</f>
        <v>#REF!</v>
      </c>
      <c r="B1267" s="58" t="e">
        <f>+#REF!</f>
        <v>#REF!</v>
      </c>
      <c r="C1267" s="58" t="e">
        <f>+#REF!</f>
        <v>#REF!</v>
      </c>
      <c r="D1267" s="37" t="e">
        <f>+#REF!</f>
        <v>#REF!</v>
      </c>
      <c r="E1267" s="58" t="e">
        <f>+#REF!</f>
        <v>#REF!</v>
      </c>
      <c r="F1267" s="58" t="e">
        <f>+#REF!</f>
        <v>#REF!</v>
      </c>
      <c r="G1267" s="58" t="e">
        <f>+#REF!</f>
        <v>#REF!</v>
      </c>
      <c r="H1267" s="58"/>
      <c r="I1267" s="58"/>
      <c r="J1267" s="64" t="str">
        <f t="shared" si="19"/>
        <v>-</v>
      </c>
    </row>
    <row r="1268" spans="1:10" s="62" customFormat="1" ht="24.75" customHeight="1" x14ac:dyDescent="0.25">
      <c r="A1268" s="58" t="e">
        <f>+#REF!</f>
        <v>#REF!</v>
      </c>
      <c r="B1268" s="58" t="e">
        <f>+#REF!</f>
        <v>#REF!</v>
      </c>
      <c r="C1268" s="58" t="e">
        <f>+#REF!</f>
        <v>#REF!</v>
      </c>
      <c r="D1268" s="37" t="e">
        <f>+#REF!</f>
        <v>#REF!</v>
      </c>
      <c r="E1268" s="58" t="e">
        <f>+#REF!</f>
        <v>#REF!</v>
      </c>
      <c r="F1268" s="58" t="e">
        <f>+#REF!</f>
        <v>#REF!</v>
      </c>
      <c r="G1268" s="58" t="e">
        <f>+#REF!</f>
        <v>#REF!</v>
      </c>
      <c r="H1268" s="58"/>
      <c r="I1268" s="58"/>
      <c r="J1268" s="64" t="str">
        <f t="shared" si="19"/>
        <v>-</v>
      </c>
    </row>
    <row r="1269" spans="1:10" s="62" customFormat="1" ht="24.75" customHeight="1" x14ac:dyDescent="0.25">
      <c r="A1269" s="58" t="e">
        <f>+#REF!</f>
        <v>#REF!</v>
      </c>
      <c r="B1269" s="58" t="e">
        <f>+#REF!</f>
        <v>#REF!</v>
      </c>
      <c r="C1269" s="58" t="e">
        <f>+#REF!</f>
        <v>#REF!</v>
      </c>
      <c r="D1269" s="37" t="e">
        <f>+#REF!</f>
        <v>#REF!</v>
      </c>
      <c r="E1269" s="58" t="e">
        <f>+#REF!</f>
        <v>#REF!</v>
      </c>
      <c r="F1269" s="58" t="e">
        <f>+#REF!</f>
        <v>#REF!</v>
      </c>
      <c r="G1269" s="58" t="e">
        <f>+#REF!</f>
        <v>#REF!</v>
      </c>
      <c r="H1269" s="58"/>
      <c r="I1269" s="58"/>
      <c r="J1269" s="64" t="str">
        <f t="shared" si="19"/>
        <v>-</v>
      </c>
    </row>
    <row r="1270" spans="1:10" s="62" customFormat="1" ht="24.75" customHeight="1" x14ac:dyDescent="0.25">
      <c r="A1270" s="58" t="e">
        <f>+#REF!</f>
        <v>#REF!</v>
      </c>
      <c r="B1270" s="58" t="e">
        <f>+#REF!</f>
        <v>#REF!</v>
      </c>
      <c r="C1270" s="58" t="e">
        <f>+#REF!</f>
        <v>#REF!</v>
      </c>
      <c r="D1270" s="37" t="e">
        <f>+#REF!</f>
        <v>#REF!</v>
      </c>
      <c r="E1270" s="58" t="e">
        <f>+#REF!</f>
        <v>#REF!</v>
      </c>
      <c r="F1270" s="58" t="e">
        <f>+#REF!</f>
        <v>#REF!</v>
      </c>
      <c r="G1270" s="58" t="e">
        <f>+#REF!</f>
        <v>#REF!</v>
      </c>
      <c r="H1270" s="58"/>
      <c r="I1270" s="58"/>
      <c r="J1270" s="64" t="str">
        <f t="shared" si="19"/>
        <v>-</v>
      </c>
    </row>
    <row r="1271" spans="1:10" s="62" customFormat="1" ht="24.75" customHeight="1" x14ac:dyDescent="0.25">
      <c r="A1271" s="58" t="e">
        <f>+#REF!</f>
        <v>#REF!</v>
      </c>
      <c r="B1271" s="58" t="e">
        <f>+#REF!</f>
        <v>#REF!</v>
      </c>
      <c r="C1271" s="58" t="e">
        <f>+#REF!</f>
        <v>#REF!</v>
      </c>
      <c r="D1271" s="37" t="e">
        <f>+#REF!</f>
        <v>#REF!</v>
      </c>
      <c r="E1271" s="58" t="e">
        <f>+#REF!</f>
        <v>#REF!</v>
      </c>
      <c r="F1271" s="58" t="e">
        <f>+#REF!</f>
        <v>#REF!</v>
      </c>
      <c r="G1271" s="58" t="e">
        <f>+#REF!</f>
        <v>#REF!</v>
      </c>
      <c r="H1271" s="58"/>
      <c r="I1271" s="58"/>
      <c r="J1271" s="64" t="str">
        <f t="shared" si="19"/>
        <v>-</v>
      </c>
    </row>
    <row r="1272" spans="1:10" s="62" customFormat="1" ht="24.75" customHeight="1" x14ac:dyDescent="0.25">
      <c r="A1272" s="58" t="e">
        <f>+#REF!</f>
        <v>#REF!</v>
      </c>
      <c r="B1272" s="58" t="e">
        <f>+#REF!</f>
        <v>#REF!</v>
      </c>
      <c r="C1272" s="58" t="e">
        <f>+#REF!</f>
        <v>#REF!</v>
      </c>
      <c r="D1272" s="37" t="e">
        <f>+#REF!</f>
        <v>#REF!</v>
      </c>
      <c r="E1272" s="58" t="e">
        <f>+#REF!</f>
        <v>#REF!</v>
      </c>
      <c r="F1272" s="58" t="e">
        <f>+#REF!</f>
        <v>#REF!</v>
      </c>
      <c r="G1272" s="58" t="e">
        <f>+#REF!</f>
        <v>#REF!</v>
      </c>
      <c r="H1272" s="58"/>
      <c r="I1272" s="58"/>
      <c r="J1272" s="64" t="str">
        <f t="shared" si="19"/>
        <v>-</v>
      </c>
    </row>
    <row r="1273" spans="1:10" s="62" customFormat="1" ht="24.75" customHeight="1" x14ac:dyDescent="0.25">
      <c r="A1273" s="58" t="e">
        <f>+#REF!</f>
        <v>#REF!</v>
      </c>
      <c r="B1273" s="58" t="e">
        <f>+#REF!</f>
        <v>#REF!</v>
      </c>
      <c r="C1273" s="58" t="e">
        <f>+#REF!</f>
        <v>#REF!</v>
      </c>
      <c r="D1273" s="37" t="e">
        <f>+#REF!</f>
        <v>#REF!</v>
      </c>
      <c r="E1273" s="58" t="e">
        <f>+#REF!</f>
        <v>#REF!</v>
      </c>
      <c r="F1273" s="58" t="e">
        <f>+#REF!</f>
        <v>#REF!</v>
      </c>
      <c r="G1273" s="58" t="e">
        <f>+#REF!</f>
        <v>#REF!</v>
      </c>
      <c r="H1273" s="58"/>
      <c r="I1273" s="58"/>
      <c r="J1273" s="64" t="str">
        <f t="shared" si="19"/>
        <v>-</v>
      </c>
    </row>
    <row r="1274" spans="1:10" s="62" customFormat="1" ht="24.75" customHeight="1" x14ac:dyDescent="0.25">
      <c r="A1274" s="58" t="e">
        <f>+#REF!</f>
        <v>#REF!</v>
      </c>
      <c r="B1274" s="58" t="e">
        <f>+#REF!</f>
        <v>#REF!</v>
      </c>
      <c r="C1274" s="58" t="e">
        <f>+#REF!</f>
        <v>#REF!</v>
      </c>
      <c r="D1274" s="37" t="e">
        <f>+#REF!</f>
        <v>#REF!</v>
      </c>
      <c r="E1274" s="58" t="e">
        <f>+#REF!</f>
        <v>#REF!</v>
      </c>
      <c r="F1274" s="58" t="e">
        <f>+#REF!</f>
        <v>#REF!</v>
      </c>
      <c r="G1274" s="58" t="e">
        <f>+#REF!</f>
        <v>#REF!</v>
      </c>
      <c r="H1274" s="58"/>
      <c r="I1274" s="58"/>
      <c r="J1274" s="64" t="str">
        <f t="shared" si="19"/>
        <v>-</v>
      </c>
    </row>
    <row r="1275" spans="1:10" s="62" customFormat="1" ht="24.75" customHeight="1" x14ac:dyDescent="0.25">
      <c r="A1275" s="58" t="e">
        <f>+#REF!</f>
        <v>#REF!</v>
      </c>
      <c r="B1275" s="58" t="e">
        <f>+#REF!</f>
        <v>#REF!</v>
      </c>
      <c r="C1275" s="58" t="e">
        <f>+#REF!</f>
        <v>#REF!</v>
      </c>
      <c r="D1275" s="37" t="e">
        <f>+#REF!</f>
        <v>#REF!</v>
      </c>
      <c r="E1275" s="58" t="e">
        <f>+#REF!</f>
        <v>#REF!</v>
      </c>
      <c r="F1275" s="58" t="e">
        <f>+#REF!</f>
        <v>#REF!</v>
      </c>
      <c r="G1275" s="58" t="e">
        <f>+#REF!</f>
        <v>#REF!</v>
      </c>
      <c r="H1275" s="58"/>
      <c r="I1275" s="58"/>
      <c r="J1275" s="64" t="str">
        <f t="shared" si="19"/>
        <v>-</v>
      </c>
    </row>
    <row r="1276" spans="1:10" s="62" customFormat="1" ht="24.75" customHeight="1" x14ac:dyDescent="0.25">
      <c r="A1276" s="58" t="e">
        <f>+#REF!</f>
        <v>#REF!</v>
      </c>
      <c r="B1276" s="58" t="e">
        <f>+#REF!</f>
        <v>#REF!</v>
      </c>
      <c r="C1276" s="58" t="e">
        <f>+#REF!</f>
        <v>#REF!</v>
      </c>
      <c r="D1276" s="37" t="e">
        <f>+#REF!</f>
        <v>#REF!</v>
      </c>
      <c r="E1276" s="58" t="e">
        <f>+#REF!</f>
        <v>#REF!</v>
      </c>
      <c r="F1276" s="58" t="e">
        <f>+#REF!</f>
        <v>#REF!</v>
      </c>
      <c r="G1276" s="58" t="e">
        <f>+#REF!</f>
        <v>#REF!</v>
      </c>
      <c r="H1276" s="58"/>
      <c r="I1276" s="58"/>
      <c r="J1276" s="64" t="str">
        <f t="shared" si="19"/>
        <v>-</v>
      </c>
    </row>
    <row r="1277" spans="1:10" s="62" customFormat="1" ht="24.75" customHeight="1" x14ac:dyDescent="0.25">
      <c r="A1277" s="58" t="e">
        <f>+#REF!</f>
        <v>#REF!</v>
      </c>
      <c r="B1277" s="58" t="e">
        <f>+#REF!</f>
        <v>#REF!</v>
      </c>
      <c r="C1277" s="58" t="e">
        <f>+#REF!</f>
        <v>#REF!</v>
      </c>
      <c r="D1277" s="37" t="e">
        <f>+#REF!</f>
        <v>#REF!</v>
      </c>
      <c r="E1277" s="58" t="e">
        <f>+#REF!</f>
        <v>#REF!</v>
      </c>
      <c r="F1277" s="58" t="e">
        <f>+#REF!</f>
        <v>#REF!</v>
      </c>
      <c r="G1277" s="58" t="e">
        <f>+#REF!</f>
        <v>#REF!</v>
      </c>
      <c r="H1277" s="58"/>
      <c r="I1277" s="58"/>
      <c r="J1277" s="64" t="str">
        <f t="shared" si="19"/>
        <v>-</v>
      </c>
    </row>
    <row r="1278" spans="1:10" s="62" customFormat="1" ht="24.75" customHeight="1" x14ac:dyDescent="0.25">
      <c r="A1278" s="58" t="e">
        <f>+#REF!</f>
        <v>#REF!</v>
      </c>
      <c r="B1278" s="58" t="e">
        <f>+#REF!</f>
        <v>#REF!</v>
      </c>
      <c r="C1278" s="58" t="e">
        <f>+#REF!</f>
        <v>#REF!</v>
      </c>
      <c r="D1278" s="37" t="e">
        <f>+#REF!</f>
        <v>#REF!</v>
      </c>
      <c r="E1278" s="58" t="e">
        <f>+#REF!</f>
        <v>#REF!</v>
      </c>
      <c r="F1278" s="58" t="e">
        <f>+#REF!</f>
        <v>#REF!</v>
      </c>
      <c r="G1278" s="58" t="e">
        <f>+#REF!</f>
        <v>#REF!</v>
      </c>
      <c r="H1278" s="58"/>
      <c r="I1278" s="58"/>
      <c r="J1278" s="64" t="str">
        <f t="shared" si="19"/>
        <v>-</v>
      </c>
    </row>
    <row r="1279" spans="1:10" s="62" customFormat="1" ht="24.75" customHeight="1" x14ac:dyDescent="0.25">
      <c r="A1279" s="58" t="e">
        <f>+#REF!</f>
        <v>#REF!</v>
      </c>
      <c r="B1279" s="58" t="e">
        <f>+#REF!</f>
        <v>#REF!</v>
      </c>
      <c r="C1279" s="58" t="e">
        <f>+#REF!</f>
        <v>#REF!</v>
      </c>
      <c r="D1279" s="37" t="e">
        <f>+#REF!</f>
        <v>#REF!</v>
      </c>
      <c r="E1279" s="58" t="e">
        <f>+#REF!</f>
        <v>#REF!</v>
      </c>
      <c r="F1279" s="58" t="e">
        <f>+#REF!</f>
        <v>#REF!</v>
      </c>
      <c r="G1279" s="58" t="e">
        <f>+#REF!</f>
        <v>#REF!</v>
      </c>
      <c r="H1279" s="58"/>
      <c r="I1279" s="58"/>
      <c r="J1279" s="64" t="str">
        <f t="shared" si="19"/>
        <v>-</v>
      </c>
    </row>
    <row r="1280" spans="1:10" s="62" customFormat="1" ht="24.75" customHeight="1" x14ac:dyDescent="0.25">
      <c r="A1280" s="58" t="e">
        <f>+#REF!</f>
        <v>#REF!</v>
      </c>
      <c r="B1280" s="58" t="e">
        <f>+#REF!</f>
        <v>#REF!</v>
      </c>
      <c r="C1280" s="58" t="e">
        <f>+#REF!</f>
        <v>#REF!</v>
      </c>
      <c r="D1280" s="37" t="e">
        <f>+#REF!</f>
        <v>#REF!</v>
      </c>
      <c r="E1280" s="58" t="e">
        <f>+#REF!</f>
        <v>#REF!</v>
      </c>
      <c r="F1280" s="58" t="e">
        <f>+#REF!</f>
        <v>#REF!</v>
      </c>
      <c r="G1280" s="58" t="e">
        <f>+#REF!</f>
        <v>#REF!</v>
      </c>
      <c r="H1280" s="58"/>
      <c r="I1280" s="58"/>
      <c r="J1280" s="64" t="str">
        <f t="shared" si="19"/>
        <v>-</v>
      </c>
    </row>
    <row r="1281" spans="1:10" s="62" customFormat="1" ht="24.75" customHeight="1" x14ac:dyDescent="0.25">
      <c r="A1281" s="58" t="e">
        <f>+#REF!</f>
        <v>#REF!</v>
      </c>
      <c r="B1281" s="58" t="e">
        <f>+#REF!</f>
        <v>#REF!</v>
      </c>
      <c r="C1281" s="58" t="e">
        <f>+#REF!</f>
        <v>#REF!</v>
      </c>
      <c r="D1281" s="37" t="e">
        <f>+#REF!</f>
        <v>#REF!</v>
      </c>
      <c r="E1281" s="58" t="e">
        <f>+#REF!</f>
        <v>#REF!</v>
      </c>
      <c r="F1281" s="58" t="e">
        <f>+#REF!</f>
        <v>#REF!</v>
      </c>
      <c r="G1281" s="58" t="e">
        <f>+#REF!</f>
        <v>#REF!</v>
      </c>
      <c r="H1281" s="58"/>
      <c r="I1281" s="58"/>
      <c r="J1281" s="64" t="str">
        <f t="shared" si="19"/>
        <v>-</v>
      </c>
    </row>
    <row r="1282" spans="1:10" s="62" customFormat="1" ht="24.75" customHeight="1" x14ac:dyDescent="0.25">
      <c r="A1282" s="58" t="e">
        <f>+#REF!</f>
        <v>#REF!</v>
      </c>
      <c r="B1282" s="58" t="e">
        <f>+#REF!</f>
        <v>#REF!</v>
      </c>
      <c r="C1282" s="58" t="e">
        <f>+#REF!</f>
        <v>#REF!</v>
      </c>
      <c r="D1282" s="37" t="e">
        <f>+#REF!</f>
        <v>#REF!</v>
      </c>
      <c r="E1282" s="58" t="e">
        <f>+#REF!</f>
        <v>#REF!</v>
      </c>
      <c r="F1282" s="58" t="e">
        <f>+#REF!</f>
        <v>#REF!</v>
      </c>
      <c r="G1282" s="58" t="e">
        <f>+#REF!</f>
        <v>#REF!</v>
      </c>
      <c r="H1282" s="58"/>
      <c r="I1282" s="58"/>
      <c r="J1282" s="64" t="str">
        <f t="shared" si="19"/>
        <v>-</v>
      </c>
    </row>
    <row r="1283" spans="1:10" s="62" customFormat="1" ht="24.75" customHeight="1" x14ac:dyDescent="0.25">
      <c r="A1283" s="58" t="e">
        <f>+#REF!</f>
        <v>#REF!</v>
      </c>
      <c r="B1283" s="58" t="e">
        <f>+#REF!</f>
        <v>#REF!</v>
      </c>
      <c r="C1283" s="58" t="e">
        <f>+#REF!</f>
        <v>#REF!</v>
      </c>
      <c r="D1283" s="37" t="e">
        <f>+#REF!</f>
        <v>#REF!</v>
      </c>
      <c r="E1283" s="58" t="e">
        <f>+#REF!</f>
        <v>#REF!</v>
      </c>
      <c r="F1283" s="58" t="e">
        <f>+#REF!</f>
        <v>#REF!</v>
      </c>
      <c r="G1283" s="58" t="e">
        <f>+#REF!</f>
        <v>#REF!</v>
      </c>
      <c r="H1283" s="58"/>
      <c r="I1283" s="58"/>
      <c r="J1283" s="64" t="str">
        <f t="shared" si="19"/>
        <v>-</v>
      </c>
    </row>
    <row r="1284" spans="1:10" s="62" customFormat="1" ht="24.75" customHeight="1" x14ac:dyDescent="0.25">
      <c r="A1284" s="58" t="e">
        <f>+#REF!</f>
        <v>#REF!</v>
      </c>
      <c r="B1284" s="58" t="e">
        <f>+#REF!</f>
        <v>#REF!</v>
      </c>
      <c r="C1284" s="58" t="e">
        <f>+#REF!</f>
        <v>#REF!</v>
      </c>
      <c r="D1284" s="37" t="e">
        <f>+#REF!</f>
        <v>#REF!</v>
      </c>
      <c r="E1284" s="58" t="e">
        <f>+#REF!</f>
        <v>#REF!</v>
      </c>
      <c r="F1284" s="58" t="e">
        <f>+#REF!</f>
        <v>#REF!</v>
      </c>
      <c r="G1284" s="58" t="e">
        <f>+#REF!</f>
        <v>#REF!</v>
      </c>
      <c r="H1284" s="58"/>
      <c r="I1284" s="58"/>
      <c r="J1284" s="64" t="str">
        <f t="shared" si="19"/>
        <v>-</v>
      </c>
    </row>
    <row r="1285" spans="1:10" s="62" customFormat="1" ht="24.75" customHeight="1" x14ac:dyDescent="0.25">
      <c r="A1285" s="58" t="e">
        <f>+#REF!</f>
        <v>#REF!</v>
      </c>
      <c r="B1285" s="58" t="e">
        <f>+#REF!</f>
        <v>#REF!</v>
      </c>
      <c r="C1285" s="58" t="e">
        <f>+#REF!</f>
        <v>#REF!</v>
      </c>
      <c r="D1285" s="37" t="e">
        <f>+#REF!</f>
        <v>#REF!</v>
      </c>
      <c r="E1285" s="58" t="e">
        <f>+#REF!</f>
        <v>#REF!</v>
      </c>
      <c r="F1285" s="58" t="e">
        <f>+#REF!</f>
        <v>#REF!</v>
      </c>
      <c r="G1285" s="58" t="e">
        <f>+#REF!</f>
        <v>#REF!</v>
      </c>
      <c r="H1285" s="58"/>
      <c r="I1285" s="58"/>
      <c r="J1285" s="64" t="str">
        <f t="shared" ref="J1285:J1348" si="20">IFERROR(VLOOKUP(B1285,$L$4:$N$31,3,0),"-")</f>
        <v>-</v>
      </c>
    </row>
    <row r="1286" spans="1:10" s="62" customFormat="1" ht="24.75" customHeight="1" x14ac:dyDescent="0.25">
      <c r="A1286" s="58" t="e">
        <f>+#REF!</f>
        <v>#REF!</v>
      </c>
      <c r="B1286" s="58" t="e">
        <f>+#REF!</f>
        <v>#REF!</v>
      </c>
      <c r="C1286" s="58" t="e">
        <f>+#REF!</f>
        <v>#REF!</v>
      </c>
      <c r="D1286" s="37" t="e">
        <f>+#REF!</f>
        <v>#REF!</v>
      </c>
      <c r="E1286" s="58" t="e">
        <f>+#REF!</f>
        <v>#REF!</v>
      </c>
      <c r="F1286" s="58" t="e">
        <f>+#REF!</f>
        <v>#REF!</v>
      </c>
      <c r="G1286" s="58" t="e">
        <f>+#REF!</f>
        <v>#REF!</v>
      </c>
      <c r="H1286" s="58"/>
      <c r="I1286" s="58"/>
      <c r="J1286" s="64" t="str">
        <f t="shared" si="20"/>
        <v>-</v>
      </c>
    </row>
    <row r="1287" spans="1:10" s="62" customFormat="1" ht="24.75" customHeight="1" x14ac:dyDescent="0.25">
      <c r="A1287" s="58" t="e">
        <f>+#REF!</f>
        <v>#REF!</v>
      </c>
      <c r="B1287" s="58" t="e">
        <f>+#REF!</f>
        <v>#REF!</v>
      </c>
      <c r="C1287" s="58" t="e">
        <f>+#REF!</f>
        <v>#REF!</v>
      </c>
      <c r="D1287" s="37" t="e">
        <f>+#REF!</f>
        <v>#REF!</v>
      </c>
      <c r="E1287" s="58" t="e">
        <f>+#REF!</f>
        <v>#REF!</v>
      </c>
      <c r="F1287" s="58" t="e">
        <f>+#REF!</f>
        <v>#REF!</v>
      </c>
      <c r="G1287" s="58" t="e">
        <f>+#REF!</f>
        <v>#REF!</v>
      </c>
      <c r="H1287" s="58"/>
      <c r="I1287" s="58"/>
      <c r="J1287" s="64" t="str">
        <f t="shared" si="20"/>
        <v>-</v>
      </c>
    </row>
    <row r="1288" spans="1:10" s="62" customFormat="1" ht="24.75" customHeight="1" x14ac:dyDescent="0.25">
      <c r="A1288" s="58" t="e">
        <f>+#REF!</f>
        <v>#REF!</v>
      </c>
      <c r="B1288" s="58" t="e">
        <f>+#REF!</f>
        <v>#REF!</v>
      </c>
      <c r="C1288" s="58" t="e">
        <f>+#REF!</f>
        <v>#REF!</v>
      </c>
      <c r="D1288" s="37" t="e">
        <f>+#REF!</f>
        <v>#REF!</v>
      </c>
      <c r="E1288" s="58" t="e">
        <f>+#REF!</f>
        <v>#REF!</v>
      </c>
      <c r="F1288" s="58" t="e">
        <f>+#REF!</f>
        <v>#REF!</v>
      </c>
      <c r="G1288" s="58" t="e">
        <f>+#REF!</f>
        <v>#REF!</v>
      </c>
      <c r="H1288" s="58"/>
      <c r="I1288" s="58"/>
      <c r="J1288" s="64" t="str">
        <f t="shared" si="20"/>
        <v>-</v>
      </c>
    </row>
    <row r="1289" spans="1:10" s="62" customFormat="1" ht="24.75" customHeight="1" x14ac:dyDescent="0.25">
      <c r="A1289" s="58" t="e">
        <f>+#REF!</f>
        <v>#REF!</v>
      </c>
      <c r="B1289" s="58" t="e">
        <f>+#REF!</f>
        <v>#REF!</v>
      </c>
      <c r="C1289" s="58" t="e">
        <f>+#REF!</f>
        <v>#REF!</v>
      </c>
      <c r="D1289" s="37" t="e">
        <f>+#REF!</f>
        <v>#REF!</v>
      </c>
      <c r="E1289" s="58" t="e">
        <f>+#REF!</f>
        <v>#REF!</v>
      </c>
      <c r="F1289" s="58" t="e">
        <f>+#REF!</f>
        <v>#REF!</v>
      </c>
      <c r="G1289" s="58" t="e">
        <f>+#REF!</f>
        <v>#REF!</v>
      </c>
      <c r="H1289" s="58"/>
      <c r="I1289" s="58"/>
      <c r="J1289" s="64" t="str">
        <f t="shared" si="20"/>
        <v>-</v>
      </c>
    </row>
    <row r="1290" spans="1:10" s="62" customFormat="1" ht="24.75" customHeight="1" x14ac:dyDescent="0.25">
      <c r="A1290" s="58" t="e">
        <f>+#REF!</f>
        <v>#REF!</v>
      </c>
      <c r="B1290" s="58" t="e">
        <f>+#REF!</f>
        <v>#REF!</v>
      </c>
      <c r="C1290" s="58" t="e">
        <f>+#REF!</f>
        <v>#REF!</v>
      </c>
      <c r="D1290" s="37" t="e">
        <f>+#REF!</f>
        <v>#REF!</v>
      </c>
      <c r="E1290" s="58" t="e">
        <f>+#REF!</f>
        <v>#REF!</v>
      </c>
      <c r="F1290" s="58" t="e">
        <f>+#REF!</f>
        <v>#REF!</v>
      </c>
      <c r="G1290" s="58" t="e">
        <f>+#REF!</f>
        <v>#REF!</v>
      </c>
      <c r="H1290" s="58"/>
      <c r="I1290" s="58"/>
      <c r="J1290" s="64" t="str">
        <f t="shared" si="20"/>
        <v>-</v>
      </c>
    </row>
    <row r="1291" spans="1:10" s="62" customFormat="1" ht="24.75" customHeight="1" x14ac:dyDescent="0.25">
      <c r="A1291" s="58" t="e">
        <f>+#REF!</f>
        <v>#REF!</v>
      </c>
      <c r="B1291" s="58" t="e">
        <f>+#REF!</f>
        <v>#REF!</v>
      </c>
      <c r="C1291" s="58" t="e">
        <f>+#REF!</f>
        <v>#REF!</v>
      </c>
      <c r="D1291" s="37" t="e">
        <f>+#REF!</f>
        <v>#REF!</v>
      </c>
      <c r="E1291" s="58" t="e">
        <f>+#REF!</f>
        <v>#REF!</v>
      </c>
      <c r="F1291" s="58" t="e">
        <f>+#REF!</f>
        <v>#REF!</v>
      </c>
      <c r="G1291" s="58" t="e">
        <f>+#REF!</f>
        <v>#REF!</v>
      </c>
      <c r="H1291" s="58"/>
      <c r="I1291" s="58"/>
      <c r="J1291" s="64" t="str">
        <f t="shared" si="20"/>
        <v>-</v>
      </c>
    </row>
    <row r="1292" spans="1:10" s="62" customFormat="1" ht="24.75" customHeight="1" x14ac:dyDescent="0.25">
      <c r="A1292" s="58" t="e">
        <f>+#REF!</f>
        <v>#REF!</v>
      </c>
      <c r="B1292" s="58" t="e">
        <f>+#REF!</f>
        <v>#REF!</v>
      </c>
      <c r="C1292" s="58" t="e">
        <f>+#REF!</f>
        <v>#REF!</v>
      </c>
      <c r="D1292" s="37" t="e">
        <f>+#REF!</f>
        <v>#REF!</v>
      </c>
      <c r="E1292" s="58" t="e">
        <f>+#REF!</f>
        <v>#REF!</v>
      </c>
      <c r="F1292" s="58" t="e">
        <f>+#REF!</f>
        <v>#REF!</v>
      </c>
      <c r="G1292" s="58" t="e">
        <f>+#REF!</f>
        <v>#REF!</v>
      </c>
      <c r="H1292" s="58"/>
      <c r="I1292" s="58"/>
      <c r="J1292" s="64" t="str">
        <f t="shared" si="20"/>
        <v>-</v>
      </c>
    </row>
    <row r="1293" spans="1:10" s="62" customFormat="1" ht="24.75" customHeight="1" x14ac:dyDescent="0.25">
      <c r="A1293" s="58" t="e">
        <f>+#REF!</f>
        <v>#REF!</v>
      </c>
      <c r="B1293" s="58" t="e">
        <f>+#REF!</f>
        <v>#REF!</v>
      </c>
      <c r="C1293" s="58" t="e">
        <f>+#REF!</f>
        <v>#REF!</v>
      </c>
      <c r="D1293" s="37" t="e">
        <f>+#REF!</f>
        <v>#REF!</v>
      </c>
      <c r="E1293" s="58" t="e">
        <f>+#REF!</f>
        <v>#REF!</v>
      </c>
      <c r="F1293" s="58" t="e">
        <f>+#REF!</f>
        <v>#REF!</v>
      </c>
      <c r="G1293" s="58" t="e">
        <f>+#REF!</f>
        <v>#REF!</v>
      </c>
      <c r="H1293" s="58"/>
      <c r="I1293" s="58"/>
      <c r="J1293" s="64" t="str">
        <f t="shared" si="20"/>
        <v>-</v>
      </c>
    </row>
    <row r="1294" spans="1:10" s="62" customFormat="1" ht="24.75" customHeight="1" x14ac:dyDescent="0.25">
      <c r="A1294" s="58" t="e">
        <f>+#REF!</f>
        <v>#REF!</v>
      </c>
      <c r="B1294" s="58" t="e">
        <f>+#REF!</f>
        <v>#REF!</v>
      </c>
      <c r="C1294" s="58" t="e">
        <f>+#REF!</f>
        <v>#REF!</v>
      </c>
      <c r="D1294" s="37" t="e">
        <f>+#REF!</f>
        <v>#REF!</v>
      </c>
      <c r="E1294" s="58" t="e">
        <f>+#REF!</f>
        <v>#REF!</v>
      </c>
      <c r="F1294" s="58" t="e">
        <f>+#REF!</f>
        <v>#REF!</v>
      </c>
      <c r="G1294" s="58" t="e">
        <f>+#REF!</f>
        <v>#REF!</v>
      </c>
      <c r="H1294" s="58"/>
      <c r="I1294" s="58"/>
      <c r="J1294" s="64" t="str">
        <f t="shared" si="20"/>
        <v>-</v>
      </c>
    </row>
    <row r="1295" spans="1:10" s="62" customFormat="1" ht="24.75" customHeight="1" x14ac:dyDescent="0.25">
      <c r="A1295" s="58" t="e">
        <f>+#REF!</f>
        <v>#REF!</v>
      </c>
      <c r="B1295" s="58" t="e">
        <f>+#REF!</f>
        <v>#REF!</v>
      </c>
      <c r="C1295" s="58" t="e">
        <f>+#REF!</f>
        <v>#REF!</v>
      </c>
      <c r="D1295" s="37" t="e">
        <f>+#REF!</f>
        <v>#REF!</v>
      </c>
      <c r="E1295" s="58" t="e">
        <f>+#REF!</f>
        <v>#REF!</v>
      </c>
      <c r="F1295" s="58" t="e">
        <f>+#REF!</f>
        <v>#REF!</v>
      </c>
      <c r="G1295" s="58" t="e">
        <f>+#REF!</f>
        <v>#REF!</v>
      </c>
      <c r="H1295" s="58"/>
      <c r="I1295" s="58"/>
      <c r="J1295" s="64" t="str">
        <f t="shared" si="20"/>
        <v>-</v>
      </c>
    </row>
    <row r="1296" spans="1:10" s="62" customFormat="1" ht="24.75" customHeight="1" x14ac:dyDescent="0.25">
      <c r="A1296" s="58" t="e">
        <f>+#REF!</f>
        <v>#REF!</v>
      </c>
      <c r="B1296" s="58" t="e">
        <f>+#REF!</f>
        <v>#REF!</v>
      </c>
      <c r="C1296" s="58" t="e">
        <f>+#REF!</f>
        <v>#REF!</v>
      </c>
      <c r="D1296" s="37" t="e">
        <f>+#REF!</f>
        <v>#REF!</v>
      </c>
      <c r="E1296" s="58" t="e">
        <f>+#REF!</f>
        <v>#REF!</v>
      </c>
      <c r="F1296" s="58" t="e">
        <f>+#REF!</f>
        <v>#REF!</v>
      </c>
      <c r="G1296" s="58" t="e">
        <f>+#REF!</f>
        <v>#REF!</v>
      </c>
      <c r="H1296" s="58"/>
      <c r="I1296" s="58"/>
      <c r="J1296" s="64" t="str">
        <f t="shared" si="20"/>
        <v>-</v>
      </c>
    </row>
    <row r="1297" spans="1:10" s="62" customFormat="1" ht="24.75" customHeight="1" x14ac:dyDescent="0.25">
      <c r="A1297" s="58" t="e">
        <f>+#REF!</f>
        <v>#REF!</v>
      </c>
      <c r="B1297" s="58" t="e">
        <f>+#REF!</f>
        <v>#REF!</v>
      </c>
      <c r="C1297" s="58" t="e">
        <f>+#REF!</f>
        <v>#REF!</v>
      </c>
      <c r="D1297" s="37" t="e">
        <f>+#REF!</f>
        <v>#REF!</v>
      </c>
      <c r="E1297" s="58" t="e">
        <f>+#REF!</f>
        <v>#REF!</v>
      </c>
      <c r="F1297" s="58" t="e">
        <f>+#REF!</f>
        <v>#REF!</v>
      </c>
      <c r="G1297" s="58" t="e">
        <f>+#REF!</f>
        <v>#REF!</v>
      </c>
      <c r="H1297" s="58"/>
      <c r="I1297" s="58"/>
      <c r="J1297" s="64" t="str">
        <f t="shared" si="20"/>
        <v>-</v>
      </c>
    </row>
    <row r="1298" spans="1:10" s="62" customFormat="1" ht="24.75" customHeight="1" x14ac:dyDescent="0.25">
      <c r="A1298" s="58" t="e">
        <f>+#REF!</f>
        <v>#REF!</v>
      </c>
      <c r="B1298" s="58" t="e">
        <f>+#REF!</f>
        <v>#REF!</v>
      </c>
      <c r="C1298" s="58" t="e">
        <f>+#REF!</f>
        <v>#REF!</v>
      </c>
      <c r="D1298" s="37" t="e">
        <f>+#REF!</f>
        <v>#REF!</v>
      </c>
      <c r="E1298" s="58" t="e">
        <f>+#REF!</f>
        <v>#REF!</v>
      </c>
      <c r="F1298" s="58" t="e">
        <f>+#REF!</f>
        <v>#REF!</v>
      </c>
      <c r="G1298" s="58" t="e">
        <f>+#REF!</f>
        <v>#REF!</v>
      </c>
      <c r="H1298" s="58"/>
      <c r="I1298" s="58"/>
      <c r="J1298" s="64" t="str">
        <f t="shared" si="20"/>
        <v>-</v>
      </c>
    </row>
    <row r="1299" spans="1:10" s="62" customFormat="1" ht="24.75" customHeight="1" x14ac:dyDescent="0.25">
      <c r="A1299" s="58" t="e">
        <f>+#REF!</f>
        <v>#REF!</v>
      </c>
      <c r="B1299" s="58" t="e">
        <f>+#REF!</f>
        <v>#REF!</v>
      </c>
      <c r="C1299" s="58" t="e">
        <f>+#REF!</f>
        <v>#REF!</v>
      </c>
      <c r="D1299" s="37" t="e">
        <f>+#REF!</f>
        <v>#REF!</v>
      </c>
      <c r="E1299" s="58" t="e">
        <f>+#REF!</f>
        <v>#REF!</v>
      </c>
      <c r="F1299" s="58" t="e">
        <f>+#REF!</f>
        <v>#REF!</v>
      </c>
      <c r="G1299" s="58" t="e">
        <f>+#REF!</f>
        <v>#REF!</v>
      </c>
      <c r="H1299" s="58"/>
      <c r="I1299" s="58"/>
      <c r="J1299" s="64" t="str">
        <f t="shared" si="20"/>
        <v>-</v>
      </c>
    </row>
    <row r="1300" spans="1:10" s="62" customFormat="1" ht="24.75" customHeight="1" x14ac:dyDescent="0.25">
      <c r="A1300" s="58" t="e">
        <f>+#REF!</f>
        <v>#REF!</v>
      </c>
      <c r="B1300" s="58" t="e">
        <f>+#REF!</f>
        <v>#REF!</v>
      </c>
      <c r="C1300" s="58" t="e">
        <f>+#REF!</f>
        <v>#REF!</v>
      </c>
      <c r="D1300" s="37" t="e">
        <f>+#REF!</f>
        <v>#REF!</v>
      </c>
      <c r="E1300" s="58" t="e">
        <f>+#REF!</f>
        <v>#REF!</v>
      </c>
      <c r="F1300" s="58" t="e">
        <f>+#REF!</f>
        <v>#REF!</v>
      </c>
      <c r="G1300" s="58" t="e">
        <f>+#REF!</f>
        <v>#REF!</v>
      </c>
      <c r="H1300" s="58"/>
      <c r="I1300" s="58"/>
      <c r="J1300" s="64" t="str">
        <f t="shared" si="20"/>
        <v>-</v>
      </c>
    </row>
    <row r="1301" spans="1:10" s="62" customFormat="1" ht="24.75" customHeight="1" x14ac:dyDescent="0.25">
      <c r="A1301" s="58" t="e">
        <f>+#REF!</f>
        <v>#REF!</v>
      </c>
      <c r="B1301" s="58" t="e">
        <f>+#REF!</f>
        <v>#REF!</v>
      </c>
      <c r="C1301" s="58" t="e">
        <f>+#REF!</f>
        <v>#REF!</v>
      </c>
      <c r="D1301" s="37" t="e">
        <f>+#REF!</f>
        <v>#REF!</v>
      </c>
      <c r="E1301" s="58" t="e">
        <f>+#REF!</f>
        <v>#REF!</v>
      </c>
      <c r="F1301" s="58" t="e">
        <f>+#REF!</f>
        <v>#REF!</v>
      </c>
      <c r="G1301" s="58" t="e">
        <f>+#REF!</f>
        <v>#REF!</v>
      </c>
      <c r="H1301" s="58"/>
      <c r="I1301" s="58"/>
      <c r="J1301" s="64" t="str">
        <f t="shared" si="20"/>
        <v>-</v>
      </c>
    </row>
    <row r="1302" spans="1:10" s="62" customFormat="1" ht="24.75" customHeight="1" x14ac:dyDescent="0.25">
      <c r="A1302" s="58" t="e">
        <f>+#REF!</f>
        <v>#REF!</v>
      </c>
      <c r="B1302" s="58" t="e">
        <f>+#REF!</f>
        <v>#REF!</v>
      </c>
      <c r="C1302" s="58" t="e">
        <f>+#REF!</f>
        <v>#REF!</v>
      </c>
      <c r="D1302" s="37" t="e">
        <f>+#REF!</f>
        <v>#REF!</v>
      </c>
      <c r="E1302" s="58" t="e">
        <f>+#REF!</f>
        <v>#REF!</v>
      </c>
      <c r="F1302" s="58" t="e">
        <f>+#REF!</f>
        <v>#REF!</v>
      </c>
      <c r="G1302" s="58" t="e">
        <f>+#REF!</f>
        <v>#REF!</v>
      </c>
      <c r="H1302" s="58"/>
      <c r="I1302" s="58"/>
      <c r="J1302" s="64" t="str">
        <f t="shared" si="20"/>
        <v>-</v>
      </c>
    </row>
    <row r="1303" spans="1:10" s="62" customFormat="1" ht="24.75" customHeight="1" x14ac:dyDescent="0.25">
      <c r="A1303" s="58" t="e">
        <f>+#REF!</f>
        <v>#REF!</v>
      </c>
      <c r="B1303" s="58" t="e">
        <f>+#REF!</f>
        <v>#REF!</v>
      </c>
      <c r="C1303" s="58" t="e">
        <f>+#REF!</f>
        <v>#REF!</v>
      </c>
      <c r="D1303" s="37" t="e">
        <f>+#REF!</f>
        <v>#REF!</v>
      </c>
      <c r="E1303" s="58" t="e">
        <f>+#REF!</f>
        <v>#REF!</v>
      </c>
      <c r="F1303" s="58" t="e">
        <f>+#REF!</f>
        <v>#REF!</v>
      </c>
      <c r="G1303" s="58" t="e">
        <f>+#REF!</f>
        <v>#REF!</v>
      </c>
      <c r="H1303" s="58"/>
      <c r="I1303" s="58"/>
      <c r="J1303" s="64" t="str">
        <f t="shared" si="20"/>
        <v>-</v>
      </c>
    </row>
    <row r="1304" spans="1:10" s="62" customFormat="1" ht="24.75" customHeight="1" x14ac:dyDescent="0.25">
      <c r="A1304" s="58" t="e">
        <f>+#REF!</f>
        <v>#REF!</v>
      </c>
      <c r="B1304" s="58" t="e">
        <f>+#REF!</f>
        <v>#REF!</v>
      </c>
      <c r="C1304" s="58" t="e">
        <f>+#REF!</f>
        <v>#REF!</v>
      </c>
      <c r="D1304" s="37" t="e">
        <f>+#REF!</f>
        <v>#REF!</v>
      </c>
      <c r="E1304" s="58" t="e">
        <f>+#REF!</f>
        <v>#REF!</v>
      </c>
      <c r="F1304" s="58" t="e">
        <f>+#REF!</f>
        <v>#REF!</v>
      </c>
      <c r="G1304" s="58" t="e">
        <f>+#REF!</f>
        <v>#REF!</v>
      </c>
      <c r="H1304" s="58"/>
      <c r="I1304" s="58"/>
      <c r="J1304" s="64" t="str">
        <f t="shared" si="20"/>
        <v>-</v>
      </c>
    </row>
    <row r="1305" spans="1:10" s="62" customFormat="1" ht="24.75" customHeight="1" x14ac:dyDescent="0.25">
      <c r="A1305" s="58" t="e">
        <f>+#REF!</f>
        <v>#REF!</v>
      </c>
      <c r="B1305" s="58" t="e">
        <f>+#REF!</f>
        <v>#REF!</v>
      </c>
      <c r="C1305" s="58" t="e">
        <f>+#REF!</f>
        <v>#REF!</v>
      </c>
      <c r="D1305" s="37" t="e">
        <f>+#REF!</f>
        <v>#REF!</v>
      </c>
      <c r="E1305" s="58" t="e">
        <f>+#REF!</f>
        <v>#REF!</v>
      </c>
      <c r="F1305" s="58" t="e">
        <f>+#REF!</f>
        <v>#REF!</v>
      </c>
      <c r="G1305" s="58" t="e">
        <f>+#REF!</f>
        <v>#REF!</v>
      </c>
      <c r="H1305" s="58"/>
      <c r="I1305" s="58"/>
      <c r="J1305" s="64" t="str">
        <f t="shared" si="20"/>
        <v>-</v>
      </c>
    </row>
    <row r="1306" spans="1:10" s="62" customFormat="1" ht="24.75" customHeight="1" x14ac:dyDescent="0.25">
      <c r="A1306" s="58" t="e">
        <f>+#REF!</f>
        <v>#REF!</v>
      </c>
      <c r="B1306" s="58" t="e">
        <f>+#REF!</f>
        <v>#REF!</v>
      </c>
      <c r="C1306" s="58" t="e">
        <f>+#REF!</f>
        <v>#REF!</v>
      </c>
      <c r="D1306" s="37" t="e">
        <f>+#REF!</f>
        <v>#REF!</v>
      </c>
      <c r="E1306" s="58" t="e">
        <f>+#REF!</f>
        <v>#REF!</v>
      </c>
      <c r="F1306" s="58" t="e">
        <f>+#REF!</f>
        <v>#REF!</v>
      </c>
      <c r="G1306" s="58" t="e">
        <f>+#REF!</f>
        <v>#REF!</v>
      </c>
      <c r="H1306" s="58"/>
      <c r="I1306" s="58"/>
      <c r="J1306" s="64" t="str">
        <f t="shared" si="20"/>
        <v>-</v>
      </c>
    </row>
    <row r="1307" spans="1:10" s="62" customFormat="1" ht="24.75" customHeight="1" x14ac:dyDescent="0.25">
      <c r="A1307" s="58" t="e">
        <f>+#REF!</f>
        <v>#REF!</v>
      </c>
      <c r="B1307" s="58" t="e">
        <f>+#REF!</f>
        <v>#REF!</v>
      </c>
      <c r="C1307" s="58" t="e">
        <f>+#REF!</f>
        <v>#REF!</v>
      </c>
      <c r="D1307" s="37" t="e">
        <f>+#REF!</f>
        <v>#REF!</v>
      </c>
      <c r="E1307" s="58" t="e">
        <f>+#REF!</f>
        <v>#REF!</v>
      </c>
      <c r="F1307" s="58" t="e">
        <f>+#REF!</f>
        <v>#REF!</v>
      </c>
      <c r="G1307" s="58" t="e">
        <f>+#REF!</f>
        <v>#REF!</v>
      </c>
      <c r="H1307" s="58"/>
      <c r="I1307" s="58"/>
      <c r="J1307" s="64" t="str">
        <f t="shared" si="20"/>
        <v>-</v>
      </c>
    </row>
    <row r="1308" spans="1:10" s="62" customFormat="1" ht="24.75" customHeight="1" x14ac:dyDescent="0.25">
      <c r="A1308" s="58" t="e">
        <f>+#REF!</f>
        <v>#REF!</v>
      </c>
      <c r="B1308" s="58" t="e">
        <f>+#REF!</f>
        <v>#REF!</v>
      </c>
      <c r="C1308" s="58" t="e">
        <f>+#REF!</f>
        <v>#REF!</v>
      </c>
      <c r="D1308" s="37" t="e">
        <f>+#REF!</f>
        <v>#REF!</v>
      </c>
      <c r="E1308" s="58" t="e">
        <f>+#REF!</f>
        <v>#REF!</v>
      </c>
      <c r="F1308" s="58" t="e">
        <f>+#REF!</f>
        <v>#REF!</v>
      </c>
      <c r="G1308" s="58" t="e">
        <f>+#REF!</f>
        <v>#REF!</v>
      </c>
      <c r="H1308" s="58"/>
      <c r="I1308" s="58"/>
      <c r="J1308" s="64" t="str">
        <f t="shared" si="20"/>
        <v>-</v>
      </c>
    </row>
    <row r="1309" spans="1:10" s="62" customFormat="1" ht="24.75" customHeight="1" x14ac:dyDescent="0.25">
      <c r="A1309" s="58" t="e">
        <f>+#REF!</f>
        <v>#REF!</v>
      </c>
      <c r="B1309" s="58" t="e">
        <f>+#REF!</f>
        <v>#REF!</v>
      </c>
      <c r="C1309" s="58" t="e">
        <f>+#REF!</f>
        <v>#REF!</v>
      </c>
      <c r="D1309" s="37" t="e">
        <f>+#REF!</f>
        <v>#REF!</v>
      </c>
      <c r="E1309" s="58" t="e">
        <f>+#REF!</f>
        <v>#REF!</v>
      </c>
      <c r="F1309" s="58" t="e">
        <f>+#REF!</f>
        <v>#REF!</v>
      </c>
      <c r="G1309" s="58" t="e">
        <f>+#REF!</f>
        <v>#REF!</v>
      </c>
      <c r="H1309" s="58"/>
      <c r="I1309" s="58"/>
      <c r="J1309" s="64" t="str">
        <f t="shared" si="20"/>
        <v>-</v>
      </c>
    </row>
    <row r="1310" spans="1:10" s="62" customFormat="1" ht="24.75" customHeight="1" x14ac:dyDescent="0.25">
      <c r="A1310" s="58" t="e">
        <f>+#REF!</f>
        <v>#REF!</v>
      </c>
      <c r="B1310" s="58" t="e">
        <f>+#REF!</f>
        <v>#REF!</v>
      </c>
      <c r="C1310" s="58" t="e">
        <f>+#REF!</f>
        <v>#REF!</v>
      </c>
      <c r="D1310" s="37" t="e">
        <f>+#REF!</f>
        <v>#REF!</v>
      </c>
      <c r="E1310" s="58" t="e">
        <f>+#REF!</f>
        <v>#REF!</v>
      </c>
      <c r="F1310" s="58" t="e">
        <f>+#REF!</f>
        <v>#REF!</v>
      </c>
      <c r="G1310" s="58" t="e">
        <f>+#REF!</f>
        <v>#REF!</v>
      </c>
      <c r="H1310" s="58"/>
      <c r="I1310" s="58"/>
      <c r="J1310" s="64" t="str">
        <f t="shared" si="20"/>
        <v>-</v>
      </c>
    </row>
    <row r="1311" spans="1:10" s="62" customFormat="1" ht="24.75" customHeight="1" x14ac:dyDescent="0.25">
      <c r="A1311" s="58" t="e">
        <f>+#REF!</f>
        <v>#REF!</v>
      </c>
      <c r="B1311" s="58" t="e">
        <f>+#REF!</f>
        <v>#REF!</v>
      </c>
      <c r="C1311" s="58" t="e">
        <f>+#REF!</f>
        <v>#REF!</v>
      </c>
      <c r="D1311" s="37" t="e">
        <f>+#REF!</f>
        <v>#REF!</v>
      </c>
      <c r="E1311" s="58" t="e">
        <f>+#REF!</f>
        <v>#REF!</v>
      </c>
      <c r="F1311" s="58" t="e">
        <f>+#REF!</f>
        <v>#REF!</v>
      </c>
      <c r="G1311" s="58" t="e">
        <f>+#REF!</f>
        <v>#REF!</v>
      </c>
      <c r="H1311" s="58"/>
      <c r="I1311" s="58"/>
      <c r="J1311" s="64" t="str">
        <f t="shared" si="20"/>
        <v>-</v>
      </c>
    </row>
    <row r="1312" spans="1:10" s="62" customFormat="1" ht="24.75" customHeight="1" x14ac:dyDescent="0.25">
      <c r="A1312" s="58" t="e">
        <f>+#REF!</f>
        <v>#REF!</v>
      </c>
      <c r="B1312" s="58" t="e">
        <f>+#REF!</f>
        <v>#REF!</v>
      </c>
      <c r="C1312" s="58" t="e">
        <f>+#REF!</f>
        <v>#REF!</v>
      </c>
      <c r="D1312" s="37" t="e">
        <f>+#REF!</f>
        <v>#REF!</v>
      </c>
      <c r="E1312" s="58" t="e">
        <f>+#REF!</f>
        <v>#REF!</v>
      </c>
      <c r="F1312" s="58" t="e">
        <f>+#REF!</f>
        <v>#REF!</v>
      </c>
      <c r="G1312" s="58" t="e">
        <f>+#REF!</f>
        <v>#REF!</v>
      </c>
      <c r="H1312" s="58"/>
      <c r="I1312" s="58"/>
      <c r="J1312" s="64" t="str">
        <f t="shared" si="20"/>
        <v>-</v>
      </c>
    </row>
    <row r="1313" spans="1:10" s="62" customFormat="1" ht="24.75" customHeight="1" x14ac:dyDescent="0.25">
      <c r="A1313" s="58" t="e">
        <f>+#REF!</f>
        <v>#REF!</v>
      </c>
      <c r="B1313" s="58" t="e">
        <f>+#REF!</f>
        <v>#REF!</v>
      </c>
      <c r="C1313" s="58" t="e">
        <f>+#REF!</f>
        <v>#REF!</v>
      </c>
      <c r="D1313" s="37" t="e">
        <f>+#REF!</f>
        <v>#REF!</v>
      </c>
      <c r="E1313" s="58" t="e">
        <f>+#REF!</f>
        <v>#REF!</v>
      </c>
      <c r="F1313" s="58" t="e">
        <f>+#REF!</f>
        <v>#REF!</v>
      </c>
      <c r="G1313" s="58" t="e">
        <f>+#REF!</f>
        <v>#REF!</v>
      </c>
      <c r="H1313" s="58"/>
      <c r="I1313" s="58"/>
      <c r="J1313" s="64" t="str">
        <f t="shared" si="20"/>
        <v>-</v>
      </c>
    </row>
    <row r="1314" spans="1:10" s="62" customFormat="1" ht="24.75" customHeight="1" x14ac:dyDescent="0.25">
      <c r="A1314" s="58" t="e">
        <f>+#REF!</f>
        <v>#REF!</v>
      </c>
      <c r="B1314" s="58" t="e">
        <f>+#REF!</f>
        <v>#REF!</v>
      </c>
      <c r="C1314" s="58" t="e">
        <f>+#REF!</f>
        <v>#REF!</v>
      </c>
      <c r="D1314" s="37" t="e">
        <f>+#REF!</f>
        <v>#REF!</v>
      </c>
      <c r="E1314" s="58" t="e">
        <f>+#REF!</f>
        <v>#REF!</v>
      </c>
      <c r="F1314" s="58" t="e">
        <f>+#REF!</f>
        <v>#REF!</v>
      </c>
      <c r="G1314" s="58" t="e">
        <f>+#REF!</f>
        <v>#REF!</v>
      </c>
      <c r="H1314" s="58"/>
      <c r="I1314" s="58"/>
      <c r="J1314" s="64" t="str">
        <f t="shared" si="20"/>
        <v>-</v>
      </c>
    </row>
    <row r="1315" spans="1:10" s="62" customFormat="1" ht="24.75" customHeight="1" x14ac:dyDescent="0.25">
      <c r="A1315" s="58" t="e">
        <f>+#REF!</f>
        <v>#REF!</v>
      </c>
      <c r="B1315" s="58" t="e">
        <f>+#REF!</f>
        <v>#REF!</v>
      </c>
      <c r="C1315" s="58" t="e">
        <f>+#REF!</f>
        <v>#REF!</v>
      </c>
      <c r="D1315" s="37" t="e">
        <f>+#REF!</f>
        <v>#REF!</v>
      </c>
      <c r="E1315" s="58" t="e">
        <f>+#REF!</f>
        <v>#REF!</v>
      </c>
      <c r="F1315" s="58" t="e">
        <f>+#REF!</f>
        <v>#REF!</v>
      </c>
      <c r="G1315" s="58" t="e">
        <f>+#REF!</f>
        <v>#REF!</v>
      </c>
      <c r="H1315" s="58"/>
      <c r="I1315" s="58"/>
      <c r="J1315" s="64" t="str">
        <f t="shared" si="20"/>
        <v>-</v>
      </c>
    </row>
    <row r="1316" spans="1:10" s="62" customFormat="1" ht="24.75" customHeight="1" x14ac:dyDescent="0.25">
      <c r="A1316" s="58" t="e">
        <f>+#REF!</f>
        <v>#REF!</v>
      </c>
      <c r="B1316" s="58" t="e">
        <f>+#REF!</f>
        <v>#REF!</v>
      </c>
      <c r="C1316" s="58" t="e">
        <f>+#REF!</f>
        <v>#REF!</v>
      </c>
      <c r="D1316" s="37" t="e">
        <f>+#REF!</f>
        <v>#REF!</v>
      </c>
      <c r="E1316" s="58" t="e">
        <f>+#REF!</f>
        <v>#REF!</v>
      </c>
      <c r="F1316" s="58" t="e">
        <f>+#REF!</f>
        <v>#REF!</v>
      </c>
      <c r="G1316" s="58" t="e">
        <f>+#REF!</f>
        <v>#REF!</v>
      </c>
      <c r="H1316" s="58"/>
      <c r="I1316" s="58"/>
      <c r="J1316" s="64" t="str">
        <f t="shared" si="20"/>
        <v>-</v>
      </c>
    </row>
    <row r="1317" spans="1:10" s="62" customFormat="1" ht="24.75" customHeight="1" x14ac:dyDescent="0.25">
      <c r="A1317" s="58" t="e">
        <f>+#REF!</f>
        <v>#REF!</v>
      </c>
      <c r="B1317" s="58" t="e">
        <f>+#REF!</f>
        <v>#REF!</v>
      </c>
      <c r="C1317" s="58" t="e">
        <f>+#REF!</f>
        <v>#REF!</v>
      </c>
      <c r="D1317" s="37" t="e">
        <f>+#REF!</f>
        <v>#REF!</v>
      </c>
      <c r="E1317" s="58" t="e">
        <f>+#REF!</f>
        <v>#REF!</v>
      </c>
      <c r="F1317" s="58" t="e">
        <f>+#REF!</f>
        <v>#REF!</v>
      </c>
      <c r="G1317" s="58" t="e">
        <f>+#REF!</f>
        <v>#REF!</v>
      </c>
      <c r="H1317" s="58"/>
      <c r="I1317" s="58"/>
      <c r="J1317" s="64" t="str">
        <f t="shared" si="20"/>
        <v>-</v>
      </c>
    </row>
    <row r="1318" spans="1:10" s="62" customFormat="1" ht="24.75" customHeight="1" x14ac:dyDescent="0.25">
      <c r="A1318" s="58" t="e">
        <f>+#REF!</f>
        <v>#REF!</v>
      </c>
      <c r="B1318" s="58" t="e">
        <f>+#REF!</f>
        <v>#REF!</v>
      </c>
      <c r="C1318" s="58" t="e">
        <f>+#REF!</f>
        <v>#REF!</v>
      </c>
      <c r="D1318" s="37" t="e">
        <f>+#REF!</f>
        <v>#REF!</v>
      </c>
      <c r="E1318" s="58" t="e">
        <f>+#REF!</f>
        <v>#REF!</v>
      </c>
      <c r="F1318" s="58" t="e">
        <f>+#REF!</f>
        <v>#REF!</v>
      </c>
      <c r="G1318" s="58" t="e">
        <f>+#REF!</f>
        <v>#REF!</v>
      </c>
      <c r="H1318" s="58"/>
      <c r="I1318" s="58"/>
      <c r="J1318" s="64" t="str">
        <f t="shared" si="20"/>
        <v>-</v>
      </c>
    </row>
    <row r="1319" spans="1:10" s="62" customFormat="1" ht="24.75" customHeight="1" x14ac:dyDescent="0.25">
      <c r="A1319" s="58" t="e">
        <f>+#REF!</f>
        <v>#REF!</v>
      </c>
      <c r="B1319" s="58" t="e">
        <f>+#REF!</f>
        <v>#REF!</v>
      </c>
      <c r="C1319" s="58" t="e">
        <f>+#REF!</f>
        <v>#REF!</v>
      </c>
      <c r="D1319" s="37" t="e">
        <f>+#REF!</f>
        <v>#REF!</v>
      </c>
      <c r="E1319" s="58" t="e">
        <f>+#REF!</f>
        <v>#REF!</v>
      </c>
      <c r="F1319" s="58" t="e">
        <f>+#REF!</f>
        <v>#REF!</v>
      </c>
      <c r="G1319" s="58" t="e">
        <f>+#REF!</f>
        <v>#REF!</v>
      </c>
      <c r="H1319" s="58"/>
      <c r="I1319" s="58"/>
      <c r="J1319" s="64" t="str">
        <f t="shared" si="20"/>
        <v>-</v>
      </c>
    </row>
    <row r="1320" spans="1:10" s="62" customFormat="1" ht="24.75" customHeight="1" x14ac:dyDescent="0.25">
      <c r="A1320" s="58" t="e">
        <f>+#REF!</f>
        <v>#REF!</v>
      </c>
      <c r="B1320" s="58" t="e">
        <f>+#REF!</f>
        <v>#REF!</v>
      </c>
      <c r="C1320" s="58" t="e">
        <f>+#REF!</f>
        <v>#REF!</v>
      </c>
      <c r="D1320" s="37" t="e">
        <f>+#REF!</f>
        <v>#REF!</v>
      </c>
      <c r="E1320" s="58" t="e">
        <f>+#REF!</f>
        <v>#REF!</v>
      </c>
      <c r="F1320" s="58" t="e">
        <f>+#REF!</f>
        <v>#REF!</v>
      </c>
      <c r="G1320" s="58" t="e">
        <f>+#REF!</f>
        <v>#REF!</v>
      </c>
      <c r="H1320" s="58"/>
      <c r="I1320" s="58"/>
      <c r="J1320" s="64" t="str">
        <f t="shared" si="20"/>
        <v>-</v>
      </c>
    </row>
    <row r="1321" spans="1:10" s="62" customFormat="1" ht="24.75" customHeight="1" x14ac:dyDescent="0.25">
      <c r="A1321" s="58" t="e">
        <f>+#REF!</f>
        <v>#REF!</v>
      </c>
      <c r="B1321" s="58" t="e">
        <f>+#REF!</f>
        <v>#REF!</v>
      </c>
      <c r="C1321" s="58" t="e">
        <f>+#REF!</f>
        <v>#REF!</v>
      </c>
      <c r="D1321" s="37" t="e">
        <f>+#REF!</f>
        <v>#REF!</v>
      </c>
      <c r="E1321" s="58" t="e">
        <f>+#REF!</f>
        <v>#REF!</v>
      </c>
      <c r="F1321" s="58" t="e">
        <f>+#REF!</f>
        <v>#REF!</v>
      </c>
      <c r="G1321" s="58" t="e">
        <f>+#REF!</f>
        <v>#REF!</v>
      </c>
      <c r="H1321" s="58"/>
      <c r="I1321" s="58"/>
      <c r="J1321" s="64" t="str">
        <f t="shared" si="20"/>
        <v>-</v>
      </c>
    </row>
    <row r="1322" spans="1:10" s="62" customFormat="1" ht="24.75" customHeight="1" x14ac:dyDescent="0.25">
      <c r="A1322" s="58" t="e">
        <f>+#REF!</f>
        <v>#REF!</v>
      </c>
      <c r="B1322" s="58" t="e">
        <f>+#REF!</f>
        <v>#REF!</v>
      </c>
      <c r="C1322" s="58" t="e">
        <f>+#REF!</f>
        <v>#REF!</v>
      </c>
      <c r="D1322" s="37" t="e">
        <f>+#REF!</f>
        <v>#REF!</v>
      </c>
      <c r="E1322" s="58" t="e">
        <f>+#REF!</f>
        <v>#REF!</v>
      </c>
      <c r="F1322" s="58" t="e">
        <f>+#REF!</f>
        <v>#REF!</v>
      </c>
      <c r="G1322" s="58" t="e">
        <f>+#REF!</f>
        <v>#REF!</v>
      </c>
      <c r="H1322" s="58"/>
      <c r="I1322" s="58"/>
      <c r="J1322" s="64" t="str">
        <f t="shared" si="20"/>
        <v>-</v>
      </c>
    </row>
    <row r="1323" spans="1:10" s="62" customFormat="1" ht="24.75" customHeight="1" x14ac:dyDescent="0.25">
      <c r="A1323" s="58" t="e">
        <f>+#REF!</f>
        <v>#REF!</v>
      </c>
      <c r="B1323" s="58" t="e">
        <f>+#REF!</f>
        <v>#REF!</v>
      </c>
      <c r="C1323" s="58" t="e">
        <f>+#REF!</f>
        <v>#REF!</v>
      </c>
      <c r="D1323" s="37" t="e">
        <f>+#REF!</f>
        <v>#REF!</v>
      </c>
      <c r="E1323" s="58" t="e">
        <f>+#REF!</f>
        <v>#REF!</v>
      </c>
      <c r="F1323" s="58" t="e">
        <f>+#REF!</f>
        <v>#REF!</v>
      </c>
      <c r="G1323" s="58" t="e">
        <f>+#REF!</f>
        <v>#REF!</v>
      </c>
      <c r="H1323" s="58"/>
      <c r="I1323" s="58"/>
      <c r="J1323" s="64" t="str">
        <f t="shared" si="20"/>
        <v>-</v>
      </c>
    </row>
    <row r="1324" spans="1:10" s="62" customFormat="1" ht="24.75" customHeight="1" x14ac:dyDescent="0.25">
      <c r="A1324" s="58" t="e">
        <f>+#REF!</f>
        <v>#REF!</v>
      </c>
      <c r="B1324" s="58" t="e">
        <f>+#REF!</f>
        <v>#REF!</v>
      </c>
      <c r="C1324" s="58" t="e">
        <f>+#REF!</f>
        <v>#REF!</v>
      </c>
      <c r="D1324" s="37" t="e">
        <f>+#REF!</f>
        <v>#REF!</v>
      </c>
      <c r="E1324" s="58" t="e">
        <f>+#REF!</f>
        <v>#REF!</v>
      </c>
      <c r="F1324" s="58" t="e">
        <f>+#REF!</f>
        <v>#REF!</v>
      </c>
      <c r="G1324" s="58" t="e">
        <f>+#REF!</f>
        <v>#REF!</v>
      </c>
      <c r="H1324" s="58"/>
      <c r="I1324" s="58"/>
      <c r="J1324" s="64" t="str">
        <f t="shared" si="20"/>
        <v>-</v>
      </c>
    </row>
    <row r="1325" spans="1:10" s="62" customFormat="1" ht="24.75" customHeight="1" x14ac:dyDescent="0.25">
      <c r="A1325" s="58" t="e">
        <f>+#REF!</f>
        <v>#REF!</v>
      </c>
      <c r="B1325" s="58" t="e">
        <f>+#REF!</f>
        <v>#REF!</v>
      </c>
      <c r="C1325" s="58" t="e">
        <f>+#REF!</f>
        <v>#REF!</v>
      </c>
      <c r="D1325" s="37" t="e">
        <f>+#REF!</f>
        <v>#REF!</v>
      </c>
      <c r="E1325" s="58" t="e">
        <f>+#REF!</f>
        <v>#REF!</v>
      </c>
      <c r="F1325" s="58" t="e">
        <f>+#REF!</f>
        <v>#REF!</v>
      </c>
      <c r="G1325" s="58" t="e">
        <f>+#REF!</f>
        <v>#REF!</v>
      </c>
      <c r="H1325" s="58"/>
      <c r="I1325" s="58"/>
      <c r="J1325" s="64" t="str">
        <f t="shared" si="20"/>
        <v>-</v>
      </c>
    </row>
    <row r="1326" spans="1:10" s="62" customFormat="1" ht="24.75" customHeight="1" x14ac:dyDescent="0.25">
      <c r="A1326" s="58" t="e">
        <f>+#REF!</f>
        <v>#REF!</v>
      </c>
      <c r="B1326" s="58" t="e">
        <f>+#REF!</f>
        <v>#REF!</v>
      </c>
      <c r="C1326" s="58" t="e">
        <f>+#REF!</f>
        <v>#REF!</v>
      </c>
      <c r="D1326" s="37" t="e">
        <f>+#REF!</f>
        <v>#REF!</v>
      </c>
      <c r="E1326" s="58" t="e">
        <f>+#REF!</f>
        <v>#REF!</v>
      </c>
      <c r="F1326" s="58" t="e">
        <f>+#REF!</f>
        <v>#REF!</v>
      </c>
      <c r="G1326" s="58" t="e">
        <f>+#REF!</f>
        <v>#REF!</v>
      </c>
      <c r="H1326" s="58"/>
      <c r="I1326" s="58"/>
      <c r="J1326" s="64" t="str">
        <f t="shared" si="20"/>
        <v>-</v>
      </c>
    </row>
    <row r="1327" spans="1:10" s="62" customFormat="1" ht="24.75" customHeight="1" x14ac:dyDescent="0.25">
      <c r="A1327" s="58" t="e">
        <f>+#REF!</f>
        <v>#REF!</v>
      </c>
      <c r="B1327" s="58" t="e">
        <f>+#REF!</f>
        <v>#REF!</v>
      </c>
      <c r="C1327" s="58" t="e">
        <f>+#REF!</f>
        <v>#REF!</v>
      </c>
      <c r="D1327" s="37" t="e">
        <f>+#REF!</f>
        <v>#REF!</v>
      </c>
      <c r="E1327" s="58" t="e">
        <f>+#REF!</f>
        <v>#REF!</v>
      </c>
      <c r="F1327" s="58" t="e">
        <f>+#REF!</f>
        <v>#REF!</v>
      </c>
      <c r="G1327" s="58" t="e">
        <f>+#REF!</f>
        <v>#REF!</v>
      </c>
      <c r="H1327" s="58"/>
      <c r="I1327" s="58"/>
      <c r="J1327" s="64" t="str">
        <f t="shared" si="20"/>
        <v>-</v>
      </c>
    </row>
    <row r="1328" spans="1:10" s="62" customFormat="1" ht="24.75" customHeight="1" x14ac:dyDescent="0.25">
      <c r="A1328" s="58" t="e">
        <f>+#REF!</f>
        <v>#REF!</v>
      </c>
      <c r="B1328" s="58" t="e">
        <f>+#REF!</f>
        <v>#REF!</v>
      </c>
      <c r="C1328" s="58" t="e">
        <f>+#REF!</f>
        <v>#REF!</v>
      </c>
      <c r="D1328" s="37" t="e">
        <f>+#REF!</f>
        <v>#REF!</v>
      </c>
      <c r="E1328" s="58" t="e">
        <f>+#REF!</f>
        <v>#REF!</v>
      </c>
      <c r="F1328" s="58" t="e">
        <f>+#REF!</f>
        <v>#REF!</v>
      </c>
      <c r="G1328" s="58" t="e">
        <f>+#REF!</f>
        <v>#REF!</v>
      </c>
      <c r="H1328" s="58"/>
      <c r="I1328" s="58"/>
      <c r="J1328" s="64" t="str">
        <f t="shared" si="20"/>
        <v>-</v>
      </c>
    </row>
    <row r="1329" spans="1:10" s="62" customFormat="1" ht="24.75" customHeight="1" x14ac:dyDescent="0.25">
      <c r="A1329" s="58" t="e">
        <f>+#REF!</f>
        <v>#REF!</v>
      </c>
      <c r="B1329" s="58" t="e">
        <f>+#REF!</f>
        <v>#REF!</v>
      </c>
      <c r="C1329" s="58" t="e">
        <f>+#REF!</f>
        <v>#REF!</v>
      </c>
      <c r="D1329" s="37" t="e">
        <f>+#REF!</f>
        <v>#REF!</v>
      </c>
      <c r="E1329" s="58" t="e">
        <f>+#REF!</f>
        <v>#REF!</v>
      </c>
      <c r="F1329" s="58" t="e">
        <f>+#REF!</f>
        <v>#REF!</v>
      </c>
      <c r="G1329" s="58" t="e">
        <f>+#REF!</f>
        <v>#REF!</v>
      </c>
      <c r="H1329" s="58"/>
      <c r="I1329" s="58"/>
      <c r="J1329" s="64" t="str">
        <f t="shared" si="20"/>
        <v>-</v>
      </c>
    </row>
    <row r="1330" spans="1:10" s="62" customFormat="1" ht="24.75" customHeight="1" x14ac:dyDescent="0.25">
      <c r="A1330" s="58" t="e">
        <f>+#REF!</f>
        <v>#REF!</v>
      </c>
      <c r="B1330" s="58" t="e">
        <f>+#REF!</f>
        <v>#REF!</v>
      </c>
      <c r="C1330" s="58" t="e">
        <f>+#REF!</f>
        <v>#REF!</v>
      </c>
      <c r="D1330" s="37" t="e">
        <f>+#REF!</f>
        <v>#REF!</v>
      </c>
      <c r="E1330" s="58" t="e">
        <f>+#REF!</f>
        <v>#REF!</v>
      </c>
      <c r="F1330" s="58" t="e">
        <f>+#REF!</f>
        <v>#REF!</v>
      </c>
      <c r="G1330" s="58" t="e">
        <f>+#REF!</f>
        <v>#REF!</v>
      </c>
      <c r="H1330" s="58"/>
      <c r="I1330" s="58"/>
      <c r="J1330" s="64" t="str">
        <f t="shared" si="20"/>
        <v>-</v>
      </c>
    </row>
    <row r="1331" spans="1:10" s="62" customFormat="1" ht="24.75" customHeight="1" x14ac:dyDescent="0.25">
      <c r="A1331" s="58" t="e">
        <f>+#REF!</f>
        <v>#REF!</v>
      </c>
      <c r="B1331" s="58" t="e">
        <f>+#REF!</f>
        <v>#REF!</v>
      </c>
      <c r="C1331" s="58" t="e">
        <f>+#REF!</f>
        <v>#REF!</v>
      </c>
      <c r="D1331" s="37" t="e">
        <f>+#REF!</f>
        <v>#REF!</v>
      </c>
      <c r="E1331" s="58" t="e">
        <f>+#REF!</f>
        <v>#REF!</v>
      </c>
      <c r="F1331" s="58" t="e">
        <f>+#REF!</f>
        <v>#REF!</v>
      </c>
      <c r="G1331" s="58" t="e">
        <f>+#REF!</f>
        <v>#REF!</v>
      </c>
      <c r="H1331" s="58"/>
      <c r="I1331" s="58"/>
      <c r="J1331" s="64" t="str">
        <f t="shared" si="20"/>
        <v>-</v>
      </c>
    </row>
    <row r="1332" spans="1:10" s="62" customFormat="1" ht="24.75" customHeight="1" x14ac:dyDescent="0.25">
      <c r="A1332" s="58" t="e">
        <f>+#REF!</f>
        <v>#REF!</v>
      </c>
      <c r="B1332" s="58" t="e">
        <f>+#REF!</f>
        <v>#REF!</v>
      </c>
      <c r="C1332" s="58" t="e">
        <f>+#REF!</f>
        <v>#REF!</v>
      </c>
      <c r="D1332" s="37" t="e">
        <f>+#REF!</f>
        <v>#REF!</v>
      </c>
      <c r="E1332" s="58" t="e">
        <f>+#REF!</f>
        <v>#REF!</v>
      </c>
      <c r="F1332" s="58" t="e">
        <f>+#REF!</f>
        <v>#REF!</v>
      </c>
      <c r="G1332" s="58" t="e">
        <f>+#REF!</f>
        <v>#REF!</v>
      </c>
      <c r="H1332" s="58"/>
      <c r="I1332" s="58"/>
      <c r="J1332" s="64" t="str">
        <f t="shared" si="20"/>
        <v>-</v>
      </c>
    </row>
    <row r="1333" spans="1:10" s="62" customFormat="1" ht="24.75" customHeight="1" x14ac:dyDescent="0.25">
      <c r="A1333" s="58" t="e">
        <f>+#REF!</f>
        <v>#REF!</v>
      </c>
      <c r="B1333" s="58" t="e">
        <f>+#REF!</f>
        <v>#REF!</v>
      </c>
      <c r="C1333" s="58" t="e">
        <f>+#REF!</f>
        <v>#REF!</v>
      </c>
      <c r="D1333" s="37" t="e">
        <f>+#REF!</f>
        <v>#REF!</v>
      </c>
      <c r="E1333" s="58" t="e">
        <f>+#REF!</f>
        <v>#REF!</v>
      </c>
      <c r="F1333" s="58" t="e">
        <f>+#REF!</f>
        <v>#REF!</v>
      </c>
      <c r="G1333" s="58" t="e">
        <f>+#REF!</f>
        <v>#REF!</v>
      </c>
      <c r="H1333" s="58"/>
      <c r="I1333" s="58"/>
      <c r="J1333" s="64" t="str">
        <f t="shared" si="20"/>
        <v>-</v>
      </c>
    </row>
    <row r="1334" spans="1:10" s="62" customFormat="1" ht="24.75" customHeight="1" x14ac:dyDescent="0.25">
      <c r="A1334" s="58" t="e">
        <f>+#REF!</f>
        <v>#REF!</v>
      </c>
      <c r="B1334" s="58" t="e">
        <f>+#REF!</f>
        <v>#REF!</v>
      </c>
      <c r="C1334" s="58" t="e">
        <f>+#REF!</f>
        <v>#REF!</v>
      </c>
      <c r="D1334" s="37" t="e">
        <f>+#REF!</f>
        <v>#REF!</v>
      </c>
      <c r="E1334" s="58" t="e">
        <f>+#REF!</f>
        <v>#REF!</v>
      </c>
      <c r="F1334" s="58" t="e">
        <f>+#REF!</f>
        <v>#REF!</v>
      </c>
      <c r="G1334" s="58" t="e">
        <f>+#REF!</f>
        <v>#REF!</v>
      </c>
      <c r="H1334" s="58"/>
      <c r="I1334" s="58"/>
      <c r="J1334" s="64" t="str">
        <f t="shared" si="20"/>
        <v>-</v>
      </c>
    </row>
    <row r="1335" spans="1:10" s="62" customFormat="1" ht="24.75" customHeight="1" x14ac:dyDescent="0.25">
      <c r="A1335" s="58" t="e">
        <f>+#REF!</f>
        <v>#REF!</v>
      </c>
      <c r="B1335" s="58" t="e">
        <f>+#REF!</f>
        <v>#REF!</v>
      </c>
      <c r="C1335" s="58" t="e">
        <f>+#REF!</f>
        <v>#REF!</v>
      </c>
      <c r="D1335" s="37" t="e">
        <f>+#REF!</f>
        <v>#REF!</v>
      </c>
      <c r="E1335" s="58" t="e">
        <f>+#REF!</f>
        <v>#REF!</v>
      </c>
      <c r="F1335" s="58" t="e">
        <f>+#REF!</f>
        <v>#REF!</v>
      </c>
      <c r="G1335" s="58" t="e">
        <f>+#REF!</f>
        <v>#REF!</v>
      </c>
      <c r="H1335" s="58"/>
      <c r="I1335" s="58"/>
      <c r="J1335" s="64" t="str">
        <f t="shared" si="20"/>
        <v>-</v>
      </c>
    </row>
    <row r="1336" spans="1:10" s="62" customFormat="1" ht="24.75" customHeight="1" x14ac:dyDescent="0.25">
      <c r="A1336" s="58" t="e">
        <f>+#REF!</f>
        <v>#REF!</v>
      </c>
      <c r="B1336" s="58" t="e">
        <f>+#REF!</f>
        <v>#REF!</v>
      </c>
      <c r="C1336" s="58" t="e">
        <f>+#REF!</f>
        <v>#REF!</v>
      </c>
      <c r="D1336" s="37" t="e">
        <f>+#REF!</f>
        <v>#REF!</v>
      </c>
      <c r="E1336" s="58" t="e">
        <f>+#REF!</f>
        <v>#REF!</v>
      </c>
      <c r="F1336" s="58" t="e">
        <f>+#REF!</f>
        <v>#REF!</v>
      </c>
      <c r="G1336" s="58" t="e">
        <f>+#REF!</f>
        <v>#REF!</v>
      </c>
      <c r="H1336" s="58"/>
      <c r="I1336" s="58"/>
      <c r="J1336" s="64" t="str">
        <f t="shared" si="20"/>
        <v>-</v>
      </c>
    </row>
    <row r="1337" spans="1:10" s="62" customFormat="1" ht="24.75" customHeight="1" x14ac:dyDescent="0.25">
      <c r="A1337" s="58" t="e">
        <f>+#REF!</f>
        <v>#REF!</v>
      </c>
      <c r="B1337" s="58" t="e">
        <f>+#REF!</f>
        <v>#REF!</v>
      </c>
      <c r="C1337" s="58" t="e">
        <f>+#REF!</f>
        <v>#REF!</v>
      </c>
      <c r="D1337" s="37" t="e">
        <f>+#REF!</f>
        <v>#REF!</v>
      </c>
      <c r="E1337" s="58" t="e">
        <f>+#REF!</f>
        <v>#REF!</v>
      </c>
      <c r="F1337" s="58" t="e">
        <f>+#REF!</f>
        <v>#REF!</v>
      </c>
      <c r="G1337" s="58" t="e">
        <f>+#REF!</f>
        <v>#REF!</v>
      </c>
      <c r="H1337" s="58"/>
      <c r="I1337" s="58"/>
      <c r="J1337" s="64" t="str">
        <f t="shared" si="20"/>
        <v>-</v>
      </c>
    </row>
    <row r="1338" spans="1:10" s="62" customFormat="1" ht="24.75" customHeight="1" x14ac:dyDescent="0.25">
      <c r="A1338" s="58" t="e">
        <f>+#REF!</f>
        <v>#REF!</v>
      </c>
      <c r="B1338" s="58" t="e">
        <f>+#REF!</f>
        <v>#REF!</v>
      </c>
      <c r="C1338" s="58" t="e">
        <f>+#REF!</f>
        <v>#REF!</v>
      </c>
      <c r="D1338" s="37" t="e">
        <f>+#REF!</f>
        <v>#REF!</v>
      </c>
      <c r="E1338" s="58" t="e">
        <f>+#REF!</f>
        <v>#REF!</v>
      </c>
      <c r="F1338" s="58" t="e">
        <f>+#REF!</f>
        <v>#REF!</v>
      </c>
      <c r="G1338" s="58" t="e">
        <f>+#REF!</f>
        <v>#REF!</v>
      </c>
      <c r="H1338" s="58"/>
      <c r="I1338" s="58"/>
      <c r="J1338" s="64" t="str">
        <f t="shared" si="20"/>
        <v>-</v>
      </c>
    </row>
    <row r="1339" spans="1:10" s="62" customFormat="1" ht="24.75" customHeight="1" x14ac:dyDescent="0.25">
      <c r="A1339" s="58" t="e">
        <f>+#REF!</f>
        <v>#REF!</v>
      </c>
      <c r="B1339" s="58" t="e">
        <f>+#REF!</f>
        <v>#REF!</v>
      </c>
      <c r="C1339" s="58" t="e">
        <f>+#REF!</f>
        <v>#REF!</v>
      </c>
      <c r="D1339" s="37" t="e">
        <f>+#REF!</f>
        <v>#REF!</v>
      </c>
      <c r="E1339" s="58" t="e">
        <f>+#REF!</f>
        <v>#REF!</v>
      </c>
      <c r="F1339" s="58" t="e">
        <f>+#REF!</f>
        <v>#REF!</v>
      </c>
      <c r="G1339" s="58" t="e">
        <f>+#REF!</f>
        <v>#REF!</v>
      </c>
      <c r="H1339" s="58"/>
      <c r="I1339" s="58"/>
      <c r="J1339" s="64" t="str">
        <f t="shared" si="20"/>
        <v>-</v>
      </c>
    </row>
    <row r="1340" spans="1:10" s="62" customFormat="1" ht="24.75" customHeight="1" x14ac:dyDescent="0.25">
      <c r="A1340" s="58" t="e">
        <f>+#REF!</f>
        <v>#REF!</v>
      </c>
      <c r="B1340" s="58" t="e">
        <f>+#REF!</f>
        <v>#REF!</v>
      </c>
      <c r="C1340" s="58" t="e">
        <f>+#REF!</f>
        <v>#REF!</v>
      </c>
      <c r="D1340" s="37" t="e">
        <f>+#REF!</f>
        <v>#REF!</v>
      </c>
      <c r="E1340" s="58" t="e">
        <f>+#REF!</f>
        <v>#REF!</v>
      </c>
      <c r="F1340" s="58" t="e">
        <f>+#REF!</f>
        <v>#REF!</v>
      </c>
      <c r="G1340" s="58" t="e">
        <f>+#REF!</f>
        <v>#REF!</v>
      </c>
      <c r="H1340" s="58"/>
      <c r="I1340" s="58"/>
      <c r="J1340" s="64" t="str">
        <f t="shared" si="20"/>
        <v>-</v>
      </c>
    </row>
    <row r="1341" spans="1:10" s="62" customFormat="1" ht="24.75" customHeight="1" x14ac:dyDescent="0.25">
      <c r="A1341" s="58" t="e">
        <f>+#REF!</f>
        <v>#REF!</v>
      </c>
      <c r="B1341" s="58" t="e">
        <f>+#REF!</f>
        <v>#REF!</v>
      </c>
      <c r="C1341" s="58" t="e">
        <f>+#REF!</f>
        <v>#REF!</v>
      </c>
      <c r="D1341" s="37" t="e">
        <f>+#REF!</f>
        <v>#REF!</v>
      </c>
      <c r="E1341" s="58" t="e">
        <f>+#REF!</f>
        <v>#REF!</v>
      </c>
      <c r="F1341" s="58" t="e">
        <f>+#REF!</f>
        <v>#REF!</v>
      </c>
      <c r="G1341" s="58" t="e">
        <f>+#REF!</f>
        <v>#REF!</v>
      </c>
      <c r="H1341" s="58"/>
      <c r="I1341" s="58"/>
      <c r="J1341" s="64" t="str">
        <f t="shared" si="20"/>
        <v>-</v>
      </c>
    </row>
    <row r="1342" spans="1:10" s="62" customFormat="1" ht="24.75" customHeight="1" x14ac:dyDescent="0.25">
      <c r="A1342" s="58" t="e">
        <f>+#REF!</f>
        <v>#REF!</v>
      </c>
      <c r="B1342" s="58" t="e">
        <f>+#REF!</f>
        <v>#REF!</v>
      </c>
      <c r="C1342" s="58" t="e">
        <f>+#REF!</f>
        <v>#REF!</v>
      </c>
      <c r="D1342" s="37" t="e">
        <f>+#REF!</f>
        <v>#REF!</v>
      </c>
      <c r="E1342" s="58" t="e">
        <f>+#REF!</f>
        <v>#REF!</v>
      </c>
      <c r="F1342" s="58" t="e">
        <f>+#REF!</f>
        <v>#REF!</v>
      </c>
      <c r="G1342" s="58" t="e">
        <f>+#REF!</f>
        <v>#REF!</v>
      </c>
      <c r="H1342" s="58"/>
      <c r="I1342" s="58"/>
      <c r="J1342" s="64" t="str">
        <f t="shared" si="20"/>
        <v>-</v>
      </c>
    </row>
    <row r="1343" spans="1:10" s="62" customFormat="1" ht="24.75" customHeight="1" x14ac:dyDescent="0.25">
      <c r="A1343" s="58" t="e">
        <f>+#REF!</f>
        <v>#REF!</v>
      </c>
      <c r="B1343" s="58" t="e">
        <f>+#REF!</f>
        <v>#REF!</v>
      </c>
      <c r="C1343" s="58" t="e">
        <f>+#REF!</f>
        <v>#REF!</v>
      </c>
      <c r="D1343" s="37" t="e">
        <f>+#REF!</f>
        <v>#REF!</v>
      </c>
      <c r="E1343" s="58" t="e">
        <f>+#REF!</f>
        <v>#REF!</v>
      </c>
      <c r="F1343" s="58" t="e">
        <f>+#REF!</f>
        <v>#REF!</v>
      </c>
      <c r="G1343" s="58" t="e">
        <f>+#REF!</f>
        <v>#REF!</v>
      </c>
      <c r="H1343" s="58"/>
      <c r="I1343" s="58"/>
      <c r="J1343" s="64" t="str">
        <f t="shared" si="20"/>
        <v>-</v>
      </c>
    </row>
    <row r="1344" spans="1:10" s="62" customFormat="1" ht="24.75" customHeight="1" x14ac:dyDescent="0.25">
      <c r="A1344" s="58" t="e">
        <f>+#REF!</f>
        <v>#REF!</v>
      </c>
      <c r="B1344" s="58" t="e">
        <f>+#REF!</f>
        <v>#REF!</v>
      </c>
      <c r="C1344" s="58" t="e">
        <f>+#REF!</f>
        <v>#REF!</v>
      </c>
      <c r="D1344" s="37" t="e">
        <f>+#REF!</f>
        <v>#REF!</v>
      </c>
      <c r="E1344" s="58" t="e">
        <f>+#REF!</f>
        <v>#REF!</v>
      </c>
      <c r="F1344" s="58" t="e">
        <f>+#REF!</f>
        <v>#REF!</v>
      </c>
      <c r="G1344" s="58" t="e">
        <f>+#REF!</f>
        <v>#REF!</v>
      </c>
      <c r="H1344" s="58"/>
      <c r="I1344" s="58"/>
      <c r="J1344" s="64" t="str">
        <f t="shared" si="20"/>
        <v>-</v>
      </c>
    </row>
    <row r="1345" spans="1:10" s="62" customFormat="1" ht="24.75" customHeight="1" x14ac:dyDescent="0.25">
      <c r="A1345" s="58" t="e">
        <f>+#REF!</f>
        <v>#REF!</v>
      </c>
      <c r="B1345" s="58" t="e">
        <f>+#REF!</f>
        <v>#REF!</v>
      </c>
      <c r="C1345" s="58" t="e">
        <f>+#REF!</f>
        <v>#REF!</v>
      </c>
      <c r="D1345" s="37" t="e">
        <f>+#REF!</f>
        <v>#REF!</v>
      </c>
      <c r="E1345" s="58" t="e">
        <f>+#REF!</f>
        <v>#REF!</v>
      </c>
      <c r="F1345" s="58" t="e">
        <f>+#REF!</f>
        <v>#REF!</v>
      </c>
      <c r="G1345" s="58" t="e">
        <f>+#REF!</f>
        <v>#REF!</v>
      </c>
      <c r="H1345" s="58"/>
      <c r="I1345" s="58"/>
      <c r="J1345" s="64" t="str">
        <f t="shared" si="20"/>
        <v>-</v>
      </c>
    </row>
    <row r="1346" spans="1:10" s="62" customFormat="1" ht="24.75" customHeight="1" x14ac:dyDescent="0.25">
      <c r="A1346" s="58" t="e">
        <f>+#REF!</f>
        <v>#REF!</v>
      </c>
      <c r="B1346" s="58" t="e">
        <f>+#REF!</f>
        <v>#REF!</v>
      </c>
      <c r="C1346" s="58" t="e">
        <f>+#REF!</f>
        <v>#REF!</v>
      </c>
      <c r="D1346" s="37" t="e">
        <f>+#REF!</f>
        <v>#REF!</v>
      </c>
      <c r="E1346" s="58" t="e">
        <f>+#REF!</f>
        <v>#REF!</v>
      </c>
      <c r="F1346" s="58" t="e">
        <f>+#REF!</f>
        <v>#REF!</v>
      </c>
      <c r="G1346" s="58" t="e">
        <f>+#REF!</f>
        <v>#REF!</v>
      </c>
      <c r="H1346" s="58"/>
      <c r="I1346" s="58"/>
      <c r="J1346" s="64" t="str">
        <f t="shared" si="20"/>
        <v>-</v>
      </c>
    </row>
    <row r="1347" spans="1:10" s="62" customFormat="1" ht="24.75" customHeight="1" x14ac:dyDescent="0.25">
      <c r="A1347" s="58" t="e">
        <f>+#REF!</f>
        <v>#REF!</v>
      </c>
      <c r="B1347" s="58" t="e">
        <f>+#REF!</f>
        <v>#REF!</v>
      </c>
      <c r="C1347" s="58" t="e">
        <f>+#REF!</f>
        <v>#REF!</v>
      </c>
      <c r="D1347" s="37" t="e">
        <f>+#REF!</f>
        <v>#REF!</v>
      </c>
      <c r="E1347" s="58" t="e">
        <f>+#REF!</f>
        <v>#REF!</v>
      </c>
      <c r="F1347" s="58" t="e">
        <f>+#REF!</f>
        <v>#REF!</v>
      </c>
      <c r="G1347" s="58" t="e">
        <f>+#REF!</f>
        <v>#REF!</v>
      </c>
      <c r="H1347" s="58"/>
      <c r="I1347" s="58"/>
      <c r="J1347" s="64" t="str">
        <f t="shared" si="20"/>
        <v>-</v>
      </c>
    </row>
    <row r="1348" spans="1:10" s="62" customFormat="1" ht="24.75" customHeight="1" x14ac:dyDescent="0.25">
      <c r="A1348" s="58" t="e">
        <f>+#REF!</f>
        <v>#REF!</v>
      </c>
      <c r="B1348" s="58" t="e">
        <f>+#REF!</f>
        <v>#REF!</v>
      </c>
      <c r="C1348" s="58" t="e">
        <f>+#REF!</f>
        <v>#REF!</v>
      </c>
      <c r="D1348" s="37" t="e">
        <f>+#REF!</f>
        <v>#REF!</v>
      </c>
      <c r="E1348" s="58" t="e">
        <f>+#REF!</f>
        <v>#REF!</v>
      </c>
      <c r="F1348" s="58" t="e">
        <f>+#REF!</f>
        <v>#REF!</v>
      </c>
      <c r="G1348" s="58" t="e">
        <f>+#REF!</f>
        <v>#REF!</v>
      </c>
      <c r="H1348" s="58"/>
      <c r="I1348" s="58"/>
      <c r="J1348" s="64" t="str">
        <f t="shared" si="20"/>
        <v>-</v>
      </c>
    </row>
    <row r="1349" spans="1:10" s="62" customFormat="1" ht="24.75" customHeight="1" x14ac:dyDescent="0.25">
      <c r="A1349" s="58" t="e">
        <f>+#REF!</f>
        <v>#REF!</v>
      </c>
      <c r="B1349" s="58" t="e">
        <f>+#REF!</f>
        <v>#REF!</v>
      </c>
      <c r="C1349" s="58" t="e">
        <f>+#REF!</f>
        <v>#REF!</v>
      </c>
      <c r="D1349" s="37" t="e">
        <f>+#REF!</f>
        <v>#REF!</v>
      </c>
      <c r="E1349" s="58" t="e">
        <f>+#REF!</f>
        <v>#REF!</v>
      </c>
      <c r="F1349" s="58" t="e">
        <f>+#REF!</f>
        <v>#REF!</v>
      </c>
      <c r="G1349" s="58" t="e">
        <f>+#REF!</f>
        <v>#REF!</v>
      </c>
      <c r="H1349" s="58"/>
      <c r="I1349" s="58"/>
      <c r="J1349" s="64" t="str">
        <f t="shared" ref="J1349:J1412" si="21">IFERROR(VLOOKUP(B1349,$L$4:$N$31,3,0),"-")</f>
        <v>-</v>
      </c>
    </row>
    <row r="1350" spans="1:10" s="62" customFormat="1" ht="24.75" customHeight="1" x14ac:dyDescent="0.25">
      <c r="A1350" s="58" t="e">
        <f>+#REF!</f>
        <v>#REF!</v>
      </c>
      <c r="B1350" s="58" t="e">
        <f>+#REF!</f>
        <v>#REF!</v>
      </c>
      <c r="C1350" s="58" t="e">
        <f>+#REF!</f>
        <v>#REF!</v>
      </c>
      <c r="D1350" s="37" t="e">
        <f>+#REF!</f>
        <v>#REF!</v>
      </c>
      <c r="E1350" s="58" t="e">
        <f>+#REF!</f>
        <v>#REF!</v>
      </c>
      <c r="F1350" s="58" t="e">
        <f>+#REF!</f>
        <v>#REF!</v>
      </c>
      <c r="G1350" s="58" t="e">
        <f>+#REF!</f>
        <v>#REF!</v>
      </c>
      <c r="H1350" s="58"/>
      <c r="I1350" s="58"/>
      <c r="J1350" s="64" t="str">
        <f t="shared" si="21"/>
        <v>-</v>
      </c>
    </row>
    <row r="1351" spans="1:10" s="62" customFormat="1" ht="24.75" customHeight="1" x14ac:dyDescent="0.25">
      <c r="A1351" s="58" t="e">
        <f>+#REF!</f>
        <v>#REF!</v>
      </c>
      <c r="B1351" s="58" t="e">
        <f>+#REF!</f>
        <v>#REF!</v>
      </c>
      <c r="C1351" s="58" t="e">
        <f>+#REF!</f>
        <v>#REF!</v>
      </c>
      <c r="D1351" s="37" t="e">
        <f>+#REF!</f>
        <v>#REF!</v>
      </c>
      <c r="E1351" s="58" t="e">
        <f>+#REF!</f>
        <v>#REF!</v>
      </c>
      <c r="F1351" s="58" t="e">
        <f>+#REF!</f>
        <v>#REF!</v>
      </c>
      <c r="G1351" s="58" t="e">
        <f>+#REF!</f>
        <v>#REF!</v>
      </c>
      <c r="H1351" s="58"/>
      <c r="I1351" s="58"/>
      <c r="J1351" s="64" t="str">
        <f t="shared" si="21"/>
        <v>-</v>
      </c>
    </row>
    <row r="1352" spans="1:10" s="62" customFormat="1" ht="24.75" customHeight="1" x14ac:dyDescent="0.25">
      <c r="A1352" s="58" t="e">
        <f>+#REF!</f>
        <v>#REF!</v>
      </c>
      <c r="B1352" s="58" t="e">
        <f>+#REF!</f>
        <v>#REF!</v>
      </c>
      <c r="C1352" s="58" t="e">
        <f>+#REF!</f>
        <v>#REF!</v>
      </c>
      <c r="D1352" s="37" t="e">
        <f>+#REF!</f>
        <v>#REF!</v>
      </c>
      <c r="E1352" s="58" t="e">
        <f>+#REF!</f>
        <v>#REF!</v>
      </c>
      <c r="F1352" s="58" t="e">
        <f>+#REF!</f>
        <v>#REF!</v>
      </c>
      <c r="G1352" s="58" t="e">
        <f>+#REF!</f>
        <v>#REF!</v>
      </c>
      <c r="H1352" s="58"/>
      <c r="I1352" s="58"/>
      <c r="J1352" s="64" t="str">
        <f t="shared" si="21"/>
        <v>-</v>
      </c>
    </row>
    <row r="1353" spans="1:10" s="62" customFormat="1" ht="24.75" customHeight="1" x14ac:dyDescent="0.25">
      <c r="A1353" s="58" t="e">
        <f>+#REF!</f>
        <v>#REF!</v>
      </c>
      <c r="B1353" s="58" t="e">
        <f>+#REF!</f>
        <v>#REF!</v>
      </c>
      <c r="C1353" s="58" t="e">
        <f>+#REF!</f>
        <v>#REF!</v>
      </c>
      <c r="D1353" s="37" t="e">
        <f>+#REF!</f>
        <v>#REF!</v>
      </c>
      <c r="E1353" s="58" t="e">
        <f>+#REF!</f>
        <v>#REF!</v>
      </c>
      <c r="F1353" s="58" t="e">
        <f>+#REF!</f>
        <v>#REF!</v>
      </c>
      <c r="G1353" s="58" t="e">
        <f>+#REF!</f>
        <v>#REF!</v>
      </c>
      <c r="H1353" s="58"/>
      <c r="I1353" s="58"/>
      <c r="J1353" s="64" t="str">
        <f t="shared" si="21"/>
        <v>-</v>
      </c>
    </row>
    <row r="1354" spans="1:10" s="62" customFormat="1" ht="24.75" customHeight="1" x14ac:dyDescent="0.25">
      <c r="A1354" s="58" t="e">
        <f>+#REF!</f>
        <v>#REF!</v>
      </c>
      <c r="B1354" s="58" t="e">
        <f>+#REF!</f>
        <v>#REF!</v>
      </c>
      <c r="C1354" s="58" t="e">
        <f>+#REF!</f>
        <v>#REF!</v>
      </c>
      <c r="D1354" s="37" t="e">
        <f>+#REF!</f>
        <v>#REF!</v>
      </c>
      <c r="E1354" s="58" t="e">
        <f>+#REF!</f>
        <v>#REF!</v>
      </c>
      <c r="F1354" s="58" t="e">
        <f>+#REF!</f>
        <v>#REF!</v>
      </c>
      <c r="G1354" s="58" t="e">
        <f>+#REF!</f>
        <v>#REF!</v>
      </c>
      <c r="H1354" s="58"/>
      <c r="I1354" s="58"/>
      <c r="J1354" s="64" t="str">
        <f t="shared" si="21"/>
        <v>-</v>
      </c>
    </row>
    <row r="1355" spans="1:10" s="62" customFormat="1" ht="24.75" customHeight="1" x14ac:dyDescent="0.25">
      <c r="A1355" s="58" t="e">
        <f>+#REF!</f>
        <v>#REF!</v>
      </c>
      <c r="B1355" s="58" t="e">
        <f>+#REF!</f>
        <v>#REF!</v>
      </c>
      <c r="C1355" s="58" t="e">
        <f>+#REF!</f>
        <v>#REF!</v>
      </c>
      <c r="D1355" s="37" t="e">
        <f>+#REF!</f>
        <v>#REF!</v>
      </c>
      <c r="E1355" s="58" t="e">
        <f>+#REF!</f>
        <v>#REF!</v>
      </c>
      <c r="F1355" s="58" t="e">
        <f>+#REF!</f>
        <v>#REF!</v>
      </c>
      <c r="G1355" s="58" t="e">
        <f>+#REF!</f>
        <v>#REF!</v>
      </c>
      <c r="H1355" s="58"/>
      <c r="I1355" s="58"/>
      <c r="J1355" s="64" t="str">
        <f t="shared" si="21"/>
        <v>-</v>
      </c>
    </row>
    <row r="1356" spans="1:10" s="62" customFormat="1" ht="24.75" customHeight="1" x14ac:dyDescent="0.25">
      <c r="A1356" s="58" t="e">
        <f>+#REF!</f>
        <v>#REF!</v>
      </c>
      <c r="B1356" s="58" t="e">
        <f>+#REF!</f>
        <v>#REF!</v>
      </c>
      <c r="C1356" s="58" t="e">
        <f>+#REF!</f>
        <v>#REF!</v>
      </c>
      <c r="D1356" s="37" t="e">
        <f>+#REF!</f>
        <v>#REF!</v>
      </c>
      <c r="E1356" s="58" t="e">
        <f>+#REF!</f>
        <v>#REF!</v>
      </c>
      <c r="F1356" s="58" t="e">
        <f>+#REF!</f>
        <v>#REF!</v>
      </c>
      <c r="G1356" s="58" t="e">
        <f>+#REF!</f>
        <v>#REF!</v>
      </c>
      <c r="H1356" s="58"/>
      <c r="I1356" s="58"/>
      <c r="J1356" s="64" t="str">
        <f t="shared" si="21"/>
        <v>-</v>
      </c>
    </row>
    <row r="1357" spans="1:10" s="62" customFormat="1" ht="24.75" customHeight="1" x14ac:dyDescent="0.25">
      <c r="A1357" s="58" t="e">
        <f>+#REF!</f>
        <v>#REF!</v>
      </c>
      <c r="B1357" s="58" t="e">
        <f>+#REF!</f>
        <v>#REF!</v>
      </c>
      <c r="C1357" s="58" t="e">
        <f>+#REF!</f>
        <v>#REF!</v>
      </c>
      <c r="D1357" s="37" t="e">
        <f>+#REF!</f>
        <v>#REF!</v>
      </c>
      <c r="E1357" s="58" t="e">
        <f>+#REF!</f>
        <v>#REF!</v>
      </c>
      <c r="F1357" s="58" t="e">
        <f>+#REF!</f>
        <v>#REF!</v>
      </c>
      <c r="G1357" s="58" t="e">
        <f>+#REF!</f>
        <v>#REF!</v>
      </c>
      <c r="H1357" s="58"/>
      <c r="I1357" s="58"/>
      <c r="J1357" s="64" t="str">
        <f t="shared" si="21"/>
        <v>-</v>
      </c>
    </row>
    <row r="1358" spans="1:10" s="62" customFormat="1" ht="24.75" customHeight="1" x14ac:dyDescent="0.25">
      <c r="A1358" s="58" t="e">
        <f>+#REF!</f>
        <v>#REF!</v>
      </c>
      <c r="B1358" s="58" t="e">
        <f>+#REF!</f>
        <v>#REF!</v>
      </c>
      <c r="C1358" s="58" t="e">
        <f>+#REF!</f>
        <v>#REF!</v>
      </c>
      <c r="D1358" s="37" t="e">
        <f>+#REF!</f>
        <v>#REF!</v>
      </c>
      <c r="E1358" s="58" t="e">
        <f>+#REF!</f>
        <v>#REF!</v>
      </c>
      <c r="F1358" s="58" t="e">
        <f>+#REF!</f>
        <v>#REF!</v>
      </c>
      <c r="G1358" s="58" t="e">
        <f>+#REF!</f>
        <v>#REF!</v>
      </c>
      <c r="H1358" s="58"/>
      <c r="I1358" s="58"/>
      <c r="J1358" s="64" t="str">
        <f t="shared" si="21"/>
        <v>-</v>
      </c>
    </row>
    <row r="1359" spans="1:10" s="62" customFormat="1" ht="24.75" customHeight="1" x14ac:dyDescent="0.25">
      <c r="A1359" s="58" t="e">
        <f>+#REF!</f>
        <v>#REF!</v>
      </c>
      <c r="B1359" s="58" t="e">
        <f>+#REF!</f>
        <v>#REF!</v>
      </c>
      <c r="C1359" s="58" t="e">
        <f>+#REF!</f>
        <v>#REF!</v>
      </c>
      <c r="D1359" s="37" t="e">
        <f>+#REF!</f>
        <v>#REF!</v>
      </c>
      <c r="E1359" s="58" t="e">
        <f>+#REF!</f>
        <v>#REF!</v>
      </c>
      <c r="F1359" s="58" t="e">
        <f>+#REF!</f>
        <v>#REF!</v>
      </c>
      <c r="G1359" s="58" t="e">
        <f>+#REF!</f>
        <v>#REF!</v>
      </c>
      <c r="H1359" s="58"/>
      <c r="I1359" s="58"/>
      <c r="J1359" s="64" t="str">
        <f t="shared" si="21"/>
        <v>-</v>
      </c>
    </row>
    <row r="1360" spans="1:10" s="62" customFormat="1" ht="24.75" customHeight="1" x14ac:dyDescent="0.25">
      <c r="A1360" s="58" t="e">
        <f>+#REF!</f>
        <v>#REF!</v>
      </c>
      <c r="B1360" s="58" t="e">
        <f>+#REF!</f>
        <v>#REF!</v>
      </c>
      <c r="C1360" s="58" t="e">
        <f>+#REF!</f>
        <v>#REF!</v>
      </c>
      <c r="D1360" s="37" t="e">
        <f>+#REF!</f>
        <v>#REF!</v>
      </c>
      <c r="E1360" s="58" t="e">
        <f>+#REF!</f>
        <v>#REF!</v>
      </c>
      <c r="F1360" s="58" t="e">
        <f>+#REF!</f>
        <v>#REF!</v>
      </c>
      <c r="G1360" s="58" t="e">
        <f>+#REF!</f>
        <v>#REF!</v>
      </c>
      <c r="H1360" s="58"/>
      <c r="I1360" s="58"/>
      <c r="J1360" s="64" t="str">
        <f t="shared" si="21"/>
        <v>-</v>
      </c>
    </row>
    <row r="1361" spans="1:10" s="62" customFormat="1" ht="24.75" customHeight="1" x14ac:dyDescent="0.25">
      <c r="A1361" s="58" t="e">
        <f>+#REF!</f>
        <v>#REF!</v>
      </c>
      <c r="B1361" s="58" t="e">
        <f>+#REF!</f>
        <v>#REF!</v>
      </c>
      <c r="C1361" s="58" t="e">
        <f>+#REF!</f>
        <v>#REF!</v>
      </c>
      <c r="D1361" s="37" t="e">
        <f>+#REF!</f>
        <v>#REF!</v>
      </c>
      <c r="E1361" s="58" t="e">
        <f>+#REF!</f>
        <v>#REF!</v>
      </c>
      <c r="F1361" s="58" t="e">
        <f>+#REF!</f>
        <v>#REF!</v>
      </c>
      <c r="G1361" s="58" t="e">
        <f>+#REF!</f>
        <v>#REF!</v>
      </c>
      <c r="H1361" s="58"/>
      <c r="I1361" s="58"/>
      <c r="J1361" s="64" t="str">
        <f t="shared" si="21"/>
        <v>-</v>
      </c>
    </row>
    <row r="1362" spans="1:10" s="62" customFormat="1" ht="24.75" customHeight="1" x14ac:dyDescent="0.25">
      <c r="A1362" s="58" t="e">
        <f>+#REF!</f>
        <v>#REF!</v>
      </c>
      <c r="B1362" s="58" t="e">
        <f>+#REF!</f>
        <v>#REF!</v>
      </c>
      <c r="C1362" s="58" t="e">
        <f>+#REF!</f>
        <v>#REF!</v>
      </c>
      <c r="D1362" s="37" t="e">
        <f>+#REF!</f>
        <v>#REF!</v>
      </c>
      <c r="E1362" s="58" t="e">
        <f>+#REF!</f>
        <v>#REF!</v>
      </c>
      <c r="F1362" s="58" t="e">
        <f>+#REF!</f>
        <v>#REF!</v>
      </c>
      <c r="G1362" s="58" t="e">
        <f>+#REF!</f>
        <v>#REF!</v>
      </c>
      <c r="H1362" s="58"/>
      <c r="I1362" s="58"/>
      <c r="J1362" s="64" t="str">
        <f t="shared" si="21"/>
        <v>-</v>
      </c>
    </row>
    <row r="1363" spans="1:10" s="62" customFormat="1" ht="24.75" customHeight="1" x14ac:dyDescent="0.25">
      <c r="A1363" s="58" t="e">
        <f>+#REF!</f>
        <v>#REF!</v>
      </c>
      <c r="B1363" s="58" t="e">
        <f>+#REF!</f>
        <v>#REF!</v>
      </c>
      <c r="C1363" s="58" t="e">
        <f>+#REF!</f>
        <v>#REF!</v>
      </c>
      <c r="D1363" s="37" t="e">
        <f>+#REF!</f>
        <v>#REF!</v>
      </c>
      <c r="E1363" s="58" t="e">
        <f>+#REF!</f>
        <v>#REF!</v>
      </c>
      <c r="F1363" s="58" t="e">
        <f>+#REF!</f>
        <v>#REF!</v>
      </c>
      <c r="G1363" s="58" t="e">
        <f>+#REF!</f>
        <v>#REF!</v>
      </c>
      <c r="H1363" s="58"/>
      <c r="I1363" s="58"/>
      <c r="J1363" s="64" t="str">
        <f t="shared" si="21"/>
        <v>-</v>
      </c>
    </row>
    <row r="1364" spans="1:10" s="62" customFormat="1" ht="24.75" customHeight="1" x14ac:dyDescent="0.25">
      <c r="A1364" s="58" t="e">
        <f>+#REF!</f>
        <v>#REF!</v>
      </c>
      <c r="B1364" s="58" t="e">
        <f>+#REF!</f>
        <v>#REF!</v>
      </c>
      <c r="C1364" s="58" t="e">
        <f>+#REF!</f>
        <v>#REF!</v>
      </c>
      <c r="D1364" s="37" t="e">
        <f>+#REF!</f>
        <v>#REF!</v>
      </c>
      <c r="E1364" s="58" t="e">
        <f>+#REF!</f>
        <v>#REF!</v>
      </c>
      <c r="F1364" s="58" t="e">
        <f>+#REF!</f>
        <v>#REF!</v>
      </c>
      <c r="G1364" s="58" t="e">
        <f>+#REF!</f>
        <v>#REF!</v>
      </c>
      <c r="H1364" s="58"/>
      <c r="I1364" s="58"/>
      <c r="J1364" s="64" t="str">
        <f t="shared" si="21"/>
        <v>-</v>
      </c>
    </row>
    <row r="1365" spans="1:10" s="62" customFormat="1" ht="24.75" customHeight="1" x14ac:dyDescent="0.25">
      <c r="A1365" s="58" t="e">
        <f>+#REF!</f>
        <v>#REF!</v>
      </c>
      <c r="B1365" s="58" t="e">
        <f>+#REF!</f>
        <v>#REF!</v>
      </c>
      <c r="C1365" s="58" t="e">
        <f>+#REF!</f>
        <v>#REF!</v>
      </c>
      <c r="D1365" s="37" t="e">
        <f>+#REF!</f>
        <v>#REF!</v>
      </c>
      <c r="E1365" s="58" t="e">
        <f>+#REF!</f>
        <v>#REF!</v>
      </c>
      <c r="F1365" s="58" t="e">
        <f>+#REF!</f>
        <v>#REF!</v>
      </c>
      <c r="G1365" s="58" t="e">
        <f>+#REF!</f>
        <v>#REF!</v>
      </c>
      <c r="H1365" s="58"/>
      <c r="I1365" s="58"/>
      <c r="J1365" s="64" t="str">
        <f t="shared" si="21"/>
        <v>-</v>
      </c>
    </row>
    <row r="1366" spans="1:10" s="62" customFormat="1" ht="24.75" customHeight="1" x14ac:dyDescent="0.25">
      <c r="A1366" s="58" t="e">
        <f>+#REF!</f>
        <v>#REF!</v>
      </c>
      <c r="B1366" s="58" t="e">
        <f>+#REF!</f>
        <v>#REF!</v>
      </c>
      <c r="C1366" s="58" t="e">
        <f>+#REF!</f>
        <v>#REF!</v>
      </c>
      <c r="D1366" s="37" t="e">
        <f>+#REF!</f>
        <v>#REF!</v>
      </c>
      <c r="E1366" s="58" t="e">
        <f>+#REF!</f>
        <v>#REF!</v>
      </c>
      <c r="F1366" s="58" t="e">
        <f>+#REF!</f>
        <v>#REF!</v>
      </c>
      <c r="G1366" s="58" t="e">
        <f>+#REF!</f>
        <v>#REF!</v>
      </c>
      <c r="H1366" s="58"/>
      <c r="I1366" s="58"/>
      <c r="J1366" s="64" t="str">
        <f t="shared" si="21"/>
        <v>-</v>
      </c>
    </row>
    <row r="1367" spans="1:10" s="62" customFormat="1" ht="24.75" customHeight="1" x14ac:dyDescent="0.25">
      <c r="A1367" s="58" t="e">
        <f>+#REF!</f>
        <v>#REF!</v>
      </c>
      <c r="B1367" s="58" t="e">
        <f>+#REF!</f>
        <v>#REF!</v>
      </c>
      <c r="C1367" s="58" t="e">
        <f>+#REF!</f>
        <v>#REF!</v>
      </c>
      <c r="D1367" s="37" t="e">
        <f>+#REF!</f>
        <v>#REF!</v>
      </c>
      <c r="E1367" s="58" t="e">
        <f>+#REF!</f>
        <v>#REF!</v>
      </c>
      <c r="F1367" s="58" t="e">
        <f>+#REF!</f>
        <v>#REF!</v>
      </c>
      <c r="G1367" s="58" t="e">
        <f>+#REF!</f>
        <v>#REF!</v>
      </c>
      <c r="H1367" s="58"/>
      <c r="I1367" s="58"/>
      <c r="J1367" s="64" t="str">
        <f t="shared" si="21"/>
        <v>-</v>
      </c>
    </row>
    <row r="1368" spans="1:10" s="62" customFormat="1" ht="24.75" customHeight="1" x14ac:dyDescent="0.25">
      <c r="A1368" s="58" t="e">
        <f>+#REF!</f>
        <v>#REF!</v>
      </c>
      <c r="B1368" s="58" t="e">
        <f>+#REF!</f>
        <v>#REF!</v>
      </c>
      <c r="C1368" s="58" t="e">
        <f>+#REF!</f>
        <v>#REF!</v>
      </c>
      <c r="D1368" s="37" t="e">
        <f>+#REF!</f>
        <v>#REF!</v>
      </c>
      <c r="E1368" s="58" t="e">
        <f>+#REF!</f>
        <v>#REF!</v>
      </c>
      <c r="F1368" s="58" t="e">
        <f>+#REF!</f>
        <v>#REF!</v>
      </c>
      <c r="G1368" s="58" t="e">
        <f>+#REF!</f>
        <v>#REF!</v>
      </c>
      <c r="H1368" s="58"/>
      <c r="I1368" s="58"/>
      <c r="J1368" s="64" t="str">
        <f t="shared" si="21"/>
        <v>-</v>
      </c>
    </row>
    <row r="1369" spans="1:10" s="62" customFormat="1" ht="24.75" customHeight="1" x14ac:dyDescent="0.25">
      <c r="A1369" s="58" t="e">
        <f>+#REF!</f>
        <v>#REF!</v>
      </c>
      <c r="B1369" s="58" t="e">
        <f>+#REF!</f>
        <v>#REF!</v>
      </c>
      <c r="C1369" s="58" t="e">
        <f>+#REF!</f>
        <v>#REF!</v>
      </c>
      <c r="D1369" s="37" t="e">
        <f>+#REF!</f>
        <v>#REF!</v>
      </c>
      <c r="E1369" s="58" t="e">
        <f>+#REF!</f>
        <v>#REF!</v>
      </c>
      <c r="F1369" s="58" t="e">
        <f>+#REF!</f>
        <v>#REF!</v>
      </c>
      <c r="G1369" s="58" t="e">
        <f>+#REF!</f>
        <v>#REF!</v>
      </c>
      <c r="H1369" s="58"/>
      <c r="I1369" s="58"/>
      <c r="J1369" s="64" t="str">
        <f t="shared" si="21"/>
        <v>-</v>
      </c>
    </row>
    <row r="1370" spans="1:10" s="62" customFormat="1" ht="24.75" customHeight="1" x14ac:dyDescent="0.25">
      <c r="A1370" s="58" t="e">
        <f>+#REF!</f>
        <v>#REF!</v>
      </c>
      <c r="B1370" s="58" t="e">
        <f>+#REF!</f>
        <v>#REF!</v>
      </c>
      <c r="C1370" s="58" t="e">
        <f>+#REF!</f>
        <v>#REF!</v>
      </c>
      <c r="D1370" s="37" t="e">
        <f>+#REF!</f>
        <v>#REF!</v>
      </c>
      <c r="E1370" s="58" t="e">
        <f>+#REF!</f>
        <v>#REF!</v>
      </c>
      <c r="F1370" s="58" t="e">
        <f>+#REF!</f>
        <v>#REF!</v>
      </c>
      <c r="G1370" s="58" t="e">
        <f>+#REF!</f>
        <v>#REF!</v>
      </c>
      <c r="H1370" s="58"/>
      <c r="I1370" s="58"/>
      <c r="J1370" s="64" t="str">
        <f t="shared" si="21"/>
        <v>-</v>
      </c>
    </row>
    <row r="1371" spans="1:10" s="62" customFormat="1" ht="24.75" customHeight="1" x14ac:dyDescent="0.25">
      <c r="A1371" s="58" t="e">
        <f>+#REF!</f>
        <v>#REF!</v>
      </c>
      <c r="B1371" s="58" t="e">
        <f>+#REF!</f>
        <v>#REF!</v>
      </c>
      <c r="C1371" s="58" t="e">
        <f>+#REF!</f>
        <v>#REF!</v>
      </c>
      <c r="D1371" s="37" t="e">
        <f>+#REF!</f>
        <v>#REF!</v>
      </c>
      <c r="E1371" s="58" t="e">
        <f>+#REF!</f>
        <v>#REF!</v>
      </c>
      <c r="F1371" s="58" t="e">
        <f>+#REF!</f>
        <v>#REF!</v>
      </c>
      <c r="G1371" s="58" t="e">
        <f>+#REF!</f>
        <v>#REF!</v>
      </c>
      <c r="H1371" s="58"/>
      <c r="I1371" s="58"/>
      <c r="J1371" s="64" t="str">
        <f t="shared" si="21"/>
        <v>-</v>
      </c>
    </row>
    <row r="1372" spans="1:10" s="62" customFormat="1" ht="24.75" customHeight="1" x14ac:dyDescent="0.25">
      <c r="A1372" s="58" t="e">
        <f>+#REF!</f>
        <v>#REF!</v>
      </c>
      <c r="B1372" s="58" t="e">
        <f>+#REF!</f>
        <v>#REF!</v>
      </c>
      <c r="C1372" s="58" t="e">
        <f>+#REF!</f>
        <v>#REF!</v>
      </c>
      <c r="D1372" s="37" t="e">
        <f>+#REF!</f>
        <v>#REF!</v>
      </c>
      <c r="E1372" s="58" t="e">
        <f>+#REF!</f>
        <v>#REF!</v>
      </c>
      <c r="F1372" s="58" t="e">
        <f>+#REF!</f>
        <v>#REF!</v>
      </c>
      <c r="G1372" s="58" t="e">
        <f>+#REF!</f>
        <v>#REF!</v>
      </c>
      <c r="H1372" s="58"/>
      <c r="I1372" s="58"/>
      <c r="J1372" s="64" t="str">
        <f t="shared" si="21"/>
        <v>-</v>
      </c>
    </row>
    <row r="1373" spans="1:10" s="62" customFormat="1" ht="24.75" customHeight="1" x14ac:dyDescent="0.25">
      <c r="A1373" s="58" t="e">
        <f>+#REF!</f>
        <v>#REF!</v>
      </c>
      <c r="B1373" s="58" t="e">
        <f>+#REF!</f>
        <v>#REF!</v>
      </c>
      <c r="C1373" s="58" t="e">
        <f>+#REF!</f>
        <v>#REF!</v>
      </c>
      <c r="D1373" s="37" t="e">
        <f>+#REF!</f>
        <v>#REF!</v>
      </c>
      <c r="E1373" s="58" t="e">
        <f>+#REF!</f>
        <v>#REF!</v>
      </c>
      <c r="F1373" s="58" t="e">
        <f>+#REF!</f>
        <v>#REF!</v>
      </c>
      <c r="G1373" s="58" t="e">
        <f>+#REF!</f>
        <v>#REF!</v>
      </c>
      <c r="H1373" s="58"/>
      <c r="I1373" s="58"/>
      <c r="J1373" s="64" t="str">
        <f t="shared" si="21"/>
        <v>-</v>
      </c>
    </row>
    <row r="1374" spans="1:10" s="62" customFormat="1" ht="24.75" customHeight="1" x14ac:dyDescent="0.25">
      <c r="A1374" s="58" t="e">
        <f>+#REF!</f>
        <v>#REF!</v>
      </c>
      <c r="B1374" s="58" t="e">
        <f>+#REF!</f>
        <v>#REF!</v>
      </c>
      <c r="C1374" s="58" t="e">
        <f>+#REF!</f>
        <v>#REF!</v>
      </c>
      <c r="D1374" s="37" t="e">
        <f>+#REF!</f>
        <v>#REF!</v>
      </c>
      <c r="E1374" s="58" t="e">
        <f>+#REF!</f>
        <v>#REF!</v>
      </c>
      <c r="F1374" s="58" t="e">
        <f>+#REF!</f>
        <v>#REF!</v>
      </c>
      <c r="G1374" s="58" t="e">
        <f>+#REF!</f>
        <v>#REF!</v>
      </c>
      <c r="H1374" s="58"/>
      <c r="I1374" s="58"/>
      <c r="J1374" s="64" t="str">
        <f t="shared" si="21"/>
        <v>-</v>
      </c>
    </row>
    <row r="1375" spans="1:10" s="62" customFormat="1" ht="24.75" customHeight="1" x14ac:dyDescent="0.25">
      <c r="A1375" s="58" t="e">
        <f>+#REF!</f>
        <v>#REF!</v>
      </c>
      <c r="B1375" s="58" t="e">
        <f>+#REF!</f>
        <v>#REF!</v>
      </c>
      <c r="C1375" s="58" t="e">
        <f>+#REF!</f>
        <v>#REF!</v>
      </c>
      <c r="D1375" s="37" t="e">
        <f>+#REF!</f>
        <v>#REF!</v>
      </c>
      <c r="E1375" s="58" t="e">
        <f>+#REF!</f>
        <v>#REF!</v>
      </c>
      <c r="F1375" s="58" t="e">
        <f>+#REF!</f>
        <v>#REF!</v>
      </c>
      <c r="G1375" s="58" t="e">
        <f>+#REF!</f>
        <v>#REF!</v>
      </c>
      <c r="H1375" s="58"/>
      <c r="I1375" s="58"/>
      <c r="J1375" s="64" t="str">
        <f t="shared" si="21"/>
        <v>-</v>
      </c>
    </row>
    <row r="1376" spans="1:10" s="62" customFormat="1" ht="24.75" customHeight="1" x14ac:dyDescent="0.25">
      <c r="A1376" s="58" t="e">
        <f>+#REF!</f>
        <v>#REF!</v>
      </c>
      <c r="B1376" s="58" t="e">
        <f>+#REF!</f>
        <v>#REF!</v>
      </c>
      <c r="C1376" s="58" t="e">
        <f>+#REF!</f>
        <v>#REF!</v>
      </c>
      <c r="D1376" s="37" t="e">
        <f>+#REF!</f>
        <v>#REF!</v>
      </c>
      <c r="E1376" s="58" t="e">
        <f>+#REF!</f>
        <v>#REF!</v>
      </c>
      <c r="F1376" s="58" t="e">
        <f>+#REF!</f>
        <v>#REF!</v>
      </c>
      <c r="G1376" s="58" t="e">
        <f>+#REF!</f>
        <v>#REF!</v>
      </c>
      <c r="H1376" s="58"/>
      <c r="I1376" s="58"/>
      <c r="J1376" s="64" t="str">
        <f t="shared" si="21"/>
        <v>-</v>
      </c>
    </row>
    <row r="1377" spans="1:10" s="62" customFormat="1" ht="24.75" customHeight="1" x14ac:dyDescent="0.25">
      <c r="A1377" s="58" t="e">
        <f>+#REF!</f>
        <v>#REF!</v>
      </c>
      <c r="B1377" s="58" t="e">
        <f>+#REF!</f>
        <v>#REF!</v>
      </c>
      <c r="C1377" s="58" t="e">
        <f>+#REF!</f>
        <v>#REF!</v>
      </c>
      <c r="D1377" s="37" t="e">
        <f>+#REF!</f>
        <v>#REF!</v>
      </c>
      <c r="E1377" s="58" t="e">
        <f>+#REF!</f>
        <v>#REF!</v>
      </c>
      <c r="F1377" s="58" t="e">
        <f>+#REF!</f>
        <v>#REF!</v>
      </c>
      <c r="G1377" s="58" t="e">
        <f>+#REF!</f>
        <v>#REF!</v>
      </c>
      <c r="H1377" s="58"/>
      <c r="I1377" s="58"/>
      <c r="J1377" s="64" t="str">
        <f t="shared" si="21"/>
        <v>-</v>
      </c>
    </row>
    <row r="1378" spans="1:10" s="62" customFormat="1" ht="24.75" customHeight="1" x14ac:dyDescent="0.25">
      <c r="A1378" s="58" t="e">
        <f>+#REF!</f>
        <v>#REF!</v>
      </c>
      <c r="B1378" s="58" t="e">
        <f>+#REF!</f>
        <v>#REF!</v>
      </c>
      <c r="C1378" s="58" t="e">
        <f>+#REF!</f>
        <v>#REF!</v>
      </c>
      <c r="D1378" s="37" t="e">
        <f>+#REF!</f>
        <v>#REF!</v>
      </c>
      <c r="E1378" s="58" t="e">
        <f>+#REF!</f>
        <v>#REF!</v>
      </c>
      <c r="F1378" s="58" t="e">
        <f>+#REF!</f>
        <v>#REF!</v>
      </c>
      <c r="G1378" s="58" t="e">
        <f>+#REF!</f>
        <v>#REF!</v>
      </c>
      <c r="H1378" s="58"/>
      <c r="I1378" s="58"/>
      <c r="J1378" s="64" t="str">
        <f t="shared" si="21"/>
        <v>-</v>
      </c>
    </row>
    <row r="1379" spans="1:10" s="62" customFormat="1" ht="24.75" customHeight="1" x14ac:dyDescent="0.25">
      <c r="A1379" s="58" t="e">
        <f>+#REF!</f>
        <v>#REF!</v>
      </c>
      <c r="B1379" s="58" t="e">
        <f>+#REF!</f>
        <v>#REF!</v>
      </c>
      <c r="C1379" s="58" t="e">
        <f>+#REF!</f>
        <v>#REF!</v>
      </c>
      <c r="D1379" s="37" t="e">
        <f>+#REF!</f>
        <v>#REF!</v>
      </c>
      <c r="E1379" s="58" t="e">
        <f>+#REF!</f>
        <v>#REF!</v>
      </c>
      <c r="F1379" s="58" t="e">
        <f>+#REF!</f>
        <v>#REF!</v>
      </c>
      <c r="G1379" s="58" t="e">
        <f>+#REF!</f>
        <v>#REF!</v>
      </c>
      <c r="H1379" s="58"/>
      <c r="I1379" s="58"/>
      <c r="J1379" s="64" t="str">
        <f t="shared" si="21"/>
        <v>-</v>
      </c>
    </row>
    <row r="1380" spans="1:10" s="62" customFormat="1" ht="24.75" customHeight="1" x14ac:dyDescent="0.25">
      <c r="A1380" s="58" t="e">
        <f>+#REF!</f>
        <v>#REF!</v>
      </c>
      <c r="B1380" s="58" t="e">
        <f>+#REF!</f>
        <v>#REF!</v>
      </c>
      <c r="C1380" s="58" t="e">
        <f>+#REF!</f>
        <v>#REF!</v>
      </c>
      <c r="D1380" s="37" t="e">
        <f>+#REF!</f>
        <v>#REF!</v>
      </c>
      <c r="E1380" s="58" t="e">
        <f>+#REF!</f>
        <v>#REF!</v>
      </c>
      <c r="F1380" s="58" t="e">
        <f>+#REF!</f>
        <v>#REF!</v>
      </c>
      <c r="G1380" s="58" t="e">
        <f>+#REF!</f>
        <v>#REF!</v>
      </c>
      <c r="H1380" s="58"/>
      <c r="I1380" s="58"/>
      <c r="J1380" s="64" t="str">
        <f t="shared" si="21"/>
        <v>-</v>
      </c>
    </row>
    <row r="1381" spans="1:10" s="62" customFormat="1" ht="24.75" customHeight="1" x14ac:dyDescent="0.25">
      <c r="A1381" s="58" t="e">
        <f>+#REF!</f>
        <v>#REF!</v>
      </c>
      <c r="B1381" s="58" t="e">
        <f>+#REF!</f>
        <v>#REF!</v>
      </c>
      <c r="C1381" s="58" t="e">
        <f>+#REF!</f>
        <v>#REF!</v>
      </c>
      <c r="D1381" s="37" t="e">
        <f>+#REF!</f>
        <v>#REF!</v>
      </c>
      <c r="E1381" s="58" t="e">
        <f>+#REF!</f>
        <v>#REF!</v>
      </c>
      <c r="F1381" s="58" t="e">
        <f>+#REF!</f>
        <v>#REF!</v>
      </c>
      <c r="G1381" s="58" t="e">
        <f>+#REF!</f>
        <v>#REF!</v>
      </c>
      <c r="H1381" s="58"/>
      <c r="I1381" s="58"/>
      <c r="J1381" s="64" t="str">
        <f t="shared" si="21"/>
        <v>-</v>
      </c>
    </row>
    <row r="1382" spans="1:10" s="62" customFormat="1" ht="24.75" customHeight="1" x14ac:dyDescent="0.25">
      <c r="A1382" s="58" t="e">
        <f>+#REF!</f>
        <v>#REF!</v>
      </c>
      <c r="B1382" s="58" t="e">
        <f>+#REF!</f>
        <v>#REF!</v>
      </c>
      <c r="C1382" s="58" t="e">
        <f>+#REF!</f>
        <v>#REF!</v>
      </c>
      <c r="D1382" s="37" t="e">
        <f>+#REF!</f>
        <v>#REF!</v>
      </c>
      <c r="E1382" s="58" t="e">
        <f>+#REF!</f>
        <v>#REF!</v>
      </c>
      <c r="F1382" s="58" t="e">
        <f>+#REF!</f>
        <v>#REF!</v>
      </c>
      <c r="G1382" s="58" t="e">
        <f>+#REF!</f>
        <v>#REF!</v>
      </c>
      <c r="H1382" s="58"/>
      <c r="I1382" s="58"/>
      <c r="J1382" s="64" t="str">
        <f t="shared" si="21"/>
        <v>-</v>
      </c>
    </row>
    <row r="1383" spans="1:10" s="62" customFormat="1" ht="24.75" customHeight="1" x14ac:dyDescent="0.25">
      <c r="A1383" s="58" t="e">
        <f>+#REF!</f>
        <v>#REF!</v>
      </c>
      <c r="B1383" s="58" t="e">
        <f>+#REF!</f>
        <v>#REF!</v>
      </c>
      <c r="C1383" s="58" t="e">
        <f>+#REF!</f>
        <v>#REF!</v>
      </c>
      <c r="D1383" s="37" t="e">
        <f>+#REF!</f>
        <v>#REF!</v>
      </c>
      <c r="E1383" s="58" t="e">
        <f>+#REF!</f>
        <v>#REF!</v>
      </c>
      <c r="F1383" s="58" t="e">
        <f>+#REF!</f>
        <v>#REF!</v>
      </c>
      <c r="G1383" s="58" t="e">
        <f>+#REF!</f>
        <v>#REF!</v>
      </c>
      <c r="H1383" s="58"/>
      <c r="I1383" s="58"/>
      <c r="J1383" s="64" t="str">
        <f t="shared" si="21"/>
        <v>-</v>
      </c>
    </row>
    <row r="1384" spans="1:10" s="62" customFormat="1" ht="24.75" customHeight="1" x14ac:dyDescent="0.25">
      <c r="A1384" s="58" t="e">
        <f>+#REF!</f>
        <v>#REF!</v>
      </c>
      <c r="B1384" s="58" t="e">
        <f>+#REF!</f>
        <v>#REF!</v>
      </c>
      <c r="C1384" s="58" t="e">
        <f>+#REF!</f>
        <v>#REF!</v>
      </c>
      <c r="D1384" s="37" t="e">
        <f>+#REF!</f>
        <v>#REF!</v>
      </c>
      <c r="E1384" s="58" t="e">
        <f>+#REF!</f>
        <v>#REF!</v>
      </c>
      <c r="F1384" s="58" t="e">
        <f>+#REF!</f>
        <v>#REF!</v>
      </c>
      <c r="G1384" s="58" t="e">
        <f>+#REF!</f>
        <v>#REF!</v>
      </c>
      <c r="H1384" s="58"/>
      <c r="I1384" s="58"/>
      <c r="J1384" s="64" t="str">
        <f t="shared" si="21"/>
        <v>-</v>
      </c>
    </row>
    <row r="1385" spans="1:10" s="62" customFormat="1" ht="24.75" customHeight="1" x14ac:dyDescent="0.25">
      <c r="A1385" s="58" t="e">
        <f>+#REF!</f>
        <v>#REF!</v>
      </c>
      <c r="B1385" s="58" t="e">
        <f>+#REF!</f>
        <v>#REF!</v>
      </c>
      <c r="C1385" s="58" t="e">
        <f>+#REF!</f>
        <v>#REF!</v>
      </c>
      <c r="D1385" s="37" t="e">
        <f>+#REF!</f>
        <v>#REF!</v>
      </c>
      <c r="E1385" s="58" t="e">
        <f>+#REF!</f>
        <v>#REF!</v>
      </c>
      <c r="F1385" s="58" t="e">
        <f>+#REF!</f>
        <v>#REF!</v>
      </c>
      <c r="G1385" s="58" t="e">
        <f>+#REF!</f>
        <v>#REF!</v>
      </c>
      <c r="H1385" s="58"/>
      <c r="I1385" s="58"/>
      <c r="J1385" s="64" t="str">
        <f t="shared" si="21"/>
        <v>-</v>
      </c>
    </row>
    <row r="1386" spans="1:10" s="62" customFormat="1" ht="24.75" customHeight="1" x14ac:dyDescent="0.25">
      <c r="A1386" s="58" t="e">
        <f>+#REF!</f>
        <v>#REF!</v>
      </c>
      <c r="B1386" s="58" t="e">
        <f>+#REF!</f>
        <v>#REF!</v>
      </c>
      <c r="C1386" s="58" t="e">
        <f>+#REF!</f>
        <v>#REF!</v>
      </c>
      <c r="D1386" s="37" t="e">
        <f>+#REF!</f>
        <v>#REF!</v>
      </c>
      <c r="E1386" s="58" t="e">
        <f>+#REF!</f>
        <v>#REF!</v>
      </c>
      <c r="F1386" s="58" t="e">
        <f>+#REF!</f>
        <v>#REF!</v>
      </c>
      <c r="G1386" s="58" t="e">
        <f>+#REF!</f>
        <v>#REF!</v>
      </c>
      <c r="H1386" s="58"/>
      <c r="I1386" s="58"/>
      <c r="J1386" s="64" t="str">
        <f t="shared" si="21"/>
        <v>-</v>
      </c>
    </row>
    <row r="1387" spans="1:10" s="62" customFormat="1" ht="24.75" customHeight="1" x14ac:dyDescent="0.25">
      <c r="A1387" s="58" t="e">
        <f>+#REF!</f>
        <v>#REF!</v>
      </c>
      <c r="B1387" s="58" t="e">
        <f>+#REF!</f>
        <v>#REF!</v>
      </c>
      <c r="C1387" s="58" t="e">
        <f>+#REF!</f>
        <v>#REF!</v>
      </c>
      <c r="D1387" s="37" t="e">
        <f>+#REF!</f>
        <v>#REF!</v>
      </c>
      <c r="E1387" s="58" t="e">
        <f>+#REF!</f>
        <v>#REF!</v>
      </c>
      <c r="F1387" s="58" t="e">
        <f>+#REF!</f>
        <v>#REF!</v>
      </c>
      <c r="G1387" s="58" t="e">
        <f>+#REF!</f>
        <v>#REF!</v>
      </c>
      <c r="H1387" s="58"/>
      <c r="I1387" s="58"/>
      <c r="J1387" s="64" t="str">
        <f t="shared" si="21"/>
        <v>-</v>
      </c>
    </row>
    <row r="1388" spans="1:10" s="62" customFormat="1" ht="24.75" customHeight="1" x14ac:dyDescent="0.25">
      <c r="A1388" s="58" t="e">
        <f>+#REF!</f>
        <v>#REF!</v>
      </c>
      <c r="B1388" s="58" t="e">
        <f>+#REF!</f>
        <v>#REF!</v>
      </c>
      <c r="C1388" s="58" t="e">
        <f>+#REF!</f>
        <v>#REF!</v>
      </c>
      <c r="D1388" s="37" t="e">
        <f>+#REF!</f>
        <v>#REF!</v>
      </c>
      <c r="E1388" s="58" t="e">
        <f>+#REF!</f>
        <v>#REF!</v>
      </c>
      <c r="F1388" s="58" t="e">
        <f>+#REF!</f>
        <v>#REF!</v>
      </c>
      <c r="G1388" s="58" t="e">
        <f>+#REF!</f>
        <v>#REF!</v>
      </c>
      <c r="H1388" s="58"/>
      <c r="I1388" s="58"/>
      <c r="J1388" s="64" t="str">
        <f t="shared" si="21"/>
        <v>-</v>
      </c>
    </row>
    <row r="1389" spans="1:10" s="62" customFormat="1" ht="24.75" customHeight="1" x14ac:dyDescent="0.25">
      <c r="A1389" s="58" t="e">
        <f>+#REF!</f>
        <v>#REF!</v>
      </c>
      <c r="B1389" s="58" t="e">
        <f>+#REF!</f>
        <v>#REF!</v>
      </c>
      <c r="C1389" s="58" t="e">
        <f>+#REF!</f>
        <v>#REF!</v>
      </c>
      <c r="D1389" s="37" t="e">
        <f>+#REF!</f>
        <v>#REF!</v>
      </c>
      <c r="E1389" s="58" t="e">
        <f>+#REF!</f>
        <v>#REF!</v>
      </c>
      <c r="F1389" s="58" t="e">
        <f>+#REF!</f>
        <v>#REF!</v>
      </c>
      <c r="G1389" s="58" t="e">
        <f>+#REF!</f>
        <v>#REF!</v>
      </c>
      <c r="H1389" s="58"/>
      <c r="I1389" s="58"/>
      <c r="J1389" s="64" t="str">
        <f t="shared" si="21"/>
        <v>-</v>
      </c>
    </row>
    <row r="1390" spans="1:10" s="62" customFormat="1" ht="24.75" customHeight="1" x14ac:dyDescent="0.25">
      <c r="A1390" s="58" t="e">
        <f>+#REF!</f>
        <v>#REF!</v>
      </c>
      <c r="B1390" s="58" t="e">
        <f>+#REF!</f>
        <v>#REF!</v>
      </c>
      <c r="C1390" s="58" t="e">
        <f>+#REF!</f>
        <v>#REF!</v>
      </c>
      <c r="D1390" s="37" t="e">
        <f>+#REF!</f>
        <v>#REF!</v>
      </c>
      <c r="E1390" s="58" t="e">
        <f>+#REF!</f>
        <v>#REF!</v>
      </c>
      <c r="F1390" s="58" t="e">
        <f>+#REF!</f>
        <v>#REF!</v>
      </c>
      <c r="G1390" s="58" t="e">
        <f>+#REF!</f>
        <v>#REF!</v>
      </c>
      <c r="H1390" s="58"/>
      <c r="I1390" s="58"/>
      <c r="J1390" s="64" t="str">
        <f t="shared" si="21"/>
        <v>-</v>
      </c>
    </row>
    <row r="1391" spans="1:10" s="62" customFormat="1" ht="24.75" customHeight="1" x14ac:dyDescent="0.25">
      <c r="A1391" s="58" t="e">
        <f>+#REF!</f>
        <v>#REF!</v>
      </c>
      <c r="B1391" s="58" t="e">
        <f>+#REF!</f>
        <v>#REF!</v>
      </c>
      <c r="C1391" s="58" t="e">
        <f>+#REF!</f>
        <v>#REF!</v>
      </c>
      <c r="D1391" s="37" t="e">
        <f>+#REF!</f>
        <v>#REF!</v>
      </c>
      <c r="E1391" s="58" t="e">
        <f>+#REF!</f>
        <v>#REF!</v>
      </c>
      <c r="F1391" s="58" t="e">
        <f>+#REF!</f>
        <v>#REF!</v>
      </c>
      <c r="G1391" s="58" t="e">
        <f>+#REF!</f>
        <v>#REF!</v>
      </c>
      <c r="H1391" s="58"/>
      <c r="I1391" s="58"/>
      <c r="J1391" s="64" t="str">
        <f t="shared" si="21"/>
        <v>-</v>
      </c>
    </row>
    <row r="1392" spans="1:10" s="62" customFormat="1" ht="24.75" customHeight="1" x14ac:dyDescent="0.25">
      <c r="A1392" s="58" t="e">
        <f>+#REF!</f>
        <v>#REF!</v>
      </c>
      <c r="B1392" s="58" t="e">
        <f>+#REF!</f>
        <v>#REF!</v>
      </c>
      <c r="C1392" s="58" t="e">
        <f>+#REF!</f>
        <v>#REF!</v>
      </c>
      <c r="D1392" s="37" t="e">
        <f>+#REF!</f>
        <v>#REF!</v>
      </c>
      <c r="E1392" s="58" t="e">
        <f>+#REF!</f>
        <v>#REF!</v>
      </c>
      <c r="F1392" s="58" t="e">
        <f>+#REF!</f>
        <v>#REF!</v>
      </c>
      <c r="G1392" s="58" t="e">
        <f>+#REF!</f>
        <v>#REF!</v>
      </c>
      <c r="H1392" s="58"/>
      <c r="I1392" s="58"/>
      <c r="J1392" s="64" t="str">
        <f t="shared" si="21"/>
        <v>-</v>
      </c>
    </row>
    <row r="1393" spans="1:10" s="62" customFormat="1" ht="24.75" customHeight="1" x14ac:dyDescent="0.25">
      <c r="A1393" s="58" t="e">
        <f>+#REF!</f>
        <v>#REF!</v>
      </c>
      <c r="B1393" s="58" t="e">
        <f>+#REF!</f>
        <v>#REF!</v>
      </c>
      <c r="C1393" s="58" t="e">
        <f>+#REF!</f>
        <v>#REF!</v>
      </c>
      <c r="D1393" s="37" t="e">
        <f>+#REF!</f>
        <v>#REF!</v>
      </c>
      <c r="E1393" s="58" t="e">
        <f>+#REF!</f>
        <v>#REF!</v>
      </c>
      <c r="F1393" s="58" t="e">
        <f>+#REF!</f>
        <v>#REF!</v>
      </c>
      <c r="G1393" s="58" t="e">
        <f>+#REF!</f>
        <v>#REF!</v>
      </c>
      <c r="H1393" s="58"/>
      <c r="I1393" s="58"/>
      <c r="J1393" s="64" t="str">
        <f t="shared" si="21"/>
        <v>-</v>
      </c>
    </row>
    <row r="1394" spans="1:10" s="62" customFormat="1" ht="24.75" customHeight="1" x14ac:dyDescent="0.25">
      <c r="A1394" s="58" t="e">
        <f>+#REF!</f>
        <v>#REF!</v>
      </c>
      <c r="B1394" s="58" t="e">
        <f>+#REF!</f>
        <v>#REF!</v>
      </c>
      <c r="C1394" s="58" t="e">
        <f>+#REF!</f>
        <v>#REF!</v>
      </c>
      <c r="D1394" s="37" t="e">
        <f>+#REF!</f>
        <v>#REF!</v>
      </c>
      <c r="E1394" s="58" t="e">
        <f>+#REF!</f>
        <v>#REF!</v>
      </c>
      <c r="F1394" s="58" t="e">
        <f>+#REF!</f>
        <v>#REF!</v>
      </c>
      <c r="G1394" s="58" t="e">
        <f>+#REF!</f>
        <v>#REF!</v>
      </c>
      <c r="H1394" s="58"/>
      <c r="I1394" s="58"/>
      <c r="J1394" s="64" t="str">
        <f t="shared" si="21"/>
        <v>-</v>
      </c>
    </row>
    <row r="1395" spans="1:10" s="62" customFormat="1" ht="24.75" customHeight="1" x14ac:dyDescent="0.25">
      <c r="A1395" s="58" t="e">
        <f>+#REF!</f>
        <v>#REF!</v>
      </c>
      <c r="B1395" s="58" t="e">
        <f>+#REF!</f>
        <v>#REF!</v>
      </c>
      <c r="C1395" s="58" t="e">
        <f>+#REF!</f>
        <v>#REF!</v>
      </c>
      <c r="D1395" s="37" t="e">
        <f>+#REF!</f>
        <v>#REF!</v>
      </c>
      <c r="E1395" s="58" t="e">
        <f>+#REF!</f>
        <v>#REF!</v>
      </c>
      <c r="F1395" s="58" t="e">
        <f>+#REF!</f>
        <v>#REF!</v>
      </c>
      <c r="G1395" s="58" t="e">
        <f>+#REF!</f>
        <v>#REF!</v>
      </c>
      <c r="H1395" s="58"/>
      <c r="I1395" s="58"/>
      <c r="J1395" s="64" t="str">
        <f t="shared" si="21"/>
        <v>-</v>
      </c>
    </row>
    <row r="1396" spans="1:10" s="62" customFormat="1" ht="24.75" customHeight="1" x14ac:dyDescent="0.25">
      <c r="A1396" s="58" t="e">
        <f>+#REF!</f>
        <v>#REF!</v>
      </c>
      <c r="B1396" s="58" t="e">
        <f>+#REF!</f>
        <v>#REF!</v>
      </c>
      <c r="C1396" s="58" t="e">
        <f>+#REF!</f>
        <v>#REF!</v>
      </c>
      <c r="D1396" s="37" t="e">
        <f>+#REF!</f>
        <v>#REF!</v>
      </c>
      <c r="E1396" s="58" t="e">
        <f>+#REF!</f>
        <v>#REF!</v>
      </c>
      <c r="F1396" s="58" t="e">
        <f>+#REF!</f>
        <v>#REF!</v>
      </c>
      <c r="G1396" s="58" t="e">
        <f>+#REF!</f>
        <v>#REF!</v>
      </c>
      <c r="H1396" s="58"/>
      <c r="I1396" s="58"/>
      <c r="J1396" s="64" t="str">
        <f t="shared" si="21"/>
        <v>-</v>
      </c>
    </row>
    <row r="1397" spans="1:10" s="62" customFormat="1" ht="24.75" customHeight="1" x14ac:dyDescent="0.25">
      <c r="A1397" s="58" t="e">
        <f>+#REF!</f>
        <v>#REF!</v>
      </c>
      <c r="B1397" s="58" t="e">
        <f>+#REF!</f>
        <v>#REF!</v>
      </c>
      <c r="C1397" s="58" t="e">
        <f>+#REF!</f>
        <v>#REF!</v>
      </c>
      <c r="D1397" s="37" t="e">
        <f>+#REF!</f>
        <v>#REF!</v>
      </c>
      <c r="E1397" s="58" t="e">
        <f>+#REF!</f>
        <v>#REF!</v>
      </c>
      <c r="F1397" s="58" t="e">
        <f>+#REF!</f>
        <v>#REF!</v>
      </c>
      <c r="G1397" s="58" t="e">
        <f>+#REF!</f>
        <v>#REF!</v>
      </c>
      <c r="H1397" s="58"/>
      <c r="I1397" s="58"/>
      <c r="J1397" s="64" t="str">
        <f t="shared" si="21"/>
        <v>-</v>
      </c>
    </row>
    <row r="1398" spans="1:10" s="62" customFormat="1" ht="24.75" customHeight="1" x14ac:dyDescent="0.25">
      <c r="A1398" s="58" t="e">
        <f>+#REF!</f>
        <v>#REF!</v>
      </c>
      <c r="B1398" s="58" t="e">
        <f>+#REF!</f>
        <v>#REF!</v>
      </c>
      <c r="C1398" s="58" t="e">
        <f>+#REF!</f>
        <v>#REF!</v>
      </c>
      <c r="D1398" s="37" t="e">
        <f>+#REF!</f>
        <v>#REF!</v>
      </c>
      <c r="E1398" s="58" t="e">
        <f>+#REF!</f>
        <v>#REF!</v>
      </c>
      <c r="F1398" s="58" t="e">
        <f>+#REF!</f>
        <v>#REF!</v>
      </c>
      <c r="G1398" s="58" t="e">
        <f>+#REF!</f>
        <v>#REF!</v>
      </c>
      <c r="H1398" s="58"/>
      <c r="I1398" s="58"/>
      <c r="J1398" s="64" t="str">
        <f t="shared" si="21"/>
        <v>-</v>
      </c>
    </row>
    <row r="1399" spans="1:10" s="62" customFormat="1" ht="24.75" customHeight="1" x14ac:dyDescent="0.25">
      <c r="A1399" s="58" t="e">
        <f>+#REF!</f>
        <v>#REF!</v>
      </c>
      <c r="B1399" s="58" t="e">
        <f>+#REF!</f>
        <v>#REF!</v>
      </c>
      <c r="C1399" s="58" t="e">
        <f>+#REF!</f>
        <v>#REF!</v>
      </c>
      <c r="D1399" s="37" t="e">
        <f>+#REF!</f>
        <v>#REF!</v>
      </c>
      <c r="E1399" s="58" t="e">
        <f>+#REF!</f>
        <v>#REF!</v>
      </c>
      <c r="F1399" s="58" t="e">
        <f>+#REF!</f>
        <v>#REF!</v>
      </c>
      <c r="G1399" s="58" t="e">
        <f>+#REF!</f>
        <v>#REF!</v>
      </c>
      <c r="H1399" s="58"/>
      <c r="I1399" s="58"/>
      <c r="J1399" s="64" t="str">
        <f t="shared" si="21"/>
        <v>-</v>
      </c>
    </row>
    <row r="1400" spans="1:10" s="62" customFormat="1" ht="24.75" customHeight="1" x14ac:dyDescent="0.25">
      <c r="A1400" s="58" t="e">
        <f>+#REF!</f>
        <v>#REF!</v>
      </c>
      <c r="B1400" s="58" t="e">
        <f>+#REF!</f>
        <v>#REF!</v>
      </c>
      <c r="C1400" s="58" t="e">
        <f>+#REF!</f>
        <v>#REF!</v>
      </c>
      <c r="D1400" s="37" t="e">
        <f>+#REF!</f>
        <v>#REF!</v>
      </c>
      <c r="E1400" s="58" t="e">
        <f>+#REF!</f>
        <v>#REF!</v>
      </c>
      <c r="F1400" s="58" t="e">
        <f>+#REF!</f>
        <v>#REF!</v>
      </c>
      <c r="G1400" s="58" t="e">
        <f>+#REF!</f>
        <v>#REF!</v>
      </c>
      <c r="H1400" s="58"/>
      <c r="I1400" s="58"/>
      <c r="J1400" s="64" t="str">
        <f t="shared" si="21"/>
        <v>-</v>
      </c>
    </row>
    <row r="1401" spans="1:10" s="62" customFormat="1" ht="24.75" customHeight="1" x14ac:dyDescent="0.25">
      <c r="A1401" s="58" t="e">
        <f>+#REF!</f>
        <v>#REF!</v>
      </c>
      <c r="B1401" s="58" t="e">
        <f>+#REF!</f>
        <v>#REF!</v>
      </c>
      <c r="C1401" s="58" t="e">
        <f>+#REF!</f>
        <v>#REF!</v>
      </c>
      <c r="D1401" s="37" t="e">
        <f>+#REF!</f>
        <v>#REF!</v>
      </c>
      <c r="E1401" s="58" t="e">
        <f>+#REF!</f>
        <v>#REF!</v>
      </c>
      <c r="F1401" s="58" t="e">
        <f>+#REF!</f>
        <v>#REF!</v>
      </c>
      <c r="G1401" s="58" t="e">
        <f>+#REF!</f>
        <v>#REF!</v>
      </c>
      <c r="H1401" s="58"/>
      <c r="I1401" s="58"/>
      <c r="J1401" s="64" t="str">
        <f t="shared" si="21"/>
        <v>-</v>
      </c>
    </row>
    <row r="1402" spans="1:10" s="62" customFormat="1" ht="24.75" customHeight="1" x14ac:dyDescent="0.25">
      <c r="A1402" s="58" t="e">
        <f>+#REF!</f>
        <v>#REF!</v>
      </c>
      <c r="B1402" s="58" t="e">
        <f>+#REF!</f>
        <v>#REF!</v>
      </c>
      <c r="C1402" s="58" t="e">
        <f>+#REF!</f>
        <v>#REF!</v>
      </c>
      <c r="D1402" s="37" t="e">
        <f>+#REF!</f>
        <v>#REF!</v>
      </c>
      <c r="E1402" s="58" t="e">
        <f>+#REF!</f>
        <v>#REF!</v>
      </c>
      <c r="F1402" s="58" t="e">
        <f>+#REF!</f>
        <v>#REF!</v>
      </c>
      <c r="G1402" s="58" t="e">
        <f>+#REF!</f>
        <v>#REF!</v>
      </c>
      <c r="H1402" s="58"/>
      <c r="I1402" s="58"/>
      <c r="J1402" s="64" t="str">
        <f t="shared" si="21"/>
        <v>-</v>
      </c>
    </row>
    <row r="1403" spans="1:10" s="62" customFormat="1" ht="24.75" customHeight="1" x14ac:dyDescent="0.25">
      <c r="A1403" s="58" t="e">
        <f>+#REF!</f>
        <v>#REF!</v>
      </c>
      <c r="B1403" s="58" t="e">
        <f>+#REF!</f>
        <v>#REF!</v>
      </c>
      <c r="C1403" s="58" t="e">
        <f>+#REF!</f>
        <v>#REF!</v>
      </c>
      <c r="D1403" s="37" t="e">
        <f>+#REF!</f>
        <v>#REF!</v>
      </c>
      <c r="E1403" s="58" t="e">
        <f>+#REF!</f>
        <v>#REF!</v>
      </c>
      <c r="F1403" s="58" t="e">
        <f>+#REF!</f>
        <v>#REF!</v>
      </c>
      <c r="G1403" s="58" t="e">
        <f>+#REF!</f>
        <v>#REF!</v>
      </c>
      <c r="H1403" s="58"/>
      <c r="I1403" s="58"/>
      <c r="J1403" s="64" t="str">
        <f t="shared" si="21"/>
        <v>-</v>
      </c>
    </row>
    <row r="1404" spans="1:10" s="62" customFormat="1" ht="24.75" customHeight="1" x14ac:dyDescent="0.25">
      <c r="A1404" s="58" t="e">
        <f>+#REF!</f>
        <v>#REF!</v>
      </c>
      <c r="B1404" s="58" t="e">
        <f>+#REF!</f>
        <v>#REF!</v>
      </c>
      <c r="C1404" s="58" t="e">
        <f>+#REF!</f>
        <v>#REF!</v>
      </c>
      <c r="D1404" s="37" t="e">
        <f>+#REF!</f>
        <v>#REF!</v>
      </c>
      <c r="E1404" s="58" t="e">
        <f>+#REF!</f>
        <v>#REF!</v>
      </c>
      <c r="F1404" s="58" t="e">
        <f>+#REF!</f>
        <v>#REF!</v>
      </c>
      <c r="G1404" s="58" t="e">
        <f>+#REF!</f>
        <v>#REF!</v>
      </c>
      <c r="H1404" s="58"/>
      <c r="I1404" s="58"/>
      <c r="J1404" s="64" t="str">
        <f t="shared" si="21"/>
        <v>-</v>
      </c>
    </row>
    <row r="1405" spans="1:10" s="62" customFormat="1" ht="24.75" customHeight="1" x14ac:dyDescent="0.25">
      <c r="A1405" s="58" t="e">
        <f>+#REF!</f>
        <v>#REF!</v>
      </c>
      <c r="B1405" s="58" t="e">
        <f>+#REF!</f>
        <v>#REF!</v>
      </c>
      <c r="C1405" s="58" t="e">
        <f>+#REF!</f>
        <v>#REF!</v>
      </c>
      <c r="D1405" s="37" t="e">
        <f>+#REF!</f>
        <v>#REF!</v>
      </c>
      <c r="E1405" s="58" t="e">
        <f>+#REF!</f>
        <v>#REF!</v>
      </c>
      <c r="F1405" s="58" t="e">
        <f>+#REF!</f>
        <v>#REF!</v>
      </c>
      <c r="G1405" s="58" t="e">
        <f>+#REF!</f>
        <v>#REF!</v>
      </c>
      <c r="H1405" s="58"/>
      <c r="I1405" s="58"/>
      <c r="J1405" s="64" t="str">
        <f t="shared" si="21"/>
        <v>-</v>
      </c>
    </row>
    <row r="1406" spans="1:10" s="62" customFormat="1" ht="24.75" customHeight="1" x14ac:dyDescent="0.25">
      <c r="A1406" s="58" t="e">
        <f>+#REF!</f>
        <v>#REF!</v>
      </c>
      <c r="B1406" s="58" t="e">
        <f>+#REF!</f>
        <v>#REF!</v>
      </c>
      <c r="C1406" s="58" t="e">
        <f>+#REF!</f>
        <v>#REF!</v>
      </c>
      <c r="D1406" s="37" t="e">
        <f>+#REF!</f>
        <v>#REF!</v>
      </c>
      <c r="E1406" s="58" t="e">
        <f>+#REF!</f>
        <v>#REF!</v>
      </c>
      <c r="F1406" s="58" t="e">
        <f>+#REF!</f>
        <v>#REF!</v>
      </c>
      <c r="G1406" s="58" t="e">
        <f>+#REF!</f>
        <v>#REF!</v>
      </c>
      <c r="H1406" s="58"/>
      <c r="I1406" s="58"/>
      <c r="J1406" s="64" t="str">
        <f t="shared" si="21"/>
        <v>-</v>
      </c>
    </row>
    <row r="1407" spans="1:10" s="62" customFormat="1" ht="24.75" customHeight="1" x14ac:dyDescent="0.25">
      <c r="A1407" s="58" t="e">
        <f>+#REF!</f>
        <v>#REF!</v>
      </c>
      <c r="B1407" s="58" t="e">
        <f>+#REF!</f>
        <v>#REF!</v>
      </c>
      <c r="C1407" s="58" t="e">
        <f>+#REF!</f>
        <v>#REF!</v>
      </c>
      <c r="D1407" s="37" t="e">
        <f>+#REF!</f>
        <v>#REF!</v>
      </c>
      <c r="E1407" s="58" t="e">
        <f>+#REF!</f>
        <v>#REF!</v>
      </c>
      <c r="F1407" s="58" t="e">
        <f>+#REF!</f>
        <v>#REF!</v>
      </c>
      <c r="G1407" s="58" t="e">
        <f>+#REF!</f>
        <v>#REF!</v>
      </c>
      <c r="H1407" s="58"/>
      <c r="I1407" s="58"/>
      <c r="J1407" s="64" t="str">
        <f t="shared" si="21"/>
        <v>-</v>
      </c>
    </row>
    <row r="1408" spans="1:10" s="62" customFormat="1" ht="24.75" customHeight="1" x14ac:dyDescent="0.25">
      <c r="A1408" s="58" t="e">
        <f>+#REF!</f>
        <v>#REF!</v>
      </c>
      <c r="B1408" s="58" t="e">
        <f>+#REF!</f>
        <v>#REF!</v>
      </c>
      <c r="C1408" s="58" t="e">
        <f>+#REF!</f>
        <v>#REF!</v>
      </c>
      <c r="D1408" s="37" t="e">
        <f>+#REF!</f>
        <v>#REF!</v>
      </c>
      <c r="E1408" s="58" t="e">
        <f>+#REF!</f>
        <v>#REF!</v>
      </c>
      <c r="F1408" s="58" t="e">
        <f>+#REF!</f>
        <v>#REF!</v>
      </c>
      <c r="G1408" s="58" t="e">
        <f>+#REF!</f>
        <v>#REF!</v>
      </c>
      <c r="H1408" s="58"/>
      <c r="I1408" s="58"/>
      <c r="J1408" s="64" t="str">
        <f t="shared" si="21"/>
        <v>-</v>
      </c>
    </row>
    <row r="1409" spans="1:10" s="62" customFormat="1" ht="24.75" customHeight="1" x14ac:dyDescent="0.25">
      <c r="A1409" s="58" t="e">
        <f>+#REF!</f>
        <v>#REF!</v>
      </c>
      <c r="B1409" s="58" t="e">
        <f>+#REF!</f>
        <v>#REF!</v>
      </c>
      <c r="C1409" s="58" t="e">
        <f>+#REF!</f>
        <v>#REF!</v>
      </c>
      <c r="D1409" s="37" t="e">
        <f>+#REF!</f>
        <v>#REF!</v>
      </c>
      <c r="E1409" s="58" t="e">
        <f>+#REF!</f>
        <v>#REF!</v>
      </c>
      <c r="F1409" s="58" t="e">
        <f>+#REF!</f>
        <v>#REF!</v>
      </c>
      <c r="G1409" s="58" t="e">
        <f>+#REF!</f>
        <v>#REF!</v>
      </c>
      <c r="H1409" s="58"/>
      <c r="I1409" s="58"/>
      <c r="J1409" s="64" t="str">
        <f t="shared" si="21"/>
        <v>-</v>
      </c>
    </row>
    <row r="1410" spans="1:10" s="62" customFormat="1" ht="24.75" customHeight="1" x14ac:dyDescent="0.25">
      <c r="A1410" s="58" t="e">
        <f>+#REF!</f>
        <v>#REF!</v>
      </c>
      <c r="B1410" s="58" t="e">
        <f>+#REF!</f>
        <v>#REF!</v>
      </c>
      <c r="C1410" s="58" t="e">
        <f>+#REF!</f>
        <v>#REF!</v>
      </c>
      <c r="D1410" s="37" t="e">
        <f>+#REF!</f>
        <v>#REF!</v>
      </c>
      <c r="E1410" s="58" t="e">
        <f>+#REF!</f>
        <v>#REF!</v>
      </c>
      <c r="F1410" s="58" t="e">
        <f>+#REF!</f>
        <v>#REF!</v>
      </c>
      <c r="G1410" s="58" t="e">
        <f>+#REF!</f>
        <v>#REF!</v>
      </c>
      <c r="H1410" s="58"/>
      <c r="I1410" s="58"/>
      <c r="J1410" s="64" t="str">
        <f t="shared" si="21"/>
        <v>-</v>
      </c>
    </row>
    <row r="1411" spans="1:10" s="62" customFormat="1" ht="24.75" customHeight="1" x14ac:dyDescent="0.25">
      <c r="A1411" s="58" t="e">
        <f>+#REF!</f>
        <v>#REF!</v>
      </c>
      <c r="B1411" s="58" t="e">
        <f>+#REF!</f>
        <v>#REF!</v>
      </c>
      <c r="C1411" s="58" t="e">
        <f>+#REF!</f>
        <v>#REF!</v>
      </c>
      <c r="D1411" s="37" t="e">
        <f>+#REF!</f>
        <v>#REF!</v>
      </c>
      <c r="E1411" s="58" t="e">
        <f>+#REF!</f>
        <v>#REF!</v>
      </c>
      <c r="F1411" s="58" t="e">
        <f>+#REF!</f>
        <v>#REF!</v>
      </c>
      <c r="G1411" s="58" t="e">
        <f>+#REF!</f>
        <v>#REF!</v>
      </c>
      <c r="H1411" s="58"/>
      <c r="I1411" s="58"/>
      <c r="J1411" s="64" t="str">
        <f t="shared" si="21"/>
        <v>-</v>
      </c>
    </row>
    <row r="1412" spans="1:10" s="62" customFormat="1" ht="24.75" customHeight="1" x14ac:dyDescent="0.25">
      <c r="A1412" s="58" t="e">
        <f>+#REF!</f>
        <v>#REF!</v>
      </c>
      <c r="B1412" s="58" t="e">
        <f>+#REF!</f>
        <v>#REF!</v>
      </c>
      <c r="C1412" s="58" t="e">
        <f>+#REF!</f>
        <v>#REF!</v>
      </c>
      <c r="D1412" s="37" t="e">
        <f>+#REF!</f>
        <v>#REF!</v>
      </c>
      <c r="E1412" s="58" t="e">
        <f>+#REF!</f>
        <v>#REF!</v>
      </c>
      <c r="F1412" s="58" t="e">
        <f>+#REF!</f>
        <v>#REF!</v>
      </c>
      <c r="G1412" s="58" t="e">
        <f>+#REF!</f>
        <v>#REF!</v>
      </c>
      <c r="H1412" s="58"/>
      <c r="I1412" s="58"/>
      <c r="J1412" s="64" t="str">
        <f t="shared" si="21"/>
        <v>-</v>
      </c>
    </row>
    <row r="1413" spans="1:10" s="62" customFormat="1" ht="24.75" customHeight="1" x14ac:dyDescent="0.25">
      <c r="A1413" s="58" t="e">
        <f>+#REF!</f>
        <v>#REF!</v>
      </c>
      <c r="B1413" s="58" t="e">
        <f>+#REF!</f>
        <v>#REF!</v>
      </c>
      <c r="C1413" s="58" t="e">
        <f>+#REF!</f>
        <v>#REF!</v>
      </c>
      <c r="D1413" s="37" t="e">
        <f>+#REF!</f>
        <v>#REF!</v>
      </c>
      <c r="E1413" s="58" t="e">
        <f>+#REF!</f>
        <v>#REF!</v>
      </c>
      <c r="F1413" s="58" t="e">
        <f>+#REF!</f>
        <v>#REF!</v>
      </c>
      <c r="G1413" s="58" t="e">
        <f>+#REF!</f>
        <v>#REF!</v>
      </c>
      <c r="H1413" s="58"/>
      <c r="I1413" s="58"/>
      <c r="J1413" s="64" t="str">
        <f t="shared" ref="J1413:J1476" si="22">IFERROR(VLOOKUP(B1413,$L$4:$N$31,3,0),"-")</f>
        <v>-</v>
      </c>
    </row>
    <row r="1414" spans="1:10" s="62" customFormat="1" ht="24.75" customHeight="1" x14ac:dyDescent="0.25">
      <c r="A1414" s="58" t="e">
        <f>+#REF!</f>
        <v>#REF!</v>
      </c>
      <c r="B1414" s="58" t="e">
        <f>+#REF!</f>
        <v>#REF!</v>
      </c>
      <c r="C1414" s="58" t="e">
        <f>+#REF!</f>
        <v>#REF!</v>
      </c>
      <c r="D1414" s="37" t="e">
        <f>+#REF!</f>
        <v>#REF!</v>
      </c>
      <c r="E1414" s="58" t="e">
        <f>+#REF!</f>
        <v>#REF!</v>
      </c>
      <c r="F1414" s="58" t="e">
        <f>+#REF!</f>
        <v>#REF!</v>
      </c>
      <c r="G1414" s="58" t="e">
        <f>+#REF!</f>
        <v>#REF!</v>
      </c>
      <c r="H1414" s="58"/>
      <c r="I1414" s="58"/>
      <c r="J1414" s="64" t="str">
        <f t="shared" si="22"/>
        <v>-</v>
      </c>
    </row>
    <row r="1415" spans="1:10" s="62" customFormat="1" ht="24.75" customHeight="1" x14ac:dyDescent="0.25">
      <c r="A1415" s="58" t="e">
        <f>+#REF!</f>
        <v>#REF!</v>
      </c>
      <c r="B1415" s="58" t="e">
        <f>+#REF!</f>
        <v>#REF!</v>
      </c>
      <c r="C1415" s="58" t="e">
        <f>+#REF!</f>
        <v>#REF!</v>
      </c>
      <c r="D1415" s="37" t="e">
        <f>+#REF!</f>
        <v>#REF!</v>
      </c>
      <c r="E1415" s="58" t="e">
        <f>+#REF!</f>
        <v>#REF!</v>
      </c>
      <c r="F1415" s="58" t="e">
        <f>+#REF!</f>
        <v>#REF!</v>
      </c>
      <c r="G1415" s="58" t="e">
        <f>+#REF!</f>
        <v>#REF!</v>
      </c>
      <c r="H1415" s="58"/>
      <c r="I1415" s="58"/>
      <c r="J1415" s="64" t="str">
        <f t="shared" si="22"/>
        <v>-</v>
      </c>
    </row>
    <row r="1416" spans="1:10" s="62" customFormat="1" ht="24.75" customHeight="1" x14ac:dyDescent="0.25">
      <c r="A1416" s="58" t="e">
        <f>+#REF!</f>
        <v>#REF!</v>
      </c>
      <c r="B1416" s="58" t="e">
        <f>+#REF!</f>
        <v>#REF!</v>
      </c>
      <c r="C1416" s="58" t="e">
        <f>+#REF!</f>
        <v>#REF!</v>
      </c>
      <c r="D1416" s="37" t="e">
        <f>+#REF!</f>
        <v>#REF!</v>
      </c>
      <c r="E1416" s="58" t="e">
        <f>+#REF!</f>
        <v>#REF!</v>
      </c>
      <c r="F1416" s="58" t="e">
        <f>+#REF!</f>
        <v>#REF!</v>
      </c>
      <c r="G1416" s="58" t="e">
        <f>+#REF!</f>
        <v>#REF!</v>
      </c>
      <c r="H1416" s="58"/>
      <c r="I1416" s="58"/>
      <c r="J1416" s="64" t="str">
        <f t="shared" si="22"/>
        <v>-</v>
      </c>
    </row>
    <row r="1417" spans="1:10" s="62" customFormat="1" ht="24.75" customHeight="1" x14ac:dyDescent="0.25">
      <c r="A1417" s="58" t="e">
        <f>+#REF!</f>
        <v>#REF!</v>
      </c>
      <c r="B1417" s="58" t="e">
        <f>+#REF!</f>
        <v>#REF!</v>
      </c>
      <c r="C1417" s="58" t="e">
        <f>+#REF!</f>
        <v>#REF!</v>
      </c>
      <c r="D1417" s="37" t="e">
        <f>+#REF!</f>
        <v>#REF!</v>
      </c>
      <c r="E1417" s="58" t="e">
        <f>+#REF!</f>
        <v>#REF!</v>
      </c>
      <c r="F1417" s="58" t="e">
        <f>+#REF!</f>
        <v>#REF!</v>
      </c>
      <c r="G1417" s="58" t="e">
        <f>+#REF!</f>
        <v>#REF!</v>
      </c>
      <c r="H1417" s="58"/>
      <c r="I1417" s="58"/>
      <c r="J1417" s="64" t="str">
        <f t="shared" si="22"/>
        <v>-</v>
      </c>
    </row>
    <row r="1418" spans="1:10" s="62" customFormat="1" ht="24.75" customHeight="1" x14ac:dyDescent="0.25">
      <c r="A1418" s="58" t="e">
        <f>+#REF!</f>
        <v>#REF!</v>
      </c>
      <c r="B1418" s="58" t="e">
        <f>+#REF!</f>
        <v>#REF!</v>
      </c>
      <c r="C1418" s="58" t="e">
        <f>+#REF!</f>
        <v>#REF!</v>
      </c>
      <c r="D1418" s="37" t="e">
        <f>+#REF!</f>
        <v>#REF!</v>
      </c>
      <c r="E1418" s="58" t="e">
        <f>+#REF!</f>
        <v>#REF!</v>
      </c>
      <c r="F1418" s="58" t="e">
        <f>+#REF!</f>
        <v>#REF!</v>
      </c>
      <c r="G1418" s="58" t="e">
        <f>+#REF!</f>
        <v>#REF!</v>
      </c>
      <c r="H1418" s="58"/>
      <c r="I1418" s="58"/>
      <c r="J1418" s="64" t="str">
        <f t="shared" si="22"/>
        <v>-</v>
      </c>
    </row>
    <row r="1419" spans="1:10" s="62" customFormat="1" ht="24.75" customHeight="1" x14ac:dyDescent="0.25">
      <c r="A1419" s="58" t="e">
        <f>+#REF!</f>
        <v>#REF!</v>
      </c>
      <c r="B1419" s="58" t="e">
        <f>+#REF!</f>
        <v>#REF!</v>
      </c>
      <c r="C1419" s="58" t="e">
        <f>+#REF!</f>
        <v>#REF!</v>
      </c>
      <c r="D1419" s="37" t="e">
        <f>+#REF!</f>
        <v>#REF!</v>
      </c>
      <c r="E1419" s="58" t="e">
        <f>+#REF!</f>
        <v>#REF!</v>
      </c>
      <c r="F1419" s="58" t="e">
        <f>+#REF!</f>
        <v>#REF!</v>
      </c>
      <c r="G1419" s="58" t="e">
        <f>+#REF!</f>
        <v>#REF!</v>
      </c>
      <c r="H1419" s="58"/>
      <c r="I1419" s="58"/>
      <c r="J1419" s="64" t="str">
        <f t="shared" si="22"/>
        <v>-</v>
      </c>
    </row>
    <row r="1420" spans="1:10" s="62" customFormat="1" ht="24.75" customHeight="1" x14ac:dyDescent="0.25">
      <c r="A1420" s="58" t="e">
        <f>+#REF!</f>
        <v>#REF!</v>
      </c>
      <c r="B1420" s="58" t="e">
        <f>+#REF!</f>
        <v>#REF!</v>
      </c>
      <c r="C1420" s="58" t="e">
        <f>+#REF!</f>
        <v>#REF!</v>
      </c>
      <c r="D1420" s="37" t="e">
        <f>+#REF!</f>
        <v>#REF!</v>
      </c>
      <c r="E1420" s="58" t="e">
        <f>+#REF!</f>
        <v>#REF!</v>
      </c>
      <c r="F1420" s="58" t="e">
        <f>+#REF!</f>
        <v>#REF!</v>
      </c>
      <c r="G1420" s="58" t="e">
        <f>+#REF!</f>
        <v>#REF!</v>
      </c>
      <c r="H1420" s="58"/>
      <c r="I1420" s="58"/>
      <c r="J1420" s="64" t="str">
        <f t="shared" si="22"/>
        <v>-</v>
      </c>
    </row>
    <row r="1421" spans="1:10" s="62" customFormat="1" ht="24.75" customHeight="1" x14ac:dyDescent="0.25">
      <c r="A1421" s="58" t="e">
        <f>+#REF!</f>
        <v>#REF!</v>
      </c>
      <c r="B1421" s="58" t="e">
        <f>+#REF!</f>
        <v>#REF!</v>
      </c>
      <c r="C1421" s="58" t="e">
        <f>+#REF!</f>
        <v>#REF!</v>
      </c>
      <c r="D1421" s="37" t="e">
        <f>+#REF!</f>
        <v>#REF!</v>
      </c>
      <c r="E1421" s="58" t="e">
        <f>+#REF!</f>
        <v>#REF!</v>
      </c>
      <c r="F1421" s="58" t="e">
        <f>+#REF!</f>
        <v>#REF!</v>
      </c>
      <c r="G1421" s="58" t="e">
        <f>+#REF!</f>
        <v>#REF!</v>
      </c>
      <c r="H1421" s="58"/>
      <c r="I1421" s="58"/>
      <c r="J1421" s="64" t="str">
        <f t="shared" si="22"/>
        <v>-</v>
      </c>
    </row>
    <row r="1422" spans="1:10" s="62" customFormat="1" ht="24.75" customHeight="1" x14ac:dyDescent="0.25">
      <c r="A1422" s="58" t="e">
        <f>+#REF!</f>
        <v>#REF!</v>
      </c>
      <c r="B1422" s="58" t="e">
        <f>+#REF!</f>
        <v>#REF!</v>
      </c>
      <c r="C1422" s="58" t="e">
        <f>+#REF!</f>
        <v>#REF!</v>
      </c>
      <c r="D1422" s="37" t="e">
        <f>+#REF!</f>
        <v>#REF!</v>
      </c>
      <c r="E1422" s="58" t="e">
        <f>+#REF!</f>
        <v>#REF!</v>
      </c>
      <c r="F1422" s="58" t="e">
        <f>+#REF!</f>
        <v>#REF!</v>
      </c>
      <c r="G1422" s="58" t="e">
        <f>+#REF!</f>
        <v>#REF!</v>
      </c>
      <c r="H1422" s="58"/>
      <c r="I1422" s="58"/>
      <c r="J1422" s="64" t="str">
        <f t="shared" si="22"/>
        <v>-</v>
      </c>
    </row>
    <row r="1423" spans="1:10" s="62" customFormat="1" ht="24.75" customHeight="1" x14ac:dyDescent="0.25">
      <c r="A1423" s="58" t="e">
        <f>+#REF!</f>
        <v>#REF!</v>
      </c>
      <c r="B1423" s="58" t="e">
        <f>+#REF!</f>
        <v>#REF!</v>
      </c>
      <c r="C1423" s="58" t="e">
        <f>+#REF!</f>
        <v>#REF!</v>
      </c>
      <c r="D1423" s="37" t="e">
        <f>+#REF!</f>
        <v>#REF!</v>
      </c>
      <c r="E1423" s="58" t="e">
        <f>+#REF!</f>
        <v>#REF!</v>
      </c>
      <c r="F1423" s="58" t="e">
        <f>+#REF!</f>
        <v>#REF!</v>
      </c>
      <c r="G1423" s="58" t="e">
        <f>+#REF!</f>
        <v>#REF!</v>
      </c>
      <c r="H1423" s="58"/>
      <c r="I1423" s="58"/>
      <c r="J1423" s="64" t="str">
        <f t="shared" si="22"/>
        <v>-</v>
      </c>
    </row>
    <row r="1424" spans="1:10" s="62" customFormat="1" ht="24.75" customHeight="1" x14ac:dyDescent="0.25">
      <c r="A1424" s="58" t="e">
        <f>+#REF!</f>
        <v>#REF!</v>
      </c>
      <c r="B1424" s="58" t="e">
        <f>+#REF!</f>
        <v>#REF!</v>
      </c>
      <c r="C1424" s="58" t="e">
        <f>+#REF!</f>
        <v>#REF!</v>
      </c>
      <c r="D1424" s="37" t="e">
        <f>+#REF!</f>
        <v>#REF!</v>
      </c>
      <c r="E1424" s="58" t="e">
        <f>+#REF!</f>
        <v>#REF!</v>
      </c>
      <c r="F1424" s="58" t="e">
        <f>+#REF!</f>
        <v>#REF!</v>
      </c>
      <c r="G1424" s="58" t="e">
        <f>+#REF!</f>
        <v>#REF!</v>
      </c>
      <c r="H1424" s="58"/>
      <c r="I1424" s="58"/>
      <c r="J1424" s="64" t="str">
        <f t="shared" si="22"/>
        <v>-</v>
      </c>
    </row>
    <row r="1425" spans="1:10" s="62" customFormat="1" ht="24.75" customHeight="1" x14ac:dyDescent="0.25">
      <c r="A1425" s="58" t="e">
        <f>+#REF!</f>
        <v>#REF!</v>
      </c>
      <c r="B1425" s="58" t="e">
        <f>+#REF!</f>
        <v>#REF!</v>
      </c>
      <c r="C1425" s="58" t="e">
        <f>+#REF!</f>
        <v>#REF!</v>
      </c>
      <c r="D1425" s="37" t="e">
        <f>+#REF!</f>
        <v>#REF!</v>
      </c>
      <c r="E1425" s="58" t="e">
        <f>+#REF!</f>
        <v>#REF!</v>
      </c>
      <c r="F1425" s="58" t="e">
        <f>+#REF!</f>
        <v>#REF!</v>
      </c>
      <c r="G1425" s="58" t="e">
        <f>+#REF!</f>
        <v>#REF!</v>
      </c>
      <c r="H1425" s="58"/>
      <c r="I1425" s="58"/>
      <c r="J1425" s="64" t="str">
        <f t="shared" si="22"/>
        <v>-</v>
      </c>
    </row>
    <row r="1426" spans="1:10" s="62" customFormat="1" ht="24.75" customHeight="1" x14ac:dyDescent="0.25">
      <c r="A1426" s="58" t="e">
        <f>+#REF!</f>
        <v>#REF!</v>
      </c>
      <c r="B1426" s="58" t="e">
        <f>+#REF!</f>
        <v>#REF!</v>
      </c>
      <c r="C1426" s="58" t="e">
        <f>+#REF!</f>
        <v>#REF!</v>
      </c>
      <c r="D1426" s="37" t="e">
        <f>+#REF!</f>
        <v>#REF!</v>
      </c>
      <c r="E1426" s="58" t="e">
        <f>+#REF!</f>
        <v>#REF!</v>
      </c>
      <c r="F1426" s="58" t="e">
        <f>+#REF!</f>
        <v>#REF!</v>
      </c>
      <c r="G1426" s="58" t="e">
        <f>+#REF!</f>
        <v>#REF!</v>
      </c>
      <c r="H1426" s="58"/>
      <c r="I1426" s="58"/>
      <c r="J1426" s="64" t="str">
        <f t="shared" si="22"/>
        <v>-</v>
      </c>
    </row>
    <row r="1427" spans="1:10" s="62" customFormat="1" ht="24.75" customHeight="1" x14ac:dyDescent="0.25">
      <c r="A1427" s="58" t="e">
        <f>+#REF!</f>
        <v>#REF!</v>
      </c>
      <c r="B1427" s="58" t="e">
        <f>+#REF!</f>
        <v>#REF!</v>
      </c>
      <c r="C1427" s="58" t="e">
        <f>+#REF!</f>
        <v>#REF!</v>
      </c>
      <c r="D1427" s="37" t="e">
        <f>+#REF!</f>
        <v>#REF!</v>
      </c>
      <c r="E1427" s="58" t="e">
        <f>+#REF!</f>
        <v>#REF!</v>
      </c>
      <c r="F1427" s="58" t="e">
        <f>+#REF!</f>
        <v>#REF!</v>
      </c>
      <c r="G1427" s="58" t="e">
        <f>+#REF!</f>
        <v>#REF!</v>
      </c>
      <c r="H1427" s="58"/>
      <c r="I1427" s="58"/>
      <c r="J1427" s="64" t="str">
        <f t="shared" si="22"/>
        <v>-</v>
      </c>
    </row>
    <row r="1428" spans="1:10" s="62" customFormat="1" ht="24.75" customHeight="1" x14ac:dyDescent="0.25">
      <c r="A1428" s="58" t="e">
        <f>+#REF!</f>
        <v>#REF!</v>
      </c>
      <c r="B1428" s="58" t="e">
        <f>+#REF!</f>
        <v>#REF!</v>
      </c>
      <c r="C1428" s="58" t="e">
        <f>+#REF!</f>
        <v>#REF!</v>
      </c>
      <c r="D1428" s="37" t="e">
        <f>+#REF!</f>
        <v>#REF!</v>
      </c>
      <c r="E1428" s="58" t="e">
        <f>+#REF!</f>
        <v>#REF!</v>
      </c>
      <c r="F1428" s="58" t="e">
        <f>+#REF!</f>
        <v>#REF!</v>
      </c>
      <c r="G1428" s="58" t="e">
        <f>+#REF!</f>
        <v>#REF!</v>
      </c>
      <c r="H1428" s="58"/>
      <c r="I1428" s="58"/>
      <c r="J1428" s="64" t="str">
        <f t="shared" si="22"/>
        <v>-</v>
      </c>
    </row>
    <row r="1429" spans="1:10" s="62" customFormat="1" ht="24.75" customHeight="1" x14ac:dyDescent="0.25">
      <c r="A1429" s="58" t="e">
        <f>+#REF!</f>
        <v>#REF!</v>
      </c>
      <c r="B1429" s="58" t="e">
        <f>+#REF!</f>
        <v>#REF!</v>
      </c>
      <c r="C1429" s="58" t="e">
        <f>+#REF!</f>
        <v>#REF!</v>
      </c>
      <c r="D1429" s="37" t="e">
        <f>+#REF!</f>
        <v>#REF!</v>
      </c>
      <c r="E1429" s="58" t="e">
        <f>+#REF!</f>
        <v>#REF!</v>
      </c>
      <c r="F1429" s="58" t="e">
        <f>+#REF!</f>
        <v>#REF!</v>
      </c>
      <c r="G1429" s="58" t="e">
        <f>+#REF!</f>
        <v>#REF!</v>
      </c>
      <c r="H1429" s="58"/>
      <c r="I1429" s="58"/>
      <c r="J1429" s="64" t="str">
        <f t="shared" si="22"/>
        <v>-</v>
      </c>
    </row>
    <row r="1430" spans="1:10" s="62" customFormat="1" ht="24.75" customHeight="1" x14ac:dyDescent="0.25">
      <c r="A1430" s="58" t="e">
        <f>+#REF!</f>
        <v>#REF!</v>
      </c>
      <c r="B1430" s="58" t="e">
        <f>+#REF!</f>
        <v>#REF!</v>
      </c>
      <c r="C1430" s="58" t="e">
        <f>+#REF!</f>
        <v>#REF!</v>
      </c>
      <c r="D1430" s="37" t="e">
        <f>+#REF!</f>
        <v>#REF!</v>
      </c>
      <c r="E1430" s="58" t="e">
        <f>+#REF!</f>
        <v>#REF!</v>
      </c>
      <c r="F1430" s="58" t="e">
        <f>+#REF!</f>
        <v>#REF!</v>
      </c>
      <c r="G1430" s="58" t="e">
        <f>+#REF!</f>
        <v>#REF!</v>
      </c>
      <c r="H1430" s="58"/>
      <c r="I1430" s="58"/>
      <c r="J1430" s="64" t="str">
        <f t="shared" si="22"/>
        <v>-</v>
      </c>
    </row>
    <row r="1431" spans="1:10" s="62" customFormat="1" ht="24.75" customHeight="1" x14ac:dyDescent="0.25">
      <c r="A1431" s="58" t="e">
        <f>+#REF!</f>
        <v>#REF!</v>
      </c>
      <c r="B1431" s="58" t="e">
        <f>+#REF!</f>
        <v>#REF!</v>
      </c>
      <c r="C1431" s="58" t="e">
        <f>+#REF!</f>
        <v>#REF!</v>
      </c>
      <c r="D1431" s="37" t="e">
        <f>+#REF!</f>
        <v>#REF!</v>
      </c>
      <c r="E1431" s="58" t="e">
        <f>+#REF!</f>
        <v>#REF!</v>
      </c>
      <c r="F1431" s="58" t="e">
        <f>+#REF!</f>
        <v>#REF!</v>
      </c>
      <c r="G1431" s="58" t="e">
        <f>+#REF!</f>
        <v>#REF!</v>
      </c>
      <c r="H1431" s="58"/>
      <c r="I1431" s="58"/>
      <c r="J1431" s="64" t="str">
        <f t="shared" si="22"/>
        <v>-</v>
      </c>
    </row>
    <row r="1432" spans="1:10" s="62" customFormat="1" ht="24.75" customHeight="1" x14ac:dyDescent="0.25">
      <c r="A1432" s="58" t="e">
        <f>+#REF!</f>
        <v>#REF!</v>
      </c>
      <c r="B1432" s="58" t="e">
        <f>+#REF!</f>
        <v>#REF!</v>
      </c>
      <c r="C1432" s="58" t="e">
        <f>+#REF!</f>
        <v>#REF!</v>
      </c>
      <c r="D1432" s="37" t="e">
        <f>+#REF!</f>
        <v>#REF!</v>
      </c>
      <c r="E1432" s="58" t="e">
        <f>+#REF!</f>
        <v>#REF!</v>
      </c>
      <c r="F1432" s="58" t="e">
        <f>+#REF!</f>
        <v>#REF!</v>
      </c>
      <c r="G1432" s="58" t="e">
        <f>+#REF!</f>
        <v>#REF!</v>
      </c>
      <c r="H1432" s="58"/>
      <c r="I1432" s="58"/>
      <c r="J1432" s="64" t="str">
        <f t="shared" si="22"/>
        <v>-</v>
      </c>
    </row>
    <row r="1433" spans="1:10" s="62" customFormat="1" ht="24.75" customHeight="1" x14ac:dyDescent="0.25">
      <c r="A1433" s="58" t="e">
        <f>+#REF!</f>
        <v>#REF!</v>
      </c>
      <c r="B1433" s="58" t="e">
        <f>+#REF!</f>
        <v>#REF!</v>
      </c>
      <c r="C1433" s="58" t="e">
        <f>+#REF!</f>
        <v>#REF!</v>
      </c>
      <c r="D1433" s="37" t="e">
        <f>+#REF!</f>
        <v>#REF!</v>
      </c>
      <c r="E1433" s="58" t="e">
        <f>+#REF!</f>
        <v>#REF!</v>
      </c>
      <c r="F1433" s="58" t="e">
        <f>+#REF!</f>
        <v>#REF!</v>
      </c>
      <c r="G1433" s="58" t="e">
        <f>+#REF!</f>
        <v>#REF!</v>
      </c>
      <c r="H1433" s="58"/>
      <c r="I1433" s="58"/>
      <c r="J1433" s="64" t="str">
        <f t="shared" si="22"/>
        <v>-</v>
      </c>
    </row>
    <row r="1434" spans="1:10" s="62" customFormat="1" ht="24.75" customHeight="1" x14ac:dyDescent="0.25">
      <c r="A1434" s="58" t="e">
        <f>+#REF!</f>
        <v>#REF!</v>
      </c>
      <c r="B1434" s="58" t="e">
        <f>+#REF!</f>
        <v>#REF!</v>
      </c>
      <c r="C1434" s="58" t="e">
        <f>+#REF!</f>
        <v>#REF!</v>
      </c>
      <c r="D1434" s="37" t="e">
        <f>+#REF!</f>
        <v>#REF!</v>
      </c>
      <c r="E1434" s="58" t="e">
        <f>+#REF!</f>
        <v>#REF!</v>
      </c>
      <c r="F1434" s="58" t="e">
        <f>+#REF!</f>
        <v>#REF!</v>
      </c>
      <c r="G1434" s="58" t="e">
        <f>+#REF!</f>
        <v>#REF!</v>
      </c>
      <c r="H1434" s="58"/>
      <c r="I1434" s="58"/>
      <c r="J1434" s="64" t="str">
        <f t="shared" si="22"/>
        <v>-</v>
      </c>
    </row>
    <row r="1435" spans="1:10" s="62" customFormat="1" ht="24.75" customHeight="1" x14ac:dyDescent="0.25">
      <c r="A1435" s="58" t="e">
        <f>+#REF!</f>
        <v>#REF!</v>
      </c>
      <c r="B1435" s="58" t="e">
        <f>+#REF!</f>
        <v>#REF!</v>
      </c>
      <c r="C1435" s="58" t="e">
        <f>+#REF!</f>
        <v>#REF!</v>
      </c>
      <c r="D1435" s="37" t="e">
        <f>+#REF!</f>
        <v>#REF!</v>
      </c>
      <c r="E1435" s="58" t="e">
        <f>+#REF!</f>
        <v>#REF!</v>
      </c>
      <c r="F1435" s="58" t="e">
        <f>+#REF!</f>
        <v>#REF!</v>
      </c>
      <c r="G1435" s="58" t="e">
        <f>+#REF!</f>
        <v>#REF!</v>
      </c>
      <c r="H1435" s="58"/>
      <c r="I1435" s="58"/>
      <c r="J1435" s="64" t="str">
        <f t="shared" si="22"/>
        <v>-</v>
      </c>
    </row>
    <row r="1436" spans="1:10" s="62" customFormat="1" ht="24.75" customHeight="1" x14ac:dyDescent="0.25">
      <c r="A1436" s="58" t="e">
        <f>+#REF!</f>
        <v>#REF!</v>
      </c>
      <c r="B1436" s="58" t="e">
        <f>+#REF!</f>
        <v>#REF!</v>
      </c>
      <c r="C1436" s="58" t="e">
        <f>+#REF!</f>
        <v>#REF!</v>
      </c>
      <c r="D1436" s="37" t="e">
        <f>+#REF!</f>
        <v>#REF!</v>
      </c>
      <c r="E1436" s="58" t="e">
        <f>+#REF!</f>
        <v>#REF!</v>
      </c>
      <c r="F1436" s="58" t="e">
        <f>+#REF!</f>
        <v>#REF!</v>
      </c>
      <c r="G1436" s="58" t="e">
        <f>+#REF!</f>
        <v>#REF!</v>
      </c>
      <c r="H1436" s="58"/>
      <c r="I1436" s="58"/>
      <c r="J1436" s="64" t="str">
        <f t="shared" si="22"/>
        <v>-</v>
      </c>
    </row>
    <row r="1437" spans="1:10" s="62" customFormat="1" ht="24.75" customHeight="1" x14ac:dyDescent="0.25">
      <c r="A1437" s="58" t="e">
        <f>+#REF!</f>
        <v>#REF!</v>
      </c>
      <c r="B1437" s="58" t="e">
        <f>+#REF!</f>
        <v>#REF!</v>
      </c>
      <c r="C1437" s="58" t="e">
        <f>+#REF!</f>
        <v>#REF!</v>
      </c>
      <c r="D1437" s="37" t="e">
        <f>+#REF!</f>
        <v>#REF!</v>
      </c>
      <c r="E1437" s="58" t="e">
        <f>+#REF!</f>
        <v>#REF!</v>
      </c>
      <c r="F1437" s="58" t="e">
        <f>+#REF!</f>
        <v>#REF!</v>
      </c>
      <c r="G1437" s="58" t="e">
        <f>+#REF!</f>
        <v>#REF!</v>
      </c>
      <c r="H1437" s="58"/>
      <c r="I1437" s="58"/>
      <c r="J1437" s="64" t="str">
        <f t="shared" si="22"/>
        <v>-</v>
      </c>
    </row>
    <row r="1438" spans="1:10" s="62" customFormat="1" ht="24.75" customHeight="1" x14ac:dyDescent="0.25">
      <c r="A1438" s="58" t="e">
        <f>+#REF!</f>
        <v>#REF!</v>
      </c>
      <c r="B1438" s="58" t="e">
        <f>+#REF!</f>
        <v>#REF!</v>
      </c>
      <c r="C1438" s="58" t="e">
        <f>+#REF!</f>
        <v>#REF!</v>
      </c>
      <c r="D1438" s="37" t="e">
        <f>+#REF!</f>
        <v>#REF!</v>
      </c>
      <c r="E1438" s="58" t="e">
        <f>+#REF!</f>
        <v>#REF!</v>
      </c>
      <c r="F1438" s="58" t="e">
        <f>+#REF!</f>
        <v>#REF!</v>
      </c>
      <c r="G1438" s="58" t="e">
        <f>+#REF!</f>
        <v>#REF!</v>
      </c>
      <c r="H1438" s="58"/>
      <c r="I1438" s="58"/>
      <c r="J1438" s="64" t="str">
        <f t="shared" si="22"/>
        <v>-</v>
      </c>
    </row>
    <row r="1439" spans="1:10" s="62" customFormat="1" ht="24.75" customHeight="1" x14ac:dyDescent="0.25">
      <c r="A1439" s="58" t="e">
        <f>+#REF!</f>
        <v>#REF!</v>
      </c>
      <c r="B1439" s="58" t="e">
        <f>+#REF!</f>
        <v>#REF!</v>
      </c>
      <c r="C1439" s="58" t="e">
        <f>+#REF!</f>
        <v>#REF!</v>
      </c>
      <c r="D1439" s="37" t="e">
        <f>+#REF!</f>
        <v>#REF!</v>
      </c>
      <c r="E1439" s="58" t="e">
        <f>+#REF!</f>
        <v>#REF!</v>
      </c>
      <c r="F1439" s="58" t="e">
        <f>+#REF!</f>
        <v>#REF!</v>
      </c>
      <c r="G1439" s="58" t="e">
        <f>+#REF!</f>
        <v>#REF!</v>
      </c>
      <c r="H1439" s="58"/>
      <c r="I1439" s="58"/>
      <c r="J1439" s="64" t="str">
        <f t="shared" si="22"/>
        <v>-</v>
      </c>
    </row>
    <row r="1440" spans="1:10" s="62" customFormat="1" ht="24.75" customHeight="1" x14ac:dyDescent="0.25">
      <c r="A1440" s="58" t="e">
        <f>+#REF!</f>
        <v>#REF!</v>
      </c>
      <c r="B1440" s="58" t="e">
        <f>+#REF!</f>
        <v>#REF!</v>
      </c>
      <c r="C1440" s="58" t="e">
        <f>+#REF!</f>
        <v>#REF!</v>
      </c>
      <c r="D1440" s="37" t="e">
        <f>+#REF!</f>
        <v>#REF!</v>
      </c>
      <c r="E1440" s="58" t="e">
        <f>+#REF!</f>
        <v>#REF!</v>
      </c>
      <c r="F1440" s="58" t="e">
        <f>+#REF!</f>
        <v>#REF!</v>
      </c>
      <c r="G1440" s="58" t="e">
        <f>+#REF!</f>
        <v>#REF!</v>
      </c>
      <c r="H1440" s="58"/>
      <c r="I1440" s="58"/>
      <c r="J1440" s="64" t="str">
        <f t="shared" si="22"/>
        <v>-</v>
      </c>
    </row>
    <row r="1441" spans="1:10" s="62" customFormat="1" ht="24.75" customHeight="1" x14ac:dyDescent="0.25">
      <c r="A1441" s="58" t="e">
        <f>+#REF!</f>
        <v>#REF!</v>
      </c>
      <c r="B1441" s="58" t="e">
        <f>+#REF!</f>
        <v>#REF!</v>
      </c>
      <c r="C1441" s="58" t="e">
        <f>+#REF!</f>
        <v>#REF!</v>
      </c>
      <c r="D1441" s="37" t="e">
        <f>+#REF!</f>
        <v>#REF!</v>
      </c>
      <c r="E1441" s="58" t="e">
        <f>+#REF!</f>
        <v>#REF!</v>
      </c>
      <c r="F1441" s="58" t="e">
        <f>+#REF!</f>
        <v>#REF!</v>
      </c>
      <c r="G1441" s="58" t="e">
        <f>+#REF!</f>
        <v>#REF!</v>
      </c>
      <c r="H1441" s="58"/>
      <c r="I1441" s="58"/>
      <c r="J1441" s="64" t="str">
        <f t="shared" si="22"/>
        <v>-</v>
      </c>
    </row>
    <row r="1442" spans="1:10" s="62" customFormat="1" ht="24.75" customHeight="1" x14ac:dyDescent="0.25">
      <c r="A1442" s="58" t="e">
        <f>+#REF!</f>
        <v>#REF!</v>
      </c>
      <c r="B1442" s="58" t="e">
        <f>+#REF!</f>
        <v>#REF!</v>
      </c>
      <c r="C1442" s="58" t="e">
        <f>+#REF!</f>
        <v>#REF!</v>
      </c>
      <c r="D1442" s="37" t="e">
        <f>+#REF!</f>
        <v>#REF!</v>
      </c>
      <c r="E1442" s="58" t="e">
        <f>+#REF!</f>
        <v>#REF!</v>
      </c>
      <c r="F1442" s="58" t="e">
        <f>+#REF!</f>
        <v>#REF!</v>
      </c>
      <c r="G1442" s="58" t="e">
        <f>+#REF!</f>
        <v>#REF!</v>
      </c>
      <c r="H1442" s="58"/>
      <c r="I1442" s="58"/>
      <c r="J1442" s="64" t="str">
        <f t="shared" si="22"/>
        <v>-</v>
      </c>
    </row>
    <row r="1443" spans="1:10" s="62" customFormat="1" ht="24.75" customHeight="1" x14ac:dyDescent="0.25">
      <c r="A1443" s="58" t="e">
        <f>+#REF!</f>
        <v>#REF!</v>
      </c>
      <c r="B1443" s="58" t="e">
        <f>+#REF!</f>
        <v>#REF!</v>
      </c>
      <c r="C1443" s="58" t="e">
        <f>+#REF!</f>
        <v>#REF!</v>
      </c>
      <c r="D1443" s="37" t="e">
        <f>+#REF!</f>
        <v>#REF!</v>
      </c>
      <c r="E1443" s="58" t="e">
        <f>+#REF!</f>
        <v>#REF!</v>
      </c>
      <c r="F1443" s="58" t="e">
        <f>+#REF!</f>
        <v>#REF!</v>
      </c>
      <c r="G1443" s="58" t="e">
        <f>+#REF!</f>
        <v>#REF!</v>
      </c>
      <c r="H1443" s="58"/>
      <c r="I1443" s="58"/>
      <c r="J1443" s="64" t="str">
        <f t="shared" si="22"/>
        <v>-</v>
      </c>
    </row>
    <row r="1444" spans="1:10" s="62" customFormat="1" ht="24.75" customHeight="1" x14ac:dyDescent="0.25">
      <c r="A1444" s="58" t="e">
        <f>+#REF!</f>
        <v>#REF!</v>
      </c>
      <c r="B1444" s="58" t="e">
        <f>+#REF!</f>
        <v>#REF!</v>
      </c>
      <c r="C1444" s="58" t="e">
        <f>+#REF!</f>
        <v>#REF!</v>
      </c>
      <c r="D1444" s="37" t="e">
        <f>+#REF!</f>
        <v>#REF!</v>
      </c>
      <c r="E1444" s="58" t="e">
        <f>+#REF!</f>
        <v>#REF!</v>
      </c>
      <c r="F1444" s="58" t="e">
        <f>+#REF!</f>
        <v>#REF!</v>
      </c>
      <c r="G1444" s="58" t="e">
        <f>+#REF!</f>
        <v>#REF!</v>
      </c>
      <c r="H1444" s="58"/>
      <c r="I1444" s="58"/>
      <c r="J1444" s="64" t="str">
        <f t="shared" si="22"/>
        <v>-</v>
      </c>
    </row>
    <row r="1445" spans="1:10" s="62" customFormat="1" ht="24.75" customHeight="1" x14ac:dyDescent="0.25">
      <c r="A1445" s="58" t="e">
        <f>+#REF!</f>
        <v>#REF!</v>
      </c>
      <c r="B1445" s="58" t="e">
        <f>+#REF!</f>
        <v>#REF!</v>
      </c>
      <c r="C1445" s="58" t="e">
        <f>+#REF!</f>
        <v>#REF!</v>
      </c>
      <c r="D1445" s="37" t="e">
        <f>+#REF!</f>
        <v>#REF!</v>
      </c>
      <c r="E1445" s="58" t="e">
        <f>+#REF!</f>
        <v>#REF!</v>
      </c>
      <c r="F1445" s="58" t="e">
        <f>+#REF!</f>
        <v>#REF!</v>
      </c>
      <c r="G1445" s="58" t="e">
        <f>+#REF!</f>
        <v>#REF!</v>
      </c>
      <c r="H1445" s="58"/>
      <c r="I1445" s="58"/>
      <c r="J1445" s="64" t="str">
        <f t="shared" si="22"/>
        <v>-</v>
      </c>
    </row>
    <row r="1446" spans="1:10" s="62" customFormat="1" ht="24.75" customHeight="1" x14ac:dyDescent="0.25">
      <c r="A1446" s="58" t="e">
        <f>+#REF!</f>
        <v>#REF!</v>
      </c>
      <c r="B1446" s="58" t="e">
        <f>+#REF!</f>
        <v>#REF!</v>
      </c>
      <c r="C1446" s="58" t="e">
        <f>+#REF!</f>
        <v>#REF!</v>
      </c>
      <c r="D1446" s="37" t="e">
        <f>+#REF!</f>
        <v>#REF!</v>
      </c>
      <c r="E1446" s="58" t="e">
        <f>+#REF!</f>
        <v>#REF!</v>
      </c>
      <c r="F1446" s="58" t="e">
        <f>+#REF!</f>
        <v>#REF!</v>
      </c>
      <c r="G1446" s="58" t="e">
        <f>+#REF!</f>
        <v>#REF!</v>
      </c>
      <c r="H1446" s="58"/>
      <c r="I1446" s="58"/>
      <c r="J1446" s="64" t="str">
        <f t="shared" si="22"/>
        <v>-</v>
      </c>
    </row>
    <row r="1447" spans="1:10" s="62" customFormat="1" ht="24.75" customHeight="1" x14ac:dyDescent="0.25">
      <c r="A1447" s="58" t="e">
        <f>+#REF!</f>
        <v>#REF!</v>
      </c>
      <c r="B1447" s="58" t="e">
        <f>+#REF!</f>
        <v>#REF!</v>
      </c>
      <c r="C1447" s="58" t="e">
        <f>+#REF!</f>
        <v>#REF!</v>
      </c>
      <c r="D1447" s="37" t="e">
        <f>+#REF!</f>
        <v>#REF!</v>
      </c>
      <c r="E1447" s="58" t="e">
        <f>+#REF!</f>
        <v>#REF!</v>
      </c>
      <c r="F1447" s="58" t="e">
        <f>+#REF!</f>
        <v>#REF!</v>
      </c>
      <c r="G1447" s="58" t="e">
        <f>+#REF!</f>
        <v>#REF!</v>
      </c>
      <c r="H1447" s="58"/>
      <c r="I1447" s="58"/>
      <c r="J1447" s="64" t="str">
        <f t="shared" si="22"/>
        <v>-</v>
      </c>
    </row>
    <row r="1448" spans="1:10" s="62" customFormat="1" ht="24.75" customHeight="1" x14ac:dyDescent="0.25">
      <c r="A1448" s="58" t="e">
        <f>+#REF!</f>
        <v>#REF!</v>
      </c>
      <c r="B1448" s="58" t="e">
        <f>+#REF!</f>
        <v>#REF!</v>
      </c>
      <c r="C1448" s="58" t="e">
        <f>+#REF!</f>
        <v>#REF!</v>
      </c>
      <c r="D1448" s="37" t="e">
        <f>+#REF!</f>
        <v>#REF!</v>
      </c>
      <c r="E1448" s="58" t="e">
        <f>+#REF!</f>
        <v>#REF!</v>
      </c>
      <c r="F1448" s="58" t="e">
        <f>+#REF!</f>
        <v>#REF!</v>
      </c>
      <c r="G1448" s="58" t="e">
        <f>+#REF!</f>
        <v>#REF!</v>
      </c>
      <c r="H1448" s="58"/>
      <c r="I1448" s="58"/>
      <c r="J1448" s="64" t="str">
        <f t="shared" si="22"/>
        <v>-</v>
      </c>
    </row>
    <row r="1449" spans="1:10" s="62" customFormat="1" ht="24.75" customHeight="1" x14ac:dyDescent="0.25">
      <c r="A1449" s="58" t="e">
        <f>+#REF!</f>
        <v>#REF!</v>
      </c>
      <c r="B1449" s="58" t="e">
        <f>+#REF!</f>
        <v>#REF!</v>
      </c>
      <c r="C1449" s="58" t="e">
        <f>+#REF!</f>
        <v>#REF!</v>
      </c>
      <c r="D1449" s="37" t="e">
        <f>+#REF!</f>
        <v>#REF!</v>
      </c>
      <c r="E1449" s="58" t="e">
        <f>+#REF!</f>
        <v>#REF!</v>
      </c>
      <c r="F1449" s="58" t="e">
        <f>+#REF!</f>
        <v>#REF!</v>
      </c>
      <c r="G1449" s="58" t="e">
        <f>+#REF!</f>
        <v>#REF!</v>
      </c>
      <c r="H1449" s="58"/>
      <c r="I1449" s="58"/>
      <c r="J1449" s="64" t="str">
        <f t="shared" si="22"/>
        <v>-</v>
      </c>
    </row>
    <row r="1450" spans="1:10" s="62" customFormat="1" ht="24.75" customHeight="1" x14ac:dyDescent="0.25">
      <c r="A1450" s="58" t="e">
        <f>+#REF!</f>
        <v>#REF!</v>
      </c>
      <c r="B1450" s="58" t="e">
        <f>+#REF!</f>
        <v>#REF!</v>
      </c>
      <c r="C1450" s="58" t="e">
        <f>+#REF!</f>
        <v>#REF!</v>
      </c>
      <c r="D1450" s="37" t="e">
        <f>+#REF!</f>
        <v>#REF!</v>
      </c>
      <c r="E1450" s="58" t="e">
        <f>+#REF!</f>
        <v>#REF!</v>
      </c>
      <c r="F1450" s="58" t="e">
        <f>+#REF!</f>
        <v>#REF!</v>
      </c>
      <c r="G1450" s="58" t="e">
        <f>+#REF!</f>
        <v>#REF!</v>
      </c>
      <c r="H1450" s="58"/>
      <c r="I1450" s="58"/>
      <c r="J1450" s="64" t="str">
        <f t="shared" si="22"/>
        <v>-</v>
      </c>
    </row>
    <row r="1451" spans="1:10" s="62" customFormat="1" ht="24.75" customHeight="1" x14ac:dyDescent="0.25">
      <c r="A1451" s="58" t="e">
        <f>+#REF!</f>
        <v>#REF!</v>
      </c>
      <c r="B1451" s="58" t="e">
        <f>+#REF!</f>
        <v>#REF!</v>
      </c>
      <c r="C1451" s="58" t="e">
        <f>+#REF!</f>
        <v>#REF!</v>
      </c>
      <c r="D1451" s="37" t="e">
        <f>+#REF!</f>
        <v>#REF!</v>
      </c>
      <c r="E1451" s="58" t="e">
        <f>+#REF!</f>
        <v>#REF!</v>
      </c>
      <c r="F1451" s="58" t="e">
        <f>+#REF!</f>
        <v>#REF!</v>
      </c>
      <c r="G1451" s="58" t="e">
        <f>+#REF!</f>
        <v>#REF!</v>
      </c>
      <c r="H1451" s="58"/>
      <c r="I1451" s="58"/>
      <c r="J1451" s="64" t="str">
        <f t="shared" si="22"/>
        <v>-</v>
      </c>
    </row>
    <row r="1452" spans="1:10" s="62" customFormat="1" ht="24.75" customHeight="1" x14ac:dyDescent="0.25">
      <c r="A1452" s="58" t="e">
        <f>+#REF!</f>
        <v>#REF!</v>
      </c>
      <c r="B1452" s="58" t="e">
        <f>+#REF!</f>
        <v>#REF!</v>
      </c>
      <c r="C1452" s="58" t="e">
        <f>+#REF!</f>
        <v>#REF!</v>
      </c>
      <c r="D1452" s="37" t="e">
        <f>+#REF!</f>
        <v>#REF!</v>
      </c>
      <c r="E1452" s="58" t="e">
        <f>+#REF!</f>
        <v>#REF!</v>
      </c>
      <c r="F1452" s="58" t="e">
        <f>+#REF!</f>
        <v>#REF!</v>
      </c>
      <c r="G1452" s="58" t="e">
        <f>+#REF!</f>
        <v>#REF!</v>
      </c>
      <c r="H1452" s="58"/>
      <c r="I1452" s="58"/>
      <c r="J1452" s="64" t="str">
        <f t="shared" si="22"/>
        <v>-</v>
      </c>
    </row>
    <row r="1453" spans="1:10" s="62" customFormat="1" ht="24.75" customHeight="1" x14ac:dyDescent="0.25">
      <c r="A1453" s="58" t="e">
        <f>+#REF!</f>
        <v>#REF!</v>
      </c>
      <c r="B1453" s="58" t="e">
        <f>+#REF!</f>
        <v>#REF!</v>
      </c>
      <c r="C1453" s="58" t="e">
        <f>+#REF!</f>
        <v>#REF!</v>
      </c>
      <c r="D1453" s="37" t="e">
        <f>+#REF!</f>
        <v>#REF!</v>
      </c>
      <c r="E1453" s="58" t="e">
        <f>+#REF!</f>
        <v>#REF!</v>
      </c>
      <c r="F1453" s="58" t="e">
        <f>+#REF!</f>
        <v>#REF!</v>
      </c>
      <c r="G1453" s="58" t="e">
        <f>+#REF!</f>
        <v>#REF!</v>
      </c>
      <c r="H1453" s="58"/>
      <c r="I1453" s="58"/>
      <c r="J1453" s="64" t="str">
        <f t="shared" si="22"/>
        <v>-</v>
      </c>
    </row>
    <row r="1454" spans="1:10" s="62" customFormat="1" ht="24.75" customHeight="1" x14ac:dyDescent="0.25">
      <c r="A1454" s="58" t="e">
        <f>+#REF!</f>
        <v>#REF!</v>
      </c>
      <c r="B1454" s="58" t="e">
        <f>+#REF!</f>
        <v>#REF!</v>
      </c>
      <c r="C1454" s="58" t="e">
        <f>+#REF!</f>
        <v>#REF!</v>
      </c>
      <c r="D1454" s="37" t="e">
        <f>+#REF!</f>
        <v>#REF!</v>
      </c>
      <c r="E1454" s="58" t="e">
        <f>+#REF!</f>
        <v>#REF!</v>
      </c>
      <c r="F1454" s="58" t="e">
        <f>+#REF!</f>
        <v>#REF!</v>
      </c>
      <c r="G1454" s="58" t="e">
        <f>+#REF!</f>
        <v>#REF!</v>
      </c>
      <c r="H1454" s="58"/>
      <c r="I1454" s="58"/>
      <c r="J1454" s="64" t="str">
        <f t="shared" si="22"/>
        <v>-</v>
      </c>
    </row>
    <row r="1455" spans="1:10" s="62" customFormat="1" ht="24.75" customHeight="1" x14ac:dyDescent="0.25">
      <c r="A1455" s="58" t="e">
        <f>+#REF!</f>
        <v>#REF!</v>
      </c>
      <c r="B1455" s="58" t="e">
        <f>+#REF!</f>
        <v>#REF!</v>
      </c>
      <c r="C1455" s="58" t="e">
        <f>+#REF!</f>
        <v>#REF!</v>
      </c>
      <c r="D1455" s="37" t="e">
        <f>+#REF!</f>
        <v>#REF!</v>
      </c>
      <c r="E1455" s="58" t="e">
        <f>+#REF!</f>
        <v>#REF!</v>
      </c>
      <c r="F1455" s="58" t="e">
        <f>+#REF!</f>
        <v>#REF!</v>
      </c>
      <c r="G1455" s="58" t="e">
        <f>+#REF!</f>
        <v>#REF!</v>
      </c>
      <c r="H1455" s="58"/>
      <c r="I1455" s="58"/>
      <c r="J1455" s="64" t="str">
        <f t="shared" si="22"/>
        <v>-</v>
      </c>
    </row>
    <row r="1456" spans="1:10" s="62" customFormat="1" ht="24.75" customHeight="1" x14ac:dyDescent="0.25">
      <c r="A1456" s="58" t="e">
        <f>+#REF!</f>
        <v>#REF!</v>
      </c>
      <c r="B1456" s="58" t="e">
        <f>+#REF!</f>
        <v>#REF!</v>
      </c>
      <c r="C1456" s="58" t="e">
        <f>+#REF!</f>
        <v>#REF!</v>
      </c>
      <c r="D1456" s="37" t="e">
        <f>+#REF!</f>
        <v>#REF!</v>
      </c>
      <c r="E1456" s="58" t="e">
        <f>+#REF!</f>
        <v>#REF!</v>
      </c>
      <c r="F1456" s="58" t="e">
        <f>+#REF!</f>
        <v>#REF!</v>
      </c>
      <c r="G1456" s="58" t="e">
        <f>+#REF!</f>
        <v>#REF!</v>
      </c>
      <c r="H1456" s="58"/>
      <c r="I1456" s="58"/>
      <c r="J1456" s="64" t="str">
        <f t="shared" si="22"/>
        <v>-</v>
      </c>
    </row>
    <row r="1457" spans="1:10" s="62" customFormat="1" ht="24.75" customHeight="1" x14ac:dyDescent="0.25">
      <c r="A1457" s="58" t="e">
        <f>+#REF!</f>
        <v>#REF!</v>
      </c>
      <c r="B1457" s="58" t="e">
        <f>+#REF!</f>
        <v>#REF!</v>
      </c>
      <c r="C1457" s="58" t="e">
        <f>+#REF!</f>
        <v>#REF!</v>
      </c>
      <c r="D1457" s="37" t="e">
        <f>+#REF!</f>
        <v>#REF!</v>
      </c>
      <c r="E1457" s="58" t="e">
        <f>+#REF!</f>
        <v>#REF!</v>
      </c>
      <c r="F1457" s="58" t="e">
        <f>+#REF!</f>
        <v>#REF!</v>
      </c>
      <c r="G1457" s="58" t="e">
        <f>+#REF!</f>
        <v>#REF!</v>
      </c>
      <c r="H1457" s="58"/>
      <c r="I1457" s="58"/>
      <c r="J1457" s="64" t="str">
        <f t="shared" si="22"/>
        <v>-</v>
      </c>
    </row>
    <row r="1458" spans="1:10" s="62" customFormat="1" ht="24.75" customHeight="1" x14ac:dyDescent="0.25">
      <c r="A1458" s="58" t="e">
        <f>+#REF!</f>
        <v>#REF!</v>
      </c>
      <c r="B1458" s="58" t="e">
        <f>+#REF!</f>
        <v>#REF!</v>
      </c>
      <c r="C1458" s="58" t="e">
        <f>+#REF!</f>
        <v>#REF!</v>
      </c>
      <c r="D1458" s="37" t="e">
        <f>+#REF!</f>
        <v>#REF!</v>
      </c>
      <c r="E1458" s="58" t="e">
        <f>+#REF!</f>
        <v>#REF!</v>
      </c>
      <c r="F1458" s="58" t="e">
        <f>+#REF!</f>
        <v>#REF!</v>
      </c>
      <c r="G1458" s="58" t="e">
        <f>+#REF!</f>
        <v>#REF!</v>
      </c>
      <c r="H1458" s="58"/>
      <c r="I1458" s="58"/>
      <c r="J1458" s="64" t="str">
        <f t="shared" si="22"/>
        <v>-</v>
      </c>
    </row>
    <row r="1459" spans="1:10" s="62" customFormat="1" ht="24.75" customHeight="1" x14ac:dyDescent="0.25">
      <c r="A1459" s="58" t="e">
        <f>+#REF!</f>
        <v>#REF!</v>
      </c>
      <c r="B1459" s="58" t="e">
        <f>+#REF!</f>
        <v>#REF!</v>
      </c>
      <c r="C1459" s="58" t="e">
        <f>+#REF!</f>
        <v>#REF!</v>
      </c>
      <c r="D1459" s="37" t="e">
        <f>+#REF!</f>
        <v>#REF!</v>
      </c>
      <c r="E1459" s="58" t="e">
        <f>+#REF!</f>
        <v>#REF!</v>
      </c>
      <c r="F1459" s="58" t="e">
        <f>+#REF!</f>
        <v>#REF!</v>
      </c>
      <c r="G1459" s="58" t="e">
        <f>+#REF!</f>
        <v>#REF!</v>
      </c>
      <c r="H1459" s="58"/>
      <c r="I1459" s="58"/>
      <c r="J1459" s="64" t="str">
        <f t="shared" si="22"/>
        <v>-</v>
      </c>
    </row>
    <row r="1460" spans="1:10" s="62" customFormat="1" ht="24.75" customHeight="1" x14ac:dyDescent="0.25">
      <c r="A1460" s="58" t="e">
        <f>+#REF!</f>
        <v>#REF!</v>
      </c>
      <c r="B1460" s="58" t="e">
        <f>+#REF!</f>
        <v>#REF!</v>
      </c>
      <c r="C1460" s="58" t="e">
        <f>+#REF!</f>
        <v>#REF!</v>
      </c>
      <c r="D1460" s="37" t="e">
        <f>+#REF!</f>
        <v>#REF!</v>
      </c>
      <c r="E1460" s="58" t="e">
        <f>+#REF!</f>
        <v>#REF!</v>
      </c>
      <c r="F1460" s="58" t="e">
        <f>+#REF!</f>
        <v>#REF!</v>
      </c>
      <c r="G1460" s="58" t="e">
        <f>+#REF!</f>
        <v>#REF!</v>
      </c>
      <c r="H1460" s="58"/>
      <c r="I1460" s="58"/>
      <c r="J1460" s="64" t="str">
        <f t="shared" si="22"/>
        <v>-</v>
      </c>
    </row>
    <row r="1461" spans="1:10" s="62" customFormat="1" ht="24.75" customHeight="1" x14ac:dyDescent="0.25">
      <c r="A1461" s="58" t="e">
        <f>+#REF!</f>
        <v>#REF!</v>
      </c>
      <c r="B1461" s="58" t="e">
        <f>+#REF!</f>
        <v>#REF!</v>
      </c>
      <c r="C1461" s="58" t="e">
        <f>+#REF!</f>
        <v>#REF!</v>
      </c>
      <c r="D1461" s="37" t="e">
        <f>+#REF!</f>
        <v>#REF!</v>
      </c>
      <c r="E1461" s="58" t="e">
        <f>+#REF!</f>
        <v>#REF!</v>
      </c>
      <c r="F1461" s="58" t="e">
        <f>+#REF!</f>
        <v>#REF!</v>
      </c>
      <c r="G1461" s="58" t="e">
        <f>+#REF!</f>
        <v>#REF!</v>
      </c>
      <c r="H1461" s="58"/>
      <c r="I1461" s="58"/>
      <c r="J1461" s="64" t="str">
        <f t="shared" si="22"/>
        <v>-</v>
      </c>
    </row>
    <row r="1462" spans="1:10" s="62" customFormat="1" ht="24.75" customHeight="1" x14ac:dyDescent="0.25">
      <c r="A1462" s="58" t="e">
        <f>+#REF!</f>
        <v>#REF!</v>
      </c>
      <c r="B1462" s="58" t="e">
        <f>+#REF!</f>
        <v>#REF!</v>
      </c>
      <c r="C1462" s="58" t="e">
        <f>+#REF!</f>
        <v>#REF!</v>
      </c>
      <c r="D1462" s="37" t="e">
        <f>+#REF!</f>
        <v>#REF!</v>
      </c>
      <c r="E1462" s="58" t="e">
        <f>+#REF!</f>
        <v>#REF!</v>
      </c>
      <c r="F1462" s="58" t="e">
        <f>+#REF!</f>
        <v>#REF!</v>
      </c>
      <c r="G1462" s="58" t="e">
        <f>+#REF!</f>
        <v>#REF!</v>
      </c>
      <c r="H1462" s="58"/>
      <c r="I1462" s="58"/>
      <c r="J1462" s="64" t="str">
        <f t="shared" si="22"/>
        <v>-</v>
      </c>
    </row>
    <row r="1463" spans="1:10" s="62" customFormat="1" ht="24.75" customHeight="1" x14ac:dyDescent="0.25">
      <c r="A1463" s="58" t="e">
        <f>+#REF!</f>
        <v>#REF!</v>
      </c>
      <c r="B1463" s="58" t="e">
        <f>+#REF!</f>
        <v>#REF!</v>
      </c>
      <c r="C1463" s="58" t="e">
        <f>+#REF!</f>
        <v>#REF!</v>
      </c>
      <c r="D1463" s="37" t="e">
        <f>+#REF!</f>
        <v>#REF!</v>
      </c>
      <c r="E1463" s="58" t="e">
        <f>+#REF!</f>
        <v>#REF!</v>
      </c>
      <c r="F1463" s="58" t="e">
        <f>+#REF!</f>
        <v>#REF!</v>
      </c>
      <c r="G1463" s="58" t="e">
        <f>+#REF!</f>
        <v>#REF!</v>
      </c>
      <c r="H1463" s="58"/>
      <c r="I1463" s="58"/>
      <c r="J1463" s="64" t="str">
        <f t="shared" si="22"/>
        <v>-</v>
      </c>
    </row>
    <row r="1464" spans="1:10" s="62" customFormat="1" ht="24.75" customHeight="1" x14ac:dyDescent="0.25">
      <c r="A1464" s="58" t="e">
        <f>+#REF!</f>
        <v>#REF!</v>
      </c>
      <c r="B1464" s="58" t="e">
        <f>+#REF!</f>
        <v>#REF!</v>
      </c>
      <c r="C1464" s="58" t="e">
        <f>+#REF!</f>
        <v>#REF!</v>
      </c>
      <c r="D1464" s="37" t="e">
        <f>+#REF!</f>
        <v>#REF!</v>
      </c>
      <c r="E1464" s="58" t="e">
        <f>+#REF!</f>
        <v>#REF!</v>
      </c>
      <c r="F1464" s="58" t="e">
        <f>+#REF!</f>
        <v>#REF!</v>
      </c>
      <c r="G1464" s="58" t="e">
        <f>+#REF!</f>
        <v>#REF!</v>
      </c>
      <c r="H1464" s="58"/>
      <c r="I1464" s="58"/>
      <c r="J1464" s="64" t="str">
        <f t="shared" si="22"/>
        <v>-</v>
      </c>
    </row>
    <row r="1465" spans="1:10" s="62" customFormat="1" ht="24.75" customHeight="1" x14ac:dyDescent="0.25">
      <c r="A1465" s="58" t="e">
        <f>+#REF!</f>
        <v>#REF!</v>
      </c>
      <c r="B1465" s="58" t="e">
        <f>+#REF!</f>
        <v>#REF!</v>
      </c>
      <c r="C1465" s="58" t="e">
        <f>+#REF!</f>
        <v>#REF!</v>
      </c>
      <c r="D1465" s="37" t="e">
        <f>+#REF!</f>
        <v>#REF!</v>
      </c>
      <c r="E1465" s="58" t="e">
        <f>+#REF!</f>
        <v>#REF!</v>
      </c>
      <c r="F1465" s="58" t="e">
        <f>+#REF!</f>
        <v>#REF!</v>
      </c>
      <c r="G1465" s="58" t="e">
        <f>+#REF!</f>
        <v>#REF!</v>
      </c>
      <c r="H1465" s="58"/>
      <c r="I1465" s="58"/>
      <c r="J1465" s="64" t="str">
        <f t="shared" si="22"/>
        <v>-</v>
      </c>
    </row>
    <row r="1466" spans="1:10" s="62" customFormat="1" ht="24.75" customHeight="1" x14ac:dyDescent="0.25">
      <c r="A1466" s="58" t="e">
        <f>+#REF!</f>
        <v>#REF!</v>
      </c>
      <c r="B1466" s="58" t="e">
        <f>+#REF!</f>
        <v>#REF!</v>
      </c>
      <c r="C1466" s="58" t="e">
        <f>+#REF!</f>
        <v>#REF!</v>
      </c>
      <c r="D1466" s="37" t="e">
        <f>+#REF!</f>
        <v>#REF!</v>
      </c>
      <c r="E1466" s="58" t="e">
        <f>+#REF!</f>
        <v>#REF!</v>
      </c>
      <c r="F1466" s="58" t="e">
        <f>+#REF!</f>
        <v>#REF!</v>
      </c>
      <c r="G1466" s="58" t="e">
        <f>+#REF!</f>
        <v>#REF!</v>
      </c>
      <c r="H1466" s="58"/>
      <c r="I1466" s="58"/>
      <c r="J1466" s="64" t="str">
        <f t="shared" si="22"/>
        <v>-</v>
      </c>
    </row>
    <row r="1467" spans="1:10" s="62" customFormat="1" ht="24.75" customHeight="1" x14ac:dyDescent="0.25">
      <c r="A1467" s="58" t="e">
        <f>+#REF!</f>
        <v>#REF!</v>
      </c>
      <c r="B1467" s="58" t="e">
        <f>+#REF!</f>
        <v>#REF!</v>
      </c>
      <c r="C1467" s="58" t="e">
        <f>+#REF!</f>
        <v>#REF!</v>
      </c>
      <c r="D1467" s="37" t="e">
        <f>+#REF!</f>
        <v>#REF!</v>
      </c>
      <c r="E1467" s="58" t="e">
        <f>+#REF!</f>
        <v>#REF!</v>
      </c>
      <c r="F1467" s="58" t="e">
        <f>+#REF!</f>
        <v>#REF!</v>
      </c>
      <c r="G1467" s="58" t="e">
        <f>+#REF!</f>
        <v>#REF!</v>
      </c>
      <c r="H1467" s="58"/>
      <c r="I1467" s="58"/>
      <c r="J1467" s="64" t="str">
        <f t="shared" si="22"/>
        <v>-</v>
      </c>
    </row>
    <row r="1468" spans="1:10" s="62" customFormat="1" ht="24.75" customHeight="1" x14ac:dyDescent="0.25">
      <c r="A1468" s="58" t="e">
        <f>+#REF!</f>
        <v>#REF!</v>
      </c>
      <c r="B1468" s="58" t="e">
        <f>+#REF!</f>
        <v>#REF!</v>
      </c>
      <c r="C1468" s="58" t="e">
        <f>+#REF!</f>
        <v>#REF!</v>
      </c>
      <c r="D1468" s="37" t="e">
        <f>+#REF!</f>
        <v>#REF!</v>
      </c>
      <c r="E1468" s="58" t="e">
        <f>+#REF!</f>
        <v>#REF!</v>
      </c>
      <c r="F1468" s="58" t="e">
        <f>+#REF!</f>
        <v>#REF!</v>
      </c>
      <c r="G1468" s="58" t="e">
        <f>+#REF!</f>
        <v>#REF!</v>
      </c>
      <c r="H1468" s="58"/>
      <c r="I1468" s="58"/>
      <c r="J1468" s="64" t="str">
        <f t="shared" si="22"/>
        <v>-</v>
      </c>
    </row>
    <row r="1469" spans="1:10" s="62" customFormat="1" ht="24.75" customHeight="1" x14ac:dyDescent="0.25">
      <c r="A1469" s="58" t="e">
        <f>+#REF!</f>
        <v>#REF!</v>
      </c>
      <c r="B1469" s="58" t="e">
        <f>+#REF!</f>
        <v>#REF!</v>
      </c>
      <c r="C1469" s="58" t="e">
        <f>+#REF!</f>
        <v>#REF!</v>
      </c>
      <c r="D1469" s="37" t="e">
        <f>+#REF!</f>
        <v>#REF!</v>
      </c>
      <c r="E1469" s="58" t="e">
        <f>+#REF!</f>
        <v>#REF!</v>
      </c>
      <c r="F1469" s="58" t="e">
        <f>+#REF!</f>
        <v>#REF!</v>
      </c>
      <c r="G1469" s="58" t="e">
        <f>+#REF!</f>
        <v>#REF!</v>
      </c>
      <c r="H1469" s="58"/>
      <c r="I1469" s="58"/>
      <c r="J1469" s="64" t="str">
        <f t="shared" si="22"/>
        <v>-</v>
      </c>
    </row>
    <row r="1470" spans="1:10" s="62" customFormat="1" ht="24.75" customHeight="1" x14ac:dyDescent="0.25">
      <c r="A1470" s="58" t="e">
        <f>+#REF!</f>
        <v>#REF!</v>
      </c>
      <c r="B1470" s="58" t="e">
        <f>+#REF!</f>
        <v>#REF!</v>
      </c>
      <c r="C1470" s="58" t="e">
        <f>+#REF!</f>
        <v>#REF!</v>
      </c>
      <c r="D1470" s="37" t="e">
        <f>+#REF!</f>
        <v>#REF!</v>
      </c>
      <c r="E1470" s="58" t="e">
        <f>+#REF!</f>
        <v>#REF!</v>
      </c>
      <c r="F1470" s="58" t="e">
        <f>+#REF!</f>
        <v>#REF!</v>
      </c>
      <c r="G1470" s="58" t="e">
        <f>+#REF!</f>
        <v>#REF!</v>
      </c>
      <c r="H1470" s="58"/>
      <c r="I1470" s="58"/>
      <c r="J1470" s="64" t="str">
        <f t="shared" si="22"/>
        <v>-</v>
      </c>
    </row>
    <row r="1471" spans="1:10" s="62" customFormat="1" ht="24.75" customHeight="1" x14ac:dyDescent="0.25">
      <c r="A1471" s="58" t="e">
        <f>+#REF!</f>
        <v>#REF!</v>
      </c>
      <c r="B1471" s="58" t="e">
        <f>+#REF!</f>
        <v>#REF!</v>
      </c>
      <c r="C1471" s="58" t="e">
        <f>+#REF!</f>
        <v>#REF!</v>
      </c>
      <c r="D1471" s="37" t="e">
        <f>+#REF!</f>
        <v>#REF!</v>
      </c>
      <c r="E1471" s="58" t="e">
        <f>+#REF!</f>
        <v>#REF!</v>
      </c>
      <c r="F1471" s="58" t="e">
        <f>+#REF!</f>
        <v>#REF!</v>
      </c>
      <c r="G1471" s="58" t="e">
        <f>+#REF!</f>
        <v>#REF!</v>
      </c>
      <c r="H1471" s="58"/>
      <c r="I1471" s="58"/>
      <c r="J1471" s="64" t="str">
        <f t="shared" si="22"/>
        <v>-</v>
      </c>
    </row>
    <row r="1472" spans="1:10" s="62" customFormat="1" ht="24.75" customHeight="1" x14ac:dyDescent="0.25">
      <c r="A1472" s="58" t="e">
        <f>+#REF!</f>
        <v>#REF!</v>
      </c>
      <c r="B1472" s="58" t="e">
        <f>+#REF!</f>
        <v>#REF!</v>
      </c>
      <c r="C1472" s="58" t="e">
        <f>+#REF!</f>
        <v>#REF!</v>
      </c>
      <c r="D1472" s="37" t="e">
        <f>+#REF!</f>
        <v>#REF!</v>
      </c>
      <c r="E1472" s="58" t="e">
        <f>+#REF!</f>
        <v>#REF!</v>
      </c>
      <c r="F1472" s="58" t="e">
        <f>+#REF!</f>
        <v>#REF!</v>
      </c>
      <c r="G1472" s="58" t="e">
        <f>+#REF!</f>
        <v>#REF!</v>
      </c>
      <c r="H1472" s="58"/>
      <c r="I1472" s="58"/>
      <c r="J1472" s="64" t="str">
        <f t="shared" si="22"/>
        <v>-</v>
      </c>
    </row>
    <row r="1473" spans="1:10" s="62" customFormat="1" ht="24.75" customHeight="1" x14ac:dyDescent="0.25">
      <c r="A1473" s="58" t="e">
        <f>+#REF!</f>
        <v>#REF!</v>
      </c>
      <c r="B1473" s="58" t="e">
        <f>+#REF!</f>
        <v>#REF!</v>
      </c>
      <c r="C1473" s="58" t="e">
        <f>+#REF!</f>
        <v>#REF!</v>
      </c>
      <c r="D1473" s="37" t="e">
        <f>+#REF!</f>
        <v>#REF!</v>
      </c>
      <c r="E1473" s="58" t="e">
        <f>+#REF!</f>
        <v>#REF!</v>
      </c>
      <c r="F1473" s="58" t="e">
        <f>+#REF!</f>
        <v>#REF!</v>
      </c>
      <c r="G1473" s="58" t="e">
        <f>+#REF!</f>
        <v>#REF!</v>
      </c>
      <c r="H1473" s="58"/>
      <c r="I1473" s="58"/>
      <c r="J1473" s="64" t="str">
        <f t="shared" si="22"/>
        <v>-</v>
      </c>
    </row>
    <row r="1474" spans="1:10" s="62" customFormat="1" ht="24.75" customHeight="1" x14ac:dyDescent="0.25">
      <c r="A1474" s="58" t="e">
        <f>+#REF!</f>
        <v>#REF!</v>
      </c>
      <c r="B1474" s="58" t="e">
        <f>+#REF!</f>
        <v>#REF!</v>
      </c>
      <c r="C1474" s="58" t="e">
        <f>+#REF!</f>
        <v>#REF!</v>
      </c>
      <c r="D1474" s="37" t="e">
        <f>+#REF!</f>
        <v>#REF!</v>
      </c>
      <c r="E1474" s="58" t="e">
        <f>+#REF!</f>
        <v>#REF!</v>
      </c>
      <c r="F1474" s="58" t="e">
        <f>+#REF!</f>
        <v>#REF!</v>
      </c>
      <c r="G1474" s="58" t="e">
        <f>+#REF!</f>
        <v>#REF!</v>
      </c>
      <c r="H1474" s="58"/>
      <c r="I1474" s="58"/>
      <c r="J1474" s="64" t="str">
        <f t="shared" si="22"/>
        <v>-</v>
      </c>
    </row>
    <row r="1475" spans="1:10" s="62" customFormat="1" ht="24.75" customHeight="1" x14ac:dyDescent="0.25">
      <c r="A1475" s="58" t="e">
        <f>+#REF!</f>
        <v>#REF!</v>
      </c>
      <c r="B1475" s="58" t="e">
        <f>+#REF!</f>
        <v>#REF!</v>
      </c>
      <c r="C1475" s="58" t="e">
        <f>+#REF!</f>
        <v>#REF!</v>
      </c>
      <c r="D1475" s="37" t="e">
        <f>+#REF!</f>
        <v>#REF!</v>
      </c>
      <c r="E1475" s="58" t="e">
        <f>+#REF!</f>
        <v>#REF!</v>
      </c>
      <c r="F1475" s="58" t="e">
        <f>+#REF!</f>
        <v>#REF!</v>
      </c>
      <c r="G1475" s="58" t="e">
        <f>+#REF!</f>
        <v>#REF!</v>
      </c>
      <c r="H1475" s="58"/>
      <c r="I1475" s="58"/>
      <c r="J1475" s="64" t="str">
        <f t="shared" si="22"/>
        <v>-</v>
      </c>
    </row>
    <row r="1476" spans="1:10" s="62" customFormat="1" ht="24.75" customHeight="1" x14ac:dyDescent="0.25">
      <c r="A1476" s="58" t="e">
        <f>+#REF!</f>
        <v>#REF!</v>
      </c>
      <c r="B1476" s="58" t="e">
        <f>+#REF!</f>
        <v>#REF!</v>
      </c>
      <c r="C1476" s="58" t="e">
        <f>+#REF!</f>
        <v>#REF!</v>
      </c>
      <c r="D1476" s="37" t="e">
        <f>+#REF!</f>
        <v>#REF!</v>
      </c>
      <c r="E1476" s="58" t="e">
        <f>+#REF!</f>
        <v>#REF!</v>
      </c>
      <c r="F1476" s="58" t="e">
        <f>+#REF!</f>
        <v>#REF!</v>
      </c>
      <c r="G1476" s="58" t="e">
        <f>+#REF!</f>
        <v>#REF!</v>
      </c>
      <c r="H1476" s="58"/>
      <c r="I1476" s="58"/>
      <c r="J1476" s="64" t="str">
        <f t="shared" si="22"/>
        <v>-</v>
      </c>
    </row>
    <row r="1477" spans="1:10" s="62" customFormat="1" ht="24.75" customHeight="1" x14ac:dyDescent="0.25">
      <c r="A1477" s="58" t="e">
        <f>+#REF!</f>
        <v>#REF!</v>
      </c>
      <c r="B1477" s="58" t="e">
        <f>+#REF!</f>
        <v>#REF!</v>
      </c>
      <c r="C1477" s="58" t="e">
        <f>+#REF!</f>
        <v>#REF!</v>
      </c>
      <c r="D1477" s="37" t="e">
        <f>+#REF!</f>
        <v>#REF!</v>
      </c>
      <c r="E1477" s="58" t="e">
        <f>+#REF!</f>
        <v>#REF!</v>
      </c>
      <c r="F1477" s="58" t="e">
        <f>+#REF!</f>
        <v>#REF!</v>
      </c>
      <c r="G1477" s="58" t="e">
        <f>+#REF!</f>
        <v>#REF!</v>
      </c>
      <c r="H1477" s="58"/>
      <c r="I1477" s="58"/>
      <c r="J1477" s="64" t="str">
        <f t="shared" ref="J1477:J1540" si="23">IFERROR(VLOOKUP(B1477,$L$4:$N$31,3,0),"-")</f>
        <v>-</v>
      </c>
    </row>
    <row r="1478" spans="1:10" s="62" customFormat="1" ht="24.75" customHeight="1" x14ac:dyDescent="0.25">
      <c r="A1478" s="58" t="e">
        <f>+#REF!</f>
        <v>#REF!</v>
      </c>
      <c r="B1478" s="58" t="e">
        <f>+#REF!</f>
        <v>#REF!</v>
      </c>
      <c r="C1478" s="58" t="e">
        <f>+#REF!</f>
        <v>#REF!</v>
      </c>
      <c r="D1478" s="37" t="e">
        <f>+#REF!</f>
        <v>#REF!</v>
      </c>
      <c r="E1478" s="58" t="e">
        <f>+#REF!</f>
        <v>#REF!</v>
      </c>
      <c r="F1478" s="58" t="e">
        <f>+#REF!</f>
        <v>#REF!</v>
      </c>
      <c r="G1478" s="58" t="e">
        <f>+#REF!</f>
        <v>#REF!</v>
      </c>
      <c r="H1478" s="58"/>
      <c r="I1478" s="58"/>
      <c r="J1478" s="64" t="str">
        <f t="shared" si="23"/>
        <v>-</v>
      </c>
    </row>
    <row r="1479" spans="1:10" s="62" customFormat="1" ht="24.75" customHeight="1" x14ac:dyDescent="0.25">
      <c r="A1479" s="58" t="e">
        <f>+#REF!</f>
        <v>#REF!</v>
      </c>
      <c r="B1479" s="58" t="e">
        <f>+#REF!</f>
        <v>#REF!</v>
      </c>
      <c r="C1479" s="58" t="e">
        <f>+#REF!</f>
        <v>#REF!</v>
      </c>
      <c r="D1479" s="37" t="e">
        <f>+#REF!</f>
        <v>#REF!</v>
      </c>
      <c r="E1479" s="58" t="e">
        <f>+#REF!</f>
        <v>#REF!</v>
      </c>
      <c r="F1479" s="58" t="e">
        <f>+#REF!</f>
        <v>#REF!</v>
      </c>
      <c r="G1479" s="58" t="e">
        <f>+#REF!</f>
        <v>#REF!</v>
      </c>
      <c r="H1479" s="58"/>
      <c r="I1479" s="58"/>
      <c r="J1479" s="64" t="str">
        <f t="shared" si="23"/>
        <v>-</v>
      </c>
    </row>
    <row r="1480" spans="1:10" s="62" customFormat="1" ht="24.75" customHeight="1" x14ac:dyDescent="0.25">
      <c r="A1480" s="58" t="e">
        <f>+#REF!</f>
        <v>#REF!</v>
      </c>
      <c r="B1480" s="58" t="e">
        <f>+#REF!</f>
        <v>#REF!</v>
      </c>
      <c r="C1480" s="58" t="e">
        <f>+#REF!</f>
        <v>#REF!</v>
      </c>
      <c r="D1480" s="37" t="e">
        <f>+#REF!</f>
        <v>#REF!</v>
      </c>
      <c r="E1480" s="58" t="e">
        <f>+#REF!</f>
        <v>#REF!</v>
      </c>
      <c r="F1480" s="58" t="e">
        <f>+#REF!</f>
        <v>#REF!</v>
      </c>
      <c r="G1480" s="58" t="e">
        <f>+#REF!</f>
        <v>#REF!</v>
      </c>
      <c r="H1480" s="58"/>
      <c r="I1480" s="58"/>
      <c r="J1480" s="64" t="str">
        <f t="shared" si="23"/>
        <v>-</v>
      </c>
    </row>
    <row r="1481" spans="1:10" s="62" customFormat="1" ht="24.75" customHeight="1" x14ac:dyDescent="0.25">
      <c r="A1481" s="58" t="e">
        <f>+#REF!</f>
        <v>#REF!</v>
      </c>
      <c r="B1481" s="58" t="e">
        <f>+#REF!</f>
        <v>#REF!</v>
      </c>
      <c r="C1481" s="58" t="e">
        <f>+#REF!</f>
        <v>#REF!</v>
      </c>
      <c r="D1481" s="37" t="e">
        <f>+#REF!</f>
        <v>#REF!</v>
      </c>
      <c r="E1481" s="58" t="e">
        <f>+#REF!</f>
        <v>#REF!</v>
      </c>
      <c r="F1481" s="58" t="e">
        <f>+#REF!</f>
        <v>#REF!</v>
      </c>
      <c r="G1481" s="58" t="e">
        <f>+#REF!</f>
        <v>#REF!</v>
      </c>
      <c r="H1481" s="58"/>
      <c r="I1481" s="58"/>
      <c r="J1481" s="64" t="str">
        <f t="shared" si="23"/>
        <v>-</v>
      </c>
    </row>
    <row r="1482" spans="1:10" s="62" customFormat="1" ht="24.75" customHeight="1" x14ac:dyDescent="0.25">
      <c r="A1482" s="58" t="e">
        <f>+#REF!</f>
        <v>#REF!</v>
      </c>
      <c r="B1482" s="58" t="e">
        <f>+#REF!</f>
        <v>#REF!</v>
      </c>
      <c r="C1482" s="58" t="e">
        <f>+#REF!</f>
        <v>#REF!</v>
      </c>
      <c r="D1482" s="37" t="e">
        <f>+#REF!</f>
        <v>#REF!</v>
      </c>
      <c r="E1482" s="58" t="e">
        <f>+#REF!</f>
        <v>#REF!</v>
      </c>
      <c r="F1482" s="58" t="e">
        <f>+#REF!</f>
        <v>#REF!</v>
      </c>
      <c r="G1482" s="58" t="e">
        <f>+#REF!</f>
        <v>#REF!</v>
      </c>
      <c r="H1482" s="58"/>
      <c r="I1482" s="58"/>
      <c r="J1482" s="64" t="str">
        <f t="shared" si="23"/>
        <v>-</v>
      </c>
    </row>
    <row r="1483" spans="1:10" s="62" customFormat="1" ht="24.75" customHeight="1" x14ac:dyDescent="0.25">
      <c r="A1483" s="58" t="e">
        <f>+#REF!</f>
        <v>#REF!</v>
      </c>
      <c r="B1483" s="58" t="e">
        <f>+#REF!</f>
        <v>#REF!</v>
      </c>
      <c r="C1483" s="58" t="e">
        <f>+#REF!</f>
        <v>#REF!</v>
      </c>
      <c r="D1483" s="37" t="e">
        <f>+#REF!</f>
        <v>#REF!</v>
      </c>
      <c r="E1483" s="58" t="e">
        <f>+#REF!</f>
        <v>#REF!</v>
      </c>
      <c r="F1483" s="58" t="e">
        <f>+#REF!</f>
        <v>#REF!</v>
      </c>
      <c r="G1483" s="58" t="e">
        <f>+#REF!</f>
        <v>#REF!</v>
      </c>
      <c r="H1483" s="58"/>
      <c r="I1483" s="58"/>
      <c r="J1483" s="64" t="str">
        <f t="shared" si="23"/>
        <v>-</v>
      </c>
    </row>
    <row r="1484" spans="1:10" s="62" customFormat="1" ht="24.75" customHeight="1" x14ac:dyDescent="0.25">
      <c r="A1484" s="58" t="e">
        <f>+#REF!</f>
        <v>#REF!</v>
      </c>
      <c r="B1484" s="58" t="e">
        <f>+#REF!</f>
        <v>#REF!</v>
      </c>
      <c r="C1484" s="58" t="e">
        <f>+#REF!</f>
        <v>#REF!</v>
      </c>
      <c r="D1484" s="37" t="e">
        <f>+#REF!</f>
        <v>#REF!</v>
      </c>
      <c r="E1484" s="58" t="e">
        <f>+#REF!</f>
        <v>#REF!</v>
      </c>
      <c r="F1484" s="58" t="e">
        <f>+#REF!</f>
        <v>#REF!</v>
      </c>
      <c r="G1484" s="58" t="e">
        <f>+#REF!</f>
        <v>#REF!</v>
      </c>
      <c r="H1484" s="58"/>
      <c r="I1484" s="58"/>
      <c r="J1484" s="64" t="str">
        <f t="shared" si="23"/>
        <v>-</v>
      </c>
    </row>
    <row r="1485" spans="1:10" s="62" customFormat="1" ht="24.75" customHeight="1" x14ac:dyDescent="0.25">
      <c r="A1485" s="58" t="e">
        <f>+#REF!</f>
        <v>#REF!</v>
      </c>
      <c r="B1485" s="58" t="e">
        <f>+#REF!</f>
        <v>#REF!</v>
      </c>
      <c r="C1485" s="58" t="e">
        <f>+#REF!</f>
        <v>#REF!</v>
      </c>
      <c r="D1485" s="37" t="e">
        <f>+#REF!</f>
        <v>#REF!</v>
      </c>
      <c r="E1485" s="58" t="e">
        <f>+#REF!</f>
        <v>#REF!</v>
      </c>
      <c r="F1485" s="58" t="e">
        <f>+#REF!</f>
        <v>#REF!</v>
      </c>
      <c r="G1485" s="58" t="e">
        <f>+#REF!</f>
        <v>#REF!</v>
      </c>
      <c r="H1485" s="58"/>
      <c r="I1485" s="58"/>
      <c r="J1485" s="64" t="str">
        <f t="shared" si="23"/>
        <v>-</v>
      </c>
    </row>
    <row r="1486" spans="1:10" s="62" customFormat="1" ht="24.75" customHeight="1" x14ac:dyDescent="0.25">
      <c r="A1486" s="58" t="e">
        <f>+#REF!</f>
        <v>#REF!</v>
      </c>
      <c r="B1486" s="58" t="e">
        <f>+#REF!</f>
        <v>#REF!</v>
      </c>
      <c r="C1486" s="58" t="e">
        <f>+#REF!</f>
        <v>#REF!</v>
      </c>
      <c r="D1486" s="37" t="e">
        <f>+#REF!</f>
        <v>#REF!</v>
      </c>
      <c r="E1486" s="58" t="e">
        <f>+#REF!</f>
        <v>#REF!</v>
      </c>
      <c r="F1486" s="58" t="e">
        <f>+#REF!</f>
        <v>#REF!</v>
      </c>
      <c r="G1486" s="58" t="e">
        <f>+#REF!</f>
        <v>#REF!</v>
      </c>
      <c r="H1486" s="58"/>
      <c r="I1486" s="58"/>
      <c r="J1486" s="64" t="str">
        <f t="shared" si="23"/>
        <v>-</v>
      </c>
    </row>
    <row r="1487" spans="1:10" s="62" customFormat="1" ht="24.75" customHeight="1" x14ac:dyDescent="0.25">
      <c r="A1487" s="58" t="e">
        <f>+#REF!</f>
        <v>#REF!</v>
      </c>
      <c r="B1487" s="58" t="e">
        <f>+#REF!</f>
        <v>#REF!</v>
      </c>
      <c r="C1487" s="58" t="e">
        <f>+#REF!</f>
        <v>#REF!</v>
      </c>
      <c r="D1487" s="37" t="e">
        <f>+#REF!</f>
        <v>#REF!</v>
      </c>
      <c r="E1487" s="58" t="e">
        <f>+#REF!</f>
        <v>#REF!</v>
      </c>
      <c r="F1487" s="58" t="e">
        <f>+#REF!</f>
        <v>#REF!</v>
      </c>
      <c r="G1487" s="58" t="e">
        <f>+#REF!</f>
        <v>#REF!</v>
      </c>
      <c r="H1487" s="58"/>
      <c r="I1487" s="58"/>
      <c r="J1487" s="64" t="str">
        <f t="shared" si="23"/>
        <v>-</v>
      </c>
    </row>
    <row r="1488" spans="1:10" s="62" customFormat="1" ht="24.75" customHeight="1" x14ac:dyDescent="0.25">
      <c r="A1488" s="58" t="e">
        <f>+#REF!</f>
        <v>#REF!</v>
      </c>
      <c r="B1488" s="58" t="e">
        <f>+#REF!</f>
        <v>#REF!</v>
      </c>
      <c r="C1488" s="58" t="e">
        <f>+#REF!</f>
        <v>#REF!</v>
      </c>
      <c r="D1488" s="37" t="e">
        <f>+#REF!</f>
        <v>#REF!</v>
      </c>
      <c r="E1488" s="58" t="e">
        <f>+#REF!</f>
        <v>#REF!</v>
      </c>
      <c r="F1488" s="58" t="e">
        <f>+#REF!</f>
        <v>#REF!</v>
      </c>
      <c r="G1488" s="58" t="e">
        <f>+#REF!</f>
        <v>#REF!</v>
      </c>
      <c r="H1488" s="58"/>
      <c r="I1488" s="58"/>
      <c r="J1488" s="64" t="str">
        <f t="shared" si="23"/>
        <v>-</v>
      </c>
    </row>
    <row r="1489" spans="1:10" s="62" customFormat="1" ht="24.75" customHeight="1" x14ac:dyDescent="0.25">
      <c r="A1489" s="58" t="e">
        <f>+#REF!</f>
        <v>#REF!</v>
      </c>
      <c r="B1489" s="58" t="e">
        <f>+#REF!</f>
        <v>#REF!</v>
      </c>
      <c r="C1489" s="58" t="e">
        <f>+#REF!</f>
        <v>#REF!</v>
      </c>
      <c r="D1489" s="37" t="e">
        <f>+#REF!</f>
        <v>#REF!</v>
      </c>
      <c r="E1489" s="58" t="e">
        <f>+#REF!</f>
        <v>#REF!</v>
      </c>
      <c r="F1489" s="58" t="e">
        <f>+#REF!</f>
        <v>#REF!</v>
      </c>
      <c r="G1489" s="58" t="e">
        <f>+#REF!</f>
        <v>#REF!</v>
      </c>
      <c r="H1489" s="58"/>
      <c r="I1489" s="58"/>
      <c r="J1489" s="64" t="str">
        <f t="shared" si="23"/>
        <v>-</v>
      </c>
    </row>
    <row r="1490" spans="1:10" s="62" customFormat="1" ht="24.75" customHeight="1" x14ac:dyDescent="0.25">
      <c r="A1490" s="58" t="e">
        <f>+#REF!</f>
        <v>#REF!</v>
      </c>
      <c r="B1490" s="58" t="e">
        <f>+#REF!</f>
        <v>#REF!</v>
      </c>
      <c r="C1490" s="58" t="e">
        <f>+#REF!</f>
        <v>#REF!</v>
      </c>
      <c r="D1490" s="37" t="e">
        <f>+#REF!</f>
        <v>#REF!</v>
      </c>
      <c r="E1490" s="58" t="e">
        <f>+#REF!</f>
        <v>#REF!</v>
      </c>
      <c r="F1490" s="58" t="e">
        <f>+#REF!</f>
        <v>#REF!</v>
      </c>
      <c r="G1490" s="58" t="e">
        <f>+#REF!</f>
        <v>#REF!</v>
      </c>
      <c r="H1490" s="58"/>
      <c r="I1490" s="58"/>
      <c r="J1490" s="64" t="str">
        <f t="shared" si="23"/>
        <v>-</v>
      </c>
    </row>
    <row r="1491" spans="1:10" s="62" customFormat="1" ht="24.75" customHeight="1" x14ac:dyDescent="0.25">
      <c r="A1491" s="58" t="e">
        <f>+#REF!</f>
        <v>#REF!</v>
      </c>
      <c r="B1491" s="58" t="e">
        <f>+#REF!</f>
        <v>#REF!</v>
      </c>
      <c r="C1491" s="58" t="e">
        <f>+#REF!</f>
        <v>#REF!</v>
      </c>
      <c r="D1491" s="37" t="e">
        <f>+#REF!</f>
        <v>#REF!</v>
      </c>
      <c r="E1491" s="58" t="e">
        <f>+#REF!</f>
        <v>#REF!</v>
      </c>
      <c r="F1491" s="58" t="e">
        <f>+#REF!</f>
        <v>#REF!</v>
      </c>
      <c r="G1491" s="58" t="e">
        <f>+#REF!</f>
        <v>#REF!</v>
      </c>
      <c r="H1491" s="58"/>
      <c r="I1491" s="58"/>
      <c r="J1491" s="64" t="str">
        <f t="shared" si="23"/>
        <v>-</v>
      </c>
    </row>
    <row r="1492" spans="1:10" s="62" customFormat="1" ht="24.75" customHeight="1" x14ac:dyDescent="0.25">
      <c r="A1492" s="58" t="e">
        <f>+#REF!</f>
        <v>#REF!</v>
      </c>
      <c r="B1492" s="58" t="e">
        <f>+#REF!</f>
        <v>#REF!</v>
      </c>
      <c r="C1492" s="58" t="e">
        <f>+#REF!</f>
        <v>#REF!</v>
      </c>
      <c r="D1492" s="37" t="e">
        <f>+#REF!</f>
        <v>#REF!</v>
      </c>
      <c r="E1492" s="58" t="e">
        <f>+#REF!</f>
        <v>#REF!</v>
      </c>
      <c r="F1492" s="58" t="e">
        <f>+#REF!</f>
        <v>#REF!</v>
      </c>
      <c r="G1492" s="58" t="e">
        <f>+#REF!</f>
        <v>#REF!</v>
      </c>
      <c r="H1492" s="58"/>
      <c r="I1492" s="58"/>
      <c r="J1492" s="64" t="str">
        <f t="shared" si="23"/>
        <v>-</v>
      </c>
    </row>
    <row r="1493" spans="1:10" s="62" customFormat="1" ht="24.75" customHeight="1" x14ac:dyDescent="0.25">
      <c r="A1493" s="58" t="e">
        <f>+#REF!</f>
        <v>#REF!</v>
      </c>
      <c r="B1493" s="58" t="e">
        <f>+#REF!</f>
        <v>#REF!</v>
      </c>
      <c r="C1493" s="58" t="e">
        <f>+#REF!</f>
        <v>#REF!</v>
      </c>
      <c r="D1493" s="37" t="e">
        <f>+#REF!</f>
        <v>#REF!</v>
      </c>
      <c r="E1493" s="58" t="e">
        <f>+#REF!</f>
        <v>#REF!</v>
      </c>
      <c r="F1493" s="58" t="e">
        <f>+#REF!</f>
        <v>#REF!</v>
      </c>
      <c r="G1493" s="58" t="e">
        <f>+#REF!</f>
        <v>#REF!</v>
      </c>
      <c r="H1493" s="58"/>
      <c r="I1493" s="58"/>
      <c r="J1493" s="64" t="str">
        <f t="shared" si="23"/>
        <v>-</v>
      </c>
    </row>
    <row r="1494" spans="1:10" s="62" customFormat="1" ht="24.75" customHeight="1" x14ac:dyDescent="0.25">
      <c r="A1494" s="58" t="e">
        <f>+#REF!</f>
        <v>#REF!</v>
      </c>
      <c r="B1494" s="58" t="e">
        <f>+#REF!</f>
        <v>#REF!</v>
      </c>
      <c r="C1494" s="58" t="e">
        <f>+#REF!</f>
        <v>#REF!</v>
      </c>
      <c r="D1494" s="37" t="e">
        <f>+#REF!</f>
        <v>#REF!</v>
      </c>
      <c r="E1494" s="58" t="e">
        <f>+#REF!</f>
        <v>#REF!</v>
      </c>
      <c r="F1494" s="58" t="e">
        <f>+#REF!</f>
        <v>#REF!</v>
      </c>
      <c r="G1494" s="58" t="e">
        <f>+#REF!</f>
        <v>#REF!</v>
      </c>
      <c r="H1494" s="58"/>
      <c r="I1494" s="58"/>
      <c r="J1494" s="64" t="str">
        <f t="shared" si="23"/>
        <v>-</v>
      </c>
    </row>
    <row r="1495" spans="1:10" s="62" customFormat="1" ht="24.75" customHeight="1" x14ac:dyDescent="0.25">
      <c r="A1495" s="58" t="e">
        <f>+#REF!</f>
        <v>#REF!</v>
      </c>
      <c r="B1495" s="58" t="e">
        <f>+#REF!</f>
        <v>#REF!</v>
      </c>
      <c r="C1495" s="58" t="e">
        <f>+#REF!</f>
        <v>#REF!</v>
      </c>
      <c r="D1495" s="37" t="e">
        <f>+#REF!</f>
        <v>#REF!</v>
      </c>
      <c r="E1495" s="58" t="e">
        <f>+#REF!</f>
        <v>#REF!</v>
      </c>
      <c r="F1495" s="58" t="e">
        <f>+#REF!</f>
        <v>#REF!</v>
      </c>
      <c r="G1495" s="58" t="e">
        <f>+#REF!</f>
        <v>#REF!</v>
      </c>
      <c r="H1495" s="58"/>
      <c r="I1495" s="58"/>
      <c r="J1495" s="64" t="str">
        <f t="shared" si="23"/>
        <v>-</v>
      </c>
    </row>
    <row r="1496" spans="1:10" s="62" customFormat="1" ht="24.75" customHeight="1" x14ac:dyDescent="0.25">
      <c r="A1496" s="58" t="e">
        <f>+#REF!</f>
        <v>#REF!</v>
      </c>
      <c r="B1496" s="58" t="e">
        <f>+#REF!</f>
        <v>#REF!</v>
      </c>
      <c r="C1496" s="58" t="e">
        <f>+#REF!</f>
        <v>#REF!</v>
      </c>
      <c r="D1496" s="37" t="e">
        <f>+#REF!</f>
        <v>#REF!</v>
      </c>
      <c r="E1496" s="58" t="e">
        <f>+#REF!</f>
        <v>#REF!</v>
      </c>
      <c r="F1496" s="58" t="e">
        <f>+#REF!</f>
        <v>#REF!</v>
      </c>
      <c r="G1496" s="58" t="e">
        <f>+#REF!</f>
        <v>#REF!</v>
      </c>
      <c r="H1496" s="58"/>
      <c r="I1496" s="58"/>
      <c r="J1496" s="64" t="str">
        <f t="shared" si="23"/>
        <v>-</v>
      </c>
    </row>
    <row r="1497" spans="1:10" s="62" customFormat="1" ht="24.75" customHeight="1" x14ac:dyDescent="0.25">
      <c r="A1497" s="58" t="e">
        <f>+#REF!</f>
        <v>#REF!</v>
      </c>
      <c r="B1497" s="58" t="e">
        <f>+#REF!</f>
        <v>#REF!</v>
      </c>
      <c r="C1497" s="58" t="e">
        <f>+#REF!</f>
        <v>#REF!</v>
      </c>
      <c r="D1497" s="37" t="e">
        <f>+#REF!</f>
        <v>#REF!</v>
      </c>
      <c r="E1497" s="58" t="e">
        <f>+#REF!</f>
        <v>#REF!</v>
      </c>
      <c r="F1497" s="58" t="e">
        <f>+#REF!</f>
        <v>#REF!</v>
      </c>
      <c r="G1497" s="58" t="e">
        <f>+#REF!</f>
        <v>#REF!</v>
      </c>
      <c r="H1497" s="58"/>
      <c r="I1497" s="58"/>
      <c r="J1497" s="64" t="str">
        <f t="shared" si="23"/>
        <v>-</v>
      </c>
    </row>
    <row r="1498" spans="1:10" s="62" customFormat="1" ht="24.75" customHeight="1" x14ac:dyDescent="0.25">
      <c r="A1498" s="58" t="e">
        <f>+#REF!</f>
        <v>#REF!</v>
      </c>
      <c r="B1498" s="58" t="e">
        <f>+#REF!</f>
        <v>#REF!</v>
      </c>
      <c r="C1498" s="58" t="e">
        <f>+#REF!</f>
        <v>#REF!</v>
      </c>
      <c r="D1498" s="37" t="e">
        <f>+#REF!</f>
        <v>#REF!</v>
      </c>
      <c r="E1498" s="58" t="e">
        <f>+#REF!</f>
        <v>#REF!</v>
      </c>
      <c r="F1498" s="58" t="e">
        <f>+#REF!</f>
        <v>#REF!</v>
      </c>
      <c r="G1498" s="58" t="e">
        <f>+#REF!</f>
        <v>#REF!</v>
      </c>
      <c r="H1498" s="58"/>
      <c r="I1498" s="58"/>
      <c r="J1498" s="64" t="str">
        <f t="shared" si="23"/>
        <v>-</v>
      </c>
    </row>
    <row r="1499" spans="1:10" s="62" customFormat="1" ht="24.75" customHeight="1" x14ac:dyDescent="0.25">
      <c r="A1499" s="58" t="e">
        <f>+#REF!</f>
        <v>#REF!</v>
      </c>
      <c r="B1499" s="58" t="e">
        <f>+#REF!</f>
        <v>#REF!</v>
      </c>
      <c r="C1499" s="58" t="e">
        <f>+#REF!</f>
        <v>#REF!</v>
      </c>
      <c r="D1499" s="37" t="e">
        <f>+#REF!</f>
        <v>#REF!</v>
      </c>
      <c r="E1499" s="58" t="e">
        <f>+#REF!</f>
        <v>#REF!</v>
      </c>
      <c r="F1499" s="58" t="e">
        <f>+#REF!</f>
        <v>#REF!</v>
      </c>
      <c r="G1499" s="58" t="e">
        <f>+#REF!</f>
        <v>#REF!</v>
      </c>
      <c r="H1499" s="58"/>
      <c r="I1499" s="58"/>
      <c r="J1499" s="64" t="str">
        <f t="shared" si="23"/>
        <v>-</v>
      </c>
    </row>
    <row r="1500" spans="1:10" s="62" customFormat="1" ht="24.75" customHeight="1" x14ac:dyDescent="0.25">
      <c r="A1500" s="58" t="e">
        <f>+#REF!</f>
        <v>#REF!</v>
      </c>
      <c r="B1500" s="58" t="e">
        <f>+#REF!</f>
        <v>#REF!</v>
      </c>
      <c r="C1500" s="58" t="e">
        <f>+#REF!</f>
        <v>#REF!</v>
      </c>
      <c r="D1500" s="37" t="e">
        <f>+#REF!</f>
        <v>#REF!</v>
      </c>
      <c r="E1500" s="58" t="e">
        <f>+#REF!</f>
        <v>#REF!</v>
      </c>
      <c r="F1500" s="58" t="e">
        <f>+#REF!</f>
        <v>#REF!</v>
      </c>
      <c r="G1500" s="58" t="e">
        <f>+#REF!</f>
        <v>#REF!</v>
      </c>
      <c r="H1500" s="58"/>
      <c r="I1500" s="58"/>
      <c r="J1500" s="64" t="str">
        <f t="shared" si="23"/>
        <v>-</v>
      </c>
    </row>
    <row r="1501" spans="1:10" s="62" customFormat="1" ht="24.75" customHeight="1" x14ac:dyDescent="0.25">
      <c r="A1501" s="58" t="e">
        <f>+#REF!</f>
        <v>#REF!</v>
      </c>
      <c r="B1501" s="58" t="e">
        <f>+#REF!</f>
        <v>#REF!</v>
      </c>
      <c r="C1501" s="58" t="e">
        <f>+#REF!</f>
        <v>#REF!</v>
      </c>
      <c r="D1501" s="37" t="e">
        <f>+#REF!</f>
        <v>#REF!</v>
      </c>
      <c r="E1501" s="58" t="e">
        <f>+#REF!</f>
        <v>#REF!</v>
      </c>
      <c r="F1501" s="58" t="e">
        <f>+#REF!</f>
        <v>#REF!</v>
      </c>
      <c r="G1501" s="58" t="e">
        <f>+#REF!</f>
        <v>#REF!</v>
      </c>
      <c r="H1501" s="58"/>
      <c r="I1501" s="58"/>
      <c r="J1501" s="64" t="str">
        <f t="shared" si="23"/>
        <v>-</v>
      </c>
    </row>
    <row r="1502" spans="1:10" s="62" customFormat="1" ht="24.75" customHeight="1" x14ac:dyDescent="0.25">
      <c r="A1502" s="58" t="e">
        <f>+#REF!</f>
        <v>#REF!</v>
      </c>
      <c r="B1502" s="58" t="e">
        <f>+#REF!</f>
        <v>#REF!</v>
      </c>
      <c r="C1502" s="58" t="e">
        <f>+#REF!</f>
        <v>#REF!</v>
      </c>
      <c r="D1502" s="37" t="e">
        <f>+#REF!</f>
        <v>#REF!</v>
      </c>
      <c r="E1502" s="58" t="e">
        <f>+#REF!</f>
        <v>#REF!</v>
      </c>
      <c r="F1502" s="58" t="e">
        <f>+#REF!</f>
        <v>#REF!</v>
      </c>
      <c r="G1502" s="58" t="e">
        <f>+#REF!</f>
        <v>#REF!</v>
      </c>
      <c r="H1502" s="58"/>
      <c r="I1502" s="58"/>
      <c r="J1502" s="64" t="str">
        <f t="shared" si="23"/>
        <v>-</v>
      </c>
    </row>
    <row r="1503" spans="1:10" s="62" customFormat="1" ht="24.75" customHeight="1" x14ac:dyDescent="0.25">
      <c r="A1503" s="58" t="e">
        <f>+#REF!</f>
        <v>#REF!</v>
      </c>
      <c r="B1503" s="58" t="e">
        <f>+#REF!</f>
        <v>#REF!</v>
      </c>
      <c r="C1503" s="58" t="e">
        <f>+#REF!</f>
        <v>#REF!</v>
      </c>
      <c r="D1503" s="37" t="e">
        <f>+#REF!</f>
        <v>#REF!</v>
      </c>
      <c r="E1503" s="58" t="e">
        <f>+#REF!</f>
        <v>#REF!</v>
      </c>
      <c r="F1503" s="58" t="e">
        <f>+#REF!</f>
        <v>#REF!</v>
      </c>
      <c r="G1503" s="58" t="e">
        <f>+#REF!</f>
        <v>#REF!</v>
      </c>
      <c r="H1503" s="58"/>
      <c r="I1503" s="58"/>
      <c r="J1503" s="64" t="str">
        <f t="shared" si="23"/>
        <v>-</v>
      </c>
    </row>
    <row r="1504" spans="1:10" s="62" customFormat="1" ht="24.75" customHeight="1" x14ac:dyDescent="0.25">
      <c r="A1504" s="58" t="e">
        <f>+#REF!</f>
        <v>#REF!</v>
      </c>
      <c r="B1504" s="58" t="e">
        <f>+#REF!</f>
        <v>#REF!</v>
      </c>
      <c r="C1504" s="58" t="e">
        <f>+#REF!</f>
        <v>#REF!</v>
      </c>
      <c r="D1504" s="37" t="e">
        <f>+#REF!</f>
        <v>#REF!</v>
      </c>
      <c r="E1504" s="58" t="e">
        <f>+#REF!</f>
        <v>#REF!</v>
      </c>
      <c r="F1504" s="58" t="e">
        <f>+#REF!</f>
        <v>#REF!</v>
      </c>
      <c r="G1504" s="58" t="e">
        <f>+#REF!</f>
        <v>#REF!</v>
      </c>
      <c r="H1504" s="58"/>
      <c r="I1504" s="58"/>
      <c r="J1504" s="64" t="str">
        <f t="shared" si="23"/>
        <v>-</v>
      </c>
    </row>
    <row r="1505" spans="1:10" s="62" customFormat="1" ht="24.75" customHeight="1" x14ac:dyDescent="0.25">
      <c r="A1505" s="58" t="e">
        <f>+#REF!</f>
        <v>#REF!</v>
      </c>
      <c r="B1505" s="58" t="e">
        <f>+#REF!</f>
        <v>#REF!</v>
      </c>
      <c r="C1505" s="58" t="e">
        <f>+#REF!</f>
        <v>#REF!</v>
      </c>
      <c r="D1505" s="37" t="e">
        <f>+#REF!</f>
        <v>#REF!</v>
      </c>
      <c r="E1505" s="58" t="e">
        <f>+#REF!</f>
        <v>#REF!</v>
      </c>
      <c r="F1505" s="58" t="e">
        <f>+#REF!</f>
        <v>#REF!</v>
      </c>
      <c r="G1505" s="58" t="e">
        <f>+#REF!</f>
        <v>#REF!</v>
      </c>
      <c r="H1505" s="58"/>
      <c r="I1505" s="58"/>
      <c r="J1505" s="64" t="str">
        <f t="shared" si="23"/>
        <v>-</v>
      </c>
    </row>
    <row r="1506" spans="1:10" s="62" customFormat="1" ht="24.75" customHeight="1" x14ac:dyDescent="0.25">
      <c r="A1506" s="58" t="e">
        <f>+#REF!</f>
        <v>#REF!</v>
      </c>
      <c r="B1506" s="58" t="e">
        <f>+#REF!</f>
        <v>#REF!</v>
      </c>
      <c r="C1506" s="58" t="e">
        <f>+#REF!</f>
        <v>#REF!</v>
      </c>
      <c r="D1506" s="37" t="e">
        <f>+#REF!</f>
        <v>#REF!</v>
      </c>
      <c r="E1506" s="58" t="e">
        <f>+#REF!</f>
        <v>#REF!</v>
      </c>
      <c r="F1506" s="58" t="e">
        <f>+#REF!</f>
        <v>#REF!</v>
      </c>
      <c r="G1506" s="58" t="e">
        <f>+#REF!</f>
        <v>#REF!</v>
      </c>
      <c r="H1506" s="58"/>
      <c r="I1506" s="58"/>
      <c r="J1506" s="64" t="str">
        <f t="shared" si="23"/>
        <v>-</v>
      </c>
    </row>
    <row r="1507" spans="1:10" s="62" customFormat="1" ht="24.75" customHeight="1" x14ac:dyDescent="0.25">
      <c r="A1507" s="58" t="e">
        <f>+#REF!</f>
        <v>#REF!</v>
      </c>
      <c r="B1507" s="58" t="e">
        <f>+#REF!</f>
        <v>#REF!</v>
      </c>
      <c r="C1507" s="58" t="e">
        <f>+#REF!</f>
        <v>#REF!</v>
      </c>
      <c r="D1507" s="37" t="e">
        <f>+#REF!</f>
        <v>#REF!</v>
      </c>
      <c r="E1507" s="58" t="e">
        <f>+#REF!</f>
        <v>#REF!</v>
      </c>
      <c r="F1507" s="58" t="e">
        <f>+#REF!</f>
        <v>#REF!</v>
      </c>
      <c r="G1507" s="58" t="e">
        <f>+#REF!</f>
        <v>#REF!</v>
      </c>
      <c r="H1507" s="58"/>
      <c r="I1507" s="58"/>
      <c r="J1507" s="64" t="str">
        <f t="shared" si="23"/>
        <v>-</v>
      </c>
    </row>
    <row r="1508" spans="1:10" s="62" customFormat="1" ht="24.75" customHeight="1" x14ac:dyDescent="0.25">
      <c r="A1508" s="58" t="e">
        <f>+#REF!</f>
        <v>#REF!</v>
      </c>
      <c r="B1508" s="58" t="e">
        <f>+#REF!</f>
        <v>#REF!</v>
      </c>
      <c r="C1508" s="58" t="e">
        <f>+#REF!</f>
        <v>#REF!</v>
      </c>
      <c r="D1508" s="37" t="e">
        <f>+#REF!</f>
        <v>#REF!</v>
      </c>
      <c r="E1508" s="58" t="e">
        <f>+#REF!</f>
        <v>#REF!</v>
      </c>
      <c r="F1508" s="58" t="e">
        <f>+#REF!</f>
        <v>#REF!</v>
      </c>
      <c r="G1508" s="58" t="e">
        <f>+#REF!</f>
        <v>#REF!</v>
      </c>
      <c r="H1508" s="58"/>
      <c r="I1508" s="58"/>
      <c r="J1508" s="64" t="str">
        <f t="shared" si="23"/>
        <v>-</v>
      </c>
    </row>
    <row r="1509" spans="1:10" s="62" customFormat="1" ht="24.75" customHeight="1" x14ac:dyDescent="0.25">
      <c r="A1509" s="58" t="e">
        <f>+#REF!</f>
        <v>#REF!</v>
      </c>
      <c r="B1509" s="58" t="e">
        <f>+#REF!</f>
        <v>#REF!</v>
      </c>
      <c r="C1509" s="58" t="e">
        <f>+#REF!</f>
        <v>#REF!</v>
      </c>
      <c r="D1509" s="37" t="e">
        <f>+#REF!</f>
        <v>#REF!</v>
      </c>
      <c r="E1509" s="58" t="e">
        <f>+#REF!</f>
        <v>#REF!</v>
      </c>
      <c r="F1509" s="58" t="e">
        <f>+#REF!</f>
        <v>#REF!</v>
      </c>
      <c r="G1509" s="58" t="e">
        <f>+#REF!</f>
        <v>#REF!</v>
      </c>
      <c r="H1509" s="58"/>
      <c r="I1509" s="58"/>
      <c r="J1509" s="64" t="str">
        <f t="shared" si="23"/>
        <v>-</v>
      </c>
    </row>
    <row r="1510" spans="1:10" s="62" customFormat="1" ht="24.75" customHeight="1" x14ac:dyDescent="0.25">
      <c r="A1510" s="58" t="e">
        <f>+#REF!</f>
        <v>#REF!</v>
      </c>
      <c r="B1510" s="58" t="e">
        <f>+#REF!</f>
        <v>#REF!</v>
      </c>
      <c r="C1510" s="58" t="e">
        <f>+#REF!</f>
        <v>#REF!</v>
      </c>
      <c r="D1510" s="37" t="e">
        <f>+#REF!</f>
        <v>#REF!</v>
      </c>
      <c r="E1510" s="58" t="e">
        <f>+#REF!</f>
        <v>#REF!</v>
      </c>
      <c r="F1510" s="58" t="e">
        <f>+#REF!</f>
        <v>#REF!</v>
      </c>
      <c r="G1510" s="58" t="e">
        <f>+#REF!</f>
        <v>#REF!</v>
      </c>
      <c r="H1510" s="58"/>
      <c r="I1510" s="58"/>
      <c r="J1510" s="64" t="str">
        <f t="shared" si="23"/>
        <v>-</v>
      </c>
    </row>
    <row r="1511" spans="1:10" s="62" customFormat="1" ht="24.75" customHeight="1" x14ac:dyDescent="0.25">
      <c r="A1511" s="58" t="e">
        <f>+#REF!</f>
        <v>#REF!</v>
      </c>
      <c r="B1511" s="58" t="e">
        <f>+#REF!</f>
        <v>#REF!</v>
      </c>
      <c r="C1511" s="58" t="e">
        <f>+#REF!</f>
        <v>#REF!</v>
      </c>
      <c r="D1511" s="37" t="e">
        <f>+#REF!</f>
        <v>#REF!</v>
      </c>
      <c r="E1511" s="58" t="e">
        <f>+#REF!</f>
        <v>#REF!</v>
      </c>
      <c r="F1511" s="58" t="e">
        <f>+#REF!</f>
        <v>#REF!</v>
      </c>
      <c r="G1511" s="58" t="e">
        <f>+#REF!</f>
        <v>#REF!</v>
      </c>
      <c r="H1511" s="58"/>
      <c r="I1511" s="58"/>
      <c r="J1511" s="64" t="str">
        <f t="shared" si="23"/>
        <v>-</v>
      </c>
    </row>
    <row r="1512" spans="1:10" s="62" customFormat="1" ht="24.75" customHeight="1" x14ac:dyDescent="0.25">
      <c r="A1512" s="58" t="e">
        <f>+#REF!</f>
        <v>#REF!</v>
      </c>
      <c r="B1512" s="58" t="e">
        <f>+#REF!</f>
        <v>#REF!</v>
      </c>
      <c r="C1512" s="58" t="e">
        <f>+#REF!</f>
        <v>#REF!</v>
      </c>
      <c r="D1512" s="37" t="e">
        <f>+#REF!</f>
        <v>#REF!</v>
      </c>
      <c r="E1512" s="58" t="e">
        <f>+#REF!</f>
        <v>#REF!</v>
      </c>
      <c r="F1512" s="58" t="e">
        <f>+#REF!</f>
        <v>#REF!</v>
      </c>
      <c r="G1512" s="58" t="e">
        <f>+#REF!</f>
        <v>#REF!</v>
      </c>
      <c r="H1512" s="58"/>
      <c r="I1512" s="58"/>
      <c r="J1512" s="64" t="str">
        <f t="shared" si="23"/>
        <v>-</v>
      </c>
    </row>
    <row r="1513" spans="1:10" s="62" customFormat="1" ht="24.75" customHeight="1" x14ac:dyDescent="0.25">
      <c r="A1513" s="58" t="e">
        <f>+#REF!</f>
        <v>#REF!</v>
      </c>
      <c r="B1513" s="58" t="e">
        <f>+#REF!</f>
        <v>#REF!</v>
      </c>
      <c r="C1513" s="58" t="e">
        <f>+#REF!</f>
        <v>#REF!</v>
      </c>
      <c r="D1513" s="37" t="e">
        <f>+#REF!</f>
        <v>#REF!</v>
      </c>
      <c r="E1513" s="58" t="e">
        <f>+#REF!</f>
        <v>#REF!</v>
      </c>
      <c r="F1513" s="58" t="e">
        <f>+#REF!</f>
        <v>#REF!</v>
      </c>
      <c r="G1513" s="58" t="e">
        <f>+#REF!</f>
        <v>#REF!</v>
      </c>
      <c r="H1513" s="58"/>
      <c r="I1513" s="58"/>
      <c r="J1513" s="64" t="str">
        <f t="shared" si="23"/>
        <v>-</v>
      </c>
    </row>
    <row r="1514" spans="1:10" s="62" customFormat="1" ht="24.75" customHeight="1" x14ac:dyDescent="0.25">
      <c r="A1514" s="58" t="e">
        <f>+#REF!</f>
        <v>#REF!</v>
      </c>
      <c r="B1514" s="58" t="e">
        <f>+#REF!</f>
        <v>#REF!</v>
      </c>
      <c r="C1514" s="58" t="e">
        <f>+#REF!</f>
        <v>#REF!</v>
      </c>
      <c r="D1514" s="37" t="e">
        <f>+#REF!</f>
        <v>#REF!</v>
      </c>
      <c r="E1514" s="58" t="e">
        <f>+#REF!</f>
        <v>#REF!</v>
      </c>
      <c r="F1514" s="58" t="e">
        <f>+#REF!</f>
        <v>#REF!</v>
      </c>
      <c r="G1514" s="58" t="e">
        <f>+#REF!</f>
        <v>#REF!</v>
      </c>
      <c r="H1514" s="58"/>
      <c r="I1514" s="58"/>
      <c r="J1514" s="64" t="str">
        <f t="shared" si="23"/>
        <v>-</v>
      </c>
    </row>
    <row r="1515" spans="1:10" s="62" customFormat="1" ht="24.75" customHeight="1" x14ac:dyDescent="0.25">
      <c r="A1515" s="58" t="e">
        <f>+#REF!</f>
        <v>#REF!</v>
      </c>
      <c r="B1515" s="58" t="e">
        <f>+#REF!</f>
        <v>#REF!</v>
      </c>
      <c r="C1515" s="58" t="e">
        <f>+#REF!</f>
        <v>#REF!</v>
      </c>
      <c r="D1515" s="37" t="e">
        <f>+#REF!</f>
        <v>#REF!</v>
      </c>
      <c r="E1515" s="58" t="e">
        <f>+#REF!</f>
        <v>#REF!</v>
      </c>
      <c r="F1515" s="58" t="e">
        <f>+#REF!</f>
        <v>#REF!</v>
      </c>
      <c r="G1515" s="58" t="e">
        <f>+#REF!</f>
        <v>#REF!</v>
      </c>
      <c r="H1515" s="58"/>
      <c r="I1515" s="58"/>
      <c r="J1515" s="64" t="str">
        <f t="shared" si="23"/>
        <v>-</v>
      </c>
    </row>
    <row r="1516" spans="1:10" s="62" customFormat="1" ht="24.75" customHeight="1" x14ac:dyDescent="0.25">
      <c r="A1516" s="58" t="e">
        <f>+#REF!</f>
        <v>#REF!</v>
      </c>
      <c r="B1516" s="58" t="e">
        <f>+#REF!</f>
        <v>#REF!</v>
      </c>
      <c r="C1516" s="58" t="e">
        <f>+#REF!</f>
        <v>#REF!</v>
      </c>
      <c r="D1516" s="37" t="e">
        <f>+#REF!</f>
        <v>#REF!</v>
      </c>
      <c r="E1516" s="58" t="e">
        <f>+#REF!</f>
        <v>#REF!</v>
      </c>
      <c r="F1516" s="58" t="e">
        <f>+#REF!</f>
        <v>#REF!</v>
      </c>
      <c r="G1516" s="58" t="e">
        <f>+#REF!</f>
        <v>#REF!</v>
      </c>
      <c r="H1516" s="58"/>
      <c r="I1516" s="58"/>
      <c r="J1516" s="64" t="str">
        <f t="shared" si="23"/>
        <v>-</v>
      </c>
    </row>
    <row r="1517" spans="1:10" s="62" customFormat="1" ht="24.75" customHeight="1" x14ac:dyDescent="0.25">
      <c r="A1517" s="58" t="e">
        <f>+#REF!</f>
        <v>#REF!</v>
      </c>
      <c r="B1517" s="58" t="e">
        <f>+#REF!</f>
        <v>#REF!</v>
      </c>
      <c r="C1517" s="58" t="e">
        <f>+#REF!</f>
        <v>#REF!</v>
      </c>
      <c r="D1517" s="37" t="e">
        <f>+#REF!</f>
        <v>#REF!</v>
      </c>
      <c r="E1517" s="58" t="e">
        <f>+#REF!</f>
        <v>#REF!</v>
      </c>
      <c r="F1517" s="58" t="e">
        <f>+#REF!</f>
        <v>#REF!</v>
      </c>
      <c r="G1517" s="58" t="e">
        <f>+#REF!</f>
        <v>#REF!</v>
      </c>
      <c r="H1517" s="58"/>
      <c r="I1517" s="58"/>
      <c r="J1517" s="64" t="str">
        <f t="shared" si="23"/>
        <v>-</v>
      </c>
    </row>
    <row r="1518" spans="1:10" s="62" customFormat="1" ht="24.75" customHeight="1" x14ac:dyDescent="0.25">
      <c r="A1518" s="58" t="e">
        <f>+#REF!</f>
        <v>#REF!</v>
      </c>
      <c r="B1518" s="58" t="e">
        <f>+#REF!</f>
        <v>#REF!</v>
      </c>
      <c r="C1518" s="58" t="e">
        <f>+#REF!</f>
        <v>#REF!</v>
      </c>
      <c r="D1518" s="37" t="e">
        <f>+#REF!</f>
        <v>#REF!</v>
      </c>
      <c r="E1518" s="58" t="e">
        <f>+#REF!</f>
        <v>#REF!</v>
      </c>
      <c r="F1518" s="58" t="e">
        <f>+#REF!</f>
        <v>#REF!</v>
      </c>
      <c r="G1518" s="58" t="e">
        <f>+#REF!</f>
        <v>#REF!</v>
      </c>
      <c r="H1518" s="58"/>
      <c r="I1518" s="58"/>
      <c r="J1518" s="64" t="str">
        <f t="shared" si="23"/>
        <v>-</v>
      </c>
    </row>
    <row r="1519" spans="1:10" s="62" customFormat="1" ht="24.75" customHeight="1" x14ac:dyDescent="0.25">
      <c r="A1519" s="58" t="e">
        <f>+#REF!</f>
        <v>#REF!</v>
      </c>
      <c r="B1519" s="58" t="e">
        <f>+#REF!</f>
        <v>#REF!</v>
      </c>
      <c r="C1519" s="58" t="e">
        <f>+#REF!</f>
        <v>#REF!</v>
      </c>
      <c r="D1519" s="37" t="e">
        <f>+#REF!</f>
        <v>#REF!</v>
      </c>
      <c r="E1519" s="58" t="e">
        <f>+#REF!</f>
        <v>#REF!</v>
      </c>
      <c r="F1519" s="58" t="e">
        <f>+#REF!</f>
        <v>#REF!</v>
      </c>
      <c r="G1519" s="58" t="e">
        <f>+#REF!</f>
        <v>#REF!</v>
      </c>
      <c r="H1519" s="58"/>
      <c r="I1519" s="58"/>
      <c r="J1519" s="64" t="str">
        <f t="shared" si="23"/>
        <v>-</v>
      </c>
    </row>
    <row r="1520" spans="1:10" s="62" customFormat="1" ht="24.75" customHeight="1" x14ac:dyDescent="0.25">
      <c r="A1520" s="58" t="e">
        <f>+#REF!</f>
        <v>#REF!</v>
      </c>
      <c r="B1520" s="58" t="e">
        <f>+#REF!</f>
        <v>#REF!</v>
      </c>
      <c r="C1520" s="58" t="e">
        <f>+#REF!</f>
        <v>#REF!</v>
      </c>
      <c r="D1520" s="37" t="e">
        <f>+#REF!</f>
        <v>#REF!</v>
      </c>
      <c r="E1520" s="58" t="e">
        <f>+#REF!</f>
        <v>#REF!</v>
      </c>
      <c r="F1520" s="58" t="e">
        <f>+#REF!</f>
        <v>#REF!</v>
      </c>
      <c r="G1520" s="58" t="e">
        <f>+#REF!</f>
        <v>#REF!</v>
      </c>
      <c r="H1520" s="58"/>
      <c r="I1520" s="58"/>
      <c r="J1520" s="64" t="str">
        <f t="shared" si="23"/>
        <v>-</v>
      </c>
    </row>
    <row r="1521" spans="1:10" s="62" customFormat="1" ht="24.75" customHeight="1" x14ac:dyDescent="0.25">
      <c r="A1521" s="58" t="e">
        <f>+#REF!</f>
        <v>#REF!</v>
      </c>
      <c r="B1521" s="58" t="e">
        <f>+#REF!</f>
        <v>#REF!</v>
      </c>
      <c r="C1521" s="58" t="e">
        <f>+#REF!</f>
        <v>#REF!</v>
      </c>
      <c r="D1521" s="37" t="e">
        <f>+#REF!</f>
        <v>#REF!</v>
      </c>
      <c r="E1521" s="58" t="e">
        <f>+#REF!</f>
        <v>#REF!</v>
      </c>
      <c r="F1521" s="58" t="e">
        <f>+#REF!</f>
        <v>#REF!</v>
      </c>
      <c r="G1521" s="58" t="e">
        <f>+#REF!</f>
        <v>#REF!</v>
      </c>
      <c r="H1521" s="58"/>
      <c r="I1521" s="58"/>
      <c r="J1521" s="64" t="str">
        <f t="shared" si="23"/>
        <v>-</v>
      </c>
    </row>
    <row r="1522" spans="1:10" s="62" customFormat="1" ht="24.75" customHeight="1" x14ac:dyDescent="0.25">
      <c r="A1522" s="58" t="e">
        <f>+#REF!</f>
        <v>#REF!</v>
      </c>
      <c r="B1522" s="58" t="e">
        <f>+#REF!</f>
        <v>#REF!</v>
      </c>
      <c r="C1522" s="58" t="e">
        <f>+#REF!</f>
        <v>#REF!</v>
      </c>
      <c r="D1522" s="37" t="e">
        <f>+#REF!</f>
        <v>#REF!</v>
      </c>
      <c r="E1522" s="58" t="e">
        <f>+#REF!</f>
        <v>#REF!</v>
      </c>
      <c r="F1522" s="58" t="e">
        <f>+#REF!</f>
        <v>#REF!</v>
      </c>
      <c r="G1522" s="58" t="e">
        <f>+#REF!</f>
        <v>#REF!</v>
      </c>
      <c r="H1522" s="58"/>
      <c r="I1522" s="58"/>
      <c r="J1522" s="64" t="str">
        <f t="shared" si="23"/>
        <v>-</v>
      </c>
    </row>
    <row r="1523" spans="1:10" s="62" customFormat="1" ht="24.75" customHeight="1" x14ac:dyDescent="0.25">
      <c r="A1523" s="58" t="e">
        <f>+#REF!</f>
        <v>#REF!</v>
      </c>
      <c r="B1523" s="58" t="e">
        <f>+#REF!</f>
        <v>#REF!</v>
      </c>
      <c r="C1523" s="58" t="e">
        <f>+#REF!</f>
        <v>#REF!</v>
      </c>
      <c r="D1523" s="37" t="e">
        <f>+#REF!</f>
        <v>#REF!</v>
      </c>
      <c r="E1523" s="58" t="e">
        <f>+#REF!</f>
        <v>#REF!</v>
      </c>
      <c r="F1523" s="58" t="e">
        <f>+#REF!</f>
        <v>#REF!</v>
      </c>
      <c r="G1523" s="58" t="e">
        <f>+#REF!</f>
        <v>#REF!</v>
      </c>
      <c r="H1523" s="58"/>
      <c r="I1523" s="58"/>
      <c r="J1523" s="64" t="str">
        <f t="shared" si="23"/>
        <v>-</v>
      </c>
    </row>
    <row r="1524" spans="1:10" s="62" customFormat="1" ht="24.75" customHeight="1" x14ac:dyDescent="0.25">
      <c r="A1524" s="58" t="e">
        <f>+#REF!</f>
        <v>#REF!</v>
      </c>
      <c r="B1524" s="58" t="e">
        <f>+#REF!</f>
        <v>#REF!</v>
      </c>
      <c r="C1524" s="58" t="e">
        <f>+#REF!</f>
        <v>#REF!</v>
      </c>
      <c r="D1524" s="37" t="e">
        <f>+#REF!</f>
        <v>#REF!</v>
      </c>
      <c r="E1524" s="58" t="e">
        <f>+#REF!</f>
        <v>#REF!</v>
      </c>
      <c r="F1524" s="58" t="e">
        <f>+#REF!</f>
        <v>#REF!</v>
      </c>
      <c r="G1524" s="58" t="e">
        <f>+#REF!</f>
        <v>#REF!</v>
      </c>
      <c r="H1524" s="58"/>
      <c r="I1524" s="58"/>
      <c r="J1524" s="64" t="str">
        <f t="shared" si="23"/>
        <v>-</v>
      </c>
    </row>
    <row r="1525" spans="1:10" s="62" customFormat="1" ht="24.75" customHeight="1" x14ac:dyDescent="0.25">
      <c r="A1525" s="58" t="e">
        <f>+#REF!</f>
        <v>#REF!</v>
      </c>
      <c r="B1525" s="58" t="e">
        <f>+#REF!</f>
        <v>#REF!</v>
      </c>
      <c r="C1525" s="58" t="e">
        <f>+#REF!</f>
        <v>#REF!</v>
      </c>
      <c r="D1525" s="37" t="e">
        <f>+#REF!</f>
        <v>#REF!</v>
      </c>
      <c r="E1525" s="58" t="e">
        <f>+#REF!</f>
        <v>#REF!</v>
      </c>
      <c r="F1525" s="58" t="e">
        <f>+#REF!</f>
        <v>#REF!</v>
      </c>
      <c r="G1525" s="58" t="e">
        <f>+#REF!</f>
        <v>#REF!</v>
      </c>
      <c r="H1525" s="58"/>
      <c r="I1525" s="58"/>
      <c r="J1525" s="64" t="str">
        <f t="shared" si="23"/>
        <v>-</v>
      </c>
    </row>
    <row r="1526" spans="1:10" s="62" customFormat="1" ht="24.75" customHeight="1" x14ac:dyDescent="0.25">
      <c r="A1526" s="58" t="e">
        <f>+#REF!</f>
        <v>#REF!</v>
      </c>
      <c r="B1526" s="58" t="e">
        <f>+#REF!</f>
        <v>#REF!</v>
      </c>
      <c r="C1526" s="58" t="e">
        <f>+#REF!</f>
        <v>#REF!</v>
      </c>
      <c r="D1526" s="37" t="e">
        <f>+#REF!</f>
        <v>#REF!</v>
      </c>
      <c r="E1526" s="58" t="e">
        <f>+#REF!</f>
        <v>#REF!</v>
      </c>
      <c r="F1526" s="58" t="e">
        <f>+#REF!</f>
        <v>#REF!</v>
      </c>
      <c r="G1526" s="58" t="e">
        <f>+#REF!</f>
        <v>#REF!</v>
      </c>
      <c r="H1526" s="58"/>
      <c r="I1526" s="58"/>
      <c r="J1526" s="64" t="str">
        <f t="shared" si="23"/>
        <v>-</v>
      </c>
    </row>
    <row r="1527" spans="1:10" s="62" customFormat="1" ht="24.75" customHeight="1" x14ac:dyDescent="0.25">
      <c r="A1527" s="58" t="e">
        <f>+#REF!</f>
        <v>#REF!</v>
      </c>
      <c r="B1527" s="58" t="e">
        <f>+#REF!</f>
        <v>#REF!</v>
      </c>
      <c r="C1527" s="58" t="e">
        <f>+#REF!</f>
        <v>#REF!</v>
      </c>
      <c r="D1527" s="37" t="e">
        <f>+#REF!</f>
        <v>#REF!</v>
      </c>
      <c r="E1527" s="58" t="e">
        <f>+#REF!</f>
        <v>#REF!</v>
      </c>
      <c r="F1527" s="58" t="e">
        <f>+#REF!</f>
        <v>#REF!</v>
      </c>
      <c r="G1527" s="58" t="e">
        <f>+#REF!</f>
        <v>#REF!</v>
      </c>
      <c r="H1527" s="58"/>
      <c r="I1527" s="58"/>
      <c r="J1527" s="64" t="str">
        <f t="shared" si="23"/>
        <v>-</v>
      </c>
    </row>
    <row r="1528" spans="1:10" s="62" customFormat="1" ht="24.75" customHeight="1" x14ac:dyDescent="0.25">
      <c r="A1528" s="58" t="e">
        <f>+#REF!</f>
        <v>#REF!</v>
      </c>
      <c r="B1528" s="58" t="e">
        <f>+#REF!</f>
        <v>#REF!</v>
      </c>
      <c r="C1528" s="58" t="e">
        <f>+#REF!</f>
        <v>#REF!</v>
      </c>
      <c r="D1528" s="37" t="e">
        <f>+#REF!</f>
        <v>#REF!</v>
      </c>
      <c r="E1528" s="58" t="e">
        <f>+#REF!</f>
        <v>#REF!</v>
      </c>
      <c r="F1528" s="58" t="e">
        <f>+#REF!</f>
        <v>#REF!</v>
      </c>
      <c r="G1528" s="58" t="e">
        <f>+#REF!</f>
        <v>#REF!</v>
      </c>
      <c r="H1528" s="58"/>
      <c r="I1528" s="58"/>
      <c r="J1528" s="64" t="str">
        <f t="shared" si="23"/>
        <v>-</v>
      </c>
    </row>
    <row r="1529" spans="1:10" s="62" customFormat="1" ht="24.75" customHeight="1" x14ac:dyDescent="0.25">
      <c r="A1529" s="58" t="e">
        <f>+#REF!</f>
        <v>#REF!</v>
      </c>
      <c r="B1529" s="58" t="e">
        <f>+#REF!</f>
        <v>#REF!</v>
      </c>
      <c r="C1529" s="58" t="e">
        <f>+#REF!</f>
        <v>#REF!</v>
      </c>
      <c r="D1529" s="37" t="e">
        <f>+#REF!</f>
        <v>#REF!</v>
      </c>
      <c r="E1529" s="58" t="e">
        <f>+#REF!</f>
        <v>#REF!</v>
      </c>
      <c r="F1529" s="58" t="e">
        <f>+#REF!</f>
        <v>#REF!</v>
      </c>
      <c r="G1529" s="58" t="e">
        <f>+#REF!</f>
        <v>#REF!</v>
      </c>
      <c r="H1529" s="58"/>
      <c r="I1529" s="58"/>
      <c r="J1529" s="64" t="str">
        <f t="shared" si="23"/>
        <v>-</v>
      </c>
    </row>
    <row r="1530" spans="1:10" s="62" customFormat="1" ht="24.75" customHeight="1" x14ac:dyDescent="0.25">
      <c r="A1530" s="58" t="e">
        <f>+#REF!</f>
        <v>#REF!</v>
      </c>
      <c r="B1530" s="58" t="e">
        <f>+#REF!</f>
        <v>#REF!</v>
      </c>
      <c r="C1530" s="58" t="e">
        <f>+#REF!</f>
        <v>#REF!</v>
      </c>
      <c r="D1530" s="37" t="e">
        <f>+#REF!</f>
        <v>#REF!</v>
      </c>
      <c r="E1530" s="58" t="e">
        <f>+#REF!</f>
        <v>#REF!</v>
      </c>
      <c r="F1530" s="58" t="e">
        <f>+#REF!</f>
        <v>#REF!</v>
      </c>
      <c r="G1530" s="58" t="e">
        <f>+#REF!</f>
        <v>#REF!</v>
      </c>
      <c r="H1530" s="58"/>
      <c r="I1530" s="58"/>
      <c r="J1530" s="64" t="str">
        <f t="shared" si="23"/>
        <v>-</v>
      </c>
    </row>
    <row r="1531" spans="1:10" s="62" customFormat="1" ht="24.75" customHeight="1" x14ac:dyDescent="0.25">
      <c r="A1531" s="58" t="e">
        <f>+#REF!</f>
        <v>#REF!</v>
      </c>
      <c r="B1531" s="58" t="e">
        <f>+#REF!</f>
        <v>#REF!</v>
      </c>
      <c r="C1531" s="58" t="e">
        <f>+#REF!</f>
        <v>#REF!</v>
      </c>
      <c r="D1531" s="37" t="e">
        <f>+#REF!</f>
        <v>#REF!</v>
      </c>
      <c r="E1531" s="58" t="e">
        <f>+#REF!</f>
        <v>#REF!</v>
      </c>
      <c r="F1531" s="58" t="e">
        <f>+#REF!</f>
        <v>#REF!</v>
      </c>
      <c r="G1531" s="58" t="e">
        <f>+#REF!</f>
        <v>#REF!</v>
      </c>
      <c r="H1531" s="58"/>
      <c r="I1531" s="58"/>
      <c r="J1531" s="64" t="str">
        <f t="shared" si="23"/>
        <v>-</v>
      </c>
    </row>
    <row r="1532" spans="1:10" s="62" customFormat="1" ht="24.75" customHeight="1" x14ac:dyDescent="0.25">
      <c r="A1532" s="58" t="e">
        <f>+#REF!</f>
        <v>#REF!</v>
      </c>
      <c r="B1532" s="58" t="e">
        <f>+#REF!</f>
        <v>#REF!</v>
      </c>
      <c r="C1532" s="58" t="e">
        <f>+#REF!</f>
        <v>#REF!</v>
      </c>
      <c r="D1532" s="37" t="e">
        <f>+#REF!</f>
        <v>#REF!</v>
      </c>
      <c r="E1532" s="58" t="e">
        <f>+#REF!</f>
        <v>#REF!</v>
      </c>
      <c r="F1532" s="58" t="e">
        <f>+#REF!</f>
        <v>#REF!</v>
      </c>
      <c r="G1532" s="58" t="e">
        <f>+#REF!</f>
        <v>#REF!</v>
      </c>
      <c r="H1532" s="58"/>
      <c r="I1532" s="58"/>
      <c r="J1532" s="64" t="str">
        <f t="shared" si="23"/>
        <v>-</v>
      </c>
    </row>
    <row r="1533" spans="1:10" s="62" customFormat="1" ht="24.75" customHeight="1" x14ac:dyDescent="0.25">
      <c r="A1533" s="58" t="e">
        <f>+#REF!</f>
        <v>#REF!</v>
      </c>
      <c r="B1533" s="58" t="e">
        <f>+#REF!</f>
        <v>#REF!</v>
      </c>
      <c r="C1533" s="58" t="e">
        <f>+#REF!</f>
        <v>#REF!</v>
      </c>
      <c r="D1533" s="37" t="e">
        <f>+#REF!</f>
        <v>#REF!</v>
      </c>
      <c r="E1533" s="58" t="e">
        <f>+#REF!</f>
        <v>#REF!</v>
      </c>
      <c r="F1533" s="58" t="e">
        <f>+#REF!</f>
        <v>#REF!</v>
      </c>
      <c r="G1533" s="58" t="e">
        <f>+#REF!</f>
        <v>#REF!</v>
      </c>
      <c r="H1533" s="58"/>
      <c r="I1533" s="58"/>
      <c r="J1533" s="64" t="str">
        <f t="shared" si="23"/>
        <v>-</v>
      </c>
    </row>
    <row r="1534" spans="1:10" s="62" customFormat="1" ht="24.75" customHeight="1" x14ac:dyDescent="0.25">
      <c r="A1534" s="58" t="e">
        <f>+#REF!</f>
        <v>#REF!</v>
      </c>
      <c r="B1534" s="58" t="e">
        <f>+#REF!</f>
        <v>#REF!</v>
      </c>
      <c r="C1534" s="58" t="e">
        <f>+#REF!</f>
        <v>#REF!</v>
      </c>
      <c r="D1534" s="37" t="e">
        <f>+#REF!</f>
        <v>#REF!</v>
      </c>
      <c r="E1534" s="58" t="e">
        <f>+#REF!</f>
        <v>#REF!</v>
      </c>
      <c r="F1534" s="58" t="e">
        <f>+#REF!</f>
        <v>#REF!</v>
      </c>
      <c r="G1534" s="58" t="e">
        <f>+#REF!</f>
        <v>#REF!</v>
      </c>
      <c r="H1534" s="58"/>
      <c r="I1534" s="58"/>
      <c r="J1534" s="64" t="str">
        <f t="shared" si="23"/>
        <v>-</v>
      </c>
    </row>
    <row r="1535" spans="1:10" s="62" customFormat="1" ht="24.75" customHeight="1" x14ac:dyDescent="0.25">
      <c r="A1535" s="58" t="e">
        <f>+#REF!</f>
        <v>#REF!</v>
      </c>
      <c r="B1535" s="58" t="e">
        <f>+#REF!</f>
        <v>#REF!</v>
      </c>
      <c r="C1535" s="58" t="e">
        <f>+#REF!</f>
        <v>#REF!</v>
      </c>
      <c r="D1535" s="37" t="e">
        <f>+#REF!</f>
        <v>#REF!</v>
      </c>
      <c r="E1535" s="58" t="e">
        <f>+#REF!</f>
        <v>#REF!</v>
      </c>
      <c r="F1535" s="58" t="e">
        <f>+#REF!</f>
        <v>#REF!</v>
      </c>
      <c r="G1535" s="58" t="e">
        <f>+#REF!</f>
        <v>#REF!</v>
      </c>
      <c r="H1535" s="58"/>
      <c r="I1535" s="58"/>
      <c r="J1535" s="64" t="str">
        <f t="shared" si="23"/>
        <v>-</v>
      </c>
    </row>
    <row r="1536" spans="1:10" s="62" customFormat="1" ht="24.75" customHeight="1" x14ac:dyDescent="0.25">
      <c r="A1536" s="58" t="e">
        <f>+#REF!</f>
        <v>#REF!</v>
      </c>
      <c r="B1536" s="58" t="e">
        <f>+#REF!</f>
        <v>#REF!</v>
      </c>
      <c r="C1536" s="58" t="e">
        <f>+#REF!</f>
        <v>#REF!</v>
      </c>
      <c r="D1536" s="37" t="e">
        <f>+#REF!</f>
        <v>#REF!</v>
      </c>
      <c r="E1536" s="58" t="e">
        <f>+#REF!</f>
        <v>#REF!</v>
      </c>
      <c r="F1536" s="58" t="e">
        <f>+#REF!</f>
        <v>#REF!</v>
      </c>
      <c r="G1536" s="58" t="e">
        <f>+#REF!</f>
        <v>#REF!</v>
      </c>
      <c r="H1536" s="58"/>
      <c r="I1536" s="58"/>
      <c r="J1536" s="64" t="str">
        <f t="shared" si="23"/>
        <v>-</v>
      </c>
    </row>
    <row r="1537" spans="1:10" s="62" customFormat="1" ht="24.75" customHeight="1" x14ac:dyDescent="0.25">
      <c r="A1537" s="58" t="e">
        <f>+#REF!</f>
        <v>#REF!</v>
      </c>
      <c r="B1537" s="58" t="e">
        <f>+#REF!</f>
        <v>#REF!</v>
      </c>
      <c r="C1537" s="58" t="e">
        <f>+#REF!</f>
        <v>#REF!</v>
      </c>
      <c r="D1537" s="37" t="e">
        <f>+#REF!</f>
        <v>#REF!</v>
      </c>
      <c r="E1537" s="58" t="e">
        <f>+#REF!</f>
        <v>#REF!</v>
      </c>
      <c r="F1537" s="58" t="e">
        <f>+#REF!</f>
        <v>#REF!</v>
      </c>
      <c r="G1537" s="58" t="e">
        <f>+#REF!</f>
        <v>#REF!</v>
      </c>
      <c r="H1537" s="58"/>
      <c r="I1537" s="58"/>
      <c r="J1537" s="64" t="str">
        <f t="shared" si="23"/>
        <v>-</v>
      </c>
    </row>
    <row r="1538" spans="1:10" s="62" customFormat="1" ht="24.75" customHeight="1" x14ac:dyDescent="0.25">
      <c r="A1538" s="58" t="e">
        <f>+#REF!</f>
        <v>#REF!</v>
      </c>
      <c r="B1538" s="58" t="e">
        <f>+#REF!</f>
        <v>#REF!</v>
      </c>
      <c r="C1538" s="58" t="e">
        <f>+#REF!</f>
        <v>#REF!</v>
      </c>
      <c r="D1538" s="37" t="e">
        <f>+#REF!</f>
        <v>#REF!</v>
      </c>
      <c r="E1538" s="58" t="e">
        <f>+#REF!</f>
        <v>#REF!</v>
      </c>
      <c r="F1538" s="58" t="e">
        <f>+#REF!</f>
        <v>#REF!</v>
      </c>
      <c r="G1538" s="58" t="e">
        <f>+#REF!</f>
        <v>#REF!</v>
      </c>
      <c r="H1538" s="58"/>
      <c r="I1538" s="58"/>
      <c r="J1538" s="64" t="str">
        <f t="shared" si="23"/>
        <v>-</v>
      </c>
    </row>
    <row r="1539" spans="1:10" s="62" customFormat="1" ht="24.75" customHeight="1" x14ac:dyDescent="0.25">
      <c r="A1539" s="58" t="e">
        <f>+#REF!</f>
        <v>#REF!</v>
      </c>
      <c r="B1539" s="58" t="e">
        <f>+#REF!</f>
        <v>#REF!</v>
      </c>
      <c r="C1539" s="58" t="e">
        <f>+#REF!</f>
        <v>#REF!</v>
      </c>
      <c r="D1539" s="37" t="e">
        <f>+#REF!</f>
        <v>#REF!</v>
      </c>
      <c r="E1539" s="58" t="e">
        <f>+#REF!</f>
        <v>#REF!</v>
      </c>
      <c r="F1539" s="58" t="e">
        <f>+#REF!</f>
        <v>#REF!</v>
      </c>
      <c r="G1539" s="58" t="e">
        <f>+#REF!</f>
        <v>#REF!</v>
      </c>
      <c r="H1539" s="58"/>
      <c r="I1539" s="58"/>
      <c r="J1539" s="64" t="str">
        <f t="shared" si="23"/>
        <v>-</v>
      </c>
    </row>
    <row r="1540" spans="1:10" s="62" customFormat="1" ht="24.75" customHeight="1" x14ac:dyDescent="0.25">
      <c r="A1540" s="58" t="e">
        <f>+#REF!</f>
        <v>#REF!</v>
      </c>
      <c r="B1540" s="58" t="e">
        <f>+#REF!</f>
        <v>#REF!</v>
      </c>
      <c r="C1540" s="58" t="e">
        <f>+#REF!</f>
        <v>#REF!</v>
      </c>
      <c r="D1540" s="37" t="e">
        <f>+#REF!</f>
        <v>#REF!</v>
      </c>
      <c r="E1540" s="58" t="e">
        <f>+#REF!</f>
        <v>#REF!</v>
      </c>
      <c r="F1540" s="58" t="e">
        <f>+#REF!</f>
        <v>#REF!</v>
      </c>
      <c r="G1540" s="58" t="e">
        <f>+#REF!</f>
        <v>#REF!</v>
      </c>
      <c r="H1540" s="58"/>
      <c r="I1540" s="58"/>
      <c r="J1540" s="64" t="str">
        <f t="shared" si="23"/>
        <v>-</v>
      </c>
    </row>
    <row r="1541" spans="1:10" s="62" customFormat="1" ht="24.75" customHeight="1" x14ac:dyDescent="0.25">
      <c r="A1541" s="58" t="e">
        <f>+#REF!</f>
        <v>#REF!</v>
      </c>
      <c r="B1541" s="58" t="e">
        <f>+#REF!</f>
        <v>#REF!</v>
      </c>
      <c r="C1541" s="58" t="e">
        <f>+#REF!</f>
        <v>#REF!</v>
      </c>
      <c r="D1541" s="37" t="e">
        <f>+#REF!</f>
        <v>#REF!</v>
      </c>
      <c r="E1541" s="58" t="e">
        <f>+#REF!</f>
        <v>#REF!</v>
      </c>
      <c r="F1541" s="58" t="e">
        <f>+#REF!</f>
        <v>#REF!</v>
      </c>
      <c r="G1541" s="58" t="e">
        <f>+#REF!</f>
        <v>#REF!</v>
      </c>
      <c r="H1541" s="58"/>
      <c r="I1541" s="58"/>
      <c r="J1541" s="64" t="str">
        <f t="shared" ref="J1541:J1604" si="24">IFERROR(VLOOKUP(B1541,$L$4:$N$31,3,0),"-")</f>
        <v>-</v>
      </c>
    </row>
    <row r="1542" spans="1:10" s="62" customFormat="1" ht="24.75" customHeight="1" x14ac:dyDescent="0.25">
      <c r="A1542" s="58" t="e">
        <f>+#REF!</f>
        <v>#REF!</v>
      </c>
      <c r="B1542" s="58" t="e">
        <f>+#REF!</f>
        <v>#REF!</v>
      </c>
      <c r="C1542" s="58" t="e">
        <f>+#REF!</f>
        <v>#REF!</v>
      </c>
      <c r="D1542" s="37" t="e">
        <f>+#REF!</f>
        <v>#REF!</v>
      </c>
      <c r="E1542" s="58" t="e">
        <f>+#REF!</f>
        <v>#REF!</v>
      </c>
      <c r="F1542" s="58" t="e">
        <f>+#REF!</f>
        <v>#REF!</v>
      </c>
      <c r="G1542" s="58" t="e">
        <f>+#REF!</f>
        <v>#REF!</v>
      </c>
      <c r="H1542" s="58"/>
      <c r="I1542" s="58"/>
      <c r="J1542" s="64" t="str">
        <f t="shared" si="24"/>
        <v>-</v>
      </c>
    </row>
    <row r="1543" spans="1:10" s="62" customFormat="1" ht="24.75" customHeight="1" x14ac:dyDescent="0.25">
      <c r="A1543" s="58" t="e">
        <f>+#REF!</f>
        <v>#REF!</v>
      </c>
      <c r="B1543" s="58" t="e">
        <f>+#REF!</f>
        <v>#REF!</v>
      </c>
      <c r="C1543" s="58" t="e">
        <f>+#REF!</f>
        <v>#REF!</v>
      </c>
      <c r="D1543" s="37" t="e">
        <f>+#REF!</f>
        <v>#REF!</v>
      </c>
      <c r="E1543" s="58" t="e">
        <f>+#REF!</f>
        <v>#REF!</v>
      </c>
      <c r="F1543" s="58" t="e">
        <f>+#REF!</f>
        <v>#REF!</v>
      </c>
      <c r="G1543" s="58" t="e">
        <f>+#REF!</f>
        <v>#REF!</v>
      </c>
      <c r="H1543" s="58"/>
      <c r="I1543" s="58"/>
      <c r="J1543" s="64" t="str">
        <f t="shared" si="24"/>
        <v>-</v>
      </c>
    </row>
    <row r="1544" spans="1:10" s="62" customFormat="1" ht="24.75" customHeight="1" x14ac:dyDescent="0.25">
      <c r="A1544" s="58" t="e">
        <f>+#REF!</f>
        <v>#REF!</v>
      </c>
      <c r="B1544" s="58" t="e">
        <f>+#REF!</f>
        <v>#REF!</v>
      </c>
      <c r="C1544" s="58" t="e">
        <f>+#REF!</f>
        <v>#REF!</v>
      </c>
      <c r="D1544" s="37" t="e">
        <f>+#REF!</f>
        <v>#REF!</v>
      </c>
      <c r="E1544" s="58" t="e">
        <f>+#REF!</f>
        <v>#REF!</v>
      </c>
      <c r="F1544" s="58" t="e">
        <f>+#REF!</f>
        <v>#REF!</v>
      </c>
      <c r="G1544" s="58" t="e">
        <f>+#REF!</f>
        <v>#REF!</v>
      </c>
      <c r="H1544" s="58"/>
      <c r="I1544" s="58"/>
      <c r="J1544" s="64" t="str">
        <f t="shared" si="24"/>
        <v>-</v>
      </c>
    </row>
    <row r="1545" spans="1:10" s="62" customFormat="1" ht="24.75" customHeight="1" x14ac:dyDescent="0.25">
      <c r="A1545" s="58" t="e">
        <f>+#REF!</f>
        <v>#REF!</v>
      </c>
      <c r="B1545" s="58" t="e">
        <f>+#REF!</f>
        <v>#REF!</v>
      </c>
      <c r="C1545" s="58" t="e">
        <f>+#REF!</f>
        <v>#REF!</v>
      </c>
      <c r="D1545" s="37" t="e">
        <f>+#REF!</f>
        <v>#REF!</v>
      </c>
      <c r="E1545" s="58" t="e">
        <f>+#REF!</f>
        <v>#REF!</v>
      </c>
      <c r="F1545" s="58" t="e">
        <f>+#REF!</f>
        <v>#REF!</v>
      </c>
      <c r="G1545" s="58" t="e">
        <f>+#REF!</f>
        <v>#REF!</v>
      </c>
      <c r="H1545" s="58"/>
      <c r="I1545" s="58"/>
      <c r="J1545" s="64" t="str">
        <f t="shared" si="24"/>
        <v>-</v>
      </c>
    </row>
    <row r="1546" spans="1:10" s="62" customFormat="1" ht="24.75" customHeight="1" x14ac:dyDescent="0.25">
      <c r="A1546" s="58" t="e">
        <f>+#REF!</f>
        <v>#REF!</v>
      </c>
      <c r="B1546" s="58" t="e">
        <f>+#REF!</f>
        <v>#REF!</v>
      </c>
      <c r="C1546" s="58" t="e">
        <f>+#REF!</f>
        <v>#REF!</v>
      </c>
      <c r="D1546" s="37" t="e">
        <f>+#REF!</f>
        <v>#REF!</v>
      </c>
      <c r="E1546" s="58" t="e">
        <f>+#REF!</f>
        <v>#REF!</v>
      </c>
      <c r="F1546" s="58" t="e">
        <f>+#REF!</f>
        <v>#REF!</v>
      </c>
      <c r="G1546" s="58" t="e">
        <f>+#REF!</f>
        <v>#REF!</v>
      </c>
      <c r="H1546" s="58"/>
      <c r="I1546" s="58"/>
      <c r="J1546" s="64" t="str">
        <f t="shared" si="24"/>
        <v>-</v>
      </c>
    </row>
    <row r="1547" spans="1:10" s="62" customFormat="1" ht="24.75" customHeight="1" x14ac:dyDescent="0.25">
      <c r="A1547" s="58" t="e">
        <f>+#REF!</f>
        <v>#REF!</v>
      </c>
      <c r="B1547" s="58" t="e">
        <f>+#REF!</f>
        <v>#REF!</v>
      </c>
      <c r="C1547" s="58" t="e">
        <f>+#REF!</f>
        <v>#REF!</v>
      </c>
      <c r="D1547" s="37" t="e">
        <f>+#REF!</f>
        <v>#REF!</v>
      </c>
      <c r="E1547" s="58" t="e">
        <f>+#REF!</f>
        <v>#REF!</v>
      </c>
      <c r="F1547" s="58" t="e">
        <f>+#REF!</f>
        <v>#REF!</v>
      </c>
      <c r="G1547" s="58" t="e">
        <f>+#REF!</f>
        <v>#REF!</v>
      </c>
      <c r="H1547" s="58"/>
      <c r="I1547" s="58"/>
      <c r="J1547" s="64" t="str">
        <f t="shared" si="24"/>
        <v>-</v>
      </c>
    </row>
    <row r="1548" spans="1:10" s="62" customFormat="1" ht="24.75" customHeight="1" x14ac:dyDescent="0.25">
      <c r="A1548" s="58" t="e">
        <f>+#REF!</f>
        <v>#REF!</v>
      </c>
      <c r="B1548" s="58" t="e">
        <f>+#REF!</f>
        <v>#REF!</v>
      </c>
      <c r="C1548" s="58" t="e">
        <f>+#REF!</f>
        <v>#REF!</v>
      </c>
      <c r="D1548" s="37" t="e">
        <f>+#REF!</f>
        <v>#REF!</v>
      </c>
      <c r="E1548" s="58" t="e">
        <f>+#REF!</f>
        <v>#REF!</v>
      </c>
      <c r="F1548" s="58" t="e">
        <f>+#REF!</f>
        <v>#REF!</v>
      </c>
      <c r="G1548" s="58" t="e">
        <f>+#REF!</f>
        <v>#REF!</v>
      </c>
      <c r="H1548" s="58"/>
      <c r="I1548" s="58"/>
      <c r="J1548" s="64" t="str">
        <f t="shared" si="24"/>
        <v>-</v>
      </c>
    </row>
    <row r="1549" spans="1:10" s="62" customFormat="1" ht="24.75" customHeight="1" x14ac:dyDescent="0.25">
      <c r="A1549" s="58" t="e">
        <f>+#REF!</f>
        <v>#REF!</v>
      </c>
      <c r="B1549" s="58" t="e">
        <f>+#REF!</f>
        <v>#REF!</v>
      </c>
      <c r="C1549" s="58" t="e">
        <f>+#REF!</f>
        <v>#REF!</v>
      </c>
      <c r="D1549" s="37" t="e">
        <f>+#REF!</f>
        <v>#REF!</v>
      </c>
      <c r="E1549" s="58" t="e">
        <f>+#REF!</f>
        <v>#REF!</v>
      </c>
      <c r="F1549" s="58" t="e">
        <f>+#REF!</f>
        <v>#REF!</v>
      </c>
      <c r="G1549" s="58" t="e">
        <f>+#REF!</f>
        <v>#REF!</v>
      </c>
      <c r="H1549" s="58"/>
      <c r="I1549" s="58"/>
      <c r="J1549" s="64" t="str">
        <f t="shared" si="24"/>
        <v>-</v>
      </c>
    </row>
    <row r="1550" spans="1:10" s="62" customFormat="1" ht="24.75" customHeight="1" x14ac:dyDescent="0.25">
      <c r="A1550" s="58" t="e">
        <f>+#REF!</f>
        <v>#REF!</v>
      </c>
      <c r="B1550" s="58" t="e">
        <f>+#REF!</f>
        <v>#REF!</v>
      </c>
      <c r="C1550" s="58" t="e">
        <f>+#REF!</f>
        <v>#REF!</v>
      </c>
      <c r="D1550" s="37" t="e">
        <f>+#REF!</f>
        <v>#REF!</v>
      </c>
      <c r="E1550" s="58" t="e">
        <f>+#REF!</f>
        <v>#REF!</v>
      </c>
      <c r="F1550" s="58" t="e">
        <f>+#REF!</f>
        <v>#REF!</v>
      </c>
      <c r="G1550" s="58" t="e">
        <f>+#REF!</f>
        <v>#REF!</v>
      </c>
      <c r="H1550" s="58"/>
      <c r="I1550" s="58"/>
      <c r="J1550" s="64" t="str">
        <f t="shared" si="24"/>
        <v>-</v>
      </c>
    </row>
    <row r="1551" spans="1:10" s="62" customFormat="1" ht="24.75" customHeight="1" x14ac:dyDescent="0.25">
      <c r="A1551" s="58" t="e">
        <f>+#REF!</f>
        <v>#REF!</v>
      </c>
      <c r="B1551" s="58" t="e">
        <f>+#REF!</f>
        <v>#REF!</v>
      </c>
      <c r="C1551" s="58" t="e">
        <f>+#REF!</f>
        <v>#REF!</v>
      </c>
      <c r="D1551" s="37" t="e">
        <f>+#REF!</f>
        <v>#REF!</v>
      </c>
      <c r="E1551" s="58" t="e">
        <f>+#REF!</f>
        <v>#REF!</v>
      </c>
      <c r="F1551" s="58" t="e">
        <f>+#REF!</f>
        <v>#REF!</v>
      </c>
      <c r="G1551" s="58" t="e">
        <f>+#REF!</f>
        <v>#REF!</v>
      </c>
      <c r="H1551" s="58"/>
      <c r="I1551" s="58"/>
      <c r="J1551" s="64" t="str">
        <f t="shared" si="24"/>
        <v>-</v>
      </c>
    </row>
    <row r="1552" spans="1:10" s="62" customFormat="1" ht="24.75" customHeight="1" x14ac:dyDescent="0.25">
      <c r="A1552" s="58" t="e">
        <f>+#REF!</f>
        <v>#REF!</v>
      </c>
      <c r="B1552" s="58" t="e">
        <f>+#REF!</f>
        <v>#REF!</v>
      </c>
      <c r="C1552" s="58" t="e">
        <f>+#REF!</f>
        <v>#REF!</v>
      </c>
      <c r="D1552" s="37" t="e">
        <f>+#REF!</f>
        <v>#REF!</v>
      </c>
      <c r="E1552" s="58" t="e">
        <f>+#REF!</f>
        <v>#REF!</v>
      </c>
      <c r="F1552" s="58" t="e">
        <f>+#REF!</f>
        <v>#REF!</v>
      </c>
      <c r="G1552" s="58" t="e">
        <f>+#REF!</f>
        <v>#REF!</v>
      </c>
      <c r="H1552" s="58"/>
      <c r="I1552" s="58"/>
      <c r="J1552" s="64" t="str">
        <f t="shared" si="24"/>
        <v>-</v>
      </c>
    </row>
    <row r="1553" spans="1:10" s="62" customFormat="1" ht="24.75" customHeight="1" x14ac:dyDescent="0.25">
      <c r="A1553" s="58" t="e">
        <f>+#REF!</f>
        <v>#REF!</v>
      </c>
      <c r="B1553" s="58" t="e">
        <f>+#REF!</f>
        <v>#REF!</v>
      </c>
      <c r="C1553" s="58" t="e">
        <f>+#REF!</f>
        <v>#REF!</v>
      </c>
      <c r="D1553" s="37" t="e">
        <f>+#REF!</f>
        <v>#REF!</v>
      </c>
      <c r="E1553" s="58" t="e">
        <f>+#REF!</f>
        <v>#REF!</v>
      </c>
      <c r="F1553" s="58" t="e">
        <f>+#REF!</f>
        <v>#REF!</v>
      </c>
      <c r="G1553" s="58" t="e">
        <f>+#REF!</f>
        <v>#REF!</v>
      </c>
      <c r="H1553" s="58"/>
      <c r="I1553" s="58"/>
      <c r="J1553" s="64" t="str">
        <f t="shared" si="24"/>
        <v>-</v>
      </c>
    </row>
    <row r="1554" spans="1:10" s="62" customFormat="1" ht="24.75" customHeight="1" x14ac:dyDescent="0.25">
      <c r="A1554" s="58" t="e">
        <f>+#REF!</f>
        <v>#REF!</v>
      </c>
      <c r="B1554" s="58" t="e">
        <f>+#REF!</f>
        <v>#REF!</v>
      </c>
      <c r="C1554" s="58" t="e">
        <f>+#REF!</f>
        <v>#REF!</v>
      </c>
      <c r="D1554" s="37" t="e">
        <f>+#REF!</f>
        <v>#REF!</v>
      </c>
      <c r="E1554" s="58" t="e">
        <f>+#REF!</f>
        <v>#REF!</v>
      </c>
      <c r="F1554" s="58" t="e">
        <f>+#REF!</f>
        <v>#REF!</v>
      </c>
      <c r="G1554" s="58" t="e">
        <f>+#REF!</f>
        <v>#REF!</v>
      </c>
      <c r="H1554" s="58"/>
      <c r="I1554" s="58"/>
      <c r="J1554" s="64" t="str">
        <f t="shared" si="24"/>
        <v>-</v>
      </c>
    </row>
    <row r="1555" spans="1:10" s="62" customFormat="1" ht="24.75" customHeight="1" x14ac:dyDescent="0.25">
      <c r="A1555" s="58" t="e">
        <f>+#REF!</f>
        <v>#REF!</v>
      </c>
      <c r="B1555" s="58" t="e">
        <f>+#REF!</f>
        <v>#REF!</v>
      </c>
      <c r="C1555" s="58" t="e">
        <f>+#REF!</f>
        <v>#REF!</v>
      </c>
      <c r="D1555" s="37" t="e">
        <f>+#REF!</f>
        <v>#REF!</v>
      </c>
      <c r="E1555" s="58" t="e">
        <f>+#REF!</f>
        <v>#REF!</v>
      </c>
      <c r="F1555" s="58" t="e">
        <f>+#REF!</f>
        <v>#REF!</v>
      </c>
      <c r="G1555" s="58" t="e">
        <f>+#REF!</f>
        <v>#REF!</v>
      </c>
      <c r="H1555" s="58"/>
      <c r="I1555" s="58"/>
      <c r="J1555" s="64" t="str">
        <f t="shared" si="24"/>
        <v>-</v>
      </c>
    </row>
    <row r="1556" spans="1:10" s="62" customFormat="1" ht="24.75" customHeight="1" x14ac:dyDescent="0.25">
      <c r="A1556" s="58" t="e">
        <f>+#REF!</f>
        <v>#REF!</v>
      </c>
      <c r="B1556" s="58" t="e">
        <f>+#REF!</f>
        <v>#REF!</v>
      </c>
      <c r="C1556" s="58" t="e">
        <f>+#REF!</f>
        <v>#REF!</v>
      </c>
      <c r="D1556" s="37" t="e">
        <f>+#REF!</f>
        <v>#REF!</v>
      </c>
      <c r="E1556" s="58" t="e">
        <f>+#REF!</f>
        <v>#REF!</v>
      </c>
      <c r="F1556" s="58" t="e">
        <f>+#REF!</f>
        <v>#REF!</v>
      </c>
      <c r="G1556" s="58" t="e">
        <f>+#REF!</f>
        <v>#REF!</v>
      </c>
      <c r="H1556" s="58"/>
      <c r="I1556" s="58"/>
      <c r="J1556" s="64" t="str">
        <f t="shared" si="24"/>
        <v>-</v>
      </c>
    </row>
    <row r="1557" spans="1:10" s="62" customFormat="1" ht="24.75" customHeight="1" x14ac:dyDescent="0.25">
      <c r="A1557" s="58" t="e">
        <f>+#REF!</f>
        <v>#REF!</v>
      </c>
      <c r="B1557" s="58" t="e">
        <f>+#REF!</f>
        <v>#REF!</v>
      </c>
      <c r="C1557" s="58" t="e">
        <f>+#REF!</f>
        <v>#REF!</v>
      </c>
      <c r="D1557" s="37" t="e">
        <f>+#REF!</f>
        <v>#REF!</v>
      </c>
      <c r="E1557" s="58" t="e">
        <f>+#REF!</f>
        <v>#REF!</v>
      </c>
      <c r="F1557" s="58" t="e">
        <f>+#REF!</f>
        <v>#REF!</v>
      </c>
      <c r="G1557" s="58" t="e">
        <f>+#REF!</f>
        <v>#REF!</v>
      </c>
      <c r="H1557" s="58"/>
      <c r="I1557" s="58"/>
      <c r="J1557" s="64" t="str">
        <f t="shared" si="24"/>
        <v>-</v>
      </c>
    </row>
    <row r="1558" spans="1:10" s="62" customFormat="1" ht="24.75" customHeight="1" x14ac:dyDescent="0.25">
      <c r="A1558" s="58" t="e">
        <f>+#REF!</f>
        <v>#REF!</v>
      </c>
      <c r="B1558" s="58" t="e">
        <f>+#REF!</f>
        <v>#REF!</v>
      </c>
      <c r="C1558" s="58" t="e">
        <f>+#REF!</f>
        <v>#REF!</v>
      </c>
      <c r="D1558" s="37" t="e">
        <f>+#REF!</f>
        <v>#REF!</v>
      </c>
      <c r="E1558" s="58" t="e">
        <f>+#REF!</f>
        <v>#REF!</v>
      </c>
      <c r="F1558" s="58" t="e">
        <f>+#REF!</f>
        <v>#REF!</v>
      </c>
      <c r="G1558" s="58" t="e">
        <f>+#REF!</f>
        <v>#REF!</v>
      </c>
      <c r="H1558" s="58"/>
      <c r="I1558" s="58"/>
      <c r="J1558" s="64" t="str">
        <f t="shared" si="24"/>
        <v>-</v>
      </c>
    </row>
    <row r="1559" spans="1:10" s="62" customFormat="1" ht="24.75" customHeight="1" x14ac:dyDescent="0.25">
      <c r="A1559" s="58" t="e">
        <f>+#REF!</f>
        <v>#REF!</v>
      </c>
      <c r="B1559" s="58" t="e">
        <f>+#REF!</f>
        <v>#REF!</v>
      </c>
      <c r="C1559" s="58" t="e">
        <f>+#REF!</f>
        <v>#REF!</v>
      </c>
      <c r="D1559" s="37" t="e">
        <f>+#REF!</f>
        <v>#REF!</v>
      </c>
      <c r="E1559" s="58" t="e">
        <f>+#REF!</f>
        <v>#REF!</v>
      </c>
      <c r="F1559" s="58" t="e">
        <f>+#REF!</f>
        <v>#REF!</v>
      </c>
      <c r="G1559" s="58" t="e">
        <f>+#REF!</f>
        <v>#REF!</v>
      </c>
      <c r="H1559" s="58"/>
      <c r="I1559" s="58"/>
      <c r="J1559" s="64" t="str">
        <f t="shared" si="24"/>
        <v>-</v>
      </c>
    </row>
    <row r="1560" spans="1:10" s="62" customFormat="1" ht="24.75" customHeight="1" x14ac:dyDescent="0.25">
      <c r="A1560" s="58" t="e">
        <f>+#REF!</f>
        <v>#REF!</v>
      </c>
      <c r="B1560" s="58" t="e">
        <f>+#REF!</f>
        <v>#REF!</v>
      </c>
      <c r="C1560" s="58" t="e">
        <f>+#REF!</f>
        <v>#REF!</v>
      </c>
      <c r="D1560" s="37" t="e">
        <f>+#REF!</f>
        <v>#REF!</v>
      </c>
      <c r="E1560" s="58" t="e">
        <f>+#REF!</f>
        <v>#REF!</v>
      </c>
      <c r="F1560" s="58" t="e">
        <f>+#REF!</f>
        <v>#REF!</v>
      </c>
      <c r="G1560" s="58" t="e">
        <f>+#REF!</f>
        <v>#REF!</v>
      </c>
      <c r="H1560" s="58"/>
      <c r="I1560" s="58"/>
      <c r="J1560" s="64" t="str">
        <f t="shared" si="24"/>
        <v>-</v>
      </c>
    </row>
    <row r="1561" spans="1:10" s="62" customFormat="1" ht="24.75" customHeight="1" x14ac:dyDescent="0.25">
      <c r="A1561" s="58" t="e">
        <f>+#REF!</f>
        <v>#REF!</v>
      </c>
      <c r="B1561" s="58" t="e">
        <f>+#REF!</f>
        <v>#REF!</v>
      </c>
      <c r="C1561" s="58" t="e">
        <f>+#REF!</f>
        <v>#REF!</v>
      </c>
      <c r="D1561" s="37" t="e">
        <f>+#REF!</f>
        <v>#REF!</v>
      </c>
      <c r="E1561" s="58" t="e">
        <f>+#REF!</f>
        <v>#REF!</v>
      </c>
      <c r="F1561" s="58" t="e">
        <f>+#REF!</f>
        <v>#REF!</v>
      </c>
      <c r="G1561" s="58" t="e">
        <f>+#REF!</f>
        <v>#REF!</v>
      </c>
      <c r="H1561" s="58"/>
      <c r="I1561" s="58"/>
      <c r="J1561" s="64" t="str">
        <f t="shared" si="24"/>
        <v>-</v>
      </c>
    </row>
    <row r="1562" spans="1:10" s="62" customFormat="1" ht="24.75" customHeight="1" x14ac:dyDescent="0.25">
      <c r="A1562" s="58" t="e">
        <f>+#REF!</f>
        <v>#REF!</v>
      </c>
      <c r="B1562" s="58" t="e">
        <f>+#REF!</f>
        <v>#REF!</v>
      </c>
      <c r="C1562" s="58" t="e">
        <f>+#REF!</f>
        <v>#REF!</v>
      </c>
      <c r="D1562" s="37" t="e">
        <f>+#REF!</f>
        <v>#REF!</v>
      </c>
      <c r="E1562" s="58" t="e">
        <f>+#REF!</f>
        <v>#REF!</v>
      </c>
      <c r="F1562" s="58" t="e">
        <f>+#REF!</f>
        <v>#REF!</v>
      </c>
      <c r="G1562" s="58" t="e">
        <f>+#REF!</f>
        <v>#REF!</v>
      </c>
      <c r="H1562" s="58"/>
      <c r="I1562" s="58"/>
      <c r="J1562" s="64" t="str">
        <f t="shared" si="24"/>
        <v>-</v>
      </c>
    </row>
    <row r="1563" spans="1:10" s="62" customFormat="1" ht="24.75" customHeight="1" x14ac:dyDescent="0.25">
      <c r="A1563" s="58" t="e">
        <f>+#REF!</f>
        <v>#REF!</v>
      </c>
      <c r="B1563" s="58" t="e">
        <f>+#REF!</f>
        <v>#REF!</v>
      </c>
      <c r="C1563" s="58" t="e">
        <f>+#REF!</f>
        <v>#REF!</v>
      </c>
      <c r="D1563" s="37" t="e">
        <f>+#REF!</f>
        <v>#REF!</v>
      </c>
      <c r="E1563" s="58" t="e">
        <f>+#REF!</f>
        <v>#REF!</v>
      </c>
      <c r="F1563" s="58" t="e">
        <f>+#REF!</f>
        <v>#REF!</v>
      </c>
      <c r="G1563" s="58" t="e">
        <f>+#REF!</f>
        <v>#REF!</v>
      </c>
      <c r="H1563" s="58"/>
      <c r="I1563" s="58"/>
      <c r="J1563" s="64" t="str">
        <f t="shared" si="24"/>
        <v>-</v>
      </c>
    </row>
    <row r="1564" spans="1:10" s="62" customFormat="1" ht="24.75" customHeight="1" x14ac:dyDescent="0.25">
      <c r="A1564" s="58" t="e">
        <f>+#REF!</f>
        <v>#REF!</v>
      </c>
      <c r="B1564" s="58" t="e">
        <f>+#REF!</f>
        <v>#REF!</v>
      </c>
      <c r="C1564" s="58" t="e">
        <f>+#REF!</f>
        <v>#REF!</v>
      </c>
      <c r="D1564" s="37" t="e">
        <f>+#REF!</f>
        <v>#REF!</v>
      </c>
      <c r="E1564" s="58" t="e">
        <f>+#REF!</f>
        <v>#REF!</v>
      </c>
      <c r="F1564" s="58" t="e">
        <f>+#REF!</f>
        <v>#REF!</v>
      </c>
      <c r="G1564" s="58" t="e">
        <f>+#REF!</f>
        <v>#REF!</v>
      </c>
      <c r="H1564" s="58"/>
      <c r="I1564" s="58"/>
      <c r="J1564" s="64" t="str">
        <f t="shared" si="24"/>
        <v>-</v>
      </c>
    </row>
    <row r="1565" spans="1:10" s="62" customFormat="1" ht="24.75" customHeight="1" x14ac:dyDescent="0.25">
      <c r="A1565" s="58" t="e">
        <f>+#REF!</f>
        <v>#REF!</v>
      </c>
      <c r="B1565" s="58" t="e">
        <f>+#REF!</f>
        <v>#REF!</v>
      </c>
      <c r="C1565" s="58" t="e">
        <f>+#REF!</f>
        <v>#REF!</v>
      </c>
      <c r="D1565" s="37" t="e">
        <f>+#REF!</f>
        <v>#REF!</v>
      </c>
      <c r="E1565" s="58" t="e">
        <f>+#REF!</f>
        <v>#REF!</v>
      </c>
      <c r="F1565" s="58" t="e">
        <f>+#REF!</f>
        <v>#REF!</v>
      </c>
      <c r="G1565" s="58" t="e">
        <f>+#REF!</f>
        <v>#REF!</v>
      </c>
      <c r="H1565" s="58"/>
      <c r="I1565" s="58"/>
      <c r="J1565" s="64" t="str">
        <f t="shared" si="24"/>
        <v>-</v>
      </c>
    </row>
    <row r="1566" spans="1:10" s="62" customFormat="1" ht="24.75" customHeight="1" x14ac:dyDescent="0.25">
      <c r="A1566" s="58" t="e">
        <f>+#REF!</f>
        <v>#REF!</v>
      </c>
      <c r="B1566" s="58" t="e">
        <f>+#REF!</f>
        <v>#REF!</v>
      </c>
      <c r="C1566" s="58" t="e">
        <f>+#REF!</f>
        <v>#REF!</v>
      </c>
      <c r="D1566" s="37" t="e">
        <f>+#REF!</f>
        <v>#REF!</v>
      </c>
      <c r="E1566" s="58" t="e">
        <f>+#REF!</f>
        <v>#REF!</v>
      </c>
      <c r="F1566" s="58" t="e">
        <f>+#REF!</f>
        <v>#REF!</v>
      </c>
      <c r="G1566" s="58" t="e">
        <f>+#REF!</f>
        <v>#REF!</v>
      </c>
      <c r="H1566" s="58"/>
      <c r="I1566" s="58"/>
      <c r="J1566" s="64" t="str">
        <f t="shared" si="24"/>
        <v>-</v>
      </c>
    </row>
    <row r="1567" spans="1:10" s="62" customFormat="1" ht="24.75" customHeight="1" x14ac:dyDescent="0.25">
      <c r="A1567" s="58" t="e">
        <f>+#REF!</f>
        <v>#REF!</v>
      </c>
      <c r="B1567" s="58" t="e">
        <f>+#REF!</f>
        <v>#REF!</v>
      </c>
      <c r="C1567" s="58" t="e">
        <f>+#REF!</f>
        <v>#REF!</v>
      </c>
      <c r="D1567" s="37" t="e">
        <f>+#REF!</f>
        <v>#REF!</v>
      </c>
      <c r="E1567" s="58" t="e">
        <f>+#REF!</f>
        <v>#REF!</v>
      </c>
      <c r="F1567" s="58" t="e">
        <f>+#REF!</f>
        <v>#REF!</v>
      </c>
      <c r="G1567" s="58" t="e">
        <f>+#REF!</f>
        <v>#REF!</v>
      </c>
      <c r="H1567" s="58"/>
      <c r="I1567" s="58"/>
      <c r="J1567" s="64" t="str">
        <f t="shared" si="24"/>
        <v>-</v>
      </c>
    </row>
    <row r="1568" spans="1:10" s="62" customFormat="1" ht="24.75" customHeight="1" x14ac:dyDescent="0.25">
      <c r="A1568" s="58" t="e">
        <f>+#REF!</f>
        <v>#REF!</v>
      </c>
      <c r="B1568" s="58" t="e">
        <f>+#REF!</f>
        <v>#REF!</v>
      </c>
      <c r="C1568" s="58" t="e">
        <f>+#REF!</f>
        <v>#REF!</v>
      </c>
      <c r="D1568" s="37" t="e">
        <f>+#REF!</f>
        <v>#REF!</v>
      </c>
      <c r="E1568" s="58" t="e">
        <f>+#REF!</f>
        <v>#REF!</v>
      </c>
      <c r="F1568" s="58" t="e">
        <f>+#REF!</f>
        <v>#REF!</v>
      </c>
      <c r="G1568" s="58" t="e">
        <f>+#REF!</f>
        <v>#REF!</v>
      </c>
      <c r="H1568" s="58"/>
      <c r="I1568" s="58"/>
      <c r="J1568" s="64" t="str">
        <f t="shared" si="24"/>
        <v>-</v>
      </c>
    </row>
    <row r="1569" spans="1:10" s="62" customFormat="1" ht="24.75" customHeight="1" x14ac:dyDescent="0.25">
      <c r="A1569" s="58" t="e">
        <f>+#REF!</f>
        <v>#REF!</v>
      </c>
      <c r="B1569" s="58" t="e">
        <f>+#REF!</f>
        <v>#REF!</v>
      </c>
      <c r="C1569" s="58" t="e">
        <f>+#REF!</f>
        <v>#REF!</v>
      </c>
      <c r="D1569" s="37" t="e">
        <f>+#REF!</f>
        <v>#REF!</v>
      </c>
      <c r="E1569" s="58" t="e">
        <f>+#REF!</f>
        <v>#REF!</v>
      </c>
      <c r="F1569" s="58" t="e">
        <f>+#REF!</f>
        <v>#REF!</v>
      </c>
      <c r="G1569" s="58" t="e">
        <f>+#REF!</f>
        <v>#REF!</v>
      </c>
      <c r="H1569" s="58"/>
      <c r="I1569" s="58"/>
      <c r="J1569" s="64" t="str">
        <f t="shared" si="24"/>
        <v>-</v>
      </c>
    </row>
    <row r="1570" spans="1:10" s="62" customFormat="1" ht="24.75" customHeight="1" x14ac:dyDescent="0.25">
      <c r="A1570" s="58" t="e">
        <f>+#REF!</f>
        <v>#REF!</v>
      </c>
      <c r="B1570" s="58" t="e">
        <f>+#REF!</f>
        <v>#REF!</v>
      </c>
      <c r="C1570" s="58" t="e">
        <f>+#REF!</f>
        <v>#REF!</v>
      </c>
      <c r="D1570" s="37" t="e">
        <f>+#REF!</f>
        <v>#REF!</v>
      </c>
      <c r="E1570" s="58" t="e">
        <f>+#REF!</f>
        <v>#REF!</v>
      </c>
      <c r="F1570" s="58" t="e">
        <f>+#REF!</f>
        <v>#REF!</v>
      </c>
      <c r="G1570" s="58" t="e">
        <f>+#REF!</f>
        <v>#REF!</v>
      </c>
      <c r="H1570" s="58"/>
      <c r="I1570" s="58"/>
      <c r="J1570" s="64" t="str">
        <f t="shared" si="24"/>
        <v>-</v>
      </c>
    </row>
    <row r="1571" spans="1:10" s="62" customFormat="1" ht="24.75" customHeight="1" x14ac:dyDescent="0.25">
      <c r="A1571" s="58" t="e">
        <f>+#REF!</f>
        <v>#REF!</v>
      </c>
      <c r="B1571" s="58" t="e">
        <f>+#REF!</f>
        <v>#REF!</v>
      </c>
      <c r="C1571" s="58" t="e">
        <f>+#REF!</f>
        <v>#REF!</v>
      </c>
      <c r="D1571" s="37" t="e">
        <f>+#REF!</f>
        <v>#REF!</v>
      </c>
      <c r="E1571" s="58" t="e">
        <f>+#REF!</f>
        <v>#REF!</v>
      </c>
      <c r="F1571" s="58" t="e">
        <f>+#REF!</f>
        <v>#REF!</v>
      </c>
      <c r="G1571" s="58" t="e">
        <f>+#REF!</f>
        <v>#REF!</v>
      </c>
      <c r="H1571" s="58"/>
      <c r="I1571" s="58"/>
      <c r="J1571" s="64" t="str">
        <f t="shared" si="24"/>
        <v>-</v>
      </c>
    </row>
    <row r="1572" spans="1:10" s="62" customFormat="1" ht="24.75" customHeight="1" x14ac:dyDescent="0.25">
      <c r="A1572" s="58" t="e">
        <f>+#REF!</f>
        <v>#REF!</v>
      </c>
      <c r="B1572" s="58" t="e">
        <f>+#REF!</f>
        <v>#REF!</v>
      </c>
      <c r="C1572" s="58" t="e">
        <f>+#REF!</f>
        <v>#REF!</v>
      </c>
      <c r="D1572" s="37" t="e">
        <f>+#REF!</f>
        <v>#REF!</v>
      </c>
      <c r="E1572" s="58" t="e">
        <f>+#REF!</f>
        <v>#REF!</v>
      </c>
      <c r="F1572" s="58" t="e">
        <f>+#REF!</f>
        <v>#REF!</v>
      </c>
      <c r="G1572" s="58" t="e">
        <f>+#REF!</f>
        <v>#REF!</v>
      </c>
      <c r="H1572" s="58"/>
      <c r="I1572" s="58"/>
      <c r="J1572" s="64" t="str">
        <f t="shared" si="24"/>
        <v>-</v>
      </c>
    </row>
    <row r="1573" spans="1:10" s="62" customFormat="1" ht="24.75" customHeight="1" x14ac:dyDescent="0.25">
      <c r="A1573" s="58" t="e">
        <f>+#REF!</f>
        <v>#REF!</v>
      </c>
      <c r="B1573" s="58" t="e">
        <f>+#REF!</f>
        <v>#REF!</v>
      </c>
      <c r="C1573" s="58" t="e">
        <f>+#REF!</f>
        <v>#REF!</v>
      </c>
      <c r="D1573" s="37" t="e">
        <f>+#REF!</f>
        <v>#REF!</v>
      </c>
      <c r="E1573" s="58" t="e">
        <f>+#REF!</f>
        <v>#REF!</v>
      </c>
      <c r="F1573" s="58" t="e">
        <f>+#REF!</f>
        <v>#REF!</v>
      </c>
      <c r="G1573" s="58" t="e">
        <f>+#REF!</f>
        <v>#REF!</v>
      </c>
      <c r="H1573" s="58"/>
      <c r="I1573" s="58"/>
      <c r="J1573" s="64" t="str">
        <f t="shared" si="24"/>
        <v>-</v>
      </c>
    </row>
    <row r="1574" spans="1:10" s="62" customFormat="1" ht="24.75" customHeight="1" x14ac:dyDescent="0.25">
      <c r="A1574" s="58" t="e">
        <f>+#REF!</f>
        <v>#REF!</v>
      </c>
      <c r="B1574" s="58" t="e">
        <f>+#REF!</f>
        <v>#REF!</v>
      </c>
      <c r="C1574" s="58" t="e">
        <f>+#REF!</f>
        <v>#REF!</v>
      </c>
      <c r="D1574" s="37" t="e">
        <f>+#REF!</f>
        <v>#REF!</v>
      </c>
      <c r="E1574" s="58" t="e">
        <f>+#REF!</f>
        <v>#REF!</v>
      </c>
      <c r="F1574" s="58" t="e">
        <f>+#REF!</f>
        <v>#REF!</v>
      </c>
      <c r="G1574" s="58" t="e">
        <f>+#REF!</f>
        <v>#REF!</v>
      </c>
      <c r="H1574" s="58"/>
      <c r="I1574" s="58"/>
      <c r="J1574" s="64" t="str">
        <f t="shared" si="24"/>
        <v>-</v>
      </c>
    </row>
    <row r="1575" spans="1:10" s="62" customFormat="1" ht="24.75" customHeight="1" x14ac:dyDescent="0.25">
      <c r="A1575" s="58" t="e">
        <f>+#REF!</f>
        <v>#REF!</v>
      </c>
      <c r="B1575" s="58" t="e">
        <f>+#REF!</f>
        <v>#REF!</v>
      </c>
      <c r="C1575" s="58" t="e">
        <f>+#REF!</f>
        <v>#REF!</v>
      </c>
      <c r="D1575" s="37" t="e">
        <f>+#REF!</f>
        <v>#REF!</v>
      </c>
      <c r="E1575" s="58" t="e">
        <f>+#REF!</f>
        <v>#REF!</v>
      </c>
      <c r="F1575" s="58" t="e">
        <f>+#REF!</f>
        <v>#REF!</v>
      </c>
      <c r="G1575" s="58" t="e">
        <f>+#REF!</f>
        <v>#REF!</v>
      </c>
      <c r="H1575" s="58"/>
      <c r="I1575" s="58"/>
      <c r="J1575" s="64" t="str">
        <f t="shared" si="24"/>
        <v>-</v>
      </c>
    </row>
    <row r="1576" spans="1:10" s="62" customFormat="1" ht="24.75" customHeight="1" x14ac:dyDescent="0.25">
      <c r="A1576" s="58" t="e">
        <f>+#REF!</f>
        <v>#REF!</v>
      </c>
      <c r="B1576" s="58" t="e">
        <f>+#REF!</f>
        <v>#REF!</v>
      </c>
      <c r="C1576" s="58" t="e">
        <f>+#REF!</f>
        <v>#REF!</v>
      </c>
      <c r="D1576" s="37" t="e">
        <f>+#REF!</f>
        <v>#REF!</v>
      </c>
      <c r="E1576" s="58" t="e">
        <f>+#REF!</f>
        <v>#REF!</v>
      </c>
      <c r="F1576" s="58" t="e">
        <f>+#REF!</f>
        <v>#REF!</v>
      </c>
      <c r="G1576" s="58" t="e">
        <f>+#REF!</f>
        <v>#REF!</v>
      </c>
      <c r="H1576" s="58"/>
      <c r="I1576" s="58"/>
      <c r="J1576" s="64" t="str">
        <f t="shared" si="24"/>
        <v>-</v>
      </c>
    </row>
    <row r="1577" spans="1:10" s="62" customFormat="1" ht="24.75" customHeight="1" x14ac:dyDescent="0.25">
      <c r="A1577" s="58" t="e">
        <f>+#REF!</f>
        <v>#REF!</v>
      </c>
      <c r="B1577" s="58" t="e">
        <f>+#REF!</f>
        <v>#REF!</v>
      </c>
      <c r="C1577" s="58" t="e">
        <f>+#REF!</f>
        <v>#REF!</v>
      </c>
      <c r="D1577" s="37" t="e">
        <f>+#REF!</f>
        <v>#REF!</v>
      </c>
      <c r="E1577" s="58" t="e">
        <f>+#REF!</f>
        <v>#REF!</v>
      </c>
      <c r="F1577" s="58" t="e">
        <f>+#REF!</f>
        <v>#REF!</v>
      </c>
      <c r="G1577" s="58" t="e">
        <f>+#REF!</f>
        <v>#REF!</v>
      </c>
      <c r="H1577" s="58"/>
      <c r="I1577" s="58"/>
      <c r="J1577" s="64" t="str">
        <f t="shared" si="24"/>
        <v>-</v>
      </c>
    </row>
    <row r="1578" spans="1:10" s="62" customFormat="1" ht="24.75" customHeight="1" x14ac:dyDescent="0.25">
      <c r="A1578" s="58" t="e">
        <f>+#REF!</f>
        <v>#REF!</v>
      </c>
      <c r="B1578" s="58" t="e">
        <f>+#REF!</f>
        <v>#REF!</v>
      </c>
      <c r="C1578" s="58" t="e">
        <f>+#REF!</f>
        <v>#REF!</v>
      </c>
      <c r="D1578" s="37" t="e">
        <f>+#REF!</f>
        <v>#REF!</v>
      </c>
      <c r="E1578" s="58" t="e">
        <f>+#REF!</f>
        <v>#REF!</v>
      </c>
      <c r="F1578" s="58" t="e">
        <f>+#REF!</f>
        <v>#REF!</v>
      </c>
      <c r="G1578" s="58" t="e">
        <f>+#REF!</f>
        <v>#REF!</v>
      </c>
      <c r="H1578" s="58"/>
      <c r="I1578" s="58"/>
      <c r="J1578" s="64" t="str">
        <f t="shared" si="24"/>
        <v>-</v>
      </c>
    </row>
    <row r="1579" spans="1:10" s="62" customFormat="1" ht="24.75" customHeight="1" x14ac:dyDescent="0.25">
      <c r="A1579" s="58" t="e">
        <f>+#REF!</f>
        <v>#REF!</v>
      </c>
      <c r="B1579" s="58" t="e">
        <f>+#REF!</f>
        <v>#REF!</v>
      </c>
      <c r="C1579" s="58" t="e">
        <f>+#REF!</f>
        <v>#REF!</v>
      </c>
      <c r="D1579" s="37" t="e">
        <f>+#REF!</f>
        <v>#REF!</v>
      </c>
      <c r="E1579" s="58" t="e">
        <f>+#REF!</f>
        <v>#REF!</v>
      </c>
      <c r="F1579" s="58" t="e">
        <f>+#REF!</f>
        <v>#REF!</v>
      </c>
      <c r="G1579" s="58" t="e">
        <f>+#REF!</f>
        <v>#REF!</v>
      </c>
      <c r="H1579" s="58"/>
      <c r="I1579" s="58"/>
      <c r="J1579" s="64" t="str">
        <f t="shared" si="24"/>
        <v>-</v>
      </c>
    </row>
    <row r="1580" spans="1:10" s="62" customFormat="1" ht="24.75" customHeight="1" x14ac:dyDescent="0.25">
      <c r="A1580" s="58" t="e">
        <f>+#REF!</f>
        <v>#REF!</v>
      </c>
      <c r="B1580" s="58" t="e">
        <f>+#REF!</f>
        <v>#REF!</v>
      </c>
      <c r="C1580" s="58" t="e">
        <f>+#REF!</f>
        <v>#REF!</v>
      </c>
      <c r="D1580" s="37" t="e">
        <f>+#REF!</f>
        <v>#REF!</v>
      </c>
      <c r="E1580" s="58" t="e">
        <f>+#REF!</f>
        <v>#REF!</v>
      </c>
      <c r="F1580" s="58" t="e">
        <f>+#REF!</f>
        <v>#REF!</v>
      </c>
      <c r="G1580" s="58" t="e">
        <f>+#REF!</f>
        <v>#REF!</v>
      </c>
      <c r="H1580" s="58"/>
      <c r="I1580" s="58"/>
      <c r="J1580" s="64" t="str">
        <f t="shared" si="24"/>
        <v>-</v>
      </c>
    </row>
    <row r="1581" spans="1:10" s="62" customFormat="1" ht="24.75" customHeight="1" x14ac:dyDescent="0.25">
      <c r="A1581" s="58" t="e">
        <f>+#REF!</f>
        <v>#REF!</v>
      </c>
      <c r="B1581" s="58" t="e">
        <f>+#REF!</f>
        <v>#REF!</v>
      </c>
      <c r="C1581" s="58" t="e">
        <f>+#REF!</f>
        <v>#REF!</v>
      </c>
      <c r="D1581" s="37" t="e">
        <f>+#REF!</f>
        <v>#REF!</v>
      </c>
      <c r="E1581" s="58" t="e">
        <f>+#REF!</f>
        <v>#REF!</v>
      </c>
      <c r="F1581" s="58" t="e">
        <f>+#REF!</f>
        <v>#REF!</v>
      </c>
      <c r="G1581" s="58" t="e">
        <f>+#REF!</f>
        <v>#REF!</v>
      </c>
      <c r="H1581" s="58"/>
      <c r="I1581" s="58"/>
      <c r="J1581" s="64" t="str">
        <f t="shared" si="24"/>
        <v>-</v>
      </c>
    </row>
    <row r="1582" spans="1:10" s="62" customFormat="1" ht="24.75" customHeight="1" x14ac:dyDescent="0.25">
      <c r="A1582" s="58" t="e">
        <f>+#REF!</f>
        <v>#REF!</v>
      </c>
      <c r="B1582" s="58" t="e">
        <f>+#REF!</f>
        <v>#REF!</v>
      </c>
      <c r="C1582" s="58" t="e">
        <f>+#REF!</f>
        <v>#REF!</v>
      </c>
      <c r="D1582" s="37" t="e">
        <f>+#REF!</f>
        <v>#REF!</v>
      </c>
      <c r="E1582" s="58" t="e">
        <f>+#REF!</f>
        <v>#REF!</v>
      </c>
      <c r="F1582" s="58" t="e">
        <f>+#REF!</f>
        <v>#REF!</v>
      </c>
      <c r="G1582" s="58" t="e">
        <f>+#REF!</f>
        <v>#REF!</v>
      </c>
      <c r="H1582" s="58"/>
      <c r="I1582" s="58"/>
      <c r="J1582" s="64" t="str">
        <f t="shared" si="24"/>
        <v>-</v>
      </c>
    </row>
    <row r="1583" spans="1:10" s="62" customFormat="1" ht="24.75" customHeight="1" x14ac:dyDescent="0.25">
      <c r="A1583" s="58" t="e">
        <f>+#REF!</f>
        <v>#REF!</v>
      </c>
      <c r="B1583" s="58" t="e">
        <f>+#REF!</f>
        <v>#REF!</v>
      </c>
      <c r="C1583" s="58" t="e">
        <f>+#REF!</f>
        <v>#REF!</v>
      </c>
      <c r="D1583" s="37" t="e">
        <f>+#REF!</f>
        <v>#REF!</v>
      </c>
      <c r="E1583" s="58" t="e">
        <f>+#REF!</f>
        <v>#REF!</v>
      </c>
      <c r="F1583" s="58" t="e">
        <f>+#REF!</f>
        <v>#REF!</v>
      </c>
      <c r="G1583" s="58" t="e">
        <f>+#REF!</f>
        <v>#REF!</v>
      </c>
      <c r="H1583" s="58"/>
      <c r="I1583" s="58"/>
      <c r="J1583" s="64" t="str">
        <f t="shared" si="24"/>
        <v>-</v>
      </c>
    </row>
    <row r="1584" spans="1:10" s="62" customFormat="1" ht="24.75" customHeight="1" x14ac:dyDescent="0.25">
      <c r="A1584" s="58" t="e">
        <f>+#REF!</f>
        <v>#REF!</v>
      </c>
      <c r="B1584" s="58" t="e">
        <f>+#REF!</f>
        <v>#REF!</v>
      </c>
      <c r="C1584" s="58" t="e">
        <f>+#REF!</f>
        <v>#REF!</v>
      </c>
      <c r="D1584" s="37" t="e">
        <f>+#REF!</f>
        <v>#REF!</v>
      </c>
      <c r="E1584" s="58" t="e">
        <f>+#REF!</f>
        <v>#REF!</v>
      </c>
      <c r="F1584" s="58" t="e">
        <f>+#REF!</f>
        <v>#REF!</v>
      </c>
      <c r="G1584" s="58" t="e">
        <f>+#REF!</f>
        <v>#REF!</v>
      </c>
      <c r="H1584" s="58"/>
      <c r="I1584" s="58"/>
      <c r="J1584" s="64" t="str">
        <f t="shared" si="24"/>
        <v>-</v>
      </c>
    </row>
    <row r="1585" spans="1:10" s="62" customFormat="1" ht="24.75" customHeight="1" x14ac:dyDescent="0.25">
      <c r="A1585" s="58" t="e">
        <f>+#REF!</f>
        <v>#REF!</v>
      </c>
      <c r="B1585" s="58" t="e">
        <f>+#REF!</f>
        <v>#REF!</v>
      </c>
      <c r="C1585" s="58" t="e">
        <f>+#REF!</f>
        <v>#REF!</v>
      </c>
      <c r="D1585" s="37" t="e">
        <f>+#REF!</f>
        <v>#REF!</v>
      </c>
      <c r="E1585" s="58" t="e">
        <f>+#REF!</f>
        <v>#REF!</v>
      </c>
      <c r="F1585" s="58" t="e">
        <f>+#REF!</f>
        <v>#REF!</v>
      </c>
      <c r="G1585" s="58" t="e">
        <f>+#REF!</f>
        <v>#REF!</v>
      </c>
      <c r="H1585" s="58"/>
      <c r="I1585" s="58"/>
      <c r="J1585" s="64" t="str">
        <f t="shared" si="24"/>
        <v>-</v>
      </c>
    </row>
    <row r="1586" spans="1:10" s="62" customFormat="1" ht="24.75" customHeight="1" x14ac:dyDescent="0.25">
      <c r="A1586" s="58" t="e">
        <f>+#REF!</f>
        <v>#REF!</v>
      </c>
      <c r="B1586" s="58" t="e">
        <f>+#REF!</f>
        <v>#REF!</v>
      </c>
      <c r="C1586" s="58" t="e">
        <f>+#REF!</f>
        <v>#REF!</v>
      </c>
      <c r="D1586" s="37" t="e">
        <f>+#REF!</f>
        <v>#REF!</v>
      </c>
      <c r="E1586" s="58" t="e">
        <f>+#REF!</f>
        <v>#REF!</v>
      </c>
      <c r="F1586" s="58" t="e">
        <f>+#REF!</f>
        <v>#REF!</v>
      </c>
      <c r="G1586" s="58" t="e">
        <f>+#REF!</f>
        <v>#REF!</v>
      </c>
      <c r="H1586" s="58"/>
      <c r="I1586" s="58"/>
      <c r="J1586" s="64" t="str">
        <f t="shared" si="24"/>
        <v>-</v>
      </c>
    </row>
    <row r="1587" spans="1:10" s="62" customFormat="1" ht="24.75" customHeight="1" x14ac:dyDescent="0.25">
      <c r="A1587" s="58" t="e">
        <f>+#REF!</f>
        <v>#REF!</v>
      </c>
      <c r="B1587" s="58" t="e">
        <f>+#REF!</f>
        <v>#REF!</v>
      </c>
      <c r="C1587" s="58" t="e">
        <f>+#REF!</f>
        <v>#REF!</v>
      </c>
      <c r="D1587" s="37" t="e">
        <f>+#REF!</f>
        <v>#REF!</v>
      </c>
      <c r="E1587" s="58" t="e">
        <f>+#REF!</f>
        <v>#REF!</v>
      </c>
      <c r="F1587" s="58" t="e">
        <f>+#REF!</f>
        <v>#REF!</v>
      </c>
      <c r="G1587" s="58" t="e">
        <f>+#REF!</f>
        <v>#REF!</v>
      </c>
      <c r="H1587" s="58"/>
      <c r="I1587" s="58"/>
      <c r="J1587" s="64" t="str">
        <f t="shared" si="24"/>
        <v>-</v>
      </c>
    </row>
    <row r="1588" spans="1:10" s="62" customFormat="1" ht="24.75" customHeight="1" x14ac:dyDescent="0.25">
      <c r="A1588" s="58" t="e">
        <f>+#REF!</f>
        <v>#REF!</v>
      </c>
      <c r="B1588" s="58" t="e">
        <f>+#REF!</f>
        <v>#REF!</v>
      </c>
      <c r="C1588" s="58" t="e">
        <f>+#REF!</f>
        <v>#REF!</v>
      </c>
      <c r="D1588" s="37" t="e">
        <f>+#REF!</f>
        <v>#REF!</v>
      </c>
      <c r="E1588" s="58" t="e">
        <f>+#REF!</f>
        <v>#REF!</v>
      </c>
      <c r="F1588" s="58" t="e">
        <f>+#REF!</f>
        <v>#REF!</v>
      </c>
      <c r="G1588" s="58" t="e">
        <f>+#REF!</f>
        <v>#REF!</v>
      </c>
      <c r="H1588" s="58"/>
      <c r="I1588" s="58"/>
      <c r="J1588" s="64" t="str">
        <f t="shared" si="24"/>
        <v>-</v>
      </c>
    </row>
    <row r="1589" spans="1:10" s="62" customFormat="1" ht="24.75" customHeight="1" x14ac:dyDescent="0.25">
      <c r="A1589" s="58" t="e">
        <f>+#REF!</f>
        <v>#REF!</v>
      </c>
      <c r="B1589" s="58" t="e">
        <f>+#REF!</f>
        <v>#REF!</v>
      </c>
      <c r="C1589" s="58" t="e">
        <f>+#REF!</f>
        <v>#REF!</v>
      </c>
      <c r="D1589" s="37" t="e">
        <f>+#REF!</f>
        <v>#REF!</v>
      </c>
      <c r="E1589" s="58" t="e">
        <f>+#REF!</f>
        <v>#REF!</v>
      </c>
      <c r="F1589" s="58" t="e">
        <f>+#REF!</f>
        <v>#REF!</v>
      </c>
      <c r="G1589" s="58" t="e">
        <f>+#REF!</f>
        <v>#REF!</v>
      </c>
      <c r="H1589" s="58"/>
      <c r="I1589" s="58"/>
      <c r="J1589" s="64" t="str">
        <f t="shared" si="24"/>
        <v>-</v>
      </c>
    </row>
    <row r="1590" spans="1:10" s="62" customFormat="1" ht="24.75" customHeight="1" x14ac:dyDescent="0.25">
      <c r="A1590" s="58" t="e">
        <f>+#REF!</f>
        <v>#REF!</v>
      </c>
      <c r="B1590" s="58" t="e">
        <f>+#REF!</f>
        <v>#REF!</v>
      </c>
      <c r="C1590" s="58" t="e">
        <f>+#REF!</f>
        <v>#REF!</v>
      </c>
      <c r="D1590" s="37" t="e">
        <f>+#REF!</f>
        <v>#REF!</v>
      </c>
      <c r="E1590" s="58" t="e">
        <f>+#REF!</f>
        <v>#REF!</v>
      </c>
      <c r="F1590" s="58" t="e">
        <f>+#REF!</f>
        <v>#REF!</v>
      </c>
      <c r="G1590" s="58" t="e">
        <f>+#REF!</f>
        <v>#REF!</v>
      </c>
      <c r="H1590" s="58"/>
      <c r="I1590" s="58"/>
      <c r="J1590" s="64" t="str">
        <f t="shared" si="24"/>
        <v>-</v>
      </c>
    </row>
    <row r="1591" spans="1:10" s="62" customFormat="1" ht="24.75" customHeight="1" x14ac:dyDescent="0.25">
      <c r="A1591" s="58" t="e">
        <f>+#REF!</f>
        <v>#REF!</v>
      </c>
      <c r="B1591" s="58" t="e">
        <f>+#REF!</f>
        <v>#REF!</v>
      </c>
      <c r="C1591" s="58" t="e">
        <f>+#REF!</f>
        <v>#REF!</v>
      </c>
      <c r="D1591" s="37" t="e">
        <f>+#REF!</f>
        <v>#REF!</v>
      </c>
      <c r="E1591" s="58" t="e">
        <f>+#REF!</f>
        <v>#REF!</v>
      </c>
      <c r="F1591" s="58" t="e">
        <f>+#REF!</f>
        <v>#REF!</v>
      </c>
      <c r="G1591" s="58" t="e">
        <f>+#REF!</f>
        <v>#REF!</v>
      </c>
      <c r="H1591" s="58"/>
      <c r="I1591" s="58"/>
      <c r="J1591" s="64" t="str">
        <f t="shared" si="24"/>
        <v>-</v>
      </c>
    </row>
    <row r="1592" spans="1:10" s="62" customFormat="1" ht="24.75" customHeight="1" x14ac:dyDescent="0.25">
      <c r="A1592" s="58" t="e">
        <f>+#REF!</f>
        <v>#REF!</v>
      </c>
      <c r="B1592" s="58" t="e">
        <f>+#REF!</f>
        <v>#REF!</v>
      </c>
      <c r="C1592" s="58" t="e">
        <f>+#REF!</f>
        <v>#REF!</v>
      </c>
      <c r="D1592" s="37" t="e">
        <f>+#REF!</f>
        <v>#REF!</v>
      </c>
      <c r="E1592" s="58" t="e">
        <f>+#REF!</f>
        <v>#REF!</v>
      </c>
      <c r="F1592" s="58" t="e">
        <f>+#REF!</f>
        <v>#REF!</v>
      </c>
      <c r="G1592" s="58" t="e">
        <f>+#REF!</f>
        <v>#REF!</v>
      </c>
      <c r="H1592" s="58"/>
      <c r="I1592" s="58"/>
      <c r="J1592" s="64" t="str">
        <f t="shared" si="24"/>
        <v>-</v>
      </c>
    </row>
    <row r="1593" spans="1:10" s="62" customFormat="1" ht="24.75" customHeight="1" x14ac:dyDescent="0.25">
      <c r="A1593" s="58" t="e">
        <f>+#REF!</f>
        <v>#REF!</v>
      </c>
      <c r="B1593" s="58" t="e">
        <f>+#REF!</f>
        <v>#REF!</v>
      </c>
      <c r="C1593" s="58" t="e">
        <f>+#REF!</f>
        <v>#REF!</v>
      </c>
      <c r="D1593" s="37" t="e">
        <f>+#REF!</f>
        <v>#REF!</v>
      </c>
      <c r="E1593" s="58" t="e">
        <f>+#REF!</f>
        <v>#REF!</v>
      </c>
      <c r="F1593" s="58" t="e">
        <f>+#REF!</f>
        <v>#REF!</v>
      </c>
      <c r="G1593" s="58" t="e">
        <f>+#REF!</f>
        <v>#REF!</v>
      </c>
      <c r="H1593" s="58"/>
      <c r="I1593" s="58"/>
      <c r="J1593" s="64" t="str">
        <f t="shared" si="24"/>
        <v>-</v>
      </c>
    </row>
    <row r="1594" spans="1:10" s="62" customFormat="1" ht="24.75" customHeight="1" x14ac:dyDescent="0.25">
      <c r="A1594" s="58" t="e">
        <f>+#REF!</f>
        <v>#REF!</v>
      </c>
      <c r="B1594" s="58" t="e">
        <f>+#REF!</f>
        <v>#REF!</v>
      </c>
      <c r="C1594" s="58" t="e">
        <f>+#REF!</f>
        <v>#REF!</v>
      </c>
      <c r="D1594" s="37" t="e">
        <f>+#REF!</f>
        <v>#REF!</v>
      </c>
      <c r="E1594" s="58" t="e">
        <f>+#REF!</f>
        <v>#REF!</v>
      </c>
      <c r="F1594" s="58" t="e">
        <f>+#REF!</f>
        <v>#REF!</v>
      </c>
      <c r="G1594" s="58" t="e">
        <f>+#REF!</f>
        <v>#REF!</v>
      </c>
      <c r="H1594" s="58"/>
      <c r="I1594" s="58"/>
      <c r="J1594" s="64" t="str">
        <f t="shared" si="24"/>
        <v>-</v>
      </c>
    </row>
    <row r="1595" spans="1:10" s="62" customFormat="1" ht="24.75" customHeight="1" x14ac:dyDescent="0.25">
      <c r="A1595" s="58" t="e">
        <f>+#REF!</f>
        <v>#REF!</v>
      </c>
      <c r="B1595" s="58" t="e">
        <f>+#REF!</f>
        <v>#REF!</v>
      </c>
      <c r="C1595" s="58" t="e">
        <f>+#REF!</f>
        <v>#REF!</v>
      </c>
      <c r="D1595" s="37" t="e">
        <f>+#REF!</f>
        <v>#REF!</v>
      </c>
      <c r="E1595" s="58" t="e">
        <f>+#REF!</f>
        <v>#REF!</v>
      </c>
      <c r="F1595" s="58" t="e">
        <f>+#REF!</f>
        <v>#REF!</v>
      </c>
      <c r="G1595" s="58" t="e">
        <f>+#REF!</f>
        <v>#REF!</v>
      </c>
      <c r="H1595" s="58"/>
      <c r="I1595" s="58"/>
      <c r="J1595" s="64" t="str">
        <f t="shared" si="24"/>
        <v>-</v>
      </c>
    </row>
    <row r="1596" spans="1:10" s="62" customFormat="1" ht="24.75" customHeight="1" x14ac:dyDescent="0.25">
      <c r="A1596" s="58" t="e">
        <f>+#REF!</f>
        <v>#REF!</v>
      </c>
      <c r="B1596" s="58" t="e">
        <f>+#REF!</f>
        <v>#REF!</v>
      </c>
      <c r="C1596" s="58" t="e">
        <f>+#REF!</f>
        <v>#REF!</v>
      </c>
      <c r="D1596" s="37" t="e">
        <f>+#REF!</f>
        <v>#REF!</v>
      </c>
      <c r="E1596" s="58" t="e">
        <f>+#REF!</f>
        <v>#REF!</v>
      </c>
      <c r="F1596" s="58" t="e">
        <f>+#REF!</f>
        <v>#REF!</v>
      </c>
      <c r="G1596" s="58" t="e">
        <f>+#REF!</f>
        <v>#REF!</v>
      </c>
      <c r="H1596" s="58"/>
      <c r="I1596" s="58"/>
      <c r="J1596" s="64" t="str">
        <f t="shared" si="24"/>
        <v>-</v>
      </c>
    </row>
    <row r="1597" spans="1:10" s="62" customFormat="1" ht="24.75" customHeight="1" x14ac:dyDescent="0.25">
      <c r="A1597" s="58" t="e">
        <f>+#REF!</f>
        <v>#REF!</v>
      </c>
      <c r="B1597" s="58" t="e">
        <f>+#REF!</f>
        <v>#REF!</v>
      </c>
      <c r="C1597" s="58" t="e">
        <f>+#REF!</f>
        <v>#REF!</v>
      </c>
      <c r="D1597" s="37" t="e">
        <f>+#REF!</f>
        <v>#REF!</v>
      </c>
      <c r="E1597" s="58" t="e">
        <f>+#REF!</f>
        <v>#REF!</v>
      </c>
      <c r="F1597" s="58" t="e">
        <f>+#REF!</f>
        <v>#REF!</v>
      </c>
      <c r="G1597" s="58" t="e">
        <f>+#REF!</f>
        <v>#REF!</v>
      </c>
      <c r="H1597" s="58"/>
      <c r="I1597" s="58"/>
      <c r="J1597" s="64" t="str">
        <f t="shared" si="24"/>
        <v>-</v>
      </c>
    </row>
    <row r="1598" spans="1:10" s="62" customFormat="1" ht="24.75" customHeight="1" x14ac:dyDescent="0.25">
      <c r="A1598" s="58" t="e">
        <f>+#REF!</f>
        <v>#REF!</v>
      </c>
      <c r="B1598" s="58" t="e">
        <f>+#REF!</f>
        <v>#REF!</v>
      </c>
      <c r="C1598" s="58" t="e">
        <f>+#REF!</f>
        <v>#REF!</v>
      </c>
      <c r="D1598" s="37" t="e">
        <f>+#REF!</f>
        <v>#REF!</v>
      </c>
      <c r="E1598" s="58" t="e">
        <f>+#REF!</f>
        <v>#REF!</v>
      </c>
      <c r="F1598" s="58" t="e">
        <f>+#REF!</f>
        <v>#REF!</v>
      </c>
      <c r="G1598" s="58" t="e">
        <f>+#REF!</f>
        <v>#REF!</v>
      </c>
      <c r="H1598" s="58"/>
      <c r="I1598" s="58"/>
      <c r="J1598" s="64" t="str">
        <f t="shared" si="24"/>
        <v>-</v>
      </c>
    </row>
    <row r="1599" spans="1:10" s="62" customFormat="1" ht="24.75" customHeight="1" x14ac:dyDescent="0.25">
      <c r="A1599" s="58" t="e">
        <f>+#REF!</f>
        <v>#REF!</v>
      </c>
      <c r="B1599" s="58" t="e">
        <f>+#REF!</f>
        <v>#REF!</v>
      </c>
      <c r="C1599" s="58" t="e">
        <f>+#REF!</f>
        <v>#REF!</v>
      </c>
      <c r="D1599" s="37" t="e">
        <f>+#REF!</f>
        <v>#REF!</v>
      </c>
      <c r="E1599" s="58" t="e">
        <f>+#REF!</f>
        <v>#REF!</v>
      </c>
      <c r="F1599" s="58" t="e">
        <f>+#REF!</f>
        <v>#REF!</v>
      </c>
      <c r="G1599" s="58" t="e">
        <f>+#REF!</f>
        <v>#REF!</v>
      </c>
      <c r="H1599" s="58"/>
      <c r="I1599" s="58"/>
      <c r="J1599" s="64" t="str">
        <f t="shared" si="24"/>
        <v>-</v>
      </c>
    </row>
    <row r="1600" spans="1:10" s="62" customFormat="1" ht="24.75" customHeight="1" x14ac:dyDescent="0.25">
      <c r="A1600" s="58" t="e">
        <f>+#REF!</f>
        <v>#REF!</v>
      </c>
      <c r="B1600" s="58" t="e">
        <f>+#REF!</f>
        <v>#REF!</v>
      </c>
      <c r="C1600" s="58" t="e">
        <f>+#REF!</f>
        <v>#REF!</v>
      </c>
      <c r="D1600" s="37" t="e">
        <f>+#REF!</f>
        <v>#REF!</v>
      </c>
      <c r="E1600" s="58" t="e">
        <f>+#REF!</f>
        <v>#REF!</v>
      </c>
      <c r="F1600" s="58" t="e">
        <f>+#REF!</f>
        <v>#REF!</v>
      </c>
      <c r="G1600" s="58" t="e">
        <f>+#REF!</f>
        <v>#REF!</v>
      </c>
      <c r="H1600" s="58"/>
      <c r="I1600" s="58"/>
      <c r="J1600" s="64" t="str">
        <f t="shared" si="24"/>
        <v>-</v>
      </c>
    </row>
    <row r="1601" spans="1:10" s="62" customFormat="1" ht="24.75" customHeight="1" x14ac:dyDescent="0.25">
      <c r="A1601" s="58" t="e">
        <f>+#REF!</f>
        <v>#REF!</v>
      </c>
      <c r="B1601" s="58" t="e">
        <f>+#REF!</f>
        <v>#REF!</v>
      </c>
      <c r="C1601" s="58" t="e">
        <f>+#REF!</f>
        <v>#REF!</v>
      </c>
      <c r="D1601" s="37" t="e">
        <f>+#REF!</f>
        <v>#REF!</v>
      </c>
      <c r="E1601" s="58" t="e">
        <f>+#REF!</f>
        <v>#REF!</v>
      </c>
      <c r="F1601" s="58" t="e">
        <f>+#REF!</f>
        <v>#REF!</v>
      </c>
      <c r="G1601" s="58" t="e">
        <f>+#REF!</f>
        <v>#REF!</v>
      </c>
      <c r="H1601" s="58"/>
      <c r="I1601" s="58"/>
      <c r="J1601" s="64" t="str">
        <f t="shared" si="24"/>
        <v>-</v>
      </c>
    </row>
    <row r="1602" spans="1:10" s="62" customFormat="1" ht="24.75" customHeight="1" x14ac:dyDescent="0.25">
      <c r="A1602" s="58" t="e">
        <f>+#REF!</f>
        <v>#REF!</v>
      </c>
      <c r="B1602" s="58" t="e">
        <f>+#REF!</f>
        <v>#REF!</v>
      </c>
      <c r="C1602" s="58" t="e">
        <f>+#REF!</f>
        <v>#REF!</v>
      </c>
      <c r="D1602" s="37" t="e">
        <f>+#REF!</f>
        <v>#REF!</v>
      </c>
      <c r="E1602" s="58" t="e">
        <f>+#REF!</f>
        <v>#REF!</v>
      </c>
      <c r="F1602" s="58" t="e">
        <f>+#REF!</f>
        <v>#REF!</v>
      </c>
      <c r="G1602" s="58" t="e">
        <f>+#REF!</f>
        <v>#REF!</v>
      </c>
      <c r="H1602" s="58"/>
      <c r="I1602" s="58"/>
      <c r="J1602" s="64" t="str">
        <f t="shared" si="24"/>
        <v>-</v>
      </c>
    </row>
    <row r="1603" spans="1:10" s="62" customFormat="1" ht="24.75" customHeight="1" x14ac:dyDescent="0.25">
      <c r="A1603" s="58" t="e">
        <f>+#REF!</f>
        <v>#REF!</v>
      </c>
      <c r="B1603" s="58" t="e">
        <f>+#REF!</f>
        <v>#REF!</v>
      </c>
      <c r="C1603" s="58" t="e">
        <f>+#REF!</f>
        <v>#REF!</v>
      </c>
      <c r="D1603" s="37" t="e">
        <f>+#REF!</f>
        <v>#REF!</v>
      </c>
      <c r="E1603" s="58" t="e">
        <f>+#REF!</f>
        <v>#REF!</v>
      </c>
      <c r="F1603" s="58" t="e">
        <f>+#REF!</f>
        <v>#REF!</v>
      </c>
      <c r="G1603" s="58" t="e">
        <f>+#REF!</f>
        <v>#REF!</v>
      </c>
      <c r="H1603" s="58"/>
      <c r="I1603" s="58"/>
      <c r="J1603" s="64" t="str">
        <f t="shared" si="24"/>
        <v>-</v>
      </c>
    </row>
    <row r="1604" spans="1:10" s="62" customFormat="1" ht="24.75" customHeight="1" x14ac:dyDescent="0.25">
      <c r="A1604" s="58" t="e">
        <f>+#REF!</f>
        <v>#REF!</v>
      </c>
      <c r="B1604" s="58" t="e">
        <f>+#REF!</f>
        <v>#REF!</v>
      </c>
      <c r="C1604" s="58" t="e">
        <f>+#REF!</f>
        <v>#REF!</v>
      </c>
      <c r="D1604" s="37" t="e">
        <f>+#REF!</f>
        <v>#REF!</v>
      </c>
      <c r="E1604" s="58" t="e">
        <f>+#REF!</f>
        <v>#REF!</v>
      </c>
      <c r="F1604" s="58" t="e">
        <f>+#REF!</f>
        <v>#REF!</v>
      </c>
      <c r="G1604" s="58" t="e">
        <f>+#REF!</f>
        <v>#REF!</v>
      </c>
      <c r="H1604" s="58"/>
      <c r="I1604" s="58"/>
      <c r="J1604" s="64" t="str">
        <f t="shared" si="24"/>
        <v>-</v>
      </c>
    </row>
    <row r="1605" spans="1:10" s="62" customFormat="1" ht="24.75" customHeight="1" x14ac:dyDescent="0.25">
      <c r="A1605" s="58" t="e">
        <f>+#REF!</f>
        <v>#REF!</v>
      </c>
      <c r="B1605" s="58" t="e">
        <f>+#REF!</f>
        <v>#REF!</v>
      </c>
      <c r="C1605" s="58" t="e">
        <f>+#REF!</f>
        <v>#REF!</v>
      </c>
      <c r="D1605" s="37" t="e">
        <f>+#REF!</f>
        <v>#REF!</v>
      </c>
      <c r="E1605" s="58" t="e">
        <f>+#REF!</f>
        <v>#REF!</v>
      </c>
      <c r="F1605" s="58" t="e">
        <f>+#REF!</f>
        <v>#REF!</v>
      </c>
      <c r="G1605" s="58" t="e">
        <f>+#REF!</f>
        <v>#REF!</v>
      </c>
      <c r="H1605" s="58"/>
      <c r="I1605" s="58"/>
      <c r="J1605" s="64" t="str">
        <f t="shared" ref="J1605:J1668" si="25">IFERROR(VLOOKUP(B1605,$L$4:$N$31,3,0),"-")</f>
        <v>-</v>
      </c>
    </row>
    <row r="1606" spans="1:10" s="62" customFormat="1" ht="24.75" customHeight="1" x14ac:dyDescent="0.25">
      <c r="A1606" s="58" t="e">
        <f>+#REF!</f>
        <v>#REF!</v>
      </c>
      <c r="B1606" s="58" t="e">
        <f>+#REF!</f>
        <v>#REF!</v>
      </c>
      <c r="C1606" s="58" t="e">
        <f>+#REF!</f>
        <v>#REF!</v>
      </c>
      <c r="D1606" s="37" t="e">
        <f>+#REF!</f>
        <v>#REF!</v>
      </c>
      <c r="E1606" s="58" t="e">
        <f>+#REF!</f>
        <v>#REF!</v>
      </c>
      <c r="F1606" s="58" t="e">
        <f>+#REF!</f>
        <v>#REF!</v>
      </c>
      <c r="G1606" s="58" t="e">
        <f>+#REF!</f>
        <v>#REF!</v>
      </c>
      <c r="H1606" s="58"/>
      <c r="I1606" s="58"/>
      <c r="J1606" s="64" t="str">
        <f t="shared" si="25"/>
        <v>-</v>
      </c>
    </row>
    <row r="1607" spans="1:10" s="62" customFormat="1" ht="24.75" customHeight="1" x14ac:dyDescent="0.25">
      <c r="A1607" s="58" t="e">
        <f>+#REF!</f>
        <v>#REF!</v>
      </c>
      <c r="B1607" s="58" t="e">
        <f>+#REF!</f>
        <v>#REF!</v>
      </c>
      <c r="C1607" s="58" t="e">
        <f>+#REF!</f>
        <v>#REF!</v>
      </c>
      <c r="D1607" s="37" t="e">
        <f>+#REF!</f>
        <v>#REF!</v>
      </c>
      <c r="E1607" s="58" t="e">
        <f>+#REF!</f>
        <v>#REF!</v>
      </c>
      <c r="F1607" s="58" t="e">
        <f>+#REF!</f>
        <v>#REF!</v>
      </c>
      <c r="G1607" s="58" t="e">
        <f>+#REF!</f>
        <v>#REF!</v>
      </c>
      <c r="H1607" s="58"/>
      <c r="I1607" s="58"/>
      <c r="J1607" s="64" t="str">
        <f t="shared" si="25"/>
        <v>-</v>
      </c>
    </row>
    <row r="1608" spans="1:10" s="62" customFormat="1" ht="24.75" customHeight="1" x14ac:dyDescent="0.25">
      <c r="A1608" s="58" t="e">
        <f>+#REF!</f>
        <v>#REF!</v>
      </c>
      <c r="B1608" s="58" t="e">
        <f>+#REF!</f>
        <v>#REF!</v>
      </c>
      <c r="C1608" s="58" t="e">
        <f>+#REF!</f>
        <v>#REF!</v>
      </c>
      <c r="D1608" s="37" t="e">
        <f>+#REF!</f>
        <v>#REF!</v>
      </c>
      <c r="E1608" s="58" t="e">
        <f>+#REF!</f>
        <v>#REF!</v>
      </c>
      <c r="F1608" s="58" t="e">
        <f>+#REF!</f>
        <v>#REF!</v>
      </c>
      <c r="G1608" s="58" t="e">
        <f>+#REF!</f>
        <v>#REF!</v>
      </c>
      <c r="H1608" s="58"/>
      <c r="I1608" s="58"/>
      <c r="J1608" s="64" t="str">
        <f t="shared" si="25"/>
        <v>-</v>
      </c>
    </row>
    <row r="1609" spans="1:10" s="62" customFormat="1" ht="24.75" customHeight="1" x14ac:dyDescent="0.25">
      <c r="A1609" s="58" t="e">
        <f>+#REF!</f>
        <v>#REF!</v>
      </c>
      <c r="B1609" s="58" t="e">
        <f>+#REF!</f>
        <v>#REF!</v>
      </c>
      <c r="C1609" s="58" t="e">
        <f>+#REF!</f>
        <v>#REF!</v>
      </c>
      <c r="D1609" s="37" t="e">
        <f>+#REF!</f>
        <v>#REF!</v>
      </c>
      <c r="E1609" s="58" t="e">
        <f>+#REF!</f>
        <v>#REF!</v>
      </c>
      <c r="F1609" s="58" t="e">
        <f>+#REF!</f>
        <v>#REF!</v>
      </c>
      <c r="G1609" s="58" t="e">
        <f>+#REF!</f>
        <v>#REF!</v>
      </c>
      <c r="H1609" s="58"/>
      <c r="I1609" s="58"/>
      <c r="J1609" s="64" t="str">
        <f t="shared" si="25"/>
        <v>-</v>
      </c>
    </row>
    <row r="1610" spans="1:10" s="62" customFormat="1" ht="24.75" customHeight="1" x14ac:dyDescent="0.25">
      <c r="A1610" s="58" t="e">
        <f>+#REF!</f>
        <v>#REF!</v>
      </c>
      <c r="B1610" s="58" t="e">
        <f>+#REF!</f>
        <v>#REF!</v>
      </c>
      <c r="C1610" s="58" t="e">
        <f>+#REF!</f>
        <v>#REF!</v>
      </c>
      <c r="D1610" s="37" t="e">
        <f>+#REF!</f>
        <v>#REF!</v>
      </c>
      <c r="E1610" s="58" t="e">
        <f>+#REF!</f>
        <v>#REF!</v>
      </c>
      <c r="F1610" s="58" t="e">
        <f>+#REF!</f>
        <v>#REF!</v>
      </c>
      <c r="G1610" s="58" t="e">
        <f>+#REF!</f>
        <v>#REF!</v>
      </c>
      <c r="H1610" s="58"/>
      <c r="I1610" s="58"/>
      <c r="J1610" s="64" t="str">
        <f t="shared" si="25"/>
        <v>-</v>
      </c>
    </row>
    <row r="1611" spans="1:10" s="62" customFormat="1" ht="24.75" customHeight="1" x14ac:dyDescent="0.25">
      <c r="A1611" s="58" t="e">
        <f>+#REF!</f>
        <v>#REF!</v>
      </c>
      <c r="B1611" s="58" t="e">
        <f>+#REF!</f>
        <v>#REF!</v>
      </c>
      <c r="C1611" s="58" t="e">
        <f>+#REF!</f>
        <v>#REF!</v>
      </c>
      <c r="D1611" s="37" t="e">
        <f>+#REF!</f>
        <v>#REF!</v>
      </c>
      <c r="E1611" s="58" t="e">
        <f>+#REF!</f>
        <v>#REF!</v>
      </c>
      <c r="F1611" s="58" t="e">
        <f>+#REF!</f>
        <v>#REF!</v>
      </c>
      <c r="G1611" s="58" t="e">
        <f>+#REF!</f>
        <v>#REF!</v>
      </c>
      <c r="H1611" s="58"/>
      <c r="I1611" s="58"/>
      <c r="J1611" s="64" t="str">
        <f t="shared" si="25"/>
        <v>-</v>
      </c>
    </row>
    <row r="1612" spans="1:10" s="62" customFormat="1" ht="24.75" customHeight="1" x14ac:dyDescent="0.25">
      <c r="A1612" s="58" t="e">
        <f>+#REF!</f>
        <v>#REF!</v>
      </c>
      <c r="B1612" s="58" t="e">
        <f>+#REF!</f>
        <v>#REF!</v>
      </c>
      <c r="C1612" s="58" t="e">
        <f>+#REF!</f>
        <v>#REF!</v>
      </c>
      <c r="D1612" s="37" t="e">
        <f>+#REF!</f>
        <v>#REF!</v>
      </c>
      <c r="E1612" s="58" t="e">
        <f>+#REF!</f>
        <v>#REF!</v>
      </c>
      <c r="F1612" s="58" t="e">
        <f>+#REF!</f>
        <v>#REF!</v>
      </c>
      <c r="G1612" s="58" t="e">
        <f>+#REF!</f>
        <v>#REF!</v>
      </c>
      <c r="H1612" s="58"/>
      <c r="I1612" s="58"/>
      <c r="J1612" s="64" t="str">
        <f t="shared" si="25"/>
        <v>-</v>
      </c>
    </row>
    <row r="1613" spans="1:10" s="62" customFormat="1" ht="24.75" customHeight="1" x14ac:dyDescent="0.25">
      <c r="A1613" s="58" t="e">
        <f>+#REF!</f>
        <v>#REF!</v>
      </c>
      <c r="B1613" s="58" t="e">
        <f>+#REF!</f>
        <v>#REF!</v>
      </c>
      <c r="C1613" s="58" t="e">
        <f>+#REF!</f>
        <v>#REF!</v>
      </c>
      <c r="D1613" s="37" t="e">
        <f>+#REF!</f>
        <v>#REF!</v>
      </c>
      <c r="E1613" s="58" t="e">
        <f>+#REF!</f>
        <v>#REF!</v>
      </c>
      <c r="F1613" s="58" t="e">
        <f>+#REF!</f>
        <v>#REF!</v>
      </c>
      <c r="G1613" s="58" t="e">
        <f>+#REF!</f>
        <v>#REF!</v>
      </c>
      <c r="H1613" s="58"/>
      <c r="I1613" s="58"/>
      <c r="J1613" s="64" t="str">
        <f t="shared" si="25"/>
        <v>-</v>
      </c>
    </row>
    <row r="1614" spans="1:10" s="62" customFormat="1" ht="24.75" customHeight="1" x14ac:dyDescent="0.25">
      <c r="A1614" s="58" t="e">
        <f>+#REF!</f>
        <v>#REF!</v>
      </c>
      <c r="B1614" s="58" t="e">
        <f>+#REF!</f>
        <v>#REF!</v>
      </c>
      <c r="C1614" s="58" t="e">
        <f>+#REF!</f>
        <v>#REF!</v>
      </c>
      <c r="D1614" s="37" t="e">
        <f>+#REF!</f>
        <v>#REF!</v>
      </c>
      <c r="E1614" s="58" t="e">
        <f>+#REF!</f>
        <v>#REF!</v>
      </c>
      <c r="F1614" s="58" t="e">
        <f>+#REF!</f>
        <v>#REF!</v>
      </c>
      <c r="G1614" s="58" t="e">
        <f>+#REF!</f>
        <v>#REF!</v>
      </c>
      <c r="H1614" s="58"/>
      <c r="I1614" s="58"/>
      <c r="J1614" s="64" t="str">
        <f t="shared" si="25"/>
        <v>-</v>
      </c>
    </row>
    <row r="1615" spans="1:10" s="62" customFormat="1" ht="24.75" customHeight="1" x14ac:dyDescent="0.25">
      <c r="A1615" s="58" t="e">
        <f>+#REF!</f>
        <v>#REF!</v>
      </c>
      <c r="B1615" s="58" t="e">
        <f>+#REF!</f>
        <v>#REF!</v>
      </c>
      <c r="C1615" s="58" t="e">
        <f>+#REF!</f>
        <v>#REF!</v>
      </c>
      <c r="D1615" s="37" t="e">
        <f>+#REF!</f>
        <v>#REF!</v>
      </c>
      <c r="E1615" s="58" t="e">
        <f>+#REF!</f>
        <v>#REF!</v>
      </c>
      <c r="F1615" s="58" t="e">
        <f>+#REF!</f>
        <v>#REF!</v>
      </c>
      <c r="G1615" s="58" t="e">
        <f>+#REF!</f>
        <v>#REF!</v>
      </c>
      <c r="H1615" s="58"/>
      <c r="I1615" s="58"/>
      <c r="J1615" s="64" t="str">
        <f t="shared" si="25"/>
        <v>-</v>
      </c>
    </row>
    <row r="1616" spans="1:10" s="62" customFormat="1" ht="24.75" customHeight="1" x14ac:dyDescent="0.25">
      <c r="A1616" s="58" t="e">
        <f>+#REF!</f>
        <v>#REF!</v>
      </c>
      <c r="B1616" s="58" t="e">
        <f>+#REF!</f>
        <v>#REF!</v>
      </c>
      <c r="C1616" s="58" t="e">
        <f>+#REF!</f>
        <v>#REF!</v>
      </c>
      <c r="D1616" s="37" t="e">
        <f>+#REF!</f>
        <v>#REF!</v>
      </c>
      <c r="E1616" s="58" t="e">
        <f>+#REF!</f>
        <v>#REF!</v>
      </c>
      <c r="F1616" s="58" t="e">
        <f>+#REF!</f>
        <v>#REF!</v>
      </c>
      <c r="G1616" s="58" t="e">
        <f>+#REF!</f>
        <v>#REF!</v>
      </c>
      <c r="H1616" s="58"/>
      <c r="I1616" s="58"/>
      <c r="J1616" s="64" t="str">
        <f t="shared" si="25"/>
        <v>-</v>
      </c>
    </row>
    <row r="1617" spans="1:10" s="62" customFormat="1" ht="24.75" customHeight="1" x14ac:dyDescent="0.25">
      <c r="A1617" s="58" t="e">
        <f>+#REF!</f>
        <v>#REF!</v>
      </c>
      <c r="B1617" s="58" t="e">
        <f>+#REF!</f>
        <v>#REF!</v>
      </c>
      <c r="C1617" s="58" t="e">
        <f>+#REF!</f>
        <v>#REF!</v>
      </c>
      <c r="D1617" s="37" t="e">
        <f>+#REF!</f>
        <v>#REF!</v>
      </c>
      <c r="E1617" s="58" t="e">
        <f>+#REF!</f>
        <v>#REF!</v>
      </c>
      <c r="F1617" s="58" t="e">
        <f>+#REF!</f>
        <v>#REF!</v>
      </c>
      <c r="G1617" s="58" t="e">
        <f>+#REF!</f>
        <v>#REF!</v>
      </c>
      <c r="H1617" s="58"/>
      <c r="I1617" s="58"/>
      <c r="J1617" s="64" t="str">
        <f t="shared" si="25"/>
        <v>-</v>
      </c>
    </row>
    <row r="1618" spans="1:10" s="62" customFormat="1" ht="24.75" customHeight="1" x14ac:dyDescent="0.25">
      <c r="A1618" s="58" t="e">
        <f>+#REF!</f>
        <v>#REF!</v>
      </c>
      <c r="B1618" s="58" t="e">
        <f>+#REF!</f>
        <v>#REF!</v>
      </c>
      <c r="C1618" s="58" t="e">
        <f>+#REF!</f>
        <v>#REF!</v>
      </c>
      <c r="D1618" s="37" t="e">
        <f>+#REF!</f>
        <v>#REF!</v>
      </c>
      <c r="E1618" s="58" t="e">
        <f>+#REF!</f>
        <v>#REF!</v>
      </c>
      <c r="F1618" s="58" t="e">
        <f>+#REF!</f>
        <v>#REF!</v>
      </c>
      <c r="G1618" s="58" t="e">
        <f>+#REF!</f>
        <v>#REF!</v>
      </c>
      <c r="H1618" s="58"/>
      <c r="I1618" s="58"/>
      <c r="J1618" s="64" t="str">
        <f t="shared" si="25"/>
        <v>-</v>
      </c>
    </row>
    <row r="1619" spans="1:10" s="62" customFormat="1" ht="24.75" customHeight="1" x14ac:dyDescent="0.25">
      <c r="A1619" s="58" t="e">
        <f>+#REF!</f>
        <v>#REF!</v>
      </c>
      <c r="B1619" s="58" t="e">
        <f>+#REF!</f>
        <v>#REF!</v>
      </c>
      <c r="C1619" s="58" t="e">
        <f>+#REF!</f>
        <v>#REF!</v>
      </c>
      <c r="D1619" s="37" t="e">
        <f>+#REF!</f>
        <v>#REF!</v>
      </c>
      <c r="E1619" s="58" t="e">
        <f>+#REF!</f>
        <v>#REF!</v>
      </c>
      <c r="F1619" s="58" t="e">
        <f>+#REF!</f>
        <v>#REF!</v>
      </c>
      <c r="G1619" s="58" t="e">
        <f>+#REF!</f>
        <v>#REF!</v>
      </c>
      <c r="H1619" s="58"/>
      <c r="I1619" s="58"/>
      <c r="J1619" s="64" t="str">
        <f t="shared" si="25"/>
        <v>-</v>
      </c>
    </row>
    <row r="1620" spans="1:10" s="62" customFormat="1" ht="24.75" customHeight="1" x14ac:dyDescent="0.25">
      <c r="A1620" s="58" t="e">
        <f>+#REF!</f>
        <v>#REF!</v>
      </c>
      <c r="B1620" s="58" t="e">
        <f>+#REF!</f>
        <v>#REF!</v>
      </c>
      <c r="C1620" s="58" t="e">
        <f>+#REF!</f>
        <v>#REF!</v>
      </c>
      <c r="D1620" s="37" t="e">
        <f>+#REF!</f>
        <v>#REF!</v>
      </c>
      <c r="E1620" s="58" t="e">
        <f>+#REF!</f>
        <v>#REF!</v>
      </c>
      <c r="F1620" s="58" t="e">
        <f>+#REF!</f>
        <v>#REF!</v>
      </c>
      <c r="G1620" s="58" t="e">
        <f>+#REF!</f>
        <v>#REF!</v>
      </c>
      <c r="H1620" s="58"/>
      <c r="I1620" s="58"/>
      <c r="J1620" s="64" t="str">
        <f t="shared" si="25"/>
        <v>-</v>
      </c>
    </row>
    <row r="1621" spans="1:10" s="62" customFormat="1" ht="24.75" customHeight="1" x14ac:dyDescent="0.25">
      <c r="A1621" s="58" t="e">
        <f>+#REF!</f>
        <v>#REF!</v>
      </c>
      <c r="B1621" s="58" t="e">
        <f>+#REF!</f>
        <v>#REF!</v>
      </c>
      <c r="C1621" s="58" t="e">
        <f>+#REF!</f>
        <v>#REF!</v>
      </c>
      <c r="D1621" s="37" t="e">
        <f>+#REF!</f>
        <v>#REF!</v>
      </c>
      <c r="E1621" s="58" t="e">
        <f>+#REF!</f>
        <v>#REF!</v>
      </c>
      <c r="F1621" s="58" t="e">
        <f>+#REF!</f>
        <v>#REF!</v>
      </c>
      <c r="G1621" s="58" t="e">
        <f>+#REF!</f>
        <v>#REF!</v>
      </c>
      <c r="H1621" s="58"/>
      <c r="I1621" s="58"/>
      <c r="J1621" s="64" t="str">
        <f t="shared" si="25"/>
        <v>-</v>
      </c>
    </row>
    <row r="1622" spans="1:10" s="62" customFormat="1" ht="24.75" customHeight="1" x14ac:dyDescent="0.25">
      <c r="A1622" s="58" t="e">
        <f>+#REF!</f>
        <v>#REF!</v>
      </c>
      <c r="B1622" s="58" t="e">
        <f>+#REF!</f>
        <v>#REF!</v>
      </c>
      <c r="C1622" s="58" t="e">
        <f>+#REF!</f>
        <v>#REF!</v>
      </c>
      <c r="D1622" s="37" t="e">
        <f>+#REF!</f>
        <v>#REF!</v>
      </c>
      <c r="E1622" s="58" t="e">
        <f>+#REF!</f>
        <v>#REF!</v>
      </c>
      <c r="F1622" s="58" t="e">
        <f>+#REF!</f>
        <v>#REF!</v>
      </c>
      <c r="G1622" s="58" t="e">
        <f>+#REF!</f>
        <v>#REF!</v>
      </c>
      <c r="H1622" s="58"/>
      <c r="I1622" s="58"/>
      <c r="J1622" s="64" t="str">
        <f t="shared" si="25"/>
        <v>-</v>
      </c>
    </row>
    <row r="1623" spans="1:10" s="62" customFormat="1" ht="24.75" customHeight="1" x14ac:dyDescent="0.25">
      <c r="A1623" s="58" t="e">
        <f>+#REF!</f>
        <v>#REF!</v>
      </c>
      <c r="B1623" s="58" t="e">
        <f>+#REF!</f>
        <v>#REF!</v>
      </c>
      <c r="C1623" s="58" t="e">
        <f>+#REF!</f>
        <v>#REF!</v>
      </c>
      <c r="D1623" s="37" t="e">
        <f>+#REF!</f>
        <v>#REF!</v>
      </c>
      <c r="E1623" s="58" t="e">
        <f>+#REF!</f>
        <v>#REF!</v>
      </c>
      <c r="F1623" s="58" t="e">
        <f>+#REF!</f>
        <v>#REF!</v>
      </c>
      <c r="G1623" s="58" t="e">
        <f>+#REF!</f>
        <v>#REF!</v>
      </c>
      <c r="H1623" s="58"/>
      <c r="I1623" s="58"/>
      <c r="J1623" s="64" t="str">
        <f t="shared" si="25"/>
        <v>-</v>
      </c>
    </row>
    <row r="1624" spans="1:10" s="62" customFormat="1" ht="24.75" customHeight="1" x14ac:dyDescent="0.25">
      <c r="A1624" s="58" t="e">
        <f>+#REF!</f>
        <v>#REF!</v>
      </c>
      <c r="B1624" s="58" t="e">
        <f>+#REF!</f>
        <v>#REF!</v>
      </c>
      <c r="C1624" s="58" t="e">
        <f>+#REF!</f>
        <v>#REF!</v>
      </c>
      <c r="D1624" s="37" t="e">
        <f>+#REF!</f>
        <v>#REF!</v>
      </c>
      <c r="E1624" s="58" t="e">
        <f>+#REF!</f>
        <v>#REF!</v>
      </c>
      <c r="F1624" s="58" t="e">
        <f>+#REF!</f>
        <v>#REF!</v>
      </c>
      <c r="G1624" s="58" t="e">
        <f>+#REF!</f>
        <v>#REF!</v>
      </c>
      <c r="H1624" s="58"/>
      <c r="I1624" s="58"/>
      <c r="J1624" s="64" t="str">
        <f t="shared" si="25"/>
        <v>-</v>
      </c>
    </row>
    <row r="1625" spans="1:10" s="62" customFormat="1" ht="24.75" customHeight="1" x14ac:dyDescent="0.25">
      <c r="A1625" s="58" t="e">
        <f>+#REF!</f>
        <v>#REF!</v>
      </c>
      <c r="B1625" s="58" t="e">
        <f>+#REF!</f>
        <v>#REF!</v>
      </c>
      <c r="C1625" s="58" t="e">
        <f>+#REF!</f>
        <v>#REF!</v>
      </c>
      <c r="D1625" s="37" t="e">
        <f>+#REF!</f>
        <v>#REF!</v>
      </c>
      <c r="E1625" s="58" t="e">
        <f>+#REF!</f>
        <v>#REF!</v>
      </c>
      <c r="F1625" s="58" t="e">
        <f>+#REF!</f>
        <v>#REF!</v>
      </c>
      <c r="G1625" s="58" t="e">
        <f>+#REF!</f>
        <v>#REF!</v>
      </c>
      <c r="H1625" s="58"/>
      <c r="I1625" s="58"/>
      <c r="J1625" s="64" t="str">
        <f t="shared" si="25"/>
        <v>-</v>
      </c>
    </row>
    <row r="1626" spans="1:10" s="62" customFormat="1" ht="24.75" customHeight="1" x14ac:dyDescent="0.25">
      <c r="A1626" s="58" t="e">
        <f>+#REF!</f>
        <v>#REF!</v>
      </c>
      <c r="B1626" s="58" t="e">
        <f>+#REF!</f>
        <v>#REF!</v>
      </c>
      <c r="C1626" s="58" t="e">
        <f>+#REF!</f>
        <v>#REF!</v>
      </c>
      <c r="D1626" s="37" t="e">
        <f>+#REF!</f>
        <v>#REF!</v>
      </c>
      <c r="E1626" s="58" t="e">
        <f>+#REF!</f>
        <v>#REF!</v>
      </c>
      <c r="F1626" s="58" t="e">
        <f>+#REF!</f>
        <v>#REF!</v>
      </c>
      <c r="G1626" s="58" t="e">
        <f>+#REF!</f>
        <v>#REF!</v>
      </c>
      <c r="H1626" s="58"/>
      <c r="I1626" s="58"/>
      <c r="J1626" s="64" t="str">
        <f t="shared" si="25"/>
        <v>-</v>
      </c>
    </row>
    <row r="1627" spans="1:10" s="62" customFormat="1" ht="24.75" customHeight="1" x14ac:dyDescent="0.25">
      <c r="A1627" s="58" t="e">
        <f>+#REF!</f>
        <v>#REF!</v>
      </c>
      <c r="B1627" s="58" t="e">
        <f>+#REF!</f>
        <v>#REF!</v>
      </c>
      <c r="C1627" s="58" t="e">
        <f>+#REF!</f>
        <v>#REF!</v>
      </c>
      <c r="D1627" s="37" t="e">
        <f>+#REF!</f>
        <v>#REF!</v>
      </c>
      <c r="E1627" s="58" t="e">
        <f>+#REF!</f>
        <v>#REF!</v>
      </c>
      <c r="F1627" s="58" t="e">
        <f>+#REF!</f>
        <v>#REF!</v>
      </c>
      <c r="G1627" s="58" t="e">
        <f>+#REF!</f>
        <v>#REF!</v>
      </c>
      <c r="H1627" s="58"/>
      <c r="I1627" s="58"/>
      <c r="J1627" s="64" t="str">
        <f t="shared" si="25"/>
        <v>-</v>
      </c>
    </row>
    <row r="1628" spans="1:10" s="62" customFormat="1" ht="24.75" customHeight="1" x14ac:dyDescent="0.25">
      <c r="A1628" s="58" t="e">
        <f>+#REF!</f>
        <v>#REF!</v>
      </c>
      <c r="B1628" s="58" t="e">
        <f>+#REF!</f>
        <v>#REF!</v>
      </c>
      <c r="C1628" s="58" t="e">
        <f>+#REF!</f>
        <v>#REF!</v>
      </c>
      <c r="D1628" s="37" t="e">
        <f>+#REF!</f>
        <v>#REF!</v>
      </c>
      <c r="E1628" s="58" t="e">
        <f>+#REF!</f>
        <v>#REF!</v>
      </c>
      <c r="F1628" s="58" t="e">
        <f>+#REF!</f>
        <v>#REF!</v>
      </c>
      <c r="G1628" s="58" t="e">
        <f>+#REF!</f>
        <v>#REF!</v>
      </c>
      <c r="H1628" s="58"/>
      <c r="I1628" s="58"/>
      <c r="J1628" s="64" t="str">
        <f t="shared" si="25"/>
        <v>-</v>
      </c>
    </row>
    <row r="1629" spans="1:10" s="62" customFormat="1" ht="24.75" customHeight="1" x14ac:dyDescent="0.25">
      <c r="A1629" s="58" t="e">
        <f>+#REF!</f>
        <v>#REF!</v>
      </c>
      <c r="B1629" s="58" t="e">
        <f>+#REF!</f>
        <v>#REF!</v>
      </c>
      <c r="C1629" s="58" t="e">
        <f>+#REF!</f>
        <v>#REF!</v>
      </c>
      <c r="D1629" s="37" t="e">
        <f>+#REF!</f>
        <v>#REF!</v>
      </c>
      <c r="E1629" s="58" t="e">
        <f>+#REF!</f>
        <v>#REF!</v>
      </c>
      <c r="F1629" s="58" t="e">
        <f>+#REF!</f>
        <v>#REF!</v>
      </c>
      <c r="G1629" s="58" t="e">
        <f>+#REF!</f>
        <v>#REF!</v>
      </c>
      <c r="H1629" s="58"/>
      <c r="I1629" s="58"/>
      <c r="J1629" s="64" t="str">
        <f t="shared" si="25"/>
        <v>-</v>
      </c>
    </row>
    <row r="1630" spans="1:10" s="62" customFormat="1" ht="24.75" customHeight="1" x14ac:dyDescent="0.25">
      <c r="A1630" s="58" t="e">
        <f>+#REF!</f>
        <v>#REF!</v>
      </c>
      <c r="B1630" s="58" t="e">
        <f>+#REF!</f>
        <v>#REF!</v>
      </c>
      <c r="C1630" s="58" t="e">
        <f>+#REF!</f>
        <v>#REF!</v>
      </c>
      <c r="D1630" s="37" t="e">
        <f>+#REF!</f>
        <v>#REF!</v>
      </c>
      <c r="E1630" s="58" t="e">
        <f>+#REF!</f>
        <v>#REF!</v>
      </c>
      <c r="F1630" s="58" t="e">
        <f>+#REF!</f>
        <v>#REF!</v>
      </c>
      <c r="G1630" s="58" t="e">
        <f>+#REF!</f>
        <v>#REF!</v>
      </c>
      <c r="H1630" s="58"/>
      <c r="I1630" s="58"/>
      <c r="J1630" s="64" t="str">
        <f t="shared" si="25"/>
        <v>-</v>
      </c>
    </row>
    <row r="1631" spans="1:10" s="62" customFormat="1" ht="24.75" customHeight="1" x14ac:dyDescent="0.25">
      <c r="A1631" s="58" t="e">
        <f>+#REF!</f>
        <v>#REF!</v>
      </c>
      <c r="B1631" s="58" t="e">
        <f>+#REF!</f>
        <v>#REF!</v>
      </c>
      <c r="C1631" s="58" t="e">
        <f>+#REF!</f>
        <v>#REF!</v>
      </c>
      <c r="D1631" s="37" t="e">
        <f>+#REF!</f>
        <v>#REF!</v>
      </c>
      <c r="E1631" s="58" t="e">
        <f>+#REF!</f>
        <v>#REF!</v>
      </c>
      <c r="F1631" s="58" t="e">
        <f>+#REF!</f>
        <v>#REF!</v>
      </c>
      <c r="G1631" s="58" t="e">
        <f>+#REF!</f>
        <v>#REF!</v>
      </c>
      <c r="H1631" s="58"/>
      <c r="I1631" s="58"/>
      <c r="J1631" s="64" t="str">
        <f t="shared" si="25"/>
        <v>-</v>
      </c>
    </row>
    <row r="1632" spans="1:10" s="62" customFormat="1" ht="24.75" customHeight="1" x14ac:dyDescent="0.25">
      <c r="A1632" s="58" t="e">
        <f>+#REF!</f>
        <v>#REF!</v>
      </c>
      <c r="B1632" s="58" t="e">
        <f>+#REF!</f>
        <v>#REF!</v>
      </c>
      <c r="C1632" s="58" t="e">
        <f>+#REF!</f>
        <v>#REF!</v>
      </c>
      <c r="D1632" s="37" t="e">
        <f>+#REF!</f>
        <v>#REF!</v>
      </c>
      <c r="E1632" s="58" t="e">
        <f>+#REF!</f>
        <v>#REF!</v>
      </c>
      <c r="F1632" s="58" t="e">
        <f>+#REF!</f>
        <v>#REF!</v>
      </c>
      <c r="G1632" s="58" t="e">
        <f>+#REF!</f>
        <v>#REF!</v>
      </c>
      <c r="H1632" s="58"/>
      <c r="I1632" s="58"/>
      <c r="J1632" s="64" t="str">
        <f t="shared" si="25"/>
        <v>-</v>
      </c>
    </row>
    <row r="1633" spans="1:10" s="62" customFormat="1" ht="24.75" customHeight="1" x14ac:dyDescent="0.25">
      <c r="A1633" s="58" t="e">
        <f>+#REF!</f>
        <v>#REF!</v>
      </c>
      <c r="B1633" s="58" t="e">
        <f>+#REF!</f>
        <v>#REF!</v>
      </c>
      <c r="C1633" s="58" t="e">
        <f>+#REF!</f>
        <v>#REF!</v>
      </c>
      <c r="D1633" s="37" t="e">
        <f>+#REF!</f>
        <v>#REF!</v>
      </c>
      <c r="E1633" s="58" t="e">
        <f>+#REF!</f>
        <v>#REF!</v>
      </c>
      <c r="F1633" s="58" t="e">
        <f>+#REF!</f>
        <v>#REF!</v>
      </c>
      <c r="G1633" s="58" t="e">
        <f>+#REF!</f>
        <v>#REF!</v>
      </c>
      <c r="H1633" s="58"/>
      <c r="I1633" s="58"/>
      <c r="J1633" s="64" t="str">
        <f t="shared" si="25"/>
        <v>-</v>
      </c>
    </row>
    <row r="1634" spans="1:10" s="62" customFormat="1" ht="24.75" customHeight="1" x14ac:dyDescent="0.25">
      <c r="A1634" s="58" t="e">
        <f>+#REF!</f>
        <v>#REF!</v>
      </c>
      <c r="B1634" s="58" t="e">
        <f>+#REF!</f>
        <v>#REF!</v>
      </c>
      <c r="C1634" s="58" t="e">
        <f>+#REF!</f>
        <v>#REF!</v>
      </c>
      <c r="D1634" s="37" t="e">
        <f>+#REF!</f>
        <v>#REF!</v>
      </c>
      <c r="E1634" s="58" t="e">
        <f>+#REF!</f>
        <v>#REF!</v>
      </c>
      <c r="F1634" s="58" t="e">
        <f>+#REF!</f>
        <v>#REF!</v>
      </c>
      <c r="G1634" s="58" t="e">
        <f>+#REF!</f>
        <v>#REF!</v>
      </c>
      <c r="H1634" s="58"/>
      <c r="I1634" s="58"/>
      <c r="J1634" s="64" t="str">
        <f t="shared" si="25"/>
        <v>-</v>
      </c>
    </row>
    <row r="1635" spans="1:10" s="62" customFormat="1" ht="24.75" customHeight="1" x14ac:dyDescent="0.25">
      <c r="A1635" s="58" t="e">
        <f>+#REF!</f>
        <v>#REF!</v>
      </c>
      <c r="B1635" s="58" t="e">
        <f>+#REF!</f>
        <v>#REF!</v>
      </c>
      <c r="C1635" s="58" t="e">
        <f>+#REF!</f>
        <v>#REF!</v>
      </c>
      <c r="D1635" s="37" t="e">
        <f>+#REF!</f>
        <v>#REF!</v>
      </c>
      <c r="E1635" s="58" t="e">
        <f>+#REF!</f>
        <v>#REF!</v>
      </c>
      <c r="F1635" s="58" t="e">
        <f>+#REF!</f>
        <v>#REF!</v>
      </c>
      <c r="G1635" s="58" t="e">
        <f>+#REF!</f>
        <v>#REF!</v>
      </c>
      <c r="H1635" s="58"/>
      <c r="I1635" s="58"/>
      <c r="J1635" s="64" t="str">
        <f t="shared" si="25"/>
        <v>-</v>
      </c>
    </row>
    <row r="1636" spans="1:10" s="62" customFormat="1" ht="24.75" customHeight="1" x14ac:dyDescent="0.25">
      <c r="A1636" s="58" t="e">
        <f>+#REF!</f>
        <v>#REF!</v>
      </c>
      <c r="B1636" s="58" t="e">
        <f>+#REF!</f>
        <v>#REF!</v>
      </c>
      <c r="C1636" s="58" t="e">
        <f>+#REF!</f>
        <v>#REF!</v>
      </c>
      <c r="D1636" s="37" t="e">
        <f>+#REF!</f>
        <v>#REF!</v>
      </c>
      <c r="E1636" s="58" t="e">
        <f>+#REF!</f>
        <v>#REF!</v>
      </c>
      <c r="F1636" s="58" t="e">
        <f>+#REF!</f>
        <v>#REF!</v>
      </c>
      <c r="G1636" s="58" t="e">
        <f>+#REF!</f>
        <v>#REF!</v>
      </c>
      <c r="H1636" s="58"/>
      <c r="I1636" s="58"/>
      <c r="J1636" s="64" t="str">
        <f t="shared" si="25"/>
        <v>-</v>
      </c>
    </row>
    <row r="1637" spans="1:10" s="62" customFormat="1" ht="24.75" customHeight="1" x14ac:dyDescent="0.25">
      <c r="A1637" s="58" t="e">
        <f>+#REF!</f>
        <v>#REF!</v>
      </c>
      <c r="B1637" s="58" t="e">
        <f>+#REF!</f>
        <v>#REF!</v>
      </c>
      <c r="C1637" s="58" t="e">
        <f>+#REF!</f>
        <v>#REF!</v>
      </c>
      <c r="D1637" s="37" t="e">
        <f>+#REF!</f>
        <v>#REF!</v>
      </c>
      <c r="E1637" s="58" t="e">
        <f>+#REF!</f>
        <v>#REF!</v>
      </c>
      <c r="F1637" s="58" t="e">
        <f>+#REF!</f>
        <v>#REF!</v>
      </c>
      <c r="G1637" s="58" t="e">
        <f>+#REF!</f>
        <v>#REF!</v>
      </c>
      <c r="H1637" s="58"/>
      <c r="I1637" s="58"/>
      <c r="J1637" s="64" t="str">
        <f t="shared" si="25"/>
        <v>-</v>
      </c>
    </row>
    <row r="1638" spans="1:10" s="62" customFormat="1" ht="24.75" customHeight="1" x14ac:dyDescent="0.25">
      <c r="A1638" s="58" t="e">
        <f>+#REF!</f>
        <v>#REF!</v>
      </c>
      <c r="B1638" s="58" t="e">
        <f>+#REF!</f>
        <v>#REF!</v>
      </c>
      <c r="C1638" s="58" t="e">
        <f>+#REF!</f>
        <v>#REF!</v>
      </c>
      <c r="D1638" s="37" t="e">
        <f>+#REF!</f>
        <v>#REF!</v>
      </c>
      <c r="E1638" s="58" t="e">
        <f>+#REF!</f>
        <v>#REF!</v>
      </c>
      <c r="F1638" s="58" t="e">
        <f>+#REF!</f>
        <v>#REF!</v>
      </c>
      <c r="G1638" s="58" t="e">
        <f>+#REF!</f>
        <v>#REF!</v>
      </c>
      <c r="H1638" s="58"/>
      <c r="I1638" s="58"/>
      <c r="J1638" s="64" t="str">
        <f t="shared" si="25"/>
        <v>-</v>
      </c>
    </row>
    <row r="1639" spans="1:10" s="62" customFormat="1" ht="24.75" customHeight="1" x14ac:dyDescent="0.25">
      <c r="A1639" s="58" t="e">
        <f>+#REF!</f>
        <v>#REF!</v>
      </c>
      <c r="B1639" s="58" t="e">
        <f>+#REF!</f>
        <v>#REF!</v>
      </c>
      <c r="C1639" s="58" t="e">
        <f>+#REF!</f>
        <v>#REF!</v>
      </c>
      <c r="D1639" s="37" t="e">
        <f>+#REF!</f>
        <v>#REF!</v>
      </c>
      <c r="E1639" s="58" t="e">
        <f>+#REF!</f>
        <v>#REF!</v>
      </c>
      <c r="F1639" s="58" t="e">
        <f>+#REF!</f>
        <v>#REF!</v>
      </c>
      <c r="G1639" s="58" t="e">
        <f>+#REF!</f>
        <v>#REF!</v>
      </c>
      <c r="H1639" s="58"/>
      <c r="I1639" s="58"/>
      <c r="J1639" s="64" t="str">
        <f t="shared" si="25"/>
        <v>-</v>
      </c>
    </row>
    <row r="1640" spans="1:10" s="62" customFormat="1" ht="24.75" customHeight="1" x14ac:dyDescent="0.25">
      <c r="A1640" s="58" t="e">
        <f>+#REF!</f>
        <v>#REF!</v>
      </c>
      <c r="B1640" s="58" t="e">
        <f>+#REF!</f>
        <v>#REF!</v>
      </c>
      <c r="C1640" s="58" t="e">
        <f>+#REF!</f>
        <v>#REF!</v>
      </c>
      <c r="D1640" s="37" t="e">
        <f>+#REF!</f>
        <v>#REF!</v>
      </c>
      <c r="E1640" s="58" t="e">
        <f>+#REF!</f>
        <v>#REF!</v>
      </c>
      <c r="F1640" s="58" t="e">
        <f>+#REF!</f>
        <v>#REF!</v>
      </c>
      <c r="G1640" s="58" t="e">
        <f>+#REF!</f>
        <v>#REF!</v>
      </c>
      <c r="H1640" s="58"/>
      <c r="I1640" s="58"/>
      <c r="J1640" s="64" t="str">
        <f t="shared" si="25"/>
        <v>-</v>
      </c>
    </row>
    <row r="1641" spans="1:10" s="62" customFormat="1" ht="24.75" customHeight="1" x14ac:dyDescent="0.25">
      <c r="A1641" s="58" t="e">
        <f>+#REF!</f>
        <v>#REF!</v>
      </c>
      <c r="B1641" s="58" t="e">
        <f>+#REF!</f>
        <v>#REF!</v>
      </c>
      <c r="C1641" s="58" t="e">
        <f>+#REF!</f>
        <v>#REF!</v>
      </c>
      <c r="D1641" s="37" t="e">
        <f>+#REF!</f>
        <v>#REF!</v>
      </c>
      <c r="E1641" s="58" t="e">
        <f>+#REF!</f>
        <v>#REF!</v>
      </c>
      <c r="F1641" s="58" t="e">
        <f>+#REF!</f>
        <v>#REF!</v>
      </c>
      <c r="G1641" s="58" t="e">
        <f>+#REF!</f>
        <v>#REF!</v>
      </c>
      <c r="H1641" s="58"/>
      <c r="I1641" s="58"/>
      <c r="J1641" s="64" t="str">
        <f t="shared" si="25"/>
        <v>-</v>
      </c>
    </row>
    <row r="1642" spans="1:10" s="62" customFormat="1" ht="24.75" customHeight="1" x14ac:dyDescent="0.25">
      <c r="A1642" s="58" t="e">
        <f>+#REF!</f>
        <v>#REF!</v>
      </c>
      <c r="B1642" s="58" t="e">
        <f>+#REF!</f>
        <v>#REF!</v>
      </c>
      <c r="C1642" s="58" t="e">
        <f>+#REF!</f>
        <v>#REF!</v>
      </c>
      <c r="D1642" s="37" t="e">
        <f>+#REF!</f>
        <v>#REF!</v>
      </c>
      <c r="E1642" s="58" t="e">
        <f>+#REF!</f>
        <v>#REF!</v>
      </c>
      <c r="F1642" s="58" t="e">
        <f>+#REF!</f>
        <v>#REF!</v>
      </c>
      <c r="G1642" s="58" t="e">
        <f>+#REF!</f>
        <v>#REF!</v>
      </c>
      <c r="H1642" s="58"/>
      <c r="I1642" s="58"/>
      <c r="J1642" s="64" t="str">
        <f t="shared" si="25"/>
        <v>-</v>
      </c>
    </row>
    <row r="1643" spans="1:10" s="62" customFormat="1" ht="24.75" customHeight="1" x14ac:dyDescent="0.25">
      <c r="A1643" s="58" t="e">
        <f>+#REF!</f>
        <v>#REF!</v>
      </c>
      <c r="B1643" s="58" t="e">
        <f>+#REF!</f>
        <v>#REF!</v>
      </c>
      <c r="C1643" s="58" t="e">
        <f>+#REF!</f>
        <v>#REF!</v>
      </c>
      <c r="D1643" s="37" t="e">
        <f>+#REF!</f>
        <v>#REF!</v>
      </c>
      <c r="E1643" s="58" t="e">
        <f>+#REF!</f>
        <v>#REF!</v>
      </c>
      <c r="F1643" s="58" t="e">
        <f>+#REF!</f>
        <v>#REF!</v>
      </c>
      <c r="G1643" s="58" t="e">
        <f>+#REF!</f>
        <v>#REF!</v>
      </c>
      <c r="H1643" s="58"/>
      <c r="I1643" s="58"/>
      <c r="J1643" s="64" t="str">
        <f t="shared" si="25"/>
        <v>-</v>
      </c>
    </row>
    <row r="1644" spans="1:10" s="62" customFormat="1" ht="24.75" customHeight="1" x14ac:dyDescent="0.25">
      <c r="A1644" s="58" t="e">
        <f>+#REF!</f>
        <v>#REF!</v>
      </c>
      <c r="B1644" s="58" t="e">
        <f>+#REF!</f>
        <v>#REF!</v>
      </c>
      <c r="C1644" s="58" t="e">
        <f>+#REF!</f>
        <v>#REF!</v>
      </c>
      <c r="D1644" s="37" t="e">
        <f>+#REF!</f>
        <v>#REF!</v>
      </c>
      <c r="E1644" s="58" t="e">
        <f>+#REF!</f>
        <v>#REF!</v>
      </c>
      <c r="F1644" s="58" t="e">
        <f>+#REF!</f>
        <v>#REF!</v>
      </c>
      <c r="G1644" s="58" t="e">
        <f>+#REF!</f>
        <v>#REF!</v>
      </c>
      <c r="H1644" s="58"/>
      <c r="I1644" s="58"/>
      <c r="J1644" s="64" t="str">
        <f t="shared" si="25"/>
        <v>-</v>
      </c>
    </row>
    <row r="1645" spans="1:10" s="62" customFormat="1" ht="24.75" customHeight="1" x14ac:dyDescent="0.25">
      <c r="A1645" s="58" t="e">
        <f>+#REF!</f>
        <v>#REF!</v>
      </c>
      <c r="B1645" s="58" t="e">
        <f>+#REF!</f>
        <v>#REF!</v>
      </c>
      <c r="C1645" s="58" t="e">
        <f>+#REF!</f>
        <v>#REF!</v>
      </c>
      <c r="D1645" s="37" t="e">
        <f>+#REF!</f>
        <v>#REF!</v>
      </c>
      <c r="E1645" s="58" t="e">
        <f>+#REF!</f>
        <v>#REF!</v>
      </c>
      <c r="F1645" s="58" t="e">
        <f>+#REF!</f>
        <v>#REF!</v>
      </c>
      <c r="G1645" s="58" t="e">
        <f>+#REF!</f>
        <v>#REF!</v>
      </c>
      <c r="H1645" s="58"/>
      <c r="I1645" s="58"/>
      <c r="J1645" s="64" t="str">
        <f t="shared" si="25"/>
        <v>-</v>
      </c>
    </row>
    <row r="1646" spans="1:10" s="62" customFormat="1" ht="24.75" customHeight="1" x14ac:dyDescent="0.25">
      <c r="A1646" s="58" t="e">
        <f>+#REF!</f>
        <v>#REF!</v>
      </c>
      <c r="B1646" s="58" t="e">
        <f>+#REF!</f>
        <v>#REF!</v>
      </c>
      <c r="C1646" s="58" t="e">
        <f>+#REF!</f>
        <v>#REF!</v>
      </c>
      <c r="D1646" s="37" t="e">
        <f>+#REF!</f>
        <v>#REF!</v>
      </c>
      <c r="E1646" s="58" t="e">
        <f>+#REF!</f>
        <v>#REF!</v>
      </c>
      <c r="F1646" s="58" t="e">
        <f>+#REF!</f>
        <v>#REF!</v>
      </c>
      <c r="G1646" s="58" t="e">
        <f>+#REF!</f>
        <v>#REF!</v>
      </c>
      <c r="H1646" s="58"/>
      <c r="I1646" s="58"/>
      <c r="J1646" s="64" t="str">
        <f t="shared" si="25"/>
        <v>-</v>
      </c>
    </row>
    <row r="1647" spans="1:10" s="62" customFormat="1" ht="24.75" customHeight="1" x14ac:dyDescent="0.25">
      <c r="A1647" s="58" t="e">
        <f>+#REF!</f>
        <v>#REF!</v>
      </c>
      <c r="B1647" s="58" t="e">
        <f>+#REF!</f>
        <v>#REF!</v>
      </c>
      <c r="C1647" s="58" t="e">
        <f>+#REF!</f>
        <v>#REF!</v>
      </c>
      <c r="D1647" s="37" t="e">
        <f>+#REF!</f>
        <v>#REF!</v>
      </c>
      <c r="E1647" s="58" t="e">
        <f>+#REF!</f>
        <v>#REF!</v>
      </c>
      <c r="F1647" s="58" t="e">
        <f>+#REF!</f>
        <v>#REF!</v>
      </c>
      <c r="G1647" s="58" t="e">
        <f>+#REF!</f>
        <v>#REF!</v>
      </c>
      <c r="H1647" s="58"/>
      <c r="I1647" s="58"/>
      <c r="J1647" s="64" t="str">
        <f t="shared" si="25"/>
        <v>-</v>
      </c>
    </row>
    <row r="1648" spans="1:10" s="62" customFormat="1" ht="24.75" customHeight="1" x14ac:dyDescent="0.25">
      <c r="A1648" s="58" t="e">
        <f>+#REF!</f>
        <v>#REF!</v>
      </c>
      <c r="B1648" s="58" t="e">
        <f>+#REF!</f>
        <v>#REF!</v>
      </c>
      <c r="C1648" s="58" t="e">
        <f>+#REF!</f>
        <v>#REF!</v>
      </c>
      <c r="D1648" s="37" t="e">
        <f>+#REF!</f>
        <v>#REF!</v>
      </c>
      <c r="E1648" s="58" t="e">
        <f>+#REF!</f>
        <v>#REF!</v>
      </c>
      <c r="F1648" s="58" t="e">
        <f>+#REF!</f>
        <v>#REF!</v>
      </c>
      <c r="G1648" s="58" t="e">
        <f>+#REF!</f>
        <v>#REF!</v>
      </c>
      <c r="H1648" s="58"/>
      <c r="I1648" s="58"/>
      <c r="J1648" s="64" t="str">
        <f t="shared" si="25"/>
        <v>-</v>
      </c>
    </row>
    <row r="1649" spans="1:10" s="62" customFormat="1" ht="24.75" customHeight="1" x14ac:dyDescent="0.25">
      <c r="A1649" s="58" t="e">
        <f>+#REF!</f>
        <v>#REF!</v>
      </c>
      <c r="B1649" s="58" t="e">
        <f>+#REF!</f>
        <v>#REF!</v>
      </c>
      <c r="C1649" s="58" t="e">
        <f>+#REF!</f>
        <v>#REF!</v>
      </c>
      <c r="D1649" s="37" t="e">
        <f>+#REF!</f>
        <v>#REF!</v>
      </c>
      <c r="E1649" s="58" t="e">
        <f>+#REF!</f>
        <v>#REF!</v>
      </c>
      <c r="F1649" s="58" t="e">
        <f>+#REF!</f>
        <v>#REF!</v>
      </c>
      <c r="G1649" s="58" t="e">
        <f>+#REF!</f>
        <v>#REF!</v>
      </c>
      <c r="H1649" s="58"/>
      <c r="I1649" s="58"/>
      <c r="J1649" s="64" t="str">
        <f t="shared" si="25"/>
        <v>-</v>
      </c>
    </row>
    <row r="1650" spans="1:10" s="62" customFormat="1" ht="24.75" customHeight="1" x14ac:dyDescent="0.25">
      <c r="A1650" s="58" t="e">
        <f>+#REF!</f>
        <v>#REF!</v>
      </c>
      <c r="B1650" s="58" t="e">
        <f>+#REF!</f>
        <v>#REF!</v>
      </c>
      <c r="C1650" s="58" t="e">
        <f>+#REF!</f>
        <v>#REF!</v>
      </c>
      <c r="D1650" s="37" t="e">
        <f>+#REF!</f>
        <v>#REF!</v>
      </c>
      <c r="E1650" s="58" t="e">
        <f>+#REF!</f>
        <v>#REF!</v>
      </c>
      <c r="F1650" s="58" t="e">
        <f>+#REF!</f>
        <v>#REF!</v>
      </c>
      <c r="G1650" s="58" t="e">
        <f>+#REF!</f>
        <v>#REF!</v>
      </c>
      <c r="H1650" s="58"/>
      <c r="I1650" s="58"/>
      <c r="J1650" s="64" t="str">
        <f t="shared" si="25"/>
        <v>-</v>
      </c>
    </row>
    <row r="1651" spans="1:10" s="62" customFormat="1" ht="24.75" customHeight="1" x14ac:dyDescent="0.25">
      <c r="A1651" s="58" t="e">
        <f>+#REF!</f>
        <v>#REF!</v>
      </c>
      <c r="B1651" s="58" t="e">
        <f>+#REF!</f>
        <v>#REF!</v>
      </c>
      <c r="C1651" s="58" t="e">
        <f>+#REF!</f>
        <v>#REF!</v>
      </c>
      <c r="D1651" s="37" t="e">
        <f>+#REF!</f>
        <v>#REF!</v>
      </c>
      <c r="E1651" s="58" t="e">
        <f>+#REF!</f>
        <v>#REF!</v>
      </c>
      <c r="F1651" s="58" t="e">
        <f>+#REF!</f>
        <v>#REF!</v>
      </c>
      <c r="G1651" s="58" t="e">
        <f>+#REF!</f>
        <v>#REF!</v>
      </c>
      <c r="H1651" s="58"/>
      <c r="I1651" s="58"/>
      <c r="J1651" s="64" t="str">
        <f t="shared" si="25"/>
        <v>-</v>
      </c>
    </row>
    <row r="1652" spans="1:10" s="62" customFormat="1" ht="24.75" customHeight="1" x14ac:dyDescent="0.25">
      <c r="A1652" s="58" t="e">
        <f>+#REF!</f>
        <v>#REF!</v>
      </c>
      <c r="B1652" s="58" t="e">
        <f>+#REF!</f>
        <v>#REF!</v>
      </c>
      <c r="C1652" s="58" t="e">
        <f>+#REF!</f>
        <v>#REF!</v>
      </c>
      <c r="D1652" s="37" t="e">
        <f>+#REF!</f>
        <v>#REF!</v>
      </c>
      <c r="E1652" s="58" t="e">
        <f>+#REF!</f>
        <v>#REF!</v>
      </c>
      <c r="F1652" s="58" t="e">
        <f>+#REF!</f>
        <v>#REF!</v>
      </c>
      <c r="G1652" s="58" t="e">
        <f>+#REF!</f>
        <v>#REF!</v>
      </c>
      <c r="H1652" s="58"/>
      <c r="I1652" s="58"/>
      <c r="J1652" s="64" t="str">
        <f t="shared" si="25"/>
        <v>-</v>
      </c>
    </row>
    <row r="1653" spans="1:10" s="62" customFormat="1" ht="24.75" customHeight="1" x14ac:dyDescent="0.25">
      <c r="A1653" s="58" t="e">
        <f>+#REF!</f>
        <v>#REF!</v>
      </c>
      <c r="B1653" s="58" t="e">
        <f>+#REF!</f>
        <v>#REF!</v>
      </c>
      <c r="C1653" s="58" t="e">
        <f>+#REF!</f>
        <v>#REF!</v>
      </c>
      <c r="D1653" s="37" t="e">
        <f>+#REF!</f>
        <v>#REF!</v>
      </c>
      <c r="E1653" s="58" t="e">
        <f>+#REF!</f>
        <v>#REF!</v>
      </c>
      <c r="F1653" s="58" t="e">
        <f>+#REF!</f>
        <v>#REF!</v>
      </c>
      <c r="G1653" s="58" t="e">
        <f>+#REF!</f>
        <v>#REF!</v>
      </c>
      <c r="H1653" s="58"/>
      <c r="I1653" s="58"/>
      <c r="J1653" s="64" t="str">
        <f t="shared" si="25"/>
        <v>-</v>
      </c>
    </row>
    <row r="1654" spans="1:10" s="62" customFormat="1" ht="24.75" customHeight="1" x14ac:dyDescent="0.25">
      <c r="A1654" s="58" t="e">
        <f>+#REF!</f>
        <v>#REF!</v>
      </c>
      <c r="B1654" s="58" t="e">
        <f>+#REF!</f>
        <v>#REF!</v>
      </c>
      <c r="C1654" s="58" t="e">
        <f>+#REF!</f>
        <v>#REF!</v>
      </c>
      <c r="D1654" s="37" t="e">
        <f>+#REF!</f>
        <v>#REF!</v>
      </c>
      <c r="E1654" s="58" t="e">
        <f>+#REF!</f>
        <v>#REF!</v>
      </c>
      <c r="F1654" s="58" t="e">
        <f>+#REF!</f>
        <v>#REF!</v>
      </c>
      <c r="G1654" s="58" t="e">
        <f>+#REF!</f>
        <v>#REF!</v>
      </c>
      <c r="H1654" s="58"/>
      <c r="I1654" s="58"/>
      <c r="J1654" s="64" t="str">
        <f t="shared" si="25"/>
        <v>-</v>
      </c>
    </row>
    <row r="1655" spans="1:10" s="62" customFormat="1" ht="24.75" customHeight="1" x14ac:dyDescent="0.25">
      <c r="A1655" s="58" t="e">
        <f>+#REF!</f>
        <v>#REF!</v>
      </c>
      <c r="B1655" s="58" t="e">
        <f>+#REF!</f>
        <v>#REF!</v>
      </c>
      <c r="C1655" s="58" t="e">
        <f>+#REF!</f>
        <v>#REF!</v>
      </c>
      <c r="D1655" s="37" t="e">
        <f>+#REF!</f>
        <v>#REF!</v>
      </c>
      <c r="E1655" s="58" t="e">
        <f>+#REF!</f>
        <v>#REF!</v>
      </c>
      <c r="F1655" s="58" t="e">
        <f>+#REF!</f>
        <v>#REF!</v>
      </c>
      <c r="G1655" s="58" t="e">
        <f>+#REF!</f>
        <v>#REF!</v>
      </c>
      <c r="H1655" s="58"/>
      <c r="I1655" s="58"/>
      <c r="J1655" s="64" t="str">
        <f t="shared" si="25"/>
        <v>-</v>
      </c>
    </row>
    <row r="1656" spans="1:10" s="62" customFormat="1" ht="24.75" customHeight="1" x14ac:dyDescent="0.25">
      <c r="A1656" s="58" t="e">
        <f>+#REF!</f>
        <v>#REF!</v>
      </c>
      <c r="B1656" s="58" t="e">
        <f>+#REF!</f>
        <v>#REF!</v>
      </c>
      <c r="C1656" s="58" t="e">
        <f>+#REF!</f>
        <v>#REF!</v>
      </c>
      <c r="D1656" s="37" t="e">
        <f>+#REF!</f>
        <v>#REF!</v>
      </c>
      <c r="E1656" s="58" t="e">
        <f>+#REF!</f>
        <v>#REF!</v>
      </c>
      <c r="F1656" s="58" t="e">
        <f>+#REF!</f>
        <v>#REF!</v>
      </c>
      <c r="G1656" s="58" t="e">
        <f>+#REF!</f>
        <v>#REF!</v>
      </c>
      <c r="H1656" s="58"/>
      <c r="I1656" s="58"/>
      <c r="J1656" s="64" t="str">
        <f t="shared" si="25"/>
        <v>-</v>
      </c>
    </row>
    <row r="1657" spans="1:10" s="62" customFormat="1" ht="24.75" customHeight="1" x14ac:dyDescent="0.25">
      <c r="A1657" s="58" t="e">
        <f>+#REF!</f>
        <v>#REF!</v>
      </c>
      <c r="B1657" s="58" t="e">
        <f>+#REF!</f>
        <v>#REF!</v>
      </c>
      <c r="C1657" s="58" t="e">
        <f>+#REF!</f>
        <v>#REF!</v>
      </c>
      <c r="D1657" s="37" t="e">
        <f>+#REF!</f>
        <v>#REF!</v>
      </c>
      <c r="E1657" s="58" t="e">
        <f>+#REF!</f>
        <v>#REF!</v>
      </c>
      <c r="F1657" s="58" t="e">
        <f>+#REF!</f>
        <v>#REF!</v>
      </c>
      <c r="G1657" s="58" t="e">
        <f>+#REF!</f>
        <v>#REF!</v>
      </c>
      <c r="H1657" s="58"/>
      <c r="I1657" s="58"/>
      <c r="J1657" s="64" t="str">
        <f t="shared" si="25"/>
        <v>-</v>
      </c>
    </row>
    <row r="1658" spans="1:10" s="62" customFormat="1" ht="24.75" customHeight="1" x14ac:dyDescent="0.25">
      <c r="A1658" s="58" t="e">
        <f>+#REF!</f>
        <v>#REF!</v>
      </c>
      <c r="B1658" s="58" t="e">
        <f>+#REF!</f>
        <v>#REF!</v>
      </c>
      <c r="C1658" s="58" t="e">
        <f>+#REF!</f>
        <v>#REF!</v>
      </c>
      <c r="D1658" s="37" t="e">
        <f>+#REF!</f>
        <v>#REF!</v>
      </c>
      <c r="E1658" s="58" t="e">
        <f>+#REF!</f>
        <v>#REF!</v>
      </c>
      <c r="F1658" s="58" t="e">
        <f>+#REF!</f>
        <v>#REF!</v>
      </c>
      <c r="G1658" s="58" t="e">
        <f>+#REF!</f>
        <v>#REF!</v>
      </c>
      <c r="H1658" s="58"/>
      <c r="I1658" s="58"/>
      <c r="J1658" s="64" t="str">
        <f t="shared" si="25"/>
        <v>-</v>
      </c>
    </row>
    <row r="1659" spans="1:10" s="62" customFormat="1" ht="24.75" customHeight="1" x14ac:dyDescent="0.25">
      <c r="A1659" s="58" t="e">
        <f>+#REF!</f>
        <v>#REF!</v>
      </c>
      <c r="B1659" s="58" t="e">
        <f>+#REF!</f>
        <v>#REF!</v>
      </c>
      <c r="C1659" s="58" t="e">
        <f>+#REF!</f>
        <v>#REF!</v>
      </c>
      <c r="D1659" s="37" t="e">
        <f>+#REF!</f>
        <v>#REF!</v>
      </c>
      <c r="E1659" s="58" t="e">
        <f>+#REF!</f>
        <v>#REF!</v>
      </c>
      <c r="F1659" s="58" t="e">
        <f>+#REF!</f>
        <v>#REF!</v>
      </c>
      <c r="G1659" s="58" t="e">
        <f>+#REF!</f>
        <v>#REF!</v>
      </c>
      <c r="H1659" s="58"/>
      <c r="I1659" s="58"/>
      <c r="J1659" s="64" t="str">
        <f t="shared" si="25"/>
        <v>-</v>
      </c>
    </row>
    <row r="1660" spans="1:10" s="62" customFormat="1" ht="24.75" customHeight="1" x14ac:dyDescent="0.25">
      <c r="A1660" s="58" t="e">
        <f>+#REF!</f>
        <v>#REF!</v>
      </c>
      <c r="B1660" s="58" t="e">
        <f>+#REF!</f>
        <v>#REF!</v>
      </c>
      <c r="C1660" s="58" t="e">
        <f>+#REF!</f>
        <v>#REF!</v>
      </c>
      <c r="D1660" s="37" t="e">
        <f>+#REF!</f>
        <v>#REF!</v>
      </c>
      <c r="E1660" s="58" t="e">
        <f>+#REF!</f>
        <v>#REF!</v>
      </c>
      <c r="F1660" s="58" t="e">
        <f>+#REF!</f>
        <v>#REF!</v>
      </c>
      <c r="G1660" s="58" t="e">
        <f>+#REF!</f>
        <v>#REF!</v>
      </c>
      <c r="H1660" s="58"/>
      <c r="I1660" s="58"/>
      <c r="J1660" s="64" t="str">
        <f t="shared" si="25"/>
        <v>-</v>
      </c>
    </row>
    <row r="1661" spans="1:10" s="62" customFormat="1" ht="24.75" customHeight="1" x14ac:dyDescent="0.25">
      <c r="A1661" s="58" t="e">
        <f>+#REF!</f>
        <v>#REF!</v>
      </c>
      <c r="B1661" s="58" t="e">
        <f>+#REF!</f>
        <v>#REF!</v>
      </c>
      <c r="C1661" s="58" t="e">
        <f>+#REF!</f>
        <v>#REF!</v>
      </c>
      <c r="D1661" s="37" t="e">
        <f>+#REF!</f>
        <v>#REF!</v>
      </c>
      <c r="E1661" s="58" t="e">
        <f>+#REF!</f>
        <v>#REF!</v>
      </c>
      <c r="F1661" s="58" t="e">
        <f>+#REF!</f>
        <v>#REF!</v>
      </c>
      <c r="G1661" s="58" t="e">
        <f>+#REF!</f>
        <v>#REF!</v>
      </c>
      <c r="H1661" s="58"/>
      <c r="I1661" s="58"/>
      <c r="J1661" s="64" t="str">
        <f t="shared" si="25"/>
        <v>-</v>
      </c>
    </row>
    <row r="1662" spans="1:10" s="62" customFormat="1" ht="24.75" customHeight="1" x14ac:dyDescent="0.25">
      <c r="A1662" s="58" t="e">
        <f>+#REF!</f>
        <v>#REF!</v>
      </c>
      <c r="B1662" s="58" t="e">
        <f>+#REF!</f>
        <v>#REF!</v>
      </c>
      <c r="C1662" s="58" t="e">
        <f>+#REF!</f>
        <v>#REF!</v>
      </c>
      <c r="D1662" s="37" t="e">
        <f>+#REF!</f>
        <v>#REF!</v>
      </c>
      <c r="E1662" s="58" t="e">
        <f>+#REF!</f>
        <v>#REF!</v>
      </c>
      <c r="F1662" s="58" t="e">
        <f>+#REF!</f>
        <v>#REF!</v>
      </c>
      <c r="G1662" s="58" t="e">
        <f>+#REF!</f>
        <v>#REF!</v>
      </c>
      <c r="H1662" s="58"/>
      <c r="I1662" s="58"/>
      <c r="J1662" s="64" t="str">
        <f t="shared" si="25"/>
        <v>-</v>
      </c>
    </row>
    <row r="1663" spans="1:10" s="62" customFormat="1" ht="24.75" customHeight="1" x14ac:dyDescent="0.25">
      <c r="A1663" s="58" t="e">
        <f>+#REF!</f>
        <v>#REF!</v>
      </c>
      <c r="B1663" s="58" t="e">
        <f>+#REF!</f>
        <v>#REF!</v>
      </c>
      <c r="C1663" s="58" t="e">
        <f>+#REF!</f>
        <v>#REF!</v>
      </c>
      <c r="D1663" s="37" t="e">
        <f>+#REF!</f>
        <v>#REF!</v>
      </c>
      <c r="E1663" s="58" t="e">
        <f>+#REF!</f>
        <v>#REF!</v>
      </c>
      <c r="F1663" s="58" t="e">
        <f>+#REF!</f>
        <v>#REF!</v>
      </c>
      <c r="G1663" s="58" t="e">
        <f>+#REF!</f>
        <v>#REF!</v>
      </c>
      <c r="H1663" s="58"/>
      <c r="I1663" s="58"/>
      <c r="J1663" s="64" t="str">
        <f t="shared" si="25"/>
        <v>-</v>
      </c>
    </row>
    <row r="1664" spans="1:10" s="62" customFormat="1" ht="24.75" customHeight="1" x14ac:dyDescent="0.25">
      <c r="A1664" s="58" t="e">
        <f>+#REF!</f>
        <v>#REF!</v>
      </c>
      <c r="B1664" s="58" t="e">
        <f>+#REF!</f>
        <v>#REF!</v>
      </c>
      <c r="C1664" s="58" t="e">
        <f>+#REF!</f>
        <v>#REF!</v>
      </c>
      <c r="D1664" s="37" t="e">
        <f>+#REF!</f>
        <v>#REF!</v>
      </c>
      <c r="E1664" s="58" t="e">
        <f>+#REF!</f>
        <v>#REF!</v>
      </c>
      <c r="F1664" s="58" t="e">
        <f>+#REF!</f>
        <v>#REF!</v>
      </c>
      <c r="G1664" s="58" t="e">
        <f>+#REF!</f>
        <v>#REF!</v>
      </c>
      <c r="H1664" s="58"/>
      <c r="I1664" s="58"/>
      <c r="J1664" s="64" t="str">
        <f t="shared" si="25"/>
        <v>-</v>
      </c>
    </row>
    <row r="1665" spans="1:10" s="62" customFormat="1" ht="24.75" customHeight="1" x14ac:dyDescent="0.25">
      <c r="A1665" s="58" t="e">
        <f>+#REF!</f>
        <v>#REF!</v>
      </c>
      <c r="B1665" s="58" t="e">
        <f>+#REF!</f>
        <v>#REF!</v>
      </c>
      <c r="C1665" s="58" t="e">
        <f>+#REF!</f>
        <v>#REF!</v>
      </c>
      <c r="D1665" s="37" t="e">
        <f>+#REF!</f>
        <v>#REF!</v>
      </c>
      <c r="E1665" s="58" t="e">
        <f>+#REF!</f>
        <v>#REF!</v>
      </c>
      <c r="F1665" s="58" t="e">
        <f>+#REF!</f>
        <v>#REF!</v>
      </c>
      <c r="G1665" s="58" t="e">
        <f>+#REF!</f>
        <v>#REF!</v>
      </c>
      <c r="H1665" s="58"/>
      <c r="I1665" s="58"/>
      <c r="J1665" s="64" t="str">
        <f t="shared" si="25"/>
        <v>-</v>
      </c>
    </row>
    <row r="1666" spans="1:10" s="62" customFormat="1" ht="24.75" customHeight="1" x14ac:dyDescent="0.25">
      <c r="A1666" s="58" t="e">
        <f>+#REF!</f>
        <v>#REF!</v>
      </c>
      <c r="B1666" s="58" t="e">
        <f>+#REF!</f>
        <v>#REF!</v>
      </c>
      <c r="C1666" s="58" t="e">
        <f>+#REF!</f>
        <v>#REF!</v>
      </c>
      <c r="D1666" s="37" t="e">
        <f>+#REF!</f>
        <v>#REF!</v>
      </c>
      <c r="E1666" s="58" t="e">
        <f>+#REF!</f>
        <v>#REF!</v>
      </c>
      <c r="F1666" s="58" t="e">
        <f>+#REF!</f>
        <v>#REF!</v>
      </c>
      <c r="G1666" s="58" t="e">
        <f>+#REF!</f>
        <v>#REF!</v>
      </c>
      <c r="H1666" s="58"/>
      <c r="I1666" s="58"/>
      <c r="J1666" s="64" t="str">
        <f t="shared" si="25"/>
        <v>-</v>
      </c>
    </row>
    <row r="1667" spans="1:10" s="62" customFormat="1" ht="24.75" customHeight="1" x14ac:dyDescent="0.25">
      <c r="A1667" s="58" t="e">
        <f>+#REF!</f>
        <v>#REF!</v>
      </c>
      <c r="B1667" s="58" t="e">
        <f>+#REF!</f>
        <v>#REF!</v>
      </c>
      <c r="C1667" s="58" t="e">
        <f>+#REF!</f>
        <v>#REF!</v>
      </c>
      <c r="D1667" s="37" t="e">
        <f>+#REF!</f>
        <v>#REF!</v>
      </c>
      <c r="E1667" s="58" t="e">
        <f>+#REF!</f>
        <v>#REF!</v>
      </c>
      <c r="F1667" s="58" t="e">
        <f>+#REF!</f>
        <v>#REF!</v>
      </c>
      <c r="G1667" s="58" t="e">
        <f>+#REF!</f>
        <v>#REF!</v>
      </c>
      <c r="H1667" s="58"/>
      <c r="I1667" s="58"/>
      <c r="J1667" s="64" t="str">
        <f t="shared" si="25"/>
        <v>-</v>
      </c>
    </row>
    <row r="1668" spans="1:10" s="62" customFormat="1" ht="24.75" customHeight="1" x14ac:dyDescent="0.25">
      <c r="A1668" s="58" t="e">
        <f>+#REF!</f>
        <v>#REF!</v>
      </c>
      <c r="B1668" s="58" t="e">
        <f>+#REF!</f>
        <v>#REF!</v>
      </c>
      <c r="C1668" s="58" t="e">
        <f>+#REF!</f>
        <v>#REF!</v>
      </c>
      <c r="D1668" s="37" t="e">
        <f>+#REF!</f>
        <v>#REF!</v>
      </c>
      <c r="E1668" s="58" t="e">
        <f>+#REF!</f>
        <v>#REF!</v>
      </c>
      <c r="F1668" s="58" t="e">
        <f>+#REF!</f>
        <v>#REF!</v>
      </c>
      <c r="G1668" s="58" t="e">
        <f>+#REF!</f>
        <v>#REF!</v>
      </c>
      <c r="H1668" s="58"/>
      <c r="I1668" s="58"/>
      <c r="J1668" s="64" t="str">
        <f t="shared" si="25"/>
        <v>-</v>
      </c>
    </row>
    <row r="1669" spans="1:10" s="62" customFormat="1" ht="24.75" customHeight="1" x14ac:dyDescent="0.25">
      <c r="A1669" s="58" t="e">
        <f>+#REF!</f>
        <v>#REF!</v>
      </c>
      <c r="B1669" s="58" t="e">
        <f>+#REF!</f>
        <v>#REF!</v>
      </c>
      <c r="C1669" s="58" t="e">
        <f>+#REF!</f>
        <v>#REF!</v>
      </c>
      <c r="D1669" s="37" t="e">
        <f>+#REF!</f>
        <v>#REF!</v>
      </c>
      <c r="E1669" s="58" t="e">
        <f>+#REF!</f>
        <v>#REF!</v>
      </c>
      <c r="F1669" s="58" t="e">
        <f>+#REF!</f>
        <v>#REF!</v>
      </c>
      <c r="G1669" s="58" t="e">
        <f>+#REF!</f>
        <v>#REF!</v>
      </c>
      <c r="H1669" s="58"/>
      <c r="I1669" s="58"/>
      <c r="J1669" s="64" t="str">
        <f t="shared" ref="J1669:J1732" si="26">IFERROR(VLOOKUP(B1669,$L$4:$N$31,3,0),"-")</f>
        <v>-</v>
      </c>
    </row>
    <row r="1670" spans="1:10" s="62" customFormat="1" ht="24.75" customHeight="1" x14ac:dyDescent="0.25">
      <c r="A1670" s="58" t="e">
        <f>+#REF!</f>
        <v>#REF!</v>
      </c>
      <c r="B1670" s="58" t="e">
        <f>+#REF!</f>
        <v>#REF!</v>
      </c>
      <c r="C1670" s="58" t="e">
        <f>+#REF!</f>
        <v>#REF!</v>
      </c>
      <c r="D1670" s="37" t="e">
        <f>+#REF!</f>
        <v>#REF!</v>
      </c>
      <c r="E1670" s="58" t="e">
        <f>+#REF!</f>
        <v>#REF!</v>
      </c>
      <c r="F1670" s="58" t="e">
        <f>+#REF!</f>
        <v>#REF!</v>
      </c>
      <c r="G1670" s="58" t="e">
        <f>+#REF!</f>
        <v>#REF!</v>
      </c>
      <c r="H1670" s="58"/>
      <c r="I1670" s="58"/>
      <c r="J1670" s="64" t="str">
        <f t="shared" si="26"/>
        <v>-</v>
      </c>
    </row>
    <row r="1671" spans="1:10" s="62" customFormat="1" ht="24.75" customHeight="1" x14ac:dyDescent="0.25">
      <c r="A1671" s="58" t="e">
        <f>+#REF!</f>
        <v>#REF!</v>
      </c>
      <c r="B1671" s="58" t="e">
        <f>+#REF!</f>
        <v>#REF!</v>
      </c>
      <c r="C1671" s="58" t="e">
        <f>+#REF!</f>
        <v>#REF!</v>
      </c>
      <c r="D1671" s="37" t="e">
        <f>+#REF!</f>
        <v>#REF!</v>
      </c>
      <c r="E1671" s="58" t="e">
        <f>+#REF!</f>
        <v>#REF!</v>
      </c>
      <c r="F1671" s="58" t="e">
        <f>+#REF!</f>
        <v>#REF!</v>
      </c>
      <c r="G1671" s="58" t="e">
        <f>+#REF!</f>
        <v>#REF!</v>
      </c>
      <c r="H1671" s="58"/>
      <c r="I1671" s="58"/>
      <c r="J1671" s="64" t="str">
        <f t="shared" si="26"/>
        <v>-</v>
      </c>
    </row>
    <row r="1672" spans="1:10" s="62" customFormat="1" ht="24.75" customHeight="1" x14ac:dyDescent="0.25">
      <c r="A1672" s="58" t="e">
        <f>+#REF!</f>
        <v>#REF!</v>
      </c>
      <c r="B1672" s="58" t="e">
        <f>+#REF!</f>
        <v>#REF!</v>
      </c>
      <c r="C1672" s="58" t="e">
        <f>+#REF!</f>
        <v>#REF!</v>
      </c>
      <c r="D1672" s="37" t="e">
        <f>+#REF!</f>
        <v>#REF!</v>
      </c>
      <c r="E1672" s="58" t="e">
        <f>+#REF!</f>
        <v>#REF!</v>
      </c>
      <c r="F1672" s="58" t="e">
        <f>+#REF!</f>
        <v>#REF!</v>
      </c>
      <c r="G1672" s="58" t="e">
        <f>+#REF!</f>
        <v>#REF!</v>
      </c>
      <c r="H1672" s="58"/>
      <c r="I1672" s="58"/>
      <c r="J1672" s="64" t="str">
        <f t="shared" si="26"/>
        <v>-</v>
      </c>
    </row>
    <row r="1673" spans="1:10" s="62" customFormat="1" ht="24.75" customHeight="1" x14ac:dyDescent="0.25">
      <c r="A1673" s="58" t="e">
        <f>+#REF!</f>
        <v>#REF!</v>
      </c>
      <c r="B1673" s="58" t="e">
        <f>+#REF!</f>
        <v>#REF!</v>
      </c>
      <c r="C1673" s="58" t="e">
        <f>+#REF!</f>
        <v>#REF!</v>
      </c>
      <c r="D1673" s="37" t="e">
        <f>+#REF!</f>
        <v>#REF!</v>
      </c>
      <c r="E1673" s="58" t="e">
        <f>+#REF!</f>
        <v>#REF!</v>
      </c>
      <c r="F1673" s="58" t="e">
        <f>+#REF!</f>
        <v>#REF!</v>
      </c>
      <c r="G1673" s="58" t="e">
        <f>+#REF!</f>
        <v>#REF!</v>
      </c>
      <c r="H1673" s="58"/>
      <c r="I1673" s="58"/>
      <c r="J1673" s="64" t="str">
        <f t="shared" si="26"/>
        <v>-</v>
      </c>
    </row>
    <row r="1674" spans="1:10" s="62" customFormat="1" ht="24.75" customHeight="1" x14ac:dyDescent="0.25">
      <c r="A1674" s="58" t="e">
        <f>+#REF!</f>
        <v>#REF!</v>
      </c>
      <c r="B1674" s="58" t="e">
        <f>+#REF!</f>
        <v>#REF!</v>
      </c>
      <c r="C1674" s="58" t="e">
        <f>+#REF!</f>
        <v>#REF!</v>
      </c>
      <c r="D1674" s="37" t="e">
        <f>+#REF!</f>
        <v>#REF!</v>
      </c>
      <c r="E1674" s="58" t="e">
        <f>+#REF!</f>
        <v>#REF!</v>
      </c>
      <c r="F1674" s="58" t="e">
        <f>+#REF!</f>
        <v>#REF!</v>
      </c>
      <c r="G1674" s="58" t="e">
        <f>+#REF!</f>
        <v>#REF!</v>
      </c>
      <c r="H1674" s="58"/>
      <c r="I1674" s="58"/>
      <c r="J1674" s="64" t="str">
        <f t="shared" si="26"/>
        <v>-</v>
      </c>
    </row>
    <row r="1675" spans="1:10" s="62" customFormat="1" ht="24.75" customHeight="1" x14ac:dyDescent="0.25">
      <c r="A1675" s="58" t="e">
        <f>+#REF!</f>
        <v>#REF!</v>
      </c>
      <c r="B1675" s="58" t="e">
        <f>+#REF!</f>
        <v>#REF!</v>
      </c>
      <c r="C1675" s="58" t="e">
        <f>+#REF!</f>
        <v>#REF!</v>
      </c>
      <c r="D1675" s="37" t="e">
        <f>+#REF!</f>
        <v>#REF!</v>
      </c>
      <c r="E1675" s="58" t="e">
        <f>+#REF!</f>
        <v>#REF!</v>
      </c>
      <c r="F1675" s="58" t="e">
        <f>+#REF!</f>
        <v>#REF!</v>
      </c>
      <c r="G1675" s="58" t="e">
        <f>+#REF!</f>
        <v>#REF!</v>
      </c>
      <c r="H1675" s="58"/>
      <c r="I1675" s="58"/>
      <c r="J1675" s="64" t="str">
        <f t="shared" si="26"/>
        <v>-</v>
      </c>
    </row>
    <row r="1676" spans="1:10" s="62" customFormat="1" ht="24.75" customHeight="1" x14ac:dyDescent="0.25">
      <c r="A1676" s="58" t="e">
        <f>+#REF!</f>
        <v>#REF!</v>
      </c>
      <c r="B1676" s="58" t="e">
        <f>+#REF!</f>
        <v>#REF!</v>
      </c>
      <c r="C1676" s="58" t="e">
        <f>+#REF!</f>
        <v>#REF!</v>
      </c>
      <c r="D1676" s="37" t="e">
        <f>+#REF!</f>
        <v>#REF!</v>
      </c>
      <c r="E1676" s="58" t="e">
        <f>+#REF!</f>
        <v>#REF!</v>
      </c>
      <c r="F1676" s="58" t="e">
        <f>+#REF!</f>
        <v>#REF!</v>
      </c>
      <c r="G1676" s="58" t="e">
        <f>+#REF!</f>
        <v>#REF!</v>
      </c>
      <c r="H1676" s="58"/>
      <c r="I1676" s="58"/>
      <c r="J1676" s="64" t="str">
        <f t="shared" si="26"/>
        <v>-</v>
      </c>
    </row>
    <row r="1677" spans="1:10" s="62" customFormat="1" ht="24.75" customHeight="1" x14ac:dyDescent="0.25">
      <c r="A1677" s="58" t="e">
        <f>+#REF!</f>
        <v>#REF!</v>
      </c>
      <c r="B1677" s="58" t="e">
        <f>+#REF!</f>
        <v>#REF!</v>
      </c>
      <c r="C1677" s="58" t="e">
        <f>+#REF!</f>
        <v>#REF!</v>
      </c>
      <c r="D1677" s="37" t="e">
        <f>+#REF!</f>
        <v>#REF!</v>
      </c>
      <c r="E1677" s="58" t="e">
        <f>+#REF!</f>
        <v>#REF!</v>
      </c>
      <c r="F1677" s="58" t="e">
        <f>+#REF!</f>
        <v>#REF!</v>
      </c>
      <c r="G1677" s="58" t="e">
        <f>+#REF!</f>
        <v>#REF!</v>
      </c>
      <c r="H1677" s="58"/>
      <c r="I1677" s="58"/>
      <c r="J1677" s="64" t="str">
        <f t="shared" si="26"/>
        <v>-</v>
      </c>
    </row>
    <row r="1678" spans="1:10" s="62" customFormat="1" ht="24.75" customHeight="1" x14ac:dyDescent="0.25">
      <c r="A1678" s="58" t="e">
        <f>+#REF!</f>
        <v>#REF!</v>
      </c>
      <c r="B1678" s="58" t="e">
        <f>+#REF!</f>
        <v>#REF!</v>
      </c>
      <c r="C1678" s="58" t="e">
        <f>+#REF!</f>
        <v>#REF!</v>
      </c>
      <c r="D1678" s="37" t="e">
        <f>+#REF!</f>
        <v>#REF!</v>
      </c>
      <c r="E1678" s="58" t="e">
        <f>+#REF!</f>
        <v>#REF!</v>
      </c>
      <c r="F1678" s="58" t="e">
        <f>+#REF!</f>
        <v>#REF!</v>
      </c>
      <c r="G1678" s="58" t="e">
        <f>+#REF!</f>
        <v>#REF!</v>
      </c>
      <c r="H1678" s="58"/>
      <c r="I1678" s="58"/>
      <c r="J1678" s="64" t="str">
        <f t="shared" si="26"/>
        <v>-</v>
      </c>
    </row>
    <row r="1679" spans="1:10" s="62" customFormat="1" ht="24.75" customHeight="1" x14ac:dyDescent="0.25">
      <c r="A1679" s="58" t="e">
        <f>+#REF!</f>
        <v>#REF!</v>
      </c>
      <c r="B1679" s="58" t="e">
        <f>+#REF!</f>
        <v>#REF!</v>
      </c>
      <c r="C1679" s="58" t="e">
        <f>+#REF!</f>
        <v>#REF!</v>
      </c>
      <c r="D1679" s="37" t="e">
        <f>+#REF!</f>
        <v>#REF!</v>
      </c>
      <c r="E1679" s="58" t="e">
        <f>+#REF!</f>
        <v>#REF!</v>
      </c>
      <c r="F1679" s="58" t="e">
        <f>+#REF!</f>
        <v>#REF!</v>
      </c>
      <c r="G1679" s="58" t="e">
        <f>+#REF!</f>
        <v>#REF!</v>
      </c>
      <c r="H1679" s="58"/>
      <c r="I1679" s="58"/>
      <c r="J1679" s="64" t="str">
        <f t="shared" si="26"/>
        <v>-</v>
      </c>
    </row>
    <row r="1680" spans="1:10" s="62" customFormat="1" ht="24.75" customHeight="1" x14ac:dyDescent="0.25">
      <c r="A1680" s="58" t="e">
        <f>+#REF!</f>
        <v>#REF!</v>
      </c>
      <c r="B1680" s="58" t="e">
        <f>+#REF!</f>
        <v>#REF!</v>
      </c>
      <c r="C1680" s="58" t="e">
        <f>+#REF!</f>
        <v>#REF!</v>
      </c>
      <c r="D1680" s="37" t="e">
        <f>+#REF!</f>
        <v>#REF!</v>
      </c>
      <c r="E1680" s="58" t="e">
        <f>+#REF!</f>
        <v>#REF!</v>
      </c>
      <c r="F1680" s="58" t="e">
        <f>+#REF!</f>
        <v>#REF!</v>
      </c>
      <c r="G1680" s="58" t="e">
        <f>+#REF!</f>
        <v>#REF!</v>
      </c>
      <c r="H1680" s="58"/>
      <c r="I1680" s="58"/>
      <c r="J1680" s="64" t="str">
        <f t="shared" si="26"/>
        <v>-</v>
      </c>
    </row>
    <row r="1681" spans="1:10" s="62" customFormat="1" ht="24.75" customHeight="1" x14ac:dyDescent="0.25">
      <c r="A1681" s="58" t="e">
        <f>+#REF!</f>
        <v>#REF!</v>
      </c>
      <c r="B1681" s="58" t="e">
        <f>+#REF!</f>
        <v>#REF!</v>
      </c>
      <c r="C1681" s="58" t="e">
        <f>+#REF!</f>
        <v>#REF!</v>
      </c>
      <c r="D1681" s="37" t="e">
        <f>+#REF!</f>
        <v>#REF!</v>
      </c>
      <c r="E1681" s="58" t="e">
        <f>+#REF!</f>
        <v>#REF!</v>
      </c>
      <c r="F1681" s="58" t="e">
        <f>+#REF!</f>
        <v>#REF!</v>
      </c>
      <c r="G1681" s="58" t="e">
        <f>+#REF!</f>
        <v>#REF!</v>
      </c>
      <c r="H1681" s="58"/>
      <c r="I1681" s="58"/>
      <c r="J1681" s="64" t="str">
        <f t="shared" si="26"/>
        <v>-</v>
      </c>
    </row>
    <row r="1682" spans="1:10" s="62" customFormat="1" ht="24.75" customHeight="1" x14ac:dyDescent="0.25">
      <c r="A1682" s="58" t="e">
        <f>+#REF!</f>
        <v>#REF!</v>
      </c>
      <c r="B1682" s="58" t="e">
        <f>+#REF!</f>
        <v>#REF!</v>
      </c>
      <c r="C1682" s="58" t="e">
        <f>+#REF!</f>
        <v>#REF!</v>
      </c>
      <c r="D1682" s="37" t="e">
        <f>+#REF!</f>
        <v>#REF!</v>
      </c>
      <c r="E1682" s="58" t="e">
        <f>+#REF!</f>
        <v>#REF!</v>
      </c>
      <c r="F1682" s="58" t="e">
        <f>+#REF!</f>
        <v>#REF!</v>
      </c>
      <c r="G1682" s="58" t="e">
        <f>+#REF!</f>
        <v>#REF!</v>
      </c>
      <c r="H1682" s="58"/>
      <c r="I1682" s="58"/>
      <c r="J1682" s="64" t="str">
        <f t="shared" si="26"/>
        <v>-</v>
      </c>
    </row>
    <row r="1683" spans="1:10" s="62" customFormat="1" ht="24.75" customHeight="1" x14ac:dyDescent="0.25">
      <c r="A1683" s="58" t="e">
        <f>+#REF!</f>
        <v>#REF!</v>
      </c>
      <c r="B1683" s="58" t="e">
        <f>+#REF!</f>
        <v>#REF!</v>
      </c>
      <c r="C1683" s="58" t="e">
        <f>+#REF!</f>
        <v>#REF!</v>
      </c>
      <c r="D1683" s="37" t="e">
        <f>+#REF!</f>
        <v>#REF!</v>
      </c>
      <c r="E1683" s="58" t="e">
        <f>+#REF!</f>
        <v>#REF!</v>
      </c>
      <c r="F1683" s="58" t="e">
        <f>+#REF!</f>
        <v>#REF!</v>
      </c>
      <c r="G1683" s="58" t="e">
        <f>+#REF!</f>
        <v>#REF!</v>
      </c>
      <c r="H1683" s="58"/>
      <c r="I1683" s="58"/>
      <c r="J1683" s="64" t="str">
        <f t="shared" si="26"/>
        <v>-</v>
      </c>
    </row>
    <row r="1684" spans="1:10" s="62" customFormat="1" ht="24.75" customHeight="1" x14ac:dyDescent="0.25">
      <c r="A1684" s="58" t="e">
        <f>+#REF!</f>
        <v>#REF!</v>
      </c>
      <c r="B1684" s="58" t="e">
        <f>+#REF!</f>
        <v>#REF!</v>
      </c>
      <c r="C1684" s="58" t="e">
        <f>+#REF!</f>
        <v>#REF!</v>
      </c>
      <c r="D1684" s="37" t="e">
        <f>+#REF!</f>
        <v>#REF!</v>
      </c>
      <c r="E1684" s="58" t="e">
        <f>+#REF!</f>
        <v>#REF!</v>
      </c>
      <c r="F1684" s="58" t="e">
        <f>+#REF!</f>
        <v>#REF!</v>
      </c>
      <c r="G1684" s="58" t="e">
        <f>+#REF!</f>
        <v>#REF!</v>
      </c>
      <c r="H1684" s="58"/>
      <c r="I1684" s="58"/>
      <c r="J1684" s="64" t="str">
        <f t="shared" si="26"/>
        <v>-</v>
      </c>
    </row>
    <row r="1685" spans="1:10" s="62" customFormat="1" ht="24.75" customHeight="1" x14ac:dyDescent="0.25">
      <c r="A1685" s="58" t="e">
        <f>+#REF!</f>
        <v>#REF!</v>
      </c>
      <c r="B1685" s="58" t="e">
        <f>+#REF!</f>
        <v>#REF!</v>
      </c>
      <c r="C1685" s="58" t="e">
        <f>+#REF!</f>
        <v>#REF!</v>
      </c>
      <c r="D1685" s="37" t="e">
        <f>+#REF!</f>
        <v>#REF!</v>
      </c>
      <c r="E1685" s="58" t="e">
        <f>+#REF!</f>
        <v>#REF!</v>
      </c>
      <c r="F1685" s="58" t="e">
        <f>+#REF!</f>
        <v>#REF!</v>
      </c>
      <c r="G1685" s="58" t="e">
        <f>+#REF!</f>
        <v>#REF!</v>
      </c>
      <c r="H1685" s="58"/>
      <c r="I1685" s="58"/>
      <c r="J1685" s="64" t="str">
        <f t="shared" si="26"/>
        <v>-</v>
      </c>
    </row>
    <row r="1686" spans="1:10" s="62" customFormat="1" ht="24.75" customHeight="1" x14ac:dyDescent="0.25">
      <c r="A1686" s="58" t="e">
        <f>+#REF!</f>
        <v>#REF!</v>
      </c>
      <c r="B1686" s="58" t="e">
        <f>+#REF!</f>
        <v>#REF!</v>
      </c>
      <c r="C1686" s="58" t="e">
        <f>+#REF!</f>
        <v>#REF!</v>
      </c>
      <c r="D1686" s="37" t="e">
        <f>+#REF!</f>
        <v>#REF!</v>
      </c>
      <c r="E1686" s="58" t="e">
        <f>+#REF!</f>
        <v>#REF!</v>
      </c>
      <c r="F1686" s="58" t="e">
        <f>+#REF!</f>
        <v>#REF!</v>
      </c>
      <c r="G1686" s="58" t="e">
        <f>+#REF!</f>
        <v>#REF!</v>
      </c>
      <c r="H1686" s="58"/>
      <c r="I1686" s="58"/>
      <c r="J1686" s="64" t="str">
        <f t="shared" si="26"/>
        <v>-</v>
      </c>
    </row>
    <row r="1687" spans="1:10" s="62" customFormat="1" ht="24.75" customHeight="1" x14ac:dyDescent="0.25">
      <c r="A1687" s="58" t="e">
        <f>+#REF!</f>
        <v>#REF!</v>
      </c>
      <c r="B1687" s="58" t="e">
        <f>+#REF!</f>
        <v>#REF!</v>
      </c>
      <c r="C1687" s="58" t="e">
        <f>+#REF!</f>
        <v>#REF!</v>
      </c>
      <c r="D1687" s="37" t="e">
        <f>+#REF!</f>
        <v>#REF!</v>
      </c>
      <c r="E1687" s="58" t="e">
        <f>+#REF!</f>
        <v>#REF!</v>
      </c>
      <c r="F1687" s="58" t="e">
        <f>+#REF!</f>
        <v>#REF!</v>
      </c>
      <c r="G1687" s="58" t="e">
        <f>+#REF!</f>
        <v>#REF!</v>
      </c>
      <c r="H1687" s="58"/>
      <c r="I1687" s="58"/>
      <c r="J1687" s="64" t="str">
        <f t="shared" si="26"/>
        <v>-</v>
      </c>
    </row>
    <row r="1688" spans="1:10" s="62" customFormat="1" ht="24.75" customHeight="1" x14ac:dyDescent="0.25">
      <c r="A1688" s="58" t="e">
        <f>+#REF!</f>
        <v>#REF!</v>
      </c>
      <c r="B1688" s="58" t="e">
        <f>+#REF!</f>
        <v>#REF!</v>
      </c>
      <c r="C1688" s="58" t="e">
        <f>+#REF!</f>
        <v>#REF!</v>
      </c>
      <c r="D1688" s="37" t="e">
        <f>+#REF!</f>
        <v>#REF!</v>
      </c>
      <c r="E1688" s="58" t="e">
        <f>+#REF!</f>
        <v>#REF!</v>
      </c>
      <c r="F1688" s="58" t="e">
        <f>+#REF!</f>
        <v>#REF!</v>
      </c>
      <c r="G1688" s="58" t="e">
        <f>+#REF!</f>
        <v>#REF!</v>
      </c>
      <c r="H1688" s="58"/>
      <c r="I1688" s="58"/>
      <c r="J1688" s="64" t="str">
        <f t="shared" si="26"/>
        <v>-</v>
      </c>
    </row>
    <row r="1689" spans="1:10" s="62" customFormat="1" ht="24.75" customHeight="1" x14ac:dyDescent="0.25">
      <c r="A1689" s="58" t="e">
        <f>+#REF!</f>
        <v>#REF!</v>
      </c>
      <c r="B1689" s="58" t="e">
        <f>+#REF!</f>
        <v>#REF!</v>
      </c>
      <c r="C1689" s="58" t="e">
        <f>+#REF!</f>
        <v>#REF!</v>
      </c>
      <c r="D1689" s="37" t="e">
        <f>+#REF!</f>
        <v>#REF!</v>
      </c>
      <c r="E1689" s="58" t="e">
        <f>+#REF!</f>
        <v>#REF!</v>
      </c>
      <c r="F1689" s="58" t="e">
        <f>+#REF!</f>
        <v>#REF!</v>
      </c>
      <c r="G1689" s="58" t="e">
        <f>+#REF!</f>
        <v>#REF!</v>
      </c>
      <c r="H1689" s="58"/>
      <c r="I1689" s="58"/>
      <c r="J1689" s="64" t="str">
        <f t="shared" si="26"/>
        <v>-</v>
      </c>
    </row>
    <row r="1690" spans="1:10" s="62" customFormat="1" ht="24.75" customHeight="1" x14ac:dyDescent="0.25">
      <c r="A1690" s="58" t="e">
        <f>+#REF!</f>
        <v>#REF!</v>
      </c>
      <c r="B1690" s="58" t="e">
        <f>+#REF!</f>
        <v>#REF!</v>
      </c>
      <c r="C1690" s="58" t="e">
        <f>+#REF!</f>
        <v>#REF!</v>
      </c>
      <c r="D1690" s="37" t="e">
        <f>+#REF!</f>
        <v>#REF!</v>
      </c>
      <c r="E1690" s="58" t="e">
        <f>+#REF!</f>
        <v>#REF!</v>
      </c>
      <c r="F1690" s="58" t="e">
        <f>+#REF!</f>
        <v>#REF!</v>
      </c>
      <c r="G1690" s="58" t="e">
        <f>+#REF!</f>
        <v>#REF!</v>
      </c>
      <c r="H1690" s="58"/>
      <c r="I1690" s="58"/>
      <c r="J1690" s="64" t="str">
        <f t="shared" si="26"/>
        <v>-</v>
      </c>
    </row>
    <row r="1691" spans="1:10" s="62" customFormat="1" ht="24.75" customHeight="1" x14ac:dyDescent="0.25">
      <c r="A1691" s="58" t="e">
        <f>+#REF!</f>
        <v>#REF!</v>
      </c>
      <c r="B1691" s="58" t="e">
        <f>+#REF!</f>
        <v>#REF!</v>
      </c>
      <c r="C1691" s="58" t="e">
        <f>+#REF!</f>
        <v>#REF!</v>
      </c>
      <c r="D1691" s="37" t="e">
        <f>+#REF!</f>
        <v>#REF!</v>
      </c>
      <c r="E1691" s="58" t="e">
        <f>+#REF!</f>
        <v>#REF!</v>
      </c>
      <c r="F1691" s="58" t="e">
        <f>+#REF!</f>
        <v>#REF!</v>
      </c>
      <c r="G1691" s="58" t="e">
        <f>+#REF!</f>
        <v>#REF!</v>
      </c>
      <c r="H1691" s="58"/>
      <c r="I1691" s="58"/>
      <c r="J1691" s="64" t="str">
        <f t="shared" si="26"/>
        <v>-</v>
      </c>
    </row>
    <row r="1692" spans="1:10" s="62" customFormat="1" ht="24.75" customHeight="1" x14ac:dyDescent="0.25">
      <c r="A1692" s="58" t="e">
        <f>+#REF!</f>
        <v>#REF!</v>
      </c>
      <c r="B1692" s="58" t="e">
        <f>+#REF!</f>
        <v>#REF!</v>
      </c>
      <c r="C1692" s="58" t="e">
        <f>+#REF!</f>
        <v>#REF!</v>
      </c>
      <c r="D1692" s="37" t="e">
        <f>+#REF!</f>
        <v>#REF!</v>
      </c>
      <c r="E1692" s="58" t="e">
        <f>+#REF!</f>
        <v>#REF!</v>
      </c>
      <c r="F1692" s="58" t="e">
        <f>+#REF!</f>
        <v>#REF!</v>
      </c>
      <c r="G1692" s="58" t="e">
        <f>+#REF!</f>
        <v>#REF!</v>
      </c>
      <c r="H1692" s="58"/>
      <c r="I1692" s="58"/>
      <c r="J1692" s="64" t="str">
        <f t="shared" si="26"/>
        <v>-</v>
      </c>
    </row>
    <row r="1693" spans="1:10" s="62" customFormat="1" ht="24.75" customHeight="1" x14ac:dyDescent="0.25">
      <c r="A1693" s="58" t="e">
        <f>+#REF!</f>
        <v>#REF!</v>
      </c>
      <c r="B1693" s="58" t="e">
        <f>+#REF!</f>
        <v>#REF!</v>
      </c>
      <c r="C1693" s="58" t="e">
        <f>+#REF!</f>
        <v>#REF!</v>
      </c>
      <c r="D1693" s="37" t="e">
        <f>+#REF!</f>
        <v>#REF!</v>
      </c>
      <c r="E1693" s="58" t="e">
        <f>+#REF!</f>
        <v>#REF!</v>
      </c>
      <c r="F1693" s="58" t="e">
        <f>+#REF!</f>
        <v>#REF!</v>
      </c>
      <c r="G1693" s="58" t="e">
        <f>+#REF!</f>
        <v>#REF!</v>
      </c>
      <c r="H1693" s="58"/>
      <c r="I1693" s="58"/>
      <c r="J1693" s="64" t="str">
        <f t="shared" si="26"/>
        <v>-</v>
      </c>
    </row>
    <row r="1694" spans="1:10" s="62" customFormat="1" ht="24.75" customHeight="1" x14ac:dyDescent="0.25">
      <c r="A1694" s="58" t="e">
        <f>+#REF!</f>
        <v>#REF!</v>
      </c>
      <c r="B1694" s="58" t="e">
        <f>+#REF!</f>
        <v>#REF!</v>
      </c>
      <c r="C1694" s="58" t="e">
        <f>+#REF!</f>
        <v>#REF!</v>
      </c>
      <c r="D1694" s="37" t="e">
        <f>+#REF!</f>
        <v>#REF!</v>
      </c>
      <c r="E1694" s="58" t="e">
        <f>+#REF!</f>
        <v>#REF!</v>
      </c>
      <c r="F1694" s="58" t="e">
        <f>+#REF!</f>
        <v>#REF!</v>
      </c>
      <c r="G1694" s="58" t="e">
        <f>+#REF!</f>
        <v>#REF!</v>
      </c>
      <c r="H1694" s="58"/>
      <c r="I1694" s="58"/>
      <c r="J1694" s="64" t="str">
        <f t="shared" si="26"/>
        <v>-</v>
      </c>
    </row>
    <row r="1695" spans="1:10" s="62" customFormat="1" ht="24.75" customHeight="1" x14ac:dyDescent="0.25">
      <c r="A1695" s="58" t="e">
        <f>+#REF!</f>
        <v>#REF!</v>
      </c>
      <c r="B1695" s="58" t="e">
        <f>+#REF!</f>
        <v>#REF!</v>
      </c>
      <c r="C1695" s="58" t="e">
        <f>+#REF!</f>
        <v>#REF!</v>
      </c>
      <c r="D1695" s="37" t="e">
        <f>+#REF!</f>
        <v>#REF!</v>
      </c>
      <c r="E1695" s="58" t="e">
        <f>+#REF!</f>
        <v>#REF!</v>
      </c>
      <c r="F1695" s="58" t="e">
        <f>+#REF!</f>
        <v>#REF!</v>
      </c>
      <c r="G1695" s="58" t="e">
        <f>+#REF!</f>
        <v>#REF!</v>
      </c>
      <c r="H1695" s="58"/>
      <c r="I1695" s="58"/>
      <c r="J1695" s="64" t="str">
        <f t="shared" si="26"/>
        <v>-</v>
      </c>
    </row>
    <row r="1696" spans="1:10" s="62" customFormat="1" ht="24.75" customHeight="1" x14ac:dyDescent="0.25">
      <c r="A1696" s="58" t="e">
        <f>+#REF!</f>
        <v>#REF!</v>
      </c>
      <c r="B1696" s="58" t="e">
        <f>+#REF!</f>
        <v>#REF!</v>
      </c>
      <c r="C1696" s="58" t="e">
        <f>+#REF!</f>
        <v>#REF!</v>
      </c>
      <c r="D1696" s="37" t="e">
        <f>+#REF!</f>
        <v>#REF!</v>
      </c>
      <c r="E1696" s="58" t="e">
        <f>+#REF!</f>
        <v>#REF!</v>
      </c>
      <c r="F1696" s="58" t="e">
        <f>+#REF!</f>
        <v>#REF!</v>
      </c>
      <c r="G1696" s="58" t="e">
        <f>+#REF!</f>
        <v>#REF!</v>
      </c>
      <c r="H1696" s="58"/>
      <c r="I1696" s="58"/>
      <c r="J1696" s="64" t="str">
        <f t="shared" si="26"/>
        <v>-</v>
      </c>
    </row>
    <row r="1697" spans="1:10" s="62" customFormat="1" ht="24.75" customHeight="1" x14ac:dyDescent="0.25">
      <c r="A1697" s="58" t="e">
        <f>+#REF!</f>
        <v>#REF!</v>
      </c>
      <c r="B1697" s="58" t="e">
        <f>+#REF!</f>
        <v>#REF!</v>
      </c>
      <c r="C1697" s="58" t="e">
        <f>+#REF!</f>
        <v>#REF!</v>
      </c>
      <c r="D1697" s="37" t="e">
        <f>+#REF!</f>
        <v>#REF!</v>
      </c>
      <c r="E1697" s="58" t="e">
        <f>+#REF!</f>
        <v>#REF!</v>
      </c>
      <c r="F1697" s="58" t="e">
        <f>+#REF!</f>
        <v>#REF!</v>
      </c>
      <c r="G1697" s="58" t="e">
        <f>+#REF!</f>
        <v>#REF!</v>
      </c>
      <c r="H1697" s="58"/>
      <c r="I1697" s="58"/>
      <c r="J1697" s="64" t="str">
        <f t="shared" si="26"/>
        <v>-</v>
      </c>
    </row>
    <row r="1698" spans="1:10" s="62" customFormat="1" ht="24.75" customHeight="1" x14ac:dyDescent="0.25">
      <c r="A1698" s="58" t="e">
        <f>+#REF!</f>
        <v>#REF!</v>
      </c>
      <c r="B1698" s="58" t="e">
        <f>+#REF!</f>
        <v>#REF!</v>
      </c>
      <c r="C1698" s="58" t="e">
        <f>+#REF!</f>
        <v>#REF!</v>
      </c>
      <c r="D1698" s="37" t="e">
        <f>+#REF!</f>
        <v>#REF!</v>
      </c>
      <c r="E1698" s="58" t="e">
        <f>+#REF!</f>
        <v>#REF!</v>
      </c>
      <c r="F1698" s="58" t="e">
        <f>+#REF!</f>
        <v>#REF!</v>
      </c>
      <c r="G1698" s="58" t="e">
        <f>+#REF!</f>
        <v>#REF!</v>
      </c>
      <c r="H1698" s="58"/>
      <c r="I1698" s="58"/>
      <c r="J1698" s="64" t="str">
        <f t="shared" si="26"/>
        <v>-</v>
      </c>
    </row>
    <row r="1699" spans="1:10" s="62" customFormat="1" ht="24.75" customHeight="1" x14ac:dyDescent="0.25">
      <c r="A1699" s="58" t="e">
        <f>+#REF!</f>
        <v>#REF!</v>
      </c>
      <c r="B1699" s="58" t="e">
        <f>+#REF!</f>
        <v>#REF!</v>
      </c>
      <c r="C1699" s="58" t="e">
        <f>+#REF!</f>
        <v>#REF!</v>
      </c>
      <c r="D1699" s="37" t="e">
        <f>+#REF!</f>
        <v>#REF!</v>
      </c>
      <c r="E1699" s="58" t="e">
        <f>+#REF!</f>
        <v>#REF!</v>
      </c>
      <c r="F1699" s="58" t="e">
        <f>+#REF!</f>
        <v>#REF!</v>
      </c>
      <c r="G1699" s="58" t="e">
        <f>+#REF!</f>
        <v>#REF!</v>
      </c>
      <c r="H1699" s="58"/>
      <c r="I1699" s="58"/>
      <c r="J1699" s="64" t="str">
        <f t="shared" si="26"/>
        <v>-</v>
      </c>
    </row>
    <row r="1700" spans="1:10" s="62" customFormat="1" ht="24.75" customHeight="1" x14ac:dyDescent="0.25">
      <c r="A1700" s="58" t="e">
        <f>+#REF!</f>
        <v>#REF!</v>
      </c>
      <c r="B1700" s="58" t="e">
        <f>+#REF!</f>
        <v>#REF!</v>
      </c>
      <c r="C1700" s="58" t="e">
        <f>+#REF!</f>
        <v>#REF!</v>
      </c>
      <c r="D1700" s="37" t="e">
        <f>+#REF!</f>
        <v>#REF!</v>
      </c>
      <c r="E1700" s="58" t="e">
        <f>+#REF!</f>
        <v>#REF!</v>
      </c>
      <c r="F1700" s="58" t="e">
        <f>+#REF!</f>
        <v>#REF!</v>
      </c>
      <c r="G1700" s="58" t="e">
        <f>+#REF!</f>
        <v>#REF!</v>
      </c>
      <c r="H1700" s="58"/>
      <c r="I1700" s="58"/>
      <c r="J1700" s="64" t="str">
        <f t="shared" si="26"/>
        <v>-</v>
      </c>
    </row>
    <row r="1701" spans="1:10" s="62" customFormat="1" ht="24.75" customHeight="1" x14ac:dyDescent="0.25">
      <c r="A1701" s="58" t="e">
        <f>+#REF!</f>
        <v>#REF!</v>
      </c>
      <c r="B1701" s="58" t="e">
        <f>+#REF!</f>
        <v>#REF!</v>
      </c>
      <c r="C1701" s="58" t="e">
        <f>+#REF!</f>
        <v>#REF!</v>
      </c>
      <c r="D1701" s="37" t="e">
        <f>+#REF!</f>
        <v>#REF!</v>
      </c>
      <c r="E1701" s="58" t="e">
        <f>+#REF!</f>
        <v>#REF!</v>
      </c>
      <c r="F1701" s="58" t="e">
        <f>+#REF!</f>
        <v>#REF!</v>
      </c>
      <c r="G1701" s="58" t="e">
        <f>+#REF!</f>
        <v>#REF!</v>
      </c>
      <c r="H1701" s="58"/>
      <c r="I1701" s="58"/>
      <c r="J1701" s="64" t="str">
        <f t="shared" si="26"/>
        <v>-</v>
      </c>
    </row>
    <row r="1702" spans="1:10" s="62" customFormat="1" ht="24.75" customHeight="1" x14ac:dyDescent="0.25">
      <c r="A1702" s="58" t="e">
        <f>+#REF!</f>
        <v>#REF!</v>
      </c>
      <c r="B1702" s="58" t="e">
        <f>+#REF!</f>
        <v>#REF!</v>
      </c>
      <c r="C1702" s="58" t="e">
        <f>+#REF!</f>
        <v>#REF!</v>
      </c>
      <c r="D1702" s="37" t="e">
        <f>+#REF!</f>
        <v>#REF!</v>
      </c>
      <c r="E1702" s="58" t="e">
        <f>+#REF!</f>
        <v>#REF!</v>
      </c>
      <c r="F1702" s="58" t="e">
        <f>+#REF!</f>
        <v>#REF!</v>
      </c>
      <c r="G1702" s="58" t="e">
        <f>+#REF!</f>
        <v>#REF!</v>
      </c>
      <c r="H1702" s="58"/>
      <c r="I1702" s="58"/>
      <c r="J1702" s="64" t="str">
        <f t="shared" si="26"/>
        <v>-</v>
      </c>
    </row>
    <row r="1703" spans="1:10" s="62" customFormat="1" ht="24.75" customHeight="1" x14ac:dyDescent="0.25">
      <c r="A1703" s="58" t="e">
        <f>+#REF!</f>
        <v>#REF!</v>
      </c>
      <c r="B1703" s="58" t="e">
        <f>+#REF!</f>
        <v>#REF!</v>
      </c>
      <c r="C1703" s="58" t="e">
        <f>+#REF!</f>
        <v>#REF!</v>
      </c>
      <c r="D1703" s="37" t="e">
        <f>+#REF!</f>
        <v>#REF!</v>
      </c>
      <c r="E1703" s="58" t="e">
        <f>+#REF!</f>
        <v>#REF!</v>
      </c>
      <c r="F1703" s="58" t="e">
        <f>+#REF!</f>
        <v>#REF!</v>
      </c>
      <c r="G1703" s="58" t="e">
        <f>+#REF!</f>
        <v>#REF!</v>
      </c>
      <c r="H1703" s="58"/>
      <c r="I1703" s="58"/>
      <c r="J1703" s="64" t="str">
        <f t="shared" si="26"/>
        <v>-</v>
      </c>
    </row>
    <row r="1704" spans="1:10" s="62" customFormat="1" ht="24.75" customHeight="1" x14ac:dyDescent="0.25">
      <c r="A1704" s="58" t="e">
        <f>+#REF!</f>
        <v>#REF!</v>
      </c>
      <c r="B1704" s="58" t="e">
        <f>+#REF!</f>
        <v>#REF!</v>
      </c>
      <c r="C1704" s="58" t="e">
        <f>+#REF!</f>
        <v>#REF!</v>
      </c>
      <c r="D1704" s="37" t="e">
        <f>+#REF!</f>
        <v>#REF!</v>
      </c>
      <c r="E1704" s="58" t="e">
        <f>+#REF!</f>
        <v>#REF!</v>
      </c>
      <c r="F1704" s="58" t="e">
        <f>+#REF!</f>
        <v>#REF!</v>
      </c>
      <c r="G1704" s="58" t="e">
        <f>+#REF!</f>
        <v>#REF!</v>
      </c>
      <c r="H1704" s="58"/>
      <c r="I1704" s="58"/>
      <c r="J1704" s="64" t="str">
        <f t="shared" si="26"/>
        <v>-</v>
      </c>
    </row>
    <row r="1705" spans="1:10" s="62" customFormat="1" ht="24.75" customHeight="1" x14ac:dyDescent="0.25">
      <c r="A1705" s="58" t="e">
        <f>+#REF!</f>
        <v>#REF!</v>
      </c>
      <c r="B1705" s="58" t="e">
        <f>+#REF!</f>
        <v>#REF!</v>
      </c>
      <c r="C1705" s="58" t="e">
        <f>+#REF!</f>
        <v>#REF!</v>
      </c>
      <c r="D1705" s="37" t="e">
        <f>+#REF!</f>
        <v>#REF!</v>
      </c>
      <c r="E1705" s="58" t="e">
        <f>+#REF!</f>
        <v>#REF!</v>
      </c>
      <c r="F1705" s="58" t="e">
        <f>+#REF!</f>
        <v>#REF!</v>
      </c>
      <c r="G1705" s="58" t="e">
        <f>+#REF!</f>
        <v>#REF!</v>
      </c>
      <c r="H1705" s="58"/>
      <c r="I1705" s="58"/>
      <c r="J1705" s="64" t="str">
        <f t="shared" si="26"/>
        <v>-</v>
      </c>
    </row>
    <row r="1706" spans="1:10" s="62" customFormat="1" ht="24.75" customHeight="1" x14ac:dyDescent="0.25">
      <c r="A1706" s="58" t="e">
        <f>+#REF!</f>
        <v>#REF!</v>
      </c>
      <c r="B1706" s="58" t="e">
        <f>+#REF!</f>
        <v>#REF!</v>
      </c>
      <c r="C1706" s="58" t="e">
        <f>+#REF!</f>
        <v>#REF!</v>
      </c>
      <c r="D1706" s="37" t="e">
        <f>+#REF!</f>
        <v>#REF!</v>
      </c>
      <c r="E1706" s="58" t="e">
        <f>+#REF!</f>
        <v>#REF!</v>
      </c>
      <c r="F1706" s="58" t="e">
        <f>+#REF!</f>
        <v>#REF!</v>
      </c>
      <c r="G1706" s="58" t="e">
        <f>+#REF!</f>
        <v>#REF!</v>
      </c>
      <c r="H1706" s="58"/>
      <c r="I1706" s="58"/>
      <c r="J1706" s="64" t="str">
        <f t="shared" si="26"/>
        <v>-</v>
      </c>
    </row>
    <row r="1707" spans="1:10" s="62" customFormat="1" ht="24.75" customHeight="1" x14ac:dyDescent="0.25">
      <c r="A1707" s="58" t="e">
        <f>+#REF!</f>
        <v>#REF!</v>
      </c>
      <c r="B1707" s="58" t="e">
        <f>+#REF!</f>
        <v>#REF!</v>
      </c>
      <c r="C1707" s="58" t="e">
        <f>+#REF!</f>
        <v>#REF!</v>
      </c>
      <c r="D1707" s="37" t="e">
        <f>+#REF!</f>
        <v>#REF!</v>
      </c>
      <c r="E1707" s="58" t="e">
        <f>+#REF!</f>
        <v>#REF!</v>
      </c>
      <c r="F1707" s="58" t="e">
        <f>+#REF!</f>
        <v>#REF!</v>
      </c>
      <c r="G1707" s="58" t="e">
        <f>+#REF!</f>
        <v>#REF!</v>
      </c>
      <c r="H1707" s="58"/>
      <c r="I1707" s="58"/>
      <c r="J1707" s="64" t="str">
        <f t="shared" si="26"/>
        <v>-</v>
      </c>
    </row>
    <row r="1708" spans="1:10" s="62" customFormat="1" ht="24.75" customHeight="1" x14ac:dyDescent="0.25">
      <c r="A1708" s="58" t="e">
        <f>+#REF!</f>
        <v>#REF!</v>
      </c>
      <c r="B1708" s="58" t="e">
        <f>+#REF!</f>
        <v>#REF!</v>
      </c>
      <c r="C1708" s="58" t="e">
        <f>+#REF!</f>
        <v>#REF!</v>
      </c>
      <c r="D1708" s="37" t="e">
        <f>+#REF!</f>
        <v>#REF!</v>
      </c>
      <c r="E1708" s="58" t="e">
        <f>+#REF!</f>
        <v>#REF!</v>
      </c>
      <c r="F1708" s="58" t="e">
        <f>+#REF!</f>
        <v>#REF!</v>
      </c>
      <c r="G1708" s="58" t="e">
        <f>+#REF!</f>
        <v>#REF!</v>
      </c>
      <c r="H1708" s="58"/>
      <c r="I1708" s="58"/>
      <c r="J1708" s="64" t="str">
        <f t="shared" si="26"/>
        <v>-</v>
      </c>
    </row>
    <row r="1709" spans="1:10" s="62" customFormat="1" ht="24.75" customHeight="1" x14ac:dyDescent="0.25">
      <c r="A1709" s="58" t="e">
        <f>+#REF!</f>
        <v>#REF!</v>
      </c>
      <c r="B1709" s="58" t="e">
        <f>+#REF!</f>
        <v>#REF!</v>
      </c>
      <c r="C1709" s="58" t="e">
        <f>+#REF!</f>
        <v>#REF!</v>
      </c>
      <c r="D1709" s="37" t="e">
        <f>+#REF!</f>
        <v>#REF!</v>
      </c>
      <c r="E1709" s="58" t="e">
        <f>+#REF!</f>
        <v>#REF!</v>
      </c>
      <c r="F1709" s="58" t="e">
        <f>+#REF!</f>
        <v>#REF!</v>
      </c>
      <c r="G1709" s="58" t="e">
        <f>+#REF!</f>
        <v>#REF!</v>
      </c>
      <c r="H1709" s="58"/>
      <c r="I1709" s="58"/>
      <c r="J1709" s="64" t="str">
        <f t="shared" si="26"/>
        <v>-</v>
      </c>
    </row>
    <row r="1710" spans="1:10" s="62" customFormat="1" ht="24.75" customHeight="1" x14ac:dyDescent="0.25">
      <c r="A1710" s="58" t="e">
        <f>+#REF!</f>
        <v>#REF!</v>
      </c>
      <c r="B1710" s="58" t="e">
        <f>+#REF!</f>
        <v>#REF!</v>
      </c>
      <c r="C1710" s="58" t="e">
        <f>+#REF!</f>
        <v>#REF!</v>
      </c>
      <c r="D1710" s="37" t="e">
        <f>+#REF!</f>
        <v>#REF!</v>
      </c>
      <c r="E1710" s="58" t="e">
        <f>+#REF!</f>
        <v>#REF!</v>
      </c>
      <c r="F1710" s="58" t="e">
        <f>+#REF!</f>
        <v>#REF!</v>
      </c>
      <c r="G1710" s="58" t="e">
        <f>+#REF!</f>
        <v>#REF!</v>
      </c>
      <c r="H1710" s="58"/>
      <c r="I1710" s="58"/>
      <c r="J1710" s="64" t="str">
        <f t="shared" si="26"/>
        <v>-</v>
      </c>
    </row>
    <row r="1711" spans="1:10" s="62" customFormat="1" ht="24.75" customHeight="1" x14ac:dyDescent="0.25">
      <c r="A1711" s="58" t="e">
        <f>+#REF!</f>
        <v>#REF!</v>
      </c>
      <c r="B1711" s="58" t="e">
        <f>+#REF!</f>
        <v>#REF!</v>
      </c>
      <c r="C1711" s="58" t="e">
        <f>+#REF!</f>
        <v>#REF!</v>
      </c>
      <c r="D1711" s="37" t="e">
        <f>+#REF!</f>
        <v>#REF!</v>
      </c>
      <c r="E1711" s="58" t="e">
        <f>+#REF!</f>
        <v>#REF!</v>
      </c>
      <c r="F1711" s="58" t="e">
        <f>+#REF!</f>
        <v>#REF!</v>
      </c>
      <c r="G1711" s="58" t="e">
        <f>+#REF!</f>
        <v>#REF!</v>
      </c>
      <c r="H1711" s="58"/>
      <c r="I1711" s="58"/>
      <c r="J1711" s="64" t="str">
        <f t="shared" si="26"/>
        <v>-</v>
      </c>
    </row>
    <row r="1712" spans="1:10" s="62" customFormat="1" ht="24.75" customHeight="1" x14ac:dyDescent="0.25">
      <c r="A1712" s="58" t="e">
        <f>+#REF!</f>
        <v>#REF!</v>
      </c>
      <c r="B1712" s="58" t="e">
        <f>+#REF!</f>
        <v>#REF!</v>
      </c>
      <c r="C1712" s="58" t="e">
        <f>+#REF!</f>
        <v>#REF!</v>
      </c>
      <c r="D1712" s="37" t="e">
        <f>+#REF!</f>
        <v>#REF!</v>
      </c>
      <c r="E1712" s="58" t="e">
        <f>+#REF!</f>
        <v>#REF!</v>
      </c>
      <c r="F1712" s="58" t="e">
        <f>+#REF!</f>
        <v>#REF!</v>
      </c>
      <c r="G1712" s="58" t="e">
        <f>+#REF!</f>
        <v>#REF!</v>
      </c>
      <c r="H1712" s="58"/>
      <c r="I1712" s="58"/>
      <c r="J1712" s="64" t="str">
        <f t="shared" si="26"/>
        <v>-</v>
      </c>
    </row>
    <row r="1713" spans="1:10" s="62" customFormat="1" ht="24.75" customHeight="1" x14ac:dyDescent="0.25">
      <c r="A1713" s="58" t="e">
        <f>+#REF!</f>
        <v>#REF!</v>
      </c>
      <c r="B1713" s="58" t="e">
        <f>+#REF!</f>
        <v>#REF!</v>
      </c>
      <c r="C1713" s="58" t="e">
        <f>+#REF!</f>
        <v>#REF!</v>
      </c>
      <c r="D1713" s="37" t="e">
        <f>+#REF!</f>
        <v>#REF!</v>
      </c>
      <c r="E1713" s="58" t="e">
        <f>+#REF!</f>
        <v>#REF!</v>
      </c>
      <c r="F1713" s="58" t="e">
        <f>+#REF!</f>
        <v>#REF!</v>
      </c>
      <c r="G1713" s="58" t="e">
        <f>+#REF!</f>
        <v>#REF!</v>
      </c>
      <c r="H1713" s="58"/>
      <c r="I1713" s="58"/>
      <c r="J1713" s="64" t="str">
        <f t="shared" si="26"/>
        <v>-</v>
      </c>
    </row>
    <row r="1714" spans="1:10" s="62" customFormat="1" ht="24.75" customHeight="1" x14ac:dyDescent="0.25">
      <c r="A1714" s="58" t="e">
        <f>+#REF!</f>
        <v>#REF!</v>
      </c>
      <c r="B1714" s="58" t="e">
        <f>+#REF!</f>
        <v>#REF!</v>
      </c>
      <c r="C1714" s="58" t="e">
        <f>+#REF!</f>
        <v>#REF!</v>
      </c>
      <c r="D1714" s="37" t="e">
        <f>+#REF!</f>
        <v>#REF!</v>
      </c>
      <c r="E1714" s="58" t="e">
        <f>+#REF!</f>
        <v>#REF!</v>
      </c>
      <c r="F1714" s="58" t="e">
        <f>+#REF!</f>
        <v>#REF!</v>
      </c>
      <c r="G1714" s="58" t="e">
        <f>+#REF!</f>
        <v>#REF!</v>
      </c>
      <c r="H1714" s="58"/>
      <c r="I1714" s="58"/>
      <c r="J1714" s="64" t="str">
        <f t="shared" si="26"/>
        <v>-</v>
      </c>
    </row>
    <row r="1715" spans="1:10" s="62" customFormat="1" ht="24.75" customHeight="1" x14ac:dyDescent="0.25">
      <c r="A1715" s="58" t="e">
        <f>+#REF!</f>
        <v>#REF!</v>
      </c>
      <c r="B1715" s="58" t="e">
        <f>+#REF!</f>
        <v>#REF!</v>
      </c>
      <c r="C1715" s="58" t="e">
        <f>+#REF!</f>
        <v>#REF!</v>
      </c>
      <c r="D1715" s="37" t="e">
        <f>+#REF!</f>
        <v>#REF!</v>
      </c>
      <c r="E1715" s="58" t="e">
        <f>+#REF!</f>
        <v>#REF!</v>
      </c>
      <c r="F1715" s="58" t="e">
        <f>+#REF!</f>
        <v>#REF!</v>
      </c>
      <c r="G1715" s="58" t="e">
        <f>+#REF!</f>
        <v>#REF!</v>
      </c>
      <c r="H1715" s="58"/>
      <c r="I1715" s="58"/>
      <c r="J1715" s="64" t="str">
        <f t="shared" si="26"/>
        <v>-</v>
      </c>
    </row>
    <row r="1716" spans="1:10" s="62" customFormat="1" ht="24.75" customHeight="1" x14ac:dyDescent="0.25">
      <c r="A1716" s="58" t="e">
        <f>+#REF!</f>
        <v>#REF!</v>
      </c>
      <c r="B1716" s="58" t="e">
        <f>+#REF!</f>
        <v>#REF!</v>
      </c>
      <c r="C1716" s="58" t="e">
        <f>+#REF!</f>
        <v>#REF!</v>
      </c>
      <c r="D1716" s="37" t="e">
        <f>+#REF!</f>
        <v>#REF!</v>
      </c>
      <c r="E1716" s="58" t="e">
        <f>+#REF!</f>
        <v>#REF!</v>
      </c>
      <c r="F1716" s="58" t="e">
        <f>+#REF!</f>
        <v>#REF!</v>
      </c>
      <c r="G1716" s="58" t="e">
        <f>+#REF!</f>
        <v>#REF!</v>
      </c>
      <c r="H1716" s="58"/>
      <c r="I1716" s="58"/>
      <c r="J1716" s="64" t="str">
        <f t="shared" si="26"/>
        <v>-</v>
      </c>
    </row>
    <row r="1717" spans="1:10" s="62" customFormat="1" ht="24.75" customHeight="1" x14ac:dyDescent="0.25">
      <c r="A1717" s="58" t="e">
        <f>+#REF!</f>
        <v>#REF!</v>
      </c>
      <c r="B1717" s="58" t="e">
        <f>+#REF!</f>
        <v>#REF!</v>
      </c>
      <c r="C1717" s="58" t="e">
        <f>+#REF!</f>
        <v>#REF!</v>
      </c>
      <c r="D1717" s="37" t="e">
        <f>+#REF!</f>
        <v>#REF!</v>
      </c>
      <c r="E1717" s="58" t="e">
        <f>+#REF!</f>
        <v>#REF!</v>
      </c>
      <c r="F1717" s="58" t="e">
        <f>+#REF!</f>
        <v>#REF!</v>
      </c>
      <c r="G1717" s="58" t="e">
        <f>+#REF!</f>
        <v>#REF!</v>
      </c>
      <c r="H1717" s="58"/>
      <c r="I1717" s="58"/>
      <c r="J1717" s="64" t="str">
        <f t="shared" si="26"/>
        <v>-</v>
      </c>
    </row>
    <row r="1718" spans="1:10" s="62" customFormat="1" ht="24.75" customHeight="1" x14ac:dyDescent="0.25">
      <c r="A1718" s="58" t="e">
        <f>+#REF!</f>
        <v>#REF!</v>
      </c>
      <c r="B1718" s="58" t="e">
        <f>+#REF!</f>
        <v>#REF!</v>
      </c>
      <c r="C1718" s="58" t="e">
        <f>+#REF!</f>
        <v>#REF!</v>
      </c>
      <c r="D1718" s="37" t="e">
        <f>+#REF!</f>
        <v>#REF!</v>
      </c>
      <c r="E1718" s="58" t="e">
        <f>+#REF!</f>
        <v>#REF!</v>
      </c>
      <c r="F1718" s="58" t="e">
        <f>+#REF!</f>
        <v>#REF!</v>
      </c>
      <c r="G1718" s="58" t="e">
        <f>+#REF!</f>
        <v>#REF!</v>
      </c>
      <c r="H1718" s="58"/>
      <c r="I1718" s="58"/>
      <c r="J1718" s="64" t="str">
        <f t="shared" si="26"/>
        <v>-</v>
      </c>
    </row>
    <row r="1719" spans="1:10" s="62" customFormat="1" ht="24.75" customHeight="1" x14ac:dyDescent="0.25">
      <c r="A1719" s="58" t="e">
        <f>+#REF!</f>
        <v>#REF!</v>
      </c>
      <c r="B1719" s="58" t="e">
        <f>+#REF!</f>
        <v>#REF!</v>
      </c>
      <c r="C1719" s="58" t="e">
        <f>+#REF!</f>
        <v>#REF!</v>
      </c>
      <c r="D1719" s="37" t="e">
        <f>+#REF!</f>
        <v>#REF!</v>
      </c>
      <c r="E1719" s="58" t="e">
        <f>+#REF!</f>
        <v>#REF!</v>
      </c>
      <c r="F1719" s="58" t="e">
        <f>+#REF!</f>
        <v>#REF!</v>
      </c>
      <c r="G1719" s="58" t="e">
        <f>+#REF!</f>
        <v>#REF!</v>
      </c>
      <c r="H1719" s="58"/>
      <c r="I1719" s="58"/>
      <c r="J1719" s="64" t="str">
        <f t="shared" si="26"/>
        <v>-</v>
      </c>
    </row>
    <row r="1720" spans="1:10" s="62" customFormat="1" ht="24.75" customHeight="1" x14ac:dyDescent="0.25">
      <c r="A1720" s="58" t="e">
        <f>+#REF!</f>
        <v>#REF!</v>
      </c>
      <c r="B1720" s="58" t="e">
        <f>+#REF!</f>
        <v>#REF!</v>
      </c>
      <c r="C1720" s="58" t="e">
        <f>+#REF!</f>
        <v>#REF!</v>
      </c>
      <c r="D1720" s="37" t="e">
        <f>+#REF!</f>
        <v>#REF!</v>
      </c>
      <c r="E1720" s="58" t="e">
        <f>+#REF!</f>
        <v>#REF!</v>
      </c>
      <c r="F1720" s="58" t="e">
        <f>+#REF!</f>
        <v>#REF!</v>
      </c>
      <c r="G1720" s="58" t="e">
        <f>+#REF!</f>
        <v>#REF!</v>
      </c>
      <c r="H1720" s="58"/>
      <c r="I1720" s="58"/>
      <c r="J1720" s="64" t="str">
        <f t="shared" si="26"/>
        <v>-</v>
      </c>
    </row>
    <row r="1721" spans="1:10" s="62" customFormat="1" ht="24.75" customHeight="1" x14ac:dyDescent="0.25">
      <c r="A1721" s="58" t="e">
        <f>+#REF!</f>
        <v>#REF!</v>
      </c>
      <c r="B1721" s="58" t="e">
        <f>+#REF!</f>
        <v>#REF!</v>
      </c>
      <c r="C1721" s="58" t="e">
        <f>+#REF!</f>
        <v>#REF!</v>
      </c>
      <c r="D1721" s="37" t="e">
        <f>+#REF!</f>
        <v>#REF!</v>
      </c>
      <c r="E1721" s="58" t="e">
        <f>+#REF!</f>
        <v>#REF!</v>
      </c>
      <c r="F1721" s="58" t="e">
        <f>+#REF!</f>
        <v>#REF!</v>
      </c>
      <c r="G1721" s="58" t="e">
        <f>+#REF!</f>
        <v>#REF!</v>
      </c>
      <c r="H1721" s="58"/>
      <c r="I1721" s="58"/>
      <c r="J1721" s="64" t="str">
        <f t="shared" si="26"/>
        <v>-</v>
      </c>
    </row>
    <row r="1722" spans="1:10" s="62" customFormat="1" ht="24.75" customHeight="1" x14ac:dyDescent="0.25">
      <c r="A1722" s="58" t="e">
        <f>+#REF!</f>
        <v>#REF!</v>
      </c>
      <c r="B1722" s="58" t="e">
        <f>+#REF!</f>
        <v>#REF!</v>
      </c>
      <c r="C1722" s="58" t="e">
        <f>+#REF!</f>
        <v>#REF!</v>
      </c>
      <c r="D1722" s="37" t="e">
        <f>+#REF!</f>
        <v>#REF!</v>
      </c>
      <c r="E1722" s="58" t="e">
        <f>+#REF!</f>
        <v>#REF!</v>
      </c>
      <c r="F1722" s="58" t="e">
        <f>+#REF!</f>
        <v>#REF!</v>
      </c>
      <c r="G1722" s="58" t="e">
        <f>+#REF!</f>
        <v>#REF!</v>
      </c>
      <c r="H1722" s="58"/>
      <c r="I1722" s="58"/>
      <c r="J1722" s="64" t="str">
        <f t="shared" si="26"/>
        <v>-</v>
      </c>
    </row>
    <row r="1723" spans="1:10" s="62" customFormat="1" ht="24.75" customHeight="1" x14ac:dyDescent="0.25">
      <c r="A1723" s="58" t="e">
        <f>+#REF!</f>
        <v>#REF!</v>
      </c>
      <c r="B1723" s="58" t="e">
        <f>+#REF!</f>
        <v>#REF!</v>
      </c>
      <c r="C1723" s="58" t="e">
        <f>+#REF!</f>
        <v>#REF!</v>
      </c>
      <c r="D1723" s="37" t="e">
        <f>+#REF!</f>
        <v>#REF!</v>
      </c>
      <c r="E1723" s="58" t="e">
        <f>+#REF!</f>
        <v>#REF!</v>
      </c>
      <c r="F1723" s="58" t="e">
        <f>+#REF!</f>
        <v>#REF!</v>
      </c>
      <c r="G1723" s="58" t="e">
        <f>+#REF!</f>
        <v>#REF!</v>
      </c>
      <c r="H1723" s="58"/>
      <c r="I1723" s="58"/>
      <c r="J1723" s="64" t="str">
        <f t="shared" si="26"/>
        <v>-</v>
      </c>
    </row>
    <row r="1724" spans="1:10" s="62" customFormat="1" ht="24.75" customHeight="1" x14ac:dyDescent="0.25">
      <c r="A1724" s="58" t="e">
        <f>+#REF!</f>
        <v>#REF!</v>
      </c>
      <c r="B1724" s="58" t="e">
        <f>+#REF!</f>
        <v>#REF!</v>
      </c>
      <c r="C1724" s="58" t="e">
        <f>+#REF!</f>
        <v>#REF!</v>
      </c>
      <c r="D1724" s="37" t="e">
        <f>+#REF!</f>
        <v>#REF!</v>
      </c>
      <c r="E1724" s="58" t="e">
        <f>+#REF!</f>
        <v>#REF!</v>
      </c>
      <c r="F1724" s="58" t="e">
        <f>+#REF!</f>
        <v>#REF!</v>
      </c>
      <c r="G1724" s="58" t="e">
        <f>+#REF!</f>
        <v>#REF!</v>
      </c>
      <c r="H1724" s="58"/>
      <c r="I1724" s="58"/>
      <c r="J1724" s="64" t="str">
        <f t="shared" si="26"/>
        <v>-</v>
      </c>
    </row>
    <row r="1725" spans="1:10" s="62" customFormat="1" ht="24.75" customHeight="1" x14ac:dyDescent="0.25">
      <c r="A1725" s="58" t="e">
        <f>+#REF!</f>
        <v>#REF!</v>
      </c>
      <c r="B1725" s="58" t="e">
        <f>+#REF!</f>
        <v>#REF!</v>
      </c>
      <c r="C1725" s="58" t="e">
        <f>+#REF!</f>
        <v>#REF!</v>
      </c>
      <c r="D1725" s="37" t="e">
        <f>+#REF!</f>
        <v>#REF!</v>
      </c>
      <c r="E1725" s="58" t="e">
        <f>+#REF!</f>
        <v>#REF!</v>
      </c>
      <c r="F1725" s="58" t="e">
        <f>+#REF!</f>
        <v>#REF!</v>
      </c>
      <c r="G1725" s="58" t="e">
        <f>+#REF!</f>
        <v>#REF!</v>
      </c>
      <c r="H1725" s="58"/>
      <c r="I1725" s="58"/>
      <c r="J1725" s="64" t="str">
        <f t="shared" si="26"/>
        <v>-</v>
      </c>
    </row>
    <row r="1726" spans="1:10" s="62" customFormat="1" ht="24.75" customHeight="1" x14ac:dyDescent="0.25">
      <c r="A1726" s="58" t="e">
        <f>+#REF!</f>
        <v>#REF!</v>
      </c>
      <c r="B1726" s="58" t="e">
        <f>+#REF!</f>
        <v>#REF!</v>
      </c>
      <c r="C1726" s="58" t="e">
        <f>+#REF!</f>
        <v>#REF!</v>
      </c>
      <c r="D1726" s="37" t="e">
        <f>+#REF!</f>
        <v>#REF!</v>
      </c>
      <c r="E1726" s="58" t="e">
        <f>+#REF!</f>
        <v>#REF!</v>
      </c>
      <c r="F1726" s="58" t="e">
        <f>+#REF!</f>
        <v>#REF!</v>
      </c>
      <c r="G1726" s="58" t="e">
        <f>+#REF!</f>
        <v>#REF!</v>
      </c>
      <c r="H1726" s="58"/>
      <c r="I1726" s="58"/>
      <c r="J1726" s="64" t="str">
        <f t="shared" si="26"/>
        <v>-</v>
      </c>
    </row>
    <row r="1727" spans="1:10" s="62" customFormat="1" ht="24.75" customHeight="1" x14ac:dyDescent="0.25">
      <c r="A1727" s="58" t="e">
        <f>+#REF!</f>
        <v>#REF!</v>
      </c>
      <c r="B1727" s="58" t="e">
        <f>+#REF!</f>
        <v>#REF!</v>
      </c>
      <c r="C1727" s="58" t="e">
        <f>+#REF!</f>
        <v>#REF!</v>
      </c>
      <c r="D1727" s="37" t="e">
        <f>+#REF!</f>
        <v>#REF!</v>
      </c>
      <c r="E1727" s="58" t="e">
        <f>+#REF!</f>
        <v>#REF!</v>
      </c>
      <c r="F1727" s="58" t="e">
        <f>+#REF!</f>
        <v>#REF!</v>
      </c>
      <c r="G1727" s="58" t="e">
        <f>+#REF!</f>
        <v>#REF!</v>
      </c>
      <c r="H1727" s="58"/>
      <c r="I1727" s="58"/>
      <c r="J1727" s="64" t="str">
        <f t="shared" si="26"/>
        <v>-</v>
      </c>
    </row>
    <row r="1728" spans="1:10" s="62" customFormat="1" ht="24.75" customHeight="1" x14ac:dyDescent="0.25">
      <c r="A1728" s="58" t="e">
        <f>+#REF!</f>
        <v>#REF!</v>
      </c>
      <c r="B1728" s="58" t="e">
        <f>+#REF!</f>
        <v>#REF!</v>
      </c>
      <c r="C1728" s="58" t="e">
        <f>+#REF!</f>
        <v>#REF!</v>
      </c>
      <c r="D1728" s="37" t="e">
        <f>+#REF!</f>
        <v>#REF!</v>
      </c>
      <c r="E1728" s="58" t="e">
        <f>+#REF!</f>
        <v>#REF!</v>
      </c>
      <c r="F1728" s="58" t="e">
        <f>+#REF!</f>
        <v>#REF!</v>
      </c>
      <c r="G1728" s="58" t="e">
        <f>+#REF!</f>
        <v>#REF!</v>
      </c>
      <c r="H1728" s="58"/>
      <c r="I1728" s="58"/>
      <c r="J1728" s="64" t="str">
        <f t="shared" si="26"/>
        <v>-</v>
      </c>
    </row>
    <row r="1729" spans="1:10" s="62" customFormat="1" ht="24.75" customHeight="1" x14ac:dyDescent="0.25">
      <c r="A1729" s="58" t="e">
        <f>+#REF!</f>
        <v>#REF!</v>
      </c>
      <c r="B1729" s="58" t="e">
        <f>+#REF!</f>
        <v>#REF!</v>
      </c>
      <c r="C1729" s="58" t="e">
        <f>+#REF!</f>
        <v>#REF!</v>
      </c>
      <c r="D1729" s="37" t="e">
        <f>+#REF!</f>
        <v>#REF!</v>
      </c>
      <c r="E1729" s="58" t="e">
        <f>+#REF!</f>
        <v>#REF!</v>
      </c>
      <c r="F1729" s="58" t="e">
        <f>+#REF!</f>
        <v>#REF!</v>
      </c>
      <c r="G1729" s="58" t="e">
        <f>+#REF!</f>
        <v>#REF!</v>
      </c>
      <c r="H1729" s="58"/>
      <c r="I1729" s="58"/>
      <c r="J1729" s="64" t="str">
        <f t="shared" si="26"/>
        <v>-</v>
      </c>
    </row>
    <row r="1730" spans="1:10" s="62" customFormat="1" ht="24.75" customHeight="1" x14ac:dyDescent="0.25">
      <c r="A1730" s="58" t="e">
        <f>+#REF!</f>
        <v>#REF!</v>
      </c>
      <c r="B1730" s="58" t="e">
        <f>+#REF!</f>
        <v>#REF!</v>
      </c>
      <c r="C1730" s="58" t="e">
        <f>+#REF!</f>
        <v>#REF!</v>
      </c>
      <c r="D1730" s="37" t="e">
        <f>+#REF!</f>
        <v>#REF!</v>
      </c>
      <c r="E1730" s="58" t="e">
        <f>+#REF!</f>
        <v>#REF!</v>
      </c>
      <c r="F1730" s="58" t="e">
        <f>+#REF!</f>
        <v>#REF!</v>
      </c>
      <c r="G1730" s="58" t="e">
        <f>+#REF!</f>
        <v>#REF!</v>
      </c>
      <c r="H1730" s="58"/>
      <c r="I1730" s="58"/>
      <c r="J1730" s="64" t="str">
        <f t="shared" si="26"/>
        <v>-</v>
      </c>
    </row>
    <row r="1731" spans="1:10" s="62" customFormat="1" ht="24.75" customHeight="1" x14ac:dyDescent="0.25">
      <c r="A1731" s="58" t="e">
        <f>+#REF!</f>
        <v>#REF!</v>
      </c>
      <c r="B1731" s="58" t="e">
        <f>+#REF!</f>
        <v>#REF!</v>
      </c>
      <c r="C1731" s="58" t="e">
        <f>+#REF!</f>
        <v>#REF!</v>
      </c>
      <c r="D1731" s="37" t="e">
        <f>+#REF!</f>
        <v>#REF!</v>
      </c>
      <c r="E1731" s="58" t="e">
        <f>+#REF!</f>
        <v>#REF!</v>
      </c>
      <c r="F1731" s="58" t="e">
        <f>+#REF!</f>
        <v>#REF!</v>
      </c>
      <c r="G1731" s="58" t="e">
        <f>+#REF!</f>
        <v>#REF!</v>
      </c>
      <c r="H1731" s="58"/>
      <c r="I1731" s="58"/>
      <c r="J1731" s="64" t="str">
        <f t="shared" si="26"/>
        <v>-</v>
      </c>
    </row>
    <row r="1732" spans="1:10" s="62" customFormat="1" ht="24.75" customHeight="1" x14ac:dyDescent="0.25">
      <c r="A1732" s="58" t="e">
        <f>+#REF!</f>
        <v>#REF!</v>
      </c>
      <c r="B1732" s="58" t="e">
        <f>+#REF!</f>
        <v>#REF!</v>
      </c>
      <c r="C1732" s="58" t="e">
        <f>+#REF!</f>
        <v>#REF!</v>
      </c>
      <c r="D1732" s="37" t="e">
        <f>+#REF!</f>
        <v>#REF!</v>
      </c>
      <c r="E1732" s="58" t="e">
        <f>+#REF!</f>
        <v>#REF!</v>
      </c>
      <c r="F1732" s="58" t="e">
        <f>+#REF!</f>
        <v>#REF!</v>
      </c>
      <c r="G1732" s="58" t="e">
        <f>+#REF!</f>
        <v>#REF!</v>
      </c>
      <c r="H1732" s="58"/>
      <c r="I1732" s="58"/>
      <c r="J1732" s="64" t="str">
        <f t="shared" si="26"/>
        <v>-</v>
      </c>
    </row>
    <row r="1733" spans="1:10" s="62" customFormat="1" ht="24.75" customHeight="1" x14ac:dyDescent="0.25">
      <c r="A1733" s="58" t="e">
        <f>+#REF!</f>
        <v>#REF!</v>
      </c>
      <c r="B1733" s="58" t="e">
        <f>+#REF!</f>
        <v>#REF!</v>
      </c>
      <c r="C1733" s="58" t="e">
        <f>+#REF!</f>
        <v>#REF!</v>
      </c>
      <c r="D1733" s="37" t="e">
        <f>+#REF!</f>
        <v>#REF!</v>
      </c>
      <c r="E1733" s="58" t="e">
        <f>+#REF!</f>
        <v>#REF!</v>
      </c>
      <c r="F1733" s="58" t="e">
        <f>+#REF!</f>
        <v>#REF!</v>
      </c>
      <c r="G1733" s="58" t="e">
        <f>+#REF!</f>
        <v>#REF!</v>
      </c>
      <c r="H1733" s="58"/>
      <c r="I1733" s="58"/>
      <c r="J1733" s="64" t="str">
        <f t="shared" ref="J1733:J1796" si="27">IFERROR(VLOOKUP(B1733,$L$4:$N$31,3,0),"-")</f>
        <v>-</v>
      </c>
    </row>
    <row r="1734" spans="1:10" s="62" customFormat="1" ht="24.75" customHeight="1" x14ac:dyDescent="0.25">
      <c r="A1734" s="58" t="e">
        <f>+#REF!</f>
        <v>#REF!</v>
      </c>
      <c r="B1734" s="58" t="e">
        <f>+#REF!</f>
        <v>#REF!</v>
      </c>
      <c r="C1734" s="58" t="e">
        <f>+#REF!</f>
        <v>#REF!</v>
      </c>
      <c r="D1734" s="37" t="e">
        <f>+#REF!</f>
        <v>#REF!</v>
      </c>
      <c r="E1734" s="58" t="e">
        <f>+#REF!</f>
        <v>#REF!</v>
      </c>
      <c r="F1734" s="58" t="e">
        <f>+#REF!</f>
        <v>#REF!</v>
      </c>
      <c r="G1734" s="58" t="e">
        <f>+#REF!</f>
        <v>#REF!</v>
      </c>
      <c r="H1734" s="58"/>
      <c r="I1734" s="58"/>
      <c r="J1734" s="64" t="str">
        <f t="shared" si="27"/>
        <v>-</v>
      </c>
    </row>
    <row r="1735" spans="1:10" s="62" customFormat="1" ht="24.75" customHeight="1" x14ac:dyDescent="0.25">
      <c r="A1735" s="58" t="e">
        <f>+#REF!</f>
        <v>#REF!</v>
      </c>
      <c r="B1735" s="58" t="e">
        <f>+#REF!</f>
        <v>#REF!</v>
      </c>
      <c r="C1735" s="58" t="e">
        <f>+#REF!</f>
        <v>#REF!</v>
      </c>
      <c r="D1735" s="37" t="e">
        <f>+#REF!</f>
        <v>#REF!</v>
      </c>
      <c r="E1735" s="58" t="e">
        <f>+#REF!</f>
        <v>#REF!</v>
      </c>
      <c r="F1735" s="58" t="e">
        <f>+#REF!</f>
        <v>#REF!</v>
      </c>
      <c r="G1735" s="58" t="e">
        <f>+#REF!</f>
        <v>#REF!</v>
      </c>
      <c r="H1735" s="58"/>
      <c r="I1735" s="58"/>
      <c r="J1735" s="64" t="str">
        <f t="shared" si="27"/>
        <v>-</v>
      </c>
    </row>
    <row r="1736" spans="1:10" s="62" customFormat="1" ht="24.75" customHeight="1" x14ac:dyDescent="0.25">
      <c r="A1736" s="58" t="e">
        <f>+#REF!</f>
        <v>#REF!</v>
      </c>
      <c r="B1736" s="58" t="e">
        <f>+#REF!</f>
        <v>#REF!</v>
      </c>
      <c r="C1736" s="58" t="e">
        <f>+#REF!</f>
        <v>#REF!</v>
      </c>
      <c r="D1736" s="37" t="e">
        <f>+#REF!</f>
        <v>#REF!</v>
      </c>
      <c r="E1736" s="58" t="e">
        <f>+#REF!</f>
        <v>#REF!</v>
      </c>
      <c r="F1736" s="58" t="e">
        <f>+#REF!</f>
        <v>#REF!</v>
      </c>
      <c r="G1736" s="58" t="e">
        <f>+#REF!</f>
        <v>#REF!</v>
      </c>
      <c r="H1736" s="58"/>
      <c r="I1736" s="58"/>
      <c r="J1736" s="64" t="str">
        <f t="shared" si="27"/>
        <v>-</v>
      </c>
    </row>
    <row r="1737" spans="1:10" s="62" customFormat="1" ht="24.75" customHeight="1" x14ac:dyDescent="0.25">
      <c r="A1737" s="58" t="e">
        <f>+#REF!</f>
        <v>#REF!</v>
      </c>
      <c r="B1737" s="58" t="e">
        <f>+#REF!</f>
        <v>#REF!</v>
      </c>
      <c r="C1737" s="58" t="e">
        <f>+#REF!</f>
        <v>#REF!</v>
      </c>
      <c r="D1737" s="37" t="e">
        <f>+#REF!</f>
        <v>#REF!</v>
      </c>
      <c r="E1737" s="58" t="e">
        <f>+#REF!</f>
        <v>#REF!</v>
      </c>
      <c r="F1737" s="58" t="e">
        <f>+#REF!</f>
        <v>#REF!</v>
      </c>
      <c r="G1737" s="58" t="e">
        <f>+#REF!</f>
        <v>#REF!</v>
      </c>
      <c r="H1737" s="58"/>
      <c r="I1737" s="58"/>
      <c r="J1737" s="64" t="str">
        <f t="shared" si="27"/>
        <v>-</v>
      </c>
    </row>
    <row r="1738" spans="1:10" s="62" customFormat="1" ht="24.75" customHeight="1" x14ac:dyDescent="0.25">
      <c r="A1738" s="58" t="e">
        <f>+#REF!</f>
        <v>#REF!</v>
      </c>
      <c r="B1738" s="58" t="e">
        <f>+#REF!</f>
        <v>#REF!</v>
      </c>
      <c r="C1738" s="58" t="e">
        <f>+#REF!</f>
        <v>#REF!</v>
      </c>
      <c r="D1738" s="37" t="e">
        <f>+#REF!</f>
        <v>#REF!</v>
      </c>
      <c r="E1738" s="58" t="e">
        <f>+#REF!</f>
        <v>#REF!</v>
      </c>
      <c r="F1738" s="58" t="e">
        <f>+#REF!</f>
        <v>#REF!</v>
      </c>
      <c r="G1738" s="58" t="e">
        <f>+#REF!</f>
        <v>#REF!</v>
      </c>
      <c r="H1738" s="58"/>
      <c r="I1738" s="58"/>
      <c r="J1738" s="64" t="str">
        <f t="shared" si="27"/>
        <v>-</v>
      </c>
    </row>
    <row r="1739" spans="1:10" s="62" customFormat="1" ht="24.75" customHeight="1" x14ac:dyDescent="0.25">
      <c r="A1739" s="58" t="e">
        <f>+#REF!</f>
        <v>#REF!</v>
      </c>
      <c r="B1739" s="58" t="e">
        <f>+#REF!</f>
        <v>#REF!</v>
      </c>
      <c r="C1739" s="58" t="e">
        <f>+#REF!</f>
        <v>#REF!</v>
      </c>
      <c r="D1739" s="37" t="e">
        <f>+#REF!</f>
        <v>#REF!</v>
      </c>
      <c r="E1739" s="58" t="e">
        <f>+#REF!</f>
        <v>#REF!</v>
      </c>
      <c r="F1739" s="58" t="e">
        <f>+#REF!</f>
        <v>#REF!</v>
      </c>
      <c r="G1739" s="58" t="e">
        <f>+#REF!</f>
        <v>#REF!</v>
      </c>
      <c r="H1739" s="58"/>
      <c r="I1739" s="58"/>
      <c r="J1739" s="64" t="str">
        <f t="shared" si="27"/>
        <v>-</v>
      </c>
    </row>
    <row r="1740" spans="1:10" s="62" customFormat="1" ht="24.75" customHeight="1" x14ac:dyDescent="0.25">
      <c r="A1740" s="58" t="e">
        <f>+#REF!</f>
        <v>#REF!</v>
      </c>
      <c r="B1740" s="58" t="e">
        <f>+#REF!</f>
        <v>#REF!</v>
      </c>
      <c r="C1740" s="58" t="e">
        <f>+#REF!</f>
        <v>#REF!</v>
      </c>
      <c r="D1740" s="37" t="e">
        <f>+#REF!</f>
        <v>#REF!</v>
      </c>
      <c r="E1740" s="58" t="e">
        <f>+#REF!</f>
        <v>#REF!</v>
      </c>
      <c r="F1740" s="58" t="e">
        <f>+#REF!</f>
        <v>#REF!</v>
      </c>
      <c r="G1740" s="58" t="e">
        <f>+#REF!</f>
        <v>#REF!</v>
      </c>
      <c r="H1740" s="58"/>
      <c r="I1740" s="58"/>
      <c r="J1740" s="64" t="str">
        <f t="shared" si="27"/>
        <v>-</v>
      </c>
    </row>
    <row r="1741" spans="1:10" s="62" customFormat="1" ht="24.75" customHeight="1" x14ac:dyDescent="0.25">
      <c r="A1741" s="58" t="e">
        <f>+#REF!</f>
        <v>#REF!</v>
      </c>
      <c r="B1741" s="58" t="e">
        <f>+#REF!</f>
        <v>#REF!</v>
      </c>
      <c r="C1741" s="58" t="e">
        <f>+#REF!</f>
        <v>#REF!</v>
      </c>
      <c r="D1741" s="37" t="e">
        <f>+#REF!</f>
        <v>#REF!</v>
      </c>
      <c r="E1741" s="58" t="e">
        <f>+#REF!</f>
        <v>#REF!</v>
      </c>
      <c r="F1741" s="58" t="e">
        <f>+#REF!</f>
        <v>#REF!</v>
      </c>
      <c r="G1741" s="58" t="e">
        <f>+#REF!</f>
        <v>#REF!</v>
      </c>
      <c r="H1741" s="58"/>
      <c r="I1741" s="58"/>
      <c r="J1741" s="64" t="str">
        <f t="shared" si="27"/>
        <v>-</v>
      </c>
    </row>
    <row r="1742" spans="1:10" s="62" customFormat="1" ht="24.75" customHeight="1" x14ac:dyDescent="0.25">
      <c r="A1742" s="58" t="e">
        <f>+#REF!</f>
        <v>#REF!</v>
      </c>
      <c r="B1742" s="58" t="e">
        <f>+#REF!</f>
        <v>#REF!</v>
      </c>
      <c r="C1742" s="58" t="e">
        <f>+#REF!</f>
        <v>#REF!</v>
      </c>
      <c r="D1742" s="37" t="e">
        <f>+#REF!</f>
        <v>#REF!</v>
      </c>
      <c r="E1742" s="58" t="e">
        <f>+#REF!</f>
        <v>#REF!</v>
      </c>
      <c r="F1742" s="58" t="e">
        <f>+#REF!</f>
        <v>#REF!</v>
      </c>
      <c r="G1742" s="58" t="e">
        <f>+#REF!</f>
        <v>#REF!</v>
      </c>
      <c r="H1742" s="58"/>
      <c r="I1742" s="58"/>
      <c r="J1742" s="64" t="str">
        <f t="shared" si="27"/>
        <v>-</v>
      </c>
    </row>
    <row r="1743" spans="1:10" s="62" customFormat="1" ht="24.75" customHeight="1" x14ac:dyDescent="0.25">
      <c r="A1743" s="58" t="e">
        <f>+#REF!</f>
        <v>#REF!</v>
      </c>
      <c r="B1743" s="58" t="e">
        <f>+#REF!</f>
        <v>#REF!</v>
      </c>
      <c r="C1743" s="58" t="e">
        <f>+#REF!</f>
        <v>#REF!</v>
      </c>
      <c r="D1743" s="37" t="e">
        <f>+#REF!</f>
        <v>#REF!</v>
      </c>
      <c r="E1743" s="58" t="e">
        <f>+#REF!</f>
        <v>#REF!</v>
      </c>
      <c r="F1743" s="58" t="e">
        <f>+#REF!</f>
        <v>#REF!</v>
      </c>
      <c r="G1743" s="58" t="e">
        <f>+#REF!</f>
        <v>#REF!</v>
      </c>
      <c r="H1743" s="58"/>
      <c r="I1743" s="58"/>
      <c r="J1743" s="64" t="str">
        <f t="shared" si="27"/>
        <v>-</v>
      </c>
    </row>
    <row r="1744" spans="1:10" s="62" customFormat="1" ht="24.75" customHeight="1" x14ac:dyDescent="0.25">
      <c r="A1744" s="58" t="e">
        <f>+#REF!</f>
        <v>#REF!</v>
      </c>
      <c r="B1744" s="58" t="e">
        <f>+#REF!</f>
        <v>#REF!</v>
      </c>
      <c r="C1744" s="58" t="e">
        <f>+#REF!</f>
        <v>#REF!</v>
      </c>
      <c r="D1744" s="37" t="e">
        <f>+#REF!</f>
        <v>#REF!</v>
      </c>
      <c r="E1744" s="58" t="e">
        <f>+#REF!</f>
        <v>#REF!</v>
      </c>
      <c r="F1744" s="58" t="e">
        <f>+#REF!</f>
        <v>#REF!</v>
      </c>
      <c r="G1744" s="58" t="e">
        <f>+#REF!</f>
        <v>#REF!</v>
      </c>
      <c r="H1744" s="58"/>
      <c r="I1744" s="58"/>
      <c r="J1744" s="64" t="str">
        <f t="shared" si="27"/>
        <v>-</v>
      </c>
    </row>
    <row r="1745" spans="1:10" s="62" customFormat="1" ht="24.75" customHeight="1" x14ac:dyDescent="0.25">
      <c r="A1745" s="58" t="e">
        <f>+#REF!</f>
        <v>#REF!</v>
      </c>
      <c r="B1745" s="58" t="e">
        <f>+#REF!</f>
        <v>#REF!</v>
      </c>
      <c r="C1745" s="58" t="e">
        <f>+#REF!</f>
        <v>#REF!</v>
      </c>
      <c r="D1745" s="37" t="e">
        <f>+#REF!</f>
        <v>#REF!</v>
      </c>
      <c r="E1745" s="58" t="e">
        <f>+#REF!</f>
        <v>#REF!</v>
      </c>
      <c r="F1745" s="58" t="e">
        <f>+#REF!</f>
        <v>#REF!</v>
      </c>
      <c r="G1745" s="58" t="e">
        <f>+#REF!</f>
        <v>#REF!</v>
      </c>
      <c r="H1745" s="58"/>
      <c r="I1745" s="58"/>
      <c r="J1745" s="64" t="str">
        <f t="shared" si="27"/>
        <v>-</v>
      </c>
    </row>
    <row r="1746" spans="1:10" s="62" customFormat="1" ht="24.75" customHeight="1" x14ac:dyDescent="0.25">
      <c r="A1746" s="58" t="e">
        <f>+#REF!</f>
        <v>#REF!</v>
      </c>
      <c r="B1746" s="58" t="e">
        <f>+#REF!</f>
        <v>#REF!</v>
      </c>
      <c r="C1746" s="58" t="e">
        <f>+#REF!</f>
        <v>#REF!</v>
      </c>
      <c r="D1746" s="37" t="e">
        <f>+#REF!</f>
        <v>#REF!</v>
      </c>
      <c r="E1746" s="58" t="e">
        <f>+#REF!</f>
        <v>#REF!</v>
      </c>
      <c r="F1746" s="58" t="e">
        <f>+#REF!</f>
        <v>#REF!</v>
      </c>
      <c r="G1746" s="58" t="e">
        <f>+#REF!</f>
        <v>#REF!</v>
      </c>
      <c r="H1746" s="58"/>
      <c r="I1746" s="58"/>
      <c r="J1746" s="64" t="str">
        <f t="shared" si="27"/>
        <v>-</v>
      </c>
    </row>
    <row r="1747" spans="1:10" s="62" customFormat="1" ht="24.75" customHeight="1" x14ac:dyDescent="0.25">
      <c r="A1747" s="58" t="e">
        <f>+#REF!</f>
        <v>#REF!</v>
      </c>
      <c r="B1747" s="58" t="e">
        <f>+#REF!</f>
        <v>#REF!</v>
      </c>
      <c r="C1747" s="58" t="e">
        <f>+#REF!</f>
        <v>#REF!</v>
      </c>
      <c r="D1747" s="37" t="e">
        <f>+#REF!</f>
        <v>#REF!</v>
      </c>
      <c r="E1747" s="58" t="e">
        <f>+#REF!</f>
        <v>#REF!</v>
      </c>
      <c r="F1747" s="58" t="e">
        <f>+#REF!</f>
        <v>#REF!</v>
      </c>
      <c r="G1747" s="58" t="e">
        <f>+#REF!</f>
        <v>#REF!</v>
      </c>
      <c r="H1747" s="58"/>
      <c r="I1747" s="58"/>
      <c r="J1747" s="64" t="str">
        <f t="shared" si="27"/>
        <v>-</v>
      </c>
    </row>
    <row r="1748" spans="1:10" s="62" customFormat="1" ht="24.75" customHeight="1" x14ac:dyDescent="0.25">
      <c r="A1748" s="58" t="e">
        <f>+#REF!</f>
        <v>#REF!</v>
      </c>
      <c r="B1748" s="58" t="e">
        <f>+#REF!</f>
        <v>#REF!</v>
      </c>
      <c r="C1748" s="58" t="e">
        <f>+#REF!</f>
        <v>#REF!</v>
      </c>
      <c r="D1748" s="37" t="e">
        <f>+#REF!</f>
        <v>#REF!</v>
      </c>
      <c r="E1748" s="58" t="e">
        <f>+#REF!</f>
        <v>#REF!</v>
      </c>
      <c r="F1748" s="58" t="e">
        <f>+#REF!</f>
        <v>#REF!</v>
      </c>
      <c r="G1748" s="58" t="e">
        <f>+#REF!</f>
        <v>#REF!</v>
      </c>
      <c r="H1748" s="58"/>
      <c r="I1748" s="58"/>
      <c r="J1748" s="64" t="str">
        <f t="shared" si="27"/>
        <v>-</v>
      </c>
    </row>
    <row r="1749" spans="1:10" s="62" customFormat="1" ht="24.75" customHeight="1" x14ac:dyDescent="0.25">
      <c r="A1749" s="58" t="e">
        <f>+#REF!</f>
        <v>#REF!</v>
      </c>
      <c r="B1749" s="58" t="e">
        <f>+#REF!</f>
        <v>#REF!</v>
      </c>
      <c r="C1749" s="58" t="e">
        <f>+#REF!</f>
        <v>#REF!</v>
      </c>
      <c r="D1749" s="37" t="e">
        <f>+#REF!</f>
        <v>#REF!</v>
      </c>
      <c r="E1749" s="58" t="e">
        <f>+#REF!</f>
        <v>#REF!</v>
      </c>
      <c r="F1749" s="58" t="e">
        <f>+#REF!</f>
        <v>#REF!</v>
      </c>
      <c r="G1749" s="58" t="e">
        <f>+#REF!</f>
        <v>#REF!</v>
      </c>
      <c r="H1749" s="58"/>
      <c r="I1749" s="58"/>
      <c r="J1749" s="64" t="str">
        <f t="shared" si="27"/>
        <v>-</v>
      </c>
    </row>
    <row r="1750" spans="1:10" s="62" customFormat="1" ht="24.75" customHeight="1" x14ac:dyDescent="0.25">
      <c r="A1750" s="58" t="e">
        <f>+#REF!</f>
        <v>#REF!</v>
      </c>
      <c r="B1750" s="58" t="e">
        <f>+#REF!</f>
        <v>#REF!</v>
      </c>
      <c r="C1750" s="58" t="e">
        <f>+#REF!</f>
        <v>#REF!</v>
      </c>
      <c r="D1750" s="37" t="e">
        <f>+#REF!</f>
        <v>#REF!</v>
      </c>
      <c r="E1750" s="58" t="e">
        <f>+#REF!</f>
        <v>#REF!</v>
      </c>
      <c r="F1750" s="58" t="e">
        <f>+#REF!</f>
        <v>#REF!</v>
      </c>
      <c r="G1750" s="58" t="e">
        <f>+#REF!</f>
        <v>#REF!</v>
      </c>
      <c r="H1750" s="58"/>
      <c r="I1750" s="58"/>
      <c r="J1750" s="64" t="str">
        <f t="shared" si="27"/>
        <v>-</v>
      </c>
    </row>
    <row r="1751" spans="1:10" s="62" customFormat="1" ht="24.75" customHeight="1" x14ac:dyDescent="0.25">
      <c r="A1751" s="58" t="e">
        <f>+#REF!</f>
        <v>#REF!</v>
      </c>
      <c r="B1751" s="58" t="e">
        <f>+#REF!</f>
        <v>#REF!</v>
      </c>
      <c r="C1751" s="58" t="e">
        <f>+#REF!</f>
        <v>#REF!</v>
      </c>
      <c r="D1751" s="37" t="e">
        <f>+#REF!</f>
        <v>#REF!</v>
      </c>
      <c r="E1751" s="58" t="e">
        <f>+#REF!</f>
        <v>#REF!</v>
      </c>
      <c r="F1751" s="58" t="e">
        <f>+#REF!</f>
        <v>#REF!</v>
      </c>
      <c r="G1751" s="58" t="e">
        <f>+#REF!</f>
        <v>#REF!</v>
      </c>
      <c r="H1751" s="58"/>
      <c r="I1751" s="58"/>
      <c r="J1751" s="64" t="str">
        <f t="shared" si="27"/>
        <v>-</v>
      </c>
    </row>
    <row r="1752" spans="1:10" s="62" customFormat="1" ht="24.75" customHeight="1" x14ac:dyDescent="0.25">
      <c r="A1752" s="58" t="e">
        <f>+#REF!</f>
        <v>#REF!</v>
      </c>
      <c r="B1752" s="58" t="e">
        <f>+#REF!</f>
        <v>#REF!</v>
      </c>
      <c r="C1752" s="58" t="e">
        <f>+#REF!</f>
        <v>#REF!</v>
      </c>
      <c r="D1752" s="37" t="e">
        <f>+#REF!</f>
        <v>#REF!</v>
      </c>
      <c r="E1752" s="58" t="e">
        <f>+#REF!</f>
        <v>#REF!</v>
      </c>
      <c r="F1752" s="58" t="e">
        <f>+#REF!</f>
        <v>#REF!</v>
      </c>
      <c r="G1752" s="58" t="e">
        <f>+#REF!</f>
        <v>#REF!</v>
      </c>
      <c r="H1752" s="58"/>
      <c r="I1752" s="58"/>
      <c r="J1752" s="64" t="str">
        <f t="shared" si="27"/>
        <v>-</v>
      </c>
    </row>
    <row r="1753" spans="1:10" s="62" customFormat="1" ht="24.75" customHeight="1" x14ac:dyDescent="0.25">
      <c r="A1753" s="58" t="e">
        <f>+#REF!</f>
        <v>#REF!</v>
      </c>
      <c r="B1753" s="58" t="e">
        <f>+#REF!</f>
        <v>#REF!</v>
      </c>
      <c r="C1753" s="58" t="e">
        <f>+#REF!</f>
        <v>#REF!</v>
      </c>
      <c r="D1753" s="37" t="e">
        <f>+#REF!</f>
        <v>#REF!</v>
      </c>
      <c r="E1753" s="58" t="e">
        <f>+#REF!</f>
        <v>#REF!</v>
      </c>
      <c r="F1753" s="58" t="e">
        <f>+#REF!</f>
        <v>#REF!</v>
      </c>
      <c r="G1753" s="58" t="e">
        <f>+#REF!</f>
        <v>#REF!</v>
      </c>
      <c r="H1753" s="58"/>
      <c r="I1753" s="58"/>
      <c r="J1753" s="64" t="str">
        <f t="shared" si="27"/>
        <v>-</v>
      </c>
    </row>
    <row r="1754" spans="1:10" s="62" customFormat="1" ht="24.75" customHeight="1" x14ac:dyDescent="0.25">
      <c r="A1754" s="58" t="e">
        <f>+#REF!</f>
        <v>#REF!</v>
      </c>
      <c r="B1754" s="58" t="e">
        <f>+#REF!</f>
        <v>#REF!</v>
      </c>
      <c r="C1754" s="58" t="e">
        <f>+#REF!</f>
        <v>#REF!</v>
      </c>
      <c r="D1754" s="37" t="e">
        <f>+#REF!</f>
        <v>#REF!</v>
      </c>
      <c r="E1754" s="58" t="e">
        <f>+#REF!</f>
        <v>#REF!</v>
      </c>
      <c r="F1754" s="58" t="e">
        <f>+#REF!</f>
        <v>#REF!</v>
      </c>
      <c r="G1754" s="58" t="e">
        <f>+#REF!</f>
        <v>#REF!</v>
      </c>
      <c r="H1754" s="58"/>
      <c r="I1754" s="58"/>
      <c r="J1754" s="64" t="str">
        <f t="shared" si="27"/>
        <v>-</v>
      </c>
    </row>
    <row r="1755" spans="1:10" s="62" customFormat="1" ht="24.75" customHeight="1" x14ac:dyDescent="0.25">
      <c r="A1755" s="58" t="e">
        <f>+#REF!</f>
        <v>#REF!</v>
      </c>
      <c r="B1755" s="58" t="e">
        <f>+#REF!</f>
        <v>#REF!</v>
      </c>
      <c r="C1755" s="58" t="e">
        <f>+#REF!</f>
        <v>#REF!</v>
      </c>
      <c r="D1755" s="37" t="e">
        <f>+#REF!</f>
        <v>#REF!</v>
      </c>
      <c r="E1755" s="58" t="e">
        <f>+#REF!</f>
        <v>#REF!</v>
      </c>
      <c r="F1755" s="58" t="e">
        <f>+#REF!</f>
        <v>#REF!</v>
      </c>
      <c r="G1755" s="58" t="e">
        <f>+#REF!</f>
        <v>#REF!</v>
      </c>
      <c r="H1755" s="58"/>
      <c r="I1755" s="58"/>
      <c r="J1755" s="64" t="str">
        <f t="shared" si="27"/>
        <v>-</v>
      </c>
    </row>
    <row r="1756" spans="1:10" s="62" customFormat="1" ht="24.75" customHeight="1" x14ac:dyDescent="0.25">
      <c r="A1756" s="58" t="e">
        <f>+#REF!</f>
        <v>#REF!</v>
      </c>
      <c r="B1756" s="58" t="e">
        <f>+#REF!</f>
        <v>#REF!</v>
      </c>
      <c r="C1756" s="58" t="e">
        <f>+#REF!</f>
        <v>#REF!</v>
      </c>
      <c r="D1756" s="37" t="e">
        <f>+#REF!</f>
        <v>#REF!</v>
      </c>
      <c r="E1756" s="58" t="e">
        <f>+#REF!</f>
        <v>#REF!</v>
      </c>
      <c r="F1756" s="58" t="e">
        <f>+#REF!</f>
        <v>#REF!</v>
      </c>
      <c r="G1756" s="58" t="e">
        <f>+#REF!</f>
        <v>#REF!</v>
      </c>
      <c r="H1756" s="58"/>
      <c r="I1756" s="58"/>
      <c r="J1756" s="64" t="str">
        <f t="shared" si="27"/>
        <v>-</v>
      </c>
    </row>
    <row r="1757" spans="1:10" s="62" customFormat="1" ht="24.75" customHeight="1" x14ac:dyDescent="0.25">
      <c r="A1757" s="58" t="e">
        <f>+#REF!</f>
        <v>#REF!</v>
      </c>
      <c r="B1757" s="58" t="e">
        <f>+#REF!</f>
        <v>#REF!</v>
      </c>
      <c r="C1757" s="58" t="e">
        <f>+#REF!</f>
        <v>#REF!</v>
      </c>
      <c r="D1757" s="37" t="e">
        <f>+#REF!</f>
        <v>#REF!</v>
      </c>
      <c r="E1757" s="58" t="e">
        <f>+#REF!</f>
        <v>#REF!</v>
      </c>
      <c r="F1757" s="58" t="e">
        <f>+#REF!</f>
        <v>#REF!</v>
      </c>
      <c r="G1757" s="58" t="e">
        <f>+#REF!</f>
        <v>#REF!</v>
      </c>
      <c r="H1757" s="58"/>
      <c r="I1757" s="58"/>
      <c r="J1757" s="64" t="str">
        <f t="shared" si="27"/>
        <v>-</v>
      </c>
    </row>
    <row r="1758" spans="1:10" s="62" customFormat="1" ht="24.75" customHeight="1" x14ac:dyDescent="0.25">
      <c r="A1758" s="58" t="e">
        <f>+#REF!</f>
        <v>#REF!</v>
      </c>
      <c r="B1758" s="58" t="e">
        <f>+#REF!</f>
        <v>#REF!</v>
      </c>
      <c r="C1758" s="58" t="e">
        <f>+#REF!</f>
        <v>#REF!</v>
      </c>
      <c r="D1758" s="37" t="e">
        <f>+#REF!</f>
        <v>#REF!</v>
      </c>
      <c r="E1758" s="58" t="e">
        <f>+#REF!</f>
        <v>#REF!</v>
      </c>
      <c r="F1758" s="58" t="e">
        <f>+#REF!</f>
        <v>#REF!</v>
      </c>
      <c r="G1758" s="58" t="e">
        <f>+#REF!</f>
        <v>#REF!</v>
      </c>
      <c r="H1758" s="58"/>
      <c r="I1758" s="58"/>
      <c r="J1758" s="64" t="str">
        <f t="shared" si="27"/>
        <v>-</v>
      </c>
    </row>
    <row r="1759" spans="1:10" s="62" customFormat="1" ht="24.75" customHeight="1" x14ac:dyDescent="0.25">
      <c r="A1759" s="58" t="e">
        <f>+#REF!</f>
        <v>#REF!</v>
      </c>
      <c r="B1759" s="58" t="e">
        <f>+#REF!</f>
        <v>#REF!</v>
      </c>
      <c r="C1759" s="58" t="e">
        <f>+#REF!</f>
        <v>#REF!</v>
      </c>
      <c r="D1759" s="37" t="e">
        <f>+#REF!</f>
        <v>#REF!</v>
      </c>
      <c r="E1759" s="58" t="e">
        <f>+#REF!</f>
        <v>#REF!</v>
      </c>
      <c r="F1759" s="58" t="e">
        <f>+#REF!</f>
        <v>#REF!</v>
      </c>
      <c r="G1759" s="58" t="e">
        <f>+#REF!</f>
        <v>#REF!</v>
      </c>
      <c r="H1759" s="58"/>
      <c r="I1759" s="58"/>
      <c r="J1759" s="64" t="str">
        <f t="shared" si="27"/>
        <v>-</v>
      </c>
    </row>
    <row r="1760" spans="1:10" s="62" customFormat="1" ht="24.75" customHeight="1" x14ac:dyDescent="0.25">
      <c r="A1760" s="58" t="e">
        <f>+#REF!</f>
        <v>#REF!</v>
      </c>
      <c r="B1760" s="58" t="e">
        <f>+#REF!</f>
        <v>#REF!</v>
      </c>
      <c r="C1760" s="58" t="e">
        <f>+#REF!</f>
        <v>#REF!</v>
      </c>
      <c r="D1760" s="37" t="e">
        <f>+#REF!</f>
        <v>#REF!</v>
      </c>
      <c r="E1760" s="58" t="e">
        <f>+#REF!</f>
        <v>#REF!</v>
      </c>
      <c r="F1760" s="58" t="e">
        <f>+#REF!</f>
        <v>#REF!</v>
      </c>
      <c r="G1760" s="58" t="e">
        <f>+#REF!</f>
        <v>#REF!</v>
      </c>
      <c r="H1760" s="58"/>
      <c r="I1760" s="58"/>
      <c r="J1760" s="64" t="str">
        <f t="shared" si="27"/>
        <v>-</v>
      </c>
    </row>
    <row r="1761" spans="1:10" s="62" customFormat="1" ht="24.75" customHeight="1" x14ac:dyDescent="0.25">
      <c r="A1761" s="58" t="e">
        <f>+#REF!</f>
        <v>#REF!</v>
      </c>
      <c r="B1761" s="58" t="e">
        <f>+#REF!</f>
        <v>#REF!</v>
      </c>
      <c r="C1761" s="58" t="e">
        <f>+#REF!</f>
        <v>#REF!</v>
      </c>
      <c r="D1761" s="37" t="e">
        <f>+#REF!</f>
        <v>#REF!</v>
      </c>
      <c r="E1761" s="58" t="e">
        <f>+#REF!</f>
        <v>#REF!</v>
      </c>
      <c r="F1761" s="58" t="e">
        <f>+#REF!</f>
        <v>#REF!</v>
      </c>
      <c r="G1761" s="58" t="e">
        <f>+#REF!</f>
        <v>#REF!</v>
      </c>
      <c r="H1761" s="58"/>
      <c r="I1761" s="58"/>
      <c r="J1761" s="64" t="str">
        <f t="shared" si="27"/>
        <v>-</v>
      </c>
    </row>
    <row r="1762" spans="1:10" s="62" customFormat="1" ht="24.75" customHeight="1" x14ac:dyDescent="0.25">
      <c r="A1762" s="58" t="e">
        <f>+#REF!</f>
        <v>#REF!</v>
      </c>
      <c r="B1762" s="58" t="e">
        <f>+#REF!</f>
        <v>#REF!</v>
      </c>
      <c r="C1762" s="58" t="e">
        <f>+#REF!</f>
        <v>#REF!</v>
      </c>
      <c r="D1762" s="37" t="e">
        <f>+#REF!</f>
        <v>#REF!</v>
      </c>
      <c r="E1762" s="58" t="e">
        <f>+#REF!</f>
        <v>#REF!</v>
      </c>
      <c r="F1762" s="58" t="e">
        <f>+#REF!</f>
        <v>#REF!</v>
      </c>
      <c r="G1762" s="58" t="e">
        <f>+#REF!</f>
        <v>#REF!</v>
      </c>
      <c r="H1762" s="58"/>
      <c r="I1762" s="58"/>
      <c r="J1762" s="64" t="str">
        <f t="shared" si="27"/>
        <v>-</v>
      </c>
    </row>
    <row r="1763" spans="1:10" s="62" customFormat="1" ht="24.75" customHeight="1" x14ac:dyDescent="0.25">
      <c r="A1763" s="58" t="e">
        <f>+#REF!</f>
        <v>#REF!</v>
      </c>
      <c r="B1763" s="58" t="e">
        <f>+#REF!</f>
        <v>#REF!</v>
      </c>
      <c r="C1763" s="58" t="e">
        <f>+#REF!</f>
        <v>#REF!</v>
      </c>
      <c r="D1763" s="37" t="e">
        <f>+#REF!</f>
        <v>#REF!</v>
      </c>
      <c r="E1763" s="58" t="e">
        <f>+#REF!</f>
        <v>#REF!</v>
      </c>
      <c r="F1763" s="58" t="e">
        <f>+#REF!</f>
        <v>#REF!</v>
      </c>
      <c r="G1763" s="58" t="e">
        <f>+#REF!</f>
        <v>#REF!</v>
      </c>
      <c r="H1763" s="58"/>
      <c r="I1763" s="58"/>
      <c r="J1763" s="64" t="str">
        <f t="shared" si="27"/>
        <v>-</v>
      </c>
    </row>
    <row r="1764" spans="1:10" s="62" customFormat="1" ht="24.75" customHeight="1" x14ac:dyDescent="0.25">
      <c r="A1764" s="58" t="e">
        <f>+#REF!</f>
        <v>#REF!</v>
      </c>
      <c r="B1764" s="58" t="e">
        <f>+#REF!</f>
        <v>#REF!</v>
      </c>
      <c r="C1764" s="58" t="e">
        <f>+#REF!</f>
        <v>#REF!</v>
      </c>
      <c r="D1764" s="37" t="e">
        <f>+#REF!</f>
        <v>#REF!</v>
      </c>
      <c r="E1764" s="58" t="e">
        <f>+#REF!</f>
        <v>#REF!</v>
      </c>
      <c r="F1764" s="58" t="e">
        <f>+#REF!</f>
        <v>#REF!</v>
      </c>
      <c r="G1764" s="58" t="e">
        <f>+#REF!</f>
        <v>#REF!</v>
      </c>
      <c r="H1764" s="58"/>
      <c r="I1764" s="58"/>
      <c r="J1764" s="64" t="str">
        <f t="shared" si="27"/>
        <v>-</v>
      </c>
    </row>
    <row r="1765" spans="1:10" s="62" customFormat="1" ht="24.75" customHeight="1" x14ac:dyDescent="0.25">
      <c r="A1765" s="58" t="e">
        <f>+#REF!</f>
        <v>#REF!</v>
      </c>
      <c r="B1765" s="58" t="e">
        <f>+#REF!</f>
        <v>#REF!</v>
      </c>
      <c r="C1765" s="58" t="e">
        <f>+#REF!</f>
        <v>#REF!</v>
      </c>
      <c r="D1765" s="37" t="e">
        <f>+#REF!</f>
        <v>#REF!</v>
      </c>
      <c r="E1765" s="58" t="e">
        <f>+#REF!</f>
        <v>#REF!</v>
      </c>
      <c r="F1765" s="58" t="e">
        <f>+#REF!</f>
        <v>#REF!</v>
      </c>
      <c r="G1765" s="58" t="e">
        <f>+#REF!</f>
        <v>#REF!</v>
      </c>
      <c r="H1765" s="58"/>
      <c r="I1765" s="58"/>
      <c r="J1765" s="64" t="str">
        <f t="shared" si="27"/>
        <v>-</v>
      </c>
    </row>
    <row r="1766" spans="1:10" s="62" customFormat="1" ht="24.75" customHeight="1" x14ac:dyDescent="0.25">
      <c r="A1766" s="58" t="e">
        <f>+#REF!</f>
        <v>#REF!</v>
      </c>
      <c r="B1766" s="58" t="e">
        <f>+#REF!</f>
        <v>#REF!</v>
      </c>
      <c r="C1766" s="58" t="e">
        <f>+#REF!</f>
        <v>#REF!</v>
      </c>
      <c r="D1766" s="37" t="e">
        <f>+#REF!</f>
        <v>#REF!</v>
      </c>
      <c r="E1766" s="58" t="e">
        <f>+#REF!</f>
        <v>#REF!</v>
      </c>
      <c r="F1766" s="58" t="e">
        <f>+#REF!</f>
        <v>#REF!</v>
      </c>
      <c r="G1766" s="58" t="e">
        <f>+#REF!</f>
        <v>#REF!</v>
      </c>
      <c r="H1766" s="58"/>
      <c r="I1766" s="58"/>
      <c r="J1766" s="64" t="str">
        <f t="shared" si="27"/>
        <v>-</v>
      </c>
    </row>
    <row r="1767" spans="1:10" s="62" customFormat="1" ht="24.75" customHeight="1" x14ac:dyDescent="0.25">
      <c r="A1767" s="58" t="e">
        <f>+#REF!</f>
        <v>#REF!</v>
      </c>
      <c r="B1767" s="58" t="e">
        <f>+#REF!</f>
        <v>#REF!</v>
      </c>
      <c r="C1767" s="58" t="e">
        <f>+#REF!</f>
        <v>#REF!</v>
      </c>
      <c r="D1767" s="37" t="e">
        <f>+#REF!</f>
        <v>#REF!</v>
      </c>
      <c r="E1767" s="58" t="e">
        <f>+#REF!</f>
        <v>#REF!</v>
      </c>
      <c r="F1767" s="58" t="e">
        <f>+#REF!</f>
        <v>#REF!</v>
      </c>
      <c r="G1767" s="58" t="e">
        <f>+#REF!</f>
        <v>#REF!</v>
      </c>
      <c r="H1767" s="58"/>
      <c r="I1767" s="58"/>
      <c r="J1767" s="64" t="str">
        <f t="shared" si="27"/>
        <v>-</v>
      </c>
    </row>
    <row r="1768" spans="1:10" s="62" customFormat="1" ht="24.75" customHeight="1" x14ac:dyDescent="0.25">
      <c r="A1768" s="58" t="e">
        <f>+#REF!</f>
        <v>#REF!</v>
      </c>
      <c r="B1768" s="58" t="e">
        <f>+#REF!</f>
        <v>#REF!</v>
      </c>
      <c r="C1768" s="58" t="e">
        <f>+#REF!</f>
        <v>#REF!</v>
      </c>
      <c r="D1768" s="37" t="e">
        <f>+#REF!</f>
        <v>#REF!</v>
      </c>
      <c r="E1768" s="58" t="e">
        <f>+#REF!</f>
        <v>#REF!</v>
      </c>
      <c r="F1768" s="58" t="e">
        <f>+#REF!</f>
        <v>#REF!</v>
      </c>
      <c r="G1768" s="58" t="e">
        <f>+#REF!</f>
        <v>#REF!</v>
      </c>
      <c r="H1768" s="58"/>
      <c r="I1768" s="58"/>
      <c r="J1768" s="64" t="str">
        <f t="shared" si="27"/>
        <v>-</v>
      </c>
    </row>
    <row r="1769" spans="1:10" s="62" customFormat="1" ht="24.75" customHeight="1" x14ac:dyDescent="0.25">
      <c r="A1769" s="58" t="e">
        <f>+#REF!</f>
        <v>#REF!</v>
      </c>
      <c r="B1769" s="58" t="e">
        <f>+#REF!</f>
        <v>#REF!</v>
      </c>
      <c r="C1769" s="58" t="e">
        <f>+#REF!</f>
        <v>#REF!</v>
      </c>
      <c r="D1769" s="37" t="e">
        <f>+#REF!</f>
        <v>#REF!</v>
      </c>
      <c r="E1769" s="58" t="e">
        <f>+#REF!</f>
        <v>#REF!</v>
      </c>
      <c r="F1769" s="58" t="e">
        <f>+#REF!</f>
        <v>#REF!</v>
      </c>
      <c r="G1769" s="58" t="e">
        <f>+#REF!</f>
        <v>#REF!</v>
      </c>
      <c r="H1769" s="58"/>
      <c r="I1769" s="58"/>
      <c r="J1769" s="64" t="str">
        <f t="shared" si="27"/>
        <v>-</v>
      </c>
    </row>
    <row r="1770" spans="1:10" s="62" customFormat="1" ht="24.75" customHeight="1" x14ac:dyDescent="0.25">
      <c r="A1770" s="58" t="e">
        <f>+#REF!</f>
        <v>#REF!</v>
      </c>
      <c r="B1770" s="58" t="e">
        <f>+#REF!</f>
        <v>#REF!</v>
      </c>
      <c r="C1770" s="58" t="e">
        <f>+#REF!</f>
        <v>#REF!</v>
      </c>
      <c r="D1770" s="37" t="e">
        <f>+#REF!</f>
        <v>#REF!</v>
      </c>
      <c r="E1770" s="58" t="e">
        <f>+#REF!</f>
        <v>#REF!</v>
      </c>
      <c r="F1770" s="58" t="e">
        <f>+#REF!</f>
        <v>#REF!</v>
      </c>
      <c r="G1770" s="58" t="e">
        <f>+#REF!</f>
        <v>#REF!</v>
      </c>
      <c r="H1770" s="58"/>
      <c r="I1770" s="58"/>
      <c r="J1770" s="64" t="str">
        <f t="shared" si="27"/>
        <v>-</v>
      </c>
    </row>
    <row r="1771" spans="1:10" s="62" customFormat="1" ht="24.75" customHeight="1" x14ac:dyDescent="0.25">
      <c r="A1771" s="58" t="e">
        <f>+#REF!</f>
        <v>#REF!</v>
      </c>
      <c r="B1771" s="58" t="e">
        <f>+#REF!</f>
        <v>#REF!</v>
      </c>
      <c r="C1771" s="58" t="e">
        <f>+#REF!</f>
        <v>#REF!</v>
      </c>
      <c r="D1771" s="37" t="e">
        <f>+#REF!</f>
        <v>#REF!</v>
      </c>
      <c r="E1771" s="58" t="e">
        <f>+#REF!</f>
        <v>#REF!</v>
      </c>
      <c r="F1771" s="58" t="e">
        <f>+#REF!</f>
        <v>#REF!</v>
      </c>
      <c r="G1771" s="58" t="e">
        <f>+#REF!</f>
        <v>#REF!</v>
      </c>
      <c r="H1771" s="58"/>
      <c r="I1771" s="58"/>
      <c r="J1771" s="64" t="str">
        <f t="shared" si="27"/>
        <v>-</v>
      </c>
    </row>
    <row r="1772" spans="1:10" s="62" customFormat="1" ht="24.75" customHeight="1" x14ac:dyDescent="0.25">
      <c r="A1772" s="58" t="e">
        <f>+#REF!</f>
        <v>#REF!</v>
      </c>
      <c r="B1772" s="58" t="e">
        <f>+#REF!</f>
        <v>#REF!</v>
      </c>
      <c r="C1772" s="58" t="e">
        <f>+#REF!</f>
        <v>#REF!</v>
      </c>
      <c r="D1772" s="37" t="e">
        <f>+#REF!</f>
        <v>#REF!</v>
      </c>
      <c r="E1772" s="58" t="e">
        <f>+#REF!</f>
        <v>#REF!</v>
      </c>
      <c r="F1772" s="58" t="e">
        <f>+#REF!</f>
        <v>#REF!</v>
      </c>
      <c r="G1772" s="58" t="e">
        <f>+#REF!</f>
        <v>#REF!</v>
      </c>
      <c r="H1772" s="58"/>
      <c r="I1772" s="58"/>
      <c r="J1772" s="64" t="str">
        <f t="shared" si="27"/>
        <v>-</v>
      </c>
    </row>
    <row r="1773" spans="1:10" s="62" customFormat="1" ht="24.75" customHeight="1" x14ac:dyDescent="0.25">
      <c r="A1773" s="58" t="e">
        <f>+#REF!</f>
        <v>#REF!</v>
      </c>
      <c r="B1773" s="58" t="e">
        <f>+#REF!</f>
        <v>#REF!</v>
      </c>
      <c r="C1773" s="58" t="e">
        <f>+#REF!</f>
        <v>#REF!</v>
      </c>
      <c r="D1773" s="37" t="e">
        <f>+#REF!</f>
        <v>#REF!</v>
      </c>
      <c r="E1773" s="58" t="e">
        <f>+#REF!</f>
        <v>#REF!</v>
      </c>
      <c r="F1773" s="58" t="e">
        <f>+#REF!</f>
        <v>#REF!</v>
      </c>
      <c r="G1773" s="58" t="e">
        <f>+#REF!</f>
        <v>#REF!</v>
      </c>
      <c r="H1773" s="58"/>
      <c r="I1773" s="58"/>
      <c r="J1773" s="64" t="str">
        <f t="shared" si="27"/>
        <v>-</v>
      </c>
    </row>
    <row r="1774" spans="1:10" s="62" customFormat="1" ht="24.75" customHeight="1" x14ac:dyDescent="0.25">
      <c r="A1774" s="58" t="e">
        <f>+#REF!</f>
        <v>#REF!</v>
      </c>
      <c r="B1774" s="58" t="e">
        <f>+#REF!</f>
        <v>#REF!</v>
      </c>
      <c r="C1774" s="58" t="e">
        <f>+#REF!</f>
        <v>#REF!</v>
      </c>
      <c r="D1774" s="37" t="e">
        <f>+#REF!</f>
        <v>#REF!</v>
      </c>
      <c r="E1774" s="58" t="e">
        <f>+#REF!</f>
        <v>#REF!</v>
      </c>
      <c r="F1774" s="58" t="e">
        <f>+#REF!</f>
        <v>#REF!</v>
      </c>
      <c r="G1774" s="58" t="e">
        <f>+#REF!</f>
        <v>#REF!</v>
      </c>
      <c r="H1774" s="58"/>
      <c r="I1774" s="58"/>
      <c r="J1774" s="64" t="str">
        <f t="shared" si="27"/>
        <v>-</v>
      </c>
    </row>
    <row r="1775" spans="1:10" s="62" customFormat="1" ht="24.75" customHeight="1" x14ac:dyDescent="0.25">
      <c r="A1775" s="58" t="e">
        <f>+#REF!</f>
        <v>#REF!</v>
      </c>
      <c r="B1775" s="58" t="e">
        <f>+#REF!</f>
        <v>#REF!</v>
      </c>
      <c r="C1775" s="58" t="e">
        <f>+#REF!</f>
        <v>#REF!</v>
      </c>
      <c r="D1775" s="37" t="e">
        <f>+#REF!</f>
        <v>#REF!</v>
      </c>
      <c r="E1775" s="58" t="e">
        <f>+#REF!</f>
        <v>#REF!</v>
      </c>
      <c r="F1775" s="58" t="e">
        <f>+#REF!</f>
        <v>#REF!</v>
      </c>
      <c r="G1775" s="58" t="e">
        <f>+#REF!</f>
        <v>#REF!</v>
      </c>
      <c r="H1775" s="58"/>
      <c r="I1775" s="58"/>
      <c r="J1775" s="64" t="str">
        <f t="shared" si="27"/>
        <v>-</v>
      </c>
    </row>
    <row r="1776" spans="1:10" s="62" customFormat="1" ht="24.75" customHeight="1" x14ac:dyDescent="0.25">
      <c r="A1776" s="58" t="e">
        <f>+#REF!</f>
        <v>#REF!</v>
      </c>
      <c r="B1776" s="58" t="e">
        <f>+#REF!</f>
        <v>#REF!</v>
      </c>
      <c r="C1776" s="58" t="e">
        <f>+#REF!</f>
        <v>#REF!</v>
      </c>
      <c r="D1776" s="37" t="e">
        <f>+#REF!</f>
        <v>#REF!</v>
      </c>
      <c r="E1776" s="58" t="e">
        <f>+#REF!</f>
        <v>#REF!</v>
      </c>
      <c r="F1776" s="58" t="e">
        <f>+#REF!</f>
        <v>#REF!</v>
      </c>
      <c r="G1776" s="58" t="e">
        <f>+#REF!</f>
        <v>#REF!</v>
      </c>
      <c r="H1776" s="58"/>
      <c r="I1776" s="58"/>
      <c r="J1776" s="64" t="str">
        <f t="shared" si="27"/>
        <v>-</v>
      </c>
    </row>
    <row r="1777" spans="1:10" s="62" customFormat="1" ht="24.75" customHeight="1" x14ac:dyDescent="0.25">
      <c r="A1777" s="58" t="e">
        <f>+#REF!</f>
        <v>#REF!</v>
      </c>
      <c r="B1777" s="58" t="e">
        <f>+#REF!</f>
        <v>#REF!</v>
      </c>
      <c r="C1777" s="58" t="e">
        <f>+#REF!</f>
        <v>#REF!</v>
      </c>
      <c r="D1777" s="37" t="e">
        <f>+#REF!</f>
        <v>#REF!</v>
      </c>
      <c r="E1777" s="58" t="e">
        <f>+#REF!</f>
        <v>#REF!</v>
      </c>
      <c r="F1777" s="58" t="e">
        <f>+#REF!</f>
        <v>#REF!</v>
      </c>
      <c r="G1777" s="58" t="e">
        <f>+#REF!</f>
        <v>#REF!</v>
      </c>
      <c r="H1777" s="58"/>
      <c r="I1777" s="58"/>
      <c r="J1777" s="64" t="str">
        <f t="shared" si="27"/>
        <v>-</v>
      </c>
    </row>
    <row r="1778" spans="1:10" s="62" customFormat="1" ht="24.75" customHeight="1" x14ac:dyDescent="0.25">
      <c r="A1778" s="58" t="e">
        <f>+#REF!</f>
        <v>#REF!</v>
      </c>
      <c r="B1778" s="58" t="e">
        <f>+#REF!</f>
        <v>#REF!</v>
      </c>
      <c r="C1778" s="58" t="e">
        <f>+#REF!</f>
        <v>#REF!</v>
      </c>
      <c r="D1778" s="37" t="e">
        <f>+#REF!</f>
        <v>#REF!</v>
      </c>
      <c r="E1778" s="58" t="e">
        <f>+#REF!</f>
        <v>#REF!</v>
      </c>
      <c r="F1778" s="58" t="e">
        <f>+#REF!</f>
        <v>#REF!</v>
      </c>
      <c r="G1778" s="58" t="e">
        <f>+#REF!</f>
        <v>#REF!</v>
      </c>
      <c r="H1778" s="58"/>
      <c r="I1778" s="58"/>
      <c r="J1778" s="64" t="str">
        <f t="shared" si="27"/>
        <v>-</v>
      </c>
    </row>
    <row r="1779" spans="1:10" s="62" customFormat="1" ht="24.75" customHeight="1" x14ac:dyDescent="0.25">
      <c r="A1779" s="58" t="e">
        <f>+#REF!</f>
        <v>#REF!</v>
      </c>
      <c r="B1779" s="58" t="e">
        <f>+#REF!</f>
        <v>#REF!</v>
      </c>
      <c r="C1779" s="58" t="e">
        <f>+#REF!</f>
        <v>#REF!</v>
      </c>
      <c r="D1779" s="37" t="e">
        <f>+#REF!</f>
        <v>#REF!</v>
      </c>
      <c r="E1779" s="58" t="e">
        <f>+#REF!</f>
        <v>#REF!</v>
      </c>
      <c r="F1779" s="58" t="e">
        <f>+#REF!</f>
        <v>#REF!</v>
      </c>
      <c r="G1779" s="58" t="e">
        <f>+#REF!</f>
        <v>#REF!</v>
      </c>
      <c r="H1779" s="58"/>
      <c r="I1779" s="58"/>
      <c r="J1779" s="64" t="str">
        <f t="shared" si="27"/>
        <v>-</v>
      </c>
    </row>
    <row r="1780" spans="1:10" s="62" customFormat="1" ht="24.75" customHeight="1" x14ac:dyDescent="0.25">
      <c r="A1780" s="58" t="e">
        <f>+#REF!</f>
        <v>#REF!</v>
      </c>
      <c r="B1780" s="58" t="e">
        <f>+#REF!</f>
        <v>#REF!</v>
      </c>
      <c r="C1780" s="58" t="e">
        <f>+#REF!</f>
        <v>#REF!</v>
      </c>
      <c r="D1780" s="37" t="e">
        <f>+#REF!</f>
        <v>#REF!</v>
      </c>
      <c r="E1780" s="58" t="e">
        <f>+#REF!</f>
        <v>#REF!</v>
      </c>
      <c r="F1780" s="58" t="e">
        <f>+#REF!</f>
        <v>#REF!</v>
      </c>
      <c r="G1780" s="58" t="e">
        <f>+#REF!</f>
        <v>#REF!</v>
      </c>
      <c r="H1780" s="58"/>
      <c r="I1780" s="58"/>
      <c r="J1780" s="64" t="str">
        <f t="shared" si="27"/>
        <v>-</v>
      </c>
    </row>
    <row r="1781" spans="1:10" s="62" customFormat="1" ht="24.75" customHeight="1" x14ac:dyDescent="0.25">
      <c r="A1781" s="58" t="e">
        <f>+#REF!</f>
        <v>#REF!</v>
      </c>
      <c r="B1781" s="58" t="e">
        <f>+#REF!</f>
        <v>#REF!</v>
      </c>
      <c r="C1781" s="58" t="e">
        <f>+#REF!</f>
        <v>#REF!</v>
      </c>
      <c r="D1781" s="37" t="e">
        <f>+#REF!</f>
        <v>#REF!</v>
      </c>
      <c r="E1781" s="58" t="e">
        <f>+#REF!</f>
        <v>#REF!</v>
      </c>
      <c r="F1781" s="58" t="e">
        <f>+#REF!</f>
        <v>#REF!</v>
      </c>
      <c r="G1781" s="58" t="e">
        <f>+#REF!</f>
        <v>#REF!</v>
      </c>
      <c r="H1781" s="58"/>
      <c r="I1781" s="58"/>
      <c r="J1781" s="64" t="str">
        <f t="shared" si="27"/>
        <v>-</v>
      </c>
    </row>
    <row r="1782" spans="1:10" s="62" customFormat="1" ht="24.75" customHeight="1" x14ac:dyDescent="0.25">
      <c r="A1782" s="58" t="e">
        <f>+#REF!</f>
        <v>#REF!</v>
      </c>
      <c r="B1782" s="58" t="e">
        <f>+#REF!</f>
        <v>#REF!</v>
      </c>
      <c r="C1782" s="58" t="e">
        <f>+#REF!</f>
        <v>#REF!</v>
      </c>
      <c r="D1782" s="37" t="e">
        <f>+#REF!</f>
        <v>#REF!</v>
      </c>
      <c r="E1782" s="58" t="e">
        <f>+#REF!</f>
        <v>#REF!</v>
      </c>
      <c r="F1782" s="58" t="e">
        <f>+#REF!</f>
        <v>#REF!</v>
      </c>
      <c r="G1782" s="58" t="e">
        <f>+#REF!</f>
        <v>#REF!</v>
      </c>
      <c r="H1782" s="58"/>
      <c r="I1782" s="58"/>
      <c r="J1782" s="64" t="str">
        <f t="shared" si="27"/>
        <v>-</v>
      </c>
    </row>
    <row r="1783" spans="1:10" s="62" customFormat="1" ht="24.75" customHeight="1" x14ac:dyDescent="0.25">
      <c r="A1783" s="58" t="e">
        <f>+#REF!</f>
        <v>#REF!</v>
      </c>
      <c r="B1783" s="58" t="e">
        <f>+#REF!</f>
        <v>#REF!</v>
      </c>
      <c r="C1783" s="58" t="e">
        <f>+#REF!</f>
        <v>#REF!</v>
      </c>
      <c r="D1783" s="37" t="e">
        <f>+#REF!</f>
        <v>#REF!</v>
      </c>
      <c r="E1783" s="58" t="e">
        <f>+#REF!</f>
        <v>#REF!</v>
      </c>
      <c r="F1783" s="58" t="e">
        <f>+#REF!</f>
        <v>#REF!</v>
      </c>
      <c r="G1783" s="58" t="e">
        <f>+#REF!</f>
        <v>#REF!</v>
      </c>
      <c r="H1783" s="58"/>
      <c r="I1783" s="58"/>
      <c r="J1783" s="64" t="str">
        <f t="shared" si="27"/>
        <v>-</v>
      </c>
    </row>
    <row r="1784" spans="1:10" s="62" customFormat="1" ht="24.75" customHeight="1" x14ac:dyDescent="0.25">
      <c r="A1784" s="58" t="e">
        <f>+#REF!</f>
        <v>#REF!</v>
      </c>
      <c r="B1784" s="58" t="e">
        <f>+#REF!</f>
        <v>#REF!</v>
      </c>
      <c r="C1784" s="58" t="e">
        <f>+#REF!</f>
        <v>#REF!</v>
      </c>
      <c r="D1784" s="37" t="e">
        <f>+#REF!</f>
        <v>#REF!</v>
      </c>
      <c r="E1784" s="58" t="e">
        <f>+#REF!</f>
        <v>#REF!</v>
      </c>
      <c r="F1784" s="58" t="e">
        <f>+#REF!</f>
        <v>#REF!</v>
      </c>
      <c r="G1784" s="58" t="e">
        <f>+#REF!</f>
        <v>#REF!</v>
      </c>
      <c r="H1784" s="58"/>
      <c r="I1784" s="58"/>
      <c r="J1784" s="64" t="str">
        <f t="shared" si="27"/>
        <v>-</v>
      </c>
    </row>
    <row r="1785" spans="1:10" s="62" customFormat="1" ht="24.75" customHeight="1" x14ac:dyDescent="0.25">
      <c r="A1785" s="58" t="e">
        <f>+#REF!</f>
        <v>#REF!</v>
      </c>
      <c r="B1785" s="58" t="e">
        <f>+#REF!</f>
        <v>#REF!</v>
      </c>
      <c r="C1785" s="58" t="e">
        <f>+#REF!</f>
        <v>#REF!</v>
      </c>
      <c r="D1785" s="37" t="e">
        <f>+#REF!</f>
        <v>#REF!</v>
      </c>
      <c r="E1785" s="58" t="e">
        <f>+#REF!</f>
        <v>#REF!</v>
      </c>
      <c r="F1785" s="58" t="e">
        <f>+#REF!</f>
        <v>#REF!</v>
      </c>
      <c r="G1785" s="58" t="e">
        <f>+#REF!</f>
        <v>#REF!</v>
      </c>
      <c r="H1785" s="58"/>
      <c r="I1785" s="58"/>
      <c r="J1785" s="64" t="str">
        <f t="shared" si="27"/>
        <v>-</v>
      </c>
    </row>
    <row r="1786" spans="1:10" s="62" customFormat="1" ht="24.75" customHeight="1" x14ac:dyDescent="0.25">
      <c r="A1786" s="58" t="e">
        <f>+#REF!</f>
        <v>#REF!</v>
      </c>
      <c r="B1786" s="58" t="e">
        <f>+#REF!</f>
        <v>#REF!</v>
      </c>
      <c r="C1786" s="58" t="e">
        <f>+#REF!</f>
        <v>#REF!</v>
      </c>
      <c r="D1786" s="37" t="e">
        <f>+#REF!</f>
        <v>#REF!</v>
      </c>
      <c r="E1786" s="58" t="e">
        <f>+#REF!</f>
        <v>#REF!</v>
      </c>
      <c r="F1786" s="58" t="e">
        <f>+#REF!</f>
        <v>#REF!</v>
      </c>
      <c r="G1786" s="58" t="e">
        <f>+#REF!</f>
        <v>#REF!</v>
      </c>
      <c r="H1786" s="58"/>
      <c r="I1786" s="58"/>
      <c r="J1786" s="64" t="str">
        <f t="shared" si="27"/>
        <v>-</v>
      </c>
    </row>
    <row r="1787" spans="1:10" s="62" customFormat="1" ht="24.75" customHeight="1" x14ac:dyDescent="0.25">
      <c r="A1787" s="58" t="e">
        <f>+#REF!</f>
        <v>#REF!</v>
      </c>
      <c r="B1787" s="58" t="e">
        <f>+#REF!</f>
        <v>#REF!</v>
      </c>
      <c r="C1787" s="58" t="e">
        <f>+#REF!</f>
        <v>#REF!</v>
      </c>
      <c r="D1787" s="37" t="e">
        <f>+#REF!</f>
        <v>#REF!</v>
      </c>
      <c r="E1787" s="58" t="e">
        <f>+#REF!</f>
        <v>#REF!</v>
      </c>
      <c r="F1787" s="58" t="e">
        <f>+#REF!</f>
        <v>#REF!</v>
      </c>
      <c r="G1787" s="58" t="e">
        <f>+#REF!</f>
        <v>#REF!</v>
      </c>
      <c r="H1787" s="58"/>
      <c r="I1787" s="58"/>
      <c r="J1787" s="64" t="str">
        <f t="shared" si="27"/>
        <v>-</v>
      </c>
    </row>
    <row r="1788" spans="1:10" s="62" customFormat="1" ht="24.75" customHeight="1" x14ac:dyDescent="0.25">
      <c r="A1788" s="58" t="e">
        <f>+#REF!</f>
        <v>#REF!</v>
      </c>
      <c r="B1788" s="58" t="e">
        <f>+#REF!</f>
        <v>#REF!</v>
      </c>
      <c r="C1788" s="58" t="e">
        <f>+#REF!</f>
        <v>#REF!</v>
      </c>
      <c r="D1788" s="37" t="e">
        <f>+#REF!</f>
        <v>#REF!</v>
      </c>
      <c r="E1788" s="58" t="e">
        <f>+#REF!</f>
        <v>#REF!</v>
      </c>
      <c r="F1788" s="58" t="e">
        <f>+#REF!</f>
        <v>#REF!</v>
      </c>
      <c r="G1788" s="58" t="e">
        <f>+#REF!</f>
        <v>#REF!</v>
      </c>
      <c r="H1788" s="58"/>
      <c r="I1788" s="58"/>
      <c r="J1788" s="64" t="str">
        <f t="shared" si="27"/>
        <v>-</v>
      </c>
    </row>
    <row r="1789" spans="1:10" s="62" customFormat="1" ht="24.75" customHeight="1" x14ac:dyDescent="0.25">
      <c r="A1789" s="58" t="e">
        <f>+#REF!</f>
        <v>#REF!</v>
      </c>
      <c r="B1789" s="58" t="e">
        <f>+#REF!</f>
        <v>#REF!</v>
      </c>
      <c r="C1789" s="58" t="e">
        <f>+#REF!</f>
        <v>#REF!</v>
      </c>
      <c r="D1789" s="37" t="e">
        <f>+#REF!</f>
        <v>#REF!</v>
      </c>
      <c r="E1789" s="58" t="e">
        <f>+#REF!</f>
        <v>#REF!</v>
      </c>
      <c r="F1789" s="58" t="e">
        <f>+#REF!</f>
        <v>#REF!</v>
      </c>
      <c r="G1789" s="58" t="e">
        <f>+#REF!</f>
        <v>#REF!</v>
      </c>
      <c r="H1789" s="58"/>
      <c r="I1789" s="58"/>
      <c r="J1789" s="64" t="str">
        <f t="shared" si="27"/>
        <v>-</v>
      </c>
    </row>
    <row r="1790" spans="1:10" s="62" customFormat="1" ht="24.75" customHeight="1" x14ac:dyDescent="0.25">
      <c r="A1790" s="58" t="e">
        <f>+#REF!</f>
        <v>#REF!</v>
      </c>
      <c r="B1790" s="58" t="e">
        <f>+#REF!</f>
        <v>#REF!</v>
      </c>
      <c r="C1790" s="58" t="e">
        <f>+#REF!</f>
        <v>#REF!</v>
      </c>
      <c r="D1790" s="37" t="e">
        <f>+#REF!</f>
        <v>#REF!</v>
      </c>
      <c r="E1790" s="58" t="e">
        <f>+#REF!</f>
        <v>#REF!</v>
      </c>
      <c r="F1790" s="58" t="e">
        <f>+#REF!</f>
        <v>#REF!</v>
      </c>
      <c r="G1790" s="58" t="e">
        <f>+#REF!</f>
        <v>#REF!</v>
      </c>
      <c r="H1790" s="58"/>
      <c r="I1790" s="58"/>
      <c r="J1790" s="64" t="str">
        <f t="shared" si="27"/>
        <v>-</v>
      </c>
    </row>
    <row r="1791" spans="1:10" s="62" customFormat="1" ht="24.75" customHeight="1" x14ac:dyDescent="0.25">
      <c r="A1791" s="58" t="e">
        <f>+#REF!</f>
        <v>#REF!</v>
      </c>
      <c r="B1791" s="58" t="e">
        <f>+#REF!</f>
        <v>#REF!</v>
      </c>
      <c r="C1791" s="58" t="e">
        <f>+#REF!</f>
        <v>#REF!</v>
      </c>
      <c r="D1791" s="37" t="e">
        <f>+#REF!</f>
        <v>#REF!</v>
      </c>
      <c r="E1791" s="58" t="e">
        <f>+#REF!</f>
        <v>#REF!</v>
      </c>
      <c r="F1791" s="58" t="e">
        <f>+#REF!</f>
        <v>#REF!</v>
      </c>
      <c r="G1791" s="58" t="e">
        <f>+#REF!</f>
        <v>#REF!</v>
      </c>
      <c r="H1791" s="58"/>
      <c r="I1791" s="58"/>
      <c r="J1791" s="64" t="str">
        <f t="shared" si="27"/>
        <v>-</v>
      </c>
    </row>
    <row r="1792" spans="1:10" s="62" customFormat="1" ht="24.75" customHeight="1" x14ac:dyDescent="0.25">
      <c r="A1792" s="58" t="e">
        <f>+#REF!</f>
        <v>#REF!</v>
      </c>
      <c r="B1792" s="58" t="e">
        <f>+#REF!</f>
        <v>#REF!</v>
      </c>
      <c r="C1792" s="58" t="e">
        <f>+#REF!</f>
        <v>#REF!</v>
      </c>
      <c r="D1792" s="37" t="e">
        <f>+#REF!</f>
        <v>#REF!</v>
      </c>
      <c r="E1792" s="58" t="e">
        <f>+#REF!</f>
        <v>#REF!</v>
      </c>
      <c r="F1792" s="58" t="e">
        <f>+#REF!</f>
        <v>#REF!</v>
      </c>
      <c r="G1792" s="58" t="e">
        <f>+#REF!</f>
        <v>#REF!</v>
      </c>
      <c r="H1792" s="58"/>
      <c r="I1792" s="58"/>
      <c r="J1792" s="64" t="str">
        <f t="shared" si="27"/>
        <v>-</v>
      </c>
    </row>
    <row r="1793" spans="1:10" s="62" customFormat="1" ht="24.75" customHeight="1" x14ac:dyDescent="0.25">
      <c r="A1793" s="58" t="e">
        <f>+#REF!</f>
        <v>#REF!</v>
      </c>
      <c r="B1793" s="58" t="e">
        <f>+#REF!</f>
        <v>#REF!</v>
      </c>
      <c r="C1793" s="58" t="e">
        <f>+#REF!</f>
        <v>#REF!</v>
      </c>
      <c r="D1793" s="37" t="e">
        <f>+#REF!</f>
        <v>#REF!</v>
      </c>
      <c r="E1793" s="58" t="e">
        <f>+#REF!</f>
        <v>#REF!</v>
      </c>
      <c r="F1793" s="58" t="e">
        <f>+#REF!</f>
        <v>#REF!</v>
      </c>
      <c r="G1793" s="58" t="e">
        <f>+#REF!</f>
        <v>#REF!</v>
      </c>
      <c r="H1793" s="58"/>
      <c r="I1793" s="58"/>
      <c r="J1793" s="64" t="str">
        <f t="shared" si="27"/>
        <v>-</v>
      </c>
    </row>
    <row r="1794" spans="1:10" s="62" customFormat="1" ht="24.75" customHeight="1" x14ac:dyDescent="0.25">
      <c r="A1794" s="58" t="e">
        <f>+#REF!</f>
        <v>#REF!</v>
      </c>
      <c r="B1794" s="58" t="e">
        <f>+#REF!</f>
        <v>#REF!</v>
      </c>
      <c r="C1794" s="58" t="e">
        <f>+#REF!</f>
        <v>#REF!</v>
      </c>
      <c r="D1794" s="37" t="e">
        <f>+#REF!</f>
        <v>#REF!</v>
      </c>
      <c r="E1794" s="58" t="e">
        <f>+#REF!</f>
        <v>#REF!</v>
      </c>
      <c r="F1794" s="58" t="e">
        <f>+#REF!</f>
        <v>#REF!</v>
      </c>
      <c r="G1794" s="58" t="e">
        <f>+#REF!</f>
        <v>#REF!</v>
      </c>
      <c r="H1794" s="58"/>
      <c r="I1794" s="58"/>
      <c r="J1794" s="64" t="str">
        <f t="shared" si="27"/>
        <v>-</v>
      </c>
    </row>
    <row r="1795" spans="1:10" s="62" customFormat="1" ht="24.75" customHeight="1" x14ac:dyDescent="0.25">
      <c r="A1795" s="58" t="e">
        <f>+#REF!</f>
        <v>#REF!</v>
      </c>
      <c r="B1795" s="58" t="e">
        <f>+#REF!</f>
        <v>#REF!</v>
      </c>
      <c r="C1795" s="58" t="e">
        <f>+#REF!</f>
        <v>#REF!</v>
      </c>
      <c r="D1795" s="37" t="e">
        <f>+#REF!</f>
        <v>#REF!</v>
      </c>
      <c r="E1795" s="58" t="e">
        <f>+#REF!</f>
        <v>#REF!</v>
      </c>
      <c r="F1795" s="58" t="e">
        <f>+#REF!</f>
        <v>#REF!</v>
      </c>
      <c r="G1795" s="58" t="e">
        <f>+#REF!</f>
        <v>#REF!</v>
      </c>
      <c r="H1795" s="58"/>
      <c r="I1795" s="58"/>
      <c r="J1795" s="64" t="str">
        <f t="shared" si="27"/>
        <v>-</v>
      </c>
    </row>
    <row r="1796" spans="1:10" s="62" customFormat="1" ht="24.75" customHeight="1" x14ac:dyDescent="0.25">
      <c r="A1796" s="58" t="e">
        <f>+#REF!</f>
        <v>#REF!</v>
      </c>
      <c r="B1796" s="58" t="e">
        <f>+#REF!</f>
        <v>#REF!</v>
      </c>
      <c r="C1796" s="58" t="e">
        <f>+#REF!</f>
        <v>#REF!</v>
      </c>
      <c r="D1796" s="37" t="e">
        <f>+#REF!</f>
        <v>#REF!</v>
      </c>
      <c r="E1796" s="58" t="e">
        <f>+#REF!</f>
        <v>#REF!</v>
      </c>
      <c r="F1796" s="58" t="e">
        <f>+#REF!</f>
        <v>#REF!</v>
      </c>
      <c r="G1796" s="58" t="e">
        <f>+#REF!</f>
        <v>#REF!</v>
      </c>
      <c r="H1796" s="58"/>
      <c r="I1796" s="58"/>
      <c r="J1796" s="64" t="str">
        <f t="shared" si="27"/>
        <v>-</v>
      </c>
    </row>
    <row r="1797" spans="1:10" s="62" customFormat="1" ht="24.75" customHeight="1" x14ac:dyDescent="0.25">
      <c r="A1797" s="58" t="e">
        <f>+#REF!</f>
        <v>#REF!</v>
      </c>
      <c r="B1797" s="58" t="e">
        <f>+#REF!</f>
        <v>#REF!</v>
      </c>
      <c r="C1797" s="58" t="e">
        <f>+#REF!</f>
        <v>#REF!</v>
      </c>
      <c r="D1797" s="37" t="e">
        <f>+#REF!</f>
        <v>#REF!</v>
      </c>
      <c r="E1797" s="58" t="e">
        <f>+#REF!</f>
        <v>#REF!</v>
      </c>
      <c r="F1797" s="58" t="e">
        <f>+#REF!</f>
        <v>#REF!</v>
      </c>
      <c r="G1797" s="58" t="e">
        <f>+#REF!</f>
        <v>#REF!</v>
      </c>
      <c r="H1797" s="58"/>
      <c r="I1797" s="58"/>
      <c r="J1797" s="64" t="str">
        <f t="shared" ref="J1797:J1860" si="28">IFERROR(VLOOKUP(B1797,$L$4:$N$31,3,0),"-")</f>
        <v>-</v>
      </c>
    </row>
    <row r="1798" spans="1:10" s="62" customFormat="1" ht="24.75" customHeight="1" x14ac:dyDescent="0.25">
      <c r="A1798" s="58" t="e">
        <f>+#REF!</f>
        <v>#REF!</v>
      </c>
      <c r="B1798" s="58" t="e">
        <f>+#REF!</f>
        <v>#REF!</v>
      </c>
      <c r="C1798" s="58" t="e">
        <f>+#REF!</f>
        <v>#REF!</v>
      </c>
      <c r="D1798" s="37" t="e">
        <f>+#REF!</f>
        <v>#REF!</v>
      </c>
      <c r="E1798" s="58" t="e">
        <f>+#REF!</f>
        <v>#REF!</v>
      </c>
      <c r="F1798" s="58" t="e">
        <f>+#REF!</f>
        <v>#REF!</v>
      </c>
      <c r="G1798" s="58" t="e">
        <f>+#REF!</f>
        <v>#REF!</v>
      </c>
      <c r="H1798" s="58"/>
      <c r="I1798" s="58"/>
      <c r="J1798" s="64" t="str">
        <f t="shared" si="28"/>
        <v>-</v>
      </c>
    </row>
    <row r="1799" spans="1:10" s="62" customFormat="1" ht="24.75" customHeight="1" x14ac:dyDescent="0.25">
      <c r="A1799" s="58" t="e">
        <f>+#REF!</f>
        <v>#REF!</v>
      </c>
      <c r="B1799" s="58" t="e">
        <f>+#REF!</f>
        <v>#REF!</v>
      </c>
      <c r="C1799" s="58" t="e">
        <f>+#REF!</f>
        <v>#REF!</v>
      </c>
      <c r="D1799" s="37" t="e">
        <f>+#REF!</f>
        <v>#REF!</v>
      </c>
      <c r="E1799" s="58" t="e">
        <f>+#REF!</f>
        <v>#REF!</v>
      </c>
      <c r="F1799" s="58" t="e">
        <f>+#REF!</f>
        <v>#REF!</v>
      </c>
      <c r="G1799" s="58" t="e">
        <f>+#REF!</f>
        <v>#REF!</v>
      </c>
      <c r="H1799" s="58"/>
      <c r="I1799" s="58"/>
      <c r="J1799" s="64" t="str">
        <f t="shared" si="28"/>
        <v>-</v>
      </c>
    </row>
    <row r="1800" spans="1:10" s="62" customFormat="1" ht="24.75" customHeight="1" x14ac:dyDescent="0.25">
      <c r="A1800" s="58" t="e">
        <f>+#REF!</f>
        <v>#REF!</v>
      </c>
      <c r="B1800" s="58" t="e">
        <f>+#REF!</f>
        <v>#REF!</v>
      </c>
      <c r="C1800" s="58" t="e">
        <f>+#REF!</f>
        <v>#REF!</v>
      </c>
      <c r="D1800" s="37" t="e">
        <f>+#REF!</f>
        <v>#REF!</v>
      </c>
      <c r="E1800" s="58" t="e">
        <f>+#REF!</f>
        <v>#REF!</v>
      </c>
      <c r="F1800" s="58" t="e">
        <f>+#REF!</f>
        <v>#REF!</v>
      </c>
      <c r="G1800" s="58" t="e">
        <f>+#REF!</f>
        <v>#REF!</v>
      </c>
      <c r="H1800" s="58"/>
      <c r="I1800" s="58"/>
      <c r="J1800" s="64" t="str">
        <f t="shared" si="28"/>
        <v>-</v>
      </c>
    </row>
    <row r="1801" spans="1:10" s="62" customFormat="1" ht="24.75" customHeight="1" x14ac:dyDescent="0.25">
      <c r="A1801" s="58" t="e">
        <f>+#REF!</f>
        <v>#REF!</v>
      </c>
      <c r="B1801" s="58" t="e">
        <f>+#REF!</f>
        <v>#REF!</v>
      </c>
      <c r="C1801" s="58" t="e">
        <f>+#REF!</f>
        <v>#REF!</v>
      </c>
      <c r="D1801" s="37" t="e">
        <f>+#REF!</f>
        <v>#REF!</v>
      </c>
      <c r="E1801" s="58" t="e">
        <f>+#REF!</f>
        <v>#REF!</v>
      </c>
      <c r="F1801" s="58" t="e">
        <f>+#REF!</f>
        <v>#REF!</v>
      </c>
      <c r="G1801" s="58" t="e">
        <f>+#REF!</f>
        <v>#REF!</v>
      </c>
      <c r="H1801" s="58"/>
      <c r="I1801" s="58"/>
      <c r="J1801" s="64" t="str">
        <f t="shared" si="28"/>
        <v>-</v>
      </c>
    </row>
    <row r="1802" spans="1:10" s="62" customFormat="1" ht="24.75" customHeight="1" x14ac:dyDescent="0.25">
      <c r="A1802" s="58" t="e">
        <f>+#REF!</f>
        <v>#REF!</v>
      </c>
      <c r="B1802" s="58" t="e">
        <f>+#REF!</f>
        <v>#REF!</v>
      </c>
      <c r="C1802" s="58" t="e">
        <f>+#REF!</f>
        <v>#REF!</v>
      </c>
      <c r="D1802" s="37" t="e">
        <f>+#REF!</f>
        <v>#REF!</v>
      </c>
      <c r="E1802" s="58" t="e">
        <f>+#REF!</f>
        <v>#REF!</v>
      </c>
      <c r="F1802" s="58" t="e">
        <f>+#REF!</f>
        <v>#REF!</v>
      </c>
      <c r="G1802" s="58" t="e">
        <f>+#REF!</f>
        <v>#REF!</v>
      </c>
      <c r="H1802" s="58"/>
      <c r="I1802" s="58"/>
      <c r="J1802" s="64" t="str">
        <f t="shared" si="28"/>
        <v>-</v>
      </c>
    </row>
    <row r="1803" spans="1:10" s="62" customFormat="1" ht="24.75" customHeight="1" x14ac:dyDescent="0.25">
      <c r="A1803" s="58" t="e">
        <f>+#REF!</f>
        <v>#REF!</v>
      </c>
      <c r="B1803" s="58" t="e">
        <f>+#REF!</f>
        <v>#REF!</v>
      </c>
      <c r="C1803" s="58" t="e">
        <f>+#REF!</f>
        <v>#REF!</v>
      </c>
      <c r="D1803" s="37" t="e">
        <f>+#REF!</f>
        <v>#REF!</v>
      </c>
      <c r="E1803" s="58" t="e">
        <f>+#REF!</f>
        <v>#REF!</v>
      </c>
      <c r="F1803" s="58" t="e">
        <f>+#REF!</f>
        <v>#REF!</v>
      </c>
      <c r="G1803" s="58" t="e">
        <f>+#REF!</f>
        <v>#REF!</v>
      </c>
      <c r="H1803" s="58"/>
      <c r="I1803" s="58"/>
      <c r="J1803" s="64" t="str">
        <f t="shared" si="28"/>
        <v>-</v>
      </c>
    </row>
    <row r="1804" spans="1:10" s="62" customFormat="1" ht="24.75" customHeight="1" x14ac:dyDescent="0.25">
      <c r="A1804" s="58" t="e">
        <f>+#REF!</f>
        <v>#REF!</v>
      </c>
      <c r="B1804" s="58" t="e">
        <f>+#REF!</f>
        <v>#REF!</v>
      </c>
      <c r="C1804" s="58" t="e">
        <f>+#REF!</f>
        <v>#REF!</v>
      </c>
      <c r="D1804" s="37" t="e">
        <f>+#REF!</f>
        <v>#REF!</v>
      </c>
      <c r="E1804" s="58" t="e">
        <f>+#REF!</f>
        <v>#REF!</v>
      </c>
      <c r="F1804" s="58" t="e">
        <f>+#REF!</f>
        <v>#REF!</v>
      </c>
      <c r="G1804" s="58" t="e">
        <f>+#REF!</f>
        <v>#REF!</v>
      </c>
      <c r="H1804" s="58"/>
      <c r="I1804" s="58"/>
      <c r="J1804" s="64" t="str">
        <f t="shared" si="28"/>
        <v>-</v>
      </c>
    </row>
    <row r="1805" spans="1:10" s="62" customFormat="1" ht="24.75" customHeight="1" x14ac:dyDescent="0.25">
      <c r="A1805" s="58" t="e">
        <f>+#REF!</f>
        <v>#REF!</v>
      </c>
      <c r="B1805" s="58" t="e">
        <f>+#REF!</f>
        <v>#REF!</v>
      </c>
      <c r="C1805" s="58" t="e">
        <f>+#REF!</f>
        <v>#REF!</v>
      </c>
      <c r="D1805" s="37" t="e">
        <f>+#REF!</f>
        <v>#REF!</v>
      </c>
      <c r="E1805" s="58" t="e">
        <f>+#REF!</f>
        <v>#REF!</v>
      </c>
      <c r="F1805" s="58" t="e">
        <f>+#REF!</f>
        <v>#REF!</v>
      </c>
      <c r="G1805" s="58" t="e">
        <f>+#REF!</f>
        <v>#REF!</v>
      </c>
      <c r="H1805" s="58"/>
      <c r="I1805" s="58"/>
      <c r="J1805" s="64" t="str">
        <f t="shared" si="28"/>
        <v>-</v>
      </c>
    </row>
    <row r="1806" spans="1:10" s="62" customFormat="1" ht="24.75" customHeight="1" x14ac:dyDescent="0.25">
      <c r="A1806" s="58" t="e">
        <f>+#REF!</f>
        <v>#REF!</v>
      </c>
      <c r="B1806" s="58" t="e">
        <f>+#REF!</f>
        <v>#REF!</v>
      </c>
      <c r="C1806" s="58" t="e">
        <f>+#REF!</f>
        <v>#REF!</v>
      </c>
      <c r="D1806" s="37" t="e">
        <f>+#REF!</f>
        <v>#REF!</v>
      </c>
      <c r="E1806" s="58" t="e">
        <f>+#REF!</f>
        <v>#REF!</v>
      </c>
      <c r="F1806" s="58" t="e">
        <f>+#REF!</f>
        <v>#REF!</v>
      </c>
      <c r="G1806" s="58" t="e">
        <f>+#REF!</f>
        <v>#REF!</v>
      </c>
      <c r="H1806" s="58"/>
      <c r="I1806" s="58"/>
      <c r="J1806" s="64" t="str">
        <f t="shared" si="28"/>
        <v>-</v>
      </c>
    </row>
    <row r="1807" spans="1:10" s="62" customFormat="1" ht="24.75" customHeight="1" x14ac:dyDescent="0.25">
      <c r="A1807" s="58" t="e">
        <f>+#REF!</f>
        <v>#REF!</v>
      </c>
      <c r="B1807" s="58" t="e">
        <f>+#REF!</f>
        <v>#REF!</v>
      </c>
      <c r="C1807" s="58" t="e">
        <f>+#REF!</f>
        <v>#REF!</v>
      </c>
      <c r="D1807" s="37" t="e">
        <f>+#REF!</f>
        <v>#REF!</v>
      </c>
      <c r="E1807" s="58" t="e">
        <f>+#REF!</f>
        <v>#REF!</v>
      </c>
      <c r="F1807" s="58" t="e">
        <f>+#REF!</f>
        <v>#REF!</v>
      </c>
      <c r="G1807" s="58" t="e">
        <f>+#REF!</f>
        <v>#REF!</v>
      </c>
      <c r="H1807" s="58"/>
      <c r="I1807" s="58"/>
      <c r="J1807" s="64" t="str">
        <f t="shared" si="28"/>
        <v>-</v>
      </c>
    </row>
    <row r="1808" spans="1:10" s="62" customFormat="1" ht="24.75" customHeight="1" x14ac:dyDescent="0.25">
      <c r="A1808" s="58" t="e">
        <f>+#REF!</f>
        <v>#REF!</v>
      </c>
      <c r="B1808" s="58" t="e">
        <f>+#REF!</f>
        <v>#REF!</v>
      </c>
      <c r="C1808" s="58" t="e">
        <f>+#REF!</f>
        <v>#REF!</v>
      </c>
      <c r="D1808" s="37" t="e">
        <f>+#REF!</f>
        <v>#REF!</v>
      </c>
      <c r="E1808" s="58" t="e">
        <f>+#REF!</f>
        <v>#REF!</v>
      </c>
      <c r="F1808" s="58" t="e">
        <f>+#REF!</f>
        <v>#REF!</v>
      </c>
      <c r="G1808" s="58" t="e">
        <f>+#REF!</f>
        <v>#REF!</v>
      </c>
      <c r="H1808" s="58"/>
      <c r="I1808" s="58"/>
      <c r="J1808" s="64" t="str">
        <f t="shared" si="28"/>
        <v>-</v>
      </c>
    </row>
    <row r="1809" spans="1:10" s="62" customFormat="1" ht="24.75" customHeight="1" x14ac:dyDescent="0.25">
      <c r="A1809" s="58" t="e">
        <f>+#REF!</f>
        <v>#REF!</v>
      </c>
      <c r="B1809" s="58" t="e">
        <f>+#REF!</f>
        <v>#REF!</v>
      </c>
      <c r="C1809" s="58" t="e">
        <f>+#REF!</f>
        <v>#REF!</v>
      </c>
      <c r="D1809" s="37" t="e">
        <f>+#REF!</f>
        <v>#REF!</v>
      </c>
      <c r="E1809" s="58" t="e">
        <f>+#REF!</f>
        <v>#REF!</v>
      </c>
      <c r="F1809" s="58" t="e">
        <f>+#REF!</f>
        <v>#REF!</v>
      </c>
      <c r="G1809" s="58" t="e">
        <f>+#REF!</f>
        <v>#REF!</v>
      </c>
      <c r="H1809" s="58"/>
      <c r="I1809" s="58"/>
      <c r="J1809" s="64" t="str">
        <f t="shared" si="28"/>
        <v>-</v>
      </c>
    </row>
    <row r="1810" spans="1:10" s="62" customFormat="1" ht="24.75" customHeight="1" x14ac:dyDescent="0.25">
      <c r="A1810" s="58" t="e">
        <f>+#REF!</f>
        <v>#REF!</v>
      </c>
      <c r="B1810" s="58" t="e">
        <f>+#REF!</f>
        <v>#REF!</v>
      </c>
      <c r="C1810" s="58" t="e">
        <f>+#REF!</f>
        <v>#REF!</v>
      </c>
      <c r="D1810" s="37" t="e">
        <f>+#REF!</f>
        <v>#REF!</v>
      </c>
      <c r="E1810" s="58" t="e">
        <f>+#REF!</f>
        <v>#REF!</v>
      </c>
      <c r="F1810" s="58" t="e">
        <f>+#REF!</f>
        <v>#REF!</v>
      </c>
      <c r="G1810" s="58" t="e">
        <f>+#REF!</f>
        <v>#REF!</v>
      </c>
      <c r="H1810" s="58"/>
      <c r="I1810" s="58"/>
      <c r="J1810" s="64" t="str">
        <f t="shared" si="28"/>
        <v>-</v>
      </c>
    </row>
    <row r="1811" spans="1:10" s="62" customFormat="1" ht="24.75" customHeight="1" x14ac:dyDescent="0.25">
      <c r="A1811" s="58" t="e">
        <f>+#REF!</f>
        <v>#REF!</v>
      </c>
      <c r="B1811" s="58" t="e">
        <f>+#REF!</f>
        <v>#REF!</v>
      </c>
      <c r="C1811" s="58" t="e">
        <f>+#REF!</f>
        <v>#REF!</v>
      </c>
      <c r="D1811" s="37" t="e">
        <f>+#REF!</f>
        <v>#REF!</v>
      </c>
      <c r="E1811" s="58" t="e">
        <f>+#REF!</f>
        <v>#REF!</v>
      </c>
      <c r="F1811" s="58" t="e">
        <f>+#REF!</f>
        <v>#REF!</v>
      </c>
      <c r="G1811" s="58" t="e">
        <f>+#REF!</f>
        <v>#REF!</v>
      </c>
      <c r="H1811" s="58"/>
      <c r="I1811" s="58"/>
      <c r="J1811" s="64" t="str">
        <f t="shared" si="28"/>
        <v>-</v>
      </c>
    </row>
    <row r="1812" spans="1:10" s="62" customFormat="1" ht="24.75" customHeight="1" x14ac:dyDescent="0.25">
      <c r="A1812" s="58" t="e">
        <f>+#REF!</f>
        <v>#REF!</v>
      </c>
      <c r="B1812" s="58" t="e">
        <f>+#REF!</f>
        <v>#REF!</v>
      </c>
      <c r="C1812" s="58" t="e">
        <f>+#REF!</f>
        <v>#REF!</v>
      </c>
      <c r="D1812" s="37" t="e">
        <f>+#REF!</f>
        <v>#REF!</v>
      </c>
      <c r="E1812" s="58" t="e">
        <f>+#REF!</f>
        <v>#REF!</v>
      </c>
      <c r="F1812" s="58" t="e">
        <f>+#REF!</f>
        <v>#REF!</v>
      </c>
      <c r="G1812" s="58" t="e">
        <f>+#REF!</f>
        <v>#REF!</v>
      </c>
      <c r="H1812" s="58"/>
      <c r="I1812" s="58"/>
      <c r="J1812" s="64" t="str">
        <f t="shared" si="28"/>
        <v>-</v>
      </c>
    </row>
    <row r="1813" spans="1:10" s="62" customFormat="1" ht="24.75" customHeight="1" x14ac:dyDescent="0.25">
      <c r="A1813" s="58" t="e">
        <f>+#REF!</f>
        <v>#REF!</v>
      </c>
      <c r="B1813" s="58" t="e">
        <f>+#REF!</f>
        <v>#REF!</v>
      </c>
      <c r="C1813" s="58" t="e">
        <f>+#REF!</f>
        <v>#REF!</v>
      </c>
      <c r="D1813" s="37" t="e">
        <f>+#REF!</f>
        <v>#REF!</v>
      </c>
      <c r="E1813" s="58" t="e">
        <f>+#REF!</f>
        <v>#REF!</v>
      </c>
      <c r="F1813" s="58" t="e">
        <f>+#REF!</f>
        <v>#REF!</v>
      </c>
      <c r="G1813" s="58" t="e">
        <f>+#REF!</f>
        <v>#REF!</v>
      </c>
      <c r="H1813" s="58"/>
      <c r="I1813" s="58"/>
      <c r="J1813" s="64" t="str">
        <f t="shared" si="28"/>
        <v>-</v>
      </c>
    </row>
    <row r="1814" spans="1:10" s="62" customFormat="1" ht="24.75" customHeight="1" x14ac:dyDescent="0.25">
      <c r="A1814" s="58" t="e">
        <f>+#REF!</f>
        <v>#REF!</v>
      </c>
      <c r="B1814" s="58" t="e">
        <f>+#REF!</f>
        <v>#REF!</v>
      </c>
      <c r="C1814" s="58" t="e">
        <f>+#REF!</f>
        <v>#REF!</v>
      </c>
      <c r="D1814" s="37" t="e">
        <f>+#REF!</f>
        <v>#REF!</v>
      </c>
      <c r="E1814" s="58" t="e">
        <f>+#REF!</f>
        <v>#REF!</v>
      </c>
      <c r="F1814" s="58" t="e">
        <f>+#REF!</f>
        <v>#REF!</v>
      </c>
      <c r="G1814" s="58" t="e">
        <f>+#REF!</f>
        <v>#REF!</v>
      </c>
      <c r="H1814" s="58"/>
      <c r="I1814" s="58"/>
      <c r="J1814" s="64" t="str">
        <f t="shared" si="28"/>
        <v>-</v>
      </c>
    </row>
    <row r="1815" spans="1:10" s="62" customFormat="1" ht="24.75" customHeight="1" x14ac:dyDescent="0.25">
      <c r="A1815" s="58" t="e">
        <f>+#REF!</f>
        <v>#REF!</v>
      </c>
      <c r="B1815" s="58" t="e">
        <f>+#REF!</f>
        <v>#REF!</v>
      </c>
      <c r="C1815" s="58" t="e">
        <f>+#REF!</f>
        <v>#REF!</v>
      </c>
      <c r="D1815" s="37" t="e">
        <f>+#REF!</f>
        <v>#REF!</v>
      </c>
      <c r="E1815" s="58" t="e">
        <f>+#REF!</f>
        <v>#REF!</v>
      </c>
      <c r="F1815" s="58" t="e">
        <f>+#REF!</f>
        <v>#REF!</v>
      </c>
      <c r="G1815" s="58" t="e">
        <f>+#REF!</f>
        <v>#REF!</v>
      </c>
      <c r="H1815" s="58"/>
      <c r="I1815" s="58"/>
      <c r="J1815" s="64" t="str">
        <f t="shared" si="28"/>
        <v>-</v>
      </c>
    </row>
    <row r="1816" spans="1:10" s="62" customFormat="1" ht="24.75" customHeight="1" x14ac:dyDescent="0.25">
      <c r="A1816" s="58" t="e">
        <f>+#REF!</f>
        <v>#REF!</v>
      </c>
      <c r="B1816" s="58" t="e">
        <f>+#REF!</f>
        <v>#REF!</v>
      </c>
      <c r="C1816" s="58" t="e">
        <f>+#REF!</f>
        <v>#REF!</v>
      </c>
      <c r="D1816" s="37" t="e">
        <f>+#REF!</f>
        <v>#REF!</v>
      </c>
      <c r="E1816" s="58" t="e">
        <f>+#REF!</f>
        <v>#REF!</v>
      </c>
      <c r="F1816" s="58" t="e">
        <f>+#REF!</f>
        <v>#REF!</v>
      </c>
      <c r="G1816" s="58" t="e">
        <f>+#REF!</f>
        <v>#REF!</v>
      </c>
      <c r="H1816" s="58"/>
      <c r="I1816" s="58"/>
      <c r="J1816" s="64" t="str">
        <f t="shared" si="28"/>
        <v>-</v>
      </c>
    </row>
    <row r="1817" spans="1:10" s="62" customFormat="1" ht="24.75" customHeight="1" x14ac:dyDescent="0.25">
      <c r="A1817" s="58" t="e">
        <f>+#REF!</f>
        <v>#REF!</v>
      </c>
      <c r="B1817" s="58" t="e">
        <f>+#REF!</f>
        <v>#REF!</v>
      </c>
      <c r="C1817" s="58" t="e">
        <f>+#REF!</f>
        <v>#REF!</v>
      </c>
      <c r="D1817" s="37" t="e">
        <f>+#REF!</f>
        <v>#REF!</v>
      </c>
      <c r="E1817" s="58" t="e">
        <f>+#REF!</f>
        <v>#REF!</v>
      </c>
      <c r="F1817" s="58" t="e">
        <f>+#REF!</f>
        <v>#REF!</v>
      </c>
      <c r="G1817" s="58" t="e">
        <f>+#REF!</f>
        <v>#REF!</v>
      </c>
      <c r="H1817" s="58"/>
      <c r="I1817" s="58"/>
      <c r="J1817" s="64" t="str">
        <f t="shared" si="28"/>
        <v>-</v>
      </c>
    </row>
    <row r="1818" spans="1:10" s="62" customFormat="1" ht="24.75" customHeight="1" x14ac:dyDescent="0.25">
      <c r="A1818" s="58" t="e">
        <f>+#REF!</f>
        <v>#REF!</v>
      </c>
      <c r="B1818" s="58" t="e">
        <f>+#REF!</f>
        <v>#REF!</v>
      </c>
      <c r="C1818" s="58" t="e">
        <f>+#REF!</f>
        <v>#REF!</v>
      </c>
      <c r="D1818" s="37" t="e">
        <f>+#REF!</f>
        <v>#REF!</v>
      </c>
      <c r="E1818" s="58" t="e">
        <f>+#REF!</f>
        <v>#REF!</v>
      </c>
      <c r="F1818" s="58" t="e">
        <f>+#REF!</f>
        <v>#REF!</v>
      </c>
      <c r="G1818" s="58" t="e">
        <f>+#REF!</f>
        <v>#REF!</v>
      </c>
      <c r="H1818" s="58"/>
      <c r="I1818" s="58"/>
      <c r="J1818" s="64" t="str">
        <f t="shared" si="28"/>
        <v>-</v>
      </c>
    </row>
    <row r="1819" spans="1:10" s="62" customFormat="1" ht="24.75" customHeight="1" x14ac:dyDescent="0.25">
      <c r="A1819" s="58" t="e">
        <f>+#REF!</f>
        <v>#REF!</v>
      </c>
      <c r="B1819" s="58" t="e">
        <f>+#REF!</f>
        <v>#REF!</v>
      </c>
      <c r="C1819" s="58" t="e">
        <f>+#REF!</f>
        <v>#REF!</v>
      </c>
      <c r="D1819" s="37" t="e">
        <f>+#REF!</f>
        <v>#REF!</v>
      </c>
      <c r="E1819" s="58" t="e">
        <f>+#REF!</f>
        <v>#REF!</v>
      </c>
      <c r="F1819" s="58" t="e">
        <f>+#REF!</f>
        <v>#REF!</v>
      </c>
      <c r="G1819" s="58" t="e">
        <f>+#REF!</f>
        <v>#REF!</v>
      </c>
      <c r="H1819" s="58"/>
      <c r="I1819" s="58"/>
      <c r="J1819" s="64" t="str">
        <f t="shared" si="28"/>
        <v>-</v>
      </c>
    </row>
    <row r="1820" spans="1:10" s="62" customFormat="1" ht="24.75" customHeight="1" x14ac:dyDescent="0.25">
      <c r="A1820" s="58" t="e">
        <f>+#REF!</f>
        <v>#REF!</v>
      </c>
      <c r="B1820" s="58" t="e">
        <f>+#REF!</f>
        <v>#REF!</v>
      </c>
      <c r="C1820" s="58" t="e">
        <f>+#REF!</f>
        <v>#REF!</v>
      </c>
      <c r="D1820" s="37" t="e">
        <f>+#REF!</f>
        <v>#REF!</v>
      </c>
      <c r="E1820" s="58" t="e">
        <f>+#REF!</f>
        <v>#REF!</v>
      </c>
      <c r="F1820" s="58" t="e">
        <f>+#REF!</f>
        <v>#REF!</v>
      </c>
      <c r="G1820" s="58" t="e">
        <f>+#REF!</f>
        <v>#REF!</v>
      </c>
      <c r="H1820" s="58"/>
      <c r="I1820" s="58"/>
      <c r="J1820" s="64" t="str">
        <f t="shared" si="28"/>
        <v>-</v>
      </c>
    </row>
    <row r="1821" spans="1:10" s="62" customFormat="1" ht="24.75" customHeight="1" x14ac:dyDescent="0.25">
      <c r="A1821" s="58" t="e">
        <f>+#REF!</f>
        <v>#REF!</v>
      </c>
      <c r="B1821" s="58" t="e">
        <f>+#REF!</f>
        <v>#REF!</v>
      </c>
      <c r="C1821" s="58" t="e">
        <f>+#REF!</f>
        <v>#REF!</v>
      </c>
      <c r="D1821" s="37" t="e">
        <f>+#REF!</f>
        <v>#REF!</v>
      </c>
      <c r="E1821" s="58" t="e">
        <f>+#REF!</f>
        <v>#REF!</v>
      </c>
      <c r="F1821" s="58" t="e">
        <f>+#REF!</f>
        <v>#REF!</v>
      </c>
      <c r="G1821" s="58" t="e">
        <f>+#REF!</f>
        <v>#REF!</v>
      </c>
      <c r="H1821" s="58"/>
      <c r="I1821" s="58"/>
      <c r="J1821" s="64" t="str">
        <f t="shared" si="28"/>
        <v>-</v>
      </c>
    </row>
    <row r="1822" spans="1:10" s="62" customFormat="1" ht="24.75" customHeight="1" x14ac:dyDescent="0.25">
      <c r="A1822" s="58" t="e">
        <f>+#REF!</f>
        <v>#REF!</v>
      </c>
      <c r="B1822" s="58" t="e">
        <f>+#REF!</f>
        <v>#REF!</v>
      </c>
      <c r="C1822" s="58" t="e">
        <f>+#REF!</f>
        <v>#REF!</v>
      </c>
      <c r="D1822" s="37" t="e">
        <f>+#REF!</f>
        <v>#REF!</v>
      </c>
      <c r="E1822" s="58" t="e">
        <f>+#REF!</f>
        <v>#REF!</v>
      </c>
      <c r="F1822" s="58" t="e">
        <f>+#REF!</f>
        <v>#REF!</v>
      </c>
      <c r="G1822" s="58" t="e">
        <f>+#REF!</f>
        <v>#REF!</v>
      </c>
      <c r="H1822" s="58"/>
      <c r="I1822" s="58"/>
      <c r="J1822" s="64" t="str">
        <f t="shared" si="28"/>
        <v>-</v>
      </c>
    </row>
    <row r="1823" spans="1:10" s="62" customFormat="1" ht="24.75" customHeight="1" x14ac:dyDescent="0.25">
      <c r="A1823" s="58" t="e">
        <f>+#REF!</f>
        <v>#REF!</v>
      </c>
      <c r="B1823" s="58" t="e">
        <f>+#REF!</f>
        <v>#REF!</v>
      </c>
      <c r="C1823" s="58" t="e">
        <f>+#REF!</f>
        <v>#REF!</v>
      </c>
      <c r="D1823" s="37" t="e">
        <f>+#REF!</f>
        <v>#REF!</v>
      </c>
      <c r="E1823" s="58" t="e">
        <f>+#REF!</f>
        <v>#REF!</v>
      </c>
      <c r="F1823" s="58" t="e">
        <f>+#REF!</f>
        <v>#REF!</v>
      </c>
      <c r="G1823" s="58" t="e">
        <f>+#REF!</f>
        <v>#REF!</v>
      </c>
      <c r="H1823" s="58"/>
      <c r="I1823" s="58"/>
      <c r="J1823" s="64" t="str">
        <f t="shared" si="28"/>
        <v>-</v>
      </c>
    </row>
    <row r="1824" spans="1:10" s="62" customFormat="1" ht="24.75" customHeight="1" x14ac:dyDescent="0.25">
      <c r="A1824" s="58" t="e">
        <f>+#REF!</f>
        <v>#REF!</v>
      </c>
      <c r="B1824" s="58" t="e">
        <f>+#REF!</f>
        <v>#REF!</v>
      </c>
      <c r="C1824" s="58" t="e">
        <f>+#REF!</f>
        <v>#REF!</v>
      </c>
      <c r="D1824" s="37" t="e">
        <f>+#REF!</f>
        <v>#REF!</v>
      </c>
      <c r="E1824" s="58" t="e">
        <f>+#REF!</f>
        <v>#REF!</v>
      </c>
      <c r="F1824" s="58" t="e">
        <f>+#REF!</f>
        <v>#REF!</v>
      </c>
      <c r="G1824" s="58" t="e">
        <f>+#REF!</f>
        <v>#REF!</v>
      </c>
      <c r="H1824" s="58"/>
      <c r="I1824" s="58"/>
      <c r="J1824" s="64" t="str">
        <f t="shared" si="28"/>
        <v>-</v>
      </c>
    </row>
    <row r="1825" spans="1:10" s="62" customFormat="1" ht="24.75" customHeight="1" x14ac:dyDescent="0.25">
      <c r="A1825" s="58" t="e">
        <f>+#REF!</f>
        <v>#REF!</v>
      </c>
      <c r="B1825" s="58" t="e">
        <f>+#REF!</f>
        <v>#REF!</v>
      </c>
      <c r="C1825" s="58" t="e">
        <f>+#REF!</f>
        <v>#REF!</v>
      </c>
      <c r="D1825" s="37" t="e">
        <f>+#REF!</f>
        <v>#REF!</v>
      </c>
      <c r="E1825" s="58" t="e">
        <f>+#REF!</f>
        <v>#REF!</v>
      </c>
      <c r="F1825" s="58" t="e">
        <f>+#REF!</f>
        <v>#REF!</v>
      </c>
      <c r="G1825" s="58" t="e">
        <f>+#REF!</f>
        <v>#REF!</v>
      </c>
      <c r="H1825" s="58"/>
      <c r="I1825" s="58"/>
      <c r="J1825" s="64" t="str">
        <f t="shared" si="28"/>
        <v>-</v>
      </c>
    </row>
    <row r="1826" spans="1:10" s="62" customFormat="1" ht="24.75" customHeight="1" x14ac:dyDescent="0.25">
      <c r="A1826" s="58" t="e">
        <f>+#REF!</f>
        <v>#REF!</v>
      </c>
      <c r="B1826" s="58" t="e">
        <f>+#REF!</f>
        <v>#REF!</v>
      </c>
      <c r="C1826" s="58" t="e">
        <f>+#REF!</f>
        <v>#REF!</v>
      </c>
      <c r="D1826" s="37" t="e">
        <f>+#REF!</f>
        <v>#REF!</v>
      </c>
      <c r="E1826" s="58" t="e">
        <f>+#REF!</f>
        <v>#REF!</v>
      </c>
      <c r="F1826" s="58" t="e">
        <f>+#REF!</f>
        <v>#REF!</v>
      </c>
      <c r="G1826" s="58" t="e">
        <f>+#REF!</f>
        <v>#REF!</v>
      </c>
      <c r="H1826" s="58"/>
      <c r="I1826" s="58"/>
      <c r="J1826" s="64" t="str">
        <f t="shared" si="28"/>
        <v>-</v>
      </c>
    </row>
    <row r="1827" spans="1:10" s="62" customFormat="1" ht="24.75" customHeight="1" x14ac:dyDescent="0.25">
      <c r="A1827" s="58" t="e">
        <f>+#REF!</f>
        <v>#REF!</v>
      </c>
      <c r="B1827" s="58" t="e">
        <f>+#REF!</f>
        <v>#REF!</v>
      </c>
      <c r="C1827" s="58" t="e">
        <f>+#REF!</f>
        <v>#REF!</v>
      </c>
      <c r="D1827" s="37" t="e">
        <f>+#REF!</f>
        <v>#REF!</v>
      </c>
      <c r="E1827" s="58" t="e">
        <f>+#REF!</f>
        <v>#REF!</v>
      </c>
      <c r="F1827" s="58" t="e">
        <f>+#REF!</f>
        <v>#REF!</v>
      </c>
      <c r="G1827" s="58" t="e">
        <f>+#REF!</f>
        <v>#REF!</v>
      </c>
      <c r="H1827" s="58"/>
      <c r="I1827" s="58"/>
      <c r="J1827" s="64" t="str">
        <f t="shared" si="28"/>
        <v>-</v>
      </c>
    </row>
    <row r="1828" spans="1:10" s="62" customFormat="1" ht="24.75" customHeight="1" x14ac:dyDescent="0.25">
      <c r="A1828" s="58" t="e">
        <f>+#REF!</f>
        <v>#REF!</v>
      </c>
      <c r="B1828" s="58" t="e">
        <f>+#REF!</f>
        <v>#REF!</v>
      </c>
      <c r="C1828" s="58" t="e">
        <f>+#REF!</f>
        <v>#REF!</v>
      </c>
      <c r="D1828" s="37" t="e">
        <f>+#REF!</f>
        <v>#REF!</v>
      </c>
      <c r="E1828" s="58" t="e">
        <f>+#REF!</f>
        <v>#REF!</v>
      </c>
      <c r="F1828" s="58" t="e">
        <f>+#REF!</f>
        <v>#REF!</v>
      </c>
      <c r="G1828" s="58" t="e">
        <f>+#REF!</f>
        <v>#REF!</v>
      </c>
      <c r="H1828" s="58"/>
      <c r="I1828" s="58"/>
      <c r="J1828" s="64" t="str">
        <f t="shared" si="28"/>
        <v>-</v>
      </c>
    </row>
    <row r="1829" spans="1:10" s="62" customFormat="1" ht="24.75" customHeight="1" x14ac:dyDescent="0.25">
      <c r="A1829" s="58" t="e">
        <f>+#REF!</f>
        <v>#REF!</v>
      </c>
      <c r="B1829" s="58" t="e">
        <f>+#REF!</f>
        <v>#REF!</v>
      </c>
      <c r="C1829" s="58" t="e">
        <f>+#REF!</f>
        <v>#REF!</v>
      </c>
      <c r="D1829" s="37" t="e">
        <f>+#REF!</f>
        <v>#REF!</v>
      </c>
      <c r="E1829" s="58" t="e">
        <f>+#REF!</f>
        <v>#REF!</v>
      </c>
      <c r="F1829" s="58" t="e">
        <f>+#REF!</f>
        <v>#REF!</v>
      </c>
      <c r="G1829" s="58" t="e">
        <f>+#REF!</f>
        <v>#REF!</v>
      </c>
      <c r="H1829" s="58"/>
      <c r="I1829" s="58"/>
      <c r="J1829" s="64" t="str">
        <f t="shared" si="28"/>
        <v>-</v>
      </c>
    </row>
    <row r="1830" spans="1:10" s="62" customFormat="1" ht="24.75" customHeight="1" x14ac:dyDescent="0.25">
      <c r="A1830" s="58" t="e">
        <f>+#REF!</f>
        <v>#REF!</v>
      </c>
      <c r="B1830" s="58" t="e">
        <f>+#REF!</f>
        <v>#REF!</v>
      </c>
      <c r="C1830" s="58" t="e">
        <f>+#REF!</f>
        <v>#REF!</v>
      </c>
      <c r="D1830" s="37" t="e">
        <f>+#REF!</f>
        <v>#REF!</v>
      </c>
      <c r="E1830" s="58" t="e">
        <f>+#REF!</f>
        <v>#REF!</v>
      </c>
      <c r="F1830" s="58" t="e">
        <f>+#REF!</f>
        <v>#REF!</v>
      </c>
      <c r="G1830" s="58" t="e">
        <f>+#REF!</f>
        <v>#REF!</v>
      </c>
      <c r="H1830" s="58"/>
      <c r="I1830" s="58"/>
      <c r="J1830" s="64" t="str">
        <f t="shared" si="28"/>
        <v>-</v>
      </c>
    </row>
    <row r="1831" spans="1:10" s="62" customFormat="1" ht="24.75" customHeight="1" x14ac:dyDescent="0.25">
      <c r="A1831" s="58" t="e">
        <f>+#REF!</f>
        <v>#REF!</v>
      </c>
      <c r="B1831" s="58" t="e">
        <f>+#REF!</f>
        <v>#REF!</v>
      </c>
      <c r="C1831" s="58" t="e">
        <f>+#REF!</f>
        <v>#REF!</v>
      </c>
      <c r="D1831" s="37" t="e">
        <f>+#REF!</f>
        <v>#REF!</v>
      </c>
      <c r="E1831" s="58" t="e">
        <f>+#REF!</f>
        <v>#REF!</v>
      </c>
      <c r="F1831" s="58" t="e">
        <f>+#REF!</f>
        <v>#REF!</v>
      </c>
      <c r="G1831" s="58" t="e">
        <f>+#REF!</f>
        <v>#REF!</v>
      </c>
      <c r="H1831" s="58"/>
      <c r="I1831" s="58"/>
      <c r="J1831" s="64" t="str">
        <f t="shared" si="28"/>
        <v>-</v>
      </c>
    </row>
    <row r="1832" spans="1:10" s="62" customFormat="1" ht="24.75" customHeight="1" x14ac:dyDescent="0.25">
      <c r="A1832" s="58" t="e">
        <f>+#REF!</f>
        <v>#REF!</v>
      </c>
      <c r="B1832" s="58" t="e">
        <f>+#REF!</f>
        <v>#REF!</v>
      </c>
      <c r="C1832" s="58" t="e">
        <f>+#REF!</f>
        <v>#REF!</v>
      </c>
      <c r="D1832" s="37" t="e">
        <f>+#REF!</f>
        <v>#REF!</v>
      </c>
      <c r="E1832" s="58" t="e">
        <f>+#REF!</f>
        <v>#REF!</v>
      </c>
      <c r="F1832" s="58" t="e">
        <f>+#REF!</f>
        <v>#REF!</v>
      </c>
      <c r="G1832" s="58" t="e">
        <f>+#REF!</f>
        <v>#REF!</v>
      </c>
      <c r="H1832" s="58"/>
      <c r="I1832" s="58"/>
      <c r="J1832" s="64" t="str">
        <f t="shared" si="28"/>
        <v>-</v>
      </c>
    </row>
    <row r="1833" spans="1:10" s="62" customFormat="1" ht="24.75" customHeight="1" x14ac:dyDescent="0.25">
      <c r="A1833" s="58" t="e">
        <f>+#REF!</f>
        <v>#REF!</v>
      </c>
      <c r="B1833" s="58" t="e">
        <f>+#REF!</f>
        <v>#REF!</v>
      </c>
      <c r="C1833" s="58" t="e">
        <f>+#REF!</f>
        <v>#REF!</v>
      </c>
      <c r="D1833" s="37" t="e">
        <f>+#REF!</f>
        <v>#REF!</v>
      </c>
      <c r="E1833" s="58" t="e">
        <f>+#REF!</f>
        <v>#REF!</v>
      </c>
      <c r="F1833" s="58" t="e">
        <f>+#REF!</f>
        <v>#REF!</v>
      </c>
      <c r="G1833" s="58" t="e">
        <f>+#REF!</f>
        <v>#REF!</v>
      </c>
      <c r="H1833" s="58"/>
      <c r="I1833" s="58"/>
      <c r="J1833" s="64" t="str">
        <f t="shared" si="28"/>
        <v>-</v>
      </c>
    </row>
    <row r="1834" spans="1:10" s="62" customFormat="1" ht="24.75" customHeight="1" x14ac:dyDescent="0.25">
      <c r="A1834" s="58" t="e">
        <f>+#REF!</f>
        <v>#REF!</v>
      </c>
      <c r="B1834" s="58" t="e">
        <f>+#REF!</f>
        <v>#REF!</v>
      </c>
      <c r="C1834" s="58" t="e">
        <f>+#REF!</f>
        <v>#REF!</v>
      </c>
      <c r="D1834" s="37" t="e">
        <f>+#REF!</f>
        <v>#REF!</v>
      </c>
      <c r="E1834" s="58" t="e">
        <f>+#REF!</f>
        <v>#REF!</v>
      </c>
      <c r="F1834" s="58" t="e">
        <f>+#REF!</f>
        <v>#REF!</v>
      </c>
      <c r="G1834" s="58" t="e">
        <f>+#REF!</f>
        <v>#REF!</v>
      </c>
      <c r="H1834" s="58"/>
      <c r="I1834" s="58"/>
      <c r="J1834" s="64" t="str">
        <f t="shared" si="28"/>
        <v>-</v>
      </c>
    </row>
    <row r="1835" spans="1:10" s="62" customFormat="1" ht="24.75" customHeight="1" x14ac:dyDescent="0.25">
      <c r="A1835" s="58" t="e">
        <f>+#REF!</f>
        <v>#REF!</v>
      </c>
      <c r="B1835" s="58" t="e">
        <f>+#REF!</f>
        <v>#REF!</v>
      </c>
      <c r="C1835" s="58" t="e">
        <f>+#REF!</f>
        <v>#REF!</v>
      </c>
      <c r="D1835" s="37" t="e">
        <f>+#REF!</f>
        <v>#REF!</v>
      </c>
      <c r="E1835" s="58" t="e">
        <f>+#REF!</f>
        <v>#REF!</v>
      </c>
      <c r="F1835" s="58" t="e">
        <f>+#REF!</f>
        <v>#REF!</v>
      </c>
      <c r="G1835" s="58" t="e">
        <f>+#REF!</f>
        <v>#REF!</v>
      </c>
      <c r="H1835" s="58"/>
      <c r="I1835" s="58"/>
      <c r="J1835" s="64" t="str">
        <f t="shared" si="28"/>
        <v>-</v>
      </c>
    </row>
    <row r="1836" spans="1:10" s="62" customFormat="1" ht="24.75" customHeight="1" x14ac:dyDescent="0.25">
      <c r="A1836" s="58" t="e">
        <f>+#REF!</f>
        <v>#REF!</v>
      </c>
      <c r="B1836" s="58" t="e">
        <f>+#REF!</f>
        <v>#REF!</v>
      </c>
      <c r="C1836" s="58" t="e">
        <f>+#REF!</f>
        <v>#REF!</v>
      </c>
      <c r="D1836" s="37" t="e">
        <f>+#REF!</f>
        <v>#REF!</v>
      </c>
      <c r="E1836" s="58" t="e">
        <f>+#REF!</f>
        <v>#REF!</v>
      </c>
      <c r="F1836" s="58" t="e">
        <f>+#REF!</f>
        <v>#REF!</v>
      </c>
      <c r="G1836" s="58" t="e">
        <f>+#REF!</f>
        <v>#REF!</v>
      </c>
      <c r="H1836" s="58"/>
      <c r="I1836" s="58"/>
      <c r="J1836" s="64" t="str">
        <f t="shared" si="28"/>
        <v>-</v>
      </c>
    </row>
    <row r="1837" spans="1:10" s="62" customFormat="1" ht="24.75" customHeight="1" x14ac:dyDescent="0.25">
      <c r="A1837" s="58" t="e">
        <f>+#REF!</f>
        <v>#REF!</v>
      </c>
      <c r="B1837" s="58" t="e">
        <f>+#REF!</f>
        <v>#REF!</v>
      </c>
      <c r="C1837" s="58" t="e">
        <f>+#REF!</f>
        <v>#REF!</v>
      </c>
      <c r="D1837" s="37" t="e">
        <f>+#REF!</f>
        <v>#REF!</v>
      </c>
      <c r="E1837" s="58" t="e">
        <f>+#REF!</f>
        <v>#REF!</v>
      </c>
      <c r="F1837" s="58" t="e">
        <f>+#REF!</f>
        <v>#REF!</v>
      </c>
      <c r="G1837" s="58" t="e">
        <f>+#REF!</f>
        <v>#REF!</v>
      </c>
      <c r="H1837" s="58"/>
      <c r="I1837" s="58"/>
      <c r="J1837" s="64" t="str">
        <f t="shared" si="28"/>
        <v>-</v>
      </c>
    </row>
    <row r="1838" spans="1:10" s="62" customFormat="1" ht="24.75" customHeight="1" x14ac:dyDescent="0.25">
      <c r="A1838" s="58" t="e">
        <f>+#REF!</f>
        <v>#REF!</v>
      </c>
      <c r="B1838" s="58" t="e">
        <f>+#REF!</f>
        <v>#REF!</v>
      </c>
      <c r="C1838" s="58" t="e">
        <f>+#REF!</f>
        <v>#REF!</v>
      </c>
      <c r="D1838" s="37" t="e">
        <f>+#REF!</f>
        <v>#REF!</v>
      </c>
      <c r="E1838" s="58" t="e">
        <f>+#REF!</f>
        <v>#REF!</v>
      </c>
      <c r="F1838" s="58" t="e">
        <f>+#REF!</f>
        <v>#REF!</v>
      </c>
      <c r="G1838" s="58" t="e">
        <f>+#REF!</f>
        <v>#REF!</v>
      </c>
      <c r="H1838" s="58"/>
      <c r="I1838" s="58"/>
      <c r="J1838" s="64" t="str">
        <f t="shared" si="28"/>
        <v>-</v>
      </c>
    </row>
    <row r="1839" spans="1:10" s="62" customFormat="1" ht="24.75" customHeight="1" x14ac:dyDescent="0.25">
      <c r="A1839" s="58" t="e">
        <f>+#REF!</f>
        <v>#REF!</v>
      </c>
      <c r="B1839" s="58" t="e">
        <f>+#REF!</f>
        <v>#REF!</v>
      </c>
      <c r="C1839" s="58" t="e">
        <f>+#REF!</f>
        <v>#REF!</v>
      </c>
      <c r="D1839" s="37" t="e">
        <f>+#REF!</f>
        <v>#REF!</v>
      </c>
      <c r="E1839" s="58" t="e">
        <f>+#REF!</f>
        <v>#REF!</v>
      </c>
      <c r="F1839" s="58" t="e">
        <f>+#REF!</f>
        <v>#REF!</v>
      </c>
      <c r="G1839" s="58" t="e">
        <f>+#REF!</f>
        <v>#REF!</v>
      </c>
      <c r="H1839" s="58"/>
      <c r="I1839" s="58"/>
      <c r="J1839" s="64" t="str">
        <f t="shared" si="28"/>
        <v>-</v>
      </c>
    </row>
    <row r="1840" spans="1:10" s="62" customFormat="1" ht="24.75" customHeight="1" x14ac:dyDescent="0.25">
      <c r="A1840" s="58" t="e">
        <f>+#REF!</f>
        <v>#REF!</v>
      </c>
      <c r="B1840" s="58" t="e">
        <f>+#REF!</f>
        <v>#REF!</v>
      </c>
      <c r="C1840" s="58" t="e">
        <f>+#REF!</f>
        <v>#REF!</v>
      </c>
      <c r="D1840" s="37" t="e">
        <f>+#REF!</f>
        <v>#REF!</v>
      </c>
      <c r="E1840" s="58" t="e">
        <f>+#REF!</f>
        <v>#REF!</v>
      </c>
      <c r="F1840" s="58" t="e">
        <f>+#REF!</f>
        <v>#REF!</v>
      </c>
      <c r="G1840" s="58" t="e">
        <f>+#REF!</f>
        <v>#REF!</v>
      </c>
      <c r="H1840" s="58"/>
      <c r="I1840" s="58"/>
      <c r="J1840" s="64" t="str">
        <f t="shared" si="28"/>
        <v>-</v>
      </c>
    </row>
    <row r="1841" spans="1:10" s="62" customFormat="1" ht="24.75" customHeight="1" x14ac:dyDescent="0.25">
      <c r="A1841" s="58" t="e">
        <f>+#REF!</f>
        <v>#REF!</v>
      </c>
      <c r="B1841" s="58" t="e">
        <f>+#REF!</f>
        <v>#REF!</v>
      </c>
      <c r="C1841" s="58" t="e">
        <f>+#REF!</f>
        <v>#REF!</v>
      </c>
      <c r="D1841" s="37" t="e">
        <f>+#REF!</f>
        <v>#REF!</v>
      </c>
      <c r="E1841" s="58" t="e">
        <f>+#REF!</f>
        <v>#REF!</v>
      </c>
      <c r="F1841" s="58" t="e">
        <f>+#REF!</f>
        <v>#REF!</v>
      </c>
      <c r="G1841" s="58" t="e">
        <f>+#REF!</f>
        <v>#REF!</v>
      </c>
      <c r="H1841" s="58"/>
      <c r="I1841" s="58"/>
      <c r="J1841" s="64" t="str">
        <f t="shared" si="28"/>
        <v>-</v>
      </c>
    </row>
    <row r="1842" spans="1:10" s="62" customFormat="1" ht="24.75" customHeight="1" x14ac:dyDescent="0.25">
      <c r="A1842" s="58" t="e">
        <f>+#REF!</f>
        <v>#REF!</v>
      </c>
      <c r="B1842" s="58" t="e">
        <f>+#REF!</f>
        <v>#REF!</v>
      </c>
      <c r="C1842" s="58" t="e">
        <f>+#REF!</f>
        <v>#REF!</v>
      </c>
      <c r="D1842" s="37" t="e">
        <f>+#REF!</f>
        <v>#REF!</v>
      </c>
      <c r="E1842" s="58" t="e">
        <f>+#REF!</f>
        <v>#REF!</v>
      </c>
      <c r="F1842" s="58" t="e">
        <f>+#REF!</f>
        <v>#REF!</v>
      </c>
      <c r="G1842" s="58" t="e">
        <f>+#REF!</f>
        <v>#REF!</v>
      </c>
      <c r="H1842" s="58"/>
      <c r="I1842" s="58"/>
      <c r="J1842" s="64" t="str">
        <f t="shared" si="28"/>
        <v>-</v>
      </c>
    </row>
    <row r="1843" spans="1:10" s="62" customFormat="1" ht="24.75" customHeight="1" x14ac:dyDescent="0.25">
      <c r="A1843" s="58" t="e">
        <f>+#REF!</f>
        <v>#REF!</v>
      </c>
      <c r="B1843" s="58" t="e">
        <f>+#REF!</f>
        <v>#REF!</v>
      </c>
      <c r="C1843" s="58" t="e">
        <f>+#REF!</f>
        <v>#REF!</v>
      </c>
      <c r="D1843" s="37" t="e">
        <f>+#REF!</f>
        <v>#REF!</v>
      </c>
      <c r="E1843" s="58" t="e">
        <f>+#REF!</f>
        <v>#REF!</v>
      </c>
      <c r="F1843" s="58" t="e">
        <f>+#REF!</f>
        <v>#REF!</v>
      </c>
      <c r="G1843" s="58" t="e">
        <f>+#REF!</f>
        <v>#REF!</v>
      </c>
      <c r="H1843" s="58"/>
      <c r="I1843" s="58"/>
      <c r="J1843" s="64" t="str">
        <f t="shared" si="28"/>
        <v>-</v>
      </c>
    </row>
    <row r="1844" spans="1:10" s="62" customFormat="1" ht="24.75" customHeight="1" x14ac:dyDescent="0.25">
      <c r="A1844" s="58" t="e">
        <f>+#REF!</f>
        <v>#REF!</v>
      </c>
      <c r="B1844" s="58" t="e">
        <f>+#REF!</f>
        <v>#REF!</v>
      </c>
      <c r="C1844" s="58" t="e">
        <f>+#REF!</f>
        <v>#REF!</v>
      </c>
      <c r="D1844" s="37" t="e">
        <f>+#REF!</f>
        <v>#REF!</v>
      </c>
      <c r="E1844" s="58" t="e">
        <f>+#REF!</f>
        <v>#REF!</v>
      </c>
      <c r="F1844" s="58" t="e">
        <f>+#REF!</f>
        <v>#REF!</v>
      </c>
      <c r="G1844" s="58" t="e">
        <f>+#REF!</f>
        <v>#REF!</v>
      </c>
      <c r="H1844" s="58"/>
      <c r="I1844" s="58"/>
      <c r="J1844" s="64" t="str">
        <f t="shared" si="28"/>
        <v>-</v>
      </c>
    </row>
    <row r="1845" spans="1:10" s="62" customFormat="1" ht="24.75" customHeight="1" x14ac:dyDescent="0.25">
      <c r="A1845" s="58" t="e">
        <f>+#REF!</f>
        <v>#REF!</v>
      </c>
      <c r="B1845" s="58" t="e">
        <f>+#REF!</f>
        <v>#REF!</v>
      </c>
      <c r="C1845" s="58" t="e">
        <f>+#REF!</f>
        <v>#REF!</v>
      </c>
      <c r="D1845" s="37" t="e">
        <f>+#REF!</f>
        <v>#REF!</v>
      </c>
      <c r="E1845" s="58" t="e">
        <f>+#REF!</f>
        <v>#REF!</v>
      </c>
      <c r="F1845" s="58" t="e">
        <f>+#REF!</f>
        <v>#REF!</v>
      </c>
      <c r="G1845" s="58" t="e">
        <f>+#REF!</f>
        <v>#REF!</v>
      </c>
      <c r="H1845" s="58"/>
      <c r="I1845" s="58"/>
      <c r="J1845" s="64" t="str">
        <f t="shared" si="28"/>
        <v>-</v>
      </c>
    </row>
    <row r="1846" spans="1:10" s="62" customFormat="1" ht="24.75" customHeight="1" x14ac:dyDescent="0.25">
      <c r="A1846" s="58" t="e">
        <f>+#REF!</f>
        <v>#REF!</v>
      </c>
      <c r="B1846" s="58" t="e">
        <f>+#REF!</f>
        <v>#REF!</v>
      </c>
      <c r="C1846" s="58" t="e">
        <f>+#REF!</f>
        <v>#REF!</v>
      </c>
      <c r="D1846" s="37" t="e">
        <f>+#REF!</f>
        <v>#REF!</v>
      </c>
      <c r="E1846" s="58" t="e">
        <f>+#REF!</f>
        <v>#REF!</v>
      </c>
      <c r="F1846" s="58" t="e">
        <f>+#REF!</f>
        <v>#REF!</v>
      </c>
      <c r="G1846" s="58" t="e">
        <f>+#REF!</f>
        <v>#REF!</v>
      </c>
      <c r="H1846" s="58"/>
      <c r="I1846" s="58"/>
      <c r="J1846" s="64" t="str">
        <f t="shared" si="28"/>
        <v>-</v>
      </c>
    </row>
    <row r="1847" spans="1:10" s="62" customFormat="1" ht="24.75" customHeight="1" x14ac:dyDescent="0.25">
      <c r="A1847" s="58" t="e">
        <f>+#REF!</f>
        <v>#REF!</v>
      </c>
      <c r="B1847" s="58" t="e">
        <f>+#REF!</f>
        <v>#REF!</v>
      </c>
      <c r="C1847" s="58" t="e">
        <f>+#REF!</f>
        <v>#REF!</v>
      </c>
      <c r="D1847" s="37" t="e">
        <f>+#REF!</f>
        <v>#REF!</v>
      </c>
      <c r="E1847" s="58" t="e">
        <f>+#REF!</f>
        <v>#REF!</v>
      </c>
      <c r="F1847" s="58" t="e">
        <f>+#REF!</f>
        <v>#REF!</v>
      </c>
      <c r="G1847" s="58" t="e">
        <f>+#REF!</f>
        <v>#REF!</v>
      </c>
      <c r="H1847" s="58"/>
      <c r="I1847" s="58"/>
      <c r="J1847" s="64" t="str">
        <f t="shared" si="28"/>
        <v>-</v>
      </c>
    </row>
    <row r="1848" spans="1:10" s="62" customFormat="1" ht="24.75" customHeight="1" x14ac:dyDescent="0.25">
      <c r="A1848" s="58" t="e">
        <f>+#REF!</f>
        <v>#REF!</v>
      </c>
      <c r="B1848" s="58" t="e">
        <f>+#REF!</f>
        <v>#REF!</v>
      </c>
      <c r="C1848" s="58" t="e">
        <f>+#REF!</f>
        <v>#REF!</v>
      </c>
      <c r="D1848" s="37" t="e">
        <f>+#REF!</f>
        <v>#REF!</v>
      </c>
      <c r="E1848" s="58" t="e">
        <f>+#REF!</f>
        <v>#REF!</v>
      </c>
      <c r="F1848" s="58" t="e">
        <f>+#REF!</f>
        <v>#REF!</v>
      </c>
      <c r="G1848" s="58" t="e">
        <f>+#REF!</f>
        <v>#REF!</v>
      </c>
      <c r="H1848" s="58"/>
      <c r="I1848" s="58"/>
      <c r="J1848" s="64" t="str">
        <f t="shared" si="28"/>
        <v>-</v>
      </c>
    </row>
    <row r="1849" spans="1:10" s="62" customFormat="1" ht="24.75" customHeight="1" x14ac:dyDescent="0.25">
      <c r="A1849" s="58" t="e">
        <f>+#REF!</f>
        <v>#REF!</v>
      </c>
      <c r="B1849" s="58" t="e">
        <f>+#REF!</f>
        <v>#REF!</v>
      </c>
      <c r="C1849" s="58" t="e">
        <f>+#REF!</f>
        <v>#REF!</v>
      </c>
      <c r="D1849" s="37" t="e">
        <f>+#REF!</f>
        <v>#REF!</v>
      </c>
      <c r="E1849" s="58" t="e">
        <f>+#REF!</f>
        <v>#REF!</v>
      </c>
      <c r="F1849" s="58" t="e">
        <f>+#REF!</f>
        <v>#REF!</v>
      </c>
      <c r="G1849" s="58" t="e">
        <f>+#REF!</f>
        <v>#REF!</v>
      </c>
      <c r="H1849" s="58"/>
      <c r="I1849" s="58"/>
      <c r="J1849" s="64" t="str">
        <f t="shared" si="28"/>
        <v>-</v>
      </c>
    </row>
    <row r="1850" spans="1:10" s="62" customFormat="1" ht="24.75" customHeight="1" x14ac:dyDescent="0.25">
      <c r="A1850" s="58" t="e">
        <f>+#REF!</f>
        <v>#REF!</v>
      </c>
      <c r="B1850" s="58" t="e">
        <f>+#REF!</f>
        <v>#REF!</v>
      </c>
      <c r="C1850" s="58" t="e">
        <f>+#REF!</f>
        <v>#REF!</v>
      </c>
      <c r="D1850" s="37" t="e">
        <f>+#REF!</f>
        <v>#REF!</v>
      </c>
      <c r="E1850" s="58" t="e">
        <f>+#REF!</f>
        <v>#REF!</v>
      </c>
      <c r="F1850" s="58" t="e">
        <f>+#REF!</f>
        <v>#REF!</v>
      </c>
      <c r="G1850" s="58" t="e">
        <f>+#REF!</f>
        <v>#REF!</v>
      </c>
      <c r="H1850" s="58"/>
      <c r="I1850" s="58"/>
      <c r="J1850" s="64" t="str">
        <f t="shared" si="28"/>
        <v>-</v>
      </c>
    </row>
    <row r="1851" spans="1:10" s="62" customFormat="1" ht="24.75" customHeight="1" x14ac:dyDescent="0.25">
      <c r="A1851" s="58" t="e">
        <f>+#REF!</f>
        <v>#REF!</v>
      </c>
      <c r="B1851" s="58" t="e">
        <f>+#REF!</f>
        <v>#REF!</v>
      </c>
      <c r="C1851" s="58" t="e">
        <f>+#REF!</f>
        <v>#REF!</v>
      </c>
      <c r="D1851" s="37" t="e">
        <f>+#REF!</f>
        <v>#REF!</v>
      </c>
      <c r="E1851" s="58" t="e">
        <f>+#REF!</f>
        <v>#REF!</v>
      </c>
      <c r="F1851" s="58" t="e">
        <f>+#REF!</f>
        <v>#REF!</v>
      </c>
      <c r="G1851" s="58" t="e">
        <f>+#REF!</f>
        <v>#REF!</v>
      </c>
      <c r="H1851" s="58"/>
      <c r="I1851" s="58"/>
      <c r="J1851" s="64" t="str">
        <f t="shared" si="28"/>
        <v>-</v>
      </c>
    </row>
    <row r="1852" spans="1:10" s="62" customFormat="1" ht="24.75" customHeight="1" x14ac:dyDescent="0.25">
      <c r="A1852" s="58" t="e">
        <f>+#REF!</f>
        <v>#REF!</v>
      </c>
      <c r="B1852" s="58" t="e">
        <f>+#REF!</f>
        <v>#REF!</v>
      </c>
      <c r="C1852" s="58" t="e">
        <f>+#REF!</f>
        <v>#REF!</v>
      </c>
      <c r="D1852" s="37" t="e">
        <f>+#REF!</f>
        <v>#REF!</v>
      </c>
      <c r="E1852" s="58" t="e">
        <f>+#REF!</f>
        <v>#REF!</v>
      </c>
      <c r="F1852" s="58" t="e">
        <f>+#REF!</f>
        <v>#REF!</v>
      </c>
      <c r="G1852" s="58" t="e">
        <f>+#REF!</f>
        <v>#REF!</v>
      </c>
      <c r="H1852" s="58"/>
      <c r="I1852" s="58"/>
      <c r="J1852" s="64" t="str">
        <f t="shared" si="28"/>
        <v>-</v>
      </c>
    </row>
    <row r="1853" spans="1:10" s="62" customFormat="1" ht="24.75" customHeight="1" x14ac:dyDescent="0.25">
      <c r="A1853" s="58" t="e">
        <f>+#REF!</f>
        <v>#REF!</v>
      </c>
      <c r="B1853" s="58" t="e">
        <f>+#REF!</f>
        <v>#REF!</v>
      </c>
      <c r="C1853" s="58" t="e">
        <f>+#REF!</f>
        <v>#REF!</v>
      </c>
      <c r="D1853" s="37" t="e">
        <f>+#REF!</f>
        <v>#REF!</v>
      </c>
      <c r="E1853" s="58" t="e">
        <f>+#REF!</f>
        <v>#REF!</v>
      </c>
      <c r="F1853" s="58" t="e">
        <f>+#REF!</f>
        <v>#REF!</v>
      </c>
      <c r="G1853" s="58" t="e">
        <f>+#REF!</f>
        <v>#REF!</v>
      </c>
      <c r="H1853" s="58"/>
      <c r="I1853" s="58"/>
      <c r="J1853" s="64" t="str">
        <f t="shared" si="28"/>
        <v>-</v>
      </c>
    </row>
    <row r="1854" spans="1:10" s="62" customFormat="1" ht="24.75" customHeight="1" x14ac:dyDescent="0.25">
      <c r="A1854" s="58" t="e">
        <f>+#REF!</f>
        <v>#REF!</v>
      </c>
      <c r="B1854" s="58" t="e">
        <f>+#REF!</f>
        <v>#REF!</v>
      </c>
      <c r="C1854" s="58" t="e">
        <f>+#REF!</f>
        <v>#REF!</v>
      </c>
      <c r="D1854" s="37" t="e">
        <f>+#REF!</f>
        <v>#REF!</v>
      </c>
      <c r="E1854" s="58" t="e">
        <f>+#REF!</f>
        <v>#REF!</v>
      </c>
      <c r="F1854" s="58" t="e">
        <f>+#REF!</f>
        <v>#REF!</v>
      </c>
      <c r="G1854" s="58" t="e">
        <f>+#REF!</f>
        <v>#REF!</v>
      </c>
      <c r="H1854" s="58"/>
      <c r="I1854" s="58"/>
      <c r="J1854" s="64" t="str">
        <f t="shared" si="28"/>
        <v>-</v>
      </c>
    </row>
    <row r="1855" spans="1:10" s="62" customFormat="1" ht="24.75" customHeight="1" x14ac:dyDescent="0.25">
      <c r="A1855" s="58" t="e">
        <f>+#REF!</f>
        <v>#REF!</v>
      </c>
      <c r="B1855" s="58" t="e">
        <f>+#REF!</f>
        <v>#REF!</v>
      </c>
      <c r="C1855" s="58" t="e">
        <f>+#REF!</f>
        <v>#REF!</v>
      </c>
      <c r="D1855" s="37" t="e">
        <f>+#REF!</f>
        <v>#REF!</v>
      </c>
      <c r="E1855" s="58" t="e">
        <f>+#REF!</f>
        <v>#REF!</v>
      </c>
      <c r="F1855" s="58" t="e">
        <f>+#REF!</f>
        <v>#REF!</v>
      </c>
      <c r="G1855" s="58" t="e">
        <f>+#REF!</f>
        <v>#REF!</v>
      </c>
      <c r="H1855" s="58"/>
      <c r="I1855" s="58"/>
      <c r="J1855" s="64" t="str">
        <f t="shared" si="28"/>
        <v>-</v>
      </c>
    </row>
    <row r="1856" spans="1:10" s="62" customFormat="1" ht="24.75" customHeight="1" x14ac:dyDescent="0.25">
      <c r="A1856" s="58" t="e">
        <f>+#REF!</f>
        <v>#REF!</v>
      </c>
      <c r="B1856" s="58" t="e">
        <f>+#REF!</f>
        <v>#REF!</v>
      </c>
      <c r="C1856" s="58" t="e">
        <f>+#REF!</f>
        <v>#REF!</v>
      </c>
      <c r="D1856" s="37" t="e">
        <f>+#REF!</f>
        <v>#REF!</v>
      </c>
      <c r="E1856" s="58" t="e">
        <f>+#REF!</f>
        <v>#REF!</v>
      </c>
      <c r="F1856" s="58" t="e">
        <f>+#REF!</f>
        <v>#REF!</v>
      </c>
      <c r="G1856" s="58" t="e">
        <f>+#REF!</f>
        <v>#REF!</v>
      </c>
      <c r="H1856" s="58"/>
      <c r="I1856" s="58"/>
      <c r="J1856" s="64" t="str">
        <f t="shared" si="28"/>
        <v>-</v>
      </c>
    </row>
    <row r="1857" spans="1:10" s="62" customFormat="1" ht="24.75" customHeight="1" x14ac:dyDescent="0.25">
      <c r="A1857" s="58" t="e">
        <f>+#REF!</f>
        <v>#REF!</v>
      </c>
      <c r="B1857" s="58" t="e">
        <f>+#REF!</f>
        <v>#REF!</v>
      </c>
      <c r="C1857" s="58" t="e">
        <f>+#REF!</f>
        <v>#REF!</v>
      </c>
      <c r="D1857" s="37" t="e">
        <f>+#REF!</f>
        <v>#REF!</v>
      </c>
      <c r="E1857" s="58" t="e">
        <f>+#REF!</f>
        <v>#REF!</v>
      </c>
      <c r="F1857" s="58" t="e">
        <f>+#REF!</f>
        <v>#REF!</v>
      </c>
      <c r="G1857" s="58" t="e">
        <f>+#REF!</f>
        <v>#REF!</v>
      </c>
      <c r="H1857" s="58"/>
      <c r="I1857" s="58"/>
      <c r="J1857" s="64" t="str">
        <f t="shared" si="28"/>
        <v>-</v>
      </c>
    </row>
    <row r="1858" spans="1:10" s="62" customFormat="1" ht="24.75" customHeight="1" x14ac:dyDescent="0.25">
      <c r="A1858" s="58" t="e">
        <f>+#REF!</f>
        <v>#REF!</v>
      </c>
      <c r="B1858" s="58" t="e">
        <f>+#REF!</f>
        <v>#REF!</v>
      </c>
      <c r="C1858" s="58" t="e">
        <f>+#REF!</f>
        <v>#REF!</v>
      </c>
      <c r="D1858" s="37" t="e">
        <f>+#REF!</f>
        <v>#REF!</v>
      </c>
      <c r="E1858" s="58" t="e">
        <f>+#REF!</f>
        <v>#REF!</v>
      </c>
      <c r="F1858" s="58" t="e">
        <f>+#REF!</f>
        <v>#REF!</v>
      </c>
      <c r="G1858" s="58" t="e">
        <f>+#REF!</f>
        <v>#REF!</v>
      </c>
      <c r="H1858" s="58"/>
      <c r="I1858" s="58"/>
      <c r="J1858" s="64" t="str">
        <f t="shared" si="28"/>
        <v>-</v>
      </c>
    </row>
    <row r="1859" spans="1:10" s="62" customFormat="1" ht="24.75" customHeight="1" x14ac:dyDescent="0.25">
      <c r="A1859" s="58" t="e">
        <f>+#REF!</f>
        <v>#REF!</v>
      </c>
      <c r="B1859" s="58" t="e">
        <f>+#REF!</f>
        <v>#REF!</v>
      </c>
      <c r="C1859" s="58" t="e">
        <f>+#REF!</f>
        <v>#REF!</v>
      </c>
      <c r="D1859" s="37" t="e">
        <f>+#REF!</f>
        <v>#REF!</v>
      </c>
      <c r="E1859" s="58" t="e">
        <f>+#REF!</f>
        <v>#REF!</v>
      </c>
      <c r="F1859" s="58" t="e">
        <f>+#REF!</f>
        <v>#REF!</v>
      </c>
      <c r="G1859" s="58" t="e">
        <f>+#REF!</f>
        <v>#REF!</v>
      </c>
      <c r="H1859" s="58"/>
      <c r="I1859" s="58"/>
      <c r="J1859" s="64" t="str">
        <f t="shared" si="28"/>
        <v>-</v>
      </c>
    </row>
    <row r="1860" spans="1:10" s="62" customFormat="1" ht="24.75" customHeight="1" x14ac:dyDescent="0.25">
      <c r="A1860" s="58" t="e">
        <f>+#REF!</f>
        <v>#REF!</v>
      </c>
      <c r="B1860" s="58" t="e">
        <f>+#REF!</f>
        <v>#REF!</v>
      </c>
      <c r="C1860" s="58" t="e">
        <f>+#REF!</f>
        <v>#REF!</v>
      </c>
      <c r="D1860" s="37" t="e">
        <f>+#REF!</f>
        <v>#REF!</v>
      </c>
      <c r="E1860" s="58" t="e">
        <f>+#REF!</f>
        <v>#REF!</v>
      </c>
      <c r="F1860" s="58" t="e">
        <f>+#REF!</f>
        <v>#REF!</v>
      </c>
      <c r="G1860" s="58" t="e">
        <f>+#REF!</f>
        <v>#REF!</v>
      </c>
      <c r="H1860" s="58"/>
      <c r="I1860" s="58"/>
      <c r="J1860" s="64" t="str">
        <f t="shared" si="28"/>
        <v>-</v>
      </c>
    </row>
    <row r="1861" spans="1:10" s="62" customFormat="1" ht="24.75" customHeight="1" x14ac:dyDescent="0.25">
      <c r="A1861" s="58" t="e">
        <f>+#REF!</f>
        <v>#REF!</v>
      </c>
      <c r="B1861" s="58" t="e">
        <f>+#REF!</f>
        <v>#REF!</v>
      </c>
      <c r="C1861" s="58" t="e">
        <f>+#REF!</f>
        <v>#REF!</v>
      </c>
      <c r="D1861" s="37" t="e">
        <f>+#REF!</f>
        <v>#REF!</v>
      </c>
      <c r="E1861" s="58" t="e">
        <f>+#REF!</f>
        <v>#REF!</v>
      </c>
      <c r="F1861" s="58" t="e">
        <f>+#REF!</f>
        <v>#REF!</v>
      </c>
      <c r="G1861" s="58" t="e">
        <f>+#REF!</f>
        <v>#REF!</v>
      </c>
      <c r="H1861" s="58"/>
      <c r="I1861" s="58"/>
      <c r="J1861" s="64" t="str">
        <f t="shared" ref="J1861:J1924" si="29">IFERROR(VLOOKUP(B1861,$L$4:$N$31,3,0),"-")</f>
        <v>-</v>
      </c>
    </row>
    <row r="1862" spans="1:10" s="62" customFormat="1" ht="24.75" customHeight="1" x14ac:dyDescent="0.25">
      <c r="A1862" s="58" t="e">
        <f>+#REF!</f>
        <v>#REF!</v>
      </c>
      <c r="B1862" s="58" t="e">
        <f>+#REF!</f>
        <v>#REF!</v>
      </c>
      <c r="C1862" s="58" t="e">
        <f>+#REF!</f>
        <v>#REF!</v>
      </c>
      <c r="D1862" s="37" t="e">
        <f>+#REF!</f>
        <v>#REF!</v>
      </c>
      <c r="E1862" s="58" t="e">
        <f>+#REF!</f>
        <v>#REF!</v>
      </c>
      <c r="F1862" s="58" t="e">
        <f>+#REF!</f>
        <v>#REF!</v>
      </c>
      <c r="G1862" s="58" t="e">
        <f>+#REF!</f>
        <v>#REF!</v>
      </c>
      <c r="H1862" s="58"/>
      <c r="I1862" s="58"/>
      <c r="J1862" s="64" t="str">
        <f t="shared" si="29"/>
        <v>-</v>
      </c>
    </row>
    <row r="1863" spans="1:10" s="62" customFormat="1" ht="24.75" customHeight="1" x14ac:dyDescent="0.25">
      <c r="A1863" s="58" t="e">
        <f>+#REF!</f>
        <v>#REF!</v>
      </c>
      <c r="B1863" s="58" t="e">
        <f>+#REF!</f>
        <v>#REF!</v>
      </c>
      <c r="C1863" s="58" t="e">
        <f>+#REF!</f>
        <v>#REF!</v>
      </c>
      <c r="D1863" s="37" t="e">
        <f>+#REF!</f>
        <v>#REF!</v>
      </c>
      <c r="E1863" s="58" t="e">
        <f>+#REF!</f>
        <v>#REF!</v>
      </c>
      <c r="F1863" s="58" t="e">
        <f>+#REF!</f>
        <v>#REF!</v>
      </c>
      <c r="G1863" s="58" t="e">
        <f>+#REF!</f>
        <v>#REF!</v>
      </c>
      <c r="H1863" s="58"/>
      <c r="I1863" s="58"/>
      <c r="J1863" s="64" t="str">
        <f t="shared" si="29"/>
        <v>-</v>
      </c>
    </row>
    <row r="1864" spans="1:10" s="62" customFormat="1" ht="24.75" customHeight="1" x14ac:dyDescent="0.25">
      <c r="A1864" s="58" t="e">
        <f>+#REF!</f>
        <v>#REF!</v>
      </c>
      <c r="B1864" s="58" t="e">
        <f>+#REF!</f>
        <v>#REF!</v>
      </c>
      <c r="C1864" s="58" t="e">
        <f>+#REF!</f>
        <v>#REF!</v>
      </c>
      <c r="D1864" s="37" t="e">
        <f>+#REF!</f>
        <v>#REF!</v>
      </c>
      <c r="E1864" s="58" t="e">
        <f>+#REF!</f>
        <v>#REF!</v>
      </c>
      <c r="F1864" s="58" t="e">
        <f>+#REF!</f>
        <v>#REF!</v>
      </c>
      <c r="G1864" s="58" t="e">
        <f>+#REF!</f>
        <v>#REF!</v>
      </c>
      <c r="H1864" s="58"/>
      <c r="I1864" s="58"/>
      <c r="J1864" s="64" t="str">
        <f t="shared" si="29"/>
        <v>-</v>
      </c>
    </row>
    <row r="1865" spans="1:10" s="62" customFormat="1" ht="24.75" customHeight="1" x14ac:dyDescent="0.25">
      <c r="A1865" s="58" t="e">
        <f>+#REF!</f>
        <v>#REF!</v>
      </c>
      <c r="B1865" s="58" t="e">
        <f>+#REF!</f>
        <v>#REF!</v>
      </c>
      <c r="C1865" s="58" t="e">
        <f>+#REF!</f>
        <v>#REF!</v>
      </c>
      <c r="D1865" s="37" t="e">
        <f>+#REF!</f>
        <v>#REF!</v>
      </c>
      <c r="E1865" s="58" t="e">
        <f>+#REF!</f>
        <v>#REF!</v>
      </c>
      <c r="F1865" s="58" t="e">
        <f>+#REF!</f>
        <v>#REF!</v>
      </c>
      <c r="G1865" s="58" t="e">
        <f>+#REF!</f>
        <v>#REF!</v>
      </c>
      <c r="H1865" s="58"/>
      <c r="I1865" s="58"/>
      <c r="J1865" s="64" t="str">
        <f t="shared" si="29"/>
        <v>-</v>
      </c>
    </row>
    <row r="1866" spans="1:10" s="62" customFormat="1" ht="24.75" customHeight="1" x14ac:dyDescent="0.25">
      <c r="A1866" s="58" t="e">
        <f>+#REF!</f>
        <v>#REF!</v>
      </c>
      <c r="B1866" s="58" t="e">
        <f>+#REF!</f>
        <v>#REF!</v>
      </c>
      <c r="C1866" s="58" t="e">
        <f>+#REF!</f>
        <v>#REF!</v>
      </c>
      <c r="D1866" s="37" t="e">
        <f>+#REF!</f>
        <v>#REF!</v>
      </c>
      <c r="E1866" s="58" t="e">
        <f>+#REF!</f>
        <v>#REF!</v>
      </c>
      <c r="F1866" s="58" t="e">
        <f>+#REF!</f>
        <v>#REF!</v>
      </c>
      <c r="G1866" s="58" t="e">
        <f>+#REF!</f>
        <v>#REF!</v>
      </c>
      <c r="H1866" s="58"/>
      <c r="I1866" s="58"/>
      <c r="J1866" s="64" t="str">
        <f t="shared" si="29"/>
        <v>-</v>
      </c>
    </row>
    <row r="1867" spans="1:10" s="62" customFormat="1" ht="24.75" customHeight="1" x14ac:dyDescent="0.25">
      <c r="A1867" s="58" t="e">
        <f>+#REF!</f>
        <v>#REF!</v>
      </c>
      <c r="B1867" s="58" t="e">
        <f>+#REF!</f>
        <v>#REF!</v>
      </c>
      <c r="C1867" s="58" t="e">
        <f>+#REF!</f>
        <v>#REF!</v>
      </c>
      <c r="D1867" s="37" t="e">
        <f>+#REF!</f>
        <v>#REF!</v>
      </c>
      <c r="E1867" s="58" t="e">
        <f>+#REF!</f>
        <v>#REF!</v>
      </c>
      <c r="F1867" s="58" t="e">
        <f>+#REF!</f>
        <v>#REF!</v>
      </c>
      <c r="G1867" s="58" t="e">
        <f>+#REF!</f>
        <v>#REF!</v>
      </c>
      <c r="H1867" s="58"/>
      <c r="I1867" s="58"/>
      <c r="J1867" s="64" t="str">
        <f t="shared" si="29"/>
        <v>-</v>
      </c>
    </row>
    <row r="1868" spans="1:10" s="62" customFormat="1" ht="24.75" customHeight="1" x14ac:dyDescent="0.25">
      <c r="A1868" s="58" t="e">
        <f>+#REF!</f>
        <v>#REF!</v>
      </c>
      <c r="B1868" s="58" t="e">
        <f>+#REF!</f>
        <v>#REF!</v>
      </c>
      <c r="C1868" s="58" t="e">
        <f>+#REF!</f>
        <v>#REF!</v>
      </c>
      <c r="D1868" s="37" t="e">
        <f>+#REF!</f>
        <v>#REF!</v>
      </c>
      <c r="E1868" s="58" t="e">
        <f>+#REF!</f>
        <v>#REF!</v>
      </c>
      <c r="F1868" s="58" t="e">
        <f>+#REF!</f>
        <v>#REF!</v>
      </c>
      <c r="G1868" s="58" t="e">
        <f>+#REF!</f>
        <v>#REF!</v>
      </c>
      <c r="H1868" s="58"/>
      <c r="I1868" s="58"/>
      <c r="J1868" s="64" t="str">
        <f t="shared" si="29"/>
        <v>-</v>
      </c>
    </row>
    <row r="1869" spans="1:10" s="62" customFormat="1" ht="24.75" customHeight="1" x14ac:dyDescent="0.25">
      <c r="A1869" s="58" t="e">
        <f>+#REF!</f>
        <v>#REF!</v>
      </c>
      <c r="B1869" s="58" t="e">
        <f>+#REF!</f>
        <v>#REF!</v>
      </c>
      <c r="C1869" s="58" t="e">
        <f>+#REF!</f>
        <v>#REF!</v>
      </c>
      <c r="D1869" s="37" t="e">
        <f>+#REF!</f>
        <v>#REF!</v>
      </c>
      <c r="E1869" s="58" t="e">
        <f>+#REF!</f>
        <v>#REF!</v>
      </c>
      <c r="F1869" s="58" t="e">
        <f>+#REF!</f>
        <v>#REF!</v>
      </c>
      <c r="G1869" s="58" t="e">
        <f>+#REF!</f>
        <v>#REF!</v>
      </c>
      <c r="H1869" s="58"/>
      <c r="I1869" s="58"/>
      <c r="J1869" s="64" t="str">
        <f t="shared" si="29"/>
        <v>-</v>
      </c>
    </row>
    <row r="1870" spans="1:10" s="62" customFormat="1" ht="24.75" customHeight="1" x14ac:dyDescent="0.25">
      <c r="A1870" s="58" t="e">
        <f>+#REF!</f>
        <v>#REF!</v>
      </c>
      <c r="B1870" s="58" t="e">
        <f>+#REF!</f>
        <v>#REF!</v>
      </c>
      <c r="C1870" s="58" t="e">
        <f>+#REF!</f>
        <v>#REF!</v>
      </c>
      <c r="D1870" s="37" t="e">
        <f>+#REF!</f>
        <v>#REF!</v>
      </c>
      <c r="E1870" s="58" t="e">
        <f>+#REF!</f>
        <v>#REF!</v>
      </c>
      <c r="F1870" s="58" t="e">
        <f>+#REF!</f>
        <v>#REF!</v>
      </c>
      <c r="G1870" s="58" t="e">
        <f>+#REF!</f>
        <v>#REF!</v>
      </c>
      <c r="H1870" s="58"/>
      <c r="I1870" s="58"/>
      <c r="J1870" s="64" t="str">
        <f t="shared" si="29"/>
        <v>-</v>
      </c>
    </row>
    <row r="1871" spans="1:10" s="62" customFormat="1" ht="24.75" customHeight="1" x14ac:dyDescent="0.25">
      <c r="A1871" s="58" t="e">
        <f>+#REF!</f>
        <v>#REF!</v>
      </c>
      <c r="B1871" s="58" t="e">
        <f>+#REF!</f>
        <v>#REF!</v>
      </c>
      <c r="C1871" s="58" t="e">
        <f>+#REF!</f>
        <v>#REF!</v>
      </c>
      <c r="D1871" s="37" t="e">
        <f>+#REF!</f>
        <v>#REF!</v>
      </c>
      <c r="E1871" s="58" t="e">
        <f>+#REF!</f>
        <v>#REF!</v>
      </c>
      <c r="F1871" s="58" t="e">
        <f>+#REF!</f>
        <v>#REF!</v>
      </c>
      <c r="G1871" s="58" t="e">
        <f>+#REF!</f>
        <v>#REF!</v>
      </c>
      <c r="H1871" s="58"/>
      <c r="I1871" s="58"/>
      <c r="J1871" s="64" t="str">
        <f t="shared" si="29"/>
        <v>-</v>
      </c>
    </row>
    <row r="1872" spans="1:10" s="62" customFormat="1" ht="24.75" customHeight="1" x14ac:dyDescent="0.25">
      <c r="A1872" s="58" t="e">
        <f>+#REF!</f>
        <v>#REF!</v>
      </c>
      <c r="B1872" s="58" t="e">
        <f>+#REF!</f>
        <v>#REF!</v>
      </c>
      <c r="C1872" s="58" t="e">
        <f>+#REF!</f>
        <v>#REF!</v>
      </c>
      <c r="D1872" s="37" t="e">
        <f>+#REF!</f>
        <v>#REF!</v>
      </c>
      <c r="E1872" s="58" t="e">
        <f>+#REF!</f>
        <v>#REF!</v>
      </c>
      <c r="F1872" s="58" t="e">
        <f>+#REF!</f>
        <v>#REF!</v>
      </c>
      <c r="G1872" s="58" t="e">
        <f>+#REF!</f>
        <v>#REF!</v>
      </c>
      <c r="H1872" s="58"/>
      <c r="I1872" s="58"/>
      <c r="J1872" s="64" t="str">
        <f t="shared" si="29"/>
        <v>-</v>
      </c>
    </row>
    <row r="1873" spans="1:10" s="62" customFormat="1" ht="24.75" customHeight="1" x14ac:dyDescent="0.25">
      <c r="A1873" s="58" t="e">
        <f>+#REF!</f>
        <v>#REF!</v>
      </c>
      <c r="B1873" s="58" t="e">
        <f>+#REF!</f>
        <v>#REF!</v>
      </c>
      <c r="C1873" s="58" t="e">
        <f>+#REF!</f>
        <v>#REF!</v>
      </c>
      <c r="D1873" s="37" t="e">
        <f>+#REF!</f>
        <v>#REF!</v>
      </c>
      <c r="E1873" s="58" t="e">
        <f>+#REF!</f>
        <v>#REF!</v>
      </c>
      <c r="F1873" s="58" t="e">
        <f>+#REF!</f>
        <v>#REF!</v>
      </c>
      <c r="G1873" s="58" t="e">
        <f>+#REF!</f>
        <v>#REF!</v>
      </c>
      <c r="H1873" s="58"/>
      <c r="I1873" s="58"/>
      <c r="J1873" s="64" t="str">
        <f t="shared" si="29"/>
        <v>-</v>
      </c>
    </row>
    <row r="1874" spans="1:10" s="62" customFormat="1" ht="24.75" customHeight="1" x14ac:dyDescent="0.25">
      <c r="A1874" s="58" t="e">
        <f>+#REF!</f>
        <v>#REF!</v>
      </c>
      <c r="B1874" s="58" t="e">
        <f>+#REF!</f>
        <v>#REF!</v>
      </c>
      <c r="C1874" s="58" t="e">
        <f>+#REF!</f>
        <v>#REF!</v>
      </c>
      <c r="D1874" s="37" t="e">
        <f>+#REF!</f>
        <v>#REF!</v>
      </c>
      <c r="E1874" s="58" t="e">
        <f>+#REF!</f>
        <v>#REF!</v>
      </c>
      <c r="F1874" s="58" t="e">
        <f>+#REF!</f>
        <v>#REF!</v>
      </c>
      <c r="G1874" s="58" t="e">
        <f>+#REF!</f>
        <v>#REF!</v>
      </c>
      <c r="H1874" s="58"/>
      <c r="I1874" s="58"/>
      <c r="J1874" s="64" t="str">
        <f t="shared" si="29"/>
        <v>-</v>
      </c>
    </row>
    <row r="1875" spans="1:10" s="62" customFormat="1" ht="24.75" customHeight="1" x14ac:dyDescent="0.25">
      <c r="A1875" s="58" t="e">
        <f>+#REF!</f>
        <v>#REF!</v>
      </c>
      <c r="B1875" s="58" t="e">
        <f>+#REF!</f>
        <v>#REF!</v>
      </c>
      <c r="C1875" s="58" t="e">
        <f>+#REF!</f>
        <v>#REF!</v>
      </c>
      <c r="D1875" s="37" t="e">
        <f>+#REF!</f>
        <v>#REF!</v>
      </c>
      <c r="E1875" s="58" t="e">
        <f>+#REF!</f>
        <v>#REF!</v>
      </c>
      <c r="F1875" s="58" t="e">
        <f>+#REF!</f>
        <v>#REF!</v>
      </c>
      <c r="G1875" s="58" t="e">
        <f>+#REF!</f>
        <v>#REF!</v>
      </c>
      <c r="H1875" s="58"/>
      <c r="I1875" s="58"/>
      <c r="J1875" s="64" t="str">
        <f t="shared" si="29"/>
        <v>-</v>
      </c>
    </row>
    <row r="1876" spans="1:10" s="62" customFormat="1" ht="24.75" customHeight="1" x14ac:dyDescent="0.25">
      <c r="A1876" s="58" t="e">
        <f>+#REF!</f>
        <v>#REF!</v>
      </c>
      <c r="B1876" s="58" t="e">
        <f>+#REF!</f>
        <v>#REF!</v>
      </c>
      <c r="C1876" s="58" t="e">
        <f>+#REF!</f>
        <v>#REF!</v>
      </c>
      <c r="D1876" s="37" t="e">
        <f>+#REF!</f>
        <v>#REF!</v>
      </c>
      <c r="E1876" s="58" t="e">
        <f>+#REF!</f>
        <v>#REF!</v>
      </c>
      <c r="F1876" s="58" t="e">
        <f>+#REF!</f>
        <v>#REF!</v>
      </c>
      <c r="G1876" s="58" t="e">
        <f>+#REF!</f>
        <v>#REF!</v>
      </c>
      <c r="H1876" s="58"/>
      <c r="I1876" s="58"/>
      <c r="J1876" s="64" t="str">
        <f t="shared" si="29"/>
        <v>-</v>
      </c>
    </row>
    <row r="1877" spans="1:10" s="62" customFormat="1" ht="24.75" customHeight="1" x14ac:dyDescent="0.25">
      <c r="A1877" s="58" t="e">
        <f>+#REF!</f>
        <v>#REF!</v>
      </c>
      <c r="B1877" s="58" t="e">
        <f>+#REF!</f>
        <v>#REF!</v>
      </c>
      <c r="C1877" s="58" t="e">
        <f>+#REF!</f>
        <v>#REF!</v>
      </c>
      <c r="D1877" s="37" t="e">
        <f>+#REF!</f>
        <v>#REF!</v>
      </c>
      <c r="E1877" s="58" t="e">
        <f>+#REF!</f>
        <v>#REF!</v>
      </c>
      <c r="F1877" s="58" t="e">
        <f>+#REF!</f>
        <v>#REF!</v>
      </c>
      <c r="G1877" s="58" t="e">
        <f>+#REF!</f>
        <v>#REF!</v>
      </c>
      <c r="H1877" s="58"/>
      <c r="I1877" s="58"/>
      <c r="J1877" s="64" t="str">
        <f t="shared" si="29"/>
        <v>-</v>
      </c>
    </row>
    <row r="1878" spans="1:10" s="62" customFormat="1" ht="24.75" customHeight="1" x14ac:dyDescent="0.25">
      <c r="A1878" s="58" t="e">
        <f>+#REF!</f>
        <v>#REF!</v>
      </c>
      <c r="B1878" s="58" t="e">
        <f>+#REF!</f>
        <v>#REF!</v>
      </c>
      <c r="C1878" s="58" t="e">
        <f>+#REF!</f>
        <v>#REF!</v>
      </c>
      <c r="D1878" s="37" t="e">
        <f>+#REF!</f>
        <v>#REF!</v>
      </c>
      <c r="E1878" s="58" t="e">
        <f>+#REF!</f>
        <v>#REF!</v>
      </c>
      <c r="F1878" s="58" t="e">
        <f>+#REF!</f>
        <v>#REF!</v>
      </c>
      <c r="G1878" s="58" t="e">
        <f>+#REF!</f>
        <v>#REF!</v>
      </c>
      <c r="H1878" s="58"/>
      <c r="I1878" s="58"/>
      <c r="J1878" s="64" t="str">
        <f t="shared" si="29"/>
        <v>-</v>
      </c>
    </row>
    <row r="1879" spans="1:10" s="62" customFormat="1" ht="24.75" customHeight="1" x14ac:dyDescent="0.25">
      <c r="A1879" s="58" t="e">
        <f>+#REF!</f>
        <v>#REF!</v>
      </c>
      <c r="B1879" s="58" t="e">
        <f>+#REF!</f>
        <v>#REF!</v>
      </c>
      <c r="C1879" s="58" t="e">
        <f>+#REF!</f>
        <v>#REF!</v>
      </c>
      <c r="D1879" s="37" t="e">
        <f>+#REF!</f>
        <v>#REF!</v>
      </c>
      <c r="E1879" s="58" t="e">
        <f>+#REF!</f>
        <v>#REF!</v>
      </c>
      <c r="F1879" s="58" t="e">
        <f>+#REF!</f>
        <v>#REF!</v>
      </c>
      <c r="G1879" s="58" t="e">
        <f>+#REF!</f>
        <v>#REF!</v>
      </c>
      <c r="H1879" s="58"/>
      <c r="I1879" s="58"/>
      <c r="J1879" s="64" t="str">
        <f t="shared" si="29"/>
        <v>-</v>
      </c>
    </row>
    <row r="1880" spans="1:10" s="62" customFormat="1" ht="24.75" customHeight="1" x14ac:dyDescent="0.25">
      <c r="A1880" s="58" t="e">
        <f>+#REF!</f>
        <v>#REF!</v>
      </c>
      <c r="B1880" s="58" t="e">
        <f>+#REF!</f>
        <v>#REF!</v>
      </c>
      <c r="C1880" s="58" t="e">
        <f>+#REF!</f>
        <v>#REF!</v>
      </c>
      <c r="D1880" s="37" t="e">
        <f>+#REF!</f>
        <v>#REF!</v>
      </c>
      <c r="E1880" s="58" t="e">
        <f>+#REF!</f>
        <v>#REF!</v>
      </c>
      <c r="F1880" s="58" t="e">
        <f>+#REF!</f>
        <v>#REF!</v>
      </c>
      <c r="G1880" s="58" t="e">
        <f>+#REF!</f>
        <v>#REF!</v>
      </c>
      <c r="H1880" s="58"/>
      <c r="I1880" s="58"/>
      <c r="J1880" s="64" t="str">
        <f t="shared" si="29"/>
        <v>-</v>
      </c>
    </row>
    <row r="1881" spans="1:10" s="62" customFormat="1" ht="24.75" customHeight="1" x14ac:dyDescent="0.25">
      <c r="A1881" s="58" t="e">
        <f>+#REF!</f>
        <v>#REF!</v>
      </c>
      <c r="B1881" s="58" t="e">
        <f>+#REF!</f>
        <v>#REF!</v>
      </c>
      <c r="C1881" s="58" t="e">
        <f>+#REF!</f>
        <v>#REF!</v>
      </c>
      <c r="D1881" s="37" t="e">
        <f>+#REF!</f>
        <v>#REF!</v>
      </c>
      <c r="E1881" s="58" t="e">
        <f>+#REF!</f>
        <v>#REF!</v>
      </c>
      <c r="F1881" s="58" t="e">
        <f>+#REF!</f>
        <v>#REF!</v>
      </c>
      <c r="G1881" s="58" t="e">
        <f>+#REF!</f>
        <v>#REF!</v>
      </c>
      <c r="H1881" s="58"/>
      <c r="I1881" s="58"/>
      <c r="J1881" s="64" t="str">
        <f t="shared" si="29"/>
        <v>-</v>
      </c>
    </row>
    <row r="1882" spans="1:10" s="62" customFormat="1" ht="24.75" customHeight="1" x14ac:dyDescent="0.25">
      <c r="A1882" s="58" t="e">
        <f>+#REF!</f>
        <v>#REF!</v>
      </c>
      <c r="B1882" s="58" t="e">
        <f>+#REF!</f>
        <v>#REF!</v>
      </c>
      <c r="C1882" s="58" t="e">
        <f>+#REF!</f>
        <v>#REF!</v>
      </c>
      <c r="D1882" s="37" t="e">
        <f>+#REF!</f>
        <v>#REF!</v>
      </c>
      <c r="E1882" s="58" t="e">
        <f>+#REF!</f>
        <v>#REF!</v>
      </c>
      <c r="F1882" s="58" t="e">
        <f>+#REF!</f>
        <v>#REF!</v>
      </c>
      <c r="G1882" s="58" t="e">
        <f>+#REF!</f>
        <v>#REF!</v>
      </c>
      <c r="H1882" s="58"/>
      <c r="I1882" s="58"/>
      <c r="J1882" s="64" t="str">
        <f t="shared" si="29"/>
        <v>-</v>
      </c>
    </row>
    <row r="1883" spans="1:10" s="62" customFormat="1" ht="24.75" customHeight="1" x14ac:dyDescent="0.25">
      <c r="A1883" s="58" t="e">
        <f>+#REF!</f>
        <v>#REF!</v>
      </c>
      <c r="B1883" s="58" t="e">
        <f>+#REF!</f>
        <v>#REF!</v>
      </c>
      <c r="C1883" s="58" t="e">
        <f>+#REF!</f>
        <v>#REF!</v>
      </c>
      <c r="D1883" s="37" t="e">
        <f>+#REF!</f>
        <v>#REF!</v>
      </c>
      <c r="E1883" s="58" t="e">
        <f>+#REF!</f>
        <v>#REF!</v>
      </c>
      <c r="F1883" s="58" t="e">
        <f>+#REF!</f>
        <v>#REF!</v>
      </c>
      <c r="G1883" s="58" t="e">
        <f>+#REF!</f>
        <v>#REF!</v>
      </c>
      <c r="H1883" s="58"/>
      <c r="I1883" s="58"/>
      <c r="J1883" s="64" t="str">
        <f t="shared" si="29"/>
        <v>-</v>
      </c>
    </row>
    <row r="1884" spans="1:10" s="62" customFormat="1" ht="24.75" customHeight="1" x14ac:dyDescent="0.25">
      <c r="A1884" s="58" t="e">
        <f>+#REF!</f>
        <v>#REF!</v>
      </c>
      <c r="B1884" s="58" t="e">
        <f>+#REF!</f>
        <v>#REF!</v>
      </c>
      <c r="C1884" s="58" t="e">
        <f>+#REF!</f>
        <v>#REF!</v>
      </c>
      <c r="D1884" s="37" t="e">
        <f>+#REF!</f>
        <v>#REF!</v>
      </c>
      <c r="E1884" s="58" t="e">
        <f>+#REF!</f>
        <v>#REF!</v>
      </c>
      <c r="F1884" s="58" t="e">
        <f>+#REF!</f>
        <v>#REF!</v>
      </c>
      <c r="G1884" s="58" t="e">
        <f>+#REF!</f>
        <v>#REF!</v>
      </c>
      <c r="H1884" s="58"/>
      <c r="I1884" s="58"/>
      <c r="J1884" s="64" t="str">
        <f t="shared" si="29"/>
        <v>-</v>
      </c>
    </row>
    <row r="1885" spans="1:10" s="62" customFormat="1" ht="24.75" customHeight="1" x14ac:dyDescent="0.25">
      <c r="A1885" s="58" t="e">
        <f>+#REF!</f>
        <v>#REF!</v>
      </c>
      <c r="B1885" s="58" t="e">
        <f>+#REF!</f>
        <v>#REF!</v>
      </c>
      <c r="C1885" s="58" t="e">
        <f>+#REF!</f>
        <v>#REF!</v>
      </c>
      <c r="D1885" s="37" t="e">
        <f>+#REF!</f>
        <v>#REF!</v>
      </c>
      <c r="E1885" s="58" t="e">
        <f>+#REF!</f>
        <v>#REF!</v>
      </c>
      <c r="F1885" s="58" t="e">
        <f>+#REF!</f>
        <v>#REF!</v>
      </c>
      <c r="G1885" s="58" t="e">
        <f>+#REF!</f>
        <v>#REF!</v>
      </c>
      <c r="H1885" s="58"/>
      <c r="I1885" s="58"/>
      <c r="J1885" s="64" t="str">
        <f t="shared" si="29"/>
        <v>-</v>
      </c>
    </row>
    <row r="1886" spans="1:10" s="62" customFormat="1" ht="24.75" customHeight="1" x14ac:dyDescent="0.25">
      <c r="A1886" s="58" t="e">
        <f>+#REF!</f>
        <v>#REF!</v>
      </c>
      <c r="B1886" s="58" t="e">
        <f>+#REF!</f>
        <v>#REF!</v>
      </c>
      <c r="C1886" s="58" t="e">
        <f>+#REF!</f>
        <v>#REF!</v>
      </c>
      <c r="D1886" s="37" t="e">
        <f>+#REF!</f>
        <v>#REF!</v>
      </c>
      <c r="E1886" s="58" t="e">
        <f>+#REF!</f>
        <v>#REF!</v>
      </c>
      <c r="F1886" s="58" t="e">
        <f>+#REF!</f>
        <v>#REF!</v>
      </c>
      <c r="G1886" s="58" t="e">
        <f>+#REF!</f>
        <v>#REF!</v>
      </c>
      <c r="H1886" s="58"/>
      <c r="I1886" s="58"/>
      <c r="J1886" s="64" t="str">
        <f t="shared" si="29"/>
        <v>-</v>
      </c>
    </row>
    <row r="1887" spans="1:10" s="62" customFormat="1" ht="24.75" customHeight="1" x14ac:dyDescent="0.25">
      <c r="A1887" s="58" t="e">
        <f>+#REF!</f>
        <v>#REF!</v>
      </c>
      <c r="B1887" s="58" t="e">
        <f>+#REF!</f>
        <v>#REF!</v>
      </c>
      <c r="C1887" s="58" t="e">
        <f>+#REF!</f>
        <v>#REF!</v>
      </c>
      <c r="D1887" s="37" t="e">
        <f>+#REF!</f>
        <v>#REF!</v>
      </c>
      <c r="E1887" s="58" t="e">
        <f>+#REF!</f>
        <v>#REF!</v>
      </c>
      <c r="F1887" s="58" t="e">
        <f>+#REF!</f>
        <v>#REF!</v>
      </c>
      <c r="G1887" s="58" t="e">
        <f>+#REF!</f>
        <v>#REF!</v>
      </c>
      <c r="H1887" s="58"/>
      <c r="I1887" s="58"/>
      <c r="J1887" s="64" t="str">
        <f t="shared" si="29"/>
        <v>-</v>
      </c>
    </row>
    <row r="1888" spans="1:10" s="62" customFormat="1" ht="24.75" customHeight="1" x14ac:dyDescent="0.25">
      <c r="A1888" s="58" t="e">
        <f>+#REF!</f>
        <v>#REF!</v>
      </c>
      <c r="B1888" s="58" t="e">
        <f>+#REF!</f>
        <v>#REF!</v>
      </c>
      <c r="C1888" s="58" t="e">
        <f>+#REF!</f>
        <v>#REF!</v>
      </c>
      <c r="D1888" s="37" t="e">
        <f>+#REF!</f>
        <v>#REF!</v>
      </c>
      <c r="E1888" s="58" t="e">
        <f>+#REF!</f>
        <v>#REF!</v>
      </c>
      <c r="F1888" s="58" t="e">
        <f>+#REF!</f>
        <v>#REF!</v>
      </c>
      <c r="G1888" s="58" t="e">
        <f>+#REF!</f>
        <v>#REF!</v>
      </c>
      <c r="H1888" s="58"/>
      <c r="I1888" s="58"/>
      <c r="J1888" s="64" t="str">
        <f t="shared" si="29"/>
        <v>-</v>
      </c>
    </row>
    <row r="1889" spans="1:10" s="62" customFormat="1" ht="24.75" customHeight="1" x14ac:dyDescent="0.25">
      <c r="A1889" s="58" t="e">
        <f>+#REF!</f>
        <v>#REF!</v>
      </c>
      <c r="B1889" s="58" t="e">
        <f>+#REF!</f>
        <v>#REF!</v>
      </c>
      <c r="C1889" s="58" t="e">
        <f>+#REF!</f>
        <v>#REF!</v>
      </c>
      <c r="D1889" s="37" t="e">
        <f>+#REF!</f>
        <v>#REF!</v>
      </c>
      <c r="E1889" s="58" t="e">
        <f>+#REF!</f>
        <v>#REF!</v>
      </c>
      <c r="F1889" s="58" t="e">
        <f>+#REF!</f>
        <v>#REF!</v>
      </c>
      <c r="G1889" s="58" t="e">
        <f>+#REF!</f>
        <v>#REF!</v>
      </c>
      <c r="H1889" s="58"/>
      <c r="I1889" s="58"/>
      <c r="J1889" s="64" t="str">
        <f t="shared" si="29"/>
        <v>-</v>
      </c>
    </row>
    <row r="1890" spans="1:10" s="62" customFormat="1" ht="24.75" customHeight="1" x14ac:dyDescent="0.25">
      <c r="A1890" s="58" t="e">
        <f>+#REF!</f>
        <v>#REF!</v>
      </c>
      <c r="B1890" s="58" t="e">
        <f>+#REF!</f>
        <v>#REF!</v>
      </c>
      <c r="C1890" s="58" t="e">
        <f>+#REF!</f>
        <v>#REF!</v>
      </c>
      <c r="D1890" s="37" t="e">
        <f>+#REF!</f>
        <v>#REF!</v>
      </c>
      <c r="E1890" s="58" t="e">
        <f>+#REF!</f>
        <v>#REF!</v>
      </c>
      <c r="F1890" s="58" t="e">
        <f>+#REF!</f>
        <v>#REF!</v>
      </c>
      <c r="G1890" s="58" t="e">
        <f>+#REF!</f>
        <v>#REF!</v>
      </c>
      <c r="H1890" s="58"/>
      <c r="I1890" s="58"/>
      <c r="J1890" s="64" t="str">
        <f t="shared" si="29"/>
        <v>-</v>
      </c>
    </row>
    <row r="1891" spans="1:10" s="62" customFormat="1" ht="24.75" customHeight="1" x14ac:dyDescent="0.25">
      <c r="A1891" s="58" t="e">
        <f>+#REF!</f>
        <v>#REF!</v>
      </c>
      <c r="B1891" s="58" t="e">
        <f>+#REF!</f>
        <v>#REF!</v>
      </c>
      <c r="C1891" s="58" t="e">
        <f>+#REF!</f>
        <v>#REF!</v>
      </c>
      <c r="D1891" s="37" t="e">
        <f>+#REF!</f>
        <v>#REF!</v>
      </c>
      <c r="E1891" s="58" t="e">
        <f>+#REF!</f>
        <v>#REF!</v>
      </c>
      <c r="F1891" s="58" t="e">
        <f>+#REF!</f>
        <v>#REF!</v>
      </c>
      <c r="G1891" s="58" t="e">
        <f>+#REF!</f>
        <v>#REF!</v>
      </c>
      <c r="H1891" s="58"/>
      <c r="I1891" s="58"/>
      <c r="J1891" s="64" t="str">
        <f t="shared" si="29"/>
        <v>-</v>
      </c>
    </row>
    <row r="1892" spans="1:10" s="62" customFormat="1" ht="24.75" customHeight="1" x14ac:dyDescent="0.25">
      <c r="A1892" s="58" t="e">
        <f>+#REF!</f>
        <v>#REF!</v>
      </c>
      <c r="B1892" s="58" t="e">
        <f>+#REF!</f>
        <v>#REF!</v>
      </c>
      <c r="C1892" s="58" t="e">
        <f>+#REF!</f>
        <v>#REF!</v>
      </c>
      <c r="D1892" s="37" t="e">
        <f>+#REF!</f>
        <v>#REF!</v>
      </c>
      <c r="E1892" s="58" t="e">
        <f>+#REF!</f>
        <v>#REF!</v>
      </c>
      <c r="F1892" s="58" t="e">
        <f>+#REF!</f>
        <v>#REF!</v>
      </c>
      <c r="G1892" s="58" t="e">
        <f>+#REF!</f>
        <v>#REF!</v>
      </c>
      <c r="H1892" s="58"/>
      <c r="I1892" s="58"/>
      <c r="J1892" s="64" t="str">
        <f t="shared" si="29"/>
        <v>-</v>
      </c>
    </row>
    <row r="1893" spans="1:10" s="62" customFormat="1" ht="24.75" customHeight="1" x14ac:dyDescent="0.25">
      <c r="A1893" s="58" t="e">
        <f>+#REF!</f>
        <v>#REF!</v>
      </c>
      <c r="B1893" s="58" t="e">
        <f>+#REF!</f>
        <v>#REF!</v>
      </c>
      <c r="C1893" s="58" t="e">
        <f>+#REF!</f>
        <v>#REF!</v>
      </c>
      <c r="D1893" s="37" t="e">
        <f>+#REF!</f>
        <v>#REF!</v>
      </c>
      <c r="E1893" s="58" t="e">
        <f>+#REF!</f>
        <v>#REF!</v>
      </c>
      <c r="F1893" s="58" t="e">
        <f>+#REF!</f>
        <v>#REF!</v>
      </c>
      <c r="G1893" s="58" t="e">
        <f>+#REF!</f>
        <v>#REF!</v>
      </c>
      <c r="H1893" s="58"/>
      <c r="I1893" s="58"/>
      <c r="J1893" s="64" t="str">
        <f t="shared" si="29"/>
        <v>-</v>
      </c>
    </row>
    <row r="1894" spans="1:10" s="62" customFormat="1" ht="24.75" customHeight="1" x14ac:dyDescent="0.25">
      <c r="A1894" s="58" t="e">
        <f>+#REF!</f>
        <v>#REF!</v>
      </c>
      <c r="B1894" s="58" t="e">
        <f>+#REF!</f>
        <v>#REF!</v>
      </c>
      <c r="C1894" s="58" t="e">
        <f>+#REF!</f>
        <v>#REF!</v>
      </c>
      <c r="D1894" s="37" t="e">
        <f>+#REF!</f>
        <v>#REF!</v>
      </c>
      <c r="E1894" s="58" t="e">
        <f>+#REF!</f>
        <v>#REF!</v>
      </c>
      <c r="F1894" s="58" t="e">
        <f>+#REF!</f>
        <v>#REF!</v>
      </c>
      <c r="G1894" s="58" t="e">
        <f>+#REF!</f>
        <v>#REF!</v>
      </c>
      <c r="H1894" s="58"/>
      <c r="I1894" s="58"/>
      <c r="J1894" s="64" t="str">
        <f t="shared" si="29"/>
        <v>-</v>
      </c>
    </row>
    <row r="1895" spans="1:10" s="62" customFormat="1" ht="24.75" customHeight="1" x14ac:dyDescent="0.25">
      <c r="A1895" s="58" t="e">
        <f>+#REF!</f>
        <v>#REF!</v>
      </c>
      <c r="B1895" s="58" t="e">
        <f>+#REF!</f>
        <v>#REF!</v>
      </c>
      <c r="C1895" s="58" t="e">
        <f>+#REF!</f>
        <v>#REF!</v>
      </c>
      <c r="D1895" s="37" t="e">
        <f>+#REF!</f>
        <v>#REF!</v>
      </c>
      <c r="E1895" s="58" t="e">
        <f>+#REF!</f>
        <v>#REF!</v>
      </c>
      <c r="F1895" s="58" t="e">
        <f>+#REF!</f>
        <v>#REF!</v>
      </c>
      <c r="G1895" s="58" t="e">
        <f>+#REF!</f>
        <v>#REF!</v>
      </c>
      <c r="H1895" s="58"/>
      <c r="I1895" s="58"/>
      <c r="J1895" s="64" t="str">
        <f t="shared" si="29"/>
        <v>-</v>
      </c>
    </row>
    <row r="1896" spans="1:10" s="62" customFormat="1" ht="24.75" customHeight="1" x14ac:dyDescent="0.25">
      <c r="A1896" s="58" t="e">
        <f>+#REF!</f>
        <v>#REF!</v>
      </c>
      <c r="B1896" s="58" t="e">
        <f>+#REF!</f>
        <v>#REF!</v>
      </c>
      <c r="C1896" s="58" t="e">
        <f>+#REF!</f>
        <v>#REF!</v>
      </c>
      <c r="D1896" s="37" t="e">
        <f>+#REF!</f>
        <v>#REF!</v>
      </c>
      <c r="E1896" s="58" t="e">
        <f>+#REF!</f>
        <v>#REF!</v>
      </c>
      <c r="F1896" s="58" t="e">
        <f>+#REF!</f>
        <v>#REF!</v>
      </c>
      <c r="G1896" s="58" t="e">
        <f>+#REF!</f>
        <v>#REF!</v>
      </c>
      <c r="H1896" s="58"/>
      <c r="I1896" s="58"/>
      <c r="J1896" s="64" t="str">
        <f t="shared" si="29"/>
        <v>-</v>
      </c>
    </row>
    <row r="1897" spans="1:10" s="62" customFormat="1" ht="24.75" customHeight="1" x14ac:dyDescent="0.25">
      <c r="A1897" s="58" t="e">
        <f>+#REF!</f>
        <v>#REF!</v>
      </c>
      <c r="B1897" s="58" t="e">
        <f>+#REF!</f>
        <v>#REF!</v>
      </c>
      <c r="C1897" s="58" t="e">
        <f>+#REF!</f>
        <v>#REF!</v>
      </c>
      <c r="D1897" s="37" t="e">
        <f>+#REF!</f>
        <v>#REF!</v>
      </c>
      <c r="E1897" s="58" t="e">
        <f>+#REF!</f>
        <v>#REF!</v>
      </c>
      <c r="F1897" s="58" t="e">
        <f>+#REF!</f>
        <v>#REF!</v>
      </c>
      <c r="G1897" s="58" t="e">
        <f>+#REF!</f>
        <v>#REF!</v>
      </c>
      <c r="H1897" s="58"/>
      <c r="I1897" s="58"/>
      <c r="J1897" s="64" t="str">
        <f t="shared" si="29"/>
        <v>-</v>
      </c>
    </row>
    <row r="1898" spans="1:10" s="62" customFormat="1" ht="24.75" customHeight="1" x14ac:dyDescent="0.25">
      <c r="A1898" s="58" t="e">
        <f>+#REF!</f>
        <v>#REF!</v>
      </c>
      <c r="B1898" s="58" t="e">
        <f>+#REF!</f>
        <v>#REF!</v>
      </c>
      <c r="C1898" s="58" t="e">
        <f>+#REF!</f>
        <v>#REF!</v>
      </c>
      <c r="D1898" s="37" t="e">
        <f>+#REF!</f>
        <v>#REF!</v>
      </c>
      <c r="E1898" s="58" t="e">
        <f>+#REF!</f>
        <v>#REF!</v>
      </c>
      <c r="F1898" s="58" t="e">
        <f>+#REF!</f>
        <v>#REF!</v>
      </c>
      <c r="G1898" s="58" t="e">
        <f>+#REF!</f>
        <v>#REF!</v>
      </c>
      <c r="H1898" s="58"/>
      <c r="I1898" s="58"/>
      <c r="J1898" s="64" t="str">
        <f t="shared" si="29"/>
        <v>-</v>
      </c>
    </row>
    <row r="1899" spans="1:10" s="62" customFormat="1" ht="24.75" customHeight="1" x14ac:dyDescent="0.25">
      <c r="A1899" s="58" t="e">
        <f>+#REF!</f>
        <v>#REF!</v>
      </c>
      <c r="B1899" s="58" t="e">
        <f>+#REF!</f>
        <v>#REF!</v>
      </c>
      <c r="C1899" s="58" t="e">
        <f>+#REF!</f>
        <v>#REF!</v>
      </c>
      <c r="D1899" s="37" t="e">
        <f>+#REF!</f>
        <v>#REF!</v>
      </c>
      <c r="E1899" s="58" t="e">
        <f>+#REF!</f>
        <v>#REF!</v>
      </c>
      <c r="F1899" s="58" t="e">
        <f>+#REF!</f>
        <v>#REF!</v>
      </c>
      <c r="G1899" s="58" t="e">
        <f>+#REF!</f>
        <v>#REF!</v>
      </c>
      <c r="H1899" s="58"/>
      <c r="I1899" s="58"/>
      <c r="J1899" s="64" t="str">
        <f t="shared" si="29"/>
        <v>-</v>
      </c>
    </row>
    <row r="1900" spans="1:10" s="62" customFormat="1" ht="24.75" customHeight="1" x14ac:dyDescent="0.25">
      <c r="A1900" s="58" t="e">
        <f>+#REF!</f>
        <v>#REF!</v>
      </c>
      <c r="B1900" s="58" t="e">
        <f>+#REF!</f>
        <v>#REF!</v>
      </c>
      <c r="C1900" s="58" t="e">
        <f>+#REF!</f>
        <v>#REF!</v>
      </c>
      <c r="D1900" s="37" t="e">
        <f>+#REF!</f>
        <v>#REF!</v>
      </c>
      <c r="E1900" s="58" t="e">
        <f>+#REF!</f>
        <v>#REF!</v>
      </c>
      <c r="F1900" s="58" t="e">
        <f>+#REF!</f>
        <v>#REF!</v>
      </c>
      <c r="G1900" s="58" t="e">
        <f>+#REF!</f>
        <v>#REF!</v>
      </c>
      <c r="H1900" s="58"/>
      <c r="I1900" s="58"/>
      <c r="J1900" s="64" t="str">
        <f t="shared" si="29"/>
        <v>-</v>
      </c>
    </row>
    <row r="1901" spans="1:10" s="62" customFormat="1" ht="24.75" customHeight="1" x14ac:dyDescent="0.25">
      <c r="A1901" s="58" t="e">
        <f>+#REF!</f>
        <v>#REF!</v>
      </c>
      <c r="B1901" s="58" t="e">
        <f>+#REF!</f>
        <v>#REF!</v>
      </c>
      <c r="C1901" s="58" t="e">
        <f>+#REF!</f>
        <v>#REF!</v>
      </c>
      <c r="D1901" s="37" t="e">
        <f>+#REF!</f>
        <v>#REF!</v>
      </c>
      <c r="E1901" s="58" t="e">
        <f>+#REF!</f>
        <v>#REF!</v>
      </c>
      <c r="F1901" s="58" t="e">
        <f>+#REF!</f>
        <v>#REF!</v>
      </c>
      <c r="G1901" s="58" t="e">
        <f>+#REF!</f>
        <v>#REF!</v>
      </c>
      <c r="H1901" s="58"/>
      <c r="I1901" s="58"/>
      <c r="J1901" s="64" t="str">
        <f t="shared" si="29"/>
        <v>-</v>
      </c>
    </row>
    <row r="1902" spans="1:10" s="62" customFormat="1" ht="24.75" customHeight="1" x14ac:dyDescent="0.25">
      <c r="A1902" s="58" t="e">
        <f>+#REF!</f>
        <v>#REF!</v>
      </c>
      <c r="B1902" s="58" t="e">
        <f>+#REF!</f>
        <v>#REF!</v>
      </c>
      <c r="C1902" s="58" t="e">
        <f>+#REF!</f>
        <v>#REF!</v>
      </c>
      <c r="D1902" s="37" t="e">
        <f>+#REF!</f>
        <v>#REF!</v>
      </c>
      <c r="E1902" s="58" t="e">
        <f>+#REF!</f>
        <v>#REF!</v>
      </c>
      <c r="F1902" s="58" t="e">
        <f>+#REF!</f>
        <v>#REF!</v>
      </c>
      <c r="G1902" s="58" t="e">
        <f>+#REF!</f>
        <v>#REF!</v>
      </c>
      <c r="H1902" s="58"/>
      <c r="I1902" s="58"/>
      <c r="J1902" s="64" t="str">
        <f t="shared" si="29"/>
        <v>-</v>
      </c>
    </row>
    <row r="1903" spans="1:10" s="62" customFormat="1" ht="24.75" customHeight="1" x14ac:dyDescent="0.25">
      <c r="A1903" s="58" t="e">
        <f>+#REF!</f>
        <v>#REF!</v>
      </c>
      <c r="B1903" s="58" t="e">
        <f>+#REF!</f>
        <v>#REF!</v>
      </c>
      <c r="C1903" s="58" t="e">
        <f>+#REF!</f>
        <v>#REF!</v>
      </c>
      <c r="D1903" s="37" t="e">
        <f>+#REF!</f>
        <v>#REF!</v>
      </c>
      <c r="E1903" s="58" t="e">
        <f>+#REF!</f>
        <v>#REF!</v>
      </c>
      <c r="F1903" s="58" t="e">
        <f>+#REF!</f>
        <v>#REF!</v>
      </c>
      <c r="G1903" s="58" t="e">
        <f>+#REF!</f>
        <v>#REF!</v>
      </c>
      <c r="H1903" s="58"/>
      <c r="I1903" s="58"/>
      <c r="J1903" s="64" t="str">
        <f t="shared" si="29"/>
        <v>-</v>
      </c>
    </row>
    <row r="1904" spans="1:10" s="62" customFormat="1" ht="24.75" customHeight="1" x14ac:dyDescent="0.25">
      <c r="A1904" s="58" t="e">
        <f>+#REF!</f>
        <v>#REF!</v>
      </c>
      <c r="B1904" s="58" t="e">
        <f>+#REF!</f>
        <v>#REF!</v>
      </c>
      <c r="C1904" s="58" t="e">
        <f>+#REF!</f>
        <v>#REF!</v>
      </c>
      <c r="D1904" s="37" t="e">
        <f>+#REF!</f>
        <v>#REF!</v>
      </c>
      <c r="E1904" s="58" t="e">
        <f>+#REF!</f>
        <v>#REF!</v>
      </c>
      <c r="F1904" s="58" t="e">
        <f>+#REF!</f>
        <v>#REF!</v>
      </c>
      <c r="G1904" s="58" t="e">
        <f>+#REF!</f>
        <v>#REF!</v>
      </c>
      <c r="H1904" s="58"/>
      <c r="I1904" s="58"/>
      <c r="J1904" s="64" t="str">
        <f t="shared" si="29"/>
        <v>-</v>
      </c>
    </row>
    <row r="1905" spans="1:10" s="62" customFormat="1" ht="24.75" customHeight="1" x14ac:dyDescent="0.25">
      <c r="A1905" s="58" t="e">
        <f>+#REF!</f>
        <v>#REF!</v>
      </c>
      <c r="B1905" s="58" t="e">
        <f>+#REF!</f>
        <v>#REF!</v>
      </c>
      <c r="C1905" s="58" t="e">
        <f>+#REF!</f>
        <v>#REF!</v>
      </c>
      <c r="D1905" s="37" t="e">
        <f>+#REF!</f>
        <v>#REF!</v>
      </c>
      <c r="E1905" s="58" t="e">
        <f>+#REF!</f>
        <v>#REF!</v>
      </c>
      <c r="F1905" s="58" t="e">
        <f>+#REF!</f>
        <v>#REF!</v>
      </c>
      <c r="G1905" s="58" t="e">
        <f>+#REF!</f>
        <v>#REF!</v>
      </c>
      <c r="H1905" s="58"/>
      <c r="I1905" s="58"/>
      <c r="J1905" s="64" t="str">
        <f t="shared" si="29"/>
        <v>-</v>
      </c>
    </row>
    <row r="1906" spans="1:10" s="62" customFormat="1" ht="24.75" customHeight="1" x14ac:dyDescent="0.25">
      <c r="A1906" s="58" t="e">
        <f>+#REF!</f>
        <v>#REF!</v>
      </c>
      <c r="B1906" s="58" t="e">
        <f>+#REF!</f>
        <v>#REF!</v>
      </c>
      <c r="C1906" s="58" t="e">
        <f>+#REF!</f>
        <v>#REF!</v>
      </c>
      <c r="D1906" s="37" t="e">
        <f>+#REF!</f>
        <v>#REF!</v>
      </c>
      <c r="E1906" s="58" t="e">
        <f>+#REF!</f>
        <v>#REF!</v>
      </c>
      <c r="F1906" s="58" t="e">
        <f>+#REF!</f>
        <v>#REF!</v>
      </c>
      <c r="G1906" s="58" t="e">
        <f>+#REF!</f>
        <v>#REF!</v>
      </c>
      <c r="H1906" s="58"/>
      <c r="I1906" s="58"/>
      <c r="J1906" s="64" t="str">
        <f t="shared" si="29"/>
        <v>-</v>
      </c>
    </row>
    <row r="1907" spans="1:10" s="62" customFormat="1" ht="24.75" customHeight="1" x14ac:dyDescent="0.25">
      <c r="A1907" s="58" t="e">
        <f>+#REF!</f>
        <v>#REF!</v>
      </c>
      <c r="B1907" s="58" t="e">
        <f>+#REF!</f>
        <v>#REF!</v>
      </c>
      <c r="C1907" s="58" t="e">
        <f>+#REF!</f>
        <v>#REF!</v>
      </c>
      <c r="D1907" s="37" t="e">
        <f>+#REF!</f>
        <v>#REF!</v>
      </c>
      <c r="E1907" s="58" t="e">
        <f>+#REF!</f>
        <v>#REF!</v>
      </c>
      <c r="F1907" s="58" t="e">
        <f>+#REF!</f>
        <v>#REF!</v>
      </c>
      <c r="G1907" s="58" t="e">
        <f>+#REF!</f>
        <v>#REF!</v>
      </c>
      <c r="H1907" s="58"/>
      <c r="I1907" s="58"/>
      <c r="J1907" s="64" t="str">
        <f t="shared" si="29"/>
        <v>-</v>
      </c>
    </row>
    <row r="1908" spans="1:10" s="62" customFormat="1" ht="24.75" customHeight="1" x14ac:dyDescent="0.25">
      <c r="A1908" s="58" t="e">
        <f>+#REF!</f>
        <v>#REF!</v>
      </c>
      <c r="B1908" s="58" t="e">
        <f>+#REF!</f>
        <v>#REF!</v>
      </c>
      <c r="C1908" s="58" t="e">
        <f>+#REF!</f>
        <v>#REF!</v>
      </c>
      <c r="D1908" s="37" t="e">
        <f>+#REF!</f>
        <v>#REF!</v>
      </c>
      <c r="E1908" s="58" t="e">
        <f>+#REF!</f>
        <v>#REF!</v>
      </c>
      <c r="F1908" s="58" t="e">
        <f>+#REF!</f>
        <v>#REF!</v>
      </c>
      <c r="G1908" s="58" t="e">
        <f>+#REF!</f>
        <v>#REF!</v>
      </c>
      <c r="H1908" s="58"/>
      <c r="I1908" s="58"/>
      <c r="J1908" s="64" t="str">
        <f t="shared" si="29"/>
        <v>-</v>
      </c>
    </row>
    <row r="1909" spans="1:10" s="62" customFormat="1" ht="24.75" customHeight="1" x14ac:dyDescent="0.25">
      <c r="A1909" s="58" t="e">
        <f>+#REF!</f>
        <v>#REF!</v>
      </c>
      <c r="B1909" s="58" t="e">
        <f>+#REF!</f>
        <v>#REF!</v>
      </c>
      <c r="C1909" s="58" t="e">
        <f>+#REF!</f>
        <v>#REF!</v>
      </c>
      <c r="D1909" s="37" t="e">
        <f>+#REF!</f>
        <v>#REF!</v>
      </c>
      <c r="E1909" s="58" t="e">
        <f>+#REF!</f>
        <v>#REF!</v>
      </c>
      <c r="F1909" s="58" t="e">
        <f>+#REF!</f>
        <v>#REF!</v>
      </c>
      <c r="G1909" s="58" t="e">
        <f>+#REF!</f>
        <v>#REF!</v>
      </c>
      <c r="H1909" s="58"/>
      <c r="I1909" s="58"/>
      <c r="J1909" s="64" t="str">
        <f t="shared" si="29"/>
        <v>-</v>
      </c>
    </row>
    <row r="1910" spans="1:10" s="62" customFormat="1" ht="24.75" customHeight="1" x14ac:dyDescent="0.25">
      <c r="A1910" s="58" t="e">
        <f>+#REF!</f>
        <v>#REF!</v>
      </c>
      <c r="B1910" s="58" t="e">
        <f>+#REF!</f>
        <v>#REF!</v>
      </c>
      <c r="C1910" s="58" t="e">
        <f>+#REF!</f>
        <v>#REF!</v>
      </c>
      <c r="D1910" s="37" t="e">
        <f>+#REF!</f>
        <v>#REF!</v>
      </c>
      <c r="E1910" s="58" t="e">
        <f>+#REF!</f>
        <v>#REF!</v>
      </c>
      <c r="F1910" s="58" t="e">
        <f>+#REF!</f>
        <v>#REF!</v>
      </c>
      <c r="G1910" s="58" t="e">
        <f>+#REF!</f>
        <v>#REF!</v>
      </c>
      <c r="H1910" s="58"/>
      <c r="I1910" s="58"/>
      <c r="J1910" s="64" t="str">
        <f t="shared" si="29"/>
        <v>-</v>
      </c>
    </row>
    <row r="1911" spans="1:10" s="62" customFormat="1" ht="24.75" customHeight="1" x14ac:dyDescent="0.25">
      <c r="A1911" s="58" t="e">
        <f>+#REF!</f>
        <v>#REF!</v>
      </c>
      <c r="B1911" s="58" t="e">
        <f>+#REF!</f>
        <v>#REF!</v>
      </c>
      <c r="C1911" s="58" t="e">
        <f>+#REF!</f>
        <v>#REF!</v>
      </c>
      <c r="D1911" s="37" t="e">
        <f>+#REF!</f>
        <v>#REF!</v>
      </c>
      <c r="E1911" s="58" t="e">
        <f>+#REF!</f>
        <v>#REF!</v>
      </c>
      <c r="F1911" s="58" t="e">
        <f>+#REF!</f>
        <v>#REF!</v>
      </c>
      <c r="G1911" s="58" t="e">
        <f>+#REF!</f>
        <v>#REF!</v>
      </c>
      <c r="H1911" s="58"/>
      <c r="I1911" s="58"/>
      <c r="J1911" s="64" t="str">
        <f t="shared" si="29"/>
        <v>-</v>
      </c>
    </row>
    <row r="1912" spans="1:10" s="62" customFormat="1" ht="24.75" customHeight="1" x14ac:dyDescent="0.25">
      <c r="A1912" s="58" t="e">
        <f>+#REF!</f>
        <v>#REF!</v>
      </c>
      <c r="B1912" s="58" t="e">
        <f>+#REF!</f>
        <v>#REF!</v>
      </c>
      <c r="C1912" s="58" t="e">
        <f>+#REF!</f>
        <v>#REF!</v>
      </c>
      <c r="D1912" s="37" t="e">
        <f>+#REF!</f>
        <v>#REF!</v>
      </c>
      <c r="E1912" s="58" t="e">
        <f>+#REF!</f>
        <v>#REF!</v>
      </c>
      <c r="F1912" s="58" t="e">
        <f>+#REF!</f>
        <v>#REF!</v>
      </c>
      <c r="G1912" s="58" t="e">
        <f>+#REF!</f>
        <v>#REF!</v>
      </c>
      <c r="H1912" s="58"/>
      <c r="I1912" s="58"/>
      <c r="J1912" s="64" t="str">
        <f t="shared" si="29"/>
        <v>-</v>
      </c>
    </row>
    <row r="1913" spans="1:10" s="62" customFormat="1" ht="24.75" customHeight="1" x14ac:dyDescent="0.25">
      <c r="A1913" s="58" t="e">
        <f>+#REF!</f>
        <v>#REF!</v>
      </c>
      <c r="B1913" s="58" t="e">
        <f>+#REF!</f>
        <v>#REF!</v>
      </c>
      <c r="C1913" s="58" t="e">
        <f>+#REF!</f>
        <v>#REF!</v>
      </c>
      <c r="D1913" s="37" t="e">
        <f>+#REF!</f>
        <v>#REF!</v>
      </c>
      <c r="E1913" s="58" t="e">
        <f>+#REF!</f>
        <v>#REF!</v>
      </c>
      <c r="F1913" s="58" t="e">
        <f>+#REF!</f>
        <v>#REF!</v>
      </c>
      <c r="G1913" s="58" t="e">
        <f>+#REF!</f>
        <v>#REF!</v>
      </c>
      <c r="H1913" s="58"/>
      <c r="I1913" s="58"/>
      <c r="J1913" s="64" t="str">
        <f t="shared" si="29"/>
        <v>-</v>
      </c>
    </row>
    <row r="1914" spans="1:10" s="62" customFormat="1" ht="24.75" customHeight="1" x14ac:dyDescent="0.25">
      <c r="A1914" s="58" t="e">
        <f>+#REF!</f>
        <v>#REF!</v>
      </c>
      <c r="B1914" s="58" t="e">
        <f>+#REF!</f>
        <v>#REF!</v>
      </c>
      <c r="C1914" s="58" t="e">
        <f>+#REF!</f>
        <v>#REF!</v>
      </c>
      <c r="D1914" s="37" t="e">
        <f>+#REF!</f>
        <v>#REF!</v>
      </c>
      <c r="E1914" s="58" t="e">
        <f>+#REF!</f>
        <v>#REF!</v>
      </c>
      <c r="F1914" s="58" t="e">
        <f>+#REF!</f>
        <v>#REF!</v>
      </c>
      <c r="G1914" s="58" t="e">
        <f>+#REF!</f>
        <v>#REF!</v>
      </c>
      <c r="H1914" s="58"/>
      <c r="I1914" s="58"/>
      <c r="J1914" s="64" t="str">
        <f t="shared" si="29"/>
        <v>-</v>
      </c>
    </row>
    <row r="1915" spans="1:10" s="62" customFormat="1" ht="24.75" customHeight="1" x14ac:dyDescent="0.25">
      <c r="A1915" s="58" t="e">
        <f>+#REF!</f>
        <v>#REF!</v>
      </c>
      <c r="B1915" s="58" t="e">
        <f>+#REF!</f>
        <v>#REF!</v>
      </c>
      <c r="C1915" s="58" t="e">
        <f>+#REF!</f>
        <v>#REF!</v>
      </c>
      <c r="D1915" s="37" t="e">
        <f>+#REF!</f>
        <v>#REF!</v>
      </c>
      <c r="E1915" s="58" t="e">
        <f>+#REF!</f>
        <v>#REF!</v>
      </c>
      <c r="F1915" s="58" t="e">
        <f>+#REF!</f>
        <v>#REF!</v>
      </c>
      <c r="G1915" s="58" t="e">
        <f>+#REF!</f>
        <v>#REF!</v>
      </c>
      <c r="H1915" s="58"/>
      <c r="I1915" s="58"/>
      <c r="J1915" s="64" t="str">
        <f t="shared" si="29"/>
        <v>-</v>
      </c>
    </row>
    <row r="1916" spans="1:10" s="62" customFormat="1" ht="24.75" customHeight="1" x14ac:dyDescent="0.25">
      <c r="A1916" s="58" t="e">
        <f>+#REF!</f>
        <v>#REF!</v>
      </c>
      <c r="B1916" s="58" t="e">
        <f>+#REF!</f>
        <v>#REF!</v>
      </c>
      <c r="C1916" s="58" t="e">
        <f>+#REF!</f>
        <v>#REF!</v>
      </c>
      <c r="D1916" s="37" t="e">
        <f>+#REF!</f>
        <v>#REF!</v>
      </c>
      <c r="E1916" s="58" t="e">
        <f>+#REF!</f>
        <v>#REF!</v>
      </c>
      <c r="F1916" s="58" t="e">
        <f>+#REF!</f>
        <v>#REF!</v>
      </c>
      <c r="G1916" s="58" t="e">
        <f>+#REF!</f>
        <v>#REF!</v>
      </c>
      <c r="H1916" s="58"/>
      <c r="I1916" s="58"/>
      <c r="J1916" s="64" t="str">
        <f t="shared" si="29"/>
        <v>-</v>
      </c>
    </row>
    <row r="1917" spans="1:10" s="62" customFormat="1" ht="24.75" customHeight="1" x14ac:dyDescent="0.25">
      <c r="A1917" s="58" t="e">
        <f>+#REF!</f>
        <v>#REF!</v>
      </c>
      <c r="B1917" s="58" t="e">
        <f>+#REF!</f>
        <v>#REF!</v>
      </c>
      <c r="C1917" s="58" t="e">
        <f>+#REF!</f>
        <v>#REF!</v>
      </c>
      <c r="D1917" s="37" t="e">
        <f>+#REF!</f>
        <v>#REF!</v>
      </c>
      <c r="E1917" s="58" t="e">
        <f>+#REF!</f>
        <v>#REF!</v>
      </c>
      <c r="F1917" s="58" t="e">
        <f>+#REF!</f>
        <v>#REF!</v>
      </c>
      <c r="G1917" s="58" t="e">
        <f>+#REF!</f>
        <v>#REF!</v>
      </c>
      <c r="H1917" s="58"/>
      <c r="I1917" s="58"/>
      <c r="J1917" s="64" t="str">
        <f t="shared" si="29"/>
        <v>-</v>
      </c>
    </row>
    <row r="1918" spans="1:10" s="62" customFormat="1" ht="24.75" customHeight="1" x14ac:dyDescent="0.25">
      <c r="A1918" s="58" t="e">
        <f>+#REF!</f>
        <v>#REF!</v>
      </c>
      <c r="B1918" s="58" t="e">
        <f>+#REF!</f>
        <v>#REF!</v>
      </c>
      <c r="C1918" s="58" t="e">
        <f>+#REF!</f>
        <v>#REF!</v>
      </c>
      <c r="D1918" s="37" t="e">
        <f>+#REF!</f>
        <v>#REF!</v>
      </c>
      <c r="E1918" s="58" t="e">
        <f>+#REF!</f>
        <v>#REF!</v>
      </c>
      <c r="F1918" s="58" t="e">
        <f>+#REF!</f>
        <v>#REF!</v>
      </c>
      <c r="G1918" s="58" t="e">
        <f>+#REF!</f>
        <v>#REF!</v>
      </c>
      <c r="H1918" s="58"/>
      <c r="I1918" s="58"/>
      <c r="J1918" s="64" t="str">
        <f t="shared" si="29"/>
        <v>-</v>
      </c>
    </row>
    <row r="1919" spans="1:10" s="62" customFormat="1" ht="24.75" customHeight="1" x14ac:dyDescent="0.25">
      <c r="A1919" s="58" t="e">
        <f>+#REF!</f>
        <v>#REF!</v>
      </c>
      <c r="B1919" s="58" t="e">
        <f>+#REF!</f>
        <v>#REF!</v>
      </c>
      <c r="C1919" s="58" t="e">
        <f>+#REF!</f>
        <v>#REF!</v>
      </c>
      <c r="D1919" s="37" t="e">
        <f>+#REF!</f>
        <v>#REF!</v>
      </c>
      <c r="E1919" s="58" t="e">
        <f>+#REF!</f>
        <v>#REF!</v>
      </c>
      <c r="F1919" s="58" t="e">
        <f>+#REF!</f>
        <v>#REF!</v>
      </c>
      <c r="G1919" s="58" t="e">
        <f>+#REF!</f>
        <v>#REF!</v>
      </c>
      <c r="H1919" s="58"/>
      <c r="I1919" s="58"/>
      <c r="J1919" s="64" t="str">
        <f t="shared" si="29"/>
        <v>-</v>
      </c>
    </row>
    <row r="1920" spans="1:10" s="62" customFormat="1" ht="24.75" customHeight="1" x14ac:dyDescent="0.25">
      <c r="A1920" s="58" t="e">
        <f>+#REF!</f>
        <v>#REF!</v>
      </c>
      <c r="B1920" s="58" t="e">
        <f>+#REF!</f>
        <v>#REF!</v>
      </c>
      <c r="C1920" s="58" t="e">
        <f>+#REF!</f>
        <v>#REF!</v>
      </c>
      <c r="D1920" s="37" t="e">
        <f>+#REF!</f>
        <v>#REF!</v>
      </c>
      <c r="E1920" s="58" t="e">
        <f>+#REF!</f>
        <v>#REF!</v>
      </c>
      <c r="F1920" s="58" t="e">
        <f>+#REF!</f>
        <v>#REF!</v>
      </c>
      <c r="G1920" s="58" t="e">
        <f>+#REF!</f>
        <v>#REF!</v>
      </c>
      <c r="H1920" s="58"/>
      <c r="I1920" s="58"/>
      <c r="J1920" s="64" t="str">
        <f t="shared" si="29"/>
        <v>-</v>
      </c>
    </row>
    <row r="1921" spans="1:10" s="62" customFormat="1" ht="24.75" customHeight="1" x14ac:dyDescent="0.25">
      <c r="A1921" s="58" t="e">
        <f>+#REF!</f>
        <v>#REF!</v>
      </c>
      <c r="B1921" s="58" t="e">
        <f>+#REF!</f>
        <v>#REF!</v>
      </c>
      <c r="C1921" s="58" t="e">
        <f>+#REF!</f>
        <v>#REF!</v>
      </c>
      <c r="D1921" s="37" t="e">
        <f>+#REF!</f>
        <v>#REF!</v>
      </c>
      <c r="E1921" s="58" t="e">
        <f>+#REF!</f>
        <v>#REF!</v>
      </c>
      <c r="F1921" s="58" t="e">
        <f>+#REF!</f>
        <v>#REF!</v>
      </c>
      <c r="G1921" s="58" t="e">
        <f>+#REF!</f>
        <v>#REF!</v>
      </c>
      <c r="H1921" s="58"/>
      <c r="I1921" s="58"/>
      <c r="J1921" s="64" t="str">
        <f t="shared" si="29"/>
        <v>-</v>
      </c>
    </row>
    <row r="1922" spans="1:10" s="62" customFormat="1" ht="24.75" customHeight="1" x14ac:dyDescent="0.25">
      <c r="A1922" s="58" t="e">
        <f>+#REF!</f>
        <v>#REF!</v>
      </c>
      <c r="B1922" s="58" t="e">
        <f>+#REF!</f>
        <v>#REF!</v>
      </c>
      <c r="C1922" s="58" t="e">
        <f>+#REF!</f>
        <v>#REF!</v>
      </c>
      <c r="D1922" s="37" t="e">
        <f>+#REF!</f>
        <v>#REF!</v>
      </c>
      <c r="E1922" s="58" t="e">
        <f>+#REF!</f>
        <v>#REF!</v>
      </c>
      <c r="F1922" s="58" t="e">
        <f>+#REF!</f>
        <v>#REF!</v>
      </c>
      <c r="G1922" s="58" t="e">
        <f>+#REF!</f>
        <v>#REF!</v>
      </c>
      <c r="H1922" s="58"/>
      <c r="I1922" s="58"/>
      <c r="J1922" s="64" t="str">
        <f t="shared" si="29"/>
        <v>-</v>
      </c>
    </row>
    <row r="1923" spans="1:10" s="62" customFormat="1" ht="24.75" customHeight="1" x14ac:dyDescent="0.25">
      <c r="A1923" s="58" t="e">
        <f>+#REF!</f>
        <v>#REF!</v>
      </c>
      <c r="B1923" s="58" t="e">
        <f>+#REF!</f>
        <v>#REF!</v>
      </c>
      <c r="C1923" s="58" t="e">
        <f>+#REF!</f>
        <v>#REF!</v>
      </c>
      <c r="D1923" s="37" t="e">
        <f>+#REF!</f>
        <v>#REF!</v>
      </c>
      <c r="E1923" s="58" t="e">
        <f>+#REF!</f>
        <v>#REF!</v>
      </c>
      <c r="F1923" s="58" t="e">
        <f>+#REF!</f>
        <v>#REF!</v>
      </c>
      <c r="G1923" s="58" t="e">
        <f>+#REF!</f>
        <v>#REF!</v>
      </c>
      <c r="H1923" s="58"/>
      <c r="I1923" s="58"/>
      <c r="J1923" s="64" t="str">
        <f t="shared" si="29"/>
        <v>-</v>
      </c>
    </row>
    <row r="1924" spans="1:10" s="62" customFormat="1" ht="24.75" customHeight="1" x14ac:dyDescent="0.25">
      <c r="A1924" s="58" t="e">
        <f>+#REF!</f>
        <v>#REF!</v>
      </c>
      <c r="B1924" s="58" t="e">
        <f>+#REF!</f>
        <v>#REF!</v>
      </c>
      <c r="C1924" s="58" t="e">
        <f>+#REF!</f>
        <v>#REF!</v>
      </c>
      <c r="D1924" s="37" t="e">
        <f>+#REF!</f>
        <v>#REF!</v>
      </c>
      <c r="E1924" s="58" t="e">
        <f>+#REF!</f>
        <v>#REF!</v>
      </c>
      <c r="F1924" s="58" t="e">
        <f>+#REF!</f>
        <v>#REF!</v>
      </c>
      <c r="G1924" s="58" t="e">
        <f>+#REF!</f>
        <v>#REF!</v>
      </c>
      <c r="H1924" s="58"/>
      <c r="I1924" s="58"/>
      <c r="J1924" s="64" t="str">
        <f t="shared" si="29"/>
        <v>-</v>
      </c>
    </row>
    <row r="1925" spans="1:10" s="62" customFormat="1" ht="24.75" customHeight="1" x14ac:dyDescent="0.25">
      <c r="A1925" s="58" t="e">
        <f>+#REF!</f>
        <v>#REF!</v>
      </c>
      <c r="B1925" s="58" t="e">
        <f>+#REF!</f>
        <v>#REF!</v>
      </c>
      <c r="C1925" s="58" t="e">
        <f>+#REF!</f>
        <v>#REF!</v>
      </c>
      <c r="D1925" s="37" t="e">
        <f>+#REF!</f>
        <v>#REF!</v>
      </c>
      <c r="E1925" s="58" t="e">
        <f>+#REF!</f>
        <v>#REF!</v>
      </c>
      <c r="F1925" s="58" t="e">
        <f>+#REF!</f>
        <v>#REF!</v>
      </c>
      <c r="G1925" s="58" t="e">
        <f>+#REF!</f>
        <v>#REF!</v>
      </c>
      <c r="H1925" s="58"/>
      <c r="I1925" s="58"/>
      <c r="J1925" s="64" t="str">
        <f t="shared" ref="J1925:J1988" si="30">IFERROR(VLOOKUP(B1925,$L$4:$N$31,3,0),"-")</f>
        <v>-</v>
      </c>
    </row>
    <row r="1926" spans="1:10" s="62" customFormat="1" ht="24.75" customHeight="1" x14ac:dyDescent="0.25">
      <c r="A1926" s="58" t="e">
        <f>+#REF!</f>
        <v>#REF!</v>
      </c>
      <c r="B1926" s="58" t="e">
        <f>+#REF!</f>
        <v>#REF!</v>
      </c>
      <c r="C1926" s="58" t="e">
        <f>+#REF!</f>
        <v>#REF!</v>
      </c>
      <c r="D1926" s="37" t="e">
        <f>+#REF!</f>
        <v>#REF!</v>
      </c>
      <c r="E1926" s="58" t="e">
        <f>+#REF!</f>
        <v>#REF!</v>
      </c>
      <c r="F1926" s="58" t="e">
        <f>+#REF!</f>
        <v>#REF!</v>
      </c>
      <c r="G1926" s="58" t="e">
        <f>+#REF!</f>
        <v>#REF!</v>
      </c>
      <c r="H1926" s="58"/>
      <c r="I1926" s="58"/>
      <c r="J1926" s="64" t="str">
        <f t="shared" si="30"/>
        <v>-</v>
      </c>
    </row>
    <row r="1927" spans="1:10" s="62" customFormat="1" ht="24.75" customHeight="1" x14ac:dyDescent="0.25">
      <c r="A1927" s="58" t="e">
        <f>+#REF!</f>
        <v>#REF!</v>
      </c>
      <c r="B1927" s="58" t="e">
        <f>+#REF!</f>
        <v>#REF!</v>
      </c>
      <c r="C1927" s="58" t="e">
        <f>+#REF!</f>
        <v>#REF!</v>
      </c>
      <c r="D1927" s="37" t="e">
        <f>+#REF!</f>
        <v>#REF!</v>
      </c>
      <c r="E1927" s="58" t="e">
        <f>+#REF!</f>
        <v>#REF!</v>
      </c>
      <c r="F1927" s="58" t="e">
        <f>+#REF!</f>
        <v>#REF!</v>
      </c>
      <c r="G1927" s="58" t="e">
        <f>+#REF!</f>
        <v>#REF!</v>
      </c>
      <c r="H1927" s="58"/>
      <c r="I1927" s="58"/>
      <c r="J1927" s="64" t="str">
        <f t="shared" si="30"/>
        <v>-</v>
      </c>
    </row>
    <row r="1928" spans="1:10" s="62" customFormat="1" ht="24.75" customHeight="1" x14ac:dyDescent="0.25">
      <c r="A1928" s="58" t="e">
        <f>+#REF!</f>
        <v>#REF!</v>
      </c>
      <c r="B1928" s="58" t="e">
        <f>+#REF!</f>
        <v>#REF!</v>
      </c>
      <c r="C1928" s="58" t="e">
        <f>+#REF!</f>
        <v>#REF!</v>
      </c>
      <c r="D1928" s="37" t="e">
        <f>+#REF!</f>
        <v>#REF!</v>
      </c>
      <c r="E1928" s="58" t="e">
        <f>+#REF!</f>
        <v>#REF!</v>
      </c>
      <c r="F1928" s="58" t="e">
        <f>+#REF!</f>
        <v>#REF!</v>
      </c>
      <c r="G1928" s="58" t="e">
        <f>+#REF!</f>
        <v>#REF!</v>
      </c>
      <c r="H1928" s="58"/>
      <c r="I1928" s="58"/>
      <c r="J1928" s="64" t="str">
        <f t="shared" si="30"/>
        <v>-</v>
      </c>
    </row>
    <row r="1929" spans="1:10" s="62" customFormat="1" ht="24.75" customHeight="1" x14ac:dyDescent="0.25">
      <c r="A1929" s="58" t="e">
        <f>+#REF!</f>
        <v>#REF!</v>
      </c>
      <c r="B1929" s="58" t="e">
        <f>+#REF!</f>
        <v>#REF!</v>
      </c>
      <c r="C1929" s="58" t="e">
        <f>+#REF!</f>
        <v>#REF!</v>
      </c>
      <c r="D1929" s="37" t="e">
        <f>+#REF!</f>
        <v>#REF!</v>
      </c>
      <c r="E1929" s="58" t="e">
        <f>+#REF!</f>
        <v>#REF!</v>
      </c>
      <c r="F1929" s="58" t="e">
        <f>+#REF!</f>
        <v>#REF!</v>
      </c>
      <c r="G1929" s="58" t="e">
        <f>+#REF!</f>
        <v>#REF!</v>
      </c>
      <c r="H1929" s="58"/>
      <c r="I1929" s="58"/>
      <c r="J1929" s="64" t="str">
        <f t="shared" si="30"/>
        <v>-</v>
      </c>
    </row>
    <row r="1930" spans="1:10" s="62" customFormat="1" ht="24.75" customHeight="1" x14ac:dyDescent="0.25">
      <c r="A1930" s="58" t="e">
        <f>+#REF!</f>
        <v>#REF!</v>
      </c>
      <c r="B1930" s="58" t="e">
        <f>+#REF!</f>
        <v>#REF!</v>
      </c>
      <c r="C1930" s="58" t="e">
        <f>+#REF!</f>
        <v>#REF!</v>
      </c>
      <c r="D1930" s="37" t="e">
        <f>+#REF!</f>
        <v>#REF!</v>
      </c>
      <c r="E1930" s="58" t="e">
        <f>+#REF!</f>
        <v>#REF!</v>
      </c>
      <c r="F1930" s="58" t="e">
        <f>+#REF!</f>
        <v>#REF!</v>
      </c>
      <c r="G1930" s="58" t="e">
        <f>+#REF!</f>
        <v>#REF!</v>
      </c>
      <c r="H1930" s="58"/>
      <c r="I1930" s="58"/>
      <c r="J1930" s="64" t="str">
        <f t="shared" si="30"/>
        <v>-</v>
      </c>
    </row>
    <row r="1931" spans="1:10" s="62" customFormat="1" ht="24.75" customHeight="1" x14ac:dyDescent="0.25">
      <c r="A1931" s="58" t="e">
        <f>+#REF!</f>
        <v>#REF!</v>
      </c>
      <c r="B1931" s="58" t="e">
        <f>+#REF!</f>
        <v>#REF!</v>
      </c>
      <c r="C1931" s="58" t="e">
        <f>+#REF!</f>
        <v>#REF!</v>
      </c>
      <c r="D1931" s="37" t="e">
        <f>+#REF!</f>
        <v>#REF!</v>
      </c>
      <c r="E1931" s="58" t="e">
        <f>+#REF!</f>
        <v>#REF!</v>
      </c>
      <c r="F1931" s="58" t="e">
        <f>+#REF!</f>
        <v>#REF!</v>
      </c>
      <c r="G1931" s="58" t="e">
        <f>+#REF!</f>
        <v>#REF!</v>
      </c>
      <c r="H1931" s="58"/>
      <c r="I1931" s="58"/>
      <c r="J1931" s="64" t="str">
        <f t="shared" si="30"/>
        <v>-</v>
      </c>
    </row>
    <row r="1932" spans="1:10" s="62" customFormat="1" ht="24.75" customHeight="1" x14ac:dyDescent="0.25">
      <c r="A1932" s="58" t="e">
        <f>+#REF!</f>
        <v>#REF!</v>
      </c>
      <c r="B1932" s="58" t="e">
        <f>+#REF!</f>
        <v>#REF!</v>
      </c>
      <c r="C1932" s="58" t="e">
        <f>+#REF!</f>
        <v>#REF!</v>
      </c>
      <c r="D1932" s="37" t="e">
        <f>+#REF!</f>
        <v>#REF!</v>
      </c>
      <c r="E1932" s="58" t="e">
        <f>+#REF!</f>
        <v>#REF!</v>
      </c>
      <c r="F1932" s="58" t="e">
        <f>+#REF!</f>
        <v>#REF!</v>
      </c>
      <c r="G1932" s="58" t="e">
        <f>+#REF!</f>
        <v>#REF!</v>
      </c>
      <c r="H1932" s="58"/>
      <c r="I1932" s="58"/>
      <c r="J1932" s="64" t="str">
        <f t="shared" si="30"/>
        <v>-</v>
      </c>
    </row>
    <row r="1933" spans="1:10" s="62" customFormat="1" ht="24.75" customHeight="1" x14ac:dyDescent="0.25">
      <c r="A1933" s="58" t="e">
        <f>+#REF!</f>
        <v>#REF!</v>
      </c>
      <c r="B1933" s="58" t="e">
        <f>+#REF!</f>
        <v>#REF!</v>
      </c>
      <c r="C1933" s="58" t="e">
        <f>+#REF!</f>
        <v>#REF!</v>
      </c>
      <c r="D1933" s="37" t="e">
        <f>+#REF!</f>
        <v>#REF!</v>
      </c>
      <c r="E1933" s="58" t="e">
        <f>+#REF!</f>
        <v>#REF!</v>
      </c>
      <c r="F1933" s="58" t="e">
        <f>+#REF!</f>
        <v>#REF!</v>
      </c>
      <c r="G1933" s="58" t="e">
        <f>+#REF!</f>
        <v>#REF!</v>
      </c>
      <c r="H1933" s="58"/>
      <c r="I1933" s="58"/>
      <c r="J1933" s="64" t="str">
        <f t="shared" si="30"/>
        <v>-</v>
      </c>
    </row>
    <row r="1934" spans="1:10" s="62" customFormat="1" ht="24.75" customHeight="1" x14ac:dyDescent="0.25">
      <c r="A1934" s="58" t="e">
        <f>+#REF!</f>
        <v>#REF!</v>
      </c>
      <c r="B1934" s="58" t="e">
        <f>+#REF!</f>
        <v>#REF!</v>
      </c>
      <c r="C1934" s="58" t="e">
        <f>+#REF!</f>
        <v>#REF!</v>
      </c>
      <c r="D1934" s="37" t="e">
        <f>+#REF!</f>
        <v>#REF!</v>
      </c>
      <c r="E1934" s="58" t="e">
        <f>+#REF!</f>
        <v>#REF!</v>
      </c>
      <c r="F1934" s="58" t="e">
        <f>+#REF!</f>
        <v>#REF!</v>
      </c>
      <c r="G1934" s="58" t="e">
        <f>+#REF!</f>
        <v>#REF!</v>
      </c>
      <c r="H1934" s="58"/>
      <c r="I1934" s="58"/>
      <c r="J1934" s="64" t="str">
        <f t="shared" si="30"/>
        <v>-</v>
      </c>
    </row>
    <row r="1935" spans="1:10" s="62" customFormat="1" ht="24.75" customHeight="1" x14ac:dyDescent="0.25">
      <c r="A1935" s="58" t="e">
        <f>+#REF!</f>
        <v>#REF!</v>
      </c>
      <c r="B1935" s="58" t="e">
        <f>+#REF!</f>
        <v>#REF!</v>
      </c>
      <c r="C1935" s="58" t="e">
        <f>+#REF!</f>
        <v>#REF!</v>
      </c>
      <c r="D1935" s="37" t="e">
        <f>+#REF!</f>
        <v>#REF!</v>
      </c>
      <c r="E1935" s="58" t="e">
        <f>+#REF!</f>
        <v>#REF!</v>
      </c>
      <c r="F1935" s="58" t="e">
        <f>+#REF!</f>
        <v>#REF!</v>
      </c>
      <c r="G1935" s="58" t="e">
        <f>+#REF!</f>
        <v>#REF!</v>
      </c>
      <c r="H1935" s="58"/>
      <c r="I1935" s="58"/>
      <c r="J1935" s="64" t="str">
        <f t="shared" si="30"/>
        <v>-</v>
      </c>
    </row>
    <row r="1936" spans="1:10" s="62" customFormat="1" ht="24.75" customHeight="1" x14ac:dyDescent="0.25">
      <c r="A1936" s="58" t="e">
        <f>+#REF!</f>
        <v>#REF!</v>
      </c>
      <c r="B1936" s="58" t="e">
        <f>+#REF!</f>
        <v>#REF!</v>
      </c>
      <c r="C1936" s="58" t="e">
        <f>+#REF!</f>
        <v>#REF!</v>
      </c>
      <c r="D1936" s="37" t="e">
        <f>+#REF!</f>
        <v>#REF!</v>
      </c>
      <c r="E1936" s="58" t="e">
        <f>+#REF!</f>
        <v>#REF!</v>
      </c>
      <c r="F1936" s="58" t="e">
        <f>+#REF!</f>
        <v>#REF!</v>
      </c>
      <c r="G1936" s="58" t="e">
        <f>+#REF!</f>
        <v>#REF!</v>
      </c>
      <c r="H1936" s="58"/>
      <c r="I1936" s="58"/>
      <c r="J1936" s="64" t="str">
        <f t="shared" si="30"/>
        <v>-</v>
      </c>
    </row>
    <row r="1937" spans="1:10" s="62" customFormat="1" ht="24.75" customHeight="1" x14ac:dyDescent="0.25">
      <c r="A1937" s="58" t="e">
        <f>+#REF!</f>
        <v>#REF!</v>
      </c>
      <c r="B1937" s="58" t="e">
        <f>+#REF!</f>
        <v>#REF!</v>
      </c>
      <c r="C1937" s="58" t="e">
        <f>+#REF!</f>
        <v>#REF!</v>
      </c>
      <c r="D1937" s="37" t="e">
        <f>+#REF!</f>
        <v>#REF!</v>
      </c>
      <c r="E1937" s="58" t="e">
        <f>+#REF!</f>
        <v>#REF!</v>
      </c>
      <c r="F1937" s="58" t="e">
        <f>+#REF!</f>
        <v>#REF!</v>
      </c>
      <c r="G1937" s="58" t="e">
        <f>+#REF!</f>
        <v>#REF!</v>
      </c>
      <c r="H1937" s="58"/>
      <c r="I1937" s="58"/>
      <c r="J1937" s="64" t="str">
        <f t="shared" si="30"/>
        <v>-</v>
      </c>
    </row>
    <row r="1938" spans="1:10" s="62" customFormat="1" ht="24.75" customHeight="1" x14ac:dyDescent="0.25">
      <c r="A1938" s="58" t="e">
        <f>+#REF!</f>
        <v>#REF!</v>
      </c>
      <c r="B1938" s="58" t="e">
        <f>+#REF!</f>
        <v>#REF!</v>
      </c>
      <c r="C1938" s="58" t="e">
        <f>+#REF!</f>
        <v>#REF!</v>
      </c>
      <c r="D1938" s="37" t="e">
        <f>+#REF!</f>
        <v>#REF!</v>
      </c>
      <c r="E1938" s="58" t="e">
        <f>+#REF!</f>
        <v>#REF!</v>
      </c>
      <c r="F1938" s="58" t="e">
        <f>+#REF!</f>
        <v>#REF!</v>
      </c>
      <c r="G1938" s="58" t="e">
        <f>+#REF!</f>
        <v>#REF!</v>
      </c>
      <c r="H1938" s="58"/>
      <c r="I1938" s="58"/>
      <c r="J1938" s="64" t="str">
        <f t="shared" si="30"/>
        <v>-</v>
      </c>
    </row>
    <row r="1939" spans="1:10" s="62" customFormat="1" ht="24.75" customHeight="1" x14ac:dyDescent="0.25">
      <c r="A1939" s="58" t="e">
        <f>+#REF!</f>
        <v>#REF!</v>
      </c>
      <c r="B1939" s="58" t="e">
        <f>+#REF!</f>
        <v>#REF!</v>
      </c>
      <c r="C1939" s="58" t="e">
        <f>+#REF!</f>
        <v>#REF!</v>
      </c>
      <c r="D1939" s="37" t="e">
        <f>+#REF!</f>
        <v>#REF!</v>
      </c>
      <c r="E1939" s="58" t="e">
        <f>+#REF!</f>
        <v>#REF!</v>
      </c>
      <c r="F1939" s="58" t="e">
        <f>+#REF!</f>
        <v>#REF!</v>
      </c>
      <c r="G1939" s="58" t="e">
        <f>+#REF!</f>
        <v>#REF!</v>
      </c>
      <c r="H1939" s="58"/>
      <c r="I1939" s="58"/>
      <c r="J1939" s="64" t="str">
        <f t="shared" si="30"/>
        <v>-</v>
      </c>
    </row>
    <row r="1940" spans="1:10" s="62" customFormat="1" ht="24.75" customHeight="1" x14ac:dyDescent="0.25">
      <c r="A1940" s="58" t="e">
        <f>+#REF!</f>
        <v>#REF!</v>
      </c>
      <c r="B1940" s="58" t="e">
        <f>+#REF!</f>
        <v>#REF!</v>
      </c>
      <c r="C1940" s="58" t="e">
        <f>+#REF!</f>
        <v>#REF!</v>
      </c>
      <c r="D1940" s="37" t="e">
        <f>+#REF!</f>
        <v>#REF!</v>
      </c>
      <c r="E1940" s="58" t="e">
        <f>+#REF!</f>
        <v>#REF!</v>
      </c>
      <c r="F1940" s="58" t="e">
        <f>+#REF!</f>
        <v>#REF!</v>
      </c>
      <c r="G1940" s="58" t="e">
        <f>+#REF!</f>
        <v>#REF!</v>
      </c>
      <c r="H1940" s="58"/>
      <c r="I1940" s="58"/>
      <c r="J1940" s="64" t="str">
        <f t="shared" si="30"/>
        <v>-</v>
      </c>
    </row>
    <row r="1941" spans="1:10" s="62" customFormat="1" ht="24.75" customHeight="1" x14ac:dyDescent="0.25">
      <c r="A1941" s="58" t="e">
        <f>+#REF!</f>
        <v>#REF!</v>
      </c>
      <c r="B1941" s="58" t="e">
        <f>+#REF!</f>
        <v>#REF!</v>
      </c>
      <c r="C1941" s="58" t="e">
        <f>+#REF!</f>
        <v>#REF!</v>
      </c>
      <c r="D1941" s="37" t="e">
        <f>+#REF!</f>
        <v>#REF!</v>
      </c>
      <c r="E1941" s="58" t="e">
        <f>+#REF!</f>
        <v>#REF!</v>
      </c>
      <c r="F1941" s="58" t="e">
        <f>+#REF!</f>
        <v>#REF!</v>
      </c>
      <c r="G1941" s="58" t="e">
        <f>+#REF!</f>
        <v>#REF!</v>
      </c>
      <c r="H1941" s="58"/>
      <c r="I1941" s="58"/>
      <c r="J1941" s="64" t="str">
        <f t="shared" si="30"/>
        <v>-</v>
      </c>
    </row>
    <row r="1942" spans="1:10" s="62" customFormat="1" ht="24.75" customHeight="1" x14ac:dyDescent="0.25">
      <c r="A1942" s="58" t="e">
        <f>+#REF!</f>
        <v>#REF!</v>
      </c>
      <c r="B1942" s="58" t="e">
        <f>+#REF!</f>
        <v>#REF!</v>
      </c>
      <c r="C1942" s="58" t="e">
        <f>+#REF!</f>
        <v>#REF!</v>
      </c>
      <c r="D1942" s="37" t="e">
        <f>+#REF!</f>
        <v>#REF!</v>
      </c>
      <c r="E1942" s="58" t="e">
        <f>+#REF!</f>
        <v>#REF!</v>
      </c>
      <c r="F1942" s="58" t="e">
        <f>+#REF!</f>
        <v>#REF!</v>
      </c>
      <c r="G1942" s="58" t="e">
        <f>+#REF!</f>
        <v>#REF!</v>
      </c>
      <c r="H1942" s="58"/>
      <c r="I1942" s="58"/>
      <c r="J1942" s="64" t="str">
        <f t="shared" si="30"/>
        <v>-</v>
      </c>
    </row>
    <row r="1943" spans="1:10" s="62" customFormat="1" ht="24.75" customHeight="1" x14ac:dyDescent="0.25">
      <c r="A1943" s="58" t="e">
        <f>+#REF!</f>
        <v>#REF!</v>
      </c>
      <c r="B1943" s="58" t="e">
        <f>+#REF!</f>
        <v>#REF!</v>
      </c>
      <c r="C1943" s="58" t="e">
        <f>+#REF!</f>
        <v>#REF!</v>
      </c>
      <c r="D1943" s="37" t="e">
        <f>+#REF!</f>
        <v>#REF!</v>
      </c>
      <c r="E1943" s="58" t="e">
        <f>+#REF!</f>
        <v>#REF!</v>
      </c>
      <c r="F1943" s="58" t="e">
        <f>+#REF!</f>
        <v>#REF!</v>
      </c>
      <c r="G1943" s="58" t="e">
        <f>+#REF!</f>
        <v>#REF!</v>
      </c>
      <c r="H1943" s="58"/>
      <c r="I1943" s="58"/>
      <c r="J1943" s="64" t="str">
        <f t="shared" si="30"/>
        <v>-</v>
      </c>
    </row>
    <row r="1944" spans="1:10" s="62" customFormat="1" ht="24.75" customHeight="1" x14ac:dyDescent="0.25">
      <c r="A1944" s="58" t="e">
        <f>+#REF!</f>
        <v>#REF!</v>
      </c>
      <c r="B1944" s="58" t="e">
        <f>+#REF!</f>
        <v>#REF!</v>
      </c>
      <c r="C1944" s="58" t="e">
        <f>+#REF!</f>
        <v>#REF!</v>
      </c>
      <c r="D1944" s="37" t="e">
        <f>+#REF!</f>
        <v>#REF!</v>
      </c>
      <c r="E1944" s="58" t="e">
        <f>+#REF!</f>
        <v>#REF!</v>
      </c>
      <c r="F1944" s="58" t="e">
        <f>+#REF!</f>
        <v>#REF!</v>
      </c>
      <c r="G1944" s="58" t="e">
        <f>+#REF!</f>
        <v>#REF!</v>
      </c>
      <c r="H1944" s="58"/>
      <c r="I1944" s="58"/>
      <c r="J1944" s="64" t="str">
        <f t="shared" si="30"/>
        <v>-</v>
      </c>
    </row>
    <row r="1945" spans="1:10" s="62" customFormat="1" ht="24.75" customHeight="1" x14ac:dyDescent="0.25">
      <c r="A1945" s="58" t="e">
        <f>+#REF!</f>
        <v>#REF!</v>
      </c>
      <c r="B1945" s="58" t="e">
        <f>+#REF!</f>
        <v>#REF!</v>
      </c>
      <c r="C1945" s="58" t="e">
        <f>+#REF!</f>
        <v>#REF!</v>
      </c>
      <c r="D1945" s="37" t="e">
        <f>+#REF!</f>
        <v>#REF!</v>
      </c>
      <c r="E1945" s="58" t="e">
        <f>+#REF!</f>
        <v>#REF!</v>
      </c>
      <c r="F1945" s="58" t="e">
        <f>+#REF!</f>
        <v>#REF!</v>
      </c>
      <c r="G1945" s="58" t="e">
        <f>+#REF!</f>
        <v>#REF!</v>
      </c>
      <c r="H1945" s="58"/>
      <c r="I1945" s="58"/>
      <c r="J1945" s="64" t="str">
        <f t="shared" si="30"/>
        <v>-</v>
      </c>
    </row>
    <row r="1946" spans="1:10" s="62" customFormat="1" ht="24.75" customHeight="1" x14ac:dyDescent="0.25">
      <c r="A1946" s="58" t="e">
        <f>+#REF!</f>
        <v>#REF!</v>
      </c>
      <c r="B1946" s="58" t="e">
        <f>+#REF!</f>
        <v>#REF!</v>
      </c>
      <c r="C1946" s="58" t="e">
        <f>+#REF!</f>
        <v>#REF!</v>
      </c>
      <c r="D1946" s="37" t="e">
        <f>+#REF!</f>
        <v>#REF!</v>
      </c>
      <c r="E1946" s="58" t="e">
        <f>+#REF!</f>
        <v>#REF!</v>
      </c>
      <c r="F1946" s="58" t="e">
        <f>+#REF!</f>
        <v>#REF!</v>
      </c>
      <c r="G1946" s="58" t="e">
        <f>+#REF!</f>
        <v>#REF!</v>
      </c>
      <c r="H1946" s="58"/>
      <c r="I1946" s="58"/>
      <c r="J1946" s="64" t="str">
        <f t="shared" si="30"/>
        <v>-</v>
      </c>
    </row>
    <row r="1947" spans="1:10" s="62" customFormat="1" ht="24.75" customHeight="1" x14ac:dyDescent="0.25">
      <c r="A1947" s="58" t="e">
        <f>+#REF!</f>
        <v>#REF!</v>
      </c>
      <c r="B1947" s="58" t="e">
        <f>+#REF!</f>
        <v>#REF!</v>
      </c>
      <c r="C1947" s="58" t="e">
        <f>+#REF!</f>
        <v>#REF!</v>
      </c>
      <c r="D1947" s="37" t="e">
        <f>+#REF!</f>
        <v>#REF!</v>
      </c>
      <c r="E1947" s="58" t="e">
        <f>+#REF!</f>
        <v>#REF!</v>
      </c>
      <c r="F1947" s="58" t="e">
        <f>+#REF!</f>
        <v>#REF!</v>
      </c>
      <c r="G1947" s="58" t="e">
        <f>+#REF!</f>
        <v>#REF!</v>
      </c>
      <c r="H1947" s="58"/>
      <c r="I1947" s="58"/>
      <c r="J1947" s="64" t="str">
        <f t="shared" si="30"/>
        <v>-</v>
      </c>
    </row>
    <row r="1948" spans="1:10" s="62" customFormat="1" ht="24.75" customHeight="1" x14ac:dyDescent="0.25">
      <c r="A1948" s="58" t="e">
        <f>+#REF!</f>
        <v>#REF!</v>
      </c>
      <c r="B1948" s="58" t="e">
        <f>+#REF!</f>
        <v>#REF!</v>
      </c>
      <c r="C1948" s="58" t="e">
        <f>+#REF!</f>
        <v>#REF!</v>
      </c>
      <c r="D1948" s="37" t="e">
        <f>+#REF!</f>
        <v>#REF!</v>
      </c>
      <c r="E1948" s="58" t="e">
        <f>+#REF!</f>
        <v>#REF!</v>
      </c>
      <c r="F1948" s="58" t="e">
        <f>+#REF!</f>
        <v>#REF!</v>
      </c>
      <c r="G1948" s="58" t="e">
        <f>+#REF!</f>
        <v>#REF!</v>
      </c>
      <c r="H1948" s="58"/>
      <c r="I1948" s="58"/>
      <c r="J1948" s="64" t="str">
        <f t="shared" si="30"/>
        <v>-</v>
      </c>
    </row>
    <row r="1949" spans="1:10" s="62" customFormat="1" ht="24.75" customHeight="1" x14ac:dyDescent="0.25">
      <c r="A1949" s="58" t="e">
        <f>+#REF!</f>
        <v>#REF!</v>
      </c>
      <c r="B1949" s="58" t="e">
        <f>+#REF!</f>
        <v>#REF!</v>
      </c>
      <c r="C1949" s="58" t="e">
        <f>+#REF!</f>
        <v>#REF!</v>
      </c>
      <c r="D1949" s="37" t="e">
        <f>+#REF!</f>
        <v>#REF!</v>
      </c>
      <c r="E1949" s="58" t="e">
        <f>+#REF!</f>
        <v>#REF!</v>
      </c>
      <c r="F1949" s="58" t="e">
        <f>+#REF!</f>
        <v>#REF!</v>
      </c>
      <c r="G1949" s="58" t="e">
        <f>+#REF!</f>
        <v>#REF!</v>
      </c>
      <c r="H1949" s="58"/>
      <c r="I1949" s="58"/>
      <c r="J1949" s="64" t="str">
        <f t="shared" si="30"/>
        <v>-</v>
      </c>
    </row>
    <row r="1950" spans="1:10" s="62" customFormat="1" ht="24.75" customHeight="1" x14ac:dyDescent="0.25">
      <c r="A1950" s="58" t="e">
        <f>+#REF!</f>
        <v>#REF!</v>
      </c>
      <c r="B1950" s="58" t="e">
        <f>+#REF!</f>
        <v>#REF!</v>
      </c>
      <c r="C1950" s="58" t="e">
        <f>+#REF!</f>
        <v>#REF!</v>
      </c>
      <c r="D1950" s="37" t="e">
        <f>+#REF!</f>
        <v>#REF!</v>
      </c>
      <c r="E1950" s="58" t="e">
        <f>+#REF!</f>
        <v>#REF!</v>
      </c>
      <c r="F1950" s="58" t="e">
        <f>+#REF!</f>
        <v>#REF!</v>
      </c>
      <c r="G1950" s="58" t="e">
        <f>+#REF!</f>
        <v>#REF!</v>
      </c>
      <c r="H1950" s="58"/>
      <c r="I1950" s="58"/>
      <c r="J1950" s="64" t="str">
        <f t="shared" si="30"/>
        <v>-</v>
      </c>
    </row>
    <row r="1951" spans="1:10" s="62" customFormat="1" ht="24.75" customHeight="1" x14ac:dyDescent="0.25">
      <c r="A1951" s="58" t="e">
        <f>+#REF!</f>
        <v>#REF!</v>
      </c>
      <c r="B1951" s="58" t="e">
        <f>+#REF!</f>
        <v>#REF!</v>
      </c>
      <c r="C1951" s="58" t="e">
        <f>+#REF!</f>
        <v>#REF!</v>
      </c>
      <c r="D1951" s="37" t="e">
        <f>+#REF!</f>
        <v>#REF!</v>
      </c>
      <c r="E1951" s="58" t="e">
        <f>+#REF!</f>
        <v>#REF!</v>
      </c>
      <c r="F1951" s="58" t="e">
        <f>+#REF!</f>
        <v>#REF!</v>
      </c>
      <c r="G1951" s="58" t="e">
        <f>+#REF!</f>
        <v>#REF!</v>
      </c>
      <c r="H1951" s="58"/>
      <c r="I1951" s="58"/>
      <c r="J1951" s="64" t="str">
        <f t="shared" si="30"/>
        <v>-</v>
      </c>
    </row>
    <row r="1952" spans="1:10" s="62" customFormat="1" ht="24.75" customHeight="1" x14ac:dyDescent="0.25">
      <c r="A1952" s="58" t="e">
        <f>+#REF!</f>
        <v>#REF!</v>
      </c>
      <c r="B1952" s="58" t="e">
        <f>+#REF!</f>
        <v>#REF!</v>
      </c>
      <c r="C1952" s="58" t="e">
        <f>+#REF!</f>
        <v>#REF!</v>
      </c>
      <c r="D1952" s="37" t="e">
        <f>+#REF!</f>
        <v>#REF!</v>
      </c>
      <c r="E1952" s="58" t="e">
        <f>+#REF!</f>
        <v>#REF!</v>
      </c>
      <c r="F1952" s="58" t="e">
        <f>+#REF!</f>
        <v>#REF!</v>
      </c>
      <c r="G1952" s="58" t="e">
        <f>+#REF!</f>
        <v>#REF!</v>
      </c>
      <c r="H1952" s="58"/>
      <c r="I1952" s="58"/>
      <c r="J1952" s="64" t="str">
        <f t="shared" si="30"/>
        <v>-</v>
      </c>
    </row>
    <row r="1953" spans="1:10" s="62" customFormat="1" ht="24.75" customHeight="1" x14ac:dyDescent="0.25">
      <c r="A1953" s="58" t="e">
        <f>+#REF!</f>
        <v>#REF!</v>
      </c>
      <c r="B1953" s="58" t="e">
        <f>+#REF!</f>
        <v>#REF!</v>
      </c>
      <c r="C1953" s="58" t="e">
        <f>+#REF!</f>
        <v>#REF!</v>
      </c>
      <c r="D1953" s="37" t="e">
        <f>+#REF!</f>
        <v>#REF!</v>
      </c>
      <c r="E1953" s="58" t="e">
        <f>+#REF!</f>
        <v>#REF!</v>
      </c>
      <c r="F1953" s="58" t="e">
        <f>+#REF!</f>
        <v>#REF!</v>
      </c>
      <c r="G1953" s="58" t="e">
        <f>+#REF!</f>
        <v>#REF!</v>
      </c>
      <c r="H1953" s="58"/>
      <c r="I1953" s="58"/>
      <c r="J1953" s="64" t="str">
        <f t="shared" si="30"/>
        <v>-</v>
      </c>
    </row>
    <row r="1954" spans="1:10" s="62" customFormat="1" ht="24.75" customHeight="1" x14ac:dyDescent="0.25">
      <c r="A1954" s="58" t="e">
        <f>+#REF!</f>
        <v>#REF!</v>
      </c>
      <c r="B1954" s="58" t="e">
        <f>+#REF!</f>
        <v>#REF!</v>
      </c>
      <c r="C1954" s="58" t="e">
        <f>+#REF!</f>
        <v>#REF!</v>
      </c>
      <c r="D1954" s="37" t="e">
        <f>+#REF!</f>
        <v>#REF!</v>
      </c>
      <c r="E1954" s="58" t="e">
        <f>+#REF!</f>
        <v>#REF!</v>
      </c>
      <c r="F1954" s="58" t="e">
        <f>+#REF!</f>
        <v>#REF!</v>
      </c>
      <c r="G1954" s="58" t="e">
        <f>+#REF!</f>
        <v>#REF!</v>
      </c>
      <c r="H1954" s="58"/>
      <c r="I1954" s="58"/>
      <c r="J1954" s="64" t="str">
        <f t="shared" si="30"/>
        <v>-</v>
      </c>
    </row>
    <row r="1955" spans="1:10" s="62" customFormat="1" ht="24.75" customHeight="1" x14ac:dyDescent="0.25">
      <c r="A1955" s="58" t="e">
        <f>+#REF!</f>
        <v>#REF!</v>
      </c>
      <c r="B1955" s="58" t="e">
        <f>+#REF!</f>
        <v>#REF!</v>
      </c>
      <c r="C1955" s="58" t="e">
        <f>+#REF!</f>
        <v>#REF!</v>
      </c>
      <c r="D1955" s="37" t="e">
        <f>+#REF!</f>
        <v>#REF!</v>
      </c>
      <c r="E1955" s="58" t="e">
        <f>+#REF!</f>
        <v>#REF!</v>
      </c>
      <c r="F1955" s="58" t="e">
        <f>+#REF!</f>
        <v>#REF!</v>
      </c>
      <c r="G1955" s="58" t="e">
        <f>+#REF!</f>
        <v>#REF!</v>
      </c>
      <c r="H1955" s="58"/>
      <c r="I1955" s="58"/>
      <c r="J1955" s="64" t="str">
        <f t="shared" si="30"/>
        <v>-</v>
      </c>
    </row>
    <row r="1956" spans="1:10" s="62" customFormat="1" ht="24.75" customHeight="1" x14ac:dyDescent="0.25">
      <c r="A1956" s="58" t="e">
        <f>+#REF!</f>
        <v>#REF!</v>
      </c>
      <c r="B1956" s="58" t="e">
        <f>+#REF!</f>
        <v>#REF!</v>
      </c>
      <c r="C1956" s="58" t="e">
        <f>+#REF!</f>
        <v>#REF!</v>
      </c>
      <c r="D1956" s="37" t="e">
        <f>+#REF!</f>
        <v>#REF!</v>
      </c>
      <c r="E1956" s="58" t="e">
        <f>+#REF!</f>
        <v>#REF!</v>
      </c>
      <c r="F1956" s="58" t="e">
        <f>+#REF!</f>
        <v>#REF!</v>
      </c>
      <c r="G1956" s="58" t="e">
        <f>+#REF!</f>
        <v>#REF!</v>
      </c>
      <c r="H1956" s="58"/>
      <c r="I1956" s="58"/>
      <c r="J1956" s="64" t="str">
        <f t="shared" si="30"/>
        <v>-</v>
      </c>
    </row>
    <row r="1957" spans="1:10" s="62" customFormat="1" ht="24.75" customHeight="1" x14ac:dyDescent="0.25">
      <c r="A1957" s="58" t="e">
        <f>+#REF!</f>
        <v>#REF!</v>
      </c>
      <c r="B1957" s="58" t="e">
        <f>+#REF!</f>
        <v>#REF!</v>
      </c>
      <c r="C1957" s="58" t="e">
        <f>+#REF!</f>
        <v>#REF!</v>
      </c>
      <c r="D1957" s="37" t="e">
        <f>+#REF!</f>
        <v>#REF!</v>
      </c>
      <c r="E1957" s="58" t="e">
        <f>+#REF!</f>
        <v>#REF!</v>
      </c>
      <c r="F1957" s="58" t="e">
        <f>+#REF!</f>
        <v>#REF!</v>
      </c>
      <c r="G1957" s="58" t="e">
        <f>+#REF!</f>
        <v>#REF!</v>
      </c>
      <c r="H1957" s="58"/>
      <c r="I1957" s="58"/>
      <c r="J1957" s="64" t="str">
        <f t="shared" si="30"/>
        <v>-</v>
      </c>
    </row>
    <row r="1958" spans="1:10" s="62" customFormat="1" ht="24.75" customHeight="1" x14ac:dyDescent="0.25">
      <c r="A1958" s="58" t="e">
        <f>+#REF!</f>
        <v>#REF!</v>
      </c>
      <c r="B1958" s="58" t="e">
        <f>+#REF!</f>
        <v>#REF!</v>
      </c>
      <c r="C1958" s="58" t="e">
        <f>+#REF!</f>
        <v>#REF!</v>
      </c>
      <c r="D1958" s="37" t="e">
        <f>+#REF!</f>
        <v>#REF!</v>
      </c>
      <c r="E1958" s="58" t="e">
        <f>+#REF!</f>
        <v>#REF!</v>
      </c>
      <c r="F1958" s="58" t="e">
        <f>+#REF!</f>
        <v>#REF!</v>
      </c>
      <c r="G1958" s="58" t="e">
        <f>+#REF!</f>
        <v>#REF!</v>
      </c>
      <c r="H1958" s="58"/>
      <c r="I1958" s="58"/>
      <c r="J1958" s="64" t="str">
        <f t="shared" si="30"/>
        <v>-</v>
      </c>
    </row>
    <row r="1959" spans="1:10" s="62" customFormat="1" ht="24.75" customHeight="1" x14ac:dyDescent="0.25">
      <c r="A1959" s="58" t="e">
        <f>+#REF!</f>
        <v>#REF!</v>
      </c>
      <c r="B1959" s="58" t="e">
        <f>+#REF!</f>
        <v>#REF!</v>
      </c>
      <c r="C1959" s="58" t="e">
        <f>+#REF!</f>
        <v>#REF!</v>
      </c>
      <c r="D1959" s="37" t="e">
        <f>+#REF!</f>
        <v>#REF!</v>
      </c>
      <c r="E1959" s="58" t="e">
        <f>+#REF!</f>
        <v>#REF!</v>
      </c>
      <c r="F1959" s="58" t="e">
        <f>+#REF!</f>
        <v>#REF!</v>
      </c>
      <c r="G1959" s="58" t="e">
        <f>+#REF!</f>
        <v>#REF!</v>
      </c>
      <c r="H1959" s="58"/>
      <c r="I1959" s="58"/>
      <c r="J1959" s="64" t="str">
        <f t="shared" si="30"/>
        <v>-</v>
      </c>
    </row>
    <row r="1960" spans="1:10" s="62" customFormat="1" ht="24.75" customHeight="1" x14ac:dyDescent="0.25">
      <c r="A1960" s="58" t="e">
        <f>+#REF!</f>
        <v>#REF!</v>
      </c>
      <c r="B1960" s="58" t="e">
        <f>+#REF!</f>
        <v>#REF!</v>
      </c>
      <c r="C1960" s="58" t="e">
        <f>+#REF!</f>
        <v>#REF!</v>
      </c>
      <c r="D1960" s="37" t="e">
        <f>+#REF!</f>
        <v>#REF!</v>
      </c>
      <c r="E1960" s="58" t="e">
        <f>+#REF!</f>
        <v>#REF!</v>
      </c>
      <c r="F1960" s="58" t="e">
        <f>+#REF!</f>
        <v>#REF!</v>
      </c>
      <c r="G1960" s="58" t="e">
        <f>+#REF!</f>
        <v>#REF!</v>
      </c>
      <c r="H1960" s="58"/>
      <c r="I1960" s="58"/>
      <c r="J1960" s="64" t="str">
        <f t="shared" si="30"/>
        <v>-</v>
      </c>
    </row>
    <row r="1961" spans="1:10" s="62" customFormat="1" ht="24.75" customHeight="1" x14ac:dyDescent="0.25">
      <c r="A1961" s="58" t="e">
        <f>+#REF!</f>
        <v>#REF!</v>
      </c>
      <c r="B1961" s="58" t="e">
        <f>+#REF!</f>
        <v>#REF!</v>
      </c>
      <c r="C1961" s="58" t="e">
        <f>+#REF!</f>
        <v>#REF!</v>
      </c>
      <c r="D1961" s="37" t="e">
        <f>+#REF!</f>
        <v>#REF!</v>
      </c>
      <c r="E1961" s="58" t="e">
        <f>+#REF!</f>
        <v>#REF!</v>
      </c>
      <c r="F1961" s="58" t="e">
        <f>+#REF!</f>
        <v>#REF!</v>
      </c>
      <c r="G1961" s="58" t="e">
        <f>+#REF!</f>
        <v>#REF!</v>
      </c>
      <c r="H1961" s="58"/>
      <c r="I1961" s="58"/>
      <c r="J1961" s="64" t="str">
        <f t="shared" si="30"/>
        <v>-</v>
      </c>
    </row>
    <row r="1962" spans="1:10" s="62" customFormat="1" ht="24.75" customHeight="1" x14ac:dyDescent="0.25">
      <c r="A1962" s="58" t="e">
        <f>+#REF!</f>
        <v>#REF!</v>
      </c>
      <c r="B1962" s="58" t="e">
        <f>+#REF!</f>
        <v>#REF!</v>
      </c>
      <c r="C1962" s="58" t="e">
        <f>+#REF!</f>
        <v>#REF!</v>
      </c>
      <c r="D1962" s="37" t="e">
        <f>+#REF!</f>
        <v>#REF!</v>
      </c>
      <c r="E1962" s="58" t="e">
        <f>+#REF!</f>
        <v>#REF!</v>
      </c>
      <c r="F1962" s="58" t="e">
        <f>+#REF!</f>
        <v>#REF!</v>
      </c>
      <c r="G1962" s="58" t="e">
        <f>+#REF!</f>
        <v>#REF!</v>
      </c>
      <c r="H1962" s="58"/>
      <c r="I1962" s="58"/>
      <c r="J1962" s="64" t="str">
        <f t="shared" si="30"/>
        <v>-</v>
      </c>
    </row>
    <row r="1963" spans="1:10" s="62" customFormat="1" ht="24.75" customHeight="1" x14ac:dyDescent="0.25">
      <c r="A1963" s="58" t="e">
        <f>+#REF!</f>
        <v>#REF!</v>
      </c>
      <c r="B1963" s="58" t="e">
        <f>+#REF!</f>
        <v>#REF!</v>
      </c>
      <c r="C1963" s="58" t="e">
        <f>+#REF!</f>
        <v>#REF!</v>
      </c>
      <c r="D1963" s="37" t="e">
        <f>+#REF!</f>
        <v>#REF!</v>
      </c>
      <c r="E1963" s="58" t="e">
        <f>+#REF!</f>
        <v>#REF!</v>
      </c>
      <c r="F1963" s="58" t="e">
        <f>+#REF!</f>
        <v>#REF!</v>
      </c>
      <c r="G1963" s="58" t="e">
        <f>+#REF!</f>
        <v>#REF!</v>
      </c>
      <c r="H1963" s="58"/>
      <c r="I1963" s="58"/>
      <c r="J1963" s="64" t="str">
        <f t="shared" si="30"/>
        <v>-</v>
      </c>
    </row>
    <row r="1964" spans="1:10" s="62" customFormat="1" ht="24.75" customHeight="1" x14ac:dyDescent="0.25">
      <c r="A1964" s="58" t="e">
        <f>+#REF!</f>
        <v>#REF!</v>
      </c>
      <c r="B1964" s="58" t="e">
        <f>+#REF!</f>
        <v>#REF!</v>
      </c>
      <c r="C1964" s="58" t="e">
        <f>+#REF!</f>
        <v>#REF!</v>
      </c>
      <c r="D1964" s="37" t="e">
        <f>+#REF!</f>
        <v>#REF!</v>
      </c>
      <c r="E1964" s="58" t="e">
        <f>+#REF!</f>
        <v>#REF!</v>
      </c>
      <c r="F1964" s="58" t="e">
        <f>+#REF!</f>
        <v>#REF!</v>
      </c>
      <c r="G1964" s="58" t="e">
        <f>+#REF!</f>
        <v>#REF!</v>
      </c>
      <c r="H1964" s="58"/>
      <c r="I1964" s="58"/>
      <c r="J1964" s="64" t="str">
        <f t="shared" si="30"/>
        <v>-</v>
      </c>
    </row>
    <row r="1965" spans="1:10" s="62" customFormat="1" ht="24.75" customHeight="1" x14ac:dyDescent="0.25">
      <c r="A1965" s="58" t="e">
        <f>+#REF!</f>
        <v>#REF!</v>
      </c>
      <c r="B1965" s="58" t="e">
        <f>+#REF!</f>
        <v>#REF!</v>
      </c>
      <c r="C1965" s="58" t="e">
        <f>+#REF!</f>
        <v>#REF!</v>
      </c>
      <c r="D1965" s="37" t="e">
        <f>+#REF!</f>
        <v>#REF!</v>
      </c>
      <c r="E1965" s="58" t="e">
        <f>+#REF!</f>
        <v>#REF!</v>
      </c>
      <c r="F1965" s="58" t="e">
        <f>+#REF!</f>
        <v>#REF!</v>
      </c>
      <c r="G1965" s="58" t="e">
        <f>+#REF!</f>
        <v>#REF!</v>
      </c>
      <c r="H1965" s="58"/>
      <c r="I1965" s="58"/>
      <c r="J1965" s="64" t="str">
        <f t="shared" si="30"/>
        <v>-</v>
      </c>
    </row>
    <row r="1966" spans="1:10" s="62" customFormat="1" ht="24.75" customHeight="1" x14ac:dyDescent="0.25">
      <c r="A1966" s="58" t="e">
        <f>+#REF!</f>
        <v>#REF!</v>
      </c>
      <c r="B1966" s="58" t="e">
        <f>+#REF!</f>
        <v>#REF!</v>
      </c>
      <c r="C1966" s="58" t="e">
        <f>+#REF!</f>
        <v>#REF!</v>
      </c>
      <c r="D1966" s="37" t="e">
        <f>+#REF!</f>
        <v>#REF!</v>
      </c>
      <c r="E1966" s="58" t="e">
        <f>+#REF!</f>
        <v>#REF!</v>
      </c>
      <c r="F1966" s="58" t="e">
        <f>+#REF!</f>
        <v>#REF!</v>
      </c>
      <c r="G1966" s="58" t="e">
        <f>+#REF!</f>
        <v>#REF!</v>
      </c>
      <c r="H1966" s="58"/>
      <c r="I1966" s="58"/>
      <c r="J1966" s="64" t="str">
        <f t="shared" si="30"/>
        <v>-</v>
      </c>
    </row>
    <row r="1967" spans="1:10" s="62" customFormat="1" ht="24.75" customHeight="1" x14ac:dyDescent="0.25">
      <c r="A1967" s="58" t="e">
        <f>+#REF!</f>
        <v>#REF!</v>
      </c>
      <c r="B1967" s="58" t="e">
        <f>+#REF!</f>
        <v>#REF!</v>
      </c>
      <c r="C1967" s="58" t="e">
        <f>+#REF!</f>
        <v>#REF!</v>
      </c>
      <c r="D1967" s="37" t="e">
        <f>+#REF!</f>
        <v>#REF!</v>
      </c>
      <c r="E1967" s="58" t="e">
        <f>+#REF!</f>
        <v>#REF!</v>
      </c>
      <c r="F1967" s="58" t="e">
        <f>+#REF!</f>
        <v>#REF!</v>
      </c>
      <c r="G1967" s="58" t="e">
        <f>+#REF!</f>
        <v>#REF!</v>
      </c>
      <c r="H1967" s="58"/>
      <c r="I1967" s="58"/>
      <c r="J1967" s="64" t="str">
        <f t="shared" si="30"/>
        <v>-</v>
      </c>
    </row>
    <row r="1968" spans="1:10" s="62" customFormat="1" ht="24.75" customHeight="1" x14ac:dyDescent="0.25">
      <c r="A1968" s="58" t="e">
        <f>+#REF!</f>
        <v>#REF!</v>
      </c>
      <c r="B1968" s="58" t="e">
        <f>+#REF!</f>
        <v>#REF!</v>
      </c>
      <c r="C1968" s="58" t="e">
        <f>+#REF!</f>
        <v>#REF!</v>
      </c>
      <c r="D1968" s="37" t="e">
        <f>+#REF!</f>
        <v>#REF!</v>
      </c>
      <c r="E1968" s="58" t="e">
        <f>+#REF!</f>
        <v>#REF!</v>
      </c>
      <c r="F1968" s="58" t="e">
        <f>+#REF!</f>
        <v>#REF!</v>
      </c>
      <c r="G1968" s="58" t="e">
        <f>+#REF!</f>
        <v>#REF!</v>
      </c>
      <c r="H1968" s="58"/>
      <c r="I1968" s="58"/>
      <c r="J1968" s="64" t="str">
        <f t="shared" si="30"/>
        <v>-</v>
      </c>
    </row>
    <row r="1969" spans="1:10" s="62" customFormat="1" ht="24.75" customHeight="1" x14ac:dyDescent="0.25">
      <c r="A1969" s="58" t="e">
        <f>+#REF!</f>
        <v>#REF!</v>
      </c>
      <c r="B1969" s="58" t="e">
        <f>+#REF!</f>
        <v>#REF!</v>
      </c>
      <c r="C1969" s="58" t="e">
        <f>+#REF!</f>
        <v>#REF!</v>
      </c>
      <c r="D1969" s="37" t="e">
        <f>+#REF!</f>
        <v>#REF!</v>
      </c>
      <c r="E1969" s="58" t="e">
        <f>+#REF!</f>
        <v>#REF!</v>
      </c>
      <c r="F1969" s="58" t="e">
        <f>+#REF!</f>
        <v>#REF!</v>
      </c>
      <c r="G1969" s="58" t="e">
        <f>+#REF!</f>
        <v>#REF!</v>
      </c>
      <c r="H1969" s="58"/>
      <c r="I1969" s="58"/>
      <c r="J1969" s="64" t="str">
        <f t="shared" si="30"/>
        <v>-</v>
      </c>
    </row>
    <row r="1970" spans="1:10" s="62" customFormat="1" ht="24.75" customHeight="1" x14ac:dyDescent="0.25">
      <c r="A1970" s="58" t="e">
        <f>+#REF!</f>
        <v>#REF!</v>
      </c>
      <c r="B1970" s="58" t="e">
        <f>+#REF!</f>
        <v>#REF!</v>
      </c>
      <c r="C1970" s="58" t="e">
        <f>+#REF!</f>
        <v>#REF!</v>
      </c>
      <c r="D1970" s="37" t="e">
        <f>+#REF!</f>
        <v>#REF!</v>
      </c>
      <c r="E1970" s="58" t="e">
        <f>+#REF!</f>
        <v>#REF!</v>
      </c>
      <c r="F1970" s="58" t="e">
        <f>+#REF!</f>
        <v>#REF!</v>
      </c>
      <c r="G1970" s="58" t="e">
        <f>+#REF!</f>
        <v>#REF!</v>
      </c>
      <c r="H1970" s="58"/>
      <c r="I1970" s="58"/>
      <c r="J1970" s="64" t="str">
        <f t="shared" si="30"/>
        <v>-</v>
      </c>
    </row>
    <row r="1971" spans="1:10" s="62" customFormat="1" ht="24.75" customHeight="1" x14ac:dyDescent="0.25">
      <c r="A1971" s="58" t="e">
        <f>+#REF!</f>
        <v>#REF!</v>
      </c>
      <c r="B1971" s="58" t="e">
        <f>+#REF!</f>
        <v>#REF!</v>
      </c>
      <c r="C1971" s="58" t="e">
        <f>+#REF!</f>
        <v>#REF!</v>
      </c>
      <c r="D1971" s="37" t="e">
        <f>+#REF!</f>
        <v>#REF!</v>
      </c>
      <c r="E1971" s="58" t="e">
        <f>+#REF!</f>
        <v>#REF!</v>
      </c>
      <c r="F1971" s="58" t="e">
        <f>+#REF!</f>
        <v>#REF!</v>
      </c>
      <c r="G1971" s="58" t="e">
        <f>+#REF!</f>
        <v>#REF!</v>
      </c>
      <c r="H1971" s="58"/>
      <c r="I1971" s="58"/>
      <c r="J1971" s="64" t="str">
        <f t="shared" si="30"/>
        <v>-</v>
      </c>
    </row>
    <row r="1972" spans="1:10" s="62" customFormat="1" ht="24.75" customHeight="1" x14ac:dyDescent="0.25">
      <c r="A1972" s="58" t="e">
        <f>+#REF!</f>
        <v>#REF!</v>
      </c>
      <c r="B1972" s="58" t="e">
        <f>+#REF!</f>
        <v>#REF!</v>
      </c>
      <c r="C1972" s="58" t="e">
        <f>+#REF!</f>
        <v>#REF!</v>
      </c>
      <c r="D1972" s="37" t="e">
        <f>+#REF!</f>
        <v>#REF!</v>
      </c>
      <c r="E1972" s="58" t="e">
        <f>+#REF!</f>
        <v>#REF!</v>
      </c>
      <c r="F1972" s="58" t="e">
        <f>+#REF!</f>
        <v>#REF!</v>
      </c>
      <c r="G1972" s="58" t="e">
        <f>+#REF!</f>
        <v>#REF!</v>
      </c>
      <c r="H1972" s="58"/>
      <c r="I1972" s="58"/>
      <c r="J1972" s="64" t="str">
        <f t="shared" si="30"/>
        <v>-</v>
      </c>
    </row>
    <row r="1973" spans="1:10" s="62" customFormat="1" ht="24.75" customHeight="1" x14ac:dyDescent="0.25">
      <c r="A1973" s="58" t="e">
        <f>+#REF!</f>
        <v>#REF!</v>
      </c>
      <c r="B1973" s="58" t="e">
        <f>+#REF!</f>
        <v>#REF!</v>
      </c>
      <c r="C1973" s="58" t="e">
        <f>+#REF!</f>
        <v>#REF!</v>
      </c>
      <c r="D1973" s="37" t="e">
        <f>+#REF!</f>
        <v>#REF!</v>
      </c>
      <c r="E1973" s="58" t="e">
        <f>+#REF!</f>
        <v>#REF!</v>
      </c>
      <c r="F1973" s="58" t="e">
        <f>+#REF!</f>
        <v>#REF!</v>
      </c>
      <c r="G1973" s="58" t="e">
        <f>+#REF!</f>
        <v>#REF!</v>
      </c>
      <c r="H1973" s="58"/>
      <c r="I1973" s="58"/>
      <c r="J1973" s="64" t="str">
        <f t="shared" si="30"/>
        <v>-</v>
      </c>
    </row>
    <row r="1974" spans="1:10" s="62" customFormat="1" ht="24.75" customHeight="1" x14ac:dyDescent="0.25">
      <c r="A1974" s="58" t="e">
        <f>+#REF!</f>
        <v>#REF!</v>
      </c>
      <c r="B1974" s="58" t="e">
        <f>+#REF!</f>
        <v>#REF!</v>
      </c>
      <c r="C1974" s="58" t="e">
        <f>+#REF!</f>
        <v>#REF!</v>
      </c>
      <c r="D1974" s="37" t="e">
        <f>+#REF!</f>
        <v>#REF!</v>
      </c>
      <c r="E1974" s="58" t="e">
        <f>+#REF!</f>
        <v>#REF!</v>
      </c>
      <c r="F1974" s="58" t="e">
        <f>+#REF!</f>
        <v>#REF!</v>
      </c>
      <c r="G1974" s="58" t="e">
        <f>+#REF!</f>
        <v>#REF!</v>
      </c>
      <c r="H1974" s="58"/>
      <c r="I1974" s="58"/>
      <c r="J1974" s="64" t="str">
        <f t="shared" si="30"/>
        <v>-</v>
      </c>
    </row>
    <row r="1975" spans="1:10" s="62" customFormat="1" ht="24.75" customHeight="1" x14ac:dyDescent="0.25">
      <c r="A1975" s="58" t="e">
        <f>+#REF!</f>
        <v>#REF!</v>
      </c>
      <c r="B1975" s="58" t="e">
        <f>+#REF!</f>
        <v>#REF!</v>
      </c>
      <c r="C1975" s="58" t="e">
        <f>+#REF!</f>
        <v>#REF!</v>
      </c>
      <c r="D1975" s="37" t="e">
        <f>+#REF!</f>
        <v>#REF!</v>
      </c>
      <c r="E1975" s="58" t="e">
        <f>+#REF!</f>
        <v>#REF!</v>
      </c>
      <c r="F1975" s="58" t="e">
        <f>+#REF!</f>
        <v>#REF!</v>
      </c>
      <c r="G1975" s="58" t="e">
        <f>+#REF!</f>
        <v>#REF!</v>
      </c>
      <c r="H1975" s="58"/>
      <c r="I1975" s="58"/>
      <c r="J1975" s="64" t="str">
        <f t="shared" si="30"/>
        <v>-</v>
      </c>
    </row>
    <row r="1976" spans="1:10" s="62" customFormat="1" ht="24.75" customHeight="1" x14ac:dyDescent="0.25">
      <c r="A1976" s="58" t="e">
        <f>+#REF!</f>
        <v>#REF!</v>
      </c>
      <c r="B1976" s="58" t="e">
        <f>+#REF!</f>
        <v>#REF!</v>
      </c>
      <c r="C1976" s="58" t="e">
        <f>+#REF!</f>
        <v>#REF!</v>
      </c>
      <c r="D1976" s="37" t="e">
        <f>+#REF!</f>
        <v>#REF!</v>
      </c>
      <c r="E1976" s="58" t="e">
        <f>+#REF!</f>
        <v>#REF!</v>
      </c>
      <c r="F1976" s="58" t="e">
        <f>+#REF!</f>
        <v>#REF!</v>
      </c>
      <c r="G1976" s="58" t="e">
        <f>+#REF!</f>
        <v>#REF!</v>
      </c>
      <c r="H1976" s="58"/>
      <c r="I1976" s="58"/>
      <c r="J1976" s="64" t="str">
        <f t="shared" si="30"/>
        <v>-</v>
      </c>
    </row>
    <row r="1977" spans="1:10" s="62" customFormat="1" ht="24.75" customHeight="1" x14ac:dyDescent="0.25">
      <c r="A1977" s="58" t="e">
        <f>+#REF!</f>
        <v>#REF!</v>
      </c>
      <c r="B1977" s="58" t="e">
        <f>+#REF!</f>
        <v>#REF!</v>
      </c>
      <c r="C1977" s="58" t="e">
        <f>+#REF!</f>
        <v>#REF!</v>
      </c>
      <c r="D1977" s="37" t="e">
        <f>+#REF!</f>
        <v>#REF!</v>
      </c>
      <c r="E1977" s="58" t="e">
        <f>+#REF!</f>
        <v>#REF!</v>
      </c>
      <c r="F1977" s="58" t="e">
        <f>+#REF!</f>
        <v>#REF!</v>
      </c>
      <c r="G1977" s="58" t="e">
        <f>+#REF!</f>
        <v>#REF!</v>
      </c>
      <c r="H1977" s="58"/>
      <c r="I1977" s="58"/>
      <c r="J1977" s="64" t="str">
        <f t="shared" si="30"/>
        <v>-</v>
      </c>
    </row>
    <row r="1978" spans="1:10" s="62" customFormat="1" ht="24.75" customHeight="1" x14ac:dyDescent="0.25">
      <c r="A1978" s="58" t="e">
        <f>+#REF!</f>
        <v>#REF!</v>
      </c>
      <c r="B1978" s="58" t="e">
        <f>+#REF!</f>
        <v>#REF!</v>
      </c>
      <c r="C1978" s="58" t="e">
        <f>+#REF!</f>
        <v>#REF!</v>
      </c>
      <c r="D1978" s="37" t="e">
        <f>+#REF!</f>
        <v>#REF!</v>
      </c>
      <c r="E1978" s="58" t="e">
        <f>+#REF!</f>
        <v>#REF!</v>
      </c>
      <c r="F1978" s="58" t="e">
        <f>+#REF!</f>
        <v>#REF!</v>
      </c>
      <c r="G1978" s="58" t="e">
        <f>+#REF!</f>
        <v>#REF!</v>
      </c>
      <c r="H1978" s="58"/>
      <c r="I1978" s="58"/>
      <c r="J1978" s="64" t="str">
        <f t="shared" si="30"/>
        <v>-</v>
      </c>
    </row>
    <row r="1979" spans="1:10" s="62" customFormat="1" ht="24.75" customHeight="1" x14ac:dyDescent="0.25">
      <c r="A1979" s="58" t="e">
        <f>+#REF!</f>
        <v>#REF!</v>
      </c>
      <c r="B1979" s="58" t="e">
        <f>+#REF!</f>
        <v>#REF!</v>
      </c>
      <c r="C1979" s="58" t="e">
        <f>+#REF!</f>
        <v>#REF!</v>
      </c>
      <c r="D1979" s="37" t="e">
        <f>+#REF!</f>
        <v>#REF!</v>
      </c>
      <c r="E1979" s="58" t="e">
        <f>+#REF!</f>
        <v>#REF!</v>
      </c>
      <c r="F1979" s="58" t="e">
        <f>+#REF!</f>
        <v>#REF!</v>
      </c>
      <c r="G1979" s="58" t="e">
        <f>+#REF!</f>
        <v>#REF!</v>
      </c>
      <c r="H1979" s="58"/>
      <c r="I1979" s="58"/>
      <c r="J1979" s="64" t="str">
        <f t="shared" si="30"/>
        <v>-</v>
      </c>
    </row>
    <row r="1980" spans="1:10" s="62" customFormat="1" ht="24.75" customHeight="1" x14ac:dyDescent="0.25">
      <c r="A1980" s="58" t="e">
        <f>+#REF!</f>
        <v>#REF!</v>
      </c>
      <c r="B1980" s="58" t="e">
        <f>+#REF!</f>
        <v>#REF!</v>
      </c>
      <c r="C1980" s="58" t="e">
        <f>+#REF!</f>
        <v>#REF!</v>
      </c>
      <c r="D1980" s="37" t="e">
        <f>+#REF!</f>
        <v>#REF!</v>
      </c>
      <c r="E1980" s="58" t="e">
        <f>+#REF!</f>
        <v>#REF!</v>
      </c>
      <c r="F1980" s="58" t="e">
        <f>+#REF!</f>
        <v>#REF!</v>
      </c>
      <c r="G1980" s="58" t="e">
        <f>+#REF!</f>
        <v>#REF!</v>
      </c>
      <c r="H1980" s="58"/>
      <c r="I1980" s="58"/>
      <c r="J1980" s="64" t="str">
        <f t="shared" si="30"/>
        <v>-</v>
      </c>
    </row>
    <row r="1981" spans="1:10" s="62" customFormat="1" ht="24.75" customHeight="1" x14ac:dyDescent="0.25">
      <c r="A1981" s="58" t="e">
        <f>+#REF!</f>
        <v>#REF!</v>
      </c>
      <c r="B1981" s="58" t="e">
        <f>+#REF!</f>
        <v>#REF!</v>
      </c>
      <c r="C1981" s="58" t="e">
        <f>+#REF!</f>
        <v>#REF!</v>
      </c>
      <c r="D1981" s="37" t="e">
        <f>+#REF!</f>
        <v>#REF!</v>
      </c>
      <c r="E1981" s="58" t="e">
        <f>+#REF!</f>
        <v>#REF!</v>
      </c>
      <c r="F1981" s="58" t="e">
        <f>+#REF!</f>
        <v>#REF!</v>
      </c>
      <c r="G1981" s="58" t="e">
        <f>+#REF!</f>
        <v>#REF!</v>
      </c>
      <c r="H1981" s="58"/>
      <c r="I1981" s="58"/>
      <c r="J1981" s="64" t="str">
        <f t="shared" si="30"/>
        <v>-</v>
      </c>
    </row>
    <row r="1982" spans="1:10" s="62" customFormat="1" ht="24.75" customHeight="1" x14ac:dyDescent="0.25">
      <c r="A1982" s="58" t="e">
        <f>+#REF!</f>
        <v>#REF!</v>
      </c>
      <c r="B1982" s="58" t="e">
        <f>+#REF!</f>
        <v>#REF!</v>
      </c>
      <c r="C1982" s="58" t="e">
        <f>+#REF!</f>
        <v>#REF!</v>
      </c>
      <c r="D1982" s="37" t="e">
        <f>+#REF!</f>
        <v>#REF!</v>
      </c>
      <c r="E1982" s="58" t="e">
        <f>+#REF!</f>
        <v>#REF!</v>
      </c>
      <c r="F1982" s="58" t="e">
        <f>+#REF!</f>
        <v>#REF!</v>
      </c>
      <c r="G1982" s="58" t="e">
        <f>+#REF!</f>
        <v>#REF!</v>
      </c>
      <c r="H1982" s="58"/>
      <c r="I1982" s="58"/>
      <c r="J1982" s="64" t="str">
        <f t="shared" si="30"/>
        <v>-</v>
      </c>
    </row>
    <row r="1983" spans="1:10" s="62" customFormat="1" ht="24.75" customHeight="1" x14ac:dyDescent="0.25">
      <c r="A1983" s="58" t="e">
        <f>+#REF!</f>
        <v>#REF!</v>
      </c>
      <c r="B1983" s="58" t="e">
        <f>+#REF!</f>
        <v>#REF!</v>
      </c>
      <c r="C1983" s="58" t="e">
        <f>+#REF!</f>
        <v>#REF!</v>
      </c>
      <c r="D1983" s="37" t="e">
        <f>+#REF!</f>
        <v>#REF!</v>
      </c>
      <c r="E1983" s="58" t="e">
        <f>+#REF!</f>
        <v>#REF!</v>
      </c>
      <c r="F1983" s="58" t="e">
        <f>+#REF!</f>
        <v>#REF!</v>
      </c>
      <c r="G1983" s="58" t="e">
        <f>+#REF!</f>
        <v>#REF!</v>
      </c>
      <c r="H1983" s="58"/>
      <c r="I1983" s="58"/>
      <c r="J1983" s="64" t="str">
        <f t="shared" si="30"/>
        <v>-</v>
      </c>
    </row>
    <row r="1984" spans="1:10" s="62" customFormat="1" ht="24.75" customHeight="1" x14ac:dyDescent="0.25">
      <c r="A1984" s="58" t="e">
        <f>+#REF!</f>
        <v>#REF!</v>
      </c>
      <c r="B1984" s="58" t="e">
        <f>+#REF!</f>
        <v>#REF!</v>
      </c>
      <c r="C1984" s="58" t="e">
        <f>+#REF!</f>
        <v>#REF!</v>
      </c>
      <c r="D1984" s="37" t="e">
        <f>+#REF!</f>
        <v>#REF!</v>
      </c>
      <c r="E1984" s="58" t="e">
        <f>+#REF!</f>
        <v>#REF!</v>
      </c>
      <c r="F1984" s="58" t="e">
        <f>+#REF!</f>
        <v>#REF!</v>
      </c>
      <c r="G1984" s="58" t="e">
        <f>+#REF!</f>
        <v>#REF!</v>
      </c>
      <c r="H1984" s="58"/>
      <c r="I1984" s="58"/>
      <c r="J1984" s="64" t="str">
        <f t="shared" si="30"/>
        <v>-</v>
      </c>
    </row>
    <row r="1985" spans="1:10" s="62" customFormat="1" ht="24.75" customHeight="1" x14ac:dyDescent="0.25">
      <c r="A1985" s="58" t="e">
        <f>+#REF!</f>
        <v>#REF!</v>
      </c>
      <c r="B1985" s="58" t="e">
        <f>+#REF!</f>
        <v>#REF!</v>
      </c>
      <c r="C1985" s="58" t="e">
        <f>+#REF!</f>
        <v>#REF!</v>
      </c>
      <c r="D1985" s="37" t="e">
        <f>+#REF!</f>
        <v>#REF!</v>
      </c>
      <c r="E1985" s="58" t="e">
        <f>+#REF!</f>
        <v>#REF!</v>
      </c>
      <c r="F1985" s="58" t="e">
        <f>+#REF!</f>
        <v>#REF!</v>
      </c>
      <c r="G1985" s="58" t="e">
        <f>+#REF!</f>
        <v>#REF!</v>
      </c>
      <c r="H1985" s="58"/>
      <c r="I1985" s="58"/>
      <c r="J1985" s="64" t="str">
        <f t="shared" si="30"/>
        <v>-</v>
      </c>
    </row>
    <row r="1986" spans="1:10" s="62" customFormat="1" ht="24.75" customHeight="1" x14ac:dyDescent="0.25">
      <c r="A1986" s="58" t="e">
        <f>+#REF!</f>
        <v>#REF!</v>
      </c>
      <c r="B1986" s="58" t="e">
        <f>+#REF!</f>
        <v>#REF!</v>
      </c>
      <c r="C1986" s="58" t="e">
        <f>+#REF!</f>
        <v>#REF!</v>
      </c>
      <c r="D1986" s="37" t="e">
        <f>+#REF!</f>
        <v>#REF!</v>
      </c>
      <c r="E1986" s="58" t="e">
        <f>+#REF!</f>
        <v>#REF!</v>
      </c>
      <c r="F1986" s="58" t="e">
        <f>+#REF!</f>
        <v>#REF!</v>
      </c>
      <c r="G1986" s="58" t="e">
        <f>+#REF!</f>
        <v>#REF!</v>
      </c>
      <c r="H1986" s="58"/>
      <c r="I1986" s="58"/>
      <c r="J1986" s="64" t="str">
        <f t="shared" si="30"/>
        <v>-</v>
      </c>
    </row>
    <row r="1987" spans="1:10" s="62" customFormat="1" ht="24.75" customHeight="1" x14ac:dyDescent="0.25">
      <c r="A1987" s="58" t="e">
        <f>+#REF!</f>
        <v>#REF!</v>
      </c>
      <c r="B1987" s="58" t="e">
        <f>+#REF!</f>
        <v>#REF!</v>
      </c>
      <c r="C1987" s="58" t="e">
        <f>+#REF!</f>
        <v>#REF!</v>
      </c>
      <c r="D1987" s="37" t="e">
        <f>+#REF!</f>
        <v>#REF!</v>
      </c>
      <c r="E1987" s="58" t="e">
        <f>+#REF!</f>
        <v>#REF!</v>
      </c>
      <c r="F1987" s="58" t="e">
        <f>+#REF!</f>
        <v>#REF!</v>
      </c>
      <c r="G1987" s="58" t="e">
        <f>+#REF!</f>
        <v>#REF!</v>
      </c>
      <c r="H1987" s="58"/>
      <c r="I1987" s="58"/>
      <c r="J1987" s="64" t="str">
        <f t="shared" si="30"/>
        <v>-</v>
      </c>
    </row>
    <row r="1988" spans="1:10" s="62" customFormat="1" ht="24.75" customHeight="1" x14ac:dyDescent="0.25">
      <c r="A1988" s="58" t="e">
        <f>+#REF!</f>
        <v>#REF!</v>
      </c>
      <c r="B1988" s="58" t="e">
        <f>+#REF!</f>
        <v>#REF!</v>
      </c>
      <c r="C1988" s="58" t="e">
        <f>+#REF!</f>
        <v>#REF!</v>
      </c>
      <c r="D1988" s="37" t="e">
        <f>+#REF!</f>
        <v>#REF!</v>
      </c>
      <c r="E1988" s="58" t="e">
        <f>+#REF!</f>
        <v>#REF!</v>
      </c>
      <c r="F1988" s="58" t="e">
        <f>+#REF!</f>
        <v>#REF!</v>
      </c>
      <c r="G1988" s="58" t="e">
        <f>+#REF!</f>
        <v>#REF!</v>
      </c>
      <c r="H1988" s="58"/>
      <c r="I1988" s="58"/>
      <c r="J1988" s="64" t="str">
        <f t="shared" si="30"/>
        <v>-</v>
      </c>
    </row>
    <row r="1989" spans="1:10" s="62" customFormat="1" ht="24.75" customHeight="1" x14ac:dyDescent="0.25">
      <c r="A1989" s="58" t="e">
        <f>+#REF!</f>
        <v>#REF!</v>
      </c>
      <c r="B1989" s="58" t="e">
        <f>+#REF!</f>
        <v>#REF!</v>
      </c>
      <c r="C1989" s="58" t="e">
        <f>+#REF!</f>
        <v>#REF!</v>
      </c>
      <c r="D1989" s="37" t="e">
        <f>+#REF!</f>
        <v>#REF!</v>
      </c>
      <c r="E1989" s="58" t="e">
        <f>+#REF!</f>
        <v>#REF!</v>
      </c>
      <c r="F1989" s="58" t="e">
        <f>+#REF!</f>
        <v>#REF!</v>
      </c>
      <c r="G1989" s="58" t="e">
        <f>+#REF!</f>
        <v>#REF!</v>
      </c>
      <c r="H1989" s="58"/>
      <c r="I1989" s="58"/>
      <c r="J1989" s="64" t="str">
        <f t="shared" ref="J1989:J2052" si="31">IFERROR(VLOOKUP(B1989,$L$4:$N$31,3,0),"-")</f>
        <v>-</v>
      </c>
    </row>
    <row r="1990" spans="1:10" s="62" customFormat="1" ht="24.75" customHeight="1" x14ac:dyDescent="0.25">
      <c r="A1990" s="58" t="e">
        <f>+#REF!</f>
        <v>#REF!</v>
      </c>
      <c r="B1990" s="58" t="e">
        <f>+#REF!</f>
        <v>#REF!</v>
      </c>
      <c r="C1990" s="58" t="e">
        <f>+#REF!</f>
        <v>#REF!</v>
      </c>
      <c r="D1990" s="37" t="e">
        <f>+#REF!</f>
        <v>#REF!</v>
      </c>
      <c r="E1990" s="58" t="e">
        <f>+#REF!</f>
        <v>#REF!</v>
      </c>
      <c r="F1990" s="58" t="e">
        <f>+#REF!</f>
        <v>#REF!</v>
      </c>
      <c r="G1990" s="58" t="e">
        <f>+#REF!</f>
        <v>#REF!</v>
      </c>
      <c r="H1990" s="58"/>
      <c r="I1990" s="58"/>
      <c r="J1990" s="64" t="str">
        <f t="shared" si="31"/>
        <v>-</v>
      </c>
    </row>
    <row r="1991" spans="1:10" s="62" customFormat="1" ht="24.75" customHeight="1" x14ac:dyDescent="0.25">
      <c r="A1991" s="58" t="e">
        <f>+#REF!</f>
        <v>#REF!</v>
      </c>
      <c r="B1991" s="58" t="e">
        <f>+#REF!</f>
        <v>#REF!</v>
      </c>
      <c r="C1991" s="58" t="e">
        <f>+#REF!</f>
        <v>#REF!</v>
      </c>
      <c r="D1991" s="37" t="e">
        <f>+#REF!</f>
        <v>#REF!</v>
      </c>
      <c r="E1991" s="58" t="e">
        <f>+#REF!</f>
        <v>#REF!</v>
      </c>
      <c r="F1991" s="58" t="e">
        <f>+#REF!</f>
        <v>#REF!</v>
      </c>
      <c r="G1991" s="58" t="e">
        <f>+#REF!</f>
        <v>#REF!</v>
      </c>
      <c r="H1991" s="58"/>
      <c r="I1991" s="58"/>
      <c r="J1991" s="64" t="str">
        <f t="shared" si="31"/>
        <v>-</v>
      </c>
    </row>
    <row r="1992" spans="1:10" s="62" customFormat="1" ht="24.75" customHeight="1" x14ac:dyDescent="0.25">
      <c r="A1992" s="58" t="e">
        <f>+#REF!</f>
        <v>#REF!</v>
      </c>
      <c r="B1992" s="58" t="e">
        <f>+#REF!</f>
        <v>#REF!</v>
      </c>
      <c r="C1992" s="58" t="e">
        <f>+#REF!</f>
        <v>#REF!</v>
      </c>
      <c r="D1992" s="37" t="e">
        <f>+#REF!</f>
        <v>#REF!</v>
      </c>
      <c r="E1992" s="58" t="e">
        <f>+#REF!</f>
        <v>#REF!</v>
      </c>
      <c r="F1992" s="58" t="e">
        <f>+#REF!</f>
        <v>#REF!</v>
      </c>
      <c r="G1992" s="58" t="e">
        <f>+#REF!</f>
        <v>#REF!</v>
      </c>
      <c r="H1992" s="58"/>
      <c r="I1992" s="58"/>
      <c r="J1992" s="64" t="str">
        <f t="shared" si="31"/>
        <v>-</v>
      </c>
    </row>
    <row r="1993" spans="1:10" s="62" customFormat="1" ht="24.75" customHeight="1" x14ac:dyDescent="0.25">
      <c r="A1993" s="58" t="e">
        <f>+#REF!</f>
        <v>#REF!</v>
      </c>
      <c r="B1993" s="58" t="e">
        <f>+#REF!</f>
        <v>#REF!</v>
      </c>
      <c r="C1993" s="58" t="e">
        <f>+#REF!</f>
        <v>#REF!</v>
      </c>
      <c r="D1993" s="37" t="e">
        <f>+#REF!</f>
        <v>#REF!</v>
      </c>
      <c r="E1993" s="58" t="e">
        <f>+#REF!</f>
        <v>#REF!</v>
      </c>
      <c r="F1993" s="58" t="e">
        <f>+#REF!</f>
        <v>#REF!</v>
      </c>
      <c r="G1993" s="58" t="e">
        <f>+#REF!</f>
        <v>#REF!</v>
      </c>
      <c r="H1993" s="58"/>
      <c r="I1993" s="58"/>
      <c r="J1993" s="64" t="str">
        <f t="shared" si="31"/>
        <v>-</v>
      </c>
    </row>
    <row r="1994" spans="1:10" s="62" customFormat="1" ht="24.75" customHeight="1" x14ac:dyDescent="0.25">
      <c r="A1994" s="58" t="e">
        <f>+#REF!</f>
        <v>#REF!</v>
      </c>
      <c r="B1994" s="58" t="e">
        <f>+#REF!</f>
        <v>#REF!</v>
      </c>
      <c r="C1994" s="58" t="e">
        <f>+#REF!</f>
        <v>#REF!</v>
      </c>
      <c r="D1994" s="37" t="e">
        <f>+#REF!</f>
        <v>#REF!</v>
      </c>
      <c r="E1994" s="58" t="e">
        <f>+#REF!</f>
        <v>#REF!</v>
      </c>
      <c r="F1994" s="58" t="e">
        <f>+#REF!</f>
        <v>#REF!</v>
      </c>
      <c r="G1994" s="58" t="e">
        <f>+#REF!</f>
        <v>#REF!</v>
      </c>
      <c r="H1994" s="58"/>
      <c r="I1994" s="58"/>
      <c r="J1994" s="64" t="str">
        <f t="shared" si="31"/>
        <v>-</v>
      </c>
    </row>
    <row r="1995" spans="1:10" s="62" customFormat="1" ht="24.75" customHeight="1" x14ac:dyDescent="0.25">
      <c r="A1995" s="58" t="e">
        <f>+#REF!</f>
        <v>#REF!</v>
      </c>
      <c r="B1995" s="58" t="e">
        <f>+#REF!</f>
        <v>#REF!</v>
      </c>
      <c r="C1995" s="58" t="e">
        <f>+#REF!</f>
        <v>#REF!</v>
      </c>
      <c r="D1995" s="37" t="e">
        <f>+#REF!</f>
        <v>#REF!</v>
      </c>
      <c r="E1995" s="58" t="e">
        <f>+#REF!</f>
        <v>#REF!</v>
      </c>
      <c r="F1995" s="58" t="e">
        <f>+#REF!</f>
        <v>#REF!</v>
      </c>
      <c r="G1995" s="58" t="e">
        <f>+#REF!</f>
        <v>#REF!</v>
      </c>
      <c r="H1995" s="58"/>
      <c r="I1995" s="58"/>
      <c r="J1995" s="64" t="str">
        <f t="shared" si="31"/>
        <v>-</v>
      </c>
    </row>
    <row r="1996" spans="1:10" s="62" customFormat="1" ht="24.75" customHeight="1" x14ac:dyDescent="0.25">
      <c r="A1996" s="58" t="e">
        <f>+#REF!</f>
        <v>#REF!</v>
      </c>
      <c r="B1996" s="58" t="e">
        <f>+#REF!</f>
        <v>#REF!</v>
      </c>
      <c r="C1996" s="58" t="e">
        <f>+#REF!</f>
        <v>#REF!</v>
      </c>
      <c r="D1996" s="37" t="e">
        <f>+#REF!</f>
        <v>#REF!</v>
      </c>
      <c r="E1996" s="58" t="e">
        <f>+#REF!</f>
        <v>#REF!</v>
      </c>
      <c r="F1996" s="58" t="e">
        <f>+#REF!</f>
        <v>#REF!</v>
      </c>
      <c r="G1996" s="58" t="e">
        <f>+#REF!</f>
        <v>#REF!</v>
      </c>
      <c r="H1996" s="58"/>
      <c r="I1996" s="58"/>
      <c r="J1996" s="64" t="str">
        <f t="shared" si="31"/>
        <v>-</v>
      </c>
    </row>
    <row r="1997" spans="1:10" s="62" customFormat="1" ht="24.75" customHeight="1" x14ac:dyDescent="0.25">
      <c r="A1997" s="58" t="e">
        <f>+#REF!</f>
        <v>#REF!</v>
      </c>
      <c r="B1997" s="58" t="e">
        <f>+#REF!</f>
        <v>#REF!</v>
      </c>
      <c r="C1997" s="58" t="e">
        <f>+#REF!</f>
        <v>#REF!</v>
      </c>
      <c r="D1997" s="37" t="e">
        <f>+#REF!</f>
        <v>#REF!</v>
      </c>
      <c r="E1997" s="58" t="e">
        <f>+#REF!</f>
        <v>#REF!</v>
      </c>
      <c r="F1997" s="58" t="e">
        <f>+#REF!</f>
        <v>#REF!</v>
      </c>
      <c r="G1997" s="58" t="e">
        <f>+#REF!</f>
        <v>#REF!</v>
      </c>
      <c r="H1997" s="58"/>
      <c r="I1997" s="58"/>
      <c r="J1997" s="64" t="str">
        <f t="shared" si="31"/>
        <v>-</v>
      </c>
    </row>
    <row r="1998" spans="1:10" s="62" customFormat="1" ht="24.75" customHeight="1" x14ac:dyDescent="0.25">
      <c r="A1998" s="58" t="e">
        <f>+#REF!</f>
        <v>#REF!</v>
      </c>
      <c r="B1998" s="58" t="e">
        <f>+#REF!</f>
        <v>#REF!</v>
      </c>
      <c r="C1998" s="58" t="e">
        <f>+#REF!</f>
        <v>#REF!</v>
      </c>
      <c r="D1998" s="37" t="e">
        <f>+#REF!</f>
        <v>#REF!</v>
      </c>
      <c r="E1998" s="58" t="e">
        <f>+#REF!</f>
        <v>#REF!</v>
      </c>
      <c r="F1998" s="58" t="e">
        <f>+#REF!</f>
        <v>#REF!</v>
      </c>
      <c r="G1998" s="58" t="e">
        <f>+#REF!</f>
        <v>#REF!</v>
      </c>
      <c r="H1998" s="58"/>
      <c r="I1998" s="58"/>
      <c r="J1998" s="64" t="str">
        <f t="shared" si="31"/>
        <v>-</v>
      </c>
    </row>
    <row r="1999" spans="1:10" s="62" customFormat="1" ht="24.75" customHeight="1" x14ac:dyDescent="0.25">
      <c r="A1999" s="58" t="e">
        <f>+#REF!</f>
        <v>#REF!</v>
      </c>
      <c r="B1999" s="58" t="e">
        <f>+#REF!</f>
        <v>#REF!</v>
      </c>
      <c r="C1999" s="58" t="e">
        <f>+#REF!</f>
        <v>#REF!</v>
      </c>
      <c r="D1999" s="37" t="e">
        <f>+#REF!</f>
        <v>#REF!</v>
      </c>
      <c r="E1999" s="58" t="e">
        <f>+#REF!</f>
        <v>#REF!</v>
      </c>
      <c r="F1999" s="58" t="e">
        <f>+#REF!</f>
        <v>#REF!</v>
      </c>
      <c r="G1999" s="58" t="e">
        <f>+#REF!</f>
        <v>#REF!</v>
      </c>
      <c r="H1999" s="58"/>
      <c r="I1999" s="58"/>
      <c r="J1999" s="64" t="str">
        <f t="shared" si="31"/>
        <v>-</v>
      </c>
    </row>
    <row r="2000" spans="1:10" s="62" customFormat="1" ht="24.75" customHeight="1" x14ac:dyDescent="0.25">
      <c r="A2000" s="58" t="e">
        <f>+#REF!</f>
        <v>#REF!</v>
      </c>
      <c r="B2000" s="58" t="e">
        <f>+#REF!</f>
        <v>#REF!</v>
      </c>
      <c r="C2000" s="58" t="e">
        <f>+#REF!</f>
        <v>#REF!</v>
      </c>
      <c r="D2000" s="37" t="e">
        <f>+#REF!</f>
        <v>#REF!</v>
      </c>
      <c r="E2000" s="58" t="e">
        <f>+#REF!</f>
        <v>#REF!</v>
      </c>
      <c r="F2000" s="58" t="e">
        <f>+#REF!</f>
        <v>#REF!</v>
      </c>
      <c r="G2000" s="58" t="e">
        <f>+#REF!</f>
        <v>#REF!</v>
      </c>
      <c r="H2000" s="58"/>
      <c r="I2000" s="58"/>
      <c r="J2000" s="64" t="str">
        <f t="shared" si="31"/>
        <v>-</v>
      </c>
    </row>
    <row r="2001" spans="1:10" s="62" customFormat="1" ht="24.75" customHeight="1" x14ac:dyDescent="0.25">
      <c r="A2001" s="58" t="e">
        <f>+#REF!</f>
        <v>#REF!</v>
      </c>
      <c r="B2001" s="58" t="e">
        <f>+#REF!</f>
        <v>#REF!</v>
      </c>
      <c r="C2001" s="58" t="e">
        <f>+#REF!</f>
        <v>#REF!</v>
      </c>
      <c r="D2001" s="37" t="e">
        <f>+#REF!</f>
        <v>#REF!</v>
      </c>
      <c r="E2001" s="58" t="e">
        <f>+#REF!</f>
        <v>#REF!</v>
      </c>
      <c r="F2001" s="58" t="e">
        <f>+#REF!</f>
        <v>#REF!</v>
      </c>
      <c r="G2001" s="58" t="e">
        <f>+#REF!</f>
        <v>#REF!</v>
      </c>
      <c r="H2001" s="58"/>
      <c r="I2001" s="58"/>
      <c r="J2001" s="64" t="str">
        <f t="shared" si="31"/>
        <v>-</v>
      </c>
    </row>
    <row r="2002" spans="1:10" s="62" customFormat="1" ht="24.75" customHeight="1" x14ac:dyDescent="0.25">
      <c r="A2002" s="58" t="e">
        <f>+#REF!</f>
        <v>#REF!</v>
      </c>
      <c r="B2002" s="58" t="e">
        <f>+#REF!</f>
        <v>#REF!</v>
      </c>
      <c r="C2002" s="58" t="e">
        <f>+#REF!</f>
        <v>#REF!</v>
      </c>
      <c r="D2002" s="37" t="e">
        <f>+#REF!</f>
        <v>#REF!</v>
      </c>
      <c r="E2002" s="58" t="e">
        <f>+#REF!</f>
        <v>#REF!</v>
      </c>
      <c r="F2002" s="58" t="e">
        <f>+#REF!</f>
        <v>#REF!</v>
      </c>
      <c r="G2002" s="58" t="e">
        <f>+#REF!</f>
        <v>#REF!</v>
      </c>
      <c r="H2002" s="58"/>
      <c r="I2002" s="58"/>
      <c r="J2002" s="64" t="str">
        <f t="shared" si="31"/>
        <v>-</v>
      </c>
    </row>
    <row r="2003" spans="1:10" s="62" customFormat="1" ht="24.75" customHeight="1" x14ac:dyDescent="0.25">
      <c r="A2003" s="58" t="e">
        <f>+#REF!</f>
        <v>#REF!</v>
      </c>
      <c r="B2003" s="58" t="e">
        <f>+#REF!</f>
        <v>#REF!</v>
      </c>
      <c r="C2003" s="58" t="e">
        <f>+#REF!</f>
        <v>#REF!</v>
      </c>
      <c r="D2003" s="37" t="e">
        <f>+#REF!</f>
        <v>#REF!</v>
      </c>
      <c r="E2003" s="58" t="e">
        <f>+#REF!</f>
        <v>#REF!</v>
      </c>
      <c r="F2003" s="58" t="e">
        <f>+#REF!</f>
        <v>#REF!</v>
      </c>
      <c r="G2003" s="58" t="e">
        <f>+#REF!</f>
        <v>#REF!</v>
      </c>
      <c r="H2003" s="58"/>
      <c r="I2003" s="58"/>
      <c r="J2003" s="64" t="str">
        <f t="shared" si="31"/>
        <v>-</v>
      </c>
    </row>
    <row r="2004" spans="1:10" s="62" customFormat="1" ht="24.75" customHeight="1" x14ac:dyDescent="0.25">
      <c r="A2004" s="58" t="e">
        <f>+#REF!</f>
        <v>#REF!</v>
      </c>
      <c r="B2004" s="58" t="e">
        <f>+#REF!</f>
        <v>#REF!</v>
      </c>
      <c r="C2004" s="58" t="e">
        <f>+#REF!</f>
        <v>#REF!</v>
      </c>
      <c r="D2004" s="37" t="e">
        <f>+#REF!</f>
        <v>#REF!</v>
      </c>
      <c r="E2004" s="58" t="e">
        <f>+#REF!</f>
        <v>#REF!</v>
      </c>
      <c r="F2004" s="58" t="e">
        <f>+#REF!</f>
        <v>#REF!</v>
      </c>
      <c r="G2004" s="58" t="e">
        <f>+#REF!</f>
        <v>#REF!</v>
      </c>
      <c r="H2004" s="58"/>
      <c r="I2004" s="58"/>
      <c r="J2004" s="64" t="str">
        <f t="shared" si="31"/>
        <v>-</v>
      </c>
    </row>
    <row r="2005" spans="1:10" s="62" customFormat="1" ht="24.75" customHeight="1" x14ac:dyDescent="0.25">
      <c r="A2005" s="58" t="e">
        <f>+#REF!</f>
        <v>#REF!</v>
      </c>
      <c r="B2005" s="58" t="e">
        <f>+#REF!</f>
        <v>#REF!</v>
      </c>
      <c r="C2005" s="58" t="e">
        <f>+#REF!</f>
        <v>#REF!</v>
      </c>
      <c r="D2005" s="37" t="e">
        <f>+#REF!</f>
        <v>#REF!</v>
      </c>
      <c r="E2005" s="58" t="e">
        <f>+#REF!</f>
        <v>#REF!</v>
      </c>
      <c r="F2005" s="58" t="e">
        <f>+#REF!</f>
        <v>#REF!</v>
      </c>
      <c r="G2005" s="58" t="e">
        <f>+#REF!</f>
        <v>#REF!</v>
      </c>
      <c r="H2005" s="58"/>
      <c r="I2005" s="58"/>
      <c r="J2005" s="64" t="str">
        <f t="shared" si="31"/>
        <v>-</v>
      </c>
    </row>
    <row r="2006" spans="1:10" s="62" customFormat="1" ht="24.75" customHeight="1" x14ac:dyDescent="0.25">
      <c r="A2006" s="58" t="e">
        <f>+#REF!</f>
        <v>#REF!</v>
      </c>
      <c r="B2006" s="58" t="e">
        <f>+#REF!</f>
        <v>#REF!</v>
      </c>
      <c r="C2006" s="58" t="e">
        <f>+#REF!</f>
        <v>#REF!</v>
      </c>
      <c r="D2006" s="37" t="e">
        <f>+#REF!</f>
        <v>#REF!</v>
      </c>
      <c r="E2006" s="58" t="e">
        <f>+#REF!</f>
        <v>#REF!</v>
      </c>
      <c r="F2006" s="58" t="e">
        <f>+#REF!</f>
        <v>#REF!</v>
      </c>
      <c r="G2006" s="58" t="e">
        <f>+#REF!</f>
        <v>#REF!</v>
      </c>
      <c r="H2006" s="58"/>
      <c r="I2006" s="58"/>
      <c r="J2006" s="64" t="str">
        <f t="shared" si="31"/>
        <v>-</v>
      </c>
    </row>
    <row r="2007" spans="1:10" s="62" customFormat="1" ht="24.75" customHeight="1" x14ac:dyDescent="0.25">
      <c r="A2007" s="58" t="e">
        <f>+#REF!</f>
        <v>#REF!</v>
      </c>
      <c r="B2007" s="58" t="e">
        <f>+#REF!</f>
        <v>#REF!</v>
      </c>
      <c r="C2007" s="58" t="e">
        <f>+#REF!</f>
        <v>#REF!</v>
      </c>
      <c r="D2007" s="37" t="e">
        <f>+#REF!</f>
        <v>#REF!</v>
      </c>
      <c r="E2007" s="58" t="e">
        <f>+#REF!</f>
        <v>#REF!</v>
      </c>
      <c r="F2007" s="58" t="e">
        <f>+#REF!</f>
        <v>#REF!</v>
      </c>
      <c r="G2007" s="58" t="e">
        <f>+#REF!</f>
        <v>#REF!</v>
      </c>
      <c r="H2007" s="58"/>
      <c r="I2007" s="58"/>
      <c r="J2007" s="64" t="str">
        <f t="shared" si="31"/>
        <v>-</v>
      </c>
    </row>
    <row r="2008" spans="1:10" s="62" customFormat="1" ht="24.75" customHeight="1" x14ac:dyDescent="0.25">
      <c r="A2008" s="58" t="e">
        <f>+#REF!</f>
        <v>#REF!</v>
      </c>
      <c r="B2008" s="58" t="e">
        <f>+#REF!</f>
        <v>#REF!</v>
      </c>
      <c r="C2008" s="58" t="e">
        <f>+#REF!</f>
        <v>#REF!</v>
      </c>
      <c r="D2008" s="37" t="e">
        <f>+#REF!</f>
        <v>#REF!</v>
      </c>
      <c r="E2008" s="58" t="e">
        <f>+#REF!</f>
        <v>#REF!</v>
      </c>
      <c r="F2008" s="58" t="e">
        <f>+#REF!</f>
        <v>#REF!</v>
      </c>
      <c r="G2008" s="58" t="e">
        <f>+#REF!</f>
        <v>#REF!</v>
      </c>
      <c r="H2008" s="58"/>
      <c r="I2008" s="58"/>
      <c r="J2008" s="64" t="str">
        <f t="shared" si="31"/>
        <v>-</v>
      </c>
    </row>
    <row r="2009" spans="1:10" s="62" customFormat="1" ht="24.75" customHeight="1" x14ac:dyDescent="0.25">
      <c r="A2009" s="58" t="e">
        <f>+#REF!</f>
        <v>#REF!</v>
      </c>
      <c r="B2009" s="58" t="e">
        <f>+#REF!</f>
        <v>#REF!</v>
      </c>
      <c r="C2009" s="58" t="e">
        <f>+#REF!</f>
        <v>#REF!</v>
      </c>
      <c r="D2009" s="37" t="e">
        <f>+#REF!</f>
        <v>#REF!</v>
      </c>
      <c r="E2009" s="58" t="e">
        <f>+#REF!</f>
        <v>#REF!</v>
      </c>
      <c r="F2009" s="58" t="e">
        <f>+#REF!</f>
        <v>#REF!</v>
      </c>
      <c r="G2009" s="58" t="e">
        <f>+#REF!</f>
        <v>#REF!</v>
      </c>
      <c r="H2009" s="58"/>
      <c r="I2009" s="58"/>
      <c r="J2009" s="64" t="str">
        <f t="shared" si="31"/>
        <v>-</v>
      </c>
    </row>
    <row r="2010" spans="1:10" s="62" customFormat="1" ht="24.75" customHeight="1" x14ac:dyDescent="0.25">
      <c r="A2010" s="58" t="e">
        <f>+#REF!</f>
        <v>#REF!</v>
      </c>
      <c r="B2010" s="58" t="e">
        <f>+#REF!</f>
        <v>#REF!</v>
      </c>
      <c r="C2010" s="58" t="e">
        <f>+#REF!</f>
        <v>#REF!</v>
      </c>
      <c r="D2010" s="37" t="e">
        <f>+#REF!</f>
        <v>#REF!</v>
      </c>
      <c r="E2010" s="58" t="e">
        <f>+#REF!</f>
        <v>#REF!</v>
      </c>
      <c r="F2010" s="58" t="e">
        <f>+#REF!</f>
        <v>#REF!</v>
      </c>
      <c r="G2010" s="58" t="e">
        <f>+#REF!</f>
        <v>#REF!</v>
      </c>
      <c r="H2010" s="58"/>
      <c r="I2010" s="58"/>
      <c r="J2010" s="64" t="str">
        <f t="shared" si="31"/>
        <v>-</v>
      </c>
    </row>
    <row r="2011" spans="1:10" s="62" customFormat="1" ht="24.75" customHeight="1" x14ac:dyDescent="0.25">
      <c r="A2011" s="58" t="e">
        <f>+#REF!</f>
        <v>#REF!</v>
      </c>
      <c r="B2011" s="58" t="e">
        <f>+#REF!</f>
        <v>#REF!</v>
      </c>
      <c r="C2011" s="58" t="e">
        <f>+#REF!</f>
        <v>#REF!</v>
      </c>
      <c r="D2011" s="37" t="e">
        <f>+#REF!</f>
        <v>#REF!</v>
      </c>
      <c r="E2011" s="58" t="e">
        <f>+#REF!</f>
        <v>#REF!</v>
      </c>
      <c r="F2011" s="58" t="e">
        <f>+#REF!</f>
        <v>#REF!</v>
      </c>
      <c r="G2011" s="58" t="e">
        <f>+#REF!</f>
        <v>#REF!</v>
      </c>
      <c r="H2011" s="58"/>
      <c r="I2011" s="58"/>
      <c r="J2011" s="64" t="str">
        <f t="shared" si="31"/>
        <v>-</v>
      </c>
    </row>
    <row r="2012" spans="1:10" s="62" customFormat="1" ht="24.75" customHeight="1" x14ac:dyDescent="0.25">
      <c r="A2012" s="58" t="e">
        <f>+#REF!</f>
        <v>#REF!</v>
      </c>
      <c r="B2012" s="58" t="e">
        <f>+#REF!</f>
        <v>#REF!</v>
      </c>
      <c r="C2012" s="58" t="e">
        <f>+#REF!</f>
        <v>#REF!</v>
      </c>
      <c r="D2012" s="37" t="e">
        <f>+#REF!</f>
        <v>#REF!</v>
      </c>
      <c r="E2012" s="58" t="e">
        <f>+#REF!</f>
        <v>#REF!</v>
      </c>
      <c r="F2012" s="58" t="e">
        <f>+#REF!</f>
        <v>#REF!</v>
      </c>
      <c r="G2012" s="58" t="e">
        <f>+#REF!</f>
        <v>#REF!</v>
      </c>
      <c r="H2012" s="58"/>
      <c r="I2012" s="58"/>
      <c r="J2012" s="64" t="str">
        <f t="shared" si="31"/>
        <v>-</v>
      </c>
    </row>
    <row r="2013" spans="1:10" s="62" customFormat="1" ht="24.75" customHeight="1" x14ac:dyDescent="0.25">
      <c r="A2013" s="58" t="e">
        <f>+#REF!</f>
        <v>#REF!</v>
      </c>
      <c r="B2013" s="58" t="e">
        <f>+#REF!</f>
        <v>#REF!</v>
      </c>
      <c r="C2013" s="58" t="e">
        <f>+#REF!</f>
        <v>#REF!</v>
      </c>
      <c r="D2013" s="37" t="e">
        <f>+#REF!</f>
        <v>#REF!</v>
      </c>
      <c r="E2013" s="58" t="e">
        <f>+#REF!</f>
        <v>#REF!</v>
      </c>
      <c r="F2013" s="58" t="e">
        <f>+#REF!</f>
        <v>#REF!</v>
      </c>
      <c r="G2013" s="58" t="e">
        <f>+#REF!</f>
        <v>#REF!</v>
      </c>
      <c r="H2013" s="58"/>
      <c r="I2013" s="58"/>
      <c r="J2013" s="64" t="str">
        <f t="shared" si="31"/>
        <v>-</v>
      </c>
    </row>
    <row r="2014" spans="1:10" s="62" customFormat="1" ht="24.75" customHeight="1" x14ac:dyDescent="0.25">
      <c r="A2014" s="58" t="e">
        <f>+#REF!</f>
        <v>#REF!</v>
      </c>
      <c r="B2014" s="58" t="e">
        <f>+#REF!</f>
        <v>#REF!</v>
      </c>
      <c r="C2014" s="58" t="e">
        <f>+#REF!</f>
        <v>#REF!</v>
      </c>
      <c r="D2014" s="37" t="e">
        <f>+#REF!</f>
        <v>#REF!</v>
      </c>
      <c r="E2014" s="58" t="e">
        <f>+#REF!</f>
        <v>#REF!</v>
      </c>
      <c r="F2014" s="58" t="e">
        <f>+#REF!</f>
        <v>#REF!</v>
      </c>
      <c r="G2014" s="58" t="e">
        <f>+#REF!</f>
        <v>#REF!</v>
      </c>
      <c r="H2014" s="58"/>
      <c r="I2014" s="58"/>
      <c r="J2014" s="64" t="str">
        <f t="shared" si="31"/>
        <v>-</v>
      </c>
    </row>
    <row r="2015" spans="1:10" s="62" customFormat="1" ht="24.75" customHeight="1" x14ac:dyDescent="0.25">
      <c r="A2015" s="58" t="e">
        <f>+#REF!</f>
        <v>#REF!</v>
      </c>
      <c r="B2015" s="58" t="e">
        <f>+#REF!</f>
        <v>#REF!</v>
      </c>
      <c r="C2015" s="58" t="e">
        <f>+#REF!</f>
        <v>#REF!</v>
      </c>
      <c r="D2015" s="37" t="e">
        <f>+#REF!</f>
        <v>#REF!</v>
      </c>
      <c r="E2015" s="58" t="e">
        <f>+#REF!</f>
        <v>#REF!</v>
      </c>
      <c r="F2015" s="58" t="e">
        <f>+#REF!</f>
        <v>#REF!</v>
      </c>
      <c r="G2015" s="58" t="e">
        <f>+#REF!</f>
        <v>#REF!</v>
      </c>
      <c r="H2015" s="58"/>
      <c r="I2015" s="58"/>
      <c r="J2015" s="64" t="str">
        <f t="shared" si="31"/>
        <v>-</v>
      </c>
    </row>
    <row r="2016" spans="1:10" s="62" customFormat="1" ht="24.75" customHeight="1" x14ac:dyDescent="0.25">
      <c r="A2016" s="58" t="e">
        <f>+#REF!</f>
        <v>#REF!</v>
      </c>
      <c r="B2016" s="58" t="e">
        <f>+#REF!</f>
        <v>#REF!</v>
      </c>
      <c r="C2016" s="58" t="e">
        <f>+#REF!</f>
        <v>#REF!</v>
      </c>
      <c r="D2016" s="37" t="e">
        <f>+#REF!</f>
        <v>#REF!</v>
      </c>
      <c r="E2016" s="58" t="e">
        <f>+#REF!</f>
        <v>#REF!</v>
      </c>
      <c r="F2016" s="58" t="e">
        <f>+#REF!</f>
        <v>#REF!</v>
      </c>
      <c r="G2016" s="58" t="e">
        <f>+#REF!</f>
        <v>#REF!</v>
      </c>
      <c r="H2016" s="58"/>
      <c r="I2016" s="58"/>
      <c r="J2016" s="64" t="str">
        <f t="shared" si="31"/>
        <v>-</v>
      </c>
    </row>
    <row r="2017" spans="1:10" s="62" customFormat="1" ht="24.75" customHeight="1" x14ac:dyDescent="0.25">
      <c r="A2017" s="58" t="e">
        <f>+#REF!</f>
        <v>#REF!</v>
      </c>
      <c r="B2017" s="58" t="e">
        <f>+#REF!</f>
        <v>#REF!</v>
      </c>
      <c r="C2017" s="58" t="e">
        <f>+#REF!</f>
        <v>#REF!</v>
      </c>
      <c r="D2017" s="37" t="e">
        <f>+#REF!</f>
        <v>#REF!</v>
      </c>
      <c r="E2017" s="58" t="e">
        <f>+#REF!</f>
        <v>#REF!</v>
      </c>
      <c r="F2017" s="58" t="e">
        <f>+#REF!</f>
        <v>#REF!</v>
      </c>
      <c r="G2017" s="58" t="e">
        <f>+#REF!</f>
        <v>#REF!</v>
      </c>
      <c r="H2017" s="58"/>
      <c r="I2017" s="58"/>
      <c r="J2017" s="64" t="str">
        <f t="shared" si="31"/>
        <v>-</v>
      </c>
    </row>
    <row r="2018" spans="1:10" s="62" customFormat="1" ht="24.75" customHeight="1" x14ac:dyDescent="0.25">
      <c r="A2018" s="58" t="e">
        <f>+#REF!</f>
        <v>#REF!</v>
      </c>
      <c r="B2018" s="58" t="e">
        <f>+#REF!</f>
        <v>#REF!</v>
      </c>
      <c r="C2018" s="58" t="e">
        <f>+#REF!</f>
        <v>#REF!</v>
      </c>
      <c r="D2018" s="37" t="e">
        <f>+#REF!</f>
        <v>#REF!</v>
      </c>
      <c r="E2018" s="58" t="e">
        <f>+#REF!</f>
        <v>#REF!</v>
      </c>
      <c r="F2018" s="58" t="e">
        <f>+#REF!</f>
        <v>#REF!</v>
      </c>
      <c r="G2018" s="58" t="e">
        <f>+#REF!</f>
        <v>#REF!</v>
      </c>
      <c r="H2018" s="58"/>
      <c r="I2018" s="58"/>
      <c r="J2018" s="64" t="str">
        <f t="shared" si="31"/>
        <v>-</v>
      </c>
    </row>
    <row r="2019" spans="1:10" s="62" customFormat="1" ht="24.75" customHeight="1" x14ac:dyDescent="0.25">
      <c r="A2019" s="58" t="e">
        <f>+#REF!</f>
        <v>#REF!</v>
      </c>
      <c r="B2019" s="58" t="e">
        <f>+#REF!</f>
        <v>#REF!</v>
      </c>
      <c r="C2019" s="58" t="e">
        <f>+#REF!</f>
        <v>#REF!</v>
      </c>
      <c r="D2019" s="37" t="e">
        <f>+#REF!</f>
        <v>#REF!</v>
      </c>
      <c r="E2019" s="58" t="e">
        <f>+#REF!</f>
        <v>#REF!</v>
      </c>
      <c r="F2019" s="58" t="e">
        <f>+#REF!</f>
        <v>#REF!</v>
      </c>
      <c r="G2019" s="58" t="e">
        <f>+#REF!</f>
        <v>#REF!</v>
      </c>
      <c r="H2019" s="58"/>
      <c r="I2019" s="58"/>
      <c r="J2019" s="64" t="str">
        <f t="shared" si="31"/>
        <v>-</v>
      </c>
    </row>
    <row r="2020" spans="1:10" s="62" customFormat="1" ht="24.75" customHeight="1" x14ac:dyDescent="0.25">
      <c r="A2020" s="58" t="e">
        <f>+#REF!</f>
        <v>#REF!</v>
      </c>
      <c r="B2020" s="58" t="e">
        <f>+#REF!</f>
        <v>#REF!</v>
      </c>
      <c r="C2020" s="58" t="e">
        <f>+#REF!</f>
        <v>#REF!</v>
      </c>
      <c r="D2020" s="37" t="e">
        <f>+#REF!</f>
        <v>#REF!</v>
      </c>
      <c r="E2020" s="58" t="e">
        <f>+#REF!</f>
        <v>#REF!</v>
      </c>
      <c r="F2020" s="58" t="e">
        <f>+#REF!</f>
        <v>#REF!</v>
      </c>
      <c r="G2020" s="58" t="e">
        <f>+#REF!</f>
        <v>#REF!</v>
      </c>
      <c r="H2020" s="58"/>
      <c r="I2020" s="58"/>
      <c r="J2020" s="64" t="str">
        <f t="shared" si="31"/>
        <v>-</v>
      </c>
    </row>
    <row r="2021" spans="1:10" s="62" customFormat="1" ht="24.75" customHeight="1" x14ac:dyDescent="0.25">
      <c r="A2021" s="58" t="e">
        <f>+#REF!</f>
        <v>#REF!</v>
      </c>
      <c r="B2021" s="58" t="e">
        <f>+#REF!</f>
        <v>#REF!</v>
      </c>
      <c r="C2021" s="58" t="e">
        <f>+#REF!</f>
        <v>#REF!</v>
      </c>
      <c r="D2021" s="37" t="e">
        <f>+#REF!</f>
        <v>#REF!</v>
      </c>
      <c r="E2021" s="58" t="e">
        <f>+#REF!</f>
        <v>#REF!</v>
      </c>
      <c r="F2021" s="58" t="e">
        <f>+#REF!</f>
        <v>#REF!</v>
      </c>
      <c r="G2021" s="58" t="e">
        <f>+#REF!</f>
        <v>#REF!</v>
      </c>
      <c r="H2021" s="58"/>
      <c r="I2021" s="58"/>
      <c r="J2021" s="64" t="str">
        <f t="shared" si="31"/>
        <v>-</v>
      </c>
    </row>
    <row r="2022" spans="1:10" s="62" customFormat="1" ht="24.75" customHeight="1" x14ac:dyDescent="0.25">
      <c r="A2022" s="58" t="e">
        <f>+#REF!</f>
        <v>#REF!</v>
      </c>
      <c r="B2022" s="58" t="e">
        <f>+#REF!</f>
        <v>#REF!</v>
      </c>
      <c r="C2022" s="58" t="e">
        <f>+#REF!</f>
        <v>#REF!</v>
      </c>
      <c r="D2022" s="37" t="e">
        <f>+#REF!</f>
        <v>#REF!</v>
      </c>
      <c r="E2022" s="58" t="e">
        <f>+#REF!</f>
        <v>#REF!</v>
      </c>
      <c r="F2022" s="58" t="e">
        <f>+#REF!</f>
        <v>#REF!</v>
      </c>
      <c r="G2022" s="58" t="e">
        <f>+#REF!</f>
        <v>#REF!</v>
      </c>
      <c r="H2022" s="58"/>
      <c r="I2022" s="58"/>
      <c r="J2022" s="64" t="str">
        <f t="shared" si="31"/>
        <v>-</v>
      </c>
    </row>
    <row r="2023" spans="1:10" s="62" customFormat="1" ht="24.75" customHeight="1" x14ac:dyDescent="0.25">
      <c r="A2023" s="58" t="e">
        <f>+#REF!</f>
        <v>#REF!</v>
      </c>
      <c r="B2023" s="58" t="e">
        <f>+#REF!</f>
        <v>#REF!</v>
      </c>
      <c r="C2023" s="58" t="e">
        <f>+#REF!</f>
        <v>#REF!</v>
      </c>
      <c r="D2023" s="37" t="e">
        <f>+#REF!</f>
        <v>#REF!</v>
      </c>
      <c r="E2023" s="58" t="e">
        <f>+#REF!</f>
        <v>#REF!</v>
      </c>
      <c r="F2023" s="58" t="e">
        <f>+#REF!</f>
        <v>#REF!</v>
      </c>
      <c r="G2023" s="58" t="e">
        <f>+#REF!</f>
        <v>#REF!</v>
      </c>
      <c r="H2023" s="58"/>
      <c r="I2023" s="58"/>
      <c r="J2023" s="64" t="str">
        <f t="shared" si="31"/>
        <v>-</v>
      </c>
    </row>
    <row r="2024" spans="1:10" s="62" customFormat="1" ht="24.75" customHeight="1" x14ac:dyDescent="0.25">
      <c r="A2024" s="58" t="e">
        <f>+#REF!</f>
        <v>#REF!</v>
      </c>
      <c r="B2024" s="58" t="e">
        <f>+#REF!</f>
        <v>#REF!</v>
      </c>
      <c r="C2024" s="58" t="e">
        <f>+#REF!</f>
        <v>#REF!</v>
      </c>
      <c r="D2024" s="37" t="e">
        <f>+#REF!</f>
        <v>#REF!</v>
      </c>
      <c r="E2024" s="58" t="e">
        <f>+#REF!</f>
        <v>#REF!</v>
      </c>
      <c r="F2024" s="58" t="e">
        <f>+#REF!</f>
        <v>#REF!</v>
      </c>
      <c r="G2024" s="58" t="e">
        <f>+#REF!</f>
        <v>#REF!</v>
      </c>
      <c r="H2024" s="58"/>
      <c r="I2024" s="58"/>
      <c r="J2024" s="64" t="str">
        <f t="shared" si="31"/>
        <v>-</v>
      </c>
    </row>
    <row r="2025" spans="1:10" s="62" customFormat="1" ht="24.75" customHeight="1" x14ac:dyDescent="0.25">
      <c r="A2025" s="58" t="e">
        <f>+#REF!</f>
        <v>#REF!</v>
      </c>
      <c r="B2025" s="58" t="e">
        <f>+#REF!</f>
        <v>#REF!</v>
      </c>
      <c r="C2025" s="58" t="e">
        <f>+#REF!</f>
        <v>#REF!</v>
      </c>
      <c r="D2025" s="37" t="e">
        <f>+#REF!</f>
        <v>#REF!</v>
      </c>
      <c r="E2025" s="58" t="e">
        <f>+#REF!</f>
        <v>#REF!</v>
      </c>
      <c r="F2025" s="58" t="e">
        <f>+#REF!</f>
        <v>#REF!</v>
      </c>
      <c r="G2025" s="58" t="e">
        <f>+#REF!</f>
        <v>#REF!</v>
      </c>
      <c r="H2025" s="58"/>
      <c r="I2025" s="58"/>
      <c r="J2025" s="64" t="str">
        <f t="shared" si="31"/>
        <v>-</v>
      </c>
    </row>
    <row r="2026" spans="1:10" s="62" customFormat="1" ht="24.75" customHeight="1" x14ac:dyDescent="0.25">
      <c r="A2026" s="58" t="e">
        <f>+#REF!</f>
        <v>#REF!</v>
      </c>
      <c r="B2026" s="58" t="e">
        <f>+#REF!</f>
        <v>#REF!</v>
      </c>
      <c r="C2026" s="58" t="e">
        <f>+#REF!</f>
        <v>#REF!</v>
      </c>
      <c r="D2026" s="37" t="e">
        <f>+#REF!</f>
        <v>#REF!</v>
      </c>
      <c r="E2026" s="58" t="e">
        <f>+#REF!</f>
        <v>#REF!</v>
      </c>
      <c r="F2026" s="58" t="e">
        <f>+#REF!</f>
        <v>#REF!</v>
      </c>
      <c r="G2026" s="58" t="e">
        <f>+#REF!</f>
        <v>#REF!</v>
      </c>
      <c r="H2026" s="58"/>
      <c r="I2026" s="58"/>
      <c r="J2026" s="64" t="str">
        <f t="shared" si="31"/>
        <v>-</v>
      </c>
    </row>
    <row r="2027" spans="1:10" s="62" customFormat="1" ht="24.75" customHeight="1" x14ac:dyDescent="0.25">
      <c r="A2027" s="58" t="e">
        <f>+#REF!</f>
        <v>#REF!</v>
      </c>
      <c r="B2027" s="58" t="e">
        <f>+#REF!</f>
        <v>#REF!</v>
      </c>
      <c r="C2027" s="58" t="e">
        <f>+#REF!</f>
        <v>#REF!</v>
      </c>
      <c r="D2027" s="37" t="e">
        <f>+#REF!</f>
        <v>#REF!</v>
      </c>
      <c r="E2027" s="58" t="e">
        <f>+#REF!</f>
        <v>#REF!</v>
      </c>
      <c r="F2027" s="58" t="e">
        <f>+#REF!</f>
        <v>#REF!</v>
      </c>
      <c r="G2027" s="58" t="e">
        <f>+#REF!</f>
        <v>#REF!</v>
      </c>
      <c r="H2027" s="58"/>
      <c r="I2027" s="58"/>
      <c r="J2027" s="64" t="str">
        <f t="shared" si="31"/>
        <v>-</v>
      </c>
    </row>
    <row r="2028" spans="1:10" s="62" customFormat="1" ht="24.75" customHeight="1" x14ac:dyDescent="0.25">
      <c r="A2028" s="58" t="e">
        <f>+#REF!</f>
        <v>#REF!</v>
      </c>
      <c r="B2028" s="58" t="e">
        <f>+#REF!</f>
        <v>#REF!</v>
      </c>
      <c r="C2028" s="58" t="e">
        <f>+#REF!</f>
        <v>#REF!</v>
      </c>
      <c r="D2028" s="37" t="e">
        <f>+#REF!</f>
        <v>#REF!</v>
      </c>
      <c r="E2028" s="58" t="e">
        <f>+#REF!</f>
        <v>#REF!</v>
      </c>
      <c r="F2028" s="58" t="e">
        <f>+#REF!</f>
        <v>#REF!</v>
      </c>
      <c r="G2028" s="58" t="e">
        <f>+#REF!</f>
        <v>#REF!</v>
      </c>
      <c r="H2028" s="58"/>
      <c r="I2028" s="58"/>
      <c r="J2028" s="64" t="str">
        <f t="shared" si="31"/>
        <v>-</v>
      </c>
    </row>
    <row r="2029" spans="1:10" s="62" customFormat="1" ht="24.75" customHeight="1" x14ac:dyDescent="0.25">
      <c r="A2029" s="58" t="e">
        <f>+#REF!</f>
        <v>#REF!</v>
      </c>
      <c r="B2029" s="58" t="e">
        <f>+#REF!</f>
        <v>#REF!</v>
      </c>
      <c r="C2029" s="58" t="e">
        <f>+#REF!</f>
        <v>#REF!</v>
      </c>
      <c r="D2029" s="37" t="e">
        <f>+#REF!</f>
        <v>#REF!</v>
      </c>
      <c r="E2029" s="58" t="e">
        <f>+#REF!</f>
        <v>#REF!</v>
      </c>
      <c r="F2029" s="58" t="e">
        <f>+#REF!</f>
        <v>#REF!</v>
      </c>
      <c r="G2029" s="58" t="e">
        <f>+#REF!</f>
        <v>#REF!</v>
      </c>
      <c r="H2029" s="58"/>
      <c r="I2029" s="58"/>
      <c r="J2029" s="64" t="str">
        <f t="shared" si="31"/>
        <v>-</v>
      </c>
    </row>
    <row r="2030" spans="1:10" s="62" customFormat="1" ht="24.75" customHeight="1" x14ac:dyDescent="0.25">
      <c r="A2030" s="58" t="e">
        <f>+#REF!</f>
        <v>#REF!</v>
      </c>
      <c r="B2030" s="58" t="e">
        <f>+#REF!</f>
        <v>#REF!</v>
      </c>
      <c r="C2030" s="58" t="e">
        <f>+#REF!</f>
        <v>#REF!</v>
      </c>
      <c r="D2030" s="37" t="e">
        <f>+#REF!</f>
        <v>#REF!</v>
      </c>
      <c r="E2030" s="58" t="e">
        <f>+#REF!</f>
        <v>#REF!</v>
      </c>
      <c r="F2030" s="58" t="e">
        <f>+#REF!</f>
        <v>#REF!</v>
      </c>
      <c r="G2030" s="58" t="e">
        <f>+#REF!</f>
        <v>#REF!</v>
      </c>
      <c r="H2030" s="58"/>
      <c r="I2030" s="58"/>
      <c r="J2030" s="64" t="str">
        <f t="shared" si="31"/>
        <v>-</v>
      </c>
    </row>
    <row r="2031" spans="1:10" s="62" customFormat="1" ht="24.75" customHeight="1" x14ac:dyDescent="0.25">
      <c r="A2031" s="58" t="e">
        <f>+#REF!</f>
        <v>#REF!</v>
      </c>
      <c r="B2031" s="58" t="e">
        <f>+#REF!</f>
        <v>#REF!</v>
      </c>
      <c r="C2031" s="58" t="e">
        <f>+#REF!</f>
        <v>#REF!</v>
      </c>
      <c r="D2031" s="37" t="e">
        <f>+#REF!</f>
        <v>#REF!</v>
      </c>
      <c r="E2031" s="58" t="e">
        <f>+#REF!</f>
        <v>#REF!</v>
      </c>
      <c r="F2031" s="58" t="e">
        <f>+#REF!</f>
        <v>#REF!</v>
      </c>
      <c r="G2031" s="58" t="e">
        <f>+#REF!</f>
        <v>#REF!</v>
      </c>
      <c r="H2031" s="58"/>
      <c r="I2031" s="58"/>
      <c r="J2031" s="64" t="str">
        <f t="shared" si="31"/>
        <v>-</v>
      </c>
    </row>
    <row r="2032" spans="1:10" s="62" customFormat="1" ht="24.75" customHeight="1" x14ac:dyDescent="0.25">
      <c r="A2032" s="58" t="e">
        <f>+#REF!</f>
        <v>#REF!</v>
      </c>
      <c r="B2032" s="58" t="e">
        <f>+#REF!</f>
        <v>#REF!</v>
      </c>
      <c r="C2032" s="58" t="e">
        <f>+#REF!</f>
        <v>#REF!</v>
      </c>
      <c r="D2032" s="37" t="e">
        <f>+#REF!</f>
        <v>#REF!</v>
      </c>
      <c r="E2032" s="58" t="e">
        <f>+#REF!</f>
        <v>#REF!</v>
      </c>
      <c r="F2032" s="58" t="e">
        <f>+#REF!</f>
        <v>#REF!</v>
      </c>
      <c r="G2032" s="58" t="e">
        <f>+#REF!</f>
        <v>#REF!</v>
      </c>
      <c r="H2032" s="58"/>
      <c r="I2032" s="58"/>
      <c r="J2032" s="64" t="str">
        <f t="shared" si="31"/>
        <v>-</v>
      </c>
    </row>
    <row r="2033" spans="1:10" s="62" customFormat="1" ht="24.75" customHeight="1" x14ac:dyDescent="0.25">
      <c r="A2033" s="58" t="e">
        <f>+#REF!</f>
        <v>#REF!</v>
      </c>
      <c r="B2033" s="58" t="e">
        <f>+#REF!</f>
        <v>#REF!</v>
      </c>
      <c r="C2033" s="58" t="e">
        <f>+#REF!</f>
        <v>#REF!</v>
      </c>
      <c r="D2033" s="37" t="e">
        <f>+#REF!</f>
        <v>#REF!</v>
      </c>
      <c r="E2033" s="58" t="e">
        <f>+#REF!</f>
        <v>#REF!</v>
      </c>
      <c r="F2033" s="58" t="e">
        <f>+#REF!</f>
        <v>#REF!</v>
      </c>
      <c r="G2033" s="58" t="e">
        <f>+#REF!</f>
        <v>#REF!</v>
      </c>
      <c r="H2033" s="58"/>
      <c r="I2033" s="58"/>
      <c r="J2033" s="64" t="str">
        <f t="shared" si="31"/>
        <v>-</v>
      </c>
    </row>
    <row r="2034" spans="1:10" s="62" customFormat="1" ht="24.75" customHeight="1" x14ac:dyDescent="0.25">
      <c r="A2034" s="58" t="e">
        <f>+#REF!</f>
        <v>#REF!</v>
      </c>
      <c r="B2034" s="58" t="e">
        <f>+#REF!</f>
        <v>#REF!</v>
      </c>
      <c r="C2034" s="58" t="e">
        <f>+#REF!</f>
        <v>#REF!</v>
      </c>
      <c r="D2034" s="37" t="e">
        <f>+#REF!</f>
        <v>#REF!</v>
      </c>
      <c r="E2034" s="58" t="e">
        <f>+#REF!</f>
        <v>#REF!</v>
      </c>
      <c r="F2034" s="58" t="e">
        <f>+#REF!</f>
        <v>#REF!</v>
      </c>
      <c r="G2034" s="58" t="e">
        <f>+#REF!</f>
        <v>#REF!</v>
      </c>
      <c r="H2034" s="58"/>
      <c r="I2034" s="58"/>
      <c r="J2034" s="64" t="str">
        <f t="shared" si="31"/>
        <v>-</v>
      </c>
    </row>
    <row r="2035" spans="1:10" s="62" customFormat="1" ht="24.75" customHeight="1" x14ac:dyDescent="0.25">
      <c r="A2035" s="58" t="e">
        <f>+#REF!</f>
        <v>#REF!</v>
      </c>
      <c r="B2035" s="58" t="e">
        <f>+#REF!</f>
        <v>#REF!</v>
      </c>
      <c r="C2035" s="58" t="e">
        <f>+#REF!</f>
        <v>#REF!</v>
      </c>
      <c r="D2035" s="37" t="e">
        <f>+#REF!</f>
        <v>#REF!</v>
      </c>
      <c r="E2035" s="58" t="e">
        <f>+#REF!</f>
        <v>#REF!</v>
      </c>
      <c r="F2035" s="58" t="e">
        <f>+#REF!</f>
        <v>#REF!</v>
      </c>
      <c r="G2035" s="58" t="e">
        <f>+#REF!</f>
        <v>#REF!</v>
      </c>
      <c r="H2035" s="58"/>
      <c r="I2035" s="58"/>
      <c r="J2035" s="64" t="str">
        <f t="shared" si="31"/>
        <v>-</v>
      </c>
    </row>
    <row r="2036" spans="1:10" s="62" customFormat="1" ht="24.75" customHeight="1" x14ac:dyDescent="0.25">
      <c r="A2036" s="58" t="e">
        <f>+#REF!</f>
        <v>#REF!</v>
      </c>
      <c r="B2036" s="58" t="e">
        <f>+#REF!</f>
        <v>#REF!</v>
      </c>
      <c r="C2036" s="58" t="e">
        <f>+#REF!</f>
        <v>#REF!</v>
      </c>
      <c r="D2036" s="37" t="e">
        <f>+#REF!</f>
        <v>#REF!</v>
      </c>
      <c r="E2036" s="58" t="e">
        <f>+#REF!</f>
        <v>#REF!</v>
      </c>
      <c r="F2036" s="58" t="e">
        <f>+#REF!</f>
        <v>#REF!</v>
      </c>
      <c r="G2036" s="58" t="e">
        <f>+#REF!</f>
        <v>#REF!</v>
      </c>
      <c r="H2036" s="58"/>
      <c r="I2036" s="58"/>
      <c r="J2036" s="64" t="str">
        <f t="shared" si="31"/>
        <v>-</v>
      </c>
    </row>
    <row r="2037" spans="1:10" s="62" customFormat="1" ht="24.75" customHeight="1" x14ac:dyDescent="0.25">
      <c r="A2037" s="58" t="e">
        <f>+#REF!</f>
        <v>#REF!</v>
      </c>
      <c r="B2037" s="58" t="e">
        <f>+#REF!</f>
        <v>#REF!</v>
      </c>
      <c r="C2037" s="58" t="e">
        <f>+#REF!</f>
        <v>#REF!</v>
      </c>
      <c r="D2037" s="37" t="e">
        <f>+#REF!</f>
        <v>#REF!</v>
      </c>
      <c r="E2037" s="58" t="e">
        <f>+#REF!</f>
        <v>#REF!</v>
      </c>
      <c r="F2037" s="58" t="e">
        <f>+#REF!</f>
        <v>#REF!</v>
      </c>
      <c r="G2037" s="58" t="e">
        <f>+#REF!</f>
        <v>#REF!</v>
      </c>
      <c r="H2037" s="58"/>
      <c r="I2037" s="58"/>
      <c r="J2037" s="64" t="str">
        <f t="shared" si="31"/>
        <v>-</v>
      </c>
    </row>
    <row r="2038" spans="1:10" s="62" customFormat="1" ht="24.75" customHeight="1" x14ac:dyDescent="0.25">
      <c r="A2038" s="58" t="e">
        <f>+#REF!</f>
        <v>#REF!</v>
      </c>
      <c r="B2038" s="58" t="e">
        <f>+#REF!</f>
        <v>#REF!</v>
      </c>
      <c r="C2038" s="58" t="e">
        <f>+#REF!</f>
        <v>#REF!</v>
      </c>
      <c r="D2038" s="37" t="e">
        <f>+#REF!</f>
        <v>#REF!</v>
      </c>
      <c r="E2038" s="58" t="e">
        <f>+#REF!</f>
        <v>#REF!</v>
      </c>
      <c r="F2038" s="58" t="e">
        <f>+#REF!</f>
        <v>#REF!</v>
      </c>
      <c r="G2038" s="58" t="e">
        <f>+#REF!</f>
        <v>#REF!</v>
      </c>
      <c r="H2038" s="58"/>
      <c r="I2038" s="58"/>
      <c r="J2038" s="64" t="str">
        <f t="shared" si="31"/>
        <v>-</v>
      </c>
    </row>
    <row r="2039" spans="1:10" s="62" customFormat="1" ht="24.75" customHeight="1" x14ac:dyDescent="0.25">
      <c r="A2039" s="58" t="e">
        <f>+#REF!</f>
        <v>#REF!</v>
      </c>
      <c r="B2039" s="58" t="e">
        <f>+#REF!</f>
        <v>#REF!</v>
      </c>
      <c r="C2039" s="58" t="e">
        <f>+#REF!</f>
        <v>#REF!</v>
      </c>
      <c r="D2039" s="37" t="e">
        <f>+#REF!</f>
        <v>#REF!</v>
      </c>
      <c r="E2039" s="58" t="e">
        <f>+#REF!</f>
        <v>#REF!</v>
      </c>
      <c r="F2039" s="58" t="e">
        <f>+#REF!</f>
        <v>#REF!</v>
      </c>
      <c r="G2039" s="58" t="e">
        <f>+#REF!</f>
        <v>#REF!</v>
      </c>
      <c r="H2039" s="58"/>
      <c r="I2039" s="58"/>
      <c r="J2039" s="64" t="str">
        <f t="shared" si="31"/>
        <v>-</v>
      </c>
    </row>
    <row r="2040" spans="1:10" s="62" customFormat="1" ht="24.75" customHeight="1" x14ac:dyDescent="0.25">
      <c r="A2040" s="58" t="e">
        <f>+#REF!</f>
        <v>#REF!</v>
      </c>
      <c r="B2040" s="58" t="e">
        <f>+#REF!</f>
        <v>#REF!</v>
      </c>
      <c r="C2040" s="58" t="e">
        <f>+#REF!</f>
        <v>#REF!</v>
      </c>
      <c r="D2040" s="37" t="e">
        <f>+#REF!</f>
        <v>#REF!</v>
      </c>
      <c r="E2040" s="58" t="e">
        <f>+#REF!</f>
        <v>#REF!</v>
      </c>
      <c r="F2040" s="58" t="e">
        <f>+#REF!</f>
        <v>#REF!</v>
      </c>
      <c r="G2040" s="58" t="e">
        <f>+#REF!</f>
        <v>#REF!</v>
      </c>
      <c r="H2040" s="58"/>
      <c r="I2040" s="58"/>
      <c r="J2040" s="64" t="str">
        <f t="shared" si="31"/>
        <v>-</v>
      </c>
    </row>
    <row r="2041" spans="1:10" s="62" customFormat="1" ht="24.75" customHeight="1" x14ac:dyDescent="0.25">
      <c r="A2041" s="58" t="e">
        <f>+#REF!</f>
        <v>#REF!</v>
      </c>
      <c r="B2041" s="58" t="e">
        <f>+#REF!</f>
        <v>#REF!</v>
      </c>
      <c r="C2041" s="58" t="e">
        <f>+#REF!</f>
        <v>#REF!</v>
      </c>
      <c r="D2041" s="37" t="e">
        <f>+#REF!</f>
        <v>#REF!</v>
      </c>
      <c r="E2041" s="58" t="e">
        <f>+#REF!</f>
        <v>#REF!</v>
      </c>
      <c r="F2041" s="58" t="e">
        <f>+#REF!</f>
        <v>#REF!</v>
      </c>
      <c r="G2041" s="58" t="e">
        <f>+#REF!</f>
        <v>#REF!</v>
      </c>
      <c r="H2041" s="58"/>
      <c r="I2041" s="58"/>
      <c r="J2041" s="64" t="str">
        <f t="shared" si="31"/>
        <v>-</v>
      </c>
    </row>
    <row r="2042" spans="1:10" s="62" customFormat="1" ht="24.75" customHeight="1" x14ac:dyDescent="0.25">
      <c r="A2042" s="58" t="e">
        <f>+#REF!</f>
        <v>#REF!</v>
      </c>
      <c r="B2042" s="58" t="e">
        <f>+#REF!</f>
        <v>#REF!</v>
      </c>
      <c r="C2042" s="58" t="e">
        <f>+#REF!</f>
        <v>#REF!</v>
      </c>
      <c r="D2042" s="37" t="e">
        <f>+#REF!</f>
        <v>#REF!</v>
      </c>
      <c r="E2042" s="58" t="e">
        <f>+#REF!</f>
        <v>#REF!</v>
      </c>
      <c r="F2042" s="58" t="e">
        <f>+#REF!</f>
        <v>#REF!</v>
      </c>
      <c r="G2042" s="58" t="e">
        <f>+#REF!</f>
        <v>#REF!</v>
      </c>
      <c r="H2042" s="58"/>
      <c r="I2042" s="58"/>
      <c r="J2042" s="64" t="str">
        <f t="shared" si="31"/>
        <v>-</v>
      </c>
    </row>
    <row r="2043" spans="1:10" s="62" customFormat="1" ht="24.75" customHeight="1" x14ac:dyDescent="0.25">
      <c r="A2043" s="58" t="e">
        <f>+#REF!</f>
        <v>#REF!</v>
      </c>
      <c r="B2043" s="58" t="e">
        <f>+#REF!</f>
        <v>#REF!</v>
      </c>
      <c r="C2043" s="58" t="e">
        <f>+#REF!</f>
        <v>#REF!</v>
      </c>
      <c r="D2043" s="37" t="e">
        <f>+#REF!</f>
        <v>#REF!</v>
      </c>
      <c r="E2043" s="58" t="e">
        <f>+#REF!</f>
        <v>#REF!</v>
      </c>
      <c r="F2043" s="58" t="e">
        <f>+#REF!</f>
        <v>#REF!</v>
      </c>
      <c r="G2043" s="58" t="e">
        <f>+#REF!</f>
        <v>#REF!</v>
      </c>
      <c r="H2043" s="58"/>
      <c r="I2043" s="58"/>
      <c r="J2043" s="64" t="str">
        <f t="shared" si="31"/>
        <v>-</v>
      </c>
    </row>
    <row r="2044" spans="1:10" s="62" customFormat="1" ht="24.75" customHeight="1" x14ac:dyDescent="0.25">
      <c r="A2044" s="58" t="e">
        <f>+#REF!</f>
        <v>#REF!</v>
      </c>
      <c r="B2044" s="58" t="e">
        <f>+#REF!</f>
        <v>#REF!</v>
      </c>
      <c r="C2044" s="58" t="e">
        <f>+#REF!</f>
        <v>#REF!</v>
      </c>
      <c r="D2044" s="37" t="e">
        <f>+#REF!</f>
        <v>#REF!</v>
      </c>
      <c r="E2044" s="58" t="e">
        <f>+#REF!</f>
        <v>#REF!</v>
      </c>
      <c r="F2044" s="58" t="e">
        <f>+#REF!</f>
        <v>#REF!</v>
      </c>
      <c r="G2044" s="58" t="e">
        <f>+#REF!</f>
        <v>#REF!</v>
      </c>
      <c r="H2044" s="58"/>
      <c r="I2044" s="58"/>
      <c r="J2044" s="64" t="str">
        <f t="shared" si="31"/>
        <v>-</v>
      </c>
    </row>
    <row r="2045" spans="1:10" s="62" customFormat="1" ht="24.75" customHeight="1" x14ac:dyDescent="0.25">
      <c r="A2045" s="58" t="e">
        <f>+#REF!</f>
        <v>#REF!</v>
      </c>
      <c r="B2045" s="58" t="e">
        <f>+#REF!</f>
        <v>#REF!</v>
      </c>
      <c r="C2045" s="58" t="e">
        <f>+#REF!</f>
        <v>#REF!</v>
      </c>
      <c r="D2045" s="37" t="e">
        <f>+#REF!</f>
        <v>#REF!</v>
      </c>
      <c r="E2045" s="58" t="e">
        <f>+#REF!</f>
        <v>#REF!</v>
      </c>
      <c r="F2045" s="58" t="e">
        <f>+#REF!</f>
        <v>#REF!</v>
      </c>
      <c r="G2045" s="58" t="e">
        <f>+#REF!</f>
        <v>#REF!</v>
      </c>
      <c r="H2045" s="58"/>
      <c r="I2045" s="58"/>
      <c r="J2045" s="64" t="str">
        <f t="shared" si="31"/>
        <v>-</v>
      </c>
    </row>
    <row r="2046" spans="1:10" s="62" customFormat="1" ht="24.75" customHeight="1" x14ac:dyDescent="0.25">
      <c r="A2046" s="58" t="e">
        <f>+#REF!</f>
        <v>#REF!</v>
      </c>
      <c r="B2046" s="58" t="e">
        <f>+#REF!</f>
        <v>#REF!</v>
      </c>
      <c r="C2046" s="58" t="e">
        <f>+#REF!</f>
        <v>#REF!</v>
      </c>
      <c r="D2046" s="37" t="e">
        <f>+#REF!</f>
        <v>#REF!</v>
      </c>
      <c r="E2046" s="58" t="e">
        <f>+#REF!</f>
        <v>#REF!</v>
      </c>
      <c r="F2046" s="58" t="e">
        <f>+#REF!</f>
        <v>#REF!</v>
      </c>
      <c r="G2046" s="58" t="e">
        <f>+#REF!</f>
        <v>#REF!</v>
      </c>
      <c r="H2046" s="58"/>
      <c r="I2046" s="58"/>
      <c r="J2046" s="64" t="str">
        <f t="shared" si="31"/>
        <v>-</v>
      </c>
    </row>
    <row r="2047" spans="1:10" s="62" customFormat="1" ht="24.75" customHeight="1" x14ac:dyDescent="0.25">
      <c r="A2047" s="58" t="e">
        <f>+#REF!</f>
        <v>#REF!</v>
      </c>
      <c r="B2047" s="58" t="e">
        <f>+#REF!</f>
        <v>#REF!</v>
      </c>
      <c r="C2047" s="58" t="e">
        <f>+#REF!</f>
        <v>#REF!</v>
      </c>
      <c r="D2047" s="37" t="e">
        <f>+#REF!</f>
        <v>#REF!</v>
      </c>
      <c r="E2047" s="58" t="e">
        <f>+#REF!</f>
        <v>#REF!</v>
      </c>
      <c r="F2047" s="58" t="e">
        <f>+#REF!</f>
        <v>#REF!</v>
      </c>
      <c r="G2047" s="58" t="e">
        <f>+#REF!</f>
        <v>#REF!</v>
      </c>
      <c r="H2047" s="58"/>
      <c r="I2047" s="58"/>
      <c r="J2047" s="64" t="str">
        <f t="shared" si="31"/>
        <v>-</v>
      </c>
    </row>
    <row r="2048" spans="1:10" s="62" customFormat="1" ht="24.75" customHeight="1" x14ac:dyDescent="0.25">
      <c r="A2048" s="58" t="e">
        <f>+#REF!</f>
        <v>#REF!</v>
      </c>
      <c r="B2048" s="58" t="e">
        <f>+#REF!</f>
        <v>#REF!</v>
      </c>
      <c r="C2048" s="58" t="e">
        <f>+#REF!</f>
        <v>#REF!</v>
      </c>
      <c r="D2048" s="37" t="e">
        <f>+#REF!</f>
        <v>#REF!</v>
      </c>
      <c r="E2048" s="58" t="e">
        <f>+#REF!</f>
        <v>#REF!</v>
      </c>
      <c r="F2048" s="58" t="e">
        <f>+#REF!</f>
        <v>#REF!</v>
      </c>
      <c r="G2048" s="58" t="e">
        <f>+#REF!</f>
        <v>#REF!</v>
      </c>
      <c r="H2048" s="58"/>
      <c r="I2048" s="58"/>
      <c r="J2048" s="64" t="str">
        <f t="shared" si="31"/>
        <v>-</v>
      </c>
    </row>
    <row r="2049" spans="1:10" s="62" customFormat="1" ht="24.75" customHeight="1" x14ac:dyDescent="0.25">
      <c r="A2049" s="58" t="e">
        <f>+#REF!</f>
        <v>#REF!</v>
      </c>
      <c r="B2049" s="58" t="e">
        <f>+#REF!</f>
        <v>#REF!</v>
      </c>
      <c r="C2049" s="58" t="e">
        <f>+#REF!</f>
        <v>#REF!</v>
      </c>
      <c r="D2049" s="37" t="e">
        <f>+#REF!</f>
        <v>#REF!</v>
      </c>
      <c r="E2049" s="58" t="e">
        <f>+#REF!</f>
        <v>#REF!</v>
      </c>
      <c r="F2049" s="58" t="e">
        <f>+#REF!</f>
        <v>#REF!</v>
      </c>
      <c r="G2049" s="58" t="e">
        <f>+#REF!</f>
        <v>#REF!</v>
      </c>
      <c r="H2049" s="58"/>
      <c r="I2049" s="58"/>
      <c r="J2049" s="64" t="str">
        <f t="shared" si="31"/>
        <v>-</v>
      </c>
    </row>
    <row r="2050" spans="1:10" s="62" customFormat="1" ht="24.75" customHeight="1" x14ac:dyDescent="0.25">
      <c r="A2050" s="58" t="e">
        <f>+#REF!</f>
        <v>#REF!</v>
      </c>
      <c r="B2050" s="58" t="e">
        <f>+#REF!</f>
        <v>#REF!</v>
      </c>
      <c r="C2050" s="58" t="e">
        <f>+#REF!</f>
        <v>#REF!</v>
      </c>
      <c r="D2050" s="37" t="e">
        <f>+#REF!</f>
        <v>#REF!</v>
      </c>
      <c r="E2050" s="58" t="e">
        <f>+#REF!</f>
        <v>#REF!</v>
      </c>
      <c r="F2050" s="58" t="e">
        <f>+#REF!</f>
        <v>#REF!</v>
      </c>
      <c r="G2050" s="58" t="e">
        <f>+#REF!</f>
        <v>#REF!</v>
      </c>
      <c r="H2050" s="58"/>
      <c r="I2050" s="58"/>
      <c r="J2050" s="64" t="str">
        <f t="shared" si="31"/>
        <v>-</v>
      </c>
    </row>
    <row r="2051" spans="1:10" s="62" customFormat="1" ht="24.75" customHeight="1" x14ac:dyDescent="0.25">
      <c r="A2051" s="58" t="e">
        <f>+#REF!</f>
        <v>#REF!</v>
      </c>
      <c r="B2051" s="58" t="e">
        <f>+#REF!</f>
        <v>#REF!</v>
      </c>
      <c r="C2051" s="58" t="e">
        <f>+#REF!</f>
        <v>#REF!</v>
      </c>
      <c r="D2051" s="37" t="e">
        <f>+#REF!</f>
        <v>#REF!</v>
      </c>
      <c r="E2051" s="58" t="e">
        <f>+#REF!</f>
        <v>#REF!</v>
      </c>
      <c r="F2051" s="58" t="e">
        <f>+#REF!</f>
        <v>#REF!</v>
      </c>
      <c r="G2051" s="58" t="e">
        <f>+#REF!</f>
        <v>#REF!</v>
      </c>
      <c r="H2051" s="58"/>
      <c r="I2051" s="58"/>
      <c r="J2051" s="64" t="str">
        <f t="shared" si="31"/>
        <v>-</v>
      </c>
    </row>
    <row r="2052" spans="1:10" s="62" customFormat="1" ht="24.75" customHeight="1" x14ac:dyDescent="0.25">
      <c r="A2052" s="58" t="e">
        <f>+#REF!</f>
        <v>#REF!</v>
      </c>
      <c r="B2052" s="58" t="e">
        <f>+#REF!</f>
        <v>#REF!</v>
      </c>
      <c r="C2052" s="58" t="e">
        <f>+#REF!</f>
        <v>#REF!</v>
      </c>
      <c r="D2052" s="37" t="e">
        <f>+#REF!</f>
        <v>#REF!</v>
      </c>
      <c r="E2052" s="58" t="e">
        <f>+#REF!</f>
        <v>#REF!</v>
      </c>
      <c r="F2052" s="58" t="e">
        <f>+#REF!</f>
        <v>#REF!</v>
      </c>
      <c r="G2052" s="58" t="e">
        <f>+#REF!</f>
        <v>#REF!</v>
      </c>
      <c r="H2052" s="58"/>
      <c r="I2052" s="58"/>
      <c r="J2052" s="64" t="str">
        <f t="shared" si="31"/>
        <v>-</v>
      </c>
    </row>
    <row r="2053" spans="1:10" s="62" customFormat="1" ht="24.75" customHeight="1" x14ac:dyDescent="0.25">
      <c r="A2053" s="58" t="e">
        <f>+#REF!</f>
        <v>#REF!</v>
      </c>
      <c r="B2053" s="58" t="e">
        <f>+#REF!</f>
        <v>#REF!</v>
      </c>
      <c r="C2053" s="58" t="e">
        <f>+#REF!</f>
        <v>#REF!</v>
      </c>
      <c r="D2053" s="37" t="e">
        <f>+#REF!</f>
        <v>#REF!</v>
      </c>
      <c r="E2053" s="58" t="e">
        <f>+#REF!</f>
        <v>#REF!</v>
      </c>
      <c r="F2053" s="58" t="e">
        <f>+#REF!</f>
        <v>#REF!</v>
      </c>
      <c r="G2053" s="58" t="e">
        <f>+#REF!</f>
        <v>#REF!</v>
      </c>
      <c r="H2053" s="58"/>
      <c r="I2053" s="58"/>
      <c r="J2053" s="64" t="str">
        <f t="shared" ref="J2053:J2116" si="32">IFERROR(VLOOKUP(B2053,$L$4:$N$31,3,0),"-")</f>
        <v>-</v>
      </c>
    </row>
    <row r="2054" spans="1:10" s="62" customFormat="1" ht="24.75" customHeight="1" x14ac:dyDescent="0.25">
      <c r="A2054" s="58" t="e">
        <f>+#REF!</f>
        <v>#REF!</v>
      </c>
      <c r="B2054" s="58" t="e">
        <f>+#REF!</f>
        <v>#REF!</v>
      </c>
      <c r="C2054" s="58" t="e">
        <f>+#REF!</f>
        <v>#REF!</v>
      </c>
      <c r="D2054" s="37" t="e">
        <f>+#REF!</f>
        <v>#REF!</v>
      </c>
      <c r="E2054" s="58" t="e">
        <f>+#REF!</f>
        <v>#REF!</v>
      </c>
      <c r="F2054" s="58" t="e">
        <f>+#REF!</f>
        <v>#REF!</v>
      </c>
      <c r="G2054" s="58" t="e">
        <f>+#REF!</f>
        <v>#REF!</v>
      </c>
      <c r="H2054" s="58"/>
      <c r="I2054" s="58"/>
      <c r="J2054" s="64" t="str">
        <f t="shared" si="32"/>
        <v>-</v>
      </c>
    </row>
    <row r="2055" spans="1:10" s="62" customFormat="1" ht="24.75" customHeight="1" x14ac:dyDescent="0.25">
      <c r="A2055" s="58" t="e">
        <f>+#REF!</f>
        <v>#REF!</v>
      </c>
      <c r="B2055" s="58" t="e">
        <f>+#REF!</f>
        <v>#REF!</v>
      </c>
      <c r="C2055" s="58" t="e">
        <f>+#REF!</f>
        <v>#REF!</v>
      </c>
      <c r="D2055" s="37" t="e">
        <f>+#REF!</f>
        <v>#REF!</v>
      </c>
      <c r="E2055" s="58" t="e">
        <f>+#REF!</f>
        <v>#REF!</v>
      </c>
      <c r="F2055" s="58" t="e">
        <f>+#REF!</f>
        <v>#REF!</v>
      </c>
      <c r="G2055" s="58" t="e">
        <f>+#REF!</f>
        <v>#REF!</v>
      </c>
      <c r="H2055" s="58"/>
      <c r="I2055" s="58"/>
      <c r="J2055" s="64" t="str">
        <f t="shared" si="32"/>
        <v>-</v>
      </c>
    </row>
    <row r="2056" spans="1:10" s="62" customFormat="1" ht="24.75" customHeight="1" x14ac:dyDescent="0.25">
      <c r="A2056" s="58" t="e">
        <f>+#REF!</f>
        <v>#REF!</v>
      </c>
      <c r="B2056" s="58" t="e">
        <f>+#REF!</f>
        <v>#REF!</v>
      </c>
      <c r="C2056" s="58" t="e">
        <f>+#REF!</f>
        <v>#REF!</v>
      </c>
      <c r="D2056" s="37" t="e">
        <f>+#REF!</f>
        <v>#REF!</v>
      </c>
      <c r="E2056" s="58" t="e">
        <f>+#REF!</f>
        <v>#REF!</v>
      </c>
      <c r="F2056" s="58" t="e">
        <f>+#REF!</f>
        <v>#REF!</v>
      </c>
      <c r="G2056" s="58" t="e">
        <f>+#REF!</f>
        <v>#REF!</v>
      </c>
      <c r="H2056" s="58"/>
      <c r="I2056" s="58"/>
      <c r="J2056" s="64" t="str">
        <f t="shared" si="32"/>
        <v>-</v>
      </c>
    </row>
    <row r="2057" spans="1:10" s="62" customFormat="1" ht="24.75" customHeight="1" x14ac:dyDescent="0.25">
      <c r="A2057" s="58" t="e">
        <f>+#REF!</f>
        <v>#REF!</v>
      </c>
      <c r="B2057" s="58" t="e">
        <f>+#REF!</f>
        <v>#REF!</v>
      </c>
      <c r="C2057" s="58" t="e">
        <f>+#REF!</f>
        <v>#REF!</v>
      </c>
      <c r="D2057" s="37" t="e">
        <f>+#REF!</f>
        <v>#REF!</v>
      </c>
      <c r="E2057" s="58" t="e">
        <f>+#REF!</f>
        <v>#REF!</v>
      </c>
      <c r="F2057" s="58" t="e">
        <f>+#REF!</f>
        <v>#REF!</v>
      </c>
      <c r="G2057" s="58" t="e">
        <f>+#REF!</f>
        <v>#REF!</v>
      </c>
      <c r="H2057" s="58"/>
      <c r="I2057" s="58"/>
      <c r="J2057" s="64" t="str">
        <f t="shared" si="32"/>
        <v>-</v>
      </c>
    </row>
    <row r="2058" spans="1:10" s="62" customFormat="1" ht="24.75" customHeight="1" x14ac:dyDescent="0.25">
      <c r="A2058" s="58" t="e">
        <f>+#REF!</f>
        <v>#REF!</v>
      </c>
      <c r="B2058" s="58" t="e">
        <f>+#REF!</f>
        <v>#REF!</v>
      </c>
      <c r="C2058" s="58" t="e">
        <f>+#REF!</f>
        <v>#REF!</v>
      </c>
      <c r="D2058" s="37" t="e">
        <f>+#REF!</f>
        <v>#REF!</v>
      </c>
      <c r="E2058" s="58" t="e">
        <f>+#REF!</f>
        <v>#REF!</v>
      </c>
      <c r="F2058" s="58" t="e">
        <f>+#REF!</f>
        <v>#REF!</v>
      </c>
      <c r="G2058" s="58" t="e">
        <f>+#REF!</f>
        <v>#REF!</v>
      </c>
      <c r="H2058" s="58"/>
      <c r="I2058" s="58"/>
      <c r="J2058" s="64" t="str">
        <f t="shared" si="32"/>
        <v>-</v>
      </c>
    </row>
    <row r="2059" spans="1:10" s="62" customFormat="1" ht="24.75" customHeight="1" x14ac:dyDescent="0.25">
      <c r="A2059" s="58" t="e">
        <f>+#REF!</f>
        <v>#REF!</v>
      </c>
      <c r="B2059" s="58" t="e">
        <f>+#REF!</f>
        <v>#REF!</v>
      </c>
      <c r="C2059" s="58" t="e">
        <f>+#REF!</f>
        <v>#REF!</v>
      </c>
      <c r="D2059" s="37" t="e">
        <f>+#REF!</f>
        <v>#REF!</v>
      </c>
      <c r="E2059" s="58" t="e">
        <f>+#REF!</f>
        <v>#REF!</v>
      </c>
      <c r="F2059" s="58" t="e">
        <f>+#REF!</f>
        <v>#REF!</v>
      </c>
      <c r="G2059" s="58" t="e">
        <f>+#REF!</f>
        <v>#REF!</v>
      </c>
      <c r="H2059" s="58"/>
      <c r="I2059" s="58"/>
      <c r="J2059" s="64" t="str">
        <f t="shared" si="32"/>
        <v>-</v>
      </c>
    </row>
    <row r="2060" spans="1:10" s="62" customFormat="1" ht="24.75" customHeight="1" x14ac:dyDescent="0.25">
      <c r="A2060" s="58" t="e">
        <f>+#REF!</f>
        <v>#REF!</v>
      </c>
      <c r="B2060" s="58" t="e">
        <f>+#REF!</f>
        <v>#REF!</v>
      </c>
      <c r="C2060" s="58" t="e">
        <f>+#REF!</f>
        <v>#REF!</v>
      </c>
      <c r="D2060" s="37" t="e">
        <f>+#REF!</f>
        <v>#REF!</v>
      </c>
      <c r="E2060" s="58" t="e">
        <f>+#REF!</f>
        <v>#REF!</v>
      </c>
      <c r="F2060" s="58" t="e">
        <f>+#REF!</f>
        <v>#REF!</v>
      </c>
      <c r="G2060" s="58" t="e">
        <f>+#REF!</f>
        <v>#REF!</v>
      </c>
      <c r="H2060" s="58"/>
      <c r="I2060" s="58"/>
      <c r="J2060" s="64" t="str">
        <f t="shared" si="32"/>
        <v>-</v>
      </c>
    </row>
    <row r="2061" spans="1:10" s="62" customFormat="1" ht="24.75" customHeight="1" x14ac:dyDescent="0.25">
      <c r="A2061" s="58" t="e">
        <f>+#REF!</f>
        <v>#REF!</v>
      </c>
      <c r="B2061" s="58" t="e">
        <f>+#REF!</f>
        <v>#REF!</v>
      </c>
      <c r="C2061" s="58" t="e">
        <f>+#REF!</f>
        <v>#REF!</v>
      </c>
      <c r="D2061" s="37" t="e">
        <f>+#REF!</f>
        <v>#REF!</v>
      </c>
      <c r="E2061" s="58" t="e">
        <f>+#REF!</f>
        <v>#REF!</v>
      </c>
      <c r="F2061" s="58" t="e">
        <f>+#REF!</f>
        <v>#REF!</v>
      </c>
      <c r="G2061" s="58" t="e">
        <f>+#REF!</f>
        <v>#REF!</v>
      </c>
      <c r="H2061" s="58"/>
      <c r="I2061" s="58"/>
      <c r="J2061" s="64" t="str">
        <f t="shared" si="32"/>
        <v>-</v>
      </c>
    </row>
    <row r="2062" spans="1:10" s="62" customFormat="1" ht="24.75" customHeight="1" x14ac:dyDescent="0.25">
      <c r="A2062" s="58" t="e">
        <f>+#REF!</f>
        <v>#REF!</v>
      </c>
      <c r="B2062" s="58" t="e">
        <f>+#REF!</f>
        <v>#REF!</v>
      </c>
      <c r="C2062" s="58" t="e">
        <f>+#REF!</f>
        <v>#REF!</v>
      </c>
      <c r="D2062" s="37" t="e">
        <f>+#REF!</f>
        <v>#REF!</v>
      </c>
      <c r="E2062" s="58" t="e">
        <f>+#REF!</f>
        <v>#REF!</v>
      </c>
      <c r="F2062" s="58" t="e">
        <f>+#REF!</f>
        <v>#REF!</v>
      </c>
      <c r="G2062" s="58" t="e">
        <f>+#REF!</f>
        <v>#REF!</v>
      </c>
      <c r="H2062" s="58"/>
      <c r="I2062" s="58"/>
      <c r="J2062" s="64" t="str">
        <f t="shared" si="32"/>
        <v>-</v>
      </c>
    </row>
    <row r="2063" spans="1:10" s="62" customFormat="1" ht="24.75" customHeight="1" x14ac:dyDescent="0.25">
      <c r="A2063" s="58" t="e">
        <f>+#REF!</f>
        <v>#REF!</v>
      </c>
      <c r="B2063" s="58" t="e">
        <f>+#REF!</f>
        <v>#REF!</v>
      </c>
      <c r="C2063" s="58" t="e">
        <f>+#REF!</f>
        <v>#REF!</v>
      </c>
      <c r="D2063" s="37" t="e">
        <f>+#REF!</f>
        <v>#REF!</v>
      </c>
      <c r="E2063" s="58" t="e">
        <f>+#REF!</f>
        <v>#REF!</v>
      </c>
      <c r="F2063" s="58" t="e">
        <f>+#REF!</f>
        <v>#REF!</v>
      </c>
      <c r="G2063" s="58" t="e">
        <f>+#REF!</f>
        <v>#REF!</v>
      </c>
      <c r="H2063" s="58"/>
      <c r="I2063" s="58"/>
      <c r="J2063" s="64" t="str">
        <f t="shared" si="32"/>
        <v>-</v>
      </c>
    </row>
    <row r="2064" spans="1:10" s="62" customFormat="1" ht="24.75" customHeight="1" x14ac:dyDescent="0.25">
      <c r="A2064" s="58" t="e">
        <f>+#REF!</f>
        <v>#REF!</v>
      </c>
      <c r="B2064" s="58" t="e">
        <f>+#REF!</f>
        <v>#REF!</v>
      </c>
      <c r="C2064" s="58" t="e">
        <f>+#REF!</f>
        <v>#REF!</v>
      </c>
      <c r="D2064" s="37" t="e">
        <f>+#REF!</f>
        <v>#REF!</v>
      </c>
      <c r="E2064" s="58" t="e">
        <f>+#REF!</f>
        <v>#REF!</v>
      </c>
      <c r="F2064" s="58" t="e">
        <f>+#REF!</f>
        <v>#REF!</v>
      </c>
      <c r="G2064" s="58" t="e">
        <f>+#REF!</f>
        <v>#REF!</v>
      </c>
      <c r="H2064" s="58"/>
      <c r="I2064" s="58"/>
      <c r="J2064" s="64" t="str">
        <f t="shared" si="32"/>
        <v>-</v>
      </c>
    </row>
    <row r="2065" spans="1:10" s="62" customFormat="1" ht="24.75" customHeight="1" x14ac:dyDescent="0.25">
      <c r="A2065" s="58" t="e">
        <f>+#REF!</f>
        <v>#REF!</v>
      </c>
      <c r="B2065" s="58" t="e">
        <f>+#REF!</f>
        <v>#REF!</v>
      </c>
      <c r="C2065" s="58" t="e">
        <f>+#REF!</f>
        <v>#REF!</v>
      </c>
      <c r="D2065" s="37" t="e">
        <f>+#REF!</f>
        <v>#REF!</v>
      </c>
      <c r="E2065" s="58" t="e">
        <f>+#REF!</f>
        <v>#REF!</v>
      </c>
      <c r="F2065" s="58" t="e">
        <f>+#REF!</f>
        <v>#REF!</v>
      </c>
      <c r="G2065" s="58" t="e">
        <f>+#REF!</f>
        <v>#REF!</v>
      </c>
      <c r="H2065" s="58"/>
      <c r="I2065" s="58"/>
      <c r="J2065" s="64" t="str">
        <f t="shared" si="32"/>
        <v>-</v>
      </c>
    </row>
    <row r="2066" spans="1:10" s="62" customFormat="1" ht="24.75" customHeight="1" x14ac:dyDescent="0.25">
      <c r="A2066" s="58" t="e">
        <f>+#REF!</f>
        <v>#REF!</v>
      </c>
      <c r="B2066" s="58" t="e">
        <f>+#REF!</f>
        <v>#REF!</v>
      </c>
      <c r="C2066" s="58" t="e">
        <f>+#REF!</f>
        <v>#REF!</v>
      </c>
      <c r="D2066" s="37" t="e">
        <f>+#REF!</f>
        <v>#REF!</v>
      </c>
      <c r="E2066" s="58" t="e">
        <f>+#REF!</f>
        <v>#REF!</v>
      </c>
      <c r="F2066" s="58" t="e">
        <f>+#REF!</f>
        <v>#REF!</v>
      </c>
      <c r="G2066" s="58" t="e">
        <f>+#REF!</f>
        <v>#REF!</v>
      </c>
      <c r="H2066" s="58"/>
      <c r="I2066" s="58"/>
      <c r="J2066" s="64" t="str">
        <f t="shared" si="32"/>
        <v>-</v>
      </c>
    </row>
    <row r="2067" spans="1:10" s="62" customFormat="1" ht="24.75" customHeight="1" x14ac:dyDescent="0.25">
      <c r="A2067" s="58" t="e">
        <f>+#REF!</f>
        <v>#REF!</v>
      </c>
      <c r="B2067" s="58" t="e">
        <f>+#REF!</f>
        <v>#REF!</v>
      </c>
      <c r="C2067" s="58" t="e">
        <f>+#REF!</f>
        <v>#REF!</v>
      </c>
      <c r="D2067" s="37" t="e">
        <f>+#REF!</f>
        <v>#REF!</v>
      </c>
      <c r="E2067" s="58" t="e">
        <f>+#REF!</f>
        <v>#REF!</v>
      </c>
      <c r="F2067" s="58" t="e">
        <f>+#REF!</f>
        <v>#REF!</v>
      </c>
      <c r="G2067" s="58" t="e">
        <f>+#REF!</f>
        <v>#REF!</v>
      </c>
      <c r="H2067" s="58"/>
      <c r="I2067" s="58"/>
      <c r="J2067" s="64" t="str">
        <f t="shared" si="32"/>
        <v>-</v>
      </c>
    </row>
    <row r="2068" spans="1:10" s="62" customFormat="1" ht="24.75" customHeight="1" x14ac:dyDescent="0.25">
      <c r="A2068" s="58" t="e">
        <f>+#REF!</f>
        <v>#REF!</v>
      </c>
      <c r="B2068" s="58" t="e">
        <f>+#REF!</f>
        <v>#REF!</v>
      </c>
      <c r="C2068" s="58" t="e">
        <f>+#REF!</f>
        <v>#REF!</v>
      </c>
      <c r="D2068" s="37" t="e">
        <f>+#REF!</f>
        <v>#REF!</v>
      </c>
      <c r="E2068" s="58" t="e">
        <f>+#REF!</f>
        <v>#REF!</v>
      </c>
      <c r="F2068" s="58" t="e">
        <f>+#REF!</f>
        <v>#REF!</v>
      </c>
      <c r="G2068" s="58" t="e">
        <f>+#REF!</f>
        <v>#REF!</v>
      </c>
      <c r="H2068" s="58"/>
      <c r="I2068" s="58"/>
      <c r="J2068" s="64" t="str">
        <f t="shared" si="32"/>
        <v>-</v>
      </c>
    </row>
    <row r="2069" spans="1:10" s="62" customFormat="1" ht="24.75" customHeight="1" x14ac:dyDescent="0.25">
      <c r="A2069" s="58" t="e">
        <f>+#REF!</f>
        <v>#REF!</v>
      </c>
      <c r="B2069" s="58" t="e">
        <f>+#REF!</f>
        <v>#REF!</v>
      </c>
      <c r="C2069" s="58" t="e">
        <f>+#REF!</f>
        <v>#REF!</v>
      </c>
      <c r="D2069" s="37" t="e">
        <f>+#REF!</f>
        <v>#REF!</v>
      </c>
      <c r="E2069" s="58" t="e">
        <f>+#REF!</f>
        <v>#REF!</v>
      </c>
      <c r="F2069" s="58" t="e">
        <f>+#REF!</f>
        <v>#REF!</v>
      </c>
      <c r="G2069" s="58" t="e">
        <f>+#REF!</f>
        <v>#REF!</v>
      </c>
      <c r="H2069" s="58"/>
      <c r="I2069" s="58"/>
      <c r="J2069" s="64" t="str">
        <f t="shared" si="32"/>
        <v>-</v>
      </c>
    </row>
    <row r="2070" spans="1:10" s="62" customFormat="1" ht="24.75" customHeight="1" x14ac:dyDescent="0.25">
      <c r="A2070" s="58" t="e">
        <f>+#REF!</f>
        <v>#REF!</v>
      </c>
      <c r="B2070" s="58" t="e">
        <f>+#REF!</f>
        <v>#REF!</v>
      </c>
      <c r="C2070" s="58" t="e">
        <f>+#REF!</f>
        <v>#REF!</v>
      </c>
      <c r="D2070" s="37" t="e">
        <f>+#REF!</f>
        <v>#REF!</v>
      </c>
      <c r="E2070" s="58" t="e">
        <f>+#REF!</f>
        <v>#REF!</v>
      </c>
      <c r="F2070" s="58" t="e">
        <f>+#REF!</f>
        <v>#REF!</v>
      </c>
      <c r="G2070" s="58" t="e">
        <f>+#REF!</f>
        <v>#REF!</v>
      </c>
      <c r="H2070" s="58"/>
      <c r="I2070" s="58"/>
      <c r="J2070" s="64" t="str">
        <f t="shared" si="32"/>
        <v>-</v>
      </c>
    </row>
    <row r="2071" spans="1:10" s="62" customFormat="1" ht="24.75" customHeight="1" x14ac:dyDescent="0.25">
      <c r="A2071" s="58" t="e">
        <f>+#REF!</f>
        <v>#REF!</v>
      </c>
      <c r="B2071" s="58" t="e">
        <f>+#REF!</f>
        <v>#REF!</v>
      </c>
      <c r="C2071" s="58" t="e">
        <f>+#REF!</f>
        <v>#REF!</v>
      </c>
      <c r="D2071" s="37" t="e">
        <f>+#REF!</f>
        <v>#REF!</v>
      </c>
      <c r="E2071" s="58" t="e">
        <f>+#REF!</f>
        <v>#REF!</v>
      </c>
      <c r="F2071" s="58" t="e">
        <f>+#REF!</f>
        <v>#REF!</v>
      </c>
      <c r="G2071" s="58" t="e">
        <f>+#REF!</f>
        <v>#REF!</v>
      </c>
      <c r="H2071" s="58"/>
      <c r="I2071" s="58"/>
      <c r="J2071" s="64" t="str">
        <f t="shared" si="32"/>
        <v>-</v>
      </c>
    </row>
    <row r="2072" spans="1:10" s="62" customFormat="1" ht="24.75" customHeight="1" x14ac:dyDescent="0.25">
      <c r="A2072" s="58" t="e">
        <f>+#REF!</f>
        <v>#REF!</v>
      </c>
      <c r="B2072" s="58" t="e">
        <f>+#REF!</f>
        <v>#REF!</v>
      </c>
      <c r="C2072" s="58" t="e">
        <f>+#REF!</f>
        <v>#REF!</v>
      </c>
      <c r="D2072" s="37" t="e">
        <f>+#REF!</f>
        <v>#REF!</v>
      </c>
      <c r="E2072" s="58" t="e">
        <f>+#REF!</f>
        <v>#REF!</v>
      </c>
      <c r="F2072" s="58" t="e">
        <f>+#REF!</f>
        <v>#REF!</v>
      </c>
      <c r="G2072" s="58" t="e">
        <f>+#REF!</f>
        <v>#REF!</v>
      </c>
      <c r="H2072" s="58"/>
      <c r="I2072" s="58"/>
      <c r="J2072" s="64" t="str">
        <f t="shared" si="32"/>
        <v>-</v>
      </c>
    </row>
    <row r="2073" spans="1:10" s="62" customFormat="1" ht="24.75" customHeight="1" x14ac:dyDescent="0.25">
      <c r="A2073" s="58" t="e">
        <f>+#REF!</f>
        <v>#REF!</v>
      </c>
      <c r="B2073" s="58" t="e">
        <f>+#REF!</f>
        <v>#REF!</v>
      </c>
      <c r="C2073" s="58" t="e">
        <f>+#REF!</f>
        <v>#REF!</v>
      </c>
      <c r="D2073" s="37" t="e">
        <f>+#REF!</f>
        <v>#REF!</v>
      </c>
      <c r="E2073" s="58" t="e">
        <f>+#REF!</f>
        <v>#REF!</v>
      </c>
      <c r="F2073" s="58" t="e">
        <f>+#REF!</f>
        <v>#REF!</v>
      </c>
      <c r="G2073" s="58" t="e">
        <f>+#REF!</f>
        <v>#REF!</v>
      </c>
      <c r="H2073" s="58"/>
      <c r="I2073" s="58"/>
      <c r="J2073" s="64" t="str">
        <f t="shared" si="32"/>
        <v>-</v>
      </c>
    </row>
    <row r="2074" spans="1:10" s="62" customFormat="1" ht="24.75" customHeight="1" x14ac:dyDescent="0.25">
      <c r="A2074" s="58" t="e">
        <f>+#REF!</f>
        <v>#REF!</v>
      </c>
      <c r="B2074" s="58" t="e">
        <f>+#REF!</f>
        <v>#REF!</v>
      </c>
      <c r="C2074" s="58" t="e">
        <f>+#REF!</f>
        <v>#REF!</v>
      </c>
      <c r="D2074" s="37" t="e">
        <f>+#REF!</f>
        <v>#REF!</v>
      </c>
      <c r="E2074" s="58" t="e">
        <f>+#REF!</f>
        <v>#REF!</v>
      </c>
      <c r="F2074" s="58" t="e">
        <f>+#REF!</f>
        <v>#REF!</v>
      </c>
      <c r="G2074" s="58" t="e">
        <f>+#REF!</f>
        <v>#REF!</v>
      </c>
      <c r="H2074" s="58"/>
      <c r="I2074" s="58"/>
      <c r="J2074" s="64" t="str">
        <f t="shared" si="32"/>
        <v>-</v>
      </c>
    </row>
    <row r="2075" spans="1:10" s="62" customFormat="1" ht="24.75" customHeight="1" x14ac:dyDescent="0.25">
      <c r="A2075" s="58" t="e">
        <f>+#REF!</f>
        <v>#REF!</v>
      </c>
      <c r="B2075" s="58" t="e">
        <f>+#REF!</f>
        <v>#REF!</v>
      </c>
      <c r="C2075" s="58" t="e">
        <f>+#REF!</f>
        <v>#REF!</v>
      </c>
      <c r="D2075" s="37" t="e">
        <f>+#REF!</f>
        <v>#REF!</v>
      </c>
      <c r="E2075" s="58" t="e">
        <f>+#REF!</f>
        <v>#REF!</v>
      </c>
      <c r="F2075" s="58" t="e">
        <f>+#REF!</f>
        <v>#REF!</v>
      </c>
      <c r="G2075" s="58" t="e">
        <f>+#REF!</f>
        <v>#REF!</v>
      </c>
      <c r="H2075" s="58"/>
      <c r="I2075" s="58"/>
      <c r="J2075" s="64" t="str">
        <f t="shared" si="32"/>
        <v>-</v>
      </c>
    </row>
    <row r="2076" spans="1:10" s="62" customFormat="1" ht="24.75" customHeight="1" x14ac:dyDescent="0.25">
      <c r="A2076" s="58" t="e">
        <f>+#REF!</f>
        <v>#REF!</v>
      </c>
      <c r="B2076" s="58" t="e">
        <f>+#REF!</f>
        <v>#REF!</v>
      </c>
      <c r="C2076" s="58" t="e">
        <f>+#REF!</f>
        <v>#REF!</v>
      </c>
      <c r="D2076" s="37" t="e">
        <f>+#REF!</f>
        <v>#REF!</v>
      </c>
      <c r="E2076" s="58" t="e">
        <f>+#REF!</f>
        <v>#REF!</v>
      </c>
      <c r="F2076" s="58" t="e">
        <f>+#REF!</f>
        <v>#REF!</v>
      </c>
      <c r="G2076" s="58" t="e">
        <f>+#REF!</f>
        <v>#REF!</v>
      </c>
      <c r="H2076" s="58"/>
      <c r="I2076" s="58"/>
      <c r="J2076" s="64" t="str">
        <f t="shared" si="32"/>
        <v>-</v>
      </c>
    </row>
    <row r="2077" spans="1:10" s="62" customFormat="1" ht="24.75" customHeight="1" x14ac:dyDescent="0.25">
      <c r="A2077" s="58" t="e">
        <f>+#REF!</f>
        <v>#REF!</v>
      </c>
      <c r="B2077" s="58" t="e">
        <f>+#REF!</f>
        <v>#REF!</v>
      </c>
      <c r="C2077" s="58" t="e">
        <f>+#REF!</f>
        <v>#REF!</v>
      </c>
      <c r="D2077" s="37" t="e">
        <f>+#REF!</f>
        <v>#REF!</v>
      </c>
      <c r="E2077" s="58" t="e">
        <f>+#REF!</f>
        <v>#REF!</v>
      </c>
      <c r="F2077" s="58" t="e">
        <f>+#REF!</f>
        <v>#REF!</v>
      </c>
      <c r="G2077" s="58" t="e">
        <f>+#REF!</f>
        <v>#REF!</v>
      </c>
      <c r="H2077" s="58"/>
      <c r="I2077" s="58"/>
      <c r="J2077" s="64" t="str">
        <f t="shared" si="32"/>
        <v>-</v>
      </c>
    </row>
    <row r="2078" spans="1:10" s="62" customFormat="1" ht="24.75" customHeight="1" x14ac:dyDescent="0.25">
      <c r="A2078" s="58" t="e">
        <f>+#REF!</f>
        <v>#REF!</v>
      </c>
      <c r="B2078" s="58" t="e">
        <f>+#REF!</f>
        <v>#REF!</v>
      </c>
      <c r="C2078" s="58" t="e">
        <f>+#REF!</f>
        <v>#REF!</v>
      </c>
      <c r="D2078" s="37" t="e">
        <f>+#REF!</f>
        <v>#REF!</v>
      </c>
      <c r="E2078" s="58" t="e">
        <f>+#REF!</f>
        <v>#REF!</v>
      </c>
      <c r="F2078" s="58" t="e">
        <f>+#REF!</f>
        <v>#REF!</v>
      </c>
      <c r="G2078" s="58" t="e">
        <f>+#REF!</f>
        <v>#REF!</v>
      </c>
      <c r="H2078" s="58"/>
      <c r="I2078" s="58"/>
      <c r="J2078" s="64" t="str">
        <f t="shared" si="32"/>
        <v>-</v>
      </c>
    </row>
    <row r="2079" spans="1:10" s="62" customFormat="1" ht="24.75" customHeight="1" x14ac:dyDescent="0.25">
      <c r="A2079" s="58" t="e">
        <f>+#REF!</f>
        <v>#REF!</v>
      </c>
      <c r="B2079" s="58" t="e">
        <f>+#REF!</f>
        <v>#REF!</v>
      </c>
      <c r="C2079" s="58" t="e">
        <f>+#REF!</f>
        <v>#REF!</v>
      </c>
      <c r="D2079" s="37" t="e">
        <f>+#REF!</f>
        <v>#REF!</v>
      </c>
      <c r="E2079" s="58" t="e">
        <f>+#REF!</f>
        <v>#REF!</v>
      </c>
      <c r="F2079" s="58" t="e">
        <f>+#REF!</f>
        <v>#REF!</v>
      </c>
      <c r="G2079" s="58" t="e">
        <f>+#REF!</f>
        <v>#REF!</v>
      </c>
      <c r="H2079" s="58"/>
      <c r="I2079" s="58"/>
      <c r="J2079" s="64" t="str">
        <f t="shared" si="32"/>
        <v>-</v>
      </c>
    </row>
    <row r="2080" spans="1:10" s="62" customFormat="1" ht="24.75" customHeight="1" x14ac:dyDescent="0.25">
      <c r="A2080" s="58" t="e">
        <f>+#REF!</f>
        <v>#REF!</v>
      </c>
      <c r="B2080" s="58" t="e">
        <f>+#REF!</f>
        <v>#REF!</v>
      </c>
      <c r="C2080" s="58" t="e">
        <f>+#REF!</f>
        <v>#REF!</v>
      </c>
      <c r="D2080" s="37" t="e">
        <f>+#REF!</f>
        <v>#REF!</v>
      </c>
      <c r="E2080" s="58" t="e">
        <f>+#REF!</f>
        <v>#REF!</v>
      </c>
      <c r="F2080" s="58" t="e">
        <f>+#REF!</f>
        <v>#REF!</v>
      </c>
      <c r="G2080" s="58" t="e">
        <f>+#REF!</f>
        <v>#REF!</v>
      </c>
      <c r="H2080" s="58"/>
      <c r="I2080" s="58"/>
      <c r="J2080" s="64" t="str">
        <f t="shared" si="32"/>
        <v>-</v>
      </c>
    </row>
    <row r="2081" spans="1:10" s="62" customFormat="1" ht="24.75" customHeight="1" x14ac:dyDescent="0.25">
      <c r="A2081" s="58" t="e">
        <f>+#REF!</f>
        <v>#REF!</v>
      </c>
      <c r="B2081" s="58" t="e">
        <f>+#REF!</f>
        <v>#REF!</v>
      </c>
      <c r="C2081" s="58" t="e">
        <f>+#REF!</f>
        <v>#REF!</v>
      </c>
      <c r="D2081" s="37" t="e">
        <f>+#REF!</f>
        <v>#REF!</v>
      </c>
      <c r="E2081" s="58" t="e">
        <f>+#REF!</f>
        <v>#REF!</v>
      </c>
      <c r="F2081" s="58" t="e">
        <f>+#REF!</f>
        <v>#REF!</v>
      </c>
      <c r="G2081" s="58" t="e">
        <f>+#REF!</f>
        <v>#REF!</v>
      </c>
      <c r="H2081" s="58"/>
      <c r="I2081" s="58"/>
      <c r="J2081" s="64" t="str">
        <f t="shared" si="32"/>
        <v>-</v>
      </c>
    </row>
    <row r="2082" spans="1:10" s="62" customFormat="1" ht="24.75" customHeight="1" x14ac:dyDescent="0.25">
      <c r="A2082" s="58" t="e">
        <f>+#REF!</f>
        <v>#REF!</v>
      </c>
      <c r="B2082" s="58" t="e">
        <f>+#REF!</f>
        <v>#REF!</v>
      </c>
      <c r="C2082" s="58" t="e">
        <f>+#REF!</f>
        <v>#REF!</v>
      </c>
      <c r="D2082" s="37" t="e">
        <f>+#REF!</f>
        <v>#REF!</v>
      </c>
      <c r="E2082" s="58" t="e">
        <f>+#REF!</f>
        <v>#REF!</v>
      </c>
      <c r="F2082" s="58" t="e">
        <f>+#REF!</f>
        <v>#REF!</v>
      </c>
      <c r="G2082" s="58" t="e">
        <f>+#REF!</f>
        <v>#REF!</v>
      </c>
      <c r="H2082" s="58"/>
      <c r="I2082" s="58"/>
      <c r="J2082" s="64" t="str">
        <f t="shared" si="32"/>
        <v>-</v>
      </c>
    </row>
    <row r="2083" spans="1:10" s="62" customFormat="1" ht="24.75" customHeight="1" x14ac:dyDescent="0.25">
      <c r="A2083" s="58" t="e">
        <f>+#REF!</f>
        <v>#REF!</v>
      </c>
      <c r="B2083" s="58" t="e">
        <f>+#REF!</f>
        <v>#REF!</v>
      </c>
      <c r="C2083" s="58" t="e">
        <f>+#REF!</f>
        <v>#REF!</v>
      </c>
      <c r="D2083" s="37" t="e">
        <f>+#REF!</f>
        <v>#REF!</v>
      </c>
      <c r="E2083" s="58" t="e">
        <f>+#REF!</f>
        <v>#REF!</v>
      </c>
      <c r="F2083" s="58" t="e">
        <f>+#REF!</f>
        <v>#REF!</v>
      </c>
      <c r="G2083" s="58" t="e">
        <f>+#REF!</f>
        <v>#REF!</v>
      </c>
      <c r="H2083" s="58"/>
      <c r="I2083" s="58"/>
      <c r="J2083" s="64" t="str">
        <f t="shared" si="32"/>
        <v>-</v>
      </c>
    </row>
    <row r="2084" spans="1:10" s="62" customFormat="1" ht="24.75" customHeight="1" x14ac:dyDescent="0.25">
      <c r="A2084" s="58" t="e">
        <f>+#REF!</f>
        <v>#REF!</v>
      </c>
      <c r="B2084" s="58" t="e">
        <f>+#REF!</f>
        <v>#REF!</v>
      </c>
      <c r="C2084" s="58" t="e">
        <f>+#REF!</f>
        <v>#REF!</v>
      </c>
      <c r="D2084" s="37" t="e">
        <f>+#REF!</f>
        <v>#REF!</v>
      </c>
      <c r="E2084" s="58" t="e">
        <f>+#REF!</f>
        <v>#REF!</v>
      </c>
      <c r="F2084" s="58" t="e">
        <f>+#REF!</f>
        <v>#REF!</v>
      </c>
      <c r="G2084" s="58" t="e">
        <f>+#REF!</f>
        <v>#REF!</v>
      </c>
      <c r="H2084" s="58"/>
      <c r="I2084" s="58"/>
      <c r="J2084" s="64" t="str">
        <f t="shared" si="32"/>
        <v>-</v>
      </c>
    </row>
    <row r="2085" spans="1:10" s="62" customFormat="1" ht="24.75" customHeight="1" x14ac:dyDescent="0.25">
      <c r="A2085" s="58" t="e">
        <f>+#REF!</f>
        <v>#REF!</v>
      </c>
      <c r="B2085" s="58" t="e">
        <f>+#REF!</f>
        <v>#REF!</v>
      </c>
      <c r="C2085" s="58" t="e">
        <f>+#REF!</f>
        <v>#REF!</v>
      </c>
      <c r="D2085" s="37" t="e">
        <f>+#REF!</f>
        <v>#REF!</v>
      </c>
      <c r="E2085" s="58" t="e">
        <f>+#REF!</f>
        <v>#REF!</v>
      </c>
      <c r="F2085" s="58" t="e">
        <f>+#REF!</f>
        <v>#REF!</v>
      </c>
      <c r="G2085" s="58" t="e">
        <f>+#REF!</f>
        <v>#REF!</v>
      </c>
      <c r="H2085" s="58"/>
      <c r="I2085" s="58"/>
      <c r="J2085" s="64" t="str">
        <f t="shared" si="32"/>
        <v>-</v>
      </c>
    </row>
    <row r="2086" spans="1:10" s="62" customFormat="1" ht="24.75" customHeight="1" x14ac:dyDescent="0.25">
      <c r="A2086" s="58" t="e">
        <f>+#REF!</f>
        <v>#REF!</v>
      </c>
      <c r="B2086" s="58" t="e">
        <f>+#REF!</f>
        <v>#REF!</v>
      </c>
      <c r="C2086" s="58" t="e">
        <f>+#REF!</f>
        <v>#REF!</v>
      </c>
      <c r="D2086" s="37" t="e">
        <f>+#REF!</f>
        <v>#REF!</v>
      </c>
      <c r="E2086" s="58" t="e">
        <f>+#REF!</f>
        <v>#REF!</v>
      </c>
      <c r="F2086" s="58" t="e">
        <f>+#REF!</f>
        <v>#REF!</v>
      </c>
      <c r="G2086" s="58" t="e">
        <f>+#REF!</f>
        <v>#REF!</v>
      </c>
      <c r="H2086" s="58"/>
      <c r="I2086" s="58"/>
      <c r="J2086" s="64" t="str">
        <f t="shared" si="32"/>
        <v>-</v>
      </c>
    </row>
    <row r="2087" spans="1:10" s="62" customFormat="1" ht="24.75" customHeight="1" x14ac:dyDescent="0.25">
      <c r="A2087" s="58" t="e">
        <f>+#REF!</f>
        <v>#REF!</v>
      </c>
      <c r="B2087" s="58" t="e">
        <f>+#REF!</f>
        <v>#REF!</v>
      </c>
      <c r="C2087" s="58" t="e">
        <f>+#REF!</f>
        <v>#REF!</v>
      </c>
      <c r="D2087" s="37" t="e">
        <f>+#REF!</f>
        <v>#REF!</v>
      </c>
      <c r="E2087" s="58" t="e">
        <f>+#REF!</f>
        <v>#REF!</v>
      </c>
      <c r="F2087" s="58" t="e">
        <f>+#REF!</f>
        <v>#REF!</v>
      </c>
      <c r="G2087" s="58" t="e">
        <f>+#REF!</f>
        <v>#REF!</v>
      </c>
      <c r="H2087" s="58"/>
      <c r="I2087" s="58"/>
      <c r="J2087" s="64" t="str">
        <f t="shared" si="32"/>
        <v>-</v>
      </c>
    </row>
    <row r="2088" spans="1:10" s="62" customFormat="1" ht="24.75" customHeight="1" x14ac:dyDescent="0.25">
      <c r="A2088" s="58" t="e">
        <f>+#REF!</f>
        <v>#REF!</v>
      </c>
      <c r="B2088" s="58" t="e">
        <f>+#REF!</f>
        <v>#REF!</v>
      </c>
      <c r="C2088" s="58" t="e">
        <f>+#REF!</f>
        <v>#REF!</v>
      </c>
      <c r="D2088" s="37" t="e">
        <f>+#REF!</f>
        <v>#REF!</v>
      </c>
      <c r="E2088" s="58" t="e">
        <f>+#REF!</f>
        <v>#REF!</v>
      </c>
      <c r="F2088" s="58" t="e">
        <f>+#REF!</f>
        <v>#REF!</v>
      </c>
      <c r="G2088" s="58" t="e">
        <f>+#REF!</f>
        <v>#REF!</v>
      </c>
      <c r="H2088" s="58"/>
      <c r="I2088" s="58"/>
      <c r="J2088" s="64" t="str">
        <f t="shared" si="32"/>
        <v>-</v>
      </c>
    </row>
    <row r="2089" spans="1:10" s="62" customFormat="1" ht="24.75" customHeight="1" x14ac:dyDescent="0.25">
      <c r="A2089" s="58" t="e">
        <f>+#REF!</f>
        <v>#REF!</v>
      </c>
      <c r="B2089" s="58" t="e">
        <f>+#REF!</f>
        <v>#REF!</v>
      </c>
      <c r="C2089" s="58" t="e">
        <f>+#REF!</f>
        <v>#REF!</v>
      </c>
      <c r="D2089" s="37" t="e">
        <f>+#REF!</f>
        <v>#REF!</v>
      </c>
      <c r="E2089" s="58" t="e">
        <f>+#REF!</f>
        <v>#REF!</v>
      </c>
      <c r="F2089" s="58" t="e">
        <f>+#REF!</f>
        <v>#REF!</v>
      </c>
      <c r="G2089" s="58" t="e">
        <f>+#REF!</f>
        <v>#REF!</v>
      </c>
      <c r="H2089" s="58"/>
      <c r="I2089" s="58"/>
      <c r="J2089" s="64" t="str">
        <f t="shared" si="32"/>
        <v>-</v>
      </c>
    </row>
    <row r="2090" spans="1:10" s="62" customFormat="1" ht="24.75" customHeight="1" x14ac:dyDescent="0.25">
      <c r="A2090" s="58" t="e">
        <f>+#REF!</f>
        <v>#REF!</v>
      </c>
      <c r="B2090" s="58" t="e">
        <f>+#REF!</f>
        <v>#REF!</v>
      </c>
      <c r="C2090" s="58" t="e">
        <f>+#REF!</f>
        <v>#REF!</v>
      </c>
      <c r="D2090" s="37" t="e">
        <f>+#REF!</f>
        <v>#REF!</v>
      </c>
      <c r="E2090" s="58" t="e">
        <f>+#REF!</f>
        <v>#REF!</v>
      </c>
      <c r="F2090" s="58" t="e">
        <f>+#REF!</f>
        <v>#REF!</v>
      </c>
      <c r="G2090" s="58" t="e">
        <f>+#REF!</f>
        <v>#REF!</v>
      </c>
      <c r="H2090" s="58"/>
      <c r="I2090" s="58"/>
      <c r="J2090" s="64" t="str">
        <f t="shared" si="32"/>
        <v>-</v>
      </c>
    </row>
    <row r="2091" spans="1:10" s="62" customFormat="1" ht="24.75" customHeight="1" x14ac:dyDescent="0.25">
      <c r="A2091" s="58" t="e">
        <f>+#REF!</f>
        <v>#REF!</v>
      </c>
      <c r="B2091" s="58" t="e">
        <f>+#REF!</f>
        <v>#REF!</v>
      </c>
      <c r="C2091" s="58" t="e">
        <f>+#REF!</f>
        <v>#REF!</v>
      </c>
      <c r="D2091" s="37" t="e">
        <f>+#REF!</f>
        <v>#REF!</v>
      </c>
      <c r="E2091" s="58" t="e">
        <f>+#REF!</f>
        <v>#REF!</v>
      </c>
      <c r="F2091" s="58" t="e">
        <f>+#REF!</f>
        <v>#REF!</v>
      </c>
      <c r="G2091" s="58" t="e">
        <f>+#REF!</f>
        <v>#REF!</v>
      </c>
      <c r="H2091" s="58"/>
      <c r="I2091" s="58"/>
      <c r="J2091" s="64" t="str">
        <f t="shared" si="32"/>
        <v>-</v>
      </c>
    </row>
    <row r="2092" spans="1:10" s="62" customFormat="1" ht="24.75" customHeight="1" x14ac:dyDescent="0.25">
      <c r="A2092" s="58" t="e">
        <f>+#REF!</f>
        <v>#REF!</v>
      </c>
      <c r="B2092" s="58" t="e">
        <f>+#REF!</f>
        <v>#REF!</v>
      </c>
      <c r="C2092" s="58" t="e">
        <f>+#REF!</f>
        <v>#REF!</v>
      </c>
      <c r="D2092" s="37" t="e">
        <f>+#REF!</f>
        <v>#REF!</v>
      </c>
      <c r="E2092" s="58" t="e">
        <f>+#REF!</f>
        <v>#REF!</v>
      </c>
      <c r="F2092" s="58" t="e">
        <f>+#REF!</f>
        <v>#REF!</v>
      </c>
      <c r="G2092" s="58" t="e">
        <f>+#REF!</f>
        <v>#REF!</v>
      </c>
      <c r="H2092" s="58"/>
      <c r="I2092" s="58"/>
      <c r="J2092" s="64" t="str">
        <f t="shared" si="32"/>
        <v>-</v>
      </c>
    </row>
    <row r="2093" spans="1:10" s="62" customFormat="1" ht="24.75" customHeight="1" x14ac:dyDescent="0.25">
      <c r="A2093" s="58" t="e">
        <f>+#REF!</f>
        <v>#REF!</v>
      </c>
      <c r="B2093" s="58" t="e">
        <f>+#REF!</f>
        <v>#REF!</v>
      </c>
      <c r="C2093" s="58" t="e">
        <f>+#REF!</f>
        <v>#REF!</v>
      </c>
      <c r="D2093" s="37" t="e">
        <f>+#REF!</f>
        <v>#REF!</v>
      </c>
      <c r="E2093" s="58" t="e">
        <f>+#REF!</f>
        <v>#REF!</v>
      </c>
      <c r="F2093" s="58" t="e">
        <f>+#REF!</f>
        <v>#REF!</v>
      </c>
      <c r="G2093" s="58" t="e">
        <f>+#REF!</f>
        <v>#REF!</v>
      </c>
      <c r="H2093" s="58"/>
      <c r="I2093" s="58"/>
      <c r="J2093" s="64" t="str">
        <f t="shared" si="32"/>
        <v>-</v>
      </c>
    </row>
    <row r="2094" spans="1:10" s="62" customFormat="1" ht="24.75" customHeight="1" x14ac:dyDescent="0.25">
      <c r="A2094" s="58" t="e">
        <f>+#REF!</f>
        <v>#REF!</v>
      </c>
      <c r="B2094" s="58" t="e">
        <f>+#REF!</f>
        <v>#REF!</v>
      </c>
      <c r="C2094" s="58" t="e">
        <f>+#REF!</f>
        <v>#REF!</v>
      </c>
      <c r="D2094" s="37" t="e">
        <f>+#REF!</f>
        <v>#REF!</v>
      </c>
      <c r="E2094" s="58" t="e">
        <f>+#REF!</f>
        <v>#REF!</v>
      </c>
      <c r="F2094" s="58" t="e">
        <f>+#REF!</f>
        <v>#REF!</v>
      </c>
      <c r="G2094" s="58" t="e">
        <f>+#REF!</f>
        <v>#REF!</v>
      </c>
      <c r="H2094" s="58"/>
      <c r="I2094" s="58"/>
      <c r="J2094" s="64" t="str">
        <f t="shared" si="32"/>
        <v>-</v>
      </c>
    </row>
    <row r="2095" spans="1:10" s="62" customFormat="1" ht="24.75" customHeight="1" x14ac:dyDescent="0.25">
      <c r="A2095" s="58" t="e">
        <f>+#REF!</f>
        <v>#REF!</v>
      </c>
      <c r="B2095" s="58" t="e">
        <f>+#REF!</f>
        <v>#REF!</v>
      </c>
      <c r="C2095" s="58" t="e">
        <f>+#REF!</f>
        <v>#REF!</v>
      </c>
      <c r="D2095" s="37" t="e">
        <f>+#REF!</f>
        <v>#REF!</v>
      </c>
      <c r="E2095" s="58" t="e">
        <f>+#REF!</f>
        <v>#REF!</v>
      </c>
      <c r="F2095" s="58" t="e">
        <f>+#REF!</f>
        <v>#REF!</v>
      </c>
      <c r="G2095" s="58" t="e">
        <f>+#REF!</f>
        <v>#REF!</v>
      </c>
      <c r="H2095" s="58"/>
      <c r="I2095" s="58"/>
      <c r="J2095" s="64" t="str">
        <f t="shared" si="32"/>
        <v>-</v>
      </c>
    </row>
    <row r="2096" spans="1:10" s="62" customFormat="1" ht="24.75" customHeight="1" x14ac:dyDescent="0.25">
      <c r="A2096" s="58" t="e">
        <f>+#REF!</f>
        <v>#REF!</v>
      </c>
      <c r="B2096" s="58" t="e">
        <f>+#REF!</f>
        <v>#REF!</v>
      </c>
      <c r="C2096" s="58" t="e">
        <f>+#REF!</f>
        <v>#REF!</v>
      </c>
      <c r="D2096" s="37" t="e">
        <f>+#REF!</f>
        <v>#REF!</v>
      </c>
      <c r="E2096" s="58" t="e">
        <f>+#REF!</f>
        <v>#REF!</v>
      </c>
      <c r="F2096" s="58" t="e">
        <f>+#REF!</f>
        <v>#REF!</v>
      </c>
      <c r="G2096" s="58" t="e">
        <f>+#REF!</f>
        <v>#REF!</v>
      </c>
      <c r="H2096" s="58"/>
      <c r="I2096" s="58"/>
      <c r="J2096" s="64" t="str">
        <f t="shared" si="32"/>
        <v>-</v>
      </c>
    </row>
    <row r="2097" spans="1:10" s="62" customFormat="1" ht="24.75" customHeight="1" x14ac:dyDescent="0.25">
      <c r="A2097" s="58" t="e">
        <f>+#REF!</f>
        <v>#REF!</v>
      </c>
      <c r="B2097" s="58" t="e">
        <f>+#REF!</f>
        <v>#REF!</v>
      </c>
      <c r="C2097" s="58" t="e">
        <f>+#REF!</f>
        <v>#REF!</v>
      </c>
      <c r="D2097" s="37" t="e">
        <f>+#REF!</f>
        <v>#REF!</v>
      </c>
      <c r="E2097" s="58" t="e">
        <f>+#REF!</f>
        <v>#REF!</v>
      </c>
      <c r="F2097" s="58" t="e">
        <f>+#REF!</f>
        <v>#REF!</v>
      </c>
      <c r="G2097" s="58" t="e">
        <f>+#REF!</f>
        <v>#REF!</v>
      </c>
      <c r="H2097" s="58"/>
      <c r="I2097" s="58"/>
      <c r="J2097" s="64" t="str">
        <f t="shared" si="32"/>
        <v>-</v>
      </c>
    </row>
    <row r="2098" spans="1:10" s="62" customFormat="1" ht="24.75" customHeight="1" x14ac:dyDescent="0.25">
      <c r="A2098" s="58" t="e">
        <f>+#REF!</f>
        <v>#REF!</v>
      </c>
      <c r="B2098" s="58" t="e">
        <f>+#REF!</f>
        <v>#REF!</v>
      </c>
      <c r="C2098" s="58" t="e">
        <f>+#REF!</f>
        <v>#REF!</v>
      </c>
      <c r="D2098" s="37" t="e">
        <f>+#REF!</f>
        <v>#REF!</v>
      </c>
      <c r="E2098" s="58" t="e">
        <f>+#REF!</f>
        <v>#REF!</v>
      </c>
      <c r="F2098" s="58" t="e">
        <f>+#REF!</f>
        <v>#REF!</v>
      </c>
      <c r="G2098" s="58" t="e">
        <f>+#REF!</f>
        <v>#REF!</v>
      </c>
      <c r="H2098" s="58"/>
      <c r="I2098" s="58"/>
      <c r="J2098" s="64" t="str">
        <f t="shared" si="32"/>
        <v>-</v>
      </c>
    </row>
    <row r="2099" spans="1:10" s="62" customFormat="1" ht="24.75" customHeight="1" x14ac:dyDescent="0.25">
      <c r="A2099" s="58" t="e">
        <f>+#REF!</f>
        <v>#REF!</v>
      </c>
      <c r="B2099" s="58" t="e">
        <f>+#REF!</f>
        <v>#REF!</v>
      </c>
      <c r="C2099" s="58" t="e">
        <f>+#REF!</f>
        <v>#REF!</v>
      </c>
      <c r="D2099" s="37" t="e">
        <f>+#REF!</f>
        <v>#REF!</v>
      </c>
      <c r="E2099" s="58" t="e">
        <f>+#REF!</f>
        <v>#REF!</v>
      </c>
      <c r="F2099" s="58" t="e">
        <f>+#REF!</f>
        <v>#REF!</v>
      </c>
      <c r="G2099" s="58" t="e">
        <f>+#REF!</f>
        <v>#REF!</v>
      </c>
      <c r="H2099" s="58"/>
      <c r="I2099" s="58"/>
      <c r="J2099" s="64" t="str">
        <f t="shared" si="32"/>
        <v>-</v>
      </c>
    </row>
    <row r="2100" spans="1:10" s="62" customFormat="1" ht="24.75" customHeight="1" x14ac:dyDescent="0.25">
      <c r="A2100" s="58" t="e">
        <f>+#REF!</f>
        <v>#REF!</v>
      </c>
      <c r="B2100" s="58" t="e">
        <f>+#REF!</f>
        <v>#REF!</v>
      </c>
      <c r="C2100" s="58" t="e">
        <f>+#REF!</f>
        <v>#REF!</v>
      </c>
      <c r="D2100" s="37" t="e">
        <f>+#REF!</f>
        <v>#REF!</v>
      </c>
      <c r="E2100" s="58" t="e">
        <f>+#REF!</f>
        <v>#REF!</v>
      </c>
      <c r="F2100" s="58" t="e">
        <f>+#REF!</f>
        <v>#REF!</v>
      </c>
      <c r="G2100" s="58" t="e">
        <f>+#REF!</f>
        <v>#REF!</v>
      </c>
      <c r="H2100" s="58"/>
      <c r="I2100" s="58"/>
      <c r="J2100" s="64" t="str">
        <f t="shared" si="32"/>
        <v>-</v>
      </c>
    </row>
    <row r="2101" spans="1:10" s="62" customFormat="1" ht="24.75" customHeight="1" x14ac:dyDescent="0.25">
      <c r="A2101" s="58" t="e">
        <f>+#REF!</f>
        <v>#REF!</v>
      </c>
      <c r="B2101" s="58" t="e">
        <f>+#REF!</f>
        <v>#REF!</v>
      </c>
      <c r="C2101" s="58" t="e">
        <f>+#REF!</f>
        <v>#REF!</v>
      </c>
      <c r="D2101" s="37" t="e">
        <f>+#REF!</f>
        <v>#REF!</v>
      </c>
      <c r="E2101" s="58" t="e">
        <f>+#REF!</f>
        <v>#REF!</v>
      </c>
      <c r="F2101" s="58" t="e">
        <f>+#REF!</f>
        <v>#REF!</v>
      </c>
      <c r="G2101" s="58" t="e">
        <f>+#REF!</f>
        <v>#REF!</v>
      </c>
      <c r="H2101" s="58"/>
      <c r="I2101" s="58"/>
      <c r="J2101" s="64" t="str">
        <f t="shared" si="32"/>
        <v>-</v>
      </c>
    </row>
    <row r="2102" spans="1:10" s="62" customFormat="1" ht="24.75" customHeight="1" x14ac:dyDescent="0.25">
      <c r="A2102" s="58" t="e">
        <f>+#REF!</f>
        <v>#REF!</v>
      </c>
      <c r="B2102" s="58" t="e">
        <f>+#REF!</f>
        <v>#REF!</v>
      </c>
      <c r="C2102" s="58" t="e">
        <f>+#REF!</f>
        <v>#REF!</v>
      </c>
      <c r="D2102" s="37" t="e">
        <f>+#REF!</f>
        <v>#REF!</v>
      </c>
      <c r="E2102" s="58" t="e">
        <f>+#REF!</f>
        <v>#REF!</v>
      </c>
      <c r="F2102" s="58" t="e">
        <f>+#REF!</f>
        <v>#REF!</v>
      </c>
      <c r="G2102" s="58" t="e">
        <f>+#REF!</f>
        <v>#REF!</v>
      </c>
      <c r="H2102" s="58"/>
      <c r="I2102" s="58"/>
      <c r="J2102" s="64" t="str">
        <f t="shared" si="32"/>
        <v>-</v>
      </c>
    </row>
    <row r="2103" spans="1:10" s="62" customFormat="1" ht="24.75" customHeight="1" x14ac:dyDescent="0.25">
      <c r="A2103" s="58" t="e">
        <f>+#REF!</f>
        <v>#REF!</v>
      </c>
      <c r="B2103" s="58" t="e">
        <f>+#REF!</f>
        <v>#REF!</v>
      </c>
      <c r="C2103" s="58" t="e">
        <f>+#REF!</f>
        <v>#REF!</v>
      </c>
      <c r="D2103" s="37" t="e">
        <f>+#REF!</f>
        <v>#REF!</v>
      </c>
      <c r="E2103" s="58" t="e">
        <f>+#REF!</f>
        <v>#REF!</v>
      </c>
      <c r="F2103" s="58" t="e">
        <f>+#REF!</f>
        <v>#REF!</v>
      </c>
      <c r="G2103" s="58" t="e">
        <f>+#REF!</f>
        <v>#REF!</v>
      </c>
      <c r="H2103" s="58"/>
      <c r="I2103" s="58"/>
      <c r="J2103" s="64" t="str">
        <f t="shared" si="32"/>
        <v>-</v>
      </c>
    </row>
    <row r="2104" spans="1:10" s="62" customFormat="1" ht="24.75" customHeight="1" x14ac:dyDescent="0.25">
      <c r="A2104" s="58" t="e">
        <f>+#REF!</f>
        <v>#REF!</v>
      </c>
      <c r="B2104" s="58" t="e">
        <f>+#REF!</f>
        <v>#REF!</v>
      </c>
      <c r="C2104" s="58" t="e">
        <f>+#REF!</f>
        <v>#REF!</v>
      </c>
      <c r="D2104" s="37" t="e">
        <f>+#REF!</f>
        <v>#REF!</v>
      </c>
      <c r="E2104" s="58" t="e">
        <f>+#REF!</f>
        <v>#REF!</v>
      </c>
      <c r="F2104" s="58" t="e">
        <f>+#REF!</f>
        <v>#REF!</v>
      </c>
      <c r="G2104" s="58" t="e">
        <f>+#REF!</f>
        <v>#REF!</v>
      </c>
      <c r="H2104" s="58"/>
      <c r="I2104" s="58"/>
      <c r="J2104" s="64" t="str">
        <f t="shared" si="32"/>
        <v>-</v>
      </c>
    </row>
    <row r="2105" spans="1:10" s="62" customFormat="1" ht="24.75" customHeight="1" x14ac:dyDescent="0.25">
      <c r="A2105" s="58" t="e">
        <f>+#REF!</f>
        <v>#REF!</v>
      </c>
      <c r="B2105" s="58" t="e">
        <f>+#REF!</f>
        <v>#REF!</v>
      </c>
      <c r="C2105" s="58" t="e">
        <f>+#REF!</f>
        <v>#REF!</v>
      </c>
      <c r="D2105" s="37" t="e">
        <f>+#REF!</f>
        <v>#REF!</v>
      </c>
      <c r="E2105" s="58" t="e">
        <f>+#REF!</f>
        <v>#REF!</v>
      </c>
      <c r="F2105" s="58" t="e">
        <f>+#REF!</f>
        <v>#REF!</v>
      </c>
      <c r="G2105" s="58" t="e">
        <f>+#REF!</f>
        <v>#REF!</v>
      </c>
      <c r="H2105" s="58"/>
      <c r="I2105" s="58"/>
      <c r="J2105" s="64" t="str">
        <f t="shared" si="32"/>
        <v>-</v>
      </c>
    </row>
    <row r="2106" spans="1:10" s="62" customFormat="1" ht="24.75" customHeight="1" x14ac:dyDescent="0.25">
      <c r="A2106" s="58" t="e">
        <f>+#REF!</f>
        <v>#REF!</v>
      </c>
      <c r="B2106" s="58" t="e">
        <f>+#REF!</f>
        <v>#REF!</v>
      </c>
      <c r="C2106" s="58" t="e">
        <f>+#REF!</f>
        <v>#REF!</v>
      </c>
      <c r="D2106" s="37" t="e">
        <f>+#REF!</f>
        <v>#REF!</v>
      </c>
      <c r="E2106" s="58" t="e">
        <f>+#REF!</f>
        <v>#REF!</v>
      </c>
      <c r="F2106" s="58" t="e">
        <f>+#REF!</f>
        <v>#REF!</v>
      </c>
      <c r="G2106" s="58" t="e">
        <f>+#REF!</f>
        <v>#REF!</v>
      </c>
      <c r="H2106" s="58"/>
      <c r="I2106" s="58"/>
      <c r="J2106" s="64" t="str">
        <f t="shared" si="32"/>
        <v>-</v>
      </c>
    </row>
    <row r="2107" spans="1:10" s="62" customFormat="1" ht="24.75" customHeight="1" x14ac:dyDescent="0.25">
      <c r="A2107" s="58" t="e">
        <f>+#REF!</f>
        <v>#REF!</v>
      </c>
      <c r="B2107" s="58" t="e">
        <f>+#REF!</f>
        <v>#REF!</v>
      </c>
      <c r="C2107" s="58" t="e">
        <f>+#REF!</f>
        <v>#REF!</v>
      </c>
      <c r="D2107" s="37" t="e">
        <f>+#REF!</f>
        <v>#REF!</v>
      </c>
      <c r="E2107" s="58" t="e">
        <f>+#REF!</f>
        <v>#REF!</v>
      </c>
      <c r="F2107" s="58" t="e">
        <f>+#REF!</f>
        <v>#REF!</v>
      </c>
      <c r="G2107" s="58" t="e">
        <f>+#REF!</f>
        <v>#REF!</v>
      </c>
      <c r="H2107" s="58"/>
      <c r="I2107" s="58"/>
      <c r="J2107" s="64" t="str">
        <f t="shared" si="32"/>
        <v>-</v>
      </c>
    </row>
    <row r="2108" spans="1:10" s="62" customFormat="1" ht="24.75" customHeight="1" x14ac:dyDescent="0.25">
      <c r="A2108" s="58" t="e">
        <f>+#REF!</f>
        <v>#REF!</v>
      </c>
      <c r="B2108" s="58" t="e">
        <f>+#REF!</f>
        <v>#REF!</v>
      </c>
      <c r="C2108" s="58" t="e">
        <f>+#REF!</f>
        <v>#REF!</v>
      </c>
      <c r="D2108" s="37" t="e">
        <f>+#REF!</f>
        <v>#REF!</v>
      </c>
      <c r="E2108" s="58" t="e">
        <f>+#REF!</f>
        <v>#REF!</v>
      </c>
      <c r="F2108" s="58" t="e">
        <f>+#REF!</f>
        <v>#REF!</v>
      </c>
      <c r="G2108" s="58" t="e">
        <f>+#REF!</f>
        <v>#REF!</v>
      </c>
      <c r="H2108" s="58"/>
      <c r="I2108" s="58"/>
      <c r="J2108" s="64" t="str">
        <f t="shared" si="32"/>
        <v>-</v>
      </c>
    </row>
    <row r="2109" spans="1:10" s="62" customFormat="1" ht="24.75" customHeight="1" x14ac:dyDescent="0.25">
      <c r="A2109" s="58" t="e">
        <f>+#REF!</f>
        <v>#REF!</v>
      </c>
      <c r="B2109" s="58" t="e">
        <f>+#REF!</f>
        <v>#REF!</v>
      </c>
      <c r="C2109" s="58" t="e">
        <f>+#REF!</f>
        <v>#REF!</v>
      </c>
      <c r="D2109" s="37" t="e">
        <f>+#REF!</f>
        <v>#REF!</v>
      </c>
      <c r="E2109" s="58" t="e">
        <f>+#REF!</f>
        <v>#REF!</v>
      </c>
      <c r="F2109" s="58" t="e">
        <f>+#REF!</f>
        <v>#REF!</v>
      </c>
      <c r="G2109" s="58" t="e">
        <f>+#REF!</f>
        <v>#REF!</v>
      </c>
      <c r="H2109" s="58"/>
      <c r="I2109" s="58"/>
      <c r="J2109" s="64" t="str">
        <f t="shared" si="32"/>
        <v>-</v>
      </c>
    </row>
    <row r="2110" spans="1:10" s="62" customFormat="1" ht="24.75" customHeight="1" x14ac:dyDescent="0.25">
      <c r="A2110" s="58" t="e">
        <f>+#REF!</f>
        <v>#REF!</v>
      </c>
      <c r="B2110" s="58" t="e">
        <f>+#REF!</f>
        <v>#REF!</v>
      </c>
      <c r="C2110" s="58" t="e">
        <f>+#REF!</f>
        <v>#REF!</v>
      </c>
      <c r="D2110" s="37" t="e">
        <f>+#REF!</f>
        <v>#REF!</v>
      </c>
      <c r="E2110" s="58" t="e">
        <f>+#REF!</f>
        <v>#REF!</v>
      </c>
      <c r="F2110" s="58" t="e">
        <f>+#REF!</f>
        <v>#REF!</v>
      </c>
      <c r="G2110" s="58" t="e">
        <f>+#REF!</f>
        <v>#REF!</v>
      </c>
      <c r="H2110" s="58"/>
      <c r="I2110" s="58"/>
      <c r="J2110" s="64" t="str">
        <f t="shared" si="32"/>
        <v>-</v>
      </c>
    </row>
    <row r="2111" spans="1:10" s="62" customFormat="1" ht="24.75" customHeight="1" x14ac:dyDescent="0.25">
      <c r="A2111" s="58" t="e">
        <f>+#REF!</f>
        <v>#REF!</v>
      </c>
      <c r="B2111" s="58" t="e">
        <f>+#REF!</f>
        <v>#REF!</v>
      </c>
      <c r="C2111" s="58" t="e">
        <f>+#REF!</f>
        <v>#REF!</v>
      </c>
      <c r="D2111" s="37" t="e">
        <f>+#REF!</f>
        <v>#REF!</v>
      </c>
      <c r="E2111" s="58" t="e">
        <f>+#REF!</f>
        <v>#REF!</v>
      </c>
      <c r="F2111" s="58" t="e">
        <f>+#REF!</f>
        <v>#REF!</v>
      </c>
      <c r="G2111" s="58" t="e">
        <f>+#REF!</f>
        <v>#REF!</v>
      </c>
      <c r="H2111" s="58"/>
      <c r="I2111" s="58"/>
      <c r="J2111" s="64" t="str">
        <f t="shared" si="32"/>
        <v>-</v>
      </c>
    </row>
    <row r="2112" spans="1:10" s="62" customFormat="1" ht="24.75" customHeight="1" x14ac:dyDescent="0.25">
      <c r="A2112" s="58" t="e">
        <f>+#REF!</f>
        <v>#REF!</v>
      </c>
      <c r="B2112" s="58" t="e">
        <f>+#REF!</f>
        <v>#REF!</v>
      </c>
      <c r="C2112" s="58" t="e">
        <f>+#REF!</f>
        <v>#REF!</v>
      </c>
      <c r="D2112" s="37" t="e">
        <f>+#REF!</f>
        <v>#REF!</v>
      </c>
      <c r="E2112" s="58" t="e">
        <f>+#REF!</f>
        <v>#REF!</v>
      </c>
      <c r="F2112" s="58" t="e">
        <f>+#REF!</f>
        <v>#REF!</v>
      </c>
      <c r="G2112" s="58" t="e">
        <f>+#REF!</f>
        <v>#REF!</v>
      </c>
      <c r="H2112" s="58"/>
      <c r="I2112" s="58"/>
      <c r="J2112" s="64" t="str">
        <f t="shared" si="32"/>
        <v>-</v>
      </c>
    </row>
    <row r="2113" spans="1:10" s="62" customFormat="1" ht="24.75" customHeight="1" x14ac:dyDescent="0.25">
      <c r="A2113" s="58" t="e">
        <f>+#REF!</f>
        <v>#REF!</v>
      </c>
      <c r="B2113" s="58" t="e">
        <f>+#REF!</f>
        <v>#REF!</v>
      </c>
      <c r="C2113" s="58" t="e">
        <f>+#REF!</f>
        <v>#REF!</v>
      </c>
      <c r="D2113" s="37" t="e">
        <f>+#REF!</f>
        <v>#REF!</v>
      </c>
      <c r="E2113" s="58" t="e">
        <f>+#REF!</f>
        <v>#REF!</v>
      </c>
      <c r="F2113" s="58" t="e">
        <f>+#REF!</f>
        <v>#REF!</v>
      </c>
      <c r="G2113" s="58" t="e">
        <f>+#REF!</f>
        <v>#REF!</v>
      </c>
      <c r="H2113" s="58"/>
      <c r="I2113" s="58"/>
      <c r="J2113" s="64" t="str">
        <f t="shared" si="32"/>
        <v>-</v>
      </c>
    </row>
    <row r="2114" spans="1:10" s="62" customFormat="1" ht="24.75" customHeight="1" x14ac:dyDescent="0.25">
      <c r="A2114" s="58" t="e">
        <f>+#REF!</f>
        <v>#REF!</v>
      </c>
      <c r="B2114" s="58" t="e">
        <f>+#REF!</f>
        <v>#REF!</v>
      </c>
      <c r="C2114" s="58" t="e">
        <f>+#REF!</f>
        <v>#REF!</v>
      </c>
      <c r="D2114" s="37" t="e">
        <f>+#REF!</f>
        <v>#REF!</v>
      </c>
      <c r="E2114" s="58" t="e">
        <f>+#REF!</f>
        <v>#REF!</v>
      </c>
      <c r="F2114" s="58" t="e">
        <f>+#REF!</f>
        <v>#REF!</v>
      </c>
      <c r="G2114" s="58" t="e">
        <f>+#REF!</f>
        <v>#REF!</v>
      </c>
      <c r="H2114" s="58"/>
      <c r="I2114" s="58"/>
      <c r="J2114" s="64" t="str">
        <f t="shared" si="32"/>
        <v>-</v>
      </c>
    </row>
    <row r="2115" spans="1:10" s="62" customFormat="1" ht="24.75" customHeight="1" x14ac:dyDescent="0.25">
      <c r="A2115" s="58" t="e">
        <f>+#REF!</f>
        <v>#REF!</v>
      </c>
      <c r="B2115" s="58" t="e">
        <f>+#REF!</f>
        <v>#REF!</v>
      </c>
      <c r="C2115" s="58" t="e">
        <f>+#REF!</f>
        <v>#REF!</v>
      </c>
      <c r="D2115" s="37" t="e">
        <f>+#REF!</f>
        <v>#REF!</v>
      </c>
      <c r="E2115" s="58" t="e">
        <f>+#REF!</f>
        <v>#REF!</v>
      </c>
      <c r="F2115" s="58" t="e">
        <f>+#REF!</f>
        <v>#REF!</v>
      </c>
      <c r="G2115" s="58" t="e">
        <f>+#REF!</f>
        <v>#REF!</v>
      </c>
      <c r="H2115" s="58"/>
      <c r="I2115" s="58"/>
      <c r="J2115" s="64" t="str">
        <f t="shared" si="32"/>
        <v>-</v>
      </c>
    </row>
    <row r="2116" spans="1:10" s="62" customFormat="1" ht="24.75" customHeight="1" x14ac:dyDescent="0.25">
      <c r="A2116" s="58" t="e">
        <f>+#REF!</f>
        <v>#REF!</v>
      </c>
      <c r="B2116" s="58" t="e">
        <f>+#REF!</f>
        <v>#REF!</v>
      </c>
      <c r="C2116" s="58" t="e">
        <f>+#REF!</f>
        <v>#REF!</v>
      </c>
      <c r="D2116" s="37" t="e">
        <f>+#REF!</f>
        <v>#REF!</v>
      </c>
      <c r="E2116" s="58" t="e">
        <f>+#REF!</f>
        <v>#REF!</v>
      </c>
      <c r="F2116" s="58" t="e">
        <f>+#REF!</f>
        <v>#REF!</v>
      </c>
      <c r="G2116" s="58" t="e">
        <f>+#REF!</f>
        <v>#REF!</v>
      </c>
      <c r="H2116" s="58"/>
      <c r="I2116" s="58"/>
      <c r="J2116" s="64" t="str">
        <f t="shared" si="32"/>
        <v>-</v>
      </c>
    </row>
    <row r="2117" spans="1:10" s="62" customFormat="1" ht="24.75" customHeight="1" x14ac:dyDescent="0.25">
      <c r="A2117" s="58" t="e">
        <f>+#REF!</f>
        <v>#REF!</v>
      </c>
      <c r="B2117" s="58" t="e">
        <f>+#REF!</f>
        <v>#REF!</v>
      </c>
      <c r="C2117" s="58" t="e">
        <f>+#REF!</f>
        <v>#REF!</v>
      </c>
      <c r="D2117" s="37" t="e">
        <f>+#REF!</f>
        <v>#REF!</v>
      </c>
      <c r="E2117" s="58" t="e">
        <f>+#REF!</f>
        <v>#REF!</v>
      </c>
      <c r="F2117" s="58" t="e">
        <f>+#REF!</f>
        <v>#REF!</v>
      </c>
      <c r="G2117" s="58" t="e">
        <f>+#REF!</f>
        <v>#REF!</v>
      </c>
      <c r="H2117" s="58"/>
      <c r="I2117" s="58"/>
      <c r="J2117" s="64" t="str">
        <f t="shared" ref="J2117:J2180" si="33">IFERROR(VLOOKUP(B2117,$L$4:$N$31,3,0),"-")</f>
        <v>-</v>
      </c>
    </row>
    <row r="2118" spans="1:10" s="62" customFormat="1" ht="24.75" customHeight="1" x14ac:dyDescent="0.25">
      <c r="A2118" s="58" t="e">
        <f>+#REF!</f>
        <v>#REF!</v>
      </c>
      <c r="B2118" s="58" t="e">
        <f>+#REF!</f>
        <v>#REF!</v>
      </c>
      <c r="C2118" s="58" t="e">
        <f>+#REF!</f>
        <v>#REF!</v>
      </c>
      <c r="D2118" s="37" t="e">
        <f>+#REF!</f>
        <v>#REF!</v>
      </c>
      <c r="E2118" s="58" t="e">
        <f>+#REF!</f>
        <v>#REF!</v>
      </c>
      <c r="F2118" s="58" t="e">
        <f>+#REF!</f>
        <v>#REF!</v>
      </c>
      <c r="G2118" s="58" t="e">
        <f>+#REF!</f>
        <v>#REF!</v>
      </c>
      <c r="H2118" s="58"/>
      <c r="I2118" s="58"/>
      <c r="J2118" s="64" t="str">
        <f t="shared" si="33"/>
        <v>-</v>
      </c>
    </row>
    <row r="2119" spans="1:10" s="62" customFormat="1" ht="24.75" customHeight="1" x14ac:dyDescent="0.25">
      <c r="A2119" s="58" t="e">
        <f>+#REF!</f>
        <v>#REF!</v>
      </c>
      <c r="B2119" s="58" t="e">
        <f>+#REF!</f>
        <v>#REF!</v>
      </c>
      <c r="C2119" s="58" t="e">
        <f>+#REF!</f>
        <v>#REF!</v>
      </c>
      <c r="D2119" s="37" t="e">
        <f>+#REF!</f>
        <v>#REF!</v>
      </c>
      <c r="E2119" s="58" t="e">
        <f>+#REF!</f>
        <v>#REF!</v>
      </c>
      <c r="F2119" s="58" t="e">
        <f>+#REF!</f>
        <v>#REF!</v>
      </c>
      <c r="G2119" s="58" t="e">
        <f>+#REF!</f>
        <v>#REF!</v>
      </c>
      <c r="H2119" s="58"/>
      <c r="I2119" s="58"/>
      <c r="J2119" s="64" t="str">
        <f t="shared" si="33"/>
        <v>-</v>
      </c>
    </row>
    <row r="2120" spans="1:10" s="62" customFormat="1" ht="24.75" customHeight="1" x14ac:dyDescent="0.25">
      <c r="A2120" s="58" t="e">
        <f>+#REF!</f>
        <v>#REF!</v>
      </c>
      <c r="B2120" s="58" t="e">
        <f>+#REF!</f>
        <v>#REF!</v>
      </c>
      <c r="C2120" s="58" t="e">
        <f>+#REF!</f>
        <v>#REF!</v>
      </c>
      <c r="D2120" s="37" t="e">
        <f>+#REF!</f>
        <v>#REF!</v>
      </c>
      <c r="E2120" s="58" t="e">
        <f>+#REF!</f>
        <v>#REF!</v>
      </c>
      <c r="F2120" s="58" t="e">
        <f>+#REF!</f>
        <v>#REF!</v>
      </c>
      <c r="G2120" s="58" t="e">
        <f>+#REF!</f>
        <v>#REF!</v>
      </c>
      <c r="H2120" s="58"/>
      <c r="I2120" s="58"/>
      <c r="J2120" s="64" t="str">
        <f t="shared" si="33"/>
        <v>-</v>
      </c>
    </row>
    <row r="2121" spans="1:10" s="62" customFormat="1" ht="24.75" customHeight="1" x14ac:dyDescent="0.25">
      <c r="A2121" s="58" t="e">
        <f>+#REF!</f>
        <v>#REF!</v>
      </c>
      <c r="B2121" s="58" t="e">
        <f>+#REF!</f>
        <v>#REF!</v>
      </c>
      <c r="C2121" s="58" t="e">
        <f>+#REF!</f>
        <v>#REF!</v>
      </c>
      <c r="D2121" s="37" t="e">
        <f>+#REF!</f>
        <v>#REF!</v>
      </c>
      <c r="E2121" s="58" t="e">
        <f>+#REF!</f>
        <v>#REF!</v>
      </c>
      <c r="F2121" s="58" t="e">
        <f>+#REF!</f>
        <v>#REF!</v>
      </c>
      <c r="G2121" s="58" t="e">
        <f>+#REF!</f>
        <v>#REF!</v>
      </c>
      <c r="H2121" s="58"/>
      <c r="I2121" s="58"/>
      <c r="J2121" s="64" t="str">
        <f t="shared" si="33"/>
        <v>-</v>
      </c>
    </row>
    <row r="2122" spans="1:10" s="62" customFormat="1" ht="24.75" customHeight="1" x14ac:dyDescent="0.25">
      <c r="A2122" s="58" t="e">
        <f>+#REF!</f>
        <v>#REF!</v>
      </c>
      <c r="B2122" s="58" t="e">
        <f>+#REF!</f>
        <v>#REF!</v>
      </c>
      <c r="C2122" s="58" t="e">
        <f>+#REF!</f>
        <v>#REF!</v>
      </c>
      <c r="D2122" s="37" t="e">
        <f>+#REF!</f>
        <v>#REF!</v>
      </c>
      <c r="E2122" s="58" t="e">
        <f>+#REF!</f>
        <v>#REF!</v>
      </c>
      <c r="F2122" s="58" t="e">
        <f>+#REF!</f>
        <v>#REF!</v>
      </c>
      <c r="G2122" s="58" t="e">
        <f>+#REF!</f>
        <v>#REF!</v>
      </c>
      <c r="H2122" s="58"/>
      <c r="I2122" s="58"/>
      <c r="J2122" s="64" t="str">
        <f t="shared" si="33"/>
        <v>-</v>
      </c>
    </row>
    <row r="2123" spans="1:10" s="62" customFormat="1" ht="24.75" customHeight="1" x14ac:dyDescent="0.25">
      <c r="A2123" s="58" t="e">
        <f>+#REF!</f>
        <v>#REF!</v>
      </c>
      <c r="B2123" s="58" t="e">
        <f>+#REF!</f>
        <v>#REF!</v>
      </c>
      <c r="C2123" s="58" t="e">
        <f>+#REF!</f>
        <v>#REF!</v>
      </c>
      <c r="D2123" s="37" t="e">
        <f>+#REF!</f>
        <v>#REF!</v>
      </c>
      <c r="E2123" s="58" t="e">
        <f>+#REF!</f>
        <v>#REF!</v>
      </c>
      <c r="F2123" s="58" t="e">
        <f>+#REF!</f>
        <v>#REF!</v>
      </c>
      <c r="G2123" s="58" t="e">
        <f>+#REF!</f>
        <v>#REF!</v>
      </c>
      <c r="H2123" s="58"/>
      <c r="I2123" s="58"/>
      <c r="J2123" s="64" t="str">
        <f t="shared" si="33"/>
        <v>-</v>
      </c>
    </row>
    <row r="2124" spans="1:10" s="62" customFormat="1" ht="24.75" customHeight="1" x14ac:dyDescent="0.25">
      <c r="A2124" s="58" t="e">
        <f>+#REF!</f>
        <v>#REF!</v>
      </c>
      <c r="B2124" s="58" t="e">
        <f>+#REF!</f>
        <v>#REF!</v>
      </c>
      <c r="C2124" s="58" t="e">
        <f>+#REF!</f>
        <v>#REF!</v>
      </c>
      <c r="D2124" s="37" t="e">
        <f>+#REF!</f>
        <v>#REF!</v>
      </c>
      <c r="E2124" s="58" t="e">
        <f>+#REF!</f>
        <v>#REF!</v>
      </c>
      <c r="F2124" s="58" t="e">
        <f>+#REF!</f>
        <v>#REF!</v>
      </c>
      <c r="G2124" s="58" t="e">
        <f>+#REF!</f>
        <v>#REF!</v>
      </c>
      <c r="H2124" s="58"/>
      <c r="I2124" s="58"/>
      <c r="J2124" s="64" t="str">
        <f t="shared" si="33"/>
        <v>-</v>
      </c>
    </row>
    <row r="2125" spans="1:10" s="62" customFormat="1" ht="24.75" customHeight="1" x14ac:dyDescent="0.25">
      <c r="A2125" s="58" t="e">
        <f>+#REF!</f>
        <v>#REF!</v>
      </c>
      <c r="B2125" s="58" t="e">
        <f>+#REF!</f>
        <v>#REF!</v>
      </c>
      <c r="C2125" s="58" t="e">
        <f>+#REF!</f>
        <v>#REF!</v>
      </c>
      <c r="D2125" s="37" t="e">
        <f>+#REF!</f>
        <v>#REF!</v>
      </c>
      <c r="E2125" s="58" t="e">
        <f>+#REF!</f>
        <v>#REF!</v>
      </c>
      <c r="F2125" s="58" t="e">
        <f>+#REF!</f>
        <v>#REF!</v>
      </c>
      <c r="G2125" s="58" t="e">
        <f>+#REF!</f>
        <v>#REF!</v>
      </c>
      <c r="H2125" s="58"/>
      <c r="I2125" s="58"/>
      <c r="J2125" s="64" t="str">
        <f t="shared" si="33"/>
        <v>-</v>
      </c>
    </row>
    <row r="2126" spans="1:10" s="62" customFormat="1" ht="24.75" customHeight="1" x14ac:dyDescent="0.25">
      <c r="A2126" s="58" t="e">
        <f>+#REF!</f>
        <v>#REF!</v>
      </c>
      <c r="B2126" s="58" t="e">
        <f>+#REF!</f>
        <v>#REF!</v>
      </c>
      <c r="C2126" s="58" t="e">
        <f>+#REF!</f>
        <v>#REF!</v>
      </c>
      <c r="D2126" s="37" t="e">
        <f>+#REF!</f>
        <v>#REF!</v>
      </c>
      <c r="E2126" s="58" t="e">
        <f>+#REF!</f>
        <v>#REF!</v>
      </c>
      <c r="F2126" s="58" t="e">
        <f>+#REF!</f>
        <v>#REF!</v>
      </c>
      <c r="G2126" s="58" t="e">
        <f>+#REF!</f>
        <v>#REF!</v>
      </c>
      <c r="H2126" s="58"/>
      <c r="I2126" s="58"/>
      <c r="J2126" s="64" t="str">
        <f t="shared" si="33"/>
        <v>-</v>
      </c>
    </row>
    <row r="2127" spans="1:10" s="62" customFormat="1" ht="24.75" customHeight="1" x14ac:dyDescent="0.25">
      <c r="A2127" s="58" t="e">
        <f>+#REF!</f>
        <v>#REF!</v>
      </c>
      <c r="B2127" s="58" t="e">
        <f>+#REF!</f>
        <v>#REF!</v>
      </c>
      <c r="C2127" s="58" t="e">
        <f>+#REF!</f>
        <v>#REF!</v>
      </c>
      <c r="D2127" s="37" t="e">
        <f>+#REF!</f>
        <v>#REF!</v>
      </c>
      <c r="E2127" s="58" t="e">
        <f>+#REF!</f>
        <v>#REF!</v>
      </c>
      <c r="F2127" s="58" t="e">
        <f>+#REF!</f>
        <v>#REF!</v>
      </c>
      <c r="G2127" s="58" t="e">
        <f>+#REF!</f>
        <v>#REF!</v>
      </c>
      <c r="H2127" s="58"/>
      <c r="I2127" s="58"/>
      <c r="J2127" s="64" t="str">
        <f t="shared" si="33"/>
        <v>-</v>
      </c>
    </row>
    <row r="2128" spans="1:10" s="62" customFormat="1" ht="24.75" customHeight="1" x14ac:dyDescent="0.25">
      <c r="A2128" s="58" t="e">
        <f>+#REF!</f>
        <v>#REF!</v>
      </c>
      <c r="B2128" s="58" t="e">
        <f>+#REF!</f>
        <v>#REF!</v>
      </c>
      <c r="C2128" s="58" t="e">
        <f>+#REF!</f>
        <v>#REF!</v>
      </c>
      <c r="D2128" s="37" t="e">
        <f>+#REF!</f>
        <v>#REF!</v>
      </c>
      <c r="E2128" s="58" t="e">
        <f>+#REF!</f>
        <v>#REF!</v>
      </c>
      <c r="F2128" s="58" t="e">
        <f>+#REF!</f>
        <v>#REF!</v>
      </c>
      <c r="G2128" s="58" t="e">
        <f>+#REF!</f>
        <v>#REF!</v>
      </c>
      <c r="H2128" s="58"/>
      <c r="I2128" s="58"/>
      <c r="J2128" s="64" t="str">
        <f t="shared" si="33"/>
        <v>-</v>
      </c>
    </row>
    <row r="2129" spans="1:10" s="62" customFormat="1" ht="24.75" customHeight="1" x14ac:dyDescent="0.25">
      <c r="A2129" s="58" t="e">
        <f>+#REF!</f>
        <v>#REF!</v>
      </c>
      <c r="B2129" s="58" t="e">
        <f>+#REF!</f>
        <v>#REF!</v>
      </c>
      <c r="C2129" s="58" t="e">
        <f>+#REF!</f>
        <v>#REF!</v>
      </c>
      <c r="D2129" s="37" t="e">
        <f>+#REF!</f>
        <v>#REF!</v>
      </c>
      <c r="E2129" s="58" t="e">
        <f>+#REF!</f>
        <v>#REF!</v>
      </c>
      <c r="F2129" s="58" t="e">
        <f>+#REF!</f>
        <v>#REF!</v>
      </c>
      <c r="G2129" s="58" t="e">
        <f>+#REF!</f>
        <v>#REF!</v>
      </c>
      <c r="H2129" s="58"/>
      <c r="I2129" s="58"/>
      <c r="J2129" s="64" t="str">
        <f t="shared" si="33"/>
        <v>-</v>
      </c>
    </row>
    <row r="2130" spans="1:10" s="62" customFormat="1" ht="24.75" customHeight="1" x14ac:dyDescent="0.25">
      <c r="A2130" s="58" t="e">
        <f>+#REF!</f>
        <v>#REF!</v>
      </c>
      <c r="B2130" s="58" t="e">
        <f>+#REF!</f>
        <v>#REF!</v>
      </c>
      <c r="C2130" s="58" t="e">
        <f>+#REF!</f>
        <v>#REF!</v>
      </c>
      <c r="D2130" s="37" t="e">
        <f>+#REF!</f>
        <v>#REF!</v>
      </c>
      <c r="E2130" s="58" t="e">
        <f>+#REF!</f>
        <v>#REF!</v>
      </c>
      <c r="F2130" s="58" t="e">
        <f>+#REF!</f>
        <v>#REF!</v>
      </c>
      <c r="G2130" s="58" t="e">
        <f>+#REF!</f>
        <v>#REF!</v>
      </c>
      <c r="H2130" s="58"/>
      <c r="I2130" s="58"/>
      <c r="J2130" s="64" t="str">
        <f t="shared" si="33"/>
        <v>-</v>
      </c>
    </row>
    <row r="2131" spans="1:10" s="62" customFormat="1" ht="24.75" customHeight="1" x14ac:dyDescent="0.25">
      <c r="A2131" s="58" t="e">
        <f>+#REF!</f>
        <v>#REF!</v>
      </c>
      <c r="B2131" s="58" t="e">
        <f>+#REF!</f>
        <v>#REF!</v>
      </c>
      <c r="C2131" s="58" t="e">
        <f>+#REF!</f>
        <v>#REF!</v>
      </c>
      <c r="D2131" s="37" t="e">
        <f>+#REF!</f>
        <v>#REF!</v>
      </c>
      <c r="E2131" s="58" t="e">
        <f>+#REF!</f>
        <v>#REF!</v>
      </c>
      <c r="F2131" s="58" t="e">
        <f>+#REF!</f>
        <v>#REF!</v>
      </c>
      <c r="G2131" s="58" t="e">
        <f>+#REF!</f>
        <v>#REF!</v>
      </c>
      <c r="H2131" s="58"/>
      <c r="I2131" s="58"/>
      <c r="J2131" s="64" t="str">
        <f t="shared" si="33"/>
        <v>-</v>
      </c>
    </row>
    <row r="2132" spans="1:10" s="62" customFormat="1" ht="24.75" customHeight="1" x14ac:dyDescent="0.25">
      <c r="A2132" s="58" t="e">
        <f>+#REF!</f>
        <v>#REF!</v>
      </c>
      <c r="B2132" s="58" t="e">
        <f>+#REF!</f>
        <v>#REF!</v>
      </c>
      <c r="C2132" s="58" t="e">
        <f>+#REF!</f>
        <v>#REF!</v>
      </c>
      <c r="D2132" s="37" t="e">
        <f>+#REF!</f>
        <v>#REF!</v>
      </c>
      <c r="E2132" s="58" t="e">
        <f>+#REF!</f>
        <v>#REF!</v>
      </c>
      <c r="F2132" s="58" t="e">
        <f>+#REF!</f>
        <v>#REF!</v>
      </c>
      <c r="G2132" s="58" t="e">
        <f>+#REF!</f>
        <v>#REF!</v>
      </c>
      <c r="H2132" s="58"/>
      <c r="I2132" s="58"/>
      <c r="J2132" s="64" t="str">
        <f t="shared" si="33"/>
        <v>-</v>
      </c>
    </row>
    <row r="2133" spans="1:10" s="62" customFormat="1" ht="24.75" customHeight="1" x14ac:dyDescent="0.25">
      <c r="A2133" s="58" t="e">
        <f>+#REF!</f>
        <v>#REF!</v>
      </c>
      <c r="B2133" s="58" t="e">
        <f>+#REF!</f>
        <v>#REF!</v>
      </c>
      <c r="C2133" s="58" t="e">
        <f>+#REF!</f>
        <v>#REF!</v>
      </c>
      <c r="D2133" s="37" t="e">
        <f>+#REF!</f>
        <v>#REF!</v>
      </c>
      <c r="E2133" s="58" t="e">
        <f>+#REF!</f>
        <v>#REF!</v>
      </c>
      <c r="F2133" s="58" t="e">
        <f>+#REF!</f>
        <v>#REF!</v>
      </c>
      <c r="G2133" s="58" t="e">
        <f>+#REF!</f>
        <v>#REF!</v>
      </c>
      <c r="H2133" s="58"/>
      <c r="I2133" s="58"/>
      <c r="J2133" s="64" t="str">
        <f t="shared" si="33"/>
        <v>-</v>
      </c>
    </row>
    <row r="2134" spans="1:10" s="62" customFormat="1" ht="24.75" customHeight="1" x14ac:dyDescent="0.25">
      <c r="A2134" s="58" t="e">
        <f>+#REF!</f>
        <v>#REF!</v>
      </c>
      <c r="B2134" s="58" t="e">
        <f>+#REF!</f>
        <v>#REF!</v>
      </c>
      <c r="C2134" s="58" t="e">
        <f>+#REF!</f>
        <v>#REF!</v>
      </c>
      <c r="D2134" s="37" t="e">
        <f>+#REF!</f>
        <v>#REF!</v>
      </c>
      <c r="E2134" s="58" t="e">
        <f>+#REF!</f>
        <v>#REF!</v>
      </c>
      <c r="F2134" s="58" t="e">
        <f>+#REF!</f>
        <v>#REF!</v>
      </c>
      <c r="G2134" s="58" t="e">
        <f>+#REF!</f>
        <v>#REF!</v>
      </c>
      <c r="H2134" s="58"/>
      <c r="I2134" s="58"/>
      <c r="J2134" s="64" t="str">
        <f t="shared" si="33"/>
        <v>-</v>
      </c>
    </row>
    <row r="2135" spans="1:10" s="62" customFormat="1" ht="24.75" customHeight="1" x14ac:dyDescent="0.25">
      <c r="A2135" s="58" t="e">
        <f>+#REF!</f>
        <v>#REF!</v>
      </c>
      <c r="B2135" s="58" t="e">
        <f>+#REF!</f>
        <v>#REF!</v>
      </c>
      <c r="C2135" s="58" t="e">
        <f>+#REF!</f>
        <v>#REF!</v>
      </c>
      <c r="D2135" s="37" t="e">
        <f>+#REF!</f>
        <v>#REF!</v>
      </c>
      <c r="E2135" s="58" t="e">
        <f>+#REF!</f>
        <v>#REF!</v>
      </c>
      <c r="F2135" s="58" t="e">
        <f>+#REF!</f>
        <v>#REF!</v>
      </c>
      <c r="G2135" s="58" t="e">
        <f>+#REF!</f>
        <v>#REF!</v>
      </c>
      <c r="H2135" s="58"/>
      <c r="I2135" s="58"/>
      <c r="J2135" s="64" t="str">
        <f t="shared" si="33"/>
        <v>-</v>
      </c>
    </row>
    <row r="2136" spans="1:10" s="62" customFormat="1" ht="24.75" customHeight="1" x14ac:dyDescent="0.25">
      <c r="A2136" s="58" t="e">
        <f>+#REF!</f>
        <v>#REF!</v>
      </c>
      <c r="B2136" s="58" t="e">
        <f>+#REF!</f>
        <v>#REF!</v>
      </c>
      <c r="C2136" s="58" t="e">
        <f>+#REF!</f>
        <v>#REF!</v>
      </c>
      <c r="D2136" s="37" t="e">
        <f>+#REF!</f>
        <v>#REF!</v>
      </c>
      <c r="E2136" s="58" t="e">
        <f>+#REF!</f>
        <v>#REF!</v>
      </c>
      <c r="F2136" s="58" t="e">
        <f>+#REF!</f>
        <v>#REF!</v>
      </c>
      <c r="G2136" s="58" t="e">
        <f>+#REF!</f>
        <v>#REF!</v>
      </c>
      <c r="H2136" s="58"/>
      <c r="I2136" s="58"/>
      <c r="J2136" s="64" t="str">
        <f t="shared" si="33"/>
        <v>-</v>
      </c>
    </row>
    <row r="2137" spans="1:10" s="62" customFormat="1" ht="24.75" customHeight="1" x14ac:dyDescent="0.25">
      <c r="A2137" s="58" t="e">
        <f>+#REF!</f>
        <v>#REF!</v>
      </c>
      <c r="B2137" s="58" t="e">
        <f>+#REF!</f>
        <v>#REF!</v>
      </c>
      <c r="C2137" s="58" t="e">
        <f>+#REF!</f>
        <v>#REF!</v>
      </c>
      <c r="D2137" s="37" t="e">
        <f>+#REF!</f>
        <v>#REF!</v>
      </c>
      <c r="E2137" s="58" t="e">
        <f>+#REF!</f>
        <v>#REF!</v>
      </c>
      <c r="F2137" s="58" t="e">
        <f>+#REF!</f>
        <v>#REF!</v>
      </c>
      <c r="G2137" s="58" t="e">
        <f>+#REF!</f>
        <v>#REF!</v>
      </c>
      <c r="H2137" s="58"/>
      <c r="I2137" s="58"/>
      <c r="J2137" s="64" t="str">
        <f t="shared" si="33"/>
        <v>-</v>
      </c>
    </row>
    <row r="2138" spans="1:10" s="62" customFormat="1" ht="24.75" customHeight="1" x14ac:dyDescent="0.25">
      <c r="A2138" s="58" t="e">
        <f>+#REF!</f>
        <v>#REF!</v>
      </c>
      <c r="B2138" s="58" t="e">
        <f>+#REF!</f>
        <v>#REF!</v>
      </c>
      <c r="C2138" s="58" t="e">
        <f>+#REF!</f>
        <v>#REF!</v>
      </c>
      <c r="D2138" s="37" t="e">
        <f>+#REF!</f>
        <v>#REF!</v>
      </c>
      <c r="E2138" s="58" t="e">
        <f>+#REF!</f>
        <v>#REF!</v>
      </c>
      <c r="F2138" s="58" t="e">
        <f>+#REF!</f>
        <v>#REF!</v>
      </c>
      <c r="G2138" s="58" t="e">
        <f>+#REF!</f>
        <v>#REF!</v>
      </c>
      <c r="H2138" s="58"/>
      <c r="I2138" s="58"/>
      <c r="J2138" s="64" t="str">
        <f t="shared" si="33"/>
        <v>-</v>
      </c>
    </row>
    <row r="2139" spans="1:10" s="62" customFormat="1" ht="24.75" customHeight="1" x14ac:dyDescent="0.25">
      <c r="A2139" s="58" t="e">
        <f>+#REF!</f>
        <v>#REF!</v>
      </c>
      <c r="B2139" s="58" t="e">
        <f>+#REF!</f>
        <v>#REF!</v>
      </c>
      <c r="C2139" s="58" t="e">
        <f>+#REF!</f>
        <v>#REF!</v>
      </c>
      <c r="D2139" s="37" t="e">
        <f>+#REF!</f>
        <v>#REF!</v>
      </c>
      <c r="E2139" s="58" t="e">
        <f>+#REF!</f>
        <v>#REF!</v>
      </c>
      <c r="F2139" s="58" t="e">
        <f>+#REF!</f>
        <v>#REF!</v>
      </c>
      <c r="G2139" s="58" t="e">
        <f>+#REF!</f>
        <v>#REF!</v>
      </c>
      <c r="H2139" s="58"/>
      <c r="I2139" s="58"/>
      <c r="J2139" s="64" t="str">
        <f t="shared" si="33"/>
        <v>-</v>
      </c>
    </row>
    <row r="2140" spans="1:10" s="62" customFormat="1" ht="24.75" customHeight="1" x14ac:dyDescent="0.25">
      <c r="A2140" s="58" t="e">
        <f>+#REF!</f>
        <v>#REF!</v>
      </c>
      <c r="B2140" s="58" t="e">
        <f>+#REF!</f>
        <v>#REF!</v>
      </c>
      <c r="C2140" s="58" t="e">
        <f>+#REF!</f>
        <v>#REF!</v>
      </c>
      <c r="D2140" s="37" t="e">
        <f>+#REF!</f>
        <v>#REF!</v>
      </c>
      <c r="E2140" s="58" t="e">
        <f>+#REF!</f>
        <v>#REF!</v>
      </c>
      <c r="F2140" s="58" t="e">
        <f>+#REF!</f>
        <v>#REF!</v>
      </c>
      <c r="G2140" s="58" t="e">
        <f>+#REF!</f>
        <v>#REF!</v>
      </c>
      <c r="H2140" s="58"/>
      <c r="I2140" s="58"/>
      <c r="J2140" s="64" t="str">
        <f t="shared" si="33"/>
        <v>-</v>
      </c>
    </row>
    <row r="2141" spans="1:10" s="62" customFormat="1" ht="24.75" customHeight="1" x14ac:dyDescent="0.25">
      <c r="A2141" s="58" t="e">
        <f>+#REF!</f>
        <v>#REF!</v>
      </c>
      <c r="B2141" s="58" t="e">
        <f>+#REF!</f>
        <v>#REF!</v>
      </c>
      <c r="C2141" s="58" t="e">
        <f>+#REF!</f>
        <v>#REF!</v>
      </c>
      <c r="D2141" s="37" t="e">
        <f>+#REF!</f>
        <v>#REF!</v>
      </c>
      <c r="E2141" s="58" t="e">
        <f>+#REF!</f>
        <v>#REF!</v>
      </c>
      <c r="F2141" s="58" t="e">
        <f>+#REF!</f>
        <v>#REF!</v>
      </c>
      <c r="G2141" s="58" t="e">
        <f>+#REF!</f>
        <v>#REF!</v>
      </c>
      <c r="H2141" s="58"/>
      <c r="I2141" s="58"/>
      <c r="J2141" s="64" t="str">
        <f t="shared" si="33"/>
        <v>-</v>
      </c>
    </row>
    <row r="2142" spans="1:10" s="62" customFormat="1" ht="24.75" customHeight="1" x14ac:dyDescent="0.25">
      <c r="A2142" s="58" t="e">
        <f>+#REF!</f>
        <v>#REF!</v>
      </c>
      <c r="B2142" s="58" t="e">
        <f>+#REF!</f>
        <v>#REF!</v>
      </c>
      <c r="C2142" s="58" t="e">
        <f>+#REF!</f>
        <v>#REF!</v>
      </c>
      <c r="D2142" s="37" t="e">
        <f>+#REF!</f>
        <v>#REF!</v>
      </c>
      <c r="E2142" s="58" t="e">
        <f>+#REF!</f>
        <v>#REF!</v>
      </c>
      <c r="F2142" s="58" t="e">
        <f>+#REF!</f>
        <v>#REF!</v>
      </c>
      <c r="G2142" s="58" t="e">
        <f>+#REF!</f>
        <v>#REF!</v>
      </c>
      <c r="H2142" s="58"/>
      <c r="I2142" s="58"/>
      <c r="J2142" s="64" t="str">
        <f t="shared" si="33"/>
        <v>-</v>
      </c>
    </row>
    <row r="2143" spans="1:10" s="62" customFormat="1" ht="24.75" customHeight="1" x14ac:dyDescent="0.25">
      <c r="A2143" s="58" t="e">
        <f>+#REF!</f>
        <v>#REF!</v>
      </c>
      <c r="B2143" s="58" t="e">
        <f>+#REF!</f>
        <v>#REF!</v>
      </c>
      <c r="C2143" s="58" t="e">
        <f>+#REF!</f>
        <v>#REF!</v>
      </c>
      <c r="D2143" s="37" t="e">
        <f>+#REF!</f>
        <v>#REF!</v>
      </c>
      <c r="E2143" s="58" t="e">
        <f>+#REF!</f>
        <v>#REF!</v>
      </c>
      <c r="F2143" s="58" t="e">
        <f>+#REF!</f>
        <v>#REF!</v>
      </c>
      <c r="G2143" s="58" t="e">
        <f>+#REF!</f>
        <v>#REF!</v>
      </c>
      <c r="H2143" s="58"/>
      <c r="I2143" s="58"/>
      <c r="J2143" s="64" t="str">
        <f t="shared" si="33"/>
        <v>-</v>
      </c>
    </row>
    <row r="2144" spans="1:10" s="62" customFormat="1" ht="24.75" customHeight="1" x14ac:dyDescent="0.25">
      <c r="A2144" s="58" t="e">
        <f>+#REF!</f>
        <v>#REF!</v>
      </c>
      <c r="B2144" s="58" t="e">
        <f>+#REF!</f>
        <v>#REF!</v>
      </c>
      <c r="C2144" s="58" t="e">
        <f>+#REF!</f>
        <v>#REF!</v>
      </c>
      <c r="D2144" s="37" t="e">
        <f>+#REF!</f>
        <v>#REF!</v>
      </c>
      <c r="E2144" s="58" t="e">
        <f>+#REF!</f>
        <v>#REF!</v>
      </c>
      <c r="F2144" s="58" t="e">
        <f>+#REF!</f>
        <v>#REF!</v>
      </c>
      <c r="G2144" s="58" t="e">
        <f>+#REF!</f>
        <v>#REF!</v>
      </c>
      <c r="H2144" s="58"/>
      <c r="I2144" s="58"/>
      <c r="J2144" s="64" t="str">
        <f t="shared" si="33"/>
        <v>-</v>
      </c>
    </row>
    <row r="2145" spans="1:10" s="62" customFormat="1" ht="24.75" customHeight="1" x14ac:dyDescent="0.25">
      <c r="A2145" s="58" t="e">
        <f>+#REF!</f>
        <v>#REF!</v>
      </c>
      <c r="B2145" s="58" t="e">
        <f>+#REF!</f>
        <v>#REF!</v>
      </c>
      <c r="C2145" s="58" t="e">
        <f>+#REF!</f>
        <v>#REF!</v>
      </c>
      <c r="D2145" s="37" t="e">
        <f>+#REF!</f>
        <v>#REF!</v>
      </c>
      <c r="E2145" s="58" t="e">
        <f>+#REF!</f>
        <v>#REF!</v>
      </c>
      <c r="F2145" s="58" t="e">
        <f>+#REF!</f>
        <v>#REF!</v>
      </c>
      <c r="G2145" s="58" t="e">
        <f>+#REF!</f>
        <v>#REF!</v>
      </c>
      <c r="H2145" s="58"/>
      <c r="I2145" s="58"/>
      <c r="J2145" s="64" t="str">
        <f t="shared" si="33"/>
        <v>-</v>
      </c>
    </row>
    <row r="2146" spans="1:10" s="62" customFormat="1" ht="24.75" customHeight="1" x14ac:dyDescent="0.25">
      <c r="A2146" s="58" t="e">
        <f>+#REF!</f>
        <v>#REF!</v>
      </c>
      <c r="B2146" s="58" t="e">
        <f>+#REF!</f>
        <v>#REF!</v>
      </c>
      <c r="C2146" s="58" t="e">
        <f>+#REF!</f>
        <v>#REF!</v>
      </c>
      <c r="D2146" s="37" t="e">
        <f>+#REF!</f>
        <v>#REF!</v>
      </c>
      <c r="E2146" s="58" t="e">
        <f>+#REF!</f>
        <v>#REF!</v>
      </c>
      <c r="F2146" s="58" t="e">
        <f>+#REF!</f>
        <v>#REF!</v>
      </c>
      <c r="G2146" s="58" t="e">
        <f>+#REF!</f>
        <v>#REF!</v>
      </c>
      <c r="H2146" s="58"/>
      <c r="I2146" s="58"/>
      <c r="J2146" s="64" t="str">
        <f t="shared" si="33"/>
        <v>-</v>
      </c>
    </row>
    <row r="2147" spans="1:10" s="62" customFormat="1" ht="24.75" customHeight="1" x14ac:dyDescent="0.25">
      <c r="A2147" s="58" t="e">
        <f>+#REF!</f>
        <v>#REF!</v>
      </c>
      <c r="B2147" s="58" t="e">
        <f>+#REF!</f>
        <v>#REF!</v>
      </c>
      <c r="C2147" s="58" t="e">
        <f>+#REF!</f>
        <v>#REF!</v>
      </c>
      <c r="D2147" s="37" t="e">
        <f>+#REF!</f>
        <v>#REF!</v>
      </c>
      <c r="E2147" s="58" t="e">
        <f>+#REF!</f>
        <v>#REF!</v>
      </c>
      <c r="F2147" s="58" t="e">
        <f>+#REF!</f>
        <v>#REF!</v>
      </c>
      <c r="G2147" s="58" t="e">
        <f>+#REF!</f>
        <v>#REF!</v>
      </c>
      <c r="H2147" s="58"/>
      <c r="I2147" s="58"/>
      <c r="J2147" s="64" t="str">
        <f t="shared" si="33"/>
        <v>-</v>
      </c>
    </row>
    <row r="2148" spans="1:10" s="62" customFormat="1" ht="24.75" customHeight="1" x14ac:dyDescent="0.25">
      <c r="A2148" s="58" t="e">
        <f>+#REF!</f>
        <v>#REF!</v>
      </c>
      <c r="B2148" s="58" t="e">
        <f>+#REF!</f>
        <v>#REF!</v>
      </c>
      <c r="C2148" s="58" t="e">
        <f>+#REF!</f>
        <v>#REF!</v>
      </c>
      <c r="D2148" s="37" t="e">
        <f>+#REF!</f>
        <v>#REF!</v>
      </c>
      <c r="E2148" s="58" t="e">
        <f>+#REF!</f>
        <v>#REF!</v>
      </c>
      <c r="F2148" s="58" t="e">
        <f>+#REF!</f>
        <v>#REF!</v>
      </c>
      <c r="G2148" s="58" t="e">
        <f>+#REF!</f>
        <v>#REF!</v>
      </c>
      <c r="H2148" s="58"/>
      <c r="I2148" s="58"/>
      <c r="J2148" s="64" t="str">
        <f t="shared" si="33"/>
        <v>-</v>
      </c>
    </row>
    <row r="2149" spans="1:10" s="62" customFormat="1" ht="24.75" customHeight="1" x14ac:dyDescent="0.25">
      <c r="A2149" s="58" t="e">
        <f>+#REF!</f>
        <v>#REF!</v>
      </c>
      <c r="B2149" s="58" t="e">
        <f>+#REF!</f>
        <v>#REF!</v>
      </c>
      <c r="C2149" s="58" t="e">
        <f>+#REF!</f>
        <v>#REF!</v>
      </c>
      <c r="D2149" s="37" t="e">
        <f>+#REF!</f>
        <v>#REF!</v>
      </c>
      <c r="E2149" s="58" t="e">
        <f>+#REF!</f>
        <v>#REF!</v>
      </c>
      <c r="F2149" s="58" t="e">
        <f>+#REF!</f>
        <v>#REF!</v>
      </c>
      <c r="G2149" s="58" t="e">
        <f>+#REF!</f>
        <v>#REF!</v>
      </c>
      <c r="H2149" s="58"/>
      <c r="I2149" s="58"/>
      <c r="J2149" s="64" t="str">
        <f t="shared" si="33"/>
        <v>-</v>
      </c>
    </row>
    <row r="2150" spans="1:10" s="62" customFormat="1" ht="24.75" customHeight="1" x14ac:dyDescent="0.25">
      <c r="A2150" s="58" t="e">
        <f>+#REF!</f>
        <v>#REF!</v>
      </c>
      <c r="B2150" s="58" t="e">
        <f>+#REF!</f>
        <v>#REF!</v>
      </c>
      <c r="C2150" s="58" t="e">
        <f>+#REF!</f>
        <v>#REF!</v>
      </c>
      <c r="D2150" s="37" t="e">
        <f>+#REF!</f>
        <v>#REF!</v>
      </c>
      <c r="E2150" s="58" t="e">
        <f>+#REF!</f>
        <v>#REF!</v>
      </c>
      <c r="F2150" s="58" t="e">
        <f>+#REF!</f>
        <v>#REF!</v>
      </c>
      <c r="G2150" s="58" t="e">
        <f>+#REF!</f>
        <v>#REF!</v>
      </c>
      <c r="H2150" s="58"/>
      <c r="I2150" s="58"/>
      <c r="J2150" s="64" t="str">
        <f t="shared" si="33"/>
        <v>-</v>
      </c>
    </row>
    <row r="2151" spans="1:10" s="62" customFormat="1" ht="24.75" customHeight="1" x14ac:dyDescent="0.25">
      <c r="A2151" s="58" t="e">
        <f>+#REF!</f>
        <v>#REF!</v>
      </c>
      <c r="B2151" s="58" t="e">
        <f>+#REF!</f>
        <v>#REF!</v>
      </c>
      <c r="C2151" s="58" t="e">
        <f>+#REF!</f>
        <v>#REF!</v>
      </c>
      <c r="D2151" s="37" t="e">
        <f>+#REF!</f>
        <v>#REF!</v>
      </c>
      <c r="E2151" s="58" t="e">
        <f>+#REF!</f>
        <v>#REF!</v>
      </c>
      <c r="F2151" s="58" t="e">
        <f>+#REF!</f>
        <v>#REF!</v>
      </c>
      <c r="G2151" s="58" t="e">
        <f>+#REF!</f>
        <v>#REF!</v>
      </c>
      <c r="H2151" s="58"/>
      <c r="I2151" s="58"/>
      <c r="J2151" s="64" t="str">
        <f t="shared" si="33"/>
        <v>-</v>
      </c>
    </row>
    <row r="2152" spans="1:10" s="62" customFormat="1" ht="24.75" customHeight="1" x14ac:dyDescent="0.25">
      <c r="A2152" s="58" t="e">
        <f>+#REF!</f>
        <v>#REF!</v>
      </c>
      <c r="B2152" s="58" t="e">
        <f>+#REF!</f>
        <v>#REF!</v>
      </c>
      <c r="C2152" s="58" t="e">
        <f>+#REF!</f>
        <v>#REF!</v>
      </c>
      <c r="D2152" s="37" t="e">
        <f>+#REF!</f>
        <v>#REF!</v>
      </c>
      <c r="E2152" s="58" t="e">
        <f>+#REF!</f>
        <v>#REF!</v>
      </c>
      <c r="F2152" s="58" t="e">
        <f>+#REF!</f>
        <v>#REF!</v>
      </c>
      <c r="G2152" s="58" t="e">
        <f>+#REF!</f>
        <v>#REF!</v>
      </c>
      <c r="H2152" s="58"/>
      <c r="I2152" s="58"/>
      <c r="J2152" s="64" t="str">
        <f t="shared" si="33"/>
        <v>-</v>
      </c>
    </row>
    <row r="2153" spans="1:10" s="62" customFormat="1" ht="24.75" customHeight="1" x14ac:dyDescent="0.25">
      <c r="A2153" s="58" t="e">
        <f>+#REF!</f>
        <v>#REF!</v>
      </c>
      <c r="B2153" s="58" t="e">
        <f>+#REF!</f>
        <v>#REF!</v>
      </c>
      <c r="C2153" s="58" t="e">
        <f>+#REF!</f>
        <v>#REF!</v>
      </c>
      <c r="D2153" s="37" t="e">
        <f>+#REF!</f>
        <v>#REF!</v>
      </c>
      <c r="E2153" s="58" t="e">
        <f>+#REF!</f>
        <v>#REF!</v>
      </c>
      <c r="F2153" s="58" t="e">
        <f>+#REF!</f>
        <v>#REF!</v>
      </c>
      <c r="G2153" s="58" t="e">
        <f>+#REF!</f>
        <v>#REF!</v>
      </c>
      <c r="H2153" s="58"/>
      <c r="I2153" s="58"/>
      <c r="J2153" s="64" t="str">
        <f t="shared" si="33"/>
        <v>-</v>
      </c>
    </row>
    <row r="2154" spans="1:10" s="62" customFormat="1" ht="24.75" customHeight="1" x14ac:dyDescent="0.25">
      <c r="A2154" s="58" t="e">
        <f>+#REF!</f>
        <v>#REF!</v>
      </c>
      <c r="B2154" s="58" t="e">
        <f>+#REF!</f>
        <v>#REF!</v>
      </c>
      <c r="C2154" s="58" t="e">
        <f>+#REF!</f>
        <v>#REF!</v>
      </c>
      <c r="D2154" s="37" t="e">
        <f>+#REF!</f>
        <v>#REF!</v>
      </c>
      <c r="E2154" s="58" t="e">
        <f>+#REF!</f>
        <v>#REF!</v>
      </c>
      <c r="F2154" s="58" t="e">
        <f>+#REF!</f>
        <v>#REF!</v>
      </c>
      <c r="G2154" s="58" t="e">
        <f>+#REF!</f>
        <v>#REF!</v>
      </c>
      <c r="H2154" s="58"/>
      <c r="I2154" s="58"/>
      <c r="J2154" s="64" t="str">
        <f t="shared" si="33"/>
        <v>-</v>
      </c>
    </row>
    <row r="2155" spans="1:10" s="62" customFormat="1" ht="24.75" customHeight="1" x14ac:dyDescent="0.25">
      <c r="A2155" s="58" t="e">
        <f>+#REF!</f>
        <v>#REF!</v>
      </c>
      <c r="B2155" s="58" t="e">
        <f>+#REF!</f>
        <v>#REF!</v>
      </c>
      <c r="C2155" s="58" t="e">
        <f>+#REF!</f>
        <v>#REF!</v>
      </c>
      <c r="D2155" s="37" t="e">
        <f>+#REF!</f>
        <v>#REF!</v>
      </c>
      <c r="E2155" s="58" t="e">
        <f>+#REF!</f>
        <v>#REF!</v>
      </c>
      <c r="F2155" s="58" t="e">
        <f>+#REF!</f>
        <v>#REF!</v>
      </c>
      <c r="G2155" s="58" t="e">
        <f>+#REF!</f>
        <v>#REF!</v>
      </c>
      <c r="H2155" s="58"/>
      <c r="I2155" s="58"/>
      <c r="J2155" s="64" t="str">
        <f t="shared" si="33"/>
        <v>-</v>
      </c>
    </row>
    <row r="2156" spans="1:10" s="62" customFormat="1" ht="24.75" customHeight="1" x14ac:dyDescent="0.25">
      <c r="A2156" s="58" t="e">
        <f>+#REF!</f>
        <v>#REF!</v>
      </c>
      <c r="B2156" s="58" t="e">
        <f>+#REF!</f>
        <v>#REF!</v>
      </c>
      <c r="C2156" s="58" t="e">
        <f>+#REF!</f>
        <v>#REF!</v>
      </c>
      <c r="D2156" s="37" t="e">
        <f>+#REF!</f>
        <v>#REF!</v>
      </c>
      <c r="E2156" s="58" t="e">
        <f>+#REF!</f>
        <v>#REF!</v>
      </c>
      <c r="F2156" s="58" t="e">
        <f>+#REF!</f>
        <v>#REF!</v>
      </c>
      <c r="G2156" s="58" t="e">
        <f>+#REF!</f>
        <v>#REF!</v>
      </c>
      <c r="H2156" s="58"/>
      <c r="I2156" s="58"/>
      <c r="J2156" s="64" t="str">
        <f t="shared" si="33"/>
        <v>-</v>
      </c>
    </row>
    <row r="2157" spans="1:10" s="62" customFormat="1" ht="24.75" customHeight="1" x14ac:dyDescent="0.25">
      <c r="A2157" s="58" t="e">
        <f>+#REF!</f>
        <v>#REF!</v>
      </c>
      <c r="B2157" s="58" t="e">
        <f>+#REF!</f>
        <v>#REF!</v>
      </c>
      <c r="C2157" s="58" t="e">
        <f>+#REF!</f>
        <v>#REF!</v>
      </c>
      <c r="D2157" s="37" t="e">
        <f>+#REF!</f>
        <v>#REF!</v>
      </c>
      <c r="E2157" s="58" t="e">
        <f>+#REF!</f>
        <v>#REF!</v>
      </c>
      <c r="F2157" s="58" t="e">
        <f>+#REF!</f>
        <v>#REF!</v>
      </c>
      <c r="G2157" s="58" t="e">
        <f>+#REF!</f>
        <v>#REF!</v>
      </c>
      <c r="H2157" s="58"/>
      <c r="I2157" s="58"/>
      <c r="J2157" s="64" t="str">
        <f t="shared" si="33"/>
        <v>-</v>
      </c>
    </row>
    <row r="2158" spans="1:10" s="62" customFormat="1" ht="24.75" customHeight="1" x14ac:dyDescent="0.25">
      <c r="A2158" s="58" t="e">
        <f>+#REF!</f>
        <v>#REF!</v>
      </c>
      <c r="B2158" s="58" t="e">
        <f>+#REF!</f>
        <v>#REF!</v>
      </c>
      <c r="C2158" s="58" t="e">
        <f>+#REF!</f>
        <v>#REF!</v>
      </c>
      <c r="D2158" s="37" t="e">
        <f>+#REF!</f>
        <v>#REF!</v>
      </c>
      <c r="E2158" s="58" t="e">
        <f>+#REF!</f>
        <v>#REF!</v>
      </c>
      <c r="F2158" s="58" t="e">
        <f>+#REF!</f>
        <v>#REF!</v>
      </c>
      <c r="G2158" s="58" t="e">
        <f>+#REF!</f>
        <v>#REF!</v>
      </c>
      <c r="H2158" s="58"/>
      <c r="I2158" s="58"/>
      <c r="J2158" s="64" t="str">
        <f t="shared" si="33"/>
        <v>-</v>
      </c>
    </row>
    <row r="2159" spans="1:10" s="62" customFormat="1" ht="24.75" customHeight="1" x14ac:dyDescent="0.25">
      <c r="A2159" s="58" t="e">
        <f>+#REF!</f>
        <v>#REF!</v>
      </c>
      <c r="B2159" s="58" t="e">
        <f>+#REF!</f>
        <v>#REF!</v>
      </c>
      <c r="C2159" s="58" t="e">
        <f>+#REF!</f>
        <v>#REF!</v>
      </c>
      <c r="D2159" s="37" t="e">
        <f>+#REF!</f>
        <v>#REF!</v>
      </c>
      <c r="E2159" s="58" t="e">
        <f>+#REF!</f>
        <v>#REF!</v>
      </c>
      <c r="F2159" s="58" t="e">
        <f>+#REF!</f>
        <v>#REF!</v>
      </c>
      <c r="G2159" s="58" t="e">
        <f>+#REF!</f>
        <v>#REF!</v>
      </c>
      <c r="H2159" s="58"/>
      <c r="I2159" s="58"/>
      <c r="J2159" s="64" t="str">
        <f t="shared" si="33"/>
        <v>-</v>
      </c>
    </row>
    <row r="2160" spans="1:10" s="62" customFormat="1" ht="24.75" customHeight="1" x14ac:dyDescent="0.25">
      <c r="A2160" s="58" t="e">
        <f>+#REF!</f>
        <v>#REF!</v>
      </c>
      <c r="B2160" s="58" t="e">
        <f>+#REF!</f>
        <v>#REF!</v>
      </c>
      <c r="C2160" s="58" t="e">
        <f>+#REF!</f>
        <v>#REF!</v>
      </c>
      <c r="D2160" s="37" t="e">
        <f>+#REF!</f>
        <v>#REF!</v>
      </c>
      <c r="E2160" s="58" t="e">
        <f>+#REF!</f>
        <v>#REF!</v>
      </c>
      <c r="F2160" s="58" t="e">
        <f>+#REF!</f>
        <v>#REF!</v>
      </c>
      <c r="G2160" s="58" t="e">
        <f>+#REF!</f>
        <v>#REF!</v>
      </c>
      <c r="H2160" s="58"/>
      <c r="I2160" s="58"/>
      <c r="J2160" s="64" t="str">
        <f t="shared" si="33"/>
        <v>-</v>
      </c>
    </row>
    <row r="2161" spans="1:10" s="62" customFormat="1" ht="24.75" customHeight="1" x14ac:dyDescent="0.25">
      <c r="A2161" s="58" t="e">
        <f>+#REF!</f>
        <v>#REF!</v>
      </c>
      <c r="B2161" s="58" t="e">
        <f>+#REF!</f>
        <v>#REF!</v>
      </c>
      <c r="C2161" s="58" t="e">
        <f>+#REF!</f>
        <v>#REF!</v>
      </c>
      <c r="D2161" s="37" t="e">
        <f>+#REF!</f>
        <v>#REF!</v>
      </c>
      <c r="E2161" s="58" t="e">
        <f>+#REF!</f>
        <v>#REF!</v>
      </c>
      <c r="F2161" s="58" t="e">
        <f>+#REF!</f>
        <v>#REF!</v>
      </c>
      <c r="G2161" s="58" t="e">
        <f>+#REF!</f>
        <v>#REF!</v>
      </c>
      <c r="H2161" s="58"/>
      <c r="I2161" s="58"/>
      <c r="J2161" s="64" t="str">
        <f t="shared" si="33"/>
        <v>-</v>
      </c>
    </row>
    <row r="2162" spans="1:10" s="62" customFormat="1" ht="24.75" customHeight="1" x14ac:dyDescent="0.25">
      <c r="A2162" s="58" t="e">
        <f>+#REF!</f>
        <v>#REF!</v>
      </c>
      <c r="B2162" s="58" t="e">
        <f>+#REF!</f>
        <v>#REF!</v>
      </c>
      <c r="C2162" s="58" t="e">
        <f>+#REF!</f>
        <v>#REF!</v>
      </c>
      <c r="D2162" s="37" t="e">
        <f>+#REF!</f>
        <v>#REF!</v>
      </c>
      <c r="E2162" s="58" t="e">
        <f>+#REF!</f>
        <v>#REF!</v>
      </c>
      <c r="F2162" s="58" t="e">
        <f>+#REF!</f>
        <v>#REF!</v>
      </c>
      <c r="G2162" s="58" t="e">
        <f>+#REF!</f>
        <v>#REF!</v>
      </c>
      <c r="H2162" s="58"/>
      <c r="I2162" s="58"/>
      <c r="J2162" s="64" t="str">
        <f t="shared" si="33"/>
        <v>-</v>
      </c>
    </row>
    <row r="2163" spans="1:10" s="62" customFormat="1" ht="24.75" customHeight="1" x14ac:dyDescent="0.25">
      <c r="A2163" s="58" t="e">
        <f>+#REF!</f>
        <v>#REF!</v>
      </c>
      <c r="B2163" s="58" t="e">
        <f>+#REF!</f>
        <v>#REF!</v>
      </c>
      <c r="C2163" s="58" t="e">
        <f>+#REF!</f>
        <v>#REF!</v>
      </c>
      <c r="D2163" s="37" t="e">
        <f>+#REF!</f>
        <v>#REF!</v>
      </c>
      <c r="E2163" s="58" t="e">
        <f>+#REF!</f>
        <v>#REF!</v>
      </c>
      <c r="F2163" s="58" t="e">
        <f>+#REF!</f>
        <v>#REF!</v>
      </c>
      <c r="G2163" s="58" t="e">
        <f>+#REF!</f>
        <v>#REF!</v>
      </c>
      <c r="H2163" s="58"/>
      <c r="I2163" s="58"/>
      <c r="J2163" s="64" t="str">
        <f t="shared" si="33"/>
        <v>-</v>
      </c>
    </row>
    <row r="2164" spans="1:10" s="62" customFormat="1" ht="24.75" customHeight="1" x14ac:dyDescent="0.25">
      <c r="A2164" s="58" t="e">
        <f>+#REF!</f>
        <v>#REF!</v>
      </c>
      <c r="B2164" s="58" t="e">
        <f>+#REF!</f>
        <v>#REF!</v>
      </c>
      <c r="C2164" s="58" t="e">
        <f>+#REF!</f>
        <v>#REF!</v>
      </c>
      <c r="D2164" s="37" t="e">
        <f>+#REF!</f>
        <v>#REF!</v>
      </c>
      <c r="E2164" s="58" t="e">
        <f>+#REF!</f>
        <v>#REF!</v>
      </c>
      <c r="F2164" s="58" t="e">
        <f>+#REF!</f>
        <v>#REF!</v>
      </c>
      <c r="G2164" s="58" t="e">
        <f>+#REF!</f>
        <v>#REF!</v>
      </c>
      <c r="H2164" s="58"/>
      <c r="I2164" s="58"/>
      <c r="J2164" s="64" t="str">
        <f t="shared" si="33"/>
        <v>-</v>
      </c>
    </row>
    <row r="2165" spans="1:10" s="62" customFormat="1" ht="24.75" customHeight="1" x14ac:dyDescent="0.25">
      <c r="A2165" s="58" t="e">
        <f>+#REF!</f>
        <v>#REF!</v>
      </c>
      <c r="B2165" s="58" t="e">
        <f>+#REF!</f>
        <v>#REF!</v>
      </c>
      <c r="C2165" s="58" t="e">
        <f>+#REF!</f>
        <v>#REF!</v>
      </c>
      <c r="D2165" s="37" t="e">
        <f>+#REF!</f>
        <v>#REF!</v>
      </c>
      <c r="E2165" s="58" t="e">
        <f>+#REF!</f>
        <v>#REF!</v>
      </c>
      <c r="F2165" s="58" t="e">
        <f>+#REF!</f>
        <v>#REF!</v>
      </c>
      <c r="G2165" s="58" t="e">
        <f>+#REF!</f>
        <v>#REF!</v>
      </c>
      <c r="H2165" s="58"/>
      <c r="I2165" s="58"/>
      <c r="J2165" s="64" t="str">
        <f t="shared" si="33"/>
        <v>-</v>
      </c>
    </row>
    <row r="2166" spans="1:10" s="62" customFormat="1" ht="24.75" customHeight="1" x14ac:dyDescent="0.25">
      <c r="A2166" s="58" t="e">
        <f>+#REF!</f>
        <v>#REF!</v>
      </c>
      <c r="B2166" s="58" t="e">
        <f>+#REF!</f>
        <v>#REF!</v>
      </c>
      <c r="C2166" s="58" t="e">
        <f>+#REF!</f>
        <v>#REF!</v>
      </c>
      <c r="D2166" s="37" t="e">
        <f>+#REF!</f>
        <v>#REF!</v>
      </c>
      <c r="E2166" s="58" t="e">
        <f>+#REF!</f>
        <v>#REF!</v>
      </c>
      <c r="F2166" s="58" t="e">
        <f>+#REF!</f>
        <v>#REF!</v>
      </c>
      <c r="G2166" s="58" t="e">
        <f>+#REF!</f>
        <v>#REF!</v>
      </c>
      <c r="H2166" s="58"/>
      <c r="I2166" s="58"/>
      <c r="J2166" s="64" t="str">
        <f t="shared" si="33"/>
        <v>-</v>
      </c>
    </row>
    <row r="2167" spans="1:10" s="62" customFormat="1" ht="24.75" customHeight="1" x14ac:dyDescent="0.25">
      <c r="A2167" s="58" t="e">
        <f>+#REF!</f>
        <v>#REF!</v>
      </c>
      <c r="B2167" s="58" t="e">
        <f>+#REF!</f>
        <v>#REF!</v>
      </c>
      <c r="C2167" s="58" t="e">
        <f>+#REF!</f>
        <v>#REF!</v>
      </c>
      <c r="D2167" s="37" t="e">
        <f>+#REF!</f>
        <v>#REF!</v>
      </c>
      <c r="E2167" s="58" t="e">
        <f>+#REF!</f>
        <v>#REF!</v>
      </c>
      <c r="F2167" s="58" t="e">
        <f>+#REF!</f>
        <v>#REF!</v>
      </c>
      <c r="G2167" s="58" t="e">
        <f>+#REF!</f>
        <v>#REF!</v>
      </c>
      <c r="H2167" s="58"/>
      <c r="I2167" s="58"/>
      <c r="J2167" s="64" t="str">
        <f t="shared" si="33"/>
        <v>-</v>
      </c>
    </row>
    <row r="2168" spans="1:10" s="62" customFormat="1" ht="24.75" customHeight="1" x14ac:dyDescent="0.25">
      <c r="A2168" s="58" t="e">
        <f>+#REF!</f>
        <v>#REF!</v>
      </c>
      <c r="B2168" s="58" t="e">
        <f>+#REF!</f>
        <v>#REF!</v>
      </c>
      <c r="C2168" s="58" t="e">
        <f>+#REF!</f>
        <v>#REF!</v>
      </c>
      <c r="D2168" s="37" t="e">
        <f>+#REF!</f>
        <v>#REF!</v>
      </c>
      <c r="E2168" s="58" t="e">
        <f>+#REF!</f>
        <v>#REF!</v>
      </c>
      <c r="F2168" s="58" t="e">
        <f>+#REF!</f>
        <v>#REF!</v>
      </c>
      <c r="G2168" s="58" t="e">
        <f>+#REF!</f>
        <v>#REF!</v>
      </c>
      <c r="H2168" s="58"/>
      <c r="I2168" s="58"/>
      <c r="J2168" s="64" t="str">
        <f t="shared" si="33"/>
        <v>-</v>
      </c>
    </row>
    <row r="2169" spans="1:10" s="62" customFormat="1" ht="24.75" customHeight="1" x14ac:dyDescent="0.25">
      <c r="A2169" s="58" t="e">
        <f>+#REF!</f>
        <v>#REF!</v>
      </c>
      <c r="B2169" s="58" t="e">
        <f>+#REF!</f>
        <v>#REF!</v>
      </c>
      <c r="C2169" s="58" t="e">
        <f>+#REF!</f>
        <v>#REF!</v>
      </c>
      <c r="D2169" s="37" t="e">
        <f>+#REF!</f>
        <v>#REF!</v>
      </c>
      <c r="E2169" s="58" t="e">
        <f>+#REF!</f>
        <v>#REF!</v>
      </c>
      <c r="F2169" s="58" t="e">
        <f>+#REF!</f>
        <v>#REF!</v>
      </c>
      <c r="G2169" s="58" t="e">
        <f>+#REF!</f>
        <v>#REF!</v>
      </c>
      <c r="H2169" s="58"/>
      <c r="I2169" s="58"/>
      <c r="J2169" s="64" t="str">
        <f t="shared" si="33"/>
        <v>-</v>
      </c>
    </row>
    <row r="2170" spans="1:10" s="62" customFormat="1" ht="24.75" customHeight="1" x14ac:dyDescent="0.25">
      <c r="A2170" s="58" t="e">
        <f>+#REF!</f>
        <v>#REF!</v>
      </c>
      <c r="B2170" s="58" t="e">
        <f>+#REF!</f>
        <v>#REF!</v>
      </c>
      <c r="C2170" s="58" t="e">
        <f>+#REF!</f>
        <v>#REF!</v>
      </c>
      <c r="D2170" s="37" t="e">
        <f>+#REF!</f>
        <v>#REF!</v>
      </c>
      <c r="E2170" s="58" t="e">
        <f>+#REF!</f>
        <v>#REF!</v>
      </c>
      <c r="F2170" s="58" t="e">
        <f>+#REF!</f>
        <v>#REF!</v>
      </c>
      <c r="G2170" s="58" t="e">
        <f>+#REF!</f>
        <v>#REF!</v>
      </c>
      <c r="H2170" s="58"/>
      <c r="I2170" s="58"/>
      <c r="J2170" s="64" t="str">
        <f t="shared" si="33"/>
        <v>-</v>
      </c>
    </row>
    <row r="2171" spans="1:10" s="62" customFormat="1" ht="24.75" customHeight="1" x14ac:dyDescent="0.25">
      <c r="A2171" s="58" t="e">
        <f>+#REF!</f>
        <v>#REF!</v>
      </c>
      <c r="B2171" s="58" t="e">
        <f>+#REF!</f>
        <v>#REF!</v>
      </c>
      <c r="C2171" s="58" t="e">
        <f>+#REF!</f>
        <v>#REF!</v>
      </c>
      <c r="D2171" s="37" t="e">
        <f>+#REF!</f>
        <v>#REF!</v>
      </c>
      <c r="E2171" s="58" t="e">
        <f>+#REF!</f>
        <v>#REF!</v>
      </c>
      <c r="F2171" s="58" t="e">
        <f>+#REF!</f>
        <v>#REF!</v>
      </c>
      <c r="G2171" s="58" t="e">
        <f>+#REF!</f>
        <v>#REF!</v>
      </c>
      <c r="H2171" s="58"/>
      <c r="I2171" s="58"/>
      <c r="J2171" s="64" t="str">
        <f t="shared" si="33"/>
        <v>-</v>
      </c>
    </row>
    <row r="2172" spans="1:10" s="62" customFormat="1" ht="24.75" customHeight="1" x14ac:dyDescent="0.25">
      <c r="A2172" s="58" t="e">
        <f>+#REF!</f>
        <v>#REF!</v>
      </c>
      <c r="B2172" s="58" t="e">
        <f>+#REF!</f>
        <v>#REF!</v>
      </c>
      <c r="C2172" s="58" t="e">
        <f>+#REF!</f>
        <v>#REF!</v>
      </c>
      <c r="D2172" s="37" t="e">
        <f>+#REF!</f>
        <v>#REF!</v>
      </c>
      <c r="E2172" s="58" t="e">
        <f>+#REF!</f>
        <v>#REF!</v>
      </c>
      <c r="F2172" s="58" t="e">
        <f>+#REF!</f>
        <v>#REF!</v>
      </c>
      <c r="G2172" s="58" t="e">
        <f>+#REF!</f>
        <v>#REF!</v>
      </c>
      <c r="H2172" s="58"/>
      <c r="I2172" s="58"/>
      <c r="J2172" s="64" t="str">
        <f t="shared" si="33"/>
        <v>-</v>
      </c>
    </row>
    <row r="2173" spans="1:10" s="62" customFormat="1" ht="24.75" customHeight="1" x14ac:dyDescent="0.25">
      <c r="A2173" s="58" t="e">
        <f>+#REF!</f>
        <v>#REF!</v>
      </c>
      <c r="B2173" s="58" t="e">
        <f>+#REF!</f>
        <v>#REF!</v>
      </c>
      <c r="C2173" s="58" t="e">
        <f>+#REF!</f>
        <v>#REF!</v>
      </c>
      <c r="D2173" s="37" t="e">
        <f>+#REF!</f>
        <v>#REF!</v>
      </c>
      <c r="E2173" s="58" t="e">
        <f>+#REF!</f>
        <v>#REF!</v>
      </c>
      <c r="F2173" s="58" t="e">
        <f>+#REF!</f>
        <v>#REF!</v>
      </c>
      <c r="G2173" s="58" t="e">
        <f>+#REF!</f>
        <v>#REF!</v>
      </c>
      <c r="H2173" s="58"/>
      <c r="I2173" s="58"/>
      <c r="J2173" s="64" t="str">
        <f t="shared" si="33"/>
        <v>-</v>
      </c>
    </row>
    <row r="2174" spans="1:10" s="62" customFormat="1" ht="24.75" customHeight="1" x14ac:dyDescent="0.25">
      <c r="A2174" s="58" t="e">
        <f>+#REF!</f>
        <v>#REF!</v>
      </c>
      <c r="B2174" s="58" t="e">
        <f>+#REF!</f>
        <v>#REF!</v>
      </c>
      <c r="C2174" s="58" t="e">
        <f>+#REF!</f>
        <v>#REF!</v>
      </c>
      <c r="D2174" s="37" t="e">
        <f>+#REF!</f>
        <v>#REF!</v>
      </c>
      <c r="E2174" s="58" t="e">
        <f>+#REF!</f>
        <v>#REF!</v>
      </c>
      <c r="F2174" s="58" t="e">
        <f>+#REF!</f>
        <v>#REF!</v>
      </c>
      <c r="G2174" s="58" t="e">
        <f>+#REF!</f>
        <v>#REF!</v>
      </c>
      <c r="H2174" s="58"/>
      <c r="I2174" s="58"/>
      <c r="J2174" s="64" t="str">
        <f t="shared" si="33"/>
        <v>-</v>
      </c>
    </row>
    <row r="2175" spans="1:10" s="62" customFormat="1" ht="24.75" customHeight="1" x14ac:dyDescent="0.25">
      <c r="A2175" s="58" t="e">
        <f>+#REF!</f>
        <v>#REF!</v>
      </c>
      <c r="B2175" s="58" t="e">
        <f>+#REF!</f>
        <v>#REF!</v>
      </c>
      <c r="C2175" s="58" t="e">
        <f>+#REF!</f>
        <v>#REF!</v>
      </c>
      <c r="D2175" s="37" t="e">
        <f>+#REF!</f>
        <v>#REF!</v>
      </c>
      <c r="E2175" s="58" t="e">
        <f>+#REF!</f>
        <v>#REF!</v>
      </c>
      <c r="F2175" s="58" t="e">
        <f>+#REF!</f>
        <v>#REF!</v>
      </c>
      <c r="G2175" s="58" t="e">
        <f>+#REF!</f>
        <v>#REF!</v>
      </c>
      <c r="H2175" s="58"/>
      <c r="I2175" s="58"/>
      <c r="J2175" s="64" t="str">
        <f t="shared" si="33"/>
        <v>-</v>
      </c>
    </row>
    <row r="2176" spans="1:10" s="62" customFormat="1" ht="24.75" customHeight="1" x14ac:dyDescent="0.25">
      <c r="A2176" s="58" t="e">
        <f>+#REF!</f>
        <v>#REF!</v>
      </c>
      <c r="B2176" s="58" t="e">
        <f>+#REF!</f>
        <v>#REF!</v>
      </c>
      <c r="C2176" s="58" t="e">
        <f>+#REF!</f>
        <v>#REF!</v>
      </c>
      <c r="D2176" s="37" t="e">
        <f>+#REF!</f>
        <v>#REF!</v>
      </c>
      <c r="E2176" s="58" t="e">
        <f>+#REF!</f>
        <v>#REF!</v>
      </c>
      <c r="F2176" s="58" t="e">
        <f>+#REF!</f>
        <v>#REF!</v>
      </c>
      <c r="G2176" s="58" t="e">
        <f>+#REF!</f>
        <v>#REF!</v>
      </c>
      <c r="H2176" s="58"/>
      <c r="I2176" s="58"/>
      <c r="J2176" s="64" t="str">
        <f t="shared" si="33"/>
        <v>-</v>
      </c>
    </row>
    <row r="2177" spans="1:10" s="62" customFormat="1" ht="24.75" customHeight="1" x14ac:dyDescent="0.25">
      <c r="A2177" s="58" t="e">
        <f>+#REF!</f>
        <v>#REF!</v>
      </c>
      <c r="B2177" s="58" t="e">
        <f>+#REF!</f>
        <v>#REF!</v>
      </c>
      <c r="C2177" s="58" t="e">
        <f>+#REF!</f>
        <v>#REF!</v>
      </c>
      <c r="D2177" s="37" t="e">
        <f>+#REF!</f>
        <v>#REF!</v>
      </c>
      <c r="E2177" s="58" t="e">
        <f>+#REF!</f>
        <v>#REF!</v>
      </c>
      <c r="F2177" s="58" t="e">
        <f>+#REF!</f>
        <v>#REF!</v>
      </c>
      <c r="G2177" s="58" t="e">
        <f>+#REF!</f>
        <v>#REF!</v>
      </c>
      <c r="H2177" s="58"/>
      <c r="I2177" s="58"/>
      <c r="J2177" s="64" t="str">
        <f t="shared" si="33"/>
        <v>-</v>
      </c>
    </row>
    <row r="2178" spans="1:10" s="62" customFormat="1" ht="24.75" customHeight="1" x14ac:dyDescent="0.25">
      <c r="A2178" s="58" t="e">
        <f>+#REF!</f>
        <v>#REF!</v>
      </c>
      <c r="B2178" s="58" t="e">
        <f>+#REF!</f>
        <v>#REF!</v>
      </c>
      <c r="C2178" s="58" t="e">
        <f>+#REF!</f>
        <v>#REF!</v>
      </c>
      <c r="D2178" s="37" t="e">
        <f>+#REF!</f>
        <v>#REF!</v>
      </c>
      <c r="E2178" s="58" t="e">
        <f>+#REF!</f>
        <v>#REF!</v>
      </c>
      <c r="F2178" s="58" t="e">
        <f>+#REF!</f>
        <v>#REF!</v>
      </c>
      <c r="G2178" s="58" t="e">
        <f>+#REF!</f>
        <v>#REF!</v>
      </c>
      <c r="H2178" s="58"/>
      <c r="I2178" s="58"/>
      <c r="J2178" s="64" t="str">
        <f t="shared" si="33"/>
        <v>-</v>
      </c>
    </row>
    <row r="2179" spans="1:10" s="62" customFormat="1" ht="24.75" customHeight="1" x14ac:dyDescent="0.25">
      <c r="A2179" s="58" t="e">
        <f>+#REF!</f>
        <v>#REF!</v>
      </c>
      <c r="B2179" s="58" t="e">
        <f>+#REF!</f>
        <v>#REF!</v>
      </c>
      <c r="C2179" s="58" t="e">
        <f>+#REF!</f>
        <v>#REF!</v>
      </c>
      <c r="D2179" s="37" t="e">
        <f>+#REF!</f>
        <v>#REF!</v>
      </c>
      <c r="E2179" s="58" t="e">
        <f>+#REF!</f>
        <v>#REF!</v>
      </c>
      <c r="F2179" s="58" t="e">
        <f>+#REF!</f>
        <v>#REF!</v>
      </c>
      <c r="G2179" s="58" t="e">
        <f>+#REF!</f>
        <v>#REF!</v>
      </c>
      <c r="H2179" s="58"/>
      <c r="I2179" s="58"/>
      <c r="J2179" s="64" t="str">
        <f t="shared" si="33"/>
        <v>-</v>
      </c>
    </row>
    <row r="2180" spans="1:10" s="62" customFormat="1" ht="24.75" customHeight="1" x14ac:dyDescent="0.25">
      <c r="A2180" s="58" t="e">
        <f>+#REF!</f>
        <v>#REF!</v>
      </c>
      <c r="B2180" s="58" t="e">
        <f>+#REF!</f>
        <v>#REF!</v>
      </c>
      <c r="C2180" s="58" t="e">
        <f>+#REF!</f>
        <v>#REF!</v>
      </c>
      <c r="D2180" s="37" t="e">
        <f>+#REF!</f>
        <v>#REF!</v>
      </c>
      <c r="E2180" s="58" t="e">
        <f>+#REF!</f>
        <v>#REF!</v>
      </c>
      <c r="F2180" s="58" t="e">
        <f>+#REF!</f>
        <v>#REF!</v>
      </c>
      <c r="G2180" s="58" t="e">
        <f>+#REF!</f>
        <v>#REF!</v>
      </c>
      <c r="H2180" s="58"/>
      <c r="I2180" s="58"/>
      <c r="J2180" s="64" t="str">
        <f t="shared" si="33"/>
        <v>-</v>
      </c>
    </row>
    <row r="2181" spans="1:10" s="62" customFormat="1" ht="24.75" customHeight="1" x14ac:dyDescent="0.25">
      <c r="A2181" s="58" t="e">
        <f>+#REF!</f>
        <v>#REF!</v>
      </c>
      <c r="B2181" s="58" t="e">
        <f>+#REF!</f>
        <v>#REF!</v>
      </c>
      <c r="C2181" s="58" t="e">
        <f>+#REF!</f>
        <v>#REF!</v>
      </c>
      <c r="D2181" s="37" t="e">
        <f>+#REF!</f>
        <v>#REF!</v>
      </c>
      <c r="E2181" s="58" t="e">
        <f>+#REF!</f>
        <v>#REF!</v>
      </c>
      <c r="F2181" s="58" t="e">
        <f>+#REF!</f>
        <v>#REF!</v>
      </c>
      <c r="G2181" s="58" t="e">
        <f>+#REF!</f>
        <v>#REF!</v>
      </c>
      <c r="H2181" s="58"/>
      <c r="I2181" s="58"/>
      <c r="J2181" s="64" t="str">
        <f t="shared" ref="J2181:J2244" si="34">IFERROR(VLOOKUP(B2181,$L$4:$N$31,3,0),"-")</f>
        <v>-</v>
      </c>
    </row>
    <row r="2182" spans="1:10" s="62" customFormat="1" ht="24.75" customHeight="1" x14ac:dyDescent="0.25">
      <c r="A2182" s="58" t="e">
        <f>+#REF!</f>
        <v>#REF!</v>
      </c>
      <c r="B2182" s="58" t="e">
        <f>+#REF!</f>
        <v>#REF!</v>
      </c>
      <c r="C2182" s="58" t="e">
        <f>+#REF!</f>
        <v>#REF!</v>
      </c>
      <c r="D2182" s="37" t="e">
        <f>+#REF!</f>
        <v>#REF!</v>
      </c>
      <c r="E2182" s="58" t="e">
        <f>+#REF!</f>
        <v>#REF!</v>
      </c>
      <c r="F2182" s="58" t="e">
        <f>+#REF!</f>
        <v>#REF!</v>
      </c>
      <c r="G2182" s="58" t="e">
        <f>+#REF!</f>
        <v>#REF!</v>
      </c>
      <c r="H2182" s="58"/>
      <c r="I2182" s="58"/>
      <c r="J2182" s="64" t="str">
        <f t="shared" si="34"/>
        <v>-</v>
      </c>
    </row>
    <row r="2183" spans="1:10" s="62" customFormat="1" ht="24.75" customHeight="1" x14ac:dyDescent="0.25">
      <c r="A2183" s="58" t="e">
        <f>+#REF!</f>
        <v>#REF!</v>
      </c>
      <c r="B2183" s="58" t="e">
        <f>+#REF!</f>
        <v>#REF!</v>
      </c>
      <c r="C2183" s="58" t="e">
        <f>+#REF!</f>
        <v>#REF!</v>
      </c>
      <c r="D2183" s="37" t="e">
        <f>+#REF!</f>
        <v>#REF!</v>
      </c>
      <c r="E2183" s="58" t="e">
        <f>+#REF!</f>
        <v>#REF!</v>
      </c>
      <c r="F2183" s="58" t="e">
        <f>+#REF!</f>
        <v>#REF!</v>
      </c>
      <c r="G2183" s="58" t="e">
        <f>+#REF!</f>
        <v>#REF!</v>
      </c>
      <c r="H2183" s="58"/>
      <c r="I2183" s="58"/>
      <c r="J2183" s="64" t="str">
        <f t="shared" si="34"/>
        <v>-</v>
      </c>
    </row>
    <row r="2184" spans="1:10" s="62" customFormat="1" ht="24.75" customHeight="1" x14ac:dyDescent="0.25">
      <c r="A2184" s="58" t="e">
        <f>+#REF!</f>
        <v>#REF!</v>
      </c>
      <c r="B2184" s="58" t="e">
        <f>+#REF!</f>
        <v>#REF!</v>
      </c>
      <c r="C2184" s="58" t="e">
        <f>+#REF!</f>
        <v>#REF!</v>
      </c>
      <c r="D2184" s="37" t="e">
        <f>+#REF!</f>
        <v>#REF!</v>
      </c>
      <c r="E2184" s="58" t="e">
        <f>+#REF!</f>
        <v>#REF!</v>
      </c>
      <c r="F2184" s="58" t="e">
        <f>+#REF!</f>
        <v>#REF!</v>
      </c>
      <c r="G2184" s="58" t="e">
        <f>+#REF!</f>
        <v>#REF!</v>
      </c>
      <c r="H2184" s="58"/>
      <c r="I2184" s="58"/>
      <c r="J2184" s="64" t="str">
        <f t="shared" si="34"/>
        <v>-</v>
      </c>
    </row>
    <row r="2185" spans="1:10" s="62" customFormat="1" ht="24.75" customHeight="1" x14ac:dyDescent="0.25">
      <c r="A2185" s="58" t="e">
        <f>+#REF!</f>
        <v>#REF!</v>
      </c>
      <c r="B2185" s="58" t="e">
        <f>+#REF!</f>
        <v>#REF!</v>
      </c>
      <c r="C2185" s="58" t="e">
        <f>+#REF!</f>
        <v>#REF!</v>
      </c>
      <c r="D2185" s="37" t="e">
        <f>+#REF!</f>
        <v>#REF!</v>
      </c>
      <c r="E2185" s="58" t="e">
        <f>+#REF!</f>
        <v>#REF!</v>
      </c>
      <c r="F2185" s="58" t="e">
        <f>+#REF!</f>
        <v>#REF!</v>
      </c>
      <c r="G2185" s="58" t="e">
        <f>+#REF!</f>
        <v>#REF!</v>
      </c>
      <c r="H2185" s="58"/>
      <c r="I2185" s="58"/>
      <c r="J2185" s="64" t="str">
        <f t="shared" si="34"/>
        <v>-</v>
      </c>
    </row>
    <row r="2186" spans="1:10" s="62" customFormat="1" ht="24.75" customHeight="1" x14ac:dyDescent="0.25">
      <c r="A2186" s="58" t="e">
        <f>+#REF!</f>
        <v>#REF!</v>
      </c>
      <c r="B2186" s="58" t="e">
        <f>+#REF!</f>
        <v>#REF!</v>
      </c>
      <c r="C2186" s="58" t="e">
        <f>+#REF!</f>
        <v>#REF!</v>
      </c>
      <c r="D2186" s="37" t="e">
        <f>+#REF!</f>
        <v>#REF!</v>
      </c>
      <c r="E2186" s="58" t="e">
        <f>+#REF!</f>
        <v>#REF!</v>
      </c>
      <c r="F2186" s="58" t="e">
        <f>+#REF!</f>
        <v>#REF!</v>
      </c>
      <c r="G2186" s="58" t="e">
        <f>+#REF!</f>
        <v>#REF!</v>
      </c>
      <c r="H2186" s="58"/>
      <c r="I2186" s="58"/>
      <c r="J2186" s="64" t="str">
        <f t="shared" si="34"/>
        <v>-</v>
      </c>
    </row>
    <row r="2187" spans="1:10" s="62" customFormat="1" ht="24.75" customHeight="1" x14ac:dyDescent="0.25">
      <c r="A2187" s="58" t="e">
        <f>+#REF!</f>
        <v>#REF!</v>
      </c>
      <c r="B2187" s="58" t="e">
        <f>+#REF!</f>
        <v>#REF!</v>
      </c>
      <c r="C2187" s="58" t="e">
        <f>+#REF!</f>
        <v>#REF!</v>
      </c>
      <c r="D2187" s="37" t="e">
        <f>+#REF!</f>
        <v>#REF!</v>
      </c>
      <c r="E2187" s="58" t="e">
        <f>+#REF!</f>
        <v>#REF!</v>
      </c>
      <c r="F2187" s="58" t="e">
        <f>+#REF!</f>
        <v>#REF!</v>
      </c>
      <c r="G2187" s="58" t="e">
        <f>+#REF!</f>
        <v>#REF!</v>
      </c>
      <c r="H2187" s="58"/>
      <c r="I2187" s="58"/>
      <c r="J2187" s="64" t="str">
        <f t="shared" si="34"/>
        <v>-</v>
      </c>
    </row>
    <row r="2188" spans="1:10" s="62" customFormat="1" ht="24.75" customHeight="1" x14ac:dyDescent="0.25">
      <c r="A2188" s="58" t="e">
        <f>+#REF!</f>
        <v>#REF!</v>
      </c>
      <c r="B2188" s="58" t="e">
        <f>+#REF!</f>
        <v>#REF!</v>
      </c>
      <c r="C2188" s="58" t="e">
        <f>+#REF!</f>
        <v>#REF!</v>
      </c>
      <c r="D2188" s="37" t="e">
        <f>+#REF!</f>
        <v>#REF!</v>
      </c>
      <c r="E2188" s="58" t="e">
        <f>+#REF!</f>
        <v>#REF!</v>
      </c>
      <c r="F2188" s="58" t="e">
        <f>+#REF!</f>
        <v>#REF!</v>
      </c>
      <c r="G2188" s="58" t="e">
        <f>+#REF!</f>
        <v>#REF!</v>
      </c>
      <c r="H2188" s="58"/>
      <c r="I2188" s="58"/>
      <c r="J2188" s="64" t="str">
        <f t="shared" si="34"/>
        <v>-</v>
      </c>
    </row>
    <row r="2189" spans="1:10" s="62" customFormat="1" ht="24.75" customHeight="1" x14ac:dyDescent="0.25">
      <c r="A2189" s="58" t="e">
        <f>+#REF!</f>
        <v>#REF!</v>
      </c>
      <c r="B2189" s="58" t="e">
        <f>+#REF!</f>
        <v>#REF!</v>
      </c>
      <c r="C2189" s="58" t="e">
        <f>+#REF!</f>
        <v>#REF!</v>
      </c>
      <c r="D2189" s="37" t="e">
        <f>+#REF!</f>
        <v>#REF!</v>
      </c>
      <c r="E2189" s="58" t="e">
        <f>+#REF!</f>
        <v>#REF!</v>
      </c>
      <c r="F2189" s="58" t="e">
        <f>+#REF!</f>
        <v>#REF!</v>
      </c>
      <c r="G2189" s="58" t="e">
        <f>+#REF!</f>
        <v>#REF!</v>
      </c>
      <c r="H2189" s="58"/>
      <c r="I2189" s="58"/>
      <c r="J2189" s="64" t="str">
        <f t="shared" si="34"/>
        <v>-</v>
      </c>
    </row>
    <row r="2190" spans="1:10" s="62" customFormat="1" ht="24.75" customHeight="1" x14ac:dyDescent="0.25">
      <c r="A2190" s="58" t="e">
        <f>+#REF!</f>
        <v>#REF!</v>
      </c>
      <c r="B2190" s="58" t="e">
        <f>+#REF!</f>
        <v>#REF!</v>
      </c>
      <c r="C2190" s="58" t="e">
        <f>+#REF!</f>
        <v>#REF!</v>
      </c>
      <c r="D2190" s="37" t="e">
        <f>+#REF!</f>
        <v>#REF!</v>
      </c>
      <c r="E2190" s="58" t="e">
        <f>+#REF!</f>
        <v>#REF!</v>
      </c>
      <c r="F2190" s="58" t="e">
        <f>+#REF!</f>
        <v>#REF!</v>
      </c>
      <c r="G2190" s="58" t="e">
        <f>+#REF!</f>
        <v>#REF!</v>
      </c>
      <c r="H2190" s="58"/>
      <c r="I2190" s="58"/>
      <c r="J2190" s="64" t="str">
        <f t="shared" si="34"/>
        <v>-</v>
      </c>
    </row>
    <row r="2191" spans="1:10" s="62" customFormat="1" ht="24.75" customHeight="1" x14ac:dyDescent="0.25">
      <c r="A2191" s="58" t="e">
        <f>+#REF!</f>
        <v>#REF!</v>
      </c>
      <c r="B2191" s="58" t="e">
        <f>+#REF!</f>
        <v>#REF!</v>
      </c>
      <c r="C2191" s="58" t="e">
        <f>+#REF!</f>
        <v>#REF!</v>
      </c>
      <c r="D2191" s="37" t="e">
        <f>+#REF!</f>
        <v>#REF!</v>
      </c>
      <c r="E2191" s="58" t="e">
        <f>+#REF!</f>
        <v>#REF!</v>
      </c>
      <c r="F2191" s="58" t="e">
        <f>+#REF!</f>
        <v>#REF!</v>
      </c>
      <c r="G2191" s="58" t="e">
        <f>+#REF!</f>
        <v>#REF!</v>
      </c>
      <c r="H2191" s="58"/>
      <c r="I2191" s="58"/>
      <c r="J2191" s="64" t="str">
        <f t="shared" si="34"/>
        <v>-</v>
      </c>
    </row>
    <row r="2192" spans="1:10" s="62" customFormat="1" ht="24.75" customHeight="1" x14ac:dyDescent="0.25">
      <c r="A2192" s="58" t="e">
        <f>+#REF!</f>
        <v>#REF!</v>
      </c>
      <c r="B2192" s="58" t="e">
        <f>+#REF!</f>
        <v>#REF!</v>
      </c>
      <c r="C2192" s="58" t="e">
        <f>+#REF!</f>
        <v>#REF!</v>
      </c>
      <c r="D2192" s="37" t="e">
        <f>+#REF!</f>
        <v>#REF!</v>
      </c>
      <c r="E2192" s="58" t="e">
        <f>+#REF!</f>
        <v>#REF!</v>
      </c>
      <c r="F2192" s="58" t="e">
        <f>+#REF!</f>
        <v>#REF!</v>
      </c>
      <c r="G2192" s="58" t="e">
        <f>+#REF!</f>
        <v>#REF!</v>
      </c>
      <c r="H2192" s="58"/>
      <c r="I2192" s="58"/>
      <c r="J2192" s="64" t="str">
        <f t="shared" si="34"/>
        <v>-</v>
      </c>
    </row>
    <row r="2193" spans="1:10" s="62" customFormat="1" ht="24.75" customHeight="1" x14ac:dyDescent="0.25">
      <c r="A2193" s="58" t="e">
        <f>+#REF!</f>
        <v>#REF!</v>
      </c>
      <c r="B2193" s="58" t="e">
        <f>+#REF!</f>
        <v>#REF!</v>
      </c>
      <c r="C2193" s="58" t="e">
        <f>+#REF!</f>
        <v>#REF!</v>
      </c>
      <c r="D2193" s="37" t="e">
        <f>+#REF!</f>
        <v>#REF!</v>
      </c>
      <c r="E2193" s="58" t="e">
        <f>+#REF!</f>
        <v>#REF!</v>
      </c>
      <c r="F2193" s="58" t="e">
        <f>+#REF!</f>
        <v>#REF!</v>
      </c>
      <c r="G2193" s="58" t="e">
        <f>+#REF!</f>
        <v>#REF!</v>
      </c>
      <c r="H2193" s="58"/>
      <c r="I2193" s="58"/>
      <c r="J2193" s="64" t="str">
        <f t="shared" si="34"/>
        <v>-</v>
      </c>
    </row>
    <row r="2194" spans="1:10" s="62" customFormat="1" ht="24.75" customHeight="1" x14ac:dyDescent="0.25">
      <c r="A2194" s="58" t="e">
        <f>+#REF!</f>
        <v>#REF!</v>
      </c>
      <c r="B2194" s="58" t="e">
        <f>+#REF!</f>
        <v>#REF!</v>
      </c>
      <c r="C2194" s="58" t="e">
        <f>+#REF!</f>
        <v>#REF!</v>
      </c>
      <c r="D2194" s="37" t="e">
        <f>+#REF!</f>
        <v>#REF!</v>
      </c>
      <c r="E2194" s="58" t="e">
        <f>+#REF!</f>
        <v>#REF!</v>
      </c>
      <c r="F2194" s="58" t="e">
        <f>+#REF!</f>
        <v>#REF!</v>
      </c>
      <c r="G2194" s="58" t="e">
        <f>+#REF!</f>
        <v>#REF!</v>
      </c>
      <c r="H2194" s="58"/>
      <c r="I2194" s="58"/>
      <c r="J2194" s="64" t="str">
        <f t="shared" si="34"/>
        <v>-</v>
      </c>
    </row>
    <row r="2195" spans="1:10" s="62" customFormat="1" ht="24.75" customHeight="1" x14ac:dyDescent="0.25">
      <c r="A2195" s="58" t="e">
        <f>+#REF!</f>
        <v>#REF!</v>
      </c>
      <c r="B2195" s="58" t="e">
        <f>+#REF!</f>
        <v>#REF!</v>
      </c>
      <c r="C2195" s="58" t="e">
        <f>+#REF!</f>
        <v>#REF!</v>
      </c>
      <c r="D2195" s="37" t="e">
        <f>+#REF!</f>
        <v>#REF!</v>
      </c>
      <c r="E2195" s="58" t="e">
        <f>+#REF!</f>
        <v>#REF!</v>
      </c>
      <c r="F2195" s="58" t="e">
        <f>+#REF!</f>
        <v>#REF!</v>
      </c>
      <c r="G2195" s="58" t="e">
        <f>+#REF!</f>
        <v>#REF!</v>
      </c>
      <c r="H2195" s="58"/>
      <c r="I2195" s="58"/>
      <c r="J2195" s="64" t="str">
        <f t="shared" si="34"/>
        <v>-</v>
      </c>
    </row>
    <row r="2196" spans="1:10" s="62" customFormat="1" ht="24.75" customHeight="1" x14ac:dyDescent="0.25">
      <c r="A2196" s="58" t="e">
        <f>+#REF!</f>
        <v>#REF!</v>
      </c>
      <c r="B2196" s="58" t="e">
        <f>+#REF!</f>
        <v>#REF!</v>
      </c>
      <c r="C2196" s="58" t="e">
        <f>+#REF!</f>
        <v>#REF!</v>
      </c>
      <c r="D2196" s="37" t="e">
        <f>+#REF!</f>
        <v>#REF!</v>
      </c>
      <c r="E2196" s="58" t="e">
        <f>+#REF!</f>
        <v>#REF!</v>
      </c>
      <c r="F2196" s="58" t="e">
        <f>+#REF!</f>
        <v>#REF!</v>
      </c>
      <c r="G2196" s="58" t="e">
        <f>+#REF!</f>
        <v>#REF!</v>
      </c>
      <c r="H2196" s="58"/>
      <c r="I2196" s="58"/>
      <c r="J2196" s="64" t="str">
        <f t="shared" si="34"/>
        <v>-</v>
      </c>
    </row>
    <row r="2197" spans="1:10" s="62" customFormat="1" ht="24.75" customHeight="1" x14ac:dyDescent="0.25">
      <c r="A2197" s="58" t="e">
        <f>+#REF!</f>
        <v>#REF!</v>
      </c>
      <c r="B2197" s="58" t="e">
        <f>+#REF!</f>
        <v>#REF!</v>
      </c>
      <c r="C2197" s="58" t="e">
        <f>+#REF!</f>
        <v>#REF!</v>
      </c>
      <c r="D2197" s="37" t="e">
        <f>+#REF!</f>
        <v>#REF!</v>
      </c>
      <c r="E2197" s="58" t="e">
        <f>+#REF!</f>
        <v>#REF!</v>
      </c>
      <c r="F2197" s="58" t="e">
        <f>+#REF!</f>
        <v>#REF!</v>
      </c>
      <c r="G2197" s="58" t="e">
        <f>+#REF!</f>
        <v>#REF!</v>
      </c>
      <c r="H2197" s="58"/>
      <c r="I2197" s="58"/>
      <c r="J2197" s="64" t="str">
        <f t="shared" si="34"/>
        <v>-</v>
      </c>
    </row>
    <row r="2198" spans="1:10" s="62" customFormat="1" ht="24.75" customHeight="1" x14ac:dyDescent="0.25">
      <c r="A2198" s="58" t="e">
        <f>+#REF!</f>
        <v>#REF!</v>
      </c>
      <c r="B2198" s="58" t="e">
        <f>+#REF!</f>
        <v>#REF!</v>
      </c>
      <c r="C2198" s="58" t="e">
        <f>+#REF!</f>
        <v>#REF!</v>
      </c>
      <c r="D2198" s="37" t="e">
        <f>+#REF!</f>
        <v>#REF!</v>
      </c>
      <c r="E2198" s="58" t="e">
        <f>+#REF!</f>
        <v>#REF!</v>
      </c>
      <c r="F2198" s="58" t="e">
        <f>+#REF!</f>
        <v>#REF!</v>
      </c>
      <c r="G2198" s="58" t="e">
        <f>+#REF!</f>
        <v>#REF!</v>
      </c>
      <c r="H2198" s="58"/>
      <c r="I2198" s="58"/>
      <c r="J2198" s="64" t="str">
        <f t="shared" si="34"/>
        <v>-</v>
      </c>
    </row>
    <row r="2199" spans="1:10" s="62" customFormat="1" ht="24.75" customHeight="1" x14ac:dyDescent="0.25">
      <c r="A2199" s="58" t="e">
        <f>+#REF!</f>
        <v>#REF!</v>
      </c>
      <c r="B2199" s="58" t="e">
        <f>+#REF!</f>
        <v>#REF!</v>
      </c>
      <c r="C2199" s="58" t="e">
        <f>+#REF!</f>
        <v>#REF!</v>
      </c>
      <c r="D2199" s="37" t="e">
        <f>+#REF!</f>
        <v>#REF!</v>
      </c>
      <c r="E2199" s="58" t="e">
        <f>+#REF!</f>
        <v>#REF!</v>
      </c>
      <c r="F2199" s="58" t="e">
        <f>+#REF!</f>
        <v>#REF!</v>
      </c>
      <c r="G2199" s="58" t="e">
        <f>+#REF!</f>
        <v>#REF!</v>
      </c>
      <c r="H2199" s="58"/>
      <c r="I2199" s="58"/>
      <c r="J2199" s="64" t="str">
        <f t="shared" si="34"/>
        <v>-</v>
      </c>
    </row>
    <row r="2200" spans="1:10" s="62" customFormat="1" ht="24.75" customHeight="1" x14ac:dyDescent="0.25">
      <c r="A2200" s="58" t="e">
        <f>+#REF!</f>
        <v>#REF!</v>
      </c>
      <c r="B2200" s="58" t="e">
        <f>+#REF!</f>
        <v>#REF!</v>
      </c>
      <c r="C2200" s="58" t="e">
        <f>+#REF!</f>
        <v>#REF!</v>
      </c>
      <c r="D2200" s="37" t="e">
        <f>+#REF!</f>
        <v>#REF!</v>
      </c>
      <c r="E2200" s="58" t="e">
        <f>+#REF!</f>
        <v>#REF!</v>
      </c>
      <c r="F2200" s="58" t="e">
        <f>+#REF!</f>
        <v>#REF!</v>
      </c>
      <c r="G2200" s="58" t="e">
        <f>+#REF!</f>
        <v>#REF!</v>
      </c>
      <c r="H2200" s="58"/>
      <c r="I2200" s="58"/>
      <c r="J2200" s="64" t="str">
        <f t="shared" si="34"/>
        <v>-</v>
      </c>
    </row>
    <row r="2201" spans="1:10" s="62" customFormat="1" ht="24.75" customHeight="1" x14ac:dyDescent="0.25">
      <c r="A2201" s="58" t="e">
        <f>+#REF!</f>
        <v>#REF!</v>
      </c>
      <c r="B2201" s="58" t="e">
        <f>+#REF!</f>
        <v>#REF!</v>
      </c>
      <c r="C2201" s="58" t="e">
        <f>+#REF!</f>
        <v>#REF!</v>
      </c>
      <c r="D2201" s="37" t="e">
        <f>+#REF!</f>
        <v>#REF!</v>
      </c>
      <c r="E2201" s="58" t="e">
        <f>+#REF!</f>
        <v>#REF!</v>
      </c>
      <c r="F2201" s="58" t="e">
        <f>+#REF!</f>
        <v>#REF!</v>
      </c>
      <c r="G2201" s="58" t="e">
        <f>+#REF!</f>
        <v>#REF!</v>
      </c>
      <c r="H2201" s="58"/>
      <c r="I2201" s="58"/>
      <c r="J2201" s="64" t="str">
        <f t="shared" si="34"/>
        <v>-</v>
      </c>
    </row>
    <row r="2202" spans="1:10" s="62" customFormat="1" ht="24.75" customHeight="1" x14ac:dyDescent="0.25">
      <c r="A2202" s="58" t="e">
        <f>+#REF!</f>
        <v>#REF!</v>
      </c>
      <c r="B2202" s="58" t="e">
        <f>+#REF!</f>
        <v>#REF!</v>
      </c>
      <c r="C2202" s="58" t="e">
        <f>+#REF!</f>
        <v>#REF!</v>
      </c>
      <c r="D2202" s="37" t="e">
        <f>+#REF!</f>
        <v>#REF!</v>
      </c>
      <c r="E2202" s="58" t="e">
        <f>+#REF!</f>
        <v>#REF!</v>
      </c>
      <c r="F2202" s="58" t="e">
        <f>+#REF!</f>
        <v>#REF!</v>
      </c>
      <c r="G2202" s="58" t="e">
        <f>+#REF!</f>
        <v>#REF!</v>
      </c>
      <c r="H2202" s="58"/>
      <c r="I2202" s="58"/>
      <c r="J2202" s="64" t="str">
        <f t="shared" si="34"/>
        <v>-</v>
      </c>
    </row>
    <row r="2203" spans="1:10" s="62" customFormat="1" ht="24.75" customHeight="1" x14ac:dyDescent="0.25">
      <c r="A2203" s="58" t="e">
        <f>+#REF!</f>
        <v>#REF!</v>
      </c>
      <c r="B2203" s="58" t="e">
        <f>+#REF!</f>
        <v>#REF!</v>
      </c>
      <c r="C2203" s="58" t="e">
        <f>+#REF!</f>
        <v>#REF!</v>
      </c>
      <c r="D2203" s="37" t="e">
        <f>+#REF!</f>
        <v>#REF!</v>
      </c>
      <c r="E2203" s="58" t="e">
        <f>+#REF!</f>
        <v>#REF!</v>
      </c>
      <c r="F2203" s="58" t="e">
        <f>+#REF!</f>
        <v>#REF!</v>
      </c>
      <c r="G2203" s="58" t="e">
        <f>+#REF!</f>
        <v>#REF!</v>
      </c>
      <c r="H2203" s="58"/>
      <c r="I2203" s="58"/>
      <c r="J2203" s="64" t="str">
        <f t="shared" si="34"/>
        <v>-</v>
      </c>
    </row>
    <row r="2204" spans="1:10" s="62" customFormat="1" ht="24.75" customHeight="1" x14ac:dyDescent="0.25">
      <c r="A2204" s="58" t="e">
        <f>+#REF!</f>
        <v>#REF!</v>
      </c>
      <c r="B2204" s="58" t="e">
        <f>+#REF!</f>
        <v>#REF!</v>
      </c>
      <c r="C2204" s="58" t="e">
        <f>+#REF!</f>
        <v>#REF!</v>
      </c>
      <c r="D2204" s="37" t="e">
        <f>+#REF!</f>
        <v>#REF!</v>
      </c>
      <c r="E2204" s="58" t="e">
        <f>+#REF!</f>
        <v>#REF!</v>
      </c>
      <c r="F2204" s="58" t="e">
        <f>+#REF!</f>
        <v>#REF!</v>
      </c>
      <c r="G2204" s="58" t="e">
        <f>+#REF!</f>
        <v>#REF!</v>
      </c>
      <c r="H2204" s="58"/>
      <c r="I2204" s="58"/>
      <c r="J2204" s="64" t="str">
        <f t="shared" si="34"/>
        <v>-</v>
      </c>
    </row>
    <row r="2205" spans="1:10" s="62" customFormat="1" ht="24.75" customHeight="1" x14ac:dyDescent="0.25">
      <c r="A2205" s="58" t="e">
        <f>+#REF!</f>
        <v>#REF!</v>
      </c>
      <c r="B2205" s="58" t="e">
        <f>+#REF!</f>
        <v>#REF!</v>
      </c>
      <c r="C2205" s="58" t="e">
        <f>+#REF!</f>
        <v>#REF!</v>
      </c>
      <c r="D2205" s="37" t="e">
        <f>+#REF!</f>
        <v>#REF!</v>
      </c>
      <c r="E2205" s="58" t="e">
        <f>+#REF!</f>
        <v>#REF!</v>
      </c>
      <c r="F2205" s="58" t="e">
        <f>+#REF!</f>
        <v>#REF!</v>
      </c>
      <c r="G2205" s="58" t="e">
        <f>+#REF!</f>
        <v>#REF!</v>
      </c>
      <c r="H2205" s="58"/>
      <c r="I2205" s="58"/>
      <c r="J2205" s="64" t="str">
        <f t="shared" si="34"/>
        <v>-</v>
      </c>
    </row>
    <row r="2206" spans="1:10" s="62" customFormat="1" ht="24.75" customHeight="1" x14ac:dyDescent="0.25">
      <c r="A2206" s="58" t="e">
        <f>+#REF!</f>
        <v>#REF!</v>
      </c>
      <c r="B2206" s="58" t="e">
        <f>+#REF!</f>
        <v>#REF!</v>
      </c>
      <c r="C2206" s="58" t="e">
        <f>+#REF!</f>
        <v>#REF!</v>
      </c>
      <c r="D2206" s="37" t="e">
        <f>+#REF!</f>
        <v>#REF!</v>
      </c>
      <c r="E2206" s="58" t="e">
        <f>+#REF!</f>
        <v>#REF!</v>
      </c>
      <c r="F2206" s="58" t="e">
        <f>+#REF!</f>
        <v>#REF!</v>
      </c>
      <c r="G2206" s="58" t="e">
        <f>+#REF!</f>
        <v>#REF!</v>
      </c>
      <c r="H2206" s="58"/>
      <c r="I2206" s="58"/>
      <c r="J2206" s="64" t="str">
        <f t="shared" si="34"/>
        <v>-</v>
      </c>
    </row>
    <row r="2207" spans="1:10" s="62" customFormat="1" ht="24.75" customHeight="1" x14ac:dyDescent="0.25">
      <c r="A2207" s="58" t="e">
        <f>+#REF!</f>
        <v>#REF!</v>
      </c>
      <c r="B2207" s="58" t="e">
        <f>+#REF!</f>
        <v>#REF!</v>
      </c>
      <c r="C2207" s="58" t="e">
        <f>+#REF!</f>
        <v>#REF!</v>
      </c>
      <c r="D2207" s="37" t="e">
        <f>+#REF!</f>
        <v>#REF!</v>
      </c>
      <c r="E2207" s="58" t="e">
        <f>+#REF!</f>
        <v>#REF!</v>
      </c>
      <c r="F2207" s="58" t="e">
        <f>+#REF!</f>
        <v>#REF!</v>
      </c>
      <c r="G2207" s="58" t="e">
        <f>+#REF!</f>
        <v>#REF!</v>
      </c>
      <c r="H2207" s="58"/>
      <c r="I2207" s="58"/>
      <c r="J2207" s="64" t="str">
        <f t="shared" si="34"/>
        <v>-</v>
      </c>
    </row>
    <row r="2208" spans="1:10" s="62" customFormat="1" ht="24.75" customHeight="1" x14ac:dyDescent="0.25">
      <c r="A2208" s="58" t="e">
        <f>+#REF!</f>
        <v>#REF!</v>
      </c>
      <c r="B2208" s="58" t="e">
        <f>+#REF!</f>
        <v>#REF!</v>
      </c>
      <c r="C2208" s="58" t="e">
        <f>+#REF!</f>
        <v>#REF!</v>
      </c>
      <c r="D2208" s="37" t="e">
        <f>+#REF!</f>
        <v>#REF!</v>
      </c>
      <c r="E2208" s="58" t="e">
        <f>+#REF!</f>
        <v>#REF!</v>
      </c>
      <c r="F2208" s="58" t="e">
        <f>+#REF!</f>
        <v>#REF!</v>
      </c>
      <c r="G2208" s="58" t="e">
        <f>+#REF!</f>
        <v>#REF!</v>
      </c>
      <c r="H2208" s="58"/>
      <c r="I2208" s="58"/>
      <c r="J2208" s="64" t="str">
        <f t="shared" si="34"/>
        <v>-</v>
      </c>
    </row>
    <row r="2209" spans="1:10" s="62" customFormat="1" ht="24.75" customHeight="1" x14ac:dyDescent="0.25">
      <c r="A2209" s="58" t="e">
        <f>+#REF!</f>
        <v>#REF!</v>
      </c>
      <c r="B2209" s="58" t="e">
        <f>+#REF!</f>
        <v>#REF!</v>
      </c>
      <c r="C2209" s="58" t="e">
        <f>+#REF!</f>
        <v>#REF!</v>
      </c>
      <c r="D2209" s="37" t="e">
        <f>+#REF!</f>
        <v>#REF!</v>
      </c>
      <c r="E2209" s="58" t="e">
        <f>+#REF!</f>
        <v>#REF!</v>
      </c>
      <c r="F2209" s="58" t="e">
        <f>+#REF!</f>
        <v>#REF!</v>
      </c>
      <c r="G2209" s="58" t="e">
        <f>+#REF!</f>
        <v>#REF!</v>
      </c>
      <c r="H2209" s="58"/>
      <c r="I2209" s="58"/>
      <c r="J2209" s="64" t="str">
        <f t="shared" si="34"/>
        <v>-</v>
      </c>
    </row>
    <row r="2210" spans="1:10" s="62" customFormat="1" ht="24.75" customHeight="1" x14ac:dyDescent="0.25">
      <c r="A2210" s="58" t="e">
        <f>+#REF!</f>
        <v>#REF!</v>
      </c>
      <c r="B2210" s="58" t="e">
        <f>+#REF!</f>
        <v>#REF!</v>
      </c>
      <c r="C2210" s="58" t="e">
        <f>+#REF!</f>
        <v>#REF!</v>
      </c>
      <c r="D2210" s="37" t="e">
        <f>+#REF!</f>
        <v>#REF!</v>
      </c>
      <c r="E2210" s="58" t="e">
        <f>+#REF!</f>
        <v>#REF!</v>
      </c>
      <c r="F2210" s="58" t="e">
        <f>+#REF!</f>
        <v>#REF!</v>
      </c>
      <c r="G2210" s="58" t="e">
        <f>+#REF!</f>
        <v>#REF!</v>
      </c>
      <c r="H2210" s="58"/>
      <c r="I2210" s="58"/>
      <c r="J2210" s="64" t="str">
        <f t="shared" si="34"/>
        <v>-</v>
      </c>
    </row>
    <row r="2211" spans="1:10" s="62" customFormat="1" ht="24.75" customHeight="1" x14ac:dyDescent="0.25">
      <c r="A2211" s="58" t="e">
        <f>+#REF!</f>
        <v>#REF!</v>
      </c>
      <c r="B2211" s="58" t="e">
        <f>+#REF!</f>
        <v>#REF!</v>
      </c>
      <c r="C2211" s="58" t="e">
        <f>+#REF!</f>
        <v>#REF!</v>
      </c>
      <c r="D2211" s="37" t="e">
        <f>+#REF!</f>
        <v>#REF!</v>
      </c>
      <c r="E2211" s="58" t="e">
        <f>+#REF!</f>
        <v>#REF!</v>
      </c>
      <c r="F2211" s="58" t="e">
        <f>+#REF!</f>
        <v>#REF!</v>
      </c>
      <c r="G2211" s="58" t="e">
        <f>+#REF!</f>
        <v>#REF!</v>
      </c>
      <c r="H2211" s="58"/>
      <c r="I2211" s="58"/>
      <c r="J2211" s="64" t="str">
        <f t="shared" si="34"/>
        <v>-</v>
      </c>
    </row>
    <row r="2212" spans="1:10" s="62" customFormat="1" ht="24.75" customHeight="1" x14ac:dyDescent="0.25">
      <c r="A2212" s="58" t="e">
        <f>+#REF!</f>
        <v>#REF!</v>
      </c>
      <c r="B2212" s="58" t="e">
        <f>+#REF!</f>
        <v>#REF!</v>
      </c>
      <c r="C2212" s="58" t="e">
        <f>+#REF!</f>
        <v>#REF!</v>
      </c>
      <c r="D2212" s="37" t="e">
        <f>+#REF!</f>
        <v>#REF!</v>
      </c>
      <c r="E2212" s="58" t="e">
        <f>+#REF!</f>
        <v>#REF!</v>
      </c>
      <c r="F2212" s="58" t="e">
        <f>+#REF!</f>
        <v>#REF!</v>
      </c>
      <c r="G2212" s="58" t="e">
        <f>+#REF!</f>
        <v>#REF!</v>
      </c>
      <c r="H2212" s="58"/>
      <c r="I2212" s="58"/>
      <c r="J2212" s="64" t="str">
        <f t="shared" si="34"/>
        <v>-</v>
      </c>
    </row>
    <row r="2213" spans="1:10" s="62" customFormat="1" ht="24.75" customHeight="1" x14ac:dyDescent="0.25">
      <c r="A2213" s="58" t="e">
        <f>+#REF!</f>
        <v>#REF!</v>
      </c>
      <c r="B2213" s="58" t="e">
        <f>+#REF!</f>
        <v>#REF!</v>
      </c>
      <c r="C2213" s="58" t="e">
        <f>+#REF!</f>
        <v>#REF!</v>
      </c>
      <c r="D2213" s="37" t="e">
        <f>+#REF!</f>
        <v>#REF!</v>
      </c>
      <c r="E2213" s="58" t="e">
        <f>+#REF!</f>
        <v>#REF!</v>
      </c>
      <c r="F2213" s="58" t="e">
        <f>+#REF!</f>
        <v>#REF!</v>
      </c>
      <c r="G2213" s="58" t="e">
        <f>+#REF!</f>
        <v>#REF!</v>
      </c>
      <c r="H2213" s="58"/>
      <c r="I2213" s="58"/>
      <c r="J2213" s="64" t="str">
        <f t="shared" si="34"/>
        <v>-</v>
      </c>
    </row>
    <row r="2214" spans="1:10" s="62" customFormat="1" ht="24.75" customHeight="1" x14ac:dyDescent="0.25">
      <c r="A2214" s="58" t="e">
        <f>+#REF!</f>
        <v>#REF!</v>
      </c>
      <c r="B2214" s="58" t="e">
        <f>+#REF!</f>
        <v>#REF!</v>
      </c>
      <c r="C2214" s="58" t="e">
        <f>+#REF!</f>
        <v>#REF!</v>
      </c>
      <c r="D2214" s="37" t="e">
        <f>+#REF!</f>
        <v>#REF!</v>
      </c>
      <c r="E2214" s="58" t="e">
        <f>+#REF!</f>
        <v>#REF!</v>
      </c>
      <c r="F2214" s="58" t="e">
        <f>+#REF!</f>
        <v>#REF!</v>
      </c>
      <c r="G2214" s="58" t="e">
        <f>+#REF!</f>
        <v>#REF!</v>
      </c>
      <c r="H2214" s="58"/>
      <c r="I2214" s="58"/>
      <c r="J2214" s="64" t="str">
        <f t="shared" si="34"/>
        <v>-</v>
      </c>
    </row>
    <row r="2215" spans="1:10" s="62" customFormat="1" ht="24.75" customHeight="1" x14ac:dyDescent="0.25">
      <c r="A2215" s="58" t="e">
        <f>+#REF!</f>
        <v>#REF!</v>
      </c>
      <c r="B2215" s="58" t="e">
        <f>+#REF!</f>
        <v>#REF!</v>
      </c>
      <c r="C2215" s="58" t="e">
        <f>+#REF!</f>
        <v>#REF!</v>
      </c>
      <c r="D2215" s="37" t="e">
        <f>+#REF!</f>
        <v>#REF!</v>
      </c>
      <c r="E2215" s="58" t="e">
        <f>+#REF!</f>
        <v>#REF!</v>
      </c>
      <c r="F2215" s="58" t="e">
        <f>+#REF!</f>
        <v>#REF!</v>
      </c>
      <c r="G2215" s="58" t="e">
        <f>+#REF!</f>
        <v>#REF!</v>
      </c>
      <c r="H2215" s="58"/>
      <c r="I2215" s="58"/>
      <c r="J2215" s="64" t="str">
        <f t="shared" si="34"/>
        <v>-</v>
      </c>
    </row>
    <row r="2216" spans="1:10" s="62" customFormat="1" ht="24.75" customHeight="1" x14ac:dyDescent="0.25">
      <c r="A2216" s="58" t="e">
        <f>+#REF!</f>
        <v>#REF!</v>
      </c>
      <c r="B2216" s="58" t="e">
        <f>+#REF!</f>
        <v>#REF!</v>
      </c>
      <c r="C2216" s="58" t="e">
        <f>+#REF!</f>
        <v>#REF!</v>
      </c>
      <c r="D2216" s="37" t="e">
        <f>+#REF!</f>
        <v>#REF!</v>
      </c>
      <c r="E2216" s="58" t="e">
        <f>+#REF!</f>
        <v>#REF!</v>
      </c>
      <c r="F2216" s="58" t="e">
        <f>+#REF!</f>
        <v>#REF!</v>
      </c>
      <c r="G2216" s="58" t="e">
        <f>+#REF!</f>
        <v>#REF!</v>
      </c>
      <c r="H2216" s="58"/>
      <c r="I2216" s="58"/>
      <c r="J2216" s="64" t="str">
        <f t="shared" si="34"/>
        <v>-</v>
      </c>
    </row>
    <row r="2217" spans="1:10" s="62" customFormat="1" ht="24.75" customHeight="1" x14ac:dyDescent="0.25">
      <c r="A2217" s="58" t="e">
        <f>+#REF!</f>
        <v>#REF!</v>
      </c>
      <c r="B2217" s="58" t="e">
        <f>+#REF!</f>
        <v>#REF!</v>
      </c>
      <c r="C2217" s="58" t="e">
        <f>+#REF!</f>
        <v>#REF!</v>
      </c>
      <c r="D2217" s="37" t="e">
        <f>+#REF!</f>
        <v>#REF!</v>
      </c>
      <c r="E2217" s="58" t="e">
        <f>+#REF!</f>
        <v>#REF!</v>
      </c>
      <c r="F2217" s="58" t="e">
        <f>+#REF!</f>
        <v>#REF!</v>
      </c>
      <c r="G2217" s="58" t="e">
        <f>+#REF!</f>
        <v>#REF!</v>
      </c>
      <c r="H2217" s="58"/>
      <c r="I2217" s="58"/>
      <c r="J2217" s="64" t="str">
        <f t="shared" si="34"/>
        <v>-</v>
      </c>
    </row>
    <row r="2218" spans="1:10" s="62" customFormat="1" ht="24.75" customHeight="1" x14ac:dyDescent="0.25">
      <c r="A2218" s="58" t="e">
        <f>+#REF!</f>
        <v>#REF!</v>
      </c>
      <c r="B2218" s="58" t="e">
        <f>+#REF!</f>
        <v>#REF!</v>
      </c>
      <c r="C2218" s="58" t="e">
        <f>+#REF!</f>
        <v>#REF!</v>
      </c>
      <c r="D2218" s="37" t="e">
        <f>+#REF!</f>
        <v>#REF!</v>
      </c>
      <c r="E2218" s="58" t="e">
        <f>+#REF!</f>
        <v>#REF!</v>
      </c>
      <c r="F2218" s="58" t="e">
        <f>+#REF!</f>
        <v>#REF!</v>
      </c>
      <c r="G2218" s="58" t="e">
        <f>+#REF!</f>
        <v>#REF!</v>
      </c>
      <c r="H2218" s="58"/>
      <c r="I2218" s="58"/>
      <c r="J2218" s="64" t="str">
        <f t="shared" si="34"/>
        <v>-</v>
      </c>
    </row>
    <row r="2219" spans="1:10" s="62" customFormat="1" ht="24.75" customHeight="1" x14ac:dyDescent="0.25">
      <c r="A2219" s="58" t="e">
        <f>+#REF!</f>
        <v>#REF!</v>
      </c>
      <c r="B2219" s="58" t="e">
        <f>+#REF!</f>
        <v>#REF!</v>
      </c>
      <c r="C2219" s="58" t="e">
        <f>+#REF!</f>
        <v>#REF!</v>
      </c>
      <c r="D2219" s="37" t="e">
        <f>+#REF!</f>
        <v>#REF!</v>
      </c>
      <c r="E2219" s="58" t="e">
        <f>+#REF!</f>
        <v>#REF!</v>
      </c>
      <c r="F2219" s="58" t="e">
        <f>+#REF!</f>
        <v>#REF!</v>
      </c>
      <c r="G2219" s="58" t="e">
        <f>+#REF!</f>
        <v>#REF!</v>
      </c>
      <c r="H2219" s="58"/>
      <c r="I2219" s="58"/>
      <c r="J2219" s="64" t="str">
        <f t="shared" si="34"/>
        <v>-</v>
      </c>
    </row>
    <row r="2220" spans="1:10" s="62" customFormat="1" ht="24.75" customHeight="1" x14ac:dyDescent="0.25">
      <c r="A2220" s="58" t="e">
        <f>+#REF!</f>
        <v>#REF!</v>
      </c>
      <c r="B2220" s="58" t="e">
        <f>+#REF!</f>
        <v>#REF!</v>
      </c>
      <c r="C2220" s="58" t="e">
        <f>+#REF!</f>
        <v>#REF!</v>
      </c>
      <c r="D2220" s="37" t="e">
        <f>+#REF!</f>
        <v>#REF!</v>
      </c>
      <c r="E2220" s="58" t="e">
        <f>+#REF!</f>
        <v>#REF!</v>
      </c>
      <c r="F2220" s="58" t="e">
        <f>+#REF!</f>
        <v>#REF!</v>
      </c>
      <c r="G2220" s="58" t="e">
        <f>+#REF!</f>
        <v>#REF!</v>
      </c>
      <c r="H2220" s="58"/>
      <c r="I2220" s="58"/>
      <c r="J2220" s="64" t="str">
        <f t="shared" si="34"/>
        <v>-</v>
      </c>
    </row>
    <row r="2221" spans="1:10" s="62" customFormat="1" ht="24.75" customHeight="1" x14ac:dyDescent="0.25">
      <c r="A2221" s="58" t="e">
        <f>+#REF!</f>
        <v>#REF!</v>
      </c>
      <c r="B2221" s="58" t="e">
        <f>+#REF!</f>
        <v>#REF!</v>
      </c>
      <c r="C2221" s="58" t="e">
        <f>+#REF!</f>
        <v>#REF!</v>
      </c>
      <c r="D2221" s="37" t="e">
        <f>+#REF!</f>
        <v>#REF!</v>
      </c>
      <c r="E2221" s="58" t="e">
        <f>+#REF!</f>
        <v>#REF!</v>
      </c>
      <c r="F2221" s="58" t="e">
        <f>+#REF!</f>
        <v>#REF!</v>
      </c>
      <c r="G2221" s="58" t="e">
        <f>+#REF!</f>
        <v>#REF!</v>
      </c>
      <c r="H2221" s="58"/>
      <c r="I2221" s="58"/>
      <c r="J2221" s="64" t="str">
        <f t="shared" si="34"/>
        <v>-</v>
      </c>
    </row>
    <row r="2222" spans="1:10" s="62" customFormat="1" ht="24.75" customHeight="1" x14ac:dyDescent="0.25">
      <c r="A2222" s="58" t="e">
        <f>+#REF!</f>
        <v>#REF!</v>
      </c>
      <c r="B2222" s="58" t="e">
        <f>+#REF!</f>
        <v>#REF!</v>
      </c>
      <c r="C2222" s="58" t="e">
        <f>+#REF!</f>
        <v>#REF!</v>
      </c>
      <c r="D2222" s="37" t="e">
        <f>+#REF!</f>
        <v>#REF!</v>
      </c>
      <c r="E2222" s="58" t="e">
        <f>+#REF!</f>
        <v>#REF!</v>
      </c>
      <c r="F2222" s="58" t="e">
        <f>+#REF!</f>
        <v>#REF!</v>
      </c>
      <c r="G2222" s="58" t="e">
        <f>+#REF!</f>
        <v>#REF!</v>
      </c>
      <c r="H2222" s="58"/>
      <c r="I2222" s="58"/>
      <c r="J2222" s="64" t="str">
        <f t="shared" si="34"/>
        <v>-</v>
      </c>
    </row>
    <row r="2223" spans="1:10" s="62" customFormat="1" ht="24.75" customHeight="1" x14ac:dyDescent="0.25">
      <c r="A2223" s="58" t="e">
        <f>+#REF!</f>
        <v>#REF!</v>
      </c>
      <c r="B2223" s="58" t="e">
        <f>+#REF!</f>
        <v>#REF!</v>
      </c>
      <c r="C2223" s="58" t="e">
        <f>+#REF!</f>
        <v>#REF!</v>
      </c>
      <c r="D2223" s="37" t="e">
        <f>+#REF!</f>
        <v>#REF!</v>
      </c>
      <c r="E2223" s="58" t="e">
        <f>+#REF!</f>
        <v>#REF!</v>
      </c>
      <c r="F2223" s="58" t="e">
        <f>+#REF!</f>
        <v>#REF!</v>
      </c>
      <c r="G2223" s="58" t="e">
        <f>+#REF!</f>
        <v>#REF!</v>
      </c>
      <c r="H2223" s="58"/>
      <c r="I2223" s="58"/>
      <c r="J2223" s="64" t="str">
        <f t="shared" si="34"/>
        <v>-</v>
      </c>
    </row>
    <row r="2224" spans="1:10" s="62" customFormat="1" ht="24.75" customHeight="1" x14ac:dyDescent="0.25">
      <c r="A2224" s="58" t="e">
        <f>+#REF!</f>
        <v>#REF!</v>
      </c>
      <c r="B2224" s="58" t="e">
        <f>+#REF!</f>
        <v>#REF!</v>
      </c>
      <c r="C2224" s="58" t="e">
        <f>+#REF!</f>
        <v>#REF!</v>
      </c>
      <c r="D2224" s="37" t="e">
        <f>+#REF!</f>
        <v>#REF!</v>
      </c>
      <c r="E2224" s="58" t="e">
        <f>+#REF!</f>
        <v>#REF!</v>
      </c>
      <c r="F2224" s="58" t="e">
        <f>+#REF!</f>
        <v>#REF!</v>
      </c>
      <c r="G2224" s="58" t="e">
        <f>+#REF!</f>
        <v>#REF!</v>
      </c>
      <c r="H2224" s="58"/>
      <c r="I2224" s="58"/>
      <c r="J2224" s="64" t="str">
        <f t="shared" si="34"/>
        <v>-</v>
      </c>
    </row>
    <row r="2225" spans="1:10" s="62" customFormat="1" ht="24.75" customHeight="1" x14ac:dyDescent="0.25">
      <c r="A2225" s="58" t="e">
        <f>+#REF!</f>
        <v>#REF!</v>
      </c>
      <c r="B2225" s="58" t="e">
        <f>+#REF!</f>
        <v>#REF!</v>
      </c>
      <c r="C2225" s="58" t="e">
        <f>+#REF!</f>
        <v>#REF!</v>
      </c>
      <c r="D2225" s="37" t="e">
        <f>+#REF!</f>
        <v>#REF!</v>
      </c>
      <c r="E2225" s="58" t="e">
        <f>+#REF!</f>
        <v>#REF!</v>
      </c>
      <c r="F2225" s="58" t="e">
        <f>+#REF!</f>
        <v>#REF!</v>
      </c>
      <c r="G2225" s="58" t="e">
        <f>+#REF!</f>
        <v>#REF!</v>
      </c>
      <c r="H2225" s="58"/>
      <c r="I2225" s="58"/>
      <c r="J2225" s="64" t="str">
        <f t="shared" si="34"/>
        <v>-</v>
      </c>
    </row>
    <row r="2226" spans="1:10" s="62" customFormat="1" ht="24.75" customHeight="1" x14ac:dyDescent="0.25">
      <c r="A2226" s="58" t="e">
        <f>+#REF!</f>
        <v>#REF!</v>
      </c>
      <c r="B2226" s="58" t="e">
        <f>+#REF!</f>
        <v>#REF!</v>
      </c>
      <c r="C2226" s="58" t="e">
        <f>+#REF!</f>
        <v>#REF!</v>
      </c>
      <c r="D2226" s="37" t="e">
        <f>+#REF!</f>
        <v>#REF!</v>
      </c>
      <c r="E2226" s="58" t="e">
        <f>+#REF!</f>
        <v>#REF!</v>
      </c>
      <c r="F2226" s="58" t="e">
        <f>+#REF!</f>
        <v>#REF!</v>
      </c>
      <c r="G2226" s="58" t="e">
        <f>+#REF!</f>
        <v>#REF!</v>
      </c>
      <c r="H2226" s="58"/>
      <c r="I2226" s="58"/>
      <c r="J2226" s="64" t="str">
        <f t="shared" si="34"/>
        <v>-</v>
      </c>
    </row>
    <row r="2227" spans="1:10" s="62" customFormat="1" ht="24.75" customHeight="1" x14ac:dyDescent="0.25">
      <c r="A2227" s="58" t="e">
        <f>+#REF!</f>
        <v>#REF!</v>
      </c>
      <c r="B2227" s="58" t="e">
        <f>+#REF!</f>
        <v>#REF!</v>
      </c>
      <c r="C2227" s="58" t="e">
        <f>+#REF!</f>
        <v>#REF!</v>
      </c>
      <c r="D2227" s="37" t="e">
        <f>+#REF!</f>
        <v>#REF!</v>
      </c>
      <c r="E2227" s="58" t="e">
        <f>+#REF!</f>
        <v>#REF!</v>
      </c>
      <c r="F2227" s="58" t="e">
        <f>+#REF!</f>
        <v>#REF!</v>
      </c>
      <c r="G2227" s="58" t="e">
        <f>+#REF!</f>
        <v>#REF!</v>
      </c>
      <c r="H2227" s="58"/>
      <c r="I2227" s="58"/>
      <c r="J2227" s="64" t="str">
        <f t="shared" si="34"/>
        <v>-</v>
      </c>
    </row>
    <row r="2228" spans="1:10" s="62" customFormat="1" ht="24.75" customHeight="1" x14ac:dyDescent="0.25">
      <c r="A2228" s="58" t="e">
        <f>+#REF!</f>
        <v>#REF!</v>
      </c>
      <c r="B2228" s="58" t="e">
        <f>+#REF!</f>
        <v>#REF!</v>
      </c>
      <c r="C2228" s="58" t="e">
        <f>+#REF!</f>
        <v>#REF!</v>
      </c>
      <c r="D2228" s="37" t="e">
        <f>+#REF!</f>
        <v>#REF!</v>
      </c>
      <c r="E2228" s="58" t="e">
        <f>+#REF!</f>
        <v>#REF!</v>
      </c>
      <c r="F2228" s="58" t="e">
        <f>+#REF!</f>
        <v>#REF!</v>
      </c>
      <c r="G2228" s="58" t="e">
        <f>+#REF!</f>
        <v>#REF!</v>
      </c>
      <c r="H2228" s="58"/>
      <c r="I2228" s="58"/>
      <c r="J2228" s="64" t="str">
        <f t="shared" si="34"/>
        <v>-</v>
      </c>
    </row>
    <row r="2229" spans="1:10" s="62" customFormat="1" ht="24.75" customHeight="1" x14ac:dyDescent="0.25">
      <c r="A2229" s="58" t="e">
        <f>+#REF!</f>
        <v>#REF!</v>
      </c>
      <c r="B2229" s="58" t="e">
        <f>+#REF!</f>
        <v>#REF!</v>
      </c>
      <c r="C2229" s="58" t="e">
        <f>+#REF!</f>
        <v>#REF!</v>
      </c>
      <c r="D2229" s="37" t="e">
        <f>+#REF!</f>
        <v>#REF!</v>
      </c>
      <c r="E2229" s="58" t="e">
        <f>+#REF!</f>
        <v>#REF!</v>
      </c>
      <c r="F2229" s="58" t="e">
        <f>+#REF!</f>
        <v>#REF!</v>
      </c>
      <c r="G2229" s="58" t="e">
        <f>+#REF!</f>
        <v>#REF!</v>
      </c>
      <c r="H2229" s="58"/>
      <c r="I2229" s="58"/>
      <c r="J2229" s="64" t="str">
        <f t="shared" si="34"/>
        <v>-</v>
      </c>
    </row>
    <row r="2230" spans="1:10" s="62" customFormat="1" ht="24.75" customHeight="1" x14ac:dyDescent="0.25">
      <c r="A2230" s="58" t="e">
        <f>+#REF!</f>
        <v>#REF!</v>
      </c>
      <c r="B2230" s="58" t="e">
        <f>+#REF!</f>
        <v>#REF!</v>
      </c>
      <c r="C2230" s="58" t="e">
        <f>+#REF!</f>
        <v>#REF!</v>
      </c>
      <c r="D2230" s="37" t="e">
        <f>+#REF!</f>
        <v>#REF!</v>
      </c>
      <c r="E2230" s="58" t="e">
        <f>+#REF!</f>
        <v>#REF!</v>
      </c>
      <c r="F2230" s="58" t="e">
        <f>+#REF!</f>
        <v>#REF!</v>
      </c>
      <c r="G2230" s="58" t="e">
        <f>+#REF!</f>
        <v>#REF!</v>
      </c>
      <c r="H2230" s="58"/>
      <c r="I2230" s="58"/>
      <c r="J2230" s="64" t="str">
        <f t="shared" si="34"/>
        <v>-</v>
      </c>
    </row>
    <row r="2231" spans="1:10" s="62" customFormat="1" ht="24.75" customHeight="1" x14ac:dyDescent="0.25">
      <c r="A2231" s="58" t="e">
        <f>+#REF!</f>
        <v>#REF!</v>
      </c>
      <c r="B2231" s="58" t="e">
        <f>+#REF!</f>
        <v>#REF!</v>
      </c>
      <c r="C2231" s="58" t="e">
        <f>+#REF!</f>
        <v>#REF!</v>
      </c>
      <c r="D2231" s="37" t="e">
        <f>+#REF!</f>
        <v>#REF!</v>
      </c>
      <c r="E2231" s="58" t="e">
        <f>+#REF!</f>
        <v>#REF!</v>
      </c>
      <c r="F2231" s="58" t="e">
        <f>+#REF!</f>
        <v>#REF!</v>
      </c>
      <c r="G2231" s="58" t="e">
        <f>+#REF!</f>
        <v>#REF!</v>
      </c>
      <c r="H2231" s="58"/>
      <c r="I2231" s="58"/>
      <c r="J2231" s="64" t="str">
        <f t="shared" si="34"/>
        <v>-</v>
      </c>
    </row>
    <row r="2232" spans="1:10" s="62" customFormat="1" ht="24.75" customHeight="1" x14ac:dyDescent="0.25">
      <c r="A2232" s="58" t="e">
        <f>+#REF!</f>
        <v>#REF!</v>
      </c>
      <c r="B2232" s="58" t="e">
        <f>+#REF!</f>
        <v>#REF!</v>
      </c>
      <c r="C2232" s="58" t="e">
        <f>+#REF!</f>
        <v>#REF!</v>
      </c>
      <c r="D2232" s="37" t="e">
        <f>+#REF!</f>
        <v>#REF!</v>
      </c>
      <c r="E2232" s="58" t="e">
        <f>+#REF!</f>
        <v>#REF!</v>
      </c>
      <c r="F2232" s="58" t="e">
        <f>+#REF!</f>
        <v>#REF!</v>
      </c>
      <c r="G2232" s="58" t="e">
        <f>+#REF!</f>
        <v>#REF!</v>
      </c>
      <c r="H2232" s="58"/>
      <c r="I2232" s="58"/>
      <c r="J2232" s="64" t="str">
        <f t="shared" si="34"/>
        <v>-</v>
      </c>
    </row>
    <row r="2233" spans="1:10" s="62" customFormat="1" ht="24.75" customHeight="1" x14ac:dyDescent="0.25">
      <c r="A2233" s="58" t="e">
        <f>+#REF!</f>
        <v>#REF!</v>
      </c>
      <c r="B2233" s="58" t="e">
        <f>+#REF!</f>
        <v>#REF!</v>
      </c>
      <c r="C2233" s="58" t="e">
        <f>+#REF!</f>
        <v>#REF!</v>
      </c>
      <c r="D2233" s="37" t="e">
        <f>+#REF!</f>
        <v>#REF!</v>
      </c>
      <c r="E2233" s="58" t="e">
        <f>+#REF!</f>
        <v>#REF!</v>
      </c>
      <c r="F2233" s="58" t="e">
        <f>+#REF!</f>
        <v>#REF!</v>
      </c>
      <c r="G2233" s="58" t="e">
        <f>+#REF!</f>
        <v>#REF!</v>
      </c>
      <c r="H2233" s="58"/>
      <c r="I2233" s="58"/>
      <c r="J2233" s="64" t="str">
        <f t="shared" si="34"/>
        <v>-</v>
      </c>
    </row>
    <row r="2234" spans="1:10" s="62" customFormat="1" ht="24.75" customHeight="1" x14ac:dyDescent="0.25">
      <c r="A2234" s="58" t="e">
        <f>+#REF!</f>
        <v>#REF!</v>
      </c>
      <c r="B2234" s="58" t="e">
        <f>+#REF!</f>
        <v>#REF!</v>
      </c>
      <c r="C2234" s="58" t="e">
        <f>+#REF!</f>
        <v>#REF!</v>
      </c>
      <c r="D2234" s="37" t="e">
        <f>+#REF!</f>
        <v>#REF!</v>
      </c>
      <c r="E2234" s="58" t="e">
        <f>+#REF!</f>
        <v>#REF!</v>
      </c>
      <c r="F2234" s="58" t="e">
        <f>+#REF!</f>
        <v>#REF!</v>
      </c>
      <c r="G2234" s="58" t="e">
        <f>+#REF!</f>
        <v>#REF!</v>
      </c>
      <c r="H2234" s="58"/>
      <c r="I2234" s="58"/>
      <c r="J2234" s="64" t="str">
        <f t="shared" si="34"/>
        <v>-</v>
      </c>
    </row>
    <row r="2235" spans="1:10" s="62" customFormat="1" ht="24.75" customHeight="1" x14ac:dyDescent="0.25">
      <c r="A2235" s="58" t="e">
        <f>+#REF!</f>
        <v>#REF!</v>
      </c>
      <c r="B2235" s="58" t="e">
        <f>+#REF!</f>
        <v>#REF!</v>
      </c>
      <c r="C2235" s="58" t="e">
        <f>+#REF!</f>
        <v>#REF!</v>
      </c>
      <c r="D2235" s="37" t="e">
        <f>+#REF!</f>
        <v>#REF!</v>
      </c>
      <c r="E2235" s="58" t="e">
        <f>+#REF!</f>
        <v>#REF!</v>
      </c>
      <c r="F2235" s="58" t="e">
        <f>+#REF!</f>
        <v>#REF!</v>
      </c>
      <c r="G2235" s="58" t="e">
        <f>+#REF!</f>
        <v>#REF!</v>
      </c>
      <c r="H2235" s="58"/>
      <c r="I2235" s="58"/>
      <c r="J2235" s="64" t="str">
        <f t="shared" si="34"/>
        <v>-</v>
      </c>
    </row>
    <row r="2236" spans="1:10" s="62" customFormat="1" ht="24.75" customHeight="1" x14ac:dyDescent="0.25">
      <c r="A2236" s="58" t="e">
        <f>+#REF!</f>
        <v>#REF!</v>
      </c>
      <c r="B2236" s="58" t="e">
        <f>+#REF!</f>
        <v>#REF!</v>
      </c>
      <c r="C2236" s="58" t="e">
        <f>+#REF!</f>
        <v>#REF!</v>
      </c>
      <c r="D2236" s="37" t="e">
        <f>+#REF!</f>
        <v>#REF!</v>
      </c>
      <c r="E2236" s="58" t="e">
        <f>+#REF!</f>
        <v>#REF!</v>
      </c>
      <c r="F2236" s="58" t="e">
        <f>+#REF!</f>
        <v>#REF!</v>
      </c>
      <c r="G2236" s="58" t="e">
        <f>+#REF!</f>
        <v>#REF!</v>
      </c>
      <c r="H2236" s="58"/>
      <c r="I2236" s="58"/>
      <c r="J2236" s="64" t="str">
        <f t="shared" si="34"/>
        <v>-</v>
      </c>
    </row>
    <row r="2237" spans="1:10" s="62" customFormat="1" ht="24.75" customHeight="1" x14ac:dyDescent="0.25">
      <c r="A2237" s="58" t="e">
        <f>+#REF!</f>
        <v>#REF!</v>
      </c>
      <c r="B2237" s="58" t="e">
        <f>+#REF!</f>
        <v>#REF!</v>
      </c>
      <c r="C2237" s="58" t="e">
        <f>+#REF!</f>
        <v>#REF!</v>
      </c>
      <c r="D2237" s="37" t="e">
        <f>+#REF!</f>
        <v>#REF!</v>
      </c>
      <c r="E2237" s="58" t="e">
        <f>+#REF!</f>
        <v>#REF!</v>
      </c>
      <c r="F2237" s="58" t="e">
        <f>+#REF!</f>
        <v>#REF!</v>
      </c>
      <c r="G2237" s="58" t="e">
        <f>+#REF!</f>
        <v>#REF!</v>
      </c>
      <c r="H2237" s="58"/>
      <c r="I2237" s="58"/>
      <c r="J2237" s="64" t="str">
        <f t="shared" si="34"/>
        <v>-</v>
      </c>
    </row>
    <row r="2238" spans="1:10" s="62" customFormat="1" ht="24.75" customHeight="1" x14ac:dyDescent="0.25">
      <c r="A2238" s="58" t="e">
        <f>+#REF!</f>
        <v>#REF!</v>
      </c>
      <c r="B2238" s="58" t="e">
        <f>+#REF!</f>
        <v>#REF!</v>
      </c>
      <c r="C2238" s="58" t="e">
        <f>+#REF!</f>
        <v>#REF!</v>
      </c>
      <c r="D2238" s="37" t="e">
        <f>+#REF!</f>
        <v>#REF!</v>
      </c>
      <c r="E2238" s="58" t="e">
        <f>+#REF!</f>
        <v>#REF!</v>
      </c>
      <c r="F2238" s="58" t="e">
        <f>+#REF!</f>
        <v>#REF!</v>
      </c>
      <c r="G2238" s="58" t="e">
        <f>+#REF!</f>
        <v>#REF!</v>
      </c>
      <c r="H2238" s="58"/>
      <c r="I2238" s="58"/>
      <c r="J2238" s="64" t="str">
        <f t="shared" si="34"/>
        <v>-</v>
      </c>
    </row>
    <row r="2239" spans="1:10" s="62" customFormat="1" ht="24.75" customHeight="1" x14ac:dyDescent="0.25">
      <c r="A2239" s="58" t="e">
        <f>+#REF!</f>
        <v>#REF!</v>
      </c>
      <c r="B2239" s="58" t="e">
        <f>+#REF!</f>
        <v>#REF!</v>
      </c>
      <c r="C2239" s="58" t="e">
        <f>+#REF!</f>
        <v>#REF!</v>
      </c>
      <c r="D2239" s="37" t="e">
        <f>+#REF!</f>
        <v>#REF!</v>
      </c>
      <c r="E2239" s="58" t="e">
        <f>+#REF!</f>
        <v>#REF!</v>
      </c>
      <c r="F2239" s="58" t="e">
        <f>+#REF!</f>
        <v>#REF!</v>
      </c>
      <c r="G2239" s="58" t="e">
        <f>+#REF!</f>
        <v>#REF!</v>
      </c>
      <c r="H2239" s="58"/>
      <c r="I2239" s="58"/>
      <c r="J2239" s="64" t="str">
        <f t="shared" si="34"/>
        <v>-</v>
      </c>
    </row>
    <row r="2240" spans="1:10" s="62" customFormat="1" ht="24.75" customHeight="1" x14ac:dyDescent="0.25">
      <c r="A2240" s="58" t="e">
        <f>+#REF!</f>
        <v>#REF!</v>
      </c>
      <c r="B2240" s="58" t="e">
        <f>+#REF!</f>
        <v>#REF!</v>
      </c>
      <c r="C2240" s="58" t="e">
        <f>+#REF!</f>
        <v>#REF!</v>
      </c>
      <c r="D2240" s="37" t="e">
        <f>+#REF!</f>
        <v>#REF!</v>
      </c>
      <c r="E2240" s="58" t="e">
        <f>+#REF!</f>
        <v>#REF!</v>
      </c>
      <c r="F2240" s="58" t="e">
        <f>+#REF!</f>
        <v>#REF!</v>
      </c>
      <c r="G2240" s="58" t="e">
        <f>+#REF!</f>
        <v>#REF!</v>
      </c>
      <c r="H2240" s="58"/>
      <c r="I2240" s="58"/>
      <c r="J2240" s="64" t="str">
        <f t="shared" si="34"/>
        <v>-</v>
      </c>
    </row>
    <row r="2241" spans="1:10" s="62" customFormat="1" ht="24.75" customHeight="1" x14ac:dyDescent="0.25">
      <c r="A2241" s="58" t="e">
        <f>+#REF!</f>
        <v>#REF!</v>
      </c>
      <c r="B2241" s="58" t="e">
        <f>+#REF!</f>
        <v>#REF!</v>
      </c>
      <c r="C2241" s="58" t="e">
        <f>+#REF!</f>
        <v>#REF!</v>
      </c>
      <c r="D2241" s="37" t="e">
        <f>+#REF!</f>
        <v>#REF!</v>
      </c>
      <c r="E2241" s="58" t="e">
        <f>+#REF!</f>
        <v>#REF!</v>
      </c>
      <c r="F2241" s="58" t="e">
        <f>+#REF!</f>
        <v>#REF!</v>
      </c>
      <c r="G2241" s="58" t="e">
        <f>+#REF!</f>
        <v>#REF!</v>
      </c>
      <c r="H2241" s="58"/>
      <c r="I2241" s="58"/>
      <c r="J2241" s="64" t="str">
        <f t="shared" si="34"/>
        <v>-</v>
      </c>
    </row>
    <row r="2242" spans="1:10" s="62" customFormat="1" ht="24.75" customHeight="1" x14ac:dyDescent="0.25">
      <c r="A2242" s="58" t="e">
        <f>+#REF!</f>
        <v>#REF!</v>
      </c>
      <c r="B2242" s="58" t="e">
        <f>+#REF!</f>
        <v>#REF!</v>
      </c>
      <c r="C2242" s="58" t="e">
        <f>+#REF!</f>
        <v>#REF!</v>
      </c>
      <c r="D2242" s="37" t="e">
        <f>+#REF!</f>
        <v>#REF!</v>
      </c>
      <c r="E2242" s="58" t="e">
        <f>+#REF!</f>
        <v>#REF!</v>
      </c>
      <c r="F2242" s="58" t="e">
        <f>+#REF!</f>
        <v>#REF!</v>
      </c>
      <c r="G2242" s="58" t="e">
        <f>+#REF!</f>
        <v>#REF!</v>
      </c>
      <c r="H2242" s="58"/>
      <c r="I2242" s="58"/>
      <c r="J2242" s="64" t="str">
        <f t="shared" si="34"/>
        <v>-</v>
      </c>
    </row>
    <row r="2243" spans="1:10" s="62" customFormat="1" ht="24.75" customHeight="1" x14ac:dyDescent="0.25">
      <c r="A2243" s="58" t="e">
        <f>+#REF!</f>
        <v>#REF!</v>
      </c>
      <c r="B2243" s="58" t="e">
        <f>+#REF!</f>
        <v>#REF!</v>
      </c>
      <c r="C2243" s="58" t="e">
        <f>+#REF!</f>
        <v>#REF!</v>
      </c>
      <c r="D2243" s="37" t="e">
        <f>+#REF!</f>
        <v>#REF!</v>
      </c>
      <c r="E2243" s="58" t="e">
        <f>+#REF!</f>
        <v>#REF!</v>
      </c>
      <c r="F2243" s="58" t="e">
        <f>+#REF!</f>
        <v>#REF!</v>
      </c>
      <c r="G2243" s="58" t="e">
        <f>+#REF!</f>
        <v>#REF!</v>
      </c>
      <c r="H2243" s="58"/>
      <c r="I2243" s="58"/>
      <c r="J2243" s="64" t="str">
        <f t="shared" si="34"/>
        <v>-</v>
      </c>
    </row>
    <row r="2244" spans="1:10" s="62" customFormat="1" ht="24.75" customHeight="1" x14ac:dyDescent="0.25">
      <c r="A2244" s="58" t="e">
        <f>+#REF!</f>
        <v>#REF!</v>
      </c>
      <c r="B2244" s="58" t="e">
        <f>+#REF!</f>
        <v>#REF!</v>
      </c>
      <c r="C2244" s="58" t="e">
        <f>+#REF!</f>
        <v>#REF!</v>
      </c>
      <c r="D2244" s="37" t="e">
        <f>+#REF!</f>
        <v>#REF!</v>
      </c>
      <c r="E2244" s="58" t="e">
        <f>+#REF!</f>
        <v>#REF!</v>
      </c>
      <c r="F2244" s="58" t="e">
        <f>+#REF!</f>
        <v>#REF!</v>
      </c>
      <c r="G2244" s="58" t="e">
        <f>+#REF!</f>
        <v>#REF!</v>
      </c>
      <c r="H2244" s="58"/>
      <c r="I2244" s="58"/>
      <c r="J2244" s="64" t="str">
        <f t="shared" si="34"/>
        <v>-</v>
      </c>
    </row>
    <row r="2245" spans="1:10" s="62" customFormat="1" ht="24.75" customHeight="1" x14ac:dyDescent="0.25">
      <c r="A2245" s="58" t="e">
        <f>+#REF!</f>
        <v>#REF!</v>
      </c>
      <c r="B2245" s="58" t="e">
        <f>+#REF!</f>
        <v>#REF!</v>
      </c>
      <c r="C2245" s="58" t="e">
        <f>+#REF!</f>
        <v>#REF!</v>
      </c>
      <c r="D2245" s="37" t="e">
        <f>+#REF!</f>
        <v>#REF!</v>
      </c>
      <c r="E2245" s="58" t="e">
        <f>+#REF!</f>
        <v>#REF!</v>
      </c>
      <c r="F2245" s="58" t="e">
        <f>+#REF!</f>
        <v>#REF!</v>
      </c>
      <c r="G2245" s="58" t="e">
        <f>+#REF!</f>
        <v>#REF!</v>
      </c>
      <c r="H2245" s="58"/>
      <c r="I2245" s="58"/>
      <c r="J2245" s="64" t="str">
        <f t="shared" ref="J2245:J2308" si="35">IFERROR(VLOOKUP(B2245,$L$4:$N$31,3,0),"-")</f>
        <v>-</v>
      </c>
    </row>
    <row r="2246" spans="1:10" s="62" customFormat="1" ht="24.75" customHeight="1" x14ac:dyDescent="0.25">
      <c r="A2246" s="58" t="e">
        <f>+#REF!</f>
        <v>#REF!</v>
      </c>
      <c r="B2246" s="58" t="e">
        <f>+#REF!</f>
        <v>#REF!</v>
      </c>
      <c r="C2246" s="58" t="e">
        <f>+#REF!</f>
        <v>#REF!</v>
      </c>
      <c r="D2246" s="37" t="e">
        <f>+#REF!</f>
        <v>#REF!</v>
      </c>
      <c r="E2246" s="58" t="e">
        <f>+#REF!</f>
        <v>#REF!</v>
      </c>
      <c r="F2246" s="58" t="e">
        <f>+#REF!</f>
        <v>#REF!</v>
      </c>
      <c r="G2246" s="58" t="e">
        <f>+#REF!</f>
        <v>#REF!</v>
      </c>
      <c r="H2246" s="58"/>
      <c r="I2246" s="58"/>
      <c r="J2246" s="64" t="str">
        <f t="shared" si="35"/>
        <v>-</v>
      </c>
    </row>
    <row r="2247" spans="1:10" s="62" customFormat="1" ht="24.75" customHeight="1" x14ac:dyDescent="0.25">
      <c r="A2247" s="58" t="e">
        <f>+#REF!</f>
        <v>#REF!</v>
      </c>
      <c r="B2247" s="58" t="e">
        <f>+#REF!</f>
        <v>#REF!</v>
      </c>
      <c r="C2247" s="58" t="e">
        <f>+#REF!</f>
        <v>#REF!</v>
      </c>
      <c r="D2247" s="37" t="e">
        <f>+#REF!</f>
        <v>#REF!</v>
      </c>
      <c r="E2247" s="58" t="e">
        <f>+#REF!</f>
        <v>#REF!</v>
      </c>
      <c r="F2247" s="58" t="e">
        <f>+#REF!</f>
        <v>#REF!</v>
      </c>
      <c r="G2247" s="58" t="e">
        <f>+#REF!</f>
        <v>#REF!</v>
      </c>
      <c r="H2247" s="58"/>
      <c r="I2247" s="58"/>
      <c r="J2247" s="64" t="str">
        <f t="shared" si="35"/>
        <v>-</v>
      </c>
    </row>
    <row r="2248" spans="1:10" s="62" customFormat="1" ht="24.75" customHeight="1" x14ac:dyDescent="0.25">
      <c r="A2248" s="58" t="e">
        <f>+#REF!</f>
        <v>#REF!</v>
      </c>
      <c r="B2248" s="58" t="e">
        <f>+#REF!</f>
        <v>#REF!</v>
      </c>
      <c r="C2248" s="58" t="e">
        <f>+#REF!</f>
        <v>#REF!</v>
      </c>
      <c r="D2248" s="37" t="e">
        <f>+#REF!</f>
        <v>#REF!</v>
      </c>
      <c r="E2248" s="58" t="e">
        <f>+#REF!</f>
        <v>#REF!</v>
      </c>
      <c r="F2248" s="58" t="e">
        <f>+#REF!</f>
        <v>#REF!</v>
      </c>
      <c r="G2248" s="58" t="e">
        <f>+#REF!</f>
        <v>#REF!</v>
      </c>
      <c r="H2248" s="58"/>
      <c r="I2248" s="58"/>
      <c r="J2248" s="64" t="str">
        <f t="shared" si="35"/>
        <v>-</v>
      </c>
    </row>
    <row r="2249" spans="1:10" s="62" customFormat="1" ht="24.75" customHeight="1" x14ac:dyDescent="0.25">
      <c r="A2249" s="58" t="e">
        <f>+#REF!</f>
        <v>#REF!</v>
      </c>
      <c r="B2249" s="58" t="e">
        <f>+#REF!</f>
        <v>#REF!</v>
      </c>
      <c r="C2249" s="58" t="e">
        <f>+#REF!</f>
        <v>#REF!</v>
      </c>
      <c r="D2249" s="37" t="e">
        <f>+#REF!</f>
        <v>#REF!</v>
      </c>
      <c r="E2249" s="58" t="e">
        <f>+#REF!</f>
        <v>#REF!</v>
      </c>
      <c r="F2249" s="58" t="e">
        <f>+#REF!</f>
        <v>#REF!</v>
      </c>
      <c r="G2249" s="58" t="e">
        <f>+#REF!</f>
        <v>#REF!</v>
      </c>
      <c r="H2249" s="58"/>
      <c r="I2249" s="58"/>
      <c r="J2249" s="64" t="str">
        <f t="shared" si="35"/>
        <v>-</v>
      </c>
    </row>
    <row r="2250" spans="1:10" s="62" customFormat="1" ht="24.75" customHeight="1" x14ac:dyDescent="0.25">
      <c r="A2250" s="58" t="e">
        <f>+#REF!</f>
        <v>#REF!</v>
      </c>
      <c r="B2250" s="58" t="e">
        <f>+#REF!</f>
        <v>#REF!</v>
      </c>
      <c r="C2250" s="58" t="e">
        <f>+#REF!</f>
        <v>#REF!</v>
      </c>
      <c r="D2250" s="37" t="e">
        <f>+#REF!</f>
        <v>#REF!</v>
      </c>
      <c r="E2250" s="58" t="e">
        <f>+#REF!</f>
        <v>#REF!</v>
      </c>
      <c r="F2250" s="58" t="e">
        <f>+#REF!</f>
        <v>#REF!</v>
      </c>
      <c r="G2250" s="58" t="e">
        <f>+#REF!</f>
        <v>#REF!</v>
      </c>
      <c r="H2250" s="58"/>
      <c r="I2250" s="58"/>
      <c r="J2250" s="64" t="str">
        <f t="shared" si="35"/>
        <v>-</v>
      </c>
    </row>
    <row r="2251" spans="1:10" s="62" customFormat="1" ht="24.75" customHeight="1" x14ac:dyDescent="0.25">
      <c r="A2251" s="58" t="e">
        <f>+#REF!</f>
        <v>#REF!</v>
      </c>
      <c r="B2251" s="58" t="e">
        <f>+#REF!</f>
        <v>#REF!</v>
      </c>
      <c r="C2251" s="58" t="e">
        <f>+#REF!</f>
        <v>#REF!</v>
      </c>
      <c r="D2251" s="37" t="e">
        <f>+#REF!</f>
        <v>#REF!</v>
      </c>
      <c r="E2251" s="58" t="e">
        <f>+#REF!</f>
        <v>#REF!</v>
      </c>
      <c r="F2251" s="58" t="e">
        <f>+#REF!</f>
        <v>#REF!</v>
      </c>
      <c r="G2251" s="58" t="e">
        <f>+#REF!</f>
        <v>#REF!</v>
      </c>
      <c r="H2251" s="58"/>
      <c r="I2251" s="58"/>
      <c r="J2251" s="64" t="str">
        <f t="shared" si="35"/>
        <v>-</v>
      </c>
    </row>
    <row r="2252" spans="1:10" s="62" customFormat="1" ht="24.75" customHeight="1" x14ac:dyDescent="0.25">
      <c r="A2252" s="58" t="e">
        <f>+#REF!</f>
        <v>#REF!</v>
      </c>
      <c r="B2252" s="58" t="e">
        <f>+#REF!</f>
        <v>#REF!</v>
      </c>
      <c r="C2252" s="58" t="e">
        <f>+#REF!</f>
        <v>#REF!</v>
      </c>
      <c r="D2252" s="37" t="e">
        <f>+#REF!</f>
        <v>#REF!</v>
      </c>
      <c r="E2252" s="58" t="e">
        <f>+#REF!</f>
        <v>#REF!</v>
      </c>
      <c r="F2252" s="58" t="e">
        <f>+#REF!</f>
        <v>#REF!</v>
      </c>
      <c r="G2252" s="58" t="e">
        <f>+#REF!</f>
        <v>#REF!</v>
      </c>
      <c r="H2252" s="58"/>
      <c r="I2252" s="58"/>
      <c r="J2252" s="64" t="str">
        <f t="shared" si="35"/>
        <v>-</v>
      </c>
    </row>
    <row r="2253" spans="1:10" s="62" customFormat="1" ht="24.75" customHeight="1" x14ac:dyDescent="0.25">
      <c r="A2253" s="58" t="e">
        <f>+#REF!</f>
        <v>#REF!</v>
      </c>
      <c r="B2253" s="58" t="e">
        <f>+#REF!</f>
        <v>#REF!</v>
      </c>
      <c r="C2253" s="58" t="e">
        <f>+#REF!</f>
        <v>#REF!</v>
      </c>
      <c r="D2253" s="37" t="e">
        <f>+#REF!</f>
        <v>#REF!</v>
      </c>
      <c r="E2253" s="58" t="e">
        <f>+#REF!</f>
        <v>#REF!</v>
      </c>
      <c r="F2253" s="58" t="e">
        <f>+#REF!</f>
        <v>#REF!</v>
      </c>
      <c r="G2253" s="58" t="e">
        <f>+#REF!</f>
        <v>#REF!</v>
      </c>
      <c r="H2253" s="58"/>
      <c r="I2253" s="58"/>
      <c r="J2253" s="64" t="str">
        <f t="shared" si="35"/>
        <v>-</v>
      </c>
    </row>
    <row r="2254" spans="1:10" s="62" customFormat="1" ht="24.75" customHeight="1" x14ac:dyDescent="0.25">
      <c r="A2254" s="58" t="e">
        <f>+#REF!</f>
        <v>#REF!</v>
      </c>
      <c r="B2254" s="58" t="e">
        <f>+#REF!</f>
        <v>#REF!</v>
      </c>
      <c r="C2254" s="58" t="e">
        <f>+#REF!</f>
        <v>#REF!</v>
      </c>
      <c r="D2254" s="37" t="e">
        <f>+#REF!</f>
        <v>#REF!</v>
      </c>
      <c r="E2254" s="58" t="e">
        <f>+#REF!</f>
        <v>#REF!</v>
      </c>
      <c r="F2254" s="58" t="e">
        <f>+#REF!</f>
        <v>#REF!</v>
      </c>
      <c r="G2254" s="58" t="e">
        <f>+#REF!</f>
        <v>#REF!</v>
      </c>
      <c r="H2254" s="58"/>
      <c r="I2254" s="58"/>
      <c r="J2254" s="64" t="str">
        <f t="shared" si="35"/>
        <v>-</v>
      </c>
    </row>
    <row r="2255" spans="1:10" s="62" customFormat="1" ht="24.75" customHeight="1" x14ac:dyDescent="0.25">
      <c r="A2255" s="58" t="e">
        <f>+#REF!</f>
        <v>#REF!</v>
      </c>
      <c r="B2255" s="58" t="e">
        <f>+#REF!</f>
        <v>#REF!</v>
      </c>
      <c r="C2255" s="58" t="e">
        <f>+#REF!</f>
        <v>#REF!</v>
      </c>
      <c r="D2255" s="37" t="e">
        <f>+#REF!</f>
        <v>#REF!</v>
      </c>
      <c r="E2255" s="58" t="e">
        <f>+#REF!</f>
        <v>#REF!</v>
      </c>
      <c r="F2255" s="58" t="e">
        <f>+#REF!</f>
        <v>#REF!</v>
      </c>
      <c r="G2255" s="58" t="e">
        <f>+#REF!</f>
        <v>#REF!</v>
      </c>
      <c r="H2255" s="58"/>
      <c r="I2255" s="58"/>
      <c r="J2255" s="64" t="str">
        <f t="shared" si="35"/>
        <v>-</v>
      </c>
    </row>
    <row r="2256" spans="1:10" s="62" customFormat="1" ht="24.75" customHeight="1" x14ac:dyDescent="0.25">
      <c r="A2256" s="58" t="e">
        <f>+#REF!</f>
        <v>#REF!</v>
      </c>
      <c r="B2256" s="58" t="e">
        <f>+#REF!</f>
        <v>#REF!</v>
      </c>
      <c r="C2256" s="58" t="e">
        <f>+#REF!</f>
        <v>#REF!</v>
      </c>
      <c r="D2256" s="37" t="e">
        <f>+#REF!</f>
        <v>#REF!</v>
      </c>
      <c r="E2256" s="58" t="e">
        <f>+#REF!</f>
        <v>#REF!</v>
      </c>
      <c r="F2256" s="58" t="e">
        <f>+#REF!</f>
        <v>#REF!</v>
      </c>
      <c r="G2256" s="58" t="e">
        <f>+#REF!</f>
        <v>#REF!</v>
      </c>
      <c r="H2256" s="58"/>
      <c r="I2256" s="58"/>
      <c r="J2256" s="64" t="str">
        <f t="shared" si="35"/>
        <v>-</v>
      </c>
    </row>
    <row r="2257" spans="1:10" s="62" customFormat="1" ht="24.75" customHeight="1" x14ac:dyDescent="0.25">
      <c r="A2257" s="58" t="e">
        <f>+#REF!</f>
        <v>#REF!</v>
      </c>
      <c r="B2257" s="58" t="e">
        <f>+#REF!</f>
        <v>#REF!</v>
      </c>
      <c r="C2257" s="58" t="e">
        <f>+#REF!</f>
        <v>#REF!</v>
      </c>
      <c r="D2257" s="37" t="e">
        <f>+#REF!</f>
        <v>#REF!</v>
      </c>
      <c r="E2257" s="58" t="e">
        <f>+#REF!</f>
        <v>#REF!</v>
      </c>
      <c r="F2257" s="58" t="e">
        <f>+#REF!</f>
        <v>#REF!</v>
      </c>
      <c r="G2257" s="58" t="e">
        <f>+#REF!</f>
        <v>#REF!</v>
      </c>
      <c r="H2257" s="58"/>
      <c r="I2257" s="58"/>
      <c r="J2257" s="64" t="str">
        <f t="shared" si="35"/>
        <v>-</v>
      </c>
    </row>
    <row r="2258" spans="1:10" s="62" customFormat="1" ht="24.75" customHeight="1" x14ac:dyDescent="0.25">
      <c r="A2258" s="58" t="e">
        <f>+#REF!</f>
        <v>#REF!</v>
      </c>
      <c r="B2258" s="58" t="e">
        <f>+#REF!</f>
        <v>#REF!</v>
      </c>
      <c r="C2258" s="58" t="e">
        <f>+#REF!</f>
        <v>#REF!</v>
      </c>
      <c r="D2258" s="37" t="e">
        <f>+#REF!</f>
        <v>#REF!</v>
      </c>
      <c r="E2258" s="58" t="e">
        <f>+#REF!</f>
        <v>#REF!</v>
      </c>
      <c r="F2258" s="58" t="e">
        <f>+#REF!</f>
        <v>#REF!</v>
      </c>
      <c r="G2258" s="58" t="e">
        <f>+#REF!</f>
        <v>#REF!</v>
      </c>
      <c r="H2258" s="58"/>
      <c r="I2258" s="58"/>
      <c r="J2258" s="64" t="str">
        <f t="shared" si="35"/>
        <v>-</v>
      </c>
    </row>
    <row r="2259" spans="1:10" s="62" customFormat="1" ht="24.75" customHeight="1" x14ac:dyDescent="0.25">
      <c r="A2259" s="58" t="e">
        <f>+#REF!</f>
        <v>#REF!</v>
      </c>
      <c r="B2259" s="58" t="e">
        <f>+#REF!</f>
        <v>#REF!</v>
      </c>
      <c r="C2259" s="58" t="e">
        <f>+#REF!</f>
        <v>#REF!</v>
      </c>
      <c r="D2259" s="37" t="e">
        <f>+#REF!</f>
        <v>#REF!</v>
      </c>
      <c r="E2259" s="58" t="e">
        <f>+#REF!</f>
        <v>#REF!</v>
      </c>
      <c r="F2259" s="58" t="e">
        <f>+#REF!</f>
        <v>#REF!</v>
      </c>
      <c r="G2259" s="58" t="e">
        <f>+#REF!</f>
        <v>#REF!</v>
      </c>
      <c r="H2259" s="58"/>
      <c r="I2259" s="58"/>
      <c r="J2259" s="64" t="str">
        <f t="shared" si="35"/>
        <v>-</v>
      </c>
    </row>
    <row r="2260" spans="1:10" s="62" customFormat="1" ht="24.75" customHeight="1" x14ac:dyDescent="0.25">
      <c r="A2260" s="58" t="e">
        <f>+#REF!</f>
        <v>#REF!</v>
      </c>
      <c r="B2260" s="58" t="e">
        <f>+#REF!</f>
        <v>#REF!</v>
      </c>
      <c r="C2260" s="58" t="e">
        <f>+#REF!</f>
        <v>#REF!</v>
      </c>
      <c r="D2260" s="37" t="e">
        <f>+#REF!</f>
        <v>#REF!</v>
      </c>
      <c r="E2260" s="58" t="e">
        <f>+#REF!</f>
        <v>#REF!</v>
      </c>
      <c r="F2260" s="58" t="e">
        <f>+#REF!</f>
        <v>#REF!</v>
      </c>
      <c r="G2260" s="58" t="e">
        <f>+#REF!</f>
        <v>#REF!</v>
      </c>
      <c r="H2260" s="58"/>
      <c r="I2260" s="58"/>
      <c r="J2260" s="64" t="str">
        <f t="shared" si="35"/>
        <v>-</v>
      </c>
    </row>
    <row r="2261" spans="1:10" s="62" customFormat="1" ht="24.75" customHeight="1" x14ac:dyDescent="0.25">
      <c r="A2261" s="58" t="e">
        <f>+#REF!</f>
        <v>#REF!</v>
      </c>
      <c r="B2261" s="58" t="e">
        <f>+#REF!</f>
        <v>#REF!</v>
      </c>
      <c r="C2261" s="58" t="e">
        <f>+#REF!</f>
        <v>#REF!</v>
      </c>
      <c r="D2261" s="37" t="e">
        <f>+#REF!</f>
        <v>#REF!</v>
      </c>
      <c r="E2261" s="58" t="e">
        <f>+#REF!</f>
        <v>#REF!</v>
      </c>
      <c r="F2261" s="58" t="e">
        <f>+#REF!</f>
        <v>#REF!</v>
      </c>
      <c r="G2261" s="58" t="e">
        <f>+#REF!</f>
        <v>#REF!</v>
      </c>
      <c r="H2261" s="58"/>
      <c r="I2261" s="58"/>
      <c r="J2261" s="64" t="str">
        <f t="shared" si="35"/>
        <v>-</v>
      </c>
    </row>
    <row r="2262" spans="1:10" s="62" customFormat="1" ht="24.75" customHeight="1" x14ac:dyDescent="0.25">
      <c r="A2262" s="58" t="e">
        <f>+#REF!</f>
        <v>#REF!</v>
      </c>
      <c r="B2262" s="58" t="e">
        <f>+#REF!</f>
        <v>#REF!</v>
      </c>
      <c r="C2262" s="58" t="e">
        <f>+#REF!</f>
        <v>#REF!</v>
      </c>
      <c r="D2262" s="37" t="e">
        <f>+#REF!</f>
        <v>#REF!</v>
      </c>
      <c r="E2262" s="58" t="e">
        <f>+#REF!</f>
        <v>#REF!</v>
      </c>
      <c r="F2262" s="58" t="e">
        <f>+#REF!</f>
        <v>#REF!</v>
      </c>
      <c r="G2262" s="58" t="e">
        <f>+#REF!</f>
        <v>#REF!</v>
      </c>
      <c r="H2262" s="58"/>
      <c r="I2262" s="58"/>
      <c r="J2262" s="64" t="str">
        <f t="shared" si="35"/>
        <v>-</v>
      </c>
    </row>
    <row r="2263" spans="1:10" s="62" customFormat="1" ht="24.75" customHeight="1" x14ac:dyDescent="0.25">
      <c r="A2263" s="58" t="e">
        <f>+#REF!</f>
        <v>#REF!</v>
      </c>
      <c r="B2263" s="58" t="e">
        <f>+#REF!</f>
        <v>#REF!</v>
      </c>
      <c r="C2263" s="58" t="e">
        <f>+#REF!</f>
        <v>#REF!</v>
      </c>
      <c r="D2263" s="37" t="e">
        <f>+#REF!</f>
        <v>#REF!</v>
      </c>
      <c r="E2263" s="58" t="e">
        <f>+#REF!</f>
        <v>#REF!</v>
      </c>
      <c r="F2263" s="58" t="e">
        <f>+#REF!</f>
        <v>#REF!</v>
      </c>
      <c r="G2263" s="58" t="e">
        <f>+#REF!</f>
        <v>#REF!</v>
      </c>
      <c r="H2263" s="58"/>
      <c r="I2263" s="58"/>
      <c r="J2263" s="64" t="str">
        <f t="shared" si="35"/>
        <v>-</v>
      </c>
    </row>
    <row r="2264" spans="1:10" s="62" customFormat="1" ht="24.75" customHeight="1" x14ac:dyDescent="0.25">
      <c r="A2264" s="58" t="e">
        <f>+#REF!</f>
        <v>#REF!</v>
      </c>
      <c r="B2264" s="58" t="e">
        <f>+#REF!</f>
        <v>#REF!</v>
      </c>
      <c r="C2264" s="58" t="e">
        <f>+#REF!</f>
        <v>#REF!</v>
      </c>
      <c r="D2264" s="37" t="e">
        <f>+#REF!</f>
        <v>#REF!</v>
      </c>
      <c r="E2264" s="58" t="e">
        <f>+#REF!</f>
        <v>#REF!</v>
      </c>
      <c r="F2264" s="58" t="e">
        <f>+#REF!</f>
        <v>#REF!</v>
      </c>
      <c r="G2264" s="58" t="e">
        <f>+#REF!</f>
        <v>#REF!</v>
      </c>
      <c r="H2264" s="58"/>
      <c r="I2264" s="58"/>
      <c r="J2264" s="64" t="str">
        <f t="shared" si="35"/>
        <v>-</v>
      </c>
    </row>
    <row r="2265" spans="1:10" s="62" customFormat="1" ht="24.75" customHeight="1" x14ac:dyDescent="0.25">
      <c r="A2265" s="58" t="e">
        <f>+#REF!</f>
        <v>#REF!</v>
      </c>
      <c r="B2265" s="58" t="e">
        <f>+#REF!</f>
        <v>#REF!</v>
      </c>
      <c r="C2265" s="58" t="e">
        <f>+#REF!</f>
        <v>#REF!</v>
      </c>
      <c r="D2265" s="37" t="e">
        <f>+#REF!</f>
        <v>#REF!</v>
      </c>
      <c r="E2265" s="58" t="e">
        <f>+#REF!</f>
        <v>#REF!</v>
      </c>
      <c r="F2265" s="58" t="e">
        <f>+#REF!</f>
        <v>#REF!</v>
      </c>
      <c r="G2265" s="58" t="e">
        <f>+#REF!</f>
        <v>#REF!</v>
      </c>
      <c r="H2265" s="58"/>
      <c r="I2265" s="58"/>
      <c r="J2265" s="64" t="str">
        <f t="shared" si="35"/>
        <v>-</v>
      </c>
    </row>
    <row r="2266" spans="1:10" s="62" customFormat="1" ht="24.75" customHeight="1" x14ac:dyDescent="0.25">
      <c r="A2266" s="58" t="e">
        <f>+#REF!</f>
        <v>#REF!</v>
      </c>
      <c r="B2266" s="58" t="e">
        <f>+#REF!</f>
        <v>#REF!</v>
      </c>
      <c r="C2266" s="58" t="e">
        <f>+#REF!</f>
        <v>#REF!</v>
      </c>
      <c r="D2266" s="37" t="e">
        <f>+#REF!</f>
        <v>#REF!</v>
      </c>
      <c r="E2266" s="58" t="e">
        <f>+#REF!</f>
        <v>#REF!</v>
      </c>
      <c r="F2266" s="58" t="e">
        <f>+#REF!</f>
        <v>#REF!</v>
      </c>
      <c r="G2266" s="58" t="e">
        <f>+#REF!</f>
        <v>#REF!</v>
      </c>
      <c r="H2266" s="58"/>
      <c r="I2266" s="58"/>
      <c r="J2266" s="64" t="str">
        <f t="shared" si="35"/>
        <v>-</v>
      </c>
    </row>
    <row r="2267" spans="1:10" s="62" customFormat="1" ht="24.75" customHeight="1" x14ac:dyDescent="0.25">
      <c r="A2267" s="58" t="e">
        <f>+#REF!</f>
        <v>#REF!</v>
      </c>
      <c r="B2267" s="58" t="e">
        <f>+#REF!</f>
        <v>#REF!</v>
      </c>
      <c r="C2267" s="58" t="e">
        <f>+#REF!</f>
        <v>#REF!</v>
      </c>
      <c r="D2267" s="37" t="e">
        <f>+#REF!</f>
        <v>#REF!</v>
      </c>
      <c r="E2267" s="58" t="e">
        <f>+#REF!</f>
        <v>#REF!</v>
      </c>
      <c r="F2267" s="58" t="e">
        <f>+#REF!</f>
        <v>#REF!</v>
      </c>
      <c r="G2267" s="58" t="e">
        <f>+#REF!</f>
        <v>#REF!</v>
      </c>
      <c r="H2267" s="58"/>
      <c r="I2267" s="58"/>
      <c r="J2267" s="64" t="str">
        <f t="shared" si="35"/>
        <v>-</v>
      </c>
    </row>
    <row r="2268" spans="1:10" s="62" customFormat="1" ht="24.75" customHeight="1" x14ac:dyDescent="0.25">
      <c r="A2268" s="58" t="e">
        <f>+#REF!</f>
        <v>#REF!</v>
      </c>
      <c r="B2268" s="58" t="e">
        <f>+#REF!</f>
        <v>#REF!</v>
      </c>
      <c r="C2268" s="58" t="e">
        <f>+#REF!</f>
        <v>#REF!</v>
      </c>
      <c r="D2268" s="37" t="e">
        <f>+#REF!</f>
        <v>#REF!</v>
      </c>
      <c r="E2268" s="58" t="e">
        <f>+#REF!</f>
        <v>#REF!</v>
      </c>
      <c r="F2268" s="58" t="e">
        <f>+#REF!</f>
        <v>#REF!</v>
      </c>
      <c r="G2268" s="58" t="e">
        <f>+#REF!</f>
        <v>#REF!</v>
      </c>
      <c r="H2268" s="58"/>
      <c r="I2268" s="58"/>
      <c r="J2268" s="64" t="str">
        <f t="shared" si="35"/>
        <v>-</v>
      </c>
    </row>
    <row r="2269" spans="1:10" s="62" customFormat="1" ht="24.75" customHeight="1" x14ac:dyDescent="0.25">
      <c r="A2269" s="58" t="e">
        <f>+#REF!</f>
        <v>#REF!</v>
      </c>
      <c r="B2269" s="58" t="e">
        <f>+#REF!</f>
        <v>#REF!</v>
      </c>
      <c r="C2269" s="58" t="e">
        <f>+#REF!</f>
        <v>#REF!</v>
      </c>
      <c r="D2269" s="37" t="e">
        <f>+#REF!</f>
        <v>#REF!</v>
      </c>
      <c r="E2269" s="58" t="e">
        <f>+#REF!</f>
        <v>#REF!</v>
      </c>
      <c r="F2269" s="58" t="e">
        <f>+#REF!</f>
        <v>#REF!</v>
      </c>
      <c r="G2269" s="58" t="e">
        <f>+#REF!</f>
        <v>#REF!</v>
      </c>
      <c r="H2269" s="58"/>
      <c r="I2269" s="58"/>
      <c r="J2269" s="64" t="str">
        <f t="shared" si="35"/>
        <v>-</v>
      </c>
    </row>
    <row r="2270" spans="1:10" s="62" customFormat="1" ht="24.75" customHeight="1" x14ac:dyDescent="0.25">
      <c r="A2270" s="58" t="e">
        <f>+#REF!</f>
        <v>#REF!</v>
      </c>
      <c r="B2270" s="58" t="e">
        <f>+#REF!</f>
        <v>#REF!</v>
      </c>
      <c r="C2270" s="58" t="e">
        <f>+#REF!</f>
        <v>#REF!</v>
      </c>
      <c r="D2270" s="37" t="e">
        <f>+#REF!</f>
        <v>#REF!</v>
      </c>
      <c r="E2270" s="58" t="e">
        <f>+#REF!</f>
        <v>#REF!</v>
      </c>
      <c r="F2270" s="58" t="e">
        <f>+#REF!</f>
        <v>#REF!</v>
      </c>
      <c r="G2270" s="58" t="e">
        <f>+#REF!</f>
        <v>#REF!</v>
      </c>
      <c r="H2270" s="58"/>
      <c r="I2270" s="58"/>
      <c r="J2270" s="64" t="str">
        <f t="shared" si="35"/>
        <v>-</v>
      </c>
    </row>
    <row r="2271" spans="1:10" s="62" customFormat="1" ht="24.75" customHeight="1" x14ac:dyDescent="0.25">
      <c r="A2271" s="58" t="e">
        <f>+#REF!</f>
        <v>#REF!</v>
      </c>
      <c r="B2271" s="58" t="e">
        <f>+#REF!</f>
        <v>#REF!</v>
      </c>
      <c r="C2271" s="58" t="e">
        <f>+#REF!</f>
        <v>#REF!</v>
      </c>
      <c r="D2271" s="37" t="e">
        <f>+#REF!</f>
        <v>#REF!</v>
      </c>
      <c r="E2271" s="58" t="e">
        <f>+#REF!</f>
        <v>#REF!</v>
      </c>
      <c r="F2271" s="58" t="e">
        <f>+#REF!</f>
        <v>#REF!</v>
      </c>
      <c r="G2271" s="58" t="e">
        <f>+#REF!</f>
        <v>#REF!</v>
      </c>
      <c r="H2271" s="58"/>
      <c r="I2271" s="58"/>
      <c r="J2271" s="64" t="str">
        <f t="shared" si="35"/>
        <v>-</v>
      </c>
    </row>
    <row r="2272" spans="1:10" s="62" customFormat="1" ht="24.75" customHeight="1" x14ac:dyDescent="0.25">
      <c r="A2272" s="58" t="e">
        <f>+#REF!</f>
        <v>#REF!</v>
      </c>
      <c r="B2272" s="58" t="e">
        <f>+#REF!</f>
        <v>#REF!</v>
      </c>
      <c r="C2272" s="58" t="e">
        <f>+#REF!</f>
        <v>#REF!</v>
      </c>
      <c r="D2272" s="37" t="e">
        <f>+#REF!</f>
        <v>#REF!</v>
      </c>
      <c r="E2272" s="58" t="e">
        <f>+#REF!</f>
        <v>#REF!</v>
      </c>
      <c r="F2272" s="58" t="e">
        <f>+#REF!</f>
        <v>#REF!</v>
      </c>
      <c r="G2272" s="58" t="e">
        <f>+#REF!</f>
        <v>#REF!</v>
      </c>
      <c r="H2272" s="58"/>
      <c r="I2272" s="58"/>
      <c r="J2272" s="64" t="str">
        <f t="shared" si="35"/>
        <v>-</v>
      </c>
    </row>
    <row r="2273" spans="1:10" s="62" customFormat="1" ht="24.75" customHeight="1" x14ac:dyDescent="0.25">
      <c r="A2273" s="58" t="e">
        <f>+#REF!</f>
        <v>#REF!</v>
      </c>
      <c r="B2273" s="58" t="e">
        <f>+#REF!</f>
        <v>#REF!</v>
      </c>
      <c r="C2273" s="58" t="e">
        <f>+#REF!</f>
        <v>#REF!</v>
      </c>
      <c r="D2273" s="37" t="e">
        <f>+#REF!</f>
        <v>#REF!</v>
      </c>
      <c r="E2273" s="58" t="e">
        <f>+#REF!</f>
        <v>#REF!</v>
      </c>
      <c r="F2273" s="58" t="e">
        <f>+#REF!</f>
        <v>#REF!</v>
      </c>
      <c r="G2273" s="58" t="e">
        <f>+#REF!</f>
        <v>#REF!</v>
      </c>
      <c r="H2273" s="58"/>
      <c r="I2273" s="58"/>
      <c r="J2273" s="64" t="str">
        <f t="shared" si="35"/>
        <v>-</v>
      </c>
    </row>
    <row r="2274" spans="1:10" s="62" customFormat="1" ht="24.75" customHeight="1" x14ac:dyDescent="0.25">
      <c r="A2274" s="58" t="e">
        <f>+#REF!</f>
        <v>#REF!</v>
      </c>
      <c r="B2274" s="58" t="e">
        <f>+#REF!</f>
        <v>#REF!</v>
      </c>
      <c r="C2274" s="58" t="e">
        <f>+#REF!</f>
        <v>#REF!</v>
      </c>
      <c r="D2274" s="37" t="e">
        <f>+#REF!</f>
        <v>#REF!</v>
      </c>
      <c r="E2274" s="58" t="e">
        <f>+#REF!</f>
        <v>#REF!</v>
      </c>
      <c r="F2274" s="58" t="e">
        <f>+#REF!</f>
        <v>#REF!</v>
      </c>
      <c r="G2274" s="58" t="e">
        <f>+#REF!</f>
        <v>#REF!</v>
      </c>
      <c r="H2274" s="58"/>
      <c r="I2274" s="58"/>
      <c r="J2274" s="64" t="str">
        <f t="shared" si="35"/>
        <v>-</v>
      </c>
    </row>
    <row r="2275" spans="1:10" s="62" customFormat="1" ht="24.75" customHeight="1" x14ac:dyDescent="0.25">
      <c r="A2275" s="58" t="e">
        <f>+#REF!</f>
        <v>#REF!</v>
      </c>
      <c r="B2275" s="58" t="e">
        <f>+#REF!</f>
        <v>#REF!</v>
      </c>
      <c r="C2275" s="58" t="e">
        <f>+#REF!</f>
        <v>#REF!</v>
      </c>
      <c r="D2275" s="37" t="e">
        <f>+#REF!</f>
        <v>#REF!</v>
      </c>
      <c r="E2275" s="58" t="e">
        <f>+#REF!</f>
        <v>#REF!</v>
      </c>
      <c r="F2275" s="58" t="e">
        <f>+#REF!</f>
        <v>#REF!</v>
      </c>
      <c r="G2275" s="58" t="e">
        <f>+#REF!</f>
        <v>#REF!</v>
      </c>
      <c r="H2275" s="58"/>
      <c r="I2275" s="58"/>
      <c r="J2275" s="64" t="str">
        <f t="shared" si="35"/>
        <v>-</v>
      </c>
    </row>
    <row r="2276" spans="1:10" s="62" customFormat="1" ht="24.75" customHeight="1" x14ac:dyDescent="0.25">
      <c r="A2276" s="58" t="e">
        <f>+#REF!</f>
        <v>#REF!</v>
      </c>
      <c r="B2276" s="58" t="e">
        <f>+#REF!</f>
        <v>#REF!</v>
      </c>
      <c r="C2276" s="58" t="e">
        <f>+#REF!</f>
        <v>#REF!</v>
      </c>
      <c r="D2276" s="37" t="e">
        <f>+#REF!</f>
        <v>#REF!</v>
      </c>
      <c r="E2276" s="58" t="e">
        <f>+#REF!</f>
        <v>#REF!</v>
      </c>
      <c r="F2276" s="58" t="e">
        <f>+#REF!</f>
        <v>#REF!</v>
      </c>
      <c r="G2276" s="58" t="e">
        <f>+#REF!</f>
        <v>#REF!</v>
      </c>
      <c r="H2276" s="58"/>
      <c r="I2276" s="58"/>
      <c r="J2276" s="64" t="str">
        <f t="shared" si="35"/>
        <v>-</v>
      </c>
    </row>
    <row r="2277" spans="1:10" s="62" customFormat="1" ht="24.75" customHeight="1" x14ac:dyDescent="0.25">
      <c r="A2277" s="58" t="e">
        <f>+#REF!</f>
        <v>#REF!</v>
      </c>
      <c r="B2277" s="58" t="e">
        <f>+#REF!</f>
        <v>#REF!</v>
      </c>
      <c r="C2277" s="58" t="e">
        <f>+#REF!</f>
        <v>#REF!</v>
      </c>
      <c r="D2277" s="37" t="e">
        <f>+#REF!</f>
        <v>#REF!</v>
      </c>
      <c r="E2277" s="58" t="e">
        <f>+#REF!</f>
        <v>#REF!</v>
      </c>
      <c r="F2277" s="58" t="e">
        <f>+#REF!</f>
        <v>#REF!</v>
      </c>
      <c r="G2277" s="58" t="e">
        <f>+#REF!</f>
        <v>#REF!</v>
      </c>
      <c r="H2277" s="58"/>
      <c r="I2277" s="58"/>
      <c r="J2277" s="64" t="str">
        <f t="shared" si="35"/>
        <v>-</v>
      </c>
    </row>
    <row r="2278" spans="1:10" s="62" customFormat="1" ht="24.75" customHeight="1" x14ac:dyDescent="0.25">
      <c r="A2278" s="58" t="e">
        <f>+#REF!</f>
        <v>#REF!</v>
      </c>
      <c r="B2278" s="58" t="e">
        <f>+#REF!</f>
        <v>#REF!</v>
      </c>
      <c r="C2278" s="58" t="e">
        <f>+#REF!</f>
        <v>#REF!</v>
      </c>
      <c r="D2278" s="37" t="e">
        <f>+#REF!</f>
        <v>#REF!</v>
      </c>
      <c r="E2278" s="58" t="e">
        <f>+#REF!</f>
        <v>#REF!</v>
      </c>
      <c r="F2278" s="58" t="e">
        <f>+#REF!</f>
        <v>#REF!</v>
      </c>
      <c r="G2278" s="58" t="e">
        <f>+#REF!</f>
        <v>#REF!</v>
      </c>
      <c r="H2278" s="58"/>
      <c r="I2278" s="58"/>
      <c r="J2278" s="64" t="str">
        <f t="shared" si="35"/>
        <v>-</v>
      </c>
    </row>
    <row r="2279" spans="1:10" s="62" customFormat="1" ht="24.75" customHeight="1" x14ac:dyDescent="0.25">
      <c r="A2279" s="58" t="e">
        <f>+#REF!</f>
        <v>#REF!</v>
      </c>
      <c r="B2279" s="58" t="e">
        <f>+#REF!</f>
        <v>#REF!</v>
      </c>
      <c r="C2279" s="58" t="e">
        <f>+#REF!</f>
        <v>#REF!</v>
      </c>
      <c r="D2279" s="37" t="e">
        <f>+#REF!</f>
        <v>#REF!</v>
      </c>
      <c r="E2279" s="58" t="e">
        <f>+#REF!</f>
        <v>#REF!</v>
      </c>
      <c r="F2279" s="58" t="e">
        <f>+#REF!</f>
        <v>#REF!</v>
      </c>
      <c r="G2279" s="58" t="e">
        <f>+#REF!</f>
        <v>#REF!</v>
      </c>
      <c r="H2279" s="58"/>
      <c r="I2279" s="58"/>
      <c r="J2279" s="64" t="str">
        <f t="shared" si="35"/>
        <v>-</v>
      </c>
    </row>
    <row r="2280" spans="1:10" s="62" customFormat="1" ht="24.75" customHeight="1" x14ac:dyDescent="0.25">
      <c r="A2280" s="58" t="e">
        <f>+#REF!</f>
        <v>#REF!</v>
      </c>
      <c r="B2280" s="58" t="e">
        <f>+#REF!</f>
        <v>#REF!</v>
      </c>
      <c r="C2280" s="58" t="e">
        <f>+#REF!</f>
        <v>#REF!</v>
      </c>
      <c r="D2280" s="37" t="e">
        <f>+#REF!</f>
        <v>#REF!</v>
      </c>
      <c r="E2280" s="58" t="e">
        <f>+#REF!</f>
        <v>#REF!</v>
      </c>
      <c r="F2280" s="58" t="e">
        <f>+#REF!</f>
        <v>#REF!</v>
      </c>
      <c r="G2280" s="58" t="e">
        <f>+#REF!</f>
        <v>#REF!</v>
      </c>
      <c r="H2280" s="58"/>
      <c r="I2280" s="58"/>
      <c r="J2280" s="64" t="str">
        <f t="shared" si="35"/>
        <v>-</v>
      </c>
    </row>
    <row r="2281" spans="1:10" s="62" customFormat="1" ht="24.75" customHeight="1" x14ac:dyDescent="0.25">
      <c r="A2281" s="58" t="e">
        <f>+#REF!</f>
        <v>#REF!</v>
      </c>
      <c r="B2281" s="58" t="e">
        <f>+#REF!</f>
        <v>#REF!</v>
      </c>
      <c r="C2281" s="58" t="e">
        <f>+#REF!</f>
        <v>#REF!</v>
      </c>
      <c r="D2281" s="37" t="e">
        <f>+#REF!</f>
        <v>#REF!</v>
      </c>
      <c r="E2281" s="58" t="e">
        <f>+#REF!</f>
        <v>#REF!</v>
      </c>
      <c r="F2281" s="58" t="e">
        <f>+#REF!</f>
        <v>#REF!</v>
      </c>
      <c r="G2281" s="58" t="e">
        <f>+#REF!</f>
        <v>#REF!</v>
      </c>
      <c r="H2281" s="58"/>
      <c r="I2281" s="58"/>
      <c r="J2281" s="64" t="str">
        <f t="shared" si="35"/>
        <v>-</v>
      </c>
    </row>
    <row r="2282" spans="1:10" s="62" customFormat="1" ht="24.75" customHeight="1" x14ac:dyDescent="0.25">
      <c r="A2282" s="58" t="e">
        <f>+#REF!</f>
        <v>#REF!</v>
      </c>
      <c r="B2282" s="58" t="e">
        <f>+#REF!</f>
        <v>#REF!</v>
      </c>
      <c r="C2282" s="58" t="e">
        <f>+#REF!</f>
        <v>#REF!</v>
      </c>
      <c r="D2282" s="37" t="e">
        <f>+#REF!</f>
        <v>#REF!</v>
      </c>
      <c r="E2282" s="58" t="e">
        <f>+#REF!</f>
        <v>#REF!</v>
      </c>
      <c r="F2282" s="58" t="e">
        <f>+#REF!</f>
        <v>#REF!</v>
      </c>
      <c r="G2282" s="58" t="e">
        <f>+#REF!</f>
        <v>#REF!</v>
      </c>
      <c r="H2282" s="58"/>
      <c r="I2282" s="58"/>
      <c r="J2282" s="64" t="str">
        <f t="shared" si="35"/>
        <v>-</v>
      </c>
    </row>
    <row r="2283" spans="1:10" s="62" customFormat="1" ht="24.75" customHeight="1" x14ac:dyDescent="0.25">
      <c r="A2283" s="58" t="e">
        <f>+#REF!</f>
        <v>#REF!</v>
      </c>
      <c r="B2283" s="58" t="e">
        <f>+#REF!</f>
        <v>#REF!</v>
      </c>
      <c r="C2283" s="58" t="e">
        <f>+#REF!</f>
        <v>#REF!</v>
      </c>
      <c r="D2283" s="37" t="e">
        <f>+#REF!</f>
        <v>#REF!</v>
      </c>
      <c r="E2283" s="58" t="e">
        <f>+#REF!</f>
        <v>#REF!</v>
      </c>
      <c r="F2283" s="58" t="e">
        <f>+#REF!</f>
        <v>#REF!</v>
      </c>
      <c r="G2283" s="58" t="e">
        <f>+#REF!</f>
        <v>#REF!</v>
      </c>
      <c r="H2283" s="58"/>
      <c r="I2283" s="58"/>
      <c r="J2283" s="64" t="str">
        <f t="shared" si="35"/>
        <v>-</v>
      </c>
    </row>
    <row r="2284" spans="1:10" s="62" customFormat="1" ht="24.75" customHeight="1" x14ac:dyDescent="0.25">
      <c r="A2284" s="58" t="e">
        <f>+#REF!</f>
        <v>#REF!</v>
      </c>
      <c r="B2284" s="58" t="e">
        <f>+#REF!</f>
        <v>#REF!</v>
      </c>
      <c r="C2284" s="58" t="e">
        <f>+#REF!</f>
        <v>#REF!</v>
      </c>
      <c r="D2284" s="37" t="e">
        <f>+#REF!</f>
        <v>#REF!</v>
      </c>
      <c r="E2284" s="58" t="e">
        <f>+#REF!</f>
        <v>#REF!</v>
      </c>
      <c r="F2284" s="58" t="e">
        <f>+#REF!</f>
        <v>#REF!</v>
      </c>
      <c r="G2284" s="58" t="e">
        <f>+#REF!</f>
        <v>#REF!</v>
      </c>
      <c r="H2284" s="58"/>
      <c r="I2284" s="58"/>
      <c r="J2284" s="64" t="str">
        <f t="shared" si="35"/>
        <v>-</v>
      </c>
    </row>
    <row r="2285" spans="1:10" s="62" customFormat="1" ht="24.75" customHeight="1" x14ac:dyDescent="0.25">
      <c r="A2285" s="58" t="e">
        <f>+#REF!</f>
        <v>#REF!</v>
      </c>
      <c r="B2285" s="58" t="e">
        <f>+#REF!</f>
        <v>#REF!</v>
      </c>
      <c r="C2285" s="58" t="e">
        <f>+#REF!</f>
        <v>#REF!</v>
      </c>
      <c r="D2285" s="37" t="e">
        <f>+#REF!</f>
        <v>#REF!</v>
      </c>
      <c r="E2285" s="58" t="e">
        <f>+#REF!</f>
        <v>#REF!</v>
      </c>
      <c r="F2285" s="58" t="e">
        <f>+#REF!</f>
        <v>#REF!</v>
      </c>
      <c r="G2285" s="58" t="e">
        <f>+#REF!</f>
        <v>#REF!</v>
      </c>
      <c r="H2285" s="58"/>
      <c r="I2285" s="58"/>
      <c r="J2285" s="64" t="str">
        <f t="shared" si="35"/>
        <v>-</v>
      </c>
    </row>
    <row r="2286" spans="1:10" s="62" customFormat="1" ht="24.75" customHeight="1" x14ac:dyDescent="0.25">
      <c r="A2286" s="58" t="e">
        <f>+#REF!</f>
        <v>#REF!</v>
      </c>
      <c r="B2286" s="58" t="e">
        <f>+#REF!</f>
        <v>#REF!</v>
      </c>
      <c r="C2286" s="58" t="e">
        <f>+#REF!</f>
        <v>#REF!</v>
      </c>
      <c r="D2286" s="37" t="e">
        <f>+#REF!</f>
        <v>#REF!</v>
      </c>
      <c r="E2286" s="58" t="e">
        <f>+#REF!</f>
        <v>#REF!</v>
      </c>
      <c r="F2286" s="58" t="e">
        <f>+#REF!</f>
        <v>#REF!</v>
      </c>
      <c r="G2286" s="58" t="e">
        <f>+#REF!</f>
        <v>#REF!</v>
      </c>
      <c r="H2286" s="58"/>
      <c r="I2286" s="58"/>
      <c r="J2286" s="64" t="str">
        <f t="shared" si="35"/>
        <v>-</v>
      </c>
    </row>
    <row r="2287" spans="1:10" s="62" customFormat="1" ht="24.75" customHeight="1" x14ac:dyDescent="0.25">
      <c r="A2287" s="58" t="e">
        <f>+#REF!</f>
        <v>#REF!</v>
      </c>
      <c r="B2287" s="58" t="e">
        <f>+#REF!</f>
        <v>#REF!</v>
      </c>
      <c r="C2287" s="58" t="e">
        <f>+#REF!</f>
        <v>#REF!</v>
      </c>
      <c r="D2287" s="37" t="e">
        <f>+#REF!</f>
        <v>#REF!</v>
      </c>
      <c r="E2287" s="58" t="e">
        <f>+#REF!</f>
        <v>#REF!</v>
      </c>
      <c r="F2287" s="58" t="e">
        <f>+#REF!</f>
        <v>#REF!</v>
      </c>
      <c r="G2287" s="58" t="e">
        <f>+#REF!</f>
        <v>#REF!</v>
      </c>
      <c r="H2287" s="58"/>
      <c r="I2287" s="58"/>
      <c r="J2287" s="64" t="str">
        <f t="shared" si="35"/>
        <v>-</v>
      </c>
    </row>
    <row r="2288" spans="1:10" s="62" customFormat="1" ht="24.75" customHeight="1" x14ac:dyDescent="0.25">
      <c r="A2288" s="58" t="e">
        <f>+#REF!</f>
        <v>#REF!</v>
      </c>
      <c r="B2288" s="58" t="e">
        <f>+#REF!</f>
        <v>#REF!</v>
      </c>
      <c r="C2288" s="58" t="e">
        <f>+#REF!</f>
        <v>#REF!</v>
      </c>
      <c r="D2288" s="37" t="e">
        <f>+#REF!</f>
        <v>#REF!</v>
      </c>
      <c r="E2288" s="58" t="e">
        <f>+#REF!</f>
        <v>#REF!</v>
      </c>
      <c r="F2288" s="58" t="e">
        <f>+#REF!</f>
        <v>#REF!</v>
      </c>
      <c r="G2288" s="58" t="e">
        <f>+#REF!</f>
        <v>#REF!</v>
      </c>
      <c r="H2288" s="58"/>
      <c r="I2288" s="58"/>
      <c r="J2288" s="64" t="str">
        <f t="shared" si="35"/>
        <v>-</v>
      </c>
    </row>
    <row r="2289" spans="1:10" s="62" customFormat="1" ht="24.75" customHeight="1" x14ac:dyDescent="0.25">
      <c r="A2289" s="58" t="e">
        <f>+#REF!</f>
        <v>#REF!</v>
      </c>
      <c r="B2289" s="58" t="e">
        <f>+#REF!</f>
        <v>#REF!</v>
      </c>
      <c r="C2289" s="58" t="e">
        <f>+#REF!</f>
        <v>#REF!</v>
      </c>
      <c r="D2289" s="37" t="e">
        <f>+#REF!</f>
        <v>#REF!</v>
      </c>
      <c r="E2289" s="58" t="e">
        <f>+#REF!</f>
        <v>#REF!</v>
      </c>
      <c r="F2289" s="58" t="e">
        <f>+#REF!</f>
        <v>#REF!</v>
      </c>
      <c r="G2289" s="58" t="e">
        <f>+#REF!</f>
        <v>#REF!</v>
      </c>
      <c r="H2289" s="58"/>
      <c r="I2289" s="58"/>
      <c r="J2289" s="64" t="str">
        <f t="shared" si="35"/>
        <v>-</v>
      </c>
    </row>
    <row r="2290" spans="1:10" s="62" customFormat="1" ht="24.75" customHeight="1" x14ac:dyDescent="0.25">
      <c r="A2290" s="58" t="e">
        <f>+#REF!</f>
        <v>#REF!</v>
      </c>
      <c r="B2290" s="58" t="e">
        <f>+#REF!</f>
        <v>#REF!</v>
      </c>
      <c r="C2290" s="58" t="e">
        <f>+#REF!</f>
        <v>#REF!</v>
      </c>
      <c r="D2290" s="37" t="e">
        <f>+#REF!</f>
        <v>#REF!</v>
      </c>
      <c r="E2290" s="58" t="e">
        <f>+#REF!</f>
        <v>#REF!</v>
      </c>
      <c r="F2290" s="58" t="e">
        <f>+#REF!</f>
        <v>#REF!</v>
      </c>
      <c r="G2290" s="58" t="e">
        <f>+#REF!</f>
        <v>#REF!</v>
      </c>
      <c r="H2290" s="58"/>
      <c r="I2290" s="58"/>
      <c r="J2290" s="64" t="str">
        <f t="shared" si="35"/>
        <v>-</v>
      </c>
    </row>
    <row r="2291" spans="1:10" s="62" customFormat="1" ht="24.75" customHeight="1" x14ac:dyDescent="0.25">
      <c r="A2291" s="58" t="e">
        <f>+#REF!</f>
        <v>#REF!</v>
      </c>
      <c r="B2291" s="58" t="e">
        <f>+#REF!</f>
        <v>#REF!</v>
      </c>
      <c r="C2291" s="58" t="e">
        <f>+#REF!</f>
        <v>#REF!</v>
      </c>
      <c r="D2291" s="37" t="e">
        <f>+#REF!</f>
        <v>#REF!</v>
      </c>
      <c r="E2291" s="58" t="e">
        <f>+#REF!</f>
        <v>#REF!</v>
      </c>
      <c r="F2291" s="58" t="e">
        <f>+#REF!</f>
        <v>#REF!</v>
      </c>
      <c r="G2291" s="58" t="e">
        <f>+#REF!</f>
        <v>#REF!</v>
      </c>
      <c r="H2291" s="58"/>
      <c r="I2291" s="58"/>
      <c r="J2291" s="64" t="str">
        <f t="shared" si="35"/>
        <v>-</v>
      </c>
    </row>
    <row r="2292" spans="1:10" s="62" customFormat="1" ht="24.75" customHeight="1" x14ac:dyDescent="0.25">
      <c r="A2292" s="58" t="e">
        <f>+#REF!</f>
        <v>#REF!</v>
      </c>
      <c r="B2292" s="58" t="e">
        <f>+#REF!</f>
        <v>#REF!</v>
      </c>
      <c r="C2292" s="58" t="e">
        <f>+#REF!</f>
        <v>#REF!</v>
      </c>
      <c r="D2292" s="37" t="e">
        <f>+#REF!</f>
        <v>#REF!</v>
      </c>
      <c r="E2292" s="58" t="e">
        <f>+#REF!</f>
        <v>#REF!</v>
      </c>
      <c r="F2292" s="58" t="e">
        <f>+#REF!</f>
        <v>#REF!</v>
      </c>
      <c r="G2292" s="58" t="e">
        <f>+#REF!</f>
        <v>#REF!</v>
      </c>
      <c r="H2292" s="58"/>
      <c r="I2292" s="58"/>
      <c r="J2292" s="64" t="str">
        <f t="shared" si="35"/>
        <v>-</v>
      </c>
    </row>
    <row r="2293" spans="1:10" s="62" customFormat="1" ht="24.75" customHeight="1" x14ac:dyDescent="0.25">
      <c r="A2293" s="58" t="e">
        <f>+#REF!</f>
        <v>#REF!</v>
      </c>
      <c r="B2293" s="58" t="e">
        <f>+#REF!</f>
        <v>#REF!</v>
      </c>
      <c r="C2293" s="58" t="e">
        <f>+#REF!</f>
        <v>#REF!</v>
      </c>
      <c r="D2293" s="37" t="e">
        <f>+#REF!</f>
        <v>#REF!</v>
      </c>
      <c r="E2293" s="58" t="e">
        <f>+#REF!</f>
        <v>#REF!</v>
      </c>
      <c r="F2293" s="58" t="e">
        <f>+#REF!</f>
        <v>#REF!</v>
      </c>
      <c r="G2293" s="58" t="e">
        <f>+#REF!</f>
        <v>#REF!</v>
      </c>
      <c r="H2293" s="58"/>
      <c r="I2293" s="58"/>
      <c r="J2293" s="64" t="str">
        <f t="shared" si="35"/>
        <v>-</v>
      </c>
    </row>
    <row r="2294" spans="1:10" s="62" customFormat="1" ht="24.75" customHeight="1" x14ac:dyDescent="0.25">
      <c r="A2294" s="58" t="e">
        <f>+#REF!</f>
        <v>#REF!</v>
      </c>
      <c r="B2294" s="58" t="e">
        <f>+#REF!</f>
        <v>#REF!</v>
      </c>
      <c r="C2294" s="58" t="e">
        <f>+#REF!</f>
        <v>#REF!</v>
      </c>
      <c r="D2294" s="37" t="e">
        <f>+#REF!</f>
        <v>#REF!</v>
      </c>
      <c r="E2294" s="58" t="e">
        <f>+#REF!</f>
        <v>#REF!</v>
      </c>
      <c r="F2294" s="58" t="e">
        <f>+#REF!</f>
        <v>#REF!</v>
      </c>
      <c r="G2294" s="58" t="e">
        <f>+#REF!</f>
        <v>#REF!</v>
      </c>
      <c r="H2294" s="58"/>
      <c r="I2294" s="58"/>
      <c r="J2294" s="64" t="str">
        <f t="shared" si="35"/>
        <v>-</v>
      </c>
    </row>
    <row r="2295" spans="1:10" s="62" customFormat="1" ht="24.75" customHeight="1" x14ac:dyDescent="0.25">
      <c r="A2295" s="58" t="e">
        <f>+#REF!</f>
        <v>#REF!</v>
      </c>
      <c r="B2295" s="58" t="e">
        <f>+#REF!</f>
        <v>#REF!</v>
      </c>
      <c r="C2295" s="58" t="e">
        <f>+#REF!</f>
        <v>#REF!</v>
      </c>
      <c r="D2295" s="37" t="e">
        <f>+#REF!</f>
        <v>#REF!</v>
      </c>
      <c r="E2295" s="58" t="e">
        <f>+#REF!</f>
        <v>#REF!</v>
      </c>
      <c r="F2295" s="58" t="e">
        <f>+#REF!</f>
        <v>#REF!</v>
      </c>
      <c r="G2295" s="58" t="e">
        <f>+#REF!</f>
        <v>#REF!</v>
      </c>
      <c r="H2295" s="58"/>
      <c r="I2295" s="58"/>
      <c r="J2295" s="64" t="str">
        <f t="shared" si="35"/>
        <v>-</v>
      </c>
    </row>
    <row r="2296" spans="1:10" s="62" customFormat="1" ht="24.75" customHeight="1" x14ac:dyDescent="0.25">
      <c r="A2296" s="58" t="e">
        <f>+#REF!</f>
        <v>#REF!</v>
      </c>
      <c r="B2296" s="58" t="e">
        <f>+#REF!</f>
        <v>#REF!</v>
      </c>
      <c r="C2296" s="58" t="e">
        <f>+#REF!</f>
        <v>#REF!</v>
      </c>
      <c r="D2296" s="37" t="e">
        <f>+#REF!</f>
        <v>#REF!</v>
      </c>
      <c r="E2296" s="58" t="e">
        <f>+#REF!</f>
        <v>#REF!</v>
      </c>
      <c r="F2296" s="58" t="e">
        <f>+#REF!</f>
        <v>#REF!</v>
      </c>
      <c r="G2296" s="58" t="e">
        <f>+#REF!</f>
        <v>#REF!</v>
      </c>
      <c r="H2296" s="58"/>
      <c r="I2296" s="58"/>
      <c r="J2296" s="64" t="str">
        <f t="shared" si="35"/>
        <v>-</v>
      </c>
    </row>
    <row r="2297" spans="1:10" s="62" customFormat="1" ht="24.75" customHeight="1" x14ac:dyDescent="0.25">
      <c r="A2297" s="58" t="e">
        <f>+#REF!</f>
        <v>#REF!</v>
      </c>
      <c r="B2297" s="58" t="e">
        <f>+#REF!</f>
        <v>#REF!</v>
      </c>
      <c r="C2297" s="58" t="e">
        <f>+#REF!</f>
        <v>#REF!</v>
      </c>
      <c r="D2297" s="37" t="e">
        <f>+#REF!</f>
        <v>#REF!</v>
      </c>
      <c r="E2297" s="58" t="e">
        <f>+#REF!</f>
        <v>#REF!</v>
      </c>
      <c r="F2297" s="58" t="e">
        <f>+#REF!</f>
        <v>#REF!</v>
      </c>
      <c r="G2297" s="58" t="e">
        <f>+#REF!</f>
        <v>#REF!</v>
      </c>
      <c r="H2297" s="58"/>
      <c r="I2297" s="58"/>
      <c r="J2297" s="64" t="str">
        <f t="shared" si="35"/>
        <v>-</v>
      </c>
    </row>
    <row r="2298" spans="1:10" s="62" customFormat="1" ht="24.75" customHeight="1" x14ac:dyDescent="0.25">
      <c r="A2298" s="58" t="e">
        <f>+#REF!</f>
        <v>#REF!</v>
      </c>
      <c r="B2298" s="58" t="e">
        <f>+#REF!</f>
        <v>#REF!</v>
      </c>
      <c r="C2298" s="58" t="e">
        <f>+#REF!</f>
        <v>#REF!</v>
      </c>
      <c r="D2298" s="37" t="e">
        <f>+#REF!</f>
        <v>#REF!</v>
      </c>
      <c r="E2298" s="58" t="e">
        <f>+#REF!</f>
        <v>#REF!</v>
      </c>
      <c r="F2298" s="58" t="e">
        <f>+#REF!</f>
        <v>#REF!</v>
      </c>
      <c r="G2298" s="58" t="e">
        <f>+#REF!</f>
        <v>#REF!</v>
      </c>
      <c r="H2298" s="58"/>
      <c r="I2298" s="58"/>
      <c r="J2298" s="64" t="str">
        <f t="shared" si="35"/>
        <v>-</v>
      </c>
    </row>
    <row r="2299" spans="1:10" s="62" customFormat="1" ht="24.75" customHeight="1" x14ac:dyDescent="0.25">
      <c r="A2299" s="58" t="e">
        <f>+#REF!</f>
        <v>#REF!</v>
      </c>
      <c r="B2299" s="58" t="e">
        <f>+#REF!</f>
        <v>#REF!</v>
      </c>
      <c r="C2299" s="58" t="e">
        <f>+#REF!</f>
        <v>#REF!</v>
      </c>
      <c r="D2299" s="37" t="e">
        <f>+#REF!</f>
        <v>#REF!</v>
      </c>
      <c r="E2299" s="58" t="e">
        <f>+#REF!</f>
        <v>#REF!</v>
      </c>
      <c r="F2299" s="58" t="e">
        <f>+#REF!</f>
        <v>#REF!</v>
      </c>
      <c r="G2299" s="58" t="e">
        <f>+#REF!</f>
        <v>#REF!</v>
      </c>
      <c r="H2299" s="58"/>
      <c r="I2299" s="58"/>
      <c r="J2299" s="64" t="str">
        <f t="shared" si="35"/>
        <v>-</v>
      </c>
    </row>
    <row r="2300" spans="1:10" s="62" customFormat="1" ht="24.75" customHeight="1" x14ac:dyDescent="0.25">
      <c r="A2300" s="58" t="e">
        <f>+#REF!</f>
        <v>#REF!</v>
      </c>
      <c r="B2300" s="58" t="e">
        <f>+#REF!</f>
        <v>#REF!</v>
      </c>
      <c r="C2300" s="58" t="e">
        <f>+#REF!</f>
        <v>#REF!</v>
      </c>
      <c r="D2300" s="37" t="e">
        <f>+#REF!</f>
        <v>#REF!</v>
      </c>
      <c r="E2300" s="58" t="e">
        <f>+#REF!</f>
        <v>#REF!</v>
      </c>
      <c r="F2300" s="58" t="e">
        <f>+#REF!</f>
        <v>#REF!</v>
      </c>
      <c r="G2300" s="58" t="e">
        <f>+#REF!</f>
        <v>#REF!</v>
      </c>
      <c r="H2300" s="58"/>
      <c r="I2300" s="58"/>
      <c r="J2300" s="64" t="str">
        <f t="shared" si="35"/>
        <v>-</v>
      </c>
    </row>
    <row r="2301" spans="1:10" s="62" customFormat="1" ht="24.75" customHeight="1" x14ac:dyDescent="0.25">
      <c r="A2301" s="58" t="e">
        <f>+#REF!</f>
        <v>#REF!</v>
      </c>
      <c r="B2301" s="58" t="e">
        <f>+#REF!</f>
        <v>#REF!</v>
      </c>
      <c r="C2301" s="58" t="e">
        <f>+#REF!</f>
        <v>#REF!</v>
      </c>
      <c r="D2301" s="37" t="e">
        <f>+#REF!</f>
        <v>#REF!</v>
      </c>
      <c r="E2301" s="58" t="e">
        <f>+#REF!</f>
        <v>#REF!</v>
      </c>
      <c r="F2301" s="58" t="e">
        <f>+#REF!</f>
        <v>#REF!</v>
      </c>
      <c r="G2301" s="58" t="e">
        <f>+#REF!</f>
        <v>#REF!</v>
      </c>
      <c r="H2301" s="58"/>
      <c r="I2301" s="58"/>
      <c r="J2301" s="64" t="str">
        <f t="shared" si="35"/>
        <v>-</v>
      </c>
    </row>
    <row r="2302" spans="1:10" s="62" customFormat="1" ht="24.75" customHeight="1" x14ac:dyDescent="0.25">
      <c r="A2302" s="58" t="e">
        <f>+#REF!</f>
        <v>#REF!</v>
      </c>
      <c r="B2302" s="58" t="e">
        <f>+#REF!</f>
        <v>#REF!</v>
      </c>
      <c r="C2302" s="58" t="e">
        <f>+#REF!</f>
        <v>#REF!</v>
      </c>
      <c r="D2302" s="37" t="e">
        <f>+#REF!</f>
        <v>#REF!</v>
      </c>
      <c r="E2302" s="58" t="e">
        <f>+#REF!</f>
        <v>#REF!</v>
      </c>
      <c r="F2302" s="58" t="e">
        <f>+#REF!</f>
        <v>#REF!</v>
      </c>
      <c r="G2302" s="58" t="e">
        <f>+#REF!</f>
        <v>#REF!</v>
      </c>
      <c r="H2302" s="58"/>
      <c r="I2302" s="58"/>
      <c r="J2302" s="64" t="str">
        <f t="shared" si="35"/>
        <v>-</v>
      </c>
    </row>
    <row r="2303" spans="1:10" s="62" customFormat="1" ht="24.75" customHeight="1" x14ac:dyDescent="0.25">
      <c r="A2303" s="58" t="e">
        <f>+#REF!</f>
        <v>#REF!</v>
      </c>
      <c r="B2303" s="58" t="e">
        <f>+#REF!</f>
        <v>#REF!</v>
      </c>
      <c r="C2303" s="58" t="e">
        <f>+#REF!</f>
        <v>#REF!</v>
      </c>
      <c r="D2303" s="37" t="e">
        <f>+#REF!</f>
        <v>#REF!</v>
      </c>
      <c r="E2303" s="58" t="e">
        <f>+#REF!</f>
        <v>#REF!</v>
      </c>
      <c r="F2303" s="58" t="e">
        <f>+#REF!</f>
        <v>#REF!</v>
      </c>
      <c r="G2303" s="58" t="e">
        <f>+#REF!</f>
        <v>#REF!</v>
      </c>
      <c r="H2303" s="58"/>
      <c r="I2303" s="58"/>
      <c r="J2303" s="64" t="str">
        <f t="shared" si="35"/>
        <v>-</v>
      </c>
    </row>
    <row r="2304" spans="1:10" s="62" customFormat="1" ht="24.75" customHeight="1" x14ac:dyDescent="0.25">
      <c r="A2304" s="58" t="e">
        <f>+#REF!</f>
        <v>#REF!</v>
      </c>
      <c r="B2304" s="58" t="e">
        <f>+#REF!</f>
        <v>#REF!</v>
      </c>
      <c r="C2304" s="58" t="e">
        <f>+#REF!</f>
        <v>#REF!</v>
      </c>
      <c r="D2304" s="37" t="e">
        <f>+#REF!</f>
        <v>#REF!</v>
      </c>
      <c r="E2304" s="58" t="e">
        <f>+#REF!</f>
        <v>#REF!</v>
      </c>
      <c r="F2304" s="58" t="e">
        <f>+#REF!</f>
        <v>#REF!</v>
      </c>
      <c r="G2304" s="58" t="e">
        <f>+#REF!</f>
        <v>#REF!</v>
      </c>
      <c r="H2304" s="58"/>
      <c r="I2304" s="58"/>
      <c r="J2304" s="64" t="str">
        <f t="shared" si="35"/>
        <v>-</v>
      </c>
    </row>
    <row r="2305" spans="1:10" s="62" customFormat="1" ht="24.75" customHeight="1" x14ac:dyDescent="0.25">
      <c r="A2305" s="58" t="e">
        <f>+#REF!</f>
        <v>#REF!</v>
      </c>
      <c r="B2305" s="58" t="e">
        <f>+#REF!</f>
        <v>#REF!</v>
      </c>
      <c r="C2305" s="58" t="e">
        <f>+#REF!</f>
        <v>#REF!</v>
      </c>
      <c r="D2305" s="37" t="e">
        <f>+#REF!</f>
        <v>#REF!</v>
      </c>
      <c r="E2305" s="58" t="e">
        <f>+#REF!</f>
        <v>#REF!</v>
      </c>
      <c r="F2305" s="58" t="e">
        <f>+#REF!</f>
        <v>#REF!</v>
      </c>
      <c r="G2305" s="58" t="e">
        <f>+#REF!</f>
        <v>#REF!</v>
      </c>
      <c r="H2305" s="58"/>
      <c r="I2305" s="58"/>
      <c r="J2305" s="64" t="str">
        <f t="shared" si="35"/>
        <v>-</v>
      </c>
    </row>
    <row r="2306" spans="1:10" s="62" customFormat="1" ht="24.75" customHeight="1" x14ac:dyDescent="0.25">
      <c r="A2306" s="58" t="e">
        <f>+#REF!</f>
        <v>#REF!</v>
      </c>
      <c r="B2306" s="58" t="e">
        <f>+#REF!</f>
        <v>#REF!</v>
      </c>
      <c r="C2306" s="58" t="e">
        <f>+#REF!</f>
        <v>#REF!</v>
      </c>
      <c r="D2306" s="37" t="e">
        <f>+#REF!</f>
        <v>#REF!</v>
      </c>
      <c r="E2306" s="58" t="e">
        <f>+#REF!</f>
        <v>#REF!</v>
      </c>
      <c r="F2306" s="58" t="e">
        <f>+#REF!</f>
        <v>#REF!</v>
      </c>
      <c r="G2306" s="58" t="e">
        <f>+#REF!</f>
        <v>#REF!</v>
      </c>
      <c r="H2306" s="58"/>
      <c r="I2306" s="58"/>
      <c r="J2306" s="64" t="str">
        <f t="shared" si="35"/>
        <v>-</v>
      </c>
    </row>
    <row r="2307" spans="1:10" s="62" customFormat="1" ht="24.75" customHeight="1" x14ac:dyDescent="0.25">
      <c r="A2307" s="58" t="e">
        <f>+#REF!</f>
        <v>#REF!</v>
      </c>
      <c r="B2307" s="58" t="e">
        <f>+#REF!</f>
        <v>#REF!</v>
      </c>
      <c r="C2307" s="58" t="e">
        <f>+#REF!</f>
        <v>#REF!</v>
      </c>
      <c r="D2307" s="37" t="e">
        <f>+#REF!</f>
        <v>#REF!</v>
      </c>
      <c r="E2307" s="58" t="e">
        <f>+#REF!</f>
        <v>#REF!</v>
      </c>
      <c r="F2307" s="58" t="e">
        <f>+#REF!</f>
        <v>#REF!</v>
      </c>
      <c r="G2307" s="58" t="e">
        <f>+#REF!</f>
        <v>#REF!</v>
      </c>
      <c r="H2307" s="58"/>
      <c r="I2307" s="58"/>
      <c r="J2307" s="64" t="str">
        <f t="shared" si="35"/>
        <v>-</v>
      </c>
    </row>
    <row r="2308" spans="1:10" s="62" customFormat="1" ht="24.75" customHeight="1" x14ac:dyDescent="0.25">
      <c r="A2308" s="58" t="e">
        <f>+#REF!</f>
        <v>#REF!</v>
      </c>
      <c r="B2308" s="58" t="e">
        <f>+#REF!</f>
        <v>#REF!</v>
      </c>
      <c r="C2308" s="58" t="e">
        <f>+#REF!</f>
        <v>#REF!</v>
      </c>
      <c r="D2308" s="37" t="e">
        <f>+#REF!</f>
        <v>#REF!</v>
      </c>
      <c r="E2308" s="58" t="e">
        <f>+#REF!</f>
        <v>#REF!</v>
      </c>
      <c r="F2308" s="58" t="e">
        <f>+#REF!</f>
        <v>#REF!</v>
      </c>
      <c r="G2308" s="58" t="e">
        <f>+#REF!</f>
        <v>#REF!</v>
      </c>
      <c r="H2308" s="58"/>
      <c r="I2308" s="58"/>
      <c r="J2308" s="64" t="str">
        <f t="shared" si="35"/>
        <v>-</v>
      </c>
    </row>
    <row r="2309" spans="1:10" s="62" customFormat="1" ht="24.75" customHeight="1" x14ac:dyDescent="0.25">
      <c r="A2309" s="58" t="e">
        <f>+#REF!</f>
        <v>#REF!</v>
      </c>
      <c r="B2309" s="58" t="e">
        <f>+#REF!</f>
        <v>#REF!</v>
      </c>
      <c r="C2309" s="58" t="e">
        <f>+#REF!</f>
        <v>#REF!</v>
      </c>
      <c r="D2309" s="37" t="e">
        <f>+#REF!</f>
        <v>#REF!</v>
      </c>
      <c r="E2309" s="58" t="e">
        <f>+#REF!</f>
        <v>#REF!</v>
      </c>
      <c r="F2309" s="58" t="e">
        <f>+#REF!</f>
        <v>#REF!</v>
      </c>
      <c r="G2309" s="58" t="e">
        <f>+#REF!</f>
        <v>#REF!</v>
      </c>
      <c r="H2309" s="58"/>
      <c r="I2309" s="58"/>
      <c r="J2309" s="64" t="str">
        <f t="shared" ref="J2309:J2372" si="36">IFERROR(VLOOKUP(B2309,$L$4:$N$31,3,0),"-")</f>
        <v>-</v>
      </c>
    </row>
    <row r="2310" spans="1:10" s="62" customFormat="1" ht="24.75" customHeight="1" x14ac:dyDescent="0.25">
      <c r="A2310" s="58" t="e">
        <f>+#REF!</f>
        <v>#REF!</v>
      </c>
      <c r="B2310" s="58" t="e">
        <f>+#REF!</f>
        <v>#REF!</v>
      </c>
      <c r="C2310" s="58" t="e">
        <f>+#REF!</f>
        <v>#REF!</v>
      </c>
      <c r="D2310" s="37" t="e">
        <f>+#REF!</f>
        <v>#REF!</v>
      </c>
      <c r="E2310" s="58" t="e">
        <f>+#REF!</f>
        <v>#REF!</v>
      </c>
      <c r="F2310" s="58" t="e">
        <f>+#REF!</f>
        <v>#REF!</v>
      </c>
      <c r="G2310" s="58" t="e">
        <f>+#REF!</f>
        <v>#REF!</v>
      </c>
      <c r="H2310" s="58"/>
      <c r="I2310" s="58"/>
      <c r="J2310" s="64" t="str">
        <f t="shared" si="36"/>
        <v>-</v>
      </c>
    </row>
    <row r="2311" spans="1:10" s="62" customFormat="1" ht="24.75" customHeight="1" x14ac:dyDescent="0.25">
      <c r="A2311" s="58" t="e">
        <f>+#REF!</f>
        <v>#REF!</v>
      </c>
      <c r="B2311" s="58" t="e">
        <f>+#REF!</f>
        <v>#REF!</v>
      </c>
      <c r="C2311" s="58" t="e">
        <f>+#REF!</f>
        <v>#REF!</v>
      </c>
      <c r="D2311" s="37" t="e">
        <f>+#REF!</f>
        <v>#REF!</v>
      </c>
      <c r="E2311" s="58" t="e">
        <f>+#REF!</f>
        <v>#REF!</v>
      </c>
      <c r="F2311" s="58" t="e">
        <f>+#REF!</f>
        <v>#REF!</v>
      </c>
      <c r="G2311" s="58" t="e">
        <f>+#REF!</f>
        <v>#REF!</v>
      </c>
      <c r="H2311" s="58"/>
      <c r="I2311" s="58"/>
      <c r="J2311" s="64" t="str">
        <f t="shared" si="36"/>
        <v>-</v>
      </c>
    </row>
    <row r="2312" spans="1:10" s="62" customFormat="1" ht="24.75" customHeight="1" x14ac:dyDescent="0.25">
      <c r="A2312" s="58" t="e">
        <f>+#REF!</f>
        <v>#REF!</v>
      </c>
      <c r="B2312" s="58" t="e">
        <f>+#REF!</f>
        <v>#REF!</v>
      </c>
      <c r="C2312" s="58" t="e">
        <f>+#REF!</f>
        <v>#REF!</v>
      </c>
      <c r="D2312" s="37" t="e">
        <f>+#REF!</f>
        <v>#REF!</v>
      </c>
      <c r="E2312" s="58" t="e">
        <f>+#REF!</f>
        <v>#REF!</v>
      </c>
      <c r="F2312" s="58" t="e">
        <f>+#REF!</f>
        <v>#REF!</v>
      </c>
      <c r="G2312" s="58" t="e">
        <f>+#REF!</f>
        <v>#REF!</v>
      </c>
      <c r="H2312" s="58"/>
      <c r="I2312" s="58"/>
      <c r="J2312" s="64" t="str">
        <f t="shared" si="36"/>
        <v>-</v>
      </c>
    </row>
    <row r="2313" spans="1:10" s="62" customFormat="1" ht="24.75" customHeight="1" x14ac:dyDescent="0.25">
      <c r="A2313" s="58" t="e">
        <f>+#REF!</f>
        <v>#REF!</v>
      </c>
      <c r="B2313" s="58" t="e">
        <f>+#REF!</f>
        <v>#REF!</v>
      </c>
      <c r="C2313" s="58" t="e">
        <f>+#REF!</f>
        <v>#REF!</v>
      </c>
      <c r="D2313" s="37" t="e">
        <f>+#REF!</f>
        <v>#REF!</v>
      </c>
      <c r="E2313" s="58" t="e">
        <f>+#REF!</f>
        <v>#REF!</v>
      </c>
      <c r="F2313" s="58" t="e">
        <f>+#REF!</f>
        <v>#REF!</v>
      </c>
      <c r="G2313" s="58" t="e">
        <f>+#REF!</f>
        <v>#REF!</v>
      </c>
      <c r="H2313" s="58"/>
      <c r="I2313" s="58"/>
      <c r="J2313" s="64" t="str">
        <f t="shared" si="36"/>
        <v>-</v>
      </c>
    </row>
    <row r="2314" spans="1:10" s="62" customFormat="1" ht="24.75" customHeight="1" x14ac:dyDescent="0.25">
      <c r="A2314" s="58" t="e">
        <f>+#REF!</f>
        <v>#REF!</v>
      </c>
      <c r="B2314" s="58" t="e">
        <f>+#REF!</f>
        <v>#REF!</v>
      </c>
      <c r="C2314" s="58" t="e">
        <f>+#REF!</f>
        <v>#REF!</v>
      </c>
      <c r="D2314" s="37" t="e">
        <f>+#REF!</f>
        <v>#REF!</v>
      </c>
      <c r="E2314" s="58" t="e">
        <f>+#REF!</f>
        <v>#REF!</v>
      </c>
      <c r="F2314" s="58" t="e">
        <f>+#REF!</f>
        <v>#REF!</v>
      </c>
      <c r="G2314" s="58" t="e">
        <f>+#REF!</f>
        <v>#REF!</v>
      </c>
      <c r="H2314" s="58"/>
      <c r="I2314" s="58"/>
      <c r="J2314" s="64" t="str">
        <f t="shared" si="36"/>
        <v>-</v>
      </c>
    </row>
    <row r="2315" spans="1:10" s="62" customFormat="1" ht="24.75" customHeight="1" x14ac:dyDescent="0.25">
      <c r="A2315" s="58" t="e">
        <f>+#REF!</f>
        <v>#REF!</v>
      </c>
      <c r="B2315" s="58" t="e">
        <f>+#REF!</f>
        <v>#REF!</v>
      </c>
      <c r="C2315" s="58" t="e">
        <f>+#REF!</f>
        <v>#REF!</v>
      </c>
      <c r="D2315" s="37" t="e">
        <f>+#REF!</f>
        <v>#REF!</v>
      </c>
      <c r="E2315" s="58" t="e">
        <f>+#REF!</f>
        <v>#REF!</v>
      </c>
      <c r="F2315" s="58" t="e">
        <f>+#REF!</f>
        <v>#REF!</v>
      </c>
      <c r="G2315" s="58" t="e">
        <f>+#REF!</f>
        <v>#REF!</v>
      </c>
      <c r="H2315" s="58"/>
      <c r="I2315" s="58"/>
      <c r="J2315" s="64" t="str">
        <f t="shared" si="36"/>
        <v>-</v>
      </c>
    </row>
    <row r="2316" spans="1:10" s="62" customFormat="1" ht="24.75" customHeight="1" x14ac:dyDescent="0.25">
      <c r="A2316" s="58" t="e">
        <f>+#REF!</f>
        <v>#REF!</v>
      </c>
      <c r="B2316" s="58" t="e">
        <f>+#REF!</f>
        <v>#REF!</v>
      </c>
      <c r="C2316" s="58" t="e">
        <f>+#REF!</f>
        <v>#REF!</v>
      </c>
      <c r="D2316" s="37" t="e">
        <f>+#REF!</f>
        <v>#REF!</v>
      </c>
      <c r="E2316" s="58" t="e">
        <f>+#REF!</f>
        <v>#REF!</v>
      </c>
      <c r="F2316" s="58" t="e">
        <f>+#REF!</f>
        <v>#REF!</v>
      </c>
      <c r="G2316" s="58" t="e">
        <f>+#REF!</f>
        <v>#REF!</v>
      </c>
      <c r="H2316" s="58"/>
      <c r="I2316" s="58"/>
      <c r="J2316" s="64" t="str">
        <f t="shared" si="36"/>
        <v>-</v>
      </c>
    </row>
    <row r="2317" spans="1:10" s="62" customFormat="1" ht="24.75" customHeight="1" x14ac:dyDescent="0.25">
      <c r="A2317" s="58" t="e">
        <f>+#REF!</f>
        <v>#REF!</v>
      </c>
      <c r="B2317" s="58" t="e">
        <f>+#REF!</f>
        <v>#REF!</v>
      </c>
      <c r="C2317" s="58" t="e">
        <f>+#REF!</f>
        <v>#REF!</v>
      </c>
      <c r="D2317" s="37" t="e">
        <f>+#REF!</f>
        <v>#REF!</v>
      </c>
      <c r="E2317" s="58" t="e">
        <f>+#REF!</f>
        <v>#REF!</v>
      </c>
      <c r="F2317" s="58" t="e">
        <f>+#REF!</f>
        <v>#REF!</v>
      </c>
      <c r="G2317" s="58" t="e">
        <f>+#REF!</f>
        <v>#REF!</v>
      </c>
      <c r="H2317" s="58"/>
      <c r="I2317" s="58"/>
      <c r="J2317" s="64" t="str">
        <f t="shared" si="36"/>
        <v>-</v>
      </c>
    </row>
    <row r="2318" spans="1:10" s="62" customFormat="1" ht="24.75" customHeight="1" x14ac:dyDescent="0.25">
      <c r="A2318" s="58" t="e">
        <f>+#REF!</f>
        <v>#REF!</v>
      </c>
      <c r="B2318" s="58" t="e">
        <f>+#REF!</f>
        <v>#REF!</v>
      </c>
      <c r="C2318" s="58" t="e">
        <f>+#REF!</f>
        <v>#REF!</v>
      </c>
      <c r="D2318" s="37" t="e">
        <f>+#REF!</f>
        <v>#REF!</v>
      </c>
      <c r="E2318" s="58" t="e">
        <f>+#REF!</f>
        <v>#REF!</v>
      </c>
      <c r="F2318" s="58" t="e">
        <f>+#REF!</f>
        <v>#REF!</v>
      </c>
      <c r="G2318" s="58" t="e">
        <f>+#REF!</f>
        <v>#REF!</v>
      </c>
      <c r="H2318" s="58"/>
      <c r="I2318" s="58"/>
      <c r="J2318" s="64" t="str">
        <f t="shared" si="36"/>
        <v>-</v>
      </c>
    </row>
    <row r="2319" spans="1:10" s="62" customFormat="1" ht="24.75" customHeight="1" x14ac:dyDescent="0.25">
      <c r="A2319" s="58" t="e">
        <f>+#REF!</f>
        <v>#REF!</v>
      </c>
      <c r="B2319" s="58" t="e">
        <f>+#REF!</f>
        <v>#REF!</v>
      </c>
      <c r="C2319" s="58" t="e">
        <f>+#REF!</f>
        <v>#REF!</v>
      </c>
      <c r="D2319" s="37" t="e">
        <f>+#REF!</f>
        <v>#REF!</v>
      </c>
      <c r="E2319" s="58" t="e">
        <f>+#REF!</f>
        <v>#REF!</v>
      </c>
      <c r="F2319" s="58" t="e">
        <f>+#REF!</f>
        <v>#REF!</v>
      </c>
      <c r="G2319" s="58" t="e">
        <f>+#REF!</f>
        <v>#REF!</v>
      </c>
      <c r="H2319" s="58"/>
      <c r="I2319" s="58"/>
      <c r="J2319" s="64" t="str">
        <f t="shared" si="36"/>
        <v>-</v>
      </c>
    </row>
    <row r="2320" spans="1:10" s="62" customFormat="1" ht="24.75" customHeight="1" x14ac:dyDescent="0.25">
      <c r="A2320" s="58" t="e">
        <f>+#REF!</f>
        <v>#REF!</v>
      </c>
      <c r="B2320" s="58" t="e">
        <f>+#REF!</f>
        <v>#REF!</v>
      </c>
      <c r="C2320" s="58" t="e">
        <f>+#REF!</f>
        <v>#REF!</v>
      </c>
      <c r="D2320" s="37" t="e">
        <f>+#REF!</f>
        <v>#REF!</v>
      </c>
      <c r="E2320" s="58" t="e">
        <f>+#REF!</f>
        <v>#REF!</v>
      </c>
      <c r="F2320" s="58" t="e">
        <f>+#REF!</f>
        <v>#REF!</v>
      </c>
      <c r="G2320" s="58" t="e">
        <f>+#REF!</f>
        <v>#REF!</v>
      </c>
      <c r="H2320" s="58"/>
      <c r="I2320" s="58"/>
      <c r="J2320" s="64" t="str">
        <f t="shared" si="36"/>
        <v>-</v>
      </c>
    </row>
    <row r="2321" spans="1:10" s="62" customFormat="1" ht="24.75" customHeight="1" x14ac:dyDescent="0.25">
      <c r="A2321" s="58" t="e">
        <f>+#REF!</f>
        <v>#REF!</v>
      </c>
      <c r="B2321" s="58" t="e">
        <f>+#REF!</f>
        <v>#REF!</v>
      </c>
      <c r="C2321" s="58" t="e">
        <f>+#REF!</f>
        <v>#REF!</v>
      </c>
      <c r="D2321" s="37" t="e">
        <f>+#REF!</f>
        <v>#REF!</v>
      </c>
      <c r="E2321" s="58" t="e">
        <f>+#REF!</f>
        <v>#REF!</v>
      </c>
      <c r="F2321" s="58" t="e">
        <f>+#REF!</f>
        <v>#REF!</v>
      </c>
      <c r="G2321" s="58" t="e">
        <f>+#REF!</f>
        <v>#REF!</v>
      </c>
      <c r="H2321" s="58"/>
      <c r="I2321" s="58"/>
      <c r="J2321" s="64" t="str">
        <f t="shared" si="36"/>
        <v>-</v>
      </c>
    </row>
    <row r="2322" spans="1:10" s="62" customFormat="1" ht="24.75" customHeight="1" x14ac:dyDescent="0.25">
      <c r="A2322" s="58" t="e">
        <f>+#REF!</f>
        <v>#REF!</v>
      </c>
      <c r="B2322" s="58" t="e">
        <f>+#REF!</f>
        <v>#REF!</v>
      </c>
      <c r="C2322" s="58" t="e">
        <f>+#REF!</f>
        <v>#REF!</v>
      </c>
      <c r="D2322" s="37" t="e">
        <f>+#REF!</f>
        <v>#REF!</v>
      </c>
      <c r="E2322" s="58" t="e">
        <f>+#REF!</f>
        <v>#REF!</v>
      </c>
      <c r="F2322" s="58" t="e">
        <f>+#REF!</f>
        <v>#REF!</v>
      </c>
      <c r="G2322" s="58" t="e">
        <f>+#REF!</f>
        <v>#REF!</v>
      </c>
      <c r="H2322" s="58"/>
      <c r="I2322" s="58"/>
      <c r="J2322" s="64" t="str">
        <f t="shared" si="36"/>
        <v>-</v>
      </c>
    </row>
    <row r="2323" spans="1:10" s="62" customFormat="1" ht="24.75" customHeight="1" x14ac:dyDescent="0.25">
      <c r="A2323" s="58" t="e">
        <f>+#REF!</f>
        <v>#REF!</v>
      </c>
      <c r="B2323" s="58" t="e">
        <f>+#REF!</f>
        <v>#REF!</v>
      </c>
      <c r="C2323" s="58" t="e">
        <f>+#REF!</f>
        <v>#REF!</v>
      </c>
      <c r="D2323" s="37" t="e">
        <f>+#REF!</f>
        <v>#REF!</v>
      </c>
      <c r="E2323" s="58" t="e">
        <f>+#REF!</f>
        <v>#REF!</v>
      </c>
      <c r="F2323" s="58" t="e">
        <f>+#REF!</f>
        <v>#REF!</v>
      </c>
      <c r="G2323" s="58" t="e">
        <f>+#REF!</f>
        <v>#REF!</v>
      </c>
      <c r="H2323" s="58"/>
      <c r="I2323" s="58"/>
      <c r="J2323" s="64" t="str">
        <f t="shared" si="36"/>
        <v>-</v>
      </c>
    </row>
    <row r="2324" spans="1:10" s="62" customFormat="1" ht="24.75" customHeight="1" x14ac:dyDescent="0.25">
      <c r="A2324" s="58" t="e">
        <f>+#REF!</f>
        <v>#REF!</v>
      </c>
      <c r="B2324" s="58" t="e">
        <f>+#REF!</f>
        <v>#REF!</v>
      </c>
      <c r="C2324" s="58" t="e">
        <f>+#REF!</f>
        <v>#REF!</v>
      </c>
      <c r="D2324" s="37" t="e">
        <f>+#REF!</f>
        <v>#REF!</v>
      </c>
      <c r="E2324" s="58" t="e">
        <f>+#REF!</f>
        <v>#REF!</v>
      </c>
      <c r="F2324" s="58" t="e">
        <f>+#REF!</f>
        <v>#REF!</v>
      </c>
      <c r="G2324" s="58" t="e">
        <f>+#REF!</f>
        <v>#REF!</v>
      </c>
      <c r="H2324" s="58"/>
      <c r="I2324" s="58"/>
      <c r="J2324" s="64" t="str">
        <f t="shared" si="36"/>
        <v>-</v>
      </c>
    </row>
    <row r="2325" spans="1:10" s="62" customFormat="1" ht="24.75" customHeight="1" x14ac:dyDescent="0.25">
      <c r="A2325" s="58" t="e">
        <f>+#REF!</f>
        <v>#REF!</v>
      </c>
      <c r="B2325" s="58" t="e">
        <f>+#REF!</f>
        <v>#REF!</v>
      </c>
      <c r="C2325" s="58" t="e">
        <f>+#REF!</f>
        <v>#REF!</v>
      </c>
      <c r="D2325" s="37" t="e">
        <f>+#REF!</f>
        <v>#REF!</v>
      </c>
      <c r="E2325" s="58" t="e">
        <f>+#REF!</f>
        <v>#REF!</v>
      </c>
      <c r="F2325" s="58" t="e">
        <f>+#REF!</f>
        <v>#REF!</v>
      </c>
      <c r="G2325" s="58" t="e">
        <f>+#REF!</f>
        <v>#REF!</v>
      </c>
      <c r="H2325" s="58"/>
      <c r="I2325" s="58"/>
      <c r="J2325" s="64" t="str">
        <f t="shared" si="36"/>
        <v>-</v>
      </c>
    </row>
    <row r="2326" spans="1:10" s="62" customFormat="1" ht="24.75" customHeight="1" x14ac:dyDescent="0.25">
      <c r="A2326" s="58" t="e">
        <f>+#REF!</f>
        <v>#REF!</v>
      </c>
      <c r="B2326" s="58" t="e">
        <f>+#REF!</f>
        <v>#REF!</v>
      </c>
      <c r="C2326" s="58" t="e">
        <f>+#REF!</f>
        <v>#REF!</v>
      </c>
      <c r="D2326" s="37" t="e">
        <f>+#REF!</f>
        <v>#REF!</v>
      </c>
      <c r="E2326" s="58" t="e">
        <f>+#REF!</f>
        <v>#REF!</v>
      </c>
      <c r="F2326" s="58" t="e">
        <f>+#REF!</f>
        <v>#REF!</v>
      </c>
      <c r="G2326" s="58" t="e">
        <f>+#REF!</f>
        <v>#REF!</v>
      </c>
      <c r="H2326" s="58"/>
      <c r="I2326" s="58"/>
      <c r="J2326" s="64" t="str">
        <f t="shared" si="36"/>
        <v>-</v>
      </c>
    </row>
    <row r="2327" spans="1:10" s="62" customFormat="1" ht="24.75" customHeight="1" x14ac:dyDescent="0.25">
      <c r="A2327" s="58" t="e">
        <f>+#REF!</f>
        <v>#REF!</v>
      </c>
      <c r="B2327" s="58" t="e">
        <f>+#REF!</f>
        <v>#REF!</v>
      </c>
      <c r="C2327" s="58" t="e">
        <f>+#REF!</f>
        <v>#REF!</v>
      </c>
      <c r="D2327" s="37" t="e">
        <f>+#REF!</f>
        <v>#REF!</v>
      </c>
      <c r="E2327" s="58" t="e">
        <f>+#REF!</f>
        <v>#REF!</v>
      </c>
      <c r="F2327" s="58" t="e">
        <f>+#REF!</f>
        <v>#REF!</v>
      </c>
      <c r="G2327" s="58" t="e">
        <f>+#REF!</f>
        <v>#REF!</v>
      </c>
      <c r="H2327" s="58"/>
      <c r="I2327" s="58"/>
      <c r="J2327" s="64" t="str">
        <f t="shared" si="36"/>
        <v>-</v>
      </c>
    </row>
    <row r="2328" spans="1:10" s="62" customFormat="1" ht="24.75" customHeight="1" x14ac:dyDescent="0.25">
      <c r="A2328" s="58" t="e">
        <f>+#REF!</f>
        <v>#REF!</v>
      </c>
      <c r="B2328" s="58" t="e">
        <f>+#REF!</f>
        <v>#REF!</v>
      </c>
      <c r="C2328" s="58" t="e">
        <f>+#REF!</f>
        <v>#REF!</v>
      </c>
      <c r="D2328" s="37" t="e">
        <f>+#REF!</f>
        <v>#REF!</v>
      </c>
      <c r="E2328" s="58" t="e">
        <f>+#REF!</f>
        <v>#REF!</v>
      </c>
      <c r="F2328" s="58" t="e">
        <f>+#REF!</f>
        <v>#REF!</v>
      </c>
      <c r="G2328" s="58" t="e">
        <f>+#REF!</f>
        <v>#REF!</v>
      </c>
      <c r="H2328" s="58"/>
      <c r="I2328" s="58"/>
      <c r="J2328" s="64" t="str">
        <f t="shared" si="36"/>
        <v>-</v>
      </c>
    </row>
    <row r="2329" spans="1:10" s="62" customFormat="1" ht="24.75" customHeight="1" x14ac:dyDescent="0.25">
      <c r="A2329" s="58" t="e">
        <f>+#REF!</f>
        <v>#REF!</v>
      </c>
      <c r="B2329" s="58" t="e">
        <f>+#REF!</f>
        <v>#REF!</v>
      </c>
      <c r="C2329" s="58" t="e">
        <f>+#REF!</f>
        <v>#REF!</v>
      </c>
      <c r="D2329" s="37" t="e">
        <f>+#REF!</f>
        <v>#REF!</v>
      </c>
      <c r="E2329" s="58" t="e">
        <f>+#REF!</f>
        <v>#REF!</v>
      </c>
      <c r="F2329" s="58" t="e">
        <f>+#REF!</f>
        <v>#REF!</v>
      </c>
      <c r="G2329" s="58" t="e">
        <f>+#REF!</f>
        <v>#REF!</v>
      </c>
      <c r="H2329" s="58"/>
      <c r="I2329" s="58"/>
      <c r="J2329" s="64" t="str">
        <f t="shared" si="36"/>
        <v>-</v>
      </c>
    </row>
    <row r="2330" spans="1:10" s="62" customFormat="1" ht="24.75" customHeight="1" x14ac:dyDescent="0.25">
      <c r="A2330" s="58" t="e">
        <f>+#REF!</f>
        <v>#REF!</v>
      </c>
      <c r="B2330" s="58" t="e">
        <f>+#REF!</f>
        <v>#REF!</v>
      </c>
      <c r="C2330" s="58" t="e">
        <f>+#REF!</f>
        <v>#REF!</v>
      </c>
      <c r="D2330" s="37" t="e">
        <f>+#REF!</f>
        <v>#REF!</v>
      </c>
      <c r="E2330" s="58" t="e">
        <f>+#REF!</f>
        <v>#REF!</v>
      </c>
      <c r="F2330" s="58" t="e">
        <f>+#REF!</f>
        <v>#REF!</v>
      </c>
      <c r="G2330" s="58" t="e">
        <f>+#REF!</f>
        <v>#REF!</v>
      </c>
      <c r="H2330" s="58"/>
      <c r="I2330" s="58"/>
      <c r="J2330" s="64" t="str">
        <f t="shared" si="36"/>
        <v>-</v>
      </c>
    </row>
    <row r="2331" spans="1:10" s="62" customFormat="1" ht="24.75" customHeight="1" x14ac:dyDescent="0.25">
      <c r="A2331" s="58" t="e">
        <f>+#REF!</f>
        <v>#REF!</v>
      </c>
      <c r="B2331" s="58" t="e">
        <f>+#REF!</f>
        <v>#REF!</v>
      </c>
      <c r="C2331" s="58" t="e">
        <f>+#REF!</f>
        <v>#REF!</v>
      </c>
      <c r="D2331" s="37" t="e">
        <f>+#REF!</f>
        <v>#REF!</v>
      </c>
      <c r="E2331" s="58" t="e">
        <f>+#REF!</f>
        <v>#REF!</v>
      </c>
      <c r="F2331" s="58" t="e">
        <f>+#REF!</f>
        <v>#REF!</v>
      </c>
      <c r="G2331" s="58" t="e">
        <f>+#REF!</f>
        <v>#REF!</v>
      </c>
      <c r="H2331" s="58"/>
      <c r="I2331" s="58"/>
      <c r="J2331" s="64" t="str">
        <f t="shared" si="36"/>
        <v>-</v>
      </c>
    </row>
    <row r="2332" spans="1:10" s="62" customFormat="1" ht="24.75" customHeight="1" x14ac:dyDescent="0.25">
      <c r="A2332" s="58" t="e">
        <f>+#REF!</f>
        <v>#REF!</v>
      </c>
      <c r="B2332" s="58" t="e">
        <f>+#REF!</f>
        <v>#REF!</v>
      </c>
      <c r="C2332" s="58" t="e">
        <f>+#REF!</f>
        <v>#REF!</v>
      </c>
      <c r="D2332" s="37" t="e">
        <f>+#REF!</f>
        <v>#REF!</v>
      </c>
      <c r="E2332" s="58" t="e">
        <f>+#REF!</f>
        <v>#REF!</v>
      </c>
      <c r="F2332" s="58" t="e">
        <f>+#REF!</f>
        <v>#REF!</v>
      </c>
      <c r="G2332" s="58" t="e">
        <f>+#REF!</f>
        <v>#REF!</v>
      </c>
      <c r="H2332" s="58"/>
      <c r="I2332" s="58"/>
      <c r="J2332" s="64" t="str">
        <f t="shared" si="36"/>
        <v>-</v>
      </c>
    </row>
    <row r="2333" spans="1:10" s="62" customFormat="1" ht="24.75" customHeight="1" x14ac:dyDescent="0.25">
      <c r="A2333" s="58" t="e">
        <f>+#REF!</f>
        <v>#REF!</v>
      </c>
      <c r="B2333" s="58" t="e">
        <f>+#REF!</f>
        <v>#REF!</v>
      </c>
      <c r="C2333" s="58" t="e">
        <f>+#REF!</f>
        <v>#REF!</v>
      </c>
      <c r="D2333" s="37" t="e">
        <f>+#REF!</f>
        <v>#REF!</v>
      </c>
      <c r="E2333" s="58" t="e">
        <f>+#REF!</f>
        <v>#REF!</v>
      </c>
      <c r="F2333" s="58" t="e">
        <f>+#REF!</f>
        <v>#REF!</v>
      </c>
      <c r="G2333" s="58" t="e">
        <f>+#REF!</f>
        <v>#REF!</v>
      </c>
      <c r="H2333" s="58"/>
      <c r="I2333" s="58"/>
      <c r="J2333" s="64" t="str">
        <f t="shared" si="36"/>
        <v>-</v>
      </c>
    </row>
    <row r="2334" spans="1:10" s="62" customFormat="1" ht="24.75" customHeight="1" x14ac:dyDescent="0.25">
      <c r="A2334" s="58" t="e">
        <f>+#REF!</f>
        <v>#REF!</v>
      </c>
      <c r="B2334" s="58" t="e">
        <f>+#REF!</f>
        <v>#REF!</v>
      </c>
      <c r="C2334" s="58" t="e">
        <f>+#REF!</f>
        <v>#REF!</v>
      </c>
      <c r="D2334" s="37" t="e">
        <f>+#REF!</f>
        <v>#REF!</v>
      </c>
      <c r="E2334" s="58" t="e">
        <f>+#REF!</f>
        <v>#REF!</v>
      </c>
      <c r="F2334" s="58" t="e">
        <f>+#REF!</f>
        <v>#REF!</v>
      </c>
      <c r="G2334" s="58" t="e">
        <f>+#REF!</f>
        <v>#REF!</v>
      </c>
      <c r="H2334" s="58"/>
      <c r="I2334" s="58"/>
      <c r="J2334" s="64" t="str">
        <f t="shared" si="36"/>
        <v>-</v>
      </c>
    </row>
    <row r="2335" spans="1:10" s="62" customFormat="1" ht="24.75" customHeight="1" x14ac:dyDescent="0.25">
      <c r="A2335" s="58" t="e">
        <f>+#REF!</f>
        <v>#REF!</v>
      </c>
      <c r="B2335" s="58" t="e">
        <f>+#REF!</f>
        <v>#REF!</v>
      </c>
      <c r="C2335" s="58" t="e">
        <f>+#REF!</f>
        <v>#REF!</v>
      </c>
      <c r="D2335" s="37" t="e">
        <f>+#REF!</f>
        <v>#REF!</v>
      </c>
      <c r="E2335" s="58" t="e">
        <f>+#REF!</f>
        <v>#REF!</v>
      </c>
      <c r="F2335" s="58" t="e">
        <f>+#REF!</f>
        <v>#REF!</v>
      </c>
      <c r="G2335" s="58" t="e">
        <f>+#REF!</f>
        <v>#REF!</v>
      </c>
      <c r="H2335" s="58"/>
      <c r="I2335" s="58"/>
      <c r="J2335" s="64" t="str">
        <f t="shared" si="36"/>
        <v>-</v>
      </c>
    </row>
    <row r="2336" spans="1:10" s="62" customFormat="1" ht="24.75" customHeight="1" x14ac:dyDescent="0.25">
      <c r="A2336" s="58" t="e">
        <f>+#REF!</f>
        <v>#REF!</v>
      </c>
      <c r="B2336" s="58" t="e">
        <f>+#REF!</f>
        <v>#REF!</v>
      </c>
      <c r="C2336" s="58" t="e">
        <f>+#REF!</f>
        <v>#REF!</v>
      </c>
      <c r="D2336" s="37" t="e">
        <f>+#REF!</f>
        <v>#REF!</v>
      </c>
      <c r="E2336" s="58" t="e">
        <f>+#REF!</f>
        <v>#REF!</v>
      </c>
      <c r="F2336" s="58" t="e">
        <f>+#REF!</f>
        <v>#REF!</v>
      </c>
      <c r="G2336" s="58" t="e">
        <f>+#REF!</f>
        <v>#REF!</v>
      </c>
      <c r="H2336" s="58"/>
      <c r="I2336" s="58"/>
      <c r="J2336" s="64" t="str">
        <f t="shared" si="36"/>
        <v>-</v>
      </c>
    </row>
    <row r="2337" spans="1:10" s="62" customFormat="1" ht="24.75" customHeight="1" x14ac:dyDescent="0.25">
      <c r="A2337" s="58" t="e">
        <f>+#REF!</f>
        <v>#REF!</v>
      </c>
      <c r="B2337" s="58" t="e">
        <f>+#REF!</f>
        <v>#REF!</v>
      </c>
      <c r="C2337" s="58" t="e">
        <f>+#REF!</f>
        <v>#REF!</v>
      </c>
      <c r="D2337" s="37" t="e">
        <f>+#REF!</f>
        <v>#REF!</v>
      </c>
      <c r="E2337" s="58" t="e">
        <f>+#REF!</f>
        <v>#REF!</v>
      </c>
      <c r="F2337" s="58" t="e">
        <f>+#REF!</f>
        <v>#REF!</v>
      </c>
      <c r="G2337" s="58" t="e">
        <f>+#REF!</f>
        <v>#REF!</v>
      </c>
      <c r="H2337" s="58"/>
      <c r="I2337" s="58"/>
      <c r="J2337" s="64" t="str">
        <f t="shared" si="36"/>
        <v>-</v>
      </c>
    </row>
    <row r="2338" spans="1:10" s="62" customFormat="1" ht="24.75" customHeight="1" x14ac:dyDescent="0.25">
      <c r="A2338" s="58" t="e">
        <f>+#REF!</f>
        <v>#REF!</v>
      </c>
      <c r="B2338" s="58" t="e">
        <f>+#REF!</f>
        <v>#REF!</v>
      </c>
      <c r="C2338" s="58" t="e">
        <f>+#REF!</f>
        <v>#REF!</v>
      </c>
      <c r="D2338" s="37" t="e">
        <f>+#REF!</f>
        <v>#REF!</v>
      </c>
      <c r="E2338" s="58" t="e">
        <f>+#REF!</f>
        <v>#REF!</v>
      </c>
      <c r="F2338" s="58" t="e">
        <f>+#REF!</f>
        <v>#REF!</v>
      </c>
      <c r="G2338" s="58" t="e">
        <f>+#REF!</f>
        <v>#REF!</v>
      </c>
      <c r="H2338" s="58"/>
      <c r="I2338" s="58"/>
      <c r="J2338" s="64" t="str">
        <f t="shared" si="36"/>
        <v>-</v>
      </c>
    </row>
    <row r="2339" spans="1:10" s="62" customFormat="1" ht="24.75" customHeight="1" x14ac:dyDescent="0.25">
      <c r="A2339" s="58" t="e">
        <f>+#REF!</f>
        <v>#REF!</v>
      </c>
      <c r="B2339" s="58" t="e">
        <f>+#REF!</f>
        <v>#REF!</v>
      </c>
      <c r="C2339" s="58" t="e">
        <f>+#REF!</f>
        <v>#REF!</v>
      </c>
      <c r="D2339" s="37" t="e">
        <f>+#REF!</f>
        <v>#REF!</v>
      </c>
      <c r="E2339" s="58" t="e">
        <f>+#REF!</f>
        <v>#REF!</v>
      </c>
      <c r="F2339" s="58" t="e">
        <f>+#REF!</f>
        <v>#REF!</v>
      </c>
      <c r="G2339" s="58" t="e">
        <f>+#REF!</f>
        <v>#REF!</v>
      </c>
      <c r="H2339" s="58"/>
      <c r="I2339" s="58"/>
      <c r="J2339" s="64" t="str">
        <f t="shared" si="36"/>
        <v>-</v>
      </c>
    </row>
    <row r="2340" spans="1:10" s="62" customFormat="1" ht="24.75" customHeight="1" x14ac:dyDescent="0.25">
      <c r="A2340" s="58" t="e">
        <f>+#REF!</f>
        <v>#REF!</v>
      </c>
      <c r="B2340" s="58" t="e">
        <f>+#REF!</f>
        <v>#REF!</v>
      </c>
      <c r="C2340" s="58" t="e">
        <f>+#REF!</f>
        <v>#REF!</v>
      </c>
      <c r="D2340" s="37" t="e">
        <f>+#REF!</f>
        <v>#REF!</v>
      </c>
      <c r="E2340" s="58" t="e">
        <f>+#REF!</f>
        <v>#REF!</v>
      </c>
      <c r="F2340" s="58" t="e">
        <f>+#REF!</f>
        <v>#REF!</v>
      </c>
      <c r="G2340" s="58" t="e">
        <f>+#REF!</f>
        <v>#REF!</v>
      </c>
      <c r="H2340" s="58"/>
      <c r="I2340" s="58"/>
      <c r="J2340" s="64" t="str">
        <f t="shared" si="36"/>
        <v>-</v>
      </c>
    </row>
    <row r="2341" spans="1:10" s="62" customFormat="1" ht="24.75" customHeight="1" x14ac:dyDescent="0.25">
      <c r="A2341" s="58" t="e">
        <f>+#REF!</f>
        <v>#REF!</v>
      </c>
      <c r="B2341" s="58" t="e">
        <f>+#REF!</f>
        <v>#REF!</v>
      </c>
      <c r="C2341" s="58" t="e">
        <f>+#REF!</f>
        <v>#REF!</v>
      </c>
      <c r="D2341" s="37" t="e">
        <f>+#REF!</f>
        <v>#REF!</v>
      </c>
      <c r="E2341" s="58" t="e">
        <f>+#REF!</f>
        <v>#REF!</v>
      </c>
      <c r="F2341" s="58" t="e">
        <f>+#REF!</f>
        <v>#REF!</v>
      </c>
      <c r="G2341" s="58" t="e">
        <f>+#REF!</f>
        <v>#REF!</v>
      </c>
      <c r="H2341" s="58"/>
      <c r="I2341" s="58"/>
      <c r="J2341" s="64" t="str">
        <f t="shared" si="36"/>
        <v>-</v>
      </c>
    </row>
    <row r="2342" spans="1:10" s="62" customFormat="1" ht="24.75" customHeight="1" x14ac:dyDescent="0.25">
      <c r="A2342" s="58" t="e">
        <f>+#REF!</f>
        <v>#REF!</v>
      </c>
      <c r="B2342" s="58" t="e">
        <f>+#REF!</f>
        <v>#REF!</v>
      </c>
      <c r="C2342" s="58" t="e">
        <f>+#REF!</f>
        <v>#REF!</v>
      </c>
      <c r="D2342" s="37" t="e">
        <f>+#REF!</f>
        <v>#REF!</v>
      </c>
      <c r="E2342" s="58" t="e">
        <f>+#REF!</f>
        <v>#REF!</v>
      </c>
      <c r="F2342" s="58" t="e">
        <f>+#REF!</f>
        <v>#REF!</v>
      </c>
      <c r="G2342" s="58" t="e">
        <f>+#REF!</f>
        <v>#REF!</v>
      </c>
      <c r="H2342" s="58"/>
      <c r="I2342" s="58"/>
      <c r="J2342" s="64" t="str">
        <f t="shared" si="36"/>
        <v>-</v>
      </c>
    </row>
    <row r="2343" spans="1:10" s="62" customFormat="1" ht="24.75" customHeight="1" x14ac:dyDescent="0.25">
      <c r="A2343" s="58" t="e">
        <f>+#REF!</f>
        <v>#REF!</v>
      </c>
      <c r="B2343" s="58" t="e">
        <f>+#REF!</f>
        <v>#REF!</v>
      </c>
      <c r="C2343" s="58" t="e">
        <f>+#REF!</f>
        <v>#REF!</v>
      </c>
      <c r="D2343" s="37" t="e">
        <f>+#REF!</f>
        <v>#REF!</v>
      </c>
      <c r="E2343" s="58" t="e">
        <f>+#REF!</f>
        <v>#REF!</v>
      </c>
      <c r="F2343" s="58" t="e">
        <f>+#REF!</f>
        <v>#REF!</v>
      </c>
      <c r="G2343" s="58" t="e">
        <f>+#REF!</f>
        <v>#REF!</v>
      </c>
      <c r="H2343" s="58"/>
      <c r="I2343" s="58"/>
      <c r="J2343" s="64" t="str">
        <f t="shared" si="36"/>
        <v>-</v>
      </c>
    </row>
    <row r="2344" spans="1:10" s="62" customFormat="1" ht="24.75" customHeight="1" x14ac:dyDescent="0.25">
      <c r="A2344" s="58" t="e">
        <f>+#REF!</f>
        <v>#REF!</v>
      </c>
      <c r="B2344" s="58" t="e">
        <f>+#REF!</f>
        <v>#REF!</v>
      </c>
      <c r="C2344" s="58" t="e">
        <f>+#REF!</f>
        <v>#REF!</v>
      </c>
      <c r="D2344" s="37" t="e">
        <f>+#REF!</f>
        <v>#REF!</v>
      </c>
      <c r="E2344" s="58" t="e">
        <f>+#REF!</f>
        <v>#REF!</v>
      </c>
      <c r="F2344" s="58" t="e">
        <f>+#REF!</f>
        <v>#REF!</v>
      </c>
      <c r="G2344" s="58" t="e">
        <f>+#REF!</f>
        <v>#REF!</v>
      </c>
      <c r="H2344" s="58"/>
      <c r="I2344" s="58"/>
      <c r="J2344" s="64" t="str">
        <f t="shared" si="36"/>
        <v>-</v>
      </c>
    </row>
    <row r="2345" spans="1:10" s="62" customFormat="1" ht="24.75" customHeight="1" x14ac:dyDescent="0.25">
      <c r="A2345" s="58" t="e">
        <f>+#REF!</f>
        <v>#REF!</v>
      </c>
      <c r="B2345" s="58" t="e">
        <f>+#REF!</f>
        <v>#REF!</v>
      </c>
      <c r="C2345" s="58" t="e">
        <f>+#REF!</f>
        <v>#REF!</v>
      </c>
      <c r="D2345" s="37" t="e">
        <f>+#REF!</f>
        <v>#REF!</v>
      </c>
      <c r="E2345" s="58" t="e">
        <f>+#REF!</f>
        <v>#REF!</v>
      </c>
      <c r="F2345" s="58" t="e">
        <f>+#REF!</f>
        <v>#REF!</v>
      </c>
      <c r="G2345" s="58" t="e">
        <f>+#REF!</f>
        <v>#REF!</v>
      </c>
      <c r="H2345" s="58"/>
      <c r="I2345" s="58"/>
      <c r="J2345" s="64" t="str">
        <f t="shared" si="36"/>
        <v>-</v>
      </c>
    </row>
    <row r="2346" spans="1:10" s="62" customFormat="1" ht="24.75" customHeight="1" x14ac:dyDescent="0.25">
      <c r="A2346" s="58" t="e">
        <f>+#REF!</f>
        <v>#REF!</v>
      </c>
      <c r="B2346" s="58" t="e">
        <f>+#REF!</f>
        <v>#REF!</v>
      </c>
      <c r="C2346" s="58" t="e">
        <f>+#REF!</f>
        <v>#REF!</v>
      </c>
      <c r="D2346" s="37" t="e">
        <f>+#REF!</f>
        <v>#REF!</v>
      </c>
      <c r="E2346" s="58" t="e">
        <f>+#REF!</f>
        <v>#REF!</v>
      </c>
      <c r="F2346" s="58" t="e">
        <f>+#REF!</f>
        <v>#REF!</v>
      </c>
      <c r="G2346" s="58" t="e">
        <f>+#REF!</f>
        <v>#REF!</v>
      </c>
      <c r="H2346" s="58"/>
      <c r="I2346" s="58"/>
      <c r="J2346" s="64" t="str">
        <f t="shared" si="36"/>
        <v>-</v>
      </c>
    </row>
    <row r="2347" spans="1:10" s="62" customFormat="1" ht="24.75" customHeight="1" x14ac:dyDescent="0.25">
      <c r="A2347" s="58" t="e">
        <f>+#REF!</f>
        <v>#REF!</v>
      </c>
      <c r="B2347" s="58" t="e">
        <f>+#REF!</f>
        <v>#REF!</v>
      </c>
      <c r="C2347" s="58" t="e">
        <f>+#REF!</f>
        <v>#REF!</v>
      </c>
      <c r="D2347" s="37" t="e">
        <f>+#REF!</f>
        <v>#REF!</v>
      </c>
      <c r="E2347" s="58" t="e">
        <f>+#REF!</f>
        <v>#REF!</v>
      </c>
      <c r="F2347" s="58" t="e">
        <f>+#REF!</f>
        <v>#REF!</v>
      </c>
      <c r="G2347" s="58" t="e">
        <f>+#REF!</f>
        <v>#REF!</v>
      </c>
      <c r="H2347" s="58"/>
      <c r="I2347" s="58"/>
      <c r="J2347" s="64" t="str">
        <f t="shared" si="36"/>
        <v>-</v>
      </c>
    </row>
    <row r="2348" spans="1:10" s="62" customFormat="1" ht="24.75" customHeight="1" x14ac:dyDescent="0.25">
      <c r="A2348" s="58" t="e">
        <f>+#REF!</f>
        <v>#REF!</v>
      </c>
      <c r="B2348" s="58" t="e">
        <f>+#REF!</f>
        <v>#REF!</v>
      </c>
      <c r="C2348" s="58" t="e">
        <f>+#REF!</f>
        <v>#REF!</v>
      </c>
      <c r="D2348" s="37" t="e">
        <f>+#REF!</f>
        <v>#REF!</v>
      </c>
      <c r="E2348" s="58" t="e">
        <f>+#REF!</f>
        <v>#REF!</v>
      </c>
      <c r="F2348" s="58" t="e">
        <f>+#REF!</f>
        <v>#REF!</v>
      </c>
      <c r="G2348" s="58" t="e">
        <f>+#REF!</f>
        <v>#REF!</v>
      </c>
      <c r="H2348" s="58"/>
      <c r="I2348" s="58"/>
      <c r="J2348" s="64" t="str">
        <f t="shared" si="36"/>
        <v>-</v>
      </c>
    </row>
    <row r="2349" spans="1:10" s="62" customFormat="1" ht="24.75" customHeight="1" x14ac:dyDescent="0.25">
      <c r="A2349" s="58" t="e">
        <f>+#REF!</f>
        <v>#REF!</v>
      </c>
      <c r="B2349" s="58" t="e">
        <f>+#REF!</f>
        <v>#REF!</v>
      </c>
      <c r="C2349" s="58" t="e">
        <f>+#REF!</f>
        <v>#REF!</v>
      </c>
      <c r="D2349" s="37" t="e">
        <f>+#REF!</f>
        <v>#REF!</v>
      </c>
      <c r="E2349" s="58" t="e">
        <f>+#REF!</f>
        <v>#REF!</v>
      </c>
      <c r="F2349" s="58" t="e">
        <f>+#REF!</f>
        <v>#REF!</v>
      </c>
      <c r="G2349" s="58" t="e">
        <f>+#REF!</f>
        <v>#REF!</v>
      </c>
      <c r="H2349" s="58"/>
      <c r="I2349" s="58"/>
      <c r="J2349" s="64" t="str">
        <f t="shared" si="36"/>
        <v>-</v>
      </c>
    </row>
    <row r="2350" spans="1:10" s="62" customFormat="1" ht="24.75" customHeight="1" x14ac:dyDescent="0.25">
      <c r="A2350" s="58" t="e">
        <f>+#REF!</f>
        <v>#REF!</v>
      </c>
      <c r="B2350" s="58" t="e">
        <f>+#REF!</f>
        <v>#REF!</v>
      </c>
      <c r="C2350" s="58" t="e">
        <f>+#REF!</f>
        <v>#REF!</v>
      </c>
      <c r="D2350" s="37" t="e">
        <f>+#REF!</f>
        <v>#REF!</v>
      </c>
      <c r="E2350" s="58" t="e">
        <f>+#REF!</f>
        <v>#REF!</v>
      </c>
      <c r="F2350" s="58" t="e">
        <f>+#REF!</f>
        <v>#REF!</v>
      </c>
      <c r="G2350" s="58" t="e">
        <f>+#REF!</f>
        <v>#REF!</v>
      </c>
      <c r="H2350" s="58"/>
      <c r="I2350" s="58"/>
      <c r="J2350" s="64" t="str">
        <f t="shared" si="36"/>
        <v>-</v>
      </c>
    </row>
    <row r="2351" spans="1:10" s="62" customFormat="1" ht="24.75" customHeight="1" x14ac:dyDescent="0.25">
      <c r="A2351" s="58" t="e">
        <f>+#REF!</f>
        <v>#REF!</v>
      </c>
      <c r="B2351" s="58" t="e">
        <f>+#REF!</f>
        <v>#REF!</v>
      </c>
      <c r="C2351" s="58" t="e">
        <f>+#REF!</f>
        <v>#REF!</v>
      </c>
      <c r="D2351" s="37" t="e">
        <f>+#REF!</f>
        <v>#REF!</v>
      </c>
      <c r="E2351" s="58" t="e">
        <f>+#REF!</f>
        <v>#REF!</v>
      </c>
      <c r="F2351" s="58" t="e">
        <f>+#REF!</f>
        <v>#REF!</v>
      </c>
      <c r="G2351" s="58" t="e">
        <f>+#REF!</f>
        <v>#REF!</v>
      </c>
      <c r="H2351" s="58"/>
      <c r="I2351" s="58"/>
      <c r="J2351" s="64" t="str">
        <f t="shared" si="36"/>
        <v>-</v>
      </c>
    </row>
    <row r="2352" spans="1:10" s="62" customFormat="1" ht="24.75" customHeight="1" x14ac:dyDescent="0.25">
      <c r="A2352" s="58" t="e">
        <f>+#REF!</f>
        <v>#REF!</v>
      </c>
      <c r="B2352" s="58" t="e">
        <f>+#REF!</f>
        <v>#REF!</v>
      </c>
      <c r="C2352" s="58" t="e">
        <f>+#REF!</f>
        <v>#REF!</v>
      </c>
      <c r="D2352" s="37" t="e">
        <f>+#REF!</f>
        <v>#REF!</v>
      </c>
      <c r="E2352" s="58" t="e">
        <f>+#REF!</f>
        <v>#REF!</v>
      </c>
      <c r="F2352" s="58" t="e">
        <f>+#REF!</f>
        <v>#REF!</v>
      </c>
      <c r="G2352" s="58" t="e">
        <f>+#REF!</f>
        <v>#REF!</v>
      </c>
      <c r="H2352" s="58"/>
      <c r="I2352" s="58"/>
      <c r="J2352" s="64" t="str">
        <f t="shared" si="36"/>
        <v>-</v>
      </c>
    </row>
    <row r="2353" spans="1:10" s="62" customFormat="1" ht="24.75" customHeight="1" x14ac:dyDescent="0.25">
      <c r="A2353" s="58" t="e">
        <f>+#REF!</f>
        <v>#REF!</v>
      </c>
      <c r="B2353" s="58" t="e">
        <f>+#REF!</f>
        <v>#REF!</v>
      </c>
      <c r="C2353" s="58" t="e">
        <f>+#REF!</f>
        <v>#REF!</v>
      </c>
      <c r="D2353" s="37" t="e">
        <f>+#REF!</f>
        <v>#REF!</v>
      </c>
      <c r="E2353" s="58" t="e">
        <f>+#REF!</f>
        <v>#REF!</v>
      </c>
      <c r="F2353" s="58" t="e">
        <f>+#REF!</f>
        <v>#REF!</v>
      </c>
      <c r="G2353" s="58" t="e">
        <f>+#REF!</f>
        <v>#REF!</v>
      </c>
      <c r="H2353" s="58"/>
      <c r="I2353" s="58"/>
      <c r="J2353" s="64" t="str">
        <f t="shared" si="36"/>
        <v>-</v>
      </c>
    </row>
    <row r="2354" spans="1:10" s="62" customFormat="1" ht="24.75" customHeight="1" x14ac:dyDescent="0.25">
      <c r="A2354" s="58" t="e">
        <f>+#REF!</f>
        <v>#REF!</v>
      </c>
      <c r="B2354" s="58" t="e">
        <f>+#REF!</f>
        <v>#REF!</v>
      </c>
      <c r="C2354" s="58" t="e">
        <f>+#REF!</f>
        <v>#REF!</v>
      </c>
      <c r="D2354" s="37" t="e">
        <f>+#REF!</f>
        <v>#REF!</v>
      </c>
      <c r="E2354" s="58" t="e">
        <f>+#REF!</f>
        <v>#REF!</v>
      </c>
      <c r="F2354" s="58" t="e">
        <f>+#REF!</f>
        <v>#REF!</v>
      </c>
      <c r="G2354" s="58" t="e">
        <f>+#REF!</f>
        <v>#REF!</v>
      </c>
      <c r="H2354" s="58"/>
      <c r="I2354" s="58"/>
      <c r="J2354" s="64" t="str">
        <f t="shared" si="36"/>
        <v>-</v>
      </c>
    </row>
    <row r="2355" spans="1:10" s="62" customFormat="1" ht="24.75" customHeight="1" x14ac:dyDescent="0.25">
      <c r="A2355" s="58" t="e">
        <f>+#REF!</f>
        <v>#REF!</v>
      </c>
      <c r="B2355" s="58" t="e">
        <f>+#REF!</f>
        <v>#REF!</v>
      </c>
      <c r="C2355" s="58" t="e">
        <f>+#REF!</f>
        <v>#REF!</v>
      </c>
      <c r="D2355" s="37" t="e">
        <f>+#REF!</f>
        <v>#REF!</v>
      </c>
      <c r="E2355" s="58" t="e">
        <f>+#REF!</f>
        <v>#REF!</v>
      </c>
      <c r="F2355" s="58" t="e">
        <f>+#REF!</f>
        <v>#REF!</v>
      </c>
      <c r="G2355" s="58" t="e">
        <f>+#REF!</f>
        <v>#REF!</v>
      </c>
      <c r="H2355" s="58"/>
      <c r="I2355" s="58"/>
      <c r="J2355" s="64" t="str">
        <f t="shared" si="36"/>
        <v>-</v>
      </c>
    </row>
    <row r="2356" spans="1:10" s="62" customFormat="1" ht="24.75" customHeight="1" x14ac:dyDescent="0.25">
      <c r="A2356" s="58" t="e">
        <f>+#REF!</f>
        <v>#REF!</v>
      </c>
      <c r="B2356" s="58" t="e">
        <f>+#REF!</f>
        <v>#REF!</v>
      </c>
      <c r="C2356" s="58" t="e">
        <f>+#REF!</f>
        <v>#REF!</v>
      </c>
      <c r="D2356" s="37" t="e">
        <f>+#REF!</f>
        <v>#REF!</v>
      </c>
      <c r="E2356" s="58" t="e">
        <f>+#REF!</f>
        <v>#REF!</v>
      </c>
      <c r="F2356" s="58" t="e">
        <f>+#REF!</f>
        <v>#REF!</v>
      </c>
      <c r="G2356" s="58" t="e">
        <f>+#REF!</f>
        <v>#REF!</v>
      </c>
      <c r="H2356" s="58"/>
      <c r="I2356" s="58"/>
      <c r="J2356" s="64" t="str">
        <f t="shared" si="36"/>
        <v>-</v>
      </c>
    </row>
    <row r="2357" spans="1:10" s="62" customFormat="1" ht="24.75" customHeight="1" x14ac:dyDescent="0.25">
      <c r="A2357" s="58" t="e">
        <f>+#REF!</f>
        <v>#REF!</v>
      </c>
      <c r="B2357" s="58" t="e">
        <f>+#REF!</f>
        <v>#REF!</v>
      </c>
      <c r="C2357" s="58" t="e">
        <f>+#REF!</f>
        <v>#REF!</v>
      </c>
      <c r="D2357" s="37" t="e">
        <f>+#REF!</f>
        <v>#REF!</v>
      </c>
      <c r="E2357" s="58" t="e">
        <f>+#REF!</f>
        <v>#REF!</v>
      </c>
      <c r="F2357" s="58" t="e">
        <f>+#REF!</f>
        <v>#REF!</v>
      </c>
      <c r="G2357" s="58" t="e">
        <f>+#REF!</f>
        <v>#REF!</v>
      </c>
      <c r="H2357" s="58"/>
      <c r="I2357" s="58"/>
      <c r="J2357" s="64" t="str">
        <f t="shared" si="36"/>
        <v>-</v>
      </c>
    </row>
    <row r="2358" spans="1:10" s="62" customFormat="1" ht="24.75" customHeight="1" x14ac:dyDescent="0.25">
      <c r="A2358" s="58" t="e">
        <f>+#REF!</f>
        <v>#REF!</v>
      </c>
      <c r="B2358" s="58" t="e">
        <f>+#REF!</f>
        <v>#REF!</v>
      </c>
      <c r="C2358" s="58" t="e">
        <f>+#REF!</f>
        <v>#REF!</v>
      </c>
      <c r="D2358" s="37" t="e">
        <f>+#REF!</f>
        <v>#REF!</v>
      </c>
      <c r="E2358" s="58" t="e">
        <f>+#REF!</f>
        <v>#REF!</v>
      </c>
      <c r="F2358" s="58" t="e">
        <f>+#REF!</f>
        <v>#REF!</v>
      </c>
      <c r="G2358" s="58" t="e">
        <f>+#REF!</f>
        <v>#REF!</v>
      </c>
      <c r="H2358" s="58"/>
      <c r="I2358" s="58"/>
      <c r="J2358" s="64" t="str">
        <f t="shared" si="36"/>
        <v>-</v>
      </c>
    </row>
    <row r="2359" spans="1:10" s="62" customFormat="1" ht="24.75" customHeight="1" x14ac:dyDescent="0.25">
      <c r="A2359" s="58" t="e">
        <f>+#REF!</f>
        <v>#REF!</v>
      </c>
      <c r="B2359" s="58" t="e">
        <f>+#REF!</f>
        <v>#REF!</v>
      </c>
      <c r="C2359" s="58" t="e">
        <f>+#REF!</f>
        <v>#REF!</v>
      </c>
      <c r="D2359" s="37" t="e">
        <f>+#REF!</f>
        <v>#REF!</v>
      </c>
      <c r="E2359" s="58" t="e">
        <f>+#REF!</f>
        <v>#REF!</v>
      </c>
      <c r="F2359" s="58" t="e">
        <f>+#REF!</f>
        <v>#REF!</v>
      </c>
      <c r="G2359" s="58" t="e">
        <f>+#REF!</f>
        <v>#REF!</v>
      </c>
      <c r="H2359" s="58"/>
      <c r="I2359" s="58"/>
      <c r="J2359" s="64" t="str">
        <f t="shared" si="36"/>
        <v>-</v>
      </c>
    </row>
    <row r="2360" spans="1:10" s="62" customFormat="1" ht="24.75" customHeight="1" x14ac:dyDescent="0.25">
      <c r="A2360" s="58" t="e">
        <f>+#REF!</f>
        <v>#REF!</v>
      </c>
      <c r="B2360" s="58" t="e">
        <f>+#REF!</f>
        <v>#REF!</v>
      </c>
      <c r="C2360" s="58" t="e">
        <f>+#REF!</f>
        <v>#REF!</v>
      </c>
      <c r="D2360" s="37" t="e">
        <f>+#REF!</f>
        <v>#REF!</v>
      </c>
      <c r="E2360" s="58" t="e">
        <f>+#REF!</f>
        <v>#REF!</v>
      </c>
      <c r="F2360" s="58" t="e">
        <f>+#REF!</f>
        <v>#REF!</v>
      </c>
      <c r="G2360" s="58" t="e">
        <f>+#REF!</f>
        <v>#REF!</v>
      </c>
      <c r="H2360" s="58"/>
      <c r="I2360" s="58"/>
      <c r="J2360" s="64" t="str">
        <f t="shared" si="36"/>
        <v>-</v>
      </c>
    </row>
    <row r="2361" spans="1:10" s="62" customFormat="1" ht="24.75" customHeight="1" x14ac:dyDescent="0.25">
      <c r="A2361" s="58" t="e">
        <f>+#REF!</f>
        <v>#REF!</v>
      </c>
      <c r="B2361" s="58" t="e">
        <f>+#REF!</f>
        <v>#REF!</v>
      </c>
      <c r="C2361" s="58" t="e">
        <f>+#REF!</f>
        <v>#REF!</v>
      </c>
      <c r="D2361" s="37" t="e">
        <f>+#REF!</f>
        <v>#REF!</v>
      </c>
      <c r="E2361" s="58" t="e">
        <f>+#REF!</f>
        <v>#REF!</v>
      </c>
      <c r="F2361" s="58" t="e">
        <f>+#REF!</f>
        <v>#REF!</v>
      </c>
      <c r="G2361" s="58" t="e">
        <f>+#REF!</f>
        <v>#REF!</v>
      </c>
      <c r="H2361" s="58"/>
      <c r="I2361" s="58"/>
      <c r="J2361" s="64" t="str">
        <f t="shared" si="36"/>
        <v>-</v>
      </c>
    </row>
    <row r="2362" spans="1:10" s="62" customFormat="1" ht="24.75" customHeight="1" x14ac:dyDescent="0.25">
      <c r="A2362" s="58" t="e">
        <f>+#REF!</f>
        <v>#REF!</v>
      </c>
      <c r="B2362" s="58" t="e">
        <f>+#REF!</f>
        <v>#REF!</v>
      </c>
      <c r="C2362" s="58" t="e">
        <f>+#REF!</f>
        <v>#REF!</v>
      </c>
      <c r="D2362" s="37" t="e">
        <f>+#REF!</f>
        <v>#REF!</v>
      </c>
      <c r="E2362" s="58" t="e">
        <f>+#REF!</f>
        <v>#REF!</v>
      </c>
      <c r="F2362" s="58" t="e">
        <f>+#REF!</f>
        <v>#REF!</v>
      </c>
      <c r="G2362" s="58" t="e">
        <f>+#REF!</f>
        <v>#REF!</v>
      </c>
      <c r="H2362" s="58"/>
      <c r="I2362" s="58"/>
      <c r="J2362" s="64" t="str">
        <f t="shared" si="36"/>
        <v>-</v>
      </c>
    </row>
    <row r="2363" spans="1:10" s="62" customFormat="1" ht="24.75" customHeight="1" x14ac:dyDescent="0.25">
      <c r="A2363" s="58" t="e">
        <f>+#REF!</f>
        <v>#REF!</v>
      </c>
      <c r="B2363" s="58" t="e">
        <f>+#REF!</f>
        <v>#REF!</v>
      </c>
      <c r="C2363" s="58" t="e">
        <f>+#REF!</f>
        <v>#REF!</v>
      </c>
      <c r="D2363" s="37" t="e">
        <f>+#REF!</f>
        <v>#REF!</v>
      </c>
      <c r="E2363" s="58" t="e">
        <f>+#REF!</f>
        <v>#REF!</v>
      </c>
      <c r="F2363" s="58" t="e">
        <f>+#REF!</f>
        <v>#REF!</v>
      </c>
      <c r="G2363" s="58" t="e">
        <f>+#REF!</f>
        <v>#REF!</v>
      </c>
      <c r="H2363" s="58"/>
      <c r="I2363" s="58"/>
      <c r="J2363" s="64" t="str">
        <f t="shared" si="36"/>
        <v>-</v>
      </c>
    </row>
    <row r="2364" spans="1:10" s="62" customFormat="1" ht="24.75" customHeight="1" x14ac:dyDescent="0.25">
      <c r="A2364" s="58" t="e">
        <f>+#REF!</f>
        <v>#REF!</v>
      </c>
      <c r="B2364" s="58" t="e">
        <f>+#REF!</f>
        <v>#REF!</v>
      </c>
      <c r="C2364" s="58" t="e">
        <f>+#REF!</f>
        <v>#REF!</v>
      </c>
      <c r="D2364" s="37" t="e">
        <f>+#REF!</f>
        <v>#REF!</v>
      </c>
      <c r="E2364" s="58" t="e">
        <f>+#REF!</f>
        <v>#REF!</v>
      </c>
      <c r="F2364" s="58" t="e">
        <f>+#REF!</f>
        <v>#REF!</v>
      </c>
      <c r="G2364" s="58" t="e">
        <f>+#REF!</f>
        <v>#REF!</v>
      </c>
      <c r="H2364" s="58"/>
      <c r="I2364" s="58"/>
      <c r="J2364" s="64" t="str">
        <f t="shared" si="36"/>
        <v>-</v>
      </c>
    </row>
    <row r="2365" spans="1:10" s="62" customFormat="1" ht="24.75" customHeight="1" x14ac:dyDescent="0.25">
      <c r="A2365" s="58" t="e">
        <f>+#REF!</f>
        <v>#REF!</v>
      </c>
      <c r="B2365" s="58" t="e">
        <f>+#REF!</f>
        <v>#REF!</v>
      </c>
      <c r="C2365" s="58" t="e">
        <f>+#REF!</f>
        <v>#REF!</v>
      </c>
      <c r="D2365" s="37" t="e">
        <f>+#REF!</f>
        <v>#REF!</v>
      </c>
      <c r="E2365" s="58" t="e">
        <f>+#REF!</f>
        <v>#REF!</v>
      </c>
      <c r="F2365" s="58" t="e">
        <f>+#REF!</f>
        <v>#REF!</v>
      </c>
      <c r="G2365" s="58" t="e">
        <f>+#REF!</f>
        <v>#REF!</v>
      </c>
      <c r="H2365" s="58"/>
      <c r="I2365" s="58"/>
      <c r="J2365" s="64" t="str">
        <f t="shared" si="36"/>
        <v>-</v>
      </c>
    </row>
    <row r="2366" spans="1:10" s="62" customFormat="1" ht="24.75" customHeight="1" x14ac:dyDescent="0.25">
      <c r="A2366" s="58" t="e">
        <f>+#REF!</f>
        <v>#REF!</v>
      </c>
      <c r="B2366" s="58" t="e">
        <f>+#REF!</f>
        <v>#REF!</v>
      </c>
      <c r="C2366" s="58" t="e">
        <f>+#REF!</f>
        <v>#REF!</v>
      </c>
      <c r="D2366" s="37" t="e">
        <f>+#REF!</f>
        <v>#REF!</v>
      </c>
      <c r="E2366" s="58" t="e">
        <f>+#REF!</f>
        <v>#REF!</v>
      </c>
      <c r="F2366" s="58" t="e">
        <f>+#REF!</f>
        <v>#REF!</v>
      </c>
      <c r="G2366" s="58" t="e">
        <f>+#REF!</f>
        <v>#REF!</v>
      </c>
      <c r="H2366" s="58"/>
      <c r="I2366" s="58"/>
      <c r="J2366" s="64" t="str">
        <f t="shared" si="36"/>
        <v>-</v>
      </c>
    </row>
    <row r="2367" spans="1:10" s="62" customFormat="1" ht="24.75" customHeight="1" x14ac:dyDescent="0.25">
      <c r="A2367" s="58" t="e">
        <f>+#REF!</f>
        <v>#REF!</v>
      </c>
      <c r="B2367" s="58" t="e">
        <f>+#REF!</f>
        <v>#REF!</v>
      </c>
      <c r="C2367" s="58" t="e">
        <f>+#REF!</f>
        <v>#REF!</v>
      </c>
      <c r="D2367" s="37" t="e">
        <f>+#REF!</f>
        <v>#REF!</v>
      </c>
      <c r="E2367" s="58" t="e">
        <f>+#REF!</f>
        <v>#REF!</v>
      </c>
      <c r="F2367" s="58" t="e">
        <f>+#REF!</f>
        <v>#REF!</v>
      </c>
      <c r="G2367" s="58" t="e">
        <f>+#REF!</f>
        <v>#REF!</v>
      </c>
      <c r="H2367" s="58"/>
      <c r="I2367" s="58"/>
      <c r="J2367" s="64" t="str">
        <f t="shared" si="36"/>
        <v>-</v>
      </c>
    </row>
    <row r="2368" spans="1:10" s="62" customFormat="1" ht="24.75" customHeight="1" x14ac:dyDescent="0.25">
      <c r="A2368" s="58" t="e">
        <f>+#REF!</f>
        <v>#REF!</v>
      </c>
      <c r="B2368" s="58" t="e">
        <f>+#REF!</f>
        <v>#REF!</v>
      </c>
      <c r="C2368" s="58" t="e">
        <f>+#REF!</f>
        <v>#REF!</v>
      </c>
      <c r="D2368" s="37" t="e">
        <f>+#REF!</f>
        <v>#REF!</v>
      </c>
      <c r="E2368" s="58" t="e">
        <f>+#REF!</f>
        <v>#REF!</v>
      </c>
      <c r="F2368" s="58" t="e">
        <f>+#REF!</f>
        <v>#REF!</v>
      </c>
      <c r="G2368" s="58" t="e">
        <f>+#REF!</f>
        <v>#REF!</v>
      </c>
      <c r="H2368" s="58"/>
      <c r="I2368" s="58"/>
      <c r="J2368" s="64" t="str">
        <f t="shared" si="36"/>
        <v>-</v>
      </c>
    </row>
    <row r="2369" spans="1:10" s="62" customFormat="1" ht="24.75" customHeight="1" x14ac:dyDescent="0.25">
      <c r="A2369" s="58" t="e">
        <f>+#REF!</f>
        <v>#REF!</v>
      </c>
      <c r="B2369" s="58" t="e">
        <f>+#REF!</f>
        <v>#REF!</v>
      </c>
      <c r="C2369" s="58" t="e">
        <f>+#REF!</f>
        <v>#REF!</v>
      </c>
      <c r="D2369" s="37" t="e">
        <f>+#REF!</f>
        <v>#REF!</v>
      </c>
      <c r="E2369" s="58" t="e">
        <f>+#REF!</f>
        <v>#REF!</v>
      </c>
      <c r="F2369" s="58" t="e">
        <f>+#REF!</f>
        <v>#REF!</v>
      </c>
      <c r="G2369" s="58" t="e">
        <f>+#REF!</f>
        <v>#REF!</v>
      </c>
      <c r="H2369" s="58"/>
      <c r="I2369" s="58"/>
      <c r="J2369" s="64" t="str">
        <f t="shared" si="36"/>
        <v>-</v>
      </c>
    </row>
    <row r="2370" spans="1:10" s="62" customFormat="1" ht="24.75" customHeight="1" x14ac:dyDescent="0.25">
      <c r="A2370" s="58" t="e">
        <f>+#REF!</f>
        <v>#REF!</v>
      </c>
      <c r="B2370" s="58" t="e">
        <f>+#REF!</f>
        <v>#REF!</v>
      </c>
      <c r="C2370" s="58" t="e">
        <f>+#REF!</f>
        <v>#REF!</v>
      </c>
      <c r="D2370" s="37" t="e">
        <f>+#REF!</f>
        <v>#REF!</v>
      </c>
      <c r="E2370" s="58" t="e">
        <f>+#REF!</f>
        <v>#REF!</v>
      </c>
      <c r="F2370" s="58" t="e">
        <f>+#REF!</f>
        <v>#REF!</v>
      </c>
      <c r="G2370" s="58" t="e">
        <f>+#REF!</f>
        <v>#REF!</v>
      </c>
      <c r="H2370" s="58"/>
      <c r="I2370" s="58"/>
      <c r="J2370" s="64" t="str">
        <f t="shared" si="36"/>
        <v>-</v>
      </c>
    </row>
    <row r="2371" spans="1:10" s="62" customFormat="1" ht="24.75" customHeight="1" x14ac:dyDescent="0.25">
      <c r="A2371" s="58" t="e">
        <f>+#REF!</f>
        <v>#REF!</v>
      </c>
      <c r="B2371" s="58" t="e">
        <f>+#REF!</f>
        <v>#REF!</v>
      </c>
      <c r="C2371" s="58" t="e">
        <f>+#REF!</f>
        <v>#REF!</v>
      </c>
      <c r="D2371" s="37" t="e">
        <f>+#REF!</f>
        <v>#REF!</v>
      </c>
      <c r="E2371" s="58" t="e">
        <f>+#REF!</f>
        <v>#REF!</v>
      </c>
      <c r="F2371" s="58" t="e">
        <f>+#REF!</f>
        <v>#REF!</v>
      </c>
      <c r="G2371" s="58" t="e">
        <f>+#REF!</f>
        <v>#REF!</v>
      </c>
      <c r="H2371" s="58"/>
      <c r="I2371" s="58"/>
      <c r="J2371" s="64" t="str">
        <f t="shared" si="36"/>
        <v>-</v>
      </c>
    </row>
    <row r="2372" spans="1:10" s="62" customFormat="1" ht="24.75" customHeight="1" x14ac:dyDescent="0.25">
      <c r="A2372" s="58" t="e">
        <f>+#REF!</f>
        <v>#REF!</v>
      </c>
      <c r="B2372" s="58" t="e">
        <f>+#REF!</f>
        <v>#REF!</v>
      </c>
      <c r="C2372" s="58" t="e">
        <f>+#REF!</f>
        <v>#REF!</v>
      </c>
      <c r="D2372" s="37" t="e">
        <f>+#REF!</f>
        <v>#REF!</v>
      </c>
      <c r="E2372" s="58" t="e">
        <f>+#REF!</f>
        <v>#REF!</v>
      </c>
      <c r="F2372" s="58" t="e">
        <f>+#REF!</f>
        <v>#REF!</v>
      </c>
      <c r="G2372" s="58" t="e">
        <f>+#REF!</f>
        <v>#REF!</v>
      </c>
      <c r="H2372" s="58"/>
      <c r="I2372" s="58"/>
      <c r="J2372" s="64" t="str">
        <f t="shared" si="36"/>
        <v>-</v>
      </c>
    </row>
    <row r="2373" spans="1:10" s="62" customFormat="1" ht="24.75" customHeight="1" x14ac:dyDescent="0.25">
      <c r="A2373" s="58" t="e">
        <f>+#REF!</f>
        <v>#REF!</v>
      </c>
      <c r="B2373" s="58" t="e">
        <f>+#REF!</f>
        <v>#REF!</v>
      </c>
      <c r="C2373" s="58" t="e">
        <f>+#REF!</f>
        <v>#REF!</v>
      </c>
      <c r="D2373" s="37" t="e">
        <f>+#REF!</f>
        <v>#REF!</v>
      </c>
      <c r="E2373" s="58" t="e">
        <f>+#REF!</f>
        <v>#REF!</v>
      </c>
      <c r="F2373" s="58" t="e">
        <f>+#REF!</f>
        <v>#REF!</v>
      </c>
      <c r="G2373" s="58" t="e">
        <f>+#REF!</f>
        <v>#REF!</v>
      </c>
      <c r="H2373" s="58"/>
      <c r="I2373" s="58"/>
      <c r="J2373" s="64" t="str">
        <f t="shared" ref="J2373:J2436" si="37">IFERROR(VLOOKUP(B2373,$L$4:$N$31,3,0),"-")</f>
        <v>-</v>
      </c>
    </row>
    <row r="2374" spans="1:10" s="62" customFormat="1" ht="24.75" customHeight="1" x14ac:dyDescent="0.25">
      <c r="A2374" s="58" t="e">
        <f>+#REF!</f>
        <v>#REF!</v>
      </c>
      <c r="B2374" s="58" t="e">
        <f>+#REF!</f>
        <v>#REF!</v>
      </c>
      <c r="C2374" s="58" t="e">
        <f>+#REF!</f>
        <v>#REF!</v>
      </c>
      <c r="D2374" s="37" t="e">
        <f>+#REF!</f>
        <v>#REF!</v>
      </c>
      <c r="E2374" s="58" t="e">
        <f>+#REF!</f>
        <v>#REF!</v>
      </c>
      <c r="F2374" s="58" t="e">
        <f>+#REF!</f>
        <v>#REF!</v>
      </c>
      <c r="G2374" s="58" t="e">
        <f>+#REF!</f>
        <v>#REF!</v>
      </c>
      <c r="H2374" s="58"/>
      <c r="I2374" s="58"/>
      <c r="J2374" s="64" t="str">
        <f t="shared" si="37"/>
        <v>-</v>
      </c>
    </row>
    <row r="2375" spans="1:10" s="62" customFormat="1" ht="24.75" customHeight="1" x14ac:dyDescent="0.25">
      <c r="A2375" s="58" t="e">
        <f>+#REF!</f>
        <v>#REF!</v>
      </c>
      <c r="B2375" s="58" t="e">
        <f>+#REF!</f>
        <v>#REF!</v>
      </c>
      <c r="C2375" s="58" t="e">
        <f>+#REF!</f>
        <v>#REF!</v>
      </c>
      <c r="D2375" s="37" t="e">
        <f>+#REF!</f>
        <v>#REF!</v>
      </c>
      <c r="E2375" s="58" t="e">
        <f>+#REF!</f>
        <v>#REF!</v>
      </c>
      <c r="F2375" s="58" t="e">
        <f>+#REF!</f>
        <v>#REF!</v>
      </c>
      <c r="G2375" s="58" t="e">
        <f>+#REF!</f>
        <v>#REF!</v>
      </c>
      <c r="H2375" s="58"/>
      <c r="I2375" s="58"/>
      <c r="J2375" s="64" t="str">
        <f t="shared" si="37"/>
        <v>-</v>
      </c>
    </row>
    <row r="2376" spans="1:10" s="62" customFormat="1" ht="24.75" customHeight="1" x14ac:dyDescent="0.25">
      <c r="A2376" s="58" t="e">
        <f>+#REF!</f>
        <v>#REF!</v>
      </c>
      <c r="B2376" s="58" t="e">
        <f>+#REF!</f>
        <v>#REF!</v>
      </c>
      <c r="C2376" s="58" t="e">
        <f>+#REF!</f>
        <v>#REF!</v>
      </c>
      <c r="D2376" s="37" t="e">
        <f>+#REF!</f>
        <v>#REF!</v>
      </c>
      <c r="E2376" s="58" t="e">
        <f>+#REF!</f>
        <v>#REF!</v>
      </c>
      <c r="F2376" s="58" t="e">
        <f>+#REF!</f>
        <v>#REF!</v>
      </c>
      <c r="G2376" s="58" t="e">
        <f>+#REF!</f>
        <v>#REF!</v>
      </c>
      <c r="H2376" s="58"/>
      <c r="I2376" s="58"/>
      <c r="J2376" s="64" t="str">
        <f t="shared" si="37"/>
        <v>-</v>
      </c>
    </row>
    <row r="2377" spans="1:10" s="62" customFormat="1" ht="24.75" customHeight="1" x14ac:dyDescent="0.25">
      <c r="A2377" s="58" t="e">
        <f>+#REF!</f>
        <v>#REF!</v>
      </c>
      <c r="B2377" s="58" t="e">
        <f>+#REF!</f>
        <v>#REF!</v>
      </c>
      <c r="C2377" s="58" t="e">
        <f>+#REF!</f>
        <v>#REF!</v>
      </c>
      <c r="D2377" s="37" t="e">
        <f>+#REF!</f>
        <v>#REF!</v>
      </c>
      <c r="E2377" s="58" t="e">
        <f>+#REF!</f>
        <v>#REF!</v>
      </c>
      <c r="F2377" s="58" t="e">
        <f>+#REF!</f>
        <v>#REF!</v>
      </c>
      <c r="G2377" s="58" t="e">
        <f>+#REF!</f>
        <v>#REF!</v>
      </c>
      <c r="H2377" s="58"/>
      <c r="I2377" s="58"/>
      <c r="J2377" s="64" t="str">
        <f t="shared" si="37"/>
        <v>-</v>
      </c>
    </row>
    <row r="2378" spans="1:10" s="62" customFormat="1" ht="24.75" customHeight="1" x14ac:dyDescent="0.25">
      <c r="A2378" s="58" t="e">
        <f>+#REF!</f>
        <v>#REF!</v>
      </c>
      <c r="B2378" s="58" t="e">
        <f>+#REF!</f>
        <v>#REF!</v>
      </c>
      <c r="C2378" s="58" t="e">
        <f>+#REF!</f>
        <v>#REF!</v>
      </c>
      <c r="D2378" s="37" t="e">
        <f>+#REF!</f>
        <v>#REF!</v>
      </c>
      <c r="E2378" s="58" t="e">
        <f>+#REF!</f>
        <v>#REF!</v>
      </c>
      <c r="F2378" s="58" t="e">
        <f>+#REF!</f>
        <v>#REF!</v>
      </c>
      <c r="G2378" s="58" t="e">
        <f>+#REF!</f>
        <v>#REF!</v>
      </c>
      <c r="H2378" s="58"/>
      <c r="I2378" s="58"/>
      <c r="J2378" s="64" t="str">
        <f t="shared" si="37"/>
        <v>-</v>
      </c>
    </row>
    <row r="2379" spans="1:10" s="62" customFormat="1" ht="24.75" customHeight="1" x14ac:dyDescent="0.25">
      <c r="A2379" s="58" t="e">
        <f>+#REF!</f>
        <v>#REF!</v>
      </c>
      <c r="B2379" s="58" t="e">
        <f>+#REF!</f>
        <v>#REF!</v>
      </c>
      <c r="C2379" s="58" t="e">
        <f>+#REF!</f>
        <v>#REF!</v>
      </c>
      <c r="D2379" s="37" t="e">
        <f>+#REF!</f>
        <v>#REF!</v>
      </c>
      <c r="E2379" s="58" t="e">
        <f>+#REF!</f>
        <v>#REF!</v>
      </c>
      <c r="F2379" s="58" t="e">
        <f>+#REF!</f>
        <v>#REF!</v>
      </c>
      <c r="G2379" s="58" t="e">
        <f>+#REF!</f>
        <v>#REF!</v>
      </c>
      <c r="H2379" s="58"/>
      <c r="I2379" s="58"/>
      <c r="J2379" s="64" t="str">
        <f t="shared" si="37"/>
        <v>-</v>
      </c>
    </row>
    <row r="2380" spans="1:10" s="62" customFormat="1" ht="24.75" customHeight="1" x14ac:dyDescent="0.25">
      <c r="A2380" s="58" t="e">
        <f>+#REF!</f>
        <v>#REF!</v>
      </c>
      <c r="B2380" s="58" t="e">
        <f>+#REF!</f>
        <v>#REF!</v>
      </c>
      <c r="C2380" s="58" t="e">
        <f>+#REF!</f>
        <v>#REF!</v>
      </c>
      <c r="D2380" s="37" t="e">
        <f>+#REF!</f>
        <v>#REF!</v>
      </c>
      <c r="E2380" s="58" t="e">
        <f>+#REF!</f>
        <v>#REF!</v>
      </c>
      <c r="F2380" s="58" t="e">
        <f>+#REF!</f>
        <v>#REF!</v>
      </c>
      <c r="G2380" s="58" t="e">
        <f>+#REF!</f>
        <v>#REF!</v>
      </c>
      <c r="H2380" s="58"/>
      <c r="I2380" s="58"/>
      <c r="J2380" s="64" t="str">
        <f t="shared" si="37"/>
        <v>-</v>
      </c>
    </row>
    <row r="2381" spans="1:10" s="62" customFormat="1" ht="24.75" customHeight="1" x14ac:dyDescent="0.25">
      <c r="A2381" s="58" t="e">
        <f>+#REF!</f>
        <v>#REF!</v>
      </c>
      <c r="B2381" s="58" t="e">
        <f>+#REF!</f>
        <v>#REF!</v>
      </c>
      <c r="C2381" s="58" t="e">
        <f>+#REF!</f>
        <v>#REF!</v>
      </c>
      <c r="D2381" s="37" t="e">
        <f>+#REF!</f>
        <v>#REF!</v>
      </c>
      <c r="E2381" s="58" t="e">
        <f>+#REF!</f>
        <v>#REF!</v>
      </c>
      <c r="F2381" s="58" t="e">
        <f>+#REF!</f>
        <v>#REF!</v>
      </c>
      <c r="G2381" s="58" t="e">
        <f>+#REF!</f>
        <v>#REF!</v>
      </c>
      <c r="H2381" s="58"/>
      <c r="I2381" s="58"/>
      <c r="J2381" s="64" t="str">
        <f t="shared" si="37"/>
        <v>-</v>
      </c>
    </row>
    <row r="2382" spans="1:10" s="62" customFormat="1" ht="24.75" customHeight="1" x14ac:dyDescent="0.25">
      <c r="A2382" s="58" t="e">
        <f>+#REF!</f>
        <v>#REF!</v>
      </c>
      <c r="B2382" s="58" t="e">
        <f>+#REF!</f>
        <v>#REF!</v>
      </c>
      <c r="C2382" s="58" t="e">
        <f>+#REF!</f>
        <v>#REF!</v>
      </c>
      <c r="D2382" s="37" t="e">
        <f>+#REF!</f>
        <v>#REF!</v>
      </c>
      <c r="E2382" s="58" t="e">
        <f>+#REF!</f>
        <v>#REF!</v>
      </c>
      <c r="F2382" s="58" t="e">
        <f>+#REF!</f>
        <v>#REF!</v>
      </c>
      <c r="G2382" s="58" t="e">
        <f>+#REF!</f>
        <v>#REF!</v>
      </c>
      <c r="H2382" s="58"/>
      <c r="I2382" s="58"/>
      <c r="J2382" s="64" t="str">
        <f t="shared" si="37"/>
        <v>-</v>
      </c>
    </row>
    <row r="2383" spans="1:10" s="62" customFormat="1" ht="24.75" customHeight="1" x14ac:dyDescent="0.25">
      <c r="A2383" s="58" t="e">
        <f>+#REF!</f>
        <v>#REF!</v>
      </c>
      <c r="B2383" s="58" t="e">
        <f>+#REF!</f>
        <v>#REF!</v>
      </c>
      <c r="C2383" s="58" t="e">
        <f>+#REF!</f>
        <v>#REF!</v>
      </c>
      <c r="D2383" s="37" t="e">
        <f>+#REF!</f>
        <v>#REF!</v>
      </c>
      <c r="E2383" s="58" t="e">
        <f>+#REF!</f>
        <v>#REF!</v>
      </c>
      <c r="F2383" s="58" t="e">
        <f>+#REF!</f>
        <v>#REF!</v>
      </c>
      <c r="G2383" s="58" t="e">
        <f>+#REF!</f>
        <v>#REF!</v>
      </c>
      <c r="H2383" s="58"/>
      <c r="I2383" s="58"/>
      <c r="J2383" s="64" t="str">
        <f t="shared" si="37"/>
        <v>-</v>
      </c>
    </row>
    <row r="2384" spans="1:10" s="62" customFormat="1" ht="24.75" customHeight="1" x14ac:dyDescent="0.25">
      <c r="A2384" s="58" t="e">
        <f>+#REF!</f>
        <v>#REF!</v>
      </c>
      <c r="B2384" s="58" t="e">
        <f>+#REF!</f>
        <v>#REF!</v>
      </c>
      <c r="C2384" s="58" t="e">
        <f>+#REF!</f>
        <v>#REF!</v>
      </c>
      <c r="D2384" s="37" t="e">
        <f>+#REF!</f>
        <v>#REF!</v>
      </c>
      <c r="E2384" s="58" t="e">
        <f>+#REF!</f>
        <v>#REF!</v>
      </c>
      <c r="F2384" s="58" t="e">
        <f>+#REF!</f>
        <v>#REF!</v>
      </c>
      <c r="G2384" s="58" t="e">
        <f>+#REF!</f>
        <v>#REF!</v>
      </c>
      <c r="H2384" s="58"/>
      <c r="I2384" s="58"/>
      <c r="J2384" s="64" t="str">
        <f t="shared" si="37"/>
        <v>-</v>
      </c>
    </row>
    <row r="2385" spans="1:10" s="62" customFormat="1" ht="24.75" customHeight="1" x14ac:dyDescent="0.25">
      <c r="A2385" s="58" t="e">
        <f>+#REF!</f>
        <v>#REF!</v>
      </c>
      <c r="B2385" s="58" t="e">
        <f>+#REF!</f>
        <v>#REF!</v>
      </c>
      <c r="C2385" s="58" t="e">
        <f>+#REF!</f>
        <v>#REF!</v>
      </c>
      <c r="D2385" s="37" t="e">
        <f>+#REF!</f>
        <v>#REF!</v>
      </c>
      <c r="E2385" s="58" t="e">
        <f>+#REF!</f>
        <v>#REF!</v>
      </c>
      <c r="F2385" s="58" t="e">
        <f>+#REF!</f>
        <v>#REF!</v>
      </c>
      <c r="G2385" s="58" t="e">
        <f>+#REF!</f>
        <v>#REF!</v>
      </c>
      <c r="H2385" s="58"/>
      <c r="I2385" s="58"/>
      <c r="J2385" s="64" t="str">
        <f t="shared" si="37"/>
        <v>-</v>
      </c>
    </row>
    <row r="2386" spans="1:10" s="62" customFormat="1" ht="24.75" customHeight="1" x14ac:dyDescent="0.25">
      <c r="A2386" s="58" t="e">
        <f>+#REF!</f>
        <v>#REF!</v>
      </c>
      <c r="B2386" s="58" t="e">
        <f>+#REF!</f>
        <v>#REF!</v>
      </c>
      <c r="C2386" s="58" t="e">
        <f>+#REF!</f>
        <v>#REF!</v>
      </c>
      <c r="D2386" s="37" t="e">
        <f>+#REF!</f>
        <v>#REF!</v>
      </c>
      <c r="E2386" s="58" t="e">
        <f>+#REF!</f>
        <v>#REF!</v>
      </c>
      <c r="F2386" s="58" t="e">
        <f>+#REF!</f>
        <v>#REF!</v>
      </c>
      <c r="G2386" s="58" t="e">
        <f>+#REF!</f>
        <v>#REF!</v>
      </c>
      <c r="H2386" s="58"/>
      <c r="I2386" s="58"/>
      <c r="J2386" s="64" t="str">
        <f t="shared" si="37"/>
        <v>-</v>
      </c>
    </row>
    <row r="2387" spans="1:10" s="62" customFormat="1" ht="24.75" customHeight="1" x14ac:dyDescent="0.25">
      <c r="A2387" s="58" t="e">
        <f>+#REF!</f>
        <v>#REF!</v>
      </c>
      <c r="B2387" s="58" t="e">
        <f>+#REF!</f>
        <v>#REF!</v>
      </c>
      <c r="C2387" s="58" t="e">
        <f>+#REF!</f>
        <v>#REF!</v>
      </c>
      <c r="D2387" s="37" t="e">
        <f>+#REF!</f>
        <v>#REF!</v>
      </c>
      <c r="E2387" s="58" t="e">
        <f>+#REF!</f>
        <v>#REF!</v>
      </c>
      <c r="F2387" s="58" t="e">
        <f>+#REF!</f>
        <v>#REF!</v>
      </c>
      <c r="G2387" s="58" t="e">
        <f>+#REF!</f>
        <v>#REF!</v>
      </c>
      <c r="H2387" s="58"/>
      <c r="I2387" s="58"/>
      <c r="J2387" s="64" t="str">
        <f t="shared" si="37"/>
        <v>-</v>
      </c>
    </row>
    <row r="2388" spans="1:10" s="62" customFormat="1" ht="24.75" customHeight="1" x14ac:dyDescent="0.25">
      <c r="A2388" s="58" t="e">
        <f>+#REF!</f>
        <v>#REF!</v>
      </c>
      <c r="B2388" s="58" t="e">
        <f>+#REF!</f>
        <v>#REF!</v>
      </c>
      <c r="C2388" s="58" t="e">
        <f>+#REF!</f>
        <v>#REF!</v>
      </c>
      <c r="D2388" s="37" t="e">
        <f>+#REF!</f>
        <v>#REF!</v>
      </c>
      <c r="E2388" s="58" t="e">
        <f>+#REF!</f>
        <v>#REF!</v>
      </c>
      <c r="F2388" s="58" t="e">
        <f>+#REF!</f>
        <v>#REF!</v>
      </c>
      <c r="G2388" s="58" t="e">
        <f>+#REF!</f>
        <v>#REF!</v>
      </c>
      <c r="H2388" s="58"/>
      <c r="I2388" s="58"/>
      <c r="J2388" s="64" t="str">
        <f t="shared" si="37"/>
        <v>-</v>
      </c>
    </row>
    <row r="2389" spans="1:10" s="62" customFormat="1" ht="24.75" customHeight="1" x14ac:dyDescent="0.25">
      <c r="A2389" s="58" t="e">
        <f>+#REF!</f>
        <v>#REF!</v>
      </c>
      <c r="B2389" s="58" t="e">
        <f>+#REF!</f>
        <v>#REF!</v>
      </c>
      <c r="C2389" s="58" t="e">
        <f>+#REF!</f>
        <v>#REF!</v>
      </c>
      <c r="D2389" s="37" t="e">
        <f>+#REF!</f>
        <v>#REF!</v>
      </c>
      <c r="E2389" s="58" t="e">
        <f>+#REF!</f>
        <v>#REF!</v>
      </c>
      <c r="F2389" s="58" t="e">
        <f>+#REF!</f>
        <v>#REF!</v>
      </c>
      <c r="G2389" s="58" t="e">
        <f>+#REF!</f>
        <v>#REF!</v>
      </c>
      <c r="H2389" s="58"/>
      <c r="I2389" s="58"/>
      <c r="J2389" s="64" t="str">
        <f t="shared" si="37"/>
        <v>-</v>
      </c>
    </row>
    <row r="2390" spans="1:10" s="62" customFormat="1" ht="24.75" customHeight="1" x14ac:dyDescent="0.25">
      <c r="A2390" s="58" t="e">
        <f>+#REF!</f>
        <v>#REF!</v>
      </c>
      <c r="B2390" s="58" t="e">
        <f>+#REF!</f>
        <v>#REF!</v>
      </c>
      <c r="C2390" s="58" t="e">
        <f>+#REF!</f>
        <v>#REF!</v>
      </c>
      <c r="D2390" s="37" t="e">
        <f>+#REF!</f>
        <v>#REF!</v>
      </c>
      <c r="E2390" s="58" t="e">
        <f>+#REF!</f>
        <v>#REF!</v>
      </c>
      <c r="F2390" s="58" t="e">
        <f>+#REF!</f>
        <v>#REF!</v>
      </c>
      <c r="G2390" s="58" t="e">
        <f>+#REF!</f>
        <v>#REF!</v>
      </c>
      <c r="H2390" s="58"/>
      <c r="I2390" s="58"/>
      <c r="J2390" s="64" t="str">
        <f t="shared" si="37"/>
        <v>-</v>
      </c>
    </row>
    <row r="2391" spans="1:10" s="62" customFormat="1" ht="24.75" customHeight="1" x14ac:dyDescent="0.25">
      <c r="A2391" s="58" t="e">
        <f>+#REF!</f>
        <v>#REF!</v>
      </c>
      <c r="B2391" s="58" t="e">
        <f>+#REF!</f>
        <v>#REF!</v>
      </c>
      <c r="C2391" s="58" t="e">
        <f>+#REF!</f>
        <v>#REF!</v>
      </c>
      <c r="D2391" s="37" t="e">
        <f>+#REF!</f>
        <v>#REF!</v>
      </c>
      <c r="E2391" s="58" t="e">
        <f>+#REF!</f>
        <v>#REF!</v>
      </c>
      <c r="F2391" s="58" t="e">
        <f>+#REF!</f>
        <v>#REF!</v>
      </c>
      <c r="G2391" s="58" t="e">
        <f>+#REF!</f>
        <v>#REF!</v>
      </c>
      <c r="H2391" s="58"/>
      <c r="I2391" s="58"/>
      <c r="J2391" s="64" t="str">
        <f t="shared" si="37"/>
        <v>-</v>
      </c>
    </row>
    <row r="2392" spans="1:10" s="62" customFormat="1" ht="24.75" customHeight="1" x14ac:dyDescent="0.25">
      <c r="A2392" s="58" t="e">
        <f>+#REF!</f>
        <v>#REF!</v>
      </c>
      <c r="B2392" s="58" t="e">
        <f>+#REF!</f>
        <v>#REF!</v>
      </c>
      <c r="C2392" s="58" t="e">
        <f>+#REF!</f>
        <v>#REF!</v>
      </c>
      <c r="D2392" s="37" t="e">
        <f>+#REF!</f>
        <v>#REF!</v>
      </c>
      <c r="E2392" s="58" t="e">
        <f>+#REF!</f>
        <v>#REF!</v>
      </c>
      <c r="F2392" s="58" t="e">
        <f>+#REF!</f>
        <v>#REF!</v>
      </c>
      <c r="G2392" s="58" t="e">
        <f>+#REF!</f>
        <v>#REF!</v>
      </c>
      <c r="H2392" s="58"/>
      <c r="I2392" s="58"/>
      <c r="J2392" s="64" t="str">
        <f t="shared" si="37"/>
        <v>-</v>
      </c>
    </row>
    <row r="2393" spans="1:10" s="62" customFormat="1" ht="24.75" customHeight="1" x14ac:dyDescent="0.25">
      <c r="A2393" s="58" t="e">
        <f>+#REF!</f>
        <v>#REF!</v>
      </c>
      <c r="B2393" s="58" t="e">
        <f>+#REF!</f>
        <v>#REF!</v>
      </c>
      <c r="C2393" s="58" t="e">
        <f>+#REF!</f>
        <v>#REF!</v>
      </c>
      <c r="D2393" s="37" t="e">
        <f>+#REF!</f>
        <v>#REF!</v>
      </c>
      <c r="E2393" s="58" t="e">
        <f>+#REF!</f>
        <v>#REF!</v>
      </c>
      <c r="F2393" s="58" t="e">
        <f>+#REF!</f>
        <v>#REF!</v>
      </c>
      <c r="G2393" s="58" t="e">
        <f>+#REF!</f>
        <v>#REF!</v>
      </c>
      <c r="H2393" s="58"/>
      <c r="I2393" s="58"/>
      <c r="J2393" s="64" t="str">
        <f t="shared" si="37"/>
        <v>-</v>
      </c>
    </row>
    <row r="2394" spans="1:10" s="62" customFormat="1" ht="24.75" customHeight="1" x14ac:dyDescent="0.25">
      <c r="A2394" s="58" t="e">
        <f>+#REF!</f>
        <v>#REF!</v>
      </c>
      <c r="B2394" s="58" t="e">
        <f>+#REF!</f>
        <v>#REF!</v>
      </c>
      <c r="C2394" s="58" t="e">
        <f>+#REF!</f>
        <v>#REF!</v>
      </c>
      <c r="D2394" s="37" t="e">
        <f>+#REF!</f>
        <v>#REF!</v>
      </c>
      <c r="E2394" s="58" t="e">
        <f>+#REF!</f>
        <v>#REF!</v>
      </c>
      <c r="F2394" s="58" t="e">
        <f>+#REF!</f>
        <v>#REF!</v>
      </c>
      <c r="G2394" s="58" t="e">
        <f>+#REF!</f>
        <v>#REF!</v>
      </c>
      <c r="H2394" s="58"/>
      <c r="I2394" s="58"/>
      <c r="J2394" s="64" t="str">
        <f t="shared" si="37"/>
        <v>-</v>
      </c>
    </row>
    <row r="2395" spans="1:10" s="62" customFormat="1" ht="24.75" customHeight="1" x14ac:dyDescent="0.25">
      <c r="A2395" s="58" t="e">
        <f>+#REF!</f>
        <v>#REF!</v>
      </c>
      <c r="B2395" s="58" t="e">
        <f>+#REF!</f>
        <v>#REF!</v>
      </c>
      <c r="C2395" s="58" t="e">
        <f>+#REF!</f>
        <v>#REF!</v>
      </c>
      <c r="D2395" s="37" t="e">
        <f>+#REF!</f>
        <v>#REF!</v>
      </c>
      <c r="E2395" s="58" t="e">
        <f>+#REF!</f>
        <v>#REF!</v>
      </c>
      <c r="F2395" s="58" t="e">
        <f>+#REF!</f>
        <v>#REF!</v>
      </c>
      <c r="G2395" s="58" t="e">
        <f>+#REF!</f>
        <v>#REF!</v>
      </c>
      <c r="H2395" s="58"/>
      <c r="I2395" s="58"/>
      <c r="J2395" s="64" t="str">
        <f t="shared" si="37"/>
        <v>-</v>
      </c>
    </row>
    <row r="2396" spans="1:10" s="62" customFormat="1" ht="24.75" customHeight="1" x14ac:dyDescent="0.25">
      <c r="A2396" s="58" t="e">
        <f>+#REF!</f>
        <v>#REF!</v>
      </c>
      <c r="B2396" s="58" t="e">
        <f>+#REF!</f>
        <v>#REF!</v>
      </c>
      <c r="C2396" s="58" t="e">
        <f>+#REF!</f>
        <v>#REF!</v>
      </c>
      <c r="D2396" s="37" t="e">
        <f>+#REF!</f>
        <v>#REF!</v>
      </c>
      <c r="E2396" s="58" t="e">
        <f>+#REF!</f>
        <v>#REF!</v>
      </c>
      <c r="F2396" s="58" t="e">
        <f>+#REF!</f>
        <v>#REF!</v>
      </c>
      <c r="G2396" s="58" t="e">
        <f>+#REF!</f>
        <v>#REF!</v>
      </c>
      <c r="H2396" s="58"/>
      <c r="I2396" s="58"/>
      <c r="J2396" s="64" t="str">
        <f t="shared" si="37"/>
        <v>-</v>
      </c>
    </row>
    <row r="2397" spans="1:10" s="62" customFormat="1" ht="24.75" customHeight="1" x14ac:dyDescent="0.25">
      <c r="A2397" s="58" t="e">
        <f>+#REF!</f>
        <v>#REF!</v>
      </c>
      <c r="B2397" s="58" t="e">
        <f>+#REF!</f>
        <v>#REF!</v>
      </c>
      <c r="C2397" s="58" t="e">
        <f>+#REF!</f>
        <v>#REF!</v>
      </c>
      <c r="D2397" s="37" t="e">
        <f>+#REF!</f>
        <v>#REF!</v>
      </c>
      <c r="E2397" s="58" t="e">
        <f>+#REF!</f>
        <v>#REF!</v>
      </c>
      <c r="F2397" s="58" t="e">
        <f>+#REF!</f>
        <v>#REF!</v>
      </c>
      <c r="G2397" s="58" t="e">
        <f>+#REF!</f>
        <v>#REF!</v>
      </c>
      <c r="H2397" s="58"/>
      <c r="I2397" s="58"/>
      <c r="J2397" s="64" t="str">
        <f t="shared" si="37"/>
        <v>-</v>
      </c>
    </row>
    <row r="2398" spans="1:10" s="62" customFormat="1" ht="24.75" customHeight="1" x14ac:dyDescent="0.25">
      <c r="A2398" s="58" t="e">
        <f>+#REF!</f>
        <v>#REF!</v>
      </c>
      <c r="B2398" s="58" t="e">
        <f>+#REF!</f>
        <v>#REF!</v>
      </c>
      <c r="C2398" s="58" t="e">
        <f>+#REF!</f>
        <v>#REF!</v>
      </c>
      <c r="D2398" s="37" t="e">
        <f>+#REF!</f>
        <v>#REF!</v>
      </c>
      <c r="E2398" s="58" t="e">
        <f>+#REF!</f>
        <v>#REF!</v>
      </c>
      <c r="F2398" s="58" t="e">
        <f>+#REF!</f>
        <v>#REF!</v>
      </c>
      <c r="G2398" s="58" t="e">
        <f>+#REF!</f>
        <v>#REF!</v>
      </c>
      <c r="H2398" s="58"/>
      <c r="I2398" s="58"/>
      <c r="J2398" s="64" t="str">
        <f t="shared" si="37"/>
        <v>-</v>
      </c>
    </row>
    <row r="2399" spans="1:10" s="62" customFormat="1" ht="24.75" customHeight="1" x14ac:dyDescent="0.25">
      <c r="A2399" s="58" t="e">
        <f>+#REF!</f>
        <v>#REF!</v>
      </c>
      <c r="B2399" s="58" t="e">
        <f>+#REF!</f>
        <v>#REF!</v>
      </c>
      <c r="C2399" s="58" t="e">
        <f>+#REF!</f>
        <v>#REF!</v>
      </c>
      <c r="D2399" s="37" t="e">
        <f>+#REF!</f>
        <v>#REF!</v>
      </c>
      <c r="E2399" s="58" t="e">
        <f>+#REF!</f>
        <v>#REF!</v>
      </c>
      <c r="F2399" s="58" t="e">
        <f>+#REF!</f>
        <v>#REF!</v>
      </c>
      <c r="G2399" s="58" t="e">
        <f>+#REF!</f>
        <v>#REF!</v>
      </c>
      <c r="H2399" s="58"/>
      <c r="I2399" s="58"/>
      <c r="J2399" s="64" t="str">
        <f t="shared" si="37"/>
        <v>-</v>
      </c>
    </row>
    <row r="2400" spans="1:10" s="62" customFormat="1" ht="24.75" customHeight="1" x14ac:dyDescent="0.25">
      <c r="A2400" s="58" t="e">
        <f>+#REF!</f>
        <v>#REF!</v>
      </c>
      <c r="B2400" s="58" t="e">
        <f>+#REF!</f>
        <v>#REF!</v>
      </c>
      <c r="C2400" s="58" t="e">
        <f>+#REF!</f>
        <v>#REF!</v>
      </c>
      <c r="D2400" s="37" t="e">
        <f>+#REF!</f>
        <v>#REF!</v>
      </c>
      <c r="E2400" s="58" t="e">
        <f>+#REF!</f>
        <v>#REF!</v>
      </c>
      <c r="F2400" s="58" t="e">
        <f>+#REF!</f>
        <v>#REF!</v>
      </c>
      <c r="G2400" s="58" t="e">
        <f>+#REF!</f>
        <v>#REF!</v>
      </c>
      <c r="H2400" s="58"/>
      <c r="I2400" s="58"/>
      <c r="J2400" s="64" t="str">
        <f t="shared" si="37"/>
        <v>-</v>
      </c>
    </row>
    <row r="2401" spans="1:10" s="62" customFormat="1" ht="24.75" customHeight="1" x14ac:dyDescent="0.25">
      <c r="A2401" s="58" t="e">
        <f>+#REF!</f>
        <v>#REF!</v>
      </c>
      <c r="B2401" s="58" t="e">
        <f>+#REF!</f>
        <v>#REF!</v>
      </c>
      <c r="C2401" s="58" t="e">
        <f>+#REF!</f>
        <v>#REF!</v>
      </c>
      <c r="D2401" s="37" t="e">
        <f>+#REF!</f>
        <v>#REF!</v>
      </c>
      <c r="E2401" s="58" t="e">
        <f>+#REF!</f>
        <v>#REF!</v>
      </c>
      <c r="F2401" s="58" t="e">
        <f>+#REF!</f>
        <v>#REF!</v>
      </c>
      <c r="G2401" s="58" t="e">
        <f>+#REF!</f>
        <v>#REF!</v>
      </c>
      <c r="H2401" s="58"/>
      <c r="I2401" s="58"/>
      <c r="J2401" s="64" t="str">
        <f t="shared" si="37"/>
        <v>-</v>
      </c>
    </row>
    <row r="2402" spans="1:10" s="62" customFormat="1" ht="24.75" customHeight="1" x14ac:dyDescent="0.25">
      <c r="A2402" s="58" t="e">
        <f>+#REF!</f>
        <v>#REF!</v>
      </c>
      <c r="B2402" s="58" t="e">
        <f>+#REF!</f>
        <v>#REF!</v>
      </c>
      <c r="C2402" s="58" t="e">
        <f>+#REF!</f>
        <v>#REF!</v>
      </c>
      <c r="D2402" s="37" t="e">
        <f>+#REF!</f>
        <v>#REF!</v>
      </c>
      <c r="E2402" s="58" t="e">
        <f>+#REF!</f>
        <v>#REF!</v>
      </c>
      <c r="F2402" s="58" t="e">
        <f>+#REF!</f>
        <v>#REF!</v>
      </c>
      <c r="G2402" s="58" t="e">
        <f>+#REF!</f>
        <v>#REF!</v>
      </c>
      <c r="H2402" s="58"/>
      <c r="I2402" s="58"/>
      <c r="J2402" s="64" t="str">
        <f t="shared" si="37"/>
        <v>-</v>
      </c>
    </row>
    <row r="2403" spans="1:10" s="62" customFormat="1" ht="24.75" customHeight="1" x14ac:dyDescent="0.25">
      <c r="A2403" s="58" t="e">
        <f>+#REF!</f>
        <v>#REF!</v>
      </c>
      <c r="B2403" s="58" t="e">
        <f>+#REF!</f>
        <v>#REF!</v>
      </c>
      <c r="C2403" s="58" t="e">
        <f>+#REF!</f>
        <v>#REF!</v>
      </c>
      <c r="D2403" s="37" t="e">
        <f>+#REF!</f>
        <v>#REF!</v>
      </c>
      <c r="E2403" s="58" t="e">
        <f>+#REF!</f>
        <v>#REF!</v>
      </c>
      <c r="F2403" s="58" t="e">
        <f>+#REF!</f>
        <v>#REF!</v>
      </c>
      <c r="G2403" s="58" t="e">
        <f>+#REF!</f>
        <v>#REF!</v>
      </c>
      <c r="H2403" s="58"/>
      <c r="I2403" s="58"/>
      <c r="J2403" s="64" t="str">
        <f t="shared" si="37"/>
        <v>-</v>
      </c>
    </row>
    <row r="2404" spans="1:10" s="62" customFormat="1" ht="24.75" customHeight="1" x14ac:dyDescent="0.25">
      <c r="A2404" s="58" t="e">
        <f>+#REF!</f>
        <v>#REF!</v>
      </c>
      <c r="B2404" s="58" t="e">
        <f>+#REF!</f>
        <v>#REF!</v>
      </c>
      <c r="C2404" s="58" t="e">
        <f>+#REF!</f>
        <v>#REF!</v>
      </c>
      <c r="D2404" s="37" t="e">
        <f>+#REF!</f>
        <v>#REF!</v>
      </c>
      <c r="E2404" s="58" t="e">
        <f>+#REF!</f>
        <v>#REF!</v>
      </c>
      <c r="F2404" s="58" t="e">
        <f>+#REF!</f>
        <v>#REF!</v>
      </c>
      <c r="G2404" s="58" t="e">
        <f>+#REF!</f>
        <v>#REF!</v>
      </c>
      <c r="H2404" s="58"/>
      <c r="I2404" s="58"/>
      <c r="J2404" s="64" t="str">
        <f t="shared" si="37"/>
        <v>-</v>
      </c>
    </row>
    <row r="2405" spans="1:10" s="62" customFormat="1" ht="24.75" customHeight="1" x14ac:dyDescent="0.25">
      <c r="A2405" s="58" t="e">
        <f>+#REF!</f>
        <v>#REF!</v>
      </c>
      <c r="B2405" s="58" t="e">
        <f>+#REF!</f>
        <v>#REF!</v>
      </c>
      <c r="C2405" s="58" t="e">
        <f>+#REF!</f>
        <v>#REF!</v>
      </c>
      <c r="D2405" s="37" t="e">
        <f>+#REF!</f>
        <v>#REF!</v>
      </c>
      <c r="E2405" s="58" t="e">
        <f>+#REF!</f>
        <v>#REF!</v>
      </c>
      <c r="F2405" s="58" t="e">
        <f>+#REF!</f>
        <v>#REF!</v>
      </c>
      <c r="G2405" s="58" t="e">
        <f>+#REF!</f>
        <v>#REF!</v>
      </c>
      <c r="H2405" s="58"/>
      <c r="I2405" s="58"/>
      <c r="J2405" s="64" t="str">
        <f t="shared" si="37"/>
        <v>-</v>
      </c>
    </row>
    <row r="2406" spans="1:10" s="62" customFormat="1" ht="24.75" customHeight="1" x14ac:dyDescent="0.25">
      <c r="A2406" s="58" t="e">
        <f>+#REF!</f>
        <v>#REF!</v>
      </c>
      <c r="B2406" s="58" t="e">
        <f>+#REF!</f>
        <v>#REF!</v>
      </c>
      <c r="C2406" s="58" t="e">
        <f>+#REF!</f>
        <v>#REF!</v>
      </c>
      <c r="D2406" s="37" t="e">
        <f>+#REF!</f>
        <v>#REF!</v>
      </c>
      <c r="E2406" s="58" t="e">
        <f>+#REF!</f>
        <v>#REF!</v>
      </c>
      <c r="F2406" s="58" t="e">
        <f>+#REF!</f>
        <v>#REF!</v>
      </c>
      <c r="G2406" s="58" t="e">
        <f>+#REF!</f>
        <v>#REF!</v>
      </c>
      <c r="H2406" s="58"/>
      <c r="I2406" s="58"/>
      <c r="J2406" s="64" t="str">
        <f t="shared" si="37"/>
        <v>-</v>
      </c>
    </row>
    <row r="2407" spans="1:10" s="62" customFormat="1" ht="24.75" customHeight="1" x14ac:dyDescent="0.25">
      <c r="A2407" s="58" t="e">
        <f>+#REF!</f>
        <v>#REF!</v>
      </c>
      <c r="B2407" s="58" t="e">
        <f>+#REF!</f>
        <v>#REF!</v>
      </c>
      <c r="C2407" s="58" t="e">
        <f>+#REF!</f>
        <v>#REF!</v>
      </c>
      <c r="D2407" s="37" t="e">
        <f>+#REF!</f>
        <v>#REF!</v>
      </c>
      <c r="E2407" s="58" t="e">
        <f>+#REF!</f>
        <v>#REF!</v>
      </c>
      <c r="F2407" s="58" t="e">
        <f>+#REF!</f>
        <v>#REF!</v>
      </c>
      <c r="G2407" s="58" t="e">
        <f>+#REF!</f>
        <v>#REF!</v>
      </c>
      <c r="H2407" s="58"/>
      <c r="I2407" s="58"/>
      <c r="J2407" s="64" t="str">
        <f t="shared" si="37"/>
        <v>-</v>
      </c>
    </row>
    <row r="2408" spans="1:10" s="62" customFormat="1" ht="24.75" customHeight="1" x14ac:dyDescent="0.25">
      <c r="A2408" s="58" t="e">
        <f>+#REF!</f>
        <v>#REF!</v>
      </c>
      <c r="B2408" s="58" t="e">
        <f>+#REF!</f>
        <v>#REF!</v>
      </c>
      <c r="C2408" s="58" t="e">
        <f>+#REF!</f>
        <v>#REF!</v>
      </c>
      <c r="D2408" s="37" t="e">
        <f>+#REF!</f>
        <v>#REF!</v>
      </c>
      <c r="E2408" s="58" t="e">
        <f>+#REF!</f>
        <v>#REF!</v>
      </c>
      <c r="F2408" s="58" t="e">
        <f>+#REF!</f>
        <v>#REF!</v>
      </c>
      <c r="G2408" s="58" t="e">
        <f>+#REF!</f>
        <v>#REF!</v>
      </c>
      <c r="H2408" s="58"/>
      <c r="I2408" s="58"/>
      <c r="J2408" s="64" t="str">
        <f t="shared" si="37"/>
        <v>-</v>
      </c>
    </row>
    <row r="2409" spans="1:10" s="62" customFormat="1" ht="24.75" customHeight="1" x14ac:dyDescent="0.25">
      <c r="A2409" s="58" t="e">
        <f>+#REF!</f>
        <v>#REF!</v>
      </c>
      <c r="B2409" s="58" t="e">
        <f>+#REF!</f>
        <v>#REF!</v>
      </c>
      <c r="C2409" s="58" t="e">
        <f>+#REF!</f>
        <v>#REF!</v>
      </c>
      <c r="D2409" s="37" t="e">
        <f>+#REF!</f>
        <v>#REF!</v>
      </c>
      <c r="E2409" s="58" t="e">
        <f>+#REF!</f>
        <v>#REF!</v>
      </c>
      <c r="F2409" s="58" t="e">
        <f>+#REF!</f>
        <v>#REF!</v>
      </c>
      <c r="G2409" s="58" t="e">
        <f>+#REF!</f>
        <v>#REF!</v>
      </c>
      <c r="H2409" s="58"/>
      <c r="I2409" s="58"/>
      <c r="J2409" s="64" t="str">
        <f t="shared" si="37"/>
        <v>-</v>
      </c>
    </row>
    <row r="2410" spans="1:10" s="62" customFormat="1" ht="24.75" customHeight="1" x14ac:dyDescent="0.25">
      <c r="A2410" s="58" t="e">
        <f>+#REF!</f>
        <v>#REF!</v>
      </c>
      <c r="B2410" s="58" t="e">
        <f>+#REF!</f>
        <v>#REF!</v>
      </c>
      <c r="C2410" s="58" t="e">
        <f>+#REF!</f>
        <v>#REF!</v>
      </c>
      <c r="D2410" s="37" t="e">
        <f>+#REF!</f>
        <v>#REF!</v>
      </c>
      <c r="E2410" s="58" t="e">
        <f>+#REF!</f>
        <v>#REF!</v>
      </c>
      <c r="F2410" s="58" t="e">
        <f>+#REF!</f>
        <v>#REF!</v>
      </c>
      <c r="G2410" s="58" t="e">
        <f>+#REF!</f>
        <v>#REF!</v>
      </c>
      <c r="H2410" s="58"/>
      <c r="I2410" s="58"/>
      <c r="J2410" s="64" t="str">
        <f t="shared" si="37"/>
        <v>-</v>
      </c>
    </row>
    <row r="2411" spans="1:10" s="62" customFormat="1" ht="24.75" customHeight="1" x14ac:dyDescent="0.25">
      <c r="A2411" s="58" t="e">
        <f>+#REF!</f>
        <v>#REF!</v>
      </c>
      <c r="B2411" s="58" t="e">
        <f>+#REF!</f>
        <v>#REF!</v>
      </c>
      <c r="C2411" s="58" t="e">
        <f>+#REF!</f>
        <v>#REF!</v>
      </c>
      <c r="D2411" s="37" t="e">
        <f>+#REF!</f>
        <v>#REF!</v>
      </c>
      <c r="E2411" s="58" t="e">
        <f>+#REF!</f>
        <v>#REF!</v>
      </c>
      <c r="F2411" s="58" t="e">
        <f>+#REF!</f>
        <v>#REF!</v>
      </c>
      <c r="G2411" s="58" t="e">
        <f>+#REF!</f>
        <v>#REF!</v>
      </c>
      <c r="H2411" s="58"/>
      <c r="I2411" s="58"/>
      <c r="J2411" s="64" t="str">
        <f t="shared" si="37"/>
        <v>-</v>
      </c>
    </row>
    <row r="2412" spans="1:10" s="62" customFormat="1" ht="24.75" customHeight="1" x14ac:dyDescent="0.25">
      <c r="A2412" s="58" t="e">
        <f>+#REF!</f>
        <v>#REF!</v>
      </c>
      <c r="B2412" s="58" t="e">
        <f>+#REF!</f>
        <v>#REF!</v>
      </c>
      <c r="C2412" s="58" t="e">
        <f>+#REF!</f>
        <v>#REF!</v>
      </c>
      <c r="D2412" s="37" t="e">
        <f>+#REF!</f>
        <v>#REF!</v>
      </c>
      <c r="E2412" s="58" t="e">
        <f>+#REF!</f>
        <v>#REF!</v>
      </c>
      <c r="F2412" s="58" t="e">
        <f>+#REF!</f>
        <v>#REF!</v>
      </c>
      <c r="G2412" s="58" t="e">
        <f>+#REF!</f>
        <v>#REF!</v>
      </c>
      <c r="H2412" s="58"/>
      <c r="I2412" s="58"/>
      <c r="J2412" s="64" t="str">
        <f t="shared" si="37"/>
        <v>-</v>
      </c>
    </row>
    <row r="2413" spans="1:10" s="62" customFormat="1" ht="24.75" customHeight="1" x14ac:dyDescent="0.25">
      <c r="A2413" s="58" t="e">
        <f>+#REF!</f>
        <v>#REF!</v>
      </c>
      <c r="B2413" s="58" t="e">
        <f>+#REF!</f>
        <v>#REF!</v>
      </c>
      <c r="C2413" s="58" t="e">
        <f>+#REF!</f>
        <v>#REF!</v>
      </c>
      <c r="D2413" s="37" t="e">
        <f>+#REF!</f>
        <v>#REF!</v>
      </c>
      <c r="E2413" s="58" t="e">
        <f>+#REF!</f>
        <v>#REF!</v>
      </c>
      <c r="F2413" s="58" t="e">
        <f>+#REF!</f>
        <v>#REF!</v>
      </c>
      <c r="G2413" s="58" t="e">
        <f>+#REF!</f>
        <v>#REF!</v>
      </c>
      <c r="H2413" s="58"/>
      <c r="I2413" s="58"/>
      <c r="J2413" s="64" t="str">
        <f t="shared" si="37"/>
        <v>-</v>
      </c>
    </row>
    <row r="2414" spans="1:10" s="62" customFormat="1" ht="24.75" customHeight="1" x14ac:dyDescent="0.25">
      <c r="A2414" s="58" t="e">
        <f>+#REF!</f>
        <v>#REF!</v>
      </c>
      <c r="B2414" s="58" t="e">
        <f>+#REF!</f>
        <v>#REF!</v>
      </c>
      <c r="C2414" s="58" t="e">
        <f>+#REF!</f>
        <v>#REF!</v>
      </c>
      <c r="D2414" s="37" t="e">
        <f>+#REF!</f>
        <v>#REF!</v>
      </c>
      <c r="E2414" s="58" t="e">
        <f>+#REF!</f>
        <v>#REF!</v>
      </c>
      <c r="F2414" s="58" t="e">
        <f>+#REF!</f>
        <v>#REF!</v>
      </c>
      <c r="G2414" s="58" t="e">
        <f>+#REF!</f>
        <v>#REF!</v>
      </c>
      <c r="H2414" s="58"/>
      <c r="I2414" s="58"/>
      <c r="J2414" s="64" t="str">
        <f t="shared" si="37"/>
        <v>-</v>
      </c>
    </row>
    <row r="2415" spans="1:10" s="62" customFormat="1" ht="24.75" customHeight="1" x14ac:dyDescent="0.25">
      <c r="A2415" s="58" t="e">
        <f>+#REF!</f>
        <v>#REF!</v>
      </c>
      <c r="B2415" s="58" t="e">
        <f>+#REF!</f>
        <v>#REF!</v>
      </c>
      <c r="C2415" s="58" t="e">
        <f>+#REF!</f>
        <v>#REF!</v>
      </c>
      <c r="D2415" s="37" t="e">
        <f>+#REF!</f>
        <v>#REF!</v>
      </c>
      <c r="E2415" s="58" t="e">
        <f>+#REF!</f>
        <v>#REF!</v>
      </c>
      <c r="F2415" s="58" t="e">
        <f>+#REF!</f>
        <v>#REF!</v>
      </c>
      <c r="G2415" s="58" t="e">
        <f>+#REF!</f>
        <v>#REF!</v>
      </c>
      <c r="H2415" s="58"/>
      <c r="I2415" s="58"/>
      <c r="J2415" s="64" t="str">
        <f t="shared" si="37"/>
        <v>-</v>
      </c>
    </row>
    <row r="2416" spans="1:10" s="62" customFormat="1" ht="24.75" customHeight="1" x14ac:dyDescent="0.25">
      <c r="A2416" s="58" t="e">
        <f>+#REF!</f>
        <v>#REF!</v>
      </c>
      <c r="B2416" s="58" t="e">
        <f>+#REF!</f>
        <v>#REF!</v>
      </c>
      <c r="C2416" s="58" t="e">
        <f>+#REF!</f>
        <v>#REF!</v>
      </c>
      <c r="D2416" s="37" t="e">
        <f>+#REF!</f>
        <v>#REF!</v>
      </c>
      <c r="E2416" s="58" t="e">
        <f>+#REF!</f>
        <v>#REF!</v>
      </c>
      <c r="F2416" s="58" t="e">
        <f>+#REF!</f>
        <v>#REF!</v>
      </c>
      <c r="G2416" s="58" t="e">
        <f>+#REF!</f>
        <v>#REF!</v>
      </c>
      <c r="H2416" s="58"/>
      <c r="I2416" s="58"/>
      <c r="J2416" s="64" t="str">
        <f t="shared" si="37"/>
        <v>-</v>
      </c>
    </row>
    <row r="2417" spans="1:10" s="62" customFormat="1" ht="24.75" customHeight="1" x14ac:dyDescent="0.25">
      <c r="A2417" s="58" t="e">
        <f>+#REF!</f>
        <v>#REF!</v>
      </c>
      <c r="B2417" s="58" t="e">
        <f>+#REF!</f>
        <v>#REF!</v>
      </c>
      <c r="C2417" s="58" t="e">
        <f>+#REF!</f>
        <v>#REF!</v>
      </c>
      <c r="D2417" s="37" t="e">
        <f>+#REF!</f>
        <v>#REF!</v>
      </c>
      <c r="E2417" s="58" t="e">
        <f>+#REF!</f>
        <v>#REF!</v>
      </c>
      <c r="F2417" s="58" t="e">
        <f>+#REF!</f>
        <v>#REF!</v>
      </c>
      <c r="G2417" s="58" t="e">
        <f>+#REF!</f>
        <v>#REF!</v>
      </c>
      <c r="H2417" s="58"/>
      <c r="I2417" s="58"/>
      <c r="J2417" s="64" t="str">
        <f t="shared" si="37"/>
        <v>-</v>
      </c>
    </row>
    <row r="2418" spans="1:10" s="62" customFormat="1" ht="24.75" customHeight="1" x14ac:dyDescent="0.25">
      <c r="A2418" s="58" t="e">
        <f>+#REF!</f>
        <v>#REF!</v>
      </c>
      <c r="B2418" s="58" t="e">
        <f>+#REF!</f>
        <v>#REF!</v>
      </c>
      <c r="C2418" s="58" t="e">
        <f>+#REF!</f>
        <v>#REF!</v>
      </c>
      <c r="D2418" s="37" t="e">
        <f>+#REF!</f>
        <v>#REF!</v>
      </c>
      <c r="E2418" s="58" t="e">
        <f>+#REF!</f>
        <v>#REF!</v>
      </c>
      <c r="F2418" s="58" t="e">
        <f>+#REF!</f>
        <v>#REF!</v>
      </c>
      <c r="G2418" s="58" t="e">
        <f>+#REF!</f>
        <v>#REF!</v>
      </c>
      <c r="H2418" s="58"/>
      <c r="I2418" s="58"/>
      <c r="J2418" s="64" t="str">
        <f t="shared" si="37"/>
        <v>-</v>
      </c>
    </row>
    <row r="2419" spans="1:10" s="62" customFormat="1" ht="24.75" customHeight="1" x14ac:dyDescent="0.25">
      <c r="A2419" s="58" t="e">
        <f>+#REF!</f>
        <v>#REF!</v>
      </c>
      <c r="B2419" s="58" t="e">
        <f>+#REF!</f>
        <v>#REF!</v>
      </c>
      <c r="C2419" s="58" t="e">
        <f>+#REF!</f>
        <v>#REF!</v>
      </c>
      <c r="D2419" s="37" t="e">
        <f>+#REF!</f>
        <v>#REF!</v>
      </c>
      <c r="E2419" s="58" t="e">
        <f>+#REF!</f>
        <v>#REF!</v>
      </c>
      <c r="F2419" s="58" t="e">
        <f>+#REF!</f>
        <v>#REF!</v>
      </c>
      <c r="G2419" s="58" t="e">
        <f>+#REF!</f>
        <v>#REF!</v>
      </c>
      <c r="H2419" s="58"/>
      <c r="I2419" s="58"/>
      <c r="J2419" s="64" t="str">
        <f t="shared" si="37"/>
        <v>-</v>
      </c>
    </row>
    <row r="2420" spans="1:10" s="62" customFormat="1" ht="24.75" customHeight="1" x14ac:dyDescent="0.25">
      <c r="A2420" s="58" t="e">
        <f>+#REF!</f>
        <v>#REF!</v>
      </c>
      <c r="B2420" s="58" t="e">
        <f>+#REF!</f>
        <v>#REF!</v>
      </c>
      <c r="C2420" s="58" t="e">
        <f>+#REF!</f>
        <v>#REF!</v>
      </c>
      <c r="D2420" s="37" t="e">
        <f>+#REF!</f>
        <v>#REF!</v>
      </c>
      <c r="E2420" s="58" t="e">
        <f>+#REF!</f>
        <v>#REF!</v>
      </c>
      <c r="F2420" s="58" t="e">
        <f>+#REF!</f>
        <v>#REF!</v>
      </c>
      <c r="G2420" s="58" t="e">
        <f>+#REF!</f>
        <v>#REF!</v>
      </c>
      <c r="H2420" s="58"/>
      <c r="I2420" s="58"/>
      <c r="J2420" s="64" t="str">
        <f t="shared" si="37"/>
        <v>-</v>
      </c>
    </row>
    <row r="2421" spans="1:10" s="62" customFormat="1" ht="24.75" customHeight="1" x14ac:dyDescent="0.25">
      <c r="A2421" s="58" t="e">
        <f>+#REF!</f>
        <v>#REF!</v>
      </c>
      <c r="B2421" s="58" t="e">
        <f>+#REF!</f>
        <v>#REF!</v>
      </c>
      <c r="C2421" s="58" t="e">
        <f>+#REF!</f>
        <v>#REF!</v>
      </c>
      <c r="D2421" s="37" t="e">
        <f>+#REF!</f>
        <v>#REF!</v>
      </c>
      <c r="E2421" s="58" t="e">
        <f>+#REF!</f>
        <v>#REF!</v>
      </c>
      <c r="F2421" s="58" t="e">
        <f>+#REF!</f>
        <v>#REF!</v>
      </c>
      <c r="G2421" s="58" t="e">
        <f>+#REF!</f>
        <v>#REF!</v>
      </c>
      <c r="H2421" s="58"/>
      <c r="I2421" s="58"/>
      <c r="J2421" s="64" t="str">
        <f t="shared" si="37"/>
        <v>-</v>
      </c>
    </row>
    <row r="2422" spans="1:10" s="62" customFormat="1" ht="24.75" customHeight="1" x14ac:dyDescent="0.25">
      <c r="A2422" s="58" t="e">
        <f>+#REF!</f>
        <v>#REF!</v>
      </c>
      <c r="B2422" s="58" t="e">
        <f>+#REF!</f>
        <v>#REF!</v>
      </c>
      <c r="C2422" s="58" t="e">
        <f>+#REF!</f>
        <v>#REF!</v>
      </c>
      <c r="D2422" s="37" t="e">
        <f>+#REF!</f>
        <v>#REF!</v>
      </c>
      <c r="E2422" s="58" t="e">
        <f>+#REF!</f>
        <v>#REF!</v>
      </c>
      <c r="F2422" s="58" t="e">
        <f>+#REF!</f>
        <v>#REF!</v>
      </c>
      <c r="G2422" s="58" t="e">
        <f>+#REF!</f>
        <v>#REF!</v>
      </c>
      <c r="H2422" s="58"/>
      <c r="I2422" s="58"/>
      <c r="J2422" s="64" t="str">
        <f t="shared" si="37"/>
        <v>-</v>
      </c>
    </row>
    <row r="2423" spans="1:10" s="62" customFormat="1" ht="24.75" customHeight="1" x14ac:dyDescent="0.25">
      <c r="A2423" s="58" t="e">
        <f>+#REF!</f>
        <v>#REF!</v>
      </c>
      <c r="B2423" s="58" t="e">
        <f>+#REF!</f>
        <v>#REF!</v>
      </c>
      <c r="C2423" s="58" t="e">
        <f>+#REF!</f>
        <v>#REF!</v>
      </c>
      <c r="D2423" s="37" t="e">
        <f>+#REF!</f>
        <v>#REF!</v>
      </c>
      <c r="E2423" s="58" t="e">
        <f>+#REF!</f>
        <v>#REF!</v>
      </c>
      <c r="F2423" s="58" t="e">
        <f>+#REF!</f>
        <v>#REF!</v>
      </c>
      <c r="G2423" s="58" t="e">
        <f>+#REF!</f>
        <v>#REF!</v>
      </c>
      <c r="H2423" s="58"/>
      <c r="I2423" s="58"/>
      <c r="J2423" s="64" t="str">
        <f t="shared" si="37"/>
        <v>-</v>
      </c>
    </row>
    <row r="2424" spans="1:10" s="62" customFormat="1" ht="24.75" customHeight="1" x14ac:dyDescent="0.25">
      <c r="A2424" s="58" t="e">
        <f>+#REF!</f>
        <v>#REF!</v>
      </c>
      <c r="B2424" s="58" t="e">
        <f>+#REF!</f>
        <v>#REF!</v>
      </c>
      <c r="C2424" s="58" t="e">
        <f>+#REF!</f>
        <v>#REF!</v>
      </c>
      <c r="D2424" s="37" t="e">
        <f>+#REF!</f>
        <v>#REF!</v>
      </c>
      <c r="E2424" s="58" t="e">
        <f>+#REF!</f>
        <v>#REF!</v>
      </c>
      <c r="F2424" s="58" t="e">
        <f>+#REF!</f>
        <v>#REF!</v>
      </c>
      <c r="G2424" s="58" t="e">
        <f>+#REF!</f>
        <v>#REF!</v>
      </c>
      <c r="H2424" s="58"/>
      <c r="I2424" s="58"/>
      <c r="J2424" s="64" t="str">
        <f t="shared" si="37"/>
        <v>-</v>
      </c>
    </row>
    <row r="2425" spans="1:10" s="62" customFormat="1" ht="24.75" customHeight="1" x14ac:dyDescent="0.25">
      <c r="A2425" s="58" t="e">
        <f>+#REF!</f>
        <v>#REF!</v>
      </c>
      <c r="B2425" s="58" t="e">
        <f>+#REF!</f>
        <v>#REF!</v>
      </c>
      <c r="C2425" s="58" t="e">
        <f>+#REF!</f>
        <v>#REF!</v>
      </c>
      <c r="D2425" s="37" t="e">
        <f>+#REF!</f>
        <v>#REF!</v>
      </c>
      <c r="E2425" s="58" t="e">
        <f>+#REF!</f>
        <v>#REF!</v>
      </c>
      <c r="F2425" s="58" t="e">
        <f>+#REF!</f>
        <v>#REF!</v>
      </c>
      <c r="G2425" s="58" t="e">
        <f>+#REF!</f>
        <v>#REF!</v>
      </c>
      <c r="H2425" s="58"/>
      <c r="I2425" s="58"/>
      <c r="J2425" s="64" t="str">
        <f t="shared" si="37"/>
        <v>-</v>
      </c>
    </row>
    <row r="2426" spans="1:10" s="62" customFormat="1" ht="24.75" customHeight="1" x14ac:dyDescent="0.25">
      <c r="A2426" s="58" t="e">
        <f>+#REF!</f>
        <v>#REF!</v>
      </c>
      <c r="B2426" s="58" t="e">
        <f>+#REF!</f>
        <v>#REF!</v>
      </c>
      <c r="C2426" s="58" t="e">
        <f>+#REF!</f>
        <v>#REF!</v>
      </c>
      <c r="D2426" s="37" t="e">
        <f>+#REF!</f>
        <v>#REF!</v>
      </c>
      <c r="E2426" s="58" t="e">
        <f>+#REF!</f>
        <v>#REF!</v>
      </c>
      <c r="F2426" s="58" t="e">
        <f>+#REF!</f>
        <v>#REF!</v>
      </c>
      <c r="G2426" s="58" t="e">
        <f>+#REF!</f>
        <v>#REF!</v>
      </c>
      <c r="H2426" s="58"/>
      <c r="I2426" s="58"/>
      <c r="J2426" s="64" t="str">
        <f t="shared" si="37"/>
        <v>-</v>
      </c>
    </row>
    <row r="2427" spans="1:10" s="62" customFormat="1" ht="24.75" customHeight="1" x14ac:dyDescent="0.25">
      <c r="A2427" s="58" t="e">
        <f>+#REF!</f>
        <v>#REF!</v>
      </c>
      <c r="B2427" s="58" t="e">
        <f>+#REF!</f>
        <v>#REF!</v>
      </c>
      <c r="C2427" s="58" t="e">
        <f>+#REF!</f>
        <v>#REF!</v>
      </c>
      <c r="D2427" s="37" t="e">
        <f>+#REF!</f>
        <v>#REF!</v>
      </c>
      <c r="E2427" s="58" t="e">
        <f>+#REF!</f>
        <v>#REF!</v>
      </c>
      <c r="F2427" s="58" t="e">
        <f>+#REF!</f>
        <v>#REF!</v>
      </c>
      <c r="G2427" s="58" t="e">
        <f>+#REF!</f>
        <v>#REF!</v>
      </c>
      <c r="H2427" s="58"/>
      <c r="I2427" s="58"/>
      <c r="J2427" s="64" t="str">
        <f t="shared" si="37"/>
        <v>-</v>
      </c>
    </row>
    <row r="2428" spans="1:10" s="62" customFormat="1" ht="24.75" customHeight="1" x14ac:dyDescent="0.25">
      <c r="A2428" s="58" t="e">
        <f>+#REF!</f>
        <v>#REF!</v>
      </c>
      <c r="B2428" s="58" t="e">
        <f>+#REF!</f>
        <v>#REF!</v>
      </c>
      <c r="C2428" s="58" t="e">
        <f>+#REF!</f>
        <v>#REF!</v>
      </c>
      <c r="D2428" s="37" t="e">
        <f>+#REF!</f>
        <v>#REF!</v>
      </c>
      <c r="E2428" s="58" t="e">
        <f>+#REF!</f>
        <v>#REF!</v>
      </c>
      <c r="F2428" s="58" t="e">
        <f>+#REF!</f>
        <v>#REF!</v>
      </c>
      <c r="G2428" s="58" t="e">
        <f>+#REF!</f>
        <v>#REF!</v>
      </c>
      <c r="H2428" s="58"/>
      <c r="I2428" s="58"/>
      <c r="J2428" s="64" t="str">
        <f t="shared" si="37"/>
        <v>-</v>
      </c>
    </row>
    <row r="2429" spans="1:10" s="62" customFormat="1" ht="24.75" customHeight="1" x14ac:dyDescent="0.25">
      <c r="A2429" s="58" t="e">
        <f>+#REF!</f>
        <v>#REF!</v>
      </c>
      <c r="B2429" s="58" t="e">
        <f>+#REF!</f>
        <v>#REF!</v>
      </c>
      <c r="C2429" s="58" t="e">
        <f>+#REF!</f>
        <v>#REF!</v>
      </c>
      <c r="D2429" s="37" t="e">
        <f>+#REF!</f>
        <v>#REF!</v>
      </c>
      <c r="E2429" s="58" t="e">
        <f>+#REF!</f>
        <v>#REF!</v>
      </c>
      <c r="F2429" s="58" t="e">
        <f>+#REF!</f>
        <v>#REF!</v>
      </c>
      <c r="G2429" s="58" t="e">
        <f>+#REF!</f>
        <v>#REF!</v>
      </c>
      <c r="H2429" s="58"/>
      <c r="I2429" s="58"/>
      <c r="J2429" s="64" t="str">
        <f t="shared" si="37"/>
        <v>-</v>
      </c>
    </row>
    <row r="2430" spans="1:10" s="62" customFormat="1" ht="24.75" customHeight="1" x14ac:dyDescent="0.25">
      <c r="A2430" s="58" t="e">
        <f>+#REF!</f>
        <v>#REF!</v>
      </c>
      <c r="B2430" s="58" t="e">
        <f>+#REF!</f>
        <v>#REF!</v>
      </c>
      <c r="C2430" s="58" t="e">
        <f>+#REF!</f>
        <v>#REF!</v>
      </c>
      <c r="D2430" s="37" t="e">
        <f>+#REF!</f>
        <v>#REF!</v>
      </c>
      <c r="E2430" s="58" t="e">
        <f>+#REF!</f>
        <v>#REF!</v>
      </c>
      <c r="F2430" s="58" t="e">
        <f>+#REF!</f>
        <v>#REF!</v>
      </c>
      <c r="G2430" s="58" t="e">
        <f>+#REF!</f>
        <v>#REF!</v>
      </c>
      <c r="H2430" s="58"/>
      <c r="I2430" s="58"/>
      <c r="J2430" s="64" t="str">
        <f t="shared" si="37"/>
        <v>-</v>
      </c>
    </row>
    <row r="2431" spans="1:10" s="62" customFormat="1" ht="24.75" customHeight="1" x14ac:dyDescent="0.25">
      <c r="A2431" s="58" t="e">
        <f>+#REF!</f>
        <v>#REF!</v>
      </c>
      <c r="B2431" s="58" t="e">
        <f>+#REF!</f>
        <v>#REF!</v>
      </c>
      <c r="C2431" s="58" t="e">
        <f>+#REF!</f>
        <v>#REF!</v>
      </c>
      <c r="D2431" s="37" t="e">
        <f>+#REF!</f>
        <v>#REF!</v>
      </c>
      <c r="E2431" s="58" t="e">
        <f>+#REF!</f>
        <v>#REF!</v>
      </c>
      <c r="F2431" s="58" t="e">
        <f>+#REF!</f>
        <v>#REF!</v>
      </c>
      <c r="G2431" s="58" t="e">
        <f>+#REF!</f>
        <v>#REF!</v>
      </c>
      <c r="H2431" s="58"/>
      <c r="I2431" s="58"/>
      <c r="J2431" s="64" t="str">
        <f t="shared" si="37"/>
        <v>-</v>
      </c>
    </row>
    <row r="2432" spans="1:10" s="62" customFormat="1" ht="24.75" customHeight="1" x14ac:dyDescent="0.25">
      <c r="A2432" s="58" t="e">
        <f>+#REF!</f>
        <v>#REF!</v>
      </c>
      <c r="B2432" s="58" t="e">
        <f>+#REF!</f>
        <v>#REF!</v>
      </c>
      <c r="C2432" s="58" t="e">
        <f>+#REF!</f>
        <v>#REF!</v>
      </c>
      <c r="D2432" s="37" t="e">
        <f>+#REF!</f>
        <v>#REF!</v>
      </c>
      <c r="E2432" s="58" t="e">
        <f>+#REF!</f>
        <v>#REF!</v>
      </c>
      <c r="F2432" s="58" t="e">
        <f>+#REF!</f>
        <v>#REF!</v>
      </c>
      <c r="G2432" s="58" t="e">
        <f>+#REF!</f>
        <v>#REF!</v>
      </c>
      <c r="H2432" s="58"/>
      <c r="I2432" s="58"/>
      <c r="J2432" s="64" t="str">
        <f t="shared" si="37"/>
        <v>-</v>
      </c>
    </row>
    <row r="2433" spans="1:10" s="62" customFormat="1" ht="24.75" customHeight="1" x14ac:dyDescent="0.25">
      <c r="A2433" s="58" t="e">
        <f>+#REF!</f>
        <v>#REF!</v>
      </c>
      <c r="B2433" s="58" t="e">
        <f>+#REF!</f>
        <v>#REF!</v>
      </c>
      <c r="C2433" s="58" t="e">
        <f>+#REF!</f>
        <v>#REF!</v>
      </c>
      <c r="D2433" s="37" t="e">
        <f>+#REF!</f>
        <v>#REF!</v>
      </c>
      <c r="E2433" s="58" t="e">
        <f>+#REF!</f>
        <v>#REF!</v>
      </c>
      <c r="F2433" s="58" t="e">
        <f>+#REF!</f>
        <v>#REF!</v>
      </c>
      <c r="G2433" s="58" t="e">
        <f>+#REF!</f>
        <v>#REF!</v>
      </c>
      <c r="H2433" s="58"/>
      <c r="I2433" s="58"/>
      <c r="J2433" s="64" t="str">
        <f t="shared" si="37"/>
        <v>-</v>
      </c>
    </row>
    <row r="2434" spans="1:10" s="62" customFormat="1" ht="24.75" customHeight="1" x14ac:dyDescent="0.25">
      <c r="A2434" s="58" t="e">
        <f>+#REF!</f>
        <v>#REF!</v>
      </c>
      <c r="B2434" s="58" t="e">
        <f>+#REF!</f>
        <v>#REF!</v>
      </c>
      <c r="C2434" s="58" t="e">
        <f>+#REF!</f>
        <v>#REF!</v>
      </c>
      <c r="D2434" s="37" t="e">
        <f>+#REF!</f>
        <v>#REF!</v>
      </c>
      <c r="E2434" s="58" t="e">
        <f>+#REF!</f>
        <v>#REF!</v>
      </c>
      <c r="F2434" s="58" t="e">
        <f>+#REF!</f>
        <v>#REF!</v>
      </c>
      <c r="G2434" s="58" t="e">
        <f>+#REF!</f>
        <v>#REF!</v>
      </c>
      <c r="H2434" s="58"/>
      <c r="I2434" s="58"/>
      <c r="J2434" s="64" t="str">
        <f t="shared" si="37"/>
        <v>-</v>
      </c>
    </row>
    <row r="2435" spans="1:10" s="62" customFormat="1" ht="24.75" customHeight="1" x14ac:dyDescent="0.25">
      <c r="A2435" s="58" t="e">
        <f>+#REF!</f>
        <v>#REF!</v>
      </c>
      <c r="B2435" s="58" t="e">
        <f>+#REF!</f>
        <v>#REF!</v>
      </c>
      <c r="C2435" s="58" t="e">
        <f>+#REF!</f>
        <v>#REF!</v>
      </c>
      <c r="D2435" s="37" t="e">
        <f>+#REF!</f>
        <v>#REF!</v>
      </c>
      <c r="E2435" s="58" t="e">
        <f>+#REF!</f>
        <v>#REF!</v>
      </c>
      <c r="F2435" s="58" t="e">
        <f>+#REF!</f>
        <v>#REF!</v>
      </c>
      <c r="G2435" s="58" t="e">
        <f>+#REF!</f>
        <v>#REF!</v>
      </c>
      <c r="H2435" s="58"/>
      <c r="I2435" s="58"/>
      <c r="J2435" s="64" t="str">
        <f t="shared" si="37"/>
        <v>-</v>
      </c>
    </row>
    <row r="2436" spans="1:10" s="62" customFormat="1" ht="24.75" customHeight="1" x14ac:dyDescent="0.25">
      <c r="A2436" s="58" t="e">
        <f>+#REF!</f>
        <v>#REF!</v>
      </c>
      <c r="B2436" s="58" t="e">
        <f>+#REF!</f>
        <v>#REF!</v>
      </c>
      <c r="C2436" s="58" t="e">
        <f>+#REF!</f>
        <v>#REF!</v>
      </c>
      <c r="D2436" s="37" t="e">
        <f>+#REF!</f>
        <v>#REF!</v>
      </c>
      <c r="E2436" s="58" t="e">
        <f>+#REF!</f>
        <v>#REF!</v>
      </c>
      <c r="F2436" s="58" t="e">
        <f>+#REF!</f>
        <v>#REF!</v>
      </c>
      <c r="G2436" s="58" t="e">
        <f>+#REF!</f>
        <v>#REF!</v>
      </c>
      <c r="H2436" s="58"/>
      <c r="I2436" s="58"/>
      <c r="J2436" s="64" t="str">
        <f t="shared" si="37"/>
        <v>-</v>
      </c>
    </row>
    <row r="2437" spans="1:10" s="62" customFormat="1" ht="24.75" customHeight="1" x14ac:dyDescent="0.25">
      <c r="A2437" s="58" t="e">
        <f>+#REF!</f>
        <v>#REF!</v>
      </c>
      <c r="B2437" s="58" t="e">
        <f>+#REF!</f>
        <v>#REF!</v>
      </c>
      <c r="C2437" s="58" t="e">
        <f>+#REF!</f>
        <v>#REF!</v>
      </c>
      <c r="D2437" s="37" t="e">
        <f>+#REF!</f>
        <v>#REF!</v>
      </c>
      <c r="E2437" s="58" t="e">
        <f>+#REF!</f>
        <v>#REF!</v>
      </c>
      <c r="F2437" s="58" t="e">
        <f>+#REF!</f>
        <v>#REF!</v>
      </c>
      <c r="G2437" s="58" t="e">
        <f>+#REF!</f>
        <v>#REF!</v>
      </c>
      <c r="H2437" s="58"/>
      <c r="I2437" s="58"/>
      <c r="J2437" s="64" t="str">
        <f t="shared" ref="J2437:J2500" si="38">IFERROR(VLOOKUP(B2437,$L$4:$N$31,3,0),"-")</f>
        <v>-</v>
      </c>
    </row>
    <row r="2438" spans="1:10" s="62" customFormat="1" ht="24.75" customHeight="1" x14ac:dyDescent="0.25">
      <c r="A2438" s="58" t="e">
        <f>+#REF!</f>
        <v>#REF!</v>
      </c>
      <c r="B2438" s="58" t="e">
        <f>+#REF!</f>
        <v>#REF!</v>
      </c>
      <c r="C2438" s="58" t="e">
        <f>+#REF!</f>
        <v>#REF!</v>
      </c>
      <c r="D2438" s="37" t="e">
        <f>+#REF!</f>
        <v>#REF!</v>
      </c>
      <c r="E2438" s="58" t="e">
        <f>+#REF!</f>
        <v>#REF!</v>
      </c>
      <c r="F2438" s="58" t="e">
        <f>+#REF!</f>
        <v>#REF!</v>
      </c>
      <c r="G2438" s="58" t="e">
        <f>+#REF!</f>
        <v>#REF!</v>
      </c>
      <c r="H2438" s="58"/>
      <c r="I2438" s="58"/>
      <c r="J2438" s="64" t="str">
        <f t="shared" si="38"/>
        <v>-</v>
      </c>
    </row>
    <row r="2439" spans="1:10" s="62" customFormat="1" ht="24.75" customHeight="1" x14ac:dyDescent="0.25">
      <c r="A2439" s="58" t="e">
        <f>+#REF!</f>
        <v>#REF!</v>
      </c>
      <c r="B2439" s="58" t="e">
        <f>+#REF!</f>
        <v>#REF!</v>
      </c>
      <c r="C2439" s="58" t="e">
        <f>+#REF!</f>
        <v>#REF!</v>
      </c>
      <c r="D2439" s="37" t="e">
        <f>+#REF!</f>
        <v>#REF!</v>
      </c>
      <c r="E2439" s="58" t="e">
        <f>+#REF!</f>
        <v>#REF!</v>
      </c>
      <c r="F2439" s="58" t="e">
        <f>+#REF!</f>
        <v>#REF!</v>
      </c>
      <c r="G2439" s="58" t="e">
        <f>+#REF!</f>
        <v>#REF!</v>
      </c>
      <c r="H2439" s="58"/>
      <c r="I2439" s="58"/>
      <c r="J2439" s="64" t="str">
        <f t="shared" si="38"/>
        <v>-</v>
      </c>
    </row>
    <row r="2440" spans="1:10" s="62" customFormat="1" ht="24.75" customHeight="1" x14ac:dyDescent="0.25">
      <c r="A2440" s="58" t="e">
        <f>+#REF!</f>
        <v>#REF!</v>
      </c>
      <c r="B2440" s="58" t="e">
        <f>+#REF!</f>
        <v>#REF!</v>
      </c>
      <c r="C2440" s="58" t="e">
        <f>+#REF!</f>
        <v>#REF!</v>
      </c>
      <c r="D2440" s="37" t="e">
        <f>+#REF!</f>
        <v>#REF!</v>
      </c>
      <c r="E2440" s="58" t="e">
        <f>+#REF!</f>
        <v>#REF!</v>
      </c>
      <c r="F2440" s="58" t="e">
        <f>+#REF!</f>
        <v>#REF!</v>
      </c>
      <c r="G2440" s="58" t="e">
        <f>+#REF!</f>
        <v>#REF!</v>
      </c>
      <c r="H2440" s="58"/>
      <c r="I2440" s="58"/>
      <c r="J2440" s="64" t="str">
        <f t="shared" si="38"/>
        <v>-</v>
      </c>
    </row>
    <row r="2441" spans="1:10" s="62" customFormat="1" ht="24.75" customHeight="1" x14ac:dyDescent="0.25">
      <c r="A2441" s="58" t="e">
        <f>+#REF!</f>
        <v>#REF!</v>
      </c>
      <c r="B2441" s="58" t="e">
        <f>+#REF!</f>
        <v>#REF!</v>
      </c>
      <c r="C2441" s="58" t="e">
        <f>+#REF!</f>
        <v>#REF!</v>
      </c>
      <c r="D2441" s="37" t="e">
        <f>+#REF!</f>
        <v>#REF!</v>
      </c>
      <c r="E2441" s="58" t="e">
        <f>+#REF!</f>
        <v>#REF!</v>
      </c>
      <c r="F2441" s="58" t="e">
        <f>+#REF!</f>
        <v>#REF!</v>
      </c>
      <c r="G2441" s="58" t="e">
        <f>+#REF!</f>
        <v>#REF!</v>
      </c>
      <c r="H2441" s="58"/>
      <c r="I2441" s="58"/>
      <c r="J2441" s="64" t="str">
        <f t="shared" si="38"/>
        <v>-</v>
      </c>
    </row>
    <row r="2442" spans="1:10" s="62" customFormat="1" ht="24.75" customHeight="1" x14ac:dyDescent="0.25">
      <c r="A2442" s="58" t="e">
        <f>+#REF!</f>
        <v>#REF!</v>
      </c>
      <c r="B2442" s="58" t="e">
        <f>+#REF!</f>
        <v>#REF!</v>
      </c>
      <c r="C2442" s="58" t="e">
        <f>+#REF!</f>
        <v>#REF!</v>
      </c>
      <c r="D2442" s="37" t="e">
        <f>+#REF!</f>
        <v>#REF!</v>
      </c>
      <c r="E2442" s="58" t="e">
        <f>+#REF!</f>
        <v>#REF!</v>
      </c>
      <c r="F2442" s="58" t="e">
        <f>+#REF!</f>
        <v>#REF!</v>
      </c>
      <c r="G2442" s="58" t="e">
        <f>+#REF!</f>
        <v>#REF!</v>
      </c>
      <c r="H2442" s="58"/>
      <c r="I2442" s="58"/>
      <c r="J2442" s="64" t="str">
        <f t="shared" si="38"/>
        <v>-</v>
      </c>
    </row>
    <row r="2443" spans="1:10" s="62" customFormat="1" ht="24.75" customHeight="1" x14ac:dyDescent="0.25">
      <c r="A2443" s="58" t="e">
        <f>+#REF!</f>
        <v>#REF!</v>
      </c>
      <c r="B2443" s="58" t="e">
        <f>+#REF!</f>
        <v>#REF!</v>
      </c>
      <c r="C2443" s="58" t="e">
        <f>+#REF!</f>
        <v>#REF!</v>
      </c>
      <c r="D2443" s="37" t="e">
        <f>+#REF!</f>
        <v>#REF!</v>
      </c>
      <c r="E2443" s="58" t="e">
        <f>+#REF!</f>
        <v>#REF!</v>
      </c>
      <c r="F2443" s="58" t="e">
        <f>+#REF!</f>
        <v>#REF!</v>
      </c>
      <c r="G2443" s="58" t="e">
        <f>+#REF!</f>
        <v>#REF!</v>
      </c>
      <c r="H2443" s="58"/>
      <c r="I2443" s="58"/>
      <c r="J2443" s="64" t="str">
        <f t="shared" si="38"/>
        <v>-</v>
      </c>
    </row>
    <row r="2444" spans="1:10" s="62" customFormat="1" ht="24.75" customHeight="1" x14ac:dyDescent="0.25">
      <c r="A2444" s="58" t="e">
        <f>+#REF!</f>
        <v>#REF!</v>
      </c>
      <c r="B2444" s="58" t="e">
        <f>+#REF!</f>
        <v>#REF!</v>
      </c>
      <c r="C2444" s="58" t="e">
        <f>+#REF!</f>
        <v>#REF!</v>
      </c>
      <c r="D2444" s="37" t="e">
        <f>+#REF!</f>
        <v>#REF!</v>
      </c>
      <c r="E2444" s="58" t="e">
        <f>+#REF!</f>
        <v>#REF!</v>
      </c>
      <c r="F2444" s="58" t="e">
        <f>+#REF!</f>
        <v>#REF!</v>
      </c>
      <c r="G2444" s="58" t="e">
        <f>+#REF!</f>
        <v>#REF!</v>
      </c>
      <c r="H2444" s="58"/>
      <c r="I2444" s="58"/>
      <c r="J2444" s="64" t="str">
        <f t="shared" si="38"/>
        <v>-</v>
      </c>
    </row>
    <row r="2445" spans="1:10" s="62" customFormat="1" ht="24.75" customHeight="1" x14ac:dyDescent="0.25">
      <c r="A2445" s="58" t="e">
        <f>+#REF!</f>
        <v>#REF!</v>
      </c>
      <c r="B2445" s="58" t="e">
        <f>+#REF!</f>
        <v>#REF!</v>
      </c>
      <c r="C2445" s="58" t="e">
        <f>+#REF!</f>
        <v>#REF!</v>
      </c>
      <c r="D2445" s="37" t="e">
        <f>+#REF!</f>
        <v>#REF!</v>
      </c>
      <c r="E2445" s="58" t="e">
        <f>+#REF!</f>
        <v>#REF!</v>
      </c>
      <c r="F2445" s="58" t="e">
        <f>+#REF!</f>
        <v>#REF!</v>
      </c>
      <c r="G2445" s="58" t="e">
        <f>+#REF!</f>
        <v>#REF!</v>
      </c>
      <c r="H2445" s="58"/>
      <c r="I2445" s="58"/>
      <c r="J2445" s="64" t="str">
        <f t="shared" si="38"/>
        <v>-</v>
      </c>
    </row>
    <row r="2446" spans="1:10" s="62" customFormat="1" ht="24.75" customHeight="1" x14ac:dyDescent="0.25">
      <c r="A2446" s="58" t="e">
        <f>+#REF!</f>
        <v>#REF!</v>
      </c>
      <c r="B2446" s="58" t="e">
        <f>+#REF!</f>
        <v>#REF!</v>
      </c>
      <c r="C2446" s="58" t="e">
        <f>+#REF!</f>
        <v>#REF!</v>
      </c>
      <c r="D2446" s="37" t="e">
        <f>+#REF!</f>
        <v>#REF!</v>
      </c>
      <c r="E2446" s="58" t="e">
        <f>+#REF!</f>
        <v>#REF!</v>
      </c>
      <c r="F2446" s="58" t="e">
        <f>+#REF!</f>
        <v>#REF!</v>
      </c>
      <c r="G2446" s="58" t="e">
        <f>+#REF!</f>
        <v>#REF!</v>
      </c>
      <c r="H2446" s="58"/>
      <c r="I2446" s="58"/>
      <c r="J2446" s="64" t="str">
        <f t="shared" si="38"/>
        <v>-</v>
      </c>
    </row>
    <row r="2447" spans="1:10" s="62" customFormat="1" ht="24.75" customHeight="1" x14ac:dyDescent="0.25">
      <c r="A2447" s="58" t="e">
        <f>+#REF!</f>
        <v>#REF!</v>
      </c>
      <c r="B2447" s="58" t="e">
        <f>+#REF!</f>
        <v>#REF!</v>
      </c>
      <c r="C2447" s="58" t="e">
        <f>+#REF!</f>
        <v>#REF!</v>
      </c>
      <c r="D2447" s="37" t="e">
        <f>+#REF!</f>
        <v>#REF!</v>
      </c>
      <c r="E2447" s="58" t="e">
        <f>+#REF!</f>
        <v>#REF!</v>
      </c>
      <c r="F2447" s="58" t="e">
        <f>+#REF!</f>
        <v>#REF!</v>
      </c>
      <c r="G2447" s="58" t="e">
        <f>+#REF!</f>
        <v>#REF!</v>
      </c>
      <c r="H2447" s="58"/>
      <c r="I2447" s="58"/>
      <c r="J2447" s="64" t="str">
        <f t="shared" si="38"/>
        <v>-</v>
      </c>
    </row>
    <row r="2448" spans="1:10" s="62" customFormat="1" ht="24.75" customHeight="1" x14ac:dyDescent="0.25">
      <c r="A2448" s="58" t="e">
        <f>+#REF!</f>
        <v>#REF!</v>
      </c>
      <c r="B2448" s="58" t="e">
        <f>+#REF!</f>
        <v>#REF!</v>
      </c>
      <c r="C2448" s="58" t="e">
        <f>+#REF!</f>
        <v>#REF!</v>
      </c>
      <c r="D2448" s="37" t="e">
        <f>+#REF!</f>
        <v>#REF!</v>
      </c>
      <c r="E2448" s="58" t="e">
        <f>+#REF!</f>
        <v>#REF!</v>
      </c>
      <c r="F2448" s="58" t="e">
        <f>+#REF!</f>
        <v>#REF!</v>
      </c>
      <c r="G2448" s="58" t="e">
        <f>+#REF!</f>
        <v>#REF!</v>
      </c>
      <c r="H2448" s="58"/>
      <c r="I2448" s="58"/>
      <c r="J2448" s="64" t="str">
        <f t="shared" si="38"/>
        <v>-</v>
      </c>
    </row>
    <row r="2449" spans="1:10" s="62" customFormat="1" ht="24.75" customHeight="1" x14ac:dyDescent="0.25">
      <c r="A2449" s="58" t="e">
        <f>+#REF!</f>
        <v>#REF!</v>
      </c>
      <c r="B2449" s="58" t="e">
        <f>+#REF!</f>
        <v>#REF!</v>
      </c>
      <c r="C2449" s="58" t="e">
        <f>+#REF!</f>
        <v>#REF!</v>
      </c>
      <c r="D2449" s="37" t="e">
        <f>+#REF!</f>
        <v>#REF!</v>
      </c>
      <c r="E2449" s="58" t="e">
        <f>+#REF!</f>
        <v>#REF!</v>
      </c>
      <c r="F2449" s="58" t="e">
        <f>+#REF!</f>
        <v>#REF!</v>
      </c>
      <c r="G2449" s="58" t="e">
        <f>+#REF!</f>
        <v>#REF!</v>
      </c>
      <c r="H2449" s="58"/>
      <c r="I2449" s="58"/>
      <c r="J2449" s="64" t="str">
        <f t="shared" si="38"/>
        <v>-</v>
      </c>
    </row>
    <row r="2450" spans="1:10" s="62" customFormat="1" ht="24.75" customHeight="1" x14ac:dyDescent="0.25">
      <c r="A2450" s="58" t="e">
        <f>+#REF!</f>
        <v>#REF!</v>
      </c>
      <c r="B2450" s="58" t="e">
        <f>+#REF!</f>
        <v>#REF!</v>
      </c>
      <c r="C2450" s="58" t="e">
        <f>+#REF!</f>
        <v>#REF!</v>
      </c>
      <c r="D2450" s="37" t="e">
        <f>+#REF!</f>
        <v>#REF!</v>
      </c>
      <c r="E2450" s="58" t="e">
        <f>+#REF!</f>
        <v>#REF!</v>
      </c>
      <c r="F2450" s="58" t="e">
        <f>+#REF!</f>
        <v>#REF!</v>
      </c>
      <c r="G2450" s="58" t="e">
        <f>+#REF!</f>
        <v>#REF!</v>
      </c>
      <c r="H2450" s="58"/>
      <c r="I2450" s="58"/>
      <c r="J2450" s="64" t="str">
        <f t="shared" si="38"/>
        <v>-</v>
      </c>
    </row>
    <row r="2451" spans="1:10" s="62" customFormat="1" ht="24.75" customHeight="1" x14ac:dyDescent="0.25">
      <c r="A2451" s="58" t="e">
        <f>+#REF!</f>
        <v>#REF!</v>
      </c>
      <c r="B2451" s="58" t="e">
        <f>+#REF!</f>
        <v>#REF!</v>
      </c>
      <c r="C2451" s="58" t="e">
        <f>+#REF!</f>
        <v>#REF!</v>
      </c>
      <c r="D2451" s="37" t="e">
        <f>+#REF!</f>
        <v>#REF!</v>
      </c>
      <c r="E2451" s="58" t="e">
        <f>+#REF!</f>
        <v>#REF!</v>
      </c>
      <c r="F2451" s="58" t="e">
        <f>+#REF!</f>
        <v>#REF!</v>
      </c>
      <c r="G2451" s="58" t="e">
        <f>+#REF!</f>
        <v>#REF!</v>
      </c>
      <c r="H2451" s="58"/>
      <c r="I2451" s="58"/>
      <c r="J2451" s="64" t="str">
        <f t="shared" si="38"/>
        <v>-</v>
      </c>
    </row>
    <row r="2452" spans="1:10" s="62" customFormat="1" ht="24.75" customHeight="1" x14ac:dyDescent="0.25">
      <c r="A2452" s="58" t="e">
        <f>+#REF!</f>
        <v>#REF!</v>
      </c>
      <c r="B2452" s="58" t="e">
        <f>+#REF!</f>
        <v>#REF!</v>
      </c>
      <c r="C2452" s="58" t="e">
        <f>+#REF!</f>
        <v>#REF!</v>
      </c>
      <c r="D2452" s="37" t="e">
        <f>+#REF!</f>
        <v>#REF!</v>
      </c>
      <c r="E2452" s="58" t="e">
        <f>+#REF!</f>
        <v>#REF!</v>
      </c>
      <c r="F2452" s="58" t="e">
        <f>+#REF!</f>
        <v>#REF!</v>
      </c>
      <c r="G2452" s="58" t="e">
        <f>+#REF!</f>
        <v>#REF!</v>
      </c>
      <c r="H2452" s="58"/>
      <c r="I2452" s="58"/>
      <c r="J2452" s="64" t="str">
        <f t="shared" si="38"/>
        <v>-</v>
      </c>
    </row>
    <row r="2453" spans="1:10" s="62" customFormat="1" ht="24.75" customHeight="1" x14ac:dyDescent="0.25">
      <c r="A2453" s="58" t="e">
        <f>+#REF!</f>
        <v>#REF!</v>
      </c>
      <c r="B2453" s="58" t="e">
        <f>+#REF!</f>
        <v>#REF!</v>
      </c>
      <c r="C2453" s="58" t="e">
        <f>+#REF!</f>
        <v>#REF!</v>
      </c>
      <c r="D2453" s="37" t="e">
        <f>+#REF!</f>
        <v>#REF!</v>
      </c>
      <c r="E2453" s="58" t="e">
        <f>+#REF!</f>
        <v>#REF!</v>
      </c>
      <c r="F2453" s="58" t="e">
        <f>+#REF!</f>
        <v>#REF!</v>
      </c>
      <c r="G2453" s="58" t="e">
        <f>+#REF!</f>
        <v>#REF!</v>
      </c>
      <c r="H2453" s="58"/>
      <c r="I2453" s="58"/>
      <c r="J2453" s="64" t="str">
        <f t="shared" si="38"/>
        <v>-</v>
      </c>
    </row>
    <row r="2454" spans="1:10" s="62" customFormat="1" ht="24.75" customHeight="1" x14ac:dyDescent="0.25">
      <c r="A2454" s="58" t="e">
        <f>+#REF!</f>
        <v>#REF!</v>
      </c>
      <c r="B2454" s="58" t="e">
        <f>+#REF!</f>
        <v>#REF!</v>
      </c>
      <c r="C2454" s="58" t="e">
        <f>+#REF!</f>
        <v>#REF!</v>
      </c>
      <c r="D2454" s="37" t="e">
        <f>+#REF!</f>
        <v>#REF!</v>
      </c>
      <c r="E2454" s="58" t="e">
        <f>+#REF!</f>
        <v>#REF!</v>
      </c>
      <c r="F2454" s="58" t="e">
        <f>+#REF!</f>
        <v>#REF!</v>
      </c>
      <c r="G2454" s="58" t="e">
        <f>+#REF!</f>
        <v>#REF!</v>
      </c>
      <c r="H2454" s="58"/>
      <c r="I2454" s="58"/>
      <c r="J2454" s="64" t="str">
        <f t="shared" si="38"/>
        <v>-</v>
      </c>
    </row>
    <row r="2455" spans="1:10" s="62" customFormat="1" ht="24.75" customHeight="1" x14ac:dyDescent="0.25">
      <c r="A2455" s="58" t="e">
        <f>+#REF!</f>
        <v>#REF!</v>
      </c>
      <c r="B2455" s="58" t="e">
        <f>+#REF!</f>
        <v>#REF!</v>
      </c>
      <c r="C2455" s="58" t="e">
        <f>+#REF!</f>
        <v>#REF!</v>
      </c>
      <c r="D2455" s="37" t="e">
        <f>+#REF!</f>
        <v>#REF!</v>
      </c>
      <c r="E2455" s="58" t="e">
        <f>+#REF!</f>
        <v>#REF!</v>
      </c>
      <c r="F2455" s="58" t="e">
        <f>+#REF!</f>
        <v>#REF!</v>
      </c>
      <c r="G2455" s="58" t="e">
        <f>+#REF!</f>
        <v>#REF!</v>
      </c>
      <c r="H2455" s="58"/>
      <c r="I2455" s="58"/>
      <c r="J2455" s="64" t="str">
        <f t="shared" si="38"/>
        <v>-</v>
      </c>
    </row>
    <row r="2456" spans="1:10" s="62" customFormat="1" ht="24.75" customHeight="1" x14ac:dyDescent="0.25">
      <c r="A2456" s="58" t="e">
        <f>+#REF!</f>
        <v>#REF!</v>
      </c>
      <c r="B2456" s="58" t="e">
        <f>+#REF!</f>
        <v>#REF!</v>
      </c>
      <c r="C2456" s="58" t="e">
        <f>+#REF!</f>
        <v>#REF!</v>
      </c>
      <c r="D2456" s="37" t="e">
        <f>+#REF!</f>
        <v>#REF!</v>
      </c>
      <c r="E2456" s="58" t="e">
        <f>+#REF!</f>
        <v>#REF!</v>
      </c>
      <c r="F2456" s="58" t="e">
        <f>+#REF!</f>
        <v>#REF!</v>
      </c>
      <c r="G2456" s="58" t="e">
        <f>+#REF!</f>
        <v>#REF!</v>
      </c>
      <c r="H2456" s="58"/>
      <c r="I2456" s="58"/>
      <c r="J2456" s="64" t="str">
        <f t="shared" si="38"/>
        <v>-</v>
      </c>
    </row>
    <row r="2457" spans="1:10" s="62" customFormat="1" ht="24.75" customHeight="1" x14ac:dyDescent="0.25">
      <c r="A2457" s="58" t="e">
        <f>+#REF!</f>
        <v>#REF!</v>
      </c>
      <c r="B2457" s="58" t="e">
        <f>+#REF!</f>
        <v>#REF!</v>
      </c>
      <c r="C2457" s="58" t="e">
        <f>+#REF!</f>
        <v>#REF!</v>
      </c>
      <c r="D2457" s="37" t="e">
        <f>+#REF!</f>
        <v>#REF!</v>
      </c>
      <c r="E2457" s="58" t="e">
        <f>+#REF!</f>
        <v>#REF!</v>
      </c>
      <c r="F2457" s="58" t="e">
        <f>+#REF!</f>
        <v>#REF!</v>
      </c>
      <c r="G2457" s="58" t="e">
        <f>+#REF!</f>
        <v>#REF!</v>
      </c>
      <c r="H2457" s="58"/>
      <c r="I2457" s="58"/>
      <c r="J2457" s="64" t="str">
        <f t="shared" si="38"/>
        <v>-</v>
      </c>
    </row>
    <row r="2458" spans="1:10" s="62" customFormat="1" ht="24.75" customHeight="1" x14ac:dyDescent="0.25">
      <c r="A2458" s="58" t="e">
        <f>+#REF!</f>
        <v>#REF!</v>
      </c>
      <c r="B2458" s="58" t="e">
        <f>+#REF!</f>
        <v>#REF!</v>
      </c>
      <c r="C2458" s="58" t="e">
        <f>+#REF!</f>
        <v>#REF!</v>
      </c>
      <c r="D2458" s="37" t="e">
        <f>+#REF!</f>
        <v>#REF!</v>
      </c>
      <c r="E2458" s="58" t="e">
        <f>+#REF!</f>
        <v>#REF!</v>
      </c>
      <c r="F2458" s="58" t="e">
        <f>+#REF!</f>
        <v>#REF!</v>
      </c>
      <c r="G2458" s="58" t="e">
        <f>+#REF!</f>
        <v>#REF!</v>
      </c>
      <c r="H2458" s="58"/>
      <c r="I2458" s="58"/>
      <c r="J2458" s="64" t="str">
        <f t="shared" si="38"/>
        <v>-</v>
      </c>
    </row>
    <row r="2459" spans="1:10" s="62" customFormat="1" ht="24.75" customHeight="1" x14ac:dyDescent="0.25">
      <c r="A2459" s="58" t="e">
        <f>+#REF!</f>
        <v>#REF!</v>
      </c>
      <c r="B2459" s="58" t="e">
        <f>+#REF!</f>
        <v>#REF!</v>
      </c>
      <c r="C2459" s="58" t="e">
        <f>+#REF!</f>
        <v>#REF!</v>
      </c>
      <c r="D2459" s="37" t="e">
        <f>+#REF!</f>
        <v>#REF!</v>
      </c>
      <c r="E2459" s="58" t="e">
        <f>+#REF!</f>
        <v>#REF!</v>
      </c>
      <c r="F2459" s="58" t="e">
        <f>+#REF!</f>
        <v>#REF!</v>
      </c>
      <c r="G2459" s="58" t="e">
        <f>+#REF!</f>
        <v>#REF!</v>
      </c>
      <c r="H2459" s="58"/>
      <c r="I2459" s="58"/>
      <c r="J2459" s="64" t="str">
        <f t="shared" si="38"/>
        <v>-</v>
      </c>
    </row>
    <row r="2460" spans="1:10" s="62" customFormat="1" ht="24.75" customHeight="1" x14ac:dyDescent="0.25">
      <c r="A2460" s="58" t="e">
        <f>+#REF!</f>
        <v>#REF!</v>
      </c>
      <c r="B2460" s="58" t="e">
        <f>+#REF!</f>
        <v>#REF!</v>
      </c>
      <c r="C2460" s="58" t="e">
        <f>+#REF!</f>
        <v>#REF!</v>
      </c>
      <c r="D2460" s="37" t="e">
        <f>+#REF!</f>
        <v>#REF!</v>
      </c>
      <c r="E2460" s="58" t="e">
        <f>+#REF!</f>
        <v>#REF!</v>
      </c>
      <c r="F2460" s="58" t="e">
        <f>+#REF!</f>
        <v>#REF!</v>
      </c>
      <c r="G2460" s="58" t="e">
        <f>+#REF!</f>
        <v>#REF!</v>
      </c>
      <c r="H2460" s="58"/>
      <c r="I2460" s="58"/>
      <c r="J2460" s="64" t="str">
        <f t="shared" si="38"/>
        <v>-</v>
      </c>
    </row>
    <row r="2461" spans="1:10" s="62" customFormat="1" ht="24.75" customHeight="1" x14ac:dyDescent="0.25">
      <c r="A2461" s="58" t="e">
        <f>+#REF!</f>
        <v>#REF!</v>
      </c>
      <c r="B2461" s="58" t="e">
        <f>+#REF!</f>
        <v>#REF!</v>
      </c>
      <c r="C2461" s="58" t="e">
        <f>+#REF!</f>
        <v>#REF!</v>
      </c>
      <c r="D2461" s="37" t="e">
        <f>+#REF!</f>
        <v>#REF!</v>
      </c>
      <c r="E2461" s="58" t="e">
        <f>+#REF!</f>
        <v>#REF!</v>
      </c>
      <c r="F2461" s="58" t="e">
        <f>+#REF!</f>
        <v>#REF!</v>
      </c>
      <c r="G2461" s="58" t="e">
        <f>+#REF!</f>
        <v>#REF!</v>
      </c>
      <c r="H2461" s="58"/>
      <c r="I2461" s="58"/>
      <c r="J2461" s="64" t="str">
        <f t="shared" si="38"/>
        <v>-</v>
      </c>
    </row>
    <row r="2462" spans="1:10" s="62" customFormat="1" ht="24.75" customHeight="1" x14ac:dyDescent="0.25">
      <c r="A2462" s="58" t="e">
        <f>+#REF!</f>
        <v>#REF!</v>
      </c>
      <c r="B2462" s="58" t="e">
        <f>+#REF!</f>
        <v>#REF!</v>
      </c>
      <c r="C2462" s="58" t="e">
        <f>+#REF!</f>
        <v>#REF!</v>
      </c>
      <c r="D2462" s="37" t="e">
        <f>+#REF!</f>
        <v>#REF!</v>
      </c>
      <c r="E2462" s="58" t="e">
        <f>+#REF!</f>
        <v>#REF!</v>
      </c>
      <c r="F2462" s="58" t="e">
        <f>+#REF!</f>
        <v>#REF!</v>
      </c>
      <c r="G2462" s="58" t="e">
        <f>+#REF!</f>
        <v>#REF!</v>
      </c>
      <c r="H2462" s="58"/>
      <c r="I2462" s="58"/>
      <c r="J2462" s="64" t="str">
        <f t="shared" si="38"/>
        <v>-</v>
      </c>
    </row>
    <row r="2463" spans="1:10" s="62" customFormat="1" ht="24.75" customHeight="1" x14ac:dyDescent="0.25">
      <c r="A2463" s="58" t="e">
        <f>+#REF!</f>
        <v>#REF!</v>
      </c>
      <c r="B2463" s="58" t="e">
        <f>+#REF!</f>
        <v>#REF!</v>
      </c>
      <c r="C2463" s="58" t="e">
        <f>+#REF!</f>
        <v>#REF!</v>
      </c>
      <c r="D2463" s="37" t="e">
        <f>+#REF!</f>
        <v>#REF!</v>
      </c>
      <c r="E2463" s="58" t="e">
        <f>+#REF!</f>
        <v>#REF!</v>
      </c>
      <c r="F2463" s="58" t="e">
        <f>+#REF!</f>
        <v>#REF!</v>
      </c>
      <c r="G2463" s="58" t="e">
        <f>+#REF!</f>
        <v>#REF!</v>
      </c>
      <c r="H2463" s="58"/>
      <c r="I2463" s="58"/>
      <c r="J2463" s="64" t="str">
        <f t="shared" si="38"/>
        <v>-</v>
      </c>
    </row>
    <row r="2464" spans="1:10" s="62" customFormat="1" ht="24.75" customHeight="1" x14ac:dyDescent="0.25">
      <c r="A2464" s="58" t="e">
        <f>+#REF!</f>
        <v>#REF!</v>
      </c>
      <c r="B2464" s="58" t="e">
        <f>+#REF!</f>
        <v>#REF!</v>
      </c>
      <c r="C2464" s="58" t="e">
        <f>+#REF!</f>
        <v>#REF!</v>
      </c>
      <c r="D2464" s="37" t="e">
        <f>+#REF!</f>
        <v>#REF!</v>
      </c>
      <c r="E2464" s="58" t="e">
        <f>+#REF!</f>
        <v>#REF!</v>
      </c>
      <c r="F2464" s="58" t="e">
        <f>+#REF!</f>
        <v>#REF!</v>
      </c>
      <c r="G2464" s="58" t="e">
        <f>+#REF!</f>
        <v>#REF!</v>
      </c>
      <c r="H2464" s="58"/>
      <c r="I2464" s="58"/>
      <c r="J2464" s="64" t="str">
        <f t="shared" si="38"/>
        <v>-</v>
      </c>
    </row>
    <row r="2465" spans="1:10" s="62" customFormat="1" ht="24.75" customHeight="1" x14ac:dyDescent="0.25">
      <c r="A2465" s="58" t="e">
        <f>+#REF!</f>
        <v>#REF!</v>
      </c>
      <c r="B2465" s="58" t="e">
        <f>+#REF!</f>
        <v>#REF!</v>
      </c>
      <c r="C2465" s="58" t="e">
        <f>+#REF!</f>
        <v>#REF!</v>
      </c>
      <c r="D2465" s="37" t="e">
        <f>+#REF!</f>
        <v>#REF!</v>
      </c>
      <c r="E2465" s="58" t="e">
        <f>+#REF!</f>
        <v>#REF!</v>
      </c>
      <c r="F2465" s="58" t="e">
        <f>+#REF!</f>
        <v>#REF!</v>
      </c>
      <c r="G2465" s="58" t="e">
        <f>+#REF!</f>
        <v>#REF!</v>
      </c>
      <c r="H2465" s="58"/>
      <c r="I2465" s="58"/>
      <c r="J2465" s="64" t="str">
        <f t="shared" si="38"/>
        <v>-</v>
      </c>
    </row>
    <row r="2466" spans="1:10" s="62" customFormat="1" ht="24.75" customHeight="1" x14ac:dyDescent="0.25">
      <c r="A2466" s="58" t="e">
        <f>+#REF!</f>
        <v>#REF!</v>
      </c>
      <c r="B2466" s="58" t="e">
        <f>+#REF!</f>
        <v>#REF!</v>
      </c>
      <c r="C2466" s="58" t="e">
        <f>+#REF!</f>
        <v>#REF!</v>
      </c>
      <c r="D2466" s="37" t="e">
        <f>+#REF!</f>
        <v>#REF!</v>
      </c>
      <c r="E2466" s="58" t="e">
        <f>+#REF!</f>
        <v>#REF!</v>
      </c>
      <c r="F2466" s="58" t="e">
        <f>+#REF!</f>
        <v>#REF!</v>
      </c>
      <c r="G2466" s="58" t="e">
        <f>+#REF!</f>
        <v>#REF!</v>
      </c>
      <c r="H2466" s="58"/>
      <c r="I2466" s="58"/>
      <c r="J2466" s="64" t="str">
        <f t="shared" si="38"/>
        <v>-</v>
      </c>
    </row>
    <row r="2467" spans="1:10" s="62" customFormat="1" ht="24.75" customHeight="1" x14ac:dyDescent="0.25">
      <c r="A2467" s="58" t="e">
        <f>+#REF!</f>
        <v>#REF!</v>
      </c>
      <c r="B2467" s="58" t="e">
        <f>+#REF!</f>
        <v>#REF!</v>
      </c>
      <c r="C2467" s="58" t="e">
        <f>+#REF!</f>
        <v>#REF!</v>
      </c>
      <c r="D2467" s="37" t="e">
        <f>+#REF!</f>
        <v>#REF!</v>
      </c>
      <c r="E2467" s="58" t="e">
        <f>+#REF!</f>
        <v>#REF!</v>
      </c>
      <c r="F2467" s="58" t="e">
        <f>+#REF!</f>
        <v>#REF!</v>
      </c>
      <c r="G2467" s="58" t="e">
        <f>+#REF!</f>
        <v>#REF!</v>
      </c>
      <c r="H2467" s="58"/>
      <c r="I2467" s="58"/>
      <c r="J2467" s="64" t="str">
        <f t="shared" si="38"/>
        <v>-</v>
      </c>
    </row>
    <row r="2468" spans="1:10" s="62" customFormat="1" ht="24.75" customHeight="1" x14ac:dyDescent="0.25">
      <c r="A2468" s="58" t="e">
        <f>+#REF!</f>
        <v>#REF!</v>
      </c>
      <c r="B2468" s="58" t="e">
        <f>+#REF!</f>
        <v>#REF!</v>
      </c>
      <c r="C2468" s="58" t="e">
        <f>+#REF!</f>
        <v>#REF!</v>
      </c>
      <c r="D2468" s="37" t="e">
        <f>+#REF!</f>
        <v>#REF!</v>
      </c>
      <c r="E2468" s="58" t="e">
        <f>+#REF!</f>
        <v>#REF!</v>
      </c>
      <c r="F2468" s="58" t="e">
        <f>+#REF!</f>
        <v>#REF!</v>
      </c>
      <c r="G2468" s="58" t="e">
        <f>+#REF!</f>
        <v>#REF!</v>
      </c>
      <c r="H2468" s="58"/>
      <c r="I2468" s="58"/>
      <c r="J2468" s="64" t="str">
        <f t="shared" si="38"/>
        <v>-</v>
      </c>
    </row>
    <row r="2469" spans="1:10" s="62" customFormat="1" ht="24.75" customHeight="1" x14ac:dyDescent="0.25">
      <c r="A2469" s="58" t="e">
        <f>+#REF!</f>
        <v>#REF!</v>
      </c>
      <c r="B2469" s="58" t="e">
        <f>+#REF!</f>
        <v>#REF!</v>
      </c>
      <c r="C2469" s="58" t="e">
        <f>+#REF!</f>
        <v>#REF!</v>
      </c>
      <c r="D2469" s="37" t="e">
        <f>+#REF!</f>
        <v>#REF!</v>
      </c>
      <c r="E2469" s="58" t="e">
        <f>+#REF!</f>
        <v>#REF!</v>
      </c>
      <c r="F2469" s="58" t="e">
        <f>+#REF!</f>
        <v>#REF!</v>
      </c>
      <c r="G2469" s="58" t="e">
        <f>+#REF!</f>
        <v>#REF!</v>
      </c>
      <c r="H2469" s="58"/>
      <c r="I2469" s="58"/>
      <c r="J2469" s="64" t="str">
        <f t="shared" si="38"/>
        <v>-</v>
      </c>
    </row>
    <row r="2470" spans="1:10" s="62" customFormat="1" ht="24.75" customHeight="1" x14ac:dyDescent="0.25">
      <c r="A2470" s="58" t="e">
        <f>+#REF!</f>
        <v>#REF!</v>
      </c>
      <c r="B2470" s="58" t="e">
        <f>+#REF!</f>
        <v>#REF!</v>
      </c>
      <c r="C2470" s="58" t="e">
        <f>+#REF!</f>
        <v>#REF!</v>
      </c>
      <c r="D2470" s="37" t="e">
        <f>+#REF!</f>
        <v>#REF!</v>
      </c>
      <c r="E2470" s="58" t="e">
        <f>+#REF!</f>
        <v>#REF!</v>
      </c>
      <c r="F2470" s="58" t="e">
        <f>+#REF!</f>
        <v>#REF!</v>
      </c>
      <c r="G2470" s="58" t="e">
        <f>+#REF!</f>
        <v>#REF!</v>
      </c>
      <c r="H2470" s="58"/>
      <c r="I2470" s="58"/>
      <c r="J2470" s="64" t="str">
        <f t="shared" si="38"/>
        <v>-</v>
      </c>
    </row>
    <row r="2471" spans="1:10" s="62" customFormat="1" ht="24.75" customHeight="1" x14ac:dyDescent="0.25">
      <c r="A2471" s="65" t="e">
        <f>+#REF!</f>
        <v>#REF!</v>
      </c>
      <c r="B2471" s="65" t="e">
        <f>+#REF!</f>
        <v>#REF!</v>
      </c>
      <c r="C2471" s="65" t="e">
        <f>+#REF!</f>
        <v>#REF!</v>
      </c>
      <c r="D2471" s="75" t="e">
        <f>+#REF!</f>
        <v>#REF!</v>
      </c>
      <c r="E2471" s="65" t="e">
        <f>+#REF!</f>
        <v>#REF!</v>
      </c>
      <c r="F2471" s="65" t="e">
        <f>+#REF!</f>
        <v>#REF!</v>
      </c>
      <c r="G2471" s="65" t="e">
        <f>+#REF!</f>
        <v>#REF!</v>
      </c>
      <c r="H2471" s="65"/>
      <c r="I2471" s="65"/>
      <c r="J2471" s="64" t="str">
        <f t="shared" si="38"/>
        <v>-</v>
      </c>
    </row>
    <row r="2472" spans="1:10" s="62" customFormat="1" ht="24.75" customHeight="1" x14ac:dyDescent="0.25">
      <c r="A2472" s="58" t="e">
        <f>+#REF!</f>
        <v>#REF!</v>
      </c>
      <c r="B2472" s="58" t="e">
        <f>+#REF!</f>
        <v>#REF!</v>
      </c>
      <c r="C2472" s="58" t="e">
        <f>+#REF!</f>
        <v>#REF!</v>
      </c>
      <c r="D2472" s="37" t="e">
        <f>+#REF!</f>
        <v>#REF!</v>
      </c>
      <c r="E2472" s="58" t="e">
        <f>+#REF!</f>
        <v>#REF!</v>
      </c>
      <c r="F2472" s="58" t="e">
        <f>+#REF!</f>
        <v>#REF!</v>
      </c>
      <c r="G2472" s="58" t="e">
        <f>+#REF!</f>
        <v>#REF!</v>
      </c>
      <c r="H2472" s="58"/>
      <c r="I2472" s="58"/>
      <c r="J2472" s="64" t="str">
        <f t="shared" si="38"/>
        <v>-</v>
      </c>
    </row>
    <row r="2473" spans="1:10" s="62" customFormat="1" ht="24.75" customHeight="1" x14ac:dyDescent="0.25">
      <c r="A2473" s="58" t="e">
        <f>+#REF!</f>
        <v>#REF!</v>
      </c>
      <c r="B2473" s="58" t="e">
        <f>+#REF!</f>
        <v>#REF!</v>
      </c>
      <c r="C2473" s="58" t="e">
        <f>+#REF!</f>
        <v>#REF!</v>
      </c>
      <c r="D2473" s="37" t="e">
        <f>+#REF!</f>
        <v>#REF!</v>
      </c>
      <c r="E2473" s="58" t="e">
        <f>+#REF!</f>
        <v>#REF!</v>
      </c>
      <c r="F2473" s="58" t="e">
        <f>+#REF!</f>
        <v>#REF!</v>
      </c>
      <c r="G2473" s="58" t="e">
        <f>+#REF!</f>
        <v>#REF!</v>
      </c>
      <c r="H2473" s="58"/>
      <c r="I2473" s="58"/>
      <c r="J2473" s="64" t="str">
        <f t="shared" si="38"/>
        <v>-</v>
      </c>
    </row>
    <row r="2474" spans="1:10" s="62" customFormat="1" ht="24.75" customHeight="1" x14ac:dyDescent="0.25">
      <c r="A2474" s="58" t="e">
        <f>+#REF!</f>
        <v>#REF!</v>
      </c>
      <c r="B2474" s="58" t="e">
        <f>+#REF!</f>
        <v>#REF!</v>
      </c>
      <c r="C2474" s="58" t="e">
        <f>+#REF!</f>
        <v>#REF!</v>
      </c>
      <c r="D2474" s="37" t="e">
        <f>+#REF!</f>
        <v>#REF!</v>
      </c>
      <c r="E2474" s="58" t="e">
        <f>+#REF!</f>
        <v>#REF!</v>
      </c>
      <c r="F2474" s="58" t="e">
        <f>+#REF!</f>
        <v>#REF!</v>
      </c>
      <c r="G2474" s="58" t="e">
        <f>+#REF!</f>
        <v>#REF!</v>
      </c>
      <c r="H2474" s="58"/>
      <c r="I2474" s="58"/>
      <c r="J2474" s="64" t="str">
        <f t="shared" si="38"/>
        <v>-</v>
      </c>
    </row>
    <row r="2475" spans="1:10" s="62" customFormat="1" ht="24.75" customHeight="1" x14ac:dyDescent="0.25">
      <c r="A2475" s="58" t="e">
        <f>+#REF!</f>
        <v>#REF!</v>
      </c>
      <c r="B2475" s="58" t="e">
        <f>+#REF!</f>
        <v>#REF!</v>
      </c>
      <c r="C2475" s="58" t="e">
        <f>+#REF!</f>
        <v>#REF!</v>
      </c>
      <c r="D2475" s="37" t="e">
        <f>+#REF!</f>
        <v>#REF!</v>
      </c>
      <c r="E2475" s="58" t="e">
        <f>+#REF!</f>
        <v>#REF!</v>
      </c>
      <c r="F2475" s="58" t="e">
        <f>+#REF!</f>
        <v>#REF!</v>
      </c>
      <c r="G2475" s="58" t="e">
        <f>+#REF!</f>
        <v>#REF!</v>
      </c>
      <c r="H2475" s="58"/>
      <c r="I2475" s="58"/>
      <c r="J2475" s="64" t="str">
        <f t="shared" si="38"/>
        <v>-</v>
      </c>
    </row>
    <row r="2476" spans="1:10" s="62" customFormat="1" ht="24.75" customHeight="1" x14ac:dyDescent="0.25">
      <c r="A2476" s="58" t="e">
        <f>+#REF!</f>
        <v>#REF!</v>
      </c>
      <c r="B2476" s="58" t="e">
        <f>+#REF!</f>
        <v>#REF!</v>
      </c>
      <c r="C2476" s="58" t="e">
        <f>+#REF!</f>
        <v>#REF!</v>
      </c>
      <c r="D2476" s="37" t="e">
        <f>+#REF!</f>
        <v>#REF!</v>
      </c>
      <c r="E2476" s="58" t="e">
        <f>+#REF!</f>
        <v>#REF!</v>
      </c>
      <c r="F2476" s="58" t="e">
        <f>+#REF!</f>
        <v>#REF!</v>
      </c>
      <c r="G2476" s="58" t="e">
        <f>+#REF!</f>
        <v>#REF!</v>
      </c>
      <c r="H2476" s="58"/>
      <c r="I2476" s="58"/>
      <c r="J2476" s="64" t="str">
        <f t="shared" si="38"/>
        <v>-</v>
      </c>
    </row>
    <row r="2477" spans="1:10" s="62" customFormat="1" ht="24.75" customHeight="1" x14ac:dyDescent="0.25">
      <c r="A2477" s="58" t="e">
        <f>+#REF!</f>
        <v>#REF!</v>
      </c>
      <c r="B2477" s="58" t="e">
        <f>+#REF!</f>
        <v>#REF!</v>
      </c>
      <c r="C2477" s="58" t="e">
        <f>+#REF!</f>
        <v>#REF!</v>
      </c>
      <c r="D2477" s="37" t="e">
        <f>+#REF!</f>
        <v>#REF!</v>
      </c>
      <c r="E2477" s="58" t="e">
        <f>+#REF!</f>
        <v>#REF!</v>
      </c>
      <c r="F2477" s="58" t="e">
        <f>+#REF!</f>
        <v>#REF!</v>
      </c>
      <c r="G2477" s="58" t="e">
        <f>+#REF!</f>
        <v>#REF!</v>
      </c>
      <c r="H2477" s="58"/>
      <c r="I2477" s="58"/>
      <c r="J2477" s="64" t="str">
        <f t="shared" si="38"/>
        <v>-</v>
      </c>
    </row>
    <row r="2478" spans="1:10" s="62" customFormat="1" ht="24.75" customHeight="1" x14ac:dyDescent="0.25">
      <c r="A2478" s="58" t="e">
        <f>+#REF!</f>
        <v>#REF!</v>
      </c>
      <c r="B2478" s="58" t="e">
        <f>+#REF!</f>
        <v>#REF!</v>
      </c>
      <c r="C2478" s="58" t="e">
        <f>+#REF!</f>
        <v>#REF!</v>
      </c>
      <c r="D2478" s="37" t="e">
        <f>+#REF!</f>
        <v>#REF!</v>
      </c>
      <c r="E2478" s="58" t="e">
        <f>+#REF!</f>
        <v>#REF!</v>
      </c>
      <c r="F2478" s="58" t="e">
        <f>+#REF!</f>
        <v>#REF!</v>
      </c>
      <c r="G2478" s="58" t="e">
        <f>+#REF!</f>
        <v>#REF!</v>
      </c>
      <c r="H2478" s="58"/>
      <c r="I2478" s="58"/>
      <c r="J2478" s="64" t="str">
        <f t="shared" si="38"/>
        <v>-</v>
      </c>
    </row>
    <row r="2479" spans="1:10" s="62" customFormat="1" ht="24.75" customHeight="1" x14ac:dyDescent="0.25">
      <c r="A2479" s="58" t="e">
        <f>+#REF!</f>
        <v>#REF!</v>
      </c>
      <c r="B2479" s="58" t="e">
        <f>+#REF!</f>
        <v>#REF!</v>
      </c>
      <c r="C2479" s="58" t="e">
        <f>+#REF!</f>
        <v>#REF!</v>
      </c>
      <c r="D2479" s="37" t="e">
        <f>+#REF!</f>
        <v>#REF!</v>
      </c>
      <c r="E2479" s="58" t="e">
        <f>+#REF!</f>
        <v>#REF!</v>
      </c>
      <c r="F2479" s="58" t="e">
        <f>+#REF!</f>
        <v>#REF!</v>
      </c>
      <c r="G2479" s="58" t="e">
        <f>+#REF!</f>
        <v>#REF!</v>
      </c>
      <c r="H2479" s="58"/>
      <c r="I2479" s="58"/>
      <c r="J2479" s="64" t="str">
        <f t="shared" si="38"/>
        <v>-</v>
      </c>
    </row>
    <row r="2480" spans="1:10" s="62" customFormat="1" ht="24.75" customHeight="1" x14ac:dyDescent="0.25">
      <c r="A2480" s="58" t="e">
        <f>+#REF!</f>
        <v>#REF!</v>
      </c>
      <c r="B2480" s="58" t="e">
        <f>+#REF!</f>
        <v>#REF!</v>
      </c>
      <c r="C2480" s="58" t="e">
        <f>+#REF!</f>
        <v>#REF!</v>
      </c>
      <c r="D2480" s="37" t="e">
        <f>+#REF!</f>
        <v>#REF!</v>
      </c>
      <c r="E2480" s="58" t="e">
        <f>+#REF!</f>
        <v>#REF!</v>
      </c>
      <c r="F2480" s="58" t="e">
        <f>+#REF!</f>
        <v>#REF!</v>
      </c>
      <c r="G2480" s="58" t="e">
        <f>+#REF!</f>
        <v>#REF!</v>
      </c>
      <c r="H2480" s="58"/>
      <c r="I2480" s="58"/>
      <c r="J2480" s="64" t="str">
        <f t="shared" si="38"/>
        <v>-</v>
      </c>
    </row>
    <row r="2481" spans="1:10" s="62" customFormat="1" ht="24.75" customHeight="1" x14ac:dyDescent="0.25">
      <c r="A2481" s="58" t="e">
        <f>+#REF!</f>
        <v>#REF!</v>
      </c>
      <c r="B2481" s="58" t="e">
        <f>+#REF!</f>
        <v>#REF!</v>
      </c>
      <c r="C2481" s="58" t="e">
        <f>+#REF!</f>
        <v>#REF!</v>
      </c>
      <c r="D2481" s="37" t="e">
        <f>+#REF!</f>
        <v>#REF!</v>
      </c>
      <c r="E2481" s="58" t="e">
        <f>+#REF!</f>
        <v>#REF!</v>
      </c>
      <c r="F2481" s="58" t="e">
        <f>+#REF!</f>
        <v>#REF!</v>
      </c>
      <c r="G2481" s="58" t="e">
        <f>+#REF!</f>
        <v>#REF!</v>
      </c>
      <c r="H2481" s="58"/>
      <c r="I2481" s="58"/>
      <c r="J2481" s="64" t="str">
        <f t="shared" si="38"/>
        <v>-</v>
      </c>
    </row>
    <row r="2482" spans="1:10" s="62" customFormat="1" ht="24.75" customHeight="1" x14ac:dyDescent="0.25">
      <c r="A2482" s="58" t="e">
        <f>+#REF!</f>
        <v>#REF!</v>
      </c>
      <c r="B2482" s="58" t="e">
        <f>+#REF!</f>
        <v>#REF!</v>
      </c>
      <c r="C2482" s="58" t="e">
        <f>+#REF!</f>
        <v>#REF!</v>
      </c>
      <c r="D2482" s="37" t="e">
        <f>+#REF!</f>
        <v>#REF!</v>
      </c>
      <c r="E2482" s="58" t="e">
        <f>+#REF!</f>
        <v>#REF!</v>
      </c>
      <c r="F2482" s="58" t="e">
        <f>+#REF!</f>
        <v>#REF!</v>
      </c>
      <c r="G2482" s="58" t="e">
        <f>+#REF!</f>
        <v>#REF!</v>
      </c>
      <c r="H2482" s="58"/>
      <c r="I2482" s="58"/>
      <c r="J2482" s="64" t="str">
        <f t="shared" si="38"/>
        <v>-</v>
      </c>
    </row>
    <row r="2483" spans="1:10" s="62" customFormat="1" ht="24.75" customHeight="1" x14ac:dyDescent="0.25">
      <c r="A2483" s="58" t="e">
        <f>+#REF!</f>
        <v>#REF!</v>
      </c>
      <c r="B2483" s="58" t="e">
        <f>+#REF!</f>
        <v>#REF!</v>
      </c>
      <c r="C2483" s="58" t="e">
        <f>+#REF!</f>
        <v>#REF!</v>
      </c>
      <c r="D2483" s="37" t="e">
        <f>+#REF!</f>
        <v>#REF!</v>
      </c>
      <c r="E2483" s="58" t="e">
        <f>+#REF!</f>
        <v>#REF!</v>
      </c>
      <c r="F2483" s="58" t="e">
        <f>+#REF!</f>
        <v>#REF!</v>
      </c>
      <c r="G2483" s="58" t="e">
        <f>+#REF!</f>
        <v>#REF!</v>
      </c>
      <c r="H2483" s="58"/>
      <c r="I2483" s="58"/>
      <c r="J2483" s="64" t="str">
        <f t="shared" si="38"/>
        <v>-</v>
      </c>
    </row>
    <row r="2484" spans="1:10" s="62" customFormat="1" ht="24.75" customHeight="1" x14ac:dyDescent="0.25">
      <c r="A2484" s="58" t="e">
        <f>+#REF!</f>
        <v>#REF!</v>
      </c>
      <c r="B2484" s="58" t="e">
        <f>+#REF!</f>
        <v>#REF!</v>
      </c>
      <c r="C2484" s="58" t="e">
        <f>+#REF!</f>
        <v>#REF!</v>
      </c>
      <c r="D2484" s="37" t="e">
        <f>+#REF!</f>
        <v>#REF!</v>
      </c>
      <c r="E2484" s="58" t="e">
        <f>+#REF!</f>
        <v>#REF!</v>
      </c>
      <c r="F2484" s="58" t="e">
        <f>+#REF!</f>
        <v>#REF!</v>
      </c>
      <c r="G2484" s="58" t="e">
        <f>+#REF!</f>
        <v>#REF!</v>
      </c>
      <c r="H2484" s="58"/>
      <c r="I2484" s="58"/>
      <c r="J2484" s="64" t="str">
        <f t="shared" si="38"/>
        <v>-</v>
      </c>
    </row>
    <row r="2485" spans="1:10" s="62" customFormat="1" ht="24.75" customHeight="1" x14ac:dyDescent="0.25">
      <c r="A2485" s="58" t="e">
        <f>+#REF!</f>
        <v>#REF!</v>
      </c>
      <c r="B2485" s="58" t="e">
        <f>+#REF!</f>
        <v>#REF!</v>
      </c>
      <c r="C2485" s="58" t="e">
        <f>+#REF!</f>
        <v>#REF!</v>
      </c>
      <c r="D2485" s="37" t="e">
        <f>+#REF!</f>
        <v>#REF!</v>
      </c>
      <c r="E2485" s="58" t="e">
        <f>+#REF!</f>
        <v>#REF!</v>
      </c>
      <c r="F2485" s="58" t="e">
        <f>+#REF!</f>
        <v>#REF!</v>
      </c>
      <c r="G2485" s="58" t="e">
        <f>+#REF!</f>
        <v>#REF!</v>
      </c>
      <c r="H2485" s="58"/>
      <c r="I2485" s="58"/>
      <c r="J2485" s="64" t="str">
        <f t="shared" si="38"/>
        <v>-</v>
      </c>
    </row>
    <row r="2486" spans="1:10" s="62" customFormat="1" ht="24.75" customHeight="1" x14ac:dyDescent="0.25">
      <c r="A2486" s="58" t="e">
        <f>+#REF!</f>
        <v>#REF!</v>
      </c>
      <c r="B2486" s="58" t="e">
        <f>+#REF!</f>
        <v>#REF!</v>
      </c>
      <c r="C2486" s="58" t="e">
        <f>+#REF!</f>
        <v>#REF!</v>
      </c>
      <c r="D2486" s="37" t="e">
        <f>+#REF!</f>
        <v>#REF!</v>
      </c>
      <c r="E2486" s="58" t="e">
        <f>+#REF!</f>
        <v>#REF!</v>
      </c>
      <c r="F2486" s="58" t="e">
        <f>+#REF!</f>
        <v>#REF!</v>
      </c>
      <c r="G2486" s="58" t="e">
        <f>+#REF!</f>
        <v>#REF!</v>
      </c>
      <c r="H2486" s="58"/>
      <c r="I2486" s="58"/>
      <c r="J2486" s="64" t="str">
        <f t="shared" si="38"/>
        <v>-</v>
      </c>
    </row>
    <row r="2487" spans="1:10" s="62" customFormat="1" ht="24.75" customHeight="1" x14ac:dyDescent="0.25">
      <c r="A2487" s="58" t="e">
        <f>+#REF!</f>
        <v>#REF!</v>
      </c>
      <c r="B2487" s="58" t="e">
        <f>+#REF!</f>
        <v>#REF!</v>
      </c>
      <c r="C2487" s="58" t="e">
        <f>+#REF!</f>
        <v>#REF!</v>
      </c>
      <c r="D2487" s="37" t="e">
        <f>+#REF!</f>
        <v>#REF!</v>
      </c>
      <c r="E2487" s="58" t="e">
        <f>+#REF!</f>
        <v>#REF!</v>
      </c>
      <c r="F2487" s="58" t="e">
        <f>+#REF!</f>
        <v>#REF!</v>
      </c>
      <c r="G2487" s="58" t="e">
        <f>+#REF!</f>
        <v>#REF!</v>
      </c>
      <c r="H2487" s="58"/>
      <c r="I2487" s="58"/>
      <c r="J2487" s="64" t="str">
        <f t="shared" si="38"/>
        <v>-</v>
      </c>
    </row>
    <row r="2488" spans="1:10" s="62" customFormat="1" ht="24.75" customHeight="1" x14ac:dyDescent="0.25">
      <c r="A2488" s="58" t="e">
        <f>+#REF!</f>
        <v>#REF!</v>
      </c>
      <c r="B2488" s="58" t="e">
        <f>+#REF!</f>
        <v>#REF!</v>
      </c>
      <c r="C2488" s="58" t="e">
        <f>+#REF!</f>
        <v>#REF!</v>
      </c>
      <c r="D2488" s="37" t="e">
        <f>+#REF!</f>
        <v>#REF!</v>
      </c>
      <c r="E2488" s="58" t="e">
        <f>+#REF!</f>
        <v>#REF!</v>
      </c>
      <c r="F2488" s="58" t="e">
        <f>+#REF!</f>
        <v>#REF!</v>
      </c>
      <c r="G2488" s="58" t="e">
        <f>+#REF!</f>
        <v>#REF!</v>
      </c>
      <c r="H2488" s="58"/>
      <c r="I2488" s="58"/>
      <c r="J2488" s="64" t="str">
        <f t="shared" si="38"/>
        <v>-</v>
      </c>
    </row>
    <row r="2489" spans="1:10" s="62" customFormat="1" ht="24.75" customHeight="1" x14ac:dyDescent="0.25">
      <c r="A2489" s="58" t="e">
        <f>+#REF!</f>
        <v>#REF!</v>
      </c>
      <c r="B2489" s="58" t="e">
        <f>+#REF!</f>
        <v>#REF!</v>
      </c>
      <c r="C2489" s="58" t="e">
        <f>+#REF!</f>
        <v>#REF!</v>
      </c>
      <c r="D2489" s="37" t="e">
        <f>+#REF!</f>
        <v>#REF!</v>
      </c>
      <c r="E2489" s="58" t="e">
        <f>+#REF!</f>
        <v>#REF!</v>
      </c>
      <c r="F2489" s="58" t="e">
        <f>+#REF!</f>
        <v>#REF!</v>
      </c>
      <c r="G2489" s="58" t="e">
        <f>+#REF!</f>
        <v>#REF!</v>
      </c>
      <c r="H2489" s="58"/>
      <c r="I2489" s="58"/>
      <c r="J2489" s="64" t="str">
        <f t="shared" si="38"/>
        <v>-</v>
      </c>
    </row>
    <row r="2490" spans="1:10" s="62" customFormat="1" ht="24.75" customHeight="1" x14ac:dyDescent="0.25">
      <c r="A2490" s="58" t="e">
        <f>+#REF!</f>
        <v>#REF!</v>
      </c>
      <c r="B2490" s="58" t="e">
        <f>+#REF!</f>
        <v>#REF!</v>
      </c>
      <c r="C2490" s="58" t="e">
        <f>+#REF!</f>
        <v>#REF!</v>
      </c>
      <c r="D2490" s="37" t="e">
        <f>+#REF!</f>
        <v>#REF!</v>
      </c>
      <c r="E2490" s="58" t="e">
        <f>+#REF!</f>
        <v>#REF!</v>
      </c>
      <c r="F2490" s="58" t="e">
        <f>+#REF!</f>
        <v>#REF!</v>
      </c>
      <c r="G2490" s="58" t="e">
        <f>+#REF!</f>
        <v>#REF!</v>
      </c>
      <c r="H2490" s="58"/>
      <c r="I2490" s="58"/>
      <c r="J2490" s="64" t="str">
        <f t="shared" si="38"/>
        <v>-</v>
      </c>
    </row>
    <row r="2491" spans="1:10" s="62" customFormat="1" ht="24.75" customHeight="1" x14ac:dyDescent="0.25">
      <c r="A2491" s="58" t="e">
        <f>+#REF!</f>
        <v>#REF!</v>
      </c>
      <c r="B2491" s="58" t="e">
        <f>+#REF!</f>
        <v>#REF!</v>
      </c>
      <c r="C2491" s="58" t="e">
        <f>+#REF!</f>
        <v>#REF!</v>
      </c>
      <c r="D2491" s="37" t="e">
        <f>+#REF!</f>
        <v>#REF!</v>
      </c>
      <c r="E2491" s="58" t="e">
        <f>+#REF!</f>
        <v>#REF!</v>
      </c>
      <c r="F2491" s="58" t="e">
        <f>+#REF!</f>
        <v>#REF!</v>
      </c>
      <c r="G2491" s="58" t="e">
        <f>+#REF!</f>
        <v>#REF!</v>
      </c>
      <c r="H2491" s="58"/>
      <c r="I2491" s="58"/>
      <c r="J2491" s="64" t="str">
        <f t="shared" si="38"/>
        <v>-</v>
      </c>
    </row>
    <row r="2492" spans="1:10" s="62" customFormat="1" ht="24.75" customHeight="1" x14ac:dyDescent="0.25">
      <c r="A2492" s="58" t="e">
        <f>+#REF!</f>
        <v>#REF!</v>
      </c>
      <c r="B2492" s="58" t="e">
        <f>+#REF!</f>
        <v>#REF!</v>
      </c>
      <c r="C2492" s="58" t="e">
        <f>+#REF!</f>
        <v>#REF!</v>
      </c>
      <c r="D2492" s="37" t="e">
        <f>+#REF!</f>
        <v>#REF!</v>
      </c>
      <c r="E2492" s="58" t="e">
        <f>+#REF!</f>
        <v>#REF!</v>
      </c>
      <c r="F2492" s="58" t="e">
        <f>+#REF!</f>
        <v>#REF!</v>
      </c>
      <c r="G2492" s="58" t="e">
        <f>+#REF!</f>
        <v>#REF!</v>
      </c>
      <c r="H2492" s="58"/>
      <c r="I2492" s="58"/>
      <c r="J2492" s="64" t="str">
        <f t="shared" si="38"/>
        <v>-</v>
      </c>
    </row>
    <row r="2493" spans="1:10" s="62" customFormat="1" ht="24.75" customHeight="1" x14ac:dyDescent="0.25">
      <c r="A2493" s="58" t="e">
        <f>+#REF!</f>
        <v>#REF!</v>
      </c>
      <c r="B2493" s="58" t="e">
        <f>+#REF!</f>
        <v>#REF!</v>
      </c>
      <c r="C2493" s="58" t="e">
        <f>+#REF!</f>
        <v>#REF!</v>
      </c>
      <c r="D2493" s="37" t="e">
        <f>+#REF!</f>
        <v>#REF!</v>
      </c>
      <c r="E2493" s="58" t="e">
        <f>+#REF!</f>
        <v>#REF!</v>
      </c>
      <c r="F2493" s="58" t="e">
        <f>+#REF!</f>
        <v>#REF!</v>
      </c>
      <c r="G2493" s="58" t="e">
        <f>+#REF!</f>
        <v>#REF!</v>
      </c>
      <c r="H2493" s="58"/>
      <c r="I2493" s="58"/>
      <c r="J2493" s="64" t="str">
        <f t="shared" si="38"/>
        <v>-</v>
      </c>
    </row>
    <row r="2494" spans="1:10" s="62" customFormat="1" ht="24.75" customHeight="1" x14ac:dyDescent="0.25">
      <c r="A2494" s="58" t="e">
        <f>+#REF!</f>
        <v>#REF!</v>
      </c>
      <c r="B2494" s="58" t="e">
        <f>+#REF!</f>
        <v>#REF!</v>
      </c>
      <c r="C2494" s="58" t="e">
        <f>+#REF!</f>
        <v>#REF!</v>
      </c>
      <c r="D2494" s="37" t="e">
        <f>+#REF!</f>
        <v>#REF!</v>
      </c>
      <c r="E2494" s="58" t="e">
        <f>+#REF!</f>
        <v>#REF!</v>
      </c>
      <c r="F2494" s="58" t="e">
        <f>+#REF!</f>
        <v>#REF!</v>
      </c>
      <c r="G2494" s="58" t="e">
        <f>+#REF!</f>
        <v>#REF!</v>
      </c>
      <c r="H2494" s="58"/>
      <c r="I2494" s="58"/>
      <c r="J2494" s="64" t="str">
        <f t="shared" si="38"/>
        <v>-</v>
      </c>
    </row>
    <row r="2495" spans="1:10" s="62" customFormat="1" ht="24.75" customHeight="1" x14ac:dyDescent="0.25">
      <c r="A2495" s="58" t="e">
        <f>+#REF!</f>
        <v>#REF!</v>
      </c>
      <c r="B2495" s="58" t="e">
        <f>+#REF!</f>
        <v>#REF!</v>
      </c>
      <c r="C2495" s="58" t="e">
        <f>+#REF!</f>
        <v>#REF!</v>
      </c>
      <c r="D2495" s="37" t="e">
        <f>+#REF!</f>
        <v>#REF!</v>
      </c>
      <c r="E2495" s="58" t="e">
        <f>+#REF!</f>
        <v>#REF!</v>
      </c>
      <c r="F2495" s="58" t="e">
        <f>+#REF!</f>
        <v>#REF!</v>
      </c>
      <c r="G2495" s="58" t="e">
        <f>+#REF!</f>
        <v>#REF!</v>
      </c>
      <c r="H2495" s="58"/>
      <c r="I2495" s="58"/>
      <c r="J2495" s="64" t="str">
        <f t="shared" si="38"/>
        <v>-</v>
      </c>
    </row>
    <row r="2496" spans="1:10" s="62" customFormat="1" ht="24.75" customHeight="1" x14ac:dyDescent="0.25">
      <c r="A2496" s="58" t="e">
        <f>+#REF!</f>
        <v>#REF!</v>
      </c>
      <c r="B2496" s="58" t="e">
        <f>+#REF!</f>
        <v>#REF!</v>
      </c>
      <c r="C2496" s="58" t="e">
        <f>+#REF!</f>
        <v>#REF!</v>
      </c>
      <c r="D2496" s="37" t="e">
        <f>+#REF!</f>
        <v>#REF!</v>
      </c>
      <c r="E2496" s="58" t="e">
        <f>+#REF!</f>
        <v>#REF!</v>
      </c>
      <c r="F2496" s="58" t="e">
        <f>+#REF!</f>
        <v>#REF!</v>
      </c>
      <c r="G2496" s="58" t="e">
        <f>+#REF!</f>
        <v>#REF!</v>
      </c>
      <c r="H2496" s="58"/>
      <c r="I2496" s="58"/>
      <c r="J2496" s="64" t="str">
        <f t="shared" si="38"/>
        <v>-</v>
      </c>
    </row>
    <row r="2497" spans="1:10" s="62" customFormat="1" ht="24.75" customHeight="1" x14ac:dyDescent="0.25">
      <c r="A2497" s="58" t="e">
        <f>+#REF!</f>
        <v>#REF!</v>
      </c>
      <c r="B2497" s="58" t="e">
        <f>+#REF!</f>
        <v>#REF!</v>
      </c>
      <c r="C2497" s="58" t="e">
        <f>+#REF!</f>
        <v>#REF!</v>
      </c>
      <c r="D2497" s="37" t="e">
        <f>+#REF!</f>
        <v>#REF!</v>
      </c>
      <c r="E2497" s="58" t="e">
        <f>+#REF!</f>
        <v>#REF!</v>
      </c>
      <c r="F2497" s="58" t="e">
        <f>+#REF!</f>
        <v>#REF!</v>
      </c>
      <c r="G2497" s="58" t="e">
        <f>+#REF!</f>
        <v>#REF!</v>
      </c>
      <c r="H2497" s="58"/>
      <c r="I2497" s="58"/>
      <c r="J2497" s="64" t="str">
        <f t="shared" si="38"/>
        <v>-</v>
      </c>
    </row>
    <row r="2498" spans="1:10" s="62" customFormat="1" ht="24.75" customHeight="1" x14ac:dyDescent="0.25">
      <c r="A2498" s="58" t="e">
        <f>+#REF!</f>
        <v>#REF!</v>
      </c>
      <c r="B2498" s="58" t="e">
        <f>+#REF!</f>
        <v>#REF!</v>
      </c>
      <c r="C2498" s="58" t="e">
        <f>+#REF!</f>
        <v>#REF!</v>
      </c>
      <c r="D2498" s="37" t="e">
        <f>+#REF!</f>
        <v>#REF!</v>
      </c>
      <c r="E2498" s="58" t="e">
        <f>+#REF!</f>
        <v>#REF!</v>
      </c>
      <c r="F2498" s="58" t="e">
        <f>+#REF!</f>
        <v>#REF!</v>
      </c>
      <c r="G2498" s="58" t="e">
        <f>+#REF!</f>
        <v>#REF!</v>
      </c>
      <c r="H2498" s="58"/>
      <c r="I2498" s="58"/>
      <c r="J2498" s="64" t="str">
        <f t="shared" si="38"/>
        <v>-</v>
      </c>
    </row>
    <row r="2499" spans="1:10" s="62" customFormat="1" ht="24.75" customHeight="1" x14ac:dyDescent="0.25">
      <c r="A2499" s="58" t="e">
        <f>+#REF!</f>
        <v>#REF!</v>
      </c>
      <c r="B2499" s="58" t="e">
        <f>+#REF!</f>
        <v>#REF!</v>
      </c>
      <c r="C2499" s="58" t="e">
        <f>+#REF!</f>
        <v>#REF!</v>
      </c>
      <c r="D2499" s="37" t="e">
        <f>+#REF!</f>
        <v>#REF!</v>
      </c>
      <c r="E2499" s="58" t="e">
        <f>+#REF!</f>
        <v>#REF!</v>
      </c>
      <c r="F2499" s="58" t="e">
        <f>+#REF!</f>
        <v>#REF!</v>
      </c>
      <c r="G2499" s="58" t="e">
        <f>+#REF!</f>
        <v>#REF!</v>
      </c>
      <c r="H2499" s="58"/>
      <c r="I2499" s="58"/>
      <c r="J2499" s="64" t="str">
        <f t="shared" si="38"/>
        <v>-</v>
      </c>
    </row>
    <row r="2500" spans="1:10" s="62" customFormat="1" ht="24.75" customHeight="1" x14ac:dyDescent="0.25">
      <c r="A2500" s="58" t="e">
        <f>+#REF!</f>
        <v>#REF!</v>
      </c>
      <c r="B2500" s="58" t="e">
        <f>+#REF!</f>
        <v>#REF!</v>
      </c>
      <c r="C2500" s="58" t="e">
        <f>+#REF!</f>
        <v>#REF!</v>
      </c>
      <c r="D2500" s="37" t="e">
        <f>+#REF!</f>
        <v>#REF!</v>
      </c>
      <c r="E2500" s="58" t="e">
        <f>+#REF!</f>
        <v>#REF!</v>
      </c>
      <c r="F2500" s="58" t="e">
        <f>+#REF!</f>
        <v>#REF!</v>
      </c>
      <c r="G2500" s="58" t="e">
        <f>+#REF!</f>
        <v>#REF!</v>
      </c>
      <c r="H2500" s="58"/>
      <c r="I2500" s="58"/>
      <c r="J2500" s="64" t="str">
        <f t="shared" si="38"/>
        <v>-</v>
      </c>
    </row>
    <row r="2501" spans="1:10" s="62" customFormat="1" ht="24.75" customHeight="1" x14ac:dyDescent="0.25">
      <c r="A2501" s="58" t="e">
        <f>+#REF!</f>
        <v>#REF!</v>
      </c>
      <c r="B2501" s="58" t="e">
        <f>+#REF!</f>
        <v>#REF!</v>
      </c>
      <c r="C2501" s="58" t="e">
        <f>+#REF!</f>
        <v>#REF!</v>
      </c>
      <c r="D2501" s="37" t="e">
        <f>+#REF!</f>
        <v>#REF!</v>
      </c>
      <c r="E2501" s="58" t="e">
        <f>+#REF!</f>
        <v>#REF!</v>
      </c>
      <c r="F2501" s="58" t="e">
        <f>+#REF!</f>
        <v>#REF!</v>
      </c>
      <c r="G2501" s="58" t="e">
        <f>+#REF!</f>
        <v>#REF!</v>
      </c>
      <c r="H2501" s="58"/>
      <c r="I2501" s="58"/>
      <c r="J2501" s="64" t="str">
        <f t="shared" ref="J2501:J2564" si="39">IFERROR(VLOOKUP(B2501,$L$4:$N$31,3,0),"-")</f>
        <v>-</v>
      </c>
    </row>
    <row r="2502" spans="1:10" s="62" customFormat="1" ht="24.75" customHeight="1" x14ac:dyDescent="0.25">
      <c r="A2502" s="58" t="e">
        <f>+#REF!</f>
        <v>#REF!</v>
      </c>
      <c r="B2502" s="58" t="e">
        <f>+#REF!</f>
        <v>#REF!</v>
      </c>
      <c r="C2502" s="58" t="e">
        <f>+#REF!</f>
        <v>#REF!</v>
      </c>
      <c r="D2502" s="37" t="e">
        <f>+#REF!</f>
        <v>#REF!</v>
      </c>
      <c r="E2502" s="58" t="e">
        <f>+#REF!</f>
        <v>#REF!</v>
      </c>
      <c r="F2502" s="58" t="e">
        <f>+#REF!</f>
        <v>#REF!</v>
      </c>
      <c r="G2502" s="58" t="e">
        <f>+#REF!</f>
        <v>#REF!</v>
      </c>
      <c r="H2502" s="58"/>
      <c r="I2502" s="58"/>
      <c r="J2502" s="64" t="str">
        <f t="shared" si="39"/>
        <v>-</v>
      </c>
    </row>
    <row r="2503" spans="1:10" s="62" customFormat="1" ht="24.75" customHeight="1" x14ac:dyDescent="0.25">
      <c r="A2503" s="58" t="e">
        <f>+#REF!</f>
        <v>#REF!</v>
      </c>
      <c r="B2503" s="58" t="e">
        <f>+#REF!</f>
        <v>#REF!</v>
      </c>
      <c r="C2503" s="58" t="e">
        <f>+#REF!</f>
        <v>#REF!</v>
      </c>
      <c r="D2503" s="37" t="e">
        <f>+#REF!</f>
        <v>#REF!</v>
      </c>
      <c r="E2503" s="58" t="e">
        <f>+#REF!</f>
        <v>#REF!</v>
      </c>
      <c r="F2503" s="58" t="e">
        <f>+#REF!</f>
        <v>#REF!</v>
      </c>
      <c r="G2503" s="58" t="e">
        <f>+#REF!</f>
        <v>#REF!</v>
      </c>
      <c r="H2503" s="58"/>
      <c r="I2503" s="58"/>
      <c r="J2503" s="64" t="str">
        <f t="shared" si="39"/>
        <v>-</v>
      </c>
    </row>
    <row r="2504" spans="1:10" s="62" customFormat="1" ht="24.75" customHeight="1" x14ac:dyDescent="0.25">
      <c r="A2504" s="58" t="e">
        <f>+#REF!</f>
        <v>#REF!</v>
      </c>
      <c r="B2504" s="58" t="e">
        <f>+#REF!</f>
        <v>#REF!</v>
      </c>
      <c r="C2504" s="58" t="e">
        <f>+#REF!</f>
        <v>#REF!</v>
      </c>
      <c r="D2504" s="37" t="e">
        <f>+#REF!</f>
        <v>#REF!</v>
      </c>
      <c r="E2504" s="58" t="e">
        <f>+#REF!</f>
        <v>#REF!</v>
      </c>
      <c r="F2504" s="58" t="e">
        <f>+#REF!</f>
        <v>#REF!</v>
      </c>
      <c r="G2504" s="58" t="e">
        <f>+#REF!</f>
        <v>#REF!</v>
      </c>
      <c r="H2504" s="58"/>
      <c r="I2504" s="58"/>
      <c r="J2504" s="64" t="str">
        <f t="shared" si="39"/>
        <v>-</v>
      </c>
    </row>
    <row r="2505" spans="1:10" s="62" customFormat="1" ht="24.75" customHeight="1" x14ac:dyDescent="0.25">
      <c r="A2505" s="58" t="e">
        <f>+#REF!</f>
        <v>#REF!</v>
      </c>
      <c r="B2505" s="58" t="e">
        <f>+#REF!</f>
        <v>#REF!</v>
      </c>
      <c r="C2505" s="58" t="e">
        <f>+#REF!</f>
        <v>#REF!</v>
      </c>
      <c r="D2505" s="37" t="e">
        <f>+#REF!</f>
        <v>#REF!</v>
      </c>
      <c r="E2505" s="58" t="e">
        <f>+#REF!</f>
        <v>#REF!</v>
      </c>
      <c r="F2505" s="58" t="e">
        <f>+#REF!</f>
        <v>#REF!</v>
      </c>
      <c r="G2505" s="58" t="e">
        <f>+#REF!</f>
        <v>#REF!</v>
      </c>
      <c r="H2505" s="58"/>
      <c r="I2505" s="58"/>
      <c r="J2505" s="64" t="str">
        <f t="shared" si="39"/>
        <v>-</v>
      </c>
    </row>
    <row r="2506" spans="1:10" s="62" customFormat="1" ht="24.75" customHeight="1" x14ac:dyDescent="0.25">
      <c r="A2506" s="58" t="e">
        <f>+#REF!</f>
        <v>#REF!</v>
      </c>
      <c r="B2506" s="58" t="e">
        <f>+#REF!</f>
        <v>#REF!</v>
      </c>
      <c r="C2506" s="58" t="e">
        <f>+#REF!</f>
        <v>#REF!</v>
      </c>
      <c r="D2506" s="37" t="e">
        <f>+#REF!</f>
        <v>#REF!</v>
      </c>
      <c r="E2506" s="58" t="e">
        <f>+#REF!</f>
        <v>#REF!</v>
      </c>
      <c r="F2506" s="58" t="e">
        <f>+#REF!</f>
        <v>#REF!</v>
      </c>
      <c r="G2506" s="58" t="e">
        <f>+#REF!</f>
        <v>#REF!</v>
      </c>
      <c r="H2506" s="58"/>
      <c r="I2506" s="58"/>
      <c r="J2506" s="64" t="str">
        <f t="shared" si="39"/>
        <v>-</v>
      </c>
    </row>
    <row r="2507" spans="1:10" s="62" customFormat="1" ht="24.75" customHeight="1" x14ac:dyDescent="0.25">
      <c r="A2507" s="58" t="e">
        <f>+#REF!</f>
        <v>#REF!</v>
      </c>
      <c r="B2507" s="58" t="e">
        <f>+#REF!</f>
        <v>#REF!</v>
      </c>
      <c r="C2507" s="58" t="e">
        <f>+#REF!</f>
        <v>#REF!</v>
      </c>
      <c r="D2507" s="37" t="e">
        <f>+#REF!</f>
        <v>#REF!</v>
      </c>
      <c r="E2507" s="58" t="e">
        <f>+#REF!</f>
        <v>#REF!</v>
      </c>
      <c r="F2507" s="58" t="e">
        <f>+#REF!</f>
        <v>#REF!</v>
      </c>
      <c r="G2507" s="58" t="e">
        <f>+#REF!</f>
        <v>#REF!</v>
      </c>
      <c r="H2507" s="58"/>
      <c r="I2507" s="58"/>
      <c r="J2507" s="64" t="str">
        <f t="shared" si="39"/>
        <v>-</v>
      </c>
    </row>
    <row r="2508" spans="1:10" s="62" customFormat="1" ht="24.75" customHeight="1" x14ac:dyDescent="0.25">
      <c r="A2508" s="58" t="e">
        <f>+#REF!</f>
        <v>#REF!</v>
      </c>
      <c r="B2508" s="58" t="e">
        <f>+#REF!</f>
        <v>#REF!</v>
      </c>
      <c r="C2508" s="58" t="e">
        <f>+#REF!</f>
        <v>#REF!</v>
      </c>
      <c r="D2508" s="37" t="e">
        <f>+#REF!</f>
        <v>#REF!</v>
      </c>
      <c r="E2508" s="58" t="e">
        <f>+#REF!</f>
        <v>#REF!</v>
      </c>
      <c r="F2508" s="58" t="e">
        <f>+#REF!</f>
        <v>#REF!</v>
      </c>
      <c r="G2508" s="58" t="e">
        <f>+#REF!</f>
        <v>#REF!</v>
      </c>
      <c r="H2508" s="58"/>
      <c r="I2508" s="58"/>
      <c r="J2508" s="64" t="str">
        <f t="shared" si="39"/>
        <v>-</v>
      </c>
    </row>
    <row r="2509" spans="1:10" s="62" customFormat="1" ht="24.75" customHeight="1" x14ac:dyDescent="0.25">
      <c r="A2509" s="58" t="e">
        <f>+#REF!</f>
        <v>#REF!</v>
      </c>
      <c r="B2509" s="58" t="e">
        <f>+#REF!</f>
        <v>#REF!</v>
      </c>
      <c r="C2509" s="58" t="e">
        <f>+#REF!</f>
        <v>#REF!</v>
      </c>
      <c r="D2509" s="37" t="e">
        <f>+#REF!</f>
        <v>#REF!</v>
      </c>
      <c r="E2509" s="58" t="e">
        <f>+#REF!</f>
        <v>#REF!</v>
      </c>
      <c r="F2509" s="58" t="e">
        <f>+#REF!</f>
        <v>#REF!</v>
      </c>
      <c r="G2509" s="58" t="e">
        <f>+#REF!</f>
        <v>#REF!</v>
      </c>
      <c r="H2509" s="58"/>
      <c r="I2509" s="58"/>
      <c r="J2509" s="64" t="str">
        <f t="shared" si="39"/>
        <v>-</v>
      </c>
    </row>
    <row r="2510" spans="1:10" s="62" customFormat="1" ht="24.75" customHeight="1" x14ac:dyDescent="0.25">
      <c r="A2510" s="58" t="e">
        <f>+#REF!</f>
        <v>#REF!</v>
      </c>
      <c r="B2510" s="58" t="e">
        <f>+#REF!</f>
        <v>#REF!</v>
      </c>
      <c r="C2510" s="58" t="e">
        <f>+#REF!</f>
        <v>#REF!</v>
      </c>
      <c r="D2510" s="37" t="e">
        <f>+#REF!</f>
        <v>#REF!</v>
      </c>
      <c r="E2510" s="58" t="e">
        <f>+#REF!</f>
        <v>#REF!</v>
      </c>
      <c r="F2510" s="58" t="e">
        <f>+#REF!</f>
        <v>#REF!</v>
      </c>
      <c r="G2510" s="58" t="e">
        <f>+#REF!</f>
        <v>#REF!</v>
      </c>
      <c r="H2510" s="58"/>
      <c r="I2510" s="58"/>
      <c r="J2510" s="64" t="str">
        <f t="shared" si="39"/>
        <v>-</v>
      </c>
    </row>
    <row r="2511" spans="1:10" s="62" customFormat="1" ht="24.75" customHeight="1" x14ac:dyDescent="0.25">
      <c r="A2511" s="58" t="e">
        <f>+#REF!</f>
        <v>#REF!</v>
      </c>
      <c r="B2511" s="58" t="e">
        <f>+#REF!</f>
        <v>#REF!</v>
      </c>
      <c r="C2511" s="58" t="e">
        <f>+#REF!</f>
        <v>#REF!</v>
      </c>
      <c r="D2511" s="37" t="e">
        <f>+#REF!</f>
        <v>#REF!</v>
      </c>
      <c r="E2511" s="58" t="e">
        <f>+#REF!</f>
        <v>#REF!</v>
      </c>
      <c r="F2511" s="58" t="e">
        <f>+#REF!</f>
        <v>#REF!</v>
      </c>
      <c r="G2511" s="58" t="e">
        <f>+#REF!</f>
        <v>#REF!</v>
      </c>
      <c r="H2511" s="58"/>
      <c r="I2511" s="58"/>
      <c r="J2511" s="64" t="str">
        <f t="shared" si="39"/>
        <v>-</v>
      </c>
    </row>
    <row r="2512" spans="1:10" s="62" customFormat="1" ht="24.75" customHeight="1" x14ac:dyDescent="0.25">
      <c r="A2512" s="58" t="e">
        <f>+#REF!</f>
        <v>#REF!</v>
      </c>
      <c r="B2512" s="58" t="e">
        <f>+#REF!</f>
        <v>#REF!</v>
      </c>
      <c r="C2512" s="58" t="e">
        <f>+#REF!</f>
        <v>#REF!</v>
      </c>
      <c r="D2512" s="37" t="e">
        <f>+#REF!</f>
        <v>#REF!</v>
      </c>
      <c r="E2512" s="58" t="e">
        <f>+#REF!</f>
        <v>#REF!</v>
      </c>
      <c r="F2512" s="58" t="e">
        <f>+#REF!</f>
        <v>#REF!</v>
      </c>
      <c r="G2512" s="58" t="e">
        <f>+#REF!</f>
        <v>#REF!</v>
      </c>
      <c r="H2512" s="58"/>
      <c r="I2512" s="58"/>
      <c r="J2512" s="64" t="str">
        <f t="shared" si="39"/>
        <v>-</v>
      </c>
    </row>
    <row r="2513" spans="1:10" s="62" customFormat="1" ht="24.75" customHeight="1" x14ac:dyDescent="0.25">
      <c r="A2513" s="58" t="e">
        <f>+#REF!</f>
        <v>#REF!</v>
      </c>
      <c r="B2513" s="58" t="e">
        <f>+#REF!</f>
        <v>#REF!</v>
      </c>
      <c r="C2513" s="58" t="e">
        <f>+#REF!</f>
        <v>#REF!</v>
      </c>
      <c r="D2513" s="37" t="e">
        <f>+#REF!</f>
        <v>#REF!</v>
      </c>
      <c r="E2513" s="58" t="e">
        <f>+#REF!</f>
        <v>#REF!</v>
      </c>
      <c r="F2513" s="58" t="e">
        <f>+#REF!</f>
        <v>#REF!</v>
      </c>
      <c r="G2513" s="58" t="e">
        <f>+#REF!</f>
        <v>#REF!</v>
      </c>
      <c r="H2513" s="58"/>
      <c r="I2513" s="58"/>
      <c r="J2513" s="64" t="str">
        <f t="shared" si="39"/>
        <v>-</v>
      </c>
    </row>
    <row r="2514" spans="1:10" s="62" customFormat="1" ht="24.75" customHeight="1" x14ac:dyDescent="0.25">
      <c r="A2514" s="58" t="e">
        <f>+#REF!</f>
        <v>#REF!</v>
      </c>
      <c r="B2514" s="58" t="e">
        <f>+#REF!</f>
        <v>#REF!</v>
      </c>
      <c r="C2514" s="58" t="e">
        <f>+#REF!</f>
        <v>#REF!</v>
      </c>
      <c r="D2514" s="37" t="e">
        <f>+#REF!</f>
        <v>#REF!</v>
      </c>
      <c r="E2514" s="58" t="e">
        <f>+#REF!</f>
        <v>#REF!</v>
      </c>
      <c r="F2514" s="58" t="e">
        <f>+#REF!</f>
        <v>#REF!</v>
      </c>
      <c r="G2514" s="58" t="e">
        <f>+#REF!</f>
        <v>#REF!</v>
      </c>
      <c r="H2514" s="58"/>
      <c r="I2514" s="58"/>
      <c r="J2514" s="64" t="str">
        <f t="shared" si="39"/>
        <v>-</v>
      </c>
    </row>
    <row r="2515" spans="1:10" s="62" customFormat="1" ht="24.75" customHeight="1" x14ac:dyDescent="0.25">
      <c r="A2515" s="58" t="e">
        <f>+#REF!</f>
        <v>#REF!</v>
      </c>
      <c r="B2515" s="58" t="e">
        <f>+#REF!</f>
        <v>#REF!</v>
      </c>
      <c r="C2515" s="58" t="e">
        <f>+#REF!</f>
        <v>#REF!</v>
      </c>
      <c r="D2515" s="37" t="e">
        <f>+#REF!</f>
        <v>#REF!</v>
      </c>
      <c r="E2515" s="58" t="e">
        <f>+#REF!</f>
        <v>#REF!</v>
      </c>
      <c r="F2515" s="58" t="e">
        <f>+#REF!</f>
        <v>#REF!</v>
      </c>
      <c r="G2515" s="58" t="e">
        <f>+#REF!</f>
        <v>#REF!</v>
      </c>
      <c r="H2515" s="58"/>
      <c r="I2515" s="58"/>
      <c r="J2515" s="64" t="str">
        <f t="shared" si="39"/>
        <v>-</v>
      </c>
    </row>
    <row r="2516" spans="1:10" s="62" customFormat="1" ht="24.75" customHeight="1" x14ac:dyDescent="0.25">
      <c r="A2516" s="58" t="e">
        <f>+#REF!</f>
        <v>#REF!</v>
      </c>
      <c r="B2516" s="58" t="e">
        <f>+#REF!</f>
        <v>#REF!</v>
      </c>
      <c r="C2516" s="58" t="e">
        <f>+#REF!</f>
        <v>#REF!</v>
      </c>
      <c r="D2516" s="37" t="e">
        <f>+#REF!</f>
        <v>#REF!</v>
      </c>
      <c r="E2516" s="58" t="e">
        <f>+#REF!</f>
        <v>#REF!</v>
      </c>
      <c r="F2516" s="58" t="e">
        <f>+#REF!</f>
        <v>#REF!</v>
      </c>
      <c r="G2516" s="58" t="e">
        <f>+#REF!</f>
        <v>#REF!</v>
      </c>
      <c r="H2516" s="58"/>
      <c r="I2516" s="58"/>
      <c r="J2516" s="64" t="str">
        <f t="shared" si="39"/>
        <v>-</v>
      </c>
    </row>
    <row r="2517" spans="1:10" s="62" customFormat="1" ht="24.75" customHeight="1" x14ac:dyDescent="0.25">
      <c r="A2517" s="58" t="e">
        <f>+#REF!</f>
        <v>#REF!</v>
      </c>
      <c r="B2517" s="58" t="e">
        <f>+#REF!</f>
        <v>#REF!</v>
      </c>
      <c r="C2517" s="58" t="e">
        <f>+#REF!</f>
        <v>#REF!</v>
      </c>
      <c r="D2517" s="37" t="e">
        <f>+#REF!</f>
        <v>#REF!</v>
      </c>
      <c r="E2517" s="58" t="e">
        <f>+#REF!</f>
        <v>#REF!</v>
      </c>
      <c r="F2517" s="58" t="e">
        <f>+#REF!</f>
        <v>#REF!</v>
      </c>
      <c r="G2517" s="58" t="e">
        <f>+#REF!</f>
        <v>#REF!</v>
      </c>
      <c r="H2517" s="58"/>
      <c r="I2517" s="58"/>
      <c r="J2517" s="64" t="str">
        <f t="shared" si="39"/>
        <v>-</v>
      </c>
    </row>
    <row r="2518" spans="1:10" s="62" customFormat="1" ht="24.75" customHeight="1" x14ac:dyDescent="0.25">
      <c r="A2518" s="58" t="e">
        <f>+#REF!</f>
        <v>#REF!</v>
      </c>
      <c r="B2518" s="58" t="e">
        <f>+#REF!</f>
        <v>#REF!</v>
      </c>
      <c r="C2518" s="58" t="e">
        <f>+#REF!</f>
        <v>#REF!</v>
      </c>
      <c r="D2518" s="37" t="e">
        <f>+#REF!</f>
        <v>#REF!</v>
      </c>
      <c r="E2518" s="58" t="e">
        <f>+#REF!</f>
        <v>#REF!</v>
      </c>
      <c r="F2518" s="58" t="e">
        <f>+#REF!</f>
        <v>#REF!</v>
      </c>
      <c r="G2518" s="58" t="e">
        <f>+#REF!</f>
        <v>#REF!</v>
      </c>
      <c r="H2518" s="58"/>
      <c r="I2518" s="58"/>
      <c r="J2518" s="64" t="str">
        <f t="shared" si="39"/>
        <v>-</v>
      </c>
    </row>
    <row r="2519" spans="1:10" s="62" customFormat="1" ht="24.75" customHeight="1" x14ac:dyDescent="0.25">
      <c r="A2519" s="58" t="e">
        <f>+#REF!</f>
        <v>#REF!</v>
      </c>
      <c r="B2519" s="58" t="e">
        <f>+#REF!</f>
        <v>#REF!</v>
      </c>
      <c r="C2519" s="58" t="e">
        <f>+#REF!</f>
        <v>#REF!</v>
      </c>
      <c r="D2519" s="37" t="e">
        <f>+#REF!</f>
        <v>#REF!</v>
      </c>
      <c r="E2519" s="58" t="e">
        <f>+#REF!</f>
        <v>#REF!</v>
      </c>
      <c r="F2519" s="58" t="e">
        <f>+#REF!</f>
        <v>#REF!</v>
      </c>
      <c r="G2519" s="58" t="e">
        <f>+#REF!</f>
        <v>#REF!</v>
      </c>
      <c r="H2519" s="58"/>
      <c r="I2519" s="58"/>
      <c r="J2519" s="64" t="str">
        <f t="shared" si="39"/>
        <v>-</v>
      </c>
    </row>
    <row r="2520" spans="1:10" s="62" customFormat="1" ht="24.75" customHeight="1" x14ac:dyDescent="0.25">
      <c r="A2520" s="58" t="e">
        <f>+#REF!</f>
        <v>#REF!</v>
      </c>
      <c r="B2520" s="58" t="e">
        <f>+#REF!</f>
        <v>#REF!</v>
      </c>
      <c r="C2520" s="58" t="e">
        <f>+#REF!</f>
        <v>#REF!</v>
      </c>
      <c r="D2520" s="37" t="e">
        <f>+#REF!</f>
        <v>#REF!</v>
      </c>
      <c r="E2520" s="58" t="e">
        <f>+#REF!</f>
        <v>#REF!</v>
      </c>
      <c r="F2520" s="58" t="e">
        <f>+#REF!</f>
        <v>#REF!</v>
      </c>
      <c r="G2520" s="58" t="e">
        <f>+#REF!</f>
        <v>#REF!</v>
      </c>
      <c r="H2520" s="58"/>
      <c r="I2520" s="58"/>
      <c r="J2520" s="64" t="str">
        <f t="shared" si="39"/>
        <v>-</v>
      </c>
    </row>
    <row r="2521" spans="1:10" s="62" customFormat="1" ht="24.75" customHeight="1" x14ac:dyDescent="0.25">
      <c r="A2521" s="58" t="e">
        <f>+#REF!</f>
        <v>#REF!</v>
      </c>
      <c r="B2521" s="58" t="e">
        <f>+#REF!</f>
        <v>#REF!</v>
      </c>
      <c r="C2521" s="58" t="e">
        <f>+#REF!</f>
        <v>#REF!</v>
      </c>
      <c r="D2521" s="37" t="e">
        <f>+#REF!</f>
        <v>#REF!</v>
      </c>
      <c r="E2521" s="58" t="e">
        <f>+#REF!</f>
        <v>#REF!</v>
      </c>
      <c r="F2521" s="58" t="e">
        <f>+#REF!</f>
        <v>#REF!</v>
      </c>
      <c r="G2521" s="58" t="e">
        <f>+#REF!</f>
        <v>#REF!</v>
      </c>
      <c r="H2521" s="58"/>
      <c r="I2521" s="58"/>
      <c r="J2521" s="64" t="str">
        <f t="shared" si="39"/>
        <v>-</v>
      </c>
    </row>
    <row r="2522" spans="1:10" s="62" customFormat="1" ht="24.75" customHeight="1" x14ac:dyDescent="0.25">
      <c r="A2522" s="58" t="e">
        <f>+#REF!</f>
        <v>#REF!</v>
      </c>
      <c r="B2522" s="58" t="e">
        <f>+#REF!</f>
        <v>#REF!</v>
      </c>
      <c r="C2522" s="58" t="e">
        <f>+#REF!</f>
        <v>#REF!</v>
      </c>
      <c r="D2522" s="37" t="e">
        <f>+#REF!</f>
        <v>#REF!</v>
      </c>
      <c r="E2522" s="58" t="e">
        <f>+#REF!</f>
        <v>#REF!</v>
      </c>
      <c r="F2522" s="58" t="e">
        <f>+#REF!</f>
        <v>#REF!</v>
      </c>
      <c r="G2522" s="58" t="e">
        <f>+#REF!</f>
        <v>#REF!</v>
      </c>
      <c r="H2522" s="58"/>
      <c r="I2522" s="58"/>
      <c r="J2522" s="64" t="str">
        <f t="shared" si="39"/>
        <v>-</v>
      </c>
    </row>
    <row r="2523" spans="1:10" s="62" customFormat="1" ht="24.75" customHeight="1" x14ac:dyDescent="0.25">
      <c r="A2523" s="58" t="e">
        <f>+#REF!</f>
        <v>#REF!</v>
      </c>
      <c r="B2523" s="58" t="e">
        <f>+#REF!</f>
        <v>#REF!</v>
      </c>
      <c r="C2523" s="58" t="e">
        <f>+#REF!</f>
        <v>#REF!</v>
      </c>
      <c r="D2523" s="37" t="e">
        <f>+#REF!</f>
        <v>#REF!</v>
      </c>
      <c r="E2523" s="58" t="e">
        <f>+#REF!</f>
        <v>#REF!</v>
      </c>
      <c r="F2523" s="58" t="e">
        <f>+#REF!</f>
        <v>#REF!</v>
      </c>
      <c r="G2523" s="58" t="e">
        <f>+#REF!</f>
        <v>#REF!</v>
      </c>
      <c r="H2523" s="58"/>
      <c r="I2523" s="58"/>
      <c r="J2523" s="64" t="str">
        <f t="shared" si="39"/>
        <v>-</v>
      </c>
    </row>
    <row r="2524" spans="1:10" s="62" customFormat="1" ht="24.75" customHeight="1" x14ac:dyDescent="0.25">
      <c r="A2524" s="58" t="e">
        <f>+#REF!</f>
        <v>#REF!</v>
      </c>
      <c r="B2524" s="58" t="e">
        <f>+#REF!</f>
        <v>#REF!</v>
      </c>
      <c r="C2524" s="58" t="e">
        <f>+#REF!</f>
        <v>#REF!</v>
      </c>
      <c r="D2524" s="37" t="e">
        <f>+#REF!</f>
        <v>#REF!</v>
      </c>
      <c r="E2524" s="58" t="e">
        <f>+#REF!</f>
        <v>#REF!</v>
      </c>
      <c r="F2524" s="58" t="e">
        <f>+#REF!</f>
        <v>#REF!</v>
      </c>
      <c r="G2524" s="58" t="e">
        <f>+#REF!</f>
        <v>#REF!</v>
      </c>
      <c r="H2524" s="58"/>
      <c r="I2524" s="58"/>
      <c r="J2524" s="64" t="str">
        <f t="shared" si="39"/>
        <v>-</v>
      </c>
    </row>
    <row r="2525" spans="1:10" s="62" customFormat="1" ht="24.75" customHeight="1" x14ac:dyDescent="0.25">
      <c r="A2525" s="58" t="e">
        <f>+#REF!</f>
        <v>#REF!</v>
      </c>
      <c r="B2525" s="58" t="e">
        <f>+#REF!</f>
        <v>#REF!</v>
      </c>
      <c r="C2525" s="58" t="e">
        <f>+#REF!</f>
        <v>#REF!</v>
      </c>
      <c r="D2525" s="37" t="e">
        <f>+#REF!</f>
        <v>#REF!</v>
      </c>
      <c r="E2525" s="58" t="e">
        <f>+#REF!</f>
        <v>#REF!</v>
      </c>
      <c r="F2525" s="58" t="e">
        <f>+#REF!</f>
        <v>#REF!</v>
      </c>
      <c r="G2525" s="58" t="e">
        <f>+#REF!</f>
        <v>#REF!</v>
      </c>
      <c r="H2525" s="58"/>
      <c r="I2525" s="58"/>
      <c r="J2525" s="64" t="str">
        <f t="shared" si="39"/>
        <v>-</v>
      </c>
    </row>
    <row r="2526" spans="1:10" s="62" customFormat="1" ht="24.75" customHeight="1" x14ac:dyDescent="0.25">
      <c r="A2526" s="58" t="e">
        <f>+#REF!</f>
        <v>#REF!</v>
      </c>
      <c r="B2526" s="58" t="e">
        <f>+#REF!</f>
        <v>#REF!</v>
      </c>
      <c r="C2526" s="58" t="e">
        <f>+#REF!</f>
        <v>#REF!</v>
      </c>
      <c r="D2526" s="37" t="e">
        <f>+#REF!</f>
        <v>#REF!</v>
      </c>
      <c r="E2526" s="58" t="e">
        <f>+#REF!</f>
        <v>#REF!</v>
      </c>
      <c r="F2526" s="58" t="e">
        <f>+#REF!</f>
        <v>#REF!</v>
      </c>
      <c r="G2526" s="58" t="e">
        <f>+#REF!</f>
        <v>#REF!</v>
      </c>
      <c r="H2526" s="58"/>
      <c r="I2526" s="58"/>
      <c r="J2526" s="64" t="str">
        <f t="shared" si="39"/>
        <v>-</v>
      </c>
    </row>
    <row r="2527" spans="1:10" s="62" customFormat="1" ht="24.75" customHeight="1" x14ac:dyDescent="0.25">
      <c r="A2527" s="58" t="e">
        <f>+#REF!</f>
        <v>#REF!</v>
      </c>
      <c r="B2527" s="58" t="e">
        <f>+#REF!</f>
        <v>#REF!</v>
      </c>
      <c r="C2527" s="58" t="e">
        <f>+#REF!</f>
        <v>#REF!</v>
      </c>
      <c r="D2527" s="37" t="e">
        <f>+#REF!</f>
        <v>#REF!</v>
      </c>
      <c r="E2527" s="58" t="e">
        <f>+#REF!</f>
        <v>#REF!</v>
      </c>
      <c r="F2527" s="58" t="e">
        <f>+#REF!</f>
        <v>#REF!</v>
      </c>
      <c r="G2527" s="58" t="e">
        <f>+#REF!</f>
        <v>#REF!</v>
      </c>
      <c r="H2527" s="58"/>
      <c r="I2527" s="58"/>
      <c r="J2527" s="64" t="str">
        <f t="shared" si="39"/>
        <v>-</v>
      </c>
    </row>
    <row r="2528" spans="1:10" s="62" customFormat="1" ht="24.75" customHeight="1" x14ac:dyDescent="0.25">
      <c r="A2528" s="58" t="e">
        <f>+#REF!</f>
        <v>#REF!</v>
      </c>
      <c r="B2528" s="58" t="e">
        <f>+#REF!</f>
        <v>#REF!</v>
      </c>
      <c r="C2528" s="58" t="e">
        <f>+#REF!</f>
        <v>#REF!</v>
      </c>
      <c r="D2528" s="37" t="e">
        <f>+#REF!</f>
        <v>#REF!</v>
      </c>
      <c r="E2528" s="58" t="e">
        <f>+#REF!</f>
        <v>#REF!</v>
      </c>
      <c r="F2528" s="58" t="e">
        <f>+#REF!</f>
        <v>#REF!</v>
      </c>
      <c r="G2528" s="58" t="e">
        <f>+#REF!</f>
        <v>#REF!</v>
      </c>
      <c r="H2528" s="58"/>
      <c r="I2528" s="58"/>
      <c r="J2528" s="64" t="str">
        <f t="shared" si="39"/>
        <v>-</v>
      </c>
    </row>
    <row r="2529" spans="1:10" s="62" customFormat="1" ht="24.75" customHeight="1" x14ac:dyDescent="0.25">
      <c r="A2529" s="58" t="e">
        <f>+#REF!</f>
        <v>#REF!</v>
      </c>
      <c r="B2529" s="58" t="e">
        <f>+#REF!</f>
        <v>#REF!</v>
      </c>
      <c r="C2529" s="58" t="e">
        <f>+#REF!</f>
        <v>#REF!</v>
      </c>
      <c r="D2529" s="37" t="e">
        <f>+#REF!</f>
        <v>#REF!</v>
      </c>
      <c r="E2529" s="58" t="e">
        <f>+#REF!</f>
        <v>#REF!</v>
      </c>
      <c r="F2529" s="58" t="e">
        <f>+#REF!</f>
        <v>#REF!</v>
      </c>
      <c r="G2529" s="58" t="e">
        <f>+#REF!</f>
        <v>#REF!</v>
      </c>
      <c r="H2529" s="58"/>
      <c r="I2529" s="58"/>
      <c r="J2529" s="64" t="str">
        <f t="shared" si="39"/>
        <v>-</v>
      </c>
    </row>
    <row r="2530" spans="1:10" s="62" customFormat="1" ht="24.75" customHeight="1" x14ac:dyDescent="0.25">
      <c r="A2530" s="58" t="e">
        <f>+#REF!</f>
        <v>#REF!</v>
      </c>
      <c r="B2530" s="58" t="e">
        <f>+#REF!</f>
        <v>#REF!</v>
      </c>
      <c r="C2530" s="58" t="e">
        <f>+#REF!</f>
        <v>#REF!</v>
      </c>
      <c r="D2530" s="37" t="e">
        <f>+#REF!</f>
        <v>#REF!</v>
      </c>
      <c r="E2530" s="58" t="e">
        <f>+#REF!</f>
        <v>#REF!</v>
      </c>
      <c r="F2530" s="58" t="e">
        <f>+#REF!</f>
        <v>#REF!</v>
      </c>
      <c r="G2530" s="58" t="e">
        <f>+#REF!</f>
        <v>#REF!</v>
      </c>
      <c r="H2530" s="58"/>
      <c r="I2530" s="58"/>
      <c r="J2530" s="64" t="str">
        <f t="shared" si="39"/>
        <v>-</v>
      </c>
    </row>
    <row r="2531" spans="1:10" s="62" customFormat="1" ht="24.75" customHeight="1" x14ac:dyDescent="0.25">
      <c r="A2531" s="58" t="e">
        <f>+#REF!</f>
        <v>#REF!</v>
      </c>
      <c r="B2531" s="58" t="e">
        <f>+#REF!</f>
        <v>#REF!</v>
      </c>
      <c r="C2531" s="58" t="e">
        <f>+#REF!</f>
        <v>#REF!</v>
      </c>
      <c r="D2531" s="37" t="e">
        <f>+#REF!</f>
        <v>#REF!</v>
      </c>
      <c r="E2531" s="58" t="e">
        <f>+#REF!</f>
        <v>#REF!</v>
      </c>
      <c r="F2531" s="58" t="e">
        <f>+#REF!</f>
        <v>#REF!</v>
      </c>
      <c r="G2531" s="58" t="e">
        <f>+#REF!</f>
        <v>#REF!</v>
      </c>
      <c r="H2531" s="58"/>
      <c r="I2531" s="58"/>
      <c r="J2531" s="64" t="str">
        <f t="shared" si="39"/>
        <v>-</v>
      </c>
    </row>
    <row r="2532" spans="1:10" s="62" customFormat="1" ht="24.75" customHeight="1" x14ac:dyDescent="0.25">
      <c r="A2532" s="58" t="e">
        <f>+#REF!</f>
        <v>#REF!</v>
      </c>
      <c r="B2532" s="58" t="e">
        <f>+#REF!</f>
        <v>#REF!</v>
      </c>
      <c r="C2532" s="58" t="e">
        <f>+#REF!</f>
        <v>#REF!</v>
      </c>
      <c r="D2532" s="37" t="e">
        <f>+#REF!</f>
        <v>#REF!</v>
      </c>
      <c r="E2532" s="58" t="e">
        <f>+#REF!</f>
        <v>#REF!</v>
      </c>
      <c r="F2532" s="58" t="e">
        <f>+#REF!</f>
        <v>#REF!</v>
      </c>
      <c r="G2532" s="58" t="e">
        <f>+#REF!</f>
        <v>#REF!</v>
      </c>
      <c r="H2532" s="58"/>
      <c r="I2532" s="58"/>
      <c r="J2532" s="64" t="str">
        <f t="shared" si="39"/>
        <v>-</v>
      </c>
    </row>
    <row r="2533" spans="1:10" s="62" customFormat="1" ht="24.75" customHeight="1" x14ac:dyDescent="0.25">
      <c r="A2533" s="58" t="e">
        <f>+#REF!</f>
        <v>#REF!</v>
      </c>
      <c r="B2533" s="58" t="e">
        <f>+#REF!</f>
        <v>#REF!</v>
      </c>
      <c r="C2533" s="58" t="e">
        <f>+#REF!</f>
        <v>#REF!</v>
      </c>
      <c r="D2533" s="37" t="e">
        <f>+#REF!</f>
        <v>#REF!</v>
      </c>
      <c r="E2533" s="58" t="e">
        <f>+#REF!</f>
        <v>#REF!</v>
      </c>
      <c r="F2533" s="58" t="e">
        <f>+#REF!</f>
        <v>#REF!</v>
      </c>
      <c r="G2533" s="58" t="e">
        <f>+#REF!</f>
        <v>#REF!</v>
      </c>
      <c r="H2533" s="58"/>
      <c r="I2533" s="58"/>
      <c r="J2533" s="64" t="str">
        <f t="shared" si="39"/>
        <v>-</v>
      </c>
    </row>
    <row r="2534" spans="1:10" s="62" customFormat="1" ht="24.75" customHeight="1" x14ac:dyDescent="0.25">
      <c r="A2534" s="58" t="e">
        <f>+#REF!</f>
        <v>#REF!</v>
      </c>
      <c r="B2534" s="58" t="e">
        <f>+#REF!</f>
        <v>#REF!</v>
      </c>
      <c r="C2534" s="58" t="e">
        <f>+#REF!</f>
        <v>#REF!</v>
      </c>
      <c r="D2534" s="37" t="e">
        <f>+#REF!</f>
        <v>#REF!</v>
      </c>
      <c r="E2534" s="58" t="e">
        <f>+#REF!</f>
        <v>#REF!</v>
      </c>
      <c r="F2534" s="58" t="e">
        <f>+#REF!</f>
        <v>#REF!</v>
      </c>
      <c r="G2534" s="58" t="e">
        <f>+#REF!</f>
        <v>#REF!</v>
      </c>
      <c r="H2534" s="58"/>
      <c r="I2534" s="58"/>
      <c r="J2534" s="64" t="str">
        <f t="shared" si="39"/>
        <v>-</v>
      </c>
    </row>
    <row r="2535" spans="1:10" s="62" customFormat="1" ht="24.75" customHeight="1" x14ac:dyDescent="0.25">
      <c r="A2535" s="58" t="e">
        <f>+#REF!</f>
        <v>#REF!</v>
      </c>
      <c r="B2535" s="58" t="e">
        <f>+#REF!</f>
        <v>#REF!</v>
      </c>
      <c r="C2535" s="58" t="e">
        <f>+#REF!</f>
        <v>#REF!</v>
      </c>
      <c r="D2535" s="37" t="e">
        <f>+#REF!</f>
        <v>#REF!</v>
      </c>
      <c r="E2535" s="58" t="e">
        <f>+#REF!</f>
        <v>#REF!</v>
      </c>
      <c r="F2535" s="58" t="e">
        <f>+#REF!</f>
        <v>#REF!</v>
      </c>
      <c r="G2535" s="58" t="e">
        <f>+#REF!</f>
        <v>#REF!</v>
      </c>
      <c r="H2535" s="58"/>
      <c r="I2535" s="58"/>
      <c r="J2535" s="64" t="str">
        <f t="shared" si="39"/>
        <v>-</v>
      </c>
    </row>
    <row r="2536" spans="1:10" s="62" customFormat="1" ht="24.75" customHeight="1" x14ac:dyDescent="0.25">
      <c r="A2536" s="58" t="e">
        <f>+#REF!</f>
        <v>#REF!</v>
      </c>
      <c r="B2536" s="58" t="e">
        <f>+#REF!</f>
        <v>#REF!</v>
      </c>
      <c r="C2536" s="58" t="e">
        <f>+#REF!</f>
        <v>#REF!</v>
      </c>
      <c r="D2536" s="37" t="e">
        <f>+#REF!</f>
        <v>#REF!</v>
      </c>
      <c r="E2536" s="58" t="e">
        <f>+#REF!</f>
        <v>#REF!</v>
      </c>
      <c r="F2536" s="58" t="e">
        <f>+#REF!</f>
        <v>#REF!</v>
      </c>
      <c r="G2536" s="58" t="e">
        <f>+#REF!</f>
        <v>#REF!</v>
      </c>
      <c r="H2536" s="58"/>
      <c r="I2536" s="58"/>
      <c r="J2536" s="64" t="str">
        <f t="shared" si="39"/>
        <v>-</v>
      </c>
    </row>
    <row r="2537" spans="1:10" s="62" customFormat="1" ht="24.75" customHeight="1" x14ac:dyDescent="0.25">
      <c r="A2537" s="58" t="e">
        <f>+#REF!</f>
        <v>#REF!</v>
      </c>
      <c r="B2537" s="58" t="e">
        <f>+#REF!</f>
        <v>#REF!</v>
      </c>
      <c r="C2537" s="58" t="e">
        <f>+#REF!</f>
        <v>#REF!</v>
      </c>
      <c r="D2537" s="37" t="e">
        <f>+#REF!</f>
        <v>#REF!</v>
      </c>
      <c r="E2537" s="58" t="e">
        <f>+#REF!</f>
        <v>#REF!</v>
      </c>
      <c r="F2537" s="58" t="e">
        <f>+#REF!</f>
        <v>#REF!</v>
      </c>
      <c r="G2537" s="58" t="e">
        <f>+#REF!</f>
        <v>#REF!</v>
      </c>
      <c r="H2537" s="58"/>
      <c r="I2537" s="58"/>
      <c r="J2537" s="64" t="str">
        <f t="shared" si="39"/>
        <v>-</v>
      </c>
    </row>
    <row r="2538" spans="1:10" s="62" customFormat="1" ht="24.75" customHeight="1" x14ac:dyDescent="0.25">
      <c r="A2538" s="58" t="e">
        <f>+#REF!</f>
        <v>#REF!</v>
      </c>
      <c r="B2538" s="58" t="e">
        <f>+#REF!</f>
        <v>#REF!</v>
      </c>
      <c r="C2538" s="58" t="e">
        <f>+#REF!</f>
        <v>#REF!</v>
      </c>
      <c r="D2538" s="37" t="e">
        <f>+#REF!</f>
        <v>#REF!</v>
      </c>
      <c r="E2538" s="58" t="e">
        <f>+#REF!</f>
        <v>#REF!</v>
      </c>
      <c r="F2538" s="58" t="e">
        <f>+#REF!</f>
        <v>#REF!</v>
      </c>
      <c r="G2538" s="58" t="e">
        <f>+#REF!</f>
        <v>#REF!</v>
      </c>
      <c r="H2538" s="58"/>
      <c r="I2538" s="58"/>
      <c r="J2538" s="64" t="str">
        <f t="shared" si="39"/>
        <v>-</v>
      </c>
    </row>
    <row r="2539" spans="1:10" s="62" customFormat="1" ht="24.75" customHeight="1" x14ac:dyDescent="0.25">
      <c r="A2539" s="58" t="e">
        <f>+#REF!</f>
        <v>#REF!</v>
      </c>
      <c r="B2539" s="58" t="e">
        <f>+#REF!</f>
        <v>#REF!</v>
      </c>
      <c r="C2539" s="58" t="e">
        <f>+#REF!</f>
        <v>#REF!</v>
      </c>
      <c r="D2539" s="37" t="e">
        <f>+#REF!</f>
        <v>#REF!</v>
      </c>
      <c r="E2539" s="58" t="e">
        <f>+#REF!</f>
        <v>#REF!</v>
      </c>
      <c r="F2539" s="58" t="e">
        <f>+#REF!</f>
        <v>#REF!</v>
      </c>
      <c r="G2539" s="58" t="e">
        <f>+#REF!</f>
        <v>#REF!</v>
      </c>
      <c r="H2539" s="58"/>
      <c r="I2539" s="58"/>
      <c r="J2539" s="64" t="str">
        <f t="shared" si="39"/>
        <v>-</v>
      </c>
    </row>
    <row r="2540" spans="1:10" s="62" customFormat="1" ht="24.75" customHeight="1" x14ac:dyDescent="0.25">
      <c r="A2540" s="58" t="e">
        <f>+#REF!</f>
        <v>#REF!</v>
      </c>
      <c r="B2540" s="58" t="e">
        <f>+#REF!</f>
        <v>#REF!</v>
      </c>
      <c r="C2540" s="58" t="e">
        <f>+#REF!</f>
        <v>#REF!</v>
      </c>
      <c r="D2540" s="37" t="e">
        <f>+#REF!</f>
        <v>#REF!</v>
      </c>
      <c r="E2540" s="58" t="e">
        <f>+#REF!</f>
        <v>#REF!</v>
      </c>
      <c r="F2540" s="58" t="e">
        <f>+#REF!</f>
        <v>#REF!</v>
      </c>
      <c r="G2540" s="58" t="e">
        <f>+#REF!</f>
        <v>#REF!</v>
      </c>
      <c r="H2540" s="58"/>
      <c r="I2540" s="58"/>
      <c r="J2540" s="64" t="str">
        <f t="shared" si="39"/>
        <v>-</v>
      </c>
    </row>
    <row r="2541" spans="1:10" s="62" customFormat="1" ht="24.75" customHeight="1" x14ac:dyDescent="0.25">
      <c r="A2541" s="58" t="e">
        <f>+#REF!</f>
        <v>#REF!</v>
      </c>
      <c r="B2541" s="58" t="e">
        <f>+#REF!</f>
        <v>#REF!</v>
      </c>
      <c r="C2541" s="58" t="e">
        <f>+#REF!</f>
        <v>#REF!</v>
      </c>
      <c r="D2541" s="37" t="e">
        <f>+#REF!</f>
        <v>#REF!</v>
      </c>
      <c r="E2541" s="58" t="e">
        <f>+#REF!</f>
        <v>#REF!</v>
      </c>
      <c r="F2541" s="58" t="e">
        <f>+#REF!</f>
        <v>#REF!</v>
      </c>
      <c r="G2541" s="58" t="e">
        <f>+#REF!</f>
        <v>#REF!</v>
      </c>
      <c r="H2541" s="58"/>
      <c r="I2541" s="58"/>
      <c r="J2541" s="64" t="str">
        <f t="shared" si="39"/>
        <v>-</v>
      </c>
    </row>
    <row r="2542" spans="1:10" s="62" customFormat="1" ht="24.75" customHeight="1" x14ac:dyDescent="0.25">
      <c r="A2542" s="58" t="e">
        <f>+#REF!</f>
        <v>#REF!</v>
      </c>
      <c r="B2542" s="58" t="e">
        <f>+#REF!</f>
        <v>#REF!</v>
      </c>
      <c r="C2542" s="58" t="e">
        <f>+#REF!</f>
        <v>#REF!</v>
      </c>
      <c r="D2542" s="37" t="e">
        <f>+#REF!</f>
        <v>#REF!</v>
      </c>
      <c r="E2542" s="58" t="e">
        <f>+#REF!</f>
        <v>#REF!</v>
      </c>
      <c r="F2542" s="58" t="e">
        <f>+#REF!</f>
        <v>#REF!</v>
      </c>
      <c r="G2542" s="58" t="e">
        <f>+#REF!</f>
        <v>#REF!</v>
      </c>
      <c r="H2542" s="58"/>
      <c r="I2542" s="58"/>
      <c r="J2542" s="64" t="str">
        <f t="shared" si="39"/>
        <v>-</v>
      </c>
    </row>
    <row r="2543" spans="1:10" s="62" customFormat="1" ht="24.75" customHeight="1" x14ac:dyDescent="0.25">
      <c r="A2543" s="58" t="e">
        <f>+#REF!</f>
        <v>#REF!</v>
      </c>
      <c r="B2543" s="58" t="e">
        <f>+#REF!</f>
        <v>#REF!</v>
      </c>
      <c r="C2543" s="58" t="e">
        <f>+#REF!</f>
        <v>#REF!</v>
      </c>
      <c r="D2543" s="37" t="e">
        <f>+#REF!</f>
        <v>#REF!</v>
      </c>
      <c r="E2543" s="58" t="e">
        <f>+#REF!</f>
        <v>#REF!</v>
      </c>
      <c r="F2543" s="58" t="e">
        <f>+#REF!</f>
        <v>#REF!</v>
      </c>
      <c r="G2543" s="58" t="e">
        <f>+#REF!</f>
        <v>#REF!</v>
      </c>
      <c r="H2543" s="58"/>
      <c r="I2543" s="58"/>
      <c r="J2543" s="64" t="str">
        <f t="shared" si="39"/>
        <v>-</v>
      </c>
    </row>
    <row r="2544" spans="1:10" s="62" customFormat="1" ht="24.75" customHeight="1" x14ac:dyDescent="0.25">
      <c r="A2544" s="58" t="e">
        <f>+#REF!</f>
        <v>#REF!</v>
      </c>
      <c r="B2544" s="58" t="e">
        <f>+#REF!</f>
        <v>#REF!</v>
      </c>
      <c r="C2544" s="58" t="e">
        <f>+#REF!</f>
        <v>#REF!</v>
      </c>
      <c r="D2544" s="37" t="e">
        <f>+#REF!</f>
        <v>#REF!</v>
      </c>
      <c r="E2544" s="58" t="e">
        <f>+#REF!</f>
        <v>#REF!</v>
      </c>
      <c r="F2544" s="58" t="e">
        <f>+#REF!</f>
        <v>#REF!</v>
      </c>
      <c r="G2544" s="58" t="e">
        <f>+#REF!</f>
        <v>#REF!</v>
      </c>
      <c r="H2544" s="58"/>
      <c r="I2544" s="58"/>
      <c r="J2544" s="64" t="str">
        <f t="shared" si="39"/>
        <v>-</v>
      </c>
    </row>
    <row r="2545" spans="1:10" s="62" customFormat="1" ht="24.75" customHeight="1" x14ac:dyDescent="0.25">
      <c r="A2545" s="58" t="e">
        <f>+#REF!</f>
        <v>#REF!</v>
      </c>
      <c r="B2545" s="58" t="e">
        <f>+#REF!</f>
        <v>#REF!</v>
      </c>
      <c r="C2545" s="58" t="e">
        <f>+#REF!</f>
        <v>#REF!</v>
      </c>
      <c r="D2545" s="37" t="e">
        <f>+#REF!</f>
        <v>#REF!</v>
      </c>
      <c r="E2545" s="58" t="e">
        <f>+#REF!</f>
        <v>#REF!</v>
      </c>
      <c r="F2545" s="58" t="e">
        <f>+#REF!</f>
        <v>#REF!</v>
      </c>
      <c r="G2545" s="58" t="e">
        <f>+#REF!</f>
        <v>#REF!</v>
      </c>
      <c r="H2545" s="58"/>
      <c r="I2545" s="58"/>
      <c r="J2545" s="64" t="str">
        <f t="shared" si="39"/>
        <v>-</v>
      </c>
    </row>
    <row r="2546" spans="1:10" s="62" customFormat="1" ht="24.75" customHeight="1" x14ac:dyDescent="0.25">
      <c r="A2546" s="58" t="e">
        <f>+#REF!</f>
        <v>#REF!</v>
      </c>
      <c r="B2546" s="58" t="e">
        <f>+#REF!</f>
        <v>#REF!</v>
      </c>
      <c r="C2546" s="58" t="e">
        <f>+#REF!</f>
        <v>#REF!</v>
      </c>
      <c r="D2546" s="37" t="e">
        <f>+#REF!</f>
        <v>#REF!</v>
      </c>
      <c r="E2546" s="58" t="e">
        <f>+#REF!</f>
        <v>#REF!</v>
      </c>
      <c r="F2546" s="58" t="e">
        <f>+#REF!</f>
        <v>#REF!</v>
      </c>
      <c r="G2546" s="58" t="e">
        <f>+#REF!</f>
        <v>#REF!</v>
      </c>
      <c r="H2546" s="58"/>
      <c r="I2546" s="58"/>
      <c r="J2546" s="64" t="str">
        <f t="shared" si="39"/>
        <v>-</v>
      </c>
    </row>
    <row r="2547" spans="1:10" s="62" customFormat="1" ht="24.75" customHeight="1" x14ac:dyDescent="0.25">
      <c r="A2547" s="58" t="e">
        <f>+#REF!</f>
        <v>#REF!</v>
      </c>
      <c r="B2547" s="58" t="e">
        <f>+#REF!</f>
        <v>#REF!</v>
      </c>
      <c r="C2547" s="58" t="e">
        <f>+#REF!</f>
        <v>#REF!</v>
      </c>
      <c r="D2547" s="37" t="e">
        <f>+#REF!</f>
        <v>#REF!</v>
      </c>
      <c r="E2547" s="58" t="e">
        <f>+#REF!</f>
        <v>#REF!</v>
      </c>
      <c r="F2547" s="58" t="e">
        <f>+#REF!</f>
        <v>#REF!</v>
      </c>
      <c r="G2547" s="58" t="e">
        <f>+#REF!</f>
        <v>#REF!</v>
      </c>
      <c r="H2547" s="58"/>
      <c r="I2547" s="58"/>
      <c r="J2547" s="64" t="str">
        <f t="shared" si="39"/>
        <v>-</v>
      </c>
    </row>
    <row r="2548" spans="1:10" s="62" customFormat="1" ht="24.75" customHeight="1" x14ac:dyDescent="0.25">
      <c r="A2548" s="58" t="e">
        <f>+#REF!</f>
        <v>#REF!</v>
      </c>
      <c r="B2548" s="58" t="e">
        <f>+#REF!</f>
        <v>#REF!</v>
      </c>
      <c r="C2548" s="58" t="e">
        <f>+#REF!</f>
        <v>#REF!</v>
      </c>
      <c r="D2548" s="37" t="e">
        <f>+#REF!</f>
        <v>#REF!</v>
      </c>
      <c r="E2548" s="58" t="e">
        <f>+#REF!</f>
        <v>#REF!</v>
      </c>
      <c r="F2548" s="58" t="e">
        <f>+#REF!</f>
        <v>#REF!</v>
      </c>
      <c r="G2548" s="58" t="e">
        <f>+#REF!</f>
        <v>#REF!</v>
      </c>
      <c r="H2548" s="58"/>
      <c r="I2548" s="58"/>
      <c r="J2548" s="64" t="str">
        <f t="shared" si="39"/>
        <v>-</v>
      </c>
    </row>
    <row r="2549" spans="1:10" s="62" customFormat="1" ht="24.75" customHeight="1" x14ac:dyDescent="0.25">
      <c r="A2549" s="58" t="e">
        <f>+#REF!</f>
        <v>#REF!</v>
      </c>
      <c r="B2549" s="58" t="e">
        <f>+#REF!</f>
        <v>#REF!</v>
      </c>
      <c r="C2549" s="58" t="e">
        <f>+#REF!</f>
        <v>#REF!</v>
      </c>
      <c r="D2549" s="37" t="e">
        <f>+#REF!</f>
        <v>#REF!</v>
      </c>
      <c r="E2549" s="58" t="e">
        <f>+#REF!</f>
        <v>#REF!</v>
      </c>
      <c r="F2549" s="58" t="e">
        <f>+#REF!</f>
        <v>#REF!</v>
      </c>
      <c r="G2549" s="58" t="e">
        <f>+#REF!</f>
        <v>#REF!</v>
      </c>
      <c r="H2549" s="58"/>
      <c r="I2549" s="58"/>
      <c r="J2549" s="64" t="str">
        <f t="shared" si="39"/>
        <v>-</v>
      </c>
    </row>
    <row r="2550" spans="1:10" s="62" customFormat="1" ht="24.75" customHeight="1" x14ac:dyDescent="0.25">
      <c r="A2550" s="58" t="e">
        <f>+#REF!</f>
        <v>#REF!</v>
      </c>
      <c r="B2550" s="58" t="e">
        <f>+#REF!</f>
        <v>#REF!</v>
      </c>
      <c r="C2550" s="58" t="e">
        <f>+#REF!</f>
        <v>#REF!</v>
      </c>
      <c r="D2550" s="37" t="e">
        <f>+#REF!</f>
        <v>#REF!</v>
      </c>
      <c r="E2550" s="58" t="e">
        <f>+#REF!</f>
        <v>#REF!</v>
      </c>
      <c r="F2550" s="58" t="e">
        <f>+#REF!</f>
        <v>#REF!</v>
      </c>
      <c r="G2550" s="58" t="e">
        <f>+#REF!</f>
        <v>#REF!</v>
      </c>
      <c r="H2550" s="58"/>
      <c r="I2550" s="58"/>
      <c r="J2550" s="64" t="str">
        <f t="shared" si="39"/>
        <v>-</v>
      </c>
    </row>
    <row r="2551" spans="1:10" s="62" customFormat="1" ht="24.75" customHeight="1" x14ac:dyDescent="0.25">
      <c r="A2551" s="58" t="e">
        <f>+#REF!</f>
        <v>#REF!</v>
      </c>
      <c r="B2551" s="58" t="e">
        <f>+#REF!</f>
        <v>#REF!</v>
      </c>
      <c r="C2551" s="58" t="e">
        <f>+#REF!</f>
        <v>#REF!</v>
      </c>
      <c r="D2551" s="37" t="e">
        <f>+#REF!</f>
        <v>#REF!</v>
      </c>
      <c r="E2551" s="58" t="e">
        <f>+#REF!</f>
        <v>#REF!</v>
      </c>
      <c r="F2551" s="58" t="e">
        <f>+#REF!</f>
        <v>#REF!</v>
      </c>
      <c r="G2551" s="58" t="e">
        <f>+#REF!</f>
        <v>#REF!</v>
      </c>
      <c r="H2551" s="58"/>
      <c r="I2551" s="58"/>
      <c r="J2551" s="64" t="str">
        <f t="shared" si="39"/>
        <v>-</v>
      </c>
    </row>
    <row r="2552" spans="1:10" s="62" customFormat="1" ht="24.75" customHeight="1" x14ac:dyDescent="0.25">
      <c r="A2552" s="58" t="e">
        <f>+#REF!</f>
        <v>#REF!</v>
      </c>
      <c r="B2552" s="58" t="e">
        <f>+#REF!</f>
        <v>#REF!</v>
      </c>
      <c r="C2552" s="58" t="e">
        <f>+#REF!</f>
        <v>#REF!</v>
      </c>
      <c r="D2552" s="37" t="e">
        <f>+#REF!</f>
        <v>#REF!</v>
      </c>
      <c r="E2552" s="58" t="e">
        <f>+#REF!</f>
        <v>#REF!</v>
      </c>
      <c r="F2552" s="58" t="e">
        <f>+#REF!</f>
        <v>#REF!</v>
      </c>
      <c r="G2552" s="58" t="e">
        <f>+#REF!</f>
        <v>#REF!</v>
      </c>
      <c r="H2552" s="58"/>
      <c r="I2552" s="58"/>
      <c r="J2552" s="64" t="str">
        <f t="shared" si="39"/>
        <v>-</v>
      </c>
    </row>
    <row r="2553" spans="1:10" s="62" customFormat="1" ht="24.75" customHeight="1" x14ac:dyDescent="0.25">
      <c r="A2553" s="58" t="e">
        <f>+#REF!</f>
        <v>#REF!</v>
      </c>
      <c r="B2553" s="58" t="e">
        <f>+#REF!</f>
        <v>#REF!</v>
      </c>
      <c r="C2553" s="58" t="e">
        <f>+#REF!</f>
        <v>#REF!</v>
      </c>
      <c r="D2553" s="37" t="e">
        <f>+#REF!</f>
        <v>#REF!</v>
      </c>
      <c r="E2553" s="58" t="e">
        <f>+#REF!</f>
        <v>#REF!</v>
      </c>
      <c r="F2553" s="58" t="e">
        <f>+#REF!</f>
        <v>#REF!</v>
      </c>
      <c r="G2553" s="58" t="e">
        <f>+#REF!</f>
        <v>#REF!</v>
      </c>
      <c r="H2553" s="58"/>
      <c r="I2553" s="58"/>
      <c r="J2553" s="64" t="str">
        <f t="shared" si="39"/>
        <v>-</v>
      </c>
    </row>
    <row r="2554" spans="1:10" s="62" customFormat="1" ht="24.75" customHeight="1" x14ac:dyDescent="0.25">
      <c r="A2554" s="58" t="e">
        <f>+#REF!</f>
        <v>#REF!</v>
      </c>
      <c r="B2554" s="58" t="e">
        <f>+#REF!</f>
        <v>#REF!</v>
      </c>
      <c r="C2554" s="58" t="e">
        <f>+#REF!</f>
        <v>#REF!</v>
      </c>
      <c r="D2554" s="37" t="e">
        <f>+#REF!</f>
        <v>#REF!</v>
      </c>
      <c r="E2554" s="58" t="e">
        <f>+#REF!</f>
        <v>#REF!</v>
      </c>
      <c r="F2554" s="58" t="e">
        <f>+#REF!</f>
        <v>#REF!</v>
      </c>
      <c r="G2554" s="58" t="e">
        <f>+#REF!</f>
        <v>#REF!</v>
      </c>
      <c r="H2554" s="58"/>
      <c r="I2554" s="58"/>
      <c r="J2554" s="64" t="str">
        <f t="shared" si="39"/>
        <v>-</v>
      </c>
    </row>
    <row r="2555" spans="1:10" s="62" customFormat="1" ht="24.75" customHeight="1" x14ac:dyDescent="0.25">
      <c r="A2555" s="58" t="e">
        <f>+#REF!</f>
        <v>#REF!</v>
      </c>
      <c r="B2555" s="58" t="e">
        <f>+#REF!</f>
        <v>#REF!</v>
      </c>
      <c r="C2555" s="58" t="e">
        <f>+#REF!</f>
        <v>#REF!</v>
      </c>
      <c r="D2555" s="37" t="e">
        <f>+#REF!</f>
        <v>#REF!</v>
      </c>
      <c r="E2555" s="58" t="e">
        <f>+#REF!</f>
        <v>#REF!</v>
      </c>
      <c r="F2555" s="58" t="e">
        <f>+#REF!</f>
        <v>#REF!</v>
      </c>
      <c r="G2555" s="58" t="e">
        <f>+#REF!</f>
        <v>#REF!</v>
      </c>
      <c r="H2555" s="58"/>
      <c r="I2555" s="58"/>
      <c r="J2555" s="64" t="str">
        <f t="shared" si="39"/>
        <v>-</v>
      </c>
    </row>
    <row r="2556" spans="1:10" s="62" customFormat="1" ht="24.75" customHeight="1" x14ac:dyDescent="0.25">
      <c r="A2556" s="58" t="e">
        <f>+#REF!</f>
        <v>#REF!</v>
      </c>
      <c r="B2556" s="58" t="e">
        <f>+#REF!</f>
        <v>#REF!</v>
      </c>
      <c r="C2556" s="58" t="e">
        <f>+#REF!</f>
        <v>#REF!</v>
      </c>
      <c r="D2556" s="37" t="e">
        <f>+#REF!</f>
        <v>#REF!</v>
      </c>
      <c r="E2556" s="58" t="e">
        <f>+#REF!</f>
        <v>#REF!</v>
      </c>
      <c r="F2556" s="58" t="e">
        <f>+#REF!</f>
        <v>#REF!</v>
      </c>
      <c r="G2556" s="58" t="e">
        <f>+#REF!</f>
        <v>#REF!</v>
      </c>
      <c r="H2556" s="58"/>
      <c r="I2556" s="58"/>
      <c r="J2556" s="64" t="str">
        <f t="shared" si="39"/>
        <v>-</v>
      </c>
    </row>
    <row r="2557" spans="1:10" s="62" customFormat="1" ht="24.75" customHeight="1" x14ac:dyDescent="0.25">
      <c r="A2557" s="58" t="e">
        <f>+#REF!</f>
        <v>#REF!</v>
      </c>
      <c r="B2557" s="58" t="e">
        <f>+#REF!</f>
        <v>#REF!</v>
      </c>
      <c r="C2557" s="58" t="e">
        <f>+#REF!</f>
        <v>#REF!</v>
      </c>
      <c r="D2557" s="37" t="e">
        <f>+#REF!</f>
        <v>#REF!</v>
      </c>
      <c r="E2557" s="58" t="e">
        <f>+#REF!</f>
        <v>#REF!</v>
      </c>
      <c r="F2557" s="58" t="e">
        <f>+#REF!</f>
        <v>#REF!</v>
      </c>
      <c r="G2557" s="58" t="e">
        <f>+#REF!</f>
        <v>#REF!</v>
      </c>
      <c r="H2557" s="58"/>
      <c r="I2557" s="58"/>
      <c r="J2557" s="64" t="str">
        <f t="shared" si="39"/>
        <v>-</v>
      </c>
    </row>
    <row r="2558" spans="1:10" s="62" customFormat="1" ht="24.75" customHeight="1" x14ac:dyDescent="0.25">
      <c r="A2558" s="58" t="e">
        <f>+#REF!</f>
        <v>#REF!</v>
      </c>
      <c r="B2558" s="58" t="e">
        <f>+#REF!</f>
        <v>#REF!</v>
      </c>
      <c r="C2558" s="58" t="e">
        <f>+#REF!</f>
        <v>#REF!</v>
      </c>
      <c r="D2558" s="37" t="e">
        <f>+#REF!</f>
        <v>#REF!</v>
      </c>
      <c r="E2558" s="58" t="e">
        <f>+#REF!</f>
        <v>#REF!</v>
      </c>
      <c r="F2558" s="58" t="e">
        <f>+#REF!</f>
        <v>#REF!</v>
      </c>
      <c r="G2558" s="58" t="e">
        <f>+#REF!</f>
        <v>#REF!</v>
      </c>
      <c r="H2558" s="58"/>
      <c r="I2558" s="58"/>
      <c r="J2558" s="64" t="str">
        <f t="shared" si="39"/>
        <v>-</v>
      </c>
    </row>
    <row r="2559" spans="1:10" s="62" customFormat="1" ht="24.75" customHeight="1" x14ac:dyDescent="0.25">
      <c r="A2559" s="58" t="e">
        <f>+#REF!</f>
        <v>#REF!</v>
      </c>
      <c r="B2559" s="58" t="e">
        <f>+#REF!</f>
        <v>#REF!</v>
      </c>
      <c r="C2559" s="58" t="e">
        <f>+#REF!</f>
        <v>#REF!</v>
      </c>
      <c r="D2559" s="37" t="e">
        <f>+#REF!</f>
        <v>#REF!</v>
      </c>
      <c r="E2559" s="58" t="e">
        <f>+#REF!</f>
        <v>#REF!</v>
      </c>
      <c r="F2559" s="58" t="e">
        <f>+#REF!</f>
        <v>#REF!</v>
      </c>
      <c r="G2559" s="58" t="e">
        <f>+#REF!</f>
        <v>#REF!</v>
      </c>
      <c r="H2559" s="58"/>
      <c r="I2559" s="58"/>
      <c r="J2559" s="64" t="str">
        <f t="shared" si="39"/>
        <v>-</v>
      </c>
    </row>
    <row r="2560" spans="1:10" s="62" customFormat="1" ht="24.75" customHeight="1" x14ac:dyDescent="0.25">
      <c r="A2560" s="58" t="e">
        <f>+#REF!</f>
        <v>#REF!</v>
      </c>
      <c r="B2560" s="58" t="e">
        <f>+#REF!</f>
        <v>#REF!</v>
      </c>
      <c r="C2560" s="58" t="e">
        <f>+#REF!</f>
        <v>#REF!</v>
      </c>
      <c r="D2560" s="37" t="e">
        <f>+#REF!</f>
        <v>#REF!</v>
      </c>
      <c r="E2560" s="58" t="e">
        <f>+#REF!</f>
        <v>#REF!</v>
      </c>
      <c r="F2560" s="58" t="e">
        <f>+#REF!</f>
        <v>#REF!</v>
      </c>
      <c r="G2560" s="58" t="e">
        <f>+#REF!</f>
        <v>#REF!</v>
      </c>
      <c r="H2560" s="58"/>
      <c r="I2560" s="58"/>
      <c r="J2560" s="64" t="str">
        <f t="shared" si="39"/>
        <v>-</v>
      </c>
    </row>
    <row r="2561" spans="1:10" s="62" customFormat="1" ht="24.75" customHeight="1" x14ac:dyDescent="0.25">
      <c r="A2561" s="58" t="e">
        <f>+#REF!</f>
        <v>#REF!</v>
      </c>
      <c r="B2561" s="58" t="e">
        <f>+#REF!</f>
        <v>#REF!</v>
      </c>
      <c r="C2561" s="58" t="e">
        <f>+#REF!</f>
        <v>#REF!</v>
      </c>
      <c r="D2561" s="37" t="e">
        <f>+#REF!</f>
        <v>#REF!</v>
      </c>
      <c r="E2561" s="58" t="e">
        <f>+#REF!</f>
        <v>#REF!</v>
      </c>
      <c r="F2561" s="58" t="e">
        <f>+#REF!</f>
        <v>#REF!</v>
      </c>
      <c r="G2561" s="58" t="e">
        <f>+#REF!</f>
        <v>#REF!</v>
      </c>
      <c r="H2561" s="58"/>
      <c r="I2561" s="58"/>
      <c r="J2561" s="64" t="str">
        <f t="shared" si="39"/>
        <v>-</v>
      </c>
    </row>
    <row r="2562" spans="1:10" s="62" customFormat="1" ht="24.75" customHeight="1" x14ac:dyDescent="0.25">
      <c r="A2562" s="58" t="e">
        <f>+#REF!</f>
        <v>#REF!</v>
      </c>
      <c r="B2562" s="58" t="e">
        <f>+#REF!</f>
        <v>#REF!</v>
      </c>
      <c r="C2562" s="58" t="e">
        <f>+#REF!</f>
        <v>#REF!</v>
      </c>
      <c r="D2562" s="37" t="e">
        <f>+#REF!</f>
        <v>#REF!</v>
      </c>
      <c r="E2562" s="58" t="e">
        <f>+#REF!</f>
        <v>#REF!</v>
      </c>
      <c r="F2562" s="58" t="e">
        <f>+#REF!</f>
        <v>#REF!</v>
      </c>
      <c r="G2562" s="58" t="e">
        <f>+#REF!</f>
        <v>#REF!</v>
      </c>
      <c r="H2562" s="58"/>
      <c r="I2562" s="58"/>
      <c r="J2562" s="64" t="str">
        <f t="shared" si="39"/>
        <v>-</v>
      </c>
    </row>
    <row r="2563" spans="1:10" s="62" customFormat="1" ht="24.75" customHeight="1" x14ac:dyDescent="0.25">
      <c r="A2563" s="58" t="e">
        <f>+#REF!</f>
        <v>#REF!</v>
      </c>
      <c r="B2563" s="58" t="e">
        <f>+#REF!</f>
        <v>#REF!</v>
      </c>
      <c r="C2563" s="58" t="e">
        <f>+#REF!</f>
        <v>#REF!</v>
      </c>
      <c r="D2563" s="37" t="e">
        <f>+#REF!</f>
        <v>#REF!</v>
      </c>
      <c r="E2563" s="58" t="e">
        <f>+#REF!</f>
        <v>#REF!</v>
      </c>
      <c r="F2563" s="58" t="e">
        <f>+#REF!</f>
        <v>#REF!</v>
      </c>
      <c r="G2563" s="58" t="e">
        <f>+#REF!</f>
        <v>#REF!</v>
      </c>
      <c r="H2563" s="58"/>
      <c r="I2563" s="58"/>
      <c r="J2563" s="64" t="str">
        <f t="shared" si="39"/>
        <v>-</v>
      </c>
    </row>
    <row r="2564" spans="1:10" s="62" customFormat="1" ht="24.75" customHeight="1" x14ac:dyDescent="0.25">
      <c r="A2564" s="58" t="e">
        <f>+#REF!</f>
        <v>#REF!</v>
      </c>
      <c r="B2564" s="58" t="e">
        <f>+#REF!</f>
        <v>#REF!</v>
      </c>
      <c r="C2564" s="58" t="e">
        <f>+#REF!</f>
        <v>#REF!</v>
      </c>
      <c r="D2564" s="37" t="e">
        <f>+#REF!</f>
        <v>#REF!</v>
      </c>
      <c r="E2564" s="58" t="e">
        <f>+#REF!</f>
        <v>#REF!</v>
      </c>
      <c r="F2564" s="58" t="e">
        <f>+#REF!</f>
        <v>#REF!</v>
      </c>
      <c r="G2564" s="58" t="e">
        <f>+#REF!</f>
        <v>#REF!</v>
      </c>
      <c r="H2564" s="58"/>
      <c r="I2564" s="58"/>
      <c r="J2564" s="64" t="str">
        <f t="shared" si="39"/>
        <v>-</v>
      </c>
    </row>
    <row r="2565" spans="1:10" s="62" customFormat="1" ht="24.75" customHeight="1" x14ac:dyDescent="0.25">
      <c r="A2565" s="58" t="e">
        <f>+#REF!</f>
        <v>#REF!</v>
      </c>
      <c r="B2565" s="58" t="e">
        <f>+#REF!</f>
        <v>#REF!</v>
      </c>
      <c r="C2565" s="58" t="e">
        <f>+#REF!</f>
        <v>#REF!</v>
      </c>
      <c r="D2565" s="37" t="e">
        <f>+#REF!</f>
        <v>#REF!</v>
      </c>
      <c r="E2565" s="58" t="e">
        <f>+#REF!</f>
        <v>#REF!</v>
      </c>
      <c r="F2565" s="58" t="e">
        <f>+#REF!</f>
        <v>#REF!</v>
      </c>
      <c r="G2565" s="58" t="e">
        <f>+#REF!</f>
        <v>#REF!</v>
      </c>
      <c r="H2565" s="58"/>
      <c r="I2565" s="58"/>
      <c r="J2565" s="64" t="str">
        <f t="shared" ref="J2565:J2628" si="40">IFERROR(VLOOKUP(B2565,$L$4:$N$31,3,0),"-")</f>
        <v>-</v>
      </c>
    </row>
    <row r="2566" spans="1:10" s="62" customFormat="1" ht="24.75" customHeight="1" x14ac:dyDescent="0.25">
      <c r="A2566" s="58" t="e">
        <f>+#REF!</f>
        <v>#REF!</v>
      </c>
      <c r="B2566" s="58" t="e">
        <f>+#REF!</f>
        <v>#REF!</v>
      </c>
      <c r="C2566" s="58" t="e">
        <f>+#REF!</f>
        <v>#REF!</v>
      </c>
      <c r="D2566" s="37" t="e">
        <f>+#REF!</f>
        <v>#REF!</v>
      </c>
      <c r="E2566" s="58" t="e">
        <f>+#REF!</f>
        <v>#REF!</v>
      </c>
      <c r="F2566" s="58" t="e">
        <f>+#REF!</f>
        <v>#REF!</v>
      </c>
      <c r="G2566" s="58" t="e">
        <f>+#REF!</f>
        <v>#REF!</v>
      </c>
      <c r="H2566" s="58"/>
      <c r="I2566" s="58"/>
      <c r="J2566" s="64" t="str">
        <f t="shared" si="40"/>
        <v>-</v>
      </c>
    </row>
    <row r="2567" spans="1:10" s="62" customFormat="1" ht="24.75" customHeight="1" x14ac:dyDescent="0.25">
      <c r="A2567" s="58" t="e">
        <f>+#REF!</f>
        <v>#REF!</v>
      </c>
      <c r="B2567" s="58" t="e">
        <f>+#REF!</f>
        <v>#REF!</v>
      </c>
      <c r="C2567" s="58" t="e">
        <f>+#REF!</f>
        <v>#REF!</v>
      </c>
      <c r="D2567" s="37" t="e">
        <f>+#REF!</f>
        <v>#REF!</v>
      </c>
      <c r="E2567" s="58" t="e">
        <f>+#REF!</f>
        <v>#REF!</v>
      </c>
      <c r="F2567" s="58" t="e">
        <f>+#REF!</f>
        <v>#REF!</v>
      </c>
      <c r="G2567" s="58" t="e">
        <f>+#REF!</f>
        <v>#REF!</v>
      </c>
      <c r="H2567" s="58"/>
      <c r="I2567" s="58"/>
      <c r="J2567" s="64" t="str">
        <f t="shared" si="40"/>
        <v>-</v>
      </c>
    </row>
    <row r="2568" spans="1:10" s="62" customFormat="1" ht="24.75" customHeight="1" x14ac:dyDescent="0.25">
      <c r="A2568" s="58" t="e">
        <f>+#REF!</f>
        <v>#REF!</v>
      </c>
      <c r="B2568" s="58" t="e">
        <f>+#REF!</f>
        <v>#REF!</v>
      </c>
      <c r="C2568" s="58" t="e">
        <f>+#REF!</f>
        <v>#REF!</v>
      </c>
      <c r="D2568" s="37" t="e">
        <f>+#REF!</f>
        <v>#REF!</v>
      </c>
      <c r="E2568" s="58" t="e">
        <f>+#REF!</f>
        <v>#REF!</v>
      </c>
      <c r="F2568" s="58" t="e">
        <f>+#REF!</f>
        <v>#REF!</v>
      </c>
      <c r="G2568" s="58" t="e">
        <f>+#REF!</f>
        <v>#REF!</v>
      </c>
      <c r="H2568" s="58"/>
      <c r="I2568" s="58"/>
      <c r="J2568" s="64" t="str">
        <f t="shared" si="40"/>
        <v>-</v>
      </c>
    </row>
    <row r="2569" spans="1:10" s="62" customFormat="1" ht="24.75" customHeight="1" x14ac:dyDescent="0.25">
      <c r="A2569" s="58" t="e">
        <f>+#REF!</f>
        <v>#REF!</v>
      </c>
      <c r="B2569" s="58" t="e">
        <f>+#REF!</f>
        <v>#REF!</v>
      </c>
      <c r="C2569" s="58" t="e">
        <f>+#REF!</f>
        <v>#REF!</v>
      </c>
      <c r="D2569" s="37" t="e">
        <f>+#REF!</f>
        <v>#REF!</v>
      </c>
      <c r="E2569" s="58" t="e">
        <f>+#REF!</f>
        <v>#REF!</v>
      </c>
      <c r="F2569" s="58" t="e">
        <f>+#REF!</f>
        <v>#REF!</v>
      </c>
      <c r="G2569" s="58" t="e">
        <f>+#REF!</f>
        <v>#REF!</v>
      </c>
      <c r="H2569" s="58"/>
      <c r="I2569" s="58"/>
      <c r="J2569" s="64" t="str">
        <f t="shared" si="40"/>
        <v>-</v>
      </c>
    </row>
    <row r="2570" spans="1:10" s="62" customFormat="1" ht="24.75" customHeight="1" x14ac:dyDescent="0.25">
      <c r="A2570" s="58" t="e">
        <f>+#REF!</f>
        <v>#REF!</v>
      </c>
      <c r="B2570" s="58" t="e">
        <f>+#REF!</f>
        <v>#REF!</v>
      </c>
      <c r="C2570" s="58" t="e">
        <f>+#REF!</f>
        <v>#REF!</v>
      </c>
      <c r="D2570" s="37" t="e">
        <f>+#REF!</f>
        <v>#REF!</v>
      </c>
      <c r="E2570" s="58" t="e">
        <f>+#REF!</f>
        <v>#REF!</v>
      </c>
      <c r="F2570" s="58" t="e">
        <f>+#REF!</f>
        <v>#REF!</v>
      </c>
      <c r="G2570" s="58" t="e">
        <f>+#REF!</f>
        <v>#REF!</v>
      </c>
      <c r="H2570" s="58"/>
      <c r="I2570" s="58"/>
      <c r="J2570" s="64" t="str">
        <f t="shared" si="40"/>
        <v>-</v>
      </c>
    </row>
    <row r="2571" spans="1:10" s="62" customFormat="1" ht="24.75" customHeight="1" x14ac:dyDescent="0.25">
      <c r="A2571" s="58" t="e">
        <f>+#REF!</f>
        <v>#REF!</v>
      </c>
      <c r="B2571" s="58" t="e">
        <f>+#REF!</f>
        <v>#REF!</v>
      </c>
      <c r="C2571" s="58" t="e">
        <f>+#REF!</f>
        <v>#REF!</v>
      </c>
      <c r="D2571" s="37" t="e">
        <f>+#REF!</f>
        <v>#REF!</v>
      </c>
      <c r="E2571" s="58" t="e">
        <f>+#REF!</f>
        <v>#REF!</v>
      </c>
      <c r="F2571" s="58" t="e">
        <f>+#REF!</f>
        <v>#REF!</v>
      </c>
      <c r="G2571" s="58" t="e">
        <f>+#REF!</f>
        <v>#REF!</v>
      </c>
      <c r="H2571" s="58"/>
      <c r="I2571" s="58"/>
      <c r="J2571" s="64" t="str">
        <f t="shared" si="40"/>
        <v>-</v>
      </c>
    </row>
    <row r="2572" spans="1:10" s="62" customFormat="1" ht="24.75" customHeight="1" x14ac:dyDescent="0.25">
      <c r="A2572" s="58" t="e">
        <f>+#REF!</f>
        <v>#REF!</v>
      </c>
      <c r="B2572" s="58" t="e">
        <f>+#REF!</f>
        <v>#REF!</v>
      </c>
      <c r="C2572" s="58" t="e">
        <f>+#REF!</f>
        <v>#REF!</v>
      </c>
      <c r="D2572" s="37" t="e">
        <f>+#REF!</f>
        <v>#REF!</v>
      </c>
      <c r="E2572" s="58" t="e">
        <f>+#REF!</f>
        <v>#REF!</v>
      </c>
      <c r="F2572" s="58" t="e">
        <f>+#REF!</f>
        <v>#REF!</v>
      </c>
      <c r="G2572" s="58" t="e">
        <f>+#REF!</f>
        <v>#REF!</v>
      </c>
      <c r="H2572" s="58"/>
      <c r="I2572" s="58"/>
      <c r="J2572" s="64" t="str">
        <f t="shared" si="40"/>
        <v>-</v>
      </c>
    </row>
    <row r="2573" spans="1:10" s="62" customFormat="1" ht="24.75" customHeight="1" x14ac:dyDescent="0.25">
      <c r="A2573" s="58" t="e">
        <f>+#REF!</f>
        <v>#REF!</v>
      </c>
      <c r="B2573" s="58" t="e">
        <f>+#REF!</f>
        <v>#REF!</v>
      </c>
      <c r="C2573" s="58" t="e">
        <f>+#REF!</f>
        <v>#REF!</v>
      </c>
      <c r="D2573" s="37" t="e">
        <f>+#REF!</f>
        <v>#REF!</v>
      </c>
      <c r="E2573" s="58" t="e">
        <f>+#REF!</f>
        <v>#REF!</v>
      </c>
      <c r="F2573" s="58" t="e">
        <f>+#REF!</f>
        <v>#REF!</v>
      </c>
      <c r="G2573" s="58" t="e">
        <f>+#REF!</f>
        <v>#REF!</v>
      </c>
      <c r="H2573" s="58"/>
      <c r="I2573" s="58"/>
      <c r="J2573" s="64" t="str">
        <f t="shared" si="40"/>
        <v>-</v>
      </c>
    </row>
    <row r="2574" spans="1:10" s="62" customFormat="1" ht="24.75" customHeight="1" x14ac:dyDescent="0.25">
      <c r="A2574" s="58" t="e">
        <f>+#REF!</f>
        <v>#REF!</v>
      </c>
      <c r="B2574" s="58" t="e">
        <f>+#REF!</f>
        <v>#REF!</v>
      </c>
      <c r="C2574" s="58" t="e">
        <f>+#REF!</f>
        <v>#REF!</v>
      </c>
      <c r="D2574" s="37" t="e">
        <f>+#REF!</f>
        <v>#REF!</v>
      </c>
      <c r="E2574" s="58" t="e">
        <f>+#REF!</f>
        <v>#REF!</v>
      </c>
      <c r="F2574" s="58" t="e">
        <f>+#REF!</f>
        <v>#REF!</v>
      </c>
      <c r="G2574" s="58" t="e">
        <f>+#REF!</f>
        <v>#REF!</v>
      </c>
      <c r="H2574" s="58"/>
      <c r="I2574" s="58"/>
      <c r="J2574" s="64" t="str">
        <f t="shared" si="40"/>
        <v>-</v>
      </c>
    </row>
    <row r="2575" spans="1:10" s="62" customFormat="1" ht="24.75" customHeight="1" x14ac:dyDescent="0.25">
      <c r="A2575" s="58" t="e">
        <f>+#REF!</f>
        <v>#REF!</v>
      </c>
      <c r="B2575" s="58" t="e">
        <f>+#REF!</f>
        <v>#REF!</v>
      </c>
      <c r="C2575" s="58" t="e">
        <f>+#REF!</f>
        <v>#REF!</v>
      </c>
      <c r="D2575" s="37" t="e">
        <f>+#REF!</f>
        <v>#REF!</v>
      </c>
      <c r="E2575" s="58" t="e">
        <f>+#REF!</f>
        <v>#REF!</v>
      </c>
      <c r="F2575" s="58" t="e">
        <f>+#REF!</f>
        <v>#REF!</v>
      </c>
      <c r="G2575" s="58" t="e">
        <f>+#REF!</f>
        <v>#REF!</v>
      </c>
      <c r="H2575" s="58"/>
      <c r="I2575" s="58"/>
      <c r="J2575" s="64" t="str">
        <f t="shared" si="40"/>
        <v>-</v>
      </c>
    </row>
    <row r="2576" spans="1:10" s="62" customFormat="1" ht="24.75" customHeight="1" x14ac:dyDescent="0.25">
      <c r="A2576" s="58" t="e">
        <f>+#REF!</f>
        <v>#REF!</v>
      </c>
      <c r="B2576" s="58" t="e">
        <f>+#REF!</f>
        <v>#REF!</v>
      </c>
      <c r="C2576" s="58" t="e">
        <f>+#REF!</f>
        <v>#REF!</v>
      </c>
      <c r="D2576" s="37" t="e">
        <f>+#REF!</f>
        <v>#REF!</v>
      </c>
      <c r="E2576" s="58" t="e">
        <f>+#REF!</f>
        <v>#REF!</v>
      </c>
      <c r="F2576" s="58" t="e">
        <f>+#REF!</f>
        <v>#REF!</v>
      </c>
      <c r="G2576" s="58" t="e">
        <f>+#REF!</f>
        <v>#REF!</v>
      </c>
      <c r="H2576" s="58"/>
      <c r="I2576" s="58"/>
      <c r="J2576" s="64" t="str">
        <f t="shared" si="40"/>
        <v>-</v>
      </c>
    </row>
    <row r="2577" spans="1:10" s="62" customFormat="1" ht="24.75" customHeight="1" x14ac:dyDescent="0.25">
      <c r="A2577" s="58" t="e">
        <f>+#REF!</f>
        <v>#REF!</v>
      </c>
      <c r="B2577" s="58" t="e">
        <f>+#REF!</f>
        <v>#REF!</v>
      </c>
      <c r="C2577" s="58" t="e">
        <f>+#REF!</f>
        <v>#REF!</v>
      </c>
      <c r="D2577" s="37" t="e">
        <f>+#REF!</f>
        <v>#REF!</v>
      </c>
      <c r="E2577" s="58" t="e">
        <f>+#REF!</f>
        <v>#REF!</v>
      </c>
      <c r="F2577" s="58" t="e">
        <f>+#REF!</f>
        <v>#REF!</v>
      </c>
      <c r="G2577" s="58" t="e">
        <f>+#REF!</f>
        <v>#REF!</v>
      </c>
      <c r="H2577" s="58"/>
      <c r="I2577" s="58"/>
      <c r="J2577" s="64" t="str">
        <f t="shared" si="40"/>
        <v>-</v>
      </c>
    </row>
    <row r="2578" spans="1:10" s="62" customFormat="1" ht="24.75" customHeight="1" x14ac:dyDescent="0.25">
      <c r="A2578" s="58" t="e">
        <f>+#REF!</f>
        <v>#REF!</v>
      </c>
      <c r="B2578" s="58" t="e">
        <f>+#REF!</f>
        <v>#REF!</v>
      </c>
      <c r="C2578" s="58" t="e">
        <f>+#REF!</f>
        <v>#REF!</v>
      </c>
      <c r="D2578" s="37" t="e">
        <f>+#REF!</f>
        <v>#REF!</v>
      </c>
      <c r="E2578" s="58" t="e">
        <f>+#REF!</f>
        <v>#REF!</v>
      </c>
      <c r="F2578" s="58" t="e">
        <f>+#REF!</f>
        <v>#REF!</v>
      </c>
      <c r="G2578" s="58" t="e">
        <f>+#REF!</f>
        <v>#REF!</v>
      </c>
      <c r="H2578" s="58"/>
      <c r="I2578" s="58"/>
      <c r="J2578" s="64" t="str">
        <f t="shared" si="40"/>
        <v>-</v>
      </c>
    </row>
    <row r="2579" spans="1:10" s="62" customFormat="1" ht="24.75" customHeight="1" x14ac:dyDescent="0.25">
      <c r="A2579" s="58" t="e">
        <f>+#REF!</f>
        <v>#REF!</v>
      </c>
      <c r="B2579" s="58" t="e">
        <f>+#REF!</f>
        <v>#REF!</v>
      </c>
      <c r="C2579" s="58" t="e">
        <f>+#REF!</f>
        <v>#REF!</v>
      </c>
      <c r="D2579" s="37" t="e">
        <f>+#REF!</f>
        <v>#REF!</v>
      </c>
      <c r="E2579" s="58" t="e">
        <f>+#REF!</f>
        <v>#REF!</v>
      </c>
      <c r="F2579" s="58" t="e">
        <f>+#REF!</f>
        <v>#REF!</v>
      </c>
      <c r="G2579" s="58" t="e">
        <f>+#REF!</f>
        <v>#REF!</v>
      </c>
      <c r="H2579" s="58"/>
      <c r="I2579" s="58"/>
      <c r="J2579" s="64" t="str">
        <f t="shared" si="40"/>
        <v>-</v>
      </c>
    </row>
    <row r="2580" spans="1:10" s="62" customFormat="1" ht="24.75" customHeight="1" x14ac:dyDescent="0.25">
      <c r="A2580" s="58" t="e">
        <f>+#REF!</f>
        <v>#REF!</v>
      </c>
      <c r="B2580" s="58" t="e">
        <f>+#REF!</f>
        <v>#REF!</v>
      </c>
      <c r="C2580" s="58" t="e">
        <f>+#REF!</f>
        <v>#REF!</v>
      </c>
      <c r="D2580" s="37" t="e">
        <f>+#REF!</f>
        <v>#REF!</v>
      </c>
      <c r="E2580" s="58" t="e">
        <f>+#REF!</f>
        <v>#REF!</v>
      </c>
      <c r="F2580" s="58" t="e">
        <f>+#REF!</f>
        <v>#REF!</v>
      </c>
      <c r="G2580" s="58" t="e">
        <f>+#REF!</f>
        <v>#REF!</v>
      </c>
      <c r="H2580" s="58"/>
      <c r="I2580" s="58"/>
      <c r="J2580" s="64" t="str">
        <f t="shared" si="40"/>
        <v>-</v>
      </c>
    </row>
    <row r="2581" spans="1:10" s="62" customFormat="1" ht="24.75" customHeight="1" x14ac:dyDescent="0.25">
      <c r="A2581" s="58" t="e">
        <f>+#REF!</f>
        <v>#REF!</v>
      </c>
      <c r="B2581" s="58" t="e">
        <f>+#REF!</f>
        <v>#REF!</v>
      </c>
      <c r="C2581" s="58" t="e">
        <f>+#REF!</f>
        <v>#REF!</v>
      </c>
      <c r="D2581" s="37" t="e">
        <f>+#REF!</f>
        <v>#REF!</v>
      </c>
      <c r="E2581" s="58" t="e">
        <f>+#REF!</f>
        <v>#REF!</v>
      </c>
      <c r="F2581" s="58" t="e">
        <f>+#REF!</f>
        <v>#REF!</v>
      </c>
      <c r="G2581" s="58" t="e">
        <f>+#REF!</f>
        <v>#REF!</v>
      </c>
      <c r="H2581" s="58"/>
      <c r="I2581" s="58"/>
      <c r="J2581" s="64" t="str">
        <f t="shared" si="40"/>
        <v>-</v>
      </c>
    </row>
    <row r="2582" spans="1:10" s="62" customFormat="1" ht="24.75" customHeight="1" x14ac:dyDescent="0.25">
      <c r="A2582" s="58" t="e">
        <f>+#REF!</f>
        <v>#REF!</v>
      </c>
      <c r="B2582" s="58" t="e">
        <f>+#REF!</f>
        <v>#REF!</v>
      </c>
      <c r="C2582" s="58" t="e">
        <f>+#REF!</f>
        <v>#REF!</v>
      </c>
      <c r="D2582" s="37" t="e">
        <f>+#REF!</f>
        <v>#REF!</v>
      </c>
      <c r="E2582" s="58" t="e">
        <f>+#REF!</f>
        <v>#REF!</v>
      </c>
      <c r="F2582" s="58" t="e">
        <f>+#REF!</f>
        <v>#REF!</v>
      </c>
      <c r="G2582" s="58" t="e">
        <f>+#REF!</f>
        <v>#REF!</v>
      </c>
      <c r="H2582" s="58"/>
      <c r="I2582" s="58"/>
      <c r="J2582" s="64" t="str">
        <f t="shared" si="40"/>
        <v>-</v>
      </c>
    </row>
    <row r="2583" spans="1:10" s="62" customFormat="1" ht="24.75" customHeight="1" x14ac:dyDescent="0.25">
      <c r="A2583" s="58" t="e">
        <f>+#REF!</f>
        <v>#REF!</v>
      </c>
      <c r="B2583" s="58" t="e">
        <f>+#REF!</f>
        <v>#REF!</v>
      </c>
      <c r="C2583" s="58" t="e">
        <f>+#REF!</f>
        <v>#REF!</v>
      </c>
      <c r="D2583" s="37" t="e">
        <f>+#REF!</f>
        <v>#REF!</v>
      </c>
      <c r="E2583" s="58" t="e">
        <f>+#REF!</f>
        <v>#REF!</v>
      </c>
      <c r="F2583" s="58" t="e">
        <f>+#REF!</f>
        <v>#REF!</v>
      </c>
      <c r="G2583" s="58" t="e">
        <f>+#REF!</f>
        <v>#REF!</v>
      </c>
      <c r="H2583" s="58"/>
      <c r="I2583" s="58"/>
      <c r="J2583" s="64" t="str">
        <f t="shared" si="40"/>
        <v>-</v>
      </c>
    </row>
    <row r="2584" spans="1:10" s="62" customFormat="1" ht="24.75" customHeight="1" x14ac:dyDescent="0.25">
      <c r="A2584" s="58" t="e">
        <f>+#REF!</f>
        <v>#REF!</v>
      </c>
      <c r="B2584" s="58" t="e">
        <f>+#REF!</f>
        <v>#REF!</v>
      </c>
      <c r="C2584" s="58" t="e">
        <f>+#REF!</f>
        <v>#REF!</v>
      </c>
      <c r="D2584" s="37" t="e">
        <f>+#REF!</f>
        <v>#REF!</v>
      </c>
      <c r="E2584" s="58" t="e">
        <f>+#REF!</f>
        <v>#REF!</v>
      </c>
      <c r="F2584" s="58" t="e">
        <f>+#REF!</f>
        <v>#REF!</v>
      </c>
      <c r="G2584" s="58" t="e">
        <f>+#REF!</f>
        <v>#REF!</v>
      </c>
      <c r="H2584" s="58"/>
      <c r="I2584" s="58"/>
      <c r="J2584" s="64" t="str">
        <f t="shared" si="40"/>
        <v>-</v>
      </c>
    </row>
    <row r="2585" spans="1:10" s="62" customFormat="1" ht="24.75" customHeight="1" x14ac:dyDescent="0.25">
      <c r="A2585" s="58" t="e">
        <f>+#REF!</f>
        <v>#REF!</v>
      </c>
      <c r="B2585" s="58" t="e">
        <f>+#REF!</f>
        <v>#REF!</v>
      </c>
      <c r="C2585" s="58" t="e">
        <f>+#REF!</f>
        <v>#REF!</v>
      </c>
      <c r="D2585" s="37" t="e">
        <f>+#REF!</f>
        <v>#REF!</v>
      </c>
      <c r="E2585" s="58" t="e">
        <f>+#REF!</f>
        <v>#REF!</v>
      </c>
      <c r="F2585" s="58" t="e">
        <f>+#REF!</f>
        <v>#REF!</v>
      </c>
      <c r="G2585" s="58" t="e">
        <f>+#REF!</f>
        <v>#REF!</v>
      </c>
      <c r="H2585" s="58"/>
      <c r="I2585" s="58"/>
      <c r="J2585" s="64" t="str">
        <f t="shared" si="40"/>
        <v>-</v>
      </c>
    </row>
    <row r="2586" spans="1:10" s="62" customFormat="1" ht="24.75" customHeight="1" x14ac:dyDescent="0.25">
      <c r="A2586" s="58" t="e">
        <f>+#REF!</f>
        <v>#REF!</v>
      </c>
      <c r="B2586" s="58" t="e">
        <f>+#REF!</f>
        <v>#REF!</v>
      </c>
      <c r="C2586" s="58" t="e">
        <f>+#REF!</f>
        <v>#REF!</v>
      </c>
      <c r="D2586" s="37" t="e">
        <f>+#REF!</f>
        <v>#REF!</v>
      </c>
      <c r="E2586" s="58" t="e">
        <f>+#REF!</f>
        <v>#REF!</v>
      </c>
      <c r="F2586" s="58" t="e">
        <f>+#REF!</f>
        <v>#REF!</v>
      </c>
      <c r="G2586" s="58" t="e">
        <f>+#REF!</f>
        <v>#REF!</v>
      </c>
      <c r="H2586" s="58"/>
      <c r="I2586" s="58"/>
      <c r="J2586" s="64" t="str">
        <f t="shared" si="40"/>
        <v>-</v>
      </c>
    </row>
    <row r="2587" spans="1:10" s="62" customFormat="1" ht="24.75" customHeight="1" x14ac:dyDescent="0.25">
      <c r="A2587" s="58" t="e">
        <f>+#REF!</f>
        <v>#REF!</v>
      </c>
      <c r="B2587" s="58" t="e">
        <f>+#REF!</f>
        <v>#REF!</v>
      </c>
      <c r="C2587" s="58" t="e">
        <f>+#REF!</f>
        <v>#REF!</v>
      </c>
      <c r="D2587" s="37" t="e">
        <f>+#REF!</f>
        <v>#REF!</v>
      </c>
      <c r="E2587" s="58" t="e">
        <f>+#REF!</f>
        <v>#REF!</v>
      </c>
      <c r="F2587" s="58" t="e">
        <f>+#REF!</f>
        <v>#REF!</v>
      </c>
      <c r="G2587" s="58" t="e">
        <f>+#REF!</f>
        <v>#REF!</v>
      </c>
      <c r="H2587" s="58"/>
      <c r="I2587" s="58"/>
      <c r="J2587" s="64" t="str">
        <f t="shared" si="40"/>
        <v>-</v>
      </c>
    </row>
    <row r="2588" spans="1:10" s="62" customFormat="1" ht="24.75" customHeight="1" x14ac:dyDescent="0.25">
      <c r="A2588" s="58" t="e">
        <f>+#REF!</f>
        <v>#REF!</v>
      </c>
      <c r="B2588" s="58" t="e">
        <f>+#REF!</f>
        <v>#REF!</v>
      </c>
      <c r="C2588" s="58" t="e">
        <f>+#REF!</f>
        <v>#REF!</v>
      </c>
      <c r="D2588" s="37" t="e">
        <f>+#REF!</f>
        <v>#REF!</v>
      </c>
      <c r="E2588" s="58" t="e">
        <f>+#REF!</f>
        <v>#REF!</v>
      </c>
      <c r="F2588" s="58" t="e">
        <f>+#REF!</f>
        <v>#REF!</v>
      </c>
      <c r="G2588" s="58" t="e">
        <f>+#REF!</f>
        <v>#REF!</v>
      </c>
      <c r="H2588" s="58"/>
      <c r="I2588" s="58"/>
      <c r="J2588" s="64" t="str">
        <f t="shared" si="40"/>
        <v>-</v>
      </c>
    </row>
    <row r="2589" spans="1:10" s="62" customFormat="1" ht="24.75" customHeight="1" x14ac:dyDescent="0.25">
      <c r="A2589" s="58" t="e">
        <f>+#REF!</f>
        <v>#REF!</v>
      </c>
      <c r="B2589" s="58" t="e">
        <f>+#REF!</f>
        <v>#REF!</v>
      </c>
      <c r="C2589" s="58" t="e">
        <f>+#REF!</f>
        <v>#REF!</v>
      </c>
      <c r="D2589" s="37" t="e">
        <f>+#REF!</f>
        <v>#REF!</v>
      </c>
      <c r="E2589" s="58" t="e">
        <f>+#REF!</f>
        <v>#REF!</v>
      </c>
      <c r="F2589" s="58" t="e">
        <f>+#REF!</f>
        <v>#REF!</v>
      </c>
      <c r="G2589" s="58" t="e">
        <f>+#REF!</f>
        <v>#REF!</v>
      </c>
      <c r="H2589" s="58"/>
      <c r="I2589" s="58"/>
      <c r="J2589" s="64" t="str">
        <f t="shared" si="40"/>
        <v>-</v>
      </c>
    </row>
    <row r="2590" spans="1:10" s="62" customFormat="1" ht="24.75" customHeight="1" x14ac:dyDescent="0.25">
      <c r="A2590" s="58" t="e">
        <f>+#REF!</f>
        <v>#REF!</v>
      </c>
      <c r="B2590" s="58" t="e">
        <f>+#REF!</f>
        <v>#REF!</v>
      </c>
      <c r="C2590" s="58" t="e">
        <f>+#REF!</f>
        <v>#REF!</v>
      </c>
      <c r="D2590" s="37" t="e">
        <f>+#REF!</f>
        <v>#REF!</v>
      </c>
      <c r="E2590" s="58" t="e">
        <f>+#REF!</f>
        <v>#REF!</v>
      </c>
      <c r="F2590" s="58" t="e">
        <f>+#REF!</f>
        <v>#REF!</v>
      </c>
      <c r="G2590" s="58" t="e">
        <f>+#REF!</f>
        <v>#REF!</v>
      </c>
      <c r="H2590" s="58"/>
      <c r="I2590" s="58"/>
      <c r="J2590" s="64" t="str">
        <f t="shared" si="40"/>
        <v>-</v>
      </c>
    </row>
    <row r="2591" spans="1:10" s="62" customFormat="1" ht="24.75" customHeight="1" x14ac:dyDescent="0.25">
      <c r="A2591" s="58" t="e">
        <f>+#REF!</f>
        <v>#REF!</v>
      </c>
      <c r="B2591" s="58" t="e">
        <f>+#REF!</f>
        <v>#REF!</v>
      </c>
      <c r="C2591" s="58" t="e">
        <f>+#REF!</f>
        <v>#REF!</v>
      </c>
      <c r="D2591" s="37" t="e">
        <f>+#REF!</f>
        <v>#REF!</v>
      </c>
      <c r="E2591" s="58" t="e">
        <f>+#REF!</f>
        <v>#REF!</v>
      </c>
      <c r="F2591" s="58" t="e">
        <f>+#REF!</f>
        <v>#REF!</v>
      </c>
      <c r="G2591" s="58" t="e">
        <f>+#REF!</f>
        <v>#REF!</v>
      </c>
      <c r="H2591" s="58"/>
      <c r="I2591" s="58"/>
      <c r="J2591" s="64" t="str">
        <f t="shared" si="40"/>
        <v>-</v>
      </c>
    </row>
    <row r="2592" spans="1:10" s="62" customFormat="1" ht="24.75" customHeight="1" x14ac:dyDescent="0.25">
      <c r="A2592" s="58" t="e">
        <f>+#REF!</f>
        <v>#REF!</v>
      </c>
      <c r="B2592" s="58" t="e">
        <f>+#REF!</f>
        <v>#REF!</v>
      </c>
      <c r="C2592" s="58" t="e">
        <f>+#REF!</f>
        <v>#REF!</v>
      </c>
      <c r="D2592" s="37" t="e">
        <f>+#REF!</f>
        <v>#REF!</v>
      </c>
      <c r="E2592" s="58" t="e">
        <f>+#REF!</f>
        <v>#REF!</v>
      </c>
      <c r="F2592" s="58" t="e">
        <f>+#REF!</f>
        <v>#REF!</v>
      </c>
      <c r="G2592" s="58" t="e">
        <f>+#REF!</f>
        <v>#REF!</v>
      </c>
      <c r="H2592" s="58"/>
      <c r="I2592" s="58"/>
      <c r="J2592" s="64" t="str">
        <f t="shared" si="40"/>
        <v>-</v>
      </c>
    </row>
    <row r="2593" spans="1:10" s="62" customFormat="1" ht="24.75" customHeight="1" x14ac:dyDescent="0.25">
      <c r="A2593" s="58" t="e">
        <f>+#REF!</f>
        <v>#REF!</v>
      </c>
      <c r="B2593" s="58" t="e">
        <f>+#REF!</f>
        <v>#REF!</v>
      </c>
      <c r="C2593" s="58" t="e">
        <f>+#REF!</f>
        <v>#REF!</v>
      </c>
      <c r="D2593" s="37" t="e">
        <f>+#REF!</f>
        <v>#REF!</v>
      </c>
      <c r="E2593" s="58" t="e">
        <f>+#REF!</f>
        <v>#REF!</v>
      </c>
      <c r="F2593" s="58" t="e">
        <f>+#REF!</f>
        <v>#REF!</v>
      </c>
      <c r="G2593" s="58" t="e">
        <f>+#REF!</f>
        <v>#REF!</v>
      </c>
      <c r="H2593" s="58"/>
      <c r="I2593" s="58"/>
      <c r="J2593" s="64" t="str">
        <f t="shared" si="40"/>
        <v>-</v>
      </c>
    </row>
    <row r="2594" spans="1:10" s="62" customFormat="1" ht="24.75" customHeight="1" x14ac:dyDescent="0.25">
      <c r="A2594" s="58" t="e">
        <f>+#REF!</f>
        <v>#REF!</v>
      </c>
      <c r="B2594" s="58" t="e">
        <f>+#REF!</f>
        <v>#REF!</v>
      </c>
      <c r="C2594" s="58" t="e">
        <f>+#REF!</f>
        <v>#REF!</v>
      </c>
      <c r="D2594" s="37" t="e">
        <f>+#REF!</f>
        <v>#REF!</v>
      </c>
      <c r="E2594" s="58" t="e">
        <f>+#REF!</f>
        <v>#REF!</v>
      </c>
      <c r="F2594" s="58" t="e">
        <f>+#REF!</f>
        <v>#REF!</v>
      </c>
      <c r="G2594" s="58" t="e">
        <f>+#REF!</f>
        <v>#REF!</v>
      </c>
      <c r="H2594" s="58"/>
      <c r="I2594" s="58"/>
      <c r="J2594" s="64" t="str">
        <f t="shared" si="40"/>
        <v>-</v>
      </c>
    </row>
    <row r="2595" spans="1:10" s="62" customFormat="1" ht="24.75" customHeight="1" x14ac:dyDescent="0.25">
      <c r="A2595" s="58" t="e">
        <f>+#REF!</f>
        <v>#REF!</v>
      </c>
      <c r="B2595" s="58" t="e">
        <f>+#REF!</f>
        <v>#REF!</v>
      </c>
      <c r="C2595" s="58" t="e">
        <f>+#REF!</f>
        <v>#REF!</v>
      </c>
      <c r="D2595" s="37" t="e">
        <f>+#REF!</f>
        <v>#REF!</v>
      </c>
      <c r="E2595" s="58" t="e">
        <f>+#REF!</f>
        <v>#REF!</v>
      </c>
      <c r="F2595" s="58" t="e">
        <f>+#REF!</f>
        <v>#REF!</v>
      </c>
      <c r="G2595" s="58" t="e">
        <f>+#REF!</f>
        <v>#REF!</v>
      </c>
      <c r="H2595" s="58"/>
      <c r="I2595" s="58"/>
      <c r="J2595" s="64" t="str">
        <f t="shared" si="40"/>
        <v>-</v>
      </c>
    </row>
    <row r="2596" spans="1:10" s="62" customFormat="1" ht="24.75" customHeight="1" x14ac:dyDescent="0.25">
      <c r="A2596" s="58" t="e">
        <f>+#REF!</f>
        <v>#REF!</v>
      </c>
      <c r="B2596" s="58" t="e">
        <f>+#REF!</f>
        <v>#REF!</v>
      </c>
      <c r="C2596" s="58" t="e">
        <f>+#REF!</f>
        <v>#REF!</v>
      </c>
      <c r="D2596" s="37" t="e">
        <f>+#REF!</f>
        <v>#REF!</v>
      </c>
      <c r="E2596" s="58" t="e">
        <f>+#REF!</f>
        <v>#REF!</v>
      </c>
      <c r="F2596" s="58" t="e">
        <f>+#REF!</f>
        <v>#REF!</v>
      </c>
      <c r="G2596" s="58" t="e">
        <f>+#REF!</f>
        <v>#REF!</v>
      </c>
      <c r="H2596" s="58"/>
      <c r="I2596" s="58"/>
      <c r="J2596" s="64" t="str">
        <f t="shared" si="40"/>
        <v>-</v>
      </c>
    </row>
    <row r="2597" spans="1:10" s="62" customFormat="1" ht="24.75" customHeight="1" x14ac:dyDescent="0.25">
      <c r="A2597" s="58" t="e">
        <f>+#REF!</f>
        <v>#REF!</v>
      </c>
      <c r="B2597" s="58" t="e">
        <f>+#REF!</f>
        <v>#REF!</v>
      </c>
      <c r="C2597" s="58" t="e">
        <f>+#REF!</f>
        <v>#REF!</v>
      </c>
      <c r="D2597" s="37" t="e">
        <f>+#REF!</f>
        <v>#REF!</v>
      </c>
      <c r="E2597" s="58" t="e">
        <f>+#REF!</f>
        <v>#REF!</v>
      </c>
      <c r="F2597" s="58" t="e">
        <f>+#REF!</f>
        <v>#REF!</v>
      </c>
      <c r="G2597" s="58" t="e">
        <f>+#REF!</f>
        <v>#REF!</v>
      </c>
      <c r="H2597" s="58"/>
      <c r="I2597" s="58"/>
      <c r="J2597" s="64" t="str">
        <f t="shared" si="40"/>
        <v>-</v>
      </c>
    </row>
    <row r="2598" spans="1:10" s="62" customFormat="1" ht="24.75" customHeight="1" x14ac:dyDescent="0.25">
      <c r="A2598" s="58" t="e">
        <f>+#REF!</f>
        <v>#REF!</v>
      </c>
      <c r="B2598" s="58" t="e">
        <f>+#REF!</f>
        <v>#REF!</v>
      </c>
      <c r="C2598" s="58" t="e">
        <f>+#REF!</f>
        <v>#REF!</v>
      </c>
      <c r="D2598" s="37" t="e">
        <f>+#REF!</f>
        <v>#REF!</v>
      </c>
      <c r="E2598" s="58" t="e">
        <f>+#REF!</f>
        <v>#REF!</v>
      </c>
      <c r="F2598" s="58" t="e">
        <f>+#REF!</f>
        <v>#REF!</v>
      </c>
      <c r="G2598" s="58" t="e">
        <f>+#REF!</f>
        <v>#REF!</v>
      </c>
      <c r="H2598" s="58"/>
      <c r="I2598" s="58"/>
      <c r="J2598" s="64" t="str">
        <f t="shared" si="40"/>
        <v>-</v>
      </c>
    </row>
    <row r="2599" spans="1:10" s="62" customFormat="1" ht="24.75" customHeight="1" x14ac:dyDescent="0.25">
      <c r="A2599" s="58" t="e">
        <f>+#REF!</f>
        <v>#REF!</v>
      </c>
      <c r="B2599" s="58" t="e">
        <f>+#REF!</f>
        <v>#REF!</v>
      </c>
      <c r="C2599" s="58" t="e">
        <f>+#REF!</f>
        <v>#REF!</v>
      </c>
      <c r="D2599" s="37" t="e">
        <f>+#REF!</f>
        <v>#REF!</v>
      </c>
      <c r="E2599" s="58" t="e">
        <f>+#REF!</f>
        <v>#REF!</v>
      </c>
      <c r="F2599" s="58" t="e">
        <f>+#REF!</f>
        <v>#REF!</v>
      </c>
      <c r="G2599" s="58" t="e">
        <f>+#REF!</f>
        <v>#REF!</v>
      </c>
      <c r="H2599" s="58"/>
      <c r="I2599" s="58"/>
      <c r="J2599" s="64" t="str">
        <f t="shared" si="40"/>
        <v>-</v>
      </c>
    </row>
    <row r="2600" spans="1:10" s="62" customFormat="1" ht="24.75" customHeight="1" x14ac:dyDescent="0.25">
      <c r="A2600" s="58" t="e">
        <f>+#REF!</f>
        <v>#REF!</v>
      </c>
      <c r="B2600" s="58" t="e">
        <f>+#REF!</f>
        <v>#REF!</v>
      </c>
      <c r="C2600" s="58" t="e">
        <f>+#REF!</f>
        <v>#REF!</v>
      </c>
      <c r="D2600" s="37" t="e">
        <f>+#REF!</f>
        <v>#REF!</v>
      </c>
      <c r="E2600" s="58" t="e">
        <f>+#REF!</f>
        <v>#REF!</v>
      </c>
      <c r="F2600" s="58" t="e">
        <f>+#REF!</f>
        <v>#REF!</v>
      </c>
      <c r="G2600" s="58" t="e">
        <f>+#REF!</f>
        <v>#REF!</v>
      </c>
      <c r="H2600" s="58"/>
      <c r="I2600" s="58"/>
      <c r="J2600" s="64" t="str">
        <f t="shared" si="40"/>
        <v>-</v>
      </c>
    </row>
    <row r="2601" spans="1:10" s="62" customFormat="1" ht="24.75" customHeight="1" x14ac:dyDescent="0.25">
      <c r="A2601" s="58" t="e">
        <f>+#REF!</f>
        <v>#REF!</v>
      </c>
      <c r="B2601" s="58" t="e">
        <f>+#REF!</f>
        <v>#REF!</v>
      </c>
      <c r="C2601" s="58" t="e">
        <f>+#REF!</f>
        <v>#REF!</v>
      </c>
      <c r="D2601" s="37" t="e">
        <f>+#REF!</f>
        <v>#REF!</v>
      </c>
      <c r="E2601" s="58" t="e">
        <f>+#REF!</f>
        <v>#REF!</v>
      </c>
      <c r="F2601" s="58" t="e">
        <f>+#REF!</f>
        <v>#REF!</v>
      </c>
      <c r="G2601" s="58" t="e">
        <f>+#REF!</f>
        <v>#REF!</v>
      </c>
      <c r="H2601" s="58"/>
      <c r="I2601" s="58"/>
      <c r="J2601" s="64" t="str">
        <f t="shared" si="40"/>
        <v>-</v>
      </c>
    </row>
    <row r="2602" spans="1:10" s="62" customFormat="1" ht="24.75" customHeight="1" x14ac:dyDescent="0.25">
      <c r="A2602" s="58" t="e">
        <f>+#REF!</f>
        <v>#REF!</v>
      </c>
      <c r="B2602" s="58" t="e">
        <f>+#REF!</f>
        <v>#REF!</v>
      </c>
      <c r="C2602" s="58" t="e">
        <f>+#REF!</f>
        <v>#REF!</v>
      </c>
      <c r="D2602" s="37" t="e">
        <f>+#REF!</f>
        <v>#REF!</v>
      </c>
      <c r="E2602" s="58" t="e">
        <f>+#REF!</f>
        <v>#REF!</v>
      </c>
      <c r="F2602" s="58" t="e">
        <f>+#REF!</f>
        <v>#REF!</v>
      </c>
      <c r="G2602" s="58" t="e">
        <f>+#REF!</f>
        <v>#REF!</v>
      </c>
      <c r="H2602" s="58"/>
      <c r="I2602" s="58"/>
      <c r="J2602" s="64" t="str">
        <f t="shared" si="40"/>
        <v>-</v>
      </c>
    </row>
    <row r="2603" spans="1:10" s="62" customFormat="1" ht="24.75" customHeight="1" x14ac:dyDescent="0.25">
      <c r="A2603" s="58" t="e">
        <f>+#REF!</f>
        <v>#REF!</v>
      </c>
      <c r="B2603" s="58" t="e">
        <f>+#REF!</f>
        <v>#REF!</v>
      </c>
      <c r="C2603" s="58" t="e">
        <f>+#REF!</f>
        <v>#REF!</v>
      </c>
      <c r="D2603" s="37" t="e">
        <f>+#REF!</f>
        <v>#REF!</v>
      </c>
      <c r="E2603" s="58" t="e">
        <f>+#REF!</f>
        <v>#REF!</v>
      </c>
      <c r="F2603" s="58" t="e">
        <f>+#REF!</f>
        <v>#REF!</v>
      </c>
      <c r="G2603" s="58" t="e">
        <f>+#REF!</f>
        <v>#REF!</v>
      </c>
      <c r="H2603" s="58"/>
      <c r="I2603" s="58"/>
      <c r="J2603" s="64" t="str">
        <f t="shared" si="40"/>
        <v>-</v>
      </c>
    </row>
    <row r="2604" spans="1:10" s="62" customFormat="1" ht="24.75" customHeight="1" x14ac:dyDescent="0.25">
      <c r="A2604" s="58" t="e">
        <f>+#REF!</f>
        <v>#REF!</v>
      </c>
      <c r="B2604" s="58" t="e">
        <f>+#REF!</f>
        <v>#REF!</v>
      </c>
      <c r="C2604" s="58" t="e">
        <f>+#REF!</f>
        <v>#REF!</v>
      </c>
      <c r="D2604" s="37" t="e">
        <f>+#REF!</f>
        <v>#REF!</v>
      </c>
      <c r="E2604" s="58" t="e">
        <f>+#REF!</f>
        <v>#REF!</v>
      </c>
      <c r="F2604" s="58" t="e">
        <f>+#REF!</f>
        <v>#REF!</v>
      </c>
      <c r="G2604" s="58" t="e">
        <f>+#REF!</f>
        <v>#REF!</v>
      </c>
      <c r="H2604" s="58"/>
      <c r="I2604" s="58"/>
      <c r="J2604" s="64" t="str">
        <f t="shared" si="40"/>
        <v>-</v>
      </c>
    </row>
    <row r="2605" spans="1:10" s="62" customFormat="1" ht="24.75" customHeight="1" x14ac:dyDescent="0.25">
      <c r="A2605" s="58" t="e">
        <f>+#REF!</f>
        <v>#REF!</v>
      </c>
      <c r="B2605" s="58" t="e">
        <f>+#REF!</f>
        <v>#REF!</v>
      </c>
      <c r="C2605" s="58" t="e">
        <f>+#REF!</f>
        <v>#REF!</v>
      </c>
      <c r="D2605" s="37" t="e">
        <f>+#REF!</f>
        <v>#REF!</v>
      </c>
      <c r="E2605" s="58" t="e">
        <f>+#REF!</f>
        <v>#REF!</v>
      </c>
      <c r="F2605" s="58" t="e">
        <f>+#REF!</f>
        <v>#REF!</v>
      </c>
      <c r="G2605" s="58" t="e">
        <f>+#REF!</f>
        <v>#REF!</v>
      </c>
      <c r="H2605" s="58"/>
      <c r="I2605" s="58"/>
      <c r="J2605" s="64" t="str">
        <f t="shared" si="40"/>
        <v>-</v>
      </c>
    </row>
    <row r="2606" spans="1:10" s="62" customFormat="1" ht="24.75" customHeight="1" x14ac:dyDescent="0.25">
      <c r="A2606" s="58" t="e">
        <f>+#REF!</f>
        <v>#REF!</v>
      </c>
      <c r="B2606" s="58" t="e">
        <f>+#REF!</f>
        <v>#REF!</v>
      </c>
      <c r="C2606" s="58" t="e">
        <f>+#REF!</f>
        <v>#REF!</v>
      </c>
      <c r="D2606" s="37" t="e">
        <f>+#REF!</f>
        <v>#REF!</v>
      </c>
      <c r="E2606" s="58" t="e">
        <f>+#REF!</f>
        <v>#REF!</v>
      </c>
      <c r="F2606" s="58" t="e">
        <f>+#REF!</f>
        <v>#REF!</v>
      </c>
      <c r="G2606" s="58" t="e">
        <f>+#REF!</f>
        <v>#REF!</v>
      </c>
      <c r="H2606" s="58"/>
      <c r="I2606" s="58"/>
      <c r="J2606" s="64" t="str">
        <f t="shared" si="40"/>
        <v>-</v>
      </c>
    </row>
    <row r="2607" spans="1:10" s="62" customFormat="1" ht="24.75" customHeight="1" x14ac:dyDescent="0.25">
      <c r="A2607" s="58" t="e">
        <f>+#REF!</f>
        <v>#REF!</v>
      </c>
      <c r="B2607" s="58" t="e">
        <f>+#REF!</f>
        <v>#REF!</v>
      </c>
      <c r="C2607" s="58" t="e">
        <f>+#REF!</f>
        <v>#REF!</v>
      </c>
      <c r="D2607" s="37" t="e">
        <f>+#REF!</f>
        <v>#REF!</v>
      </c>
      <c r="E2607" s="58" t="e">
        <f>+#REF!</f>
        <v>#REF!</v>
      </c>
      <c r="F2607" s="58" t="e">
        <f>+#REF!</f>
        <v>#REF!</v>
      </c>
      <c r="G2607" s="58" t="e">
        <f>+#REF!</f>
        <v>#REF!</v>
      </c>
      <c r="H2607" s="58"/>
      <c r="I2607" s="58"/>
      <c r="J2607" s="64" t="str">
        <f t="shared" si="40"/>
        <v>-</v>
      </c>
    </row>
    <row r="2608" spans="1:10" s="62" customFormat="1" ht="24.75" customHeight="1" x14ac:dyDescent="0.25">
      <c r="A2608" s="58" t="e">
        <f>+#REF!</f>
        <v>#REF!</v>
      </c>
      <c r="B2608" s="58" t="e">
        <f>+#REF!</f>
        <v>#REF!</v>
      </c>
      <c r="C2608" s="58" t="e">
        <f>+#REF!</f>
        <v>#REF!</v>
      </c>
      <c r="D2608" s="37" t="e">
        <f>+#REF!</f>
        <v>#REF!</v>
      </c>
      <c r="E2608" s="58" t="e">
        <f>+#REF!</f>
        <v>#REF!</v>
      </c>
      <c r="F2608" s="58" t="e">
        <f>+#REF!</f>
        <v>#REF!</v>
      </c>
      <c r="G2608" s="58" t="e">
        <f>+#REF!</f>
        <v>#REF!</v>
      </c>
      <c r="H2608" s="58"/>
      <c r="I2608" s="58"/>
      <c r="J2608" s="64" t="str">
        <f t="shared" si="40"/>
        <v>-</v>
      </c>
    </row>
    <row r="2609" spans="1:10" s="62" customFormat="1" ht="24.75" customHeight="1" x14ac:dyDescent="0.25">
      <c r="A2609" s="58" t="e">
        <f>+#REF!</f>
        <v>#REF!</v>
      </c>
      <c r="B2609" s="58" t="e">
        <f>+#REF!</f>
        <v>#REF!</v>
      </c>
      <c r="C2609" s="58" t="e">
        <f>+#REF!</f>
        <v>#REF!</v>
      </c>
      <c r="D2609" s="37" t="e">
        <f>+#REF!</f>
        <v>#REF!</v>
      </c>
      <c r="E2609" s="58" t="e">
        <f>+#REF!</f>
        <v>#REF!</v>
      </c>
      <c r="F2609" s="58" t="e">
        <f>+#REF!</f>
        <v>#REF!</v>
      </c>
      <c r="G2609" s="58" t="e">
        <f>+#REF!</f>
        <v>#REF!</v>
      </c>
      <c r="H2609" s="58"/>
      <c r="I2609" s="58"/>
      <c r="J2609" s="64" t="str">
        <f t="shared" si="40"/>
        <v>-</v>
      </c>
    </row>
    <row r="2610" spans="1:10" s="62" customFormat="1" ht="24.75" customHeight="1" x14ac:dyDescent="0.25">
      <c r="A2610" s="58" t="e">
        <f>+#REF!</f>
        <v>#REF!</v>
      </c>
      <c r="B2610" s="58" t="e">
        <f>+#REF!</f>
        <v>#REF!</v>
      </c>
      <c r="C2610" s="58" t="e">
        <f>+#REF!</f>
        <v>#REF!</v>
      </c>
      <c r="D2610" s="37" t="e">
        <f>+#REF!</f>
        <v>#REF!</v>
      </c>
      <c r="E2610" s="58" t="e">
        <f>+#REF!</f>
        <v>#REF!</v>
      </c>
      <c r="F2610" s="58" t="e">
        <f>+#REF!</f>
        <v>#REF!</v>
      </c>
      <c r="G2610" s="58" t="e">
        <f>+#REF!</f>
        <v>#REF!</v>
      </c>
      <c r="H2610" s="58"/>
      <c r="I2610" s="58"/>
      <c r="J2610" s="64" t="str">
        <f t="shared" si="40"/>
        <v>-</v>
      </c>
    </row>
    <row r="2611" spans="1:10" s="62" customFormat="1" ht="24.75" customHeight="1" x14ac:dyDescent="0.25">
      <c r="A2611" s="58" t="e">
        <f>+#REF!</f>
        <v>#REF!</v>
      </c>
      <c r="B2611" s="58" t="e">
        <f>+#REF!</f>
        <v>#REF!</v>
      </c>
      <c r="C2611" s="58" t="e">
        <f>+#REF!</f>
        <v>#REF!</v>
      </c>
      <c r="D2611" s="37" t="e">
        <f>+#REF!</f>
        <v>#REF!</v>
      </c>
      <c r="E2611" s="58" t="e">
        <f>+#REF!</f>
        <v>#REF!</v>
      </c>
      <c r="F2611" s="58" t="e">
        <f>+#REF!</f>
        <v>#REF!</v>
      </c>
      <c r="G2611" s="58" t="e">
        <f>+#REF!</f>
        <v>#REF!</v>
      </c>
      <c r="H2611" s="58"/>
      <c r="I2611" s="58"/>
      <c r="J2611" s="64" t="str">
        <f t="shared" si="40"/>
        <v>-</v>
      </c>
    </row>
    <row r="2612" spans="1:10" s="62" customFormat="1" ht="24.75" customHeight="1" x14ac:dyDescent="0.25">
      <c r="A2612" s="58" t="e">
        <f>+#REF!</f>
        <v>#REF!</v>
      </c>
      <c r="B2612" s="58" t="e">
        <f>+#REF!</f>
        <v>#REF!</v>
      </c>
      <c r="C2612" s="58" t="e">
        <f>+#REF!</f>
        <v>#REF!</v>
      </c>
      <c r="D2612" s="37" t="e">
        <f>+#REF!</f>
        <v>#REF!</v>
      </c>
      <c r="E2612" s="58" t="e">
        <f>+#REF!</f>
        <v>#REF!</v>
      </c>
      <c r="F2612" s="58" t="e">
        <f>+#REF!</f>
        <v>#REF!</v>
      </c>
      <c r="G2612" s="58" t="e">
        <f>+#REF!</f>
        <v>#REF!</v>
      </c>
      <c r="H2612" s="58"/>
      <c r="I2612" s="58"/>
      <c r="J2612" s="64" t="str">
        <f t="shared" si="40"/>
        <v>-</v>
      </c>
    </row>
    <row r="2613" spans="1:10" s="62" customFormat="1" ht="24.75" customHeight="1" x14ac:dyDescent="0.25">
      <c r="A2613" s="58" t="e">
        <f>+#REF!</f>
        <v>#REF!</v>
      </c>
      <c r="B2613" s="58" t="e">
        <f>+#REF!</f>
        <v>#REF!</v>
      </c>
      <c r="C2613" s="58" t="e">
        <f>+#REF!</f>
        <v>#REF!</v>
      </c>
      <c r="D2613" s="37" t="e">
        <f>+#REF!</f>
        <v>#REF!</v>
      </c>
      <c r="E2613" s="58" t="e">
        <f>+#REF!</f>
        <v>#REF!</v>
      </c>
      <c r="F2613" s="58" t="e">
        <f>+#REF!</f>
        <v>#REF!</v>
      </c>
      <c r="G2613" s="58" t="e">
        <f>+#REF!</f>
        <v>#REF!</v>
      </c>
      <c r="H2613" s="58"/>
      <c r="I2613" s="58"/>
      <c r="J2613" s="64" t="str">
        <f t="shared" si="40"/>
        <v>-</v>
      </c>
    </row>
    <row r="2614" spans="1:10" s="62" customFormat="1" ht="24.75" customHeight="1" x14ac:dyDescent="0.25">
      <c r="A2614" s="58" t="e">
        <f>+#REF!</f>
        <v>#REF!</v>
      </c>
      <c r="B2614" s="58" t="e">
        <f>+#REF!</f>
        <v>#REF!</v>
      </c>
      <c r="C2614" s="58" t="e">
        <f>+#REF!</f>
        <v>#REF!</v>
      </c>
      <c r="D2614" s="37" t="e">
        <f>+#REF!</f>
        <v>#REF!</v>
      </c>
      <c r="E2614" s="58" t="e">
        <f>+#REF!</f>
        <v>#REF!</v>
      </c>
      <c r="F2614" s="58" t="e">
        <f>+#REF!</f>
        <v>#REF!</v>
      </c>
      <c r="G2614" s="58" t="e">
        <f>+#REF!</f>
        <v>#REF!</v>
      </c>
      <c r="H2614" s="58"/>
      <c r="I2614" s="58"/>
      <c r="J2614" s="64" t="str">
        <f t="shared" si="40"/>
        <v>-</v>
      </c>
    </row>
    <row r="2615" spans="1:10" s="62" customFormat="1" ht="24.75" customHeight="1" x14ac:dyDescent="0.25">
      <c r="A2615" s="58" t="e">
        <f>+#REF!</f>
        <v>#REF!</v>
      </c>
      <c r="B2615" s="58" t="e">
        <f>+#REF!</f>
        <v>#REF!</v>
      </c>
      <c r="C2615" s="58" t="e">
        <f>+#REF!</f>
        <v>#REF!</v>
      </c>
      <c r="D2615" s="37" t="e">
        <f>+#REF!</f>
        <v>#REF!</v>
      </c>
      <c r="E2615" s="58" t="e">
        <f>+#REF!</f>
        <v>#REF!</v>
      </c>
      <c r="F2615" s="58" t="e">
        <f>+#REF!</f>
        <v>#REF!</v>
      </c>
      <c r="G2615" s="58" t="e">
        <f>+#REF!</f>
        <v>#REF!</v>
      </c>
      <c r="H2615" s="58"/>
      <c r="I2615" s="58"/>
      <c r="J2615" s="64" t="str">
        <f t="shared" si="40"/>
        <v>-</v>
      </c>
    </row>
    <row r="2616" spans="1:10" s="62" customFormat="1" ht="24.75" customHeight="1" x14ac:dyDescent="0.25">
      <c r="A2616" s="58" t="e">
        <f>+#REF!</f>
        <v>#REF!</v>
      </c>
      <c r="B2616" s="58" t="e">
        <f>+#REF!</f>
        <v>#REF!</v>
      </c>
      <c r="C2616" s="58" t="e">
        <f>+#REF!</f>
        <v>#REF!</v>
      </c>
      <c r="D2616" s="37" t="e">
        <f>+#REF!</f>
        <v>#REF!</v>
      </c>
      <c r="E2616" s="58" t="e">
        <f>+#REF!</f>
        <v>#REF!</v>
      </c>
      <c r="F2616" s="58" t="e">
        <f>+#REF!</f>
        <v>#REF!</v>
      </c>
      <c r="G2616" s="58" t="e">
        <f>+#REF!</f>
        <v>#REF!</v>
      </c>
      <c r="H2616" s="58"/>
      <c r="I2616" s="58"/>
      <c r="J2616" s="64" t="str">
        <f t="shared" si="40"/>
        <v>-</v>
      </c>
    </row>
    <row r="2617" spans="1:10" s="62" customFormat="1" ht="24.75" customHeight="1" x14ac:dyDescent="0.25">
      <c r="A2617" s="58" t="e">
        <f>+#REF!</f>
        <v>#REF!</v>
      </c>
      <c r="B2617" s="58" t="e">
        <f>+#REF!</f>
        <v>#REF!</v>
      </c>
      <c r="C2617" s="58" t="e">
        <f>+#REF!</f>
        <v>#REF!</v>
      </c>
      <c r="D2617" s="37" t="e">
        <f>+#REF!</f>
        <v>#REF!</v>
      </c>
      <c r="E2617" s="58" t="e">
        <f>+#REF!</f>
        <v>#REF!</v>
      </c>
      <c r="F2617" s="58" t="e">
        <f>+#REF!</f>
        <v>#REF!</v>
      </c>
      <c r="G2617" s="58" t="e">
        <f>+#REF!</f>
        <v>#REF!</v>
      </c>
      <c r="H2617" s="58"/>
      <c r="I2617" s="58"/>
      <c r="J2617" s="64" t="str">
        <f t="shared" si="40"/>
        <v>-</v>
      </c>
    </row>
    <row r="2618" spans="1:10" s="62" customFormat="1" ht="24.75" customHeight="1" x14ac:dyDescent="0.25">
      <c r="A2618" s="58" t="e">
        <f>+#REF!</f>
        <v>#REF!</v>
      </c>
      <c r="B2618" s="58" t="e">
        <f>+#REF!</f>
        <v>#REF!</v>
      </c>
      <c r="C2618" s="58" t="e">
        <f>+#REF!</f>
        <v>#REF!</v>
      </c>
      <c r="D2618" s="37" t="e">
        <f>+#REF!</f>
        <v>#REF!</v>
      </c>
      <c r="E2618" s="58" t="e">
        <f>+#REF!</f>
        <v>#REF!</v>
      </c>
      <c r="F2618" s="58" t="e">
        <f>+#REF!</f>
        <v>#REF!</v>
      </c>
      <c r="G2618" s="58" t="e">
        <f>+#REF!</f>
        <v>#REF!</v>
      </c>
      <c r="H2618" s="58"/>
      <c r="I2618" s="58"/>
      <c r="J2618" s="64" t="str">
        <f t="shared" si="40"/>
        <v>-</v>
      </c>
    </row>
    <row r="2619" spans="1:10" s="62" customFormat="1" ht="24.75" customHeight="1" x14ac:dyDescent="0.25">
      <c r="A2619" s="58" t="e">
        <f>+#REF!</f>
        <v>#REF!</v>
      </c>
      <c r="B2619" s="58" t="e">
        <f>+#REF!</f>
        <v>#REF!</v>
      </c>
      <c r="C2619" s="58" t="e">
        <f>+#REF!</f>
        <v>#REF!</v>
      </c>
      <c r="D2619" s="37" t="e">
        <f>+#REF!</f>
        <v>#REF!</v>
      </c>
      <c r="E2619" s="58" t="e">
        <f>+#REF!</f>
        <v>#REF!</v>
      </c>
      <c r="F2619" s="58" t="e">
        <f>+#REF!</f>
        <v>#REF!</v>
      </c>
      <c r="G2619" s="58" t="e">
        <f>+#REF!</f>
        <v>#REF!</v>
      </c>
      <c r="H2619" s="58"/>
      <c r="I2619" s="58"/>
      <c r="J2619" s="64" t="str">
        <f t="shared" si="40"/>
        <v>-</v>
      </c>
    </row>
    <row r="2620" spans="1:10" s="62" customFormat="1" ht="24.75" customHeight="1" x14ac:dyDescent="0.25">
      <c r="A2620" s="58" t="e">
        <f>+#REF!</f>
        <v>#REF!</v>
      </c>
      <c r="B2620" s="58" t="e">
        <f>+#REF!</f>
        <v>#REF!</v>
      </c>
      <c r="C2620" s="58" t="e">
        <f>+#REF!</f>
        <v>#REF!</v>
      </c>
      <c r="D2620" s="37" t="e">
        <f>+#REF!</f>
        <v>#REF!</v>
      </c>
      <c r="E2620" s="58" t="e">
        <f>+#REF!</f>
        <v>#REF!</v>
      </c>
      <c r="F2620" s="58" t="e">
        <f>+#REF!</f>
        <v>#REF!</v>
      </c>
      <c r="G2620" s="58" t="e">
        <f>+#REF!</f>
        <v>#REF!</v>
      </c>
      <c r="H2620" s="58"/>
      <c r="I2620" s="58"/>
      <c r="J2620" s="64" t="str">
        <f t="shared" si="40"/>
        <v>-</v>
      </c>
    </row>
    <row r="2621" spans="1:10" s="62" customFormat="1" ht="24.75" customHeight="1" x14ac:dyDescent="0.25">
      <c r="A2621" s="58" t="e">
        <f>+#REF!</f>
        <v>#REF!</v>
      </c>
      <c r="B2621" s="58" t="e">
        <f>+#REF!</f>
        <v>#REF!</v>
      </c>
      <c r="C2621" s="58" t="e">
        <f>+#REF!</f>
        <v>#REF!</v>
      </c>
      <c r="D2621" s="37" t="e">
        <f>+#REF!</f>
        <v>#REF!</v>
      </c>
      <c r="E2621" s="58" t="e">
        <f>+#REF!</f>
        <v>#REF!</v>
      </c>
      <c r="F2621" s="58" t="e">
        <f>+#REF!</f>
        <v>#REF!</v>
      </c>
      <c r="G2621" s="58" t="e">
        <f>+#REF!</f>
        <v>#REF!</v>
      </c>
      <c r="H2621" s="58"/>
      <c r="I2621" s="58"/>
      <c r="J2621" s="64" t="str">
        <f t="shared" si="40"/>
        <v>-</v>
      </c>
    </row>
    <row r="2622" spans="1:10" s="62" customFormat="1" ht="24.75" customHeight="1" x14ac:dyDescent="0.25">
      <c r="A2622" s="58" t="e">
        <f>+#REF!</f>
        <v>#REF!</v>
      </c>
      <c r="B2622" s="58" t="e">
        <f>+#REF!</f>
        <v>#REF!</v>
      </c>
      <c r="C2622" s="58" t="e">
        <f>+#REF!</f>
        <v>#REF!</v>
      </c>
      <c r="D2622" s="37" t="e">
        <f>+#REF!</f>
        <v>#REF!</v>
      </c>
      <c r="E2622" s="58" t="e">
        <f>+#REF!</f>
        <v>#REF!</v>
      </c>
      <c r="F2622" s="58" t="e">
        <f>+#REF!</f>
        <v>#REF!</v>
      </c>
      <c r="G2622" s="58" t="e">
        <f>+#REF!</f>
        <v>#REF!</v>
      </c>
      <c r="H2622" s="58"/>
      <c r="I2622" s="58"/>
      <c r="J2622" s="64" t="str">
        <f t="shared" si="40"/>
        <v>-</v>
      </c>
    </row>
    <row r="2623" spans="1:10" s="62" customFormat="1" ht="24.75" customHeight="1" x14ac:dyDescent="0.25">
      <c r="A2623" s="58" t="e">
        <f>+#REF!</f>
        <v>#REF!</v>
      </c>
      <c r="B2623" s="58" t="e">
        <f>+#REF!</f>
        <v>#REF!</v>
      </c>
      <c r="C2623" s="58" t="e">
        <f>+#REF!</f>
        <v>#REF!</v>
      </c>
      <c r="D2623" s="37" t="e">
        <f>+#REF!</f>
        <v>#REF!</v>
      </c>
      <c r="E2623" s="58" t="e">
        <f>+#REF!</f>
        <v>#REF!</v>
      </c>
      <c r="F2623" s="58" t="e">
        <f>+#REF!</f>
        <v>#REF!</v>
      </c>
      <c r="G2623" s="58" t="e">
        <f>+#REF!</f>
        <v>#REF!</v>
      </c>
      <c r="H2623" s="58"/>
      <c r="I2623" s="58"/>
      <c r="J2623" s="64" t="str">
        <f t="shared" si="40"/>
        <v>-</v>
      </c>
    </row>
    <row r="2624" spans="1:10" s="62" customFormat="1" ht="24.75" customHeight="1" x14ac:dyDescent="0.25">
      <c r="A2624" s="58" t="e">
        <f>+#REF!</f>
        <v>#REF!</v>
      </c>
      <c r="B2624" s="58" t="e">
        <f>+#REF!</f>
        <v>#REF!</v>
      </c>
      <c r="C2624" s="58" t="e">
        <f>+#REF!</f>
        <v>#REF!</v>
      </c>
      <c r="D2624" s="37" t="e">
        <f>+#REF!</f>
        <v>#REF!</v>
      </c>
      <c r="E2624" s="58" t="e">
        <f>+#REF!</f>
        <v>#REF!</v>
      </c>
      <c r="F2624" s="58" t="e">
        <f>+#REF!</f>
        <v>#REF!</v>
      </c>
      <c r="G2624" s="58" t="e">
        <f>+#REF!</f>
        <v>#REF!</v>
      </c>
      <c r="H2624" s="58"/>
      <c r="I2624" s="58"/>
      <c r="J2624" s="64" t="str">
        <f t="shared" si="40"/>
        <v>-</v>
      </c>
    </row>
    <row r="2625" spans="1:10" s="62" customFormat="1" ht="24.75" customHeight="1" x14ac:dyDescent="0.25">
      <c r="A2625" s="58" t="e">
        <f>+#REF!</f>
        <v>#REF!</v>
      </c>
      <c r="B2625" s="58" t="e">
        <f>+#REF!</f>
        <v>#REF!</v>
      </c>
      <c r="C2625" s="58" t="e">
        <f>+#REF!</f>
        <v>#REF!</v>
      </c>
      <c r="D2625" s="37" t="e">
        <f>+#REF!</f>
        <v>#REF!</v>
      </c>
      <c r="E2625" s="58" t="e">
        <f>+#REF!</f>
        <v>#REF!</v>
      </c>
      <c r="F2625" s="58" t="e">
        <f>+#REF!</f>
        <v>#REF!</v>
      </c>
      <c r="G2625" s="58" t="e">
        <f>+#REF!</f>
        <v>#REF!</v>
      </c>
      <c r="H2625" s="58"/>
      <c r="I2625" s="58"/>
      <c r="J2625" s="64" t="str">
        <f t="shared" si="40"/>
        <v>-</v>
      </c>
    </row>
    <row r="2626" spans="1:10" s="62" customFormat="1" ht="24.75" customHeight="1" x14ac:dyDescent="0.25">
      <c r="A2626" s="58" t="e">
        <f>+#REF!</f>
        <v>#REF!</v>
      </c>
      <c r="B2626" s="58" t="e">
        <f>+#REF!</f>
        <v>#REF!</v>
      </c>
      <c r="C2626" s="58" t="e">
        <f>+#REF!</f>
        <v>#REF!</v>
      </c>
      <c r="D2626" s="37" t="e">
        <f>+#REF!</f>
        <v>#REF!</v>
      </c>
      <c r="E2626" s="58" t="e">
        <f>+#REF!</f>
        <v>#REF!</v>
      </c>
      <c r="F2626" s="58" t="e">
        <f>+#REF!</f>
        <v>#REF!</v>
      </c>
      <c r="G2626" s="58" t="e">
        <f>+#REF!</f>
        <v>#REF!</v>
      </c>
      <c r="H2626" s="58"/>
      <c r="I2626" s="58"/>
      <c r="J2626" s="64" t="str">
        <f t="shared" si="40"/>
        <v>-</v>
      </c>
    </row>
    <row r="2627" spans="1:10" s="62" customFormat="1" ht="24.75" customHeight="1" x14ac:dyDescent="0.25">
      <c r="A2627" s="58" t="e">
        <f>+#REF!</f>
        <v>#REF!</v>
      </c>
      <c r="B2627" s="58" t="e">
        <f>+#REF!</f>
        <v>#REF!</v>
      </c>
      <c r="C2627" s="58" t="e">
        <f>+#REF!</f>
        <v>#REF!</v>
      </c>
      <c r="D2627" s="37" t="e">
        <f>+#REF!</f>
        <v>#REF!</v>
      </c>
      <c r="E2627" s="58" t="e">
        <f>+#REF!</f>
        <v>#REF!</v>
      </c>
      <c r="F2627" s="58" t="e">
        <f>+#REF!</f>
        <v>#REF!</v>
      </c>
      <c r="G2627" s="58" t="e">
        <f>+#REF!</f>
        <v>#REF!</v>
      </c>
      <c r="H2627" s="58"/>
      <c r="I2627" s="58"/>
      <c r="J2627" s="64" t="str">
        <f t="shared" si="40"/>
        <v>-</v>
      </c>
    </row>
    <row r="2628" spans="1:10" s="62" customFormat="1" ht="24.75" customHeight="1" x14ac:dyDescent="0.25">
      <c r="A2628" s="58" t="e">
        <f>+#REF!</f>
        <v>#REF!</v>
      </c>
      <c r="B2628" s="58" t="e">
        <f>+#REF!</f>
        <v>#REF!</v>
      </c>
      <c r="C2628" s="58" t="e">
        <f>+#REF!</f>
        <v>#REF!</v>
      </c>
      <c r="D2628" s="37" t="e">
        <f>+#REF!</f>
        <v>#REF!</v>
      </c>
      <c r="E2628" s="58" t="e">
        <f>+#REF!</f>
        <v>#REF!</v>
      </c>
      <c r="F2628" s="58" t="e">
        <f>+#REF!</f>
        <v>#REF!</v>
      </c>
      <c r="G2628" s="58" t="e">
        <f>+#REF!</f>
        <v>#REF!</v>
      </c>
      <c r="H2628" s="58"/>
      <c r="I2628" s="58"/>
      <c r="J2628" s="64" t="str">
        <f t="shared" si="40"/>
        <v>-</v>
      </c>
    </row>
    <row r="2629" spans="1:10" s="62" customFormat="1" ht="24.75" customHeight="1" x14ac:dyDescent="0.25">
      <c r="A2629" s="58" t="e">
        <f>+#REF!</f>
        <v>#REF!</v>
      </c>
      <c r="B2629" s="58" t="e">
        <f>+#REF!</f>
        <v>#REF!</v>
      </c>
      <c r="C2629" s="58" t="e">
        <f>+#REF!</f>
        <v>#REF!</v>
      </c>
      <c r="D2629" s="37" t="e">
        <f>+#REF!</f>
        <v>#REF!</v>
      </c>
      <c r="E2629" s="58" t="e">
        <f>+#REF!</f>
        <v>#REF!</v>
      </c>
      <c r="F2629" s="58" t="e">
        <f>+#REF!</f>
        <v>#REF!</v>
      </c>
      <c r="G2629" s="58" t="e">
        <f>+#REF!</f>
        <v>#REF!</v>
      </c>
      <c r="H2629" s="58"/>
      <c r="I2629" s="58"/>
      <c r="J2629" s="64" t="str">
        <f t="shared" ref="J2629:J2692" si="41">IFERROR(VLOOKUP(B2629,$L$4:$N$31,3,0),"-")</f>
        <v>-</v>
      </c>
    </row>
    <row r="2630" spans="1:10" s="62" customFormat="1" ht="24.75" customHeight="1" x14ac:dyDescent="0.25">
      <c r="A2630" s="58" t="e">
        <f>+#REF!</f>
        <v>#REF!</v>
      </c>
      <c r="B2630" s="58" t="e">
        <f>+#REF!</f>
        <v>#REF!</v>
      </c>
      <c r="C2630" s="58" t="e">
        <f>+#REF!</f>
        <v>#REF!</v>
      </c>
      <c r="D2630" s="37" t="e">
        <f>+#REF!</f>
        <v>#REF!</v>
      </c>
      <c r="E2630" s="58" t="e">
        <f>+#REF!</f>
        <v>#REF!</v>
      </c>
      <c r="F2630" s="58" t="e">
        <f>+#REF!</f>
        <v>#REF!</v>
      </c>
      <c r="G2630" s="58" t="e">
        <f>+#REF!</f>
        <v>#REF!</v>
      </c>
      <c r="H2630" s="58"/>
      <c r="I2630" s="58"/>
      <c r="J2630" s="64" t="str">
        <f t="shared" si="41"/>
        <v>-</v>
      </c>
    </row>
    <row r="2631" spans="1:10" s="62" customFormat="1" ht="24.75" customHeight="1" x14ac:dyDescent="0.25">
      <c r="A2631" s="58" t="e">
        <f>+#REF!</f>
        <v>#REF!</v>
      </c>
      <c r="B2631" s="58" t="e">
        <f>+#REF!</f>
        <v>#REF!</v>
      </c>
      <c r="C2631" s="58" t="e">
        <f>+#REF!</f>
        <v>#REF!</v>
      </c>
      <c r="D2631" s="37" t="e">
        <f>+#REF!</f>
        <v>#REF!</v>
      </c>
      <c r="E2631" s="58" t="e">
        <f>+#REF!</f>
        <v>#REF!</v>
      </c>
      <c r="F2631" s="58" t="e">
        <f>+#REF!</f>
        <v>#REF!</v>
      </c>
      <c r="G2631" s="58" t="e">
        <f>+#REF!</f>
        <v>#REF!</v>
      </c>
      <c r="H2631" s="58"/>
      <c r="I2631" s="58"/>
      <c r="J2631" s="64" t="str">
        <f t="shared" si="41"/>
        <v>-</v>
      </c>
    </row>
    <row r="2632" spans="1:10" s="62" customFormat="1" ht="24.75" customHeight="1" x14ac:dyDescent="0.25">
      <c r="A2632" s="58" t="e">
        <f>+#REF!</f>
        <v>#REF!</v>
      </c>
      <c r="B2632" s="58" t="e">
        <f>+#REF!</f>
        <v>#REF!</v>
      </c>
      <c r="C2632" s="58" t="e">
        <f>+#REF!</f>
        <v>#REF!</v>
      </c>
      <c r="D2632" s="37" t="e">
        <f>+#REF!</f>
        <v>#REF!</v>
      </c>
      <c r="E2632" s="58" t="e">
        <f>+#REF!</f>
        <v>#REF!</v>
      </c>
      <c r="F2632" s="58" t="e">
        <f>+#REF!</f>
        <v>#REF!</v>
      </c>
      <c r="G2632" s="58" t="e">
        <f>+#REF!</f>
        <v>#REF!</v>
      </c>
      <c r="H2632" s="58"/>
      <c r="I2632" s="58"/>
      <c r="J2632" s="64" t="str">
        <f t="shared" si="41"/>
        <v>-</v>
      </c>
    </row>
    <row r="2633" spans="1:10" s="62" customFormat="1" ht="24.75" customHeight="1" x14ac:dyDescent="0.25">
      <c r="A2633" s="58" t="e">
        <f>+#REF!</f>
        <v>#REF!</v>
      </c>
      <c r="B2633" s="58" t="e">
        <f>+#REF!</f>
        <v>#REF!</v>
      </c>
      <c r="C2633" s="58" t="e">
        <f>+#REF!</f>
        <v>#REF!</v>
      </c>
      <c r="D2633" s="37" t="e">
        <f>+#REF!</f>
        <v>#REF!</v>
      </c>
      <c r="E2633" s="58" t="e">
        <f>+#REF!</f>
        <v>#REF!</v>
      </c>
      <c r="F2633" s="58" t="e">
        <f>+#REF!</f>
        <v>#REF!</v>
      </c>
      <c r="G2633" s="58" t="e">
        <f>+#REF!</f>
        <v>#REF!</v>
      </c>
      <c r="H2633" s="58"/>
      <c r="I2633" s="58"/>
      <c r="J2633" s="64" t="str">
        <f t="shared" si="41"/>
        <v>-</v>
      </c>
    </row>
    <row r="2634" spans="1:10" s="62" customFormat="1" ht="24.75" customHeight="1" x14ac:dyDescent="0.25">
      <c r="A2634" s="58" t="e">
        <f>+#REF!</f>
        <v>#REF!</v>
      </c>
      <c r="B2634" s="58" t="e">
        <f>+#REF!</f>
        <v>#REF!</v>
      </c>
      <c r="C2634" s="58" t="e">
        <f>+#REF!</f>
        <v>#REF!</v>
      </c>
      <c r="D2634" s="37" t="e">
        <f>+#REF!</f>
        <v>#REF!</v>
      </c>
      <c r="E2634" s="58" t="e">
        <f>+#REF!</f>
        <v>#REF!</v>
      </c>
      <c r="F2634" s="58" t="e">
        <f>+#REF!</f>
        <v>#REF!</v>
      </c>
      <c r="G2634" s="58" t="e">
        <f>+#REF!</f>
        <v>#REF!</v>
      </c>
      <c r="H2634" s="58"/>
      <c r="I2634" s="58"/>
      <c r="J2634" s="64" t="str">
        <f t="shared" si="41"/>
        <v>-</v>
      </c>
    </row>
    <row r="2635" spans="1:10" s="62" customFormat="1" ht="24.75" customHeight="1" x14ac:dyDescent="0.25">
      <c r="A2635" s="58" t="e">
        <f>+#REF!</f>
        <v>#REF!</v>
      </c>
      <c r="B2635" s="58" t="e">
        <f>+#REF!</f>
        <v>#REF!</v>
      </c>
      <c r="C2635" s="58" t="e">
        <f>+#REF!</f>
        <v>#REF!</v>
      </c>
      <c r="D2635" s="37" t="e">
        <f>+#REF!</f>
        <v>#REF!</v>
      </c>
      <c r="E2635" s="58" t="e">
        <f>+#REF!</f>
        <v>#REF!</v>
      </c>
      <c r="F2635" s="58" t="e">
        <f>+#REF!</f>
        <v>#REF!</v>
      </c>
      <c r="G2635" s="58" t="e">
        <f>+#REF!</f>
        <v>#REF!</v>
      </c>
      <c r="H2635" s="58"/>
      <c r="I2635" s="58"/>
      <c r="J2635" s="64" t="str">
        <f t="shared" si="41"/>
        <v>-</v>
      </c>
    </row>
    <row r="2636" spans="1:10" s="62" customFormat="1" ht="24.75" customHeight="1" x14ac:dyDescent="0.25">
      <c r="A2636" s="58" t="e">
        <f>+#REF!</f>
        <v>#REF!</v>
      </c>
      <c r="B2636" s="58" t="e">
        <f>+#REF!</f>
        <v>#REF!</v>
      </c>
      <c r="C2636" s="58" t="e">
        <f>+#REF!</f>
        <v>#REF!</v>
      </c>
      <c r="D2636" s="37" t="e">
        <f>+#REF!</f>
        <v>#REF!</v>
      </c>
      <c r="E2636" s="58" t="e">
        <f>+#REF!</f>
        <v>#REF!</v>
      </c>
      <c r="F2636" s="58" t="e">
        <f>+#REF!</f>
        <v>#REF!</v>
      </c>
      <c r="G2636" s="58" t="e">
        <f>+#REF!</f>
        <v>#REF!</v>
      </c>
      <c r="H2636" s="58"/>
      <c r="I2636" s="58"/>
      <c r="J2636" s="64" t="str">
        <f t="shared" si="41"/>
        <v>-</v>
      </c>
    </row>
    <row r="2637" spans="1:10" s="62" customFormat="1" ht="24.75" customHeight="1" x14ac:dyDescent="0.25">
      <c r="A2637" s="58" t="e">
        <f>+#REF!</f>
        <v>#REF!</v>
      </c>
      <c r="B2637" s="58" t="e">
        <f>+#REF!</f>
        <v>#REF!</v>
      </c>
      <c r="C2637" s="58" t="e">
        <f>+#REF!</f>
        <v>#REF!</v>
      </c>
      <c r="D2637" s="37" t="e">
        <f>+#REF!</f>
        <v>#REF!</v>
      </c>
      <c r="E2637" s="58" t="e">
        <f>+#REF!</f>
        <v>#REF!</v>
      </c>
      <c r="F2637" s="58" t="e">
        <f>+#REF!</f>
        <v>#REF!</v>
      </c>
      <c r="G2637" s="58" t="e">
        <f>+#REF!</f>
        <v>#REF!</v>
      </c>
      <c r="H2637" s="58"/>
      <c r="I2637" s="58"/>
      <c r="J2637" s="64" t="str">
        <f t="shared" si="41"/>
        <v>-</v>
      </c>
    </row>
    <row r="2638" spans="1:10" s="62" customFormat="1" ht="24.75" customHeight="1" x14ac:dyDescent="0.25">
      <c r="A2638" s="58" t="e">
        <f>+#REF!</f>
        <v>#REF!</v>
      </c>
      <c r="B2638" s="58" t="e">
        <f>+#REF!</f>
        <v>#REF!</v>
      </c>
      <c r="C2638" s="58" t="e">
        <f>+#REF!</f>
        <v>#REF!</v>
      </c>
      <c r="D2638" s="37" t="e">
        <f>+#REF!</f>
        <v>#REF!</v>
      </c>
      <c r="E2638" s="58" t="e">
        <f>+#REF!</f>
        <v>#REF!</v>
      </c>
      <c r="F2638" s="58" t="e">
        <f>+#REF!</f>
        <v>#REF!</v>
      </c>
      <c r="G2638" s="58" t="e">
        <f>+#REF!</f>
        <v>#REF!</v>
      </c>
      <c r="H2638" s="58"/>
      <c r="I2638" s="58"/>
      <c r="J2638" s="64" t="str">
        <f t="shared" si="41"/>
        <v>-</v>
      </c>
    </row>
    <row r="2639" spans="1:10" s="62" customFormat="1" ht="24.75" customHeight="1" x14ac:dyDescent="0.25">
      <c r="A2639" s="58" t="e">
        <f>+#REF!</f>
        <v>#REF!</v>
      </c>
      <c r="B2639" s="58" t="e">
        <f>+#REF!</f>
        <v>#REF!</v>
      </c>
      <c r="C2639" s="58" t="e">
        <f>+#REF!</f>
        <v>#REF!</v>
      </c>
      <c r="D2639" s="37" t="e">
        <f>+#REF!</f>
        <v>#REF!</v>
      </c>
      <c r="E2639" s="58" t="e">
        <f>+#REF!</f>
        <v>#REF!</v>
      </c>
      <c r="F2639" s="58" t="e">
        <f>+#REF!</f>
        <v>#REF!</v>
      </c>
      <c r="G2639" s="58" t="e">
        <f>+#REF!</f>
        <v>#REF!</v>
      </c>
      <c r="H2639" s="58"/>
      <c r="I2639" s="58"/>
      <c r="J2639" s="64" t="str">
        <f t="shared" si="41"/>
        <v>-</v>
      </c>
    </row>
    <row r="2640" spans="1:10" s="62" customFormat="1" ht="24.75" customHeight="1" x14ac:dyDescent="0.25">
      <c r="A2640" s="58" t="e">
        <f>+#REF!</f>
        <v>#REF!</v>
      </c>
      <c r="B2640" s="58" t="e">
        <f>+#REF!</f>
        <v>#REF!</v>
      </c>
      <c r="C2640" s="58" t="e">
        <f>+#REF!</f>
        <v>#REF!</v>
      </c>
      <c r="D2640" s="37" t="e">
        <f>+#REF!</f>
        <v>#REF!</v>
      </c>
      <c r="E2640" s="58" t="e">
        <f>+#REF!</f>
        <v>#REF!</v>
      </c>
      <c r="F2640" s="58" t="e">
        <f>+#REF!</f>
        <v>#REF!</v>
      </c>
      <c r="G2640" s="58" t="e">
        <f>+#REF!</f>
        <v>#REF!</v>
      </c>
      <c r="H2640" s="58"/>
      <c r="I2640" s="58"/>
      <c r="J2640" s="64" t="str">
        <f t="shared" si="41"/>
        <v>-</v>
      </c>
    </row>
    <row r="2641" spans="1:10" s="62" customFormat="1" ht="24.75" customHeight="1" x14ac:dyDescent="0.25">
      <c r="A2641" s="58" t="e">
        <f>+#REF!</f>
        <v>#REF!</v>
      </c>
      <c r="B2641" s="58" t="e">
        <f>+#REF!</f>
        <v>#REF!</v>
      </c>
      <c r="C2641" s="58" t="e">
        <f>+#REF!</f>
        <v>#REF!</v>
      </c>
      <c r="D2641" s="37" t="e">
        <f>+#REF!</f>
        <v>#REF!</v>
      </c>
      <c r="E2641" s="58" t="e">
        <f>+#REF!</f>
        <v>#REF!</v>
      </c>
      <c r="F2641" s="58" t="e">
        <f>+#REF!</f>
        <v>#REF!</v>
      </c>
      <c r="G2641" s="58" t="e">
        <f>+#REF!</f>
        <v>#REF!</v>
      </c>
      <c r="H2641" s="58"/>
      <c r="I2641" s="58"/>
      <c r="J2641" s="64" t="str">
        <f t="shared" si="41"/>
        <v>-</v>
      </c>
    </row>
    <row r="2642" spans="1:10" s="62" customFormat="1" ht="24.75" customHeight="1" x14ac:dyDescent="0.25">
      <c r="A2642" s="58" t="e">
        <f>+#REF!</f>
        <v>#REF!</v>
      </c>
      <c r="B2642" s="58" t="e">
        <f>+#REF!</f>
        <v>#REF!</v>
      </c>
      <c r="C2642" s="58" t="e">
        <f>+#REF!</f>
        <v>#REF!</v>
      </c>
      <c r="D2642" s="37" t="e">
        <f>+#REF!</f>
        <v>#REF!</v>
      </c>
      <c r="E2642" s="58" t="e">
        <f>+#REF!</f>
        <v>#REF!</v>
      </c>
      <c r="F2642" s="58" t="e">
        <f>+#REF!</f>
        <v>#REF!</v>
      </c>
      <c r="G2642" s="58" t="e">
        <f>+#REF!</f>
        <v>#REF!</v>
      </c>
      <c r="H2642" s="58"/>
      <c r="I2642" s="58"/>
      <c r="J2642" s="64" t="str">
        <f t="shared" si="41"/>
        <v>-</v>
      </c>
    </row>
    <row r="2643" spans="1:10" s="62" customFormat="1" ht="24.75" customHeight="1" x14ac:dyDescent="0.25">
      <c r="A2643" s="58" t="e">
        <f>+#REF!</f>
        <v>#REF!</v>
      </c>
      <c r="B2643" s="58" t="e">
        <f>+#REF!</f>
        <v>#REF!</v>
      </c>
      <c r="C2643" s="58" t="e">
        <f>+#REF!</f>
        <v>#REF!</v>
      </c>
      <c r="D2643" s="37" t="e">
        <f>+#REF!</f>
        <v>#REF!</v>
      </c>
      <c r="E2643" s="58" t="e">
        <f>+#REF!</f>
        <v>#REF!</v>
      </c>
      <c r="F2643" s="58" t="e">
        <f>+#REF!</f>
        <v>#REF!</v>
      </c>
      <c r="G2643" s="58" t="e">
        <f>+#REF!</f>
        <v>#REF!</v>
      </c>
      <c r="H2643" s="58"/>
      <c r="I2643" s="58"/>
      <c r="J2643" s="64" t="str">
        <f t="shared" si="41"/>
        <v>-</v>
      </c>
    </row>
    <row r="2644" spans="1:10" s="62" customFormat="1" ht="24.75" customHeight="1" x14ac:dyDescent="0.25">
      <c r="A2644" s="58" t="e">
        <f>+#REF!</f>
        <v>#REF!</v>
      </c>
      <c r="B2644" s="58" t="e">
        <f>+#REF!</f>
        <v>#REF!</v>
      </c>
      <c r="C2644" s="58" t="e">
        <f>+#REF!</f>
        <v>#REF!</v>
      </c>
      <c r="D2644" s="37" t="e">
        <f>+#REF!</f>
        <v>#REF!</v>
      </c>
      <c r="E2644" s="58" t="e">
        <f>+#REF!</f>
        <v>#REF!</v>
      </c>
      <c r="F2644" s="58" t="e">
        <f>+#REF!</f>
        <v>#REF!</v>
      </c>
      <c r="G2644" s="58" t="e">
        <f>+#REF!</f>
        <v>#REF!</v>
      </c>
      <c r="H2644" s="58"/>
      <c r="I2644" s="58"/>
      <c r="J2644" s="64" t="str">
        <f t="shared" si="41"/>
        <v>-</v>
      </c>
    </row>
    <row r="2645" spans="1:10" s="62" customFormat="1" ht="24.75" customHeight="1" x14ac:dyDescent="0.25">
      <c r="A2645" s="58" t="e">
        <f>+#REF!</f>
        <v>#REF!</v>
      </c>
      <c r="B2645" s="58" t="e">
        <f>+#REF!</f>
        <v>#REF!</v>
      </c>
      <c r="C2645" s="58" t="e">
        <f>+#REF!</f>
        <v>#REF!</v>
      </c>
      <c r="D2645" s="37" t="e">
        <f>+#REF!</f>
        <v>#REF!</v>
      </c>
      <c r="E2645" s="58" t="e">
        <f>+#REF!</f>
        <v>#REF!</v>
      </c>
      <c r="F2645" s="58" t="e">
        <f>+#REF!</f>
        <v>#REF!</v>
      </c>
      <c r="G2645" s="58" t="e">
        <f>+#REF!</f>
        <v>#REF!</v>
      </c>
      <c r="H2645" s="58"/>
      <c r="I2645" s="58"/>
      <c r="J2645" s="64" t="str">
        <f t="shared" si="41"/>
        <v>-</v>
      </c>
    </row>
    <row r="2646" spans="1:10" s="62" customFormat="1" ht="24.75" customHeight="1" x14ac:dyDescent="0.25">
      <c r="A2646" s="58" t="e">
        <f>+#REF!</f>
        <v>#REF!</v>
      </c>
      <c r="B2646" s="58" t="e">
        <f>+#REF!</f>
        <v>#REF!</v>
      </c>
      <c r="C2646" s="58" t="e">
        <f>+#REF!</f>
        <v>#REF!</v>
      </c>
      <c r="D2646" s="37" t="e">
        <f>+#REF!</f>
        <v>#REF!</v>
      </c>
      <c r="E2646" s="58" t="e">
        <f>+#REF!</f>
        <v>#REF!</v>
      </c>
      <c r="F2646" s="58" t="e">
        <f>+#REF!</f>
        <v>#REF!</v>
      </c>
      <c r="G2646" s="58" t="e">
        <f>+#REF!</f>
        <v>#REF!</v>
      </c>
      <c r="H2646" s="58"/>
      <c r="I2646" s="58"/>
      <c r="J2646" s="64" t="str">
        <f t="shared" si="41"/>
        <v>-</v>
      </c>
    </row>
    <row r="2647" spans="1:10" s="62" customFormat="1" ht="24.75" customHeight="1" x14ac:dyDescent="0.25">
      <c r="A2647" s="58" t="e">
        <f>+#REF!</f>
        <v>#REF!</v>
      </c>
      <c r="B2647" s="58" t="e">
        <f>+#REF!</f>
        <v>#REF!</v>
      </c>
      <c r="C2647" s="58" t="e">
        <f>+#REF!</f>
        <v>#REF!</v>
      </c>
      <c r="D2647" s="37" t="e">
        <f>+#REF!</f>
        <v>#REF!</v>
      </c>
      <c r="E2647" s="58" t="e">
        <f>+#REF!</f>
        <v>#REF!</v>
      </c>
      <c r="F2647" s="58" t="e">
        <f>+#REF!</f>
        <v>#REF!</v>
      </c>
      <c r="G2647" s="58" t="e">
        <f>+#REF!</f>
        <v>#REF!</v>
      </c>
      <c r="H2647" s="58"/>
      <c r="I2647" s="58"/>
      <c r="J2647" s="64" t="str">
        <f t="shared" si="41"/>
        <v>-</v>
      </c>
    </row>
    <row r="2648" spans="1:10" s="62" customFormat="1" ht="24.75" customHeight="1" x14ac:dyDescent="0.25">
      <c r="A2648" s="58" t="e">
        <f>+#REF!</f>
        <v>#REF!</v>
      </c>
      <c r="B2648" s="58" t="e">
        <f>+#REF!</f>
        <v>#REF!</v>
      </c>
      <c r="C2648" s="58" t="e">
        <f>+#REF!</f>
        <v>#REF!</v>
      </c>
      <c r="D2648" s="37" t="e">
        <f>+#REF!</f>
        <v>#REF!</v>
      </c>
      <c r="E2648" s="58" t="e">
        <f>+#REF!</f>
        <v>#REF!</v>
      </c>
      <c r="F2648" s="58" t="e">
        <f>+#REF!</f>
        <v>#REF!</v>
      </c>
      <c r="G2648" s="58" t="e">
        <f>+#REF!</f>
        <v>#REF!</v>
      </c>
      <c r="H2648" s="58"/>
      <c r="I2648" s="58"/>
      <c r="J2648" s="64" t="str">
        <f t="shared" si="41"/>
        <v>-</v>
      </c>
    </row>
    <row r="2649" spans="1:10" s="62" customFormat="1" ht="24.75" customHeight="1" x14ac:dyDescent="0.25">
      <c r="A2649" s="58" t="e">
        <f>+#REF!</f>
        <v>#REF!</v>
      </c>
      <c r="B2649" s="58" t="e">
        <f>+#REF!</f>
        <v>#REF!</v>
      </c>
      <c r="C2649" s="58" t="e">
        <f>+#REF!</f>
        <v>#REF!</v>
      </c>
      <c r="D2649" s="37" t="e">
        <f>+#REF!</f>
        <v>#REF!</v>
      </c>
      <c r="E2649" s="58" t="e">
        <f>+#REF!</f>
        <v>#REF!</v>
      </c>
      <c r="F2649" s="58" t="e">
        <f>+#REF!</f>
        <v>#REF!</v>
      </c>
      <c r="G2649" s="58" t="e">
        <f>+#REF!</f>
        <v>#REF!</v>
      </c>
      <c r="H2649" s="58"/>
      <c r="I2649" s="58"/>
      <c r="J2649" s="64" t="str">
        <f t="shared" si="41"/>
        <v>-</v>
      </c>
    </row>
    <row r="2650" spans="1:10" s="62" customFormat="1" ht="24.75" customHeight="1" x14ac:dyDescent="0.25">
      <c r="A2650" s="58" t="e">
        <f>+#REF!</f>
        <v>#REF!</v>
      </c>
      <c r="B2650" s="58" t="e">
        <f>+#REF!</f>
        <v>#REF!</v>
      </c>
      <c r="C2650" s="58" t="e">
        <f>+#REF!</f>
        <v>#REF!</v>
      </c>
      <c r="D2650" s="37" t="e">
        <f>+#REF!</f>
        <v>#REF!</v>
      </c>
      <c r="E2650" s="58" t="e">
        <f>+#REF!</f>
        <v>#REF!</v>
      </c>
      <c r="F2650" s="58" t="e">
        <f>+#REF!</f>
        <v>#REF!</v>
      </c>
      <c r="G2650" s="58" t="e">
        <f>+#REF!</f>
        <v>#REF!</v>
      </c>
      <c r="H2650" s="58"/>
      <c r="I2650" s="58"/>
      <c r="J2650" s="64" t="str">
        <f t="shared" si="41"/>
        <v>-</v>
      </c>
    </row>
    <row r="2651" spans="1:10" s="62" customFormat="1" ht="24.75" customHeight="1" x14ac:dyDescent="0.25">
      <c r="A2651" s="58" t="e">
        <f>+#REF!</f>
        <v>#REF!</v>
      </c>
      <c r="B2651" s="58" t="e">
        <f>+#REF!</f>
        <v>#REF!</v>
      </c>
      <c r="C2651" s="58" t="e">
        <f>+#REF!</f>
        <v>#REF!</v>
      </c>
      <c r="D2651" s="37" t="e">
        <f>+#REF!</f>
        <v>#REF!</v>
      </c>
      <c r="E2651" s="58" t="e">
        <f>+#REF!</f>
        <v>#REF!</v>
      </c>
      <c r="F2651" s="58" t="e">
        <f>+#REF!</f>
        <v>#REF!</v>
      </c>
      <c r="G2651" s="58" t="e">
        <f>+#REF!</f>
        <v>#REF!</v>
      </c>
      <c r="H2651" s="58"/>
      <c r="I2651" s="58"/>
      <c r="J2651" s="64" t="str">
        <f t="shared" si="41"/>
        <v>-</v>
      </c>
    </row>
    <row r="2652" spans="1:10" s="62" customFormat="1" ht="24.75" customHeight="1" x14ac:dyDescent="0.25">
      <c r="A2652" s="58" t="e">
        <f>+#REF!</f>
        <v>#REF!</v>
      </c>
      <c r="B2652" s="58" t="e">
        <f>+#REF!</f>
        <v>#REF!</v>
      </c>
      <c r="C2652" s="58" t="e">
        <f>+#REF!</f>
        <v>#REF!</v>
      </c>
      <c r="D2652" s="37" t="e">
        <f>+#REF!</f>
        <v>#REF!</v>
      </c>
      <c r="E2652" s="58" t="e">
        <f>+#REF!</f>
        <v>#REF!</v>
      </c>
      <c r="F2652" s="58" t="e">
        <f>+#REF!</f>
        <v>#REF!</v>
      </c>
      <c r="G2652" s="58" t="e">
        <f>+#REF!</f>
        <v>#REF!</v>
      </c>
      <c r="H2652" s="58"/>
      <c r="I2652" s="58"/>
      <c r="J2652" s="64" t="str">
        <f t="shared" si="41"/>
        <v>-</v>
      </c>
    </row>
    <row r="2653" spans="1:10" s="62" customFormat="1" ht="24.75" customHeight="1" x14ac:dyDescent="0.25">
      <c r="A2653" s="58" t="e">
        <f>+#REF!</f>
        <v>#REF!</v>
      </c>
      <c r="B2653" s="58" t="e">
        <f>+#REF!</f>
        <v>#REF!</v>
      </c>
      <c r="C2653" s="58" t="e">
        <f>+#REF!</f>
        <v>#REF!</v>
      </c>
      <c r="D2653" s="37" t="e">
        <f>+#REF!</f>
        <v>#REF!</v>
      </c>
      <c r="E2653" s="58" t="e">
        <f>+#REF!</f>
        <v>#REF!</v>
      </c>
      <c r="F2653" s="58" t="e">
        <f>+#REF!</f>
        <v>#REF!</v>
      </c>
      <c r="G2653" s="58" t="e">
        <f>+#REF!</f>
        <v>#REF!</v>
      </c>
      <c r="H2653" s="58"/>
      <c r="I2653" s="58"/>
      <c r="J2653" s="64" t="str">
        <f t="shared" si="41"/>
        <v>-</v>
      </c>
    </row>
    <row r="2654" spans="1:10" s="62" customFormat="1" ht="24.75" customHeight="1" x14ac:dyDescent="0.25">
      <c r="A2654" s="58" t="e">
        <f>+#REF!</f>
        <v>#REF!</v>
      </c>
      <c r="B2654" s="58" t="e">
        <f>+#REF!</f>
        <v>#REF!</v>
      </c>
      <c r="C2654" s="58" t="e">
        <f>+#REF!</f>
        <v>#REF!</v>
      </c>
      <c r="D2654" s="37" t="e">
        <f>+#REF!</f>
        <v>#REF!</v>
      </c>
      <c r="E2654" s="58" t="e">
        <f>+#REF!</f>
        <v>#REF!</v>
      </c>
      <c r="F2654" s="58" t="e">
        <f>+#REF!</f>
        <v>#REF!</v>
      </c>
      <c r="G2654" s="58" t="e">
        <f>+#REF!</f>
        <v>#REF!</v>
      </c>
      <c r="H2654" s="58"/>
      <c r="I2654" s="58"/>
      <c r="J2654" s="64" t="str">
        <f t="shared" si="41"/>
        <v>-</v>
      </c>
    </row>
    <row r="2655" spans="1:10" s="62" customFormat="1" ht="24.75" customHeight="1" x14ac:dyDescent="0.25">
      <c r="A2655" s="58" t="e">
        <f>+#REF!</f>
        <v>#REF!</v>
      </c>
      <c r="B2655" s="58" t="e">
        <f>+#REF!</f>
        <v>#REF!</v>
      </c>
      <c r="C2655" s="58" t="e">
        <f>+#REF!</f>
        <v>#REF!</v>
      </c>
      <c r="D2655" s="37" t="e">
        <f>+#REF!</f>
        <v>#REF!</v>
      </c>
      <c r="E2655" s="58" t="e">
        <f>+#REF!</f>
        <v>#REF!</v>
      </c>
      <c r="F2655" s="58" t="e">
        <f>+#REF!</f>
        <v>#REF!</v>
      </c>
      <c r="G2655" s="58" t="e">
        <f>+#REF!</f>
        <v>#REF!</v>
      </c>
      <c r="H2655" s="58"/>
      <c r="I2655" s="58"/>
      <c r="J2655" s="64" t="str">
        <f t="shared" si="41"/>
        <v>-</v>
      </c>
    </row>
    <row r="2656" spans="1:10" s="62" customFormat="1" ht="24.75" customHeight="1" x14ac:dyDescent="0.25">
      <c r="A2656" s="58" t="e">
        <f>+#REF!</f>
        <v>#REF!</v>
      </c>
      <c r="B2656" s="58" t="e">
        <f>+#REF!</f>
        <v>#REF!</v>
      </c>
      <c r="C2656" s="58" t="e">
        <f>+#REF!</f>
        <v>#REF!</v>
      </c>
      <c r="D2656" s="37" t="e">
        <f>+#REF!</f>
        <v>#REF!</v>
      </c>
      <c r="E2656" s="58" t="e">
        <f>+#REF!</f>
        <v>#REF!</v>
      </c>
      <c r="F2656" s="58" t="e">
        <f>+#REF!</f>
        <v>#REF!</v>
      </c>
      <c r="G2656" s="58" t="e">
        <f>+#REF!</f>
        <v>#REF!</v>
      </c>
      <c r="H2656" s="58"/>
      <c r="I2656" s="58"/>
      <c r="J2656" s="64" t="str">
        <f t="shared" si="41"/>
        <v>-</v>
      </c>
    </row>
    <row r="2657" spans="1:10" s="62" customFormat="1" ht="24.75" customHeight="1" x14ac:dyDescent="0.25">
      <c r="A2657" s="58" t="e">
        <f>+#REF!</f>
        <v>#REF!</v>
      </c>
      <c r="B2657" s="58" t="e">
        <f>+#REF!</f>
        <v>#REF!</v>
      </c>
      <c r="C2657" s="58" t="e">
        <f>+#REF!</f>
        <v>#REF!</v>
      </c>
      <c r="D2657" s="37" t="e">
        <f>+#REF!</f>
        <v>#REF!</v>
      </c>
      <c r="E2657" s="58" t="e">
        <f>+#REF!</f>
        <v>#REF!</v>
      </c>
      <c r="F2657" s="58" t="e">
        <f>+#REF!</f>
        <v>#REF!</v>
      </c>
      <c r="G2657" s="58" t="e">
        <f>+#REF!</f>
        <v>#REF!</v>
      </c>
      <c r="H2657" s="58"/>
      <c r="I2657" s="58"/>
      <c r="J2657" s="64" t="str">
        <f t="shared" si="41"/>
        <v>-</v>
      </c>
    </row>
    <row r="2658" spans="1:10" s="62" customFormat="1" ht="24.75" customHeight="1" x14ac:dyDescent="0.25">
      <c r="A2658" s="58" t="e">
        <f>+#REF!</f>
        <v>#REF!</v>
      </c>
      <c r="B2658" s="58" t="e">
        <f>+#REF!</f>
        <v>#REF!</v>
      </c>
      <c r="C2658" s="58" t="e">
        <f>+#REF!</f>
        <v>#REF!</v>
      </c>
      <c r="D2658" s="37" t="e">
        <f>+#REF!</f>
        <v>#REF!</v>
      </c>
      <c r="E2658" s="58" t="e">
        <f>+#REF!</f>
        <v>#REF!</v>
      </c>
      <c r="F2658" s="58" t="e">
        <f>+#REF!</f>
        <v>#REF!</v>
      </c>
      <c r="G2658" s="58" t="e">
        <f>+#REF!</f>
        <v>#REF!</v>
      </c>
      <c r="H2658" s="58"/>
      <c r="I2658" s="58"/>
      <c r="J2658" s="64" t="str">
        <f t="shared" si="41"/>
        <v>-</v>
      </c>
    </row>
    <row r="2659" spans="1:10" s="62" customFormat="1" ht="24.75" customHeight="1" x14ac:dyDescent="0.25">
      <c r="A2659" s="58" t="e">
        <f>+#REF!</f>
        <v>#REF!</v>
      </c>
      <c r="B2659" s="58" t="e">
        <f>+#REF!</f>
        <v>#REF!</v>
      </c>
      <c r="C2659" s="58" t="e">
        <f>+#REF!</f>
        <v>#REF!</v>
      </c>
      <c r="D2659" s="37" t="e">
        <f>+#REF!</f>
        <v>#REF!</v>
      </c>
      <c r="E2659" s="58" t="e">
        <f>+#REF!</f>
        <v>#REF!</v>
      </c>
      <c r="F2659" s="58" t="e">
        <f>+#REF!</f>
        <v>#REF!</v>
      </c>
      <c r="G2659" s="58" t="e">
        <f>+#REF!</f>
        <v>#REF!</v>
      </c>
      <c r="H2659" s="58"/>
      <c r="I2659" s="58"/>
      <c r="J2659" s="64" t="str">
        <f t="shared" si="41"/>
        <v>-</v>
      </c>
    </row>
    <row r="2660" spans="1:10" s="62" customFormat="1" ht="24.75" customHeight="1" x14ac:dyDescent="0.25">
      <c r="A2660" s="58" t="e">
        <f>+#REF!</f>
        <v>#REF!</v>
      </c>
      <c r="B2660" s="58" t="e">
        <f>+#REF!</f>
        <v>#REF!</v>
      </c>
      <c r="C2660" s="58" t="e">
        <f>+#REF!</f>
        <v>#REF!</v>
      </c>
      <c r="D2660" s="37" t="e">
        <f>+#REF!</f>
        <v>#REF!</v>
      </c>
      <c r="E2660" s="58" t="e">
        <f>+#REF!</f>
        <v>#REF!</v>
      </c>
      <c r="F2660" s="58" t="e">
        <f>+#REF!</f>
        <v>#REF!</v>
      </c>
      <c r="G2660" s="58" t="e">
        <f>+#REF!</f>
        <v>#REF!</v>
      </c>
      <c r="H2660" s="58"/>
      <c r="I2660" s="58"/>
      <c r="J2660" s="64" t="str">
        <f t="shared" si="41"/>
        <v>-</v>
      </c>
    </row>
    <row r="2661" spans="1:10" s="62" customFormat="1" ht="24.75" customHeight="1" x14ac:dyDescent="0.25">
      <c r="A2661" s="58" t="e">
        <f>+#REF!</f>
        <v>#REF!</v>
      </c>
      <c r="B2661" s="58" t="e">
        <f>+#REF!</f>
        <v>#REF!</v>
      </c>
      <c r="C2661" s="58" t="e">
        <f>+#REF!</f>
        <v>#REF!</v>
      </c>
      <c r="D2661" s="37" t="e">
        <f>+#REF!</f>
        <v>#REF!</v>
      </c>
      <c r="E2661" s="58" t="e">
        <f>+#REF!</f>
        <v>#REF!</v>
      </c>
      <c r="F2661" s="58" t="e">
        <f>+#REF!</f>
        <v>#REF!</v>
      </c>
      <c r="G2661" s="58" t="e">
        <f>+#REF!</f>
        <v>#REF!</v>
      </c>
      <c r="H2661" s="58"/>
      <c r="I2661" s="58"/>
      <c r="J2661" s="64" t="str">
        <f t="shared" si="41"/>
        <v>-</v>
      </c>
    </row>
    <row r="2662" spans="1:10" s="62" customFormat="1" ht="24.75" customHeight="1" x14ac:dyDescent="0.25">
      <c r="A2662" s="58" t="e">
        <f>+#REF!</f>
        <v>#REF!</v>
      </c>
      <c r="B2662" s="58" t="e">
        <f>+#REF!</f>
        <v>#REF!</v>
      </c>
      <c r="C2662" s="58" t="e">
        <f>+#REF!</f>
        <v>#REF!</v>
      </c>
      <c r="D2662" s="37" t="e">
        <f>+#REF!</f>
        <v>#REF!</v>
      </c>
      <c r="E2662" s="58" t="e">
        <f>+#REF!</f>
        <v>#REF!</v>
      </c>
      <c r="F2662" s="58" t="e">
        <f>+#REF!</f>
        <v>#REF!</v>
      </c>
      <c r="G2662" s="58" t="e">
        <f>+#REF!</f>
        <v>#REF!</v>
      </c>
      <c r="H2662" s="58"/>
      <c r="I2662" s="58"/>
      <c r="J2662" s="64" t="str">
        <f t="shared" si="41"/>
        <v>-</v>
      </c>
    </row>
    <row r="2663" spans="1:10" s="62" customFormat="1" ht="24.75" customHeight="1" x14ac:dyDescent="0.25">
      <c r="A2663" s="58" t="e">
        <f>+#REF!</f>
        <v>#REF!</v>
      </c>
      <c r="B2663" s="58" t="e">
        <f>+#REF!</f>
        <v>#REF!</v>
      </c>
      <c r="C2663" s="58" t="e">
        <f>+#REF!</f>
        <v>#REF!</v>
      </c>
      <c r="D2663" s="37" t="e">
        <f>+#REF!</f>
        <v>#REF!</v>
      </c>
      <c r="E2663" s="58" t="e">
        <f>+#REF!</f>
        <v>#REF!</v>
      </c>
      <c r="F2663" s="58" t="e">
        <f>+#REF!</f>
        <v>#REF!</v>
      </c>
      <c r="G2663" s="58" t="e">
        <f>+#REF!</f>
        <v>#REF!</v>
      </c>
      <c r="H2663" s="58"/>
      <c r="I2663" s="58"/>
      <c r="J2663" s="64" t="str">
        <f t="shared" si="41"/>
        <v>-</v>
      </c>
    </row>
    <row r="2664" spans="1:10" s="62" customFormat="1" ht="24.75" customHeight="1" x14ac:dyDescent="0.25">
      <c r="A2664" s="58" t="e">
        <f>+#REF!</f>
        <v>#REF!</v>
      </c>
      <c r="B2664" s="58" t="e">
        <f>+#REF!</f>
        <v>#REF!</v>
      </c>
      <c r="C2664" s="58" t="e">
        <f>+#REF!</f>
        <v>#REF!</v>
      </c>
      <c r="D2664" s="37" t="e">
        <f>+#REF!</f>
        <v>#REF!</v>
      </c>
      <c r="E2664" s="58" t="e">
        <f>+#REF!</f>
        <v>#REF!</v>
      </c>
      <c r="F2664" s="58" t="e">
        <f>+#REF!</f>
        <v>#REF!</v>
      </c>
      <c r="G2664" s="58" t="e">
        <f>+#REF!</f>
        <v>#REF!</v>
      </c>
      <c r="H2664" s="58"/>
      <c r="I2664" s="58"/>
      <c r="J2664" s="64" t="str">
        <f t="shared" si="41"/>
        <v>-</v>
      </c>
    </row>
    <row r="2665" spans="1:10" s="62" customFormat="1" ht="24.75" customHeight="1" x14ac:dyDescent="0.25">
      <c r="A2665" s="58" t="e">
        <f>+#REF!</f>
        <v>#REF!</v>
      </c>
      <c r="B2665" s="58" t="e">
        <f>+#REF!</f>
        <v>#REF!</v>
      </c>
      <c r="C2665" s="58" t="e">
        <f>+#REF!</f>
        <v>#REF!</v>
      </c>
      <c r="D2665" s="37" t="e">
        <f>+#REF!</f>
        <v>#REF!</v>
      </c>
      <c r="E2665" s="58" t="e">
        <f>+#REF!</f>
        <v>#REF!</v>
      </c>
      <c r="F2665" s="58" t="e">
        <f>+#REF!</f>
        <v>#REF!</v>
      </c>
      <c r="G2665" s="58" t="e">
        <f>+#REF!</f>
        <v>#REF!</v>
      </c>
      <c r="H2665" s="58"/>
      <c r="I2665" s="58"/>
      <c r="J2665" s="64" t="str">
        <f t="shared" si="41"/>
        <v>-</v>
      </c>
    </row>
    <row r="2666" spans="1:10" s="62" customFormat="1" ht="24.75" customHeight="1" x14ac:dyDescent="0.25">
      <c r="A2666" s="58" t="e">
        <f>+#REF!</f>
        <v>#REF!</v>
      </c>
      <c r="B2666" s="58" t="e">
        <f>+#REF!</f>
        <v>#REF!</v>
      </c>
      <c r="C2666" s="58" t="e">
        <f>+#REF!</f>
        <v>#REF!</v>
      </c>
      <c r="D2666" s="37" t="e">
        <f>+#REF!</f>
        <v>#REF!</v>
      </c>
      <c r="E2666" s="58" t="e">
        <f>+#REF!</f>
        <v>#REF!</v>
      </c>
      <c r="F2666" s="58" t="e">
        <f>+#REF!</f>
        <v>#REF!</v>
      </c>
      <c r="G2666" s="58" t="e">
        <f>+#REF!</f>
        <v>#REF!</v>
      </c>
      <c r="H2666" s="58"/>
      <c r="I2666" s="58"/>
      <c r="J2666" s="64" t="str">
        <f t="shared" si="41"/>
        <v>-</v>
      </c>
    </row>
    <row r="2667" spans="1:10" s="62" customFormat="1" ht="24.75" customHeight="1" x14ac:dyDescent="0.25">
      <c r="A2667" s="58" t="e">
        <f>+#REF!</f>
        <v>#REF!</v>
      </c>
      <c r="B2667" s="58" t="e">
        <f>+#REF!</f>
        <v>#REF!</v>
      </c>
      <c r="C2667" s="58" t="e">
        <f>+#REF!</f>
        <v>#REF!</v>
      </c>
      <c r="D2667" s="37" t="e">
        <f>+#REF!</f>
        <v>#REF!</v>
      </c>
      <c r="E2667" s="58" t="e">
        <f>+#REF!</f>
        <v>#REF!</v>
      </c>
      <c r="F2667" s="58" t="e">
        <f>+#REF!</f>
        <v>#REF!</v>
      </c>
      <c r="G2667" s="58" t="e">
        <f>+#REF!</f>
        <v>#REF!</v>
      </c>
      <c r="H2667" s="58"/>
      <c r="I2667" s="58"/>
      <c r="J2667" s="64" t="str">
        <f t="shared" si="41"/>
        <v>-</v>
      </c>
    </row>
    <row r="2668" spans="1:10" s="62" customFormat="1" ht="24.75" customHeight="1" x14ac:dyDescent="0.25">
      <c r="A2668" s="58" t="e">
        <f>+#REF!</f>
        <v>#REF!</v>
      </c>
      <c r="B2668" s="58" t="e">
        <f>+#REF!</f>
        <v>#REF!</v>
      </c>
      <c r="C2668" s="58" t="e">
        <f>+#REF!</f>
        <v>#REF!</v>
      </c>
      <c r="D2668" s="37" t="e">
        <f>+#REF!</f>
        <v>#REF!</v>
      </c>
      <c r="E2668" s="58" t="e">
        <f>+#REF!</f>
        <v>#REF!</v>
      </c>
      <c r="F2668" s="58" t="e">
        <f>+#REF!</f>
        <v>#REF!</v>
      </c>
      <c r="G2668" s="58" t="e">
        <f>+#REF!</f>
        <v>#REF!</v>
      </c>
      <c r="H2668" s="58"/>
      <c r="I2668" s="58"/>
      <c r="J2668" s="64" t="str">
        <f t="shared" si="41"/>
        <v>-</v>
      </c>
    </row>
    <row r="2669" spans="1:10" s="62" customFormat="1" ht="24.75" customHeight="1" x14ac:dyDescent="0.25">
      <c r="A2669" s="58" t="e">
        <f>+#REF!</f>
        <v>#REF!</v>
      </c>
      <c r="B2669" s="58" t="e">
        <f>+#REF!</f>
        <v>#REF!</v>
      </c>
      <c r="C2669" s="58" t="e">
        <f>+#REF!</f>
        <v>#REF!</v>
      </c>
      <c r="D2669" s="37" t="e">
        <f>+#REF!</f>
        <v>#REF!</v>
      </c>
      <c r="E2669" s="58" t="e">
        <f>+#REF!</f>
        <v>#REF!</v>
      </c>
      <c r="F2669" s="58" t="e">
        <f>+#REF!</f>
        <v>#REF!</v>
      </c>
      <c r="G2669" s="58" t="e">
        <f>+#REF!</f>
        <v>#REF!</v>
      </c>
      <c r="H2669" s="58"/>
      <c r="I2669" s="58"/>
      <c r="J2669" s="64" t="str">
        <f t="shared" si="41"/>
        <v>-</v>
      </c>
    </row>
    <row r="2670" spans="1:10" s="62" customFormat="1" ht="24.75" customHeight="1" x14ac:dyDescent="0.25">
      <c r="A2670" s="58" t="e">
        <f>+#REF!</f>
        <v>#REF!</v>
      </c>
      <c r="B2670" s="58" t="e">
        <f>+#REF!</f>
        <v>#REF!</v>
      </c>
      <c r="C2670" s="58" t="e">
        <f>+#REF!</f>
        <v>#REF!</v>
      </c>
      <c r="D2670" s="37" t="e">
        <f>+#REF!</f>
        <v>#REF!</v>
      </c>
      <c r="E2670" s="58" t="e">
        <f>+#REF!</f>
        <v>#REF!</v>
      </c>
      <c r="F2670" s="58" t="e">
        <f>+#REF!</f>
        <v>#REF!</v>
      </c>
      <c r="G2670" s="58" t="e">
        <f>+#REF!</f>
        <v>#REF!</v>
      </c>
      <c r="H2670" s="58"/>
      <c r="I2670" s="58"/>
      <c r="J2670" s="64" t="str">
        <f t="shared" si="41"/>
        <v>-</v>
      </c>
    </row>
    <row r="2671" spans="1:10" s="62" customFormat="1" ht="24.75" customHeight="1" x14ac:dyDescent="0.25">
      <c r="A2671" s="58" t="e">
        <f>+#REF!</f>
        <v>#REF!</v>
      </c>
      <c r="B2671" s="58" t="e">
        <f>+#REF!</f>
        <v>#REF!</v>
      </c>
      <c r="C2671" s="58" t="e">
        <f>+#REF!</f>
        <v>#REF!</v>
      </c>
      <c r="D2671" s="37" t="e">
        <f>+#REF!</f>
        <v>#REF!</v>
      </c>
      <c r="E2671" s="58" t="e">
        <f>+#REF!</f>
        <v>#REF!</v>
      </c>
      <c r="F2671" s="58" t="e">
        <f>+#REF!</f>
        <v>#REF!</v>
      </c>
      <c r="G2671" s="58" t="e">
        <f>+#REF!</f>
        <v>#REF!</v>
      </c>
      <c r="H2671" s="58"/>
      <c r="I2671" s="58"/>
      <c r="J2671" s="64" t="str">
        <f t="shared" si="41"/>
        <v>-</v>
      </c>
    </row>
    <row r="2672" spans="1:10" s="62" customFormat="1" ht="24.75" customHeight="1" x14ac:dyDescent="0.25">
      <c r="A2672" s="58" t="e">
        <f>+#REF!</f>
        <v>#REF!</v>
      </c>
      <c r="B2672" s="58" t="e">
        <f>+#REF!</f>
        <v>#REF!</v>
      </c>
      <c r="C2672" s="58" t="e">
        <f>+#REF!</f>
        <v>#REF!</v>
      </c>
      <c r="D2672" s="37" t="e">
        <f>+#REF!</f>
        <v>#REF!</v>
      </c>
      <c r="E2672" s="58" t="e">
        <f>+#REF!</f>
        <v>#REF!</v>
      </c>
      <c r="F2672" s="58" t="e">
        <f>+#REF!</f>
        <v>#REF!</v>
      </c>
      <c r="G2672" s="58" t="e">
        <f>+#REF!</f>
        <v>#REF!</v>
      </c>
      <c r="H2672" s="58"/>
      <c r="I2672" s="58"/>
      <c r="J2672" s="64" t="str">
        <f t="shared" si="41"/>
        <v>-</v>
      </c>
    </row>
    <row r="2673" spans="1:10" s="62" customFormat="1" ht="24.75" customHeight="1" x14ac:dyDescent="0.25">
      <c r="A2673" s="58" t="e">
        <f>+#REF!</f>
        <v>#REF!</v>
      </c>
      <c r="B2673" s="58" t="e">
        <f>+#REF!</f>
        <v>#REF!</v>
      </c>
      <c r="C2673" s="58" t="e">
        <f>+#REF!</f>
        <v>#REF!</v>
      </c>
      <c r="D2673" s="37" t="e">
        <f>+#REF!</f>
        <v>#REF!</v>
      </c>
      <c r="E2673" s="58" t="e">
        <f>+#REF!</f>
        <v>#REF!</v>
      </c>
      <c r="F2673" s="58" t="e">
        <f>+#REF!</f>
        <v>#REF!</v>
      </c>
      <c r="G2673" s="58" t="e">
        <f>+#REF!</f>
        <v>#REF!</v>
      </c>
      <c r="H2673" s="58"/>
      <c r="I2673" s="58"/>
      <c r="J2673" s="64" t="str">
        <f t="shared" si="41"/>
        <v>-</v>
      </c>
    </row>
    <row r="2674" spans="1:10" s="62" customFormat="1" ht="24.75" customHeight="1" x14ac:dyDescent="0.25">
      <c r="A2674" s="58" t="e">
        <f>+#REF!</f>
        <v>#REF!</v>
      </c>
      <c r="B2674" s="58" t="e">
        <f>+#REF!</f>
        <v>#REF!</v>
      </c>
      <c r="C2674" s="58" t="e">
        <f>+#REF!</f>
        <v>#REF!</v>
      </c>
      <c r="D2674" s="37" t="e">
        <f>+#REF!</f>
        <v>#REF!</v>
      </c>
      <c r="E2674" s="58" t="e">
        <f>+#REF!</f>
        <v>#REF!</v>
      </c>
      <c r="F2674" s="58" t="e">
        <f>+#REF!</f>
        <v>#REF!</v>
      </c>
      <c r="G2674" s="58" t="e">
        <f>+#REF!</f>
        <v>#REF!</v>
      </c>
      <c r="H2674" s="58"/>
      <c r="I2674" s="58"/>
      <c r="J2674" s="64" t="str">
        <f t="shared" si="41"/>
        <v>-</v>
      </c>
    </row>
    <row r="2675" spans="1:10" s="62" customFormat="1" ht="24.75" customHeight="1" x14ac:dyDescent="0.25">
      <c r="A2675" s="58" t="e">
        <f>+#REF!</f>
        <v>#REF!</v>
      </c>
      <c r="B2675" s="58" t="e">
        <f>+#REF!</f>
        <v>#REF!</v>
      </c>
      <c r="C2675" s="58" t="e">
        <f>+#REF!</f>
        <v>#REF!</v>
      </c>
      <c r="D2675" s="37" t="e">
        <f>+#REF!</f>
        <v>#REF!</v>
      </c>
      <c r="E2675" s="58" t="e">
        <f>+#REF!</f>
        <v>#REF!</v>
      </c>
      <c r="F2675" s="58" t="e">
        <f>+#REF!</f>
        <v>#REF!</v>
      </c>
      <c r="G2675" s="58" t="e">
        <f>+#REF!</f>
        <v>#REF!</v>
      </c>
      <c r="H2675" s="58"/>
      <c r="I2675" s="58"/>
      <c r="J2675" s="64" t="str">
        <f t="shared" si="41"/>
        <v>-</v>
      </c>
    </row>
    <row r="2676" spans="1:10" s="62" customFormat="1" ht="24.75" customHeight="1" x14ac:dyDescent="0.25">
      <c r="A2676" s="58" t="e">
        <f>+#REF!</f>
        <v>#REF!</v>
      </c>
      <c r="B2676" s="58" t="e">
        <f>+#REF!</f>
        <v>#REF!</v>
      </c>
      <c r="C2676" s="58" t="e">
        <f>+#REF!</f>
        <v>#REF!</v>
      </c>
      <c r="D2676" s="37" t="e">
        <f>+#REF!</f>
        <v>#REF!</v>
      </c>
      <c r="E2676" s="58" t="e">
        <f>+#REF!</f>
        <v>#REF!</v>
      </c>
      <c r="F2676" s="58" t="e">
        <f>+#REF!</f>
        <v>#REF!</v>
      </c>
      <c r="G2676" s="58" t="e">
        <f>+#REF!</f>
        <v>#REF!</v>
      </c>
      <c r="H2676" s="58"/>
      <c r="I2676" s="58"/>
      <c r="J2676" s="64" t="str">
        <f t="shared" si="41"/>
        <v>-</v>
      </c>
    </row>
    <row r="2677" spans="1:10" s="62" customFormat="1" ht="24.75" customHeight="1" x14ac:dyDescent="0.25">
      <c r="A2677" s="58" t="e">
        <f>+#REF!</f>
        <v>#REF!</v>
      </c>
      <c r="B2677" s="58" t="e">
        <f>+#REF!</f>
        <v>#REF!</v>
      </c>
      <c r="C2677" s="58" t="e">
        <f>+#REF!</f>
        <v>#REF!</v>
      </c>
      <c r="D2677" s="37" t="e">
        <f>+#REF!</f>
        <v>#REF!</v>
      </c>
      <c r="E2677" s="58" t="e">
        <f>+#REF!</f>
        <v>#REF!</v>
      </c>
      <c r="F2677" s="58" t="e">
        <f>+#REF!</f>
        <v>#REF!</v>
      </c>
      <c r="G2677" s="58" t="e">
        <f>+#REF!</f>
        <v>#REF!</v>
      </c>
      <c r="H2677" s="58"/>
      <c r="I2677" s="58"/>
      <c r="J2677" s="64" t="str">
        <f t="shared" si="41"/>
        <v>-</v>
      </c>
    </row>
    <row r="2678" spans="1:10" s="62" customFormat="1" ht="24.75" customHeight="1" x14ac:dyDescent="0.25">
      <c r="A2678" s="58" t="e">
        <f>+#REF!</f>
        <v>#REF!</v>
      </c>
      <c r="B2678" s="58" t="e">
        <f>+#REF!</f>
        <v>#REF!</v>
      </c>
      <c r="C2678" s="58" t="e">
        <f>+#REF!</f>
        <v>#REF!</v>
      </c>
      <c r="D2678" s="37" t="e">
        <f>+#REF!</f>
        <v>#REF!</v>
      </c>
      <c r="E2678" s="58" t="e">
        <f>+#REF!</f>
        <v>#REF!</v>
      </c>
      <c r="F2678" s="58" t="e">
        <f>+#REF!</f>
        <v>#REF!</v>
      </c>
      <c r="G2678" s="58" t="e">
        <f>+#REF!</f>
        <v>#REF!</v>
      </c>
      <c r="H2678" s="58"/>
      <c r="I2678" s="58"/>
      <c r="J2678" s="64" t="str">
        <f t="shared" si="41"/>
        <v>-</v>
      </c>
    </row>
    <row r="2679" spans="1:10" s="62" customFormat="1" ht="24.75" customHeight="1" x14ac:dyDescent="0.25">
      <c r="A2679" s="58" t="e">
        <f>+#REF!</f>
        <v>#REF!</v>
      </c>
      <c r="B2679" s="58" t="e">
        <f>+#REF!</f>
        <v>#REF!</v>
      </c>
      <c r="C2679" s="58" t="e">
        <f>+#REF!</f>
        <v>#REF!</v>
      </c>
      <c r="D2679" s="37" t="e">
        <f>+#REF!</f>
        <v>#REF!</v>
      </c>
      <c r="E2679" s="58" t="e">
        <f>+#REF!</f>
        <v>#REF!</v>
      </c>
      <c r="F2679" s="58" t="e">
        <f>+#REF!</f>
        <v>#REF!</v>
      </c>
      <c r="G2679" s="58" t="e">
        <f>+#REF!</f>
        <v>#REF!</v>
      </c>
      <c r="H2679" s="58"/>
      <c r="I2679" s="58"/>
      <c r="J2679" s="64" t="str">
        <f t="shared" si="41"/>
        <v>-</v>
      </c>
    </row>
    <row r="2680" spans="1:10" s="62" customFormat="1" ht="24.75" customHeight="1" x14ac:dyDescent="0.25">
      <c r="A2680" s="58" t="e">
        <f>+#REF!</f>
        <v>#REF!</v>
      </c>
      <c r="B2680" s="58" t="e">
        <f>+#REF!</f>
        <v>#REF!</v>
      </c>
      <c r="C2680" s="58" t="e">
        <f>+#REF!</f>
        <v>#REF!</v>
      </c>
      <c r="D2680" s="37" t="e">
        <f>+#REF!</f>
        <v>#REF!</v>
      </c>
      <c r="E2680" s="58" t="e">
        <f>+#REF!</f>
        <v>#REF!</v>
      </c>
      <c r="F2680" s="58" t="e">
        <f>+#REF!</f>
        <v>#REF!</v>
      </c>
      <c r="G2680" s="58" t="e">
        <f>+#REF!</f>
        <v>#REF!</v>
      </c>
      <c r="H2680" s="58"/>
      <c r="I2680" s="58"/>
      <c r="J2680" s="64" t="str">
        <f t="shared" si="41"/>
        <v>-</v>
      </c>
    </row>
    <row r="2681" spans="1:10" s="62" customFormat="1" ht="24.75" customHeight="1" x14ac:dyDescent="0.25">
      <c r="A2681" s="58" t="e">
        <f>+#REF!</f>
        <v>#REF!</v>
      </c>
      <c r="B2681" s="58" t="e">
        <f>+#REF!</f>
        <v>#REF!</v>
      </c>
      <c r="C2681" s="58" t="e">
        <f>+#REF!</f>
        <v>#REF!</v>
      </c>
      <c r="D2681" s="37" t="e">
        <f>+#REF!</f>
        <v>#REF!</v>
      </c>
      <c r="E2681" s="58" t="e">
        <f>+#REF!</f>
        <v>#REF!</v>
      </c>
      <c r="F2681" s="58" t="e">
        <f>+#REF!</f>
        <v>#REF!</v>
      </c>
      <c r="G2681" s="58" t="e">
        <f>+#REF!</f>
        <v>#REF!</v>
      </c>
      <c r="H2681" s="58"/>
      <c r="I2681" s="58"/>
      <c r="J2681" s="64" t="str">
        <f t="shared" si="41"/>
        <v>-</v>
      </c>
    </row>
    <row r="2682" spans="1:10" s="62" customFormat="1" ht="24.75" customHeight="1" x14ac:dyDescent="0.25">
      <c r="A2682" s="58" t="e">
        <f>+#REF!</f>
        <v>#REF!</v>
      </c>
      <c r="B2682" s="58" t="e">
        <f>+#REF!</f>
        <v>#REF!</v>
      </c>
      <c r="C2682" s="58" t="e">
        <f>+#REF!</f>
        <v>#REF!</v>
      </c>
      <c r="D2682" s="37" t="e">
        <f>+#REF!</f>
        <v>#REF!</v>
      </c>
      <c r="E2682" s="58" t="e">
        <f>+#REF!</f>
        <v>#REF!</v>
      </c>
      <c r="F2682" s="58" t="e">
        <f>+#REF!</f>
        <v>#REF!</v>
      </c>
      <c r="G2682" s="58" t="e">
        <f>+#REF!</f>
        <v>#REF!</v>
      </c>
      <c r="H2682" s="58"/>
      <c r="I2682" s="58"/>
      <c r="J2682" s="64" t="str">
        <f t="shared" si="41"/>
        <v>-</v>
      </c>
    </row>
    <row r="2683" spans="1:10" s="62" customFormat="1" ht="24.75" customHeight="1" x14ac:dyDescent="0.25">
      <c r="A2683" s="58" t="e">
        <f>+#REF!</f>
        <v>#REF!</v>
      </c>
      <c r="B2683" s="58" t="e">
        <f>+#REF!</f>
        <v>#REF!</v>
      </c>
      <c r="C2683" s="58" t="e">
        <f>+#REF!</f>
        <v>#REF!</v>
      </c>
      <c r="D2683" s="37" t="e">
        <f>+#REF!</f>
        <v>#REF!</v>
      </c>
      <c r="E2683" s="58" t="e">
        <f>+#REF!</f>
        <v>#REF!</v>
      </c>
      <c r="F2683" s="58" t="e">
        <f>+#REF!</f>
        <v>#REF!</v>
      </c>
      <c r="G2683" s="58" t="e">
        <f>+#REF!</f>
        <v>#REF!</v>
      </c>
      <c r="H2683" s="58"/>
      <c r="I2683" s="58"/>
      <c r="J2683" s="64" t="str">
        <f t="shared" si="41"/>
        <v>-</v>
      </c>
    </row>
    <row r="2684" spans="1:10" s="62" customFormat="1" ht="24.75" customHeight="1" x14ac:dyDescent="0.25">
      <c r="A2684" s="58" t="e">
        <f>+#REF!</f>
        <v>#REF!</v>
      </c>
      <c r="B2684" s="58" t="e">
        <f>+#REF!</f>
        <v>#REF!</v>
      </c>
      <c r="C2684" s="58" t="e">
        <f>+#REF!</f>
        <v>#REF!</v>
      </c>
      <c r="D2684" s="37" t="e">
        <f>+#REF!</f>
        <v>#REF!</v>
      </c>
      <c r="E2684" s="58" t="e">
        <f>+#REF!</f>
        <v>#REF!</v>
      </c>
      <c r="F2684" s="58" t="e">
        <f>+#REF!</f>
        <v>#REF!</v>
      </c>
      <c r="G2684" s="58" t="e">
        <f>+#REF!</f>
        <v>#REF!</v>
      </c>
      <c r="H2684" s="58"/>
      <c r="I2684" s="58"/>
      <c r="J2684" s="64" t="str">
        <f t="shared" si="41"/>
        <v>-</v>
      </c>
    </row>
    <row r="2685" spans="1:10" s="62" customFormat="1" ht="24.75" customHeight="1" x14ac:dyDescent="0.25">
      <c r="A2685" s="58" t="e">
        <f>+#REF!</f>
        <v>#REF!</v>
      </c>
      <c r="B2685" s="58" t="e">
        <f>+#REF!</f>
        <v>#REF!</v>
      </c>
      <c r="C2685" s="58" t="e">
        <f>+#REF!</f>
        <v>#REF!</v>
      </c>
      <c r="D2685" s="37" t="e">
        <f>+#REF!</f>
        <v>#REF!</v>
      </c>
      <c r="E2685" s="58" t="e">
        <f>+#REF!</f>
        <v>#REF!</v>
      </c>
      <c r="F2685" s="58" t="e">
        <f>+#REF!</f>
        <v>#REF!</v>
      </c>
      <c r="G2685" s="58" t="e">
        <f>+#REF!</f>
        <v>#REF!</v>
      </c>
      <c r="H2685" s="58"/>
      <c r="I2685" s="58"/>
      <c r="J2685" s="64" t="str">
        <f t="shared" si="41"/>
        <v>-</v>
      </c>
    </row>
    <row r="2686" spans="1:10" s="62" customFormat="1" ht="24.75" customHeight="1" x14ac:dyDescent="0.25">
      <c r="A2686" s="58" t="e">
        <f>+#REF!</f>
        <v>#REF!</v>
      </c>
      <c r="B2686" s="58" t="e">
        <f>+#REF!</f>
        <v>#REF!</v>
      </c>
      <c r="C2686" s="58" t="e">
        <f>+#REF!</f>
        <v>#REF!</v>
      </c>
      <c r="D2686" s="37" t="e">
        <f>+#REF!</f>
        <v>#REF!</v>
      </c>
      <c r="E2686" s="58" t="e">
        <f>+#REF!</f>
        <v>#REF!</v>
      </c>
      <c r="F2686" s="58" t="e">
        <f>+#REF!</f>
        <v>#REF!</v>
      </c>
      <c r="G2686" s="58" t="e">
        <f>+#REF!</f>
        <v>#REF!</v>
      </c>
      <c r="H2686" s="58"/>
      <c r="I2686" s="58"/>
      <c r="J2686" s="64" t="str">
        <f t="shared" si="41"/>
        <v>-</v>
      </c>
    </row>
    <row r="2687" spans="1:10" s="62" customFormat="1" ht="24.75" customHeight="1" x14ac:dyDescent="0.25">
      <c r="A2687" s="58" t="e">
        <f>+#REF!</f>
        <v>#REF!</v>
      </c>
      <c r="B2687" s="58" t="e">
        <f>+#REF!</f>
        <v>#REF!</v>
      </c>
      <c r="C2687" s="58" t="e">
        <f>+#REF!</f>
        <v>#REF!</v>
      </c>
      <c r="D2687" s="37" t="e">
        <f>+#REF!</f>
        <v>#REF!</v>
      </c>
      <c r="E2687" s="58" t="e">
        <f>+#REF!</f>
        <v>#REF!</v>
      </c>
      <c r="F2687" s="58" t="e">
        <f>+#REF!</f>
        <v>#REF!</v>
      </c>
      <c r="G2687" s="58" t="e">
        <f>+#REF!</f>
        <v>#REF!</v>
      </c>
      <c r="H2687" s="58"/>
      <c r="I2687" s="58"/>
      <c r="J2687" s="64" t="str">
        <f t="shared" si="41"/>
        <v>-</v>
      </c>
    </row>
    <row r="2688" spans="1:10" s="62" customFormat="1" ht="24.75" customHeight="1" x14ac:dyDescent="0.25">
      <c r="A2688" s="58" t="e">
        <f>+#REF!</f>
        <v>#REF!</v>
      </c>
      <c r="B2688" s="58" t="e">
        <f>+#REF!</f>
        <v>#REF!</v>
      </c>
      <c r="C2688" s="58" t="e">
        <f>+#REF!</f>
        <v>#REF!</v>
      </c>
      <c r="D2688" s="37" t="e">
        <f>+#REF!</f>
        <v>#REF!</v>
      </c>
      <c r="E2688" s="58" t="e">
        <f>+#REF!</f>
        <v>#REF!</v>
      </c>
      <c r="F2688" s="58" t="e">
        <f>+#REF!</f>
        <v>#REF!</v>
      </c>
      <c r="G2688" s="58" t="e">
        <f>+#REF!</f>
        <v>#REF!</v>
      </c>
      <c r="H2688" s="58"/>
      <c r="I2688" s="58"/>
      <c r="J2688" s="64" t="str">
        <f t="shared" si="41"/>
        <v>-</v>
      </c>
    </row>
    <row r="2689" spans="1:10" s="62" customFormat="1" ht="24.75" customHeight="1" x14ac:dyDescent="0.25">
      <c r="A2689" s="58" t="e">
        <f>+#REF!</f>
        <v>#REF!</v>
      </c>
      <c r="B2689" s="58" t="e">
        <f>+#REF!</f>
        <v>#REF!</v>
      </c>
      <c r="C2689" s="58" t="e">
        <f>+#REF!</f>
        <v>#REF!</v>
      </c>
      <c r="D2689" s="37" t="e">
        <f>+#REF!</f>
        <v>#REF!</v>
      </c>
      <c r="E2689" s="58" t="e">
        <f>+#REF!</f>
        <v>#REF!</v>
      </c>
      <c r="F2689" s="58" t="e">
        <f>+#REF!</f>
        <v>#REF!</v>
      </c>
      <c r="G2689" s="58" t="e">
        <f>+#REF!</f>
        <v>#REF!</v>
      </c>
      <c r="H2689" s="58"/>
      <c r="I2689" s="58"/>
      <c r="J2689" s="64" t="str">
        <f t="shared" si="41"/>
        <v>-</v>
      </c>
    </row>
    <row r="2690" spans="1:10" s="62" customFormat="1" ht="24.75" customHeight="1" x14ac:dyDescent="0.25">
      <c r="A2690" s="58" t="e">
        <f>+#REF!</f>
        <v>#REF!</v>
      </c>
      <c r="B2690" s="58" t="e">
        <f>+#REF!</f>
        <v>#REF!</v>
      </c>
      <c r="C2690" s="58" t="e">
        <f>+#REF!</f>
        <v>#REF!</v>
      </c>
      <c r="D2690" s="37" t="e">
        <f>+#REF!</f>
        <v>#REF!</v>
      </c>
      <c r="E2690" s="58" t="e">
        <f>+#REF!</f>
        <v>#REF!</v>
      </c>
      <c r="F2690" s="58" t="e">
        <f>+#REF!</f>
        <v>#REF!</v>
      </c>
      <c r="G2690" s="58" t="e">
        <f>+#REF!</f>
        <v>#REF!</v>
      </c>
      <c r="H2690" s="58"/>
      <c r="I2690" s="58"/>
      <c r="J2690" s="64" t="str">
        <f t="shared" si="41"/>
        <v>-</v>
      </c>
    </row>
    <row r="2691" spans="1:10" s="62" customFormat="1" ht="24.75" customHeight="1" x14ac:dyDescent="0.25">
      <c r="A2691" s="58" t="e">
        <f>+#REF!</f>
        <v>#REF!</v>
      </c>
      <c r="B2691" s="58" t="e">
        <f>+#REF!</f>
        <v>#REF!</v>
      </c>
      <c r="C2691" s="58" t="e">
        <f>+#REF!</f>
        <v>#REF!</v>
      </c>
      <c r="D2691" s="37" t="e">
        <f>+#REF!</f>
        <v>#REF!</v>
      </c>
      <c r="E2691" s="58" t="e">
        <f>+#REF!</f>
        <v>#REF!</v>
      </c>
      <c r="F2691" s="58" t="e">
        <f>+#REF!</f>
        <v>#REF!</v>
      </c>
      <c r="G2691" s="58" t="e">
        <f>+#REF!</f>
        <v>#REF!</v>
      </c>
      <c r="H2691" s="58"/>
      <c r="I2691" s="58"/>
      <c r="J2691" s="64" t="str">
        <f t="shared" si="41"/>
        <v>-</v>
      </c>
    </row>
    <row r="2692" spans="1:10" s="62" customFormat="1" ht="24.75" customHeight="1" x14ac:dyDescent="0.25">
      <c r="A2692" s="58" t="e">
        <f>+#REF!</f>
        <v>#REF!</v>
      </c>
      <c r="B2692" s="58" t="e">
        <f>+#REF!</f>
        <v>#REF!</v>
      </c>
      <c r="C2692" s="58" t="e">
        <f>+#REF!</f>
        <v>#REF!</v>
      </c>
      <c r="D2692" s="37" t="e">
        <f>+#REF!</f>
        <v>#REF!</v>
      </c>
      <c r="E2692" s="58" t="e">
        <f>+#REF!</f>
        <v>#REF!</v>
      </c>
      <c r="F2692" s="58" t="e">
        <f>+#REF!</f>
        <v>#REF!</v>
      </c>
      <c r="G2692" s="58" t="e">
        <f>+#REF!</f>
        <v>#REF!</v>
      </c>
      <c r="H2692" s="58"/>
      <c r="I2692" s="58"/>
      <c r="J2692" s="64" t="str">
        <f t="shared" si="41"/>
        <v>-</v>
      </c>
    </row>
    <row r="2693" spans="1:10" s="62" customFormat="1" ht="24.75" customHeight="1" x14ac:dyDescent="0.25">
      <c r="A2693" s="58" t="e">
        <f>+#REF!</f>
        <v>#REF!</v>
      </c>
      <c r="B2693" s="58" t="e">
        <f>+#REF!</f>
        <v>#REF!</v>
      </c>
      <c r="C2693" s="58" t="e">
        <f>+#REF!</f>
        <v>#REF!</v>
      </c>
      <c r="D2693" s="37" t="e">
        <f>+#REF!</f>
        <v>#REF!</v>
      </c>
      <c r="E2693" s="58" t="e">
        <f>+#REF!</f>
        <v>#REF!</v>
      </c>
      <c r="F2693" s="58" t="e">
        <f>+#REF!</f>
        <v>#REF!</v>
      </c>
      <c r="G2693" s="58" t="e">
        <f>+#REF!</f>
        <v>#REF!</v>
      </c>
      <c r="H2693" s="58"/>
      <c r="I2693" s="58"/>
      <c r="J2693" s="64" t="str">
        <f t="shared" ref="J2693:J2756" si="42">IFERROR(VLOOKUP(B2693,$L$4:$N$31,3,0),"-")</f>
        <v>-</v>
      </c>
    </row>
    <row r="2694" spans="1:10" s="62" customFormat="1" ht="24.75" customHeight="1" x14ac:dyDescent="0.25">
      <c r="A2694" s="58" t="e">
        <f>+#REF!</f>
        <v>#REF!</v>
      </c>
      <c r="B2694" s="58" t="e">
        <f>+#REF!</f>
        <v>#REF!</v>
      </c>
      <c r="C2694" s="58" t="e">
        <f>+#REF!</f>
        <v>#REF!</v>
      </c>
      <c r="D2694" s="37" t="e">
        <f>+#REF!</f>
        <v>#REF!</v>
      </c>
      <c r="E2694" s="58" t="e">
        <f>+#REF!</f>
        <v>#REF!</v>
      </c>
      <c r="F2694" s="58" t="e">
        <f>+#REF!</f>
        <v>#REF!</v>
      </c>
      <c r="G2694" s="58" t="e">
        <f>+#REF!</f>
        <v>#REF!</v>
      </c>
      <c r="H2694" s="58"/>
      <c r="I2694" s="58"/>
      <c r="J2694" s="64" t="str">
        <f t="shared" si="42"/>
        <v>-</v>
      </c>
    </row>
    <row r="2695" spans="1:10" s="62" customFormat="1" ht="24.75" customHeight="1" x14ac:dyDescent="0.25">
      <c r="A2695" s="58" t="e">
        <f>+#REF!</f>
        <v>#REF!</v>
      </c>
      <c r="B2695" s="58" t="e">
        <f>+#REF!</f>
        <v>#REF!</v>
      </c>
      <c r="C2695" s="58" t="e">
        <f>+#REF!</f>
        <v>#REF!</v>
      </c>
      <c r="D2695" s="37" t="e">
        <f>+#REF!</f>
        <v>#REF!</v>
      </c>
      <c r="E2695" s="58" t="e">
        <f>+#REF!</f>
        <v>#REF!</v>
      </c>
      <c r="F2695" s="58" t="e">
        <f>+#REF!</f>
        <v>#REF!</v>
      </c>
      <c r="G2695" s="58" t="e">
        <f>+#REF!</f>
        <v>#REF!</v>
      </c>
      <c r="H2695" s="58"/>
      <c r="I2695" s="58"/>
      <c r="J2695" s="64" t="str">
        <f t="shared" si="42"/>
        <v>-</v>
      </c>
    </row>
    <row r="2696" spans="1:10" s="62" customFormat="1" ht="24.75" customHeight="1" x14ac:dyDescent="0.25">
      <c r="A2696" s="58" t="e">
        <f>+#REF!</f>
        <v>#REF!</v>
      </c>
      <c r="B2696" s="58" t="e">
        <f>+#REF!</f>
        <v>#REF!</v>
      </c>
      <c r="C2696" s="58" t="e">
        <f>+#REF!</f>
        <v>#REF!</v>
      </c>
      <c r="D2696" s="37" t="e">
        <f>+#REF!</f>
        <v>#REF!</v>
      </c>
      <c r="E2696" s="58" t="e">
        <f>+#REF!</f>
        <v>#REF!</v>
      </c>
      <c r="F2696" s="58" t="e">
        <f>+#REF!</f>
        <v>#REF!</v>
      </c>
      <c r="G2696" s="58" t="e">
        <f>+#REF!</f>
        <v>#REF!</v>
      </c>
      <c r="H2696" s="58"/>
      <c r="I2696" s="58"/>
      <c r="J2696" s="64" t="str">
        <f t="shared" si="42"/>
        <v>-</v>
      </c>
    </row>
    <row r="2697" spans="1:10" s="62" customFormat="1" ht="24.75" customHeight="1" x14ac:dyDescent="0.25">
      <c r="A2697" s="58" t="e">
        <f>+#REF!</f>
        <v>#REF!</v>
      </c>
      <c r="B2697" s="58" t="e">
        <f>+#REF!</f>
        <v>#REF!</v>
      </c>
      <c r="C2697" s="58" t="e">
        <f>+#REF!</f>
        <v>#REF!</v>
      </c>
      <c r="D2697" s="37" t="e">
        <f>+#REF!</f>
        <v>#REF!</v>
      </c>
      <c r="E2697" s="58" t="e">
        <f>+#REF!</f>
        <v>#REF!</v>
      </c>
      <c r="F2697" s="58" t="e">
        <f>+#REF!</f>
        <v>#REF!</v>
      </c>
      <c r="G2697" s="58" t="e">
        <f>+#REF!</f>
        <v>#REF!</v>
      </c>
      <c r="H2697" s="58"/>
      <c r="I2697" s="58"/>
      <c r="J2697" s="64" t="str">
        <f t="shared" si="42"/>
        <v>-</v>
      </c>
    </row>
    <row r="2698" spans="1:10" s="62" customFormat="1" ht="24.75" customHeight="1" x14ac:dyDescent="0.25">
      <c r="A2698" s="58" t="e">
        <f>+#REF!</f>
        <v>#REF!</v>
      </c>
      <c r="B2698" s="58" t="e">
        <f>+#REF!</f>
        <v>#REF!</v>
      </c>
      <c r="C2698" s="58" t="e">
        <f>+#REF!</f>
        <v>#REF!</v>
      </c>
      <c r="D2698" s="37" t="e">
        <f>+#REF!</f>
        <v>#REF!</v>
      </c>
      <c r="E2698" s="58" t="e">
        <f>+#REF!</f>
        <v>#REF!</v>
      </c>
      <c r="F2698" s="58" t="e">
        <f>+#REF!</f>
        <v>#REF!</v>
      </c>
      <c r="G2698" s="58" t="e">
        <f>+#REF!</f>
        <v>#REF!</v>
      </c>
      <c r="H2698" s="58"/>
      <c r="I2698" s="58"/>
      <c r="J2698" s="64" t="str">
        <f t="shared" si="42"/>
        <v>-</v>
      </c>
    </row>
    <row r="2699" spans="1:10" s="62" customFormat="1" ht="24.75" customHeight="1" x14ac:dyDescent="0.25">
      <c r="A2699" s="58" t="e">
        <f>+#REF!</f>
        <v>#REF!</v>
      </c>
      <c r="B2699" s="58" t="e">
        <f>+#REF!</f>
        <v>#REF!</v>
      </c>
      <c r="C2699" s="58" t="e">
        <f>+#REF!</f>
        <v>#REF!</v>
      </c>
      <c r="D2699" s="37" t="e">
        <f>+#REF!</f>
        <v>#REF!</v>
      </c>
      <c r="E2699" s="58" t="e">
        <f>+#REF!</f>
        <v>#REF!</v>
      </c>
      <c r="F2699" s="58" t="e">
        <f>+#REF!</f>
        <v>#REF!</v>
      </c>
      <c r="G2699" s="58" t="e">
        <f>+#REF!</f>
        <v>#REF!</v>
      </c>
      <c r="H2699" s="58"/>
      <c r="I2699" s="58"/>
      <c r="J2699" s="64" t="str">
        <f t="shared" si="42"/>
        <v>-</v>
      </c>
    </row>
    <row r="2700" spans="1:10" s="62" customFormat="1" ht="24.75" customHeight="1" x14ac:dyDescent="0.25">
      <c r="A2700" s="58" t="e">
        <f>+#REF!</f>
        <v>#REF!</v>
      </c>
      <c r="B2700" s="58" t="e">
        <f>+#REF!</f>
        <v>#REF!</v>
      </c>
      <c r="C2700" s="58" t="e">
        <f>+#REF!</f>
        <v>#REF!</v>
      </c>
      <c r="D2700" s="37" t="e">
        <f>+#REF!</f>
        <v>#REF!</v>
      </c>
      <c r="E2700" s="58" t="e">
        <f>+#REF!</f>
        <v>#REF!</v>
      </c>
      <c r="F2700" s="58" t="e">
        <f>+#REF!</f>
        <v>#REF!</v>
      </c>
      <c r="G2700" s="58" t="e">
        <f>+#REF!</f>
        <v>#REF!</v>
      </c>
      <c r="H2700" s="58"/>
      <c r="I2700" s="58"/>
      <c r="J2700" s="64" t="str">
        <f t="shared" si="42"/>
        <v>-</v>
      </c>
    </row>
    <row r="2701" spans="1:10" s="62" customFormat="1" ht="24.75" customHeight="1" x14ac:dyDescent="0.25">
      <c r="A2701" s="58" t="e">
        <f>+#REF!</f>
        <v>#REF!</v>
      </c>
      <c r="B2701" s="58" t="e">
        <f>+#REF!</f>
        <v>#REF!</v>
      </c>
      <c r="C2701" s="58" t="e">
        <f>+#REF!</f>
        <v>#REF!</v>
      </c>
      <c r="D2701" s="37" t="e">
        <f>+#REF!</f>
        <v>#REF!</v>
      </c>
      <c r="E2701" s="58" t="e">
        <f>+#REF!</f>
        <v>#REF!</v>
      </c>
      <c r="F2701" s="58" t="e">
        <f>+#REF!</f>
        <v>#REF!</v>
      </c>
      <c r="G2701" s="58" t="e">
        <f>+#REF!</f>
        <v>#REF!</v>
      </c>
      <c r="H2701" s="58"/>
      <c r="I2701" s="58"/>
      <c r="J2701" s="64" t="str">
        <f t="shared" si="42"/>
        <v>-</v>
      </c>
    </row>
    <row r="2702" spans="1:10" s="62" customFormat="1" ht="24.75" customHeight="1" x14ac:dyDescent="0.25">
      <c r="A2702" s="58" t="e">
        <f>+#REF!</f>
        <v>#REF!</v>
      </c>
      <c r="B2702" s="58" t="e">
        <f>+#REF!</f>
        <v>#REF!</v>
      </c>
      <c r="C2702" s="58" t="e">
        <f>+#REF!</f>
        <v>#REF!</v>
      </c>
      <c r="D2702" s="37" t="e">
        <f>+#REF!</f>
        <v>#REF!</v>
      </c>
      <c r="E2702" s="58" t="e">
        <f>+#REF!</f>
        <v>#REF!</v>
      </c>
      <c r="F2702" s="58" t="e">
        <f>+#REF!</f>
        <v>#REF!</v>
      </c>
      <c r="G2702" s="58" t="e">
        <f>+#REF!</f>
        <v>#REF!</v>
      </c>
      <c r="H2702" s="58"/>
      <c r="I2702" s="58"/>
      <c r="J2702" s="64" t="str">
        <f t="shared" si="42"/>
        <v>-</v>
      </c>
    </row>
    <row r="2703" spans="1:10" s="62" customFormat="1" ht="24.75" customHeight="1" x14ac:dyDescent="0.25">
      <c r="A2703" s="58" t="e">
        <f>+#REF!</f>
        <v>#REF!</v>
      </c>
      <c r="B2703" s="58" t="e">
        <f>+#REF!</f>
        <v>#REF!</v>
      </c>
      <c r="C2703" s="58" t="e">
        <f>+#REF!</f>
        <v>#REF!</v>
      </c>
      <c r="D2703" s="37" t="e">
        <f>+#REF!</f>
        <v>#REF!</v>
      </c>
      <c r="E2703" s="58" t="e">
        <f>+#REF!</f>
        <v>#REF!</v>
      </c>
      <c r="F2703" s="58" t="e">
        <f>+#REF!</f>
        <v>#REF!</v>
      </c>
      <c r="G2703" s="58" t="e">
        <f>+#REF!</f>
        <v>#REF!</v>
      </c>
      <c r="H2703" s="58"/>
      <c r="I2703" s="58"/>
      <c r="J2703" s="64" t="str">
        <f t="shared" si="42"/>
        <v>-</v>
      </c>
    </row>
    <row r="2704" spans="1:10" s="62" customFormat="1" ht="24.75" customHeight="1" x14ac:dyDescent="0.25">
      <c r="A2704" s="58" t="e">
        <f>+#REF!</f>
        <v>#REF!</v>
      </c>
      <c r="B2704" s="58" t="e">
        <f>+#REF!</f>
        <v>#REF!</v>
      </c>
      <c r="C2704" s="58" t="e">
        <f>+#REF!</f>
        <v>#REF!</v>
      </c>
      <c r="D2704" s="37" t="e">
        <f>+#REF!</f>
        <v>#REF!</v>
      </c>
      <c r="E2704" s="58" t="e">
        <f>+#REF!</f>
        <v>#REF!</v>
      </c>
      <c r="F2704" s="58" t="e">
        <f>+#REF!</f>
        <v>#REF!</v>
      </c>
      <c r="G2704" s="58" t="e">
        <f>+#REF!</f>
        <v>#REF!</v>
      </c>
      <c r="H2704" s="58"/>
      <c r="I2704" s="58"/>
      <c r="J2704" s="64" t="str">
        <f t="shared" si="42"/>
        <v>-</v>
      </c>
    </row>
    <row r="2705" spans="1:10" s="62" customFormat="1" ht="24.75" customHeight="1" x14ac:dyDescent="0.25">
      <c r="A2705" s="58" t="e">
        <f>+#REF!</f>
        <v>#REF!</v>
      </c>
      <c r="B2705" s="58" t="e">
        <f>+#REF!</f>
        <v>#REF!</v>
      </c>
      <c r="C2705" s="58" t="e">
        <f>+#REF!</f>
        <v>#REF!</v>
      </c>
      <c r="D2705" s="37" t="e">
        <f>+#REF!</f>
        <v>#REF!</v>
      </c>
      <c r="E2705" s="58" t="e">
        <f>+#REF!</f>
        <v>#REF!</v>
      </c>
      <c r="F2705" s="58" t="e">
        <f>+#REF!</f>
        <v>#REF!</v>
      </c>
      <c r="G2705" s="58" t="e">
        <f>+#REF!</f>
        <v>#REF!</v>
      </c>
      <c r="H2705" s="58"/>
      <c r="I2705" s="58"/>
      <c r="J2705" s="64" t="str">
        <f t="shared" si="42"/>
        <v>-</v>
      </c>
    </row>
    <row r="2706" spans="1:10" s="62" customFormat="1" ht="24.75" customHeight="1" x14ac:dyDescent="0.25">
      <c r="A2706" s="58" t="e">
        <f>+#REF!</f>
        <v>#REF!</v>
      </c>
      <c r="B2706" s="58" t="e">
        <f>+#REF!</f>
        <v>#REF!</v>
      </c>
      <c r="C2706" s="58" t="e">
        <f>+#REF!</f>
        <v>#REF!</v>
      </c>
      <c r="D2706" s="37" t="e">
        <f>+#REF!</f>
        <v>#REF!</v>
      </c>
      <c r="E2706" s="58" t="e">
        <f>+#REF!</f>
        <v>#REF!</v>
      </c>
      <c r="F2706" s="58" t="e">
        <f>+#REF!</f>
        <v>#REF!</v>
      </c>
      <c r="G2706" s="58" t="e">
        <f>+#REF!</f>
        <v>#REF!</v>
      </c>
      <c r="H2706" s="58"/>
      <c r="I2706" s="58"/>
      <c r="J2706" s="64" t="str">
        <f t="shared" si="42"/>
        <v>-</v>
      </c>
    </row>
    <row r="2707" spans="1:10" s="62" customFormat="1" ht="24.75" customHeight="1" x14ac:dyDescent="0.25">
      <c r="A2707" s="58" t="e">
        <f>+#REF!</f>
        <v>#REF!</v>
      </c>
      <c r="B2707" s="58" t="e">
        <f>+#REF!</f>
        <v>#REF!</v>
      </c>
      <c r="C2707" s="58" t="e">
        <f>+#REF!</f>
        <v>#REF!</v>
      </c>
      <c r="D2707" s="37" t="e">
        <f>+#REF!</f>
        <v>#REF!</v>
      </c>
      <c r="E2707" s="58" t="e">
        <f>+#REF!</f>
        <v>#REF!</v>
      </c>
      <c r="F2707" s="58" t="e">
        <f>+#REF!</f>
        <v>#REF!</v>
      </c>
      <c r="G2707" s="58" t="e">
        <f>+#REF!</f>
        <v>#REF!</v>
      </c>
      <c r="H2707" s="58"/>
      <c r="I2707" s="58"/>
      <c r="J2707" s="64" t="str">
        <f t="shared" si="42"/>
        <v>-</v>
      </c>
    </row>
    <row r="2708" spans="1:10" s="62" customFormat="1" ht="24.75" customHeight="1" x14ac:dyDescent="0.25">
      <c r="A2708" s="58" t="e">
        <f>+#REF!</f>
        <v>#REF!</v>
      </c>
      <c r="B2708" s="58" t="e">
        <f>+#REF!</f>
        <v>#REF!</v>
      </c>
      <c r="C2708" s="58" t="e">
        <f>+#REF!</f>
        <v>#REF!</v>
      </c>
      <c r="D2708" s="37" t="e">
        <f>+#REF!</f>
        <v>#REF!</v>
      </c>
      <c r="E2708" s="58" t="e">
        <f>+#REF!</f>
        <v>#REF!</v>
      </c>
      <c r="F2708" s="58" t="e">
        <f>+#REF!</f>
        <v>#REF!</v>
      </c>
      <c r="G2708" s="58" t="e">
        <f>+#REF!</f>
        <v>#REF!</v>
      </c>
      <c r="H2708" s="58"/>
      <c r="I2708" s="58"/>
      <c r="J2708" s="64" t="str">
        <f t="shared" si="42"/>
        <v>-</v>
      </c>
    </row>
    <row r="2709" spans="1:10" s="62" customFormat="1" ht="24.75" customHeight="1" x14ac:dyDescent="0.25">
      <c r="A2709" s="58" t="e">
        <f>+#REF!</f>
        <v>#REF!</v>
      </c>
      <c r="B2709" s="58" t="e">
        <f>+#REF!</f>
        <v>#REF!</v>
      </c>
      <c r="C2709" s="58" t="e">
        <f>+#REF!</f>
        <v>#REF!</v>
      </c>
      <c r="D2709" s="37" t="e">
        <f>+#REF!</f>
        <v>#REF!</v>
      </c>
      <c r="E2709" s="58" t="e">
        <f>+#REF!</f>
        <v>#REF!</v>
      </c>
      <c r="F2709" s="58" t="e">
        <f>+#REF!</f>
        <v>#REF!</v>
      </c>
      <c r="G2709" s="58" t="e">
        <f>+#REF!</f>
        <v>#REF!</v>
      </c>
      <c r="H2709" s="58"/>
      <c r="I2709" s="58"/>
      <c r="J2709" s="64" t="str">
        <f t="shared" si="42"/>
        <v>-</v>
      </c>
    </row>
    <row r="2710" spans="1:10" s="62" customFormat="1" ht="24.75" customHeight="1" x14ac:dyDescent="0.25">
      <c r="A2710" s="58" t="e">
        <f>+#REF!</f>
        <v>#REF!</v>
      </c>
      <c r="B2710" s="58" t="e">
        <f>+#REF!</f>
        <v>#REF!</v>
      </c>
      <c r="C2710" s="58" t="e">
        <f>+#REF!</f>
        <v>#REF!</v>
      </c>
      <c r="D2710" s="37" t="e">
        <f>+#REF!</f>
        <v>#REF!</v>
      </c>
      <c r="E2710" s="58" t="e">
        <f>+#REF!</f>
        <v>#REF!</v>
      </c>
      <c r="F2710" s="58" t="e">
        <f>+#REF!</f>
        <v>#REF!</v>
      </c>
      <c r="G2710" s="58" t="e">
        <f>+#REF!</f>
        <v>#REF!</v>
      </c>
      <c r="H2710" s="58"/>
      <c r="I2710" s="58"/>
      <c r="J2710" s="64" t="str">
        <f t="shared" si="42"/>
        <v>-</v>
      </c>
    </row>
    <row r="2711" spans="1:10" s="62" customFormat="1" ht="24.75" customHeight="1" x14ac:dyDescent="0.25">
      <c r="A2711" s="58" t="e">
        <f>+#REF!</f>
        <v>#REF!</v>
      </c>
      <c r="B2711" s="58" t="e">
        <f>+#REF!</f>
        <v>#REF!</v>
      </c>
      <c r="C2711" s="58" t="e">
        <f>+#REF!</f>
        <v>#REF!</v>
      </c>
      <c r="D2711" s="37" t="e">
        <f>+#REF!</f>
        <v>#REF!</v>
      </c>
      <c r="E2711" s="58" t="e">
        <f>+#REF!</f>
        <v>#REF!</v>
      </c>
      <c r="F2711" s="58" t="e">
        <f>+#REF!</f>
        <v>#REF!</v>
      </c>
      <c r="G2711" s="58" t="e">
        <f>+#REF!</f>
        <v>#REF!</v>
      </c>
      <c r="H2711" s="58"/>
      <c r="I2711" s="58"/>
      <c r="J2711" s="64" t="str">
        <f t="shared" si="42"/>
        <v>-</v>
      </c>
    </row>
    <row r="2712" spans="1:10" s="62" customFormat="1" ht="24.75" customHeight="1" x14ac:dyDescent="0.25">
      <c r="A2712" s="58" t="e">
        <f>+#REF!</f>
        <v>#REF!</v>
      </c>
      <c r="B2712" s="58" t="e">
        <f>+#REF!</f>
        <v>#REF!</v>
      </c>
      <c r="C2712" s="58" t="e">
        <f>+#REF!</f>
        <v>#REF!</v>
      </c>
      <c r="D2712" s="37" t="e">
        <f>+#REF!</f>
        <v>#REF!</v>
      </c>
      <c r="E2712" s="58" t="e">
        <f>+#REF!</f>
        <v>#REF!</v>
      </c>
      <c r="F2712" s="58" t="e">
        <f>+#REF!</f>
        <v>#REF!</v>
      </c>
      <c r="G2712" s="58" t="e">
        <f>+#REF!</f>
        <v>#REF!</v>
      </c>
      <c r="H2712" s="58"/>
      <c r="I2712" s="58"/>
      <c r="J2712" s="64" t="str">
        <f t="shared" si="42"/>
        <v>-</v>
      </c>
    </row>
    <row r="2713" spans="1:10" s="62" customFormat="1" ht="24.75" customHeight="1" x14ac:dyDescent="0.25">
      <c r="A2713" s="58" t="e">
        <f>+#REF!</f>
        <v>#REF!</v>
      </c>
      <c r="B2713" s="58" t="e">
        <f>+#REF!</f>
        <v>#REF!</v>
      </c>
      <c r="C2713" s="58" t="e">
        <f>+#REF!</f>
        <v>#REF!</v>
      </c>
      <c r="D2713" s="37" t="e">
        <f>+#REF!</f>
        <v>#REF!</v>
      </c>
      <c r="E2713" s="58" t="e">
        <f>+#REF!</f>
        <v>#REF!</v>
      </c>
      <c r="F2713" s="58" t="e">
        <f>+#REF!</f>
        <v>#REF!</v>
      </c>
      <c r="G2713" s="58" t="e">
        <f>+#REF!</f>
        <v>#REF!</v>
      </c>
      <c r="H2713" s="58"/>
      <c r="I2713" s="58"/>
      <c r="J2713" s="64" t="str">
        <f t="shared" si="42"/>
        <v>-</v>
      </c>
    </row>
    <row r="2714" spans="1:10" s="62" customFormat="1" ht="24.75" customHeight="1" x14ac:dyDescent="0.25">
      <c r="A2714" s="58" t="e">
        <f>+#REF!</f>
        <v>#REF!</v>
      </c>
      <c r="B2714" s="58" t="e">
        <f>+#REF!</f>
        <v>#REF!</v>
      </c>
      <c r="C2714" s="58" t="e">
        <f>+#REF!</f>
        <v>#REF!</v>
      </c>
      <c r="D2714" s="37" t="e">
        <f>+#REF!</f>
        <v>#REF!</v>
      </c>
      <c r="E2714" s="58" t="e">
        <f>+#REF!</f>
        <v>#REF!</v>
      </c>
      <c r="F2714" s="58" t="e">
        <f>+#REF!</f>
        <v>#REF!</v>
      </c>
      <c r="G2714" s="58" t="e">
        <f>+#REF!</f>
        <v>#REF!</v>
      </c>
      <c r="H2714" s="58"/>
      <c r="I2714" s="58"/>
      <c r="J2714" s="64" t="str">
        <f t="shared" si="42"/>
        <v>-</v>
      </c>
    </row>
    <row r="2715" spans="1:10" s="62" customFormat="1" ht="24.75" customHeight="1" x14ac:dyDescent="0.25">
      <c r="A2715" s="58" t="e">
        <f>+#REF!</f>
        <v>#REF!</v>
      </c>
      <c r="B2715" s="58" t="e">
        <f>+#REF!</f>
        <v>#REF!</v>
      </c>
      <c r="C2715" s="58" t="e">
        <f>+#REF!</f>
        <v>#REF!</v>
      </c>
      <c r="D2715" s="37" t="e">
        <f>+#REF!</f>
        <v>#REF!</v>
      </c>
      <c r="E2715" s="58" t="e">
        <f>+#REF!</f>
        <v>#REF!</v>
      </c>
      <c r="F2715" s="58" t="e">
        <f>+#REF!</f>
        <v>#REF!</v>
      </c>
      <c r="G2715" s="58" t="e">
        <f>+#REF!</f>
        <v>#REF!</v>
      </c>
      <c r="H2715" s="58"/>
      <c r="I2715" s="58"/>
      <c r="J2715" s="64" t="str">
        <f t="shared" si="42"/>
        <v>-</v>
      </c>
    </row>
    <row r="2716" spans="1:10" s="62" customFormat="1" ht="24.75" customHeight="1" x14ac:dyDescent="0.25">
      <c r="A2716" s="58" t="e">
        <f>+#REF!</f>
        <v>#REF!</v>
      </c>
      <c r="B2716" s="58" t="e">
        <f>+#REF!</f>
        <v>#REF!</v>
      </c>
      <c r="C2716" s="58" t="e">
        <f>+#REF!</f>
        <v>#REF!</v>
      </c>
      <c r="D2716" s="37" t="e">
        <f>+#REF!</f>
        <v>#REF!</v>
      </c>
      <c r="E2716" s="58" t="e">
        <f>+#REF!</f>
        <v>#REF!</v>
      </c>
      <c r="F2716" s="58" t="e">
        <f>+#REF!</f>
        <v>#REF!</v>
      </c>
      <c r="G2716" s="58" t="e">
        <f>+#REF!</f>
        <v>#REF!</v>
      </c>
      <c r="H2716" s="58"/>
      <c r="I2716" s="58"/>
      <c r="J2716" s="64" t="str">
        <f t="shared" si="42"/>
        <v>-</v>
      </c>
    </row>
    <row r="2717" spans="1:10" s="62" customFormat="1" ht="24.75" customHeight="1" x14ac:dyDescent="0.25">
      <c r="A2717" s="58" t="e">
        <f>+#REF!</f>
        <v>#REF!</v>
      </c>
      <c r="B2717" s="58" t="e">
        <f>+#REF!</f>
        <v>#REF!</v>
      </c>
      <c r="C2717" s="58" t="e">
        <f>+#REF!</f>
        <v>#REF!</v>
      </c>
      <c r="D2717" s="37" t="e">
        <f>+#REF!</f>
        <v>#REF!</v>
      </c>
      <c r="E2717" s="58" t="e">
        <f>+#REF!</f>
        <v>#REF!</v>
      </c>
      <c r="F2717" s="58" t="e">
        <f>+#REF!</f>
        <v>#REF!</v>
      </c>
      <c r="G2717" s="58" t="e">
        <f>+#REF!</f>
        <v>#REF!</v>
      </c>
      <c r="H2717" s="58"/>
      <c r="I2717" s="58"/>
      <c r="J2717" s="64" t="str">
        <f t="shared" si="42"/>
        <v>-</v>
      </c>
    </row>
    <row r="2718" spans="1:10" s="62" customFormat="1" ht="24.75" customHeight="1" x14ac:dyDescent="0.25">
      <c r="A2718" s="58" t="e">
        <f>+#REF!</f>
        <v>#REF!</v>
      </c>
      <c r="B2718" s="58" t="e">
        <f>+#REF!</f>
        <v>#REF!</v>
      </c>
      <c r="C2718" s="58" t="e">
        <f>+#REF!</f>
        <v>#REF!</v>
      </c>
      <c r="D2718" s="37" t="e">
        <f>+#REF!</f>
        <v>#REF!</v>
      </c>
      <c r="E2718" s="58" t="e">
        <f>+#REF!</f>
        <v>#REF!</v>
      </c>
      <c r="F2718" s="58" t="e">
        <f>+#REF!</f>
        <v>#REF!</v>
      </c>
      <c r="G2718" s="58" t="e">
        <f>+#REF!</f>
        <v>#REF!</v>
      </c>
      <c r="H2718" s="58"/>
      <c r="I2718" s="58"/>
      <c r="J2718" s="64" t="str">
        <f t="shared" si="42"/>
        <v>-</v>
      </c>
    </row>
    <row r="2719" spans="1:10" s="62" customFormat="1" ht="24.75" customHeight="1" x14ac:dyDescent="0.25">
      <c r="A2719" s="58" t="e">
        <f>+#REF!</f>
        <v>#REF!</v>
      </c>
      <c r="B2719" s="58" t="e">
        <f>+#REF!</f>
        <v>#REF!</v>
      </c>
      <c r="C2719" s="58" t="e">
        <f>+#REF!</f>
        <v>#REF!</v>
      </c>
      <c r="D2719" s="37" t="e">
        <f>+#REF!</f>
        <v>#REF!</v>
      </c>
      <c r="E2719" s="58" t="e">
        <f>+#REF!</f>
        <v>#REF!</v>
      </c>
      <c r="F2719" s="58" t="e">
        <f>+#REF!</f>
        <v>#REF!</v>
      </c>
      <c r="G2719" s="58" t="e">
        <f>+#REF!</f>
        <v>#REF!</v>
      </c>
      <c r="H2719" s="58"/>
      <c r="I2719" s="58"/>
      <c r="J2719" s="64" t="str">
        <f t="shared" si="42"/>
        <v>-</v>
      </c>
    </row>
    <row r="2720" spans="1:10" s="62" customFormat="1" ht="24.75" customHeight="1" x14ac:dyDescent="0.25">
      <c r="A2720" s="58" t="e">
        <f>+#REF!</f>
        <v>#REF!</v>
      </c>
      <c r="B2720" s="58" t="e">
        <f>+#REF!</f>
        <v>#REF!</v>
      </c>
      <c r="C2720" s="58" t="e">
        <f>+#REF!</f>
        <v>#REF!</v>
      </c>
      <c r="D2720" s="37" t="e">
        <f>+#REF!</f>
        <v>#REF!</v>
      </c>
      <c r="E2720" s="58" t="e">
        <f>+#REF!</f>
        <v>#REF!</v>
      </c>
      <c r="F2720" s="58" t="e">
        <f>+#REF!</f>
        <v>#REF!</v>
      </c>
      <c r="G2720" s="58" t="e">
        <f>+#REF!</f>
        <v>#REF!</v>
      </c>
      <c r="H2720" s="58"/>
      <c r="I2720" s="58"/>
      <c r="J2720" s="64" t="str">
        <f t="shared" si="42"/>
        <v>-</v>
      </c>
    </row>
    <row r="2721" spans="1:10" s="62" customFormat="1" ht="24.75" customHeight="1" x14ac:dyDescent="0.25">
      <c r="A2721" s="58" t="e">
        <f>+#REF!</f>
        <v>#REF!</v>
      </c>
      <c r="B2721" s="58" t="e">
        <f>+#REF!</f>
        <v>#REF!</v>
      </c>
      <c r="C2721" s="58" t="e">
        <f>+#REF!</f>
        <v>#REF!</v>
      </c>
      <c r="D2721" s="37" t="e">
        <f>+#REF!</f>
        <v>#REF!</v>
      </c>
      <c r="E2721" s="58" t="e">
        <f>+#REF!</f>
        <v>#REF!</v>
      </c>
      <c r="F2721" s="58" t="e">
        <f>+#REF!</f>
        <v>#REF!</v>
      </c>
      <c r="G2721" s="58" t="e">
        <f>+#REF!</f>
        <v>#REF!</v>
      </c>
      <c r="H2721" s="58"/>
      <c r="I2721" s="58"/>
      <c r="J2721" s="64" t="str">
        <f t="shared" si="42"/>
        <v>-</v>
      </c>
    </row>
    <row r="2722" spans="1:10" s="62" customFormat="1" ht="24.75" customHeight="1" x14ac:dyDescent="0.25">
      <c r="A2722" s="58" t="e">
        <f>+#REF!</f>
        <v>#REF!</v>
      </c>
      <c r="B2722" s="58" t="e">
        <f>+#REF!</f>
        <v>#REF!</v>
      </c>
      <c r="C2722" s="58" t="e">
        <f>+#REF!</f>
        <v>#REF!</v>
      </c>
      <c r="D2722" s="37" t="e">
        <f>+#REF!</f>
        <v>#REF!</v>
      </c>
      <c r="E2722" s="58" t="e">
        <f>+#REF!</f>
        <v>#REF!</v>
      </c>
      <c r="F2722" s="58" t="e">
        <f>+#REF!</f>
        <v>#REF!</v>
      </c>
      <c r="G2722" s="58" t="e">
        <f>+#REF!</f>
        <v>#REF!</v>
      </c>
      <c r="H2722" s="58"/>
      <c r="I2722" s="58"/>
      <c r="J2722" s="64" t="str">
        <f t="shared" si="42"/>
        <v>-</v>
      </c>
    </row>
    <row r="2723" spans="1:10" s="62" customFormat="1" ht="24.75" customHeight="1" x14ac:dyDescent="0.25">
      <c r="A2723" s="58" t="e">
        <f>+#REF!</f>
        <v>#REF!</v>
      </c>
      <c r="B2723" s="58" t="e">
        <f>+#REF!</f>
        <v>#REF!</v>
      </c>
      <c r="C2723" s="58" t="e">
        <f>+#REF!</f>
        <v>#REF!</v>
      </c>
      <c r="D2723" s="37" t="e">
        <f>+#REF!</f>
        <v>#REF!</v>
      </c>
      <c r="E2723" s="58" t="e">
        <f>+#REF!</f>
        <v>#REF!</v>
      </c>
      <c r="F2723" s="58" t="e">
        <f>+#REF!</f>
        <v>#REF!</v>
      </c>
      <c r="G2723" s="58" t="e">
        <f>+#REF!</f>
        <v>#REF!</v>
      </c>
      <c r="H2723" s="58"/>
      <c r="I2723" s="58"/>
      <c r="J2723" s="64" t="str">
        <f t="shared" si="42"/>
        <v>-</v>
      </c>
    </row>
    <row r="2724" spans="1:10" s="62" customFormat="1" ht="24.75" customHeight="1" x14ac:dyDescent="0.25">
      <c r="A2724" s="58" t="e">
        <f>+#REF!</f>
        <v>#REF!</v>
      </c>
      <c r="B2724" s="58" t="e">
        <f>+#REF!</f>
        <v>#REF!</v>
      </c>
      <c r="C2724" s="58" t="e">
        <f>+#REF!</f>
        <v>#REF!</v>
      </c>
      <c r="D2724" s="37" t="e">
        <f>+#REF!</f>
        <v>#REF!</v>
      </c>
      <c r="E2724" s="58" t="e">
        <f>+#REF!</f>
        <v>#REF!</v>
      </c>
      <c r="F2724" s="58" t="e">
        <f>+#REF!</f>
        <v>#REF!</v>
      </c>
      <c r="G2724" s="58" t="e">
        <f>+#REF!</f>
        <v>#REF!</v>
      </c>
      <c r="H2724" s="58"/>
      <c r="I2724" s="58"/>
      <c r="J2724" s="64" t="str">
        <f t="shared" si="42"/>
        <v>-</v>
      </c>
    </row>
    <row r="2725" spans="1:10" s="62" customFormat="1" ht="24.75" customHeight="1" x14ac:dyDescent="0.25">
      <c r="A2725" s="58" t="e">
        <f>+#REF!</f>
        <v>#REF!</v>
      </c>
      <c r="B2725" s="58" t="e">
        <f>+#REF!</f>
        <v>#REF!</v>
      </c>
      <c r="C2725" s="58" t="e">
        <f>+#REF!</f>
        <v>#REF!</v>
      </c>
      <c r="D2725" s="37" t="e">
        <f>+#REF!</f>
        <v>#REF!</v>
      </c>
      <c r="E2725" s="58" t="e">
        <f>+#REF!</f>
        <v>#REF!</v>
      </c>
      <c r="F2725" s="58" t="e">
        <f>+#REF!</f>
        <v>#REF!</v>
      </c>
      <c r="G2725" s="58" t="e">
        <f>+#REF!</f>
        <v>#REF!</v>
      </c>
      <c r="H2725" s="58"/>
      <c r="I2725" s="58"/>
      <c r="J2725" s="64" t="str">
        <f t="shared" si="42"/>
        <v>-</v>
      </c>
    </row>
    <row r="2726" spans="1:10" s="62" customFormat="1" ht="24.75" customHeight="1" x14ac:dyDescent="0.25">
      <c r="A2726" s="58" t="e">
        <f>+#REF!</f>
        <v>#REF!</v>
      </c>
      <c r="B2726" s="58" t="e">
        <f>+#REF!</f>
        <v>#REF!</v>
      </c>
      <c r="C2726" s="58" t="e">
        <f>+#REF!</f>
        <v>#REF!</v>
      </c>
      <c r="D2726" s="37" t="e">
        <f>+#REF!</f>
        <v>#REF!</v>
      </c>
      <c r="E2726" s="58" t="e">
        <f>+#REF!</f>
        <v>#REF!</v>
      </c>
      <c r="F2726" s="58" t="e">
        <f>+#REF!</f>
        <v>#REF!</v>
      </c>
      <c r="G2726" s="58" t="e">
        <f>+#REF!</f>
        <v>#REF!</v>
      </c>
      <c r="H2726" s="58"/>
      <c r="I2726" s="58"/>
      <c r="J2726" s="64" t="str">
        <f t="shared" si="42"/>
        <v>-</v>
      </c>
    </row>
    <row r="2727" spans="1:10" s="62" customFormat="1" ht="24.75" customHeight="1" x14ac:dyDescent="0.25">
      <c r="A2727" s="58" t="e">
        <f>+#REF!</f>
        <v>#REF!</v>
      </c>
      <c r="B2727" s="58" t="e">
        <f>+#REF!</f>
        <v>#REF!</v>
      </c>
      <c r="C2727" s="58" t="e">
        <f>+#REF!</f>
        <v>#REF!</v>
      </c>
      <c r="D2727" s="37" t="e">
        <f>+#REF!</f>
        <v>#REF!</v>
      </c>
      <c r="E2727" s="58" t="e">
        <f>+#REF!</f>
        <v>#REF!</v>
      </c>
      <c r="F2727" s="58" t="e">
        <f>+#REF!</f>
        <v>#REF!</v>
      </c>
      <c r="G2727" s="58" t="e">
        <f>+#REF!</f>
        <v>#REF!</v>
      </c>
      <c r="H2727" s="58"/>
      <c r="I2727" s="58"/>
      <c r="J2727" s="64" t="str">
        <f t="shared" si="42"/>
        <v>-</v>
      </c>
    </row>
    <row r="2728" spans="1:10" s="62" customFormat="1" ht="24.75" customHeight="1" x14ac:dyDescent="0.25">
      <c r="A2728" s="58" t="e">
        <f>+#REF!</f>
        <v>#REF!</v>
      </c>
      <c r="B2728" s="58" t="e">
        <f>+#REF!</f>
        <v>#REF!</v>
      </c>
      <c r="C2728" s="58" t="e">
        <f>+#REF!</f>
        <v>#REF!</v>
      </c>
      <c r="D2728" s="37" t="e">
        <f>+#REF!</f>
        <v>#REF!</v>
      </c>
      <c r="E2728" s="58" t="e">
        <f>+#REF!</f>
        <v>#REF!</v>
      </c>
      <c r="F2728" s="58" t="e">
        <f>+#REF!</f>
        <v>#REF!</v>
      </c>
      <c r="G2728" s="58" t="e">
        <f>+#REF!</f>
        <v>#REF!</v>
      </c>
      <c r="H2728" s="58"/>
      <c r="I2728" s="58"/>
      <c r="J2728" s="64" t="str">
        <f t="shared" si="42"/>
        <v>-</v>
      </c>
    </row>
    <row r="2729" spans="1:10" s="62" customFormat="1" ht="24.75" customHeight="1" x14ac:dyDescent="0.25">
      <c r="A2729" s="58" t="e">
        <f>+#REF!</f>
        <v>#REF!</v>
      </c>
      <c r="B2729" s="58" t="e">
        <f>+#REF!</f>
        <v>#REF!</v>
      </c>
      <c r="C2729" s="58" t="e">
        <f>+#REF!</f>
        <v>#REF!</v>
      </c>
      <c r="D2729" s="37" t="e">
        <f>+#REF!</f>
        <v>#REF!</v>
      </c>
      <c r="E2729" s="58" t="e">
        <f>+#REF!</f>
        <v>#REF!</v>
      </c>
      <c r="F2729" s="58" t="e">
        <f>+#REF!</f>
        <v>#REF!</v>
      </c>
      <c r="G2729" s="58" t="e">
        <f>+#REF!</f>
        <v>#REF!</v>
      </c>
      <c r="H2729" s="58"/>
      <c r="I2729" s="58"/>
      <c r="J2729" s="64" t="str">
        <f t="shared" si="42"/>
        <v>-</v>
      </c>
    </row>
    <row r="2730" spans="1:10" s="62" customFormat="1" ht="24.75" customHeight="1" x14ac:dyDescent="0.25">
      <c r="A2730" s="58" t="e">
        <f>+#REF!</f>
        <v>#REF!</v>
      </c>
      <c r="B2730" s="58" t="e">
        <f>+#REF!</f>
        <v>#REF!</v>
      </c>
      <c r="C2730" s="58" t="e">
        <f>+#REF!</f>
        <v>#REF!</v>
      </c>
      <c r="D2730" s="37" t="e">
        <f>+#REF!</f>
        <v>#REF!</v>
      </c>
      <c r="E2730" s="58" t="e">
        <f>+#REF!</f>
        <v>#REF!</v>
      </c>
      <c r="F2730" s="58" t="e">
        <f>+#REF!</f>
        <v>#REF!</v>
      </c>
      <c r="G2730" s="58" t="e">
        <f>+#REF!</f>
        <v>#REF!</v>
      </c>
      <c r="H2730" s="58"/>
      <c r="I2730" s="58"/>
      <c r="J2730" s="64" t="str">
        <f t="shared" si="42"/>
        <v>-</v>
      </c>
    </row>
    <row r="2731" spans="1:10" s="62" customFormat="1" ht="24.75" customHeight="1" x14ac:dyDescent="0.25">
      <c r="A2731" s="58" t="e">
        <f>+#REF!</f>
        <v>#REF!</v>
      </c>
      <c r="B2731" s="58" t="e">
        <f>+#REF!</f>
        <v>#REF!</v>
      </c>
      <c r="C2731" s="58" t="e">
        <f>+#REF!</f>
        <v>#REF!</v>
      </c>
      <c r="D2731" s="37" t="e">
        <f>+#REF!</f>
        <v>#REF!</v>
      </c>
      <c r="E2731" s="58" t="e">
        <f>+#REF!</f>
        <v>#REF!</v>
      </c>
      <c r="F2731" s="58" t="e">
        <f>+#REF!</f>
        <v>#REF!</v>
      </c>
      <c r="G2731" s="58" t="e">
        <f>+#REF!</f>
        <v>#REF!</v>
      </c>
      <c r="H2731" s="58"/>
      <c r="I2731" s="58"/>
      <c r="J2731" s="64" t="str">
        <f t="shared" si="42"/>
        <v>-</v>
      </c>
    </row>
    <row r="2732" spans="1:10" s="62" customFormat="1" ht="24.75" customHeight="1" x14ac:dyDescent="0.25">
      <c r="A2732" s="58" t="e">
        <f>+#REF!</f>
        <v>#REF!</v>
      </c>
      <c r="B2732" s="58" t="e">
        <f>+#REF!</f>
        <v>#REF!</v>
      </c>
      <c r="C2732" s="58" t="e">
        <f>+#REF!</f>
        <v>#REF!</v>
      </c>
      <c r="D2732" s="37" t="e">
        <f>+#REF!</f>
        <v>#REF!</v>
      </c>
      <c r="E2732" s="58" t="e">
        <f>+#REF!</f>
        <v>#REF!</v>
      </c>
      <c r="F2732" s="58" t="e">
        <f>+#REF!</f>
        <v>#REF!</v>
      </c>
      <c r="G2732" s="58" t="e">
        <f>+#REF!</f>
        <v>#REF!</v>
      </c>
      <c r="H2732" s="58"/>
      <c r="I2732" s="58"/>
      <c r="J2732" s="64" t="str">
        <f t="shared" si="42"/>
        <v>-</v>
      </c>
    </row>
    <row r="2733" spans="1:10" s="62" customFormat="1" ht="24.75" customHeight="1" x14ac:dyDescent="0.25">
      <c r="A2733" s="58" t="e">
        <f>+#REF!</f>
        <v>#REF!</v>
      </c>
      <c r="B2733" s="58" t="e">
        <f>+#REF!</f>
        <v>#REF!</v>
      </c>
      <c r="C2733" s="58" t="e">
        <f>+#REF!</f>
        <v>#REF!</v>
      </c>
      <c r="D2733" s="37" t="e">
        <f>+#REF!</f>
        <v>#REF!</v>
      </c>
      <c r="E2733" s="58" t="e">
        <f>+#REF!</f>
        <v>#REF!</v>
      </c>
      <c r="F2733" s="58" t="e">
        <f>+#REF!</f>
        <v>#REF!</v>
      </c>
      <c r="G2733" s="58" t="e">
        <f>+#REF!</f>
        <v>#REF!</v>
      </c>
      <c r="H2733" s="58"/>
      <c r="I2733" s="58"/>
      <c r="J2733" s="64" t="str">
        <f t="shared" si="42"/>
        <v>-</v>
      </c>
    </row>
    <row r="2734" spans="1:10" s="62" customFormat="1" ht="24.75" customHeight="1" x14ac:dyDescent="0.25">
      <c r="A2734" s="58" t="e">
        <f>+#REF!</f>
        <v>#REF!</v>
      </c>
      <c r="B2734" s="58" t="e">
        <f>+#REF!</f>
        <v>#REF!</v>
      </c>
      <c r="C2734" s="58" t="e">
        <f>+#REF!</f>
        <v>#REF!</v>
      </c>
      <c r="D2734" s="37" t="e">
        <f>+#REF!</f>
        <v>#REF!</v>
      </c>
      <c r="E2734" s="58" t="e">
        <f>+#REF!</f>
        <v>#REF!</v>
      </c>
      <c r="F2734" s="58" t="e">
        <f>+#REF!</f>
        <v>#REF!</v>
      </c>
      <c r="G2734" s="58" t="e">
        <f>+#REF!</f>
        <v>#REF!</v>
      </c>
      <c r="H2734" s="58"/>
      <c r="I2734" s="58"/>
      <c r="J2734" s="64" t="str">
        <f t="shared" si="42"/>
        <v>-</v>
      </c>
    </row>
    <row r="2735" spans="1:10" s="62" customFormat="1" ht="24.75" customHeight="1" x14ac:dyDescent="0.25">
      <c r="A2735" s="58" t="e">
        <f>+#REF!</f>
        <v>#REF!</v>
      </c>
      <c r="B2735" s="58" t="e">
        <f>+#REF!</f>
        <v>#REF!</v>
      </c>
      <c r="C2735" s="58" t="e">
        <f>+#REF!</f>
        <v>#REF!</v>
      </c>
      <c r="D2735" s="37" t="e">
        <f>+#REF!</f>
        <v>#REF!</v>
      </c>
      <c r="E2735" s="58" t="e">
        <f>+#REF!</f>
        <v>#REF!</v>
      </c>
      <c r="F2735" s="58" t="e">
        <f>+#REF!</f>
        <v>#REF!</v>
      </c>
      <c r="G2735" s="58" t="e">
        <f>+#REF!</f>
        <v>#REF!</v>
      </c>
      <c r="H2735" s="58"/>
      <c r="I2735" s="58"/>
      <c r="J2735" s="64" t="str">
        <f t="shared" si="42"/>
        <v>-</v>
      </c>
    </row>
    <row r="2736" spans="1:10" s="62" customFormat="1" ht="24.75" customHeight="1" x14ac:dyDescent="0.25">
      <c r="A2736" s="58" t="e">
        <f>+#REF!</f>
        <v>#REF!</v>
      </c>
      <c r="B2736" s="58" t="e">
        <f>+#REF!</f>
        <v>#REF!</v>
      </c>
      <c r="C2736" s="58" t="e">
        <f>+#REF!</f>
        <v>#REF!</v>
      </c>
      <c r="D2736" s="37" t="e">
        <f>+#REF!</f>
        <v>#REF!</v>
      </c>
      <c r="E2736" s="58" t="e">
        <f>+#REF!</f>
        <v>#REF!</v>
      </c>
      <c r="F2736" s="58" t="e">
        <f>+#REF!</f>
        <v>#REF!</v>
      </c>
      <c r="G2736" s="58" t="e">
        <f>+#REF!</f>
        <v>#REF!</v>
      </c>
      <c r="H2736" s="58"/>
      <c r="I2736" s="58"/>
      <c r="J2736" s="64" t="str">
        <f t="shared" si="42"/>
        <v>-</v>
      </c>
    </row>
    <row r="2737" spans="1:10" s="62" customFormat="1" ht="24.75" customHeight="1" x14ac:dyDescent="0.25">
      <c r="A2737" s="58" t="e">
        <f>+#REF!</f>
        <v>#REF!</v>
      </c>
      <c r="B2737" s="58" t="e">
        <f>+#REF!</f>
        <v>#REF!</v>
      </c>
      <c r="C2737" s="58" t="e">
        <f>+#REF!</f>
        <v>#REF!</v>
      </c>
      <c r="D2737" s="37" t="e">
        <f>+#REF!</f>
        <v>#REF!</v>
      </c>
      <c r="E2737" s="58" t="e">
        <f>+#REF!</f>
        <v>#REF!</v>
      </c>
      <c r="F2737" s="58" t="e">
        <f>+#REF!</f>
        <v>#REF!</v>
      </c>
      <c r="G2737" s="58" t="e">
        <f>+#REF!</f>
        <v>#REF!</v>
      </c>
      <c r="H2737" s="58"/>
      <c r="I2737" s="58"/>
      <c r="J2737" s="64" t="str">
        <f t="shared" si="42"/>
        <v>-</v>
      </c>
    </row>
    <row r="2738" spans="1:10" s="62" customFormat="1" ht="24.75" customHeight="1" x14ac:dyDescent="0.25">
      <c r="A2738" s="58" t="e">
        <f>+#REF!</f>
        <v>#REF!</v>
      </c>
      <c r="B2738" s="58" t="e">
        <f>+#REF!</f>
        <v>#REF!</v>
      </c>
      <c r="C2738" s="58" t="e">
        <f>+#REF!</f>
        <v>#REF!</v>
      </c>
      <c r="D2738" s="37" t="e">
        <f>+#REF!</f>
        <v>#REF!</v>
      </c>
      <c r="E2738" s="58" t="e">
        <f>+#REF!</f>
        <v>#REF!</v>
      </c>
      <c r="F2738" s="58" t="e">
        <f>+#REF!</f>
        <v>#REF!</v>
      </c>
      <c r="G2738" s="58" t="e">
        <f>+#REF!</f>
        <v>#REF!</v>
      </c>
      <c r="H2738" s="58"/>
      <c r="I2738" s="58"/>
      <c r="J2738" s="64" t="str">
        <f t="shared" si="42"/>
        <v>-</v>
      </c>
    </row>
    <row r="2739" spans="1:10" s="62" customFormat="1" ht="24.75" customHeight="1" x14ac:dyDescent="0.25">
      <c r="A2739" s="58" t="e">
        <f>+#REF!</f>
        <v>#REF!</v>
      </c>
      <c r="B2739" s="58" t="e">
        <f>+#REF!</f>
        <v>#REF!</v>
      </c>
      <c r="C2739" s="58" t="e">
        <f>+#REF!</f>
        <v>#REF!</v>
      </c>
      <c r="D2739" s="37" t="e">
        <f>+#REF!</f>
        <v>#REF!</v>
      </c>
      <c r="E2739" s="58" t="e">
        <f>+#REF!</f>
        <v>#REF!</v>
      </c>
      <c r="F2739" s="58" t="e">
        <f>+#REF!</f>
        <v>#REF!</v>
      </c>
      <c r="G2739" s="58" t="e">
        <f>+#REF!</f>
        <v>#REF!</v>
      </c>
      <c r="H2739" s="58"/>
      <c r="I2739" s="58"/>
      <c r="J2739" s="64" t="str">
        <f t="shared" si="42"/>
        <v>-</v>
      </c>
    </row>
    <row r="2740" spans="1:10" s="62" customFormat="1" ht="24.75" customHeight="1" x14ac:dyDescent="0.25">
      <c r="A2740" s="58" t="e">
        <f>+#REF!</f>
        <v>#REF!</v>
      </c>
      <c r="B2740" s="58" t="e">
        <f>+#REF!</f>
        <v>#REF!</v>
      </c>
      <c r="C2740" s="58" t="e">
        <f>+#REF!</f>
        <v>#REF!</v>
      </c>
      <c r="D2740" s="37" t="e">
        <f>+#REF!</f>
        <v>#REF!</v>
      </c>
      <c r="E2740" s="58" t="e">
        <f>+#REF!</f>
        <v>#REF!</v>
      </c>
      <c r="F2740" s="58" t="e">
        <f>+#REF!</f>
        <v>#REF!</v>
      </c>
      <c r="G2740" s="58" t="e">
        <f>+#REF!</f>
        <v>#REF!</v>
      </c>
      <c r="H2740" s="58"/>
      <c r="I2740" s="58"/>
      <c r="J2740" s="64" t="str">
        <f t="shared" si="42"/>
        <v>-</v>
      </c>
    </row>
    <row r="2741" spans="1:10" s="62" customFormat="1" ht="24.75" customHeight="1" x14ac:dyDescent="0.25">
      <c r="A2741" s="58" t="e">
        <f>+#REF!</f>
        <v>#REF!</v>
      </c>
      <c r="B2741" s="58" t="e">
        <f>+#REF!</f>
        <v>#REF!</v>
      </c>
      <c r="C2741" s="58" t="e">
        <f>+#REF!</f>
        <v>#REF!</v>
      </c>
      <c r="D2741" s="37" t="e">
        <f>+#REF!</f>
        <v>#REF!</v>
      </c>
      <c r="E2741" s="58" t="e">
        <f>+#REF!</f>
        <v>#REF!</v>
      </c>
      <c r="F2741" s="58" t="e">
        <f>+#REF!</f>
        <v>#REF!</v>
      </c>
      <c r="G2741" s="58" t="e">
        <f>+#REF!</f>
        <v>#REF!</v>
      </c>
      <c r="H2741" s="58"/>
      <c r="I2741" s="58"/>
      <c r="J2741" s="64" t="str">
        <f t="shared" si="42"/>
        <v>-</v>
      </c>
    </row>
    <row r="2742" spans="1:10" s="62" customFormat="1" ht="24.75" customHeight="1" x14ac:dyDescent="0.25">
      <c r="A2742" s="58" t="e">
        <f>+#REF!</f>
        <v>#REF!</v>
      </c>
      <c r="B2742" s="58" t="e">
        <f>+#REF!</f>
        <v>#REF!</v>
      </c>
      <c r="C2742" s="58" t="e">
        <f>+#REF!</f>
        <v>#REF!</v>
      </c>
      <c r="D2742" s="37" t="e">
        <f>+#REF!</f>
        <v>#REF!</v>
      </c>
      <c r="E2742" s="58" t="e">
        <f>+#REF!</f>
        <v>#REF!</v>
      </c>
      <c r="F2742" s="58" t="e">
        <f>+#REF!</f>
        <v>#REF!</v>
      </c>
      <c r="G2742" s="58" t="e">
        <f>+#REF!</f>
        <v>#REF!</v>
      </c>
      <c r="H2742" s="58"/>
      <c r="I2742" s="58"/>
      <c r="J2742" s="64" t="str">
        <f t="shared" si="42"/>
        <v>-</v>
      </c>
    </row>
    <row r="2743" spans="1:10" s="62" customFormat="1" ht="24.75" customHeight="1" x14ac:dyDescent="0.25">
      <c r="A2743" s="58" t="e">
        <f>+#REF!</f>
        <v>#REF!</v>
      </c>
      <c r="B2743" s="58" t="e">
        <f>+#REF!</f>
        <v>#REF!</v>
      </c>
      <c r="C2743" s="58" t="e">
        <f>+#REF!</f>
        <v>#REF!</v>
      </c>
      <c r="D2743" s="37" t="e">
        <f>+#REF!</f>
        <v>#REF!</v>
      </c>
      <c r="E2743" s="58" t="e">
        <f>+#REF!</f>
        <v>#REF!</v>
      </c>
      <c r="F2743" s="58" t="e">
        <f>+#REF!</f>
        <v>#REF!</v>
      </c>
      <c r="G2743" s="58" t="e">
        <f>+#REF!</f>
        <v>#REF!</v>
      </c>
      <c r="H2743" s="58"/>
      <c r="I2743" s="58"/>
      <c r="J2743" s="64" t="str">
        <f t="shared" si="42"/>
        <v>-</v>
      </c>
    </row>
    <row r="2744" spans="1:10" s="62" customFormat="1" ht="24.75" customHeight="1" x14ac:dyDescent="0.25">
      <c r="A2744" s="58" t="e">
        <f>+#REF!</f>
        <v>#REF!</v>
      </c>
      <c r="B2744" s="58" t="e">
        <f>+#REF!</f>
        <v>#REF!</v>
      </c>
      <c r="C2744" s="58" t="e">
        <f>+#REF!</f>
        <v>#REF!</v>
      </c>
      <c r="D2744" s="37" t="e">
        <f>+#REF!</f>
        <v>#REF!</v>
      </c>
      <c r="E2744" s="58" t="e">
        <f>+#REF!</f>
        <v>#REF!</v>
      </c>
      <c r="F2744" s="58" t="e">
        <f>+#REF!</f>
        <v>#REF!</v>
      </c>
      <c r="G2744" s="58" t="e">
        <f>+#REF!</f>
        <v>#REF!</v>
      </c>
      <c r="H2744" s="58"/>
      <c r="I2744" s="58"/>
      <c r="J2744" s="64" t="str">
        <f t="shared" si="42"/>
        <v>-</v>
      </c>
    </row>
    <row r="2745" spans="1:10" s="62" customFormat="1" ht="24.75" customHeight="1" x14ac:dyDescent="0.25">
      <c r="A2745" s="58" t="e">
        <f>+#REF!</f>
        <v>#REF!</v>
      </c>
      <c r="B2745" s="58" t="e">
        <f>+#REF!</f>
        <v>#REF!</v>
      </c>
      <c r="C2745" s="58" t="e">
        <f>+#REF!</f>
        <v>#REF!</v>
      </c>
      <c r="D2745" s="37" t="e">
        <f>+#REF!</f>
        <v>#REF!</v>
      </c>
      <c r="E2745" s="58" t="e">
        <f>+#REF!</f>
        <v>#REF!</v>
      </c>
      <c r="F2745" s="58" t="e">
        <f>+#REF!</f>
        <v>#REF!</v>
      </c>
      <c r="G2745" s="58" t="e">
        <f>+#REF!</f>
        <v>#REF!</v>
      </c>
      <c r="H2745" s="58"/>
      <c r="I2745" s="58"/>
      <c r="J2745" s="64" t="str">
        <f t="shared" si="42"/>
        <v>-</v>
      </c>
    </row>
    <row r="2746" spans="1:10" s="62" customFormat="1" ht="24.75" customHeight="1" x14ac:dyDescent="0.25">
      <c r="A2746" s="58" t="e">
        <f>+#REF!</f>
        <v>#REF!</v>
      </c>
      <c r="B2746" s="58" t="e">
        <f>+#REF!</f>
        <v>#REF!</v>
      </c>
      <c r="C2746" s="58" t="e">
        <f>+#REF!</f>
        <v>#REF!</v>
      </c>
      <c r="D2746" s="37" t="e">
        <f>+#REF!</f>
        <v>#REF!</v>
      </c>
      <c r="E2746" s="58" t="e">
        <f>+#REF!</f>
        <v>#REF!</v>
      </c>
      <c r="F2746" s="58" t="e">
        <f>+#REF!</f>
        <v>#REF!</v>
      </c>
      <c r="G2746" s="58" t="e">
        <f>+#REF!</f>
        <v>#REF!</v>
      </c>
      <c r="H2746" s="58"/>
      <c r="I2746" s="58"/>
      <c r="J2746" s="64" t="str">
        <f t="shared" si="42"/>
        <v>-</v>
      </c>
    </row>
    <row r="2747" spans="1:10" s="62" customFormat="1" ht="24.75" customHeight="1" x14ac:dyDescent="0.25">
      <c r="A2747" s="58" t="e">
        <f>+#REF!</f>
        <v>#REF!</v>
      </c>
      <c r="B2747" s="58" t="e">
        <f>+#REF!</f>
        <v>#REF!</v>
      </c>
      <c r="C2747" s="58" t="e">
        <f>+#REF!</f>
        <v>#REF!</v>
      </c>
      <c r="D2747" s="37" t="e">
        <f>+#REF!</f>
        <v>#REF!</v>
      </c>
      <c r="E2747" s="58" t="e">
        <f>+#REF!</f>
        <v>#REF!</v>
      </c>
      <c r="F2747" s="58" t="e">
        <f>+#REF!</f>
        <v>#REF!</v>
      </c>
      <c r="G2747" s="58" t="e">
        <f>+#REF!</f>
        <v>#REF!</v>
      </c>
      <c r="H2747" s="58"/>
      <c r="I2747" s="58"/>
      <c r="J2747" s="64" t="str">
        <f t="shared" si="42"/>
        <v>-</v>
      </c>
    </row>
    <row r="2748" spans="1:10" s="62" customFormat="1" ht="24.75" customHeight="1" x14ac:dyDescent="0.25">
      <c r="A2748" s="58" t="e">
        <f>+#REF!</f>
        <v>#REF!</v>
      </c>
      <c r="B2748" s="58" t="e">
        <f>+#REF!</f>
        <v>#REF!</v>
      </c>
      <c r="C2748" s="58" t="e">
        <f>+#REF!</f>
        <v>#REF!</v>
      </c>
      <c r="D2748" s="37" t="e">
        <f>+#REF!</f>
        <v>#REF!</v>
      </c>
      <c r="E2748" s="58" t="e">
        <f>+#REF!</f>
        <v>#REF!</v>
      </c>
      <c r="F2748" s="58" t="e">
        <f>+#REF!</f>
        <v>#REF!</v>
      </c>
      <c r="G2748" s="58" t="e">
        <f>+#REF!</f>
        <v>#REF!</v>
      </c>
      <c r="H2748" s="58"/>
      <c r="I2748" s="58"/>
      <c r="J2748" s="64" t="str">
        <f t="shared" si="42"/>
        <v>-</v>
      </c>
    </row>
    <row r="2749" spans="1:10" s="62" customFormat="1" ht="24.75" customHeight="1" x14ac:dyDescent="0.25">
      <c r="A2749" s="58" t="e">
        <f>+#REF!</f>
        <v>#REF!</v>
      </c>
      <c r="B2749" s="58" t="e">
        <f>+#REF!</f>
        <v>#REF!</v>
      </c>
      <c r="C2749" s="58" t="e">
        <f>+#REF!</f>
        <v>#REF!</v>
      </c>
      <c r="D2749" s="37" t="e">
        <f>+#REF!</f>
        <v>#REF!</v>
      </c>
      <c r="E2749" s="58" t="e">
        <f>+#REF!</f>
        <v>#REF!</v>
      </c>
      <c r="F2749" s="58" t="e">
        <f>+#REF!</f>
        <v>#REF!</v>
      </c>
      <c r="G2749" s="58" t="e">
        <f>+#REF!</f>
        <v>#REF!</v>
      </c>
      <c r="H2749" s="58"/>
      <c r="I2749" s="58"/>
      <c r="J2749" s="64" t="str">
        <f t="shared" si="42"/>
        <v>-</v>
      </c>
    </row>
    <row r="2750" spans="1:10" s="62" customFormat="1" ht="24.75" customHeight="1" x14ac:dyDescent="0.25">
      <c r="A2750" s="58" t="e">
        <f>+#REF!</f>
        <v>#REF!</v>
      </c>
      <c r="B2750" s="58" t="e">
        <f>+#REF!</f>
        <v>#REF!</v>
      </c>
      <c r="C2750" s="58" t="e">
        <f>+#REF!</f>
        <v>#REF!</v>
      </c>
      <c r="D2750" s="37" t="e">
        <f>+#REF!</f>
        <v>#REF!</v>
      </c>
      <c r="E2750" s="58" t="e">
        <f>+#REF!</f>
        <v>#REF!</v>
      </c>
      <c r="F2750" s="58" t="e">
        <f>+#REF!</f>
        <v>#REF!</v>
      </c>
      <c r="G2750" s="58" t="e">
        <f>+#REF!</f>
        <v>#REF!</v>
      </c>
      <c r="H2750" s="58"/>
      <c r="I2750" s="58"/>
      <c r="J2750" s="64" t="str">
        <f t="shared" si="42"/>
        <v>-</v>
      </c>
    </row>
    <row r="2751" spans="1:10" s="62" customFormat="1" ht="24.75" customHeight="1" x14ac:dyDescent="0.25">
      <c r="A2751" s="58" t="e">
        <f>+#REF!</f>
        <v>#REF!</v>
      </c>
      <c r="B2751" s="58" t="e">
        <f>+#REF!</f>
        <v>#REF!</v>
      </c>
      <c r="C2751" s="58" t="e">
        <f>+#REF!</f>
        <v>#REF!</v>
      </c>
      <c r="D2751" s="37" t="e">
        <f>+#REF!</f>
        <v>#REF!</v>
      </c>
      <c r="E2751" s="58" t="e">
        <f>+#REF!</f>
        <v>#REF!</v>
      </c>
      <c r="F2751" s="58" t="e">
        <f>+#REF!</f>
        <v>#REF!</v>
      </c>
      <c r="G2751" s="58" t="e">
        <f>+#REF!</f>
        <v>#REF!</v>
      </c>
      <c r="H2751" s="58"/>
      <c r="I2751" s="58"/>
      <c r="J2751" s="64" t="str">
        <f t="shared" si="42"/>
        <v>-</v>
      </c>
    </row>
    <row r="2752" spans="1:10" s="62" customFormat="1" ht="24.75" customHeight="1" x14ac:dyDescent="0.25">
      <c r="A2752" s="58" t="e">
        <f>+#REF!</f>
        <v>#REF!</v>
      </c>
      <c r="B2752" s="58" t="e">
        <f>+#REF!</f>
        <v>#REF!</v>
      </c>
      <c r="C2752" s="58" t="e">
        <f>+#REF!</f>
        <v>#REF!</v>
      </c>
      <c r="D2752" s="37" t="e">
        <f>+#REF!</f>
        <v>#REF!</v>
      </c>
      <c r="E2752" s="58" t="e">
        <f>+#REF!</f>
        <v>#REF!</v>
      </c>
      <c r="F2752" s="58" t="e">
        <f>+#REF!</f>
        <v>#REF!</v>
      </c>
      <c r="G2752" s="58" t="e">
        <f>+#REF!</f>
        <v>#REF!</v>
      </c>
      <c r="H2752" s="58"/>
      <c r="I2752" s="58"/>
      <c r="J2752" s="64" t="str">
        <f t="shared" si="42"/>
        <v>-</v>
      </c>
    </row>
    <row r="2753" spans="1:10" s="62" customFormat="1" ht="24.75" customHeight="1" x14ac:dyDescent="0.25">
      <c r="A2753" s="58" t="e">
        <f>+#REF!</f>
        <v>#REF!</v>
      </c>
      <c r="B2753" s="58" t="e">
        <f>+#REF!</f>
        <v>#REF!</v>
      </c>
      <c r="C2753" s="58" t="e">
        <f>+#REF!</f>
        <v>#REF!</v>
      </c>
      <c r="D2753" s="37" t="e">
        <f>+#REF!</f>
        <v>#REF!</v>
      </c>
      <c r="E2753" s="58" t="e">
        <f>+#REF!</f>
        <v>#REF!</v>
      </c>
      <c r="F2753" s="58" t="e">
        <f>+#REF!</f>
        <v>#REF!</v>
      </c>
      <c r="G2753" s="58" t="e">
        <f>+#REF!</f>
        <v>#REF!</v>
      </c>
      <c r="H2753" s="58"/>
      <c r="I2753" s="58"/>
      <c r="J2753" s="64" t="str">
        <f t="shared" si="42"/>
        <v>-</v>
      </c>
    </row>
    <row r="2754" spans="1:10" s="62" customFormat="1" ht="24.75" customHeight="1" x14ac:dyDescent="0.25">
      <c r="A2754" s="58" t="e">
        <f>+#REF!</f>
        <v>#REF!</v>
      </c>
      <c r="B2754" s="58" t="e">
        <f>+#REF!</f>
        <v>#REF!</v>
      </c>
      <c r="C2754" s="58" t="e">
        <f>+#REF!</f>
        <v>#REF!</v>
      </c>
      <c r="D2754" s="37" t="e">
        <f>+#REF!</f>
        <v>#REF!</v>
      </c>
      <c r="E2754" s="58" t="e">
        <f>+#REF!</f>
        <v>#REF!</v>
      </c>
      <c r="F2754" s="58" t="e">
        <f>+#REF!</f>
        <v>#REF!</v>
      </c>
      <c r="G2754" s="58" t="e">
        <f>+#REF!</f>
        <v>#REF!</v>
      </c>
      <c r="H2754" s="58"/>
      <c r="I2754" s="58"/>
      <c r="J2754" s="64" t="str">
        <f t="shared" si="42"/>
        <v>-</v>
      </c>
    </row>
    <row r="2755" spans="1:10" s="62" customFormat="1" ht="24.75" customHeight="1" x14ac:dyDescent="0.25">
      <c r="A2755" s="58" t="e">
        <f>+#REF!</f>
        <v>#REF!</v>
      </c>
      <c r="B2755" s="58" t="e">
        <f>+#REF!</f>
        <v>#REF!</v>
      </c>
      <c r="C2755" s="58" t="e">
        <f>+#REF!</f>
        <v>#REF!</v>
      </c>
      <c r="D2755" s="37" t="e">
        <f>+#REF!</f>
        <v>#REF!</v>
      </c>
      <c r="E2755" s="58" t="e">
        <f>+#REF!</f>
        <v>#REF!</v>
      </c>
      <c r="F2755" s="58" t="e">
        <f>+#REF!</f>
        <v>#REF!</v>
      </c>
      <c r="G2755" s="58" t="e">
        <f>+#REF!</f>
        <v>#REF!</v>
      </c>
      <c r="H2755" s="58"/>
      <c r="I2755" s="58"/>
      <c r="J2755" s="64" t="str">
        <f t="shared" si="42"/>
        <v>-</v>
      </c>
    </row>
    <row r="2756" spans="1:10" s="62" customFormat="1" ht="24.75" customHeight="1" x14ac:dyDescent="0.25">
      <c r="A2756" s="58" t="e">
        <f>+#REF!</f>
        <v>#REF!</v>
      </c>
      <c r="B2756" s="58" t="e">
        <f>+#REF!</f>
        <v>#REF!</v>
      </c>
      <c r="C2756" s="58" t="e">
        <f>+#REF!</f>
        <v>#REF!</v>
      </c>
      <c r="D2756" s="37" t="e">
        <f>+#REF!</f>
        <v>#REF!</v>
      </c>
      <c r="E2756" s="58" t="e">
        <f>+#REF!</f>
        <v>#REF!</v>
      </c>
      <c r="F2756" s="58" t="e">
        <f>+#REF!</f>
        <v>#REF!</v>
      </c>
      <c r="G2756" s="58" t="e">
        <f>+#REF!</f>
        <v>#REF!</v>
      </c>
      <c r="H2756" s="58"/>
      <c r="I2756" s="58"/>
      <c r="J2756" s="64" t="str">
        <f t="shared" si="42"/>
        <v>-</v>
      </c>
    </row>
    <row r="2757" spans="1:10" s="62" customFormat="1" ht="24.75" customHeight="1" x14ac:dyDescent="0.25">
      <c r="A2757" s="58" t="e">
        <f>+#REF!</f>
        <v>#REF!</v>
      </c>
      <c r="B2757" s="58" t="e">
        <f>+#REF!</f>
        <v>#REF!</v>
      </c>
      <c r="C2757" s="58" t="e">
        <f>+#REF!</f>
        <v>#REF!</v>
      </c>
      <c r="D2757" s="37" t="e">
        <f>+#REF!</f>
        <v>#REF!</v>
      </c>
      <c r="E2757" s="58" t="e">
        <f>+#REF!</f>
        <v>#REF!</v>
      </c>
      <c r="F2757" s="58" t="e">
        <f>+#REF!</f>
        <v>#REF!</v>
      </c>
      <c r="G2757" s="58" t="e">
        <f>+#REF!</f>
        <v>#REF!</v>
      </c>
      <c r="H2757" s="58"/>
      <c r="I2757" s="58"/>
      <c r="J2757" s="64" t="str">
        <f t="shared" ref="J2757:J2820" si="43">IFERROR(VLOOKUP(B2757,$L$4:$N$31,3,0),"-")</f>
        <v>-</v>
      </c>
    </row>
    <row r="2758" spans="1:10" s="62" customFormat="1" ht="24.75" customHeight="1" x14ac:dyDescent="0.25">
      <c r="A2758" s="58" t="e">
        <f>+#REF!</f>
        <v>#REF!</v>
      </c>
      <c r="B2758" s="58" t="e">
        <f>+#REF!</f>
        <v>#REF!</v>
      </c>
      <c r="C2758" s="58" t="e">
        <f>+#REF!</f>
        <v>#REF!</v>
      </c>
      <c r="D2758" s="37" t="e">
        <f>+#REF!</f>
        <v>#REF!</v>
      </c>
      <c r="E2758" s="58" t="e">
        <f>+#REF!</f>
        <v>#REF!</v>
      </c>
      <c r="F2758" s="58" t="e">
        <f>+#REF!</f>
        <v>#REF!</v>
      </c>
      <c r="G2758" s="58" t="e">
        <f>+#REF!</f>
        <v>#REF!</v>
      </c>
      <c r="H2758" s="58"/>
      <c r="I2758" s="58"/>
      <c r="J2758" s="64" t="str">
        <f t="shared" si="43"/>
        <v>-</v>
      </c>
    </row>
    <row r="2759" spans="1:10" s="62" customFormat="1" ht="24.75" customHeight="1" x14ac:dyDescent="0.25">
      <c r="A2759" s="58" t="e">
        <f>+#REF!</f>
        <v>#REF!</v>
      </c>
      <c r="B2759" s="58" t="e">
        <f>+#REF!</f>
        <v>#REF!</v>
      </c>
      <c r="C2759" s="58" t="e">
        <f>+#REF!</f>
        <v>#REF!</v>
      </c>
      <c r="D2759" s="37" t="e">
        <f>+#REF!</f>
        <v>#REF!</v>
      </c>
      <c r="E2759" s="58" t="e">
        <f>+#REF!</f>
        <v>#REF!</v>
      </c>
      <c r="F2759" s="58" t="e">
        <f>+#REF!</f>
        <v>#REF!</v>
      </c>
      <c r="G2759" s="58" t="e">
        <f>+#REF!</f>
        <v>#REF!</v>
      </c>
      <c r="H2759" s="58"/>
      <c r="I2759" s="58"/>
      <c r="J2759" s="64" t="str">
        <f t="shared" si="43"/>
        <v>-</v>
      </c>
    </row>
    <row r="2760" spans="1:10" s="62" customFormat="1" ht="24.75" customHeight="1" x14ac:dyDescent="0.25">
      <c r="A2760" s="58" t="e">
        <f>+#REF!</f>
        <v>#REF!</v>
      </c>
      <c r="B2760" s="58" t="e">
        <f>+#REF!</f>
        <v>#REF!</v>
      </c>
      <c r="C2760" s="58" t="e">
        <f>+#REF!</f>
        <v>#REF!</v>
      </c>
      <c r="D2760" s="37" t="e">
        <f>+#REF!</f>
        <v>#REF!</v>
      </c>
      <c r="E2760" s="58" t="e">
        <f>+#REF!</f>
        <v>#REF!</v>
      </c>
      <c r="F2760" s="58" t="e">
        <f>+#REF!</f>
        <v>#REF!</v>
      </c>
      <c r="G2760" s="58" t="e">
        <f>+#REF!</f>
        <v>#REF!</v>
      </c>
      <c r="H2760" s="58"/>
      <c r="I2760" s="58"/>
      <c r="J2760" s="64" t="str">
        <f t="shared" si="43"/>
        <v>-</v>
      </c>
    </row>
    <row r="2761" spans="1:10" s="62" customFormat="1" ht="24.75" customHeight="1" x14ac:dyDescent="0.25">
      <c r="A2761" s="58" t="e">
        <f>+#REF!</f>
        <v>#REF!</v>
      </c>
      <c r="B2761" s="58" t="e">
        <f>+#REF!</f>
        <v>#REF!</v>
      </c>
      <c r="C2761" s="58" t="e">
        <f>+#REF!</f>
        <v>#REF!</v>
      </c>
      <c r="D2761" s="37" t="e">
        <f>+#REF!</f>
        <v>#REF!</v>
      </c>
      <c r="E2761" s="58" t="e">
        <f>+#REF!</f>
        <v>#REF!</v>
      </c>
      <c r="F2761" s="58" t="e">
        <f>+#REF!</f>
        <v>#REF!</v>
      </c>
      <c r="G2761" s="58" t="e">
        <f>+#REF!</f>
        <v>#REF!</v>
      </c>
      <c r="H2761" s="58"/>
      <c r="I2761" s="58"/>
      <c r="J2761" s="64" t="str">
        <f t="shared" si="43"/>
        <v>-</v>
      </c>
    </row>
    <row r="2762" spans="1:10" s="62" customFormat="1" ht="24.75" customHeight="1" x14ac:dyDescent="0.25">
      <c r="A2762" s="58" t="e">
        <f>+#REF!</f>
        <v>#REF!</v>
      </c>
      <c r="B2762" s="58" t="e">
        <f>+#REF!</f>
        <v>#REF!</v>
      </c>
      <c r="C2762" s="58" t="e">
        <f>+#REF!</f>
        <v>#REF!</v>
      </c>
      <c r="D2762" s="37" t="e">
        <f>+#REF!</f>
        <v>#REF!</v>
      </c>
      <c r="E2762" s="58" t="e">
        <f>+#REF!</f>
        <v>#REF!</v>
      </c>
      <c r="F2762" s="58" t="e">
        <f>+#REF!</f>
        <v>#REF!</v>
      </c>
      <c r="G2762" s="58" t="e">
        <f>+#REF!</f>
        <v>#REF!</v>
      </c>
      <c r="H2762" s="58"/>
      <c r="I2762" s="58"/>
      <c r="J2762" s="64" t="str">
        <f t="shared" si="43"/>
        <v>-</v>
      </c>
    </row>
    <row r="2763" spans="1:10" s="62" customFormat="1" ht="24.75" customHeight="1" x14ac:dyDescent="0.25">
      <c r="A2763" s="58" t="e">
        <f>+#REF!</f>
        <v>#REF!</v>
      </c>
      <c r="B2763" s="58" t="e">
        <f>+#REF!</f>
        <v>#REF!</v>
      </c>
      <c r="C2763" s="58" t="e">
        <f>+#REF!</f>
        <v>#REF!</v>
      </c>
      <c r="D2763" s="37" t="e">
        <f>+#REF!</f>
        <v>#REF!</v>
      </c>
      <c r="E2763" s="58" t="e">
        <f>+#REF!</f>
        <v>#REF!</v>
      </c>
      <c r="F2763" s="58" t="e">
        <f>+#REF!</f>
        <v>#REF!</v>
      </c>
      <c r="G2763" s="58" t="e">
        <f>+#REF!</f>
        <v>#REF!</v>
      </c>
      <c r="H2763" s="58"/>
      <c r="I2763" s="58"/>
      <c r="J2763" s="64" t="str">
        <f t="shared" si="43"/>
        <v>-</v>
      </c>
    </row>
    <row r="2764" spans="1:10" s="62" customFormat="1" ht="24.75" customHeight="1" x14ac:dyDescent="0.25">
      <c r="A2764" s="58" t="e">
        <f>+#REF!</f>
        <v>#REF!</v>
      </c>
      <c r="B2764" s="58" t="e">
        <f>+#REF!</f>
        <v>#REF!</v>
      </c>
      <c r="C2764" s="58" t="e">
        <f>+#REF!</f>
        <v>#REF!</v>
      </c>
      <c r="D2764" s="37" t="e">
        <f>+#REF!</f>
        <v>#REF!</v>
      </c>
      <c r="E2764" s="58" t="e">
        <f>+#REF!</f>
        <v>#REF!</v>
      </c>
      <c r="F2764" s="58" t="e">
        <f>+#REF!</f>
        <v>#REF!</v>
      </c>
      <c r="G2764" s="58" t="e">
        <f>+#REF!</f>
        <v>#REF!</v>
      </c>
      <c r="H2764" s="58"/>
      <c r="I2764" s="58"/>
      <c r="J2764" s="64" t="str">
        <f t="shared" si="43"/>
        <v>-</v>
      </c>
    </row>
    <row r="2765" spans="1:10" s="62" customFormat="1" ht="24.75" customHeight="1" x14ac:dyDescent="0.25">
      <c r="A2765" s="58" t="e">
        <f>+#REF!</f>
        <v>#REF!</v>
      </c>
      <c r="B2765" s="58" t="e">
        <f>+#REF!</f>
        <v>#REF!</v>
      </c>
      <c r="C2765" s="58" t="e">
        <f>+#REF!</f>
        <v>#REF!</v>
      </c>
      <c r="D2765" s="37" t="e">
        <f>+#REF!</f>
        <v>#REF!</v>
      </c>
      <c r="E2765" s="58" t="e">
        <f>+#REF!</f>
        <v>#REF!</v>
      </c>
      <c r="F2765" s="58" t="e">
        <f>+#REF!</f>
        <v>#REF!</v>
      </c>
      <c r="G2765" s="58" t="e">
        <f>+#REF!</f>
        <v>#REF!</v>
      </c>
      <c r="H2765" s="58"/>
      <c r="I2765" s="58"/>
      <c r="J2765" s="64" t="str">
        <f t="shared" si="43"/>
        <v>-</v>
      </c>
    </row>
    <row r="2766" spans="1:10" s="62" customFormat="1" ht="24.75" customHeight="1" x14ac:dyDescent="0.25">
      <c r="A2766" s="58" t="e">
        <f>+#REF!</f>
        <v>#REF!</v>
      </c>
      <c r="B2766" s="58" t="e">
        <f>+#REF!</f>
        <v>#REF!</v>
      </c>
      <c r="C2766" s="58" t="e">
        <f>+#REF!</f>
        <v>#REF!</v>
      </c>
      <c r="D2766" s="37" t="e">
        <f>+#REF!</f>
        <v>#REF!</v>
      </c>
      <c r="E2766" s="58" t="e">
        <f>+#REF!</f>
        <v>#REF!</v>
      </c>
      <c r="F2766" s="58" t="e">
        <f>+#REF!</f>
        <v>#REF!</v>
      </c>
      <c r="G2766" s="58" t="e">
        <f>+#REF!</f>
        <v>#REF!</v>
      </c>
      <c r="H2766" s="58"/>
      <c r="I2766" s="58"/>
      <c r="J2766" s="64" t="str">
        <f t="shared" si="43"/>
        <v>-</v>
      </c>
    </row>
    <row r="2767" spans="1:10" s="62" customFormat="1" ht="24.75" customHeight="1" x14ac:dyDescent="0.25">
      <c r="A2767" s="58" t="e">
        <f>+#REF!</f>
        <v>#REF!</v>
      </c>
      <c r="B2767" s="58" t="e">
        <f>+#REF!</f>
        <v>#REF!</v>
      </c>
      <c r="C2767" s="58" t="e">
        <f>+#REF!</f>
        <v>#REF!</v>
      </c>
      <c r="D2767" s="37" t="e">
        <f>+#REF!</f>
        <v>#REF!</v>
      </c>
      <c r="E2767" s="58" t="e">
        <f>+#REF!</f>
        <v>#REF!</v>
      </c>
      <c r="F2767" s="58" t="e">
        <f>+#REF!</f>
        <v>#REF!</v>
      </c>
      <c r="G2767" s="58" t="e">
        <f>+#REF!</f>
        <v>#REF!</v>
      </c>
      <c r="H2767" s="58"/>
      <c r="I2767" s="58"/>
      <c r="J2767" s="64" t="str">
        <f t="shared" si="43"/>
        <v>-</v>
      </c>
    </row>
    <row r="2768" spans="1:10" s="62" customFormat="1" ht="24.75" customHeight="1" x14ac:dyDescent="0.25">
      <c r="A2768" s="58" t="e">
        <f>+#REF!</f>
        <v>#REF!</v>
      </c>
      <c r="B2768" s="58" t="e">
        <f>+#REF!</f>
        <v>#REF!</v>
      </c>
      <c r="C2768" s="58" t="e">
        <f>+#REF!</f>
        <v>#REF!</v>
      </c>
      <c r="D2768" s="37" t="e">
        <f>+#REF!</f>
        <v>#REF!</v>
      </c>
      <c r="E2768" s="58" t="e">
        <f>+#REF!</f>
        <v>#REF!</v>
      </c>
      <c r="F2768" s="58" t="e">
        <f>+#REF!</f>
        <v>#REF!</v>
      </c>
      <c r="G2768" s="58" t="e">
        <f>+#REF!</f>
        <v>#REF!</v>
      </c>
      <c r="H2768" s="58"/>
      <c r="I2768" s="58"/>
      <c r="J2768" s="64" t="str">
        <f t="shared" si="43"/>
        <v>-</v>
      </c>
    </row>
    <row r="2769" spans="1:10" s="62" customFormat="1" ht="24.75" customHeight="1" x14ac:dyDescent="0.25">
      <c r="A2769" s="58" t="e">
        <f>+#REF!</f>
        <v>#REF!</v>
      </c>
      <c r="B2769" s="58" t="e">
        <f>+#REF!</f>
        <v>#REF!</v>
      </c>
      <c r="C2769" s="58" t="e">
        <f>+#REF!</f>
        <v>#REF!</v>
      </c>
      <c r="D2769" s="37" t="e">
        <f>+#REF!</f>
        <v>#REF!</v>
      </c>
      <c r="E2769" s="58" t="e">
        <f>+#REF!</f>
        <v>#REF!</v>
      </c>
      <c r="F2769" s="58" t="e">
        <f>+#REF!</f>
        <v>#REF!</v>
      </c>
      <c r="G2769" s="58" t="e">
        <f>+#REF!</f>
        <v>#REF!</v>
      </c>
      <c r="H2769" s="58"/>
      <c r="I2769" s="58"/>
      <c r="J2769" s="64" t="str">
        <f t="shared" si="43"/>
        <v>-</v>
      </c>
    </row>
    <row r="2770" spans="1:10" s="62" customFormat="1" ht="24.75" customHeight="1" x14ac:dyDescent="0.25">
      <c r="A2770" s="58" t="e">
        <f>+#REF!</f>
        <v>#REF!</v>
      </c>
      <c r="B2770" s="58" t="e">
        <f>+#REF!</f>
        <v>#REF!</v>
      </c>
      <c r="C2770" s="58" t="e">
        <f>+#REF!</f>
        <v>#REF!</v>
      </c>
      <c r="D2770" s="37" t="e">
        <f>+#REF!</f>
        <v>#REF!</v>
      </c>
      <c r="E2770" s="58" t="e">
        <f>+#REF!</f>
        <v>#REF!</v>
      </c>
      <c r="F2770" s="58" t="e">
        <f>+#REF!</f>
        <v>#REF!</v>
      </c>
      <c r="G2770" s="58" t="e">
        <f>+#REF!</f>
        <v>#REF!</v>
      </c>
      <c r="H2770" s="58"/>
      <c r="I2770" s="58"/>
      <c r="J2770" s="64" t="str">
        <f t="shared" si="43"/>
        <v>-</v>
      </c>
    </row>
    <row r="2771" spans="1:10" s="62" customFormat="1" ht="24.75" customHeight="1" x14ac:dyDescent="0.25">
      <c r="A2771" s="58" t="e">
        <f>+#REF!</f>
        <v>#REF!</v>
      </c>
      <c r="B2771" s="58" t="e">
        <f>+#REF!</f>
        <v>#REF!</v>
      </c>
      <c r="C2771" s="58" t="e">
        <f>+#REF!</f>
        <v>#REF!</v>
      </c>
      <c r="D2771" s="37" t="e">
        <f>+#REF!</f>
        <v>#REF!</v>
      </c>
      <c r="E2771" s="58" t="e">
        <f>+#REF!</f>
        <v>#REF!</v>
      </c>
      <c r="F2771" s="58" t="e">
        <f>+#REF!</f>
        <v>#REF!</v>
      </c>
      <c r="G2771" s="58" t="e">
        <f>+#REF!</f>
        <v>#REF!</v>
      </c>
      <c r="H2771" s="58"/>
      <c r="I2771" s="58"/>
      <c r="J2771" s="64" t="str">
        <f t="shared" si="43"/>
        <v>-</v>
      </c>
    </row>
    <row r="2772" spans="1:10" s="62" customFormat="1" ht="24.75" customHeight="1" x14ac:dyDescent="0.25">
      <c r="A2772" s="58" t="e">
        <f>+#REF!</f>
        <v>#REF!</v>
      </c>
      <c r="B2772" s="58" t="e">
        <f>+#REF!</f>
        <v>#REF!</v>
      </c>
      <c r="C2772" s="58" t="e">
        <f>+#REF!</f>
        <v>#REF!</v>
      </c>
      <c r="D2772" s="37" t="e">
        <f>+#REF!</f>
        <v>#REF!</v>
      </c>
      <c r="E2772" s="58" t="e">
        <f>+#REF!</f>
        <v>#REF!</v>
      </c>
      <c r="F2772" s="58" t="e">
        <f>+#REF!</f>
        <v>#REF!</v>
      </c>
      <c r="G2772" s="58" t="e">
        <f>+#REF!</f>
        <v>#REF!</v>
      </c>
      <c r="H2772" s="58"/>
      <c r="I2772" s="58"/>
      <c r="J2772" s="64" t="str">
        <f t="shared" si="43"/>
        <v>-</v>
      </c>
    </row>
    <row r="2773" spans="1:10" s="62" customFormat="1" ht="24.75" customHeight="1" x14ac:dyDescent="0.25">
      <c r="A2773" s="58" t="e">
        <f>+#REF!</f>
        <v>#REF!</v>
      </c>
      <c r="B2773" s="58" t="e">
        <f>+#REF!</f>
        <v>#REF!</v>
      </c>
      <c r="C2773" s="58" t="e">
        <f>+#REF!</f>
        <v>#REF!</v>
      </c>
      <c r="D2773" s="37" t="e">
        <f>+#REF!</f>
        <v>#REF!</v>
      </c>
      <c r="E2773" s="58" t="e">
        <f>+#REF!</f>
        <v>#REF!</v>
      </c>
      <c r="F2773" s="58" t="e">
        <f>+#REF!</f>
        <v>#REF!</v>
      </c>
      <c r="G2773" s="58" t="e">
        <f>+#REF!</f>
        <v>#REF!</v>
      </c>
      <c r="H2773" s="58"/>
      <c r="I2773" s="58"/>
      <c r="J2773" s="64" t="str">
        <f t="shared" si="43"/>
        <v>-</v>
      </c>
    </row>
    <row r="2774" spans="1:10" s="62" customFormat="1" ht="24.75" customHeight="1" x14ac:dyDescent="0.25">
      <c r="A2774" s="58" t="e">
        <f>+#REF!</f>
        <v>#REF!</v>
      </c>
      <c r="B2774" s="58" t="e">
        <f>+#REF!</f>
        <v>#REF!</v>
      </c>
      <c r="C2774" s="58" t="e">
        <f>+#REF!</f>
        <v>#REF!</v>
      </c>
      <c r="D2774" s="37" t="e">
        <f>+#REF!</f>
        <v>#REF!</v>
      </c>
      <c r="E2774" s="58" t="e">
        <f>+#REF!</f>
        <v>#REF!</v>
      </c>
      <c r="F2774" s="58" t="e">
        <f>+#REF!</f>
        <v>#REF!</v>
      </c>
      <c r="G2774" s="58" t="e">
        <f>+#REF!</f>
        <v>#REF!</v>
      </c>
      <c r="H2774" s="58"/>
      <c r="I2774" s="58"/>
      <c r="J2774" s="64" t="str">
        <f t="shared" si="43"/>
        <v>-</v>
      </c>
    </row>
    <row r="2775" spans="1:10" s="62" customFormat="1" ht="24.75" customHeight="1" x14ac:dyDescent="0.25">
      <c r="A2775" s="58" t="e">
        <f>+#REF!</f>
        <v>#REF!</v>
      </c>
      <c r="B2775" s="58" t="e">
        <f>+#REF!</f>
        <v>#REF!</v>
      </c>
      <c r="C2775" s="58" t="e">
        <f>+#REF!</f>
        <v>#REF!</v>
      </c>
      <c r="D2775" s="37" t="e">
        <f>+#REF!</f>
        <v>#REF!</v>
      </c>
      <c r="E2775" s="58" t="e">
        <f>+#REF!</f>
        <v>#REF!</v>
      </c>
      <c r="F2775" s="58" t="e">
        <f>+#REF!</f>
        <v>#REF!</v>
      </c>
      <c r="G2775" s="58" t="e">
        <f>+#REF!</f>
        <v>#REF!</v>
      </c>
      <c r="H2775" s="58"/>
      <c r="I2775" s="58"/>
      <c r="J2775" s="64" t="str">
        <f t="shared" si="43"/>
        <v>-</v>
      </c>
    </row>
    <row r="2776" spans="1:10" s="62" customFormat="1" ht="24.75" customHeight="1" x14ac:dyDescent="0.25">
      <c r="A2776" s="58" t="e">
        <f>+#REF!</f>
        <v>#REF!</v>
      </c>
      <c r="B2776" s="58" t="e">
        <f>+#REF!</f>
        <v>#REF!</v>
      </c>
      <c r="C2776" s="58" t="e">
        <f>+#REF!</f>
        <v>#REF!</v>
      </c>
      <c r="D2776" s="37" t="e">
        <f>+#REF!</f>
        <v>#REF!</v>
      </c>
      <c r="E2776" s="58" t="e">
        <f>+#REF!</f>
        <v>#REF!</v>
      </c>
      <c r="F2776" s="58" t="e">
        <f>+#REF!</f>
        <v>#REF!</v>
      </c>
      <c r="G2776" s="58" t="e">
        <f>+#REF!</f>
        <v>#REF!</v>
      </c>
      <c r="H2776" s="58"/>
      <c r="I2776" s="58"/>
      <c r="J2776" s="64" t="str">
        <f t="shared" si="43"/>
        <v>-</v>
      </c>
    </row>
    <row r="2777" spans="1:10" s="62" customFormat="1" ht="24.75" customHeight="1" x14ac:dyDescent="0.25">
      <c r="A2777" s="58" t="e">
        <f>+#REF!</f>
        <v>#REF!</v>
      </c>
      <c r="B2777" s="58" t="e">
        <f>+#REF!</f>
        <v>#REF!</v>
      </c>
      <c r="C2777" s="58" t="e">
        <f>+#REF!</f>
        <v>#REF!</v>
      </c>
      <c r="D2777" s="37" t="e">
        <f>+#REF!</f>
        <v>#REF!</v>
      </c>
      <c r="E2777" s="58" t="e">
        <f>+#REF!</f>
        <v>#REF!</v>
      </c>
      <c r="F2777" s="58" t="e">
        <f>+#REF!</f>
        <v>#REF!</v>
      </c>
      <c r="G2777" s="58" t="e">
        <f>+#REF!</f>
        <v>#REF!</v>
      </c>
      <c r="H2777" s="58"/>
      <c r="I2777" s="58"/>
      <c r="J2777" s="64" t="str">
        <f t="shared" si="43"/>
        <v>-</v>
      </c>
    </row>
    <row r="2778" spans="1:10" s="62" customFormat="1" ht="24.75" customHeight="1" x14ac:dyDescent="0.25">
      <c r="A2778" s="58" t="e">
        <f>+#REF!</f>
        <v>#REF!</v>
      </c>
      <c r="B2778" s="58" t="e">
        <f>+#REF!</f>
        <v>#REF!</v>
      </c>
      <c r="C2778" s="58" t="e">
        <f>+#REF!</f>
        <v>#REF!</v>
      </c>
      <c r="D2778" s="37" t="e">
        <f>+#REF!</f>
        <v>#REF!</v>
      </c>
      <c r="E2778" s="58" t="e">
        <f>+#REF!</f>
        <v>#REF!</v>
      </c>
      <c r="F2778" s="58" t="e">
        <f>+#REF!</f>
        <v>#REF!</v>
      </c>
      <c r="G2778" s="58" t="e">
        <f>+#REF!</f>
        <v>#REF!</v>
      </c>
      <c r="H2778" s="58"/>
      <c r="I2778" s="58"/>
      <c r="J2778" s="64" t="str">
        <f t="shared" si="43"/>
        <v>-</v>
      </c>
    </row>
    <row r="2779" spans="1:10" s="62" customFormat="1" ht="24.75" customHeight="1" x14ac:dyDescent="0.25">
      <c r="A2779" s="58" t="e">
        <f>+#REF!</f>
        <v>#REF!</v>
      </c>
      <c r="B2779" s="58" t="e">
        <f>+#REF!</f>
        <v>#REF!</v>
      </c>
      <c r="C2779" s="58" t="e">
        <f>+#REF!</f>
        <v>#REF!</v>
      </c>
      <c r="D2779" s="37" t="e">
        <f>+#REF!</f>
        <v>#REF!</v>
      </c>
      <c r="E2779" s="58" t="e">
        <f>+#REF!</f>
        <v>#REF!</v>
      </c>
      <c r="F2779" s="58" t="e">
        <f>+#REF!</f>
        <v>#REF!</v>
      </c>
      <c r="G2779" s="58" t="e">
        <f>+#REF!</f>
        <v>#REF!</v>
      </c>
      <c r="H2779" s="58"/>
      <c r="I2779" s="58"/>
      <c r="J2779" s="64" t="str">
        <f t="shared" si="43"/>
        <v>-</v>
      </c>
    </row>
    <row r="2780" spans="1:10" s="62" customFormat="1" ht="24.75" customHeight="1" x14ac:dyDescent="0.25">
      <c r="A2780" s="58" t="e">
        <f>+#REF!</f>
        <v>#REF!</v>
      </c>
      <c r="B2780" s="58" t="e">
        <f>+#REF!</f>
        <v>#REF!</v>
      </c>
      <c r="C2780" s="58" t="e">
        <f>+#REF!</f>
        <v>#REF!</v>
      </c>
      <c r="D2780" s="37" t="e">
        <f>+#REF!</f>
        <v>#REF!</v>
      </c>
      <c r="E2780" s="58" t="e">
        <f>+#REF!</f>
        <v>#REF!</v>
      </c>
      <c r="F2780" s="58" t="e">
        <f>+#REF!</f>
        <v>#REF!</v>
      </c>
      <c r="G2780" s="58" t="e">
        <f>+#REF!</f>
        <v>#REF!</v>
      </c>
      <c r="H2780" s="58"/>
      <c r="I2780" s="58"/>
      <c r="J2780" s="64" t="str">
        <f t="shared" si="43"/>
        <v>-</v>
      </c>
    </row>
    <row r="2781" spans="1:10" s="62" customFormat="1" ht="24.75" customHeight="1" x14ac:dyDescent="0.25">
      <c r="A2781" s="58" t="e">
        <f>+#REF!</f>
        <v>#REF!</v>
      </c>
      <c r="B2781" s="58" t="e">
        <f>+#REF!</f>
        <v>#REF!</v>
      </c>
      <c r="C2781" s="58" t="e">
        <f>+#REF!</f>
        <v>#REF!</v>
      </c>
      <c r="D2781" s="37" t="e">
        <f>+#REF!</f>
        <v>#REF!</v>
      </c>
      <c r="E2781" s="58" t="e">
        <f>+#REF!</f>
        <v>#REF!</v>
      </c>
      <c r="F2781" s="58" t="e">
        <f>+#REF!</f>
        <v>#REF!</v>
      </c>
      <c r="G2781" s="58" t="e">
        <f>+#REF!</f>
        <v>#REF!</v>
      </c>
      <c r="H2781" s="58"/>
      <c r="I2781" s="58"/>
      <c r="J2781" s="64" t="str">
        <f t="shared" si="43"/>
        <v>-</v>
      </c>
    </row>
    <row r="2782" spans="1:10" s="62" customFormat="1" ht="24.75" customHeight="1" x14ac:dyDescent="0.25">
      <c r="A2782" s="58" t="e">
        <f>+#REF!</f>
        <v>#REF!</v>
      </c>
      <c r="B2782" s="58" t="e">
        <f>+#REF!</f>
        <v>#REF!</v>
      </c>
      <c r="C2782" s="58" t="e">
        <f>+#REF!</f>
        <v>#REF!</v>
      </c>
      <c r="D2782" s="37" t="e">
        <f>+#REF!</f>
        <v>#REF!</v>
      </c>
      <c r="E2782" s="58" t="e">
        <f>+#REF!</f>
        <v>#REF!</v>
      </c>
      <c r="F2782" s="58" t="e">
        <f>+#REF!</f>
        <v>#REF!</v>
      </c>
      <c r="G2782" s="58" t="e">
        <f>+#REF!</f>
        <v>#REF!</v>
      </c>
      <c r="H2782" s="58"/>
      <c r="I2782" s="58"/>
      <c r="J2782" s="64" t="str">
        <f t="shared" si="43"/>
        <v>-</v>
      </c>
    </row>
    <row r="2783" spans="1:10" s="62" customFormat="1" ht="24.75" customHeight="1" x14ac:dyDescent="0.25">
      <c r="A2783" s="58" t="e">
        <f>+#REF!</f>
        <v>#REF!</v>
      </c>
      <c r="B2783" s="58" t="e">
        <f>+#REF!</f>
        <v>#REF!</v>
      </c>
      <c r="C2783" s="58" t="e">
        <f>+#REF!</f>
        <v>#REF!</v>
      </c>
      <c r="D2783" s="37" t="e">
        <f>+#REF!</f>
        <v>#REF!</v>
      </c>
      <c r="E2783" s="58" t="e">
        <f>+#REF!</f>
        <v>#REF!</v>
      </c>
      <c r="F2783" s="58" t="e">
        <f>+#REF!</f>
        <v>#REF!</v>
      </c>
      <c r="G2783" s="58" t="e">
        <f>+#REF!</f>
        <v>#REF!</v>
      </c>
      <c r="H2783" s="58"/>
      <c r="I2783" s="58"/>
      <c r="J2783" s="64" t="str">
        <f t="shared" si="43"/>
        <v>-</v>
      </c>
    </row>
    <row r="2784" spans="1:10" s="62" customFormat="1" ht="24.75" customHeight="1" x14ac:dyDescent="0.25">
      <c r="A2784" s="58" t="e">
        <f>+#REF!</f>
        <v>#REF!</v>
      </c>
      <c r="B2784" s="58" t="e">
        <f>+#REF!</f>
        <v>#REF!</v>
      </c>
      <c r="C2784" s="58" t="e">
        <f>+#REF!</f>
        <v>#REF!</v>
      </c>
      <c r="D2784" s="37" t="e">
        <f>+#REF!</f>
        <v>#REF!</v>
      </c>
      <c r="E2784" s="58" t="e">
        <f>+#REF!</f>
        <v>#REF!</v>
      </c>
      <c r="F2784" s="58" t="e">
        <f>+#REF!</f>
        <v>#REF!</v>
      </c>
      <c r="G2784" s="58" t="e">
        <f>+#REF!</f>
        <v>#REF!</v>
      </c>
      <c r="H2784" s="58"/>
      <c r="I2784" s="58"/>
      <c r="J2784" s="64" t="str">
        <f t="shared" si="43"/>
        <v>-</v>
      </c>
    </row>
    <row r="2785" spans="1:10" s="62" customFormat="1" ht="24.75" customHeight="1" x14ac:dyDescent="0.25">
      <c r="A2785" s="58" t="e">
        <f>+#REF!</f>
        <v>#REF!</v>
      </c>
      <c r="B2785" s="58" t="e">
        <f>+#REF!</f>
        <v>#REF!</v>
      </c>
      <c r="C2785" s="58" t="e">
        <f>+#REF!</f>
        <v>#REF!</v>
      </c>
      <c r="D2785" s="37" t="e">
        <f>+#REF!</f>
        <v>#REF!</v>
      </c>
      <c r="E2785" s="58" t="e">
        <f>+#REF!</f>
        <v>#REF!</v>
      </c>
      <c r="F2785" s="58" t="e">
        <f>+#REF!</f>
        <v>#REF!</v>
      </c>
      <c r="G2785" s="58" t="e">
        <f>+#REF!</f>
        <v>#REF!</v>
      </c>
      <c r="H2785" s="58"/>
      <c r="I2785" s="58"/>
      <c r="J2785" s="64" t="str">
        <f t="shared" si="43"/>
        <v>-</v>
      </c>
    </row>
    <row r="2786" spans="1:10" s="62" customFormat="1" ht="24.75" customHeight="1" x14ac:dyDescent="0.25">
      <c r="A2786" s="58" t="e">
        <f>+#REF!</f>
        <v>#REF!</v>
      </c>
      <c r="B2786" s="58" t="e">
        <f>+#REF!</f>
        <v>#REF!</v>
      </c>
      <c r="C2786" s="58" t="e">
        <f>+#REF!</f>
        <v>#REF!</v>
      </c>
      <c r="D2786" s="37" t="e">
        <f>+#REF!</f>
        <v>#REF!</v>
      </c>
      <c r="E2786" s="58" t="e">
        <f>+#REF!</f>
        <v>#REF!</v>
      </c>
      <c r="F2786" s="58" t="e">
        <f>+#REF!</f>
        <v>#REF!</v>
      </c>
      <c r="G2786" s="58" t="e">
        <f>+#REF!</f>
        <v>#REF!</v>
      </c>
      <c r="H2786" s="58"/>
      <c r="I2786" s="58"/>
      <c r="J2786" s="64" t="str">
        <f t="shared" si="43"/>
        <v>-</v>
      </c>
    </row>
    <row r="2787" spans="1:10" s="62" customFormat="1" ht="24.75" customHeight="1" x14ac:dyDescent="0.25">
      <c r="A2787" s="58" t="e">
        <f>+#REF!</f>
        <v>#REF!</v>
      </c>
      <c r="B2787" s="58" t="e">
        <f>+#REF!</f>
        <v>#REF!</v>
      </c>
      <c r="C2787" s="58" t="e">
        <f>+#REF!</f>
        <v>#REF!</v>
      </c>
      <c r="D2787" s="37" t="e">
        <f>+#REF!</f>
        <v>#REF!</v>
      </c>
      <c r="E2787" s="58" t="e">
        <f>+#REF!</f>
        <v>#REF!</v>
      </c>
      <c r="F2787" s="58" t="e">
        <f>+#REF!</f>
        <v>#REF!</v>
      </c>
      <c r="G2787" s="58" t="e">
        <f>+#REF!</f>
        <v>#REF!</v>
      </c>
      <c r="H2787" s="58"/>
      <c r="I2787" s="58"/>
      <c r="J2787" s="64" t="str">
        <f t="shared" si="43"/>
        <v>-</v>
      </c>
    </row>
    <row r="2788" spans="1:10" s="62" customFormat="1" ht="24.75" customHeight="1" x14ac:dyDescent="0.25">
      <c r="A2788" s="58" t="e">
        <f>+#REF!</f>
        <v>#REF!</v>
      </c>
      <c r="B2788" s="58" t="e">
        <f>+#REF!</f>
        <v>#REF!</v>
      </c>
      <c r="C2788" s="58" t="e">
        <f>+#REF!</f>
        <v>#REF!</v>
      </c>
      <c r="D2788" s="37" t="e">
        <f>+#REF!</f>
        <v>#REF!</v>
      </c>
      <c r="E2788" s="58" t="e">
        <f>+#REF!</f>
        <v>#REF!</v>
      </c>
      <c r="F2788" s="58" t="e">
        <f>+#REF!</f>
        <v>#REF!</v>
      </c>
      <c r="G2788" s="58" t="e">
        <f>+#REF!</f>
        <v>#REF!</v>
      </c>
      <c r="H2788" s="58"/>
      <c r="I2788" s="58"/>
      <c r="J2788" s="64" t="str">
        <f t="shared" si="43"/>
        <v>-</v>
      </c>
    </row>
    <row r="2789" spans="1:10" s="62" customFormat="1" ht="24.75" customHeight="1" x14ac:dyDescent="0.25">
      <c r="A2789" s="58" t="e">
        <f>+#REF!</f>
        <v>#REF!</v>
      </c>
      <c r="B2789" s="58" t="e">
        <f>+#REF!</f>
        <v>#REF!</v>
      </c>
      <c r="C2789" s="58" t="e">
        <f>+#REF!</f>
        <v>#REF!</v>
      </c>
      <c r="D2789" s="37" t="e">
        <f>+#REF!</f>
        <v>#REF!</v>
      </c>
      <c r="E2789" s="58" t="e">
        <f>+#REF!</f>
        <v>#REF!</v>
      </c>
      <c r="F2789" s="58" t="e">
        <f>+#REF!</f>
        <v>#REF!</v>
      </c>
      <c r="G2789" s="58" t="e">
        <f>+#REF!</f>
        <v>#REF!</v>
      </c>
      <c r="H2789" s="58"/>
      <c r="I2789" s="58"/>
      <c r="J2789" s="64" t="str">
        <f t="shared" si="43"/>
        <v>-</v>
      </c>
    </row>
    <row r="2790" spans="1:10" s="62" customFormat="1" ht="24.75" customHeight="1" x14ac:dyDescent="0.25">
      <c r="A2790" s="58" t="e">
        <f>+#REF!</f>
        <v>#REF!</v>
      </c>
      <c r="B2790" s="58" t="e">
        <f>+#REF!</f>
        <v>#REF!</v>
      </c>
      <c r="C2790" s="58" t="e">
        <f>+#REF!</f>
        <v>#REF!</v>
      </c>
      <c r="D2790" s="37" t="e">
        <f>+#REF!</f>
        <v>#REF!</v>
      </c>
      <c r="E2790" s="58" t="e">
        <f>+#REF!</f>
        <v>#REF!</v>
      </c>
      <c r="F2790" s="58" t="e">
        <f>+#REF!</f>
        <v>#REF!</v>
      </c>
      <c r="G2790" s="58" t="e">
        <f>+#REF!</f>
        <v>#REF!</v>
      </c>
      <c r="H2790" s="58"/>
      <c r="I2790" s="58"/>
      <c r="J2790" s="64" t="str">
        <f t="shared" si="43"/>
        <v>-</v>
      </c>
    </row>
    <row r="2791" spans="1:10" s="62" customFormat="1" ht="24.75" customHeight="1" x14ac:dyDescent="0.25">
      <c r="A2791" s="58" t="e">
        <f>+#REF!</f>
        <v>#REF!</v>
      </c>
      <c r="B2791" s="58" t="e">
        <f>+#REF!</f>
        <v>#REF!</v>
      </c>
      <c r="C2791" s="58" t="e">
        <f>+#REF!</f>
        <v>#REF!</v>
      </c>
      <c r="D2791" s="37" t="e">
        <f>+#REF!</f>
        <v>#REF!</v>
      </c>
      <c r="E2791" s="58" t="e">
        <f>+#REF!</f>
        <v>#REF!</v>
      </c>
      <c r="F2791" s="58" t="e">
        <f>+#REF!</f>
        <v>#REF!</v>
      </c>
      <c r="G2791" s="58" t="e">
        <f>+#REF!</f>
        <v>#REF!</v>
      </c>
      <c r="H2791" s="58"/>
      <c r="I2791" s="58"/>
      <c r="J2791" s="64" t="str">
        <f t="shared" si="43"/>
        <v>-</v>
      </c>
    </row>
    <row r="2792" spans="1:10" s="62" customFormat="1" ht="24.75" customHeight="1" x14ac:dyDescent="0.25">
      <c r="A2792" s="58" t="e">
        <f>+#REF!</f>
        <v>#REF!</v>
      </c>
      <c r="B2792" s="58" t="e">
        <f>+#REF!</f>
        <v>#REF!</v>
      </c>
      <c r="C2792" s="58" t="e">
        <f>+#REF!</f>
        <v>#REF!</v>
      </c>
      <c r="D2792" s="37" t="e">
        <f>+#REF!</f>
        <v>#REF!</v>
      </c>
      <c r="E2792" s="58" t="e">
        <f>+#REF!</f>
        <v>#REF!</v>
      </c>
      <c r="F2792" s="58" t="e">
        <f>+#REF!</f>
        <v>#REF!</v>
      </c>
      <c r="G2792" s="58" t="e">
        <f>+#REF!</f>
        <v>#REF!</v>
      </c>
      <c r="H2792" s="58"/>
      <c r="I2792" s="58"/>
      <c r="J2792" s="64" t="str">
        <f t="shared" si="43"/>
        <v>-</v>
      </c>
    </row>
    <row r="2793" spans="1:10" s="62" customFormat="1" ht="24.75" customHeight="1" x14ac:dyDescent="0.25">
      <c r="A2793" s="58" t="e">
        <f>+#REF!</f>
        <v>#REF!</v>
      </c>
      <c r="B2793" s="58" t="e">
        <f>+#REF!</f>
        <v>#REF!</v>
      </c>
      <c r="C2793" s="58" t="e">
        <f>+#REF!</f>
        <v>#REF!</v>
      </c>
      <c r="D2793" s="37" t="e">
        <f>+#REF!</f>
        <v>#REF!</v>
      </c>
      <c r="E2793" s="58" t="e">
        <f>+#REF!</f>
        <v>#REF!</v>
      </c>
      <c r="F2793" s="58" t="e">
        <f>+#REF!</f>
        <v>#REF!</v>
      </c>
      <c r="G2793" s="58" t="e">
        <f>+#REF!</f>
        <v>#REF!</v>
      </c>
      <c r="H2793" s="58"/>
      <c r="I2793" s="58"/>
      <c r="J2793" s="64" t="str">
        <f t="shared" si="43"/>
        <v>-</v>
      </c>
    </row>
    <row r="2794" spans="1:10" s="62" customFormat="1" ht="24.75" customHeight="1" x14ac:dyDescent="0.25">
      <c r="A2794" s="58" t="e">
        <f>+#REF!</f>
        <v>#REF!</v>
      </c>
      <c r="B2794" s="58" t="e">
        <f>+#REF!</f>
        <v>#REF!</v>
      </c>
      <c r="C2794" s="58" t="e">
        <f>+#REF!</f>
        <v>#REF!</v>
      </c>
      <c r="D2794" s="37" t="e">
        <f>+#REF!</f>
        <v>#REF!</v>
      </c>
      <c r="E2794" s="58" t="e">
        <f>+#REF!</f>
        <v>#REF!</v>
      </c>
      <c r="F2794" s="58" t="e">
        <f>+#REF!</f>
        <v>#REF!</v>
      </c>
      <c r="G2794" s="58" t="e">
        <f>+#REF!</f>
        <v>#REF!</v>
      </c>
      <c r="H2794" s="58"/>
      <c r="I2794" s="58"/>
      <c r="J2794" s="64" t="str">
        <f t="shared" si="43"/>
        <v>-</v>
      </c>
    </row>
    <row r="2795" spans="1:10" s="62" customFormat="1" ht="24.75" customHeight="1" x14ac:dyDescent="0.25">
      <c r="A2795" s="58" t="e">
        <f>+#REF!</f>
        <v>#REF!</v>
      </c>
      <c r="B2795" s="58" t="e">
        <f>+#REF!</f>
        <v>#REF!</v>
      </c>
      <c r="C2795" s="58" t="e">
        <f>+#REF!</f>
        <v>#REF!</v>
      </c>
      <c r="D2795" s="37" t="e">
        <f>+#REF!</f>
        <v>#REF!</v>
      </c>
      <c r="E2795" s="58" t="e">
        <f>+#REF!</f>
        <v>#REF!</v>
      </c>
      <c r="F2795" s="58" t="e">
        <f>+#REF!</f>
        <v>#REF!</v>
      </c>
      <c r="G2795" s="58" t="e">
        <f>+#REF!</f>
        <v>#REF!</v>
      </c>
      <c r="H2795" s="58"/>
      <c r="I2795" s="58"/>
      <c r="J2795" s="64" t="str">
        <f t="shared" si="43"/>
        <v>-</v>
      </c>
    </row>
    <row r="2796" spans="1:10" s="62" customFormat="1" ht="24.75" customHeight="1" x14ac:dyDescent="0.25">
      <c r="A2796" s="58" t="e">
        <f>+#REF!</f>
        <v>#REF!</v>
      </c>
      <c r="B2796" s="58" t="e">
        <f>+#REF!</f>
        <v>#REF!</v>
      </c>
      <c r="C2796" s="58" t="e">
        <f>+#REF!</f>
        <v>#REF!</v>
      </c>
      <c r="D2796" s="37" t="e">
        <f>+#REF!</f>
        <v>#REF!</v>
      </c>
      <c r="E2796" s="58" t="e">
        <f>+#REF!</f>
        <v>#REF!</v>
      </c>
      <c r="F2796" s="58" t="e">
        <f>+#REF!</f>
        <v>#REF!</v>
      </c>
      <c r="G2796" s="58" t="e">
        <f>+#REF!</f>
        <v>#REF!</v>
      </c>
      <c r="H2796" s="58"/>
      <c r="I2796" s="58"/>
      <c r="J2796" s="64" t="str">
        <f t="shared" si="43"/>
        <v>-</v>
      </c>
    </row>
    <row r="2797" spans="1:10" s="62" customFormat="1" ht="24.75" customHeight="1" x14ac:dyDescent="0.25">
      <c r="A2797" s="58" t="e">
        <f>+#REF!</f>
        <v>#REF!</v>
      </c>
      <c r="B2797" s="58" t="e">
        <f>+#REF!</f>
        <v>#REF!</v>
      </c>
      <c r="C2797" s="58" t="e">
        <f>+#REF!</f>
        <v>#REF!</v>
      </c>
      <c r="D2797" s="37" t="e">
        <f>+#REF!</f>
        <v>#REF!</v>
      </c>
      <c r="E2797" s="58" t="e">
        <f>+#REF!</f>
        <v>#REF!</v>
      </c>
      <c r="F2797" s="58" t="e">
        <f>+#REF!</f>
        <v>#REF!</v>
      </c>
      <c r="G2797" s="58" t="e">
        <f>+#REF!</f>
        <v>#REF!</v>
      </c>
      <c r="H2797" s="58"/>
      <c r="I2797" s="58"/>
      <c r="J2797" s="64" t="str">
        <f t="shared" si="43"/>
        <v>-</v>
      </c>
    </row>
    <row r="2798" spans="1:10" s="62" customFormat="1" ht="24.75" customHeight="1" x14ac:dyDescent="0.25">
      <c r="A2798" s="58" t="e">
        <f>+#REF!</f>
        <v>#REF!</v>
      </c>
      <c r="B2798" s="58" t="e">
        <f>+#REF!</f>
        <v>#REF!</v>
      </c>
      <c r="C2798" s="58" t="e">
        <f>+#REF!</f>
        <v>#REF!</v>
      </c>
      <c r="D2798" s="37" t="e">
        <f>+#REF!</f>
        <v>#REF!</v>
      </c>
      <c r="E2798" s="58" t="e">
        <f>+#REF!</f>
        <v>#REF!</v>
      </c>
      <c r="F2798" s="58" t="e">
        <f>+#REF!</f>
        <v>#REF!</v>
      </c>
      <c r="G2798" s="58" t="e">
        <f>+#REF!</f>
        <v>#REF!</v>
      </c>
      <c r="H2798" s="58"/>
      <c r="I2798" s="58"/>
      <c r="J2798" s="64" t="str">
        <f t="shared" si="43"/>
        <v>-</v>
      </c>
    </row>
    <row r="2799" spans="1:10" s="62" customFormat="1" ht="24.75" customHeight="1" x14ac:dyDescent="0.25">
      <c r="A2799" s="58" t="e">
        <f>+#REF!</f>
        <v>#REF!</v>
      </c>
      <c r="B2799" s="58" t="e">
        <f>+#REF!</f>
        <v>#REF!</v>
      </c>
      <c r="C2799" s="58" t="e">
        <f>+#REF!</f>
        <v>#REF!</v>
      </c>
      <c r="D2799" s="37" t="e">
        <f>+#REF!</f>
        <v>#REF!</v>
      </c>
      <c r="E2799" s="58" t="e">
        <f>+#REF!</f>
        <v>#REF!</v>
      </c>
      <c r="F2799" s="58" t="e">
        <f>+#REF!</f>
        <v>#REF!</v>
      </c>
      <c r="G2799" s="58" t="e">
        <f>+#REF!</f>
        <v>#REF!</v>
      </c>
      <c r="H2799" s="58"/>
      <c r="I2799" s="58"/>
      <c r="J2799" s="64" t="str">
        <f t="shared" si="43"/>
        <v>-</v>
      </c>
    </row>
    <row r="2800" spans="1:10" s="62" customFormat="1" ht="24.75" customHeight="1" x14ac:dyDescent="0.25">
      <c r="A2800" s="58" t="e">
        <f>+#REF!</f>
        <v>#REF!</v>
      </c>
      <c r="B2800" s="58" t="e">
        <f>+#REF!</f>
        <v>#REF!</v>
      </c>
      <c r="C2800" s="58" t="e">
        <f>+#REF!</f>
        <v>#REF!</v>
      </c>
      <c r="D2800" s="37" t="e">
        <f>+#REF!</f>
        <v>#REF!</v>
      </c>
      <c r="E2800" s="58" t="e">
        <f>+#REF!</f>
        <v>#REF!</v>
      </c>
      <c r="F2800" s="58" t="e">
        <f>+#REF!</f>
        <v>#REF!</v>
      </c>
      <c r="G2800" s="58" t="e">
        <f>+#REF!</f>
        <v>#REF!</v>
      </c>
      <c r="H2800" s="58"/>
      <c r="I2800" s="58"/>
      <c r="J2800" s="64" t="str">
        <f t="shared" si="43"/>
        <v>-</v>
      </c>
    </row>
    <row r="2801" spans="1:10" s="62" customFormat="1" ht="24.75" customHeight="1" x14ac:dyDescent="0.25">
      <c r="A2801" s="58" t="e">
        <f>+#REF!</f>
        <v>#REF!</v>
      </c>
      <c r="B2801" s="58" t="e">
        <f>+#REF!</f>
        <v>#REF!</v>
      </c>
      <c r="C2801" s="58" t="e">
        <f>+#REF!</f>
        <v>#REF!</v>
      </c>
      <c r="D2801" s="37" t="e">
        <f>+#REF!</f>
        <v>#REF!</v>
      </c>
      <c r="E2801" s="58" t="e">
        <f>+#REF!</f>
        <v>#REF!</v>
      </c>
      <c r="F2801" s="58" t="e">
        <f>+#REF!</f>
        <v>#REF!</v>
      </c>
      <c r="G2801" s="58" t="e">
        <f>+#REF!</f>
        <v>#REF!</v>
      </c>
      <c r="H2801" s="58"/>
      <c r="I2801" s="58"/>
      <c r="J2801" s="64" t="str">
        <f t="shared" si="43"/>
        <v>-</v>
      </c>
    </row>
    <row r="2802" spans="1:10" s="62" customFormat="1" ht="24.75" customHeight="1" x14ac:dyDescent="0.25">
      <c r="A2802" s="58" t="e">
        <f>+#REF!</f>
        <v>#REF!</v>
      </c>
      <c r="B2802" s="58" t="e">
        <f>+#REF!</f>
        <v>#REF!</v>
      </c>
      <c r="C2802" s="58" t="e">
        <f>+#REF!</f>
        <v>#REF!</v>
      </c>
      <c r="D2802" s="37" t="e">
        <f>+#REF!</f>
        <v>#REF!</v>
      </c>
      <c r="E2802" s="58" t="e">
        <f>+#REF!</f>
        <v>#REF!</v>
      </c>
      <c r="F2802" s="58" t="e">
        <f>+#REF!</f>
        <v>#REF!</v>
      </c>
      <c r="G2802" s="58" t="e">
        <f>+#REF!</f>
        <v>#REF!</v>
      </c>
      <c r="H2802" s="58"/>
      <c r="I2802" s="58"/>
      <c r="J2802" s="64" t="str">
        <f t="shared" si="43"/>
        <v>-</v>
      </c>
    </row>
    <row r="2803" spans="1:10" s="62" customFormat="1" ht="24.75" customHeight="1" x14ac:dyDescent="0.25">
      <c r="A2803" s="58" t="e">
        <f>+#REF!</f>
        <v>#REF!</v>
      </c>
      <c r="B2803" s="58" t="e">
        <f>+#REF!</f>
        <v>#REF!</v>
      </c>
      <c r="C2803" s="58" t="e">
        <f>+#REF!</f>
        <v>#REF!</v>
      </c>
      <c r="D2803" s="37" t="e">
        <f>+#REF!</f>
        <v>#REF!</v>
      </c>
      <c r="E2803" s="58" t="e">
        <f>+#REF!</f>
        <v>#REF!</v>
      </c>
      <c r="F2803" s="58" t="e">
        <f>+#REF!</f>
        <v>#REF!</v>
      </c>
      <c r="G2803" s="58" t="e">
        <f>+#REF!</f>
        <v>#REF!</v>
      </c>
      <c r="H2803" s="58"/>
      <c r="I2803" s="58"/>
      <c r="J2803" s="64" t="str">
        <f t="shared" si="43"/>
        <v>-</v>
      </c>
    </row>
    <row r="2804" spans="1:10" s="62" customFormat="1" ht="24.75" customHeight="1" x14ac:dyDescent="0.25">
      <c r="A2804" s="58" t="e">
        <f>+#REF!</f>
        <v>#REF!</v>
      </c>
      <c r="B2804" s="58" t="e">
        <f>+#REF!</f>
        <v>#REF!</v>
      </c>
      <c r="C2804" s="58" t="e">
        <f>+#REF!</f>
        <v>#REF!</v>
      </c>
      <c r="D2804" s="37" t="e">
        <f>+#REF!</f>
        <v>#REF!</v>
      </c>
      <c r="E2804" s="58" t="e">
        <f>+#REF!</f>
        <v>#REF!</v>
      </c>
      <c r="F2804" s="58" t="e">
        <f>+#REF!</f>
        <v>#REF!</v>
      </c>
      <c r="G2804" s="58" t="e">
        <f>+#REF!</f>
        <v>#REF!</v>
      </c>
      <c r="H2804" s="58"/>
      <c r="I2804" s="58"/>
      <c r="J2804" s="64" t="str">
        <f t="shared" si="43"/>
        <v>-</v>
      </c>
    </row>
    <row r="2805" spans="1:10" s="62" customFormat="1" ht="24.75" customHeight="1" x14ac:dyDescent="0.25">
      <c r="A2805" s="58" t="e">
        <f>+#REF!</f>
        <v>#REF!</v>
      </c>
      <c r="B2805" s="58" t="e">
        <f>+#REF!</f>
        <v>#REF!</v>
      </c>
      <c r="C2805" s="58" t="e">
        <f>+#REF!</f>
        <v>#REF!</v>
      </c>
      <c r="D2805" s="37" t="e">
        <f>+#REF!</f>
        <v>#REF!</v>
      </c>
      <c r="E2805" s="58" t="e">
        <f>+#REF!</f>
        <v>#REF!</v>
      </c>
      <c r="F2805" s="58" t="e">
        <f>+#REF!</f>
        <v>#REF!</v>
      </c>
      <c r="G2805" s="58" t="e">
        <f>+#REF!</f>
        <v>#REF!</v>
      </c>
      <c r="H2805" s="58"/>
      <c r="I2805" s="58"/>
      <c r="J2805" s="64" t="str">
        <f t="shared" si="43"/>
        <v>-</v>
      </c>
    </row>
    <row r="2806" spans="1:10" s="62" customFormat="1" ht="24.75" customHeight="1" x14ac:dyDescent="0.25">
      <c r="A2806" s="58" t="e">
        <f>+#REF!</f>
        <v>#REF!</v>
      </c>
      <c r="B2806" s="58" t="e">
        <f>+#REF!</f>
        <v>#REF!</v>
      </c>
      <c r="C2806" s="58" t="e">
        <f>+#REF!</f>
        <v>#REF!</v>
      </c>
      <c r="D2806" s="37" t="e">
        <f>+#REF!</f>
        <v>#REF!</v>
      </c>
      <c r="E2806" s="58" t="e">
        <f>+#REF!</f>
        <v>#REF!</v>
      </c>
      <c r="F2806" s="58" t="e">
        <f>+#REF!</f>
        <v>#REF!</v>
      </c>
      <c r="G2806" s="58" t="e">
        <f>+#REF!</f>
        <v>#REF!</v>
      </c>
      <c r="H2806" s="58"/>
      <c r="I2806" s="58"/>
      <c r="J2806" s="64" t="str">
        <f t="shared" si="43"/>
        <v>-</v>
      </c>
    </row>
    <row r="2807" spans="1:10" s="62" customFormat="1" ht="24.75" customHeight="1" x14ac:dyDescent="0.25">
      <c r="A2807" s="58" t="e">
        <f>+#REF!</f>
        <v>#REF!</v>
      </c>
      <c r="B2807" s="58" t="e">
        <f>+#REF!</f>
        <v>#REF!</v>
      </c>
      <c r="C2807" s="58" t="e">
        <f>+#REF!</f>
        <v>#REF!</v>
      </c>
      <c r="D2807" s="37" t="e">
        <f>+#REF!</f>
        <v>#REF!</v>
      </c>
      <c r="E2807" s="58" t="e">
        <f>+#REF!</f>
        <v>#REF!</v>
      </c>
      <c r="F2807" s="58" t="e">
        <f>+#REF!</f>
        <v>#REF!</v>
      </c>
      <c r="G2807" s="58" t="e">
        <f>+#REF!</f>
        <v>#REF!</v>
      </c>
      <c r="H2807" s="58"/>
      <c r="I2807" s="58"/>
      <c r="J2807" s="64" t="str">
        <f t="shared" si="43"/>
        <v>-</v>
      </c>
    </row>
    <row r="2808" spans="1:10" s="62" customFormat="1" ht="24.75" customHeight="1" x14ac:dyDescent="0.25">
      <c r="A2808" s="58" t="e">
        <f>+#REF!</f>
        <v>#REF!</v>
      </c>
      <c r="B2808" s="58" t="e">
        <f>+#REF!</f>
        <v>#REF!</v>
      </c>
      <c r="C2808" s="58" t="e">
        <f>+#REF!</f>
        <v>#REF!</v>
      </c>
      <c r="D2808" s="37" t="e">
        <f>+#REF!</f>
        <v>#REF!</v>
      </c>
      <c r="E2808" s="58" t="e">
        <f>+#REF!</f>
        <v>#REF!</v>
      </c>
      <c r="F2808" s="58" t="e">
        <f>+#REF!</f>
        <v>#REF!</v>
      </c>
      <c r="G2808" s="58" t="e">
        <f>+#REF!</f>
        <v>#REF!</v>
      </c>
      <c r="H2808" s="58"/>
      <c r="I2808" s="58"/>
      <c r="J2808" s="64" t="str">
        <f t="shared" si="43"/>
        <v>-</v>
      </c>
    </row>
    <row r="2809" spans="1:10" s="62" customFormat="1" ht="24.75" customHeight="1" x14ac:dyDescent="0.25">
      <c r="A2809" s="58" t="e">
        <f>+#REF!</f>
        <v>#REF!</v>
      </c>
      <c r="B2809" s="58" t="e">
        <f>+#REF!</f>
        <v>#REF!</v>
      </c>
      <c r="C2809" s="58" t="e">
        <f>+#REF!</f>
        <v>#REF!</v>
      </c>
      <c r="D2809" s="37" t="e">
        <f>+#REF!</f>
        <v>#REF!</v>
      </c>
      <c r="E2809" s="58" t="e">
        <f>+#REF!</f>
        <v>#REF!</v>
      </c>
      <c r="F2809" s="58" t="e">
        <f>+#REF!</f>
        <v>#REF!</v>
      </c>
      <c r="G2809" s="58" t="e">
        <f>+#REF!</f>
        <v>#REF!</v>
      </c>
      <c r="H2809" s="58"/>
      <c r="I2809" s="58"/>
      <c r="J2809" s="64" t="str">
        <f t="shared" si="43"/>
        <v>-</v>
      </c>
    </row>
    <row r="2810" spans="1:10" s="62" customFormat="1" ht="24.75" customHeight="1" x14ac:dyDescent="0.25">
      <c r="A2810" s="58" t="e">
        <f>+#REF!</f>
        <v>#REF!</v>
      </c>
      <c r="B2810" s="58" t="e">
        <f>+#REF!</f>
        <v>#REF!</v>
      </c>
      <c r="C2810" s="58" t="e">
        <f>+#REF!</f>
        <v>#REF!</v>
      </c>
      <c r="D2810" s="37" t="e">
        <f>+#REF!</f>
        <v>#REF!</v>
      </c>
      <c r="E2810" s="58" t="e">
        <f>+#REF!</f>
        <v>#REF!</v>
      </c>
      <c r="F2810" s="58" t="e">
        <f>+#REF!</f>
        <v>#REF!</v>
      </c>
      <c r="G2810" s="58" t="e">
        <f>+#REF!</f>
        <v>#REF!</v>
      </c>
      <c r="H2810" s="58"/>
      <c r="I2810" s="58"/>
      <c r="J2810" s="64" t="str">
        <f t="shared" si="43"/>
        <v>-</v>
      </c>
    </row>
    <row r="2811" spans="1:10" s="62" customFormat="1" ht="24.75" customHeight="1" x14ac:dyDescent="0.25">
      <c r="A2811" s="58" t="e">
        <f>+#REF!</f>
        <v>#REF!</v>
      </c>
      <c r="B2811" s="58" t="e">
        <f>+#REF!</f>
        <v>#REF!</v>
      </c>
      <c r="C2811" s="58" t="e">
        <f>+#REF!</f>
        <v>#REF!</v>
      </c>
      <c r="D2811" s="37" t="e">
        <f>+#REF!</f>
        <v>#REF!</v>
      </c>
      <c r="E2811" s="58" t="e">
        <f>+#REF!</f>
        <v>#REF!</v>
      </c>
      <c r="F2811" s="58" t="e">
        <f>+#REF!</f>
        <v>#REF!</v>
      </c>
      <c r="G2811" s="58" t="e">
        <f>+#REF!</f>
        <v>#REF!</v>
      </c>
      <c r="H2811" s="58"/>
      <c r="I2811" s="58"/>
      <c r="J2811" s="64" t="str">
        <f t="shared" si="43"/>
        <v>-</v>
      </c>
    </row>
    <row r="2812" spans="1:10" s="62" customFormat="1" ht="24.75" customHeight="1" x14ac:dyDescent="0.25">
      <c r="A2812" s="58" t="e">
        <f>+#REF!</f>
        <v>#REF!</v>
      </c>
      <c r="B2812" s="58" t="e">
        <f>+#REF!</f>
        <v>#REF!</v>
      </c>
      <c r="C2812" s="58" t="e">
        <f>+#REF!</f>
        <v>#REF!</v>
      </c>
      <c r="D2812" s="37" t="e">
        <f>+#REF!</f>
        <v>#REF!</v>
      </c>
      <c r="E2812" s="58" t="e">
        <f>+#REF!</f>
        <v>#REF!</v>
      </c>
      <c r="F2812" s="58" t="e">
        <f>+#REF!</f>
        <v>#REF!</v>
      </c>
      <c r="G2812" s="58" t="e">
        <f>+#REF!</f>
        <v>#REF!</v>
      </c>
      <c r="H2812" s="58"/>
      <c r="I2812" s="58"/>
      <c r="J2812" s="64" t="str">
        <f t="shared" si="43"/>
        <v>-</v>
      </c>
    </row>
    <row r="2813" spans="1:10" s="62" customFormat="1" ht="24.75" customHeight="1" x14ac:dyDescent="0.25">
      <c r="A2813" s="58" t="e">
        <f>+#REF!</f>
        <v>#REF!</v>
      </c>
      <c r="B2813" s="58" t="e">
        <f>+#REF!</f>
        <v>#REF!</v>
      </c>
      <c r="C2813" s="58" t="e">
        <f>+#REF!</f>
        <v>#REF!</v>
      </c>
      <c r="D2813" s="37" t="e">
        <f>+#REF!</f>
        <v>#REF!</v>
      </c>
      <c r="E2813" s="58" t="e">
        <f>+#REF!</f>
        <v>#REF!</v>
      </c>
      <c r="F2813" s="58" t="e">
        <f>+#REF!</f>
        <v>#REF!</v>
      </c>
      <c r="G2813" s="58" t="e">
        <f>+#REF!</f>
        <v>#REF!</v>
      </c>
      <c r="H2813" s="58"/>
      <c r="I2813" s="58"/>
      <c r="J2813" s="64" t="str">
        <f t="shared" si="43"/>
        <v>-</v>
      </c>
    </row>
    <row r="2814" spans="1:10" s="62" customFormat="1" ht="24.75" customHeight="1" x14ac:dyDescent="0.25">
      <c r="A2814" s="58" t="e">
        <f>+#REF!</f>
        <v>#REF!</v>
      </c>
      <c r="B2814" s="58" t="e">
        <f>+#REF!</f>
        <v>#REF!</v>
      </c>
      <c r="C2814" s="58" t="e">
        <f>+#REF!</f>
        <v>#REF!</v>
      </c>
      <c r="D2814" s="37" t="e">
        <f>+#REF!</f>
        <v>#REF!</v>
      </c>
      <c r="E2814" s="58" t="e">
        <f>+#REF!</f>
        <v>#REF!</v>
      </c>
      <c r="F2814" s="58" t="e">
        <f>+#REF!</f>
        <v>#REF!</v>
      </c>
      <c r="G2814" s="58" t="e">
        <f>+#REF!</f>
        <v>#REF!</v>
      </c>
      <c r="H2814" s="58"/>
      <c r="I2814" s="58"/>
      <c r="J2814" s="64" t="str">
        <f t="shared" si="43"/>
        <v>-</v>
      </c>
    </row>
    <row r="2815" spans="1:10" s="62" customFormat="1" ht="24.75" customHeight="1" x14ac:dyDescent="0.25">
      <c r="A2815" s="58" t="e">
        <f>+#REF!</f>
        <v>#REF!</v>
      </c>
      <c r="B2815" s="58" t="e">
        <f>+#REF!</f>
        <v>#REF!</v>
      </c>
      <c r="C2815" s="58" t="e">
        <f>+#REF!</f>
        <v>#REF!</v>
      </c>
      <c r="D2815" s="37" t="e">
        <f>+#REF!</f>
        <v>#REF!</v>
      </c>
      <c r="E2815" s="58" t="e">
        <f>+#REF!</f>
        <v>#REF!</v>
      </c>
      <c r="F2815" s="58" t="e">
        <f>+#REF!</f>
        <v>#REF!</v>
      </c>
      <c r="G2815" s="58" t="e">
        <f>+#REF!</f>
        <v>#REF!</v>
      </c>
      <c r="H2815" s="58"/>
      <c r="I2815" s="58"/>
      <c r="J2815" s="64" t="str">
        <f t="shared" si="43"/>
        <v>-</v>
      </c>
    </row>
    <row r="2816" spans="1:10" s="62" customFormat="1" ht="24.75" customHeight="1" x14ac:dyDescent="0.25">
      <c r="A2816" s="58" t="e">
        <f>+#REF!</f>
        <v>#REF!</v>
      </c>
      <c r="B2816" s="58" t="e">
        <f>+#REF!</f>
        <v>#REF!</v>
      </c>
      <c r="C2816" s="58" t="e">
        <f>+#REF!</f>
        <v>#REF!</v>
      </c>
      <c r="D2816" s="37" t="e">
        <f>+#REF!</f>
        <v>#REF!</v>
      </c>
      <c r="E2816" s="58" t="e">
        <f>+#REF!</f>
        <v>#REF!</v>
      </c>
      <c r="F2816" s="58" t="e">
        <f>+#REF!</f>
        <v>#REF!</v>
      </c>
      <c r="G2816" s="58" t="e">
        <f>+#REF!</f>
        <v>#REF!</v>
      </c>
      <c r="H2816" s="58"/>
      <c r="I2816" s="58"/>
      <c r="J2816" s="64" t="str">
        <f t="shared" si="43"/>
        <v>-</v>
      </c>
    </row>
    <row r="2817" spans="1:10" s="62" customFormat="1" ht="24.75" customHeight="1" x14ac:dyDescent="0.25">
      <c r="A2817" s="58" t="e">
        <f>+#REF!</f>
        <v>#REF!</v>
      </c>
      <c r="B2817" s="58" t="e">
        <f>+#REF!</f>
        <v>#REF!</v>
      </c>
      <c r="C2817" s="58" t="e">
        <f>+#REF!</f>
        <v>#REF!</v>
      </c>
      <c r="D2817" s="37" t="e">
        <f>+#REF!</f>
        <v>#REF!</v>
      </c>
      <c r="E2817" s="58" t="e">
        <f>+#REF!</f>
        <v>#REF!</v>
      </c>
      <c r="F2817" s="58" t="e">
        <f>+#REF!</f>
        <v>#REF!</v>
      </c>
      <c r="G2817" s="58" t="e">
        <f>+#REF!</f>
        <v>#REF!</v>
      </c>
      <c r="H2817" s="58"/>
      <c r="I2817" s="58"/>
      <c r="J2817" s="64" t="str">
        <f t="shared" si="43"/>
        <v>-</v>
      </c>
    </row>
    <row r="2818" spans="1:10" s="62" customFormat="1" ht="24.75" customHeight="1" x14ac:dyDescent="0.25">
      <c r="A2818" s="58" t="e">
        <f>+#REF!</f>
        <v>#REF!</v>
      </c>
      <c r="B2818" s="58" t="e">
        <f>+#REF!</f>
        <v>#REF!</v>
      </c>
      <c r="C2818" s="58" t="e">
        <f>+#REF!</f>
        <v>#REF!</v>
      </c>
      <c r="D2818" s="37" t="e">
        <f>+#REF!</f>
        <v>#REF!</v>
      </c>
      <c r="E2818" s="58" t="e">
        <f>+#REF!</f>
        <v>#REF!</v>
      </c>
      <c r="F2818" s="58" t="e">
        <f>+#REF!</f>
        <v>#REF!</v>
      </c>
      <c r="G2818" s="58" t="e">
        <f>+#REF!</f>
        <v>#REF!</v>
      </c>
      <c r="H2818" s="58"/>
      <c r="I2818" s="58"/>
      <c r="J2818" s="64" t="str">
        <f t="shared" si="43"/>
        <v>-</v>
      </c>
    </row>
    <row r="2819" spans="1:10" s="62" customFormat="1" ht="24.75" customHeight="1" x14ac:dyDescent="0.25">
      <c r="A2819" s="58" t="e">
        <f>+#REF!</f>
        <v>#REF!</v>
      </c>
      <c r="B2819" s="58" t="e">
        <f>+#REF!</f>
        <v>#REF!</v>
      </c>
      <c r="C2819" s="58" t="e">
        <f>+#REF!</f>
        <v>#REF!</v>
      </c>
      <c r="D2819" s="37" t="e">
        <f>+#REF!</f>
        <v>#REF!</v>
      </c>
      <c r="E2819" s="58" t="e">
        <f>+#REF!</f>
        <v>#REF!</v>
      </c>
      <c r="F2819" s="58" t="e">
        <f>+#REF!</f>
        <v>#REF!</v>
      </c>
      <c r="G2819" s="58" t="e">
        <f>+#REF!</f>
        <v>#REF!</v>
      </c>
      <c r="H2819" s="58"/>
      <c r="I2819" s="58"/>
      <c r="J2819" s="64" t="str">
        <f t="shared" si="43"/>
        <v>-</v>
      </c>
    </row>
    <row r="2820" spans="1:10" s="62" customFormat="1" ht="24.75" customHeight="1" x14ac:dyDescent="0.25">
      <c r="A2820" s="58" t="e">
        <f>+#REF!</f>
        <v>#REF!</v>
      </c>
      <c r="B2820" s="58" t="e">
        <f>+#REF!</f>
        <v>#REF!</v>
      </c>
      <c r="C2820" s="58" t="e">
        <f>+#REF!</f>
        <v>#REF!</v>
      </c>
      <c r="D2820" s="37" t="e">
        <f>+#REF!</f>
        <v>#REF!</v>
      </c>
      <c r="E2820" s="58" t="e">
        <f>+#REF!</f>
        <v>#REF!</v>
      </c>
      <c r="F2820" s="58" t="e">
        <f>+#REF!</f>
        <v>#REF!</v>
      </c>
      <c r="G2820" s="58" t="e">
        <f>+#REF!</f>
        <v>#REF!</v>
      </c>
      <c r="H2820" s="58"/>
      <c r="I2820" s="58"/>
      <c r="J2820" s="64" t="str">
        <f t="shared" si="43"/>
        <v>-</v>
      </c>
    </row>
    <row r="2821" spans="1:10" s="62" customFormat="1" ht="24.75" customHeight="1" x14ac:dyDescent="0.25">
      <c r="A2821" s="58" t="e">
        <f>+#REF!</f>
        <v>#REF!</v>
      </c>
      <c r="B2821" s="58" t="e">
        <f>+#REF!</f>
        <v>#REF!</v>
      </c>
      <c r="C2821" s="58" t="e">
        <f>+#REF!</f>
        <v>#REF!</v>
      </c>
      <c r="D2821" s="37" t="e">
        <f>+#REF!</f>
        <v>#REF!</v>
      </c>
      <c r="E2821" s="58" t="e">
        <f>+#REF!</f>
        <v>#REF!</v>
      </c>
      <c r="F2821" s="58" t="e">
        <f>+#REF!</f>
        <v>#REF!</v>
      </c>
      <c r="G2821" s="58" t="e">
        <f>+#REF!</f>
        <v>#REF!</v>
      </c>
      <c r="H2821" s="58"/>
      <c r="I2821" s="58"/>
      <c r="J2821" s="64" t="str">
        <f t="shared" ref="J2821:J2884" si="44">IFERROR(VLOOKUP(B2821,$L$4:$N$31,3,0),"-")</f>
        <v>-</v>
      </c>
    </row>
    <row r="2822" spans="1:10" s="62" customFormat="1" ht="24.75" customHeight="1" x14ac:dyDescent="0.25">
      <c r="A2822" s="58" t="e">
        <f>+#REF!</f>
        <v>#REF!</v>
      </c>
      <c r="B2822" s="58" t="e">
        <f>+#REF!</f>
        <v>#REF!</v>
      </c>
      <c r="C2822" s="58" t="e">
        <f>+#REF!</f>
        <v>#REF!</v>
      </c>
      <c r="D2822" s="37" t="e">
        <f>+#REF!</f>
        <v>#REF!</v>
      </c>
      <c r="E2822" s="58" t="e">
        <f>+#REF!</f>
        <v>#REF!</v>
      </c>
      <c r="F2822" s="58" t="e">
        <f>+#REF!</f>
        <v>#REF!</v>
      </c>
      <c r="G2822" s="58" t="e">
        <f>+#REF!</f>
        <v>#REF!</v>
      </c>
      <c r="H2822" s="58"/>
      <c r="I2822" s="58"/>
      <c r="J2822" s="64" t="str">
        <f t="shared" si="44"/>
        <v>-</v>
      </c>
    </row>
    <row r="2823" spans="1:10" s="62" customFormat="1" ht="24.75" customHeight="1" x14ac:dyDescent="0.25">
      <c r="A2823" s="58" t="e">
        <f>+#REF!</f>
        <v>#REF!</v>
      </c>
      <c r="B2823" s="58" t="e">
        <f>+#REF!</f>
        <v>#REF!</v>
      </c>
      <c r="C2823" s="58" t="e">
        <f>+#REF!</f>
        <v>#REF!</v>
      </c>
      <c r="D2823" s="37" t="e">
        <f>+#REF!</f>
        <v>#REF!</v>
      </c>
      <c r="E2823" s="58" t="e">
        <f>+#REF!</f>
        <v>#REF!</v>
      </c>
      <c r="F2823" s="58" t="e">
        <f>+#REF!</f>
        <v>#REF!</v>
      </c>
      <c r="G2823" s="58" t="e">
        <f>+#REF!</f>
        <v>#REF!</v>
      </c>
      <c r="H2823" s="58"/>
      <c r="I2823" s="58"/>
      <c r="J2823" s="64" t="str">
        <f t="shared" si="44"/>
        <v>-</v>
      </c>
    </row>
    <row r="2824" spans="1:10" s="62" customFormat="1" ht="24.75" customHeight="1" x14ac:dyDescent="0.25">
      <c r="A2824" s="58" t="e">
        <f>+#REF!</f>
        <v>#REF!</v>
      </c>
      <c r="B2824" s="58" t="e">
        <f>+#REF!</f>
        <v>#REF!</v>
      </c>
      <c r="C2824" s="58" t="e">
        <f>+#REF!</f>
        <v>#REF!</v>
      </c>
      <c r="D2824" s="37" t="e">
        <f>+#REF!</f>
        <v>#REF!</v>
      </c>
      <c r="E2824" s="58" t="e">
        <f>+#REF!</f>
        <v>#REF!</v>
      </c>
      <c r="F2824" s="58" t="e">
        <f>+#REF!</f>
        <v>#REF!</v>
      </c>
      <c r="G2824" s="58" t="e">
        <f>+#REF!</f>
        <v>#REF!</v>
      </c>
      <c r="H2824" s="58"/>
      <c r="I2824" s="58"/>
      <c r="J2824" s="64" t="str">
        <f t="shared" si="44"/>
        <v>-</v>
      </c>
    </row>
    <row r="2825" spans="1:10" s="62" customFormat="1" ht="24.75" customHeight="1" x14ac:dyDescent="0.25">
      <c r="A2825" s="58" t="e">
        <f>+#REF!</f>
        <v>#REF!</v>
      </c>
      <c r="B2825" s="58" t="e">
        <f>+#REF!</f>
        <v>#REF!</v>
      </c>
      <c r="C2825" s="58" t="e">
        <f>+#REF!</f>
        <v>#REF!</v>
      </c>
      <c r="D2825" s="37" t="e">
        <f>+#REF!</f>
        <v>#REF!</v>
      </c>
      <c r="E2825" s="58" t="e">
        <f>+#REF!</f>
        <v>#REF!</v>
      </c>
      <c r="F2825" s="58" t="e">
        <f>+#REF!</f>
        <v>#REF!</v>
      </c>
      <c r="G2825" s="58" t="e">
        <f>+#REF!</f>
        <v>#REF!</v>
      </c>
      <c r="H2825" s="58"/>
      <c r="I2825" s="58"/>
      <c r="J2825" s="64" t="str">
        <f t="shared" si="44"/>
        <v>-</v>
      </c>
    </row>
    <row r="2826" spans="1:10" s="62" customFormat="1" ht="24.75" customHeight="1" x14ac:dyDescent="0.25">
      <c r="A2826" s="58" t="e">
        <f>+#REF!</f>
        <v>#REF!</v>
      </c>
      <c r="B2826" s="58" t="e">
        <f>+#REF!</f>
        <v>#REF!</v>
      </c>
      <c r="C2826" s="58" t="e">
        <f>+#REF!</f>
        <v>#REF!</v>
      </c>
      <c r="D2826" s="37" t="e">
        <f>+#REF!</f>
        <v>#REF!</v>
      </c>
      <c r="E2826" s="58" t="e">
        <f>+#REF!</f>
        <v>#REF!</v>
      </c>
      <c r="F2826" s="58" t="e">
        <f>+#REF!</f>
        <v>#REF!</v>
      </c>
      <c r="G2826" s="58" t="e">
        <f>+#REF!</f>
        <v>#REF!</v>
      </c>
      <c r="H2826" s="58"/>
      <c r="I2826" s="58"/>
      <c r="J2826" s="64" t="str">
        <f t="shared" si="44"/>
        <v>-</v>
      </c>
    </row>
    <row r="2827" spans="1:10" s="62" customFormat="1" ht="24.75" customHeight="1" x14ac:dyDescent="0.25">
      <c r="A2827" s="58" t="e">
        <f>+#REF!</f>
        <v>#REF!</v>
      </c>
      <c r="B2827" s="58" t="e">
        <f>+#REF!</f>
        <v>#REF!</v>
      </c>
      <c r="C2827" s="58" t="e">
        <f>+#REF!</f>
        <v>#REF!</v>
      </c>
      <c r="D2827" s="37" t="e">
        <f>+#REF!</f>
        <v>#REF!</v>
      </c>
      <c r="E2827" s="58" t="e">
        <f>+#REF!</f>
        <v>#REF!</v>
      </c>
      <c r="F2827" s="58" t="e">
        <f>+#REF!</f>
        <v>#REF!</v>
      </c>
      <c r="G2827" s="58" t="e">
        <f>+#REF!</f>
        <v>#REF!</v>
      </c>
      <c r="H2827" s="58"/>
      <c r="I2827" s="58"/>
      <c r="J2827" s="64" t="str">
        <f t="shared" si="44"/>
        <v>-</v>
      </c>
    </row>
    <row r="2828" spans="1:10" s="62" customFormat="1" ht="24.75" customHeight="1" x14ac:dyDescent="0.25">
      <c r="A2828" s="58" t="e">
        <f>+#REF!</f>
        <v>#REF!</v>
      </c>
      <c r="B2828" s="58" t="e">
        <f>+#REF!</f>
        <v>#REF!</v>
      </c>
      <c r="C2828" s="58" t="e">
        <f>+#REF!</f>
        <v>#REF!</v>
      </c>
      <c r="D2828" s="37" t="e">
        <f>+#REF!</f>
        <v>#REF!</v>
      </c>
      <c r="E2828" s="58" t="e">
        <f>+#REF!</f>
        <v>#REF!</v>
      </c>
      <c r="F2828" s="58" t="e">
        <f>+#REF!</f>
        <v>#REF!</v>
      </c>
      <c r="G2828" s="58" t="e">
        <f>+#REF!</f>
        <v>#REF!</v>
      </c>
      <c r="H2828" s="58"/>
      <c r="I2828" s="58"/>
      <c r="J2828" s="64" t="str">
        <f t="shared" si="44"/>
        <v>-</v>
      </c>
    </row>
    <row r="2829" spans="1:10" s="62" customFormat="1" ht="24.75" customHeight="1" x14ac:dyDescent="0.25">
      <c r="A2829" s="58" t="e">
        <f>+#REF!</f>
        <v>#REF!</v>
      </c>
      <c r="B2829" s="58" t="e">
        <f>+#REF!</f>
        <v>#REF!</v>
      </c>
      <c r="C2829" s="58" t="e">
        <f>+#REF!</f>
        <v>#REF!</v>
      </c>
      <c r="D2829" s="37" t="e">
        <f>+#REF!</f>
        <v>#REF!</v>
      </c>
      <c r="E2829" s="58" t="e">
        <f>+#REF!</f>
        <v>#REF!</v>
      </c>
      <c r="F2829" s="58" t="e">
        <f>+#REF!</f>
        <v>#REF!</v>
      </c>
      <c r="G2829" s="58" t="e">
        <f>+#REF!</f>
        <v>#REF!</v>
      </c>
      <c r="H2829" s="58"/>
      <c r="I2829" s="58"/>
      <c r="J2829" s="64" t="str">
        <f t="shared" si="44"/>
        <v>-</v>
      </c>
    </row>
    <row r="2830" spans="1:10" s="62" customFormat="1" ht="24.75" customHeight="1" x14ac:dyDescent="0.25">
      <c r="A2830" s="58" t="e">
        <f>+#REF!</f>
        <v>#REF!</v>
      </c>
      <c r="B2830" s="58" t="e">
        <f>+#REF!</f>
        <v>#REF!</v>
      </c>
      <c r="C2830" s="58" t="e">
        <f>+#REF!</f>
        <v>#REF!</v>
      </c>
      <c r="D2830" s="37" t="e">
        <f>+#REF!</f>
        <v>#REF!</v>
      </c>
      <c r="E2830" s="58" t="e">
        <f>+#REF!</f>
        <v>#REF!</v>
      </c>
      <c r="F2830" s="58" t="e">
        <f>+#REF!</f>
        <v>#REF!</v>
      </c>
      <c r="G2830" s="58" t="e">
        <f>+#REF!</f>
        <v>#REF!</v>
      </c>
      <c r="H2830" s="58"/>
      <c r="I2830" s="58"/>
      <c r="J2830" s="64" t="str">
        <f t="shared" si="44"/>
        <v>-</v>
      </c>
    </row>
    <row r="2831" spans="1:10" s="62" customFormat="1" ht="24.75" customHeight="1" x14ac:dyDescent="0.25">
      <c r="A2831" s="58" t="e">
        <f>+#REF!</f>
        <v>#REF!</v>
      </c>
      <c r="B2831" s="58" t="e">
        <f>+#REF!</f>
        <v>#REF!</v>
      </c>
      <c r="C2831" s="58" t="e">
        <f>+#REF!</f>
        <v>#REF!</v>
      </c>
      <c r="D2831" s="37" t="e">
        <f>+#REF!</f>
        <v>#REF!</v>
      </c>
      <c r="E2831" s="58" t="e">
        <f>+#REF!</f>
        <v>#REF!</v>
      </c>
      <c r="F2831" s="58" t="e">
        <f>+#REF!</f>
        <v>#REF!</v>
      </c>
      <c r="G2831" s="58" t="e">
        <f>+#REF!</f>
        <v>#REF!</v>
      </c>
      <c r="H2831" s="58"/>
      <c r="I2831" s="58"/>
      <c r="J2831" s="64" t="str">
        <f t="shared" si="44"/>
        <v>-</v>
      </c>
    </row>
    <row r="2832" spans="1:10" s="62" customFormat="1" ht="24.75" customHeight="1" x14ac:dyDescent="0.25">
      <c r="A2832" s="58" t="e">
        <f>+#REF!</f>
        <v>#REF!</v>
      </c>
      <c r="B2832" s="58" t="e">
        <f>+#REF!</f>
        <v>#REF!</v>
      </c>
      <c r="C2832" s="58" t="e">
        <f>+#REF!</f>
        <v>#REF!</v>
      </c>
      <c r="D2832" s="37" t="e">
        <f>+#REF!</f>
        <v>#REF!</v>
      </c>
      <c r="E2832" s="58" t="e">
        <f>+#REF!</f>
        <v>#REF!</v>
      </c>
      <c r="F2832" s="58" t="e">
        <f>+#REF!</f>
        <v>#REF!</v>
      </c>
      <c r="G2832" s="58" t="e">
        <f>+#REF!</f>
        <v>#REF!</v>
      </c>
      <c r="H2832" s="58"/>
      <c r="I2832" s="58"/>
      <c r="J2832" s="64" t="str">
        <f t="shared" si="44"/>
        <v>-</v>
      </c>
    </row>
    <row r="2833" spans="1:10" s="62" customFormat="1" ht="24.75" customHeight="1" x14ac:dyDescent="0.25">
      <c r="A2833" s="58" t="e">
        <f>+#REF!</f>
        <v>#REF!</v>
      </c>
      <c r="B2833" s="58" t="e">
        <f>+#REF!</f>
        <v>#REF!</v>
      </c>
      <c r="C2833" s="58" t="e">
        <f>+#REF!</f>
        <v>#REF!</v>
      </c>
      <c r="D2833" s="37" t="e">
        <f>+#REF!</f>
        <v>#REF!</v>
      </c>
      <c r="E2833" s="58" t="e">
        <f>+#REF!</f>
        <v>#REF!</v>
      </c>
      <c r="F2833" s="58" t="e">
        <f>+#REF!</f>
        <v>#REF!</v>
      </c>
      <c r="G2833" s="58" t="e">
        <f>+#REF!</f>
        <v>#REF!</v>
      </c>
      <c r="H2833" s="58"/>
      <c r="I2833" s="58"/>
      <c r="J2833" s="64" t="str">
        <f t="shared" si="44"/>
        <v>-</v>
      </c>
    </row>
    <row r="2834" spans="1:10" s="62" customFormat="1" ht="24.75" customHeight="1" x14ac:dyDescent="0.25">
      <c r="A2834" s="58" t="e">
        <f>+#REF!</f>
        <v>#REF!</v>
      </c>
      <c r="B2834" s="58" t="e">
        <f>+#REF!</f>
        <v>#REF!</v>
      </c>
      <c r="C2834" s="58" t="e">
        <f>+#REF!</f>
        <v>#REF!</v>
      </c>
      <c r="D2834" s="37" t="e">
        <f>+#REF!</f>
        <v>#REF!</v>
      </c>
      <c r="E2834" s="58" t="e">
        <f>+#REF!</f>
        <v>#REF!</v>
      </c>
      <c r="F2834" s="58" t="e">
        <f>+#REF!</f>
        <v>#REF!</v>
      </c>
      <c r="G2834" s="58" t="e">
        <f>+#REF!</f>
        <v>#REF!</v>
      </c>
      <c r="H2834" s="58"/>
      <c r="I2834" s="58"/>
      <c r="J2834" s="64" t="str">
        <f t="shared" si="44"/>
        <v>-</v>
      </c>
    </row>
    <row r="2835" spans="1:10" s="62" customFormat="1" ht="24.75" customHeight="1" x14ac:dyDescent="0.25">
      <c r="A2835" s="58" t="e">
        <f>+#REF!</f>
        <v>#REF!</v>
      </c>
      <c r="B2835" s="58" t="e">
        <f>+#REF!</f>
        <v>#REF!</v>
      </c>
      <c r="C2835" s="58" t="e">
        <f>+#REF!</f>
        <v>#REF!</v>
      </c>
      <c r="D2835" s="37" t="e">
        <f>+#REF!</f>
        <v>#REF!</v>
      </c>
      <c r="E2835" s="58" t="e">
        <f>+#REF!</f>
        <v>#REF!</v>
      </c>
      <c r="F2835" s="58" t="e">
        <f>+#REF!</f>
        <v>#REF!</v>
      </c>
      <c r="G2835" s="58" t="e">
        <f>+#REF!</f>
        <v>#REF!</v>
      </c>
      <c r="H2835" s="58"/>
      <c r="I2835" s="58"/>
      <c r="J2835" s="64" t="str">
        <f t="shared" si="44"/>
        <v>-</v>
      </c>
    </row>
    <row r="2836" spans="1:10" s="62" customFormat="1" ht="24.75" customHeight="1" x14ac:dyDescent="0.25">
      <c r="A2836" s="58" t="e">
        <f>+#REF!</f>
        <v>#REF!</v>
      </c>
      <c r="B2836" s="58" t="e">
        <f>+#REF!</f>
        <v>#REF!</v>
      </c>
      <c r="C2836" s="58" t="e">
        <f>+#REF!</f>
        <v>#REF!</v>
      </c>
      <c r="D2836" s="37" t="e">
        <f>+#REF!</f>
        <v>#REF!</v>
      </c>
      <c r="E2836" s="58" t="e">
        <f>+#REF!</f>
        <v>#REF!</v>
      </c>
      <c r="F2836" s="58" t="e">
        <f>+#REF!</f>
        <v>#REF!</v>
      </c>
      <c r="G2836" s="58" t="e">
        <f>+#REF!</f>
        <v>#REF!</v>
      </c>
      <c r="H2836" s="58"/>
      <c r="I2836" s="58"/>
      <c r="J2836" s="64" t="str">
        <f t="shared" si="44"/>
        <v>-</v>
      </c>
    </row>
    <row r="2837" spans="1:10" s="62" customFormat="1" ht="24.75" customHeight="1" x14ac:dyDescent="0.25">
      <c r="A2837" s="58" t="e">
        <f>+#REF!</f>
        <v>#REF!</v>
      </c>
      <c r="B2837" s="58" t="e">
        <f>+#REF!</f>
        <v>#REF!</v>
      </c>
      <c r="C2837" s="58" t="e">
        <f>+#REF!</f>
        <v>#REF!</v>
      </c>
      <c r="D2837" s="37" t="e">
        <f>+#REF!</f>
        <v>#REF!</v>
      </c>
      <c r="E2837" s="58" t="e">
        <f>+#REF!</f>
        <v>#REF!</v>
      </c>
      <c r="F2837" s="58" t="e">
        <f>+#REF!</f>
        <v>#REF!</v>
      </c>
      <c r="G2837" s="58" t="e">
        <f>+#REF!</f>
        <v>#REF!</v>
      </c>
      <c r="H2837" s="58"/>
      <c r="I2837" s="58"/>
      <c r="J2837" s="64" t="str">
        <f t="shared" si="44"/>
        <v>-</v>
      </c>
    </row>
    <row r="2838" spans="1:10" s="62" customFormat="1" ht="24.75" customHeight="1" x14ac:dyDescent="0.25">
      <c r="A2838" s="58" t="e">
        <f>+#REF!</f>
        <v>#REF!</v>
      </c>
      <c r="B2838" s="58" t="e">
        <f>+#REF!</f>
        <v>#REF!</v>
      </c>
      <c r="C2838" s="58" t="e">
        <f>+#REF!</f>
        <v>#REF!</v>
      </c>
      <c r="D2838" s="37" t="e">
        <f>+#REF!</f>
        <v>#REF!</v>
      </c>
      <c r="E2838" s="58" t="e">
        <f>+#REF!</f>
        <v>#REF!</v>
      </c>
      <c r="F2838" s="58" t="e">
        <f>+#REF!</f>
        <v>#REF!</v>
      </c>
      <c r="G2838" s="58" t="e">
        <f>+#REF!</f>
        <v>#REF!</v>
      </c>
      <c r="H2838" s="58"/>
      <c r="I2838" s="58"/>
      <c r="J2838" s="64" t="str">
        <f t="shared" si="44"/>
        <v>-</v>
      </c>
    </row>
    <row r="2839" spans="1:10" s="62" customFormat="1" ht="24.75" customHeight="1" x14ac:dyDescent="0.25">
      <c r="A2839" s="58" t="e">
        <f>+#REF!</f>
        <v>#REF!</v>
      </c>
      <c r="B2839" s="58" t="e">
        <f>+#REF!</f>
        <v>#REF!</v>
      </c>
      <c r="C2839" s="58" t="e">
        <f>+#REF!</f>
        <v>#REF!</v>
      </c>
      <c r="D2839" s="37" t="e">
        <f>+#REF!</f>
        <v>#REF!</v>
      </c>
      <c r="E2839" s="58" t="e">
        <f>+#REF!</f>
        <v>#REF!</v>
      </c>
      <c r="F2839" s="58" t="e">
        <f>+#REF!</f>
        <v>#REF!</v>
      </c>
      <c r="G2839" s="58" t="e">
        <f>+#REF!</f>
        <v>#REF!</v>
      </c>
      <c r="H2839" s="58"/>
      <c r="I2839" s="58"/>
      <c r="J2839" s="64" t="str">
        <f t="shared" si="44"/>
        <v>-</v>
      </c>
    </row>
    <row r="2840" spans="1:10" s="62" customFormat="1" ht="24.75" customHeight="1" x14ac:dyDescent="0.25">
      <c r="A2840" s="58" t="e">
        <f>+#REF!</f>
        <v>#REF!</v>
      </c>
      <c r="B2840" s="58" t="e">
        <f>+#REF!</f>
        <v>#REF!</v>
      </c>
      <c r="C2840" s="58" t="e">
        <f>+#REF!</f>
        <v>#REF!</v>
      </c>
      <c r="D2840" s="37" t="e">
        <f>+#REF!</f>
        <v>#REF!</v>
      </c>
      <c r="E2840" s="58" t="e">
        <f>+#REF!</f>
        <v>#REF!</v>
      </c>
      <c r="F2840" s="58" t="e">
        <f>+#REF!</f>
        <v>#REF!</v>
      </c>
      <c r="G2840" s="58" t="e">
        <f>+#REF!</f>
        <v>#REF!</v>
      </c>
      <c r="H2840" s="58"/>
      <c r="I2840" s="58"/>
      <c r="J2840" s="64" t="str">
        <f t="shared" si="44"/>
        <v>-</v>
      </c>
    </row>
    <row r="2841" spans="1:10" s="62" customFormat="1" ht="24.75" customHeight="1" x14ac:dyDescent="0.25">
      <c r="A2841" s="58" t="e">
        <f>+#REF!</f>
        <v>#REF!</v>
      </c>
      <c r="B2841" s="58" t="e">
        <f>+#REF!</f>
        <v>#REF!</v>
      </c>
      <c r="C2841" s="58" t="e">
        <f>+#REF!</f>
        <v>#REF!</v>
      </c>
      <c r="D2841" s="37" t="e">
        <f>+#REF!</f>
        <v>#REF!</v>
      </c>
      <c r="E2841" s="58" t="e">
        <f>+#REF!</f>
        <v>#REF!</v>
      </c>
      <c r="F2841" s="58" t="e">
        <f>+#REF!</f>
        <v>#REF!</v>
      </c>
      <c r="G2841" s="58" t="e">
        <f>+#REF!</f>
        <v>#REF!</v>
      </c>
      <c r="H2841" s="58"/>
      <c r="I2841" s="58"/>
      <c r="J2841" s="64" t="str">
        <f t="shared" si="44"/>
        <v>-</v>
      </c>
    </row>
    <row r="2842" spans="1:10" s="62" customFormat="1" ht="24.75" customHeight="1" x14ac:dyDescent="0.25">
      <c r="A2842" s="58" t="e">
        <f>+#REF!</f>
        <v>#REF!</v>
      </c>
      <c r="B2842" s="58" t="e">
        <f>+#REF!</f>
        <v>#REF!</v>
      </c>
      <c r="C2842" s="58" t="e">
        <f>+#REF!</f>
        <v>#REF!</v>
      </c>
      <c r="D2842" s="37" t="e">
        <f>+#REF!</f>
        <v>#REF!</v>
      </c>
      <c r="E2842" s="58" t="e">
        <f>+#REF!</f>
        <v>#REF!</v>
      </c>
      <c r="F2842" s="58" t="e">
        <f>+#REF!</f>
        <v>#REF!</v>
      </c>
      <c r="G2842" s="58" t="e">
        <f>+#REF!</f>
        <v>#REF!</v>
      </c>
      <c r="H2842" s="58"/>
      <c r="I2842" s="58"/>
      <c r="J2842" s="64" t="str">
        <f t="shared" si="44"/>
        <v>-</v>
      </c>
    </row>
    <row r="2843" spans="1:10" s="62" customFormat="1" ht="24.75" customHeight="1" x14ac:dyDescent="0.25">
      <c r="A2843" s="58" t="e">
        <f>+#REF!</f>
        <v>#REF!</v>
      </c>
      <c r="B2843" s="58" t="e">
        <f>+#REF!</f>
        <v>#REF!</v>
      </c>
      <c r="C2843" s="58" t="e">
        <f>+#REF!</f>
        <v>#REF!</v>
      </c>
      <c r="D2843" s="37" t="e">
        <f>+#REF!</f>
        <v>#REF!</v>
      </c>
      <c r="E2843" s="58" t="e">
        <f>+#REF!</f>
        <v>#REF!</v>
      </c>
      <c r="F2843" s="58" t="e">
        <f>+#REF!</f>
        <v>#REF!</v>
      </c>
      <c r="G2843" s="58" t="e">
        <f>+#REF!</f>
        <v>#REF!</v>
      </c>
      <c r="H2843" s="58"/>
      <c r="I2843" s="58"/>
      <c r="J2843" s="64" t="str">
        <f t="shared" si="44"/>
        <v>-</v>
      </c>
    </row>
    <row r="2844" spans="1:10" s="62" customFormat="1" ht="24.75" customHeight="1" x14ac:dyDescent="0.25">
      <c r="A2844" s="58" t="e">
        <f>+#REF!</f>
        <v>#REF!</v>
      </c>
      <c r="B2844" s="58" t="e">
        <f>+#REF!</f>
        <v>#REF!</v>
      </c>
      <c r="C2844" s="58" t="e">
        <f>+#REF!</f>
        <v>#REF!</v>
      </c>
      <c r="D2844" s="37" t="e">
        <f>+#REF!</f>
        <v>#REF!</v>
      </c>
      <c r="E2844" s="58" t="e">
        <f>+#REF!</f>
        <v>#REF!</v>
      </c>
      <c r="F2844" s="58" t="e">
        <f>+#REF!</f>
        <v>#REF!</v>
      </c>
      <c r="G2844" s="58" t="e">
        <f>+#REF!</f>
        <v>#REF!</v>
      </c>
      <c r="H2844" s="58"/>
      <c r="I2844" s="58"/>
      <c r="J2844" s="64" t="str">
        <f t="shared" si="44"/>
        <v>-</v>
      </c>
    </row>
    <row r="2845" spans="1:10" s="62" customFormat="1" ht="24.75" customHeight="1" x14ac:dyDescent="0.25">
      <c r="A2845" s="58" t="e">
        <f>+#REF!</f>
        <v>#REF!</v>
      </c>
      <c r="B2845" s="58" t="e">
        <f>+#REF!</f>
        <v>#REF!</v>
      </c>
      <c r="C2845" s="58" t="e">
        <f>+#REF!</f>
        <v>#REF!</v>
      </c>
      <c r="D2845" s="37" t="e">
        <f>+#REF!</f>
        <v>#REF!</v>
      </c>
      <c r="E2845" s="58" t="e">
        <f>+#REF!</f>
        <v>#REF!</v>
      </c>
      <c r="F2845" s="58" t="e">
        <f>+#REF!</f>
        <v>#REF!</v>
      </c>
      <c r="G2845" s="58" t="e">
        <f>+#REF!</f>
        <v>#REF!</v>
      </c>
      <c r="H2845" s="58"/>
      <c r="I2845" s="58"/>
      <c r="J2845" s="64" t="str">
        <f t="shared" si="44"/>
        <v>-</v>
      </c>
    </row>
    <row r="2846" spans="1:10" s="62" customFormat="1" ht="24.75" customHeight="1" x14ac:dyDescent="0.25">
      <c r="A2846" s="58" t="e">
        <f>+#REF!</f>
        <v>#REF!</v>
      </c>
      <c r="B2846" s="58" t="e">
        <f>+#REF!</f>
        <v>#REF!</v>
      </c>
      <c r="C2846" s="58" t="e">
        <f>+#REF!</f>
        <v>#REF!</v>
      </c>
      <c r="D2846" s="37" t="e">
        <f>+#REF!</f>
        <v>#REF!</v>
      </c>
      <c r="E2846" s="58" t="e">
        <f>+#REF!</f>
        <v>#REF!</v>
      </c>
      <c r="F2846" s="58" t="e">
        <f>+#REF!</f>
        <v>#REF!</v>
      </c>
      <c r="G2846" s="58" t="e">
        <f>+#REF!</f>
        <v>#REF!</v>
      </c>
      <c r="H2846" s="58"/>
      <c r="I2846" s="58"/>
      <c r="J2846" s="64" t="str">
        <f t="shared" si="44"/>
        <v>-</v>
      </c>
    </row>
    <row r="2847" spans="1:10" s="62" customFormat="1" ht="24.75" customHeight="1" x14ac:dyDescent="0.25">
      <c r="A2847" s="58" t="e">
        <f>+#REF!</f>
        <v>#REF!</v>
      </c>
      <c r="B2847" s="58" t="e">
        <f>+#REF!</f>
        <v>#REF!</v>
      </c>
      <c r="C2847" s="58" t="e">
        <f>+#REF!</f>
        <v>#REF!</v>
      </c>
      <c r="D2847" s="37" t="e">
        <f>+#REF!</f>
        <v>#REF!</v>
      </c>
      <c r="E2847" s="58" t="e">
        <f>+#REF!</f>
        <v>#REF!</v>
      </c>
      <c r="F2847" s="58" t="e">
        <f>+#REF!</f>
        <v>#REF!</v>
      </c>
      <c r="G2847" s="58" t="e">
        <f>+#REF!</f>
        <v>#REF!</v>
      </c>
      <c r="H2847" s="58"/>
      <c r="I2847" s="58"/>
      <c r="J2847" s="64" t="str">
        <f t="shared" si="44"/>
        <v>-</v>
      </c>
    </row>
    <row r="2848" spans="1:10" s="62" customFormat="1" ht="24.75" customHeight="1" x14ac:dyDescent="0.25">
      <c r="A2848" s="58" t="e">
        <f>+#REF!</f>
        <v>#REF!</v>
      </c>
      <c r="B2848" s="58" t="e">
        <f>+#REF!</f>
        <v>#REF!</v>
      </c>
      <c r="C2848" s="58" t="e">
        <f>+#REF!</f>
        <v>#REF!</v>
      </c>
      <c r="D2848" s="37" t="e">
        <f>+#REF!</f>
        <v>#REF!</v>
      </c>
      <c r="E2848" s="58" t="e">
        <f>+#REF!</f>
        <v>#REF!</v>
      </c>
      <c r="F2848" s="58" t="e">
        <f>+#REF!</f>
        <v>#REF!</v>
      </c>
      <c r="G2848" s="58" t="e">
        <f>+#REF!</f>
        <v>#REF!</v>
      </c>
      <c r="H2848" s="58"/>
      <c r="I2848" s="58"/>
      <c r="J2848" s="64" t="str">
        <f t="shared" si="44"/>
        <v>-</v>
      </c>
    </row>
    <row r="2849" spans="1:10" s="62" customFormat="1" ht="24.75" customHeight="1" x14ac:dyDescent="0.25">
      <c r="A2849" s="58" t="e">
        <f>+#REF!</f>
        <v>#REF!</v>
      </c>
      <c r="B2849" s="58" t="e">
        <f>+#REF!</f>
        <v>#REF!</v>
      </c>
      <c r="C2849" s="58" t="e">
        <f>+#REF!</f>
        <v>#REF!</v>
      </c>
      <c r="D2849" s="37" t="e">
        <f>+#REF!</f>
        <v>#REF!</v>
      </c>
      <c r="E2849" s="58" t="e">
        <f>+#REF!</f>
        <v>#REF!</v>
      </c>
      <c r="F2849" s="58" t="e">
        <f>+#REF!</f>
        <v>#REF!</v>
      </c>
      <c r="G2849" s="58" t="e">
        <f>+#REF!</f>
        <v>#REF!</v>
      </c>
      <c r="H2849" s="58"/>
      <c r="I2849" s="58"/>
      <c r="J2849" s="64" t="str">
        <f t="shared" si="44"/>
        <v>-</v>
      </c>
    </row>
    <row r="2850" spans="1:10" s="62" customFormat="1" ht="24.75" customHeight="1" x14ac:dyDescent="0.25">
      <c r="A2850" s="58" t="e">
        <f>+#REF!</f>
        <v>#REF!</v>
      </c>
      <c r="B2850" s="58" t="e">
        <f>+#REF!</f>
        <v>#REF!</v>
      </c>
      <c r="C2850" s="58" t="e">
        <f>+#REF!</f>
        <v>#REF!</v>
      </c>
      <c r="D2850" s="37" t="e">
        <f>+#REF!</f>
        <v>#REF!</v>
      </c>
      <c r="E2850" s="58" t="e">
        <f>+#REF!</f>
        <v>#REF!</v>
      </c>
      <c r="F2850" s="58" t="e">
        <f>+#REF!</f>
        <v>#REF!</v>
      </c>
      <c r="G2850" s="58" t="e">
        <f>+#REF!</f>
        <v>#REF!</v>
      </c>
      <c r="H2850" s="58"/>
      <c r="I2850" s="58"/>
      <c r="J2850" s="64" t="str">
        <f t="shared" si="44"/>
        <v>-</v>
      </c>
    </row>
    <row r="2851" spans="1:10" s="62" customFormat="1" ht="24.75" customHeight="1" x14ac:dyDescent="0.25">
      <c r="A2851" s="58" t="e">
        <f>+#REF!</f>
        <v>#REF!</v>
      </c>
      <c r="B2851" s="58" t="e">
        <f>+#REF!</f>
        <v>#REF!</v>
      </c>
      <c r="C2851" s="58" t="e">
        <f>+#REF!</f>
        <v>#REF!</v>
      </c>
      <c r="D2851" s="37" t="e">
        <f>+#REF!</f>
        <v>#REF!</v>
      </c>
      <c r="E2851" s="58" t="e">
        <f>+#REF!</f>
        <v>#REF!</v>
      </c>
      <c r="F2851" s="58" t="e">
        <f>+#REF!</f>
        <v>#REF!</v>
      </c>
      <c r="G2851" s="58" t="e">
        <f>+#REF!</f>
        <v>#REF!</v>
      </c>
      <c r="H2851" s="58"/>
      <c r="I2851" s="58"/>
      <c r="J2851" s="64" t="str">
        <f t="shared" si="44"/>
        <v>-</v>
      </c>
    </row>
    <row r="2852" spans="1:10" s="62" customFormat="1" ht="24.75" customHeight="1" x14ac:dyDescent="0.25">
      <c r="A2852" s="58" t="e">
        <f>+#REF!</f>
        <v>#REF!</v>
      </c>
      <c r="B2852" s="58" t="e">
        <f>+#REF!</f>
        <v>#REF!</v>
      </c>
      <c r="C2852" s="58" t="e">
        <f>+#REF!</f>
        <v>#REF!</v>
      </c>
      <c r="D2852" s="37" t="e">
        <f>+#REF!</f>
        <v>#REF!</v>
      </c>
      <c r="E2852" s="58" t="e">
        <f>+#REF!</f>
        <v>#REF!</v>
      </c>
      <c r="F2852" s="58" t="e">
        <f>+#REF!</f>
        <v>#REF!</v>
      </c>
      <c r="G2852" s="58" t="e">
        <f>+#REF!</f>
        <v>#REF!</v>
      </c>
      <c r="H2852" s="58"/>
      <c r="I2852" s="58"/>
      <c r="J2852" s="64" t="str">
        <f t="shared" si="44"/>
        <v>-</v>
      </c>
    </row>
    <row r="2853" spans="1:10" s="62" customFormat="1" ht="24.75" customHeight="1" x14ac:dyDescent="0.25">
      <c r="A2853" s="58" t="e">
        <f>+#REF!</f>
        <v>#REF!</v>
      </c>
      <c r="B2853" s="58" t="e">
        <f>+#REF!</f>
        <v>#REF!</v>
      </c>
      <c r="C2853" s="58" t="e">
        <f>+#REF!</f>
        <v>#REF!</v>
      </c>
      <c r="D2853" s="37" t="e">
        <f>+#REF!</f>
        <v>#REF!</v>
      </c>
      <c r="E2853" s="58" t="e">
        <f>+#REF!</f>
        <v>#REF!</v>
      </c>
      <c r="F2853" s="58" t="e">
        <f>+#REF!</f>
        <v>#REF!</v>
      </c>
      <c r="G2853" s="58" t="e">
        <f>+#REF!</f>
        <v>#REF!</v>
      </c>
      <c r="H2853" s="58"/>
      <c r="I2853" s="58"/>
      <c r="J2853" s="64" t="str">
        <f t="shared" si="44"/>
        <v>-</v>
      </c>
    </row>
    <row r="2854" spans="1:10" s="62" customFormat="1" ht="24.75" customHeight="1" x14ac:dyDescent="0.25">
      <c r="A2854" s="58" t="e">
        <f>+#REF!</f>
        <v>#REF!</v>
      </c>
      <c r="B2854" s="58" t="e">
        <f>+#REF!</f>
        <v>#REF!</v>
      </c>
      <c r="C2854" s="58" t="e">
        <f>+#REF!</f>
        <v>#REF!</v>
      </c>
      <c r="D2854" s="37" t="e">
        <f>+#REF!</f>
        <v>#REF!</v>
      </c>
      <c r="E2854" s="58" t="e">
        <f>+#REF!</f>
        <v>#REF!</v>
      </c>
      <c r="F2854" s="58" t="e">
        <f>+#REF!</f>
        <v>#REF!</v>
      </c>
      <c r="G2854" s="58" t="e">
        <f>+#REF!</f>
        <v>#REF!</v>
      </c>
      <c r="H2854" s="58"/>
      <c r="I2854" s="58"/>
      <c r="J2854" s="64" t="str">
        <f t="shared" si="44"/>
        <v>-</v>
      </c>
    </row>
    <row r="2855" spans="1:10" s="62" customFormat="1" ht="24.75" customHeight="1" x14ac:dyDescent="0.25">
      <c r="A2855" s="58" t="e">
        <f>+#REF!</f>
        <v>#REF!</v>
      </c>
      <c r="B2855" s="58" t="e">
        <f>+#REF!</f>
        <v>#REF!</v>
      </c>
      <c r="C2855" s="58" t="e">
        <f>+#REF!</f>
        <v>#REF!</v>
      </c>
      <c r="D2855" s="37" t="e">
        <f>+#REF!</f>
        <v>#REF!</v>
      </c>
      <c r="E2855" s="58" t="e">
        <f>+#REF!</f>
        <v>#REF!</v>
      </c>
      <c r="F2855" s="58" t="e">
        <f>+#REF!</f>
        <v>#REF!</v>
      </c>
      <c r="G2855" s="58" t="e">
        <f>+#REF!</f>
        <v>#REF!</v>
      </c>
      <c r="H2855" s="58"/>
      <c r="I2855" s="58"/>
      <c r="J2855" s="64" t="str">
        <f t="shared" si="44"/>
        <v>-</v>
      </c>
    </row>
    <row r="2856" spans="1:10" s="62" customFormat="1" ht="24.75" customHeight="1" x14ac:dyDescent="0.25">
      <c r="A2856" s="58" t="e">
        <f>+#REF!</f>
        <v>#REF!</v>
      </c>
      <c r="B2856" s="58" t="e">
        <f>+#REF!</f>
        <v>#REF!</v>
      </c>
      <c r="C2856" s="58" t="e">
        <f>+#REF!</f>
        <v>#REF!</v>
      </c>
      <c r="D2856" s="37" t="e">
        <f>+#REF!</f>
        <v>#REF!</v>
      </c>
      <c r="E2856" s="58" t="e">
        <f>+#REF!</f>
        <v>#REF!</v>
      </c>
      <c r="F2856" s="58" t="e">
        <f>+#REF!</f>
        <v>#REF!</v>
      </c>
      <c r="G2856" s="58" t="e">
        <f>+#REF!</f>
        <v>#REF!</v>
      </c>
      <c r="H2856" s="58"/>
      <c r="I2856" s="58"/>
      <c r="J2856" s="64" t="str">
        <f t="shared" si="44"/>
        <v>-</v>
      </c>
    </row>
    <row r="2857" spans="1:10" s="62" customFormat="1" ht="24.75" customHeight="1" x14ac:dyDescent="0.25">
      <c r="A2857" s="58" t="e">
        <f>+#REF!</f>
        <v>#REF!</v>
      </c>
      <c r="B2857" s="58" t="e">
        <f>+#REF!</f>
        <v>#REF!</v>
      </c>
      <c r="C2857" s="58" t="e">
        <f>+#REF!</f>
        <v>#REF!</v>
      </c>
      <c r="D2857" s="37" t="e">
        <f>+#REF!</f>
        <v>#REF!</v>
      </c>
      <c r="E2857" s="58" t="e">
        <f>+#REF!</f>
        <v>#REF!</v>
      </c>
      <c r="F2857" s="58" t="e">
        <f>+#REF!</f>
        <v>#REF!</v>
      </c>
      <c r="G2857" s="58" t="e">
        <f>+#REF!</f>
        <v>#REF!</v>
      </c>
      <c r="H2857" s="58"/>
      <c r="I2857" s="58"/>
      <c r="J2857" s="64" t="str">
        <f t="shared" si="44"/>
        <v>-</v>
      </c>
    </row>
    <row r="2858" spans="1:10" s="62" customFormat="1" ht="24.75" customHeight="1" x14ac:dyDescent="0.25">
      <c r="A2858" s="58" t="e">
        <f>+#REF!</f>
        <v>#REF!</v>
      </c>
      <c r="B2858" s="58" t="e">
        <f>+#REF!</f>
        <v>#REF!</v>
      </c>
      <c r="C2858" s="58" t="e">
        <f>+#REF!</f>
        <v>#REF!</v>
      </c>
      <c r="D2858" s="37" t="e">
        <f>+#REF!</f>
        <v>#REF!</v>
      </c>
      <c r="E2858" s="58" t="e">
        <f>+#REF!</f>
        <v>#REF!</v>
      </c>
      <c r="F2858" s="58" t="e">
        <f>+#REF!</f>
        <v>#REF!</v>
      </c>
      <c r="G2858" s="58" t="e">
        <f>+#REF!</f>
        <v>#REF!</v>
      </c>
      <c r="H2858" s="58"/>
      <c r="I2858" s="58"/>
      <c r="J2858" s="64" t="str">
        <f t="shared" si="44"/>
        <v>-</v>
      </c>
    </row>
    <row r="2859" spans="1:10" s="62" customFormat="1" ht="24.75" customHeight="1" x14ac:dyDescent="0.25">
      <c r="A2859" s="58" t="e">
        <f>+#REF!</f>
        <v>#REF!</v>
      </c>
      <c r="B2859" s="58" t="e">
        <f>+#REF!</f>
        <v>#REF!</v>
      </c>
      <c r="C2859" s="58" t="e">
        <f>+#REF!</f>
        <v>#REF!</v>
      </c>
      <c r="D2859" s="37" t="e">
        <f>+#REF!</f>
        <v>#REF!</v>
      </c>
      <c r="E2859" s="58" t="e">
        <f>+#REF!</f>
        <v>#REF!</v>
      </c>
      <c r="F2859" s="58" t="e">
        <f>+#REF!</f>
        <v>#REF!</v>
      </c>
      <c r="G2859" s="58" t="e">
        <f>+#REF!</f>
        <v>#REF!</v>
      </c>
      <c r="H2859" s="58"/>
      <c r="I2859" s="58"/>
      <c r="J2859" s="64" t="str">
        <f t="shared" si="44"/>
        <v>-</v>
      </c>
    </row>
    <row r="2860" spans="1:10" s="62" customFormat="1" ht="24.75" customHeight="1" x14ac:dyDescent="0.25">
      <c r="A2860" s="58" t="e">
        <f>+#REF!</f>
        <v>#REF!</v>
      </c>
      <c r="B2860" s="58" t="e">
        <f>+#REF!</f>
        <v>#REF!</v>
      </c>
      <c r="C2860" s="58" t="e">
        <f>+#REF!</f>
        <v>#REF!</v>
      </c>
      <c r="D2860" s="37" t="e">
        <f>+#REF!</f>
        <v>#REF!</v>
      </c>
      <c r="E2860" s="58" t="e">
        <f>+#REF!</f>
        <v>#REF!</v>
      </c>
      <c r="F2860" s="58" t="e">
        <f>+#REF!</f>
        <v>#REF!</v>
      </c>
      <c r="G2860" s="58" t="e">
        <f>+#REF!</f>
        <v>#REF!</v>
      </c>
      <c r="H2860" s="58"/>
      <c r="I2860" s="58"/>
      <c r="J2860" s="64" t="str">
        <f t="shared" si="44"/>
        <v>-</v>
      </c>
    </row>
    <row r="2861" spans="1:10" s="62" customFormat="1" ht="24.75" customHeight="1" x14ac:dyDescent="0.25">
      <c r="A2861" s="58" t="e">
        <f>+#REF!</f>
        <v>#REF!</v>
      </c>
      <c r="B2861" s="58" t="e">
        <f>+#REF!</f>
        <v>#REF!</v>
      </c>
      <c r="C2861" s="58" t="e">
        <f>+#REF!</f>
        <v>#REF!</v>
      </c>
      <c r="D2861" s="37" t="e">
        <f>+#REF!</f>
        <v>#REF!</v>
      </c>
      <c r="E2861" s="58" t="e">
        <f>+#REF!</f>
        <v>#REF!</v>
      </c>
      <c r="F2861" s="58" t="e">
        <f>+#REF!</f>
        <v>#REF!</v>
      </c>
      <c r="G2861" s="58" t="e">
        <f>+#REF!</f>
        <v>#REF!</v>
      </c>
      <c r="H2861" s="58"/>
      <c r="I2861" s="58"/>
      <c r="J2861" s="64" t="str">
        <f t="shared" si="44"/>
        <v>-</v>
      </c>
    </row>
    <row r="2862" spans="1:10" s="62" customFormat="1" ht="24.75" customHeight="1" x14ac:dyDescent="0.25">
      <c r="A2862" s="58" t="e">
        <f>+#REF!</f>
        <v>#REF!</v>
      </c>
      <c r="B2862" s="58" t="e">
        <f>+#REF!</f>
        <v>#REF!</v>
      </c>
      <c r="C2862" s="58" t="e">
        <f>+#REF!</f>
        <v>#REF!</v>
      </c>
      <c r="D2862" s="37" t="e">
        <f>+#REF!</f>
        <v>#REF!</v>
      </c>
      <c r="E2862" s="58" t="e">
        <f>+#REF!</f>
        <v>#REF!</v>
      </c>
      <c r="F2862" s="58" t="e">
        <f>+#REF!</f>
        <v>#REF!</v>
      </c>
      <c r="G2862" s="58" t="e">
        <f>+#REF!</f>
        <v>#REF!</v>
      </c>
      <c r="H2862" s="58"/>
      <c r="I2862" s="58"/>
      <c r="J2862" s="64" t="str">
        <f t="shared" si="44"/>
        <v>-</v>
      </c>
    </row>
    <row r="2863" spans="1:10" s="62" customFormat="1" ht="24.75" customHeight="1" x14ac:dyDescent="0.25">
      <c r="A2863" s="58" t="e">
        <f>+#REF!</f>
        <v>#REF!</v>
      </c>
      <c r="B2863" s="58" t="e">
        <f>+#REF!</f>
        <v>#REF!</v>
      </c>
      <c r="C2863" s="58" t="e">
        <f>+#REF!</f>
        <v>#REF!</v>
      </c>
      <c r="D2863" s="37" t="e">
        <f>+#REF!</f>
        <v>#REF!</v>
      </c>
      <c r="E2863" s="58" t="e">
        <f>+#REF!</f>
        <v>#REF!</v>
      </c>
      <c r="F2863" s="58" t="e">
        <f>+#REF!</f>
        <v>#REF!</v>
      </c>
      <c r="G2863" s="58" t="e">
        <f>+#REF!</f>
        <v>#REF!</v>
      </c>
      <c r="H2863" s="58"/>
      <c r="I2863" s="58"/>
      <c r="J2863" s="64" t="str">
        <f t="shared" si="44"/>
        <v>-</v>
      </c>
    </row>
    <row r="2864" spans="1:10" s="62" customFormat="1" ht="24.75" customHeight="1" x14ac:dyDescent="0.25">
      <c r="A2864" s="58" t="e">
        <f>+#REF!</f>
        <v>#REF!</v>
      </c>
      <c r="B2864" s="58" t="e">
        <f>+#REF!</f>
        <v>#REF!</v>
      </c>
      <c r="C2864" s="58" t="e">
        <f>+#REF!</f>
        <v>#REF!</v>
      </c>
      <c r="D2864" s="37" t="e">
        <f>+#REF!</f>
        <v>#REF!</v>
      </c>
      <c r="E2864" s="58" t="e">
        <f>+#REF!</f>
        <v>#REF!</v>
      </c>
      <c r="F2864" s="58" t="e">
        <f>+#REF!</f>
        <v>#REF!</v>
      </c>
      <c r="G2864" s="58" t="e">
        <f>+#REF!</f>
        <v>#REF!</v>
      </c>
      <c r="H2864" s="58"/>
      <c r="I2864" s="58"/>
      <c r="J2864" s="64" t="str">
        <f t="shared" si="44"/>
        <v>-</v>
      </c>
    </row>
    <row r="2865" spans="1:10" s="62" customFormat="1" ht="24.75" customHeight="1" x14ac:dyDescent="0.25">
      <c r="A2865" s="58" t="e">
        <f>+#REF!</f>
        <v>#REF!</v>
      </c>
      <c r="B2865" s="58" t="e">
        <f>+#REF!</f>
        <v>#REF!</v>
      </c>
      <c r="C2865" s="58" t="e">
        <f>+#REF!</f>
        <v>#REF!</v>
      </c>
      <c r="D2865" s="37" t="e">
        <f>+#REF!</f>
        <v>#REF!</v>
      </c>
      <c r="E2865" s="58" t="e">
        <f>+#REF!</f>
        <v>#REF!</v>
      </c>
      <c r="F2865" s="58" t="e">
        <f>+#REF!</f>
        <v>#REF!</v>
      </c>
      <c r="G2865" s="58" t="e">
        <f>+#REF!</f>
        <v>#REF!</v>
      </c>
      <c r="H2865" s="58"/>
      <c r="I2865" s="58"/>
      <c r="J2865" s="64" t="str">
        <f t="shared" si="44"/>
        <v>-</v>
      </c>
    </row>
    <row r="2866" spans="1:10" s="62" customFormat="1" ht="24.75" customHeight="1" x14ac:dyDescent="0.25">
      <c r="A2866" s="58" t="e">
        <f>+#REF!</f>
        <v>#REF!</v>
      </c>
      <c r="B2866" s="58" t="e">
        <f>+#REF!</f>
        <v>#REF!</v>
      </c>
      <c r="C2866" s="58" t="e">
        <f>+#REF!</f>
        <v>#REF!</v>
      </c>
      <c r="D2866" s="37" t="e">
        <f>+#REF!</f>
        <v>#REF!</v>
      </c>
      <c r="E2866" s="58" t="e">
        <f>+#REF!</f>
        <v>#REF!</v>
      </c>
      <c r="F2866" s="58" t="e">
        <f>+#REF!</f>
        <v>#REF!</v>
      </c>
      <c r="G2866" s="58" t="e">
        <f>+#REF!</f>
        <v>#REF!</v>
      </c>
      <c r="H2866" s="58"/>
      <c r="I2866" s="58"/>
      <c r="J2866" s="64" t="str">
        <f t="shared" si="44"/>
        <v>-</v>
      </c>
    </row>
    <row r="2867" spans="1:10" s="62" customFormat="1" ht="24.75" customHeight="1" x14ac:dyDescent="0.25">
      <c r="A2867" s="58" t="e">
        <f>+#REF!</f>
        <v>#REF!</v>
      </c>
      <c r="B2867" s="58" t="e">
        <f>+#REF!</f>
        <v>#REF!</v>
      </c>
      <c r="C2867" s="58" t="e">
        <f>+#REF!</f>
        <v>#REF!</v>
      </c>
      <c r="D2867" s="37" t="e">
        <f>+#REF!</f>
        <v>#REF!</v>
      </c>
      <c r="E2867" s="58" t="e">
        <f>+#REF!</f>
        <v>#REF!</v>
      </c>
      <c r="F2867" s="58" t="e">
        <f>+#REF!</f>
        <v>#REF!</v>
      </c>
      <c r="G2867" s="58" t="e">
        <f>+#REF!</f>
        <v>#REF!</v>
      </c>
      <c r="H2867" s="58"/>
      <c r="I2867" s="58"/>
      <c r="J2867" s="64" t="str">
        <f t="shared" si="44"/>
        <v>-</v>
      </c>
    </row>
    <row r="2868" spans="1:10" s="62" customFormat="1" ht="24.75" customHeight="1" x14ac:dyDescent="0.25">
      <c r="A2868" s="58" t="e">
        <f>+#REF!</f>
        <v>#REF!</v>
      </c>
      <c r="B2868" s="58" t="e">
        <f>+#REF!</f>
        <v>#REF!</v>
      </c>
      <c r="C2868" s="58" t="e">
        <f>+#REF!</f>
        <v>#REF!</v>
      </c>
      <c r="D2868" s="37" t="e">
        <f>+#REF!</f>
        <v>#REF!</v>
      </c>
      <c r="E2868" s="58" t="e">
        <f>+#REF!</f>
        <v>#REF!</v>
      </c>
      <c r="F2868" s="58" t="e">
        <f>+#REF!</f>
        <v>#REF!</v>
      </c>
      <c r="G2868" s="58" t="e">
        <f>+#REF!</f>
        <v>#REF!</v>
      </c>
      <c r="H2868" s="58"/>
      <c r="I2868" s="58"/>
      <c r="J2868" s="64" t="str">
        <f t="shared" si="44"/>
        <v>-</v>
      </c>
    </row>
    <row r="2869" spans="1:10" s="62" customFormat="1" ht="24.75" customHeight="1" x14ac:dyDescent="0.25">
      <c r="A2869" s="58" t="e">
        <f>+#REF!</f>
        <v>#REF!</v>
      </c>
      <c r="B2869" s="58" t="e">
        <f>+#REF!</f>
        <v>#REF!</v>
      </c>
      <c r="C2869" s="58" t="e">
        <f>+#REF!</f>
        <v>#REF!</v>
      </c>
      <c r="D2869" s="37" t="e">
        <f>+#REF!</f>
        <v>#REF!</v>
      </c>
      <c r="E2869" s="58" t="e">
        <f>+#REF!</f>
        <v>#REF!</v>
      </c>
      <c r="F2869" s="58" t="e">
        <f>+#REF!</f>
        <v>#REF!</v>
      </c>
      <c r="G2869" s="58" t="e">
        <f>+#REF!</f>
        <v>#REF!</v>
      </c>
      <c r="H2869" s="58"/>
      <c r="I2869" s="58"/>
      <c r="J2869" s="64" t="str">
        <f t="shared" si="44"/>
        <v>-</v>
      </c>
    </row>
    <row r="2870" spans="1:10" s="62" customFormat="1" ht="24.75" customHeight="1" x14ac:dyDescent="0.25">
      <c r="A2870" s="58" t="e">
        <f>+#REF!</f>
        <v>#REF!</v>
      </c>
      <c r="B2870" s="58" t="e">
        <f>+#REF!</f>
        <v>#REF!</v>
      </c>
      <c r="C2870" s="58" t="e">
        <f>+#REF!</f>
        <v>#REF!</v>
      </c>
      <c r="D2870" s="37" t="e">
        <f>+#REF!</f>
        <v>#REF!</v>
      </c>
      <c r="E2870" s="58" t="e">
        <f>+#REF!</f>
        <v>#REF!</v>
      </c>
      <c r="F2870" s="58" t="e">
        <f>+#REF!</f>
        <v>#REF!</v>
      </c>
      <c r="G2870" s="58" t="e">
        <f>+#REF!</f>
        <v>#REF!</v>
      </c>
      <c r="H2870" s="58"/>
      <c r="I2870" s="58"/>
      <c r="J2870" s="64" t="str">
        <f t="shared" si="44"/>
        <v>-</v>
      </c>
    </row>
    <row r="2871" spans="1:10" s="62" customFormat="1" ht="24.75" customHeight="1" x14ac:dyDescent="0.25">
      <c r="A2871" s="58" t="e">
        <f>+#REF!</f>
        <v>#REF!</v>
      </c>
      <c r="B2871" s="58" t="e">
        <f>+#REF!</f>
        <v>#REF!</v>
      </c>
      <c r="C2871" s="58" t="e">
        <f>+#REF!</f>
        <v>#REF!</v>
      </c>
      <c r="D2871" s="37" t="e">
        <f>+#REF!</f>
        <v>#REF!</v>
      </c>
      <c r="E2871" s="58" t="e">
        <f>+#REF!</f>
        <v>#REF!</v>
      </c>
      <c r="F2871" s="58" t="e">
        <f>+#REF!</f>
        <v>#REF!</v>
      </c>
      <c r="G2871" s="58" t="e">
        <f>+#REF!</f>
        <v>#REF!</v>
      </c>
      <c r="H2871" s="58"/>
      <c r="I2871" s="58"/>
      <c r="J2871" s="64" t="str">
        <f t="shared" si="44"/>
        <v>-</v>
      </c>
    </row>
    <row r="2872" spans="1:10" s="62" customFormat="1" ht="24.75" customHeight="1" x14ac:dyDescent="0.25">
      <c r="A2872" s="58" t="e">
        <f>+#REF!</f>
        <v>#REF!</v>
      </c>
      <c r="B2872" s="58" t="e">
        <f>+#REF!</f>
        <v>#REF!</v>
      </c>
      <c r="C2872" s="58" t="e">
        <f>+#REF!</f>
        <v>#REF!</v>
      </c>
      <c r="D2872" s="37" t="e">
        <f>+#REF!</f>
        <v>#REF!</v>
      </c>
      <c r="E2872" s="58" t="e">
        <f>+#REF!</f>
        <v>#REF!</v>
      </c>
      <c r="F2872" s="58" t="e">
        <f>+#REF!</f>
        <v>#REF!</v>
      </c>
      <c r="G2872" s="58" t="e">
        <f>+#REF!</f>
        <v>#REF!</v>
      </c>
      <c r="H2872" s="58"/>
      <c r="I2872" s="58"/>
      <c r="J2872" s="64" t="str">
        <f t="shared" si="44"/>
        <v>-</v>
      </c>
    </row>
    <row r="2873" spans="1:10" s="62" customFormat="1" ht="24.75" customHeight="1" x14ac:dyDescent="0.25">
      <c r="A2873" s="58" t="e">
        <f>+#REF!</f>
        <v>#REF!</v>
      </c>
      <c r="B2873" s="58" t="e">
        <f>+#REF!</f>
        <v>#REF!</v>
      </c>
      <c r="C2873" s="58" t="e">
        <f>+#REF!</f>
        <v>#REF!</v>
      </c>
      <c r="D2873" s="37" t="e">
        <f>+#REF!</f>
        <v>#REF!</v>
      </c>
      <c r="E2873" s="58" t="e">
        <f>+#REF!</f>
        <v>#REF!</v>
      </c>
      <c r="F2873" s="58" t="e">
        <f>+#REF!</f>
        <v>#REF!</v>
      </c>
      <c r="G2873" s="58" t="e">
        <f>+#REF!</f>
        <v>#REF!</v>
      </c>
      <c r="H2873" s="58"/>
      <c r="I2873" s="58"/>
      <c r="J2873" s="64" t="str">
        <f t="shared" si="44"/>
        <v>-</v>
      </c>
    </row>
    <row r="2874" spans="1:10" s="62" customFormat="1" ht="24.75" customHeight="1" x14ac:dyDescent="0.25">
      <c r="A2874" s="58" t="e">
        <f>+#REF!</f>
        <v>#REF!</v>
      </c>
      <c r="B2874" s="58" t="e">
        <f>+#REF!</f>
        <v>#REF!</v>
      </c>
      <c r="C2874" s="58" t="e">
        <f>+#REF!</f>
        <v>#REF!</v>
      </c>
      <c r="D2874" s="37" t="e">
        <f>+#REF!</f>
        <v>#REF!</v>
      </c>
      <c r="E2874" s="58" t="e">
        <f>+#REF!</f>
        <v>#REF!</v>
      </c>
      <c r="F2874" s="58" t="e">
        <f>+#REF!</f>
        <v>#REF!</v>
      </c>
      <c r="G2874" s="58" t="e">
        <f>+#REF!</f>
        <v>#REF!</v>
      </c>
      <c r="H2874" s="58"/>
      <c r="I2874" s="58"/>
      <c r="J2874" s="64" t="str">
        <f t="shared" si="44"/>
        <v>-</v>
      </c>
    </row>
    <row r="2875" spans="1:10" s="62" customFormat="1" ht="24.75" customHeight="1" x14ac:dyDescent="0.25">
      <c r="A2875" s="58" t="e">
        <f>+#REF!</f>
        <v>#REF!</v>
      </c>
      <c r="B2875" s="58" t="e">
        <f>+#REF!</f>
        <v>#REF!</v>
      </c>
      <c r="C2875" s="58" t="e">
        <f>+#REF!</f>
        <v>#REF!</v>
      </c>
      <c r="D2875" s="37" t="e">
        <f>+#REF!</f>
        <v>#REF!</v>
      </c>
      <c r="E2875" s="58" t="e">
        <f>+#REF!</f>
        <v>#REF!</v>
      </c>
      <c r="F2875" s="58" t="e">
        <f>+#REF!</f>
        <v>#REF!</v>
      </c>
      <c r="G2875" s="58" t="e">
        <f>+#REF!</f>
        <v>#REF!</v>
      </c>
      <c r="H2875" s="58"/>
      <c r="I2875" s="58"/>
      <c r="J2875" s="64" t="str">
        <f t="shared" si="44"/>
        <v>-</v>
      </c>
    </row>
    <row r="2876" spans="1:10" s="62" customFormat="1" ht="24.75" customHeight="1" x14ac:dyDescent="0.25">
      <c r="A2876" s="58" t="e">
        <f>+#REF!</f>
        <v>#REF!</v>
      </c>
      <c r="B2876" s="58" t="e">
        <f>+#REF!</f>
        <v>#REF!</v>
      </c>
      <c r="C2876" s="58" t="e">
        <f>+#REF!</f>
        <v>#REF!</v>
      </c>
      <c r="D2876" s="37" t="e">
        <f>+#REF!</f>
        <v>#REF!</v>
      </c>
      <c r="E2876" s="58" t="e">
        <f>+#REF!</f>
        <v>#REF!</v>
      </c>
      <c r="F2876" s="58" t="e">
        <f>+#REF!</f>
        <v>#REF!</v>
      </c>
      <c r="G2876" s="58" t="e">
        <f>+#REF!</f>
        <v>#REF!</v>
      </c>
      <c r="H2876" s="58"/>
      <c r="I2876" s="58"/>
      <c r="J2876" s="64" t="str">
        <f t="shared" si="44"/>
        <v>-</v>
      </c>
    </row>
    <row r="2877" spans="1:10" s="62" customFormat="1" ht="24.75" customHeight="1" x14ac:dyDescent="0.25">
      <c r="A2877" s="58" t="e">
        <f>+#REF!</f>
        <v>#REF!</v>
      </c>
      <c r="B2877" s="58" t="e">
        <f>+#REF!</f>
        <v>#REF!</v>
      </c>
      <c r="C2877" s="58" t="e">
        <f>+#REF!</f>
        <v>#REF!</v>
      </c>
      <c r="D2877" s="37" t="e">
        <f>+#REF!</f>
        <v>#REF!</v>
      </c>
      <c r="E2877" s="58" t="e">
        <f>+#REF!</f>
        <v>#REF!</v>
      </c>
      <c r="F2877" s="58" t="e">
        <f>+#REF!</f>
        <v>#REF!</v>
      </c>
      <c r="G2877" s="58" t="e">
        <f>+#REF!</f>
        <v>#REF!</v>
      </c>
      <c r="H2877" s="58"/>
      <c r="I2877" s="58"/>
      <c r="J2877" s="64" t="str">
        <f t="shared" si="44"/>
        <v>-</v>
      </c>
    </row>
    <row r="2878" spans="1:10" s="62" customFormat="1" ht="24.75" customHeight="1" x14ac:dyDescent="0.25">
      <c r="A2878" s="58" t="e">
        <f>+#REF!</f>
        <v>#REF!</v>
      </c>
      <c r="B2878" s="58" t="e">
        <f>+#REF!</f>
        <v>#REF!</v>
      </c>
      <c r="C2878" s="58" t="e">
        <f>+#REF!</f>
        <v>#REF!</v>
      </c>
      <c r="D2878" s="37" t="e">
        <f>+#REF!</f>
        <v>#REF!</v>
      </c>
      <c r="E2878" s="58" t="e">
        <f>+#REF!</f>
        <v>#REF!</v>
      </c>
      <c r="F2878" s="58" t="e">
        <f>+#REF!</f>
        <v>#REF!</v>
      </c>
      <c r="G2878" s="58" t="e">
        <f>+#REF!</f>
        <v>#REF!</v>
      </c>
      <c r="H2878" s="58"/>
      <c r="I2878" s="58"/>
      <c r="J2878" s="64" t="str">
        <f t="shared" si="44"/>
        <v>-</v>
      </c>
    </row>
    <row r="2879" spans="1:10" s="62" customFormat="1" ht="24.75" customHeight="1" x14ac:dyDescent="0.25">
      <c r="A2879" s="58" t="e">
        <f>+#REF!</f>
        <v>#REF!</v>
      </c>
      <c r="B2879" s="58" t="e">
        <f>+#REF!</f>
        <v>#REF!</v>
      </c>
      <c r="C2879" s="58" t="e">
        <f>+#REF!</f>
        <v>#REF!</v>
      </c>
      <c r="D2879" s="37" t="e">
        <f>+#REF!</f>
        <v>#REF!</v>
      </c>
      <c r="E2879" s="58" t="e">
        <f>+#REF!</f>
        <v>#REF!</v>
      </c>
      <c r="F2879" s="58" t="e">
        <f>+#REF!</f>
        <v>#REF!</v>
      </c>
      <c r="G2879" s="58" t="e">
        <f>+#REF!</f>
        <v>#REF!</v>
      </c>
      <c r="H2879" s="58"/>
      <c r="I2879" s="58"/>
      <c r="J2879" s="64" t="str">
        <f t="shared" si="44"/>
        <v>-</v>
      </c>
    </row>
    <row r="2880" spans="1:10" s="62" customFormat="1" ht="24.75" customHeight="1" x14ac:dyDescent="0.25">
      <c r="A2880" s="58" t="e">
        <f>+#REF!</f>
        <v>#REF!</v>
      </c>
      <c r="B2880" s="58" t="e">
        <f>+#REF!</f>
        <v>#REF!</v>
      </c>
      <c r="C2880" s="58" t="e">
        <f>+#REF!</f>
        <v>#REF!</v>
      </c>
      <c r="D2880" s="37" t="e">
        <f>+#REF!</f>
        <v>#REF!</v>
      </c>
      <c r="E2880" s="58" t="e">
        <f>+#REF!</f>
        <v>#REF!</v>
      </c>
      <c r="F2880" s="58" t="e">
        <f>+#REF!</f>
        <v>#REF!</v>
      </c>
      <c r="G2880" s="58" t="e">
        <f>+#REF!</f>
        <v>#REF!</v>
      </c>
      <c r="H2880" s="58"/>
      <c r="I2880" s="58"/>
      <c r="J2880" s="64" t="str">
        <f t="shared" si="44"/>
        <v>-</v>
      </c>
    </row>
    <row r="2881" spans="1:10" s="62" customFormat="1" ht="24.75" customHeight="1" x14ac:dyDescent="0.25">
      <c r="A2881" s="58" t="e">
        <f>+#REF!</f>
        <v>#REF!</v>
      </c>
      <c r="B2881" s="58" t="e">
        <f>+#REF!</f>
        <v>#REF!</v>
      </c>
      <c r="C2881" s="58" t="e">
        <f>+#REF!</f>
        <v>#REF!</v>
      </c>
      <c r="D2881" s="37" t="e">
        <f>+#REF!</f>
        <v>#REF!</v>
      </c>
      <c r="E2881" s="58" t="e">
        <f>+#REF!</f>
        <v>#REF!</v>
      </c>
      <c r="F2881" s="58" t="e">
        <f>+#REF!</f>
        <v>#REF!</v>
      </c>
      <c r="G2881" s="58" t="e">
        <f>+#REF!</f>
        <v>#REF!</v>
      </c>
      <c r="H2881" s="58"/>
      <c r="I2881" s="58"/>
      <c r="J2881" s="64" t="str">
        <f t="shared" si="44"/>
        <v>-</v>
      </c>
    </row>
    <row r="2882" spans="1:10" s="62" customFormat="1" ht="24.75" customHeight="1" x14ac:dyDescent="0.25">
      <c r="A2882" s="58" t="e">
        <f>+#REF!</f>
        <v>#REF!</v>
      </c>
      <c r="B2882" s="58" t="e">
        <f>+#REF!</f>
        <v>#REF!</v>
      </c>
      <c r="C2882" s="58" t="e">
        <f>+#REF!</f>
        <v>#REF!</v>
      </c>
      <c r="D2882" s="37" t="e">
        <f>+#REF!</f>
        <v>#REF!</v>
      </c>
      <c r="E2882" s="58" t="e">
        <f>+#REF!</f>
        <v>#REF!</v>
      </c>
      <c r="F2882" s="58" t="e">
        <f>+#REF!</f>
        <v>#REF!</v>
      </c>
      <c r="G2882" s="58" t="e">
        <f>+#REF!</f>
        <v>#REF!</v>
      </c>
      <c r="H2882" s="58"/>
      <c r="I2882" s="58"/>
      <c r="J2882" s="64" t="str">
        <f t="shared" si="44"/>
        <v>-</v>
      </c>
    </row>
    <row r="2883" spans="1:10" s="62" customFormat="1" ht="24.75" customHeight="1" x14ac:dyDescent="0.25">
      <c r="A2883" s="58" t="e">
        <f>+#REF!</f>
        <v>#REF!</v>
      </c>
      <c r="B2883" s="58" t="e">
        <f>+#REF!</f>
        <v>#REF!</v>
      </c>
      <c r="C2883" s="58" t="e">
        <f>+#REF!</f>
        <v>#REF!</v>
      </c>
      <c r="D2883" s="37" t="e">
        <f>+#REF!</f>
        <v>#REF!</v>
      </c>
      <c r="E2883" s="58" t="e">
        <f>+#REF!</f>
        <v>#REF!</v>
      </c>
      <c r="F2883" s="58" t="e">
        <f>+#REF!</f>
        <v>#REF!</v>
      </c>
      <c r="G2883" s="58" t="e">
        <f>+#REF!</f>
        <v>#REF!</v>
      </c>
      <c r="H2883" s="58"/>
      <c r="I2883" s="58"/>
      <c r="J2883" s="64" t="str">
        <f t="shared" si="44"/>
        <v>-</v>
      </c>
    </row>
    <row r="2884" spans="1:10" s="62" customFormat="1" ht="24.75" customHeight="1" x14ac:dyDescent="0.25">
      <c r="A2884" s="58" t="e">
        <f>+#REF!</f>
        <v>#REF!</v>
      </c>
      <c r="B2884" s="58" t="e">
        <f>+#REF!</f>
        <v>#REF!</v>
      </c>
      <c r="C2884" s="58" t="e">
        <f>+#REF!</f>
        <v>#REF!</v>
      </c>
      <c r="D2884" s="37" t="e">
        <f>+#REF!</f>
        <v>#REF!</v>
      </c>
      <c r="E2884" s="58" t="e">
        <f>+#REF!</f>
        <v>#REF!</v>
      </c>
      <c r="F2884" s="58" t="e">
        <f>+#REF!</f>
        <v>#REF!</v>
      </c>
      <c r="G2884" s="58" t="e">
        <f>+#REF!</f>
        <v>#REF!</v>
      </c>
      <c r="H2884" s="58"/>
      <c r="I2884" s="58"/>
      <c r="J2884" s="64" t="str">
        <f t="shared" si="44"/>
        <v>-</v>
      </c>
    </row>
    <row r="2885" spans="1:10" s="62" customFormat="1" ht="24.75" customHeight="1" x14ac:dyDescent="0.25">
      <c r="A2885" s="58" t="e">
        <f>+#REF!</f>
        <v>#REF!</v>
      </c>
      <c r="B2885" s="58" t="e">
        <f>+#REF!</f>
        <v>#REF!</v>
      </c>
      <c r="C2885" s="58" t="e">
        <f>+#REF!</f>
        <v>#REF!</v>
      </c>
      <c r="D2885" s="37" t="e">
        <f>+#REF!</f>
        <v>#REF!</v>
      </c>
      <c r="E2885" s="58" t="e">
        <f>+#REF!</f>
        <v>#REF!</v>
      </c>
      <c r="F2885" s="58" t="e">
        <f>+#REF!</f>
        <v>#REF!</v>
      </c>
      <c r="G2885" s="58" t="e">
        <f>+#REF!</f>
        <v>#REF!</v>
      </c>
      <c r="H2885" s="58"/>
      <c r="I2885" s="58"/>
      <c r="J2885" s="64" t="str">
        <f t="shared" ref="J2885:J2948" si="45">IFERROR(VLOOKUP(B2885,$L$4:$N$31,3,0),"-")</f>
        <v>-</v>
      </c>
    </row>
    <row r="2886" spans="1:10" s="62" customFormat="1" ht="24.75" customHeight="1" x14ac:dyDescent="0.25">
      <c r="A2886" s="58" t="e">
        <f>+#REF!</f>
        <v>#REF!</v>
      </c>
      <c r="B2886" s="58" t="e">
        <f>+#REF!</f>
        <v>#REF!</v>
      </c>
      <c r="C2886" s="58" t="e">
        <f>+#REF!</f>
        <v>#REF!</v>
      </c>
      <c r="D2886" s="37" t="e">
        <f>+#REF!</f>
        <v>#REF!</v>
      </c>
      <c r="E2886" s="58" t="e">
        <f>+#REF!</f>
        <v>#REF!</v>
      </c>
      <c r="F2886" s="58" t="e">
        <f>+#REF!</f>
        <v>#REF!</v>
      </c>
      <c r="G2886" s="58" t="e">
        <f>+#REF!</f>
        <v>#REF!</v>
      </c>
      <c r="H2886" s="58"/>
      <c r="I2886" s="58"/>
      <c r="J2886" s="64" t="str">
        <f t="shared" si="45"/>
        <v>-</v>
      </c>
    </row>
    <row r="2887" spans="1:10" s="62" customFormat="1" ht="24.75" customHeight="1" x14ac:dyDescent="0.25">
      <c r="A2887" s="58" t="e">
        <f>+#REF!</f>
        <v>#REF!</v>
      </c>
      <c r="B2887" s="58" t="e">
        <f>+#REF!</f>
        <v>#REF!</v>
      </c>
      <c r="C2887" s="58" t="e">
        <f>+#REF!</f>
        <v>#REF!</v>
      </c>
      <c r="D2887" s="37" t="e">
        <f>+#REF!</f>
        <v>#REF!</v>
      </c>
      <c r="E2887" s="58" t="e">
        <f>+#REF!</f>
        <v>#REF!</v>
      </c>
      <c r="F2887" s="58" t="e">
        <f>+#REF!</f>
        <v>#REF!</v>
      </c>
      <c r="G2887" s="58" t="e">
        <f>+#REF!</f>
        <v>#REF!</v>
      </c>
      <c r="H2887" s="58"/>
      <c r="I2887" s="58"/>
      <c r="J2887" s="64" t="str">
        <f t="shared" si="45"/>
        <v>-</v>
      </c>
    </row>
    <row r="2888" spans="1:10" s="62" customFormat="1" ht="24.75" customHeight="1" x14ac:dyDescent="0.25">
      <c r="A2888" s="58" t="e">
        <f>+#REF!</f>
        <v>#REF!</v>
      </c>
      <c r="B2888" s="58" t="e">
        <f>+#REF!</f>
        <v>#REF!</v>
      </c>
      <c r="C2888" s="58" t="e">
        <f>+#REF!</f>
        <v>#REF!</v>
      </c>
      <c r="D2888" s="37" t="e">
        <f>+#REF!</f>
        <v>#REF!</v>
      </c>
      <c r="E2888" s="58" t="e">
        <f>+#REF!</f>
        <v>#REF!</v>
      </c>
      <c r="F2888" s="58" t="e">
        <f>+#REF!</f>
        <v>#REF!</v>
      </c>
      <c r="G2888" s="58" t="e">
        <f>+#REF!</f>
        <v>#REF!</v>
      </c>
      <c r="H2888" s="58"/>
      <c r="I2888" s="58"/>
      <c r="J2888" s="64" t="str">
        <f t="shared" si="45"/>
        <v>-</v>
      </c>
    </row>
    <row r="2889" spans="1:10" s="62" customFormat="1" ht="24.75" customHeight="1" x14ac:dyDescent="0.25">
      <c r="A2889" s="58" t="e">
        <f>+#REF!</f>
        <v>#REF!</v>
      </c>
      <c r="B2889" s="58" t="e">
        <f>+#REF!</f>
        <v>#REF!</v>
      </c>
      <c r="C2889" s="58" t="e">
        <f>+#REF!</f>
        <v>#REF!</v>
      </c>
      <c r="D2889" s="37" t="e">
        <f>+#REF!</f>
        <v>#REF!</v>
      </c>
      <c r="E2889" s="58" t="e">
        <f>+#REF!</f>
        <v>#REF!</v>
      </c>
      <c r="F2889" s="58" t="e">
        <f>+#REF!</f>
        <v>#REF!</v>
      </c>
      <c r="G2889" s="58" t="e">
        <f>+#REF!</f>
        <v>#REF!</v>
      </c>
      <c r="H2889" s="58"/>
      <c r="I2889" s="58"/>
      <c r="J2889" s="64" t="str">
        <f t="shared" si="45"/>
        <v>-</v>
      </c>
    </row>
    <row r="2890" spans="1:10" s="62" customFormat="1" ht="24.75" customHeight="1" x14ac:dyDescent="0.25">
      <c r="A2890" s="58" t="e">
        <f>+#REF!</f>
        <v>#REF!</v>
      </c>
      <c r="B2890" s="58" t="e">
        <f>+#REF!</f>
        <v>#REF!</v>
      </c>
      <c r="C2890" s="58" t="e">
        <f>+#REF!</f>
        <v>#REF!</v>
      </c>
      <c r="D2890" s="37" t="e">
        <f>+#REF!</f>
        <v>#REF!</v>
      </c>
      <c r="E2890" s="58" t="e">
        <f>+#REF!</f>
        <v>#REF!</v>
      </c>
      <c r="F2890" s="58" t="e">
        <f>+#REF!</f>
        <v>#REF!</v>
      </c>
      <c r="G2890" s="58" t="e">
        <f>+#REF!</f>
        <v>#REF!</v>
      </c>
      <c r="H2890" s="58"/>
      <c r="I2890" s="58"/>
      <c r="J2890" s="64" t="str">
        <f t="shared" si="45"/>
        <v>-</v>
      </c>
    </row>
    <row r="2891" spans="1:10" s="62" customFormat="1" ht="24.75" customHeight="1" x14ac:dyDescent="0.25">
      <c r="A2891" s="58" t="e">
        <f>+#REF!</f>
        <v>#REF!</v>
      </c>
      <c r="B2891" s="58" t="e">
        <f>+#REF!</f>
        <v>#REF!</v>
      </c>
      <c r="C2891" s="58" t="e">
        <f>+#REF!</f>
        <v>#REF!</v>
      </c>
      <c r="D2891" s="37" t="e">
        <f>+#REF!</f>
        <v>#REF!</v>
      </c>
      <c r="E2891" s="58" t="e">
        <f>+#REF!</f>
        <v>#REF!</v>
      </c>
      <c r="F2891" s="58" t="e">
        <f>+#REF!</f>
        <v>#REF!</v>
      </c>
      <c r="G2891" s="58" t="e">
        <f>+#REF!</f>
        <v>#REF!</v>
      </c>
      <c r="H2891" s="58"/>
      <c r="I2891" s="58"/>
      <c r="J2891" s="64" t="str">
        <f t="shared" si="45"/>
        <v>-</v>
      </c>
    </row>
    <row r="2892" spans="1:10" s="62" customFormat="1" ht="24.75" customHeight="1" x14ac:dyDescent="0.25">
      <c r="A2892" s="58" t="e">
        <f>+#REF!</f>
        <v>#REF!</v>
      </c>
      <c r="B2892" s="58" t="e">
        <f>+#REF!</f>
        <v>#REF!</v>
      </c>
      <c r="C2892" s="58" t="e">
        <f>+#REF!</f>
        <v>#REF!</v>
      </c>
      <c r="D2892" s="37" t="e">
        <f>+#REF!</f>
        <v>#REF!</v>
      </c>
      <c r="E2892" s="58" t="e">
        <f>+#REF!</f>
        <v>#REF!</v>
      </c>
      <c r="F2892" s="58" t="e">
        <f>+#REF!</f>
        <v>#REF!</v>
      </c>
      <c r="G2892" s="58" t="e">
        <f>+#REF!</f>
        <v>#REF!</v>
      </c>
      <c r="H2892" s="58"/>
      <c r="I2892" s="58"/>
      <c r="J2892" s="64" t="str">
        <f t="shared" si="45"/>
        <v>-</v>
      </c>
    </row>
    <row r="2893" spans="1:10" s="62" customFormat="1" ht="24.75" customHeight="1" x14ac:dyDescent="0.25">
      <c r="A2893" s="58" t="e">
        <f>+#REF!</f>
        <v>#REF!</v>
      </c>
      <c r="B2893" s="58" t="e">
        <f>+#REF!</f>
        <v>#REF!</v>
      </c>
      <c r="C2893" s="58" t="e">
        <f>+#REF!</f>
        <v>#REF!</v>
      </c>
      <c r="D2893" s="37" t="e">
        <f>+#REF!</f>
        <v>#REF!</v>
      </c>
      <c r="E2893" s="58" t="e">
        <f>+#REF!</f>
        <v>#REF!</v>
      </c>
      <c r="F2893" s="58" t="e">
        <f>+#REF!</f>
        <v>#REF!</v>
      </c>
      <c r="G2893" s="58" t="e">
        <f>+#REF!</f>
        <v>#REF!</v>
      </c>
      <c r="H2893" s="58"/>
      <c r="I2893" s="58"/>
      <c r="J2893" s="64" t="str">
        <f t="shared" si="45"/>
        <v>-</v>
      </c>
    </row>
    <row r="2894" spans="1:10" s="62" customFormat="1" ht="24.75" customHeight="1" x14ac:dyDescent="0.25">
      <c r="A2894" s="58" t="e">
        <f>+#REF!</f>
        <v>#REF!</v>
      </c>
      <c r="B2894" s="58" t="e">
        <f>+#REF!</f>
        <v>#REF!</v>
      </c>
      <c r="C2894" s="58" t="e">
        <f>+#REF!</f>
        <v>#REF!</v>
      </c>
      <c r="D2894" s="37" t="e">
        <f>+#REF!</f>
        <v>#REF!</v>
      </c>
      <c r="E2894" s="58" t="e">
        <f>+#REF!</f>
        <v>#REF!</v>
      </c>
      <c r="F2894" s="58" t="e">
        <f>+#REF!</f>
        <v>#REF!</v>
      </c>
      <c r="G2894" s="58" t="e">
        <f>+#REF!</f>
        <v>#REF!</v>
      </c>
      <c r="H2894" s="58"/>
      <c r="I2894" s="58"/>
      <c r="J2894" s="64" t="str">
        <f t="shared" si="45"/>
        <v>-</v>
      </c>
    </row>
    <row r="2895" spans="1:10" s="62" customFormat="1" ht="24.75" customHeight="1" x14ac:dyDescent="0.25">
      <c r="A2895" s="58" t="e">
        <f>+#REF!</f>
        <v>#REF!</v>
      </c>
      <c r="B2895" s="58" t="e">
        <f>+#REF!</f>
        <v>#REF!</v>
      </c>
      <c r="C2895" s="58" t="e">
        <f>+#REF!</f>
        <v>#REF!</v>
      </c>
      <c r="D2895" s="37" t="e">
        <f>+#REF!</f>
        <v>#REF!</v>
      </c>
      <c r="E2895" s="58" t="e">
        <f>+#REF!</f>
        <v>#REF!</v>
      </c>
      <c r="F2895" s="58" t="e">
        <f>+#REF!</f>
        <v>#REF!</v>
      </c>
      <c r="G2895" s="58" t="e">
        <f>+#REF!</f>
        <v>#REF!</v>
      </c>
      <c r="H2895" s="58"/>
      <c r="I2895" s="58"/>
      <c r="J2895" s="64" t="str">
        <f t="shared" si="45"/>
        <v>-</v>
      </c>
    </row>
    <row r="2896" spans="1:10" s="62" customFormat="1" ht="24.75" customHeight="1" x14ac:dyDescent="0.25">
      <c r="A2896" s="58" t="e">
        <f>+#REF!</f>
        <v>#REF!</v>
      </c>
      <c r="B2896" s="58" t="e">
        <f>+#REF!</f>
        <v>#REF!</v>
      </c>
      <c r="C2896" s="58" t="e">
        <f>+#REF!</f>
        <v>#REF!</v>
      </c>
      <c r="D2896" s="37" t="e">
        <f>+#REF!</f>
        <v>#REF!</v>
      </c>
      <c r="E2896" s="58" t="e">
        <f>+#REF!</f>
        <v>#REF!</v>
      </c>
      <c r="F2896" s="58" t="e">
        <f>+#REF!</f>
        <v>#REF!</v>
      </c>
      <c r="G2896" s="58" t="e">
        <f>+#REF!</f>
        <v>#REF!</v>
      </c>
      <c r="H2896" s="58"/>
      <c r="I2896" s="58"/>
      <c r="J2896" s="64" t="str">
        <f t="shared" si="45"/>
        <v>-</v>
      </c>
    </row>
    <row r="2897" spans="1:10" s="62" customFormat="1" ht="24.75" customHeight="1" x14ac:dyDescent="0.25">
      <c r="A2897" s="58" t="e">
        <f>+#REF!</f>
        <v>#REF!</v>
      </c>
      <c r="B2897" s="58" t="e">
        <f>+#REF!</f>
        <v>#REF!</v>
      </c>
      <c r="C2897" s="58" t="e">
        <f>+#REF!</f>
        <v>#REF!</v>
      </c>
      <c r="D2897" s="37" t="e">
        <f>+#REF!</f>
        <v>#REF!</v>
      </c>
      <c r="E2897" s="58" t="e">
        <f>+#REF!</f>
        <v>#REF!</v>
      </c>
      <c r="F2897" s="58" t="e">
        <f>+#REF!</f>
        <v>#REF!</v>
      </c>
      <c r="G2897" s="58" t="e">
        <f>+#REF!</f>
        <v>#REF!</v>
      </c>
      <c r="H2897" s="58"/>
      <c r="I2897" s="58"/>
      <c r="J2897" s="64" t="str">
        <f t="shared" si="45"/>
        <v>-</v>
      </c>
    </row>
    <row r="2898" spans="1:10" s="62" customFormat="1" ht="24.75" customHeight="1" x14ac:dyDescent="0.25">
      <c r="A2898" s="58" t="e">
        <f>+#REF!</f>
        <v>#REF!</v>
      </c>
      <c r="B2898" s="58" t="e">
        <f>+#REF!</f>
        <v>#REF!</v>
      </c>
      <c r="C2898" s="58" t="e">
        <f>+#REF!</f>
        <v>#REF!</v>
      </c>
      <c r="D2898" s="37" t="e">
        <f>+#REF!</f>
        <v>#REF!</v>
      </c>
      <c r="E2898" s="58" t="e">
        <f>+#REF!</f>
        <v>#REF!</v>
      </c>
      <c r="F2898" s="58" t="e">
        <f>+#REF!</f>
        <v>#REF!</v>
      </c>
      <c r="G2898" s="58" t="e">
        <f>+#REF!</f>
        <v>#REF!</v>
      </c>
      <c r="H2898" s="58"/>
      <c r="I2898" s="58"/>
      <c r="J2898" s="64" t="str">
        <f t="shared" si="45"/>
        <v>-</v>
      </c>
    </row>
    <row r="2899" spans="1:10" s="62" customFormat="1" ht="24.75" customHeight="1" x14ac:dyDescent="0.25">
      <c r="A2899" s="58" t="e">
        <f>+#REF!</f>
        <v>#REF!</v>
      </c>
      <c r="B2899" s="58" t="e">
        <f>+#REF!</f>
        <v>#REF!</v>
      </c>
      <c r="C2899" s="58" t="e">
        <f>+#REF!</f>
        <v>#REF!</v>
      </c>
      <c r="D2899" s="37" t="e">
        <f>+#REF!</f>
        <v>#REF!</v>
      </c>
      <c r="E2899" s="58" t="e">
        <f>+#REF!</f>
        <v>#REF!</v>
      </c>
      <c r="F2899" s="58" t="e">
        <f>+#REF!</f>
        <v>#REF!</v>
      </c>
      <c r="G2899" s="58" t="e">
        <f>+#REF!</f>
        <v>#REF!</v>
      </c>
      <c r="H2899" s="58"/>
      <c r="I2899" s="58"/>
      <c r="J2899" s="64" t="str">
        <f t="shared" si="45"/>
        <v>-</v>
      </c>
    </row>
    <row r="2900" spans="1:10" s="62" customFormat="1" ht="24.75" customHeight="1" x14ac:dyDescent="0.25">
      <c r="A2900" s="58" t="e">
        <f>+#REF!</f>
        <v>#REF!</v>
      </c>
      <c r="B2900" s="58" t="e">
        <f>+#REF!</f>
        <v>#REF!</v>
      </c>
      <c r="C2900" s="58" t="e">
        <f>+#REF!</f>
        <v>#REF!</v>
      </c>
      <c r="D2900" s="37" t="e">
        <f>+#REF!</f>
        <v>#REF!</v>
      </c>
      <c r="E2900" s="58" t="e">
        <f>+#REF!</f>
        <v>#REF!</v>
      </c>
      <c r="F2900" s="58" t="e">
        <f>+#REF!</f>
        <v>#REF!</v>
      </c>
      <c r="G2900" s="58" t="e">
        <f>+#REF!</f>
        <v>#REF!</v>
      </c>
      <c r="H2900" s="58"/>
      <c r="I2900" s="58"/>
      <c r="J2900" s="64" t="str">
        <f t="shared" si="45"/>
        <v>-</v>
      </c>
    </row>
    <row r="2901" spans="1:10" s="62" customFormat="1" ht="24.75" customHeight="1" x14ac:dyDescent="0.25">
      <c r="A2901" s="58" t="e">
        <f>+#REF!</f>
        <v>#REF!</v>
      </c>
      <c r="B2901" s="58" t="e">
        <f>+#REF!</f>
        <v>#REF!</v>
      </c>
      <c r="C2901" s="58" t="e">
        <f>+#REF!</f>
        <v>#REF!</v>
      </c>
      <c r="D2901" s="37" t="e">
        <f>+#REF!</f>
        <v>#REF!</v>
      </c>
      <c r="E2901" s="58" t="e">
        <f>+#REF!</f>
        <v>#REF!</v>
      </c>
      <c r="F2901" s="58" t="e">
        <f>+#REF!</f>
        <v>#REF!</v>
      </c>
      <c r="G2901" s="58" t="e">
        <f>+#REF!</f>
        <v>#REF!</v>
      </c>
      <c r="H2901" s="58"/>
      <c r="I2901" s="58"/>
      <c r="J2901" s="64" t="str">
        <f t="shared" si="45"/>
        <v>-</v>
      </c>
    </row>
    <row r="2902" spans="1:10" s="62" customFormat="1" ht="24.75" customHeight="1" x14ac:dyDescent="0.25">
      <c r="A2902" s="58" t="e">
        <f>+#REF!</f>
        <v>#REF!</v>
      </c>
      <c r="B2902" s="58" t="e">
        <f>+#REF!</f>
        <v>#REF!</v>
      </c>
      <c r="C2902" s="58" t="e">
        <f>+#REF!</f>
        <v>#REF!</v>
      </c>
      <c r="D2902" s="37" t="e">
        <f>+#REF!</f>
        <v>#REF!</v>
      </c>
      <c r="E2902" s="58" t="e">
        <f>+#REF!</f>
        <v>#REF!</v>
      </c>
      <c r="F2902" s="58" t="e">
        <f>+#REF!</f>
        <v>#REF!</v>
      </c>
      <c r="G2902" s="58" t="e">
        <f>+#REF!</f>
        <v>#REF!</v>
      </c>
      <c r="H2902" s="58"/>
      <c r="I2902" s="58"/>
      <c r="J2902" s="64" t="str">
        <f t="shared" si="45"/>
        <v>-</v>
      </c>
    </row>
    <row r="2903" spans="1:10" s="62" customFormat="1" ht="24.75" customHeight="1" x14ac:dyDescent="0.25">
      <c r="A2903" s="58" t="e">
        <f>+#REF!</f>
        <v>#REF!</v>
      </c>
      <c r="B2903" s="58" t="e">
        <f>+#REF!</f>
        <v>#REF!</v>
      </c>
      <c r="C2903" s="58" t="e">
        <f>+#REF!</f>
        <v>#REF!</v>
      </c>
      <c r="D2903" s="37" t="e">
        <f>+#REF!</f>
        <v>#REF!</v>
      </c>
      <c r="E2903" s="58" t="e">
        <f>+#REF!</f>
        <v>#REF!</v>
      </c>
      <c r="F2903" s="58" t="e">
        <f>+#REF!</f>
        <v>#REF!</v>
      </c>
      <c r="G2903" s="58" t="e">
        <f>+#REF!</f>
        <v>#REF!</v>
      </c>
      <c r="H2903" s="58"/>
      <c r="I2903" s="58"/>
      <c r="J2903" s="64" t="str">
        <f t="shared" si="45"/>
        <v>-</v>
      </c>
    </row>
    <row r="2904" spans="1:10" s="62" customFormat="1" ht="24.75" customHeight="1" x14ac:dyDescent="0.25">
      <c r="A2904" s="58" t="e">
        <f>+#REF!</f>
        <v>#REF!</v>
      </c>
      <c r="B2904" s="58" t="e">
        <f>+#REF!</f>
        <v>#REF!</v>
      </c>
      <c r="C2904" s="58" t="e">
        <f>+#REF!</f>
        <v>#REF!</v>
      </c>
      <c r="D2904" s="37" t="e">
        <f>+#REF!</f>
        <v>#REF!</v>
      </c>
      <c r="E2904" s="58" t="e">
        <f>+#REF!</f>
        <v>#REF!</v>
      </c>
      <c r="F2904" s="58" t="e">
        <f>+#REF!</f>
        <v>#REF!</v>
      </c>
      <c r="G2904" s="58" t="e">
        <f>+#REF!</f>
        <v>#REF!</v>
      </c>
      <c r="H2904" s="58"/>
      <c r="I2904" s="58"/>
      <c r="J2904" s="64" t="str">
        <f t="shared" si="45"/>
        <v>-</v>
      </c>
    </row>
    <row r="2905" spans="1:10" s="62" customFormat="1" ht="24.75" customHeight="1" x14ac:dyDescent="0.25">
      <c r="A2905" s="58" t="e">
        <f>+#REF!</f>
        <v>#REF!</v>
      </c>
      <c r="B2905" s="58" t="e">
        <f>+#REF!</f>
        <v>#REF!</v>
      </c>
      <c r="C2905" s="58" t="e">
        <f>+#REF!</f>
        <v>#REF!</v>
      </c>
      <c r="D2905" s="37" t="e">
        <f>+#REF!</f>
        <v>#REF!</v>
      </c>
      <c r="E2905" s="58" t="e">
        <f>+#REF!</f>
        <v>#REF!</v>
      </c>
      <c r="F2905" s="58" t="e">
        <f>+#REF!</f>
        <v>#REF!</v>
      </c>
      <c r="G2905" s="58" t="e">
        <f>+#REF!</f>
        <v>#REF!</v>
      </c>
      <c r="H2905" s="58"/>
      <c r="I2905" s="58"/>
      <c r="J2905" s="64" t="str">
        <f t="shared" si="45"/>
        <v>-</v>
      </c>
    </row>
    <row r="2906" spans="1:10" s="62" customFormat="1" ht="24.75" customHeight="1" x14ac:dyDescent="0.25">
      <c r="A2906" s="58" t="e">
        <f>+#REF!</f>
        <v>#REF!</v>
      </c>
      <c r="B2906" s="58" t="e">
        <f>+#REF!</f>
        <v>#REF!</v>
      </c>
      <c r="C2906" s="58" t="e">
        <f>+#REF!</f>
        <v>#REF!</v>
      </c>
      <c r="D2906" s="37" t="e">
        <f>+#REF!</f>
        <v>#REF!</v>
      </c>
      <c r="E2906" s="58" t="e">
        <f>+#REF!</f>
        <v>#REF!</v>
      </c>
      <c r="F2906" s="58" t="e">
        <f>+#REF!</f>
        <v>#REF!</v>
      </c>
      <c r="G2906" s="58" t="e">
        <f>+#REF!</f>
        <v>#REF!</v>
      </c>
      <c r="H2906" s="58"/>
      <c r="I2906" s="58"/>
      <c r="J2906" s="64" t="str">
        <f t="shared" si="45"/>
        <v>-</v>
      </c>
    </row>
    <row r="2907" spans="1:10" s="62" customFormat="1" ht="24.75" customHeight="1" x14ac:dyDescent="0.25">
      <c r="A2907" s="58" t="e">
        <f>+#REF!</f>
        <v>#REF!</v>
      </c>
      <c r="B2907" s="58" t="e">
        <f>+#REF!</f>
        <v>#REF!</v>
      </c>
      <c r="C2907" s="58" t="e">
        <f>+#REF!</f>
        <v>#REF!</v>
      </c>
      <c r="D2907" s="37" t="e">
        <f>+#REF!</f>
        <v>#REF!</v>
      </c>
      <c r="E2907" s="58" t="e">
        <f>+#REF!</f>
        <v>#REF!</v>
      </c>
      <c r="F2907" s="58" t="e">
        <f>+#REF!</f>
        <v>#REF!</v>
      </c>
      <c r="G2907" s="58" t="e">
        <f>+#REF!</f>
        <v>#REF!</v>
      </c>
      <c r="H2907" s="58"/>
      <c r="I2907" s="58"/>
      <c r="J2907" s="64" t="str">
        <f t="shared" si="45"/>
        <v>-</v>
      </c>
    </row>
    <row r="2908" spans="1:10" s="62" customFormat="1" ht="24.75" customHeight="1" x14ac:dyDescent="0.25">
      <c r="A2908" s="58" t="e">
        <f>+#REF!</f>
        <v>#REF!</v>
      </c>
      <c r="B2908" s="58" t="e">
        <f>+#REF!</f>
        <v>#REF!</v>
      </c>
      <c r="C2908" s="58" t="e">
        <f>+#REF!</f>
        <v>#REF!</v>
      </c>
      <c r="D2908" s="37" t="e">
        <f>+#REF!</f>
        <v>#REF!</v>
      </c>
      <c r="E2908" s="58" t="e">
        <f>+#REF!</f>
        <v>#REF!</v>
      </c>
      <c r="F2908" s="58" t="e">
        <f>+#REF!</f>
        <v>#REF!</v>
      </c>
      <c r="G2908" s="58" t="e">
        <f>+#REF!</f>
        <v>#REF!</v>
      </c>
      <c r="H2908" s="58"/>
      <c r="I2908" s="58"/>
      <c r="J2908" s="64" t="str">
        <f t="shared" si="45"/>
        <v>-</v>
      </c>
    </row>
    <row r="2909" spans="1:10" s="62" customFormat="1" ht="24.75" customHeight="1" x14ac:dyDescent="0.25">
      <c r="A2909" s="58" t="e">
        <f>+#REF!</f>
        <v>#REF!</v>
      </c>
      <c r="B2909" s="58" t="e">
        <f>+#REF!</f>
        <v>#REF!</v>
      </c>
      <c r="C2909" s="58" t="e">
        <f>+#REF!</f>
        <v>#REF!</v>
      </c>
      <c r="D2909" s="37" t="e">
        <f>+#REF!</f>
        <v>#REF!</v>
      </c>
      <c r="E2909" s="58" t="e">
        <f>+#REF!</f>
        <v>#REF!</v>
      </c>
      <c r="F2909" s="58" t="e">
        <f>+#REF!</f>
        <v>#REF!</v>
      </c>
      <c r="G2909" s="58" t="e">
        <f>+#REF!</f>
        <v>#REF!</v>
      </c>
      <c r="H2909" s="58"/>
      <c r="I2909" s="58"/>
      <c r="J2909" s="64" t="str">
        <f t="shared" si="45"/>
        <v>-</v>
      </c>
    </row>
    <row r="2910" spans="1:10" s="62" customFormat="1" ht="24.75" customHeight="1" x14ac:dyDescent="0.25">
      <c r="A2910" s="58" t="e">
        <f>+#REF!</f>
        <v>#REF!</v>
      </c>
      <c r="B2910" s="58" t="e">
        <f>+#REF!</f>
        <v>#REF!</v>
      </c>
      <c r="C2910" s="58" t="e">
        <f>+#REF!</f>
        <v>#REF!</v>
      </c>
      <c r="D2910" s="37" t="e">
        <f>+#REF!</f>
        <v>#REF!</v>
      </c>
      <c r="E2910" s="58" t="e">
        <f>+#REF!</f>
        <v>#REF!</v>
      </c>
      <c r="F2910" s="58" t="e">
        <f>+#REF!</f>
        <v>#REF!</v>
      </c>
      <c r="G2910" s="58" t="e">
        <f>+#REF!</f>
        <v>#REF!</v>
      </c>
      <c r="H2910" s="58"/>
      <c r="I2910" s="58"/>
      <c r="J2910" s="64" t="str">
        <f t="shared" si="45"/>
        <v>-</v>
      </c>
    </row>
    <row r="2911" spans="1:10" s="62" customFormat="1" ht="24.75" customHeight="1" x14ac:dyDescent="0.25">
      <c r="A2911" s="58" t="e">
        <f>+#REF!</f>
        <v>#REF!</v>
      </c>
      <c r="B2911" s="58" t="e">
        <f>+#REF!</f>
        <v>#REF!</v>
      </c>
      <c r="C2911" s="58" t="e">
        <f>+#REF!</f>
        <v>#REF!</v>
      </c>
      <c r="D2911" s="37" t="e">
        <f>+#REF!</f>
        <v>#REF!</v>
      </c>
      <c r="E2911" s="58" t="e">
        <f>+#REF!</f>
        <v>#REF!</v>
      </c>
      <c r="F2911" s="58" t="e">
        <f>+#REF!</f>
        <v>#REF!</v>
      </c>
      <c r="G2911" s="58" t="e">
        <f>+#REF!</f>
        <v>#REF!</v>
      </c>
      <c r="H2911" s="58"/>
      <c r="I2911" s="58"/>
      <c r="J2911" s="64" t="str">
        <f t="shared" si="45"/>
        <v>-</v>
      </c>
    </row>
    <row r="2912" spans="1:10" s="62" customFormat="1" ht="24.75" customHeight="1" x14ac:dyDescent="0.25">
      <c r="A2912" s="58" t="e">
        <f>+#REF!</f>
        <v>#REF!</v>
      </c>
      <c r="B2912" s="58" t="e">
        <f>+#REF!</f>
        <v>#REF!</v>
      </c>
      <c r="C2912" s="58" t="e">
        <f>+#REF!</f>
        <v>#REF!</v>
      </c>
      <c r="D2912" s="37" t="e">
        <f>+#REF!</f>
        <v>#REF!</v>
      </c>
      <c r="E2912" s="58" t="e">
        <f>+#REF!</f>
        <v>#REF!</v>
      </c>
      <c r="F2912" s="58" t="e">
        <f>+#REF!</f>
        <v>#REF!</v>
      </c>
      <c r="G2912" s="58" t="e">
        <f>+#REF!</f>
        <v>#REF!</v>
      </c>
      <c r="H2912" s="58"/>
      <c r="I2912" s="58"/>
      <c r="J2912" s="64" t="str">
        <f t="shared" si="45"/>
        <v>-</v>
      </c>
    </row>
    <row r="2913" spans="1:10" s="62" customFormat="1" ht="24.75" customHeight="1" x14ac:dyDescent="0.25">
      <c r="A2913" s="58" t="e">
        <f>+#REF!</f>
        <v>#REF!</v>
      </c>
      <c r="B2913" s="58" t="e">
        <f>+#REF!</f>
        <v>#REF!</v>
      </c>
      <c r="C2913" s="58" t="e">
        <f>+#REF!</f>
        <v>#REF!</v>
      </c>
      <c r="D2913" s="37" t="e">
        <f>+#REF!</f>
        <v>#REF!</v>
      </c>
      <c r="E2913" s="58" t="e">
        <f>+#REF!</f>
        <v>#REF!</v>
      </c>
      <c r="F2913" s="58" t="e">
        <f>+#REF!</f>
        <v>#REF!</v>
      </c>
      <c r="G2913" s="58" t="e">
        <f>+#REF!</f>
        <v>#REF!</v>
      </c>
      <c r="H2913" s="58"/>
      <c r="I2913" s="58"/>
      <c r="J2913" s="64" t="str">
        <f t="shared" si="45"/>
        <v>-</v>
      </c>
    </row>
    <row r="2914" spans="1:10" s="62" customFormat="1" ht="24.75" customHeight="1" x14ac:dyDescent="0.25">
      <c r="A2914" s="58" t="e">
        <f>+#REF!</f>
        <v>#REF!</v>
      </c>
      <c r="B2914" s="58" t="e">
        <f>+#REF!</f>
        <v>#REF!</v>
      </c>
      <c r="C2914" s="58" t="e">
        <f>+#REF!</f>
        <v>#REF!</v>
      </c>
      <c r="D2914" s="37" t="e">
        <f>+#REF!</f>
        <v>#REF!</v>
      </c>
      <c r="E2914" s="58" t="e">
        <f>+#REF!</f>
        <v>#REF!</v>
      </c>
      <c r="F2914" s="58" t="e">
        <f>+#REF!</f>
        <v>#REF!</v>
      </c>
      <c r="G2914" s="58" t="e">
        <f>+#REF!</f>
        <v>#REF!</v>
      </c>
      <c r="H2914" s="58"/>
      <c r="I2914" s="58"/>
      <c r="J2914" s="64" t="str">
        <f t="shared" si="45"/>
        <v>-</v>
      </c>
    </row>
    <row r="2915" spans="1:10" s="62" customFormat="1" ht="24.75" customHeight="1" x14ac:dyDescent="0.25">
      <c r="A2915" s="58" t="e">
        <f>+#REF!</f>
        <v>#REF!</v>
      </c>
      <c r="B2915" s="58" t="e">
        <f>+#REF!</f>
        <v>#REF!</v>
      </c>
      <c r="C2915" s="58" t="e">
        <f>+#REF!</f>
        <v>#REF!</v>
      </c>
      <c r="D2915" s="37" t="e">
        <f>+#REF!</f>
        <v>#REF!</v>
      </c>
      <c r="E2915" s="58" t="e">
        <f>+#REF!</f>
        <v>#REF!</v>
      </c>
      <c r="F2915" s="58" t="e">
        <f>+#REF!</f>
        <v>#REF!</v>
      </c>
      <c r="G2915" s="58" t="e">
        <f>+#REF!</f>
        <v>#REF!</v>
      </c>
      <c r="H2915" s="58"/>
      <c r="I2915" s="58"/>
      <c r="J2915" s="64" t="str">
        <f t="shared" si="45"/>
        <v>-</v>
      </c>
    </row>
    <row r="2916" spans="1:10" s="62" customFormat="1" ht="24.75" customHeight="1" x14ac:dyDescent="0.25">
      <c r="A2916" s="58" t="e">
        <f>+#REF!</f>
        <v>#REF!</v>
      </c>
      <c r="B2916" s="58" t="e">
        <f>+#REF!</f>
        <v>#REF!</v>
      </c>
      <c r="C2916" s="58" t="e">
        <f>+#REF!</f>
        <v>#REF!</v>
      </c>
      <c r="D2916" s="37" t="e">
        <f>+#REF!</f>
        <v>#REF!</v>
      </c>
      <c r="E2916" s="58" t="e">
        <f>+#REF!</f>
        <v>#REF!</v>
      </c>
      <c r="F2916" s="58" t="e">
        <f>+#REF!</f>
        <v>#REF!</v>
      </c>
      <c r="G2916" s="58" t="e">
        <f>+#REF!</f>
        <v>#REF!</v>
      </c>
      <c r="H2916" s="58"/>
      <c r="I2916" s="58"/>
      <c r="J2916" s="64" t="str">
        <f t="shared" si="45"/>
        <v>-</v>
      </c>
    </row>
    <row r="2917" spans="1:10" s="62" customFormat="1" ht="24.75" customHeight="1" x14ac:dyDescent="0.25">
      <c r="A2917" s="58" t="e">
        <f>+#REF!</f>
        <v>#REF!</v>
      </c>
      <c r="B2917" s="58" t="e">
        <f>+#REF!</f>
        <v>#REF!</v>
      </c>
      <c r="C2917" s="58" t="e">
        <f>+#REF!</f>
        <v>#REF!</v>
      </c>
      <c r="D2917" s="37" t="e">
        <f>+#REF!</f>
        <v>#REF!</v>
      </c>
      <c r="E2917" s="58" t="e">
        <f>+#REF!</f>
        <v>#REF!</v>
      </c>
      <c r="F2917" s="58" t="e">
        <f>+#REF!</f>
        <v>#REF!</v>
      </c>
      <c r="G2917" s="58" t="e">
        <f>+#REF!</f>
        <v>#REF!</v>
      </c>
      <c r="H2917" s="58"/>
      <c r="I2917" s="58"/>
      <c r="J2917" s="64" t="str">
        <f t="shared" si="45"/>
        <v>-</v>
      </c>
    </row>
    <row r="2918" spans="1:10" s="62" customFormat="1" ht="24.75" customHeight="1" x14ac:dyDescent="0.25">
      <c r="A2918" s="58" t="e">
        <f>+#REF!</f>
        <v>#REF!</v>
      </c>
      <c r="B2918" s="58" t="e">
        <f>+#REF!</f>
        <v>#REF!</v>
      </c>
      <c r="C2918" s="58" t="e">
        <f>+#REF!</f>
        <v>#REF!</v>
      </c>
      <c r="D2918" s="37" t="e">
        <f>+#REF!</f>
        <v>#REF!</v>
      </c>
      <c r="E2918" s="58" t="e">
        <f>+#REF!</f>
        <v>#REF!</v>
      </c>
      <c r="F2918" s="58" t="e">
        <f>+#REF!</f>
        <v>#REF!</v>
      </c>
      <c r="G2918" s="58" t="e">
        <f>+#REF!</f>
        <v>#REF!</v>
      </c>
      <c r="H2918" s="58"/>
      <c r="I2918" s="58"/>
      <c r="J2918" s="64" t="str">
        <f t="shared" si="45"/>
        <v>-</v>
      </c>
    </row>
    <row r="2919" spans="1:10" s="62" customFormat="1" ht="24.75" customHeight="1" x14ac:dyDescent="0.25">
      <c r="A2919" s="58" t="e">
        <f>+#REF!</f>
        <v>#REF!</v>
      </c>
      <c r="B2919" s="58" t="e">
        <f>+#REF!</f>
        <v>#REF!</v>
      </c>
      <c r="C2919" s="58" t="e">
        <f>+#REF!</f>
        <v>#REF!</v>
      </c>
      <c r="D2919" s="37" t="e">
        <f>+#REF!</f>
        <v>#REF!</v>
      </c>
      <c r="E2919" s="58" t="e">
        <f>+#REF!</f>
        <v>#REF!</v>
      </c>
      <c r="F2919" s="58" t="e">
        <f>+#REF!</f>
        <v>#REF!</v>
      </c>
      <c r="G2919" s="58" t="e">
        <f>+#REF!</f>
        <v>#REF!</v>
      </c>
      <c r="H2919" s="58"/>
      <c r="I2919" s="58"/>
      <c r="J2919" s="64" t="str">
        <f t="shared" si="45"/>
        <v>-</v>
      </c>
    </row>
    <row r="2920" spans="1:10" s="62" customFormat="1" ht="24.75" customHeight="1" x14ac:dyDescent="0.25">
      <c r="A2920" s="58" t="e">
        <f>+#REF!</f>
        <v>#REF!</v>
      </c>
      <c r="B2920" s="58" t="e">
        <f>+#REF!</f>
        <v>#REF!</v>
      </c>
      <c r="C2920" s="58" t="e">
        <f>+#REF!</f>
        <v>#REF!</v>
      </c>
      <c r="D2920" s="37" t="e">
        <f>+#REF!</f>
        <v>#REF!</v>
      </c>
      <c r="E2920" s="58" t="e">
        <f>+#REF!</f>
        <v>#REF!</v>
      </c>
      <c r="F2920" s="58" t="e">
        <f>+#REF!</f>
        <v>#REF!</v>
      </c>
      <c r="G2920" s="58" t="e">
        <f>+#REF!</f>
        <v>#REF!</v>
      </c>
      <c r="H2920" s="58"/>
      <c r="I2920" s="58"/>
      <c r="J2920" s="64" t="str">
        <f t="shared" si="45"/>
        <v>-</v>
      </c>
    </row>
    <row r="2921" spans="1:10" s="62" customFormat="1" ht="24.75" customHeight="1" x14ac:dyDescent="0.25">
      <c r="A2921" s="58" t="e">
        <f>+#REF!</f>
        <v>#REF!</v>
      </c>
      <c r="B2921" s="58" t="e">
        <f>+#REF!</f>
        <v>#REF!</v>
      </c>
      <c r="C2921" s="58" t="e">
        <f>+#REF!</f>
        <v>#REF!</v>
      </c>
      <c r="D2921" s="37" t="e">
        <f>+#REF!</f>
        <v>#REF!</v>
      </c>
      <c r="E2921" s="58" t="e">
        <f>+#REF!</f>
        <v>#REF!</v>
      </c>
      <c r="F2921" s="58" t="e">
        <f>+#REF!</f>
        <v>#REF!</v>
      </c>
      <c r="G2921" s="58" t="e">
        <f>+#REF!</f>
        <v>#REF!</v>
      </c>
      <c r="H2921" s="58"/>
      <c r="I2921" s="58"/>
      <c r="J2921" s="64" t="str">
        <f t="shared" si="45"/>
        <v>-</v>
      </c>
    </row>
    <row r="2922" spans="1:10" s="62" customFormat="1" ht="24.75" customHeight="1" x14ac:dyDescent="0.25">
      <c r="A2922" s="58" t="e">
        <f>+#REF!</f>
        <v>#REF!</v>
      </c>
      <c r="B2922" s="58" t="e">
        <f>+#REF!</f>
        <v>#REF!</v>
      </c>
      <c r="C2922" s="58" t="e">
        <f>+#REF!</f>
        <v>#REF!</v>
      </c>
      <c r="D2922" s="37" t="e">
        <f>+#REF!</f>
        <v>#REF!</v>
      </c>
      <c r="E2922" s="58" t="e">
        <f>+#REF!</f>
        <v>#REF!</v>
      </c>
      <c r="F2922" s="58" t="e">
        <f>+#REF!</f>
        <v>#REF!</v>
      </c>
      <c r="G2922" s="58" t="e">
        <f>+#REF!</f>
        <v>#REF!</v>
      </c>
      <c r="H2922" s="58"/>
      <c r="I2922" s="58"/>
      <c r="J2922" s="64" t="str">
        <f t="shared" si="45"/>
        <v>-</v>
      </c>
    </row>
    <row r="2923" spans="1:10" s="62" customFormat="1" ht="24.75" customHeight="1" x14ac:dyDescent="0.25">
      <c r="A2923" s="58" t="e">
        <f>+#REF!</f>
        <v>#REF!</v>
      </c>
      <c r="B2923" s="58" t="e">
        <f>+#REF!</f>
        <v>#REF!</v>
      </c>
      <c r="C2923" s="58" t="e">
        <f>+#REF!</f>
        <v>#REF!</v>
      </c>
      <c r="D2923" s="37" t="e">
        <f>+#REF!</f>
        <v>#REF!</v>
      </c>
      <c r="E2923" s="58" t="e">
        <f>+#REF!</f>
        <v>#REF!</v>
      </c>
      <c r="F2923" s="58" t="e">
        <f>+#REF!</f>
        <v>#REF!</v>
      </c>
      <c r="G2923" s="58" t="e">
        <f>+#REF!</f>
        <v>#REF!</v>
      </c>
      <c r="H2923" s="58"/>
      <c r="I2923" s="58"/>
      <c r="J2923" s="64" t="str">
        <f t="shared" si="45"/>
        <v>-</v>
      </c>
    </row>
    <row r="2924" spans="1:10" s="62" customFormat="1" ht="24.75" customHeight="1" x14ac:dyDescent="0.25">
      <c r="A2924" s="58" t="e">
        <f>+#REF!</f>
        <v>#REF!</v>
      </c>
      <c r="B2924" s="58" t="e">
        <f>+#REF!</f>
        <v>#REF!</v>
      </c>
      <c r="C2924" s="58" t="e">
        <f>+#REF!</f>
        <v>#REF!</v>
      </c>
      <c r="D2924" s="37" t="e">
        <f>+#REF!</f>
        <v>#REF!</v>
      </c>
      <c r="E2924" s="58" t="e">
        <f>+#REF!</f>
        <v>#REF!</v>
      </c>
      <c r="F2924" s="58" t="e">
        <f>+#REF!</f>
        <v>#REF!</v>
      </c>
      <c r="G2924" s="58" t="e">
        <f>+#REF!</f>
        <v>#REF!</v>
      </c>
      <c r="H2924" s="58"/>
      <c r="I2924" s="58"/>
      <c r="J2924" s="64" t="str">
        <f t="shared" si="45"/>
        <v>-</v>
      </c>
    </row>
    <row r="2925" spans="1:10" s="62" customFormat="1" ht="24.75" customHeight="1" x14ac:dyDescent="0.25">
      <c r="A2925" s="58" t="e">
        <f>+#REF!</f>
        <v>#REF!</v>
      </c>
      <c r="B2925" s="58" t="e">
        <f>+#REF!</f>
        <v>#REF!</v>
      </c>
      <c r="C2925" s="58" t="e">
        <f>+#REF!</f>
        <v>#REF!</v>
      </c>
      <c r="D2925" s="37" t="e">
        <f>+#REF!</f>
        <v>#REF!</v>
      </c>
      <c r="E2925" s="58" t="e">
        <f>+#REF!</f>
        <v>#REF!</v>
      </c>
      <c r="F2925" s="58" t="e">
        <f>+#REF!</f>
        <v>#REF!</v>
      </c>
      <c r="G2925" s="58" t="e">
        <f>+#REF!</f>
        <v>#REF!</v>
      </c>
      <c r="H2925" s="58"/>
      <c r="I2925" s="58"/>
      <c r="J2925" s="64" t="str">
        <f t="shared" si="45"/>
        <v>-</v>
      </c>
    </row>
    <row r="2926" spans="1:10" s="62" customFormat="1" ht="24.75" customHeight="1" x14ac:dyDescent="0.25">
      <c r="A2926" s="58" t="e">
        <f>+#REF!</f>
        <v>#REF!</v>
      </c>
      <c r="B2926" s="58" t="e">
        <f>+#REF!</f>
        <v>#REF!</v>
      </c>
      <c r="C2926" s="58" t="e">
        <f>+#REF!</f>
        <v>#REF!</v>
      </c>
      <c r="D2926" s="37" t="e">
        <f>+#REF!</f>
        <v>#REF!</v>
      </c>
      <c r="E2926" s="58" t="e">
        <f>+#REF!</f>
        <v>#REF!</v>
      </c>
      <c r="F2926" s="58" t="e">
        <f>+#REF!</f>
        <v>#REF!</v>
      </c>
      <c r="G2926" s="58" t="e">
        <f>+#REF!</f>
        <v>#REF!</v>
      </c>
      <c r="H2926" s="58"/>
      <c r="I2926" s="58"/>
      <c r="J2926" s="64" t="str">
        <f t="shared" si="45"/>
        <v>-</v>
      </c>
    </row>
    <row r="2927" spans="1:10" s="62" customFormat="1" ht="24.75" customHeight="1" x14ac:dyDescent="0.25">
      <c r="A2927" s="58" t="e">
        <f>+#REF!</f>
        <v>#REF!</v>
      </c>
      <c r="B2927" s="58" t="e">
        <f>+#REF!</f>
        <v>#REF!</v>
      </c>
      <c r="C2927" s="58" t="e">
        <f>+#REF!</f>
        <v>#REF!</v>
      </c>
      <c r="D2927" s="37" t="e">
        <f>+#REF!</f>
        <v>#REF!</v>
      </c>
      <c r="E2927" s="58" t="e">
        <f>+#REF!</f>
        <v>#REF!</v>
      </c>
      <c r="F2927" s="58" t="e">
        <f>+#REF!</f>
        <v>#REF!</v>
      </c>
      <c r="G2927" s="58" t="e">
        <f>+#REF!</f>
        <v>#REF!</v>
      </c>
      <c r="H2927" s="58"/>
      <c r="I2927" s="58"/>
      <c r="J2927" s="64" t="str">
        <f t="shared" si="45"/>
        <v>-</v>
      </c>
    </row>
    <row r="2928" spans="1:10" s="62" customFormat="1" ht="24.75" customHeight="1" x14ac:dyDescent="0.25">
      <c r="A2928" s="58" t="e">
        <f>+#REF!</f>
        <v>#REF!</v>
      </c>
      <c r="B2928" s="58" t="e">
        <f>+#REF!</f>
        <v>#REF!</v>
      </c>
      <c r="C2928" s="58" t="e">
        <f>+#REF!</f>
        <v>#REF!</v>
      </c>
      <c r="D2928" s="37" t="e">
        <f>+#REF!</f>
        <v>#REF!</v>
      </c>
      <c r="E2928" s="58" t="e">
        <f>+#REF!</f>
        <v>#REF!</v>
      </c>
      <c r="F2928" s="58" t="e">
        <f>+#REF!</f>
        <v>#REF!</v>
      </c>
      <c r="G2928" s="58" t="e">
        <f>+#REF!</f>
        <v>#REF!</v>
      </c>
      <c r="H2928" s="58"/>
      <c r="I2928" s="58"/>
      <c r="J2928" s="64" t="str">
        <f t="shared" si="45"/>
        <v>-</v>
      </c>
    </row>
    <row r="2929" spans="1:10" s="62" customFormat="1" ht="24.75" customHeight="1" x14ac:dyDescent="0.25">
      <c r="A2929" s="58" t="e">
        <f>+#REF!</f>
        <v>#REF!</v>
      </c>
      <c r="B2929" s="58" t="e">
        <f>+#REF!</f>
        <v>#REF!</v>
      </c>
      <c r="C2929" s="58" t="e">
        <f>+#REF!</f>
        <v>#REF!</v>
      </c>
      <c r="D2929" s="37" t="e">
        <f>+#REF!</f>
        <v>#REF!</v>
      </c>
      <c r="E2929" s="58" t="e">
        <f>+#REF!</f>
        <v>#REF!</v>
      </c>
      <c r="F2929" s="58" t="e">
        <f>+#REF!</f>
        <v>#REF!</v>
      </c>
      <c r="G2929" s="58" t="e">
        <f>+#REF!</f>
        <v>#REF!</v>
      </c>
      <c r="H2929" s="58"/>
      <c r="I2929" s="58"/>
      <c r="J2929" s="64" t="str">
        <f t="shared" si="45"/>
        <v>-</v>
      </c>
    </row>
    <row r="2930" spans="1:10" s="62" customFormat="1" ht="24.75" customHeight="1" x14ac:dyDescent="0.25">
      <c r="A2930" s="58" t="e">
        <f>+#REF!</f>
        <v>#REF!</v>
      </c>
      <c r="B2930" s="58" t="e">
        <f>+#REF!</f>
        <v>#REF!</v>
      </c>
      <c r="C2930" s="58" t="e">
        <f>+#REF!</f>
        <v>#REF!</v>
      </c>
      <c r="D2930" s="37" t="e">
        <f>+#REF!</f>
        <v>#REF!</v>
      </c>
      <c r="E2930" s="58" t="e">
        <f>+#REF!</f>
        <v>#REF!</v>
      </c>
      <c r="F2930" s="58" t="e">
        <f>+#REF!</f>
        <v>#REF!</v>
      </c>
      <c r="G2930" s="58" t="e">
        <f>+#REF!</f>
        <v>#REF!</v>
      </c>
      <c r="H2930" s="58"/>
      <c r="I2930" s="58"/>
      <c r="J2930" s="64" t="str">
        <f t="shared" si="45"/>
        <v>-</v>
      </c>
    </row>
    <row r="2931" spans="1:10" s="62" customFormat="1" ht="24.75" customHeight="1" x14ac:dyDescent="0.25">
      <c r="A2931" s="58" t="e">
        <f>+#REF!</f>
        <v>#REF!</v>
      </c>
      <c r="B2931" s="58" t="e">
        <f>+#REF!</f>
        <v>#REF!</v>
      </c>
      <c r="C2931" s="58" t="e">
        <f>+#REF!</f>
        <v>#REF!</v>
      </c>
      <c r="D2931" s="37" t="e">
        <f>+#REF!</f>
        <v>#REF!</v>
      </c>
      <c r="E2931" s="58" t="e">
        <f>+#REF!</f>
        <v>#REF!</v>
      </c>
      <c r="F2931" s="58" t="e">
        <f>+#REF!</f>
        <v>#REF!</v>
      </c>
      <c r="G2931" s="58" t="e">
        <f>+#REF!</f>
        <v>#REF!</v>
      </c>
      <c r="H2931" s="58"/>
      <c r="I2931" s="58"/>
      <c r="J2931" s="64" t="str">
        <f t="shared" si="45"/>
        <v>-</v>
      </c>
    </row>
    <row r="2932" spans="1:10" s="62" customFormat="1" ht="24.75" customHeight="1" x14ac:dyDescent="0.25">
      <c r="A2932" s="58" t="e">
        <f>+#REF!</f>
        <v>#REF!</v>
      </c>
      <c r="B2932" s="58" t="e">
        <f>+#REF!</f>
        <v>#REF!</v>
      </c>
      <c r="C2932" s="58" t="e">
        <f>+#REF!</f>
        <v>#REF!</v>
      </c>
      <c r="D2932" s="37" t="e">
        <f>+#REF!</f>
        <v>#REF!</v>
      </c>
      <c r="E2932" s="58" t="e">
        <f>+#REF!</f>
        <v>#REF!</v>
      </c>
      <c r="F2932" s="58" t="e">
        <f>+#REF!</f>
        <v>#REF!</v>
      </c>
      <c r="G2932" s="58" t="e">
        <f>+#REF!</f>
        <v>#REF!</v>
      </c>
      <c r="H2932" s="58"/>
      <c r="I2932" s="58"/>
      <c r="J2932" s="64" t="str">
        <f t="shared" si="45"/>
        <v>-</v>
      </c>
    </row>
    <row r="2933" spans="1:10" s="62" customFormat="1" ht="24.75" customHeight="1" x14ac:dyDescent="0.25">
      <c r="A2933" s="58" t="e">
        <f>+#REF!</f>
        <v>#REF!</v>
      </c>
      <c r="B2933" s="58" t="e">
        <f>+#REF!</f>
        <v>#REF!</v>
      </c>
      <c r="C2933" s="58" t="e">
        <f>+#REF!</f>
        <v>#REF!</v>
      </c>
      <c r="D2933" s="37" t="e">
        <f>+#REF!</f>
        <v>#REF!</v>
      </c>
      <c r="E2933" s="58" t="e">
        <f>+#REF!</f>
        <v>#REF!</v>
      </c>
      <c r="F2933" s="58" t="e">
        <f>+#REF!</f>
        <v>#REF!</v>
      </c>
      <c r="G2933" s="58" t="e">
        <f>+#REF!</f>
        <v>#REF!</v>
      </c>
      <c r="H2933" s="58"/>
      <c r="I2933" s="58"/>
      <c r="J2933" s="64" t="str">
        <f t="shared" si="45"/>
        <v>-</v>
      </c>
    </row>
    <row r="2934" spans="1:10" s="62" customFormat="1" ht="24.75" customHeight="1" x14ac:dyDescent="0.25">
      <c r="A2934" s="58" t="e">
        <f>+#REF!</f>
        <v>#REF!</v>
      </c>
      <c r="B2934" s="58" t="e">
        <f>+#REF!</f>
        <v>#REF!</v>
      </c>
      <c r="C2934" s="58" t="e">
        <f>+#REF!</f>
        <v>#REF!</v>
      </c>
      <c r="D2934" s="37" t="e">
        <f>+#REF!</f>
        <v>#REF!</v>
      </c>
      <c r="E2934" s="58" t="e">
        <f>+#REF!</f>
        <v>#REF!</v>
      </c>
      <c r="F2934" s="58" t="e">
        <f>+#REF!</f>
        <v>#REF!</v>
      </c>
      <c r="G2934" s="58" t="e">
        <f>+#REF!</f>
        <v>#REF!</v>
      </c>
      <c r="H2934" s="58"/>
      <c r="I2934" s="58"/>
      <c r="J2934" s="64" t="str">
        <f t="shared" si="45"/>
        <v>-</v>
      </c>
    </row>
    <row r="2935" spans="1:10" s="62" customFormat="1" ht="24.75" customHeight="1" x14ac:dyDescent="0.25">
      <c r="A2935" s="58" t="e">
        <f>+#REF!</f>
        <v>#REF!</v>
      </c>
      <c r="B2935" s="58" t="e">
        <f>+#REF!</f>
        <v>#REF!</v>
      </c>
      <c r="C2935" s="58" t="e">
        <f>+#REF!</f>
        <v>#REF!</v>
      </c>
      <c r="D2935" s="37" t="e">
        <f>+#REF!</f>
        <v>#REF!</v>
      </c>
      <c r="E2935" s="58" t="e">
        <f>+#REF!</f>
        <v>#REF!</v>
      </c>
      <c r="F2935" s="58" t="e">
        <f>+#REF!</f>
        <v>#REF!</v>
      </c>
      <c r="G2935" s="58" t="e">
        <f>+#REF!</f>
        <v>#REF!</v>
      </c>
      <c r="H2935" s="58"/>
      <c r="I2935" s="58"/>
      <c r="J2935" s="64" t="str">
        <f t="shared" si="45"/>
        <v>-</v>
      </c>
    </row>
    <row r="2936" spans="1:10" s="62" customFormat="1" ht="24.75" customHeight="1" x14ac:dyDescent="0.25">
      <c r="A2936" s="58" t="e">
        <f>+#REF!</f>
        <v>#REF!</v>
      </c>
      <c r="B2936" s="58" t="e">
        <f>+#REF!</f>
        <v>#REF!</v>
      </c>
      <c r="C2936" s="58" t="e">
        <f>+#REF!</f>
        <v>#REF!</v>
      </c>
      <c r="D2936" s="37" t="e">
        <f>+#REF!</f>
        <v>#REF!</v>
      </c>
      <c r="E2936" s="58" t="e">
        <f>+#REF!</f>
        <v>#REF!</v>
      </c>
      <c r="F2936" s="58" t="e">
        <f>+#REF!</f>
        <v>#REF!</v>
      </c>
      <c r="G2936" s="58" t="e">
        <f>+#REF!</f>
        <v>#REF!</v>
      </c>
      <c r="H2936" s="58"/>
      <c r="I2936" s="58"/>
      <c r="J2936" s="64" t="str">
        <f t="shared" si="45"/>
        <v>-</v>
      </c>
    </row>
    <row r="2937" spans="1:10" s="62" customFormat="1" ht="24.75" customHeight="1" x14ac:dyDescent="0.25">
      <c r="A2937" s="58" t="e">
        <f>+#REF!</f>
        <v>#REF!</v>
      </c>
      <c r="B2937" s="58" t="e">
        <f>+#REF!</f>
        <v>#REF!</v>
      </c>
      <c r="C2937" s="58" t="e">
        <f>+#REF!</f>
        <v>#REF!</v>
      </c>
      <c r="D2937" s="37" t="e">
        <f>+#REF!</f>
        <v>#REF!</v>
      </c>
      <c r="E2937" s="58" t="e">
        <f>+#REF!</f>
        <v>#REF!</v>
      </c>
      <c r="F2937" s="58" t="e">
        <f>+#REF!</f>
        <v>#REF!</v>
      </c>
      <c r="G2937" s="58" t="e">
        <f>+#REF!</f>
        <v>#REF!</v>
      </c>
      <c r="H2937" s="58"/>
      <c r="I2937" s="58"/>
      <c r="J2937" s="64" t="str">
        <f t="shared" si="45"/>
        <v>-</v>
      </c>
    </row>
    <row r="2938" spans="1:10" s="62" customFormat="1" ht="24.75" customHeight="1" x14ac:dyDescent="0.25">
      <c r="A2938" s="58" t="e">
        <f>+#REF!</f>
        <v>#REF!</v>
      </c>
      <c r="B2938" s="58" t="e">
        <f>+#REF!</f>
        <v>#REF!</v>
      </c>
      <c r="C2938" s="58" t="e">
        <f>+#REF!</f>
        <v>#REF!</v>
      </c>
      <c r="D2938" s="37" t="e">
        <f>+#REF!</f>
        <v>#REF!</v>
      </c>
      <c r="E2938" s="58" t="e">
        <f>+#REF!</f>
        <v>#REF!</v>
      </c>
      <c r="F2938" s="58" t="e">
        <f>+#REF!</f>
        <v>#REF!</v>
      </c>
      <c r="G2938" s="58" t="e">
        <f>+#REF!</f>
        <v>#REF!</v>
      </c>
      <c r="H2938" s="58"/>
      <c r="I2938" s="58"/>
      <c r="J2938" s="64" t="str">
        <f t="shared" si="45"/>
        <v>-</v>
      </c>
    </row>
    <row r="2939" spans="1:10" s="62" customFormat="1" ht="24.75" customHeight="1" x14ac:dyDescent="0.25">
      <c r="A2939" s="58" t="e">
        <f>+#REF!</f>
        <v>#REF!</v>
      </c>
      <c r="B2939" s="58" t="e">
        <f>+#REF!</f>
        <v>#REF!</v>
      </c>
      <c r="C2939" s="58" t="e">
        <f>+#REF!</f>
        <v>#REF!</v>
      </c>
      <c r="D2939" s="37" t="e">
        <f>+#REF!</f>
        <v>#REF!</v>
      </c>
      <c r="E2939" s="58" t="e">
        <f>+#REF!</f>
        <v>#REF!</v>
      </c>
      <c r="F2939" s="58" t="e">
        <f>+#REF!</f>
        <v>#REF!</v>
      </c>
      <c r="G2939" s="58" t="e">
        <f>+#REF!</f>
        <v>#REF!</v>
      </c>
      <c r="H2939" s="58"/>
      <c r="I2939" s="58"/>
      <c r="J2939" s="64" t="str">
        <f t="shared" si="45"/>
        <v>-</v>
      </c>
    </row>
    <row r="2940" spans="1:10" s="62" customFormat="1" ht="24.75" customHeight="1" x14ac:dyDescent="0.25">
      <c r="A2940" s="58" t="e">
        <f>+#REF!</f>
        <v>#REF!</v>
      </c>
      <c r="B2940" s="58" t="e">
        <f>+#REF!</f>
        <v>#REF!</v>
      </c>
      <c r="C2940" s="58" t="e">
        <f>+#REF!</f>
        <v>#REF!</v>
      </c>
      <c r="D2940" s="37" t="e">
        <f>+#REF!</f>
        <v>#REF!</v>
      </c>
      <c r="E2940" s="58" t="e">
        <f>+#REF!</f>
        <v>#REF!</v>
      </c>
      <c r="F2940" s="58" t="e">
        <f>+#REF!</f>
        <v>#REF!</v>
      </c>
      <c r="G2940" s="58" t="e">
        <f>+#REF!</f>
        <v>#REF!</v>
      </c>
      <c r="H2940" s="58"/>
      <c r="I2940" s="58"/>
      <c r="J2940" s="64" t="str">
        <f t="shared" si="45"/>
        <v>-</v>
      </c>
    </row>
    <row r="2941" spans="1:10" s="62" customFormat="1" ht="24.75" customHeight="1" x14ac:dyDescent="0.25">
      <c r="A2941" s="58" t="e">
        <f>+#REF!</f>
        <v>#REF!</v>
      </c>
      <c r="B2941" s="58" t="e">
        <f>+#REF!</f>
        <v>#REF!</v>
      </c>
      <c r="C2941" s="58" t="e">
        <f>+#REF!</f>
        <v>#REF!</v>
      </c>
      <c r="D2941" s="37" t="e">
        <f>+#REF!</f>
        <v>#REF!</v>
      </c>
      <c r="E2941" s="58" t="e">
        <f>+#REF!</f>
        <v>#REF!</v>
      </c>
      <c r="F2941" s="58" t="e">
        <f>+#REF!</f>
        <v>#REF!</v>
      </c>
      <c r="G2941" s="58" t="e">
        <f>+#REF!</f>
        <v>#REF!</v>
      </c>
      <c r="H2941" s="58"/>
      <c r="I2941" s="58"/>
      <c r="J2941" s="64" t="str">
        <f t="shared" si="45"/>
        <v>-</v>
      </c>
    </row>
    <row r="2942" spans="1:10" s="62" customFormat="1" ht="24.75" customHeight="1" x14ac:dyDescent="0.25">
      <c r="A2942" s="58" t="e">
        <f>+#REF!</f>
        <v>#REF!</v>
      </c>
      <c r="B2942" s="58" t="e">
        <f>+#REF!</f>
        <v>#REF!</v>
      </c>
      <c r="C2942" s="58" t="e">
        <f>+#REF!</f>
        <v>#REF!</v>
      </c>
      <c r="D2942" s="37" t="e">
        <f>+#REF!</f>
        <v>#REF!</v>
      </c>
      <c r="E2942" s="58" t="e">
        <f>+#REF!</f>
        <v>#REF!</v>
      </c>
      <c r="F2942" s="58" t="e">
        <f>+#REF!</f>
        <v>#REF!</v>
      </c>
      <c r="G2942" s="58" t="e">
        <f>+#REF!</f>
        <v>#REF!</v>
      </c>
      <c r="H2942" s="58"/>
      <c r="I2942" s="58"/>
      <c r="J2942" s="64" t="str">
        <f t="shared" si="45"/>
        <v>-</v>
      </c>
    </row>
    <row r="2943" spans="1:10" s="62" customFormat="1" ht="24.75" customHeight="1" x14ac:dyDescent="0.25">
      <c r="A2943" s="58" t="e">
        <f>+#REF!</f>
        <v>#REF!</v>
      </c>
      <c r="B2943" s="58" t="e">
        <f>+#REF!</f>
        <v>#REF!</v>
      </c>
      <c r="C2943" s="58" t="e">
        <f>+#REF!</f>
        <v>#REF!</v>
      </c>
      <c r="D2943" s="37" t="e">
        <f>+#REF!</f>
        <v>#REF!</v>
      </c>
      <c r="E2943" s="58" t="e">
        <f>+#REF!</f>
        <v>#REF!</v>
      </c>
      <c r="F2943" s="58" t="e">
        <f>+#REF!</f>
        <v>#REF!</v>
      </c>
      <c r="G2943" s="58" t="e">
        <f>+#REF!</f>
        <v>#REF!</v>
      </c>
      <c r="H2943" s="58"/>
      <c r="I2943" s="58"/>
      <c r="J2943" s="64" t="str">
        <f t="shared" si="45"/>
        <v>-</v>
      </c>
    </row>
    <row r="2944" spans="1:10" s="62" customFormat="1" ht="24.75" customHeight="1" x14ac:dyDescent="0.25">
      <c r="A2944" s="58" t="e">
        <f>+#REF!</f>
        <v>#REF!</v>
      </c>
      <c r="B2944" s="58" t="e">
        <f>+#REF!</f>
        <v>#REF!</v>
      </c>
      <c r="C2944" s="58" t="e">
        <f>+#REF!</f>
        <v>#REF!</v>
      </c>
      <c r="D2944" s="37" t="e">
        <f>+#REF!</f>
        <v>#REF!</v>
      </c>
      <c r="E2944" s="58" t="e">
        <f>+#REF!</f>
        <v>#REF!</v>
      </c>
      <c r="F2944" s="58" t="e">
        <f>+#REF!</f>
        <v>#REF!</v>
      </c>
      <c r="G2944" s="58" t="e">
        <f>+#REF!</f>
        <v>#REF!</v>
      </c>
      <c r="H2944" s="58"/>
      <c r="I2944" s="58"/>
      <c r="J2944" s="64" t="str">
        <f t="shared" si="45"/>
        <v>-</v>
      </c>
    </row>
    <row r="2945" spans="1:10" s="62" customFormat="1" ht="24.75" customHeight="1" x14ac:dyDescent="0.25">
      <c r="A2945" s="58" t="e">
        <f>+#REF!</f>
        <v>#REF!</v>
      </c>
      <c r="B2945" s="58" t="e">
        <f>+#REF!</f>
        <v>#REF!</v>
      </c>
      <c r="C2945" s="58" t="e">
        <f>+#REF!</f>
        <v>#REF!</v>
      </c>
      <c r="D2945" s="37" t="e">
        <f>+#REF!</f>
        <v>#REF!</v>
      </c>
      <c r="E2945" s="58" t="e">
        <f>+#REF!</f>
        <v>#REF!</v>
      </c>
      <c r="F2945" s="58" t="e">
        <f>+#REF!</f>
        <v>#REF!</v>
      </c>
      <c r="G2945" s="58" t="e">
        <f>+#REF!</f>
        <v>#REF!</v>
      </c>
      <c r="H2945" s="58"/>
      <c r="I2945" s="58"/>
      <c r="J2945" s="64" t="str">
        <f t="shared" si="45"/>
        <v>-</v>
      </c>
    </row>
    <row r="2946" spans="1:10" s="62" customFormat="1" ht="24.75" customHeight="1" x14ac:dyDescent="0.25">
      <c r="A2946" s="58" t="e">
        <f>+#REF!</f>
        <v>#REF!</v>
      </c>
      <c r="B2946" s="58" t="e">
        <f>+#REF!</f>
        <v>#REF!</v>
      </c>
      <c r="C2946" s="58" t="e">
        <f>+#REF!</f>
        <v>#REF!</v>
      </c>
      <c r="D2946" s="37" t="e">
        <f>+#REF!</f>
        <v>#REF!</v>
      </c>
      <c r="E2946" s="58" t="e">
        <f>+#REF!</f>
        <v>#REF!</v>
      </c>
      <c r="F2946" s="58" t="e">
        <f>+#REF!</f>
        <v>#REF!</v>
      </c>
      <c r="G2946" s="58" t="e">
        <f>+#REF!</f>
        <v>#REF!</v>
      </c>
      <c r="H2946" s="58"/>
      <c r="I2946" s="58"/>
      <c r="J2946" s="64" t="str">
        <f t="shared" si="45"/>
        <v>-</v>
      </c>
    </row>
    <row r="2947" spans="1:10" s="62" customFormat="1" ht="24.75" customHeight="1" x14ac:dyDescent="0.25">
      <c r="A2947" s="58" t="e">
        <f>+#REF!</f>
        <v>#REF!</v>
      </c>
      <c r="B2947" s="58" t="e">
        <f>+#REF!</f>
        <v>#REF!</v>
      </c>
      <c r="C2947" s="58" t="e">
        <f>+#REF!</f>
        <v>#REF!</v>
      </c>
      <c r="D2947" s="37" t="e">
        <f>+#REF!</f>
        <v>#REF!</v>
      </c>
      <c r="E2947" s="58" t="e">
        <f>+#REF!</f>
        <v>#REF!</v>
      </c>
      <c r="F2947" s="58" t="e">
        <f>+#REF!</f>
        <v>#REF!</v>
      </c>
      <c r="G2947" s="58" t="e">
        <f>+#REF!</f>
        <v>#REF!</v>
      </c>
      <c r="H2947" s="58"/>
      <c r="I2947" s="58"/>
      <c r="J2947" s="64" t="str">
        <f t="shared" si="45"/>
        <v>-</v>
      </c>
    </row>
    <row r="2948" spans="1:10" s="62" customFormat="1" ht="24.75" customHeight="1" x14ac:dyDescent="0.25">
      <c r="A2948" s="58" t="e">
        <f>+#REF!</f>
        <v>#REF!</v>
      </c>
      <c r="B2948" s="58" t="e">
        <f>+#REF!</f>
        <v>#REF!</v>
      </c>
      <c r="C2948" s="58" t="e">
        <f>+#REF!</f>
        <v>#REF!</v>
      </c>
      <c r="D2948" s="37" t="e">
        <f>+#REF!</f>
        <v>#REF!</v>
      </c>
      <c r="E2948" s="58" t="e">
        <f>+#REF!</f>
        <v>#REF!</v>
      </c>
      <c r="F2948" s="58" t="e">
        <f>+#REF!</f>
        <v>#REF!</v>
      </c>
      <c r="G2948" s="58" t="e">
        <f>+#REF!</f>
        <v>#REF!</v>
      </c>
      <c r="H2948" s="58"/>
      <c r="I2948" s="58"/>
      <c r="J2948" s="64" t="str">
        <f t="shared" si="45"/>
        <v>-</v>
      </c>
    </row>
    <row r="2949" spans="1:10" s="62" customFormat="1" ht="24.75" customHeight="1" x14ac:dyDescent="0.25">
      <c r="A2949" s="58" t="e">
        <f>+#REF!</f>
        <v>#REF!</v>
      </c>
      <c r="B2949" s="58" t="e">
        <f>+#REF!</f>
        <v>#REF!</v>
      </c>
      <c r="C2949" s="58" t="e">
        <f>+#REF!</f>
        <v>#REF!</v>
      </c>
      <c r="D2949" s="37" t="e">
        <f>+#REF!</f>
        <v>#REF!</v>
      </c>
      <c r="E2949" s="58" t="e">
        <f>+#REF!</f>
        <v>#REF!</v>
      </c>
      <c r="F2949" s="58" t="e">
        <f>+#REF!</f>
        <v>#REF!</v>
      </c>
      <c r="G2949" s="58" t="e">
        <f>+#REF!</f>
        <v>#REF!</v>
      </c>
      <c r="H2949" s="58"/>
      <c r="I2949" s="58"/>
      <c r="J2949" s="64" t="str">
        <f t="shared" ref="J2949:J3012" si="46">IFERROR(VLOOKUP(B2949,$L$4:$N$31,3,0),"-")</f>
        <v>-</v>
      </c>
    </row>
    <row r="2950" spans="1:10" s="62" customFormat="1" ht="24.75" customHeight="1" x14ac:dyDescent="0.25">
      <c r="A2950" s="58" t="e">
        <f>+#REF!</f>
        <v>#REF!</v>
      </c>
      <c r="B2950" s="58" t="e">
        <f>+#REF!</f>
        <v>#REF!</v>
      </c>
      <c r="C2950" s="58" t="e">
        <f>+#REF!</f>
        <v>#REF!</v>
      </c>
      <c r="D2950" s="37" t="e">
        <f>+#REF!</f>
        <v>#REF!</v>
      </c>
      <c r="E2950" s="58" t="e">
        <f>+#REF!</f>
        <v>#REF!</v>
      </c>
      <c r="F2950" s="58" t="e">
        <f>+#REF!</f>
        <v>#REF!</v>
      </c>
      <c r="G2950" s="58" t="e">
        <f>+#REF!</f>
        <v>#REF!</v>
      </c>
      <c r="H2950" s="58"/>
      <c r="I2950" s="58"/>
      <c r="J2950" s="64" t="str">
        <f t="shared" si="46"/>
        <v>-</v>
      </c>
    </row>
    <row r="2951" spans="1:10" s="62" customFormat="1" ht="24.75" customHeight="1" x14ac:dyDescent="0.25">
      <c r="A2951" s="58" t="e">
        <f>+#REF!</f>
        <v>#REF!</v>
      </c>
      <c r="B2951" s="58" t="e">
        <f>+#REF!</f>
        <v>#REF!</v>
      </c>
      <c r="C2951" s="58" t="e">
        <f>+#REF!</f>
        <v>#REF!</v>
      </c>
      <c r="D2951" s="37" t="e">
        <f>+#REF!</f>
        <v>#REF!</v>
      </c>
      <c r="E2951" s="58" t="e">
        <f>+#REF!</f>
        <v>#REF!</v>
      </c>
      <c r="F2951" s="58" t="e">
        <f>+#REF!</f>
        <v>#REF!</v>
      </c>
      <c r="G2951" s="58" t="e">
        <f>+#REF!</f>
        <v>#REF!</v>
      </c>
      <c r="H2951" s="58"/>
      <c r="I2951" s="58"/>
      <c r="J2951" s="64" t="str">
        <f t="shared" si="46"/>
        <v>-</v>
      </c>
    </row>
    <row r="2952" spans="1:10" s="62" customFormat="1" ht="24.75" customHeight="1" x14ac:dyDescent="0.25">
      <c r="A2952" s="58" t="e">
        <f>+#REF!</f>
        <v>#REF!</v>
      </c>
      <c r="B2952" s="58" t="e">
        <f>+#REF!</f>
        <v>#REF!</v>
      </c>
      <c r="C2952" s="58" t="e">
        <f>+#REF!</f>
        <v>#REF!</v>
      </c>
      <c r="D2952" s="37" t="e">
        <f>+#REF!</f>
        <v>#REF!</v>
      </c>
      <c r="E2952" s="58" t="e">
        <f>+#REF!</f>
        <v>#REF!</v>
      </c>
      <c r="F2952" s="58" t="e">
        <f>+#REF!</f>
        <v>#REF!</v>
      </c>
      <c r="G2952" s="58" t="e">
        <f>+#REF!</f>
        <v>#REF!</v>
      </c>
      <c r="H2952" s="58"/>
      <c r="I2952" s="58"/>
      <c r="J2952" s="64" t="str">
        <f t="shared" si="46"/>
        <v>-</v>
      </c>
    </row>
    <row r="2953" spans="1:10" s="62" customFormat="1" ht="24.75" customHeight="1" x14ac:dyDescent="0.25">
      <c r="A2953" s="58" t="e">
        <f>+#REF!</f>
        <v>#REF!</v>
      </c>
      <c r="B2953" s="58" t="e">
        <f>+#REF!</f>
        <v>#REF!</v>
      </c>
      <c r="C2953" s="58" t="e">
        <f>+#REF!</f>
        <v>#REF!</v>
      </c>
      <c r="D2953" s="37" t="e">
        <f>+#REF!</f>
        <v>#REF!</v>
      </c>
      <c r="E2953" s="58" t="e">
        <f>+#REF!</f>
        <v>#REF!</v>
      </c>
      <c r="F2953" s="58" t="e">
        <f>+#REF!</f>
        <v>#REF!</v>
      </c>
      <c r="G2953" s="58" t="e">
        <f>+#REF!</f>
        <v>#REF!</v>
      </c>
      <c r="H2953" s="58"/>
      <c r="I2953" s="58"/>
      <c r="J2953" s="64" t="str">
        <f t="shared" si="46"/>
        <v>-</v>
      </c>
    </row>
    <row r="2954" spans="1:10" s="62" customFormat="1" ht="24.75" customHeight="1" x14ac:dyDescent="0.25">
      <c r="A2954" s="58" t="e">
        <f>+#REF!</f>
        <v>#REF!</v>
      </c>
      <c r="B2954" s="58" t="e">
        <f>+#REF!</f>
        <v>#REF!</v>
      </c>
      <c r="C2954" s="58" t="e">
        <f>+#REF!</f>
        <v>#REF!</v>
      </c>
      <c r="D2954" s="37" t="e">
        <f>+#REF!</f>
        <v>#REF!</v>
      </c>
      <c r="E2954" s="58" t="e">
        <f>+#REF!</f>
        <v>#REF!</v>
      </c>
      <c r="F2954" s="58" t="e">
        <f>+#REF!</f>
        <v>#REF!</v>
      </c>
      <c r="G2954" s="58" t="e">
        <f>+#REF!</f>
        <v>#REF!</v>
      </c>
      <c r="H2954" s="58"/>
      <c r="I2954" s="58"/>
      <c r="J2954" s="64" t="str">
        <f t="shared" si="46"/>
        <v>-</v>
      </c>
    </row>
    <row r="2955" spans="1:10" s="62" customFormat="1" ht="24.75" customHeight="1" x14ac:dyDescent="0.25">
      <c r="A2955" s="58" t="e">
        <f>+#REF!</f>
        <v>#REF!</v>
      </c>
      <c r="B2955" s="58" t="e">
        <f>+#REF!</f>
        <v>#REF!</v>
      </c>
      <c r="C2955" s="58" t="e">
        <f>+#REF!</f>
        <v>#REF!</v>
      </c>
      <c r="D2955" s="37" t="e">
        <f>+#REF!</f>
        <v>#REF!</v>
      </c>
      <c r="E2955" s="58" t="e">
        <f>+#REF!</f>
        <v>#REF!</v>
      </c>
      <c r="F2955" s="58" t="e">
        <f>+#REF!</f>
        <v>#REF!</v>
      </c>
      <c r="G2955" s="58" t="e">
        <f>+#REF!</f>
        <v>#REF!</v>
      </c>
      <c r="H2955" s="58"/>
      <c r="I2955" s="58"/>
      <c r="J2955" s="64" t="str">
        <f t="shared" si="46"/>
        <v>-</v>
      </c>
    </row>
    <row r="2956" spans="1:10" s="62" customFormat="1" ht="24.75" customHeight="1" x14ac:dyDescent="0.25">
      <c r="A2956" s="58" t="e">
        <f>+#REF!</f>
        <v>#REF!</v>
      </c>
      <c r="B2956" s="58" t="e">
        <f>+#REF!</f>
        <v>#REF!</v>
      </c>
      <c r="C2956" s="58" t="e">
        <f>+#REF!</f>
        <v>#REF!</v>
      </c>
      <c r="D2956" s="37" t="e">
        <f>+#REF!</f>
        <v>#REF!</v>
      </c>
      <c r="E2956" s="58" t="e">
        <f>+#REF!</f>
        <v>#REF!</v>
      </c>
      <c r="F2956" s="58" t="e">
        <f>+#REF!</f>
        <v>#REF!</v>
      </c>
      <c r="G2956" s="58" t="e">
        <f>+#REF!</f>
        <v>#REF!</v>
      </c>
      <c r="H2956" s="58"/>
      <c r="I2956" s="58"/>
      <c r="J2956" s="64" t="str">
        <f t="shared" si="46"/>
        <v>-</v>
      </c>
    </row>
    <row r="2957" spans="1:10" s="62" customFormat="1" ht="24.75" customHeight="1" x14ac:dyDescent="0.25">
      <c r="A2957" s="58" t="e">
        <f>+#REF!</f>
        <v>#REF!</v>
      </c>
      <c r="B2957" s="58" t="e">
        <f>+#REF!</f>
        <v>#REF!</v>
      </c>
      <c r="C2957" s="58" t="e">
        <f>+#REF!</f>
        <v>#REF!</v>
      </c>
      <c r="D2957" s="37" t="e">
        <f>+#REF!</f>
        <v>#REF!</v>
      </c>
      <c r="E2957" s="58" t="e">
        <f>+#REF!</f>
        <v>#REF!</v>
      </c>
      <c r="F2957" s="58" t="e">
        <f>+#REF!</f>
        <v>#REF!</v>
      </c>
      <c r="G2957" s="58" t="e">
        <f>+#REF!</f>
        <v>#REF!</v>
      </c>
      <c r="H2957" s="58"/>
      <c r="I2957" s="58"/>
      <c r="J2957" s="64" t="str">
        <f t="shared" si="46"/>
        <v>-</v>
      </c>
    </row>
    <row r="2958" spans="1:10" s="62" customFormat="1" ht="24.75" customHeight="1" x14ac:dyDescent="0.25">
      <c r="A2958" s="58" t="e">
        <f>+#REF!</f>
        <v>#REF!</v>
      </c>
      <c r="B2958" s="58" t="e">
        <f>+#REF!</f>
        <v>#REF!</v>
      </c>
      <c r="C2958" s="58" t="e">
        <f>+#REF!</f>
        <v>#REF!</v>
      </c>
      <c r="D2958" s="37" t="e">
        <f>+#REF!</f>
        <v>#REF!</v>
      </c>
      <c r="E2958" s="58" t="e">
        <f>+#REF!</f>
        <v>#REF!</v>
      </c>
      <c r="F2958" s="58" t="e">
        <f>+#REF!</f>
        <v>#REF!</v>
      </c>
      <c r="G2958" s="58" t="e">
        <f>+#REF!</f>
        <v>#REF!</v>
      </c>
      <c r="H2958" s="58"/>
      <c r="I2958" s="58"/>
      <c r="J2958" s="64" t="str">
        <f t="shared" si="46"/>
        <v>-</v>
      </c>
    </row>
    <row r="2959" spans="1:10" s="62" customFormat="1" ht="24.75" customHeight="1" x14ac:dyDescent="0.25">
      <c r="A2959" s="58" t="e">
        <f>+#REF!</f>
        <v>#REF!</v>
      </c>
      <c r="B2959" s="58" t="e">
        <f>+#REF!</f>
        <v>#REF!</v>
      </c>
      <c r="C2959" s="58" t="e">
        <f>+#REF!</f>
        <v>#REF!</v>
      </c>
      <c r="D2959" s="37" t="e">
        <f>+#REF!</f>
        <v>#REF!</v>
      </c>
      <c r="E2959" s="58" t="e">
        <f>+#REF!</f>
        <v>#REF!</v>
      </c>
      <c r="F2959" s="58" t="e">
        <f>+#REF!</f>
        <v>#REF!</v>
      </c>
      <c r="G2959" s="58" t="e">
        <f>+#REF!</f>
        <v>#REF!</v>
      </c>
      <c r="H2959" s="58"/>
      <c r="I2959" s="58"/>
      <c r="J2959" s="64" t="str">
        <f t="shared" si="46"/>
        <v>-</v>
      </c>
    </row>
    <row r="2960" spans="1:10" s="62" customFormat="1" ht="24.75" customHeight="1" x14ac:dyDescent="0.25">
      <c r="A2960" s="58" t="e">
        <f>+#REF!</f>
        <v>#REF!</v>
      </c>
      <c r="B2960" s="58" t="e">
        <f>+#REF!</f>
        <v>#REF!</v>
      </c>
      <c r="C2960" s="58" t="e">
        <f>+#REF!</f>
        <v>#REF!</v>
      </c>
      <c r="D2960" s="37" t="e">
        <f>+#REF!</f>
        <v>#REF!</v>
      </c>
      <c r="E2960" s="58" t="e">
        <f>+#REF!</f>
        <v>#REF!</v>
      </c>
      <c r="F2960" s="58" t="e">
        <f>+#REF!</f>
        <v>#REF!</v>
      </c>
      <c r="G2960" s="58" t="e">
        <f>+#REF!</f>
        <v>#REF!</v>
      </c>
      <c r="H2960" s="58"/>
      <c r="I2960" s="58"/>
      <c r="J2960" s="64" t="str">
        <f t="shared" si="46"/>
        <v>-</v>
      </c>
    </row>
    <row r="2961" spans="1:10" s="62" customFormat="1" ht="24.75" customHeight="1" x14ac:dyDescent="0.25">
      <c r="A2961" s="58" t="e">
        <f>+#REF!</f>
        <v>#REF!</v>
      </c>
      <c r="B2961" s="58" t="e">
        <f>+#REF!</f>
        <v>#REF!</v>
      </c>
      <c r="C2961" s="58" t="e">
        <f>+#REF!</f>
        <v>#REF!</v>
      </c>
      <c r="D2961" s="37" t="e">
        <f>+#REF!</f>
        <v>#REF!</v>
      </c>
      <c r="E2961" s="58" t="e">
        <f>+#REF!</f>
        <v>#REF!</v>
      </c>
      <c r="F2961" s="58" t="e">
        <f>+#REF!</f>
        <v>#REF!</v>
      </c>
      <c r="G2961" s="58" t="e">
        <f>+#REF!</f>
        <v>#REF!</v>
      </c>
      <c r="H2961" s="58"/>
      <c r="I2961" s="58"/>
      <c r="J2961" s="64" t="str">
        <f t="shared" si="46"/>
        <v>-</v>
      </c>
    </row>
    <row r="2962" spans="1:10" s="62" customFormat="1" ht="24.75" customHeight="1" x14ac:dyDescent="0.25">
      <c r="A2962" s="58" t="e">
        <f>+#REF!</f>
        <v>#REF!</v>
      </c>
      <c r="B2962" s="58" t="e">
        <f>+#REF!</f>
        <v>#REF!</v>
      </c>
      <c r="C2962" s="58" t="e">
        <f>+#REF!</f>
        <v>#REF!</v>
      </c>
      <c r="D2962" s="37" t="e">
        <f>+#REF!</f>
        <v>#REF!</v>
      </c>
      <c r="E2962" s="58" t="e">
        <f>+#REF!</f>
        <v>#REF!</v>
      </c>
      <c r="F2962" s="58" t="e">
        <f>+#REF!</f>
        <v>#REF!</v>
      </c>
      <c r="G2962" s="58" t="e">
        <f>+#REF!</f>
        <v>#REF!</v>
      </c>
      <c r="H2962" s="58"/>
      <c r="I2962" s="58"/>
      <c r="J2962" s="64" t="str">
        <f t="shared" si="46"/>
        <v>-</v>
      </c>
    </row>
    <row r="2963" spans="1:10" s="62" customFormat="1" ht="24.75" customHeight="1" x14ac:dyDescent="0.25">
      <c r="A2963" s="58" t="e">
        <f>+#REF!</f>
        <v>#REF!</v>
      </c>
      <c r="B2963" s="58" t="e">
        <f>+#REF!</f>
        <v>#REF!</v>
      </c>
      <c r="C2963" s="58" t="e">
        <f>+#REF!</f>
        <v>#REF!</v>
      </c>
      <c r="D2963" s="37" t="e">
        <f>+#REF!</f>
        <v>#REF!</v>
      </c>
      <c r="E2963" s="58" t="e">
        <f>+#REF!</f>
        <v>#REF!</v>
      </c>
      <c r="F2963" s="58" t="e">
        <f>+#REF!</f>
        <v>#REF!</v>
      </c>
      <c r="G2963" s="58" t="e">
        <f>+#REF!</f>
        <v>#REF!</v>
      </c>
      <c r="H2963" s="58"/>
      <c r="I2963" s="58"/>
      <c r="J2963" s="64" t="str">
        <f t="shared" si="46"/>
        <v>-</v>
      </c>
    </row>
    <row r="2964" spans="1:10" s="62" customFormat="1" ht="24.75" customHeight="1" x14ac:dyDescent="0.25">
      <c r="A2964" s="58" t="e">
        <f>+#REF!</f>
        <v>#REF!</v>
      </c>
      <c r="B2964" s="58" t="e">
        <f>+#REF!</f>
        <v>#REF!</v>
      </c>
      <c r="C2964" s="58" t="e">
        <f>+#REF!</f>
        <v>#REF!</v>
      </c>
      <c r="D2964" s="37" t="e">
        <f>+#REF!</f>
        <v>#REF!</v>
      </c>
      <c r="E2964" s="58" t="e">
        <f>+#REF!</f>
        <v>#REF!</v>
      </c>
      <c r="F2964" s="58" t="e">
        <f>+#REF!</f>
        <v>#REF!</v>
      </c>
      <c r="G2964" s="58" t="e">
        <f>+#REF!</f>
        <v>#REF!</v>
      </c>
      <c r="H2964" s="58"/>
      <c r="I2964" s="58"/>
      <c r="J2964" s="64" t="str">
        <f t="shared" si="46"/>
        <v>-</v>
      </c>
    </row>
    <row r="2965" spans="1:10" s="62" customFormat="1" ht="24.75" customHeight="1" x14ac:dyDescent="0.25">
      <c r="A2965" s="58" t="e">
        <f>+#REF!</f>
        <v>#REF!</v>
      </c>
      <c r="B2965" s="58" t="e">
        <f>+#REF!</f>
        <v>#REF!</v>
      </c>
      <c r="C2965" s="58" t="e">
        <f>+#REF!</f>
        <v>#REF!</v>
      </c>
      <c r="D2965" s="37" t="e">
        <f>+#REF!</f>
        <v>#REF!</v>
      </c>
      <c r="E2965" s="58" t="e">
        <f>+#REF!</f>
        <v>#REF!</v>
      </c>
      <c r="F2965" s="58" t="e">
        <f>+#REF!</f>
        <v>#REF!</v>
      </c>
      <c r="G2965" s="58" t="e">
        <f>+#REF!</f>
        <v>#REF!</v>
      </c>
      <c r="H2965" s="58"/>
      <c r="I2965" s="58"/>
      <c r="J2965" s="64" t="str">
        <f t="shared" si="46"/>
        <v>-</v>
      </c>
    </row>
    <row r="2966" spans="1:10" s="62" customFormat="1" ht="24.75" customHeight="1" x14ac:dyDescent="0.25">
      <c r="A2966" s="58" t="e">
        <f>+#REF!</f>
        <v>#REF!</v>
      </c>
      <c r="B2966" s="58" t="e">
        <f>+#REF!</f>
        <v>#REF!</v>
      </c>
      <c r="C2966" s="58" t="e">
        <f>+#REF!</f>
        <v>#REF!</v>
      </c>
      <c r="D2966" s="37" t="e">
        <f>+#REF!</f>
        <v>#REF!</v>
      </c>
      <c r="E2966" s="58" t="e">
        <f>+#REF!</f>
        <v>#REF!</v>
      </c>
      <c r="F2966" s="58" t="e">
        <f>+#REF!</f>
        <v>#REF!</v>
      </c>
      <c r="G2966" s="58" t="e">
        <f>+#REF!</f>
        <v>#REF!</v>
      </c>
      <c r="H2966" s="58"/>
      <c r="I2966" s="58"/>
      <c r="J2966" s="64" t="str">
        <f t="shared" si="46"/>
        <v>-</v>
      </c>
    </row>
    <row r="2967" spans="1:10" s="62" customFormat="1" ht="24.75" customHeight="1" x14ac:dyDescent="0.25">
      <c r="A2967" s="58" t="e">
        <f>+#REF!</f>
        <v>#REF!</v>
      </c>
      <c r="B2967" s="58" t="e">
        <f>+#REF!</f>
        <v>#REF!</v>
      </c>
      <c r="C2967" s="58" t="e">
        <f>+#REF!</f>
        <v>#REF!</v>
      </c>
      <c r="D2967" s="37" t="e">
        <f>+#REF!</f>
        <v>#REF!</v>
      </c>
      <c r="E2967" s="58" t="e">
        <f>+#REF!</f>
        <v>#REF!</v>
      </c>
      <c r="F2967" s="58" t="e">
        <f>+#REF!</f>
        <v>#REF!</v>
      </c>
      <c r="G2967" s="58" t="e">
        <f>+#REF!</f>
        <v>#REF!</v>
      </c>
      <c r="H2967" s="58"/>
      <c r="I2967" s="58"/>
      <c r="J2967" s="64" t="str">
        <f t="shared" si="46"/>
        <v>-</v>
      </c>
    </row>
    <row r="2968" spans="1:10" s="62" customFormat="1" ht="24.75" customHeight="1" x14ac:dyDescent="0.25">
      <c r="A2968" s="58" t="e">
        <f>+#REF!</f>
        <v>#REF!</v>
      </c>
      <c r="B2968" s="58" t="e">
        <f>+#REF!</f>
        <v>#REF!</v>
      </c>
      <c r="C2968" s="58" t="e">
        <f>+#REF!</f>
        <v>#REF!</v>
      </c>
      <c r="D2968" s="37" t="e">
        <f>+#REF!</f>
        <v>#REF!</v>
      </c>
      <c r="E2968" s="58" t="e">
        <f>+#REF!</f>
        <v>#REF!</v>
      </c>
      <c r="F2968" s="58" t="e">
        <f>+#REF!</f>
        <v>#REF!</v>
      </c>
      <c r="G2968" s="58" t="e">
        <f>+#REF!</f>
        <v>#REF!</v>
      </c>
      <c r="H2968" s="58"/>
      <c r="I2968" s="58"/>
      <c r="J2968" s="64" t="str">
        <f t="shared" si="46"/>
        <v>-</v>
      </c>
    </row>
    <row r="2969" spans="1:10" s="62" customFormat="1" ht="24.75" customHeight="1" x14ac:dyDescent="0.25">
      <c r="A2969" s="58" t="e">
        <f>+#REF!</f>
        <v>#REF!</v>
      </c>
      <c r="B2969" s="58" t="e">
        <f>+#REF!</f>
        <v>#REF!</v>
      </c>
      <c r="C2969" s="58" t="e">
        <f>+#REF!</f>
        <v>#REF!</v>
      </c>
      <c r="D2969" s="37" t="e">
        <f>+#REF!</f>
        <v>#REF!</v>
      </c>
      <c r="E2969" s="58" t="e">
        <f>+#REF!</f>
        <v>#REF!</v>
      </c>
      <c r="F2969" s="58" t="e">
        <f>+#REF!</f>
        <v>#REF!</v>
      </c>
      <c r="G2969" s="58" t="e">
        <f>+#REF!</f>
        <v>#REF!</v>
      </c>
      <c r="H2969" s="58"/>
      <c r="I2969" s="58"/>
      <c r="J2969" s="64" t="str">
        <f t="shared" si="46"/>
        <v>-</v>
      </c>
    </row>
    <row r="2970" spans="1:10" s="62" customFormat="1" ht="24.75" customHeight="1" x14ac:dyDescent="0.25">
      <c r="A2970" s="58" t="e">
        <f>+#REF!</f>
        <v>#REF!</v>
      </c>
      <c r="B2970" s="58" t="e">
        <f>+#REF!</f>
        <v>#REF!</v>
      </c>
      <c r="C2970" s="58" t="e">
        <f>+#REF!</f>
        <v>#REF!</v>
      </c>
      <c r="D2970" s="37" t="e">
        <f>+#REF!</f>
        <v>#REF!</v>
      </c>
      <c r="E2970" s="58" t="e">
        <f>+#REF!</f>
        <v>#REF!</v>
      </c>
      <c r="F2970" s="58" t="e">
        <f>+#REF!</f>
        <v>#REF!</v>
      </c>
      <c r="G2970" s="58" t="e">
        <f>+#REF!</f>
        <v>#REF!</v>
      </c>
      <c r="H2970" s="58"/>
      <c r="I2970" s="58"/>
      <c r="J2970" s="64" t="str">
        <f t="shared" si="46"/>
        <v>-</v>
      </c>
    </row>
    <row r="2971" spans="1:10" s="62" customFormat="1" ht="24.75" customHeight="1" x14ac:dyDescent="0.25">
      <c r="A2971" s="58" t="e">
        <f>+#REF!</f>
        <v>#REF!</v>
      </c>
      <c r="B2971" s="58" t="e">
        <f>+#REF!</f>
        <v>#REF!</v>
      </c>
      <c r="C2971" s="58" t="e">
        <f>+#REF!</f>
        <v>#REF!</v>
      </c>
      <c r="D2971" s="37" t="e">
        <f>+#REF!</f>
        <v>#REF!</v>
      </c>
      <c r="E2971" s="58" t="e">
        <f>+#REF!</f>
        <v>#REF!</v>
      </c>
      <c r="F2971" s="58" t="e">
        <f>+#REF!</f>
        <v>#REF!</v>
      </c>
      <c r="G2971" s="58" t="e">
        <f>+#REF!</f>
        <v>#REF!</v>
      </c>
      <c r="H2971" s="58"/>
      <c r="I2971" s="58"/>
      <c r="J2971" s="64" t="str">
        <f t="shared" si="46"/>
        <v>-</v>
      </c>
    </row>
    <row r="2972" spans="1:10" s="62" customFormat="1" ht="24.75" customHeight="1" x14ac:dyDescent="0.25">
      <c r="A2972" s="58" t="e">
        <f>+#REF!</f>
        <v>#REF!</v>
      </c>
      <c r="B2972" s="58" t="e">
        <f>+#REF!</f>
        <v>#REF!</v>
      </c>
      <c r="C2972" s="58" t="e">
        <f>+#REF!</f>
        <v>#REF!</v>
      </c>
      <c r="D2972" s="37" t="e">
        <f>+#REF!</f>
        <v>#REF!</v>
      </c>
      <c r="E2972" s="58" t="e">
        <f>+#REF!</f>
        <v>#REF!</v>
      </c>
      <c r="F2972" s="58" t="e">
        <f>+#REF!</f>
        <v>#REF!</v>
      </c>
      <c r="G2972" s="58" t="e">
        <f>+#REF!</f>
        <v>#REF!</v>
      </c>
      <c r="H2972" s="58"/>
      <c r="I2972" s="58"/>
      <c r="J2972" s="64" t="str">
        <f t="shared" si="46"/>
        <v>-</v>
      </c>
    </row>
    <row r="2973" spans="1:10" s="62" customFormat="1" ht="24.75" customHeight="1" x14ac:dyDescent="0.25">
      <c r="A2973" s="58" t="e">
        <f>+#REF!</f>
        <v>#REF!</v>
      </c>
      <c r="B2973" s="58" t="e">
        <f>+#REF!</f>
        <v>#REF!</v>
      </c>
      <c r="C2973" s="58" t="e">
        <f>+#REF!</f>
        <v>#REF!</v>
      </c>
      <c r="D2973" s="37" t="e">
        <f>+#REF!</f>
        <v>#REF!</v>
      </c>
      <c r="E2973" s="58" t="e">
        <f>+#REF!</f>
        <v>#REF!</v>
      </c>
      <c r="F2973" s="58" t="e">
        <f>+#REF!</f>
        <v>#REF!</v>
      </c>
      <c r="G2973" s="58" t="e">
        <f>+#REF!</f>
        <v>#REF!</v>
      </c>
      <c r="H2973" s="58"/>
      <c r="I2973" s="58"/>
      <c r="J2973" s="64" t="str">
        <f t="shared" si="46"/>
        <v>-</v>
      </c>
    </row>
    <row r="2974" spans="1:10" s="62" customFormat="1" ht="24.75" customHeight="1" x14ac:dyDescent="0.25">
      <c r="A2974" s="58" t="e">
        <f>+#REF!</f>
        <v>#REF!</v>
      </c>
      <c r="B2974" s="58" t="e">
        <f>+#REF!</f>
        <v>#REF!</v>
      </c>
      <c r="C2974" s="58" t="e">
        <f>+#REF!</f>
        <v>#REF!</v>
      </c>
      <c r="D2974" s="37" t="e">
        <f>+#REF!</f>
        <v>#REF!</v>
      </c>
      <c r="E2974" s="58" t="e">
        <f>+#REF!</f>
        <v>#REF!</v>
      </c>
      <c r="F2974" s="58" t="e">
        <f>+#REF!</f>
        <v>#REF!</v>
      </c>
      <c r="G2974" s="58" t="e">
        <f>+#REF!</f>
        <v>#REF!</v>
      </c>
      <c r="H2974" s="58"/>
      <c r="I2974" s="58"/>
      <c r="J2974" s="64" t="str">
        <f t="shared" si="46"/>
        <v>-</v>
      </c>
    </row>
    <row r="2975" spans="1:10" s="62" customFormat="1" ht="24.75" customHeight="1" x14ac:dyDescent="0.25">
      <c r="A2975" s="58" t="e">
        <f>+#REF!</f>
        <v>#REF!</v>
      </c>
      <c r="B2975" s="58" t="e">
        <f>+#REF!</f>
        <v>#REF!</v>
      </c>
      <c r="C2975" s="58" t="e">
        <f>+#REF!</f>
        <v>#REF!</v>
      </c>
      <c r="D2975" s="37" t="e">
        <f>+#REF!</f>
        <v>#REF!</v>
      </c>
      <c r="E2975" s="58" t="e">
        <f>+#REF!</f>
        <v>#REF!</v>
      </c>
      <c r="F2975" s="58" t="e">
        <f>+#REF!</f>
        <v>#REF!</v>
      </c>
      <c r="G2975" s="58" t="e">
        <f>+#REF!</f>
        <v>#REF!</v>
      </c>
      <c r="H2975" s="58"/>
      <c r="I2975" s="58"/>
      <c r="J2975" s="64" t="str">
        <f t="shared" si="46"/>
        <v>-</v>
      </c>
    </row>
    <row r="2976" spans="1:10" s="62" customFormat="1" ht="24.75" customHeight="1" x14ac:dyDescent="0.25">
      <c r="A2976" s="58" t="e">
        <f>+#REF!</f>
        <v>#REF!</v>
      </c>
      <c r="B2976" s="58" t="e">
        <f>+#REF!</f>
        <v>#REF!</v>
      </c>
      <c r="C2976" s="58" t="e">
        <f>+#REF!</f>
        <v>#REF!</v>
      </c>
      <c r="D2976" s="37" t="e">
        <f>+#REF!</f>
        <v>#REF!</v>
      </c>
      <c r="E2976" s="58" t="e">
        <f>+#REF!</f>
        <v>#REF!</v>
      </c>
      <c r="F2976" s="58" t="e">
        <f>+#REF!</f>
        <v>#REF!</v>
      </c>
      <c r="G2976" s="58" t="e">
        <f>+#REF!</f>
        <v>#REF!</v>
      </c>
      <c r="H2976" s="58"/>
      <c r="I2976" s="58"/>
      <c r="J2976" s="64" t="str">
        <f t="shared" si="46"/>
        <v>-</v>
      </c>
    </row>
    <row r="2977" spans="1:10" s="62" customFormat="1" ht="24.75" customHeight="1" x14ac:dyDescent="0.25">
      <c r="A2977" s="58" t="e">
        <f>+#REF!</f>
        <v>#REF!</v>
      </c>
      <c r="B2977" s="58" t="e">
        <f>+#REF!</f>
        <v>#REF!</v>
      </c>
      <c r="C2977" s="58" t="e">
        <f>+#REF!</f>
        <v>#REF!</v>
      </c>
      <c r="D2977" s="37" t="e">
        <f>+#REF!</f>
        <v>#REF!</v>
      </c>
      <c r="E2977" s="58" t="e">
        <f>+#REF!</f>
        <v>#REF!</v>
      </c>
      <c r="F2977" s="58" t="e">
        <f>+#REF!</f>
        <v>#REF!</v>
      </c>
      <c r="G2977" s="58" t="e">
        <f>+#REF!</f>
        <v>#REF!</v>
      </c>
      <c r="H2977" s="58"/>
      <c r="I2977" s="58"/>
      <c r="J2977" s="64" t="str">
        <f t="shared" si="46"/>
        <v>-</v>
      </c>
    </row>
    <row r="2978" spans="1:10" s="62" customFormat="1" ht="24.75" customHeight="1" x14ac:dyDescent="0.25">
      <c r="A2978" s="58" t="e">
        <f>+#REF!</f>
        <v>#REF!</v>
      </c>
      <c r="B2978" s="58" t="e">
        <f>+#REF!</f>
        <v>#REF!</v>
      </c>
      <c r="C2978" s="58" t="e">
        <f>+#REF!</f>
        <v>#REF!</v>
      </c>
      <c r="D2978" s="37" t="e">
        <f>+#REF!</f>
        <v>#REF!</v>
      </c>
      <c r="E2978" s="58" t="e">
        <f>+#REF!</f>
        <v>#REF!</v>
      </c>
      <c r="F2978" s="58" t="e">
        <f>+#REF!</f>
        <v>#REF!</v>
      </c>
      <c r="G2978" s="58" t="e">
        <f>+#REF!</f>
        <v>#REF!</v>
      </c>
      <c r="H2978" s="58"/>
      <c r="I2978" s="58"/>
      <c r="J2978" s="64" t="str">
        <f t="shared" si="46"/>
        <v>-</v>
      </c>
    </row>
    <row r="2979" spans="1:10" s="62" customFormat="1" ht="24.75" customHeight="1" x14ac:dyDescent="0.25">
      <c r="A2979" s="58" t="e">
        <f>+#REF!</f>
        <v>#REF!</v>
      </c>
      <c r="B2979" s="58" t="e">
        <f>+#REF!</f>
        <v>#REF!</v>
      </c>
      <c r="C2979" s="58" t="e">
        <f>+#REF!</f>
        <v>#REF!</v>
      </c>
      <c r="D2979" s="37" t="e">
        <f>+#REF!</f>
        <v>#REF!</v>
      </c>
      <c r="E2979" s="58" t="e">
        <f>+#REF!</f>
        <v>#REF!</v>
      </c>
      <c r="F2979" s="58" t="e">
        <f>+#REF!</f>
        <v>#REF!</v>
      </c>
      <c r="G2979" s="58" t="e">
        <f>+#REF!</f>
        <v>#REF!</v>
      </c>
      <c r="H2979" s="58"/>
      <c r="I2979" s="58"/>
      <c r="J2979" s="64" t="str">
        <f t="shared" si="46"/>
        <v>-</v>
      </c>
    </row>
    <row r="2980" spans="1:10" s="62" customFormat="1" ht="24.75" customHeight="1" x14ac:dyDescent="0.25">
      <c r="A2980" s="58" t="e">
        <f>+#REF!</f>
        <v>#REF!</v>
      </c>
      <c r="B2980" s="58" t="e">
        <f>+#REF!</f>
        <v>#REF!</v>
      </c>
      <c r="C2980" s="58" t="e">
        <f>+#REF!</f>
        <v>#REF!</v>
      </c>
      <c r="D2980" s="37" t="e">
        <f>+#REF!</f>
        <v>#REF!</v>
      </c>
      <c r="E2980" s="58" t="e">
        <f>+#REF!</f>
        <v>#REF!</v>
      </c>
      <c r="F2980" s="58" t="e">
        <f>+#REF!</f>
        <v>#REF!</v>
      </c>
      <c r="G2980" s="58" t="e">
        <f>+#REF!</f>
        <v>#REF!</v>
      </c>
      <c r="H2980" s="58"/>
      <c r="I2980" s="58"/>
      <c r="J2980" s="64" t="str">
        <f t="shared" si="46"/>
        <v>-</v>
      </c>
    </row>
    <row r="2981" spans="1:10" s="62" customFormat="1" ht="24.75" customHeight="1" x14ac:dyDescent="0.25">
      <c r="A2981" s="58" t="e">
        <f>+#REF!</f>
        <v>#REF!</v>
      </c>
      <c r="B2981" s="58" t="e">
        <f>+#REF!</f>
        <v>#REF!</v>
      </c>
      <c r="C2981" s="58" t="e">
        <f>+#REF!</f>
        <v>#REF!</v>
      </c>
      <c r="D2981" s="37" t="e">
        <f>+#REF!</f>
        <v>#REF!</v>
      </c>
      <c r="E2981" s="58" t="e">
        <f>+#REF!</f>
        <v>#REF!</v>
      </c>
      <c r="F2981" s="58" t="e">
        <f>+#REF!</f>
        <v>#REF!</v>
      </c>
      <c r="G2981" s="58" t="e">
        <f>+#REF!</f>
        <v>#REF!</v>
      </c>
      <c r="H2981" s="58"/>
      <c r="I2981" s="58"/>
      <c r="J2981" s="64" t="str">
        <f t="shared" si="46"/>
        <v>-</v>
      </c>
    </row>
    <row r="2982" spans="1:10" s="62" customFormat="1" ht="24.75" customHeight="1" x14ac:dyDescent="0.25">
      <c r="A2982" s="58" t="e">
        <f>+#REF!</f>
        <v>#REF!</v>
      </c>
      <c r="B2982" s="58" t="e">
        <f>+#REF!</f>
        <v>#REF!</v>
      </c>
      <c r="C2982" s="58" t="e">
        <f>+#REF!</f>
        <v>#REF!</v>
      </c>
      <c r="D2982" s="37" t="e">
        <f>+#REF!</f>
        <v>#REF!</v>
      </c>
      <c r="E2982" s="58" t="e">
        <f>+#REF!</f>
        <v>#REF!</v>
      </c>
      <c r="F2982" s="58" t="e">
        <f>+#REF!</f>
        <v>#REF!</v>
      </c>
      <c r="G2982" s="58" t="e">
        <f>+#REF!</f>
        <v>#REF!</v>
      </c>
      <c r="H2982" s="58"/>
      <c r="I2982" s="58"/>
      <c r="J2982" s="64" t="str">
        <f t="shared" si="46"/>
        <v>-</v>
      </c>
    </row>
    <row r="2983" spans="1:10" s="62" customFormat="1" ht="24.75" customHeight="1" x14ac:dyDescent="0.25">
      <c r="A2983" s="58" t="e">
        <f>+#REF!</f>
        <v>#REF!</v>
      </c>
      <c r="B2983" s="58" t="e">
        <f>+#REF!</f>
        <v>#REF!</v>
      </c>
      <c r="C2983" s="58" t="e">
        <f>+#REF!</f>
        <v>#REF!</v>
      </c>
      <c r="D2983" s="37" t="e">
        <f>+#REF!</f>
        <v>#REF!</v>
      </c>
      <c r="E2983" s="58" t="e">
        <f>+#REF!</f>
        <v>#REF!</v>
      </c>
      <c r="F2983" s="58" t="e">
        <f>+#REF!</f>
        <v>#REF!</v>
      </c>
      <c r="G2983" s="58" t="e">
        <f>+#REF!</f>
        <v>#REF!</v>
      </c>
      <c r="H2983" s="58"/>
      <c r="I2983" s="58"/>
      <c r="J2983" s="64" t="str">
        <f t="shared" si="46"/>
        <v>-</v>
      </c>
    </row>
    <row r="2984" spans="1:10" s="62" customFormat="1" ht="24.75" customHeight="1" x14ac:dyDescent="0.25">
      <c r="A2984" s="58" t="e">
        <f>+#REF!</f>
        <v>#REF!</v>
      </c>
      <c r="B2984" s="58" t="e">
        <f>+#REF!</f>
        <v>#REF!</v>
      </c>
      <c r="C2984" s="58" t="e">
        <f>+#REF!</f>
        <v>#REF!</v>
      </c>
      <c r="D2984" s="37" t="e">
        <f>+#REF!</f>
        <v>#REF!</v>
      </c>
      <c r="E2984" s="58" t="e">
        <f>+#REF!</f>
        <v>#REF!</v>
      </c>
      <c r="F2984" s="58" t="e">
        <f>+#REF!</f>
        <v>#REF!</v>
      </c>
      <c r="G2984" s="58" t="e">
        <f>+#REF!</f>
        <v>#REF!</v>
      </c>
      <c r="H2984" s="58"/>
      <c r="I2984" s="58"/>
      <c r="J2984" s="64" t="str">
        <f t="shared" si="46"/>
        <v>-</v>
      </c>
    </row>
    <row r="2985" spans="1:10" s="62" customFormat="1" ht="24.75" customHeight="1" x14ac:dyDescent="0.25">
      <c r="A2985" s="58" t="e">
        <f>+#REF!</f>
        <v>#REF!</v>
      </c>
      <c r="B2985" s="58" t="e">
        <f>+#REF!</f>
        <v>#REF!</v>
      </c>
      <c r="C2985" s="58" t="e">
        <f>+#REF!</f>
        <v>#REF!</v>
      </c>
      <c r="D2985" s="37" t="e">
        <f>+#REF!</f>
        <v>#REF!</v>
      </c>
      <c r="E2985" s="58" t="e">
        <f>+#REF!</f>
        <v>#REF!</v>
      </c>
      <c r="F2985" s="58" t="e">
        <f>+#REF!</f>
        <v>#REF!</v>
      </c>
      <c r="G2985" s="58" t="e">
        <f>+#REF!</f>
        <v>#REF!</v>
      </c>
      <c r="H2985" s="58"/>
      <c r="I2985" s="58"/>
      <c r="J2985" s="64" t="str">
        <f t="shared" si="46"/>
        <v>-</v>
      </c>
    </row>
    <row r="2986" spans="1:10" s="62" customFormat="1" ht="24.75" customHeight="1" x14ac:dyDescent="0.25">
      <c r="A2986" s="58" t="e">
        <f>+#REF!</f>
        <v>#REF!</v>
      </c>
      <c r="B2986" s="58" t="e">
        <f>+#REF!</f>
        <v>#REF!</v>
      </c>
      <c r="C2986" s="58" t="e">
        <f>+#REF!</f>
        <v>#REF!</v>
      </c>
      <c r="D2986" s="37" t="e">
        <f>+#REF!</f>
        <v>#REF!</v>
      </c>
      <c r="E2986" s="58" t="e">
        <f>+#REF!</f>
        <v>#REF!</v>
      </c>
      <c r="F2986" s="58" t="e">
        <f>+#REF!</f>
        <v>#REF!</v>
      </c>
      <c r="G2986" s="58" t="e">
        <f>+#REF!</f>
        <v>#REF!</v>
      </c>
      <c r="H2986" s="58"/>
      <c r="I2986" s="58"/>
      <c r="J2986" s="64" t="str">
        <f t="shared" si="46"/>
        <v>-</v>
      </c>
    </row>
    <row r="2987" spans="1:10" s="62" customFormat="1" ht="24.75" customHeight="1" x14ac:dyDescent="0.25">
      <c r="A2987" s="58" t="e">
        <f>+#REF!</f>
        <v>#REF!</v>
      </c>
      <c r="B2987" s="58" t="e">
        <f>+#REF!</f>
        <v>#REF!</v>
      </c>
      <c r="C2987" s="58" t="e">
        <f>+#REF!</f>
        <v>#REF!</v>
      </c>
      <c r="D2987" s="37" t="e">
        <f>+#REF!</f>
        <v>#REF!</v>
      </c>
      <c r="E2987" s="58" t="e">
        <f>+#REF!</f>
        <v>#REF!</v>
      </c>
      <c r="F2987" s="58" t="e">
        <f>+#REF!</f>
        <v>#REF!</v>
      </c>
      <c r="G2987" s="58" t="e">
        <f>+#REF!</f>
        <v>#REF!</v>
      </c>
      <c r="H2987" s="58"/>
      <c r="I2987" s="58"/>
      <c r="J2987" s="64" t="str">
        <f t="shared" si="46"/>
        <v>-</v>
      </c>
    </row>
    <row r="2988" spans="1:10" s="62" customFormat="1" ht="24.75" customHeight="1" x14ac:dyDescent="0.25">
      <c r="A2988" s="58" t="e">
        <f>+#REF!</f>
        <v>#REF!</v>
      </c>
      <c r="B2988" s="58" t="e">
        <f>+#REF!</f>
        <v>#REF!</v>
      </c>
      <c r="C2988" s="58" t="e">
        <f>+#REF!</f>
        <v>#REF!</v>
      </c>
      <c r="D2988" s="37" t="e">
        <f>+#REF!</f>
        <v>#REF!</v>
      </c>
      <c r="E2988" s="58" t="e">
        <f>+#REF!</f>
        <v>#REF!</v>
      </c>
      <c r="F2988" s="58" t="e">
        <f>+#REF!</f>
        <v>#REF!</v>
      </c>
      <c r="G2988" s="58" t="e">
        <f>+#REF!</f>
        <v>#REF!</v>
      </c>
      <c r="H2988" s="58"/>
      <c r="I2988" s="58"/>
      <c r="J2988" s="64" t="str">
        <f t="shared" si="46"/>
        <v>-</v>
      </c>
    </row>
    <row r="2989" spans="1:10" s="62" customFormat="1" ht="24.75" customHeight="1" x14ac:dyDescent="0.25">
      <c r="A2989" s="58" t="e">
        <f>+#REF!</f>
        <v>#REF!</v>
      </c>
      <c r="B2989" s="58" t="e">
        <f>+#REF!</f>
        <v>#REF!</v>
      </c>
      <c r="C2989" s="58" t="e">
        <f>+#REF!</f>
        <v>#REF!</v>
      </c>
      <c r="D2989" s="37" t="e">
        <f>+#REF!</f>
        <v>#REF!</v>
      </c>
      <c r="E2989" s="58" t="e">
        <f>+#REF!</f>
        <v>#REF!</v>
      </c>
      <c r="F2989" s="58" t="e">
        <f>+#REF!</f>
        <v>#REF!</v>
      </c>
      <c r="G2989" s="58" t="e">
        <f>+#REF!</f>
        <v>#REF!</v>
      </c>
      <c r="H2989" s="58"/>
      <c r="I2989" s="58"/>
      <c r="J2989" s="64" t="str">
        <f t="shared" si="46"/>
        <v>-</v>
      </c>
    </row>
    <row r="2990" spans="1:10" s="62" customFormat="1" ht="24.75" customHeight="1" x14ac:dyDescent="0.25">
      <c r="A2990" s="58" t="e">
        <f>+#REF!</f>
        <v>#REF!</v>
      </c>
      <c r="B2990" s="58" t="e">
        <f>+#REF!</f>
        <v>#REF!</v>
      </c>
      <c r="C2990" s="58" t="e">
        <f>+#REF!</f>
        <v>#REF!</v>
      </c>
      <c r="D2990" s="37" t="e">
        <f>+#REF!</f>
        <v>#REF!</v>
      </c>
      <c r="E2990" s="58" t="e">
        <f>+#REF!</f>
        <v>#REF!</v>
      </c>
      <c r="F2990" s="58" t="e">
        <f>+#REF!</f>
        <v>#REF!</v>
      </c>
      <c r="G2990" s="58" t="e">
        <f>+#REF!</f>
        <v>#REF!</v>
      </c>
      <c r="H2990" s="58"/>
      <c r="I2990" s="58"/>
      <c r="J2990" s="64" t="str">
        <f t="shared" si="46"/>
        <v>-</v>
      </c>
    </row>
    <row r="2991" spans="1:10" s="62" customFormat="1" ht="24.75" customHeight="1" x14ac:dyDescent="0.25">
      <c r="A2991" s="58" t="e">
        <f>+#REF!</f>
        <v>#REF!</v>
      </c>
      <c r="B2991" s="58" t="e">
        <f>+#REF!</f>
        <v>#REF!</v>
      </c>
      <c r="C2991" s="58" t="e">
        <f>+#REF!</f>
        <v>#REF!</v>
      </c>
      <c r="D2991" s="37" t="e">
        <f>+#REF!</f>
        <v>#REF!</v>
      </c>
      <c r="E2991" s="58" t="e">
        <f>+#REF!</f>
        <v>#REF!</v>
      </c>
      <c r="F2991" s="58" t="e">
        <f>+#REF!</f>
        <v>#REF!</v>
      </c>
      <c r="G2991" s="58" t="e">
        <f>+#REF!</f>
        <v>#REF!</v>
      </c>
      <c r="H2991" s="58"/>
      <c r="I2991" s="58"/>
      <c r="J2991" s="64" t="str">
        <f t="shared" si="46"/>
        <v>-</v>
      </c>
    </row>
    <row r="2992" spans="1:10" s="62" customFormat="1" ht="24.75" customHeight="1" x14ac:dyDescent="0.25">
      <c r="A2992" s="58" t="e">
        <f>+#REF!</f>
        <v>#REF!</v>
      </c>
      <c r="B2992" s="58" t="e">
        <f>+#REF!</f>
        <v>#REF!</v>
      </c>
      <c r="C2992" s="58" t="e">
        <f>+#REF!</f>
        <v>#REF!</v>
      </c>
      <c r="D2992" s="37" t="e">
        <f>+#REF!</f>
        <v>#REF!</v>
      </c>
      <c r="E2992" s="58" t="e">
        <f>+#REF!</f>
        <v>#REF!</v>
      </c>
      <c r="F2992" s="58" t="e">
        <f>+#REF!</f>
        <v>#REF!</v>
      </c>
      <c r="G2992" s="58" t="e">
        <f>+#REF!</f>
        <v>#REF!</v>
      </c>
      <c r="H2992" s="58"/>
      <c r="I2992" s="58"/>
      <c r="J2992" s="64" t="str">
        <f t="shared" si="46"/>
        <v>-</v>
      </c>
    </row>
    <row r="2993" spans="1:10" s="62" customFormat="1" ht="24.75" customHeight="1" x14ac:dyDescent="0.25">
      <c r="A2993" s="58" t="e">
        <f>+#REF!</f>
        <v>#REF!</v>
      </c>
      <c r="B2993" s="58" t="e">
        <f>+#REF!</f>
        <v>#REF!</v>
      </c>
      <c r="C2993" s="58" t="e">
        <f>+#REF!</f>
        <v>#REF!</v>
      </c>
      <c r="D2993" s="37" t="e">
        <f>+#REF!</f>
        <v>#REF!</v>
      </c>
      <c r="E2993" s="58" t="e">
        <f>+#REF!</f>
        <v>#REF!</v>
      </c>
      <c r="F2993" s="58" t="e">
        <f>+#REF!</f>
        <v>#REF!</v>
      </c>
      <c r="G2993" s="58" t="e">
        <f>+#REF!</f>
        <v>#REF!</v>
      </c>
      <c r="H2993" s="58"/>
      <c r="I2993" s="58"/>
      <c r="J2993" s="64" t="str">
        <f t="shared" si="46"/>
        <v>-</v>
      </c>
    </row>
    <row r="2994" spans="1:10" s="62" customFormat="1" ht="24.75" customHeight="1" x14ac:dyDescent="0.25">
      <c r="A2994" s="58" t="e">
        <f>+#REF!</f>
        <v>#REF!</v>
      </c>
      <c r="B2994" s="58" t="e">
        <f>+#REF!</f>
        <v>#REF!</v>
      </c>
      <c r="C2994" s="58" t="e">
        <f>+#REF!</f>
        <v>#REF!</v>
      </c>
      <c r="D2994" s="37" t="e">
        <f>+#REF!</f>
        <v>#REF!</v>
      </c>
      <c r="E2994" s="58" t="e">
        <f>+#REF!</f>
        <v>#REF!</v>
      </c>
      <c r="F2994" s="58" t="e">
        <f>+#REF!</f>
        <v>#REF!</v>
      </c>
      <c r="G2994" s="58" t="e">
        <f>+#REF!</f>
        <v>#REF!</v>
      </c>
      <c r="H2994" s="58"/>
      <c r="I2994" s="58"/>
      <c r="J2994" s="64" t="str">
        <f t="shared" si="46"/>
        <v>-</v>
      </c>
    </row>
    <row r="2995" spans="1:10" s="62" customFormat="1" ht="24.75" customHeight="1" x14ac:dyDescent="0.25">
      <c r="A2995" s="58" t="e">
        <f>+#REF!</f>
        <v>#REF!</v>
      </c>
      <c r="B2995" s="58" t="e">
        <f>+#REF!</f>
        <v>#REF!</v>
      </c>
      <c r="C2995" s="58" t="e">
        <f>+#REF!</f>
        <v>#REF!</v>
      </c>
      <c r="D2995" s="37" t="e">
        <f>+#REF!</f>
        <v>#REF!</v>
      </c>
      <c r="E2995" s="58" t="e">
        <f>+#REF!</f>
        <v>#REF!</v>
      </c>
      <c r="F2995" s="58" t="e">
        <f>+#REF!</f>
        <v>#REF!</v>
      </c>
      <c r="G2995" s="58" t="e">
        <f>+#REF!</f>
        <v>#REF!</v>
      </c>
      <c r="H2995" s="58"/>
      <c r="I2995" s="58"/>
      <c r="J2995" s="64" t="str">
        <f t="shared" si="46"/>
        <v>-</v>
      </c>
    </row>
    <row r="2996" spans="1:10" s="62" customFormat="1" ht="24.75" customHeight="1" x14ac:dyDescent="0.25">
      <c r="A2996" s="58" t="e">
        <f>+#REF!</f>
        <v>#REF!</v>
      </c>
      <c r="B2996" s="58" t="e">
        <f>+#REF!</f>
        <v>#REF!</v>
      </c>
      <c r="C2996" s="58" t="e">
        <f>+#REF!</f>
        <v>#REF!</v>
      </c>
      <c r="D2996" s="37" t="e">
        <f>+#REF!</f>
        <v>#REF!</v>
      </c>
      <c r="E2996" s="58" t="e">
        <f>+#REF!</f>
        <v>#REF!</v>
      </c>
      <c r="F2996" s="58" t="e">
        <f>+#REF!</f>
        <v>#REF!</v>
      </c>
      <c r="G2996" s="58" t="e">
        <f>+#REF!</f>
        <v>#REF!</v>
      </c>
      <c r="H2996" s="58"/>
      <c r="I2996" s="58"/>
      <c r="J2996" s="64" t="str">
        <f t="shared" si="46"/>
        <v>-</v>
      </c>
    </row>
    <row r="2997" spans="1:10" s="62" customFormat="1" ht="24.75" customHeight="1" x14ac:dyDescent="0.25">
      <c r="A2997" s="58" t="e">
        <f>+#REF!</f>
        <v>#REF!</v>
      </c>
      <c r="B2997" s="58" t="e">
        <f>+#REF!</f>
        <v>#REF!</v>
      </c>
      <c r="C2997" s="58" t="e">
        <f>+#REF!</f>
        <v>#REF!</v>
      </c>
      <c r="D2997" s="37" t="e">
        <f>+#REF!</f>
        <v>#REF!</v>
      </c>
      <c r="E2997" s="58" t="e">
        <f>+#REF!</f>
        <v>#REF!</v>
      </c>
      <c r="F2997" s="58" t="e">
        <f>+#REF!</f>
        <v>#REF!</v>
      </c>
      <c r="G2997" s="58" t="e">
        <f>+#REF!</f>
        <v>#REF!</v>
      </c>
      <c r="H2997" s="58"/>
      <c r="I2997" s="58"/>
      <c r="J2997" s="64" t="str">
        <f t="shared" si="46"/>
        <v>-</v>
      </c>
    </row>
    <row r="2998" spans="1:10" s="62" customFormat="1" ht="24.75" customHeight="1" x14ac:dyDescent="0.25">
      <c r="A2998" s="58" t="e">
        <f>+#REF!</f>
        <v>#REF!</v>
      </c>
      <c r="B2998" s="58" t="e">
        <f>+#REF!</f>
        <v>#REF!</v>
      </c>
      <c r="C2998" s="58" t="e">
        <f>+#REF!</f>
        <v>#REF!</v>
      </c>
      <c r="D2998" s="37" t="e">
        <f>+#REF!</f>
        <v>#REF!</v>
      </c>
      <c r="E2998" s="58" t="e">
        <f>+#REF!</f>
        <v>#REF!</v>
      </c>
      <c r="F2998" s="58" t="e">
        <f>+#REF!</f>
        <v>#REF!</v>
      </c>
      <c r="G2998" s="58" t="e">
        <f>+#REF!</f>
        <v>#REF!</v>
      </c>
      <c r="H2998" s="58"/>
      <c r="I2998" s="58"/>
      <c r="J2998" s="64" t="str">
        <f t="shared" si="46"/>
        <v>-</v>
      </c>
    </row>
    <row r="2999" spans="1:10" s="62" customFormat="1" ht="24.75" customHeight="1" x14ac:dyDescent="0.25">
      <c r="A2999" s="58" t="e">
        <f>+#REF!</f>
        <v>#REF!</v>
      </c>
      <c r="B2999" s="58" t="e">
        <f>+#REF!</f>
        <v>#REF!</v>
      </c>
      <c r="C2999" s="58" t="e">
        <f>+#REF!</f>
        <v>#REF!</v>
      </c>
      <c r="D2999" s="37" t="e">
        <f>+#REF!</f>
        <v>#REF!</v>
      </c>
      <c r="E2999" s="58" t="e">
        <f>+#REF!</f>
        <v>#REF!</v>
      </c>
      <c r="F2999" s="58" t="e">
        <f>+#REF!</f>
        <v>#REF!</v>
      </c>
      <c r="G2999" s="58" t="e">
        <f>+#REF!</f>
        <v>#REF!</v>
      </c>
      <c r="H2999" s="58"/>
      <c r="I2999" s="58"/>
      <c r="J2999" s="64" t="str">
        <f t="shared" si="46"/>
        <v>-</v>
      </c>
    </row>
    <row r="3000" spans="1:10" s="62" customFormat="1" ht="24.75" customHeight="1" x14ac:dyDescent="0.25">
      <c r="A3000" s="58" t="e">
        <f>+#REF!</f>
        <v>#REF!</v>
      </c>
      <c r="B3000" s="58" t="e">
        <f>+#REF!</f>
        <v>#REF!</v>
      </c>
      <c r="C3000" s="58" t="e">
        <f>+#REF!</f>
        <v>#REF!</v>
      </c>
      <c r="D3000" s="37" t="e">
        <f>+#REF!</f>
        <v>#REF!</v>
      </c>
      <c r="E3000" s="58" t="e">
        <f>+#REF!</f>
        <v>#REF!</v>
      </c>
      <c r="F3000" s="58" t="e">
        <f>+#REF!</f>
        <v>#REF!</v>
      </c>
      <c r="G3000" s="58" t="e">
        <f>+#REF!</f>
        <v>#REF!</v>
      </c>
      <c r="H3000" s="58"/>
      <c r="I3000" s="58"/>
      <c r="J3000" s="64" t="str">
        <f t="shared" si="46"/>
        <v>-</v>
      </c>
    </row>
    <row r="3001" spans="1:10" s="62" customFormat="1" ht="24.75" customHeight="1" x14ac:dyDescent="0.25">
      <c r="A3001" s="58" t="e">
        <f>+#REF!</f>
        <v>#REF!</v>
      </c>
      <c r="B3001" s="58" t="e">
        <f>+#REF!</f>
        <v>#REF!</v>
      </c>
      <c r="C3001" s="58" t="e">
        <f>+#REF!</f>
        <v>#REF!</v>
      </c>
      <c r="D3001" s="37" t="e">
        <f>+#REF!</f>
        <v>#REF!</v>
      </c>
      <c r="E3001" s="58" t="e">
        <f>+#REF!</f>
        <v>#REF!</v>
      </c>
      <c r="F3001" s="58" t="e">
        <f>+#REF!</f>
        <v>#REF!</v>
      </c>
      <c r="G3001" s="58" t="e">
        <f>+#REF!</f>
        <v>#REF!</v>
      </c>
      <c r="H3001" s="58"/>
      <c r="I3001" s="58"/>
      <c r="J3001" s="64" t="str">
        <f t="shared" si="46"/>
        <v>-</v>
      </c>
    </row>
    <row r="3002" spans="1:10" s="62" customFormat="1" ht="24.75" customHeight="1" x14ac:dyDescent="0.25">
      <c r="A3002" s="58" t="e">
        <f>+#REF!</f>
        <v>#REF!</v>
      </c>
      <c r="B3002" s="58" t="e">
        <f>+#REF!</f>
        <v>#REF!</v>
      </c>
      <c r="C3002" s="58" t="e">
        <f>+#REF!</f>
        <v>#REF!</v>
      </c>
      <c r="D3002" s="37" t="e">
        <f>+#REF!</f>
        <v>#REF!</v>
      </c>
      <c r="E3002" s="58" t="e">
        <f>+#REF!</f>
        <v>#REF!</v>
      </c>
      <c r="F3002" s="58" t="e">
        <f>+#REF!</f>
        <v>#REF!</v>
      </c>
      <c r="G3002" s="58" t="e">
        <f>+#REF!</f>
        <v>#REF!</v>
      </c>
      <c r="H3002" s="58"/>
      <c r="I3002" s="58"/>
      <c r="J3002" s="64" t="str">
        <f t="shared" si="46"/>
        <v>-</v>
      </c>
    </row>
    <row r="3003" spans="1:10" s="62" customFormat="1" ht="24.75" customHeight="1" x14ac:dyDescent="0.25">
      <c r="A3003" s="58" t="e">
        <f>+#REF!</f>
        <v>#REF!</v>
      </c>
      <c r="B3003" s="58" t="e">
        <f>+#REF!</f>
        <v>#REF!</v>
      </c>
      <c r="C3003" s="58" t="e">
        <f>+#REF!</f>
        <v>#REF!</v>
      </c>
      <c r="D3003" s="37" t="e">
        <f>+#REF!</f>
        <v>#REF!</v>
      </c>
      <c r="E3003" s="58" t="e">
        <f>+#REF!</f>
        <v>#REF!</v>
      </c>
      <c r="F3003" s="58" t="e">
        <f>+#REF!</f>
        <v>#REF!</v>
      </c>
      <c r="G3003" s="58" t="e">
        <f>+#REF!</f>
        <v>#REF!</v>
      </c>
      <c r="H3003" s="58"/>
      <c r="I3003" s="58"/>
      <c r="J3003" s="64" t="str">
        <f t="shared" si="46"/>
        <v>-</v>
      </c>
    </row>
    <row r="3004" spans="1:10" s="62" customFormat="1" ht="24.75" customHeight="1" x14ac:dyDescent="0.25">
      <c r="A3004" s="58" t="e">
        <f>+#REF!</f>
        <v>#REF!</v>
      </c>
      <c r="B3004" s="58" t="e">
        <f>+#REF!</f>
        <v>#REF!</v>
      </c>
      <c r="C3004" s="58" t="e">
        <f>+#REF!</f>
        <v>#REF!</v>
      </c>
      <c r="D3004" s="37" t="e">
        <f>+#REF!</f>
        <v>#REF!</v>
      </c>
      <c r="E3004" s="58" t="e">
        <f>+#REF!</f>
        <v>#REF!</v>
      </c>
      <c r="F3004" s="58" t="e">
        <f>+#REF!</f>
        <v>#REF!</v>
      </c>
      <c r="G3004" s="58" t="e">
        <f>+#REF!</f>
        <v>#REF!</v>
      </c>
      <c r="H3004" s="58"/>
      <c r="I3004" s="58"/>
      <c r="J3004" s="64" t="str">
        <f t="shared" si="46"/>
        <v>-</v>
      </c>
    </row>
    <row r="3005" spans="1:10" s="62" customFormat="1" ht="24.75" customHeight="1" x14ac:dyDescent="0.25">
      <c r="A3005" s="58" t="e">
        <f>+#REF!</f>
        <v>#REF!</v>
      </c>
      <c r="B3005" s="58" t="e">
        <f>+#REF!</f>
        <v>#REF!</v>
      </c>
      <c r="C3005" s="58" t="e">
        <f>+#REF!</f>
        <v>#REF!</v>
      </c>
      <c r="D3005" s="37" t="e">
        <f>+#REF!</f>
        <v>#REF!</v>
      </c>
      <c r="E3005" s="58" t="e">
        <f>+#REF!</f>
        <v>#REF!</v>
      </c>
      <c r="F3005" s="58" t="e">
        <f>+#REF!</f>
        <v>#REF!</v>
      </c>
      <c r="G3005" s="58" t="e">
        <f>+#REF!</f>
        <v>#REF!</v>
      </c>
      <c r="H3005" s="58"/>
      <c r="I3005" s="58"/>
      <c r="J3005" s="64" t="str">
        <f t="shared" si="46"/>
        <v>-</v>
      </c>
    </row>
    <row r="3006" spans="1:10" s="62" customFormat="1" ht="24.75" customHeight="1" x14ac:dyDescent="0.25">
      <c r="A3006" s="58" t="e">
        <f>+#REF!</f>
        <v>#REF!</v>
      </c>
      <c r="B3006" s="58" t="e">
        <f>+#REF!</f>
        <v>#REF!</v>
      </c>
      <c r="C3006" s="58" t="e">
        <f>+#REF!</f>
        <v>#REF!</v>
      </c>
      <c r="D3006" s="37" t="e">
        <f>+#REF!</f>
        <v>#REF!</v>
      </c>
      <c r="E3006" s="58" t="e">
        <f>+#REF!</f>
        <v>#REF!</v>
      </c>
      <c r="F3006" s="58" t="e">
        <f>+#REF!</f>
        <v>#REF!</v>
      </c>
      <c r="G3006" s="58" t="e">
        <f>+#REF!</f>
        <v>#REF!</v>
      </c>
      <c r="H3006" s="58"/>
      <c r="I3006" s="58"/>
      <c r="J3006" s="64" t="str">
        <f t="shared" si="46"/>
        <v>-</v>
      </c>
    </row>
    <row r="3007" spans="1:10" s="62" customFormat="1" ht="24.75" customHeight="1" x14ac:dyDescent="0.25">
      <c r="A3007" s="58" t="e">
        <f>+#REF!</f>
        <v>#REF!</v>
      </c>
      <c r="B3007" s="58" t="e">
        <f>+#REF!</f>
        <v>#REF!</v>
      </c>
      <c r="C3007" s="58" t="e">
        <f>+#REF!</f>
        <v>#REF!</v>
      </c>
      <c r="D3007" s="37" t="e">
        <f>+#REF!</f>
        <v>#REF!</v>
      </c>
      <c r="E3007" s="58" t="e">
        <f>+#REF!</f>
        <v>#REF!</v>
      </c>
      <c r="F3007" s="58" t="e">
        <f>+#REF!</f>
        <v>#REF!</v>
      </c>
      <c r="G3007" s="58" t="e">
        <f>+#REF!</f>
        <v>#REF!</v>
      </c>
      <c r="H3007" s="58"/>
      <c r="I3007" s="58"/>
      <c r="J3007" s="64" t="str">
        <f t="shared" si="46"/>
        <v>-</v>
      </c>
    </row>
    <row r="3008" spans="1:10" s="62" customFormat="1" ht="24.75" customHeight="1" x14ac:dyDescent="0.25">
      <c r="A3008" s="58" t="e">
        <f>+#REF!</f>
        <v>#REF!</v>
      </c>
      <c r="B3008" s="58" t="e">
        <f>+#REF!</f>
        <v>#REF!</v>
      </c>
      <c r="C3008" s="58" t="e">
        <f>+#REF!</f>
        <v>#REF!</v>
      </c>
      <c r="D3008" s="37" t="e">
        <f>+#REF!</f>
        <v>#REF!</v>
      </c>
      <c r="E3008" s="58" t="e">
        <f>+#REF!</f>
        <v>#REF!</v>
      </c>
      <c r="F3008" s="58" t="e">
        <f>+#REF!</f>
        <v>#REF!</v>
      </c>
      <c r="G3008" s="58" t="e">
        <f>+#REF!</f>
        <v>#REF!</v>
      </c>
      <c r="H3008" s="58"/>
      <c r="I3008" s="58"/>
      <c r="J3008" s="64" t="str">
        <f t="shared" si="46"/>
        <v>-</v>
      </c>
    </row>
    <row r="3009" spans="1:10" s="62" customFormat="1" ht="24.75" customHeight="1" x14ac:dyDescent="0.25">
      <c r="A3009" s="58" t="e">
        <f>+#REF!</f>
        <v>#REF!</v>
      </c>
      <c r="B3009" s="58" t="e">
        <f>+#REF!</f>
        <v>#REF!</v>
      </c>
      <c r="C3009" s="58" t="e">
        <f>+#REF!</f>
        <v>#REF!</v>
      </c>
      <c r="D3009" s="37" t="e">
        <f>+#REF!</f>
        <v>#REF!</v>
      </c>
      <c r="E3009" s="58" t="e">
        <f>+#REF!</f>
        <v>#REF!</v>
      </c>
      <c r="F3009" s="58" t="e">
        <f>+#REF!</f>
        <v>#REF!</v>
      </c>
      <c r="G3009" s="58" t="e">
        <f>+#REF!</f>
        <v>#REF!</v>
      </c>
      <c r="H3009" s="58"/>
      <c r="I3009" s="58"/>
      <c r="J3009" s="64" t="str">
        <f t="shared" si="46"/>
        <v>-</v>
      </c>
    </row>
    <row r="3010" spans="1:10" s="62" customFormat="1" ht="24.75" customHeight="1" x14ac:dyDescent="0.25">
      <c r="A3010" s="58" t="e">
        <f>+#REF!</f>
        <v>#REF!</v>
      </c>
      <c r="B3010" s="58" t="e">
        <f>+#REF!</f>
        <v>#REF!</v>
      </c>
      <c r="C3010" s="58" t="e">
        <f>+#REF!</f>
        <v>#REF!</v>
      </c>
      <c r="D3010" s="37" t="e">
        <f>+#REF!</f>
        <v>#REF!</v>
      </c>
      <c r="E3010" s="58" t="e">
        <f>+#REF!</f>
        <v>#REF!</v>
      </c>
      <c r="F3010" s="58" t="e">
        <f>+#REF!</f>
        <v>#REF!</v>
      </c>
      <c r="G3010" s="58" t="e">
        <f>+#REF!</f>
        <v>#REF!</v>
      </c>
      <c r="H3010" s="58"/>
      <c r="I3010" s="58"/>
      <c r="J3010" s="64" t="str">
        <f t="shared" si="46"/>
        <v>-</v>
      </c>
    </row>
    <row r="3011" spans="1:10" s="62" customFormat="1" ht="24.75" customHeight="1" x14ac:dyDescent="0.25">
      <c r="A3011" s="58" t="e">
        <f>+#REF!</f>
        <v>#REF!</v>
      </c>
      <c r="B3011" s="58" t="e">
        <f>+#REF!</f>
        <v>#REF!</v>
      </c>
      <c r="C3011" s="58" t="e">
        <f>+#REF!</f>
        <v>#REF!</v>
      </c>
      <c r="D3011" s="37" t="e">
        <f>+#REF!</f>
        <v>#REF!</v>
      </c>
      <c r="E3011" s="58" t="e">
        <f>+#REF!</f>
        <v>#REF!</v>
      </c>
      <c r="F3011" s="58" t="e">
        <f>+#REF!</f>
        <v>#REF!</v>
      </c>
      <c r="G3011" s="58" t="e">
        <f>+#REF!</f>
        <v>#REF!</v>
      </c>
      <c r="H3011" s="58"/>
      <c r="I3011" s="58"/>
      <c r="J3011" s="64" t="str">
        <f t="shared" si="46"/>
        <v>-</v>
      </c>
    </row>
    <row r="3012" spans="1:10" s="62" customFormat="1" ht="24.75" customHeight="1" x14ac:dyDescent="0.25">
      <c r="A3012" s="58" t="e">
        <f>+#REF!</f>
        <v>#REF!</v>
      </c>
      <c r="B3012" s="58" t="e">
        <f>+#REF!</f>
        <v>#REF!</v>
      </c>
      <c r="C3012" s="58" t="e">
        <f>+#REF!</f>
        <v>#REF!</v>
      </c>
      <c r="D3012" s="37" t="e">
        <f>+#REF!</f>
        <v>#REF!</v>
      </c>
      <c r="E3012" s="58" t="e">
        <f>+#REF!</f>
        <v>#REF!</v>
      </c>
      <c r="F3012" s="58" t="e">
        <f>+#REF!</f>
        <v>#REF!</v>
      </c>
      <c r="G3012" s="58" t="e">
        <f>+#REF!</f>
        <v>#REF!</v>
      </c>
      <c r="H3012" s="58"/>
      <c r="I3012" s="58"/>
      <c r="J3012" s="64" t="str">
        <f t="shared" si="46"/>
        <v>-</v>
      </c>
    </row>
    <row r="3013" spans="1:10" s="62" customFormat="1" ht="24.75" customHeight="1" x14ac:dyDescent="0.25">
      <c r="A3013" s="58" t="e">
        <f>+#REF!</f>
        <v>#REF!</v>
      </c>
      <c r="B3013" s="58" t="e">
        <f>+#REF!</f>
        <v>#REF!</v>
      </c>
      <c r="C3013" s="58" t="e">
        <f>+#REF!</f>
        <v>#REF!</v>
      </c>
      <c r="D3013" s="37" t="e">
        <f>+#REF!</f>
        <v>#REF!</v>
      </c>
      <c r="E3013" s="58" t="e">
        <f>+#REF!</f>
        <v>#REF!</v>
      </c>
      <c r="F3013" s="58" t="e">
        <f>+#REF!</f>
        <v>#REF!</v>
      </c>
      <c r="G3013" s="58" t="e">
        <f>+#REF!</f>
        <v>#REF!</v>
      </c>
      <c r="H3013" s="58"/>
      <c r="I3013" s="58"/>
      <c r="J3013" s="64" t="str">
        <f t="shared" ref="J3013:J3076" si="47">IFERROR(VLOOKUP(B3013,$L$4:$N$31,3,0),"-")</f>
        <v>-</v>
      </c>
    </row>
    <row r="3014" spans="1:10" s="62" customFormat="1" ht="24.75" customHeight="1" x14ac:dyDescent="0.25">
      <c r="A3014" s="58" t="e">
        <f>+#REF!</f>
        <v>#REF!</v>
      </c>
      <c r="B3014" s="58" t="e">
        <f>+#REF!</f>
        <v>#REF!</v>
      </c>
      <c r="C3014" s="58" t="e">
        <f>+#REF!</f>
        <v>#REF!</v>
      </c>
      <c r="D3014" s="37" t="e">
        <f>+#REF!</f>
        <v>#REF!</v>
      </c>
      <c r="E3014" s="58" t="e">
        <f>+#REF!</f>
        <v>#REF!</v>
      </c>
      <c r="F3014" s="58" t="e">
        <f>+#REF!</f>
        <v>#REF!</v>
      </c>
      <c r="G3014" s="58" t="e">
        <f>+#REF!</f>
        <v>#REF!</v>
      </c>
      <c r="H3014" s="58"/>
      <c r="I3014" s="58"/>
      <c r="J3014" s="64" t="str">
        <f t="shared" si="47"/>
        <v>-</v>
      </c>
    </row>
    <row r="3015" spans="1:10" s="62" customFormat="1" ht="24.75" customHeight="1" x14ac:dyDescent="0.25">
      <c r="A3015" s="58" t="e">
        <f>+#REF!</f>
        <v>#REF!</v>
      </c>
      <c r="B3015" s="58" t="e">
        <f>+#REF!</f>
        <v>#REF!</v>
      </c>
      <c r="C3015" s="58" t="e">
        <f>+#REF!</f>
        <v>#REF!</v>
      </c>
      <c r="D3015" s="37" t="e">
        <f>+#REF!</f>
        <v>#REF!</v>
      </c>
      <c r="E3015" s="58" t="e">
        <f>+#REF!</f>
        <v>#REF!</v>
      </c>
      <c r="F3015" s="58" t="e">
        <f>+#REF!</f>
        <v>#REF!</v>
      </c>
      <c r="G3015" s="58" t="e">
        <f>+#REF!</f>
        <v>#REF!</v>
      </c>
      <c r="H3015" s="58"/>
      <c r="I3015" s="58"/>
      <c r="J3015" s="64" t="str">
        <f t="shared" si="47"/>
        <v>-</v>
      </c>
    </row>
    <row r="3016" spans="1:10" s="62" customFormat="1" ht="24.75" customHeight="1" x14ac:dyDescent="0.25">
      <c r="A3016" s="58" t="e">
        <f>+#REF!</f>
        <v>#REF!</v>
      </c>
      <c r="B3016" s="58" t="e">
        <f>+#REF!</f>
        <v>#REF!</v>
      </c>
      <c r="C3016" s="58" t="e">
        <f>+#REF!</f>
        <v>#REF!</v>
      </c>
      <c r="D3016" s="37" t="e">
        <f>+#REF!</f>
        <v>#REF!</v>
      </c>
      <c r="E3016" s="58" t="e">
        <f>+#REF!</f>
        <v>#REF!</v>
      </c>
      <c r="F3016" s="58" t="e">
        <f>+#REF!</f>
        <v>#REF!</v>
      </c>
      <c r="G3016" s="58" t="e">
        <f>+#REF!</f>
        <v>#REF!</v>
      </c>
      <c r="H3016" s="58"/>
      <c r="I3016" s="58"/>
      <c r="J3016" s="64" t="str">
        <f t="shared" si="47"/>
        <v>-</v>
      </c>
    </row>
    <row r="3017" spans="1:10" s="62" customFormat="1" ht="24.75" customHeight="1" x14ac:dyDescent="0.25">
      <c r="A3017" s="58" t="e">
        <f>+#REF!</f>
        <v>#REF!</v>
      </c>
      <c r="B3017" s="58" t="e">
        <f>+#REF!</f>
        <v>#REF!</v>
      </c>
      <c r="C3017" s="58" t="e">
        <f>+#REF!</f>
        <v>#REF!</v>
      </c>
      <c r="D3017" s="37" t="e">
        <f>+#REF!</f>
        <v>#REF!</v>
      </c>
      <c r="E3017" s="58" t="e">
        <f>+#REF!</f>
        <v>#REF!</v>
      </c>
      <c r="F3017" s="58" t="e">
        <f>+#REF!</f>
        <v>#REF!</v>
      </c>
      <c r="G3017" s="58" t="e">
        <f>+#REF!</f>
        <v>#REF!</v>
      </c>
      <c r="H3017" s="58"/>
      <c r="I3017" s="58"/>
      <c r="J3017" s="64" t="str">
        <f t="shared" si="47"/>
        <v>-</v>
      </c>
    </row>
    <row r="3018" spans="1:10" s="62" customFormat="1" ht="24.75" customHeight="1" x14ac:dyDescent="0.25">
      <c r="A3018" s="58" t="e">
        <f>+#REF!</f>
        <v>#REF!</v>
      </c>
      <c r="B3018" s="58" t="e">
        <f>+#REF!</f>
        <v>#REF!</v>
      </c>
      <c r="C3018" s="58" t="e">
        <f>+#REF!</f>
        <v>#REF!</v>
      </c>
      <c r="D3018" s="37" t="e">
        <f>+#REF!</f>
        <v>#REF!</v>
      </c>
      <c r="E3018" s="58" t="e">
        <f>+#REF!</f>
        <v>#REF!</v>
      </c>
      <c r="F3018" s="58" t="e">
        <f>+#REF!</f>
        <v>#REF!</v>
      </c>
      <c r="G3018" s="58" t="e">
        <f>+#REF!</f>
        <v>#REF!</v>
      </c>
      <c r="H3018" s="58"/>
      <c r="I3018" s="58"/>
      <c r="J3018" s="64" t="str">
        <f t="shared" si="47"/>
        <v>-</v>
      </c>
    </row>
    <row r="3019" spans="1:10" s="62" customFormat="1" ht="24.75" customHeight="1" x14ac:dyDescent="0.25">
      <c r="A3019" s="58" t="e">
        <f>+#REF!</f>
        <v>#REF!</v>
      </c>
      <c r="B3019" s="58" t="e">
        <f>+#REF!</f>
        <v>#REF!</v>
      </c>
      <c r="C3019" s="58" t="e">
        <f>+#REF!</f>
        <v>#REF!</v>
      </c>
      <c r="D3019" s="37" t="e">
        <f>+#REF!</f>
        <v>#REF!</v>
      </c>
      <c r="E3019" s="58" t="e">
        <f>+#REF!</f>
        <v>#REF!</v>
      </c>
      <c r="F3019" s="58" t="e">
        <f>+#REF!</f>
        <v>#REF!</v>
      </c>
      <c r="G3019" s="58" t="e">
        <f>+#REF!</f>
        <v>#REF!</v>
      </c>
      <c r="H3019" s="58"/>
      <c r="I3019" s="58"/>
      <c r="J3019" s="64" t="str">
        <f t="shared" si="47"/>
        <v>-</v>
      </c>
    </row>
    <row r="3020" spans="1:10" s="62" customFormat="1" ht="24.75" customHeight="1" x14ac:dyDescent="0.25">
      <c r="A3020" s="58" t="e">
        <f>+#REF!</f>
        <v>#REF!</v>
      </c>
      <c r="B3020" s="58" t="e">
        <f>+#REF!</f>
        <v>#REF!</v>
      </c>
      <c r="C3020" s="58" t="e">
        <f>+#REF!</f>
        <v>#REF!</v>
      </c>
      <c r="D3020" s="37" t="e">
        <f>+#REF!</f>
        <v>#REF!</v>
      </c>
      <c r="E3020" s="58" t="e">
        <f>+#REF!</f>
        <v>#REF!</v>
      </c>
      <c r="F3020" s="58" t="e">
        <f>+#REF!</f>
        <v>#REF!</v>
      </c>
      <c r="G3020" s="58" t="e">
        <f>+#REF!</f>
        <v>#REF!</v>
      </c>
      <c r="H3020" s="58"/>
      <c r="I3020" s="58"/>
      <c r="J3020" s="64" t="str">
        <f t="shared" si="47"/>
        <v>-</v>
      </c>
    </row>
    <row r="3021" spans="1:10" s="62" customFormat="1" ht="24.75" customHeight="1" x14ac:dyDescent="0.25">
      <c r="A3021" s="58" t="e">
        <f>+#REF!</f>
        <v>#REF!</v>
      </c>
      <c r="B3021" s="58" t="e">
        <f>+#REF!</f>
        <v>#REF!</v>
      </c>
      <c r="C3021" s="58" t="e">
        <f>+#REF!</f>
        <v>#REF!</v>
      </c>
      <c r="D3021" s="37" t="e">
        <f>+#REF!</f>
        <v>#REF!</v>
      </c>
      <c r="E3021" s="58" t="e">
        <f>+#REF!</f>
        <v>#REF!</v>
      </c>
      <c r="F3021" s="58" t="e">
        <f>+#REF!</f>
        <v>#REF!</v>
      </c>
      <c r="G3021" s="58" t="e">
        <f>+#REF!</f>
        <v>#REF!</v>
      </c>
      <c r="H3021" s="58"/>
      <c r="I3021" s="58"/>
      <c r="J3021" s="64" t="str">
        <f t="shared" si="47"/>
        <v>-</v>
      </c>
    </row>
    <row r="3022" spans="1:10" s="62" customFormat="1" ht="24.75" customHeight="1" x14ac:dyDescent="0.25">
      <c r="A3022" s="58" t="e">
        <f>+#REF!</f>
        <v>#REF!</v>
      </c>
      <c r="B3022" s="58" t="e">
        <f>+#REF!</f>
        <v>#REF!</v>
      </c>
      <c r="C3022" s="58" t="e">
        <f>+#REF!</f>
        <v>#REF!</v>
      </c>
      <c r="D3022" s="37" t="e">
        <f>+#REF!</f>
        <v>#REF!</v>
      </c>
      <c r="E3022" s="58" t="e">
        <f>+#REF!</f>
        <v>#REF!</v>
      </c>
      <c r="F3022" s="58" t="e">
        <f>+#REF!</f>
        <v>#REF!</v>
      </c>
      <c r="G3022" s="58" t="e">
        <f>+#REF!</f>
        <v>#REF!</v>
      </c>
      <c r="H3022" s="58"/>
      <c r="I3022" s="58"/>
      <c r="J3022" s="64" t="str">
        <f t="shared" si="47"/>
        <v>-</v>
      </c>
    </row>
    <row r="3023" spans="1:10" s="62" customFormat="1" ht="24.75" customHeight="1" x14ac:dyDescent="0.25">
      <c r="A3023" s="58" t="e">
        <f>+#REF!</f>
        <v>#REF!</v>
      </c>
      <c r="B3023" s="58" t="e">
        <f>+#REF!</f>
        <v>#REF!</v>
      </c>
      <c r="C3023" s="58" t="e">
        <f>+#REF!</f>
        <v>#REF!</v>
      </c>
      <c r="D3023" s="37" t="e">
        <f>+#REF!</f>
        <v>#REF!</v>
      </c>
      <c r="E3023" s="58" t="e">
        <f>+#REF!</f>
        <v>#REF!</v>
      </c>
      <c r="F3023" s="58" t="e">
        <f>+#REF!</f>
        <v>#REF!</v>
      </c>
      <c r="G3023" s="58" t="e">
        <f>+#REF!</f>
        <v>#REF!</v>
      </c>
      <c r="H3023" s="58"/>
      <c r="I3023" s="58"/>
      <c r="J3023" s="64" t="str">
        <f t="shared" si="47"/>
        <v>-</v>
      </c>
    </row>
    <row r="3024" spans="1:10" s="62" customFormat="1" ht="24.75" customHeight="1" x14ac:dyDescent="0.25">
      <c r="A3024" s="58" t="e">
        <f>+#REF!</f>
        <v>#REF!</v>
      </c>
      <c r="B3024" s="58" t="e">
        <f>+#REF!</f>
        <v>#REF!</v>
      </c>
      <c r="C3024" s="58" t="e">
        <f>+#REF!</f>
        <v>#REF!</v>
      </c>
      <c r="D3024" s="37" t="e">
        <f>+#REF!</f>
        <v>#REF!</v>
      </c>
      <c r="E3024" s="58" t="e">
        <f>+#REF!</f>
        <v>#REF!</v>
      </c>
      <c r="F3024" s="58" t="e">
        <f>+#REF!</f>
        <v>#REF!</v>
      </c>
      <c r="G3024" s="58" t="e">
        <f>+#REF!</f>
        <v>#REF!</v>
      </c>
      <c r="H3024" s="58"/>
      <c r="I3024" s="58"/>
      <c r="J3024" s="64" t="str">
        <f t="shared" si="47"/>
        <v>-</v>
      </c>
    </row>
    <row r="3025" spans="1:10" s="62" customFormat="1" ht="24.75" customHeight="1" x14ac:dyDescent="0.25">
      <c r="A3025" s="58" t="e">
        <f>+#REF!</f>
        <v>#REF!</v>
      </c>
      <c r="B3025" s="58" t="e">
        <f>+#REF!</f>
        <v>#REF!</v>
      </c>
      <c r="C3025" s="58" t="e">
        <f>+#REF!</f>
        <v>#REF!</v>
      </c>
      <c r="D3025" s="37" t="e">
        <f>+#REF!</f>
        <v>#REF!</v>
      </c>
      <c r="E3025" s="58" t="e">
        <f>+#REF!</f>
        <v>#REF!</v>
      </c>
      <c r="F3025" s="58" t="e">
        <f>+#REF!</f>
        <v>#REF!</v>
      </c>
      <c r="G3025" s="58" t="e">
        <f>+#REF!</f>
        <v>#REF!</v>
      </c>
      <c r="H3025" s="58"/>
      <c r="I3025" s="58"/>
      <c r="J3025" s="64" t="str">
        <f t="shared" si="47"/>
        <v>-</v>
      </c>
    </row>
    <row r="3026" spans="1:10" s="62" customFormat="1" ht="24.75" customHeight="1" x14ac:dyDescent="0.25">
      <c r="A3026" s="58" t="e">
        <f>+#REF!</f>
        <v>#REF!</v>
      </c>
      <c r="B3026" s="58" t="e">
        <f>+#REF!</f>
        <v>#REF!</v>
      </c>
      <c r="C3026" s="58" t="e">
        <f>+#REF!</f>
        <v>#REF!</v>
      </c>
      <c r="D3026" s="37" t="e">
        <f>+#REF!</f>
        <v>#REF!</v>
      </c>
      <c r="E3026" s="58" t="e">
        <f>+#REF!</f>
        <v>#REF!</v>
      </c>
      <c r="F3026" s="58" t="e">
        <f>+#REF!</f>
        <v>#REF!</v>
      </c>
      <c r="G3026" s="58" t="e">
        <f>+#REF!</f>
        <v>#REF!</v>
      </c>
      <c r="H3026" s="58"/>
      <c r="I3026" s="58"/>
      <c r="J3026" s="64" t="str">
        <f t="shared" si="47"/>
        <v>-</v>
      </c>
    </row>
    <row r="3027" spans="1:10" s="62" customFormat="1" ht="24.75" customHeight="1" x14ac:dyDescent="0.25">
      <c r="A3027" s="58" t="e">
        <f>+#REF!</f>
        <v>#REF!</v>
      </c>
      <c r="B3027" s="58" t="e">
        <f>+#REF!</f>
        <v>#REF!</v>
      </c>
      <c r="C3027" s="58" t="e">
        <f>+#REF!</f>
        <v>#REF!</v>
      </c>
      <c r="D3027" s="37" t="e">
        <f>+#REF!</f>
        <v>#REF!</v>
      </c>
      <c r="E3027" s="58" t="e">
        <f>+#REF!</f>
        <v>#REF!</v>
      </c>
      <c r="F3027" s="58" t="e">
        <f>+#REF!</f>
        <v>#REF!</v>
      </c>
      <c r="G3027" s="58" t="e">
        <f>+#REF!</f>
        <v>#REF!</v>
      </c>
      <c r="H3027" s="58"/>
      <c r="I3027" s="58"/>
      <c r="J3027" s="64" t="str">
        <f t="shared" si="47"/>
        <v>-</v>
      </c>
    </row>
    <row r="3028" spans="1:10" s="62" customFormat="1" ht="24.75" customHeight="1" x14ac:dyDescent="0.25">
      <c r="A3028" s="58" t="e">
        <f>+#REF!</f>
        <v>#REF!</v>
      </c>
      <c r="B3028" s="58" t="e">
        <f>+#REF!</f>
        <v>#REF!</v>
      </c>
      <c r="C3028" s="58" t="e">
        <f>+#REF!</f>
        <v>#REF!</v>
      </c>
      <c r="D3028" s="37" t="e">
        <f>+#REF!</f>
        <v>#REF!</v>
      </c>
      <c r="E3028" s="58" t="e">
        <f>+#REF!</f>
        <v>#REF!</v>
      </c>
      <c r="F3028" s="58" t="e">
        <f>+#REF!</f>
        <v>#REF!</v>
      </c>
      <c r="G3028" s="58" t="e">
        <f>+#REF!</f>
        <v>#REF!</v>
      </c>
      <c r="H3028" s="58"/>
      <c r="I3028" s="58"/>
      <c r="J3028" s="64" t="str">
        <f t="shared" si="47"/>
        <v>-</v>
      </c>
    </row>
    <row r="3029" spans="1:10" s="62" customFormat="1" ht="24.75" customHeight="1" x14ac:dyDescent="0.25">
      <c r="A3029" s="58" t="e">
        <f>+#REF!</f>
        <v>#REF!</v>
      </c>
      <c r="B3029" s="58" t="e">
        <f>+#REF!</f>
        <v>#REF!</v>
      </c>
      <c r="C3029" s="58" t="e">
        <f>+#REF!</f>
        <v>#REF!</v>
      </c>
      <c r="D3029" s="37" t="e">
        <f>+#REF!</f>
        <v>#REF!</v>
      </c>
      <c r="E3029" s="58" t="e">
        <f>+#REF!</f>
        <v>#REF!</v>
      </c>
      <c r="F3029" s="58" t="e">
        <f>+#REF!</f>
        <v>#REF!</v>
      </c>
      <c r="G3029" s="58" t="e">
        <f>+#REF!</f>
        <v>#REF!</v>
      </c>
      <c r="H3029" s="58"/>
      <c r="I3029" s="58"/>
      <c r="J3029" s="64" t="str">
        <f t="shared" si="47"/>
        <v>-</v>
      </c>
    </row>
    <row r="3030" spans="1:10" s="62" customFormat="1" ht="24.75" customHeight="1" x14ac:dyDescent="0.25">
      <c r="A3030" s="58" t="e">
        <f>+#REF!</f>
        <v>#REF!</v>
      </c>
      <c r="B3030" s="58" t="e">
        <f>+#REF!</f>
        <v>#REF!</v>
      </c>
      <c r="C3030" s="58" t="e">
        <f>+#REF!</f>
        <v>#REF!</v>
      </c>
      <c r="D3030" s="37" t="e">
        <f>+#REF!</f>
        <v>#REF!</v>
      </c>
      <c r="E3030" s="58" t="e">
        <f>+#REF!</f>
        <v>#REF!</v>
      </c>
      <c r="F3030" s="58" t="e">
        <f>+#REF!</f>
        <v>#REF!</v>
      </c>
      <c r="G3030" s="58" t="e">
        <f>+#REF!</f>
        <v>#REF!</v>
      </c>
      <c r="H3030" s="58"/>
      <c r="I3030" s="58"/>
      <c r="J3030" s="64" t="str">
        <f t="shared" si="47"/>
        <v>-</v>
      </c>
    </row>
    <row r="3031" spans="1:10" s="62" customFormat="1" ht="24.75" customHeight="1" x14ac:dyDescent="0.25">
      <c r="A3031" s="58" t="e">
        <f>+#REF!</f>
        <v>#REF!</v>
      </c>
      <c r="B3031" s="58" t="e">
        <f>+#REF!</f>
        <v>#REF!</v>
      </c>
      <c r="C3031" s="58" t="e">
        <f>+#REF!</f>
        <v>#REF!</v>
      </c>
      <c r="D3031" s="37" t="e">
        <f>+#REF!</f>
        <v>#REF!</v>
      </c>
      <c r="E3031" s="58" t="e">
        <f>+#REF!</f>
        <v>#REF!</v>
      </c>
      <c r="F3031" s="58" t="e">
        <f>+#REF!</f>
        <v>#REF!</v>
      </c>
      <c r="G3031" s="58" t="e">
        <f>+#REF!</f>
        <v>#REF!</v>
      </c>
      <c r="H3031" s="58"/>
      <c r="I3031" s="58"/>
      <c r="J3031" s="64" t="str">
        <f t="shared" si="47"/>
        <v>-</v>
      </c>
    </row>
    <row r="3032" spans="1:10" s="62" customFormat="1" ht="24.75" customHeight="1" x14ac:dyDescent="0.25">
      <c r="A3032" s="58" t="e">
        <f>+#REF!</f>
        <v>#REF!</v>
      </c>
      <c r="B3032" s="58" t="e">
        <f>+#REF!</f>
        <v>#REF!</v>
      </c>
      <c r="C3032" s="58" t="e">
        <f>+#REF!</f>
        <v>#REF!</v>
      </c>
      <c r="D3032" s="37" t="e">
        <f>+#REF!</f>
        <v>#REF!</v>
      </c>
      <c r="E3032" s="58" t="e">
        <f>+#REF!</f>
        <v>#REF!</v>
      </c>
      <c r="F3032" s="58" t="e">
        <f>+#REF!</f>
        <v>#REF!</v>
      </c>
      <c r="G3032" s="58" t="e">
        <f>+#REF!</f>
        <v>#REF!</v>
      </c>
      <c r="H3032" s="58"/>
      <c r="I3032" s="58"/>
      <c r="J3032" s="64" t="str">
        <f t="shared" si="47"/>
        <v>-</v>
      </c>
    </row>
    <row r="3033" spans="1:10" s="62" customFormat="1" ht="24.75" customHeight="1" x14ac:dyDescent="0.25">
      <c r="A3033" s="58" t="e">
        <f>+#REF!</f>
        <v>#REF!</v>
      </c>
      <c r="B3033" s="58" t="e">
        <f>+#REF!</f>
        <v>#REF!</v>
      </c>
      <c r="C3033" s="58" t="e">
        <f>+#REF!</f>
        <v>#REF!</v>
      </c>
      <c r="D3033" s="37" t="e">
        <f>+#REF!</f>
        <v>#REF!</v>
      </c>
      <c r="E3033" s="58" t="e">
        <f>+#REF!</f>
        <v>#REF!</v>
      </c>
      <c r="F3033" s="58" t="e">
        <f>+#REF!</f>
        <v>#REF!</v>
      </c>
      <c r="G3033" s="58" t="e">
        <f>+#REF!</f>
        <v>#REF!</v>
      </c>
      <c r="H3033" s="58"/>
      <c r="I3033" s="58"/>
      <c r="J3033" s="64" t="str">
        <f t="shared" si="47"/>
        <v>-</v>
      </c>
    </row>
    <row r="3034" spans="1:10" s="62" customFormat="1" ht="24.75" customHeight="1" x14ac:dyDescent="0.25">
      <c r="A3034" s="58" t="e">
        <f>+#REF!</f>
        <v>#REF!</v>
      </c>
      <c r="B3034" s="58" t="e">
        <f>+#REF!</f>
        <v>#REF!</v>
      </c>
      <c r="C3034" s="58" t="e">
        <f>+#REF!</f>
        <v>#REF!</v>
      </c>
      <c r="D3034" s="37" t="e">
        <f>+#REF!</f>
        <v>#REF!</v>
      </c>
      <c r="E3034" s="58" t="e">
        <f>+#REF!</f>
        <v>#REF!</v>
      </c>
      <c r="F3034" s="58" t="e">
        <f>+#REF!</f>
        <v>#REF!</v>
      </c>
      <c r="G3034" s="58" t="e">
        <f>+#REF!</f>
        <v>#REF!</v>
      </c>
      <c r="H3034" s="58"/>
      <c r="I3034" s="58"/>
      <c r="J3034" s="64" t="str">
        <f t="shared" si="47"/>
        <v>-</v>
      </c>
    </row>
    <row r="3035" spans="1:10" s="62" customFormat="1" ht="24.75" customHeight="1" x14ac:dyDescent="0.25">
      <c r="A3035" s="58" t="e">
        <f>+#REF!</f>
        <v>#REF!</v>
      </c>
      <c r="B3035" s="58" t="e">
        <f>+#REF!</f>
        <v>#REF!</v>
      </c>
      <c r="C3035" s="58" t="e">
        <f>+#REF!</f>
        <v>#REF!</v>
      </c>
      <c r="D3035" s="37" t="e">
        <f>+#REF!</f>
        <v>#REF!</v>
      </c>
      <c r="E3035" s="58" t="e">
        <f>+#REF!</f>
        <v>#REF!</v>
      </c>
      <c r="F3035" s="58" t="e">
        <f>+#REF!</f>
        <v>#REF!</v>
      </c>
      <c r="G3035" s="58" t="e">
        <f>+#REF!</f>
        <v>#REF!</v>
      </c>
      <c r="H3035" s="58"/>
      <c r="I3035" s="58"/>
      <c r="J3035" s="64" t="str">
        <f t="shared" si="47"/>
        <v>-</v>
      </c>
    </row>
    <row r="3036" spans="1:10" s="62" customFormat="1" ht="24.75" customHeight="1" x14ac:dyDescent="0.25">
      <c r="A3036" s="58" t="e">
        <f>+#REF!</f>
        <v>#REF!</v>
      </c>
      <c r="B3036" s="58" t="e">
        <f>+#REF!</f>
        <v>#REF!</v>
      </c>
      <c r="C3036" s="58" t="e">
        <f>+#REF!</f>
        <v>#REF!</v>
      </c>
      <c r="D3036" s="37" t="e">
        <f>+#REF!</f>
        <v>#REF!</v>
      </c>
      <c r="E3036" s="58" t="e">
        <f>+#REF!</f>
        <v>#REF!</v>
      </c>
      <c r="F3036" s="58" t="e">
        <f>+#REF!</f>
        <v>#REF!</v>
      </c>
      <c r="G3036" s="58" t="e">
        <f>+#REF!</f>
        <v>#REF!</v>
      </c>
      <c r="H3036" s="58"/>
      <c r="I3036" s="58"/>
      <c r="J3036" s="64" t="str">
        <f t="shared" si="47"/>
        <v>-</v>
      </c>
    </row>
    <row r="3037" spans="1:10" s="62" customFormat="1" ht="24.75" customHeight="1" x14ac:dyDescent="0.25">
      <c r="A3037" s="58" t="e">
        <f>+#REF!</f>
        <v>#REF!</v>
      </c>
      <c r="B3037" s="58" t="e">
        <f>+#REF!</f>
        <v>#REF!</v>
      </c>
      <c r="C3037" s="58" t="e">
        <f>+#REF!</f>
        <v>#REF!</v>
      </c>
      <c r="D3037" s="37" t="e">
        <f>+#REF!</f>
        <v>#REF!</v>
      </c>
      <c r="E3037" s="58" t="e">
        <f>+#REF!</f>
        <v>#REF!</v>
      </c>
      <c r="F3037" s="58" t="e">
        <f>+#REF!</f>
        <v>#REF!</v>
      </c>
      <c r="G3037" s="58" t="e">
        <f>+#REF!</f>
        <v>#REF!</v>
      </c>
      <c r="H3037" s="58"/>
      <c r="I3037" s="58"/>
      <c r="J3037" s="64" t="str">
        <f t="shared" si="47"/>
        <v>-</v>
      </c>
    </row>
    <row r="3038" spans="1:10" s="62" customFormat="1" ht="24.75" customHeight="1" x14ac:dyDescent="0.25">
      <c r="A3038" s="58" t="e">
        <f>+#REF!</f>
        <v>#REF!</v>
      </c>
      <c r="B3038" s="58" t="e">
        <f>+#REF!</f>
        <v>#REF!</v>
      </c>
      <c r="C3038" s="58" t="e">
        <f>+#REF!</f>
        <v>#REF!</v>
      </c>
      <c r="D3038" s="37" t="e">
        <f>+#REF!</f>
        <v>#REF!</v>
      </c>
      <c r="E3038" s="58" t="e">
        <f>+#REF!</f>
        <v>#REF!</v>
      </c>
      <c r="F3038" s="58" t="e">
        <f>+#REF!</f>
        <v>#REF!</v>
      </c>
      <c r="G3038" s="58" t="e">
        <f>+#REF!</f>
        <v>#REF!</v>
      </c>
      <c r="H3038" s="58"/>
      <c r="I3038" s="58"/>
      <c r="J3038" s="64" t="str">
        <f t="shared" si="47"/>
        <v>-</v>
      </c>
    </row>
    <row r="3039" spans="1:10" s="62" customFormat="1" ht="24.75" customHeight="1" x14ac:dyDescent="0.25">
      <c r="A3039" s="58" t="e">
        <f>+#REF!</f>
        <v>#REF!</v>
      </c>
      <c r="B3039" s="58" t="e">
        <f>+#REF!</f>
        <v>#REF!</v>
      </c>
      <c r="C3039" s="58" t="e">
        <f>+#REF!</f>
        <v>#REF!</v>
      </c>
      <c r="D3039" s="37" t="e">
        <f>+#REF!</f>
        <v>#REF!</v>
      </c>
      <c r="E3039" s="58" t="e">
        <f>+#REF!</f>
        <v>#REF!</v>
      </c>
      <c r="F3039" s="58" t="e">
        <f>+#REF!</f>
        <v>#REF!</v>
      </c>
      <c r="G3039" s="58" t="e">
        <f>+#REF!</f>
        <v>#REF!</v>
      </c>
      <c r="H3039" s="58"/>
      <c r="I3039" s="58"/>
      <c r="J3039" s="64" t="str">
        <f t="shared" si="47"/>
        <v>-</v>
      </c>
    </row>
    <row r="3040" spans="1:10" s="62" customFormat="1" ht="24.75" customHeight="1" x14ac:dyDescent="0.25">
      <c r="A3040" s="58" t="e">
        <f>+#REF!</f>
        <v>#REF!</v>
      </c>
      <c r="B3040" s="58" t="e">
        <f>+#REF!</f>
        <v>#REF!</v>
      </c>
      <c r="C3040" s="58" t="e">
        <f>+#REF!</f>
        <v>#REF!</v>
      </c>
      <c r="D3040" s="37" t="e">
        <f>+#REF!</f>
        <v>#REF!</v>
      </c>
      <c r="E3040" s="58" t="e">
        <f>+#REF!</f>
        <v>#REF!</v>
      </c>
      <c r="F3040" s="58" t="e">
        <f>+#REF!</f>
        <v>#REF!</v>
      </c>
      <c r="G3040" s="58" t="e">
        <f>+#REF!</f>
        <v>#REF!</v>
      </c>
      <c r="H3040" s="58"/>
      <c r="I3040" s="58"/>
      <c r="J3040" s="64" t="str">
        <f t="shared" si="47"/>
        <v>-</v>
      </c>
    </row>
    <row r="3041" spans="1:10" s="62" customFormat="1" ht="24.75" customHeight="1" x14ac:dyDescent="0.25">
      <c r="A3041" s="58" t="e">
        <f>+#REF!</f>
        <v>#REF!</v>
      </c>
      <c r="B3041" s="58" t="e">
        <f>+#REF!</f>
        <v>#REF!</v>
      </c>
      <c r="C3041" s="58" t="e">
        <f>+#REF!</f>
        <v>#REF!</v>
      </c>
      <c r="D3041" s="37" t="e">
        <f>+#REF!</f>
        <v>#REF!</v>
      </c>
      <c r="E3041" s="58" t="e">
        <f>+#REF!</f>
        <v>#REF!</v>
      </c>
      <c r="F3041" s="58" t="e">
        <f>+#REF!</f>
        <v>#REF!</v>
      </c>
      <c r="G3041" s="58" t="e">
        <f>+#REF!</f>
        <v>#REF!</v>
      </c>
      <c r="H3041" s="58"/>
      <c r="I3041" s="58"/>
      <c r="J3041" s="64" t="str">
        <f t="shared" si="47"/>
        <v>-</v>
      </c>
    </row>
    <row r="3042" spans="1:10" s="62" customFormat="1" ht="24.75" customHeight="1" x14ac:dyDescent="0.25">
      <c r="A3042" s="58" t="e">
        <f>+#REF!</f>
        <v>#REF!</v>
      </c>
      <c r="B3042" s="58" t="e">
        <f>+#REF!</f>
        <v>#REF!</v>
      </c>
      <c r="C3042" s="58" t="e">
        <f>+#REF!</f>
        <v>#REF!</v>
      </c>
      <c r="D3042" s="37" t="e">
        <f>+#REF!</f>
        <v>#REF!</v>
      </c>
      <c r="E3042" s="58" t="e">
        <f>+#REF!</f>
        <v>#REF!</v>
      </c>
      <c r="F3042" s="58" t="e">
        <f>+#REF!</f>
        <v>#REF!</v>
      </c>
      <c r="G3042" s="58" t="e">
        <f>+#REF!</f>
        <v>#REF!</v>
      </c>
      <c r="H3042" s="58"/>
      <c r="I3042" s="58"/>
      <c r="J3042" s="64" t="str">
        <f t="shared" si="47"/>
        <v>-</v>
      </c>
    </row>
    <row r="3043" spans="1:10" s="62" customFormat="1" ht="24.75" customHeight="1" x14ac:dyDescent="0.25">
      <c r="A3043" s="58" t="e">
        <f>+#REF!</f>
        <v>#REF!</v>
      </c>
      <c r="B3043" s="58" t="e">
        <f>+#REF!</f>
        <v>#REF!</v>
      </c>
      <c r="C3043" s="58" t="e">
        <f>+#REF!</f>
        <v>#REF!</v>
      </c>
      <c r="D3043" s="37" t="e">
        <f>+#REF!</f>
        <v>#REF!</v>
      </c>
      <c r="E3043" s="58" t="e">
        <f>+#REF!</f>
        <v>#REF!</v>
      </c>
      <c r="F3043" s="58" t="e">
        <f>+#REF!</f>
        <v>#REF!</v>
      </c>
      <c r="G3043" s="58" t="e">
        <f>+#REF!</f>
        <v>#REF!</v>
      </c>
      <c r="H3043" s="58"/>
      <c r="I3043" s="58"/>
      <c r="J3043" s="64" t="str">
        <f t="shared" si="47"/>
        <v>-</v>
      </c>
    </row>
    <row r="3044" spans="1:10" s="62" customFormat="1" ht="24.75" customHeight="1" x14ac:dyDescent="0.25">
      <c r="A3044" s="58" t="e">
        <f>+#REF!</f>
        <v>#REF!</v>
      </c>
      <c r="B3044" s="58" t="e">
        <f>+#REF!</f>
        <v>#REF!</v>
      </c>
      <c r="C3044" s="58" t="e">
        <f>+#REF!</f>
        <v>#REF!</v>
      </c>
      <c r="D3044" s="37" t="e">
        <f>+#REF!</f>
        <v>#REF!</v>
      </c>
      <c r="E3044" s="58" t="e">
        <f>+#REF!</f>
        <v>#REF!</v>
      </c>
      <c r="F3044" s="58" t="e">
        <f>+#REF!</f>
        <v>#REF!</v>
      </c>
      <c r="G3044" s="58" t="e">
        <f>+#REF!</f>
        <v>#REF!</v>
      </c>
      <c r="H3044" s="58"/>
      <c r="I3044" s="58"/>
      <c r="J3044" s="64" t="str">
        <f t="shared" si="47"/>
        <v>-</v>
      </c>
    </row>
    <row r="3045" spans="1:10" s="62" customFormat="1" ht="24.75" customHeight="1" x14ac:dyDescent="0.25">
      <c r="A3045" s="58" t="e">
        <f>+#REF!</f>
        <v>#REF!</v>
      </c>
      <c r="B3045" s="58" t="e">
        <f>+#REF!</f>
        <v>#REF!</v>
      </c>
      <c r="C3045" s="58" t="e">
        <f>+#REF!</f>
        <v>#REF!</v>
      </c>
      <c r="D3045" s="37" t="e">
        <f>+#REF!</f>
        <v>#REF!</v>
      </c>
      <c r="E3045" s="58" t="e">
        <f>+#REF!</f>
        <v>#REF!</v>
      </c>
      <c r="F3045" s="58" t="e">
        <f>+#REF!</f>
        <v>#REF!</v>
      </c>
      <c r="G3045" s="58" t="e">
        <f>+#REF!</f>
        <v>#REF!</v>
      </c>
      <c r="H3045" s="58"/>
      <c r="I3045" s="58"/>
      <c r="J3045" s="64" t="str">
        <f t="shared" si="47"/>
        <v>-</v>
      </c>
    </row>
    <row r="3046" spans="1:10" s="62" customFormat="1" ht="24.75" customHeight="1" x14ac:dyDescent="0.25">
      <c r="A3046" s="58" t="e">
        <f>+#REF!</f>
        <v>#REF!</v>
      </c>
      <c r="B3046" s="58" t="e">
        <f>+#REF!</f>
        <v>#REF!</v>
      </c>
      <c r="C3046" s="58" t="e">
        <f>+#REF!</f>
        <v>#REF!</v>
      </c>
      <c r="D3046" s="37" t="e">
        <f>+#REF!</f>
        <v>#REF!</v>
      </c>
      <c r="E3046" s="58" t="e">
        <f>+#REF!</f>
        <v>#REF!</v>
      </c>
      <c r="F3046" s="58" t="e">
        <f>+#REF!</f>
        <v>#REF!</v>
      </c>
      <c r="G3046" s="58" t="e">
        <f>+#REF!</f>
        <v>#REF!</v>
      </c>
      <c r="H3046" s="58"/>
      <c r="I3046" s="58"/>
      <c r="J3046" s="64" t="str">
        <f t="shared" si="47"/>
        <v>-</v>
      </c>
    </row>
    <row r="3047" spans="1:10" s="62" customFormat="1" ht="24.75" customHeight="1" x14ac:dyDescent="0.25">
      <c r="A3047" s="58" t="e">
        <f>+#REF!</f>
        <v>#REF!</v>
      </c>
      <c r="B3047" s="58" t="e">
        <f>+#REF!</f>
        <v>#REF!</v>
      </c>
      <c r="C3047" s="58" t="e">
        <f>+#REF!</f>
        <v>#REF!</v>
      </c>
      <c r="D3047" s="37" t="e">
        <f>+#REF!</f>
        <v>#REF!</v>
      </c>
      <c r="E3047" s="58" t="e">
        <f>+#REF!</f>
        <v>#REF!</v>
      </c>
      <c r="F3047" s="58" t="e">
        <f>+#REF!</f>
        <v>#REF!</v>
      </c>
      <c r="G3047" s="58" t="e">
        <f>+#REF!</f>
        <v>#REF!</v>
      </c>
      <c r="H3047" s="58"/>
      <c r="I3047" s="58"/>
      <c r="J3047" s="64" t="str">
        <f t="shared" si="47"/>
        <v>-</v>
      </c>
    </row>
    <row r="3048" spans="1:10" s="62" customFormat="1" ht="24.75" customHeight="1" x14ac:dyDescent="0.25">
      <c r="A3048" s="58" t="e">
        <f>+#REF!</f>
        <v>#REF!</v>
      </c>
      <c r="B3048" s="58" t="e">
        <f>+#REF!</f>
        <v>#REF!</v>
      </c>
      <c r="C3048" s="58" t="e">
        <f>+#REF!</f>
        <v>#REF!</v>
      </c>
      <c r="D3048" s="37" t="e">
        <f>+#REF!</f>
        <v>#REF!</v>
      </c>
      <c r="E3048" s="58" t="e">
        <f>+#REF!</f>
        <v>#REF!</v>
      </c>
      <c r="F3048" s="58" t="e">
        <f>+#REF!</f>
        <v>#REF!</v>
      </c>
      <c r="G3048" s="58" t="e">
        <f>+#REF!</f>
        <v>#REF!</v>
      </c>
      <c r="H3048" s="58"/>
      <c r="I3048" s="58"/>
      <c r="J3048" s="64" t="str">
        <f t="shared" si="47"/>
        <v>-</v>
      </c>
    </row>
    <row r="3049" spans="1:10" s="62" customFormat="1" ht="24.75" customHeight="1" x14ac:dyDescent="0.25">
      <c r="A3049" s="58" t="e">
        <f>+#REF!</f>
        <v>#REF!</v>
      </c>
      <c r="B3049" s="58" t="e">
        <f>+#REF!</f>
        <v>#REF!</v>
      </c>
      <c r="C3049" s="58" t="e">
        <f>+#REF!</f>
        <v>#REF!</v>
      </c>
      <c r="D3049" s="37" t="e">
        <f>+#REF!</f>
        <v>#REF!</v>
      </c>
      <c r="E3049" s="58" t="e">
        <f>+#REF!</f>
        <v>#REF!</v>
      </c>
      <c r="F3049" s="58" t="e">
        <f>+#REF!</f>
        <v>#REF!</v>
      </c>
      <c r="G3049" s="58" t="e">
        <f>+#REF!</f>
        <v>#REF!</v>
      </c>
      <c r="H3049" s="58"/>
      <c r="I3049" s="58"/>
      <c r="J3049" s="64" t="str">
        <f t="shared" si="47"/>
        <v>-</v>
      </c>
    </row>
    <row r="3050" spans="1:10" s="62" customFormat="1" ht="24.75" customHeight="1" x14ac:dyDescent="0.25">
      <c r="A3050" s="58" t="e">
        <f>+#REF!</f>
        <v>#REF!</v>
      </c>
      <c r="B3050" s="58" t="e">
        <f>+#REF!</f>
        <v>#REF!</v>
      </c>
      <c r="C3050" s="58" t="e">
        <f>+#REF!</f>
        <v>#REF!</v>
      </c>
      <c r="D3050" s="37" t="e">
        <f>+#REF!</f>
        <v>#REF!</v>
      </c>
      <c r="E3050" s="58" t="e">
        <f>+#REF!</f>
        <v>#REF!</v>
      </c>
      <c r="F3050" s="58" t="e">
        <f>+#REF!</f>
        <v>#REF!</v>
      </c>
      <c r="G3050" s="58" t="e">
        <f>+#REF!</f>
        <v>#REF!</v>
      </c>
      <c r="H3050" s="58"/>
      <c r="I3050" s="58"/>
      <c r="J3050" s="64" t="str">
        <f t="shared" si="47"/>
        <v>-</v>
      </c>
    </row>
    <row r="3051" spans="1:10" s="62" customFormat="1" ht="24.75" customHeight="1" x14ac:dyDescent="0.25">
      <c r="A3051" s="58" t="e">
        <f>+#REF!</f>
        <v>#REF!</v>
      </c>
      <c r="B3051" s="58" t="e">
        <f>+#REF!</f>
        <v>#REF!</v>
      </c>
      <c r="C3051" s="58" t="e">
        <f>+#REF!</f>
        <v>#REF!</v>
      </c>
      <c r="D3051" s="37" t="e">
        <f>+#REF!</f>
        <v>#REF!</v>
      </c>
      <c r="E3051" s="58" t="e">
        <f>+#REF!</f>
        <v>#REF!</v>
      </c>
      <c r="F3051" s="58" t="e">
        <f>+#REF!</f>
        <v>#REF!</v>
      </c>
      <c r="G3051" s="58" t="e">
        <f>+#REF!</f>
        <v>#REF!</v>
      </c>
      <c r="H3051" s="58"/>
      <c r="I3051" s="58"/>
      <c r="J3051" s="64" t="str">
        <f t="shared" si="47"/>
        <v>-</v>
      </c>
    </row>
    <row r="3052" spans="1:10" s="62" customFormat="1" ht="24.75" customHeight="1" x14ac:dyDescent="0.25">
      <c r="A3052" s="58" t="e">
        <f>+#REF!</f>
        <v>#REF!</v>
      </c>
      <c r="B3052" s="58" t="e">
        <f>+#REF!</f>
        <v>#REF!</v>
      </c>
      <c r="C3052" s="58" t="e">
        <f>+#REF!</f>
        <v>#REF!</v>
      </c>
      <c r="D3052" s="37" t="e">
        <f>+#REF!</f>
        <v>#REF!</v>
      </c>
      <c r="E3052" s="58" t="e">
        <f>+#REF!</f>
        <v>#REF!</v>
      </c>
      <c r="F3052" s="58" t="e">
        <f>+#REF!</f>
        <v>#REF!</v>
      </c>
      <c r="G3052" s="58" t="e">
        <f>+#REF!</f>
        <v>#REF!</v>
      </c>
      <c r="H3052" s="58"/>
      <c r="I3052" s="58"/>
      <c r="J3052" s="64" t="str">
        <f t="shared" si="47"/>
        <v>-</v>
      </c>
    </row>
    <row r="3053" spans="1:10" s="62" customFormat="1" ht="24.75" customHeight="1" x14ac:dyDescent="0.25">
      <c r="A3053" s="58" t="e">
        <f>+#REF!</f>
        <v>#REF!</v>
      </c>
      <c r="B3053" s="58" t="e">
        <f>+#REF!</f>
        <v>#REF!</v>
      </c>
      <c r="C3053" s="58" t="e">
        <f>+#REF!</f>
        <v>#REF!</v>
      </c>
      <c r="D3053" s="37" t="e">
        <f>+#REF!</f>
        <v>#REF!</v>
      </c>
      <c r="E3053" s="58" t="e">
        <f>+#REF!</f>
        <v>#REF!</v>
      </c>
      <c r="F3053" s="58" t="e">
        <f>+#REF!</f>
        <v>#REF!</v>
      </c>
      <c r="G3053" s="58" t="e">
        <f>+#REF!</f>
        <v>#REF!</v>
      </c>
      <c r="H3053" s="58"/>
      <c r="I3053" s="58"/>
      <c r="J3053" s="64" t="str">
        <f t="shared" si="47"/>
        <v>-</v>
      </c>
    </row>
    <row r="3054" spans="1:10" s="62" customFormat="1" ht="24.75" customHeight="1" x14ac:dyDescent="0.25">
      <c r="A3054" s="58" t="e">
        <f>+#REF!</f>
        <v>#REF!</v>
      </c>
      <c r="B3054" s="58" t="e">
        <f>+#REF!</f>
        <v>#REF!</v>
      </c>
      <c r="C3054" s="58" t="e">
        <f>+#REF!</f>
        <v>#REF!</v>
      </c>
      <c r="D3054" s="37" t="e">
        <f>+#REF!</f>
        <v>#REF!</v>
      </c>
      <c r="E3054" s="58" t="e">
        <f>+#REF!</f>
        <v>#REF!</v>
      </c>
      <c r="F3054" s="58" t="e">
        <f>+#REF!</f>
        <v>#REF!</v>
      </c>
      <c r="G3054" s="58" t="e">
        <f>+#REF!</f>
        <v>#REF!</v>
      </c>
      <c r="H3054" s="58"/>
      <c r="I3054" s="58"/>
      <c r="J3054" s="64" t="str">
        <f t="shared" si="47"/>
        <v>-</v>
      </c>
    </row>
    <row r="3055" spans="1:10" s="62" customFormat="1" ht="24.75" customHeight="1" x14ac:dyDescent="0.25">
      <c r="A3055" s="58" t="e">
        <f>+#REF!</f>
        <v>#REF!</v>
      </c>
      <c r="B3055" s="58" t="e">
        <f>+#REF!</f>
        <v>#REF!</v>
      </c>
      <c r="C3055" s="58" t="e">
        <f>+#REF!</f>
        <v>#REF!</v>
      </c>
      <c r="D3055" s="37" t="e">
        <f>+#REF!</f>
        <v>#REF!</v>
      </c>
      <c r="E3055" s="58" t="e">
        <f>+#REF!</f>
        <v>#REF!</v>
      </c>
      <c r="F3055" s="58" t="e">
        <f>+#REF!</f>
        <v>#REF!</v>
      </c>
      <c r="G3055" s="58" t="e">
        <f>+#REF!</f>
        <v>#REF!</v>
      </c>
      <c r="H3055" s="58"/>
      <c r="I3055" s="58"/>
      <c r="J3055" s="64" t="str">
        <f t="shared" si="47"/>
        <v>-</v>
      </c>
    </row>
    <row r="3056" spans="1:10" s="62" customFormat="1" ht="24.75" customHeight="1" x14ac:dyDescent="0.25">
      <c r="A3056" s="58" t="e">
        <f>+#REF!</f>
        <v>#REF!</v>
      </c>
      <c r="B3056" s="58" t="e">
        <f>+#REF!</f>
        <v>#REF!</v>
      </c>
      <c r="C3056" s="58" t="e">
        <f>+#REF!</f>
        <v>#REF!</v>
      </c>
      <c r="D3056" s="37" t="e">
        <f>+#REF!</f>
        <v>#REF!</v>
      </c>
      <c r="E3056" s="58" t="e">
        <f>+#REF!</f>
        <v>#REF!</v>
      </c>
      <c r="F3056" s="58" t="e">
        <f>+#REF!</f>
        <v>#REF!</v>
      </c>
      <c r="G3056" s="58" t="e">
        <f>+#REF!</f>
        <v>#REF!</v>
      </c>
      <c r="H3056" s="58"/>
      <c r="I3056" s="58"/>
      <c r="J3056" s="64" t="str">
        <f t="shared" si="47"/>
        <v>-</v>
      </c>
    </row>
    <row r="3057" spans="1:10" s="62" customFormat="1" ht="24.75" customHeight="1" x14ac:dyDescent="0.25">
      <c r="A3057" s="58" t="e">
        <f>+#REF!</f>
        <v>#REF!</v>
      </c>
      <c r="B3057" s="58" t="e">
        <f>+#REF!</f>
        <v>#REF!</v>
      </c>
      <c r="C3057" s="58" t="e">
        <f>+#REF!</f>
        <v>#REF!</v>
      </c>
      <c r="D3057" s="37" t="e">
        <f>+#REF!</f>
        <v>#REF!</v>
      </c>
      <c r="E3057" s="58" t="e">
        <f>+#REF!</f>
        <v>#REF!</v>
      </c>
      <c r="F3057" s="58" t="e">
        <f>+#REF!</f>
        <v>#REF!</v>
      </c>
      <c r="G3057" s="58" t="e">
        <f>+#REF!</f>
        <v>#REF!</v>
      </c>
      <c r="H3057" s="58"/>
      <c r="I3057" s="58"/>
      <c r="J3057" s="64" t="str">
        <f t="shared" si="47"/>
        <v>-</v>
      </c>
    </row>
    <row r="3058" spans="1:10" s="62" customFormat="1" ht="24.75" customHeight="1" x14ac:dyDescent="0.25">
      <c r="A3058" s="58" t="e">
        <f>+#REF!</f>
        <v>#REF!</v>
      </c>
      <c r="B3058" s="58" t="e">
        <f>+#REF!</f>
        <v>#REF!</v>
      </c>
      <c r="C3058" s="58" t="e">
        <f>+#REF!</f>
        <v>#REF!</v>
      </c>
      <c r="D3058" s="37" t="e">
        <f>+#REF!</f>
        <v>#REF!</v>
      </c>
      <c r="E3058" s="58" t="e">
        <f>+#REF!</f>
        <v>#REF!</v>
      </c>
      <c r="F3058" s="58" t="e">
        <f>+#REF!</f>
        <v>#REF!</v>
      </c>
      <c r="G3058" s="58" t="e">
        <f>+#REF!</f>
        <v>#REF!</v>
      </c>
      <c r="H3058" s="58"/>
      <c r="I3058" s="58"/>
      <c r="J3058" s="64" t="str">
        <f t="shared" si="47"/>
        <v>-</v>
      </c>
    </row>
    <row r="3059" spans="1:10" s="62" customFormat="1" ht="24.75" customHeight="1" x14ac:dyDescent="0.25">
      <c r="A3059" s="58" t="e">
        <f>+#REF!</f>
        <v>#REF!</v>
      </c>
      <c r="B3059" s="58" t="e">
        <f>+#REF!</f>
        <v>#REF!</v>
      </c>
      <c r="C3059" s="58" t="e">
        <f>+#REF!</f>
        <v>#REF!</v>
      </c>
      <c r="D3059" s="37" t="e">
        <f>+#REF!</f>
        <v>#REF!</v>
      </c>
      <c r="E3059" s="58" t="e">
        <f>+#REF!</f>
        <v>#REF!</v>
      </c>
      <c r="F3059" s="58" t="e">
        <f>+#REF!</f>
        <v>#REF!</v>
      </c>
      <c r="G3059" s="58" t="e">
        <f>+#REF!</f>
        <v>#REF!</v>
      </c>
      <c r="H3059" s="58"/>
      <c r="I3059" s="58"/>
      <c r="J3059" s="64" t="str">
        <f t="shared" si="47"/>
        <v>-</v>
      </c>
    </row>
    <row r="3060" spans="1:10" s="62" customFormat="1" ht="24.75" customHeight="1" x14ac:dyDescent="0.25">
      <c r="A3060" s="58" t="e">
        <f>+#REF!</f>
        <v>#REF!</v>
      </c>
      <c r="B3060" s="58" t="e">
        <f>+#REF!</f>
        <v>#REF!</v>
      </c>
      <c r="C3060" s="58" t="e">
        <f>+#REF!</f>
        <v>#REF!</v>
      </c>
      <c r="D3060" s="37" t="e">
        <f>+#REF!</f>
        <v>#REF!</v>
      </c>
      <c r="E3060" s="58" t="e">
        <f>+#REF!</f>
        <v>#REF!</v>
      </c>
      <c r="F3060" s="58" t="e">
        <f>+#REF!</f>
        <v>#REF!</v>
      </c>
      <c r="G3060" s="58" t="e">
        <f>+#REF!</f>
        <v>#REF!</v>
      </c>
      <c r="H3060" s="58"/>
      <c r="I3060" s="58"/>
      <c r="J3060" s="64" t="str">
        <f t="shared" si="47"/>
        <v>-</v>
      </c>
    </row>
    <row r="3061" spans="1:10" s="62" customFormat="1" ht="24.75" customHeight="1" x14ac:dyDescent="0.25">
      <c r="A3061" s="58" t="e">
        <f>+#REF!</f>
        <v>#REF!</v>
      </c>
      <c r="B3061" s="58" t="e">
        <f>+#REF!</f>
        <v>#REF!</v>
      </c>
      <c r="C3061" s="58" t="e">
        <f>+#REF!</f>
        <v>#REF!</v>
      </c>
      <c r="D3061" s="37" t="e">
        <f>+#REF!</f>
        <v>#REF!</v>
      </c>
      <c r="E3061" s="58" t="e">
        <f>+#REF!</f>
        <v>#REF!</v>
      </c>
      <c r="F3061" s="58" t="e">
        <f>+#REF!</f>
        <v>#REF!</v>
      </c>
      <c r="G3061" s="58" t="e">
        <f>+#REF!</f>
        <v>#REF!</v>
      </c>
      <c r="H3061" s="58"/>
      <c r="I3061" s="58"/>
      <c r="J3061" s="64" t="str">
        <f t="shared" si="47"/>
        <v>-</v>
      </c>
    </row>
    <row r="3062" spans="1:10" s="62" customFormat="1" ht="24.75" customHeight="1" x14ac:dyDescent="0.25">
      <c r="A3062" s="58" t="e">
        <f>+#REF!</f>
        <v>#REF!</v>
      </c>
      <c r="B3062" s="58" t="e">
        <f>+#REF!</f>
        <v>#REF!</v>
      </c>
      <c r="C3062" s="58" t="e">
        <f>+#REF!</f>
        <v>#REF!</v>
      </c>
      <c r="D3062" s="37" t="e">
        <f>+#REF!</f>
        <v>#REF!</v>
      </c>
      <c r="E3062" s="58" t="e">
        <f>+#REF!</f>
        <v>#REF!</v>
      </c>
      <c r="F3062" s="58" t="e">
        <f>+#REF!</f>
        <v>#REF!</v>
      </c>
      <c r="G3062" s="58" t="e">
        <f>+#REF!</f>
        <v>#REF!</v>
      </c>
      <c r="H3062" s="58"/>
      <c r="I3062" s="58"/>
      <c r="J3062" s="64" t="str">
        <f t="shared" si="47"/>
        <v>-</v>
      </c>
    </row>
    <row r="3063" spans="1:10" s="62" customFormat="1" ht="24.75" customHeight="1" x14ac:dyDescent="0.25">
      <c r="A3063" s="58" t="e">
        <f>+#REF!</f>
        <v>#REF!</v>
      </c>
      <c r="B3063" s="58" t="e">
        <f>+#REF!</f>
        <v>#REF!</v>
      </c>
      <c r="C3063" s="58" t="e">
        <f>+#REF!</f>
        <v>#REF!</v>
      </c>
      <c r="D3063" s="37" t="e">
        <f>+#REF!</f>
        <v>#REF!</v>
      </c>
      <c r="E3063" s="58" t="e">
        <f>+#REF!</f>
        <v>#REF!</v>
      </c>
      <c r="F3063" s="58" t="e">
        <f>+#REF!</f>
        <v>#REF!</v>
      </c>
      <c r="G3063" s="58" t="e">
        <f>+#REF!</f>
        <v>#REF!</v>
      </c>
      <c r="H3063" s="58"/>
      <c r="I3063" s="58"/>
      <c r="J3063" s="64" t="str">
        <f t="shared" si="47"/>
        <v>-</v>
      </c>
    </row>
    <row r="3064" spans="1:10" s="62" customFormat="1" ht="24.75" customHeight="1" x14ac:dyDescent="0.25">
      <c r="A3064" s="58" t="e">
        <f>+#REF!</f>
        <v>#REF!</v>
      </c>
      <c r="B3064" s="58" t="e">
        <f>+#REF!</f>
        <v>#REF!</v>
      </c>
      <c r="C3064" s="58" t="e">
        <f>+#REF!</f>
        <v>#REF!</v>
      </c>
      <c r="D3064" s="37" t="e">
        <f>+#REF!</f>
        <v>#REF!</v>
      </c>
      <c r="E3064" s="58" t="e">
        <f>+#REF!</f>
        <v>#REF!</v>
      </c>
      <c r="F3064" s="58" t="e">
        <f>+#REF!</f>
        <v>#REF!</v>
      </c>
      <c r="G3064" s="58" t="e">
        <f>+#REF!</f>
        <v>#REF!</v>
      </c>
      <c r="H3064" s="58"/>
      <c r="I3064" s="58"/>
      <c r="J3064" s="64" t="str">
        <f t="shared" si="47"/>
        <v>-</v>
      </c>
    </row>
    <row r="3065" spans="1:10" s="62" customFormat="1" ht="24.75" customHeight="1" x14ac:dyDescent="0.25">
      <c r="A3065" s="58" t="e">
        <f>+#REF!</f>
        <v>#REF!</v>
      </c>
      <c r="B3065" s="58" t="e">
        <f>+#REF!</f>
        <v>#REF!</v>
      </c>
      <c r="C3065" s="58" t="e">
        <f>+#REF!</f>
        <v>#REF!</v>
      </c>
      <c r="D3065" s="37" t="e">
        <f>+#REF!</f>
        <v>#REF!</v>
      </c>
      <c r="E3065" s="58" t="e">
        <f>+#REF!</f>
        <v>#REF!</v>
      </c>
      <c r="F3065" s="58" t="e">
        <f>+#REF!</f>
        <v>#REF!</v>
      </c>
      <c r="G3065" s="58" t="e">
        <f>+#REF!</f>
        <v>#REF!</v>
      </c>
      <c r="H3065" s="58"/>
      <c r="I3065" s="58"/>
      <c r="J3065" s="64" t="str">
        <f t="shared" si="47"/>
        <v>-</v>
      </c>
    </row>
    <row r="3066" spans="1:10" s="62" customFormat="1" ht="24.75" customHeight="1" x14ac:dyDescent="0.25">
      <c r="A3066" s="58" t="e">
        <f>+#REF!</f>
        <v>#REF!</v>
      </c>
      <c r="B3066" s="58" t="e">
        <f>+#REF!</f>
        <v>#REF!</v>
      </c>
      <c r="C3066" s="58" t="e">
        <f>+#REF!</f>
        <v>#REF!</v>
      </c>
      <c r="D3066" s="37" t="e">
        <f>+#REF!</f>
        <v>#REF!</v>
      </c>
      <c r="E3066" s="58" t="e">
        <f>+#REF!</f>
        <v>#REF!</v>
      </c>
      <c r="F3066" s="58" t="e">
        <f>+#REF!</f>
        <v>#REF!</v>
      </c>
      <c r="G3066" s="58" t="e">
        <f>+#REF!</f>
        <v>#REF!</v>
      </c>
      <c r="H3066" s="58"/>
      <c r="I3066" s="58"/>
      <c r="J3066" s="64" t="str">
        <f t="shared" si="47"/>
        <v>-</v>
      </c>
    </row>
    <row r="3067" spans="1:10" s="62" customFormat="1" ht="24.75" customHeight="1" x14ac:dyDescent="0.25">
      <c r="A3067" s="58" t="e">
        <f>+#REF!</f>
        <v>#REF!</v>
      </c>
      <c r="B3067" s="58" t="e">
        <f>+#REF!</f>
        <v>#REF!</v>
      </c>
      <c r="C3067" s="58" t="e">
        <f>+#REF!</f>
        <v>#REF!</v>
      </c>
      <c r="D3067" s="37" t="e">
        <f>+#REF!</f>
        <v>#REF!</v>
      </c>
      <c r="E3067" s="58" t="e">
        <f>+#REF!</f>
        <v>#REF!</v>
      </c>
      <c r="F3067" s="58" t="e">
        <f>+#REF!</f>
        <v>#REF!</v>
      </c>
      <c r="G3067" s="58" t="e">
        <f>+#REF!</f>
        <v>#REF!</v>
      </c>
      <c r="H3067" s="58"/>
      <c r="I3067" s="58"/>
      <c r="J3067" s="64" t="str">
        <f t="shared" si="47"/>
        <v>-</v>
      </c>
    </row>
    <row r="3068" spans="1:10" s="62" customFormat="1" ht="24.75" customHeight="1" x14ac:dyDescent="0.25">
      <c r="A3068" s="58" t="e">
        <f>+#REF!</f>
        <v>#REF!</v>
      </c>
      <c r="B3068" s="58" t="e">
        <f>+#REF!</f>
        <v>#REF!</v>
      </c>
      <c r="C3068" s="58" t="e">
        <f>+#REF!</f>
        <v>#REF!</v>
      </c>
      <c r="D3068" s="37" t="e">
        <f>+#REF!</f>
        <v>#REF!</v>
      </c>
      <c r="E3068" s="58" t="e">
        <f>+#REF!</f>
        <v>#REF!</v>
      </c>
      <c r="F3068" s="58" t="e">
        <f>+#REF!</f>
        <v>#REF!</v>
      </c>
      <c r="G3068" s="58" t="e">
        <f>+#REF!</f>
        <v>#REF!</v>
      </c>
      <c r="H3068" s="58"/>
      <c r="I3068" s="58"/>
      <c r="J3068" s="64" t="str">
        <f t="shared" si="47"/>
        <v>-</v>
      </c>
    </row>
    <row r="3069" spans="1:10" s="62" customFormat="1" ht="24.75" customHeight="1" x14ac:dyDescent="0.25">
      <c r="A3069" s="58" t="e">
        <f>+#REF!</f>
        <v>#REF!</v>
      </c>
      <c r="B3069" s="58" t="e">
        <f>+#REF!</f>
        <v>#REF!</v>
      </c>
      <c r="C3069" s="58" t="e">
        <f>+#REF!</f>
        <v>#REF!</v>
      </c>
      <c r="D3069" s="37" t="e">
        <f>+#REF!</f>
        <v>#REF!</v>
      </c>
      <c r="E3069" s="58" t="e">
        <f>+#REF!</f>
        <v>#REF!</v>
      </c>
      <c r="F3069" s="58" t="e">
        <f>+#REF!</f>
        <v>#REF!</v>
      </c>
      <c r="G3069" s="58" t="e">
        <f>+#REF!</f>
        <v>#REF!</v>
      </c>
      <c r="H3069" s="58"/>
      <c r="I3069" s="58"/>
      <c r="J3069" s="64" t="str">
        <f t="shared" si="47"/>
        <v>-</v>
      </c>
    </row>
    <row r="3070" spans="1:10" s="62" customFormat="1" ht="24.75" customHeight="1" x14ac:dyDescent="0.25">
      <c r="A3070" s="58" t="e">
        <f>+#REF!</f>
        <v>#REF!</v>
      </c>
      <c r="B3070" s="58" t="e">
        <f>+#REF!</f>
        <v>#REF!</v>
      </c>
      <c r="C3070" s="58" t="e">
        <f>+#REF!</f>
        <v>#REF!</v>
      </c>
      <c r="D3070" s="37" t="e">
        <f>+#REF!</f>
        <v>#REF!</v>
      </c>
      <c r="E3070" s="58" t="e">
        <f>+#REF!</f>
        <v>#REF!</v>
      </c>
      <c r="F3070" s="58" t="e">
        <f>+#REF!</f>
        <v>#REF!</v>
      </c>
      <c r="G3070" s="58" t="e">
        <f>+#REF!</f>
        <v>#REF!</v>
      </c>
      <c r="H3070" s="58"/>
      <c r="I3070" s="58"/>
      <c r="J3070" s="64" t="str">
        <f t="shared" si="47"/>
        <v>-</v>
      </c>
    </row>
    <row r="3071" spans="1:10" s="62" customFormat="1" ht="24.75" customHeight="1" x14ac:dyDescent="0.25">
      <c r="A3071" s="58" t="e">
        <f>+#REF!</f>
        <v>#REF!</v>
      </c>
      <c r="B3071" s="58" t="e">
        <f>+#REF!</f>
        <v>#REF!</v>
      </c>
      <c r="C3071" s="58" t="e">
        <f>+#REF!</f>
        <v>#REF!</v>
      </c>
      <c r="D3071" s="37" t="e">
        <f>+#REF!</f>
        <v>#REF!</v>
      </c>
      <c r="E3071" s="58" t="e">
        <f>+#REF!</f>
        <v>#REF!</v>
      </c>
      <c r="F3071" s="58" t="e">
        <f>+#REF!</f>
        <v>#REF!</v>
      </c>
      <c r="G3071" s="58" t="e">
        <f>+#REF!</f>
        <v>#REF!</v>
      </c>
      <c r="H3071" s="58"/>
      <c r="I3071" s="58"/>
      <c r="J3071" s="64" t="str">
        <f t="shared" si="47"/>
        <v>-</v>
      </c>
    </row>
    <row r="3072" spans="1:10" s="62" customFormat="1" ht="24.75" customHeight="1" x14ac:dyDescent="0.25">
      <c r="A3072" s="58" t="e">
        <f>+#REF!</f>
        <v>#REF!</v>
      </c>
      <c r="B3072" s="58" t="e">
        <f>+#REF!</f>
        <v>#REF!</v>
      </c>
      <c r="C3072" s="58" t="e">
        <f>+#REF!</f>
        <v>#REF!</v>
      </c>
      <c r="D3072" s="37" t="e">
        <f>+#REF!</f>
        <v>#REF!</v>
      </c>
      <c r="E3072" s="58" t="e">
        <f>+#REF!</f>
        <v>#REF!</v>
      </c>
      <c r="F3072" s="58" t="e">
        <f>+#REF!</f>
        <v>#REF!</v>
      </c>
      <c r="G3072" s="58" t="e">
        <f>+#REF!</f>
        <v>#REF!</v>
      </c>
      <c r="H3072" s="58"/>
      <c r="I3072" s="58"/>
      <c r="J3072" s="64" t="str">
        <f t="shared" si="47"/>
        <v>-</v>
      </c>
    </row>
    <row r="3073" spans="1:10" s="62" customFormat="1" ht="24.75" customHeight="1" x14ac:dyDescent="0.25">
      <c r="A3073" s="58" t="e">
        <f>+#REF!</f>
        <v>#REF!</v>
      </c>
      <c r="B3073" s="58" t="e">
        <f>+#REF!</f>
        <v>#REF!</v>
      </c>
      <c r="C3073" s="58" t="e">
        <f>+#REF!</f>
        <v>#REF!</v>
      </c>
      <c r="D3073" s="37" t="e">
        <f>+#REF!</f>
        <v>#REF!</v>
      </c>
      <c r="E3073" s="58" t="e">
        <f>+#REF!</f>
        <v>#REF!</v>
      </c>
      <c r="F3073" s="58" t="e">
        <f>+#REF!</f>
        <v>#REF!</v>
      </c>
      <c r="G3073" s="58" t="e">
        <f>+#REF!</f>
        <v>#REF!</v>
      </c>
      <c r="H3073" s="58"/>
      <c r="I3073" s="58"/>
      <c r="J3073" s="64" t="str">
        <f t="shared" si="47"/>
        <v>-</v>
      </c>
    </row>
    <row r="3074" spans="1:10" s="62" customFormat="1" ht="24.75" customHeight="1" x14ac:dyDescent="0.25">
      <c r="A3074" s="58" t="e">
        <f>+#REF!</f>
        <v>#REF!</v>
      </c>
      <c r="B3074" s="58" t="e">
        <f>+#REF!</f>
        <v>#REF!</v>
      </c>
      <c r="C3074" s="58" t="e">
        <f>+#REF!</f>
        <v>#REF!</v>
      </c>
      <c r="D3074" s="37" t="e">
        <f>+#REF!</f>
        <v>#REF!</v>
      </c>
      <c r="E3074" s="58" t="e">
        <f>+#REF!</f>
        <v>#REF!</v>
      </c>
      <c r="F3074" s="58" t="e">
        <f>+#REF!</f>
        <v>#REF!</v>
      </c>
      <c r="G3074" s="58" t="e">
        <f>+#REF!</f>
        <v>#REF!</v>
      </c>
      <c r="H3074" s="58"/>
      <c r="I3074" s="58"/>
      <c r="J3074" s="64" t="str">
        <f t="shared" si="47"/>
        <v>-</v>
      </c>
    </row>
    <row r="3075" spans="1:10" s="62" customFormat="1" ht="24.75" customHeight="1" x14ac:dyDescent="0.25">
      <c r="A3075" s="58" t="e">
        <f>+#REF!</f>
        <v>#REF!</v>
      </c>
      <c r="B3075" s="58" t="e">
        <f>+#REF!</f>
        <v>#REF!</v>
      </c>
      <c r="C3075" s="58" t="e">
        <f>+#REF!</f>
        <v>#REF!</v>
      </c>
      <c r="D3075" s="37" t="e">
        <f>+#REF!</f>
        <v>#REF!</v>
      </c>
      <c r="E3075" s="58" t="e">
        <f>+#REF!</f>
        <v>#REF!</v>
      </c>
      <c r="F3075" s="58" t="e">
        <f>+#REF!</f>
        <v>#REF!</v>
      </c>
      <c r="G3075" s="58" t="e">
        <f>+#REF!</f>
        <v>#REF!</v>
      </c>
      <c r="H3075" s="58"/>
      <c r="I3075" s="58"/>
      <c r="J3075" s="64" t="str">
        <f t="shared" si="47"/>
        <v>-</v>
      </c>
    </row>
    <row r="3076" spans="1:10" s="62" customFormat="1" ht="24.75" customHeight="1" x14ac:dyDescent="0.25">
      <c r="A3076" s="58" t="e">
        <f>+#REF!</f>
        <v>#REF!</v>
      </c>
      <c r="B3076" s="58" t="e">
        <f>+#REF!</f>
        <v>#REF!</v>
      </c>
      <c r="C3076" s="58" t="e">
        <f>+#REF!</f>
        <v>#REF!</v>
      </c>
      <c r="D3076" s="37" t="e">
        <f>+#REF!</f>
        <v>#REF!</v>
      </c>
      <c r="E3076" s="58" t="e">
        <f>+#REF!</f>
        <v>#REF!</v>
      </c>
      <c r="F3076" s="58" t="e">
        <f>+#REF!</f>
        <v>#REF!</v>
      </c>
      <c r="G3076" s="58" t="e">
        <f>+#REF!</f>
        <v>#REF!</v>
      </c>
      <c r="H3076" s="58"/>
      <c r="I3076" s="58"/>
      <c r="J3076" s="64" t="str">
        <f t="shared" si="47"/>
        <v>-</v>
      </c>
    </row>
    <row r="3077" spans="1:10" s="62" customFormat="1" ht="24.75" customHeight="1" x14ac:dyDescent="0.25">
      <c r="A3077" s="58" t="e">
        <f>+#REF!</f>
        <v>#REF!</v>
      </c>
      <c r="B3077" s="58" t="e">
        <f>+#REF!</f>
        <v>#REF!</v>
      </c>
      <c r="C3077" s="58" t="e">
        <f>+#REF!</f>
        <v>#REF!</v>
      </c>
      <c r="D3077" s="37" t="e">
        <f>+#REF!</f>
        <v>#REF!</v>
      </c>
      <c r="E3077" s="58" t="e">
        <f>+#REF!</f>
        <v>#REF!</v>
      </c>
      <c r="F3077" s="58" t="e">
        <f>+#REF!</f>
        <v>#REF!</v>
      </c>
      <c r="G3077" s="58" t="e">
        <f>+#REF!</f>
        <v>#REF!</v>
      </c>
      <c r="H3077" s="58"/>
      <c r="I3077" s="58"/>
      <c r="J3077" s="64" t="str">
        <f>IFERROR(VLOOKUP(B3077,$L$4:$N$31,3,0),"-")</f>
        <v>-</v>
      </c>
    </row>
    <row r="3078" spans="1:10" s="62" customFormat="1" ht="24.75" customHeight="1" x14ac:dyDescent="0.25">
      <c r="A3078" s="58"/>
      <c r="B3078" s="58"/>
      <c r="C3078" s="58"/>
      <c r="D3078" s="58"/>
      <c r="E3078" s="58"/>
      <c r="F3078" s="58"/>
      <c r="G3078" s="58"/>
      <c r="H3078" s="58"/>
      <c r="I3078" s="58"/>
      <c r="J3078" s="64"/>
    </row>
    <row r="3079" spans="1:10" s="62" customFormat="1" ht="24.75" customHeight="1" x14ac:dyDescent="0.25">
      <c r="A3079" s="58"/>
      <c r="B3079" s="58"/>
      <c r="C3079" s="58"/>
      <c r="D3079" s="58"/>
      <c r="E3079" s="58"/>
      <c r="F3079" s="58"/>
      <c r="G3079" s="58"/>
      <c r="H3079" s="58"/>
      <c r="I3079" s="58"/>
      <c r="J3079" s="64"/>
    </row>
    <row r="3080" spans="1:10" s="62" customFormat="1" ht="24.75" customHeight="1" x14ac:dyDescent="0.25">
      <c r="A3080" s="58"/>
      <c r="B3080" s="58"/>
      <c r="C3080" s="58"/>
      <c r="D3080" s="58"/>
      <c r="E3080" s="58"/>
      <c r="F3080" s="58"/>
      <c r="G3080" s="58"/>
      <c r="H3080" s="58"/>
      <c r="I3080" s="58"/>
      <c r="J3080" s="64"/>
    </row>
    <row r="3081" spans="1:10" s="62" customFormat="1" ht="24.75" customHeight="1" x14ac:dyDescent="0.25">
      <c r="A3081" s="58"/>
      <c r="B3081" s="58"/>
      <c r="C3081" s="58"/>
      <c r="D3081" s="58"/>
      <c r="E3081" s="58"/>
      <c r="F3081" s="58"/>
      <c r="G3081" s="58"/>
      <c r="H3081" s="58"/>
      <c r="I3081" s="58"/>
      <c r="J3081" s="64"/>
    </row>
    <row r="3082" spans="1:10" s="62" customFormat="1" ht="24.75" customHeight="1" x14ac:dyDescent="0.25">
      <c r="A3082" s="58"/>
      <c r="B3082" s="58"/>
      <c r="C3082" s="58"/>
      <c r="D3082" s="58"/>
      <c r="E3082" s="58"/>
      <c r="F3082" s="58"/>
      <c r="G3082" s="58"/>
      <c r="H3082" s="58"/>
      <c r="I3082" s="58"/>
      <c r="J3082" s="64"/>
    </row>
  </sheetData>
  <mergeCells count="2">
    <mergeCell ref="A1:I1"/>
    <mergeCell ref="A2:I2"/>
  </mergeCells>
  <printOptions horizontalCentered="1"/>
  <pageMargins left="0.19685039370078741" right="0.19685039370078741" top="0.39370078740157483" bottom="0.39370078740157483" header="0" footer="0"/>
  <pageSetup paperSize="9" orientation="portrait" r:id="rId1"/>
  <headerFooter>
    <oddFooter>&amp;C&amp;P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082"/>
  <sheetViews>
    <sheetView view="pageBreakPreview" topLeftCell="C1" zoomScale="140" zoomScaleNormal="100" zoomScaleSheetLayoutView="140" workbookViewId="0">
      <pane ySplit="3" topLeftCell="A4" activePane="bottomLeft" state="frozen"/>
      <selection activeCell="G4" sqref="G4"/>
      <selection pane="bottomLeft" activeCell="G4" sqref="G4"/>
    </sheetView>
  </sheetViews>
  <sheetFormatPr defaultRowHeight="15" x14ac:dyDescent="0.25"/>
  <cols>
    <col min="1" max="2" width="0" style="38" hidden="1" customWidth="1"/>
    <col min="3" max="3" width="9.140625" style="38" bestFit="1" customWidth="1"/>
    <col min="4" max="4" width="14" style="38" customWidth="1"/>
    <col min="5" max="6" width="6.28515625" style="38" customWidth="1"/>
    <col min="7" max="7" width="6.85546875" style="38" customWidth="1"/>
    <col min="8" max="8" width="6.28515625" style="38" customWidth="1"/>
    <col min="9" max="9" width="8.42578125" style="38" customWidth="1"/>
    <col min="10" max="11" width="18.7109375" style="38" customWidth="1"/>
    <col min="12" max="13" width="9.140625" style="38"/>
    <col min="14" max="16" width="16" style="38" customWidth="1"/>
    <col min="17" max="16384" width="9.140625" style="38"/>
  </cols>
  <sheetData>
    <row r="1" spans="1:16" ht="26.25" x14ac:dyDescent="0.25">
      <c r="C1" s="214" t="s">
        <v>335</v>
      </c>
      <c r="D1" s="214"/>
      <c r="E1" s="214"/>
      <c r="F1" s="214"/>
      <c r="G1" s="214"/>
      <c r="H1" s="214"/>
      <c r="I1" s="214"/>
      <c r="J1" s="214"/>
      <c r="K1" s="214"/>
    </row>
    <row r="2" spans="1:16" x14ac:dyDescent="0.25">
      <c r="C2" s="215" t="s">
        <v>336</v>
      </c>
      <c r="D2" s="215"/>
      <c r="E2" s="215"/>
      <c r="F2" s="215"/>
      <c r="G2" s="215"/>
      <c r="H2" s="215"/>
      <c r="I2" s="215"/>
      <c r="J2" s="215"/>
      <c r="K2" s="215"/>
    </row>
    <row r="3" spans="1:16" s="57" customFormat="1" ht="24.75" customHeight="1" x14ac:dyDescent="0.25">
      <c r="C3" s="56" t="s">
        <v>327</v>
      </c>
      <c r="D3" s="56" t="s">
        <v>53</v>
      </c>
      <c r="E3" s="56" t="s">
        <v>58</v>
      </c>
      <c r="F3" s="56" t="s">
        <v>75</v>
      </c>
      <c r="G3" s="56" t="s">
        <v>328</v>
      </c>
      <c r="H3" s="56" t="s">
        <v>333</v>
      </c>
      <c r="I3" s="56" t="s">
        <v>334</v>
      </c>
      <c r="J3" s="56" t="s">
        <v>338</v>
      </c>
      <c r="K3" s="56" t="s">
        <v>339</v>
      </c>
      <c r="L3" s="57" t="s">
        <v>340</v>
      </c>
      <c r="N3" s="63" t="s">
        <v>53</v>
      </c>
      <c r="O3" s="54" t="s">
        <v>329</v>
      </c>
      <c r="P3" s="54" t="s">
        <v>58</v>
      </c>
    </row>
    <row r="4" spans="1:16" s="62" customFormat="1" ht="24.75" customHeight="1" x14ac:dyDescent="0.25">
      <c r="A4" s="69">
        <f>+C4</f>
        <v>36</v>
      </c>
      <c r="C4" s="70">
        <v>36</v>
      </c>
      <c r="D4" s="58" t="s">
        <v>309</v>
      </c>
      <c r="E4" s="58" t="s">
        <v>10</v>
      </c>
      <c r="F4" s="58">
        <v>25286</v>
      </c>
      <c r="G4" s="70">
        <v>113</v>
      </c>
      <c r="H4" s="70">
        <v>5</v>
      </c>
      <c r="I4" s="58">
        <f>SUMIF($C$4:$C$3331,A4,$H$4:$H$3331)</f>
        <v>54</v>
      </c>
      <c r="J4" s="58"/>
      <c r="K4" s="58"/>
      <c r="L4" s="64" t="str">
        <f>IFERROR(VLOOKUP(D4,$N$4:$P$31,3,0),"-")</f>
        <v>I</v>
      </c>
      <c r="N4" s="39" t="s">
        <v>309</v>
      </c>
      <c r="O4" s="48">
        <v>5457</v>
      </c>
      <c r="P4" s="39" t="s">
        <v>10</v>
      </c>
    </row>
    <row r="5" spans="1:16" s="62" customFormat="1" ht="24.75" customHeight="1" x14ac:dyDescent="0.25">
      <c r="A5" s="69">
        <f t="shared" ref="A5:A68" si="0">+C5</f>
        <v>36</v>
      </c>
      <c r="C5" s="70">
        <v>36</v>
      </c>
      <c r="D5" s="58" t="s">
        <v>309</v>
      </c>
      <c r="E5" s="58" t="s">
        <v>10</v>
      </c>
      <c r="F5" s="58">
        <v>25286</v>
      </c>
      <c r="G5" s="70">
        <v>114</v>
      </c>
      <c r="H5" s="70">
        <v>15</v>
      </c>
      <c r="I5" s="58">
        <f t="shared" ref="I5:I68" si="1">SUMIF($C$4:$C$3331,A5,$H$4:$H$3331)</f>
        <v>54</v>
      </c>
      <c r="J5" s="58"/>
      <c r="K5" s="58"/>
      <c r="L5" s="64" t="str">
        <f t="shared" ref="L5:L68" si="2">IFERROR(VLOOKUP(D5,$N$4:$P$31,3,0),"-")</f>
        <v>I</v>
      </c>
      <c r="N5" s="39" t="s">
        <v>315</v>
      </c>
      <c r="O5" s="47">
        <v>5972</v>
      </c>
      <c r="P5" s="39" t="s">
        <v>9</v>
      </c>
    </row>
    <row r="6" spans="1:16" s="62" customFormat="1" ht="24.75" customHeight="1" x14ac:dyDescent="0.25">
      <c r="A6" s="69">
        <f t="shared" si="0"/>
        <v>36</v>
      </c>
      <c r="C6" s="70">
        <v>36</v>
      </c>
      <c r="D6" s="58" t="s">
        <v>309</v>
      </c>
      <c r="E6" s="58" t="s">
        <v>10</v>
      </c>
      <c r="F6" s="58">
        <v>25286</v>
      </c>
      <c r="G6" s="70">
        <v>117</v>
      </c>
      <c r="H6" s="70">
        <v>10</v>
      </c>
      <c r="I6" s="58">
        <f t="shared" si="1"/>
        <v>54</v>
      </c>
      <c r="J6" s="58"/>
      <c r="K6" s="58"/>
      <c r="L6" s="64" t="str">
        <f t="shared" si="2"/>
        <v>I</v>
      </c>
      <c r="N6" s="39" t="s">
        <v>318</v>
      </c>
      <c r="O6" s="47">
        <v>5688</v>
      </c>
      <c r="P6" s="39" t="s">
        <v>10</v>
      </c>
    </row>
    <row r="7" spans="1:16" s="62" customFormat="1" ht="24.75" customHeight="1" x14ac:dyDescent="0.25">
      <c r="A7" s="69">
        <f t="shared" si="0"/>
        <v>36</v>
      </c>
      <c r="C7" s="70">
        <v>36</v>
      </c>
      <c r="D7" s="58" t="s">
        <v>309</v>
      </c>
      <c r="E7" s="58" t="s">
        <v>10</v>
      </c>
      <c r="F7" s="58">
        <v>25344</v>
      </c>
      <c r="G7" s="70">
        <v>122</v>
      </c>
      <c r="H7" s="70">
        <v>15</v>
      </c>
      <c r="I7" s="58">
        <f t="shared" si="1"/>
        <v>54</v>
      </c>
      <c r="J7" s="58"/>
      <c r="K7" s="58"/>
      <c r="L7" s="64" t="str">
        <f t="shared" si="2"/>
        <v>I</v>
      </c>
      <c r="N7" s="39" t="s">
        <v>320</v>
      </c>
      <c r="O7" s="47">
        <v>5261</v>
      </c>
      <c r="P7" s="39" t="s">
        <v>9</v>
      </c>
    </row>
    <row r="8" spans="1:16" s="62" customFormat="1" ht="24.75" customHeight="1" x14ac:dyDescent="0.25">
      <c r="A8" s="69">
        <f t="shared" si="0"/>
        <v>36</v>
      </c>
      <c r="C8" s="70">
        <v>36</v>
      </c>
      <c r="D8" s="58" t="s">
        <v>309</v>
      </c>
      <c r="E8" s="58" t="s">
        <v>10</v>
      </c>
      <c r="F8" s="58">
        <v>25344</v>
      </c>
      <c r="G8" s="70">
        <v>125</v>
      </c>
      <c r="H8" s="70">
        <v>9</v>
      </c>
      <c r="I8" s="58">
        <f t="shared" si="1"/>
        <v>54</v>
      </c>
      <c r="J8" s="58"/>
      <c r="K8" s="58"/>
      <c r="L8" s="64" t="str">
        <f t="shared" si="2"/>
        <v>I</v>
      </c>
      <c r="N8" s="39" t="s">
        <v>321</v>
      </c>
      <c r="O8" s="39">
        <v>4085</v>
      </c>
      <c r="P8" s="39" t="s">
        <v>10</v>
      </c>
    </row>
    <row r="9" spans="1:16" s="62" customFormat="1" ht="24.75" customHeight="1" x14ac:dyDescent="0.25">
      <c r="A9" s="69">
        <f t="shared" si="0"/>
        <v>48</v>
      </c>
      <c r="C9" s="70">
        <v>48</v>
      </c>
      <c r="D9" s="58" t="s">
        <v>309</v>
      </c>
      <c r="E9" s="58" t="s">
        <v>10</v>
      </c>
      <c r="F9" s="58">
        <v>25013</v>
      </c>
      <c r="G9" s="70">
        <v>105</v>
      </c>
      <c r="H9" s="70">
        <v>19</v>
      </c>
      <c r="I9" s="58">
        <f t="shared" si="1"/>
        <v>49</v>
      </c>
      <c r="J9" s="58"/>
      <c r="K9" s="58"/>
      <c r="L9" s="64" t="str">
        <f t="shared" si="2"/>
        <v>I</v>
      </c>
      <c r="N9" s="39" t="s">
        <v>322</v>
      </c>
      <c r="O9" s="39">
        <v>4889</v>
      </c>
      <c r="P9" s="39" t="s">
        <v>9</v>
      </c>
    </row>
    <row r="10" spans="1:16" s="62" customFormat="1" ht="24.75" customHeight="1" x14ac:dyDescent="0.25">
      <c r="A10" s="69">
        <f t="shared" si="0"/>
        <v>48</v>
      </c>
      <c r="C10" s="70">
        <v>48</v>
      </c>
      <c r="D10" s="58" t="s">
        <v>309</v>
      </c>
      <c r="E10" s="58" t="s">
        <v>10</v>
      </c>
      <c r="F10" s="58">
        <v>25013</v>
      </c>
      <c r="G10" s="70">
        <v>106</v>
      </c>
      <c r="H10" s="70">
        <v>3</v>
      </c>
      <c r="I10" s="58">
        <f t="shared" si="1"/>
        <v>49</v>
      </c>
      <c r="J10" s="58"/>
      <c r="K10" s="58"/>
      <c r="L10" s="64" t="str">
        <f t="shared" si="2"/>
        <v>I</v>
      </c>
      <c r="N10" s="39" t="s">
        <v>323</v>
      </c>
      <c r="O10" s="39">
        <v>347</v>
      </c>
      <c r="P10" s="39" t="s">
        <v>9</v>
      </c>
    </row>
    <row r="11" spans="1:16" s="62" customFormat="1" ht="24.75" customHeight="1" x14ac:dyDescent="0.25">
      <c r="A11" s="69">
        <f t="shared" si="0"/>
        <v>48</v>
      </c>
      <c r="C11" s="70">
        <v>48</v>
      </c>
      <c r="D11" s="58" t="s">
        <v>309</v>
      </c>
      <c r="E11" s="58" t="s">
        <v>10</v>
      </c>
      <c r="F11" s="58">
        <v>25013</v>
      </c>
      <c r="G11" s="70">
        <v>168</v>
      </c>
      <c r="H11" s="70">
        <v>3</v>
      </c>
      <c r="I11" s="58">
        <f t="shared" si="1"/>
        <v>49</v>
      </c>
      <c r="J11" s="58"/>
      <c r="K11" s="58"/>
      <c r="L11" s="64" t="str">
        <f t="shared" si="2"/>
        <v>I</v>
      </c>
      <c r="N11" s="39" t="s">
        <v>324</v>
      </c>
      <c r="O11" s="39">
        <v>1486</v>
      </c>
      <c r="P11" s="39" t="s">
        <v>10</v>
      </c>
    </row>
    <row r="12" spans="1:16" s="62" customFormat="1" ht="24.75" customHeight="1" x14ac:dyDescent="0.25">
      <c r="A12" s="69">
        <f t="shared" si="0"/>
        <v>48</v>
      </c>
      <c r="C12" s="70">
        <v>48</v>
      </c>
      <c r="D12" s="58" t="s">
        <v>309</v>
      </c>
      <c r="E12" s="58" t="s">
        <v>10</v>
      </c>
      <c r="F12" s="58">
        <v>25013</v>
      </c>
      <c r="G12" s="70">
        <v>170</v>
      </c>
      <c r="H12" s="70">
        <v>24</v>
      </c>
      <c r="I12" s="58">
        <f t="shared" si="1"/>
        <v>49</v>
      </c>
      <c r="J12" s="58"/>
      <c r="K12" s="58"/>
      <c r="L12" s="64" t="str">
        <f t="shared" si="2"/>
        <v>I</v>
      </c>
      <c r="N12" s="39" t="s">
        <v>325</v>
      </c>
      <c r="O12" s="39">
        <v>304</v>
      </c>
      <c r="P12" s="39" t="s">
        <v>9</v>
      </c>
    </row>
    <row r="13" spans="1:16" s="62" customFormat="1" ht="24.75" customHeight="1" x14ac:dyDescent="0.25">
      <c r="A13" s="69">
        <f t="shared" si="0"/>
        <v>95</v>
      </c>
      <c r="C13" s="70">
        <v>95</v>
      </c>
      <c r="D13" s="58" t="s">
        <v>309</v>
      </c>
      <c r="E13" s="58" t="s">
        <v>10</v>
      </c>
      <c r="F13" s="58">
        <v>24897</v>
      </c>
      <c r="G13" s="70">
        <v>95</v>
      </c>
      <c r="H13" s="70">
        <v>21</v>
      </c>
      <c r="I13" s="58">
        <f t="shared" si="1"/>
        <v>70</v>
      </c>
      <c r="J13" s="58"/>
      <c r="K13" s="58"/>
      <c r="L13" s="64" t="str">
        <f t="shared" si="2"/>
        <v>I</v>
      </c>
      <c r="N13" s="39" t="s">
        <v>326</v>
      </c>
      <c r="O13" s="39">
        <v>293</v>
      </c>
      <c r="P13" s="39" t="s">
        <v>10</v>
      </c>
    </row>
    <row r="14" spans="1:16" s="62" customFormat="1" ht="24.75" customHeight="1" x14ac:dyDescent="0.25">
      <c r="A14" s="69">
        <f t="shared" si="0"/>
        <v>95</v>
      </c>
      <c r="C14" s="70">
        <v>95</v>
      </c>
      <c r="D14" s="58" t="s">
        <v>309</v>
      </c>
      <c r="E14" s="58" t="s">
        <v>10</v>
      </c>
      <c r="F14" s="58">
        <v>24899</v>
      </c>
      <c r="G14" s="70">
        <v>171</v>
      </c>
      <c r="H14" s="70">
        <v>3</v>
      </c>
      <c r="I14" s="58">
        <f t="shared" si="1"/>
        <v>70</v>
      </c>
      <c r="J14" s="58"/>
      <c r="K14" s="58"/>
      <c r="L14" s="64" t="str">
        <f t="shared" si="2"/>
        <v>I</v>
      </c>
    </row>
    <row r="15" spans="1:16" s="62" customFormat="1" ht="24.75" customHeight="1" x14ac:dyDescent="0.25">
      <c r="A15" s="69">
        <f t="shared" si="0"/>
        <v>95</v>
      </c>
      <c r="C15" s="70">
        <v>95</v>
      </c>
      <c r="D15" s="58" t="s">
        <v>309</v>
      </c>
      <c r="E15" s="58" t="s">
        <v>10</v>
      </c>
      <c r="F15" s="58">
        <v>24897</v>
      </c>
      <c r="G15" s="70">
        <v>172</v>
      </c>
      <c r="H15" s="70">
        <v>13</v>
      </c>
      <c r="I15" s="58">
        <f t="shared" si="1"/>
        <v>70</v>
      </c>
      <c r="J15" s="58"/>
      <c r="K15" s="58"/>
      <c r="L15" s="64" t="str">
        <f t="shared" si="2"/>
        <v>I</v>
      </c>
    </row>
    <row r="16" spans="1:16" s="62" customFormat="1" ht="24.75" customHeight="1" x14ac:dyDescent="0.25">
      <c r="A16" s="69">
        <f t="shared" si="0"/>
        <v>95</v>
      </c>
      <c r="C16" s="70">
        <v>95</v>
      </c>
      <c r="D16" s="58" t="s">
        <v>309</v>
      </c>
      <c r="E16" s="58" t="s">
        <v>10</v>
      </c>
      <c r="F16" s="58">
        <v>24899</v>
      </c>
      <c r="G16" s="70">
        <v>173</v>
      </c>
      <c r="H16" s="70">
        <v>12</v>
      </c>
      <c r="I16" s="58">
        <f t="shared" si="1"/>
        <v>70</v>
      </c>
      <c r="J16" s="58"/>
      <c r="K16" s="58"/>
      <c r="L16" s="64" t="str">
        <f t="shared" si="2"/>
        <v>I</v>
      </c>
    </row>
    <row r="17" spans="1:12" s="62" customFormat="1" ht="24.75" customHeight="1" x14ac:dyDescent="0.25">
      <c r="A17" s="69">
        <f t="shared" si="0"/>
        <v>95</v>
      </c>
      <c r="C17" s="70">
        <v>95</v>
      </c>
      <c r="D17" s="58" t="s">
        <v>309</v>
      </c>
      <c r="E17" s="58" t="s">
        <v>10</v>
      </c>
      <c r="F17" s="58">
        <v>24899</v>
      </c>
      <c r="G17" s="70">
        <v>175</v>
      </c>
      <c r="H17" s="70">
        <v>21</v>
      </c>
      <c r="I17" s="58">
        <f t="shared" si="1"/>
        <v>70</v>
      </c>
      <c r="J17" s="58"/>
      <c r="K17" s="58"/>
      <c r="L17" s="64" t="str">
        <f t="shared" si="2"/>
        <v>I</v>
      </c>
    </row>
    <row r="18" spans="1:12" s="62" customFormat="1" ht="24.75" customHeight="1" x14ac:dyDescent="0.25">
      <c r="A18" s="69">
        <f t="shared" si="0"/>
        <v>111</v>
      </c>
      <c r="C18" s="70">
        <v>111</v>
      </c>
      <c r="D18" s="58" t="s">
        <v>309</v>
      </c>
      <c r="E18" s="58" t="s">
        <v>10</v>
      </c>
      <c r="F18" s="58">
        <v>24617</v>
      </c>
      <c r="G18" s="70">
        <v>156</v>
      </c>
      <c r="H18" s="70">
        <v>23</v>
      </c>
      <c r="I18" s="58">
        <f t="shared" si="1"/>
        <v>60</v>
      </c>
      <c r="J18" s="58"/>
      <c r="K18" s="58"/>
      <c r="L18" s="64" t="str">
        <f t="shared" si="2"/>
        <v>I</v>
      </c>
    </row>
    <row r="19" spans="1:12" s="62" customFormat="1" ht="24.75" customHeight="1" x14ac:dyDescent="0.25">
      <c r="A19" s="69">
        <f t="shared" si="0"/>
        <v>111</v>
      </c>
      <c r="C19" s="70">
        <v>111</v>
      </c>
      <c r="D19" s="58" t="s">
        <v>309</v>
      </c>
      <c r="E19" s="58" t="s">
        <v>10</v>
      </c>
      <c r="F19" s="58">
        <v>24618</v>
      </c>
      <c r="G19" s="70">
        <v>158</v>
      </c>
      <c r="H19" s="70">
        <v>4</v>
      </c>
      <c r="I19" s="58">
        <f t="shared" si="1"/>
        <v>60</v>
      </c>
      <c r="J19" s="58"/>
      <c r="K19" s="58"/>
      <c r="L19" s="64" t="str">
        <f t="shared" si="2"/>
        <v>I</v>
      </c>
    </row>
    <row r="20" spans="1:12" s="62" customFormat="1" ht="24.75" customHeight="1" x14ac:dyDescent="0.25">
      <c r="A20" s="69">
        <f t="shared" si="0"/>
        <v>111</v>
      </c>
      <c r="C20" s="70">
        <v>111</v>
      </c>
      <c r="D20" s="58" t="s">
        <v>309</v>
      </c>
      <c r="E20" s="58" t="s">
        <v>10</v>
      </c>
      <c r="F20" s="58">
        <v>24617</v>
      </c>
      <c r="G20" s="70">
        <v>159</v>
      </c>
      <c r="H20" s="70">
        <v>7</v>
      </c>
      <c r="I20" s="58">
        <f t="shared" si="1"/>
        <v>60</v>
      </c>
      <c r="J20" s="58"/>
      <c r="K20" s="58"/>
      <c r="L20" s="64" t="str">
        <f t="shared" si="2"/>
        <v>I</v>
      </c>
    </row>
    <row r="21" spans="1:12" s="62" customFormat="1" ht="24.75" customHeight="1" x14ac:dyDescent="0.25">
      <c r="A21" s="69">
        <f t="shared" si="0"/>
        <v>111</v>
      </c>
      <c r="C21" s="70">
        <v>111</v>
      </c>
      <c r="D21" s="58" t="s">
        <v>309</v>
      </c>
      <c r="E21" s="58" t="s">
        <v>10</v>
      </c>
      <c r="F21" s="58">
        <v>24618</v>
      </c>
      <c r="G21" s="70">
        <v>160</v>
      </c>
      <c r="H21" s="70">
        <v>17</v>
      </c>
      <c r="I21" s="58">
        <f t="shared" si="1"/>
        <v>60</v>
      </c>
      <c r="J21" s="58"/>
      <c r="K21" s="58"/>
      <c r="L21" s="64" t="str">
        <f t="shared" si="2"/>
        <v>I</v>
      </c>
    </row>
    <row r="22" spans="1:12" s="62" customFormat="1" ht="24.75" customHeight="1" x14ac:dyDescent="0.25">
      <c r="A22" s="69">
        <f t="shared" si="0"/>
        <v>111</v>
      </c>
      <c r="C22" s="70">
        <v>111</v>
      </c>
      <c r="D22" s="58" t="s">
        <v>309</v>
      </c>
      <c r="E22" s="58" t="s">
        <v>10</v>
      </c>
      <c r="F22" s="58">
        <v>24618</v>
      </c>
      <c r="G22" s="70">
        <v>162</v>
      </c>
      <c r="H22" s="70">
        <v>9</v>
      </c>
      <c r="I22" s="58">
        <f t="shared" si="1"/>
        <v>60</v>
      </c>
      <c r="J22" s="58"/>
      <c r="K22" s="58"/>
      <c r="L22" s="64" t="str">
        <f t="shared" si="2"/>
        <v>I</v>
      </c>
    </row>
    <row r="23" spans="1:12" s="62" customFormat="1" ht="24.75" customHeight="1" x14ac:dyDescent="0.25">
      <c r="A23" s="69">
        <f t="shared" si="0"/>
        <v>122</v>
      </c>
      <c r="C23" s="70">
        <v>122</v>
      </c>
      <c r="D23" s="58" t="s">
        <v>309</v>
      </c>
      <c r="E23" s="58" t="s">
        <v>10</v>
      </c>
      <c r="F23" s="58">
        <v>24427</v>
      </c>
      <c r="G23" s="70">
        <v>141</v>
      </c>
      <c r="H23" s="70">
        <v>11</v>
      </c>
      <c r="I23" s="58">
        <f t="shared" si="1"/>
        <v>25</v>
      </c>
      <c r="J23" s="58"/>
      <c r="K23" s="58"/>
      <c r="L23" s="64" t="str">
        <f t="shared" si="2"/>
        <v>I</v>
      </c>
    </row>
    <row r="24" spans="1:12" s="62" customFormat="1" ht="24.75" customHeight="1" x14ac:dyDescent="0.25">
      <c r="A24" s="69">
        <f t="shared" si="0"/>
        <v>122</v>
      </c>
      <c r="C24" s="70">
        <v>122</v>
      </c>
      <c r="D24" s="58" t="s">
        <v>309</v>
      </c>
      <c r="E24" s="58" t="s">
        <v>10</v>
      </c>
      <c r="F24" s="58">
        <v>24427</v>
      </c>
      <c r="G24" s="70">
        <v>144</v>
      </c>
      <c r="H24" s="70">
        <v>14</v>
      </c>
      <c r="I24" s="58">
        <f t="shared" si="1"/>
        <v>25</v>
      </c>
      <c r="J24" s="58"/>
      <c r="K24" s="58"/>
      <c r="L24" s="64" t="str">
        <f t="shared" si="2"/>
        <v>I</v>
      </c>
    </row>
    <row r="25" spans="1:12" s="62" customFormat="1" ht="24.75" customHeight="1" x14ac:dyDescent="0.25">
      <c r="A25" s="69">
        <f t="shared" si="0"/>
        <v>129</v>
      </c>
      <c r="C25" s="70">
        <v>129</v>
      </c>
      <c r="D25" s="58" t="s">
        <v>309</v>
      </c>
      <c r="E25" s="58" t="s">
        <v>10</v>
      </c>
      <c r="F25" s="58">
        <v>24658</v>
      </c>
      <c r="G25" s="70">
        <v>98</v>
      </c>
      <c r="H25" s="70">
        <v>10</v>
      </c>
      <c r="I25" s="58">
        <f t="shared" si="1"/>
        <v>34</v>
      </c>
      <c r="J25" s="58"/>
      <c r="K25" s="58"/>
      <c r="L25" s="64" t="str">
        <f t="shared" si="2"/>
        <v>I</v>
      </c>
    </row>
    <row r="26" spans="1:12" s="62" customFormat="1" ht="24.75" customHeight="1" x14ac:dyDescent="0.25">
      <c r="A26" s="69">
        <f t="shared" si="0"/>
        <v>129</v>
      </c>
      <c r="C26" s="70">
        <v>129</v>
      </c>
      <c r="D26" s="58" t="s">
        <v>309</v>
      </c>
      <c r="E26" s="58" t="s">
        <v>10</v>
      </c>
      <c r="F26" s="58">
        <v>24658</v>
      </c>
      <c r="G26" s="70">
        <v>152</v>
      </c>
      <c r="H26" s="70">
        <v>3</v>
      </c>
      <c r="I26" s="58">
        <f t="shared" si="1"/>
        <v>34</v>
      </c>
      <c r="J26" s="58"/>
      <c r="K26" s="58"/>
      <c r="L26" s="64" t="str">
        <f t="shared" si="2"/>
        <v>I</v>
      </c>
    </row>
    <row r="27" spans="1:12" s="62" customFormat="1" ht="24.75" customHeight="1" x14ac:dyDescent="0.25">
      <c r="A27" s="69">
        <f t="shared" si="0"/>
        <v>129</v>
      </c>
      <c r="C27" s="70">
        <v>129</v>
      </c>
      <c r="D27" s="58" t="s">
        <v>309</v>
      </c>
      <c r="E27" s="58" t="s">
        <v>10</v>
      </c>
      <c r="F27" s="58">
        <v>24658</v>
      </c>
      <c r="G27" s="70">
        <v>153</v>
      </c>
      <c r="H27" s="70">
        <v>21</v>
      </c>
      <c r="I27" s="58">
        <f t="shared" si="1"/>
        <v>34</v>
      </c>
      <c r="J27" s="58"/>
      <c r="K27" s="58"/>
      <c r="L27" s="64" t="str">
        <f t="shared" si="2"/>
        <v>I</v>
      </c>
    </row>
    <row r="28" spans="1:12" s="62" customFormat="1" ht="24.75" customHeight="1" x14ac:dyDescent="0.25">
      <c r="A28" s="69">
        <f t="shared" si="0"/>
        <v>131</v>
      </c>
      <c r="C28" s="70">
        <v>131</v>
      </c>
      <c r="D28" s="58" t="s">
        <v>309</v>
      </c>
      <c r="E28" s="58" t="s">
        <v>10</v>
      </c>
      <c r="F28" s="58">
        <v>24471</v>
      </c>
      <c r="G28" s="70">
        <v>76</v>
      </c>
      <c r="H28" s="70">
        <v>11</v>
      </c>
      <c r="I28" s="58">
        <f t="shared" si="1"/>
        <v>27</v>
      </c>
      <c r="J28" s="58"/>
      <c r="K28" s="58"/>
      <c r="L28" s="64" t="str">
        <f t="shared" si="2"/>
        <v>I</v>
      </c>
    </row>
    <row r="29" spans="1:12" s="62" customFormat="1" ht="24.75" customHeight="1" x14ac:dyDescent="0.25">
      <c r="A29" s="69">
        <f t="shared" si="0"/>
        <v>131</v>
      </c>
      <c r="C29" s="70">
        <v>131</v>
      </c>
      <c r="D29" s="58" t="s">
        <v>309</v>
      </c>
      <c r="E29" s="58" t="s">
        <v>10</v>
      </c>
      <c r="F29" s="58">
        <v>24471</v>
      </c>
      <c r="G29" s="70">
        <v>142</v>
      </c>
      <c r="H29" s="70">
        <v>3</v>
      </c>
      <c r="I29" s="58">
        <f t="shared" si="1"/>
        <v>27</v>
      </c>
      <c r="J29" s="58"/>
      <c r="K29" s="58"/>
      <c r="L29" s="64" t="str">
        <f t="shared" si="2"/>
        <v>I</v>
      </c>
    </row>
    <row r="30" spans="1:12" s="62" customFormat="1" ht="24.75" customHeight="1" x14ac:dyDescent="0.25">
      <c r="A30" s="69">
        <f t="shared" si="0"/>
        <v>131</v>
      </c>
      <c r="C30" s="70">
        <v>131</v>
      </c>
      <c r="D30" s="58" t="s">
        <v>309</v>
      </c>
      <c r="E30" s="58" t="s">
        <v>10</v>
      </c>
      <c r="F30" s="58">
        <v>24471</v>
      </c>
      <c r="G30" s="70">
        <v>143</v>
      </c>
      <c r="H30" s="70">
        <v>9</v>
      </c>
      <c r="I30" s="58">
        <f t="shared" si="1"/>
        <v>27</v>
      </c>
      <c r="J30" s="58"/>
      <c r="K30" s="58"/>
      <c r="L30" s="64" t="str">
        <f t="shared" si="2"/>
        <v>I</v>
      </c>
    </row>
    <row r="31" spans="1:12" s="62" customFormat="1" ht="24.75" customHeight="1" x14ac:dyDescent="0.25">
      <c r="A31" s="69">
        <f t="shared" si="0"/>
        <v>131</v>
      </c>
      <c r="C31" s="70">
        <v>131</v>
      </c>
      <c r="D31" s="58" t="s">
        <v>309</v>
      </c>
      <c r="E31" s="58" t="s">
        <v>10</v>
      </c>
      <c r="F31" s="58">
        <v>24471</v>
      </c>
      <c r="G31" s="70">
        <v>145</v>
      </c>
      <c r="H31" s="70">
        <v>4</v>
      </c>
      <c r="I31" s="58">
        <f t="shared" si="1"/>
        <v>27</v>
      </c>
      <c r="J31" s="58"/>
      <c r="K31" s="58"/>
      <c r="L31" s="64" t="str">
        <f t="shared" si="2"/>
        <v>I</v>
      </c>
    </row>
    <row r="32" spans="1:12" s="62" customFormat="1" ht="24.75" customHeight="1" x14ac:dyDescent="0.25">
      <c r="A32" s="69">
        <f t="shared" si="0"/>
        <v>136</v>
      </c>
      <c r="C32" s="70">
        <v>136</v>
      </c>
      <c r="D32" s="58" t="s">
        <v>309</v>
      </c>
      <c r="E32" s="58" t="s">
        <v>10</v>
      </c>
      <c r="F32" s="58">
        <v>24484</v>
      </c>
      <c r="G32" s="70">
        <v>77</v>
      </c>
      <c r="H32" s="70">
        <v>15</v>
      </c>
      <c r="I32" s="58">
        <f t="shared" si="1"/>
        <v>26</v>
      </c>
      <c r="J32" s="58"/>
      <c r="K32" s="58"/>
      <c r="L32" s="64" t="str">
        <f t="shared" si="2"/>
        <v>I</v>
      </c>
    </row>
    <row r="33" spans="1:12" s="62" customFormat="1" ht="24.75" customHeight="1" x14ac:dyDescent="0.25">
      <c r="A33" s="69">
        <f t="shared" si="0"/>
        <v>136</v>
      </c>
      <c r="C33" s="70">
        <v>136</v>
      </c>
      <c r="D33" s="58" t="s">
        <v>309</v>
      </c>
      <c r="E33" s="58" t="s">
        <v>10</v>
      </c>
      <c r="F33" s="58">
        <v>24484</v>
      </c>
      <c r="G33" s="70">
        <v>78</v>
      </c>
      <c r="H33" s="70">
        <v>8</v>
      </c>
      <c r="I33" s="58">
        <f t="shared" si="1"/>
        <v>26</v>
      </c>
      <c r="J33" s="58"/>
      <c r="K33" s="58"/>
      <c r="L33" s="64" t="str">
        <f t="shared" si="2"/>
        <v>I</v>
      </c>
    </row>
    <row r="34" spans="1:12" s="62" customFormat="1" ht="24.75" customHeight="1" x14ac:dyDescent="0.25">
      <c r="A34" s="69">
        <f t="shared" si="0"/>
        <v>181</v>
      </c>
      <c r="C34" s="70">
        <v>181</v>
      </c>
      <c r="D34" s="58" t="s">
        <v>309</v>
      </c>
      <c r="E34" s="58" t="s">
        <v>10</v>
      </c>
      <c r="F34" s="58">
        <v>24401</v>
      </c>
      <c r="G34" s="70">
        <v>135</v>
      </c>
      <c r="H34" s="70">
        <v>4</v>
      </c>
      <c r="I34" s="58">
        <f t="shared" si="1"/>
        <v>20</v>
      </c>
      <c r="J34" s="58"/>
      <c r="K34" s="58"/>
      <c r="L34" s="64" t="str">
        <f t="shared" si="2"/>
        <v>I</v>
      </c>
    </row>
    <row r="35" spans="1:12" s="62" customFormat="1" ht="24.75" customHeight="1" x14ac:dyDescent="0.25">
      <c r="A35" s="69">
        <f t="shared" si="0"/>
        <v>181</v>
      </c>
      <c r="C35" s="70">
        <v>181</v>
      </c>
      <c r="D35" s="58" t="s">
        <v>309</v>
      </c>
      <c r="E35" s="58" t="s">
        <v>10</v>
      </c>
      <c r="F35" s="58">
        <v>24401</v>
      </c>
      <c r="G35" s="70">
        <v>138</v>
      </c>
      <c r="H35" s="70">
        <v>16</v>
      </c>
      <c r="I35" s="58">
        <f t="shared" si="1"/>
        <v>20</v>
      </c>
      <c r="J35" s="58"/>
      <c r="K35" s="58"/>
      <c r="L35" s="64" t="str">
        <f t="shared" si="2"/>
        <v>I</v>
      </c>
    </row>
    <row r="36" spans="1:12" s="62" customFormat="1" ht="24.75" customHeight="1" x14ac:dyDescent="0.25">
      <c r="A36" s="69">
        <f t="shared" si="0"/>
        <v>197</v>
      </c>
      <c r="C36" s="70">
        <v>197</v>
      </c>
      <c r="D36" s="58" t="s">
        <v>309</v>
      </c>
      <c r="E36" s="58" t="s">
        <v>10</v>
      </c>
      <c r="F36" s="58">
        <v>24920</v>
      </c>
      <c r="G36" s="70">
        <v>164</v>
      </c>
      <c r="H36" s="70">
        <v>8</v>
      </c>
      <c r="I36" s="58">
        <f t="shared" si="1"/>
        <v>11</v>
      </c>
      <c r="J36" s="58"/>
      <c r="K36" s="58"/>
      <c r="L36" s="64" t="str">
        <f t="shared" si="2"/>
        <v>I</v>
      </c>
    </row>
    <row r="37" spans="1:12" s="62" customFormat="1" ht="24.75" customHeight="1" x14ac:dyDescent="0.25">
      <c r="A37" s="69">
        <f t="shared" si="0"/>
        <v>197</v>
      </c>
      <c r="C37" s="70">
        <v>197</v>
      </c>
      <c r="D37" s="58" t="s">
        <v>309</v>
      </c>
      <c r="E37" s="58" t="s">
        <v>10</v>
      </c>
      <c r="F37" s="58">
        <v>24920</v>
      </c>
      <c r="G37" s="70">
        <v>177</v>
      </c>
      <c r="H37" s="70">
        <v>3</v>
      </c>
      <c r="I37" s="58">
        <f t="shared" si="1"/>
        <v>11</v>
      </c>
      <c r="J37" s="58"/>
      <c r="K37" s="58"/>
      <c r="L37" s="64" t="str">
        <f t="shared" si="2"/>
        <v>I</v>
      </c>
    </row>
    <row r="38" spans="1:12" s="62" customFormat="1" ht="24.75" customHeight="1" x14ac:dyDescent="0.25">
      <c r="A38" s="69">
        <f t="shared" si="0"/>
        <v>216</v>
      </c>
      <c r="C38" s="70">
        <v>216</v>
      </c>
      <c r="D38" s="58" t="s">
        <v>309</v>
      </c>
      <c r="E38" s="58" t="s">
        <v>10</v>
      </c>
      <c r="F38" s="58">
        <v>24536</v>
      </c>
      <c r="G38" s="70">
        <v>81</v>
      </c>
      <c r="H38" s="70">
        <v>3</v>
      </c>
      <c r="I38" s="58">
        <f t="shared" si="1"/>
        <v>174</v>
      </c>
      <c r="J38" s="58"/>
      <c r="K38" s="58"/>
      <c r="L38" s="64" t="str">
        <f t="shared" si="2"/>
        <v>I</v>
      </c>
    </row>
    <row r="39" spans="1:12" s="62" customFormat="1" ht="24.75" customHeight="1" x14ac:dyDescent="0.25">
      <c r="A39" s="69">
        <f t="shared" si="0"/>
        <v>216</v>
      </c>
      <c r="C39" s="70">
        <v>216</v>
      </c>
      <c r="D39" s="58" t="s">
        <v>309</v>
      </c>
      <c r="E39" s="58" t="s">
        <v>10</v>
      </c>
      <c r="F39" s="58">
        <v>24536</v>
      </c>
      <c r="G39" s="70">
        <v>82</v>
      </c>
      <c r="H39" s="70">
        <v>14</v>
      </c>
      <c r="I39" s="58">
        <f t="shared" si="1"/>
        <v>174</v>
      </c>
      <c r="J39" s="58"/>
      <c r="K39" s="58"/>
      <c r="L39" s="64" t="str">
        <f t="shared" si="2"/>
        <v>I</v>
      </c>
    </row>
    <row r="40" spans="1:12" s="62" customFormat="1" ht="24.75" customHeight="1" x14ac:dyDescent="0.25">
      <c r="A40" s="69">
        <f t="shared" si="0"/>
        <v>216</v>
      </c>
      <c r="C40" s="70">
        <v>216</v>
      </c>
      <c r="D40" s="58" t="s">
        <v>309</v>
      </c>
      <c r="E40" s="58" t="s">
        <v>10</v>
      </c>
      <c r="F40" s="58">
        <v>25321</v>
      </c>
      <c r="G40" s="70">
        <v>119</v>
      </c>
      <c r="H40" s="70">
        <v>3</v>
      </c>
      <c r="I40" s="58">
        <f t="shared" si="1"/>
        <v>174</v>
      </c>
      <c r="J40" s="58"/>
      <c r="K40" s="58"/>
      <c r="L40" s="64" t="str">
        <f t="shared" si="2"/>
        <v>I</v>
      </c>
    </row>
    <row r="41" spans="1:12" s="62" customFormat="1" ht="24.75" customHeight="1" x14ac:dyDescent="0.25">
      <c r="A41" s="69">
        <f t="shared" si="0"/>
        <v>216</v>
      </c>
      <c r="C41" s="70">
        <v>216</v>
      </c>
      <c r="D41" s="58" t="s">
        <v>309</v>
      </c>
      <c r="E41" s="58" t="s">
        <v>10</v>
      </c>
      <c r="F41" s="58">
        <v>25321</v>
      </c>
      <c r="G41" s="70">
        <v>120</v>
      </c>
      <c r="H41" s="70">
        <v>15</v>
      </c>
      <c r="I41" s="58">
        <f t="shared" si="1"/>
        <v>174</v>
      </c>
      <c r="J41" s="58"/>
      <c r="K41" s="58"/>
      <c r="L41" s="64" t="str">
        <f t="shared" si="2"/>
        <v>I</v>
      </c>
    </row>
    <row r="42" spans="1:12" s="62" customFormat="1" ht="24.75" customHeight="1" x14ac:dyDescent="0.25">
      <c r="A42" s="69">
        <f t="shared" si="0"/>
        <v>216</v>
      </c>
      <c r="C42" s="70">
        <v>216</v>
      </c>
      <c r="D42" s="58" t="s">
        <v>309</v>
      </c>
      <c r="E42" s="58" t="s">
        <v>10</v>
      </c>
      <c r="F42" s="58">
        <v>25321</v>
      </c>
      <c r="G42" s="70">
        <v>123</v>
      </c>
      <c r="H42" s="70">
        <v>9</v>
      </c>
      <c r="I42" s="58">
        <f t="shared" si="1"/>
        <v>174</v>
      </c>
      <c r="J42" s="58"/>
      <c r="K42" s="58"/>
      <c r="L42" s="64" t="str">
        <f t="shared" si="2"/>
        <v>I</v>
      </c>
    </row>
    <row r="43" spans="1:12" s="62" customFormat="1" ht="24.75" customHeight="1" x14ac:dyDescent="0.25">
      <c r="A43" s="69">
        <f t="shared" si="0"/>
        <v>216</v>
      </c>
      <c r="C43" s="70">
        <v>216</v>
      </c>
      <c r="D43" s="58" t="s">
        <v>309</v>
      </c>
      <c r="E43" s="58" t="s">
        <v>10</v>
      </c>
      <c r="F43" s="58">
        <v>25321</v>
      </c>
      <c r="G43" s="70">
        <v>124</v>
      </c>
      <c r="H43" s="70">
        <v>4</v>
      </c>
      <c r="I43" s="58">
        <f t="shared" si="1"/>
        <v>174</v>
      </c>
      <c r="J43" s="58"/>
      <c r="K43" s="58"/>
      <c r="L43" s="64" t="str">
        <f t="shared" si="2"/>
        <v>I</v>
      </c>
    </row>
    <row r="44" spans="1:12" s="62" customFormat="1" ht="24.75" customHeight="1" x14ac:dyDescent="0.25">
      <c r="A44" s="69">
        <f t="shared" si="0"/>
        <v>216</v>
      </c>
      <c r="C44" s="70">
        <v>216</v>
      </c>
      <c r="D44" s="58" t="s">
        <v>309</v>
      </c>
      <c r="E44" s="58" t="s">
        <v>10</v>
      </c>
      <c r="F44" s="58">
        <v>24646</v>
      </c>
      <c r="G44" s="70">
        <v>146</v>
      </c>
      <c r="H44" s="70">
        <v>4</v>
      </c>
      <c r="I44" s="58">
        <f t="shared" si="1"/>
        <v>174</v>
      </c>
      <c r="J44" s="58"/>
      <c r="K44" s="58"/>
      <c r="L44" s="64" t="str">
        <f t="shared" si="2"/>
        <v>I</v>
      </c>
    </row>
    <row r="45" spans="1:12" s="62" customFormat="1" ht="24.75" customHeight="1" x14ac:dyDescent="0.25">
      <c r="A45" s="69">
        <f t="shared" si="0"/>
        <v>216</v>
      </c>
      <c r="C45" s="70">
        <v>216</v>
      </c>
      <c r="D45" s="58" t="s">
        <v>309</v>
      </c>
      <c r="E45" s="58" t="s">
        <v>10</v>
      </c>
      <c r="F45" s="58">
        <v>24646</v>
      </c>
      <c r="G45" s="70">
        <v>147</v>
      </c>
      <c r="H45" s="70">
        <v>22</v>
      </c>
      <c r="I45" s="58">
        <f t="shared" si="1"/>
        <v>174</v>
      </c>
      <c r="J45" s="58"/>
      <c r="K45" s="58"/>
      <c r="L45" s="64" t="str">
        <f t="shared" si="2"/>
        <v>I</v>
      </c>
    </row>
    <row r="46" spans="1:12" s="62" customFormat="1" ht="24.75" customHeight="1" x14ac:dyDescent="0.25">
      <c r="A46" s="69">
        <f t="shared" si="0"/>
        <v>216</v>
      </c>
      <c r="C46" s="70">
        <v>216</v>
      </c>
      <c r="D46" s="58" t="s">
        <v>309</v>
      </c>
      <c r="E46" s="58" t="s">
        <v>10</v>
      </c>
      <c r="F46" s="58">
        <v>24646</v>
      </c>
      <c r="G46" s="70">
        <v>148</v>
      </c>
      <c r="H46" s="70">
        <v>12</v>
      </c>
      <c r="I46" s="58">
        <f t="shared" si="1"/>
        <v>174</v>
      </c>
      <c r="J46" s="58"/>
      <c r="K46" s="58"/>
      <c r="L46" s="64" t="str">
        <f t="shared" si="2"/>
        <v>I</v>
      </c>
    </row>
    <row r="47" spans="1:12" s="62" customFormat="1" ht="24.75" customHeight="1" x14ac:dyDescent="0.25">
      <c r="A47" s="69">
        <f t="shared" si="0"/>
        <v>216</v>
      </c>
      <c r="C47" s="70">
        <v>216</v>
      </c>
      <c r="D47" s="58" t="s">
        <v>309</v>
      </c>
      <c r="E47" s="58" t="s">
        <v>10</v>
      </c>
      <c r="F47" s="58">
        <v>24648</v>
      </c>
      <c r="G47" s="70">
        <v>149</v>
      </c>
      <c r="H47" s="70">
        <v>13</v>
      </c>
      <c r="I47" s="58">
        <f t="shared" si="1"/>
        <v>174</v>
      </c>
      <c r="J47" s="58"/>
      <c r="K47" s="58"/>
      <c r="L47" s="64" t="str">
        <f t="shared" si="2"/>
        <v>I</v>
      </c>
    </row>
    <row r="48" spans="1:12" s="62" customFormat="1" ht="24.75" customHeight="1" x14ac:dyDescent="0.25">
      <c r="A48" s="69">
        <f t="shared" si="0"/>
        <v>216</v>
      </c>
      <c r="C48" s="70">
        <v>216</v>
      </c>
      <c r="D48" s="58" t="s">
        <v>309</v>
      </c>
      <c r="E48" s="58" t="s">
        <v>10</v>
      </c>
      <c r="F48" s="58">
        <v>24646</v>
      </c>
      <c r="G48" s="70">
        <v>150</v>
      </c>
      <c r="H48" s="70">
        <v>3</v>
      </c>
      <c r="I48" s="58">
        <f t="shared" si="1"/>
        <v>174</v>
      </c>
      <c r="J48" s="58"/>
      <c r="K48" s="58"/>
      <c r="L48" s="64" t="str">
        <f t="shared" si="2"/>
        <v>I</v>
      </c>
    </row>
    <row r="49" spans="1:12" s="62" customFormat="1" ht="24.75" customHeight="1" x14ac:dyDescent="0.25">
      <c r="A49" s="69">
        <f t="shared" si="0"/>
        <v>216</v>
      </c>
      <c r="C49" s="70">
        <v>216</v>
      </c>
      <c r="D49" s="58" t="s">
        <v>309</v>
      </c>
      <c r="E49" s="58" t="s">
        <v>10</v>
      </c>
      <c r="F49" s="58">
        <v>24648</v>
      </c>
      <c r="G49" s="70">
        <v>151</v>
      </c>
      <c r="H49" s="70">
        <v>24</v>
      </c>
      <c r="I49" s="58">
        <f t="shared" si="1"/>
        <v>174</v>
      </c>
      <c r="J49" s="58"/>
      <c r="K49" s="58"/>
      <c r="L49" s="64" t="str">
        <f t="shared" si="2"/>
        <v>I</v>
      </c>
    </row>
    <row r="50" spans="1:12" s="62" customFormat="1" ht="24.75" customHeight="1" x14ac:dyDescent="0.25">
      <c r="A50" s="69">
        <f t="shared" si="0"/>
        <v>216</v>
      </c>
      <c r="C50" s="70">
        <v>216</v>
      </c>
      <c r="D50" s="58" t="s">
        <v>309</v>
      </c>
      <c r="E50" s="58" t="s">
        <v>10</v>
      </c>
      <c r="F50" s="58">
        <v>24648</v>
      </c>
      <c r="G50" s="70">
        <v>154</v>
      </c>
      <c r="H50" s="70">
        <v>4</v>
      </c>
      <c r="I50" s="58">
        <f t="shared" si="1"/>
        <v>174</v>
      </c>
      <c r="J50" s="58"/>
      <c r="K50" s="58"/>
      <c r="L50" s="64" t="str">
        <f t="shared" si="2"/>
        <v>I</v>
      </c>
    </row>
    <row r="51" spans="1:12" s="62" customFormat="1" ht="24.75" customHeight="1" x14ac:dyDescent="0.25">
      <c r="A51" s="69">
        <f t="shared" si="0"/>
        <v>216</v>
      </c>
      <c r="C51" s="70">
        <v>216</v>
      </c>
      <c r="D51" s="58" t="s">
        <v>309</v>
      </c>
      <c r="E51" s="58" t="s">
        <v>10</v>
      </c>
      <c r="F51" s="58">
        <v>24644</v>
      </c>
      <c r="G51" s="70">
        <v>161</v>
      </c>
      <c r="H51" s="70">
        <v>17</v>
      </c>
      <c r="I51" s="58">
        <f t="shared" si="1"/>
        <v>174</v>
      </c>
      <c r="J51" s="58"/>
      <c r="K51" s="58"/>
      <c r="L51" s="64" t="str">
        <f t="shared" si="2"/>
        <v>I</v>
      </c>
    </row>
    <row r="52" spans="1:12" s="62" customFormat="1" ht="24.75" customHeight="1" x14ac:dyDescent="0.25">
      <c r="A52" s="69">
        <f t="shared" si="0"/>
        <v>216</v>
      </c>
      <c r="C52" s="70">
        <v>216</v>
      </c>
      <c r="D52" s="58" t="s">
        <v>309</v>
      </c>
      <c r="E52" s="58" t="s">
        <v>10</v>
      </c>
      <c r="F52" s="58">
        <v>24644</v>
      </c>
      <c r="G52" s="70">
        <v>163</v>
      </c>
      <c r="H52" s="70">
        <v>24</v>
      </c>
      <c r="I52" s="58">
        <f t="shared" si="1"/>
        <v>174</v>
      </c>
      <c r="J52" s="58"/>
      <c r="K52" s="58"/>
      <c r="L52" s="64" t="str">
        <f t="shared" si="2"/>
        <v>I</v>
      </c>
    </row>
    <row r="53" spans="1:12" s="62" customFormat="1" ht="24.75" customHeight="1" x14ac:dyDescent="0.25">
      <c r="A53" s="69">
        <f t="shared" si="0"/>
        <v>220</v>
      </c>
      <c r="C53" s="70">
        <v>220</v>
      </c>
      <c r="D53" s="58" t="s">
        <v>309</v>
      </c>
      <c r="E53" s="58" t="s">
        <v>10</v>
      </c>
      <c r="F53" s="58">
        <v>24239</v>
      </c>
      <c r="G53" s="70">
        <v>14</v>
      </c>
      <c r="H53" s="70">
        <v>3</v>
      </c>
      <c r="I53" s="58">
        <f t="shared" si="1"/>
        <v>448</v>
      </c>
      <c r="J53" s="58"/>
      <c r="K53" s="58"/>
      <c r="L53" s="64" t="str">
        <f t="shared" si="2"/>
        <v>I</v>
      </c>
    </row>
    <row r="54" spans="1:12" s="62" customFormat="1" ht="24.75" customHeight="1" x14ac:dyDescent="0.25">
      <c r="A54" s="69">
        <f t="shared" si="0"/>
        <v>220</v>
      </c>
      <c r="C54" s="70">
        <v>220</v>
      </c>
      <c r="D54" s="58" t="s">
        <v>309</v>
      </c>
      <c r="E54" s="58" t="s">
        <v>10</v>
      </c>
      <c r="F54" s="58">
        <v>24239</v>
      </c>
      <c r="G54" s="70">
        <v>15</v>
      </c>
      <c r="H54" s="70">
        <v>18</v>
      </c>
      <c r="I54" s="58">
        <f t="shared" si="1"/>
        <v>448</v>
      </c>
      <c r="J54" s="58"/>
      <c r="K54" s="58"/>
      <c r="L54" s="64" t="str">
        <f t="shared" si="2"/>
        <v>I</v>
      </c>
    </row>
    <row r="55" spans="1:12" s="62" customFormat="1" ht="24.75" customHeight="1" x14ac:dyDescent="0.25">
      <c r="A55" s="69">
        <f t="shared" si="0"/>
        <v>220</v>
      </c>
      <c r="C55" s="70">
        <v>220</v>
      </c>
      <c r="D55" s="58" t="s">
        <v>309</v>
      </c>
      <c r="E55" s="58" t="s">
        <v>10</v>
      </c>
      <c r="F55" s="58">
        <v>24239</v>
      </c>
      <c r="G55" s="70">
        <v>16</v>
      </c>
      <c r="H55" s="70">
        <v>24</v>
      </c>
      <c r="I55" s="58">
        <f t="shared" si="1"/>
        <v>448</v>
      </c>
      <c r="J55" s="58"/>
      <c r="K55" s="58"/>
      <c r="L55" s="64" t="str">
        <f t="shared" si="2"/>
        <v>I</v>
      </c>
    </row>
    <row r="56" spans="1:12" s="62" customFormat="1" ht="24.75" customHeight="1" x14ac:dyDescent="0.25">
      <c r="A56" s="69">
        <f t="shared" si="0"/>
        <v>220</v>
      </c>
      <c r="C56" s="70">
        <v>220</v>
      </c>
      <c r="D56" s="58" t="s">
        <v>309</v>
      </c>
      <c r="E56" s="58" t="s">
        <v>10</v>
      </c>
      <c r="F56" s="58">
        <v>24240</v>
      </c>
      <c r="G56" s="70">
        <v>17</v>
      </c>
      <c r="H56" s="70">
        <v>4</v>
      </c>
      <c r="I56" s="58">
        <f t="shared" si="1"/>
        <v>448</v>
      </c>
      <c r="J56" s="58"/>
      <c r="K56" s="58"/>
      <c r="L56" s="64" t="str">
        <f t="shared" si="2"/>
        <v>I</v>
      </c>
    </row>
    <row r="57" spans="1:12" s="62" customFormat="1" ht="24.75" customHeight="1" x14ac:dyDescent="0.25">
      <c r="A57" s="69">
        <f t="shared" si="0"/>
        <v>220</v>
      </c>
      <c r="C57" s="70">
        <v>220</v>
      </c>
      <c r="D57" s="58" t="s">
        <v>309</v>
      </c>
      <c r="E57" s="58" t="s">
        <v>10</v>
      </c>
      <c r="F57" s="58">
        <v>24240</v>
      </c>
      <c r="G57" s="70">
        <v>18</v>
      </c>
      <c r="H57" s="70">
        <v>3</v>
      </c>
      <c r="I57" s="58">
        <f t="shared" si="1"/>
        <v>448</v>
      </c>
      <c r="J57" s="58"/>
      <c r="K57" s="58"/>
      <c r="L57" s="64" t="str">
        <f t="shared" si="2"/>
        <v>I</v>
      </c>
    </row>
    <row r="58" spans="1:12" s="62" customFormat="1" ht="24.75" customHeight="1" x14ac:dyDescent="0.25">
      <c r="A58" s="69">
        <f t="shared" si="0"/>
        <v>220</v>
      </c>
      <c r="C58" s="70">
        <v>220</v>
      </c>
      <c r="D58" s="58" t="s">
        <v>309</v>
      </c>
      <c r="E58" s="58" t="s">
        <v>10</v>
      </c>
      <c r="F58" s="58">
        <v>24239</v>
      </c>
      <c r="G58" s="70">
        <v>19</v>
      </c>
      <c r="H58" s="70">
        <v>8</v>
      </c>
      <c r="I58" s="58">
        <f t="shared" si="1"/>
        <v>448</v>
      </c>
      <c r="J58" s="58"/>
      <c r="K58" s="58"/>
      <c r="L58" s="64" t="str">
        <f t="shared" si="2"/>
        <v>I</v>
      </c>
    </row>
    <row r="59" spans="1:12" s="62" customFormat="1" ht="24.75" customHeight="1" x14ac:dyDescent="0.25">
      <c r="A59" s="69">
        <f t="shared" si="0"/>
        <v>220</v>
      </c>
      <c r="C59" s="70">
        <v>220</v>
      </c>
      <c r="D59" s="58" t="s">
        <v>309</v>
      </c>
      <c r="E59" s="58" t="s">
        <v>10</v>
      </c>
      <c r="F59" s="58">
        <v>24240</v>
      </c>
      <c r="G59" s="70">
        <v>20</v>
      </c>
      <c r="H59" s="70">
        <v>15</v>
      </c>
      <c r="I59" s="58">
        <f t="shared" si="1"/>
        <v>448</v>
      </c>
      <c r="J59" s="58"/>
      <c r="K59" s="58"/>
      <c r="L59" s="64" t="str">
        <f t="shared" si="2"/>
        <v>I</v>
      </c>
    </row>
    <row r="60" spans="1:12" s="62" customFormat="1" ht="24.75" customHeight="1" x14ac:dyDescent="0.25">
      <c r="A60" s="69">
        <f t="shared" si="0"/>
        <v>220</v>
      </c>
      <c r="C60" s="70">
        <v>220</v>
      </c>
      <c r="D60" s="58" t="s">
        <v>309</v>
      </c>
      <c r="E60" s="58" t="s">
        <v>10</v>
      </c>
      <c r="F60" s="58">
        <v>24240</v>
      </c>
      <c r="G60" s="70">
        <v>21</v>
      </c>
      <c r="H60" s="70">
        <v>24</v>
      </c>
      <c r="I60" s="58">
        <f t="shared" si="1"/>
        <v>448</v>
      </c>
      <c r="J60" s="58"/>
      <c r="K60" s="58"/>
      <c r="L60" s="64" t="str">
        <f t="shared" si="2"/>
        <v>I</v>
      </c>
    </row>
    <row r="61" spans="1:12" s="62" customFormat="1" ht="24.75" customHeight="1" x14ac:dyDescent="0.25">
      <c r="A61" s="69">
        <f t="shared" si="0"/>
        <v>220</v>
      </c>
      <c r="C61" s="70">
        <v>220</v>
      </c>
      <c r="D61" s="58" t="s">
        <v>309</v>
      </c>
      <c r="E61" s="58" t="s">
        <v>10</v>
      </c>
      <c r="F61" s="58">
        <v>24240</v>
      </c>
      <c r="G61" s="70">
        <v>22</v>
      </c>
      <c r="H61" s="70">
        <v>3</v>
      </c>
      <c r="I61" s="58">
        <f t="shared" si="1"/>
        <v>448</v>
      </c>
      <c r="J61" s="58"/>
      <c r="K61" s="58"/>
      <c r="L61" s="64" t="str">
        <f t="shared" si="2"/>
        <v>I</v>
      </c>
    </row>
    <row r="62" spans="1:12" s="62" customFormat="1" ht="24.75" customHeight="1" x14ac:dyDescent="0.25">
      <c r="A62" s="69">
        <f t="shared" si="0"/>
        <v>220</v>
      </c>
      <c r="C62" s="70">
        <v>220</v>
      </c>
      <c r="D62" s="58" t="s">
        <v>309</v>
      </c>
      <c r="E62" s="58" t="s">
        <v>10</v>
      </c>
      <c r="F62" s="58">
        <v>24241</v>
      </c>
      <c r="G62" s="70">
        <v>23</v>
      </c>
      <c r="H62" s="70">
        <v>3</v>
      </c>
      <c r="I62" s="58">
        <f t="shared" si="1"/>
        <v>448</v>
      </c>
      <c r="J62" s="58"/>
      <c r="K62" s="58"/>
      <c r="L62" s="64" t="str">
        <f t="shared" si="2"/>
        <v>I</v>
      </c>
    </row>
    <row r="63" spans="1:12" s="62" customFormat="1" ht="24.75" customHeight="1" x14ac:dyDescent="0.25">
      <c r="A63" s="69">
        <f t="shared" si="0"/>
        <v>220</v>
      </c>
      <c r="C63" s="70">
        <v>220</v>
      </c>
      <c r="D63" s="58" t="s">
        <v>309</v>
      </c>
      <c r="E63" s="58" t="s">
        <v>10</v>
      </c>
      <c r="F63" s="58">
        <v>24241</v>
      </c>
      <c r="G63" s="70">
        <v>24</v>
      </c>
      <c r="H63" s="70">
        <v>3</v>
      </c>
      <c r="I63" s="58">
        <f t="shared" si="1"/>
        <v>448</v>
      </c>
      <c r="J63" s="58"/>
      <c r="K63" s="58"/>
      <c r="L63" s="64" t="str">
        <f t="shared" si="2"/>
        <v>I</v>
      </c>
    </row>
    <row r="64" spans="1:12" s="62" customFormat="1" ht="24.75" customHeight="1" x14ac:dyDescent="0.25">
      <c r="A64" s="69">
        <f t="shared" si="0"/>
        <v>220</v>
      </c>
      <c r="C64" s="70">
        <v>220</v>
      </c>
      <c r="D64" s="58" t="s">
        <v>309</v>
      </c>
      <c r="E64" s="58" t="s">
        <v>10</v>
      </c>
      <c r="F64" s="58">
        <v>24240</v>
      </c>
      <c r="G64" s="70">
        <v>25</v>
      </c>
      <c r="H64" s="70">
        <v>8</v>
      </c>
      <c r="I64" s="58">
        <f t="shared" si="1"/>
        <v>448</v>
      </c>
      <c r="J64" s="58"/>
      <c r="K64" s="58"/>
      <c r="L64" s="64" t="str">
        <f t="shared" si="2"/>
        <v>I</v>
      </c>
    </row>
    <row r="65" spans="1:12" s="62" customFormat="1" ht="24.75" customHeight="1" x14ac:dyDescent="0.25">
      <c r="A65" s="69">
        <f t="shared" si="0"/>
        <v>220</v>
      </c>
      <c r="C65" s="70">
        <v>220</v>
      </c>
      <c r="D65" s="58" t="s">
        <v>309</v>
      </c>
      <c r="E65" s="58" t="s">
        <v>10</v>
      </c>
      <c r="F65" s="58">
        <v>24241</v>
      </c>
      <c r="G65" s="70">
        <v>26</v>
      </c>
      <c r="H65" s="70">
        <v>14</v>
      </c>
      <c r="I65" s="58">
        <f t="shared" si="1"/>
        <v>448</v>
      </c>
      <c r="J65" s="58"/>
      <c r="K65" s="58"/>
      <c r="L65" s="64" t="str">
        <f t="shared" si="2"/>
        <v>I</v>
      </c>
    </row>
    <row r="66" spans="1:12" s="62" customFormat="1" ht="24.75" customHeight="1" x14ac:dyDescent="0.25">
      <c r="A66" s="69">
        <f t="shared" si="0"/>
        <v>220</v>
      </c>
      <c r="C66" s="70">
        <v>220</v>
      </c>
      <c r="D66" s="58" t="s">
        <v>309</v>
      </c>
      <c r="E66" s="58" t="s">
        <v>10</v>
      </c>
      <c r="F66" s="58">
        <v>24240</v>
      </c>
      <c r="G66" s="70">
        <v>27</v>
      </c>
      <c r="H66" s="70">
        <v>3</v>
      </c>
      <c r="I66" s="58">
        <f t="shared" si="1"/>
        <v>448</v>
      </c>
      <c r="J66" s="58"/>
      <c r="K66" s="58"/>
      <c r="L66" s="64" t="str">
        <f t="shared" si="2"/>
        <v>I</v>
      </c>
    </row>
    <row r="67" spans="1:12" s="62" customFormat="1" ht="24.75" customHeight="1" x14ac:dyDescent="0.25">
      <c r="A67" s="69">
        <f t="shared" si="0"/>
        <v>220</v>
      </c>
      <c r="C67" s="70">
        <v>220</v>
      </c>
      <c r="D67" s="58" t="s">
        <v>309</v>
      </c>
      <c r="E67" s="58" t="s">
        <v>10</v>
      </c>
      <c r="F67" s="58">
        <v>24241</v>
      </c>
      <c r="G67" s="70">
        <v>28</v>
      </c>
      <c r="H67" s="70">
        <v>24</v>
      </c>
      <c r="I67" s="58">
        <f t="shared" si="1"/>
        <v>448</v>
      </c>
      <c r="J67" s="58"/>
      <c r="K67" s="58"/>
      <c r="L67" s="64" t="str">
        <f t="shared" si="2"/>
        <v>I</v>
      </c>
    </row>
    <row r="68" spans="1:12" s="62" customFormat="1" ht="24.75" customHeight="1" x14ac:dyDescent="0.25">
      <c r="A68" s="69">
        <f t="shared" si="0"/>
        <v>220</v>
      </c>
      <c r="C68" s="70">
        <v>220</v>
      </c>
      <c r="D68" s="58" t="s">
        <v>309</v>
      </c>
      <c r="E68" s="58" t="s">
        <v>10</v>
      </c>
      <c r="F68" s="58">
        <v>24242</v>
      </c>
      <c r="G68" s="70">
        <v>29</v>
      </c>
      <c r="H68" s="70">
        <v>3</v>
      </c>
      <c r="I68" s="58">
        <f t="shared" si="1"/>
        <v>448</v>
      </c>
      <c r="J68" s="58"/>
      <c r="K68" s="58"/>
      <c r="L68" s="64" t="str">
        <f t="shared" si="2"/>
        <v>I</v>
      </c>
    </row>
    <row r="69" spans="1:12" s="62" customFormat="1" ht="24.75" customHeight="1" x14ac:dyDescent="0.25">
      <c r="A69" s="69">
        <f t="shared" ref="A69:A132" si="3">+C69</f>
        <v>220</v>
      </c>
      <c r="C69" s="70">
        <v>220</v>
      </c>
      <c r="D69" s="58" t="s">
        <v>309</v>
      </c>
      <c r="E69" s="58" t="s">
        <v>10</v>
      </c>
      <c r="F69" s="58">
        <v>24241</v>
      </c>
      <c r="G69" s="70">
        <v>30</v>
      </c>
      <c r="H69" s="70">
        <v>12</v>
      </c>
      <c r="I69" s="58">
        <f t="shared" ref="I69:I132" si="4">SUMIF($C$4:$C$3331,A69,$H$4:$H$3331)</f>
        <v>448</v>
      </c>
      <c r="J69" s="58"/>
      <c r="K69" s="58"/>
      <c r="L69" s="64" t="str">
        <f t="shared" ref="L69:L132" si="5">IFERROR(VLOOKUP(D69,$N$4:$P$31,3,0),"-")</f>
        <v>I</v>
      </c>
    </row>
    <row r="70" spans="1:12" s="62" customFormat="1" ht="24.75" customHeight="1" x14ac:dyDescent="0.25">
      <c r="A70" s="69">
        <f t="shared" si="3"/>
        <v>220</v>
      </c>
      <c r="C70" s="70">
        <v>220</v>
      </c>
      <c r="D70" s="58" t="s">
        <v>309</v>
      </c>
      <c r="E70" s="58" t="s">
        <v>10</v>
      </c>
      <c r="F70" s="58">
        <v>24242</v>
      </c>
      <c r="G70" s="70">
        <v>31</v>
      </c>
      <c r="H70" s="70">
        <v>12</v>
      </c>
      <c r="I70" s="58">
        <f t="shared" si="4"/>
        <v>448</v>
      </c>
      <c r="J70" s="58"/>
      <c r="K70" s="58"/>
      <c r="L70" s="64" t="str">
        <f t="shared" si="5"/>
        <v>I</v>
      </c>
    </row>
    <row r="71" spans="1:12" s="62" customFormat="1" ht="24.75" customHeight="1" x14ac:dyDescent="0.25">
      <c r="A71" s="69">
        <f t="shared" si="3"/>
        <v>220</v>
      </c>
      <c r="C71" s="70">
        <v>220</v>
      </c>
      <c r="D71" s="58" t="s">
        <v>309</v>
      </c>
      <c r="E71" s="58" t="s">
        <v>10</v>
      </c>
      <c r="F71" s="58">
        <v>24241</v>
      </c>
      <c r="G71" s="70">
        <v>32</v>
      </c>
      <c r="H71" s="70">
        <v>3</v>
      </c>
      <c r="I71" s="58">
        <f t="shared" si="4"/>
        <v>448</v>
      </c>
      <c r="J71" s="58"/>
      <c r="K71" s="58"/>
      <c r="L71" s="64" t="str">
        <f t="shared" si="5"/>
        <v>I</v>
      </c>
    </row>
    <row r="72" spans="1:12" s="62" customFormat="1" ht="24.75" customHeight="1" x14ac:dyDescent="0.25">
      <c r="A72" s="69">
        <f t="shared" si="3"/>
        <v>220</v>
      </c>
      <c r="C72" s="70">
        <v>220</v>
      </c>
      <c r="D72" s="58" t="s">
        <v>309</v>
      </c>
      <c r="E72" s="58" t="s">
        <v>10</v>
      </c>
      <c r="F72" s="58">
        <v>24242</v>
      </c>
      <c r="G72" s="70">
        <v>33</v>
      </c>
      <c r="H72" s="70">
        <v>24</v>
      </c>
      <c r="I72" s="58">
        <f t="shared" si="4"/>
        <v>448</v>
      </c>
      <c r="J72" s="58"/>
      <c r="K72" s="58"/>
      <c r="L72" s="64" t="str">
        <f t="shared" si="5"/>
        <v>I</v>
      </c>
    </row>
    <row r="73" spans="1:12" s="62" customFormat="1" ht="24.75" customHeight="1" x14ac:dyDescent="0.25">
      <c r="A73" s="69">
        <f t="shared" si="3"/>
        <v>220</v>
      </c>
      <c r="C73" s="70">
        <v>220</v>
      </c>
      <c r="D73" s="58" t="s">
        <v>309</v>
      </c>
      <c r="E73" s="58" t="s">
        <v>10</v>
      </c>
      <c r="F73" s="58">
        <v>24242</v>
      </c>
      <c r="G73" s="70">
        <v>34</v>
      </c>
      <c r="H73" s="70">
        <v>6</v>
      </c>
      <c r="I73" s="58">
        <f t="shared" si="4"/>
        <v>448</v>
      </c>
      <c r="J73" s="58"/>
      <c r="K73" s="58"/>
      <c r="L73" s="64" t="str">
        <f t="shared" si="5"/>
        <v>I</v>
      </c>
    </row>
    <row r="74" spans="1:12" s="62" customFormat="1" ht="24.75" customHeight="1" x14ac:dyDescent="0.25">
      <c r="A74" s="69">
        <f t="shared" si="3"/>
        <v>220</v>
      </c>
      <c r="C74" s="70">
        <v>220</v>
      </c>
      <c r="D74" s="58" t="s">
        <v>309</v>
      </c>
      <c r="E74" s="58" t="s">
        <v>10</v>
      </c>
      <c r="F74" s="58">
        <v>24243</v>
      </c>
      <c r="G74" s="70">
        <v>35</v>
      </c>
      <c r="H74" s="70">
        <v>20</v>
      </c>
      <c r="I74" s="58">
        <f t="shared" si="4"/>
        <v>448</v>
      </c>
      <c r="J74" s="58"/>
      <c r="K74" s="58"/>
      <c r="L74" s="64" t="str">
        <f t="shared" si="5"/>
        <v>I</v>
      </c>
    </row>
    <row r="75" spans="1:12" s="62" customFormat="1" ht="24.75" customHeight="1" x14ac:dyDescent="0.25">
      <c r="A75" s="69">
        <f t="shared" si="3"/>
        <v>220</v>
      </c>
      <c r="C75" s="70">
        <v>220</v>
      </c>
      <c r="D75" s="58" t="s">
        <v>309</v>
      </c>
      <c r="E75" s="58" t="s">
        <v>10</v>
      </c>
      <c r="F75" s="58">
        <v>24244</v>
      </c>
      <c r="G75" s="70">
        <v>36</v>
      </c>
      <c r="H75" s="70">
        <v>4</v>
      </c>
      <c r="I75" s="58">
        <f t="shared" si="4"/>
        <v>448</v>
      </c>
      <c r="J75" s="58"/>
      <c r="K75" s="58"/>
      <c r="L75" s="64" t="str">
        <f t="shared" si="5"/>
        <v>I</v>
      </c>
    </row>
    <row r="76" spans="1:12" s="62" customFormat="1" ht="24.75" customHeight="1" x14ac:dyDescent="0.25">
      <c r="A76" s="69">
        <f t="shared" si="3"/>
        <v>220</v>
      </c>
      <c r="C76" s="70">
        <v>220</v>
      </c>
      <c r="D76" s="58" t="s">
        <v>309</v>
      </c>
      <c r="E76" s="58" t="s">
        <v>10</v>
      </c>
      <c r="F76" s="58">
        <v>24244</v>
      </c>
      <c r="G76" s="70">
        <v>37</v>
      </c>
      <c r="H76" s="70">
        <v>4</v>
      </c>
      <c r="I76" s="58">
        <f t="shared" si="4"/>
        <v>448</v>
      </c>
      <c r="J76" s="58"/>
      <c r="K76" s="58"/>
      <c r="L76" s="64" t="str">
        <f t="shared" si="5"/>
        <v>I</v>
      </c>
    </row>
    <row r="77" spans="1:12" s="62" customFormat="1" ht="24.75" customHeight="1" x14ac:dyDescent="0.25">
      <c r="A77" s="69">
        <f t="shared" si="3"/>
        <v>220</v>
      </c>
      <c r="C77" s="70">
        <v>220</v>
      </c>
      <c r="D77" s="58" t="s">
        <v>309</v>
      </c>
      <c r="E77" s="58" t="s">
        <v>10</v>
      </c>
      <c r="F77" s="58">
        <v>24243</v>
      </c>
      <c r="G77" s="70">
        <v>38</v>
      </c>
      <c r="H77" s="70">
        <v>17</v>
      </c>
      <c r="I77" s="58">
        <f t="shared" si="4"/>
        <v>448</v>
      </c>
      <c r="J77" s="58"/>
      <c r="K77" s="58"/>
      <c r="L77" s="64" t="str">
        <f t="shared" si="5"/>
        <v>I</v>
      </c>
    </row>
    <row r="78" spans="1:12" s="62" customFormat="1" ht="24.75" customHeight="1" x14ac:dyDescent="0.25">
      <c r="A78" s="69">
        <f t="shared" si="3"/>
        <v>220</v>
      </c>
      <c r="C78" s="70">
        <v>220</v>
      </c>
      <c r="D78" s="58" t="s">
        <v>309</v>
      </c>
      <c r="E78" s="58" t="s">
        <v>10</v>
      </c>
      <c r="F78" s="58">
        <v>24244</v>
      </c>
      <c r="G78" s="70">
        <v>39</v>
      </c>
      <c r="H78" s="70">
        <v>5</v>
      </c>
      <c r="I78" s="58">
        <f t="shared" si="4"/>
        <v>448</v>
      </c>
      <c r="J78" s="58"/>
      <c r="K78" s="58"/>
      <c r="L78" s="64" t="str">
        <f t="shared" si="5"/>
        <v>I</v>
      </c>
    </row>
    <row r="79" spans="1:12" s="62" customFormat="1" ht="24.75" customHeight="1" x14ac:dyDescent="0.25">
      <c r="A79" s="69">
        <f t="shared" si="3"/>
        <v>220</v>
      </c>
      <c r="C79" s="70">
        <v>220</v>
      </c>
      <c r="D79" s="58" t="s">
        <v>309</v>
      </c>
      <c r="E79" s="58" t="s">
        <v>10</v>
      </c>
      <c r="F79" s="58">
        <v>24244</v>
      </c>
      <c r="G79" s="70">
        <v>40</v>
      </c>
      <c r="H79" s="70">
        <v>24</v>
      </c>
      <c r="I79" s="58">
        <f t="shared" si="4"/>
        <v>448</v>
      </c>
      <c r="J79" s="58"/>
      <c r="K79" s="58"/>
      <c r="L79" s="64" t="str">
        <f t="shared" si="5"/>
        <v>I</v>
      </c>
    </row>
    <row r="80" spans="1:12" s="62" customFormat="1" ht="24.75" customHeight="1" x14ac:dyDescent="0.25">
      <c r="A80" s="69">
        <f t="shared" si="3"/>
        <v>220</v>
      </c>
      <c r="C80" s="70">
        <v>220</v>
      </c>
      <c r="D80" s="58" t="s">
        <v>309</v>
      </c>
      <c r="E80" s="58" t="s">
        <v>10</v>
      </c>
      <c r="F80" s="58">
        <v>24245</v>
      </c>
      <c r="G80" s="70">
        <v>41</v>
      </c>
      <c r="H80" s="70">
        <v>3</v>
      </c>
      <c r="I80" s="58">
        <f t="shared" si="4"/>
        <v>448</v>
      </c>
      <c r="J80" s="58"/>
      <c r="K80" s="58"/>
      <c r="L80" s="64" t="str">
        <f t="shared" si="5"/>
        <v>I</v>
      </c>
    </row>
    <row r="81" spans="1:12" s="62" customFormat="1" ht="24.75" customHeight="1" x14ac:dyDescent="0.25">
      <c r="A81" s="69">
        <f t="shared" si="3"/>
        <v>220</v>
      </c>
      <c r="C81" s="70">
        <v>220</v>
      </c>
      <c r="D81" s="58" t="s">
        <v>309</v>
      </c>
      <c r="E81" s="58" t="s">
        <v>10</v>
      </c>
      <c r="F81" s="58">
        <v>24244</v>
      </c>
      <c r="G81" s="70">
        <v>42</v>
      </c>
      <c r="H81" s="70">
        <v>14</v>
      </c>
      <c r="I81" s="58">
        <f t="shared" si="4"/>
        <v>448</v>
      </c>
      <c r="J81" s="58"/>
      <c r="K81" s="58"/>
      <c r="L81" s="64" t="str">
        <f t="shared" si="5"/>
        <v>I</v>
      </c>
    </row>
    <row r="82" spans="1:12" s="62" customFormat="1" ht="24.75" customHeight="1" x14ac:dyDescent="0.25">
      <c r="A82" s="69">
        <f t="shared" si="3"/>
        <v>220</v>
      </c>
      <c r="C82" s="70">
        <v>220</v>
      </c>
      <c r="D82" s="58" t="s">
        <v>309</v>
      </c>
      <c r="E82" s="58" t="s">
        <v>10</v>
      </c>
      <c r="F82" s="58">
        <v>24245</v>
      </c>
      <c r="G82" s="70">
        <v>43</v>
      </c>
      <c r="H82" s="70">
        <v>11</v>
      </c>
      <c r="I82" s="58">
        <f t="shared" si="4"/>
        <v>448</v>
      </c>
      <c r="J82" s="58"/>
      <c r="K82" s="58"/>
      <c r="L82" s="64" t="str">
        <f t="shared" si="5"/>
        <v>I</v>
      </c>
    </row>
    <row r="83" spans="1:12" s="62" customFormat="1" ht="24.75" customHeight="1" x14ac:dyDescent="0.25">
      <c r="A83" s="69">
        <f t="shared" si="3"/>
        <v>220</v>
      </c>
      <c r="C83" s="70">
        <v>220</v>
      </c>
      <c r="D83" s="58" t="s">
        <v>309</v>
      </c>
      <c r="E83" s="58" t="s">
        <v>10</v>
      </c>
      <c r="F83" s="58">
        <v>24245</v>
      </c>
      <c r="G83" s="70">
        <v>44</v>
      </c>
      <c r="H83" s="70">
        <v>24</v>
      </c>
      <c r="I83" s="58">
        <f t="shared" si="4"/>
        <v>448</v>
      </c>
      <c r="J83" s="58"/>
      <c r="K83" s="58"/>
      <c r="L83" s="64" t="str">
        <f t="shared" si="5"/>
        <v>I</v>
      </c>
    </row>
    <row r="84" spans="1:12" s="62" customFormat="1" ht="24.75" customHeight="1" x14ac:dyDescent="0.25">
      <c r="A84" s="69">
        <f t="shared" si="3"/>
        <v>220</v>
      </c>
      <c r="C84" s="70">
        <v>220</v>
      </c>
      <c r="D84" s="58" t="s">
        <v>309</v>
      </c>
      <c r="E84" s="58" t="s">
        <v>10</v>
      </c>
      <c r="F84" s="58">
        <v>24246</v>
      </c>
      <c r="G84" s="70">
        <v>45</v>
      </c>
      <c r="H84" s="70">
        <v>3</v>
      </c>
      <c r="I84" s="58">
        <f t="shared" si="4"/>
        <v>448</v>
      </c>
      <c r="J84" s="58"/>
      <c r="K84" s="58"/>
      <c r="L84" s="64" t="str">
        <f t="shared" si="5"/>
        <v>I</v>
      </c>
    </row>
    <row r="85" spans="1:12" s="62" customFormat="1" ht="24.75" customHeight="1" x14ac:dyDescent="0.25">
      <c r="A85" s="69">
        <f t="shared" si="3"/>
        <v>220</v>
      </c>
      <c r="C85" s="70">
        <v>220</v>
      </c>
      <c r="D85" s="58" t="s">
        <v>309</v>
      </c>
      <c r="E85" s="58" t="s">
        <v>10</v>
      </c>
      <c r="F85" s="58">
        <v>24245</v>
      </c>
      <c r="G85" s="70">
        <v>46</v>
      </c>
      <c r="H85" s="70">
        <v>9</v>
      </c>
      <c r="I85" s="58">
        <f t="shared" si="4"/>
        <v>448</v>
      </c>
      <c r="J85" s="58"/>
      <c r="K85" s="58"/>
      <c r="L85" s="64" t="str">
        <f t="shared" si="5"/>
        <v>I</v>
      </c>
    </row>
    <row r="86" spans="1:12" s="62" customFormat="1" ht="24.75" customHeight="1" x14ac:dyDescent="0.25">
      <c r="A86" s="69">
        <f t="shared" si="3"/>
        <v>220</v>
      </c>
      <c r="C86" s="70">
        <v>220</v>
      </c>
      <c r="D86" s="58" t="s">
        <v>309</v>
      </c>
      <c r="E86" s="58" t="s">
        <v>10</v>
      </c>
      <c r="F86" s="58">
        <v>24246</v>
      </c>
      <c r="G86" s="70">
        <v>47</v>
      </c>
      <c r="H86" s="70">
        <v>16</v>
      </c>
      <c r="I86" s="58">
        <f t="shared" si="4"/>
        <v>448</v>
      </c>
      <c r="J86" s="58"/>
      <c r="K86" s="58"/>
      <c r="L86" s="64" t="str">
        <f t="shared" si="5"/>
        <v>I</v>
      </c>
    </row>
    <row r="87" spans="1:12" s="62" customFormat="1" ht="24.75" customHeight="1" x14ac:dyDescent="0.25">
      <c r="A87" s="69">
        <f t="shared" si="3"/>
        <v>220</v>
      </c>
      <c r="C87" s="70">
        <v>220</v>
      </c>
      <c r="D87" s="58" t="s">
        <v>309</v>
      </c>
      <c r="E87" s="58" t="s">
        <v>10</v>
      </c>
      <c r="F87" s="58">
        <v>24246</v>
      </c>
      <c r="G87" s="70">
        <v>48</v>
      </c>
      <c r="H87" s="70">
        <v>24</v>
      </c>
      <c r="I87" s="58">
        <f t="shared" si="4"/>
        <v>448</v>
      </c>
      <c r="J87" s="58"/>
      <c r="K87" s="58"/>
      <c r="L87" s="64" t="str">
        <f t="shared" si="5"/>
        <v>I</v>
      </c>
    </row>
    <row r="88" spans="1:12" s="62" customFormat="1" ht="24.75" customHeight="1" x14ac:dyDescent="0.25">
      <c r="A88" s="69">
        <f t="shared" si="3"/>
        <v>220</v>
      </c>
      <c r="C88" s="70">
        <v>220</v>
      </c>
      <c r="D88" s="58" t="s">
        <v>309</v>
      </c>
      <c r="E88" s="58" t="s">
        <v>10</v>
      </c>
      <c r="F88" s="58">
        <v>24246</v>
      </c>
      <c r="G88" s="70">
        <v>49</v>
      </c>
      <c r="H88" s="70">
        <v>7</v>
      </c>
      <c r="I88" s="58">
        <f t="shared" si="4"/>
        <v>448</v>
      </c>
      <c r="J88" s="58"/>
      <c r="K88" s="58"/>
      <c r="L88" s="64" t="str">
        <f t="shared" si="5"/>
        <v>I</v>
      </c>
    </row>
    <row r="89" spans="1:12" s="62" customFormat="1" ht="24.75" customHeight="1" x14ac:dyDescent="0.25">
      <c r="A89" s="69">
        <f t="shared" si="3"/>
        <v>220</v>
      </c>
      <c r="C89" s="70">
        <v>220</v>
      </c>
      <c r="D89" s="58" t="s">
        <v>309</v>
      </c>
      <c r="E89" s="58" t="s">
        <v>10</v>
      </c>
      <c r="F89" s="58">
        <v>24247</v>
      </c>
      <c r="G89" s="70">
        <v>50</v>
      </c>
      <c r="H89" s="70">
        <v>19</v>
      </c>
      <c r="I89" s="58">
        <f t="shared" si="4"/>
        <v>448</v>
      </c>
      <c r="J89" s="58"/>
      <c r="K89" s="58"/>
      <c r="L89" s="64" t="str">
        <f t="shared" si="5"/>
        <v>I</v>
      </c>
    </row>
    <row r="90" spans="1:12" s="62" customFormat="1" ht="24.75" customHeight="1" x14ac:dyDescent="0.25">
      <c r="A90" s="69">
        <f t="shared" si="3"/>
        <v>220</v>
      </c>
      <c r="C90" s="70">
        <v>220</v>
      </c>
      <c r="D90" s="58" t="s">
        <v>309</v>
      </c>
      <c r="E90" s="58" t="s">
        <v>10</v>
      </c>
      <c r="F90" s="58">
        <v>24247</v>
      </c>
      <c r="G90" s="70">
        <v>51</v>
      </c>
      <c r="H90" s="70">
        <v>24</v>
      </c>
      <c r="I90" s="58">
        <f t="shared" si="4"/>
        <v>448</v>
      </c>
      <c r="J90" s="58"/>
      <c r="K90" s="58"/>
      <c r="L90" s="64" t="str">
        <f t="shared" si="5"/>
        <v>I</v>
      </c>
    </row>
    <row r="91" spans="1:12" s="62" customFormat="1" ht="24.75" customHeight="1" x14ac:dyDescent="0.25">
      <c r="A91" s="69">
        <f t="shared" si="3"/>
        <v>220</v>
      </c>
      <c r="C91" s="70">
        <v>220</v>
      </c>
      <c r="D91" s="58" t="s">
        <v>309</v>
      </c>
      <c r="E91" s="58" t="s">
        <v>10</v>
      </c>
      <c r="F91" s="58">
        <v>24247</v>
      </c>
      <c r="G91" s="70">
        <v>54</v>
      </c>
      <c r="H91" s="70">
        <v>3</v>
      </c>
      <c r="I91" s="58">
        <f t="shared" si="4"/>
        <v>448</v>
      </c>
      <c r="J91" s="58"/>
      <c r="K91" s="58"/>
      <c r="L91" s="64" t="str">
        <f t="shared" si="5"/>
        <v>I</v>
      </c>
    </row>
    <row r="92" spans="1:12" s="62" customFormat="1" ht="24.75" customHeight="1" x14ac:dyDescent="0.25">
      <c r="A92" s="69">
        <f t="shared" si="3"/>
        <v>221</v>
      </c>
      <c r="C92" s="70">
        <v>221</v>
      </c>
      <c r="D92" s="58" t="s">
        <v>309</v>
      </c>
      <c r="E92" s="58" t="s">
        <v>10</v>
      </c>
      <c r="F92" s="58">
        <v>25238</v>
      </c>
      <c r="G92" s="70">
        <v>110</v>
      </c>
      <c r="H92" s="70">
        <v>3</v>
      </c>
      <c r="I92" s="58">
        <f t="shared" si="4"/>
        <v>10</v>
      </c>
      <c r="J92" s="58"/>
      <c r="K92" s="58"/>
      <c r="L92" s="64" t="str">
        <f t="shared" si="5"/>
        <v>I</v>
      </c>
    </row>
    <row r="93" spans="1:12" s="62" customFormat="1" ht="24.75" customHeight="1" x14ac:dyDescent="0.25">
      <c r="A93" s="69">
        <f t="shared" si="3"/>
        <v>221</v>
      </c>
      <c r="C93" s="70">
        <v>221</v>
      </c>
      <c r="D93" s="58" t="s">
        <v>309</v>
      </c>
      <c r="E93" s="58" t="s">
        <v>10</v>
      </c>
      <c r="F93" s="58">
        <v>25238</v>
      </c>
      <c r="G93" s="70">
        <v>115</v>
      </c>
      <c r="H93" s="70">
        <v>7</v>
      </c>
      <c r="I93" s="58">
        <f t="shared" si="4"/>
        <v>10</v>
      </c>
      <c r="J93" s="58"/>
      <c r="K93" s="58"/>
      <c r="L93" s="64" t="str">
        <f t="shared" si="5"/>
        <v>I</v>
      </c>
    </row>
    <row r="94" spans="1:12" s="62" customFormat="1" ht="24.75" customHeight="1" x14ac:dyDescent="0.25">
      <c r="A94" s="69">
        <f t="shared" si="3"/>
        <v>243</v>
      </c>
      <c r="C94" s="70">
        <v>243</v>
      </c>
      <c r="D94" s="58" t="s">
        <v>309</v>
      </c>
      <c r="E94" s="58" t="s">
        <v>10</v>
      </c>
      <c r="F94" s="58">
        <v>25101</v>
      </c>
      <c r="G94" s="70">
        <v>107</v>
      </c>
      <c r="H94" s="70">
        <v>6</v>
      </c>
      <c r="I94" s="58">
        <f t="shared" si="4"/>
        <v>13</v>
      </c>
      <c r="J94" s="58"/>
      <c r="K94" s="58"/>
      <c r="L94" s="64" t="str">
        <f t="shared" si="5"/>
        <v>I</v>
      </c>
    </row>
    <row r="95" spans="1:12" s="62" customFormat="1" ht="24.75" customHeight="1" x14ac:dyDescent="0.25">
      <c r="A95" s="69">
        <f t="shared" si="3"/>
        <v>243</v>
      </c>
      <c r="C95" s="70">
        <v>243</v>
      </c>
      <c r="D95" s="58" t="s">
        <v>309</v>
      </c>
      <c r="E95" s="58" t="s">
        <v>10</v>
      </c>
      <c r="F95" s="58">
        <v>25101</v>
      </c>
      <c r="G95" s="70">
        <v>108</v>
      </c>
      <c r="H95" s="70">
        <v>7</v>
      </c>
      <c r="I95" s="58">
        <f t="shared" si="4"/>
        <v>13</v>
      </c>
      <c r="J95" s="58"/>
      <c r="K95" s="58"/>
      <c r="L95" s="64" t="str">
        <f t="shared" si="5"/>
        <v>I</v>
      </c>
    </row>
    <row r="96" spans="1:12" s="62" customFormat="1" ht="24.75" customHeight="1" x14ac:dyDescent="0.25">
      <c r="A96" s="69">
        <f t="shared" si="3"/>
        <v>245</v>
      </c>
      <c r="C96" s="70">
        <v>245</v>
      </c>
      <c r="D96" s="58" t="s">
        <v>309</v>
      </c>
      <c r="E96" s="58" t="s">
        <v>10</v>
      </c>
      <c r="F96" s="58">
        <v>25102</v>
      </c>
      <c r="G96" s="70">
        <v>109</v>
      </c>
      <c r="H96" s="70">
        <v>16</v>
      </c>
      <c r="I96" s="58">
        <f t="shared" si="4"/>
        <v>16</v>
      </c>
      <c r="J96" s="58"/>
      <c r="K96" s="58"/>
      <c r="L96" s="64" t="str">
        <f t="shared" si="5"/>
        <v>I</v>
      </c>
    </row>
    <row r="97" spans="1:12" s="62" customFormat="1" ht="24.75" customHeight="1" x14ac:dyDescent="0.25">
      <c r="A97" s="69">
        <f t="shared" si="3"/>
        <v>321</v>
      </c>
      <c r="C97" s="70">
        <v>321</v>
      </c>
      <c r="D97" s="58" t="s">
        <v>309</v>
      </c>
      <c r="E97" s="58" t="s">
        <v>10</v>
      </c>
      <c r="F97" s="58">
        <v>25298</v>
      </c>
      <c r="G97" s="70">
        <v>116</v>
      </c>
      <c r="H97" s="70">
        <v>3</v>
      </c>
      <c r="I97" s="58">
        <f t="shared" si="4"/>
        <v>28</v>
      </c>
      <c r="J97" s="58"/>
      <c r="K97" s="58"/>
      <c r="L97" s="64" t="str">
        <f t="shared" si="5"/>
        <v>I</v>
      </c>
    </row>
    <row r="98" spans="1:12" s="62" customFormat="1" ht="24.75" customHeight="1" x14ac:dyDescent="0.25">
      <c r="A98" s="69">
        <f t="shared" si="3"/>
        <v>321</v>
      </c>
      <c r="C98" s="70">
        <v>321</v>
      </c>
      <c r="D98" s="58" t="s">
        <v>309</v>
      </c>
      <c r="E98" s="58" t="s">
        <v>10</v>
      </c>
      <c r="F98" s="58">
        <v>25298</v>
      </c>
      <c r="G98" s="70">
        <v>118</v>
      </c>
      <c r="H98" s="70">
        <v>15</v>
      </c>
      <c r="I98" s="58">
        <f t="shared" si="4"/>
        <v>28</v>
      </c>
      <c r="J98" s="58"/>
      <c r="K98" s="58"/>
      <c r="L98" s="64" t="str">
        <f t="shared" si="5"/>
        <v>I</v>
      </c>
    </row>
    <row r="99" spans="1:12" s="62" customFormat="1" ht="24.75" customHeight="1" x14ac:dyDescent="0.25">
      <c r="A99" s="69">
        <f t="shared" si="3"/>
        <v>321</v>
      </c>
      <c r="C99" s="70">
        <v>321</v>
      </c>
      <c r="D99" s="58" t="s">
        <v>309</v>
      </c>
      <c r="E99" s="58" t="s">
        <v>10</v>
      </c>
      <c r="F99" s="58">
        <v>25298</v>
      </c>
      <c r="G99" s="70">
        <v>121</v>
      </c>
      <c r="H99" s="70">
        <v>10</v>
      </c>
      <c r="I99" s="58">
        <f t="shared" si="4"/>
        <v>28</v>
      </c>
      <c r="J99" s="58"/>
      <c r="K99" s="58"/>
      <c r="L99" s="64" t="str">
        <f t="shared" si="5"/>
        <v>I</v>
      </c>
    </row>
    <row r="100" spans="1:12" s="62" customFormat="1" ht="24.75" customHeight="1" x14ac:dyDescent="0.25">
      <c r="A100" s="69">
        <f t="shared" si="3"/>
        <v>325</v>
      </c>
      <c r="C100" s="70">
        <v>325</v>
      </c>
      <c r="D100" s="58" t="s">
        <v>309</v>
      </c>
      <c r="E100" s="58" t="s">
        <v>10</v>
      </c>
      <c r="F100" s="58">
        <v>24787</v>
      </c>
      <c r="G100" s="70">
        <v>83</v>
      </c>
      <c r="H100" s="70">
        <v>3</v>
      </c>
      <c r="I100" s="58">
        <f t="shared" si="4"/>
        <v>38</v>
      </c>
      <c r="J100" s="58"/>
      <c r="K100" s="58"/>
      <c r="L100" s="64" t="str">
        <f t="shared" si="5"/>
        <v>I</v>
      </c>
    </row>
    <row r="101" spans="1:12" s="62" customFormat="1" ht="24.75" customHeight="1" x14ac:dyDescent="0.25">
      <c r="A101" s="69">
        <f t="shared" si="3"/>
        <v>325</v>
      </c>
      <c r="C101" s="70">
        <v>325</v>
      </c>
      <c r="D101" s="58" t="s">
        <v>309</v>
      </c>
      <c r="E101" s="58" t="s">
        <v>10</v>
      </c>
      <c r="F101" s="58">
        <v>24787</v>
      </c>
      <c r="G101" s="70">
        <v>85</v>
      </c>
      <c r="H101" s="70">
        <v>4</v>
      </c>
      <c r="I101" s="58">
        <f t="shared" si="4"/>
        <v>38</v>
      </c>
      <c r="J101" s="58"/>
      <c r="K101" s="58"/>
      <c r="L101" s="64" t="str">
        <f t="shared" si="5"/>
        <v>I</v>
      </c>
    </row>
    <row r="102" spans="1:12" s="62" customFormat="1" ht="24.75" customHeight="1" x14ac:dyDescent="0.25">
      <c r="A102" s="69">
        <f t="shared" si="3"/>
        <v>325</v>
      </c>
      <c r="C102" s="70">
        <v>325</v>
      </c>
      <c r="D102" s="58" t="s">
        <v>309</v>
      </c>
      <c r="E102" s="58" t="s">
        <v>10</v>
      </c>
      <c r="F102" s="58">
        <v>24787</v>
      </c>
      <c r="G102" s="70">
        <v>86</v>
      </c>
      <c r="H102" s="70">
        <v>3</v>
      </c>
      <c r="I102" s="58">
        <f t="shared" si="4"/>
        <v>38</v>
      </c>
      <c r="J102" s="58"/>
      <c r="K102" s="58"/>
      <c r="L102" s="64" t="str">
        <f t="shared" si="5"/>
        <v>I</v>
      </c>
    </row>
    <row r="103" spans="1:12" s="62" customFormat="1" ht="24.75" customHeight="1" x14ac:dyDescent="0.25">
      <c r="A103" s="69">
        <f t="shared" si="3"/>
        <v>325</v>
      </c>
      <c r="C103" s="70">
        <v>325</v>
      </c>
      <c r="D103" s="58" t="s">
        <v>309</v>
      </c>
      <c r="E103" s="58" t="s">
        <v>10</v>
      </c>
      <c r="F103" s="58">
        <v>24787</v>
      </c>
      <c r="G103" s="70">
        <v>87</v>
      </c>
      <c r="H103" s="70">
        <v>17</v>
      </c>
      <c r="I103" s="58">
        <f t="shared" si="4"/>
        <v>38</v>
      </c>
      <c r="J103" s="58"/>
      <c r="K103" s="58"/>
      <c r="L103" s="64" t="str">
        <f t="shared" si="5"/>
        <v>I</v>
      </c>
    </row>
    <row r="104" spans="1:12" s="62" customFormat="1" ht="24.75" customHeight="1" x14ac:dyDescent="0.25">
      <c r="A104" s="69">
        <f t="shared" si="3"/>
        <v>325</v>
      </c>
      <c r="C104" s="70">
        <v>325</v>
      </c>
      <c r="D104" s="58" t="s">
        <v>309</v>
      </c>
      <c r="E104" s="58" t="s">
        <v>10</v>
      </c>
      <c r="F104" s="58">
        <v>24787</v>
      </c>
      <c r="G104" s="70">
        <v>88</v>
      </c>
      <c r="H104" s="70">
        <v>11</v>
      </c>
      <c r="I104" s="58">
        <f t="shared" si="4"/>
        <v>38</v>
      </c>
      <c r="J104" s="58"/>
      <c r="K104" s="58"/>
      <c r="L104" s="64" t="str">
        <f t="shared" si="5"/>
        <v>I</v>
      </c>
    </row>
    <row r="105" spans="1:12" s="62" customFormat="1" ht="24.75" customHeight="1" x14ac:dyDescent="0.25">
      <c r="A105" s="69">
        <f t="shared" si="3"/>
        <v>334</v>
      </c>
      <c r="C105" s="70">
        <v>334</v>
      </c>
      <c r="D105" s="58" t="s">
        <v>309</v>
      </c>
      <c r="E105" s="58" t="s">
        <v>10</v>
      </c>
      <c r="F105" s="58">
        <v>24659</v>
      </c>
      <c r="G105" s="70">
        <v>97</v>
      </c>
      <c r="H105" s="70">
        <v>3</v>
      </c>
      <c r="I105" s="58">
        <f t="shared" si="4"/>
        <v>65</v>
      </c>
      <c r="J105" s="58"/>
      <c r="K105" s="58"/>
      <c r="L105" s="64" t="str">
        <f t="shared" si="5"/>
        <v>I</v>
      </c>
    </row>
    <row r="106" spans="1:12" s="62" customFormat="1" ht="24.75" customHeight="1" x14ac:dyDescent="0.25">
      <c r="A106" s="69">
        <f t="shared" si="3"/>
        <v>334</v>
      </c>
      <c r="C106" s="70">
        <v>334</v>
      </c>
      <c r="D106" s="58" t="s">
        <v>309</v>
      </c>
      <c r="E106" s="58" t="s">
        <v>10</v>
      </c>
      <c r="F106" s="58">
        <v>24659</v>
      </c>
      <c r="G106" s="70">
        <v>99</v>
      </c>
      <c r="H106" s="70">
        <v>15</v>
      </c>
      <c r="I106" s="58">
        <f t="shared" si="4"/>
        <v>65</v>
      </c>
      <c r="J106" s="58"/>
      <c r="K106" s="58"/>
      <c r="L106" s="64" t="str">
        <f t="shared" si="5"/>
        <v>I</v>
      </c>
    </row>
    <row r="107" spans="1:12" s="62" customFormat="1" ht="24.75" customHeight="1" x14ac:dyDescent="0.25">
      <c r="A107" s="69">
        <f t="shared" si="3"/>
        <v>334</v>
      </c>
      <c r="C107" s="70">
        <v>334</v>
      </c>
      <c r="D107" s="58" t="s">
        <v>309</v>
      </c>
      <c r="E107" s="58" t="s">
        <v>10</v>
      </c>
      <c r="F107" s="58">
        <v>24659</v>
      </c>
      <c r="G107" s="70">
        <v>100</v>
      </c>
      <c r="H107" s="70">
        <v>19</v>
      </c>
      <c r="I107" s="58">
        <f t="shared" si="4"/>
        <v>65</v>
      </c>
      <c r="J107" s="58"/>
      <c r="K107" s="58"/>
      <c r="L107" s="64" t="str">
        <f t="shared" si="5"/>
        <v>I</v>
      </c>
    </row>
    <row r="108" spans="1:12" s="62" customFormat="1" ht="24.75" customHeight="1" x14ac:dyDescent="0.25">
      <c r="A108" s="69">
        <f t="shared" si="3"/>
        <v>334</v>
      </c>
      <c r="C108" s="70">
        <v>334</v>
      </c>
      <c r="D108" s="58" t="s">
        <v>309</v>
      </c>
      <c r="E108" s="58" t="s">
        <v>10</v>
      </c>
      <c r="F108" s="58">
        <v>24662</v>
      </c>
      <c r="G108" s="70">
        <v>101</v>
      </c>
      <c r="H108" s="70">
        <v>7</v>
      </c>
      <c r="I108" s="58">
        <f t="shared" si="4"/>
        <v>65</v>
      </c>
      <c r="J108" s="58"/>
      <c r="K108" s="58"/>
      <c r="L108" s="64" t="str">
        <f t="shared" si="5"/>
        <v>I</v>
      </c>
    </row>
    <row r="109" spans="1:12" s="62" customFormat="1" ht="24.75" customHeight="1" x14ac:dyDescent="0.25">
      <c r="A109" s="69">
        <f t="shared" si="3"/>
        <v>334</v>
      </c>
      <c r="C109" s="70">
        <v>334</v>
      </c>
      <c r="D109" s="58" t="s">
        <v>309</v>
      </c>
      <c r="E109" s="58" t="s">
        <v>10</v>
      </c>
      <c r="F109" s="58">
        <v>24662</v>
      </c>
      <c r="G109" s="70">
        <v>102</v>
      </c>
      <c r="H109" s="70">
        <v>18</v>
      </c>
      <c r="I109" s="58">
        <f t="shared" si="4"/>
        <v>65</v>
      </c>
      <c r="J109" s="58"/>
      <c r="K109" s="58"/>
      <c r="L109" s="64" t="str">
        <f t="shared" si="5"/>
        <v>I</v>
      </c>
    </row>
    <row r="110" spans="1:12" s="62" customFormat="1" ht="24.75" customHeight="1" x14ac:dyDescent="0.25">
      <c r="A110" s="69">
        <f t="shared" si="3"/>
        <v>350</v>
      </c>
      <c r="C110" s="70">
        <v>350</v>
      </c>
      <c r="D110" s="58" t="s">
        <v>309</v>
      </c>
      <c r="E110" s="58" t="s">
        <v>10</v>
      </c>
      <c r="F110" s="58">
        <v>24976</v>
      </c>
      <c r="G110" s="70">
        <v>165</v>
      </c>
      <c r="H110" s="70">
        <v>3</v>
      </c>
      <c r="I110" s="58">
        <f t="shared" si="4"/>
        <v>45</v>
      </c>
      <c r="J110" s="58"/>
      <c r="K110" s="58"/>
      <c r="L110" s="64" t="str">
        <f t="shared" si="5"/>
        <v>I</v>
      </c>
    </row>
    <row r="111" spans="1:12" s="62" customFormat="1" ht="24.75" customHeight="1" x14ac:dyDescent="0.25">
      <c r="A111" s="69">
        <f t="shared" si="3"/>
        <v>350</v>
      </c>
      <c r="C111" s="70">
        <v>350</v>
      </c>
      <c r="D111" s="58" t="s">
        <v>309</v>
      </c>
      <c r="E111" s="58" t="s">
        <v>10</v>
      </c>
      <c r="F111" s="58">
        <v>24976</v>
      </c>
      <c r="G111" s="70">
        <v>166</v>
      </c>
      <c r="H111" s="70">
        <v>8</v>
      </c>
      <c r="I111" s="58">
        <f t="shared" si="4"/>
        <v>45</v>
      </c>
      <c r="J111" s="58"/>
      <c r="K111" s="58"/>
      <c r="L111" s="64" t="str">
        <f t="shared" si="5"/>
        <v>I</v>
      </c>
    </row>
    <row r="112" spans="1:12" s="62" customFormat="1" ht="24.75" customHeight="1" x14ac:dyDescent="0.25">
      <c r="A112" s="69">
        <f t="shared" si="3"/>
        <v>350</v>
      </c>
      <c r="C112" s="70">
        <v>350</v>
      </c>
      <c r="D112" s="58" t="s">
        <v>309</v>
      </c>
      <c r="E112" s="58" t="s">
        <v>10</v>
      </c>
      <c r="F112" s="58">
        <v>24976</v>
      </c>
      <c r="G112" s="70">
        <v>167</v>
      </c>
      <c r="H112" s="70">
        <v>11</v>
      </c>
      <c r="I112" s="58">
        <f t="shared" si="4"/>
        <v>45</v>
      </c>
      <c r="J112" s="58"/>
      <c r="K112" s="58"/>
      <c r="L112" s="64" t="str">
        <f t="shared" si="5"/>
        <v>I</v>
      </c>
    </row>
    <row r="113" spans="1:12" s="62" customFormat="1" ht="24.75" customHeight="1" x14ac:dyDescent="0.25">
      <c r="A113" s="69">
        <f t="shared" si="3"/>
        <v>350</v>
      </c>
      <c r="C113" s="70">
        <v>350</v>
      </c>
      <c r="D113" s="58" t="s">
        <v>309</v>
      </c>
      <c r="E113" s="58" t="s">
        <v>10</v>
      </c>
      <c r="F113" s="58">
        <v>24976</v>
      </c>
      <c r="G113" s="70">
        <v>169</v>
      </c>
      <c r="H113" s="70">
        <v>23</v>
      </c>
      <c r="I113" s="58">
        <f t="shared" si="4"/>
        <v>45</v>
      </c>
      <c r="J113" s="58"/>
      <c r="K113" s="58"/>
      <c r="L113" s="64" t="str">
        <f t="shared" si="5"/>
        <v>I</v>
      </c>
    </row>
    <row r="114" spans="1:12" s="62" customFormat="1" ht="24.75" customHeight="1" x14ac:dyDescent="0.25">
      <c r="A114" s="69">
        <f t="shared" si="3"/>
        <v>354</v>
      </c>
      <c r="C114" s="70">
        <v>354</v>
      </c>
      <c r="D114" s="58" t="s">
        <v>309</v>
      </c>
      <c r="E114" s="58" t="s">
        <v>10</v>
      </c>
      <c r="F114" s="58">
        <v>24312</v>
      </c>
      <c r="G114" s="70">
        <v>52</v>
      </c>
      <c r="H114" s="70">
        <v>5</v>
      </c>
      <c r="I114" s="58">
        <f t="shared" si="4"/>
        <v>371</v>
      </c>
      <c r="J114" s="58"/>
      <c r="K114" s="58"/>
      <c r="L114" s="64" t="str">
        <f t="shared" si="5"/>
        <v>I</v>
      </c>
    </row>
    <row r="115" spans="1:12" s="62" customFormat="1" ht="24.75" customHeight="1" x14ac:dyDescent="0.25">
      <c r="A115" s="69">
        <f t="shared" si="3"/>
        <v>354</v>
      </c>
      <c r="C115" s="70">
        <v>354</v>
      </c>
      <c r="D115" s="58" t="s">
        <v>309</v>
      </c>
      <c r="E115" s="58" t="s">
        <v>10</v>
      </c>
      <c r="F115" s="58">
        <v>24312</v>
      </c>
      <c r="G115" s="70">
        <v>53</v>
      </c>
      <c r="H115" s="70">
        <v>20</v>
      </c>
      <c r="I115" s="58">
        <f t="shared" si="4"/>
        <v>371</v>
      </c>
      <c r="J115" s="58"/>
      <c r="K115" s="58"/>
      <c r="L115" s="64" t="str">
        <f t="shared" si="5"/>
        <v>I</v>
      </c>
    </row>
    <row r="116" spans="1:12" s="62" customFormat="1" ht="24.75" customHeight="1" x14ac:dyDescent="0.25">
      <c r="A116" s="69">
        <f t="shared" si="3"/>
        <v>354</v>
      </c>
      <c r="C116" s="70">
        <v>354</v>
      </c>
      <c r="D116" s="58" t="s">
        <v>309</v>
      </c>
      <c r="E116" s="58" t="s">
        <v>10</v>
      </c>
      <c r="F116" s="58">
        <v>24313</v>
      </c>
      <c r="G116" s="70">
        <v>55</v>
      </c>
      <c r="H116" s="70">
        <v>3</v>
      </c>
      <c r="I116" s="58">
        <f t="shared" si="4"/>
        <v>371</v>
      </c>
      <c r="J116" s="58"/>
      <c r="K116" s="58"/>
      <c r="L116" s="64" t="str">
        <f t="shared" si="5"/>
        <v>I</v>
      </c>
    </row>
    <row r="117" spans="1:12" s="62" customFormat="1" ht="24.75" customHeight="1" x14ac:dyDescent="0.25">
      <c r="A117" s="69">
        <f t="shared" si="3"/>
        <v>354</v>
      </c>
      <c r="C117" s="70">
        <v>354</v>
      </c>
      <c r="D117" s="58" t="s">
        <v>309</v>
      </c>
      <c r="E117" s="58" t="s">
        <v>10</v>
      </c>
      <c r="F117" s="58">
        <v>24312</v>
      </c>
      <c r="G117" s="70">
        <v>56</v>
      </c>
      <c r="H117" s="70">
        <v>19</v>
      </c>
      <c r="I117" s="58">
        <f t="shared" si="4"/>
        <v>371</v>
      </c>
      <c r="J117" s="58"/>
      <c r="K117" s="58"/>
      <c r="L117" s="64" t="str">
        <f t="shared" si="5"/>
        <v>I</v>
      </c>
    </row>
    <row r="118" spans="1:12" s="62" customFormat="1" ht="24.75" customHeight="1" x14ac:dyDescent="0.25">
      <c r="A118" s="69">
        <f t="shared" si="3"/>
        <v>354</v>
      </c>
      <c r="C118" s="70">
        <v>354</v>
      </c>
      <c r="D118" s="58" t="s">
        <v>309</v>
      </c>
      <c r="E118" s="58" t="s">
        <v>10</v>
      </c>
      <c r="F118" s="58">
        <v>24313</v>
      </c>
      <c r="G118" s="70">
        <v>57</v>
      </c>
      <c r="H118" s="70">
        <v>4</v>
      </c>
      <c r="I118" s="58">
        <f t="shared" si="4"/>
        <v>371</v>
      </c>
      <c r="J118" s="58"/>
      <c r="K118" s="58"/>
      <c r="L118" s="64" t="str">
        <f t="shared" si="5"/>
        <v>I</v>
      </c>
    </row>
    <row r="119" spans="1:12" s="62" customFormat="1" ht="24.75" customHeight="1" x14ac:dyDescent="0.25">
      <c r="A119" s="69">
        <f t="shared" si="3"/>
        <v>354</v>
      </c>
      <c r="C119" s="70">
        <v>354</v>
      </c>
      <c r="D119" s="58" t="s">
        <v>309</v>
      </c>
      <c r="E119" s="58" t="s">
        <v>10</v>
      </c>
      <c r="F119" s="58">
        <v>24312</v>
      </c>
      <c r="G119" s="70">
        <v>58</v>
      </c>
      <c r="H119" s="70">
        <v>4</v>
      </c>
      <c r="I119" s="58">
        <f t="shared" si="4"/>
        <v>371</v>
      </c>
      <c r="J119" s="58"/>
      <c r="K119" s="58"/>
      <c r="L119" s="64" t="str">
        <f t="shared" si="5"/>
        <v>I</v>
      </c>
    </row>
    <row r="120" spans="1:12" s="62" customFormat="1" ht="24.75" customHeight="1" x14ac:dyDescent="0.25">
      <c r="A120" s="69">
        <f t="shared" si="3"/>
        <v>354</v>
      </c>
      <c r="C120" s="70">
        <v>354</v>
      </c>
      <c r="D120" s="58" t="s">
        <v>309</v>
      </c>
      <c r="E120" s="58" t="s">
        <v>10</v>
      </c>
      <c r="F120" s="58">
        <v>24313</v>
      </c>
      <c r="G120" s="70">
        <v>59</v>
      </c>
      <c r="H120" s="70">
        <v>24</v>
      </c>
      <c r="I120" s="58">
        <f t="shared" si="4"/>
        <v>371</v>
      </c>
      <c r="J120" s="58"/>
      <c r="K120" s="58"/>
      <c r="L120" s="64" t="str">
        <f t="shared" si="5"/>
        <v>I</v>
      </c>
    </row>
    <row r="121" spans="1:12" s="62" customFormat="1" ht="24.75" customHeight="1" x14ac:dyDescent="0.25">
      <c r="A121" s="69">
        <f t="shared" si="3"/>
        <v>354</v>
      </c>
      <c r="C121" s="70">
        <v>354</v>
      </c>
      <c r="D121" s="58" t="s">
        <v>309</v>
      </c>
      <c r="E121" s="58" t="s">
        <v>10</v>
      </c>
      <c r="F121" s="58">
        <v>24313</v>
      </c>
      <c r="G121" s="70">
        <v>60</v>
      </c>
      <c r="H121" s="70">
        <v>7</v>
      </c>
      <c r="I121" s="58">
        <f t="shared" si="4"/>
        <v>371</v>
      </c>
      <c r="J121" s="58"/>
      <c r="K121" s="58"/>
      <c r="L121" s="64" t="str">
        <f t="shared" si="5"/>
        <v>I</v>
      </c>
    </row>
    <row r="122" spans="1:12" s="62" customFormat="1" ht="24.75" customHeight="1" x14ac:dyDescent="0.25">
      <c r="A122" s="69">
        <f t="shared" si="3"/>
        <v>354</v>
      </c>
      <c r="C122" s="70">
        <v>354</v>
      </c>
      <c r="D122" s="58" t="s">
        <v>309</v>
      </c>
      <c r="E122" s="58" t="s">
        <v>10</v>
      </c>
      <c r="F122" s="58">
        <v>24314</v>
      </c>
      <c r="G122" s="70">
        <v>61</v>
      </c>
      <c r="H122" s="70">
        <v>19</v>
      </c>
      <c r="I122" s="58">
        <f t="shared" si="4"/>
        <v>371</v>
      </c>
      <c r="J122" s="58"/>
      <c r="K122" s="58"/>
      <c r="L122" s="64" t="str">
        <f t="shared" si="5"/>
        <v>I</v>
      </c>
    </row>
    <row r="123" spans="1:12" s="62" customFormat="1" ht="24.75" customHeight="1" x14ac:dyDescent="0.25">
      <c r="A123" s="69">
        <f t="shared" si="3"/>
        <v>354</v>
      </c>
      <c r="C123" s="70">
        <v>354</v>
      </c>
      <c r="D123" s="58" t="s">
        <v>309</v>
      </c>
      <c r="E123" s="58" t="s">
        <v>10</v>
      </c>
      <c r="F123" s="58">
        <v>24314</v>
      </c>
      <c r="G123" s="70">
        <v>62</v>
      </c>
      <c r="H123" s="70">
        <v>11</v>
      </c>
      <c r="I123" s="58">
        <f t="shared" si="4"/>
        <v>371</v>
      </c>
      <c r="J123" s="58"/>
      <c r="K123" s="58"/>
      <c r="L123" s="64" t="str">
        <f t="shared" si="5"/>
        <v>I</v>
      </c>
    </row>
    <row r="124" spans="1:12" s="62" customFormat="1" ht="24.75" customHeight="1" x14ac:dyDescent="0.25">
      <c r="A124" s="69">
        <f t="shared" si="3"/>
        <v>354</v>
      </c>
      <c r="C124" s="70">
        <v>354</v>
      </c>
      <c r="D124" s="58" t="s">
        <v>309</v>
      </c>
      <c r="E124" s="58" t="s">
        <v>10</v>
      </c>
      <c r="F124" s="58">
        <v>24315</v>
      </c>
      <c r="G124" s="70">
        <v>63</v>
      </c>
      <c r="H124" s="70">
        <v>15</v>
      </c>
      <c r="I124" s="58">
        <f t="shared" si="4"/>
        <v>371</v>
      </c>
      <c r="J124" s="58"/>
      <c r="K124" s="58"/>
      <c r="L124" s="64" t="str">
        <f t="shared" si="5"/>
        <v>I</v>
      </c>
    </row>
    <row r="125" spans="1:12" s="62" customFormat="1" ht="24.75" customHeight="1" x14ac:dyDescent="0.25">
      <c r="A125" s="69">
        <f t="shared" si="3"/>
        <v>354</v>
      </c>
      <c r="C125" s="70">
        <v>354</v>
      </c>
      <c r="D125" s="58" t="s">
        <v>309</v>
      </c>
      <c r="E125" s="58" t="s">
        <v>10</v>
      </c>
      <c r="F125" s="58">
        <v>24315</v>
      </c>
      <c r="G125" s="70">
        <v>64</v>
      </c>
      <c r="H125" s="70">
        <v>24</v>
      </c>
      <c r="I125" s="58">
        <f t="shared" si="4"/>
        <v>371</v>
      </c>
      <c r="J125" s="58"/>
      <c r="K125" s="58"/>
      <c r="L125" s="64" t="str">
        <f t="shared" si="5"/>
        <v>I</v>
      </c>
    </row>
    <row r="126" spans="1:12" s="62" customFormat="1" ht="24.75" customHeight="1" x14ac:dyDescent="0.25">
      <c r="A126" s="69">
        <f t="shared" si="3"/>
        <v>354</v>
      </c>
      <c r="C126" s="70">
        <v>354</v>
      </c>
      <c r="D126" s="58" t="s">
        <v>309</v>
      </c>
      <c r="E126" s="58" t="s">
        <v>10</v>
      </c>
      <c r="F126" s="58">
        <v>24316</v>
      </c>
      <c r="G126" s="70">
        <v>65</v>
      </c>
      <c r="H126" s="70">
        <v>3</v>
      </c>
      <c r="I126" s="58">
        <f t="shared" si="4"/>
        <v>371</v>
      </c>
      <c r="J126" s="58"/>
      <c r="K126" s="58"/>
      <c r="L126" s="64" t="str">
        <f t="shared" si="5"/>
        <v>I</v>
      </c>
    </row>
    <row r="127" spans="1:12" s="62" customFormat="1" ht="24.75" customHeight="1" x14ac:dyDescent="0.25">
      <c r="A127" s="69">
        <f t="shared" si="3"/>
        <v>354</v>
      </c>
      <c r="C127" s="70">
        <v>354</v>
      </c>
      <c r="D127" s="58" t="s">
        <v>309</v>
      </c>
      <c r="E127" s="58" t="s">
        <v>10</v>
      </c>
      <c r="F127" s="58">
        <v>24315</v>
      </c>
      <c r="G127" s="70">
        <v>66</v>
      </c>
      <c r="H127" s="70">
        <v>4</v>
      </c>
      <c r="I127" s="58">
        <f t="shared" si="4"/>
        <v>371</v>
      </c>
      <c r="J127" s="58"/>
      <c r="K127" s="58"/>
      <c r="L127" s="64" t="str">
        <f t="shared" si="5"/>
        <v>I</v>
      </c>
    </row>
    <row r="128" spans="1:12" s="62" customFormat="1" ht="24.75" customHeight="1" x14ac:dyDescent="0.25">
      <c r="A128" s="69">
        <f t="shared" si="3"/>
        <v>354</v>
      </c>
      <c r="C128" s="70">
        <v>354</v>
      </c>
      <c r="D128" s="58" t="s">
        <v>309</v>
      </c>
      <c r="E128" s="58" t="s">
        <v>10</v>
      </c>
      <c r="F128" s="58">
        <v>24316</v>
      </c>
      <c r="G128" s="70">
        <v>67</v>
      </c>
      <c r="H128" s="70">
        <v>20</v>
      </c>
      <c r="I128" s="58">
        <f t="shared" si="4"/>
        <v>371</v>
      </c>
      <c r="J128" s="58"/>
      <c r="K128" s="58"/>
      <c r="L128" s="64" t="str">
        <f t="shared" si="5"/>
        <v>I</v>
      </c>
    </row>
    <row r="129" spans="1:12" s="62" customFormat="1" ht="24.75" customHeight="1" x14ac:dyDescent="0.25">
      <c r="A129" s="69">
        <f t="shared" si="3"/>
        <v>354</v>
      </c>
      <c r="C129" s="70">
        <v>354</v>
      </c>
      <c r="D129" s="58" t="s">
        <v>309</v>
      </c>
      <c r="E129" s="58" t="s">
        <v>10</v>
      </c>
      <c r="F129" s="58">
        <v>24315</v>
      </c>
      <c r="G129" s="70">
        <v>68</v>
      </c>
      <c r="H129" s="70">
        <v>3</v>
      </c>
      <c r="I129" s="58">
        <f t="shared" si="4"/>
        <v>371</v>
      </c>
      <c r="J129" s="58"/>
      <c r="K129" s="58"/>
      <c r="L129" s="64" t="str">
        <f t="shared" si="5"/>
        <v>I</v>
      </c>
    </row>
    <row r="130" spans="1:12" s="62" customFormat="1" ht="24.75" customHeight="1" x14ac:dyDescent="0.25">
      <c r="A130" s="69">
        <f t="shared" si="3"/>
        <v>354</v>
      </c>
      <c r="C130" s="70">
        <v>354</v>
      </c>
      <c r="D130" s="58" t="s">
        <v>309</v>
      </c>
      <c r="E130" s="58" t="s">
        <v>10</v>
      </c>
      <c r="F130" s="58">
        <v>24316</v>
      </c>
      <c r="G130" s="70">
        <v>69</v>
      </c>
      <c r="H130" s="70">
        <v>24</v>
      </c>
      <c r="I130" s="58">
        <f t="shared" si="4"/>
        <v>371</v>
      </c>
      <c r="J130" s="58"/>
      <c r="K130" s="58"/>
      <c r="L130" s="64" t="str">
        <f t="shared" si="5"/>
        <v>I</v>
      </c>
    </row>
    <row r="131" spans="1:12" s="62" customFormat="1" ht="24.75" customHeight="1" x14ac:dyDescent="0.25">
      <c r="A131" s="69">
        <f t="shared" si="3"/>
        <v>354</v>
      </c>
      <c r="C131" s="70">
        <v>354</v>
      </c>
      <c r="D131" s="58" t="s">
        <v>309</v>
      </c>
      <c r="E131" s="58" t="s">
        <v>10</v>
      </c>
      <c r="F131" s="58">
        <v>24317</v>
      </c>
      <c r="G131" s="70">
        <v>70</v>
      </c>
      <c r="H131" s="70">
        <v>3</v>
      </c>
      <c r="I131" s="58">
        <f t="shared" si="4"/>
        <v>371</v>
      </c>
      <c r="J131" s="58"/>
      <c r="K131" s="58"/>
      <c r="L131" s="64" t="str">
        <f t="shared" si="5"/>
        <v>I</v>
      </c>
    </row>
    <row r="132" spans="1:12" s="62" customFormat="1" ht="24.75" customHeight="1" x14ac:dyDescent="0.25">
      <c r="A132" s="69">
        <f t="shared" si="3"/>
        <v>354</v>
      </c>
      <c r="C132" s="70">
        <v>354</v>
      </c>
      <c r="D132" s="58" t="s">
        <v>309</v>
      </c>
      <c r="E132" s="58" t="s">
        <v>10</v>
      </c>
      <c r="F132" s="58">
        <v>24316</v>
      </c>
      <c r="G132" s="70">
        <v>71</v>
      </c>
      <c r="H132" s="70">
        <v>3</v>
      </c>
      <c r="I132" s="58">
        <f t="shared" si="4"/>
        <v>371</v>
      </c>
      <c r="J132" s="58"/>
      <c r="K132" s="58"/>
      <c r="L132" s="64" t="str">
        <f t="shared" si="5"/>
        <v>I</v>
      </c>
    </row>
    <row r="133" spans="1:12" s="62" customFormat="1" ht="24.75" customHeight="1" x14ac:dyDescent="0.25">
      <c r="A133" s="69">
        <f t="shared" ref="A133:A196" si="6">+C133</f>
        <v>354</v>
      </c>
      <c r="C133" s="70">
        <v>354</v>
      </c>
      <c r="D133" s="58" t="s">
        <v>309</v>
      </c>
      <c r="E133" s="58" t="s">
        <v>10</v>
      </c>
      <c r="F133" s="58">
        <v>24317</v>
      </c>
      <c r="G133" s="70">
        <v>72</v>
      </c>
      <c r="H133" s="70">
        <v>21</v>
      </c>
      <c r="I133" s="58">
        <f t="shared" ref="I133:I196" si="7">SUMIF($C$4:$C$3331,A133,$H$4:$H$3331)</f>
        <v>371</v>
      </c>
      <c r="J133" s="58"/>
      <c r="K133" s="58"/>
      <c r="L133" s="64" t="str">
        <f t="shared" ref="L133:L196" si="8">IFERROR(VLOOKUP(D133,$N$4:$P$31,3,0),"-")</f>
        <v>I</v>
      </c>
    </row>
    <row r="134" spans="1:12" s="62" customFormat="1" ht="24.75" customHeight="1" x14ac:dyDescent="0.25">
      <c r="A134" s="69">
        <f t="shared" si="6"/>
        <v>354</v>
      </c>
      <c r="C134" s="70">
        <v>354</v>
      </c>
      <c r="D134" s="58" t="s">
        <v>309</v>
      </c>
      <c r="E134" s="58" t="s">
        <v>10</v>
      </c>
      <c r="F134" s="58">
        <v>24316</v>
      </c>
      <c r="G134" s="70">
        <v>73</v>
      </c>
      <c r="H134" s="70">
        <v>3</v>
      </c>
      <c r="I134" s="58">
        <f t="shared" si="7"/>
        <v>371</v>
      </c>
      <c r="J134" s="58"/>
      <c r="K134" s="58"/>
      <c r="L134" s="64" t="str">
        <f t="shared" si="8"/>
        <v>I</v>
      </c>
    </row>
    <row r="135" spans="1:12" s="62" customFormat="1" ht="24.75" customHeight="1" x14ac:dyDescent="0.25">
      <c r="A135" s="69">
        <f t="shared" si="6"/>
        <v>354</v>
      </c>
      <c r="C135" s="70">
        <v>354</v>
      </c>
      <c r="D135" s="58" t="s">
        <v>309</v>
      </c>
      <c r="E135" s="58" t="s">
        <v>10</v>
      </c>
      <c r="F135" s="58">
        <v>24317</v>
      </c>
      <c r="G135" s="70">
        <v>74</v>
      </c>
      <c r="H135" s="70">
        <v>13</v>
      </c>
      <c r="I135" s="58">
        <f t="shared" si="7"/>
        <v>371</v>
      </c>
      <c r="J135" s="58"/>
      <c r="K135" s="58"/>
      <c r="L135" s="64" t="str">
        <f t="shared" si="8"/>
        <v>I</v>
      </c>
    </row>
    <row r="136" spans="1:12" s="62" customFormat="1" ht="24.75" customHeight="1" x14ac:dyDescent="0.25">
      <c r="A136" s="69">
        <f t="shared" si="6"/>
        <v>354</v>
      </c>
      <c r="C136" s="70">
        <v>354</v>
      </c>
      <c r="D136" s="58" t="s">
        <v>309</v>
      </c>
      <c r="E136" s="58" t="s">
        <v>10</v>
      </c>
      <c r="F136" s="58">
        <v>24318</v>
      </c>
      <c r="G136" s="70">
        <v>75</v>
      </c>
      <c r="H136" s="70">
        <v>13</v>
      </c>
      <c r="I136" s="58">
        <f t="shared" si="7"/>
        <v>371</v>
      </c>
      <c r="J136" s="58"/>
      <c r="K136" s="58"/>
      <c r="L136" s="64" t="str">
        <f t="shared" si="8"/>
        <v>I</v>
      </c>
    </row>
    <row r="137" spans="1:12" s="62" customFormat="1" ht="24.75" customHeight="1" x14ac:dyDescent="0.25">
      <c r="A137" s="69">
        <f t="shared" si="6"/>
        <v>354</v>
      </c>
      <c r="C137" s="70">
        <v>354</v>
      </c>
      <c r="D137" s="58" t="s">
        <v>309</v>
      </c>
      <c r="E137" s="58" t="s">
        <v>10</v>
      </c>
      <c r="F137" s="58">
        <v>24318</v>
      </c>
      <c r="G137" s="70">
        <v>126</v>
      </c>
      <c r="H137" s="70">
        <v>24</v>
      </c>
      <c r="I137" s="58">
        <f t="shared" si="7"/>
        <v>371</v>
      </c>
      <c r="J137" s="58"/>
      <c r="K137" s="58"/>
      <c r="L137" s="64" t="str">
        <f t="shared" si="8"/>
        <v>I</v>
      </c>
    </row>
    <row r="138" spans="1:12" s="62" customFormat="1" ht="24.75" customHeight="1" x14ac:dyDescent="0.25">
      <c r="A138" s="69">
        <f t="shared" si="6"/>
        <v>354</v>
      </c>
      <c r="C138" s="70">
        <v>354</v>
      </c>
      <c r="D138" s="58" t="s">
        <v>309</v>
      </c>
      <c r="E138" s="58" t="s">
        <v>10</v>
      </c>
      <c r="F138" s="58">
        <v>24319</v>
      </c>
      <c r="G138" s="70">
        <v>127</v>
      </c>
      <c r="H138" s="70">
        <v>3</v>
      </c>
      <c r="I138" s="58">
        <f t="shared" si="7"/>
        <v>371</v>
      </c>
      <c r="J138" s="58"/>
      <c r="K138" s="58"/>
      <c r="L138" s="64" t="str">
        <f t="shared" si="8"/>
        <v>I</v>
      </c>
    </row>
    <row r="139" spans="1:12" s="62" customFormat="1" ht="24.75" customHeight="1" x14ac:dyDescent="0.25">
      <c r="A139" s="69">
        <f t="shared" si="6"/>
        <v>354</v>
      </c>
      <c r="C139" s="70">
        <v>354</v>
      </c>
      <c r="D139" s="58" t="s">
        <v>309</v>
      </c>
      <c r="E139" s="58" t="s">
        <v>10</v>
      </c>
      <c r="F139" s="58">
        <v>24318</v>
      </c>
      <c r="G139" s="70">
        <v>128</v>
      </c>
      <c r="H139" s="70">
        <v>7</v>
      </c>
      <c r="I139" s="58">
        <f t="shared" si="7"/>
        <v>371</v>
      </c>
      <c r="J139" s="58"/>
      <c r="K139" s="58"/>
      <c r="L139" s="64" t="str">
        <f t="shared" si="8"/>
        <v>I</v>
      </c>
    </row>
    <row r="140" spans="1:12" s="62" customFormat="1" ht="24.75" customHeight="1" x14ac:dyDescent="0.25">
      <c r="A140" s="69">
        <f t="shared" si="6"/>
        <v>354</v>
      </c>
      <c r="C140" s="70">
        <v>354</v>
      </c>
      <c r="D140" s="58" t="s">
        <v>309</v>
      </c>
      <c r="E140" s="58" t="s">
        <v>10</v>
      </c>
      <c r="F140" s="58">
        <v>24319</v>
      </c>
      <c r="G140" s="70">
        <v>129</v>
      </c>
      <c r="H140" s="70">
        <v>18</v>
      </c>
      <c r="I140" s="58">
        <f t="shared" si="7"/>
        <v>371</v>
      </c>
      <c r="J140" s="58"/>
      <c r="K140" s="58"/>
      <c r="L140" s="64" t="str">
        <f t="shared" si="8"/>
        <v>I</v>
      </c>
    </row>
    <row r="141" spans="1:12" s="62" customFormat="1" ht="24.75" customHeight="1" x14ac:dyDescent="0.25">
      <c r="A141" s="69">
        <f t="shared" si="6"/>
        <v>354</v>
      </c>
      <c r="C141" s="70">
        <v>354</v>
      </c>
      <c r="D141" s="58" t="s">
        <v>309</v>
      </c>
      <c r="E141" s="58" t="s">
        <v>10</v>
      </c>
      <c r="F141" s="58">
        <v>24320</v>
      </c>
      <c r="G141" s="70">
        <v>130</v>
      </c>
      <c r="H141" s="70">
        <v>3</v>
      </c>
      <c r="I141" s="58">
        <f t="shared" si="7"/>
        <v>371</v>
      </c>
      <c r="J141" s="58"/>
      <c r="K141" s="58"/>
      <c r="L141" s="64" t="str">
        <f t="shared" si="8"/>
        <v>I</v>
      </c>
    </row>
    <row r="142" spans="1:12" s="62" customFormat="1" ht="24.75" customHeight="1" x14ac:dyDescent="0.25">
      <c r="A142" s="69">
        <f t="shared" si="6"/>
        <v>354</v>
      </c>
      <c r="C142" s="70">
        <v>354</v>
      </c>
      <c r="D142" s="58" t="s">
        <v>309</v>
      </c>
      <c r="E142" s="58" t="s">
        <v>10</v>
      </c>
      <c r="F142" s="58">
        <v>24319</v>
      </c>
      <c r="G142" s="70">
        <v>131</v>
      </c>
      <c r="H142" s="70">
        <v>12</v>
      </c>
      <c r="I142" s="58">
        <f t="shared" si="7"/>
        <v>371</v>
      </c>
      <c r="J142" s="58"/>
      <c r="K142" s="58"/>
      <c r="L142" s="64" t="str">
        <f t="shared" si="8"/>
        <v>I</v>
      </c>
    </row>
    <row r="143" spans="1:12" s="62" customFormat="1" ht="24.75" customHeight="1" x14ac:dyDescent="0.25">
      <c r="A143" s="69">
        <f t="shared" si="6"/>
        <v>354</v>
      </c>
      <c r="C143" s="70">
        <v>354</v>
      </c>
      <c r="D143" s="58" t="s">
        <v>309</v>
      </c>
      <c r="E143" s="58" t="s">
        <v>10</v>
      </c>
      <c r="F143" s="58">
        <v>24320</v>
      </c>
      <c r="G143" s="70">
        <v>132</v>
      </c>
      <c r="H143" s="70">
        <v>11</v>
      </c>
      <c r="I143" s="58">
        <f t="shared" si="7"/>
        <v>371</v>
      </c>
      <c r="J143" s="58"/>
      <c r="K143" s="58"/>
      <c r="L143" s="64" t="str">
        <f t="shared" si="8"/>
        <v>I</v>
      </c>
    </row>
    <row r="144" spans="1:12" s="62" customFormat="1" ht="24.75" customHeight="1" x14ac:dyDescent="0.25">
      <c r="A144" s="69">
        <f t="shared" si="6"/>
        <v>354</v>
      </c>
      <c r="C144" s="70">
        <v>354</v>
      </c>
      <c r="D144" s="58" t="s">
        <v>309</v>
      </c>
      <c r="E144" s="58" t="s">
        <v>10</v>
      </c>
      <c r="F144" s="58">
        <v>24319</v>
      </c>
      <c r="G144" s="70">
        <v>133</v>
      </c>
      <c r="H144" s="70">
        <v>3</v>
      </c>
      <c r="I144" s="58">
        <f t="shared" si="7"/>
        <v>371</v>
      </c>
      <c r="J144" s="58"/>
      <c r="K144" s="58"/>
      <c r="L144" s="64" t="str">
        <f t="shared" si="8"/>
        <v>I</v>
      </c>
    </row>
    <row r="145" spans="1:12" s="62" customFormat="1" ht="24.75" customHeight="1" x14ac:dyDescent="0.25">
      <c r="A145" s="69">
        <f t="shared" si="6"/>
        <v>354</v>
      </c>
      <c r="C145" s="70">
        <v>354</v>
      </c>
      <c r="D145" s="58" t="s">
        <v>309</v>
      </c>
      <c r="E145" s="58" t="s">
        <v>10</v>
      </c>
      <c r="F145" s="58">
        <v>24319</v>
      </c>
      <c r="G145" s="70">
        <v>134</v>
      </c>
      <c r="H145" s="70">
        <v>3</v>
      </c>
      <c r="I145" s="58">
        <f t="shared" si="7"/>
        <v>371</v>
      </c>
      <c r="J145" s="58"/>
      <c r="K145" s="58"/>
      <c r="L145" s="64" t="str">
        <f t="shared" si="8"/>
        <v>I</v>
      </c>
    </row>
    <row r="146" spans="1:12" s="62" customFormat="1" ht="24.75" customHeight="1" x14ac:dyDescent="0.25">
      <c r="A146" s="69">
        <f t="shared" si="6"/>
        <v>354</v>
      </c>
      <c r="C146" s="70">
        <v>354</v>
      </c>
      <c r="D146" s="58" t="s">
        <v>309</v>
      </c>
      <c r="E146" s="58" t="s">
        <v>10</v>
      </c>
      <c r="F146" s="58">
        <v>24320</v>
      </c>
      <c r="G146" s="70">
        <v>136</v>
      </c>
      <c r="H146" s="70">
        <v>22</v>
      </c>
      <c r="I146" s="58">
        <f t="shared" si="7"/>
        <v>371</v>
      </c>
      <c r="J146" s="58"/>
      <c r="K146" s="58"/>
      <c r="L146" s="64" t="str">
        <f t="shared" si="8"/>
        <v>I</v>
      </c>
    </row>
    <row r="147" spans="1:12" s="62" customFormat="1" ht="24.75" customHeight="1" x14ac:dyDescent="0.25">
      <c r="A147" s="69">
        <f t="shared" si="6"/>
        <v>358</v>
      </c>
      <c r="C147" s="70">
        <v>358</v>
      </c>
      <c r="D147" s="58" t="s">
        <v>309</v>
      </c>
      <c r="E147" s="58" t="s">
        <v>10</v>
      </c>
      <c r="F147" s="58">
        <v>24218</v>
      </c>
      <c r="G147" s="70">
        <v>7</v>
      </c>
      <c r="H147" s="70">
        <v>3</v>
      </c>
      <c r="I147" s="58">
        <f t="shared" si="7"/>
        <v>30</v>
      </c>
      <c r="J147" s="58"/>
      <c r="K147" s="58"/>
      <c r="L147" s="64" t="str">
        <f t="shared" si="8"/>
        <v>I</v>
      </c>
    </row>
    <row r="148" spans="1:12" s="62" customFormat="1" ht="24.75" customHeight="1" x14ac:dyDescent="0.25">
      <c r="A148" s="69">
        <f t="shared" si="6"/>
        <v>358</v>
      </c>
      <c r="C148" s="70">
        <v>358</v>
      </c>
      <c r="D148" s="58" t="s">
        <v>309</v>
      </c>
      <c r="E148" s="58" t="s">
        <v>10</v>
      </c>
      <c r="F148" s="58">
        <v>24218</v>
      </c>
      <c r="G148" s="70">
        <v>8</v>
      </c>
      <c r="H148" s="70">
        <v>4</v>
      </c>
      <c r="I148" s="58">
        <f t="shared" si="7"/>
        <v>30</v>
      </c>
      <c r="J148" s="58"/>
      <c r="K148" s="58"/>
      <c r="L148" s="64" t="str">
        <f t="shared" si="8"/>
        <v>I</v>
      </c>
    </row>
    <row r="149" spans="1:12" s="62" customFormat="1" ht="24.75" customHeight="1" x14ac:dyDescent="0.25">
      <c r="A149" s="69">
        <f t="shared" si="6"/>
        <v>358</v>
      </c>
      <c r="C149" s="70">
        <v>358</v>
      </c>
      <c r="D149" s="58" t="s">
        <v>309</v>
      </c>
      <c r="E149" s="58" t="s">
        <v>10</v>
      </c>
      <c r="F149" s="58">
        <v>24218</v>
      </c>
      <c r="G149" s="70">
        <v>9</v>
      </c>
      <c r="H149" s="70">
        <v>23</v>
      </c>
      <c r="I149" s="58">
        <f t="shared" si="7"/>
        <v>30</v>
      </c>
      <c r="J149" s="58"/>
      <c r="K149" s="58"/>
      <c r="L149" s="64" t="str">
        <f t="shared" si="8"/>
        <v>I</v>
      </c>
    </row>
    <row r="150" spans="1:12" s="62" customFormat="1" ht="24.75" customHeight="1" x14ac:dyDescent="0.25">
      <c r="A150" s="69">
        <f t="shared" si="6"/>
        <v>374</v>
      </c>
      <c r="C150" s="70">
        <v>374</v>
      </c>
      <c r="D150" s="58" t="s">
        <v>309</v>
      </c>
      <c r="E150" s="58" t="s">
        <v>10</v>
      </c>
      <c r="F150" s="58">
        <v>24191</v>
      </c>
      <c r="G150" s="70">
        <v>1</v>
      </c>
      <c r="H150" s="70">
        <v>3</v>
      </c>
      <c r="I150" s="58">
        <f t="shared" si="7"/>
        <v>15</v>
      </c>
      <c r="J150" s="58"/>
      <c r="K150" s="58"/>
      <c r="L150" s="64" t="str">
        <f t="shared" si="8"/>
        <v>I</v>
      </c>
    </row>
    <row r="151" spans="1:12" s="62" customFormat="1" ht="24.75" customHeight="1" x14ac:dyDescent="0.25">
      <c r="A151" s="69">
        <f t="shared" si="6"/>
        <v>374</v>
      </c>
      <c r="C151" s="70">
        <v>374</v>
      </c>
      <c r="D151" s="58" t="s">
        <v>309</v>
      </c>
      <c r="E151" s="58" t="s">
        <v>10</v>
      </c>
      <c r="F151" s="58">
        <v>24191</v>
      </c>
      <c r="G151" s="70">
        <v>3</v>
      </c>
      <c r="H151" s="70">
        <v>12</v>
      </c>
      <c r="I151" s="58">
        <f t="shared" si="7"/>
        <v>15</v>
      </c>
      <c r="J151" s="58"/>
      <c r="K151" s="58"/>
      <c r="L151" s="64" t="str">
        <f t="shared" si="8"/>
        <v>I</v>
      </c>
    </row>
    <row r="152" spans="1:12" s="62" customFormat="1" ht="24.75" customHeight="1" x14ac:dyDescent="0.25">
      <c r="A152" s="69">
        <f t="shared" si="6"/>
        <v>375</v>
      </c>
      <c r="C152" s="70">
        <v>375</v>
      </c>
      <c r="D152" s="58" t="s">
        <v>309</v>
      </c>
      <c r="E152" s="58" t="s">
        <v>10</v>
      </c>
      <c r="F152" s="58">
        <v>24182</v>
      </c>
      <c r="G152" s="70">
        <v>2</v>
      </c>
      <c r="H152" s="70">
        <v>23</v>
      </c>
      <c r="I152" s="58">
        <f t="shared" si="7"/>
        <v>23</v>
      </c>
      <c r="J152" s="58"/>
      <c r="K152" s="58"/>
      <c r="L152" s="64" t="str">
        <f t="shared" si="8"/>
        <v>I</v>
      </c>
    </row>
    <row r="153" spans="1:12" s="62" customFormat="1" ht="24.75" customHeight="1" x14ac:dyDescent="0.25">
      <c r="A153" s="69">
        <f t="shared" si="6"/>
        <v>379</v>
      </c>
      <c r="C153" s="70">
        <v>379</v>
      </c>
      <c r="D153" s="58" t="s">
        <v>309</v>
      </c>
      <c r="E153" s="58" t="s">
        <v>10</v>
      </c>
      <c r="F153" s="58">
        <v>24198</v>
      </c>
      <c r="G153" s="70">
        <v>4</v>
      </c>
      <c r="H153" s="70">
        <v>4</v>
      </c>
      <c r="I153" s="58">
        <f t="shared" si="7"/>
        <v>37</v>
      </c>
      <c r="J153" s="58"/>
      <c r="K153" s="58"/>
      <c r="L153" s="64" t="str">
        <f t="shared" si="8"/>
        <v>I</v>
      </c>
    </row>
    <row r="154" spans="1:12" s="62" customFormat="1" ht="24.75" customHeight="1" x14ac:dyDescent="0.25">
      <c r="A154" s="69">
        <f t="shared" si="6"/>
        <v>379</v>
      </c>
      <c r="C154" s="70">
        <v>379</v>
      </c>
      <c r="D154" s="58" t="s">
        <v>309</v>
      </c>
      <c r="E154" s="58" t="s">
        <v>10</v>
      </c>
      <c r="F154" s="58">
        <v>24198</v>
      </c>
      <c r="G154" s="70">
        <v>5</v>
      </c>
      <c r="H154" s="70">
        <v>12</v>
      </c>
      <c r="I154" s="58">
        <f t="shared" si="7"/>
        <v>37</v>
      </c>
      <c r="J154" s="58"/>
      <c r="K154" s="58"/>
      <c r="L154" s="64" t="str">
        <f t="shared" si="8"/>
        <v>I</v>
      </c>
    </row>
    <row r="155" spans="1:12" s="62" customFormat="1" ht="24.75" customHeight="1" x14ac:dyDescent="0.25">
      <c r="A155" s="69">
        <f t="shared" si="6"/>
        <v>379</v>
      </c>
      <c r="C155" s="70">
        <v>379</v>
      </c>
      <c r="D155" s="58" t="s">
        <v>309</v>
      </c>
      <c r="E155" s="58" t="s">
        <v>10</v>
      </c>
      <c r="F155" s="58">
        <v>24198</v>
      </c>
      <c r="G155" s="70">
        <v>6</v>
      </c>
      <c r="H155" s="70">
        <v>21</v>
      </c>
      <c r="I155" s="58">
        <f t="shared" si="7"/>
        <v>37</v>
      </c>
      <c r="J155" s="58"/>
      <c r="K155" s="58"/>
      <c r="L155" s="64" t="str">
        <f t="shared" si="8"/>
        <v>I</v>
      </c>
    </row>
    <row r="156" spans="1:12" s="62" customFormat="1" ht="24.75" customHeight="1" x14ac:dyDescent="0.25">
      <c r="A156" s="69">
        <f t="shared" si="6"/>
        <v>382</v>
      </c>
      <c r="C156" s="70">
        <v>382</v>
      </c>
      <c r="D156" s="58" t="s">
        <v>309</v>
      </c>
      <c r="E156" s="58" t="s">
        <v>10</v>
      </c>
      <c r="F156" s="58">
        <v>24224</v>
      </c>
      <c r="G156" s="70">
        <v>10</v>
      </c>
      <c r="H156" s="70">
        <v>3</v>
      </c>
      <c r="I156" s="58">
        <f t="shared" si="7"/>
        <v>23</v>
      </c>
      <c r="J156" s="58"/>
      <c r="K156" s="58"/>
      <c r="L156" s="64" t="str">
        <f t="shared" si="8"/>
        <v>I</v>
      </c>
    </row>
    <row r="157" spans="1:12" s="62" customFormat="1" ht="24.75" customHeight="1" x14ac:dyDescent="0.25">
      <c r="A157" s="69">
        <f t="shared" si="6"/>
        <v>382</v>
      </c>
      <c r="C157" s="70">
        <v>382</v>
      </c>
      <c r="D157" s="58" t="s">
        <v>309</v>
      </c>
      <c r="E157" s="58" t="s">
        <v>10</v>
      </c>
      <c r="F157" s="58">
        <v>24224</v>
      </c>
      <c r="G157" s="70">
        <v>11</v>
      </c>
      <c r="H157" s="70">
        <v>20</v>
      </c>
      <c r="I157" s="58">
        <f t="shared" si="7"/>
        <v>23</v>
      </c>
      <c r="J157" s="58"/>
      <c r="K157" s="58"/>
      <c r="L157" s="64" t="str">
        <f t="shared" si="8"/>
        <v>I</v>
      </c>
    </row>
    <row r="158" spans="1:12" s="62" customFormat="1" ht="24.75" customHeight="1" x14ac:dyDescent="0.25">
      <c r="A158" s="69">
        <f t="shared" si="6"/>
        <v>385</v>
      </c>
      <c r="C158" s="70">
        <v>385</v>
      </c>
      <c r="D158" s="58" t="s">
        <v>309</v>
      </c>
      <c r="E158" s="58" t="s">
        <v>10</v>
      </c>
      <c r="F158" s="58">
        <v>24527</v>
      </c>
      <c r="G158" s="70">
        <v>79</v>
      </c>
      <c r="H158" s="70">
        <v>18</v>
      </c>
      <c r="I158" s="58">
        <f t="shared" si="7"/>
        <v>18</v>
      </c>
      <c r="J158" s="58"/>
      <c r="K158" s="58"/>
      <c r="L158" s="64" t="str">
        <f t="shared" si="8"/>
        <v>I</v>
      </c>
    </row>
    <row r="159" spans="1:12" s="62" customFormat="1" ht="24.75" customHeight="1" x14ac:dyDescent="0.25">
      <c r="A159" s="69">
        <f t="shared" si="6"/>
        <v>388</v>
      </c>
      <c r="C159" s="70">
        <v>388</v>
      </c>
      <c r="D159" s="58" t="s">
        <v>309</v>
      </c>
      <c r="E159" s="58" t="s">
        <v>10</v>
      </c>
      <c r="F159" s="58">
        <v>24562</v>
      </c>
      <c r="G159" s="70">
        <v>80</v>
      </c>
      <c r="H159" s="70">
        <v>11</v>
      </c>
      <c r="I159" s="58">
        <f t="shared" si="7"/>
        <v>90</v>
      </c>
      <c r="J159" s="58"/>
      <c r="K159" s="58"/>
      <c r="L159" s="64" t="str">
        <f t="shared" si="8"/>
        <v>I</v>
      </c>
    </row>
    <row r="160" spans="1:12" s="62" customFormat="1" ht="24.75" customHeight="1" x14ac:dyDescent="0.25">
      <c r="A160" s="69">
        <f t="shared" si="6"/>
        <v>388</v>
      </c>
      <c r="C160" s="70">
        <v>388</v>
      </c>
      <c r="D160" s="58" t="s">
        <v>309</v>
      </c>
      <c r="E160" s="58" t="s">
        <v>10</v>
      </c>
      <c r="F160" s="58">
        <v>24563</v>
      </c>
      <c r="G160" s="70">
        <v>155</v>
      </c>
      <c r="H160" s="70">
        <v>24</v>
      </c>
      <c r="I160" s="58">
        <f t="shared" si="7"/>
        <v>90</v>
      </c>
      <c r="J160" s="58"/>
      <c r="K160" s="58"/>
      <c r="L160" s="64" t="str">
        <f t="shared" si="8"/>
        <v>I</v>
      </c>
    </row>
    <row r="161" spans="1:12" s="62" customFormat="1" ht="24.75" customHeight="1" x14ac:dyDescent="0.25">
      <c r="A161" s="69">
        <f t="shared" si="6"/>
        <v>388</v>
      </c>
      <c r="C161" s="70">
        <v>388</v>
      </c>
      <c r="D161" s="58" t="s">
        <v>309</v>
      </c>
      <c r="E161" s="58" t="s">
        <v>10</v>
      </c>
      <c r="F161" s="58">
        <v>24563</v>
      </c>
      <c r="G161" s="70">
        <v>157</v>
      </c>
      <c r="H161" s="70">
        <v>3</v>
      </c>
      <c r="I161" s="58">
        <f t="shared" si="7"/>
        <v>90</v>
      </c>
      <c r="J161" s="58"/>
      <c r="K161" s="58"/>
      <c r="L161" s="64" t="str">
        <f t="shared" si="8"/>
        <v>I</v>
      </c>
    </row>
    <row r="162" spans="1:12" s="62" customFormat="1" ht="24.75" customHeight="1" x14ac:dyDescent="0.25">
      <c r="A162" s="69">
        <f t="shared" si="6"/>
        <v>388</v>
      </c>
      <c r="C162" s="70">
        <v>388</v>
      </c>
      <c r="D162" s="58" t="s">
        <v>309</v>
      </c>
      <c r="E162" s="58" t="s">
        <v>10</v>
      </c>
      <c r="F162" s="58">
        <v>24562</v>
      </c>
      <c r="G162" s="70">
        <v>178</v>
      </c>
      <c r="H162" s="70">
        <v>24</v>
      </c>
      <c r="I162" s="58">
        <f t="shared" si="7"/>
        <v>90</v>
      </c>
      <c r="J162" s="58"/>
      <c r="K162" s="58"/>
      <c r="L162" s="64" t="str">
        <f t="shared" si="8"/>
        <v>I</v>
      </c>
    </row>
    <row r="163" spans="1:12" s="62" customFormat="1" ht="24.75" customHeight="1" x14ac:dyDescent="0.25">
      <c r="A163" s="69">
        <f t="shared" si="6"/>
        <v>388</v>
      </c>
      <c r="C163" s="70">
        <v>388</v>
      </c>
      <c r="D163" s="58" t="s">
        <v>309</v>
      </c>
      <c r="E163" s="58" t="s">
        <v>10</v>
      </c>
      <c r="F163" s="58">
        <v>24563</v>
      </c>
      <c r="G163" s="70">
        <v>179</v>
      </c>
      <c r="H163" s="70">
        <v>3</v>
      </c>
      <c r="I163" s="58">
        <f t="shared" si="7"/>
        <v>90</v>
      </c>
      <c r="J163" s="58"/>
      <c r="K163" s="58"/>
      <c r="L163" s="64" t="str">
        <f t="shared" si="8"/>
        <v>I</v>
      </c>
    </row>
    <row r="164" spans="1:12" s="62" customFormat="1" ht="24.75" customHeight="1" x14ac:dyDescent="0.25">
      <c r="A164" s="69">
        <f t="shared" si="6"/>
        <v>388</v>
      </c>
      <c r="C164" s="70">
        <v>388</v>
      </c>
      <c r="D164" s="58" t="s">
        <v>309</v>
      </c>
      <c r="E164" s="58" t="s">
        <v>10</v>
      </c>
      <c r="F164" s="58">
        <v>24562</v>
      </c>
      <c r="G164" s="70">
        <v>180</v>
      </c>
      <c r="H164" s="70">
        <v>10</v>
      </c>
      <c r="I164" s="58">
        <f t="shared" si="7"/>
        <v>90</v>
      </c>
      <c r="J164" s="58"/>
      <c r="K164" s="58"/>
      <c r="L164" s="64" t="str">
        <f t="shared" si="8"/>
        <v>I</v>
      </c>
    </row>
    <row r="165" spans="1:12" s="62" customFormat="1" ht="24.75" customHeight="1" x14ac:dyDescent="0.25">
      <c r="A165" s="69">
        <f t="shared" si="6"/>
        <v>388</v>
      </c>
      <c r="C165" s="70">
        <v>388</v>
      </c>
      <c r="D165" s="58" t="s">
        <v>309</v>
      </c>
      <c r="E165" s="58" t="s">
        <v>10</v>
      </c>
      <c r="F165" s="58">
        <v>24563</v>
      </c>
      <c r="G165" s="70">
        <v>181</v>
      </c>
      <c r="H165" s="70">
        <v>15</v>
      </c>
      <c r="I165" s="58">
        <f t="shared" si="7"/>
        <v>90</v>
      </c>
      <c r="J165" s="58"/>
      <c r="K165" s="58"/>
      <c r="L165" s="64" t="str">
        <f t="shared" si="8"/>
        <v>I</v>
      </c>
    </row>
    <row r="166" spans="1:12" s="62" customFormat="1" ht="24.75" customHeight="1" x14ac:dyDescent="0.25">
      <c r="A166" s="69" t="str">
        <f t="shared" si="6"/>
        <v>PENDING      18 JULY 2022</v>
      </c>
      <c r="C166" s="71" t="str">
        <f t="shared" ref="C166:C184" si="9">CONCATENATE("PENDING"," ", " ", " ", " "," ", " ", "", "",D166)</f>
        <v>PENDING      18 JULY 2022</v>
      </c>
      <c r="D166" s="58" t="s">
        <v>309</v>
      </c>
      <c r="E166" s="58" t="s">
        <v>10</v>
      </c>
      <c r="F166" s="58">
        <v>24227</v>
      </c>
      <c r="G166" s="70">
        <v>12</v>
      </c>
      <c r="H166" s="70">
        <v>6</v>
      </c>
      <c r="I166" s="58">
        <f t="shared" si="7"/>
        <v>464</v>
      </c>
      <c r="J166" s="58"/>
      <c r="K166" s="58"/>
      <c r="L166" s="64" t="str">
        <f t="shared" si="8"/>
        <v>I</v>
      </c>
    </row>
    <row r="167" spans="1:12" s="62" customFormat="1" ht="24.75" customHeight="1" x14ac:dyDescent="0.25">
      <c r="A167" s="69" t="str">
        <f t="shared" si="6"/>
        <v>PENDING      18 JULY 2022</v>
      </c>
      <c r="C167" s="71" t="str">
        <f t="shared" si="9"/>
        <v>PENDING      18 JULY 2022</v>
      </c>
      <c r="D167" s="58" t="s">
        <v>309</v>
      </c>
      <c r="E167" s="58" t="s">
        <v>10</v>
      </c>
      <c r="F167" s="58">
        <v>24227</v>
      </c>
      <c r="G167" s="70">
        <v>13</v>
      </c>
      <c r="H167" s="70">
        <v>7</v>
      </c>
      <c r="I167" s="58">
        <f t="shared" si="7"/>
        <v>464</v>
      </c>
      <c r="J167" s="58"/>
      <c r="K167" s="58"/>
      <c r="L167" s="64" t="str">
        <f t="shared" si="8"/>
        <v>I</v>
      </c>
    </row>
    <row r="168" spans="1:12" s="62" customFormat="1" ht="24.75" customHeight="1" x14ac:dyDescent="0.25">
      <c r="A168" s="69" t="str">
        <f t="shared" si="6"/>
        <v>PENDING      18 JULY 2022</v>
      </c>
      <c r="C168" s="71" t="str">
        <f t="shared" si="9"/>
        <v>PENDING      18 JULY 2022</v>
      </c>
      <c r="D168" s="58" t="s">
        <v>309</v>
      </c>
      <c r="E168" s="58" t="s">
        <v>10</v>
      </c>
      <c r="F168" s="58">
        <v>24669</v>
      </c>
      <c r="G168" s="70">
        <v>84</v>
      </c>
      <c r="H168" s="70">
        <v>5</v>
      </c>
      <c r="I168" s="58">
        <f t="shared" si="7"/>
        <v>464</v>
      </c>
      <c r="J168" s="58"/>
      <c r="K168" s="58"/>
      <c r="L168" s="64" t="str">
        <f t="shared" si="8"/>
        <v>I</v>
      </c>
    </row>
    <row r="169" spans="1:12" s="62" customFormat="1" ht="24.75" customHeight="1" x14ac:dyDescent="0.25">
      <c r="A169" s="69" t="str">
        <f t="shared" si="6"/>
        <v>PENDING      18 JULY 2022</v>
      </c>
      <c r="C169" s="71" t="str">
        <f t="shared" si="9"/>
        <v>PENDING      18 JULY 2022</v>
      </c>
      <c r="D169" s="58" t="s">
        <v>309</v>
      </c>
      <c r="E169" s="58" t="s">
        <v>10</v>
      </c>
      <c r="F169" s="58">
        <v>24802</v>
      </c>
      <c r="G169" s="70">
        <v>89</v>
      </c>
      <c r="H169" s="70">
        <v>12</v>
      </c>
      <c r="I169" s="58">
        <f t="shared" si="7"/>
        <v>464</v>
      </c>
      <c r="J169" s="58"/>
      <c r="K169" s="58"/>
      <c r="L169" s="64" t="str">
        <f t="shared" si="8"/>
        <v>I</v>
      </c>
    </row>
    <row r="170" spans="1:12" s="62" customFormat="1" ht="24.75" customHeight="1" x14ac:dyDescent="0.25">
      <c r="A170" s="69" t="str">
        <f t="shared" si="6"/>
        <v>PENDING      18 JULY 2022</v>
      </c>
      <c r="C170" s="71" t="str">
        <f t="shared" si="9"/>
        <v>PENDING      18 JULY 2022</v>
      </c>
      <c r="D170" s="58" t="s">
        <v>309</v>
      </c>
      <c r="E170" s="58" t="s">
        <v>10</v>
      </c>
      <c r="F170" s="58">
        <v>24838</v>
      </c>
      <c r="G170" s="70">
        <v>90</v>
      </c>
      <c r="H170" s="70">
        <v>5</v>
      </c>
      <c r="I170" s="58">
        <f t="shared" si="7"/>
        <v>464</v>
      </c>
      <c r="J170" s="58"/>
      <c r="K170" s="58"/>
      <c r="L170" s="64" t="str">
        <f t="shared" si="8"/>
        <v>I</v>
      </c>
    </row>
    <row r="171" spans="1:12" s="62" customFormat="1" ht="24.75" customHeight="1" x14ac:dyDescent="0.25">
      <c r="A171" s="69" t="str">
        <f t="shared" si="6"/>
        <v>PENDING      18 JULY 2022</v>
      </c>
      <c r="C171" s="71" t="str">
        <f t="shared" si="9"/>
        <v>PENDING      18 JULY 2022</v>
      </c>
      <c r="D171" s="58" t="s">
        <v>309</v>
      </c>
      <c r="E171" s="58" t="s">
        <v>10</v>
      </c>
      <c r="F171" s="58">
        <v>24895</v>
      </c>
      <c r="G171" s="70">
        <v>91</v>
      </c>
      <c r="H171" s="70">
        <v>10</v>
      </c>
      <c r="I171" s="58">
        <f t="shared" si="7"/>
        <v>464</v>
      </c>
      <c r="J171" s="58"/>
      <c r="K171" s="58"/>
      <c r="L171" s="64" t="str">
        <f t="shared" si="8"/>
        <v>I</v>
      </c>
    </row>
    <row r="172" spans="1:12" s="62" customFormat="1" ht="24.75" customHeight="1" x14ac:dyDescent="0.25">
      <c r="A172" s="69" t="str">
        <f t="shared" si="6"/>
        <v>PENDING      18 JULY 2022</v>
      </c>
      <c r="C172" s="71" t="str">
        <f t="shared" si="9"/>
        <v>PENDING      18 JULY 2022</v>
      </c>
      <c r="D172" s="58" t="s">
        <v>309</v>
      </c>
      <c r="E172" s="58" t="s">
        <v>10</v>
      </c>
      <c r="F172" s="58">
        <v>24838</v>
      </c>
      <c r="G172" s="70">
        <v>92</v>
      </c>
      <c r="H172" s="70">
        <v>9</v>
      </c>
      <c r="I172" s="58">
        <f t="shared" si="7"/>
        <v>464</v>
      </c>
      <c r="J172" s="58"/>
      <c r="K172" s="58"/>
      <c r="L172" s="64" t="str">
        <f t="shared" si="8"/>
        <v>I</v>
      </c>
    </row>
    <row r="173" spans="1:12" s="62" customFormat="1" ht="24.75" customHeight="1" x14ac:dyDescent="0.25">
      <c r="A173" s="69" t="str">
        <f t="shared" si="6"/>
        <v>PENDING      18 JULY 2022</v>
      </c>
      <c r="C173" s="71" t="str">
        <f t="shared" si="9"/>
        <v>PENDING      18 JULY 2022</v>
      </c>
      <c r="D173" s="58" t="s">
        <v>309</v>
      </c>
      <c r="E173" s="58" t="s">
        <v>10</v>
      </c>
      <c r="F173" s="58">
        <v>24838</v>
      </c>
      <c r="G173" s="70">
        <v>93</v>
      </c>
      <c r="H173" s="70">
        <v>9</v>
      </c>
      <c r="I173" s="58">
        <f t="shared" si="7"/>
        <v>464</v>
      </c>
      <c r="J173" s="58"/>
      <c r="K173" s="58"/>
      <c r="L173" s="64" t="str">
        <f t="shared" si="8"/>
        <v>I</v>
      </c>
    </row>
    <row r="174" spans="1:12" s="62" customFormat="1" ht="24.75" customHeight="1" x14ac:dyDescent="0.25">
      <c r="A174" s="69" t="str">
        <f t="shared" si="6"/>
        <v>PENDING      18 JULY 2022</v>
      </c>
      <c r="C174" s="71" t="str">
        <f t="shared" si="9"/>
        <v>PENDING      18 JULY 2022</v>
      </c>
      <c r="D174" s="58" t="s">
        <v>309</v>
      </c>
      <c r="E174" s="58" t="s">
        <v>10</v>
      </c>
      <c r="F174" s="58">
        <v>24895</v>
      </c>
      <c r="G174" s="70">
        <v>94</v>
      </c>
      <c r="H174" s="70">
        <v>24</v>
      </c>
      <c r="I174" s="58">
        <f t="shared" si="7"/>
        <v>464</v>
      </c>
      <c r="J174" s="58"/>
      <c r="K174" s="58"/>
      <c r="L174" s="64" t="str">
        <f t="shared" si="8"/>
        <v>I</v>
      </c>
    </row>
    <row r="175" spans="1:12" s="62" customFormat="1" ht="24.75" customHeight="1" x14ac:dyDescent="0.25">
      <c r="A175" s="69" t="str">
        <f t="shared" si="6"/>
        <v>PENDING      18 JULY 2022</v>
      </c>
      <c r="C175" s="71" t="str">
        <f t="shared" si="9"/>
        <v>PENDING      18 JULY 2022</v>
      </c>
      <c r="D175" s="58" t="s">
        <v>309</v>
      </c>
      <c r="E175" s="58" t="s">
        <v>10</v>
      </c>
      <c r="F175" s="58">
        <v>24895</v>
      </c>
      <c r="G175" s="70">
        <v>96</v>
      </c>
      <c r="H175" s="70">
        <v>5</v>
      </c>
      <c r="I175" s="58">
        <f t="shared" si="7"/>
        <v>464</v>
      </c>
      <c r="J175" s="58"/>
      <c r="K175" s="58"/>
      <c r="L175" s="64" t="str">
        <f t="shared" si="8"/>
        <v>I</v>
      </c>
    </row>
    <row r="176" spans="1:12" s="62" customFormat="1" ht="24.75" customHeight="1" x14ac:dyDescent="0.25">
      <c r="A176" s="69" t="str">
        <f t="shared" si="6"/>
        <v>PENDING      18 JULY 2022</v>
      </c>
      <c r="C176" s="71" t="str">
        <f t="shared" si="9"/>
        <v>PENDING      18 JULY 2022</v>
      </c>
      <c r="D176" s="58" t="s">
        <v>309</v>
      </c>
      <c r="E176" s="58" t="s">
        <v>10</v>
      </c>
      <c r="F176" s="58">
        <v>24669</v>
      </c>
      <c r="G176" s="70">
        <v>103</v>
      </c>
      <c r="H176" s="70">
        <v>8</v>
      </c>
      <c r="I176" s="58">
        <f t="shared" si="7"/>
        <v>464</v>
      </c>
      <c r="J176" s="58"/>
      <c r="K176" s="58"/>
      <c r="L176" s="64" t="str">
        <f t="shared" si="8"/>
        <v>I</v>
      </c>
    </row>
    <row r="177" spans="1:12" s="62" customFormat="1" ht="24.75" customHeight="1" x14ac:dyDescent="0.25">
      <c r="A177" s="69" t="str">
        <f t="shared" si="6"/>
        <v>PENDING      18 JULY 2022</v>
      </c>
      <c r="C177" s="71" t="str">
        <f t="shared" si="9"/>
        <v>PENDING      18 JULY 2022</v>
      </c>
      <c r="D177" s="58" t="s">
        <v>309</v>
      </c>
      <c r="E177" s="58" t="s">
        <v>10</v>
      </c>
      <c r="F177" s="58">
        <v>24669</v>
      </c>
      <c r="G177" s="70">
        <v>104</v>
      </c>
      <c r="H177" s="70">
        <v>24</v>
      </c>
      <c r="I177" s="58">
        <f t="shared" si="7"/>
        <v>464</v>
      </c>
      <c r="J177" s="58"/>
      <c r="K177" s="58"/>
      <c r="L177" s="64" t="str">
        <f t="shared" si="8"/>
        <v>I</v>
      </c>
    </row>
    <row r="178" spans="1:12" s="62" customFormat="1" ht="24.75" customHeight="1" x14ac:dyDescent="0.25">
      <c r="A178" s="69" t="str">
        <f t="shared" si="6"/>
        <v>PENDING      18 JULY 2022</v>
      </c>
      <c r="C178" s="71" t="str">
        <f t="shared" si="9"/>
        <v>PENDING      18 JULY 2022</v>
      </c>
      <c r="D178" s="58" t="s">
        <v>309</v>
      </c>
      <c r="E178" s="58" t="s">
        <v>10</v>
      </c>
      <c r="F178" s="58">
        <v>25168</v>
      </c>
      <c r="G178" s="70">
        <v>111</v>
      </c>
      <c r="H178" s="70">
        <v>4</v>
      </c>
      <c r="I178" s="58">
        <f t="shared" si="7"/>
        <v>464</v>
      </c>
      <c r="J178" s="58"/>
      <c r="K178" s="58"/>
      <c r="L178" s="64" t="str">
        <f t="shared" si="8"/>
        <v>I</v>
      </c>
    </row>
    <row r="179" spans="1:12" s="62" customFormat="1" ht="24.75" customHeight="1" x14ac:dyDescent="0.25">
      <c r="A179" s="69" t="str">
        <f t="shared" si="6"/>
        <v>PENDING      18 JULY 2022</v>
      </c>
      <c r="C179" s="71" t="str">
        <f t="shared" si="9"/>
        <v>PENDING      18 JULY 2022</v>
      </c>
      <c r="D179" s="58" t="s">
        <v>309</v>
      </c>
      <c r="E179" s="58" t="s">
        <v>10</v>
      </c>
      <c r="F179" s="58">
        <v>25279</v>
      </c>
      <c r="G179" s="70">
        <v>112</v>
      </c>
      <c r="H179" s="70">
        <v>3</v>
      </c>
      <c r="I179" s="58">
        <f t="shared" si="7"/>
        <v>464</v>
      </c>
      <c r="J179" s="58"/>
      <c r="K179" s="58"/>
      <c r="L179" s="64" t="str">
        <f t="shared" si="8"/>
        <v>I</v>
      </c>
    </row>
    <row r="180" spans="1:12" s="62" customFormat="1" ht="24.75" customHeight="1" x14ac:dyDescent="0.25">
      <c r="A180" s="69" t="str">
        <f t="shared" si="6"/>
        <v>PENDING      18 JULY 2022</v>
      </c>
      <c r="C180" s="71" t="str">
        <f t="shared" si="9"/>
        <v>PENDING      18 JULY 2022</v>
      </c>
      <c r="D180" s="58" t="s">
        <v>309</v>
      </c>
      <c r="E180" s="58" t="s">
        <v>10</v>
      </c>
      <c r="F180" s="58">
        <v>24404</v>
      </c>
      <c r="G180" s="70">
        <v>137</v>
      </c>
      <c r="H180" s="70">
        <v>3</v>
      </c>
      <c r="I180" s="58">
        <f t="shared" si="7"/>
        <v>464</v>
      </c>
      <c r="J180" s="58"/>
      <c r="K180" s="58"/>
      <c r="L180" s="64" t="str">
        <f t="shared" si="8"/>
        <v>I</v>
      </c>
    </row>
    <row r="181" spans="1:12" s="62" customFormat="1" ht="24.75" customHeight="1" x14ac:dyDescent="0.25">
      <c r="A181" s="69" t="str">
        <f t="shared" si="6"/>
        <v>PENDING      18 JULY 2022</v>
      </c>
      <c r="C181" s="71" t="str">
        <f t="shared" si="9"/>
        <v>PENDING      18 JULY 2022</v>
      </c>
      <c r="D181" s="58" t="s">
        <v>309</v>
      </c>
      <c r="E181" s="58" t="s">
        <v>10</v>
      </c>
      <c r="F181" s="58">
        <v>24404</v>
      </c>
      <c r="G181" s="70">
        <v>139</v>
      </c>
      <c r="H181" s="70">
        <v>9</v>
      </c>
      <c r="I181" s="58">
        <f t="shared" si="7"/>
        <v>464</v>
      </c>
      <c r="J181" s="58"/>
      <c r="K181" s="58"/>
      <c r="L181" s="64" t="str">
        <f t="shared" si="8"/>
        <v>I</v>
      </c>
    </row>
    <row r="182" spans="1:12" s="62" customFormat="1" ht="24.75" customHeight="1" x14ac:dyDescent="0.25">
      <c r="A182" s="69" t="str">
        <f t="shared" si="6"/>
        <v>PENDING      18 JULY 2022</v>
      </c>
      <c r="C182" s="71" t="str">
        <f t="shared" si="9"/>
        <v>PENDING      18 JULY 2022</v>
      </c>
      <c r="D182" s="58" t="s">
        <v>309</v>
      </c>
      <c r="E182" s="58" t="s">
        <v>10</v>
      </c>
      <c r="F182" s="58">
        <v>24404</v>
      </c>
      <c r="G182" s="70">
        <v>140</v>
      </c>
      <c r="H182" s="70">
        <v>15</v>
      </c>
      <c r="I182" s="58">
        <f t="shared" si="7"/>
        <v>464</v>
      </c>
      <c r="J182" s="58"/>
      <c r="K182" s="58"/>
      <c r="L182" s="64" t="str">
        <f t="shared" si="8"/>
        <v>I</v>
      </c>
    </row>
    <row r="183" spans="1:12" s="62" customFormat="1" ht="24.75" customHeight="1" x14ac:dyDescent="0.25">
      <c r="A183" s="69" t="str">
        <f t="shared" si="6"/>
        <v>PENDING      18 JULY 2022</v>
      </c>
      <c r="C183" s="71" t="str">
        <f t="shared" si="9"/>
        <v>PENDING      18 JULY 2022</v>
      </c>
      <c r="D183" s="58" t="s">
        <v>309</v>
      </c>
      <c r="E183" s="58" t="s">
        <v>10</v>
      </c>
      <c r="F183" s="58">
        <v>24902</v>
      </c>
      <c r="G183" s="70">
        <v>174</v>
      </c>
      <c r="H183" s="70">
        <v>5</v>
      </c>
      <c r="I183" s="58">
        <f t="shared" si="7"/>
        <v>464</v>
      </c>
      <c r="J183" s="58"/>
      <c r="K183" s="58"/>
      <c r="L183" s="64" t="str">
        <f t="shared" si="8"/>
        <v>I</v>
      </c>
    </row>
    <row r="184" spans="1:12" s="62" customFormat="1" ht="24.75" customHeight="1" x14ac:dyDescent="0.25">
      <c r="A184" s="69" t="str">
        <f t="shared" si="6"/>
        <v>PENDING      18 JULY 2022</v>
      </c>
      <c r="C184" s="71" t="str">
        <f t="shared" si="9"/>
        <v>PENDING      18 JULY 2022</v>
      </c>
      <c r="D184" s="58" t="s">
        <v>309</v>
      </c>
      <c r="E184" s="58" t="s">
        <v>10</v>
      </c>
      <c r="F184" s="58">
        <v>24902</v>
      </c>
      <c r="G184" s="70">
        <v>176</v>
      </c>
      <c r="H184" s="70">
        <v>23</v>
      </c>
      <c r="I184" s="58">
        <f t="shared" si="7"/>
        <v>464</v>
      </c>
      <c r="J184" s="58"/>
      <c r="K184" s="58"/>
      <c r="L184" s="64" t="str">
        <f t="shared" si="8"/>
        <v>I</v>
      </c>
    </row>
    <row r="185" spans="1:12" s="62" customFormat="1" ht="24.75" customHeight="1" x14ac:dyDescent="0.25">
      <c r="A185" s="69">
        <f t="shared" si="6"/>
        <v>1</v>
      </c>
      <c r="C185" s="70">
        <v>1</v>
      </c>
      <c r="D185" s="58" t="s">
        <v>309</v>
      </c>
      <c r="E185" s="58" t="s">
        <v>9</v>
      </c>
      <c r="F185" s="58">
        <v>24253</v>
      </c>
      <c r="G185" s="70">
        <v>204</v>
      </c>
      <c r="H185" s="70">
        <v>18</v>
      </c>
      <c r="I185" s="58">
        <f t="shared" si="7"/>
        <v>988</v>
      </c>
      <c r="J185" s="58"/>
      <c r="K185" s="58"/>
      <c r="L185" s="64" t="str">
        <f t="shared" si="8"/>
        <v>I</v>
      </c>
    </row>
    <row r="186" spans="1:12" s="62" customFormat="1" ht="24.75" customHeight="1" x14ac:dyDescent="0.25">
      <c r="A186" s="69">
        <f t="shared" si="6"/>
        <v>1</v>
      </c>
      <c r="C186" s="70">
        <v>1</v>
      </c>
      <c r="D186" s="58" t="s">
        <v>309</v>
      </c>
      <c r="E186" s="58" t="s">
        <v>9</v>
      </c>
      <c r="F186" s="58">
        <v>24257</v>
      </c>
      <c r="G186" s="70">
        <v>205</v>
      </c>
      <c r="H186" s="70">
        <v>3</v>
      </c>
      <c r="I186" s="58">
        <f t="shared" si="7"/>
        <v>988</v>
      </c>
      <c r="J186" s="58"/>
      <c r="K186" s="58"/>
      <c r="L186" s="64" t="str">
        <f t="shared" si="8"/>
        <v>I</v>
      </c>
    </row>
    <row r="187" spans="1:12" s="62" customFormat="1" ht="24.75" customHeight="1" x14ac:dyDescent="0.25">
      <c r="A187" s="69">
        <f t="shared" si="6"/>
        <v>1</v>
      </c>
      <c r="C187" s="70">
        <v>1</v>
      </c>
      <c r="D187" s="58" t="s">
        <v>309</v>
      </c>
      <c r="E187" s="58" t="s">
        <v>9</v>
      </c>
      <c r="F187" s="58">
        <v>24257</v>
      </c>
      <c r="G187" s="70">
        <v>206</v>
      </c>
      <c r="H187" s="70">
        <v>3</v>
      </c>
      <c r="I187" s="58">
        <f t="shared" si="7"/>
        <v>988</v>
      </c>
      <c r="J187" s="58"/>
      <c r="K187" s="58"/>
      <c r="L187" s="64" t="str">
        <f t="shared" si="8"/>
        <v>I</v>
      </c>
    </row>
    <row r="188" spans="1:12" s="62" customFormat="1" ht="24.75" customHeight="1" x14ac:dyDescent="0.25">
      <c r="A188" s="69">
        <f t="shared" si="6"/>
        <v>1</v>
      </c>
      <c r="C188" s="70">
        <v>1</v>
      </c>
      <c r="D188" s="58" t="s">
        <v>309</v>
      </c>
      <c r="E188" s="58" t="s">
        <v>9</v>
      </c>
      <c r="F188" s="58">
        <v>24257</v>
      </c>
      <c r="G188" s="70">
        <v>207</v>
      </c>
      <c r="H188" s="70">
        <v>3</v>
      </c>
      <c r="I188" s="58">
        <f t="shared" si="7"/>
        <v>988</v>
      </c>
      <c r="J188" s="58"/>
      <c r="K188" s="58"/>
      <c r="L188" s="64" t="str">
        <f t="shared" si="8"/>
        <v>I</v>
      </c>
    </row>
    <row r="189" spans="1:12" s="62" customFormat="1" ht="24.75" customHeight="1" x14ac:dyDescent="0.25">
      <c r="A189" s="69">
        <f t="shared" si="6"/>
        <v>1</v>
      </c>
      <c r="C189" s="70">
        <v>1</v>
      </c>
      <c r="D189" s="58" t="s">
        <v>309</v>
      </c>
      <c r="E189" s="58" t="s">
        <v>9</v>
      </c>
      <c r="F189" s="58">
        <v>24257</v>
      </c>
      <c r="G189" s="70">
        <v>208</v>
      </c>
      <c r="H189" s="70">
        <v>3</v>
      </c>
      <c r="I189" s="58">
        <f t="shared" si="7"/>
        <v>988</v>
      </c>
      <c r="J189" s="58"/>
      <c r="K189" s="58"/>
      <c r="L189" s="64" t="str">
        <f t="shared" si="8"/>
        <v>I</v>
      </c>
    </row>
    <row r="190" spans="1:12" s="62" customFormat="1" ht="24.75" customHeight="1" x14ac:dyDescent="0.25">
      <c r="A190" s="69">
        <f t="shared" si="6"/>
        <v>1</v>
      </c>
      <c r="C190" s="70">
        <v>1</v>
      </c>
      <c r="D190" s="58" t="s">
        <v>309</v>
      </c>
      <c r="E190" s="58" t="s">
        <v>9</v>
      </c>
      <c r="F190" s="58">
        <v>24253</v>
      </c>
      <c r="G190" s="70">
        <v>209</v>
      </c>
      <c r="H190" s="70">
        <v>19</v>
      </c>
      <c r="I190" s="58">
        <f t="shared" si="7"/>
        <v>988</v>
      </c>
      <c r="J190" s="58"/>
      <c r="K190" s="58"/>
      <c r="L190" s="64" t="str">
        <f t="shared" si="8"/>
        <v>I</v>
      </c>
    </row>
    <row r="191" spans="1:12" s="62" customFormat="1" ht="24.75" customHeight="1" x14ac:dyDescent="0.25">
      <c r="A191" s="69">
        <f t="shared" si="6"/>
        <v>1</v>
      </c>
      <c r="C191" s="70">
        <v>1</v>
      </c>
      <c r="D191" s="58" t="s">
        <v>309</v>
      </c>
      <c r="E191" s="58" t="s">
        <v>9</v>
      </c>
      <c r="F191" s="58">
        <v>24253</v>
      </c>
      <c r="G191" s="70">
        <v>210</v>
      </c>
      <c r="H191" s="70">
        <v>3</v>
      </c>
      <c r="I191" s="58">
        <f t="shared" si="7"/>
        <v>988</v>
      </c>
      <c r="J191" s="58"/>
      <c r="K191" s="58"/>
      <c r="L191" s="64" t="str">
        <f t="shared" si="8"/>
        <v>I</v>
      </c>
    </row>
    <row r="192" spans="1:12" s="62" customFormat="1" ht="24.75" customHeight="1" x14ac:dyDescent="0.25">
      <c r="A192" s="69">
        <f t="shared" si="6"/>
        <v>1</v>
      </c>
      <c r="C192" s="70">
        <v>1</v>
      </c>
      <c r="D192" s="58" t="s">
        <v>309</v>
      </c>
      <c r="E192" s="58" t="s">
        <v>9</v>
      </c>
      <c r="F192" s="58">
        <v>24257</v>
      </c>
      <c r="G192" s="70">
        <v>211</v>
      </c>
      <c r="H192" s="70">
        <v>24</v>
      </c>
      <c r="I192" s="58">
        <f t="shared" si="7"/>
        <v>988</v>
      </c>
      <c r="J192" s="58"/>
      <c r="K192" s="58"/>
      <c r="L192" s="64" t="str">
        <f t="shared" si="8"/>
        <v>I</v>
      </c>
    </row>
    <row r="193" spans="1:12" s="62" customFormat="1" ht="24.75" customHeight="1" x14ac:dyDescent="0.25">
      <c r="A193" s="69">
        <f t="shared" si="6"/>
        <v>1</v>
      </c>
      <c r="C193" s="70">
        <v>1</v>
      </c>
      <c r="D193" s="58" t="s">
        <v>309</v>
      </c>
      <c r="E193" s="58" t="s">
        <v>9</v>
      </c>
      <c r="F193" s="58">
        <v>24257</v>
      </c>
      <c r="G193" s="70">
        <v>212</v>
      </c>
      <c r="H193" s="70">
        <v>13</v>
      </c>
      <c r="I193" s="58">
        <f t="shared" si="7"/>
        <v>988</v>
      </c>
      <c r="J193" s="58"/>
      <c r="K193" s="58"/>
      <c r="L193" s="64" t="str">
        <f t="shared" si="8"/>
        <v>I</v>
      </c>
    </row>
    <row r="194" spans="1:12" s="62" customFormat="1" ht="24.75" customHeight="1" x14ac:dyDescent="0.25">
      <c r="A194" s="69">
        <f t="shared" si="6"/>
        <v>1</v>
      </c>
      <c r="C194" s="70">
        <v>1</v>
      </c>
      <c r="D194" s="58" t="s">
        <v>309</v>
      </c>
      <c r="E194" s="58" t="s">
        <v>9</v>
      </c>
      <c r="F194" s="58">
        <v>24350</v>
      </c>
      <c r="G194" s="70">
        <v>223</v>
      </c>
      <c r="H194" s="70">
        <v>3</v>
      </c>
      <c r="I194" s="58">
        <f t="shared" si="7"/>
        <v>988</v>
      </c>
      <c r="J194" s="58"/>
      <c r="K194" s="58"/>
      <c r="L194" s="64" t="str">
        <f t="shared" si="8"/>
        <v>I</v>
      </c>
    </row>
    <row r="195" spans="1:12" s="62" customFormat="1" ht="24.75" customHeight="1" x14ac:dyDescent="0.25">
      <c r="A195" s="69">
        <f t="shared" si="6"/>
        <v>1</v>
      </c>
      <c r="C195" s="70">
        <v>1</v>
      </c>
      <c r="D195" s="58" t="s">
        <v>309</v>
      </c>
      <c r="E195" s="58" t="s">
        <v>9</v>
      </c>
      <c r="F195" s="58">
        <v>24350</v>
      </c>
      <c r="G195" s="70">
        <v>225</v>
      </c>
      <c r="H195" s="70">
        <v>24</v>
      </c>
      <c r="I195" s="58">
        <f t="shared" si="7"/>
        <v>988</v>
      </c>
      <c r="J195" s="58"/>
      <c r="K195" s="58"/>
      <c r="L195" s="64" t="str">
        <f t="shared" si="8"/>
        <v>I</v>
      </c>
    </row>
    <row r="196" spans="1:12" s="62" customFormat="1" ht="24.75" customHeight="1" x14ac:dyDescent="0.25">
      <c r="A196" s="69">
        <f t="shared" si="6"/>
        <v>1</v>
      </c>
      <c r="C196" s="70">
        <v>1</v>
      </c>
      <c r="D196" s="58" t="s">
        <v>309</v>
      </c>
      <c r="E196" s="58" t="s">
        <v>9</v>
      </c>
      <c r="F196" s="58">
        <v>24350</v>
      </c>
      <c r="G196" s="70">
        <v>226</v>
      </c>
      <c r="H196" s="70">
        <v>6</v>
      </c>
      <c r="I196" s="58">
        <f t="shared" si="7"/>
        <v>988</v>
      </c>
      <c r="J196" s="58"/>
      <c r="K196" s="58"/>
      <c r="L196" s="64" t="str">
        <f t="shared" si="8"/>
        <v>I</v>
      </c>
    </row>
    <row r="197" spans="1:12" s="62" customFormat="1" ht="24.75" customHeight="1" x14ac:dyDescent="0.25">
      <c r="A197" s="69">
        <f t="shared" ref="A197:A260" si="10">+C197</f>
        <v>1</v>
      </c>
      <c r="C197" s="70">
        <v>1</v>
      </c>
      <c r="D197" s="58" t="s">
        <v>309</v>
      </c>
      <c r="E197" s="58" t="s">
        <v>9</v>
      </c>
      <c r="F197" s="58">
        <v>24351</v>
      </c>
      <c r="G197" s="70">
        <v>227</v>
      </c>
      <c r="H197" s="70">
        <v>20</v>
      </c>
      <c r="I197" s="58">
        <f t="shared" ref="I197:I260" si="11">SUMIF($C$4:$C$3331,A197,$H$4:$H$3331)</f>
        <v>988</v>
      </c>
      <c r="J197" s="58"/>
      <c r="K197" s="58"/>
      <c r="L197" s="64" t="str">
        <f t="shared" ref="L197:L260" si="12">IFERROR(VLOOKUP(D197,$N$4:$P$31,3,0),"-")</f>
        <v>I</v>
      </c>
    </row>
    <row r="198" spans="1:12" s="62" customFormat="1" ht="24.75" customHeight="1" x14ac:dyDescent="0.25">
      <c r="A198" s="69">
        <f t="shared" si="10"/>
        <v>1</v>
      </c>
      <c r="C198" s="70">
        <v>1</v>
      </c>
      <c r="D198" s="58" t="s">
        <v>309</v>
      </c>
      <c r="E198" s="58" t="s">
        <v>9</v>
      </c>
      <c r="F198" s="58">
        <v>24351</v>
      </c>
      <c r="G198" s="70">
        <v>228</v>
      </c>
      <c r="H198" s="70">
        <v>17</v>
      </c>
      <c r="I198" s="58">
        <f t="shared" si="11"/>
        <v>988</v>
      </c>
      <c r="J198" s="58"/>
      <c r="K198" s="58"/>
      <c r="L198" s="64" t="str">
        <f t="shared" si="12"/>
        <v>I</v>
      </c>
    </row>
    <row r="199" spans="1:12" s="62" customFormat="1" ht="24.75" customHeight="1" x14ac:dyDescent="0.25">
      <c r="A199" s="69">
        <f t="shared" si="10"/>
        <v>1</v>
      </c>
      <c r="C199" s="70">
        <v>1</v>
      </c>
      <c r="D199" s="58" t="s">
        <v>309</v>
      </c>
      <c r="E199" s="58" t="s">
        <v>9</v>
      </c>
      <c r="F199" s="58">
        <v>24352</v>
      </c>
      <c r="G199" s="70">
        <v>229</v>
      </c>
      <c r="H199" s="70">
        <v>9</v>
      </c>
      <c r="I199" s="58">
        <f t="shared" si="11"/>
        <v>988</v>
      </c>
      <c r="J199" s="58"/>
      <c r="K199" s="58"/>
      <c r="L199" s="64" t="str">
        <f t="shared" si="12"/>
        <v>I</v>
      </c>
    </row>
    <row r="200" spans="1:12" s="62" customFormat="1" ht="24.75" customHeight="1" x14ac:dyDescent="0.25">
      <c r="A200" s="69">
        <f t="shared" si="10"/>
        <v>1</v>
      </c>
      <c r="C200" s="70">
        <v>1</v>
      </c>
      <c r="D200" s="58" t="s">
        <v>309</v>
      </c>
      <c r="E200" s="58" t="s">
        <v>9</v>
      </c>
      <c r="F200" s="58">
        <v>24352</v>
      </c>
      <c r="G200" s="70">
        <v>230</v>
      </c>
      <c r="H200" s="70">
        <v>24</v>
      </c>
      <c r="I200" s="58">
        <f t="shared" si="11"/>
        <v>988</v>
      </c>
      <c r="J200" s="58"/>
      <c r="K200" s="58"/>
      <c r="L200" s="64" t="str">
        <f t="shared" si="12"/>
        <v>I</v>
      </c>
    </row>
    <row r="201" spans="1:12" s="62" customFormat="1" ht="24.75" customHeight="1" x14ac:dyDescent="0.25">
      <c r="A201" s="69">
        <f t="shared" si="10"/>
        <v>1</v>
      </c>
      <c r="C201" s="70">
        <v>1</v>
      </c>
      <c r="D201" s="58" t="s">
        <v>309</v>
      </c>
      <c r="E201" s="58" t="s">
        <v>9</v>
      </c>
      <c r="F201" s="58">
        <v>24352</v>
      </c>
      <c r="G201" s="70">
        <v>231</v>
      </c>
      <c r="H201" s="70">
        <v>7</v>
      </c>
      <c r="I201" s="58">
        <f t="shared" si="11"/>
        <v>988</v>
      </c>
      <c r="J201" s="58"/>
      <c r="K201" s="58"/>
      <c r="L201" s="64" t="str">
        <f t="shared" si="12"/>
        <v>I</v>
      </c>
    </row>
    <row r="202" spans="1:12" s="62" customFormat="1" ht="24.75" customHeight="1" x14ac:dyDescent="0.25">
      <c r="A202" s="69">
        <f t="shared" si="10"/>
        <v>1</v>
      </c>
      <c r="C202" s="70">
        <v>1</v>
      </c>
      <c r="D202" s="58" t="s">
        <v>309</v>
      </c>
      <c r="E202" s="58" t="s">
        <v>9</v>
      </c>
      <c r="F202" s="58">
        <v>24353</v>
      </c>
      <c r="G202" s="70">
        <v>232</v>
      </c>
      <c r="H202" s="70">
        <v>19</v>
      </c>
      <c r="I202" s="58">
        <f t="shared" si="11"/>
        <v>988</v>
      </c>
      <c r="J202" s="58"/>
      <c r="K202" s="58"/>
      <c r="L202" s="64" t="str">
        <f t="shared" si="12"/>
        <v>I</v>
      </c>
    </row>
    <row r="203" spans="1:12" s="62" customFormat="1" ht="24.75" customHeight="1" x14ac:dyDescent="0.25">
      <c r="A203" s="69">
        <f t="shared" si="10"/>
        <v>1</v>
      </c>
      <c r="C203" s="70">
        <v>1</v>
      </c>
      <c r="D203" s="58" t="s">
        <v>309</v>
      </c>
      <c r="E203" s="58" t="s">
        <v>9</v>
      </c>
      <c r="F203" s="58">
        <v>24353</v>
      </c>
      <c r="G203" s="70">
        <v>233</v>
      </c>
      <c r="H203" s="70">
        <v>19</v>
      </c>
      <c r="I203" s="58">
        <f t="shared" si="11"/>
        <v>988</v>
      </c>
      <c r="J203" s="58"/>
      <c r="K203" s="58"/>
      <c r="L203" s="64" t="str">
        <f t="shared" si="12"/>
        <v>I</v>
      </c>
    </row>
    <row r="204" spans="1:12" s="62" customFormat="1" ht="24.75" customHeight="1" x14ac:dyDescent="0.25">
      <c r="A204" s="69">
        <f t="shared" si="10"/>
        <v>1</v>
      </c>
      <c r="C204" s="70">
        <v>1</v>
      </c>
      <c r="D204" s="58" t="s">
        <v>309</v>
      </c>
      <c r="E204" s="58" t="s">
        <v>9</v>
      </c>
      <c r="F204" s="58">
        <v>24354</v>
      </c>
      <c r="G204" s="70">
        <v>234</v>
      </c>
      <c r="H204" s="70">
        <v>7</v>
      </c>
      <c r="I204" s="58">
        <f t="shared" si="11"/>
        <v>988</v>
      </c>
      <c r="J204" s="58"/>
      <c r="K204" s="58"/>
      <c r="L204" s="64" t="str">
        <f t="shared" si="12"/>
        <v>I</v>
      </c>
    </row>
    <row r="205" spans="1:12" s="62" customFormat="1" ht="24.75" customHeight="1" x14ac:dyDescent="0.25">
      <c r="A205" s="69">
        <f t="shared" si="10"/>
        <v>1</v>
      </c>
      <c r="C205" s="70">
        <v>1</v>
      </c>
      <c r="D205" s="58" t="s">
        <v>309</v>
      </c>
      <c r="E205" s="58" t="s">
        <v>9</v>
      </c>
      <c r="F205" s="58">
        <v>24354</v>
      </c>
      <c r="G205" s="70">
        <v>235</v>
      </c>
      <c r="H205" s="70">
        <v>24</v>
      </c>
      <c r="I205" s="58">
        <f t="shared" si="11"/>
        <v>988</v>
      </c>
      <c r="J205" s="58"/>
      <c r="K205" s="58"/>
      <c r="L205" s="64" t="str">
        <f t="shared" si="12"/>
        <v>I</v>
      </c>
    </row>
    <row r="206" spans="1:12" s="62" customFormat="1" ht="24.75" customHeight="1" x14ac:dyDescent="0.25">
      <c r="A206" s="69">
        <f t="shared" si="10"/>
        <v>1</v>
      </c>
      <c r="C206" s="70">
        <v>1</v>
      </c>
      <c r="D206" s="58" t="s">
        <v>309</v>
      </c>
      <c r="E206" s="58" t="s">
        <v>9</v>
      </c>
      <c r="F206" s="58">
        <v>24354</v>
      </c>
      <c r="G206" s="70">
        <v>236</v>
      </c>
      <c r="H206" s="70">
        <v>16</v>
      </c>
      <c r="I206" s="58">
        <f t="shared" si="11"/>
        <v>988</v>
      </c>
      <c r="J206" s="58"/>
      <c r="K206" s="58"/>
      <c r="L206" s="64" t="str">
        <f t="shared" si="12"/>
        <v>I</v>
      </c>
    </row>
    <row r="207" spans="1:12" s="62" customFormat="1" ht="24.75" customHeight="1" x14ac:dyDescent="0.25">
      <c r="A207" s="69">
        <f t="shared" si="10"/>
        <v>1</v>
      </c>
      <c r="C207" s="70">
        <v>1</v>
      </c>
      <c r="D207" s="58" t="s">
        <v>309</v>
      </c>
      <c r="E207" s="58" t="s">
        <v>9</v>
      </c>
      <c r="F207" s="58">
        <v>24355</v>
      </c>
      <c r="G207" s="70">
        <v>237</v>
      </c>
      <c r="H207" s="70">
        <v>10</v>
      </c>
      <c r="I207" s="58">
        <f t="shared" si="11"/>
        <v>988</v>
      </c>
      <c r="J207" s="58"/>
      <c r="K207" s="58"/>
      <c r="L207" s="64" t="str">
        <f t="shared" si="12"/>
        <v>I</v>
      </c>
    </row>
    <row r="208" spans="1:12" s="62" customFormat="1" ht="24.75" customHeight="1" x14ac:dyDescent="0.25">
      <c r="A208" s="69">
        <f t="shared" si="10"/>
        <v>1</v>
      </c>
      <c r="C208" s="70">
        <v>1</v>
      </c>
      <c r="D208" s="58" t="s">
        <v>309</v>
      </c>
      <c r="E208" s="58" t="s">
        <v>9</v>
      </c>
      <c r="F208" s="58">
        <v>24355</v>
      </c>
      <c r="G208" s="70">
        <v>238</v>
      </c>
      <c r="H208" s="70">
        <v>24</v>
      </c>
      <c r="I208" s="58">
        <f t="shared" si="11"/>
        <v>988</v>
      </c>
      <c r="J208" s="58"/>
      <c r="K208" s="58"/>
      <c r="L208" s="64" t="str">
        <f t="shared" si="12"/>
        <v>I</v>
      </c>
    </row>
    <row r="209" spans="1:12" s="62" customFormat="1" ht="24.75" customHeight="1" x14ac:dyDescent="0.25">
      <c r="A209" s="69">
        <f t="shared" si="10"/>
        <v>1</v>
      </c>
      <c r="C209" s="70">
        <v>1</v>
      </c>
      <c r="D209" s="58" t="s">
        <v>309</v>
      </c>
      <c r="E209" s="58" t="s">
        <v>9</v>
      </c>
      <c r="F209" s="58">
        <v>24356</v>
      </c>
      <c r="G209" s="70">
        <v>239</v>
      </c>
      <c r="H209" s="70">
        <v>3</v>
      </c>
      <c r="I209" s="58">
        <f t="shared" si="11"/>
        <v>988</v>
      </c>
      <c r="J209" s="58"/>
      <c r="K209" s="58"/>
      <c r="L209" s="64" t="str">
        <f t="shared" si="12"/>
        <v>I</v>
      </c>
    </row>
    <row r="210" spans="1:12" s="62" customFormat="1" ht="24.75" customHeight="1" x14ac:dyDescent="0.25">
      <c r="A210" s="69">
        <f t="shared" si="10"/>
        <v>1</v>
      </c>
      <c r="C210" s="70">
        <v>1</v>
      </c>
      <c r="D210" s="58" t="s">
        <v>309</v>
      </c>
      <c r="E210" s="58" t="s">
        <v>9</v>
      </c>
      <c r="F210" s="58">
        <v>24355</v>
      </c>
      <c r="G210" s="70">
        <v>240</v>
      </c>
      <c r="H210" s="70">
        <v>10</v>
      </c>
      <c r="I210" s="58">
        <f t="shared" si="11"/>
        <v>988</v>
      </c>
      <c r="J210" s="58"/>
      <c r="K210" s="58"/>
      <c r="L210" s="64" t="str">
        <f t="shared" si="12"/>
        <v>I</v>
      </c>
    </row>
    <row r="211" spans="1:12" s="62" customFormat="1" ht="24.75" customHeight="1" x14ac:dyDescent="0.25">
      <c r="A211" s="69">
        <f t="shared" si="10"/>
        <v>1</v>
      </c>
      <c r="C211" s="70">
        <v>1</v>
      </c>
      <c r="D211" s="58" t="s">
        <v>309</v>
      </c>
      <c r="E211" s="58" t="s">
        <v>9</v>
      </c>
      <c r="F211" s="58">
        <v>24356</v>
      </c>
      <c r="G211" s="70">
        <v>241</v>
      </c>
      <c r="H211" s="70">
        <v>14</v>
      </c>
      <c r="I211" s="58">
        <f t="shared" si="11"/>
        <v>988</v>
      </c>
      <c r="J211" s="58"/>
      <c r="K211" s="58"/>
      <c r="L211" s="64" t="str">
        <f t="shared" si="12"/>
        <v>I</v>
      </c>
    </row>
    <row r="212" spans="1:12" s="62" customFormat="1" ht="24.75" customHeight="1" x14ac:dyDescent="0.25">
      <c r="A212" s="69">
        <f t="shared" si="10"/>
        <v>1</v>
      </c>
      <c r="C212" s="70">
        <v>1</v>
      </c>
      <c r="D212" s="58" t="s">
        <v>309</v>
      </c>
      <c r="E212" s="58" t="s">
        <v>9</v>
      </c>
      <c r="F212" s="58">
        <v>24355</v>
      </c>
      <c r="G212" s="70">
        <v>242</v>
      </c>
      <c r="H212" s="70">
        <v>3</v>
      </c>
      <c r="I212" s="58">
        <f t="shared" si="11"/>
        <v>988</v>
      </c>
      <c r="J212" s="58"/>
      <c r="K212" s="58"/>
      <c r="L212" s="64" t="str">
        <f t="shared" si="12"/>
        <v>I</v>
      </c>
    </row>
    <row r="213" spans="1:12" s="62" customFormat="1" ht="24.75" customHeight="1" x14ac:dyDescent="0.25">
      <c r="A213" s="69">
        <f t="shared" si="10"/>
        <v>1</v>
      </c>
      <c r="C213" s="70">
        <v>1</v>
      </c>
      <c r="D213" s="58" t="s">
        <v>309</v>
      </c>
      <c r="E213" s="58" t="s">
        <v>9</v>
      </c>
      <c r="F213" s="58">
        <v>24356</v>
      </c>
      <c r="G213" s="70">
        <v>243</v>
      </c>
      <c r="H213" s="70">
        <v>21</v>
      </c>
      <c r="I213" s="58">
        <f t="shared" si="11"/>
        <v>988</v>
      </c>
      <c r="J213" s="58"/>
      <c r="K213" s="58"/>
      <c r="L213" s="64" t="str">
        <f t="shared" si="12"/>
        <v>I</v>
      </c>
    </row>
    <row r="214" spans="1:12" s="62" customFormat="1" ht="24.75" customHeight="1" x14ac:dyDescent="0.25">
      <c r="A214" s="69">
        <f t="shared" si="10"/>
        <v>1</v>
      </c>
      <c r="C214" s="70">
        <v>1</v>
      </c>
      <c r="D214" s="58" t="s">
        <v>309</v>
      </c>
      <c r="E214" s="58" t="s">
        <v>9</v>
      </c>
      <c r="F214" s="58">
        <v>24357</v>
      </c>
      <c r="G214" s="70">
        <v>244</v>
      </c>
      <c r="H214" s="70">
        <v>5</v>
      </c>
      <c r="I214" s="58">
        <f t="shared" si="11"/>
        <v>988</v>
      </c>
      <c r="J214" s="58"/>
      <c r="K214" s="58"/>
      <c r="L214" s="64" t="str">
        <f t="shared" si="12"/>
        <v>I</v>
      </c>
    </row>
    <row r="215" spans="1:12" s="62" customFormat="1" ht="24.75" customHeight="1" x14ac:dyDescent="0.25">
      <c r="A215" s="69">
        <f t="shared" si="10"/>
        <v>1</v>
      </c>
      <c r="C215" s="70">
        <v>1</v>
      </c>
      <c r="D215" s="58" t="s">
        <v>309</v>
      </c>
      <c r="E215" s="58" t="s">
        <v>9</v>
      </c>
      <c r="F215" s="58">
        <v>24357</v>
      </c>
      <c r="G215" s="70">
        <v>245</v>
      </c>
      <c r="H215" s="70">
        <v>24</v>
      </c>
      <c r="I215" s="58">
        <f t="shared" si="11"/>
        <v>988</v>
      </c>
      <c r="J215" s="58"/>
      <c r="K215" s="58"/>
      <c r="L215" s="64" t="str">
        <f t="shared" si="12"/>
        <v>I</v>
      </c>
    </row>
    <row r="216" spans="1:12" s="62" customFormat="1" ht="24.75" customHeight="1" x14ac:dyDescent="0.25">
      <c r="A216" s="69">
        <f t="shared" si="10"/>
        <v>1</v>
      </c>
      <c r="C216" s="70">
        <v>1</v>
      </c>
      <c r="D216" s="58" t="s">
        <v>309</v>
      </c>
      <c r="E216" s="58" t="s">
        <v>9</v>
      </c>
      <c r="F216" s="58">
        <v>24638</v>
      </c>
      <c r="G216" s="70">
        <v>261</v>
      </c>
      <c r="H216" s="70">
        <v>23</v>
      </c>
      <c r="I216" s="58">
        <f t="shared" si="11"/>
        <v>988</v>
      </c>
      <c r="J216" s="58"/>
      <c r="K216" s="58"/>
      <c r="L216" s="64" t="str">
        <f t="shared" si="12"/>
        <v>I</v>
      </c>
    </row>
    <row r="217" spans="1:12" s="62" customFormat="1" ht="24.75" customHeight="1" x14ac:dyDescent="0.25">
      <c r="A217" s="69">
        <f t="shared" si="10"/>
        <v>1</v>
      </c>
      <c r="C217" s="70">
        <v>1</v>
      </c>
      <c r="D217" s="58" t="s">
        <v>309</v>
      </c>
      <c r="E217" s="58" t="s">
        <v>9</v>
      </c>
      <c r="F217" s="58">
        <v>24638</v>
      </c>
      <c r="G217" s="70">
        <v>263</v>
      </c>
      <c r="H217" s="70">
        <v>3</v>
      </c>
      <c r="I217" s="58">
        <f t="shared" si="11"/>
        <v>988</v>
      </c>
      <c r="J217" s="58"/>
      <c r="K217" s="58"/>
      <c r="L217" s="64" t="str">
        <f t="shared" si="12"/>
        <v>I</v>
      </c>
    </row>
    <row r="218" spans="1:12" s="62" customFormat="1" ht="24.75" customHeight="1" x14ac:dyDescent="0.25">
      <c r="A218" s="69">
        <f t="shared" si="10"/>
        <v>1</v>
      </c>
      <c r="C218" s="70">
        <v>1</v>
      </c>
      <c r="D218" s="58" t="s">
        <v>309</v>
      </c>
      <c r="E218" s="58" t="s">
        <v>9</v>
      </c>
      <c r="F218" s="58">
        <v>24642</v>
      </c>
      <c r="G218" s="70">
        <v>264</v>
      </c>
      <c r="H218" s="70">
        <v>22</v>
      </c>
      <c r="I218" s="58">
        <f t="shared" si="11"/>
        <v>988</v>
      </c>
      <c r="J218" s="58"/>
      <c r="K218" s="58"/>
      <c r="L218" s="64" t="str">
        <f t="shared" si="12"/>
        <v>I</v>
      </c>
    </row>
    <row r="219" spans="1:12" s="62" customFormat="1" ht="24.75" customHeight="1" x14ac:dyDescent="0.25">
      <c r="A219" s="69">
        <f t="shared" si="10"/>
        <v>1</v>
      </c>
      <c r="C219" s="70">
        <v>1</v>
      </c>
      <c r="D219" s="58" t="s">
        <v>309</v>
      </c>
      <c r="E219" s="58" t="s">
        <v>9</v>
      </c>
      <c r="F219" s="58">
        <v>24679</v>
      </c>
      <c r="G219" s="70">
        <v>265</v>
      </c>
      <c r="H219" s="70">
        <v>3</v>
      </c>
      <c r="I219" s="58">
        <f t="shared" si="11"/>
        <v>988</v>
      </c>
      <c r="J219" s="58"/>
      <c r="K219" s="58"/>
      <c r="L219" s="64" t="str">
        <f t="shared" si="12"/>
        <v>I</v>
      </c>
    </row>
    <row r="220" spans="1:12" s="62" customFormat="1" ht="24.75" customHeight="1" x14ac:dyDescent="0.25">
      <c r="A220" s="69">
        <f t="shared" si="10"/>
        <v>1</v>
      </c>
      <c r="C220" s="70">
        <v>1</v>
      </c>
      <c r="D220" s="58" t="s">
        <v>309</v>
      </c>
      <c r="E220" s="58" t="s">
        <v>9</v>
      </c>
      <c r="F220" s="58">
        <v>24715</v>
      </c>
      <c r="G220" s="70">
        <v>278</v>
      </c>
      <c r="H220" s="70">
        <v>9</v>
      </c>
      <c r="I220" s="58">
        <f t="shared" si="11"/>
        <v>988</v>
      </c>
      <c r="J220" s="58"/>
      <c r="K220" s="58"/>
      <c r="L220" s="64" t="str">
        <f t="shared" si="12"/>
        <v>I</v>
      </c>
    </row>
    <row r="221" spans="1:12" s="62" customFormat="1" ht="24.75" customHeight="1" x14ac:dyDescent="0.25">
      <c r="A221" s="69">
        <f t="shared" si="10"/>
        <v>1</v>
      </c>
      <c r="C221" s="70">
        <v>1</v>
      </c>
      <c r="D221" s="58" t="s">
        <v>309</v>
      </c>
      <c r="E221" s="58" t="s">
        <v>9</v>
      </c>
      <c r="F221" s="58">
        <v>24716</v>
      </c>
      <c r="G221" s="70">
        <v>279</v>
      </c>
      <c r="H221" s="70">
        <v>15</v>
      </c>
      <c r="I221" s="58">
        <f t="shared" si="11"/>
        <v>988</v>
      </c>
      <c r="J221" s="58"/>
      <c r="K221" s="58"/>
      <c r="L221" s="64" t="str">
        <f t="shared" si="12"/>
        <v>I</v>
      </c>
    </row>
    <row r="222" spans="1:12" s="62" customFormat="1" ht="24.75" customHeight="1" x14ac:dyDescent="0.25">
      <c r="A222" s="69">
        <f t="shared" si="10"/>
        <v>1</v>
      </c>
      <c r="C222" s="70">
        <v>1</v>
      </c>
      <c r="D222" s="58" t="s">
        <v>309</v>
      </c>
      <c r="E222" s="58" t="s">
        <v>9</v>
      </c>
      <c r="F222" s="58">
        <v>24715</v>
      </c>
      <c r="G222" s="70">
        <v>280</v>
      </c>
      <c r="H222" s="70">
        <v>4</v>
      </c>
      <c r="I222" s="58">
        <f t="shared" si="11"/>
        <v>988</v>
      </c>
      <c r="J222" s="58"/>
      <c r="K222" s="58"/>
      <c r="L222" s="64" t="str">
        <f t="shared" si="12"/>
        <v>I</v>
      </c>
    </row>
    <row r="223" spans="1:12" s="62" customFormat="1" ht="24.75" customHeight="1" x14ac:dyDescent="0.25">
      <c r="A223" s="69">
        <f t="shared" si="10"/>
        <v>1</v>
      </c>
      <c r="C223" s="70">
        <v>1</v>
      </c>
      <c r="D223" s="58" t="s">
        <v>309</v>
      </c>
      <c r="E223" s="58" t="s">
        <v>9</v>
      </c>
      <c r="F223" s="58">
        <v>24716</v>
      </c>
      <c r="G223" s="70">
        <v>281</v>
      </c>
      <c r="H223" s="70">
        <v>24</v>
      </c>
      <c r="I223" s="58">
        <f t="shared" si="11"/>
        <v>988</v>
      </c>
      <c r="J223" s="58"/>
      <c r="K223" s="58"/>
      <c r="L223" s="64" t="str">
        <f t="shared" si="12"/>
        <v>I</v>
      </c>
    </row>
    <row r="224" spans="1:12" s="62" customFormat="1" ht="24.75" customHeight="1" x14ac:dyDescent="0.25">
      <c r="A224" s="69">
        <f t="shared" si="10"/>
        <v>1</v>
      </c>
      <c r="C224" s="70">
        <v>1</v>
      </c>
      <c r="D224" s="58" t="s">
        <v>309</v>
      </c>
      <c r="E224" s="58" t="s">
        <v>9</v>
      </c>
      <c r="F224" s="58">
        <v>24716</v>
      </c>
      <c r="G224" s="70">
        <v>284</v>
      </c>
      <c r="H224" s="70">
        <v>12</v>
      </c>
      <c r="I224" s="58">
        <f t="shared" si="11"/>
        <v>988</v>
      </c>
      <c r="J224" s="58"/>
      <c r="K224" s="58"/>
      <c r="L224" s="64" t="str">
        <f t="shared" si="12"/>
        <v>I</v>
      </c>
    </row>
    <row r="225" spans="1:12" s="62" customFormat="1" ht="24.75" customHeight="1" x14ac:dyDescent="0.25">
      <c r="A225" s="69">
        <f t="shared" si="10"/>
        <v>1</v>
      </c>
      <c r="C225" s="70">
        <v>1</v>
      </c>
      <c r="D225" s="58" t="s">
        <v>309</v>
      </c>
      <c r="E225" s="58" t="s">
        <v>9</v>
      </c>
      <c r="F225" s="58">
        <v>24716</v>
      </c>
      <c r="G225" s="70">
        <v>285</v>
      </c>
      <c r="H225" s="70">
        <v>3</v>
      </c>
      <c r="I225" s="58">
        <f t="shared" si="11"/>
        <v>988</v>
      </c>
      <c r="J225" s="58"/>
      <c r="K225" s="58"/>
      <c r="L225" s="64" t="str">
        <f t="shared" si="12"/>
        <v>I</v>
      </c>
    </row>
    <row r="226" spans="1:12" s="62" customFormat="1" ht="24.75" customHeight="1" x14ac:dyDescent="0.25">
      <c r="A226" s="69">
        <f t="shared" si="10"/>
        <v>1</v>
      </c>
      <c r="C226" s="70">
        <v>1</v>
      </c>
      <c r="D226" s="58" t="s">
        <v>309</v>
      </c>
      <c r="E226" s="58" t="s">
        <v>9</v>
      </c>
      <c r="F226" s="58">
        <v>24716</v>
      </c>
      <c r="G226" s="70">
        <v>286</v>
      </c>
      <c r="H226" s="70">
        <v>4</v>
      </c>
      <c r="I226" s="58">
        <f t="shared" si="11"/>
        <v>988</v>
      </c>
      <c r="J226" s="58"/>
      <c r="K226" s="58"/>
      <c r="L226" s="64" t="str">
        <f t="shared" si="12"/>
        <v>I</v>
      </c>
    </row>
    <row r="227" spans="1:12" s="62" customFormat="1" ht="24.75" customHeight="1" x14ac:dyDescent="0.25">
      <c r="A227" s="69">
        <f t="shared" si="10"/>
        <v>1</v>
      </c>
      <c r="C227" s="70">
        <v>1</v>
      </c>
      <c r="D227" s="58" t="s">
        <v>309</v>
      </c>
      <c r="E227" s="58" t="s">
        <v>9</v>
      </c>
      <c r="F227" s="58">
        <v>25350</v>
      </c>
      <c r="G227" s="70">
        <v>289</v>
      </c>
      <c r="H227" s="70">
        <v>15</v>
      </c>
      <c r="I227" s="58">
        <f t="shared" si="11"/>
        <v>988</v>
      </c>
      <c r="J227" s="58"/>
      <c r="K227" s="58"/>
      <c r="L227" s="64" t="str">
        <f t="shared" si="12"/>
        <v>I</v>
      </c>
    </row>
    <row r="228" spans="1:12" s="62" customFormat="1" ht="24.75" customHeight="1" x14ac:dyDescent="0.25">
      <c r="A228" s="69">
        <f t="shared" si="10"/>
        <v>1</v>
      </c>
      <c r="C228" s="70">
        <v>1</v>
      </c>
      <c r="D228" s="58" t="s">
        <v>309</v>
      </c>
      <c r="E228" s="58" t="s">
        <v>9</v>
      </c>
      <c r="F228" s="58">
        <v>24358</v>
      </c>
      <c r="G228" s="70">
        <v>290</v>
      </c>
      <c r="H228" s="70">
        <v>6</v>
      </c>
      <c r="I228" s="58">
        <f t="shared" si="11"/>
        <v>988</v>
      </c>
      <c r="J228" s="58"/>
      <c r="K228" s="58"/>
      <c r="L228" s="64" t="str">
        <f t="shared" si="12"/>
        <v>I</v>
      </c>
    </row>
    <row r="229" spans="1:12" s="62" customFormat="1" ht="24.75" customHeight="1" x14ac:dyDescent="0.25">
      <c r="A229" s="69">
        <f t="shared" si="10"/>
        <v>1</v>
      </c>
      <c r="C229" s="70">
        <v>1</v>
      </c>
      <c r="D229" s="58" t="s">
        <v>309</v>
      </c>
      <c r="E229" s="58" t="s">
        <v>9</v>
      </c>
      <c r="F229" s="58">
        <v>24357</v>
      </c>
      <c r="G229" s="70">
        <v>291</v>
      </c>
      <c r="H229" s="70">
        <v>20</v>
      </c>
      <c r="I229" s="58">
        <f t="shared" si="11"/>
        <v>988</v>
      </c>
      <c r="J229" s="58"/>
      <c r="K229" s="58"/>
      <c r="L229" s="64" t="str">
        <f t="shared" si="12"/>
        <v>I</v>
      </c>
    </row>
    <row r="230" spans="1:12" s="62" customFormat="1" ht="24.75" customHeight="1" x14ac:dyDescent="0.25">
      <c r="A230" s="69">
        <f t="shared" si="10"/>
        <v>1</v>
      </c>
      <c r="C230" s="70">
        <v>1</v>
      </c>
      <c r="D230" s="58" t="s">
        <v>309</v>
      </c>
      <c r="E230" s="58" t="s">
        <v>9</v>
      </c>
      <c r="F230" s="58">
        <v>24358</v>
      </c>
      <c r="G230" s="70">
        <v>292</v>
      </c>
      <c r="H230" s="70">
        <v>24</v>
      </c>
      <c r="I230" s="58">
        <f t="shared" si="11"/>
        <v>988</v>
      </c>
      <c r="J230" s="58"/>
      <c r="K230" s="58"/>
      <c r="L230" s="64" t="str">
        <f t="shared" si="12"/>
        <v>I</v>
      </c>
    </row>
    <row r="231" spans="1:12" s="62" customFormat="1" ht="24.75" customHeight="1" x14ac:dyDescent="0.25">
      <c r="A231" s="69">
        <f t="shared" si="10"/>
        <v>1</v>
      </c>
      <c r="C231" s="70">
        <v>1</v>
      </c>
      <c r="D231" s="58" t="s">
        <v>309</v>
      </c>
      <c r="E231" s="58" t="s">
        <v>9</v>
      </c>
      <c r="F231" s="58">
        <v>24358</v>
      </c>
      <c r="G231" s="70">
        <v>293</v>
      </c>
      <c r="H231" s="70">
        <v>7</v>
      </c>
      <c r="I231" s="58">
        <f t="shared" si="11"/>
        <v>988</v>
      </c>
      <c r="J231" s="58"/>
      <c r="K231" s="58"/>
      <c r="L231" s="64" t="str">
        <f t="shared" si="12"/>
        <v>I</v>
      </c>
    </row>
    <row r="232" spans="1:12" s="62" customFormat="1" ht="24.75" customHeight="1" x14ac:dyDescent="0.25">
      <c r="A232" s="69">
        <f t="shared" si="10"/>
        <v>1</v>
      </c>
      <c r="C232" s="70">
        <v>1</v>
      </c>
      <c r="D232" s="58" t="s">
        <v>309</v>
      </c>
      <c r="E232" s="58" t="s">
        <v>9</v>
      </c>
      <c r="F232" s="58">
        <v>24359</v>
      </c>
      <c r="G232" s="70">
        <v>294</v>
      </c>
      <c r="H232" s="70">
        <v>19</v>
      </c>
      <c r="I232" s="58">
        <f t="shared" si="11"/>
        <v>988</v>
      </c>
      <c r="J232" s="58"/>
      <c r="K232" s="58"/>
      <c r="L232" s="64" t="str">
        <f t="shared" si="12"/>
        <v>I</v>
      </c>
    </row>
    <row r="233" spans="1:12" s="62" customFormat="1" ht="24.75" customHeight="1" x14ac:dyDescent="0.25">
      <c r="A233" s="69">
        <f t="shared" si="10"/>
        <v>1</v>
      </c>
      <c r="C233" s="70">
        <v>1</v>
      </c>
      <c r="D233" s="58" t="s">
        <v>309</v>
      </c>
      <c r="E233" s="58" t="s">
        <v>9</v>
      </c>
      <c r="F233" s="58">
        <v>24432</v>
      </c>
      <c r="G233" s="70">
        <v>295</v>
      </c>
      <c r="H233" s="70">
        <v>3</v>
      </c>
      <c r="I233" s="58">
        <f t="shared" si="11"/>
        <v>988</v>
      </c>
      <c r="J233" s="58"/>
      <c r="K233" s="58"/>
      <c r="L233" s="64" t="str">
        <f t="shared" si="12"/>
        <v>I</v>
      </c>
    </row>
    <row r="234" spans="1:12" s="62" customFormat="1" ht="24.75" customHeight="1" x14ac:dyDescent="0.25">
      <c r="A234" s="69">
        <f t="shared" si="10"/>
        <v>1</v>
      </c>
      <c r="C234" s="70">
        <v>1</v>
      </c>
      <c r="D234" s="58" t="s">
        <v>309</v>
      </c>
      <c r="E234" s="58" t="s">
        <v>9</v>
      </c>
      <c r="F234" s="58">
        <v>24432</v>
      </c>
      <c r="G234" s="70">
        <v>296</v>
      </c>
      <c r="H234" s="70">
        <v>11</v>
      </c>
      <c r="I234" s="58">
        <f t="shared" si="11"/>
        <v>988</v>
      </c>
      <c r="J234" s="58"/>
      <c r="K234" s="58"/>
      <c r="L234" s="64" t="str">
        <f t="shared" si="12"/>
        <v>I</v>
      </c>
    </row>
    <row r="235" spans="1:12" s="62" customFormat="1" ht="24.75" customHeight="1" x14ac:dyDescent="0.25">
      <c r="A235" s="69">
        <f t="shared" si="10"/>
        <v>1</v>
      </c>
      <c r="C235" s="70">
        <v>1</v>
      </c>
      <c r="D235" s="58" t="s">
        <v>309</v>
      </c>
      <c r="E235" s="58" t="s">
        <v>9</v>
      </c>
      <c r="F235" s="58">
        <v>24359</v>
      </c>
      <c r="G235" s="70">
        <v>297</v>
      </c>
      <c r="H235" s="70">
        <v>14</v>
      </c>
      <c r="I235" s="58">
        <f t="shared" si="11"/>
        <v>988</v>
      </c>
      <c r="J235" s="58"/>
      <c r="K235" s="58"/>
      <c r="L235" s="64" t="str">
        <f t="shared" si="12"/>
        <v>I</v>
      </c>
    </row>
    <row r="236" spans="1:12" s="62" customFormat="1" ht="24.75" customHeight="1" x14ac:dyDescent="0.25">
      <c r="A236" s="69">
        <f t="shared" si="10"/>
        <v>1</v>
      </c>
      <c r="C236" s="70">
        <v>1</v>
      </c>
      <c r="D236" s="58" t="s">
        <v>309</v>
      </c>
      <c r="E236" s="58" t="s">
        <v>9</v>
      </c>
      <c r="F236" s="58">
        <v>24432</v>
      </c>
      <c r="G236" s="70">
        <v>298</v>
      </c>
      <c r="H236" s="70">
        <v>24</v>
      </c>
      <c r="I236" s="58">
        <f t="shared" si="11"/>
        <v>988</v>
      </c>
      <c r="J236" s="58"/>
      <c r="K236" s="58"/>
      <c r="L236" s="64" t="str">
        <f t="shared" si="12"/>
        <v>I</v>
      </c>
    </row>
    <row r="237" spans="1:12" s="62" customFormat="1" ht="24.75" customHeight="1" x14ac:dyDescent="0.25">
      <c r="A237" s="69">
        <f t="shared" si="10"/>
        <v>1</v>
      </c>
      <c r="C237" s="70">
        <v>1</v>
      </c>
      <c r="D237" s="58" t="s">
        <v>309</v>
      </c>
      <c r="E237" s="58" t="s">
        <v>9</v>
      </c>
      <c r="F237" s="58">
        <v>24433</v>
      </c>
      <c r="G237" s="70">
        <v>300</v>
      </c>
      <c r="H237" s="70">
        <v>5</v>
      </c>
      <c r="I237" s="58">
        <f t="shared" si="11"/>
        <v>988</v>
      </c>
      <c r="J237" s="58"/>
      <c r="K237" s="58"/>
      <c r="L237" s="64" t="str">
        <f t="shared" si="12"/>
        <v>I</v>
      </c>
    </row>
    <row r="238" spans="1:12" s="62" customFormat="1" ht="24.75" customHeight="1" x14ac:dyDescent="0.25">
      <c r="A238" s="69">
        <f t="shared" si="10"/>
        <v>1</v>
      </c>
      <c r="C238" s="70">
        <v>1</v>
      </c>
      <c r="D238" s="58" t="s">
        <v>309</v>
      </c>
      <c r="E238" s="58" t="s">
        <v>9</v>
      </c>
      <c r="F238" s="58">
        <v>24433</v>
      </c>
      <c r="G238" s="70">
        <v>301</v>
      </c>
      <c r="H238" s="70">
        <v>20</v>
      </c>
      <c r="I238" s="58">
        <f t="shared" si="11"/>
        <v>988</v>
      </c>
      <c r="J238" s="58"/>
      <c r="K238" s="58"/>
      <c r="L238" s="64" t="str">
        <f t="shared" si="12"/>
        <v>I</v>
      </c>
    </row>
    <row r="239" spans="1:12" s="62" customFormat="1" ht="24.75" customHeight="1" x14ac:dyDescent="0.25">
      <c r="A239" s="69">
        <f t="shared" si="10"/>
        <v>1</v>
      </c>
      <c r="C239" s="70">
        <v>1</v>
      </c>
      <c r="D239" s="58" t="s">
        <v>309</v>
      </c>
      <c r="E239" s="58" t="s">
        <v>9</v>
      </c>
      <c r="F239" s="58">
        <v>24714</v>
      </c>
      <c r="G239" s="70">
        <v>303</v>
      </c>
      <c r="H239" s="70">
        <v>3</v>
      </c>
      <c r="I239" s="58">
        <f t="shared" si="11"/>
        <v>988</v>
      </c>
      <c r="J239" s="58"/>
      <c r="K239" s="58"/>
      <c r="L239" s="64" t="str">
        <f t="shared" si="12"/>
        <v>I</v>
      </c>
    </row>
    <row r="240" spans="1:12" s="62" customFormat="1" ht="24.75" customHeight="1" x14ac:dyDescent="0.25">
      <c r="A240" s="69">
        <f t="shared" si="10"/>
        <v>1</v>
      </c>
      <c r="C240" s="70">
        <v>1</v>
      </c>
      <c r="D240" s="58" t="s">
        <v>309</v>
      </c>
      <c r="E240" s="58" t="s">
        <v>9</v>
      </c>
      <c r="F240" s="58">
        <v>24713</v>
      </c>
      <c r="G240" s="70">
        <v>304</v>
      </c>
      <c r="H240" s="70">
        <v>5</v>
      </c>
      <c r="I240" s="58">
        <f t="shared" si="11"/>
        <v>988</v>
      </c>
      <c r="J240" s="58"/>
      <c r="K240" s="58"/>
      <c r="L240" s="64" t="str">
        <f t="shared" si="12"/>
        <v>I</v>
      </c>
    </row>
    <row r="241" spans="1:12" s="62" customFormat="1" ht="24.75" customHeight="1" x14ac:dyDescent="0.25">
      <c r="A241" s="69">
        <f t="shared" si="10"/>
        <v>1</v>
      </c>
      <c r="C241" s="70">
        <v>1</v>
      </c>
      <c r="D241" s="58" t="s">
        <v>309</v>
      </c>
      <c r="E241" s="58" t="s">
        <v>9</v>
      </c>
      <c r="F241" s="58">
        <v>24714</v>
      </c>
      <c r="G241" s="70">
        <v>305</v>
      </c>
      <c r="H241" s="70">
        <v>20</v>
      </c>
      <c r="I241" s="58">
        <f t="shared" si="11"/>
        <v>988</v>
      </c>
      <c r="J241" s="58"/>
      <c r="K241" s="58"/>
      <c r="L241" s="64" t="str">
        <f t="shared" si="12"/>
        <v>I</v>
      </c>
    </row>
    <row r="242" spans="1:12" s="62" customFormat="1" ht="24.75" customHeight="1" x14ac:dyDescent="0.25">
      <c r="A242" s="69">
        <f t="shared" si="10"/>
        <v>1</v>
      </c>
      <c r="C242" s="70">
        <v>1</v>
      </c>
      <c r="D242" s="58" t="s">
        <v>309</v>
      </c>
      <c r="E242" s="58" t="s">
        <v>9</v>
      </c>
      <c r="F242" s="58">
        <v>24714</v>
      </c>
      <c r="G242" s="70">
        <v>306</v>
      </c>
      <c r="H242" s="70">
        <v>24</v>
      </c>
      <c r="I242" s="58">
        <f t="shared" si="11"/>
        <v>988</v>
      </c>
      <c r="J242" s="58"/>
      <c r="K242" s="58"/>
      <c r="L242" s="64" t="str">
        <f t="shared" si="12"/>
        <v>I</v>
      </c>
    </row>
    <row r="243" spans="1:12" s="62" customFormat="1" ht="24.75" customHeight="1" x14ac:dyDescent="0.25">
      <c r="A243" s="69">
        <f t="shared" si="10"/>
        <v>1</v>
      </c>
      <c r="C243" s="70">
        <v>1</v>
      </c>
      <c r="D243" s="58" t="s">
        <v>309</v>
      </c>
      <c r="E243" s="58" t="s">
        <v>9</v>
      </c>
      <c r="F243" s="58">
        <v>24715</v>
      </c>
      <c r="G243" s="70">
        <v>307</v>
      </c>
      <c r="H243" s="70">
        <v>3</v>
      </c>
      <c r="I243" s="58">
        <f t="shared" si="11"/>
        <v>988</v>
      </c>
      <c r="J243" s="58"/>
      <c r="K243" s="58"/>
      <c r="L243" s="64" t="str">
        <f t="shared" si="12"/>
        <v>I</v>
      </c>
    </row>
    <row r="244" spans="1:12" s="62" customFormat="1" ht="24.75" customHeight="1" x14ac:dyDescent="0.25">
      <c r="A244" s="69">
        <f t="shared" si="10"/>
        <v>1</v>
      </c>
      <c r="C244" s="70">
        <v>1</v>
      </c>
      <c r="D244" s="58" t="s">
        <v>309</v>
      </c>
      <c r="E244" s="58" t="s">
        <v>9</v>
      </c>
      <c r="F244" s="58">
        <v>24714</v>
      </c>
      <c r="G244" s="70">
        <v>308</v>
      </c>
      <c r="H244" s="70">
        <v>5</v>
      </c>
      <c r="I244" s="58">
        <f t="shared" si="11"/>
        <v>988</v>
      </c>
      <c r="J244" s="58"/>
      <c r="K244" s="58"/>
      <c r="L244" s="64" t="str">
        <f t="shared" si="12"/>
        <v>I</v>
      </c>
    </row>
    <row r="245" spans="1:12" s="62" customFormat="1" ht="24.75" customHeight="1" x14ac:dyDescent="0.25">
      <c r="A245" s="69">
        <f t="shared" si="10"/>
        <v>1</v>
      </c>
      <c r="C245" s="70">
        <v>1</v>
      </c>
      <c r="D245" s="58" t="s">
        <v>309</v>
      </c>
      <c r="E245" s="58" t="s">
        <v>9</v>
      </c>
      <c r="F245" s="58">
        <v>24715</v>
      </c>
      <c r="G245" s="70">
        <v>309</v>
      </c>
      <c r="H245" s="70">
        <v>20</v>
      </c>
      <c r="I245" s="58">
        <f t="shared" si="11"/>
        <v>988</v>
      </c>
      <c r="J245" s="58"/>
      <c r="K245" s="58"/>
      <c r="L245" s="64" t="str">
        <f t="shared" si="12"/>
        <v>I</v>
      </c>
    </row>
    <row r="246" spans="1:12" s="62" customFormat="1" ht="24.75" customHeight="1" x14ac:dyDescent="0.25">
      <c r="A246" s="69">
        <f t="shared" si="10"/>
        <v>1</v>
      </c>
      <c r="C246" s="70">
        <v>1</v>
      </c>
      <c r="D246" s="58" t="s">
        <v>309</v>
      </c>
      <c r="E246" s="58" t="s">
        <v>9</v>
      </c>
      <c r="F246" s="58">
        <v>24715</v>
      </c>
      <c r="G246" s="70">
        <v>310</v>
      </c>
      <c r="H246" s="70">
        <v>24</v>
      </c>
      <c r="I246" s="58">
        <f t="shared" si="11"/>
        <v>988</v>
      </c>
      <c r="J246" s="58"/>
      <c r="K246" s="58"/>
      <c r="L246" s="64" t="str">
        <f t="shared" si="12"/>
        <v>I</v>
      </c>
    </row>
    <row r="247" spans="1:12" s="62" customFormat="1" ht="24.75" customHeight="1" x14ac:dyDescent="0.25">
      <c r="A247" s="69">
        <f t="shared" si="10"/>
        <v>1</v>
      </c>
      <c r="C247" s="70">
        <v>1</v>
      </c>
      <c r="D247" s="58" t="s">
        <v>309</v>
      </c>
      <c r="E247" s="58" t="s">
        <v>9</v>
      </c>
      <c r="F247" s="58">
        <v>24682</v>
      </c>
      <c r="G247" s="70">
        <v>311</v>
      </c>
      <c r="H247" s="70">
        <v>24</v>
      </c>
      <c r="I247" s="58">
        <f t="shared" si="11"/>
        <v>988</v>
      </c>
      <c r="J247" s="58"/>
      <c r="K247" s="58"/>
      <c r="L247" s="64" t="str">
        <f t="shared" si="12"/>
        <v>I</v>
      </c>
    </row>
    <row r="248" spans="1:12" s="62" customFormat="1" ht="24.75" customHeight="1" x14ac:dyDescent="0.25">
      <c r="A248" s="69">
        <f t="shared" si="10"/>
        <v>1</v>
      </c>
      <c r="C248" s="70">
        <v>1</v>
      </c>
      <c r="D248" s="58" t="s">
        <v>309</v>
      </c>
      <c r="E248" s="58" t="s">
        <v>9</v>
      </c>
      <c r="F248" s="58">
        <v>24682</v>
      </c>
      <c r="G248" s="70">
        <v>312</v>
      </c>
      <c r="H248" s="70">
        <v>9</v>
      </c>
      <c r="I248" s="58">
        <f t="shared" si="11"/>
        <v>988</v>
      </c>
      <c r="J248" s="58"/>
      <c r="K248" s="58"/>
      <c r="L248" s="64" t="str">
        <f t="shared" si="12"/>
        <v>I</v>
      </c>
    </row>
    <row r="249" spans="1:12" s="62" customFormat="1" ht="24.75" customHeight="1" x14ac:dyDescent="0.25">
      <c r="A249" s="69">
        <f t="shared" si="10"/>
        <v>1</v>
      </c>
      <c r="C249" s="70">
        <v>1</v>
      </c>
      <c r="D249" s="58" t="s">
        <v>309</v>
      </c>
      <c r="E249" s="58" t="s">
        <v>9</v>
      </c>
      <c r="F249" s="58">
        <v>24712</v>
      </c>
      <c r="G249" s="70">
        <v>313</v>
      </c>
      <c r="H249" s="70">
        <v>17</v>
      </c>
      <c r="I249" s="58">
        <f t="shared" si="11"/>
        <v>988</v>
      </c>
      <c r="J249" s="58"/>
      <c r="K249" s="58"/>
      <c r="L249" s="64" t="str">
        <f t="shared" si="12"/>
        <v>I</v>
      </c>
    </row>
    <row r="250" spans="1:12" s="62" customFormat="1" ht="24.75" customHeight="1" x14ac:dyDescent="0.25">
      <c r="A250" s="69">
        <f t="shared" si="10"/>
        <v>1</v>
      </c>
      <c r="C250" s="70">
        <v>1</v>
      </c>
      <c r="D250" s="58" t="s">
        <v>309</v>
      </c>
      <c r="E250" s="58" t="s">
        <v>9</v>
      </c>
      <c r="F250" s="58">
        <v>24712</v>
      </c>
      <c r="G250" s="70">
        <v>314</v>
      </c>
      <c r="H250" s="70">
        <v>24</v>
      </c>
      <c r="I250" s="58">
        <f t="shared" si="11"/>
        <v>988</v>
      </c>
      <c r="J250" s="58"/>
      <c r="K250" s="58"/>
      <c r="L250" s="64" t="str">
        <f t="shared" si="12"/>
        <v>I</v>
      </c>
    </row>
    <row r="251" spans="1:12" s="62" customFormat="1" ht="24.75" customHeight="1" x14ac:dyDescent="0.25">
      <c r="A251" s="69">
        <f t="shared" si="10"/>
        <v>1</v>
      </c>
      <c r="C251" s="70">
        <v>1</v>
      </c>
      <c r="D251" s="58" t="s">
        <v>309</v>
      </c>
      <c r="E251" s="58" t="s">
        <v>9</v>
      </c>
      <c r="F251" s="58">
        <v>24713</v>
      </c>
      <c r="G251" s="70">
        <v>315</v>
      </c>
      <c r="H251" s="70">
        <v>3</v>
      </c>
      <c r="I251" s="58">
        <f t="shared" si="11"/>
        <v>988</v>
      </c>
      <c r="J251" s="58"/>
      <c r="K251" s="58"/>
      <c r="L251" s="64" t="str">
        <f t="shared" si="12"/>
        <v>I</v>
      </c>
    </row>
    <row r="252" spans="1:12" s="62" customFormat="1" ht="24.75" customHeight="1" x14ac:dyDescent="0.25">
      <c r="A252" s="69">
        <f t="shared" si="10"/>
        <v>1</v>
      </c>
      <c r="C252" s="70">
        <v>1</v>
      </c>
      <c r="D252" s="58" t="s">
        <v>309</v>
      </c>
      <c r="E252" s="58" t="s">
        <v>9</v>
      </c>
      <c r="F252" s="58">
        <v>24712</v>
      </c>
      <c r="G252" s="70">
        <v>316</v>
      </c>
      <c r="H252" s="70">
        <v>4</v>
      </c>
      <c r="I252" s="58">
        <f t="shared" si="11"/>
        <v>988</v>
      </c>
      <c r="J252" s="58"/>
      <c r="K252" s="58"/>
      <c r="L252" s="64" t="str">
        <f t="shared" si="12"/>
        <v>I</v>
      </c>
    </row>
    <row r="253" spans="1:12" s="62" customFormat="1" ht="24.75" customHeight="1" x14ac:dyDescent="0.25">
      <c r="A253" s="69">
        <f t="shared" si="10"/>
        <v>1</v>
      </c>
      <c r="C253" s="70">
        <v>1</v>
      </c>
      <c r="D253" s="58" t="s">
        <v>309</v>
      </c>
      <c r="E253" s="58" t="s">
        <v>9</v>
      </c>
      <c r="F253" s="58">
        <v>24713</v>
      </c>
      <c r="G253" s="70">
        <v>317</v>
      </c>
      <c r="H253" s="70">
        <v>19</v>
      </c>
      <c r="I253" s="58">
        <f t="shared" si="11"/>
        <v>988</v>
      </c>
      <c r="J253" s="58"/>
      <c r="K253" s="58"/>
      <c r="L253" s="64" t="str">
        <f t="shared" si="12"/>
        <v>I</v>
      </c>
    </row>
    <row r="254" spans="1:12" s="62" customFormat="1" ht="24.75" customHeight="1" x14ac:dyDescent="0.25">
      <c r="A254" s="69">
        <f t="shared" si="10"/>
        <v>1</v>
      </c>
      <c r="C254" s="70">
        <v>1</v>
      </c>
      <c r="D254" s="58" t="s">
        <v>309</v>
      </c>
      <c r="E254" s="58" t="s">
        <v>9</v>
      </c>
      <c r="F254" s="58">
        <v>24712</v>
      </c>
      <c r="G254" s="70">
        <v>318</v>
      </c>
      <c r="H254" s="70">
        <v>4</v>
      </c>
      <c r="I254" s="58">
        <f t="shared" si="11"/>
        <v>988</v>
      </c>
      <c r="J254" s="58"/>
      <c r="K254" s="58"/>
      <c r="L254" s="64" t="str">
        <f t="shared" si="12"/>
        <v>I</v>
      </c>
    </row>
    <row r="255" spans="1:12" s="62" customFormat="1" ht="24.75" customHeight="1" x14ac:dyDescent="0.25">
      <c r="A255" s="69">
        <f t="shared" si="10"/>
        <v>1</v>
      </c>
      <c r="C255" s="70">
        <v>1</v>
      </c>
      <c r="D255" s="58" t="s">
        <v>309</v>
      </c>
      <c r="E255" s="58" t="s">
        <v>9</v>
      </c>
      <c r="F255" s="58">
        <v>24713</v>
      </c>
      <c r="G255" s="70">
        <v>319</v>
      </c>
      <c r="H255" s="70">
        <v>24</v>
      </c>
      <c r="I255" s="58">
        <f t="shared" si="11"/>
        <v>988</v>
      </c>
      <c r="J255" s="58"/>
      <c r="K255" s="58"/>
      <c r="L255" s="64" t="str">
        <f t="shared" si="12"/>
        <v>I</v>
      </c>
    </row>
    <row r="256" spans="1:12" s="62" customFormat="1" ht="24.75" customHeight="1" x14ac:dyDescent="0.25">
      <c r="A256" s="69">
        <f t="shared" si="10"/>
        <v>1</v>
      </c>
      <c r="C256" s="70">
        <v>1</v>
      </c>
      <c r="D256" s="58" t="s">
        <v>309</v>
      </c>
      <c r="E256" s="58" t="s">
        <v>9</v>
      </c>
      <c r="F256" s="58">
        <v>25350</v>
      </c>
      <c r="G256" s="70">
        <v>324</v>
      </c>
      <c r="H256" s="70">
        <v>9</v>
      </c>
      <c r="I256" s="58">
        <f t="shared" si="11"/>
        <v>988</v>
      </c>
      <c r="J256" s="58"/>
      <c r="K256" s="58"/>
      <c r="L256" s="64" t="str">
        <f t="shared" si="12"/>
        <v>I</v>
      </c>
    </row>
    <row r="257" spans="1:12" s="62" customFormat="1" ht="24.75" customHeight="1" x14ac:dyDescent="0.25">
      <c r="A257" s="69">
        <f t="shared" si="10"/>
        <v>1</v>
      </c>
      <c r="C257" s="70">
        <v>1</v>
      </c>
      <c r="D257" s="58" t="s">
        <v>309</v>
      </c>
      <c r="E257" s="58" t="s">
        <v>9</v>
      </c>
      <c r="F257" s="58">
        <v>24679</v>
      </c>
      <c r="G257" s="70">
        <v>332</v>
      </c>
      <c r="H257" s="70">
        <v>24</v>
      </c>
      <c r="I257" s="58">
        <f t="shared" si="11"/>
        <v>988</v>
      </c>
      <c r="J257" s="58"/>
      <c r="K257" s="58"/>
      <c r="L257" s="64" t="str">
        <f t="shared" si="12"/>
        <v>I</v>
      </c>
    </row>
    <row r="258" spans="1:12" s="62" customFormat="1" ht="24.75" customHeight="1" x14ac:dyDescent="0.25">
      <c r="A258" s="69">
        <f t="shared" si="10"/>
        <v>1</v>
      </c>
      <c r="C258" s="70">
        <v>1</v>
      </c>
      <c r="D258" s="58" t="s">
        <v>309</v>
      </c>
      <c r="E258" s="58" t="s">
        <v>9</v>
      </c>
      <c r="F258" s="58">
        <v>24679</v>
      </c>
      <c r="G258" s="70">
        <v>333</v>
      </c>
      <c r="H258" s="70">
        <v>13</v>
      </c>
      <c r="I258" s="58">
        <f t="shared" si="11"/>
        <v>988</v>
      </c>
      <c r="J258" s="58"/>
      <c r="K258" s="58"/>
      <c r="L258" s="64" t="str">
        <f t="shared" si="12"/>
        <v>I</v>
      </c>
    </row>
    <row r="259" spans="1:12" s="62" customFormat="1" ht="24.75" customHeight="1" x14ac:dyDescent="0.25">
      <c r="A259" s="69">
        <f t="shared" si="10"/>
        <v>1</v>
      </c>
      <c r="C259" s="70">
        <v>1</v>
      </c>
      <c r="D259" s="58" t="s">
        <v>309</v>
      </c>
      <c r="E259" s="58" t="s">
        <v>9</v>
      </c>
      <c r="F259" s="58">
        <v>24682</v>
      </c>
      <c r="G259" s="70">
        <v>334</v>
      </c>
      <c r="H259" s="70">
        <v>13</v>
      </c>
      <c r="I259" s="58">
        <f t="shared" si="11"/>
        <v>988</v>
      </c>
      <c r="J259" s="58"/>
      <c r="K259" s="58"/>
      <c r="L259" s="64" t="str">
        <f t="shared" si="12"/>
        <v>I</v>
      </c>
    </row>
    <row r="260" spans="1:12" s="62" customFormat="1" ht="24.75" customHeight="1" x14ac:dyDescent="0.25">
      <c r="A260" s="69">
        <f t="shared" si="10"/>
        <v>82</v>
      </c>
      <c r="C260" s="70">
        <v>82</v>
      </c>
      <c r="D260" s="58" t="s">
        <v>309</v>
      </c>
      <c r="E260" s="58" t="s">
        <v>9</v>
      </c>
      <c r="F260" s="58">
        <v>24559</v>
      </c>
      <c r="G260" s="70">
        <v>257</v>
      </c>
      <c r="H260" s="70">
        <v>3</v>
      </c>
      <c r="I260" s="58">
        <f t="shared" si="11"/>
        <v>32</v>
      </c>
      <c r="J260" s="58"/>
      <c r="K260" s="58"/>
      <c r="L260" s="64" t="str">
        <f t="shared" si="12"/>
        <v>I</v>
      </c>
    </row>
    <row r="261" spans="1:12" s="62" customFormat="1" ht="24.75" customHeight="1" x14ac:dyDescent="0.25">
      <c r="A261" s="69">
        <f t="shared" ref="A261:A324" si="13">+C261</f>
        <v>82</v>
      </c>
      <c r="C261" s="70">
        <v>82</v>
      </c>
      <c r="D261" s="58" t="s">
        <v>309</v>
      </c>
      <c r="E261" s="58" t="s">
        <v>9</v>
      </c>
      <c r="F261" s="58">
        <v>24559</v>
      </c>
      <c r="G261" s="70">
        <v>258</v>
      </c>
      <c r="H261" s="70">
        <v>7</v>
      </c>
      <c r="I261" s="58">
        <f t="shared" ref="I261:I324" si="14">SUMIF($C$4:$C$3331,A261,$H$4:$H$3331)</f>
        <v>32</v>
      </c>
      <c r="J261" s="58"/>
      <c r="K261" s="58"/>
      <c r="L261" s="64" t="str">
        <f t="shared" ref="L261:L324" si="15">IFERROR(VLOOKUP(D261,$N$4:$P$31,3,0),"-")</f>
        <v>I</v>
      </c>
    </row>
    <row r="262" spans="1:12" s="62" customFormat="1" ht="24.75" customHeight="1" x14ac:dyDescent="0.25">
      <c r="A262" s="69">
        <f t="shared" si="13"/>
        <v>82</v>
      </c>
      <c r="C262" s="70">
        <v>82</v>
      </c>
      <c r="D262" s="58" t="s">
        <v>309</v>
      </c>
      <c r="E262" s="58" t="s">
        <v>9</v>
      </c>
      <c r="F262" s="58">
        <v>24559</v>
      </c>
      <c r="G262" s="70">
        <v>259</v>
      </c>
      <c r="H262" s="70">
        <v>3</v>
      </c>
      <c r="I262" s="58">
        <f t="shared" si="14"/>
        <v>32</v>
      </c>
      <c r="J262" s="58"/>
      <c r="K262" s="58"/>
      <c r="L262" s="64" t="str">
        <f t="shared" si="15"/>
        <v>I</v>
      </c>
    </row>
    <row r="263" spans="1:12" s="62" customFormat="1" ht="24.75" customHeight="1" x14ac:dyDescent="0.25">
      <c r="A263" s="69">
        <f t="shared" si="13"/>
        <v>82</v>
      </c>
      <c r="C263" s="70">
        <v>82</v>
      </c>
      <c r="D263" s="58" t="s">
        <v>309</v>
      </c>
      <c r="E263" s="58" t="s">
        <v>9</v>
      </c>
      <c r="F263" s="58">
        <v>24559</v>
      </c>
      <c r="G263" s="70">
        <v>260</v>
      </c>
      <c r="H263" s="70">
        <v>16</v>
      </c>
      <c r="I263" s="58">
        <f t="shared" si="14"/>
        <v>32</v>
      </c>
      <c r="J263" s="58"/>
      <c r="K263" s="58"/>
      <c r="L263" s="64" t="str">
        <f t="shared" si="15"/>
        <v>I</v>
      </c>
    </row>
    <row r="264" spans="1:12" s="62" customFormat="1" ht="24.75" customHeight="1" x14ac:dyDescent="0.25">
      <c r="A264" s="69">
        <f t="shared" si="13"/>
        <v>82</v>
      </c>
      <c r="C264" s="70">
        <v>82</v>
      </c>
      <c r="D264" s="58" t="s">
        <v>309</v>
      </c>
      <c r="E264" s="58" t="s">
        <v>9</v>
      </c>
      <c r="F264" s="58">
        <v>24559</v>
      </c>
      <c r="G264" s="70">
        <v>262</v>
      </c>
      <c r="H264" s="70">
        <v>3</v>
      </c>
      <c r="I264" s="58">
        <f t="shared" si="14"/>
        <v>32</v>
      </c>
      <c r="J264" s="58"/>
      <c r="K264" s="58"/>
      <c r="L264" s="64" t="str">
        <f t="shared" si="15"/>
        <v>I</v>
      </c>
    </row>
    <row r="265" spans="1:12" s="62" customFormat="1" ht="24.75" customHeight="1" x14ac:dyDescent="0.25">
      <c r="A265" s="69">
        <f t="shared" si="13"/>
        <v>137</v>
      </c>
      <c r="C265" s="70">
        <v>137</v>
      </c>
      <c r="D265" s="58" t="s">
        <v>309</v>
      </c>
      <c r="E265" s="58" t="s">
        <v>9</v>
      </c>
      <c r="F265" s="58">
        <v>24140</v>
      </c>
      <c r="G265" s="70">
        <v>182</v>
      </c>
      <c r="H265" s="70">
        <v>12</v>
      </c>
      <c r="I265" s="58">
        <f t="shared" si="14"/>
        <v>369</v>
      </c>
      <c r="J265" s="58"/>
      <c r="K265" s="58"/>
      <c r="L265" s="64" t="str">
        <f t="shared" si="15"/>
        <v>I</v>
      </c>
    </row>
    <row r="266" spans="1:12" s="62" customFormat="1" ht="24.75" customHeight="1" x14ac:dyDescent="0.25">
      <c r="A266" s="69">
        <f t="shared" si="13"/>
        <v>137</v>
      </c>
      <c r="C266" s="70">
        <v>137</v>
      </c>
      <c r="D266" s="58" t="s">
        <v>309</v>
      </c>
      <c r="E266" s="58" t="s">
        <v>9</v>
      </c>
      <c r="F266" s="58">
        <v>24141</v>
      </c>
      <c r="G266" s="70">
        <v>183</v>
      </c>
      <c r="H266" s="70">
        <v>14</v>
      </c>
      <c r="I266" s="58">
        <f t="shared" si="14"/>
        <v>369</v>
      </c>
      <c r="J266" s="58"/>
      <c r="K266" s="58"/>
      <c r="L266" s="64" t="str">
        <f t="shared" si="15"/>
        <v>I</v>
      </c>
    </row>
    <row r="267" spans="1:12" s="62" customFormat="1" ht="24.75" customHeight="1" x14ac:dyDescent="0.25">
      <c r="A267" s="69">
        <f t="shared" si="13"/>
        <v>137</v>
      </c>
      <c r="C267" s="70">
        <v>137</v>
      </c>
      <c r="D267" s="58" t="s">
        <v>309</v>
      </c>
      <c r="E267" s="58" t="s">
        <v>9</v>
      </c>
      <c r="F267" s="58">
        <v>24141</v>
      </c>
      <c r="G267" s="70">
        <v>184</v>
      </c>
      <c r="H267" s="70">
        <v>24</v>
      </c>
      <c r="I267" s="58">
        <f t="shared" si="14"/>
        <v>369</v>
      </c>
      <c r="J267" s="58"/>
      <c r="K267" s="58"/>
      <c r="L267" s="64" t="str">
        <f t="shared" si="15"/>
        <v>I</v>
      </c>
    </row>
    <row r="268" spans="1:12" s="62" customFormat="1" ht="24.75" customHeight="1" x14ac:dyDescent="0.25">
      <c r="A268" s="69">
        <f t="shared" si="13"/>
        <v>137</v>
      </c>
      <c r="C268" s="70">
        <v>137</v>
      </c>
      <c r="D268" s="58" t="s">
        <v>309</v>
      </c>
      <c r="E268" s="58" t="s">
        <v>9</v>
      </c>
      <c r="F268" s="58">
        <v>24141</v>
      </c>
      <c r="G268" s="70">
        <v>185</v>
      </c>
      <c r="H268" s="70">
        <v>7</v>
      </c>
      <c r="I268" s="58">
        <f t="shared" si="14"/>
        <v>369</v>
      </c>
      <c r="J268" s="58"/>
      <c r="K268" s="58"/>
      <c r="L268" s="64" t="str">
        <f t="shared" si="15"/>
        <v>I</v>
      </c>
    </row>
    <row r="269" spans="1:12" s="62" customFormat="1" ht="24.75" customHeight="1" x14ac:dyDescent="0.25">
      <c r="A269" s="69">
        <f t="shared" si="13"/>
        <v>137</v>
      </c>
      <c r="C269" s="70">
        <v>137</v>
      </c>
      <c r="D269" s="58" t="s">
        <v>309</v>
      </c>
      <c r="E269" s="58" t="s">
        <v>9</v>
      </c>
      <c r="F269" s="58">
        <v>24142</v>
      </c>
      <c r="G269" s="70">
        <v>186</v>
      </c>
      <c r="H269" s="70">
        <v>19</v>
      </c>
      <c r="I269" s="58">
        <f t="shared" si="14"/>
        <v>369</v>
      </c>
      <c r="J269" s="58"/>
      <c r="K269" s="58"/>
      <c r="L269" s="64" t="str">
        <f t="shared" si="15"/>
        <v>I</v>
      </c>
    </row>
    <row r="270" spans="1:12" s="62" customFormat="1" ht="24.75" customHeight="1" x14ac:dyDescent="0.25">
      <c r="A270" s="69">
        <f t="shared" si="13"/>
        <v>137</v>
      </c>
      <c r="C270" s="70">
        <v>137</v>
      </c>
      <c r="D270" s="58" t="s">
        <v>309</v>
      </c>
      <c r="E270" s="58" t="s">
        <v>9</v>
      </c>
      <c r="F270" s="58">
        <v>24142</v>
      </c>
      <c r="G270" s="70">
        <v>187</v>
      </c>
      <c r="H270" s="70">
        <v>13</v>
      </c>
      <c r="I270" s="58">
        <f t="shared" si="14"/>
        <v>369</v>
      </c>
      <c r="J270" s="58"/>
      <c r="K270" s="58"/>
      <c r="L270" s="64" t="str">
        <f t="shared" si="15"/>
        <v>I</v>
      </c>
    </row>
    <row r="271" spans="1:12" s="62" customFormat="1" ht="24.75" customHeight="1" x14ac:dyDescent="0.25">
      <c r="A271" s="69">
        <f t="shared" si="13"/>
        <v>137</v>
      </c>
      <c r="C271" s="70">
        <v>137</v>
      </c>
      <c r="D271" s="58" t="s">
        <v>309</v>
      </c>
      <c r="E271" s="58" t="s">
        <v>9</v>
      </c>
      <c r="F271" s="58">
        <v>24143</v>
      </c>
      <c r="G271" s="70">
        <v>188</v>
      </c>
      <c r="H271" s="70">
        <v>13</v>
      </c>
      <c r="I271" s="58">
        <f t="shared" si="14"/>
        <v>369</v>
      </c>
      <c r="J271" s="58"/>
      <c r="K271" s="58"/>
      <c r="L271" s="64" t="str">
        <f t="shared" si="15"/>
        <v>I</v>
      </c>
    </row>
    <row r="272" spans="1:12" s="62" customFormat="1" ht="24.75" customHeight="1" x14ac:dyDescent="0.25">
      <c r="A272" s="69">
        <f t="shared" si="13"/>
        <v>137</v>
      </c>
      <c r="C272" s="70">
        <v>137</v>
      </c>
      <c r="D272" s="58" t="s">
        <v>309</v>
      </c>
      <c r="E272" s="58" t="s">
        <v>9</v>
      </c>
      <c r="F272" s="58">
        <v>24143</v>
      </c>
      <c r="G272" s="70">
        <v>189</v>
      </c>
      <c r="H272" s="70">
        <v>24</v>
      </c>
      <c r="I272" s="58">
        <f t="shared" si="14"/>
        <v>369</v>
      </c>
      <c r="J272" s="58"/>
      <c r="K272" s="58"/>
      <c r="L272" s="64" t="str">
        <f t="shared" si="15"/>
        <v>I</v>
      </c>
    </row>
    <row r="273" spans="1:12" s="62" customFormat="1" ht="24.75" customHeight="1" x14ac:dyDescent="0.25">
      <c r="A273" s="69">
        <f t="shared" si="13"/>
        <v>137</v>
      </c>
      <c r="C273" s="70">
        <v>137</v>
      </c>
      <c r="D273" s="58" t="s">
        <v>309</v>
      </c>
      <c r="E273" s="58" t="s">
        <v>9</v>
      </c>
      <c r="F273" s="58">
        <v>24144</v>
      </c>
      <c r="G273" s="70">
        <v>190</v>
      </c>
      <c r="H273" s="70">
        <v>24</v>
      </c>
      <c r="I273" s="58">
        <f t="shared" si="14"/>
        <v>369</v>
      </c>
      <c r="J273" s="58"/>
      <c r="K273" s="58"/>
      <c r="L273" s="64" t="str">
        <f t="shared" si="15"/>
        <v>I</v>
      </c>
    </row>
    <row r="274" spans="1:12" s="62" customFormat="1" ht="24.75" customHeight="1" x14ac:dyDescent="0.25">
      <c r="A274" s="69">
        <f t="shared" si="13"/>
        <v>137</v>
      </c>
      <c r="C274" s="70">
        <v>137</v>
      </c>
      <c r="D274" s="58" t="s">
        <v>309</v>
      </c>
      <c r="E274" s="58" t="s">
        <v>9</v>
      </c>
      <c r="F274" s="58">
        <v>24144</v>
      </c>
      <c r="G274" s="70">
        <v>191</v>
      </c>
      <c r="H274" s="70">
        <v>13</v>
      </c>
      <c r="I274" s="58">
        <f t="shared" si="14"/>
        <v>369</v>
      </c>
      <c r="J274" s="58"/>
      <c r="K274" s="58"/>
      <c r="L274" s="64" t="str">
        <f t="shared" si="15"/>
        <v>I</v>
      </c>
    </row>
    <row r="275" spans="1:12" s="62" customFormat="1" ht="24.75" customHeight="1" x14ac:dyDescent="0.25">
      <c r="A275" s="69">
        <f t="shared" si="13"/>
        <v>137</v>
      </c>
      <c r="C275" s="70">
        <v>137</v>
      </c>
      <c r="D275" s="58" t="s">
        <v>309</v>
      </c>
      <c r="E275" s="58" t="s">
        <v>9</v>
      </c>
      <c r="F275" s="58">
        <v>24145</v>
      </c>
      <c r="G275" s="70">
        <v>192</v>
      </c>
      <c r="H275" s="70">
        <v>12</v>
      </c>
      <c r="I275" s="58">
        <f t="shared" si="14"/>
        <v>369</v>
      </c>
      <c r="J275" s="58"/>
      <c r="K275" s="58"/>
      <c r="L275" s="64" t="str">
        <f t="shared" si="15"/>
        <v>I</v>
      </c>
    </row>
    <row r="276" spans="1:12" s="62" customFormat="1" ht="24.75" customHeight="1" x14ac:dyDescent="0.25">
      <c r="A276" s="69">
        <f t="shared" si="13"/>
        <v>137</v>
      </c>
      <c r="C276" s="70">
        <v>137</v>
      </c>
      <c r="D276" s="58" t="s">
        <v>309</v>
      </c>
      <c r="E276" s="58" t="s">
        <v>9</v>
      </c>
      <c r="F276" s="58">
        <v>24144</v>
      </c>
      <c r="G276" s="70">
        <v>193</v>
      </c>
      <c r="H276" s="70">
        <v>3</v>
      </c>
      <c r="I276" s="58">
        <f t="shared" si="14"/>
        <v>369</v>
      </c>
      <c r="J276" s="58"/>
      <c r="K276" s="58"/>
      <c r="L276" s="64" t="str">
        <f t="shared" si="15"/>
        <v>I</v>
      </c>
    </row>
    <row r="277" spans="1:12" s="62" customFormat="1" ht="24.75" customHeight="1" x14ac:dyDescent="0.25">
      <c r="A277" s="69">
        <f t="shared" si="13"/>
        <v>137</v>
      </c>
      <c r="C277" s="70">
        <v>137</v>
      </c>
      <c r="D277" s="58" t="s">
        <v>309</v>
      </c>
      <c r="E277" s="58" t="s">
        <v>9</v>
      </c>
      <c r="F277" s="58">
        <v>24145</v>
      </c>
      <c r="G277" s="70">
        <v>194</v>
      </c>
      <c r="H277" s="70">
        <v>24</v>
      </c>
      <c r="I277" s="58">
        <f t="shared" si="14"/>
        <v>369</v>
      </c>
      <c r="J277" s="58"/>
      <c r="K277" s="58"/>
      <c r="L277" s="64" t="str">
        <f t="shared" si="15"/>
        <v>I</v>
      </c>
    </row>
    <row r="278" spans="1:12" s="62" customFormat="1" ht="24.75" customHeight="1" x14ac:dyDescent="0.25">
      <c r="A278" s="69">
        <f t="shared" si="13"/>
        <v>137</v>
      </c>
      <c r="C278" s="70">
        <v>137</v>
      </c>
      <c r="D278" s="58" t="s">
        <v>309</v>
      </c>
      <c r="E278" s="58" t="s">
        <v>9</v>
      </c>
      <c r="F278" s="58">
        <v>24146</v>
      </c>
      <c r="G278" s="70">
        <v>195</v>
      </c>
      <c r="H278" s="70">
        <v>13</v>
      </c>
      <c r="I278" s="58">
        <f t="shared" si="14"/>
        <v>369</v>
      </c>
      <c r="J278" s="58"/>
      <c r="K278" s="58"/>
      <c r="L278" s="64" t="str">
        <f t="shared" si="15"/>
        <v>I</v>
      </c>
    </row>
    <row r="279" spans="1:12" s="62" customFormat="1" ht="24.75" customHeight="1" x14ac:dyDescent="0.25">
      <c r="A279" s="69">
        <f t="shared" si="13"/>
        <v>137</v>
      </c>
      <c r="C279" s="70">
        <v>137</v>
      </c>
      <c r="D279" s="58" t="s">
        <v>309</v>
      </c>
      <c r="E279" s="58" t="s">
        <v>9</v>
      </c>
      <c r="F279" s="58">
        <v>24145</v>
      </c>
      <c r="G279" s="70">
        <v>196</v>
      </c>
      <c r="H279" s="70">
        <v>13</v>
      </c>
      <c r="I279" s="58">
        <f t="shared" si="14"/>
        <v>369</v>
      </c>
      <c r="J279" s="58"/>
      <c r="K279" s="58"/>
      <c r="L279" s="64" t="str">
        <f t="shared" si="15"/>
        <v>I</v>
      </c>
    </row>
    <row r="280" spans="1:12" s="62" customFormat="1" ht="24.75" customHeight="1" x14ac:dyDescent="0.25">
      <c r="A280" s="69">
        <f t="shared" si="13"/>
        <v>137</v>
      </c>
      <c r="C280" s="70">
        <v>137</v>
      </c>
      <c r="D280" s="58" t="s">
        <v>309</v>
      </c>
      <c r="E280" s="58" t="s">
        <v>9</v>
      </c>
      <c r="F280" s="58">
        <v>24146</v>
      </c>
      <c r="G280" s="70">
        <v>197</v>
      </c>
      <c r="H280" s="70">
        <v>24</v>
      </c>
      <c r="I280" s="58">
        <f t="shared" si="14"/>
        <v>369</v>
      </c>
      <c r="J280" s="58"/>
      <c r="K280" s="58"/>
      <c r="L280" s="64" t="str">
        <f t="shared" si="15"/>
        <v>I</v>
      </c>
    </row>
    <row r="281" spans="1:12" s="62" customFormat="1" ht="24.75" customHeight="1" x14ac:dyDescent="0.25">
      <c r="A281" s="69">
        <f t="shared" si="13"/>
        <v>137</v>
      </c>
      <c r="C281" s="70">
        <v>137</v>
      </c>
      <c r="D281" s="58" t="s">
        <v>309</v>
      </c>
      <c r="E281" s="58" t="s">
        <v>9</v>
      </c>
      <c r="F281" s="58">
        <v>24146</v>
      </c>
      <c r="G281" s="70">
        <v>200</v>
      </c>
      <c r="H281" s="70">
        <v>3</v>
      </c>
      <c r="I281" s="58">
        <f t="shared" si="14"/>
        <v>369</v>
      </c>
      <c r="J281" s="58"/>
      <c r="K281" s="58"/>
      <c r="L281" s="64" t="str">
        <f t="shared" si="15"/>
        <v>I</v>
      </c>
    </row>
    <row r="282" spans="1:12" s="62" customFormat="1" ht="24.75" customHeight="1" x14ac:dyDescent="0.25">
      <c r="A282" s="69">
        <f t="shared" si="13"/>
        <v>137</v>
      </c>
      <c r="C282" s="70">
        <v>137</v>
      </c>
      <c r="D282" s="58" t="s">
        <v>309</v>
      </c>
      <c r="E282" s="58" t="s">
        <v>9</v>
      </c>
      <c r="F282" s="58">
        <v>24137</v>
      </c>
      <c r="G282" s="70">
        <v>246</v>
      </c>
      <c r="H282" s="70">
        <v>3</v>
      </c>
      <c r="I282" s="58">
        <f t="shared" si="14"/>
        <v>369</v>
      </c>
      <c r="J282" s="58"/>
      <c r="K282" s="58"/>
      <c r="L282" s="64" t="str">
        <f t="shared" si="15"/>
        <v>I</v>
      </c>
    </row>
    <row r="283" spans="1:12" s="62" customFormat="1" ht="24.75" customHeight="1" x14ac:dyDescent="0.25">
      <c r="A283" s="69">
        <f t="shared" si="13"/>
        <v>137</v>
      </c>
      <c r="C283" s="70">
        <v>137</v>
      </c>
      <c r="D283" s="58" t="s">
        <v>309</v>
      </c>
      <c r="E283" s="58" t="s">
        <v>9</v>
      </c>
      <c r="F283" s="58">
        <v>24137</v>
      </c>
      <c r="G283" s="70">
        <v>247</v>
      </c>
      <c r="H283" s="70">
        <v>4</v>
      </c>
      <c r="I283" s="58">
        <f t="shared" si="14"/>
        <v>369</v>
      </c>
      <c r="J283" s="58"/>
      <c r="K283" s="58"/>
      <c r="L283" s="64" t="str">
        <f t="shared" si="15"/>
        <v>I</v>
      </c>
    </row>
    <row r="284" spans="1:12" s="62" customFormat="1" ht="24.75" customHeight="1" x14ac:dyDescent="0.25">
      <c r="A284" s="69">
        <f t="shared" si="13"/>
        <v>137</v>
      </c>
      <c r="C284" s="70">
        <v>137</v>
      </c>
      <c r="D284" s="58" t="s">
        <v>309</v>
      </c>
      <c r="E284" s="58" t="s">
        <v>9</v>
      </c>
      <c r="F284" s="58">
        <v>24137</v>
      </c>
      <c r="G284" s="70">
        <v>248</v>
      </c>
      <c r="H284" s="70">
        <v>32</v>
      </c>
      <c r="I284" s="58">
        <f t="shared" si="14"/>
        <v>369</v>
      </c>
      <c r="J284" s="58"/>
      <c r="K284" s="58"/>
      <c r="L284" s="64" t="str">
        <f t="shared" si="15"/>
        <v>I</v>
      </c>
    </row>
    <row r="285" spans="1:12" s="62" customFormat="1" ht="24.75" customHeight="1" x14ac:dyDescent="0.25">
      <c r="A285" s="69">
        <f t="shared" si="13"/>
        <v>137</v>
      </c>
      <c r="C285" s="70">
        <v>137</v>
      </c>
      <c r="D285" s="58" t="s">
        <v>309</v>
      </c>
      <c r="E285" s="58" t="s">
        <v>9</v>
      </c>
      <c r="F285" s="58">
        <v>24138</v>
      </c>
      <c r="G285" s="70">
        <v>249</v>
      </c>
      <c r="H285" s="70">
        <v>12</v>
      </c>
      <c r="I285" s="58">
        <f t="shared" si="14"/>
        <v>369</v>
      </c>
      <c r="J285" s="58"/>
      <c r="K285" s="58"/>
      <c r="L285" s="64" t="str">
        <f t="shared" si="15"/>
        <v>I</v>
      </c>
    </row>
    <row r="286" spans="1:12" s="62" customFormat="1" ht="24.75" customHeight="1" x14ac:dyDescent="0.25">
      <c r="A286" s="69">
        <f t="shared" si="13"/>
        <v>137</v>
      </c>
      <c r="C286" s="70">
        <v>137</v>
      </c>
      <c r="D286" s="58" t="s">
        <v>309</v>
      </c>
      <c r="E286" s="58" t="s">
        <v>9</v>
      </c>
      <c r="F286" s="58">
        <v>24137</v>
      </c>
      <c r="G286" s="70">
        <v>250</v>
      </c>
      <c r="H286" s="70">
        <v>3</v>
      </c>
      <c r="I286" s="58">
        <f t="shared" si="14"/>
        <v>369</v>
      </c>
      <c r="J286" s="58"/>
      <c r="K286" s="58"/>
      <c r="L286" s="64" t="str">
        <f t="shared" si="15"/>
        <v>I</v>
      </c>
    </row>
    <row r="287" spans="1:12" s="62" customFormat="1" ht="24.75" customHeight="1" x14ac:dyDescent="0.25">
      <c r="A287" s="69">
        <f t="shared" si="13"/>
        <v>137</v>
      </c>
      <c r="C287" s="70">
        <v>137</v>
      </c>
      <c r="D287" s="58" t="s">
        <v>309</v>
      </c>
      <c r="E287" s="58" t="s">
        <v>9</v>
      </c>
      <c r="F287" s="58">
        <v>24138</v>
      </c>
      <c r="G287" s="70">
        <v>252</v>
      </c>
      <c r="H287" s="70">
        <v>29</v>
      </c>
      <c r="I287" s="58">
        <f t="shared" si="14"/>
        <v>369</v>
      </c>
      <c r="J287" s="58"/>
      <c r="K287" s="58"/>
      <c r="L287" s="64" t="str">
        <f t="shared" si="15"/>
        <v>I</v>
      </c>
    </row>
    <row r="288" spans="1:12" s="62" customFormat="1" ht="24.75" customHeight="1" x14ac:dyDescent="0.25">
      <c r="A288" s="69">
        <f t="shared" si="13"/>
        <v>137</v>
      </c>
      <c r="C288" s="70">
        <v>137</v>
      </c>
      <c r="D288" s="58" t="s">
        <v>309</v>
      </c>
      <c r="E288" s="58" t="s">
        <v>9</v>
      </c>
      <c r="F288" s="58">
        <v>24140</v>
      </c>
      <c r="G288" s="70">
        <v>255</v>
      </c>
      <c r="H288" s="70">
        <v>28</v>
      </c>
      <c r="I288" s="58">
        <f t="shared" si="14"/>
        <v>369</v>
      </c>
      <c r="J288" s="58"/>
      <c r="K288" s="58"/>
      <c r="L288" s="64" t="str">
        <f t="shared" si="15"/>
        <v>I</v>
      </c>
    </row>
    <row r="289" spans="1:12" s="62" customFormat="1" ht="24.75" customHeight="1" x14ac:dyDescent="0.25">
      <c r="A289" s="69">
        <f t="shared" si="13"/>
        <v>146</v>
      </c>
      <c r="C289" s="70">
        <v>146</v>
      </c>
      <c r="D289" s="58" t="s">
        <v>309</v>
      </c>
      <c r="E289" s="58" t="s">
        <v>9</v>
      </c>
      <c r="F289" s="58">
        <v>25024</v>
      </c>
      <c r="G289" s="70">
        <v>321</v>
      </c>
      <c r="H289" s="70">
        <v>15</v>
      </c>
      <c r="I289" s="58">
        <f t="shared" si="14"/>
        <v>56</v>
      </c>
      <c r="J289" s="58"/>
      <c r="K289" s="58"/>
      <c r="L289" s="64" t="str">
        <f t="shared" si="15"/>
        <v>I</v>
      </c>
    </row>
    <row r="290" spans="1:12" s="62" customFormat="1" ht="24.75" customHeight="1" x14ac:dyDescent="0.25">
      <c r="A290" s="69">
        <f t="shared" si="13"/>
        <v>146</v>
      </c>
      <c r="C290" s="70">
        <v>146</v>
      </c>
      <c r="D290" s="58" t="s">
        <v>309</v>
      </c>
      <c r="E290" s="58" t="s">
        <v>9</v>
      </c>
      <c r="F290" s="58">
        <v>25191</v>
      </c>
      <c r="G290" s="70">
        <v>323</v>
      </c>
      <c r="H290" s="70">
        <v>8</v>
      </c>
      <c r="I290" s="58">
        <f t="shared" si="14"/>
        <v>56</v>
      </c>
      <c r="J290" s="58"/>
      <c r="K290" s="58"/>
      <c r="L290" s="64" t="str">
        <f t="shared" si="15"/>
        <v>I</v>
      </c>
    </row>
    <row r="291" spans="1:12" s="62" customFormat="1" ht="24.75" customHeight="1" x14ac:dyDescent="0.25">
      <c r="A291" s="69">
        <f t="shared" si="13"/>
        <v>146</v>
      </c>
      <c r="C291" s="70">
        <v>146</v>
      </c>
      <c r="D291" s="58" t="s">
        <v>309</v>
      </c>
      <c r="E291" s="58" t="s">
        <v>9</v>
      </c>
      <c r="F291" s="58">
        <v>25191</v>
      </c>
      <c r="G291" s="70">
        <v>325</v>
      </c>
      <c r="H291" s="70">
        <v>17</v>
      </c>
      <c r="I291" s="58">
        <f t="shared" si="14"/>
        <v>56</v>
      </c>
      <c r="J291" s="58"/>
      <c r="K291" s="58"/>
      <c r="L291" s="64" t="str">
        <f t="shared" si="15"/>
        <v>I</v>
      </c>
    </row>
    <row r="292" spans="1:12" s="62" customFormat="1" ht="24.75" customHeight="1" x14ac:dyDescent="0.25">
      <c r="A292" s="69">
        <f t="shared" si="13"/>
        <v>146</v>
      </c>
      <c r="C292" s="70">
        <v>146</v>
      </c>
      <c r="D292" s="58" t="s">
        <v>309</v>
      </c>
      <c r="E292" s="58" t="s">
        <v>9</v>
      </c>
      <c r="F292" s="58">
        <v>25024</v>
      </c>
      <c r="G292" s="70">
        <v>330</v>
      </c>
      <c r="H292" s="70">
        <v>16</v>
      </c>
      <c r="I292" s="58">
        <f t="shared" si="14"/>
        <v>56</v>
      </c>
      <c r="J292" s="58"/>
      <c r="K292" s="58"/>
      <c r="L292" s="64" t="str">
        <f t="shared" si="15"/>
        <v>I</v>
      </c>
    </row>
    <row r="293" spans="1:12" s="62" customFormat="1" ht="24.75" customHeight="1" x14ac:dyDescent="0.25">
      <c r="A293" s="69">
        <f t="shared" si="13"/>
        <v>175</v>
      </c>
      <c r="C293" s="70">
        <v>175</v>
      </c>
      <c r="D293" s="58" t="s">
        <v>309</v>
      </c>
      <c r="E293" s="58" t="s">
        <v>9</v>
      </c>
      <c r="F293" s="58">
        <v>24306</v>
      </c>
      <c r="G293" s="70">
        <v>213</v>
      </c>
      <c r="H293" s="70">
        <v>3</v>
      </c>
      <c r="I293" s="58">
        <f t="shared" si="14"/>
        <v>120</v>
      </c>
      <c r="J293" s="58"/>
      <c r="K293" s="58"/>
      <c r="L293" s="64" t="str">
        <f t="shared" si="15"/>
        <v>I</v>
      </c>
    </row>
    <row r="294" spans="1:12" s="62" customFormat="1" ht="24.75" customHeight="1" x14ac:dyDescent="0.25">
      <c r="A294" s="69">
        <f t="shared" si="13"/>
        <v>175</v>
      </c>
      <c r="C294" s="70">
        <v>175</v>
      </c>
      <c r="D294" s="58" t="s">
        <v>309</v>
      </c>
      <c r="E294" s="58" t="s">
        <v>9</v>
      </c>
      <c r="F294" s="58">
        <v>24306</v>
      </c>
      <c r="G294" s="70">
        <v>214</v>
      </c>
      <c r="H294" s="70">
        <v>3</v>
      </c>
      <c r="I294" s="58">
        <f t="shared" si="14"/>
        <v>120</v>
      </c>
      <c r="J294" s="58"/>
      <c r="K294" s="58"/>
      <c r="L294" s="64" t="str">
        <f t="shared" si="15"/>
        <v>I</v>
      </c>
    </row>
    <row r="295" spans="1:12" s="62" customFormat="1" ht="24.75" customHeight="1" x14ac:dyDescent="0.25">
      <c r="A295" s="69">
        <f t="shared" si="13"/>
        <v>175</v>
      </c>
      <c r="C295" s="70">
        <v>175</v>
      </c>
      <c r="D295" s="58" t="s">
        <v>309</v>
      </c>
      <c r="E295" s="58" t="s">
        <v>9</v>
      </c>
      <c r="F295" s="58">
        <v>24306</v>
      </c>
      <c r="G295" s="70">
        <v>215</v>
      </c>
      <c r="H295" s="70">
        <v>6</v>
      </c>
      <c r="I295" s="58">
        <f t="shared" si="14"/>
        <v>120</v>
      </c>
      <c r="J295" s="58"/>
      <c r="K295" s="58"/>
      <c r="L295" s="64" t="str">
        <f t="shared" si="15"/>
        <v>I</v>
      </c>
    </row>
    <row r="296" spans="1:12" s="62" customFormat="1" ht="24.75" customHeight="1" x14ac:dyDescent="0.25">
      <c r="A296" s="69">
        <f t="shared" si="13"/>
        <v>175</v>
      </c>
      <c r="C296" s="70">
        <v>175</v>
      </c>
      <c r="D296" s="58" t="s">
        <v>309</v>
      </c>
      <c r="E296" s="58" t="s">
        <v>9</v>
      </c>
      <c r="F296" s="58">
        <v>24306</v>
      </c>
      <c r="G296" s="70">
        <v>216</v>
      </c>
      <c r="H296" s="70">
        <v>7</v>
      </c>
      <c r="I296" s="58">
        <f t="shared" si="14"/>
        <v>120</v>
      </c>
      <c r="J296" s="58"/>
      <c r="K296" s="58"/>
      <c r="L296" s="64" t="str">
        <f t="shared" si="15"/>
        <v>I</v>
      </c>
    </row>
    <row r="297" spans="1:12" s="62" customFormat="1" ht="24.75" customHeight="1" x14ac:dyDescent="0.25">
      <c r="A297" s="69">
        <f t="shared" si="13"/>
        <v>175</v>
      </c>
      <c r="C297" s="70">
        <v>175</v>
      </c>
      <c r="D297" s="58" t="s">
        <v>309</v>
      </c>
      <c r="E297" s="58" t="s">
        <v>9</v>
      </c>
      <c r="F297" s="58">
        <v>24306</v>
      </c>
      <c r="G297" s="70">
        <v>217</v>
      </c>
      <c r="H297" s="70">
        <v>24</v>
      </c>
      <c r="I297" s="58">
        <f t="shared" si="14"/>
        <v>120</v>
      </c>
      <c r="J297" s="58"/>
      <c r="K297" s="58"/>
      <c r="L297" s="64" t="str">
        <f t="shared" si="15"/>
        <v>I</v>
      </c>
    </row>
    <row r="298" spans="1:12" s="62" customFormat="1" ht="24.75" customHeight="1" x14ac:dyDescent="0.25">
      <c r="A298" s="69">
        <f t="shared" si="13"/>
        <v>175</v>
      </c>
      <c r="C298" s="70">
        <v>175</v>
      </c>
      <c r="D298" s="58" t="s">
        <v>309</v>
      </c>
      <c r="E298" s="58" t="s">
        <v>9</v>
      </c>
      <c r="F298" s="58">
        <v>24306</v>
      </c>
      <c r="G298" s="70">
        <v>218</v>
      </c>
      <c r="H298" s="70">
        <v>24</v>
      </c>
      <c r="I298" s="58">
        <f t="shared" si="14"/>
        <v>120</v>
      </c>
      <c r="J298" s="58"/>
      <c r="K298" s="58"/>
      <c r="L298" s="64" t="str">
        <f t="shared" si="15"/>
        <v>I</v>
      </c>
    </row>
    <row r="299" spans="1:12" s="62" customFormat="1" ht="24.75" customHeight="1" x14ac:dyDescent="0.25">
      <c r="A299" s="69">
        <f t="shared" si="13"/>
        <v>175</v>
      </c>
      <c r="C299" s="70">
        <v>175</v>
      </c>
      <c r="D299" s="58" t="s">
        <v>309</v>
      </c>
      <c r="E299" s="58" t="s">
        <v>9</v>
      </c>
      <c r="F299" s="58">
        <v>24308</v>
      </c>
      <c r="G299" s="70">
        <v>219</v>
      </c>
      <c r="H299" s="70">
        <v>3</v>
      </c>
      <c r="I299" s="58">
        <f t="shared" si="14"/>
        <v>120</v>
      </c>
      <c r="J299" s="58"/>
      <c r="K299" s="58"/>
      <c r="L299" s="64" t="str">
        <f t="shared" si="15"/>
        <v>I</v>
      </c>
    </row>
    <row r="300" spans="1:12" s="62" customFormat="1" ht="24.75" customHeight="1" x14ac:dyDescent="0.25">
      <c r="A300" s="69">
        <f t="shared" si="13"/>
        <v>175</v>
      </c>
      <c r="C300" s="70">
        <v>175</v>
      </c>
      <c r="D300" s="58" t="s">
        <v>309</v>
      </c>
      <c r="E300" s="58" t="s">
        <v>9</v>
      </c>
      <c r="F300" s="58">
        <v>24308</v>
      </c>
      <c r="G300" s="70">
        <v>220</v>
      </c>
      <c r="H300" s="70">
        <v>3</v>
      </c>
      <c r="I300" s="58">
        <f t="shared" si="14"/>
        <v>120</v>
      </c>
      <c r="J300" s="58"/>
      <c r="K300" s="58"/>
      <c r="L300" s="64" t="str">
        <f t="shared" si="15"/>
        <v>I</v>
      </c>
    </row>
    <row r="301" spans="1:12" s="62" customFormat="1" ht="24.75" customHeight="1" x14ac:dyDescent="0.25">
      <c r="A301" s="69">
        <f t="shared" si="13"/>
        <v>175</v>
      </c>
      <c r="C301" s="70">
        <v>175</v>
      </c>
      <c r="D301" s="58" t="s">
        <v>309</v>
      </c>
      <c r="E301" s="58" t="s">
        <v>9</v>
      </c>
      <c r="F301" s="58">
        <v>24306</v>
      </c>
      <c r="G301" s="70">
        <v>221</v>
      </c>
      <c r="H301" s="70">
        <v>3</v>
      </c>
      <c r="I301" s="58">
        <f t="shared" si="14"/>
        <v>120</v>
      </c>
      <c r="J301" s="58"/>
      <c r="K301" s="58"/>
      <c r="L301" s="64" t="str">
        <f t="shared" si="15"/>
        <v>I</v>
      </c>
    </row>
    <row r="302" spans="1:12" s="62" customFormat="1" ht="24.75" customHeight="1" x14ac:dyDescent="0.25">
      <c r="A302" s="69">
        <f t="shared" si="13"/>
        <v>175</v>
      </c>
      <c r="C302" s="70">
        <v>175</v>
      </c>
      <c r="D302" s="58" t="s">
        <v>309</v>
      </c>
      <c r="E302" s="58" t="s">
        <v>9</v>
      </c>
      <c r="F302" s="58">
        <v>24308</v>
      </c>
      <c r="G302" s="70">
        <v>222</v>
      </c>
      <c r="H302" s="70">
        <v>21</v>
      </c>
      <c r="I302" s="58">
        <f t="shared" si="14"/>
        <v>120</v>
      </c>
      <c r="J302" s="58"/>
      <c r="K302" s="58"/>
      <c r="L302" s="64" t="str">
        <f t="shared" si="15"/>
        <v>I</v>
      </c>
    </row>
    <row r="303" spans="1:12" s="62" customFormat="1" ht="24.75" customHeight="1" x14ac:dyDescent="0.25">
      <c r="A303" s="69">
        <f t="shared" si="13"/>
        <v>175</v>
      </c>
      <c r="C303" s="70">
        <v>175</v>
      </c>
      <c r="D303" s="58" t="s">
        <v>309</v>
      </c>
      <c r="E303" s="58" t="s">
        <v>9</v>
      </c>
      <c r="F303" s="58">
        <v>24308</v>
      </c>
      <c r="G303" s="70">
        <v>224</v>
      </c>
      <c r="H303" s="70">
        <v>23</v>
      </c>
      <c r="I303" s="58">
        <f t="shared" si="14"/>
        <v>120</v>
      </c>
      <c r="J303" s="58"/>
      <c r="K303" s="58"/>
      <c r="L303" s="64" t="str">
        <f t="shared" si="15"/>
        <v>I</v>
      </c>
    </row>
    <row r="304" spans="1:12" s="62" customFormat="1" ht="24.75" customHeight="1" x14ac:dyDescent="0.25">
      <c r="A304" s="69">
        <f t="shared" si="13"/>
        <v>176</v>
      </c>
      <c r="C304" s="70">
        <v>176</v>
      </c>
      <c r="D304" s="58" t="s">
        <v>309</v>
      </c>
      <c r="E304" s="58" t="s">
        <v>9</v>
      </c>
      <c r="F304" s="58">
        <v>24491</v>
      </c>
      <c r="G304" s="70">
        <v>256</v>
      </c>
      <c r="H304" s="70">
        <v>3</v>
      </c>
      <c r="I304" s="58">
        <f t="shared" si="14"/>
        <v>108</v>
      </c>
      <c r="J304" s="58"/>
      <c r="K304" s="58"/>
      <c r="L304" s="64" t="str">
        <f t="shared" si="15"/>
        <v>I</v>
      </c>
    </row>
    <row r="305" spans="1:12" s="62" customFormat="1" ht="24.75" customHeight="1" x14ac:dyDescent="0.25">
      <c r="A305" s="69">
        <f t="shared" si="13"/>
        <v>176</v>
      </c>
      <c r="C305" s="70">
        <v>176</v>
      </c>
      <c r="D305" s="58" t="s">
        <v>309</v>
      </c>
      <c r="E305" s="58" t="s">
        <v>9</v>
      </c>
      <c r="F305" s="58">
        <v>24777</v>
      </c>
      <c r="G305" s="70">
        <v>266</v>
      </c>
      <c r="H305" s="70">
        <v>19</v>
      </c>
      <c r="I305" s="58">
        <f t="shared" si="14"/>
        <v>108</v>
      </c>
      <c r="J305" s="58"/>
      <c r="K305" s="58"/>
      <c r="L305" s="64" t="str">
        <f t="shared" si="15"/>
        <v>I</v>
      </c>
    </row>
    <row r="306" spans="1:12" s="62" customFormat="1" ht="24.75" customHeight="1" x14ac:dyDescent="0.25">
      <c r="A306" s="69">
        <f t="shared" si="13"/>
        <v>176</v>
      </c>
      <c r="C306" s="70">
        <v>176</v>
      </c>
      <c r="D306" s="58" t="s">
        <v>309</v>
      </c>
      <c r="E306" s="58" t="s">
        <v>9</v>
      </c>
      <c r="F306" s="58">
        <v>24782</v>
      </c>
      <c r="G306" s="70">
        <v>267</v>
      </c>
      <c r="H306" s="70">
        <v>7</v>
      </c>
      <c r="I306" s="58">
        <f t="shared" si="14"/>
        <v>108</v>
      </c>
      <c r="J306" s="58"/>
      <c r="K306" s="58"/>
      <c r="L306" s="64" t="str">
        <f t="shared" si="15"/>
        <v>I</v>
      </c>
    </row>
    <row r="307" spans="1:12" s="62" customFormat="1" ht="24.75" customHeight="1" x14ac:dyDescent="0.25">
      <c r="A307" s="69">
        <f t="shared" si="13"/>
        <v>176</v>
      </c>
      <c r="C307" s="70">
        <v>176</v>
      </c>
      <c r="D307" s="58" t="s">
        <v>309</v>
      </c>
      <c r="E307" s="58" t="s">
        <v>9</v>
      </c>
      <c r="F307" s="58">
        <v>24782</v>
      </c>
      <c r="G307" s="70">
        <v>268</v>
      </c>
      <c r="H307" s="70">
        <v>13</v>
      </c>
      <c r="I307" s="58">
        <f t="shared" si="14"/>
        <v>108</v>
      </c>
      <c r="J307" s="58"/>
      <c r="K307" s="58"/>
      <c r="L307" s="64" t="str">
        <f t="shared" si="15"/>
        <v>I</v>
      </c>
    </row>
    <row r="308" spans="1:12" s="62" customFormat="1" ht="24.75" customHeight="1" x14ac:dyDescent="0.25">
      <c r="A308" s="69">
        <f t="shared" si="13"/>
        <v>176</v>
      </c>
      <c r="C308" s="70">
        <v>176</v>
      </c>
      <c r="D308" s="58" t="s">
        <v>309</v>
      </c>
      <c r="E308" s="58" t="s">
        <v>9</v>
      </c>
      <c r="F308" s="58">
        <v>24769</v>
      </c>
      <c r="G308" s="70">
        <v>282</v>
      </c>
      <c r="H308" s="70">
        <v>3</v>
      </c>
      <c r="I308" s="58">
        <f t="shared" si="14"/>
        <v>108</v>
      </c>
      <c r="J308" s="58"/>
      <c r="K308" s="58"/>
      <c r="L308" s="64" t="str">
        <f t="shared" si="15"/>
        <v>I</v>
      </c>
    </row>
    <row r="309" spans="1:12" s="62" customFormat="1" ht="24.75" customHeight="1" x14ac:dyDescent="0.25">
      <c r="A309" s="69">
        <f t="shared" si="13"/>
        <v>176</v>
      </c>
      <c r="C309" s="70">
        <v>176</v>
      </c>
      <c r="D309" s="58" t="s">
        <v>309</v>
      </c>
      <c r="E309" s="58" t="s">
        <v>9</v>
      </c>
      <c r="F309" s="58">
        <v>24769</v>
      </c>
      <c r="G309" s="70">
        <v>283</v>
      </c>
      <c r="H309" s="70">
        <v>10</v>
      </c>
      <c r="I309" s="58">
        <f t="shared" si="14"/>
        <v>108</v>
      </c>
      <c r="J309" s="58"/>
      <c r="K309" s="58"/>
      <c r="L309" s="64" t="str">
        <f t="shared" si="15"/>
        <v>I</v>
      </c>
    </row>
    <row r="310" spans="1:12" s="62" customFormat="1" ht="24.75" customHeight="1" x14ac:dyDescent="0.25">
      <c r="A310" s="69">
        <f t="shared" si="13"/>
        <v>176</v>
      </c>
      <c r="C310" s="70">
        <v>176</v>
      </c>
      <c r="D310" s="58" t="s">
        <v>309</v>
      </c>
      <c r="E310" s="58" t="s">
        <v>9</v>
      </c>
      <c r="F310" s="58">
        <v>24769</v>
      </c>
      <c r="G310" s="70">
        <v>287</v>
      </c>
      <c r="H310" s="70">
        <v>15</v>
      </c>
      <c r="I310" s="58">
        <f t="shared" si="14"/>
        <v>108</v>
      </c>
      <c r="J310" s="58"/>
      <c r="K310" s="58"/>
      <c r="L310" s="64" t="str">
        <f t="shared" si="15"/>
        <v>I</v>
      </c>
    </row>
    <row r="311" spans="1:12" s="62" customFormat="1" ht="24.75" customHeight="1" x14ac:dyDescent="0.25">
      <c r="A311" s="69">
        <f t="shared" si="13"/>
        <v>176</v>
      </c>
      <c r="C311" s="70">
        <v>176</v>
      </c>
      <c r="D311" s="58" t="s">
        <v>309</v>
      </c>
      <c r="E311" s="58" t="s">
        <v>9</v>
      </c>
      <c r="F311" s="58">
        <v>24777</v>
      </c>
      <c r="G311" s="70">
        <v>288</v>
      </c>
      <c r="H311" s="70">
        <v>11</v>
      </c>
      <c r="I311" s="58">
        <f t="shared" si="14"/>
        <v>108</v>
      </c>
      <c r="J311" s="58"/>
      <c r="K311" s="58"/>
      <c r="L311" s="64" t="str">
        <f t="shared" si="15"/>
        <v>I</v>
      </c>
    </row>
    <row r="312" spans="1:12" s="62" customFormat="1" ht="24.75" customHeight="1" x14ac:dyDescent="0.25">
      <c r="A312" s="69">
        <f t="shared" si="13"/>
        <v>176</v>
      </c>
      <c r="C312" s="70">
        <v>176</v>
      </c>
      <c r="D312" s="58" t="s">
        <v>309</v>
      </c>
      <c r="E312" s="58" t="s">
        <v>9</v>
      </c>
      <c r="F312" s="58">
        <v>24491</v>
      </c>
      <c r="G312" s="70">
        <v>299</v>
      </c>
      <c r="H312" s="70">
        <v>3</v>
      </c>
      <c r="I312" s="58">
        <f t="shared" si="14"/>
        <v>108</v>
      </c>
      <c r="J312" s="58"/>
      <c r="K312" s="58"/>
      <c r="L312" s="64" t="str">
        <f t="shared" si="15"/>
        <v>I</v>
      </c>
    </row>
    <row r="313" spans="1:12" s="62" customFormat="1" ht="24.75" customHeight="1" x14ac:dyDescent="0.25">
      <c r="A313" s="69">
        <f t="shared" si="13"/>
        <v>176</v>
      </c>
      <c r="C313" s="70">
        <v>176</v>
      </c>
      <c r="D313" s="58" t="s">
        <v>309</v>
      </c>
      <c r="E313" s="58" t="s">
        <v>9</v>
      </c>
      <c r="F313" s="58">
        <v>24491</v>
      </c>
      <c r="G313" s="70">
        <v>302</v>
      </c>
      <c r="H313" s="70">
        <v>24</v>
      </c>
      <c r="I313" s="58">
        <f t="shared" si="14"/>
        <v>108</v>
      </c>
      <c r="J313" s="58"/>
      <c r="K313" s="58"/>
      <c r="L313" s="64" t="str">
        <f t="shared" si="15"/>
        <v>I</v>
      </c>
    </row>
    <row r="314" spans="1:12" s="62" customFormat="1" ht="24.75" customHeight="1" x14ac:dyDescent="0.25">
      <c r="A314" s="69">
        <f t="shared" si="13"/>
        <v>179</v>
      </c>
      <c r="C314" s="70">
        <v>179</v>
      </c>
      <c r="D314" s="58" t="s">
        <v>309</v>
      </c>
      <c r="E314" s="58" t="s">
        <v>9</v>
      </c>
      <c r="F314" s="58">
        <v>24944</v>
      </c>
      <c r="G314" s="70">
        <v>269</v>
      </c>
      <c r="H314" s="70">
        <v>3</v>
      </c>
      <c r="I314" s="58">
        <f t="shared" si="14"/>
        <v>150</v>
      </c>
      <c r="J314" s="58"/>
      <c r="K314" s="58"/>
      <c r="L314" s="64" t="str">
        <f t="shared" si="15"/>
        <v>I</v>
      </c>
    </row>
    <row r="315" spans="1:12" s="62" customFormat="1" ht="24.75" customHeight="1" x14ac:dyDescent="0.25">
      <c r="A315" s="69">
        <f t="shared" si="13"/>
        <v>179</v>
      </c>
      <c r="C315" s="70">
        <v>179</v>
      </c>
      <c r="D315" s="58" t="s">
        <v>309</v>
      </c>
      <c r="E315" s="58" t="s">
        <v>9</v>
      </c>
      <c r="F315" s="58">
        <v>24944</v>
      </c>
      <c r="G315" s="70">
        <v>270</v>
      </c>
      <c r="H315" s="70">
        <v>9</v>
      </c>
      <c r="I315" s="58">
        <f t="shared" si="14"/>
        <v>150</v>
      </c>
      <c r="J315" s="58"/>
      <c r="K315" s="58"/>
      <c r="L315" s="64" t="str">
        <f t="shared" si="15"/>
        <v>I</v>
      </c>
    </row>
    <row r="316" spans="1:12" s="62" customFormat="1" ht="24.75" customHeight="1" x14ac:dyDescent="0.25">
      <c r="A316" s="69">
        <f t="shared" si="13"/>
        <v>179</v>
      </c>
      <c r="C316" s="70">
        <v>179</v>
      </c>
      <c r="D316" s="58" t="s">
        <v>309</v>
      </c>
      <c r="E316" s="58" t="s">
        <v>9</v>
      </c>
      <c r="F316" s="58">
        <v>24944</v>
      </c>
      <c r="G316" s="70">
        <v>273</v>
      </c>
      <c r="H316" s="70">
        <v>24</v>
      </c>
      <c r="I316" s="58">
        <f t="shared" si="14"/>
        <v>150</v>
      </c>
      <c r="J316" s="58"/>
      <c r="K316" s="58"/>
      <c r="L316" s="64" t="str">
        <f t="shared" si="15"/>
        <v>I</v>
      </c>
    </row>
    <row r="317" spans="1:12" s="62" customFormat="1" ht="24.75" customHeight="1" x14ac:dyDescent="0.25">
      <c r="A317" s="69">
        <f t="shared" si="13"/>
        <v>179</v>
      </c>
      <c r="C317" s="70">
        <v>179</v>
      </c>
      <c r="D317" s="58" t="s">
        <v>309</v>
      </c>
      <c r="E317" s="58" t="s">
        <v>9</v>
      </c>
      <c r="F317" s="58">
        <v>24944</v>
      </c>
      <c r="G317" s="70">
        <v>274</v>
      </c>
      <c r="H317" s="70">
        <v>8</v>
      </c>
      <c r="I317" s="58">
        <f t="shared" si="14"/>
        <v>150</v>
      </c>
      <c r="J317" s="58"/>
      <c r="K317" s="58"/>
      <c r="L317" s="64" t="str">
        <f t="shared" si="15"/>
        <v>I</v>
      </c>
    </row>
    <row r="318" spans="1:12" s="62" customFormat="1" ht="24.75" customHeight="1" x14ac:dyDescent="0.25">
      <c r="A318" s="69">
        <f t="shared" si="13"/>
        <v>179</v>
      </c>
      <c r="C318" s="70">
        <v>179</v>
      </c>
      <c r="D318" s="58" t="s">
        <v>309</v>
      </c>
      <c r="E318" s="58" t="s">
        <v>9</v>
      </c>
      <c r="F318" s="58">
        <v>24945</v>
      </c>
      <c r="G318" s="70">
        <v>275</v>
      </c>
      <c r="H318" s="70">
        <v>18</v>
      </c>
      <c r="I318" s="58">
        <f t="shared" si="14"/>
        <v>150</v>
      </c>
      <c r="J318" s="58"/>
      <c r="K318" s="58"/>
      <c r="L318" s="64" t="str">
        <f t="shared" si="15"/>
        <v>I</v>
      </c>
    </row>
    <row r="319" spans="1:12" s="62" customFormat="1" ht="24.75" customHeight="1" x14ac:dyDescent="0.25">
      <c r="A319" s="69">
        <f t="shared" si="13"/>
        <v>179</v>
      </c>
      <c r="C319" s="70">
        <v>179</v>
      </c>
      <c r="D319" s="58" t="s">
        <v>309</v>
      </c>
      <c r="E319" s="58" t="s">
        <v>9</v>
      </c>
      <c r="F319" s="58">
        <v>24945</v>
      </c>
      <c r="G319" s="70">
        <v>276</v>
      </c>
      <c r="H319" s="70">
        <v>18</v>
      </c>
      <c r="I319" s="58">
        <f t="shared" si="14"/>
        <v>150</v>
      </c>
      <c r="J319" s="58"/>
      <c r="K319" s="58"/>
      <c r="L319" s="64" t="str">
        <f t="shared" si="15"/>
        <v>I</v>
      </c>
    </row>
    <row r="320" spans="1:12" s="62" customFormat="1" ht="24.75" customHeight="1" x14ac:dyDescent="0.25">
      <c r="A320" s="69">
        <f t="shared" si="13"/>
        <v>179</v>
      </c>
      <c r="C320" s="70">
        <v>179</v>
      </c>
      <c r="D320" s="58" t="s">
        <v>309</v>
      </c>
      <c r="E320" s="58" t="s">
        <v>9</v>
      </c>
      <c r="F320" s="58">
        <v>24946</v>
      </c>
      <c r="G320" s="70">
        <v>277</v>
      </c>
      <c r="H320" s="70">
        <v>8</v>
      </c>
      <c r="I320" s="58">
        <f t="shared" si="14"/>
        <v>150</v>
      </c>
      <c r="J320" s="58"/>
      <c r="K320" s="58"/>
      <c r="L320" s="64" t="str">
        <f t="shared" si="15"/>
        <v>I</v>
      </c>
    </row>
    <row r="321" spans="1:12" s="62" customFormat="1" ht="24.75" customHeight="1" x14ac:dyDescent="0.25">
      <c r="A321" s="69">
        <f t="shared" si="13"/>
        <v>179</v>
      </c>
      <c r="C321" s="70">
        <v>179</v>
      </c>
      <c r="D321" s="58" t="s">
        <v>309</v>
      </c>
      <c r="E321" s="58" t="s">
        <v>9</v>
      </c>
      <c r="F321" s="58">
        <v>24946</v>
      </c>
      <c r="G321" s="70">
        <v>326</v>
      </c>
      <c r="H321" s="70">
        <v>24</v>
      </c>
      <c r="I321" s="58">
        <f t="shared" si="14"/>
        <v>150</v>
      </c>
      <c r="J321" s="58"/>
      <c r="K321" s="58"/>
      <c r="L321" s="64" t="str">
        <f t="shared" si="15"/>
        <v>I</v>
      </c>
    </row>
    <row r="322" spans="1:12" s="62" customFormat="1" ht="24.75" customHeight="1" x14ac:dyDescent="0.25">
      <c r="A322" s="69">
        <f t="shared" si="13"/>
        <v>179</v>
      </c>
      <c r="C322" s="70">
        <v>179</v>
      </c>
      <c r="D322" s="58" t="s">
        <v>309</v>
      </c>
      <c r="E322" s="58" t="s">
        <v>9</v>
      </c>
      <c r="F322" s="58">
        <v>24947</v>
      </c>
      <c r="G322" s="70">
        <v>327</v>
      </c>
      <c r="H322" s="70">
        <v>3</v>
      </c>
      <c r="I322" s="58">
        <f t="shared" si="14"/>
        <v>150</v>
      </c>
      <c r="J322" s="58"/>
      <c r="K322" s="58"/>
      <c r="L322" s="64" t="str">
        <f t="shared" si="15"/>
        <v>I</v>
      </c>
    </row>
    <row r="323" spans="1:12" s="62" customFormat="1" ht="24.75" customHeight="1" x14ac:dyDescent="0.25">
      <c r="A323" s="69">
        <f t="shared" si="13"/>
        <v>179</v>
      </c>
      <c r="C323" s="70">
        <v>179</v>
      </c>
      <c r="D323" s="58" t="s">
        <v>309</v>
      </c>
      <c r="E323" s="58" t="s">
        <v>9</v>
      </c>
      <c r="F323" s="58">
        <v>24946</v>
      </c>
      <c r="G323" s="70">
        <v>328</v>
      </c>
      <c r="H323" s="70">
        <v>7</v>
      </c>
      <c r="I323" s="58">
        <f t="shared" si="14"/>
        <v>150</v>
      </c>
      <c r="J323" s="58"/>
      <c r="K323" s="58"/>
      <c r="L323" s="64" t="str">
        <f t="shared" si="15"/>
        <v>I</v>
      </c>
    </row>
    <row r="324" spans="1:12" s="62" customFormat="1" ht="24.75" customHeight="1" x14ac:dyDescent="0.25">
      <c r="A324" s="69">
        <f t="shared" si="13"/>
        <v>179</v>
      </c>
      <c r="C324" s="70">
        <v>179</v>
      </c>
      <c r="D324" s="58" t="s">
        <v>309</v>
      </c>
      <c r="E324" s="58" t="s">
        <v>9</v>
      </c>
      <c r="F324" s="58">
        <v>24947</v>
      </c>
      <c r="G324" s="70">
        <v>329</v>
      </c>
      <c r="H324" s="70">
        <v>18</v>
      </c>
      <c r="I324" s="58">
        <f t="shared" si="14"/>
        <v>150</v>
      </c>
      <c r="J324" s="58"/>
      <c r="K324" s="58"/>
      <c r="L324" s="64" t="str">
        <f t="shared" si="15"/>
        <v>I</v>
      </c>
    </row>
    <row r="325" spans="1:12" s="62" customFormat="1" ht="24.75" customHeight="1" x14ac:dyDescent="0.25">
      <c r="A325" s="69">
        <f t="shared" ref="A325:A388" si="16">+C325</f>
        <v>179</v>
      </c>
      <c r="C325" s="70">
        <v>179</v>
      </c>
      <c r="D325" s="58" t="s">
        <v>309</v>
      </c>
      <c r="E325" s="58" t="s">
        <v>9</v>
      </c>
      <c r="F325" s="58">
        <v>24947</v>
      </c>
      <c r="G325" s="70">
        <v>331</v>
      </c>
      <c r="H325" s="70">
        <v>10</v>
      </c>
      <c r="I325" s="58">
        <f t="shared" ref="I325:I388" si="17">SUMIF($C$4:$C$3331,A325,$H$4:$H$3331)</f>
        <v>150</v>
      </c>
      <c r="J325" s="58"/>
      <c r="K325" s="58"/>
      <c r="L325" s="64" t="str">
        <f t="shared" ref="L325:L388" si="18">IFERROR(VLOOKUP(D325,$N$4:$P$31,3,0),"-")</f>
        <v>I</v>
      </c>
    </row>
    <row r="326" spans="1:12" s="62" customFormat="1" ht="24.75" customHeight="1" x14ac:dyDescent="0.25">
      <c r="A326" s="69">
        <f t="shared" si="16"/>
        <v>202</v>
      </c>
      <c r="C326" s="70">
        <v>202</v>
      </c>
      <c r="D326" s="58" t="s">
        <v>309</v>
      </c>
      <c r="E326" s="58" t="s">
        <v>9</v>
      </c>
      <c r="F326" s="58">
        <v>25041</v>
      </c>
      <c r="G326" s="70">
        <v>320</v>
      </c>
      <c r="H326" s="70">
        <v>11</v>
      </c>
      <c r="I326" s="58">
        <f t="shared" si="17"/>
        <v>29</v>
      </c>
      <c r="J326" s="58"/>
      <c r="K326" s="58"/>
      <c r="L326" s="64" t="str">
        <f t="shared" si="18"/>
        <v>I</v>
      </c>
    </row>
    <row r="327" spans="1:12" s="62" customFormat="1" ht="24.75" customHeight="1" x14ac:dyDescent="0.25">
      <c r="A327" s="69">
        <f t="shared" si="16"/>
        <v>202</v>
      </c>
      <c r="C327" s="70">
        <v>202</v>
      </c>
      <c r="D327" s="58" t="s">
        <v>309</v>
      </c>
      <c r="E327" s="58" t="s">
        <v>9</v>
      </c>
      <c r="F327" s="58">
        <v>25041</v>
      </c>
      <c r="G327" s="70">
        <v>322</v>
      </c>
      <c r="H327" s="70">
        <v>18</v>
      </c>
      <c r="I327" s="58">
        <f t="shared" si="17"/>
        <v>29</v>
      </c>
      <c r="J327" s="58"/>
      <c r="K327" s="58"/>
      <c r="L327" s="64" t="str">
        <f t="shared" si="18"/>
        <v>I</v>
      </c>
    </row>
    <row r="328" spans="1:12" s="62" customFormat="1" ht="24.75" customHeight="1" x14ac:dyDescent="0.25">
      <c r="A328" s="69">
        <f t="shared" si="16"/>
        <v>203</v>
      </c>
      <c r="C328" s="70">
        <v>203</v>
      </c>
      <c r="D328" s="58" t="s">
        <v>309</v>
      </c>
      <c r="E328" s="58" t="s">
        <v>9</v>
      </c>
      <c r="F328" s="58">
        <v>24930</v>
      </c>
      <c r="G328" s="70">
        <v>271</v>
      </c>
      <c r="H328" s="70">
        <v>3</v>
      </c>
      <c r="I328" s="58">
        <f t="shared" si="17"/>
        <v>7</v>
      </c>
      <c r="J328" s="58"/>
      <c r="K328" s="58"/>
      <c r="L328" s="64" t="str">
        <f t="shared" si="18"/>
        <v>I</v>
      </c>
    </row>
    <row r="329" spans="1:12" s="62" customFormat="1" ht="24.75" customHeight="1" x14ac:dyDescent="0.25">
      <c r="A329" s="69">
        <f t="shared" si="16"/>
        <v>203</v>
      </c>
      <c r="C329" s="70">
        <v>203</v>
      </c>
      <c r="D329" s="58" t="s">
        <v>309</v>
      </c>
      <c r="E329" s="58" t="s">
        <v>9</v>
      </c>
      <c r="F329" s="58">
        <v>24930</v>
      </c>
      <c r="G329" s="70">
        <v>272</v>
      </c>
      <c r="H329" s="70">
        <v>4</v>
      </c>
      <c r="I329" s="58">
        <f t="shared" si="17"/>
        <v>7</v>
      </c>
      <c r="J329" s="58"/>
      <c r="K329" s="58"/>
      <c r="L329" s="64" t="str">
        <f t="shared" si="18"/>
        <v>I</v>
      </c>
    </row>
    <row r="330" spans="1:12" s="62" customFormat="1" ht="24.75" customHeight="1" x14ac:dyDescent="0.25">
      <c r="A330" s="69">
        <f t="shared" si="16"/>
        <v>352</v>
      </c>
      <c r="C330" s="70">
        <v>352</v>
      </c>
      <c r="D330" s="58" t="s">
        <v>309</v>
      </c>
      <c r="E330" s="58" t="s">
        <v>9</v>
      </c>
      <c r="F330" s="58">
        <v>24194</v>
      </c>
      <c r="G330" s="70">
        <v>198</v>
      </c>
      <c r="H330" s="70">
        <v>7</v>
      </c>
      <c r="I330" s="58">
        <f t="shared" si="17"/>
        <v>59</v>
      </c>
      <c r="J330" s="58"/>
      <c r="K330" s="58"/>
      <c r="L330" s="64" t="str">
        <f t="shared" si="18"/>
        <v>I</v>
      </c>
    </row>
    <row r="331" spans="1:12" s="62" customFormat="1" ht="24.75" customHeight="1" x14ac:dyDescent="0.25">
      <c r="A331" s="69">
        <f t="shared" si="16"/>
        <v>352</v>
      </c>
      <c r="C331" s="70">
        <v>352</v>
      </c>
      <c r="D331" s="58" t="s">
        <v>309</v>
      </c>
      <c r="E331" s="58" t="s">
        <v>9</v>
      </c>
      <c r="F331" s="58">
        <v>24194</v>
      </c>
      <c r="G331" s="70">
        <v>199</v>
      </c>
      <c r="H331" s="70">
        <v>18</v>
      </c>
      <c r="I331" s="58">
        <f t="shared" si="17"/>
        <v>59</v>
      </c>
      <c r="J331" s="58"/>
      <c r="K331" s="58"/>
      <c r="L331" s="64" t="str">
        <f t="shared" si="18"/>
        <v>I</v>
      </c>
    </row>
    <row r="332" spans="1:12" s="62" customFormat="1" ht="24.75" customHeight="1" x14ac:dyDescent="0.25">
      <c r="A332" s="69">
        <f t="shared" si="16"/>
        <v>352</v>
      </c>
      <c r="C332" s="70">
        <v>352</v>
      </c>
      <c r="D332" s="58" t="s">
        <v>309</v>
      </c>
      <c r="E332" s="58" t="s">
        <v>9</v>
      </c>
      <c r="F332" s="58">
        <v>24194</v>
      </c>
      <c r="G332" s="70">
        <v>201</v>
      </c>
      <c r="H332" s="70">
        <v>8</v>
      </c>
      <c r="I332" s="58">
        <f t="shared" si="17"/>
        <v>59</v>
      </c>
      <c r="J332" s="58"/>
      <c r="K332" s="58"/>
      <c r="L332" s="64" t="str">
        <f t="shared" si="18"/>
        <v>I</v>
      </c>
    </row>
    <row r="333" spans="1:12" s="62" customFormat="1" ht="24.75" customHeight="1" x14ac:dyDescent="0.25">
      <c r="A333" s="69">
        <f t="shared" si="16"/>
        <v>352</v>
      </c>
      <c r="C333" s="70">
        <v>352</v>
      </c>
      <c r="D333" s="58" t="s">
        <v>309</v>
      </c>
      <c r="E333" s="58" t="s">
        <v>9</v>
      </c>
      <c r="F333" s="58">
        <v>24205</v>
      </c>
      <c r="G333" s="70">
        <v>202</v>
      </c>
      <c r="H333" s="70">
        <v>18</v>
      </c>
      <c r="I333" s="58">
        <f t="shared" si="17"/>
        <v>59</v>
      </c>
      <c r="J333" s="58"/>
      <c r="K333" s="58"/>
      <c r="L333" s="64" t="str">
        <f t="shared" si="18"/>
        <v>I</v>
      </c>
    </row>
    <row r="334" spans="1:12" s="62" customFormat="1" ht="24.75" customHeight="1" x14ac:dyDescent="0.25">
      <c r="A334" s="69">
        <f t="shared" si="16"/>
        <v>352</v>
      </c>
      <c r="C334" s="70">
        <v>352</v>
      </c>
      <c r="D334" s="58" t="s">
        <v>309</v>
      </c>
      <c r="E334" s="58" t="s">
        <v>9</v>
      </c>
      <c r="F334" s="58">
        <v>24205</v>
      </c>
      <c r="G334" s="70">
        <v>203</v>
      </c>
      <c r="H334" s="70">
        <v>8</v>
      </c>
      <c r="I334" s="58">
        <f t="shared" si="17"/>
        <v>59</v>
      </c>
      <c r="J334" s="58"/>
      <c r="K334" s="58"/>
      <c r="L334" s="64" t="str">
        <f t="shared" si="18"/>
        <v>I</v>
      </c>
    </row>
    <row r="335" spans="1:12" s="62" customFormat="1" ht="24.75" customHeight="1" x14ac:dyDescent="0.25">
      <c r="A335" s="69" t="str">
        <f t="shared" si="16"/>
        <v>PENDING      18 JULY 2022</v>
      </c>
      <c r="C335" s="71" t="str">
        <f>CONCATENATE("PENDING"," ", " ", " ", " "," ", " ", "", "",D335)</f>
        <v>PENDING      18 JULY 2022</v>
      </c>
      <c r="D335" s="58" t="s">
        <v>309</v>
      </c>
      <c r="E335" s="58" t="s">
        <v>9</v>
      </c>
      <c r="F335" s="58">
        <v>24139</v>
      </c>
      <c r="G335" s="70">
        <v>251</v>
      </c>
      <c r="H335" s="70">
        <v>3</v>
      </c>
      <c r="I335" s="58">
        <f t="shared" si="17"/>
        <v>464</v>
      </c>
      <c r="J335" s="58"/>
      <c r="K335" s="58"/>
      <c r="L335" s="64" t="str">
        <f t="shared" si="18"/>
        <v>I</v>
      </c>
    </row>
    <row r="336" spans="1:12" s="62" customFormat="1" ht="24.75" customHeight="1" x14ac:dyDescent="0.25">
      <c r="A336" s="69" t="str">
        <f t="shared" si="16"/>
        <v>PENDING      18 JULY 2022</v>
      </c>
      <c r="C336" s="71" t="str">
        <f>CONCATENATE("PENDING"," ", " ", " ", " "," ", " ", "", "",D336)</f>
        <v>PENDING      18 JULY 2022</v>
      </c>
      <c r="D336" s="58" t="s">
        <v>309</v>
      </c>
      <c r="E336" s="58" t="s">
        <v>9</v>
      </c>
      <c r="F336" s="58">
        <v>24139</v>
      </c>
      <c r="G336" s="70">
        <v>253</v>
      </c>
      <c r="H336" s="70">
        <v>18</v>
      </c>
      <c r="I336" s="58">
        <f t="shared" si="17"/>
        <v>464</v>
      </c>
      <c r="J336" s="58"/>
      <c r="K336" s="58"/>
      <c r="L336" s="64" t="str">
        <f t="shared" si="18"/>
        <v>I</v>
      </c>
    </row>
    <row r="337" spans="1:12" s="62" customFormat="1" ht="24.75" customHeight="1" x14ac:dyDescent="0.25">
      <c r="A337" s="69" t="str">
        <f t="shared" si="16"/>
        <v>PENDING      18 JULY 2022</v>
      </c>
      <c r="C337" s="71" t="str">
        <f>CONCATENATE("PENDING"," ", " ", " ", " "," ", " ", "", "",D337)</f>
        <v>PENDING      18 JULY 2022</v>
      </c>
      <c r="D337" s="58" t="s">
        <v>309</v>
      </c>
      <c r="E337" s="58" t="s">
        <v>9</v>
      </c>
      <c r="F337" s="58">
        <v>24139</v>
      </c>
      <c r="G337" s="70">
        <v>254</v>
      </c>
      <c r="H337" s="70">
        <v>20</v>
      </c>
      <c r="I337" s="58">
        <f t="shared" si="17"/>
        <v>464</v>
      </c>
      <c r="J337" s="58"/>
      <c r="K337" s="58"/>
      <c r="L337" s="64" t="str">
        <f t="shared" si="18"/>
        <v>I</v>
      </c>
    </row>
    <row r="338" spans="1:12" s="62" customFormat="1" ht="24.75" customHeight="1" x14ac:dyDescent="0.25">
      <c r="A338" s="69">
        <f t="shared" si="16"/>
        <v>5</v>
      </c>
      <c r="C338" s="70">
        <v>5</v>
      </c>
      <c r="D338" s="58" t="s">
        <v>309</v>
      </c>
      <c r="E338" s="58" t="s">
        <v>95</v>
      </c>
      <c r="F338" s="58">
        <v>25431</v>
      </c>
      <c r="G338" s="70">
        <v>450</v>
      </c>
      <c r="H338" s="70">
        <v>3</v>
      </c>
      <c r="I338" s="58">
        <f t="shared" si="17"/>
        <v>6</v>
      </c>
      <c r="J338" s="58"/>
      <c r="K338" s="58"/>
      <c r="L338" s="64" t="str">
        <f t="shared" si="18"/>
        <v>I</v>
      </c>
    </row>
    <row r="339" spans="1:12" s="62" customFormat="1" ht="24.75" customHeight="1" x14ac:dyDescent="0.25">
      <c r="A339" s="69">
        <f t="shared" si="16"/>
        <v>5</v>
      </c>
      <c r="C339" s="70">
        <v>5</v>
      </c>
      <c r="D339" s="58" t="s">
        <v>309</v>
      </c>
      <c r="E339" s="58" t="s">
        <v>95</v>
      </c>
      <c r="F339" s="58">
        <v>25431</v>
      </c>
      <c r="G339" s="70">
        <v>452</v>
      </c>
      <c r="H339" s="70">
        <v>3</v>
      </c>
      <c r="I339" s="58">
        <f t="shared" si="17"/>
        <v>6</v>
      </c>
      <c r="J339" s="58"/>
      <c r="K339" s="58"/>
      <c r="L339" s="64" t="str">
        <f t="shared" si="18"/>
        <v>I</v>
      </c>
    </row>
    <row r="340" spans="1:12" s="62" customFormat="1" ht="24.75" customHeight="1" x14ac:dyDescent="0.25">
      <c r="A340" s="69">
        <f t="shared" si="16"/>
        <v>43</v>
      </c>
      <c r="C340" s="70">
        <v>43</v>
      </c>
      <c r="D340" s="58" t="s">
        <v>309</v>
      </c>
      <c r="E340" s="58" t="s">
        <v>95</v>
      </c>
      <c r="F340" s="58">
        <v>25339</v>
      </c>
      <c r="G340" s="70">
        <v>454</v>
      </c>
      <c r="H340" s="70">
        <v>4</v>
      </c>
      <c r="I340" s="58">
        <f t="shared" si="17"/>
        <v>19</v>
      </c>
      <c r="J340" s="58"/>
      <c r="K340" s="58"/>
      <c r="L340" s="64" t="str">
        <f t="shared" si="18"/>
        <v>I</v>
      </c>
    </row>
    <row r="341" spans="1:12" s="62" customFormat="1" ht="24.75" customHeight="1" x14ac:dyDescent="0.25">
      <c r="A341" s="69">
        <f t="shared" si="16"/>
        <v>43</v>
      </c>
      <c r="C341" s="70">
        <v>43</v>
      </c>
      <c r="D341" s="58" t="s">
        <v>309</v>
      </c>
      <c r="E341" s="58" t="s">
        <v>95</v>
      </c>
      <c r="F341" s="58">
        <v>25339</v>
      </c>
      <c r="G341" s="70">
        <v>455</v>
      </c>
      <c r="H341" s="70">
        <v>3</v>
      </c>
      <c r="I341" s="58">
        <f t="shared" si="17"/>
        <v>19</v>
      </c>
      <c r="J341" s="58"/>
      <c r="K341" s="58"/>
      <c r="L341" s="64" t="str">
        <f t="shared" si="18"/>
        <v>I</v>
      </c>
    </row>
    <row r="342" spans="1:12" s="62" customFormat="1" ht="24.75" customHeight="1" x14ac:dyDescent="0.25">
      <c r="A342" s="69">
        <f t="shared" si="16"/>
        <v>43</v>
      </c>
      <c r="C342" s="70">
        <v>43</v>
      </c>
      <c r="D342" s="58" t="s">
        <v>309</v>
      </c>
      <c r="E342" s="58" t="s">
        <v>95</v>
      </c>
      <c r="F342" s="58">
        <v>25339</v>
      </c>
      <c r="G342" s="70">
        <v>457</v>
      </c>
      <c r="H342" s="70">
        <v>12</v>
      </c>
      <c r="I342" s="58">
        <f t="shared" si="17"/>
        <v>19</v>
      </c>
      <c r="J342" s="58"/>
      <c r="K342" s="58"/>
      <c r="L342" s="64" t="str">
        <f t="shared" si="18"/>
        <v>I</v>
      </c>
    </row>
    <row r="343" spans="1:12" s="62" customFormat="1" ht="24.75" customHeight="1" x14ac:dyDescent="0.25">
      <c r="A343" s="69">
        <f t="shared" si="16"/>
        <v>51</v>
      </c>
      <c r="C343" s="70">
        <v>51</v>
      </c>
      <c r="D343" s="58" t="s">
        <v>309</v>
      </c>
      <c r="E343" s="58" t="s">
        <v>95</v>
      </c>
      <c r="F343" s="58">
        <v>25158</v>
      </c>
      <c r="G343" s="70">
        <v>416</v>
      </c>
      <c r="H343" s="70">
        <v>5</v>
      </c>
      <c r="I343" s="58">
        <f t="shared" si="17"/>
        <v>5</v>
      </c>
      <c r="J343" s="58"/>
      <c r="K343" s="58"/>
      <c r="L343" s="64" t="str">
        <f t="shared" si="18"/>
        <v>I</v>
      </c>
    </row>
    <row r="344" spans="1:12" s="62" customFormat="1" ht="24.75" customHeight="1" x14ac:dyDescent="0.25">
      <c r="A344" s="69">
        <f t="shared" si="16"/>
        <v>69</v>
      </c>
      <c r="C344" s="70">
        <v>69</v>
      </c>
      <c r="D344" s="58" t="s">
        <v>309</v>
      </c>
      <c r="E344" s="58" t="s">
        <v>95</v>
      </c>
      <c r="F344" s="58">
        <v>24549</v>
      </c>
      <c r="G344" s="70">
        <v>351</v>
      </c>
      <c r="H344" s="70">
        <v>13</v>
      </c>
      <c r="I344" s="58">
        <f t="shared" si="17"/>
        <v>79</v>
      </c>
      <c r="J344" s="58"/>
      <c r="K344" s="58"/>
      <c r="L344" s="64" t="str">
        <f t="shared" si="18"/>
        <v>I</v>
      </c>
    </row>
    <row r="345" spans="1:12" s="62" customFormat="1" ht="24.75" customHeight="1" x14ac:dyDescent="0.25">
      <c r="A345" s="69">
        <f t="shared" si="16"/>
        <v>69</v>
      </c>
      <c r="C345" s="70">
        <v>69</v>
      </c>
      <c r="D345" s="58" t="s">
        <v>309</v>
      </c>
      <c r="E345" s="58" t="s">
        <v>95</v>
      </c>
      <c r="F345" s="58">
        <v>24549</v>
      </c>
      <c r="G345" s="70">
        <v>352</v>
      </c>
      <c r="H345" s="70">
        <v>24</v>
      </c>
      <c r="I345" s="58">
        <f t="shared" si="17"/>
        <v>79</v>
      </c>
      <c r="J345" s="58"/>
      <c r="K345" s="58"/>
      <c r="L345" s="64" t="str">
        <f t="shared" si="18"/>
        <v>I</v>
      </c>
    </row>
    <row r="346" spans="1:12" s="62" customFormat="1" ht="24.75" customHeight="1" x14ac:dyDescent="0.25">
      <c r="A346" s="69">
        <f t="shared" si="16"/>
        <v>69</v>
      </c>
      <c r="C346" s="70">
        <v>69</v>
      </c>
      <c r="D346" s="58" t="s">
        <v>309</v>
      </c>
      <c r="E346" s="58" t="s">
        <v>95</v>
      </c>
      <c r="F346" s="58">
        <v>24549</v>
      </c>
      <c r="G346" s="70">
        <v>353</v>
      </c>
      <c r="H346" s="70">
        <v>3</v>
      </c>
      <c r="I346" s="58">
        <f t="shared" si="17"/>
        <v>79</v>
      </c>
      <c r="J346" s="58"/>
      <c r="K346" s="58"/>
      <c r="L346" s="64" t="str">
        <f t="shared" si="18"/>
        <v>I</v>
      </c>
    </row>
    <row r="347" spans="1:12" s="62" customFormat="1" ht="24.75" customHeight="1" x14ac:dyDescent="0.25">
      <c r="A347" s="69">
        <f t="shared" si="16"/>
        <v>69</v>
      </c>
      <c r="C347" s="70">
        <v>69</v>
      </c>
      <c r="D347" s="58" t="s">
        <v>309</v>
      </c>
      <c r="E347" s="58" t="s">
        <v>95</v>
      </c>
      <c r="F347" s="58">
        <v>24550</v>
      </c>
      <c r="G347" s="70">
        <v>354</v>
      </c>
      <c r="H347" s="70">
        <v>23</v>
      </c>
      <c r="I347" s="58">
        <f t="shared" si="17"/>
        <v>79</v>
      </c>
      <c r="J347" s="58"/>
      <c r="K347" s="58"/>
      <c r="L347" s="64" t="str">
        <f t="shared" si="18"/>
        <v>I</v>
      </c>
    </row>
    <row r="348" spans="1:12" s="62" customFormat="1" ht="24.75" customHeight="1" x14ac:dyDescent="0.25">
      <c r="A348" s="69">
        <f t="shared" si="16"/>
        <v>69</v>
      </c>
      <c r="C348" s="70">
        <v>69</v>
      </c>
      <c r="D348" s="58" t="s">
        <v>309</v>
      </c>
      <c r="E348" s="58" t="s">
        <v>95</v>
      </c>
      <c r="F348" s="58">
        <v>24550</v>
      </c>
      <c r="G348" s="70">
        <v>355</v>
      </c>
      <c r="H348" s="70">
        <v>16</v>
      </c>
      <c r="I348" s="58">
        <f t="shared" si="17"/>
        <v>79</v>
      </c>
      <c r="J348" s="58"/>
      <c r="K348" s="58"/>
      <c r="L348" s="64" t="str">
        <f t="shared" si="18"/>
        <v>I</v>
      </c>
    </row>
    <row r="349" spans="1:12" s="62" customFormat="1" ht="24.75" customHeight="1" x14ac:dyDescent="0.25">
      <c r="A349" s="69">
        <f t="shared" si="16"/>
        <v>74</v>
      </c>
      <c r="C349" s="70">
        <v>74</v>
      </c>
      <c r="D349" s="58" t="s">
        <v>309</v>
      </c>
      <c r="E349" s="58" t="s">
        <v>95</v>
      </c>
      <c r="F349" s="58">
        <v>24585</v>
      </c>
      <c r="G349" s="70">
        <v>356</v>
      </c>
      <c r="H349" s="70">
        <v>10</v>
      </c>
      <c r="I349" s="58">
        <f t="shared" si="17"/>
        <v>72</v>
      </c>
      <c r="J349" s="58"/>
      <c r="K349" s="58"/>
      <c r="L349" s="64" t="str">
        <f t="shared" si="18"/>
        <v>I</v>
      </c>
    </row>
    <row r="350" spans="1:12" s="62" customFormat="1" ht="24.75" customHeight="1" x14ac:dyDescent="0.25">
      <c r="A350" s="69">
        <f t="shared" si="16"/>
        <v>74</v>
      </c>
      <c r="C350" s="70">
        <v>74</v>
      </c>
      <c r="D350" s="58" t="s">
        <v>309</v>
      </c>
      <c r="E350" s="58" t="s">
        <v>95</v>
      </c>
      <c r="F350" s="58">
        <v>24585</v>
      </c>
      <c r="G350" s="70">
        <v>357</v>
      </c>
      <c r="H350" s="70">
        <v>24</v>
      </c>
      <c r="I350" s="58">
        <f t="shared" si="17"/>
        <v>72</v>
      </c>
      <c r="J350" s="58"/>
      <c r="K350" s="58"/>
      <c r="L350" s="64" t="str">
        <f t="shared" si="18"/>
        <v>I</v>
      </c>
    </row>
    <row r="351" spans="1:12" s="62" customFormat="1" ht="24.75" customHeight="1" x14ac:dyDescent="0.25">
      <c r="A351" s="69">
        <f t="shared" si="16"/>
        <v>74</v>
      </c>
      <c r="C351" s="70">
        <v>74</v>
      </c>
      <c r="D351" s="58" t="s">
        <v>309</v>
      </c>
      <c r="E351" s="58" t="s">
        <v>95</v>
      </c>
      <c r="F351" s="58">
        <v>24585</v>
      </c>
      <c r="G351" s="70">
        <v>358</v>
      </c>
      <c r="H351" s="70">
        <v>3</v>
      </c>
      <c r="I351" s="58">
        <f t="shared" si="17"/>
        <v>72</v>
      </c>
      <c r="J351" s="58"/>
      <c r="K351" s="58"/>
      <c r="L351" s="64" t="str">
        <f t="shared" si="18"/>
        <v>I</v>
      </c>
    </row>
    <row r="352" spans="1:12" s="62" customFormat="1" ht="24.75" customHeight="1" x14ac:dyDescent="0.25">
      <c r="A352" s="69">
        <f t="shared" si="16"/>
        <v>74</v>
      </c>
      <c r="C352" s="70">
        <v>74</v>
      </c>
      <c r="D352" s="58" t="s">
        <v>309</v>
      </c>
      <c r="E352" s="58" t="s">
        <v>95</v>
      </c>
      <c r="F352" s="58">
        <v>24586</v>
      </c>
      <c r="G352" s="70">
        <v>359</v>
      </c>
      <c r="H352" s="70">
        <v>23</v>
      </c>
      <c r="I352" s="58">
        <f t="shared" si="17"/>
        <v>72</v>
      </c>
      <c r="J352" s="58"/>
      <c r="K352" s="58"/>
      <c r="L352" s="64" t="str">
        <f t="shared" si="18"/>
        <v>I</v>
      </c>
    </row>
    <row r="353" spans="1:12" s="62" customFormat="1" ht="24.75" customHeight="1" x14ac:dyDescent="0.25">
      <c r="A353" s="69">
        <f t="shared" si="16"/>
        <v>74</v>
      </c>
      <c r="C353" s="70">
        <v>74</v>
      </c>
      <c r="D353" s="58" t="s">
        <v>309</v>
      </c>
      <c r="E353" s="58" t="s">
        <v>95</v>
      </c>
      <c r="F353" s="58">
        <v>24586</v>
      </c>
      <c r="G353" s="70">
        <v>360</v>
      </c>
      <c r="H353" s="70">
        <v>12</v>
      </c>
      <c r="I353" s="58">
        <f t="shared" si="17"/>
        <v>72</v>
      </c>
      <c r="J353" s="58"/>
      <c r="K353" s="58"/>
      <c r="L353" s="64" t="str">
        <f t="shared" si="18"/>
        <v>I</v>
      </c>
    </row>
    <row r="354" spans="1:12" s="62" customFormat="1" ht="24.75" customHeight="1" x14ac:dyDescent="0.25">
      <c r="A354" s="69">
        <f t="shared" si="16"/>
        <v>90</v>
      </c>
      <c r="C354" s="70">
        <v>90</v>
      </c>
      <c r="D354" s="58" t="s">
        <v>309</v>
      </c>
      <c r="E354" s="58" t="s">
        <v>95</v>
      </c>
      <c r="F354" s="58">
        <v>24807</v>
      </c>
      <c r="G354" s="70">
        <v>387</v>
      </c>
      <c r="H354" s="70">
        <v>22</v>
      </c>
      <c r="I354" s="58">
        <f t="shared" si="17"/>
        <v>22</v>
      </c>
      <c r="J354" s="58"/>
      <c r="K354" s="58"/>
      <c r="L354" s="64" t="str">
        <f t="shared" si="18"/>
        <v>I</v>
      </c>
    </row>
    <row r="355" spans="1:12" s="62" customFormat="1" ht="24.75" customHeight="1" x14ac:dyDescent="0.25">
      <c r="A355" s="69">
        <f t="shared" si="16"/>
        <v>94</v>
      </c>
      <c r="C355" s="70">
        <v>94</v>
      </c>
      <c r="D355" s="58" t="s">
        <v>309</v>
      </c>
      <c r="E355" s="58" t="s">
        <v>95</v>
      </c>
      <c r="F355" s="58">
        <v>24752</v>
      </c>
      <c r="G355" s="70">
        <v>382</v>
      </c>
      <c r="H355" s="70">
        <v>4</v>
      </c>
      <c r="I355" s="58">
        <f t="shared" si="17"/>
        <v>20</v>
      </c>
      <c r="J355" s="58"/>
      <c r="K355" s="58"/>
      <c r="L355" s="64" t="str">
        <f t="shared" si="18"/>
        <v>I</v>
      </c>
    </row>
    <row r="356" spans="1:12" s="62" customFormat="1" ht="24.75" customHeight="1" x14ac:dyDescent="0.25">
      <c r="A356" s="69">
        <f t="shared" si="16"/>
        <v>94</v>
      </c>
      <c r="C356" s="70">
        <v>94</v>
      </c>
      <c r="D356" s="58" t="s">
        <v>309</v>
      </c>
      <c r="E356" s="58" t="s">
        <v>95</v>
      </c>
      <c r="F356" s="58">
        <v>24752</v>
      </c>
      <c r="G356" s="70">
        <v>384</v>
      </c>
      <c r="H356" s="70">
        <v>16</v>
      </c>
      <c r="I356" s="58">
        <f t="shared" si="17"/>
        <v>20</v>
      </c>
      <c r="J356" s="58"/>
      <c r="K356" s="58"/>
      <c r="L356" s="64" t="str">
        <f t="shared" si="18"/>
        <v>I</v>
      </c>
    </row>
    <row r="357" spans="1:12" s="62" customFormat="1" ht="24.75" customHeight="1" x14ac:dyDescent="0.25">
      <c r="A357" s="69">
        <f t="shared" si="16"/>
        <v>106</v>
      </c>
      <c r="C357" s="70">
        <v>106</v>
      </c>
      <c r="D357" s="58" t="s">
        <v>309</v>
      </c>
      <c r="E357" s="58" t="s">
        <v>95</v>
      </c>
      <c r="F357" s="58">
        <v>24612</v>
      </c>
      <c r="G357" s="70">
        <v>361</v>
      </c>
      <c r="H357" s="70">
        <v>14</v>
      </c>
      <c r="I357" s="58">
        <f t="shared" si="17"/>
        <v>18</v>
      </c>
      <c r="J357" s="58"/>
      <c r="K357" s="58"/>
      <c r="L357" s="64" t="str">
        <f t="shared" si="18"/>
        <v>I</v>
      </c>
    </row>
    <row r="358" spans="1:12" s="62" customFormat="1" ht="24.75" customHeight="1" x14ac:dyDescent="0.25">
      <c r="A358" s="69">
        <f t="shared" si="16"/>
        <v>106</v>
      </c>
      <c r="C358" s="70">
        <v>106</v>
      </c>
      <c r="D358" s="58" t="s">
        <v>309</v>
      </c>
      <c r="E358" s="58" t="s">
        <v>95</v>
      </c>
      <c r="F358" s="58">
        <v>24612</v>
      </c>
      <c r="G358" s="70">
        <v>364</v>
      </c>
      <c r="H358" s="70">
        <v>4</v>
      </c>
      <c r="I358" s="58">
        <f t="shared" si="17"/>
        <v>18</v>
      </c>
      <c r="J358" s="58"/>
      <c r="K358" s="58"/>
      <c r="L358" s="64" t="str">
        <f t="shared" si="18"/>
        <v>I</v>
      </c>
    </row>
    <row r="359" spans="1:12" s="62" customFormat="1" ht="24.75" customHeight="1" x14ac:dyDescent="0.25">
      <c r="A359" s="69">
        <f t="shared" si="16"/>
        <v>117</v>
      </c>
      <c r="C359" s="70">
        <v>117</v>
      </c>
      <c r="D359" s="58" t="s">
        <v>309</v>
      </c>
      <c r="E359" s="58" t="s">
        <v>95</v>
      </c>
      <c r="F359" s="58">
        <v>24748</v>
      </c>
      <c r="G359" s="70">
        <v>380</v>
      </c>
      <c r="H359" s="70">
        <v>4</v>
      </c>
      <c r="I359" s="58">
        <f t="shared" si="17"/>
        <v>36</v>
      </c>
      <c r="J359" s="58"/>
      <c r="K359" s="58"/>
      <c r="L359" s="64" t="str">
        <f t="shared" si="18"/>
        <v>I</v>
      </c>
    </row>
    <row r="360" spans="1:12" s="62" customFormat="1" ht="24.75" customHeight="1" x14ac:dyDescent="0.25">
      <c r="A360" s="69">
        <f t="shared" si="16"/>
        <v>117</v>
      </c>
      <c r="C360" s="70">
        <v>117</v>
      </c>
      <c r="D360" s="58" t="s">
        <v>309</v>
      </c>
      <c r="E360" s="58" t="s">
        <v>95</v>
      </c>
      <c r="F360" s="58">
        <v>24748</v>
      </c>
      <c r="G360" s="70">
        <v>381</v>
      </c>
      <c r="H360" s="70">
        <v>24</v>
      </c>
      <c r="I360" s="58">
        <f t="shared" si="17"/>
        <v>36</v>
      </c>
      <c r="J360" s="58"/>
      <c r="K360" s="58"/>
      <c r="L360" s="64" t="str">
        <f t="shared" si="18"/>
        <v>I</v>
      </c>
    </row>
    <row r="361" spans="1:12" s="62" customFormat="1" ht="24.75" customHeight="1" x14ac:dyDescent="0.25">
      <c r="A361" s="69">
        <f t="shared" si="16"/>
        <v>117</v>
      </c>
      <c r="C361" s="70">
        <v>117</v>
      </c>
      <c r="D361" s="58" t="s">
        <v>309</v>
      </c>
      <c r="E361" s="58" t="s">
        <v>95</v>
      </c>
      <c r="F361" s="58">
        <v>24748</v>
      </c>
      <c r="G361" s="70">
        <v>383</v>
      </c>
      <c r="H361" s="70">
        <v>8</v>
      </c>
      <c r="I361" s="58">
        <f t="shared" si="17"/>
        <v>36</v>
      </c>
      <c r="J361" s="58"/>
      <c r="K361" s="58"/>
      <c r="L361" s="64" t="str">
        <f t="shared" si="18"/>
        <v>I</v>
      </c>
    </row>
    <row r="362" spans="1:12" s="62" customFormat="1" ht="24.75" customHeight="1" x14ac:dyDescent="0.25">
      <c r="A362" s="69">
        <f t="shared" si="16"/>
        <v>198</v>
      </c>
      <c r="C362" s="70">
        <v>198</v>
      </c>
      <c r="D362" s="58" t="s">
        <v>309</v>
      </c>
      <c r="E362" s="58" t="s">
        <v>95</v>
      </c>
      <c r="F362" s="58">
        <v>24418</v>
      </c>
      <c r="G362" s="70">
        <v>335</v>
      </c>
      <c r="H362" s="70">
        <v>15</v>
      </c>
      <c r="I362" s="58">
        <f t="shared" si="17"/>
        <v>678</v>
      </c>
      <c r="J362" s="58"/>
      <c r="K362" s="58"/>
      <c r="L362" s="64" t="str">
        <f t="shared" si="18"/>
        <v>I</v>
      </c>
    </row>
    <row r="363" spans="1:12" s="62" customFormat="1" ht="24.75" customHeight="1" x14ac:dyDescent="0.25">
      <c r="A363" s="69">
        <f t="shared" si="16"/>
        <v>198</v>
      </c>
      <c r="C363" s="70">
        <v>198</v>
      </c>
      <c r="D363" s="58" t="s">
        <v>309</v>
      </c>
      <c r="E363" s="58" t="s">
        <v>95</v>
      </c>
      <c r="F363" s="58">
        <v>24419</v>
      </c>
      <c r="G363" s="70">
        <v>336</v>
      </c>
      <c r="H363" s="70">
        <v>11</v>
      </c>
      <c r="I363" s="58">
        <f t="shared" si="17"/>
        <v>678</v>
      </c>
      <c r="J363" s="58"/>
      <c r="K363" s="58"/>
      <c r="L363" s="64" t="str">
        <f t="shared" si="18"/>
        <v>I</v>
      </c>
    </row>
    <row r="364" spans="1:12" s="62" customFormat="1" ht="24.75" customHeight="1" x14ac:dyDescent="0.25">
      <c r="A364" s="69">
        <f t="shared" si="16"/>
        <v>198</v>
      </c>
      <c r="C364" s="70">
        <v>198</v>
      </c>
      <c r="D364" s="58" t="s">
        <v>309</v>
      </c>
      <c r="E364" s="58" t="s">
        <v>95</v>
      </c>
      <c r="F364" s="58">
        <v>24426</v>
      </c>
      <c r="G364" s="70">
        <v>337</v>
      </c>
      <c r="H364" s="70">
        <v>3</v>
      </c>
      <c r="I364" s="58">
        <f t="shared" si="17"/>
        <v>678</v>
      </c>
      <c r="J364" s="58"/>
      <c r="K364" s="58"/>
      <c r="L364" s="64" t="str">
        <f t="shared" si="18"/>
        <v>I</v>
      </c>
    </row>
    <row r="365" spans="1:12" s="62" customFormat="1" ht="24.75" customHeight="1" x14ac:dyDescent="0.25">
      <c r="A365" s="69">
        <f t="shared" si="16"/>
        <v>198</v>
      </c>
      <c r="C365" s="70">
        <v>198</v>
      </c>
      <c r="D365" s="58" t="s">
        <v>309</v>
      </c>
      <c r="E365" s="58" t="s">
        <v>95</v>
      </c>
      <c r="F365" s="58">
        <v>24426</v>
      </c>
      <c r="G365" s="70">
        <v>338</v>
      </c>
      <c r="H365" s="70">
        <v>13</v>
      </c>
      <c r="I365" s="58">
        <f t="shared" si="17"/>
        <v>678</v>
      </c>
      <c r="J365" s="58"/>
      <c r="K365" s="58"/>
      <c r="L365" s="64" t="str">
        <f t="shared" si="18"/>
        <v>I</v>
      </c>
    </row>
    <row r="366" spans="1:12" s="62" customFormat="1" ht="24.75" customHeight="1" x14ac:dyDescent="0.25">
      <c r="A366" s="69">
        <f t="shared" si="16"/>
        <v>198</v>
      </c>
      <c r="C366" s="70">
        <v>198</v>
      </c>
      <c r="D366" s="58" t="s">
        <v>309</v>
      </c>
      <c r="E366" s="58" t="s">
        <v>95</v>
      </c>
      <c r="F366" s="58">
        <v>24419</v>
      </c>
      <c r="G366" s="70">
        <v>339</v>
      </c>
      <c r="H366" s="70">
        <v>12</v>
      </c>
      <c r="I366" s="58">
        <f t="shared" si="17"/>
        <v>678</v>
      </c>
      <c r="J366" s="58"/>
      <c r="K366" s="58"/>
      <c r="L366" s="64" t="str">
        <f t="shared" si="18"/>
        <v>I</v>
      </c>
    </row>
    <row r="367" spans="1:12" s="62" customFormat="1" ht="24.75" customHeight="1" x14ac:dyDescent="0.25">
      <c r="A367" s="69">
        <f t="shared" si="16"/>
        <v>198</v>
      </c>
      <c r="C367" s="70">
        <v>198</v>
      </c>
      <c r="D367" s="58" t="s">
        <v>309</v>
      </c>
      <c r="E367" s="58" t="s">
        <v>95</v>
      </c>
      <c r="F367" s="58">
        <v>24426</v>
      </c>
      <c r="G367" s="70">
        <v>340</v>
      </c>
      <c r="H367" s="70">
        <v>17</v>
      </c>
      <c r="I367" s="58">
        <f t="shared" si="17"/>
        <v>678</v>
      </c>
      <c r="J367" s="58"/>
      <c r="K367" s="58"/>
      <c r="L367" s="64" t="str">
        <f t="shared" si="18"/>
        <v>I</v>
      </c>
    </row>
    <row r="368" spans="1:12" s="62" customFormat="1" ht="24.75" customHeight="1" x14ac:dyDescent="0.25">
      <c r="A368" s="69">
        <f t="shared" si="16"/>
        <v>198</v>
      </c>
      <c r="C368" s="70">
        <v>198</v>
      </c>
      <c r="D368" s="58" t="s">
        <v>309</v>
      </c>
      <c r="E368" s="58" t="s">
        <v>95</v>
      </c>
      <c r="F368" s="58">
        <v>24446</v>
      </c>
      <c r="G368" s="70">
        <v>341</v>
      </c>
      <c r="H368" s="70">
        <v>3</v>
      </c>
      <c r="I368" s="58">
        <f t="shared" si="17"/>
        <v>678</v>
      </c>
      <c r="J368" s="58"/>
      <c r="K368" s="58"/>
      <c r="L368" s="64" t="str">
        <f t="shared" si="18"/>
        <v>I</v>
      </c>
    </row>
    <row r="369" spans="1:12" s="62" customFormat="1" ht="24.75" customHeight="1" x14ac:dyDescent="0.25">
      <c r="A369" s="69">
        <f t="shared" si="16"/>
        <v>198</v>
      </c>
      <c r="C369" s="70">
        <v>198</v>
      </c>
      <c r="D369" s="58" t="s">
        <v>309</v>
      </c>
      <c r="E369" s="58" t="s">
        <v>95</v>
      </c>
      <c r="F369" s="58">
        <v>24446</v>
      </c>
      <c r="G369" s="70">
        <v>342</v>
      </c>
      <c r="H369" s="70">
        <v>8</v>
      </c>
      <c r="I369" s="58">
        <f t="shared" si="17"/>
        <v>678</v>
      </c>
      <c r="J369" s="58"/>
      <c r="K369" s="58"/>
      <c r="L369" s="64" t="str">
        <f t="shared" si="18"/>
        <v>I</v>
      </c>
    </row>
    <row r="370" spans="1:12" s="62" customFormat="1" ht="24.75" customHeight="1" x14ac:dyDescent="0.25">
      <c r="A370" s="69">
        <f t="shared" si="16"/>
        <v>198</v>
      </c>
      <c r="C370" s="70">
        <v>198</v>
      </c>
      <c r="D370" s="58" t="s">
        <v>309</v>
      </c>
      <c r="E370" s="58" t="s">
        <v>95</v>
      </c>
      <c r="F370" s="58">
        <v>24458</v>
      </c>
      <c r="G370" s="70">
        <v>343</v>
      </c>
      <c r="H370" s="70">
        <v>16</v>
      </c>
      <c r="I370" s="58">
        <f t="shared" si="17"/>
        <v>678</v>
      </c>
      <c r="J370" s="58"/>
      <c r="K370" s="58"/>
      <c r="L370" s="64" t="str">
        <f t="shared" si="18"/>
        <v>I</v>
      </c>
    </row>
    <row r="371" spans="1:12" s="62" customFormat="1" ht="24.75" customHeight="1" x14ac:dyDescent="0.25">
      <c r="A371" s="69">
        <f t="shared" si="16"/>
        <v>198</v>
      </c>
      <c r="C371" s="70">
        <v>198</v>
      </c>
      <c r="D371" s="58" t="s">
        <v>309</v>
      </c>
      <c r="E371" s="58" t="s">
        <v>95</v>
      </c>
      <c r="F371" s="58">
        <v>24446</v>
      </c>
      <c r="G371" s="70">
        <v>346</v>
      </c>
      <c r="H371" s="70">
        <v>5</v>
      </c>
      <c r="I371" s="58">
        <f t="shared" si="17"/>
        <v>678</v>
      </c>
      <c r="J371" s="58"/>
      <c r="K371" s="58"/>
      <c r="L371" s="64" t="str">
        <f t="shared" si="18"/>
        <v>I</v>
      </c>
    </row>
    <row r="372" spans="1:12" s="62" customFormat="1" ht="24.75" customHeight="1" x14ac:dyDescent="0.25">
      <c r="A372" s="69">
        <f t="shared" si="16"/>
        <v>198</v>
      </c>
      <c r="C372" s="70">
        <v>198</v>
      </c>
      <c r="D372" s="58" t="s">
        <v>309</v>
      </c>
      <c r="E372" s="58" t="s">
        <v>95</v>
      </c>
      <c r="F372" s="58">
        <v>24531</v>
      </c>
      <c r="G372" s="70">
        <v>347</v>
      </c>
      <c r="H372" s="70">
        <v>4</v>
      </c>
      <c r="I372" s="58">
        <f t="shared" si="17"/>
        <v>678</v>
      </c>
      <c r="J372" s="58"/>
      <c r="K372" s="58"/>
      <c r="L372" s="64" t="str">
        <f t="shared" si="18"/>
        <v>I</v>
      </c>
    </row>
    <row r="373" spans="1:12" s="62" customFormat="1" ht="24.75" customHeight="1" x14ac:dyDescent="0.25">
      <c r="A373" s="69">
        <f t="shared" si="16"/>
        <v>198</v>
      </c>
      <c r="C373" s="70">
        <v>198</v>
      </c>
      <c r="D373" s="58" t="s">
        <v>309</v>
      </c>
      <c r="E373" s="58" t="s">
        <v>95</v>
      </c>
      <c r="F373" s="58">
        <v>24531</v>
      </c>
      <c r="G373" s="70">
        <v>349</v>
      </c>
      <c r="H373" s="70">
        <v>24</v>
      </c>
      <c r="I373" s="58">
        <f t="shared" si="17"/>
        <v>678</v>
      </c>
      <c r="J373" s="58"/>
      <c r="K373" s="58"/>
      <c r="L373" s="64" t="str">
        <f t="shared" si="18"/>
        <v>I</v>
      </c>
    </row>
    <row r="374" spans="1:12" s="62" customFormat="1" ht="24.75" customHeight="1" x14ac:dyDescent="0.25">
      <c r="A374" s="69">
        <f t="shared" si="16"/>
        <v>198</v>
      </c>
      <c r="C374" s="70">
        <v>198</v>
      </c>
      <c r="D374" s="58" t="s">
        <v>309</v>
      </c>
      <c r="E374" s="58" t="s">
        <v>95</v>
      </c>
      <c r="F374" s="58">
        <v>24531</v>
      </c>
      <c r="G374" s="70">
        <v>350</v>
      </c>
      <c r="H374" s="70">
        <v>13</v>
      </c>
      <c r="I374" s="58">
        <f t="shared" si="17"/>
        <v>678</v>
      </c>
      <c r="J374" s="58"/>
      <c r="K374" s="58"/>
      <c r="L374" s="64" t="str">
        <f t="shared" si="18"/>
        <v>I</v>
      </c>
    </row>
    <row r="375" spans="1:12" s="62" customFormat="1" ht="24.75" customHeight="1" x14ac:dyDescent="0.25">
      <c r="A375" s="69">
        <f t="shared" si="16"/>
        <v>198</v>
      </c>
      <c r="C375" s="70">
        <v>198</v>
      </c>
      <c r="D375" s="58" t="s">
        <v>309</v>
      </c>
      <c r="E375" s="58" t="s">
        <v>95</v>
      </c>
      <c r="F375" s="58">
        <v>24689</v>
      </c>
      <c r="G375" s="70">
        <v>366</v>
      </c>
      <c r="H375" s="70">
        <v>6</v>
      </c>
      <c r="I375" s="58">
        <f t="shared" si="17"/>
        <v>678</v>
      </c>
      <c r="J375" s="58"/>
      <c r="K375" s="58"/>
      <c r="L375" s="64" t="str">
        <f t="shared" si="18"/>
        <v>I</v>
      </c>
    </row>
    <row r="376" spans="1:12" s="62" customFormat="1" ht="24.75" customHeight="1" x14ac:dyDescent="0.25">
      <c r="A376" s="69">
        <f t="shared" si="16"/>
        <v>198</v>
      </c>
      <c r="C376" s="70">
        <v>198</v>
      </c>
      <c r="D376" s="58" t="s">
        <v>309</v>
      </c>
      <c r="E376" s="58" t="s">
        <v>95</v>
      </c>
      <c r="F376" s="58">
        <v>24689</v>
      </c>
      <c r="G376" s="70">
        <v>367</v>
      </c>
      <c r="H376" s="70">
        <v>24</v>
      </c>
      <c r="I376" s="58">
        <f t="shared" si="17"/>
        <v>678</v>
      </c>
      <c r="J376" s="58"/>
      <c r="K376" s="58"/>
      <c r="L376" s="64" t="str">
        <f t="shared" si="18"/>
        <v>I</v>
      </c>
    </row>
    <row r="377" spans="1:12" s="62" customFormat="1" ht="24.75" customHeight="1" x14ac:dyDescent="0.25">
      <c r="A377" s="69">
        <f t="shared" si="16"/>
        <v>198</v>
      </c>
      <c r="C377" s="70">
        <v>198</v>
      </c>
      <c r="D377" s="58" t="s">
        <v>309</v>
      </c>
      <c r="E377" s="58" t="s">
        <v>95</v>
      </c>
      <c r="F377" s="58">
        <v>24694</v>
      </c>
      <c r="G377" s="70">
        <v>368</v>
      </c>
      <c r="H377" s="70">
        <v>3</v>
      </c>
      <c r="I377" s="58">
        <f t="shared" si="17"/>
        <v>678</v>
      </c>
      <c r="J377" s="58"/>
      <c r="K377" s="58"/>
      <c r="L377" s="64" t="str">
        <f t="shared" si="18"/>
        <v>I</v>
      </c>
    </row>
    <row r="378" spans="1:12" s="62" customFormat="1" ht="24.75" customHeight="1" x14ac:dyDescent="0.25">
      <c r="A378" s="69">
        <f t="shared" si="16"/>
        <v>198</v>
      </c>
      <c r="C378" s="70">
        <v>198</v>
      </c>
      <c r="D378" s="58" t="s">
        <v>309</v>
      </c>
      <c r="E378" s="58" t="s">
        <v>95</v>
      </c>
      <c r="F378" s="58">
        <v>24694</v>
      </c>
      <c r="G378" s="70">
        <v>369</v>
      </c>
      <c r="H378" s="70">
        <v>23</v>
      </c>
      <c r="I378" s="58">
        <f t="shared" si="17"/>
        <v>678</v>
      </c>
      <c r="J378" s="58"/>
      <c r="K378" s="58"/>
      <c r="L378" s="64" t="str">
        <f t="shared" si="18"/>
        <v>I</v>
      </c>
    </row>
    <row r="379" spans="1:12" s="62" customFormat="1" ht="24.75" customHeight="1" x14ac:dyDescent="0.25">
      <c r="A379" s="69">
        <f t="shared" si="16"/>
        <v>198</v>
      </c>
      <c r="C379" s="70">
        <v>198</v>
      </c>
      <c r="D379" s="58" t="s">
        <v>309</v>
      </c>
      <c r="E379" s="58" t="s">
        <v>95</v>
      </c>
      <c r="F379" s="58">
        <v>24694</v>
      </c>
      <c r="G379" s="70">
        <v>372</v>
      </c>
      <c r="H379" s="70">
        <v>20</v>
      </c>
      <c r="I379" s="58">
        <f t="shared" si="17"/>
        <v>678</v>
      </c>
      <c r="J379" s="58"/>
      <c r="K379" s="58"/>
      <c r="L379" s="64" t="str">
        <f t="shared" si="18"/>
        <v>I</v>
      </c>
    </row>
    <row r="380" spans="1:12" s="62" customFormat="1" ht="24.75" customHeight="1" x14ac:dyDescent="0.25">
      <c r="A380" s="69">
        <f t="shared" si="16"/>
        <v>198</v>
      </c>
      <c r="C380" s="70">
        <v>198</v>
      </c>
      <c r="D380" s="58" t="s">
        <v>309</v>
      </c>
      <c r="E380" s="58" t="s">
        <v>95</v>
      </c>
      <c r="F380" s="58">
        <v>24737</v>
      </c>
      <c r="G380" s="70">
        <v>379</v>
      </c>
      <c r="H380" s="70">
        <v>8</v>
      </c>
      <c r="I380" s="58">
        <f t="shared" si="17"/>
        <v>678</v>
      </c>
      <c r="J380" s="58"/>
      <c r="K380" s="58"/>
      <c r="L380" s="64" t="str">
        <f t="shared" si="18"/>
        <v>I</v>
      </c>
    </row>
    <row r="381" spans="1:12" s="62" customFormat="1" ht="24.75" customHeight="1" x14ac:dyDescent="0.25">
      <c r="A381" s="69">
        <f t="shared" si="16"/>
        <v>198</v>
      </c>
      <c r="C381" s="70">
        <v>198</v>
      </c>
      <c r="D381" s="58" t="s">
        <v>309</v>
      </c>
      <c r="E381" s="58" t="s">
        <v>95</v>
      </c>
      <c r="F381" s="58">
        <v>24813</v>
      </c>
      <c r="G381" s="70">
        <v>385</v>
      </c>
      <c r="H381" s="70">
        <v>3</v>
      </c>
      <c r="I381" s="58">
        <f t="shared" si="17"/>
        <v>678</v>
      </c>
      <c r="J381" s="58"/>
      <c r="K381" s="58"/>
      <c r="L381" s="64" t="str">
        <f t="shared" si="18"/>
        <v>I</v>
      </c>
    </row>
    <row r="382" spans="1:12" s="62" customFormat="1" ht="24.75" customHeight="1" x14ac:dyDescent="0.25">
      <c r="A382" s="69">
        <f t="shared" si="16"/>
        <v>198</v>
      </c>
      <c r="C382" s="70">
        <v>198</v>
      </c>
      <c r="D382" s="58" t="s">
        <v>309</v>
      </c>
      <c r="E382" s="58" t="s">
        <v>95</v>
      </c>
      <c r="F382" s="58">
        <v>24813</v>
      </c>
      <c r="G382" s="70">
        <v>386</v>
      </c>
      <c r="H382" s="70">
        <v>3</v>
      </c>
      <c r="I382" s="58">
        <f t="shared" si="17"/>
        <v>678</v>
      </c>
      <c r="J382" s="58"/>
      <c r="K382" s="58"/>
      <c r="L382" s="64" t="str">
        <f t="shared" si="18"/>
        <v>I</v>
      </c>
    </row>
    <row r="383" spans="1:12" s="62" customFormat="1" ht="24.75" customHeight="1" x14ac:dyDescent="0.25">
      <c r="A383" s="69">
        <f t="shared" si="16"/>
        <v>198</v>
      </c>
      <c r="C383" s="70">
        <v>198</v>
      </c>
      <c r="D383" s="58" t="s">
        <v>309</v>
      </c>
      <c r="E383" s="58" t="s">
        <v>95</v>
      </c>
      <c r="F383" s="58">
        <v>24813</v>
      </c>
      <c r="G383" s="70">
        <v>388</v>
      </c>
      <c r="H383" s="70">
        <v>16</v>
      </c>
      <c r="I383" s="58">
        <f t="shared" si="17"/>
        <v>678</v>
      </c>
      <c r="J383" s="58"/>
      <c r="K383" s="58"/>
      <c r="L383" s="64" t="str">
        <f t="shared" si="18"/>
        <v>I</v>
      </c>
    </row>
    <row r="384" spans="1:12" s="62" customFormat="1" ht="24.75" customHeight="1" x14ac:dyDescent="0.25">
      <c r="A384" s="69">
        <f t="shared" si="16"/>
        <v>198</v>
      </c>
      <c r="C384" s="70">
        <v>198</v>
      </c>
      <c r="D384" s="58" t="s">
        <v>309</v>
      </c>
      <c r="E384" s="58" t="s">
        <v>95</v>
      </c>
      <c r="F384" s="58">
        <v>24862</v>
      </c>
      <c r="G384" s="70">
        <v>389</v>
      </c>
      <c r="H384" s="70">
        <v>10</v>
      </c>
      <c r="I384" s="58">
        <f t="shared" si="17"/>
        <v>678</v>
      </c>
      <c r="J384" s="58"/>
      <c r="K384" s="58"/>
      <c r="L384" s="64" t="str">
        <f t="shared" si="18"/>
        <v>I</v>
      </c>
    </row>
    <row r="385" spans="1:12" s="62" customFormat="1" ht="24.75" customHeight="1" x14ac:dyDescent="0.25">
      <c r="A385" s="69">
        <f t="shared" si="16"/>
        <v>198</v>
      </c>
      <c r="C385" s="70">
        <v>198</v>
      </c>
      <c r="D385" s="58" t="s">
        <v>309</v>
      </c>
      <c r="E385" s="58" t="s">
        <v>95</v>
      </c>
      <c r="F385" s="58">
        <v>24862</v>
      </c>
      <c r="G385" s="70">
        <v>390</v>
      </c>
      <c r="H385" s="70">
        <v>19</v>
      </c>
      <c r="I385" s="58">
        <f t="shared" si="17"/>
        <v>678</v>
      </c>
      <c r="J385" s="58"/>
      <c r="K385" s="58"/>
      <c r="L385" s="64" t="str">
        <f t="shared" si="18"/>
        <v>I</v>
      </c>
    </row>
    <row r="386" spans="1:12" s="62" customFormat="1" ht="24.75" customHeight="1" x14ac:dyDescent="0.25">
      <c r="A386" s="69">
        <f t="shared" si="16"/>
        <v>198</v>
      </c>
      <c r="C386" s="70">
        <v>198</v>
      </c>
      <c r="D386" s="58" t="s">
        <v>309</v>
      </c>
      <c r="E386" s="58" t="s">
        <v>95</v>
      </c>
      <c r="F386" s="58">
        <v>24872</v>
      </c>
      <c r="G386" s="70">
        <v>391</v>
      </c>
      <c r="H386" s="70">
        <v>7</v>
      </c>
      <c r="I386" s="58">
        <f t="shared" si="17"/>
        <v>678</v>
      </c>
      <c r="J386" s="58"/>
      <c r="K386" s="58"/>
      <c r="L386" s="64" t="str">
        <f t="shared" si="18"/>
        <v>I</v>
      </c>
    </row>
    <row r="387" spans="1:12" s="62" customFormat="1" ht="24.75" customHeight="1" x14ac:dyDescent="0.25">
      <c r="A387" s="69">
        <f t="shared" si="16"/>
        <v>198</v>
      </c>
      <c r="C387" s="70">
        <v>198</v>
      </c>
      <c r="D387" s="58" t="s">
        <v>309</v>
      </c>
      <c r="E387" s="58" t="s">
        <v>95</v>
      </c>
      <c r="F387" s="58">
        <v>24872</v>
      </c>
      <c r="G387" s="70">
        <v>393</v>
      </c>
      <c r="H387" s="70">
        <v>22</v>
      </c>
      <c r="I387" s="58">
        <f t="shared" si="17"/>
        <v>678</v>
      </c>
      <c r="J387" s="58"/>
      <c r="K387" s="58"/>
      <c r="L387" s="64" t="str">
        <f t="shared" si="18"/>
        <v>I</v>
      </c>
    </row>
    <row r="388" spans="1:12" s="62" customFormat="1" ht="24.75" customHeight="1" x14ac:dyDescent="0.25">
      <c r="A388" s="69">
        <f t="shared" si="16"/>
        <v>198</v>
      </c>
      <c r="C388" s="70">
        <v>198</v>
      </c>
      <c r="D388" s="58" t="s">
        <v>309</v>
      </c>
      <c r="E388" s="58" t="s">
        <v>95</v>
      </c>
      <c r="F388" s="58">
        <v>24907</v>
      </c>
      <c r="G388" s="70">
        <v>394</v>
      </c>
      <c r="H388" s="70">
        <v>4</v>
      </c>
      <c r="I388" s="58">
        <f t="shared" si="17"/>
        <v>678</v>
      </c>
      <c r="J388" s="58"/>
      <c r="K388" s="58"/>
      <c r="L388" s="64" t="str">
        <f t="shared" si="18"/>
        <v>I</v>
      </c>
    </row>
    <row r="389" spans="1:12" s="62" customFormat="1" ht="24.75" customHeight="1" x14ac:dyDescent="0.25">
      <c r="A389" s="69">
        <f t="shared" ref="A389:A452" si="19">+C389</f>
        <v>198</v>
      </c>
      <c r="C389" s="70">
        <v>198</v>
      </c>
      <c r="D389" s="58" t="s">
        <v>309</v>
      </c>
      <c r="E389" s="58" t="s">
        <v>95</v>
      </c>
      <c r="F389" s="58">
        <v>24907</v>
      </c>
      <c r="G389" s="70">
        <v>397</v>
      </c>
      <c r="H389" s="70">
        <v>24</v>
      </c>
      <c r="I389" s="58">
        <f t="shared" ref="I389:I452" si="20">SUMIF($C$4:$C$3331,A389,$H$4:$H$3331)</f>
        <v>678</v>
      </c>
      <c r="J389" s="58"/>
      <c r="K389" s="58"/>
      <c r="L389" s="64" t="str">
        <f t="shared" ref="L389:L452" si="21">IFERROR(VLOOKUP(D389,$N$4:$P$31,3,0),"-")</f>
        <v>I</v>
      </c>
    </row>
    <row r="390" spans="1:12" s="62" customFormat="1" ht="24.75" customHeight="1" x14ac:dyDescent="0.25">
      <c r="A390" s="69">
        <f t="shared" si="19"/>
        <v>198</v>
      </c>
      <c r="C390" s="70">
        <v>198</v>
      </c>
      <c r="D390" s="58" t="s">
        <v>309</v>
      </c>
      <c r="E390" s="58" t="s">
        <v>95</v>
      </c>
      <c r="F390" s="58">
        <v>24910</v>
      </c>
      <c r="G390" s="70">
        <v>398</v>
      </c>
      <c r="H390" s="70">
        <v>3</v>
      </c>
      <c r="I390" s="58">
        <f t="shared" si="20"/>
        <v>678</v>
      </c>
      <c r="J390" s="58"/>
      <c r="K390" s="58"/>
      <c r="L390" s="64" t="str">
        <f t="shared" si="21"/>
        <v>I</v>
      </c>
    </row>
    <row r="391" spans="1:12" s="62" customFormat="1" ht="24.75" customHeight="1" x14ac:dyDescent="0.25">
      <c r="A391" s="69">
        <f t="shared" si="19"/>
        <v>198</v>
      </c>
      <c r="C391" s="70">
        <v>198</v>
      </c>
      <c r="D391" s="58" t="s">
        <v>309</v>
      </c>
      <c r="E391" s="58" t="s">
        <v>95</v>
      </c>
      <c r="F391" s="58">
        <v>24910</v>
      </c>
      <c r="G391" s="70">
        <v>399</v>
      </c>
      <c r="H391" s="70">
        <v>23</v>
      </c>
      <c r="I391" s="58">
        <f t="shared" si="20"/>
        <v>678</v>
      </c>
      <c r="J391" s="58"/>
      <c r="K391" s="58"/>
      <c r="L391" s="64" t="str">
        <f t="shared" si="21"/>
        <v>I</v>
      </c>
    </row>
    <row r="392" spans="1:12" s="62" customFormat="1" ht="24.75" customHeight="1" x14ac:dyDescent="0.25">
      <c r="A392" s="69">
        <f t="shared" si="19"/>
        <v>198</v>
      </c>
      <c r="C392" s="70">
        <v>198</v>
      </c>
      <c r="D392" s="58" t="s">
        <v>309</v>
      </c>
      <c r="E392" s="58" t="s">
        <v>95</v>
      </c>
      <c r="F392" s="58">
        <v>24910</v>
      </c>
      <c r="G392" s="70">
        <v>400</v>
      </c>
      <c r="H392" s="70">
        <v>17</v>
      </c>
      <c r="I392" s="58">
        <f t="shared" si="20"/>
        <v>678</v>
      </c>
      <c r="J392" s="58"/>
      <c r="K392" s="58"/>
      <c r="L392" s="64" t="str">
        <f t="shared" si="21"/>
        <v>I</v>
      </c>
    </row>
    <row r="393" spans="1:12" s="62" customFormat="1" ht="24.75" customHeight="1" x14ac:dyDescent="0.25">
      <c r="A393" s="69">
        <f t="shared" si="19"/>
        <v>198</v>
      </c>
      <c r="C393" s="70">
        <v>198</v>
      </c>
      <c r="D393" s="58" t="s">
        <v>309</v>
      </c>
      <c r="E393" s="58" t="s">
        <v>95</v>
      </c>
      <c r="F393" s="58">
        <v>24348</v>
      </c>
      <c r="G393" s="70">
        <v>405</v>
      </c>
      <c r="H393" s="70">
        <v>8</v>
      </c>
      <c r="I393" s="58">
        <f t="shared" si="20"/>
        <v>678</v>
      </c>
      <c r="J393" s="58"/>
      <c r="K393" s="58"/>
      <c r="L393" s="64" t="str">
        <f t="shared" si="21"/>
        <v>I</v>
      </c>
    </row>
    <row r="394" spans="1:12" s="62" customFormat="1" ht="24.75" customHeight="1" x14ac:dyDescent="0.25">
      <c r="A394" s="69">
        <f t="shared" si="19"/>
        <v>198</v>
      </c>
      <c r="C394" s="70">
        <v>198</v>
      </c>
      <c r="D394" s="58" t="s">
        <v>309</v>
      </c>
      <c r="E394" s="58" t="s">
        <v>95</v>
      </c>
      <c r="F394" s="58">
        <v>24349</v>
      </c>
      <c r="G394" s="70">
        <v>406</v>
      </c>
      <c r="H394" s="70">
        <v>4</v>
      </c>
      <c r="I394" s="58">
        <f t="shared" si="20"/>
        <v>678</v>
      </c>
      <c r="J394" s="58"/>
      <c r="K394" s="58"/>
      <c r="L394" s="64" t="str">
        <f t="shared" si="21"/>
        <v>I</v>
      </c>
    </row>
    <row r="395" spans="1:12" s="62" customFormat="1" ht="24.75" customHeight="1" x14ac:dyDescent="0.25">
      <c r="A395" s="69">
        <f t="shared" si="19"/>
        <v>198</v>
      </c>
      <c r="C395" s="70">
        <v>198</v>
      </c>
      <c r="D395" s="58" t="s">
        <v>309</v>
      </c>
      <c r="E395" s="58" t="s">
        <v>95</v>
      </c>
      <c r="F395" s="58">
        <v>24348</v>
      </c>
      <c r="G395" s="70">
        <v>407</v>
      </c>
      <c r="H395" s="70">
        <v>34</v>
      </c>
      <c r="I395" s="58">
        <f t="shared" si="20"/>
        <v>678</v>
      </c>
      <c r="J395" s="58"/>
      <c r="K395" s="58"/>
      <c r="L395" s="64" t="str">
        <f t="shared" si="21"/>
        <v>I</v>
      </c>
    </row>
    <row r="396" spans="1:12" s="62" customFormat="1" ht="24.75" customHeight="1" x14ac:dyDescent="0.25">
      <c r="A396" s="69">
        <f t="shared" si="19"/>
        <v>198</v>
      </c>
      <c r="C396" s="70">
        <v>198</v>
      </c>
      <c r="D396" s="58" t="s">
        <v>309</v>
      </c>
      <c r="E396" s="58" t="s">
        <v>95</v>
      </c>
      <c r="F396" s="58">
        <v>24410</v>
      </c>
      <c r="G396" s="70">
        <v>408</v>
      </c>
      <c r="H396" s="70">
        <v>12</v>
      </c>
      <c r="I396" s="58">
        <f t="shared" si="20"/>
        <v>678</v>
      </c>
      <c r="J396" s="58"/>
      <c r="K396" s="58"/>
      <c r="L396" s="64" t="str">
        <f t="shared" si="21"/>
        <v>I</v>
      </c>
    </row>
    <row r="397" spans="1:12" s="62" customFormat="1" ht="24.75" customHeight="1" x14ac:dyDescent="0.25">
      <c r="A397" s="69">
        <f t="shared" si="19"/>
        <v>198</v>
      </c>
      <c r="C397" s="70">
        <v>198</v>
      </c>
      <c r="D397" s="58" t="s">
        <v>309</v>
      </c>
      <c r="E397" s="58" t="s">
        <v>95</v>
      </c>
      <c r="F397" s="58">
        <v>24349</v>
      </c>
      <c r="G397" s="70">
        <v>409</v>
      </c>
      <c r="H397" s="70">
        <v>4</v>
      </c>
      <c r="I397" s="58">
        <f t="shared" si="20"/>
        <v>678</v>
      </c>
      <c r="J397" s="58"/>
      <c r="K397" s="58"/>
      <c r="L397" s="64" t="str">
        <f t="shared" si="21"/>
        <v>I</v>
      </c>
    </row>
    <row r="398" spans="1:12" s="62" customFormat="1" ht="24.75" customHeight="1" x14ac:dyDescent="0.25">
      <c r="A398" s="69">
        <f t="shared" si="19"/>
        <v>198</v>
      </c>
      <c r="C398" s="70">
        <v>198</v>
      </c>
      <c r="D398" s="58" t="s">
        <v>309</v>
      </c>
      <c r="E398" s="58" t="s">
        <v>95</v>
      </c>
      <c r="F398" s="58">
        <v>24349</v>
      </c>
      <c r="G398" s="70">
        <v>410</v>
      </c>
      <c r="H398" s="70">
        <v>34</v>
      </c>
      <c r="I398" s="58">
        <f t="shared" si="20"/>
        <v>678</v>
      </c>
      <c r="J398" s="58"/>
      <c r="K398" s="58"/>
      <c r="L398" s="64" t="str">
        <f t="shared" si="21"/>
        <v>I</v>
      </c>
    </row>
    <row r="399" spans="1:12" s="62" customFormat="1" ht="24.75" customHeight="1" x14ac:dyDescent="0.25">
      <c r="A399" s="69">
        <f t="shared" si="19"/>
        <v>198</v>
      </c>
      <c r="C399" s="70">
        <v>198</v>
      </c>
      <c r="D399" s="58" t="s">
        <v>309</v>
      </c>
      <c r="E399" s="58" t="s">
        <v>95</v>
      </c>
      <c r="F399" s="58">
        <v>24410</v>
      </c>
      <c r="G399" s="70">
        <v>411</v>
      </c>
      <c r="H399" s="70">
        <v>25</v>
      </c>
      <c r="I399" s="58">
        <f t="shared" si="20"/>
        <v>678</v>
      </c>
      <c r="J399" s="58"/>
      <c r="K399" s="58"/>
      <c r="L399" s="64" t="str">
        <f t="shared" si="21"/>
        <v>I</v>
      </c>
    </row>
    <row r="400" spans="1:12" s="62" customFormat="1" ht="24.75" customHeight="1" x14ac:dyDescent="0.25">
      <c r="A400" s="69">
        <f t="shared" si="19"/>
        <v>198</v>
      </c>
      <c r="C400" s="70">
        <v>198</v>
      </c>
      <c r="D400" s="58" t="s">
        <v>309</v>
      </c>
      <c r="E400" s="58" t="s">
        <v>95</v>
      </c>
      <c r="F400" s="58">
        <v>24418</v>
      </c>
      <c r="G400" s="70">
        <v>412</v>
      </c>
      <c r="H400" s="70">
        <v>22</v>
      </c>
      <c r="I400" s="58">
        <f t="shared" si="20"/>
        <v>678</v>
      </c>
      <c r="J400" s="58"/>
      <c r="K400" s="58"/>
      <c r="L400" s="64" t="str">
        <f t="shared" si="21"/>
        <v>I</v>
      </c>
    </row>
    <row r="401" spans="1:12" s="62" customFormat="1" ht="24.75" customHeight="1" x14ac:dyDescent="0.25">
      <c r="A401" s="69">
        <f t="shared" si="19"/>
        <v>198</v>
      </c>
      <c r="C401" s="70">
        <v>198</v>
      </c>
      <c r="D401" s="58" t="s">
        <v>309</v>
      </c>
      <c r="E401" s="58" t="s">
        <v>95</v>
      </c>
      <c r="F401" s="58">
        <v>24410</v>
      </c>
      <c r="G401" s="70">
        <v>413</v>
      </c>
      <c r="H401" s="70">
        <v>3</v>
      </c>
      <c r="I401" s="58">
        <f t="shared" si="20"/>
        <v>678</v>
      </c>
      <c r="J401" s="58"/>
      <c r="K401" s="58"/>
      <c r="L401" s="64" t="str">
        <f t="shared" si="21"/>
        <v>I</v>
      </c>
    </row>
    <row r="402" spans="1:12" s="62" customFormat="1" ht="24.75" customHeight="1" x14ac:dyDescent="0.25">
      <c r="A402" s="69">
        <f t="shared" si="19"/>
        <v>198</v>
      </c>
      <c r="C402" s="70">
        <v>198</v>
      </c>
      <c r="D402" s="58" t="s">
        <v>309</v>
      </c>
      <c r="E402" s="58" t="s">
        <v>95</v>
      </c>
      <c r="F402" s="58">
        <v>25118</v>
      </c>
      <c r="G402" s="70">
        <v>414</v>
      </c>
      <c r="H402" s="70">
        <v>21</v>
      </c>
      <c r="I402" s="58">
        <f t="shared" si="20"/>
        <v>678</v>
      </c>
      <c r="J402" s="58"/>
      <c r="K402" s="58"/>
      <c r="L402" s="64" t="str">
        <f t="shared" si="21"/>
        <v>I</v>
      </c>
    </row>
    <row r="403" spans="1:12" s="62" customFormat="1" ht="24.75" customHeight="1" x14ac:dyDescent="0.25">
      <c r="A403" s="69">
        <f t="shared" si="19"/>
        <v>198</v>
      </c>
      <c r="C403" s="70">
        <v>198</v>
      </c>
      <c r="D403" s="58" t="s">
        <v>309</v>
      </c>
      <c r="E403" s="58" t="s">
        <v>95</v>
      </c>
      <c r="F403" s="58">
        <v>25118</v>
      </c>
      <c r="G403" s="70">
        <v>417</v>
      </c>
      <c r="H403" s="70">
        <v>10</v>
      </c>
      <c r="I403" s="58">
        <f t="shared" si="20"/>
        <v>678</v>
      </c>
      <c r="J403" s="58"/>
      <c r="K403" s="58"/>
      <c r="L403" s="64" t="str">
        <f t="shared" si="21"/>
        <v>I</v>
      </c>
    </row>
    <row r="404" spans="1:12" s="62" customFormat="1" ht="24.75" customHeight="1" x14ac:dyDescent="0.25">
      <c r="A404" s="69">
        <f t="shared" si="19"/>
        <v>198</v>
      </c>
      <c r="C404" s="70">
        <v>198</v>
      </c>
      <c r="D404" s="58" t="s">
        <v>309</v>
      </c>
      <c r="E404" s="58" t="s">
        <v>95</v>
      </c>
      <c r="F404" s="58">
        <v>25336</v>
      </c>
      <c r="G404" s="70">
        <v>418</v>
      </c>
      <c r="H404" s="70">
        <v>13</v>
      </c>
      <c r="I404" s="58">
        <f t="shared" si="20"/>
        <v>678</v>
      </c>
      <c r="J404" s="58"/>
      <c r="K404" s="58"/>
      <c r="L404" s="64" t="str">
        <f t="shared" si="21"/>
        <v>I</v>
      </c>
    </row>
    <row r="405" spans="1:12" s="62" customFormat="1" ht="24.75" customHeight="1" x14ac:dyDescent="0.25">
      <c r="A405" s="69">
        <f t="shared" si="19"/>
        <v>198</v>
      </c>
      <c r="C405" s="70">
        <v>198</v>
      </c>
      <c r="D405" s="58" t="s">
        <v>309</v>
      </c>
      <c r="E405" s="58" t="s">
        <v>95</v>
      </c>
      <c r="F405" s="58">
        <v>25336</v>
      </c>
      <c r="G405" s="70">
        <v>419</v>
      </c>
      <c r="H405" s="70">
        <v>24</v>
      </c>
      <c r="I405" s="58">
        <f t="shared" si="20"/>
        <v>678</v>
      </c>
      <c r="J405" s="58"/>
      <c r="K405" s="58"/>
      <c r="L405" s="64" t="str">
        <f t="shared" si="21"/>
        <v>I</v>
      </c>
    </row>
    <row r="406" spans="1:12" s="62" customFormat="1" ht="24.75" customHeight="1" x14ac:dyDescent="0.25">
      <c r="A406" s="69">
        <f t="shared" si="19"/>
        <v>198</v>
      </c>
      <c r="C406" s="70">
        <v>198</v>
      </c>
      <c r="D406" s="58" t="s">
        <v>309</v>
      </c>
      <c r="E406" s="58" t="s">
        <v>95</v>
      </c>
      <c r="F406" s="58">
        <v>24176</v>
      </c>
      <c r="G406" s="70">
        <v>431</v>
      </c>
      <c r="H406" s="70">
        <v>9</v>
      </c>
      <c r="I406" s="58">
        <f t="shared" si="20"/>
        <v>678</v>
      </c>
      <c r="J406" s="58"/>
      <c r="K406" s="58"/>
      <c r="L406" s="64" t="str">
        <f t="shared" si="21"/>
        <v>I</v>
      </c>
    </row>
    <row r="407" spans="1:12" s="62" customFormat="1" ht="24.75" customHeight="1" x14ac:dyDescent="0.25">
      <c r="A407" s="69">
        <f t="shared" si="19"/>
        <v>198</v>
      </c>
      <c r="C407" s="70">
        <v>198</v>
      </c>
      <c r="D407" s="58" t="s">
        <v>309</v>
      </c>
      <c r="E407" s="58" t="s">
        <v>95</v>
      </c>
      <c r="F407" s="58">
        <v>24176</v>
      </c>
      <c r="G407" s="70">
        <v>434</v>
      </c>
      <c r="H407" s="70">
        <v>10</v>
      </c>
      <c r="I407" s="58">
        <f t="shared" si="20"/>
        <v>678</v>
      </c>
      <c r="J407" s="58"/>
      <c r="K407" s="58"/>
      <c r="L407" s="64" t="str">
        <f t="shared" si="21"/>
        <v>I</v>
      </c>
    </row>
    <row r="408" spans="1:12" s="62" customFormat="1" ht="24.75" customHeight="1" x14ac:dyDescent="0.25">
      <c r="A408" s="69">
        <f t="shared" si="19"/>
        <v>198</v>
      </c>
      <c r="C408" s="70">
        <v>198</v>
      </c>
      <c r="D408" s="58" t="s">
        <v>309</v>
      </c>
      <c r="E408" s="58" t="s">
        <v>95</v>
      </c>
      <c r="F408" s="58">
        <v>25384</v>
      </c>
      <c r="G408" s="70">
        <v>449</v>
      </c>
      <c r="H408" s="70">
        <v>24</v>
      </c>
      <c r="I408" s="58">
        <f t="shared" si="20"/>
        <v>678</v>
      </c>
      <c r="J408" s="58"/>
      <c r="K408" s="58"/>
      <c r="L408" s="64" t="str">
        <f t="shared" si="21"/>
        <v>I</v>
      </c>
    </row>
    <row r="409" spans="1:12" s="62" customFormat="1" ht="24.75" customHeight="1" x14ac:dyDescent="0.25">
      <c r="A409" s="69">
        <f t="shared" si="19"/>
        <v>198</v>
      </c>
      <c r="C409" s="70">
        <v>198</v>
      </c>
      <c r="D409" s="58" t="s">
        <v>309</v>
      </c>
      <c r="E409" s="58" t="s">
        <v>95</v>
      </c>
      <c r="F409" s="58">
        <v>25384</v>
      </c>
      <c r="G409" s="70">
        <v>451</v>
      </c>
      <c r="H409" s="70">
        <v>5</v>
      </c>
      <c r="I409" s="58">
        <f t="shared" si="20"/>
        <v>678</v>
      </c>
      <c r="J409" s="58"/>
      <c r="K409" s="58"/>
      <c r="L409" s="64" t="str">
        <f t="shared" si="21"/>
        <v>I</v>
      </c>
    </row>
    <row r="410" spans="1:12" s="62" customFormat="1" ht="24.75" customHeight="1" x14ac:dyDescent="0.25">
      <c r="A410" s="69">
        <f t="shared" si="19"/>
        <v>198</v>
      </c>
      <c r="C410" s="70">
        <v>198</v>
      </c>
      <c r="D410" s="58" t="s">
        <v>309</v>
      </c>
      <c r="E410" s="58" t="s">
        <v>95</v>
      </c>
      <c r="F410" s="58">
        <v>25336</v>
      </c>
      <c r="G410" s="70">
        <v>453</v>
      </c>
      <c r="H410" s="70">
        <v>24</v>
      </c>
      <c r="I410" s="58">
        <f t="shared" si="20"/>
        <v>678</v>
      </c>
      <c r="J410" s="58"/>
      <c r="K410" s="58"/>
      <c r="L410" s="64" t="str">
        <f t="shared" si="21"/>
        <v>I</v>
      </c>
    </row>
    <row r="411" spans="1:12" s="62" customFormat="1" ht="24.75" customHeight="1" x14ac:dyDescent="0.25">
      <c r="A411" s="69">
        <f t="shared" si="19"/>
        <v>198</v>
      </c>
      <c r="C411" s="70">
        <v>198</v>
      </c>
      <c r="D411" s="58" t="s">
        <v>309</v>
      </c>
      <c r="E411" s="58" t="s">
        <v>95</v>
      </c>
      <c r="F411" s="58">
        <v>25336</v>
      </c>
      <c r="G411" s="70">
        <v>456</v>
      </c>
      <c r="H411" s="70">
        <v>6</v>
      </c>
      <c r="I411" s="58">
        <f t="shared" si="20"/>
        <v>678</v>
      </c>
      <c r="J411" s="58"/>
      <c r="K411" s="58"/>
      <c r="L411" s="64" t="str">
        <f t="shared" si="21"/>
        <v>I</v>
      </c>
    </row>
    <row r="412" spans="1:12" s="62" customFormat="1" ht="24.75" customHeight="1" x14ac:dyDescent="0.25">
      <c r="A412" s="69">
        <f t="shared" si="19"/>
        <v>198</v>
      </c>
      <c r="C412" s="70">
        <v>198</v>
      </c>
      <c r="D412" s="58" t="s">
        <v>309</v>
      </c>
      <c r="E412" s="58" t="s">
        <v>95</v>
      </c>
      <c r="F412" s="58">
        <v>25384</v>
      </c>
      <c r="G412" s="70">
        <v>458</v>
      </c>
      <c r="H412" s="70">
        <v>7</v>
      </c>
      <c r="I412" s="58">
        <f t="shared" si="20"/>
        <v>678</v>
      </c>
      <c r="J412" s="58"/>
      <c r="K412" s="58"/>
      <c r="L412" s="64" t="str">
        <f t="shared" si="21"/>
        <v>I</v>
      </c>
    </row>
    <row r="413" spans="1:12" s="62" customFormat="1" ht="24.75" customHeight="1" x14ac:dyDescent="0.25">
      <c r="A413" s="69">
        <f t="shared" si="19"/>
        <v>208</v>
      </c>
      <c r="C413" s="70">
        <v>208</v>
      </c>
      <c r="D413" s="58" t="s">
        <v>309</v>
      </c>
      <c r="E413" s="58" t="s">
        <v>95</v>
      </c>
      <c r="F413" s="58">
        <v>24875</v>
      </c>
      <c r="G413" s="70">
        <v>392</v>
      </c>
      <c r="H413" s="70">
        <v>4</v>
      </c>
      <c r="I413" s="58">
        <f t="shared" si="20"/>
        <v>28</v>
      </c>
      <c r="J413" s="58"/>
      <c r="K413" s="58"/>
      <c r="L413" s="64" t="str">
        <f t="shared" si="21"/>
        <v>I</v>
      </c>
    </row>
    <row r="414" spans="1:12" s="62" customFormat="1" ht="24.75" customHeight="1" x14ac:dyDescent="0.25">
      <c r="A414" s="69">
        <f t="shared" si="19"/>
        <v>208</v>
      </c>
      <c r="C414" s="70">
        <v>208</v>
      </c>
      <c r="D414" s="58" t="s">
        <v>309</v>
      </c>
      <c r="E414" s="58" t="s">
        <v>95</v>
      </c>
      <c r="F414" s="58">
        <v>24875</v>
      </c>
      <c r="G414" s="70">
        <v>395</v>
      </c>
      <c r="H414" s="70">
        <v>3</v>
      </c>
      <c r="I414" s="58">
        <f t="shared" si="20"/>
        <v>28</v>
      </c>
      <c r="J414" s="58"/>
      <c r="K414" s="58"/>
      <c r="L414" s="64" t="str">
        <f t="shared" si="21"/>
        <v>I</v>
      </c>
    </row>
    <row r="415" spans="1:12" s="62" customFormat="1" ht="24.75" customHeight="1" x14ac:dyDescent="0.25">
      <c r="A415" s="69">
        <f t="shared" si="19"/>
        <v>208</v>
      </c>
      <c r="C415" s="70">
        <v>208</v>
      </c>
      <c r="D415" s="58" t="s">
        <v>309</v>
      </c>
      <c r="E415" s="58" t="s">
        <v>95</v>
      </c>
      <c r="F415" s="58">
        <v>24875</v>
      </c>
      <c r="G415" s="70">
        <v>396</v>
      </c>
      <c r="H415" s="70">
        <v>21</v>
      </c>
      <c r="I415" s="58">
        <f t="shared" si="20"/>
        <v>28</v>
      </c>
      <c r="J415" s="58"/>
      <c r="K415" s="58"/>
      <c r="L415" s="64" t="str">
        <f t="shared" si="21"/>
        <v>I</v>
      </c>
    </row>
    <row r="416" spans="1:12" s="62" customFormat="1" ht="24.75" customHeight="1" x14ac:dyDescent="0.25">
      <c r="A416" s="69">
        <f t="shared" si="19"/>
        <v>254</v>
      </c>
      <c r="C416" s="70">
        <v>254</v>
      </c>
      <c r="D416" s="58" t="s">
        <v>309</v>
      </c>
      <c r="E416" s="58" t="s">
        <v>95</v>
      </c>
      <c r="F416" s="58">
        <v>24726</v>
      </c>
      <c r="G416" s="70">
        <v>370</v>
      </c>
      <c r="H416" s="70">
        <v>4</v>
      </c>
      <c r="I416" s="58">
        <f t="shared" si="20"/>
        <v>78</v>
      </c>
      <c r="J416" s="58"/>
      <c r="K416" s="58"/>
      <c r="L416" s="64" t="str">
        <f t="shared" si="21"/>
        <v>I</v>
      </c>
    </row>
    <row r="417" spans="1:12" s="62" customFormat="1" ht="24.75" customHeight="1" x14ac:dyDescent="0.25">
      <c r="A417" s="69">
        <f t="shared" si="19"/>
        <v>254</v>
      </c>
      <c r="C417" s="70">
        <v>254</v>
      </c>
      <c r="D417" s="58" t="s">
        <v>309</v>
      </c>
      <c r="E417" s="58" t="s">
        <v>95</v>
      </c>
      <c r="F417" s="58">
        <v>24726</v>
      </c>
      <c r="G417" s="70">
        <v>371</v>
      </c>
      <c r="H417" s="70">
        <v>4</v>
      </c>
      <c r="I417" s="58">
        <f t="shared" si="20"/>
        <v>78</v>
      </c>
      <c r="J417" s="58"/>
      <c r="K417" s="58"/>
      <c r="L417" s="64" t="str">
        <f t="shared" si="21"/>
        <v>I</v>
      </c>
    </row>
    <row r="418" spans="1:12" s="62" customFormat="1" ht="24.75" customHeight="1" x14ac:dyDescent="0.25">
      <c r="A418" s="69">
        <f t="shared" si="19"/>
        <v>254</v>
      </c>
      <c r="C418" s="70">
        <v>254</v>
      </c>
      <c r="D418" s="58" t="s">
        <v>309</v>
      </c>
      <c r="E418" s="58" t="s">
        <v>95</v>
      </c>
      <c r="F418" s="58">
        <v>24726</v>
      </c>
      <c r="G418" s="70">
        <v>373</v>
      </c>
      <c r="H418" s="70">
        <v>5</v>
      </c>
      <c r="I418" s="58">
        <f t="shared" si="20"/>
        <v>78</v>
      </c>
      <c r="J418" s="58"/>
      <c r="K418" s="58"/>
      <c r="L418" s="64" t="str">
        <f t="shared" si="21"/>
        <v>I</v>
      </c>
    </row>
    <row r="419" spans="1:12" s="62" customFormat="1" ht="24.75" customHeight="1" x14ac:dyDescent="0.25">
      <c r="A419" s="69">
        <f t="shared" si="19"/>
        <v>254</v>
      </c>
      <c r="C419" s="70">
        <v>254</v>
      </c>
      <c r="D419" s="58" t="s">
        <v>309</v>
      </c>
      <c r="E419" s="58" t="s">
        <v>95</v>
      </c>
      <c r="F419" s="58">
        <v>24726</v>
      </c>
      <c r="G419" s="70">
        <v>374</v>
      </c>
      <c r="H419" s="70">
        <v>21</v>
      </c>
      <c r="I419" s="58">
        <f t="shared" si="20"/>
        <v>78</v>
      </c>
      <c r="J419" s="58"/>
      <c r="K419" s="58"/>
      <c r="L419" s="64" t="str">
        <f t="shared" si="21"/>
        <v>I</v>
      </c>
    </row>
    <row r="420" spans="1:12" s="62" customFormat="1" ht="24.75" customHeight="1" x14ac:dyDescent="0.25">
      <c r="A420" s="69">
        <f t="shared" si="19"/>
        <v>254</v>
      </c>
      <c r="C420" s="70">
        <v>254</v>
      </c>
      <c r="D420" s="58" t="s">
        <v>309</v>
      </c>
      <c r="E420" s="58" t="s">
        <v>95</v>
      </c>
      <c r="F420" s="58">
        <v>24727</v>
      </c>
      <c r="G420" s="70">
        <v>375</v>
      </c>
      <c r="H420" s="70">
        <v>9</v>
      </c>
      <c r="I420" s="58">
        <f t="shared" si="20"/>
        <v>78</v>
      </c>
      <c r="J420" s="58"/>
      <c r="K420" s="58"/>
      <c r="L420" s="64" t="str">
        <f t="shared" si="21"/>
        <v>I</v>
      </c>
    </row>
    <row r="421" spans="1:12" s="62" customFormat="1" ht="24.75" customHeight="1" x14ac:dyDescent="0.25">
      <c r="A421" s="69">
        <f t="shared" si="19"/>
        <v>254</v>
      </c>
      <c r="C421" s="70">
        <v>254</v>
      </c>
      <c r="D421" s="58" t="s">
        <v>309</v>
      </c>
      <c r="E421" s="58" t="s">
        <v>95</v>
      </c>
      <c r="F421" s="58">
        <v>24726</v>
      </c>
      <c r="G421" s="70">
        <v>376</v>
      </c>
      <c r="H421" s="70">
        <v>8</v>
      </c>
      <c r="I421" s="58">
        <f t="shared" si="20"/>
        <v>78</v>
      </c>
      <c r="J421" s="58"/>
      <c r="K421" s="58"/>
      <c r="L421" s="64" t="str">
        <f t="shared" si="21"/>
        <v>I</v>
      </c>
    </row>
    <row r="422" spans="1:12" s="62" customFormat="1" ht="24.75" customHeight="1" x14ac:dyDescent="0.25">
      <c r="A422" s="69">
        <f t="shared" si="19"/>
        <v>254</v>
      </c>
      <c r="C422" s="70">
        <v>254</v>
      </c>
      <c r="D422" s="58" t="s">
        <v>309</v>
      </c>
      <c r="E422" s="58" t="s">
        <v>95</v>
      </c>
      <c r="F422" s="58">
        <v>24727</v>
      </c>
      <c r="G422" s="70">
        <v>377</v>
      </c>
      <c r="H422" s="70">
        <v>11</v>
      </c>
      <c r="I422" s="58">
        <f t="shared" si="20"/>
        <v>78</v>
      </c>
      <c r="J422" s="58"/>
      <c r="K422" s="58"/>
      <c r="L422" s="64" t="str">
        <f t="shared" si="21"/>
        <v>I</v>
      </c>
    </row>
    <row r="423" spans="1:12" s="62" customFormat="1" ht="24.75" customHeight="1" x14ac:dyDescent="0.25">
      <c r="A423" s="69">
        <f t="shared" si="19"/>
        <v>254</v>
      </c>
      <c r="C423" s="70">
        <v>254</v>
      </c>
      <c r="D423" s="58" t="s">
        <v>309</v>
      </c>
      <c r="E423" s="58" t="s">
        <v>95</v>
      </c>
      <c r="F423" s="58">
        <v>24727</v>
      </c>
      <c r="G423" s="70">
        <v>378</v>
      </c>
      <c r="H423" s="70">
        <v>16</v>
      </c>
      <c r="I423" s="58">
        <f t="shared" si="20"/>
        <v>78</v>
      </c>
      <c r="J423" s="58"/>
      <c r="K423" s="58"/>
      <c r="L423" s="64" t="str">
        <f t="shared" si="21"/>
        <v>I</v>
      </c>
    </row>
    <row r="424" spans="1:12" s="62" customFormat="1" ht="24.75" customHeight="1" x14ac:dyDescent="0.25">
      <c r="A424" s="69">
        <f t="shared" si="19"/>
        <v>256</v>
      </c>
      <c r="C424" s="70">
        <v>256</v>
      </c>
      <c r="D424" s="58" t="s">
        <v>309</v>
      </c>
      <c r="E424" s="58" t="s">
        <v>95</v>
      </c>
      <c r="F424" s="58">
        <v>24957</v>
      </c>
      <c r="G424" s="70">
        <v>436</v>
      </c>
      <c r="H424" s="70">
        <v>11</v>
      </c>
      <c r="I424" s="58">
        <f t="shared" si="20"/>
        <v>38</v>
      </c>
      <c r="J424" s="58"/>
      <c r="K424" s="58"/>
      <c r="L424" s="64" t="str">
        <f t="shared" si="21"/>
        <v>I</v>
      </c>
    </row>
    <row r="425" spans="1:12" s="62" customFormat="1" ht="24.75" customHeight="1" x14ac:dyDescent="0.25">
      <c r="A425" s="69">
        <f t="shared" si="19"/>
        <v>256</v>
      </c>
      <c r="C425" s="70">
        <v>256</v>
      </c>
      <c r="D425" s="58" t="s">
        <v>309</v>
      </c>
      <c r="E425" s="58" t="s">
        <v>95</v>
      </c>
      <c r="F425" s="58">
        <v>24957</v>
      </c>
      <c r="G425" s="70">
        <v>438</v>
      </c>
      <c r="H425" s="70">
        <v>24</v>
      </c>
      <c r="I425" s="58">
        <f t="shared" si="20"/>
        <v>38</v>
      </c>
      <c r="J425" s="58"/>
      <c r="K425" s="58"/>
      <c r="L425" s="64" t="str">
        <f t="shared" si="21"/>
        <v>I</v>
      </c>
    </row>
    <row r="426" spans="1:12" s="62" customFormat="1" ht="24.75" customHeight="1" x14ac:dyDescent="0.25">
      <c r="A426" s="69">
        <f t="shared" si="19"/>
        <v>256</v>
      </c>
      <c r="C426" s="70">
        <v>256</v>
      </c>
      <c r="D426" s="58" t="s">
        <v>309</v>
      </c>
      <c r="E426" s="58" t="s">
        <v>95</v>
      </c>
      <c r="F426" s="58">
        <v>24957</v>
      </c>
      <c r="G426" s="70">
        <v>440</v>
      </c>
      <c r="H426" s="70">
        <v>3</v>
      </c>
      <c r="I426" s="58">
        <f t="shared" si="20"/>
        <v>38</v>
      </c>
      <c r="J426" s="58"/>
      <c r="K426" s="58"/>
      <c r="L426" s="64" t="str">
        <f t="shared" si="21"/>
        <v>I</v>
      </c>
    </row>
    <row r="427" spans="1:12" s="62" customFormat="1" ht="24.75" customHeight="1" x14ac:dyDescent="0.25">
      <c r="A427" s="69">
        <f t="shared" si="19"/>
        <v>283</v>
      </c>
      <c r="C427" s="70">
        <v>283</v>
      </c>
      <c r="D427" s="58" t="s">
        <v>309</v>
      </c>
      <c r="E427" s="58" t="s">
        <v>95</v>
      </c>
      <c r="F427" s="58">
        <v>24463</v>
      </c>
      <c r="G427" s="70">
        <v>344</v>
      </c>
      <c r="H427" s="70">
        <v>5</v>
      </c>
      <c r="I427" s="58">
        <f t="shared" si="20"/>
        <v>31</v>
      </c>
      <c r="J427" s="58"/>
      <c r="K427" s="58"/>
      <c r="L427" s="64" t="str">
        <f t="shared" si="21"/>
        <v>I</v>
      </c>
    </row>
    <row r="428" spans="1:12" s="62" customFormat="1" ht="24.75" customHeight="1" x14ac:dyDescent="0.25">
      <c r="A428" s="69">
        <f t="shared" si="19"/>
        <v>283</v>
      </c>
      <c r="C428" s="70">
        <v>283</v>
      </c>
      <c r="D428" s="58" t="s">
        <v>309</v>
      </c>
      <c r="E428" s="58" t="s">
        <v>95</v>
      </c>
      <c r="F428" s="58">
        <v>24463</v>
      </c>
      <c r="G428" s="70">
        <v>345</v>
      </c>
      <c r="H428" s="70">
        <v>4</v>
      </c>
      <c r="I428" s="58">
        <f t="shared" si="20"/>
        <v>31</v>
      </c>
      <c r="J428" s="58"/>
      <c r="K428" s="58"/>
      <c r="L428" s="64" t="str">
        <f t="shared" si="21"/>
        <v>I</v>
      </c>
    </row>
    <row r="429" spans="1:12" s="62" customFormat="1" ht="24.75" customHeight="1" x14ac:dyDescent="0.25">
      <c r="A429" s="69">
        <f t="shared" si="19"/>
        <v>283</v>
      </c>
      <c r="C429" s="70">
        <v>283</v>
      </c>
      <c r="D429" s="58" t="s">
        <v>309</v>
      </c>
      <c r="E429" s="58" t="s">
        <v>95</v>
      </c>
      <c r="F429" s="58">
        <v>24463</v>
      </c>
      <c r="G429" s="70">
        <v>348</v>
      </c>
      <c r="H429" s="70">
        <v>22</v>
      </c>
      <c r="I429" s="58">
        <f t="shared" si="20"/>
        <v>31</v>
      </c>
      <c r="J429" s="58"/>
      <c r="K429" s="58"/>
      <c r="L429" s="64" t="str">
        <f t="shared" si="21"/>
        <v>I</v>
      </c>
    </row>
    <row r="430" spans="1:12" s="62" customFormat="1" ht="24.75" customHeight="1" x14ac:dyDescent="0.25">
      <c r="A430" s="69">
        <f t="shared" si="19"/>
        <v>314</v>
      </c>
      <c r="C430" s="70">
        <v>314</v>
      </c>
      <c r="D430" s="58" t="s">
        <v>309</v>
      </c>
      <c r="E430" s="58" t="s">
        <v>95</v>
      </c>
      <c r="F430" s="58">
        <v>24153</v>
      </c>
      <c r="G430" s="70">
        <v>420</v>
      </c>
      <c r="H430" s="70">
        <v>3</v>
      </c>
      <c r="I430" s="58">
        <f t="shared" si="20"/>
        <v>105</v>
      </c>
      <c r="J430" s="58"/>
      <c r="K430" s="58"/>
      <c r="L430" s="64" t="str">
        <f t="shared" si="21"/>
        <v>I</v>
      </c>
    </row>
    <row r="431" spans="1:12" s="62" customFormat="1" ht="24.75" customHeight="1" x14ac:dyDescent="0.25">
      <c r="A431" s="69">
        <f t="shared" si="19"/>
        <v>314</v>
      </c>
      <c r="C431" s="70">
        <v>314</v>
      </c>
      <c r="D431" s="58" t="s">
        <v>309</v>
      </c>
      <c r="E431" s="58" t="s">
        <v>95</v>
      </c>
      <c r="F431" s="58">
        <v>24153</v>
      </c>
      <c r="G431" s="70">
        <v>421</v>
      </c>
      <c r="H431" s="70">
        <v>7</v>
      </c>
      <c r="I431" s="58">
        <f t="shared" si="20"/>
        <v>105</v>
      </c>
      <c r="J431" s="58"/>
      <c r="K431" s="58"/>
      <c r="L431" s="64" t="str">
        <f t="shared" si="21"/>
        <v>I</v>
      </c>
    </row>
    <row r="432" spans="1:12" s="62" customFormat="1" ht="24.75" customHeight="1" x14ac:dyDescent="0.25">
      <c r="A432" s="69">
        <f t="shared" si="19"/>
        <v>314</v>
      </c>
      <c r="C432" s="70">
        <v>314</v>
      </c>
      <c r="D432" s="58" t="s">
        <v>309</v>
      </c>
      <c r="E432" s="58" t="s">
        <v>95</v>
      </c>
      <c r="F432" s="58">
        <v>24153</v>
      </c>
      <c r="G432" s="70">
        <v>422</v>
      </c>
      <c r="H432" s="70">
        <v>3</v>
      </c>
      <c r="I432" s="58">
        <f t="shared" si="20"/>
        <v>105</v>
      </c>
      <c r="J432" s="58"/>
      <c r="K432" s="58"/>
      <c r="L432" s="64" t="str">
        <f t="shared" si="21"/>
        <v>I</v>
      </c>
    </row>
    <row r="433" spans="1:12" s="62" customFormat="1" ht="24.75" customHeight="1" x14ac:dyDescent="0.25">
      <c r="A433" s="69">
        <f t="shared" si="19"/>
        <v>314</v>
      </c>
      <c r="C433" s="70">
        <v>314</v>
      </c>
      <c r="D433" s="58" t="s">
        <v>309</v>
      </c>
      <c r="E433" s="58" t="s">
        <v>95</v>
      </c>
      <c r="F433" s="58">
        <v>24153</v>
      </c>
      <c r="G433" s="70">
        <v>423</v>
      </c>
      <c r="H433" s="70">
        <v>17</v>
      </c>
      <c r="I433" s="58">
        <f t="shared" si="20"/>
        <v>105</v>
      </c>
      <c r="J433" s="58"/>
      <c r="K433" s="58"/>
      <c r="L433" s="64" t="str">
        <f t="shared" si="21"/>
        <v>I</v>
      </c>
    </row>
    <row r="434" spans="1:12" s="62" customFormat="1" ht="24.75" customHeight="1" x14ac:dyDescent="0.25">
      <c r="A434" s="69">
        <f t="shared" si="19"/>
        <v>314</v>
      </c>
      <c r="C434" s="70">
        <v>314</v>
      </c>
      <c r="D434" s="58" t="s">
        <v>309</v>
      </c>
      <c r="E434" s="58" t="s">
        <v>95</v>
      </c>
      <c r="F434" s="58">
        <v>24154</v>
      </c>
      <c r="G434" s="70">
        <v>424</v>
      </c>
      <c r="H434" s="70">
        <v>4</v>
      </c>
      <c r="I434" s="58">
        <f t="shared" si="20"/>
        <v>105</v>
      </c>
      <c r="J434" s="58"/>
      <c r="K434" s="58"/>
      <c r="L434" s="64" t="str">
        <f t="shared" si="21"/>
        <v>I</v>
      </c>
    </row>
    <row r="435" spans="1:12" s="62" customFormat="1" ht="24.75" customHeight="1" x14ac:dyDescent="0.25">
      <c r="A435" s="69">
        <f t="shared" si="19"/>
        <v>314</v>
      </c>
      <c r="C435" s="70">
        <v>314</v>
      </c>
      <c r="D435" s="58" t="s">
        <v>309</v>
      </c>
      <c r="E435" s="58" t="s">
        <v>95</v>
      </c>
      <c r="F435" s="58">
        <v>24154</v>
      </c>
      <c r="G435" s="70">
        <v>425</v>
      </c>
      <c r="H435" s="70">
        <v>6</v>
      </c>
      <c r="I435" s="58">
        <f t="shared" si="20"/>
        <v>105</v>
      </c>
      <c r="J435" s="58"/>
      <c r="K435" s="58"/>
      <c r="L435" s="64" t="str">
        <f t="shared" si="21"/>
        <v>I</v>
      </c>
    </row>
    <row r="436" spans="1:12" s="62" customFormat="1" ht="24.75" customHeight="1" x14ac:dyDescent="0.25">
      <c r="A436" s="69">
        <f t="shared" si="19"/>
        <v>314</v>
      </c>
      <c r="C436" s="70">
        <v>314</v>
      </c>
      <c r="D436" s="58" t="s">
        <v>309</v>
      </c>
      <c r="E436" s="58" t="s">
        <v>95</v>
      </c>
      <c r="F436" s="58">
        <v>24154</v>
      </c>
      <c r="G436" s="70">
        <v>426</v>
      </c>
      <c r="H436" s="70">
        <v>5</v>
      </c>
      <c r="I436" s="58">
        <f t="shared" si="20"/>
        <v>105</v>
      </c>
      <c r="J436" s="58"/>
      <c r="K436" s="58"/>
      <c r="L436" s="64" t="str">
        <f t="shared" si="21"/>
        <v>I</v>
      </c>
    </row>
    <row r="437" spans="1:12" s="62" customFormat="1" ht="24.75" customHeight="1" x14ac:dyDescent="0.25">
      <c r="A437" s="69">
        <f t="shared" si="19"/>
        <v>314</v>
      </c>
      <c r="C437" s="70">
        <v>314</v>
      </c>
      <c r="D437" s="58" t="s">
        <v>309</v>
      </c>
      <c r="E437" s="58" t="s">
        <v>95</v>
      </c>
      <c r="F437" s="58">
        <v>24153</v>
      </c>
      <c r="G437" s="70">
        <v>427</v>
      </c>
      <c r="H437" s="70">
        <v>15</v>
      </c>
      <c r="I437" s="58">
        <f t="shared" si="20"/>
        <v>105</v>
      </c>
      <c r="J437" s="58"/>
      <c r="K437" s="58"/>
      <c r="L437" s="64" t="str">
        <f t="shared" si="21"/>
        <v>I</v>
      </c>
    </row>
    <row r="438" spans="1:12" s="62" customFormat="1" ht="24.75" customHeight="1" x14ac:dyDescent="0.25">
      <c r="A438" s="69">
        <f t="shared" si="19"/>
        <v>314</v>
      </c>
      <c r="C438" s="70">
        <v>314</v>
      </c>
      <c r="D438" s="58" t="s">
        <v>309</v>
      </c>
      <c r="E438" s="58" t="s">
        <v>95</v>
      </c>
      <c r="F438" s="58">
        <v>24154</v>
      </c>
      <c r="G438" s="70">
        <v>428</v>
      </c>
      <c r="H438" s="70">
        <v>10</v>
      </c>
      <c r="I438" s="58">
        <f t="shared" si="20"/>
        <v>105</v>
      </c>
      <c r="J438" s="58"/>
      <c r="K438" s="58"/>
      <c r="L438" s="64" t="str">
        <f t="shared" si="21"/>
        <v>I</v>
      </c>
    </row>
    <row r="439" spans="1:12" s="62" customFormat="1" ht="24.75" customHeight="1" x14ac:dyDescent="0.25">
      <c r="A439" s="69">
        <f t="shared" si="19"/>
        <v>314</v>
      </c>
      <c r="C439" s="70">
        <v>314</v>
      </c>
      <c r="D439" s="58" t="s">
        <v>309</v>
      </c>
      <c r="E439" s="58" t="s">
        <v>95</v>
      </c>
      <c r="F439" s="58">
        <v>24154</v>
      </c>
      <c r="G439" s="70">
        <v>429</v>
      </c>
      <c r="H439" s="70">
        <v>3</v>
      </c>
      <c r="I439" s="58">
        <f t="shared" si="20"/>
        <v>105</v>
      </c>
      <c r="J439" s="58"/>
      <c r="K439" s="58"/>
      <c r="L439" s="64" t="str">
        <f t="shared" si="21"/>
        <v>I</v>
      </c>
    </row>
    <row r="440" spans="1:12" s="62" customFormat="1" ht="24.75" customHeight="1" x14ac:dyDescent="0.25">
      <c r="A440" s="69">
        <f t="shared" si="19"/>
        <v>314</v>
      </c>
      <c r="C440" s="70">
        <v>314</v>
      </c>
      <c r="D440" s="58" t="s">
        <v>309</v>
      </c>
      <c r="E440" s="58" t="s">
        <v>95</v>
      </c>
      <c r="F440" s="58">
        <v>24154</v>
      </c>
      <c r="G440" s="70">
        <v>430</v>
      </c>
      <c r="H440" s="70">
        <v>15</v>
      </c>
      <c r="I440" s="58">
        <f t="shared" si="20"/>
        <v>105</v>
      </c>
      <c r="J440" s="58"/>
      <c r="K440" s="58"/>
      <c r="L440" s="64" t="str">
        <f t="shared" si="21"/>
        <v>I</v>
      </c>
    </row>
    <row r="441" spans="1:12" s="62" customFormat="1" ht="24.75" customHeight="1" x14ac:dyDescent="0.25">
      <c r="A441" s="69">
        <f t="shared" si="19"/>
        <v>314</v>
      </c>
      <c r="C441" s="70">
        <v>314</v>
      </c>
      <c r="D441" s="58" t="s">
        <v>309</v>
      </c>
      <c r="E441" s="58" t="s">
        <v>95</v>
      </c>
      <c r="F441" s="58">
        <v>24154</v>
      </c>
      <c r="G441" s="70">
        <v>432</v>
      </c>
      <c r="H441" s="70">
        <v>17</v>
      </c>
      <c r="I441" s="58">
        <f t="shared" si="20"/>
        <v>105</v>
      </c>
      <c r="J441" s="58"/>
      <c r="K441" s="58"/>
      <c r="L441" s="64" t="str">
        <f t="shared" si="21"/>
        <v>I</v>
      </c>
    </row>
    <row r="442" spans="1:12" s="62" customFormat="1" ht="24.75" customHeight="1" x14ac:dyDescent="0.25">
      <c r="A442" s="69">
        <f t="shared" si="19"/>
        <v>366</v>
      </c>
      <c r="C442" s="70">
        <v>366</v>
      </c>
      <c r="D442" s="58" t="s">
        <v>309</v>
      </c>
      <c r="E442" s="58" t="s">
        <v>95</v>
      </c>
      <c r="F442" s="58">
        <v>24183</v>
      </c>
      <c r="G442" s="70">
        <v>404</v>
      </c>
      <c r="H442" s="70">
        <v>6</v>
      </c>
      <c r="I442" s="58">
        <f t="shared" si="20"/>
        <v>22</v>
      </c>
      <c r="J442" s="58"/>
      <c r="K442" s="58"/>
      <c r="L442" s="64" t="str">
        <f t="shared" si="21"/>
        <v>I</v>
      </c>
    </row>
    <row r="443" spans="1:12" s="62" customFormat="1" ht="24.75" customHeight="1" x14ac:dyDescent="0.25">
      <c r="A443" s="69">
        <f t="shared" si="19"/>
        <v>366</v>
      </c>
      <c r="C443" s="70">
        <v>366</v>
      </c>
      <c r="D443" s="58" t="s">
        <v>309</v>
      </c>
      <c r="E443" s="58" t="s">
        <v>95</v>
      </c>
      <c r="F443" s="58">
        <v>24183</v>
      </c>
      <c r="G443" s="70">
        <v>433</v>
      </c>
      <c r="H443" s="70">
        <v>16</v>
      </c>
      <c r="I443" s="58">
        <f t="shared" si="20"/>
        <v>22</v>
      </c>
      <c r="J443" s="58"/>
      <c r="K443" s="58"/>
      <c r="L443" s="64" t="str">
        <f t="shared" si="21"/>
        <v>I</v>
      </c>
    </row>
    <row r="444" spans="1:12" s="62" customFormat="1" ht="24.75" customHeight="1" x14ac:dyDescent="0.25">
      <c r="A444" s="69" t="str">
        <f t="shared" si="19"/>
        <v>PENDING      18 JULY 2022</v>
      </c>
      <c r="C444" s="71" t="str">
        <f t="shared" ref="C444:C461" si="22">CONCATENATE("PENDING"," ", " ", " ", " "," ", " ", "", "",D444)</f>
        <v>PENDING      18 JULY 2022</v>
      </c>
      <c r="D444" s="58" t="s">
        <v>309</v>
      </c>
      <c r="E444" s="58" t="s">
        <v>95</v>
      </c>
      <c r="F444" s="58">
        <v>24675</v>
      </c>
      <c r="G444" s="70">
        <v>362</v>
      </c>
      <c r="H444" s="70">
        <v>3</v>
      </c>
      <c r="I444" s="58">
        <f t="shared" si="20"/>
        <v>464</v>
      </c>
      <c r="J444" s="58"/>
      <c r="K444" s="58"/>
      <c r="L444" s="64" t="str">
        <f t="shared" si="21"/>
        <v>I</v>
      </c>
    </row>
    <row r="445" spans="1:12" s="62" customFormat="1" ht="24.75" customHeight="1" x14ac:dyDescent="0.25">
      <c r="A445" s="69" t="str">
        <f t="shared" si="19"/>
        <v>PENDING      18 JULY 2022</v>
      </c>
      <c r="C445" s="71" t="str">
        <f t="shared" si="22"/>
        <v>PENDING      18 JULY 2022</v>
      </c>
      <c r="D445" s="58" t="s">
        <v>309</v>
      </c>
      <c r="E445" s="58" t="s">
        <v>95</v>
      </c>
      <c r="F445" s="58">
        <v>24675</v>
      </c>
      <c r="G445" s="70">
        <v>363</v>
      </c>
      <c r="H445" s="70">
        <v>21</v>
      </c>
      <c r="I445" s="58">
        <f t="shared" si="20"/>
        <v>464</v>
      </c>
      <c r="J445" s="58"/>
      <c r="K445" s="58"/>
      <c r="L445" s="64" t="str">
        <f t="shared" si="21"/>
        <v>I</v>
      </c>
    </row>
    <row r="446" spans="1:12" s="62" customFormat="1" ht="24.75" customHeight="1" x14ac:dyDescent="0.25">
      <c r="A446" s="69" t="str">
        <f t="shared" si="19"/>
        <v>PENDING      18 JULY 2022</v>
      </c>
      <c r="C446" s="71" t="str">
        <f t="shared" si="22"/>
        <v>PENDING      18 JULY 2022</v>
      </c>
      <c r="D446" s="58" t="s">
        <v>309</v>
      </c>
      <c r="E446" s="58" t="s">
        <v>95</v>
      </c>
      <c r="F446" s="58">
        <v>24675</v>
      </c>
      <c r="G446" s="70">
        <v>365</v>
      </c>
      <c r="H446" s="70">
        <v>20</v>
      </c>
      <c r="I446" s="58">
        <f t="shared" si="20"/>
        <v>464</v>
      </c>
      <c r="J446" s="58"/>
      <c r="K446" s="58"/>
      <c r="L446" s="64" t="str">
        <f t="shared" si="21"/>
        <v>I</v>
      </c>
    </row>
    <row r="447" spans="1:12" s="62" customFormat="1" ht="24.75" customHeight="1" x14ac:dyDescent="0.25">
      <c r="A447" s="69" t="str">
        <f t="shared" si="19"/>
        <v>PENDING      18 JULY 2022</v>
      </c>
      <c r="C447" s="71" t="str">
        <f t="shared" si="22"/>
        <v>PENDING      18 JULY 2022</v>
      </c>
      <c r="D447" s="58" t="s">
        <v>309</v>
      </c>
      <c r="E447" s="58" t="s">
        <v>95</v>
      </c>
      <c r="F447" s="58">
        <v>24956</v>
      </c>
      <c r="G447" s="70">
        <v>401</v>
      </c>
      <c r="H447" s="70">
        <v>3</v>
      </c>
      <c r="I447" s="58">
        <f t="shared" si="20"/>
        <v>464</v>
      </c>
      <c r="J447" s="58"/>
      <c r="K447" s="58"/>
      <c r="L447" s="64" t="str">
        <f t="shared" si="21"/>
        <v>I</v>
      </c>
    </row>
    <row r="448" spans="1:12" s="62" customFormat="1" ht="24.75" customHeight="1" x14ac:dyDescent="0.25">
      <c r="A448" s="69" t="str">
        <f t="shared" si="19"/>
        <v>PENDING      18 JULY 2022</v>
      </c>
      <c r="C448" s="71" t="str">
        <f t="shared" si="22"/>
        <v>PENDING      18 JULY 2022</v>
      </c>
      <c r="D448" s="58" t="s">
        <v>309</v>
      </c>
      <c r="E448" s="58" t="s">
        <v>95</v>
      </c>
      <c r="F448" s="58">
        <v>24956</v>
      </c>
      <c r="G448" s="70">
        <v>402</v>
      </c>
      <c r="H448" s="70">
        <v>8</v>
      </c>
      <c r="I448" s="58">
        <f t="shared" si="20"/>
        <v>464</v>
      </c>
      <c r="J448" s="58"/>
      <c r="K448" s="58"/>
      <c r="L448" s="64" t="str">
        <f t="shared" si="21"/>
        <v>I</v>
      </c>
    </row>
    <row r="449" spans="1:12" s="62" customFormat="1" ht="24.75" customHeight="1" x14ac:dyDescent="0.25">
      <c r="A449" s="69" t="str">
        <f t="shared" si="19"/>
        <v>PENDING      18 JULY 2022</v>
      </c>
      <c r="C449" s="71" t="str">
        <f t="shared" si="22"/>
        <v>PENDING      18 JULY 2022</v>
      </c>
      <c r="D449" s="58" t="s">
        <v>309</v>
      </c>
      <c r="E449" s="58" t="s">
        <v>95</v>
      </c>
      <c r="F449" s="58">
        <v>24956</v>
      </c>
      <c r="G449" s="70">
        <v>403</v>
      </c>
      <c r="H449" s="70">
        <v>24</v>
      </c>
      <c r="I449" s="58">
        <f t="shared" si="20"/>
        <v>464</v>
      </c>
      <c r="J449" s="58"/>
      <c r="K449" s="58"/>
      <c r="L449" s="64" t="str">
        <f t="shared" si="21"/>
        <v>I</v>
      </c>
    </row>
    <row r="450" spans="1:12" s="62" customFormat="1" ht="24.75" customHeight="1" x14ac:dyDescent="0.25">
      <c r="A450" s="69" t="str">
        <f t="shared" si="19"/>
        <v>PENDING      18 JULY 2022</v>
      </c>
      <c r="C450" s="71" t="str">
        <f t="shared" si="22"/>
        <v>PENDING      18 JULY 2022</v>
      </c>
      <c r="D450" s="58" t="s">
        <v>309</v>
      </c>
      <c r="E450" s="58" t="s">
        <v>95</v>
      </c>
      <c r="F450" s="58">
        <v>25057</v>
      </c>
      <c r="G450" s="70">
        <v>415</v>
      </c>
      <c r="H450" s="70">
        <v>5</v>
      </c>
      <c r="I450" s="58">
        <f t="shared" si="20"/>
        <v>464</v>
      </c>
      <c r="J450" s="58"/>
      <c r="K450" s="58"/>
      <c r="L450" s="64" t="str">
        <f t="shared" si="21"/>
        <v>I</v>
      </c>
    </row>
    <row r="451" spans="1:12" s="62" customFormat="1" ht="24.75" customHeight="1" x14ac:dyDescent="0.25">
      <c r="A451" s="69" t="str">
        <f t="shared" si="19"/>
        <v>PENDING      18 JULY 2022</v>
      </c>
      <c r="C451" s="71" t="str">
        <f t="shared" si="22"/>
        <v>PENDING      18 JULY 2022</v>
      </c>
      <c r="D451" s="58" t="s">
        <v>309</v>
      </c>
      <c r="E451" s="58" t="s">
        <v>95</v>
      </c>
      <c r="F451" s="58">
        <v>24956</v>
      </c>
      <c r="G451" s="70">
        <v>435</v>
      </c>
      <c r="H451" s="70">
        <v>14</v>
      </c>
      <c r="I451" s="58">
        <f t="shared" si="20"/>
        <v>464</v>
      </c>
      <c r="J451" s="58"/>
      <c r="K451" s="58"/>
      <c r="L451" s="64" t="str">
        <f t="shared" si="21"/>
        <v>I</v>
      </c>
    </row>
    <row r="452" spans="1:12" s="62" customFormat="1" ht="24.75" customHeight="1" x14ac:dyDescent="0.25">
      <c r="A452" s="69" t="str">
        <f t="shared" si="19"/>
        <v>PENDING      18 JULY 2022</v>
      </c>
      <c r="C452" s="71" t="str">
        <f t="shared" si="22"/>
        <v>PENDING      18 JULY 2022</v>
      </c>
      <c r="D452" s="58" t="s">
        <v>309</v>
      </c>
      <c r="E452" s="58" t="s">
        <v>95</v>
      </c>
      <c r="F452" s="58">
        <v>24956</v>
      </c>
      <c r="G452" s="70">
        <v>437</v>
      </c>
      <c r="H452" s="70">
        <v>3</v>
      </c>
      <c r="I452" s="58">
        <f t="shared" si="20"/>
        <v>464</v>
      </c>
      <c r="J452" s="58"/>
      <c r="K452" s="58"/>
      <c r="L452" s="64" t="str">
        <f t="shared" si="21"/>
        <v>I</v>
      </c>
    </row>
    <row r="453" spans="1:12" s="62" customFormat="1" ht="24.75" customHeight="1" x14ac:dyDescent="0.25">
      <c r="A453" s="69" t="str">
        <f t="shared" ref="A453:A516" si="23">+C453</f>
        <v>PENDING      18 JULY 2022</v>
      </c>
      <c r="C453" s="71" t="str">
        <f t="shared" si="22"/>
        <v>PENDING      18 JULY 2022</v>
      </c>
      <c r="D453" s="58" t="s">
        <v>309</v>
      </c>
      <c r="E453" s="58" t="s">
        <v>95</v>
      </c>
      <c r="F453" s="58">
        <v>24958</v>
      </c>
      <c r="G453" s="70">
        <v>439</v>
      </c>
      <c r="H453" s="70">
        <v>3</v>
      </c>
      <c r="I453" s="58">
        <f t="shared" ref="I453:I516" si="24">SUMIF($C$4:$C$3331,A453,$H$4:$H$3331)</f>
        <v>464</v>
      </c>
      <c r="J453" s="58"/>
      <c r="K453" s="58"/>
      <c r="L453" s="64" t="str">
        <f t="shared" ref="L453:L516" si="25">IFERROR(VLOOKUP(D453,$N$4:$P$31,3,0),"-")</f>
        <v>I</v>
      </c>
    </row>
    <row r="454" spans="1:12" s="62" customFormat="1" ht="24.75" customHeight="1" x14ac:dyDescent="0.25">
      <c r="A454" s="69" t="str">
        <f t="shared" si="23"/>
        <v>PENDING      18 JULY 2022</v>
      </c>
      <c r="C454" s="71" t="str">
        <f t="shared" si="22"/>
        <v>PENDING      18 JULY 2022</v>
      </c>
      <c r="D454" s="58" t="s">
        <v>309</v>
      </c>
      <c r="E454" s="58" t="s">
        <v>95</v>
      </c>
      <c r="F454" s="58">
        <v>24958</v>
      </c>
      <c r="G454" s="70">
        <v>441</v>
      </c>
      <c r="H454" s="70">
        <v>22</v>
      </c>
      <c r="I454" s="58">
        <f t="shared" si="24"/>
        <v>464</v>
      </c>
      <c r="J454" s="58"/>
      <c r="K454" s="58"/>
      <c r="L454" s="64" t="str">
        <f t="shared" si="25"/>
        <v>I</v>
      </c>
    </row>
    <row r="455" spans="1:12" s="62" customFormat="1" ht="24.75" customHeight="1" x14ac:dyDescent="0.25">
      <c r="A455" s="69" t="str">
        <f t="shared" si="23"/>
        <v>PENDING      18 JULY 2022</v>
      </c>
      <c r="C455" s="71" t="str">
        <f t="shared" si="22"/>
        <v>PENDING      18 JULY 2022</v>
      </c>
      <c r="D455" s="58" t="s">
        <v>309</v>
      </c>
      <c r="E455" s="58" t="s">
        <v>95</v>
      </c>
      <c r="F455" s="58">
        <v>24958</v>
      </c>
      <c r="G455" s="70">
        <v>442</v>
      </c>
      <c r="H455" s="70">
        <v>24</v>
      </c>
      <c r="I455" s="58">
        <f t="shared" si="24"/>
        <v>464</v>
      </c>
      <c r="J455" s="58"/>
      <c r="K455" s="58"/>
      <c r="L455" s="64" t="str">
        <f t="shared" si="25"/>
        <v>I</v>
      </c>
    </row>
    <row r="456" spans="1:12" s="62" customFormat="1" ht="24.75" customHeight="1" x14ac:dyDescent="0.25">
      <c r="A456" s="69" t="str">
        <f t="shared" si="23"/>
        <v>PENDING      18 JULY 2022</v>
      </c>
      <c r="C456" s="71" t="str">
        <f t="shared" si="22"/>
        <v>PENDING      18 JULY 2022</v>
      </c>
      <c r="D456" s="58" t="s">
        <v>309</v>
      </c>
      <c r="E456" s="58" t="s">
        <v>95</v>
      </c>
      <c r="F456" s="58">
        <v>24959</v>
      </c>
      <c r="G456" s="70">
        <v>443</v>
      </c>
      <c r="H456" s="70">
        <v>24</v>
      </c>
      <c r="I456" s="58">
        <f t="shared" si="24"/>
        <v>464</v>
      </c>
      <c r="J456" s="58"/>
      <c r="K456" s="58"/>
      <c r="L456" s="64" t="str">
        <f t="shared" si="25"/>
        <v>I</v>
      </c>
    </row>
    <row r="457" spans="1:12" s="62" customFormat="1" ht="24.75" customHeight="1" x14ac:dyDescent="0.25">
      <c r="A457" s="69" t="str">
        <f t="shared" si="23"/>
        <v>PENDING      18 JULY 2022</v>
      </c>
      <c r="C457" s="71" t="str">
        <f t="shared" si="22"/>
        <v>PENDING      18 JULY 2022</v>
      </c>
      <c r="D457" s="58" t="s">
        <v>309</v>
      </c>
      <c r="E457" s="58" t="s">
        <v>95</v>
      </c>
      <c r="F457" s="58">
        <v>25055</v>
      </c>
      <c r="G457" s="70">
        <v>444</v>
      </c>
      <c r="H457" s="70">
        <v>4</v>
      </c>
      <c r="I457" s="58">
        <f t="shared" si="24"/>
        <v>464</v>
      </c>
      <c r="J457" s="58"/>
      <c r="K457" s="58"/>
      <c r="L457" s="64" t="str">
        <f t="shared" si="25"/>
        <v>I</v>
      </c>
    </row>
    <row r="458" spans="1:12" s="62" customFormat="1" ht="24.75" customHeight="1" x14ac:dyDescent="0.25">
      <c r="A458" s="69" t="str">
        <f t="shared" si="23"/>
        <v>PENDING      18 JULY 2022</v>
      </c>
      <c r="C458" s="71" t="str">
        <f t="shared" si="22"/>
        <v>PENDING      18 JULY 2022</v>
      </c>
      <c r="D458" s="58" t="s">
        <v>309</v>
      </c>
      <c r="E458" s="58" t="s">
        <v>95</v>
      </c>
      <c r="F458" s="58">
        <v>25055</v>
      </c>
      <c r="G458" s="70">
        <v>445</v>
      </c>
      <c r="H458" s="70">
        <v>11</v>
      </c>
      <c r="I458" s="58">
        <f t="shared" si="24"/>
        <v>464</v>
      </c>
      <c r="J458" s="58"/>
      <c r="K458" s="58"/>
      <c r="L458" s="64" t="str">
        <f t="shared" si="25"/>
        <v>I</v>
      </c>
    </row>
    <row r="459" spans="1:12" s="62" customFormat="1" ht="24.75" customHeight="1" x14ac:dyDescent="0.25">
      <c r="A459" s="69" t="str">
        <f t="shared" si="23"/>
        <v>PENDING      18 JULY 2022</v>
      </c>
      <c r="C459" s="71" t="str">
        <f t="shared" si="22"/>
        <v>PENDING      18 JULY 2022</v>
      </c>
      <c r="D459" s="58" t="s">
        <v>309</v>
      </c>
      <c r="E459" s="58" t="s">
        <v>95</v>
      </c>
      <c r="F459" s="58">
        <v>24959</v>
      </c>
      <c r="G459" s="70">
        <v>446</v>
      </c>
      <c r="H459" s="70">
        <v>13</v>
      </c>
      <c r="I459" s="58">
        <f t="shared" si="24"/>
        <v>464</v>
      </c>
      <c r="J459" s="58"/>
      <c r="K459" s="58"/>
      <c r="L459" s="64" t="str">
        <f t="shared" si="25"/>
        <v>I</v>
      </c>
    </row>
    <row r="460" spans="1:12" s="62" customFormat="1" ht="24.75" customHeight="1" x14ac:dyDescent="0.25">
      <c r="A460" s="69" t="str">
        <f t="shared" si="23"/>
        <v>PENDING      18 JULY 2022</v>
      </c>
      <c r="C460" s="71" t="str">
        <f t="shared" si="22"/>
        <v>PENDING      18 JULY 2022</v>
      </c>
      <c r="D460" s="58" t="s">
        <v>309</v>
      </c>
      <c r="E460" s="58" t="s">
        <v>95</v>
      </c>
      <c r="F460" s="58">
        <v>25057</v>
      </c>
      <c r="G460" s="70">
        <v>447</v>
      </c>
      <c r="H460" s="70">
        <v>19</v>
      </c>
      <c r="I460" s="58">
        <f t="shared" si="24"/>
        <v>464</v>
      </c>
      <c r="J460" s="58"/>
      <c r="K460" s="58"/>
      <c r="L460" s="64" t="str">
        <f t="shared" si="25"/>
        <v>I</v>
      </c>
    </row>
    <row r="461" spans="1:12" s="62" customFormat="1" ht="24.75" customHeight="1" x14ac:dyDescent="0.25">
      <c r="A461" s="69" t="str">
        <f t="shared" si="23"/>
        <v>PENDING      18 JULY 2022</v>
      </c>
      <c r="C461" s="71" t="str">
        <f t="shared" si="22"/>
        <v>PENDING      18 JULY 2022</v>
      </c>
      <c r="D461" s="58" t="s">
        <v>309</v>
      </c>
      <c r="E461" s="58" t="s">
        <v>95</v>
      </c>
      <c r="F461" s="58">
        <v>25055</v>
      </c>
      <c r="G461" s="70">
        <v>448</v>
      </c>
      <c r="H461" s="70">
        <v>7</v>
      </c>
      <c r="I461" s="58">
        <f t="shared" si="24"/>
        <v>464</v>
      </c>
      <c r="J461" s="58"/>
      <c r="K461" s="58"/>
      <c r="L461" s="64" t="str">
        <f t="shared" si="25"/>
        <v>I</v>
      </c>
    </row>
    <row r="462" spans="1:12" s="62" customFormat="1" ht="24.75" customHeight="1" x14ac:dyDescent="0.25">
      <c r="A462" s="69">
        <f t="shared" si="23"/>
        <v>334</v>
      </c>
      <c r="C462" s="70">
        <v>334</v>
      </c>
      <c r="D462" s="58" t="s">
        <v>309</v>
      </c>
      <c r="E462" s="58" t="s">
        <v>310</v>
      </c>
      <c r="F462" s="58">
        <v>24659</v>
      </c>
      <c r="G462" s="70">
        <v>460</v>
      </c>
      <c r="H462" s="70">
        <v>3</v>
      </c>
      <c r="I462" s="58">
        <f t="shared" si="24"/>
        <v>65</v>
      </c>
      <c r="J462" s="58"/>
      <c r="K462" s="58"/>
      <c r="L462" s="64" t="str">
        <f t="shared" si="25"/>
        <v>I</v>
      </c>
    </row>
    <row r="463" spans="1:12" s="62" customFormat="1" ht="24.75" customHeight="1" x14ac:dyDescent="0.25">
      <c r="A463" s="69" t="str">
        <f t="shared" si="23"/>
        <v>PENDING      18 JULY 2022</v>
      </c>
      <c r="C463" s="71" t="str">
        <f>CONCATENATE("PENDING"," ", " ", " ", " "," ", " ", "", "",D463)</f>
        <v>PENDING      18 JULY 2022</v>
      </c>
      <c r="D463" s="58" t="s">
        <v>309</v>
      </c>
      <c r="E463" s="58" t="s">
        <v>310</v>
      </c>
      <c r="F463" s="58">
        <v>24404</v>
      </c>
      <c r="G463" s="70">
        <v>459</v>
      </c>
      <c r="H463" s="70">
        <v>3</v>
      </c>
      <c r="I463" s="58">
        <f t="shared" si="24"/>
        <v>464</v>
      </c>
      <c r="J463" s="58"/>
      <c r="K463" s="58"/>
      <c r="L463" s="64" t="str">
        <f t="shared" si="25"/>
        <v>I</v>
      </c>
    </row>
    <row r="464" spans="1:12" s="62" customFormat="1" ht="24.75" customHeight="1" x14ac:dyDescent="0.25">
      <c r="A464" s="69">
        <f t="shared" si="23"/>
        <v>136</v>
      </c>
      <c r="C464" s="70">
        <v>136</v>
      </c>
      <c r="D464" s="58" t="s">
        <v>309</v>
      </c>
      <c r="E464" s="58" t="s">
        <v>312</v>
      </c>
      <c r="F464" s="58">
        <v>24484</v>
      </c>
      <c r="G464" s="70">
        <v>461</v>
      </c>
      <c r="H464" s="70">
        <v>3</v>
      </c>
      <c r="I464" s="58">
        <f t="shared" si="24"/>
        <v>26</v>
      </c>
      <c r="J464" s="58"/>
      <c r="K464" s="58"/>
      <c r="L464" s="64" t="str">
        <f t="shared" si="25"/>
        <v>I</v>
      </c>
    </row>
    <row r="465" spans="1:12" s="62" customFormat="1" ht="24.75" customHeight="1" x14ac:dyDescent="0.25">
      <c r="A465" s="69">
        <f t="shared" si="23"/>
        <v>216</v>
      </c>
      <c r="C465" s="70">
        <v>216</v>
      </c>
      <c r="D465" s="58" t="s">
        <v>309</v>
      </c>
      <c r="E465" s="58" t="s">
        <v>312</v>
      </c>
      <c r="F465" s="58">
        <v>24648</v>
      </c>
      <c r="G465" s="70">
        <v>462</v>
      </c>
      <c r="H465" s="70">
        <v>3</v>
      </c>
      <c r="I465" s="58">
        <f t="shared" si="24"/>
        <v>174</v>
      </c>
      <c r="J465" s="58"/>
      <c r="K465" s="58"/>
      <c r="L465" s="64" t="str">
        <f t="shared" si="25"/>
        <v>I</v>
      </c>
    </row>
    <row r="466" spans="1:12" s="62" customFormat="1" ht="24.75" customHeight="1" x14ac:dyDescent="0.25">
      <c r="A466" s="69">
        <f t="shared" si="23"/>
        <v>1</v>
      </c>
      <c r="C466" s="70">
        <v>1</v>
      </c>
      <c r="D466" s="58" t="s">
        <v>309</v>
      </c>
      <c r="E466" s="58" t="s">
        <v>313</v>
      </c>
      <c r="F466" s="58">
        <v>24253</v>
      </c>
      <c r="G466" s="70">
        <v>463</v>
      </c>
      <c r="H466" s="70">
        <v>3</v>
      </c>
      <c r="I466" s="58">
        <f t="shared" si="24"/>
        <v>988</v>
      </c>
      <c r="J466" s="58"/>
      <c r="K466" s="58"/>
      <c r="L466" s="64" t="str">
        <f t="shared" si="25"/>
        <v>I</v>
      </c>
    </row>
    <row r="467" spans="1:12" s="62" customFormat="1" ht="24.75" customHeight="1" x14ac:dyDescent="0.25">
      <c r="A467" s="69">
        <f t="shared" si="23"/>
        <v>1</v>
      </c>
      <c r="C467" s="70">
        <v>1</v>
      </c>
      <c r="D467" s="58" t="s">
        <v>309</v>
      </c>
      <c r="E467" s="58" t="s">
        <v>313</v>
      </c>
      <c r="F467" s="58">
        <v>24359</v>
      </c>
      <c r="G467" s="70">
        <v>464</v>
      </c>
      <c r="H467" s="70">
        <v>3</v>
      </c>
      <c r="I467" s="58">
        <f t="shared" si="24"/>
        <v>988</v>
      </c>
      <c r="J467" s="58"/>
      <c r="K467" s="58"/>
      <c r="L467" s="64" t="str">
        <f t="shared" si="25"/>
        <v>I</v>
      </c>
    </row>
    <row r="468" spans="1:12" s="62" customFormat="1" ht="24.75" customHeight="1" x14ac:dyDescent="0.25">
      <c r="A468" s="69">
        <f t="shared" si="23"/>
        <v>1</v>
      </c>
      <c r="C468" s="70">
        <v>1</v>
      </c>
      <c r="D468" s="58" t="s">
        <v>309</v>
      </c>
      <c r="E468" s="58" t="s">
        <v>313</v>
      </c>
      <c r="F468" s="58">
        <v>24351</v>
      </c>
      <c r="G468" s="70">
        <v>465</v>
      </c>
      <c r="H468" s="70">
        <v>3</v>
      </c>
      <c r="I468" s="58">
        <f t="shared" si="24"/>
        <v>988</v>
      </c>
      <c r="J468" s="58"/>
      <c r="K468" s="58"/>
      <c r="L468" s="64" t="str">
        <f t="shared" si="25"/>
        <v>I</v>
      </c>
    </row>
    <row r="469" spans="1:12" s="62" customFormat="1" ht="24.75" customHeight="1" x14ac:dyDescent="0.25">
      <c r="A469" s="69">
        <f t="shared" si="23"/>
        <v>137</v>
      </c>
      <c r="C469" s="70">
        <v>137</v>
      </c>
      <c r="D469" s="58" t="s">
        <v>309</v>
      </c>
      <c r="E469" s="58" t="s">
        <v>314</v>
      </c>
      <c r="F469" s="58">
        <v>24144</v>
      </c>
      <c r="G469" s="70">
        <v>467</v>
      </c>
      <c r="H469" s="70">
        <v>3</v>
      </c>
      <c r="I469" s="58">
        <f t="shared" si="24"/>
        <v>369</v>
      </c>
      <c r="J469" s="58"/>
      <c r="K469" s="58"/>
      <c r="L469" s="64" t="str">
        <f t="shared" si="25"/>
        <v>I</v>
      </c>
    </row>
    <row r="470" spans="1:12" s="62" customFormat="1" ht="24.75" customHeight="1" x14ac:dyDescent="0.25">
      <c r="A470" s="69" t="str">
        <f t="shared" si="23"/>
        <v>PENDING      18 JULY 2022</v>
      </c>
      <c r="C470" s="71" t="str">
        <f>CONCATENATE("PENDING"," ", " ", " ", " "," ", " ", "", "",D470)</f>
        <v>PENDING      18 JULY 2022</v>
      </c>
      <c r="D470" s="58" t="s">
        <v>309</v>
      </c>
      <c r="E470" s="58" t="s">
        <v>314</v>
      </c>
      <c r="F470" s="58">
        <v>24137</v>
      </c>
      <c r="G470" s="70">
        <v>3070</v>
      </c>
      <c r="H470" s="70">
        <v>3</v>
      </c>
      <c r="I470" s="58">
        <f t="shared" si="24"/>
        <v>464</v>
      </c>
      <c r="J470" s="58"/>
      <c r="K470" s="58"/>
      <c r="L470" s="64" t="str">
        <f t="shared" si="25"/>
        <v>I</v>
      </c>
    </row>
    <row r="471" spans="1:12" s="62" customFormat="1" ht="24.75" customHeight="1" x14ac:dyDescent="0.25">
      <c r="A471" s="69" t="str">
        <f t="shared" si="23"/>
        <v>PENDING      18 JULY 2022</v>
      </c>
      <c r="C471" s="71" t="str">
        <f>CONCATENATE("PENDING"," ", " ", " ", " "," ", " ", "", "",D471)</f>
        <v>PENDING      18 JULY 2022</v>
      </c>
      <c r="D471" s="58" t="s">
        <v>309</v>
      </c>
      <c r="E471" s="58" t="s">
        <v>314</v>
      </c>
      <c r="F471" s="58">
        <v>24306</v>
      </c>
      <c r="G471" s="70">
        <v>3071</v>
      </c>
      <c r="H471" s="70">
        <v>3</v>
      </c>
      <c r="I471" s="58">
        <f t="shared" si="24"/>
        <v>464</v>
      </c>
      <c r="J471" s="58"/>
      <c r="K471" s="58"/>
      <c r="L471" s="64" t="str">
        <f t="shared" si="25"/>
        <v>I</v>
      </c>
    </row>
    <row r="472" spans="1:12" s="62" customFormat="1" ht="24.75" customHeight="1" x14ac:dyDescent="0.25">
      <c r="A472" s="69">
        <f t="shared" si="23"/>
        <v>20</v>
      </c>
      <c r="C472" s="70">
        <v>20</v>
      </c>
      <c r="D472" s="58" t="s">
        <v>315</v>
      </c>
      <c r="E472" s="58" t="s">
        <v>10</v>
      </c>
      <c r="F472" s="58">
        <v>25312</v>
      </c>
      <c r="G472" s="70">
        <v>530</v>
      </c>
      <c r="H472" s="70">
        <v>3</v>
      </c>
      <c r="I472" s="58">
        <f t="shared" si="24"/>
        <v>18</v>
      </c>
      <c r="J472" s="58"/>
      <c r="K472" s="58"/>
      <c r="L472" s="64" t="str">
        <f t="shared" si="25"/>
        <v>II</v>
      </c>
    </row>
    <row r="473" spans="1:12" s="62" customFormat="1" ht="24.75" customHeight="1" x14ac:dyDescent="0.25">
      <c r="A473" s="69">
        <f t="shared" si="23"/>
        <v>20</v>
      </c>
      <c r="C473" s="70">
        <v>20</v>
      </c>
      <c r="D473" s="58" t="s">
        <v>315</v>
      </c>
      <c r="E473" s="58" t="s">
        <v>10</v>
      </c>
      <c r="F473" s="58">
        <v>25312</v>
      </c>
      <c r="G473" s="70">
        <v>533</v>
      </c>
      <c r="H473" s="70">
        <v>3</v>
      </c>
      <c r="I473" s="58">
        <f t="shared" si="24"/>
        <v>18</v>
      </c>
      <c r="J473" s="58"/>
      <c r="K473" s="58"/>
      <c r="L473" s="64" t="str">
        <f t="shared" si="25"/>
        <v>II</v>
      </c>
    </row>
    <row r="474" spans="1:12" s="62" customFormat="1" ht="24.75" customHeight="1" x14ac:dyDescent="0.25">
      <c r="A474" s="69">
        <f t="shared" si="23"/>
        <v>20</v>
      </c>
      <c r="C474" s="70">
        <v>20</v>
      </c>
      <c r="D474" s="58" t="s">
        <v>315</v>
      </c>
      <c r="E474" s="58" t="s">
        <v>10</v>
      </c>
      <c r="F474" s="58">
        <v>25312</v>
      </c>
      <c r="G474" s="70">
        <v>534</v>
      </c>
      <c r="H474" s="70">
        <v>12</v>
      </c>
      <c r="I474" s="58">
        <f t="shared" si="24"/>
        <v>18</v>
      </c>
      <c r="J474" s="58"/>
      <c r="K474" s="58"/>
      <c r="L474" s="64" t="str">
        <f t="shared" si="25"/>
        <v>II</v>
      </c>
    </row>
    <row r="475" spans="1:12" s="62" customFormat="1" ht="24.75" customHeight="1" x14ac:dyDescent="0.25">
      <c r="A475" s="69">
        <f t="shared" si="23"/>
        <v>34</v>
      </c>
      <c r="C475" s="70">
        <v>34</v>
      </c>
      <c r="D475" s="58" t="s">
        <v>315</v>
      </c>
      <c r="E475" s="58" t="s">
        <v>10</v>
      </c>
      <c r="F475" s="58">
        <v>25274</v>
      </c>
      <c r="G475" s="70">
        <v>531</v>
      </c>
      <c r="H475" s="70">
        <v>4</v>
      </c>
      <c r="I475" s="58">
        <f t="shared" si="24"/>
        <v>22</v>
      </c>
      <c r="J475" s="58"/>
      <c r="K475" s="58"/>
      <c r="L475" s="64" t="str">
        <f t="shared" si="25"/>
        <v>II</v>
      </c>
    </row>
    <row r="476" spans="1:12" s="62" customFormat="1" ht="24.75" customHeight="1" x14ac:dyDescent="0.25">
      <c r="A476" s="69">
        <f t="shared" si="23"/>
        <v>34</v>
      </c>
      <c r="C476" s="70">
        <v>34</v>
      </c>
      <c r="D476" s="58" t="s">
        <v>315</v>
      </c>
      <c r="E476" s="58" t="s">
        <v>10</v>
      </c>
      <c r="F476" s="58">
        <v>25274</v>
      </c>
      <c r="G476" s="70">
        <v>532</v>
      </c>
      <c r="H476" s="70">
        <v>18</v>
      </c>
      <c r="I476" s="58">
        <f t="shared" si="24"/>
        <v>22</v>
      </c>
      <c r="J476" s="58"/>
      <c r="K476" s="58"/>
      <c r="L476" s="64" t="str">
        <f t="shared" si="25"/>
        <v>II</v>
      </c>
    </row>
    <row r="477" spans="1:12" s="62" customFormat="1" ht="24.75" customHeight="1" x14ac:dyDescent="0.25">
      <c r="A477" s="69">
        <f t="shared" si="23"/>
        <v>114</v>
      </c>
      <c r="C477" s="70">
        <v>114</v>
      </c>
      <c r="D477" s="58" t="s">
        <v>315</v>
      </c>
      <c r="E477" s="58" t="s">
        <v>10</v>
      </c>
      <c r="F477" s="58">
        <v>24599</v>
      </c>
      <c r="G477" s="70">
        <v>477</v>
      </c>
      <c r="H477" s="70">
        <v>16</v>
      </c>
      <c r="I477" s="58">
        <f t="shared" si="24"/>
        <v>36</v>
      </c>
      <c r="J477" s="58"/>
      <c r="K477" s="58"/>
      <c r="L477" s="64" t="str">
        <f t="shared" si="25"/>
        <v>II</v>
      </c>
    </row>
    <row r="478" spans="1:12" s="62" customFormat="1" ht="24.75" customHeight="1" x14ac:dyDescent="0.25">
      <c r="A478" s="69">
        <f t="shared" si="23"/>
        <v>114</v>
      </c>
      <c r="C478" s="70">
        <v>114</v>
      </c>
      <c r="D478" s="58" t="s">
        <v>315</v>
      </c>
      <c r="E478" s="58" t="s">
        <v>10</v>
      </c>
      <c r="F478" s="58">
        <v>24599</v>
      </c>
      <c r="G478" s="70">
        <v>479</v>
      </c>
      <c r="H478" s="70">
        <v>20</v>
      </c>
      <c r="I478" s="58">
        <f t="shared" si="24"/>
        <v>36</v>
      </c>
      <c r="J478" s="58"/>
      <c r="K478" s="58"/>
      <c r="L478" s="64" t="str">
        <f t="shared" si="25"/>
        <v>II</v>
      </c>
    </row>
    <row r="479" spans="1:12" s="62" customFormat="1" ht="24.75" customHeight="1" x14ac:dyDescent="0.25">
      <c r="A479" s="69">
        <f t="shared" si="23"/>
        <v>120</v>
      </c>
      <c r="C479" s="70">
        <v>120</v>
      </c>
      <c r="D479" s="58" t="s">
        <v>315</v>
      </c>
      <c r="E479" s="58" t="s">
        <v>10</v>
      </c>
      <c r="F479" s="58">
        <v>24541</v>
      </c>
      <c r="G479" s="70">
        <v>468</v>
      </c>
      <c r="H479" s="70">
        <v>4</v>
      </c>
      <c r="I479" s="58">
        <f t="shared" si="24"/>
        <v>68</v>
      </c>
      <c r="J479" s="58"/>
      <c r="K479" s="58"/>
      <c r="L479" s="64" t="str">
        <f t="shared" si="25"/>
        <v>II</v>
      </c>
    </row>
    <row r="480" spans="1:12" s="62" customFormat="1" ht="24.75" customHeight="1" x14ac:dyDescent="0.25">
      <c r="A480" s="69">
        <f t="shared" si="23"/>
        <v>120</v>
      </c>
      <c r="C480" s="70">
        <v>120</v>
      </c>
      <c r="D480" s="58" t="s">
        <v>315</v>
      </c>
      <c r="E480" s="58" t="s">
        <v>10</v>
      </c>
      <c r="F480" s="58">
        <v>24541</v>
      </c>
      <c r="G480" s="70">
        <v>469</v>
      </c>
      <c r="H480" s="70">
        <v>14</v>
      </c>
      <c r="I480" s="58">
        <f t="shared" si="24"/>
        <v>68</v>
      </c>
      <c r="J480" s="58"/>
      <c r="K480" s="58"/>
      <c r="L480" s="64" t="str">
        <f t="shared" si="25"/>
        <v>II</v>
      </c>
    </row>
    <row r="481" spans="1:12" s="62" customFormat="1" ht="24.75" customHeight="1" x14ac:dyDescent="0.25">
      <c r="A481" s="69">
        <f t="shared" si="23"/>
        <v>120</v>
      </c>
      <c r="C481" s="70">
        <v>120</v>
      </c>
      <c r="D481" s="58" t="s">
        <v>315</v>
      </c>
      <c r="E481" s="58" t="s">
        <v>10</v>
      </c>
      <c r="F481" s="58">
        <v>24541</v>
      </c>
      <c r="G481" s="70">
        <v>471</v>
      </c>
      <c r="H481" s="70">
        <v>21</v>
      </c>
      <c r="I481" s="58">
        <f t="shared" si="24"/>
        <v>68</v>
      </c>
      <c r="J481" s="58"/>
      <c r="K481" s="58"/>
      <c r="L481" s="64" t="str">
        <f t="shared" si="25"/>
        <v>II</v>
      </c>
    </row>
    <row r="482" spans="1:12" s="62" customFormat="1" ht="24.75" customHeight="1" x14ac:dyDescent="0.25">
      <c r="A482" s="69">
        <f t="shared" si="23"/>
        <v>120</v>
      </c>
      <c r="C482" s="70">
        <v>120</v>
      </c>
      <c r="D482" s="58" t="s">
        <v>315</v>
      </c>
      <c r="E482" s="58" t="s">
        <v>10</v>
      </c>
      <c r="F482" s="58">
        <v>24541</v>
      </c>
      <c r="G482" s="70">
        <v>472</v>
      </c>
      <c r="H482" s="70">
        <v>5</v>
      </c>
      <c r="I482" s="58">
        <f t="shared" si="24"/>
        <v>68</v>
      </c>
      <c r="J482" s="58"/>
      <c r="K482" s="58"/>
      <c r="L482" s="64" t="str">
        <f t="shared" si="25"/>
        <v>II</v>
      </c>
    </row>
    <row r="483" spans="1:12" s="62" customFormat="1" ht="24.75" customHeight="1" x14ac:dyDescent="0.25">
      <c r="A483" s="69">
        <f t="shared" si="23"/>
        <v>120</v>
      </c>
      <c r="C483" s="70">
        <v>120</v>
      </c>
      <c r="D483" s="58" t="s">
        <v>315</v>
      </c>
      <c r="E483" s="58" t="s">
        <v>10</v>
      </c>
      <c r="F483" s="58">
        <v>24542</v>
      </c>
      <c r="G483" s="70">
        <v>473</v>
      </c>
      <c r="H483" s="70">
        <v>4</v>
      </c>
      <c r="I483" s="58">
        <f t="shared" si="24"/>
        <v>68</v>
      </c>
      <c r="J483" s="58"/>
      <c r="K483" s="58"/>
      <c r="L483" s="64" t="str">
        <f t="shared" si="25"/>
        <v>II</v>
      </c>
    </row>
    <row r="484" spans="1:12" s="62" customFormat="1" ht="24.75" customHeight="1" x14ac:dyDescent="0.25">
      <c r="A484" s="69">
        <f t="shared" si="23"/>
        <v>120</v>
      </c>
      <c r="C484" s="70">
        <v>120</v>
      </c>
      <c r="D484" s="58" t="s">
        <v>315</v>
      </c>
      <c r="E484" s="58" t="s">
        <v>10</v>
      </c>
      <c r="F484" s="58">
        <v>24542</v>
      </c>
      <c r="G484" s="70">
        <v>474</v>
      </c>
      <c r="H484" s="70">
        <v>20</v>
      </c>
      <c r="I484" s="58">
        <f t="shared" si="24"/>
        <v>68</v>
      </c>
      <c r="J484" s="58"/>
      <c r="K484" s="58"/>
      <c r="L484" s="64" t="str">
        <f t="shared" si="25"/>
        <v>II</v>
      </c>
    </row>
    <row r="485" spans="1:12" s="62" customFormat="1" ht="24.75" customHeight="1" x14ac:dyDescent="0.25">
      <c r="A485" s="69">
        <f t="shared" si="23"/>
        <v>135</v>
      </c>
      <c r="C485" s="70">
        <v>135</v>
      </c>
      <c r="D485" s="58" t="s">
        <v>315</v>
      </c>
      <c r="E485" s="58" t="s">
        <v>10</v>
      </c>
      <c r="F485" s="58">
        <v>24803</v>
      </c>
      <c r="G485" s="70">
        <v>503</v>
      </c>
      <c r="H485" s="70">
        <v>12</v>
      </c>
      <c r="I485" s="58">
        <f t="shared" si="24"/>
        <v>12</v>
      </c>
      <c r="J485" s="58"/>
      <c r="K485" s="58"/>
      <c r="L485" s="64" t="str">
        <f t="shared" si="25"/>
        <v>II</v>
      </c>
    </row>
    <row r="486" spans="1:12" s="62" customFormat="1" ht="24.75" customHeight="1" x14ac:dyDescent="0.25">
      <c r="A486" s="69">
        <f t="shared" si="23"/>
        <v>149</v>
      </c>
      <c r="C486" s="70">
        <v>149</v>
      </c>
      <c r="D486" s="58" t="s">
        <v>315</v>
      </c>
      <c r="E486" s="58" t="s">
        <v>10</v>
      </c>
      <c r="F486" s="58">
        <v>24155</v>
      </c>
      <c r="G486" s="70">
        <v>609</v>
      </c>
      <c r="H486" s="70">
        <v>3</v>
      </c>
      <c r="I486" s="58">
        <f t="shared" si="24"/>
        <v>85</v>
      </c>
      <c r="J486" s="58"/>
      <c r="K486" s="58"/>
      <c r="L486" s="64" t="str">
        <f t="shared" si="25"/>
        <v>II</v>
      </c>
    </row>
    <row r="487" spans="1:12" s="62" customFormat="1" ht="24.75" customHeight="1" x14ac:dyDescent="0.25">
      <c r="A487" s="69">
        <f t="shared" si="23"/>
        <v>149</v>
      </c>
      <c r="C487" s="70">
        <v>149</v>
      </c>
      <c r="D487" s="58" t="s">
        <v>315</v>
      </c>
      <c r="E487" s="58" t="s">
        <v>10</v>
      </c>
      <c r="F487" s="58">
        <v>24155</v>
      </c>
      <c r="G487" s="70">
        <v>610</v>
      </c>
      <c r="H487" s="70">
        <v>3</v>
      </c>
      <c r="I487" s="58">
        <f t="shared" si="24"/>
        <v>85</v>
      </c>
      <c r="J487" s="58"/>
      <c r="K487" s="58"/>
      <c r="L487" s="64" t="str">
        <f t="shared" si="25"/>
        <v>II</v>
      </c>
    </row>
    <row r="488" spans="1:12" s="62" customFormat="1" ht="24.75" customHeight="1" x14ac:dyDescent="0.25">
      <c r="A488" s="69">
        <f t="shared" si="23"/>
        <v>149</v>
      </c>
      <c r="C488" s="70">
        <v>149</v>
      </c>
      <c r="D488" s="58" t="s">
        <v>315</v>
      </c>
      <c r="E488" s="58" t="s">
        <v>10</v>
      </c>
      <c r="F488" s="58">
        <v>24155</v>
      </c>
      <c r="G488" s="70">
        <v>611</v>
      </c>
      <c r="H488" s="70">
        <v>22</v>
      </c>
      <c r="I488" s="58">
        <f t="shared" si="24"/>
        <v>85</v>
      </c>
      <c r="J488" s="58"/>
      <c r="K488" s="58"/>
      <c r="L488" s="64" t="str">
        <f t="shared" si="25"/>
        <v>II</v>
      </c>
    </row>
    <row r="489" spans="1:12" s="62" customFormat="1" ht="24.75" customHeight="1" x14ac:dyDescent="0.25">
      <c r="A489" s="69">
        <f t="shared" si="23"/>
        <v>149</v>
      </c>
      <c r="C489" s="70">
        <v>149</v>
      </c>
      <c r="D489" s="58" t="s">
        <v>315</v>
      </c>
      <c r="E489" s="58" t="s">
        <v>10</v>
      </c>
      <c r="F489" s="58">
        <v>24156</v>
      </c>
      <c r="G489" s="70">
        <v>612</v>
      </c>
      <c r="H489" s="70">
        <v>3</v>
      </c>
      <c r="I489" s="58">
        <f t="shared" si="24"/>
        <v>85</v>
      </c>
      <c r="J489" s="58"/>
      <c r="K489" s="58"/>
      <c r="L489" s="64" t="str">
        <f t="shared" si="25"/>
        <v>II</v>
      </c>
    </row>
    <row r="490" spans="1:12" s="62" customFormat="1" ht="24.75" customHeight="1" x14ac:dyDescent="0.25">
      <c r="A490" s="69">
        <f t="shared" si="23"/>
        <v>149</v>
      </c>
      <c r="C490" s="70">
        <v>149</v>
      </c>
      <c r="D490" s="58" t="s">
        <v>315</v>
      </c>
      <c r="E490" s="58" t="s">
        <v>10</v>
      </c>
      <c r="F490" s="58">
        <v>24156</v>
      </c>
      <c r="G490" s="70">
        <v>613</v>
      </c>
      <c r="H490" s="70">
        <v>6</v>
      </c>
      <c r="I490" s="58">
        <f t="shared" si="24"/>
        <v>85</v>
      </c>
      <c r="J490" s="58"/>
      <c r="K490" s="58"/>
      <c r="L490" s="64" t="str">
        <f t="shared" si="25"/>
        <v>II</v>
      </c>
    </row>
    <row r="491" spans="1:12" s="62" customFormat="1" ht="24.75" customHeight="1" x14ac:dyDescent="0.25">
      <c r="A491" s="69">
        <f t="shared" si="23"/>
        <v>149</v>
      </c>
      <c r="C491" s="70">
        <v>149</v>
      </c>
      <c r="D491" s="58" t="s">
        <v>315</v>
      </c>
      <c r="E491" s="58" t="s">
        <v>10</v>
      </c>
      <c r="F491" s="58">
        <v>24156</v>
      </c>
      <c r="G491" s="70">
        <v>614</v>
      </c>
      <c r="H491" s="70">
        <v>5</v>
      </c>
      <c r="I491" s="58">
        <f t="shared" si="24"/>
        <v>85</v>
      </c>
      <c r="J491" s="58"/>
      <c r="K491" s="58"/>
      <c r="L491" s="64" t="str">
        <f t="shared" si="25"/>
        <v>II</v>
      </c>
    </row>
    <row r="492" spans="1:12" s="62" customFormat="1" ht="24.75" customHeight="1" x14ac:dyDescent="0.25">
      <c r="A492" s="69">
        <f t="shared" si="23"/>
        <v>149</v>
      </c>
      <c r="C492" s="70">
        <v>149</v>
      </c>
      <c r="D492" s="58" t="s">
        <v>315</v>
      </c>
      <c r="E492" s="58" t="s">
        <v>10</v>
      </c>
      <c r="F492" s="58">
        <v>24155</v>
      </c>
      <c r="G492" s="70">
        <v>615</v>
      </c>
      <c r="H492" s="70">
        <v>9</v>
      </c>
      <c r="I492" s="58">
        <f t="shared" si="24"/>
        <v>85</v>
      </c>
      <c r="J492" s="58"/>
      <c r="K492" s="58"/>
      <c r="L492" s="64" t="str">
        <f t="shared" si="25"/>
        <v>II</v>
      </c>
    </row>
    <row r="493" spans="1:12" s="62" customFormat="1" ht="24.75" customHeight="1" x14ac:dyDescent="0.25">
      <c r="A493" s="69">
        <f t="shared" si="23"/>
        <v>149</v>
      </c>
      <c r="C493" s="70">
        <v>149</v>
      </c>
      <c r="D493" s="58" t="s">
        <v>315</v>
      </c>
      <c r="E493" s="58" t="s">
        <v>10</v>
      </c>
      <c r="F493" s="58">
        <v>24156</v>
      </c>
      <c r="G493" s="70">
        <v>616</v>
      </c>
      <c r="H493" s="70">
        <v>8</v>
      </c>
      <c r="I493" s="58">
        <f t="shared" si="24"/>
        <v>85</v>
      </c>
      <c r="J493" s="58"/>
      <c r="K493" s="58"/>
      <c r="L493" s="64" t="str">
        <f t="shared" si="25"/>
        <v>II</v>
      </c>
    </row>
    <row r="494" spans="1:12" s="62" customFormat="1" ht="24.75" customHeight="1" x14ac:dyDescent="0.25">
      <c r="A494" s="69">
        <f t="shared" si="23"/>
        <v>149</v>
      </c>
      <c r="C494" s="70">
        <v>149</v>
      </c>
      <c r="D494" s="58" t="s">
        <v>315</v>
      </c>
      <c r="E494" s="58" t="s">
        <v>10</v>
      </c>
      <c r="F494" s="58">
        <v>24155</v>
      </c>
      <c r="G494" s="70">
        <v>617</v>
      </c>
      <c r="H494" s="70">
        <v>3</v>
      </c>
      <c r="I494" s="58">
        <f t="shared" si="24"/>
        <v>85</v>
      </c>
      <c r="J494" s="58"/>
      <c r="K494" s="58"/>
      <c r="L494" s="64" t="str">
        <f t="shared" si="25"/>
        <v>II</v>
      </c>
    </row>
    <row r="495" spans="1:12" s="62" customFormat="1" ht="24.75" customHeight="1" x14ac:dyDescent="0.25">
      <c r="A495" s="69">
        <f t="shared" si="23"/>
        <v>149</v>
      </c>
      <c r="C495" s="70">
        <v>149</v>
      </c>
      <c r="D495" s="58" t="s">
        <v>315</v>
      </c>
      <c r="E495" s="58" t="s">
        <v>10</v>
      </c>
      <c r="F495" s="58">
        <v>24156</v>
      </c>
      <c r="G495" s="70">
        <v>619</v>
      </c>
      <c r="H495" s="70">
        <v>23</v>
      </c>
      <c r="I495" s="58">
        <f t="shared" si="24"/>
        <v>85</v>
      </c>
      <c r="J495" s="58"/>
      <c r="K495" s="58"/>
      <c r="L495" s="64" t="str">
        <f t="shared" si="25"/>
        <v>II</v>
      </c>
    </row>
    <row r="496" spans="1:12" s="62" customFormat="1" ht="24.75" customHeight="1" x14ac:dyDescent="0.25">
      <c r="A496" s="69">
        <f t="shared" si="23"/>
        <v>199</v>
      </c>
      <c r="C496" s="70">
        <v>199</v>
      </c>
      <c r="D496" s="58" t="s">
        <v>315</v>
      </c>
      <c r="E496" s="58" t="s">
        <v>10</v>
      </c>
      <c r="F496" s="58">
        <v>25100</v>
      </c>
      <c r="G496" s="70">
        <v>523</v>
      </c>
      <c r="H496" s="70">
        <v>10</v>
      </c>
      <c r="I496" s="58">
        <f t="shared" si="24"/>
        <v>32</v>
      </c>
      <c r="J496" s="58"/>
      <c r="K496" s="58"/>
      <c r="L496" s="64" t="str">
        <f t="shared" si="25"/>
        <v>II</v>
      </c>
    </row>
    <row r="497" spans="1:12" s="62" customFormat="1" ht="24.75" customHeight="1" x14ac:dyDescent="0.25">
      <c r="A497" s="69">
        <f t="shared" si="23"/>
        <v>199</v>
      </c>
      <c r="C497" s="70">
        <v>199</v>
      </c>
      <c r="D497" s="58" t="s">
        <v>315</v>
      </c>
      <c r="E497" s="58" t="s">
        <v>10</v>
      </c>
      <c r="F497" s="58">
        <v>25100</v>
      </c>
      <c r="G497" s="70">
        <v>527</v>
      </c>
      <c r="H497" s="70">
        <v>22</v>
      </c>
      <c r="I497" s="58">
        <f t="shared" si="24"/>
        <v>32</v>
      </c>
      <c r="J497" s="58"/>
      <c r="K497" s="58"/>
      <c r="L497" s="64" t="str">
        <f t="shared" si="25"/>
        <v>II</v>
      </c>
    </row>
    <row r="498" spans="1:12" s="62" customFormat="1" ht="24.75" customHeight="1" x14ac:dyDescent="0.25">
      <c r="A498" s="69">
        <f t="shared" si="23"/>
        <v>210</v>
      </c>
      <c r="C498" s="70">
        <v>210</v>
      </c>
      <c r="D498" s="58" t="s">
        <v>315</v>
      </c>
      <c r="E498" s="58" t="s">
        <v>10</v>
      </c>
      <c r="F498" s="58">
        <v>24915</v>
      </c>
      <c r="G498" s="70">
        <v>514</v>
      </c>
      <c r="H498" s="70">
        <v>12</v>
      </c>
      <c r="I498" s="58">
        <f t="shared" si="24"/>
        <v>66</v>
      </c>
      <c r="J498" s="58"/>
      <c r="K498" s="58"/>
      <c r="L498" s="64" t="str">
        <f t="shared" si="25"/>
        <v>II</v>
      </c>
    </row>
    <row r="499" spans="1:12" s="62" customFormat="1" ht="24.75" customHeight="1" x14ac:dyDescent="0.25">
      <c r="A499" s="69">
        <f t="shared" si="23"/>
        <v>210</v>
      </c>
      <c r="C499" s="70">
        <v>210</v>
      </c>
      <c r="D499" s="58" t="s">
        <v>315</v>
      </c>
      <c r="E499" s="58" t="s">
        <v>10</v>
      </c>
      <c r="F499" s="58">
        <v>24915</v>
      </c>
      <c r="G499" s="70">
        <v>515</v>
      </c>
      <c r="H499" s="70">
        <v>19</v>
      </c>
      <c r="I499" s="58">
        <f t="shared" si="24"/>
        <v>66</v>
      </c>
      <c r="J499" s="58"/>
      <c r="K499" s="58"/>
      <c r="L499" s="64" t="str">
        <f t="shared" si="25"/>
        <v>II</v>
      </c>
    </row>
    <row r="500" spans="1:12" s="62" customFormat="1" ht="24.75" customHeight="1" x14ac:dyDescent="0.25">
      <c r="A500" s="69">
        <f t="shared" si="23"/>
        <v>210</v>
      </c>
      <c r="C500" s="70">
        <v>210</v>
      </c>
      <c r="D500" s="58" t="s">
        <v>315</v>
      </c>
      <c r="E500" s="58" t="s">
        <v>10</v>
      </c>
      <c r="F500" s="58">
        <v>25186</v>
      </c>
      <c r="G500" s="70">
        <v>525</v>
      </c>
      <c r="H500" s="70">
        <v>3</v>
      </c>
      <c r="I500" s="58">
        <f t="shared" si="24"/>
        <v>66</v>
      </c>
      <c r="J500" s="58"/>
      <c r="K500" s="58"/>
      <c r="L500" s="64" t="str">
        <f t="shared" si="25"/>
        <v>II</v>
      </c>
    </row>
    <row r="501" spans="1:12" s="62" customFormat="1" ht="24.75" customHeight="1" x14ac:dyDescent="0.25">
      <c r="A501" s="69">
        <f t="shared" si="23"/>
        <v>210</v>
      </c>
      <c r="C501" s="70">
        <v>210</v>
      </c>
      <c r="D501" s="58" t="s">
        <v>315</v>
      </c>
      <c r="E501" s="58" t="s">
        <v>10</v>
      </c>
      <c r="F501" s="58">
        <v>25186</v>
      </c>
      <c r="G501" s="70">
        <v>526</v>
      </c>
      <c r="H501" s="70">
        <v>3</v>
      </c>
      <c r="I501" s="58">
        <f t="shared" si="24"/>
        <v>66</v>
      </c>
      <c r="J501" s="58"/>
      <c r="K501" s="58"/>
      <c r="L501" s="64" t="str">
        <f t="shared" si="25"/>
        <v>II</v>
      </c>
    </row>
    <row r="502" spans="1:12" s="62" customFormat="1" ht="24.75" customHeight="1" x14ac:dyDescent="0.25">
      <c r="A502" s="69">
        <f t="shared" si="23"/>
        <v>210</v>
      </c>
      <c r="C502" s="70">
        <v>210</v>
      </c>
      <c r="D502" s="58" t="s">
        <v>315</v>
      </c>
      <c r="E502" s="58" t="s">
        <v>10</v>
      </c>
      <c r="F502" s="58">
        <v>25186</v>
      </c>
      <c r="G502" s="70">
        <v>528</v>
      </c>
      <c r="H502" s="70">
        <v>24</v>
      </c>
      <c r="I502" s="58">
        <f t="shared" si="24"/>
        <v>66</v>
      </c>
      <c r="J502" s="58"/>
      <c r="K502" s="58"/>
      <c r="L502" s="64" t="str">
        <f t="shared" si="25"/>
        <v>II</v>
      </c>
    </row>
    <row r="503" spans="1:12" s="62" customFormat="1" ht="24.75" customHeight="1" x14ac:dyDescent="0.25">
      <c r="A503" s="69">
        <f t="shared" si="23"/>
        <v>210</v>
      </c>
      <c r="C503" s="70">
        <v>210</v>
      </c>
      <c r="D503" s="58" t="s">
        <v>315</v>
      </c>
      <c r="E503" s="58" t="s">
        <v>10</v>
      </c>
      <c r="F503" s="58">
        <v>25186</v>
      </c>
      <c r="G503" s="70">
        <v>529</v>
      </c>
      <c r="H503" s="70">
        <v>5</v>
      </c>
      <c r="I503" s="58">
        <f t="shared" si="24"/>
        <v>66</v>
      </c>
      <c r="J503" s="58"/>
      <c r="K503" s="58"/>
      <c r="L503" s="64" t="str">
        <f t="shared" si="25"/>
        <v>II</v>
      </c>
    </row>
    <row r="504" spans="1:12" s="62" customFormat="1" ht="24.75" customHeight="1" x14ac:dyDescent="0.25">
      <c r="A504" s="69">
        <f t="shared" si="23"/>
        <v>228</v>
      </c>
      <c r="C504" s="70">
        <v>228</v>
      </c>
      <c r="D504" s="58" t="s">
        <v>315</v>
      </c>
      <c r="E504" s="58" t="s">
        <v>10</v>
      </c>
      <c r="F504" s="58">
        <v>24892</v>
      </c>
      <c r="G504" s="70">
        <v>508</v>
      </c>
      <c r="H504" s="70">
        <v>19</v>
      </c>
      <c r="I504" s="58">
        <f t="shared" si="24"/>
        <v>83</v>
      </c>
      <c r="J504" s="58"/>
      <c r="K504" s="58"/>
      <c r="L504" s="64" t="str">
        <f t="shared" si="25"/>
        <v>II</v>
      </c>
    </row>
    <row r="505" spans="1:12" s="62" customFormat="1" ht="24.75" customHeight="1" x14ac:dyDescent="0.25">
      <c r="A505" s="69">
        <f t="shared" si="23"/>
        <v>228</v>
      </c>
      <c r="C505" s="70">
        <v>228</v>
      </c>
      <c r="D505" s="58" t="s">
        <v>315</v>
      </c>
      <c r="E505" s="58" t="s">
        <v>10</v>
      </c>
      <c r="F505" s="58">
        <v>24892</v>
      </c>
      <c r="G505" s="70">
        <v>510</v>
      </c>
      <c r="H505" s="70">
        <v>17</v>
      </c>
      <c r="I505" s="58">
        <f t="shared" si="24"/>
        <v>83</v>
      </c>
      <c r="J505" s="58"/>
      <c r="K505" s="58"/>
      <c r="L505" s="64" t="str">
        <f t="shared" si="25"/>
        <v>II</v>
      </c>
    </row>
    <row r="506" spans="1:12" s="62" customFormat="1" ht="24.75" customHeight="1" x14ac:dyDescent="0.25">
      <c r="A506" s="69">
        <f t="shared" si="23"/>
        <v>228</v>
      </c>
      <c r="C506" s="70">
        <v>228</v>
      </c>
      <c r="D506" s="58" t="s">
        <v>315</v>
      </c>
      <c r="E506" s="58" t="s">
        <v>10</v>
      </c>
      <c r="F506" s="58">
        <v>24893</v>
      </c>
      <c r="G506" s="70">
        <v>511</v>
      </c>
      <c r="H506" s="70">
        <v>9</v>
      </c>
      <c r="I506" s="58">
        <f t="shared" si="24"/>
        <v>83</v>
      </c>
      <c r="J506" s="58"/>
      <c r="K506" s="58"/>
      <c r="L506" s="64" t="str">
        <f t="shared" si="25"/>
        <v>II</v>
      </c>
    </row>
    <row r="507" spans="1:12" s="62" customFormat="1" ht="24.75" customHeight="1" x14ac:dyDescent="0.25">
      <c r="A507" s="69">
        <f t="shared" si="23"/>
        <v>228</v>
      </c>
      <c r="C507" s="70">
        <v>228</v>
      </c>
      <c r="D507" s="58" t="s">
        <v>315</v>
      </c>
      <c r="E507" s="58" t="s">
        <v>10</v>
      </c>
      <c r="F507" s="58">
        <v>24893</v>
      </c>
      <c r="G507" s="70">
        <v>512</v>
      </c>
      <c r="H507" s="70">
        <v>24</v>
      </c>
      <c r="I507" s="58">
        <f t="shared" si="24"/>
        <v>83</v>
      </c>
      <c r="J507" s="58"/>
      <c r="K507" s="58"/>
      <c r="L507" s="64" t="str">
        <f t="shared" si="25"/>
        <v>II</v>
      </c>
    </row>
    <row r="508" spans="1:12" s="62" customFormat="1" ht="24.75" customHeight="1" x14ac:dyDescent="0.25">
      <c r="A508" s="69">
        <f t="shared" si="23"/>
        <v>228</v>
      </c>
      <c r="C508" s="70">
        <v>228</v>
      </c>
      <c r="D508" s="58" t="s">
        <v>315</v>
      </c>
      <c r="E508" s="58" t="s">
        <v>10</v>
      </c>
      <c r="F508" s="58">
        <v>24893</v>
      </c>
      <c r="G508" s="70">
        <v>513</v>
      </c>
      <c r="H508" s="70">
        <v>14</v>
      </c>
      <c r="I508" s="58">
        <f t="shared" si="24"/>
        <v>83</v>
      </c>
      <c r="J508" s="58"/>
      <c r="K508" s="58"/>
      <c r="L508" s="64" t="str">
        <f t="shared" si="25"/>
        <v>II</v>
      </c>
    </row>
    <row r="509" spans="1:12" s="62" customFormat="1" ht="24.75" customHeight="1" x14ac:dyDescent="0.25">
      <c r="A509" s="69">
        <f t="shared" si="23"/>
        <v>230</v>
      </c>
      <c r="C509" s="70">
        <v>230</v>
      </c>
      <c r="D509" s="58" t="s">
        <v>315</v>
      </c>
      <c r="E509" s="58" t="s">
        <v>10</v>
      </c>
      <c r="F509" s="58">
        <v>24676</v>
      </c>
      <c r="G509" s="70">
        <v>489</v>
      </c>
      <c r="H509" s="70">
        <v>3</v>
      </c>
      <c r="I509" s="58">
        <f t="shared" si="24"/>
        <v>46</v>
      </c>
      <c r="J509" s="58"/>
      <c r="K509" s="58"/>
      <c r="L509" s="64" t="str">
        <f t="shared" si="25"/>
        <v>II</v>
      </c>
    </row>
    <row r="510" spans="1:12" s="62" customFormat="1" ht="24.75" customHeight="1" x14ac:dyDescent="0.25">
      <c r="A510" s="69">
        <f t="shared" si="23"/>
        <v>230</v>
      </c>
      <c r="C510" s="70">
        <v>230</v>
      </c>
      <c r="D510" s="58" t="s">
        <v>315</v>
      </c>
      <c r="E510" s="58" t="s">
        <v>10</v>
      </c>
      <c r="F510" s="58">
        <v>24676</v>
      </c>
      <c r="G510" s="70">
        <v>490</v>
      </c>
      <c r="H510" s="70">
        <v>3</v>
      </c>
      <c r="I510" s="58">
        <f t="shared" si="24"/>
        <v>46</v>
      </c>
      <c r="J510" s="58"/>
      <c r="K510" s="58"/>
      <c r="L510" s="64" t="str">
        <f t="shared" si="25"/>
        <v>II</v>
      </c>
    </row>
    <row r="511" spans="1:12" s="62" customFormat="1" ht="24.75" customHeight="1" x14ac:dyDescent="0.25">
      <c r="A511" s="69">
        <f t="shared" si="23"/>
        <v>230</v>
      </c>
      <c r="C511" s="70">
        <v>230</v>
      </c>
      <c r="D511" s="58" t="s">
        <v>315</v>
      </c>
      <c r="E511" s="58" t="s">
        <v>10</v>
      </c>
      <c r="F511" s="58">
        <v>24676</v>
      </c>
      <c r="G511" s="70">
        <v>491</v>
      </c>
      <c r="H511" s="70">
        <v>24</v>
      </c>
      <c r="I511" s="58">
        <f t="shared" si="24"/>
        <v>46</v>
      </c>
      <c r="J511" s="58"/>
      <c r="K511" s="58"/>
      <c r="L511" s="64" t="str">
        <f t="shared" si="25"/>
        <v>II</v>
      </c>
    </row>
    <row r="512" spans="1:12" s="62" customFormat="1" ht="24.75" customHeight="1" x14ac:dyDescent="0.25">
      <c r="A512" s="69">
        <f t="shared" si="23"/>
        <v>230</v>
      </c>
      <c r="C512" s="70">
        <v>230</v>
      </c>
      <c r="D512" s="58" t="s">
        <v>315</v>
      </c>
      <c r="E512" s="58" t="s">
        <v>10</v>
      </c>
      <c r="F512" s="58">
        <v>24676</v>
      </c>
      <c r="G512" s="70">
        <v>492</v>
      </c>
      <c r="H512" s="70">
        <v>16</v>
      </c>
      <c r="I512" s="58">
        <f t="shared" si="24"/>
        <v>46</v>
      </c>
      <c r="J512" s="58"/>
      <c r="K512" s="58"/>
      <c r="L512" s="64" t="str">
        <f t="shared" si="25"/>
        <v>II</v>
      </c>
    </row>
    <row r="513" spans="1:12" s="62" customFormat="1" ht="24.75" customHeight="1" x14ac:dyDescent="0.25">
      <c r="A513" s="69">
        <f t="shared" si="23"/>
        <v>232</v>
      </c>
      <c r="C513" s="70">
        <v>232</v>
      </c>
      <c r="D513" s="58" t="s">
        <v>315</v>
      </c>
      <c r="E513" s="58" t="s">
        <v>10</v>
      </c>
      <c r="F513" s="58">
        <v>25334</v>
      </c>
      <c r="G513" s="70">
        <v>535</v>
      </c>
      <c r="H513" s="70">
        <v>13</v>
      </c>
      <c r="I513" s="58">
        <f t="shared" si="24"/>
        <v>25</v>
      </c>
      <c r="J513" s="58"/>
      <c r="K513" s="58"/>
      <c r="L513" s="64" t="str">
        <f t="shared" si="25"/>
        <v>II</v>
      </c>
    </row>
    <row r="514" spans="1:12" s="62" customFormat="1" ht="24.75" customHeight="1" x14ac:dyDescent="0.25">
      <c r="A514" s="69">
        <f t="shared" si="23"/>
        <v>232</v>
      </c>
      <c r="C514" s="70">
        <v>232</v>
      </c>
      <c r="D514" s="58" t="s">
        <v>315</v>
      </c>
      <c r="E514" s="58" t="s">
        <v>10</v>
      </c>
      <c r="F514" s="58">
        <v>25334</v>
      </c>
      <c r="G514" s="70">
        <v>536</v>
      </c>
      <c r="H514" s="70">
        <v>12</v>
      </c>
      <c r="I514" s="58">
        <f t="shared" si="24"/>
        <v>25</v>
      </c>
      <c r="J514" s="58"/>
      <c r="K514" s="58"/>
      <c r="L514" s="64" t="str">
        <f t="shared" si="25"/>
        <v>II</v>
      </c>
    </row>
    <row r="515" spans="1:12" s="62" customFormat="1" ht="24.75" customHeight="1" x14ac:dyDescent="0.25">
      <c r="A515" s="69">
        <f t="shared" si="23"/>
        <v>261</v>
      </c>
      <c r="C515" s="70">
        <v>261</v>
      </c>
      <c r="D515" s="58" t="s">
        <v>315</v>
      </c>
      <c r="E515" s="58" t="s">
        <v>10</v>
      </c>
      <c r="F515" s="58">
        <v>24979</v>
      </c>
      <c r="G515" s="70">
        <v>518</v>
      </c>
      <c r="H515" s="70">
        <v>3</v>
      </c>
      <c r="I515" s="58">
        <f t="shared" si="24"/>
        <v>48</v>
      </c>
      <c r="J515" s="58"/>
      <c r="K515" s="58"/>
      <c r="L515" s="64" t="str">
        <f t="shared" si="25"/>
        <v>II</v>
      </c>
    </row>
    <row r="516" spans="1:12" s="62" customFormat="1" ht="24.75" customHeight="1" x14ac:dyDescent="0.25">
      <c r="A516" s="69">
        <f t="shared" si="23"/>
        <v>261</v>
      </c>
      <c r="C516" s="70">
        <v>261</v>
      </c>
      <c r="D516" s="58" t="s">
        <v>315</v>
      </c>
      <c r="E516" s="58" t="s">
        <v>10</v>
      </c>
      <c r="F516" s="58">
        <v>24979</v>
      </c>
      <c r="G516" s="70">
        <v>519</v>
      </c>
      <c r="H516" s="70">
        <v>8</v>
      </c>
      <c r="I516" s="58">
        <f t="shared" si="24"/>
        <v>48</v>
      </c>
      <c r="J516" s="58"/>
      <c r="K516" s="58"/>
      <c r="L516" s="64" t="str">
        <f t="shared" si="25"/>
        <v>II</v>
      </c>
    </row>
    <row r="517" spans="1:12" s="62" customFormat="1" ht="24.75" customHeight="1" x14ac:dyDescent="0.25">
      <c r="A517" s="69">
        <f t="shared" ref="A517:A580" si="26">+C517</f>
        <v>261</v>
      </c>
      <c r="C517" s="70">
        <v>261</v>
      </c>
      <c r="D517" s="58" t="s">
        <v>315</v>
      </c>
      <c r="E517" s="58" t="s">
        <v>10</v>
      </c>
      <c r="F517" s="58">
        <v>24979</v>
      </c>
      <c r="G517" s="70">
        <v>520</v>
      </c>
      <c r="H517" s="70">
        <v>15</v>
      </c>
      <c r="I517" s="58">
        <f t="shared" ref="I517:I580" si="27">SUMIF($C$4:$C$3331,A517,$H$4:$H$3331)</f>
        <v>48</v>
      </c>
      <c r="J517" s="58"/>
      <c r="K517" s="58"/>
      <c r="L517" s="64" t="str">
        <f t="shared" ref="L517:L580" si="28">IFERROR(VLOOKUP(D517,$N$4:$P$31,3,0),"-")</f>
        <v>II</v>
      </c>
    </row>
    <row r="518" spans="1:12" s="62" customFormat="1" ht="24.75" customHeight="1" x14ac:dyDescent="0.25">
      <c r="A518" s="69">
        <f t="shared" si="26"/>
        <v>261</v>
      </c>
      <c r="C518" s="70">
        <v>261</v>
      </c>
      <c r="D518" s="58" t="s">
        <v>315</v>
      </c>
      <c r="E518" s="58" t="s">
        <v>10</v>
      </c>
      <c r="F518" s="58">
        <v>24979</v>
      </c>
      <c r="G518" s="70">
        <v>522</v>
      </c>
      <c r="H518" s="70">
        <v>22</v>
      </c>
      <c r="I518" s="58">
        <f t="shared" si="27"/>
        <v>48</v>
      </c>
      <c r="J518" s="58"/>
      <c r="K518" s="58"/>
      <c r="L518" s="64" t="str">
        <f t="shared" si="28"/>
        <v>II</v>
      </c>
    </row>
    <row r="519" spans="1:12" s="62" customFormat="1" ht="24.75" customHeight="1" x14ac:dyDescent="0.25">
      <c r="A519" s="69">
        <f t="shared" si="26"/>
        <v>287</v>
      </c>
      <c r="C519" s="70">
        <v>287</v>
      </c>
      <c r="D519" s="58" t="s">
        <v>315</v>
      </c>
      <c r="E519" s="58" t="s">
        <v>10</v>
      </c>
      <c r="F519" s="58">
        <v>24800</v>
      </c>
      <c r="G519" s="70">
        <v>502</v>
      </c>
      <c r="H519" s="70">
        <v>21</v>
      </c>
      <c r="I519" s="58">
        <f t="shared" si="27"/>
        <v>32</v>
      </c>
      <c r="J519" s="58"/>
      <c r="K519" s="58"/>
      <c r="L519" s="64" t="str">
        <f t="shared" si="28"/>
        <v>II</v>
      </c>
    </row>
    <row r="520" spans="1:12" s="62" customFormat="1" ht="24.75" customHeight="1" x14ac:dyDescent="0.25">
      <c r="A520" s="69">
        <f t="shared" si="26"/>
        <v>287</v>
      </c>
      <c r="C520" s="70">
        <v>287</v>
      </c>
      <c r="D520" s="58" t="s">
        <v>315</v>
      </c>
      <c r="E520" s="58" t="s">
        <v>10</v>
      </c>
      <c r="F520" s="58">
        <v>24800</v>
      </c>
      <c r="G520" s="70">
        <v>504</v>
      </c>
      <c r="H520" s="70">
        <v>11</v>
      </c>
      <c r="I520" s="58">
        <f t="shared" si="27"/>
        <v>32</v>
      </c>
      <c r="J520" s="58"/>
      <c r="K520" s="58"/>
      <c r="L520" s="64" t="str">
        <f t="shared" si="28"/>
        <v>II</v>
      </c>
    </row>
    <row r="521" spans="1:12" s="62" customFormat="1" ht="24.75" customHeight="1" x14ac:dyDescent="0.25">
      <c r="A521" s="69">
        <f t="shared" si="26"/>
        <v>290</v>
      </c>
      <c r="C521" s="70">
        <v>290</v>
      </c>
      <c r="D521" s="58" t="s">
        <v>315</v>
      </c>
      <c r="E521" s="58" t="s">
        <v>10</v>
      </c>
      <c r="F521" s="58">
        <v>24841</v>
      </c>
      <c r="G521" s="70">
        <v>505</v>
      </c>
      <c r="H521" s="70">
        <v>5</v>
      </c>
      <c r="I521" s="58">
        <f t="shared" si="27"/>
        <v>14</v>
      </c>
      <c r="J521" s="58"/>
      <c r="K521" s="58"/>
      <c r="L521" s="64" t="str">
        <f t="shared" si="28"/>
        <v>II</v>
      </c>
    </row>
    <row r="522" spans="1:12" s="62" customFormat="1" ht="24.75" customHeight="1" x14ac:dyDescent="0.25">
      <c r="A522" s="69">
        <f t="shared" si="26"/>
        <v>290</v>
      </c>
      <c r="C522" s="70">
        <v>290</v>
      </c>
      <c r="D522" s="58" t="s">
        <v>315</v>
      </c>
      <c r="E522" s="58" t="s">
        <v>10</v>
      </c>
      <c r="F522" s="58">
        <v>24841</v>
      </c>
      <c r="G522" s="70">
        <v>507</v>
      </c>
      <c r="H522" s="70">
        <v>9</v>
      </c>
      <c r="I522" s="58">
        <f t="shared" si="27"/>
        <v>14</v>
      </c>
      <c r="J522" s="58"/>
      <c r="K522" s="58"/>
      <c r="L522" s="64" t="str">
        <f t="shared" si="28"/>
        <v>II</v>
      </c>
    </row>
    <row r="523" spans="1:12" s="62" customFormat="1" ht="24.75" customHeight="1" x14ac:dyDescent="0.25">
      <c r="A523" s="69">
        <f t="shared" si="26"/>
        <v>295</v>
      </c>
      <c r="C523" s="70">
        <v>295</v>
      </c>
      <c r="D523" s="58" t="s">
        <v>315</v>
      </c>
      <c r="E523" s="58" t="s">
        <v>10</v>
      </c>
      <c r="F523" s="58">
        <v>24453</v>
      </c>
      <c r="G523" s="70">
        <v>546</v>
      </c>
      <c r="H523" s="70">
        <v>14</v>
      </c>
      <c r="I523" s="58">
        <f t="shared" si="27"/>
        <v>14</v>
      </c>
      <c r="J523" s="58"/>
      <c r="K523" s="58"/>
      <c r="L523" s="64" t="str">
        <f t="shared" si="28"/>
        <v>II</v>
      </c>
    </row>
    <row r="524" spans="1:12" s="62" customFormat="1" ht="24.75" customHeight="1" x14ac:dyDescent="0.25">
      <c r="A524" s="69">
        <f t="shared" si="26"/>
        <v>296</v>
      </c>
      <c r="C524" s="70">
        <v>296</v>
      </c>
      <c r="D524" s="58" t="s">
        <v>315</v>
      </c>
      <c r="E524" s="58" t="s">
        <v>10</v>
      </c>
      <c r="F524" s="58">
        <v>24444</v>
      </c>
      <c r="G524" s="70">
        <v>547</v>
      </c>
      <c r="H524" s="70">
        <v>14</v>
      </c>
      <c r="I524" s="58">
        <f t="shared" si="27"/>
        <v>14</v>
      </c>
      <c r="J524" s="58"/>
      <c r="K524" s="58"/>
      <c r="L524" s="64" t="str">
        <f t="shared" si="28"/>
        <v>II</v>
      </c>
    </row>
    <row r="525" spans="1:12" s="62" customFormat="1" ht="24.75" customHeight="1" x14ac:dyDescent="0.25">
      <c r="A525" s="69">
        <f t="shared" si="26"/>
        <v>307</v>
      </c>
      <c r="C525" s="70">
        <v>307</v>
      </c>
      <c r="D525" s="58" t="s">
        <v>315</v>
      </c>
      <c r="E525" s="58" t="s">
        <v>10</v>
      </c>
      <c r="F525" s="58">
        <v>24468</v>
      </c>
      <c r="G525" s="70">
        <v>544</v>
      </c>
      <c r="H525" s="70">
        <v>4</v>
      </c>
      <c r="I525" s="58">
        <f t="shared" si="27"/>
        <v>27</v>
      </c>
      <c r="J525" s="58"/>
      <c r="K525" s="58"/>
      <c r="L525" s="64" t="str">
        <f t="shared" si="28"/>
        <v>II</v>
      </c>
    </row>
    <row r="526" spans="1:12" s="62" customFormat="1" ht="24.75" customHeight="1" x14ac:dyDescent="0.25">
      <c r="A526" s="69">
        <f t="shared" si="26"/>
        <v>307</v>
      </c>
      <c r="C526" s="70">
        <v>307</v>
      </c>
      <c r="D526" s="58" t="s">
        <v>315</v>
      </c>
      <c r="E526" s="58" t="s">
        <v>10</v>
      </c>
      <c r="F526" s="58">
        <v>24468</v>
      </c>
      <c r="G526" s="70">
        <v>545</v>
      </c>
      <c r="H526" s="70">
        <v>12</v>
      </c>
      <c r="I526" s="58">
        <f t="shared" si="27"/>
        <v>27</v>
      </c>
      <c r="J526" s="58"/>
      <c r="K526" s="58"/>
      <c r="L526" s="64" t="str">
        <f t="shared" si="28"/>
        <v>II</v>
      </c>
    </row>
    <row r="527" spans="1:12" s="62" customFormat="1" ht="24.75" customHeight="1" x14ac:dyDescent="0.25">
      <c r="A527" s="69">
        <f t="shared" si="26"/>
        <v>307</v>
      </c>
      <c r="C527" s="70">
        <v>307</v>
      </c>
      <c r="D527" s="58" t="s">
        <v>315</v>
      </c>
      <c r="E527" s="58" t="s">
        <v>10</v>
      </c>
      <c r="F527" s="58">
        <v>24468</v>
      </c>
      <c r="G527" s="70">
        <v>550</v>
      </c>
      <c r="H527" s="70">
        <v>11</v>
      </c>
      <c r="I527" s="58">
        <f t="shared" si="27"/>
        <v>27</v>
      </c>
      <c r="J527" s="58"/>
      <c r="K527" s="58"/>
      <c r="L527" s="64" t="str">
        <f t="shared" si="28"/>
        <v>II</v>
      </c>
    </row>
    <row r="528" spans="1:12" s="62" customFormat="1" ht="24.75" customHeight="1" x14ac:dyDescent="0.25">
      <c r="A528" s="69">
        <f t="shared" si="26"/>
        <v>345</v>
      </c>
      <c r="C528" s="70">
        <v>345</v>
      </c>
      <c r="D528" s="58" t="s">
        <v>315</v>
      </c>
      <c r="E528" s="58" t="s">
        <v>10</v>
      </c>
      <c r="F528" s="58">
        <v>24220</v>
      </c>
      <c r="G528" s="70">
        <v>570</v>
      </c>
      <c r="H528" s="70">
        <v>21</v>
      </c>
      <c r="I528" s="58">
        <f t="shared" si="27"/>
        <v>40</v>
      </c>
      <c r="J528" s="58"/>
      <c r="K528" s="58"/>
      <c r="L528" s="64" t="str">
        <f t="shared" si="28"/>
        <v>II</v>
      </c>
    </row>
    <row r="529" spans="1:12" s="62" customFormat="1" ht="24.75" customHeight="1" x14ac:dyDescent="0.25">
      <c r="A529" s="69">
        <f t="shared" si="26"/>
        <v>345</v>
      </c>
      <c r="C529" s="70">
        <v>345</v>
      </c>
      <c r="D529" s="58" t="s">
        <v>315</v>
      </c>
      <c r="E529" s="58" t="s">
        <v>10</v>
      </c>
      <c r="F529" s="58">
        <v>24220</v>
      </c>
      <c r="G529" s="70">
        <v>572</v>
      </c>
      <c r="H529" s="70">
        <v>19</v>
      </c>
      <c r="I529" s="58">
        <f t="shared" si="27"/>
        <v>40</v>
      </c>
      <c r="J529" s="58"/>
      <c r="K529" s="58"/>
      <c r="L529" s="64" t="str">
        <f t="shared" si="28"/>
        <v>II</v>
      </c>
    </row>
    <row r="530" spans="1:12" s="62" customFormat="1" ht="24.75" customHeight="1" x14ac:dyDescent="0.25">
      <c r="A530" s="69">
        <f t="shared" si="26"/>
        <v>353</v>
      </c>
      <c r="C530" s="70">
        <v>353</v>
      </c>
      <c r="D530" s="58" t="s">
        <v>315</v>
      </c>
      <c r="E530" s="58" t="s">
        <v>10</v>
      </c>
      <c r="F530" s="58">
        <v>24323</v>
      </c>
      <c r="G530" s="70">
        <v>564</v>
      </c>
      <c r="H530" s="70">
        <v>3</v>
      </c>
      <c r="I530" s="58">
        <f t="shared" si="27"/>
        <v>355</v>
      </c>
      <c r="J530" s="58"/>
      <c r="K530" s="58"/>
      <c r="L530" s="64" t="str">
        <f t="shared" si="28"/>
        <v>II</v>
      </c>
    </row>
    <row r="531" spans="1:12" s="62" customFormat="1" ht="24.75" customHeight="1" x14ac:dyDescent="0.25">
      <c r="A531" s="69">
        <f t="shared" si="26"/>
        <v>353</v>
      </c>
      <c r="C531" s="70">
        <v>353</v>
      </c>
      <c r="D531" s="58" t="s">
        <v>315</v>
      </c>
      <c r="E531" s="58" t="s">
        <v>10</v>
      </c>
      <c r="F531" s="58">
        <v>24328</v>
      </c>
      <c r="G531" s="70">
        <v>576</v>
      </c>
      <c r="H531" s="70">
        <v>3</v>
      </c>
      <c r="I531" s="58">
        <f t="shared" si="27"/>
        <v>355</v>
      </c>
      <c r="J531" s="58"/>
      <c r="K531" s="58"/>
      <c r="L531" s="64" t="str">
        <f t="shared" si="28"/>
        <v>II</v>
      </c>
    </row>
    <row r="532" spans="1:12" s="62" customFormat="1" ht="24.75" customHeight="1" x14ac:dyDescent="0.25">
      <c r="A532" s="69">
        <f t="shared" si="26"/>
        <v>353</v>
      </c>
      <c r="C532" s="70">
        <v>353</v>
      </c>
      <c r="D532" s="58" t="s">
        <v>315</v>
      </c>
      <c r="E532" s="58" t="s">
        <v>10</v>
      </c>
      <c r="F532" s="58">
        <v>24327</v>
      </c>
      <c r="G532" s="70">
        <v>577</v>
      </c>
      <c r="H532" s="70">
        <v>6</v>
      </c>
      <c r="I532" s="58">
        <f t="shared" si="27"/>
        <v>355</v>
      </c>
      <c r="J532" s="58"/>
      <c r="K532" s="58"/>
      <c r="L532" s="64" t="str">
        <f t="shared" si="28"/>
        <v>II</v>
      </c>
    </row>
    <row r="533" spans="1:12" s="62" customFormat="1" ht="24.75" customHeight="1" x14ac:dyDescent="0.25">
      <c r="A533" s="69">
        <f t="shared" si="26"/>
        <v>353</v>
      </c>
      <c r="C533" s="70">
        <v>353</v>
      </c>
      <c r="D533" s="58" t="s">
        <v>315</v>
      </c>
      <c r="E533" s="58" t="s">
        <v>10</v>
      </c>
      <c r="F533" s="58">
        <v>24328</v>
      </c>
      <c r="G533" s="70">
        <v>578</v>
      </c>
      <c r="H533" s="70">
        <v>19</v>
      </c>
      <c r="I533" s="58">
        <f t="shared" si="27"/>
        <v>355</v>
      </c>
      <c r="J533" s="58"/>
      <c r="K533" s="58"/>
      <c r="L533" s="64" t="str">
        <f t="shared" si="28"/>
        <v>II</v>
      </c>
    </row>
    <row r="534" spans="1:12" s="62" customFormat="1" ht="24.75" customHeight="1" x14ac:dyDescent="0.25">
      <c r="A534" s="69">
        <f t="shared" si="26"/>
        <v>353</v>
      </c>
      <c r="C534" s="70">
        <v>353</v>
      </c>
      <c r="D534" s="58" t="s">
        <v>315</v>
      </c>
      <c r="E534" s="58" t="s">
        <v>10</v>
      </c>
      <c r="F534" s="58">
        <v>24328</v>
      </c>
      <c r="G534" s="70">
        <v>579</v>
      </c>
      <c r="H534" s="70">
        <v>24</v>
      </c>
      <c r="I534" s="58">
        <f t="shared" si="27"/>
        <v>355</v>
      </c>
      <c r="J534" s="58"/>
      <c r="K534" s="58"/>
      <c r="L534" s="64" t="str">
        <f t="shared" si="28"/>
        <v>II</v>
      </c>
    </row>
    <row r="535" spans="1:12" s="62" customFormat="1" ht="24.75" customHeight="1" x14ac:dyDescent="0.25">
      <c r="A535" s="69">
        <f t="shared" si="26"/>
        <v>353</v>
      </c>
      <c r="C535" s="70">
        <v>353</v>
      </c>
      <c r="D535" s="58" t="s">
        <v>315</v>
      </c>
      <c r="E535" s="58" t="s">
        <v>10</v>
      </c>
      <c r="F535" s="58">
        <v>24328</v>
      </c>
      <c r="G535" s="70">
        <v>580</v>
      </c>
      <c r="H535" s="70">
        <v>3</v>
      </c>
      <c r="I535" s="58">
        <f t="shared" si="27"/>
        <v>355</v>
      </c>
      <c r="J535" s="58"/>
      <c r="K535" s="58"/>
      <c r="L535" s="64" t="str">
        <f t="shared" si="28"/>
        <v>II</v>
      </c>
    </row>
    <row r="536" spans="1:12" s="62" customFormat="1" ht="24.75" customHeight="1" x14ac:dyDescent="0.25">
      <c r="A536" s="69">
        <f t="shared" si="26"/>
        <v>353</v>
      </c>
      <c r="C536" s="70">
        <v>353</v>
      </c>
      <c r="D536" s="58" t="s">
        <v>315</v>
      </c>
      <c r="E536" s="58" t="s">
        <v>10</v>
      </c>
      <c r="F536" s="58">
        <v>24329</v>
      </c>
      <c r="G536" s="70">
        <v>581</v>
      </c>
      <c r="H536" s="70">
        <v>23</v>
      </c>
      <c r="I536" s="58">
        <f t="shared" si="27"/>
        <v>355</v>
      </c>
      <c r="J536" s="58"/>
      <c r="K536" s="58"/>
      <c r="L536" s="64" t="str">
        <f t="shared" si="28"/>
        <v>II</v>
      </c>
    </row>
    <row r="537" spans="1:12" s="62" customFormat="1" ht="24.75" customHeight="1" x14ac:dyDescent="0.25">
      <c r="A537" s="69">
        <f t="shared" si="26"/>
        <v>353</v>
      </c>
      <c r="C537" s="70">
        <v>353</v>
      </c>
      <c r="D537" s="58" t="s">
        <v>315</v>
      </c>
      <c r="E537" s="58" t="s">
        <v>10</v>
      </c>
      <c r="F537" s="58">
        <v>24329</v>
      </c>
      <c r="G537" s="70">
        <v>582</v>
      </c>
      <c r="H537" s="70">
        <v>11</v>
      </c>
      <c r="I537" s="58">
        <f t="shared" si="27"/>
        <v>355</v>
      </c>
      <c r="J537" s="58"/>
      <c r="K537" s="58"/>
      <c r="L537" s="64" t="str">
        <f t="shared" si="28"/>
        <v>II</v>
      </c>
    </row>
    <row r="538" spans="1:12" s="62" customFormat="1" ht="24.75" customHeight="1" x14ac:dyDescent="0.25">
      <c r="A538" s="69">
        <f t="shared" si="26"/>
        <v>353</v>
      </c>
      <c r="C538" s="70">
        <v>353</v>
      </c>
      <c r="D538" s="58" t="s">
        <v>315</v>
      </c>
      <c r="E538" s="58" t="s">
        <v>10</v>
      </c>
      <c r="F538" s="58">
        <v>24330</v>
      </c>
      <c r="G538" s="70">
        <v>583</v>
      </c>
      <c r="H538" s="70">
        <v>15</v>
      </c>
      <c r="I538" s="58">
        <f t="shared" si="27"/>
        <v>355</v>
      </c>
      <c r="J538" s="58"/>
      <c r="K538" s="58"/>
      <c r="L538" s="64" t="str">
        <f t="shared" si="28"/>
        <v>II</v>
      </c>
    </row>
    <row r="539" spans="1:12" s="62" customFormat="1" ht="24.75" customHeight="1" x14ac:dyDescent="0.25">
      <c r="A539" s="69">
        <f t="shared" si="26"/>
        <v>353</v>
      </c>
      <c r="C539" s="70">
        <v>353</v>
      </c>
      <c r="D539" s="58" t="s">
        <v>315</v>
      </c>
      <c r="E539" s="58" t="s">
        <v>10</v>
      </c>
      <c r="F539" s="58">
        <v>24330</v>
      </c>
      <c r="G539" s="70">
        <v>584</v>
      </c>
      <c r="H539" s="70">
        <v>20</v>
      </c>
      <c r="I539" s="58">
        <f t="shared" si="27"/>
        <v>355</v>
      </c>
      <c r="J539" s="58"/>
      <c r="K539" s="58"/>
      <c r="L539" s="64" t="str">
        <f t="shared" si="28"/>
        <v>II</v>
      </c>
    </row>
    <row r="540" spans="1:12" s="62" customFormat="1" ht="24.75" customHeight="1" x14ac:dyDescent="0.25">
      <c r="A540" s="69">
        <f t="shared" si="26"/>
        <v>353</v>
      </c>
      <c r="C540" s="70">
        <v>353</v>
      </c>
      <c r="D540" s="58" t="s">
        <v>315</v>
      </c>
      <c r="E540" s="58" t="s">
        <v>10</v>
      </c>
      <c r="F540" s="58">
        <v>24331</v>
      </c>
      <c r="G540" s="70">
        <v>585</v>
      </c>
      <c r="H540" s="70">
        <v>5</v>
      </c>
      <c r="I540" s="58">
        <f t="shared" si="27"/>
        <v>355</v>
      </c>
      <c r="J540" s="58"/>
      <c r="K540" s="58"/>
      <c r="L540" s="64" t="str">
        <f t="shared" si="28"/>
        <v>II</v>
      </c>
    </row>
    <row r="541" spans="1:12" s="62" customFormat="1" ht="24.75" customHeight="1" x14ac:dyDescent="0.25">
      <c r="A541" s="69">
        <f t="shared" si="26"/>
        <v>353</v>
      </c>
      <c r="C541" s="70">
        <v>353</v>
      </c>
      <c r="D541" s="58" t="s">
        <v>315</v>
      </c>
      <c r="E541" s="58" t="s">
        <v>10</v>
      </c>
      <c r="F541" s="58">
        <v>24330</v>
      </c>
      <c r="G541" s="70">
        <v>586</v>
      </c>
      <c r="H541" s="70">
        <v>3</v>
      </c>
      <c r="I541" s="58">
        <f t="shared" si="27"/>
        <v>355</v>
      </c>
      <c r="J541" s="58"/>
      <c r="K541" s="58"/>
      <c r="L541" s="64" t="str">
        <f t="shared" si="28"/>
        <v>II</v>
      </c>
    </row>
    <row r="542" spans="1:12" s="62" customFormat="1" ht="24.75" customHeight="1" x14ac:dyDescent="0.25">
      <c r="A542" s="69">
        <f t="shared" si="26"/>
        <v>353</v>
      </c>
      <c r="C542" s="70">
        <v>353</v>
      </c>
      <c r="D542" s="58" t="s">
        <v>315</v>
      </c>
      <c r="E542" s="58" t="s">
        <v>10</v>
      </c>
      <c r="F542" s="58">
        <v>24331</v>
      </c>
      <c r="G542" s="70">
        <v>587</v>
      </c>
      <c r="H542" s="70">
        <v>24</v>
      </c>
      <c r="I542" s="58">
        <f t="shared" si="27"/>
        <v>355</v>
      </c>
      <c r="J542" s="58"/>
      <c r="K542" s="58"/>
      <c r="L542" s="64" t="str">
        <f t="shared" si="28"/>
        <v>II</v>
      </c>
    </row>
    <row r="543" spans="1:12" s="62" customFormat="1" ht="24.75" customHeight="1" x14ac:dyDescent="0.25">
      <c r="A543" s="69">
        <f t="shared" si="26"/>
        <v>353</v>
      </c>
      <c r="C543" s="70">
        <v>353</v>
      </c>
      <c r="D543" s="58" t="s">
        <v>315</v>
      </c>
      <c r="E543" s="58" t="s">
        <v>10</v>
      </c>
      <c r="F543" s="58">
        <v>24332</v>
      </c>
      <c r="G543" s="70">
        <v>588</v>
      </c>
      <c r="H543" s="70">
        <v>3</v>
      </c>
      <c r="I543" s="58">
        <f t="shared" si="27"/>
        <v>355</v>
      </c>
      <c r="J543" s="58"/>
      <c r="K543" s="58"/>
      <c r="L543" s="64" t="str">
        <f t="shared" si="28"/>
        <v>II</v>
      </c>
    </row>
    <row r="544" spans="1:12" s="62" customFormat="1" ht="24.75" customHeight="1" x14ac:dyDescent="0.25">
      <c r="A544" s="69">
        <f t="shared" si="26"/>
        <v>353</v>
      </c>
      <c r="C544" s="70">
        <v>353</v>
      </c>
      <c r="D544" s="58" t="s">
        <v>315</v>
      </c>
      <c r="E544" s="58" t="s">
        <v>10</v>
      </c>
      <c r="F544" s="58">
        <v>24331</v>
      </c>
      <c r="G544" s="70">
        <v>589</v>
      </c>
      <c r="H544" s="70">
        <v>3</v>
      </c>
      <c r="I544" s="58">
        <f t="shared" si="27"/>
        <v>355</v>
      </c>
      <c r="J544" s="58"/>
      <c r="K544" s="58"/>
      <c r="L544" s="64" t="str">
        <f t="shared" si="28"/>
        <v>II</v>
      </c>
    </row>
    <row r="545" spans="1:12" s="62" customFormat="1" ht="24.75" customHeight="1" x14ac:dyDescent="0.25">
      <c r="A545" s="69">
        <f t="shared" si="26"/>
        <v>353</v>
      </c>
      <c r="C545" s="70">
        <v>353</v>
      </c>
      <c r="D545" s="58" t="s">
        <v>315</v>
      </c>
      <c r="E545" s="58" t="s">
        <v>10</v>
      </c>
      <c r="F545" s="58">
        <v>24332</v>
      </c>
      <c r="G545" s="70">
        <v>590</v>
      </c>
      <c r="H545" s="70">
        <v>22</v>
      </c>
      <c r="I545" s="58">
        <f t="shared" si="27"/>
        <v>355</v>
      </c>
      <c r="J545" s="58"/>
      <c r="K545" s="58"/>
      <c r="L545" s="64" t="str">
        <f t="shared" si="28"/>
        <v>II</v>
      </c>
    </row>
    <row r="546" spans="1:12" s="62" customFormat="1" ht="24.75" customHeight="1" x14ac:dyDescent="0.25">
      <c r="A546" s="69">
        <f t="shared" si="26"/>
        <v>353</v>
      </c>
      <c r="C546" s="70">
        <v>353</v>
      </c>
      <c r="D546" s="58" t="s">
        <v>315</v>
      </c>
      <c r="E546" s="58" t="s">
        <v>10</v>
      </c>
      <c r="F546" s="58">
        <v>24332</v>
      </c>
      <c r="G546" s="70">
        <v>593</v>
      </c>
      <c r="H546" s="70">
        <v>10</v>
      </c>
      <c r="I546" s="58">
        <f t="shared" si="27"/>
        <v>355</v>
      </c>
      <c r="J546" s="58"/>
      <c r="K546" s="58"/>
      <c r="L546" s="64" t="str">
        <f t="shared" si="28"/>
        <v>II</v>
      </c>
    </row>
    <row r="547" spans="1:12" s="62" customFormat="1" ht="24.75" customHeight="1" x14ac:dyDescent="0.25">
      <c r="A547" s="69">
        <f t="shared" si="26"/>
        <v>353</v>
      </c>
      <c r="C547" s="70">
        <v>353</v>
      </c>
      <c r="D547" s="58" t="s">
        <v>315</v>
      </c>
      <c r="E547" s="58" t="s">
        <v>10</v>
      </c>
      <c r="F547" s="58">
        <v>24326</v>
      </c>
      <c r="G547" s="70">
        <v>622</v>
      </c>
      <c r="H547" s="70">
        <v>24</v>
      </c>
      <c r="I547" s="58">
        <f t="shared" si="27"/>
        <v>355</v>
      </c>
      <c r="J547" s="58"/>
      <c r="K547" s="58"/>
      <c r="L547" s="64" t="str">
        <f t="shared" si="28"/>
        <v>II</v>
      </c>
    </row>
    <row r="548" spans="1:12" s="62" customFormat="1" ht="24.75" customHeight="1" x14ac:dyDescent="0.25">
      <c r="A548" s="69">
        <f t="shared" si="26"/>
        <v>353</v>
      </c>
      <c r="C548" s="70">
        <v>353</v>
      </c>
      <c r="D548" s="58" t="s">
        <v>315</v>
      </c>
      <c r="E548" s="58" t="s">
        <v>10</v>
      </c>
      <c r="F548" s="58">
        <v>24326</v>
      </c>
      <c r="G548" s="70">
        <v>623</v>
      </c>
      <c r="H548" s="70">
        <v>15</v>
      </c>
      <c r="I548" s="58">
        <f t="shared" si="27"/>
        <v>355</v>
      </c>
      <c r="J548" s="58"/>
      <c r="K548" s="58"/>
      <c r="L548" s="64" t="str">
        <f t="shared" si="28"/>
        <v>II</v>
      </c>
    </row>
    <row r="549" spans="1:12" s="62" customFormat="1" ht="24.75" customHeight="1" x14ac:dyDescent="0.25">
      <c r="A549" s="69">
        <f t="shared" si="26"/>
        <v>353</v>
      </c>
      <c r="C549" s="70">
        <v>353</v>
      </c>
      <c r="D549" s="58" t="s">
        <v>315</v>
      </c>
      <c r="E549" s="58" t="s">
        <v>10</v>
      </c>
      <c r="F549" s="58">
        <v>24327</v>
      </c>
      <c r="G549" s="70">
        <v>624</v>
      </c>
      <c r="H549" s="70">
        <v>11</v>
      </c>
      <c r="I549" s="58">
        <f t="shared" si="27"/>
        <v>355</v>
      </c>
      <c r="J549" s="58"/>
      <c r="K549" s="58"/>
      <c r="L549" s="64" t="str">
        <f t="shared" si="28"/>
        <v>II</v>
      </c>
    </row>
    <row r="550" spans="1:12" s="62" customFormat="1" ht="24.75" customHeight="1" x14ac:dyDescent="0.25">
      <c r="A550" s="69">
        <f t="shared" si="26"/>
        <v>353</v>
      </c>
      <c r="C550" s="70">
        <v>353</v>
      </c>
      <c r="D550" s="58" t="s">
        <v>315</v>
      </c>
      <c r="E550" s="58" t="s">
        <v>10</v>
      </c>
      <c r="F550" s="58">
        <v>24327</v>
      </c>
      <c r="G550" s="70">
        <v>625</v>
      </c>
      <c r="H550" s="70">
        <v>24</v>
      </c>
      <c r="I550" s="58">
        <f t="shared" si="27"/>
        <v>355</v>
      </c>
      <c r="J550" s="58"/>
      <c r="K550" s="58"/>
      <c r="L550" s="64" t="str">
        <f t="shared" si="28"/>
        <v>II</v>
      </c>
    </row>
    <row r="551" spans="1:12" s="62" customFormat="1" ht="24.75" customHeight="1" x14ac:dyDescent="0.25">
      <c r="A551" s="69">
        <f t="shared" si="26"/>
        <v>353</v>
      </c>
      <c r="C551" s="70">
        <v>353</v>
      </c>
      <c r="D551" s="58" t="s">
        <v>315</v>
      </c>
      <c r="E551" s="58" t="s">
        <v>10</v>
      </c>
      <c r="F551" s="58">
        <v>24323</v>
      </c>
      <c r="G551" s="70">
        <v>626</v>
      </c>
      <c r="H551" s="70">
        <v>3</v>
      </c>
      <c r="I551" s="58">
        <f t="shared" si="27"/>
        <v>355</v>
      </c>
      <c r="J551" s="58"/>
      <c r="K551" s="58"/>
      <c r="L551" s="64" t="str">
        <f t="shared" si="28"/>
        <v>II</v>
      </c>
    </row>
    <row r="552" spans="1:12" s="62" customFormat="1" ht="24.75" customHeight="1" x14ac:dyDescent="0.25">
      <c r="A552" s="69">
        <f t="shared" si="26"/>
        <v>353</v>
      </c>
      <c r="C552" s="70">
        <v>353</v>
      </c>
      <c r="D552" s="58" t="s">
        <v>315</v>
      </c>
      <c r="E552" s="58" t="s">
        <v>10</v>
      </c>
      <c r="F552" s="58">
        <v>24323</v>
      </c>
      <c r="G552" s="70">
        <v>627</v>
      </c>
      <c r="H552" s="70">
        <v>23</v>
      </c>
      <c r="I552" s="58">
        <f t="shared" si="27"/>
        <v>355</v>
      </c>
      <c r="J552" s="58"/>
      <c r="K552" s="58"/>
      <c r="L552" s="64" t="str">
        <f t="shared" si="28"/>
        <v>II</v>
      </c>
    </row>
    <row r="553" spans="1:12" s="62" customFormat="1" ht="24.75" customHeight="1" x14ac:dyDescent="0.25">
      <c r="A553" s="69">
        <f t="shared" si="26"/>
        <v>353</v>
      </c>
      <c r="C553" s="70">
        <v>353</v>
      </c>
      <c r="D553" s="58" t="s">
        <v>315</v>
      </c>
      <c r="E553" s="58" t="s">
        <v>10</v>
      </c>
      <c r="F553" s="58">
        <v>24323</v>
      </c>
      <c r="G553" s="70">
        <v>628</v>
      </c>
      <c r="H553" s="70">
        <v>4</v>
      </c>
      <c r="I553" s="58">
        <f t="shared" si="27"/>
        <v>355</v>
      </c>
      <c r="J553" s="58"/>
      <c r="K553" s="58"/>
      <c r="L553" s="64" t="str">
        <f t="shared" si="28"/>
        <v>II</v>
      </c>
    </row>
    <row r="554" spans="1:12" s="62" customFormat="1" ht="24.75" customHeight="1" x14ac:dyDescent="0.25">
      <c r="A554" s="69">
        <f t="shared" si="26"/>
        <v>353</v>
      </c>
      <c r="C554" s="70">
        <v>353</v>
      </c>
      <c r="D554" s="58" t="s">
        <v>315</v>
      </c>
      <c r="E554" s="58" t="s">
        <v>10</v>
      </c>
      <c r="F554" s="58">
        <v>24324</v>
      </c>
      <c r="G554" s="70">
        <v>629</v>
      </c>
      <c r="H554" s="70">
        <v>3</v>
      </c>
      <c r="I554" s="58">
        <f t="shared" si="27"/>
        <v>355</v>
      </c>
      <c r="J554" s="58"/>
      <c r="K554" s="58"/>
      <c r="L554" s="64" t="str">
        <f t="shared" si="28"/>
        <v>II</v>
      </c>
    </row>
    <row r="555" spans="1:12" s="62" customFormat="1" ht="24.75" customHeight="1" x14ac:dyDescent="0.25">
      <c r="A555" s="69">
        <f t="shared" si="26"/>
        <v>353</v>
      </c>
      <c r="C555" s="70">
        <v>353</v>
      </c>
      <c r="D555" s="58" t="s">
        <v>315</v>
      </c>
      <c r="E555" s="58" t="s">
        <v>10</v>
      </c>
      <c r="F555" s="58">
        <v>24323</v>
      </c>
      <c r="G555" s="70">
        <v>630</v>
      </c>
      <c r="H555" s="70">
        <v>15</v>
      </c>
      <c r="I555" s="58">
        <f t="shared" si="27"/>
        <v>355</v>
      </c>
      <c r="J555" s="58"/>
      <c r="K555" s="58"/>
      <c r="L555" s="64" t="str">
        <f t="shared" si="28"/>
        <v>II</v>
      </c>
    </row>
    <row r="556" spans="1:12" s="62" customFormat="1" ht="24.75" customHeight="1" x14ac:dyDescent="0.25">
      <c r="A556" s="69">
        <f t="shared" si="26"/>
        <v>353</v>
      </c>
      <c r="C556" s="70">
        <v>353</v>
      </c>
      <c r="D556" s="58" t="s">
        <v>315</v>
      </c>
      <c r="E556" s="58" t="s">
        <v>10</v>
      </c>
      <c r="F556" s="58">
        <v>24324</v>
      </c>
      <c r="G556" s="70">
        <v>631</v>
      </c>
      <c r="H556" s="70">
        <v>8</v>
      </c>
      <c r="I556" s="58">
        <f t="shared" si="27"/>
        <v>355</v>
      </c>
      <c r="J556" s="58"/>
      <c r="K556" s="58"/>
      <c r="L556" s="64" t="str">
        <f t="shared" si="28"/>
        <v>II</v>
      </c>
    </row>
    <row r="557" spans="1:12" s="62" customFormat="1" ht="24.75" customHeight="1" x14ac:dyDescent="0.25">
      <c r="A557" s="69">
        <f t="shared" si="26"/>
        <v>353</v>
      </c>
      <c r="C557" s="70">
        <v>353</v>
      </c>
      <c r="D557" s="58" t="s">
        <v>315</v>
      </c>
      <c r="E557" s="58" t="s">
        <v>10</v>
      </c>
      <c r="F557" s="58">
        <v>24326</v>
      </c>
      <c r="G557" s="70">
        <v>632</v>
      </c>
      <c r="H557" s="70">
        <v>3</v>
      </c>
      <c r="I557" s="58">
        <f t="shared" si="27"/>
        <v>355</v>
      </c>
      <c r="J557" s="58"/>
      <c r="K557" s="58"/>
      <c r="L557" s="64" t="str">
        <f t="shared" si="28"/>
        <v>II</v>
      </c>
    </row>
    <row r="558" spans="1:12" s="62" customFormat="1" ht="24.75" customHeight="1" x14ac:dyDescent="0.25">
      <c r="A558" s="69">
        <f t="shared" si="26"/>
        <v>353</v>
      </c>
      <c r="C558" s="70">
        <v>353</v>
      </c>
      <c r="D558" s="58" t="s">
        <v>315</v>
      </c>
      <c r="E558" s="58" t="s">
        <v>10</v>
      </c>
      <c r="F558" s="58">
        <v>24326</v>
      </c>
      <c r="G558" s="70">
        <v>633</v>
      </c>
      <c r="H558" s="70">
        <v>3</v>
      </c>
      <c r="I558" s="58">
        <f t="shared" si="27"/>
        <v>355</v>
      </c>
      <c r="J558" s="58"/>
      <c r="K558" s="58"/>
      <c r="L558" s="64" t="str">
        <f t="shared" si="28"/>
        <v>II</v>
      </c>
    </row>
    <row r="559" spans="1:12" s="62" customFormat="1" ht="24.75" customHeight="1" x14ac:dyDescent="0.25">
      <c r="A559" s="69">
        <f t="shared" si="26"/>
        <v>353</v>
      </c>
      <c r="C559" s="70">
        <v>353</v>
      </c>
      <c r="D559" s="58" t="s">
        <v>315</v>
      </c>
      <c r="E559" s="58" t="s">
        <v>10</v>
      </c>
      <c r="F559" s="58">
        <v>24324</v>
      </c>
      <c r="G559" s="70">
        <v>634</v>
      </c>
      <c r="H559" s="70">
        <v>22</v>
      </c>
      <c r="I559" s="58">
        <f t="shared" si="27"/>
        <v>355</v>
      </c>
      <c r="J559" s="58"/>
      <c r="K559" s="58"/>
      <c r="L559" s="64" t="str">
        <f t="shared" si="28"/>
        <v>II</v>
      </c>
    </row>
    <row r="560" spans="1:12" s="62" customFormat="1" ht="24.75" customHeight="1" x14ac:dyDescent="0.25">
      <c r="A560" s="69">
        <f t="shared" si="26"/>
        <v>361</v>
      </c>
      <c r="C560" s="70">
        <v>361</v>
      </c>
      <c r="D560" s="58" t="s">
        <v>315</v>
      </c>
      <c r="E560" s="58" t="s">
        <v>10</v>
      </c>
      <c r="F560" s="58">
        <v>24526</v>
      </c>
      <c r="G560" s="70">
        <v>470</v>
      </c>
      <c r="H560" s="70">
        <v>10</v>
      </c>
      <c r="I560" s="58">
        <f t="shared" si="27"/>
        <v>20</v>
      </c>
      <c r="J560" s="58"/>
      <c r="K560" s="58"/>
      <c r="L560" s="64" t="str">
        <f t="shared" si="28"/>
        <v>II</v>
      </c>
    </row>
    <row r="561" spans="1:12" s="62" customFormat="1" ht="24.75" customHeight="1" x14ac:dyDescent="0.25">
      <c r="A561" s="69">
        <f t="shared" si="26"/>
        <v>361</v>
      </c>
      <c r="C561" s="70">
        <v>361</v>
      </c>
      <c r="D561" s="58" t="s">
        <v>315</v>
      </c>
      <c r="E561" s="58" t="s">
        <v>10</v>
      </c>
      <c r="F561" s="58">
        <v>24526</v>
      </c>
      <c r="G561" s="70">
        <v>551</v>
      </c>
      <c r="H561" s="70">
        <v>10</v>
      </c>
      <c r="I561" s="58">
        <f t="shared" si="27"/>
        <v>20</v>
      </c>
      <c r="J561" s="58"/>
      <c r="K561" s="58"/>
      <c r="L561" s="64" t="str">
        <f t="shared" si="28"/>
        <v>II</v>
      </c>
    </row>
    <row r="562" spans="1:12" s="62" customFormat="1" ht="24.75" customHeight="1" x14ac:dyDescent="0.25">
      <c r="A562" s="69">
        <f t="shared" si="26"/>
        <v>370</v>
      </c>
      <c r="C562" s="70">
        <v>370</v>
      </c>
      <c r="D562" s="58" t="s">
        <v>315</v>
      </c>
      <c r="E562" s="58" t="s">
        <v>10</v>
      </c>
      <c r="F562" s="58">
        <v>24199</v>
      </c>
      <c r="G562" s="70">
        <v>567</v>
      </c>
      <c r="H562" s="70">
        <v>4</v>
      </c>
      <c r="I562" s="58">
        <f t="shared" si="27"/>
        <v>33</v>
      </c>
      <c r="J562" s="58"/>
      <c r="K562" s="58"/>
      <c r="L562" s="64" t="str">
        <f t="shared" si="28"/>
        <v>II</v>
      </c>
    </row>
    <row r="563" spans="1:12" s="62" customFormat="1" ht="24.75" customHeight="1" x14ac:dyDescent="0.25">
      <c r="A563" s="69">
        <f t="shared" si="26"/>
        <v>370</v>
      </c>
      <c r="C563" s="70">
        <v>370</v>
      </c>
      <c r="D563" s="58" t="s">
        <v>315</v>
      </c>
      <c r="E563" s="58" t="s">
        <v>10</v>
      </c>
      <c r="F563" s="58">
        <v>24199</v>
      </c>
      <c r="G563" s="70">
        <v>618</v>
      </c>
      <c r="H563" s="70">
        <v>3</v>
      </c>
      <c r="I563" s="58">
        <f t="shared" si="27"/>
        <v>33</v>
      </c>
      <c r="J563" s="58"/>
      <c r="K563" s="58"/>
      <c r="L563" s="64" t="str">
        <f t="shared" si="28"/>
        <v>II</v>
      </c>
    </row>
    <row r="564" spans="1:12" s="62" customFormat="1" ht="24.75" customHeight="1" x14ac:dyDescent="0.25">
      <c r="A564" s="69">
        <f t="shared" si="26"/>
        <v>370</v>
      </c>
      <c r="C564" s="70">
        <v>370</v>
      </c>
      <c r="D564" s="58" t="s">
        <v>315</v>
      </c>
      <c r="E564" s="58" t="s">
        <v>10</v>
      </c>
      <c r="F564" s="58">
        <v>24199</v>
      </c>
      <c r="G564" s="70">
        <v>620</v>
      </c>
      <c r="H564" s="70">
        <v>23</v>
      </c>
      <c r="I564" s="58">
        <f t="shared" si="27"/>
        <v>33</v>
      </c>
      <c r="J564" s="58"/>
      <c r="K564" s="58"/>
      <c r="L564" s="64" t="str">
        <f t="shared" si="28"/>
        <v>II</v>
      </c>
    </row>
    <row r="565" spans="1:12" s="62" customFormat="1" ht="24.75" customHeight="1" x14ac:dyDescent="0.25">
      <c r="A565" s="69">
        <f t="shared" si="26"/>
        <v>370</v>
      </c>
      <c r="C565" s="70">
        <v>370</v>
      </c>
      <c r="D565" s="58" t="s">
        <v>315</v>
      </c>
      <c r="E565" s="58" t="s">
        <v>10</v>
      </c>
      <c r="F565" s="58">
        <v>24199</v>
      </c>
      <c r="G565" s="70">
        <v>621</v>
      </c>
      <c r="H565" s="70">
        <v>3</v>
      </c>
      <c r="I565" s="58">
        <f t="shared" si="27"/>
        <v>33</v>
      </c>
      <c r="J565" s="58"/>
      <c r="K565" s="58"/>
      <c r="L565" s="64" t="str">
        <f t="shared" si="28"/>
        <v>II</v>
      </c>
    </row>
    <row r="566" spans="1:12" s="62" customFormat="1" ht="24.75" customHeight="1" x14ac:dyDescent="0.25">
      <c r="A566" s="69">
        <f t="shared" si="26"/>
        <v>372</v>
      </c>
      <c r="C566" s="70">
        <v>372</v>
      </c>
      <c r="D566" s="58" t="s">
        <v>315</v>
      </c>
      <c r="E566" s="58" t="s">
        <v>10</v>
      </c>
      <c r="F566" s="58">
        <v>24204</v>
      </c>
      <c r="G566" s="70">
        <v>566</v>
      </c>
      <c r="H566" s="70">
        <v>22</v>
      </c>
      <c r="I566" s="58">
        <f t="shared" si="27"/>
        <v>26</v>
      </c>
      <c r="J566" s="58"/>
      <c r="K566" s="58"/>
      <c r="L566" s="64" t="str">
        <f t="shared" si="28"/>
        <v>II</v>
      </c>
    </row>
    <row r="567" spans="1:12" s="62" customFormat="1" ht="24.75" customHeight="1" x14ac:dyDescent="0.25">
      <c r="A567" s="69">
        <f t="shared" si="26"/>
        <v>372</v>
      </c>
      <c r="C567" s="70">
        <v>372</v>
      </c>
      <c r="D567" s="58" t="s">
        <v>315</v>
      </c>
      <c r="E567" s="58" t="s">
        <v>10</v>
      </c>
      <c r="F567" s="58">
        <v>24204</v>
      </c>
      <c r="G567" s="70">
        <v>568</v>
      </c>
      <c r="H567" s="70">
        <v>4</v>
      </c>
      <c r="I567" s="58">
        <f t="shared" si="27"/>
        <v>26</v>
      </c>
      <c r="J567" s="58"/>
      <c r="K567" s="58"/>
      <c r="L567" s="64" t="str">
        <f t="shared" si="28"/>
        <v>II</v>
      </c>
    </row>
    <row r="568" spans="1:12" s="62" customFormat="1" ht="24.75" customHeight="1" x14ac:dyDescent="0.25">
      <c r="A568" s="69">
        <f t="shared" si="26"/>
        <v>384</v>
      </c>
      <c r="C568" s="70">
        <v>384</v>
      </c>
      <c r="D568" s="58" t="s">
        <v>315</v>
      </c>
      <c r="E568" s="58" t="s">
        <v>10</v>
      </c>
      <c r="F568" s="58">
        <v>24206</v>
      </c>
      <c r="G568" s="70">
        <v>569</v>
      </c>
      <c r="H568" s="70">
        <v>22</v>
      </c>
      <c r="I568" s="58">
        <f t="shared" si="27"/>
        <v>27</v>
      </c>
      <c r="J568" s="58"/>
      <c r="K568" s="58"/>
      <c r="L568" s="64" t="str">
        <f t="shared" si="28"/>
        <v>II</v>
      </c>
    </row>
    <row r="569" spans="1:12" s="62" customFormat="1" ht="24.75" customHeight="1" x14ac:dyDescent="0.25">
      <c r="A569" s="69">
        <f t="shared" si="26"/>
        <v>384</v>
      </c>
      <c r="C569" s="70">
        <v>384</v>
      </c>
      <c r="D569" s="58" t="s">
        <v>315</v>
      </c>
      <c r="E569" s="58" t="s">
        <v>10</v>
      </c>
      <c r="F569" s="58">
        <v>24206</v>
      </c>
      <c r="G569" s="70">
        <v>571</v>
      </c>
      <c r="H569" s="70">
        <v>5</v>
      </c>
      <c r="I569" s="58">
        <f t="shared" si="27"/>
        <v>27</v>
      </c>
      <c r="J569" s="58"/>
      <c r="K569" s="58"/>
      <c r="L569" s="64" t="str">
        <f t="shared" si="28"/>
        <v>II</v>
      </c>
    </row>
    <row r="570" spans="1:12" s="62" customFormat="1" ht="24.75" customHeight="1" x14ac:dyDescent="0.25">
      <c r="A570" s="69">
        <f t="shared" si="26"/>
        <v>387</v>
      </c>
      <c r="C570" s="70">
        <v>387</v>
      </c>
      <c r="D570" s="58" t="s">
        <v>315</v>
      </c>
      <c r="E570" s="58" t="s">
        <v>10</v>
      </c>
      <c r="F570" s="58">
        <v>24627</v>
      </c>
      <c r="G570" s="70">
        <v>482</v>
      </c>
      <c r="H570" s="70">
        <v>3</v>
      </c>
      <c r="I570" s="58">
        <f t="shared" si="27"/>
        <v>80</v>
      </c>
      <c r="J570" s="58"/>
      <c r="K570" s="58"/>
      <c r="L570" s="64" t="str">
        <f t="shared" si="28"/>
        <v>II</v>
      </c>
    </row>
    <row r="571" spans="1:12" s="62" customFormat="1" ht="24.75" customHeight="1" x14ac:dyDescent="0.25">
      <c r="A571" s="69">
        <f t="shared" si="26"/>
        <v>387</v>
      </c>
      <c r="C571" s="70">
        <v>387</v>
      </c>
      <c r="D571" s="58" t="s">
        <v>315</v>
      </c>
      <c r="E571" s="58" t="s">
        <v>10</v>
      </c>
      <c r="F571" s="58">
        <v>24627</v>
      </c>
      <c r="G571" s="70">
        <v>483</v>
      </c>
      <c r="H571" s="70">
        <v>5</v>
      </c>
      <c r="I571" s="58">
        <f t="shared" si="27"/>
        <v>80</v>
      </c>
      <c r="J571" s="58"/>
      <c r="K571" s="58"/>
      <c r="L571" s="64" t="str">
        <f t="shared" si="28"/>
        <v>II</v>
      </c>
    </row>
    <row r="572" spans="1:12" s="62" customFormat="1" ht="24.75" customHeight="1" x14ac:dyDescent="0.25">
      <c r="A572" s="69">
        <f t="shared" si="26"/>
        <v>387</v>
      </c>
      <c r="C572" s="70">
        <v>387</v>
      </c>
      <c r="D572" s="58" t="s">
        <v>315</v>
      </c>
      <c r="E572" s="58" t="s">
        <v>10</v>
      </c>
      <c r="F572" s="58">
        <v>24627</v>
      </c>
      <c r="G572" s="70">
        <v>485</v>
      </c>
      <c r="H572" s="70">
        <v>24</v>
      </c>
      <c r="I572" s="58">
        <f t="shared" si="27"/>
        <v>80</v>
      </c>
      <c r="J572" s="58"/>
      <c r="K572" s="58"/>
      <c r="L572" s="64" t="str">
        <f t="shared" si="28"/>
        <v>II</v>
      </c>
    </row>
    <row r="573" spans="1:12" s="62" customFormat="1" ht="24.75" customHeight="1" x14ac:dyDescent="0.25">
      <c r="A573" s="69">
        <f t="shared" si="26"/>
        <v>387</v>
      </c>
      <c r="C573" s="70">
        <v>387</v>
      </c>
      <c r="D573" s="58" t="s">
        <v>315</v>
      </c>
      <c r="E573" s="58" t="s">
        <v>10</v>
      </c>
      <c r="F573" s="58">
        <v>24627</v>
      </c>
      <c r="G573" s="70">
        <v>486</v>
      </c>
      <c r="H573" s="70">
        <v>5</v>
      </c>
      <c r="I573" s="58">
        <f t="shared" si="27"/>
        <v>80</v>
      </c>
      <c r="J573" s="58"/>
      <c r="K573" s="58"/>
      <c r="L573" s="64" t="str">
        <f t="shared" si="28"/>
        <v>II</v>
      </c>
    </row>
    <row r="574" spans="1:12" s="62" customFormat="1" ht="24.75" customHeight="1" x14ac:dyDescent="0.25">
      <c r="A574" s="69">
        <f t="shared" si="26"/>
        <v>387</v>
      </c>
      <c r="C574" s="70">
        <v>387</v>
      </c>
      <c r="D574" s="58" t="s">
        <v>315</v>
      </c>
      <c r="E574" s="58" t="s">
        <v>10</v>
      </c>
      <c r="F574" s="58">
        <v>24628</v>
      </c>
      <c r="G574" s="70">
        <v>487</v>
      </c>
      <c r="H574" s="70">
        <v>21</v>
      </c>
      <c r="I574" s="58">
        <f t="shared" si="27"/>
        <v>80</v>
      </c>
      <c r="J574" s="58"/>
      <c r="K574" s="58"/>
      <c r="L574" s="64" t="str">
        <f t="shared" si="28"/>
        <v>II</v>
      </c>
    </row>
    <row r="575" spans="1:12" s="62" customFormat="1" ht="24.75" customHeight="1" x14ac:dyDescent="0.25">
      <c r="A575" s="69">
        <f t="shared" si="26"/>
        <v>387</v>
      </c>
      <c r="C575" s="70">
        <v>387</v>
      </c>
      <c r="D575" s="58" t="s">
        <v>315</v>
      </c>
      <c r="E575" s="58" t="s">
        <v>10</v>
      </c>
      <c r="F575" s="58">
        <v>24628</v>
      </c>
      <c r="G575" s="70">
        <v>488</v>
      </c>
      <c r="H575" s="70">
        <v>22</v>
      </c>
      <c r="I575" s="58">
        <f t="shared" si="27"/>
        <v>80</v>
      </c>
      <c r="J575" s="58"/>
      <c r="K575" s="58"/>
      <c r="L575" s="64" t="str">
        <f t="shared" si="28"/>
        <v>II</v>
      </c>
    </row>
    <row r="576" spans="1:12" s="62" customFormat="1" ht="24.75" customHeight="1" x14ac:dyDescent="0.25">
      <c r="A576" s="69" t="str">
        <f t="shared" si="26"/>
        <v>PENDING      19 JULY 2022</v>
      </c>
      <c r="C576" s="71" t="str">
        <f t="shared" ref="C576:C607" si="29">CONCATENATE("PENDING"," ", " ", " ", " "," ", " ", "", "",D576)</f>
        <v>PENDING      19 JULY 2022</v>
      </c>
      <c r="D576" s="58" t="s">
        <v>315</v>
      </c>
      <c r="E576" s="58" t="s">
        <v>10</v>
      </c>
      <c r="F576" s="58">
        <v>24593</v>
      </c>
      <c r="G576" s="70">
        <v>475</v>
      </c>
      <c r="H576" s="70">
        <v>4</v>
      </c>
      <c r="I576" s="58">
        <f t="shared" si="27"/>
        <v>1818</v>
      </c>
      <c r="J576" s="58"/>
      <c r="K576" s="58"/>
      <c r="L576" s="64" t="str">
        <f t="shared" si="28"/>
        <v>II</v>
      </c>
    </row>
    <row r="577" spans="1:12" s="62" customFormat="1" ht="24.75" customHeight="1" x14ac:dyDescent="0.25">
      <c r="A577" s="69" t="str">
        <f t="shared" si="26"/>
        <v>PENDING      19 JULY 2022</v>
      </c>
      <c r="C577" s="71" t="str">
        <f t="shared" si="29"/>
        <v>PENDING      19 JULY 2022</v>
      </c>
      <c r="D577" s="58" t="s">
        <v>315</v>
      </c>
      <c r="E577" s="58" t="s">
        <v>10</v>
      </c>
      <c r="F577" s="58">
        <v>24593</v>
      </c>
      <c r="G577" s="70">
        <v>476</v>
      </c>
      <c r="H577" s="70">
        <v>24</v>
      </c>
      <c r="I577" s="58">
        <f t="shared" si="27"/>
        <v>1818</v>
      </c>
      <c r="J577" s="58"/>
      <c r="K577" s="58"/>
      <c r="L577" s="64" t="str">
        <f t="shared" si="28"/>
        <v>II</v>
      </c>
    </row>
    <row r="578" spans="1:12" s="62" customFormat="1" ht="24.75" customHeight="1" x14ac:dyDescent="0.25">
      <c r="A578" s="69" t="str">
        <f t="shared" si="26"/>
        <v>PENDING      19 JULY 2022</v>
      </c>
      <c r="C578" s="71" t="str">
        <f t="shared" si="29"/>
        <v>PENDING      19 JULY 2022</v>
      </c>
      <c r="D578" s="58" t="s">
        <v>315</v>
      </c>
      <c r="E578" s="58" t="s">
        <v>10</v>
      </c>
      <c r="F578" s="58">
        <v>24593</v>
      </c>
      <c r="G578" s="70">
        <v>478</v>
      </c>
      <c r="H578" s="70">
        <v>10</v>
      </c>
      <c r="I578" s="58">
        <f t="shared" si="27"/>
        <v>1818</v>
      </c>
      <c r="J578" s="58"/>
      <c r="K578" s="58"/>
      <c r="L578" s="64" t="str">
        <f t="shared" si="28"/>
        <v>II</v>
      </c>
    </row>
    <row r="579" spans="1:12" s="62" customFormat="1" ht="24.75" customHeight="1" x14ac:dyDescent="0.25">
      <c r="A579" s="69" t="str">
        <f t="shared" si="26"/>
        <v>PENDING      19 JULY 2022</v>
      </c>
      <c r="C579" s="71" t="str">
        <f t="shared" si="29"/>
        <v>PENDING      19 JULY 2022</v>
      </c>
      <c r="D579" s="58" t="s">
        <v>315</v>
      </c>
      <c r="E579" s="58" t="s">
        <v>10</v>
      </c>
      <c r="F579" s="58">
        <v>24626</v>
      </c>
      <c r="G579" s="70">
        <v>480</v>
      </c>
      <c r="H579" s="70">
        <v>3</v>
      </c>
      <c r="I579" s="58">
        <f t="shared" si="27"/>
        <v>1818</v>
      </c>
      <c r="J579" s="58"/>
      <c r="K579" s="58"/>
      <c r="L579" s="64" t="str">
        <f t="shared" si="28"/>
        <v>II</v>
      </c>
    </row>
    <row r="580" spans="1:12" s="62" customFormat="1" ht="24.75" customHeight="1" x14ac:dyDescent="0.25">
      <c r="A580" s="69" t="str">
        <f t="shared" si="26"/>
        <v>PENDING      19 JULY 2022</v>
      </c>
      <c r="C580" s="71" t="str">
        <f t="shared" si="29"/>
        <v>PENDING      19 JULY 2022</v>
      </c>
      <c r="D580" s="58" t="s">
        <v>315</v>
      </c>
      <c r="E580" s="58" t="s">
        <v>10</v>
      </c>
      <c r="F580" s="58">
        <v>24626</v>
      </c>
      <c r="G580" s="70">
        <v>481</v>
      </c>
      <c r="H580" s="70">
        <v>5</v>
      </c>
      <c r="I580" s="58">
        <f t="shared" si="27"/>
        <v>1818</v>
      </c>
      <c r="J580" s="58"/>
      <c r="K580" s="58"/>
      <c r="L580" s="64" t="str">
        <f t="shared" si="28"/>
        <v>II</v>
      </c>
    </row>
    <row r="581" spans="1:12" s="62" customFormat="1" ht="24.75" customHeight="1" x14ac:dyDescent="0.25">
      <c r="A581" s="69" t="str">
        <f t="shared" ref="A581:A644" si="30">+C581</f>
        <v>PENDING      19 JULY 2022</v>
      </c>
      <c r="C581" s="71" t="str">
        <f t="shared" si="29"/>
        <v>PENDING      19 JULY 2022</v>
      </c>
      <c r="D581" s="58" t="s">
        <v>315</v>
      </c>
      <c r="E581" s="58" t="s">
        <v>10</v>
      </c>
      <c r="F581" s="58">
        <v>24626</v>
      </c>
      <c r="G581" s="70">
        <v>484</v>
      </c>
      <c r="H581" s="70">
        <v>20</v>
      </c>
      <c r="I581" s="58">
        <f t="shared" ref="I581:I644" si="31">SUMIF($C$4:$C$3331,A581,$H$4:$H$3331)</f>
        <v>1818</v>
      </c>
      <c r="J581" s="58"/>
      <c r="K581" s="58"/>
      <c r="L581" s="64" t="str">
        <f t="shared" ref="L581:L644" si="32">IFERROR(VLOOKUP(D581,$N$4:$P$31,3,0),"-")</f>
        <v>II</v>
      </c>
    </row>
    <row r="582" spans="1:12" s="62" customFormat="1" ht="24.75" customHeight="1" x14ac:dyDescent="0.25">
      <c r="A582" s="69" t="str">
        <f t="shared" si="30"/>
        <v>PENDING      19 JULY 2022</v>
      </c>
      <c r="C582" s="71" t="str">
        <f t="shared" si="29"/>
        <v>PENDING      19 JULY 2022</v>
      </c>
      <c r="D582" s="58" t="s">
        <v>315</v>
      </c>
      <c r="E582" s="58" t="s">
        <v>10</v>
      </c>
      <c r="F582" s="58">
        <v>24696</v>
      </c>
      <c r="G582" s="70">
        <v>493</v>
      </c>
      <c r="H582" s="70">
        <v>10</v>
      </c>
      <c r="I582" s="58">
        <f t="shared" si="31"/>
        <v>1818</v>
      </c>
      <c r="J582" s="58"/>
      <c r="K582" s="58"/>
      <c r="L582" s="64" t="str">
        <f t="shared" si="32"/>
        <v>II</v>
      </c>
    </row>
    <row r="583" spans="1:12" s="62" customFormat="1" ht="24.75" customHeight="1" x14ac:dyDescent="0.25">
      <c r="A583" s="69" t="str">
        <f t="shared" si="30"/>
        <v>PENDING      19 JULY 2022</v>
      </c>
      <c r="C583" s="71" t="str">
        <f t="shared" si="29"/>
        <v>PENDING      19 JULY 2022</v>
      </c>
      <c r="D583" s="58" t="s">
        <v>315</v>
      </c>
      <c r="E583" s="58" t="s">
        <v>10</v>
      </c>
      <c r="F583" s="58">
        <v>24696</v>
      </c>
      <c r="G583" s="70">
        <v>494</v>
      </c>
      <c r="H583" s="70">
        <v>24</v>
      </c>
      <c r="I583" s="58">
        <f t="shared" si="31"/>
        <v>1818</v>
      </c>
      <c r="J583" s="58"/>
      <c r="K583" s="58"/>
      <c r="L583" s="64" t="str">
        <f t="shared" si="32"/>
        <v>II</v>
      </c>
    </row>
    <row r="584" spans="1:12" s="62" customFormat="1" ht="24.75" customHeight="1" x14ac:dyDescent="0.25">
      <c r="A584" s="69" t="str">
        <f t="shared" si="30"/>
        <v>PENDING      19 JULY 2022</v>
      </c>
      <c r="C584" s="71" t="str">
        <f t="shared" si="29"/>
        <v>PENDING      19 JULY 2022</v>
      </c>
      <c r="D584" s="58" t="s">
        <v>315</v>
      </c>
      <c r="E584" s="58" t="s">
        <v>10</v>
      </c>
      <c r="F584" s="58">
        <v>24770</v>
      </c>
      <c r="G584" s="70">
        <v>495</v>
      </c>
      <c r="H584" s="70">
        <v>15</v>
      </c>
      <c r="I584" s="58">
        <f t="shared" si="31"/>
        <v>1818</v>
      </c>
      <c r="J584" s="58"/>
      <c r="K584" s="58"/>
      <c r="L584" s="64" t="str">
        <f t="shared" si="32"/>
        <v>II</v>
      </c>
    </row>
    <row r="585" spans="1:12" s="62" customFormat="1" ht="24.75" customHeight="1" x14ac:dyDescent="0.25">
      <c r="A585" s="69" t="str">
        <f t="shared" si="30"/>
        <v>PENDING      19 JULY 2022</v>
      </c>
      <c r="C585" s="71" t="str">
        <f t="shared" si="29"/>
        <v>PENDING      19 JULY 2022</v>
      </c>
      <c r="D585" s="58" t="s">
        <v>315</v>
      </c>
      <c r="E585" s="58" t="s">
        <v>10</v>
      </c>
      <c r="F585" s="58">
        <v>24696</v>
      </c>
      <c r="G585" s="70">
        <v>496</v>
      </c>
      <c r="H585" s="70">
        <v>11</v>
      </c>
      <c r="I585" s="58">
        <f t="shared" si="31"/>
        <v>1818</v>
      </c>
      <c r="J585" s="58"/>
      <c r="K585" s="58"/>
      <c r="L585" s="64" t="str">
        <f t="shared" si="32"/>
        <v>II</v>
      </c>
    </row>
    <row r="586" spans="1:12" s="62" customFormat="1" ht="24.75" customHeight="1" x14ac:dyDescent="0.25">
      <c r="A586" s="69" t="str">
        <f t="shared" si="30"/>
        <v>PENDING      19 JULY 2022</v>
      </c>
      <c r="C586" s="71" t="str">
        <f t="shared" si="29"/>
        <v>PENDING      19 JULY 2022</v>
      </c>
      <c r="D586" s="58" t="s">
        <v>315</v>
      </c>
      <c r="E586" s="58" t="s">
        <v>10</v>
      </c>
      <c r="F586" s="58">
        <v>24770</v>
      </c>
      <c r="G586" s="70">
        <v>497</v>
      </c>
      <c r="H586" s="70">
        <v>8</v>
      </c>
      <c r="I586" s="58">
        <f t="shared" si="31"/>
        <v>1818</v>
      </c>
      <c r="J586" s="58"/>
      <c r="K586" s="58"/>
      <c r="L586" s="64" t="str">
        <f t="shared" si="32"/>
        <v>II</v>
      </c>
    </row>
    <row r="587" spans="1:12" s="62" customFormat="1" ht="24.75" customHeight="1" x14ac:dyDescent="0.25">
      <c r="A587" s="69" t="str">
        <f t="shared" si="30"/>
        <v>PENDING      19 JULY 2022</v>
      </c>
      <c r="C587" s="71" t="str">
        <f t="shared" si="29"/>
        <v>PENDING      19 JULY 2022</v>
      </c>
      <c r="D587" s="58" t="s">
        <v>315</v>
      </c>
      <c r="E587" s="58" t="s">
        <v>10</v>
      </c>
      <c r="F587" s="58">
        <v>24778</v>
      </c>
      <c r="G587" s="70">
        <v>498</v>
      </c>
      <c r="H587" s="70">
        <v>18</v>
      </c>
      <c r="I587" s="58">
        <f t="shared" si="31"/>
        <v>1818</v>
      </c>
      <c r="J587" s="58"/>
      <c r="K587" s="58"/>
      <c r="L587" s="64" t="str">
        <f t="shared" si="32"/>
        <v>II</v>
      </c>
    </row>
    <row r="588" spans="1:12" s="62" customFormat="1" ht="24.75" customHeight="1" x14ac:dyDescent="0.25">
      <c r="A588" s="69" t="str">
        <f t="shared" si="30"/>
        <v>PENDING      19 JULY 2022</v>
      </c>
      <c r="C588" s="71" t="str">
        <f t="shared" si="29"/>
        <v>PENDING      19 JULY 2022</v>
      </c>
      <c r="D588" s="58" t="s">
        <v>315</v>
      </c>
      <c r="E588" s="58" t="s">
        <v>10</v>
      </c>
      <c r="F588" s="58">
        <v>24778</v>
      </c>
      <c r="G588" s="70">
        <v>499</v>
      </c>
      <c r="H588" s="70">
        <v>12</v>
      </c>
      <c r="I588" s="58">
        <f t="shared" si="31"/>
        <v>1818</v>
      </c>
      <c r="J588" s="58"/>
      <c r="K588" s="58"/>
      <c r="L588" s="64" t="str">
        <f t="shared" si="32"/>
        <v>II</v>
      </c>
    </row>
    <row r="589" spans="1:12" s="62" customFormat="1" ht="24.75" customHeight="1" x14ac:dyDescent="0.25">
      <c r="A589" s="69" t="str">
        <f t="shared" si="30"/>
        <v>PENDING      19 JULY 2022</v>
      </c>
      <c r="C589" s="71" t="str">
        <f t="shared" si="29"/>
        <v>PENDING      19 JULY 2022</v>
      </c>
      <c r="D589" s="58" t="s">
        <v>315</v>
      </c>
      <c r="E589" s="58" t="s">
        <v>10</v>
      </c>
      <c r="F589" s="58">
        <v>24786</v>
      </c>
      <c r="G589" s="70">
        <v>500</v>
      </c>
      <c r="H589" s="70">
        <v>14</v>
      </c>
      <c r="I589" s="58">
        <f t="shared" si="31"/>
        <v>1818</v>
      </c>
      <c r="J589" s="58"/>
      <c r="K589" s="58"/>
      <c r="L589" s="64" t="str">
        <f t="shared" si="32"/>
        <v>II</v>
      </c>
    </row>
    <row r="590" spans="1:12" s="62" customFormat="1" ht="24.75" customHeight="1" x14ac:dyDescent="0.25">
      <c r="A590" s="69" t="str">
        <f t="shared" si="30"/>
        <v>PENDING      19 JULY 2022</v>
      </c>
      <c r="C590" s="71" t="str">
        <f t="shared" si="29"/>
        <v>PENDING      19 JULY 2022</v>
      </c>
      <c r="D590" s="58" t="s">
        <v>315</v>
      </c>
      <c r="E590" s="58" t="s">
        <v>10</v>
      </c>
      <c r="F590" s="58">
        <v>24786</v>
      </c>
      <c r="G590" s="70">
        <v>501</v>
      </c>
      <c r="H590" s="70">
        <v>5</v>
      </c>
      <c r="I590" s="58">
        <f t="shared" si="31"/>
        <v>1818</v>
      </c>
      <c r="J590" s="58"/>
      <c r="K590" s="58"/>
      <c r="L590" s="64" t="str">
        <f t="shared" si="32"/>
        <v>II</v>
      </c>
    </row>
    <row r="591" spans="1:12" s="62" customFormat="1" ht="24.75" customHeight="1" x14ac:dyDescent="0.25">
      <c r="A591" s="69" t="str">
        <f t="shared" si="30"/>
        <v>PENDING      19 JULY 2022</v>
      </c>
      <c r="C591" s="71" t="str">
        <f t="shared" si="29"/>
        <v>PENDING      19 JULY 2022</v>
      </c>
      <c r="D591" s="58" t="s">
        <v>315</v>
      </c>
      <c r="E591" s="58" t="s">
        <v>10</v>
      </c>
      <c r="F591" s="58">
        <v>24843</v>
      </c>
      <c r="G591" s="70">
        <v>506</v>
      </c>
      <c r="H591" s="70">
        <v>17</v>
      </c>
      <c r="I591" s="58">
        <f t="shared" si="31"/>
        <v>1818</v>
      </c>
      <c r="J591" s="58"/>
      <c r="K591" s="58"/>
      <c r="L591" s="64" t="str">
        <f t="shared" si="32"/>
        <v>II</v>
      </c>
    </row>
    <row r="592" spans="1:12" s="62" customFormat="1" ht="24.75" customHeight="1" x14ac:dyDescent="0.25">
      <c r="A592" s="69" t="str">
        <f t="shared" si="30"/>
        <v>PENDING      19 JULY 2022</v>
      </c>
      <c r="C592" s="71" t="str">
        <f t="shared" si="29"/>
        <v>PENDING      19 JULY 2022</v>
      </c>
      <c r="D592" s="58" t="s">
        <v>315</v>
      </c>
      <c r="E592" s="58" t="s">
        <v>10</v>
      </c>
      <c r="F592" s="58">
        <v>24843</v>
      </c>
      <c r="G592" s="70">
        <v>509</v>
      </c>
      <c r="H592" s="70">
        <v>7</v>
      </c>
      <c r="I592" s="58">
        <f t="shared" si="31"/>
        <v>1818</v>
      </c>
      <c r="J592" s="58"/>
      <c r="K592" s="58"/>
      <c r="L592" s="64" t="str">
        <f t="shared" si="32"/>
        <v>II</v>
      </c>
    </row>
    <row r="593" spans="1:12" s="62" customFormat="1" ht="24.75" customHeight="1" x14ac:dyDescent="0.25">
      <c r="A593" s="69" t="str">
        <f t="shared" si="30"/>
        <v>PENDING      19 JULY 2022</v>
      </c>
      <c r="C593" s="71" t="str">
        <f t="shared" si="29"/>
        <v>PENDING      19 JULY 2022</v>
      </c>
      <c r="D593" s="58" t="s">
        <v>315</v>
      </c>
      <c r="E593" s="58" t="s">
        <v>10</v>
      </c>
      <c r="F593" s="58">
        <v>24935</v>
      </c>
      <c r="G593" s="70">
        <v>516</v>
      </c>
      <c r="H593" s="70">
        <v>7</v>
      </c>
      <c r="I593" s="58">
        <f t="shared" si="31"/>
        <v>1818</v>
      </c>
      <c r="J593" s="58"/>
      <c r="K593" s="58"/>
      <c r="L593" s="64" t="str">
        <f t="shared" si="32"/>
        <v>II</v>
      </c>
    </row>
    <row r="594" spans="1:12" s="62" customFormat="1" ht="24.75" customHeight="1" x14ac:dyDescent="0.25">
      <c r="A594" s="69" t="str">
        <f t="shared" si="30"/>
        <v>PENDING      19 JULY 2022</v>
      </c>
      <c r="C594" s="71" t="str">
        <f t="shared" si="29"/>
        <v>PENDING      19 JULY 2022</v>
      </c>
      <c r="D594" s="58" t="s">
        <v>315</v>
      </c>
      <c r="E594" s="58" t="s">
        <v>10</v>
      </c>
      <c r="F594" s="58">
        <v>24935</v>
      </c>
      <c r="G594" s="70">
        <v>517</v>
      </c>
      <c r="H594" s="70">
        <v>4</v>
      </c>
      <c r="I594" s="58">
        <f t="shared" si="31"/>
        <v>1818</v>
      </c>
      <c r="J594" s="58"/>
      <c r="K594" s="58"/>
      <c r="L594" s="64" t="str">
        <f t="shared" si="32"/>
        <v>II</v>
      </c>
    </row>
    <row r="595" spans="1:12" s="62" customFormat="1" ht="24.75" customHeight="1" x14ac:dyDescent="0.25">
      <c r="A595" s="69" t="str">
        <f t="shared" si="30"/>
        <v>PENDING      19 JULY 2022</v>
      </c>
      <c r="C595" s="71" t="str">
        <f t="shared" si="29"/>
        <v>PENDING      19 JULY 2022</v>
      </c>
      <c r="D595" s="58" t="s">
        <v>315</v>
      </c>
      <c r="E595" s="58" t="s">
        <v>10</v>
      </c>
      <c r="F595" s="58">
        <v>25056</v>
      </c>
      <c r="G595" s="70">
        <v>521</v>
      </c>
      <c r="H595" s="70">
        <v>4</v>
      </c>
      <c r="I595" s="58">
        <f t="shared" si="31"/>
        <v>1818</v>
      </c>
      <c r="J595" s="58"/>
      <c r="K595" s="58"/>
      <c r="L595" s="64" t="str">
        <f t="shared" si="32"/>
        <v>II</v>
      </c>
    </row>
    <row r="596" spans="1:12" s="62" customFormat="1" ht="24.75" customHeight="1" x14ac:dyDescent="0.25">
      <c r="A596" s="69" t="str">
        <f t="shared" si="30"/>
        <v>PENDING      19 JULY 2022</v>
      </c>
      <c r="C596" s="71" t="str">
        <f t="shared" si="29"/>
        <v>PENDING      19 JULY 2022</v>
      </c>
      <c r="D596" s="58" t="s">
        <v>315</v>
      </c>
      <c r="E596" s="58" t="s">
        <v>10</v>
      </c>
      <c r="F596" s="58">
        <v>25056</v>
      </c>
      <c r="G596" s="70">
        <v>524</v>
      </c>
      <c r="H596" s="70">
        <v>16</v>
      </c>
      <c r="I596" s="58">
        <f t="shared" si="31"/>
        <v>1818</v>
      </c>
      <c r="J596" s="58"/>
      <c r="K596" s="58"/>
      <c r="L596" s="64" t="str">
        <f t="shared" si="32"/>
        <v>II</v>
      </c>
    </row>
    <row r="597" spans="1:12" s="62" customFormat="1" ht="24.75" customHeight="1" x14ac:dyDescent="0.25">
      <c r="A597" s="69" t="str">
        <f t="shared" si="30"/>
        <v>PENDING      19 JULY 2022</v>
      </c>
      <c r="C597" s="71" t="str">
        <f t="shared" si="29"/>
        <v>PENDING      19 JULY 2022</v>
      </c>
      <c r="D597" s="58" t="s">
        <v>315</v>
      </c>
      <c r="E597" s="58" t="s">
        <v>10</v>
      </c>
      <c r="F597" s="58">
        <v>25375</v>
      </c>
      <c r="G597" s="70">
        <v>537</v>
      </c>
      <c r="H597" s="70">
        <v>3</v>
      </c>
      <c r="I597" s="58">
        <f t="shared" si="31"/>
        <v>1818</v>
      </c>
      <c r="J597" s="58"/>
      <c r="K597" s="58"/>
      <c r="L597" s="64" t="str">
        <f t="shared" si="32"/>
        <v>II</v>
      </c>
    </row>
    <row r="598" spans="1:12" s="62" customFormat="1" ht="24.75" customHeight="1" x14ac:dyDescent="0.25">
      <c r="A598" s="69" t="str">
        <f t="shared" si="30"/>
        <v>PENDING      19 JULY 2022</v>
      </c>
      <c r="C598" s="71" t="str">
        <f t="shared" si="29"/>
        <v>PENDING      19 JULY 2022</v>
      </c>
      <c r="D598" s="58" t="s">
        <v>315</v>
      </c>
      <c r="E598" s="58" t="s">
        <v>10</v>
      </c>
      <c r="F598" s="58">
        <v>25375</v>
      </c>
      <c r="G598" s="70">
        <v>538</v>
      </c>
      <c r="H598" s="70">
        <v>12</v>
      </c>
      <c r="I598" s="58">
        <f t="shared" si="31"/>
        <v>1818</v>
      </c>
      <c r="J598" s="58"/>
      <c r="K598" s="58"/>
      <c r="L598" s="64" t="str">
        <f t="shared" si="32"/>
        <v>II</v>
      </c>
    </row>
    <row r="599" spans="1:12" s="62" customFormat="1" ht="24.75" customHeight="1" x14ac:dyDescent="0.25">
      <c r="A599" s="69" t="str">
        <f t="shared" si="30"/>
        <v>PENDING      19 JULY 2022</v>
      </c>
      <c r="C599" s="71" t="str">
        <f t="shared" si="29"/>
        <v>PENDING      19 JULY 2022</v>
      </c>
      <c r="D599" s="58" t="s">
        <v>315</v>
      </c>
      <c r="E599" s="58" t="s">
        <v>10</v>
      </c>
      <c r="F599" s="58">
        <v>25356</v>
      </c>
      <c r="G599" s="70">
        <v>539</v>
      </c>
      <c r="H599" s="70">
        <v>3</v>
      </c>
      <c r="I599" s="58">
        <f t="shared" si="31"/>
        <v>1818</v>
      </c>
      <c r="J599" s="58"/>
      <c r="K599" s="58"/>
      <c r="L599" s="64" t="str">
        <f t="shared" si="32"/>
        <v>II</v>
      </c>
    </row>
    <row r="600" spans="1:12" s="62" customFormat="1" ht="24.75" customHeight="1" x14ac:dyDescent="0.25">
      <c r="A600" s="69" t="str">
        <f t="shared" si="30"/>
        <v>PENDING      19 JULY 2022</v>
      </c>
      <c r="C600" s="71" t="str">
        <f t="shared" si="29"/>
        <v>PENDING      19 JULY 2022</v>
      </c>
      <c r="D600" s="58" t="s">
        <v>315</v>
      </c>
      <c r="E600" s="58" t="s">
        <v>10</v>
      </c>
      <c r="F600" s="58">
        <v>24408</v>
      </c>
      <c r="G600" s="70">
        <v>540</v>
      </c>
      <c r="H600" s="70">
        <v>3</v>
      </c>
      <c r="I600" s="58">
        <f t="shared" si="31"/>
        <v>1818</v>
      </c>
      <c r="J600" s="58"/>
      <c r="K600" s="58"/>
      <c r="L600" s="64" t="str">
        <f t="shared" si="32"/>
        <v>II</v>
      </c>
    </row>
    <row r="601" spans="1:12" s="62" customFormat="1" ht="24.75" customHeight="1" x14ac:dyDescent="0.25">
      <c r="A601" s="69" t="str">
        <f t="shared" si="30"/>
        <v>PENDING      19 JULY 2022</v>
      </c>
      <c r="C601" s="71" t="str">
        <f t="shared" si="29"/>
        <v>PENDING      19 JULY 2022</v>
      </c>
      <c r="D601" s="58" t="s">
        <v>315</v>
      </c>
      <c r="E601" s="58" t="s">
        <v>10</v>
      </c>
      <c r="F601" s="58">
        <v>24424</v>
      </c>
      <c r="G601" s="70">
        <v>541</v>
      </c>
      <c r="H601" s="70">
        <v>22</v>
      </c>
      <c r="I601" s="58">
        <f t="shared" si="31"/>
        <v>1818</v>
      </c>
      <c r="J601" s="58"/>
      <c r="K601" s="58"/>
      <c r="L601" s="64" t="str">
        <f t="shared" si="32"/>
        <v>II</v>
      </c>
    </row>
    <row r="602" spans="1:12" s="62" customFormat="1" ht="24.75" customHeight="1" x14ac:dyDescent="0.25">
      <c r="A602" s="69" t="str">
        <f t="shared" si="30"/>
        <v>PENDING      19 JULY 2022</v>
      </c>
      <c r="C602" s="71" t="str">
        <f t="shared" si="29"/>
        <v>PENDING      19 JULY 2022</v>
      </c>
      <c r="D602" s="58" t="s">
        <v>315</v>
      </c>
      <c r="E602" s="58" t="s">
        <v>10</v>
      </c>
      <c r="F602" s="58">
        <v>24425</v>
      </c>
      <c r="G602" s="70">
        <v>542</v>
      </c>
      <c r="H602" s="70">
        <v>25</v>
      </c>
      <c r="I602" s="58">
        <f t="shared" si="31"/>
        <v>1818</v>
      </c>
      <c r="J602" s="58"/>
      <c r="K602" s="58"/>
      <c r="L602" s="64" t="str">
        <f t="shared" si="32"/>
        <v>II</v>
      </c>
    </row>
    <row r="603" spans="1:12" s="62" customFormat="1" ht="24.75" customHeight="1" x14ac:dyDescent="0.25">
      <c r="A603" s="69" t="str">
        <f t="shared" si="30"/>
        <v>PENDING      19 JULY 2022</v>
      </c>
      <c r="C603" s="71" t="str">
        <f t="shared" si="29"/>
        <v>PENDING      19 JULY 2022</v>
      </c>
      <c r="D603" s="58" t="s">
        <v>315</v>
      </c>
      <c r="E603" s="58" t="s">
        <v>10</v>
      </c>
      <c r="F603" s="58">
        <v>24425</v>
      </c>
      <c r="G603" s="70">
        <v>543</v>
      </c>
      <c r="H603" s="70">
        <v>10</v>
      </c>
      <c r="I603" s="58">
        <f t="shared" si="31"/>
        <v>1818</v>
      </c>
      <c r="J603" s="58"/>
      <c r="K603" s="58"/>
      <c r="L603" s="64" t="str">
        <f t="shared" si="32"/>
        <v>II</v>
      </c>
    </row>
    <row r="604" spans="1:12" s="62" customFormat="1" ht="24.75" customHeight="1" x14ac:dyDescent="0.25">
      <c r="A604" s="69" t="str">
        <f t="shared" si="30"/>
        <v>PENDING      19 JULY 2022</v>
      </c>
      <c r="C604" s="71" t="str">
        <f t="shared" si="29"/>
        <v>PENDING      19 JULY 2022</v>
      </c>
      <c r="D604" s="58" t="s">
        <v>315</v>
      </c>
      <c r="E604" s="58" t="s">
        <v>10</v>
      </c>
      <c r="F604" s="58">
        <v>24488</v>
      </c>
      <c r="G604" s="70">
        <v>548</v>
      </c>
      <c r="H604" s="70">
        <v>27</v>
      </c>
      <c r="I604" s="58">
        <f t="shared" si="31"/>
        <v>1818</v>
      </c>
      <c r="J604" s="58"/>
      <c r="K604" s="58"/>
      <c r="L604" s="64" t="str">
        <f t="shared" si="32"/>
        <v>II</v>
      </c>
    </row>
    <row r="605" spans="1:12" s="62" customFormat="1" ht="24.75" customHeight="1" x14ac:dyDescent="0.25">
      <c r="A605" s="69" t="str">
        <f t="shared" si="30"/>
        <v>PENDING      19 JULY 2022</v>
      </c>
      <c r="C605" s="71" t="str">
        <f t="shared" si="29"/>
        <v>PENDING      19 JULY 2022</v>
      </c>
      <c r="D605" s="58" t="s">
        <v>315</v>
      </c>
      <c r="E605" s="58" t="s">
        <v>10</v>
      </c>
      <c r="F605" s="58">
        <v>24488</v>
      </c>
      <c r="G605" s="70">
        <v>549</v>
      </c>
      <c r="H605" s="70">
        <v>4</v>
      </c>
      <c r="I605" s="58">
        <f t="shared" si="31"/>
        <v>1818</v>
      </c>
      <c r="J605" s="58"/>
      <c r="K605" s="58"/>
      <c r="L605" s="64" t="str">
        <f t="shared" si="32"/>
        <v>II</v>
      </c>
    </row>
    <row r="606" spans="1:12" s="62" customFormat="1" ht="24.75" customHeight="1" x14ac:dyDescent="0.25">
      <c r="A606" s="69" t="str">
        <f t="shared" si="30"/>
        <v>PENDING      19 JULY 2022</v>
      </c>
      <c r="C606" s="71" t="str">
        <f t="shared" si="29"/>
        <v>PENDING      19 JULY 2022</v>
      </c>
      <c r="D606" s="58" t="s">
        <v>315</v>
      </c>
      <c r="E606" s="58" t="s">
        <v>10</v>
      </c>
      <c r="F606" s="58">
        <v>25405</v>
      </c>
      <c r="G606" s="70">
        <v>552</v>
      </c>
      <c r="H606" s="70">
        <v>24</v>
      </c>
      <c r="I606" s="58">
        <f t="shared" si="31"/>
        <v>1818</v>
      </c>
      <c r="J606" s="58"/>
      <c r="K606" s="58"/>
      <c r="L606" s="64" t="str">
        <f t="shared" si="32"/>
        <v>II</v>
      </c>
    </row>
    <row r="607" spans="1:12" s="62" customFormat="1" ht="24.75" customHeight="1" x14ac:dyDescent="0.25">
      <c r="A607" s="69" t="str">
        <f t="shared" si="30"/>
        <v>PENDING      19 JULY 2022</v>
      </c>
      <c r="C607" s="71" t="str">
        <f t="shared" si="29"/>
        <v>PENDING      19 JULY 2022</v>
      </c>
      <c r="D607" s="58" t="s">
        <v>315</v>
      </c>
      <c r="E607" s="58" t="s">
        <v>10</v>
      </c>
      <c r="F607" s="58">
        <v>25405</v>
      </c>
      <c r="G607" s="70">
        <v>553</v>
      </c>
      <c r="H607" s="70">
        <v>24</v>
      </c>
      <c r="I607" s="58">
        <f t="shared" si="31"/>
        <v>1818</v>
      </c>
      <c r="J607" s="58"/>
      <c r="K607" s="58"/>
      <c r="L607" s="64" t="str">
        <f t="shared" si="32"/>
        <v>II</v>
      </c>
    </row>
    <row r="608" spans="1:12" s="62" customFormat="1" ht="24.75" customHeight="1" x14ac:dyDescent="0.25">
      <c r="A608" s="69" t="str">
        <f t="shared" si="30"/>
        <v>PENDING      19 JULY 2022</v>
      </c>
      <c r="C608" s="71" t="str">
        <f t="shared" ref="C608:C638" si="33">CONCATENATE("PENDING"," ", " ", " ", " "," ", " ", "", "",D608)</f>
        <v>PENDING      19 JULY 2022</v>
      </c>
      <c r="D608" s="58" t="s">
        <v>315</v>
      </c>
      <c r="E608" s="58" t="s">
        <v>10</v>
      </c>
      <c r="F608" s="58">
        <v>25405</v>
      </c>
      <c r="G608" s="70">
        <v>554</v>
      </c>
      <c r="H608" s="70">
        <v>6</v>
      </c>
      <c r="I608" s="58">
        <f t="shared" si="31"/>
        <v>1818</v>
      </c>
      <c r="J608" s="58"/>
      <c r="K608" s="58"/>
      <c r="L608" s="64" t="str">
        <f t="shared" si="32"/>
        <v>II</v>
      </c>
    </row>
    <row r="609" spans="1:12" s="62" customFormat="1" ht="24.75" customHeight="1" x14ac:dyDescent="0.25">
      <c r="A609" s="69" t="str">
        <f t="shared" si="30"/>
        <v>PENDING      19 JULY 2022</v>
      </c>
      <c r="C609" s="71" t="str">
        <f t="shared" si="33"/>
        <v>PENDING      19 JULY 2022</v>
      </c>
      <c r="D609" s="58" t="s">
        <v>315</v>
      </c>
      <c r="E609" s="58" t="s">
        <v>10</v>
      </c>
      <c r="F609" s="58">
        <v>24309</v>
      </c>
      <c r="G609" s="70">
        <v>555</v>
      </c>
      <c r="H609" s="70">
        <v>9</v>
      </c>
      <c r="I609" s="58">
        <f t="shared" si="31"/>
        <v>1818</v>
      </c>
      <c r="J609" s="58"/>
      <c r="K609" s="58"/>
      <c r="L609" s="64" t="str">
        <f t="shared" si="32"/>
        <v>II</v>
      </c>
    </row>
    <row r="610" spans="1:12" s="62" customFormat="1" ht="24.75" customHeight="1" x14ac:dyDescent="0.25">
      <c r="A610" s="69" t="str">
        <f t="shared" si="30"/>
        <v>PENDING      19 JULY 2022</v>
      </c>
      <c r="C610" s="71" t="str">
        <f t="shared" si="33"/>
        <v>PENDING      19 JULY 2022</v>
      </c>
      <c r="D610" s="58" t="s">
        <v>315</v>
      </c>
      <c r="E610" s="58" t="s">
        <v>10</v>
      </c>
      <c r="F610" s="58">
        <v>24309</v>
      </c>
      <c r="G610" s="70">
        <v>556</v>
      </c>
      <c r="H610" s="70">
        <v>17</v>
      </c>
      <c r="I610" s="58">
        <f t="shared" si="31"/>
        <v>1818</v>
      </c>
      <c r="J610" s="58"/>
      <c r="K610" s="58"/>
      <c r="L610" s="64" t="str">
        <f t="shared" si="32"/>
        <v>II</v>
      </c>
    </row>
    <row r="611" spans="1:12" s="62" customFormat="1" ht="24.75" customHeight="1" x14ac:dyDescent="0.25">
      <c r="A611" s="69" t="str">
        <f t="shared" si="30"/>
        <v>PENDING      19 JULY 2022</v>
      </c>
      <c r="C611" s="71" t="str">
        <f t="shared" si="33"/>
        <v>PENDING      19 JULY 2022</v>
      </c>
      <c r="D611" s="58" t="s">
        <v>315</v>
      </c>
      <c r="E611" s="58" t="s">
        <v>10</v>
      </c>
      <c r="F611" s="58">
        <v>24309</v>
      </c>
      <c r="G611" s="70">
        <v>557</v>
      </c>
      <c r="H611" s="70">
        <v>24</v>
      </c>
      <c r="I611" s="58">
        <f t="shared" si="31"/>
        <v>1818</v>
      </c>
      <c r="J611" s="58"/>
      <c r="K611" s="58"/>
      <c r="L611" s="64" t="str">
        <f t="shared" si="32"/>
        <v>II</v>
      </c>
    </row>
    <row r="612" spans="1:12" s="62" customFormat="1" ht="24.75" customHeight="1" x14ac:dyDescent="0.25">
      <c r="A612" s="69" t="str">
        <f t="shared" si="30"/>
        <v>PENDING      19 JULY 2022</v>
      </c>
      <c r="C612" s="71" t="str">
        <f t="shared" si="33"/>
        <v>PENDING      19 JULY 2022</v>
      </c>
      <c r="D612" s="58" t="s">
        <v>315</v>
      </c>
      <c r="E612" s="58" t="s">
        <v>10</v>
      </c>
      <c r="F612" s="58">
        <v>24311</v>
      </c>
      <c r="G612" s="70">
        <v>558</v>
      </c>
      <c r="H612" s="70">
        <v>3</v>
      </c>
      <c r="I612" s="58">
        <f t="shared" si="31"/>
        <v>1818</v>
      </c>
      <c r="J612" s="58"/>
      <c r="K612" s="58"/>
      <c r="L612" s="64" t="str">
        <f t="shared" si="32"/>
        <v>II</v>
      </c>
    </row>
    <row r="613" spans="1:12" s="62" customFormat="1" ht="24.75" customHeight="1" x14ac:dyDescent="0.25">
      <c r="A613" s="69" t="str">
        <f t="shared" si="30"/>
        <v>PENDING      19 JULY 2022</v>
      </c>
      <c r="C613" s="71" t="str">
        <f t="shared" si="33"/>
        <v>PENDING      19 JULY 2022</v>
      </c>
      <c r="D613" s="58" t="s">
        <v>315</v>
      </c>
      <c r="E613" s="58" t="s">
        <v>10</v>
      </c>
      <c r="F613" s="58">
        <v>24311</v>
      </c>
      <c r="G613" s="70">
        <v>559</v>
      </c>
      <c r="H613" s="70">
        <v>4</v>
      </c>
      <c r="I613" s="58">
        <f t="shared" si="31"/>
        <v>1818</v>
      </c>
      <c r="J613" s="58"/>
      <c r="K613" s="58"/>
      <c r="L613" s="64" t="str">
        <f t="shared" si="32"/>
        <v>II</v>
      </c>
    </row>
    <row r="614" spans="1:12" s="62" customFormat="1" ht="24.75" customHeight="1" x14ac:dyDescent="0.25">
      <c r="A614" s="69" t="str">
        <f t="shared" si="30"/>
        <v>PENDING      19 JULY 2022</v>
      </c>
      <c r="C614" s="71" t="str">
        <f t="shared" si="33"/>
        <v>PENDING      19 JULY 2022</v>
      </c>
      <c r="D614" s="58" t="s">
        <v>315</v>
      </c>
      <c r="E614" s="58" t="s">
        <v>10</v>
      </c>
      <c r="F614" s="58">
        <v>24311</v>
      </c>
      <c r="G614" s="70">
        <v>560</v>
      </c>
      <c r="H614" s="70">
        <v>5</v>
      </c>
      <c r="I614" s="58">
        <f t="shared" si="31"/>
        <v>1818</v>
      </c>
      <c r="J614" s="58"/>
      <c r="K614" s="58"/>
      <c r="L614" s="64" t="str">
        <f t="shared" si="32"/>
        <v>II</v>
      </c>
    </row>
    <row r="615" spans="1:12" s="62" customFormat="1" ht="24.75" customHeight="1" x14ac:dyDescent="0.25">
      <c r="A615" s="69" t="str">
        <f t="shared" si="30"/>
        <v>PENDING      19 JULY 2022</v>
      </c>
      <c r="C615" s="71" t="str">
        <f t="shared" si="33"/>
        <v>PENDING      19 JULY 2022</v>
      </c>
      <c r="D615" s="58" t="s">
        <v>315</v>
      </c>
      <c r="E615" s="58" t="s">
        <v>10</v>
      </c>
      <c r="F615" s="58">
        <v>24309</v>
      </c>
      <c r="G615" s="70">
        <v>561</v>
      </c>
      <c r="H615" s="70">
        <v>13</v>
      </c>
      <c r="I615" s="58">
        <f t="shared" si="31"/>
        <v>1818</v>
      </c>
      <c r="J615" s="58"/>
      <c r="K615" s="58"/>
      <c r="L615" s="64" t="str">
        <f t="shared" si="32"/>
        <v>II</v>
      </c>
    </row>
    <row r="616" spans="1:12" s="62" customFormat="1" ht="24.75" customHeight="1" x14ac:dyDescent="0.25">
      <c r="A616" s="69" t="str">
        <f t="shared" si="30"/>
        <v>PENDING      19 JULY 2022</v>
      </c>
      <c r="C616" s="71" t="str">
        <f t="shared" si="33"/>
        <v>PENDING      19 JULY 2022</v>
      </c>
      <c r="D616" s="58" t="s">
        <v>315</v>
      </c>
      <c r="E616" s="58" t="s">
        <v>10</v>
      </c>
      <c r="F616" s="58">
        <v>24311</v>
      </c>
      <c r="G616" s="70">
        <v>562</v>
      </c>
      <c r="H616" s="70">
        <v>7</v>
      </c>
      <c r="I616" s="58">
        <f t="shared" si="31"/>
        <v>1818</v>
      </c>
      <c r="J616" s="58"/>
      <c r="K616" s="58"/>
      <c r="L616" s="64" t="str">
        <f t="shared" si="32"/>
        <v>II</v>
      </c>
    </row>
    <row r="617" spans="1:12" s="62" customFormat="1" ht="24.75" customHeight="1" x14ac:dyDescent="0.25">
      <c r="A617" s="69" t="str">
        <f t="shared" si="30"/>
        <v>PENDING      19 JULY 2022</v>
      </c>
      <c r="C617" s="71" t="str">
        <f t="shared" si="33"/>
        <v>PENDING      19 JULY 2022</v>
      </c>
      <c r="D617" s="58" t="s">
        <v>315</v>
      </c>
      <c r="E617" s="58" t="s">
        <v>10</v>
      </c>
      <c r="F617" s="58">
        <v>24311</v>
      </c>
      <c r="G617" s="70">
        <v>563</v>
      </c>
      <c r="H617" s="70">
        <v>24</v>
      </c>
      <c r="I617" s="58">
        <f t="shared" si="31"/>
        <v>1818</v>
      </c>
      <c r="J617" s="58"/>
      <c r="K617" s="58"/>
      <c r="L617" s="64" t="str">
        <f t="shared" si="32"/>
        <v>II</v>
      </c>
    </row>
    <row r="618" spans="1:12" s="62" customFormat="1" ht="24.75" customHeight="1" x14ac:dyDescent="0.25">
      <c r="A618" s="69" t="str">
        <f t="shared" si="30"/>
        <v>PENDING      19 JULY 2022</v>
      </c>
      <c r="C618" s="71" t="str">
        <f t="shared" si="33"/>
        <v>PENDING      19 JULY 2022</v>
      </c>
      <c r="D618" s="58" t="s">
        <v>315</v>
      </c>
      <c r="E618" s="58" t="s">
        <v>10</v>
      </c>
      <c r="F618" s="58">
        <v>24311</v>
      </c>
      <c r="G618" s="70">
        <v>565</v>
      </c>
      <c r="H618" s="70">
        <v>23</v>
      </c>
      <c r="I618" s="58">
        <f t="shared" si="31"/>
        <v>1818</v>
      </c>
      <c r="J618" s="58"/>
      <c r="K618" s="58"/>
      <c r="L618" s="64" t="str">
        <f t="shared" si="32"/>
        <v>II</v>
      </c>
    </row>
    <row r="619" spans="1:12" s="62" customFormat="1" ht="24.75" customHeight="1" x14ac:dyDescent="0.25">
      <c r="A619" s="69" t="str">
        <f t="shared" si="30"/>
        <v>PENDING      19 JULY 2022</v>
      </c>
      <c r="C619" s="71" t="str">
        <f t="shared" si="33"/>
        <v>PENDING      19 JULY 2022</v>
      </c>
      <c r="D619" s="58" t="s">
        <v>315</v>
      </c>
      <c r="E619" s="58" t="s">
        <v>10</v>
      </c>
      <c r="F619" s="58">
        <v>24309</v>
      </c>
      <c r="G619" s="70">
        <v>573</v>
      </c>
      <c r="H619" s="70">
        <v>4</v>
      </c>
      <c r="I619" s="58">
        <f t="shared" si="31"/>
        <v>1818</v>
      </c>
      <c r="J619" s="58"/>
      <c r="K619" s="58"/>
      <c r="L619" s="64" t="str">
        <f t="shared" si="32"/>
        <v>II</v>
      </c>
    </row>
    <row r="620" spans="1:12" s="62" customFormat="1" ht="24.75" customHeight="1" x14ac:dyDescent="0.25">
      <c r="A620" s="69" t="str">
        <f t="shared" si="30"/>
        <v>PENDING      19 JULY 2022</v>
      </c>
      <c r="C620" s="71" t="str">
        <f t="shared" si="33"/>
        <v>PENDING      19 JULY 2022</v>
      </c>
      <c r="D620" s="58" t="s">
        <v>315</v>
      </c>
      <c r="E620" s="58" t="s">
        <v>10</v>
      </c>
      <c r="F620" s="58">
        <v>24309</v>
      </c>
      <c r="G620" s="70">
        <v>574</v>
      </c>
      <c r="H620" s="70">
        <v>3</v>
      </c>
      <c r="I620" s="58">
        <f t="shared" si="31"/>
        <v>1818</v>
      </c>
      <c r="J620" s="58"/>
      <c r="K620" s="58"/>
      <c r="L620" s="64" t="str">
        <f t="shared" si="32"/>
        <v>II</v>
      </c>
    </row>
    <row r="621" spans="1:12" s="62" customFormat="1" ht="24.75" customHeight="1" x14ac:dyDescent="0.25">
      <c r="A621" s="69" t="str">
        <f t="shared" si="30"/>
        <v>PENDING      19 JULY 2022</v>
      </c>
      <c r="C621" s="71" t="str">
        <f t="shared" si="33"/>
        <v>PENDING      19 JULY 2022</v>
      </c>
      <c r="D621" s="58" t="s">
        <v>315</v>
      </c>
      <c r="E621" s="58" t="s">
        <v>10</v>
      </c>
      <c r="F621" s="58">
        <v>24309</v>
      </c>
      <c r="G621" s="70">
        <v>575</v>
      </c>
      <c r="H621" s="70">
        <v>4</v>
      </c>
      <c r="I621" s="58">
        <f t="shared" si="31"/>
        <v>1818</v>
      </c>
      <c r="J621" s="58"/>
      <c r="K621" s="58"/>
      <c r="L621" s="64" t="str">
        <f t="shared" si="32"/>
        <v>II</v>
      </c>
    </row>
    <row r="622" spans="1:12" s="62" customFormat="1" ht="24.75" customHeight="1" x14ac:dyDescent="0.25">
      <c r="A622" s="69" t="str">
        <f t="shared" si="30"/>
        <v>PENDING      19 JULY 2022</v>
      </c>
      <c r="C622" s="71" t="str">
        <f t="shared" si="33"/>
        <v>PENDING      19 JULY 2022</v>
      </c>
      <c r="D622" s="58" t="s">
        <v>315</v>
      </c>
      <c r="E622" s="58" t="s">
        <v>10</v>
      </c>
      <c r="F622" s="58">
        <v>24406</v>
      </c>
      <c r="G622" s="70">
        <v>591</v>
      </c>
      <c r="H622" s="70">
        <v>3</v>
      </c>
      <c r="I622" s="58">
        <f t="shared" si="31"/>
        <v>1818</v>
      </c>
      <c r="J622" s="58"/>
      <c r="K622" s="58"/>
      <c r="L622" s="64" t="str">
        <f t="shared" si="32"/>
        <v>II</v>
      </c>
    </row>
    <row r="623" spans="1:12" s="62" customFormat="1" ht="24.75" customHeight="1" x14ac:dyDescent="0.25">
      <c r="A623" s="69" t="str">
        <f t="shared" si="30"/>
        <v>PENDING      19 JULY 2022</v>
      </c>
      <c r="C623" s="71" t="str">
        <f t="shared" si="33"/>
        <v>PENDING      19 JULY 2022</v>
      </c>
      <c r="D623" s="58" t="s">
        <v>315</v>
      </c>
      <c r="E623" s="58" t="s">
        <v>10</v>
      </c>
      <c r="F623" s="58">
        <v>24406</v>
      </c>
      <c r="G623" s="70">
        <v>592</v>
      </c>
      <c r="H623" s="70">
        <v>15</v>
      </c>
      <c r="I623" s="58">
        <f t="shared" si="31"/>
        <v>1818</v>
      </c>
      <c r="J623" s="58"/>
      <c r="K623" s="58"/>
      <c r="L623" s="64" t="str">
        <f t="shared" si="32"/>
        <v>II</v>
      </c>
    </row>
    <row r="624" spans="1:12" s="62" customFormat="1" ht="24.75" customHeight="1" x14ac:dyDescent="0.25">
      <c r="A624" s="69" t="str">
        <f t="shared" si="30"/>
        <v>PENDING      19 JULY 2022</v>
      </c>
      <c r="C624" s="71" t="str">
        <f t="shared" si="33"/>
        <v>PENDING      19 JULY 2022</v>
      </c>
      <c r="D624" s="58" t="s">
        <v>315</v>
      </c>
      <c r="E624" s="58" t="s">
        <v>10</v>
      </c>
      <c r="F624" s="58">
        <v>24406</v>
      </c>
      <c r="G624" s="70">
        <v>594</v>
      </c>
      <c r="H624" s="70">
        <v>16</v>
      </c>
      <c r="I624" s="58">
        <f t="shared" si="31"/>
        <v>1818</v>
      </c>
      <c r="J624" s="58"/>
      <c r="K624" s="58"/>
      <c r="L624" s="64" t="str">
        <f t="shared" si="32"/>
        <v>II</v>
      </c>
    </row>
    <row r="625" spans="1:12" s="62" customFormat="1" ht="24.75" customHeight="1" x14ac:dyDescent="0.25">
      <c r="A625" s="69" t="str">
        <f t="shared" si="30"/>
        <v>PENDING      19 JULY 2022</v>
      </c>
      <c r="C625" s="71" t="str">
        <f t="shared" si="33"/>
        <v>PENDING      19 JULY 2022</v>
      </c>
      <c r="D625" s="58" t="s">
        <v>315</v>
      </c>
      <c r="E625" s="58" t="s">
        <v>10</v>
      </c>
      <c r="F625" s="58">
        <v>24408</v>
      </c>
      <c r="G625" s="70">
        <v>595</v>
      </c>
      <c r="H625" s="70">
        <v>10</v>
      </c>
      <c r="I625" s="58">
        <f t="shared" si="31"/>
        <v>1818</v>
      </c>
      <c r="J625" s="58"/>
      <c r="K625" s="58"/>
      <c r="L625" s="64" t="str">
        <f t="shared" si="32"/>
        <v>II</v>
      </c>
    </row>
    <row r="626" spans="1:12" s="62" customFormat="1" ht="24.75" customHeight="1" x14ac:dyDescent="0.25">
      <c r="A626" s="69" t="str">
        <f t="shared" si="30"/>
        <v>PENDING      19 JULY 2022</v>
      </c>
      <c r="C626" s="71" t="str">
        <f t="shared" si="33"/>
        <v>PENDING      19 JULY 2022</v>
      </c>
      <c r="D626" s="58" t="s">
        <v>315</v>
      </c>
      <c r="E626" s="58" t="s">
        <v>10</v>
      </c>
      <c r="F626" s="58">
        <v>24408</v>
      </c>
      <c r="G626" s="70">
        <v>596</v>
      </c>
      <c r="H626" s="70">
        <v>24</v>
      </c>
      <c r="I626" s="58">
        <f t="shared" si="31"/>
        <v>1818</v>
      </c>
      <c r="J626" s="58"/>
      <c r="K626" s="58"/>
      <c r="L626" s="64" t="str">
        <f t="shared" si="32"/>
        <v>II</v>
      </c>
    </row>
    <row r="627" spans="1:12" s="62" customFormat="1" ht="24.75" customHeight="1" x14ac:dyDescent="0.25">
      <c r="A627" s="69" t="str">
        <f t="shared" si="30"/>
        <v>PENDING      19 JULY 2022</v>
      </c>
      <c r="C627" s="71" t="str">
        <f t="shared" si="33"/>
        <v>PENDING      19 JULY 2022</v>
      </c>
      <c r="D627" s="58" t="s">
        <v>315</v>
      </c>
      <c r="E627" s="58" t="s">
        <v>10</v>
      </c>
      <c r="F627" s="58">
        <v>25375</v>
      </c>
      <c r="G627" s="70">
        <v>597</v>
      </c>
      <c r="H627" s="70">
        <v>24</v>
      </c>
      <c r="I627" s="58">
        <f t="shared" si="31"/>
        <v>1818</v>
      </c>
      <c r="J627" s="58"/>
      <c r="K627" s="58"/>
      <c r="L627" s="64" t="str">
        <f t="shared" si="32"/>
        <v>II</v>
      </c>
    </row>
    <row r="628" spans="1:12" s="62" customFormat="1" ht="24.75" customHeight="1" x14ac:dyDescent="0.25">
      <c r="A628" s="69" t="str">
        <f t="shared" si="30"/>
        <v>PENDING      19 JULY 2022</v>
      </c>
      <c r="C628" s="71" t="str">
        <f t="shared" si="33"/>
        <v>PENDING      19 JULY 2022</v>
      </c>
      <c r="D628" s="58" t="s">
        <v>315</v>
      </c>
      <c r="E628" s="58" t="s">
        <v>10</v>
      </c>
      <c r="F628" s="58">
        <v>25376</v>
      </c>
      <c r="G628" s="70">
        <v>598</v>
      </c>
      <c r="H628" s="70">
        <v>3</v>
      </c>
      <c r="I628" s="58">
        <f t="shared" si="31"/>
        <v>1818</v>
      </c>
      <c r="J628" s="58"/>
      <c r="K628" s="58"/>
      <c r="L628" s="64" t="str">
        <f t="shared" si="32"/>
        <v>II</v>
      </c>
    </row>
    <row r="629" spans="1:12" s="62" customFormat="1" ht="24.75" customHeight="1" x14ac:dyDescent="0.25">
      <c r="A629" s="69" t="str">
        <f t="shared" si="30"/>
        <v>PENDING      19 JULY 2022</v>
      </c>
      <c r="C629" s="71" t="str">
        <f t="shared" si="33"/>
        <v>PENDING      19 JULY 2022</v>
      </c>
      <c r="D629" s="58" t="s">
        <v>315</v>
      </c>
      <c r="E629" s="58" t="s">
        <v>10</v>
      </c>
      <c r="F629" s="58">
        <v>25375</v>
      </c>
      <c r="G629" s="70">
        <v>599</v>
      </c>
      <c r="H629" s="70">
        <v>16</v>
      </c>
      <c r="I629" s="58">
        <f t="shared" si="31"/>
        <v>1818</v>
      </c>
      <c r="J629" s="58"/>
      <c r="K629" s="58"/>
      <c r="L629" s="64" t="str">
        <f t="shared" si="32"/>
        <v>II</v>
      </c>
    </row>
    <row r="630" spans="1:12" s="62" customFormat="1" ht="24.75" customHeight="1" x14ac:dyDescent="0.25">
      <c r="A630" s="69" t="str">
        <f t="shared" si="30"/>
        <v>PENDING      19 JULY 2022</v>
      </c>
      <c r="C630" s="71" t="str">
        <f t="shared" si="33"/>
        <v>PENDING      19 JULY 2022</v>
      </c>
      <c r="D630" s="58" t="s">
        <v>315</v>
      </c>
      <c r="E630" s="58" t="s">
        <v>10</v>
      </c>
      <c r="F630" s="58">
        <v>25376</v>
      </c>
      <c r="G630" s="70">
        <v>600</v>
      </c>
      <c r="H630" s="70">
        <v>9</v>
      </c>
      <c r="I630" s="58">
        <f t="shared" si="31"/>
        <v>1818</v>
      </c>
      <c r="J630" s="58"/>
      <c r="K630" s="58"/>
      <c r="L630" s="64" t="str">
        <f t="shared" si="32"/>
        <v>II</v>
      </c>
    </row>
    <row r="631" spans="1:12" s="62" customFormat="1" ht="24.75" customHeight="1" x14ac:dyDescent="0.25">
      <c r="A631" s="69" t="str">
        <f t="shared" si="30"/>
        <v>PENDING      19 JULY 2022</v>
      </c>
      <c r="C631" s="71" t="str">
        <f t="shared" si="33"/>
        <v>PENDING      19 JULY 2022</v>
      </c>
      <c r="D631" s="58" t="s">
        <v>315</v>
      </c>
      <c r="E631" s="58" t="s">
        <v>10</v>
      </c>
      <c r="F631" s="58">
        <v>25376</v>
      </c>
      <c r="G631" s="70">
        <v>601</v>
      </c>
      <c r="H631" s="70">
        <v>24</v>
      </c>
      <c r="I631" s="58">
        <f t="shared" si="31"/>
        <v>1818</v>
      </c>
      <c r="J631" s="58"/>
      <c r="K631" s="58"/>
      <c r="L631" s="64" t="str">
        <f t="shared" si="32"/>
        <v>II</v>
      </c>
    </row>
    <row r="632" spans="1:12" s="62" customFormat="1" ht="24.75" customHeight="1" x14ac:dyDescent="0.25">
      <c r="A632" s="69" t="str">
        <f t="shared" si="30"/>
        <v>PENDING      19 JULY 2022</v>
      </c>
      <c r="C632" s="71" t="str">
        <f t="shared" si="33"/>
        <v>PENDING      19 JULY 2022</v>
      </c>
      <c r="D632" s="58" t="s">
        <v>315</v>
      </c>
      <c r="E632" s="58" t="s">
        <v>10</v>
      </c>
      <c r="F632" s="58">
        <v>25376</v>
      </c>
      <c r="G632" s="70">
        <v>602</v>
      </c>
      <c r="H632" s="70">
        <v>11</v>
      </c>
      <c r="I632" s="58">
        <f t="shared" si="31"/>
        <v>1818</v>
      </c>
      <c r="J632" s="58"/>
      <c r="K632" s="58"/>
      <c r="L632" s="64" t="str">
        <f t="shared" si="32"/>
        <v>II</v>
      </c>
    </row>
    <row r="633" spans="1:12" s="62" customFormat="1" ht="24.75" customHeight="1" x14ac:dyDescent="0.25">
      <c r="A633" s="69" t="str">
        <f t="shared" si="30"/>
        <v>PENDING      19 JULY 2022</v>
      </c>
      <c r="C633" s="71" t="str">
        <f t="shared" si="33"/>
        <v>PENDING      19 JULY 2022</v>
      </c>
      <c r="D633" s="58" t="s">
        <v>315</v>
      </c>
      <c r="E633" s="58" t="s">
        <v>10</v>
      </c>
      <c r="F633" s="58">
        <v>25377</v>
      </c>
      <c r="G633" s="70">
        <v>603</v>
      </c>
      <c r="H633" s="70">
        <v>15</v>
      </c>
      <c r="I633" s="58">
        <f t="shared" si="31"/>
        <v>1818</v>
      </c>
      <c r="J633" s="58"/>
      <c r="K633" s="58"/>
      <c r="L633" s="64" t="str">
        <f t="shared" si="32"/>
        <v>II</v>
      </c>
    </row>
    <row r="634" spans="1:12" s="62" customFormat="1" ht="24.75" customHeight="1" x14ac:dyDescent="0.25">
      <c r="A634" s="69" t="str">
        <f t="shared" si="30"/>
        <v>PENDING      19 JULY 2022</v>
      </c>
      <c r="C634" s="71" t="str">
        <f t="shared" si="33"/>
        <v>PENDING      19 JULY 2022</v>
      </c>
      <c r="D634" s="58" t="s">
        <v>315</v>
      </c>
      <c r="E634" s="58" t="s">
        <v>10</v>
      </c>
      <c r="F634" s="58">
        <v>25377</v>
      </c>
      <c r="G634" s="70">
        <v>604</v>
      </c>
      <c r="H634" s="70">
        <v>24</v>
      </c>
      <c r="I634" s="58">
        <f t="shared" si="31"/>
        <v>1818</v>
      </c>
      <c r="J634" s="58"/>
      <c r="K634" s="58"/>
      <c r="L634" s="64" t="str">
        <f t="shared" si="32"/>
        <v>II</v>
      </c>
    </row>
    <row r="635" spans="1:12" s="62" customFormat="1" ht="24.75" customHeight="1" x14ac:dyDescent="0.25">
      <c r="A635" s="69" t="str">
        <f t="shared" si="30"/>
        <v>PENDING      19 JULY 2022</v>
      </c>
      <c r="C635" s="71" t="str">
        <f t="shared" si="33"/>
        <v>PENDING      19 JULY 2022</v>
      </c>
      <c r="D635" s="58" t="s">
        <v>315</v>
      </c>
      <c r="E635" s="58" t="s">
        <v>10</v>
      </c>
      <c r="F635" s="58">
        <v>25386</v>
      </c>
      <c r="G635" s="70">
        <v>605</v>
      </c>
      <c r="H635" s="70">
        <v>12</v>
      </c>
      <c r="I635" s="58">
        <f t="shared" si="31"/>
        <v>1818</v>
      </c>
      <c r="J635" s="58"/>
      <c r="K635" s="58"/>
      <c r="L635" s="64" t="str">
        <f t="shared" si="32"/>
        <v>II</v>
      </c>
    </row>
    <row r="636" spans="1:12" s="62" customFormat="1" ht="24.75" customHeight="1" x14ac:dyDescent="0.25">
      <c r="A636" s="69" t="str">
        <f t="shared" si="30"/>
        <v>PENDING      19 JULY 2022</v>
      </c>
      <c r="C636" s="71" t="str">
        <f t="shared" si="33"/>
        <v>PENDING      19 JULY 2022</v>
      </c>
      <c r="D636" s="58" t="s">
        <v>315</v>
      </c>
      <c r="E636" s="58" t="s">
        <v>10</v>
      </c>
      <c r="F636" s="58">
        <v>25377</v>
      </c>
      <c r="G636" s="70">
        <v>606</v>
      </c>
      <c r="H636" s="70">
        <v>14</v>
      </c>
      <c r="I636" s="58">
        <f t="shared" si="31"/>
        <v>1818</v>
      </c>
      <c r="J636" s="58"/>
      <c r="K636" s="58"/>
      <c r="L636" s="64" t="str">
        <f t="shared" si="32"/>
        <v>II</v>
      </c>
    </row>
    <row r="637" spans="1:12" s="62" customFormat="1" ht="24.75" customHeight="1" x14ac:dyDescent="0.25">
      <c r="A637" s="69" t="str">
        <f t="shared" si="30"/>
        <v>PENDING      19 JULY 2022</v>
      </c>
      <c r="C637" s="71" t="str">
        <f t="shared" si="33"/>
        <v>PENDING      19 JULY 2022</v>
      </c>
      <c r="D637" s="58" t="s">
        <v>315</v>
      </c>
      <c r="E637" s="58" t="s">
        <v>10</v>
      </c>
      <c r="F637" s="58">
        <v>25386</v>
      </c>
      <c r="G637" s="70">
        <v>607</v>
      </c>
      <c r="H637" s="70">
        <v>22</v>
      </c>
      <c r="I637" s="58">
        <f t="shared" si="31"/>
        <v>1818</v>
      </c>
      <c r="J637" s="58"/>
      <c r="K637" s="58"/>
      <c r="L637" s="64" t="str">
        <f t="shared" si="32"/>
        <v>II</v>
      </c>
    </row>
    <row r="638" spans="1:12" s="62" customFormat="1" ht="24.75" customHeight="1" x14ac:dyDescent="0.25">
      <c r="A638" s="69" t="str">
        <f t="shared" si="30"/>
        <v>PENDING      19 JULY 2022</v>
      </c>
      <c r="C638" s="71" t="str">
        <f t="shared" si="33"/>
        <v>PENDING      19 JULY 2022</v>
      </c>
      <c r="D638" s="58" t="s">
        <v>315</v>
      </c>
      <c r="E638" s="58" t="s">
        <v>10</v>
      </c>
      <c r="F638" s="58">
        <v>25405</v>
      </c>
      <c r="G638" s="70">
        <v>608</v>
      </c>
      <c r="H638" s="70">
        <v>4</v>
      </c>
      <c r="I638" s="58">
        <f t="shared" si="31"/>
        <v>1818</v>
      </c>
      <c r="J638" s="58"/>
      <c r="K638" s="58"/>
      <c r="L638" s="64" t="str">
        <f t="shared" si="32"/>
        <v>II</v>
      </c>
    </row>
    <row r="639" spans="1:12" s="62" customFormat="1" ht="24.75" customHeight="1" x14ac:dyDescent="0.25">
      <c r="A639" s="69">
        <f t="shared" si="30"/>
        <v>42</v>
      </c>
      <c r="C639" s="70">
        <v>42</v>
      </c>
      <c r="D639" s="58" t="s">
        <v>315</v>
      </c>
      <c r="E639" s="58" t="s">
        <v>9</v>
      </c>
      <c r="F639" s="58">
        <v>25313</v>
      </c>
      <c r="G639" s="70">
        <v>703</v>
      </c>
      <c r="H639" s="70">
        <v>5</v>
      </c>
      <c r="I639" s="58">
        <f t="shared" si="31"/>
        <v>24</v>
      </c>
      <c r="J639" s="58"/>
      <c r="K639" s="58"/>
      <c r="L639" s="64" t="str">
        <f t="shared" si="32"/>
        <v>II</v>
      </c>
    </row>
    <row r="640" spans="1:12" s="62" customFormat="1" ht="24.75" customHeight="1" x14ac:dyDescent="0.25">
      <c r="A640" s="69">
        <f t="shared" si="30"/>
        <v>42</v>
      </c>
      <c r="C640" s="70">
        <v>42</v>
      </c>
      <c r="D640" s="58" t="s">
        <v>315</v>
      </c>
      <c r="E640" s="58" t="s">
        <v>9</v>
      </c>
      <c r="F640" s="58">
        <v>25313</v>
      </c>
      <c r="G640" s="70">
        <v>706</v>
      </c>
      <c r="H640" s="70">
        <v>19</v>
      </c>
      <c r="I640" s="58">
        <f t="shared" si="31"/>
        <v>24</v>
      </c>
      <c r="J640" s="58"/>
      <c r="K640" s="58"/>
      <c r="L640" s="64" t="str">
        <f t="shared" si="32"/>
        <v>II</v>
      </c>
    </row>
    <row r="641" spans="1:12" s="62" customFormat="1" ht="24.75" customHeight="1" x14ac:dyDescent="0.25">
      <c r="A641" s="69">
        <f t="shared" si="30"/>
        <v>49</v>
      </c>
      <c r="C641" s="70">
        <v>49</v>
      </c>
      <c r="D641" s="58" t="s">
        <v>315</v>
      </c>
      <c r="E641" s="58" t="s">
        <v>9</v>
      </c>
      <c r="F641" s="58">
        <v>25132</v>
      </c>
      <c r="G641" s="70">
        <v>695</v>
      </c>
      <c r="H641" s="70">
        <v>17</v>
      </c>
      <c r="I641" s="58">
        <f t="shared" si="31"/>
        <v>25</v>
      </c>
      <c r="J641" s="58"/>
      <c r="K641" s="58"/>
      <c r="L641" s="64" t="str">
        <f t="shared" si="32"/>
        <v>II</v>
      </c>
    </row>
    <row r="642" spans="1:12" s="62" customFormat="1" ht="24.75" customHeight="1" x14ac:dyDescent="0.25">
      <c r="A642" s="69">
        <f t="shared" si="30"/>
        <v>49</v>
      </c>
      <c r="C642" s="70">
        <v>49</v>
      </c>
      <c r="D642" s="58" t="s">
        <v>315</v>
      </c>
      <c r="E642" s="58" t="s">
        <v>9</v>
      </c>
      <c r="F642" s="58">
        <v>25132</v>
      </c>
      <c r="G642" s="70">
        <v>698</v>
      </c>
      <c r="H642" s="70">
        <v>8</v>
      </c>
      <c r="I642" s="58">
        <f t="shared" si="31"/>
        <v>25</v>
      </c>
      <c r="J642" s="58"/>
      <c r="K642" s="58"/>
      <c r="L642" s="64" t="str">
        <f t="shared" si="32"/>
        <v>II</v>
      </c>
    </row>
    <row r="643" spans="1:12" s="62" customFormat="1" ht="24.75" customHeight="1" x14ac:dyDescent="0.25">
      <c r="A643" s="69">
        <f t="shared" si="30"/>
        <v>50</v>
      </c>
      <c r="C643" s="70">
        <v>50</v>
      </c>
      <c r="D643" s="58" t="s">
        <v>315</v>
      </c>
      <c r="E643" s="58" t="s">
        <v>9</v>
      </c>
      <c r="F643" s="58">
        <v>25156</v>
      </c>
      <c r="G643" s="70">
        <v>697</v>
      </c>
      <c r="H643" s="70">
        <v>18</v>
      </c>
      <c r="I643" s="58">
        <f t="shared" si="31"/>
        <v>26</v>
      </c>
      <c r="J643" s="58"/>
      <c r="K643" s="58"/>
      <c r="L643" s="64" t="str">
        <f t="shared" si="32"/>
        <v>II</v>
      </c>
    </row>
    <row r="644" spans="1:12" s="62" customFormat="1" ht="24.75" customHeight="1" x14ac:dyDescent="0.25">
      <c r="A644" s="69">
        <f t="shared" si="30"/>
        <v>50</v>
      </c>
      <c r="C644" s="70">
        <v>50</v>
      </c>
      <c r="D644" s="58" t="s">
        <v>315</v>
      </c>
      <c r="E644" s="58" t="s">
        <v>9</v>
      </c>
      <c r="F644" s="58">
        <v>25156</v>
      </c>
      <c r="G644" s="70">
        <v>699</v>
      </c>
      <c r="H644" s="70">
        <v>8</v>
      </c>
      <c r="I644" s="58">
        <f t="shared" si="31"/>
        <v>26</v>
      </c>
      <c r="J644" s="58"/>
      <c r="K644" s="58"/>
      <c r="L644" s="64" t="str">
        <f t="shared" si="32"/>
        <v>II</v>
      </c>
    </row>
    <row r="645" spans="1:12" s="62" customFormat="1" ht="24.75" customHeight="1" x14ac:dyDescent="0.25">
      <c r="A645" s="69">
        <f t="shared" ref="A645:A708" si="34">+C645</f>
        <v>54</v>
      </c>
      <c r="C645" s="70">
        <v>54</v>
      </c>
      <c r="D645" s="58" t="s">
        <v>315</v>
      </c>
      <c r="E645" s="58" t="s">
        <v>9</v>
      </c>
      <c r="F645" s="58">
        <v>24420</v>
      </c>
      <c r="G645" s="70">
        <v>779</v>
      </c>
      <c r="H645" s="70">
        <v>3</v>
      </c>
      <c r="I645" s="58">
        <f t="shared" ref="I645:I708" si="35">SUMIF($C$4:$C$3331,A645,$H$4:$H$3331)</f>
        <v>26</v>
      </c>
      <c r="J645" s="58"/>
      <c r="K645" s="58"/>
      <c r="L645" s="64" t="str">
        <f t="shared" ref="L645:L708" si="36">IFERROR(VLOOKUP(D645,$N$4:$P$31,3,0),"-")</f>
        <v>II</v>
      </c>
    </row>
    <row r="646" spans="1:12" s="62" customFormat="1" ht="24.75" customHeight="1" x14ac:dyDescent="0.25">
      <c r="A646" s="69">
        <f t="shared" si="34"/>
        <v>54</v>
      </c>
      <c r="C646" s="70">
        <v>54</v>
      </c>
      <c r="D646" s="58" t="s">
        <v>315</v>
      </c>
      <c r="E646" s="58" t="s">
        <v>9</v>
      </c>
      <c r="F646" s="58">
        <v>24420</v>
      </c>
      <c r="G646" s="70">
        <v>780</v>
      </c>
      <c r="H646" s="70">
        <v>6</v>
      </c>
      <c r="I646" s="58">
        <f t="shared" si="35"/>
        <v>26</v>
      </c>
      <c r="J646" s="58"/>
      <c r="K646" s="58"/>
      <c r="L646" s="64" t="str">
        <f t="shared" si="36"/>
        <v>II</v>
      </c>
    </row>
    <row r="647" spans="1:12" s="62" customFormat="1" ht="24.75" customHeight="1" x14ac:dyDescent="0.25">
      <c r="A647" s="69">
        <f t="shared" si="34"/>
        <v>54</v>
      </c>
      <c r="C647" s="70">
        <v>54</v>
      </c>
      <c r="D647" s="58" t="s">
        <v>315</v>
      </c>
      <c r="E647" s="58" t="s">
        <v>9</v>
      </c>
      <c r="F647" s="58">
        <v>24420</v>
      </c>
      <c r="G647" s="70">
        <v>782</v>
      </c>
      <c r="H647" s="70">
        <v>17</v>
      </c>
      <c r="I647" s="58">
        <f t="shared" si="35"/>
        <v>26</v>
      </c>
      <c r="J647" s="58"/>
      <c r="K647" s="58"/>
      <c r="L647" s="64" t="str">
        <f t="shared" si="36"/>
        <v>II</v>
      </c>
    </row>
    <row r="648" spans="1:12" s="62" customFormat="1" ht="24.75" customHeight="1" x14ac:dyDescent="0.25">
      <c r="A648" s="69">
        <f t="shared" si="34"/>
        <v>60</v>
      </c>
      <c r="C648" s="70">
        <v>60</v>
      </c>
      <c r="D648" s="58" t="s">
        <v>315</v>
      </c>
      <c r="E648" s="58" t="s">
        <v>9</v>
      </c>
      <c r="F648" s="58">
        <v>24532</v>
      </c>
      <c r="G648" s="70">
        <v>747</v>
      </c>
      <c r="H648" s="70">
        <v>24</v>
      </c>
      <c r="I648" s="58">
        <f t="shared" si="35"/>
        <v>27</v>
      </c>
      <c r="J648" s="58"/>
      <c r="K648" s="58"/>
      <c r="L648" s="64" t="str">
        <f t="shared" si="36"/>
        <v>II</v>
      </c>
    </row>
    <row r="649" spans="1:12" s="62" customFormat="1" ht="24.75" customHeight="1" x14ac:dyDescent="0.25">
      <c r="A649" s="69">
        <f t="shared" si="34"/>
        <v>60</v>
      </c>
      <c r="C649" s="70">
        <v>60</v>
      </c>
      <c r="D649" s="58" t="s">
        <v>315</v>
      </c>
      <c r="E649" s="58" t="s">
        <v>9</v>
      </c>
      <c r="F649" s="58">
        <v>24532</v>
      </c>
      <c r="G649" s="70">
        <v>748</v>
      </c>
      <c r="H649" s="70">
        <v>3</v>
      </c>
      <c r="I649" s="58">
        <f t="shared" si="35"/>
        <v>27</v>
      </c>
      <c r="J649" s="58"/>
      <c r="K649" s="58"/>
      <c r="L649" s="64" t="str">
        <f t="shared" si="36"/>
        <v>II</v>
      </c>
    </row>
    <row r="650" spans="1:12" s="62" customFormat="1" ht="24.75" customHeight="1" x14ac:dyDescent="0.25">
      <c r="A650" s="69">
        <f t="shared" si="34"/>
        <v>61</v>
      </c>
      <c r="C650" s="70">
        <v>61</v>
      </c>
      <c r="D650" s="58" t="s">
        <v>315</v>
      </c>
      <c r="E650" s="58" t="s">
        <v>9</v>
      </c>
      <c r="F650" s="58">
        <v>25016</v>
      </c>
      <c r="G650" s="70">
        <v>682</v>
      </c>
      <c r="H650" s="70">
        <v>19</v>
      </c>
      <c r="I650" s="58">
        <f t="shared" si="35"/>
        <v>43</v>
      </c>
      <c r="J650" s="58"/>
      <c r="K650" s="58"/>
      <c r="L650" s="64" t="str">
        <f t="shared" si="36"/>
        <v>II</v>
      </c>
    </row>
    <row r="651" spans="1:12" s="62" customFormat="1" ht="24.75" customHeight="1" x14ac:dyDescent="0.25">
      <c r="A651" s="69">
        <f t="shared" si="34"/>
        <v>61</v>
      </c>
      <c r="C651" s="70">
        <v>61</v>
      </c>
      <c r="D651" s="58" t="s">
        <v>315</v>
      </c>
      <c r="E651" s="58" t="s">
        <v>9</v>
      </c>
      <c r="F651" s="58">
        <v>25016</v>
      </c>
      <c r="G651" s="70">
        <v>687</v>
      </c>
      <c r="H651" s="70">
        <v>21</v>
      </c>
      <c r="I651" s="58">
        <f t="shared" si="35"/>
        <v>43</v>
      </c>
      <c r="J651" s="58"/>
      <c r="K651" s="58"/>
      <c r="L651" s="64" t="str">
        <f t="shared" si="36"/>
        <v>II</v>
      </c>
    </row>
    <row r="652" spans="1:12" s="62" customFormat="1" ht="24.75" customHeight="1" x14ac:dyDescent="0.25">
      <c r="A652" s="69">
        <f t="shared" si="34"/>
        <v>61</v>
      </c>
      <c r="C652" s="70">
        <v>61</v>
      </c>
      <c r="D652" s="58" t="s">
        <v>315</v>
      </c>
      <c r="E652" s="58" t="s">
        <v>9</v>
      </c>
      <c r="F652" s="58">
        <v>25016</v>
      </c>
      <c r="G652" s="70">
        <v>688</v>
      </c>
      <c r="H652" s="70">
        <v>3</v>
      </c>
      <c r="I652" s="58">
        <f t="shared" si="35"/>
        <v>43</v>
      </c>
      <c r="J652" s="58"/>
      <c r="K652" s="58"/>
      <c r="L652" s="64" t="str">
        <f t="shared" si="36"/>
        <v>II</v>
      </c>
    </row>
    <row r="653" spans="1:12" s="62" customFormat="1" ht="24.75" customHeight="1" x14ac:dyDescent="0.25">
      <c r="A653" s="69">
        <f t="shared" si="34"/>
        <v>76</v>
      </c>
      <c r="C653" s="70">
        <v>76</v>
      </c>
      <c r="D653" s="58" t="s">
        <v>315</v>
      </c>
      <c r="E653" s="58" t="s">
        <v>9</v>
      </c>
      <c r="F653" s="58">
        <v>24551</v>
      </c>
      <c r="G653" s="70">
        <v>749</v>
      </c>
      <c r="H653" s="70">
        <v>3</v>
      </c>
      <c r="I653" s="58">
        <f t="shared" si="35"/>
        <v>85</v>
      </c>
      <c r="J653" s="58"/>
      <c r="K653" s="58"/>
      <c r="L653" s="64" t="str">
        <f t="shared" si="36"/>
        <v>II</v>
      </c>
    </row>
    <row r="654" spans="1:12" s="62" customFormat="1" ht="24.75" customHeight="1" x14ac:dyDescent="0.25">
      <c r="A654" s="69">
        <f t="shared" si="34"/>
        <v>76</v>
      </c>
      <c r="C654" s="70">
        <v>76</v>
      </c>
      <c r="D654" s="58" t="s">
        <v>315</v>
      </c>
      <c r="E654" s="58" t="s">
        <v>9</v>
      </c>
      <c r="F654" s="58">
        <v>24551</v>
      </c>
      <c r="G654" s="70">
        <v>750</v>
      </c>
      <c r="H654" s="70">
        <v>22</v>
      </c>
      <c r="I654" s="58">
        <f t="shared" si="35"/>
        <v>85</v>
      </c>
      <c r="J654" s="58"/>
      <c r="K654" s="58"/>
      <c r="L654" s="64" t="str">
        <f t="shared" si="36"/>
        <v>II</v>
      </c>
    </row>
    <row r="655" spans="1:12" s="62" customFormat="1" ht="24.75" customHeight="1" x14ac:dyDescent="0.25">
      <c r="A655" s="69">
        <f t="shared" si="34"/>
        <v>76</v>
      </c>
      <c r="C655" s="70">
        <v>76</v>
      </c>
      <c r="D655" s="58" t="s">
        <v>315</v>
      </c>
      <c r="E655" s="58" t="s">
        <v>9</v>
      </c>
      <c r="F655" s="58">
        <v>24551</v>
      </c>
      <c r="G655" s="70">
        <v>751</v>
      </c>
      <c r="H655" s="70">
        <v>15</v>
      </c>
      <c r="I655" s="58">
        <f t="shared" si="35"/>
        <v>85</v>
      </c>
      <c r="J655" s="58"/>
      <c r="K655" s="58"/>
      <c r="L655" s="64" t="str">
        <f t="shared" si="36"/>
        <v>II</v>
      </c>
    </row>
    <row r="656" spans="1:12" s="62" customFormat="1" ht="24.75" customHeight="1" x14ac:dyDescent="0.25">
      <c r="A656" s="69">
        <f t="shared" si="34"/>
        <v>76</v>
      </c>
      <c r="C656" s="70">
        <v>76</v>
      </c>
      <c r="D656" s="58" t="s">
        <v>315</v>
      </c>
      <c r="E656" s="58" t="s">
        <v>9</v>
      </c>
      <c r="F656" s="58">
        <v>24552</v>
      </c>
      <c r="G656" s="70">
        <v>752</v>
      </c>
      <c r="H656" s="70">
        <v>10</v>
      </c>
      <c r="I656" s="58">
        <f t="shared" si="35"/>
        <v>85</v>
      </c>
      <c r="J656" s="58"/>
      <c r="K656" s="58"/>
      <c r="L656" s="64" t="str">
        <f t="shared" si="36"/>
        <v>II</v>
      </c>
    </row>
    <row r="657" spans="1:12" s="62" customFormat="1" ht="24.75" customHeight="1" x14ac:dyDescent="0.25">
      <c r="A657" s="69">
        <f t="shared" si="34"/>
        <v>76</v>
      </c>
      <c r="C657" s="70">
        <v>76</v>
      </c>
      <c r="D657" s="58" t="s">
        <v>315</v>
      </c>
      <c r="E657" s="58" t="s">
        <v>9</v>
      </c>
      <c r="F657" s="58">
        <v>24551</v>
      </c>
      <c r="G657" s="70">
        <v>753</v>
      </c>
      <c r="H657" s="70">
        <v>3</v>
      </c>
      <c r="I657" s="58">
        <f t="shared" si="35"/>
        <v>85</v>
      </c>
      <c r="J657" s="58"/>
      <c r="K657" s="58"/>
      <c r="L657" s="64" t="str">
        <f t="shared" si="36"/>
        <v>II</v>
      </c>
    </row>
    <row r="658" spans="1:12" s="62" customFormat="1" ht="24.75" customHeight="1" x14ac:dyDescent="0.25">
      <c r="A658" s="69">
        <f t="shared" si="34"/>
        <v>76</v>
      </c>
      <c r="C658" s="70">
        <v>76</v>
      </c>
      <c r="D658" s="58" t="s">
        <v>315</v>
      </c>
      <c r="E658" s="58" t="s">
        <v>9</v>
      </c>
      <c r="F658" s="58">
        <v>24552</v>
      </c>
      <c r="G658" s="70">
        <v>754</v>
      </c>
      <c r="H658" s="70">
        <v>24</v>
      </c>
      <c r="I658" s="58">
        <f t="shared" si="35"/>
        <v>85</v>
      </c>
      <c r="J658" s="58"/>
      <c r="K658" s="58"/>
      <c r="L658" s="64" t="str">
        <f t="shared" si="36"/>
        <v>II</v>
      </c>
    </row>
    <row r="659" spans="1:12" s="62" customFormat="1" ht="24.75" customHeight="1" x14ac:dyDescent="0.25">
      <c r="A659" s="69">
        <f t="shared" si="34"/>
        <v>76</v>
      </c>
      <c r="C659" s="70">
        <v>76</v>
      </c>
      <c r="D659" s="58" t="s">
        <v>315</v>
      </c>
      <c r="E659" s="58" t="s">
        <v>9</v>
      </c>
      <c r="F659" s="58">
        <v>24552</v>
      </c>
      <c r="G659" s="70">
        <v>756</v>
      </c>
      <c r="H659" s="70">
        <v>8</v>
      </c>
      <c r="I659" s="58">
        <f t="shared" si="35"/>
        <v>85</v>
      </c>
      <c r="J659" s="58"/>
      <c r="K659" s="58"/>
      <c r="L659" s="64" t="str">
        <f t="shared" si="36"/>
        <v>II</v>
      </c>
    </row>
    <row r="660" spans="1:12" s="62" customFormat="1" ht="24.75" customHeight="1" x14ac:dyDescent="0.25">
      <c r="A660" s="69">
        <f t="shared" si="34"/>
        <v>91</v>
      </c>
      <c r="C660" s="70">
        <v>91</v>
      </c>
      <c r="D660" s="58" t="s">
        <v>315</v>
      </c>
      <c r="E660" s="58" t="s">
        <v>9</v>
      </c>
      <c r="F660" s="58">
        <v>25174</v>
      </c>
      <c r="G660" s="70">
        <v>700</v>
      </c>
      <c r="H660" s="70">
        <v>15</v>
      </c>
      <c r="I660" s="58">
        <f t="shared" si="35"/>
        <v>15</v>
      </c>
      <c r="J660" s="58"/>
      <c r="K660" s="58"/>
      <c r="L660" s="64" t="str">
        <f t="shared" si="36"/>
        <v>II</v>
      </c>
    </row>
    <row r="661" spans="1:12" s="62" customFormat="1" ht="24.75" customHeight="1" x14ac:dyDescent="0.25">
      <c r="A661" s="69">
        <f t="shared" si="34"/>
        <v>105</v>
      </c>
      <c r="C661" s="70">
        <v>105</v>
      </c>
      <c r="D661" s="58" t="s">
        <v>315</v>
      </c>
      <c r="E661" s="58" t="s">
        <v>9</v>
      </c>
      <c r="F661" s="58">
        <v>24461</v>
      </c>
      <c r="G661" s="70">
        <v>739</v>
      </c>
      <c r="H661" s="70">
        <v>5</v>
      </c>
      <c r="I661" s="58">
        <f t="shared" si="35"/>
        <v>54</v>
      </c>
      <c r="J661" s="58"/>
      <c r="K661" s="58"/>
      <c r="L661" s="64" t="str">
        <f t="shared" si="36"/>
        <v>II</v>
      </c>
    </row>
    <row r="662" spans="1:12" s="62" customFormat="1" ht="24.75" customHeight="1" x14ac:dyDescent="0.25">
      <c r="A662" s="69">
        <f t="shared" si="34"/>
        <v>105</v>
      </c>
      <c r="C662" s="70">
        <v>105</v>
      </c>
      <c r="D662" s="58" t="s">
        <v>315</v>
      </c>
      <c r="E662" s="58" t="s">
        <v>9</v>
      </c>
      <c r="F662" s="58">
        <v>24461</v>
      </c>
      <c r="G662" s="70">
        <v>740</v>
      </c>
      <c r="H662" s="70">
        <v>17</v>
      </c>
      <c r="I662" s="58">
        <f t="shared" si="35"/>
        <v>54</v>
      </c>
      <c r="J662" s="58"/>
      <c r="K662" s="58"/>
      <c r="L662" s="64" t="str">
        <f t="shared" si="36"/>
        <v>II</v>
      </c>
    </row>
    <row r="663" spans="1:12" s="62" customFormat="1" ht="24.75" customHeight="1" x14ac:dyDescent="0.25">
      <c r="A663" s="69">
        <f t="shared" si="34"/>
        <v>105</v>
      </c>
      <c r="C663" s="70">
        <v>105</v>
      </c>
      <c r="D663" s="58" t="s">
        <v>315</v>
      </c>
      <c r="E663" s="58" t="s">
        <v>9</v>
      </c>
      <c r="F663" s="58">
        <v>24478</v>
      </c>
      <c r="G663" s="70">
        <v>742</v>
      </c>
      <c r="H663" s="70">
        <v>3</v>
      </c>
      <c r="I663" s="58">
        <f t="shared" si="35"/>
        <v>54</v>
      </c>
      <c r="J663" s="58"/>
      <c r="K663" s="58"/>
      <c r="L663" s="64" t="str">
        <f t="shared" si="36"/>
        <v>II</v>
      </c>
    </row>
    <row r="664" spans="1:12" s="62" customFormat="1" ht="24.75" customHeight="1" x14ac:dyDescent="0.25">
      <c r="A664" s="69">
        <f t="shared" si="34"/>
        <v>105</v>
      </c>
      <c r="C664" s="70">
        <v>105</v>
      </c>
      <c r="D664" s="58" t="s">
        <v>315</v>
      </c>
      <c r="E664" s="58" t="s">
        <v>9</v>
      </c>
      <c r="F664" s="58">
        <v>24478</v>
      </c>
      <c r="G664" s="70">
        <v>743</v>
      </c>
      <c r="H664" s="70">
        <v>3</v>
      </c>
      <c r="I664" s="58">
        <f t="shared" si="35"/>
        <v>54</v>
      </c>
      <c r="J664" s="58"/>
      <c r="K664" s="58"/>
      <c r="L664" s="64" t="str">
        <f t="shared" si="36"/>
        <v>II</v>
      </c>
    </row>
    <row r="665" spans="1:12" s="62" customFormat="1" ht="24.75" customHeight="1" x14ac:dyDescent="0.25">
      <c r="A665" s="69">
        <f t="shared" si="34"/>
        <v>105</v>
      </c>
      <c r="C665" s="70">
        <v>105</v>
      </c>
      <c r="D665" s="58" t="s">
        <v>315</v>
      </c>
      <c r="E665" s="58" t="s">
        <v>9</v>
      </c>
      <c r="F665" s="58">
        <v>24478</v>
      </c>
      <c r="G665" s="70">
        <v>745</v>
      </c>
      <c r="H665" s="70">
        <v>4</v>
      </c>
      <c r="I665" s="58">
        <f t="shared" si="35"/>
        <v>54</v>
      </c>
      <c r="J665" s="58"/>
      <c r="K665" s="58"/>
      <c r="L665" s="64" t="str">
        <f t="shared" si="36"/>
        <v>II</v>
      </c>
    </row>
    <row r="666" spans="1:12" s="62" customFormat="1" ht="24.75" customHeight="1" x14ac:dyDescent="0.25">
      <c r="A666" s="69">
        <f t="shared" si="34"/>
        <v>105</v>
      </c>
      <c r="C666" s="70">
        <v>105</v>
      </c>
      <c r="D666" s="58" t="s">
        <v>315</v>
      </c>
      <c r="E666" s="58" t="s">
        <v>9</v>
      </c>
      <c r="F666" s="58">
        <v>24478</v>
      </c>
      <c r="G666" s="70">
        <v>746</v>
      </c>
      <c r="H666" s="70">
        <v>22</v>
      </c>
      <c r="I666" s="58">
        <f t="shared" si="35"/>
        <v>54</v>
      </c>
      <c r="J666" s="58"/>
      <c r="K666" s="58"/>
      <c r="L666" s="64" t="str">
        <f t="shared" si="36"/>
        <v>II</v>
      </c>
    </row>
    <row r="667" spans="1:12" s="62" customFormat="1" ht="24.75" customHeight="1" x14ac:dyDescent="0.25">
      <c r="A667" s="69">
        <f t="shared" si="34"/>
        <v>118</v>
      </c>
      <c r="C667" s="70">
        <v>118</v>
      </c>
      <c r="D667" s="58" t="s">
        <v>315</v>
      </c>
      <c r="E667" s="58" t="s">
        <v>9</v>
      </c>
      <c r="F667" s="58">
        <v>24717</v>
      </c>
      <c r="G667" s="70">
        <v>639</v>
      </c>
      <c r="H667" s="70">
        <v>4</v>
      </c>
      <c r="I667" s="58">
        <f t="shared" si="35"/>
        <v>780</v>
      </c>
      <c r="J667" s="58"/>
      <c r="K667" s="58"/>
      <c r="L667" s="64" t="str">
        <f t="shared" si="36"/>
        <v>II</v>
      </c>
    </row>
    <row r="668" spans="1:12" s="62" customFormat="1" ht="24.75" customHeight="1" x14ac:dyDescent="0.25">
      <c r="A668" s="69">
        <f t="shared" si="34"/>
        <v>118</v>
      </c>
      <c r="C668" s="70">
        <v>118</v>
      </c>
      <c r="D668" s="58" t="s">
        <v>315</v>
      </c>
      <c r="E668" s="58" t="s">
        <v>9</v>
      </c>
      <c r="F668" s="58">
        <v>24717</v>
      </c>
      <c r="G668" s="70">
        <v>640</v>
      </c>
      <c r="H668" s="70">
        <v>14</v>
      </c>
      <c r="I668" s="58">
        <f t="shared" si="35"/>
        <v>780</v>
      </c>
      <c r="J668" s="58"/>
      <c r="K668" s="58"/>
      <c r="L668" s="64" t="str">
        <f t="shared" si="36"/>
        <v>II</v>
      </c>
    </row>
    <row r="669" spans="1:12" s="62" customFormat="1" ht="24.75" customHeight="1" x14ac:dyDescent="0.25">
      <c r="A669" s="69">
        <f t="shared" si="34"/>
        <v>118</v>
      </c>
      <c r="C669" s="70">
        <v>118</v>
      </c>
      <c r="D669" s="58" t="s">
        <v>315</v>
      </c>
      <c r="E669" s="58" t="s">
        <v>9</v>
      </c>
      <c r="F669" s="58">
        <v>24717</v>
      </c>
      <c r="G669" s="70">
        <v>641</v>
      </c>
      <c r="H669" s="70">
        <v>24</v>
      </c>
      <c r="I669" s="58">
        <f t="shared" si="35"/>
        <v>780</v>
      </c>
      <c r="J669" s="58"/>
      <c r="K669" s="58"/>
      <c r="L669" s="64" t="str">
        <f t="shared" si="36"/>
        <v>II</v>
      </c>
    </row>
    <row r="670" spans="1:12" s="62" customFormat="1" ht="24.75" customHeight="1" x14ac:dyDescent="0.25">
      <c r="A670" s="69">
        <f t="shared" si="34"/>
        <v>118</v>
      </c>
      <c r="C670" s="70">
        <v>118</v>
      </c>
      <c r="D670" s="58" t="s">
        <v>315</v>
      </c>
      <c r="E670" s="58" t="s">
        <v>9</v>
      </c>
      <c r="F670" s="58">
        <v>24718</v>
      </c>
      <c r="G670" s="70">
        <v>642</v>
      </c>
      <c r="H670" s="70">
        <v>3</v>
      </c>
      <c r="I670" s="58">
        <f t="shared" si="35"/>
        <v>780</v>
      </c>
      <c r="J670" s="58"/>
      <c r="K670" s="58"/>
      <c r="L670" s="64" t="str">
        <f t="shared" si="36"/>
        <v>II</v>
      </c>
    </row>
    <row r="671" spans="1:12" s="62" customFormat="1" ht="24.75" customHeight="1" x14ac:dyDescent="0.25">
      <c r="A671" s="69">
        <f t="shared" si="34"/>
        <v>118</v>
      </c>
      <c r="C671" s="70">
        <v>118</v>
      </c>
      <c r="D671" s="58" t="s">
        <v>315</v>
      </c>
      <c r="E671" s="58" t="s">
        <v>9</v>
      </c>
      <c r="F671" s="58">
        <v>24717</v>
      </c>
      <c r="G671" s="70">
        <v>643</v>
      </c>
      <c r="H671" s="70">
        <v>4</v>
      </c>
      <c r="I671" s="58">
        <f t="shared" si="35"/>
        <v>780</v>
      </c>
      <c r="J671" s="58"/>
      <c r="K671" s="58"/>
      <c r="L671" s="64" t="str">
        <f t="shared" si="36"/>
        <v>II</v>
      </c>
    </row>
    <row r="672" spans="1:12" s="62" customFormat="1" ht="24.75" customHeight="1" x14ac:dyDescent="0.25">
      <c r="A672" s="69">
        <f t="shared" si="34"/>
        <v>118</v>
      </c>
      <c r="C672" s="70">
        <v>118</v>
      </c>
      <c r="D672" s="58" t="s">
        <v>315</v>
      </c>
      <c r="E672" s="58" t="s">
        <v>9</v>
      </c>
      <c r="F672" s="58">
        <v>24718</v>
      </c>
      <c r="G672" s="70">
        <v>644</v>
      </c>
      <c r="H672" s="70">
        <v>19</v>
      </c>
      <c r="I672" s="58">
        <f t="shared" si="35"/>
        <v>780</v>
      </c>
      <c r="J672" s="58"/>
      <c r="K672" s="58"/>
      <c r="L672" s="64" t="str">
        <f t="shared" si="36"/>
        <v>II</v>
      </c>
    </row>
    <row r="673" spans="1:12" s="62" customFormat="1" ht="24.75" customHeight="1" x14ac:dyDescent="0.25">
      <c r="A673" s="69">
        <f t="shared" si="34"/>
        <v>118</v>
      </c>
      <c r="C673" s="70">
        <v>118</v>
      </c>
      <c r="D673" s="58" t="s">
        <v>315</v>
      </c>
      <c r="E673" s="58" t="s">
        <v>9</v>
      </c>
      <c r="F673" s="58">
        <v>24717</v>
      </c>
      <c r="G673" s="70">
        <v>645</v>
      </c>
      <c r="H673" s="70">
        <v>3</v>
      </c>
      <c r="I673" s="58">
        <f t="shared" si="35"/>
        <v>780</v>
      </c>
      <c r="J673" s="58"/>
      <c r="K673" s="58"/>
      <c r="L673" s="64" t="str">
        <f t="shared" si="36"/>
        <v>II</v>
      </c>
    </row>
    <row r="674" spans="1:12" s="62" customFormat="1" ht="24.75" customHeight="1" x14ac:dyDescent="0.25">
      <c r="A674" s="69">
        <f t="shared" si="34"/>
        <v>118</v>
      </c>
      <c r="C674" s="70">
        <v>118</v>
      </c>
      <c r="D674" s="58" t="s">
        <v>315</v>
      </c>
      <c r="E674" s="58" t="s">
        <v>9</v>
      </c>
      <c r="F674" s="58">
        <v>24717</v>
      </c>
      <c r="G674" s="70">
        <v>646</v>
      </c>
      <c r="H674" s="70">
        <v>3</v>
      </c>
      <c r="I674" s="58">
        <f t="shared" si="35"/>
        <v>780</v>
      </c>
      <c r="J674" s="58"/>
      <c r="K674" s="58"/>
      <c r="L674" s="64" t="str">
        <f t="shared" si="36"/>
        <v>II</v>
      </c>
    </row>
    <row r="675" spans="1:12" s="62" customFormat="1" ht="24.75" customHeight="1" x14ac:dyDescent="0.25">
      <c r="A675" s="69">
        <f t="shared" si="34"/>
        <v>118</v>
      </c>
      <c r="C675" s="70">
        <v>118</v>
      </c>
      <c r="D675" s="58" t="s">
        <v>315</v>
      </c>
      <c r="E675" s="58" t="s">
        <v>9</v>
      </c>
      <c r="F675" s="58">
        <v>24718</v>
      </c>
      <c r="G675" s="70">
        <v>647</v>
      </c>
      <c r="H675" s="70">
        <v>24</v>
      </c>
      <c r="I675" s="58">
        <f t="shared" si="35"/>
        <v>780</v>
      </c>
      <c r="J675" s="58"/>
      <c r="K675" s="58"/>
      <c r="L675" s="64" t="str">
        <f t="shared" si="36"/>
        <v>II</v>
      </c>
    </row>
    <row r="676" spans="1:12" s="62" customFormat="1" ht="24.75" customHeight="1" x14ac:dyDescent="0.25">
      <c r="A676" s="69">
        <f t="shared" si="34"/>
        <v>118</v>
      </c>
      <c r="C676" s="70">
        <v>118</v>
      </c>
      <c r="D676" s="58" t="s">
        <v>315</v>
      </c>
      <c r="E676" s="58" t="s">
        <v>9</v>
      </c>
      <c r="F676" s="58">
        <v>24719</v>
      </c>
      <c r="G676" s="70">
        <v>648</v>
      </c>
      <c r="H676" s="70">
        <v>3</v>
      </c>
      <c r="I676" s="58">
        <f t="shared" si="35"/>
        <v>780</v>
      </c>
      <c r="J676" s="58"/>
      <c r="K676" s="58"/>
      <c r="L676" s="64" t="str">
        <f t="shared" si="36"/>
        <v>II</v>
      </c>
    </row>
    <row r="677" spans="1:12" s="62" customFormat="1" ht="24.75" customHeight="1" x14ac:dyDescent="0.25">
      <c r="A677" s="69">
        <f t="shared" si="34"/>
        <v>118</v>
      </c>
      <c r="C677" s="70">
        <v>118</v>
      </c>
      <c r="D677" s="58" t="s">
        <v>315</v>
      </c>
      <c r="E677" s="58" t="s">
        <v>9</v>
      </c>
      <c r="F677" s="58">
        <v>24719</v>
      </c>
      <c r="G677" s="70">
        <v>649</v>
      </c>
      <c r="H677" s="70">
        <v>23</v>
      </c>
      <c r="I677" s="58">
        <f t="shared" si="35"/>
        <v>780</v>
      </c>
      <c r="J677" s="58"/>
      <c r="K677" s="58"/>
      <c r="L677" s="64" t="str">
        <f t="shared" si="36"/>
        <v>II</v>
      </c>
    </row>
    <row r="678" spans="1:12" s="62" customFormat="1" ht="24.75" customHeight="1" x14ac:dyDescent="0.25">
      <c r="A678" s="69">
        <f t="shared" si="34"/>
        <v>118</v>
      </c>
      <c r="C678" s="70">
        <v>118</v>
      </c>
      <c r="D678" s="58" t="s">
        <v>315</v>
      </c>
      <c r="E678" s="58" t="s">
        <v>9</v>
      </c>
      <c r="F678" s="58">
        <v>24720</v>
      </c>
      <c r="G678" s="70">
        <v>650</v>
      </c>
      <c r="H678" s="70">
        <v>3</v>
      </c>
      <c r="I678" s="58">
        <f t="shared" si="35"/>
        <v>780</v>
      </c>
      <c r="J678" s="58"/>
      <c r="K678" s="58"/>
      <c r="L678" s="64" t="str">
        <f t="shared" si="36"/>
        <v>II</v>
      </c>
    </row>
    <row r="679" spans="1:12" s="62" customFormat="1" ht="24.75" customHeight="1" x14ac:dyDescent="0.25">
      <c r="A679" s="69">
        <f t="shared" si="34"/>
        <v>118</v>
      </c>
      <c r="C679" s="70">
        <v>118</v>
      </c>
      <c r="D679" s="58" t="s">
        <v>315</v>
      </c>
      <c r="E679" s="58" t="s">
        <v>9</v>
      </c>
      <c r="F679" s="58">
        <v>24719</v>
      </c>
      <c r="G679" s="70">
        <v>651</v>
      </c>
      <c r="H679" s="70">
        <v>23</v>
      </c>
      <c r="I679" s="58">
        <f t="shared" si="35"/>
        <v>780</v>
      </c>
      <c r="J679" s="58"/>
      <c r="K679" s="58"/>
      <c r="L679" s="64" t="str">
        <f t="shared" si="36"/>
        <v>II</v>
      </c>
    </row>
    <row r="680" spans="1:12" s="62" customFormat="1" ht="24.75" customHeight="1" x14ac:dyDescent="0.25">
      <c r="A680" s="69">
        <f t="shared" si="34"/>
        <v>118</v>
      </c>
      <c r="C680" s="70">
        <v>118</v>
      </c>
      <c r="D680" s="58" t="s">
        <v>315</v>
      </c>
      <c r="E680" s="58" t="s">
        <v>9</v>
      </c>
      <c r="F680" s="58">
        <v>24720</v>
      </c>
      <c r="G680" s="70">
        <v>652</v>
      </c>
      <c r="H680" s="70">
        <v>24</v>
      </c>
      <c r="I680" s="58">
        <f t="shared" si="35"/>
        <v>780</v>
      </c>
      <c r="J680" s="58"/>
      <c r="K680" s="58"/>
      <c r="L680" s="64" t="str">
        <f t="shared" si="36"/>
        <v>II</v>
      </c>
    </row>
    <row r="681" spans="1:12" s="62" customFormat="1" ht="24.75" customHeight="1" x14ac:dyDescent="0.25">
      <c r="A681" s="69">
        <f t="shared" si="34"/>
        <v>118</v>
      </c>
      <c r="C681" s="70">
        <v>118</v>
      </c>
      <c r="D681" s="58" t="s">
        <v>315</v>
      </c>
      <c r="E681" s="58" t="s">
        <v>9</v>
      </c>
      <c r="F681" s="58">
        <v>24721</v>
      </c>
      <c r="G681" s="70">
        <v>653</v>
      </c>
      <c r="H681" s="70">
        <v>3</v>
      </c>
      <c r="I681" s="58">
        <f t="shared" si="35"/>
        <v>780</v>
      </c>
      <c r="J681" s="58"/>
      <c r="K681" s="58"/>
      <c r="L681" s="64" t="str">
        <f t="shared" si="36"/>
        <v>II</v>
      </c>
    </row>
    <row r="682" spans="1:12" s="62" customFormat="1" ht="24.75" customHeight="1" x14ac:dyDescent="0.25">
      <c r="A682" s="69">
        <f t="shared" si="34"/>
        <v>118</v>
      </c>
      <c r="C682" s="70">
        <v>118</v>
      </c>
      <c r="D682" s="58" t="s">
        <v>315</v>
      </c>
      <c r="E682" s="58" t="s">
        <v>9</v>
      </c>
      <c r="F682" s="58">
        <v>24721</v>
      </c>
      <c r="G682" s="70">
        <v>654</v>
      </c>
      <c r="H682" s="70">
        <v>3</v>
      </c>
      <c r="I682" s="58">
        <f t="shared" si="35"/>
        <v>780</v>
      </c>
      <c r="J682" s="58"/>
      <c r="K682" s="58"/>
      <c r="L682" s="64" t="str">
        <f t="shared" si="36"/>
        <v>II</v>
      </c>
    </row>
    <row r="683" spans="1:12" s="62" customFormat="1" ht="24.75" customHeight="1" x14ac:dyDescent="0.25">
      <c r="A683" s="69">
        <f t="shared" si="34"/>
        <v>118</v>
      </c>
      <c r="C683" s="70">
        <v>118</v>
      </c>
      <c r="D683" s="58" t="s">
        <v>315</v>
      </c>
      <c r="E683" s="58" t="s">
        <v>9</v>
      </c>
      <c r="F683" s="58">
        <v>24720</v>
      </c>
      <c r="G683" s="70">
        <v>655</v>
      </c>
      <c r="H683" s="70">
        <v>22</v>
      </c>
      <c r="I683" s="58">
        <f t="shared" si="35"/>
        <v>780</v>
      </c>
      <c r="J683" s="58"/>
      <c r="K683" s="58"/>
      <c r="L683" s="64" t="str">
        <f t="shared" si="36"/>
        <v>II</v>
      </c>
    </row>
    <row r="684" spans="1:12" s="62" customFormat="1" ht="24.75" customHeight="1" x14ac:dyDescent="0.25">
      <c r="A684" s="69">
        <f t="shared" si="34"/>
        <v>118</v>
      </c>
      <c r="C684" s="70">
        <v>118</v>
      </c>
      <c r="D684" s="58" t="s">
        <v>315</v>
      </c>
      <c r="E684" s="58" t="s">
        <v>9</v>
      </c>
      <c r="F684" s="58">
        <v>24721</v>
      </c>
      <c r="G684" s="70">
        <v>656</v>
      </c>
      <c r="H684" s="70">
        <v>3</v>
      </c>
      <c r="I684" s="58">
        <f t="shared" si="35"/>
        <v>780</v>
      </c>
      <c r="J684" s="58"/>
      <c r="K684" s="58"/>
      <c r="L684" s="64" t="str">
        <f t="shared" si="36"/>
        <v>II</v>
      </c>
    </row>
    <row r="685" spans="1:12" s="62" customFormat="1" ht="24.75" customHeight="1" x14ac:dyDescent="0.25">
      <c r="A685" s="69">
        <f t="shared" si="34"/>
        <v>118</v>
      </c>
      <c r="C685" s="70">
        <v>118</v>
      </c>
      <c r="D685" s="58" t="s">
        <v>315</v>
      </c>
      <c r="E685" s="58" t="s">
        <v>9</v>
      </c>
      <c r="F685" s="58">
        <v>24721</v>
      </c>
      <c r="G685" s="70">
        <v>657</v>
      </c>
      <c r="H685" s="70">
        <v>23</v>
      </c>
      <c r="I685" s="58">
        <f t="shared" si="35"/>
        <v>780</v>
      </c>
      <c r="J685" s="58"/>
      <c r="K685" s="58"/>
      <c r="L685" s="64" t="str">
        <f t="shared" si="36"/>
        <v>II</v>
      </c>
    </row>
    <row r="686" spans="1:12" s="62" customFormat="1" ht="24.75" customHeight="1" x14ac:dyDescent="0.25">
      <c r="A686" s="69">
        <f t="shared" si="34"/>
        <v>118</v>
      </c>
      <c r="C686" s="70">
        <v>118</v>
      </c>
      <c r="D686" s="58" t="s">
        <v>315</v>
      </c>
      <c r="E686" s="58" t="s">
        <v>9</v>
      </c>
      <c r="F686" s="58">
        <v>24721</v>
      </c>
      <c r="G686" s="70">
        <v>658</v>
      </c>
      <c r="H686" s="70">
        <v>21</v>
      </c>
      <c r="I686" s="58">
        <f t="shared" si="35"/>
        <v>780</v>
      </c>
      <c r="J686" s="58"/>
      <c r="K686" s="58"/>
      <c r="L686" s="64" t="str">
        <f t="shared" si="36"/>
        <v>II</v>
      </c>
    </row>
    <row r="687" spans="1:12" s="62" customFormat="1" ht="24.75" customHeight="1" x14ac:dyDescent="0.25">
      <c r="A687" s="69">
        <f t="shared" si="34"/>
        <v>118</v>
      </c>
      <c r="C687" s="70">
        <v>118</v>
      </c>
      <c r="D687" s="58" t="s">
        <v>315</v>
      </c>
      <c r="E687" s="58" t="s">
        <v>9</v>
      </c>
      <c r="F687" s="58">
        <v>24721</v>
      </c>
      <c r="G687" s="70">
        <v>659</v>
      </c>
      <c r="H687" s="70">
        <v>3</v>
      </c>
      <c r="I687" s="58">
        <f t="shared" si="35"/>
        <v>780</v>
      </c>
      <c r="J687" s="58"/>
      <c r="K687" s="58"/>
      <c r="L687" s="64" t="str">
        <f t="shared" si="36"/>
        <v>II</v>
      </c>
    </row>
    <row r="688" spans="1:12" s="62" customFormat="1" ht="24.75" customHeight="1" x14ac:dyDescent="0.25">
      <c r="A688" s="69">
        <f t="shared" si="34"/>
        <v>118</v>
      </c>
      <c r="C688" s="70">
        <v>118</v>
      </c>
      <c r="D688" s="58" t="s">
        <v>315</v>
      </c>
      <c r="E688" s="58" t="s">
        <v>9</v>
      </c>
      <c r="F688" s="58">
        <v>24570</v>
      </c>
      <c r="G688" s="70">
        <v>708</v>
      </c>
      <c r="H688" s="70">
        <v>25</v>
      </c>
      <c r="I688" s="58">
        <f t="shared" si="35"/>
        <v>780</v>
      </c>
      <c r="J688" s="58"/>
      <c r="K688" s="58"/>
      <c r="L688" s="64" t="str">
        <f t="shared" si="36"/>
        <v>II</v>
      </c>
    </row>
    <row r="689" spans="1:12" s="62" customFormat="1" ht="24.75" customHeight="1" x14ac:dyDescent="0.25">
      <c r="A689" s="69">
        <f t="shared" si="34"/>
        <v>118</v>
      </c>
      <c r="C689" s="70">
        <v>118</v>
      </c>
      <c r="D689" s="58" t="s">
        <v>315</v>
      </c>
      <c r="E689" s="58" t="s">
        <v>9</v>
      </c>
      <c r="F689" s="58">
        <v>24571</v>
      </c>
      <c r="G689" s="70">
        <v>709</v>
      </c>
      <c r="H689" s="70">
        <v>23</v>
      </c>
      <c r="I689" s="58">
        <f t="shared" si="35"/>
        <v>780</v>
      </c>
      <c r="J689" s="58"/>
      <c r="K689" s="58"/>
      <c r="L689" s="64" t="str">
        <f t="shared" si="36"/>
        <v>II</v>
      </c>
    </row>
    <row r="690" spans="1:12" s="62" customFormat="1" ht="24.75" customHeight="1" x14ac:dyDescent="0.25">
      <c r="A690" s="69">
        <f t="shared" si="34"/>
        <v>118</v>
      </c>
      <c r="C690" s="70">
        <v>118</v>
      </c>
      <c r="D690" s="58" t="s">
        <v>315</v>
      </c>
      <c r="E690" s="58" t="s">
        <v>9</v>
      </c>
      <c r="F690" s="58">
        <v>24571</v>
      </c>
      <c r="G690" s="70">
        <v>712</v>
      </c>
      <c r="H690" s="70">
        <v>10</v>
      </c>
      <c r="I690" s="58">
        <f t="shared" si="35"/>
        <v>780</v>
      </c>
      <c r="J690" s="58"/>
      <c r="K690" s="58"/>
      <c r="L690" s="64" t="str">
        <f t="shared" si="36"/>
        <v>II</v>
      </c>
    </row>
    <row r="691" spans="1:12" s="62" customFormat="1" ht="24.75" customHeight="1" x14ac:dyDescent="0.25">
      <c r="A691" s="69">
        <f t="shared" si="34"/>
        <v>118</v>
      </c>
      <c r="C691" s="70">
        <v>118</v>
      </c>
      <c r="D691" s="58" t="s">
        <v>315</v>
      </c>
      <c r="E691" s="58" t="s">
        <v>9</v>
      </c>
      <c r="F691" s="58">
        <v>24388</v>
      </c>
      <c r="G691" s="70">
        <v>717</v>
      </c>
      <c r="H691" s="70">
        <v>24</v>
      </c>
      <c r="I691" s="58">
        <f t="shared" si="35"/>
        <v>780</v>
      </c>
      <c r="J691" s="58"/>
      <c r="K691" s="58"/>
      <c r="L691" s="64" t="str">
        <f t="shared" si="36"/>
        <v>II</v>
      </c>
    </row>
    <row r="692" spans="1:12" s="62" customFormat="1" ht="24.75" customHeight="1" x14ac:dyDescent="0.25">
      <c r="A692" s="69">
        <f t="shared" si="34"/>
        <v>118</v>
      </c>
      <c r="C692" s="70">
        <v>118</v>
      </c>
      <c r="D692" s="58" t="s">
        <v>315</v>
      </c>
      <c r="E692" s="58" t="s">
        <v>9</v>
      </c>
      <c r="F692" s="58">
        <v>24388</v>
      </c>
      <c r="G692" s="70">
        <v>718</v>
      </c>
      <c r="H692" s="70">
        <v>14</v>
      </c>
      <c r="I692" s="58">
        <f t="shared" si="35"/>
        <v>780</v>
      </c>
      <c r="J692" s="58"/>
      <c r="K692" s="58"/>
      <c r="L692" s="64" t="str">
        <f t="shared" si="36"/>
        <v>II</v>
      </c>
    </row>
    <row r="693" spans="1:12" s="62" customFormat="1" ht="24.75" customHeight="1" x14ac:dyDescent="0.25">
      <c r="A693" s="69">
        <f t="shared" si="34"/>
        <v>118</v>
      </c>
      <c r="C693" s="70">
        <v>118</v>
      </c>
      <c r="D693" s="58" t="s">
        <v>315</v>
      </c>
      <c r="E693" s="58" t="s">
        <v>9</v>
      </c>
      <c r="F693" s="58">
        <v>24389</v>
      </c>
      <c r="G693" s="70">
        <v>719</v>
      </c>
      <c r="H693" s="70">
        <v>11</v>
      </c>
      <c r="I693" s="58">
        <f t="shared" si="35"/>
        <v>780</v>
      </c>
      <c r="J693" s="58"/>
      <c r="K693" s="58"/>
      <c r="L693" s="64" t="str">
        <f t="shared" si="36"/>
        <v>II</v>
      </c>
    </row>
    <row r="694" spans="1:12" s="62" customFormat="1" ht="24.75" customHeight="1" x14ac:dyDescent="0.25">
      <c r="A694" s="69">
        <f t="shared" si="34"/>
        <v>118</v>
      </c>
      <c r="C694" s="70">
        <v>118</v>
      </c>
      <c r="D694" s="58" t="s">
        <v>315</v>
      </c>
      <c r="E694" s="58" t="s">
        <v>9</v>
      </c>
      <c r="F694" s="58">
        <v>24388</v>
      </c>
      <c r="G694" s="70">
        <v>720</v>
      </c>
      <c r="H694" s="70">
        <v>3</v>
      </c>
      <c r="I694" s="58">
        <f t="shared" si="35"/>
        <v>780</v>
      </c>
      <c r="J694" s="58"/>
      <c r="K694" s="58"/>
      <c r="L694" s="64" t="str">
        <f t="shared" si="36"/>
        <v>II</v>
      </c>
    </row>
    <row r="695" spans="1:12" s="62" customFormat="1" ht="24.75" customHeight="1" x14ac:dyDescent="0.25">
      <c r="A695" s="69">
        <f t="shared" si="34"/>
        <v>118</v>
      </c>
      <c r="C695" s="70">
        <v>118</v>
      </c>
      <c r="D695" s="58" t="s">
        <v>315</v>
      </c>
      <c r="E695" s="58" t="s">
        <v>9</v>
      </c>
      <c r="F695" s="58">
        <v>24389</v>
      </c>
      <c r="G695" s="70">
        <v>721</v>
      </c>
      <c r="H695" s="70">
        <v>24</v>
      </c>
      <c r="I695" s="58">
        <f t="shared" si="35"/>
        <v>780</v>
      </c>
      <c r="J695" s="58"/>
      <c r="K695" s="58"/>
      <c r="L695" s="64" t="str">
        <f t="shared" si="36"/>
        <v>II</v>
      </c>
    </row>
    <row r="696" spans="1:12" s="62" customFormat="1" ht="24.75" customHeight="1" x14ac:dyDescent="0.25">
      <c r="A696" s="69">
        <f t="shared" si="34"/>
        <v>118</v>
      </c>
      <c r="C696" s="70">
        <v>118</v>
      </c>
      <c r="D696" s="58" t="s">
        <v>315</v>
      </c>
      <c r="E696" s="58" t="s">
        <v>9</v>
      </c>
      <c r="F696" s="58">
        <v>24390</v>
      </c>
      <c r="G696" s="70">
        <v>722</v>
      </c>
      <c r="H696" s="70">
        <v>3</v>
      </c>
      <c r="I696" s="58">
        <f t="shared" si="35"/>
        <v>780</v>
      </c>
      <c r="J696" s="58"/>
      <c r="K696" s="58"/>
      <c r="L696" s="64" t="str">
        <f t="shared" si="36"/>
        <v>II</v>
      </c>
    </row>
    <row r="697" spans="1:12" s="62" customFormat="1" ht="24.75" customHeight="1" x14ac:dyDescent="0.25">
      <c r="A697" s="69">
        <f t="shared" si="34"/>
        <v>118</v>
      </c>
      <c r="C697" s="70">
        <v>118</v>
      </c>
      <c r="D697" s="58" t="s">
        <v>315</v>
      </c>
      <c r="E697" s="58" t="s">
        <v>9</v>
      </c>
      <c r="F697" s="58">
        <v>24389</v>
      </c>
      <c r="G697" s="70">
        <v>723</v>
      </c>
      <c r="H697" s="70">
        <v>3</v>
      </c>
      <c r="I697" s="58">
        <f t="shared" si="35"/>
        <v>780</v>
      </c>
      <c r="J697" s="58"/>
      <c r="K697" s="58"/>
      <c r="L697" s="64" t="str">
        <f t="shared" si="36"/>
        <v>II</v>
      </c>
    </row>
    <row r="698" spans="1:12" s="62" customFormat="1" ht="24.75" customHeight="1" x14ac:dyDescent="0.25">
      <c r="A698" s="69">
        <f t="shared" si="34"/>
        <v>118</v>
      </c>
      <c r="C698" s="70">
        <v>118</v>
      </c>
      <c r="D698" s="58" t="s">
        <v>315</v>
      </c>
      <c r="E698" s="58" t="s">
        <v>9</v>
      </c>
      <c r="F698" s="58">
        <v>24390</v>
      </c>
      <c r="G698" s="70">
        <v>724</v>
      </c>
      <c r="H698" s="70">
        <v>22</v>
      </c>
      <c r="I698" s="58">
        <f t="shared" si="35"/>
        <v>780</v>
      </c>
      <c r="J698" s="58"/>
      <c r="K698" s="58"/>
      <c r="L698" s="64" t="str">
        <f t="shared" si="36"/>
        <v>II</v>
      </c>
    </row>
    <row r="699" spans="1:12" s="62" customFormat="1" ht="24.75" customHeight="1" x14ac:dyDescent="0.25">
      <c r="A699" s="69">
        <f t="shared" si="34"/>
        <v>118</v>
      </c>
      <c r="C699" s="70">
        <v>118</v>
      </c>
      <c r="D699" s="58" t="s">
        <v>315</v>
      </c>
      <c r="E699" s="58" t="s">
        <v>9</v>
      </c>
      <c r="F699" s="58">
        <v>24390</v>
      </c>
      <c r="G699" s="70">
        <v>725</v>
      </c>
      <c r="H699" s="70">
        <v>24</v>
      </c>
      <c r="I699" s="58">
        <f t="shared" si="35"/>
        <v>780</v>
      </c>
      <c r="J699" s="58"/>
      <c r="K699" s="58"/>
      <c r="L699" s="64" t="str">
        <f t="shared" si="36"/>
        <v>II</v>
      </c>
    </row>
    <row r="700" spans="1:12" s="62" customFormat="1" ht="24.75" customHeight="1" x14ac:dyDescent="0.25">
      <c r="A700" s="69">
        <f t="shared" si="34"/>
        <v>118</v>
      </c>
      <c r="C700" s="70">
        <v>118</v>
      </c>
      <c r="D700" s="58" t="s">
        <v>315</v>
      </c>
      <c r="E700" s="58" t="s">
        <v>9</v>
      </c>
      <c r="F700" s="58">
        <v>24385</v>
      </c>
      <c r="G700" s="70">
        <v>726</v>
      </c>
      <c r="H700" s="70">
        <v>10</v>
      </c>
      <c r="I700" s="58">
        <f t="shared" si="35"/>
        <v>780</v>
      </c>
      <c r="J700" s="58"/>
      <c r="K700" s="58"/>
      <c r="L700" s="64" t="str">
        <f t="shared" si="36"/>
        <v>II</v>
      </c>
    </row>
    <row r="701" spans="1:12" s="62" customFormat="1" ht="24.75" customHeight="1" x14ac:dyDescent="0.25">
      <c r="A701" s="69">
        <f t="shared" si="34"/>
        <v>118</v>
      </c>
      <c r="C701" s="70">
        <v>118</v>
      </c>
      <c r="D701" s="58" t="s">
        <v>315</v>
      </c>
      <c r="E701" s="58" t="s">
        <v>9</v>
      </c>
      <c r="F701" s="58">
        <v>24386</v>
      </c>
      <c r="G701" s="70">
        <v>727</v>
      </c>
      <c r="H701" s="70">
        <v>16</v>
      </c>
      <c r="I701" s="58">
        <f t="shared" si="35"/>
        <v>780</v>
      </c>
      <c r="J701" s="58"/>
      <c r="K701" s="58"/>
      <c r="L701" s="64" t="str">
        <f t="shared" si="36"/>
        <v>II</v>
      </c>
    </row>
    <row r="702" spans="1:12" s="62" customFormat="1" ht="24.75" customHeight="1" x14ac:dyDescent="0.25">
      <c r="A702" s="69">
        <f t="shared" si="34"/>
        <v>118</v>
      </c>
      <c r="C702" s="70">
        <v>118</v>
      </c>
      <c r="D702" s="58" t="s">
        <v>315</v>
      </c>
      <c r="E702" s="58" t="s">
        <v>9</v>
      </c>
      <c r="F702" s="58">
        <v>24387</v>
      </c>
      <c r="G702" s="70">
        <v>728</v>
      </c>
      <c r="H702" s="70">
        <v>3</v>
      </c>
      <c r="I702" s="58">
        <f t="shared" si="35"/>
        <v>780</v>
      </c>
      <c r="J702" s="58"/>
      <c r="K702" s="58"/>
      <c r="L702" s="64" t="str">
        <f t="shared" si="36"/>
        <v>II</v>
      </c>
    </row>
    <row r="703" spans="1:12" s="62" customFormat="1" ht="24.75" customHeight="1" x14ac:dyDescent="0.25">
      <c r="A703" s="69">
        <f t="shared" si="34"/>
        <v>118</v>
      </c>
      <c r="C703" s="70">
        <v>118</v>
      </c>
      <c r="D703" s="58" t="s">
        <v>315</v>
      </c>
      <c r="E703" s="58" t="s">
        <v>9</v>
      </c>
      <c r="F703" s="58">
        <v>24386</v>
      </c>
      <c r="G703" s="70">
        <v>729</v>
      </c>
      <c r="H703" s="70">
        <v>21</v>
      </c>
      <c r="I703" s="58">
        <f t="shared" si="35"/>
        <v>780</v>
      </c>
      <c r="J703" s="58"/>
      <c r="K703" s="58"/>
      <c r="L703" s="64" t="str">
        <f t="shared" si="36"/>
        <v>II</v>
      </c>
    </row>
    <row r="704" spans="1:12" s="62" customFormat="1" ht="24.75" customHeight="1" x14ac:dyDescent="0.25">
      <c r="A704" s="69">
        <f t="shared" si="34"/>
        <v>118</v>
      </c>
      <c r="C704" s="70">
        <v>118</v>
      </c>
      <c r="D704" s="58" t="s">
        <v>315</v>
      </c>
      <c r="E704" s="58" t="s">
        <v>9</v>
      </c>
      <c r="F704" s="58">
        <v>24387</v>
      </c>
      <c r="G704" s="70">
        <v>730</v>
      </c>
      <c r="H704" s="70">
        <v>3</v>
      </c>
      <c r="I704" s="58">
        <f t="shared" si="35"/>
        <v>780</v>
      </c>
      <c r="J704" s="58"/>
      <c r="K704" s="58"/>
      <c r="L704" s="64" t="str">
        <f t="shared" si="36"/>
        <v>II</v>
      </c>
    </row>
    <row r="705" spans="1:12" s="62" customFormat="1" ht="24.75" customHeight="1" x14ac:dyDescent="0.25">
      <c r="A705" s="69">
        <f t="shared" si="34"/>
        <v>118</v>
      </c>
      <c r="C705" s="70">
        <v>118</v>
      </c>
      <c r="D705" s="58" t="s">
        <v>315</v>
      </c>
      <c r="E705" s="58" t="s">
        <v>9</v>
      </c>
      <c r="F705" s="58">
        <v>24386</v>
      </c>
      <c r="G705" s="70">
        <v>731</v>
      </c>
      <c r="H705" s="70">
        <v>3</v>
      </c>
      <c r="I705" s="58">
        <f t="shared" si="35"/>
        <v>780</v>
      </c>
      <c r="J705" s="58"/>
      <c r="K705" s="58"/>
      <c r="L705" s="64" t="str">
        <f t="shared" si="36"/>
        <v>II</v>
      </c>
    </row>
    <row r="706" spans="1:12" s="62" customFormat="1" ht="24.75" customHeight="1" x14ac:dyDescent="0.25">
      <c r="A706" s="69">
        <f t="shared" si="34"/>
        <v>118</v>
      </c>
      <c r="C706" s="70">
        <v>118</v>
      </c>
      <c r="D706" s="58" t="s">
        <v>315</v>
      </c>
      <c r="E706" s="58" t="s">
        <v>9</v>
      </c>
      <c r="F706" s="58">
        <v>24387</v>
      </c>
      <c r="G706" s="70">
        <v>732</v>
      </c>
      <c r="H706" s="70">
        <v>24</v>
      </c>
      <c r="I706" s="58">
        <f t="shared" si="35"/>
        <v>780</v>
      </c>
      <c r="J706" s="58"/>
      <c r="K706" s="58"/>
      <c r="L706" s="64" t="str">
        <f t="shared" si="36"/>
        <v>II</v>
      </c>
    </row>
    <row r="707" spans="1:12" s="62" customFormat="1" ht="24.75" customHeight="1" x14ac:dyDescent="0.25">
      <c r="A707" s="69">
        <f t="shared" si="34"/>
        <v>118</v>
      </c>
      <c r="C707" s="70">
        <v>118</v>
      </c>
      <c r="D707" s="58" t="s">
        <v>315</v>
      </c>
      <c r="E707" s="58" t="s">
        <v>9</v>
      </c>
      <c r="F707" s="58">
        <v>24387</v>
      </c>
      <c r="G707" s="70">
        <v>733</v>
      </c>
      <c r="H707" s="70">
        <v>20</v>
      </c>
      <c r="I707" s="58">
        <f t="shared" si="35"/>
        <v>780</v>
      </c>
      <c r="J707" s="58"/>
      <c r="K707" s="58"/>
      <c r="L707" s="64" t="str">
        <f t="shared" si="36"/>
        <v>II</v>
      </c>
    </row>
    <row r="708" spans="1:12" s="62" customFormat="1" ht="24.75" customHeight="1" x14ac:dyDescent="0.25">
      <c r="A708" s="69">
        <f t="shared" si="34"/>
        <v>118</v>
      </c>
      <c r="C708" s="70">
        <v>118</v>
      </c>
      <c r="D708" s="58" t="s">
        <v>315</v>
      </c>
      <c r="E708" s="58" t="s">
        <v>9</v>
      </c>
      <c r="F708" s="58">
        <v>24388</v>
      </c>
      <c r="G708" s="70">
        <v>734</v>
      </c>
      <c r="H708" s="70">
        <v>6</v>
      </c>
      <c r="I708" s="58">
        <f t="shared" si="35"/>
        <v>780</v>
      </c>
      <c r="J708" s="58"/>
      <c r="K708" s="58"/>
      <c r="L708" s="64" t="str">
        <f t="shared" si="36"/>
        <v>II</v>
      </c>
    </row>
    <row r="709" spans="1:12" s="62" customFormat="1" ht="24.75" customHeight="1" x14ac:dyDescent="0.25">
      <c r="A709" s="69">
        <f t="shared" ref="A709:A772" si="37">+C709</f>
        <v>118</v>
      </c>
      <c r="C709" s="70">
        <v>118</v>
      </c>
      <c r="D709" s="58" t="s">
        <v>315</v>
      </c>
      <c r="E709" s="58" t="s">
        <v>9</v>
      </c>
      <c r="F709" s="58">
        <v>24570</v>
      </c>
      <c r="G709" s="70">
        <v>755</v>
      </c>
      <c r="H709" s="70">
        <v>5</v>
      </c>
      <c r="I709" s="58">
        <f t="shared" ref="I709:I772" si="38">SUMIF($C$4:$C$3331,A709,$H$4:$H$3331)</f>
        <v>780</v>
      </c>
      <c r="J709" s="58"/>
      <c r="K709" s="58"/>
      <c r="L709" s="64" t="str">
        <f t="shared" ref="L709:L772" si="39">IFERROR(VLOOKUP(D709,$N$4:$P$31,3,0),"-")</f>
        <v>II</v>
      </c>
    </row>
    <row r="710" spans="1:12" s="62" customFormat="1" ht="24.75" customHeight="1" x14ac:dyDescent="0.25">
      <c r="A710" s="69">
        <f t="shared" si="37"/>
        <v>118</v>
      </c>
      <c r="C710" s="70">
        <v>118</v>
      </c>
      <c r="D710" s="58" t="s">
        <v>315</v>
      </c>
      <c r="E710" s="58" t="s">
        <v>9</v>
      </c>
      <c r="F710" s="58">
        <v>24570</v>
      </c>
      <c r="G710" s="70">
        <v>757</v>
      </c>
      <c r="H710" s="70">
        <v>15</v>
      </c>
      <c r="I710" s="58">
        <f t="shared" si="38"/>
        <v>780</v>
      </c>
      <c r="J710" s="58"/>
      <c r="K710" s="58"/>
      <c r="L710" s="64" t="str">
        <f t="shared" si="39"/>
        <v>II</v>
      </c>
    </row>
    <row r="711" spans="1:12" s="62" customFormat="1" ht="24.75" customHeight="1" x14ac:dyDescent="0.25">
      <c r="A711" s="69">
        <f t="shared" si="37"/>
        <v>118</v>
      </c>
      <c r="C711" s="70">
        <v>118</v>
      </c>
      <c r="D711" s="58" t="s">
        <v>315</v>
      </c>
      <c r="E711" s="58" t="s">
        <v>9</v>
      </c>
      <c r="F711" s="58">
        <v>24383</v>
      </c>
      <c r="G711" s="70">
        <v>759</v>
      </c>
      <c r="H711" s="70">
        <v>3</v>
      </c>
      <c r="I711" s="58">
        <f t="shared" si="38"/>
        <v>780</v>
      </c>
      <c r="J711" s="58"/>
      <c r="K711" s="58"/>
      <c r="L711" s="64" t="str">
        <f t="shared" si="39"/>
        <v>II</v>
      </c>
    </row>
    <row r="712" spans="1:12" s="62" customFormat="1" ht="24.75" customHeight="1" x14ac:dyDescent="0.25">
      <c r="A712" s="69">
        <f t="shared" si="37"/>
        <v>118</v>
      </c>
      <c r="C712" s="70">
        <v>118</v>
      </c>
      <c r="D712" s="58" t="s">
        <v>315</v>
      </c>
      <c r="E712" s="58" t="s">
        <v>9</v>
      </c>
      <c r="F712" s="58">
        <v>24382</v>
      </c>
      <c r="G712" s="70">
        <v>760</v>
      </c>
      <c r="H712" s="70">
        <v>4</v>
      </c>
      <c r="I712" s="58">
        <f t="shared" si="38"/>
        <v>780</v>
      </c>
      <c r="J712" s="58"/>
      <c r="K712" s="58"/>
      <c r="L712" s="64" t="str">
        <f t="shared" si="39"/>
        <v>II</v>
      </c>
    </row>
    <row r="713" spans="1:12" s="62" customFormat="1" ht="24.75" customHeight="1" x14ac:dyDescent="0.25">
      <c r="A713" s="69">
        <f t="shared" si="37"/>
        <v>118</v>
      </c>
      <c r="C713" s="70">
        <v>118</v>
      </c>
      <c r="D713" s="58" t="s">
        <v>315</v>
      </c>
      <c r="E713" s="58" t="s">
        <v>9</v>
      </c>
      <c r="F713" s="58">
        <v>24383</v>
      </c>
      <c r="G713" s="70">
        <v>761</v>
      </c>
      <c r="H713" s="70">
        <v>21</v>
      </c>
      <c r="I713" s="58">
        <f t="shared" si="38"/>
        <v>780</v>
      </c>
      <c r="J713" s="58"/>
      <c r="K713" s="58"/>
      <c r="L713" s="64" t="str">
        <f t="shared" si="39"/>
        <v>II</v>
      </c>
    </row>
    <row r="714" spans="1:12" s="62" customFormat="1" ht="24.75" customHeight="1" x14ac:dyDescent="0.25">
      <c r="A714" s="69">
        <f t="shared" si="37"/>
        <v>118</v>
      </c>
      <c r="C714" s="70">
        <v>118</v>
      </c>
      <c r="D714" s="58" t="s">
        <v>315</v>
      </c>
      <c r="E714" s="58" t="s">
        <v>9</v>
      </c>
      <c r="F714" s="58">
        <v>24383</v>
      </c>
      <c r="G714" s="70">
        <v>762</v>
      </c>
      <c r="H714" s="70">
        <v>9</v>
      </c>
      <c r="I714" s="58">
        <f t="shared" si="38"/>
        <v>780</v>
      </c>
      <c r="J714" s="58"/>
      <c r="K714" s="58"/>
      <c r="L714" s="64" t="str">
        <f t="shared" si="39"/>
        <v>II</v>
      </c>
    </row>
    <row r="715" spans="1:12" s="62" customFormat="1" ht="24.75" customHeight="1" x14ac:dyDescent="0.25">
      <c r="A715" s="69">
        <f t="shared" si="37"/>
        <v>118</v>
      </c>
      <c r="C715" s="70">
        <v>118</v>
      </c>
      <c r="D715" s="58" t="s">
        <v>315</v>
      </c>
      <c r="E715" s="58" t="s">
        <v>9</v>
      </c>
      <c r="F715" s="58">
        <v>24384</v>
      </c>
      <c r="G715" s="70">
        <v>763</v>
      </c>
      <c r="H715" s="70">
        <v>17</v>
      </c>
      <c r="I715" s="58">
        <f t="shared" si="38"/>
        <v>780</v>
      </c>
      <c r="J715" s="58"/>
      <c r="K715" s="58"/>
      <c r="L715" s="64" t="str">
        <f t="shared" si="39"/>
        <v>II</v>
      </c>
    </row>
    <row r="716" spans="1:12" s="62" customFormat="1" ht="24.75" customHeight="1" x14ac:dyDescent="0.25">
      <c r="A716" s="69">
        <f t="shared" si="37"/>
        <v>118</v>
      </c>
      <c r="C716" s="70">
        <v>118</v>
      </c>
      <c r="D716" s="58" t="s">
        <v>315</v>
      </c>
      <c r="E716" s="58" t="s">
        <v>9</v>
      </c>
      <c r="F716" s="58">
        <v>24384</v>
      </c>
      <c r="G716" s="70">
        <v>764</v>
      </c>
      <c r="H716" s="70">
        <v>20</v>
      </c>
      <c r="I716" s="58">
        <f t="shared" si="38"/>
        <v>780</v>
      </c>
      <c r="J716" s="58"/>
      <c r="K716" s="58"/>
      <c r="L716" s="64" t="str">
        <f t="shared" si="39"/>
        <v>II</v>
      </c>
    </row>
    <row r="717" spans="1:12" s="62" customFormat="1" ht="24.75" customHeight="1" x14ac:dyDescent="0.25">
      <c r="A717" s="69">
        <f t="shared" si="37"/>
        <v>118</v>
      </c>
      <c r="C717" s="70">
        <v>118</v>
      </c>
      <c r="D717" s="58" t="s">
        <v>315</v>
      </c>
      <c r="E717" s="58" t="s">
        <v>9</v>
      </c>
      <c r="F717" s="58">
        <v>24385</v>
      </c>
      <c r="G717" s="70">
        <v>765</v>
      </c>
      <c r="H717" s="70">
        <v>6</v>
      </c>
      <c r="I717" s="58">
        <f t="shared" si="38"/>
        <v>780</v>
      </c>
      <c r="J717" s="58"/>
      <c r="K717" s="58"/>
      <c r="L717" s="64" t="str">
        <f t="shared" si="39"/>
        <v>II</v>
      </c>
    </row>
    <row r="718" spans="1:12" s="62" customFormat="1" ht="24.75" customHeight="1" x14ac:dyDescent="0.25">
      <c r="A718" s="69">
        <f t="shared" si="37"/>
        <v>118</v>
      </c>
      <c r="C718" s="70">
        <v>118</v>
      </c>
      <c r="D718" s="58" t="s">
        <v>315</v>
      </c>
      <c r="E718" s="58" t="s">
        <v>9</v>
      </c>
      <c r="F718" s="58">
        <v>24385</v>
      </c>
      <c r="G718" s="70">
        <v>766</v>
      </c>
      <c r="H718" s="70">
        <v>24</v>
      </c>
      <c r="I718" s="58">
        <f t="shared" si="38"/>
        <v>780</v>
      </c>
      <c r="J718" s="58"/>
      <c r="K718" s="58"/>
      <c r="L718" s="64" t="str">
        <f t="shared" si="39"/>
        <v>II</v>
      </c>
    </row>
    <row r="719" spans="1:12" s="62" customFormat="1" ht="24.75" customHeight="1" x14ac:dyDescent="0.25">
      <c r="A719" s="69">
        <f t="shared" si="37"/>
        <v>118</v>
      </c>
      <c r="C719" s="70">
        <v>118</v>
      </c>
      <c r="D719" s="58" t="s">
        <v>315</v>
      </c>
      <c r="E719" s="58" t="s">
        <v>9</v>
      </c>
      <c r="F719" s="58">
        <v>24382</v>
      </c>
      <c r="G719" s="70">
        <v>775</v>
      </c>
      <c r="H719" s="70">
        <v>9</v>
      </c>
      <c r="I719" s="58">
        <f t="shared" si="38"/>
        <v>780</v>
      </c>
      <c r="J719" s="58"/>
      <c r="K719" s="58"/>
      <c r="L719" s="64" t="str">
        <f t="shared" si="39"/>
        <v>II</v>
      </c>
    </row>
    <row r="720" spans="1:12" s="62" customFormat="1" ht="24.75" customHeight="1" x14ac:dyDescent="0.25">
      <c r="A720" s="69">
        <f t="shared" si="37"/>
        <v>118</v>
      </c>
      <c r="C720" s="70">
        <v>118</v>
      </c>
      <c r="D720" s="58" t="s">
        <v>315</v>
      </c>
      <c r="E720" s="58" t="s">
        <v>9</v>
      </c>
      <c r="F720" s="58">
        <v>24382</v>
      </c>
      <c r="G720" s="70">
        <v>776</v>
      </c>
      <c r="H720" s="70">
        <v>24</v>
      </c>
      <c r="I720" s="58">
        <f t="shared" si="38"/>
        <v>780</v>
      </c>
      <c r="J720" s="58"/>
      <c r="K720" s="58"/>
      <c r="L720" s="64" t="str">
        <f t="shared" si="39"/>
        <v>II</v>
      </c>
    </row>
    <row r="721" spans="1:12" s="62" customFormat="1" ht="24.75" customHeight="1" x14ac:dyDescent="0.25">
      <c r="A721" s="69">
        <f t="shared" si="37"/>
        <v>118</v>
      </c>
      <c r="C721" s="70">
        <v>118</v>
      </c>
      <c r="D721" s="58" t="s">
        <v>315</v>
      </c>
      <c r="E721" s="58" t="s">
        <v>9</v>
      </c>
      <c r="F721" s="58">
        <v>24391</v>
      </c>
      <c r="G721" s="70">
        <v>783</v>
      </c>
      <c r="H721" s="70">
        <v>20</v>
      </c>
      <c r="I721" s="58">
        <f t="shared" si="38"/>
        <v>780</v>
      </c>
      <c r="J721" s="58"/>
      <c r="K721" s="58"/>
      <c r="L721" s="64" t="str">
        <f t="shared" si="39"/>
        <v>II</v>
      </c>
    </row>
    <row r="722" spans="1:12" s="62" customFormat="1" ht="24.75" customHeight="1" x14ac:dyDescent="0.25">
      <c r="A722" s="69">
        <f t="shared" si="37"/>
        <v>118</v>
      </c>
      <c r="C722" s="70">
        <v>118</v>
      </c>
      <c r="D722" s="58" t="s">
        <v>315</v>
      </c>
      <c r="E722" s="58" t="s">
        <v>9</v>
      </c>
      <c r="F722" s="58">
        <v>24390</v>
      </c>
      <c r="G722" s="70">
        <v>784</v>
      </c>
      <c r="H722" s="70">
        <v>4</v>
      </c>
      <c r="I722" s="58">
        <f t="shared" si="38"/>
        <v>780</v>
      </c>
      <c r="J722" s="58"/>
      <c r="K722" s="58"/>
      <c r="L722" s="64" t="str">
        <f t="shared" si="39"/>
        <v>II</v>
      </c>
    </row>
    <row r="723" spans="1:12" s="62" customFormat="1" ht="24.75" customHeight="1" x14ac:dyDescent="0.25">
      <c r="A723" s="69">
        <f t="shared" si="37"/>
        <v>118</v>
      </c>
      <c r="C723" s="70">
        <v>118</v>
      </c>
      <c r="D723" s="58" t="s">
        <v>315</v>
      </c>
      <c r="E723" s="58" t="s">
        <v>9</v>
      </c>
      <c r="F723" s="58">
        <v>24390</v>
      </c>
      <c r="G723" s="70">
        <v>785</v>
      </c>
      <c r="H723" s="70">
        <v>4</v>
      </c>
      <c r="I723" s="58">
        <f t="shared" si="38"/>
        <v>780</v>
      </c>
      <c r="J723" s="58"/>
      <c r="K723" s="58"/>
      <c r="L723" s="64" t="str">
        <f t="shared" si="39"/>
        <v>II</v>
      </c>
    </row>
    <row r="724" spans="1:12" s="62" customFormat="1" ht="24.75" customHeight="1" x14ac:dyDescent="0.25">
      <c r="A724" s="69">
        <f t="shared" si="37"/>
        <v>118</v>
      </c>
      <c r="C724" s="70">
        <v>118</v>
      </c>
      <c r="D724" s="58" t="s">
        <v>315</v>
      </c>
      <c r="E724" s="58" t="s">
        <v>9</v>
      </c>
      <c r="F724" s="58">
        <v>24391</v>
      </c>
      <c r="G724" s="70">
        <v>786</v>
      </c>
      <c r="H724" s="70">
        <v>14</v>
      </c>
      <c r="I724" s="58">
        <f t="shared" si="38"/>
        <v>780</v>
      </c>
      <c r="J724" s="58"/>
      <c r="K724" s="58"/>
      <c r="L724" s="64" t="str">
        <f t="shared" si="39"/>
        <v>II</v>
      </c>
    </row>
    <row r="725" spans="1:12" s="62" customFormat="1" ht="24.75" customHeight="1" x14ac:dyDescent="0.25">
      <c r="A725" s="69">
        <f t="shared" si="37"/>
        <v>118</v>
      </c>
      <c r="C725" s="70">
        <v>118</v>
      </c>
      <c r="D725" s="58" t="s">
        <v>315</v>
      </c>
      <c r="E725" s="58" t="s">
        <v>9</v>
      </c>
      <c r="F725" s="58">
        <v>24392</v>
      </c>
      <c r="G725" s="70">
        <v>787</v>
      </c>
      <c r="H725" s="70">
        <v>10</v>
      </c>
      <c r="I725" s="58">
        <f t="shared" si="38"/>
        <v>780</v>
      </c>
      <c r="J725" s="58"/>
      <c r="K725" s="58"/>
      <c r="L725" s="64" t="str">
        <f t="shared" si="39"/>
        <v>II</v>
      </c>
    </row>
    <row r="726" spans="1:12" s="62" customFormat="1" ht="24.75" customHeight="1" x14ac:dyDescent="0.25">
      <c r="A726" s="69">
        <f t="shared" si="37"/>
        <v>118</v>
      </c>
      <c r="C726" s="70">
        <v>118</v>
      </c>
      <c r="D726" s="58" t="s">
        <v>315</v>
      </c>
      <c r="E726" s="58" t="s">
        <v>9</v>
      </c>
      <c r="F726" s="58">
        <v>24391</v>
      </c>
      <c r="G726" s="70">
        <v>788</v>
      </c>
      <c r="H726" s="70">
        <v>4</v>
      </c>
      <c r="I726" s="58">
        <f t="shared" si="38"/>
        <v>780</v>
      </c>
      <c r="J726" s="58"/>
      <c r="K726" s="58"/>
      <c r="L726" s="64" t="str">
        <f t="shared" si="39"/>
        <v>II</v>
      </c>
    </row>
    <row r="727" spans="1:12" s="62" customFormat="1" ht="24.75" customHeight="1" x14ac:dyDescent="0.25">
      <c r="A727" s="69">
        <f t="shared" si="37"/>
        <v>118</v>
      </c>
      <c r="C727" s="70">
        <v>118</v>
      </c>
      <c r="D727" s="58" t="s">
        <v>315</v>
      </c>
      <c r="E727" s="58" t="s">
        <v>9</v>
      </c>
      <c r="F727" s="58">
        <v>24392</v>
      </c>
      <c r="G727" s="70">
        <v>790</v>
      </c>
      <c r="H727" s="70">
        <v>23</v>
      </c>
      <c r="I727" s="58">
        <f t="shared" si="38"/>
        <v>780</v>
      </c>
      <c r="J727" s="58"/>
      <c r="K727" s="58"/>
      <c r="L727" s="64" t="str">
        <f t="shared" si="39"/>
        <v>II</v>
      </c>
    </row>
    <row r="728" spans="1:12" s="62" customFormat="1" ht="24.75" customHeight="1" x14ac:dyDescent="0.25">
      <c r="A728" s="69">
        <f t="shared" si="37"/>
        <v>138</v>
      </c>
      <c r="C728" s="70">
        <v>138</v>
      </c>
      <c r="D728" s="58" t="s">
        <v>315</v>
      </c>
      <c r="E728" s="58" t="s">
        <v>9</v>
      </c>
      <c r="F728" s="58">
        <v>25021</v>
      </c>
      <c r="G728" s="70">
        <v>686</v>
      </c>
      <c r="H728" s="70">
        <v>4</v>
      </c>
      <c r="I728" s="58">
        <f t="shared" si="38"/>
        <v>52</v>
      </c>
      <c r="J728" s="58"/>
      <c r="K728" s="58"/>
      <c r="L728" s="64" t="str">
        <f t="shared" si="39"/>
        <v>II</v>
      </c>
    </row>
    <row r="729" spans="1:12" s="62" customFormat="1" ht="24.75" customHeight="1" x14ac:dyDescent="0.25">
      <c r="A729" s="69">
        <f t="shared" si="37"/>
        <v>138</v>
      </c>
      <c r="C729" s="70">
        <v>138</v>
      </c>
      <c r="D729" s="58" t="s">
        <v>315</v>
      </c>
      <c r="E729" s="58" t="s">
        <v>9</v>
      </c>
      <c r="F729" s="58">
        <v>25021</v>
      </c>
      <c r="G729" s="70">
        <v>689</v>
      </c>
      <c r="H729" s="70">
        <v>11</v>
      </c>
      <c r="I729" s="58">
        <f t="shared" si="38"/>
        <v>52</v>
      </c>
      <c r="J729" s="58"/>
      <c r="K729" s="58"/>
      <c r="L729" s="64" t="str">
        <f t="shared" si="39"/>
        <v>II</v>
      </c>
    </row>
    <row r="730" spans="1:12" s="62" customFormat="1" ht="24.75" customHeight="1" x14ac:dyDescent="0.25">
      <c r="A730" s="69">
        <f t="shared" si="37"/>
        <v>138</v>
      </c>
      <c r="C730" s="70">
        <v>138</v>
      </c>
      <c r="D730" s="58" t="s">
        <v>315</v>
      </c>
      <c r="E730" s="58" t="s">
        <v>9</v>
      </c>
      <c r="F730" s="58">
        <v>24196</v>
      </c>
      <c r="G730" s="70">
        <v>769</v>
      </c>
      <c r="H730" s="70">
        <v>4</v>
      </c>
      <c r="I730" s="58">
        <f t="shared" si="38"/>
        <v>52</v>
      </c>
      <c r="J730" s="58"/>
      <c r="K730" s="58"/>
      <c r="L730" s="64" t="str">
        <f t="shared" si="39"/>
        <v>II</v>
      </c>
    </row>
    <row r="731" spans="1:12" s="62" customFormat="1" ht="24.75" customHeight="1" x14ac:dyDescent="0.25">
      <c r="A731" s="69">
        <f t="shared" si="37"/>
        <v>138</v>
      </c>
      <c r="C731" s="70">
        <v>138</v>
      </c>
      <c r="D731" s="58" t="s">
        <v>315</v>
      </c>
      <c r="E731" s="58" t="s">
        <v>9</v>
      </c>
      <c r="F731" s="58">
        <v>24196</v>
      </c>
      <c r="G731" s="70">
        <v>792</v>
      </c>
      <c r="H731" s="70">
        <v>3</v>
      </c>
      <c r="I731" s="58">
        <f t="shared" si="38"/>
        <v>52</v>
      </c>
      <c r="J731" s="58"/>
      <c r="K731" s="58"/>
      <c r="L731" s="64" t="str">
        <f t="shared" si="39"/>
        <v>II</v>
      </c>
    </row>
    <row r="732" spans="1:12" s="62" customFormat="1" ht="24.75" customHeight="1" x14ac:dyDescent="0.25">
      <c r="A732" s="69">
        <f t="shared" si="37"/>
        <v>138</v>
      </c>
      <c r="C732" s="70">
        <v>138</v>
      </c>
      <c r="D732" s="58" t="s">
        <v>315</v>
      </c>
      <c r="E732" s="58" t="s">
        <v>9</v>
      </c>
      <c r="F732" s="58">
        <v>24196</v>
      </c>
      <c r="G732" s="70">
        <v>793</v>
      </c>
      <c r="H732" s="70">
        <v>6</v>
      </c>
      <c r="I732" s="58">
        <f t="shared" si="38"/>
        <v>52</v>
      </c>
      <c r="J732" s="58"/>
      <c r="K732" s="58"/>
      <c r="L732" s="64" t="str">
        <f t="shared" si="39"/>
        <v>II</v>
      </c>
    </row>
    <row r="733" spans="1:12" s="62" customFormat="1" ht="24.75" customHeight="1" x14ac:dyDescent="0.25">
      <c r="A733" s="69">
        <f t="shared" si="37"/>
        <v>138</v>
      </c>
      <c r="C733" s="70">
        <v>138</v>
      </c>
      <c r="D733" s="58" t="s">
        <v>315</v>
      </c>
      <c r="E733" s="58" t="s">
        <v>9</v>
      </c>
      <c r="F733" s="58">
        <v>24196</v>
      </c>
      <c r="G733" s="70">
        <v>796</v>
      </c>
      <c r="H733" s="70">
        <v>24</v>
      </c>
      <c r="I733" s="58">
        <f t="shared" si="38"/>
        <v>52</v>
      </c>
      <c r="J733" s="58"/>
      <c r="K733" s="58"/>
      <c r="L733" s="64" t="str">
        <f t="shared" si="39"/>
        <v>II</v>
      </c>
    </row>
    <row r="734" spans="1:12" s="62" customFormat="1" ht="24.75" customHeight="1" x14ac:dyDescent="0.25">
      <c r="A734" s="69">
        <f t="shared" si="37"/>
        <v>161</v>
      </c>
      <c r="C734" s="70">
        <v>161</v>
      </c>
      <c r="D734" s="58" t="s">
        <v>315</v>
      </c>
      <c r="E734" s="58" t="s">
        <v>9</v>
      </c>
      <c r="F734" s="58">
        <v>25032</v>
      </c>
      <c r="G734" s="70">
        <v>690</v>
      </c>
      <c r="H734" s="70">
        <v>3</v>
      </c>
      <c r="I734" s="58">
        <f t="shared" si="38"/>
        <v>47</v>
      </c>
      <c r="J734" s="58"/>
      <c r="K734" s="58"/>
      <c r="L734" s="64" t="str">
        <f t="shared" si="39"/>
        <v>II</v>
      </c>
    </row>
    <row r="735" spans="1:12" s="62" customFormat="1" ht="24.75" customHeight="1" x14ac:dyDescent="0.25">
      <c r="A735" s="69">
        <f t="shared" si="37"/>
        <v>161</v>
      </c>
      <c r="C735" s="70">
        <v>161</v>
      </c>
      <c r="D735" s="58" t="s">
        <v>315</v>
      </c>
      <c r="E735" s="58" t="s">
        <v>9</v>
      </c>
      <c r="F735" s="58">
        <v>25032</v>
      </c>
      <c r="G735" s="70">
        <v>691</v>
      </c>
      <c r="H735" s="70">
        <v>14</v>
      </c>
      <c r="I735" s="58">
        <f t="shared" si="38"/>
        <v>47</v>
      </c>
      <c r="J735" s="58"/>
      <c r="K735" s="58"/>
      <c r="L735" s="64" t="str">
        <f t="shared" si="39"/>
        <v>II</v>
      </c>
    </row>
    <row r="736" spans="1:12" s="62" customFormat="1" ht="24.75" customHeight="1" x14ac:dyDescent="0.25">
      <c r="A736" s="69">
        <f t="shared" si="37"/>
        <v>161</v>
      </c>
      <c r="C736" s="70">
        <v>161</v>
      </c>
      <c r="D736" s="58" t="s">
        <v>315</v>
      </c>
      <c r="E736" s="58" t="s">
        <v>9</v>
      </c>
      <c r="F736" s="58">
        <v>25032</v>
      </c>
      <c r="G736" s="70">
        <v>692</v>
      </c>
      <c r="H736" s="70">
        <v>24</v>
      </c>
      <c r="I736" s="58">
        <f t="shared" si="38"/>
        <v>47</v>
      </c>
      <c r="J736" s="58"/>
      <c r="K736" s="58"/>
      <c r="L736" s="64" t="str">
        <f t="shared" si="39"/>
        <v>II</v>
      </c>
    </row>
    <row r="737" spans="1:12" s="62" customFormat="1" ht="24.75" customHeight="1" x14ac:dyDescent="0.25">
      <c r="A737" s="69">
        <f t="shared" si="37"/>
        <v>161</v>
      </c>
      <c r="C737" s="70">
        <v>161</v>
      </c>
      <c r="D737" s="58" t="s">
        <v>315</v>
      </c>
      <c r="E737" s="58" t="s">
        <v>9</v>
      </c>
      <c r="F737" s="58">
        <v>25032</v>
      </c>
      <c r="G737" s="70">
        <v>694</v>
      </c>
      <c r="H737" s="70">
        <v>6</v>
      </c>
      <c r="I737" s="58">
        <f t="shared" si="38"/>
        <v>47</v>
      </c>
      <c r="J737" s="58"/>
      <c r="K737" s="58"/>
      <c r="L737" s="64" t="str">
        <f t="shared" si="39"/>
        <v>II</v>
      </c>
    </row>
    <row r="738" spans="1:12" s="62" customFormat="1" ht="24.75" customHeight="1" x14ac:dyDescent="0.25">
      <c r="A738" s="69">
        <f t="shared" si="37"/>
        <v>164</v>
      </c>
      <c r="C738" s="70">
        <v>164</v>
      </c>
      <c r="D738" s="58" t="s">
        <v>315</v>
      </c>
      <c r="E738" s="58" t="s">
        <v>9</v>
      </c>
      <c r="F738" s="58">
        <v>25043</v>
      </c>
      <c r="G738" s="70">
        <v>693</v>
      </c>
      <c r="H738" s="70">
        <v>20</v>
      </c>
      <c r="I738" s="58">
        <f t="shared" si="38"/>
        <v>29</v>
      </c>
      <c r="J738" s="58"/>
      <c r="K738" s="58"/>
      <c r="L738" s="64" t="str">
        <f t="shared" si="39"/>
        <v>II</v>
      </c>
    </row>
    <row r="739" spans="1:12" s="62" customFormat="1" ht="24.75" customHeight="1" x14ac:dyDescent="0.25">
      <c r="A739" s="69">
        <f t="shared" si="37"/>
        <v>164</v>
      </c>
      <c r="C739" s="70">
        <v>164</v>
      </c>
      <c r="D739" s="58" t="s">
        <v>315</v>
      </c>
      <c r="E739" s="58" t="s">
        <v>9</v>
      </c>
      <c r="F739" s="58">
        <v>25043</v>
      </c>
      <c r="G739" s="70">
        <v>696</v>
      </c>
      <c r="H739" s="70">
        <v>9</v>
      </c>
      <c r="I739" s="58">
        <f t="shared" si="38"/>
        <v>29</v>
      </c>
      <c r="J739" s="58"/>
      <c r="K739" s="58"/>
      <c r="L739" s="64" t="str">
        <f t="shared" si="39"/>
        <v>II</v>
      </c>
    </row>
    <row r="740" spans="1:12" s="62" customFormat="1" ht="24.75" customHeight="1" x14ac:dyDescent="0.25">
      <c r="A740" s="69">
        <f t="shared" si="37"/>
        <v>173</v>
      </c>
      <c r="C740" s="70">
        <v>173</v>
      </c>
      <c r="D740" s="58" t="s">
        <v>315</v>
      </c>
      <c r="E740" s="58" t="s">
        <v>9</v>
      </c>
      <c r="F740" s="58">
        <v>24423</v>
      </c>
      <c r="G740" s="70">
        <v>735</v>
      </c>
      <c r="H740" s="70">
        <v>24</v>
      </c>
      <c r="I740" s="58">
        <f t="shared" si="38"/>
        <v>58</v>
      </c>
      <c r="J740" s="58"/>
      <c r="K740" s="58"/>
      <c r="L740" s="64" t="str">
        <f t="shared" si="39"/>
        <v>II</v>
      </c>
    </row>
    <row r="741" spans="1:12" s="62" customFormat="1" ht="24.75" customHeight="1" x14ac:dyDescent="0.25">
      <c r="A741" s="69">
        <f t="shared" si="37"/>
        <v>173</v>
      </c>
      <c r="C741" s="70">
        <v>173</v>
      </c>
      <c r="D741" s="58" t="s">
        <v>315</v>
      </c>
      <c r="E741" s="58" t="s">
        <v>9</v>
      </c>
      <c r="F741" s="58">
        <v>24423</v>
      </c>
      <c r="G741" s="70">
        <v>736</v>
      </c>
      <c r="H741" s="70">
        <v>4</v>
      </c>
      <c r="I741" s="58">
        <f t="shared" si="38"/>
        <v>58</v>
      </c>
      <c r="J741" s="58"/>
      <c r="K741" s="58"/>
      <c r="L741" s="64" t="str">
        <f t="shared" si="39"/>
        <v>II</v>
      </c>
    </row>
    <row r="742" spans="1:12" s="62" customFormat="1" ht="24.75" customHeight="1" x14ac:dyDescent="0.25">
      <c r="A742" s="69">
        <f t="shared" si="37"/>
        <v>173</v>
      </c>
      <c r="C742" s="70">
        <v>173</v>
      </c>
      <c r="D742" s="58" t="s">
        <v>315</v>
      </c>
      <c r="E742" s="58" t="s">
        <v>9</v>
      </c>
      <c r="F742" s="58">
        <v>24452</v>
      </c>
      <c r="G742" s="70">
        <v>737</v>
      </c>
      <c r="H742" s="70">
        <v>18</v>
      </c>
      <c r="I742" s="58">
        <f t="shared" si="38"/>
        <v>58</v>
      </c>
      <c r="J742" s="58"/>
      <c r="K742" s="58"/>
      <c r="L742" s="64" t="str">
        <f t="shared" si="39"/>
        <v>II</v>
      </c>
    </row>
    <row r="743" spans="1:12" s="62" customFormat="1" ht="24.75" customHeight="1" x14ac:dyDescent="0.25">
      <c r="A743" s="69">
        <f t="shared" si="37"/>
        <v>173</v>
      </c>
      <c r="C743" s="70">
        <v>173</v>
      </c>
      <c r="D743" s="58" t="s">
        <v>315</v>
      </c>
      <c r="E743" s="58" t="s">
        <v>9</v>
      </c>
      <c r="F743" s="58">
        <v>24452</v>
      </c>
      <c r="G743" s="70">
        <v>738</v>
      </c>
      <c r="H743" s="70">
        <v>3</v>
      </c>
      <c r="I743" s="58">
        <f t="shared" si="38"/>
        <v>58</v>
      </c>
      <c r="J743" s="58"/>
      <c r="K743" s="58"/>
      <c r="L743" s="64" t="str">
        <f t="shared" si="39"/>
        <v>II</v>
      </c>
    </row>
    <row r="744" spans="1:12" s="62" customFormat="1" ht="24.75" customHeight="1" x14ac:dyDescent="0.25">
      <c r="A744" s="69">
        <f t="shared" si="37"/>
        <v>173</v>
      </c>
      <c r="C744" s="70">
        <v>173</v>
      </c>
      <c r="D744" s="58" t="s">
        <v>315</v>
      </c>
      <c r="E744" s="58" t="s">
        <v>9</v>
      </c>
      <c r="F744" s="58">
        <v>24423</v>
      </c>
      <c r="G744" s="70">
        <v>781</v>
      </c>
      <c r="H744" s="70">
        <v>9</v>
      </c>
      <c r="I744" s="58">
        <f t="shared" si="38"/>
        <v>58</v>
      </c>
      <c r="J744" s="58"/>
      <c r="K744" s="58"/>
      <c r="L744" s="64" t="str">
        <f t="shared" si="39"/>
        <v>II</v>
      </c>
    </row>
    <row r="745" spans="1:12" s="62" customFormat="1" ht="24.75" customHeight="1" x14ac:dyDescent="0.25">
      <c r="A745" s="69">
        <f t="shared" si="37"/>
        <v>185</v>
      </c>
      <c r="C745" s="70">
        <v>185</v>
      </c>
      <c r="D745" s="58" t="s">
        <v>315</v>
      </c>
      <c r="E745" s="58" t="s">
        <v>9</v>
      </c>
      <c r="F745" s="58">
        <v>24322</v>
      </c>
      <c r="G745" s="70">
        <v>771</v>
      </c>
      <c r="H745" s="70">
        <v>21</v>
      </c>
      <c r="I745" s="58">
        <f t="shared" si="38"/>
        <v>86</v>
      </c>
      <c r="J745" s="58"/>
      <c r="K745" s="58"/>
      <c r="L745" s="64" t="str">
        <f t="shared" si="39"/>
        <v>II</v>
      </c>
    </row>
    <row r="746" spans="1:12" s="62" customFormat="1" ht="24.75" customHeight="1" x14ac:dyDescent="0.25">
      <c r="A746" s="69">
        <f t="shared" si="37"/>
        <v>185</v>
      </c>
      <c r="C746" s="70">
        <v>185</v>
      </c>
      <c r="D746" s="58" t="s">
        <v>315</v>
      </c>
      <c r="E746" s="58" t="s">
        <v>9</v>
      </c>
      <c r="F746" s="58">
        <v>24322</v>
      </c>
      <c r="G746" s="70">
        <v>773</v>
      </c>
      <c r="H746" s="70">
        <v>15</v>
      </c>
      <c r="I746" s="58">
        <f t="shared" si="38"/>
        <v>86</v>
      </c>
      <c r="J746" s="58"/>
      <c r="K746" s="58"/>
      <c r="L746" s="64" t="str">
        <f t="shared" si="39"/>
        <v>II</v>
      </c>
    </row>
    <row r="747" spans="1:12" s="62" customFormat="1" ht="24.75" customHeight="1" x14ac:dyDescent="0.25">
      <c r="A747" s="69">
        <f t="shared" si="37"/>
        <v>185</v>
      </c>
      <c r="C747" s="70">
        <v>185</v>
      </c>
      <c r="D747" s="58" t="s">
        <v>315</v>
      </c>
      <c r="E747" s="58" t="s">
        <v>9</v>
      </c>
      <c r="F747" s="58">
        <v>24322</v>
      </c>
      <c r="G747" s="70">
        <v>774</v>
      </c>
      <c r="H747" s="70">
        <v>4</v>
      </c>
      <c r="I747" s="58">
        <f t="shared" si="38"/>
        <v>86</v>
      </c>
      <c r="J747" s="58"/>
      <c r="K747" s="58"/>
      <c r="L747" s="64" t="str">
        <f t="shared" si="39"/>
        <v>II</v>
      </c>
    </row>
    <row r="748" spans="1:12" s="62" customFormat="1" ht="24.75" customHeight="1" x14ac:dyDescent="0.25">
      <c r="A748" s="69">
        <f t="shared" si="37"/>
        <v>185</v>
      </c>
      <c r="C748" s="70">
        <v>185</v>
      </c>
      <c r="D748" s="58" t="s">
        <v>315</v>
      </c>
      <c r="E748" s="58" t="s">
        <v>9</v>
      </c>
      <c r="F748" s="58">
        <v>24407</v>
      </c>
      <c r="G748" s="70">
        <v>777</v>
      </c>
      <c r="H748" s="70">
        <v>24</v>
      </c>
      <c r="I748" s="58">
        <f t="shared" si="38"/>
        <v>86</v>
      </c>
      <c r="J748" s="58"/>
      <c r="K748" s="58"/>
      <c r="L748" s="64" t="str">
        <f t="shared" si="39"/>
        <v>II</v>
      </c>
    </row>
    <row r="749" spans="1:12" s="62" customFormat="1" ht="24.75" customHeight="1" x14ac:dyDescent="0.25">
      <c r="A749" s="69">
        <f t="shared" si="37"/>
        <v>185</v>
      </c>
      <c r="C749" s="70">
        <v>185</v>
      </c>
      <c r="D749" s="58" t="s">
        <v>315</v>
      </c>
      <c r="E749" s="58" t="s">
        <v>9</v>
      </c>
      <c r="F749" s="58">
        <v>24407</v>
      </c>
      <c r="G749" s="70">
        <v>778</v>
      </c>
      <c r="H749" s="70">
        <v>19</v>
      </c>
      <c r="I749" s="58">
        <f t="shared" si="38"/>
        <v>86</v>
      </c>
      <c r="J749" s="58"/>
      <c r="K749" s="58"/>
      <c r="L749" s="64" t="str">
        <f t="shared" si="39"/>
        <v>II</v>
      </c>
    </row>
    <row r="750" spans="1:12" s="62" customFormat="1" ht="24.75" customHeight="1" x14ac:dyDescent="0.25">
      <c r="A750" s="69">
        <f t="shared" si="37"/>
        <v>185</v>
      </c>
      <c r="C750" s="70">
        <v>185</v>
      </c>
      <c r="D750" s="58" t="s">
        <v>315</v>
      </c>
      <c r="E750" s="58" t="s">
        <v>9</v>
      </c>
      <c r="F750" s="58">
        <v>24407</v>
      </c>
      <c r="G750" s="70">
        <v>789</v>
      </c>
      <c r="H750" s="70">
        <v>3</v>
      </c>
      <c r="I750" s="58">
        <f t="shared" si="38"/>
        <v>86</v>
      </c>
      <c r="J750" s="58"/>
      <c r="K750" s="58"/>
      <c r="L750" s="64" t="str">
        <f t="shared" si="39"/>
        <v>II</v>
      </c>
    </row>
    <row r="751" spans="1:12" s="62" customFormat="1" ht="24.75" customHeight="1" x14ac:dyDescent="0.25">
      <c r="A751" s="69">
        <f t="shared" si="37"/>
        <v>186</v>
      </c>
      <c r="C751" s="70">
        <v>186</v>
      </c>
      <c r="D751" s="58" t="s">
        <v>315</v>
      </c>
      <c r="E751" s="58" t="s">
        <v>9</v>
      </c>
      <c r="F751" s="58">
        <v>24621</v>
      </c>
      <c r="G751" s="70">
        <v>710</v>
      </c>
      <c r="H751" s="70">
        <v>32</v>
      </c>
      <c r="I751" s="58">
        <f t="shared" si="38"/>
        <v>65</v>
      </c>
      <c r="J751" s="58"/>
      <c r="K751" s="58"/>
      <c r="L751" s="64" t="str">
        <f t="shared" si="39"/>
        <v>II</v>
      </c>
    </row>
    <row r="752" spans="1:12" s="62" customFormat="1" ht="24.75" customHeight="1" x14ac:dyDescent="0.25">
      <c r="A752" s="69">
        <f t="shared" si="37"/>
        <v>186</v>
      </c>
      <c r="C752" s="70">
        <v>186</v>
      </c>
      <c r="D752" s="58" t="s">
        <v>315</v>
      </c>
      <c r="E752" s="58" t="s">
        <v>9</v>
      </c>
      <c r="F752" s="58">
        <v>24622</v>
      </c>
      <c r="G752" s="70">
        <v>711</v>
      </c>
      <c r="H752" s="70">
        <v>8</v>
      </c>
      <c r="I752" s="58">
        <f t="shared" si="38"/>
        <v>65</v>
      </c>
      <c r="J752" s="58"/>
      <c r="K752" s="58"/>
      <c r="L752" s="64" t="str">
        <f t="shared" si="39"/>
        <v>II</v>
      </c>
    </row>
    <row r="753" spans="1:12" s="62" customFormat="1" ht="24.75" customHeight="1" x14ac:dyDescent="0.25">
      <c r="A753" s="69">
        <f t="shared" si="37"/>
        <v>186</v>
      </c>
      <c r="C753" s="70">
        <v>186</v>
      </c>
      <c r="D753" s="58" t="s">
        <v>315</v>
      </c>
      <c r="E753" s="58" t="s">
        <v>9</v>
      </c>
      <c r="F753" s="58">
        <v>24622</v>
      </c>
      <c r="G753" s="70">
        <v>713</v>
      </c>
      <c r="H753" s="70">
        <v>22</v>
      </c>
      <c r="I753" s="58">
        <f t="shared" si="38"/>
        <v>65</v>
      </c>
      <c r="J753" s="58"/>
      <c r="K753" s="58"/>
      <c r="L753" s="64" t="str">
        <f t="shared" si="39"/>
        <v>II</v>
      </c>
    </row>
    <row r="754" spans="1:12" s="62" customFormat="1" ht="24.75" customHeight="1" x14ac:dyDescent="0.25">
      <c r="A754" s="69">
        <f t="shared" si="37"/>
        <v>215</v>
      </c>
      <c r="C754" s="70">
        <v>215</v>
      </c>
      <c r="D754" s="58" t="s">
        <v>315</v>
      </c>
      <c r="E754" s="58" t="s">
        <v>9</v>
      </c>
      <c r="F754" s="58">
        <v>24859</v>
      </c>
      <c r="G754" s="70">
        <v>661</v>
      </c>
      <c r="H754" s="70">
        <v>20</v>
      </c>
      <c r="I754" s="58">
        <f t="shared" si="38"/>
        <v>35</v>
      </c>
      <c r="J754" s="58"/>
      <c r="K754" s="58"/>
      <c r="L754" s="64" t="str">
        <f t="shared" si="39"/>
        <v>II</v>
      </c>
    </row>
    <row r="755" spans="1:12" s="62" customFormat="1" ht="24.75" customHeight="1" x14ac:dyDescent="0.25">
      <c r="A755" s="69">
        <f t="shared" si="37"/>
        <v>215</v>
      </c>
      <c r="C755" s="70">
        <v>215</v>
      </c>
      <c r="D755" s="58" t="s">
        <v>315</v>
      </c>
      <c r="E755" s="58" t="s">
        <v>9</v>
      </c>
      <c r="F755" s="58">
        <v>24859</v>
      </c>
      <c r="G755" s="70">
        <v>663</v>
      </c>
      <c r="H755" s="70">
        <v>11</v>
      </c>
      <c r="I755" s="58">
        <f t="shared" si="38"/>
        <v>35</v>
      </c>
      <c r="J755" s="58"/>
      <c r="K755" s="58"/>
      <c r="L755" s="64" t="str">
        <f t="shared" si="39"/>
        <v>II</v>
      </c>
    </row>
    <row r="756" spans="1:12" s="62" customFormat="1" ht="24.75" customHeight="1" x14ac:dyDescent="0.25">
      <c r="A756" s="69">
        <f t="shared" si="37"/>
        <v>215</v>
      </c>
      <c r="C756" s="70">
        <v>215</v>
      </c>
      <c r="D756" s="58" t="s">
        <v>315</v>
      </c>
      <c r="E756" s="58" t="s">
        <v>9</v>
      </c>
      <c r="F756" s="58">
        <v>25342</v>
      </c>
      <c r="G756" s="70">
        <v>707</v>
      </c>
      <c r="H756" s="70">
        <v>4</v>
      </c>
      <c r="I756" s="58">
        <f t="shared" si="38"/>
        <v>35</v>
      </c>
      <c r="J756" s="58"/>
      <c r="K756" s="58"/>
      <c r="L756" s="64" t="str">
        <f t="shared" si="39"/>
        <v>II</v>
      </c>
    </row>
    <row r="757" spans="1:12" s="62" customFormat="1" ht="24.75" customHeight="1" x14ac:dyDescent="0.25">
      <c r="A757" s="69">
        <f t="shared" si="37"/>
        <v>265</v>
      </c>
      <c r="C757" s="70">
        <v>265</v>
      </c>
      <c r="D757" s="58" t="s">
        <v>315</v>
      </c>
      <c r="E757" s="58" t="s">
        <v>9</v>
      </c>
      <c r="F757" s="58">
        <v>24964</v>
      </c>
      <c r="G757" s="70">
        <v>668</v>
      </c>
      <c r="H757" s="70">
        <v>3</v>
      </c>
      <c r="I757" s="58">
        <f t="shared" si="38"/>
        <v>184</v>
      </c>
      <c r="J757" s="58"/>
      <c r="K757" s="58"/>
      <c r="L757" s="64" t="str">
        <f t="shared" si="39"/>
        <v>II</v>
      </c>
    </row>
    <row r="758" spans="1:12" s="62" customFormat="1" ht="24.75" customHeight="1" x14ac:dyDescent="0.25">
      <c r="A758" s="69">
        <f t="shared" si="37"/>
        <v>265</v>
      </c>
      <c r="C758" s="70">
        <v>265</v>
      </c>
      <c r="D758" s="58" t="s">
        <v>315</v>
      </c>
      <c r="E758" s="58" t="s">
        <v>9</v>
      </c>
      <c r="F758" s="58">
        <v>24964</v>
      </c>
      <c r="G758" s="70">
        <v>669</v>
      </c>
      <c r="H758" s="70">
        <v>14</v>
      </c>
      <c r="I758" s="58">
        <f t="shared" si="38"/>
        <v>184</v>
      </c>
      <c r="J758" s="58"/>
      <c r="K758" s="58"/>
      <c r="L758" s="64" t="str">
        <f t="shared" si="39"/>
        <v>II</v>
      </c>
    </row>
    <row r="759" spans="1:12" s="62" customFormat="1" ht="24.75" customHeight="1" x14ac:dyDescent="0.25">
      <c r="A759" s="69">
        <f t="shared" si="37"/>
        <v>265</v>
      </c>
      <c r="C759" s="70">
        <v>265</v>
      </c>
      <c r="D759" s="58" t="s">
        <v>315</v>
      </c>
      <c r="E759" s="58" t="s">
        <v>9</v>
      </c>
      <c r="F759" s="58">
        <v>24964</v>
      </c>
      <c r="G759" s="70">
        <v>670</v>
      </c>
      <c r="H759" s="70">
        <v>24</v>
      </c>
      <c r="I759" s="58">
        <f t="shared" si="38"/>
        <v>184</v>
      </c>
      <c r="J759" s="58"/>
      <c r="K759" s="58"/>
      <c r="L759" s="64" t="str">
        <f t="shared" si="39"/>
        <v>II</v>
      </c>
    </row>
    <row r="760" spans="1:12" s="62" customFormat="1" ht="24.75" customHeight="1" x14ac:dyDescent="0.25">
      <c r="A760" s="69">
        <f t="shared" si="37"/>
        <v>265</v>
      </c>
      <c r="C760" s="70">
        <v>265</v>
      </c>
      <c r="D760" s="58" t="s">
        <v>315</v>
      </c>
      <c r="E760" s="58" t="s">
        <v>9</v>
      </c>
      <c r="F760" s="58">
        <v>24965</v>
      </c>
      <c r="G760" s="70">
        <v>671</v>
      </c>
      <c r="H760" s="70">
        <v>4</v>
      </c>
      <c r="I760" s="58">
        <f t="shared" si="38"/>
        <v>184</v>
      </c>
      <c r="J760" s="58"/>
      <c r="K760" s="58"/>
      <c r="L760" s="64" t="str">
        <f t="shared" si="39"/>
        <v>II</v>
      </c>
    </row>
    <row r="761" spans="1:12" s="62" customFormat="1" ht="24.75" customHeight="1" x14ac:dyDescent="0.25">
      <c r="A761" s="69">
        <f t="shared" si="37"/>
        <v>265</v>
      </c>
      <c r="C761" s="70">
        <v>265</v>
      </c>
      <c r="D761" s="58" t="s">
        <v>315</v>
      </c>
      <c r="E761" s="58" t="s">
        <v>9</v>
      </c>
      <c r="F761" s="58">
        <v>24965</v>
      </c>
      <c r="G761" s="70">
        <v>672</v>
      </c>
      <c r="H761" s="70">
        <v>3</v>
      </c>
      <c r="I761" s="58">
        <f t="shared" si="38"/>
        <v>184</v>
      </c>
      <c r="J761" s="58"/>
      <c r="K761" s="58"/>
      <c r="L761" s="64" t="str">
        <f t="shared" si="39"/>
        <v>II</v>
      </c>
    </row>
    <row r="762" spans="1:12" s="62" customFormat="1" ht="24.75" customHeight="1" x14ac:dyDescent="0.25">
      <c r="A762" s="69">
        <f t="shared" si="37"/>
        <v>265</v>
      </c>
      <c r="C762" s="70">
        <v>265</v>
      </c>
      <c r="D762" s="58" t="s">
        <v>315</v>
      </c>
      <c r="E762" s="58" t="s">
        <v>9</v>
      </c>
      <c r="F762" s="58">
        <v>24964</v>
      </c>
      <c r="G762" s="70">
        <v>673</v>
      </c>
      <c r="H762" s="70">
        <v>6</v>
      </c>
      <c r="I762" s="58">
        <f t="shared" si="38"/>
        <v>184</v>
      </c>
      <c r="J762" s="58"/>
      <c r="K762" s="58"/>
      <c r="L762" s="64" t="str">
        <f t="shared" si="39"/>
        <v>II</v>
      </c>
    </row>
    <row r="763" spans="1:12" s="62" customFormat="1" ht="24.75" customHeight="1" x14ac:dyDescent="0.25">
      <c r="A763" s="69">
        <f t="shared" si="37"/>
        <v>265</v>
      </c>
      <c r="C763" s="70">
        <v>265</v>
      </c>
      <c r="D763" s="58" t="s">
        <v>315</v>
      </c>
      <c r="E763" s="58" t="s">
        <v>9</v>
      </c>
      <c r="F763" s="58">
        <v>24965</v>
      </c>
      <c r="G763" s="70">
        <v>674</v>
      </c>
      <c r="H763" s="70">
        <v>16</v>
      </c>
      <c r="I763" s="58">
        <f t="shared" si="38"/>
        <v>184</v>
      </c>
      <c r="J763" s="58"/>
      <c r="K763" s="58"/>
      <c r="L763" s="64" t="str">
        <f t="shared" si="39"/>
        <v>II</v>
      </c>
    </row>
    <row r="764" spans="1:12" s="62" customFormat="1" ht="24.75" customHeight="1" x14ac:dyDescent="0.25">
      <c r="A764" s="69">
        <f t="shared" si="37"/>
        <v>265</v>
      </c>
      <c r="C764" s="70">
        <v>265</v>
      </c>
      <c r="D764" s="58" t="s">
        <v>315</v>
      </c>
      <c r="E764" s="58" t="s">
        <v>9</v>
      </c>
      <c r="F764" s="58">
        <v>24964</v>
      </c>
      <c r="G764" s="70">
        <v>675</v>
      </c>
      <c r="H764" s="70">
        <v>3</v>
      </c>
      <c r="I764" s="58">
        <f t="shared" si="38"/>
        <v>184</v>
      </c>
      <c r="J764" s="58"/>
      <c r="K764" s="58"/>
      <c r="L764" s="64" t="str">
        <f t="shared" si="39"/>
        <v>II</v>
      </c>
    </row>
    <row r="765" spans="1:12" s="62" customFormat="1" ht="24.75" customHeight="1" x14ac:dyDescent="0.25">
      <c r="A765" s="69">
        <f t="shared" si="37"/>
        <v>265</v>
      </c>
      <c r="C765" s="70">
        <v>265</v>
      </c>
      <c r="D765" s="58" t="s">
        <v>315</v>
      </c>
      <c r="E765" s="58" t="s">
        <v>9</v>
      </c>
      <c r="F765" s="58">
        <v>24965</v>
      </c>
      <c r="G765" s="70">
        <v>676</v>
      </c>
      <c r="H765" s="70">
        <v>20</v>
      </c>
      <c r="I765" s="58">
        <f t="shared" si="38"/>
        <v>184</v>
      </c>
      <c r="J765" s="58"/>
      <c r="K765" s="58"/>
      <c r="L765" s="64" t="str">
        <f t="shared" si="39"/>
        <v>II</v>
      </c>
    </row>
    <row r="766" spans="1:12" s="62" customFormat="1" ht="24.75" customHeight="1" x14ac:dyDescent="0.25">
      <c r="A766" s="69">
        <f t="shared" si="37"/>
        <v>265</v>
      </c>
      <c r="C766" s="70">
        <v>265</v>
      </c>
      <c r="D766" s="58" t="s">
        <v>315</v>
      </c>
      <c r="E766" s="58" t="s">
        <v>9</v>
      </c>
      <c r="F766" s="58">
        <v>24966</v>
      </c>
      <c r="G766" s="70">
        <v>677</v>
      </c>
      <c r="H766" s="70">
        <v>6</v>
      </c>
      <c r="I766" s="58">
        <f t="shared" si="38"/>
        <v>184</v>
      </c>
      <c r="J766" s="58"/>
      <c r="K766" s="58"/>
      <c r="L766" s="64" t="str">
        <f t="shared" si="39"/>
        <v>II</v>
      </c>
    </row>
    <row r="767" spans="1:12" s="62" customFormat="1" ht="24.75" customHeight="1" x14ac:dyDescent="0.25">
      <c r="A767" s="69">
        <f t="shared" si="37"/>
        <v>265</v>
      </c>
      <c r="C767" s="70">
        <v>265</v>
      </c>
      <c r="D767" s="58" t="s">
        <v>315</v>
      </c>
      <c r="E767" s="58" t="s">
        <v>9</v>
      </c>
      <c r="F767" s="58">
        <v>24966</v>
      </c>
      <c r="G767" s="70">
        <v>678</v>
      </c>
      <c r="H767" s="70">
        <v>24</v>
      </c>
      <c r="I767" s="58">
        <f t="shared" si="38"/>
        <v>184</v>
      </c>
      <c r="J767" s="58"/>
      <c r="K767" s="58"/>
      <c r="L767" s="64" t="str">
        <f t="shared" si="39"/>
        <v>II</v>
      </c>
    </row>
    <row r="768" spans="1:12" s="62" customFormat="1" ht="24.75" customHeight="1" x14ac:dyDescent="0.25">
      <c r="A768" s="69">
        <f t="shared" si="37"/>
        <v>265</v>
      </c>
      <c r="C768" s="70">
        <v>265</v>
      </c>
      <c r="D768" s="58" t="s">
        <v>315</v>
      </c>
      <c r="E768" s="58" t="s">
        <v>9</v>
      </c>
      <c r="F768" s="58">
        <v>24966</v>
      </c>
      <c r="G768" s="70">
        <v>679</v>
      </c>
      <c r="H768" s="70">
        <v>16</v>
      </c>
      <c r="I768" s="58">
        <f t="shared" si="38"/>
        <v>184</v>
      </c>
      <c r="J768" s="58"/>
      <c r="K768" s="58"/>
      <c r="L768" s="64" t="str">
        <f t="shared" si="39"/>
        <v>II</v>
      </c>
    </row>
    <row r="769" spans="1:12" s="62" customFormat="1" ht="24.75" customHeight="1" x14ac:dyDescent="0.25">
      <c r="A769" s="69">
        <f t="shared" si="37"/>
        <v>265</v>
      </c>
      <c r="C769" s="70">
        <v>265</v>
      </c>
      <c r="D769" s="58" t="s">
        <v>315</v>
      </c>
      <c r="E769" s="58" t="s">
        <v>9</v>
      </c>
      <c r="F769" s="58">
        <v>24967</v>
      </c>
      <c r="G769" s="70">
        <v>680</v>
      </c>
      <c r="H769" s="70">
        <v>10</v>
      </c>
      <c r="I769" s="58">
        <f t="shared" si="38"/>
        <v>184</v>
      </c>
      <c r="J769" s="58"/>
      <c r="K769" s="58"/>
      <c r="L769" s="64" t="str">
        <f t="shared" si="39"/>
        <v>II</v>
      </c>
    </row>
    <row r="770" spans="1:12" s="62" customFormat="1" ht="24.75" customHeight="1" x14ac:dyDescent="0.25">
      <c r="A770" s="69">
        <f t="shared" si="37"/>
        <v>265</v>
      </c>
      <c r="C770" s="70">
        <v>265</v>
      </c>
      <c r="D770" s="58" t="s">
        <v>315</v>
      </c>
      <c r="E770" s="58" t="s">
        <v>9</v>
      </c>
      <c r="F770" s="58">
        <v>24967</v>
      </c>
      <c r="G770" s="70">
        <v>681</v>
      </c>
      <c r="H770" s="70">
        <v>24</v>
      </c>
      <c r="I770" s="58">
        <f t="shared" si="38"/>
        <v>184</v>
      </c>
      <c r="J770" s="58"/>
      <c r="K770" s="58"/>
      <c r="L770" s="64" t="str">
        <f t="shared" si="39"/>
        <v>II</v>
      </c>
    </row>
    <row r="771" spans="1:12" s="62" customFormat="1" ht="24.75" customHeight="1" x14ac:dyDescent="0.25">
      <c r="A771" s="69">
        <f t="shared" si="37"/>
        <v>265</v>
      </c>
      <c r="C771" s="70">
        <v>265</v>
      </c>
      <c r="D771" s="58" t="s">
        <v>315</v>
      </c>
      <c r="E771" s="58" t="s">
        <v>9</v>
      </c>
      <c r="F771" s="58">
        <v>24967</v>
      </c>
      <c r="G771" s="70">
        <v>683</v>
      </c>
      <c r="H771" s="70">
        <v>5</v>
      </c>
      <c r="I771" s="58">
        <f t="shared" si="38"/>
        <v>184</v>
      </c>
      <c r="J771" s="58"/>
      <c r="K771" s="58"/>
      <c r="L771" s="64" t="str">
        <f t="shared" si="39"/>
        <v>II</v>
      </c>
    </row>
    <row r="772" spans="1:12" s="62" customFormat="1" ht="24.75" customHeight="1" x14ac:dyDescent="0.25">
      <c r="A772" s="69">
        <f t="shared" si="37"/>
        <v>265</v>
      </c>
      <c r="C772" s="70">
        <v>265</v>
      </c>
      <c r="D772" s="58" t="s">
        <v>315</v>
      </c>
      <c r="E772" s="58" t="s">
        <v>9</v>
      </c>
      <c r="F772" s="58">
        <v>24967</v>
      </c>
      <c r="G772" s="70">
        <v>684</v>
      </c>
      <c r="H772" s="70">
        <v>3</v>
      </c>
      <c r="I772" s="58">
        <f t="shared" si="38"/>
        <v>184</v>
      </c>
      <c r="J772" s="58"/>
      <c r="K772" s="58"/>
      <c r="L772" s="64" t="str">
        <f t="shared" si="39"/>
        <v>II</v>
      </c>
    </row>
    <row r="773" spans="1:12" s="62" customFormat="1" ht="24.75" customHeight="1" x14ac:dyDescent="0.25">
      <c r="A773" s="69">
        <f t="shared" ref="A773:A836" si="40">+C773</f>
        <v>265</v>
      </c>
      <c r="C773" s="70">
        <v>265</v>
      </c>
      <c r="D773" s="58" t="s">
        <v>315</v>
      </c>
      <c r="E773" s="58" t="s">
        <v>9</v>
      </c>
      <c r="F773" s="58">
        <v>24967</v>
      </c>
      <c r="G773" s="70">
        <v>685</v>
      </c>
      <c r="H773" s="70">
        <v>3</v>
      </c>
      <c r="I773" s="58">
        <f t="shared" ref="I773:I836" si="41">SUMIF($C$4:$C$3331,A773,$H$4:$H$3331)</f>
        <v>184</v>
      </c>
      <c r="J773" s="58"/>
      <c r="K773" s="58"/>
      <c r="L773" s="64" t="str">
        <f t="shared" ref="L773:L836" si="42">IFERROR(VLOOKUP(D773,$N$4:$P$31,3,0),"-")</f>
        <v>II</v>
      </c>
    </row>
    <row r="774" spans="1:12" s="62" customFormat="1" ht="24.75" customHeight="1" x14ac:dyDescent="0.25">
      <c r="A774" s="69">
        <f t="shared" si="40"/>
        <v>276</v>
      </c>
      <c r="C774" s="70">
        <v>276</v>
      </c>
      <c r="D774" s="58" t="s">
        <v>315</v>
      </c>
      <c r="E774" s="58" t="s">
        <v>9</v>
      </c>
      <c r="F774" s="58">
        <v>24736</v>
      </c>
      <c r="G774" s="70">
        <v>660</v>
      </c>
      <c r="H774" s="70">
        <v>4</v>
      </c>
      <c r="I774" s="58">
        <f t="shared" si="41"/>
        <v>10</v>
      </c>
      <c r="J774" s="58"/>
      <c r="K774" s="58"/>
      <c r="L774" s="64" t="str">
        <f t="shared" si="42"/>
        <v>II</v>
      </c>
    </row>
    <row r="775" spans="1:12" s="62" customFormat="1" ht="24.75" customHeight="1" x14ac:dyDescent="0.25">
      <c r="A775" s="69">
        <f t="shared" si="40"/>
        <v>276</v>
      </c>
      <c r="C775" s="70">
        <v>276</v>
      </c>
      <c r="D775" s="58" t="s">
        <v>315</v>
      </c>
      <c r="E775" s="58" t="s">
        <v>9</v>
      </c>
      <c r="F775" s="58">
        <v>24736</v>
      </c>
      <c r="G775" s="70">
        <v>662</v>
      </c>
      <c r="H775" s="70">
        <v>6</v>
      </c>
      <c r="I775" s="58">
        <f t="shared" si="41"/>
        <v>10</v>
      </c>
      <c r="J775" s="58"/>
      <c r="K775" s="58"/>
      <c r="L775" s="64" t="str">
        <f t="shared" si="42"/>
        <v>II</v>
      </c>
    </row>
    <row r="776" spans="1:12" s="62" customFormat="1" ht="24.75" customHeight="1" x14ac:dyDescent="0.25">
      <c r="A776" s="69">
        <f t="shared" si="40"/>
        <v>356</v>
      </c>
      <c r="C776" s="70">
        <v>356</v>
      </c>
      <c r="D776" s="58" t="s">
        <v>315</v>
      </c>
      <c r="E776" s="58" t="s">
        <v>9</v>
      </c>
      <c r="F776" s="58">
        <v>24212</v>
      </c>
      <c r="G776" s="70">
        <v>768</v>
      </c>
      <c r="H776" s="70">
        <v>13</v>
      </c>
      <c r="I776" s="58">
        <f t="shared" si="41"/>
        <v>13</v>
      </c>
      <c r="J776" s="58"/>
      <c r="K776" s="58"/>
      <c r="L776" s="64" t="str">
        <f t="shared" si="42"/>
        <v>II</v>
      </c>
    </row>
    <row r="777" spans="1:12" s="62" customFormat="1" ht="24.75" customHeight="1" x14ac:dyDescent="0.25">
      <c r="A777" s="69">
        <f t="shared" si="40"/>
        <v>389</v>
      </c>
      <c r="C777" s="70">
        <v>389</v>
      </c>
      <c r="D777" s="58" t="s">
        <v>315</v>
      </c>
      <c r="E777" s="58" t="s">
        <v>9</v>
      </c>
      <c r="F777" s="58">
        <v>24633</v>
      </c>
      <c r="G777" s="70">
        <v>714</v>
      </c>
      <c r="H777" s="70">
        <v>24</v>
      </c>
      <c r="I777" s="58">
        <f t="shared" si="41"/>
        <v>30</v>
      </c>
      <c r="J777" s="58"/>
      <c r="K777" s="58"/>
      <c r="L777" s="64" t="str">
        <f t="shared" si="42"/>
        <v>II</v>
      </c>
    </row>
    <row r="778" spans="1:12" s="62" customFormat="1" ht="24.75" customHeight="1" x14ac:dyDescent="0.25">
      <c r="A778" s="69">
        <f t="shared" si="40"/>
        <v>389</v>
      </c>
      <c r="C778" s="70">
        <v>389</v>
      </c>
      <c r="D778" s="58" t="s">
        <v>315</v>
      </c>
      <c r="E778" s="58" t="s">
        <v>9</v>
      </c>
      <c r="F778" s="58">
        <v>24633</v>
      </c>
      <c r="G778" s="70">
        <v>716</v>
      </c>
      <c r="H778" s="70">
        <v>3</v>
      </c>
      <c r="I778" s="58">
        <f t="shared" si="41"/>
        <v>30</v>
      </c>
      <c r="J778" s="58"/>
      <c r="K778" s="58"/>
      <c r="L778" s="64" t="str">
        <f t="shared" si="42"/>
        <v>II</v>
      </c>
    </row>
    <row r="779" spans="1:12" s="62" customFormat="1" ht="24.75" customHeight="1" x14ac:dyDescent="0.25">
      <c r="A779" s="69">
        <f t="shared" si="40"/>
        <v>392</v>
      </c>
      <c r="C779" s="70">
        <v>392</v>
      </c>
      <c r="D779" s="58" t="s">
        <v>315</v>
      </c>
      <c r="E779" s="58" t="s">
        <v>9</v>
      </c>
      <c r="F779" s="58">
        <v>24470</v>
      </c>
      <c r="G779" s="70">
        <v>741</v>
      </c>
      <c r="H779" s="70">
        <v>9</v>
      </c>
      <c r="I779" s="58">
        <f t="shared" si="41"/>
        <v>31</v>
      </c>
      <c r="J779" s="58"/>
      <c r="K779" s="58"/>
      <c r="L779" s="64" t="str">
        <f t="shared" si="42"/>
        <v>II</v>
      </c>
    </row>
    <row r="780" spans="1:12" s="62" customFormat="1" ht="24.75" customHeight="1" x14ac:dyDescent="0.25">
      <c r="A780" s="69">
        <f t="shared" si="40"/>
        <v>392</v>
      </c>
      <c r="C780" s="70">
        <v>392</v>
      </c>
      <c r="D780" s="58" t="s">
        <v>315</v>
      </c>
      <c r="E780" s="58" t="s">
        <v>9</v>
      </c>
      <c r="F780" s="58">
        <v>24470</v>
      </c>
      <c r="G780" s="70">
        <v>744</v>
      </c>
      <c r="H780" s="70">
        <v>22</v>
      </c>
      <c r="I780" s="58">
        <f t="shared" si="41"/>
        <v>31</v>
      </c>
      <c r="J780" s="58"/>
      <c r="K780" s="58"/>
      <c r="L780" s="64" t="str">
        <f t="shared" si="42"/>
        <v>II</v>
      </c>
    </row>
    <row r="781" spans="1:12" s="62" customFormat="1" ht="24.75" customHeight="1" x14ac:dyDescent="0.25">
      <c r="A781" s="69" t="str">
        <f t="shared" si="40"/>
        <v>PENDING      19 JULY 2022</v>
      </c>
      <c r="C781" s="71" t="str">
        <f t="shared" ref="C781:C800" si="43">CONCATENATE("PENDING"," ", " ", " ", " "," ", " ", "", "",D781)</f>
        <v>PENDING      19 JULY 2022</v>
      </c>
      <c r="D781" s="58" t="s">
        <v>315</v>
      </c>
      <c r="E781" s="58" t="s">
        <v>9</v>
      </c>
      <c r="F781" s="58">
        <v>24640</v>
      </c>
      <c r="G781" s="70">
        <v>635</v>
      </c>
      <c r="H781" s="70">
        <v>21</v>
      </c>
      <c r="I781" s="58">
        <f t="shared" si="41"/>
        <v>1818</v>
      </c>
      <c r="J781" s="58"/>
      <c r="K781" s="58"/>
      <c r="L781" s="64" t="str">
        <f t="shared" si="42"/>
        <v>II</v>
      </c>
    </row>
    <row r="782" spans="1:12" s="62" customFormat="1" ht="24.75" customHeight="1" x14ac:dyDescent="0.25">
      <c r="A782" s="69" t="str">
        <f t="shared" si="40"/>
        <v>PENDING      19 JULY 2022</v>
      </c>
      <c r="C782" s="71" t="str">
        <f t="shared" si="43"/>
        <v>PENDING      19 JULY 2022</v>
      </c>
      <c r="D782" s="58" t="s">
        <v>315</v>
      </c>
      <c r="E782" s="58" t="s">
        <v>9</v>
      </c>
      <c r="F782" s="58">
        <v>24668</v>
      </c>
      <c r="G782" s="70">
        <v>636</v>
      </c>
      <c r="H782" s="70">
        <v>5</v>
      </c>
      <c r="I782" s="58">
        <f t="shared" si="41"/>
        <v>1818</v>
      </c>
      <c r="J782" s="58"/>
      <c r="K782" s="58"/>
      <c r="L782" s="64" t="str">
        <f t="shared" si="42"/>
        <v>II</v>
      </c>
    </row>
    <row r="783" spans="1:12" s="62" customFormat="1" ht="24.75" customHeight="1" x14ac:dyDescent="0.25">
      <c r="A783" s="69" t="str">
        <f t="shared" si="40"/>
        <v>PENDING      19 JULY 2022</v>
      </c>
      <c r="C783" s="71" t="str">
        <f t="shared" si="43"/>
        <v>PENDING      19 JULY 2022</v>
      </c>
      <c r="D783" s="58" t="s">
        <v>315</v>
      </c>
      <c r="E783" s="58" t="s">
        <v>9</v>
      </c>
      <c r="F783" s="58">
        <v>24668</v>
      </c>
      <c r="G783" s="70">
        <v>637</v>
      </c>
      <c r="H783" s="70">
        <v>24</v>
      </c>
      <c r="I783" s="58">
        <f t="shared" si="41"/>
        <v>1818</v>
      </c>
      <c r="J783" s="58"/>
      <c r="K783" s="58"/>
      <c r="L783" s="64" t="str">
        <f t="shared" si="42"/>
        <v>II</v>
      </c>
    </row>
    <row r="784" spans="1:12" s="62" customFormat="1" ht="24.75" customHeight="1" x14ac:dyDescent="0.25">
      <c r="A784" s="69" t="str">
        <f t="shared" si="40"/>
        <v>PENDING      19 JULY 2022</v>
      </c>
      <c r="C784" s="71" t="str">
        <f t="shared" si="43"/>
        <v>PENDING      19 JULY 2022</v>
      </c>
      <c r="D784" s="58" t="s">
        <v>315</v>
      </c>
      <c r="E784" s="58" t="s">
        <v>9</v>
      </c>
      <c r="F784" s="58">
        <v>24668</v>
      </c>
      <c r="G784" s="70">
        <v>638</v>
      </c>
      <c r="H784" s="70">
        <v>10</v>
      </c>
      <c r="I784" s="58">
        <f t="shared" si="41"/>
        <v>1818</v>
      </c>
      <c r="J784" s="58"/>
      <c r="K784" s="58"/>
      <c r="L784" s="64" t="str">
        <f t="shared" si="42"/>
        <v>II</v>
      </c>
    </row>
    <row r="785" spans="1:12" s="62" customFormat="1" ht="24.75" customHeight="1" x14ac:dyDescent="0.25">
      <c r="A785" s="69" t="str">
        <f t="shared" si="40"/>
        <v>PENDING      19 JULY 2022</v>
      </c>
      <c r="C785" s="71" t="str">
        <f t="shared" si="43"/>
        <v>PENDING      19 JULY 2022</v>
      </c>
      <c r="D785" s="58" t="s">
        <v>315</v>
      </c>
      <c r="E785" s="58" t="s">
        <v>9</v>
      </c>
      <c r="F785" s="58">
        <v>24867</v>
      </c>
      <c r="G785" s="70">
        <v>664</v>
      </c>
      <c r="H785" s="70">
        <v>15</v>
      </c>
      <c r="I785" s="58">
        <f t="shared" si="41"/>
        <v>1818</v>
      </c>
      <c r="J785" s="58"/>
      <c r="K785" s="58"/>
      <c r="L785" s="64" t="str">
        <f t="shared" si="42"/>
        <v>II</v>
      </c>
    </row>
    <row r="786" spans="1:12" s="62" customFormat="1" ht="24.75" customHeight="1" x14ac:dyDescent="0.25">
      <c r="A786" s="69" t="str">
        <f t="shared" si="40"/>
        <v>PENDING      19 JULY 2022</v>
      </c>
      <c r="C786" s="71" t="str">
        <f t="shared" si="43"/>
        <v>PENDING      19 JULY 2022</v>
      </c>
      <c r="D786" s="58" t="s">
        <v>315</v>
      </c>
      <c r="E786" s="58" t="s">
        <v>9</v>
      </c>
      <c r="F786" s="58">
        <v>24867</v>
      </c>
      <c r="G786" s="70">
        <v>665</v>
      </c>
      <c r="H786" s="70">
        <v>14</v>
      </c>
      <c r="I786" s="58">
        <f t="shared" si="41"/>
        <v>1818</v>
      </c>
      <c r="J786" s="58"/>
      <c r="K786" s="58"/>
      <c r="L786" s="64" t="str">
        <f t="shared" si="42"/>
        <v>II</v>
      </c>
    </row>
    <row r="787" spans="1:12" s="62" customFormat="1" ht="24.75" customHeight="1" x14ac:dyDescent="0.25">
      <c r="A787" s="69" t="str">
        <f t="shared" si="40"/>
        <v>PENDING      19 JULY 2022</v>
      </c>
      <c r="C787" s="71" t="str">
        <f t="shared" si="43"/>
        <v>PENDING      19 JULY 2022</v>
      </c>
      <c r="D787" s="58" t="s">
        <v>315</v>
      </c>
      <c r="E787" s="58" t="s">
        <v>9</v>
      </c>
      <c r="F787" s="58">
        <v>24877</v>
      </c>
      <c r="G787" s="70">
        <v>666</v>
      </c>
      <c r="H787" s="70">
        <v>12</v>
      </c>
      <c r="I787" s="58">
        <f t="shared" si="41"/>
        <v>1818</v>
      </c>
      <c r="J787" s="58"/>
      <c r="K787" s="58"/>
      <c r="L787" s="64" t="str">
        <f t="shared" si="42"/>
        <v>II</v>
      </c>
    </row>
    <row r="788" spans="1:12" s="62" customFormat="1" ht="24.75" customHeight="1" x14ac:dyDescent="0.25">
      <c r="A788" s="69" t="str">
        <f t="shared" si="40"/>
        <v>PENDING      19 JULY 2022</v>
      </c>
      <c r="C788" s="71" t="str">
        <f t="shared" si="43"/>
        <v>PENDING      19 JULY 2022</v>
      </c>
      <c r="D788" s="58" t="s">
        <v>315</v>
      </c>
      <c r="E788" s="58" t="s">
        <v>9</v>
      </c>
      <c r="F788" s="58">
        <v>24877</v>
      </c>
      <c r="G788" s="70">
        <v>667</v>
      </c>
      <c r="H788" s="70">
        <v>11</v>
      </c>
      <c r="I788" s="58">
        <f t="shared" si="41"/>
        <v>1818</v>
      </c>
      <c r="J788" s="58"/>
      <c r="K788" s="58"/>
      <c r="L788" s="64" t="str">
        <f t="shared" si="42"/>
        <v>II</v>
      </c>
    </row>
    <row r="789" spans="1:12" s="62" customFormat="1" ht="24.75" customHeight="1" x14ac:dyDescent="0.25">
      <c r="A789" s="69" t="str">
        <f t="shared" si="40"/>
        <v>PENDING      19 JULY 2022</v>
      </c>
      <c r="C789" s="71" t="str">
        <f t="shared" si="43"/>
        <v>PENDING      19 JULY 2022</v>
      </c>
      <c r="D789" s="58" t="s">
        <v>315</v>
      </c>
      <c r="E789" s="58" t="s">
        <v>9</v>
      </c>
      <c r="F789" s="58">
        <v>25288</v>
      </c>
      <c r="G789" s="70">
        <v>701</v>
      </c>
      <c r="H789" s="70">
        <v>5</v>
      </c>
      <c r="I789" s="58">
        <f t="shared" si="41"/>
        <v>1818</v>
      </c>
      <c r="J789" s="58"/>
      <c r="K789" s="58"/>
      <c r="L789" s="64" t="str">
        <f t="shared" si="42"/>
        <v>II</v>
      </c>
    </row>
    <row r="790" spans="1:12" s="62" customFormat="1" ht="24.75" customHeight="1" x14ac:dyDescent="0.25">
      <c r="A790" s="69" t="str">
        <f t="shared" si="40"/>
        <v>PENDING      19 JULY 2022</v>
      </c>
      <c r="C790" s="71" t="str">
        <f t="shared" si="43"/>
        <v>PENDING      19 JULY 2022</v>
      </c>
      <c r="D790" s="58" t="s">
        <v>315</v>
      </c>
      <c r="E790" s="58" t="s">
        <v>9</v>
      </c>
      <c r="F790" s="58">
        <v>25288</v>
      </c>
      <c r="G790" s="70">
        <v>702</v>
      </c>
      <c r="H790" s="70">
        <v>21</v>
      </c>
      <c r="I790" s="58">
        <f t="shared" si="41"/>
        <v>1818</v>
      </c>
      <c r="J790" s="58"/>
      <c r="K790" s="58"/>
      <c r="L790" s="64" t="str">
        <f t="shared" si="42"/>
        <v>II</v>
      </c>
    </row>
    <row r="791" spans="1:12" s="62" customFormat="1" ht="24.75" customHeight="1" x14ac:dyDescent="0.25">
      <c r="A791" s="69" t="str">
        <f t="shared" si="40"/>
        <v>PENDING      19 JULY 2022</v>
      </c>
      <c r="C791" s="71" t="str">
        <f t="shared" si="43"/>
        <v>PENDING      19 JULY 2022</v>
      </c>
      <c r="D791" s="58" t="s">
        <v>315</v>
      </c>
      <c r="E791" s="58" t="s">
        <v>9</v>
      </c>
      <c r="F791" s="58">
        <v>25348</v>
      </c>
      <c r="G791" s="70">
        <v>704</v>
      </c>
      <c r="H791" s="70">
        <v>3</v>
      </c>
      <c r="I791" s="58">
        <f t="shared" si="41"/>
        <v>1818</v>
      </c>
      <c r="J791" s="58"/>
      <c r="K791" s="58"/>
      <c r="L791" s="64" t="str">
        <f t="shared" si="42"/>
        <v>II</v>
      </c>
    </row>
    <row r="792" spans="1:12" s="62" customFormat="1" ht="24.75" customHeight="1" x14ac:dyDescent="0.25">
      <c r="A792" s="69" t="str">
        <f t="shared" si="40"/>
        <v>PENDING      19 JULY 2022</v>
      </c>
      <c r="C792" s="71" t="str">
        <f t="shared" si="43"/>
        <v>PENDING      19 JULY 2022</v>
      </c>
      <c r="D792" s="58" t="s">
        <v>315</v>
      </c>
      <c r="E792" s="58" t="s">
        <v>9</v>
      </c>
      <c r="F792" s="58">
        <v>25348</v>
      </c>
      <c r="G792" s="70">
        <v>705</v>
      </c>
      <c r="H792" s="70">
        <v>4</v>
      </c>
      <c r="I792" s="58">
        <f t="shared" si="41"/>
        <v>1818</v>
      </c>
      <c r="J792" s="58"/>
      <c r="K792" s="58"/>
      <c r="L792" s="64" t="str">
        <f t="shared" si="42"/>
        <v>II</v>
      </c>
    </row>
    <row r="793" spans="1:12" s="62" customFormat="1" ht="24.75" customHeight="1" x14ac:dyDescent="0.25">
      <c r="A793" s="69" t="str">
        <f t="shared" si="40"/>
        <v>PENDING      19 JULY 2022</v>
      </c>
      <c r="C793" s="71" t="str">
        <f t="shared" si="43"/>
        <v>PENDING      19 JULY 2022</v>
      </c>
      <c r="D793" s="58" t="s">
        <v>315</v>
      </c>
      <c r="E793" s="58" t="s">
        <v>9</v>
      </c>
      <c r="F793" s="58">
        <v>24640</v>
      </c>
      <c r="G793" s="70">
        <v>715</v>
      </c>
      <c r="H793" s="70">
        <v>3</v>
      </c>
      <c r="I793" s="58">
        <f t="shared" si="41"/>
        <v>1818</v>
      </c>
      <c r="J793" s="58"/>
      <c r="K793" s="58"/>
      <c r="L793" s="64" t="str">
        <f t="shared" si="42"/>
        <v>II</v>
      </c>
    </row>
    <row r="794" spans="1:12" s="62" customFormat="1" ht="24.75" customHeight="1" x14ac:dyDescent="0.25">
      <c r="A794" s="69" t="str">
        <f t="shared" si="40"/>
        <v>PENDING      19 JULY 2022</v>
      </c>
      <c r="C794" s="71" t="str">
        <f t="shared" si="43"/>
        <v>PENDING      19 JULY 2022</v>
      </c>
      <c r="D794" s="58" t="s">
        <v>315</v>
      </c>
      <c r="E794" s="58" t="s">
        <v>9</v>
      </c>
      <c r="F794" s="58">
        <v>25348</v>
      </c>
      <c r="G794" s="70">
        <v>758</v>
      </c>
      <c r="H794" s="70">
        <v>21</v>
      </c>
      <c r="I794" s="58">
        <f t="shared" si="41"/>
        <v>1818</v>
      </c>
      <c r="J794" s="58"/>
      <c r="K794" s="58"/>
      <c r="L794" s="64" t="str">
        <f t="shared" si="42"/>
        <v>II</v>
      </c>
    </row>
    <row r="795" spans="1:12" s="62" customFormat="1" ht="24.75" customHeight="1" x14ac:dyDescent="0.25">
      <c r="A795" s="69" t="str">
        <f t="shared" si="40"/>
        <v>PENDING      19 JULY 2022</v>
      </c>
      <c r="C795" s="71" t="str">
        <f t="shared" si="43"/>
        <v>PENDING      19 JULY 2022</v>
      </c>
      <c r="D795" s="58" t="s">
        <v>315</v>
      </c>
      <c r="E795" s="58" t="s">
        <v>9</v>
      </c>
      <c r="F795" s="58">
        <v>24275</v>
      </c>
      <c r="G795" s="70">
        <v>767</v>
      </c>
      <c r="H795" s="70">
        <v>11</v>
      </c>
      <c r="I795" s="58">
        <f t="shared" si="41"/>
        <v>1818</v>
      </c>
      <c r="J795" s="58"/>
      <c r="K795" s="58"/>
      <c r="L795" s="64" t="str">
        <f t="shared" si="42"/>
        <v>II</v>
      </c>
    </row>
    <row r="796" spans="1:12" s="62" customFormat="1" ht="24.75" customHeight="1" x14ac:dyDescent="0.25">
      <c r="A796" s="69" t="str">
        <f t="shared" si="40"/>
        <v>PENDING      19 JULY 2022</v>
      </c>
      <c r="C796" s="71" t="str">
        <f t="shared" si="43"/>
        <v>PENDING      19 JULY 2022</v>
      </c>
      <c r="D796" s="58" t="s">
        <v>315</v>
      </c>
      <c r="E796" s="58" t="s">
        <v>9</v>
      </c>
      <c r="F796" s="58">
        <v>24275</v>
      </c>
      <c r="G796" s="70">
        <v>770</v>
      </c>
      <c r="H796" s="70">
        <v>24</v>
      </c>
      <c r="I796" s="58">
        <f t="shared" si="41"/>
        <v>1818</v>
      </c>
      <c r="J796" s="58"/>
      <c r="K796" s="58"/>
      <c r="L796" s="64" t="str">
        <f t="shared" si="42"/>
        <v>II</v>
      </c>
    </row>
    <row r="797" spans="1:12" s="62" customFormat="1" ht="24.75" customHeight="1" x14ac:dyDescent="0.25">
      <c r="A797" s="69" t="str">
        <f t="shared" si="40"/>
        <v>PENDING      19 JULY 2022</v>
      </c>
      <c r="C797" s="71" t="str">
        <f t="shared" si="43"/>
        <v>PENDING      19 JULY 2022</v>
      </c>
      <c r="D797" s="58" t="s">
        <v>315</v>
      </c>
      <c r="E797" s="58" t="s">
        <v>9</v>
      </c>
      <c r="F797" s="58">
        <v>24275</v>
      </c>
      <c r="G797" s="70">
        <v>772</v>
      </c>
      <c r="H797" s="70">
        <v>5</v>
      </c>
      <c r="I797" s="58">
        <f t="shared" si="41"/>
        <v>1818</v>
      </c>
      <c r="J797" s="58"/>
      <c r="K797" s="58"/>
      <c r="L797" s="64" t="str">
        <f t="shared" si="42"/>
        <v>II</v>
      </c>
    </row>
    <row r="798" spans="1:12" s="62" customFormat="1" ht="24.75" customHeight="1" x14ac:dyDescent="0.25">
      <c r="A798" s="69" t="str">
        <f t="shared" si="40"/>
        <v>PENDING      19 JULY 2022</v>
      </c>
      <c r="C798" s="71" t="str">
        <f t="shared" si="43"/>
        <v>PENDING      19 JULY 2022</v>
      </c>
      <c r="D798" s="58" t="s">
        <v>315</v>
      </c>
      <c r="E798" s="58" t="s">
        <v>9</v>
      </c>
      <c r="F798" s="58">
        <v>24177</v>
      </c>
      <c r="G798" s="70">
        <v>791</v>
      </c>
      <c r="H798" s="70">
        <v>3</v>
      </c>
      <c r="I798" s="58">
        <f t="shared" si="41"/>
        <v>1818</v>
      </c>
      <c r="J798" s="58"/>
      <c r="K798" s="58"/>
      <c r="L798" s="64" t="str">
        <f t="shared" si="42"/>
        <v>II</v>
      </c>
    </row>
    <row r="799" spans="1:12" s="62" customFormat="1" ht="24.75" customHeight="1" x14ac:dyDescent="0.25">
      <c r="A799" s="69" t="str">
        <f t="shared" si="40"/>
        <v>PENDING      19 JULY 2022</v>
      </c>
      <c r="C799" s="71" t="str">
        <f t="shared" si="43"/>
        <v>PENDING      19 JULY 2022</v>
      </c>
      <c r="D799" s="58" t="s">
        <v>315</v>
      </c>
      <c r="E799" s="58" t="s">
        <v>9</v>
      </c>
      <c r="F799" s="58">
        <v>24177</v>
      </c>
      <c r="G799" s="70">
        <v>794</v>
      </c>
      <c r="H799" s="70">
        <v>3</v>
      </c>
      <c r="I799" s="58">
        <f t="shared" si="41"/>
        <v>1818</v>
      </c>
      <c r="J799" s="58"/>
      <c r="K799" s="58"/>
      <c r="L799" s="64" t="str">
        <f t="shared" si="42"/>
        <v>II</v>
      </c>
    </row>
    <row r="800" spans="1:12" s="62" customFormat="1" ht="24.75" customHeight="1" x14ac:dyDescent="0.25">
      <c r="A800" s="69" t="str">
        <f t="shared" si="40"/>
        <v>PENDING      19 JULY 2022</v>
      </c>
      <c r="C800" s="71" t="str">
        <f t="shared" si="43"/>
        <v>PENDING      19 JULY 2022</v>
      </c>
      <c r="D800" s="58" t="s">
        <v>315</v>
      </c>
      <c r="E800" s="58" t="s">
        <v>9</v>
      </c>
      <c r="F800" s="58">
        <v>24177</v>
      </c>
      <c r="G800" s="70">
        <v>795</v>
      </c>
      <c r="H800" s="70">
        <v>17</v>
      </c>
      <c r="I800" s="58">
        <f t="shared" si="41"/>
        <v>1818</v>
      </c>
      <c r="J800" s="58"/>
      <c r="K800" s="58"/>
      <c r="L800" s="64" t="str">
        <f t="shared" si="42"/>
        <v>II</v>
      </c>
    </row>
    <row r="801" spans="1:12" s="62" customFormat="1" ht="24.75" customHeight="1" x14ac:dyDescent="0.25">
      <c r="A801" s="69">
        <f t="shared" si="40"/>
        <v>101</v>
      </c>
      <c r="C801" s="70">
        <v>101</v>
      </c>
      <c r="D801" s="58" t="s">
        <v>315</v>
      </c>
      <c r="E801" s="58" t="s">
        <v>95</v>
      </c>
      <c r="F801" s="58">
        <v>24604</v>
      </c>
      <c r="G801" s="70">
        <v>863</v>
      </c>
      <c r="H801" s="70">
        <v>28</v>
      </c>
      <c r="I801" s="58">
        <f t="shared" si="41"/>
        <v>28</v>
      </c>
      <c r="J801" s="58"/>
      <c r="K801" s="58"/>
      <c r="L801" s="64" t="str">
        <f t="shared" si="42"/>
        <v>II</v>
      </c>
    </row>
    <row r="802" spans="1:12" s="62" customFormat="1" ht="24.75" customHeight="1" x14ac:dyDescent="0.25">
      <c r="A802" s="69">
        <f t="shared" si="40"/>
        <v>103</v>
      </c>
      <c r="C802" s="70">
        <v>103</v>
      </c>
      <c r="D802" s="58" t="s">
        <v>315</v>
      </c>
      <c r="E802" s="58" t="s">
        <v>95</v>
      </c>
      <c r="F802" s="58">
        <v>24614</v>
      </c>
      <c r="G802" s="70">
        <v>798</v>
      </c>
      <c r="H802" s="70">
        <v>3</v>
      </c>
      <c r="I802" s="58">
        <f t="shared" si="41"/>
        <v>21</v>
      </c>
      <c r="J802" s="58"/>
      <c r="K802" s="58"/>
      <c r="L802" s="64" t="str">
        <f t="shared" si="42"/>
        <v>II</v>
      </c>
    </row>
    <row r="803" spans="1:12" s="62" customFormat="1" ht="24.75" customHeight="1" x14ac:dyDescent="0.25">
      <c r="A803" s="69">
        <f t="shared" si="40"/>
        <v>103</v>
      </c>
      <c r="C803" s="70">
        <v>103</v>
      </c>
      <c r="D803" s="58" t="s">
        <v>315</v>
      </c>
      <c r="E803" s="58" t="s">
        <v>95</v>
      </c>
      <c r="F803" s="58">
        <v>24614</v>
      </c>
      <c r="G803" s="70">
        <v>799</v>
      </c>
      <c r="H803" s="70">
        <v>5</v>
      </c>
      <c r="I803" s="58">
        <f t="shared" si="41"/>
        <v>21</v>
      </c>
      <c r="J803" s="58"/>
      <c r="K803" s="58"/>
      <c r="L803" s="64" t="str">
        <f t="shared" si="42"/>
        <v>II</v>
      </c>
    </row>
    <row r="804" spans="1:12" s="62" customFormat="1" ht="24.75" customHeight="1" x14ac:dyDescent="0.25">
      <c r="A804" s="69">
        <f t="shared" si="40"/>
        <v>103</v>
      </c>
      <c r="C804" s="70">
        <v>103</v>
      </c>
      <c r="D804" s="58" t="s">
        <v>315</v>
      </c>
      <c r="E804" s="58" t="s">
        <v>95</v>
      </c>
      <c r="F804" s="58">
        <v>24614</v>
      </c>
      <c r="G804" s="70">
        <v>801</v>
      </c>
      <c r="H804" s="70">
        <v>13</v>
      </c>
      <c r="I804" s="58">
        <f t="shared" si="41"/>
        <v>21</v>
      </c>
      <c r="J804" s="58"/>
      <c r="K804" s="58"/>
      <c r="L804" s="64" t="str">
        <f t="shared" si="42"/>
        <v>II</v>
      </c>
    </row>
    <row r="805" spans="1:12" s="62" customFormat="1" ht="24.75" customHeight="1" x14ac:dyDescent="0.25">
      <c r="A805" s="69">
        <f t="shared" si="40"/>
        <v>126</v>
      </c>
      <c r="C805" s="70">
        <v>126</v>
      </c>
      <c r="D805" s="58" t="s">
        <v>315</v>
      </c>
      <c r="E805" s="58" t="s">
        <v>95</v>
      </c>
      <c r="F805" s="58">
        <v>24398</v>
      </c>
      <c r="G805" s="70">
        <v>855</v>
      </c>
      <c r="H805" s="70">
        <v>19</v>
      </c>
      <c r="I805" s="58">
        <f t="shared" si="41"/>
        <v>131</v>
      </c>
      <c r="J805" s="58"/>
      <c r="K805" s="58"/>
      <c r="L805" s="64" t="str">
        <f t="shared" si="42"/>
        <v>II</v>
      </c>
    </row>
    <row r="806" spans="1:12" s="62" customFormat="1" ht="24.75" customHeight="1" x14ac:dyDescent="0.25">
      <c r="A806" s="69">
        <f t="shared" si="40"/>
        <v>126</v>
      </c>
      <c r="C806" s="70">
        <v>126</v>
      </c>
      <c r="D806" s="58" t="s">
        <v>315</v>
      </c>
      <c r="E806" s="58" t="s">
        <v>95</v>
      </c>
      <c r="F806" s="58">
        <v>24394</v>
      </c>
      <c r="G806" s="70">
        <v>907</v>
      </c>
      <c r="H806" s="70">
        <v>6</v>
      </c>
      <c r="I806" s="58">
        <f t="shared" si="41"/>
        <v>131</v>
      </c>
      <c r="J806" s="58"/>
      <c r="K806" s="58"/>
      <c r="L806" s="64" t="str">
        <f t="shared" si="42"/>
        <v>II</v>
      </c>
    </row>
    <row r="807" spans="1:12" s="62" customFormat="1" ht="24.75" customHeight="1" x14ac:dyDescent="0.25">
      <c r="A807" s="69">
        <f t="shared" si="40"/>
        <v>126</v>
      </c>
      <c r="C807" s="70">
        <v>126</v>
      </c>
      <c r="D807" s="58" t="s">
        <v>315</v>
      </c>
      <c r="E807" s="58" t="s">
        <v>95</v>
      </c>
      <c r="F807" s="58">
        <v>24394</v>
      </c>
      <c r="G807" s="70">
        <v>909</v>
      </c>
      <c r="H807" s="70">
        <v>24</v>
      </c>
      <c r="I807" s="58">
        <f t="shared" si="41"/>
        <v>131</v>
      </c>
      <c r="J807" s="58"/>
      <c r="K807" s="58"/>
      <c r="L807" s="64" t="str">
        <f t="shared" si="42"/>
        <v>II</v>
      </c>
    </row>
    <row r="808" spans="1:12" s="62" customFormat="1" ht="24.75" customHeight="1" x14ac:dyDescent="0.25">
      <c r="A808" s="69">
        <f t="shared" si="40"/>
        <v>126</v>
      </c>
      <c r="C808" s="70">
        <v>126</v>
      </c>
      <c r="D808" s="58" t="s">
        <v>315</v>
      </c>
      <c r="E808" s="58" t="s">
        <v>95</v>
      </c>
      <c r="F808" s="58">
        <v>24396</v>
      </c>
      <c r="G808" s="70">
        <v>910</v>
      </c>
      <c r="H808" s="70">
        <v>4</v>
      </c>
      <c r="I808" s="58">
        <f t="shared" si="41"/>
        <v>131</v>
      </c>
      <c r="J808" s="58"/>
      <c r="K808" s="58"/>
      <c r="L808" s="64" t="str">
        <f t="shared" si="42"/>
        <v>II</v>
      </c>
    </row>
    <row r="809" spans="1:12" s="62" customFormat="1" ht="24.75" customHeight="1" x14ac:dyDescent="0.25">
      <c r="A809" s="69">
        <f t="shared" si="40"/>
        <v>126</v>
      </c>
      <c r="C809" s="70">
        <v>126</v>
      </c>
      <c r="D809" s="58" t="s">
        <v>315</v>
      </c>
      <c r="E809" s="58" t="s">
        <v>95</v>
      </c>
      <c r="F809" s="58">
        <v>24394</v>
      </c>
      <c r="G809" s="70">
        <v>911</v>
      </c>
      <c r="H809" s="70">
        <v>14</v>
      </c>
      <c r="I809" s="58">
        <f t="shared" si="41"/>
        <v>131</v>
      </c>
      <c r="J809" s="58"/>
      <c r="K809" s="58"/>
      <c r="L809" s="64" t="str">
        <f t="shared" si="42"/>
        <v>II</v>
      </c>
    </row>
    <row r="810" spans="1:12" s="62" customFormat="1" ht="24.75" customHeight="1" x14ac:dyDescent="0.25">
      <c r="A810" s="69">
        <f t="shared" si="40"/>
        <v>126</v>
      </c>
      <c r="C810" s="70">
        <v>126</v>
      </c>
      <c r="D810" s="58" t="s">
        <v>315</v>
      </c>
      <c r="E810" s="58" t="s">
        <v>95</v>
      </c>
      <c r="F810" s="58">
        <v>24396</v>
      </c>
      <c r="G810" s="70">
        <v>912</v>
      </c>
      <c r="H810" s="70">
        <v>10</v>
      </c>
      <c r="I810" s="58">
        <f t="shared" si="41"/>
        <v>131</v>
      </c>
      <c r="J810" s="58"/>
      <c r="K810" s="58"/>
      <c r="L810" s="64" t="str">
        <f t="shared" si="42"/>
        <v>II</v>
      </c>
    </row>
    <row r="811" spans="1:12" s="62" customFormat="1" ht="24.75" customHeight="1" x14ac:dyDescent="0.25">
      <c r="A811" s="69">
        <f t="shared" si="40"/>
        <v>126</v>
      </c>
      <c r="C811" s="70">
        <v>126</v>
      </c>
      <c r="D811" s="58" t="s">
        <v>315</v>
      </c>
      <c r="E811" s="58" t="s">
        <v>95</v>
      </c>
      <c r="F811" s="58">
        <v>24396</v>
      </c>
      <c r="G811" s="70">
        <v>913</v>
      </c>
      <c r="H811" s="70">
        <v>24</v>
      </c>
      <c r="I811" s="58">
        <f t="shared" si="41"/>
        <v>131</v>
      </c>
      <c r="J811" s="58"/>
      <c r="K811" s="58"/>
      <c r="L811" s="64" t="str">
        <f t="shared" si="42"/>
        <v>II</v>
      </c>
    </row>
    <row r="812" spans="1:12" s="62" customFormat="1" ht="24.75" customHeight="1" x14ac:dyDescent="0.25">
      <c r="A812" s="69">
        <f t="shared" si="40"/>
        <v>126</v>
      </c>
      <c r="C812" s="70">
        <v>126</v>
      </c>
      <c r="D812" s="58" t="s">
        <v>315</v>
      </c>
      <c r="E812" s="58" t="s">
        <v>95</v>
      </c>
      <c r="F812" s="58">
        <v>24398</v>
      </c>
      <c r="G812" s="70">
        <v>914</v>
      </c>
      <c r="H812" s="70">
        <v>3</v>
      </c>
      <c r="I812" s="58">
        <f t="shared" si="41"/>
        <v>131</v>
      </c>
      <c r="J812" s="58"/>
      <c r="K812" s="58"/>
      <c r="L812" s="64" t="str">
        <f t="shared" si="42"/>
        <v>II</v>
      </c>
    </row>
    <row r="813" spans="1:12" s="62" customFormat="1" ht="24.75" customHeight="1" x14ac:dyDescent="0.25">
      <c r="A813" s="69">
        <f t="shared" si="40"/>
        <v>126</v>
      </c>
      <c r="C813" s="70">
        <v>126</v>
      </c>
      <c r="D813" s="58" t="s">
        <v>315</v>
      </c>
      <c r="E813" s="58" t="s">
        <v>95</v>
      </c>
      <c r="F813" s="58">
        <v>24396</v>
      </c>
      <c r="G813" s="70">
        <v>915</v>
      </c>
      <c r="H813" s="70">
        <v>3</v>
      </c>
      <c r="I813" s="58">
        <f t="shared" si="41"/>
        <v>131</v>
      </c>
      <c r="J813" s="58"/>
      <c r="K813" s="58"/>
      <c r="L813" s="64" t="str">
        <f t="shared" si="42"/>
        <v>II</v>
      </c>
    </row>
    <row r="814" spans="1:12" s="62" customFormat="1" ht="24.75" customHeight="1" x14ac:dyDescent="0.25">
      <c r="A814" s="69">
        <f t="shared" si="40"/>
        <v>126</v>
      </c>
      <c r="C814" s="70">
        <v>126</v>
      </c>
      <c r="D814" s="58" t="s">
        <v>315</v>
      </c>
      <c r="E814" s="58" t="s">
        <v>95</v>
      </c>
      <c r="F814" s="58">
        <v>24398</v>
      </c>
      <c r="G814" s="70">
        <v>916</v>
      </c>
      <c r="H814" s="70">
        <v>21</v>
      </c>
      <c r="I814" s="58">
        <f t="shared" si="41"/>
        <v>131</v>
      </c>
      <c r="J814" s="58"/>
      <c r="K814" s="58"/>
      <c r="L814" s="64" t="str">
        <f t="shared" si="42"/>
        <v>II</v>
      </c>
    </row>
    <row r="815" spans="1:12" s="62" customFormat="1" ht="24.75" customHeight="1" x14ac:dyDescent="0.25">
      <c r="A815" s="69">
        <f t="shared" si="40"/>
        <v>126</v>
      </c>
      <c r="C815" s="70">
        <v>126</v>
      </c>
      <c r="D815" s="58" t="s">
        <v>315</v>
      </c>
      <c r="E815" s="58" t="s">
        <v>95</v>
      </c>
      <c r="F815" s="58">
        <v>24396</v>
      </c>
      <c r="G815" s="70">
        <v>917</v>
      </c>
      <c r="H815" s="70">
        <v>3</v>
      </c>
      <c r="I815" s="58">
        <f t="shared" si="41"/>
        <v>131</v>
      </c>
      <c r="J815" s="58"/>
      <c r="K815" s="58"/>
      <c r="L815" s="64" t="str">
        <f t="shared" si="42"/>
        <v>II</v>
      </c>
    </row>
    <row r="816" spans="1:12" s="62" customFormat="1" ht="24.75" customHeight="1" x14ac:dyDescent="0.25">
      <c r="A816" s="69">
        <f t="shared" si="40"/>
        <v>127</v>
      </c>
      <c r="C816" s="70">
        <v>127</v>
      </c>
      <c r="D816" s="58" t="s">
        <v>315</v>
      </c>
      <c r="E816" s="58" t="s">
        <v>95</v>
      </c>
      <c r="F816" s="58">
        <v>24731</v>
      </c>
      <c r="G816" s="70">
        <v>808</v>
      </c>
      <c r="H816" s="70">
        <v>4</v>
      </c>
      <c r="I816" s="58">
        <f t="shared" si="41"/>
        <v>40</v>
      </c>
      <c r="J816" s="58"/>
      <c r="K816" s="58"/>
      <c r="L816" s="64" t="str">
        <f t="shared" si="42"/>
        <v>II</v>
      </c>
    </row>
    <row r="817" spans="1:12" s="62" customFormat="1" ht="24.75" customHeight="1" x14ac:dyDescent="0.25">
      <c r="A817" s="69">
        <f t="shared" si="40"/>
        <v>127</v>
      </c>
      <c r="C817" s="70">
        <v>127</v>
      </c>
      <c r="D817" s="58" t="s">
        <v>315</v>
      </c>
      <c r="E817" s="58" t="s">
        <v>95</v>
      </c>
      <c r="F817" s="58">
        <v>24731</v>
      </c>
      <c r="G817" s="70">
        <v>810</v>
      </c>
      <c r="H817" s="70">
        <v>15</v>
      </c>
      <c r="I817" s="58">
        <f t="shared" si="41"/>
        <v>40</v>
      </c>
      <c r="J817" s="58"/>
      <c r="K817" s="58"/>
      <c r="L817" s="64" t="str">
        <f t="shared" si="42"/>
        <v>II</v>
      </c>
    </row>
    <row r="818" spans="1:12" s="62" customFormat="1" ht="24.75" customHeight="1" x14ac:dyDescent="0.25">
      <c r="A818" s="69">
        <f t="shared" si="40"/>
        <v>127</v>
      </c>
      <c r="C818" s="70">
        <v>127</v>
      </c>
      <c r="D818" s="58" t="s">
        <v>315</v>
      </c>
      <c r="E818" s="58" t="s">
        <v>95</v>
      </c>
      <c r="F818" s="58">
        <v>24731</v>
      </c>
      <c r="G818" s="70">
        <v>814</v>
      </c>
      <c r="H818" s="70">
        <v>13</v>
      </c>
      <c r="I818" s="58">
        <f t="shared" si="41"/>
        <v>40</v>
      </c>
      <c r="J818" s="58"/>
      <c r="K818" s="58"/>
      <c r="L818" s="64" t="str">
        <f t="shared" si="42"/>
        <v>II</v>
      </c>
    </row>
    <row r="819" spans="1:12" s="62" customFormat="1" ht="24.75" customHeight="1" x14ac:dyDescent="0.25">
      <c r="A819" s="69">
        <f t="shared" si="40"/>
        <v>133</v>
      </c>
      <c r="C819" s="70">
        <v>133</v>
      </c>
      <c r="D819" s="58" t="s">
        <v>315</v>
      </c>
      <c r="E819" s="58" t="s">
        <v>95</v>
      </c>
      <c r="F819" s="58">
        <v>24561</v>
      </c>
      <c r="G819" s="70">
        <v>857</v>
      </c>
      <c r="H819" s="70">
        <v>5</v>
      </c>
      <c r="I819" s="58">
        <f t="shared" si="41"/>
        <v>25</v>
      </c>
      <c r="J819" s="58"/>
      <c r="K819" s="58"/>
      <c r="L819" s="64" t="str">
        <f t="shared" si="42"/>
        <v>II</v>
      </c>
    </row>
    <row r="820" spans="1:12" s="62" customFormat="1" ht="24.75" customHeight="1" x14ac:dyDescent="0.25">
      <c r="A820" s="69">
        <f t="shared" si="40"/>
        <v>133</v>
      </c>
      <c r="C820" s="70">
        <v>133</v>
      </c>
      <c r="D820" s="58" t="s">
        <v>315</v>
      </c>
      <c r="E820" s="58" t="s">
        <v>95</v>
      </c>
      <c r="F820" s="58">
        <v>24561</v>
      </c>
      <c r="G820" s="70">
        <v>859</v>
      </c>
      <c r="H820" s="70">
        <v>17</v>
      </c>
      <c r="I820" s="58">
        <f t="shared" si="41"/>
        <v>25</v>
      </c>
      <c r="J820" s="58"/>
      <c r="K820" s="58"/>
      <c r="L820" s="64" t="str">
        <f t="shared" si="42"/>
        <v>II</v>
      </c>
    </row>
    <row r="821" spans="1:12" s="62" customFormat="1" ht="24.75" customHeight="1" x14ac:dyDescent="0.25">
      <c r="A821" s="69">
        <f t="shared" si="40"/>
        <v>144</v>
      </c>
      <c r="C821" s="70">
        <v>144</v>
      </c>
      <c r="D821" s="58" t="s">
        <v>315</v>
      </c>
      <c r="E821" s="58" t="s">
        <v>95</v>
      </c>
      <c r="F821" s="58">
        <v>24730</v>
      </c>
      <c r="G821" s="70">
        <v>803</v>
      </c>
      <c r="H821" s="70">
        <v>3</v>
      </c>
      <c r="I821" s="58">
        <f t="shared" si="41"/>
        <v>145</v>
      </c>
      <c r="J821" s="58"/>
      <c r="K821" s="58"/>
      <c r="L821" s="64" t="str">
        <f t="shared" si="42"/>
        <v>II</v>
      </c>
    </row>
    <row r="822" spans="1:12" s="62" customFormat="1" ht="24.75" customHeight="1" x14ac:dyDescent="0.25">
      <c r="A822" s="69">
        <f t="shared" si="40"/>
        <v>144</v>
      </c>
      <c r="C822" s="70">
        <v>144</v>
      </c>
      <c r="D822" s="58" t="s">
        <v>315</v>
      </c>
      <c r="E822" s="58" t="s">
        <v>95</v>
      </c>
      <c r="F822" s="58">
        <v>24730</v>
      </c>
      <c r="G822" s="70">
        <v>804</v>
      </c>
      <c r="H822" s="70">
        <v>5</v>
      </c>
      <c r="I822" s="58">
        <f t="shared" si="41"/>
        <v>145</v>
      </c>
      <c r="J822" s="58"/>
      <c r="K822" s="58"/>
      <c r="L822" s="64" t="str">
        <f t="shared" si="42"/>
        <v>II</v>
      </c>
    </row>
    <row r="823" spans="1:12" s="62" customFormat="1" ht="24.75" customHeight="1" x14ac:dyDescent="0.25">
      <c r="A823" s="69">
        <f t="shared" si="40"/>
        <v>144</v>
      </c>
      <c r="C823" s="70">
        <v>144</v>
      </c>
      <c r="D823" s="58" t="s">
        <v>315</v>
      </c>
      <c r="E823" s="58" t="s">
        <v>95</v>
      </c>
      <c r="F823" s="58">
        <v>24730</v>
      </c>
      <c r="G823" s="70">
        <v>805</v>
      </c>
      <c r="H823" s="70">
        <v>5</v>
      </c>
      <c r="I823" s="58">
        <f t="shared" si="41"/>
        <v>145</v>
      </c>
      <c r="J823" s="58"/>
      <c r="K823" s="58"/>
      <c r="L823" s="64" t="str">
        <f t="shared" si="42"/>
        <v>II</v>
      </c>
    </row>
    <row r="824" spans="1:12" s="62" customFormat="1" ht="24.75" customHeight="1" x14ac:dyDescent="0.25">
      <c r="A824" s="69">
        <f t="shared" si="40"/>
        <v>144</v>
      </c>
      <c r="C824" s="70">
        <v>144</v>
      </c>
      <c r="D824" s="58" t="s">
        <v>315</v>
      </c>
      <c r="E824" s="58" t="s">
        <v>95</v>
      </c>
      <c r="F824" s="58">
        <v>24730</v>
      </c>
      <c r="G824" s="70">
        <v>806</v>
      </c>
      <c r="H824" s="70">
        <v>3</v>
      </c>
      <c r="I824" s="58">
        <f t="shared" si="41"/>
        <v>145</v>
      </c>
      <c r="J824" s="58"/>
      <c r="K824" s="58"/>
      <c r="L824" s="64" t="str">
        <f t="shared" si="42"/>
        <v>II</v>
      </c>
    </row>
    <row r="825" spans="1:12" s="62" customFormat="1" ht="24.75" customHeight="1" x14ac:dyDescent="0.25">
      <c r="A825" s="69">
        <f t="shared" si="40"/>
        <v>144</v>
      </c>
      <c r="C825" s="70">
        <v>144</v>
      </c>
      <c r="D825" s="58" t="s">
        <v>315</v>
      </c>
      <c r="E825" s="58" t="s">
        <v>95</v>
      </c>
      <c r="F825" s="58">
        <v>24730</v>
      </c>
      <c r="G825" s="70">
        <v>807</v>
      </c>
      <c r="H825" s="70">
        <v>23</v>
      </c>
      <c r="I825" s="58">
        <f t="shared" si="41"/>
        <v>145</v>
      </c>
      <c r="J825" s="58"/>
      <c r="K825" s="58"/>
      <c r="L825" s="64" t="str">
        <f t="shared" si="42"/>
        <v>II</v>
      </c>
    </row>
    <row r="826" spans="1:12" s="62" customFormat="1" ht="24.75" customHeight="1" x14ac:dyDescent="0.25">
      <c r="A826" s="69">
        <f t="shared" si="40"/>
        <v>144</v>
      </c>
      <c r="C826" s="70">
        <v>144</v>
      </c>
      <c r="D826" s="58" t="s">
        <v>315</v>
      </c>
      <c r="E826" s="58" t="s">
        <v>95</v>
      </c>
      <c r="F826" s="58">
        <v>24730</v>
      </c>
      <c r="G826" s="70">
        <v>809</v>
      </c>
      <c r="H826" s="70">
        <v>9</v>
      </c>
      <c r="I826" s="58">
        <f t="shared" si="41"/>
        <v>145</v>
      </c>
      <c r="J826" s="58"/>
      <c r="K826" s="58"/>
      <c r="L826" s="64" t="str">
        <f t="shared" si="42"/>
        <v>II</v>
      </c>
    </row>
    <row r="827" spans="1:12" s="62" customFormat="1" ht="24.75" customHeight="1" x14ac:dyDescent="0.25">
      <c r="A827" s="69">
        <f t="shared" si="40"/>
        <v>144</v>
      </c>
      <c r="C827" s="70">
        <v>144</v>
      </c>
      <c r="D827" s="58" t="s">
        <v>315</v>
      </c>
      <c r="E827" s="58" t="s">
        <v>95</v>
      </c>
      <c r="F827" s="58">
        <v>24342</v>
      </c>
      <c r="G827" s="70">
        <v>900</v>
      </c>
      <c r="H827" s="70">
        <v>7</v>
      </c>
      <c r="I827" s="58">
        <f t="shared" si="41"/>
        <v>145</v>
      </c>
      <c r="J827" s="58"/>
      <c r="K827" s="58"/>
      <c r="L827" s="64" t="str">
        <f t="shared" si="42"/>
        <v>II</v>
      </c>
    </row>
    <row r="828" spans="1:12" s="62" customFormat="1" ht="24.75" customHeight="1" x14ac:dyDescent="0.25">
      <c r="A828" s="69">
        <f t="shared" si="40"/>
        <v>144</v>
      </c>
      <c r="C828" s="70">
        <v>144</v>
      </c>
      <c r="D828" s="58" t="s">
        <v>315</v>
      </c>
      <c r="E828" s="58" t="s">
        <v>95</v>
      </c>
      <c r="F828" s="58">
        <v>24342</v>
      </c>
      <c r="G828" s="70">
        <v>902</v>
      </c>
      <c r="H828" s="70">
        <v>15</v>
      </c>
      <c r="I828" s="58">
        <f t="shared" si="41"/>
        <v>145</v>
      </c>
      <c r="J828" s="58"/>
      <c r="K828" s="58"/>
      <c r="L828" s="64" t="str">
        <f t="shared" si="42"/>
        <v>II</v>
      </c>
    </row>
    <row r="829" spans="1:12" s="62" customFormat="1" ht="24.75" customHeight="1" x14ac:dyDescent="0.25">
      <c r="A829" s="69">
        <f t="shared" si="40"/>
        <v>144</v>
      </c>
      <c r="C829" s="70">
        <v>144</v>
      </c>
      <c r="D829" s="58" t="s">
        <v>315</v>
      </c>
      <c r="E829" s="58" t="s">
        <v>95</v>
      </c>
      <c r="F829" s="58">
        <v>24342</v>
      </c>
      <c r="G829" s="70">
        <v>903</v>
      </c>
      <c r="H829" s="70">
        <v>24</v>
      </c>
      <c r="I829" s="58">
        <f t="shared" si="41"/>
        <v>145</v>
      </c>
      <c r="J829" s="58"/>
      <c r="K829" s="58"/>
      <c r="L829" s="64" t="str">
        <f t="shared" si="42"/>
        <v>II</v>
      </c>
    </row>
    <row r="830" spans="1:12" s="62" customFormat="1" ht="24.75" customHeight="1" x14ac:dyDescent="0.25">
      <c r="A830" s="69">
        <f t="shared" si="40"/>
        <v>144</v>
      </c>
      <c r="C830" s="70">
        <v>144</v>
      </c>
      <c r="D830" s="58" t="s">
        <v>315</v>
      </c>
      <c r="E830" s="58" t="s">
        <v>95</v>
      </c>
      <c r="F830" s="58">
        <v>24343</v>
      </c>
      <c r="G830" s="70">
        <v>904</v>
      </c>
      <c r="H830" s="70">
        <v>3</v>
      </c>
      <c r="I830" s="58">
        <f t="shared" si="41"/>
        <v>145</v>
      </c>
      <c r="J830" s="58"/>
      <c r="K830" s="58"/>
      <c r="L830" s="64" t="str">
        <f t="shared" si="42"/>
        <v>II</v>
      </c>
    </row>
    <row r="831" spans="1:12" s="62" customFormat="1" ht="24.75" customHeight="1" x14ac:dyDescent="0.25">
      <c r="A831" s="69">
        <f t="shared" si="40"/>
        <v>144</v>
      </c>
      <c r="C831" s="70">
        <v>144</v>
      </c>
      <c r="D831" s="58" t="s">
        <v>315</v>
      </c>
      <c r="E831" s="58" t="s">
        <v>95</v>
      </c>
      <c r="F831" s="58">
        <v>24343</v>
      </c>
      <c r="G831" s="70">
        <v>905</v>
      </c>
      <c r="H831" s="70">
        <v>7</v>
      </c>
      <c r="I831" s="58">
        <f t="shared" si="41"/>
        <v>145</v>
      </c>
      <c r="J831" s="58"/>
      <c r="K831" s="58"/>
      <c r="L831" s="64" t="str">
        <f t="shared" si="42"/>
        <v>II</v>
      </c>
    </row>
    <row r="832" spans="1:12" s="62" customFormat="1" ht="24.75" customHeight="1" x14ac:dyDescent="0.25">
      <c r="A832" s="69">
        <f t="shared" si="40"/>
        <v>144</v>
      </c>
      <c r="C832" s="70">
        <v>144</v>
      </c>
      <c r="D832" s="58" t="s">
        <v>315</v>
      </c>
      <c r="E832" s="58" t="s">
        <v>95</v>
      </c>
      <c r="F832" s="58">
        <v>24343</v>
      </c>
      <c r="G832" s="70">
        <v>906</v>
      </c>
      <c r="H832" s="70">
        <v>18</v>
      </c>
      <c r="I832" s="58">
        <f t="shared" si="41"/>
        <v>145</v>
      </c>
      <c r="J832" s="58"/>
      <c r="K832" s="58"/>
      <c r="L832" s="64" t="str">
        <f t="shared" si="42"/>
        <v>II</v>
      </c>
    </row>
    <row r="833" spans="1:12" s="62" customFormat="1" ht="24.75" customHeight="1" x14ac:dyDescent="0.25">
      <c r="A833" s="69">
        <f t="shared" si="40"/>
        <v>144</v>
      </c>
      <c r="C833" s="70">
        <v>144</v>
      </c>
      <c r="D833" s="58" t="s">
        <v>315</v>
      </c>
      <c r="E833" s="58" t="s">
        <v>95</v>
      </c>
      <c r="F833" s="58">
        <v>24343</v>
      </c>
      <c r="G833" s="70">
        <v>908</v>
      </c>
      <c r="H833" s="70">
        <v>20</v>
      </c>
      <c r="I833" s="58">
        <f t="shared" si="41"/>
        <v>145</v>
      </c>
      <c r="J833" s="58"/>
      <c r="K833" s="58"/>
      <c r="L833" s="64" t="str">
        <f t="shared" si="42"/>
        <v>II</v>
      </c>
    </row>
    <row r="834" spans="1:12" s="62" customFormat="1" ht="24.75" customHeight="1" x14ac:dyDescent="0.25">
      <c r="A834" s="69">
        <f t="shared" si="40"/>
        <v>148</v>
      </c>
      <c r="C834" s="70">
        <v>148</v>
      </c>
      <c r="D834" s="58" t="s">
        <v>315</v>
      </c>
      <c r="E834" s="58" t="s">
        <v>95</v>
      </c>
      <c r="F834" s="58">
        <v>24790</v>
      </c>
      <c r="G834" s="70">
        <v>811</v>
      </c>
      <c r="H834" s="70">
        <v>3</v>
      </c>
      <c r="I834" s="58">
        <f t="shared" si="41"/>
        <v>34</v>
      </c>
      <c r="J834" s="58"/>
      <c r="K834" s="58"/>
      <c r="L834" s="64" t="str">
        <f t="shared" si="42"/>
        <v>II</v>
      </c>
    </row>
    <row r="835" spans="1:12" s="62" customFormat="1" ht="24.75" customHeight="1" x14ac:dyDescent="0.25">
      <c r="A835" s="69">
        <f t="shared" si="40"/>
        <v>148</v>
      </c>
      <c r="C835" s="70">
        <v>148</v>
      </c>
      <c r="D835" s="58" t="s">
        <v>315</v>
      </c>
      <c r="E835" s="58" t="s">
        <v>95</v>
      </c>
      <c r="F835" s="58">
        <v>24790</v>
      </c>
      <c r="G835" s="70">
        <v>812</v>
      </c>
      <c r="H835" s="70">
        <v>3</v>
      </c>
      <c r="I835" s="58">
        <f t="shared" si="41"/>
        <v>34</v>
      </c>
      <c r="J835" s="58"/>
      <c r="K835" s="58"/>
      <c r="L835" s="64" t="str">
        <f t="shared" si="42"/>
        <v>II</v>
      </c>
    </row>
    <row r="836" spans="1:12" s="62" customFormat="1" ht="24.75" customHeight="1" x14ac:dyDescent="0.25">
      <c r="A836" s="69">
        <f t="shared" si="40"/>
        <v>148</v>
      </c>
      <c r="C836" s="70">
        <v>148</v>
      </c>
      <c r="D836" s="58" t="s">
        <v>315</v>
      </c>
      <c r="E836" s="58" t="s">
        <v>95</v>
      </c>
      <c r="F836" s="58">
        <v>24790</v>
      </c>
      <c r="G836" s="70">
        <v>813</v>
      </c>
      <c r="H836" s="70">
        <v>11</v>
      </c>
      <c r="I836" s="58">
        <f t="shared" si="41"/>
        <v>34</v>
      </c>
      <c r="J836" s="58"/>
      <c r="K836" s="58"/>
      <c r="L836" s="64" t="str">
        <f t="shared" si="42"/>
        <v>II</v>
      </c>
    </row>
    <row r="837" spans="1:12" s="62" customFormat="1" ht="24.75" customHeight="1" x14ac:dyDescent="0.25">
      <c r="A837" s="69">
        <f t="shared" ref="A837:A900" si="44">+C837</f>
        <v>148</v>
      </c>
      <c r="C837" s="70">
        <v>148</v>
      </c>
      <c r="D837" s="58" t="s">
        <v>315</v>
      </c>
      <c r="E837" s="58" t="s">
        <v>95</v>
      </c>
      <c r="F837" s="58">
        <v>24790</v>
      </c>
      <c r="G837" s="70">
        <v>815</v>
      </c>
      <c r="H837" s="70">
        <v>17</v>
      </c>
      <c r="I837" s="58">
        <f t="shared" ref="I837:I900" si="45">SUMIF($C$4:$C$3331,A837,$H$4:$H$3331)</f>
        <v>34</v>
      </c>
      <c r="J837" s="58"/>
      <c r="K837" s="58"/>
      <c r="L837" s="64" t="str">
        <f t="shared" ref="L837:L900" si="46">IFERROR(VLOOKUP(D837,$N$4:$P$31,3,0),"-")</f>
        <v>II</v>
      </c>
    </row>
    <row r="838" spans="1:12" s="62" customFormat="1" ht="24.75" customHeight="1" x14ac:dyDescent="0.25">
      <c r="A838" s="69">
        <f t="shared" si="44"/>
        <v>177</v>
      </c>
      <c r="C838" s="70">
        <v>177</v>
      </c>
      <c r="D838" s="58" t="s">
        <v>315</v>
      </c>
      <c r="E838" s="58" t="s">
        <v>95</v>
      </c>
      <c r="F838" s="58">
        <v>25353</v>
      </c>
      <c r="G838" s="70">
        <v>851</v>
      </c>
      <c r="H838" s="70">
        <v>3</v>
      </c>
      <c r="I838" s="58">
        <f t="shared" si="45"/>
        <v>28</v>
      </c>
      <c r="J838" s="58"/>
      <c r="K838" s="58"/>
      <c r="L838" s="64" t="str">
        <f t="shared" si="46"/>
        <v>II</v>
      </c>
    </row>
    <row r="839" spans="1:12" s="62" customFormat="1" ht="24.75" customHeight="1" x14ac:dyDescent="0.25">
      <c r="A839" s="69">
        <f t="shared" si="44"/>
        <v>177</v>
      </c>
      <c r="C839" s="70">
        <v>177</v>
      </c>
      <c r="D839" s="58" t="s">
        <v>315</v>
      </c>
      <c r="E839" s="58" t="s">
        <v>95</v>
      </c>
      <c r="F839" s="58">
        <v>25353</v>
      </c>
      <c r="G839" s="70">
        <v>853</v>
      </c>
      <c r="H839" s="70">
        <v>3</v>
      </c>
      <c r="I839" s="58">
        <f t="shared" si="45"/>
        <v>28</v>
      </c>
      <c r="J839" s="58"/>
      <c r="K839" s="58"/>
      <c r="L839" s="64" t="str">
        <f t="shared" si="46"/>
        <v>II</v>
      </c>
    </row>
    <row r="840" spans="1:12" s="62" customFormat="1" ht="24.75" customHeight="1" x14ac:dyDescent="0.25">
      <c r="A840" s="69">
        <f t="shared" si="44"/>
        <v>177</v>
      </c>
      <c r="C840" s="70">
        <v>177</v>
      </c>
      <c r="D840" s="58" t="s">
        <v>315</v>
      </c>
      <c r="E840" s="58" t="s">
        <v>95</v>
      </c>
      <c r="F840" s="58">
        <v>25353</v>
      </c>
      <c r="G840" s="70">
        <v>854</v>
      </c>
      <c r="H840" s="70">
        <v>22</v>
      </c>
      <c r="I840" s="58">
        <f t="shared" si="45"/>
        <v>28</v>
      </c>
      <c r="J840" s="58"/>
      <c r="K840" s="58"/>
      <c r="L840" s="64" t="str">
        <f t="shared" si="46"/>
        <v>II</v>
      </c>
    </row>
    <row r="841" spans="1:12" s="62" customFormat="1" ht="24.75" customHeight="1" x14ac:dyDescent="0.25">
      <c r="A841" s="69">
        <f t="shared" si="44"/>
        <v>214</v>
      </c>
      <c r="C841" s="70">
        <v>214</v>
      </c>
      <c r="D841" s="58" t="s">
        <v>315</v>
      </c>
      <c r="E841" s="58" t="s">
        <v>95</v>
      </c>
      <c r="F841" s="58">
        <v>24921</v>
      </c>
      <c r="G841" s="70">
        <v>843</v>
      </c>
      <c r="H841" s="70">
        <v>9</v>
      </c>
      <c r="I841" s="58">
        <f t="shared" si="45"/>
        <v>9</v>
      </c>
      <c r="J841" s="58"/>
      <c r="K841" s="58"/>
      <c r="L841" s="64" t="str">
        <f t="shared" si="46"/>
        <v>II</v>
      </c>
    </row>
    <row r="842" spans="1:12" s="62" customFormat="1" ht="24.75" customHeight="1" x14ac:dyDescent="0.25">
      <c r="A842" s="69">
        <f t="shared" si="44"/>
        <v>240</v>
      </c>
      <c r="C842" s="70">
        <v>240</v>
      </c>
      <c r="D842" s="58" t="s">
        <v>315</v>
      </c>
      <c r="E842" s="58" t="s">
        <v>95</v>
      </c>
      <c r="F842" s="58">
        <v>25097</v>
      </c>
      <c r="G842" s="70">
        <v>844</v>
      </c>
      <c r="H842" s="70">
        <v>10</v>
      </c>
      <c r="I842" s="58">
        <f t="shared" si="45"/>
        <v>13</v>
      </c>
      <c r="J842" s="58"/>
      <c r="K842" s="58"/>
      <c r="L842" s="64" t="str">
        <f t="shared" si="46"/>
        <v>II</v>
      </c>
    </row>
    <row r="843" spans="1:12" s="62" customFormat="1" ht="24.75" customHeight="1" x14ac:dyDescent="0.25">
      <c r="A843" s="69">
        <f t="shared" si="44"/>
        <v>240</v>
      </c>
      <c r="C843" s="70">
        <v>240</v>
      </c>
      <c r="D843" s="58" t="s">
        <v>315</v>
      </c>
      <c r="E843" s="58" t="s">
        <v>95</v>
      </c>
      <c r="F843" s="58">
        <v>25097</v>
      </c>
      <c r="G843" s="70">
        <v>847</v>
      </c>
      <c r="H843" s="70">
        <v>3</v>
      </c>
      <c r="I843" s="58">
        <f t="shared" si="45"/>
        <v>13</v>
      </c>
      <c r="J843" s="58"/>
      <c r="K843" s="58"/>
      <c r="L843" s="64" t="str">
        <f t="shared" si="46"/>
        <v>II</v>
      </c>
    </row>
    <row r="844" spans="1:12" s="62" customFormat="1" ht="24.75" customHeight="1" x14ac:dyDescent="0.25">
      <c r="A844" s="69">
        <f t="shared" si="44"/>
        <v>318</v>
      </c>
      <c r="C844" s="70">
        <v>318</v>
      </c>
      <c r="D844" s="58" t="s">
        <v>315</v>
      </c>
      <c r="E844" s="58" t="s">
        <v>95</v>
      </c>
      <c r="F844" s="58">
        <v>24808</v>
      </c>
      <c r="G844" s="70">
        <v>816</v>
      </c>
      <c r="H844" s="70">
        <v>4</v>
      </c>
      <c r="I844" s="58">
        <f t="shared" si="45"/>
        <v>640</v>
      </c>
      <c r="J844" s="58"/>
      <c r="K844" s="58"/>
      <c r="L844" s="64" t="str">
        <f t="shared" si="46"/>
        <v>II</v>
      </c>
    </row>
    <row r="845" spans="1:12" s="62" customFormat="1" ht="24.75" customHeight="1" x14ac:dyDescent="0.25">
      <c r="A845" s="69">
        <f t="shared" si="44"/>
        <v>318</v>
      </c>
      <c r="C845" s="70">
        <v>318</v>
      </c>
      <c r="D845" s="58" t="s">
        <v>315</v>
      </c>
      <c r="E845" s="58" t="s">
        <v>95</v>
      </c>
      <c r="F845" s="58">
        <v>24808</v>
      </c>
      <c r="G845" s="70">
        <v>817</v>
      </c>
      <c r="H845" s="70">
        <v>7</v>
      </c>
      <c r="I845" s="58">
        <f t="shared" si="45"/>
        <v>640</v>
      </c>
      <c r="J845" s="58"/>
      <c r="K845" s="58"/>
      <c r="L845" s="64" t="str">
        <f t="shared" si="46"/>
        <v>II</v>
      </c>
    </row>
    <row r="846" spans="1:12" s="62" customFormat="1" ht="24.75" customHeight="1" x14ac:dyDescent="0.25">
      <c r="A846" s="69">
        <f t="shared" si="44"/>
        <v>318</v>
      </c>
      <c r="C846" s="70">
        <v>318</v>
      </c>
      <c r="D846" s="58" t="s">
        <v>315</v>
      </c>
      <c r="E846" s="58" t="s">
        <v>95</v>
      </c>
      <c r="F846" s="58">
        <v>24808</v>
      </c>
      <c r="G846" s="70">
        <v>818</v>
      </c>
      <c r="H846" s="70">
        <v>24</v>
      </c>
      <c r="I846" s="58">
        <f t="shared" si="45"/>
        <v>640</v>
      </c>
      <c r="J846" s="58"/>
      <c r="K846" s="58"/>
      <c r="L846" s="64" t="str">
        <f t="shared" si="46"/>
        <v>II</v>
      </c>
    </row>
    <row r="847" spans="1:12" s="62" customFormat="1" ht="24.75" customHeight="1" x14ac:dyDescent="0.25">
      <c r="A847" s="69">
        <f t="shared" si="44"/>
        <v>318</v>
      </c>
      <c r="C847" s="70">
        <v>318</v>
      </c>
      <c r="D847" s="58" t="s">
        <v>315</v>
      </c>
      <c r="E847" s="58" t="s">
        <v>95</v>
      </c>
      <c r="F847" s="58">
        <v>24809</v>
      </c>
      <c r="G847" s="70">
        <v>819</v>
      </c>
      <c r="H847" s="70">
        <v>4</v>
      </c>
      <c r="I847" s="58">
        <f t="shared" si="45"/>
        <v>640</v>
      </c>
      <c r="J847" s="58"/>
      <c r="K847" s="58"/>
      <c r="L847" s="64" t="str">
        <f t="shared" si="46"/>
        <v>II</v>
      </c>
    </row>
    <row r="848" spans="1:12" s="62" customFormat="1" ht="24.75" customHeight="1" x14ac:dyDescent="0.25">
      <c r="A848" s="69">
        <f t="shared" si="44"/>
        <v>318</v>
      </c>
      <c r="C848" s="70">
        <v>318</v>
      </c>
      <c r="D848" s="58" t="s">
        <v>315</v>
      </c>
      <c r="E848" s="58" t="s">
        <v>95</v>
      </c>
      <c r="F848" s="58">
        <v>24808</v>
      </c>
      <c r="G848" s="70">
        <v>820</v>
      </c>
      <c r="H848" s="70">
        <v>7</v>
      </c>
      <c r="I848" s="58">
        <f t="shared" si="45"/>
        <v>640</v>
      </c>
      <c r="J848" s="58"/>
      <c r="K848" s="58"/>
      <c r="L848" s="64" t="str">
        <f t="shared" si="46"/>
        <v>II</v>
      </c>
    </row>
    <row r="849" spans="1:12" s="62" customFormat="1" ht="24.75" customHeight="1" x14ac:dyDescent="0.25">
      <c r="A849" s="69">
        <f t="shared" si="44"/>
        <v>318</v>
      </c>
      <c r="C849" s="70">
        <v>318</v>
      </c>
      <c r="D849" s="58" t="s">
        <v>315</v>
      </c>
      <c r="E849" s="58" t="s">
        <v>95</v>
      </c>
      <c r="F849" s="58">
        <v>24809</v>
      </c>
      <c r="G849" s="70">
        <v>821</v>
      </c>
      <c r="H849" s="70">
        <v>17</v>
      </c>
      <c r="I849" s="58">
        <f t="shared" si="45"/>
        <v>640</v>
      </c>
      <c r="J849" s="58"/>
      <c r="K849" s="58"/>
      <c r="L849" s="64" t="str">
        <f t="shared" si="46"/>
        <v>II</v>
      </c>
    </row>
    <row r="850" spans="1:12" s="62" customFormat="1" ht="24.75" customHeight="1" x14ac:dyDescent="0.25">
      <c r="A850" s="69">
        <f t="shared" si="44"/>
        <v>318</v>
      </c>
      <c r="C850" s="70">
        <v>318</v>
      </c>
      <c r="D850" s="58" t="s">
        <v>315</v>
      </c>
      <c r="E850" s="58" t="s">
        <v>95</v>
      </c>
      <c r="F850" s="58">
        <v>24809</v>
      </c>
      <c r="G850" s="70">
        <v>822</v>
      </c>
      <c r="H850" s="70">
        <v>16</v>
      </c>
      <c r="I850" s="58">
        <f t="shared" si="45"/>
        <v>640</v>
      </c>
      <c r="J850" s="58"/>
      <c r="K850" s="58"/>
      <c r="L850" s="64" t="str">
        <f t="shared" si="46"/>
        <v>II</v>
      </c>
    </row>
    <row r="851" spans="1:12" s="62" customFormat="1" ht="24.75" customHeight="1" x14ac:dyDescent="0.25">
      <c r="A851" s="69">
        <f t="shared" si="44"/>
        <v>318</v>
      </c>
      <c r="C851" s="70">
        <v>318</v>
      </c>
      <c r="D851" s="58" t="s">
        <v>315</v>
      </c>
      <c r="E851" s="58" t="s">
        <v>95</v>
      </c>
      <c r="F851" s="58">
        <v>24810</v>
      </c>
      <c r="G851" s="70">
        <v>823</v>
      </c>
      <c r="H851" s="70">
        <v>9</v>
      </c>
      <c r="I851" s="58">
        <f t="shared" si="45"/>
        <v>640</v>
      </c>
      <c r="J851" s="58"/>
      <c r="K851" s="58"/>
      <c r="L851" s="64" t="str">
        <f t="shared" si="46"/>
        <v>II</v>
      </c>
    </row>
    <row r="852" spans="1:12" s="62" customFormat="1" ht="24.75" customHeight="1" x14ac:dyDescent="0.25">
      <c r="A852" s="69">
        <f t="shared" si="44"/>
        <v>318</v>
      </c>
      <c r="C852" s="70">
        <v>318</v>
      </c>
      <c r="D852" s="58" t="s">
        <v>315</v>
      </c>
      <c r="E852" s="58" t="s">
        <v>95</v>
      </c>
      <c r="F852" s="58">
        <v>24809</v>
      </c>
      <c r="G852" s="70">
        <v>824</v>
      </c>
      <c r="H852" s="70">
        <v>3</v>
      </c>
      <c r="I852" s="58">
        <f t="shared" si="45"/>
        <v>640</v>
      </c>
      <c r="J852" s="58"/>
      <c r="K852" s="58"/>
      <c r="L852" s="64" t="str">
        <f t="shared" si="46"/>
        <v>II</v>
      </c>
    </row>
    <row r="853" spans="1:12" s="62" customFormat="1" ht="24.75" customHeight="1" x14ac:dyDescent="0.25">
      <c r="A853" s="69">
        <f t="shared" si="44"/>
        <v>318</v>
      </c>
      <c r="C853" s="70">
        <v>318</v>
      </c>
      <c r="D853" s="58" t="s">
        <v>315</v>
      </c>
      <c r="E853" s="58" t="s">
        <v>95</v>
      </c>
      <c r="F853" s="58">
        <v>24810</v>
      </c>
      <c r="G853" s="70">
        <v>825</v>
      </c>
      <c r="H853" s="70">
        <v>23</v>
      </c>
      <c r="I853" s="58">
        <f t="shared" si="45"/>
        <v>640</v>
      </c>
      <c r="J853" s="58"/>
      <c r="K853" s="58"/>
      <c r="L853" s="64" t="str">
        <f t="shared" si="46"/>
        <v>II</v>
      </c>
    </row>
    <row r="854" spans="1:12" s="62" customFormat="1" ht="24.75" customHeight="1" x14ac:dyDescent="0.25">
      <c r="A854" s="69">
        <f t="shared" si="44"/>
        <v>318</v>
      </c>
      <c r="C854" s="70">
        <v>318</v>
      </c>
      <c r="D854" s="58" t="s">
        <v>315</v>
      </c>
      <c r="E854" s="58" t="s">
        <v>95</v>
      </c>
      <c r="F854" s="58">
        <v>24810</v>
      </c>
      <c r="G854" s="70">
        <v>826</v>
      </c>
      <c r="H854" s="70">
        <v>3</v>
      </c>
      <c r="I854" s="58">
        <f t="shared" si="45"/>
        <v>640</v>
      </c>
      <c r="J854" s="58"/>
      <c r="K854" s="58"/>
      <c r="L854" s="64" t="str">
        <f t="shared" si="46"/>
        <v>II</v>
      </c>
    </row>
    <row r="855" spans="1:12" s="62" customFormat="1" ht="24.75" customHeight="1" x14ac:dyDescent="0.25">
      <c r="A855" s="69">
        <f t="shared" si="44"/>
        <v>318</v>
      </c>
      <c r="C855" s="70">
        <v>318</v>
      </c>
      <c r="D855" s="58" t="s">
        <v>315</v>
      </c>
      <c r="E855" s="58" t="s">
        <v>95</v>
      </c>
      <c r="F855" s="58">
        <v>24811</v>
      </c>
      <c r="G855" s="70">
        <v>827</v>
      </c>
      <c r="H855" s="70">
        <v>3</v>
      </c>
      <c r="I855" s="58">
        <f t="shared" si="45"/>
        <v>640</v>
      </c>
      <c r="J855" s="58"/>
      <c r="K855" s="58"/>
      <c r="L855" s="64" t="str">
        <f t="shared" si="46"/>
        <v>II</v>
      </c>
    </row>
    <row r="856" spans="1:12" s="62" customFormat="1" ht="24.75" customHeight="1" x14ac:dyDescent="0.25">
      <c r="A856" s="69">
        <f t="shared" si="44"/>
        <v>318</v>
      </c>
      <c r="C856" s="70">
        <v>318</v>
      </c>
      <c r="D856" s="58" t="s">
        <v>315</v>
      </c>
      <c r="E856" s="58" t="s">
        <v>95</v>
      </c>
      <c r="F856" s="58">
        <v>24811</v>
      </c>
      <c r="G856" s="70">
        <v>828</v>
      </c>
      <c r="H856" s="70">
        <v>23</v>
      </c>
      <c r="I856" s="58">
        <f t="shared" si="45"/>
        <v>640</v>
      </c>
      <c r="J856" s="58"/>
      <c r="K856" s="58"/>
      <c r="L856" s="64" t="str">
        <f t="shared" si="46"/>
        <v>II</v>
      </c>
    </row>
    <row r="857" spans="1:12" s="62" customFormat="1" ht="24.75" customHeight="1" x14ac:dyDescent="0.25">
      <c r="A857" s="69">
        <f t="shared" si="44"/>
        <v>318</v>
      </c>
      <c r="C857" s="70">
        <v>318</v>
      </c>
      <c r="D857" s="58" t="s">
        <v>315</v>
      </c>
      <c r="E857" s="58" t="s">
        <v>95</v>
      </c>
      <c r="F857" s="58">
        <v>24811</v>
      </c>
      <c r="G857" s="70">
        <v>829</v>
      </c>
      <c r="H857" s="70">
        <v>6</v>
      </c>
      <c r="I857" s="58">
        <f t="shared" si="45"/>
        <v>640</v>
      </c>
      <c r="J857" s="58"/>
      <c r="K857" s="58"/>
      <c r="L857" s="64" t="str">
        <f t="shared" si="46"/>
        <v>II</v>
      </c>
    </row>
    <row r="858" spans="1:12" s="62" customFormat="1" ht="24.75" customHeight="1" x14ac:dyDescent="0.25">
      <c r="A858" s="69">
        <f t="shared" si="44"/>
        <v>318</v>
      </c>
      <c r="C858" s="70">
        <v>318</v>
      </c>
      <c r="D858" s="58" t="s">
        <v>315</v>
      </c>
      <c r="E858" s="58" t="s">
        <v>95</v>
      </c>
      <c r="F858" s="58">
        <v>24812</v>
      </c>
      <c r="G858" s="70">
        <v>830</v>
      </c>
      <c r="H858" s="70">
        <v>20</v>
      </c>
      <c r="I858" s="58">
        <f t="shared" si="45"/>
        <v>640</v>
      </c>
      <c r="J858" s="58"/>
      <c r="K858" s="58"/>
      <c r="L858" s="64" t="str">
        <f t="shared" si="46"/>
        <v>II</v>
      </c>
    </row>
    <row r="859" spans="1:12" s="62" customFormat="1" ht="24.75" customHeight="1" x14ac:dyDescent="0.25">
      <c r="A859" s="69">
        <f t="shared" si="44"/>
        <v>318</v>
      </c>
      <c r="C859" s="70">
        <v>318</v>
      </c>
      <c r="D859" s="58" t="s">
        <v>315</v>
      </c>
      <c r="E859" s="58" t="s">
        <v>95</v>
      </c>
      <c r="F859" s="58">
        <v>24812</v>
      </c>
      <c r="G859" s="70">
        <v>833</v>
      </c>
      <c r="H859" s="70">
        <v>18</v>
      </c>
      <c r="I859" s="58">
        <f t="shared" si="45"/>
        <v>640</v>
      </c>
      <c r="J859" s="58"/>
      <c r="K859" s="58"/>
      <c r="L859" s="64" t="str">
        <f t="shared" si="46"/>
        <v>II</v>
      </c>
    </row>
    <row r="860" spans="1:12" s="62" customFormat="1" ht="24.75" customHeight="1" x14ac:dyDescent="0.25">
      <c r="A860" s="69">
        <f t="shared" si="44"/>
        <v>318</v>
      </c>
      <c r="C860" s="70">
        <v>318</v>
      </c>
      <c r="D860" s="58" t="s">
        <v>315</v>
      </c>
      <c r="E860" s="58" t="s">
        <v>95</v>
      </c>
      <c r="F860" s="58">
        <v>24260</v>
      </c>
      <c r="G860" s="70">
        <v>873</v>
      </c>
      <c r="H860" s="70">
        <v>3</v>
      </c>
      <c r="I860" s="58">
        <f t="shared" si="45"/>
        <v>640</v>
      </c>
      <c r="J860" s="58"/>
      <c r="K860" s="58"/>
      <c r="L860" s="64" t="str">
        <f t="shared" si="46"/>
        <v>II</v>
      </c>
    </row>
    <row r="861" spans="1:12" s="62" customFormat="1" ht="24.75" customHeight="1" x14ac:dyDescent="0.25">
      <c r="A861" s="69">
        <f t="shared" si="44"/>
        <v>318</v>
      </c>
      <c r="C861" s="70">
        <v>318</v>
      </c>
      <c r="D861" s="58" t="s">
        <v>315</v>
      </c>
      <c r="E861" s="58" t="s">
        <v>95</v>
      </c>
      <c r="F861" s="58">
        <v>24261</v>
      </c>
      <c r="G861" s="70">
        <v>874</v>
      </c>
      <c r="H861" s="70">
        <v>3</v>
      </c>
      <c r="I861" s="58">
        <f t="shared" si="45"/>
        <v>640</v>
      </c>
      <c r="J861" s="58"/>
      <c r="K861" s="58"/>
      <c r="L861" s="64" t="str">
        <f t="shared" si="46"/>
        <v>II</v>
      </c>
    </row>
    <row r="862" spans="1:12" s="62" customFormat="1" ht="24.75" customHeight="1" x14ac:dyDescent="0.25">
      <c r="A862" s="69">
        <f t="shared" si="44"/>
        <v>318</v>
      </c>
      <c r="C862" s="70">
        <v>318</v>
      </c>
      <c r="D862" s="58" t="s">
        <v>315</v>
      </c>
      <c r="E862" s="58" t="s">
        <v>95</v>
      </c>
      <c r="F862" s="58">
        <v>24260</v>
      </c>
      <c r="G862" s="70">
        <v>875</v>
      </c>
      <c r="H862" s="70">
        <v>21</v>
      </c>
      <c r="I862" s="58">
        <f t="shared" si="45"/>
        <v>640</v>
      </c>
      <c r="J862" s="58"/>
      <c r="K862" s="58"/>
      <c r="L862" s="64" t="str">
        <f t="shared" si="46"/>
        <v>II</v>
      </c>
    </row>
    <row r="863" spans="1:12" s="62" customFormat="1" ht="24.75" customHeight="1" x14ac:dyDescent="0.25">
      <c r="A863" s="69">
        <f t="shared" si="44"/>
        <v>318</v>
      </c>
      <c r="C863" s="70">
        <v>318</v>
      </c>
      <c r="D863" s="58" t="s">
        <v>315</v>
      </c>
      <c r="E863" s="58" t="s">
        <v>95</v>
      </c>
      <c r="F863" s="58">
        <v>24261</v>
      </c>
      <c r="G863" s="70">
        <v>876</v>
      </c>
      <c r="H863" s="70">
        <v>3</v>
      </c>
      <c r="I863" s="58">
        <f t="shared" si="45"/>
        <v>640</v>
      </c>
      <c r="J863" s="58"/>
      <c r="K863" s="58"/>
      <c r="L863" s="64" t="str">
        <f t="shared" si="46"/>
        <v>II</v>
      </c>
    </row>
    <row r="864" spans="1:12" s="62" customFormat="1" ht="24.75" customHeight="1" x14ac:dyDescent="0.25">
      <c r="A864" s="69">
        <f t="shared" si="44"/>
        <v>318</v>
      </c>
      <c r="C864" s="70">
        <v>318</v>
      </c>
      <c r="D864" s="58" t="s">
        <v>315</v>
      </c>
      <c r="E864" s="58" t="s">
        <v>95</v>
      </c>
      <c r="F864" s="58">
        <v>24261</v>
      </c>
      <c r="G864" s="70">
        <v>877</v>
      </c>
      <c r="H864" s="70">
        <v>24</v>
      </c>
      <c r="I864" s="58">
        <f t="shared" si="45"/>
        <v>640</v>
      </c>
      <c r="J864" s="58"/>
      <c r="K864" s="58"/>
      <c r="L864" s="64" t="str">
        <f t="shared" si="46"/>
        <v>II</v>
      </c>
    </row>
    <row r="865" spans="1:12" s="62" customFormat="1" ht="24.75" customHeight="1" x14ac:dyDescent="0.25">
      <c r="A865" s="69">
        <f t="shared" si="44"/>
        <v>318</v>
      </c>
      <c r="C865" s="70">
        <v>318</v>
      </c>
      <c r="D865" s="58" t="s">
        <v>315</v>
      </c>
      <c r="E865" s="58" t="s">
        <v>95</v>
      </c>
      <c r="F865" s="58">
        <v>24261</v>
      </c>
      <c r="G865" s="70">
        <v>878</v>
      </c>
      <c r="H865" s="70">
        <v>24</v>
      </c>
      <c r="I865" s="58">
        <f t="shared" si="45"/>
        <v>640</v>
      </c>
      <c r="J865" s="58"/>
      <c r="K865" s="58"/>
      <c r="L865" s="64" t="str">
        <f t="shared" si="46"/>
        <v>II</v>
      </c>
    </row>
    <row r="866" spans="1:12" s="62" customFormat="1" ht="24.75" customHeight="1" x14ac:dyDescent="0.25">
      <c r="A866" s="69">
        <f t="shared" si="44"/>
        <v>318</v>
      </c>
      <c r="C866" s="70">
        <v>318</v>
      </c>
      <c r="D866" s="58" t="s">
        <v>315</v>
      </c>
      <c r="E866" s="58" t="s">
        <v>95</v>
      </c>
      <c r="F866" s="58">
        <v>24262</v>
      </c>
      <c r="G866" s="70">
        <v>879</v>
      </c>
      <c r="H866" s="70">
        <v>3</v>
      </c>
      <c r="I866" s="58">
        <f t="shared" si="45"/>
        <v>640</v>
      </c>
      <c r="J866" s="58"/>
      <c r="K866" s="58"/>
      <c r="L866" s="64" t="str">
        <f t="shared" si="46"/>
        <v>II</v>
      </c>
    </row>
    <row r="867" spans="1:12" s="62" customFormat="1" ht="24.75" customHeight="1" x14ac:dyDescent="0.25">
      <c r="A867" s="69">
        <f t="shared" si="44"/>
        <v>318</v>
      </c>
      <c r="C867" s="70">
        <v>318</v>
      </c>
      <c r="D867" s="58" t="s">
        <v>315</v>
      </c>
      <c r="E867" s="58" t="s">
        <v>95</v>
      </c>
      <c r="F867" s="58">
        <v>24262</v>
      </c>
      <c r="G867" s="70">
        <v>880</v>
      </c>
      <c r="H867" s="70">
        <v>23</v>
      </c>
      <c r="I867" s="58">
        <f t="shared" si="45"/>
        <v>640</v>
      </c>
      <c r="J867" s="58"/>
      <c r="K867" s="58"/>
      <c r="L867" s="64" t="str">
        <f t="shared" si="46"/>
        <v>II</v>
      </c>
    </row>
    <row r="868" spans="1:12" s="62" customFormat="1" ht="24.75" customHeight="1" x14ac:dyDescent="0.25">
      <c r="A868" s="69">
        <f t="shared" si="44"/>
        <v>318</v>
      </c>
      <c r="C868" s="70">
        <v>318</v>
      </c>
      <c r="D868" s="58" t="s">
        <v>315</v>
      </c>
      <c r="E868" s="58" t="s">
        <v>95</v>
      </c>
      <c r="F868" s="58">
        <v>24263</v>
      </c>
      <c r="G868" s="70">
        <v>881</v>
      </c>
      <c r="H868" s="70">
        <v>3</v>
      </c>
      <c r="I868" s="58">
        <f t="shared" si="45"/>
        <v>640</v>
      </c>
      <c r="J868" s="58"/>
      <c r="K868" s="58"/>
      <c r="L868" s="64" t="str">
        <f t="shared" si="46"/>
        <v>II</v>
      </c>
    </row>
    <row r="869" spans="1:12" s="62" customFormat="1" ht="24.75" customHeight="1" x14ac:dyDescent="0.25">
      <c r="A869" s="69">
        <f t="shared" si="44"/>
        <v>318</v>
      </c>
      <c r="C869" s="70">
        <v>318</v>
      </c>
      <c r="D869" s="58" t="s">
        <v>315</v>
      </c>
      <c r="E869" s="58" t="s">
        <v>95</v>
      </c>
      <c r="F869" s="58">
        <v>24263</v>
      </c>
      <c r="G869" s="70">
        <v>882</v>
      </c>
      <c r="H869" s="70">
        <v>3</v>
      </c>
      <c r="I869" s="58">
        <f t="shared" si="45"/>
        <v>640</v>
      </c>
      <c r="J869" s="58"/>
      <c r="K869" s="58"/>
      <c r="L869" s="64" t="str">
        <f t="shared" si="46"/>
        <v>II</v>
      </c>
    </row>
    <row r="870" spans="1:12" s="62" customFormat="1" ht="24.75" customHeight="1" x14ac:dyDescent="0.25">
      <c r="A870" s="69">
        <f t="shared" si="44"/>
        <v>318</v>
      </c>
      <c r="C870" s="70">
        <v>318</v>
      </c>
      <c r="D870" s="58" t="s">
        <v>315</v>
      </c>
      <c r="E870" s="58" t="s">
        <v>95</v>
      </c>
      <c r="F870" s="58">
        <v>24262</v>
      </c>
      <c r="G870" s="70">
        <v>883</v>
      </c>
      <c r="H870" s="70">
        <v>16</v>
      </c>
      <c r="I870" s="58">
        <f t="shared" si="45"/>
        <v>640</v>
      </c>
      <c r="J870" s="58"/>
      <c r="K870" s="58"/>
      <c r="L870" s="64" t="str">
        <f t="shared" si="46"/>
        <v>II</v>
      </c>
    </row>
    <row r="871" spans="1:12" s="62" customFormat="1" ht="24.75" customHeight="1" x14ac:dyDescent="0.25">
      <c r="A871" s="69">
        <f t="shared" si="44"/>
        <v>318</v>
      </c>
      <c r="C871" s="70">
        <v>318</v>
      </c>
      <c r="D871" s="58" t="s">
        <v>315</v>
      </c>
      <c r="E871" s="58" t="s">
        <v>95</v>
      </c>
      <c r="F871" s="58">
        <v>24263</v>
      </c>
      <c r="G871" s="70">
        <v>884</v>
      </c>
      <c r="H871" s="70">
        <v>8</v>
      </c>
      <c r="I871" s="58">
        <f t="shared" si="45"/>
        <v>640</v>
      </c>
      <c r="J871" s="58"/>
      <c r="K871" s="58"/>
      <c r="L871" s="64" t="str">
        <f t="shared" si="46"/>
        <v>II</v>
      </c>
    </row>
    <row r="872" spans="1:12" s="62" customFormat="1" ht="24.75" customHeight="1" x14ac:dyDescent="0.25">
      <c r="A872" s="69">
        <f t="shared" si="44"/>
        <v>318</v>
      </c>
      <c r="C872" s="70">
        <v>318</v>
      </c>
      <c r="D872" s="58" t="s">
        <v>315</v>
      </c>
      <c r="E872" s="58" t="s">
        <v>95</v>
      </c>
      <c r="F872" s="58">
        <v>24259</v>
      </c>
      <c r="G872" s="70">
        <v>887</v>
      </c>
      <c r="H872" s="70">
        <v>3</v>
      </c>
      <c r="I872" s="58">
        <f t="shared" si="45"/>
        <v>640</v>
      </c>
      <c r="J872" s="58"/>
      <c r="K872" s="58"/>
      <c r="L872" s="64" t="str">
        <f t="shared" si="46"/>
        <v>II</v>
      </c>
    </row>
    <row r="873" spans="1:12" s="62" customFormat="1" ht="24.75" customHeight="1" x14ac:dyDescent="0.25">
      <c r="A873" s="69">
        <f t="shared" si="44"/>
        <v>318</v>
      </c>
      <c r="C873" s="70">
        <v>318</v>
      </c>
      <c r="D873" s="58" t="s">
        <v>315</v>
      </c>
      <c r="E873" s="58" t="s">
        <v>95</v>
      </c>
      <c r="F873" s="58">
        <v>24259</v>
      </c>
      <c r="G873" s="70">
        <v>888</v>
      </c>
      <c r="H873" s="70">
        <v>5</v>
      </c>
      <c r="I873" s="58">
        <f t="shared" si="45"/>
        <v>640</v>
      </c>
      <c r="J873" s="58"/>
      <c r="K873" s="58"/>
      <c r="L873" s="64" t="str">
        <f t="shared" si="46"/>
        <v>II</v>
      </c>
    </row>
    <row r="874" spans="1:12" s="62" customFormat="1" ht="24.75" customHeight="1" x14ac:dyDescent="0.25">
      <c r="A874" s="69">
        <f t="shared" si="44"/>
        <v>318</v>
      </c>
      <c r="C874" s="70">
        <v>318</v>
      </c>
      <c r="D874" s="58" t="s">
        <v>315</v>
      </c>
      <c r="E874" s="58" t="s">
        <v>95</v>
      </c>
      <c r="F874" s="58">
        <v>24259</v>
      </c>
      <c r="G874" s="70">
        <v>889</v>
      </c>
      <c r="H874" s="70">
        <v>24</v>
      </c>
      <c r="I874" s="58">
        <f t="shared" si="45"/>
        <v>640</v>
      </c>
      <c r="J874" s="58"/>
      <c r="K874" s="58"/>
      <c r="L874" s="64" t="str">
        <f t="shared" si="46"/>
        <v>II</v>
      </c>
    </row>
    <row r="875" spans="1:12" s="62" customFormat="1" ht="24.75" customHeight="1" x14ac:dyDescent="0.25">
      <c r="A875" s="69">
        <f t="shared" si="44"/>
        <v>318</v>
      </c>
      <c r="C875" s="70">
        <v>318</v>
      </c>
      <c r="D875" s="58" t="s">
        <v>315</v>
      </c>
      <c r="E875" s="58" t="s">
        <v>95</v>
      </c>
      <c r="F875" s="58">
        <v>24260</v>
      </c>
      <c r="G875" s="70">
        <v>890</v>
      </c>
      <c r="H875" s="70">
        <v>3</v>
      </c>
      <c r="I875" s="58">
        <f t="shared" si="45"/>
        <v>640</v>
      </c>
      <c r="J875" s="58"/>
      <c r="K875" s="58"/>
      <c r="L875" s="64" t="str">
        <f t="shared" si="46"/>
        <v>II</v>
      </c>
    </row>
    <row r="876" spans="1:12" s="62" customFormat="1" ht="24.75" customHeight="1" x14ac:dyDescent="0.25">
      <c r="A876" s="69">
        <f t="shared" si="44"/>
        <v>318</v>
      </c>
      <c r="C876" s="70">
        <v>318</v>
      </c>
      <c r="D876" s="58" t="s">
        <v>315</v>
      </c>
      <c r="E876" s="58" t="s">
        <v>95</v>
      </c>
      <c r="F876" s="58">
        <v>24260</v>
      </c>
      <c r="G876" s="70">
        <v>891</v>
      </c>
      <c r="H876" s="70">
        <v>4</v>
      </c>
      <c r="I876" s="58">
        <f t="shared" si="45"/>
        <v>640</v>
      </c>
      <c r="J876" s="58"/>
      <c r="K876" s="58"/>
      <c r="L876" s="64" t="str">
        <f t="shared" si="46"/>
        <v>II</v>
      </c>
    </row>
    <row r="877" spans="1:12" s="62" customFormat="1" ht="24.75" customHeight="1" x14ac:dyDescent="0.25">
      <c r="A877" s="69">
        <f t="shared" si="44"/>
        <v>318</v>
      </c>
      <c r="C877" s="70">
        <v>318</v>
      </c>
      <c r="D877" s="58" t="s">
        <v>315</v>
      </c>
      <c r="E877" s="58" t="s">
        <v>95</v>
      </c>
      <c r="F877" s="58">
        <v>24259</v>
      </c>
      <c r="G877" s="70">
        <v>892</v>
      </c>
      <c r="H877" s="70">
        <v>19</v>
      </c>
      <c r="I877" s="58">
        <f t="shared" si="45"/>
        <v>640</v>
      </c>
      <c r="J877" s="58"/>
      <c r="K877" s="58"/>
      <c r="L877" s="64" t="str">
        <f t="shared" si="46"/>
        <v>II</v>
      </c>
    </row>
    <row r="878" spans="1:12" s="62" customFormat="1" ht="24.75" customHeight="1" x14ac:dyDescent="0.25">
      <c r="A878" s="69">
        <f t="shared" si="44"/>
        <v>318</v>
      </c>
      <c r="C878" s="70">
        <v>318</v>
      </c>
      <c r="D878" s="58" t="s">
        <v>315</v>
      </c>
      <c r="E878" s="58" t="s">
        <v>95</v>
      </c>
      <c r="F878" s="58">
        <v>24259</v>
      </c>
      <c r="G878" s="70">
        <v>893</v>
      </c>
      <c r="H878" s="70">
        <v>3</v>
      </c>
      <c r="I878" s="58">
        <f t="shared" si="45"/>
        <v>640</v>
      </c>
      <c r="J878" s="58"/>
      <c r="K878" s="58"/>
      <c r="L878" s="64" t="str">
        <f t="shared" si="46"/>
        <v>II</v>
      </c>
    </row>
    <row r="879" spans="1:12" s="62" customFormat="1" ht="24.75" customHeight="1" x14ac:dyDescent="0.25">
      <c r="A879" s="69">
        <f t="shared" si="44"/>
        <v>318</v>
      </c>
      <c r="C879" s="70">
        <v>318</v>
      </c>
      <c r="D879" s="58" t="s">
        <v>315</v>
      </c>
      <c r="E879" s="58" t="s">
        <v>95</v>
      </c>
      <c r="F879" s="58">
        <v>24259</v>
      </c>
      <c r="G879" s="70">
        <v>894</v>
      </c>
      <c r="H879" s="70">
        <v>3</v>
      </c>
      <c r="I879" s="58">
        <f t="shared" si="45"/>
        <v>640</v>
      </c>
      <c r="J879" s="58"/>
      <c r="K879" s="58"/>
      <c r="L879" s="64" t="str">
        <f t="shared" si="46"/>
        <v>II</v>
      </c>
    </row>
    <row r="880" spans="1:12" s="62" customFormat="1" ht="24.75" customHeight="1" x14ac:dyDescent="0.25">
      <c r="A880" s="69">
        <f t="shared" si="44"/>
        <v>318</v>
      </c>
      <c r="C880" s="70">
        <v>318</v>
      </c>
      <c r="D880" s="58" t="s">
        <v>315</v>
      </c>
      <c r="E880" s="58" t="s">
        <v>95</v>
      </c>
      <c r="F880" s="58">
        <v>24260</v>
      </c>
      <c r="G880" s="70">
        <v>895</v>
      </c>
      <c r="H880" s="70">
        <v>24</v>
      </c>
      <c r="I880" s="58">
        <f t="shared" si="45"/>
        <v>640</v>
      </c>
      <c r="J880" s="58"/>
      <c r="K880" s="58"/>
      <c r="L880" s="64" t="str">
        <f t="shared" si="46"/>
        <v>II</v>
      </c>
    </row>
    <row r="881" spans="1:12" s="62" customFormat="1" ht="24.75" customHeight="1" x14ac:dyDescent="0.25">
      <c r="A881" s="69">
        <f t="shared" si="44"/>
        <v>318</v>
      </c>
      <c r="C881" s="70">
        <v>318</v>
      </c>
      <c r="D881" s="58" t="s">
        <v>315</v>
      </c>
      <c r="E881" s="58" t="s">
        <v>95</v>
      </c>
      <c r="F881" s="58">
        <v>24267</v>
      </c>
      <c r="G881" s="70">
        <v>896</v>
      </c>
      <c r="H881" s="70">
        <v>3</v>
      </c>
      <c r="I881" s="58">
        <f t="shared" si="45"/>
        <v>640</v>
      </c>
      <c r="J881" s="58"/>
      <c r="K881" s="58"/>
      <c r="L881" s="64" t="str">
        <f t="shared" si="46"/>
        <v>II</v>
      </c>
    </row>
    <row r="882" spans="1:12" s="62" customFormat="1" ht="24.75" customHeight="1" x14ac:dyDescent="0.25">
      <c r="A882" s="69">
        <f t="shared" si="44"/>
        <v>318</v>
      </c>
      <c r="C882" s="70">
        <v>318</v>
      </c>
      <c r="D882" s="58" t="s">
        <v>315</v>
      </c>
      <c r="E882" s="58" t="s">
        <v>95</v>
      </c>
      <c r="F882" s="58">
        <v>24266</v>
      </c>
      <c r="G882" s="70">
        <v>897</v>
      </c>
      <c r="H882" s="70">
        <v>10</v>
      </c>
      <c r="I882" s="58">
        <f t="shared" si="45"/>
        <v>640</v>
      </c>
      <c r="J882" s="58"/>
      <c r="K882" s="58"/>
      <c r="L882" s="64" t="str">
        <f t="shared" si="46"/>
        <v>II</v>
      </c>
    </row>
    <row r="883" spans="1:12" s="62" customFormat="1" ht="24.75" customHeight="1" x14ac:dyDescent="0.25">
      <c r="A883" s="69">
        <f t="shared" si="44"/>
        <v>318</v>
      </c>
      <c r="C883" s="70">
        <v>318</v>
      </c>
      <c r="D883" s="58" t="s">
        <v>315</v>
      </c>
      <c r="E883" s="58" t="s">
        <v>95</v>
      </c>
      <c r="F883" s="58">
        <v>24267</v>
      </c>
      <c r="G883" s="70">
        <v>898</v>
      </c>
      <c r="H883" s="70">
        <v>15</v>
      </c>
      <c r="I883" s="58">
        <f t="shared" si="45"/>
        <v>640</v>
      </c>
      <c r="J883" s="58"/>
      <c r="K883" s="58"/>
      <c r="L883" s="64" t="str">
        <f t="shared" si="46"/>
        <v>II</v>
      </c>
    </row>
    <row r="884" spans="1:12" s="62" customFormat="1" ht="24.75" customHeight="1" x14ac:dyDescent="0.25">
      <c r="A884" s="69">
        <f t="shared" si="44"/>
        <v>318</v>
      </c>
      <c r="C884" s="70">
        <v>318</v>
      </c>
      <c r="D884" s="58" t="s">
        <v>315</v>
      </c>
      <c r="E884" s="58" t="s">
        <v>95</v>
      </c>
      <c r="F884" s="58">
        <v>24267</v>
      </c>
      <c r="G884" s="70">
        <v>899</v>
      </c>
      <c r="H884" s="70">
        <v>24</v>
      </c>
      <c r="I884" s="58">
        <f t="shared" si="45"/>
        <v>640</v>
      </c>
      <c r="J884" s="58"/>
      <c r="K884" s="58"/>
      <c r="L884" s="64" t="str">
        <f t="shared" si="46"/>
        <v>II</v>
      </c>
    </row>
    <row r="885" spans="1:12" s="62" customFormat="1" ht="24.75" customHeight="1" x14ac:dyDescent="0.25">
      <c r="A885" s="69">
        <f t="shared" si="44"/>
        <v>318</v>
      </c>
      <c r="C885" s="70">
        <v>318</v>
      </c>
      <c r="D885" s="58" t="s">
        <v>315</v>
      </c>
      <c r="E885" s="58" t="s">
        <v>95</v>
      </c>
      <c r="F885" s="58">
        <v>24267</v>
      </c>
      <c r="G885" s="70">
        <v>901</v>
      </c>
      <c r="H885" s="70">
        <v>6</v>
      </c>
      <c r="I885" s="58">
        <f t="shared" si="45"/>
        <v>640</v>
      </c>
      <c r="J885" s="58"/>
      <c r="K885" s="58"/>
      <c r="L885" s="64" t="str">
        <f t="shared" si="46"/>
        <v>II</v>
      </c>
    </row>
    <row r="886" spans="1:12" s="62" customFormat="1" ht="24.75" customHeight="1" x14ac:dyDescent="0.25">
      <c r="A886" s="69">
        <f t="shared" si="44"/>
        <v>318</v>
      </c>
      <c r="C886" s="70">
        <v>318</v>
      </c>
      <c r="D886" s="58" t="s">
        <v>315</v>
      </c>
      <c r="E886" s="58" t="s">
        <v>95</v>
      </c>
      <c r="F886" s="58">
        <v>24265</v>
      </c>
      <c r="G886" s="70">
        <v>945</v>
      </c>
      <c r="H886" s="70">
        <v>24</v>
      </c>
      <c r="I886" s="58">
        <f t="shared" si="45"/>
        <v>640</v>
      </c>
      <c r="J886" s="58"/>
      <c r="K886" s="58"/>
      <c r="L886" s="64" t="str">
        <f t="shared" si="46"/>
        <v>II</v>
      </c>
    </row>
    <row r="887" spans="1:12" s="62" customFormat="1" ht="24.75" customHeight="1" x14ac:dyDescent="0.25">
      <c r="A887" s="69">
        <f t="shared" si="44"/>
        <v>318</v>
      </c>
      <c r="C887" s="70">
        <v>318</v>
      </c>
      <c r="D887" s="58" t="s">
        <v>315</v>
      </c>
      <c r="E887" s="58" t="s">
        <v>95</v>
      </c>
      <c r="F887" s="58">
        <v>24266</v>
      </c>
      <c r="G887" s="70">
        <v>946</v>
      </c>
      <c r="H887" s="70">
        <v>3</v>
      </c>
      <c r="I887" s="58">
        <f t="shared" si="45"/>
        <v>640</v>
      </c>
      <c r="J887" s="58"/>
      <c r="K887" s="58"/>
      <c r="L887" s="64" t="str">
        <f t="shared" si="46"/>
        <v>II</v>
      </c>
    </row>
    <row r="888" spans="1:12" s="62" customFormat="1" ht="24.75" customHeight="1" x14ac:dyDescent="0.25">
      <c r="A888" s="69">
        <f t="shared" si="44"/>
        <v>318</v>
      </c>
      <c r="C888" s="70">
        <v>318</v>
      </c>
      <c r="D888" s="58" t="s">
        <v>315</v>
      </c>
      <c r="E888" s="58" t="s">
        <v>95</v>
      </c>
      <c r="F888" s="58">
        <v>24266</v>
      </c>
      <c r="G888" s="70">
        <v>947</v>
      </c>
      <c r="H888" s="70">
        <v>3</v>
      </c>
      <c r="I888" s="58">
        <f t="shared" si="45"/>
        <v>640</v>
      </c>
      <c r="J888" s="58"/>
      <c r="K888" s="58"/>
      <c r="L888" s="64" t="str">
        <f t="shared" si="46"/>
        <v>II</v>
      </c>
    </row>
    <row r="889" spans="1:12" s="62" customFormat="1" ht="24.75" customHeight="1" x14ac:dyDescent="0.25">
      <c r="A889" s="69">
        <f t="shared" si="44"/>
        <v>318</v>
      </c>
      <c r="C889" s="70">
        <v>318</v>
      </c>
      <c r="D889" s="58" t="s">
        <v>315</v>
      </c>
      <c r="E889" s="58" t="s">
        <v>95</v>
      </c>
      <c r="F889" s="58">
        <v>24265</v>
      </c>
      <c r="G889" s="70">
        <v>948</v>
      </c>
      <c r="H889" s="70">
        <v>10</v>
      </c>
      <c r="I889" s="58">
        <f t="shared" si="45"/>
        <v>640</v>
      </c>
      <c r="J889" s="58"/>
      <c r="K889" s="58"/>
      <c r="L889" s="64" t="str">
        <f t="shared" si="46"/>
        <v>II</v>
      </c>
    </row>
    <row r="890" spans="1:12" s="62" customFormat="1" ht="24.75" customHeight="1" x14ac:dyDescent="0.25">
      <c r="A890" s="69">
        <f t="shared" si="44"/>
        <v>318</v>
      </c>
      <c r="C890" s="70">
        <v>318</v>
      </c>
      <c r="D890" s="58" t="s">
        <v>315</v>
      </c>
      <c r="E890" s="58" t="s">
        <v>95</v>
      </c>
      <c r="F890" s="58">
        <v>24266</v>
      </c>
      <c r="G890" s="70">
        <v>949</v>
      </c>
      <c r="H890" s="70">
        <v>14</v>
      </c>
      <c r="I890" s="58">
        <f t="shared" si="45"/>
        <v>640</v>
      </c>
      <c r="J890" s="58"/>
      <c r="K890" s="58"/>
      <c r="L890" s="64" t="str">
        <f t="shared" si="46"/>
        <v>II</v>
      </c>
    </row>
    <row r="891" spans="1:12" s="62" customFormat="1" ht="24.75" customHeight="1" x14ac:dyDescent="0.25">
      <c r="A891" s="69">
        <f t="shared" si="44"/>
        <v>318</v>
      </c>
      <c r="C891" s="70">
        <v>318</v>
      </c>
      <c r="D891" s="58" t="s">
        <v>315</v>
      </c>
      <c r="E891" s="58" t="s">
        <v>95</v>
      </c>
      <c r="F891" s="58">
        <v>24266</v>
      </c>
      <c r="G891" s="70">
        <v>950</v>
      </c>
      <c r="H891" s="70">
        <v>24</v>
      </c>
      <c r="I891" s="58">
        <f t="shared" si="45"/>
        <v>640</v>
      </c>
      <c r="J891" s="58"/>
      <c r="K891" s="58"/>
      <c r="L891" s="64" t="str">
        <f t="shared" si="46"/>
        <v>II</v>
      </c>
    </row>
    <row r="892" spans="1:12" s="62" customFormat="1" ht="24.75" customHeight="1" x14ac:dyDescent="0.25">
      <c r="A892" s="69">
        <f t="shared" si="44"/>
        <v>318</v>
      </c>
      <c r="C892" s="70">
        <v>318</v>
      </c>
      <c r="D892" s="58" t="s">
        <v>315</v>
      </c>
      <c r="E892" s="58" t="s">
        <v>95</v>
      </c>
      <c r="F892" s="58">
        <v>24263</v>
      </c>
      <c r="G892" s="70">
        <v>951</v>
      </c>
      <c r="H892" s="70">
        <v>24</v>
      </c>
      <c r="I892" s="58">
        <f t="shared" si="45"/>
        <v>640</v>
      </c>
      <c r="J892" s="58"/>
      <c r="K892" s="58"/>
      <c r="L892" s="64" t="str">
        <f t="shared" si="46"/>
        <v>II</v>
      </c>
    </row>
    <row r="893" spans="1:12" s="62" customFormat="1" ht="24.75" customHeight="1" x14ac:dyDescent="0.25">
      <c r="A893" s="69">
        <f t="shared" si="44"/>
        <v>318</v>
      </c>
      <c r="C893" s="70">
        <v>318</v>
      </c>
      <c r="D893" s="58" t="s">
        <v>315</v>
      </c>
      <c r="E893" s="58" t="s">
        <v>95</v>
      </c>
      <c r="F893" s="58">
        <v>24264</v>
      </c>
      <c r="G893" s="70">
        <v>952</v>
      </c>
      <c r="H893" s="70">
        <v>3</v>
      </c>
      <c r="I893" s="58">
        <f t="shared" si="45"/>
        <v>640</v>
      </c>
      <c r="J893" s="58"/>
      <c r="K893" s="58"/>
      <c r="L893" s="64" t="str">
        <f t="shared" si="46"/>
        <v>II</v>
      </c>
    </row>
    <row r="894" spans="1:12" s="62" customFormat="1" ht="24.75" customHeight="1" x14ac:dyDescent="0.25">
      <c r="A894" s="69">
        <f t="shared" si="44"/>
        <v>318</v>
      </c>
      <c r="C894" s="70">
        <v>318</v>
      </c>
      <c r="D894" s="58" t="s">
        <v>315</v>
      </c>
      <c r="E894" s="58" t="s">
        <v>95</v>
      </c>
      <c r="F894" s="58">
        <v>24264</v>
      </c>
      <c r="G894" s="70">
        <v>953</v>
      </c>
      <c r="H894" s="70">
        <v>3</v>
      </c>
      <c r="I894" s="58">
        <f t="shared" si="45"/>
        <v>640</v>
      </c>
      <c r="J894" s="58"/>
      <c r="K894" s="58"/>
      <c r="L894" s="64" t="str">
        <f t="shared" si="46"/>
        <v>II</v>
      </c>
    </row>
    <row r="895" spans="1:12" s="62" customFormat="1" ht="24.75" customHeight="1" x14ac:dyDescent="0.25">
      <c r="A895" s="69">
        <f t="shared" si="44"/>
        <v>318</v>
      </c>
      <c r="C895" s="70">
        <v>318</v>
      </c>
      <c r="D895" s="58" t="s">
        <v>315</v>
      </c>
      <c r="E895" s="58" t="s">
        <v>95</v>
      </c>
      <c r="F895" s="58">
        <v>24264</v>
      </c>
      <c r="G895" s="70">
        <v>954</v>
      </c>
      <c r="H895" s="70">
        <v>22</v>
      </c>
      <c r="I895" s="58">
        <f t="shared" si="45"/>
        <v>640</v>
      </c>
      <c r="J895" s="58"/>
      <c r="K895" s="58"/>
      <c r="L895" s="64" t="str">
        <f t="shared" si="46"/>
        <v>II</v>
      </c>
    </row>
    <row r="896" spans="1:12" s="62" customFormat="1" ht="24.75" customHeight="1" x14ac:dyDescent="0.25">
      <c r="A896" s="69">
        <f t="shared" si="44"/>
        <v>318</v>
      </c>
      <c r="C896" s="70">
        <v>318</v>
      </c>
      <c r="D896" s="58" t="s">
        <v>315</v>
      </c>
      <c r="E896" s="58" t="s">
        <v>95</v>
      </c>
      <c r="F896" s="58">
        <v>24265</v>
      </c>
      <c r="G896" s="70">
        <v>955</v>
      </c>
      <c r="H896" s="70">
        <v>3</v>
      </c>
      <c r="I896" s="58">
        <f t="shared" si="45"/>
        <v>640</v>
      </c>
      <c r="J896" s="58"/>
      <c r="K896" s="58"/>
      <c r="L896" s="64" t="str">
        <f t="shared" si="46"/>
        <v>II</v>
      </c>
    </row>
    <row r="897" spans="1:12" s="62" customFormat="1" ht="24.75" customHeight="1" x14ac:dyDescent="0.25">
      <c r="A897" s="69">
        <f t="shared" si="44"/>
        <v>318</v>
      </c>
      <c r="C897" s="70">
        <v>318</v>
      </c>
      <c r="D897" s="58" t="s">
        <v>315</v>
      </c>
      <c r="E897" s="58" t="s">
        <v>95</v>
      </c>
      <c r="F897" s="58">
        <v>24264</v>
      </c>
      <c r="G897" s="70">
        <v>956</v>
      </c>
      <c r="H897" s="70">
        <v>18</v>
      </c>
      <c r="I897" s="58">
        <f t="shared" si="45"/>
        <v>640</v>
      </c>
      <c r="J897" s="58"/>
      <c r="K897" s="58"/>
      <c r="L897" s="64" t="str">
        <f t="shared" si="46"/>
        <v>II</v>
      </c>
    </row>
    <row r="898" spans="1:12" s="62" customFormat="1" ht="24.75" customHeight="1" x14ac:dyDescent="0.25">
      <c r="A898" s="69">
        <f t="shared" si="44"/>
        <v>318</v>
      </c>
      <c r="C898" s="70">
        <v>318</v>
      </c>
      <c r="D898" s="58" t="s">
        <v>315</v>
      </c>
      <c r="E898" s="58" t="s">
        <v>95</v>
      </c>
      <c r="F898" s="58">
        <v>24265</v>
      </c>
      <c r="G898" s="70">
        <v>957</v>
      </c>
      <c r="H898" s="70">
        <v>6</v>
      </c>
      <c r="I898" s="58">
        <f t="shared" si="45"/>
        <v>640</v>
      </c>
      <c r="J898" s="58"/>
      <c r="K898" s="58"/>
      <c r="L898" s="64" t="str">
        <f t="shared" si="46"/>
        <v>II</v>
      </c>
    </row>
    <row r="899" spans="1:12" s="62" customFormat="1" ht="24.75" customHeight="1" x14ac:dyDescent="0.25">
      <c r="A899" s="69">
        <f t="shared" si="44"/>
        <v>318</v>
      </c>
      <c r="C899" s="70">
        <v>318</v>
      </c>
      <c r="D899" s="58" t="s">
        <v>315</v>
      </c>
      <c r="E899" s="58" t="s">
        <v>95</v>
      </c>
      <c r="F899" s="58">
        <v>24264</v>
      </c>
      <c r="G899" s="70">
        <v>958</v>
      </c>
      <c r="H899" s="70">
        <v>3</v>
      </c>
      <c r="I899" s="58">
        <f t="shared" si="45"/>
        <v>640</v>
      </c>
      <c r="J899" s="58"/>
      <c r="K899" s="58"/>
      <c r="L899" s="64" t="str">
        <f t="shared" si="46"/>
        <v>II</v>
      </c>
    </row>
    <row r="900" spans="1:12" s="62" customFormat="1" ht="24.75" customHeight="1" x14ac:dyDescent="0.25">
      <c r="A900" s="69">
        <f t="shared" si="44"/>
        <v>320</v>
      </c>
      <c r="C900" s="70">
        <v>320</v>
      </c>
      <c r="D900" s="58" t="s">
        <v>315</v>
      </c>
      <c r="E900" s="58" t="s">
        <v>95</v>
      </c>
      <c r="F900" s="58">
        <v>25302</v>
      </c>
      <c r="G900" s="70">
        <v>848</v>
      </c>
      <c r="H900" s="70">
        <v>3</v>
      </c>
      <c r="I900" s="58">
        <f t="shared" si="45"/>
        <v>72</v>
      </c>
      <c r="J900" s="58"/>
      <c r="K900" s="58"/>
      <c r="L900" s="64" t="str">
        <f t="shared" si="46"/>
        <v>II</v>
      </c>
    </row>
    <row r="901" spans="1:12" s="62" customFormat="1" ht="24.75" customHeight="1" x14ac:dyDescent="0.25">
      <c r="A901" s="69">
        <f t="shared" ref="A901:A964" si="47">+C901</f>
        <v>320</v>
      </c>
      <c r="C901" s="70">
        <v>320</v>
      </c>
      <c r="D901" s="58" t="s">
        <v>315</v>
      </c>
      <c r="E901" s="58" t="s">
        <v>95</v>
      </c>
      <c r="F901" s="58">
        <v>25302</v>
      </c>
      <c r="G901" s="70">
        <v>849</v>
      </c>
      <c r="H901" s="70">
        <v>22</v>
      </c>
      <c r="I901" s="58">
        <f t="shared" ref="I901:I964" si="48">SUMIF($C$4:$C$3331,A901,$H$4:$H$3331)</f>
        <v>72</v>
      </c>
      <c r="J901" s="58"/>
      <c r="K901" s="58"/>
      <c r="L901" s="64" t="str">
        <f t="shared" ref="L901:L964" si="49">IFERROR(VLOOKUP(D901,$N$4:$P$31,3,0),"-")</f>
        <v>II</v>
      </c>
    </row>
    <row r="902" spans="1:12" s="62" customFormat="1" ht="24.75" customHeight="1" x14ac:dyDescent="0.25">
      <c r="A902" s="69">
        <f t="shared" si="47"/>
        <v>320</v>
      </c>
      <c r="C902" s="70">
        <v>320</v>
      </c>
      <c r="D902" s="58" t="s">
        <v>315</v>
      </c>
      <c r="E902" s="58" t="s">
        <v>95</v>
      </c>
      <c r="F902" s="58">
        <v>25302</v>
      </c>
      <c r="G902" s="70">
        <v>850</v>
      </c>
      <c r="H902" s="70">
        <v>24</v>
      </c>
      <c r="I902" s="58">
        <f t="shared" si="48"/>
        <v>72</v>
      </c>
      <c r="J902" s="58"/>
      <c r="K902" s="58"/>
      <c r="L902" s="64" t="str">
        <f t="shared" si="49"/>
        <v>II</v>
      </c>
    </row>
    <row r="903" spans="1:12" s="62" customFormat="1" ht="24.75" customHeight="1" x14ac:dyDescent="0.25">
      <c r="A903" s="69">
        <f t="shared" si="47"/>
        <v>320</v>
      </c>
      <c r="C903" s="70">
        <v>320</v>
      </c>
      <c r="D903" s="58" t="s">
        <v>315</v>
      </c>
      <c r="E903" s="58" t="s">
        <v>95</v>
      </c>
      <c r="F903" s="58">
        <v>25302</v>
      </c>
      <c r="G903" s="70">
        <v>852</v>
      </c>
      <c r="H903" s="70">
        <v>23</v>
      </c>
      <c r="I903" s="58">
        <f t="shared" si="48"/>
        <v>72</v>
      </c>
      <c r="J903" s="58"/>
      <c r="K903" s="58"/>
      <c r="L903" s="64" t="str">
        <f t="shared" si="49"/>
        <v>II</v>
      </c>
    </row>
    <row r="904" spans="1:12" s="62" customFormat="1" ht="24.75" customHeight="1" x14ac:dyDescent="0.25">
      <c r="A904" s="69" t="str">
        <f t="shared" si="47"/>
        <v>PENDING      19 JULY 2022</v>
      </c>
      <c r="C904" s="71" t="str">
        <f t="shared" ref="C904:C935" si="50">CONCATENATE("PENDING"," ", " ", " ", " "," ", " ", "", "",D904)</f>
        <v>PENDING      19 JULY 2022</v>
      </c>
      <c r="D904" s="58" t="s">
        <v>315</v>
      </c>
      <c r="E904" s="58" t="s">
        <v>95</v>
      </c>
      <c r="F904" s="58">
        <v>24605</v>
      </c>
      <c r="G904" s="70">
        <v>797</v>
      </c>
      <c r="H904" s="70">
        <v>20</v>
      </c>
      <c r="I904" s="58">
        <f t="shared" si="48"/>
        <v>1818</v>
      </c>
      <c r="J904" s="58"/>
      <c r="K904" s="58"/>
      <c r="L904" s="64" t="str">
        <f t="shared" si="49"/>
        <v>II</v>
      </c>
    </row>
    <row r="905" spans="1:12" s="62" customFormat="1" ht="24.75" customHeight="1" x14ac:dyDescent="0.25">
      <c r="A905" s="69" t="str">
        <f t="shared" si="47"/>
        <v>PENDING      19 JULY 2022</v>
      </c>
      <c r="C905" s="71" t="str">
        <f t="shared" si="50"/>
        <v>PENDING      19 JULY 2022</v>
      </c>
      <c r="D905" s="58" t="s">
        <v>315</v>
      </c>
      <c r="E905" s="58" t="s">
        <v>95</v>
      </c>
      <c r="F905" s="58">
        <v>24685</v>
      </c>
      <c r="G905" s="70">
        <v>800</v>
      </c>
      <c r="H905" s="70">
        <v>13</v>
      </c>
      <c r="I905" s="58">
        <f t="shared" si="48"/>
        <v>1818</v>
      </c>
      <c r="J905" s="58"/>
      <c r="K905" s="58"/>
      <c r="L905" s="64" t="str">
        <f t="shared" si="49"/>
        <v>II</v>
      </c>
    </row>
    <row r="906" spans="1:12" s="62" customFormat="1" ht="24.75" customHeight="1" x14ac:dyDescent="0.25">
      <c r="A906" s="69" t="str">
        <f t="shared" si="47"/>
        <v>PENDING      19 JULY 2022</v>
      </c>
      <c r="C906" s="71" t="str">
        <f t="shared" si="50"/>
        <v>PENDING      19 JULY 2022</v>
      </c>
      <c r="D906" s="58" t="s">
        <v>315</v>
      </c>
      <c r="E906" s="58" t="s">
        <v>95</v>
      </c>
      <c r="F906" s="58">
        <v>24685</v>
      </c>
      <c r="G906" s="70">
        <v>802</v>
      </c>
      <c r="H906" s="70">
        <v>17</v>
      </c>
      <c r="I906" s="58">
        <f t="shared" si="48"/>
        <v>1818</v>
      </c>
      <c r="J906" s="58"/>
      <c r="K906" s="58"/>
      <c r="L906" s="64" t="str">
        <f t="shared" si="49"/>
        <v>II</v>
      </c>
    </row>
    <row r="907" spans="1:12" s="62" customFormat="1" ht="24.75" customHeight="1" x14ac:dyDescent="0.25">
      <c r="A907" s="69" t="str">
        <f t="shared" si="47"/>
        <v>PENDING      19 JULY 2022</v>
      </c>
      <c r="C907" s="71" t="str">
        <f t="shared" si="50"/>
        <v>PENDING      19 JULY 2022</v>
      </c>
      <c r="D907" s="58" t="s">
        <v>315</v>
      </c>
      <c r="E907" s="58" t="s">
        <v>95</v>
      </c>
      <c r="F907" s="58">
        <v>24819</v>
      </c>
      <c r="G907" s="70">
        <v>831</v>
      </c>
      <c r="H907" s="70">
        <v>4</v>
      </c>
      <c r="I907" s="58">
        <f t="shared" si="48"/>
        <v>1818</v>
      </c>
      <c r="J907" s="58"/>
      <c r="K907" s="58"/>
      <c r="L907" s="64" t="str">
        <f t="shared" si="49"/>
        <v>II</v>
      </c>
    </row>
    <row r="908" spans="1:12" s="62" customFormat="1" ht="24.75" customHeight="1" x14ac:dyDescent="0.25">
      <c r="A908" s="69" t="str">
        <f t="shared" si="47"/>
        <v>PENDING      19 JULY 2022</v>
      </c>
      <c r="C908" s="71" t="str">
        <f t="shared" si="50"/>
        <v>PENDING      19 JULY 2022</v>
      </c>
      <c r="D908" s="58" t="s">
        <v>315</v>
      </c>
      <c r="E908" s="58" t="s">
        <v>95</v>
      </c>
      <c r="F908" s="58">
        <v>24819</v>
      </c>
      <c r="G908" s="70">
        <v>832</v>
      </c>
      <c r="H908" s="70">
        <v>6</v>
      </c>
      <c r="I908" s="58">
        <f t="shared" si="48"/>
        <v>1818</v>
      </c>
      <c r="J908" s="58"/>
      <c r="K908" s="58"/>
      <c r="L908" s="64" t="str">
        <f t="shared" si="49"/>
        <v>II</v>
      </c>
    </row>
    <row r="909" spans="1:12" s="62" customFormat="1" ht="24.75" customHeight="1" x14ac:dyDescent="0.25">
      <c r="A909" s="69" t="str">
        <f t="shared" si="47"/>
        <v>PENDING      19 JULY 2022</v>
      </c>
      <c r="C909" s="71" t="str">
        <f t="shared" si="50"/>
        <v>PENDING      19 JULY 2022</v>
      </c>
      <c r="D909" s="58" t="s">
        <v>315</v>
      </c>
      <c r="E909" s="58" t="s">
        <v>95</v>
      </c>
      <c r="F909" s="58">
        <v>24819</v>
      </c>
      <c r="G909" s="70">
        <v>834</v>
      </c>
      <c r="H909" s="70">
        <v>24</v>
      </c>
      <c r="I909" s="58">
        <f t="shared" si="48"/>
        <v>1818</v>
      </c>
      <c r="J909" s="58"/>
      <c r="K909" s="58"/>
      <c r="L909" s="64" t="str">
        <f t="shared" si="49"/>
        <v>II</v>
      </c>
    </row>
    <row r="910" spans="1:12" s="62" customFormat="1" ht="24.75" customHeight="1" x14ac:dyDescent="0.25">
      <c r="A910" s="69" t="str">
        <f t="shared" si="47"/>
        <v>PENDING      19 JULY 2022</v>
      </c>
      <c r="C910" s="71" t="str">
        <f t="shared" si="50"/>
        <v>PENDING      19 JULY 2022</v>
      </c>
      <c r="D910" s="58" t="s">
        <v>315</v>
      </c>
      <c r="E910" s="58" t="s">
        <v>95</v>
      </c>
      <c r="F910" s="58">
        <v>24819</v>
      </c>
      <c r="G910" s="70">
        <v>835</v>
      </c>
      <c r="H910" s="70">
        <v>10</v>
      </c>
      <c r="I910" s="58">
        <f t="shared" si="48"/>
        <v>1818</v>
      </c>
      <c r="J910" s="58"/>
      <c r="K910" s="58"/>
      <c r="L910" s="64" t="str">
        <f t="shared" si="49"/>
        <v>II</v>
      </c>
    </row>
    <row r="911" spans="1:12" s="62" customFormat="1" ht="24.75" customHeight="1" x14ac:dyDescent="0.25">
      <c r="A911" s="69" t="str">
        <f t="shared" si="47"/>
        <v>PENDING      19 JULY 2022</v>
      </c>
      <c r="C911" s="71" t="str">
        <f t="shared" si="50"/>
        <v>PENDING      19 JULY 2022</v>
      </c>
      <c r="D911" s="58" t="s">
        <v>315</v>
      </c>
      <c r="E911" s="58" t="s">
        <v>95</v>
      </c>
      <c r="F911" s="58">
        <v>24820</v>
      </c>
      <c r="G911" s="70">
        <v>836</v>
      </c>
      <c r="H911" s="70">
        <v>15</v>
      </c>
      <c r="I911" s="58">
        <f t="shared" si="48"/>
        <v>1818</v>
      </c>
      <c r="J911" s="58"/>
      <c r="K911" s="58"/>
      <c r="L911" s="64" t="str">
        <f t="shared" si="49"/>
        <v>II</v>
      </c>
    </row>
    <row r="912" spans="1:12" s="62" customFormat="1" ht="24.75" customHeight="1" x14ac:dyDescent="0.25">
      <c r="A912" s="69" t="str">
        <f t="shared" si="47"/>
        <v>PENDING      19 JULY 2022</v>
      </c>
      <c r="C912" s="71" t="str">
        <f t="shared" si="50"/>
        <v>PENDING      19 JULY 2022</v>
      </c>
      <c r="D912" s="58" t="s">
        <v>315</v>
      </c>
      <c r="E912" s="58" t="s">
        <v>95</v>
      </c>
      <c r="F912" s="58">
        <v>24819</v>
      </c>
      <c r="G912" s="70">
        <v>837</v>
      </c>
      <c r="H912" s="70">
        <v>3</v>
      </c>
      <c r="I912" s="58">
        <f t="shared" si="48"/>
        <v>1818</v>
      </c>
      <c r="J912" s="58"/>
      <c r="K912" s="58"/>
      <c r="L912" s="64" t="str">
        <f t="shared" si="49"/>
        <v>II</v>
      </c>
    </row>
    <row r="913" spans="1:12" s="62" customFormat="1" ht="24.75" customHeight="1" x14ac:dyDescent="0.25">
      <c r="A913" s="69" t="str">
        <f t="shared" si="47"/>
        <v>PENDING      19 JULY 2022</v>
      </c>
      <c r="C913" s="71" t="str">
        <f t="shared" si="50"/>
        <v>PENDING      19 JULY 2022</v>
      </c>
      <c r="D913" s="58" t="s">
        <v>315</v>
      </c>
      <c r="E913" s="58" t="s">
        <v>95</v>
      </c>
      <c r="F913" s="58">
        <v>24820</v>
      </c>
      <c r="G913" s="70">
        <v>838</v>
      </c>
      <c r="H913" s="70">
        <v>18</v>
      </c>
      <c r="I913" s="58">
        <f t="shared" si="48"/>
        <v>1818</v>
      </c>
      <c r="J913" s="58"/>
      <c r="K913" s="58"/>
      <c r="L913" s="64" t="str">
        <f t="shared" si="49"/>
        <v>II</v>
      </c>
    </row>
    <row r="914" spans="1:12" s="62" customFormat="1" ht="24.75" customHeight="1" x14ac:dyDescent="0.25">
      <c r="A914" s="69" t="str">
        <f t="shared" si="47"/>
        <v>PENDING      19 JULY 2022</v>
      </c>
      <c r="C914" s="71" t="str">
        <f t="shared" si="50"/>
        <v>PENDING      19 JULY 2022</v>
      </c>
      <c r="D914" s="58" t="s">
        <v>315</v>
      </c>
      <c r="E914" s="58" t="s">
        <v>95</v>
      </c>
      <c r="F914" s="58">
        <v>24822</v>
      </c>
      <c r="G914" s="70">
        <v>839</v>
      </c>
      <c r="H914" s="70">
        <v>8</v>
      </c>
      <c r="I914" s="58">
        <f t="shared" si="48"/>
        <v>1818</v>
      </c>
      <c r="J914" s="58"/>
      <c r="K914" s="58"/>
      <c r="L914" s="64" t="str">
        <f t="shared" si="49"/>
        <v>II</v>
      </c>
    </row>
    <row r="915" spans="1:12" s="62" customFormat="1" ht="24.75" customHeight="1" x14ac:dyDescent="0.25">
      <c r="A915" s="69" t="str">
        <f t="shared" si="47"/>
        <v>PENDING      19 JULY 2022</v>
      </c>
      <c r="C915" s="71" t="str">
        <f t="shared" si="50"/>
        <v>PENDING      19 JULY 2022</v>
      </c>
      <c r="D915" s="58" t="s">
        <v>315</v>
      </c>
      <c r="E915" s="58" t="s">
        <v>95</v>
      </c>
      <c r="F915" s="58">
        <v>24822</v>
      </c>
      <c r="G915" s="70">
        <v>840</v>
      </c>
      <c r="H915" s="70">
        <v>24</v>
      </c>
      <c r="I915" s="58">
        <f t="shared" si="48"/>
        <v>1818</v>
      </c>
      <c r="J915" s="58"/>
      <c r="K915" s="58"/>
      <c r="L915" s="64" t="str">
        <f t="shared" si="49"/>
        <v>II</v>
      </c>
    </row>
    <row r="916" spans="1:12" s="62" customFormat="1" ht="24.75" customHeight="1" x14ac:dyDescent="0.25">
      <c r="A916" s="69" t="str">
        <f t="shared" si="47"/>
        <v>PENDING      19 JULY 2022</v>
      </c>
      <c r="C916" s="71" t="str">
        <f t="shared" si="50"/>
        <v>PENDING      19 JULY 2022</v>
      </c>
      <c r="D916" s="58" t="s">
        <v>315</v>
      </c>
      <c r="E916" s="58" t="s">
        <v>95</v>
      </c>
      <c r="F916" s="58">
        <v>24822</v>
      </c>
      <c r="G916" s="70">
        <v>841</v>
      </c>
      <c r="H916" s="70">
        <v>6</v>
      </c>
      <c r="I916" s="58">
        <f t="shared" si="48"/>
        <v>1818</v>
      </c>
      <c r="J916" s="58"/>
      <c r="K916" s="58"/>
      <c r="L916" s="64" t="str">
        <f t="shared" si="49"/>
        <v>II</v>
      </c>
    </row>
    <row r="917" spans="1:12" s="62" customFormat="1" ht="24.75" customHeight="1" x14ac:dyDescent="0.25">
      <c r="A917" s="69" t="str">
        <f t="shared" si="47"/>
        <v>PENDING      19 JULY 2022</v>
      </c>
      <c r="C917" s="71" t="str">
        <f t="shared" si="50"/>
        <v>PENDING      19 JULY 2022</v>
      </c>
      <c r="D917" s="58" t="s">
        <v>315</v>
      </c>
      <c r="E917" s="58" t="s">
        <v>95</v>
      </c>
      <c r="F917" s="58">
        <v>24823</v>
      </c>
      <c r="G917" s="70">
        <v>842</v>
      </c>
      <c r="H917" s="70">
        <v>20</v>
      </c>
      <c r="I917" s="58">
        <f t="shared" si="48"/>
        <v>1818</v>
      </c>
      <c r="J917" s="58"/>
      <c r="K917" s="58"/>
      <c r="L917" s="64" t="str">
        <f t="shared" si="49"/>
        <v>II</v>
      </c>
    </row>
    <row r="918" spans="1:12" s="62" customFormat="1" ht="24.75" customHeight="1" x14ac:dyDescent="0.25">
      <c r="A918" s="69" t="str">
        <f t="shared" si="47"/>
        <v>PENDING      19 JULY 2022</v>
      </c>
      <c r="C918" s="71" t="str">
        <f t="shared" si="50"/>
        <v>PENDING      19 JULY 2022</v>
      </c>
      <c r="D918" s="58" t="s">
        <v>315</v>
      </c>
      <c r="E918" s="58" t="s">
        <v>95</v>
      </c>
      <c r="F918" s="58">
        <v>24823</v>
      </c>
      <c r="G918" s="70">
        <v>845</v>
      </c>
      <c r="H918" s="70">
        <v>8</v>
      </c>
      <c r="I918" s="58">
        <f t="shared" si="48"/>
        <v>1818</v>
      </c>
      <c r="J918" s="58"/>
      <c r="K918" s="58"/>
      <c r="L918" s="64" t="str">
        <f t="shared" si="49"/>
        <v>II</v>
      </c>
    </row>
    <row r="919" spans="1:12" s="62" customFormat="1" ht="24.75" customHeight="1" x14ac:dyDescent="0.25">
      <c r="A919" s="69" t="str">
        <f t="shared" si="47"/>
        <v>PENDING      19 JULY 2022</v>
      </c>
      <c r="C919" s="71" t="str">
        <f t="shared" si="50"/>
        <v>PENDING      19 JULY 2022</v>
      </c>
      <c r="D919" s="58" t="s">
        <v>315</v>
      </c>
      <c r="E919" s="58" t="s">
        <v>95</v>
      </c>
      <c r="F919" s="58">
        <v>24823</v>
      </c>
      <c r="G919" s="70">
        <v>846</v>
      </c>
      <c r="H919" s="70">
        <v>3</v>
      </c>
      <c r="I919" s="58">
        <f t="shared" si="48"/>
        <v>1818</v>
      </c>
      <c r="J919" s="58"/>
      <c r="K919" s="58"/>
      <c r="L919" s="64" t="str">
        <f t="shared" si="49"/>
        <v>II</v>
      </c>
    </row>
    <row r="920" spans="1:12" s="62" customFormat="1" ht="24.75" customHeight="1" x14ac:dyDescent="0.25">
      <c r="A920" s="69" t="str">
        <f t="shared" si="47"/>
        <v>PENDING      19 JULY 2022</v>
      </c>
      <c r="C920" s="71" t="str">
        <f t="shared" si="50"/>
        <v>PENDING      19 JULY 2022</v>
      </c>
      <c r="D920" s="58" t="s">
        <v>315</v>
      </c>
      <c r="E920" s="58" t="s">
        <v>95</v>
      </c>
      <c r="F920" s="58">
        <v>24587</v>
      </c>
      <c r="G920" s="70">
        <v>856</v>
      </c>
      <c r="H920" s="70">
        <v>3</v>
      </c>
      <c r="I920" s="58">
        <f t="shared" si="48"/>
        <v>1818</v>
      </c>
      <c r="J920" s="58"/>
      <c r="K920" s="58"/>
      <c r="L920" s="64" t="str">
        <f t="shared" si="49"/>
        <v>II</v>
      </c>
    </row>
    <row r="921" spans="1:12" s="62" customFormat="1" ht="24.75" customHeight="1" x14ac:dyDescent="0.25">
      <c r="A921" s="69" t="str">
        <f t="shared" si="47"/>
        <v>PENDING      19 JULY 2022</v>
      </c>
      <c r="C921" s="71" t="str">
        <f t="shared" si="50"/>
        <v>PENDING      19 JULY 2022</v>
      </c>
      <c r="D921" s="58" t="s">
        <v>315</v>
      </c>
      <c r="E921" s="58" t="s">
        <v>95</v>
      </c>
      <c r="F921" s="58">
        <v>24587</v>
      </c>
      <c r="G921" s="70">
        <v>858</v>
      </c>
      <c r="H921" s="70">
        <v>10</v>
      </c>
      <c r="I921" s="58">
        <f t="shared" si="48"/>
        <v>1818</v>
      </c>
      <c r="J921" s="58"/>
      <c r="K921" s="58"/>
      <c r="L921" s="64" t="str">
        <f t="shared" si="49"/>
        <v>II</v>
      </c>
    </row>
    <row r="922" spans="1:12" s="62" customFormat="1" ht="24.75" customHeight="1" x14ac:dyDescent="0.25">
      <c r="A922" s="69" t="str">
        <f t="shared" si="47"/>
        <v>PENDING      19 JULY 2022</v>
      </c>
      <c r="C922" s="71" t="str">
        <f t="shared" si="50"/>
        <v>PENDING      19 JULY 2022</v>
      </c>
      <c r="D922" s="58" t="s">
        <v>315</v>
      </c>
      <c r="E922" s="58" t="s">
        <v>95</v>
      </c>
      <c r="F922" s="58">
        <v>24587</v>
      </c>
      <c r="G922" s="70">
        <v>860</v>
      </c>
      <c r="H922" s="70">
        <v>21</v>
      </c>
      <c r="I922" s="58">
        <f t="shared" si="48"/>
        <v>1818</v>
      </c>
      <c r="J922" s="58"/>
      <c r="K922" s="58"/>
      <c r="L922" s="64" t="str">
        <f t="shared" si="49"/>
        <v>II</v>
      </c>
    </row>
    <row r="923" spans="1:12" s="62" customFormat="1" ht="24.75" customHeight="1" x14ac:dyDescent="0.25">
      <c r="A923" s="69" t="str">
        <f t="shared" si="47"/>
        <v>PENDING      19 JULY 2022</v>
      </c>
      <c r="C923" s="71" t="str">
        <f t="shared" si="50"/>
        <v>PENDING      19 JULY 2022</v>
      </c>
      <c r="D923" s="58" t="s">
        <v>315</v>
      </c>
      <c r="E923" s="58" t="s">
        <v>95</v>
      </c>
      <c r="F923" s="58">
        <v>24588</v>
      </c>
      <c r="G923" s="70">
        <v>861</v>
      </c>
      <c r="H923" s="70">
        <v>26</v>
      </c>
      <c r="I923" s="58">
        <f t="shared" si="48"/>
        <v>1818</v>
      </c>
      <c r="J923" s="58"/>
      <c r="K923" s="58"/>
      <c r="L923" s="64" t="str">
        <f t="shared" si="49"/>
        <v>II</v>
      </c>
    </row>
    <row r="924" spans="1:12" s="62" customFormat="1" ht="24.75" customHeight="1" x14ac:dyDescent="0.25">
      <c r="A924" s="69" t="str">
        <f t="shared" si="47"/>
        <v>PENDING      19 JULY 2022</v>
      </c>
      <c r="C924" s="71" t="str">
        <f t="shared" si="50"/>
        <v>PENDING      19 JULY 2022</v>
      </c>
      <c r="D924" s="58" t="s">
        <v>315</v>
      </c>
      <c r="E924" s="58" t="s">
        <v>95</v>
      </c>
      <c r="F924" s="58">
        <v>24588</v>
      </c>
      <c r="G924" s="70">
        <v>862</v>
      </c>
      <c r="H924" s="70">
        <v>3</v>
      </c>
      <c r="I924" s="58">
        <f t="shared" si="48"/>
        <v>1818</v>
      </c>
      <c r="J924" s="58"/>
      <c r="K924" s="58"/>
      <c r="L924" s="64" t="str">
        <f t="shared" si="49"/>
        <v>II</v>
      </c>
    </row>
    <row r="925" spans="1:12" s="62" customFormat="1" ht="24.75" customHeight="1" x14ac:dyDescent="0.25">
      <c r="A925" s="69" t="str">
        <f t="shared" si="47"/>
        <v>PENDING      19 JULY 2022</v>
      </c>
      <c r="C925" s="71" t="str">
        <f t="shared" si="50"/>
        <v>PENDING      19 JULY 2022</v>
      </c>
      <c r="D925" s="58" t="s">
        <v>315</v>
      </c>
      <c r="E925" s="58" t="s">
        <v>95</v>
      </c>
      <c r="F925" s="58">
        <v>24605</v>
      </c>
      <c r="G925" s="70">
        <v>864</v>
      </c>
      <c r="H925" s="70">
        <v>5</v>
      </c>
      <c r="I925" s="58">
        <f t="shared" si="48"/>
        <v>1818</v>
      </c>
      <c r="J925" s="58"/>
      <c r="K925" s="58"/>
      <c r="L925" s="64" t="str">
        <f t="shared" si="49"/>
        <v>II</v>
      </c>
    </row>
    <row r="926" spans="1:12" s="62" customFormat="1" ht="24.75" customHeight="1" x14ac:dyDescent="0.25">
      <c r="A926" s="69" t="str">
        <f t="shared" si="47"/>
        <v>PENDING      19 JULY 2022</v>
      </c>
      <c r="C926" s="71" t="str">
        <f t="shared" si="50"/>
        <v>PENDING      19 JULY 2022</v>
      </c>
      <c r="D926" s="58" t="s">
        <v>315</v>
      </c>
      <c r="E926" s="58" t="s">
        <v>95</v>
      </c>
      <c r="F926" s="58">
        <v>24588</v>
      </c>
      <c r="G926" s="70">
        <v>865</v>
      </c>
      <c r="H926" s="70">
        <v>16</v>
      </c>
      <c r="I926" s="58">
        <f t="shared" si="48"/>
        <v>1818</v>
      </c>
      <c r="J926" s="58"/>
      <c r="K926" s="58"/>
      <c r="L926" s="64" t="str">
        <f t="shared" si="49"/>
        <v>II</v>
      </c>
    </row>
    <row r="927" spans="1:12" s="62" customFormat="1" ht="24.75" customHeight="1" x14ac:dyDescent="0.25">
      <c r="A927" s="69" t="str">
        <f t="shared" si="47"/>
        <v>PENDING      19 JULY 2022</v>
      </c>
      <c r="C927" s="71" t="str">
        <f t="shared" si="50"/>
        <v>PENDING      19 JULY 2022</v>
      </c>
      <c r="D927" s="58" t="s">
        <v>315</v>
      </c>
      <c r="E927" s="58" t="s">
        <v>95</v>
      </c>
      <c r="F927" s="58">
        <v>24588</v>
      </c>
      <c r="G927" s="70">
        <v>866</v>
      </c>
      <c r="H927" s="70">
        <v>3</v>
      </c>
      <c r="I927" s="58">
        <f t="shared" si="48"/>
        <v>1818</v>
      </c>
      <c r="J927" s="58"/>
      <c r="K927" s="58"/>
      <c r="L927" s="64" t="str">
        <f t="shared" si="49"/>
        <v>II</v>
      </c>
    </row>
    <row r="928" spans="1:12" s="62" customFormat="1" ht="24.75" customHeight="1" x14ac:dyDescent="0.25">
      <c r="A928" s="69" t="str">
        <f t="shared" si="47"/>
        <v>PENDING      19 JULY 2022</v>
      </c>
      <c r="C928" s="71" t="str">
        <f t="shared" si="50"/>
        <v>PENDING      19 JULY 2022</v>
      </c>
      <c r="D928" s="58" t="s">
        <v>315</v>
      </c>
      <c r="E928" s="58" t="s">
        <v>95</v>
      </c>
      <c r="F928" s="58">
        <v>24104</v>
      </c>
      <c r="G928" s="70">
        <v>867</v>
      </c>
      <c r="H928" s="70">
        <v>24</v>
      </c>
      <c r="I928" s="58">
        <f t="shared" si="48"/>
        <v>1818</v>
      </c>
      <c r="J928" s="58"/>
      <c r="K928" s="58"/>
      <c r="L928" s="64" t="str">
        <f t="shared" si="49"/>
        <v>II</v>
      </c>
    </row>
    <row r="929" spans="1:12" s="62" customFormat="1" ht="24.75" customHeight="1" x14ac:dyDescent="0.25">
      <c r="A929" s="69" t="str">
        <f t="shared" si="47"/>
        <v>PENDING      19 JULY 2022</v>
      </c>
      <c r="C929" s="71" t="str">
        <f t="shared" si="50"/>
        <v>PENDING      19 JULY 2022</v>
      </c>
      <c r="D929" s="58" t="s">
        <v>315</v>
      </c>
      <c r="E929" s="58" t="s">
        <v>95</v>
      </c>
      <c r="F929" s="58">
        <v>24105</v>
      </c>
      <c r="G929" s="70">
        <v>868</v>
      </c>
      <c r="H929" s="70">
        <v>3</v>
      </c>
      <c r="I929" s="58">
        <f t="shared" si="48"/>
        <v>1818</v>
      </c>
      <c r="J929" s="58"/>
      <c r="K929" s="58"/>
      <c r="L929" s="64" t="str">
        <f t="shared" si="49"/>
        <v>II</v>
      </c>
    </row>
    <row r="930" spans="1:12" s="62" customFormat="1" ht="24.75" customHeight="1" x14ac:dyDescent="0.25">
      <c r="A930" s="69" t="str">
        <f t="shared" si="47"/>
        <v>PENDING      19 JULY 2022</v>
      </c>
      <c r="C930" s="71" t="str">
        <f t="shared" si="50"/>
        <v>PENDING      19 JULY 2022</v>
      </c>
      <c r="D930" s="58" t="s">
        <v>315</v>
      </c>
      <c r="E930" s="58" t="s">
        <v>95</v>
      </c>
      <c r="F930" s="58">
        <v>24104</v>
      </c>
      <c r="G930" s="70">
        <v>869</v>
      </c>
      <c r="H930" s="70">
        <v>13</v>
      </c>
      <c r="I930" s="58">
        <f t="shared" si="48"/>
        <v>1818</v>
      </c>
      <c r="J930" s="58"/>
      <c r="K930" s="58"/>
      <c r="L930" s="64" t="str">
        <f t="shared" si="49"/>
        <v>II</v>
      </c>
    </row>
    <row r="931" spans="1:12" s="62" customFormat="1" ht="24.75" customHeight="1" x14ac:dyDescent="0.25">
      <c r="A931" s="69" t="str">
        <f t="shared" si="47"/>
        <v>PENDING      19 JULY 2022</v>
      </c>
      <c r="C931" s="71" t="str">
        <f t="shared" si="50"/>
        <v>PENDING      19 JULY 2022</v>
      </c>
      <c r="D931" s="58" t="s">
        <v>315</v>
      </c>
      <c r="E931" s="58" t="s">
        <v>95</v>
      </c>
      <c r="F931" s="58">
        <v>24105</v>
      </c>
      <c r="G931" s="70">
        <v>870</v>
      </c>
      <c r="H931" s="70">
        <v>11</v>
      </c>
      <c r="I931" s="58">
        <f t="shared" si="48"/>
        <v>1818</v>
      </c>
      <c r="J931" s="58"/>
      <c r="K931" s="58"/>
      <c r="L931" s="64" t="str">
        <f t="shared" si="49"/>
        <v>II</v>
      </c>
    </row>
    <row r="932" spans="1:12" s="62" customFormat="1" ht="24.75" customHeight="1" x14ac:dyDescent="0.25">
      <c r="A932" s="69" t="str">
        <f t="shared" si="47"/>
        <v>PENDING      19 JULY 2022</v>
      </c>
      <c r="C932" s="71" t="str">
        <f t="shared" si="50"/>
        <v>PENDING      19 JULY 2022</v>
      </c>
      <c r="D932" s="58" t="s">
        <v>315</v>
      </c>
      <c r="E932" s="58" t="s">
        <v>95</v>
      </c>
      <c r="F932" s="58">
        <v>24104</v>
      </c>
      <c r="G932" s="70">
        <v>871</v>
      </c>
      <c r="H932" s="70">
        <v>3</v>
      </c>
      <c r="I932" s="58">
        <f t="shared" si="48"/>
        <v>1818</v>
      </c>
      <c r="J932" s="58"/>
      <c r="K932" s="58"/>
      <c r="L932" s="64" t="str">
        <f t="shared" si="49"/>
        <v>II</v>
      </c>
    </row>
    <row r="933" spans="1:12" s="62" customFormat="1" ht="24.75" customHeight="1" x14ac:dyDescent="0.25">
      <c r="A933" s="69" t="str">
        <f t="shared" si="47"/>
        <v>PENDING      19 JULY 2022</v>
      </c>
      <c r="C933" s="71" t="str">
        <f t="shared" si="50"/>
        <v>PENDING      19 JULY 2022</v>
      </c>
      <c r="D933" s="58" t="s">
        <v>315</v>
      </c>
      <c r="E933" s="58" t="s">
        <v>95</v>
      </c>
      <c r="F933" s="58">
        <v>24105</v>
      </c>
      <c r="G933" s="70">
        <v>872</v>
      </c>
      <c r="H933" s="70">
        <v>24</v>
      </c>
      <c r="I933" s="58">
        <f t="shared" si="48"/>
        <v>1818</v>
      </c>
      <c r="J933" s="58"/>
      <c r="K933" s="58"/>
      <c r="L933" s="64" t="str">
        <f t="shared" si="49"/>
        <v>II</v>
      </c>
    </row>
    <row r="934" spans="1:12" s="62" customFormat="1" ht="24.75" customHeight="1" x14ac:dyDescent="0.25">
      <c r="A934" s="69" t="str">
        <f t="shared" si="47"/>
        <v>PENDING      19 JULY 2022</v>
      </c>
      <c r="C934" s="71" t="str">
        <f t="shared" si="50"/>
        <v>PENDING      19 JULY 2022</v>
      </c>
      <c r="D934" s="58" t="s">
        <v>315</v>
      </c>
      <c r="E934" s="58" t="s">
        <v>95</v>
      </c>
      <c r="F934" s="58">
        <v>24223</v>
      </c>
      <c r="G934" s="70">
        <v>885</v>
      </c>
      <c r="H934" s="70">
        <v>11</v>
      </c>
      <c r="I934" s="58">
        <f t="shared" si="48"/>
        <v>1818</v>
      </c>
      <c r="J934" s="58"/>
      <c r="K934" s="58"/>
      <c r="L934" s="64" t="str">
        <f t="shared" si="49"/>
        <v>II</v>
      </c>
    </row>
    <row r="935" spans="1:12" s="62" customFormat="1" ht="24.75" customHeight="1" x14ac:dyDescent="0.25">
      <c r="A935" s="69" t="str">
        <f t="shared" si="47"/>
        <v>PENDING      19 JULY 2022</v>
      </c>
      <c r="C935" s="71" t="str">
        <f t="shared" si="50"/>
        <v>PENDING      19 JULY 2022</v>
      </c>
      <c r="D935" s="58" t="s">
        <v>315</v>
      </c>
      <c r="E935" s="58" t="s">
        <v>95</v>
      </c>
      <c r="F935" s="58">
        <v>24229</v>
      </c>
      <c r="G935" s="70">
        <v>886</v>
      </c>
      <c r="H935" s="70">
        <v>11</v>
      </c>
      <c r="I935" s="58">
        <f t="shared" si="48"/>
        <v>1818</v>
      </c>
      <c r="J935" s="58"/>
      <c r="K935" s="58"/>
      <c r="L935" s="64" t="str">
        <f t="shared" si="49"/>
        <v>II</v>
      </c>
    </row>
    <row r="936" spans="1:12" s="62" customFormat="1" ht="24.75" customHeight="1" x14ac:dyDescent="0.25">
      <c r="A936" s="69" t="str">
        <f t="shared" si="47"/>
        <v>PENDING      19 JULY 2022</v>
      </c>
      <c r="C936" s="71" t="str">
        <f t="shared" ref="C936:C966" si="51">CONCATENATE("PENDING"," ", " ", " ", " "," ", " ", "", "",D936)</f>
        <v>PENDING      19 JULY 2022</v>
      </c>
      <c r="D936" s="58" t="s">
        <v>315</v>
      </c>
      <c r="E936" s="58" t="s">
        <v>95</v>
      </c>
      <c r="F936" s="58">
        <v>24102</v>
      </c>
      <c r="G936" s="70">
        <v>918</v>
      </c>
      <c r="H936" s="70">
        <v>24</v>
      </c>
      <c r="I936" s="58">
        <f t="shared" si="48"/>
        <v>1818</v>
      </c>
      <c r="J936" s="58"/>
      <c r="K936" s="58"/>
      <c r="L936" s="64" t="str">
        <f t="shared" si="49"/>
        <v>II</v>
      </c>
    </row>
    <row r="937" spans="1:12" s="62" customFormat="1" ht="24.75" customHeight="1" x14ac:dyDescent="0.25">
      <c r="A937" s="69" t="str">
        <f t="shared" si="47"/>
        <v>PENDING      19 JULY 2022</v>
      </c>
      <c r="C937" s="71" t="str">
        <f t="shared" si="51"/>
        <v>PENDING      19 JULY 2022</v>
      </c>
      <c r="D937" s="58" t="s">
        <v>315</v>
      </c>
      <c r="E937" s="58" t="s">
        <v>95</v>
      </c>
      <c r="F937" s="58">
        <v>24103</v>
      </c>
      <c r="G937" s="70">
        <v>919</v>
      </c>
      <c r="H937" s="70">
        <v>3</v>
      </c>
      <c r="I937" s="58">
        <f t="shared" si="48"/>
        <v>1818</v>
      </c>
      <c r="J937" s="58"/>
      <c r="K937" s="58"/>
      <c r="L937" s="64" t="str">
        <f t="shared" si="49"/>
        <v>II</v>
      </c>
    </row>
    <row r="938" spans="1:12" s="62" customFormat="1" ht="24.75" customHeight="1" x14ac:dyDescent="0.25">
      <c r="A938" s="69" t="str">
        <f t="shared" si="47"/>
        <v>PENDING      19 JULY 2022</v>
      </c>
      <c r="C938" s="71" t="str">
        <f t="shared" si="51"/>
        <v>PENDING      19 JULY 2022</v>
      </c>
      <c r="D938" s="58" t="s">
        <v>315</v>
      </c>
      <c r="E938" s="58" t="s">
        <v>95</v>
      </c>
      <c r="F938" s="58">
        <v>24102</v>
      </c>
      <c r="G938" s="70">
        <v>920</v>
      </c>
      <c r="H938" s="70">
        <v>16</v>
      </c>
      <c r="I938" s="58">
        <f t="shared" si="48"/>
        <v>1818</v>
      </c>
      <c r="J938" s="58"/>
      <c r="K938" s="58"/>
      <c r="L938" s="64" t="str">
        <f t="shared" si="49"/>
        <v>II</v>
      </c>
    </row>
    <row r="939" spans="1:12" s="62" customFormat="1" ht="24.75" customHeight="1" x14ac:dyDescent="0.25">
      <c r="A939" s="69" t="str">
        <f t="shared" si="47"/>
        <v>PENDING      19 JULY 2022</v>
      </c>
      <c r="C939" s="71" t="str">
        <f t="shared" si="51"/>
        <v>PENDING      19 JULY 2022</v>
      </c>
      <c r="D939" s="58" t="s">
        <v>315</v>
      </c>
      <c r="E939" s="58" t="s">
        <v>95</v>
      </c>
      <c r="F939" s="58">
        <v>24103</v>
      </c>
      <c r="G939" s="70">
        <v>921</v>
      </c>
      <c r="H939" s="70">
        <v>9</v>
      </c>
      <c r="I939" s="58">
        <f t="shared" si="48"/>
        <v>1818</v>
      </c>
      <c r="J939" s="58"/>
      <c r="K939" s="58"/>
      <c r="L939" s="64" t="str">
        <f t="shared" si="49"/>
        <v>II</v>
      </c>
    </row>
    <row r="940" spans="1:12" s="62" customFormat="1" ht="24.75" customHeight="1" x14ac:dyDescent="0.25">
      <c r="A940" s="69" t="str">
        <f t="shared" si="47"/>
        <v>PENDING      19 JULY 2022</v>
      </c>
      <c r="C940" s="71" t="str">
        <f t="shared" si="51"/>
        <v>PENDING      19 JULY 2022</v>
      </c>
      <c r="D940" s="58" t="s">
        <v>315</v>
      </c>
      <c r="E940" s="58" t="s">
        <v>95</v>
      </c>
      <c r="F940" s="58">
        <v>24103</v>
      </c>
      <c r="G940" s="70">
        <v>922</v>
      </c>
      <c r="H940" s="70">
        <v>24</v>
      </c>
      <c r="I940" s="58">
        <f t="shared" si="48"/>
        <v>1818</v>
      </c>
      <c r="J940" s="58"/>
      <c r="K940" s="58"/>
      <c r="L940" s="64" t="str">
        <f t="shared" si="49"/>
        <v>II</v>
      </c>
    </row>
    <row r="941" spans="1:12" s="62" customFormat="1" ht="24.75" customHeight="1" x14ac:dyDescent="0.25">
      <c r="A941" s="69" t="str">
        <f t="shared" si="47"/>
        <v>PENDING      19 JULY 2022</v>
      </c>
      <c r="C941" s="71" t="str">
        <f t="shared" si="51"/>
        <v>PENDING      19 JULY 2022</v>
      </c>
      <c r="D941" s="58" t="s">
        <v>315</v>
      </c>
      <c r="E941" s="58" t="s">
        <v>95</v>
      </c>
      <c r="F941" s="58">
        <v>24104</v>
      </c>
      <c r="G941" s="70">
        <v>923</v>
      </c>
      <c r="H941" s="70">
        <v>11</v>
      </c>
      <c r="I941" s="58">
        <f t="shared" si="48"/>
        <v>1818</v>
      </c>
      <c r="J941" s="58"/>
      <c r="K941" s="58"/>
      <c r="L941" s="64" t="str">
        <f t="shared" si="49"/>
        <v>II</v>
      </c>
    </row>
    <row r="942" spans="1:12" s="62" customFormat="1" ht="24.75" customHeight="1" x14ac:dyDescent="0.25">
      <c r="A942" s="69" t="str">
        <f t="shared" si="47"/>
        <v>PENDING      19 JULY 2022</v>
      </c>
      <c r="C942" s="71" t="str">
        <f t="shared" si="51"/>
        <v>PENDING      19 JULY 2022</v>
      </c>
      <c r="D942" s="58" t="s">
        <v>315</v>
      </c>
      <c r="E942" s="58" t="s">
        <v>95</v>
      </c>
      <c r="F942" s="58">
        <v>24103</v>
      </c>
      <c r="G942" s="70">
        <v>924</v>
      </c>
      <c r="H942" s="70">
        <v>13</v>
      </c>
      <c r="I942" s="58">
        <f t="shared" si="48"/>
        <v>1818</v>
      </c>
      <c r="J942" s="58"/>
      <c r="K942" s="58"/>
      <c r="L942" s="64" t="str">
        <f t="shared" si="49"/>
        <v>II</v>
      </c>
    </row>
    <row r="943" spans="1:12" s="62" customFormat="1" ht="24.75" customHeight="1" x14ac:dyDescent="0.25">
      <c r="A943" s="69" t="str">
        <f t="shared" si="47"/>
        <v>PENDING      19 JULY 2022</v>
      </c>
      <c r="C943" s="71" t="str">
        <f t="shared" si="51"/>
        <v>PENDING      19 JULY 2022</v>
      </c>
      <c r="D943" s="58" t="s">
        <v>315</v>
      </c>
      <c r="E943" s="58" t="s">
        <v>95</v>
      </c>
      <c r="F943" s="58">
        <v>24104</v>
      </c>
      <c r="G943" s="70">
        <v>925</v>
      </c>
      <c r="H943" s="70">
        <v>4</v>
      </c>
      <c r="I943" s="58">
        <f t="shared" si="48"/>
        <v>1818</v>
      </c>
      <c r="J943" s="58"/>
      <c r="K943" s="58"/>
      <c r="L943" s="64" t="str">
        <f t="shared" si="49"/>
        <v>II</v>
      </c>
    </row>
    <row r="944" spans="1:12" s="62" customFormat="1" ht="24.75" customHeight="1" x14ac:dyDescent="0.25">
      <c r="A944" s="69" t="str">
        <f t="shared" si="47"/>
        <v>PENDING      19 JULY 2022</v>
      </c>
      <c r="C944" s="71" t="str">
        <f t="shared" si="51"/>
        <v>PENDING      19 JULY 2022</v>
      </c>
      <c r="D944" s="58" t="s">
        <v>315</v>
      </c>
      <c r="E944" s="58" t="s">
        <v>95</v>
      </c>
      <c r="F944" s="58">
        <v>24110</v>
      </c>
      <c r="G944" s="70">
        <v>926</v>
      </c>
      <c r="H944" s="70">
        <v>24</v>
      </c>
      <c r="I944" s="58">
        <f t="shared" si="48"/>
        <v>1818</v>
      </c>
      <c r="J944" s="58"/>
      <c r="K944" s="58"/>
      <c r="L944" s="64" t="str">
        <f t="shared" si="49"/>
        <v>II</v>
      </c>
    </row>
    <row r="945" spans="1:12" s="62" customFormat="1" ht="24.75" customHeight="1" x14ac:dyDescent="0.25">
      <c r="A945" s="69" t="str">
        <f t="shared" si="47"/>
        <v>PENDING      19 JULY 2022</v>
      </c>
      <c r="C945" s="71" t="str">
        <f t="shared" si="51"/>
        <v>PENDING      19 JULY 2022</v>
      </c>
      <c r="D945" s="58" t="s">
        <v>315</v>
      </c>
      <c r="E945" s="58" t="s">
        <v>95</v>
      </c>
      <c r="F945" s="58">
        <v>24110</v>
      </c>
      <c r="G945" s="70">
        <v>927</v>
      </c>
      <c r="H945" s="70">
        <v>24</v>
      </c>
      <c r="I945" s="58">
        <f t="shared" si="48"/>
        <v>1818</v>
      </c>
      <c r="J945" s="58"/>
      <c r="K945" s="58"/>
      <c r="L945" s="64" t="str">
        <f t="shared" si="49"/>
        <v>II</v>
      </c>
    </row>
    <row r="946" spans="1:12" s="62" customFormat="1" ht="24.75" customHeight="1" x14ac:dyDescent="0.25">
      <c r="A946" s="69" t="str">
        <f t="shared" si="47"/>
        <v>PENDING      19 JULY 2022</v>
      </c>
      <c r="C946" s="71" t="str">
        <f t="shared" si="51"/>
        <v>PENDING      19 JULY 2022</v>
      </c>
      <c r="D946" s="58" t="s">
        <v>315</v>
      </c>
      <c r="E946" s="58" t="s">
        <v>95</v>
      </c>
      <c r="F946" s="58">
        <v>24116</v>
      </c>
      <c r="G946" s="70">
        <v>928</v>
      </c>
      <c r="H946" s="70">
        <v>23</v>
      </c>
      <c r="I946" s="58">
        <f t="shared" si="48"/>
        <v>1818</v>
      </c>
      <c r="J946" s="58"/>
      <c r="K946" s="58"/>
      <c r="L946" s="64" t="str">
        <f t="shared" si="49"/>
        <v>II</v>
      </c>
    </row>
    <row r="947" spans="1:12" s="62" customFormat="1" ht="24.75" customHeight="1" x14ac:dyDescent="0.25">
      <c r="A947" s="69" t="str">
        <f t="shared" si="47"/>
        <v>PENDING      19 JULY 2022</v>
      </c>
      <c r="C947" s="71" t="str">
        <f t="shared" si="51"/>
        <v>PENDING      19 JULY 2022</v>
      </c>
      <c r="D947" s="58" t="s">
        <v>315</v>
      </c>
      <c r="E947" s="58" t="s">
        <v>95</v>
      </c>
      <c r="F947" s="58">
        <v>24110</v>
      </c>
      <c r="G947" s="70">
        <v>929</v>
      </c>
      <c r="H947" s="70">
        <v>3</v>
      </c>
      <c r="I947" s="58">
        <f t="shared" si="48"/>
        <v>1818</v>
      </c>
      <c r="J947" s="58"/>
      <c r="K947" s="58"/>
      <c r="L947" s="64" t="str">
        <f t="shared" si="49"/>
        <v>II</v>
      </c>
    </row>
    <row r="948" spans="1:12" s="62" customFormat="1" ht="24.75" customHeight="1" x14ac:dyDescent="0.25">
      <c r="A948" s="69" t="str">
        <f t="shared" si="47"/>
        <v>PENDING      19 JULY 2022</v>
      </c>
      <c r="C948" s="71" t="str">
        <f t="shared" si="51"/>
        <v>PENDING      19 JULY 2022</v>
      </c>
      <c r="D948" s="58" t="s">
        <v>315</v>
      </c>
      <c r="E948" s="58" t="s">
        <v>95</v>
      </c>
      <c r="F948" s="58">
        <v>24223</v>
      </c>
      <c r="G948" s="70">
        <v>930</v>
      </c>
      <c r="H948" s="70">
        <v>3</v>
      </c>
      <c r="I948" s="58">
        <f t="shared" si="48"/>
        <v>1818</v>
      </c>
      <c r="J948" s="58"/>
      <c r="K948" s="58"/>
      <c r="L948" s="64" t="str">
        <f t="shared" si="49"/>
        <v>II</v>
      </c>
    </row>
    <row r="949" spans="1:12" s="62" customFormat="1" ht="24.75" customHeight="1" x14ac:dyDescent="0.25">
      <c r="A949" s="69" t="str">
        <f t="shared" si="47"/>
        <v>PENDING      19 JULY 2022</v>
      </c>
      <c r="C949" s="71" t="str">
        <f t="shared" si="51"/>
        <v>PENDING      19 JULY 2022</v>
      </c>
      <c r="D949" s="58" t="s">
        <v>315</v>
      </c>
      <c r="E949" s="58" t="s">
        <v>95</v>
      </c>
      <c r="F949" s="58">
        <v>24223</v>
      </c>
      <c r="G949" s="70">
        <v>931</v>
      </c>
      <c r="H949" s="70">
        <v>11</v>
      </c>
      <c r="I949" s="58">
        <f t="shared" si="48"/>
        <v>1818</v>
      </c>
      <c r="J949" s="58"/>
      <c r="K949" s="58"/>
      <c r="L949" s="64" t="str">
        <f t="shared" si="49"/>
        <v>II</v>
      </c>
    </row>
    <row r="950" spans="1:12" s="62" customFormat="1" ht="24.75" customHeight="1" x14ac:dyDescent="0.25">
      <c r="A950" s="69" t="str">
        <f t="shared" si="47"/>
        <v>PENDING      19 JULY 2022</v>
      </c>
      <c r="C950" s="71" t="str">
        <f t="shared" si="51"/>
        <v>PENDING      19 JULY 2022</v>
      </c>
      <c r="D950" s="58" t="s">
        <v>315</v>
      </c>
      <c r="E950" s="58" t="s">
        <v>95</v>
      </c>
      <c r="F950" s="58">
        <v>24116</v>
      </c>
      <c r="G950" s="70">
        <v>932</v>
      </c>
      <c r="H950" s="70">
        <v>14</v>
      </c>
      <c r="I950" s="58">
        <f t="shared" si="48"/>
        <v>1818</v>
      </c>
      <c r="J950" s="58"/>
      <c r="K950" s="58"/>
      <c r="L950" s="64" t="str">
        <f t="shared" si="49"/>
        <v>II</v>
      </c>
    </row>
    <row r="951" spans="1:12" s="62" customFormat="1" ht="24.75" customHeight="1" x14ac:dyDescent="0.25">
      <c r="A951" s="69" t="str">
        <f t="shared" si="47"/>
        <v>PENDING      19 JULY 2022</v>
      </c>
      <c r="C951" s="71" t="str">
        <f t="shared" si="51"/>
        <v>PENDING      19 JULY 2022</v>
      </c>
      <c r="D951" s="58" t="s">
        <v>315</v>
      </c>
      <c r="E951" s="58" t="s">
        <v>95</v>
      </c>
      <c r="F951" s="58">
        <v>24107</v>
      </c>
      <c r="G951" s="70">
        <v>933</v>
      </c>
      <c r="H951" s="70">
        <v>4</v>
      </c>
      <c r="I951" s="58">
        <f t="shared" si="48"/>
        <v>1818</v>
      </c>
      <c r="J951" s="58"/>
      <c r="K951" s="58"/>
      <c r="L951" s="64" t="str">
        <f t="shared" si="49"/>
        <v>II</v>
      </c>
    </row>
    <row r="952" spans="1:12" s="62" customFormat="1" ht="24.75" customHeight="1" x14ac:dyDescent="0.25">
      <c r="A952" s="69" t="str">
        <f t="shared" si="47"/>
        <v>PENDING      19 JULY 2022</v>
      </c>
      <c r="C952" s="71" t="str">
        <f t="shared" si="51"/>
        <v>PENDING      19 JULY 2022</v>
      </c>
      <c r="D952" s="58" t="s">
        <v>315</v>
      </c>
      <c r="E952" s="58" t="s">
        <v>95</v>
      </c>
      <c r="F952" s="58">
        <v>24106</v>
      </c>
      <c r="G952" s="70">
        <v>934</v>
      </c>
      <c r="H952" s="70">
        <v>4</v>
      </c>
      <c r="I952" s="58">
        <f t="shared" si="48"/>
        <v>1818</v>
      </c>
      <c r="J952" s="58"/>
      <c r="K952" s="58"/>
      <c r="L952" s="64" t="str">
        <f t="shared" si="49"/>
        <v>II</v>
      </c>
    </row>
    <row r="953" spans="1:12" s="62" customFormat="1" ht="24.75" customHeight="1" x14ac:dyDescent="0.25">
      <c r="A953" s="69" t="str">
        <f t="shared" si="47"/>
        <v>PENDING      19 JULY 2022</v>
      </c>
      <c r="C953" s="71" t="str">
        <f t="shared" si="51"/>
        <v>PENDING      19 JULY 2022</v>
      </c>
      <c r="D953" s="58" t="s">
        <v>315</v>
      </c>
      <c r="E953" s="58" t="s">
        <v>95</v>
      </c>
      <c r="F953" s="58">
        <v>24107</v>
      </c>
      <c r="G953" s="70">
        <v>935</v>
      </c>
      <c r="H953" s="70">
        <v>20</v>
      </c>
      <c r="I953" s="58">
        <f t="shared" si="48"/>
        <v>1818</v>
      </c>
      <c r="J953" s="58"/>
      <c r="K953" s="58"/>
      <c r="L953" s="64" t="str">
        <f t="shared" si="49"/>
        <v>II</v>
      </c>
    </row>
    <row r="954" spans="1:12" s="62" customFormat="1" ht="24.75" customHeight="1" x14ac:dyDescent="0.25">
      <c r="A954" s="69" t="str">
        <f t="shared" si="47"/>
        <v>PENDING      19 JULY 2022</v>
      </c>
      <c r="C954" s="71" t="str">
        <f t="shared" si="51"/>
        <v>PENDING      19 JULY 2022</v>
      </c>
      <c r="D954" s="58" t="s">
        <v>315</v>
      </c>
      <c r="E954" s="58" t="s">
        <v>95</v>
      </c>
      <c r="F954" s="58">
        <v>24107</v>
      </c>
      <c r="G954" s="70">
        <v>936</v>
      </c>
      <c r="H954" s="70">
        <v>14</v>
      </c>
      <c r="I954" s="58">
        <f t="shared" si="48"/>
        <v>1818</v>
      </c>
      <c r="J954" s="58"/>
      <c r="K954" s="58"/>
      <c r="L954" s="64" t="str">
        <f t="shared" si="49"/>
        <v>II</v>
      </c>
    </row>
    <row r="955" spans="1:12" s="62" customFormat="1" ht="24.75" customHeight="1" x14ac:dyDescent="0.25">
      <c r="A955" s="69" t="str">
        <f t="shared" si="47"/>
        <v>PENDING      19 JULY 2022</v>
      </c>
      <c r="C955" s="71" t="str">
        <f t="shared" si="51"/>
        <v>PENDING      19 JULY 2022</v>
      </c>
      <c r="D955" s="58" t="s">
        <v>315</v>
      </c>
      <c r="E955" s="58" t="s">
        <v>95</v>
      </c>
      <c r="F955" s="58">
        <v>24108</v>
      </c>
      <c r="G955" s="70">
        <v>937</v>
      </c>
      <c r="H955" s="70">
        <v>12</v>
      </c>
      <c r="I955" s="58">
        <f t="shared" si="48"/>
        <v>1818</v>
      </c>
      <c r="J955" s="58"/>
      <c r="K955" s="58"/>
      <c r="L955" s="64" t="str">
        <f t="shared" si="49"/>
        <v>II</v>
      </c>
    </row>
    <row r="956" spans="1:12" s="62" customFormat="1" ht="24.75" customHeight="1" x14ac:dyDescent="0.25">
      <c r="A956" s="69" t="str">
        <f t="shared" si="47"/>
        <v>PENDING      19 JULY 2022</v>
      </c>
      <c r="C956" s="71" t="str">
        <f t="shared" si="51"/>
        <v>PENDING      19 JULY 2022</v>
      </c>
      <c r="D956" s="58" t="s">
        <v>315</v>
      </c>
      <c r="E956" s="58" t="s">
        <v>95</v>
      </c>
      <c r="F956" s="58">
        <v>24108</v>
      </c>
      <c r="G956" s="70">
        <v>938</v>
      </c>
      <c r="H956" s="70">
        <v>24</v>
      </c>
      <c r="I956" s="58">
        <f t="shared" si="48"/>
        <v>1818</v>
      </c>
      <c r="J956" s="58"/>
      <c r="K956" s="58"/>
      <c r="L956" s="64" t="str">
        <f t="shared" si="49"/>
        <v>II</v>
      </c>
    </row>
    <row r="957" spans="1:12" s="62" customFormat="1" ht="24.75" customHeight="1" x14ac:dyDescent="0.25">
      <c r="A957" s="69" t="str">
        <f t="shared" si="47"/>
        <v>PENDING      19 JULY 2022</v>
      </c>
      <c r="C957" s="71" t="str">
        <f t="shared" si="51"/>
        <v>PENDING      19 JULY 2022</v>
      </c>
      <c r="D957" s="58" t="s">
        <v>315</v>
      </c>
      <c r="E957" s="58" t="s">
        <v>95</v>
      </c>
      <c r="F957" s="58">
        <v>24108</v>
      </c>
      <c r="G957" s="70">
        <v>939</v>
      </c>
      <c r="H957" s="70">
        <v>4</v>
      </c>
      <c r="I957" s="58">
        <f t="shared" si="48"/>
        <v>1818</v>
      </c>
      <c r="J957" s="58"/>
      <c r="K957" s="58"/>
      <c r="L957" s="64" t="str">
        <f t="shared" si="49"/>
        <v>II</v>
      </c>
    </row>
    <row r="958" spans="1:12" s="62" customFormat="1" ht="24.75" customHeight="1" x14ac:dyDescent="0.25">
      <c r="A958" s="69" t="str">
        <f t="shared" si="47"/>
        <v>PENDING      19 JULY 2022</v>
      </c>
      <c r="C958" s="71" t="str">
        <f t="shared" si="51"/>
        <v>PENDING      19 JULY 2022</v>
      </c>
      <c r="D958" s="58" t="s">
        <v>315</v>
      </c>
      <c r="E958" s="58" t="s">
        <v>95</v>
      </c>
      <c r="F958" s="58">
        <v>24109</v>
      </c>
      <c r="G958" s="70">
        <v>940</v>
      </c>
      <c r="H958" s="70">
        <v>22</v>
      </c>
      <c r="I958" s="58">
        <f t="shared" si="48"/>
        <v>1818</v>
      </c>
      <c r="J958" s="58"/>
      <c r="K958" s="58"/>
      <c r="L958" s="64" t="str">
        <f t="shared" si="49"/>
        <v>II</v>
      </c>
    </row>
    <row r="959" spans="1:12" s="62" customFormat="1" ht="24.75" customHeight="1" x14ac:dyDescent="0.25">
      <c r="A959" s="69" t="str">
        <f t="shared" si="47"/>
        <v>PENDING      19 JULY 2022</v>
      </c>
      <c r="C959" s="71" t="str">
        <f t="shared" si="51"/>
        <v>PENDING      19 JULY 2022</v>
      </c>
      <c r="D959" s="58" t="s">
        <v>315</v>
      </c>
      <c r="E959" s="58" t="s">
        <v>95</v>
      </c>
      <c r="F959" s="58">
        <v>24110</v>
      </c>
      <c r="G959" s="70">
        <v>941</v>
      </c>
      <c r="H959" s="70">
        <v>3</v>
      </c>
      <c r="I959" s="58">
        <f t="shared" si="48"/>
        <v>1818</v>
      </c>
      <c r="J959" s="58"/>
      <c r="K959" s="58"/>
      <c r="L959" s="64" t="str">
        <f t="shared" si="49"/>
        <v>II</v>
      </c>
    </row>
    <row r="960" spans="1:12" s="62" customFormat="1" ht="24.75" customHeight="1" x14ac:dyDescent="0.25">
      <c r="A960" s="69" t="str">
        <f t="shared" si="47"/>
        <v>PENDING      19 JULY 2022</v>
      </c>
      <c r="C960" s="71" t="str">
        <f t="shared" si="51"/>
        <v>PENDING      19 JULY 2022</v>
      </c>
      <c r="D960" s="58" t="s">
        <v>315</v>
      </c>
      <c r="E960" s="58" t="s">
        <v>95</v>
      </c>
      <c r="F960" s="58">
        <v>24109</v>
      </c>
      <c r="G960" s="70">
        <v>942</v>
      </c>
      <c r="H960" s="70">
        <v>20</v>
      </c>
      <c r="I960" s="58">
        <f t="shared" si="48"/>
        <v>1818</v>
      </c>
      <c r="J960" s="58"/>
      <c r="K960" s="58"/>
      <c r="L960" s="64" t="str">
        <f t="shared" si="49"/>
        <v>II</v>
      </c>
    </row>
    <row r="961" spans="1:12" s="62" customFormat="1" ht="24.75" customHeight="1" x14ac:dyDescent="0.25">
      <c r="A961" s="69" t="str">
        <f t="shared" si="47"/>
        <v>PENDING      19 JULY 2022</v>
      </c>
      <c r="C961" s="71" t="str">
        <f t="shared" si="51"/>
        <v>PENDING      19 JULY 2022</v>
      </c>
      <c r="D961" s="58" t="s">
        <v>315</v>
      </c>
      <c r="E961" s="58" t="s">
        <v>95</v>
      </c>
      <c r="F961" s="58">
        <v>24110</v>
      </c>
      <c r="G961" s="70">
        <v>943</v>
      </c>
      <c r="H961" s="70">
        <v>3</v>
      </c>
      <c r="I961" s="58">
        <f t="shared" si="48"/>
        <v>1818</v>
      </c>
      <c r="J961" s="58"/>
      <c r="K961" s="58"/>
      <c r="L961" s="64" t="str">
        <f t="shared" si="49"/>
        <v>II</v>
      </c>
    </row>
    <row r="962" spans="1:12" s="62" customFormat="1" ht="24.75" customHeight="1" x14ac:dyDescent="0.25">
      <c r="A962" s="69" t="str">
        <f t="shared" si="47"/>
        <v>PENDING      19 JULY 2022</v>
      </c>
      <c r="C962" s="71" t="str">
        <f t="shared" si="51"/>
        <v>PENDING      19 JULY 2022</v>
      </c>
      <c r="D962" s="58" t="s">
        <v>315</v>
      </c>
      <c r="E962" s="58" t="s">
        <v>95</v>
      </c>
      <c r="F962" s="58">
        <v>24109</v>
      </c>
      <c r="G962" s="70">
        <v>944</v>
      </c>
      <c r="H962" s="70">
        <v>4</v>
      </c>
      <c r="I962" s="58">
        <f t="shared" si="48"/>
        <v>1818</v>
      </c>
      <c r="J962" s="58"/>
      <c r="K962" s="58"/>
      <c r="L962" s="64" t="str">
        <f t="shared" si="49"/>
        <v>II</v>
      </c>
    </row>
    <row r="963" spans="1:12" s="62" customFormat="1" ht="24.75" customHeight="1" x14ac:dyDescent="0.25">
      <c r="A963" s="69" t="str">
        <f t="shared" si="47"/>
        <v>PENDING      19 JULY 2022</v>
      </c>
      <c r="C963" s="71" t="str">
        <f t="shared" si="51"/>
        <v>PENDING      19 JULY 2022</v>
      </c>
      <c r="D963" s="58" t="s">
        <v>315</v>
      </c>
      <c r="E963" s="58" t="s">
        <v>95</v>
      </c>
      <c r="F963" s="58">
        <v>24105</v>
      </c>
      <c r="G963" s="70">
        <v>959</v>
      </c>
      <c r="H963" s="70">
        <v>9</v>
      </c>
      <c r="I963" s="58">
        <f t="shared" si="48"/>
        <v>1818</v>
      </c>
      <c r="J963" s="58"/>
      <c r="K963" s="58"/>
      <c r="L963" s="64" t="str">
        <f t="shared" si="49"/>
        <v>II</v>
      </c>
    </row>
    <row r="964" spans="1:12" s="62" customFormat="1" ht="24.75" customHeight="1" x14ac:dyDescent="0.25">
      <c r="A964" s="69" t="str">
        <f t="shared" si="47"/>
        <v>PENDING      19 JULY 2022</v>
      </c>
      <c r="C964" s="71" t="str">
        <f t="shared" si="51"/>
        <v>PENDING      19 JULY 2022</v>
      </c>
      <c r="D964" s="58" t="s">
        <v>315</v>
      </c>
      <c r="E964" s="58" t="s">
        <v>95</v>
      </c>
      <c r="F964" s="58">
        <v>24106</v>
      </c>
      <c r="G964" s="70">
        <v>960</v>
      </c>
      <c r="H964" s="70">
        <v>17</v>
      </c>
      <c r="I964" s="58">
        <f t="shared" si="48"/>
        <v>1818</v>
      </c>
      <c r="J964" s="58"/>
      <c r="K964" s="58"/>
      <c r="L964" s="64" t="str">
        <f t="shared" si="49"/>
        <v>II</v>
      </c>
    </row>
    <row r="965" spans="1:12" s="62" customFormat="1" ht="24.75" customHeight="1" x14ac:dyDescent="0.25">
      <c r="A965" s="69" t="str">
        <f t="shared" ref="A965:A1028" si="52">+C965</f>
        <v>PENDING      19 JULY 2022</v>
      </c>
      <c r="C965" s="71" t="str">
        <f t="shared" si="51"/>
        <v>PENDING      19 JULY 2022</v>
      </c>
      <c r="D965" s="58" t="s">
        <v>315</v>
      </c>
      <c r="E965" s="58" t="s">
        <v>95</v>
      </c>
      <c r="F965" s="58">
        <v>24106</v>
      </c>
      <c r="G965" s="70">
        <v>961</v>
      </c>
      <c r="H965" s="70">
        <v>24</v>
      </c>
      <c r="I965" s="58">
        <f t="shared" ref="I965:I1028" si="53">SUMIF($C$4:$C$3331,A965,$H$4:$H$3331)</f>
        <v>1818</v>
      </c>
      <c r="J965" s="58"/>
      <c r="K965" s="58"/>
      <c r="L965" s="64" t="str">
        <f t="shared" ref="L965:L1028" si="54">IFERROR(VLOOKUP(D965,$N$4:$P$31,3,0),"-")</f>
        <v>II</v>
      </c>
    </row>
    <row r="966" spans="1:12" s="62" customFormat="1" ht="24.75" customHeight="1" x14ac:dyDescent="0.25">
      <c r="A966" s="69" t="str">
        <f t="shared" si="52"/>
        <v>PENDING      19 JULY 2022</v>
      </c>
      <c r="C966" s="71" t="str">
        <f t="shared" si="51"/>
        <v>PENDING      19 JULY 2022</v>
      </c>
      <c r="D966" s="58" t="s">
        <v>315</v>
      </c>
      <c r="E966" s="58" t="s">
        <v>310</v>
      </c>
      <c r="F966" s="58">
        <v>25377</v>
      </c>
      <c r="G966" s="70">
        <v>962</v>
      </c>
      <c r="H966" s="70">
        <v>3</v>
      </c>
      <c r="I966" s="58">
        <f t="shared" si="53"/>
        <v>1818</v>
      </c>
      <c r="J966" s="58"/>
      <c r="K966" s="58"/>
      <c r="L966" s="64" t="str">
        <f t="shared" si="54"/>
        <v>II</v>
      </c>
    </row>
    <row r="967" spans="1:12" s="62" customFormat="1" ht="24.75" customHeight="1" x14ac:dyDescent="0.25">
      <c r="A967" s="69">
        <f t="shared" si="52"/>
        <v>127</v>
      </c>
      <c r="C967" s="70">
        <v>127</v>
      </c>
      <c r="D967" s="58" t="s">
        <v>315</v>
      </c>
      <c r="E967" s="58" t="s">
        <v>316</v>
      </c>
      <c r="F967" s="58">
        <v>24731</v>
      </c>
      <c r="G967" s="70">
        <v>965</v>
      </c>
      <c r="H967" s="70">
        <v>4</v>
      </c>
      <c r="I967" s="58">
        <f t="shared" si="53"/>
        <v>40</v>
      </c>
      <c r="J967" s="58"/>
      <c r="K967" s="58"/>
      <c r="L967" s="64" t="str">
        <f t="shared" si="54"/>
        <v>II</v>
      </c>
    </row>
    <row r="968" spans="1:12" s="62" customFormat="1" ht="24.75" customHeight="1" x14ac:dyDescent="0.25">
      <c r="A968" s="69">
        <f t="shared" si="52"/>
        <v>127</v>
      </c>
      <c r="C968" s="70">
        <v>127</v>
      </c>
      <c r="D968" s="58" t="s">
        <v>315</v>
      </c>
      <c r="E968" s="58" t="s">
        <v>316</v>
      </c>
      <c r="F968" s="58">
        <v>24731</v>
      </c>
      <c r="G968" s="70">
        <v>968</v>
      </c>
      <c r="H968" s="70">
        <v>4</v>
      </c>
      <c r="I968" s="58">
        <f t="shared" si="53"/>
        <v>40</v>
      </c>
      <c r="J968" s="58"/>
      <c r="K968" s="58"/>
      <c r="L968" s="64" t="str">
        <f t="shared" si="54"/>
        <v>II</v>
      </c>
    </row>
    <row r="969" spans="1:12" s="62" customFormat="1" ht="24.75" customHeight="1" x14ac:dyDescent="0.25">
      <c r="A969" s="69">
        <f t="shared" si="52"/>
        <v>133</v>
      </c>
      <c r="C969" s="70">
        <v>133</v>
      </c>
      <c r="D969" s="58" t="s">
        <v>315</v>
      </c>
      <c r="E969" s="58" t="s">
        <v>316</v>
      </c>
      <c r="F969" s="58">
        <v>24561</v>
      </c>
      <c r="G969" s="70">
        <v>963</v>
      </c>
      <c r="H969" s="70">
        <v>3</v>
      </c>
      <c r="I969" s="58">
        <f t="shared" si="53"/>
        <v>25</v>
      </c>
      <c r="J969" s="58"/>
      <c r="K969" s="58"/>
      <c r="L969" s="64" t="str">
        <f t="shared" si="54"/>
        <v>II</v>
      </c>
    </row>
    <row r="970" spans="1:12" s="62" customFormat="1" ht="24.75" customHeight="1" x14ac:dyDescent="0.25">
      <c r="A970" s="69">
        <f t="shared" si="52"/>
        <v>144</v>
      </c>
      <c r="C970" s="70">
        <v>144</v>
      </c>
      <c r="D970" s="58" t="s">
        <v>315</v>
      </c>
      <c r="E970" s="58" t="s">
        <v>316</v>
      </c>
      <c r="F970" s="58">
        <v>24730</v>
      </c>
      <c r="G970" s="70">
        <v>964</v>
      </c>
      <c r="H970" s="70">
        <v>3</v>
      </c>
      <c r="I970" s="58">
        <f t="shared" si="53"/>
        <v>145</v>
      </c>
      <c r="J970" s="58"/>
      <c r="K970" s="58"/>
      <c r="L970" s="64" t="str">
        <f t="shared" si="54"/>
        <v>II</v>
      </c>
    </row>
    <row r="971" spans="1:12" s="62" customFormat="1" ht="24.75" customHeight="1" x14ac:dyDescent="0.25">
      <c r="A971" s="69">
        <f t="shared" si="52"/>
        <v>318</v>
      </c>
      <c r="C971" s="70">
        <v>318</v>
      </c>
      <c r="D971" s="58" t="s">
        <v>315</v>
      </c>
      <c r="E971" s="58" t="s">
        <v>316</v>
      </c>
      <c r="F971" s="58">
        <v>24810</v>
      </c>
      <c r="G971" s="70">
        <v>966</v>
      </c>
      <c r="H971" s="70">
        <v>3</v>
      </c>
      <c r="I971" s="58">
        <f t="shared" si="53"/>
        <v>640</v>
      </c>
      <c r="J971" s="58"/>
      <c r="K971" s="58"/>
      <c r="L971" s="64" t="str">
        <f t="shared" si="54"/>
        <v>II</v>
      </c>
    </row>
    <row r="972" spans="1:12" s="62" customFormat="1" ht="24.75" customHeight="1" x14ac:dyDescent="0.25">
      <c r="A972" s="69">
        <f t="shared" si="52"/>
        <v>318</v>
      </c>
      <c r="C972" s="70">
        <v>318</v>
      </c>
      <c r="D972" s="58" t="s">
        <v>315</v>
      </c>
      <c r="E972" s="58" t="s">
        <v>316</v>
      </c>
      <c r="F972" s="58">
        <v>24811</v>
      </c>
      <c r="G972" s="70">
        <v>967</v>
      </c>
      <c r="H972" s="70">
        <v>3</v>
      </c>
      <c r="I972" s="58">
        <f t="shared" si="53"/>
        <v>640</v>
      </c>
      <c r="J972" s="58"/>
      <c r="K972" s="58"/>
      <c r="L972" s="64" t="str">
        <f t="shared" si="54"/>
        <v>II</v>
      </c>
    </row>
    <row r="973" spans="1:12" s="62" customFormat="1" ht="24.75" customHeight="1" x14ac:dyDescent="0.25">
      <c r="A973" s="69" t="str">
        <f t="shared" si="52"/>
        <v>PENDING      19 JULY 2022</v>
      </c>
      <c r="C973" s="71" t="str">
        <f>CONCATENATE("PENDING"," ", " ", " ", " "," ", " ", "", "",D973)</f>
        <v>PENDING      19 JULY 2022</v>
      </c>
      <c r="D973" s="58" t="s">
        <v>315</v>
      </c>
      <c r="E973" s="58" t="s">
        <v>316</v>
      </c>
      <c r="F973" s="58">
        <v>24103</v>
      </c>
      <c r="G973" s="70">
        <v>969</v>
      </c>
      <c r="H973" s="70">
        <v>3</v>
      </c>
      <c r="I973" s="58">
        <f t="shared" si="53"/>
        <v>1818</v>
      </c>
      <c r="J973" s="58"/>
      <c r="K973" s="58"/>
      <c r="L973" s="64" t="str">
        <f t="shared" si="54"/>
        <v>II</v>
      </c>
    </row>
    <row r="974" spans="1:12" s="62" customFormat="1" ht="24.75" customHeight="1" x14ac:dyDescent="0.25">
      <c r="A974" s="69" t="str">
        <f t="shared" si="52"/>
        <v>PENDING      19 JULY 2022</v>
      </c>
      <c r="C974" s="71" t="str">
        <f>CONCATENATE("PENDING"," ", " ", " ", " "," ", " ", "", "",D974)</f>
        <v>PENDING      19 JULY 2022</v>
      </c>
      <c r="D974" s="58" t="s">
        <v>315</v>
      </c>
      <c r="E974" s="58" t="s">
        <v>312</v>
      </c>
      <c r="F974" s="58">
        <v>24311</v>
      </c>
      <c r="G974" s="70">
        <v>970</v>
      </c>
      <c r="H974" s="70">
        <v>3</v>
      </c>
      <c r="I974" s="58">
        <f t="shared" si="53"/>
        <v>1818</v>
      </c>
      <c r="J974" s="58"/>
      <c r="K974" s="58"/>
      <c r="L974" s="64" t="str">
        <f t="shared" si="54"/>
        <v>II</v>
      </c>
    </row>
    <row r="975" spans="1:12" s="62" customFormat="1" ht="24.75" customHeight="1" x14ac:dyDescent="0.25">
      <c r="A975" s="69">
        <f t="shared" si="52"/>
        <v>389</v>
      </c>
      <c r="C975" s="70">
        <v>389</v>
      </c>
      <c r="D975" s="58" t="s">
        <v>315</v>
      </c>
      <c r="E975" s="58" t="s">
        <v>313</v>
      </c>
      <c r="F975" s="58">
        <v>24633</v>
      </c>
      <c r="G975" s="70">
        <v>971</v>
      </c>
      <c r="H975" s="70">
        <v>3</v>
      </c>
      <c r="I975" s="58">
        <f t="shared" si="53"/>
        <v>30</v>
      </c>
      <c r="J975" s="58"/>
      <c r="K975" s="58"/>
      <c r="L975" s="64" t="str">
        <f t="shared" si="54"/>
        <v>II</v>
      </c>
    </row>
    <row r="976" spans="1:12" s="62" customFormat="1" ht="24.75" customHeight="1" x14ac:dyDescent="0.25">
      <c r="A976" s="69">
        <f t="shared" si="52"/>
        <v>186</v>
      </c>
      <c r="C976" s="70">
        <v>186</v>
      </c>
      <c r="D976" s="58" t="s">
        <v>315</v>
      </c>
      <c r="E976" s="58" t="s">
        <v>314</v>
      </c>
      <c r="F976" s="58">
        <v>24621</v>
      </c>
      <c r="G976" s="70">
        <v>972</v>
      </c>
      <c r="H976" s="70">
        <v>3</v>
      </c>
      <c r="I976" s="58">
        <f t="shared" si="53"/>
        <v>65</v>
      </c>
      <c r="J976" s="58"/>
      <c r="K976" s="58"/>
      <c r="L976" s="64" t="str">
        <f t="shared" si="54"/>
        <v>II</v>
      </c>
    </row>
    <row r="977" spans="1:12" s="62" customFormat="1" ht="24.75" customHeight="1" x14ac:dyDescent="0.25">
      <c r="A977" s="69">
        <f t="shared" si="52"/>
        <v>318</v>
      </c>
      <c r="C977" s="70">
        <v>318</v>
      </c>
      <c r="D977" s="58" t="s">
        <v>315</v>
      </c>
      <c r="E977" s="58" t="s">
        <v>317</v>
      </c>
      <c r="F977" s="58">
        <v>24808</v>
      </c>
      <c r="G977" s="70">
        <v>977</v>
      </c>
      <c r="H977" s="70">
        <v>4</v>
      </c>
      <c r="I977" s="58">
        <f t="shared" si="53"/>
        <v>640</v>
      </c>
      <c r="J977" s="58"/>
      <c r="K977" s="58"/>
      <c r="L977" s="64" t="str">
        <f t="shared" si="54"/>
        <v>II</v>
      </c>
    </row>
    <row r="978" spans="1:12" s="62" customFormat="1" ht="24.75" customHeight="1" x14ac:dyDescent="0.25">
      <c r="A978" s="69">
        <f t="shared" si="52"/>
        <v>318</v>
      </c>
      <c r="C978" s="70">
        <v>318</v>
      </c>
      <c r="D978" s="58" t="s">
        <v>315</v>
      </c>
      <c r="E978" s="58" t="s">
        <v>317</v>
      </c>
      <c r="F978" s="58">
        <v>24267</v>
      </c>
      <c r="G978" s="70">
        <v>978</v>
      </c>
      <c r="H978" s="70">
        <v>3</v>
      </c>
      <c r="I978" s="58">
        <f t="shared" si="53"/>
        <v>640</v>
      </c>
      <c r="J978" s="58"/>
      <c r="K978" s="58"/>
      <c r="L978" s="64" t="str">
        <f t="shared" si="54"/>
        <v>II</v>
      </c>
    </row>
    <row r="979" spans="1:12" s="62" customFormat="1" ht="24.75" customHeight="1" x14ac:dyDescent="0.25">
      <c r="A979" s="69" t="str">
        <f t="shared" si="52"/>
        <v>PENDING      19 JULY 2022</v>
      </c>
      <c r="C979" s="71" t="str">
        <f>CONCATENATE("PENDING"," ", " ", " ", " "," ", " ", "", "",D979)</f>
        <v>PENDING      19 JULY 2022</v>
      </c>
      <c r="D979" s="58" t="s">
        <v>315</v>
      </c>
      <c r="E979" s="58" t="s">
        <v>317</v>
      </c>
      <c r="F979" s="58">
        <v>24587</v>
      </c>
      <c r="G979" s="70">
        <v>973</v>
      </c>
      <c r="H979" s="70">
        <v>3</v>
      </c>
      <c r="I979" s="58">
        <f t="shared" si="53"/>
        <v>1818</v>
      </c>
      <c r="J979" s="58"/>
      <c r="K979" s="58"/>
      <c r="L979" s="64" t="str">
        <f t="shared" si="54"/>
        <v>II</v>
      </c>
    </row>
    <row r="980" spans="1:12" s="62" customFormat="1" ht="24.75" customHeight="1" x14ac:dyDescent="0.25">
      <c r="A980" s="69" t="str">
        <f t="shared" si="52"/>
        <v>PENDING      19 JULY 2022</v>
      </c>
      <c r="C980" s="71" t="str">
        <f>CONCATENATE("PENDING"," ", " ", " ", " "," ", " ", "", "",D980)</f>
        <v>PENDING      19 JULY 2022</v>
      </c>
      <c r="D980" s="58" t="s">
        <v>315</v>
      </c>
      <c r="E980" s="58" t="s">
        <v>317</v>
      </c>
      <c r="F980" s="58">
        <v>24819</v>
      </c>
      <c r="G980" s="70">
        <v>974</v>
      </c>
      <c r="H980" s="70">
        <v>3</v>
      </c>
      <c r="I980" s="58">
        <f t="shared" si="53"/>
        <v>1818</v>
      </c>
      <c r="J980" s="58"/>
      <c r="K980" s="58"/>
      <c r="L980" s="64" t="str">
        <f t="shared" si="54"/>
        <v>II</v>
      </c>
    </row>
    <row r="981" spans="1:12" s="62" customFormat="1" ht="24.75" customHeight="1" x14ac:dyDescent="0.25">
      <c r="A981" s="69" t="str">
        <f t="shared" si="52"/>
        <v>PENDING      19 JULY 2022</v>
      </c>
      <c r="C981" s="71" t="str">
        <f>CONCATENATE("PENDING"," ", " ", " ", " "," ", " ", "", "",D981)</f>
        <v>PENDING      19 JULY 2022</v>
      </c>
      <c r="D981" s="58" t="s">
        <v>315</v>
      </c>
      <c r="E981" s="58" t="s">
        <v>317</v>
      </c>
      <c r="F981" s="58">
        <v>24820</v>
      </c>
      <c r="G981" s="70">
        <v>975</v>
      </c>
      <c r="H981" s="70">
        <v>5</v>
      </c>
      <c r="I981" s="58">
        <f t="shared" si="53"/>
        <v>1818</v>
      </c>
      <c r="J981" s="58"/>
      <c r="K981" s="58"/>
      <c r="L981" s="64" t="str">
        <f t="shared" si="54"/>
        <v>II</v>
      </c>
    </row>
    <row r="982" spans="1:12" s="62" customFormat="1" ht="24.75" customHeight="1" x14ac:dyDescent="0.25">
      <c r="A982" s="69" t="str">
        <f t="shared" si="52"/>
        <v>PENDING      19 JULY 2022</v>
      </c>
      <c r="C982" s="71" t="str">
        <f>CONCATENATE("PENDING"," ", " ", " ", " "," ", " ", "", "",D982)</f>
        <v>PENDING      19 JULY 2022</v>
      </c>
      <c r="D982" s="58" t="s">
        <v>315</v>
      </c>
      <c r="E982" s="58" t="s">
        <v>317</v>
      </c>
      <c r="F982" s="58">
        <v>24822</v>
      </c>
      <c r="G982" s="70">
        <v>976</v>
      </c>
      <c r="H982" s="70">
        <v>3</v>
      </c>
      <c r="I982" s="58">
        <f t="shared" si="53"/>
        <v>1818</v>
      </c>
      <c r="J982" s="58"/>
      <c r="K982" s="58"/>
      <c r="L982" s="64" t="str">
        <f t="shared" si="54"/>
        <v>II</v>
      </c>
    </row>
    <row r="983" spans="1:12" s="62" customFormat="1" ht="24.75" customHeight="1" x14ac:dyDescent="0.25">
      <c r="A983" s="69">
        <f t="shared" si="52"/>
        <v>156</v>
      </c>
      <c r="C983" s="70">
        <v>156</v>
      </c>
      <c r="D983" s="58" t="s">
        <v>318</v>
      </c>
      <c r="E983" s="58" t="s">
        <v>10</v>
      </c>
      <c r="F983" s="58">
        <v>25335</v>
      </c>
      <c r="G983" s="70">
        <v>989</v>
      </c>
      <c r="H983" s="70">
        <v>3</v>
      </c>
      <c r="I983" s="58">
        <f t="shared" si="53"/>
        <v>75</v>
      </c>
      <c r="J983" s="58"/>
      <c r="K983" s="58"/>
      <c r="L983" s="64" t="str">
        <f t="shared" si="54"/>
        <v>I</v>
      </c>
    </row>
    <row r="984" spans="1:12" s="62" customFormat="1" ht="24.75" customHeight="1" x14ac:dyDescent="0.25">
      <c r="A984" s="69">
        <f t="shared" si="52"/>
        <v>156</v>
      </c>
      <c r="C984" s="70">
        <v>156</v>
      </c>
      <c r="D984" s="58" t="s">
        <v>318</v>
      </c>
      <c r="E984" s="58" t="s">
        <v>10</v>
      </c>
      <c r="F984" s="58">
        <v>25335</v>
      </c>
      <c r="G984" s="70">
        <v>990</v>
      </c>
      <c r="H984" s="70">
        <v>17</v>
      </c>
      <c r="I984" s="58">
        <f t="shared" si="53"/>
        <v>75</v>
      </c>
      <c r="J984" s="58"/>
      <c r="K984" s="58"/>
      <c r="L984" s="64" t="str">
        <f t="shared" si="54"/>
        <v>I</v>
      </c>
    </row>
    <row r="985" spans="1:12" s="62" customFormat="1" ht="24.75" customHeight="1" x14ac:dyDescent="0.25">
      <c r="A985" s="69">
        <f t="shared" si="52"/>
        <v>156</v>
      </c>
      <c r="C985" s="70">
        <v>156</v>
      </c>
      <c r="D985" s="58" t="s">
        <v>318</v>
      </c>
      <c r="E985" s="58" t="s">
        <v>10</v>
      </c>
      <c r="F985" s="58">
        <v>25335</v>
      </c>
      <c r="G985" s="70">
        <v>992</v>
      </c>
      <c r="H985" s="70">
        <v>24</v>
      </c>
      <c r="I985" s="58">
        <f t="shared" si="53"/>
        <v>75</v>
      </c>
      <c r="J985" s="58"/>
      <c r="K985" s="58"/>
      <c r="L985" s="64" t="str">
        <f t="shared" si="54"/>
        <v>I</v>
      </c>
    </row>
    <row r="986" spans="1:12" s="62" customFormat="1" ht="24.75" customHeight="1" x14ac:dyDescent="0.25">
      <c r="A986" s="69">
        <f t="shared" si="52"/>
        <v>156</v>
      </c>
      <c r="C986" s="70">
        <v>156</v>
      </c>
      <c r="D986" s="58" t="s">
        <v>318</v>
      </c>
      <c r="E986" s="58" t="s">
        <v>10</v>
      </c>
      <c r="F986" s="58">
        <v>25335</v>
      </c>
      <c r="G986" s="70">
        <v>993</v>
      </c>
      <c r="H986" s="70">
        <v>24</v>
      </c>
      <c r="I986" s="58">
        <f t="shared" si="53"/>
        <v>75</v>
      </c>
      <c r="J986" s="58"/>
      <c r="K986" s="58"/>
      <c r="L986" s="64" t="str">
        <f t="shared" si="54"/>
        <v>I</v>
      </c>
    </row>
    <row r="987" spans="1:12" s="62" customFormat="1" ht="24.75" customHeight="1" x14ac:dyDescent="0.25">
      <c r="A987" s="69">
        <f t="shared" si="52"/>
        <v>156</v>
      </c>
      <c r="C987" s="70">
        <v>156</v>
      </c>
      <c r="D987" s="58" t="s">
        <v>318</v>
      </c>
      <c r="E987" s="58" t="s">
        <v>10</v>
      </c>
      <c r="F987" s="58">
        <v>25335</v>
      </c>
      <c r="G987" s="70">
        <v>995</v>
      </c>
      <c r="H987" s="70">
        <v>7</v>
      </c>
      <c r="I987" s="58">
        <f t="shared" si="53"/>
        <v>75</v>
      </c>
      <c r="J987" s="58"/>
      <c r="K987" s="58"/>
      <c r="L987" s="64" t="str">
        <f t="shared" si="54"/>
        <v>I</v>
      </c>
    </row>
    <row r="988" spans="1:12" s="62" customFormat="1" ht="24.75" customHeight="1" x14ac:dyDescent="0.25">
      <c r="A988" s="69">
        <f t="shared" si="52"/>
        <v>159</v>
      </c>
      <c r="C988" s="70">
        <v>159</v>
      </c>
      <c r="D988" s="58" t="s">
        <v>318</v>
      </c>
      <c r="E988" s="58" t="s">
        <v>10</v>
      </c>
      <c r="F988" s="58">
        <v>25310</v>
      </c>
      <c r="G988" s="70">
        <v>983</v>
      </c>
      <c r="H988" s="70">
        <v>3</v>
      </c>
      <c r="I988" s="58">
        <f t="shared" si="53"/>
        <v>235</v>
      </c>
      <c r="J988" s="58"/>
      <c r="K988" s="58"/>
      <c r="L988" s="64" t="str">
        <f t="shared" si="54"/>
        <v>I</v>
      </c>
    </row>
    <row r="989" spans="1:12" s="62" customFormat="1" ht="24.75" customHeight="1" x14ac:dyDescent="0.25">
      <c r="A989" s="69">
        <f t="shared" si="52"/>
        <v>159</v>
      </c>
      <c r="C989" s="70">
        <v>159</v>
      </c>
      <c r="D989" s="58" t="s">
        <v>318</v>
      </c>
      <c r="E989" s="58" t="s">
        <v>10</v>
      </c>
      <c r="F989" s="58">
        <v>25310</v>
      </c>
      <c r="G989" s="70">
        <v>984</v>
      </c>
      <c r="H989" s="70">
        <v>19</v>
      </c>
      <c r="I989" s="58">
        <f t="shared" si="53"/>
        <v>235</v>
      </c>
      <c r="J989" s="58"/>
      <c r="K989" s="58"/>
      <c r="L989" s="64" t="str">
        <f t="shared" si="54"/>
        <v>I</v>
      </c>
    </row>
    <row r="990" spans="1:12" s="62" customFormat="1" ht="24.75" customHeight="1" x14ac:dyDescent="0.25">
      <c r="A990" s="69">
        <f t="shared" si="52"/>
        <v>159</v>
      </c>
      <c r="C990" s="70">
        <v>159</v>
      </c>
      <c r="D990" s="58" t="s">
        <v>318</v>
      </c>
      <c r="E990" s="58" t="s">
        <v>10</v>
      </c>
      <c r="F990" s="58">
        <v>25310</v>
      </c>
      <c r="G990" s="70">
        <v>985</v>
      </c>
      <c r="H990" s="70">
        <v>24</v>
      </c>
      <c r="I990" s="58">
        <f t="shared" si="53"/>
        <v>235</v>
      </c>
      <c r="J990" s="58"/>
      <c r="K990" s="58"/>
      <c r="L990" s="64" t="str">
        <f t="shared" si="54"/>
        <v>I</v>
      </c>
    </row>
    <row r="991" spans="1:12" s="62" customFormat="1" ht="24.75" customHeight="1" x14ac:dyDescent="0.25">
      <c r="A991" s="69">
        <f t="shared" si="52"/>
        <v>159</v>
      </c>
      <c r="C991" s="70">
        <v>159</v>
      </c>
      <c r="D991" s="58" t="s">
        <v>318</v>
      </c>
      <c r="E991" s="58" t="s">
        <v>10</v>
      </c>
      <c r="F991" s="58">
        <v>25310</v>
      </c>
      <c r="G991" s="70">
        <v>988</v>
      </c>
      <c r="H991" s="70">
        <v>9</v>
      </c>
      <c r="I991" s="58">
        <f t="shared" si="53"/>
        <v>235</v>
      </c>
      <c r="J991" s="58"/>
      <c r="K991" s="58"/>
      <c r="L991" s="64" t="str">
        <f t="shared" si="54"/>
        <v>I</v>
      </c>
    </row>
    <row r="992" spans="1:12" s="62" customFormat="1" ht="24.75" customHeight="1" x14ac:dyDescent="0.25">
      <c r="A992" s="69">
        <f t="shared" si="52"/>
        <v>159</v>
      </c>
      <c r="C992" s="70">
        <v>159</v>
      </c>
      <c r="D992" s="58" t="s">
        <v>318</v>
      </c>
      <c r="E992" s="58" t="s">
        <v>10</v>
      </c>
      <c r="F992" s="58">
        <v>25371</v>
      </c>
      <c r="G992" s="70">
        <v>997</v>
      </c>
      <c r="H992" s="70">
        <v>21</v>
      </c>
      <c r="I992" s="58">
        <f t="shared" si="53"/>
        <v>235</v>
      </c>
      <c r="J992" s="58"/>
      <c r="K992" s="58"/>
      <c r="L992" s="64" t="str">
        <f t="shared" si="54"/>
        <v>I</v>
      </c>
    </row>
    <row r="993" spans="1:12" s="62" customFormat="1" ht="24.75" customHeight="1" x14ac:dyDescent="0.25">
      <c r="A993" s="69">
        <f t="shared" si="52"/>
        <v>159</v>
      </c>
      <c r="C993" s="70">
        <v>159</v>
      </c>
      <c r="D993" s="58" t="s">
        <v>318</v>
      </c>
      <c r="E993" s="58" t="s">
        <v>10</v>
      </c>
      <c r="F993" s="58">
        <v>25371</v>
      </c>
      <c r="G993" s="70">
        <v>998</v>
      </c>
      <c r="H993" s="70">
        <v>21</v>
      </c>
      <c r="I993" s="58">
        <f t="shared" si="53"/>
        <v>235</v>
      </c>
      <c r="J993" s="58"/>
      <c r="K993" s="58"/>
      <c r="L993" s="64" t="str">
        <f t="shared" si="54"/>
        <v>I</v>
      </c>
    </row>
    <row r="994" spans="1:12" s="62" customFormat="1" ht="24.75" customHeight="1" x14ac:dyDescent="0.25">
      <c r="A994" s="69">
        <f t="shared" si="52"/>
        <v>159</v>
      </c>
      <c r="C994" s="70">
        <v>159</v>
      </c>
      <c r="D994" s="58" t="s">
        <v>318</v>
      </c>
      <c r="E994" s="58" t="s">
        <v>10</v>
      </c>
      <c r="F994" s="58">
        <v>25372</v>
      </c>
      <c r="G994" s="70">
        <v>999</v>
      </c>
      <c r="H994" s="70">
        <v>5</v>
      </c>
      <c r="I994" s="58">
        <f t="shared" si="53"/>
        <v>235</v>
      </c>
      <c r="J994" s="58"/>
      <c r="K994" s="58"/>
      <c r="L994" s="64" t="str">
        <f t="shared" si="54"/>
        <v>I</v>
      </c>
    </row>
    <row r="995" spans="1:12" s="62" customFormat="1" ht="24.75" customHeight="1" x14ac:dyDescent="0.25">
      <c r="A995" s="69">
        <f t="shared" si="52"/>
        <v>159</v>
      </c>
      <c r="C995" s="70">
        <v>159</v>
      </c>
      <c r="D995" s="58" t="s">
        <v>318</v>
      </c>
      <c r="E995" s="58" t="s">
        <v>10</v>
      </c>
      <c r="F995" s="58">
        <v>25372</v>
      </c>
      <c r="G995" s="70">
        <v>1000</v>
      </c>
      <c r="H995" s="70">
        <v>24</v>
      </c>
      <c r="I995" s="58">
        <f t="shared" si="53"/>
        <v>235</v>
      </c>
      <c r="J995" s="58"/>
      <c r="K995" s="58"/>
      <c r="L995" s="64" t="str">
        <f t="shared" si="54"/>
        <v>I</v>
      </c>
    </row>
    <row r="996" spans="1:12" s="62" customFormat="1" ht="24.75" customHeight="1" x14ac:dyDescent="0.25">
      <c r="A996" s="69">
        <f t="shared" si="52"/>
        <v>159</v>
      </c>
      <c r="C996" s="70">
        <v>159</v>
      </c>
      <c r="D996" s="58" t="s">
        <v>318</v>
      </c>
      <c r="E996" s="58" t="s">
        <v>10</v>
      </c>
      <c r="F996" s="58">
        <v>25372</v>
      </c>
      <c r="G996" s="70">
        <v>1001</v>
      </c>
      <c r="H996" s="70">
        <v>24</v>
      </c>
      <c r="I996" s="58">
        <f t="shared" si="53"/>
        <v>235</v>
      </c>
      <c r="J996" s="58"/>
      <c r="K996" s="58"/>
      <c r="L996" s="64" t="str">
        <f t="shared" si="54"/>
        <v>I</v>
      </c>
    </row>
    <row r="997" spans="1:12" s="62" customFormat="1" ht="24.75" customHeight="1" x14ac:dyDescent="0.25">
      <c r="A997" s="69">
        <f t="shared" si="52"/>
        <v>159</v>
      </c>
      <c r="C997" s="70">
        <v>159</v>
      </c>
      <c r="D997" s="58" t="s">
        <v>318</v>
      </c>
      <c r="E997" s="58" t="s">
        <v>10</v>
      </c>
      <c r="F997" s="58">
        <v>25383</v>
      </c>
      <c r="G997" s="70">
        <v>1002</v>
      </c>
      <c r="H997" s="70">
        <v>24</v>
      </c>
      <c r="I997" s="58">
        <f t="shared" si="53"/>
        <v>235</v>
      </c>
      <c r="J997" s="58"/>
      <c r="K997" s="58"/>
      <c r="L997" s="64" t="str">
        <f t="shared" si="54"/>
        <v>I</v>
      </c>
    </row>
    <row r="998" spans="1:12" s="62" customFormat="1" ht="24.75" customHeight="1" x14ac:dyDescent="0.25">
      <c r="A998" s="69">
        <f t="shared" si="52"/>
        <v>159</v>
      </c>
      <c r="C998" s="70">
        <v>159</v>
      </c>
      <c r="D998" s="58" t="s">
        <v>318</v>
      </c>
      <c r="E998" s="58" t="s">
        <v>10</v>
      </c>
      <c r="F998" s="58">
        <v>25383</v>
      </c>
      <c r="G998" s="70">
        <v>1003</v>
      </c>
      <c r="H998" s="70">
        <v>10</v>
      </c>
      <c r="I998" s="58">
        <f t="shared" si="53"/>
        <v>235</v>
      </c>
      <c r="J998" s="58"/>
      <c r="K998" s="58"/>
      <c r="L998" s="64" t="str">
        <f t="shared" si="54"/>
        <v>I</v>
      </c>
    </row>
    <row r="999" spans="1:12" s="62" customFormat="1" ht="24.75" customHeight="1" x14ac:dyDescent="0.25">
      <c r="A999" s="69">
        <f t="shared" si="52"/>
        <v>159</v>
      </c>
      <c r="C999" s="70">
        <v>159</v>
      </c>
      <c r="D999" s="58" t="s">
        <v>318</v>
      </c>
      <c r="E999" s="58" t="s">
        <v>10</v>
      </c>
      <c r="F999" s="58">
        <v>24693</v>
      </c>
      <c r="G999" s="70">
        <v>1060</v>
      </c>
      <c r="H999" s="70">
        <v>24</v>
      </c>
      <c r="I999" s="58">
        <f t="shared" si="53"/>
        <v>235</v>
      </c>
      <c r="J999" s="58"/>
      <c r="K999" s="58"/>
      <c r="L999" s="64" t="str">
        <f t="shared" si="54"/>
        <v>I</v>
      </c>
    </row>
    <row r="1000" spans="1:12" s="62" customFormat="1" ht="24.75" customHeight="1" x14ac:dyDescent="0.25">
      <c r="A1000" s="69">
        <f t="shared" si="52"/>
        <v>159</v>
      </c>
      <c r="C1000" s="70">
        <v>159</v>
      </c>
      <c r="D1000" s="58" t="s">
        <v>318</v>
      </c>
      <c r="E1000" s="58" t="s">
        <v>10</v>
      </c>
      <c r="F1000" s="58">
        <v>24693</v>
      </c>
      <c r="G1000" s="70">
        <v>1062</v>
      </c>
      <c r="H1000" s="70">
        <v>6</v>
      </c>
      <c r="I1000" s="58">
        <f t="shared" si="53"/>
        <v>235</v>
      </c>
      <c r="J1000" s="58"/>
      <c r="K1000" s="58"/>
      <c r="L1000" s="64" t="str">
        <f t="shared" si="54"/>
        <v>I</v>
      </c>
    </row>
    <row r="1001" spans="1:12" s="62" customFormat="1" ht="24.75" customHeight="1" x14ac:dyDescent="0.25">
      <c r="A1001" s="69">
        <f t="shared" si="52"/>
        <v>159</v>
      </c>
      <c r="C1001" s="70">
        <v>159</v>
      </c>
      <c r="D1001" s="58" t="s">
        <v>318</v>
      </c>
      <c r="E1001" s="58" t="s">
        <v>10</v>
      </c>
      <c r="F1001" s="58">
        <v>24693</v>
      </c>
      <c r="G1001" s="70">
        <v>1117</v>
      </c>
      <c r="H1001" s="70">
        <v>3</v>
      </c>
      <c r="I1001" s="58">
        <f t="shared" si="53"/>
        <v>235</v>
      </c>
      <c r="J1001" s="58"/>
      <c r="K1001" s="58"/>
      <c r="L1001" s="64" t="str">
        <f t="shared" si="54"/>
        <v>I</v>
      </c>
    </row>
    <row r="1002" spans="1:12" s="62" customFormat="1" ht="24.75" customHeight="1" x14ac:dyDescent="0.25">
      <c r="A1002" s="69">
        <f t="shared" si="52"/>
        <v>159</v>
      </c>
      <c r="C1002" s="70">
        <v>159</v>
      </c>
      <c r="D1002" s="58" t="s">
        <v>318</v>
      </c>
      <c r="E1002" s="58" t="s">
        <v>10</v>
      </c>
      <c r="F1002" s="58">
        <v>24693</v>
      </c>
      <c r="G1002" s="70">
        <v>1118</v>
      </c>
      <c r="H1002" s="70">
        <v>3</v>
      </c>
      <c r="I1002" s="58">
        <f t="shared" si="53"/>
        <v>235</v>
      </c>
      <c r="J1002" s="58"/>
      <c r="K1002" s="58"/>
      <c r="L1002" s="64" t="str">
        <f t="shared" si="54"/>
        <v>I</v>
      </c>
    </row>
    <row r="1003" spans="1:12" s="62" customFormat="1" ht="24.75" customHeight="1" x14ac:dyDescent="0.25">
      <c r="A1003" s="69">
        <f t="shared" si="52"/>
        <v>159</v>
      </c>
      <c r="C1003" s="70">
        <v>159</v>
      </c>
      <c r="D1003" s="58" t="s">
        <v>318</v>
      </c>
      <c r="E1003" s="58" t="s">
        <v>10</v>
      </c>
      <c r="F1003" s="58">
        <v>24693</v>
      </c>
      <c r="G1003" s="70">
        <v>1119</v>
      </c>
      <c r="H1003" s="70">
        <v>15</v>
      </c>
      <c r="I1003" s="58">
        <f t="shared" si="53"/>
        <v>235</v>
      </c>
      <c r="J1003" s="58"/>
      <c r="K1003" s="58"/>
      <c r="L1003" s="64" t="str">
        <f t="shared" si="54"/>
        <v>I</v>
      </c>
    </row>
    <row r="1004" spans="1:12" s="62" customFormat="1" ht="24.75" customHeight="1" x14ac:dyDescent="0.25">
      <c r="A1004" s="69">
        <f t="shared" si="52"/>
        <v>167</v>
      </c>
      <c r="C1004" s="70">
        <v>167</v>
      </c>
      <c r="D1004" s="58" t="s">
        <v>318</v>
      </c>
      <c r="E1004" s="58" t="s">
        <v>10</v>
      </c>
      <c r="F1004" s="58">
        <v>24268</v>
      </c>
      <c r="G1004" s="70">
        <v>1012</v>
      </c>
      <c r="H1004" s="70">
        <v>22</v>
      </c>
      <c r="I1004" s="58">
        <f t="shared" si="53"/>
        <v>39</v>
      </c>
      <c r="J1004" s="58"/>
      <c r="K1004" s="58"/>
      <c r="L1004" s="64" t="str">
        <f t="shared" si="54"/>
        <v>I</v>
      </c>
    </row>
    <row r="1005" spans="1:12" s="62" customFormat="1" ht="24.75" customHeight="1" x14ac:dyDescent="0.25">
      <c r="A1005" s="69">
        <f t="shared" si="52"/>
        <v>167</v>
      </c>
      <c r="C1005" s="70">
        <v>167</v>
      </c>
      <c r="D1005" s="58" t="s">
        <v>318</v>
      </c>
      <c r="E1005" s="58" t="s">
        <v>10</v>
      </c>
      <c r="F1005" s="58">
        <v>24268</v>
      </c>
      <c r="G1005" s="70">
        <v>1014</v>
      </c>
      <c r="H1005" s="70">
        <v>17</v>
      </c>
      <c r="I1005" s="58">
        <f t="shared" si="53"/>
        <v>39</v>
      </c>
      <c r="J1005" s="58"/>
      <c r="K1005" s="58"/>
      <c r="L1005" s="64" t="str">
        <f t="shared" si="54"/>
        <v>I</v>
      </c>
    </row>
    <row r="1006" spans="1:12" s="62" customFormat="1" ht="24.75" customHeight="1" x14ac:dyDescent="0.25">
      <c r="A1006" s="69">
        <f t="shared" si="52"/>
        <v>168</v>
      </c>
      <c r="C1006" s="70">
        <v>168</v>
      </c>
      <c r="D1006" s="58" t="s">
        <v>318</v>
      </c>
      <c r="E1006" s="58" t="s">
        <v>10</v>
      </c>
      <c r="F1006" s="58">
        <v>25119</v>
      </c>
      <c r="G1006" s="70">
        <v>979</v>
      </c>
      <c r="H1006" s="70">
        <v>12</v>
      </c>
      <c r="I1006" s="58">
        <f t="shared" si="53"/>
        <v>125</v>
      </c>
      <c r="J1006" s="58"/>
      <c r="K1006" s="58"/>
      <c r="L1006" s="64" t="str">
        <f t="shared" si="54"/>
        <v>I</v>
      </c>
    </row>
    <row r="1007" spans="1:12" s="62" customFormat="1" ht="24.75" customHeight="1" x14ac:dyDescent="0.25">
      <c r="A1007" s="69">
        <f t="shared" si="52"/>
        <v>168</v>
      </c>
      <c r="C1007" s="70">
        <v>168</v>
      </c>
      <c r="D1007" s="58" t="s">
        <v>318</v>
      </c>
      <c r="E1007" s="58" t="s">
        <v>10</v>
      </c>
      <c r="F1007" s="58">
        <v>25119</v>
      </c>
      <c r="G1007" s="70">
        <v>982</v>
      </c>
      <c r="H1007" s="70">
        <v>5</v>
      </c>
      <c r="I1007" s="58">
        <f t="shared" si="53"/>
        <v>125</v>
      </c>
      <c r="J1007" s="58"/>
      <c r="K1007" s="58"/>
      <c r="L1007" s="64" t="str">
        <f t="shared" si="54"/>
        <v>I</v>
      </c>
    </row>
    <row r="1008" spans="1:12" s="62" customFormat="1" ht="24.75" customHeight="1" x14ac:dyDescent="0.25">
      <c r="A1008" s="69">
        <f t="shared" si="52"/>
        <v>168</v>
      </c>
      <c r="C1008" s="70">
        <v>168</v>
      </c>
      <c r="D1008" s="58" t="s">
        <v>318</v>
      </c>
      <c r="E1008" s="58" t="s">
        <v>10</v>
      </c>
      <c r="F1008" s="58">
        <v>24226</v>
      </c>
      <c r="G1008" s="70">
        <v>1011</v>
      </c>
      <c r="H1008" s="70">
        <v>8</v>
      </c>
      <c r="I1008" s="58">
        <f t="shared" si="53"/>
        <v>125</v>
      </c>
      <c r="J1008" s="58"/>
      <c r="K1008" s="58"/>
      <c r="L1008" s="64" t="str">
        <f t="shared" si="54"/>
        <v>I</v>
      </c>
    </row>
    <row r="1009" spans="1:12" s="62" customFormat="1" ht="24.75" customHeight="1" x14ac:dyDescent="0.25">
      <c r="A1009" s="69">
        <f t="shared" si="52"/>
        <v>168</v>
      </c>
      <c r="C1009" s="70">
        <v>168</v>
      </c>
      <c r="D1009" s="58" t="s">
        <v>318</v>
      </c>
      <c r="E1009" s="58" t="s">
        <v>10</v>
      </c>
      <c r="F1009" s="58">
        <v>24226</v>
      </c>
      <c r="G1009" s="70">
        <v>1013</v>
      </c>
      <c r="H1009" s="70">
        <v>4</v>
      </c>
      <c r="I1009" s="58">
        <f t="shared" si="53"/>
        <v>125</v>
      </c>
      <c r="J1009" s="58"/>
      <c r="K1009" s="58"/>
      <c r="L1009" s="64" t="str">
        <f t="shared" si="54"/>
        <v>I</v>
      </c>
    </row>
    <row r="1010" spans="1:12" s="62" customFormat="1" ht="24.75" customHeight="1" x14ac:dyDescent="0.25">
      <c r="A1010" s="69">
        <f t="shared" si="52"/>
        <v>168</v>
      </c>
      <c r="C1010" s="70">
        <v>168</v>
      </c>
      <c r="D1010" s="58" t="s">
        <v>318</v>
      </c>
      <c r="E1010" s="58" t="s">
        <v>10</v>
      </c>
      <c r="F1010" s="58">
        <v>24623</v>
      </c>
      <c r="G1010" s="70">
        <v>1047</v>
      </c>
      <c r="H1010" s="70">
        <v>3</v>
      </c>
      <c r="I1010" s="58">
        <f t="shared" si="53"/>
        <v>125</v>
      </c>
      <c r="J1010" s="58"/>
      <c r="K1010" s="58"/>
      <c r="L1010" s="64" t="str">
        <f t="shared" si="54"/>
        <v>I</v>
      </c>
    </row>
    <row r="1011" spans="1:12" s="62" customFormat="1" ht="24.75" customHeight="1" x14ac:dyDescent="0.25">
      <c r="A1011" s="69">
        <f t="shared" si="52"/>
        <v>168</v>
      </c>
      <c r="C1011" s="70">
        <v>168</v>
      </c>
      <c r="D1011" s="58" t="s">
        <v>318</v>
      </c>
      <c r="E1011" s="58" t="s">
        <v>10</v>
      </c>
      <c r="F1011" s="58">
        <v>24623</v>
      </c>
      <c r="G1011" s="70">
        <v>1048</v>
      </c>
      <c r="H1011" s="70">
        <v>15</v>
      </c>
      <c r="I1011" s="58">
        <f t="shared" si="53"/>
        <v>125</v>
      </c>
      <c r="J1011" s="58"/>
      <c r="K1011" s="58"/>
      <c r="L1011" s="64" t="str">
        <f t="shared" si="54"/>
        <v>I</v>
      </c>
    </row>
    <row r="1012" spans="1:12" s="62" customFormat="1" ht="24.75" customHeight="1" x14ac:dyDescent="0.25">
      <c r="A1012" s="69">
        <f t="shared" si="52"/>
        <v>168</v>
      </c>
      <c r="C1012" s="70">
        <v>168</v>
      </c>
      <c r="D1012" s="58" t="s">
        <v>318</v>
      </c>
      <c r="E1012" s="58" t="s">
        <v>10</v>
      </c>
      <c r="F1012" s="58">
        <v>24623</v>
      </c>
      <c r="G1012" s="70">
        <v>1050</v>
      </c>
      <c r="H1012" s="70">
        <v>20</v>
      </c>
      <c r="I1012" s="58">
        <f t="shared" si="53"/>
        <v>125</v>
      </c>
      <c r="J1012" s="58"/>
      <c r="K1012" s="58"/>
      <c r="L1012" s="64" t="str">
        <f t="shared" si="54"/>
        <v>I</v>
      </c>
    </row>
    <row r="1013" spans="1:12" s="62" customFormat="1" ht="24.75" customHeight="1" x14ac:dyDescent="0.25">
      <c r="A1013" s="69">
        <f t="shared" si="52"/>
        <v>168</v>
      </c>
      <c r="C1013" s="70">
        <v>168</v>
      </c>
      <c r="D1013" s="58" t="s">
        <v>318</v>
      </c>
      <c r="E1013" s="58" t="s">
        <v>10</v>
      </c>
      <c r="F1013" s="58">
        <v>24624</v>
      </c>
      <c r="G1013" s="70">
        <v>1051</v>
      </c>
      <c r="H1013" s="70">
        <v>6</v>
      </c>
      <c r="I1013" s="58">
        <f t="shared" si="53"/>
        <v>125</v>
      </c>
      <c r="J1013" s="58"/>
      <c r="K1013" s="58"/>
      <c r="L1013" s="64" t="str">
        <f t="shared" si="54"/>
        <v>I</v>
      </c>
    </row>
    <row r="1014" spans="1:12" s="62" customFormat="1" ht="24.75" customHeight="1" x14ac:dyDescent="0.25">
      <c r="A1014" s="69">
        <f t="shared" si="52"/>
        <v>168</v>
      </c>
      <c r="C1014" s="70">
        <v>168</v>
      </c>
      <c r="D1014" s="58" t="s">
        <v>318</v>
      </c>
      <c r="E1014" s="58" t="s">
        <v>10</v>
      </c>
      <c r="F1014" s="58">
        <v>24624</v>
      </c>
      <c r="G1014" s="70">
        <v>1052</v>
      </c>
      <c r="H1014" s="70">
        <v>24</v>
      </c>
      <c r="I1014" s="58">
        <f t="shared" si="53"/>
        <v>125</v>
      </c>
      <c r="J1014" s="58"/>
      <c r="K1014" s="58"/>
      <c r="L1014" s="64" t="str">
        <f t="shared" si="54"/>
        <v>I</v>
      </c>
    </row>
    <row r="1015" spans="1:12" s="62" customFormat="1" ht="24.75" customHeight="1" x14ac:dyDescent="0.25">
      <c r="A1015" s="69">
        <f t="shared" si="52"/>
        <v>168</v>
      </c>
      <c r="C1015" s="70">
        <v>168</v>
      </c>
      <c r="D1015" s="58" t="s">
        <v>318</v>
      </c>
      <c r="E1015" s="58" t="s">
        <v>10</v>
      </c>
      <c r="F1015" s="58">
        <v>24431</v>
      </c>
      <c r="G1015" s="70">
        <v>1108</v>
      </c>
      <c r="H1015" s="70">
        <v>10</v>
      </c>
      <c r="I1015" s="58">
        <f t="shared" si="53"/>
        <v>125</v>
      </c>
      <c r="J1015" s="58"/>
      <c r="K1015" s="58"/>
      <c r="L1015" s="64" t="str">
        <f t="shared" si="54"/>
        <v>I</v>
      </c>
    </row>
    <row r="1016" spans="1:12" s="62" customFormat="1" ht="24.75" customHeight="1" x14ac:dyDescent="0.25">
      <c r="A1016" s="69">
        <f t="shared" si="52"/>
        <v>168</v>
      </c>
      <c r="C1016" s="70">
        <v>168</v>
      </c>
      <c r="D1016" s="58" t="s">
        <v>318</v>
      </c>
      <c r="E1016" s="58" t="s">
        <v>10</v>
      </c>
      <c r="F1016" s="58">
        <v>24431</v>
      </c>
      <c r="G1016" s="70">
        <v>1109</v>
      </c>
      <c r="H1016" s="70">
        <v>14</v>
      </c>
      <c r="I1016" s="58">
        <f t="shared" si="53"/>
        <v>125</v>
      </c>
      <c r="J1016" s="58"/>
      <c r="K1016" s="58"/>
      <c r="L1016" s="64" t="str">
        <f t="shared" si="54"/>
        <v>I</v>
      </c>
    </row>
    <row r="1017" spans="1:12" s="62" customFormat="1" ht="24.75" customHeight="1" x14ac:dyDescent="0.25">
      <c r="A1017" s="69">
        <f t="shared" si="52"/>
        <v>168</v>
      </c>
      <c r="C1017" s="70">
        <v>168</v>
      </c>
      <c r="D1017" s="58" t="s">
        <v>318</v>
      </c>
      <c r="E1017" s="58" t="s">
        <v>10</v>
      </c>
      <c r="F1017" s="58">
        <v>24624</v>
      </c>
      <c r="G1017" s="70">
        <v>1120</v>
      </c>
      <c r="H1017" s="70">
        <v>4</v>
      </c>
      <c r="I1017" s="58">
        <f t="shared" si="53"/>
        <v>125</v>
      </c>
      <c r="J1017" s="58"/>
      <c r="K1017" s="58"/>
      <c r="L1017" s="64" t="str">
        <f t="shared" si="54"/>
        <v>I</v>
      </c>
    </row>
    <row r="1018" spans="1:12" s="62" customFormat="1" ht="24.75" customHeight="1" x14ac:dyDescent="0.25">
      <c r="A1018" s="69">
        <f t="shared" si="52"/>
        <v>172</v>
      </c>
      <c r="C1018" s="70">
        <v>172</v>
      </c>
      <c r="D1018" s="58" t="s">
        <v>318</v>
      </c>
      <c r="E1018" s="58" t="s">
        <v>10</v>
      </c>
      <c r="F1018" s="58">
        <v>24774</v>
      </c>
      <c r="G1018" s="70">
        <v>1027</v>
      </c>
      <c r="H1018" s="70">
        <v>3</v>
      </c>
      <c r="I1018" s="58">
        <f t="shared" si="53"/>
        <v>105</v>
      </c>
      <c r="J1018" s="58"/>
      <c r="K1018" s="58"/>
      <c r="L1018" s="64" t="str">
        <f t="shared" si="54"/>
        <v>I</v>
      </c>
    </row>
    <row r="1019" spans="1:12" s="62" customFormat="1" ht="24.75" customHeight="1" x14ac:dyDescent="0.25">
      <c r="A1019" s="69">
        <f t="shared" si="52"/>
        <v>172</v>
      </c>
      <c r="C1019" s="70">
        <v>172</v>
      </c>
      <c r="D1019" s="58" t="s">
        <v>318</v>
      </c>
      <c r="E1019" s="58" t="s">
        <v>10</v>
      </c>
      <c r="F1019" s="58">
        <v>24774</v>
      </c>
      <c r="G1019" s="70">
        <v>1028</v>
      </c>
      <c r="H1019" s="70">
        <v>22</v>
      </c>
      <c r="I1019" s="58">
        <f t="shared" si="53"/>
        <v>105</v>
      </c>
      <c r="J1019" s="58"/>
      <c r="K1019" s="58"/>
      <c r="L1019" s="64" t="str">
        <f t="shared" si="54"/>
        <v>I</v>
      </c>
    </row>
    <row r="1020" spans="1:12" s="62" customFormat="1" ht="24.75" customHeight="1" x14ac:dyDescent="0.25">
      <c r="A1020" s="69">
        <f t="shared" si="52"/>
        <v>172</v>
      </c>
      <c r="C1020" s="70">
        <v>172</v>
      </c>
      <c r="D1020" s="58" t="s">
        <v>318</v>
      </c>
      <c r="E1020" s="58" t="s">
        <v>10</v>
      </c>
      <c r="F1020" s="58">
        <v>24776</v>
      </c>
      <c r="G1020" s="70">
        <v>1029</v>
      </c>
      <c r="H1020" s="70">
        <v>4</v>
      </c>
      <c r="I1020" s="58">
        <f t="shared" si="53"/>
        <v>105</v>
      </c>
      <c r="J1020" s="58"/>
      <c r="K1020" s="58"/>
      <c r="L1020" s="64" t="str">
        <f t="shared" si="54"/>
        <v>I</v>
      </c>
    </row>
    <row r="1021" spans="1:12" s="62" customFormat="1" ht="24.75" customHeight="1" x14ac:dyDescent="0.25">
      <c r="A1021" s="69">
        <f t="shared" si="52"/>
        <v>172</v>
      </c>
      <c r="C1021" s="70">
        <v>172</v>
      </c>
      <c r="D1021" s="58" t="s">
        <v>318</v>
      </c>
      <c r="E1021" s="58" t="s">
        <v>10</v>
      </c>
      <c r="F1021" s="58">
        <v>24776</v>
      </c>
      <c r="G1021" s="70">
        <v>1032</v>
      </c>
      <c r="H1021" s="70">
        <v>27</v>
      </c>
      <c r="I1021" s="58">
        <f t="shared" si="53"/>
        <v>105</v>
      </c>
      <c r="J1021" s="58"/>
      <c r="K1021" s="58"/>
      <c r="L1021" s="64" t="str">
        <f t="shared" si="54"/>
        <v>I</v>
      </c>
    </row>
    <row r="1022" spans="1:12" s="62" customFormat="1" ht="24.75" customHeight="1" x14ac:dyDescent="0.25">
      <c r="A1022" s="69">
        <f t="shared" si="52"/>
        <v>172</v>
      </c>
      <c r="C1022" s="70">
        <v>172</v>
      </c>
      <c r="D1022" s="58" t="s">
        <v>318</v>
      </c>
      <c r="E1022" s="58" t="s">
        <v>10</v>
      </c>
      <c r="F1022" s="58">
        <v>24783</v>
      </c>
      <c r="G1022" s="70">
        <v>1033</v>
      </c>
      <c r="H1022" s="70">
        <v>18</v>
      </c>
      <c r="I1022" s="58">
        <f t="shared" si="53"/>
        <v>105</v>
      </c>
      <c r="J1022" s="58"/>
      <c r="K1022" s="58"/>
      <c r="L1022" s="64" t="str">
        <f t="shared" si="54"/>
        <v>I</v>
      </c>
    </row>
    <row r="1023" spans="1:12" s="62" customFormat="1" ht="24.75" customHeight="1" x14ac:dyDescent="0.25">
      <c r="A1023" s="69">
        <f t="shared" si="52"/>
        <v>172</v>
      </c>
      <c r="C1023" s="70">
        <v>172</v>
      </c>
      <c r="D1023" s="58" t="s">
        <v>318</v>
      </c>
      <c r="E1023" s="58" t="s">
        <v>10</v>
      </c>
      <c r="F1023" s="58">
        <v>24487</v>
      </c>
      <c r="G1023" s="70">
        <v>1096</v>
      </c>
      <c r="H1023" s="70">
        <v>11</v>
      </c>
      <c r="I1023" s="58">
        <f t="shared" si="53"/>
        <v>105</v>
      </c>
      <c r="J1023" s="58"/>
      <c r="K1023" s="58"/>
      <c r="L1023" s="64" t="str">
        <f t="shared" si="54"/>
        <v>I</v>
      </c>
    </row>
    <row r="1024" spans="1:12" s="62" customFormat="1" ht="24.75" customHeight="1" x14ac:dyDescent="0.25">
      <c r="A1024" s="69">
        <f t="shared" si="52"/>
        <v>172</v>
      </c>
      <c r="C1024" s="70">
        <v>172</v>
      </c>
      <c r="D1024" s="58" t="s">
        <v>318</v>
      </c>
      <c r="E1024" s="58" t="s">
        <v>10</v>
      </c>
      <c r="F1024" s="58">
        <v>24487</v>
      </c>
      <c r="G1024" s="70">
        <v>1098</v>
      </c>
      <c r="H1024" s="70">
        <v>17</v>
      </c>
      <c r="I1024" s="58">
        <f t="shared" si="53"/>
        <v>105</v>
      </c>
      <c r="J1024" s="58"/>
      <c r="K1024" s="58"/>
      <c r="L1024" s="64" t="str">
        <f t="shared" si="54"/>
        <v>I</v>
      </c>
    </row>
    <row r="1025" spans="1:12" s="62" customFormat="1" ht="24.75" customHeight="1" x14ac:dyDescent="0.25">
      <c r="A1025" s="69">
        <f t="shared" si="52"/>
        <v>172</v>
      </c>
      <c r="C1025" s="70">
        <v>172</v>
      </c>
      <c r="D1025" s="58" t="s">
        <v>318</v>
      </c>
      <c r="E1025" s="58" t="s">
        <v>10</v>
      </c>
      <c r="F1025" s="58">
        <v>24487</v>
      </c>
      <c r="G1025" s="70">
        <v>1099</v>
      </c>
      <c r="H1025" s="70">
        <v>3</v>
      </c>
      <c r="I1025" s="58">
        <f t="shared" si="53"/>
        <v>105</v>
      </c>
      <c r="J1025" s="58"/>
      <c r="K1025" s="58"/>
      <c r="L1025" s="64" t="str">
        <f t="shared" si="54"/>
        <v>I</v>
      </c>
    </row>
    <row r="1026" spans="1:12" s="62" customFormat="1" ht="24.75" customHeight="1" x14ac:dyDescent="0.25">
      <c r="A1026" s="69">
        <f t="shared" si="52"/>
        <v>196</v>
      </c>
      <c r="C1026" s="70">
        <v>196</v>
      </c>
      <c r="D1026" s="58" t="s">
        <v>318</v>
      </c>
      <c r="E1026" s="58" t="s">
        <v>10</v>
      </c>
      <c r="F1026" s="58">
        <v>24814</v>
      </c>
      <c r="G1026" s="70">
        <v>1034</v>
      </c>
      <c r="H1026" s="70">
        <v>5</v>
      </c>
      <c r="I1026" s="58">
        <f t="shared" si="53"/>
        <v>14</v>
      </c>
      <c r="J1026" s="58"/>
      <c r="K1026" s="58"/>
      <c r="L1026" s="64" t="str">
        <f t="shared" si="54"/>
        <v>I</v>
      </c>
    </row>
    <row r="1027" spans="1:12" s="62" customFormat="1" ht="24.75" customHeight="1" x14ac:dyDescent="0.25">
      <c r="A1027" s="69">
        <f t="shared" si="52"/>
        <v>196</v>
      </c>
      <c r="C1027" s="70">
        <v>196</v>
      </c>
      <c r="D1027" s="58" t="s">
        <v>318</v>
      </c>
      <c r="E1027" s="58" t="s">
        <v>10</v>
      </c>
      <c r="F1027" s="58">
        <v>24814</v>
      </c>
      <c r="G1027" s="70">
        <v>1035</v>
      </c>
      <c r="H1027" s="70">
        <v>9</v>
      </c>
      <c r="I1027" s="58">
        <f t="shared" si="53"/>
        <v>14</v>
      </c>
      <c r="J1027" s="58"/>
      <c r="K1027" s="58"/>
      <c r="L1027" s="64" t="str">
        <f t="shared" si="54"/>
        <v>I</v>
      </c>
    </row>
    <row r="1028" spans="1:12" s="62" customFormat="1" ht="24.75" customHeight="1" x14ac:dyDescent="0.25">
      <c r="A1028" s="69">
        <f t="shared" si="52"/>
        <v>213</v>
      </c>
      <c r="C1028" s="70">
        <v>213</v>
      </c>
      <c r="D1028" s="58" t="s">
        <v>318</v>
      </c>
      <c r="E1028" s="58" t="s">
        <v>10</v>
      </c>
      <c r="F1028" s="58">
        <v>25351</v>
      </c>
      <c r="G1028" s="70">
        <v>994</v>
      </c>
      <c r="H1028" s="70">
        <v>19</v>
      </c>
      <c r="I1028" s="58">
        <f t="shared" si="53"/>
        <v>24</v>
      </c>
      <c r="J1028" s="58"/>
      <c r="K1028" s="58"/>
      <c r="L1028" s="64" t="str">
        <f t="shared" si="54"/>
        <v>I</v>
      </c>
    </row>
    <row r="1029" spans="1:12" s="62" customFormat="1" ht="24.75" customHeight="1" x14ac:dyDescent="0.25">
      <c r="A1029" s="69">
        <f t="shared" ref="A1029:A1092" si="55">+C1029</f>
        <v>213</v>
      </c>
      <c r="C1029" s="70">
        <v>213</v>
      </c>
      <c r="D1029" s="58" t="s">
        <v>318</v>
      </c>
      <c r="E1029" s="58" t="s">
        <v>10</v>
      </c>
      <c r="F1029" s="58">
        <v>25351</v>
      </c>
      <c r="G1029" s="70">
        <v>996</v>
      </c>
      <c r="H1029" s="70">
        <v>5</v>
      </c>
      <c r="I1029" s="58">
        <f t="shared" ref="I1029:I1092" si="56">SUMIF($C$4:$C$3331,A1029,$H$4:$H$3331)</f>
        <v>24</v>
      </c>
      <c r="J1029" s="58"/>
      <c r="K1029" s="58"/>
      <c r="L1029" s="64" t="str">
        <f t="shared" ref="L1029:L1092" si="57">IFERROR(VLOOKUP(D1029,$N$4:$P$31,3,0),"-")</f>
        <v>I</v>
      </c>
    </row>
    <row r="1030" spans="1:12" s="62" customFormat="1" ht="24.75" customHeight="1" x14ac:dyDescent="0.25">
      <c r="A1030" s="69">
        <f t="shared" si="55"/>
        <v>218</v>
      </c>
      <c r="C1030" s="70">
        <v>218</v>
      </c>
      <c r="D1030" s="58" t="s">
        <v>318</v>
      </c>
      <c r="E1030" s="58" t="s">
        <v>10</v>
      </c>
      <c r="F1030" s="58">
        <v>24293</v>
      </c>
      <c r="G1030" s="70">
        <v>1015</v>
      </c>
      <c r="H1030" s="70">
        <v>3</v>
      </c>
      <c r="I1030" s="58">
        <f t="shared" si="56"/>
        <v>581</v>
      </c>
      <c r="J1030" s="58"/>
      <c r="K1030" s="58"/>
      <c r="L1030" s="64" t="str">
        <f t="shared" si="57"/>
        <v>I</v>
      </c>
    </row>
    <row r="1031" spans="1:12" s="62" customFormat="1" ht="24.75" customHeight="1" x14ac:dyDescent="0.25">
      <c r="A1031" s="69">
        <f t="shared" si="55"/>
        <v>218</v>
      </c>
      <c r="C1031" s="70">
        <v>218</v>
      </c>
      <c r="D1031" s="58" t="s">
        <v>318</v>
      </c>
      <c r="E1031" s="58" t="s">
        <v>10</v>
      </c>
      <c r="F1031" s="58">
        <v>24293</v>
      </c>
      <c r="G1031" s="70">
        <v>1016</v>
      </c>
      <c r="H1031" s="70">
        <v>4</v>
      </c>
      <c r="I1031" s="58">
        <f t="shared" si="56"/>
        <v>581</v>
      </c>
      <c r="J1031" s="58"/>
      <c r="K1031" s="58"/>
      <c r="L1031" s="64" t="str">
        <f t="shared" si="57"/>
        <v>I</v>
      </c>
    </row>
    <row r="1032" spans="1:12" s="62" customFormat="1" ht="24.75" customHeight="1" x14ac:dyDescent="0.25">
      <c r="A1032" s="69">
        <f t="shared" si="55"/>
        <v>218</v>
      </c>
      <c r="C1032" s="70">
        <v>218</v>
      </c>
      <c r="D1032" s="58" t="s">
        <v>318</v>
      </c>
      <c r="E1032" s="58" t="s">
        <v>10</v>
      </c>
      <c r="F1032" s="58">
        <v>24293</v>
      </c>
      <c r="G1032" s="70">
        <v>1017</v>
      </c>
      <c r="H1032" s="70">
        <v>6</v>
      </c>
      <c r="I1032" s="58">
        <f t="shared" si="56"/>
        <v>581</v>
      </c>
      <c r="J1032" s="58"/>
      <c r="K1032" s="58"/>
      <c r="L1032" s="64" t="str">
        <f t="shared" si="57"/>
        <v>I</v>
      </c>
    </row>
    <row r="1033" spans="1:12" s="62" customFormat="1" ht="24.75" customHeight="1" x14ac:dyDescent="0.25">
      <c r="A1033" s="69">
        <f t="shared" si="55"/>
        <v>218</v>
      </c>
      <c r="C1033" s="70">
        <v>218</v>
      </c>
      <c r="D1033" s="58" t="s">
        <v>318</v>
      </c>
      <c r="E1033" s="58" t="s">
        <v>10</v>
      </c>
      <c r="F1033" s="58">
        <v>24293</v>
      </c>
      <c r="G1033" s="70">
        <v>1018</v>
      </c>
      <c r="H1033" s="70">
        <v>24</v>
      </c>
      <c r="I1033" s="58">
        <f t="shared" si="56"/>
        <v>581</v>
      </c>
      <c r="J1033" s="58"/>
      <c r="K1033" s="58"/>
      <c r="L1033" s="64" t="str">
        <f t="shared" si="57"/>
        <v>I</v>
      </c>
    </row>
    <row r="1034" spans="1:12" s="62" customFormat="1" ht="24.75" customHeight="1" x14ac:dyDescent="0.25">
      <c r="A1034" s="69">
        <f t="shared" si="55"/>
        <v>218</v>
      </c>
      <c r="C1034" s="70">
        <v>218</v>
      </c>
      <c r="D1034" s="58" t="s">
        <v>318</v>
      </c>
      <c r="E1034" s="58" t="s">
        <v>10</v>
      </c>
      <c r="F1034" s="58">
        <v>24293</v>
      </c>
      <c r="G1034" s="70">
        <v>1019</v>
      </c>
      <c r="H1034" s="70">
        <v>17</v>
      </c>
      <c r="I1034" s="58">
        <f t="shared" si="56"/>
        <v>581</v>
      </c>
      <c r="J1034" s="58"/>
      <c r="K1034" s="58"/>
      <c r="L1034" s="64" t="str">
        <f t="shared" si="57"/>
        <v>I</v>
      </c>
    </row>
    <row r="1035" spans="1:12" s="62" customFormat="1" ht="24.75" customHeight="1" x14ac:dyDescent="0.25">
      <c r="A1035" s="69">
        <f t="shared" si="55"/>
        <v>218</v>
      </c>
      <c r="C1035" s="70">
        <v>218</v>
      </c>
      <c r="D1035" s="58" t="s">
        <v>318</v>
      </c>
      <c r="E1035" s="58" t="s">
        <v>10</v>
      </c>
      <c r="F1035" s="58">
        <v>24294</v>
      </c>
      <c r="G1035" s="70">
        <v>1020</v>
      </c>
      <c r="H1035" s="70">
        <v>8</v>
      </c>
      <c r="I1035" s="58">
        <f t="shared" si="56"/>
        <v>581</v>
      </c>
      <c r="J1035" s="58"/>
      <c r="K1035" s="58"/>
      <c r="L1035" s="64" t="str">
        <f t="shared" si="57"/>
        <v>I</v>
      </c>
    </row>
    <row r="1036" spans="1:12" s="62" customFormat="1" ht="24.75" customHeight="1" x14ac:dyDescent="0.25">
      <c r="A1036" s="69">
        <f t="shared" si="55"/>
        <v>218</v>
      </c>
      <c r="C1036" s="70">
        <v>218</v>
      </c>
      <c r="D1036" s="58" t="s">
        <v>318</v>
      </c>
      <c r="E1036" s="58" t="s">
        <v>10</v>
      </c>
      <c r="F1036" s="58">
        <v>24293</v>
      </c>
      <c r="G1036" s="70">
        <v>1021</v>
      </c>
      <c r="H1036" s="70">
        <v>3</v>
      </c>
      <c r="I1036" s="58">
        <f t="shared" si="56"/>
        <v>581</v>
      </c>
      <c r="J1036" s="58"/>
      <c r="K1036" s="58"/>
      <c r="L1036" s="64" t="str">
        <f t="shared" si="57"/>
        <v>I</v>
      </c>
    </row>
    <row r="1037" spans="1:12" s="62" customFormat="1" ht="24.75" customHeight="1" x14ac:dyDescent="0.25">
      <c r="A1037" s="69">
        <f t="shared" si="55"/>
        <v>218</v>
      </c>
      <c r="C1037" s="70">
        <v>218</v>
      </c>
      <c r="D1037" s="58" t="s">
        <v>318</v>
      </c>
      <c r="E1037" s="58" t="s">
        <v>10</v>
      </c>
      <c r="F1037" s="58">
        <v>24294</v>
      </c>
      <c r="G1037" s="70">
        <v>1022</v>
      </c>
      <c r="H1037" s="70">
        <v>24</v>
      </c>
      <c r="I1037" s="58">
        <f t="shared" si="56"/>
        <v>581</v>
      </c>
      <c r="J1037" s="58"/>
      <c r="K1037" s="58"/>
      <c r="L1037" s="64" t="str">
        <f t="shared" si="57"/>
        <v>I</v>
      </c>
    </row>
    <row r="1038" spans="1:12" s="62" customFormat="1" ht="24.75" customHeight="1" x14ac:dyDescent="0.25">
      <c r="A1038" s="69">
        <f t="shared" si="55"/>
        <v>218</v>
      </c>
      <c r="C1038" s="70">
        <v>218</v>
      </c>
      <c r="D1038" s="58" t="s">
        <v>318</v>
      </c>
      <c r="E1038" s="58" t="s">
        <v>10</v>
      </c>
      <c r="F1038" s="58">
        <v>24294</v>
      </c>
      <c r="G1038" s="70">
        <v>1023</v>
      </c>
      <c r="H1038" s="70">
        <v>3</v>
      </c>
      <c r="I1038" s="58">
        <f t="shared" si="56"/>
        <v>581</v>
      </c>
      <c r="J1038" s="58"/>
      <c r="K1038" s="58"/>
      <c r="L1038" s="64" t="str">
        <f t="shared" si="57"/>
        <v>I</v>
      </c>
    </row>
    <row r="1039" spans="1:12" s="62" customFormat="1" ht="24.75" customHeight="1" x14ac:dyDescent="0.25">
      <c r="A1039" s="69">
        <f t="shared" si="55"/>
        <v>218</v>
      </c>
      <c r="C1039" s="70">
        <v>218</v>
      </c>
      <c r="D1039" s="58" t="s">
        <v>318</v>
      </c>
      <c r="E1039" s="58" t="s">
        <v>10</v>
      </c>
      <c r="F1039" s="58">
        <v>24294</v>
      </c>
      <c r="G1039" s="70">
        <v>1024</v>
      </c>
      <c r="H1039" s="70">
        <v>14</v>
      </c>
      <c r="I1039" s="58">
        <f t="shared" si="56"/>
        <v>581</v>
      </c>
      <c r="J1039" s="58"/>
      <c r="K1039" s="58"/>
      <c r="L1039" s="64" t="str">
        <f t="shared" si="57"/>
        <v>I</v>
      </c>
    </row>
    <row r="1040" spans="1:12" s="62" customFormat="1" ht="24.75" customHeight="1" x14ac:dyDescent="0.25">
      <c r="A1040" s="69">
        <f t="shared" si="55"/>
        <v>218</v>
      </c>
      <c r="C1040" s="70">
        <v>218</v>
      </c>
      <c r="D1040" s="58" t="s">
        <v>318</v>
      </c>
      <c r="E1040" s="58" t="s">
        <v>10</v>
      </c>
      <c r="F1040" s="58">
        <v>24295</v>
      </c>
      <c r="G1040" s="70">
        <v>1025</v>
      </c>
      <c r="H1040" s="70">
        <v>11</v>
      </c>
      <c r="I1040" s="58">
        <f t="shared" si="56"/>
        <v>581</v>
      </c>
      <c r="J1040" s="58"/>
      <c r="K1040" s="58"/>
      <c r="L1040" s="64" t="str">
        <f t="shared" si="57"/>
        <v>I</v>
      </c>
    </row>
    <row r="1041" spans="1:12" s="62" customFormat="1" ht="24.75" customHeight="1" x14ac:dyDescent="0.25">
      <c r="A1041" s="69">
        <f t="shared" si="55"/>
        <v>218</v>
      </c>
      <c r="C1041" s="70">
        <v>218</v>
      </c>
      <c r="D1041" s="58" t="s">
        <v>318</v>
      </c>
      <c r="E1041" s="58" t="s">
        <v>10</v>
      </c>
      <c r="F1041" s="58">
        <v>24295</v>
      </c>
      <c r="G1041" s="70">
        <v>1026</v>
      </c>
      <c r="H1041" s="70">
        <v>24</v>
      </c>
      <c r="I1041" s="58">
        <f t="shared" si="56"/>
        <v>581</v>
      </c>
      <c r="J1041" s="58"/>
      <c r="K1041" s="58"/>
      <c r="L1041" s="64" t="str">
        <f t="shared" si="57"/>
        <v>I</v>
      </c>
    </row>
    <row r="1042" spans="1:12" s="62" customFormat="1" ht="24.75" customHeight="1" x14ac:dyDescent="0.25">
      <c r="A1042" s="69">
        <f t="shared" si="55"/>
        <v>218</v>
      </c>
      <c r="C1042" s="70">
        <v>218</v>
      </c>
      <c r="D1042" s="58" t="s">
        <v>318</v>
      </c>
      <c r="E1042" s="58" t="s">
        <v>10</v>
      </c>
      <c r="F1042" s="58">
        <v>24711</v>
      </c>
      <c r="G1042" s="70">
        <v>1030</v>
      </c>
      <c r="H1042" s="70">
        <v>17</v>
      </c>
      <c r="I1042" s="58">
        <f t="shared" si="56"/>
        <v>581</v>
      </c>
      <c r="J1042" s="58"/>
      <c r="K1042" s="58"/>
      <c r="L1042" s="64" t="str">
        <f t="shared" si="57"/>
        <v>I</v>
      </c>
    </row>
    <row r="1043" spans="1:12" s="62" customFormat="1" ht="24.75" customHeight="1" x14ac:dyDescent="0.25">
      <c r="A1043" s="69">
        <f t="shared" si="55"/>
        <v>218</v>
      </c>
      <c r="C1043" s="70">
        <v>218</v>
      </c>
      <c r="D1043" s="58" t="s">
        <v>318</v>
      </c>
      <c r="E1043" s="58" t="s">
        <v>10</v>
      </c>
      <c r="F1043" s="58">
        <v>24303</v>
      </c>
      <c r="G1043" s="70">
        <v>1040</v>
      </c>
      <c r="H1043" s="70">
        <v>4</v>
      </c>
      <c r="I1043" s="58">
        <f t="shared" si="56"/>
        <v>581</v>
      </c>
      <c r="J1043" s="58"/>
      <c r="K1043" s="58"/>
      <c r="L1043" s="64" t="str">
        <f t="shared" si="57"/>
        <v>I</v>
      </c>
    </row>
    <row r="1044" spans="1:12" s="62" customFormat="1" ht="24.75" customHeight="1" x14ac:dyDescent="0.25">
      <c r="A1044" s="69">
        <f t="shared" si="55"/>
        <v>218</v>
      </c>
      <c r="C1044" s="70">
        <v>218</v>
      </c>
      <c r="D1044" s="58" t="s">
        <v>318</v>
      </c>
      <c r="E1044" s="58" t="s">
        <v>10</v>
      </c>
      <c r="F1044" s="58">
        <v>24303</v>
      </c>
      <c r="G1044" s="70">
        <v>1041</v>
      </c>
      <c r="H1044" s="70">
        <v>22</v>
      </c>
      <c r="I1044" s="58">
        <f t="shared" si="56"/>
        <v>581</v>
      </c>
      <c r="J1044" s="58"/>
      <c r="K1044" s="58"/>
      <c r="L1044" s="64" t="str">
        <f t="shared" si="57"/>
        <v>I</v>
      </c>
    </row>
    <row r="1045" spans="1:12" s="62" customFormat="1" ht="24.75" customHeight="1" x14ac:dyDescent="0.25">
      <c r="A1045" s="69">
        <f t="shared" si="55"/>
        <v>218</v>
      </c>
      <c r="C1045" s="70">
        <v>218</v>
      </c>
      <c r="D1045" s="58" t="s">
        <v>318</v>
      </c>
      <c r="E1045" s="58" t="s">
        <v>10</v>
      </c>
      <c r="F1045" s="58">
        <v>24303</v>
      </c>
      <c r="G1045" s="70">
        <v>1044</v>
      </c>
      <c r="H1045" s="70">
        <v>21</v>
      </c>
      <c r="I1045" s="58">
        <f t="shared" si="56"/>
        <v>581</v>
      </c>
      <c r="J1045" s="58"/>
      <c r="K1045" s="58"/>
      <c r="L1045" s="64" t="str">
        <f t="shared" si="57"/>
        <v>I</v>
      </c>
    </row>
    <row r="1046" spans="1:12" s="62" customFormat="1" ht="24.75" customHeight="1" x14ac:dyDescent="0.25">
      <c r="A1046" s="69">
        <f t="shared" si="55"/>
        <v>218</v>
      </c>
      <c r="C1046" s="70">
        <v>218</v>
      </c>
      <c r="D1046" s="58" t="s">
        <v>318</v>
      </c>
      <c r="E1046" s="58" t="s">
        <v>10</v>
      </c>
      <c r="F1046" s="58">
        <v>24584</v>
      </c>
      <c r="G1046" s="70">
        <v>1045</v>
      </c>
      <c r="H1046" s="70">
        <v>24</v>
      </c>
      <c r="I1046" s="58">
        <f t="shared" si="56"/>
        <v>581</v>
      </c>
      <c r="J1046" s="58"/>
      <c r="K1046" s="58"/>
      <c r="L1046" s="64" t="str">
        <f t="shared" si="57"/>
        <v>I</v>
      </c>
    </row>
    <row r="1047" spans="1:12" s="62" customFormat="1" ht="24.75" customHeight="1" x14ac:dyDescent="0.25">
      <c r="A1047" s="69">
        <f t="shared" si="55"/>
        <v>218</v>
      </c>
      <c r="C1047" s="70">
        <v>218</v>
      </c>
      <c r="D1047" s="58" t="s">
        <v>318</v>
      </c>
      <c r="E1047" s="58" t="s">
        <v>10</v>
      </c>
      <c r="F1047" s="58">
        <v>24583</v>
      </c>
      <c r="G1047" s="70">
        <v>1057</v>
      </c>
      <c r="H1047" s="70">
        <v>17</v>
      </c>
      <c r="I1047" s="58">
        <f t="shared" si="56"/>
        <v>581</v>
      </c>
      <c r="J1047" s="58"/>
      <c r="K1047" s="58"/>
      <c r="L1047" s="64" t="str">
        <f t="shared" si="57"/>
        <v>I</v>
      </c>
    </row>
    <row r="1048" spans="1:12" s="62" customFormat="1" ht="24.75" customHeight="1" x14ac:dyDescent="0.25">
      <c r="A1048" s="69">
        <f t="shared" si="55"/>
        <v>218</v>
      </c>
      <c r="C1048" s="70">
        <v>218</v>
      </c>
      <c r="D1048" s="58" t="s">
        <v>318</v>
      </c>
      <c r="E1048" s="58" t="s">
        <v>10</v>
      </c>
      <c r="F1048" s="58">
        <v>24583</v>
      </c>
      <c r="G1048" s="70">
        <v>1058</v>
      </c>
      <c r="H1048" s="70">
        <v>19</v>
      </c>
      <c r="I1048" s="58">
        <f t="shared" si="56"/>
        <v>581</v>
      </c>
      <c r="J1048" s="58"/>
      <c r="K1048" s="58"/>
      <c r="L1048" s="64" t="str">
        <f t="shared" si="57"/>
        <v>I</v>
      </c>
    </row>
    <row r="1049" spans="1:12" s="62" customFormat="1" ht="24.75" customHeight="1" x14ac:dyDescent="0.25">
      <c r="A1049" s="69">
        <f t="shared" si="55"/>
        <v>218</v>
      </c>
      <c r="C1049" s="70">
        <v>218</v>
      </c>
      <c r="D1049" s="58" t="s">
        <v>318</v>
      </c>
      <c r="E1049" s="58" t="s">
        <v>10</v>
      </c>
      <c r="F1049" s="58">
        <v>24584</v>
      </c>
      <c r="G1049" s="70">
        <v>1059</v>
      </c>
      <c r="H1049" s="70">
        <v>7</v>
      </c>
      <c r="I1049" s="58">
        <f t="shared" si="56"/>
        <v>581</v>
      </c>
      <c r="J1049" s="58"/>
      <c r="K1049" s="58"/>
      <c r="L1049" s="64" t="str">
        <f t="shared" si="57"/>
        <v>I</v>
      </c>
    </row>
    <row r="1050" spans="1:12" s="62" customFormat="1" ht="24.75" customHeight="1" x14ac:dyDescent="0.25">
      <c r="A1050" s="69">
        <f t="shared" si="55"/>
        <v>218</v>
      </c>
      <c r="C1050" s="70">
        <v>218</v>
      </c>
      <c r="D1050" s="58" t="s">
        <v>318</v>
      </c>
      <c r="E1050" s="58" t="s">
        <v>10</v>
      </c>
      <c r="F1050" s="58">
        <v>24707</v>
      </c>
      <c r="G1050" s="70">
        <v>1061</v>
      </c>
      <c r="H1050" s="70">
        <v>20</v>
      </c>
      <c r="I1050" s="58">
        <f t="shared" si="56"/>
        <v>581</v>
      </c>
      <c r="J1050" s="58"/>
      <c r="K1050" s="58"/>
      <c r="L1050" s="64" t="str">
        <f t="shared" si="57"/>
        <v>I</v>
      </c>
    </row>
    <row r="1051" spans="1:12" s="62" customFormat="1" ht="24.75" customHeight="1" x14ac:dyDescent="0.25">
      <c r="A1051" s="69">
        <f t="shared" si="55"/>
        <v>218</v>
      </c>
      <c r="C1051" s="70">
        <v>218</v>
      </c>
      <c r="D1051" s="58" t="s">
        <v>318</v>
      </c>
      <c r="E1051" s="58" t="s">
        <v>10</v>
      </c>
      <c r="F1051" s="58">
        <v>24708</v>
      </c>
      <c r="G1051" s="70">
        <v>1063</v>
      </c>
      <c r="H1051" s="70">
        <v>3</v>
      </c>
      <c r="I1051" s="58">
        <f t="shared" si="56"/>
        <v>581</v>
      </c>
      <c r="J1051" s="58"/>
      <c r="K1051" s="58"/>
      <c r="L1051" s="64" t="str">
        <f t="shared" si="57"/>
        <v>I</v>
      </c>
    </row>
    <row r="1052" spans="1:12" s="62" customFormat="1" ht="24.75" customHeight="1" x14ac:dyDescent="0.25">
      <c r="A1052" s="69">
        <f t="shared" si="55"/>
        <v>218</v>
      </c>
      <c r="C1052" s="70">
        <v>218</v>
      </c>
      <c r="D1052" s="58" t="s">
        <v>318</v>
      </c>
      <c r="E1052" s="58" t="s">
        <v>10</v>
      </c>
      <c r="F1052" s="58">
        <v>24707</v>
      </c>
      <c r="G1052" s="70">
        <v>1064</v>
      </c>
      <c r="H1052" s="70">
        <v>22</v>
      </c>
      <c r="I1052" s="58">
        <f t="shared" si="56"/>
        <v>581</v>
      </c>
      <c r="J1052" s="58"/>
      <c r="K1052" s="58"/>
      <c r="L1052" s="64" t="str">
        <f t="shared" si="57"/>
        <v>I</v>
      </c>
    </row>
    <row r="1053" spans="1:12" s="62" customFormat="1" ht="24.75" customHeight="1" x14ac:dyDescent="0.25">
      <c r="A1053" s="69">
        <f t="shared" si="55"/>
        <v>218</v>
      </c>
      <c r="C1053" s="70">
        <v>218</v>
      </c>
      <c r="D1053" s="58" t="s">
        <v>318</v>
      </c>
      <c r="E1053" s="58" t="s">
        <v>10</v>
      </c>
      <c r="F1053" s="58">
        <v>24707</v>
      </c>
      <c r="G1053" s="70">
        <v>1065</v>
      </c>
      <c r="H1053" s="70">
        <v>3</v>
      </c>
      <c r="I1053" s="58">
        <f t="shared" si="56"/>
        <v>581</v>
      </c>
      <c r="J1053" s="58"/>
      <c r="K1053" s="58"/>
      <c r="L1053" s="64" t="str">
        <f t="shared" si="57"/>
        <v>I</v>
      </c>
    </row>
    <row r="1054" spans="1:12" s="62" customFormat="1" ht="24.75" customHeight="1" x14ac:dyDescent="0.25">
      <c r="A1054" s="69">
        <f t="shared" si="55"/>
        <v>218</v>
      </c>
      <c r="C1054" s="70">
        <v>218</v>
      </c>
      <c r="D1054" s="58" t="s">
        <v>318</v>
      </c>
      <c r="E1054" s="58" t="s">
        <v>10</v>
      </c>
      <c r="F1054" s="58">
        <v>24708</v>
      </c>
      <c r="G1054" s="70">
        <v>1066</v>
      </c>
      <c r="H1054" s="70">
        <v>24</v>
      </c>
      <c r="I1054" s="58">
        <f t="shared" si="56"/>
        <v>581</v>
      </c>
      <c r="J1054" s="58"/>
      <c r="K1054" s="58"/>
      <c r="L1054" s="64" t="str">
        <f t="shared" si="57"/>
        <v>I</v>
      </c>
    </row>
    <row r="1055" spans="1:12" s="62" customFormat="1" ht="24.75" customHeight="1" x14ac:dyDescent="0.25">
      <c r="A1055" s="69">
        <f t="shared" si="55"/>
        <v>218</v>
      </c>
      <c r="C1055" s="70">
        <v>218</v>
      </c>
      <c r="D1055" s="58" t="s">
        <v>318</v>
      </c>
      <c r="E1055" s="58" t="s">
        <v>10</v>
      </c>
      <c r="F1055" s="58">
        <v>24708</v>
      </c>
      <c r="G1055" s="70">
        <v>1067</v>
      </c>
      <c r="H1055" s="70">
        <v>19</v>
      </c>
      <c r="I1055" s="58">
        <f t="shared" si="56"/>
        <v>581</v>
      </c>
      <c r="J1055" s="58"/>
      <c r="K1055" s="58"/>
      <c r="L1055" s="64" t="str">
        <f t="shared" si="57"/>
        <v>I</v>
      </c>
    </row>
    <row r="1056" spans="1:12" s="62" customFormat="1" ht="24.75" customHeight="1" x14ac:dyDescent="0.25">
      <c r="A1056" s="69">
        <f t="shared" si="55"/>
        <v>218</v>
      </c>
      <c r="C1056" s="70">
        <v>218</v>
      </c>
      <c r="D1056" s="58" t="s">
        <v>318</v>
      </c>
      <c r="E1056" s="58" t="s">
        <v>10</v>
      </c>
      <c r="F1056" s="58">
        <v>24709</v>
      </c>
      <c r="G1056" s="70">
        <v>1068</v>
      </c>
      <c r="H1056" s="70">
        <v>7</v>
      </c>
      <c r="I1056" s="58">
        <f t="shared" si="56"/>
        <v>581</v>
      </c>
      <c r="J1056" s="58"/>
      <c r="K1056" s="58"/>
      <c r="L1056" s="64" t="str">
        <f t="shared" si="57"/>
        <v>I</v>
      </c>
    </row>
    <row r="1057" spans="1:12" s="62" customFormat="1" ht="24.75" customHeight="1" x14ac:dyDescent="0.25">
      <c r="A1057" s="69">
        <f t="shared" si="55"/>
        <v>218</v>
      </c>
      <c r="C1057" s="70">
        <v>218</v>
      </c>
      <c r="D1057" s="58" t="s">
        <v>318</v>
      </c>
      <c r="E1057" s="58" t="s">
        <v>10</v>
      </c>
      <c r="F1057" s="58">
        <v>24709</v>
      </c>
      <c r="G1057" s="70">
        <v>1069</v>
      </c>
      <c r="H1057" s="70">
        <v>24</v>
      </c>
      <c r="I1057" s="58">
        <f t="shared" si="56"/>
        <v>581</v>
      </c>
      <c r="J1057" s="58"/>
      <c r="K1057" s="58"/>
      <c r="L1057" s="64" t="str">
        <f t="shared" si="57"/>
        <v>I</v>
      </c>
    </row>
    <row r="1058" spans="1:12" s="62" customFormat="1" ht="24.75" customHeight="1" x14ac:dyDescent="0.25">
      <c r="A1058" s="69">
        <f t="shared" si="55"/>
        <v>218</v>
      </c>
      <c r="C1058" s="70">
        <v>218</v>
      </c>
      <c r="D1058" s="58" t="s">
        <v>318</v>
      </c>
      <c r="E1058" s="58" t="s">
        <v>10</v>
      </c>
      <c r="F1058" s="58">
        <v>24709</v>
      </c>
      <c r="G1058" s="70">
        <v>1070</v>
      </c>
      <c r="H1058" s="70">
        <v>19</v>
      </c>
      <c r="I1058" s="58">
        <f t="shared" si="56"/>
        <v>581</v>
      </c>
      <c r="J1058" s="58"/>
      <c r="K1058" s="58"/>
      <c r="L1058" s="64" t="str">
        <f t="shared" si="57"/>
        <v>I</v>
      </c>
    </row>
    <row r="1059" spans="1:12" s="62" customFormat="1" ht="24.75" customHeight="1" x14ac:dyDescent="0.25">
      <c r="A1059" s="69">
        <f t="shared" si="55"/>
        <v>218</v>
      </c>
      <c r="C1059" s="70">
        <v>218</v>
      </c>
      <c r="D1059" s="58" t="s">
        <v>318</v>
      </c>
      <c r="E1059" s="58" t="s">
        <v>10</v>
      </c>
      <c r="F1059" s="58">
        <v>24710</v>
      </c>
      <c r="G1059" s="70">
        <v>1071</v>
      </c>
      <c r="H1059" s="70">
        <v>7</v>
      </c>
      <c r="I1059" s="58">
        <f t="shared" si="56"/>
        <v>581</v>
      </c>
      <c r="J1059" s="58"/>
      <c r="K1059" s="58"/>
      <c r="L1059" s="64" t="str">
        <f t="shared" si="57"/>
        <v>I</v>
      </c>
    </row>
    <row r="1060" spans="1:12" s="62" customFormat="1" ht="24.75" customHeight="1" x14ac:dyDescent="0.25">
      <c r="A1060" s="69">
        <f t="shared" si="55"/>
        <v>218</v>
      </c>
      <c r="C1060" s="70">
        <v>218</v>
      </c>
      <c r="D1060" s="58" t="s">
        <v>318</v>
      </c>
      <c r="E1060" s="58" t="s">
        <v>10</v>
      </c>
      <c r="F1060" s="58">
        <v>24710</v>
      </c>
      <c r="G1060" s="70">
        <v>1072</v>
      </c>
      <c r="H1060" s="70">
        <v>24</v>
      </c>
      <c r="I1060" s="58">
        <f t="shared" si="56"/>
        <v>581</v>
      </c>
      <c r="J1060" s="58"/>
      <c r="K1060" s="58"/>
      <c r="L1060" s="64" t="str">
        <f t="shared" si="57"/>
        <v>I</v>
      </c>
    </row>
    <row r="1061" spans="1:12" s="62" customFormat="1" ht="24.75" customHeight="1" x14ac:dyDescent="0.25">
      <c r="A1061" s="69">
        <f t="shared" si="55"/>
        <v>218</v>
      </c>
      <c r="C1061" s="70">
        <v>218</v>
      </c>
      <c r="D1061" s="58" t="s">
        <v>318</v>
      </c>
      <c r="E1061" s="58" t="s">
        <v>10</v>
      </c>
      <c r="F1061" s="58">
        <v>24711</v>
      </c>
      <c r="G1061" s="70">
        <v>1073</v>
      </c>
      <c r="H1061" s="70">
        <v>3</v>
      </c>
      <c r="I1061" s="58">
        <f t="shared" si="56"/>
        <v>581</v>
      </c>
      <c r="J1061" s="58"/>
      <c r="K1061" s="58"/>
      <c r="L1061" s="64" t="str">
        <f t="shared" si="57"/>
        <v>I</v>
      </c>
    </row>
    <row r="1062" spans="1:12" s="62" customFormat="1" ht="24.75" customHeight="1" x14ac:dyDescent="0.25">
      <c r="A1062" s="69">
        <f t="shared" si="55"/>
        <v>218</v>
      </c>
      <c r="C1062" s="70">
        <v>218</v>
      </c>
      <c r="D1062" s="58" t="s">
        <v>318</v>
      </c>
      <c r="E1062" s="58" t="s">
        <v>10</v>
      </c>
      <c r="F1062" s="58">
        <v>24710</v>
      </c>
      <c r="G1062" s="70">
        <v>1074</v>
      </c>
      <c r="H1062" s="70">
        <v>17</v>
      </c>
      <c r="I1062" s="58">
        <f t="shared" si="56"/>
        <v>581</v>
      </c>
      <c r="J1062" s="58"/>
      <c r="K1062" s="58"/>
      <c r="L1062" s="64" t="str">
        <f t="shared" si="57"/>
        <v>I</v>
      </c>
    </row>
    <row r="1063" spans="1:12" s="62" customFormat="1" ht="24.75" customHeight="1" x14ac:dyDescent="0.25">
      <c r="A1063" s="69">
        <f t="shared" si="55"/>
        <v>218</v>
      </c>
      <c r="C1063" s="70">
        <v>218</v>
      </c>
      <c r="D1063" s="58" t="s">
        <v>318</v>
      </c>
      <c r="E1063" s="58" t="s">
        <v>10</v>
      </c>
      <c r="F1063" s="58">
        <v>24711</v>
      </c>
      <c r="G1063" s="70">
        <v>1075</v>
      </c>
      <c r="H1063" s="70">
        <v>8</v>
      </c>
      <c r="I1063" s="58">
        <f t="shared" si="56"/>
        <v>581</v>
      </c>
      <c r="J1063" s="58"/>
      <c r="K1063" s="58"/>
      <c r="L1063" s="64" t="str">
        <f t="shared" si="57"/>
        <v>I</v>
      </c>
    </row>
    <row r="1064" spans="1:12" s="62" customFormat="1" ht="24.75" customHeight="1" x14ac:dyDescent="0.25">
      <c r="A1064" s="69">
        <f t="shared" si="55"/>
        <v>218</v>
      </c>
      <c r="C1064" s="70">
        <v>218</v>
      </c>
      <c r="D1064" s="58" t="s">
        <v>318</v>
      </c>
      <c r="E1064" s="58" t="s">
        <v>10</v>
      </c>
      <c r="F1064" s="58">
        <v>24711</v>
      </c>
      <c r="G1064" s="70">
        <v>1076</v>
      </c>
      <c r="H1064" s="70">
        <v>24</v>
      </c>
      <c r="I1064" s="58">
        <f t="shared" si="56"/>
        <v>581</v>
      </c>
      <c r="J1064" s="58"/>
      <c r="K1064" s="58"/>
      <c r="L1064" s="64" t="str">
        <f t="shared" si="57"/>
        <v>I</v>
      </c>
    </row>
    <row r="1065" spans="1:12" s="62" customFormat="1" ht="24.75" customHeight="1" x14ac:dyDescent="0.25">
      <c r="A1065" s="69">
        <f t="shared" si="55"/>
        <v>218</v>
      </c>
      <c r="C1065" s="70">
        <v>218</v>
      </c>
      <c r="D1065" s="58" t="s">
        <v>318</v>
      </c>
      <c r="E1065" s="58" t="s">
        <v>10</v>
      </c>
      <c r="F1065" s="58">
        <v>24295</v>
      </c>
      <c r="G1065" s="70">
        <v>1077</v>
      </c>
      <c r="H1065" s="70">
        <v>5</v>
      </c>
      <c r="I1065" s="58">
        <f t="shared" si="56"/>
        <v>581</v>
      </c>
      <c r="J1065" s="58"/>
      <c r="K1065" s="58"/>
      <c r="L1065" s="64" t="str">
        <f t="shared" si="57"/>
        <v>I</v>
      </c>
    </row>
    <row r="1066" spans="1:12" s="62" customFormat="1" ht="24.75" customHeight="1" x14ac:dyDescent="0.25">
      <c r="A1066" s="69">
        <f t="shared" si="55"/>
        <v>218</v>
      </c>
      <c r="C1066" s="70">
        <v>218</v>
      </c>
      <c r="D1066" s="58" t="s">
        <v>318</v>
      </c>
      <c r="E1066" s="58" t="s">
        <v>10</v>
      </c>
      <c r="F1066" s="58">
        <v>24297</v>
      </c>
      <c r="G1066" s="70">
        <v>1078</v>
      </c>
      <c r="H1066" s="70">
        <v>21</v>
      </c>
      <c r="I1066" s="58">
        <f t="shared" si="56"/>
        <v>581</v>
      </c>
      <c r="J1066" s="58"/>
      <c r="K1066" s="58"/>
      <c r="L1066" s="64" t="str">
        <f t="shared" si="57"/>
        <v>I</v>
      </c>
    </row>
    <row r="1067" spans="1:12" s="62" customFormat="1" ht="24.75" customHeight="1" x14ac:dyDescent="0.25">
      <c r="A1067" s="69">
        <f t="shared" si="55"/>
        <v>218</v>
      </c>
      <c r="C1067" s="70">
        <v>218</v>
      </c>
      <c r="D1067" s="58" t="s">
        <v>318</v>
      </c>
      <c r="E1067" s="58" t="s">
        <v>10</v>
      </c>
      <c r="F1067" s="58">
        <v>24297</v>
      </c>
      <c r="G1067" s="70">
        <v>1079</v>
      </c>
      <c r="H1067" s="70">
        <v>16</v>
      </c>
      <c r="I1067" s="58">
        <f t="shared" si="56"/>
        <v>581</v>
      </c>
      <c r="J1067" s="58"/>
      <c r="K1067" s="58"/>
      <c r="L1067" s="64" t="str">
        <f t="shared" si="57"/>
        <v>I</v>
      </c>
    </row>
    <row r="1068" spans="1:12" s="62" customFormat="1" ht="24.75" customHeight="1" x14ac:dyDescent="0.25">
      <c r="A1068" s="69">
        <f t="shared" si="55"/>
        <v>218</v>
      </c>
      <c r="C1068" s="70">
        <v>218</v>
      </c>
      <c r="D1068" s="58" t="s">
        <v>318</v>
      </c>
      <c r="E1068" s="58" t="s">
        <v>10</v>
      </c>
      <c r="F1068" s="58">
        <v>24298</v>
      </c>
      <c r="G1068" s="70">
        <v>1080</v>
      </c>
      <c r="H1068" s="70">
        <v>10</v>
      </c>
      <c r="I1068" s="58">
        <f t="shared" si="56"/>
        <v>581</v>
      </c>
      <c r="J1068" s="58"/>
      <c r="K1068" s="58"/>
      <c r="L1068" s="64" t="str">
        <f t="shared" si="57"/>
        <v>I</v>
      </c>
    </row>
    <row r="1069" spans="1:12" s="62" customFormat="1" ht="24.75" customHeight="1" x14ac:dyDescent="0.25">
      <c r="A1069" s="69">
        <f t="shared" si="55"/>
        <v>218</v>
      </c>
      <c r="C1069" s="70">
        <v>218</v>
      </c>
      <c r="D1069" s="58" t="s">
        <v>318</v>
      </c>
      <c r="E1069" s="58" t="s">
        <v>10</v>
      </c>
      <c r="F1069" s="58">
        <v>24298</v>
      </c>
      <c r="G1069" s="70">
        <v>1081</v>
      </c>
      <c r="H1069" s="70">
        <v>24</v>
      </c>
      <c r="I1069" s="58">
        <f t="shared" si="56"/>
        <v>581</v>
      </c>
      <c r="J1069" s="58"/>
      <c r="K1069" s="58"/>
      <c r="L1069" s="64" t="str">
        <f t="shared" si="57"/>
        <v>I</v>
      </c>
    </row>
    <row r="1070" spans="1:12" s="62" customFormat="1" ht="24.75" customHeight="1" x14ac:dyDescent="0.25">
      <c r="A1070" s="69">
        <f t="shared" si="55"/>
        <v>218</v>
      </c>
      <c r="C1070" s="70">
        <v>218</v>
      </c>
      <c r="D1070" s="58" t="s">
        <v>318</v>
      </c>
      <c r="E1070" s="58" t="s">
        <v>10</v>
      </c>
      <c r="F1070" s="58">
        <v>24298</v>
      </c>
      <c r="G1070" s="70">
        <v>1083</v>
      </c>
      <c r="H1070" s="70">
        <v>3</v>
      </c>
      <c r="I1070" s="58">
        <f t="shared" si="56"/>
        <v>581</v>
      </c>
      <c r="J1070" s="58"/>
      <c r="K1070" s="58"/>
      <c r="L1070" s="64" t="str">
        <f t="shared" si="57"/>
        <v>I</v>
      </c>
    </row>
    <row r="1071" spans="1:12" s="62" customFormat="1" ht="24.75" customHeight="1" x14ac:dyDescent="0.25">
      <c r="A1071" s="69">
        <f t="shared" si="55"/>
        <v>246</v>
      </c>
      <c r="C1071" s="70">
        <v>246</v>
      </c>
      <c r="D1071" s="58" t="s">
        <v>318</v>
      </c>
      <c r="E1071" s="58" t="s">
        <v>10</v>
      </c>
      <c r="F1071" s="58">
        <v>24325</v>
      </c>
      <c r="G1071" s="70">
        <v>1042</v>
      </c>
      <c r="H1071" s="70">
        <v>4</v>
      </c>
      <c r="I1071" s="58">
        <f t="shared" si="56"/>
        <v>147</v>
      </c>
      <c r="J1071" s="58"/>
      <c r="K1071" s="58"/>
      <c r="L1071" s="64" t="str">
        <f t="shared" si="57"/>
        <v>I</v>
      </c>
    </row>
    <row r="1072" spans="1:12" s="62" customFormat="1" ht="24.75" customHeight="1" x14ac:dyDescent="0.25">
      <c r="A1072" s="69">
        <f t="shared" si="55"/>
        <v>246</v>
      </c>
      <c r="C1072" s="70">
        <v>246</v>
      </c>
      <c r="D1072" s="58" t="s">
        <v>318</v>
      </c>
      <c r="E1072" s="58" t="s">
        <v>10</v>
      </c>
      <c r="F1072" s="58">
        <v>24325</v>
      </c>
      <c r="G1072" s="70">
        <v>1043</v>
      </c>
      <c r="H1072" s="70">
        <v>3</v>
      </c>
      <c r="I1072" s="58">
        <f t="shared" si="56"/>
        <v>147</v>
      </c>
      <c r="J1072" s="58"/>
      <c r="K1072" s="58"/>
      <c r="L1072" s="64" t="str">
        <f t="shared" si="57"/>
        <v>I</v>
      </c>
    </row>
    <row r="1073" spans="1:12" s="62" customFormat="1" ht="24.75" customHeight="1" x14ac:dyDescent="0.25">
      <c r="A1073" s="69">
        <f t="shared" si="55"/>
        <v>246</v>
      </c>
      <c r="C1073" s="70">
        <v>246</v>
      </c>
      <c r="D1073" s="58" t="s">
        <v>318</v>
      </c>
      <c r="E1073" s="58" t="s">
        <v>10</v>
      </c>
      <c r="F1073" s="58">
        <v>24459</v>
      </c>
      <c r="G1073" s="70">
        <v>1092</v>
      </c>
      <c r="H1073" s="70">
        <v>18</v>
      </c>
      <c r="I1073" s="58">
        <f t="shared" si="56"/>
        <v>147</v>
      </c>
      <c r="J1073" s="58"/>
      <c r="K1073" s="58"/>
      <c r="L1073" s="64" t="str">
        <f t="shared" si="57"/>
        <v>I</v>
      </c>
    </row>
    <row r="1074" spans="1:12" s="62" customFormat="1" ht="24.75" customHeight="1" x14ac:dyDescent="0.25">
      <c r="A1074" s="69">
        <f t="shared" si="55"/>
        <v>246</v>
      </c>
      <c r="C1074" s="70">
        <v>246</v>
      </c>
      <c r="D1074" s="58" t="s">
        <v>318</v>
      </c>
      <c r="E1074" s="58" t="s">
        <v>10</v>
      </c>
      <c r="F1074" s="58">
        <v>24416</v>
      </c>
      <c r="G1074" s="70">
        <v>1101</v>
      </c>
      <c r="H1074" s="70">
        <v>12</v>
      </c>
      <c r="I1074" s="58">
        <f t="shared" si="56"/>
        <v>147</v>
      </c>
      <c r="J1074" s="58"/>
      <c r="K1074" s="58"/>
      <c r="L1074" s="64" t="str">
        <f t="shared" si="57"/>
        <v>I</v>
      </c>
    </row>
    <row r="1075" spans="1:12" s="62" customFormat="1" ht="24.75" customHeight="1" x14ac:dyDescent="0.25">
      <c r="A1075" s="69">
        <f t="shared" si="55"/>
        <v>246</v>
      </c>
      <c r="C1075" s="70">
        <v>246</v>
      </c>
      <c r="D1075" s="58" t="s">
        <v>318</v>
      </c>
      <c r="E1075" s="58" t="s">
        <v>10</v>
      </c>
      <c r="F1075" s="58">
        <v>24416</v>
      </c>
      <c r="G1075" s="70">
        <v>1103</v>
      </c>
      <c r="H1075" s="70">
        <v>4</v>
      </c>
      <c r="I1075" s="58">
        <f t="shared" si="56"/>
        <v>147</v>
      </c>
      <c r="J1075" s="58"/>
      <c r="K1075" s="58"/>
      <c r="L1075" s="64" t="str">
        <f t="shared" si="57"/>
        <v>I</v>
      </c>
    </row>
    <row r="1076" spans="1:12" s="62" customFormat="1" ht="24.75" customHeight="1" x14ac:dyDescent="0.25">
      <c r="A1076" s="69">
        <f t="shared" si="55"/>
        <v>246</v>
      </c>
      <c r="C1076" s="70">
        <v>246</v>
      </c>
      <c r="D1076" s="58" t="s">
        <v>318</v>
      </c>
      <c r="E1076" s="58" t="s">
        <v>10</v>
      </c>
      <c r="F1076" s="58">
        <v>24416</v>
      </c>
      <c r="G1076" s="70">
        <v>1104</v>
      </c>
      <c r="H1076" s="70">
        <v>24</v>
      </c>
      <c r="I1076" s="58">
        <f t="shared" si="56"/>
        <v>147</v>
      </c>
      <c r="J1076" s="58"/>
      <c r="K1076" s="58"/>
      <c r="L1076" s="64" t="str">
        <f t="shared" si="57"/>
        <v>I</v>
      </c>
    </row>
    <row r="1077" spans="1:12" s="62" customFormat="1" ht="24.75" customHeight="1" x14ac:dyDescent="0.25">
      <c r="A1077" s="69">
        <f t="shared" si="55"/>
        <v>246</v>
      </c>
      <c r="C1077" s="70">
        <v>246</v>
      </c>
      <c r="D1077" s="58" t="s">
        <v>318</v>
      </c>
      <c r="E1077" s="58" t="s">
        <v>10</v>
      </c>
      <c r="F1077" s="58">
        <v>24416</v>
      </c>
      <c r="G1077" s="70">
        <v>1105</v>
      </c>
      <c r="H1077" s="70">
        <v>8</v>
      </c>
      <c r="I1077" s="58">
        <f t="shared" si="56"/>
        <v>147</v>
      </c>
      <c r="J1077" s="58"/>
      <c r="K1077" s="58"/>
      <c r="L1077" s="64" t="str">
        <f t="shared" si="57"/>
        <v>I</v>
      </c>
    </row>
    <row r="1078" spans="1:12" s="62" customFormat="1" ht="24.75" customHeight="1" x14ac:dyDescent="0.25">
      <c r="A1078" s="69">
        <f t="shared" si="55"/>
        <v>246</v>
      </c>
      <c r="C1078" s="70">
        <v>246</v>
      </c>
      <c r="D1078" s="58" t="s">
        <v>318</v>
      </c>
      <c r="E1078" s="58" t="s">
        <v>10</v>
      </c>
      <c r="F1078" s="58">
        <v>24429</v>
      </c>
      <c r="G1078" s="70">
        <v>1106</v>
      </c>
      <c r="H1078" s="70">
        <v>18</v>
      </c>
      <c r="I1078" s="58">
        <f t="shared" si="56"/>
        <v>147</v>
      </c>
      <c r="J1078" s="58"/>
      <c r="K1078" s="58"/>
      <c r="L1078" s="64" t="str">
        <f t="shared" si="57"/>
        <v>I</v>
      </c>
    </row>
    <row r="1079" spans="1:12" s="62" customFormat="1" ht="24.75" customHeight="1" x14ac:dyDescent="0.25">
      <c r="A1079" s="69">
        <f t="shared" si="55"/>
        <v>246</v>
      </c>
      <c r="C1079" s="70">
        <v>246</v>
      </c>
      <c r="D1079" s="58" t="s">
        <v>318</v>
      </c>
      <c r="E1079" s="58" t="s">
        <v>10</v>
      </c>
      <c r="F1079" s="58">
        <v>24429</v>
      </c>
      <c r="G1079" s="70">
        <v>1107</v>
      </c>
      <c r="H1079" s="70">
        <v>16</v>
      </c>
      <c r="I1079" s="58">
        <f t="shared" si="56"/>
        <v>147</v>
      </c>
      <c r="J1079" s="58"/>
      <c r="K1079" s="58"/>
      <c r="L1079" s="64" t="str">
        <f t="shared" si="57"/>
        <v>I</v>
      </c>
    </row>
    <row r="1080" spans="1:12" s="62" customFormat="1" ht="24.75" customHeight="1" x14ac:dyDescent="0.25">
      <c r="A1080" s="69">
        <f t="shared" si="55"/>
        <v>246</v>
      </c>
      <c r="C1080" s="70">
        <v>246</v>
      </c>
      <c r="D1080" s="58" t="s">
        <v>318</v>
      </c>
      <c r="E1080" s="58" t="s">
        <v>10</v>
      </c>
      <c r="F1080" s="58">
        <v>24325</v>
      </c>
      <c r="G1080" s="70">
        <v>1125</v>
      </c>
      <c r="H1080" s="70">
        <v>24</v>
      </c>
      <c r="I1080" s="58">
        <f t="shared" si="56"/>
        <v>147</v>
      </c>
      <c r="J1080" s="58"/>
      <c r="K1080" s="58"/>
      <c r="L1080" s="64" t="str">
        <f t="shared" si="57"/>
        <v>I</v>
      </c>
    </row>
    <row r="1081" spans="1:12" s="62" customFormat="1" ht="24.75" customHeight="1" x14ac:dyDescent="0.25">
      <c r="A1081" s="69">
        <f t="shared" si="55"/>
        <v>246</v>
      </c>
      <c r="C1081" s="70">
        <v>246</v>
      </c>
      <c r="D1081" s="58" t="s">
        <v>318</v>
      </c>
      <c r="E1081" s="58" t="s">
        <v>10</v>
      </c>
      <c r="F1081" s="58">
        <v>24325</v>
      </c>
      <c r="G1081" s="70">
        <v>1126</v>
      </c>
      <c r="H1081" s="70">
        <v>13</v>
      </c>
      <c r="I1081" s="58">
        <f t="shared" si="56"/>
        <v>147</v>
      </c>
      <c r="J1081" s="58"/>
      <c r="K1081" s="58"/>
      <c r="L1081" s="64" t="str">
        <f t="shared" si="57"/>
        <v>I</v>
      </c>
    </row>
    <row r="1082" spans="1:12" s="62" customFormat="1" ht="24.75" customHeight="1" x14ac:dyDescent="0.25">
      <c r="A1082" s="69">
        <f t="shared" si="55"/>
        <v>246</v>
      </c>
      <c r="C1082" s="70">
        <v>246</v>
      </c>
      <c r="D1082" s="58" t="s">
        <v>318</v>
      </c>
      <c r="E1082" s="58" t="s">
        <v>10</v>
      </c>
      <c r="F1082" s="58">
        <v>24325</v>
      </c>
      <c r="G1082" s="70">
        <v>1127</v>
      </c>
      <c r="H1082" s="70">
        <v>3</v>
      </c>
      <c r="I1082" s="58">
        <f t="shared" si="56"/>
        <v>147</v>
      </c>
      <c r="J1082" s="58"/>
      <c r="K1082" s="58"/>
      <c r="L1082" s="64" t="str">
        <f t="shared" si="57"/>
        <v>I</v>
      </c>
    </row>
    <row r="1083" spans="1:12" s="62" customFormat="1" ht="24.75" customHeight="1" x14ac:dyDescent="0.25">
      <c r="A1083" s="69">
        <f t="shared" si="55"/>
        <v>247</v>
      </c>
      <c r="C1083" s="70">
        <v>247</v>
      </c>
      <c r="D1083" s="58" t="s">
        <v>318</v>
      </c>
      <c r="E1083" s="58" t="s">
        <v>10</v>
      </c>
      <c r="F1083" s="58">
        <v>24901</v>
      </c>
      <c r="G1083" s="70">
        <v>1036</v>
      </c>
      <c r="H1083" s="70">
        <v>3</v>
      </c>
      <c r="I1083" s="58">
        <f t="shared" si="56"/>
        <v>51</v>
      </c>
      <c r="J1083" s="58"/>
      <c r="K1083" s="58"/>
      <c r="L1083" s="64" t="str">
        <f t="shared" si="57"/>
        <v>I</v>
      </c>
    </row>
    <row r="1084" spans="1:12" s="62" customFormat="1" ht="24.75" customHeight="1" x14ac:dyDescent="0.25">
      <c r="A1084" s="69">
        <f t="shared" si="55"/>
        <v>247</v>
      </c>
      <c r="C1084" s="70">
        <v>247</v>
      </c>
      <c r="D1084" s="58" t="s">
        <v>318</v>
      </c>
      <c r="E1084" s="58" t="s">
        <v>10</v>
      </c>
      <c r="F1084" s="58">
        <v>24901</v>
      </c>
      <c r="G1084" s="70">
        <v>1037</v>
      </c>
      <c r="H1084" s="70">
        <v>23</v>
      </c>
      <c r="I1084" s="58">
        <f t="shared" si="56"/>
        <v>51</v>
      </c>
      <c r="J1084" s="58"/>
      <c r="K1084" s="58"/>
      <c r="L1084" s="64" t="str">
        <f t="shared" si="57"/>
        <v>I</v>
      </c>
    </row>
    <row r="1085" spans="1:12" s="62" customFormat="1" ht="24.75" customHeight="1" x14ac:dyDescent="0.25">
      <c r="A1085" s="69">
        <f t="shared" si="55"/>
        <v>247</v>
      </c>
      <c r="C1085" s="70">
        <v>247</v>
      </c>
      <c r="D1085" s="58" t="s">
        <v>318</v>
      </c>
      <c r="E1085" s="58" t="s">
        <v>10</v>
      </c>
      <c r="F1085" s="58">
        <v>24520</v>
      </c>
      <c r="G1085" s="70">
        <v>1055</v>
      </c>
      <c r="H1085" s="70">
        <v>16</v>
      </c>
      <c r="I1085" s="58">
        <f t="shared" si="56"/>
        <v>51</v>
      </c>
      <c r="J1085" s="58"/>
      <c r="K1085" s="58"/>
      <c r="L1085" s="64" t="str">
        <f t="shared" si="57"/>
        <v>I</v>
      </c>
    </row>
    <row r="1086" spans="1:12" s="62" customFormat="1" ht="24.75" customHeight="1" x14ac:dyDescent="0.25">
      <c r="A1086" s="69">
        <f t="shared" si="55"/>
        <v>247</v>
      </c>
      <c r="C1086" s="70">
        <v>247</v>
      </c>
      <c r="D1086" s="58" t="s">
        <v>318</v>
      </c>
      <c r="E1086" s="58" t="s">
        <v>10</v>
      </c>
      <c r="F1086" s="58">
        <v>24520</v>
      </c>
      <c r="G1086" s="70">
        <v>1056</v>
      </c>
      <c r="H1086" s="70">
        <v>9</v>
      </c>
      <c r="I1086" s="58">
        <f t="shared" si="56"/>
        <v>51</v>
      </c>
      <c r="J1086" s="58"/>
      <c r="K1086" s="58"/>
      <c r="L1086" s="64" t="str">
        <f t="shared" si="57"/>
        <v>I</v>
      </c>
    </row>
    <row r="1087" spans="1:12" s="62" customFormat="1" ht="24.75" customHeight="1" x14ac:dyDescent="0.25">
      <c r="A1087" s="69">
        <f t="shared" si="55"/>
        <v>248</v>
      </c>
      <c r="C1087" s="70">
        <v>248</v>
      </c>
      <c r="D1087" s="58" t="s">
        <v>318</v>
      </c>
      <c r="E1087" s="58" t="s">
        <v>10</v>
      </c>
      <c r="F1087" s="58">
        <v>25413</v>
      </c>
      <c r="G1087" s="70">
        <v>1006</v>
      </c>
      <c r="H1087" s="70">
        <v>10</v>
      </c>
      <c r="I1087" s="58">
        <f t="shared" si="56"/>
        <v>50</v>
      </c>
      <c r="J1087" s="58"/>
      <c r="K1087" s="58"/>
      <c r="L1087" s="64" t="str">
        <f t="shared" si="57"/>
        <v>I</v>
      </c>
    </row>
    <row r="1088" spans="1:12" s="62" customFormat="1" ht="24.75" customHeight="1" x14ac:dyDescent="0.25">
      <c r="A1088" s="69">
        <f t="shared" si="55"/>
        <v>248</v>
      </c>
      <c r="C1088" s="70">
        <v>248</v>
      </c>
      <c r="D1088" s="58" t="s">
        <v>318</v>
      </c>
      <c r="E1088" s="58" t="s">
        <v>10</v>
      </c>
      <c r="F1088" s="58">
        <v>25413</v>
      </c>
      <c r="G1088" s="70">
        <v>1008</v>
      </c>
      <c r="H1088" s="70">
        <v>14</v>
      </c>
      <c r="I1088" s="58">
        <f t="shared" si="56"/>
        <v>50</v>
      </c>
      <c r="J1088" s="58"/>
      <c r="K1088" s="58"/>
      <c r="L1088" s="64" t="str">
        <f t="shared" si="57"/>
        <v>I</v>
      </c>
    </row>
    <row r="1089" spans="1:12" s="62" customFormat="1" ht="24.75" customHeight="1" x14ac:dyDescent="0.25">
      <c r="A1089" s="69">
        <f t="shared" si="55"/>
        <v>248</v>
      </c>
      <c r="C1089" s="70">
        <v>248</v>
      </c>
      <c r="D1089" s="58" t="s">
        <v>318</v>
      </c>
      <c r="E1089" s="58" t="s">
        <v>10</v>
      </c>
      <c r="F1089" s="58">
        <v>24635</v>
      </c>
      <c r="G1089" s="70">
        <v>1113</v>
      </c>
      <c r="H1089" s="70">
        <v>21</v>
      </c>
      <c r="I1089" s="58">
        <f t="shared" si="56"/>
        <v>50</v>
      </c>
      <c r="J1089" s="58"/>
      <c r="K1089" s="58"/>
      <c r="L1089" s="64" t="str">
        <f t="shared" si="57"/>
        <v>I</v>
      </c>
    </row>
    <row r="1090" spans="1:12" s="62" customFormat="1" ht="24.75" customHeight="1" x14ac:dyDescent="0.25">
      <c r="A1090" s="69">
        <f t="shared" si="55"/>
        <v>248</v>
      </c>
      <c r="C1090" s="70">
        <v>248</v>
      </c>
      <c r="D1090" s="58" t="s">
        <v>318</v>
      </c>
      <c r="E1090" s="58" t="s">
        <v>10</v>
      </c>
      <c r="F1090" s="58">
        <v>24635</v>
      </c>
      <c r="G1090" s="70">
        <v>1114</v>
      </c>
      <c r="H1090" s="70">
        <v>5</v>
      </c>
      <c r="I1090" s="58">
        <f t="shared" si="56"/>
        <v>50</v>
      </c>
      <c r="J1090" s="58"/>
      <c r="K1090" s="58"/>
      <c r="L1090" s="64" t="str">
        <f t="shared" si="57"/>
        <v>I</v>
      </c>
    </row>
    <row r="1091" spans="1:12" s="62" customFormat="1" ht="24.75" customHeight="1" x14ac:dyDescent="0.25">
      <c r="A1091" s="69">
        <f t="shared" si="55"/>
        <v>273</v>
      </c>
      <c r="C1091" s="70">
        <v>273</v>
      </c>
      <c r="D1091" s="58" t="s">
        <v>318</v>
      </c>
      <c r="E1091" s="58" t="s">
        <v>10</v>
      </c>
      <c r="F1091" s="58">
        <v>24467</v>
      </c>
      <c r="G1091" s="70">
        <v>1091</v>
      </c>
      <c r="H1091" s="70">
        <v>3</v>
      </c>
      <c r="I1091" s="58">
        <f t="shared" si="56"/>
        <v>44</v>
      </c>
      <c r="J1091" s="58"/>
      <c r="K1091" s="58"/>
      <c r="L1091" s="64" t="str">
        <f t="shared" si="57"/>
        <v>I</v>
      </c>
    </row>
    <row r="1092" spans="1:12" s="62" customFormat="1" ht="24.75" customHeight="1" x14ac:dyDescent="0.25">
      <c r="A1092" s="69">
        <f t="shared" si="55"/>
        <v>273</v>
      </c>
      <c r="C1092" s="70">
        <v>273</v>
      </c>
      <c r="D1092" s="58" t="s">
        <v>318</v>
      </c>
      <c r="E1092" s="58" t="s">
        <v>10</v>
      </c>
      <c r="F1092" s="58">
        <v>24467</v>
      </c>
      <c r="G1092" s="70">
        <v>1094</v>
      </c>
      <c r="H1092" s="70">
        <v>20</v>
      </c>
      <c r="I1092" s="58">
        <f t="shared" si="56"/>
        <v>44</v>
      </c>
      <c r="J1092" s="58"/>
      <c r="K1092" s="58"/>
      <c r="L1092" s="64" t="str">
        <f t="shared" si="57"/>
        <v>I</v>
      </c>
    </row>
    <row r="1093" spans="1:12" s="62" customFormat="1" ht="24.75" customHeight="1" x14ac:dyDescent="0.25">
      <c r="A1093" s="69">
        <f t="shared" ref="A1093:A1156" si="58">+C1093</f>
        <v>273</v>
      </c>
      <c r="C1093" s="70">
        <v>273</v>
      </c>
      <c r="D1093" s="58" t="s">
        <v>318</v>
      </c>
      <c r="E1093" s="58" t="s">
        <v>10</v>
      </c>
      <c r="F1093" s="58">
        <v>24481</v>
      </c>
      <c r="G1093" s="70">
        <v>1095</v>
      </c>
      <c r="H1093" s="70">
        <v>6</v>
      </c>
      <c r="I1093" s="58">
        <f t="shared" ref="I1093:I1156" si="59">SUMIF($C$4:$C$3331,A1093,$H$4:$H$3331)</f>
        <v>44</v>
      </c>
      <c r="J1093" s="58"/>
      <c r="K1093" s="58"/>
      <c r="L1093" s="64" t="str">
        <f t="shared" ref="L1093:L1156" si="60">IFERROR(VLOOKUP(D1093,$N$4:$P$31,3,0),"-")</f>
        <v>I</v>
      </c>
    </row>
    <row r="1094" spans="1:12" s="62" customFormat="1" ht="24.75" customHeight="1" x14ac:dyDescent="0.25">
      <c r="A1094" s="69">
        <f t="shared" si="58"/>
        <v>273</v>
      </c>
      <c r="C1094" s="70">
        <v>273</v>
      </c>
      <c r="D1094" s="58" t="s">
        <v>318</v>
      </c>
      <c r="E1094" s="58" t="s">
        <v>10</v>
      </c>
      <c r="F1094" s="58">
        <v>24481</v>
      </c>
      <c r="G1094" s="70">
        <v>1097</v>
      </c>
      <c r="H1094" s="70">
        <v>15</v>
      </c>
      <c r="I1094" s="58">
        <f t="shared" si="59"/>
        <v>44</v>
      </c>
      <c r="J1094" s="58"/>
      <c r="K1094" s="58"/>
      <c r="L1094" s="64" t="str">
        <f t="shared" si="60"/>
        <v>I</v>
      </c>
    </row>
    <row r="1095" spans="1:12" s="62" customFormat="1" ht="24.75" customHeight="1" x14ac:dyDescent="0.25">
      <c r="A1095" s="69">
        <f t="shared" si="58"/>
        <v>340</v>
      </c>
      <c r="C1095" s="70">
        <v>340</v>
      </c>
      <c r="D1095" s="58" t="s">
        <v>318</v>
      </c>
      <c r="E1095" s="58" t="s">
        <v>10</v>
      </c>
      <c r="F1095" s="58">
        <v>25115</v>
      </c>
      <c r="G1095" s="70">
        <v>980</v>
      </c>
      <c r="H1095" s="70">
        <v>14</v>
      </c>
      <c r="I1095" s="58">
        <f t="shared" si="59"/>
        <v>220</v>
      </c>
      <c r="J1095" s="58"/>
      <c r="K1095" s="58"/>
      <c r="L1095" s="64" t="str">
        <f t="shared" si="60"/>
        <v>I</v>
      </c>
    </row>
    <row r="1096" spans="1:12" s="62" customFormat="1" ht="24.75" customHeight="1" x14ac:dyDescent="0.25">
      <c r="A1096" s="69">
        <f t="shared" si="58"/>
        <v>340</v>
      </c>
      <c r="C1096" s="70">
        <v>340</v>
      </c>
      <c r="D1096" s="58" t="s">
        <v>318</v>
      </c>
      <c r="E1096" s="58" t="s">
        <v>10</v>
      </c>
      <c r="F1096" s="58">
        <v>25333</v>
      </c>
      <c r="G1096" s="70">
        <v>986</v>
      </c>
      <c r="H1096" s="70">
        <v>3</v>
      </c>
      <c r="I1096" s="58">
        <f t="shared" si="59"/>
        <v>220</v>
      </c>
      <c r="J1096" s="58"/>
      <c r="K1096" s="58"/>
      <c r="L1096" s="64" t="str">
        <f t="shared" si="60"/>
        <v>I</v>
      </c>
    </row>
    <row r="1097" spans="1:12" s="62" customFormat="1" ht="24.75" customHeight="1" x14ac:dyDescent="0.25">
      <c r="A1097" s="69">
        <f t="shared" si="58"/>
        <v>340</v>
      </c>
      <c r="C1097" s="70">
        <v>340</v>
      </c>
      <c r="D1097" s="58" t="s">
        <v>318</v>
      </c>
      <c r="E1097" s="58" t="s">
        <v>10</v>
      </c>
      <c r="F1097" s="58">
        <v>25333</v>
      </c>
      <c r="G1097" s="70">
        <v>987</v>
      </c>
      <c r="H1097" s="70">
        <v>16</v>
      </c>
      <c r="I1097" s="58">
        <f t="shared" si="59"/>
        <v>220</v>
      </c>
      <c r="J1097" s="58"/>
      <c r="K1097" s="58"/>
      <c r="L1097" s="64" t="str">
        <f t="shared" si="60"/>
        <v>I</v>
      </c>
    </row>
    <row r="1098" spans="1:12" s="62" customFormat="1" ht="24.75" customHeight="1" x14ac:dyDescent="0.25">
      <c r="A1098" s="69">
        <f t="shared" si="58"/>
        <v>340</v>
      </c>
      <c r="C1098" s="70">
        <v>340</v>
      </c>
      <c r="D1098" s="58" t="s">
        <v>318</v>
      </c>
      <c r="E1098" s="58" t="s">
        <v>10</v>
      </c>
      <c r="F1098" s="58">
        <v>25333</v>
      </c>
      <c r="G1098" s="70">
        <v>991</v>
      </c>
      <c r="H1098" s="70">
        <v>8</v>
      </c>
      <c r="I1098" s="58">
        <f t="shared" si="59"/>
        <v>220</v>
      </c>
      <c r="J1098" s="58"/>
      <c r="K1098" s="58"/>
      <c r="L1098" s="64" t="str">
        <f t="shared" si="60"/>
        <v>I</v>
      </c>
    </row>
    <row r="1099" spans="1:12" s="62" customFormat="1" ht="24.75" customHeight="1" x14ac:dyDescent="0.25">
      <c r="A1099" s="69">
        <f t="shared" si="58"/>
        <v>340</v>
      </c>
      <c r="C1099" s="70">
        <v>340</v>
      </c>
      <c r="D1099" s="58" t="s">
        <v>318</v>
      </c>
      <c r="E1099" s="58" t="s">
        <v>10</v>
      </c>
      <c r="F1099" s="58">
        <v>24178</v>
      </c>
      <c r="G1099" s="70">
        <v>1009</v>
      </c>
      <c r="H1099" s="70">
        <v>3</v>
      </c>
      <c r="I1099" s="58">
        <f t="shared" si="59"/>
        <v>220</v>
      </c>
      <c r="J1099" s="58"/>
      <c r="K1099" s="58"/>
      <c r="L1099" s="64" t="str">
        <f t="shared" si="60"/>
        <v>I</v>
      </c>
    </row>
    <row r="1100" spans="1:12" s="62" customFormat="1" ht="24.75" customHeight="1" x14ac:dyDescent="0.25">
      <c r="A1100" s="69">
        <f t="shared" si="58"/>
        <v>340</v>
      </c>
      <c r="C1100" s="70">
        <v>340</v>
      </c>
      <c r="D1100" s="58" t="s">
        <v>318</v>
      </c>
      <c r="E1100" s="58" t="s">
        <v>10</v>
      </c>
      <c r="F1100" s="58">
        <v>24178</v>
      </c>
      <c r="G1100" s="70">
        <v>1010</v>
      </c>
      <c r="H1100" s="70">
        <v>17</v>
      </c>
      <c r="I1100" s="58">
        <f t="shared" si="59"/>
        <v>220</v>
      </c>
      <c r="J1100" s="58"/>
      <c r="K1100" s="58"/>
      <c r="L1100" s="64" t="str">
        <f t="shared" si="60"/>
        <v>I</v>
      </c>
    </row>
    <row r="1101" spans="1:12" s="62" customFormat="1" ht="24.75" customHeight="1" x14ac:dyDescent="0.25">
      <c r="A1101" s="69">
        <f t="shared" si="58"/>
        <v>340</v>
      </c>
      <c r="C1101" s="70">
        <v>340</v>
      </c>
      <c r="D1101" s="58" t="s">
        <v>318</v>
      </c>
      <c r="E1101" s="58" t="s">
        <v>10</v>
      </c>
      <c r="F1101" s="58">
        <v>24738</v>
      </c>
      <c r="G1101" s="70">
        <v>1031</v>
      </c>
      <c r="H1101" s="70">
        <v>8</v>
      </c>
      <c r="I1101" s="58">
        <f t="shared" si="59"/>
        <v>220</v>
      </c>
      <c r="J1101" s="58"/>
      <c r="K1101" s="58"/>
      <c r="L1101" s="64" t="str">
        <f t="shared" si="60"/>
        <v>I</v>
      </c>
    </row>
    <row r="1102" spans="1:12" s="62" customFormat="1" ht="24.75" customHeight="1" x14ac:dyDescent="0.25">
      <c r="A1102" s="69">
        <f t="shared" si="58"/>
        <v>340</v>
      </c>
      <c r="C1102" s="70">
        <v>340</v>
      </c>
      <c r="D1102" s="58" t="s">
        <v>318</v>
      </c>
      <c r="E1102" s="58" t="s">
        <v>10</v>
      </c>
      <c r="F1102" s="58">
        <v>25115</v>
      </c>
      <c r="G1102" s="70">
        <v>1038</v>
      </c>
      <c r="H1102" s="70">
        <v>17</v>
      </c>
      <c r="I1102" s="58">
        <f t="shared" si="59"/>
        <v>220</v>
      </c>
      <c r="J1102" s="58"/>
      <c r="K1102" s="58"/>
      <c r="L1102" s="64" t="str">
        <f t="shared" si="60"/>
        <v>I</v>
      </c>
    </row>
    <row r="1103" spans="1:12" s="62" customFormat="1" ht="24.75" customHeight="1" x14ac:dyDescent="0.25">
      <c r="A1103" s="69">
        <f t="shared" si="58"/>
        <v>340</v>
      </c>
      <c r="C1103" s="70">
        <v>340</v>
      </c>
      <c r="D1103" s="58" t="s">
        <v>318</v>
      </c>
      <c r="E1103" s="58" t="s">
        <v>10</v>
      </c>
      <c r="F1103" s="58">
        <v>24518</v>
      </c>
      <c r="G1103" s="70">
        <v>1053</v>
      </c>
      <c r="H1103" s="70">
        <v>24</v>
      </c>
      <c r="I1103" s="58">
        <f t="shared" si="59"/>
        <v>220</v>
      </c>
      <c r="J1103" s="58"/>
      <c r="K1103" s="58"/>
      <c r="L1103" s="64" t="str">
        <f t="shared" si="60"/>
        <v>I</v>
      </c>
    </row>
    <row r="1104" spans="1:12" s="62" customFormat="1" ht="24.75" customHeight="1" x14ac:dyDescent="0.25">
      <c r="A1104" s="69">
        <f t="shared" si="58"/>
        <v>340</v>
      </c>
      <c r="C1104" s="70">
        <v>340</v>
      </c>
      <c r="D1104" s="58" t="s">
        <v>318</v>
      </c>
      <c r="E1104" s="58" t="s">
        <v>10</v>
      </c>
      <c r="F1104" s="58">
        <v>24518</v>
      </c>
      <c r="G1104" s="70">
        <v>1054</v>
      </c>
      <c r="H1104" s="70">
        <v>10</v>
      </c>
      <c r="I1104" s="58">
        <f t="shared" si="59"/>
        <v>220</v>
      </c>
      <c r="J1104" s="58"/>
      <c r="K1104" s="58"/>
      <c r="L1104" s="64" t="str">
        <f t="shared" si="60"/>
        <v>I</v>
      </c>
    </row>
    <row r="1105" spans="1:12" s="62" customFormat="1" ht="24.75" customHeight="1" x14ac:dyDescent="0.25">
      <c r="A1105" s="69">
        <f t="shared" si="58"/>
        <v>340</v>
      </c>
      <c r="C1105" s="70">
        <v>340</v>
      </c>
      <c r="D1105" s="58" t="s">
        <v>318</v>
      </c>
      <c r="E1105" s="58" t="s">
        <v>10</v>
      </c>
      <c r="F1105" s="58">
        <v>24445</v>
      </c>
      <c r="G1105" s="70">
        <v>1093</v>
      </c>
      <c r="H1105" s="70">
        <v>7</v>
      </c>
      <c r="I1105" s="58">
        <f t="shared" si="59"/>
        <v>220</v>
      </c>
      <c r="J1105" s="58"/>
      <c r="K1105" s="58"/>
      <c r="L1105" s="64" t="str">
        <f t="shared" si="60"/>
        <v>I</v>
      </c>
    </row>
    <row r="1106" spans="1:12" s="62" customFormat="1" ht="24.75" customHeight="1" x14ac:dyDescent="0.25">
      <c r="A1106" s="69">
        <f t="shared" si="58"/>
        <v>340</v>
      </c>
      <c r="C1106" s="70">
        <v>340</v>
      </c>
      <c r="D1106" s="58" t="s">
        <v>318</v>
      </c>
      <c r="E1106" s="58" t="s">
        <v>10</v>
      </c>
      <c r="F1106" s="58">
        <v>24518</v>
      </c>
      <c r="G1106" s="70">
        <v>1100</v>
      </c>
      <c r="H1106" s="70">
        <v>8</v>
      </c>
      <c r="I1106" s="58">
        <f t="shared" si="59"/>
        <v>220</v>
      </c>
      <c r="J1106" s="58"/>
      <c r="K1106" s="58"/>
      <c r="L1106" s="64" t="str">
        <f t="shared" si="60"/>
        <v>I</v>
      </c>
    </row>
    <row r="1107" spans="1:12" s="62" customFormat="1" ht="24.75" customHeight="1" x14ac:dyDescent="0.25">
      <c r="A1107" s="69">
        <f t="shared" si="58"/>
        <v>340</v>
      </c>
      <c r="C1107" s="70">
        <v>340</v>
      </c>
      <c r="D1107" s="58" t="s">
        <v>318</v>
      </c>
      <c r="E1107" s="58" t="s">
        <v>10</v>
      </c>
      <c r="F1107" s="58">
        <v>24411</v>
      </c>
      <c r="G1107" s="70">
        <v>1102</v>
      </c>
      <c r="H1107" s="70">
        <v>12</v>
      </c>
      <c r="I1107" s="58">
        <f t="shared" si="59"/>
        <v>220</v>
      </c>
      <c r="J1107" s="58"/>
      <c r="K1107" s="58"/>
      <c r="L1107" s="64" t="str">
        <f t="shared" si="60"/>
        <v>I</v>
      </c>
    </row>
    <row r="1108" spans="1:12" s="62" customFormat="1" ht="24.75" customHeight="1" x14ac:dyDescent="0.25">
      <c r="A1108" s="69">
        <f t="shared" si="58"/>
        <v>340</v>
      </c>
      <c r="C1108" s="70">
        <v>340</v>
      </c>
      <c r="D1108" s="58" t="s">
        <v>318</v>
      </c>
      <c r="E1108" s="58" t="s">
        <v>10</v>
      </c>
      <c r="F1108" s="58">
        <v>24445</v>
      </c>
      <c r="G1108" s="70">
        <v>1110</v>
      </c>
      <c r="H1108" s="70">
        <v>9</v>
      </c>
      <c r="I1108" s="58">
        <f t="shared" si="59"/>
        <v>220</v>
      </c>
      <c r="J1108" s="58"/>
      <c r="K1108" s="58"/>
      <c r="L1108" s="64" t="str">
        <f t="shared" si="60"/>
        <v>I</v>
      </c>
    </row>
    <row r="1109" spans="1:12" s="62" customFormat="1" ht="24.75" customHeight="1" x14ac:dyDescent="0.25">
      <c r="A1109" s="69">
        <f t="shared" si="58"/>
        <v>340</v>
      </c>
      <c r="C1109" s="70">
        <v>340</v>
      </c>
      <c r="D1109" s="58" t="s">
        <v>318</v>
      </c>
      <c r="E1109" s="58" t="s">
        <v>10</v>
      </c>
      <c r="F1109" s="58">
        <v>24445</v>
      </c>
      <c r="G1109" s="70">
        <v>1111</v>
      </c>
      <c r="H1109" s="70">
        <v>5</v>
      </c>
      <c r="I1109" s="58">
        <f t="shared" si="59"/>
        <v>220</v>
      </c>
      <c r="J1109" s="58"/>
      <c r="K1109" s="58"/>
      <c r="L1109" s="64" t="str">
        <f t="shared" si="60"/>
        <v>I</v>
      </c>
    </row>
    <row r="1110" spans="1:12" s="62" customFormat="1" ht="24.75" customHeight="1" x14ac:dyDescent="0.25">
      <c r="A1110" s="69">
        <f t="shared" si="58"/>
        <v>340</v>
      </c>
      <c r="C1110" s="70">
        <v>340</v>
      </c>
      <c r="D1110" s="58" t="s">
        <v>318</v>
      </c>
      <c r="E1110" s="58" t="s">
        <v>10</v>
      </c>
      <c r="F1110" s="58">
        <v>24632</v>
      </c>
      <c r="G1110" s="70">
        <v>1112</v>
      </c>
      <c r="H1110" s="70">
        <v>5</v>
      </c>
      <c r="I1110" s="58">
        <f t="shared" si="59"/>
        <v>220</v>
      </c>
      <c r="J1110" s="58"/>
      <c r="K1110" s="58"/>
      <c r="L1110" s="64" t="str">
        <f t="shared" si="60"/>
        <v>I</v>
      </c>
    </row>
    <row r="1111" spans="1:12" s="62" customFormat="1" ht="24.75" customHeight="1" x14ac:dyDescent="0.25">
      <c r="A1111" s="69">
        <f t="shared" si="58"/>
        <v>340</v>
      </c>
      <c r="C1111" s="70">
        <v>340</v>
      </c>
      <c r="D1111" s="58" t="s">
        <v>318</v>
      </c>
      <c r="E1111" s="58" t="s">
        <v>10</v>
      </c>
      <c r="F1111" s="58">
        <v>24632</v>
      </c>
      <c r="G1111" s="70">
        <v>1123</v>
      </c>
      <c r="H1111" s="70">
        <v>16</v>
      </c>
      <c r="I1111" s="58">
        <f t="shared" si="59"/>
        <v>220</v>
      </c>
      <c r="J1111" s="58"/>
      <c r="K1111" s="58"/>
      <c r="L1111" s="64" t="str">
        <f t="shared" si="60"/>
        <v>I</v>
      </c>
    </row>
    <row r="1112" spans="1:12" s="62" customFormat="1" ht="24.75" customHeight="1" x14ac:dyDescent="0.25">
      <c r="A1112" s="69">
        <f t="shared" si="58"/>
        <v>340</v>
      </c>
      <c r="C1112" s="70">
        <v>340</v>
      </c>
      <c r="D1112" s="58" t="s">
        <v>318</v>
      </c>
      <c r="E1112" s="58" t="s">
        <v>10</v>
      </c>
      <c r="F1112" s="58">
        <v>24632</v>
      </c>
      <c r="G1112" s="70">
        <v>1124</v>
      </c>
      <c r="H1112" s="70">
        <v>24</v>
      </c>
      <c r="I1112" s="58">
        <f t="shared" si="59"/>
        <v>220</v>
      </c>
      <c r="J1112" s="58"/>
      <c r="K1112" s="58"/>
      <c r="L1112" s="64" t="str">
        <f t="shared" si="60"/>
        <v>I</v>
      </c>
    </row>
    <row r="1113" spans="1:12" s="62" customFormat="1" ht="24.75" customHeight="1" x14ac:dyDescent="0.25">
      <c r="A1113" s="69">
        <f t="shared" si="58"/>
        <v>340</v>
      </c>
      <c r="C1113" s="70">
        <v>340</v>
      </c>
      <c r="D1113" s="58" t="s">
        <v>318</v>
      </c>
      <c r="E1113" s="58" t="s">
        <v>10</v>
      </c>
      <c r="F1113" s="58">
        <v>24411</v>
      </c>
      <c r="G1113" s="70">
        <v>1128</v>
      </c>
      <c r="H1113" s="70">
        <v>3</v>
      </c>
      <c r="I1113" s="58">
        <f t="shared" si="59"/>
        <v>220</v>
      </c>
      <c r="J1113" s="58"/>
      <c r="K1113" s="58"/>
      <c r="L1113" s="64" t="str">
        <f t="shared" si="60"/>
        <v>I</v>
      </c>
    </row>
    <row r="1114" spans="1:12" s="62" customFormat="1" ht="24.75" customHeight="1" x14ac:dyDescent="0.25">
      <c r="A1114" s="69">
        <f t="shared" si="58"/>
        <v>340</v>
      </c>
      <c r="C1114" s="70">
        <v>340</v>
      </c>
      <c r="D1114" s="58" t="s">
        <v>318</v>
      </c>
      <c r="E1114" s="58" t="s">
        <v>10</v>
      </c>
      <c r="F1114" s="58">
        <v>24411</v>
      </c>
      <c r="G1114" s="70">
        <v>1129</v>
      </c>
      <c r="H1114" s="70">
        <v>11</v>
      </c>
      <c r="I1114" s="58">
        <f t="shared" si="59"/>
        <v>220</v>
      </c>
      <c r="J1114" s="58"/>
      <c r="K1114" s="58"/>
      <c r="L1114" s="64" t="str">
        <f t="shared" si="60"/>
        <v>I</v>
      </c>
    </row>
    <row r="1115" spans="1:12" s="62" customFormat="1" ht="24.75" customHeight="1" x14ac:dyDescent="0.25">
      <c r="A1115" s="69" t="str">
        <f t="shared" si="58"/>
        <v>PENDING      20 JULY 2022</v>
      </c>
      <c r="C1115" s="71" t="str">
        <f t="shared" ref="C1115:C1133" si="61">CONCATENATE("PENDING"," ", " ", " ", " "," ", " ", "", "",D1115)</f>
        <v>PENDING      20 JULY 2022</v>
      </c>
      <c r="D1115" s="58" t="s">
        <v>318</v>
      </c>
      <c r="E1115" s="58" t="s">
        <v>10</v>
      </c>
      <c r="F1115" s="58">
        <v>25281</v>
      </c>
      <c r="G1115" s="70">
        <v>981</v>
      </c>
      <c r="H1115" s="70">
        <v>3</v>
      </c>
      <c r="I1115" s="58">
        <f t="shared" si="59"/>
        <v>1112</v>
      </c>
      <c r="J1115" s="58"/>
      <c r="K1115" s="58"/>
      <c r="L1115" s="64" t="str">
        <f t="shared" si="60"/>
        <v>I</v>
      </c>
    </row>
    <row r="1116" spans="1:12" s="62" customFormat="1" ht="24.75" customHeight="1" x14ac:dyDescent="0.25">
      <c r="A1116" s="69" t="str">
        <f t="shared" si="58"/>
        <v>PENDING      20 JULY 2022</v>
      </c>
      <c r="C1116" s="71" t="str">
        <f t="shared" si="61"/>
        <v>PENDING      20 JULY 2022</v>
      </c>
      <c r="D1116" s="58" t="s">
        <v>318</v>
      </c>
      <c r="E1116" s="58" t="s">
        <v>10</v>
      </c>
      <c r="F1116" s="58">
        <v>25407</v>
      </c>
      <c r="G1116" s="70">
        <v>1004</v>
      </c>
      <c r="H1116" s="70">
        <v>16</v>
      </c>
      <c r="I1116" s="58">
        <f t="shared" si="59"/>
        <v>1112</v>
      </c>
      <c r="J1116" s="58"/>
      <c r="K1116" s="58"/>
      <c r="L1116" s="64" t="str">
        <f t="shared" si="60"/>
        <v>I</v>
      </c>
    </row>
    <row r="1117" spans="1:12" s="62" customFormat="1" ht="24.75" customHeight="1" x14ac:dyDescent="0.25">
      <c r="A1117" s="69" t="str">
        <f t="shared" si="58"/>
        <v>PENDING      20 JULY 2022</v>
      </c>
      <c r="C1117" s="71" t="str">
        <f t="shared" si="61"/>
        <v>PENDING      20 JULY 2022</v>
      </c>
      <c r="D1117" s="58" t="s">
        <v>318</v>
      </c>
      <c r="E1117" s="58" t="s">
        <v>10</v>
      </c>
      <c r="F1117" s="58">
        <v>25407</v>
      </c>
      <c r="G1117" s="70">
        <v>1005</v>
      </c>
      <c r="H1117" s="70">
        <v>24</v>
      </c>
      <c r="I1117" s="58">
        <f t="shared" si="59"/>
        <v>1112</v>
      </c>
      <c r="J1117" s="58"/>
      <c r="K1117" s="58"/>
      <c r="L1117" s="64" t="str">
        <f t="shared" si="60"/>
        <v>I</v>
      </c>
    </row>
    <row r="1118" spans="1:12" s="62" customFormat="1" ht="24.75" customHeight="1" x14ac:dyDescent="0.25">
      <c r="A1118" s="69" t="str">
        <f t="shared" si="58"/>
        <v>PENDING      20 JULY 2022</v>
      </c>
      <c r="C1118" s="71" t="str">
        <f t="shared" si="61"/>
        <v>PENDING      20 JULY 2022</v>
      </c>
      <c r="D1118" s="58" t="s">
        <v>318</v>
      </c>
      <c r="E1118" s="58" t="s">
        <v>10</v>
      </c>
      <c r="F1118" s="58">
        <v>25407</v>
      </c>
      <c r="G1118" s="70">
        <v>1007</v>
      </c>
      <c r="H1118" s="70">
        <v>16</v>
      </c>
      <c r="I1118" s="58">
        <f t="shared" si="59"/>
        <v>1112</v>
      </c>
      <c r="J1118" s="58"/>
      <c r="K1118" s="58"/>
      <c r="L1118" s="64" t="str">
        <f t="shared" si="60"/>
        <v>I</v>
      </c>
    </row>
    <row r="1119" spans="1:12" s="62" customFormat="1" ht="24.75" customHeight="1" x14ac:dyDescent="0.25">
      <c r="A1119" s="69" t="str">
        <f t="shared" si="58"/>
        <v>PENDING      20 JULY 2022</v>
      </c>
      <c r="C1119" s="71" t="str">
        <f t="shared" si="61"/>
        <v>PENDING      20 JULY 2022</v>
      </c>
      <c r="D1119" s="58" t="s">
        <v>318</v>
      </c>
      <c r="E1119" s="58" t="s">
        <v>10</v>
      </c>
      <c r="F1119" s="58">
        <v>24301</v>
      </c>
      <c r="G1119" s="70">
        <v>1039</v>
      </c>
      <c r="H1119" s="70">
        <v>24</v>
      </c>
      <c r="I1119" s="58">
        <f t="shared" si="59"/>
        <v>1112</v>
      </c>
      <c r="J1119" s="58"/>
      <c r="K1119" s="58"/>
      <c r="L1119" s="64" t="str">
        <f t="shared" si="60"/>
        <v>I</v>
      </c>
    </row>
    <row r="1120" spans="1:12" s="62" customFormat="1" ht="24.75" customHeight="1" x14ac:dyDescent="0.25">
      <c r="A1120" s="69" t="str">
        <f t="shared" si="58"/>
        <v>PENDING      20 JULY 2022</v>
      </c>
      <c r="C1120" s="71" t="str">
        <f t="shared" si="61"/>
        <v>PENDING      20 JULY 2022</v>
      </c>
      <c r="D1120" s="58" t="s">
        <v>318</v>
      </c>
      <c r="E1120" s="58" t="s">
        <v>10</v>
      </c>
      <c r="F1120" s="58">
        <v>24591</v>
      </c>
      <c r="G1120" s="70">
        <v>1046</v>
      </c>
      <c r="H1120" s="70">
        <v>24</v>
      </c>
      <c r="I1120" s="58">
        <f t="shared" si="59"/>
        <v>1112</v>
      </c>
      <c r="J1120" s="58"/>
      <c r="K1120" s="58"/>
      <c r="L1120" s="64" t="str">
        <f t="shared" si="60"/>
        <v>I</v>
      </c>
    </row>
    <row r="1121" spans="1:12" s="62" customFormat="1" ht="24.75" customHeight="1" x14ac:dyDescent="0.25">
      <c r="A1121" s="69" t="str">
        <f t="shared" si="58"/>
        <v>PENDING      20 JULY 2022</v>
      </c>
      <c r="C1121" s="71" t="str">
        <f t="shared" si="61"/>
        <v>PENDING      20 JULY 2022</v>
      </c>
      <c r="D1121" s="58" t="s">
        <v>318</v>
      </c>
      <c r="E1121" s="58" t="s">
        <v>10</v>
      </c>
      <c r="F1121" s="58">
        <v>24591</v>
      </c>
      <c r="G1121" s="70">
        <v>1049</v>
      </c>
      <c r="H1121" s="70">
        <v>10</v>
      </c>
      <c r="I1121" s="58">
        <f t="shared" si="59"/>
        <v>1112</v>
      </c>
      <c r="J1121" s="58"/>
      <c r="K1121" s="58"/>
      <c r="L1121" s="64" t="str">
        <f t="shared" si="60"/>
        <v>I</v>
      </c>
    </row>
    <row r="1122" spans="1:12" s="62" customFormat="1" ht="24.75" customHeight="1" x14ac:dyDescent="0.25">
      <c r="A1122" s="69" t="str">
        <f t="shared" si="58"/>
        <v>PENDING      20 JULY 2022</v>
      </c>
      <c r="C1122" s="71" t="str">
        <f t="shared" si="61"/>
        <v>PENDING      20 JULY 2022</v>
      </c>
      <c r="D1122" s="58" t="s">
        <v>318</v>
      </c>
      <c r="E1122" s="58" t="s">
        <v>10</v>
      </c>
      <c r="F1122" s="58">
        <v>24299</v>
      </c>
      <c r="G1122" s="70">
        <v>1082</v>
      </c>
      <c r="H1122" s="70">
        <v>5</v>
      </c>
      <c r="I1122" s="58">
        <f t="shared" si="59"/>
        <v>1112</v>
      </c>
      <c r="J1122" s="58"/>
      <c r="K1122" s="58"/>
      <c r="L1122" s="64" t="str">
        <f t="shared" si="60"/>
        <v>I</v>
      </c>
    </row>
    <row r="1123" spans="1:12" s="62" customFormat="1" ht="24.75" customHeight="1" x14ac:dyDescent="0.25">
      <c r="A1123" s="69" t="str">
        <f t="shared" si="58"/>
        <v>PENDING      20 JULY 2022</v>
      </c>
      <c r="C1123" s="71" t="str">
        <f t="shared" si="61"/>
        <v>PENDING      20 JULY 2022</v>
      </c>
      <c r="D1123" s="58" t="s">
        <v>318</v>
      </c>
      <c r="E1123" s="58" t="s">
        <v>10</v>
      </c>
      <c r="F1123" s="58">
        <v>24299</v>
      </c>
      <c r="G1123" s="70">
        <v>1084</v>
      </c>
      <c r="H1123" s="70">
        <v>20</v>
      </c>
      <c r="I1123" s="58">
        <f t="shared" si="59"/>
        <v>1112</v>
      </c>
      <c r="J1123" s="58"/>
      <c r="K1123" s="58"/>
      <c r="L1123" s="64" t="str">
        <f t="shared" si="60"/>
        <v>I</v>
      </c>
    </row>
    <row r="1124" spans="1:12" s="62" customFormat="1" ht="24.75" customHeight="1" x14ac:dyDescent="0.25">
      <c r="A1124" s="69" t="str">
        <f t="shared" si="58"/>
        <v>PENDING      20 JULY 2022</v>
      </c>
      <c r="C1124" s="71" t="str">
        <f t="shared" si="61"/>
        <v>PENDING      20 JULY 2022</v>
      </c>
      <c r="D1124" s="58" t="s">
        <v>318</v>
      </c>
      <c r="E1124" s="58" t="s">
        <v>10</v>
      </c>
      <c r="F1124" s="58">
        <v>24300</v>
      </c>
      <c r="G1124" s="70">
        <v>1085</v>
      </c>
      <c r="H1124" s="70">
        <v>3</v>
      </c>
      <c r="I1124" s="58">
        <f t="shared" si="59"/>
        <v>1112</v>
      </c>
      <c r="J1124" s="58"/>
      <c r="K1124" s="58"/>
      <c r="L1124" s="64" t="str">
        <f t="shared" si="60"/>
        <v>I</v>
      </c>
    </row>
    <row r="1125" spans="1:12" s="62" customFormat="1" ht="24.75" customHeight="1" x14ac:dyDescent="0.25">
      <c r="A1125" s="69" t="str">
        <f t="shared" si="58"/>
        <v>PENDING      20 JULY 2022</v>
      </c>
      <c r="C1125" s="71" t="str">
        <f t="shared" si="61"/>
        <v>PENDING      20 JULY 2022</v>
      </c>
      <c r="D1125" s="58" t="s">
        <v>318</v>
      </c>
      <c r="E1125" s="58" t="s">
        <v>10</v>
      </c>
      <c r="F1125" s="58">
        <v>24299</v>
      </c>
      <c r="G1125" s="70">
        <v>1086</v>
      </c>
      <c r="H1125" s="70">
        <v>20</v>
      </c>
      <c r="I1125" s="58">
        <f t="shared" si="59"/>
        <v>1112</v>
      </c>
      <c r="J1125" s="58"/>
      <c r="K1125" s="58"/>
      <c r="L1125" s="64" t="str">
        <f t="shared" si="60"/>
        <v>I</v>
      </c>
    </row>
    <row r="1126" spans="1:12" s="62" customFormat="1" ht="24.75" customHeight="1" x14ac:dyDescent="0.25">
      <c r="A1126" s="69" t="str">
        <f t="shared" si="58"/>
        <v>PENDING      20 JULY 2022</v>
      </c>
      <c r="C1126" s="71" t="str">
        <f t="shared" si="61"/>
        <v>PENDING      20 JULY 2022</v>
      </c>
      <c r="D1126" s="58" t="s">
        <v>318</v>
      </c>
      <c r="E1126" s="58" t="s">
        <v>10</v>
      </c>
      <c r="F1126" s="58">
        <v>24300</v>
      </c>
      <c r="G1126" s="70">
        <v>1087</v>
      </c>
      <c r="H1126" s="70">
        <v>5</v>
      </c>
      <c r="I1126" s="58">
        <f t="shared" si="59"/>
        <v>1112</v>
      </c>
      <c r="J1126" s="58"/>
      <c r="K1126" s="58"/>
      <c r="L1126" s="64" t="str">
        <f t="shared" si="60"/>
        <v>I</v>
      </c>
    </row>
    <row r="1127" spans="1:12" s="62" customFormat="1" ht="24.75" customHeight="1" x14ac:dyDescent="0.25">
      <c r="A1127" s="69" t="str">
        <f t="shared" si="58"/>
        <v>PENDING      20 JULY 2022</v>
      </c>
      <c r="C1127" s="71" t="str">
        <f t="shared" si="61"/>
        <v>PENDING      20 JULY 2022</v>
      </c>
      <c r="D1127" s="58" t="s">
        <v>318</v>
      </c>
      <c r="E1127" s="58" t="s">
        <v>10</v>
      </c>
      <c r="F1127" s="58">
        <v>24300</v>
      </c>
      <c r="G1127" s="70">
        <v>1088</v>
      </c>
      <c r="H1127" s="70">
        <v>24</v>
      </c>
      <c r="I1127" s="58">
        <f t="shared" si="59"/>
        <v>1112</v>
      </c>
      <c r="J1127" s="58"/>
      <c r="K1127" s="58"/>
      <c r="L1127" s="64" t="str">
        <f t="shared" si="60"/>
        <v>I</v>
      </c>
    </row>
    <row r="1128" spans="1:12" s="62" customFormat="1" ht="24.75" customHeight="1" x14ac:dyDescent="0.25">
      <c r="A1128" s="69" t="str">
        <f t="shared" si="58"/>
        <v>PENDING      20 JULY 2022</v>
      </c>
      <c r="C1128" s="71" t="str">
        <f t="shared" si="61"/>
        <v>PENDING      20 JULY 2022</v>
      </c>
      <c r="D1128" s="58" t="s">
        <v>318</v>
      </c>
      <c r="E1128" s="58" t="s">
        <v>10</v>
      </c>
      <c r="F1128" s="58">
        <v>24300</v>
      </c>
      <c r="G1128" s="70">
        <v>1089</v>
      </c>
      <c r="H1128" s="70">
        <v>7</v>
      </c>
      <c r="I1128" s="58">
        <f t="shared" si="59"/>
        <v>1112</v>
      </c>
      <c r="J1128" s="58"/>
      <c r="K1128" s="58"/>
      <c r="L1128" s="64" t="str">
        <f t="shared" si="60"/>
        <v>I</v>
      </c>
    </row>
    <row r="1129" spans="1:12" s="62" customFormat="1" ht="24.75" customHeight="1" x14ac:dyDescent="0.25">
      <c r="A1129" s="69" t="str">
        <f t="shared" si="58"/>
        <v>PENDING      20 JULY 2022</v>
      </c>
      <c r="C1129" s="71" t="str">
        <f t="shared" si="61"/>
        <v>PENDING      20 JULY 2022</v>
      </c>
      <c r="D1129" s="58" t="s">
        <v>318</v>
      </c>
      <c r="E1129" s="58" t="s">
        <v>10</v>
      </c>
      <c r="F1129" s="58">
        <v>24301</v>
      </c>
      <c r="G1129" s="70">
        <v>1090</v>
      </c>
      <c r="H1129" s="70">
        <v>19</v>
      </c>
      <c r="I1129" s="58">
        <f t="shared" si="59"/>
        <v>1112</v>
      </c>
      <c r="J1129" s="58"/>
      <c r="K1129" s="58"/>
      <c r="L1129" s="64" t="str">
        <f t="shared" si="60"/>
        <v>I</v>
      </c>
    </row>
    <row r="1130" spans="1:12" s="62" customFormat="1" ht="24.75" customHeight="1" x14ac:dyDescent="0.25">
      <c r="A1130" s="69" t="str">
        <f t="shared" si="58"/>
        <v>PENDING      20 JULY 2022</v>
      </c>
      <c r="C1130" s="71" t="str">
        <f t="shared" si="61"/>
        <v>PENDING      20 JULY 2022</v>
      </c>
      <c r="D1130" s="58" t="s">
        <v>318</v>
      </c>
      <c r="E1130" s="58" t="s">
        <v>10</v>
      </c>
      <c r="F1130" s="58">
        <v>24686</v>
      </c>
      <c r="G1130" s="70">
        <v>1115</v>
      </c>
      <c r="H1130" s="70">
        <v>21</v>
      </c>
      <c r="I1130" s="58">
        <f t="shared" si="59"/>
        <v>1112</v>
      </c>
      <c r="J1130" s="58"/>
      <c r="K1130" s="58"/>
      <c r="L1130" s="64" t="str">
        <f t="shared" si="60"/>
        <v>I</v>
      </c>
    </row>
    <row r="1131" spans="1:12" s="62" customFormat="1" ht="24.75" customHeight="1" x14ac:dyDescent="0.25">
      <c r="A1131" s="69" t="str">
        <f t="shared" si="58"/>
        <v>PENDING      20 JULY 2022</v>
      </c>
      <c r="C1131" s="71" t="str">
        <f t="shared" si="61"/>
        <v>PENDING      20 JULY 2022</v>
      </c>
      <c r="D1131" s="58" t="s">
        <v>318</v>
      </c>
      <c r="E1131" s="58" t="s">
        <v>10</v>
      </c>
      <c r="F1131" s="58">
        <v>24686</v>
      </c>
      <c r="G1131" s="70">
        <v>1116</v>
      </c>
      <c r="H1131" s="70">
        <v>9</v>
      </c>
      <c r="I1131" s="58">
        <f t="shared" si="59"/>
        <v>1112</v>
      </c>
      <c r="J1131" s="58"/>
      <c r="K1131" s="58"/>
      <c r="L1131" s="64" t="str">
        <f t="shared" si="60"/>
        <v>I</v>
      </c>
    </row>
    <row r="1132" spans="1:12" s="62" customFormat="1" ht="24.75" customHeight="1" x14ac:dyDescent="0.25">
      <c r="A1132" s="69" t="str">
        <f t="shared" si="58"/>
        <v>PENDING      20 JULY 2022</v>
      </c>
      <c r="C1132" s="71" t="str">
        <f t="shared" si="61"/>
        <v>PENDING      20 JULY 2022</v>
      </c>
      <c r="D1132" s="58" t="s">
        <v>318</v>
      </c>
      <c r="E1132" s="58" t="s">
        <v>10</v>
      </c>
      <c r="F1132" s="58">
        <v>24631</v>
      </c>
      <c r="G1132" s="70">
        <v>1121</v>
      </c>
      <c r="H1132" s="70">
        <v>22</v>
      </c>
      <c r="I1132" s="58">
        <f t="shared" si="59"/>
        <v>1112</v>
      </c>
      <c r="J1132" s="58"/>
      <c r="K1132" s="58"/>
      <c r="L1132" s="64" t="str">
        <f t="shared" si="60"/>
        <v>I</v>
      </c>
    </row>
    <row r="1133" spans="1:12" s="62" customFormat="1" ht="24.75" customHeight="1" x14ac:dyDescent="0.25">
      <c r="A1133" s="69" t="str">
        <f t="shared" si="58"/>
        <v>PENDING      20 JULY 2022</v>
      </c>
      <c r="C1133" s="71" t="str">
        <f t="shared" si="61"/>
        <v>PENDING      20 JULY 2022</v>
      </c>
      <c r="D1133" s="58" t="s">
        <v>318</v>
      </c>
      <c r="E1133" s="58" t="s">
        <v>10</v>
      </c>
      <c r="F1133" s="58">
        <v>24631</v>
      </c>
      <c r="G1133" s="70">
        <v>1122</v>
      </c>
      <c r="H1133" s="70">
        <v>10</v>
      </c>
      <c r="I1133" s="58">
        <f t="shared" si="59"/>
        <v>1112</v>
      </c>
      <c r="J1133" s="58"/>
      <c r="K1133" s="58"/>
      <c r="L1133" s="64" t="str">
        <f t="shared" si="60"/>
        <v>I</v>
      </c>
    </row>
    <row r="1134" spans="1:12" s="62" customFormat="1" ht="24.75" customHeight="1" x14ac:dyDescent="0.25">
      <c r="A1134" s="69">
        <f t="shared" si="58"/>
        <v>17</v>
      </c>
      <c r="C1134" s="70">
        <v>17</v>
      </c>
      <c r="D1134" s="58" t="s">
        <v>318</v>
      </c>
      <c r="E1134" s="58" t="s">
        <v>9</v>
      </c>
      <c r="F1134" s="58">
        <v>25294</v>
      </c>
      <c r="G1134" s="70">
        <v>1164</v>
      </c>
      <c r="H1134" s="70">
        <v>3</v>
      </c>
      <c r="I1134" s="58">
        <f t="shared" si="59"/>
        <v>18</v>
      </c>
      <c r="J1134" s="58"/>
      <c r="K1134" s="58"/>
      <c r="L1134" s="64" t="str">
        <f t="shared" si="60"/>
        <v>I</v>
      </c>
    </row>
    <row r="1135" spans="1:12" s="62" customFormat="1" ht="24.75" customHeight="1" x14ac:dyDescent="0.25">
      <c r="A1135" s="69">
        <f t="shared" si="58"/>
        <v>17</v>
      </c>
      <c r="C1135" s="70">
        <v>17</v>
      </c>
      <c r="D1135" s="58" t="s">
        <v>318</v>
      </c>
      <c r="E1135" s="58" t="s">
        <v>9</v>
      </c>
      <c r="F1135" s="58">
        <v>25294</v>
      </c>
      <c r="G1135" s="70">
        <v>1165</v>
      </c>
      <c r="H1135" s="70">
        <v>3</v>
      </c>
      <c r="I1135" s="58">
        <f t="shared" si="59"/>
        <v>18</v>
      </c>
      <c r="J1135" s="58"/>
      <c r="K1135" s="58"/>
      <c r="L1135" s="64" t="str">
        <f t="shared" si="60"/>
        <v>I</v>
      </c>
    </row>
    <row r="1136" spans="1:12" s="62" customFormat="1" ht="24.75" customHeight="1" x14ac:dyDescent="0.25">
      <c r="A1136" s="69">
        <f t="shared" si="58"/>
        <v>17</v>
      </c>
      <c r="C1136" s="70">
        <v>17</v>
      </c>
      <c r="D1136" s="58" t="s">
        <v>318</v>
      </c>
      <c r="E1136" s="58" t="s">
        <v>9</v>
      </c>
      <c r="F1136" s="58">
        <v>25294</v>
      </c>
      <c r="G1136" s="70">
        <v>1166</v>
      </c>
      <c r="H1136" s="70">
        <v>12</v>
      </c>
      <c r="I1136" s="58">
        <f t="shared" si="59"/>
        <v>18</v>
      </c>
      <c r="J1136" s="58"/>
      <c r="K1136" s="58"/>
      <c r="L1136" s="64" t="str">
        <f t="shared" si="60"/>
        <v>I</v>
      </c>
    </row>
    <row r="1137" spans="1:12" s="62" customFormat="1" ht="24.75" customHeight="1" x14ac:dyDescent="0.25">
      <c r="A1137" s="69">
        <f t="shared" si="58"/>
        <v>78</v>
      </c>
      <c r="C1137" s="70">
        <v>78</v>
      </c>
      <c r="D1137" s="58" t="s">
        <v>318</v>
      </c>
      <c r="E1137" s="58" t="s">
        <v>9</v>
      </c>
      <c r="F1137" s="58">
        <v>24543</v>
      </c>
      <c r="G1137" s="70">
        <v>1226</v>
      </c>
      <c r="H1137" s="70">
        <v>16</v>
      </c>
      <c r="I1137" s="58">
        <f t="shared" si="59"/>
        <v>64</v>
      </c>
      <c r="J1137" s="58"/>
      <c r="K1137" s="58"/>
      <c r="L1137" s="64" t="str">
        <f t="shared" si="60"/>
        <v>I</v>
      </c>
    </row>
    <row r="1138" spans="1:12" s="62" customFormat="1" ht="24.75" customHeight="1" x14ac:dyDescent="0.25">
      <c r="A1138" s="69">
        <f t="shared" si="58"/>
        <v>78</v>
      </c>
      <c r="C1138" s="70">
        <v>78</v>
      </c>
      <c r="D1138" s="58" t="s">
        <v>318</v>
      </c>
      <c r="E1138" s="58" t="s">
        <v>9</v>
      </c>
      <c r="F1138" s="58">
        <v>24544</v>
      </c>
      <c r="G1138" s="70">
        <v>1227</v>
      </c>
      <c r="H1138" s="70">
        <v>7</v>
      </c>
      <c r="I1138" s="58">
        <f t="shared" si="59"/>
        <v>64</v>
      </c>
      <c r="J1138" s="58"/>
      <c r="K1138" s="58"/>
      <c r="L1138" s="64" t="str">
        <f t="shared" si="60"/>
        <v>I</v>
      </c>
    </row>
    <row r="1139" spans="1:12" s="62" customFormat="1" ht="24.75" customHeight="1" x14ac:dyDescent="0.25">
      <c r="A1139" s="69">
        <f t="shared" si="58"/>
        <v>78</v>
      </c>
      <c r="C1139" s="70">
        <v>78</v>
      </c>
      <c r="D1139" s="58" t="s">
        <v>318</v>
      </c>
      <c r="E1139" s="58" t="s">
        <v>9</v>
      </c>
      <c r="F1139" s="58">
        <v>24543</v>
      </c>
      <c r="G1139" s="70">
        <v>1228</v>
      </c>
      <c r="H1139" s="70">
        <v>5</v>
      </c>
      <c r="I1139" s="58">
        <f t="shared" si="59"/>
        <v>64</v>
      </c>
      <c r="J1139" s="58"/>
      <c r="K1139" s="58"/>
      <c r="L1139" s="64" t="str">
        <f t="shared" si="60"/>
        <v>I</v>
      </c>
    </row>
    <row r="1140" spans="1:12" s="62" customFormat="1" ht="24.75" customHeight="1" x14ac:dyDescent="0.25">
      <c r="A1140" s="69">
        <f t="shared" si="58"/>
        <v>78</v>
      </c>
      <c r="C1140" s="70">
        <v>78</v>
      </c>
      <c r="D1140" s="58" t="s">
        <v>318</v>
      </c>
      <c r="E1140" s="58" t="s">
        <v>9</v>
      </c>
      <c r="F1140" s="58">
        <v>24544</v>
      </c>
      <c r="G1140" s="70">
        <v>1229</v>
      </c>
      <c r="H1140" s="70">
        <v>15</v>
      </c>
      <c r="I1140" s="58">
        <f t="shared" si="59"/>
        <v>64</v>
      </c>
      <c r="J1140" s="58"/>
      <c r="K1140" s="58"/>
      <c r="L1140" s="64" t="str">
        <f t="shared" si="60"/>
        <v>I</v>
      </c>
    </row>
    <row r="1141" spans="1:12" s="62" customFormat="1" ht="24.75" customHeight="1" x14ac:dyDescent="0.25">
      <c r="A1141" s="69">
        <f t="shared" si="58"/>
        <v>78</v>
      </c>
      <c r="C1141" s="70">
        <v>78</v>
      </c>
      <c r="D1141" s="58" t="s">
        <v>318</v>
      </c>
      <c r="E1141" s="58" t="s">
        <v>9</v>
      </c>
      <c r="F1141" s="58">
        <v>24543</v>
      </c>
      <c r="G1141" s="70">
        <v>1293</v>
      </c>
      <c r="H1141" s="70">
        <v>18</v>
      </c>
      <c r="I1141" s="58">
        <f t="shared" si="59"/>
        <v>64</v>
      </c>
      <c r="J1141" s="58"/>
      <c r="K1141" s="58"/>
      <c r="L1141" s="64" t="str">
        <f t="shared" si="60"/>
        <v>I</v>
      </c>
    </row>
    <row r="1142" spans="1:12" s="73" customFormat="1" ht="24.75" customHeight="1" x14ac:dyDescent="0.25">
      <c r="A1142" s="69">
        <f t="shared" si="58"/>
        <v>121</v>
      </c>
      <c r="B1142" s="62"/>
      <c r="C1142" s="67">
        <v>121</v>
      </c>
      <c r="D1142" s="66" t="s">
        <v>318</v>
      </c>
      <c r="E1142" s="66" t="s">
        <v>9</v>
      </c>
      <c r="F1142" s="66">
        <v>25153</v>
      </c>
      <c r="G1142" s="67">
        <v>1152</v>
      </c>
      <c r="H1142" s="67">
        <v>18</v>
      </c>
      <c r="I1142" s="66">
        <f t="shared" si="59"/>
        <v>27</v>
      </c>
      <c r="J1142" s="66"/>
      <c r="K1142" s="66"/>
      <c r="L1142" s="72" t="str">
        <f t="shared" si="60"/>
        <v>I</v>
      </c>
    </row>
    <row r="1143" spans="1:12" s="73" customFormat="1" ht="24.75" customHeight="1" x14ac:dyDescent="0.25">
      <c r="A1143" s="69">
        <f t="shared" si="58"/>
        <v>121</v>
      </c>
      <c r="B1143" s="62"/>
      <c r="C1143" s="67">
        <v>121</v>
      </c>
      <c r="D1143" s="66" t="s">
        <v>318</v>
      </c>
      <c r="E1143" s="66" t="s">
        <v>9</v>
      </c>
      <c r="F1143" s="66">
        <v>25153</v>
      </c>
      <c r="G1143" s="67">
        <v>1154</v>
      </c>
      <c r="H1143" s="67">
        <v>5</v>
      </c>
      <c r="I1143" s="66">
        <f t="shared" si="59"/>
        <v>27</v>
      </c>
      <c r="J1143" s="66"/>
      <c r="K1143" s="66"/>
      <c r="L1143" s="72" t="str">
        <f t="shared" si="60"/>
        <v>I</v>
      </c>
    </row>
    <row r="1144" spans="1:12" s="73" customFormat="1" ht="24.75" customHeight="1" x14ac:dyDescent="0.25">
      <c r="A1144" s="69">
        <f t="shared" si="58"/>
        <v>121</v>
      </c>
      <c r="B1144" s="62"/>
      <c r="C1144" s="67">
        <v>121</v>
      </c>
      <c r="D1144" s="66" t="s">
        <v>318</v>
      </c>
      <c r="E1144" s="66" t="s">
        <v>9</v>
      </c>
      <c r="F1144" s="66">
        <v>25162</v>
      </c>
      <c r="G1144" s="67">
        <v>1156</v>
      </c>
      <c r="H1144" s="67">
        <v>4</v>
      </c>
      <c r="I1144" s="66">
        <f t="shared" si="59"/>
        <v>27</v>
      </c>
      <c r="J1144" s="66"/>
      <c r="K1144" s="66"/>
      <c r="L1144" s="72" t="str">
        <f t="shared" si="60"/>
        <v>I</v>
      </c>
    </row>
    <row r="1145" spans="1:12" s="62" customFormat="1" ht="24.75" customHeight="1" x14ac:dyDescent="0.25">
      <c r="A1145" s="69">
        <f t="shared" si="58"/>
        <v>163</v>
      </c>
      <c r="C1145" s="70">
        <v>163</v>
      </c>
      <c r="D1145" s="58" t="s">
        <v>318</v>
      </c>
      <c r="E1145" s="58" t="s">
        <v>9</v>
      </c>
      <c r="F1145" s="58">
        <v>24337</v>
      </c>
      <c r="G1145" s="70">
        <v>1212</v>
      </c>
      <c r="H1145" s="70">
        <v>10</v>
      </c>
      <c r="I1145" s="58">
        <f t="shared" si="59"/>
        <v>44</v>
      </c>
      <c r="J1145" s="58"/>
      <c r="K1145" s="58"/>
      <c r="L1145" s="64" t="str">
        <f t="shared" si="60"/>
        <v>I</v>
      </c>
    </row>
    <row r="1146" spans="1:12" s="62" customFormat="1" ht="24.75" customHeight="1" x14ac:dyDescent="0.25">
      <c r="A1146" s="69">
        <f t="shared" si="58"/>
        <v>163</v>
      </c>
      <c r="C1146" s="70">
        <v>163</v>
      </c>
      <c r="D1146" s="58" t="s">
        <v>318</v>
      </c>
      <c r="E1146" s="58" t="s">
        <v>9</v>
      </c>
      <c r="F1146" s="58">
        <v>24337</v>
      </c>
      <c r="G1146" s="70">
        <v>1213</v>
      </c>
      <c r="H1146" s="70">
        <v>24</v>
      </c>
      <c r="I1146" s="58">
        <f t="shared" si="59"/>
        <v>44</v>
      </c>
      <c r="J1146" s="58"/>
      <c r="K1146" s="58"/>
      <c r="L1146" s="64" t="str">
        <f t="shared" si="60"/>
        <v>I</v>
      </c>
    </row>
    <row r="1147" spans="1:12" s="62" customFormat="1" ht="24.75" customHeight="1" x14ac:dyDescent="0.25">
      <c r="A1147" s="69">
        <f t="shared" si="58"/>
        <v>163</v>
      </c>
      <c r="C1147" s="70">
        <v>163</v>
      </c>
      <c r="D1147" s="58" t="s">
        <v>318</v>
      </c>
      <c r="E1147" s="58" t="s">
        <v>9</v>
      </c>
      <c r="F1147" s="58">
        <v>24337</v>
      </c>
      <c r="G1147" s="70">
        <v>1214</v>
      </c>
      <c r="H1147" s="70">
        <v>10</v>
      </c>
      <c r="I1147" s="58">
        <f t="shared" si="59"/>
        <v>44</v>
      </c>
      <c r="J1147" s="58"/>
      <c r="K1147" s="58"/>
      <c r="L1147" s="64" t="str">
        <f t="shared" si="60"/>
        <v>I</v>
      </c>
    </row>
    <row r="1148" spans="1:12" s="62" customFormat="1" ht="24.75" customHeight="1" x14ac:dyDescent="0.25">
      <c r="A1148" s="69">
        <f t="shared" si="58"/>
        <v>211</v>
      </c>
      <c r="C1148" s="70">
        <v>211</v>
      </c>
      <c r="D1148" s="58" t="s">
        <v>318</v>
      </c>
      <c r="E1148" s="58" t="s">
        <v>9</v>
      </c>
      <c r="F1148" s="58">
        <v>25033</v>
      </c>
      <c r="G1148" s="70">
        <v>1137</v>
      </c>
      <c r="H1148" s="70">
        <v>4</v>
      </c>
      <c r="I1148" s="58">
        <f t="shared" si="59"/>
        <v>48</v>
      </c>
      <c r="J1148" s="58"/>
      <c r="K1148" s="58"/>
      <c r="L1148" s="64" t="str">
        <f t="shared" si="60"/>
        <v>I</v>
      </c>
    </row>
    <row r="1149" spans="1:12" s="62" customFormat="1" ht="24.75" customHeight="1" x14ac:dyDescent="0.25">
      <c r="A1149" s="69">
        <f t="shared" si="58"/>
        <v>211</v>
      </c>
      <c r="C1149" s="70">
        <v>211</v>
      </c>
      <c r="D1149" s="58" t="s">
        <v>318</v>
      </c>
      <c r="E1149" s="58" t="s">
        <v>9</v>
      </c>
      <c r="F1149" s="58">
        <v>25033</v>
      </c>
      <c r="G1149" s="70">
        <v>1138</v>
      </c>
      <c r="H1149" s="70">
        <v>6</v>
      </c>
      <c r="I1149" s="58">
        <f t="shared" si="59"/>
        <v>48</v>
      </c>
      <c r="J1149" s="58"/>
      <c r="K1149" s="58"/>
      <c r="L1149" s="64" t="str">
        <f t="shared" si="60"/>
        <v>I</v>
      </c>
    </row>
    <row r="1150" spans="1:12" s="62" customFormat="1" ht="24.75" customHeight="1" x14ac:dyDescent="0.25">
      <c r="A1150" s="69">
        <f t="shared" si="58"/>
        <v>211</v>
      </c>
      <c r="C1150" s="70">
        <v>211</v>
      </c>
      <c r="D1150" s="58" t="s">
        <v>318</v>
      </c>
      <c r="E1150" s="58" t="s">
        <v>9</v>
      </c>
      <c r="F1150" s="58">
        <v>25033</v>
      </c>
      <c r="G1150" s="70">
        <v>1139</v>
      </c>
      <c r="H1150" s="70">
        <v>24</v>
      </c>
      <c r="I1150" s="58">
        <f t="shared" si="59"/>
        <v>48</v>
      </c>
      <c r="J1150" s="58"/>
      <c r="K1150" s="58"/>
      <c r="L1150" s="64" t="str">
        <f t="shared" si="60"/>
        <v>I</v>
      </c>
    </row>
    <row r="1151" spans="1:12" s="62" customFormat="1" ht="24.75" customHeight="1" x14ac:dyDescent="0.25">
      <c r="A1151" s="69">
        <f t="shared" si="58"/>
        <v>211</v>
      </c>
      <c r="C1151" s="70">
        <v>211</v>
      </c>
      <c r="D1151" s="58" t="s">
        <v>318</v>
      </c>
      <c r="E1151" s="58" t="s">
        <v>9</v>
      </c>
      <c r="F1151" s="58">
        <v>25033</v>
      </c>
      <c r="G1151" s="70">
        <v>1140</v>
      </c>
      <c r="H1151" s="70">
        <v>14</v>
      </c>
      <c r="I1151" s="58">
        <f t="shared" si="59"/>
        <v>48</v>
      </c>
      <c r="J1151" s="58"/>
      <c r="K1151" s="58"/>
      <c r="L1151" s="64" t="str">
        <f t="shared" si="60"/>
        <v>I</v>
      </c>
    </row>
    <row r="1152" spans="1:12" s="62" customFormat="1" ht="24.75" customHeight="1" x14ac:dyDescent="0.25">
      <c r="A1152" s="69">
        <f t="shared" si="58"/>
        <v>236</v>
      </c>
      <c r="C1152" s="70">
        <v>236</v>
      </c>
      <c r="D1152" s="58" t="s">
        <v>318</v>
      </c>
      <c r="E1152" s="58" t="s">
        <v>9</v>
      </c>
      <c r="F1152" s="58">
        <v>25095</v>
      </c>
      <c r="G1152" s="70">
        <v>1145</v>
      </c>
      <c r="H1152" s="70">
        <v>11</v>
      </c>
      <c r="I1152" s="58">
        <f t="shared" si="59"/>
        <v>11</v>
      </c>
      <c r="J1152" s="58"/>
      <c r="K1152" s="58"/>
      <c r="L1152" s="64" t="str">
        <f t="shared" si="60"/>
        <v>I</v>
      </c>
    </row>
    <row r="1153" spans="1:12" s="62" customFormat="1" ht="24.75" customHeight="1" x14ac:dyDescent="0.25">
      <c r="A1153" s="69">
        <f t="shared" si="58"/>
        <v>270</v>
      </c>
      <c r="C1153" s="70">
        <v>270</v>
      </c>
      <c r="D1153" s="58" t="s">
        <v>318</v>
      </c>
      <c r="E1153" s="58" t="s">
        <v>9</v>
      </c>
      <c r="F1153" s="58">
        <v>25178</v>
      </c>
      <c r="G1153" s="70">
        <v>1155</v>
      </c>
      <c r="H1153" s="70">
        <v>19</v>
      </c>
      <c r="I1153" s="58">
        <f t="shared" si="59"/>
        <v>150</v>
      </c>
      <c r="J1153" s="58"/>
      <c r="K1153" s="58"/>
      <c r="L1153" s="64" t="str">
        <f t="shared" si="60"/>
        <v>I</v>
      </c>
    </row>
    <row r="1154" spans="1:12" s="62" customFormat="1" ht="24.75" customHeight="1" x14ac:dyDescent="0.25">
      <c r="A1154" s="69">
        <f t="shared" si="58"/>
        <v>270</v>
      </c>
      <c r="C1154" s="70">
        <v>270</v>
      </c>
      <c r="D1154" s="58" t="s">
        <v>318</v>
      </c>
      <c r="E1154" s="58" t="s">
        <v>9</v>
      </c>
      <c r="F1154" s="58">
        <v>25178</v>
      </c>
      <c r="G1154" s="70">
        <v>1157</v>
      </c>
      <c r="H1154" s="70">
        <v>24</v>
      </c>
      <c r="I1154" s="58">
        <f t="shared" si="59"/>
        <v>150</v>
      </c>
      <c r="J1154" s="58"/>
      <c r="K1154" s="58"/>
      <c r="L1154" s="64" t="str">
        <f t="shared" si="60"/>
        <v>I</v>
      </c>
    </row>
    <row r="1155" spans="1:12" s="62" customFormat="1" ht="24.75" customHeight="1" x14ac:dyDescent="0.25">
      <c r="A1155" s="69">
        <f t="shared" si="58"/>
        <v>270</v>
      </c>
      <c r="C1155" s="70">
        <v>270</v>
      </c>
      <c r="D1155" s="58" t="s">
        <v>318</v>
      </c>
      <c r="E1155" s="58" t="s">
        <v>9</v>
      </c>
      <c r="F1155" s="58">
        <v>25180</v>
      </c>
      <c r="G1155" s="70">
        <v>1158</v>
      </c>
      <c r="H1155" s="70">
        <v>3</v>
      </c>
      <c r="I1155" s="58">
        <f t="shared" si="59"/>
        <v>150</v>
      </c>
      <c r="J1155" s="58"/>
      <c r="K1155" s="58"/>
      <c r="L1155" s="64" t="str">
        <f t="shared" si="60"/>
        <v>I</v>
      </c>
    </row>
    <row r="1156" spans="1:12" s="62" customFormat="1" ht="24.75" customHeight="1" x14ac:dyDescent="0.25">
      <c r="A1156" s="69">
        <f t="shared" si="58"/>
        <v>270</v>
      </c>
      <c r="C1156" s="70">
        <v>270</v>
      </c>
      <c r="D1156" s="58" t="s">
        <v>318</v>
      </c>
      <c r="E1156" s="58" t="s">
        <v>9</v>
      </c>
      <c r="F1156" s="58">
        <v>25178</v>
      </c>
      <c r="G1156" s="70">
        <v>1159</v>
      </c>
      <c r="H1156" s="70">
        <v>12</v>
      </c>
      <c r="I1156" s="58">
        <f t="shared" si="59"/>
        <v>150</v>
      </c>
      <c r="J1156" s="58"/>
      <c r="K1156" s="58"/>
      <c r="L1156" s="64" t="str">
        <f t="shared" si="60"/>
        <v>I</v>
      </c>
    </row>
    <row r="1157" spans="1:12" s="62" customFormat="1" ht="24.75" customHeight="1" x14ac:dyDescent="0.25">
      <c r="A1157" s="69">
        <f t="shared" ref="A1157:A1220" si="62">+C1157</f>
        <v>270</v>
      </c>
      <c r="C1157" s="70">
        <v>270</v>
      </c>
      <c r="D1157" s="58" t="s">
        <v>318</v>
      </c>
      <c r="E1157" s="58" t="s">
        <v>9</v>
      </c>
      <c r="F1157" s="58">
        <v>25180</v>
      </c>
      <c r="G1157" s="70">
        <v>1160</v>
      </c>
      <c r="H1157" s="70">
        <v>12</v>
      </c>
      <c r="I1157" s="58">
        <f t="shared" ref="I1157:I1220" si="63">SUMIF($C$4:$C$3331,A1157,$H$4:$H$3331)</f>
        <v>150</v>
      </c>
      <c r="J1157" s="58"/>
      <c r="K1157" s="58"/>
      <c r="L1157" s="64" t="str">
        <f t="shared" ref="L1157:L1220" si="64">IFERROR(VLOOKUP(D1157,$N$4:$P$31,3,0),"-")</f>
        <v>I</v>
      </c>
    </row>
    <row r="1158" spans="1:12" s="62" customFormat="1" ht="24.75" customHeight="1" x14ac:dyDescent="0.25">
      <c r="A1158" s="69">
        <f t="shared" si="62"/>
        <v>270</v>
      </c>
      <c r="C1158" s="70">
        <v>270</v>
      </c>
      <c r="D1158" s="58" t="s">
        <v>318</v>
      </c>
      <c r="E1158" s="58" t="s">
        <v>9</v>
      </c>
      <c r="F1158" s="58">
        <v>25178</v>
      </c>
      <c r="G1158" s="70">
        <v>1161</v>
      </c>
      <c r="H1158" s="70">
        <v>3</v>
      </c>
      <c r="I1158" s="58">
        <f t="shared" si="63"/>
        <v>150</v>
      </c>
      <c r="J1158" s="58"/>
      <c r="K1158" s="58"/>
      <c r="L1158" s="64" t="str">
        <f t="shared" si="64"/>
        <v>I</v>
      </c>
    </row>
    <row r="1159" spans="1:12" s="62" customFormat="1" ht="24.75" customHeight="1" x14ac:dyDescent="0.25">
      <c r="A1159" s="69">
        <f t="shared" si="62"/>
        <v>270</v>
      </c>
      <c r="C1159" s="70">
        <v>270</v>
      </c>
      <c r="D1159" s="58" t="s">
        <v>318</v>
      </c>
      <c r="E1159" s="58" t="s">
        <v>9</v>
      </c>
      <c r="F1159" s="58">
        <v>25180</v>
      </c>
      <c r="G1159" s="70">
        <v>1162</v>
      </c>
      <c r="H1159" s="70">
        <v>21</v>
      </c>
      <c r="I1159" s="58">
        <f t="shared" si="63"/>
        <v>150</v>
      </c>
      <c r="J1159" s="58"/>
      <c r="K1159" s="58"/>
      <c r="L1159" s="64" t="str">
        <f t="shared" si="64"/>
        <v>I</v>
      </c>
    </row>
    <row r="1160" spans="1:12" s="62" customFormat="1" ht="24.75" customHeight="1" x14ac:dyDescent="0.25">
      <c r="A1160" s="69">
        <f t="shared" si="62"/>
        <v>270</v>
      </c>
      <c r="C1160" s="70">
        <v>270</v>
      </c>
      <c r="D1160" s="58" t="s">
        <v>318</v>
      </c>
      <c r="E1160" s="58" t="s">
        <v>9</v>
      </c>
      <c r="F1160" s="58">
        <v>25180</v>
      </c>
      <c r="G1160" s="70">
        <v>1163</v>
      </c>
      <c r="H1160" s="70">
        <v>5</v>
      </c>
      <c r="I1160" s="58">
        <f t="shared" si="63"/>
        <v>150</v>
      </c>
      <c r="J1160" s="58"/>
      <c r="K1160" s="58"/>
      <c r="L1160" s="64" t="str">
        <f t="shared" si="64"/>
        <v>I</v>
      </c>
    </row>
    <row r="1161" spans="1:12" s="62" customFormat="1" ht="24.75" customHeight="1" x14ac:dyDescent="0.25">
      <c r="A1161" s="69">
        <f t="shared" si="62"/>
        <v>270</v>
      </c>
      <c r="C1161" s="70">
        <v>270</v>
      </c>
      <c r="D1161" s="58" t="s">
        <v>318</v>
      </c>
      <c r="E1161" s="58" t="s">
        <v>9</v>
      </c>
      <c r="F1161" s="58">
        <v>25324</v>
      </c>
      <c r="G1161" s="70">
        <v>1167</v>
      </c>
      <c r="H1161" s="70">
        <v>3</v>
      </c>
      <c r="I1161" s="58">
        <f t="shared" si="63"/>
        <v>150</v>
      </c>
      <c r="J1161" s="58"/>
      <c r="K1161" s="58"/>
      <c r="L1161" s="64" t="str">
        <f t="shared" si="64"/>
        <v>I</v>
      </c>
    </row>
    <row r="1162" spans="1:12" s="62" customFormat="1" ht="24.75" customHeight="1" x14ac:dyDescent="0.25">
      <c r="A1162" s="69">
        <f t="shared" si="62"/>
        <v>270</v>
      </c>
      <c r="C1162" s="70">
        <v>270</v>
      </c>
      <c r="D1162" s="58" t="s">
        <v>318</v>
      </c>
      <c r="E1162" s="58" t="s">
        <v>9</v>
      </c>
      <c r="F1162" s="58">
        <v>25324</v>
      </c>
      <c r="G1162" s="70">
        <v>1168</v>
      </c>
      <c r="H1162" s="70">
        <v>4</v>
      </c>
      <c r="I1162" s="58">
        <f t="shared" si="63"/>
        <v>150</v>
      </c>
      <c r="J1162" s="58"/>
      <c r="K1162" s="58"/>
      <c r="L1162" s="64" t="str">
        <f t="shared" si="64"/>
        <v>I</v>
      </c>
    </row>
    <row r="1163" spans="1:12" s="62" customFormat="1" ht="24.75" customHeight="1" x14ac:dyDescent="0.25">
      <c r="A1163" s="69">
        <f t="shared" si="62"/>
        <v>270</v>
      </c>
      <c r="C1163" s="70">
        <v>270</v>
      </c>
      <c r="D1163" s="58" t="s">
        <v>318</v>
      </c>
      <c r="E1163" s="58" t="s">
        <v>9</v>
      </c>
      <c r="F1163" s="58">
        <v>25324</v>
      </c>
      <c r="G1163" s="70">
        <v>1170</v>
      </c>
      <c r="H1163" s="70">
        <v>24</v>
      </c>
      <c r="I1163" s="58">
        <f t="shared" si="63"/>
        <v>150</v>
      </c>
      <c r="J1163" s="58"/>
      <c r="K1163" s="58"/>
      <c r="L1163" s="64" t="str">
        <f t="shared" si="64"/>
        <v>I</v>
      </c>
    </row>
    <row r="1164" spans="1:12" s="62" customFormat="1" ht="24.75" customHeight="1" x14ac:dyDescent="0.25">
      <c r="A1164" s="69">
        <f t="shared" si="62"/>
        <v>270</v>
      </c>
      <c r="C1164" s="70">
        <v>270</v>
      </c>
      <c r="D1164" s="58" t="s">
        <v>318</v>
      </c>
      <c r="E1164" s="58" t="s">
        <v>9</v>
      </c>
      <c r="F1164" s="58">
        <v>25324</v>
      </c>
      <c r="G1164" s="70">
        <v>1171</v>
      </c>
      <c r="H1164" s="70">
        <v>11</v>
      </c>
      <c r="I1164" s="58">
        <f t="shared" si="63"/>
        <v>150</v>
      </c>
      <c r="J1164" s="58"/>
      <c r="K1164" s="58"/>
      <c r="L1164" s="64" t="str">
        <f t="shared" si="64"/>
        <v>I</v>
      </c>
    </row>
    <row r="1165" spans="1:12" s="62" customFormat="1" ht="24.75" customHeight="1" x14ac:dyDescent="0.25">
      <c r="A1165" s="69">
        <f t="shared" si="62"/>
        <v>279</v>
      </c>
      <c r="C1165" s="70">
        <v>279</v>
      </c>
      <c r="D1165" s="58" t="s">
        <v>318</v>
      </c>
      <c r="E1165" s="58" t="s">
        <v>9</v>
      </c>
      <c r="F1165" s="58">
        <v>24681</v>
      </c>
      <c r="G1165" s="70">
        <v>1188</v>
      </c>
      <c r="H1165" s="70">
        <v>23</v>
      </c>
      <c r="I1165" s="58">
        <f t="shared" si="63"/>
        <v>86</v>
      </c>
      <c r="J1165" s="58"/>
      <c r="K1165" s="58"/>
      <c r="L1165" s="64" t="str">
        <f t="shared" si="64"/>
        <v>I</v>
      </c>
    </row>
    <row r="1166" spans="1:12" s="62" customFormat="1" ht="24.75" customHeight="1" x14ac:dyDescent="0.25">
      <c r="A1166" s="69">
        <f t="shared" si="62"/>
        <v>279</v>
      </c>
      <c r="C1166" s="70">
        <v>279</v>
      </c>
      <c r="D1166" s="58" t="s">
        <v>318</v>
      </c>
      <c r="E1166" s="58" t="s">
        <v>9</v>
      </c>
      <c r="F1166" s="58">
        <v>24684</v>
      </c>
      <c r="G1166" s="70">
        <v>1189</v>
      </c>
      <c r="H1166" s="70">
        <v>25</v>
      </c>
      <c r="I1166" s="58">
        <f t="shared" si="63"/>
        <v>86</v>
      </c>
      <c r="J1166" s="58"/>
      <c r="K1166" s="58"/>
      <c r="L1166" s="64" t="str">
        <f t="shared" si="64"/>
        <v>I</v>
      </c>
    </row>
    <row r="1167" spans="1:12" s="62" customFormat="1" ht="24.75" customHeight="1" x14ac:dyDescent="0.25">
      <c r="A1167" s="69">
        <f t="shared" si="62"/>
        <v>279</v>
      </c>
      <c r="C1167" s="70">
        <v>279</v>
      </c>
      <c r="D1167" s="58" t="s">
        <v>318</v>
      </c>
      <c r="E1167" s="58" t="s">
        <v>9</v>
      </c>
      <c r="F1167" s="58">
        <v>24684</v>
      </c>
      <c r="G1167" s="70">
        <v>1190</v>
      </c>
      <c r="H1167" s="70">
        <v>23</v>
      </c>
      <c r="I1167" s="58">
        <f t="shared" si="63"/>
        <v>86</v>
      </c>
      <c r="J1167" s="58"/>
      <c r="K1167" s="58"/>
      <c r="L1167" s="64" t="str">
        <f t="shared" si="64"/>
        <v>I</v>
      </c>
    </row>
    <row r="1168" spans="1:12" s="62" customFormat="1" ht="24.75" customHeight="1" x14ac:dyDescent="0.25">
      <c r="A1168" s="69">
        <f t="shared" si="62"/>
        <v>279</v>
      </c>
      <c r="C1168" s="70">
        <v>279</v>
      </c>
      <c r="D1168" s="58" t="s">
        <v>318</v>
      </c>
      <c r="E1168" s="58" t="s">
        <v>9</v>
      </c>
      <c r="F1168" s="58">
        <v>24681</v>
      </c>
      <c r="G1168" s="70">
        <v>1247</v>
      </c>
      <c r="H1168" s="70">
        <v>15</v>
      </c>
      <c r="I1168" s="58">
        <f t="shared" si="63"/>
        <v>86</v>
      </c>
      <c r="J1168" s="58"/>
      <c r="K1168" s="58"/>
      <c r="L1168" s="64" t="str">
        <f t="shared" si="64"/>
        <v>I</v>
      </c>
    </row>
    <row r="1169" spans="1:12" s="62" customFormat="1" ht="24.75" customHeight="1" x14ac:dyDescent="0.25">
      <c r="A1169" s="69">
        <f t="shared" si="62"/>
        <v>284</v>
      </c>
      <c r="C1169" s="70">
        <v>284</v>
      </c>
      <c r="D1169" s="58" t="s">
        <v>318</v>
      </c>
      <c r="E1169" s="58" t="s">
        <v>9</v>
      </c>
      <c r="F1169" s="58">
        <v>25148</v>
      </c>
      <c r="G1169" s="70">
        <v>1146</v>
      </c>
      <c r="H1169" s="70">
        <v>8</v>
      </c>
      <c r="I1169" s="58">
        <f t="shared" si="63"/>
        <v>23</v>
      </c>
      <c r="J1169" s="58"/>
      <c r="K1169" s="58"/>
      <c r="L1169" s="64" t="str">
        <f t="shared" si="64"/>
        <v>I</v>
      </c>
    </row>
    <row r="1170" spans="1:12" s="62" customFormat="1" ht="24.75" customHeight="1" x14ac:dyDescent="0.25">
      <c r="A1170" s="69">
        <f t="shared" si="62"/>
        <v>284</v>
      </c>
      <c r="C1170" s="70">
        <v>284</v>
      </c>
      <c r="D1170" s="58" t="s">
        <v>318</v>
      </c>
      <c r="E1170" s="58" t="s">
        <v>9</v>
      </c>
      <c r="F1170" s="58">
        <v>25148</v>
      </c>
      <c r="G1170" s="70">
        <v>1150</v>
      </c>
      <c r="H1170" s="70">
        <v>6</v>
      </c>
      <c r="I1170" s="58">
        <f t="shared" si="63"/>
        <v>23</v>
      </c>
      <c r="J1170" s="58"/>
      <c r="K1170" s="58"/>
      <c r="L1170" s="64" t="str">
        <f t="shared" si="64"/>
        <v>I</v>
      </c>
    </row>
    <row r="1171" spans="1:12" s="62" customFormat="1" ht="24.75" customHeight="1" x14ac:dyDescent="0.25">
      <c r="A1171" s="69">
        <f t="shared" si="62"/>
        <v>284</v>
      </c>
      <c r="C1171" s="70">
        <v>284</v>
      </c>
      <c r="D1171" s="58" t="s">
        <v>318</v>
      </c>
      <c r="E1171" s="58" t="s">
        <v>9</v>
      </c>
      <c r="F1171" s="58">
        <v>25148</v>
      </c>
      <c r="G1171" s="70">
        <v>1151</v>
      </c>
      <c r="H1171" s="70">
        <v>9</v>
      </c>
      <c r="I1171" s="58">
        <f t="shared" si="63"/>
        <v>23</v>
      </c>
      <c r="J1171" s="58"/>
      <c r="K1171" s="58"/>
      <c r="L1171" s="64" t="str">
        <f t="shared" si="64"/>
        <v>I</v>
      </c>
    </row>
    <row r="1172" spans="1:12" s="62" customFormat="1" ht="24.75" customHeight="1" x14ac:dyDescent="0.25">
      <c r="A1172" s="69">
        <f t="shared" si="62"/>
        <v>289</v>
      </c>
      <c r="C1172" s="70">
        <v>289</v>
      </c>
      <c r="D1172" s="58" t="s">
        <v>318</v>
      </c>
      <c r="E1172" s="58" t="s">
        <v>9</v>
      </c>
      <c r="F1172" s="58">
        <v>24456</v>
      </c>
      <c r="G1172" s="70">
        <v>1289</v>
      </c>
      <c r="H1172" s="70">
        <v>3</v>
      </c>
      <c r="I1172" s="58">
        <f t="shared" si="63"/>
        <v>19</v>
      </c>
      <c r="J1172" s="58"/>
      <c r="K1172" s="58"/>
      <c r="L1172" s="64" t="str">
        <f t="shared" si="64"/>
        <v>I</v>
      </c>
    </row>
    <row r="1173" spans="1:12" s="62" customFormat="1" ht="24.75" customHeight="1" x14ac:dyDescent="0.25">
      <c r="A1173" s="69">
        <f t="shared" si="62"/>
        <v>289</v>
      </c>
      <c r="C1173" s="70">
        <v>289</v>
      </c>
      <c r="D1173" s="58" t="s">
        <v>318</v>
      </c>
      <c r="E1173" s="58" t="s">
        <v>9</v>
      </c>
      <c r="F1173" s="58">
        <v>24456</v>
      </c>
      <c r="G1173" s="70">
        <v>1290</v>
      </c>
      <c r="H1173" s="70">
        <v>3</v>
      </c>
      <c r="I1173" s="58">
        <f t="shared" si="63"/>
        <v>19</v>
      </c>
      <c r="J1173" s="58"/>
      <c r="K1173" s="58"/>
      <c r="L1173" s="64" t="str">
        <f t="shared" si="64"/>
        <v>I</v>
      </c>
    </row>
    <row r="1174" spans="1:12" s="62" customFormat="1" ht="24.75" customHeight="1" x14ac:dyDescent="0.25">
      <c r="A1174" s="69">
        <f t="shared" si="62"/>
        <v>289</v>
      </c>
      <c r="C1174" s="70">
        <v>289</v>
      </c>
      <c r="D1174" s="58" t="s">
        <v>318</v>
      </c>
      <c r="E1174" s="58" t="s">
        <v>9</v>
      </c>
      <c r="F1174" s="58">
        <v>24456</v>
      </c>
      <c r="G1174" s="70">
        <v>1291</v>
      </c>
      <c r="H1174" s="70">
        <v>5</v>
      </c>
      <c r="I1174" s="58">
        <f t="shared" si="63"/>
        <v>19</v>
      </c>
      <c r="J1174" s="58"/>
      <c r="K1174" s="58"/>
      <c r="L1174" s="64" t="str">
        <f t="shared" si="64"/>
        <v>I</v>
      </c>
    </row>
    <row r="1175" spans="1:12" s="62" customFormat="1" ht="24.75" customHeight="1" x14ac:dyDescent="0.25">
      <c r="A1175" s="69">
        <f t="shared" si="62"/>
        <v>289</v>
      </c>
      <c r="C1175" s="70">
        <v>289</v>
      </c>
      <c r="D1175" s="58" t="s">
        <v>318</v>
      </c>
      <c r="E1175" s="58" t="s">
        <v>9</v>
      </c>
      <c r="F1175" s="58">
        <v>24456</v>
      </c>
      <c r="G1175" s="70">
        <v>1294</v>
      </c>
      <c r="H1175" s="70">
        <v>8</v>
      </c>
      <c r="I1175" s="58">
        <f t="shared" si="63"/>
        <v>19</v>
      </c>
      <c r="J1175" s="58"/>
      <c r="K1175" s="58"/>
      <c r="L1175" s="64" t="str">
        <f t="shared" si="64"/>
        <v>I</v>
      </c>
    </row>
    <row r="1176" spans="1:12" s="62" customFormat="1" ht="24.75" customHeight="1" x14ac:dyDescent="0.25">
      <c r="A1176" s="69">
        <f t="shared" si="62"/>
        <v>293</v>
      </c>
      <c r="C1176" s="70">
        <v>293</v>
      </c>
      <c r="D1176" s="58" t="s">
        <v>318</v>
      </c>
      <c r="E1176" s="58" t="s">
        <v>9</v>
      </c>
      <c r="F1176" s="58">
        <v>24165</v>
      </c>
      <c r="G1176" s="70">
        <v>1265</v>
      </c>
      <c r="H1176" s="70">
        <v>16</v>
      </c>
      <c r="I1176" s="58">
        <f t="shared" si="63"/>
        <v>177</v>
      </c>
      <c r="J1176" s="58"/>
      <c r="K1176" s="58"/>
      <c r="L1176" s="64" t="str">
        <f t="shared" si="64"/>
        <v>I</v>
      </c>
    </row>
    <row r="1177" spans="1:12" s="62" customFormat="1" ht="24.75" customHeight="1" x14ac:dyDescent="0.25">
      <c r="A1177" s="69">
        <f t="shared" si="62"/>
        <v>293</v>
      </c>
      <c r="C1177" s="70">
        <v>293</v>
      </c>
      <c r="D1177" s="58" t="s">
        <v>318</v>
      </c>
      <c r="E1177" s="58" t="s">
        <v>9</v>
      </c>
      <c r="F1177" s="58">
        <v>24164</v>
      </c>
      <c r="G1177" s="70">
        <v>1274</v>
      </c>
      <c r="H1177" s="70">
        <v>11</v>
      </c>
      <c r="I1177" s="58">
        <f t="shared" si="63"/>
        <v>177</v>
      </c>
      <c r="J1177" s="58"/>
      <c r="K1177" s="58"/>
      <c r="L1177" s="64" t="str">
        <f t="shared" si="64"/>
        <v>I</v>
      </c>
    </row>
    <row r="1178" spans="1:12" s="62" customFormat="1" ht="24.75" customHeight="1" x14ac:dyDescent="0.25">
      <c r="A1178" s="69">
        <f t="shared" si="62"/>
        <v>293</v>
      </c>
      <c r="C1178" s="70">
        <v>293</v>
      </c>
      <c r="D1178" s="58" t="s">
        <v>318</v>
      </c>
      <c r="E1178" s="58" t="s">
        <v>9</v>
      </c>
      <c r="F1178" s="58">
        <v>24164</v>
      </c>
      <c r="G1178" s="70">
        <v>1275</v>
      </c>
      <c r="H1178" s="70">
        <v>3</v>
      </c>
      <c r="I1178" s="58">
        <f t="shared" si="63"/>
        <v>177</v>
      </c>
      <c r="J1178" s="58"/>
      <c r="K1178" s="58"/>
      <c r="L1178" s="64" t="str">
        <f t="shared" si="64"/>
        <v>I</v>
      </c>
    </row>
    <row r="1179" spans="1:12" s="62" customFormat="1" ht="24.75" customHeight="1" x14ac:dyDescent="0.25">
      <c r="A1179" s="69">
        <f t="shared" si="62"/>
        <v>293</v>
      </c>
      <c r="C1179" s="70">
        <v>293</v>
      </c>
      <c r="D1179" s="58" t="s">
        <v>318</v>
      </c>
      <c r="E1179" s="58" t="s">
        <v>9</v>
      </c>
      <c r="F1179" s="58">
        <v>24164</v>
      </c>
      <c r="G1179" s="70">
        <v>1276</v>
      </c>
      <c r="H1179" s="70">
        <v>14</v>
      </c>
      <c r="I1179" s="58">
        <f t="shared" si="63"/>
        <v>177</v>
      </c>
      <c r="J1179" s="58"/>
      <c r="K1179" s="58"/>
      <c r="L1179" s="64" t="str">
        <f t="shared" si="64"/>
        <v>I</v>
      </c>
    </row>
    <row r="1180" spans="1:12" s="62" customFormat="1" ht="24.75" customHeight="1" x14ac:dyDescent="0.25">
      <c r="A1180" s="69">
        <f t="shared" si="62"/>
        <v>293</v>
      </c>
      <c r="C1180" s="70">
        <v>293</v>
      </c>
      <c r="D1180" s="58" t="s">
        <v>318</v>
      </c>
      <c r="E1180" s="58" t="s">
        <v>9</v>
      </c>
      <c r="F1180" s="58">
        <v>24164</v>
      </c>
      <c r="G1180" s="70">
        <v>1277</v>
      </c>
      <c r="H1180" s="70">
        <v>24</v>
      </c>
      <c r="I1180" s="58">
        <f t="shared" si="63"/>
        <v>177</v>
      </c>
      <c r="J1180" s="58"/>
      <c r="K1180" s="58"/>
      <c r="L1180" s="64" t="str">
        <f t="shared" si="64"/>
        <v>I</v>
      </c>
    </row>
    <row r="1181" spans="1:12" s="62" customFormat="1" ht="24.75" customHeight="1" x14ac:dyDescent="0.25">
      <c r="A1181" s="69">
        <f t="shared" si="62"/>
        <v>293</v>
      </c>
      <c r="C1181" s="70">
        <v>293</v>
      </c>
      <c r="D1181" s="58" t="s">
        <v>318</v>
      </c>
      <c r="E1181" s="58" t="s">
        <v>9</v>
      </c>
      <c r="F1181" s="58">
        <v>24165</v>
      </c>
      <c r="G1181" s="70">
        <v>1278</v>
      </c>
      <c r="H1181" s="70">
        <v>3</v>
      </c>
      <c r="I1181" s="58">
        <f t="shared" si="63"/>
        <v>177</v>
      </c>
      <c r="J1181" s="58"/>
      <c r="K1181" s="58"/>
      <c r="L1181" s="64" t="str">
        <f t="shared" si="64"/>
        <v>I</v>
      </c>
    </row>
    <row r="1182" spans="1:12" s="62" customFormat="1" ht="24.75" customHeight="1" x14ac:dyDescent="0.25">
      <c r="A1182" s="69">
        <f t="shared" si="62"/>
        <v>293</v>
      </c>
      <c r="C1182" s="70">
        <v>293</v>
      </c>
      <c r="D1182" s="58" t="s">
        <v>318</v>
      </c>
      <c r="E1182" s="58" t="s">
        <v>9</v>
      </c>
      <c r="F1182" s="58">
        <v>24165</v>
      </c>
      <c r="G1182" s="70">
        <v>1279</v>
      </c>
      <c r="H1182" s="70">
        <v>7</v>
      </c>
      <c r="I1182" s="58">
        <f t="shared" si="63"/>
        <v>177</v>
      </c>
      <c r="J1182" s="58"/>
      <c r="K1182" s="58"/>
      <c r="L1182" s="64" t="str">
        <f t="shared" si="64"/>
        <v>I</v>
      </c>
    </row>
    <row r="1183" spans="1:12" s="62" customFormat="1" ht="24.75" customHeight="1" x14ac:dyDescent="0.25">
      <c r="A1183" s="69">
        <f t="shared" si="62"/>
        <v>293</v>
      </c>
      <c r="C1183" s="70">
        <v>293</v>
      </c>
      <c r="D1183" s="58" t="s">
        <v>318</v>
      </c>
      <c r="E1183" s="58" t="s">
        <v>9</v>
      </c>
      <c r="F1183" s="58">
        <v>24165</v>
      </c>
      <c r="G1183" s="70">
        <v>1280</v>
      </c>
      <c r="H1183" s="70">
        <v>5</v>
      </c>
      <c r="I1183" s="58">
        <f t="shared" si="63"/>
        <v>177</v>
      </c>
      <c r="J1183" s="58"/>
      <c r="K1183" s="58"/>
      <c r="L1183" s="64" t="str">
        <f t="shared" si="64"/>
        <v>I</v>
      </c>
    </row>
    <row r="1184" spans="1:12" s="62" customFormat="1" ht="24.75" customHeight="1" x14ac:dyDescent="0.25">
      <c r="A1184" s="69">
        <f t="shared" si="62"/>
        <v>293</v>
      </c>
      <c r="C1184" s="70">
        <v>293</v>
      </c>
      <c r="D1184" s="58" t="s">
        <v>318</v>
      </c>
      <c r="E1184" s="58" t="s">
        <v>9</v>
      </c>
      <c r="F1184" s="58">
        <v>24164</v>
      </c>
      <c r="G1184" s="70">
        <v>1281</v>
      </c>
      <c r="H1184" s="70">
        <v>15</v>
      </c>
      <c r="I1184" s="58">
        <f t="shared" si="63"/>
        <v>177</v>
      </c>
      <c r="J1184" s="58"/>
      <c r="K1184" s="58"/>
      <c r="L1184" s="64" t="str">
        <f t="shared" si="64"/>
        <v>I</v>
      </c>
    </row>
    <row r="1185" spans="1:12" s="62" customFormat="1" ht="24.75" customHeight="1" x14ac:dyDescent="0.25">
      <c r="A1185" s="69">
        <f t="shared" si="62"/>
        <v>293</v>
      </c>
      <c r="C1185" s="70">
        <v>293</v>
      </c>
      <c r="D1185" s="58" t="s">
        <v>318</v>
      </c>
      <c r="E1185" s="58" t="s">
        <v>9</v>
      </c>
      <c r="F1185" s="58">
        <v>24165</v>
      </c>
      <c r="G1185" s="70">
        <v>1282</v>
      </c>
      <c r="H1185" s="70">
        <v>7</v>
      </c>
      <c r="I1185" s="58">
        <f t="shared" si="63"/>
        <v>177</v>
      </c>
      <c r="J1185" s="58"/>
      <c r="K1185" s="58"/>
      <c r="L1185" s="64" t="str">
        <f t="shared" si="64"/>
        <v>I</v>
      </c>
    </row>
    <row r="1186" spans="1:12" s="62" customFormat="1" ht="24.75" customHeight="1" x14ac:dyDescent="0.25">
      <c r="A1186" s="69">
        <f t="shared" si="62"/>
        <v>293</v>
      </c>
      <c r="C1186" s="70">
        <v>293</v>
      </c>
      <c r="D1186" s="58" t="s">
        <v>318</v>
      </c>
      <c r="E1186" s="58" t="s">
        <v>9</v>
      </c>
      <c r="F1186" s="58">
        <v>24165</v>
      </c>
      <c r="G1186" s="70">
        <v>1283</v>
      </c>
      <c r="H1186" s="70">
        <v>8</v>
      </c>
      <c r="I1186" s="58">
        <f t="shared" si="63"/>
        <v>177</v>
      </c>
      <c r="J1186" s="58"/>
      <c r="K1186" s="58"/>
      <c r="L1186" s="64" t="str">
        <f t="shared" si="64"/>
        <v>I</v>
      </c>
    </row>
    <row r="1187" spans="1:12" s="62" customFormat="1" ht="24.75" customHeight="1" x14ac:dyDescent="0.25">
      <c r="A1187" s="69">
        <f t="shared" si="62"/>
        <v>293</v>
      </c>
      <c r="C1187" s="70">
        <v>293</v>
      </c>
      <c r="D1187" s="58" t="s">
        <v>318</v>
      </c>
      <c r="E1187" s="58" t="s">
        <v>9</v>
      </c>
      <c r="F1187" s="58">
        <v>24165</v>
      </c>
      <c r="G1187" s="70">
        <v>1284</v>
      </c>
      <c r="H1187" s="70">
        <v>13</v>
      </c>
      <c r="I1187" s="58">
        <f t="shared" si="63"/>
        <v>177</v>
      </c>
      <c r="J1187" s="58"/>
      <c r="K1187" s="58"/>
      <c r="L1187" s="64" t="str">
        <f t="shared" si="64"/>
        <v>I</v>
      </c>
    </row>
    <row r="1188" spans="1:12" s="62" customFormat="1" ht="24.75" customHeight="1" x14ac:dyDescent="0.25">
      <c r="A1188" s="69">
        <f t="shared" si="62"/>
        <v>293</v>
      </c>
      <c r="C1188" s="70">
        <v>293</v>
      </c>
      <c r="D1188" s="58" t="s">
        <v>318</v>
      </c>
      <c r="E1188" s="58" t="s">
        <v>9</v>
      </c>
      <c r="F1188" s="58">
        <v>24165</v>
      </c>
      <c r="G1188" s="70">
        <v>1285</v>
      </c>
      <c r="H1188" s="70">
        <v>24</v>
      </c>
      <c r="I1188" s="58">
        <f t="shared" si="63"/>
        <v>177</v>
      </c>
      <c r="J1188" s="58"/>
      <c r="K1188" s="58"/>
      <c r="L1188" s="64" t="str">
        <f t="shared" si="64"/>
        <v>I</v>
      </c>
    </row>
    <row r="1189" spans="1:12" s="62" customFormat="1" ht="24.75" customHeight="1" x14ac:dyDescent="0.25">
      <c r="A1189" s="69">
        <f t="shared" si="62"/>
        <v>293</v>
      </c>
      <c r="C1189" s="70">
        <v>293</v>
      </c>
      <c r="D1189" s="58" t="s">
        <v>318</v>
      </c>
      <c r="E1189" s="58" t="s">
        <v>9</v>
      </c>
      <c r="F1189" s="58">
        <v>24164</v>
      </c>
      <c r="G1189" s="70">
        <v>1304</v>
      </c>
      <c r="H1189" s="70">
        <v>3</v>
      </c>
      <c r="I1189" s="58">
        <f t="shared" si="63"/>
        <v>177</v>
      </c>
      <c r="J1189" s="58"/>
      <c r="K1189" s="58"/>
      <c r="L1189" s="64" t="str">
        <f t="shared" si="64"/>
        <v>I</v>
      </c>
    </row>
    <row r="1190" spans="1:12" s="62" customFormat="1" ht="24.75" customHeight="1" x14ac:dyDescent="0.25">
      <c r="A1190" s="69">
        <f t="shared" si="62"/>
        <v>293</v>
      </c>
      <c r="C1190" s="70">
        <v>293</v>
      </c>
      <c r="D1190" s="58" t="s">
        <v>318</v>
      </c>
      <c r="E1190" s="58" t="s">
        <v>9</v>
      </c>
      <c r="F1190" s="58">
        <v>24164</v>
      </c>
      <c r="G1190" s="70">
        <v>1305</v>
      </c>
      <c r="H1190" s="70">
        <v>3</v>
      </c>
      <c r="I1190" s="58">
        <f t="shared" si="63"/>
        <v>177</v>
      </c>
      <c r="J1190" s="58"/>
      <c r="K1190" s="58"/>
      <c r="L1190" s="64" t="str">
        <f t="shared" si="64"/>
        <v>I</v>
      </c>
    </row>
    <row r="1191" spans="1:12" s="62" customFormat="1" ht="24.75" customHeight="1" x14ac:dyDescent="0.25">
      <c r="A1191" s="69">
        <f t="shared" si="62"/>
        <v>293</v>
      </c>
      <c r="C1191" s="70">
        <v>293</v>
      </c>
      <c r="D1191" s="58" t="s">
        <v>318</v>
      </c>
      <c r="E1191" s="58" t="s">
        <v>9</v>
      </c>
      <c r="F1191" s="58">
        <v>24164</v>
      </c>
      <c r="G1191" s="70">
        <v>1306</v>
      </c>
      <c r="H1191" s="70">
        <v>5</v>
      </c>
      <c r="I1191" s="58">
        <f t="shared" si="63"/>
        <v>177</v>
      </c>
      <c r="J1191" s="58"/>
      <c r="K1191" s="58"/>
      <c r="L1191" s="64" t="str">
        <f t="shared" si="64"/>
        <v>I</v>
      </c>
    </row>
    <row r="1192" spans="1:12" s="62" customFormat="1" ht="24.75" customHeight="1" x14ac:dyDescent="0.25">
      <c r="A1192" s="69">
        <f t="shared" si="62"/>
        <v>306</v>
      </c>
      <c r="C1192" s="70">
        <v>306</v>
      </c>
      <c r="D1192" s="58" t="s">
        <v>318</v>
      </c>
      <c r="E1192" s="58" t="s">
        <v>9</v>
      </c>
      <c r="F1192" s="58">
        <v>24574</v>
      </c>
      <c r="G1192" s="70">
        <v>1235</v>
      </c>
      <c r="H1192" s="70">
        <v>5</v>
      </c>
      <c r="I1192" s="58">
        <f t="shared" si="63"/>
        <v>44</v>
      </c>
      <c r="J1192" s="58"/>
      <c r="K1192" s="58"/>
      <c r="L1192" s="64" t="str">
        <f t="shared" si="64"/>
        <v>I</v>
      </c>
    </row>
    <row r="1193" spans="1:12" s="62" customFormat="1" ht="24.75" customHeight="1" x14ac:dyDescent="0.25">
      <c r="A1193" s="69">
        <f t="shared" si="62"/>
        <v>306</v>
      </c>
      <c r="C1193" s="70">
        <v>306</v>
      </c>
      <c r="D1193" s="58" t="s">
        <v>318</v>
      </c>
      <c r="E1193" s="58" t="s">
        <v>9</v>
      </c>
      <c r="F1193" s="58">
        <v>24574</v>
      </c>
      <c r="G1193" s="70">
        <v>1236</v>
      </c>
      <c r="H1193" s="70">
        <v>3</v>
      </c>
      <c r="I1193" s="58">
        <f t="shared" si="63"/>
        <v>44</v>
      </c>
      <c r="J1193" s="58"/>
      <c r="K1193" s="58"/>
      <c r="L1193" s="64" t="str">
        <f t="shared" si="64"/>
        <v>I</v>
      </c>
    </row>
    <row r="1194" spans="1:12" s="62" customFormat="1" ht="24.75" customHeight="1" x14ac:dyDescent="0.25">
      <c r="A1194" s="69">
        <f t="shared" si="62"/>
        <v>306</v>
      </c>
      <c r="C1194" s="70">
        <v>306</v>
      </c>
      <c r="D1194" s="58" t="s">
        <v>318</v>
      </c>
      <c r="E1194" s="58" t="s">
        <v>9</v>
      </c>
      <c r="F1194" s="58">
        <v>24574</v>
      </c>
      <c r="G1194" s="70">
        <v>1238</v>
      </c>
      <c r="H1194" s="70">
        <v>3</v>
      </c>
      <c r="I1194" s="58">
        <f t="shared" si="63"/>
        <v>44</v>
      </c>
      <c r="J1194" s="58"/>
      <c r="K1194" s="58"/>
      <c r="L1194" s="64" t="str">
        <f t="shared" si="64"/>
        <v>I</v>
      </c>
    </row>
    <row r="1195" spans="1:12" s="62" customFormat="1" ht="24.75" customHeight="1" x14ac:dyDescent="0.25">
      <c r="A1195" s="69">
        <f t="shared" si="62"/>
        <v>306</v>
      </c>
      <c r="C1195" s="70">
        <v>306</v>
      </c>
      <c r="D1195" s="58" t="s">
        <v>318</v>
      </c>
      <c r="E1195" s="58" t="s">
        <v>9</v>
      </c>
      <c r="F1195" s="58">
        <v>24574</v>
      </c>
      <c r="G1195" s="70">
        <v>1239</v>
      </c>
      <c r="H1195" s="70">
        <v>24</v>
      </c>
      <c r="I1195" s="58">
        <f t="shared" si="63"/>
        <v>44</v>
      </c>
      <c r="J1195" s="58"/>
      <c r="K1195" s="58"/>
      <c r="L1195" s="64" t="str">
        <f t="shared" si="64"/>
        <v>I</v>
      </c>
    </row>
    <row r="1196" spans="1:12" s="62" customFormat="1" ht="24.75" customHeight="1" x14ac:dyDescent="0.25">
      <c r="A1196" s="69">
        <f t="shared" si="62"/>
        <v>306</v>
      </c>
      <c r="C1196" s="70">
        <v>306</v>
      </c>
      <c r="D1196" s="58" t="s">
        <v>318</v>
      </c>
      <c r="E1196" s="58" t="s">
        <v>9</v>
      </c>
      <c r="F1196" s="58">
        <v>24574</v>
      </c>
      <c r="G1196" s="70">
        <v>1241</v>
      </c>
      <c r="H1196" s="70">
        <v>6</v>
      </c>
      <c r="I1196" s="58">
        <f t="shared" si="63"/>
        <v>44</v>
      </c>
      <c r="J1196" s="58"/>
      <c r="K1196" s="58"/>
      <c r="L1196" s="64" t="str">
        <f t="shared" si="64"/>
        <v>I</v>
      </c>
    </row>
    <row r="1197" spans="1:12" s="62" customFormat="1" ht="24.75" customHeight="1" x14ac:dyDescent="0.25">
      <c r="A1197" s="69">
        <f t="shared" si="62"/>
        <v>317</v>
      </c>
      <c r="C1197" s="70">
        <v>317</v>
      </c>
      <c r="D1197" s="58" t="s">
        <v>318</v>
      </c>
      <c r="E1197" s="58" t="s">
        <v>9</v>
      </c>
      <c r="F1197" s="58">
        <v>24729</v>
      </c>
      <c r="G1197" s="70">
        <v>1133</v>
      </c>
      <c r="H1197" s="70">
        <v>6</v>
      </c>
      <c r="I1197" s="58">
        <f t="shared" si="63"/>
        <v>535</v>
      </c>
      <c r="J1197" s="58"/>
      <c r="K1197" s="58"/>
      <c r="L1197" s="64" t="str">
        <f t="shared" si="64"/>
        <v>I</v>
      </c>
    </row>
    <row r="1198" spans="1:12" s="62" customFormat="1" ht="24.75" customHeight="1" x14ac:dyDescent="0.25">
      <c r="A1198" s="69">
        <f t="shared" si="62"/>
        <v>317</v>
      </c>
      <c r="C1198" s="70">
        <v>317</v>
      </c>
      <c r="D1198" s="58" t="s">
        <v>318</v>
      </c>
      <c r="E1198" s="58" t="s">
        <v>9</v>
      </c>
      <c r="F1198" s="58">
        <v>24127</v>
      </c>
      <c r="G1198" s="70">
        <v>1172</v>
      </c>
      <c r="H1198" s="70">
        <v>4</v>
      </c>
      <c r="I1198" s="58">
        <f t="shared" si="63"/>
        <v>535</v>
      </c>
      <c r="J1198" s="58"/>
      <c r="K1198" s="58"/>
      <c r="L1198" s="64" t="str">
        <f t="shared" si="64"/>
        <v>I</v>
      </c>
    </row>
    <row r="1199" spans="1:12" s="62" customFormat="1" ht="24.75" customHeight="1" x14ac:dyDescent="0.25">
      <c r="A1199" s="69">
        <f t="shared" si="62"/>
        <v>317</v>
      </c>
      <c r="C1199" s="70">
        <v>317</v>
      </c>
      <c r="D1199" s="58" t="s">
        <v>318</v>
      </c>
      <c r="E1199" s="58" t="s">
        <v>9</v>
      </c>
      <c r="F1199" s="58">
        <v>24127</v>
      </c>
      <c r="G1199" s="70">
        <v>1173</v>
      </c>
      <c r="H1199" s="70">
        <v>22</v>
      </c>
      <c r="I1199" s="58">
        <f t="shared" si="63"/>
        <v>535</v>
      </c>
      <c r="J1199" s="58"/>
      <c r="K1199" s="58"/>
      <c r="L1199" s="64" t="str">
        <f t="shared" si="64"/>
        <v>I</v>
      </c>
    </row>
    <row r="1200" spans="1:12" s="62" customFormat="1" ht="24.75" customHeight="1" x14ac:dyDescent="0.25">
      <c r="A1200" s="69">
        <f t="shared" si="62"/>
        <v>317</v>
      </c>
      <c r="C1200" s="70">
        <v>317</v>
      </c>
      <c r="D1200" s="58" t="s">
        <v>318</v>
      </c>
      <c r="E1200" s="58" t="s">
        <v>9</v>
      </c>
      <c r="F1200" s="58">
        <v>24127</v>
      </c>
      <c r="G1200" s="70">
        <v>1174</v>
      </c>
      <c r="H1200" s="70">
        <v>12</v>
      </c>
      <c r="I1200" s="58">
        <f t="shared" si="63"/>
        <v>535</v>
      </c>
      <c r="J1200" s="58"/>
      <c r="K1200" s="58"/>
      <c r="L1200" s="64" t="str">
        <f t="shared" si="64"/>
        <v>I</v>
      </c>
    </row>
    <row r="1201" spans="1:12" s="62" customFormat="1" ht="24.75" customHeight="1" x14ac:dyDescent="0.25">
      <c r="A1201" s="69">
        <f t="shared" si="62"/>
        <v>317</v>
      </c>
      <c r="C1201" s="70">
        <v>317</v>
      </c>
      <c r="D1201" s="58" t="s">
        <v>318</v>
      </c>
      <c r="E1201" s="58" t="s">
        <v>9</v>
      </c>
      <c r="F1201" s="58">
        <v>24128</v>
      </c>
      <c r="G1201" s="70">
        <v>1175</v>
      </c>
      <c r="H1201" s="70">
        <v>14</v>
      </c>
      <c r="I1201" s="58">
        <f t="shared" si="63"/>
        <v>535</v>
      </c>
      <c r="J1201" s="58"/>
      <c r="K1201" s="58"/>
      <c r="L1201" s="64" t="str">
        <f t="shared" si="64"/>
        <v>I</v>
      </c>
    </row>
    <row r="1202" spans="1:12" s="62" customFormat="1" ht="24.75" customHeight="1" x14ac:dyDescent="0.25">
      <c r="A1202" s="69">
        <f t="shared" si="62"/>
        <v>317</v>
      </c>
      <c r="C1202" s="70">
        <v>317</v>
      </c>
      <c r="D1202" s="58" t="s">
        <v>318</v>
      </c>
      <c r="E1202" s="58" t="s">
        <v>9</v>
      </c>
      <c r="F1202" s="58">
        <v>24128</v>
      </c>
      <c r="G1202" s="70">
        <v>1176</v>
      </c>
      <c r="H1202" s="70">
        <v>24</v>
      </c>
      <c r="I1202" s="58">
        <f t="shared" si="63"/>
        <v>535</v>
      </c>
      <c r="J1202" s="58"/>
      <c r="K1202" s="58"/>
      <c r="L1202" s="64" t="str">
        <f t="shared" si="64"/>
        <v>I</v>
      </c>
    </row>
    <row r="1203" spans="1:12" s="62" customFormat="1" ht="24.75" customHeight="1" x14ac:dyDescent="0.25">
      <c r="A1203" s="69">
        <f t="shared" si="62"/>
        <v>317</v>
      </c>
      <c r="C1203" s="70">
        <v>317</v>
      </c>
      <c r="D1203" s="58" t="s">
        <v>318</v>
      </c>
      <c r="E1203" s="58" t="s">
        <v>9</v>
      </c>
      <c r="F1203" s="58">
        <v>24129</v>
      </c>
      <c r="G1203" s="70">
        <v>1177</v>
      </c>
      <c r="H1203" s="70">
        <v>4</v>
      </c>
      <c r="I1203" s="58">
        <f t="shared" si="63"/>
        <v>535</v>
      </c>
      <c r="J1203" s="58"/>
      <c r="K1203" s="58"/>
      <c r="L1203" s="64" t="str">
        <f t="shared" si="64"/>
        <v>I</v>
      </c>
    </row>
    <row r="1204" spans="1:12" s="62" customFormat="1" ht="24.75" customHeight="1" x14ac:dyDescent="0.25">
      <c r="A1204" s="69">
        <f t="shared" si="62"/>
        <v>317</v>
      </c>
      <c r="C1204" s="70">
        <v>317</v>
      </c>
      <c r="D1204" s="58" t="s">
        <v>318</v>
      </c>
      <c r="E1204" s="58" t="s">
        <v>9</v>
      </c>
      <c r="F1204" s="58">
        <v>24129</v>
      </c>
      <c r="G1204" s="70">
        <v>1178</v>
      </c>
      <c r="H1204" s="70">
        <v>4</v>
      </c>
      <c r="I1204" s="58">
        <f t="shared" si="63"/>
        <v>535</v>
      </c>
      <c r="J1204" s="58"/>
      <c r="K1204" s="58"/>
      <c r="L1204" s="64" t="str">
        <f t="shared" si="64"/>
        <v>I</v>
      </c>
    </row>
    <row r="1205" spans="1:12" s="62" customFormat="1" ht="24.75" customHeight="1" x14ac:dyDescent="0.25">
      <c r="A1205" s="69">
        <f t="shared" si="62"/>
        <v>317</v>
      </c>
      <c r="C1205" s="70">
        <v>317</v>
      </c>
      <c r="D1205" s="58" t="s">
        <v>318</v>
      </c>
      <c r="E1205" s="58" t="s">
        <v>9</v>
      </c>
      <c r="F1205" s="58">
        <v>24128</v>
      </c>
      <c r="G1205" s="70">
        <v>1179</v>
      </c>
      <c r="H1205" s="70">
        <v>3</v>
      </c>
      <c r="I1205" s="58">
        <f t="shared" si="63"/>
        <v>535</v>
      </c>
      <c r="J1205" s="58"/>
      <c r="K1205" s="58"/>
      <c r="L1205" s="64" t="str">
        <f t="shared" si="64"/>
        <v>I</v>
      </c>
    </row>
    <row r="1206" spans="1:12" s="62" customFormat="1" ht="24.75" customHeight="1" x14ac:dyDescent="0.25">
      <c r="A1206" s="69">
        <f t="shared" si="62"/>
        <v>317</v>
      </c>
      <c r="C1206" s="70">
        <v>317</v>
      </c>
      <c r="D1206" s="58" t="s">
        <v>318</v>
      </c>
      <c r="E1206" s="58" t="s">
        <v>9</v>
      </c>
      <c r="F1206" s="58">
        <v>24129</v>
      </c>
      <c r="G1206" s="70">
        <v>1180</v>
      </c>
      <c r="H1206" s="70">
        <v>19</v>
      </c>
      <c r="I1206" s="58">
        <f t="shared" si="63"/>
        <v>535</v>
      </c>
      <c r="J1206" s="58"/>
      <c r="K1206" s="58"/>
      <c r="L1206" s="64" t="str">
        <f t="shared" si="64"/>
        <v>I</v>
      </c>
    </row>
    <row r="1207" spans="1:12" s="62" customFormat="1" ht="24.75" customHeight="1" x14ac:dyDescent="0.25">
      <c r="A1207" s="69">
        <f t="shared" si="62"/>
        <v>317</v>
      </c>
      <c r="C1207" s="70">
        <v>317</v>
      </c>
      <c r="D1207" s="58" t="s">
        <v>318</v>
      </c>
      <c r="E1207" s="58" t="s">
        <v>9</v>
      </c>
      <c r="F1207" s="58">
        <v>24129</v>
      </c>
      <c r="G1207" s="70">
        <v>1181</v>
      </c>
      <c r="H1207" s="70">
        <v>20</v>
      </c>
      <c r="I1207" s="58">
        <f t="shared" si="63"/>
        <v>535</v>
      </c>
      <c r="J1207" s="58"/>
      <c r="K1207" s="58"/>
      <c r="L1207" s="64" t="str">
        <f t="shared" si="64"/>
        <v>I</v>
      </c>
    </row>
    <row r="1208" spans="1:12" s="62" customFormat="1" ht="24.75" customHeight="1" x14ac:dyDescent="0.25">
      <c r="A1208" s="69">
        <f t="shared" si="62"/>
        <v>317</v>
      </c>
      <c r="C1208" s="70">
        <v>317</v>
      </c>
      <c r="D1208" s="58" t="s">
        <v>318</v>
      </c>
      <c r="E1208" s="58" t="s">
        <v>9</v>
      </c>
      <c r="F1208" s="58">
        <v>24130</v>
      </c>
      <c r="G1208" s="70">
        <v>1182</v>
      </c>
      <c r="H1208" s="70">
        <v>4</v>
      </c>
      <c r="I1208" s="58">
        <f t="shared" si="63"/>
        <v>535</v>
      </c>
      <c r="J1208" s="58"/>
      <c r="K1208" s="58"/>
      <c r="L1208" s="64" t="str">
        <f t="shared" si="64"/>
        <v>I</v>
      </c>
    </row>
    <row r="1209" spans="1:12" s="62" customFormat="1" ht="24.75" customHeight="1" x14ac:dyDescent="0.25">
      <c r="A1209" s="69">
        <f t="shared" si="62"/>
        <v>317</v>
      </c>
      <c r="C1209" s="70">
        <v>317</v>
      </c>
      <c r="D1209" s="58" t="s">
        <v>318</v>
      </c>
      <c r="E1209" s="58" t="s">
        <v>9</v>
      </c>
      <c r="F1209" s="58">
        <v>24129</v>
      </c>
      <c r="G1209" s="70">
        <v>1183</v>
      </c>
      <c r="H1209" s="70">
        <v>4</v>
      </c>
      <c r="I1209" s="58">
        <f t="shared" si="63"/>
        <v>535</v>
      </c>
      <c r="J1209" s="58"/>
      <c r="K1209" s="58"/>
      <c r="L1209" s="64" t="str">
        <f t="shared" si="64"/>
        <v>I</v>
      </c>
    </row>
    <row r="1210" spans="1:12" s="62" customFormat="1" ht="24.75" customHeight="1" x14ac:dyDescent="0.25">
      <c r="A1210" s="69">
        <f t="shared" si="62"/>
        <v>317</v>
      </c>
      <c r="C1210" s="70">
        <v>317</v>
      </c>
      <c r="D1210" s="58" t="s">
        <v>318</v>
      </c>
      <c r="E1210" s="58" t="s">
        <v>9</v>
      </c>
      <c r="F1210" s="58">
        <v>24130</v>
      </c>
      <c r="G1210" s="70">
        <v>1184</v>
      </c>
      <c r="H1210" s="70">
        <v>24</v>
      </c>
      <c r="I1210" s="58">
        <f t="shared" si="63"/>
        <v>535</v>
      </c>
      <c r="J1210" s="58"/>
      <c r="K1210" s="58"/>
      <c r="L1210" s="64" t="str">
        <f t="shared" si="64"/>
        <v>I</v>
      </c>
    </row>
    <row r="1211" spans="1:12" s="62" customFormat="1" ht="24.75" customHeight="1" x14ac:dyDescent="0.25">
      <c r="A1211" s="69">
        <f t="shared" si="62"/>
        <v>317</v>
      </c>
      <c r="C1211" s="70">
        <v>317</v>
      </c>
      <c r="D1211" s="58" t="s">
        <v>318</v>
      </c>
      <c r="E1211" s="58" t="s">
        <v>9</v>
      </c>
      <c r="F1211" s="58">
        <v>24130</v>
      </c>
      <c r="G1211" s="70">
        <v>1185</v>
      </c>
      <c r="H1211" s="70">
        <v>15</v>
      </c>
      <c r="I1211" s="58">
        <f t="shared" si="63"/>
        <v>535</v>
      </c>
      <c r="J1211" s="58"/>
      <c r="K1211" s="58"/>
      <c r="L1211" s="64" t="str">
        <f t="shared" si="64"/>
        <v>I</v>
      </c>
    </row>
    <row r="1212" spans="1:12" s="62" customFormat="1" ht="24.75" customHeight="1" x14ac:dyDescent="0.25">
      <c r="A1212" s="69">
        <f t="shared" si="62"/>
        <v>317</v>
      </c>
      <c r="C1212" s="70">
        <v>317</v>
      </c>
      <c r="D1212" s="58" t="s">
        <v>318</v>
      </c>
      <c r="E1212" s="58" t="s">
        <v>9</v>
      </c>
      <c r="F1212" s="58">
        <v>24131</v>
      </c>
      <c r="G1212" s="70">
        <v>1186</v>
      </c>
      <c r="H1212" s="70">
        <v>11</v>
      </c>
      <c r="I1212" s="58">
        <f t="shared" si="63"/>
        <v>535</v>
      </c>
      <c r="J1212" s="58"/>
      <c r="K1212" s="58"/>
      <c r="L1212" s="64" t="str">
        <f t="shared" si="64"/>
        <v>I</v>
      </c>
    </row>
    <row r="1213" spans="1:12" s="62" customFormat="1" ht="24.75" customHeight="1" x14ac:dyDescent="0.25">
      <c r="A1213" s="69">
        <f t="shared" si="62"/>
        <v>317</v>
      </c>
      <c r="C1213" s="70">
        <v>317</v>
      </c>
      <c r="D1213" s="58" t="s">
        <v>318</v>
      </c>
      <c r="E1213" s="58" t="s">
        <v>9</v>
      </c>
      <c r="F1213" s="58">
        <v>24131</v>
      </c>
      <c r="G1213" s="70">
        <v>1187</v>
      </c>
      <c r="H1213" s="70">
        <v>24</v>
      </c>
      <c r="I1213" s="58">
        <f t="shared" si="63"/>
        <v>535</v>
      </c>
      <c r="J1213" s="58"/>
      <c r="K1213" s="58"/>
      <c r="L1213" s="64" t="str">
        <f t="shared" si="64"/>
        <v>I</v>
      </c>
    </row>
    <row r="1214" spans="1:12" s="62" customFormat="1" ht="24.75" customHeight="1" x14ac:dyDescent="0.25">
      <c r="A1214" s="69">
        <f t="shared" si="62"/>
        <v>317</v>
      </c>
      <c r="C1214" s="70">
        <v>317</v>
      </c>
      <c r="D1214" s="58" t="s">
        <v>318</v>
      </c>
      <c r="E1214" s="58" t="s">
        <v>9</v>
      </c>
      <c r="F1214" s="58">
        <v>24728</v>
      </c>
      <c r="G1214" s="70">
        <v>1191</v>
      </c>
      <c r="H1214" s="70">
        <v>3</v>
      </c>
      <c r="I1214" s="58">
        <f t="shared" si="63"/>
        <v>535</v>
      </c>
      <c r="J1214" s="58"/>
      <c r="K1214" s="58"/>
      <c r="L1214" s="64" t="str">
        <f t="shared" si="64"/>
        <v>I</v>
      </c>
    </row>
    <row r="1215" spans="1:12" s="62" customFormat="1" ht="24.75" customHeight="1" x14ac:dyDescent="0.25">
      <c r="A1215" s="69">
        <f t="shared" si="62"/>
        <v>317</v>
      </c>
      <c r="C1215" s="70">
        <v>317</v>
      </c>
      <c r="D1215" s="58" t="s">
        <v>318</v>
      </c>
      <c r="E1215" s="58" t="s">
        <v>9</v>
      </c>
      <c r="F1215" s="58">
        <v>24728</v>
      </c>
      <c r="G1215" s="70">
        <v>1192</v>
      </c>
      <c r="H1215" s="70">
        <v>4</v>
      </c>
      <c r="I1215" s="58">
        <f t="shared" si="63"/>
        <v>535</v>
      </c>
      <c r="J1215" s="58"/>
      <c r="K1215" s="58"/>
      <c r="L1215" s="64" t="str">
        <f t="shared" si="64"/>
        <v>I</v>
      </c>
    </row>
    <row r="1216" spans="1:12" s="62" customFormat="1" ht="24.75" customHeight="1" x14ac:dyDescent="0.25">
      <c r="A1216" s="69">
        <f t="shared" si="62"/>
        <v>317</v>
      </c>
      <c r="C1216" s="70">
        <v>317</v>
      </c>
      <c r="D1216" s="58" t="s">
        <v>318</v>
      </c>
      <c r="E1216" s="58" t="s">
        <v>9</v>
      </c>
      <c r="F1216" s="58">
        <v>24728</v>
      </c>
      <c r="G1216" s="70">
        <v>1193</v>
      </c>
      <c r="H1216" s="70">
        <v>11</v>
      </c>
      <c r="I1216" s="58">
        <f t="shared" si="63"/>
        <v>535</v>
      </c>
      <c r="J1216" s="58"/>
      <c r="K1216" s="58"/>
      <c r="L1216" s="64" t="str">
        <f t="shared" si="64"/>
        <v>I</v>
      </c>
    </row>
    <row r="1217" spans="1:12" s="62" customFormat="1" ht="24.75" customHeight="1" x14ac:dyDescent="0.25">
      <c r="A1217" s="69">
        <f t="shared" si="62"/>
        <v>317</v>
      </c>
      <c r="C1217" s="70">
        <v>317</v>
      </c>
      <c r="D1217" s="58" t="s">
        <v>318</v>
      </c>
      <c r="E1217" s="58" t="s">
        <v>9</v>
      </c>
      <c r="F1217" s="58">
        <v>24728</v>
      </c>
      <c r="G1217" s="70">
        <v>1194</v>
      </c>
      <c r="H1217" s="70">
        <v>3</v>
      </c>
      <c r="I1217" s="58">
        <f t="shared" si="63"/>
        <v>535</v>
      </c>
      <c r="J1217" s="58"/>
      <c r="K1217" s="58"/>
      <c r="L1217" s="64" t="str">
        <f t="shared" si="64"/>
        <v>I</v>
      </c>
    </row>
    <row r="1218" spans="1:12" s="62" customFormat="1" ht="24.75" customHeight="1" x14ac:dyDescent="0.25">
      <c r="A1218" s="69">
        <f t="shared" si="62"/>
        <v>317</v>
      </c>
      <c r="C1218" s="70">
        <v>317</v>
      </c>
      <c r="D1218" s="58" t="s">
        <v>318</v>
      </c>
      <c r="E1218" s="58" t="s">
        <v>9</v>
      </c>
      <c r="F1218" s="58">
        <v>24728</v>
      </c>
      <c r="G1218" s="70">
        <v>1195</v>
      </c>
      <c r="H1218" s="70">
        <v>12</v>
      </c>
      <c r="I1218" s="58">
        <f t="shared" si="63"/>
        <v>535</v>
      </c>
      <c r="J1218" s="58"/>
      <c r="K1218" s="58"/>
      <c r="L1218" s="64" t="str">
        <f t="shared" si="64"/>
        <v>I</v>
      </c>
    </row>
    <row r="1219" spans="1:12" s="62" customFormat="1" ht="24.75" customHeight="1" x14ac:dyDescent="0.25">
      <c r="A1219" s="69">
        <f t="shared" si="62"/>
        <v>317</v>
      </c>
      <c r="C1219" s="70">
        <v>317</v>
      </c>
      <c r="D1219" s="58" t="s">
        <v>318</v>
      </c>
      <c r="E1219" s="58" t="s">
        <v>9</v>
      </c>
      <c r="F1219" s="58">
        <v>24729</v>
      </c>
      <c r="G1219" s="70">
        <v>1196</v>
      </c>
      <c r="H1219" s="70">
        <v>3</v>
      </c>
      <c r="I1219" s="58">
        <f t="shared" si="63"/>
        <v>535</v>
      </c>
      <c r="J1219" s="58"/>
      <c r="K1219" s="58"/>
      <c r="L1219" s="64" t="str">
        <f t="shared" si="64"/>
        <v>I</v>
      </c>
    </row>
    <row r="1220" spans="1:12" s="62" customFormat="1" ht="24.75" customHeight="1" x14ac:dyDescent="0.25">
      <c r="A1220" s="69">
        <f t="shared" si="62"/>
        <v>317</v>
      </c>
      <c r="C1220" s="70">
        <v>317</v>
      </c>
      <c r="D1220" s="58" t="s">
        <v>318</v>
      </c>
      <c r="E1220" s="58" t="s">
        <v>9</v>
      </c>
      <c r="F1220" s="58">
        <v>24729</v>
      </c>
      <c r="G1220" s="70">
        <v>1197</v>
      </c>
      <c r="H1220" s="70">
        <v>4</v>
      </c>
      <c r="I1220" s="58">
        <f t="shared" si="63"/>
        <v>535</v>
      </c>
      <c r="J1220" s="58"/>
      <c r="K1220" s="58"/>
      <c r="L1220" s="64" t="str">
        <f t="shared" si="64"/>
        <v>I</v>
      </c>
    </row>
    <row r="1221" spans="1:12" s="62" customFormat="1" ht="24.75" customHeight="1" x14ac:dyDescent="0.25">
      <c r="A1221" s="69">
        <f t="shared" ref="A1221:A1284" si="65">+C1221</f>
        <v>317</v>
      </c>
      <c r="C1221" s="70">
        <v>317</v>
      </c>
      <c r="D1221" s="58" t="s">
        <v>318</v>
      </c>
      <c r="E1221" s="58" t="s">
        <v>9</v>
      </c>
      <c r="F1221" s="58">
        <v>24728</v>
      </c>
      <c r="G1221" s="70">
        <v>1198</v>
      </c>
      <c r="H1221" s="70">
        <v>18</v>
      </c>
      <c r="I1221" s="58">
        <f t="shared" ref="I1221:I1284" si="66">SUMIF($C$4:$C$3331,A1221,$H$4:$H$3331)</f>
        <v>535</v>
      </c>
      <c r="J1221" s="58"/>
      <c r="K1221" s="58"/>
      <c r="L1221" s="64" t="str">
        <f t="shared" ref="L1221:L1284" si="67">IFERROR(VLOOKUP(D1221,$N$4:$P$31,3,0),"-")</f>
        <v>I</v>
      </c>
    </row>
    <row r="1222" spans="1:12" s="62" customFormat="1" ht="24.75" customHeight="1" x14ac:dyDescent="0.25">
      <c r="A1222" s="69">
        <f t="shared" si="65"/>
        <v>317</v>
      </c>
      <c r="C1222" s="70">
        <v>317</v>
      </c>
      <c r="D1222" s="58" t="s">
        <v>318</v>
      </c>
      <c r="E1222" s="58" t="s">
        <v>9</v>
      </c>
      <c r="F1222" s="58">
        <v>24729</v>
      </c>
      <c r="G1222" s="70">
        <v>1199</v>
      </c>
      <c r="H1222" s="70">
        <v>27</v>
      </c>
      <c r="I1222" s="58">
        <f t="shared" si="66"/>
        <v>535</v>
      </c>
      <c r="J1222" s="58"/>
      <c r="K1222" s="58"/>
      <c r="L1222" s="64" t="str">
        <f t="shared" si="67"/>
        <v>I</v>
      </c>
    </row>
    <row r="1223" spans="1:12" s="62" customFormat="1" ht="24.75" customHeight="1" x14ac:dyDescent="0.25">
      <c r="A1223" s="69">
        <f t="shared" si="65"/>
        <v>317</v>
      </c>
      <c r="C1223" s="70">
        <v>317</v>
      </c>
      <c r="D1223" s="58" t="s">
        <v>318</v>
      </c>
      <c r="E1223" s="58" t="s">
        <v>9</v>
      </c>
      <c r="F1223" s="58">
        <v>24136</v>
      </c>
      <c r="G1223" s="70">
        <v>1200</v>
      </c>
      <c r="H1223" s="70">
        <v>24</v>
      </c>
      <c r="I1223" s="58">
        <f t="shared" si="66"/>
        <v>535</v>
      </c>
      <c r="J1223" s="58"/>
      <c r="K1223" s="58"/>
      <c r="L1223" s="64" t="str">
        <f t="shared" si="67"/>
        <v>I</v>
      </c>
    </row>
    <row r="1224" spans="1:12" s="62" customFormat="1" ht="24.75" customHeight="1" x14ac:dyDescent="0.25">
      <c r="A1224" s="69">
        <f t="shared" si="65"/>
        <v>317</v>
      </c>
      <c r="C1224" s="70">
        <v>317</v>
      </c>
      <c r="D1224" s="58" t="s">
        <v>318</v>
      </c>
      <c r="E1224" s="58" t="s">
        <v>9</v>
      </c>
      <c r="F1224" s="58">
        <v>24136</v>
      </c>
      <c r="G1224" s="70">
        <v>1202</v>
      </c>
      <c r="H1224" s="70">
        <v>9</v>
      </c>
      <c r="I1224" s="58">
        <f t="shared" si="66"/>
        <v>535</v>
      </c>
      <c r="J1224" s="58"/>
      <c r="K1224" s="58"/>
      <c r="L1224" s="64" t="str">
        <f t="shared" si="67"/>
        <v>I</v>
      </c>
    </row>
    <row r="1225" spans="1:12" s="62" customFormat="1" ht="24.75" customHeight="1" x14ac:dyDescent="0.25">
      <c r="A1225" s="69">
        <f t="shared" si="65"/>
        <v>317</v>
      </c>
      <c r="C1225" s="70">
        <v>317</v>
      </c>
      <c r="D1225" s="58" t="s">
        <v>318</v>
      </c>
      <c r="E1225" s="58" t="s">
        <v>9</v>
      </c>
      <c r="F1225" s="58">
        <v>24132</v>
      </c>
      <c r="G1225" s="70">
        <v>1248</v>
      </c>
      <c r="H1225" s="70">
        <v>3</v>
      </c>
      <c r="I1225" s="58">
        <f t="shared" si="66"/>
        <v>535</v>
      </c>
      <c r="J1225" s="58"/>
      <c r="K1225" s="58"/>
      <c r="L1225" s="64" t="str">
        <f t="shared" si="67"/>
        <v>I</v>
      </c>
    </row>
    <row r="1226" spans="1:12" s="62" customFormat="1" ht="24.75" customHeight="1" x14ac:dyDescent="0.25">
      <c r="A1226" s="69">
        <f t="shared" si="65"/>
        <v>317</v>
      </c>
      <c r="C1226" s="70">
        <v>317</v>
      </c>
      <c r="D1226" s="58" t="s">
        <v>318</v>
      </c>
      <c r="E1226" s="58" t="s">
        <v>9</v>
      </c>
      <c r="F1226" s="58">
        <v>24132</v>
      </c>
      <c r="G1226" s="70">
        <v>1249</v>
      </c>
      <c r="H1226" s="70">
        <v>3</v>
      </c>
      <c r="I1226" s="58">
        <f t="shared" si="66"/>
        <v>535</v>
      </c>
      <c r="J1226" s="58"/>
      <c r="K1226" s="58"/>
      <c r="L1226" s="64" t="str">
        <f t="shared" si="67"/>
        <v>I</v>
      </c>
    </row>
    <row r="1227" spans="1:12" s="62" customFormat="1" ht="24.75" customHeight="1" x14ac:dyDescent="0.25">
      <c r="A1227" s="69">
        <f t="shared" si="65"/>
        <v>317</v>
      </c>
      <c r="C1227" s="70">
        <v>317</v>
      </c>
      <c r="D1227" s="58" t="s">
        <v>318</v>
      </c>
      <c r="E1227" s="58" t="s">
        <v>9</v>
      </c>
      <c r="F1227" s="58">
        <v>24131</v>
      </c>
      <c r="G1227" s="70">
        <v>1250</v>
      </c>
      <c r="H1227" s="70">
        <v>10</v>
      </c>
      <c r="I1227" s="58">
        <f t="shared" si="66"/>
        <v>535</v>
      </c>
      <c r="J1227" s="58"/>
      <c r="K1227" s="58"/>
      <c r="L1227" s="64" t="str">
        <f t="shared" si="67"/>
        <v>I</v>
      </c>
    </row>
    <row r="1228" spans="1:12" s="62" customFormat="1" ht="24.75" customHeight="1" x14ac:dyDescent="0.25">
      <c r="A1228" s="69">
        <f t="shared" si="65"/>
        <v>317</v>
      </c>
      <c r="C1228" s="70">
        <v>317</v>
      </c>
      <c r="D1228" s="58" t="s">
        <v>318</v>
      </c>
      <c r="E1228" s="58" t="s">
        <v>9</v>
      </c>
      <c r="F1228" s="58">
        <v>24132</v>
      </c>
      <c r="G1228" s="70">
        <v>1251</v>
      </c>
      <c r="H1228" s="70">
        <v>14</v>
      </c>
      <c r="I1228" s="58">
        <f t="shared" si="66"/>
        <v>535</v>
      </c>
      <c r="J1228" s="58"/>
      <c r="K1228" s="58"/>
      <c r="L1228" s="64" t="str">
        <f t="shared" si="67"/>
        <v>I</v>
      </c>
    </row>
    <row r="1229" spans="1:12" s="62" customFormat="1" ht="24.75" customHeight="1" x14ac:dyDescent="0.25">
      <c r="A1229" s="69">
        <f t="shared" si="65"/>
        <v>317</v>
      </c>
      <c r="C1229" s="70">
        <v>317</v>
      </c>
      <c r="D1229" s="58" t="s">
        <v>318</v>
      </c>
      <c r="E1229" s="58" t="s">
        <v>9</v>
      </c>
      <c r="F1229" s="58">
        <v>24132</v>
      </c>
      <c r="G1229" s="70">
        <v>1252</v>
      </c>
      <c r="H1229" s="70">
        <v>19</v>
      </c>
      <c r="I1229" s="58">
        <f t="shared" si="66"/>
        <v>535</v>
      </c>
      <c r="J1229" s="58"/>
      <c r="K1229" s="58"/>
      <c r="L1229" s="64" t="str">
        <f t="shared" si="67"/>
        <v>I</v>
      </c>
    </row>
    <row r="1230" spans="1:12" s="62" customFormat="1" ht="24.75" customHeight="1" x14ac:dyDescent="0.25">
      <c r="A1230" s="69">
        <f t="shared" si="65"/>
        <v>317</v>
      </c>
      <c r="C1230" s="70">
        <v>317</v>
      </c>
      <c r="D1230" s="58" t="s">
        <v>318</v>
      </c>
      <c r="E1230" s="58" t="s">
        <v>9</v>
      </c>
      <c r="F1230" s="58">
        <v>24133</v>
      </c>
      <c r="G1230" s="70">
        <v>1253</v>
      </c>
      <c r="H1230" s="70">
        <v>7</v>
      </c>
      <c r="I1230" s="58">
        <f t="shared" si="66"/>
        <v>535</v>
      </c>
      <c r="J1230" s="58"/>
      <c r="K1230" s="58"/>
      <c r="L1230" s="64" t="str">
        <f t="shared" si="67"/>
        <v>I</v>
      </c>
    </row>
    <row r="1231" spans="1:12" s="62" customFormat="1" ht="24.75" customHeight="1" x14ac:dyDescent="0.25">
      <c r="A1231" s="69">
        <f t="shared" si="65"/>
        <v>317</v>
      </c>
      <c r="C1231" s="70">
        <v>317</v>
      </c>
      <c r="D1231" s="58" t="s">
        <v>318</v>
      </c>
      <c r="E1231" s="58" t="s">
        <v>9</v>
      </c>
      <c r="F1231" s="58">
        <v>24133</v>
      </c>
      <c r="G1231" s="70">
        <v>1254</v>
      </c>
      <c r="H1231" s="70">
        <v>24</v>
      </c>
      <c r="I1231" s="58">
        <f t="shared" si="66"/>
        <v>535</v>
      </c>
      <c r="J1231" s="58"/>
      <c r="K1231" s="58"/>
      <c r="L1231" s="64" t="str">
        <f t="shared" si="67"/>
        <v>I</v>
      </c>
    </row>
    <row r="1232" spans="1:12" s="62" customFormat="1" ht="24.75" customHeight="1" x14ac:dyDescent="0.25">
      <c r="A1232" s="69">
        <f t="shared" si="65"/>
        <v>317</v>
      </c>
      <c r="C1232" s="70">
        <v>317</v>
      </c>
      <c r="D1232" s="58" t="s">
        <v>318</v>
      </c>
      <c r="E1232" s="58" t="s">
        <v>9</v>
      </c>
      <c r="F1232" s="58">
        <v>24133</v>
      </c>
      <c r="G1232" s="70">
        <v>1255</v>
      </c>
      <c r="H1232" s="70">
        <v>8</v>
      </c>
      <c r="I1232" s="58">
        <f t="shared" si="66"/>
        <v>535</v>
      </c>
      <c r="J1232" s="58"/>
      <c r="K1232" s="58"/>
      <c r="L1232" s="64" t="str">
        <f t="shared" si="67"/>
        <v>I</v>
      </c>
    </row>
    <row r="1233" spans="1:12" s="62" customFormat="1" ht="24.75" customHeight="1" x14ac:dyDescent="0.25">
      <c r="A1233" s="69">
        <f t="shared" si="65"/>
        <v>317</v>
      </c>
      <c r="C1233" s="70">
        <v>317</v>
      </c>
      <c r="D1233" s="58" t="s">
        <v>318</v>
      </c>
      <c r="E1233" s="58" t="s">
        <v>9</v>
      </c>
      <c r="F1233" s="58">
        <v>24134</v>
      </c>
      <c r="G1233" s="70">
        <v>1256</v>
      </c>
      <c r="H1233" s="70">
        <v>17</v>
      </c>
      <c r="I1233" s="58">
        <f t="shared" si="66"/>
        <v>535</v>
      </c>
      <c r="J1233" s="58"/>
      <c r="K1233" s="58"/>
      <c r="L1233" s="64" t="str">
        <f t="shared" si="67"/>
        <v>I</v>
      </c>
    </row>
    <row r="1234" spans="1:12" s="62" customFormat="1" ht="24.75" customHeight="1" x14ac:dyDescent="0.25">
      <c r="A1234" s="69">
        <f t="shared" si="65"/>
        <v>317</v>
      </c>
      <c r="C1234" s="70">
        <v>317</v>
      </c>
      <c r="D1234" s="58" t="s">
        <v>318</v>
      </c>
      <c r="E1234" s="58" t="s">
        <v>9</v>
      </c>
      <c r="F1234" s="58">
        <v>24133</v>
      </c>
      <c r="G1234" s="70">
        <v>1257</v>
      </c>
      <c r="H1234" s="70">
        <v>3</v>
      </c>
      <c r="I1234" s="58">
        <f t="shared" si="66"/>
        <v>535</v>
      </c>
      <c r="J1234" s="58"/>
      <c r="K1234" s="58"/>
      <c r="L1234" s="64" t="str">
        <f t="shared" si="67"/>
        <v>I</v>
      </c>
    </row>
    <row r="1235" spans="1:12" s="62" customFormat="1" ht="24.75" customHeight="1" x14ac:dyDescent="0.25">
      <c r="A1235" s="69">
        <f t="shared" si="65"/>
        <v>317</v>
      </c>
      <c r="C1235" s="70">
        <v>317</v>
      </c>
      <c r="D1235" s="58" t="s">
        <v>318</v>
      </c>
      <c r="E1235" s="58" t="s">
        <v>9</v>
      </c>
      <c r="F1235" s="58">
        <v>24134</v>
      </c>
      <c r="G1235" s="70">
        <v>1258</v>
      </c>
      <c r="H1235" s="70">
        <v>20</v>
      </c>
      <c r="I1235" s="58">
        <f t="shared" si="66"/>
        <v>535</v>
      </c>
      <c r="J1235" s="58"/>
      <c r="K1235" s="58"/>
      <c r="L1235" s="64" t="str">
        <f t="shared" si="67"/>
        <v>I</v>
      </c>
    </row>
    <row r="1236" spans="1:12" s="62" customFormat="1" ht="24.75" customHeight="1" x14ac:dyDescent="0.25">
      <c r="A1236" s="69">
        <f t="shared" si="65"/>
        <v>317</v>
      </c>
      <c r="C1236" s="70">
        <v>317</v>
      </c>
      <c r="D1236" s="58" t="s">
        <v>318</v>
      </c>
      <c r="E1236" s="58" t="s">
        <v>9</v>
      </c>
      <c r="F1236" s="58">
        <v>24135</v>
      </c>
      <c r="G1236" s="70">
        <v>1259</v>
      </c>
      <c r="H1236" s="70">
        <v>5</v>
      </c>
      <c r="I1236" s="58">
        <f t="shared" si="66"/>
        <v>535</v>
      </c>
      <c r="J1236" s="58"/>
      <c r="K1236" s="58"/>
      <c r="L1236" s="64" t="str">
        <f t="shared" si="67"/>
        <v>I</v>
      </c>
    </row>
    <row r="1237" spans="1:12" s="62" customFormat="1" ht="24.75" customHeight="1" x14ac:dyDescent="0.25">
      <c r="A1237" s="69">
        <f t="shared" si="65"/>
        <v>317</v>
      </c>
      <c r="C1237" s="70">
        <v>317</v>
      </c>
      <c r="D1237" s="58" t="s">
        <v>318</v>
      </c>
      <c r="E1237" s="58" t="s">
        <v>9</v>
      </c>
      <c r="F1237" s="58">
        <v>24134</v>
      </c>
      <c r="G1237" s="70">
        <v>1260</v>
      </c>
      <c r="H1237" s="70">
        <v>3</v>
      </c>
      <c r="I1237" s="58">
        <f t="shared" si="66"/>
        <v>535</v>
      </c>
      <c r="J1237" s="58"/>
      <c r="K1237" s="58"/>
      <c r="L1237" s="64" t="str">
        <f t="shared" si="67"/>
        <v>I</v>
      </c>
    </row>
    <row r="1238" spans="1:12" s="62" customFormat="1" ht="24.75" customHeight="1" x14ac:dyDescent="0.25">
      <c r="A1238" s="69">
        <f t="shared" si="65"/>
        <v>317</v>
      </c>
      <c r="C1238" s="70">
        <v>317</v>
      </c>
      <c r="D1238" s="58" t="s">
        <v>318</v>
      </c>
      <c r="E1238" s="58" t="s">
        <v>9</v>
      </c>
      <c r="F1238" s="58">
        <v>24135</v>
      </c>
      <c r="G1238" s="70">
        <v>1261</v>
      </c>
      <c r="H1238" s="70">
        <v>24</v>
      </c>
      <c r="I1238" s="58">
        <f t="shared" si="66"/>
        <v>535</v>
      </c>
      <c r="J1238" s="58"/>
      <c r="K1238" s="58"/>
      <c r="L1238" s="64" t="str">
        <f t="shared" si="67"/>
        <v>I</v>
      </c>
    </row>
    <row r="1239" spans="1:12" s="62" customFormat="1" ht="24.75" customHeight="1" x14ac:dyDescent="0.25">
      <c r="A1239" s="69">
        <f t="shared" si="65"/>
        <v>317</v>
      </c>
      <c r="C1239" s="70">
        <v>317</v>
      </c>
      <c r="D1239" s="58" t="s">
        <v>318</v>
      </c>
      <c r="E1239" s="58" t="s">
        <v>9</v>
      </c>
      <c r="F1239" s="58">
        <v>24136</v>
      </c>
      <c r="G1239" s="70">
        <v>1262</v>
      </c>
      <c r="H1239" s="70">
        <v>5</v>
      </c>
      <c r="I1239" s="58">
        <f t="shared" si="66"/>
        <v>535</v>
      </c>
      <c r="J1239" s="58"/>
      <c r="K1239" s="58"/>
      <c r="L1239" s="64" t="str">
        <f t="shared" si="67"/>
        <v>I</v>
      </c>
    </row>
    <row r="1240" spans="1:12" s="62" customFormat="1" ht="24.75" customHeight="1" x14ac:dyDescent="0.25">
      <c r="A1240" s="69">
        <f t="shared" si="65"/>
        <v>317</v>
      </c>
      <c r="C1240" s="70">
        <v>317</v>
      </c>
      <c r="D1240" s="58" t="s">
        <v>318</v>
      </c>
      <c r="E1240" s="58" t="s">
        <v>9</v>
      </c>
      <c r="F1240" s="58">
        <v>24135</v>
      </c>
      <c r="G1240" s="70">
        <v>1263</v>
      </c>
      <c r="H1240" s="70">
        <v>21</v>
      </c>
      <c r="I1240" s="58">
        <f t="shared" si="66"/>
        <v>535</v>
      </c>
      <c r="J1240" s="58"/>
      <c r="K1240" s="58"/>
      <c r="L1240" s="64" t="str">
        <f t="shared" si="67"/>
        <v>I</v>
      </c>
    </row>
    <row r="1241" spans="1:12" s="62" customFormat="1" ht="24.75" customHeight="1" x14ac:dyDescent="0.25">
      <c r="A1241" s="69">
        <f t="shared" si="65"/>
        <v>329</v>
      </c>
      <c r="C1241" s="70">
        <v>329</v>
      </c>
      <c r="D1241" s="58" t="s">
        <v>318</v>
      </c>
      <c r="E1241" s="58" t="s">
        <v>9</v>
      </c>
      <c r="F1241" s="58">
        <v>24789</v>
      </c>
      <c r="G1241" s="70">
        <v>1130</v>
      </c>
      <c r="H1241" s="70">
        <v>4</v>
      </c>
      <c r="I1241" s="58">
        <f t="shared" si="66"/>
        <v>36</v>
      </c>
      <c r="J1241" s="58"/>
      <c r="K1241" s="58"/>
      <c r="L1241" s="64" t="str">
        <f t="shared" si="67"/>
        <v>I</v>
      </c>
    </row>
    <row r="1242" spans="1:12" s="62" customFormat="1" ht="24.75" customHeight="1" x14ac:dyDescent="0.25">
      <c r="A1242" s="69">
        <f t="shared" si="65"/>
        <v>329</v>
      </c>
      <c r="C1242" s="70">
        <v>329</v>
      </c>
      <c r="D1242" s="58" t="s">
        <v>318</v>
      </c>
      <c r="E1242" s="58" t="s">
        <v>9</v>
      </c>
      <c r="F1242" s="58">
        <v>24789</v>
      </c>
      <c r="G1242" s="70">
        <v>1131</v>
      </c>
      <c r="H1242" s="70">
        <v>5</v>
      </c>
      <c r="I1242" s="58">
        <f t="shared" si="66"/>
        <v>36</v>
      </c>
      <c r="J1242" s="58"/>
      <c r="K1242" s="58"/>
      <c r="L1242" s="64" t="str">
        <f t="shared" si="67"/>
        <v>I</v>
      </c>
    </row>
    <row r="1243" spans="1:12" s="62" customFormat="1" ht="24.75" customHeight="1" x14ac:dyDescent="0.25">
      <c r="A1243" s="69">
        <f t="shared" si="65"/>
        <v>329</v>
      </c>
      <c r="C1243" s="70">
        <v>329</v>
      </c>
      <c r="D1243" s="58" t="s">
        <v>318</v>
      </c>
      <c r="E1243" s="58" t="s">
        <v>9</v>
      </c>
      <c r="F1243" s="58">
        <v>24789</v>
      </c>
      <c r="G1243" s="70">
        <v>1132</v>
      </c>
      <c r="H1243" s="70">
        <v>15</v>
      </c>
      <c r="I1243" s="58">
        <f t="shared" si="66"/>
        <v>36</v>
      </c>
      <c r="J1243" s="58"/>
      <c r="K1243" s="58"/>
      <c r="L1243" s="64" t="str">
        <f t="shared" si="67"/>
        <v>I</v>
      </c>
    </row>
    <row r="1244" spans="1:12" s="62" customFormat="1" ht="24.75" customHeight="1" x14ac:dyDescent="0.25">
      <c r="A1244" s="69">
        <f t="shared" si="65"/>
        <v>329</v>
      </c>
      <c r="C1244" s="70">
        <v>329</v>
      </c>
      <c r="D1244" s="58" t="s">
        <v>318</v>
      </c>
      <c r="E1244" s="58" t="s">
        <v>9</v>
      </c>
      <c r="F1244" s="58">
        <v>24789</v>
      </c>
      <c r="G1244" s="70">
        <v>1134</v>
      </c>
      <c r="H1244" s="70">
        <v>12</v>
      </c>
      <c r="I1244" s="58">
        <f t="shared" si="66"/>
        <v>36</v>
      </c>
      <c r="J1244" s="58"/>
      <c r="K1244" s="58"/>
      <c r="L1244" s="64" t="str">
        <f t="shared" si="67"/>
        <v>I</v>
      </c>
    </row>
    <row r="1245" spans="1:12" s="62" customFormat="1" ht="24.75" customHeight="1" x14ac:dyDescent="0.25">
      <c r="A1245" s="69">
        <f t="shared" si="65"/>
        <v>332</v>
      </c>
      <c r="C1245" s="70">
        <v>332</v>
      </c>
      <c r="D1245" s="58" t="s">
        <v>318</v>
      </c>
      <c r="E1245" s="58" t="s">
        <v>9</v>
      </c>
      <c r="F1245" s="58">
        <v>24799</v>
      </c>
      <c r="G1245" s="70">
        <v>1135</v>
      </c>
      <c r="H1245" s="70">
        <v>14</v>
      </c>
      <c r="I1245" s="58">
        <f t="shared" si="66"/>
        <v>32</v>
      </c>
      <c r="J1245" s="58"/>
      <c r="K1245" s="58"/>
      <c r="L1245" s="64" t="str">
        <f t="shared" si="67"/>
        <v>I</v>
      </c>
    </row>
    <row r="1246" spans="1:12" s="62" customFormat="1" ht="24.75" customHeight="1" x14ac:dyDescent="0.25">
      <c r="A1246" s="69">
        <f t="shared" si="65"/>
        <v>332</v>
      </c>
      <c r="C1246" s="70">
        <v>332</v>
      </c>
      <c r="D1246" s="58" t="s">
        <v>318</v>
      </c>
      <c r="E1246" s="58" t="s">
        <v>9</v>
      </c>
      <c r="F1246" s="58">
        <v>24799</v>
      </c>
      <c r="G1246" s="70">
        <v>1136</v>
      </c>
      <c r="H1246" s="70">
        <v>18</v>
      </c>
      <c r="I1246" s="58">
        <f t="shared" si="66"/>
        <v>32</v>
      </c>
      <c r="J1246" s="58"/>
      <c r="K1246" s="58"/>
      <c r="L1246" s="64" t="str">
        <f t="shared" si="67"/>
        <v>I</v>
      </c>
    </row>
    <row r="1247" spans="1:12" s="62" customFormat="1" ht="24.75" customHeight="1" x14ac:dyDescent="0.25">
      <c r="A1247" s="69">
        <f t="shared" si="65"/>
        <v>368</v>
      </c>
      <c r="C1247" s="70">
        <v>368</v>
      </c>
      <c r="D1247" s="58" t="s">
        <v>318</v>
      </c>
      <c r="E1247" s="58" t="s">
        <v>9</v>
      </c>
      <c r="F1247" s="58">
        <v>24248</v>
      </c>
      <c r="G1247" s="70">
        <v>1216</v>
      </c>
      <c r="H1247" s="70">
        <v>16</v>
      </c>
      <c r="I1247" s="58">
        <f t="shared" si="66"/>
        <v>16</v>
      </c>
      <c r="J1247" s="58"/>
      <c r="K1247" s="58"/>
      <c r="L1247" s="64" t="str">
        <f t="shared" si="67"/>
        <v>I</v>
      </c>
    </row>
    <row r="1248" spans="1:12" s="62" customFormat="1" ht="24.75" customHeight="1" x14ac:dyDescent="0.25">
      <c r="A1248" s="69">
        <f t="shared" si="65"/>
        <v>369</v>
      </c>
      <c r="C1248" s="70">
        <v>369</v>
      </c>
      <c r="D1248" s="58" t="s">
        <v>318</v>
      </c>
      <c r="E1248" s="58" t="s">
        <v>9</v>
      </c>
      <c r="F1248" s="58">
        <v>24202</v>
      </c>
      <c r="G1248" s="70">
        <v>1268</v>
      </c>
      <c r="H1248" s="70">
        <v>3</v>
      </c>
      <c r="I1248" s="58">
        <f t="shared" si="66"/>
        <v>29</v>
      </c>
      <c r="J1248" s="58"/>
      <c r="K1248" s="58"/>
      <c r="L1248" s="64" t="str">
        <f t="shared" si="67"/>
        <v>I</v>
      </c>
    </row>
    <row r="1249" spans="1:12" s="62" customFormat="1" ht="24.75" customHeight="1" x14ac:dyDescent="0.25">
      <c r="A1249" s="69">
        <f t="shared" si="65"/>
        <v>369</v>
      </c>
      <c r="C1249" s="70">
        <v>369</v>
      </c>
      <c r="D1249" s="58" t="s">
        <v>318</v>
      </c>
      <c r="E1249" s="58" t="s">
        <v>9</v>
      </c>
      <c r="F1249" s="58">
        <v>24202</v>
      </c>
      <c r="G1249" s="70">
        <v>1270</v>
      </c>
      <c r="H1249" s="70">
        <v>21</v>
      </c>
      <c r="I1249" s="58">
        <f t="shared" si="66"/>
        <v>29</v>
      </c>
      <c r="J1249" s="58"/>
      <c r="K1249" s="58"/>
      <c r="L1249" s="64" t="str">
        <f t="shared" si="67"/>
        <v>I</v>
      </c>
    </row>
    <row r="1250" spans="1:12" s="62" customFormat="1" ht="24.75" customHeight="1" x14ac:dyDescent="0.25">
      <c r="A1250" s="69">
        <f t="shared" si="65"/>
        <v>369</v>
      </c>
      <c r="C1250" s="70">
        <v>369</v>
      </c>
      <c r="D1250" s="58" t="s">
        <v>318</v>
      </c>
      <c r="E1250" s="58" t="s">
        <v>9</v>
      </c>
      <c r="F1250" s="58">
        <v>24202</v>
      </c>
      <c r="G1250" s="70">
        <v>1271</v>
      </c>
      <c r="H1250" s="70">
        <v>5</v>
      </c>
      <c r="I1250" s="58">
        <f t="shared" si="66"/>
        <v>29</v>
      </c>
      <c r="J1250" s="58"/>
      <c r="K1250" s="58"/>
      <c r="L1250" s="64" t="str">
        <f t="shared" si="67"/>
        <v>I</v>
      </c>
    </row>
    <row r="1251" spans="1:12" s="62" customFormat="1" ht="24.75" customHeight="1" x14ac:dyDescent="0.25">
      <c r="A1251" s="69">
        <f t="shared" si="65"/>
        <v>381</v>
      </c>
      <c r="C1251" s="70">
        <v>381</v>
      </c>
      <c r="D1251" s="58" t="s">
        <v>318</v>
      </c>
      <c r="E1251" s="58" t="s">
        <v>9</v>
      </c>
      <c r="F1251" s="58">
        <v>24222</v>
      </c>
      <c r="G1251" s="70">
        <v>1272</v>
      </c>
      <c r="H1251" s="70">
        <v>3</v>
      </c>
      <c r="I1251" s="58">
        <f t="shared" si="66"/>
        <v>23</v>
      </c>
      <c r="J1251" s="58"/>
      <c r="K1251" s="58"/>
      <c r="L1251" s="64" t="str">
        <f t="shared" si="67"/>
        <v>I</v>
      </c>
    </row>
    <row r="1252" spans="1:12" s="62" customFormat="1" ht="24.75" customHeight="1" x14ac:dyDescent="0.25">
      <c r="A1252" s="69">
        <f t="shared" si="65"/>
        <v>381</v>
      </c>
      <c r="C1252" s="70">
        <v>381</v>
      </c>
      <c r="D1252" s="58" t="s">
        <v>318</v>
      </c>
      <c r="E1252" s="58" t="s">
        <v>9</v>
      </c>
      <c r="F1252" s="58">
        <v>24222</v>
      </c>
      <c r="G1252" s="70">
        <v>1273</v>
      </c>
      <c r="H1252" s="70">
        <v>20</v>
      </c>
      <c r="I1252" s="58">
        <f t="shared" si="66"/>
        <v>23</v>
      </c>
      <c r="J1252" s="58"/>
      <c r="K1252" s="58"/>
      <c r="L1252" s="64" t="str">
        <f t="shared" si="67"/>
        <v>I</v>
      </c>
    </row>
    <row r="1253" spans="1:12" s="62" customFormat="1" ht="24.75" customHeight="1" x14ac:dyDescent="0.25">
      <c r="A1253" s="69" t="str">
        <f t="shared" si="65"/>
        <v>PENDING      20 JULY 2022</v>
      </c>
      <c r="C1253" s="71" t="str">
        <f t="shared" ref="C1253:C1284" si="68">CONCATENATE("PENDING"," ", " ", " ", " "," ", " ", "", "",D1253)</f>
        <v>PENDING      20 JULY 2022</v>
      </c>
      <c r="D1253" s="58" t="s">
        <v>318</v>
      </c>
      <c r="E1253" s="58" t="s">
        <v>9</v>
      </c>
      <c r="F1253" s="58">
        <v>25079</v>
      </c>
      <c r="G1253" s="70">
        <v>1141</v>
      </c>
      <c r="H1253" s="70">
        <v>3</v>
      </c>
      <c r="I1253" s="58">
        <f t="shared" si="66"/>
        <v>1112</v>
      </c>
      <c r="J1253" s="58"/>
      <c r="K1253" s="58"/>
      <c r="L1253" s="64" t="str">
        <f t="shared" si="67"/>
        <v>I</v>
      </c>
    </row>
    <row r="1254" spans="1:12" s="62" customFormat="1" ht="24.75" customHeight="1" x14ac:dyDescent="0.25">
      <c r="A1254" s="69" t="str">
        <f t="shared" si="65"/>
        <v>PENDING      20 JULY 2022</v>
      </c>
      <c r="C1254" s="71" t="str">
        <f t="shared" si="68"/>
        <v>PENDING      20 JULY 2022</v>
      </c>
      <c r="D1254" s="58" t="s">
        <v>318</v>
      </c>
      <c r="E1254" s="58" t="s">
        <v>9</v>
      </c>
      <c r="F1254" s="58">
        <v>25079</v>
      </c>
      <c r="G1254" s="70">
        <v>1142</v>
      </c>
      <c r="H1254" s="70">
        <v>7</v>
      </c>
      <c r="I1254" s="58">
        <f t="shared" si="66"/>
        <v>1112</v>
      </c>
      <c r="J1254" s="58"/>
      <c r="K1254" s="58"/>
      <c r="L1254" s="64" t="str">
        <f t="shared" si="67"/>
        <v>I</v>
      </c>
    </row>
    <row r="1255" spans="1:12" s="62" customFormat="1" ht="24.75" customHeight="1" x14ac:dyDescent="0.25">
      <c r="A1255" s="69" t="str">
        <f t="shared" si="65"/>
        <v>PENDING      20 JULY 2022</v>
      </c>
      <c r="C1255" s="71" t="str">
        <f t="shared" si="68"/>
        <v>PENDING      20 JULY 2022</v>
      </c>
      <c r="D1255" s="58" t="s">
        <v>318</v>
      </c>
      <c r="E1255" s="58" t="s">
        <v>9</v>
      </c>
      <c r="F1255" s="58">
        <v>25079</v>
      </c>
      <c r="G1255" s="70">
        <v>1143</v>
      </c>
      <c r="H1255" s="70">
        <v>6</v>
      </c>
      <c r="I1255" s="58">
        <f t="shared" si="66"/>
        <v>1112</v>
      </c>
      <c r="J1255" s="58"/>
      <c r="K1255" s="58"/>
      <c r="L1255" s="64" t="str">
        <f t="shared" si="67"/>
        <v>I</v>
      </c>
    </row>
    <row r="1256" spans="1:12" s="62" customFormat="1" ht="24.75" customHeight="1" x14ac:dyDescent="0.25">
      <c r="A1256" s="69" t="str">
        <f t="shared" si="65"/>
        <v>PENDING      20 JULY 2022</v>
      </c>
      <c r="C1256" s="71" t="str">
        <f t="shared" si="68"/>
        <v>PENDING      20 JULY 2022</v>
      </c>
      <c r="D1256" s="58" t="s">
        <v>318</v>
      </c>
      <c r="E1256" s="58" t="s">
        <v>9</v>
      </c>
      <c r="F1256" s="58">
        <v>25079</v>
      </c>
      <c r="G1256" s="70">
        <v>1144</v>
      </c>
      <c r="H1256" s="70">
        <v>24</v>
      </c>
      <c r="I1256" s="58">
        <f t="shared" si="66"/>
        <v>1112</v>
      </c>
      <c r="J1256" s="58"/>
      <c r="K1256" s="58"/>
      <c r="L1256" s="64" t="str">
        <f t="shared" si="67"/>
        <v>I</v>
      </c>
    </row>
    <row r="1257" spans="1:12" s="62" customFormat="1" ht="24.75" customHeight="1" x14ac:dyDescent="0.25">
      <c r="A1257" s="69" t="str">
        <f t="shared" si="65"/>
        <v>PENDING      20 JULY 2022</v>
      </c>
      <c r="C1257" s="71" t="str">
        <f t="shared" si="68"/>
        <v>PENDING      20 JULY 2022</v>
      </c>
      <c r="D1257" s="58" t="s">
        <v>318</v>
      </c>
      <c r="E1257" s="58" t="s">
        <v>9</v>
      </c>
      <c r="F1257" s="58">
        <v>25079</v>
      </c>
      <c r="G1257" s="70">
        <v>1147</v>
      </c>
      <c r="H1257" s="70">
        <v>9</v>
      </c>
      <c r="I1257" s="58">
        <f t="shared" si="66"/>
        <v>1112</v>
      </c>
      <c r="J1257" s="58"/>
      <c r="K1257" s="58"/>
      <c r="L1257" s="64" t="str">
        <f t="shared" si="67"/>
        <v>I</v>
      </c>
    </row>
    <row r="1258" spans="1:12" s="62" customFormat="1" ht="24.75" customHeight="1" x14ac:dyDescent="0.25">
      <c r="A1258" s="69" t="str">
        <f t="shared" si="65"/>
        <v>PENDING      20 JULY 2022</v>
      </c>
      <c r="C1258" s="71" t="str">
        <f t="shared" si="68"/>
        <v>PENDING      20 JULY 2022</v>
      </c>
      <c r="D1258" s="58" t="s">
        <v>318</v>
      </c>
      <c r="E1258" s="58" t="s">
        <v>9</v>
      </c>
      <c r="F1258" s="58">
        <v>25151</v>
      </c>
      <c r="G1258" s="70">
        <v>1148</v>
      </c>
      <c r="H1258" s="70">
        <v>4</v>
      </c>
      <c r="I1258" s="58">
        <f t="shared" si="66"/>
        <v>1112</v>
      </c>
      <c r="J1258" s="58"/>
      <c r="K1258" s="58"/>
      <c r="L1258" s="64" t="str">
        <f t="shared" si="67"/>
        <v>I</v>
      </c>
    </row>
    <row r="1259" spans="1:12" s="62" customFormat="1" ht="24.75" customHeight="1" x14ac:dyDescent="0.25">
      <c r="A1259" s="69" t="str">
        <f t="shared" si="65"/>
        <v>PENDING      20 JULY 2022</v>
      </c>
      <c r="C1259" s="71" t="str">
        <f t="shared" si="68"/>
        <v>PENDING      20 JULY 2022</v>
      </c>
      <c r="D1259" s="58" t="s">
        <v>318</v>
      </c>
      <c r="E1259" s="58" t="s">
        <v>9</v>
      </c>
      <c r="F1259" s="58">
        <v>25151</v>
      </c>
      <c r="G1259" s="70">
        <v>1149</v>
      </c>
      <c r="H1259" s="70">
        <v>11</v>
      </c>
      <c r="I1259" s="58">
        <f t="shared" si="66"/>
        <v>1112</v>
      </c>
      <c r="J1259" s="58"/>
      <c r="K1259" s="58"/>
      <c r="L1259" s="64" t="str">
        <f t="shared" si="67"/>
        <v>I</v>
      </c>
    </row>
    <row r="1260" spans="1:12" s="62" customFormat="1" ht="24.75" customHeight="1" x14ac:dyDescent="0.25">
      <c r="A1260" s="69" t="str">
        <f t="shared" si="65"/>
        <v>PENDING      20 JULY 2022</v>
      </c>
      <c r="C1260" s="71" t="str">
        <f t="shared" si="68"/>
        <v>PENDING      20 JULY 2022</v>
      </c>
      <c r="D1260" s="58" t="s">
        <v>318</v>
      </c>
      <c r="E1260" s="58" t="s">
        <v>9</v>
      </c>
      <c r="F1260" s="58">
        <v>25151</v>
      </c>
      <c r="G1260" s="70">
        <v>1153</v>
      </c>
      <c r="H1260" s="70">
        <v>8</v>
      </c>
      <c r="I1260" s="58">
        <f t="shared" si="66"/>
        <v>1112</v>
      </c>
      <c r="J1260" s="58"/>
      <c r="K1260" s="58"/>
      <c r="L1260" s="64" t="str">
        <f t="shared" si="67"/>
        <v>I</v>
      </c>
    </row>
    <row r="1261" spans="1:12" s="62" customFormat="1" ht="24.75" customHeight="1" x14ac:dyDescent="0.25">
      <c r="A1261" s="69" t="str">
        <f t="shared" si="65"/>
        <v>PENDING      20 JULY 2022</v>
      </c>
      <c r="C1261" s="71" t="str">
        <f t="shared" si="68"/>
        <v>PENDING      20 JULY 2022</v>
      </c>
      <c r="D1261" s="58" t="s">
        <v>318</v>
      </c>
      <c r="E1261" s="58" t="s">
        <v>9</v>
      </c>
      <c r="F1261" s="58">
        <v>25236</v>
      </c>
      <c r="G1261" s="70">
        <v>1169</v>
      </c>
      <c r="H1261" s="70">
        <v>9</v>
      </c>
      <c r="I1261" s="58">
        <f t="shared" si="66"/>
        <v>1112</v>
      </c>
      <c r="J1261" s="58"/>
      <c r="K1261" s="58"/>
      <c r="L1261" s="64" t="str">
        <f t="shared" si="67"/>
        <v>I</v>
      </c>
    </row>
    <row r="1262" spans="1:12" s="62" customFormat="1" ht="24.75" customHeight="1" x14ac:dyDescent="0.25">
      <c r="A1262" s="69" t="str">
        <f t="shared" si="65"/>
        <v>PENDING      20 JULY 2022</v>
      </c>
      <c r="C1262" s="71" t="str">
        <f t="shared" si="68"/>
        <v>PENDING      20 JULY 2022</v>
      </c>
      <c r="D1262" s="58" t="s">
        <v>318</v>
      </c>
      <c r="E1262" s="58" t="s">
        <v>9</v>
      </c>
      <c r="F1262" s="58">
        <v>24151</v>
      </c>
      <c r="G1262" s="70">
        <v>1201</v>
      </c>
      <c r="H1262" s="70">
        <v>4</v>
      </c>
      <c r="I1262" s="58">
        <f t="shared" si="66"/>
        <v>1112</v>
      </c>
      <c r="J1262" s="58"/>
      <c r="K1262" s="58"/>
      <c r="L1262" s="64" t="str">
        <f t="shared" si="67"/>
        <v>I</v>
      </c>
    </row>
    <row r="1263" spans="1:12" s="62" customFormat="1" ht="24.75" customHeight="1" x14ac:dyDescent="0.25">
      <c r="A1263" s="69" t="str">
        <f t="shared" si="65"/>
        <v>PENDING      20 JULY 2022</v>
      </c>
      <c r="C1263" s="71" t="str">
        <f t="shared" si="68"/>
        <v>PENDING      20 JULY 2022</v>
      </c>
      <c r="D1263" s="58" t="s">
        <v>318</v>
      </c>
      <c r="E1263" s="58" t="s">
        <v>9</v>
      </c>
      <c r="F1263" s="58">
        <v>24151</v>
      </c>
      <c r="G1263" s="70">
        <v>1203</v>
      </c>
      <c r="H1263" s="70">
        <v>3</v>
      </c>
      <c r="I1263" s="58">
        <f t="shared" si="66"/>
        <v>1112</v>
      </c>
      <c r="J1263" s="58"/>
      <c r="K1263" s="58"/>
      <c r="L1263" s="64" t="str">
        <f t="shared" si="67"/>
        <v>I</v>
      </c>
    </row>
    <row r="1264" spans="1:12" s="62" customFormat="1" ht="24.75" customHeight="1" x14ac:dyDescent="0.25">
      <c r="A1264" s="69" t="str">
        <f t="shared" si="65"/>
        <v>PENDING      20 JULY 2022</v>
      </c>
      <c r="C1264" s="71" t="str">
        <f t="shared" si="68"/>
        <v>PENDING      20 JULY 2022</v>
      </c>
      <c r="D1264" s="58" t="s">
        <v>318</v>
      </c>
      <c r="E1264" s="58" t="s">
        <v>9</v>
      </c>
      <c r="F1264" s="58">
        <v>24151</v>
      </c>
      <c r="G1264" s="70">
        <v>1204</v>
      </c>
      <c r="H1264" s="70">
        <v>14</v>
      </c>
      <c r="I1264" s="58">
        <f t="shared" si="66"/>
        <v>1112</v>
      </c>
      <c r="J1264" s="58"/>
      <c r="K1264" s="58"/>
      <c r="L1264" s="64" t="str">
        <f t="shared" si="67"/>
        <v>I</v>
      </c>
    </row>
    <row r="1265" spans="1:12" s="62" customFormat="1" ht="24.75" customHeight="1" x14ac:dyDescent="0.25">
      <c r="A1265" s="69" t="str">
        <f t="shared" si="65"/>
        <v>PENDING      20 JULY 2022</v>
      </c>
      <c r="C1265" s="71" t="str">
        <f t="shared" si="68"/>
        <v>PENDING      20 JULY 2022</v>
      </c>
      <c r="D1265" s="58" t="s">
        <v>318</v>
      </c>
      <c r="E1265" s="58" t="s">
        <v>9</v>
      </c>
      <c r="F1265" s="58">
        <v>24152</v>
      </c>
      <c r="G1265" s="70">
        <v>1205</v>
      </c>
      <c r="H1265" s="70">
        <v>8</v>
      </c>
      <c r="I1265" s="58">
        <f t="shared" si="66"/>
        <v>1112</v>
      </c>
      <c r="J1265" s="58"/>
      <c r="K1265" s="58"/>
      <c r="L1265" s="64" t="str">
        <f t="shared" si="67"/>
        <v>I</v>
      </c>
    </row>
    <row r="1266" spans="1:12" s="62" customFormat="1" ht="24.75" customHeight="1" x14ac:dyDescent="0.25">
      <c r="A1266" s="69" t="str">
        <f t="shared" si="65"/>
        <v>PENDING      20 JULY 2022</v>
      </c>
      <c r="C1266" s="71" t="str">
        <f t="shared" si="68"/>
        <v>PENDING      20 JULY 2022</v>
      </c>
      <c r="D1266" s="58" t="s">
        <v>318</v>
      </c>
      <c r="E1266" s="58" t="s">
        <v>9</v>
      </c>
      <c r="F1266" s="58">
        <v>24152</v>
      </c>
      <c r="G1266" s="70">
        <v>1206</v>
      </c>
      <c r="H1266" s="70">
        <v>3</v>
      </c>
      <c r="I1266" s="58">
        <f t="shared" si="66"/>
        <v>1112</v>
      </c>
      <c r="J1266" s="58"/>
      <c r="K1266" s="58"/>
      <c r="L1266" s="64" t="str">
        <f t="shared" si="67"/>
        <v>I</v>
      </c>
    </row>
    <row r="1267" spans="1:12" s="62" customFormat="1" ht="24.75" customHeight="1" x14ac:dyDescent="0.25">
      <c r="A1267" s="69" t="str">
        <f t="shared" si="65"/>
        <v>PENDING      20 JULY 2022</v>
      </c>
      <c r="C1267" s="71" t="str">
        <f t="shared" si="68"/>
        <v>PENDING      20 JULY 2022</v>
      </c>
      <c r="D1267" s="58" t="s">
        <v>318</v>
      </c>
      <c r="E1267" s="58" t="s">
        <v>9</v>
      </c>
      <c r="F1267" s="58">
        <v>24151</v>
      </c>
      <c r="G1267" s="70">
        <v>1207</v>
      </c>
      <c r="H1267" s="70">
        <v>17</v>
      </c>
      <c r="I1267" s="58">
        <f t="shared" si="66"/>
        <v>1112</v>
      </c>
      <c r="J1267" s="58"/>
      <c r="K1267" s="58"/>
      <c r="L1267" s="64" t="str">
        <f t="shared" si="67"/>
        <v>I</v>
      </c>
    </row>
    <row r="1268" spans="1:12" s="62" customFormat="1" ht="24.75" customHeight="1" x14ac:dyDescent="0.25">
      <c r="A1268" s="69" t="str">
        <f t="shared" si="65"/>
        <v>PENDING      20 JULY 2022</v>
      </c>
      <c r="C1268" s="71" t="str">
        <f t="shared" si="68"/>
        <v>PENDING      20 JULY 2022</v>
      </c>
      <c r="D1268" s="58" t="s">
        <v>318</v>
      </c>
      <c r="E1268" s="58" t="s">
        <v>9</v>
      </c>
      <c r="F1268" s="58">
        <v>24335</v>
      </c>
      <c r="G1268" s="70">
        <v>1208</v>
      </c>
      <c r="H1268" s="70">
        <v>24</v>
      </c>
      <c r="I1268" s="58">
        <f t="shared" si="66"/>
        <v>1112</v>
      </c>
      <c r="J1268" s="58"/>
      <c r="K1268" s="58"/>
      <c r="L1268" s="64" t="str">
        <f t="shared" si="67"/>
        <v>I</v>
      </c>
    </row>
    <row r="1269" spans="1:12" s="62" customFormat="1" ht="24.75" customHeight="1" x14ac:dyDescent="0.25">
      <c r="A1269" s="69" t="str">
        <f t="shared" si="65"/>
        <v>PENDING      20 JULY 2022</v>
      </c>
      <c r="C1269" s="71" t="str">
        <f t="shared" si="68"/>
        <v>PENDING      20 JULY 2022</v>
      </c>
      <c r="D1269" s="58" t="s">
        <v>318</v>
      </c>
      <c r="E1269" s="58" t="s">
        <v>9</v>
      </c>
      <c r="F1269" s="58">
        <v>24335</v>
      </c>
      <c r="G1269" s="70">
        <v>1209</v>
      </c>
      <c r="H1269" s="70">
        <v>5</v>
      </c>
      <c r="I1269" s="58">
        <f t="shared" si="66"/>
        <v>1112</v>
      </c>
      <c r="J1269" s="58"/>
      <c r="K1269" s="58"/>
      <c r="L1269" s="64" t="str">
        <f t="shared" si="67"/>
        <v>I</v>
      </c>
    </row>
    <row r="1270" spans="1:12" s="62" customFormat="1" ht="24.75" customHeight="1" x14ac:dyDescent="0.25">
      <c r="A1270" s="69" t="str">
        <f t="shared" si="65"/>
        <v>PENDING      20 JULY 2022</v>
      </c>
      <c r="C1270" s="71" t="str">
        <f t="shared" si="68"/>
        <v>PENDING      20 JULY 2022</v>
      </c>
      <c r="D1270" s="58" t="s">
        <v>318</v>
      </c>
      <c r="E1270" s="58" t="s">
        <v>9</v>
      </c>
      <c r="F1270" s="58">
        <v>24336</v>
      </c>
      <c r="G1270" s="70">
        <v>1210</v>
      </c>
      <c r="H1270" s="70">
        <v>21</v>
      </c>
      <c r="I1270" s="58">
        <f t="shared" si="66"/>
        <v>1112</v>
      </c>
      <c r="J1270" s="58"/>
      <c r="K1270" s="58"/>
      <c r="L1270" s="64" t="str">
        <f t="shared" si="67"/>
        <v>I</v>
      </c>
    </row>
    <row r="1271" spans="1:12" s="62" customFormat="1" ht="24.75" customHeight="1" x14ac:dyDescent="0.25">
      <c r="A1271" s="69" t="str">
        <f t="shared" si="65"/>
        <v>PENDING      20 JULY 2022</v>
      </c>
      <c r="C1271" s="71" t="str">
        <f t="shared" si="68"/>
        <v>PENDING      20 JULY 2022</v>
      </c>
      <c r="D1271" s="58" t="s">
        <v>318</v>
      </c>
      <c r="E1271" s="58" t="s">
        <v>9</v>
      </c>
      <c r="F1271" s="58">
        <v>24336</v>
      </c>
      <c r="G1271" s="70">
        <v>1211</v>
      </c>
      <c r="H1271" s="70">
        <v>16</v>
      </c>
      <c r="I1271" s="58">
        <f t="shared" si="66"/>
        <v>1112</v>
      </c>
      <c r="J1271" s="58"/>
      <c r="K1271" s="58"/>
      <c r="L1271" s="64" t="str">
        <f t="shared" si="67"/>
        <v>I</v>
      </c>
    </row>
    <row r="1272" spans="1:12" s="62" customFormat="1" ht="24.75" customHeight="1" x14ac:dyDescent="0.25">
      <c r="A1272" s="69" t="str">
        <f t="shared" si="65"/>
        <v>PENDING      20 JULY 2022</v>
      </c>
      <c r="C1272" s="71" t="str">
        <f t="shared" si="68"/>
        <v>PENDING      20 JULY 2022</v>
      </c>
      <c r="D1272" s="58" t="s">
        <v>318</v>
      </c>
      <c r="E1272" s="58" t="s">
        <v>9</v>
      </c>
      <c r="F1272" s="58">
        <v>24338</v>
      </c>
      <c r="G1272" s="70">
        <v>1215</v>
      </c>
      <c r="H1272" s="70">
        <v>16</v>
      </c>
      <c r="I1272" s="58">
        <f t="shared" si="66"/>
        <v>1112</v>
      </c>
      <c r="J1272" s="58"/>
      <c r="K1272" s="58"/>
      <c r="L1272" s="64" t="str">
        <f t="shared" si="67"/>
        <v>I</v>
      </c>
    </row>
    <row r="1273" spans="1:12" s="62" customFormat="1" ht="24.75" customHeight="1" x14ac:dyDescent="0.25">
      <c r="A1273" s="69" t="str">
        <f t="shared" si="65"/>
        <v>PENDING      20 JULY 2022</v>
      </c>
      <c r="C1273" s="71" t="str">
        <f t="shared" si="68"/>
        <v>PENDING      20 JULY 2022</v>
      </c>
      <c r="D1273" s="58" t="s">
        <v>318</v>
      </c>
      <c r="E1273" s="58" t="s">
        <v>9</v>
      </c>
      <c r="F1273" s="58">
        <v>24333</v>
      </c>
      <c r="G1273" s="70">
        <v>1217</v>
      </c>
      <c r="H1273" s="70">
        <v>3</v>
      </c>
      <c r="I1273" s="58">
        <f t="shared" si="66"/>
        <v>1112</v>
      </c>
      <c r="J1273" s="58"/>
      <c r="K1273" s="58"/>
      <c r="L1273" s="64" t="str">
        <f t="shared" si="67"/>
        <v>I</v>
      </c>
    </row>
    <row r="1274" spans="1:12" s="62" customFormat="1" ht="24.75" customHeight="1" x14ac:dyDescent="0.25">
      <c r="A1274" s="69" t="str">
        <f t="shared" si="65"/>
        <v>PENDING      20 JULY 2022</v>
      </c>
      <c r="C1274" s="71" t="str">
        <f t="shared" si="68"/>
        <v>PENDING      20 JULY 2022</v>
      </c>
      <c r="D1274" s="58" t="s">
        <v>318</v>
      </c>
      <c r="E1274" s="58" t="s">
        <v>9</v>
      </c>
      <c r="F1274" s="58">
        <v>24333</v>
      </c>
      <c r="G1274" s="70">
        <v>1218</v>
      </c>
      <c r="H1274" s="70">
        <v>9</v>
      </c>
      <c r="I1274" s="58">
        <f t="shared" si="66"/>
        <v>1112</v>
      </c>
      <c r="J1274" s="58"/>
      <c r="K1274" s="58"/>
      <c r="L1274" s="64" t="str">
        <f t="shared" si="67"/>
        <v>I</v>
      </c>
    </row>
    <row r="1275" spans="1:12" s="62" customFormat="1" ht="24.75" customHeight="1" x14ac:dyDescent="0.25">
      <c r="A1275" s="69" t="str">
        <f t="shared" si="65"/>
        <v>PENDING      20 JULY 2022</v>
      </c>
      <c r="C1275" s="71" t="str">
        <f t="shared" si="68"/>
        <v>PENDING      20 JULY 2022</v>
      </c>
      <c r="D1275" s="58" t="s">
        <v>318</v>
      </c>
      <c r="E1275" s="58" t="s">
        <v>9</v>
      </c>
      <c r="F1275" s="58">
        <v>24333</v>
      </c>
      <c r="G1275" s="70">
        <v>1219</v>
      </c>
      <c r="H1275" s="70">
        <v>24</v>
      </c>
      <c r="I1275" s="58">
        <f t="shared" si="66"/>
        <v>1112</v>
      </c>
      <c r="J1275" s="58"/>
      <c r="K1275" s="58"/>
      <c r="L1275" s="64" t="str">
        <f t="shared" si="67"/>
        <v>I</v>
      </c>
    </row>
    <row r="1276" spans="1:12" s="62" customFormat="1" ht="24.75" customHeight="1" x14ac:dyDescent="0.25">
      <c r="A1276" s="69" t="str">
        <f t="shared" si="65"/>
        <v>PENDING      20 JULY 2022</v>
      </c>
      <c r="C1276" s="71" t="str">
        <f t="shared" si="68"/>
        <v>PENDING      20 JULY 2022</v>
      </c>
      <c r="D1276" s="58" t="s">
        <v>318</v>
      </c>
      <c r="E1276" s="58" t="s">
        <v>9</v>
      </c>
      <c r="F1276" s="58">
        <v>24334</v>
      </c>
      <c r="G1276" s="70">
        <v>1220</v>
      </c>
      <c r="H1276" s="70">
        <v>3</v>
      </c>
      <c r="I1276" s="58">
        <f t="shared" si="66"/>
        <v>1112</v>
      </c>
      <c r="J1276" s="58"/>
      <c r="K1276" s="58"/>
      <c r="L1276" s="64" t="str">
        <f t="shared" si="67"/>
        <v>I</v>
      </c>
    </row>
    <row r="1277" spans="1:12" s="62" customFormat="1" ht="24.75" customHeight="1" x14ac:dyDescent="0.25">
      <c r="A1277" s="69" t="str">
        <f t="shared" si="65"/>
        <v>PENDING      20 JULY 2022</v>
      </c>
      <c r="C1277" s="71" t="str">
        <f t="shared" si="68"/>
        <v>PENDING      20 JULY 2022</v>
      </c>
      <c r="D1277" s="58" t="s">
        <v>318</v>
      </c>
      <c r="E1277" s="58" t="s">
        <v>9</v>
      </c>
      <c r="F1277" s="58">
        <v>24333</v>
      </c>
      <c r="G1277" s="70">
        <v>1221</v>
      </c>
      <c r="H1277" s="70">
        <v>5</v>
      </c>
      <c r="I1277" s="58">
        <f t="shared" si="66"/>
        <v>1112</v>
      </c>
      <c r="J1277" s="58"/>
      <c r="K1277" s="58"/>
      <c r="L1277" s="64" t="str">
        <f t="shared" si="67"/>
        <v>I</v>
      </c>
    </row>
    <row r="1278" spans="1:12" s="62" customFormat="1" ht="24.75" customHeight="1" x14ac:dyDescent="0.25">
      <c r="A1278" s="69" t="str">
        <f t="shared" si="65"/>
        <v>PENDING      20 JULY 2022</v>
      </c>
      <c r="C1278" s="71" t="str">
        <f t="shared" si="68"/>
        <v>PENDING      20 JULY 2022</v>
      </c>
      <c r="D1278" s="58" t="s">
        <v>318</v>
      </c>
      <c r="E1278" s="58" t="s">
        <v>9</v>
      </c>
      <c r="F1278" s="58">
        <v>24334</v>
      </c>
      <c r="G1278" s="70">
        <v>1222</v>
      </c>
      <c r="H1278" s="70">
        <v>19</v>
      </c>
      <c r="I1278" s="58">
        <f t="shared" si="66"/>
        <v>1112</v>
      </c>
      <c r="J1278" s="58"/>
      <c r="K1278" s="58"/>
      <c r="L1278" s="64" t="str">
        <f t="shared" si="67"/>
        <v>I</v>
      </c>
    </row>
    <row r="1279" spans="1:12" s="62" customFormat="1" ht="24.75" customHeight="1" x14ac:dyDescent="0.25">
      <c r="A1279" s="69" t="str">
        <f t="shared" si="65"/>
        <v>PENDING      20 JULY 2022</v>
      </c>
      <c r="C1279" s="71" t="str">
        <f t="shared" si="68"/>
        <v>PENDING      20 JULY 2022</v>
      </c>
      <c r="D1279" s="58" t="s">
        <v>318</v>
      </c>
      <c r="E1279" s="58" t="s">
        <v>9</v>
      </c>
      <c r="F1279" s="58">
        <v>24333</v>
      </c>
      <c r="G1279" s="70">
        <v>1223</v>
      </c>
      <c r="H1279" s="70">
        <v>3</v>
      </c>
      <c r="I1279" s="58">
        <f t="shared" si="66"/>
        <v>1112</v>
      </c>
      <c r="J1279" s="58"/>
      <c r="K1279" s="58"/>
      <c r="L1279" s="64" t="str">
        <f t="shared" si="67"/>
        <v>I</v>
      </c>
    </row>
    <row r="1280" spans="1:12" s="62" customFormat="1" ht="24.75" customHeight="1" x14ac:dyDescent="0.25">
      <c r="A1280" s="69" t="str">
        <f t="shared" si="65"/>
        <v>PENDING      20 JULY 2022</v>
      </c>
      <c r="C1280" s="71" t="str">
        <f t="shared" si="68"/>
        <v>PENDING      20 JULY 2022</v>
      </c>
      <c r="D1280" s="58" t="s">
        <v>318</v>
      </c>
      <c r="E1280" s="58" t="s">
        <v>9</v>
      </c>
      <c r="F1280" s="58">
        <v>24334</v>
      </c>
      <c r="G1280" s="70">
        <v>1224</v>
      </c>
      <c r="H1280" s="70">
        <v>14</v>
      </c>
      <c r="I1280" s="58">
        <f t="shared" si="66"/>
        <v>1112</v>
      </c>
      <c r="J1280" s="58"/>
      <c r="K1280" s="58"/>
      <c r="L1280" s="64" t="str">
        <f t="shared" si="67"/>
        <v>I</v>
      </c>
    </row>
    <row r="1281" spans="1:12" s="62" customFormat="1" ht="24.75" customHeight="1" x14ac:dyDescent="0.25">
      <c r="A1281" s="69" t="str">
        <f t="shared" si="65"/>
        <v>PENDING      20 JULY 2022</v>
      </c>
      <c r="C1281" s="71" t="str">
        <f t="shared" si="68"/>
        <v>PENDING      20 JULY 2022</v>
      </c>
      <c r="D1281" s="58" t="s">
        <v>318</v>
      </c>
      <c r="E1281" s="58" t="s">
        <v>9</v>
      </c>
      <c r="F1281" s="58">
        <v>24335</v>
      </c>
      <c r="G1281" s="70">
        <v>1225</v>
      </c>
      <c r="H1281" s="70">
        <v>12</v>
      </c>
      <c r="I1281" s="58">
        <f t="shared" si="66"/>
        <v>1112</v>
      </c>
      <c r="J1281" s="58"/>
      <c r="K1281" s="58"/>
      <c r="L1281" s="64" t="str">
        <f t="shared" si="67"/>
        <v>I</v>
      </c>
    </row>
    <row r="1282" spans="1:12" s="62" customFormat="1" ht="24.75" customHeight="1" x14ac:dyDescent="0.25">
      <c r="A1282" s="69" t="str">
        <f t="shared" si="65"/>
        <v>PENDING      20 JULY 2022</v>
      </c>
      <c r="C1282" s="71" t="str">
        <f t="shared" si="68"/>
        <v>PENDING      20 JULY 2022</v>
      </c>
      <c r="D1282" s="58" t="s">
        <v>318</v>
      </c>
      <c r="E1282" s="58" t="s">
        <v>9</v>
      </c>
      <c r="F1282" s="58">
        <v>24547</v>
      </c>
      <c r="G1282" s="70">
        <v>1230</v>
      </c>
      <c r="H1282" s="70">
        <v>11</v>
      </c>
      <c r="I1282" s="58">
        <f t="shared" si="66"/>
        <v>1112</v>
      </c>
      <c r="J1282" s="58"/>
      <c r="K1282" s="58"/>
      <c r="L1282" s="64" t="str">
        <f t="shared" si="67"/>
        <v>I</v>
      </c>
    </row>
    <row r="1283" spans="1:12" s="62" customFormat="1" ht="24.75" customHeight="1" x14ac:dyDescent="0.25">
      <c r="A1283" s="69" t="str">
        <f t="shared" si="65"/>
        <v>PENDING      20 JULY 2022</v>
      </c>
      <c r="C1283" s="71" t="str">
        <f t="shared" si="68"/>
        <v>PENDING      20 JULY 2022</v>
      </c>
      <c r="D1283" s="58" t="s">
        <v>318</v>
      </c>
      <c r="E1283" s="58" t="s">
        <v>9</v>
      </c>
      <c r="F1283" s="58">
        <v>24547</v>
      </c>
      <c r="G1283" s="70">
        <v>1231</v>
      </c>
      <c r="H1283" s="70">
        <v>24</v>
      </c>
      <c r="I1283" s="58">
        <f t="shared" si="66"/>
        <v>1112</v>
      </c>
      <c r="J1283" s="58"/>
      <c r="K1283" s="58"/>
      <c r="L1283" s="64" t="str">
        <f t="shared" si="67"/>
        <v>I</v>
      </c>
    </row>
    <row r="1284" spans="1:12" s="62" customFormat="1" ht="24.75" customHeight="1" x14ac:dyDescent="0.25">
      <c r="A1284" s="69" t="str">
        <f t="shared" si="65"/>
        <v>PENDING      20 JULY 2022</v>
      </c>
      <c r="C1284" s="71" t="str">
        <f t="shared" si="68"/>
        <v>PENDING      20 JULY 2022</v>
      </c>
      <c r="D1284" s="58" t="s">
        <v>318</v>
      </c>
      <c r="E1284" s="58" t="s">
        <v>9</v>
      </c>
      <c r="F1284" s="58">
        <v>24547</v>
      </c>
      <c r="G1284" s="70">
        <v>1232</v>
      </c>
      <c r="H1284" s="70">
        <v>5</v>
      </c>
      <c r="I1284" s="58">
        <f t="shared" si="66"/>
        <v>1112</v>
      </c>
      <c r="J1284" s="58"/>
      <c r="K1284" s="58"/>
      <c r="L1284" s="64" t="str">
        <f t="shared" si="67"/>
        <v>I</v>
      </c>
    </row>
    <row r="1285" spans="1:12" s="62" customFormat="1" ht="24.75" customHeight="1" x14ac:dyDescent="0.25">
      <c r="A1285" s="69" t="str">
        <f t="shared" ref="A1285:A1348" si="69">+C1285</f>
        <v>PENDING      20 JULY 2022</v>
      </c>
      <c r="C1285" s="71" t="str">
        <f t="shared" ref="C1285:C1311" si="70">CONCATENATE("PENDING"," ", " ", " ", " "," ", " ", "", "",D1285)</f>
        <v>PENDING      20 JULY 2022</v>
      </c>
      <c r="D1285" s="58" t="s">
        <v>318</v>
      </c>
      <c r="E1285" s="58" t="s">
        <v>9</v>
      </c>
      <c r="F1285" s="58">
        <v>24548</v>
      </c>
      <c r="G1285" s="70">
        <v>1233</v>
      </c>
      <c r="H1285" s="70">
        <v>21</v>
      </c>
      <c r="I1285" s="58">
        <f t="shared" ref="I1285:I1348" si="71">SUMIF($C$4:$C$3331,A1285,$H$4:$H$3331)</f>
        <v>1112</v>
      </c>
      <c r="J1285" s="58"/>
      <c r="K1285" s="58"/>
      <c r="L1285" s="64" t="str">
        <f t="shared" ref="L1285:L1348" si="72">IFERROR(VLOOKUP(D1285,$N$4:$P$31,3,0),"-")</f>
        <v>I</v>
      </c>
    </row>
    <row r="1286" spans="1:12" s="62" customFormat="1" ht="24.75" customHeight="1" x14ac:dyDescent="0.25">
      <c r="A1286" s="69" t="str">
        <f t="shared" si="69"/>
        <v>PENDING      20 JULY 2022</v>
      </c>
      <c r="C1286" s="71" t="str">
        <f t="shared" si="70"/>
        <v>PENDING      20 JULY 2022</v>
      </c>
      <c r="D1286" s="58" t="s">
        <v>318</v>
      </c>
      <c r="E1286" s="58" t="s">
        <v>9</v>
      </c>
      <c r="F1286" s="58">
        <v>24548</v>
      </c>
      <c r="G1286" s="70">
        <v>1234</v>
      </c>
      <c r="H1286" s="70">
        <v>18</v>
      </c>
      <c r="I1286" s="58">
        <f t="shared" si="71"/>
        <v>1112</v>
      </c>
      <c r="J1286" s="58"/>
      <c r="K1286" s="58"/>
      <c r="L1286" s="64" t="str">
        <f t="shared" si="72"/>
        <v>I</v>
      </c>
    </row>
    <row r="1287" spans="1:12" s="62" customFormat="1" ht="24.75" customHeight="1" x14ac:dyDescent="0.25">
      <c r="A1287" s="69" t="str">
        <f t="shared" si="69"/>
        <v>PENDING      20 JULY 2022</v>
      </c>
      <c r="C1287" s="71" t="str">
        <f t="shared" si="70"/>
        <v>PENDING      20 JULY 2022</v>
      </c>
      <c r="D1287" s="58" t="s">
        <v>318</v>
      </c>
      <c r="E1287" s="58" t="s">
        <v>9</v>
      </c>
      <c r="F1287" s="58">
        <v>24548</v>
      </c>
      <c r="G1287" s="70">
        <v>1237</v>
      </c>
      <c r="H1287" s="70">
        <v>3</v>
      </c>
      <c r="I1287" s="58">
        <f t="shared" si="71"/>
        <v>1112</v>
      </c>
      <c r="J1287" s="58"/>
      <c r="K1287" s="58"/>
      <c r="L1287" s="64" t="str">
        <f t="shared" si="72"/>
        <v>I</v>
      </c>
    </row>
    <row r="1288" spans="1:12" s="62" customFormat="1" ht="24.75" customHeight="1" x14ac:dyDescent="0.25">
      <c r="A1288" s="69" t="str">
        <f t="shared" si="69"/>
        <v>PENDING      20 JULY 2022</v>
      </c>
      <c r="C1288" s="71" t="str">
        <f t="shared" si="70"/>
        <v>PENDING      20 JULY 2022</v>
      </c>
      <c r="D1288" s="58" t="s">
        <v>318</v>
      </c>
      <c r="E1288" s="58" t="s">
        <v>9</v>
      </c>
      <c r="F1288" s="58">
        <v>24674</v>
      </c>
      <c r="G1288" s="70">
        <v>1240</v>
      </c>
      <c r="H1288" s="70">
        <v>20</v>
      </c>
      <c r="I1288" s="58">
        <f t="shared" si="71"/>
        <v>1112</v>
      </c>
      <c r="J1288" s="58"/>
      <c r="K1288" s="58"/>
      <c r="L1288" s="64" t="str">
        <f t="shared" si="72"/>
        <v>I</v>
      </c>
    </row>
    <row r="1289" spans="1:12" s="62" customFormat="1" ht="24.75" customHeight="1" x14ac:dyDescent="0.25">
      <c r="A1289" s="69" t="str">
        <f t="shared" si="69"/>
        <v>PENDING      20 JULY 2022</v>
      </c>
      <c r="C1289" s="71" t="str">
        <f t="shared" si="70"/>
        <v>PENDING      20 JULY 2022</v>
      </c>
      <c r="D1289" s="58" t="s">
        <v>318</v>
      </c>
      <c r="E1289" s="58" t="s">
        <v>9</v>
      </c>
      <c r="F1289" s="58">
        <v>24677</v>
      </c>
      <c r="G1289" s="70">
        <v>1242</v>
      </c>
      <c r="H1289" s="70">
        <v>3</v>
      </c>
      <c r="I1289" s="58">
        <f t="shared" si="71"/>
        <v>1112</v>
      </c>
      <c r="J1289" s="58"/>
      <c r="K1289" s="58"/>
      <c r="L1289" s="64" t="str">
        <f t="shared" si="72"/>
        <v>I</v>
      </c>
    </row>
    <row r="1290" spans="1:12" s="62" customFormat="1" ht="24.75" customHeight="1" x14ac:dyDescent="0.25">
      <c r="A1290" s="69" t="str">
        <f t="shared" si="69"/>
        <v>PENDING      20 JULY 2022</v>
      </c>
      <c r="C1290" s="71" t="str">
        <f t="shared" si="70"/>
        <v>PENDING      20 JULY 2022</v>
      </c>
      <c r="D1290" s="58" t="s">
        <v>318</v>
      </c>
      <c r="E1290" s="58" t="s">
        <v>9</v>
      </c>
      <c r="F1290" s="58">
        <v>24674</v>
      </c>
      <c r="G1290" s="70">
        <v>1243</v>
      </c>
      <c r="H1290" s="70">
        <v>17</v>
      </c>
      <c r="I1290" s="58">
        <f t="shared" si="71"/>
        <v>1112</v>
      </c>
      <c r="J1290" s="58"/>
      <c r="K1290" s="58"/>
      <c r="L1290" s="64" t="str">
        <f t="shared" si="72"/>
        <v>I</v>
      </c>
    </row>
    <row r="1291" spans="1:12" s="62" customFormat="1" ht="24.75" customHeight="1" x14ac:dyDescent="0.25">
      <c r="A1291" s="69" t="str">
        <f t="shared" si="69"/>
        <v>PENDING      20 JULY 2022</v>
      </c>
      <c r="C1291" s="71" t="str">
        <f t="shared" si="70"/>
        <v>PENDING      20 JULY 2022</v>
      </c>
      <c r="D1291" s="58" t="s">
        <v>318</v>
      </c>
      <c r="E1291" s="58" t="s">
        <v>9</v>
      </c>
      <c r="F1291" s="58">
        <v>24677</v>
      </c>
      <c r="G1291" s="70">
        <v>1244</v>
      </c>
      <c r="H1291" s="70">
        <v>8</v>
      </c>
      <c r="I1291" s="58">
        <f t="shared" si="71"/>
        <v>1112</v>
      </c>
      <c r="J1291" s="58"/>
      <c r="K1291" s="58"/>
      <c r="L1291" s="64" t="str">
        <f t="shared" si="72"/>
        <v>I</v>
      </c>
    </row>
    <row r="1292" spans="1:12" s="62" customFormat="1" ht="24.75" customHeight="1" x14ac:dyDescent="0.25">
      <c r="A1292" s="69" t="str">
        <f t="shared" si="69"/>
        <v>PENDING      20 JULY 2022</v>
      </c>
      <c r="C1292" s="71" t="str">
        <f t="shared" si="70"/>
        <v>PENDING      20 JULY 2022</v>
      </c>
      <c r="D1292" s="58" t="s">
        <v>318</v>
      </c>
      <c r="E1292" s="58" t="s">
        <v>9</v>
      </c>
      <c r="F1292" s="58">
        <v>24677</v>
      </c>
      <c r="G1292" s="70">
        <v>1245</v>
      </c>
      <c r="H1292" s="70">
        <v>24</v>
      </c>
      <c r="I1292" s="58">
        <f t="shared" si="71"/>
        <v>1112</v>
      </c>
      <c r="J1292" s="58"/>
      <c r="K1292" s="58"/>
      <c r="L1292" s="64" t="str">
        <f t="shared" si="72"/>
        <v>I</v>
      </c>
    </row>
    <row r="1293" spans="1:12" s="62" customFormat="1" ht="24.75" customHeight="1" x14ac:dyDescent="0.25">
      <c r="A1293" s="69" t="str">
        <f t="shared" si="69"/>
        <v>PENDING      20 JULY 2022</v>
      </c>
      <c r="C1293" s="71" t="str">
        <f t="shared" si="70"/>
        <v>PENDING      20 JULY 2022</v>
      </c>
      <c r="D1293" s="58" t="s">
        <v>318</v>
      </c>
      <c r="E1293" s="58" t="s">
        <v>9</v>
      </c>
      <c r="F1293" s="58">
        <v>24677</v>
      </c>
      <c r="G1293" s="70">
        <v>1246</v>
      </c>
      <c r="H1293" s="70">
        <v>11</v>
      </c>
      <c r="I1293" s="58">
        <f t="shared" si="71"/>
        <v>1112</v>
      </c>
      <c r="J1293" s="58"/>
      <c r="K1293" s="58"/>
      <c r="L1293" s="64" t="str">
        <f t="shared" si="72"/>
        <v>I</v>
      </c>
    </row>
    <row r="1294" spans="1:12" s="62" customFormat="1" ht="24.75" customHeight="1" x14ac:dyDescent="0.25">
      <c r="A1294" s="69" t="str">
        <f t="shared" si="69"/>
        <v>PENDING      20 JULY 2022</v>
      </c>
      <c r="C1294" s="71" t="str">
        <f t="shared" si="70"/>
        <v>PENDING      20 JULY 2022</v>
      </c>
      <c r="D1294" s="58" t="s">
        <v>318</v>
      </c>
      <c r="E1294" s="58" t="s">
        <v>9</v>
      </c>
      <c r="F1294" s="58">
        <v>24197</v>
      </c>
      <c r="G1294" s="70">
        <v>1264</v>
      </c>
      <c r="H1294" s="70">
        <v>10</v>
      </c>
      <c r="I1294" s="58">
        <f t="shared" si="71"/>
        <v>1112</v>
      </c>
      <c r="J1294" s="58"/>
      <c r="K1294" s="58"/>
      <c r="L1294" s="64" t="str">
        <f t="shared" si="72"/>
        <v>I</v>
      </c>
    </row>
    <row r="1295" spans="1:12" s="62" customFormat="1" ht="24.75" customHeight="1" x14ac:dyDescent="0.25">
      <c r="A1295" s="69" t="str">
        <f t="shared" si="69"/>
        <v>PENDING      20 JULY 2022</v>
      </c>
      <c r="C1295" s="71" t="str">
        <f t="shared" si="70"/>
        <v>PENDING      20 JULY 2022</v>
      </c>
      <c r="D1295" s="58" t="s">
        <v>318</v>
      </c>
      <c r="E1295" s="58" t="s">
        <v>9</v>
      </c>
      <c r="F1295" s="58">
        <v>24197</v>
      </c>
      <c r="G1295" s="70">
        <v>1266</v>
      </c>
      <c r="H1295" s="70">
        <v>4</v>
      </c>
      <c r="I1295" s="58">
        <f t="shared" si="71"/>
        <v>1112</v>
      </c>
      <c r="J1295" s="58"/>
      <c r="K1295" s="58"/>
      <c r="L1295" s="64" t="str">
        <f t="shared" si="72"/>
        <v>I</v>
      </c>
    </row>
    <row r="1296" spans="1:12" s="62" customFormat="1" ht="24.75" customHeight="1" x14ac:dyDescent="0.25">
      <c r="A1296" s="69" t="str">
        <f t="shared" si="69"/>
        <v>PENDING      20 JULY 2022</v>
      </c>
      <c r="C1296" s="71" t="str">
        <f t="shared" si="70"/>
        <v>PENDING      20 JULY 2022</v>
      </c>
      <c r="D1296" s="58" t="s">
        <v>318</v>
      </c>
      <c r="E1296" s="58" t="s">
        <v>9</v>
      </c>
      <c r="F1296" s="58">
        <v>24197</v>
      </c>
      <c r="G1296" s="70">
        <v>1267</v>
      </c>
      <c r="H1296" s="70">
        <v>22</v>
      </c>
      <c r="I1296" s="58">
        <f t="shared" si="71"/>
        <v>1112</v>
      </c>
      <c r="J1296" s="58"/>
      <c r="K1296" s="58"/>
      <c r="L1296" s="64" t="str">
        <f t="shared" si="72"/>
        <v>I</v>
      </c>
    </row>
    <row r="1297" spans="1:12" s="62" customFormat="1" ht="24.75" customHeight="1" x14ac:dyDescent="0.25">
      <c r="A1297" s="69" t="str">
        <f t="shared" si="69"/>
        <v>PENDING      20 JULY 2022</v>
      </c>
      <c r="C1297" s="71" t="str">
        <f t="shared" si="70"/>
        <v>PENDING      20 JULY 2022</v>
      </c>
      <c r="D1297" s="58" t="s">
        <v>318</v>
      </c>
      <c r="E1297" s="58" t="s">
        <v>9</v>
      </c>
      <c r="F1297" s="58">
        <v>24197</v>
      </c>
      <c r="G1297" s="70">
        <v>1269</v>
      </c>
      <c r="H1297" s="70">
        <v>4</v>
      </c>
      <c r="I1297" s="58">
        <f t="shared" si="71"/>
        <v>1112</v>
      </c>
      <c r="J1297" s="58"/>
      <c r="K1297" s="58"/>
      <c r="L1297" s="64" t="str">
        <f t="shared" si="72"/>
        <v>I</v>
      </c>
    </row>
    <row r="1298" spans="1:12" s="62" customFormat="1" ht="24.75" customHeight="1" x14ac:dyDescent="0.25">
      <c r="A1298" s="69" t="str">
        <f t="shared" si="69"/>
        <v>PENDING      20 JULY 2022</v>
      </c>
      <c r="C1298" s="71" t="str">
        <f t="shared" si="70"/>
        <v>PENDING      20 JULY 2022</v>
      </c>
      <c r="D1298" s="58" t="s">
        <v>318</v>
      </c>
      <c r="E1298" s="58" t="s">
        <v>9</v>
      </c>
      <c r="F1298" s="58">
        <v>24341</v>
      </c>
      <c r="G1298" s="70">
        <v>1286</v>
      </c>
      <c r="H1298" s="70">
        <v>3</v>
      </c>
      <c r="I1298" s="58">
        <f t="shared" si="71"/>
        <v>1112</v>
      </c>
      <c r="J1298" s="58"/>
      <c r="K1298" s="58"/>
      <c r="L1298" s="64" t="str">
        <f t="shared" si="72"/>
        <v>I</v>
      </c>
    </row>
    <row r="1299" spans="1:12" s="62" customFormat="1" ht="24.75" customHeight="1" x14ac:dyDescent="0.25">
      <c r="A1299" s="69" t="str">
        <f t="shared" si="69"/>
        <v>PENDING      20 JULY 2022</v>
      </c>
      <c r="C1299" s="71" t="str">
        <f t="shared" si="70"/>
        <v>PENDING      20 JULY 2022</v>
      </c>
      <c r="D1299" s="58" t="s">
        <v>318</v>
      </c>
      <c r="E1299" s="58" t="s">
        <v>9</v>
      </c>
      <c r="F1299" s="58">
        <v>24340</v>
      </c>
      <c r="G1299" s="70">
        <v>1287</v>
      </c>
      <c r="H1299" s="70">
        <v>7</v>
      </c>
      <c r="I1299" s="58">
        <f t="shared" si="71"/>
        <v>1112</v>
      </c>
      <c r="J1299" s="58"/>
      <c r="K1299" s="58"/>
      <c r="L1299" s="64" t="str">
        <f t="shared" si="72"/>
        <v>I</v>
      </c>
    </row>
    <row r="1300" spans="1:12" s="62" customFormat="1" ht="24.75" customHeight="1" x14ac:dyDescent="0.25">
      <c r="A1300" s="69" t="str">
        <f t="shared" si="69"/>
        <v>PENDING      20 JULY 2022</v>
      </c>
      <c r="C1300" s="71" t="str">
        <f t="shared" si="70"/>
        <v>PENDING      20 JULY 2022</v>
      </c>
      <c r="D1300" s="58" t="s">
        <v>318</v>
      </c>
      <c r="E1300" s="58" t="s">
        <v>9</v>
      </c>
      <c r="F1300" s="58">
        <v>24341</v>
      </c>
      <c r="G1300" s="70">
        <v>1288</v>
      </c>
      <c r="H1300" s="70">
        <v>18</v>
      </c>
      <c r="I1300" s="58">
        <f t="shared" si="71"/>
        <v>1112</v>
      </c>
      <c r="J1300" s="58"/>
      <c r="K1300" s="58"/>
      <c r="L1300" s="64" t="str">
        <f t="shared" si="72"/>
        <v>I</v>
      </c>
    </row>
    <row r="1301" spans="1:12" s="62" customFormat="1" ht="24.75" customHeight="1" x14ac:dyDescent="0.25">
      <c r="A1301" s="69" t="str">
        <f t="shared" si="69"/>
        <v>PENDING      20 JULY 2022</v>
      </c>
      <c r="C1301" s="71" t="str">
        <f t="shared" si="70"/>
        <v>PENDING      20 JULY 2022</v>
      </c>
      <c r="D1301" s="58" t="s">
        <v>318</v>
      </c>
      <c r="E1301" s="58" t="s">
        <v>9</v>
      </c>
      <c r="F1301" s="58">
        <v>24341</v>
      </c>
      <c r="G1301" s="70">
        <v>1292</v>
      </c>
      <c r="H1301" s="70">
        <v>19</v>
      </c>
      <c r="I1301" s="58">
        <f t="shared" si="71"/>
        <v>1112</v>
      </c>
      <c r="J1301" s="58"/>
      <c r="K1301" s="58"/>
      <c r="L1301" s="64" t="str">
        <f t="shared" si="72"/>
        <v>I</v>
      </c>
    </row>
    <row r="1302" spans="1:12" s="62" customFormat="1" ht="24.75" customHeight="1" x14ac:dyDescent="0.25">
      <c r="A1302" s="69" t="str">
        <f t="shared" si="69"/>
        <v>PENDING      20 JULY 2022</v>
      </c>
      <c r="C1302" s="71" t="str">
        <f t="shared" si="70"/>
        <v>PENDING      20 JULY 2022</v>
      </c>
      <c r="D1302" s="58" t="s">
        <v>318</v>
      </c>
      <c r="E1302" s="58" t="s">
        <v>9</v>
      </c>
      <c r="F1302" s="58">
        <v>24338</v>
      </c>
      <c r="G1302" s="70">
        <v>1295</v>
      </c>
      <c r="H1302" s="70">
        <v>15</v>
      </c>
      <c r="I1302" s="58">
        <f t="shared" si="71"/>
        <v>1112</v>
      </c>
      <c r="J1302" s="58"/>
      <c r="K1302" s="58"/>
      <c r="L1302" s="64" t="str">
        <f t="shared" si="72"/>
        <v>I</v>
      </c>
    </row>
    <row r="1303" spans="1:12" s="62" customFormat="1" ht="24.75" customHeight="1" x14ac:dyDescent="0.25">
      <c r="A1303" s="69" t="str">
        <f t="shared" si="69"/>
        <v>PENDING      20 JULY 2022</v>
      </c>
      <c r="C1303" s="71" t="str">
        <f t="shared" si="70"/>
        <v>PENDING      20 JULY 2022</v>
      </c>
      <c r="D1303" s="58" t="s">
        <v>318</v>
      </c>
      <c r="E1303" s="58" t="s">
        <v>9</v>
      </c>
      <c r="F1303" s="58">
        <v>24339</v>
      </c>
      <c r="G1303" s="70">
        <v>1296</v>
      </c>
      <c r="H1303" s="70">
        <v>11</v>
      </c>
      <c r="I1303" s="58">
        <f t="shared" si="71"/>
        <v>1112</v>
      </c>
      <c r="J1303" s="58"/>
      <c r="K1303" s="58"/>
      <c r="L1303" s="64" t="str">
        <f t="shared" si="72"/>
        <v>I</v>
      </c>
    </row>
    <row r="1304" spans="1:12" s="62" customFormat="1" ht="24.75" customHeight="1" x14ac:dyDescent="0.25">
      <c r="A1304" s="69" t="str">
        <f t="shared" si="69"/>
        <v>PENDING      20 JULY 2022</v>
      </c>
      <c r="C1304" s="71" t="str">
        <f t="shared" si="70"/>
        <v>PENDING      20 JULY 2022</v>
      </c>
      <c r="D1304" s="58" t="s">
        <v>318</v>
      </c>
      <c r="E1304" s="58" t="s">
        <v>9</v>
      </c>
      <c r="F1304" s="58">
        <v>24339</v>
      </c>
      <c r="G1304" s="70">
        <v>1297</v>
      </c>
      <c r="H1304" s="70">
        <v>24</v>
      </c>
      <c r="I1304" s="58">
        <f t="shared" si="71"/>
        <v>1112</v>
      </c>
      <c r="J1304" s="58"/>
      <c r="K1304" s="58"/>
      <c r="L1304" s="64" t="str">
        <f t="shared" si="72"/>
        <v>I</v>
      </c>
    </row>
    <row r="1305" spans="1:12" s="62" customFormat="1" ht="24.75" customHeight="1" x14ac:dyDescent="0.25">
      <c r="A1305" s="69" t="str">
        <f t="shared" si="69"/>
        <v>PENDING      20 JULY 2022</v>
      </c>
      <c r="C1305" s="71" t="str">
        <f t="shared" si="70"/>
        <v>PENDING      20 JULY 2022</v>
      </c>
      <c r="D1305" s="58" t="s">
        <v>318</v>
      </c>
      <c r="E1305" s="58" t="s">
        <v>9</v>
      </c>
      <c r="F1305" s="58">
        <v>24339</v>
      </c>
      <c r="G1305" s="70">
        <v>1298</v>
      </c>
      <c r="H1305" s="70">
        <v>3</v>
      </c>
      <c r="I1305" s="58">
        <f t="shared" si="71"/>
        <v>1112</v>
      </c>
      <c r="J1305" s="58"/>
      <c r="K1305" s="58"/>
      <c r="L1305" s="64" t="str">
        <f t="shared" si="72"/>
        <v>I</v>
      </c>
    </row>
    <row r="1306" spans="1:12" s="62" customFormat="1" ht="24.75" customHeight="1" x14ac:dyDescent="0.25">
      <c r="A1306" s="69" t="str">
        <f t="shared" si="69"/>
        <v>PENDING      20 JULY 2022</v>
      </c>
      <c r="C1306" s="71" t="str">
        <f t="shared" si="70"/>
        <v>PENDING      20 JULY 2022</v>
      </c>
      <c r="D1306" s="58" t="s">
        <v>318</v>
      </c>
      <c r="E1306" s="58" t="s">
        <v>9</v>
      </c>
      <c r="F1306" s="58">
        <v>24340</v>
      </c>
      <c r="G1306" s="70">
        <v>1299</v>
      </c>
      <c r="H1306" s="70">
        <v>23</v>
      </c>
      <c r="I1306" s="58">
        <f t="shared" si="71"/>
        <v>1112</v>
      </c>
      <c r="J1306" s="58"/>
      <c r="K1306" s="58"/>
      <c r="L1306" s="64" t="str">
        <f t="shared" si="72"/>
        <v>I</v>
      </c>
    </row>
    <row r="1307" spans="1:12" s="62" customFormat="1" ht="24.75" customHeight="1" x14ac:dyDescent="0.25">
      <c r="A1307" s="69" t="str">
        <f t="shared" si="69"/>
        <v>PENDING      20 JULY 2022</v>
      </c>
      <c r="C1307" s="71" t="str">
        <f t="shared" si="70"/>
        <v>PENDING      20 JULY 2022</v>
      </c>
      <c r="D1307" s="58" t="s">
        <v>318</v>
      </c>
      <c r="E1307" s="58" t="s">
        <v>9</v>
      </c>
      <c r="F1307" s="58">
        <v>24152</v>
      </c>
      <c r="G1307" s="70">
        <v>1300</v>
      </c>
      <c r="H1307" s="70">
        <v>5</v>
      </c>
      <c r="I1307" s="58">
        <f t="shared" si="71"/>
        <v>1112</v>
      </c>
      <c r="J1307" s="58"/>
      <c r="K1307" s="58"/>
      <c r="L1307" s="64" t="str">
        <f t="shared" si="72"/>
        <v>I</v>
      </c>
    </row>
    <row r="1308" spans="1:12" s="62" customFormat="1" ht="24.75" customHeight="1" x14ac:dyDescent="0.25">
      <c r="A1308" s="69" t="str">
        <f t="shared" si="69"/>
        <v>PENDING      20 JULY 2022</v>
      </c>
      <c r="C1308" s="71" t="str">
        <f t="shared" si="70"/>
        <v>PENDING      20 JULY 2022</v>
      </c>
      <c r="D1308" s="58" t="s">
        <v>318</v>
      </c>
      <c r="E1308" s="58" t="s">
        <v>9</v>
      </c>
      <c r="F1308" s="58">
        <v>24152</v>
      </c>
      <c r="G1308" s="70">
        <v>1301</v>
      </c>
      <c r="H1308" s="70">
        <v>4</v>
      </c>
      <c r="I1308" s="58">
        <f t="shared" si="71"/>
        <v>1112</v>
      </c>
      <c r="J1308" s="58"/>
      <c r="K1308" s="58"/>
      <c r="L1308" s="64" t="str">
        <f t="shared" si="72"/>
        <v>I</v>
      </c>
    </row>
    <row r="1309" spans="1:12" s="62" customFormat="1" ht="24.75" customHeight="1" x14ac:dyDescent="0.25">
      <c r="A1309" s="69" t="str">
        <f t="shared" si="69"/>
        <v>PENDING      20 JULY 2022</v>
      </c>
      <c r="C1309" s="71" t="str">
        <f t="shared" si="70"/>
        <v>PENDING      20 JULY 2022</v>
      </c>
      <c r="D1309" s="58" t="s">
        <v>318</v>
      </c>
      <c r="E1309" s="58" t="s">
        <v>9</v>
      </c>
      <c r="F1309" s="58">
        <v>24152</v>
      </c>
      <c r="G1309" s="70">
        <v>1302</v>
      </c>
      <c r="H1309" s="70">
        <v>4</v>
      </c>
      <c r="I1309" s="58">
        <f t="shared" si="71"/>
        <v>1112</v>
      </c>
      <c r="J1309" s="58"/>
      <c r="K1309" s="58"/>
      <c r="L1309" s="64" t="str">
        <f t="shared" si="72"/>
        <v>I</v>
      </c>
    </row>
    <row r="1310" spans="1:12" s="62" customFormat="1" ht="24.75" customHeight="1" x14ac:dyDescent="0.25">
      <c r="A1310" s="69" t="str">
        <f t="shared" si="69"/>
        <v>PENDING      20 JULY 2022</v>
      </c>
      <c r="C1310" s="71" t="str">
        <f t="shared" si="70"/>
        <v>PENDING      20 JULY 2022</v>
      </c>
      <c r="D1310" s="58" t="s">
        <v>318</v>
      </c>
      <c r="E1310" s="58" t="s">
        <v>9</v>
      </c>
      <c r="F1310" s="58">
        <v>24152</v>
      </c>
      <c r="G1310" s="70">
        <v>1303</v>
      </c>
      <c r="H1310" s="70">
        <v>17</v>
      </c>
      <c r="I1310" s="58">
        <f t="shared" si="71"/>
        <v>1112</v>
      </c>
      <c r="J1310" s="58"/>
      <c r="K1310" s="58"/>
      <c r="L1310" s="64" t="str">
        <f t="shared" si="72"/>
        <v>I</v>
      </c>
    </row>
    <row r="1311" spans="1:12" s="62" customFormat="1" ht="24.75" customHeight="1" x14ac:dyDescent="0.25">
      <c r="A1311" s="69" t="str">
        <f t="shared" si="69"/>
        <v>PENDING      20 JULY 2022</v>
      </c>
      <c r="C1311" s="71" t="str">
        <f t="shared" si="70"/>
        <v>PENDING      20 JULY 2022</v>
      </c>
      <c r="D1311" s="58" t="s">
        <v>318</v>
      </c>
      <c r="E1311" s="58" t="s">
        <v>9</v>
      </c>
      <c r="F1311" s="58">
        <v>24152</v>
      </c>
      <c r="G1311" s="70">
        <v>1307</v>
      </c>
      <c r="H1311" s="70">
        <v>19</v>
      </c>
      <c r="I1311" s="58">
        <f t="shared" si="71"/>
        <v>1112</v>
      </c>
      <c r="J1311" s="58"/>
      <c r="K1311" s="58"/>
      <c r="L1311" s="64" t="str">
        <f t="shared" si="72"/>
        <v>I</v>
      </c>
    </row>
    <row r="1312" spans="1:12" s="62" customFormat="1" ht="24.75" customHeight="1" x14ac:dyDescent="0.25">
      <c r="A1312" s="69">
        <f t="shared" si="69"/>
        <v>4</v>
      </c>
      <c r="C1312" s="70">
        <v>4</v>
      </c>
      <c r="D1312" s="58" t="s">
        <v>318</v>
      </c>
      <c r="E1312" s="58" t="s">
        <v>95</v>
      </c>
      <c r="F1312" s="58">
        <v>24913</v>
      </c>
      <c r="G1312" s="70">
        <v>1411</v>
      </c>
      <c r="H1312" s="70">
        <v>4</v>
      </c>
      <c r="I1312" s="58">
        <f t="shared" si="71"/>
        <v>27</v>
      </c>
      <c r="J1312" s="58"/>
      <c r="K1312" s="58"/>
      <c r="L1312" s="64" t="str">
        <f t="shared" si="72"/>
        <v>I</v>
      </c>
    </row>
    <row r="1313" spans="1:12" s="62" customFormat="1" ht="24.75" customHeight="1" x14ac:dyDescent="0.25">
      <c r="A1313" s="69">
        <f t="shared" si="69"/>
        <v>4</v>
      </c>
      <c r="C1313" s="70">
        <v>4</v>
      </c>
      <c r="D1313" s="58" t="s">
        <v>318</v>
      </c>
      <c r="E1313" s="58" t="s">
        <v>95</v>
      </c>
      <c r="F1313" s="58">
        <v>24913</v>
      </c>
      <c r="G1313" s="70">
        <v>1413</v>
      </c>
      <c r="H1313" s="70">
        <v>19</v>
      </c>
      <c r="I1313" s="58">
        <f t="shared" si="71"/>
        <v>27</v>
      </c>
      <c r="J1313" s="58"/>
      <c r="K1313" s="58"/>
      <c r="L1313" s="64" t="str">
        <f t="shared" si="72"/>
        <v>I</v>
      </c>
    </row>
    <row r="1314" spans="1:12" s="62" customFormat="1" ht="24.75" customHeight="1" x14ac:dyDescent="0.25">
      <c r="A1314" s="69">
        <f t="shared" si="69"/>
        <v>4</v>
      </c>
      <c r="C1314" s="70">
        <v>4</v>
      </c>
      <c r="D1314" s="58" t="s">
        <v>318</v>
      </c>
      <c r="E1314" s="58" t="s">
        <v>95</v>
      </c>
      <c r="F1314" s="58">
        <v>24913</v>
      </c>
      <c r="G1314" s="70">
        <v>1415</v>
      </c>
      <c r="H1314" s="70">
        <v>4</v>
      </c>
      <c r="I1314" s="58">
        <f t="shared" si="71"/>
        <v>27</v>
      </c>
      <c r="J1314" s="58"/>
      <c r="K1314" s="58"/>
      <c r="L1314" s="64" t="str">
        <f t="shared" si="72"/>
        <v>I</v>
      </c>
    </row>
    <row r="1315" spans="1:12" s="62" customFormat="1" ht="24.75" customHeight="1" x14ac:dyDescent="0.25">
      <c r="A1315" s="69">
        <f t="shared" si="69"/>
        <v>10</v>
      </c>
      <c r="C1315" s="70">
        <v>10</v>
      </c>
      <c r="D1315" s="58" t="s">
        <v>318</v>
      </c>
      <c r="E1315" s="58" t="s">
        <v>95</v>
      </c>
      <c r="F1315" s="58">
        <v>25297</v>
      </c>
      <c r="G1315" s="70">
        <v>1385</v>
      </c>
      <c r="H1315" s="70">
        <v>11</v>
      </c>
      <c r="I1315" s="58">
        <f t="shared" si="71"/>
        <v>24</v>
      </c>
      <c r="J1315" s="58"/>
      <c r="K1315" s="58"/>
      <c r="L1315" s="64" t="str">
        <f t="shared" si="72"/>
        <v>I</v>
      </c>
    </row>
    <row r="1316" spans="1:12" s="62" customFormat="1" ht="24.75" customHeight="1" x14ac:dyDescent="0.25">
      <c r="A1316" s="69">
        <f t="shared" si="69"/>
        <v>10</v>
      </c>
      <c r="C1316" s="70">
        <v>10</v>
      </c>
      <c r="D1316" s="58" t="s">
        <v>318</v>
      </c>
      <c r="E1316" s="58" t="s">
        <v>95</v>
      </c>
      <c r="F1316" s="58">
        <v>25297</v>
      </c>
      <c r="G1316" s="70">
        <v>1388</v>
      </c>
      <c r="H1316" s="70">
        <v>13</v>
      </c>
      <c r="I1316" s="58">
        <f t="shared" si="71"/>
        <v>24</v>
      </c>
      <c r="J1316" s="58"/>
      <c r="K1316" s="58"/>
      <c r="L1316" s="64" t="str">
        <f t="shared" si="72"/>
        <v>I</v>
      </c>
    </row>
    <row r="1317" spans="1:12" s="62" customFormat="1" ht="24.75" customHeight="1" x14ac:dyDescent="0.25">
      <c r="A1317" s="69">
        <f t="shared" si="69"/>
        <v>13</v>
      </c>
      <c r="C1317" s="70">
        <v>13</v>
      </c>
      <c r="D1317" s="58" t="s">
        <v>318</v>
      </c>
      <c r="E1317" s="58" t="s">
        <v>95</v>
      </c>
      <c r="F1317" s="58">
        <v>25319</v>
      </c>
      <c r="G1317" s="70">
        <v>1387</v>
      </c>
      <c r="H1317" s="70">
        <v>4</v>
      </c>
      <c r="I1317" s="58">
        <f t="shared" si="71"/>
        <v>23</v>
      </c>
      <c r="J1317" s="58"/>
      <c r="K1317" s="58"/>
      <c r="L1317" s="64" t="str">
        <f t="shared" si="72"/>
        <v>I</v>
      </c>
    </row>
    <row r="1318" spans="1:12" s="62" customFormat="1" ht="24.75" customHeight="1" x14ac:dyDescent="0.25">
      <c r="A1318" s="69">
        <f t="shared" si="69"/>
        <v>13</v>
      </c>
      <c r="C1318" s="70">
        <v>13</v>
      </c>
      <c r="D1318" s="58" t="s">
        <v>318</v>
      </c>
      <c r="E1318" s="58" t="s">
        <v>95</v>
      </c>
      <c r="F1318" s="58">
        <v>25319</v>
      </c>
      <c r="G1318" s="70">
        <v>1389</v>
      </c>
      <c r="H1318" s="70">
        <v>10</v>
      </c>
      <c r="I1318" s="58">
        <f t="shared" si="71"/>
        <v>23</v>
      </c>
      <c r="J1318" s="58"/>
      <c r="K1318" s="58"/>
      <c r="L1318" s="64" t="str">
        <f t="shared" si="72"/>
        <v>I</v>
      </c>
    </row>
    <row r="1319" spans="1:12" s="62" customFormat="1" ht="24.75" customHeight="1" x14ac:dyDescent="0.25">
      <c r="A1319" s="69">
        <f t="shared" si="69"/>
        <v>13</v>
      </c>
      <c r="C1319" s="70">
        <v>13</v>
      </c>
      <c r="D1319" s="58" t="s">
        <v>318</v>
      </c>
      <c r="E1319" s="58" t="s">
        <v>95</v>
      </c>
      <c r="F1319" s="58">
        <v>25319</v>
      </c>
      <c r="G1319" s="70">
        <v>1391</v>
      </c>
      <c r="H1319" s="70">
        <v>9</v>
      </c>
      <c r="I1319" s="58">
        <f t="shared" si="71"/>
        <v>23</v>
      </c>
      <c r="J1319" s="58"/>
      <c r="K1319" s="58"/>
      <c r="L1319" s="64" t="str">
        <f t="shared" si="72"/>
        <v>I</v>
      </c>
    </row>
    <row r="1320" spans="1:12" s="62" customFormat="1" ht="24.75" customHeight="1" x14ac:dyDescent="0.25">
      <c r="A1320" s="69">
        <f t="shared" si="69"/>
        <v>41</v>
      </c>
      <c r="C1320" s="70">
        <v>41</v>
      </c>
      <c r="D1320" s="58" t="s">
        <v>318</v>
      </c>
      <c r="E1320" s="58" t="s">
        <v>95</v>
      </c>
      <c r="F1320" s="58">
        <v>25271</v>
      </c>
      <c r="G1320" s="70">
        <v>1380</v>
      </c>
      <c r="H1320" s="70">
        <v>12</v>
      </c>
      <c r="I1320" s="58">
        <f t="shared" si="71"/>
        <v>53</v>
      </c>
      <c r="J1320" s="58"/>
      <c r="K1320" s="58"/>
      <c r="L1320" s="64" t="str">
        <f t="shared" si="72"/>
        <v>I</v>
      </c>
    </row>
    <row r="1321" spans="1:12" s="62" customFormat="1" ht="24.75" customHeight="1" x14ac:dyDescent="0.25">
      <c r="A1321" s="69">
        <f t="shared" si="69"/>
        <v>41</v>
      </c>
      <c r="C1321" s="70">
        <v>41</v>
      </c>
      <c r="D1321" s="58" t="s">
        <v>318</v>
      </c>
      <c r="E1321" s="58" t="s">
        <v>95</v>
      </c>
      <c r="F1321" s="58">
        <v>25271</v>
      </c>
      <c r="G1321" s="70">
        <v>1382</v>
      </c>
      <c r="H1321" s="70">
        <v>14</v>
      </c>
      <c r="I1321" s="58">
        <f t="shared" si="71"/>
        <v>53</v>
      </c>
      <c r="J1321" s="58"/>
      <c r="K1321" s="58"/>
      <c r="L1321" s="64" t="str">
        <f t="shared" si="72"/>
        <v>I</v>
      </c>
    </row>
    <row r="1322" spans="1:12" s="62" customFormat="1" ht="24.75" customHeight="1" x14ac:dyDescent="0.25">
      <c r="A1322" s="69">
        <f t="shared" si="69"/>
        <v>41</v>
      </c>
      <c r="C1322" s="70">
        <v>41</v>
      </c>
      <c r="D1322" s="58" t="s">
        <v>318</v>
      </c>
      <c r="E1322" s="58" t="s">
        <v>95</v>
      </c>
      <c r="F1322" s="58">
        <v>25367</v>
      </c>
      <c r="G1322" s="70">
        <v>1392</v>
      </c>
      <c r="H1322" s="70">
        <v>18</v>
      </c>
      <c r="I1322" s="58">
        <f t="shared" si="71"/>
        <v>53</v>
      </c>
      <c r="J1322" s="58"/>
      <c r="K1322" s="58"/>
      <c r="L1322" s="64" t="str">
        <f t="shared" si="72"/>
        <v>I</v>
      </c>
    </row>
    <row r="1323" spans="1:12" s="62" customFormat="1" ht="24.75" customHeight="1" x14ac:dyDescent="0.25">
      <c r="A1323" s="69">
        <f t="shared" si="69"/>
        <v>41</v>
      </c>
      <c r="C1323" s="70">
        <v>41</v>
      </c>
      <c r="D1323" s="58" t="s">
        <v>318</v>
      </c>
      <c r="E1323" s="58" t="s">
        <v>95</v>
      </c>
      <c r="F1323" s="58">
        <v>25367</v>
      </c>
      <c r="G1323" s="70">
        <v>1394</v>
      </c>
      <c r="H1323" s="70">
        <v>9</v>
      </c>
      <c r="I1323" s="58">
        <f t="shared" si="71"/>
        <v>53</v>
      </c>
      <c r="J1323" s="58"/>
      <c r="K1323" s="58"/>
      <c r="L1323" s="64" t="str">
        <f t="shared" si="72"/>
        <v>I</v>
      </c>
    </row>
    <row r="1324" spans="1:12" s="62" customFormat="1" ht="24.75" customHeight="1" x14ac:dyDescent="0.25">
      <c r="A1324" s="69">
        <f t="shared" si="69"/>
        <v>46</v>
      </c>
      <c r="C1324" s="70">
        <v>46</v>
      </c>
      <c r="D1324" s="58" t="s">
        <v>318</v>
      </c>
      <c r="E1324" s="58" t="s">
        <v>95</v>
      </c>
      <c r="F1324" s="58">
        <v>25014</v>
      </c>
      <c r="G1324" s="70">
        <v>1372</v>
      </c>
      <c r="H1324" s="70">
        <v>20</v>
      </c>
      <c r="I1324" s="58">
        <f t="shared" si="71"/>
        <v>50</v>
      </c>
      <c r="J1324" s="58"/>
      <c r="K1324" s="58"/>
      <c r="L1324" s="64" t="str">
        <f t="shared" si="72"/>
        <v>I</v>
      </c>
    </row>
    <row r="1325" spans="1:12" s="62" customFormat="1" ht="24.75" customHeight="1" x14ac:dyDescent="0.25">
      <c r="A1325" s="69">
        <f t="shared" si="69"/>
        <v>46</v>
      </c>
      <c r="C1325" s="70">
        <v>46</v>
      </c>
      <c r="D1325" s="58" t="s">
        <v>318</v>
      </c>
      <c r="E1325" s="58" t="s">
        <v>95</v>
      </c>
      <c r="F1325" s="58">
        <v>25014</v>
      </c>
      <c r="G1325" s="70">
        <v>1373</v>
      </c>
      <c r="H1325" s="70">
        <v>3</v>
      </c>
      <c r="I1325" s="58">
        <f t="shared" si="71"/>
        <v>50</v>
      </c>
      <c r="J1325" s="58"/>
      <c r="K1325" s="58"/>
      <c r="L1325" s="64" t="str">
        <f t="shared" si="72"/>
        <v>I</v>
      </c>
    </row>
    <row r="1326" spans="1:12" s="62" customFormat="1" ht="24.75" customHeight="1" x14ac:dyDescent="0.25">
      <c r="A1326" s="69">
        <f t="shared" si="69"/>
        <v>46</v>
      </c>
      <c r="C1326" s="70">
        <v>46</v>
      </c>
      <c r="D1326" s="58" t="s">
        <v>318</v>
      </c>
      <c r="E1326" s="58" t="s">
        <v>95</v>
      </c>
      <c r="F1326" s="58">
        <v>25014</v>
      </c>
      <c r="G1326" s="70">
        <v>1436</v>
      </c>
      <c r="H1326" s="70">
        <v>3</v>
      </c>
      <c r="I1326" s="58">
        <f t="shared" si="71"/>
        <v>50</v>
      </c>
      <c r="J1326" s="58"/>
      <c r="K1326" s="58"/>
      <c r="L1326" s="64" t="str">
        <f t="shared" si="72"/>
        <v>I</v>
      </c>
    </row>
    <row r="1327" spans="1:12" s="62" customFormat="1" ht="24.75" customHeight="1" x14ac:dyDescent="0.25">
      <c r="A1327" s="69">
        <f t="shared" si="69"/>
        <v>46</v>
      </c>
      <c r="C1327" s="70">
        <v>46</v>
      </c>
      <c r="D1327" s="58" t="s">
        <v>318</v>
      </c>
      <c r="E1327" s="58" t="s">
        <v>95</v>
      </c>
      <c r="F1327" s="58">
        <v>25014</v>
      </c>
      <c r="G1327" s="70">
        <v>1438</v>
      </c>
      <c r="H1327" s="70">
        <v>24</v>
      </c>
      <c r="I1327" s="58">
        <f t="shared" si="71"/>
        <v>50</v>
      </c>
      <c r="J1327" s="58"/>
      <c r="K1327" s="58"/>
      <c r="L1327" s="64" t="str">
        <f t="shared" si="72"/>
        <v>I</v>
      </c>
    </row>
    <row r="1328" spans="1:12" s="62" customFormat="1" ht="24.75" customHeight="1" x14ac:dyDescent="0.25">
      <c r="A1328" s="69">
        <f t="shared" si="69"/>
        <v>52</v>
      </c>
      <c r="C1328" s="70">
        <v>52</v>
      </c>
      <c r="D1328" s="58" t="s">
        <v>318</v>
      </c>
      <c r="E1328" s="58" t="s">
        <v>95</v>
      </c>
      <c r="F1328" s="58">
        <v>25157</v>
      </c>
      <c r="G1328" s="70">
        <v>1375</v>
      </c>
      <c r="H1328" s="70">
        <v>5</v>
      </c>
      <c r="I1328" s="58">
        <f t="shared" si="71"/>
        <v>5</v>
      </c>
      <c r="J1328" s="58"/>
      <c r="K1328" s="58"/>
      <c r="L1328" s="64" t="str">
        <f t="shared" si="72"/>
        <v>I</v>
      </c>
    </row>
    <row r="1329" spans="1:12" s="62" customFormat="1" ht="24.75" customHeight="1" x14ac:dyDescent="0.25">
      <c r="A1329" s="69">
        <f t="shared" si="69"/>
        <v>98</v>
      </c>
      <c r="C1329" s="70">
        <v>98</v>
      </c>
      <c r="D1329" s="58" t="s">
        <v>318</v>
      </c>
      <c r="E1329" s="58" t="s">
        <v>95</v>
      </c>
      <c r="F1329" s="58">
        <v>24598</v>
      </c>
      <c r="G1329" s="70">
        <v>1348</v>
      </c>
      <c r="H1329" s="70">
        <v>13</v>
      </c>
      <c r="I1329" s="58">
        <f t="shared" si="71"/>
        <v>35</v>
      </c>
      <c r="J1329" s="58"/>
      <c r="K1329" s="58"/>
      <c r="L1329" s="64" t="str">
        <f t="shared" si="72"/>
        <v>I</v>
      </c>
    </row>
    <row r="1330" spans="1:12" s="62" customFormat="1" ht="24.75" customHeight="1" x14ac:dyDescent="0.25">
      <c r="A1330" s="69">
        <f t="shared" si="69"/>
        <v>98</v>
      </c>
      <c r="C1330" s="70">
        <v>98</v>
      </c>
      <c r="D1330" s="58" t="s">
        <v>318</v>
      </c>
      <c r="E1330" s="58" t="s">
        <v>95</v>
      </c>
      <c r="F1330" s="58">
        <v>24598</v>
      </c>
      <c r="G1330" s="70">
        <v>1395</v>
      </c>
      <c r="H1330" s="70">
        <v>22</v>
      </c>
      <c r="I1330" s="58">
        <f t="shared" si="71"/>
        <v>35</v>
      </c>
      <c r="J1330" s="58"/>
      <c r="K1330" s="58"/>
      <c r="L1330" s="64" t="str">
        <f t="shared" si="72"/>
        <v>I</v>
      </c>
    </row>
    <row r="1331" spans="1:12" s="62" customFormat="1" ht="24.75" customHeight="1" x14ac:dyDescent="0.25">
      <c r="A1331" s="69">
        <f t="shared" si="69"/>
        <v>99</v>
      </c>
      <c r="C1331" s="70">
        <v>99</v>
      </c>
      <c r="D1331" s="58" t="s">
        <v>318</v>
      </c>
      <c r="E1331" s="58" t="s">
        <v>95</v>
      </c>
      <c r="F1331" s="58">
        <v>24615</v>
      </c>
      <c r="G1331" s="70">
        <v>1396</v>
      </c>
      <c r="H1331" s="70">
        <v>4</v>
      </c>
      <c r="I1331" s="58">
        <f t="shared" si="71"/>
        <v>32</v>
      </c>
      <c r="J1331" s="58"/>
      <c r="K1331" s="58"/>
      <c r="L1331" s="64" t="str">
        <f t="shared" si="72"/>
        <v>I</v>
      </c>
    </row>
    <row r="1332" spans="1:12" s="62" customFormat="1" ht="24.75" customHeight="1" x14ac:dyDescent="0.25">
      <c r="A1332" s="69">
        <f t="shared" si="69"/>
        <v>99</v>
      </c>
      <c r="C1332" s="70">
        <v>99</v>
      </c>
      <c r="D1332" s="58" t="s">
        <v>318</v>
      </c>
      <c r="E1332" s="58" t="s">
        <v>95</v>
      </c>
      <c r="F1332" s="58">
        <v>24615</v>
      </c>
      <c r="G1332" s="70">
        <v>1397</v>
      </c>
      <c r="H1332" s="70">
        <v>24</v>
      </c>
      <c r="I1332" s="58">
        <f t="shared" si="71"/>
        <v>32</v>
      </c>
      <c r="J1332" s="58"/>
      <c r="K1332" s="58"/>
      <c r="L1332" s="64" t="str">
        <f t="shared" si="72"/>
        <v>I</v>
      </c>
    </row>
    <row r="1333" spans="1:12" s="62" customFormat="1" ht="24.75" customHeight="1" x14ac:dyDescent="0.25">
      <c r="A1333" s="69">
        <f t="shared" si="69"/>
        <v>99</v>
      </c>
      <c r="C1333" s="70">
        <v>99</v>
      </c>
      <c r="D1333" s="58" t="s">
        <v>318</v>
      </c>
      <c r="E1333" s="58" t="s">
        <v>95</v>
      </c>
      <c r="F1333" s="58">
        <v>24615</v>
      </c>
      <c r="G1333" s="70">
        <v>1398</v>
      </c>
      <c r="H1333" s="70">
        <v>4</v>
      </c>
      <c r="I1333" s="58">
        <f t="shared" si="71"/>
        <v>32</v>
      </c>
      <c r="J1333" s="58"/>
      <c r="K1333" s="58"/>
      <c r="L1333" s="64" t="str">
        <f t="shared" si="72"/>
        <v>I</v>
      </c>
    </row>
    <row r="1334" spans="1:12" s="62" customFormat="1" ht="24.75" customHeight="1" x14ac:dyDescent="0.25">
      <c r="A1334" s="69">
        <f t="shared" si="69"/>
        <v>139</v>
      </c>
      <c r="C1334" s="70">
        <v>139</v>
      </c>
      <c r="D1334" s="58" t="s">
        <v>318</v>
      </c>
      <c r="E1334" s="58" t="s">
        <v>95</v>
      </c>
      <c r="F1334" s="58">
        <v>24399</v>
      </c>
      <c r="G1334" s="70">
        <v>1324</v>
      </c>
      <c r="H1334" s="70">
        <v>7</v>
      </c>
      <c r="I1334" s="58">
        <f t="shared" si="71"/>
        <v>48</v>
      </c>
      <c r="J1334" s="58"/>
      <c r="K1334" s="58"/>
      <c r="L1334" s="64" t="str">
        <f t="shared" si="72"/>
        <v>I</v>
      </c>
    </row>
    <row r="1335" spans="1:12" s="62" customFormat="1" ht="24.75" customHeight="1" x14ac:dyDescent="0.25">
      <c r="A1335" s="69">
        <f t="shared" si="69"/>
        <v>139</v>
      </c>
      <c r="C1335" s="70">
        <v>139</v>
      </c>
      <c r="D1335" s="58" t="s">
        <v>318</v>
      </c>
      <c r="E1335" s="58" t="s">
        <v>95</v>
      </c>
      <c r="F1335" s="58">
        <v>24402</v>
      </c>
      <c r="G1335" s="70">
        <v>1326</v>
      </c>
      <c r="H1335" s="70">
        <v>3</v>
      </c>
      <c r="I1335" s="58">
        <f t="shared" si="71"/>
        <v>48</v>
      </c>
      <c r="J1335" s="58"/>
      <c r="K1335" s="58"/>
      <c r="L1335" s="64" t="str">
        <f t="shared" si="72"/>
        <v>I</v>
      </c>
    </row>
    <row r="1336" spans="1:12" s="62" customFormat="1" ht="24.75" customHeight="1" x14ac:dyDescent="0.25">
      <c r="A1336" s="69">
        <f t="shared" si="69"/>
        <v>139</v>
      </c>
      <c r="C1336" s="70">
        <v>139</v>
      </c>
      <c r="D1336" s="58" t="s">
        <v>318</v>
      </c>
      <c r="E1336" s="58" t="s">
        <v>95</v>
      </c>
      <c r="F1336" s="58">
        <v>24399</v>
      </c>
      <c r="G1336" s="70">
        <v>1327</v>
      </c>
      <c r="H1336" s="70">
        <v>13</v>
      </c>
      <c r="I1336" s="58">
        <f t="shared" si="71"/>
        <v>48</v>
      </c>
      <c r="J1336" s="58"/>
      <c r="K1336" s="58"/>
      <c r="L1336" s="64" t="str">
        <f t="shared" si="72"/>
        <v>I</v>
      </c>
    </row>
    <row r="1337" spans="1:12" s="62" customFormat="1" ht="24.75" customHeight="1" x14ac:dyDescent="0.25">
      <c r="A1337" s="69">
        <f t="shared" si="69"/>
        <v>139</v>
      </c>
      <c r="C1337" s="70">
        <v>139</v>
      </c>
      <c r="D1337" s="58" t="s">
        <v>318</v>
      </c>
      <c r="E1337" s="58" t="s">
        <v>95</v>
      </c>
      <c r="F1337" s="58">
        <v>24402</v>
      </c>
      <c r="G1337" s="70">
        <v>1328</v>
      </c>
      <c r="H1337" s="70">
        <v>12</v>
      </c>
      <c r="I1337" s="58">
        <f t="shared" si="71"/>
        <v>48</v>
      </c>
      <c r="J1337" s="58"/>
      <c r="K1337" s="58"/>
      <c r="L1337" s="64" t="str">
        <f t="shared" si="72"/>
        <v>I</v>
      </c>
    </row>
    <row r="1338" spans="1:12" s="62" customFormat="1" ht="24.75" customHeight="1" x14ac:dyDescent="0.25">
      <c r="A1338" s="69">
        <f t="shared" si="69"/>
        <v>139</v>
      </c>
      <c r="C1338" s="70">
        <v>139</v>
      </c>
      <c r="D1338" s="58" t="s">
        <v>318</v>
      </c>
      <c r="E1338" s="58" t="s">
        <v>95</v>
      </c>
      <c r="F1338" s="58">
        <v>24402</v>
      </c>
      <c r="G1338" s="70">
        <v>1331</v>
      </c>
      <c r="H1338" s="70">
        <v>13</v>
      </c>
      <c r="I1338" s="58">
        <f t="shared" si="71"/>
        <v>48</v>
      </c>
      <c r="J1338" s="58"/>
      <c r="K1338" s="58"/>
      <c r="L1338" s="64" t="str">
        <f t="shared" si="72"/>
        <v>I</v>
      </c>
    </row>
    <row r="1339" spans="1:12" s="62" customFormat="1" ht="24.75" customHeight="1" x14ac:dyDescent="0.25">
      <c r="A1339" s="69">
        <f t="shared" si="69"/>
        <v>152</v>
      </c>
      <c r="C1339" s="70">
        <v>152</v>
      </c>
      <c r="D1339" s="58" t="s">
        <v>318</v>
      </c>
      <c r="E1339" s="58" t="s">
        <v>95</v>
      </c>
      <c r="F1339" s="58">
        <v>24869</v>
      </c>
      <c r="G1339" s="70">
        <v>1412</v>
      </c>
      <c r="H1339" s="70">
        <v>5</v>
      </c>
      <c r="I1339" s="58">
        <f t="shared" si="71"/>
        <v>32</v>
      </c>
      <c r="J1339" s="58"/>
      <c r="K1339" s="58"/>
      <c r="L1339" s="64" t="str">
        <f t="shared" si="72"/>
        <v>I</v>
      </c>
    </row>
    <row r="1340" spans="1:12" s="62" customFormat="1" ht="24.75" customHeight="1" x14ac:dyDescent="0.25">
      <c r="A1340" s="69">
        <f t="shared" si="69"/>
        <v>152</v>
      </c>
      <c r="C1340" s="70">
        <v>152</v>
      </c>
      <c r="D1340" s="58" t="s">
        <v>318</v>
      </c>
      <c r="E1340" s="58" t="s">
        <v>95</v>
      </c>
      <c r="F1340" s="58">
        <v>24869</v>
      </c>
      <c r="G1340" s="70">
        <v>1432</v>
      </c>
      <c r="H1340" s="70">
        <v>3</v>
      </c>
      <c r="I1340" s="58">
        <f t="shared" si="71"/>
        <v>32</v>
      </c>
      <c r="J1340" s="58"/>
      <c r="K1340" s="58"/>
      <c r="L1340" s="64" t="str">
        <f t="shared" si="72"/>
        <v>I</v>
      </c>
    </row>
    <row r="1341" spans="1:12" s="62" customFormat="1" ht="24.75" customHeight="1" x14ac:dyDescent="0.25">
      <c r="A1341" s="69">
        <f t="shared" si="69"/>
        <v>152</v>
      </c>
      <c r="C1341" s="70">
        <v>152</v>
      </c>
      <c r="D1341" s="58" t="s">
        <v>318</v>
      </c>
      <c r="E1341" s="58" t="s">
        <v>95</v>
      </c>
      <c r="F1341" s="58">
        <v>24869</v>
      </c>
      <c r="G1341" s="70">
        <v>1433</v>
      </c>
      <c r="H1341" s="70">
        <v>24</v>
      </c>
      <c r="I1341" s="58">
        <f t="shared" si="71"/>
        <v>32</v>
      </c>
      <c r="J1341" s="58"/>
      <c r="K1341" s="58"/>
      <c r="L1341" s="64" t="str">
        <f t="shared" si="72"/>
        <v>I</v>
      </c>
    </row>
    <row r="1342" spans="1:12" s="62" customFormat="1" ht="24.75" customHeight="1" x14ac:dyDescent="0.25">
      <c r="A1342" s="69">
        <f t="shared" si="69"/>
        <v>192</v>
      </c>
      <c r="C1342" s="70">
        <v>192</v>
      </c>
      <c r="D1342" s="58" t="s">
        <v>318</v>
      </c>
      <c r="E1342" s="58" t="s">
        <v>95</v>
      </c>
      <c r="F1342" s="58">
        <v>24409</v>
      </c>
      <c r="G1342" s="70">
        <v>1332</v>
      </c>
      <c r="H1342" s="70">
        <v>4</v>
      </c>
      <c r="I1342" s="58">
        <f t="shared" si="71"/>
        <v>109</v>
      </c>
      <c r="J1342" s="58"/>
      <c r="K1342" s="58"/>
      <c r="L1342" s="64" t="str">
        <f t="shared" si="72"/>
        <v>I</v>
      </c>
    </row>
    <row r="1343" spans="1:12" s="62" customFormat="1" ht="24.75" customHeight="1" x14ac:dyDescent="0.25">
      <c r="A1343" s="69">
        <f t="shared" si="69"/>
        <v>192</v>
      </c>
      <c r="C1343" s="70">
        <v>192</v>
      </c>
      <c r="D1343" s="58" t="s">
        <v>318</v>
      </c>
      <c r="E1343" s="58" t="s">
        <v>95</v>
      </c>
      <c r="F1343" s="58">
        <v>24409</v>
      </c>
      <c r="G1343" s="70">
        <v>1334</v>
      </c>
      <c r="H1343" s="70">
        <v>6</v>
      </c>
      <c r="I1343" s="58">
        <f t="shared" si="71"/>
        <v>109</v>
      </c>
      <c r="J1343" s="58"/>
      <c r="K1343" s="58"/>
      <c r="L1343" s="64" t="str">
        <f t="shared" si="72"/>
        <v>I</v>
      </c>
    </row>
    <row r="1344" spans="1:12" s="62" customFormat="1" ht="24.75" customHeight="1" x14ac:dyDescent="0.25">
      <c r="A1344" s="69">
        <f t="shared" si="69"/>
        <v>192</v>
      </c>
      <c r="C1344" s="70">
        <v>192</v>
      </c>
      <c r="D1344" s="58" t="s">
        <v>318</v>
      </c>
      <c r="E1344" s="58" t="s">
        <v>95</v>
      </c>
      <c r="F1344" s="58">
        <v>24409</v>
      </c>
      <c r="G1344" s="70">
        <v>1335</v>
      </c>
      <c r="H1344" s="70">
        <v>24</v>
      </c>
      <c r="I1344" s="58">
        <f t="shared" si="71"/>
        <v>109</v>
      </c>
      <c r="J1344" s="58"/>
      <c r="K1344" s="58"/>
      <c r="L1344" s="64" t="str">
        <f t="shared" si="72"/>
        <v>I</v>
      </c>
    </row>
    <row r="1345" spans="1:12" s="62" customFormat="1" ht="24.75" customHeight="1" x14ac:dyDescent="0.25">
      <c r="A1345" s="69">
        <f t="shared" si="69"/>
        <v>192</v>
      </c>
      <c r="C1345" s="70">
        <v>192</v>
      </c>
      <c r="D1345" s="58" t="s">
        <v>318</v>
      </c>
      <c r="E1345" s="58" t="s">
        <v>95</v>
      </c>
      <c r="F1345" s="58">
        <v>24409</v>
      </c>
      <c r="G1345" s="70">
        <v>1336</v>
      </c>
      <c r="H1345" s="70">
        <v>6</v>
      </c>
      <c r="I1345" s="58">
        <f t="shared" si="71"/>
        <v>109</v>
      </c>
      <c r="J1345" s="58"/>
      <c r="K1345" s="58"/>
      <c r="L1345" s="64" t="str">
        <f t="shared" si="72"/>
        <v>I</v>
      </c>
    </row>
    <row r="1346" spans="1:12" s="62" customFormat="1" ht="24.75" customHeight="1" x14ac:dyDescent="0.25">
      <c r="A1346" s="69">
        <f t="shared" si="69"/>
        <v>192</v>
      </c>
      <c r="C1346" s="70">
        <v>192</v>
      </c>
      <c r="D1346" s="58" t="s">
        <v>318</v>
      </c>
      <c r="E1346" s="58" t="s">
        <v>95</v>
      </c>
      <c r="F1346" s="58">
        <v>24422</v>
      </c>
      <c r="G1346" s="70">
        <v>1337</v>
      </c>
      <c r="H1346" s="70">
        <v>20</v>
      </c>
      <c r="I1346" s="58">
        <f t="shared" si="71"/>
        <v>109</v>
      </c>
      <c r="J1346" s="58"/>
      <c r="K1346" s="58"/>
      <c r="L1346" s="64" t="str">
        <f t="shared" si="72"/>
        <v>I</v>
      </c>
    </row>
    <row r="1347" spans="1:12" s="62" customFormat="1" ht="24.75" customHeight="1" x14ac:dyDescent="0.25">
      <c r="A1347" s="69">
        <f t="shared" si="69"/>
        <v>192</v>
      </c>
      <c r="C1347" s="70">
        <v>192</v>
      </c>
      <c r="D1347" s="58" t="s">
        <v>318</v>
      </c>
      <c r="E1347" s="58" t="s">
        <v>95</v>
      </c>
      <c r="F1347" s="58">
        <v>24422</v>
      </c>
      <c r="G1347" s="70">
        <v>1338</v>
      </c>
      <c r="H1347" s="70">
        <v>5</v>
      </c>
      <c r="I1347" s="58">
        <f t="shared" si="71"/>
        <v>109</v>
      </c>
      <c r="J1347" s="58"/>
      <c r="K1347" s="58"/>
      <c r="L1347" s="64" t="str">
        <f t="shared" si="72"/>
        <v>I</v>
      </c>
    </row>
    <row r="1348" spans="1:12" s="62" customFormat="1" ht="24.75" customHeight="1" x14ac:dyDescent="0.25">
      <c r="A1348" s="69">
        <f t="shared" si="69"/>
        <v>192</v>
      </c>
      <c r="C1348" s="70">
        <v>192</v>
      </c>
      <c r="D1348" s="58" t="s">
        <v>318</v>
      </c>
      <c r="E1348" s="58" t="s">
        <v>95</v>
      </c>
      <c r="F1348" s="58">
        <v>24428</v>
      </c>
      <c r="G1348" s="70">
        <v>1339</v>
      </c>
      <c r="H1348" s="70">
        <v>20</v>
      </c>
      <c r="I1348" s="58">
        <f t="shared" si="71"/>
        <v>109</v>
      </c>
      <c r="J1348" s="58"/>
      <c r="K1348" s="58"/>
      <c r="L1348" s="64" t="str">
        <f t="shared" si="72"/>
        <v>I</v>
      </c>
    </row>
    <row r="1349" spans="1:12" s="62" customFormat="1" ht="24.75" customHeight="1" x14ac:dyDescent="0.25">
      <c r="A1349" s="69">
        <f t="shared" ref="A1349:A1412" si="73">+C1349</f>
        <v>192</v>
      </c>
      <c r="C1349" s="70">
        <v>192</v>
      </c>
      <c r="D1349" s="58" t="s">
        <v>318</v>
      </c>
      <c r="E1349" s="58" t="s">
        <v>95</v>
      </c>
      <c r="F1349" s="58">
        <v>24422</v>
      </c>
      <c r="G1349" s="70">
        <v>1340</v>
      </c>
      <c r="H1349" s="70">
        <v>3</v>
      </c>
      <c r="I1349" s="58">
        <f t="shared" ref="I1349:I1412" si="74">SUMIF($C$4:$C$3331,A1349,$H$4:$H$3331)</f>
        <v>109</v>
      </c>
      <c r="J1349" s="58"/>
      <c r="K1349" s="58"/>
      <c r="L1349" s="64" t="str">
        <f t="shared" ref="L1349:L1412" si="75">IFERROR(VLOOKUP(D1349,$N$4:$P$31,3,0),"-")</f>
        <v>I</v>
      </c>
    </row>
    <row r="1350" spans="1:12" s="62" customFormat="1" ht="24.75" customHeight="1" x14ac:dyDescent="0.25">
      <c r="A1350" s="69">
        <f t="shared" si="73"/>
        <v>192</v>
      </c>
      <c r="C1350" s="70">
        <v>192</v>
      </c>
      <c r="D1350" s="58" t="s">
        <v>318</v>
      </c>
      <c r="E1350" s="58" t="s">
        <v>95</v>
      </c>
      <c r="F1350" s="58">
        <v>24428</v>
      </c>
      <c r="G1350" s="70">
        <v>1341</v>
      </c>
      <c r="H1350" s="70">
        <v>15</v>
      </c>
      <c r="I1350" s="58">
        <f t="shared" si="74"/>
        <v>109</v>
      </c>
      <c r="J1350" s="58"/>
      <c r="K1350" s="58"/>
      <c r="L1350" s="64" t="str">
        <f t="shared" si="75"/>
        <v>I</v>
      </c>
    </row>
    <row r="1351" spans="1:12" s="62" customFormat="1" ht="24.75" customHeight="1" x14ac:dyDescent="0.25">
      <c r="A1351" s="69">
        <f t="shared" si="73"/>
        <v>192</v>
      </c>
      <c r="C1351" s="70">
        <v>192</v>
      </c>
      <c r="D1351" s="58" t="s">
        <v>318</v>
      </c>
      <c r="E1351" s="58" t="s">
        <v>95</v>
      </c>
      <c r="F1351" s="58">
        <v>24428</v>
      </c>
      <c r="G1351" s="70">
        <v>1342</v>
      </c>
      <c r="H1351" s="70">
        <v>3</v>
      </c>
      <c r="I1351" s="58">
        <f t="shared" si="74"/>
        <v>109</v>
      </c>
      <c r="J1351" s="58"/>
      <c r="K1351" s="58"/>
      <c r="L1351" s="64" t="str">
        <f t="shared" si="75"/>
        <v>I</v>
      </c>
    </row>
    <row r="1352" spans="1:12" s="62" customFormat="1" ht="24.75" customHeight="1" x14ac:dyDescent="0.25">
      <c r="A1352" s="69">
        <f t="shared" si="73"/>
        <v>195</v>
      </c>
      <c r="C1352" s="70">
        <v>195</v>
      </c>
      <c r="D1352" s="58" t="s">
        <v>318</v>
      </c>
      <c r="E1352" s="58" t="s">
        <v>95</v>
      </c>
      <c r="F1352" s="58">
        <v>24405</v>
      </c>
      <c r="G1352" s="70">
        <v>1329</v>
      </c>
      <c r="H1352" s="70">
        <v>3</v>
      </c>
      <c r="I1352" s="58">
        <f t="shared" si="74"/>
        <v>33</v>
      </c>
      <c r="J1352" s="58"/>
      <c r="K1352" s="58"/>
      <c r="L1352" s="64" t="str">
        <f t="shared" si="75"/>
        <v>I</v>
      </c>
    </row>
    <row r="1353" spans="1:12" s="62" customFormat="1" ht="24.75" customHeight="1" x14ac:dyDescent="0.25">
      <c r="A1353" s="69">
        <f t="shared" si="73"/>
        <v>195</v>
      </c>
      <c r="C1353" s="70">
        <v>195</v>
      </c>
      <c r="D1353" s="58" t="s">
        <v>318</v>
      </c>
      <c r="E1353" s="58" t="s">
        <v>95</v>
      </c>
      <c r="F1353" s="58">
        <v>24405</v>
      </c>
      <c r="G1353" s="70">
        <v>1330</v>
      </c>
      <c r="H1353" s="70">
        <v>12</v>
      </c>
      <c r="I1353" s="58">
        <f t="shared" si="74"/>
        <v>33</v>
      </c>
      <c r="J1353" s="58"/>
      <c r="K1353" s="58"/>
      <c r="L1353" s="64" t="str">
        <f t="shared" si="75"/>
        <v>I</v>
      </c>
    </row>
    <row r="1354" spans="1:12" s="62" customFormat="1" ht="24.75" customHeight="1" x14ac:dyDescent="0.25">
      <c r="A1354" s="69">
        <f t="shared" si="73"/>
        <v>195</v>
      </c>
      <c r="C1354" s="70">
        <v>195</v>
      </c>
      <c r="D1354" s="58" t="s">
        <v>318</v>
      </c>
      <c r="E1354" s="58" t="s">
        <v>95</v>
      </c>
      <c r="F1354" s="58">
        <v>24405</v>
      </c>
      <c r="G1354" s="70">
        <v>1333</v>
      </c>
      <c r="H1354" s="70">
        <v>18</v>
      </c>
      <c r="I1354" s="58">
        <f t="shared" si="74"/>
        <v>33</v>
      </c>
      <c r="J1354" s="58"/>
      <c r="K1354" s="58"/>
      <c r="L1354" s="64" t="str">
        <f t="shared" si="75"/>
        <v>I</v>
      </c>
    </row>
    <row r="1355" spans="1:12" s="62" customFormat="1" ht="24.75" customHeight="1" x14ac:dyDescent="0.25">
      <c r="A1355" s="69">
        <f t="shared" si="73"/>
        <v>219</v>
      </c>
      <c r="C1355" s="70">
        <v>219</v>
      </c>
      <c r="D1355" s="58" t="s">
        <v>318</v>
      </c>
      <c r="E1355" s="58" t="s">
        <v>95</v>
      </c>
      <c r="F1355" s="58">
        <v>25029</v>
      </c>
      <c r="G1355" s="70">
        <v>1374</v>
      </c>
      <c r="H1355" s="70">
        <v>5</v>
      </c>
      <c r="I1355" s="58">
        <f t="shared" si="74"/>
        <v>11</v>
      </c>
      <c r="J1355" s="58"/>
      <c r="K1355" s="58"/>
      <c r="L1355" s="64" t="str">
        <f t="shared" si="75"/>
        <v>I</v>
      </c>
    </row>
    <row r="1356" spans="1:12" s="62" customFormat="1" ht="24.75" customHeight="1" x14ac:dyDescent="0.25">
      <c r="A1356" s="69">
        <f t="shared" si="73"/>
        <v>219</v>
      </c>
      <c r="C1356" s="70">
        <v>219</v>
      </c>
      <c r="D1356" s="58" t="s">
        <v>318</v>
      </c>
      <c r="E1356" s="58" t="s">
        <v>95</v>
      </c>
      <c r="F1356" s="58">
        <v>25029</v>
      </c>
      <c r="G1356" s="70">
        <v>1378</v>
      </c>
      <c r="H1356" s="70">
        <v>6</v>
      </c>
      <c r="I1356" s="58">
        <f t="shared" si="74"/>
        <v>11</v>
      </c>
      <c r="J1356" s="58"/>
      <c r="K1356" s="58"/>
      <c r="L1356" s="64" t="str">
        <f t="shared" si="75"/>
        <v>I</v>
      </c>
    </row>
    <row r="1357" spans="1:12" s="62" customFormat="1" ht="24.75" customHeight="1" x14ac:dyDescent="0.25">
      <c r="A1357" s="69">
        <f t="shared" si="73"/>
        <v>233</v>
      </c>
      <c r="C1357" s="70">
        <v>233</v>
      </c>
      <c r="D1357" s="58" t="s">
        <v>318</v>
      </c>
      <c r="E1357" s="58" t="s">
        <v>95</v>
      </c>
      <c r="F1357" s="58">
        <v>24649</v>
      </c>
      <c r="G1357" s="70">
        <v>1350</v>
      </c>
      <c r="H1357" s="70">
        <v>24</v>
      </c>
      <c r="I1357" s="58">
        <f t="shared" si="74"/>
        <v>48</v>
      </c>
      <c r="J1357" s="58"/>
      <c r="K1357" s="58"/>
      <c r="L1357" s="64" t="str">
        <f t="shared" si="75"/>
        <v>I</v>
      </c>
    </row>
    <row r="1358" spans="1:12" s="62" customFormat="1" ht="24.75" customHeight="1" x14ac:dyDescent="0.25">
      <c r="A1358" s="69">
        <f t="shared" si="73"/>
        <v>233</v>
      </c>
      <c r="C1358" s="70">
        <v>233</v>
      </c>
      <c r="D1358" s="58" t="s">
        <v>318</v>
      </c>
      <c r="E1358" s="58" t="s">
        <v>95</v>
      </c>
      <c r="F1358" s="58">
        <v>24649</v>
      </c>
      <c r="G1358" s="70">
        <v>1351</v>
      </c>
      <c r="H1358" s="70">
        <v>3</v>
      </c>
      <c r="I1358" s="58">
        <f t="shared" si="74"/>
        <v>48</v>
      </c>
      <c r="J1358" s="58"/>
      <c r="K1358" s="58"/>
      <c r="L1358" s="64" t="str">
        <f t="shared" si="75"/>
        <v>I</v>
      </c>
    </row>
    <row r="1359" spans="1:12" s="62" customFormat="1" ht="24.75" customHeight="1" x14ac:dyDescent="0.25">
      <c r="A1359" s="69">
        <f t="shared" si="73"/>
        <v>233</v>
      </c>
      <c r="C1359" s="70">
        <v>233</v>
      </c>
      <c r="D1359" s="58" t="s">
        <v>318</v>
      </c>
      <c r="E1359" s="58" t="s">
        <v>95</v>
      </c>
      <c r="F1359" s="58">
        <v>24649</v>
      </c>
      <c r="G1359" s="70">
        <v>1408</v>
      </c>
      <c r="H1359" s="70">
        <v>15</v>
      </c>
      <c r="I1359" s="58">
        <f t="shared" si="74"/>
        <v>48</v>
      </c>
      <c r="J1359" s="58"/>
      <c r="K1359" s="58"/>
      <c r="L1359" s="64" t="str">
        <f t="shared" si="75"/>
        <v>I</v>
      </c>
    </row>
    <row r="1360" spans="1:12" s="62" customFormat="1" ht="24.75" customHeight="1" x14ac:dyDescent="0.25">
      <c r="A1360" s="69">
        <f t="shared" si="73"/>
        <v>233</v>
      </c>
      <c r="C1360" s="70">
        <v>233</v>
      </c>
      <c r="D1360" s="58" t="s">
        <v>318</v>
      </c>
      <c r="E1360" s="58" t="s">
        <v>95</v>
      </c>
      <c r="F1360" s="58">
        <v>24649</v>
      </c>
      <c r="G1360" s="70">
        <v>1410</v>
      </c>
      <c r="H1360" s="70">
        <v>3</v>
      </c>
      <c r="I1360" s="58">
        <f t="shared" si="74"/>
        <v>48</v>
      </c>
      <c r="J1360" s="58"/>
      <c r="K1360" s="58"/>
      <c r="L1360" s="64" t="str">
        <f t="shared" si="75"/>
        <v>I</v>
      </c>
    </row>
    <row r="1361" spans="1:12" s="62" customFormat="1" ht="24.75" customHeight="1" x14ac:dyDescent="0.25">
      <c r="A1361" s="69">
        <f t="shared" si="73"/>
        <v>239</v>
      </c>
      <c r="C1361" s="70">
        <v>239</v>
      </c>
      <c r="D1361" s="58" t="s">
        <v>318</v>
      </c>
      <c r="E1361" s="58" t="s">
        <v>95</v>
      </c>
      <c r="F1361" s="58">
        <v>24645</v>
      </c>
      <c r="G1361" s="70">
        <v>1400</v>
      </c>
      <c r="H1361" s="70">
        <v>3</v>
      </c>
      <c r="I1361" s="58">
        <f t="shared" si="74"/>
        <v>45</v>
      </c>
      <c r="J1361" s="58"/>
      <c r="K1361" s="58"/>
      <c r="L1361" s="64" t="str">
        <f t="shared" si="75"/>
        <v>I</v>
      </c>
    </row>
    <row r="1362" spans="1:12" s="62" customFormat="1" ht="24.75" customHeight="1" x14ac:dyDescent="0.25">
      <c r="A1362" s="69">
        <f t="shared" si="73"/>
        <v>239</v>
      </c>
      <c r="C1362" s="70">
        <v>239</v>
      </c>
      <c r="D1362" s="58" t="s">
        <v>318</v>
      </c>
      <c r="E1362" s="58" t="s">
        <v>95</v>
      </c>
      <c r="F1362" s="58">
        <v>24645</v>
      </c>
      <c r="G1362" s="70">
        <v>1401</v>
      </c>
      <c r="H1362" s="70">
        <v>21</v>
      </c>
      <c r="I1362" s="58">
        <f t="shared" si="74"/>
        <v>45</v>
      </c>
      <c r="J1362" s="58"/>
      <c r="K1362" s="58"/>
      <c r="L1362" s="64" t="str">
        <f t="shared" si="75"/>
        <v>I</v>
      </c>
    </row>
    <row r="1363" spans="1:12" s="62" customFormat="1" ht="24.75" customHeight="1" x14ac:dyDescent="0.25">
      <c r="A1363" s="69">
        <f t="shared" si="73"/>
        <v>239</v>
      </c>
      <c r="C1363" s="70">
        <v>239</v>
      </c>
      <c r="D1363" s="58" t="s">
        <v>318</v>
      </c>
      <c r="E1363" s="58" t="s">
        <v>95</v>
      </c>
      <c r="F1363" s="58">
        <v>24645</v>
      </c>
      <c r="G1363" s="70">
        <v>1404</v>
      </c>
      <c r="H1363" s="70">
        <v>21</v>
      </c>
      <c r="I1363" s="58">
        <f t="shared" si="74"/>
        <v>45</v>
      </c>
      <c r="J1363" s="58"/>
      <c r="K1363" s="58"/>
      <c r="L1363" s="64" t="str">
        <f t="shared" si="75"/>
        <v>I</v>
      </c>
    </row>
    <row r="1364" spans="1:12" s="62" customFormat="1" ht="24.75" customHeight="1" x14ac:dyDescent="0.25">
      <c r="A1364" s="69">
        <f t="shared" si="73"/>
        <v>244</v>
      </c>
      <c r="C1364" s="70">
        <v>244</v>
      </c>
      <c r="D1364" s="58" t="s">
        <v>318</v>
      </c>
      <c r="E1364" s="58" t="s">
        <v>95</v>
      </c>
      <c r="F1364" s="58">
        <v>24647</v>
      </c>
      <c r="G1364" s="70">
        <v>1403</v>
      </c>
      <c r="H1364" s="70">
        <v>4</v>
      </c>
      <c r="I1364" s="58">
        <f t="shared" si="74"/>
        <v>43</v>
      </c>
      <c r="J1364" s="58"/>
      <c r="K1364" s="58"/>
      <c r="L1364" s="64" t="str">
        <f t="shared" si="75"/>
        <v>I</v>
      </c>
    </row>
    <row r="1365" spans="1:12" s="62" customFormat="1" ht="24.75" customHeight="1" x14ac:dyDescent="0.25">
      <c r="A1365" s="69">
        <f t="shared" si="73"/>
        <v>244</v>
      </c>
      <c r="C1365" s="70">
        <v>244</v>
      </c>
      <c r="D1365" s="58" t="s">
        <v>318</v>
      </c>
      <c r="E1365" s="58" t="s">
        <v>95</v>
      </c>
      <c r="F1365" s="58">
        <v>24647</v>
      </c>
      <c r="G1365" s="70">
        <v>1405</v>
      </c>
      <c r="H1365" s="70">
        <v>3</v>
      </c>
      <c r="I1365" s="58">
        <f t="shared" si="74"/>
        <v>43</v>
      </c>
      <c r="J1365" s="58"/>
      <c r="K1365" s="58"/>
      <c r="L1365" s="64" t="str">
        <f t="shared" si="75"/>
        <v>I</v>
      </c>
    </row>
    <row r="1366" spans="1:12" s="62" customFormat="1" ht="24.75" customHeight="1" x14ac:dyDescent="0.25">
      <c r="A1366" s="69">
        <f t="shared" si="73"/>
        <v>244</v>
      </c>
      <c r="C1366" s="70">
        <v>244</v>
      </c>
      <c r="D1366" s="58" t="s">
        <v>318</v>
      </c>
      <c r="E1366" s="58" t="s">
        <v>95</v>
      </c>
      <c r="F1366" s="58">
        <v>24647</v>
      </c>
      <c r="G1366" s="70">
        <v>1406</v>
      </c>
      <c r="H1366" s="70">
        <v>24</v>
      </c>
      <c r="I1366" s="58">
        <f t="shared" si="74"/>
        <v>43</v>
      </c>
      <c r="J1366" s="58"/>
      <c r="K1366" s="58"/>
      <c r="L1366" s="64" t="str">
        <f t="shared" si="75"/>
        <v>I</v>
      </c>
    </row>
    <row r="1367" spans="1:12" s="62" customFormat="1" ht="24.75" customHeight="1" x14ac:dyDescent="0.25">
      <c r="A1367" s="69">
        <f t="shared" si="73"/>
        <v>244</v>
      </c>
      <c r="C1367" s="70">
        <v>244</v>
      </c>
      <c r="D1367" s="58" t="s">
        <v>318</v>
      </c>
      <c r="E1367" s="58" t="s">
        <v>95</v>
      </c>
      <c r="F1367" s="58">
        <v>24647</v>
      </c>
      <c r="G1367" s="70">
        <v>1407</v>
      </c>
      <c r="H1367" s="70">
        <v>9</v>
      </c>
      <c r="I1367" s="58">
        <f t="shared" si="74"/>
        <v>43</v>
      </c>
      <c r="J1367" s="58"/>
      <c r="K1367" s="58"/>
      <c r="L1367" s="64" t="str">
        <f t="shared" si="75"/>
        <v>I</v>
      </c>
    </row>
    <row r="1368" spans="1:12" s="62" customFormat="1" ht="24.75" customHeight="1" x14ac:dyDescent="0.25">
      <c r="A1368" s="69">
        <f t="shared" si="73"/>
        <v>244</v>
      </c>
      <c r="C1368" s="70">
        <v>244</v>
      </c>
      <c r="D1368" s="58" t="s">
        <v>318</v>
      </c>
      <c r="E1368" s="58" t="s">
        <v>95</v>
      </c>
      <c r="F1368" s="58">
        <v>24647</v>
      </c>
      <c r="G1368" s="70">
        <v>1409</v>
      </c>
      <c r="H1368" s="70">
        <v>3</v>
      </c>
      <c r="I1368" s="58">
        <f t="shared" si="74"/>
        <v>43</v>
      </c>
      <c r="J1368" s="58"/>
      <c r="K1368" s="58"/>
      <c r="L1368" s="64" t="str">
        <f t="shared" si="75"/>
        <v>I</v>
      </c>
    </row>
    <row r="1369" spans="1:12" s="62" customFormat="1" ht="24.75" customHeight="1" x14ac:dyDescent="0.25">
      <c r="A1369" s="69">
        <f t="shared" si="73"/>
        <v>249</v>
      </c>
      <c r="C1369" s="70">
        <v>249</v>
      </c>
      <c r="D1369" s="58" t="s">
        <v>318</v>
      </c>
      <c r="E1369" s="58" t="s">
        <v>95</v>
      </c>
      <c r="F1369" s="58">
        <v>24824</v>
      </c>
      <c r="G1369" s="70">
        <v>1353</v>
      </c>
      <c r="H1369" s="70">
        <v>3</v>
      </c>
      <c r="I1369" s="58">
        <f t="shared" si="74"/>
        <v>148</v>
      </c>
      <c r="J1369" s="58"/>
      <c r="K1369" s="58"/>
      <c r="L1369" s="64" t="str">
        <f t="shared" si="75"/>
        <v>I</v>
      </c>
    </row>
    <row r="1370" spans="1:12" s="62" customFormat="1" ht="24.75" customHeight="1" x14ac:dyDescent="0.25">
      <c r="A1370" s="69">
        <f t="shared" si="73"/>
        <v>249</v>
      </c>
      <c r="C1370" s="70">
        <v>249</v>
      </c>
      <c r="D1370" s="58" t="s">
        <v>318</v>
      </c>
      <c r="E1370" s="58" t="s">
        <v>95</v>
      </c>
      <c r="F1370" s="58">
        <v>24824</v>
      </c>
      <c r="G1370" s="70">
        <v>1354</v>
      </c>
      <c r="H1370" s="70">
        <v>20</v>
      </c>
      <c r="I1370" s="58">
        <f t="shared" si="74"/>
        <v>148</v>
      </c>
      <c r="J1370" s="58"/>
      <c r="K1370" s="58"/>
      <c r="L1370" s="64" t="str">
        <f t="shared" si="75"/>
        <v>I</v>
      </c>
    </row>
    <row r="1371" spans="1:12" s="62" customFormat="1" ht="24.75" customHeight="1" x14ac:dyDescent="0.25">
      <c r="A1371" s="69">
        <f t="shared" si="73"/>
        <v>249</v>
      </c>
      <c r="C1371" s="70">
        <v>249</v>
      </c>
      <c r="D1371" s="58" t="s">
        <v>318</v>
      </c>
      <c r="E1371" s="58" t="s">
        <v>95</v>
      </c>
      <c r="F1371" s="58">
        <v>24825</v>
      </c>
      <c r="G1371" s="70">
        <v>1424</v>
      </c>
      <c r="H1371" s="70">
        <v>7</v>
      </c>
      <c r="I1371" s="58">
        <f t="shared" si="74"/>
        <v>148</v>
      </c>
      <c r="J1371" s="58"/>
      <c r="K1371" s="58"/>
      <c r="L1371" s="64" t="str">
        <f t="shared" si="75"/>
        <v>I</v>
      </c>
    </row>
    <row r="1372" spans="1:12" s="62" customFormat="1" ht="24.75" customHeight="1" x14ac:dyDescent="0.25">
      <c r="A1372" s="69">
        <f t="shared" si="73"/>
        <v>249</v>
      </c>
      <c r="C1372" s="70">
        <v>249</v>
      </c>
      <c r="D1372" s="58" t="s">
        <v>318</v>
      </c>
      <c r="E1372" s="58" t="s">
        <v>95</v>
      </c>
      <c r="F1372" s="58">
        <v>24826</v>
      </c>
      <c r="G1372" s="70">
        <v>1425</v>
      </c>
      <c r="H1372" s="70">
        <v>19</v>
      </c>
      <c r="I1372" s="58">
        <f t="shared" si="74"/>
        <v>148</v>
      </c>
      <c r="J1372" s="58"/>
      <c r="K1372" s="58"/>
      <c r="L1372" s="64" t="str">
        <f t="shared" si="75"/>
        <v>I</v>
      </c>
    </row>
    <row r="1373" spans="1:12" s="62" customFormat="1" ht="24.75" customHeight="1" x14ac:dyDescent="0.25">
      <c r="A1373" s="69">
        <f t="shared" si="73"/>
        <v>249</v>
      </c>
      <c r="C1373" s="70">
        <v>249</v>
      </c>
      <c r="D1373" s="58" t="s">
        <v>318</v>
      </c>
      <c r="E1373" s="58" t="s">
        <v>95</v>
      </c>
      <c r="F1373" s="58">
        <v>24826</v>
      </c>
      <c r="G1373" s="70">
        <v>1426</v>
      </c>
      <c r="H1373" s="70">
        <v>18</v>
      </c>
      <c r="I1373" s="58">
        <f t="shared" si="74"/>
        <v>148</v>
      </c>
      <c r="J1373" s="58"/>
      <c r="K1373" s="58"/>
      <c r="L1373" s="64" t="str">
        <f t="shared" si="75"/>
        <v>I</v>
      </c>
    </row>
    <row r="1374" spans="1:12" s="62" customFormat="1" ht="24.75" customHeight="1" x14ac:dyDescent="0.25">
      <c r="A1374" s="69">
        <f t="shared" si="73"/>
        <v>249</v>
      </c>
      <c r="C1374" s="70">
        <v>249</v>
      </c>
      <c r="D1374" s="58" t="s">
        <v>318</v>
      </c>
      <c r="E1374" s="58" t="s">
        <v>95</v>
      </c>
      <c r="F1374" s="58">
        <v>24827</v>
      </c>
      <c r="G1374" s="70">
        <v>1427</v>
      </c>
      <c r="H1374" s="70">
        <v>8</v>
      </c>
      <c r="I1374" s="58">
        <f t="shared" si="74"/>
        <v>148</v>
      </c>
      <c r="J1374" s="58"/>
      <c r="K1374" s="58"/>
      <c r="L1374" s="64" t="str">
        <f t="shared" si="75"/>
        <v>I</v>
      </c>
    </row>
    <row r="1375" spans="1:12" s="62" customFormat="1" ht="24.75" customHeight="1" x14ac:dyDescent="0.25">
      <c r="A1375" s="69">
        <f t="shared" si="73"/>
        <v>249</v>
      </c>
      <c r="C1375" s="70">
        <v>249</v>
      </c>
      <c r="D1375" s="58" t="s">
        <v>318</v>
      </c>
      <c r="E1375" s="58" t="s">
        <v>95</v>
      </c>
      <c r="F1375" s="58">
        <v>24827</v>
      </c>
      <c r="G1375" s="70">
        <v>1429</v>
      </c>
      <c r="H1375" s="70">
        <v>20</v>
      </c>
      <c r="I1375" s="58">
        <f t="shared" si="74"/>
        <v>148</v>
      </c>
      <c r="J1375" s="58"/>
      <c r="K1375" s="58"/>
      <c r="L1375" s="64" t="str">
        <f t="shared" si="75"/>
        <v>I</v>
      </c>
    </row>
    <row r="1376" spans="1:12" s="62" customFormat="1" ht="24.75" customHeight="1" x14ac:dyDescent="0.25">
      <c r="A1376" s="69">
        <f t="shared" si="73"/>
        <v>249</v>
      </c>
      <c r="C1376" s="70">
        <v>249</v>
      </c>
      <c r="D1376" s="58" t="s">
        <v>318</v>
      </c>
      <c r="E1376" s="58" t="s">
        <v>95</v>
      </c>
      <c r="F1376" s="58">
        <v>24827</v>
      </c>
      <c r="G1376" s="70">
        <v>1430</v>
      </c>
      <c r="H1376" s="70">
        <v>3</v>
      </c>
      <c r="I1376" s="58">
        <f t="shared" si="74"/>
        <v>148</v>
      </c>
      <c r="J1376" s="58"/>
      <c r="K1376" s="58"/>
      <c r="L1376" s="64" t="str">
        <f t="shared" si="75"/>
        <v>I</v>
      </c>
    </row>
    <row r="1377" spans="1:12" s="62" customFormat="1" ht="24.75" customHeight="1" x14ac:dyDescent="0.25">
      <c r="A1377" s="69">
        <f t="shared" si="73"/>
        <v>249</v>
      </c>
      <c r="C1377" s="70">
        <v>249</v>
      </c>
      <c r="D1377" s="58" t="s">
        <v>318</v>
      </c>
      <c r="E1377" s="58" t="s">
        <v>95</v>
      </c>
      <c r="F1377" s="58">
        <v>24824</v>
      </c>
      <c r="G1377" s="70">
        <v>1446</v>
      </c>
      <c r="H1377" s="70">
        <v>19</v>
      </c>
      <c r="I1377" s="58">
        <f t="shared" si="74"/>
        <v>148</v>
      </c>
      <c r="J1377" s="58"/>
      <c r="K1377" s="58"/>
      <c r="L1377" s="64" t="str">
        <f t="shared" si="75"/>
        <v>I</v>
      </c>
    </row>
    <row r="1378" spans="1:12" s="62" customFormat="1" ht="24.75" customHeight="1" x14ac:dyDescent="0.25">
      <c r="A1378" s="69">
        <f t="shared" si="73"/>
        <v>249</v>
      </c>
      <c r="C1378" s="70">
        <v>249</v>
      </c>
      <c r="D1378" s="58" t="s">
        <v>318</v>
      </c>
      <c r="E1378" s="58" t="s">
        <v>95</v>
      </c>
      <c r="F1378" s="58">
        <v>24825</v>
      </c>
      <c r="G1378" s="70">
        <v>1447</v>
      </c>
      <c r="H1378" s="70">
        <v>7</v>
      </c>
      <c r="I1378" s="58">
        <f t="shared" si="74"/>
        <v>148</v>
      </c>
      <c r="J1378" s="58"/>
      <c r="K1378" s="58"/>
      <c r="L1378" s="64" t="str">
        <f t="shared" si="75"/>
        <v>I</v>
      </c>
    </row>
    <row r="1379" spans="1:12" s="62" customFormat="1" ht="24.75" customHeight="1" x14ac:dyDescent="0.25">
      <c r="A1379" s="69">
        <f t="shared" si="73"/>
        <v>249</v>
      </c>
      <c r="C1379" s="70">
        <v>249</v>
      </c>
      <c r="D1379" s="58" t="s">
        <v>318</v>
      </c>
      <c r="E1379" s="58" t="s">
        <v>95</v>
      </c>
      <c r="F1379" s="58">
        <v>24825</v>
      </c>
      <c r="G1379" s="70">
        <v>1448</v>
      </c>
      <c r="H1379" s="70">
        <v>24</v>
      </c>
      <c r="I1379" s="58">
        <f t="shared" si="74"/>
        <v>148</v>
      </c>
      <c r="J1379" s="58"/>
      <c r="K1379" s="58"/>
      <c r="L1379" s="64" t="str">
        <f t="shared" si="75"/>
        <v>I</v>
      </c>
    </row>
    <row r="1380" spans="1:12" s="62" customFormat="1" ht="24.75" customHeight="1" x14ac:dyDescent="0.25">
      <c r="A1380" s="69">
        <f t="shared" si="73"/>
        <v>251</v>
      </c>
      <c r="C1380" s="70">
        <v>251</v>
      </c>
      <c r="D1380" s="58" t="s">
        <v>318</v>
      </c>
      <c r="E1380" s="58" t="s">
        <v>95</v>
      </c>
      <c r="F1380" s="58">
        <v>25000</v>
      </c>
      <c r="G1380" s="70">
        <v>1359</v>
      </c>
      <c r="H1380" s="70">
        <v>3</v>
      </c>
      <c r="I1380" s="58">
        <f t="shared" si="74"/>
        <v>207</v>
      </c>
      <c r="J1380" s="58"/>
      <c r="K1380" s="58"/>
      <c r="L1380" s="64" t="str">
        <f t="shared" si="75"/>
        <v>I</v>
      </c>
    </row>
    <row r="1381" spans="1:12" s="62" customFormat="1" ht="24.75" customHeight="1" x14ac:dyDescent="0.25">
      <c r="A1381" s="69">
        <f t="shared" si="73"/>
        <v>251</v>
      </c>
      <c r="C1381" s="70">
        <v>251</v>
      </c>
      <c r="D1381" s="58" t="s">
        <v>318</v>
      </c>
      <c r="E1381" s="58" t="s">
        <v>95</v>
      </c>
      <c r="F1381" s="58">
        <v>25000</v>
      </c>
      <c r="G1381" s="70">
        <v>1361</v>
      </c>
      <c r="H1381" s="70">
        <v>22</v>
      </c>
      <c r="I1381" s="58">
        <f t="shared" si="74"/>
        <v>207</v>
      </c>
      <c r="J1381" s="58"/>
      <c r="K1381" s="58"/>
      <c r="L1381" s="64" t="str">
        <f t="shared" si="75"/>
        <v>I</v>
      </c>
    </row>
    <row r="1382" spans="1:12" s="62" customFormat="1" ht="24.75" customHeight="1" x14ac:dyDescent="0.25">
      <c r="A1382" s="69">
        <f t="shared" si="73"/>
        <v>251</v>
      </c>
      <c r="C1382" s="70">
        <v>251</v>
      </c>
      <c r="D1382" s="58" t="s">
        <v>318</v>
      </c>
      <c r="E1382" s="58" t="s">
        <v>95</v>
      </c>
      <c r="F1382" s="58">
        <v>25000</v>
      </c>
      <c r="G1382" s="70">
        <v>1362</v>
      </c>
      <c r="H1382" s="70">
        <v>18</v>
      </c>
      <c r="I1382" s="58">
        <f t="shared" si="74"/>
        <v>207</v>
      </c>
      <c r="J1382" s="58"/>
      <c r="K1382" s="58"/>
      <c r="L1382" s="64" t="str">
        <f t="shared" si="75"/>
        <v>I</v>
      </c>
    </row>
    <row r="1383" spans="1:12" s="62" customFormat="1" ht="24.75" customHeight="1" x14ac:dyDescent="0.25">
      <c r="A1383" s="69">
        <f t="shared" si="73"/>
        <v>251</v>
      </c>
      <c r="C1383" s="70">
        <v>251</v>
      </c>
      <c r="D1383" s="58" t="s">
        <v>318</v>
      </c>
      <c r="E1383" s="58" t="s">
        <v>95</v>
      </c>
      <c r="F1383" s="58">
        <v>25001</v>
      </c>
      <c r="G1383" s="70">
        <v>1363</v>
      </c>
      <c r="H1383" s="70">
        <v>8</v>
      </c>
      <c r="I1383" s="58">
        <f t="shared" si="74"/>
        <v>207</v>
      </c>
      <c r="J1383" s="58"/>
      <c r="K1383" s="58"/>
      <c r="L1383" s="64" t="str">
        <f t="shared" si="75"/>
        <v>I</v>
      </c>
    </row>
    <row r="1384" spans="1:12" s="62" customFormat="1" ht="24.75" customHeight="1" x14ac:dyDescent="0.25">
      <c r="A1384" s="69">
        <f t="shared" si="73"/>
        <v>251</v>
      </c>
      <c r="C1384" s="70">
        <v>251</v>
      </c>
      <c r="D1384" s="58" t="s">
        <v>318</v>
      </c>
      <c r="E1384" s="58" t="s">
        <v>95</v>
      </c>
      <c r="F1384" s="58">
        <v>25001</v>
      </c>
      <c r="G1384" s="70">
        <v>1364</v>
      </c>
      <c r="H1384" s="70">
        <v>24</v>
      </c>
      <c r="I1384" s="58">
        <f t="shared" si="74"/>
        <v>207</v>
      </c>
      <c r="J1384" s="58"/>
      <c r="K1384" s="58"/>
      <c r="L1384" s="64" t="str">
        <f t="shared" si="75"/>
        <v>I</v>
      </c>
    </row>
    <row r="1385" spans="1:12" s="62" customFormat="1" ht="24.75" customHeight="1" x14ac:dyDescent="0.25">
      <c r="A1385" s="69">
        <f t="shared" si="73"/>
        <v>251</v>
      </c>
      <c r="C1385" s="70">
        <v>251</v>
      </c>
      <c r="D1385" s="58" t="s">
        <v>318</v>
      </c>
      <c r="E1385" s="58" t="s">
        <v>95</v>
      </c>
      <c r="F1385" s="58">
        <v>25003</v>
      </c>
      <c r="G1385" s="70">
        <v>1434</v>
      </c>
      <c r="H1385" s="70">
        <v>11</v>
      </c>
      <c r="I1385" s="58">
        <f t="shared" si="74"/>
        <v>207</v>
      </c>
      <c r="J1385" s="58"/>
      <c r="K1385" s="58"/>
      <c r="L1385" s="64" t="str">
        <f t="shared" si="75"/>
        <v>I</v>
      </c>
    </row>
    <row r="1386" spans="1:12" s="62" customFormat="1" ht="24.75" customHeight="1" x14ac:dyDescent="0.25">
      <c r="A1386" s="69">
        <f t="shared" si="73"/>
        <v>251</v>
      </c>
      <c r="C1386" s="70">
        <v>251</v>
      </c>
      <c r="D1386" s="58" t="s">
        <v>318</v>
      </c>
      <c r="E1386" s="58" t="s">
        <v>95</v>
      </c>
      <c r="F1386" s="58">
        <v>25004</v>
      </c>
      <c r="G1386" s="70">
        <v>1435</v>
      </c>
      <c r="H1386" s="70">
        <v>15</v>
      </c>
      <c r="I1386" s="58">
        <f t="shared" si="74"/>
        <v>207</v>
      </c>
      <c r="J1386" s="58"/>
      <c r="K1386" s="58"/>
      <c r="L1386" s="64" t="str">
        <f t="shared" si="75"/>
        <v>I</v>
      </c>
    </row>
    <row r="1387" spans="1:12" s="62" customFormat="1" ht="24.75" customHeight="1" x14ac:dyDescent="0.25">
      <c r="A1387" s="69">
        <f t="shared" si="73"/>
        <v>251</v>
      </c>
      <c r="C1387" s="70">
        <v>251</v>
      </c>
      <c r="D1387" s="58" t="s">
        <v>318</v>
      </c>
      <c r="E1387" s="58" t="s">
        <v>95</v>
      </c>
      <c r="F1387" s="58">
        <v>25004</v>
      </c>
      <c r="G1387" s="70">
        <v>1437</v>
      </c>
      <c r="H1387" s="70">
        <v>23</v>
      </c>
      <c r="I1387" s="58">
        <f t="shared" si="74"/>
        <v>207</v>
      </c>
      <c r="J1387" s="58"/>
      <c r="K1387" s="58"/>
      <c r="L1387" s="64" t="str">
        <f t="shared" si="75"/>
        <v>I</v>
      </c>
    </row>
    <row r="1388" spans="1:12" s="62" customFormat="1" ht="24.75" customHeight="1" x14ac:dyDescent="0.25">
      <c r="A1388" s="69">
        <f t="shared" si="73"/>
        <v>251</v>
      </c>
      <c r="C1388" s="70">
        <v>251</v>
      </c>
      <c r="D1388" s="58" t="s">
        <v>318</v>
      </c>
      <c r="E1388" s="58" t="s">
        <v>95</v>
      </c>
      <c r="F1388" s="58">
        <v>25001</v>
      </c>
      <c r="G1388" s="70">
        <v>1439</v>
      </c>
      <c r="H1388" s="70">
        <v>5</v>
      </c>
      <c r="I1388" s="58">
        <f t="shared" si="74"/>
        <v>207</v>
      </c>
      <c r="J1388" s="58"/>
      <c r="K1388" s="58"/>
      <c r="L1388" s="64" t="str">
        <f t="shared" si="75"/>
        <v>I</v>
      </c>
    </row>
    <row r="1389" spans="1:12" s="62" customFormat="1" ht="24.75" customHeight="1" x14ac:dyDescent="0.25">
      <c r="A1389" s="69">
        <f t="shared" si="73"/>
        <v>251</v>
      </c>
      <c r="C1389" s="70">
        <v>251</v>
      </c>
      <c r="D1389" s="58" t="s">
        <v>318</v>
      </c>
      <c r="E1389" s="58" t="s">
        <v>95</v>
      </c>
      <c r="F1389" s="58">
        <v>25002</v>
      </c>
      <c r="G1389" s="70">
        <v>1440</v>
      </c>
      <c r="H1389" s="70">
        <v>19</v>
      </c>
      <c r="I1389" s="58">
        <f t="shared" si="74"/>
        <v>207</v>
      </c>
      <c r="J1389" s="58"/>
      <c r="K1389" s="58"/>
      <c r="L1389" s="64" t="str">
        <f t="shared" si="75"/>
        <v>I</v>
      </c>
    </row>
    <row r="1390" spans="1:12" s="62" customFormat="1" ht="24.75" customHeight="1" x14ac:dyDescent="0.25">
      <c r="A1390" s="69">
        <f t="shared" si="73"/>
        <v>251</v>
      </c>
      <c r="C1390" s="70">
        <v>251</v>
      </c>
      <c r="D1390" s="58" t="s">
        <v>318</v>
      </c>
      <c r="E1390" s="58" t="s">
        <v>95</v>
      </c>
      <c r="F1390" s="58">
        <v>25001</v>
      </c>
      <c r="G1390" s="70">
        <v>1441</v>
      </c>
      <c r="H1390" s="70">
        <v>4</v>
      </c>
      <c r="I1390" s="58">
        <f t="shared" si="74"/>
        <v>207</v>
      </c>
      <c r="J1390" s="58"/>
      <c r="K1390" s="58"/>
      <c r="L1390" s="64" t="str">
        <f t="shared" si="75"/>
        <v>I</v>
      </c>
    </row>
    <row r="1391" spans="1:12" s="62" customFormat="1" ht="24.75" customHeight="1" x14ac:dyDescent="0.25">
      <c r="A1391" s="69">
        <f t="shared" si="73"/>
        <v>251</v>
      </c>
      <c r="C1391" s="70">
        <v>251</v>
      </c>
      <c r="D1391" s="58" t="s">
        <v>318</v>
      </c>
      <c r="E1391" s="58" t="s">
        <v>95</v>
      </c>
      <c r="F1391" s="58">
        <v>25002</v>
      </c>
      <c r="G1391" s="70">
        <v>1442</v>
      </c>
      <c r="H1391" s="70">
        <v>22</v>
      </c>
      <c r="I1391" s="58">
        <f t="shared" si="74"/>
        <v>207</v>
      </c>
      <c r="J1391" s="58"/>
      <c r="K1391" s="58"/>
      <c r="L1391" s="64" t="str">
        <f t="shared" si="75"/>
        <v>I</v>
      </c>
    </row>
    <row r="1392" spans="1:12" s="62" customFormat="1" ht="24.75" customHeight="1" x14ac:dyDescent="0.25">
      <c r="A1392" s="69">
        <f t="shared" si="73"/>
        <v>251</v>
      </c>
      <c r="C1392" s="70">
        <v>251</v>
      </c>
      <c r="D1392" s="58" t="s">
        <v>318</v>
      </c>
      <c r="E1392" s="58" t="s">
        <v>95</v>
      </c>
      <c r="F1392" s="58">
        <v>25003</v>
      </c>
      <c r="G1392" s="70">
        <v>1443</v>
      </c>
      <c r="H1392" s="70">
        <v>3</v>
      </c>
      <c r="I1392" s="58">
        <f t="shared" si="74"/>
        <v>207</v>
      </c>
      <c r="J1392" s="58"/>
      <c r="K1392" s="58"/>
      <c r="L1392" s="64" t="str">
        <f t="shared" si="75"/>
        <v>I</v>
      </c>
    </row>
    <row r="1393" spans="1:12" s="62" customFormat="1" ht="24.75" customHeight="1" x14ac:dyDescent="0.25">
      <c r="A1393" s="69">
        <f t="shared" si="73"/>
        <v>251</v>
      </c>
      <c r="C1393" s="70">
        <v>251</v>
      </c>
      <c r="D1393" s="58" t="s">
        <v>318</v>
      </c>
      <c r="E1393" s="58" t="s">
        <v>95</v>
      </c>
      <c r="F1393" s="58">
        <v>25002</v>
      </c>
      <c r="G1393" s="70">
        <v>1444</v>
      </c>
      <c r="H1393" s="70">
        <v>3</v>
      </c>
      <c r="I1393" s="58">
        <f t="shared" si="74"/>
        <v>207</v>
      </c>
      <c r="J1393" s="58"/>
      <c r="K1393" s="58"/>
      <c r="L1393" s="64" t="str">
        <f t="shared" si="75"/>
        <v>I</v>
      </c>
    </row>
    <row r="1394" spans="1:12" s="62" customFormat="1" ht="24.75" customHeight="1" x14ac:dyDescent="0.25">
      <c r="A1394" s="69">
        <f t="shared" si="73"/>
        <v>251</v>
      </c>
      <c r="C1394" s="70">
        <v>251</v>
      </c>
      <c r="D1394" s="58" t="s">
        <v>318</v>
      </c>
      <c r="E1394" s="58" t="s">
        <v>95</v>
      </c>
      <c r="F1394" s="58">
        <v>25003</v>
      </c>
      <c r="G1394" s="70">
        <v>1445</v>
      </c>
      <c r="H1394" s="70">
        <v>24</v>
      </c>
      <c r="I1394" s="58">
        <f t="shared" si="74"/>
        <v>207</v>
      </c>
      <c r="J1394" s="58"/>
      <c r="K1394" s="58"/>
      <c r="L1394" s="64" t="str">
        <f t="shared" si="75"/>
        <v>I</v>
      </c>
    </row>
    <row r="1395" spans="1:12" s="62" customFormat="1" ht="24.75" customHeight="1" x14ac:dyDescent="0.25">
      <c r="A1395" s="69">
        <f t="shared" si="73"/>
        <v>257</v>
      </c>
      <c r="C1395" s="70">
        <v>257</v>
      </c>
      <c r="D1395" s="58" t="s">
        <v>318</v>
      </c>
      <c r="E1395" s="58" t="s">
        <v>95</v>
      </c>
      <c r="F1395" s="58">
        <v>24948</v>
      </c>
      <c r="G1395" s="70">
        <v>1417</v>
      </c>
      <c r="H1395" s="70">
        <v>3</v>
      </c>
      <c r="I1395" s="58">
        <f t="shared" si="74"/>
        <v>27</v>
      </c>
      <c r="J1395" s="58"/>
      <c r="K1395" s="58"/>
      <c r="L1395" s="64" t="str">
        <f t="shared" si="75"/>
        <v>I</v>
      </c>
    </row>
    <row r="1396" spans="1:12" s="62" customFormat="1" ht="24.75" customHeight="1" x14ac:dyDescent="0.25">
      <c r="A1396" s="69">
        <f t="shared" si="73"/>
        <v>257</v>
      </c>
      <c r="C1396" s="70">
        <v>257</v>
      </c>
      <c r="D1396" s="58" t="s">
        <v>318</v>
      </c>
      <c r="E1396" s="58" t="s">
        <v>95</v>
      </c>
      <c r="F1396" s="58">
        <v>24948</v>
      </c>
      <c r="G1396" s="70">
        <v>1418</v>
      </c>
      <c r="H1396" s="70">
        <v>3</v>
      </c>
      <c r="I1396" s="58">
        <f t="shared" si="74"/>
        <v>27</v>
      </c>
      <c r="J1396" s="58"/>
      <c r="K1396" s="58"/>
      <c r="L1396" s="64" t="str">
        <f t="shared" si="75"/>
        <v>I</v>
      </c>
    </row>
    <row r="1397" spans="1:12" s="62" customFormat="1" ht="24.75" customHeight="1" x14ac:dyDescent="0.25">
      <c r="A1397" s="69">
        <f t="shared" si="73"/>
        <v>257</v>
      </c>
      <c r="C1397" s="70">
        <v>257</v>
      </c>
      <c r="D1397" s="58" t="s">
        <v>318</v>
      </c>
      <c r="E1397" s="58" t="s">
        <v>95</v>
      </c>
      <c r="F1397" s="58">
        <v>24948</v>
      </c>
      <c r="G1397" s="70">
        <v>1419</v>
      </c>
      <c r="H1397" s="70">
        <v>14</v>
      </c>
      <c r="I1397" s="58">
        <f t="shared" si="74"/>
        <v>27</v>
      </c>
      <c r="J1397" s="58"/>
      <c r="K1397" s="58"/>
      <c r="L1397" s="64" t="str">
        <f t="shared" si="75"/>
        <v>I</v>
      </c>
    </row>
    <row r="1398" spans="1:12" s="62" customFormat="1" ht="24.75" customHeight="1" x14ac:dyDescent="0.25">
      <c r="A1398" s="69">
        <f t="shared" si="73"/>
        <v>257</v>
      </c>
      <c r="C1398" s="70">
        <v>257</v>
      </c>
      <c r="D1398" s="58" t="s">
        <v>318</v>
      </c>
      <c r="E1398" s="58" t="s">
        <v>95</v>
      </c>
      <c r="F1398" s="58">
        <v>24948</v>
      </c>
      <c r="G1398" s="70">
        <v>1423</v>
      </c>
      <c r="H1398" s="70">
        <v>7</v>
      </c>
      <c r="I1398" s="58">
        <f t="shared" si="74"/>
        <v>27</v>
      </c>
      <c r="J1398" s="58"/>
      <c r="K1398" s="58"/>
      <c r="L1398" s="64" t="str">
        <f t="shared" si="75"/>
        <v>I</v>
      </c>
    </row>
    <row r="1399" spans="1:12" s="62" customFormat="1" ht="24.75" customHeight="1" x14ac:dyDescent="0.25">
      <c r="A1399" s="69">
        <f t="shared" si="73"/>
        <v>268</v>
      </c>
      <c r="C1399" s="70">
        <v>268</v>
      </c>
      <c r="D1399" s="58" t="s">
        <v>318</v>
      </c>
      <c r="E1399" s="58" t="s">
        <v>95</v>
      </c>
      <c r="F1399" s="58">
        <v>24346</v>
      </c>
      <c r="G1399" s="70">
        <v>1315</v>
      </c>
      <c r="H1399" s="70">
        <v>3</v>
      </c>
      <c r="I1399" s="58">
        <f t="shared" si="74"/>
        <v>105</v>
      </c>
      <c r="J1399" s="58"/>
      <c r="K1399" s="58"/>
      <c r="L1399" s="64" t="str">
        <f t="shared" si="75"/>
        <v>I</v>
      </c>
    </row>
    <row r="1400" spans="1:12" s="62" customFormat="1" ht="24.75" customHeight="1" x14ac:dyDescent="0.25">
      <c r="A1400" s="69">
        <f t="shared" si="73"/>
        <v>268</v>
      </c>
      <c r="C1400" s="70">
        <v>268</v>
      </c>
      <c r="D1400" s="58" t="s">
        <v>318</v>
      </c>
      <c r="E1400" s="58" t="s">
        <v>95</v>
      </c>
      <c r="F1400" s="58">
        <v>24346</v>
      </c>
      <c r="G1400" s="70">
        <v>1316</v>
      </c>
      <c r="H1400" s="70">
        <v>3</v>
      </c>
      <c r="I1400" s="58">
        <f t="shared" si="74"/>
        <v>105</v>
      </c>
      <c r="J1400" s="58"/>
      <c r="K1400" s="58"/>
      <c r="L1400" s="64" t="str">
        <f t="shared" si="75"/>
        <v>I</v>
      </c>
    </row>
    <row r="1401" spans="1:12" s="62" customFormat="1" ht="24.75" customHeight="1" x14ac:dyDescent="0.25">
      <c r="A1401" s="69">
        <f t="shared" si="73"/>
        <v>268</v>
      </c>
      <c r="C1401" s="70">
        <v>268</v>
      </c>
      <c r="D1401" s="58" t="s">
        <v>318</v>
      </c>
      <c r="E1401" s="58" t="s">
        <v>95</v>
      </c>
      <c r="F1401" s="58">
        <v>24346</v>
      </c>
      <c r="G1401" s="70">
        <v>1317</v>
      </c>
      <c r="H1401" s="70">
        <v>9</v>
      </c>
      <c r="I1401" s="58">
        <f t="shared" si="74"/>
        <v>105</v>
      </c>
      <c r="J1401" s="58"/>
      <c r="K1401" s="58"/>
      <c r="L1401" s="64" t="str">
        <f t="shared" si="75"/>
        <v>I</v>
      </c>
    </row>
    <row r="1402" spans="1:12" s="62" customFormat="1" ht="24.75" customHeight="1" x14ac:dyDescent="0.25">
      <c r="A1402" s="69">
        <f t="shared" si="73"/>
        <v>268</v>
      </c>
      <c r="C1402" s="70">
        <v>268</v>
      </c>
      <c r="D1402" s="58" t="s">
        <v>318</v>
      </c>
      <c r="E1402" s="58" t="s">
        <v>95</v>
      </c>
      <c r="F1402" s="58">
        <v>24346</v>
      </c>
      <c r="G1402" s="70">
        <v>1318</v>
      </c>
      <c r="H1402" s="70">
        <v>3</v>
      </c>
      <c r="I1402" s="58">
        <f t="shared" si="74"/>
        <v>105</v>
      </c>
      <c r="J1402" s="58"/>
      <c r="K1402" s="58"/>
      <c r="L1402" s="64" t="str">
        <f t="shared" si="75"/>
        <v>I</v>
      </c>
    </row>
    <row r="1403" spans="1:12" s="62" customFormat="1" ht="24.75" customHeight="1" x14ac:dyDescent="0.25">
      <c r="A1403" s="69">
        <f t="shared" si="73"/>
        <v>268</v>
      </c>
      <c r="C1403" s="70">
        <v>268</v>
      </c>
      <c r="D1403" s="58" t="s">
        <v>318</v>
      </c>
      <c r="E1403" s="58" t="s">
        <v>95</v>
      </c>
      <c r="F1403" s="58">
        <v>24346</v>
      </c>
      <c r="G1403" s="70">
        <v>1319</v>
      </c>
      <c r="H1403" s="70">
        <v>16</v>
      </c>
      <c r="I1403" s="58">
        <f t="shared" si="74"/>
        <v>105</v>
      </c>
      <c r="J1403" s="58"/>
      <c r="K1403" s="58"/>
      <c r="L1403" s="64" t="str">
        <f t="shared" si="75"/>
        <v>I</v>
      </c>
    </row>
    <row r="1404" spans="1:12" s="62" customFormat="1" ht="24.75" customHeight="1" x14ac:dyDescent="0.25">
      <c r="A1404" s="69">
        <f t="shared" si="73"/>
        <v>268</v>
      </c>
      <c r="C1404" s="70">
        <v>268</v>
      </c>
      <c r="D1404" s="58" t="s">
        <v>318</v>
      </c>
      <c r="E1404" s="58" t="s">
        <v>95</v>
      </c>
      <c r="F1404" s="58">
        <v>24347</v>
      </c>
      <c r="G1404" s="70">
        <v>1320</v>
      </c>
      <c r="H1404" s="70">
        <v>7</v>
      </c>
      <c r="I1404" s="58">
        <f t="shared" si="74"/>
        <v>105</v>
      </c>
      <c r="J1404" s="58"/>
      <c r="K1404" s="58"/>
      <c r="L1404" s="64" t="str">
        <f t="shared" si="75"/>
        <v>I</v>
      </c>
    </row>
    <row r="1405" spans="1:12" s="62" customFormat="1" ht="24.75" customHeight="1" x14ac:dyDescent="0.25">
      <c r="A1405" s="69">
        <f t="shared" si="73"/>
        <v>268</v>
      </c>
      <c r="C1405" s="70">
        <v>268</v>
      </c>
      <c r="D1405" s="58" t="s">
        <v>318</v>
      </c>
      <c r="E1405" s="58" t="s">
        <v>95</v>
      </c>
      <c r="F1405" s="58">
        <v>24346</v>
      </c>
      <c r="G1405" s="70">
        <v>1321</v>
      </c>
      <c r="H1405" s="70">
        <v>18</v>
      </c>
      <c r="I1405" s="58">
        <f t="shared" si="74"/>
        <v>105</v>
      </c>
      <c r="J1405" s="58"/>
      <c r="K1405" s="58"/>
      <c r="L1405" s="64" t="str">
        <f t="shared" si="75"/>
        <v>I</v>
      </c>
    </row>
    <row r="1406" spans="1:12" s="62" customFormat="1" ht="24.75" customHeight="1" x14ac:dyDescent="0.25">
      <c r="A1406" s="69">
        <f t="shared" si="73"/>
        <v>268</v>
      </c>
      <c r="C1406" s="70">
        <v>268</v>
      </c>
      <c r="D1406" s="58" t="s">
        <v>318</v>
      </c>
      <c r="E1406" s="58" t="s">
        <v>95</v>
      </c>
      <c r="F1406" s="58">
        <v>24347</v>
      </c>
      <c r="G1406" s="70">
        <v>1322</v>
      </c>
      <c r="H1406" s="70">
        <v>3</v>
      </c>
      <c r="I1406" s="58">
        <f t="shared" si="74"/>
        <v>105</v>
      </c>
      <c r="J1406" s="58"/>
      <c r="K1406" s="58"/>
      <c r="L1406" s="64" t="str">
        <f t="shared" si="75"/>
        <v>I</v>
      </c>
    </row>
    <row r="1407" spans="1:12" s="62" customFormat="1" ht="24.75" customHeight="1" x14ac:dyDescent="0.25">
      <c r="A1407" s="69">
        <f t="shared" si="73"/>
        <v>268</v>
      </c>
      <c r="C1407" s="70">
        <v>268</v>
      </c>
      <c r="D1407" s="58" t="s">
        <v>318</v>
      </c>
      <c r="E1407" s="58" t="s">
        <v>95</v>
      </c>
      <c r="F1407" s="58">
        <v>24347</v>
      </c>
      <c r="G1407" s="70">
        <v>1323</v>
      </c>
      <c r="H1407" s="70">
        <v>24</v>
      </c>
      <c r="I1407" s="58">
        <f t="shared" si="74"/>
        <v>105</v>
      </c>
      <c r="J1407" s="58"/>
      <c r="K1407" s="58"/>
      <c r="L1407" s="64" t="str">
        <f t="shared" si="75"/>
        <v>I</v>
      </c>
    </row>
    <row r="1408" spans="1:12" s="62" customFormat="1" ht="24.75" customHeight="1" x14ac:dyDescent="0.25">
      <c r="A1408" s="69">
        <f t="shared" si="73"/>
        <v>268</v>
      </c>
      <c r="C1408" s="70">
        <v>268</v>
      </c>
      <c r="D1408" s="58" t="s">
        <v>318</v>
      </c>
      <c r="E1408" s="58" t="s">
        <v>95</v>
      </c>
      <c r="F1408" s="58">
        <v>24347</v>
      </c>
      <c r="G1408" s="70">
        <v>1325</v>
      </c>
      <c r="H1408" s="70">
        <v>19</v>
      </c>
      <c r="I1408" s="58">
        <f t="shared" si="74"/>
        <v>105</v>
      </c>
      <c r="J1408" s="58"/>
      <c r="K1408" s="58"/>
      <c r="L1408" s="64" t="str">
        <f t="shared" si="75"/>
        <v>I</v>
      </c>
    </row>
    <row r="1409" spans="1:12" s="62" customFormat="1" ht="24.75" customHeight="1" x14ac:dyDescent="0.25">
      <c r="A1409" s="69">
        <f t="shared" si="73"/>
        <v>292</v>
      </c>
      <c r="C1409" s="70">
        <v>292</v>
      </c>
      <c r="D1409" s="58" t="s">
        <v>318</v>
      </c>
      <c r="E1409" s="58" t="s">
        <v>95</v>
      </c>
      <c r="F1409" s="58">
        <v>24462</v>
      </c>
      <c r="G1409" s="70">
        <v>1343</v>
      </c>
      <c r="H1409" s="70">
        <v>7</v>
      </c>
      <c r="I1409" s="58">
        <f t="shared" si="74"/>
        <v>30</v>
      </c>
      <c r="J1409" s="58"/>
      <c r="K1409" s="58"/>
      <c r="L1409" s="64" t="str">
        <f t="shared" si="75"/>
        <v>I</v>
      </c>
    </row>
    <row r="1410" spans="1:12" s="62" customFormat="1" ht="24.75" customHeight="1" x14ac:dyDescent="0.25">
      <c r="A1410" s="69">
        <f t="shared" si="73"/>
        <v>292</v>
      </c>
      <c r="C1410" s="70">
        <v>292</v>
      </c>
      <c r="D1410" s="58" t="s">
        <v>318</v>
      </c>
      <c r="E1410" s="58" t="s">
        <v>95</v>
      </c>
      <c r="F1410" s="58">
        <v>24462</v>
      </c>
      <c r="G1410" s="70">
        <v>1344</v>
      </c>
      <c r="H1410" s="70">
        <v>5</v>
      </c>
      <c r="I1410" s="58">
        <f t="shared" si="74"/>
        <v>30</v>
      </c>
      <c r="J1410" s="58"/>
      <c r="K1410" s="58"/>
      <c r="L1410" s="64" t="str">
        <f t="shared" si="75"/>
        <v>I</v>
      </c>
    </row>
    <row r="1411" spans="1:12" s="62" customFormat="1" ht="24.75" customHeight="1" x14ac:dyDescent="0.25">
      <c r="A1411" s="69">
        <f t="shared" si="73"/>
        <v>292</v>
      </c>
      <c r="C1411" s="70">
        <v>292</v>
      </c>
      <c r="D1411" s="58" t="s">
        <v>318</v>
      </c>
      <c r="E1411" s="58" t="s">
        <v>95</v>
      </c>
      <c r="F1411" s="58">
        <v>24462</v>
      </c>
      <c r="G1411" s="70">
        <v>1347</v>
      </c>
      <c r="H1411" s="70">
        <v>18</v>
      </c>
      <c r="I1411" s="58">
        <f t="shared" si="74"/>
        <v>30</v>
      </c>
      <c r="J1411" s="58"/>
      <c r="K1411" s="58"/>
      <c r="L1411" s="64" t="str">
        <f t="shared" si="75"/>
        <v>I</v>
      </c>
    </row>
    <row r="1412" spans="1:12" s="62" customFormat="1" ht="24.75" customHeight="1" x14ac:dyDescent="0.25">
      <c r="A1412" s="69">
        <f t="shared" si="73"/>
        <v>301</v>
      </c>
      <c r="C1412" s="70">
        <v>301</v>
      </c>
      <c r="D1412" s="58" t="s">
        <v>318</v>
      </c>
      <c r="E1412" s="58" t="s">
        <v>95</v>
      </c>
      <c r="F1412" s="58">
        <v>24954</v>
      </c>
      <c r="G1412" s="70">
        <v>1356</v>
      </c>
      <c r="H1412" s="70">
        <v>15</v>
      </c>
      <c r="I1412" s="58">
        <f t="shared" si="74"/>
        <v>181</v>
      </c>
      <c r="J1412" s="58"/>
      <c r="K1412" s="58"/>
      <c r="L1412" s="64" t="str">
        <f t="shared" si="75"/>
        <v>I</v>
      </c>
    </row>
    <row r="1413" spans="1:12" s="62" customFormat="1" ht="24.75" customHeight="1" x14ac:dyDescent="0.25">
      <c r="A1413" s="69">
        <f t="shared" ref="A1413:A1476" si="76">+C1413</f>
        <v>301</v>
      </c>
      <c r="C1413" s="70">
        <v>301</v>
      </c>
      <c r="D1413" s="58" t="s">
        <v>318</v>
      </c>
      <c r="E1413" s="58" t="s">
        <v>95</v>
      </c>
      <c r="F1413" s="58">
        <v>24955</v>
      </c>
      <c r="G1413" s="70">
        <v>1357</v>
      </c>
      <c r="H1413" s="70">
        <v>11</v>
      </c>
      <c r="I1413" s="58">
        <f t="shared" ref="I1413:I1476" si="77">SUMIF($C$4:$C$3331,A1413,$H$4:$H$3331)</f>
        <v>181</v>
      </c>
      <c r="J1413" s="58"/>
      <c r="K1413" s="58"/>
      <c r="L1413" s="64" t="str">
        <f t="shared" ref="L1413:L1476" si="78">IFERROR(VLOOKUP(D1413,$N$4:$P$31,3,0),"-")</f>
        <v>I</v>
      </c>
    </row>
    <row r="1414" spans="1:12" s="62" customFormat="1" ht="24.75" customHeight="1" x14ac:dyDescent="0.25">
      <c r="A1414" s="69">
        <f t="shared" si="76"/>
        <v>301</v>
      </c>
      <c r="C1414" s="70">
        <v>301</v>
      </c>
      <c r="D1414" s="58" t="s">
        <v>318</v>
      </c>
      <c r="E1414" s="58" t="s">
        <v>95</v>
      </c>
      <c r="F1414" s="58">
        <v>24955</v>
      </c>
      <c r="G1414" s="70">
        <v>1358</v>
      </c>
      <c r="H1414" s="70">
        <v>24</v>
      </c>
      <c r="I1414" s="58">
        <f t="shared" si="77"/>
        <v>181</v>
      </c>
      <c r="J1414" s="58"/>
      <c r="K1414" s="58"/>
      <c r="L1414" s="64" t="str">
        <f t="shared" si="78"/>
        <v>I</v>
      </c>
    </row>
    <row r="1415" spans="1:12" s="62" customFormat="1" ht="24.75" customHeight="1" x14ac:dyDescent="0.25">
      <c r="A1415" s="69">
        <f t="shared" si="76"/>
        <v>301</v>
      </c>
      <c r="C1415" s="70">
        <v>301</v>
      </c>
      <c r="D1415" s="58" t="s">
        <v>318</v>
      </c>
      <c r="E1415" s="58" t="s">
        <v>95</v>
      </c>
      <c r="F1415" s="58">
        <v>24955</v>
      </c>
      <c r="G1415" s="70">
        <v>1360</v>
      </c>
      <c r="H1415" s="70">
        <v>3</v>
      </c>
      <c r="I1415" s="58">
        <f t="shared" si="77"/>
        <v>181</v>
      </c>
      <c r="J1415" s="58"/>
      <c r="K1415" s="58"/>
      <c r="L1415" s="64" t="str">
        <f t="shared" si="78"/>
        <v>I</v>
      </c>
    </row>
    <row r="1416" spans="1:12" s="62" customFormat="1" ht="24.75" customHeight="1" x14ac:dyDescent="0.25">
      <c r="A1416" s="69">
        <f t="shared" si="76"/>
        <v>301</v>
      </c>
      <c r="C1416" s="70">
        <v>301</v>
      </c>
      <c r="D1416" s="58" t="s">
        <v>318</v>
      </c>
      <c r="E1416" s="58" t="s">
        <v>95</v>
      </c>
      <c r="F1416" s="58">
        <v>24952</v>
      </c>
      <c r="G1416" s="70">
        <v>1365</v>
      </c>
      <c r="H1416" s="70">
        <v>24</v>
      </c>
      <c r="I1416" s="58">
        <f t="shared" si="77"/>
        <v>181</v>
      </c>
      <c r="J1416" s="58"/>
      <c r="K1416" s="58"/>
      <c r="L1416" s="64" t="str">
        <f t="shared" si="78"/>
        <v>I</v>
      </c>
    </row>
    <row r="1417" spans="1:12" s="62" customFormat="1" ht="24.75" customHeight="1" x14ac:dyDescent="0.25">
      <c r="A1417" s="69">
        <f t="shared" si="76"/>
        <v>301</v>
      </c>
      <c r="C1417" s="70">
        <v>301</v>
      </c>
      <c r="D1417" s="58" t="s">
        <v>318</v>
      </c>
      <c r="E1417" s="58" t="s">
        <v>95</v>
      </c>
      <c r="F1417" s="58">
        <v>24952</v>
      </c>
      <c r="G1417" s="70">
        <v>1366</v>
      </c>
      <c r="H1417" s="70">
        <v>6</v>
      </c>
      <c r="I1417" s="58">
        <f t="shared" si="77"/>
        <v>181</v>
      </c>
      <c r="J1417" s="58"/>
      <c r="K1417" s="58"/>
      <c r="L1417" s="64" t="str">
        <f t="shared" si="78"/>
        <v>I</v>
      </c>
    </row>
    <row r="1418" spans="1:12" s="62" customFormat="1" ht="24.75" customHeight="1" x14ac:dyDescent="0.25">
      <c r="A1418" s="69">
        <f t="shared" si="76"/>
        <v>301</v>
      </c>
      <c r="C1418" s="70">
        <v>301</v>
      </c>
      <c r="D1418" s="58" t="s">
        <v>318</v>
      </c>
      <c r="E1418" s="58" t="s">
        <v>95</v>
      </c>
      <c r="F1418" s="58">
        <v>24953</v>
      </c>
      <c r="G1418" s="70">
        <v>1367</v>
      </c>
      <c r="H1418" s="70">
        <v>19</v>
      </c>
      <c r="I1418" s="58">
        <f t="shared" si="77"/>
        <v>181</v>
      </c>
      <c r="J1418" s="58"/>
      <c r="K1418" s="58"/>
      <c r="L1418" s="64" t="str">
        <f t="shared" si="78"/>
        <v>I</v>
      </c>
    </row>
    <row r="1419" spans="1:12" s="62" customFormat="1" ht="24.75" customHeight="1" x14ac:dyDescent="0.25">
      <c r="A1419" s="69">
        <f t="shared" si="76"/>
        <v>301</v>
      </c>
      <c r="C1419" s="70">
        <v>301</v>
      </c>
      <c r="D1419" s="58" t="s">
        <v>318</v>
      </c>
      <c r="E1419" s="58" t="s">
        <v>95</v>
      </c>
      <c r="F1419" s="58">
        <v>24952</v>
      </c>
      <c r="G1419" s="70">
        <v>1368</v>
      </c>
      <c r="H1419" s="70">
        <v>3</v>
      </c>
      <c r="I1419" s="58">
        <f t="shared" si="77"/>
        <v>181</v>
      </c>
      <c r="J1419" s="58"/>
      <c r="K1419" s="58"/>
      <c r="L1419" s="64" t="str">
        <f t="shared" si="78"/>
        <v>I</v>
      </c>
    </row>
    <row r="1420" spans="1:12" s="62" customFormat="1" ht="24.75" customHeight="1" x14ac:dyDescent="0.25">
      <c r="A1420" s="69">
        <f t="shared" si="76"/>
        <v>301</v>
      </c>
      <c r="C1420" s="70">
        <v>301</v>
      </c>
      <c r="D1420" s="58" t="s">
        <v>318</v>
      </c>
      <c r="E1420" s="58" t="s">
        <v>95</v>
      </c>
      <c r="F1420" s="58">
        <v>24953</v>
      </c>
      <c r="G1420" s="70">
        <v>1369</v>
      </c>
      <c r="H1420" s="70">
        <v>17</v>
      </c>
      <c r="I1420" s="58">
        <f t="shared" si="77"/>
        <v>181</v>
      </c>
      <c r="J1420" s="58"/>
      <c r="K1420" s="58"/>
      <c r="L1420" s="64" t="str">
        <f t="shared" si="78"/>
        <v>I</v>
      </c>
    </row>
    <row r="1421" spans="1:12" s="62" customFormat="1" ht="24.75" customHeight="1" x14ac:dyDescent="0.25">
      <c r="A1421" s="69">
        <f t="shared" si="76"/>
        <v>301</v>
      </c>
      <c r="C1421" s="70">
        <v>301</v>
      </c>
      <c r="D1421" s="58" t="s">
        <v>318</v>
      </c>
      <c r="E1421" s="58" t="s">
        <v>95</v>
      </c>
      <c r="F1421" s="58">
        <v>24954</v>
      </c>
      <c r="G1421" s="70">
        <v>1370</v>
      </c>
      <c r="H1421" s="70">
        <v>9</v>
      </c>
      <c r="I1421" s="58">
        <f t="shared" si="77"/>
        <v>181</v>
      </c>
      <c r="J1421" s="58"/>
      <c r="K1421" s="58"/>
      <c r="L1421" s="64" t="str">
        <f t="shared" si="78"/>
        <v>I</v>
      </c>
    </row>
    <row r="1422" spans="1:12" s="62" customFormat="1" ht="24.75" customHeight="1" x14ac:dyDescent="0.25">
      <c r="A1422" s="69">
        <f t="shared" si="76"/>
        <v>301</v>
      </c>
      <c r="C1422" s="70">
        <v>301</v>
      </c>
      <c r="D1422" s="58" t="s">
        <v>318</v>
      </c>
      <c r="E1422" s="58" t="s">
        <v>95</v>
      </c>
      <c r="F1422" s="58">
        <v>24954</v>
      </c>
      <c r="G1422" s="70">
        <v>1371</v>
      </c>
      <c r="H1422" s="70">
        <v>24</v>
      </c>
      <c r="I1422" s="58">
        <f t="shared" si="77"/>
        <v>181</v>
      </c>
      <c r="J1422" s="58"/>
      <c r="K1422" s="58"/>
      <c r="L1422" s="64" t="str">
        <f t="shared" si="78"/>
        <v>I</v>
      </c>
    </row>
    <row r="1423" spans="1:12" s="62" customFormat="1" ht="24.75" customHeight="1" x14ac:dyDescent="0.25">
      <c r="A1423" s="69">
        <f t="shared" si="76"/>
        <v>301</v>
      </c>
      <c r="C1423" s="70">
        <v>301</v>
      </c>
      <c r="D1423" s="58" t="s">
        <v>318</v>
      </c>
      <c r="E1423" s="58" t="s">
        <v>95</v>
      </c>
      <c r="F1423" s="58">
        <v>24952</v>
      </c>
      <c r="G1423" s="70">
        <v>1420</v>
      </c>
      <c r="H1423" s="70">
        <v>3</v>
      </c>
      <c r="I1423" s="58">
        <f t="shared" si="77"/>
        <v>181</v>
      </c>
      <c r="J1423" s="58"/>
      <c r="K1423" s="58"/>
      <c r="L1423" s="64" t="str">
        <f t="shared" si="78"/>
        <v>I</v>
      </c>
    </row>
    <row r="1424" spans="1:12" s="62" customFormat="1" ht="24.75" customHeight="1" x14ac:dyDescent="0.25">
      <c r="A1424" s="69">
        <f t="shared" si="76"/>
        <v>301</v>
      </c>
      <c r="C1424" s="70">
        <v>301</v>
      </c>
      <c r="D1424" s="58" t="s">
        <v>318</v>
      </c>
      <c r="E1424" s="58" t="s">
        <v>95</v>
      </c>
      <c r="F1424" s="58">
        <v>24952</v>
      </c>
      <c r="G1424" s="70">
        <v>1421</v>
      </c>
      <c r="H1424" s="70">
        <v>3</v>
      </c>
      <c r="I1424" s="58">
        <f t="shared" si="77"/>
        <v>181</v>
      </c>
      <c r="J1424" s="58"/>
      <c r="K1424" s="58"/>
      <c r="L1424" s="64" t="str">
        <f t="shared" si="78"/>
        <v>I</v>
      </c>
    </row>
    <row r="1425" spans="1:12" s="62" customFormat="1" ht="24.75" customHeight="1" x14ac:dyDescent="0.25">
      <c r="A1425" s="69">
        <f t="shared" si="76"/>
        <v>301</v>
      </c>
      <c r="C1425" s="70">
        <v>301</v>
      </c>
      <c r="D1425" s="58" t="s">
        <v>318</v>
      </c>
      <c r="E1425" s="58" t="s">
        <v>95</v>
      </c>
      <c r="F1425" s="58">
        <v>24952</v>
      </c>
      <c r="G1425" s="70">
        <v>1422</v>
      </c>
      <c r="H1425" s="70">
        <v>17</v>
      </c>
      <c r="I1425" s="58">
        <f t="shared" si="77"/>
        <v>181</v>
      </c>
      <c r="J1425" s="58"/>
      <c r="K1425" s="58"/>
      <c r="L1425" s="64" t="str">
        <f t="shared" si="78"/>
        <v>I</v>
      </c>
    </row>
    <row r="1426" spans="1:12" s="62" customFormat="1" ht="24.75" customHeight="1" x14ac:dyDescent="0.25">
      <c r="A1426" s="69">
        <f t="shared" si="76"/>
        <v>305</v>
      </c>
      <c r="C1426" s="70">
        <v>305</v>
      </c>
      <c r="D1426" s="58" t="s">
        <v>318</v>
      </c>
      <c r="E1426" s="58" t="s">
        <v>95</v>
      </c>
      <c r="F1426" s="58">
        <v>25189</v>
      </c>
      <c r="G1426" s="70">
        <v>1376</v>
      </c>
      <c r="H1426" s="70">
        <v>3</v>
      </c>
      <c r="I1426" s="58">
        <f t="shared" si="77"/>
        <v>33</v>
      </c>
      <c r="J1426" s="58"/>
      <c r="K1426" s="58"/>
      <c r="L1426" s="64" t="str">
        <f t="shared" si="78"/>
        <v>I</v>
      </c>
    </row>
    <row r="1427" spans="1:12" s="62" customFormat="1" ht="24.75" customHeight="1" x14ac:dyDescent="0.25">
      <c r="A1427" s="69">
        <f t="shared" si="76"/>
        <v>305</v>
      </c>
      <c r="C1427" s="70">
        <v>305</v>
      </c>
      <c r="D1427" s="58" t="s">
        <v>318</v>
      </c>
      <c r="E1427" s="58" t="s">
        <v>95</v>
      </c>
      <c r="F1427" s="58">
        <v>25189</v>
      </c>
      <c r="G1427" s="70">
        <v>1377</v>
      </c>
      <c r="H1427" s="70">
        <v>16</v>
      </c>
      <c r="I1427" s="58">
        <f t="shared" si="77"/>
        <v>33</v>
      </c>
      <c r="J1427" s="58"/>
      <c r="K1427" s="58"/>
      <c r="L1427" s="64" t="str">
        <f t="shared" si="78"/>
        <v>I</v>
      </c>
    </row>
    <row r="1428" spans="1:12" s="62" customFormat="1" ht="24.75" customHeight="1" x14ac:dyDescent="0.25">
      <c r="A1428" s="69">
        <f t="shared" si="76"/>
        <v>305</v>
      </c>
      <c r="C1428" s="70">
        <v>305</v>
      </c>
      <c r="D1428" s="58" t="s">
        <v>318</v>
      </c>
      <c r="E1428" s="58" t="s">
        <v>95</v>
      </c>
      <c r="F1428" s="58">
        <v>25189</v>
      </c>
      <c r="G1428" s="70">
        <v>1379</v>
      </c>
      <c r="H1428" s="70">
        <v>14</v>
      </c>
      <c r="I1428" s="58">
        <f t="shared" si="77"/>
        <v>33</v>
      </c>
      <c r="J1428" s="58"/>
      <c r="K1428" s="58"/>
      <c r="L1428" s="64" t="str">
        <f t="shared" si="78"/>
        <v>I</v>
      </c>
    </row>
    <row r="1429" spans="1:12" s="62" customFormat="1" ht="24.75" customHeight="1" x14ac:dyDescent="0.25">
      <c r="A1429" s="69">
        <f t="shared" si="76"/>
        <v>323</v>
      </c>
      <c r="C1429" s="70">
        <v>323</v>
      </c>
      <c r="D1429" s="58" t="s">
        <v>318</v>
      </c>
      <c r="E1429" s="58" t="s">
        <v>95</v>
      </c>
      <c r="F1429" s="58">
        <v>25284</v>
      </c>
      <c r="G1429" s="70">
        <v>1381</v>
      </c>
      <c r="H1429" s="70">
        <v>3</v>
      </c>
      <c r="I1429" s="58">
        <f t="shared" si="77"/>
        <v>54</v>
      </c>
      <c r="J1429" s="58"/>
      <c r="K1429" s="58"/>
      <c r="L1429" s="64" t="str">
        <f t="shared" si="78"/>
        <v>I</v>
      </c>
    </row>
    <row r="1430" spans="1:12" s="62" customFormat="1" ht="24.75" customHeight="1" x14ac:dyDescent="0.25">
      <c r="A1430" s="69">
        <f t="shared" si="76"/>
        <v>323</v>
      </c>
      <c r="C1430" s="70">
        <v>323</v>
      </c>
      <c r="D1430" s="58" t="s">
        <v>318</v>
      </c>
      <c r="E1430" s="58" t="s">
        <v>95</v>
      </c>
      <c r="F1430" s="58">
        <v>25284</v>
      </c>
      <c r="G1430" s="70">
        <v>1383</v>
      </c>
      <c r="H1430" s="70">
        <v>11</v>
      </c>
      <c r="I1430" s="58">
        <f t="shared" si="77"/>
        <v>54</v>
      </c>
      <c r="J1430" s="58"/>
      <c r="K1430" s="58"/>
      <c r="L1430" s="64" t="str">
        <f t="shared" si="78"/>
        <v>I</v>
      </c>
    </row>
    <row r="1431" spans="1:12" s="62" customFormat="1" ht="24.75" customHeight="1" x14ac:dyDescent="0.25">
      <c r="A1431" s="69">
        <f t="shared" si="76"/>
        <v>323</v>
      </c>
      <c r="C1431" s="70">
        <v>323</v>
      </c>
      <c r="D1431" s="58" t="s">
        <v>318</v>
      </c>
      <c r="E1431" s="58" t="s">
        <v>95</v>
      </c>
      <c r="F1431" s="58">
        <v>25284</v>
      </c>
      <c r="G1431" s="70">
        <v>1384</v>
      </c>
      <c r="H1431" s="70">
        <v>15</v>
      </c>
      <c r="I1431" s="58">
        <f t="shared" si="77"/>
        <v>54</v>
      </c>
      <c r="J1431" s="58"/>
      <c r="K1431" s="58"/>
      <c r="L1431" s="64" t="str">
        <f t="shared" si="78"/>
        <v>I</v>
      </c>
    </row>
    <row r="1432" spans="1:12" s="62" customFormat="1" ht="24.75" customHeight="1" x14ac:dyDescent="0.25">
      <c r="A1432" s="69">
        <f t="shared" si="76"/>
        <v>323</v>
      </c>
      <c r="C1432" s="70">
        <v>323</v>
      </c>
      <c r="D1432" s="58" t="s">
        <v>318</v>
      </c>
      <c r="E1432" s="58" t="s">
        <v>95</v>
      </c>
      <c r="F1432" s="58">
        <v>25349</v>
      </c>
      <c r="G1432" s="70">
        <v>1390</v>
      </c>
      <c r="H1432" s="70">
        <v>17</v>
      </c>
      <c r="I1432" s="58">
        <f t="shared" si="77"/>
        <v>54</v>
      </c>
      <c r="J1432" s="58"/>
      <c r="K1432" s="58"/>
      <c r="L1432" s="64" t="str">
        <f t="shared" si="78"/>
        <v>I</v>
      </c>
    </row>
    <row r="1433" spans="1:12" s="62" customFormat="1" ht="24.75" customHeight="1" x14ac:dyDescent="0.25">
      <c r="A1433" s="69">
        <f t="shared" si="76"/>
        <v>323</v>
      </c>
      <c r="C1433" s="70">
        <v>323</v>
      </c>
      <c r="D1433" s="58" t="s">
        <v>318</v>
      </c>
      <c r="E1433" s="58" t="s">
        <v>95</v>
      </c>
      <c r="F1433" s="58">
        <v>25349</v>
      </c>
      <c r="G1433" s="70">
        <v>1393</v>
      </c>
      <c r="H1433" s="70">
        <v>8</v>
      </c>
      <c r="I1433" s="58">
        <f t="shared" si="77"/>
        <v>54</v>
      </c>
      <c r="J1433" s="58"/>
      <c r="K1433" s="58"/>
      <c r="L1433" s="64" t="str">
        <f t="shared" si="78"/>
        <v>I</v>
      </c>
    </row>
    <row r="1434" spans="1:12" s="62" customFormat="1" ht="24.75" customHeight="1" x14ac:dyDescent="0.25">
      <c r="A1434" s="69">
        <f t="shared" si="76"/>
        <v>359</v>
      </c>
      <c r="C1434" s="70">
        <v>359</v>
      </c>
      <c r="D1434" s="58" t="s">
        <v>318</v>
      </c>
      <c r="E1434" s="58" t="s">
        <v>95</v>
      </c>
      <c r="F1434" s="58">
        <v>24210</v>
      </c>
      <c r="G1434" s="70">
        <v>1312</v>
      </c>
      <c r="H1434" s="70">
        <v>3</v>
      </c>
      <c r="I1434" s="58">
        <f t="shared" si="77"/>
        <v>30</v>
      </c>
      <c r="J1434" s="58"/>
      <c r="K1434" s="58"/>
      <c r="L1434" s="64" t="str">
        <f t="shared" si="78"/>
        <v>I</v>
      </c>
    </row>
    <row r="1435" spans="1:12" s="62" customFormat="1" ht="24.75" customHeight="1" x14ac:dyDescent="0.25">
      <c r="A1435" s="69">
        <f t="shared" si="76"/>
        <v>359</v>
      </c>
      <c r="C1435" s="70">
        <v>359</v>
      </c>
      <c r="D1435" s="58" t="s">
        <v>318</v>
      </c>
      <c r="E1435" s="58" t="s">
        <v>95</v>
      </c>
      <c r="F1435" s="58">
        <v>24210</v>
      </c>
      <c r="G1435" s="70">
        <v>1313</v>
      </c>
      <c r="H1435" s="70">
        <v>5</v>
      </c>
      <c r="I1435" s="58">
        <f t="shared" si="77"/>
        <v>30</v>
      </c>
      <c r="J1435" s="58"/>
      <c r="K1435" s="58"/>
      <c r="L1435" s="64" t="str">
        <f t="shared" si="78"/>
        <v>I</v>
      </c>
    </row>
    <row r="1436" spans="1:12" s="62" customFormat="1" ht="24.75" customHeight="1" x14ac:dyDescent="0.25">
      <c r="A1436" s="69">
        <f t="shared" si="76"/>
        <v>359</v>
      </c>
      <c r="C1436" s="70">
        <v>359</v>
      </c>
      <c r="D1436" s="58" t="s">
        <v>318</v>
      </c>
      <c r="E1436" s="58" t="s">
        <v>95</v>
      </c>
      <c r="F1436" s="58">
        <v>24210</v>
      </c>
      <c r="G1436" s="70">
        <v>1314</v>
      </c>
      <c r="H1436" s="70">
        <v>22</v>
      </c>
      <c r="I1436" s="58">
        <f t="shared" si="77"/>
        <v>30</v>
      </c>
      <c r="J1436" s="58"/>
      <c r="K1436" s="58"/>
      <c r="L1436" s="64" t="str">
        <f t="shared" si="78"/>
        <v>I</v>
      </c>
    </row>
    <row r="1437" spans="1:12" s="62" customFormat="1" ht="24.75" customHeight="1" x14ac:dyDescent="0.25">
      <c r="A1437" s="69">
        <f t="shared" si="76"/>
        <v>360</v>
      </c>
      <c r="C1437" s="70">
        <v>360</v>
      </c>
      <c r="D1437" s="58" t="s">
        <v>318</v>
      </c>
      <c r="E1437" s="58" t="s">
        <v>95</v>
      </c>
      <c r="F1437" s="58">
        <v>25309</v>
      </c>
      <c r="G1437" s="70">
        <v>1386</v>
      </c>
      <c r="H1437" s="70">
        <v>3</v>
      </c>
      <c r="I1437" s="58">
        <f t="shared" si="77"/>
        <v>3</v>
      </c>
      <c r="J1437" s="58"/>
      <c r="K1437" s="58"/>
      <c r="L1437" s="64" t="str">
        <f t="shared" si="78"/>
        <v>I</v>
      </c>
    </row>
    <row r="1438" spans="1:12" s="62" customFormat="1" ht="24.75" customHeight="1" x14ac:dyDescent="0.25">
      <c r="A1438" s="69">
        <f t="shared" si="76"/>
        <v>371</v>
      </c>
      <c r="C1438" s="70">
        <v>371</v>
      </c>
      <c r="D1438" s="58" t="s">
        <v>318</v>
      </c>
      <c r="E1438" s="58" t="s">
        <v>95</v>
      </c>
      <c r="F1438" s="58">
        <v>24186</v>
      </c>
      <c r="G1438" s="70">
        <v>1308</v>
      </c>
      <c r="H1438" s="70">
        <v>13</v>
      </c>
      <c r="I1438" s="58">
        <f t="shared" si="77"/>
        <v>13</v>
      </c>
      <c r="J1438" s="58"/>
      <c r="K1438" s="58"/>
      <c r="L1438" s="64" t="str">
        <f t="shared" si="78"/>
        <v>I</v>
      </c>
    </row>
    <row r="1439" spans="1:12" s="62" customFormat="1" ht="24.75" customHeight="1" x14ac:dyDescent="0.25">
      <c r="A1439" s="69">
        <f t="shared" si="76"/>
        <v>377</v>
      </c>
      <c r="C1439" s="70">
        <v>377</v>
      </c>
      <c r="D1439" s="58" t="s">
        <v>318</v>
      </c>
      <c r="E1439" s="58" t="s">
        <v>95</v>
      </c>
      <c r="F1439" s="58">
        <v>24195</v>
      </c>
      <c r="G1439" s="70">
        <v>1309</v>
      </c>
      <c r="H1439" s="70">
        <v>13</v>
      </c>
      <c r="I1439" s="58">
        <f t="shared" si="77"/>
        <v>35</v>
      </c>
      <c r="J1439" s="58"/>
      <c r="K1439" s="58"/>
      <c r="L1439" s="64" t="str">
        <f t="shared" si="78"/>
        <v>I</v>
      </c>
    </row>
    <row r="1440" spans="1:12" s="62" customFormat="1" ht="24.75" customHeight="1" x14ac:dyDescent="0.25">
      <c r="A1440" s="69">
        <f t="shared" si="76"/>
        <v>377</v>
      </c>
      <c r="C1440" s="70">
        <v>377</v>
      </c>
      <c r="D1440" s="58" t="s">
        <v>318</v>
      </c>
      <c r="E1440" s="58" t="s">
        <v>95</v>
      </c>
      <c r="F1440" s="58">
        <v>24195</v>
      </c>
      <c r="G1440" s="70">
        <v>1310</v>
      </c>
      <c r="H1440" s="70">
        <v>19</v>
      </c>
      <c r="I1440" s="58">
        <f t="shared" si="77"/>
        <v>35</v>
      </c>
      <c r="J1440" s="58"/>
      <c r="K1440" s="58"/>
      <c r="L1440" s="64" t="str">
        <f t="shared" si="78"/>
        <v>I</v>
      </c>
    </row>
    <row r="1441" spans="1:12" s="62" customFormat="1" ht="24.75" customHeight="1" x14ac:dyDescent="0.25">
      <c r="A1441" s="69">
        <f t="shared" si="76"/>
        <v>377</v>
      </c>
      <c r="C1441" s="70">
        <v>377</v>
      </c>
      <c r="D1441" s="58" t="s">
        <v>318</v>
      </c>
      <c r="E1441" s="58" t="s">
        <v>95</v>
      </c>
      <c r="F1441" s="58">
        <v>24195</v>
      </c>
      <c r="G1441" s="70">
        <v>1311</v>
      </c>
      <c r="H1441" s="70">
        <v>3</v>
      </c>
      <c r="I1441" s="58">
        <f t="shared" si="77"/>
        <v>35</v>
      </c>
      <c r="J1441" s="58"/>
      <c r="K1441" s="58"/>
      <c r="L1441" s="64" t="str">
        <f t="shared" si="78"/>
        <v>I</v>
      </c>
    </row>
    <row r="1442" spans="1:12" s="62" customFormat="1" ht="24.75" customHeight="1" x14ac:dyDescent="0.25">
      <c r="A1442" s="69" t="str">
        <f t="shared" si="76"/>
        <v>PENDING      20 JULY 2022</v>
      </c>
      <c r="C1442" s="71" t="str">
        <f t="shared" ref="C1442:C1452" si="79">CONCATENATE("PENDING"," ", " ", " ", " "," ", " ", "", "",D1442)</f>
        <v>PENDING      20 JULY 2022</v>
      </c>
      <c r="D1442" s="58" t="s">
        <v>318</v>
      </c>
      <c r="E1442" s="58" t="s">
        <v>95</v>
      </c>
      <c r="F1442" s="58">
        <v>24560</v>
      </c>
      <c r="G1442" s="70">
        <v>1345</v>
      </c>
      <c r="H1442" s="70">
        <v>5</v>
      </c>
      <c r="I1442" s="58">
        <f t="shared" si="77"/>
        <v>1112</v>
      </c>
      <c r="J1442" s="58"/>
      <c r="K1442" s="58"/>
      <c r="L1442" s="64" t="str">
        <f t="shared" si="78"/>
        <v>I</v>
      </c>
    </row>
    <row r="1443" spans="1:12" s="62" customFormat="1" ht="24.75" customHeight="1" x14ac:dyDescent="0.25">
      <c r="A1443" s="69" t="str">
        <f t="shared" si="76"/>
        <v>PENDING      20 JULY 2022</v>
      </c>
      <c r="C1443" s="71" t="str">
        <f t="shared" si="79"/>
        <v>PENDING      20 JULY 2022</v>
      </c>
      <c r="D1443" s="58" t="s">
        <v>318</v>
      </c>
      <c r="E1443" s="58" t="s">
        <v>95</v>
      </c>
      <c r="F1443" s="58">
        <v>24560</v>
      </c>
      <c r="G1443" s="70">
        <v>1346</v>
      </c>
      <c r="H1443" s="70">
        <v>5</v>
      </c>
      <c r="I1443" s="58">
        <f t="shared" si="77"/>
        <v>1112</v>
      </c>
      <c r="J1443" s="58"/>
      <c r="K1443" s="58"/>
      <c r="L1443" s="64" t="str">
        <f t="shared" si="78"/>
        <v>I</v>
      </c>
    </row>
    <row r="1444" spans="1:12" s="62" customFormat="1" ht="24.75" customHeight="1" x14ac:dyDescent="0.25">
      <c r="A1444" s="69" t="str">
        <f t="shared" si="76"/>
        <v>PENDING      20 JULY 2022</v>
      </c>
      <c r="C1444" s="71" t="str">
        <f t="shared" si="79"/>
        <v>PENDING      20 JULY 2022</v>
      </c>
      <c r="D1444" s="58" t="s">
        <v>318</v>
      </c>
      <c r="E1444" s="58" t="s">
        <v>95</v>
      </c>
      <c r="F1444" s="58">
        <v>24560</v>
      </c>
      <c r="G1444" s="70">
        <v>1349</v>
      </c>
      <c r="H1444" s="70">
        <v>13</v>
      </c>
      <c r="I1444" s="58">
        <f t="shared" si="77"/>
        <v>1112</v>
      </c>
      <c r="J1444" s="58"/>
      <c r="K1444" s="58"/>
      <c r="L1444" s="64" t="str">
        <f t="shared" si="78"/>
        <v>I</v>
      </c>
    </row>
    <row r="1445" spans="1:12" s="62" customFormat="1" ht="24.75" customHeight="1" x14ac:dyDescent="0.25">
      <c r="A1445" s="69" t="str">
        <f t="shared" si="76"/>
        <v>PENDING      20 JULY 2022</v>
      </c>
      <c r="C1445" s="71" t="str">
        <f t="shared" si="79"/>
        <v>PENDING      20 JULY 2022</v>
      </c>
      <c r="D1445" s="58" t="s">
        <v>318</v>
      </c>
      <c r="E1445" s="58" t="s">
        <v>95</v>
      </c>
      <c r="F1445" s="58">
        <v>24747</v>
      </c>
      <c r="G1445" s="70">
        <v>1352</v>
      </c>
      <c r="H1445" s="70">
        <v>23</v>
      </c>
      <c r="I1445" s="58">
        <f t="shared" si="77"/>
        <v>1112</v>
      </c>
      <c r="J1445" s="58"/>
      <c r="K1445" s="58"/>
      <c r="L1445" s="64" t="str">
        <f t="shared" si="78"/>
        <v>I</v>
      </c>
    </row>
    <row r="1446" spans="1:12" s="62" customFormat="1" ht="24.75" customHeight="1" x14ac:dyDescent="0.25">
      <c r="A1446" s="69" t="str">
        <f t="shared" si="76"/>
        <v>PENDING      20 JULY 2022</v>
      </c>
      <c r="C1446" s="71" t="str">
        <f t="shared" si="79"/>
        <v>PENDING      20 JULY 2022</v>
      </c>
      <c r="D1446" s="58" t="s">
        <v>318</v>
      </c>
      <c r="E1446" s="58" t="s">
        <v>95</v>
      </c>
      <c r="F1446" s="58">
        <v>24747</v>
      </c>
      <c r="G1446" s="70">
        <v>1355</v>
      </c>
      <c r="H1446" s="70">
        <v>5</v>
      </c>
      <c r="I1446" s="58">
        <f t="shared" si="77"/>
        <v>1112</v>
      </c>
      <c r="J1446" s="58"/>
      <c r="K1446" s="58"/>
      <c r="L1446" s="64" t="str">
        <f t="shared" si="78"/>
        <v>I</v>
      </c>
    </row>
    <row r="1447" spans="1:12" s="62" customFormat="1" ht="24.75" customHeight="1" x14ac:dyDescent="0.25">
      <c r="A1447" s="69" t="str">
        <f t="shared" si="76"/>
        <v>PENDING      20 JULY 2022</v>
      </c>
      <c r="C1447" s="71" t="str">
        <f t="shared" si="79"/>
        <v>PENDING      20 JULY 2022</v>
      </c>
      <c r="D1447" s="58" t="s">
        <v>318</v>
      </c>
      <c r="E1447" s="58" t="s">
        <v>95</v>
      </c>
      <c r="F1447" s="58">
        <v>24616</v>
      </c>
      <c r="G1447" s="70">
        <v>1399</v>
      </c>
      <c r="H1447" s="70">
        <v>22</v>
      </c>
      <c r="I1447" s="58">
        <f t="shared" si="77"/>
        <v>1112</v>
      </c>
      <c r="J1447" s="58"/>
      <c r="K1447" s="58"/>
      <c r="L1447" s="64" t="str">
        <f t="shared" si="78"/>
        <v>I</v>
      </c>
    </row>
    <row r="1448" spans="1:12" s="62" customFormat="1" ht="24.75" customHeight="1" x14ac:dyDescent="0.25">
      <c r="A1448" s="69" t="str">
        <f t="shared" si="76"/>
        <v>PENDING      20 JULY 2022</v>
      </c>
      <c r="C1448" s="71" t="str">
        <f t="shared" si="79"/>
        <v>PENDING      20 JULY 2022</v>
      </c>
      <c r="D1448" s="58" t="s">
        <v>318</v>
      </c>
      <c r="E1448" s="58" t="s">
        <v>95</v>
      </c>
      <c r="F1448" s="58">
        <v>24616</v>
      </c>
      <c r="G1448" s="70">
        <v>1402</v>
      </c>
      <c r="H1448" s="70">
        <v>4</v>
      </c>
      <c r="I1448" s="58">
        <f t="shared" si="77"/>
        <v>1112</v>
      </c>
      <c r="J1448" s="58"/>
      <c r="K1448" s="58"/>
      <c r="L1448" s="64" t="str">
        <f t="shared" si="78"/>
        <v>I</v>
      </c>
    </row>
    <row r="1449" spans="1:12" s="62" customFormat="1" ht="24.75" customHeight="1" x14ac:dyDescent="0.25">
      <c r="A1449" s="69" t="str">
        <f t="shared" si="76"/>
        <v>PENDING      20 JULY 2022</v>
      </c>
      <c r="C1449" s="71" t="str">
        <f t="shared" si="79"/>
        <v>PENDING      20 JULY 2022</v>
      </c>
      <c r="D1449" s="58" t="s">
        <v>318</v>
      </c>
      <c r="E1449" s="58" t="s">
        <v>95</v>
      </c>
      <c r="F1449" s="58">
        <v>24917</v>
      </c>
      <c r="G1449" s="70">
        <v>1414</v>
      </c>
      <c r="H1449" s="70">
        <v>22</v>
      </c>
      <c r="I1449" s="58">
        <f t="shared" si="77"/>
        <v>1112</v>
      </c>
      <c r="J1449" s="58"/>
      <c r="K1449" s="58"/>
      <c r="L1449" s="64" t="str">
        <f t="shared" si="78"/>
        <v>I</v>
      </c>
    </row>
    <row r="1450" spans="1:12" s="62" customFormat="1" ht="24.75" customHeight="1" x14ac:dyDescent="0.25">
      <c r="A1450" s="69" t="str">
        <f t="shared" si="76"/>
        <v>PENDING      20 JULY 2022</v>
      </c>
      <c r="C1450" s="71" t="str">
        <f t="shared" si="79"/>
        <v>PENDING      20 JULY 2022</v>
      </c>
      <c r="D1450" s="58" t="s">
        <v>318</v>
      </c>
      <c r="E1450" s="58" t="s">
        <v>95</v>
      </c>
      <c r="F1450" s="58">
        <v>24917</v>
      </c>
      <c r="G1450" s="70">
        <v>1416</v>
      </c>
      <c r="H1450" s="70">
        <v>10</v>
      </c>
      <c r="I1450" s="58">
        <f t="shared" si="77"/>
        <v>1112</v>
      </c>
      <c r="J1450" s="58"/>
      <c r="K1450" s="58"/>
      <c r="L1450" s="64" t="str">
        <f t="shared" si="78"/>
        <v>I</v>
      </c>
    </row>
    <row r="1451" spans="1:12" s="62" customFormat="1" ht="24.75" customHeight="1" x14ac:dyDescent="0.25">
      <c r="A1451" s="69" t="str">
        <f t="shared" si="76"/>
        <v>PENDING      20 JULY 2022</v>
      </c>
      <c r="C1451" s="71" t="str">
        <f t="shared" si="79"/>
        <v>PENDING      20 JULY 2022</v>
      </c>
      <c r="D1451" s="58" t="s">
        <v>318</v>
      </c>
      <c r="E1451" s="58" t="s">
        <v>95</v>
      </c>
      <c r="F1451" s="58">
        <v>24860</v>
      </c>
      <c r="G1451" s="70">
        <v>1428</v>
      </c>
      <c r="H1451" s="70">
        <v>5</v>
      </c>
      <c r="I1451" s="58">
        <f t="shared" si="77"/>
        <v>1112</v>
      </c>
      <c r="J1451" s="58"/>
      <c r="K1451" s="58"/>
      <c r="L1451" s="64" t="str">
        <f t="shared" si="78"/>
        <v>I</v>
      </c>
    </row>
    <row r="1452" spans="1:12" s="62" customFormat="1" ht="24.75" customHeight="1" x14ac:dyDescent="0.25">
      <c r="A1452" s="69" t="str">
        <f t="shared" si="76"/>
        <v>PENDING      20 JULY 2022</v>
      </c>
      <c r="C1452" s="71" t="str">
        <f t="shared" si="79"/>
        <v>PENDING      20 JULY 2022</v>
      </c>
      <c r="D1452" s="58" t="s">
        <v>318</v>
      </c>
      <c r="E1452" s="58" t="s">
        <v>95</v>
      </c>
      <c r="F1452" s="58">
        <v>24860</v>
      </c>
      <c r="G1452" s="70">
        <v>1431</v>
      </c>
      <c r="H1452" s="70">
        <v>23</v>
      </c>
      <c r="I1452" s="58">
        <f t="shared" si="77"/>
        <v>1112</v>
      </c>
      <c r="J1452" s="58"/>
      <c r="K1452" s="58"/>
      <c r="L1452" s="64" t="str">
        <f t="shared" si="78"/>
        <v>I</v>
      </c>
    </row>
    <row r="1453" spans="1:12" s="62" customFormat="1" ht="24.75" customHeight="1" x14ac:dyDescent="0.25">
      <c r="A1453" s="69">
        <f t="shared" si="76"/>
        <v>218</v>
      </c>
      <c r="C1453" s="70">
        <v>218</v>
      </c>
      <c r="D1453" s="58" t="s">
        <v>318</v>
      </c>
      <c r="E1453" s="58" t="s">
        <v>310</v>
      </c>
      <c r="F1453" s="58">
        <v>24293</v>
      </c>
      <c r="G1453" s="70">
        <v>1449</v>
      </c>
      <c r="H1453" s="70">
        <v>3</v>
      </c>
      <c r="I1453" s="58">
        <f t="shared" si="77"/>
        <v>581</v>
      </c>
      <c r="J1453" s="58"/>
      <c r="K1453" s="58"/>
      <c r="L1453" s="64" t="str">
        <f t="shared" si="78"/>
        <v>I</v>
      </c>
    </row>
    <row r="1454" spans="1:12" s="62" customFormat="1" ht="24.75" customHeight="1" x14ac:dyDescent="0.25">
      <c r="A1454" s="69">
        <f t="shared" si="76"/>
        <v>218</v>
      </c>
      <c r="C1454" s="70">
        <v>218</v>
      </c>
      <c r="D1454" s="58" t="s">
        <v>318</v>
      </c>
      <c r="E1454" s="58" t="s">
        <v>310</v>
      </c>
      <c r="F1454" s="58">
        <v>24298</v>
      </c>
      <c r="G1454" s="70">
        <v>1450</v>
      </c>
      <c r="H1454" s="70">
        <v>3</v>
      </c>
      <c r="I1454" s="58">
        <f t="shared" si="77"/>
        <v>581</v>
      </c>
      <c r="J1454" s="58"/>
      <c r="K1454" s="58"/>
      <c r="L1454" s="64" t="str">
        <f t="shared" si="78"/>
        <v>I</v>
      </c>
    </row>
    <row r="1455" spans="1:12" s="62" customFormat="1" ht="24.75" customHeight="1" x14ac:dyDescent="0.25">
      <c r="A1455" s="69">
        <f t="shared" si="76"/>
        <v>233</v>
      </c>
      <c r="C1455" s="70">
        <v>233</v>
      </c>
      <c r="D1455" s="58" t="s">
        <v>318</v>
      </c>
      <c r="E1455" s="58" t="s">
        <v>316</v>
      </c>
      <c r="F1455" s="58">
        <v>24649</v>
      </c>
      <c r="G1455" s="70">
        <v>1451</v>
      </c>
      <c r="H1455" s="70">
        <v>3</v>
      </c>
      <c r="I1455" s="58">
        <f t="shared" si="77"/>
        <v>48</v>
      </c>
      <c r="J1455" s="58"/>
      <c r="K1455" s="58"/>
      <c r="L1455" s="64" t="str">
        <f t="shared" si="78"/>
        <v>I</v>
      </c>
    </row>
    <row r="1456" spans="1:12" s="62" customFormat="1" ht="24.75" customHeight="1" x14ac:dyDescent="0.25">
      <c r="A1456" s="69">
        <f t="shared" si="76"/>
        <v>301</v>
      </c>
      <c r="C1456" s="70">
        <v>301</v>
      </c>
      <c r="D1456" s="58" t="s">
        <v>318</v>
      </c>
      <c r="E1456" s="58" t="s">
        <v>316</v>
      </c>
      <c r="F1456" s="58">
        <v>24953</v>
      </c>
      <c r="G1456" s="70">
        <v>1452</v>
      </c>
      <c r="H1456" s="70">
        <v>3</v>
      </c>
      <c r="I1456" s="58">
        <f t="shared" si="77"/>
        <v>181</v>
      </c>
      <c r="J1456" s="58"/>
      <c r="K1456" s="58"/>
      <c r="L1456" s="64" t="str">
        <f t="shared" si="78"/>
        <v>I</v>
      </c>
    </row>
    <row r="1457" spans="1:12" s="62" customFormat="1" ht="24.75" customHeight="1" x14ac:dyDescent="0.25">
      <c r="A1457" s="69">
        <f t="shared" si="76"/>
        <v>317</v>
      </c>
      <c r="C1457" s="70">
        <v>317</v>
      </c>
      <c r="D1457" s="58" t="s">
        <v>318</v>
      </c>
      <c r="E1457" s="58" t="s">
        <v>312</v>
      </c>
      <c r="F1457" s="58">
        <v>24131</v>
      </c>
      <c r="G1457" s="70">
        <v>1454</v>
      </c>
      <c r="H1457" s="70">
        <v>3</v>
      </c>
      <c r="I1457" s="58">
        <f t="shared" si="77"/>
        <v>535</v>
      </c>
      <c r="J1457" s="58"/>
      <c r="K1457" s="58"/>
      <c r="L1457" s="64" t="str">
        <f t="shared" si="78"/>
        <v>I</v>
      </c>
    </row>
    <row r="1458" spans="1:12" s="62" customFormat="1" ht="24.75" customHeight="1" x14ac:dyDescent="0.25">
      <c r="A1458" s="69" t="str">
        <f t="shared" si="76"/>
        <v>PENDING      20 JULY 2022</v>
      </c>
      <c r="C1458" s="71" t="str">
        <f>CONCATENATE("PENDING"," ", " ", " ", " "," ", " ", "", "",D1458)</f>
        <v>PENDING      20 JULY 2022</v>
      </c>
      <c r="D1458" s="58" t="s">
        <v>318</v>
      </c>
      <c r="E1458" s="58" t="s">
        <v>312</v>
      </c>
      <c r="F1458" s="58">
        <v>24151</v>
      </c>
      <c r="G1458" s="70">
        <v>1453</v>
      </c>
      <c r="H1458" s="70">
        <v>3</v>
      </c>
      <c r="I1458" s="58">
        <f t="shared" si="77"/>
        <v>1112</v>
      </c>
      <c r="J1458" s="58"/>
      <c r="K1458" s="58"/>
      <c r="L1458" s="64" t="str">
        <f t="shared" si="78"/>
        <v>I</v>
      </c>
    </row>
    <row r="1459" spans="1:12" s="62" customFormat="1" ht="24.75" customHeight="1" x14ac:dyDescent="0.25">
      <c r="A1459" s="69">
        <f t="shared" si="76"/>
        <v>78</v>
      </c>
      <c r="C1459" s="70">
        <v>78</v>
      </c>
      <c r="D1459" s="58" t="s">
        <v>318</v>
      </c>
      <c r="E1459" s="58" t="s">
        <v>313</v>
      </c>
      <c r="F1459" s="58">
        <v>24543</v>
      </c>
      <c r="G1459" s="70">
        <v>1455</v>
      </c>
      <c r="H1459" s="70">
        <v>3</v>
      </c>
      <c r="I1459" s="58">
        <f t="shared" si="77"/>
        <v>64</v>
      </c>
      <c r="J1459" s="58"/>
      <c r="K1459" s="58"/>
      <c r="L1459" s="64" t="str">
        <f t="shared" si="78"/>
        <v>I</v>
      </c>
    </row>
    <row r="1460" spans="1:12" s="62" customFormat="1" ht="24.75" customHeight="1" x14ac:dyDescent="0.25">
      <c r="A1460" s="69">
        <f t="shared" si="76"/>
        <v>293</v>
      </c>
      <c r="C1460" s="70">
        <v>293</v>
      </c>
      <c r="D1460" s="58" t="s">
        <v>318</v>
      </c>
      <c r="E1460" s="58" t="s">
        <v>313</v>
      </c>
      <c r="F1460" s="58">
        <v>24165</v>
      </c>
      <c r="G1460" s="70">
        <v>1456</v>
      </c>
      <c r="H1460" s="70">
        <v>3</v>
      </c>
      <c r="I1460" s="58">
        <f t="shared" si="77"/>
        <v>177</v>
      </c>
      <c r="J1460" s="58"/>
      <c r="K1460" s="58"/>
      <c r="L1460" s="64" t="str">
        <f t="shared" si="78"/>
        <v>I</v>
      </c>
    </row>
    <row r="1461" spans="1:12" s="62" customFormat="1" ht="24.75" customHeight="1" x14ac:dyDescent="0.25">
      <c r="A1461" s="69">
        <f t="shared" si="76"/>
        <v>293</v>
      </c>
      <c r="C1461" s="70">
        <v>293</v>
      </c>
      <c r="D1461" s="58" t="s">
        <v>318</v>
      </c>
      <c r="E1461" s="58" t="s">
        <v>313</v>
      </c>
      <c r="F1461" s="58">
        <v>24165</v>
      </c>
      <c r="G1461" s="70">
        <v>1457</v>
      </c>
      <c r="H1461" s="70">
        <v>3</v>
      </c>
      <c r="I1461" s="58">
        <f t="shared" si="77"/>
        <v>177</v>
      </c>
      <c r="J1461" s="58"/>
      <c r="K1461" s="58"/>
      <c r="L1461" s="64" t="str">
        <f t="shared" si="78"/>
        <v>I</v>
      </c>
    </row>
    <row r="1462" spans="1:12" s="62" customFormat="1" ht="24.75" customHeight="1" x14ac:dyDescent="0.25">
      <c r="A1462" s="69">
        <f t="shared" si="76"/>
        <v>293</v>
      </c>
      <c r="C1462" s="70">
        <v>293</v>
      </c>
      <c r="D1462" s="58" t="s">
        <v>318</v>
      </c>
      <c r="E1462" s="58" t="s">
        <v>313</v>
      </c>
      <c r="F1462" s="58">
        <v>24164</v>
      </c>
      <c r="G1462" s="70">
        <v>1459</v>
      </c>
      <c r="H1462" s="70">
        <v>4</v>
      </c>
      <c r="I1462" s="58">
        <f t="shared" si="77"/>
        <v>177</v>
      </c>
      <c r="J1462" s="58"/>
      <c r="K1462" s="58"/>
      <c r="L1462" s="64" t="str">
        <f t="shared" si="78"/>
        <v>I</v>
      </c>
    </row>
    <row r="1463" spans="1:12" s="62" customFormat="1" ht="24.75" customHeight="1" x14ac:dyDescent="0.25">
      <c r="A1463" s="69">
        <f t="shared" si="76"/>
        <v>293</v>
      </c>
      <c r="C1463" s="70">
        <v>293</v>
      </c>
      <c r="D1463" s="58" t="s">
        <v>318</v>
      </c>
      <c r="E1463" s="58" t="s">
        <v>313</v>
      </c>
      <c r="F1463" s="58">
        <v>24164</v>
      </c>
      <c r="G1463" s="70">
        <v>1462</v>
      </c>
      <c r="H1463" s="70">
        <v>3</v>
      </c>
      <c r="I1463" s="58">
        <f t="shared" si="77"/>
        <v>177</v>
      </c>
      <c r="J1463" s="58"/>
      <c r="K1463" s="58"/>
      <c r="L1463" s="64" t="str">
        <f t="shared" si="78"/>
        <v>I</v>
      </c>
    </row>
    <row r="1464" spans="1:12" s="62" customFormat="1" ht="24.75" customHeight="1" x14ac:dyDescent="0.25">
      <c r="A1464" s="69">
        <f t="shared" si="76"/>
        <v>317</v>
      </c>
      <c r="C1464" s="70">
        <v>317</v>
      </c>
      <c r="D1464" s="58" t="s">
        <v>318</v>
      </c>
      <c r="E1464" s="58" t="s">
        <v>313</v>
      </c>
      <c r="F1464" s="58">
        <v>24136</v>
      </c>
      <c r="G1464" s="70">
        <v>1460</v>
      </c>
      <c r="H1464" s="70">
        <v>3</v>
      </c>
      <c r="I1464" s="58">
        <f t="shared" si="77"/>
        <v>535</v>
      </c>
      <c r="J1464" s="58"/>
      <c r="K1464" s="58"/>
      <c r="L1464" s="64" t="str">
        <f t="shared" si="78"/>
        <v>I</v>
      </c>
    </row>
    <row r="1465" spans="1:12" s="62" customFormat="1" ht="24.75" customHeight="1" x14ac:dyDescent="0.25">
      <c r="A1465" s="69">
        <f t="shared" si="76"/>
        <v>317</v>
      </c>
      <c r="C1465" s="70">
        <v>317</v>
      </c>
      <c r="D1465" s="58" t="s">
        <v>318</v>
      </c>
      <c r="E1465" s="58" t="s">
        <v>313</v>
      </c>
      <c r="F1465" s="58">
        <v>24131</v>
      </c>
      <c r="G1465" s="70">
        <v>1461</v>
      </c>
      <c r="H1465" s="70">
        <v>3</v>
      </c>
      <c r="I1465" s="58">
        <f t="shared" si="77"/>
        <v>535</v>
      </c>
      <c r="J1465" s="58"/>
      <c r="K1465" s="58"/>
      <c r="L1465" s="64" t="str">
        <f t="shared" si="78"/>
        <v>I</v>
      </c>
    </row>
    <row r="1466" spans="1:12" s="62" customFormat="1" ht="24.75" customHeight="1" x14ac:dyDescent="0.25">
      <c r="A1466" s="69" t="str">
        <f t="shared" si="76"/>
        <v>PENDING      20 JULY 2022</v>
      </c>
      <c r="C1466" s="71" t="str">
        <f>CONCATENATE("PENDING"," ", " ", " ", " "," ", " ", "", "",D1466)</f>
        <v>PENDING      20 JULY 2022</v>
      </c>
      <c r="D1466" s="58" t="s">
        <v>318</v>
      </c>
      <c r="E1466" s="58" t="s">
        <v>313</v>
      </c>
      <c r="F1466" s="58">
        <v>24152</v>
      </c>
      <c r="G1466" s="70">
        <v>1458</v>
      </c>
      <c r="H1466" s="70">
        <v>3</v>
      </c>
      <c r="I1466" s="58">
        <f t="shared" si="77"/>
        <v>1112</v>
      </c>
      <c r="J1466" s="58"/>
      <c r="K1466" s="58"/>
      <c r="L1466" s="64" t="str">
        <f t="shared" si="78"/>
        <v>I</v>
      </c>
    </row>
    <row r="1467" spans="1:12" s="62" customFormat="1" ht="24.75" customHeight="1" x14ac:dyDescent="0.25">
      <c r="A1467" s="69">
        <f t="shared" si="76"/>
        <v>270</v>
      </c>
      <c r="C1467" s="70">
        <v>270</v>
      </c>
      <c r="D1467" s="58" t="s">
        <v>318</v>
      </c>
      <c r="E1467" s="58" t="s">
        <v>314</v>
      </c>
      <c r="F1467" s="58">
        <v>25180</v>
      </c>
      <c r="G1467" s="70">
        <v>1464</v>
      </c>
      <c r="H1467" s="70">
        <v>3</v>
      </c>
      <c r="I1467" s="58">
        <f t="shared" si="77"/>
        <v>150</v>
      </c>
      <c r="J1467" s="58"/>
      <c r="K1467" s="58"/>
      <c r="L1467" s="64" t="str">
        <f t="shared" si="78"/>
        <v>I</v>
      </c>
    </row>
    <row r="1468" spans="1:12" s="62" customFormat="1" ht="24.75" customHeight="1" x14ac:dyDescent="0.25">
      <c r="A1468" s="69">
        <f t="shared" si="76"/>
        <v>270</v>
      </c>
      <c r="C1468" s="70">
        <v>270</v>
      </c>
      <c r="D1468" s="58" t="s">
        <v>318</v>
      </c>
      <c r="E1468" s="58" t="s">
        <v>314</v>
      </c>
      <c r="F1468" s="58">
        <v>25180</v>
      </c>
      <c r="G1468" s="70">
        <v>1465</v>
      </c>
      <c r="H1468" s="70">
        <v>3</v>
      </c>
      <c r="I1468" s="58">
        <f t="shared" si="77"/>
        <v>150</v>
      </c>
      <c r="J1468" s="58"/>
      <c r="K1468" s="58"/>
      <c r="L1468" s="64" t="str">
        <f t="shared" si="78"/>
        <v>I</v>
      </c>
    </row>
    <row r="1469" spans="1:12" s="62" customFormat="1" ht="24.75" customHeight="1" x14ac:dyDescent="0.25">
      <c r="A1469" s="69">
        <f t="shared" si="76"/>
        <v>306</v>
      </c>
      <c r="C1469" s="70">
        <v>306</v>
      </c>
      <c r="D1469" s="58" t="s">
        <v>318</v>
      </c>
      <c r="E1469" s="58" t="s">
        <v>314</v>
      </c>
      <c r="F1469" s="58">
        <v>24574</v>
      </c>
      <c r="G1469" s="70">
        <v>1463</v>
      </c>
      <c r="H1469" s="70">
        <v>3</v>
      </c>
      <c r="I1469" s="58">
        <f t="shared" si="77"/>
        <v>44</v>
      </c>
      <c r="J1469" s="58"/>
      <c r="K1469" s="58"/>
      <c r="L1469" s="64" t="str">
        <f t="shared" si="78"/>
        <v>I</v>
      </c>
    </row>
    <row r="1470" spans="1:12" s="62" customFormat="1" ht="24.75" customHeight="1" x14ac:dyDescent="0.25">
      <c r="A1470" s="69">
        <f t="shared" si="76"/>
        <v>317</v>
      </c>
      <c r="C1470" s="70">
        <v>317</v>
      </c>
      <c r="D1470" s="58" t="s">
        <v>318</v>
      </c>
      <c r="E1470" s="58" t="s">
        <v>314</v>
      </c>
      <c r="F1470" s="58">
        <v>24127</v>
      </c>
      <c r="G1470" s="70">
        <v>1468</v>
      </c>
      <c r="H1470" s="70">
        <v>5</v>
      </c>
      <c r="I1470" s="58">
        <f t="shared" si="77"/>
        <v>535</v>
      </c>
      <c r="J1470" s="58"/>
      <c r="K1470" s="58"/>
      <c r="L1470" s="64" t="str">
        <f t="shared" si="78"/>
        <v>I</v>
      </c>
    </row>
    <row r="1471" spans="1:12" s="62" customFormat="1" ht="24.75" customHeight="1" x14ac:dyDescent="0.25">
      <c r="A1471" s="69">
        <f t="shared" si="76"/>
        <v>317</v>
      </c>
      <c r="C1471" s="70">
        <v>317</v>
      </c>
      <c r="D1471" s="58" t="s">
        <v>318</v>
      </c>
      <c r="E1471" s="58" t="s">
        <v>314</v>
      </c>
      <c r="F1471" s="58">
        <v>24135</v>
      </c>
      <c r="G1471" s="70">
        <v>1469</v>
      </c>
      <c r="H1471" s="70">
        <v>3</v>
      </c>
      <c r="I1471" s="58">
        <f t="shared" si="77"/>
        <v>535</v>
      </c>
      <c r="J1471" s="58"/>
      <c r="K1471" s="58"/>
      <c r="L1471" s="64" t="str">
        <f t="shared" si="78"/>
        <v>I</v>
      </c>
    </row>
    <row r="1472" spans="1:12" s="62" customFormat="1" ht="24.75" customHeight="1" x14ac:dyDescent="0.25">
      <c r="A1472" s="69" t="str">
        <f t="shared" si="76"/>
        <v>PENDING      20 JULY 2022</v>
      </c>
      <c r="C1472" s="71" t="str">
        <f>CONCATENATE("PENDING"," ", " ", " ", " "," ", " ", "", "",D1472)</f>
        <v>PENDING      20 JULY 2022</v>
      </c>
      <c r="D1472" s="58" t="s">
        <v>318</v>
      </c>
      <c r="E1472" s="58" t="s">
        <v>314</v>
      </c>
      <c r="F1472" s="58">
        <v>24334</v>
      </c>
      <c r="G1472" s="70">
        <v>1466</v>
      </c>
      <c r="H1472" s="70">
        <v>3</v>
      </c>
      <c r="I1472" s="58">
        <f t="shared" si="77"/>
        <v>1112</v>
      </c>
      <c r="J1472" s="58"/>
      <c r="K1472" s="58"/>
      <c r="L1472" s="64" t="str">
        <f t="shared" si="78"/>
        <v>I</v>
      </c>
    </row>
    <row r="1473" spans="1:12" s="62" customFormat="1" ht="24.75" customHeight="1" x14ac:dyDescent="0.25">
      <c r="A1473" s="69" t="str">
        <f t="shared" si="76"/>
        <v>PENDING      20 JULY 2022</v>
      </c>
      <c r="C1473" s="71" t="str">
        <f>CONCATENATE("PENDING"," ", " ", " ", " "," ", " ", "", "",D1473)</f>
        <v>PENDING      20 JULY 2022</v>
      </c>
      <c r="D1473" s="58" t="s">
        <v>318</v>
      </c>
      <c r="E1473" s="58" t="s">
        <v>314</v>
      </c>
      <c r="F1473" s="58">
        <v>24339</v>
      </c>
      <c r="G1473" s="70">
        <v>1467</v>
      </c>
      <c r="H1473" s="70">
        <v>3</v>
      </c>
      <c r="I1473" s="58">
        <f t="shared" si="77"/>
        <v>1112</v>
      </c>
      <c r="J1473" s="58"/>
      <c r="K1473" s="58"/>
      <c r="L1473" s="64" t="str">
        <f t="shared" si="78"/>
        <v>I</v>
      </c>
    </row>
    <row r="1474" spans="1:12" s="62" customFormat="1" ht="24.75" customHeight="1" x14ac:dyDescent="0.25">
      <c r="A1474" s="69">
        <f t="shared" si="76"/>
        <v>192</v>
      </c>
      <c r="C1474" s="70">
        <v>192</v>
      </c>
      <c r="D1474" s="58" t="s">
        <v>318</v>
      </c>
      <c r="E1474" s="58" t="s">
        <v>317</v>
      </c>
      <c r="F1474" s="58">
        <v>24409</v>
      </c>
      <c r="G1474" s="70">
        <v>1470</v>
      </c>
      <c r="H1474" s="70">
        <v>3</v>
      </c>
      <c r="I1474" s="58">
        <f t="shared" si="77"/>
        <v>109</v>
      </c>
      <c r="J1474" s="58"/>
      <c r="K1474" s="58"/>
      <c r="L1474" s="64" t="str">
        <f t="shared" si="78"/>
        <v>I</v>
      </c>
    </row>
    <row r="1475" spans="1:12" s="62" customFormat="1" ht="24.75" customHeight="1" x14ac:dyDescent="0.25">
      <c r="A1475" s="69">
        <f t="shared" si="76"/>
        <v>251</v>
      </c>
      <c r="C1475" s="70">
        <v>251</v>
      </c>
      <c r="D1475" s="58" t="s">
        <v>318</v>
      </c>
      <c r="E1475" s="58" t="s">
        <v>317</v>
      </c>
      <c r="F1475" s="58">
        <v>25000</v>
      </c>
      <c r="G1475" s="70">
        <v>1471</v>
      </c>
      <c r="H1475" s="70">
        <v>3</v>
      </c>
      <c r="I1475" s="58">
        <f t="shared" si="77"/>
        <v>207</v>
      </c>
      <c r="J1475" s="58"/>
      <c r="K1475" s="58"/>
      <c r="L1475" s="64" t="str">
        <f t="shared" si="78"/>
        <v>I</v>
      </c>
    </row>
    <row r="1476" spans="1:12" s="62" customFormat="1" ht="24.75" customHeight="1" x14ac:dyDescent="0.25">
      <c r="A1476" s="69">
        <f t="shared" si="76"/>
        <v>270</v>
      </c>
      <c r="C1476" s="70">
        <v>270</v>
      </c>
      <c r="D1476" s="58" t="s">
        <v>318</v>
      </c>
      <c r="E1476" s="58" t="s">
        <v>319</v>
      </c>
      <c r="F1476" s="58">
        <v>25180</v>
      </c>
      <c r="G1476" s="70">
        <v>1472</v>
      </c>
      <c r="H1476" s="70">
        <v>3</v>
      </c>
      <c r="I1476" s="58">
        <f t="shared" si="77"/>
        <v>150</v>
      </c>
      <c r="J1476" s="58"/>
      <c r="K1476" s="58"/>
      <c r="L1476" s="64" t="str">
        <f t="shared" si="78"/>
        <v>I</v>
      </c>
    </row>
    <row r="1477" spans="1:12" s="62" customFormat="1" ht="24.75" customHeight="1" x14ac:dyDescent="0.25">
      <c r="A1477" s="69">
        <f t="shared" ref="A1477:A1540" si="80">+C1477</f>
        <v>293</v>
      </c>
      <c r="C1477" s="70">
        <v>293</v>
      </c>
      <c r="D1477" s="58" t="s">
        <v>318</v>
      </c>
      <c r="E1477" s="58" t="s">
        <v>319</v>
      </c>
      <c r="F1477" s="58">
        <v>24165</v>
      </c>
      <c r="G1477" s="70">
        <v>1473</v>
      </c>
      <c r="H1477" s="70">
        <v>3</v>
      </c>
      <c r="I1477" s="58">
        <f t="shared" ref="I1477:I1540" si="81">SUMIF($C$4:$C$3331,A1477,$H$4:$H$3331)</f>
        <v>177</v>
      </c>
      <c r="J1477" s="58"/>
      <c r="K1477" s="58"/>
      <c r="L1477" s="64" t="str">
        <f t="shared" ref="L1477:L1540" si="82">IFERROR(VLOOKUP(D1477,$N$4:$P$31,3,0),"-")</f>
        <v>I</v>
      </c>
    </row>
    <row r="1478" spans="1:12" s="62" customFormat="1" ht="24.75" customHeight="1" x14ac:dyDescent="0.25">
      <c r="A1478" s="69">
        <f t="shared" si="80"/>
        <v>16</v>
      </c>
      <c r="C1478" s="70">
        <v>16</v>
      </c>
      <c r="D1478" s="58" t="s">
        <v>320</v>
      </c>
      <c r="E1478" s="58" t="s">
        <v>10</v>
      </c>
      <c r="F1478" s="58">
        <v>25345</v>
      </c>
      <c r="G1478" s="70">
        <v>1585</v>
      </c>
      <c r="H1478" s="70">
        <v>14</v>
      </c>
      <c r="I1478" s="58">
        <f t="shared" si="81"/>
        <v>53</v>
      </c>
      <c r="J1478" s="58"/>
      <c r="K1478" s="58"/>
      <c r="L1478" s="64" t="str">
        <f t="shared" si="82"/>
        <v>II</v>
      </c>
    </row>
    <row r="1479" spans="1:12" s="62" customFormat="1" ht="24.75" customHeight="1" x14ac:dyDescent="0.25">
      <c r="A1479" s="69">
        <f t="shared" si="80"/>
        <v>16</v>
      </c>
      <c r="C1479" s="70">
        <v>16</v>
      </c>
      <c r="D1479" s="58" t="s">
        <v>320</v>
      </c>
      <c r="E1479" s="58" t="s">
        <v>10</v>
      </c>
      <c r="F1479" s="58">
        <v>25345</v>
      </c>
      <c r="G1479" s="70">
        <v>1588</v>
      </c>
      <c r="H1479" s="70">
        <v>10</v>
      </c>
      <c r="I1479" s="58">
        <f t="shared" si="81"/>
        <v>53</v>
      </c>
      <c r="J1479" s="58"/>
      <c r="K1479" s="58"/>
      <c r="L1479" s="64" t="str">
        <f t="shared" si="82"/>
        <v>II</v>
      </c>
    </row>
    <row r="1480" spans="1:12" s="62" customFormat="1" ht="24.75" customHeight="1" x14ac:dyDescent="0.25">
      <c r="A1480" s="69">
        <f t="shared" si="80"/>
        <v>16</v>
      </c>
      <c r="C1480" s="70">
        <v>16</v>
      </c>
      <c r="D1480" s="58" t="s">
        <v>320</v>
      </c>
      <c r="E1480" s="58" t="s">
        <v>10</v>
      </c>
      <c r="F1480" s="58">
        <v>25290</v>
      </c>
      <c r="G1480" s="70">
        <v>1630</v>
      </c>
      <c r="H1480" s="70">
        <v>3</v>
      </c>
      <c r="I1480" s="58">
        <f t="shared" si="81"/>
        <v>53</v>
      </c>
      <c r="J1480" s="58"/>
      <c r="K1480" s="58"/>
      <c r="L1480" s="64" t="str">
        <f t="shared" si="82"/>
        <v>II</v>
      </c>
    </row>
    <row r="1481" spans="1:12" s="62" customFormat="1" ht="24.75" customHeight="1" x14ac:dyDescent="0.25">
      <c r="A1481" s="69">
        <f t="shared" si="80"/>
        <v>16</v>
      </c>
      <c r="C1481" s="70">
        <v>16</v>
      </c>
      <c r="D1481" s="58" t="s">
        <v>320</v>
      </c>
      <c r="E1481" s="58" t="s">
        <v>10</v>
      </c>
      <c r="F1481" s="58">
        <v>25290</v>
      </c>
      <c r="G1481" s="70">
        <v>1632</v>
      </c>
      <c r="H1481" s="70">
        <v>13</v>
      </c>
      <c r="I1481" s="58">
        <f t="shared" si="81"/>
        <v>53</v>
      </c>
      <c r="J1481" s="58"/>
      <c r="K1481" s="58"/>
      <c r="L1481" s="64" t="str">
        <f t="shared" si="82"/>
        <v>II</v>
      </c>
    </row>
    <row r="1482" spans="1:12" s="62" customFormat="1" ht="24.75" customHeight="1" x14ac:dyDescent="0.25">
      <c r="A1482" s="69">
        <f t="shared" si="80"/>
        <v>16</v>
      </c>
      <c r="C1482" s="70">
        <v>16</v>
      </c>
      <c r="D1482" s="58" t="s">
        <v>320</v>
      </c>
      <c r="E1482" s="58" t="s">
        <v>10</v>
      </c>
      <c r="F1482" s="58">
        <v>25290</v>
      </c>
      <c r="G1482" s="70">
        <v>1633</v>
      </c>
      <c r="H1482" s="70">
        <v>13</v>
      </c>
      <c r="I1482" s="58">
        <f t="shared" si="81"/>
        <v>53</v>
      </c>
      <c r="J1482" s="58"/>
      <c r="K1482" s="58"/>
      <c r="L1482" s="64" t="str">
        <f t="shared" si="82"/>
        <v>II</v>
      </c>
    </row>
    <row r="1483" spans="1:12" s="62" customFormat="1" ht="24.75" customHeight="1" x14ac:dyDescent="0.25">
      <c r="A1483" s="69">
        <f t="shared" si="80"/>
        <v>21</v>
      </c>
      <c r="C1483" s="70">
        <v>21</v>
      </c>
      <c r="D1483" s="58" t="s">
        <v>320</v>
      </c>
      <c r="E1483" s="58" t="s">
        <v>10</v>
      </c>
      <c r="F1483" s="58">
        <v>25368</v>
      </c>
      <c r="G1483" s="70">
        <v>1587</v>
      </c>
      <c r="H1483" s="70">
        <v>16</v>
      </c>
      <c r="I1483" s="58">
        <f t="shared" si="81"/>
        <v>50</v>
      </c>
      <c r="J1483" s="58"/>
      <c r="K1483" s="58"/>
      <c r="L1483" s="64" t="str">
        <f t="shared" si="82"/>
        <v>II</v>
      </c>
    </row>
    <row r="1484" spans="1:12" s="62" customFormat="1" ht="24.75" customHeight="1" x14ac:dyDescent="0.25">
      <c r="A1484" s="69">
        <f t="shared" si="80"/>
        <v>21</v>
      </c>
      <c r="C1484" s="70">
        <v>21</v>
      </c>
      <c r="D1484" s="58" t="s">
        <v>320</v>
      </c>
      <c r="E1484" s="58" t="s">
        <v>10</v>
      </c>
      <c r="F1484" s="58">
        <v>25368</v>
      </c>
      <c r="G1484" s="70">
        <v>1589</v>
      </c>
      <c r="H1484" s="70">
        <v>10</v>
      </c>
      <c r="I1484" s="58">
        <f t="shared" si="81"/>
        <v>50</v>
      </c>
      <c r="J1484" s="58"/>
      <c r="K1484" s="58"/>
      <c r="L1484" s="64" t="str">
        <f t="shared" si="82"/>
        <v>II</v>
      </c>
    </row>
    <row r="1485" spans="1:12" s="62" customFormat="1" ht="24.75" customHeight="1" x14ac:dyDescent="0.25">
      <c r="A1485" s="69">
        <f t="shared" si="80"/>
        <v>21</v>
      </c>
      <c r="C1485" s="70">
        <v>21</v>
      </c>
      <c r="D1485" s="58" t="s">
        <v>320</v>
      </c>
      <c r="E1485" s="58" t="s">
        <v>10</v>
      </c>
      <c r="F1485" s="58">
        <v>25272</v>
      </c>
      <c r="G1485" s="70">
        <v>1629</v>
      </c>
      <c r="H1485" s="70">
        <v>12</v>
      </c>
      <c r="I1485" s="58">
        <f t="shared" si="81"/>
        <v>50</v>
      </c>
      <c r="J1485" s="58"/>
      <c r="K1485" s="58"/>
      <c r="L1485" s="64" t="str">
        <f t="shared" si="82"/>
        <v>II</v>
      </c>
    </row>
    <row r="1486" spans="1:12" s="62" customFormat="1" ht="24.75" customHeight="1" x14ac:dyDescent="0.25">
      <c r="A1486" s="69">
        <f t="shared" si="80"/>
        <v>21</v>
      </c>
      <c r="C1486" s="70">
        <v>21</v>
      </c>
      <c r="D1486" s="58" t="s">
        <v>320</v>
      </c>
      <c r="E1486" s="58" t="s">
        <v>10</v>
      </c>
      <c r="F1486" s="58">
        <v>25272</v>
      </c>
      <c r="G1486" s="70">
        <v>1631</v>
      </c>
      <c r="H1486" s="70">
        <v>12</v>
      </c>
      <c r="I1486" s="58">
        <f t="shared" si="81"/>
        <v>50</v>
      </c>
      <c r="J1486" s="58"/>
      <c r="K1486" s="58"/>
      <c r="L1486" s="64" t="str">
        <f t="shared" si="82"/>
        <v>II</v>
      </c>
    </row>
    <row r="1487" spans="1:12" s="62" customFormat="1" ht="24.75" customHeight="1" x14ac:dyDescent="0.25">
      <c r="A1487" s="69">
        <f t="shared" si="80"/>
        <v>27</v>
      </c>
      <c r="C1487" s="70">
        <v>27</v>
      </c>
      <c r="D1487" s="58" t="s">
        <v>320</v>
      </c>
      <c r="E1487" s="58" t="s">
        <v>10</v>
      </c>
      <c r="F1487" s="58">
        <v>25300</v>
      </c>
      <c r="G1487" s="70">
        <v>1586</v>
      </c>
      <c r="H1487" s="70">
        <v>12</v>
      </c>
      <c r="I1487" s="58">
        <f t="shared" si="81"/>
        <v>25</v>
      </c>
      <c r="J1487" s="58"/>
      <c r="K1487" s="58"/>
      <c r="L1487" s="64" t="str">
        <f t="shared" si="82"/>
        <v>II</v>
      </c>
    </row>
    <row r="1488" spans="1:12" s="62" customFormat="1" ht="24.75" customHeight="1" x14ac:dyDescent="0.25">
      <c r="A1488" s="69">
        <f t="shared" si="80"/>
        <v>27</v>
      </c>
      <c r="C1488" s="70">
        <v>27</v>
      </c>
      <c r="D1488" s="58" t="s">
        <v>320</v>
      </c>
      <c r="E1488" s="58" t="s">
        <v>10</v>
      </c>
      <c r="F1488" s="58">
        <v>25300</v>
      </c>
      <c r="G1488" s="70">
        <v>1634</v>
      </c>
      <c r="H1488" s="70">
        <v>13</v>
      </c>
      <c r="I1488" s="58">
        <f t="shared" si="81"/>
        <v>25</v>
      </c>
      <c r="J1488" s="58"/>
      <c r="K1488" s="58"/>
      <c r="L1488" s="64" t="str">
        <f t="shared" si="82"/>
        <v>II</v>
      </c>
    </row>
    <row r="1489" spans="1:12" s="62" customFormat="1" ht="24.75" customHeight="1" x14ac:dyDescent="0.25">
      <c r="A1489" s="69">
        <f t="shared" si="80"/>
        <v>63</v>
      </c>
      <c r="C1489" s="70">
        <v>63</v>
      </c>
      <c r="D1489" s="58" t="s">
        <v>320</v>
      </c>
      <c r="E1489" s="58" t="s">
        <v>10</v>
      </c>
      <c r="F1489" s="58">
        <v>25129</v>
      </c>
      <c r="G1489" s="70">
        <v>1628</v>
      </c>
      <c r="H1489" s="70">
        <v>14</v>
      </c>
      <c r="I1489" s="58">
        <f t="shared" si="81"/>
        <v>26</v>
      </c>
      <c r="J1489" s="58"/>
      <c r="K1489" s="58"/>
      <c r="L1489" s="64" t="str">
        <f t="shared" si="82"/>
        <v>II</v>
      </c>
    </row>
    <row r="1490" spans="1:12" s="62" customFormat="1" ht="24.75" customHeight="1" x14ac:dyDescent="0.25">
      <c r="A1490" s="69">
        <f t="shared" si="80"/>
        <v>63</v>
      </c>
      <c r="C1490" s="70">
        <v>63</v>
      </c>
      <c r="D1490" s="58" t="s">
        <v>320</v>
      </c>
      <c r="E1490" s="58" t="s">
        <v>10</v>
      </c>
      <c r="F1490" s="58">
        <v>25129</v>
      </c>
      <c r="G1490" s="70">
        <v>1638</v>
      </c>
      <c r="H1490" s="70">
        <v>3</v>
      </c>
      <c r="I1490" s="58">
        <f t="shared" si="81"/>
        <v>26</v>
      </c>
      <c r="J1490" s="58"/>
      <c r="K1490" s="58"/>
      <c r="L1490" s="64" t="str">
        <f t="shared" si="82"/>
        <v>II</v>
      </c>
    </row>
    <row r="1491" spans="1:12" s="62" customFormat="1" ht="24.75" customHeight="1" x14ac:dyDescent="0.25">
      <c r="A1491" s="69">
        <f t="shared" si="80"/>
        <v>63</v>
      </c>
      <c r="C1491" s="70">
        <v>63</v>
      </c>
      <c r="D1491" s="58" t="s">
        <v>320</v>
      </c>
      <c r="E1491" s="58" t="s">
        <v>10</v>
      </c>
      <c r="F1491" s="58">
        <v>25129</v>
      </c>
      <c r="G1491" s="70">
        <v>1639</v>
      </c>
      <c r="H1491" s="70">
        <v>9</v>
      </c>
      <c r="I1491" s="58">
        <f t="shared" si="81"/>
        <v>26</v>
      </c>
      <c r="J1491" s="58"/>
      <c r="K1491" s="58"/>
      <c r="L1491" s="64" t="str">
        <f t="shared" si="82"/>
        <v>II</v>
      </c>
    </row>
    <row r="1492" spans="1:12" s="62" customFormat="1" ht="24.75" customHeight="1" x14ac:dyDescent="0.25">
      <c r="A1492" s="69">
        <f t="shared" si="80"/>
        <v>67</v>
      </c>
      <c r="C1492" s="70">
        <v>67</v>
      </c>
      <c r="D1492" s="58" t="s">
        <v>320</v>
      </c>
      <c r="E1492" s="58" t="s">
        <v>10</v>
      </c>
      <c r="F1492" s="58">
        <v>24558</v>
      </c>
      <c r="G1492" s="70">
        <v>1540</v>
      </c>
      <c r="H1492" s="70">
        <v>5</v>
      </c>
      <c r="I1492" s="58">
        <f t="shared" si="81"/>
        <v>30</v>
      </c>
      <c r="J1492" s="58"/>
      <c r="K1492" s="58"/>
      <c r="L1492" s="64" t="str">
        <f t="shared" si="82"/>
        <v>II</v>
      </c>
    </row>
    <row r="1493" spans="1:12" s="62" customFormat="1" ht="24.75" customHeight="1" x14ac:dyDescent="0.25">
      <c r="A1493" s="69">
        <f t="shared" si="80"/>
        <v>67</v>
      </c>
      <c r="C1493" s="70">
        <v>67</v>
      </c>
      <c r="D1493" s="58" t="s">
        <v>320</v>
      </c>
      <c r="E1493" s="58" t="s">
        <v>10</v>
      </c>
      <c r="F1493" s="58">
        <v>24558</v>
      </c>
      <c r="G1493" s="70">
        <v>1541</v>
      </c>
      <c r="H1493" s="70">
        <v>3</v>
      </c>
      <c r="I1493" s="58">
        <f t="shared" si="81"/>
        <v>30</v>
      </c>
      <c r="J1493" s="58"/>
      <c r="K1493" s="58"/>
      <c r="L1493" s="64" t="str">
        <f t="shared" si="82"/>
        <v>II</v>
      </c>
    </row>
    <row r="1494" spans="1:12" s="62" customFormat="1" ht="24.75" customHeight="1" x14ac:dyDescent="0.25">
      <c r="A1494" s="69">
        <f t="shared" si="80"/>
        <v>67</v>
      </c>
      <c r="C1494" s="70">
        <v>67</v>
      </c>
      <c r="D1494" s="58" t="s">
        <v>320</v>
      </c>
      <c r="E1494" s="58" t="s">
        <v>10</v>
      </c>
      <c r="F1494" s="58">
        <v>24558</v>
      </c>
      <c r="G1494" s="70">
        <v>1542</v>
      </c>
      <c r="H1494" s="70">
        <v>10</v>
      </c>
      <c r="I1494" s="58">
        <f t="shared" si="81"/>
        <v>30</v>
      </c>
      <c r="J1494" s="58"/>
      <c r="K1494" s="58"/>
      <c r="L1494" s="64" t="str">
        <f t="shared" si="82"/>
        <v>II</v>
      </c>
    </row>
    <row r="1495" spans="1:12" s="62" customFormat="1" ht="24.75" customHeight="1" x14ac:dyDescent="0.25">
      <c r="A1495" s="69">
        <f t="shared" si="80"/>
        <v>67</v>
      </c>
      <c r="C1495" s="70">
        <v>67</v>
      </c>
      <c r="D1495" s="58" t="s">
        <v>320</v>
      </c>
      <c r="E1495" s="58" t="s">
        <v>10</v>
      </c>
      <c r="F1495" s="58">
        <v>24558</v>
      </c>
      <c r="G1495" s="70">
        <v>1546</v>
      </c>
      <c r="H1495" s="70">
        <v>9</v>
      </c>
      <c r="I1495" s="58">
        <f t="shared" si="81"/>
        <v>30</v>
      </c>
      <c r="J1495" s="58"/>
      <c r="K1495" s="58"/>
      <c r="L1495" s="64" t="str">
        <f t="shared" si="82"/>
        <v>II</v>
      </c>
    </row>
    <row r="1496" spans="1:12" s="62" customFormat="1" ht="24.75" customHeight="1" x14ac:dyDescent="0.25">
      <c r="A1496" s="69">
        <f t="shared" si="80"/>
        <v>68</v>
      </c>
      <c r="C1496" s="70">
        <v>68</v>
      </c>
      <c r="D1496" s="58" t="s">
        <v>320</v>
      </c>
      <c r="E1496" s="58" t="s">
        <v>10</v>
      </c>
      <c r="F1496" s="58">
        <v>24566</v>
      </c>
      <c r="G1496" s="70">
        <v>1544</v>
      </c>
      <c r="H1496" s="70">
        <v>3</v>
      </c>
      <c r="I1496" s="58">
        <f t="shared" si="81"/>
        <v>80</v>
      </c>
      <c r="J1496" s="58"/>
      <c r="K1496" s="58"/>
      <c r="L1496" s="64" t="str">
        <f t="shared" si="82"/>
        <v>II</v>
      </c>
    </row>
    <row r="1497" spans="1:12" s="62" customFormat="1" ht="24.75" customHeight="1" x14ac:dyDescent="0.25">
      <c r="A1497" s="69">
        <f t="shared" si="80"/>
        <v>68</v>
      </c>
      <c r="C1497" s="70">
        <v>68</v>
      </c>
      <c r="D1497" s="58" t="s">
        <v>320</v>
      </c>
      <c r="E1497" s="58" t="s">
        <v>10</v>
      </c>
      <c r="F1497" s="58">
        <v>24566</v>
      </c>
      <c r="G1497" s="70">
        <v>1545</v>
      </c>
      <c r="H1497" s="70">
        <v>16</v>
      </c>
      <c r="I1497" s="58">
        <f t="shared" si="81"/>
        <v>80</v>
      </c>
      <c r="J1497" s="58"/>
      <c r="K1497" s="58"/>
      <c r="L1497" s="64" t="str">
        <f t="shared" si="82"/>
        <v>II</v>
      </c>
    </row>
    <row r="1498" spans="1:12" s="62" customFormat="1" ht="24.75" customHeight="1" x14ac:dyDescent="0.25">
      <c r="A1498" s="69">
        <f t="shared" si="80"/>
        <v>68</v>
      </c>
      <c r="C1498" s="70">
        <v>68</v>
      </c>
      <c r="D1498" s="58" t="s">
        <v>320</v>
      </c>
      <c r="E1498" s="58" t="s">
        <v>10</v>
      </c>
      <c r="F1498" s="58">
        <v>24566</v>
      </c>
      <c r="G1498" s="70">
        <v>1590</v>
      </c>
      <c r="H1498" s="70">
        <v>17</v>
      </c>
      <c r="I1498" s="58">
        <f t="shared" si="81"/>
        <v>80</v>
      </c>
      <c r="J1498" s="58"/>
      <c r="K1498" s="58"/>
      <c r="L1498" s="64" t="str">
        <f t="shared" si="82"/>
        <v>II</v>
      </c>
    </row>
    <row r="1499" spans="1:12" s="62" customFormat="1" ht="24.75" customHeight="1" x14ac:dyDescent="0.25">
      <c r="A1499" s="69">
        <f t="shared" si="80"/>
        <v>68</v>
      </c>
      <c r="C1499" s="70">
        <v>68</v>
      </c>
      <c r="D1499" s="58" t="s">
        <v>320</v>
      </c>
      <c r="E1499" s="58" t="s">
        <v>10</v>
      </c>
      <c r="F1499" s="58">
        <v>24567</v>
      </c>
      <c r="G1499" s="70">
        <v>1591</v>
      </c>
      <c r="H1499" s="70">
        <v>9</v>
      </c>
      <c r="I1499" s="58">
        <f t="shared" si="81"/>
        <v>80</v>
      </c>
      <c r="J1499" s="58"/>
      <c r="K1499" s="58"/>
      <c r="L1499" s="64" t="str">
        <f t="shared" si="82"/>
        <v>II</v>
      </c>
    </row>
    <row r="1500" spans="1:12" s="62" customFormat="1" ht="24.75" customHeight="1" x14ac:dyDescent="0.25">
      <c r="A1500" s="69">
        <f t="shared" si="80"/>
        <v>68</v>
      </c>
      <c r="C1500" s="70">
        <v>68</v>
      </c>
      <c r="D1500" s="58" t="s">
        <v>320</v>
      </c>
      <c r="E1500" s="58" t="s">
        <v>10</v>
      </c>
      <c r="F1500" s="58">
        <v>24567</v>
      </c>
      <c r="G1500" s="70">
        <v>1592</v>
      </c>
      <c r="H1500" s="70">
        <v>24</v>
      </c>
      <c r="I1500" s="58">
        <f t="shared" si="81"/>
        <v>80</v>
      </c>
      <c r="J1500" s="58"/>
      <c r="K1500" s="58"/>
      <c r="L1500" s="64" t="str">
        <f t="shared" si="82"/>
        <v>II</v>
      </c>
    </row>
    <row r="1501" spans="1:12" s="62" customFormat="1" ht="24.75" customHeight="1" x14ac:dyDescent="0.25">
      <c r="A1501" s="69">
        <f t="shared" si="80"/>
        <v>68</v>
      </c>
      <c r="C1501" s="70">
        <v>68</v>
      </c>
      <c r="D1501" s="58" t="s">
        <v>320</v>
      </c>
      <c r="E1501" s="58" t="s">
        <v>10</v>
      </c>
      <c r="F1501" s="58">
        <v>24567</v>
      </c>
      <c r="G1501" s="70">
        <v>1595</v>
      </c>
      <c r="H1501" s="70">
        <v>8</v>
      </c>
      <c r="I1501" s="58">
        <f t="shared" si="81"/>
        <v>80</v>
      </c>
      <c r="J1501" s="58"/>
      <c r="K1501" s="58"/>
      <c r="L1501" s="64" t="str">
        <f t="shared" si="82"/>
        <v>II</v>
      </c>
    </row>
    <row r="1502" spans="1:12" s="62" customFormat="1" ht="24.75" customHeight="1" x14ac:dyDescent="0.25">
      <c r="A1502" s="69">
        <f t="shared" si="80"/>
        <v>73</v>
      </c>
      <c r="C1502" s="70">
        <v>73</v>
      </c>
      <c r="D1502" s="58" t="s">
        <v>320</v>
      </c>
      <c r="E1502" s="58" t="s">
        <v>10</v>
      </c>
      <c r="F1502" s="58">
        <v>24576</v>
      </c>
      <c r="G1502" s="70">
        <v>1593</v>
      </c>
      <c r="H1502" s="70">
        <v>4</v>
      </c>
      <c r="I1502" s="58">
        <f t="shared" si="81"/>
        <v>47</v>
      </c>
      <c r="J1502" s="58"/>
      <c r="K1502" s="58"/>
      <c r="L1502" s="64" t="str">
        <f t="shared" si="82"/>
        <v>II</v>
      </c>
    </row>
    <row r="1503" spans="1:12" s="62" customFormat="1" ht="24.75" customHeight="1" x14ac:dyDescent="0.25">
      <c r="A1503" s="69">
        <f t="shared" si="80"/>
        <v>73</v>
      </c>
      <c r="C1503" s="70">
        <v>73</v>
      </c>
      <c r="D1503" s="58" t="s">
        <v>320</v>
      </c>
      <c r="E1503" s="58" t="s">
        <v>10</v>
      </c>
      <c r="F1503" s="58">
        <v>24576</v>
      </c>
      <c r="G1503" s="70">
        <v>1594</v>
      </c>
      <c r="H1503" s="70">
        <v>4</v>
      </c>
      <c r="I1503" s="58">
        <f t="shared" si="81"/>
        <v>47</v>
      </c>
      <c r="J1503" s="58"/>
      <c r="K1503" s="58"/>
      <c r="L1503" s="64" t="str">
        <f t="shared" si="82"/>
        <v>II</v>
      </c>
    </row>
    <row r="1504" spans="1:12" s="62" customFormat="1" ht="24.75" customHeight="1" x14ac:dyDescent="0.25">
      <c r="A1504" s="69">
        <f t="shared" si="80"/>
        <v>73</v>
      </c>
      <c r="C1504" s="70">
        <v>73</v>
      </c>
      <c r="D1504" s="58" t="s">
        <v>320</v>
      </c>
      <c r="E1504" s="58" t="s">
        <v>10</v>
      </c>
      <c r="F1504" s="58">
        <v>24576</v>
      </c>
      <c r="G1504" s="70">
        <v>1596</v>
      </c>
      <c r="H1504" s="70">
        <v>5</v>
      </c>
      <c r="I1504" s="58">
        <f t="shared" si="81"/>
        <v>47</v>
      </c>
      <c r="J1504" s="58"/>
      <c r="K1504" s="58"/>
      <c r="L1504" s="64" t="str">
        <f t="shared" si="82"/>
        <v>II</v>
      </c>
    </row>
    <row r="1505" spans="1:12" s="62" customFormat="1" ht="24.75" customHeight="1" x14ac:dyDescent="0.25">
      <c r="A1505" s="69">
        <f t="shared" si="80"/>
        <v>73</v>
      </c>
      <c r="C1505" s="70">
        <v>73</v>
      </c>
      <c r="D1505" s="58" t="s">
        <v>320</v>
      </c>
      <c r="E1505" s="58" t="s">
        <v>10</v>
      </c>
      <c r="F1505" s="58">
        <v>24576</v>
      </c>
      <c r="G1505" s="70">
        <v>1597</v>
      </c>
      <c r="H1505" s="70">
        <v>3</v>
      </c>
      <c r="I1505" s="58">
        <f t="shared" si="81"/>
        <v>47</v>
      </c>
      <c r="J1505" s="58"/>
      <c r="K1505" s="58"/>
      <c r="L1505" s="64" t="str">
        <f t="shared" si="82"/>
        <v>II</v>
      </c>
    </row>
    <row r="1506" spans="1:12" s="62" customFormat="1" ht="24.75" customHeight="1" x14ac:dyDescent="0.25">
      <c r="A1506" s="69">
        <f t="shared" si="80"/>
        <v>73</v>
      </c>
      <c r="C1506" s="70">
        <v>73</v>
      </c>
      <c r="D1506" s="58" t="s">
        <v>320</v>
      </c>
      <c r="E1506" s="58" t="s">
        <v>10</v>
      </c>
      <c r="F1506" s="58">
        <v>24576</v>
      </c>
      <c r="G1506" s="70">
        <v>1598</v>
      </c>
      <c r="H1506" s="70">
        <v>10</v>
      </c>
      <c r="I1506" s="58">
        <f t="shared" si="81"/>
        <v>47</v>
      </c>
      <c r="J1506" s="58"/>
      <c r="K1506" s="58"/>
      <c r="L1506" s="64" t="str">
        <f t="shared" si="82"/>
        <v>II</v>
      </c>
    </row>
    <row r="1507" spans="1:12" s="62" customFormat="1" ht="24.75" customHeight="1" x14ac:dyDescent="0.25">
      <c r="A1507" s="69">
        <f t="shared" si="80"/>
        <v>73</v>
      </c>
      <c r="C1507" s="70">
        <v>73</v>
      </c>
      <c r="D1507" s="58" t="s">
        <v>320</v>
      </c>
      <c r="E1507" s="58" t="s">
        <v>10</v>
      </c>
      <c r="F1507" s="58">
        <v>24576</v>
      </c>
      <c r="G1507" s="70">
        <v>1600</v>
      </c>
      <c r="H1507" s="70">
        <v>21</v>
      </c>
      <c r="I1507" s="58">
        <f t="shared" si="81"/>
        <v>47</v>
      </c>
      <c r="J1507" s="58"/>
      <c r="K1507" s="58"/>
      <c r="L1507" s="64" t="str">
        <f t="shared" si="82"/>
        <v>II</v>
      </c>
    </row>
    <row r="1508" spans="1:12" s="62" customFormat="1" ht="24.75" customHeight="1" x14ac:dyDescent="0.25">
      <c r="A1508" s="69">
        <f t="shared" si="80"/>
        <v>81</v>
      </c>
      <c r="C1508" s="70">
        <v>81</v>
      </c>
      <c r="D1508" s="58" t="s">
        <v>320</v>
      </c>
      <c r="E1508" s="58" t="s">
        <v>10</v>
      </c>
      <c r="F1508" s="58">
        <v>25062</v>
      </c>
      <c r="G1508" s="70">
        <v>1572</v>
      </c>
      <c r="H1508" s="70">
        <v>3</v>
      </c>
      <c r="I1508" s="58">
        <f t="shared" si="81"/>
        <v>81</v>
      </c>
      <c r="J1508" s="58"/>
      <c r="K1508" s="58"/>
      <c r="L1508" s="64" t="str">
        <f t="shared" si="82"/>
        <v>II</v>
      </c>
    </row>
    <row r="1509" spans="1:12" s="62" customFormat="1" ht="24.75" customHeight="1" x14ac:dyDescent="0.25">
      <c r="A1509" s="69">
        <f t="shared" si="80"/>
        <v>81</v>
      </c>
      <c r="C1509" s="70">
        <v>81</v>
      </c>
      <c r="D1509" s="58" t="s">
        <v>320</v>
      </c>
      <c r="E1509" s="58" t="s">
        <v>10</v>
      </c>
      <c r="F1509" s="58">
        <v>25062</v>
      </c>
      <c r="G1509" s="70">
        <v>1573</v>
      </c>
      <c r="H1509" s="70">
        <v>4</v>
      </c>
      <c r="I1509" s="58">
        <f t="shared" si="81"/>
        <v>81</v>
      </c>
      <c r="J1509" s="58"/>
      <c r="K1509" s="58"/>
      <c r="L1509" s="64" t="str">
        <f t="shared" si="82"/>
        <v>II</v>
      </c>
    </row>
    <row r="1510" spans="1:12" s="62" customFormat="1" ht="24.75" customHeight="1" x14ac:dyDescent="0.25">
      <c r="A1510" s="69">
        <f t="shared" si="80"/>
        <v>81</v>
      </c>
      <c r="C1510" s="70">
        <v>81</v>
      </c>
      <c r="D1510" s="58" t="s">
        <v>320</v>
      </c>
      <c r="E1510" s="58" t="s">
        <v>10</v>
      </c>
      <c r="F1510" s="58">
        <v>25062</v>
      </c>
      <c r="G1510" s="70">
        <v>1575</v>
      </c>
      <c r="H1510" s="70">
        <v>24</v>
      </c>
      <c r="I1510" s="58">
        <f t="shared" si="81"/>
        <v>81</v>
      </c>
      <c r="J1510" s="58"/>
      <c r="K1510" s="58"/>
      <c r="L1510" s="64" t="str">
        <f t="shared" si="82"/>
        <v>II</v>
      </c>
    </row>
    <row r="1511" spans="1:12" s="62" customFormat="1" ht="24.75" customHeight="1" x14ac:dyDescent="0.25">
      <c r="A1511" s="69">
        <f t="shared" si="80"/>
        <v>81</v>
      </c>
      <c r="C1511" s="70">
        <v>81</v>
      </c>
      <c r="D1511" s="58" t="s">
        <v>320</v>
      </c>
      <c r="E1511" s="58" t="s">
        <v>10</v>
      </c>
      <c r="F1511" s="58">
        <v>25062</v>
      </c>
      <c r="G1511" s="70">
        <v>1635</v>
      </c>
      <c r="H1511" s="70">
        <v>12</v>
      </c>
      <c r="I1511" s="58">
        <f t="shared" si="81"/>
        <v>81</v>
      </c>
      <c r="J1511" s="58"/>
      <c r="K1511" s="58"/>
      <c r="L1511" s="64" t="str">
        <f t="shared" si="82"/>
        <v>II</v>
      </c>
    </row>
    <row r="1512" spans="1:12" s="62" customFormat="1" ht="24.75" customHeight="1" x14ac:dyDescent="0.25">
      <c r="A1512" s="69">
        <f t="shared" si="80"/>
        <v>81</v>
      </c>
      <c r="C1512" s="70">
        <v>81</v>
      </c>
      <c r="D1512" s="58" t="s">
        <v>320</v>
      </c>
      <c r="E1512" s="58" t="s">
        <v>10</v>
      </c>
      <c r="F1512" s="58">
        <v>25063</v>
      </c>
      <c r="G1512" s="70">
        <v>1636</v>
      </c>
      <c r="H1512" s="70">
        <v>14</v>
      </c>
      <c r="I1512" s="58">
        <f t="shared" si="81"/>
        <v>81</v>
      </c>
      <c r="J1512" s="58"/>
      <c r="K1512" s="58"/>
      <c r="L1512" s="64" t="str">
        <f t="shared" si="82"/>
        <v>II</v>
      </c>
    </row>
    <row r="1513" spans="1:12" s="62" customFormat="1" ht="24.75" customHeight="1" x14ac:dyDescent="0.25">
      <c r="A1513" s="69">
        <f t="shared" si="80"/>
        <v>81</v>
      </c>
      <c r="C1513" s="70">
        <v>81</v>
      </c>
      <c r="D1513" s="58" t="s">
        <v>320</v>
      </c>
      <c r="E1513" s="58" t="s">
        <v>10</v>
      </c>
      <c r="F1513" s="58">
        <v>25063</v>
      </c>
      <c r="G1513" s="70">
        <v>1637</v>
      </c>
      <c r="H1513" s="70">
        <v>24</v>
      </c>
      <c r="I1513" s="58">
        <f t="shared" si="81"/>
        <v>81</v>
      </c>
      <c r="J1513" s="58"/>
      <c r="K1513" s="58"/>
      <c r="L1513" s="64" t="str">
        <f t="shared" si="82"/>
        <v>II</v>
      </c>
    </row>
    <row r="1514" spans="1:12" s="62" customFormat="1" ht="24.75" customHeight="1" x14ac:dyDescent="0.25">
      <c r="A1514" s="69">
        <f t="shared" si="80"/>
        <v>93</v>
      </c>
      <c r="C1514" s="70">
        <v>93</v>
      </c>
      <c r="D1514" s="58" t="s">
        <v>320</v>
      </c>
      <c r="E1514" s="58" t="s">
        <v>10</v>
      </c>
      <c r="F1514" s="58">
        <v>24906</v>
      </c>
      <c r="G1514" s="70">
        <v>1619</v>
      </c>
      <c r="H1514" s="70">
        <v>15</v>
      </c>
      <c r="I1514" s="58">
        <f t="shared" si="81"/>
        <v>77</v>
      </c>
      <c r="J1514" s="58"/>
      <c r="K1514" s="58"/>
      <c r="L1514" s="64" t="str">
        <f t="shared" si="82"/>
        <v>II</v>
      </c>
    </row>
    <row r="1515" spans="1:12" s="62" customFormat="1" ht="24.75" customHeight="1" x14ac:dyDescent="0.25">
      <c r="A1515" s="69">
        <f t="shared" si="80"/>
        <v>93</v>
      </c>
      <c r="C1515" s="70">
        <v>93</v>
      </c>
      <c r="D1515" s="58" t="s">
        <v>320</v>
      </c>
      <c r="E1515" s="58" t="s">
        <v>10</v>
      </c>
      <c r="F1515" s="58">
        <v>24906</v>
      </c>
      <c r="G1515" s="70">
        <v>1621</v>
      </c>
      <c r="H1515" s="70">
        <v>17</v>
      </c>
      <c r="I1515" s="58">
        <f t="shared" si="81"/>
        <v>77</v>
      </c>
      <c r="J1515" s="58"/>
      <c r="K1515" s="58"/>
      <c r="L1515" s="64" t="str">
        <f t="shared" si="82"/>
        <v>II</v>
      </c>
    </row>
    <row r="1516" spans="1:12" s="62" customFormat="1" ht="24.75" customHeight="1" x14ac:dyDescent="0.25">
      <c r="A1516" s="69">
        <f t="shared" si="80"/>
        <v>93</v>
      </c>
      <c r="C1516" s="70">
        <v>93</v>
      </c>
      <c r="D1516" s="58" t="s">
        <v>320</v>
      </c>
      <c r="E1516" s="58" t="s">
        <v>10</v>
      </c>
      <c r="F1516" s="58">
        <v>24909</v>
      </c>
      <c r="G1516" s="70">
        <v>1622</v>
      </c>
      <c r="H1516" s="70">
        <v>9</v>
      </c>
      <c r="I1516" s="58">
        <f t="shared" si="81"/>
        <v>77</v>
      </c>
      <c r="J1516" s="58"/>
      <c r="K1516" s="58"/>
      <c r="L1516" s="64" t="str">
        <f t="shared" si="82"/>
        <v>II</v>
      </c>
    </row>
    <row r="1517" spans="1:12" s="62" customFormat="1" ht="24.75" customHeight="1" x14ac:dyDescent="0.25">
      <c r="A1517" s="69">
        <f t="shared" si="80"/>
        <v>93</v>
      </c>
      <c r="C1517" s="70">
        <v>93</v>
      </c>
      <c r="D1517" s="58" t="s">
        <v>320</v>
      </c>
      <c r="E1517" s="58" t="s">
        <v>10</v>
      </c>
      <c r="F1517" s="58">
        <v>24909</v>
      </c>
      <c r="G1517" s="70">
        <v>1623</v>
      </c>
      <c r="H1517" s="70">
        <v>24</v>
      </c>
      <c r="I1517" s="58">
        <f t="shared" si="81"/>
        <v>77</v>
      </c>
      <c r="J1517" s="58"/>
      <c r="K1517" s="58"/>
      <c r="L1517" s="64" t="str">
        <f t="shared" si="82"/>
        <v>II</v>
      </c>
    </row>
    <row r="1518" spans="1:12" s="62" customFormat="1" ht="24.75" customHeight="1" x14ac:dyDescent="0.25">
      <c r="A1518" s="69">
        <f t="shared" si="80"/>
        <v>93</v>
      </c>
      <c r="C1518" s="70">
        <v>93</v>
      </c>
      <c r="D1518" s="58" t="s">
        <v>320</v>
      </c>
      <c r="E1518" s="58" t="s">
        <v>10</v>
      </c>
      <c r="F1518" s="58">
        <v>24909</v>
      </c>
      <c r="G1518" s="70">
        <v>1624</v>
      </c>
      <c r="H1518" s="70">
        <v>12</v>
      </c>
      <c r="I1518" s="58">
        <f t="shared" si="81"/>
        <v>77</v>
      </c>
      <c r="J1518" s="58"/>
      <c r="K1518" s="58"/>
      <c r="L1518" s="64" t="str">
        <f t="shared" si="82"/>
        <v>II</v>
      </c>
    </row>
    <row r="1519" spans="1:12" s="62" customFormat="1" ht="24.75" customHeight="1" x14ac:dyDescent="0.25">
      <c r="A1519" s="69">
        <f t="shared" si="80"/>
        <v>96</v>
      </c>
      <c r="C1519" s="70">
        <v>96</v>
      </c>
      <c r="D1519" s="58" t="s">
        <v>320</v>
      </c>
      <c r="E1519" s="58" t="s">
        <v>10</v>
      </c>
      <c r="F1519" s="58">
        <v>24597</v>
      </c>
      <c r="G1519" s="70">
        <v>1599</v>
      </c>
      <c r="H1519" s="70">
        <v>5</v>
      </c>
      <c r="I1519" s="58">
        <f t="shared" si="81"/>
        <v>38</v>
      </c>
      <c r="J1519" s="58"/>
      <c r="K1519" s="58"/>
      <c r="L1519" s="64" t="str">
        <f t="shared" si="82"/>
        <v>II</v>
      </c>
    </row>
    <row r="1520" spans="1:12" s="62" customFormat="1" ht="24.75" customHeight="1" x14ac:dyDescent="0.25">
      <c r="A1520" s="69">
        <f t="shared" si="80"/>
        <v>96</v>
      </c>
      <c r="C1520" s="70">
        <v>96</v>
      </c>
      <c r="D1520" s="58" t="s">
        <v>320</v>
      </c>
      <c r="E1520" s="58" t="s">
        <v>10</v>
      </c>
      <c r="F1520" s="58">
        <v>24597</v>
      </c>
      <c r="G1520" s="70">
        <v>1601</v>
      </c>
      <c r="H1520" s="70">
        <v>24</v>
      </c>
      <c r="I1520" s="58">
        <f t="shared" si="81"/>
        <v>38</v>
      </c>
      <c r="J1520" s="58"/>
      <c r="K1520" s="58"/>
      <c r="L1520" s="64" t="str">
        <f t="shared" si="82"/>
        <v>II</v>
      </c>
    </row>
    <row r="1521" spans="1:12" s="62" customFormat="1" ht="24.75" customHeight="1" x14ac:dyDescent="0.25">
      <c r="A1521" s="69">
        <f t="shared" si="80"/>
        <v>96</v>
      </c>
      <c r="C1521" s="70">
        <v>96</v>
      </c>
      <c r="D1521" s="58" t="s">
        <v>320</v>
      </c>
      <c r="E1521" s="58" t="s">
        <v>10</v>
      </c>
      <c r="F1521" s="58">
        <v>24597</v>
      </c>
      <c r="G1521" s="70">
        <v>1602</v>
      </c>
      <c r="H1521" s="70">
        <v>9</v>
      </c>
      <c r="I1521" s="58">
        <f t="shared" si="81"/>
        <v>38</v>
      </c>
      <c r="J1521" s="58"/>
      <c r="K1521" s="58"/>
      <c r="L1521" s="64" t="str">
        <f t="shared" si="82"/>
        <v>II</v>
      </c>
    </row>
    <row r="1522" spans="1:12" s="62" customFormat="1" ht="24.75" customHeight="1" x14ac:dyDescent="0.25">
      <c r="A1522" s="69">
        <f t="shared" si="80"/>
        <v>134</v>
      </c>
      <c r="C1522" s="70">
        <v>134</v>
      </c>
      <c r="D1522" s="58" t="s">
        <v>320</v>
      </c>
      <c r="E1522" s="58" t="s">
        <v>10</v>
      </c>
      <c r="F1522" s="58">
        <v>24804</v>
      </c>
      <c r="G1522" s="70">
        <v>1559</v>
      </c>
      <c r="H1522" s="70">
        <v>12</v>
      </c>
      <c r="I1522" s="58">
        <f t="shared" si="81"/>
        <v>12</v>
      </c>
      <c r="J1522" s="58"/>
      <c r="K1522" s="58"/>
      <c r="L1522" s="64" t="str">
        <f t="shared" si="82"/>
        <v>II</v>
      </c>
    </row>
    <row r="1523" spans="1:12" s="62" customFormat="1" ht="24.75" customHeight="1" x14ac:dyDescent="0.25">
      <c r="A1523" s="69">
        <f t="shared" si="80"/>
        <v>153</v>
      </c>
      <c r="C1523" s="70">
        <v>153</v>
      </c>
      <c r="D1523" s="58" t="s">
        <v>320</v>
      </c>
      <c r="E1523" s="58" t="s">
        <v>10</v>
      </c>
      <c r="F1523" s="58">
        <v>24858</v>
      </c>
      <c r="G1523" s="70">
        <v>1563</v>
      </c>
      <c r="H1523" s="70">
        <v>23</v>
      </c>
      <c r="I1523" s="58">
        <f t="shared" si="81"/>
        <v>62</v>
      </c>
      <c r="J1523" s="58"/>
      <c r="K1523" s="58"/>
      <c r="L1523" s="64" t="str">
        <f t="shared" si="82"/>
        <v>II</v>
      </c>
    </row>
    <row r="1524" spans="1:12" s="62" customFormat="1" ht="24.75" customHeight="1" x14ac:dyDescent="0.25">
      <c r="A1524" s="69">
        <f t="shared" si="80"/>
        <v>153</v>
      </c>
      <c r="C1524" s="70">
        <v>153</v>
      </c>
      <c r="D1524" s="58" t="s">
        <v>320</v>
      </c>
      <c r="E1524" s="58" t="s">
        <v>10</v>
      </c>
      <c r="F1524" s="58">
        <v>24858</v>
      </c>
      <c r="G1524" s="70">
        <v>1641</v>
      </c>
      <c r="H1524" s="70">
        <v>8</v>
      </c>
      <c r="I1524" s="58">
        <f t="shared" si="81"/>
        <v>62</v>
      </c>
      <c r="J1524" s="58"/>
      <c r="K1524" s="58"/>
      <c r="L1524" s="64" t="str">
        <f t="shared" si="82"/>
        <v>II</v>
      </c>
    </row>
    <row r="1525" spans="1:12" s="62" customFormat="1" ht="24.75" customHeight="1" x14ac:dyDescent="0.25">
      <c r="A1525" s="69">
        <f t="shared" si="80"/>
        <v>153</v>
      </c>
      <c r="C1525" s="70">
        <v>153</v>
      </c>
      <c r="D1525" s="58" t="s">
        <v>320</v>
      </c>
      <c r="E1525" s="58" t="s">
        <v>10</v>
      </c>
      <c r="F1525" s="58">
        <v>24866</v>
      </c>
      <c r="G1525" s="70">
        <v>1642</v>
      </c>
      <c r="H1525" s="70">
        <v>18</v>
      </c>
      <c r="I1525" s="58">
        <f t="shared" si="81"/>
        <v>62</v>
      </c>
      <c r="J1525" s="58"/>
      <c r="K1525" s="58"/>
      <c r="L1525" s="64" t="str">
        <f t="shared" si="82"/>
        <v>II</v>
      </c>
    </row>
    <row r="1526" spans="1:12" s="62" customFormat="1" ht="24.75" customHeight="1" x14ac:dyDescent="0.25">
      <c r="A1526" s="69">
        <f t="shared" si="80"/>
        <v>153</v>
      </c>
      <c r="C1526" s="70">
        <v>153</v>
      </c>
      <c r="D1526" s="58" t="s">
        <v>320</v>
      </c>
      <c r="E1526" s="58" t="s">
        <v>10</v>
      </c>
      <c r="F1526" s="58">
        <v>24866</v>
      </c>
      <c r="G1526" s="70">
        <v>1644</v>
      </c>
      <c r="H1526" s="70">
        <v>13</v>
      </c>
      <c r="I1526" s="58">
        <f t="shared" si="81"/>
        <v>62</v>
      </c>
      <c r="J1526" s="58"/>
      <c r="K1526" s="58"/>
      <c r="L1526" s="64" t="str">
        <f t="shared" si="82"/>
        <v>II</v>
      </c>
    </row>
    <row r="1527" spans="1:12" s="62" customFormat="1" ht="24.75" customHeight="1" x14ac:dyDescent="0.25">
      <c r="A1527" s="69">
        <f t="shared" si="80"/>
        <v>183</v>
      </c>
      <c r="C1527" s="70">
        <v>183</v>
      </c>
      <c r="D1527" s="58" t="s">
        <v>320</v>
      </c>
      <c r="E1527" s="58" t="s">
        <v>10</v>
      </c>
      <c r="F1527" s="58">
        <v>24791</v>
      </c>
      <c r="G1527" s="70">
        <v>1558</v>
      </c>
      <c r="H1527" s="70">
        <v>10</v>
      </c>
      <c r="I1527" s="58">
        <f t="shared" si="81"/>
        <v>33</v>
      </c>
      <c r="J1527" s="58"/>
      <c r="K1527" s="58"/>
      <c r="L1527" s="64" t="str">
        <f t="shared" si="82"/>
        <v>II</v>
      </c>
    </row>
    <row r="1528" spans="1:12" s="62" customFormat="1" ht="24.75" customHeight="1" x14ac:dyDescent="0.25">
      <c r="A1528" s="69">
        <f t="shared" si="80"/>
        <v>183</v>
      </c>
      <c r="C1528" s="70">
        <v>183</v>
      </c>
      <c r="D1528" s="58" t="s">
        <v>320</v>
      </c>
      <c r="E1528" s="58" t="s">
        <v>10</v>
      </c>
      <c r="F1528" s="58">
        <v>24791</v>
      </c>
      <c r="G1528" s="70">
        <v>1604</v>
      </c>
      <c r="H1528" s="70">
        <v>3</v>
      </c>
      <c r="I1528" s="58">
        <f t="shared" si="81"/>
        <v>33</v>
      </c>
      <c r="J1528" s="58"/>
      <c r="K1528" s="58"/>
      <c r="L1528" s="64" t="str">
        <f t="shared" si="82"/>
        <v>II</v>
      </c>
    </row>
    <row r="1529" spans="1:12" s="62" customFormat="1" ht="24.75" customHeight="1" x14ac:dyDescent="0.25">
      <c r="A1529" s="69">
        <f t="shared" si="80"/>
        <v>183</v>
      </c>
      <c r="C1529" s="70">
        <v>183</v>
      </c>
      <c r="D1529" s="58" t="s">
        <v>320</v>
      </c>
      <c r="E1529" s="58" t="s">
        <v>10</v>
      </c>
      <c r="F1529" s="58">
        <v>24791</v>
      </c>
      <c r="G1529" s="70">
        <v>1605</v>
      </c>
      <c r="H1529" s="70">
        <v>4</v>
      </c>
      <c r="I1529" s="58">
        <f t="shared" si="81"/>
        <v>33</v>
      </c>
      <c r="J1529" s="58"/>
      <c r="K1529" s="58"/>
      <c r="L1529" s="64" t="str">
        <f t="shared" si="82"/>
        <v>II</v>
      </c>
    </row>
    <row r="1530" spans="1:12" s="62" customFormat="1" ht="24.75" customHeight="1" x14ac:dyDescent="0.25">
      <c r="A1530" s="69">
        <f t="shared" si="80"/>
        <v>183</v>
      </c>
      <c r="C1530" s="70">
        <v>183</v>
      </c>
      <c r="D1530" s="58" t="s">
        <v>320</v>
      </c>
      <c r="E1530" s="58" t="s">
        <v>10</v>
      </c>
      <c r="F1530" s="58">
        <v>24791</v>
      </c>
      <c r="G1530" s="70">
        <v>1606</v>
      </c>
      <c r="H1530" s="70">
        <v>16</v>
      </c>
      <c r="I1530" s="58">
        <f t="shared" si="81"/>
        <v>33</v>
      </c>
      <c r="J1530" s="58"/>
      <c r="K1530" s="58"/>
      <c r="L1530" s="64" t="str">
        <f t="shared" si="82"/>
        <v>II</v>
      </c>
    </row>
    <row r="1531" spans="1:12" s="62" customFormat="1" ht="24.75" customHeight="1" x14ac:dyDescent="0.25">
      <c r="A1531" s="69">
        <f t="shared" si="80"/>
        <v>235</v>
      </c>
      <c r="C1531" s="70">
        <v>235</v>
      </c>
      <c r="D1531" s="58" t="s">
        <v>320</v>
      </c>
      <c r="E1531" s="58" t="s">
        <v>10</v>
      </c>
      <c r="F1531" s="58">
        <v>25104</v>
      </c>
      <c r="G1531" s="70">
        <v>1640</v>
      </c>
      <c r="H1531" s="70">
        <v>16</v>
      </c>
      <c r="I1531" s="58">
        <f t="shared" si="81"/>
        <v>16</v>
      </c>
      <c r="J1531" s="58"/>
      <c r="K1531" s="58"/>
      <c r="L1531" s="64" t="str">
        <f t="shared" si="82"/>
        <v>II</v>
      </c>
    </row>
    <row r="1532" spans="1:12" s="62" customFormat="1" ht="24.75" customHeight="1" x14ac:dyDescent="0.25">
      <c r="A1532" s="69">
        <f t="shared" si="80"/>
        <v>255</v>
      </c>
      <c r="C1532" s="70">
        <v>255</v>
      </c>
      <c r="D1532" s="58" t="s">
        <v>320</v>
      </c>
      <c r="E1532" s="58" t="s">
        <v>10</v>
      </c>
      <c r="F1532" s="58">
        <v>24987</v>
      </c>
      <c r="G1532" s="70">
        <v>1565</v>
      </c>
      <c r="H1532" s="70">
        <v>24</v>
      </c>
      <c r="I1532" s="58">
        <f t="shared" si="81"/>
        <v>178</v>
      </c>
      <c r="J1532" s="58"/>
      <c r="K1532" s="58"/>
      <c r="L1532" s="64" t="str">
        <f t="shared" si="82"/>
        <v>II</v>
      </c>
    </row>
    <row r="1533" spans="1:12" s="62" customFormat="1" ht="24.75" customHeight="1" x14ac:dyDescent="0.25">
      <c r="A1533" s="69">
        <f t="shared" si="80"/>
        <v>255</v>
      </c>
      <c r="C1533" s="70">
        <v>255</v>
      </c>
      <c r="D1533" s="58" t="s">
        <v>320</v>
      </c>
      <c r="E1533" s="58" t="s">
        <v>10</v>
      </c>
      <c r="F1533" s="58">
        <v>24987</v>
      </c>
      <c r="G1533" s="70">
        <v>1566</v>
      </c>
      <c r="H1533" s="70">
        <v>8</v>
      </c>
      <c r="I1533" s="58">
        <f t="shared" si="81"/>
        <v>178</v>
      </c>
      <c r="J1533" s="58"/>
      <c r="K1533" s="58"/>
      <c r="L1533" s="64" t="str">
        <f t="shared" si="82"/>
        <v>II</v>
      </c>
    </row>
    <row r="1534" spans="1:12" s="62" customFormat="1" ht="24.75" customHeight="1" x14ac:dyDescent="0.25">
      <c r="A1534" s="69">
        <f t="shared" si="80"/>
        <v>255</v>
      </c>
      <c r="C1534" s="70">
        <v>255</v>
      </c>
      <c r="D1534" s="58" t="s">
        <v>320</v>
      </c>
      <c r="E1534" s="58" t="s">
        <v>10</v>
      </c>
      <c r="F1534" s="58">
        <v>24988</v>
      </c>
      <c r="G1534" s="70">
        <v>1567</v>
      </c>
      <c r="H1534" s="70">
        <v>16</v>
      </c>
      <c r="I1534" s="58">
        <f t="shared" si="81"/>
        <v>178</v>
      </c>
      <c r="J1534" s="58"/>
      <c r="K1534" s="58"/>
      <c r="L1534" s="64" t="str">
        <f t="shared" si="82"/>
        <v>II</v>
      </c>
    </row>
    <row r="1535" spans="1:12" s="62" customFormat="1" ht="24.75" customHeight="1" x14ac:dyDescent="0.25">
      <c r="A1535" s="69">
        <f t="shared" si="80"/>
        <v>255</v>
      </c>
      <c r="C1535" s="70">
        <v>255</v>
      </c>
      <c r="D1535" s="58" t="s">
        <v>320</v>
      </c>
      <c r="E1535" s="58" t="s">
        <v>10</v>
      </c>
      <c r="F1535" s="58">
        <v>24987</v>
      </c>
      <c r="G1535" s="70">
        <v>1568</v>
      </c>
      <c r="H1535" s="70">
        <v>3</v>
      </c>
      <c r="I1535" s="58">
        <f t="shared" si="81"/>
        <v>178</v>
      </c>
      <c r="J1535" s="58"/>
      <c r="K1535" s="58"/>
      <c r="L1535" s="64" t="str">
        <f t="shared" si="82"/>
        <v>II</v>
      </c>
    </row>
    <row r="1536" spans="1:12" s="62" customFormat="1" ht="24.75" customHeight="1" x14ac:dyDescent="0.25">
      <c r="A1536" s="69">
        <f t="shared" si="80"/>
        <v>255</v>
      </c>
      <c r="C1536" s="70">
        <v>255</v>
      </c>
      <c r="D1536" s="58" t="s">
        <v>320</v>
      </c>
      <c r="E1536" s="58" t="s">
        <v>10</v>
      </c>
      <c r="F1536" s="58">
        <v>24987</v>
      </c>
      <c r="G1536" s="70">
        <v>1569</v>
      </c>
      <c r="H1536" s="70">
        <v>3</v>
      </c>
      <c r="I1536" s="58">
        <f t="shared" si="81"/>
        <v>178</v>
      </c>
      <c r="J1536" s="58"/>
      <c r="K1536" s="58"/>
      <c r="L1536" s="64" t="str">
        <f t="shared" si="82"/>
        <v>II</v>
      </c>
    </row>
    <row r="1537" spans="1:12" s="62" customFormat="1" ht="24.75" customHeight="1" x14ac:dyDescent="0.25">
      <c r="A1537" s="69">
        <f t="shared" si="80"/>
        <v>255</v>
      </c>
      <c r="C1537" s="70">
        <v>255</v>
      </c>
      <c r="D1537" s="58" t="s">
        <v>320</v>
      </c>
      <c r="E1537" s="58" t="s">
        <v>10</v>
      </c>
      <c r="F1537" s="58">
        <v>24988</v>
      </c>
      <c r="G1537" s="70">
        <v>1570</v>
      </c>
      <c r="H1537" s="70">
        <v>14</v>
      </c>
      <c r="I1537" s="58">
        <f t="shared" si="81"/>
        <v>178</v>
      </c>
      <c r="J1537" s="58"/>
      <c r="K1537" s="58"/>
      <c r="L1537" s="64" t="str">
        <f t="shared" si="82"/>
        <v>II</v>
      </c>
    </row>
    <row r="1538" spans="1:12" s="62" customFormat="1" ht="24.75" customHeight="1" x14ac:dyDescent="0.25">
      <c r="A1538" s="69">
        <f t="shared" si="80"/>
        <v>255</v>
      </c>
      <c r="C1538" s="70">
        <v>255</v>
      </c>
      <c r="D1538" s="58" t="s">
        <v>320</v>
      </c>
      <c r="E1538" s="58" t="s">
        <v>10</v>
      </c>
      <c r="F1538" s="58">
        <v>24989</v>
      </c>
      <c r="G1538" s="70">
        <v>1571</v>
      </c>
      <c r="H1538" s="70">
        <v>12</v>
      </c>
      <c r="I1538" s="58">
        <f t="shared" si="81"/>
        <v>178</v>
      </c>
      <c r="J1538" s="58"/>
      <c r="K1538" s="58"/>
      <c r="L1538" s="64" t="str">
        <f t="shared" si="82"/>
        <v>II</v>
      </c>
    </row>
    <row r="1539" spans="1:12" s="62" customFormat="1" ht="24.75" customHeight="1" x14ac:dyDescent="0.25">
      <c r="A1539" s="69">
        <f t="shared" si="80"/>
        <v>255</v>
      </c>
      <c r="C1539" s="70">
        <v>255</v>
      </c>
      <c r="D1539" s="58" t="s">
        <v>320</v>
      </c>
      <c r="E1539" s="58" t="s">
        <v>10</v>
      </c>
      <c r="F1539" s="58">
        <v>24989</v>
      </c>
      <c r="G1539" s="70">
        <v>1574</v>
      </c>
      <c r="H1539" s="70">
        <v>21</v>
      </c>
      <c r="I1539" s="58">
        <f t="shared" si="81"/>
        <v>178</v>
      </c>
      <c r="J1539" s="58"/>
      <c r="K1539" s="58"/>
      <c r="L1539" s="64" t="str">
        <f t="shared" si="82"/>
        <v>II</v>
      </c>
    </row>
    <row r="1540" spans="1:12" s="62" customFormat="1" ht="24.75" customHeight="1" x14ac:dyDescent="0.25">
      <c r="A1540" s="69">
        <f t="shared" si="80"/>
        <v>255</v>
      </c>
      <c r="C1540" s="70">
        <v>255</v>
      </c>
      <c r="D1540" s="58" t="s">
        <v>320</v>
      </c>
      <c r="E1540" s="58" t="s">
        <v>10</v>
      </c>
      <c r="F1540" s="58">
        <v>24985</v>
      </c>
      <c r="G1540" s="70">
        <v>1577</v>
      </c>
      <c r="H1540" s="70">
        <v>3</v>
      </c>
      <c r="I1540" s="58">
        <f t="shared" si="81"/>
        <v>178</v>
      </c>
      <c r="J1540" s="58"/>
      <c r="K1540" s="58"/>
      <c r="L1540" s="64" t="str">
        <f t="shared" si="82"/>
        <v>II</v>
      </c>
    </row>
    <row r="1541" spans="1:12" s="62" customFormat="1" ht="24.75" customHeight="1" x14ac:dyDescent="0.25">
      <c r="A1541" s="69">
        <f t="shared" ref="A1541:A1604" si="83">+C1541</f>
        <v>255</v>
      </c>
      <c r="C1541" s="70">
        <v>255</v>
      </c>
      <c r="D1541" s="58" t="s">
        <v>320</v>
      </c>
      <c r="E1541" s="58" t="s">
        <v>10</v>
      </c>
      <c r="F1541" s="58">
        <v>24985</v>
      </c>
      <c r="G1541" s="70">
        <v>1579</v>
      </c>
      <c r="H1541" s="70">
        <v>20</v>
      </c>
      <c r="I1541" s="58">
        <f t="shared" ref="I1541:I1604" si="84">SUMIF($C$4:$C$3331,A1541,$H$4:$H$3331)</f>
        <v>178</v>
      </c>
      <c r="J1541" s="58"/>
      <c r="K1541" s="58"/>
      <c r="L1541" s="64" t="str">
        <f t="shared" ref="L1541:L1604" si="85">IFERROR(VLOOKUP(D1541,$N$4:$P$31,3,0),"-")</f>
        <v>II</v>
      </c>
    </row>
    <row r="1542" spans="1:12" s="62" customFormat="1" ht="24.75" customHeight="1" x14ac:dyDescent="0.25">
      <c r="A1542" s="69">
        <f t="shared" si="83"/>
        <v>255</v>
      </c>
      <c r="C1542" s="70">
        <v>255</v>
      </c>
      <c r="D1542" s="58" t="s">
        <v>320</v>
      </c>
      <c r="E1542" s="58" t="s">
        <v>10</v>
      </c>
      <c r="F1542" s="58">
        <v>24985</v>
      </c>
      <c r="G1542" s="70">
        <v>1580</v>
      </c>
      <c r="H1542" s="70">
        <v>15</v>
      </c>
      <c r="I1542" s="58">
        <f t="shared" si="84"/>
        <v>178</v>
      </c>
      <c r="J1542" s="58"/>
      <c r="K1542" s="58"/>
      <c r="L1542" s="64" t="str">
        <f t="shared" si="85"/>
        <v>II</v>
      </c>
    </row>
    <row r="1543" spans="1:12" s="62" customFormat="1" ht="24.75" customHeight="1" x14ac:dyDescent="0.25">
      <c r="A1543" s="69">
        <f t="shared" si="83"/>
        <v>255</v>
      </c>
      <c r="C1543" s="70">
        <v>255</v>
      </c>
      <c r="D1543" s="58" t="s">
        <v>320</v>
      </c>
      <c r="E1543" s="58" t="s">
        <v>10</v>
      </c>
      <c r="F1543" s="58">
        <v>24986</v>
      </c>
      <c r="G1543" s="70">
        <v>1581</v>
      </c>
      <c r="H1543" s="70">
        <v>11</v>
      </c>
      <c r="I1543" s="58">
        <f t="shared" si="84"/>
        <v>178</v>
      </c>
      <c r="J1543" s="58"/>
      <c r="K1543" s="58"/>
      <c r="L1543" s="64" t="str">
        <f t="shared" si="85"/>
        <v>II</v>
      </c>
    </row>
    <row r="1544" spans="1:12" s="62" customFormat="1" ht="24.75" customHeight="1" x14ac:dyDescent="0.25">
      <c r="A1544" s="69">
        <f t="shared" si="83"/>
        <v>255</v>
      </c>
      <c r="C1544" s="70">
        <v>255</v>
      </c>
      <c r="D1544" s="58" t="s">
        <v>320</v>
      </c>
      <c r="E1544" s="58" t="s">
        <v>10</v>
      </c>
      <c r="F1544" s="58">
        <v>24986</v>
      </c>
      <c r="G1544" s="70">
        <v>1582</v>
      </c>
      <c r="H1544" s="70">
        <v>17</v>
      </c>
      <c r="I1544" s="58">
        <f t="shared" si="84"/>
        <v>178</v>
      </c>
      <c r="J1544" s="58"/>
      <c r="K1544" s="58"/>
      <c r="L1544" s="64" t="str">
        <f t="shared" si="85"/>
        <v>II</v>
      </c>
    </row>
    <row r="1545" spans="1:12" s="62" customFormat="1" ht="24.75" customHeight="1" x14ac:dyDescent="0.25">
      <c r="A1545" s="69">
        <f t="shared" si="83"/>
        <v>255</v>
      </c>
      <c r="C1545" s="70">
        <v>255</v>
      </c>
      <c r="D1545" s="58" t="s">
        <v>320</v>
      </c>
      <c r="E1545" s="58" t="s">
        <v>10</v>
      </c>
      <c r="F1545" s="58">
        <v>24987</v>
      </c>
      <c r="G1545" s="70">
        <v>1583</v>
      </c>
      <c r="H1545" s="70">
        <v>7</v>
      </c>
      <c r="I1545" s="58">
        <f t="shared" si="84"/>
        <v>178</v>
      </c>
      <c r="J1545" s="58"/>
      <c r="K1545" s="58"/>
      <c r="L1545" s="64" t="str">
        <f t="shared" si="85"/>
        <v>II</v>
      </c>
    </row>
    <row r="1546" spans="1:12" s="62" customFormat="1" ht="24.75" customHeight="1" x14ac:dyDescent="0.25">
      <c r="A1546" s="69">
        <f t="shared" si="83"/>
        <v>255</v>
      </c>
      <c r="C1546" s="70">
        <v>255</v>
      </c>
      <c r="D1546" s="58" t="s">
        <v>320</v>
      </c>
      <c r="E1546" s="58" t="s">
        <v>10</v>
      </c>
      <c r="F1546" s="58">
        <v>24986</v>
      </c>
      <c r="G1546" s="70">
        <v>1584</v>
      </c>
      <c r="H1546" s="70">
        <v>4</v>
      </c>
      <c r="I1546" s="58">
        <f t="shared" si="84"/>
        <v>178</v>
      </c>
      <c r="J1546" s="58"/>
      <c r="K1546" s="58"/>
      <c r="L1546" s="64" t="str">
        <f t="shared" si="85"/>
        <v>II</v>
      </c>
    </row>
    <row r="1547" spans="1:12" s="62" customFormat="1" ht="24.75" customHeight="1" x14ac:dyDescent="0.25">
      <c r="A1547" s="69">
        <f t="shared" si="83"/>
        <v>260</v>
      </c>
      <c r="C1547" s="70">
        <v>260</v>
      </c>
      <c r="D1547" s="58" t="s">
        <v>320</v>
      </c>
      <c r="E1547" s="58" t="s">
        <v>10</v>
      </c>
      <c r="F1547" s="58">
        <v>24963</v>
      </c>
      <c r="G1547" s="70">
        <v>1576</v>
      </c>
      <c r="H1547" s="70">
        <v>24</v>
      </c>
      <c r="I1547" s="58">
        <f t="shared" si="84"/>
        <v>179</v>
      </c>
      <c r="J1547" s="58"/>
      <c r="K1547" s="58"/>
      <c r="L1547" s="64" t="str">
        <f t="shared" si="85"/>
        <v>II</v>
      </c>
    </row>
    <row r="1548" spans="1:12" s="62" customFormat="1" ht="24.75" customHeight="1" x14ac:dyDescent="0.25">
      <c r="A1548" s="69">
        <f t="shared" si="83"/>
        <v>260</v>
      </c>
      <c r="C1548" s="70">
        <v>260</v>
      </c>
      <c r="D1548" s="58" t="s">
        <v>320</v>
      </c>
      <c r="E1548" s="58" t="s">
        <v>10</v>
      </c>
      <c r="F1548" s="58">
        <v>24963</v>
      </c>
      <c r="G1548" s="70">
        <v>1578</v>
      </c>
      <c r="H1548" s="70">
        <v>5</v>
      </c>
      <c r="I1548" s="58">
        <f t="shared" si="84"/>
        <v>179</v>
      </c>
      <c r="J1548" s="58"/>
      <c r="K1548" s="58"/>
      <c r="L1548" s="64" t="str">
        <f t="shared" si="85"/>
        <v>II</v>
      </c>
    </row>
    <row r="1549" spans="1:12" s="62" customFormat="1" ht="24.75" customHeight="1" x14ac:dyDescent="0.25">
      <c r="A1549" s="69">
        <f t="shared" si="83"/>
        <v>260</v>
      </c>
      <c r="C1549" s="70">
        <v>260</v>
      </c>
      <c r="D1549" s="58" t="s">
        <v>320</v>
      </c>
      <c r="E1549" s="58" t="s">
        <v>10</v>
      </c>
      <c r="F1549" s="58">
        <v>24961</v>
      </c>
      <c r="G1549" s="70">
        <v>1608</v>
      </c>
      <c r="H1549" s="70">
        <v>3</v>
      </c>
      <c r="I1549" s="58">
        <f t="shared" si="84"/>
        <v>179</v>
      </c>
      <c r="J1549" s="58"/>
      <c r="K1549" s="58"/>
      <c r="L1549" s="64" t="str">
        <f t="shared" si="85"/>
        <v>II</v>
      </c>
    </row>
    <row r="1550" spans="1:12" s="62" customFormat="1" ht="24.75" customHeight="1" x14ac:dyDescent="0.25">
      <c r="A1550" s="69">
        <f t="shared" si="83"/>
        <v>260</v>
      </c>
      <c r="C1550" s="70">
        <v>260</v>
      </c>
      <c r="D1550" s="58" t="s">
        <v>320</v>
      </c>
      <c r="E1550" s="58" t="s">
        <v>10</v>
      </c>
      <c r="F1550" s="58">
        <v>24961</v>
      </c>
      <c r="G1550" s="70">
        <v>1609</v>
      </c>
      <c r="H1550" s="70">
        <v>3</v>
      </c>
      <c r="I1550" s="58">
        <f t="shared" si="84"/>
        <v>179</v>
      </c>
      <c r="J1550" s="58"/>
      <c r="K1550" s="58"/>
      <c r="L1550" s="64" t="str">
        <f t="shared" si="85"/>
        <v>II</v>
      </c>
    </row>
    <row r="1551" spans="1:12" s="62" customFormat="1" ht="24.75" customHeight="1" x14ac:dyDescent="0.25">
      <c r="A1551" s="69">
        <f t="shared" si="83"/>
        <v>260</v>
      </c>
      <c r="C1551" s="70">
        <v>260</v>
      </c>
      <c r="D1551" s="58" t="s">
        <v>320</v>
      </c>
      <c r="E1551" s="58" t="s">
        <v>10</v>
      </c>
      <c r="F1551" s="58">
        <v>24960</v>
      </c>
      <c r="G1551" s="70">
        <v>1610</v>
      </c>
      <c r="H1551" s="70">
        <v>7</v>
      </c>
      <c r="I1551" s="58">
        <f t="shared" si="84"/>
        <v>179</v>
      </c>
      <c r="J1551" s="58"/>
      <c r="K1551" s="58"/>
      <c r="L1551" s="64" t="str">
        <f t="shared" si="85"/>
        <v>II</v>
      </c>
    </row>
    <row r="1552" spans="1:12" s="62" customFormat="1" ht="24.75" customHeight="1" x14ac:dyDescent="0.25">
      <c r="A1552" s="69">
        <f t="shared" si="83"/>
        <v>260</v>
      </c>
      <c r="C1552" s="70">
        <v>260</v>
      </c>
      <c r="D1552" s="58" t="s">
        <v>320</v>
      </c>
      <c r="E1552" s="58" t="s">
        <v>10</v>
      </c>
      <c r="F1552" s="58">
        <v>24961</v>
      </c>
      <c r="G1552" s="70">
        <v>1611</v>
      </c>
      <c r="H1552" s="70">
        <v>16</v>
      </c>
      <c r="I1552" s="58">
        <f t="shared" si="84"/>
        <v>179</v>
      </c>
      <c r="J1552" s="58"/>
      <c r="K1552" s="58"/>
      <c r="L1552" s="64" t="str">
        <f t="shared" si="85"/>
        <v>II</v>
      </c>
    </row>
    <row r="1553" spans="1:12" s="62" customFormat="1" ht="24.75" customHeight="1" x14ac:dyDescent="0.25">
      <c r="A1553" s="69">
        <f t="shared" si="83"/>
        <v>260</v>
      </c>
      <c r="C1553" s="70">
        <v>260</v>
      </c>
      <c r="D1553" s="58" t="s">
        <v>320</v>
      </c>
      <c r="E1553" s="58" t="s">
        <v>10</v>
      </c>
      <c r="F1553" s="58">
        <v>24960</v>
      </c>
      <c r="G1553" s="70">
        <v>1612</v>
      </c>
      <c r="H1553" s="70">
        <v>3</v>
      </c>
      <c r="I1553" s="58">
        <f t="shared" si="84"/>
        <v>179</v>
      </c>
      <c r="J1553" s="58"/>
      <c r="K1553" s="58"/>
      <c r="L1553" s="64" t="str">
        <f t="shared" si="85"/>
        <v>II</v>
      </c>
    </row>
    <row r="1554" spans="1:12" s="62" customFormat="1" ht="24.75" customHeight="1" x14ac:dyDescent="0.25">
      <c r="A1554" s="69">
        <f t="shared" si="83"/>
        <v>260</v>
      </c>
      <c r="C1554" s="70">
        <v>260</v>
      </c>
      <c r="D1554" s="58" t="s">
        <v>320</v>
      </c>
      <c r="E1554" s="58" t="s">
        <v>10</v>
      </c>
      <c r="F1554" s="58">
        <v>24961</v>
      </c>
      <c r="G1554" s="70">
        <v>1613</v>
      </c>
      <c r="H1554" s="70">
        <v>19</v>
      </c>
      <c r="I1554" s="58">
        <f t="shared" si="84"/>
        <v>179</v>
      </c>
      <c r="J1554" s="58"/>
      <c r="K1554" s="58"/>
      <c r="L1554" s="64" t="str">
        <f t="shared" si="85"/>
        <v>II</v>
      </c>
    </row>
    <row r="1555" spans="1:12" s="62" customFormat="1" ht="24.75" customHeight="1" x14ac:dyDescent="0.25">
      <c r="A1555" s="69">
        <f t="shared" si="83"/>
        <v>260</v>
      </c>
      <c r="C1555" s="70">
        <v>260</v>
      </c>
      <c r="D1555" s="58" t="s">
        <v>320</v>
      </c>
      <c r="E1555" s="58" t="s">
        <v>10</v>
      </c>
      <c r="F1555" s="58">
        <v>24962</v>
      </c>
      <c r="G1555" s="70">
        <v>1614</v>
      </c>
      <c r="H1555" s="70">
        <v>7</v>
      </c>
      <c r="I1555" s="58">
        <f t="shared" si="84"/>
        <v>179</v>
      </c>
      <c r="J1555" s="58"/>
      <c r="K1555" s="58"/>
      <c r="L1555" s="64" t="str">
        <f t="shared" si="85"/>
        <v>II</v>
      </c>
    </row>
    <row r="1556" spans="1:12" s="62" customFormat="1" ht="24.75" customHeight="1" x14ac:dyDescent="0.25">
      <c r="A1556" s="69">
        <f t="shared" si="83"/>
        <v>260</v>
      </c>
      <c r="C1556" s="70">
        <v>260</v>
      </c>
      <c r="D1556" s="58" t="s">
        <v>320</v>
      </c>
      <c r="E1556" s="58" t="s">
        <v>10</v>
      </c>
      <c r="F1556" s="58">
        <v>24962</v>
      </c>
      <c r="G1556" s="70">
        <v>1615</v>
      </c>
      <c r="H1556" s="70">
        <v>24</v>
      </c>
      <c r="I1556" s="58">
        <f t="shared" si="84"/>
        <v>179</v>
      </c>
      <c r="J1556" s="58"/>
      <c r="K1556" s="58"/>
      <c r="L1556" s="64" t="str">
        <f t="shared" si="85"/>
        <v>II</v>
      </c>
    </row>
    <row r="1557" spans="1:12" s="62" customFormat="1" ht="24.75" customHeight="1" x14ac:dyDescent="0.25">
      <c r="A1557" s="69">
        <f t="shared" si="83"/>
        <v>260</v>
      </c>
      <c r="C1557" s="70">
        <v>260</v>
      </c>
      <c r="D1557" s="58" t="s">
        <v>320</v>
      </c>
      <c r="E1557" s="58" t="s">
        <v>10</v>
      </c>
      <c r="F1557" s="58">
        <v>24963</v>
      </c>
      <c r="G1557" s="70">
        <v>1616</v>
      </c>
      <c r="H1557" s="70">
        <v>3</v>
      </c>
      <c r="I1557" s="58">
        <f t="shared" si="84"/>
        <v>179</v>
      </c>
      <c r="J1557" s="58"/>
      <c r="K1557" s="58"/>
      <c r="L1557" s="64" t="str">
        <f t="shared" si="85"/>
        <v>II</v>
      </c>
    </row>
    <row r="1558" spans="1:12" s="62" customFormat="1" ht="24.75" customHeight="1" x14ac:dyDescent="0.25">
      <c r="A1558" s="69">
        <f t="shared" si="83"/>
        <v>260</v>
      </c>
      <c r="C1558" s="70">
        <v>260</v>
      </c>
      <c r="D1558" s="58" t="s">
        <v>320</v>
      </c>
      <c r="E1558" s="58" t="s">
        <v>10</v>
      </c>
      <c r="F1558" s="58">
        <v>24962</v>
      </c>
      <c r="G1558" s="70">
        <v>1617</v>
      </c>
      <c r="H1558" s="70">
        <v>15</v>
      </c>
      <c r="I1558" s="58">
        <f t="shared" si="84"/>
        <v>179</v>
      </c>
      <c r="J1558" s="58"/>
      <c r="K1558" s="58"/>
      <c r="L1558" s="64" t="str">
        <f t="shared" si="85"/>
        <v>II</v>
      </c>
    </row>
    <row r="1559" spans="1:12" s="62" customFormat="1" ht="24.75" customHeight="1" x14ac:dyDescent="0.25">
      <c r="A1559" s="69">
        <f t="shared" si="83"/>
        <v>260</v>
      </c>
      <c r="C1559" s="70">
        <v>260</v>
      </c>
      <c r="D1559" s="58" t="s">
        <v>320</v>
      </c>
      <c r="E1559" s="58" t="s">
        <v>10</v>
      </c>
      <c r="F1559" s="58">
        <v>24963</v>
      </c>
      <c r="G1559" s="70">
        <v>1618</v>
      </c>
      <c r="H1559" s="70">
        <v>10</v>
      </c>
      <c r="I1559" s="58">
        <f t="shared" si="84"/>
        <v>179</v>
      </c>
      <c r="J1559" s="58"/>
      <c r="K1559" s="58"/>
      <c r="L1559" s="64" t="str">
        <f t="shared" si="85"/>
        <v>II</v>
      </c>
    </row>
    <row r="1560" spans="1:12" s="62" customFormat="1" ht="24.75" customHeight="1" x14ac:dyDescent="0.25">
      <c r="A1560" s="69">
        <f t="shared" si="83"/>
        <v>260</v>
      </c>
      <c r="C1560" s="70">
        <v>260</v>
      </c>
      <c r="D1560" s="58" t="s">
        <v>320</v>
      </c>
      <c r="E1560" s="58" t="s">
        <v>10</v>
      </c>
      <c r="F1560" s="58">
        <v>24960</v>
      </c>
      <c r="G1560" s="70">
        <v>1625</v>
      </c>
      <c r="H1560" s="70">
        <v>4</v>
      </c>
      <c r="I1560" s="58">
        <f t="shared" si="84"/>
        <v>179</v>
      </c>
      <c r="J1560" s="58"/>
      <c r="K1560" s="58"/>
      <c r="L1560" s="64" t="str">
        <f t="shared" si="85"/>
        <v>II</v>
      </c>
    </row>
    <row r="1561" spans="1:12" s="62" customFormat="1" ht="24.75" customHeight="1" x14ac:dyDescent="0.25">
      <c r="A1561" s="69">
        <f t="shared" si="83"/>
        <v>260</v>
      </c>
      <c r="C1561" s="70">
        <v>260</v>
      </c>
      <c r="D1561" s="58" t="s">
        <v>320</v>
      </c>
      <c r="E1561" s="58" t="s">
        <v>10</v>
      </c>
      <c r="F1561" s="58">
        <v>24960</v>
      </c>
      <c r="G1561" s="70">
        <v>1626</v>
      </c>
      <c r="H1561" s="70">
        <v>12</v>
      </c>
      <c r="I1561" s="58">
        <f t="shared" si="84"/>
        <v>179</v>
      </c>
      <c r="J1561" s="58"/>
      <c r="K1561" s="58"/>
      <c r="L1561" s="64" t="str">
        <f t="shared" si="85"/>
        <v>II</v>
      </c>
    </row>
    <row r="1562" spans="1:12" s="62" customFormat="1" ht="24.75" customHeight="1" x14ac:dyDescent="0.25">
      <c r="A1562" s="69">
        <f t="shared" si="83"/>
        <v>260</v>
      </c>
      <c r="C1562" s="70">
        <v>260</v>
      </c>
      <c r="D1562" s="58" t="s">
        <v>320</v>
      </c>
      <c r="E1562" s="58" t="s">
        <v>10</v>
      </c>
      <c r="F1562" s="58">
        <v>24960</v>
      </c>
      <c r="G1562" s="70">
        <v>1627</v>
      </c>
      <c r="H1562" s="70">
        <v>24</v>
      </c>
      <c r="I1562" s="58">
        <f t="shared" si="84"/>
        <v>179</v>
      </c>
      <c r="J1562" s="58"/>
      <c r="K1562" s="58"/>
      <c r="L1562" s="64" t="str">
        <f t="shared" si="85"/>
        <v>II</v>
      </c>
    </row>
    <row r="1563" spans="1:12" s="62" customFormat="1" ht="24.75" customHeight="1" x14ac:dyDescent="0.25">
      <c r="A1563" s="69">
        <f t="shared" si="83"/>
        <v>304</v>
      </c>
      <c r="C1563" s="70">
        <v>304</v>
      </c>
      <c r="D1563" s="58" t="s">
        <v>320</v>
      </c>
      <c r="E1563" s="58" t="s">
        <v>10</v>
      </c>
      <c r="F1563" s="58">
        <v>24873</v>
      </c>
      <c r="G1563" s="70">
        <v>1620</v>
      </c>
      <c r="H1563" s="70">
        <v>11</v>
      </c>
      <c r="I1563" s="58">
        <f t="shared" si="84"/>
        <v>26</v>
      </c>
      <c r="J1563" s="58"/>
      <c r="K1563" s="58"/>
      <c r="L1563" s="64" t="str">
        <f t="shared" si="85"/>
        <v>II</v>
      </c>
    </row>
    <row r="1564" spans="1:12" s="62" customFormat="1" ht="24.75" customHeight="1" x14ac:dyDescent="0.25">
      <c r="A1564" s="69">
        <f t="shared" si="83"/>
        <v>304</v>
      </c>
      <c r="C1564" s="70">
        <v>304</v>
      </c>
      <c r="D1564" s="58" t="s">
        <v>320</v>
      </c>
      <c r="E1564" s="58" t="s">
        <v>10</v>
      </c>
      <c r="F1564" s="58">
        <v>24873</v>
      </c>
      <c r="G1564" s="70">
        <v>1643</v>
      </c>
      <c r="H1564" s="70">
        <v>3</v>
      </c>
      <c r="I1564" s="58">
        <f t="shared" si="84"/>
        <v>26</v>
      </c>
      <c r="J1564" s="58"/>
      <c r="K1564" s="58"/>
      <c r="L1564" s="64" t="str">
        <f t="shared" si="85"/>
        <v>II</v>
      </c>
    </row>
    <row r="1565" spans="1:12" s="62" customFormat="1" ht="24.75" customHeight="1" x14ac:dyDescent="0.25">
      <c r="A1565" s="69">
        <f t="shared" si="83"/>
        <v>304</v>
      </c>
      <c r="C1565" s="70">
        <v>304</v>
      </c>
      <c r="D1565" s="58" t="s">
        <v>320</v>
      </c>
      <c r="E1565" s="58" t="s">
        <v>10</v>
      </c>
      <c r="F1565" s="58">
        <v>24873</v>
      </c>
      <c r="G1565" s="70">
        <v>1645</v>
      </c>
      <c r="H1565" s="70">
        <v>12</v>
      </c>
      <c r="I1565" s="58">
        <f t="shared" si="84"/>
        <v>26</v>
      </c>
      <c r="J1565" s="58"/>
      <c r="K1565" s="58"/>
      <c r="L1565" s="64" t="str">
        <f t="shared" si="85"/>
        <v>II</v>
      </c>
    </row>
    <row r="1566" spans="1:12" s="62" customFormat="1" ht="24.75" customHeight="1" x14ac:dyDescent="0.25">
      <c r="A1566" s="69">
        <f t="shared" si="83"/>
        <v>316</v>
      </c>
      <c r="C1566" s="70">
        <v>316</v>
      </c>
      <c r="D1566" s="58" t="s">
        <v>320</v>
      </c>
      <c r="E1566" s="58" t="s">
        <v>10</v>
      </c>
      <c r="F1566" s="58">
        <v>24121</v>
      </c>
      <c r="G1566" s="70">
        <v>1474</v>
      </c>
      <c r="H1566" s="70">
        <v>24</v>
      </c>
      <c r="I1566" s="58">
        <f t="shared" si="84"/>
        <v>384</v>
      </c>
      <c r="J1566" s="58"/>
      <c r="K1566" s="58"/>
      <c r="L1566" s="64" t="str">
        <f t="shared" si="85"/>
        <v>II</v>
      </c>
    </row>
    <row r="1567" spans="1:12" s="62" customFormat="1" ht="24.75" customHeight="1" x14ac:dyDescent="0.25">
      <c r="A1567" s="69">
        <f t="shared" si="83"/>
        <v>316</v>
      </c>
      <c r="C1567" s="70">
        <v>316</v>
      </c>
      <c r="D1567" s="58" t="s">
        <v>320</v>
      </c>
      <c r="E1567" s="58" t="s">
        <v>10</v>
      </c>
      <c r="F1567" s="58">
        <v>24122</v>
      </c>
      <c r="G1567" s="70">
        <v>1475</v>
      </c>
      <c r="H1567" s="70">
        <v>4</v>
      </c>
      <c r="I1567" s="58">
        <f t="shared" si="84"/>
        <v>384</v>
      </c>
      <c r="J1567" s="58"/>
      <c r="K1567" s="58"/>
      <c r="L1567" s="64" t="str">
        <f t="shared" si="85"/>
        <v>II</v>
      </c>
    </row>
    <row r="1568" spans="1:12" s="62" customFormat="1" ht="24.75" customHeight="1" x14ac:dyDescent="0.25">
      <c r="A1568" s="69">
        <f t="shared" si="83"/>
        <v>316</v>
      </c>
      <c r="C1568" s="70">
        <v>316</v>
      </c>
      <c r="D1568" s="58" t="s">
        <v>320</v>
      </c>
      <c r="E1568" s="58" t="s">
        <v>10</v>
      </c>
      <c r="F1568" s="58">
        <v>24121</v>
      </c>
      <c r="G1568" s="70">
        <v>1476</v>
      </c>
      <c r="H1568" s="70">
        <v>5</v>
      </c>
      <c r="I1568" s="58">
        <f t="shared" si="84"/>
        <v>384</v>
      </c>
      <c r="J1568" s="58"/>
      <c r="K1568" s="58"/>
      <c r="L1568" s="64" t="str">
        <f t="shared" si="85"/>
        <v>II</v>
      </c>
    </row>
    <row r="1569" spans="1:12" s="62" customFormat="1" ht="24.75" customHeight="1" x14ac:dyDescent="0.25">
      <c r="A1569" s="69">
        <f t="shared" si="83"/>
        <v>316</v>
      </c>
      <c r="C1569" s="70">
        <v>316</v>
      </c>
      <c r="D1569" s="58" t="s">
        <v>320</v>
      </c>
      <c r="E1569" s="58" t="s">
        <v>10</v>
      </c>
      <c r="F1569" s="58">
        <v>24122</v>
      </c>
      <c r="G1569" s="70">
        <v>1477</v>
      </c>
      <c r="H1569" s="70">
        <v>19</v>
      </c>
      <c r="I1569" s="58">
        <f t="shared" si="84"/>
        <v>384</v>
      </c>
      <c r="J1569" s="58"/>
      <c r="K1569" s="58"/>
      <c r="L1569" s="64" t="str">
        <f t="shared" si="85"/>
        <v>II</v>
      </c>
    </row>
    <row r="1570" spans="1:12" s="62" customFormat="1" ht="24.75" customHeight="1" x14ac:dyDescent="0.25">
      <c r="A1570" s="69">
        <f t="shared" si="83"/>
        <v>316</v>
      </c>
      <c r="C1570" s="70">
        <v>316</v>
      </c>
      <c r="D1570" s="58" t="s">
        <v>320</v>
      </c>
      <c r="E1570" s="58" t="s">
        <v>10</v>
      </c>
      <c r="F1570" s="58">
        <v>24123</v>
      </c>
      <c r="G1570" s="70">
        <v>1478</v>
      </c>
      <c r="H1570" s="70">
        <v>4</v>
      </c>
      <c r="I1570" s="58">
        <f t="shared" si="84"/>
        <v>384</v>
      </c>
      <c r="J1570" s="58"/>
      <c r="K1570" s="58"/>
      <c r="L1570" s="64" t="str">
        <f t="shared" si="85"/>
        <v>II</v>
      </c>
    </row>
    <row r="1571" spans="1:12" s="62" customFormat="1" ht="24.75" customHeight="1" x14ac:dyDescent="0.25">
      <c r="A1571" s="69">
        <f t="shared" si="83"/>
        <v>316</v>
      </c>
      <c r="C1571" s="70">
        <v>316</v>
      </c>
      <c r="D1571" s="58" t="s">
        <v>320</v>
      </c>
      <c r="E1571" s="58" t="s">
        <v>10</v>
      </c>
      <c r="F1571" s="58">
        <v>24122</v>
      </c>
      <c r="G1571" s="70">
        <v>1479</v>
      </c>
      <c r="H1571" s="70">
        <v>9</v>
      </c>
      <c r="I1571" s="58">
        <f t="shared" si="84"/>
        <v>384</v>
      </c>
      <c r="J1571" s="58"/>
      <c r="K1571" s="58"/>
      <c r="L1571" s="64" t="str">
        <f t="shared" si="85"/>
        <v>II</v>
      </c>
    </row>
    <row r="1572" spans="1:12" s="62" customFormat="1" ht="24.75" customHeight="1" x14ac:dyDescent="0.25">
      <c r="A1572" s="69">
        <f t="shared" si="83"/>
        <v>316</v>
      </c>
      <c r="C1572" s="70">
        <v>316</v>
      </c>
      <c r="D1572" s="58" t="s">
        <v>320</v>
      </c>
      <c r="E1572" s="58" t="s">
        <v>10</v>
      </c>
      <c r="F1572" s="58">
        <v>24123</v>
      </c>
      <c r="G1572" s="70">
        <v>1480</v>
      </c>
      <c r="H1572" s="70">
        <v>15</v>
      </c>
      <c r="I1572" s="58">
        <f t="shared" si="84"/>
        <v>384</v>
      </c>
      <c r="J1572" s="58"/>
      <c r="K1572" s="58"/>
      <c r="L1572" s="64" t="str">
        <f t="shared" si="85"/>
        <v>II</v>
      </c>
    </row>
    <row r="1573" spans="1:12" s="62" customFormat="1" ht="24.75" customHeight="1" x14ac:dyDescent="0.25">
      <c r="A1573" s="69">
        <f t="shared" si="83"/>
        <v>316</v>
      </c>
      <c r="C1573" s="70">
        <v>316</v>
      </c>
      <c r="D1573" s="58" t="s">
        <v>320</v>
      </c>
      <c r="E1573" s="58" t="s">
        <v>10</v>
      </c>
      <c r="F1573" s="58">
        <v>24123</v>
      </c>
      <c r="G1573" s="70">
        <v>1481</v>
      </c>
      <c r="H1573" s="70">
        <v>22</v>
      </c>
      <c r="I1573" s="58">
        <f t="shared" si="84"/>
        <v>384</v>
      </c>
      <c r="J1573" s="58"/>
      <c r="K1573" s="58"/>
      <c r="L1573" s="64" t="str">
        <f t="shared" si="85"/>
        <v>II</v>
      </c>
    </row>
    <row r="1574" spans="1:12" s="62" customFormat="1" ht="24.75" customHeight="1" x14ac:dyDescent="0.25">
      <c r="A1574" s="69">
        <f t="shared" si="83"/>
        <v>316</v>
      </c>
      <c r="C1574" s="70">
        <v>316</v>
      </c>
      <c r="D1574" s="58" t="s">
        <v>320</v>
      </c>
      <c r="E1574" s="58" t="s">
        <v>10</v>
      </c>
      <c r="F1574" s="58">
        <v>24124</v>
      </c>
      <c r="G1574" s="70">
        <v>1482</v>
      </c>
      <c r="H1574" s="70">
        <v>4</v>
      </c>
      <c r="I1574" s="58">
        <f t="shared" si="84"/>
        <v>384</v>
      </c>
      <c r="J1574" s="58"/>
      <c r="K1574" s="58"/>
      <c r="L1574" s="64" t="str">
        <f t="shared" si="85"/>
        <v>II</v>
      </c>
    </row>
    <row r="1575" spans="1:12" s="62" customFormat="1" ht="24.75" customHeight="1" x14ac:dyDescent="0.25">
      <c r="A1575" s="69">
        <f t="shared" si="83"/>
        <v>316</v>
      </c>
      <c r="C1575" s="70">
        <v>316</v>
      </c>
      <c r="D1575" s="58" t="s">
        <v>320</v>
      </c>
      <c r="E1575" s="58" t="s">
        <v>10</v>
      </c>
      <c r="F1575" s="58">
        <v>24124</v>
      </c>
      <c r="G1575" s="70">
        <v>1483</v>
      </c>
      <c r="H1575" s="70">
        <v>24</v>
      </c>
      <c r="I1575" s="58">
        <f t="shared" si="84"/>
        <v>384</v>
      </c>
      <c r="J1575" s="58"/>
      <c r="K1575" s="58"/>
      <c r="L1575" s="64" t="str">
        <f t="shared" si="85"/>
        <v>II</v>
      </c>
    </row>
    <row r="1576" spans="1:12" s="62" customFormat="1" ht="24.75" customHeight="1" x14ac:dyDescent="0.25">
      <c r="A1576" s="69">
        <f t="shared" si="83"/>
        <v>316</v>
      </c>
      <c r="C1576" s="70">
        <v>316</v>
      </c>
      <c r="D1576" s="58" t="s">
        <v>320</v>
      </c>
      <c r="E1576" s="58" t="s">
        <v>10</v>
      </c>
      <c r="F1576" s="58">
        <v>24124</v>
      </c>
      <c r="G1576" s="70">
        <v>1484</v>
      </c>
      <c r="H1576" s="70">
        <v>16</v>
      </c>
      <c r="I1576" s="58">
        <f t="shared" si="84"/>
        <v>384</v>
      </c>
      <c r="J1576" s="58"/>
      <c r="K1576" s="58"/>
      <c r="L1576" s="64" t="str">
        <f t="shared" si="85"/>
        <v>II</v>
      </c>
    </row>
    <row r="1577" spans="1:12" s="62" customFormat="1" ht="24.75" customHeight="1" x14ac:dyDescent="0.25">
      <c r="A1577" s="69">
        <f t="shared" si="83"/>
        <v>316</v>
      </c>
      <c r="C1577" s="70">
        <v>316</v>
      </c>
      <c r="D1577" s="58" t="s">
        <v>320</v>
      </c>
      <c r="E1577" s="58" t="s">
        <v>10</v>
      </c>
      <c r="F1577" s="58">
        <v>24125</v>
      </c>
      <c r="G1577" s="70">
        <v>1485</v>
      </c>
      <c r="H1577" s="70">
        <v>9</v>
      </c>
      <c r="I1577" s="58">
        <f t="shared" si="84"/>
        <v>384</v>
      </c>
      <c r="J1577" s="58"/>
      <c r="K1577" s="58"/>
      <c r="L1577" s="64" t="str">
        <f t="shared" si="85"/>
        <v>II</v>
      </c>
    </row>
    <row r="1578" spans="1:12" s="62" customFormat="1" ht="24.75" customHeight="1" x14ac:dyDescent="0.25">
      <c r="A1578" s="69">
        <f t="shared" si="83"/>
        <v>316</v>
      </c>
      <c r="C1578" s="70">
        <v>316</v>
      </c>
      <c r="D1578" s="58" t="s">
        <v>320</v>
      </c>
      <c r="E1578" s="58" t="s">
        <v>10</v>
      </c>
      <c r="F1578" s="58">
        <v>24124</v>
      </c>
      <c r="G1578" s="70">
        <v>1486</v>
      </c>
      <c r="H1578" s="70">
        <v>3</v>
      </c>
      <c r="I1578" s="58">
        <f t="shared" si="84"/>
        <v>384</v>
      </c>
      <c r="J1578" s="58"/>
      <c r="K1578" s="58"/>
      <c r="L1578" s="64" t="str">
        <f t="shared" si="85"/>
        <v>II</v>
      </c>
    </row>
    <row r="1579" spans="1:12" s="62" customFormat="1" ht="24.75" customHeight="1" x14ac:dyDescent="0.25">
      <c r="A1579" s="69">
        <f t="shared" si="83"/>
        <v>316</v>
      </c>
      <c r="C1579" s="70">
        <v>316</v>
      </c>
      <c r="D1579" s="58" t="s">
        <v>320</v>
      </c>
      <c r="E1579" s="58" t="s">
        <v>10</v>
      </c>
      <c r="F1579" s="58">
        <v>24125</v>
      </c>
      <c r="G1579" s="70">
        <v>1487</v>
      </c>
      <c r="H1579" s="70">
        <v>24</v>
      </c>
      <c r="I1579" s="58">
        <f t="shared" si="84"/>
        <v>384</v>
      </c>
      <c r="J1579" s="58"/>
      <c r="K1579" s="58"/>
      <c r="L1579" s="64" t="str">
        <f t="shared" si="85"/>
        <v>II</v>
      </c>
    </row>
    <row r="1580" spans="1:12" s="62" customFormat="1" ht="24.75" customHeight="1" x14ac:dyDescent="0.25">
      <c r="A1580" s="69">
        <f t="shared" si="83"/>
        <v>316</v>
      </c>
      <c r="C1580" s="70">
        <v>316</v>
      </c>
      <c r="D1580" s="58" t="s">
        <v>320</v>
      </c>
      <c r="E1580" s="58" t="s">
        <v>10</v>
      </c>
      <c r="F1580" s="58">
        <v>24126</v>
      </c>
      <c r="G1580" s="70">
        <v>1488</v>
      </c>
      <c r="H1580" s="70">
        <v>14</v>
      </c>
      <c r="I1580" s="58">
        <f t="shared" si="84"/>
        <v>384</v>
      </c>
      <c r="J1580" s="58"/>
      <c r="K1580" s="58"/>
      <c r="L1580" s="64" t="str">
        <f t="shared" si="85"/>
        <v>II</v>
      </c>
    </row>
    <row r="1581" spans="1:12" s="62" customFormat="1" ht="24.75" customHeight="1" x14ac:dyDescent="0.25">
      <c r="A1581" s="69">
        <f t="shared" si="83"/>
        <v>316</v>
      </c>
      <c r="C1581" s="70">
        <v>316</v>
      </c>
      <c r="D1581" s="58" t="s">
        <v>320</v>
      </c>
      <c r="E1581" s="58" t="s">
        <v>10</v>
      </c>
      <c r="F1581" s="58">
        <v>24125</v>
      </c>
      <c r="G1581" s="70">
        <v>1489</v>
      </c>
      <c r="H1581" s="70">
        <v>12</v>
      </c>
      <c r="I1581" s="58">
        <f t="shared" si="84"/>
        <v>384</v>
      </c>
      <c r="J1581" s="58"/>
      <c r="K1581" s="58"/>
      <c r="L1581" s="64" t="str">
        <f t="shared" si="85"/>
        <v>II</v>
      </c>
    </row>
    <row r="1582" spans="1:12" s="62" customFormat="1" ht="24.75" customHeight="1" x14ac:dyDescent="0.25">
      <c r="A1582" s="69">
        <f t="shared" si="83"/>
        <v>316</v>
      </c>
      <c r="C1582" s="70">
        <v>316</v>
      </c>
      <c r="D1582" s="58" t="s">
        <v>320</v>
      </c>
      <c r="E1582" s="58" t="s">
        <v>10</v>
      </c>
      <c r="F1582" s="58">
        <v>24126</v>
      </c>
      <c r="G1582" s="70">
        <v>1492</v>
      </c>
      <c r="H1582" s="70">
        <v>19</v>
      </c>
      <c r="I1582" s="58">
        <f t="shared" si="84"/>
        <v>384</v>
      </c>
      <c r="J1582" s="58"/>
      <c r="K1582" s="58"/>
      <c r="L1582" s="64" t="str">
        <f t="shared" si="85"/>
        <v>II</v>
      </c>
    </row>
    <row r="1583" spans="1:12" s="62" customFormat="1" ht="24.75" customHeight="1" x14ac:dyDescent="0.25">
      <c r="A1583" s="69">
        <f t="shared" si="83"/>
        <v>316</v>
      </c>
      <c r="C1583" s="70">
        <v>316</v>
      </c>
      <c r="D1583" s="58" t="s">
        <v>320</v>
      </c>
      <c r="E1583" s="58" t="s">
        <v>10</v>
      </c>
      <c r="F1583" s="58">
        <v>24117</v>
      </c>
      <c r="G1583" s="70">
        <v>1547</v>
      </c>
      <c r="H1583" s="70">
        <v>3</v>
      </c>
      <c r="I1583" s="58">
        <f t="shared" si="84"/>
        <v>384</v>
      </c>
      <c r="J1583" s="58"/>
      <c r="K1583" s="58"/>
      <c r="L1583" s="64" t="str">
        <f t="shared" si="85"/>
        <v>II</v>
      </c>
    </row>
    <row r="1584" spans="1:12" s="62" customFormat="1" ht="24.75" customHeight="1" x14ac:dyDescent="0.25">
      <c r="A1584" s="69">
        <f t="shared" si="83"/>
        <v>316</v>
      </c>
      <c r="C1584" s="70">
        <v>316</v>
      </c>
      <c r="D1584" s="58" t="s">
        <v>320</v>
      </c>
      <c r="E1584" s="58" t="s">
        <v>10</v>
      </c>
      <c r="F1584" s="58">
        <v>24118</v>
      </c>
      <c r="G1584" s="70">
        <v>1548</v>
      </c>
      <c r="H1584" s="70">
        <v>3</v>
      </c>
      <c r="I1584" s="58">
        <f t="shared" si="84"/>
        <v>384</v>
      </c>
      <c r="J1584" s="58"/>
      <c r="K1584" s="58"/>
      <c r="L1584" s="64" t="str">
        <f t="shared" si="85"/>
        <v>II</v>
      </c>
    </row>
    <row r="1585" spans="1:12" s="62" customFormat="1" ht="24.75" customHeight="1" x14ac:dyDescent="0.25">
      <c r="A1585" s="69">
        <f t="shared" si="83"/>
        <v>316</v>
      </c>
      <c r="C1585" s="70">
        <v>316</v>
      </c>
      <c r="D1585" s="58" t="s">
        <v>320</v>
      </c>
      <c r="E1585" s="58" t="s">
        <v>10</v>
      </c>
      <c r="F1585" s="58">
        <v>24117</v>
      </c>
      <c r="G1585" s="70">
        <v>1549</v>
      </c>
      <c r="H1585" s="70">
        <v>32</v>
      </c>
      <c r="I1585" s="58">
        <f t="shared" si="84"/>
        <v>384</v>
      </c>
      <c r="J1585" s="58"/>
      <c r="K1585" s="58"/>
      <c r="L1585" s="64" t="str">
        <f t="shared" si="85"/>
        <v>II</v>
      </c>
    </row>
    <row r="1586" spans="1:12" s="62" customFormat="1" ht="24.75" customHeight="1" x14ac:dyDescent="0.25">
      <c r="A1586" s="69">
        <f t="shared" si="83"/>
        <v>316</v>
      </c>
      <c r="C1586" s="70">
        <v>316</v>
      </c>
      <c r="D1586" s="58" t="s">
        <v>320</v>
      </c>
      <c r="E1586" s="58" t="s">
        <v>10</v>
      </c>
      <c r="F1586" s="58">
        <v>24118</v>
      </c>
      <c r="G1586" s="70">
        <v>1550</v>
      </c>
      <c r="H1586" s="70">
        <v>12</v>
      </c>
      <c r="I1586" s="58">
        <f t="shared" si="84"/>
        <v>384</v>
      </c>
      <c r="J1586" s="58"/>
      <c r="K1586" s="58"/>
      <c r="L1586" s="64" t="str">
        <f t="shared" si="85"/>
        <v>II</v>
      </c>
    </row>
    <row r="1587" spans="1:12" s="62" customFormat="1" ht="24.75" customHeight="1" x14ac:dyDescent="0.25">
      <c r="A1587" s="69">
        <f t="shared" si="83"/>
        <v>316</v>
      </c>
      <c r="C1587" s="70">
        <v>316</v>
      </c>
      <c r="D1587" s="58" t="s">
        <v>320</v>
      </c>
      <c r="E1587" s="58" t="s">
        <v>10</v>
      </c>
      <c r="F1587" s="58">
        <v>24117</v>
      </c>
      <c r="G1587" s="70">
        <v>1551</v>
      </c>
      <c r="H1587" s="70">
        <v>4</v>
      </c>
      <c r="I1587" s="58">
        <f t="shared" si="84"/>
        <v>384</v>
      </c>
      <c r="J1587" s="58"/>
      <c r="K1587" s="58"/>
      <c r="L1587" s="64" t="str">
        <f t="shared" si="85"/>
        <v>II</v>
      </c>
    </row>
    <row r="1588" spans="1:12" s="62" customFormat="1" ht="24.75" customHeight="1" x14ac:dyDescent="0.25">
      <c r="A1588" s="69">
        <f t="shared" si="83"/>
        <v>316</v>
      </c>
      <c r="C1588" s="70">
        <v>316</v>
      </c>
      <c r="D1588" s="58" t="s">
        <v>320</v>
      </c>
      <c r="E1588" s="58" t="s">
        <v>10</v>
      </c>
      <c r="F1588" s="58">
        <v>24118</v>
      </c>
      <c r="G1588" s="70">
        <v>1552</v>
      </c>
      <c r="H1588" s="70">
        <v>22</v>
      </c>
      <c r="I1588" s="58">
        <f t="shared" si="84"/>
        <v>384</v>
      </c>
      <c r="J1588" s="58"/>
      <c r="K1588" s="58"/>
      <c r="L1588" s="64" t="str">
        <f t="shared" si="85"/>
        <v>II</v>
      </c>
    </row>
    <row r="1589" spans="1:12" s="62" customFormat="1" ht="24.75" customHeight="1" x14ac:dyDescent="0.25">
      <c r="A1589" s="69">
        <f t="shared" si="83"/>
        <v>316</v>
      </c>
      <c r="C1589" s="70">
        <v>316</v>
      </c>
      <c r="D1589" s="58" t="s">
        <v>320</v>
      </c>
      <c r="E1589" s="58" t="s">
        <v>10</v>
      </c>
      <c r="F1589" s="58">
        <v>24119</v>
      </c>
      <c r="G1589" s="70">
        <v>1553</v>
      </c>
      <c r="H1589" s="70">
        <v>26</v>
      </c>
      <c r="I1589" s="58">
        <f t="shared" si="84"/>
        <v>384</v>
      </c>
      <c r="J1589" s="58"/>
      <c r="K1589" s="58"/>
      <c r="L1589" s="64" t="str">
        <f t="shared" si="85"/>
        <v>II</v>
      </c>
    </row>
    <row r="1590" spans="1:12" s="62" customFormat="1" ht="24.75" customHeight="1" x14ac:dyDescent="0.25">
      <c r="A1590" s="69">
        <f t="shared" si="83"/>
        <v>316</v>
      </c>
      <c r="C1590" s="70">
        <v>316</v>
      </c>
      <c r="D1590" s="58" t="s">
        <v>320</v>
      </c>
      <c r="E1590" s="58" t="s">
        <v>10</v>
      </c>
      <c r="F1590" s="58">
        <v>24119</v>
      </c>
      <c r="G1590" s="70">
        <v>1554</v>
      </c>
      <c r="H1590" s="70">
        <v>6</v>
      </c>
      <c r="I1590" s="58">
        <f t="shared" si="84"/>
        <v>384</v>
      </c>
      <c r="J1590" s="58"/>
      <c r="K1590" s="58"/>
      <c r="L1590" s="64" t="str">
        <f t="shared" si="85"/>
        <v>II</v>
      </c>
    </row>
    <row r="1591" spans="1:12" s="62" customFormat="1" ht="24.75" customHeight="1" x14ac:dyDescent="0.25">
      <c r="A1591" s="69">
        <f t="shared" si="83"/>
        <v>316</v>
      </c>
      <c r="C1591" s="70">
        <v>316</v>
      </c>
      <c r="D1591" s="58" t="s">
        <v>320</v>
      </c>
      <c r="E1591" s="58" t="s">
        <v>10</v>
      </c>
      <c r="F1591" s="58">
        <v>24120</v>
      </c>
      <c r="G1591" s="70">
        <v>1555</v>
      </c>
      <c r="H1591" s="70">
        <v>33</v>
      </c>
      <c r="I1591" s="58">
        <f t="shared" si="84"/>
        <v>384</v>
      </c>
      <c r="J1591" s="58"/>
      <c r="K1591" s="58"/>
      <c r="L1591" s="64" t="str">
        <f t="shared" si="85"/>
        <v>II</v>
      </c>
    </row>
    <row r="1592" spans="1:12" s="62" customFormat="1" ht="24.75" customHeight="1" x14ac:dyDescent="0.25">
      <c r="A1592" s="69">
        <f t="shared" si="83"/>
        <v>316</v>
      </c>
      <c r="C1592" s="70">
        <v>316</v>
      </c>
      <c r="D1592" s="58" t="s">
        <v>320</v>
      </c>
      <c r="E1592" s="58" t="s">
        <v>10</v>
      </c>
      <c r="F1592" s="58">
        <v>24121</v>
      </c>
      <c r="G1592" s="70">
        <v>1556</v>
      </c>
      <c r="H1592" s="70">
        <v>10</v>
      </c>
      <c r="I1592" s="58">
        <f t="shared" si="84"/>
        <v>384</v>
      </c>
      <c r="J1592" s="58"/>
      <c r="K1592" s="58"/>
      <c r="L1592" s="64" t="str">
        <f t="shared" si="85"/>
        <v>II</v>
      </c>
    </row>
    <row r="1593" spans="1:12" s="62" customFormat="1" ht="24.75" customHeight="1" x14ac:dyDescent="0.25">
      <c r="A1593" s="69">
        <f t="shared" si="83"/>
        <v>316</v>
      </c>
      <c r="C1593" s="70">
        <v>316</v>
      </c>
      <c r="D1593" s="58" t="s">
        <v>320</v>
      </c>
      <c r="E1593" s="58" t="s">
        <v>10</v>
      </c>
      <c r="F1593" s="58">
        <v>24119</v>
      </c>
      <c r="G1593" s="70">
        <v>1557</v>
      </c>
      <c r="H1593" s="70">
        <v>3</v>
      </c>
      <c r="I1593" s="58">
        <f t="shared" si="84"/>
        <v>384</v>
      </c>
      <c r="J1593" s="58"/>
      <c r="K1593" s="58"/>
      <c r="L1593" s="64" t="str">
        <f t="shared" si="85"/>
        <v>II</v>
      </c>
    </row>
    <row r="1594" spans="1:12" s="62" customFormat="1" ht="24.75" customHeight="1" x14ac:dyDescent="0.25">
      <c r="A1594" s="69">
        <f t="shared" si="83"/>
        <v>319</v>
      </c>
      <c r="C1594" s="70">
        <v>319</v>
      </c>
      <c r="D1594" s="58" t="s">
        <v>320</v>
      </c>
      <c r="E1594" s="58" t="s">
        <v>10</v>
      </c>
      <c r="F1594" s="58">
        <v>24371</v>
      </c>
      <c r="G1594" s="70">
        <v>1503</v>
      </c>
      <c r="H1594" s="70">
        <v>3</v>
      </c>
      <c r="I1594" s="58">
        <f t="shared" si="84"/>
        <v>455</v>
      </c>
      <c r="J1594" s="58"/>
      <c r="K1594" s="58"/>
      <c r="L1594" s="64" t="str">
        <f t="shared" si="85"/>
        <v>II</v>
      </c>
    </row>
    <row r="1595" spans="1:12" s="62" customFormat="1" ht="24.75" customHeight="1" x14ac:dyDescent="0.25">
      <c r="A1595" s="69">
        <f t="shared" si="83"/>
        <v>319</v>
      </c>
      <c r="C1595" s="70">
        <v>319</v>
      </c>
      <c r="D1595" s="58" t="s">
        <v>320</v>
      </c>
      <c r="E1595" s="58" t="s">
        <v>10</v>
      </c>
      <c r="F1595" s="58">
        <v>24371</v>
      </c>
      <c r="G1595" s="70">
        <v>1504</v>
      </c>
      <c r="H1595" s="70">
        <v>15</v>
      </c>
      <c r="I1595" s="58">
        <f t="shared" si="84"/>
        <v>455</v>
      </c>
      <c r="J1595" s="58"/>
      <c r="K1595" s="58"/>
      <c r="L1595" s="64" t="str">
        <f t="shared" si="85"/>
        <v>II</v>
      </c>
    </row>
    <row r="1596" spans="1:12" s="62" customFormat="1" ht="24.75" customHeight="1" x14ac:dyDescent="0.25">
      <c r="A1596" s="69">
        <f t="shared" si="83"/>
        <v>319</v>
      </c>
      <c r="C1596" s="70">
        <v>319</v>
      </c>
      <c r="D1596" s="58" t="s">
        <v>320</v>
      </c>
      <c r="E1596" s="58" t="s">
        <v>10</v>
      </c>
      <c r="F1596" s="58">
        <v>24372</v>
      </c>
      <c r="G1596" s="70">
        <v>1505</v>
      </c>
      <c r="H1596" s="70">
        <v>3</v>
      </c>
      <c r="I1596" s="58">
        <f t="shared" si="84"/>
        <v>455</v>
      </c>
      <c r="J1596" s="58"/>
      <c r="K1596" s="58"/>
      <c r="L1596" s="64" t="str">
        <f t="shared" si="85"/>
        <v>II</v>
      </c>
    </row>
    <row r="1597" spans="1:12" s="62" customFormat="1" ht="24.75" customHeight="1" x14ac:dyDescent="0.25">
      <c r="A1597" s="69">
        <f t="shared" si="83"/>
        <v>319</v>
      </c>
      <c r="C1597" s="70">
        <v>319</v>
      </c>
      <c r="D1597" s="58" t="s">
        <v>320</v>
      </c>
      <c r="E1597" s="58" t="s">
        <v>10</v>
      </c>
      <c r="F1597" s="58">
        <v>24371</v>
      </c>
      <c r="G1597" s="70">
        <v>1506</v>
      </c>
      <c r="H1597" s="70">
        <v>21</v>
      </c>
      <c r="I1597" s="58">
        <f t="shared" si="84"/>
        <v>455</v>
      </c>
      <c r="J1597" s="58"/>
      <c r="K1597" s="58"/>
      <c r="L1597" s="64" t="str">
        <f t="shared" si="85"/>
        <v>II</v>
      </c>
    </row>
    <row r="1598" spans="1:12" s="62" customFormat="1" ht="24.75" customHeight="1" x14ac:dyDescent="0.25">
      <c r="A1598" s="69">
        <f t="shared" si="83"/>
        <v>319</v>
      </c>
      <c r="C1598" s="70">
        <v>319</v>
      </c>
      <c r="D1598" s="58" t="s">
        <v>320</v>
      </c>
      <c r="E1598" s="58" t="s">
        <v>10</v>
      </c>
      <c r="F1598" s="58">
        <v>24372</v>
      </c>
      <c r="G1598" s="70">
        <v>1507</v>
      </c>
      <c r="H1598" s="70">
        <v>4</v>
      </c>
      <c r="I1598" s="58">
        <f t="shared" si="84"/>
        <v>455</v>
      </c>
      <c r="J1598" s="58"/>
      <c r="K1598" s="58"/>
      <c r="L1598" s="64" t="str">
        <f t="shared" si="85"/>
        <v>II</v>
      </c>
    </row>
    <row r="1599" spans="1:12" s="62" customFormat="1" ht="24.75" customHeight="1" x14ac:dyDescent="0.25">
      <c r="A1599" s="69">
        <f t="shared" si="83"/>
        <v>319</v>
      </c>
      <c r="C1599" s="70">
        <v>319</v>
      </c>
      <c r="D1599" s="58" t="s">
        <v>320</v>
      </c>
      <c r="E1599" s="58" t="s">
        <v>10</v>
      </c>
      <c r="F1599" s="58">
        <v>24372</v>
      </c>
      <c r="G1599" s="70">
        <v>1508</v>
      </c>
      <c r="H1599" s="70">
        <v>24</v>
      </c>
      <c r="I1599" s="58">
        <f t="shared" si="84"/>
        <v>455</v>
      </c>
      <c r="J1599" s="58"/>
      <c r="K1599" s="58"/>
      <c r="L1599" s="64" t="str">
        <f t="shared" si="85"/>
        <v>II</v>
      </c>
    </row>
    <row r="1600" spans="1:12" s="62" customFormat="1" ht="24.75" customHeight="1" x14ac:dyDescent="0.25">
      <c r="A1600" s="69">
        <f t="shared" si="83"/>
        <v>319</v>
      </c>
      <c r="C1600" s="70">
        <v>319</v>
      </c>
      <c r="D1600" s="58" t="s">
        <v>320</v>
      </c>
      <c r="E1600" s="58" t="s">
        <v>10</v>
      </c>
      <c r="F1600" s="58">
        <v>24372</v>
      </c>
      <c r="G1600" s="70">
        <v>1509</v>
      </c>
      <c r="H1600" s="70">
        <v>4</v>
      </c>
      <c r="I1600" s="58">
        <f t="shared" si="84"/>
        <v>455</v>
      </c>
      <c r="J1600" s="58"/>
      <c r="K1600" s="58"/>
      <c r="L1600" s="64" t="str">
        <f t="shared" si="85"/>
        <v>II</v>
      </c>
    </row>
    <row r="1601" spans="1:12" s="62" customFormat="1" ht="24.75" customHeight="1" x14ac:dyDescent="0.25">
      <c r="A1601" s="69">
        <f t="shared" si="83"/>
        <v>319</v>
      </c>
      <c r="C1601" s="70">
        <v>319</v>
      </c>
      <c r="D1601" s="58" t="s">
        <v>320</v>
      </c>
      <c r="E1601" s="58" t="s">
        <v>10</v>
      </c>
      <c r="F1601" s="58">
        <v>24373</v>
      </c>
      <c r="G1601" s="70">
        <v>1510</v>
      </c>
      <c r="H1601" s="70">
        <v>21</v>
      </c>
      <c r="I1601" s="58">
        <f t="shared" si="84"/>
        <v>455</v>
      </c>
      <c r="J1601" s="58"/>
      <c r="K1601" s="58"/>
      <c r="L1601" s="64" t="str">
        <f t="shared" si="85"/>
        <v>II</v>
      </c>
    </row>
    <row r="1602" spans="1:12" s="62" customFormat="1" ht="24.75" customHeight="1" x14ac:dyDescent="0.25">
      <c r="A1602" s="69">
        <f t="shared" si="83"/>
        <v>319</v>
      </c>
      <c r="C1602" s="70">
        <v>319</v>
      </c>
      <c r="D1602" s="58" t="s">
        <v>320</v>
      </c>
      <c r="E1602" s="58" t="s">
        <v>10</v>
      </c>
      <c r="F1602" s="58">
        <v>24372</v>
      </c>
      <c r="G1602" s="70">
        <v>1511</v>
      </c>
      <c r="H1602" s="70">
        <v>3</v>
      </c>
      <c r="I1602" s="58">
        <f t="shared" si="84"/>
        <v>455</v>
      </c>
      <c r="J1602" s="58"/>
      <c r="K1602" s="58"/>
      <c r="L1602" s="64" t="str">
        <f t="shared" si="85"/>
        <v>II</v>
      </c>
    </row>
    <row r="1603" spans="1:12" s="62" customFormat="1" ht="24.75" customHeight="1" x14ac:dyDescent="0.25">
      <c r="A1603" s="69">
        <f t="shared" si="83"/>
        <v>319</v>
      </c>
      <c r="C1603" s="70">
        <v>319</v>
      </c>
      <c r="D1603" s="58" t="s">
        <v>320</v>
      </c>
      <c r="E1603" s="58" t="s">
        <v>10</v>
      </c>
      <c r="F1603" s="58">
        <v>24373</v>
      </c>
      <c r="G1603" s="70">
        <v>1512</v>
      </c>
      <c r="H1603" s="70">
        <v>15</v>
      </c>
      <c r="I1603" s="58">
        <f t="shared" si="84"/>
        <v>455</v>
      </c>
      <c r="J1603" s="58"/>
      <c r="K1603" s="58"/>
      <c r="L1603" s="64" t="str">
        <f t="shared" si="85"/>
        <v>II</v>
      </c>
    </row>
    <row r="1604" spans="1:12" s="62" customFormat="1" ht="24.75" customHeight="1" x14ac:dyDescent="0.25">
      <c r="A1604" s="69">
        <f t="shared" si="83"/>
        <v>319</v>
      </c>
      <c r="C1604" s="70">
        <v>319</v>
      </c>
      <c r="D1604" s="58" t="s">
        <v>320</v>
      </c>
      <c r="E1604" s="58" t="s">
        <v>10</v>
      </c>
      <c r="F1604" s="58">
        <v>24374</v>
      </c>
      <c r="G1604" s="70">
        <v>1513</v>
      </c>
      <c r="H1604" s="70">
        <v>11</v>
      </c>
      <c r="I1604" s="58">
        <f t="shared" si="84"/>
        <v>455</v>
      </c>
      <c r="J1604" s="58"/>
      <c r="K1604" s="58"/>
      <c r="L1604" s="64" t="str">
        <f t="shared" si="85"/>
        <v>II</v>
      </c>
    </row>
    <row r="1605" spans="1:12" s="62" customFormat="1" ht="24.75" customHeight="1" x14ac:dyDescent="0.25">
      <c r="A1605" s="69">
        <f t="shared" ref="A1605:A1668" si="86">+C1605</f>
        <v>319</v>
      </c>
      <c r="C1605" s="70">
        <v>319</v>
      </c>
      <c r="D1605" s="58" t="s">
        <v>320</v>
      </c>
      <c r="E1605" s="58" t="s">
        <v>10</v>
      </c>
      <c r="F1605" s="58">
        <v>24374</v>
      </c>
      <c r="G1605" s="70">
        <v>1514</v>
      </c>
      <c r="H1605" s="70">
        <v>24</v>
      </c>
      <c r="I1605" s="58">
        <f t="shared" ref="I1605:I1668" si="87">SUMIF($C$4:$C$3331,A1605,$H$4:$H$3331)</f>
        <v>455</v>
      </c>
      <c r="J1605" s="58"/>
      <c r="K1605" s="58"/>
      <c r="L1605" s="64" t="str">
        <f t="shared" ref="L1605:L1668" si="88">IFERROR(VLOOKUP(D1605,$N$4:$P$31,3,0),"-")</f>
        <v>II</v>
      </c>
    </row>
    <row r="1606" spans="1:12" s="62" customFormat="1" ht="24.75" customHeight="1" x14ac:dyDescent="0.25">
      <c r="A1606" s="69">
        <f t="shared" si="86"/>
        <v>319</v>
      </c>
      <c r="C1606" s="70">
        <v>319</v>
      </c>
      <c r="D1606" s="58" t="s">
        <v>320</v>
      </c>
      <c r="E1606" s="58" t="s">
        <v>10</v>
      </c>
      <c r="F1606" s="58">
        <v>24374</v>
      </c>
      <c r="G1606" s="70">
        <v>1515</v>
      </c>
      <c r="H1606" s="70">
        <v>6</v>
      </c>
      <c r="I1606" s="58">
        <f t="shared" si="87"/>
        <v>455</v>
      </c>
      <c r="J1606" s="58"/>
      <c r="K1606" s="58"/>
      <c r="L1606" s="64" t="str">
        <f t="shared" si="88"/>
        <v>II</v>
      </c>
    </row>
    <row r="1607" spans="1:12" s="62" customFormat="1" ht="24.75" customHeight="1" x14ac:dyDescent="0.25">
      <c r="A1607" s="69">
        <f t="shared" si="86"/>
        <v>319</v>
      </c>
      <c r="C1607" s="70">
        <v>319</v>
      </c>
      <c r="D1607" s="58" t="s">
        <v>320</v>
      </c>
      <c r="E1607" s="58" t="s">
        <v>10</v>
      </c>
      <c r="F1607" s="58">
        <v>24375</v>
      </c>
      <c r="G1607" s="70">
        <v>1516</v>
      </c>
      <c r="H1607" s="70">
        <v>20</v>
      </c>
      <c r="I1607" s="58">
        <f t="shared" si="87"/>
        <v>455</v>
      </c>
      <c r="J1607" s="58"/>
      <c r="K1607" s="58"/>
      <c r="L1607" s="64" t="str">
        <f t="shared" si="88"/>
        <v>II</v>
      </c>
    </row>
    <row r="1608" spans="1:12" s="62" customFormat="1" ht="24.75" customHeight="1" x14ac:dyDescent="0.25">
      <c r="A1608" s="69">
        <f t="shared" si="86"/>
        <v>319</v>
      </c>
      <c r="C1608" s="70">
        <v>319</v>
      </c>
      <c r="D1608" s="58" t="s">
        <v>320</v>
      </c>
      <c r="E1608" s="58" t="s">
        <v>10</v>
      </c>
      <c r="F1608" s="58">
        <v>24376</v>
      </c>
      <c r="G1608" s="70">
        <v>1517</v>
      </c>
      <c r="H1608" s="70">
        <v>3</v>
      </c>
      <c r="I1608" s="58">
        <f t="shared" si="87"/>
        <v>455</v>
      </c>
      <c r="J1608" s="58"/>
      <c r="K1608" s="58"/>
      <c r="L1608" s="64" t="str">
        <f t="shared" si="88"/>
        <v>II</v>
      </c>
    </row>
    <row r="1609" spans="1:12" s="62" customFormat="1" ht="24.75" customHeight="1" x14ac:dyDescent="0.25">
      <c r="A1609" s="69">
        <f t="shared" si="86"/>
        <v>319</v>
      </c>
      <c r="C1609" s="70">
        <v>319</v>
      </c>
      <c r="D1609" s="58" t="s">
        <v>320</v>
      </c>
      <c r="E1609" s="58" t="s">
        <v>10</v>
      </c>
      <c r="F1609" s="58">
        <v>24375</v>
      </c>
      <c r="G1609" s="70">
        <v>1518</v>
      </c>
      <c r="H1609" s="70">
        <v>17</v>
      </c>
      <c r="I1609" s="58">
        <f t="shared" si="87"/>
        <v>455</v>
      </c>
      <c r="J1609" s="58"/>
      <c r="K1609" s="58"/>
      <c r="L1609" s="64" t="str">
        <f t="shared" si="88"/>
        <v>II</v>
      </c>
    </row>
    <row r="1610" spans="1:12" s="62" customFormat="1" ht="24.75" customHeight="1" x14ac:dyDescent="0.25">
      <c r="A1610" s="69">
        <f t="shared" si="86"/>
        <v>319</v>
      </c>
      <c r="C1610" s="70">
        <v>319</v>
      </c>
      <c r="D1610" s="58" t="s">
        <v>320</v>
      </c>
      <c r="E1610" s="58" t="s">
        <v>10</v>
      </c>
      <c r="F1610" s="58">
        <v>24376</v>
      </c>
      <c r="G1610" s="70">
        <v>1519</v>
      </c>
      <c r="H1610" s="70">
        <v>7</v>
      </c>
      <c r="I1610" s="58">
        <f t="shared" si="87"/>
        <v>455</v>
      </c>
      <c r="J1610" s="58"/>
      <c r="K1610" s="58"/>
      <c r="L1610" s="64" t="str">
        <f t="shared" si="88"/>
        <v>II</v>
      </c>
    </row>
    <row r="1611" spans="1:12" s="62" customFormat="1" ht="24.75" customHeight="1" x14ac:dyDescent="0.25">
      <c r="A1611" s="69">
        <f t="shared" si="86"/>
        <v>319</v>
      </c>
      <c r="C1611" s="70">
        <v>319</v>
      </c>
      <c r="D1611" s="58" t="s">
        <v>320</v>
      </c>
      <c r="E1611" s="58" t="s">
        <v>10</v>
      </c>
      <c r="F1611" s="58">
        <v>24375</v>
      </c>
      <c r="G1611" s="70">
        <v>1520</v>
      </c>
      <c r="H1611" s="70">
        <v>3</v>
      </c>
      <c r="I1611" s="58">
        <f t="shared" si="87"/>
        <v>455</v>
      </c>
      <c r="J1611" s="58"/>
      <c r="K1611" s="58"/>
      <c r="L1611" s="64" t="str">
        <f t="shared" si="88"/>
        <v>II</v>
      </c>
    </row>
    <row r="1612" spans="1:12" s="62" customFormat="1" ht="24.75" customHeight="1" x14ac:dyDescent="0.25">
      <c r="A1612" s="69">
        <f t="shared" si="86"/>
        <v>319</v>
      </c>
      <c r="C1612" s="70">
        <v>319</v>
      </c>
      <c r="D1612" s="58" t="s">
        <v>320</v>
      </c>
      <c r="E1612" s="58" t="s">
        <v>10</v>
      </c>
      <c r="F1612" s="58">
        <v>24376</v>
      </c>
      <c r="G1612" s="70">
        <v>1521</v>
      </c>
      <c r="H1612" s="70">
        <v>24</v>
      </c>
      <c r="I1612" s="58">
        <f t="shared" si="87"/>
        <v>455</v>
      </c>
      <c r="J1612" s="58"/>
      <c r="K1612" s="58"/>
      <c r="L1612" s="64" t="str">
        <f t="shared" si="88"/>
        <v>II</v>
      </c>
    </row>
    <row r="1613" spans="1:12" s="62" customFormat="1" ht="24.75" customHeight="1" x14ac:dyDescent="0.25">
      <c r="A1613" s="69">
        <f t="shared" si="86"/>
        <v>319</v>
      </c>
      <c r="C1613" s="70">
        <v>319</v>
      </c>
      <c r="D1613" s="58" t="s">
        <v>320</v>
      </c>
      <c r="E1613" s="58" t="s">
        <v>10</v>
      </c>
      <c r="F1613" s="58">
        <v>24376</v>
      </c>
      <c r="G1613" s="70">
        <v>1522</v>
      </c>
      <c r="H1613" s="70">
        <v>20</v>
      </c>
      <c r="I1613" s="58">
        <f t="shared" si="87"/>
        <v>455</v>
      </c>
      <c r="J1613" s="58"/>
      <c r="K1613" s="58"/>
      <c r="L1613" s="64" t="str">
        <f t="shared" si="88"/>
        <v>II</v>
      </c>
    </row>
    <row r="1614" spans="1:12" s="62" customFormat="1" ht="24.75" customHeight="1" x14ac:dyDescent="0.25">
      <c r="A1614" s="69">
        <f t="shared" si="86"/>
        <v>319</v>
      </c>
      <c r="C1614" s="70">
        <v>319</v>
      </c>
      <c r="D1614" s="58" t="s">
        <v>320</v>
      </c>
      <c r="E1614" s="58" t="s">
        <v>10</v>
      </c>
      <c r="F1614" s="58">
        <v>24377</v>
      </c>
      <c r="G1614" s="70">
        <v>1523</v>
      </c>
      <c r="H1614" s="70">
        <v>5</v>
      </c>
      <c r="I1614" s="58">
        <f t="shared" si="87"/>
        <v>455</v>
      </c>
      <c r="J1614" s="58"/>
      <c r="K1614" s="58"/>
      <c r="L1614" s="64" t="str">
        <f t="shared" si="88"/>
        <v>II</v>
      </c>
    </row>
    <row r="1615" spans="1:12" s="62" customFormat="1" ht="24.75" customHeight="1" x14ac:dyDescent="0.25">
      <c r="A1615" s="69">
        <f t="shared" si="86"/>
        <v>319</v>
      </c>
      <c r="C1615" s="70">
        <v>319</v>
      </c>
      <c r="D1615" s="58" t="s">
        <v>320</v>
      </c>
      <c r="E1615" s="58" t="s">
        <v>10</v>
      </c>
      <c r="F1615" s="58">
        <v>24376</v>
      </c>
      <c r="G1615" s="70">
        <v>1524</v>
      </c>
      <c r="H1615" s="70">
        <v>3</v>
      </c>
      <c r="I1615" s="58">
        <f t="shared" si="87"/>
        <v>455</v>
      </c>
      <c r="J1615" s="58"/>
      <c r="K1615" s="58"/>
      <c r="L1615" s="64" t="str">
        <f t="shared" si="88"/>
        <v>II</v>
      </c>
    </row>
    <row r="1616" spans="1:12" s="62" customFormat="1" ht="24.75" customHeight="1" x14ac:dyDescent="0.25">
      <c r="A1616" s="69">
        <f t="shared" si="86"/>
        <v>319</v>
      </c>
      <c r="C1616" s="70">
        <v>319</v>
      </c>
      <c r="D1616" s="58" t="s">
        <v>320</v>
      </c>
      <c r="E1616" s="58" t="s">
        <v>10</v>
      </c>
      <c r="F1616" s="58">
        <v>24377</v>
      </c>
      <c r="G1616" s="70">
        <v>1525</v>
      </c>
      <c r="H1616" s="70">
        <v>24</v>
      </c>
      <c r="I1616" s="58">
        <f t="shared" si="87"/>
        <v>455</v>
      </c>
      <c r="J1616" s="58"/>
      <c r="K1616" s="58"/>
      <c r="L1616" s="64" t="str">
        <f t="shared" si="88"/>
        <v>II</v>
      </c>
    </row>
    <row r="1617" spans="1:12" s="62" customFormat="1" ht="24.75" customHeight="1" x14ac:dyDescent="0.25">
      <c r="A1617" s="69">
        <f t="shared" si="86"/>
        <v>319</v>
      </c>
      <c r="C1617" s="70">
        <v>319</v>
      </c>
      <c r="D1617" s="58" t="s">
        <v>320</v>
      </c>
      <c r="E1617" s="58" t="s">
        <v>10</v>
      </c>
      <c r="F1617" s="58">
        <v>24378</v>
      </c>
      <c r="G1617" s="70">
        <v>1526</v>
      </c>
      <c r="H1617" s="70">
        <v>3</v>
      </c>
      <c r="I1617" s="58">
        <f t="shared" si="87"/>
        <v>455</v>
      </c>
      <c r="J1617" s="58"/>
      <c r="K1617" s="58"/>
      <c r="L1617" s="64" t="str">
        <f t="shared" si="88"/>
        <v>II</v>
      </c>
    </row>
    <row r="1618" spans="1:12" s="62" customFormat="1" ht="24.75" customHeight="1" x14ac:dyDescent="0.25">
      <c r="A1618" s="69">
        <f t="shared" si="86"/>
        <v>319</v>
      </c>
      <c r="C1618" s="70">
        <v>319</v>
      </c>
      <c r="D1618" s="58" t="s">
        <v>320</v>
      </c>
      <c r="E1618" s="58" t="s">
        <v>10</v>
      </c>
      <c r="F1618" s="58">
        <v>24377</v>
      </c>
      <c r="G1618" s="70">
        <v>1527</v>
      </c>
      <c r="H1618" s="70">
        <v>13</v>
      </c>
      <c r="I1618" s="58">
        <f t="shared" si="87"/>
        <v>455</v>
      </c>
      <c r="J1618" s="58"/>
      <c r="K1618" s="58"/>
      <c r="L1618" s="64" t="str">
        <f t="shared" si="88"/>
        <v>II</v>
      </c>
    </row>
    <row r="1619" spans="1:12" s="62" customFormat="1" ht="24.75" customHeight="1" x14ac:dyDescent="0.25">
      <c r="A1619" s="69">
        <f t="shared" si="86"/>
        <v>319</v>
      </c>
      <c r="C1619" s="70">
        <v>319</v>
      </c>
      <c r="D1619" s="58" t="s">
        <v>320</v>
      </c>
      <c r="E1619" s="58" t="s">
        <v>10</v>
      </c>
      <c r="F1619" s="58">
        <v>24378</v>
      </c>
      <c r="G1619" s="70">
        <v>1528</v>
      </c>
      <c r="H1619" s="70">
        <v>11</v>
      </c>
      <c r="I1619" s="58">
        <f t="shared" si="87"/>
        <v>455</v>
      </c>
      <c r="J1619" s="58"/>
      <c r="K1619" s="58"/>
      <c r="L1619" s="64" t="str">
        <f t="shared" si="88"/>
        <v>II</v>
      </c>
    </row>
    <row r="1620" spans="1:12" s="62" customFormat="1" ht="24.75" customHeight="1" x14ac:dyDescent="0.25">
      <c r="A1620" s="69">
        <f t="shared" si="86"/>
        <v>319</v>
      </c>
      <c r="C1620" s="70">
        <v>319</v>
      </c>
      <c r="D1620" s="58" t="s">
        <v>320</v>
      </c>
      <c r="E1620" s="58" t="s">
        <v>10</v>
      </c>
      <c r="F1620" s="58">
        <v>24377</v>
      </c>
      <c r="G1620" s="70">
        <v>1529</v>
      </c>
      <c r="H1620" s="70">
        <v>3</v>
      </c>
      <c r="I1620" s="58">
        <f t="shared" si="87"/>
        <v>455</v>
      </c>
      <c r="J1620" s="58"/>
      <c r="K1620" s="58"/>
      <c r="L1620" s="64" t="str">
        <f t="shared" si="88"/>
        <v>II</v>
      </c>
    </row>
    <row r="1621" spans="1:12" s="62" customFormat="1" ht="24.75" customHeight="1" x14ac:dyDescent="0.25">
      <c r="A1621" s="69">
        <f t="shared" si="86"/>
        <v>319</v>
      </c>
      <c r="C1621" s="70">
        <v>319</v>
      </c>
      <c r="D1621" s="58" t="s">
        <v>320</v>
      </c>
      <c r="E1621" s="58" t="s">
        <v>10</v>
      </c>
      <c r="F1621" s="58">
        <v>24378</v>
      </c>
      <c r="G1621" s="70">
        <v>1530</v>
      </c>
      <c r="H1621" s="70">
        <v>22</v>
      </c>
      <c r="I1621" s="58">
        <f t="shared" si="87"/>
        <v>455</v>
      </c>
      <c r="J1621" s="58"/>
      <c r="K1621" s="58"/>
      <c r="L1621" s="64" t="str">
        <f t="shared" si="88"/>
        <v>II</v>
      </c>
    </row>
    <row r="1622" spans="1:12" s="62" customFormat="1" ht="24.75" customHeight="1" x14ac:dyDescent="0.25">
      <c r="A1622" s="69">
        <f t="shared" si="86"/>
        <v>319</v>
      </c>
      <c r="C1622" s="70">
        <v>319</v>
      </c>
      <c r="D1622" s="58" t="s">
        <v>320</v>
      </c>
      <c r="E1622" s="58" t="s">
        <v>10</v>
      </c>
      <c r="F1622" s="58">
        <v>24379</v>
      </c>
      <c r="G1622" s="70">
        <v>1531</v>
      </c>
      <c r="H1622" s="70">
        <v>4</v>
      </c>
      <c r="I1622" s="58">
        <f t="shared" si="87"/>
        <v>455</v>
      </c>
      <c r="J1622" s="58"/>
      <c r="K1622" s="58"/>
      <c r="L1622" s="64" t="str">
        <f t="shared" si="88"/>
        <v>II</v>
      </c>
    </row>
    <row r="1623" spans="1:12" s="62" customFormat="1" ht="24.75" customHeight="1" x14ac:dyDescent="0.25">
      <c r="A1623" s="69">
        <f t="shared" si="86"/>
        <v>319</v>
      </c>
      <c r="C1623" s="70">
        <v>319</v>
      </c>
      <c r="D1623" s="58" t="s">
        <v>320</v>
      </c>
      <c r="E1623" s="58" t="s">
        <v>10</v>
      </c>
      <c r="F1623" s="58">
        <v>24379</v>
      </c>
      <c r="G1623" s="70">
        <v>1532</v>
      </c>
      <c r="H1623" s="70">
        <v>24</v>
      </c>
      <c r="I1623" s="58">
        <f t="shared" si="87"/>
        <v>455</v>
      </c>
      <c r="J1623" s="58"/>
      <c r="K1623" s="58"/>
      <c r="L1623" s="64" t="str">
        <f t="shared" si="88"/>
        <v>II</v>
      </c>
    </row>
    <row r="1624" spans="1:12" s="62" customFormat="1" ht="24.75" customHeight="1" x14ac:dyDescent="0.25">
      <c r="A1624" s="69">
        <f t="shared" si="86"/>
        <v>319</v>
      </c>
      <c r="C1624" s="70">
        <v>319</v>
      </c>
      <c r="D1624" s="58" t="s">
        <v>320</v>
      </c>
      <c r="E1624" s="58" t="s">
        <v>10</v>
      </c>
      <c r="F1624" s="58">
        <v>24380</v>
      </c>
      <c r="G1624" s="70">
        <v>1533</v>
      </c>
      <c r="H1624" s="70">
        <v>7</v>
      </c>
      <c r="I1624" s="58">
        <f t="shared" si="87"/>
        <v>455</v>
      </c>
      <c r="J1624" s="58"/>
      <c r="K1624" s="58"/>
      <c r="L1624" s="64" t="str">
        <f t="shared" si="88"/>
        <v>II</v>
      </c>
    </row>
    <row r="1625" spans="1:12" s="62" customFormat="1" ht="24.75" customHeight="1" x14ac:dyDescent="0.25">
      <c r="A1625" s="69">
        <f t="shared" si="86"/>
        <v>319</v>
      </c>
      <c r="C1625" s="70">
        <v>319</v>
      </c>
      <c r="D1625" s="58" t="s">
        <v>320</v>
      </c>
      <c r="E1625" s="58" t="s">
        <v>10</v>
      </c>
      <c r="F1625" s="58">
        <v>24379</v>
      </c>
      <c r="G1625" s="70">
        <v>1534</v>
      </c>
      <c r="H1625" s="70">
        <v>17</v>
      </c>
      <c r="I1625" s="58">
        <f t="shared" si="87"/>
        <v>455</v>
      </c>
      <c r="J1625" s="58"/>
      <c r="K1625" s="58"/>
      <c r="L1625" s="64" t="str">
        <f t="shared" si="88"/>
        <v>II</v>
      </c>
    </row>
    <row r="1626" spans="1:12" s="62" customFormat="1" ht="24.75" customHeight="1" x14ac:dyDescent="0.25">
      <c r="A1626" s="69">
        <f t="shared" si="86"/>
        <v>319</v>
      </c>
      <c r="C1626" s="70">
        <v>319</v>
      </c>
      <c r="D1626" s="58" t="s">
        <v>320</v>
      </c>
      <c r="E1626" s="58" t="s">
        <v>10</v>
      </c>
      <c r="F1626" s="58">
        <v>24379</v>
      </c>
      <c r="G1626" s="70">
        <v>1535</v>
      </c>
      <c r="H1626" s="70">
        <v>4</v>
      </c>
      <c r="I1626" s="58">
        <f t="shared" si="87"/>
        <v>455</v>
      </c>
      <c r="J1626" s="58"/>
      <c r="K1626" s="58"/>
      <c r="L1626" s="64" t="str">
        <f t="shared" si="88"/>
        <v>II</v>
      </c>
    </row>
    <row r="1627" spans="1:12" s="62" customFormat="1" ht="24.75" customHeight="1" x14ac:dyDescent="0.25">
      <c r="A1627" s="69">
        <f t="shared" si="86"/>
        <v>319</v>
      </c>
      <c r="C1627" s="70">
        <v>319</v>
      </c>
      <c r="D1627" s="58" t="s">
        <v>320</v>
      </c>
      <c r="E1627" s="58" t="s">
        <v>10</v>
      </c>
      <c r="F1627" s="58">
        <v>24380</v>
      </c>
      <c r="G1627" s="70">
        <v>1536</v>
      </c>
      <c r="H1627" s="70">
        <v>24</v>
      </c>
      <c r="I1627" s="58">
        <f t="shared" si="87"/>
        <v>455</v>
      </c>
      <c r="J1627" s="58"/>
      <c r="K1627" s="58"/>
      <c r="L1627" s="64" t="str">
        <f t="shared" si="88"/>
        <v>II</v>
      </c>
    </row>
    <row r="1628" spans="1:12" s="62" customFormat="1" ht="24.75" customHeight="1" x14ac:dyDescent="0.25">
      <c r="A1628" s="69">
        <f t="shared" si="86"/>
        <v>319</v>
      </c>
      <c r="C1628" s="70">
        <v>319</v>
      </c>
      <c r="D1628" s="58" t="s">
        <v>320</v>
      </c>
      <c r="E1628" s="58" t="s">
        <v>10</v>
      </c>
      <c r="F1628" s="58">
        <v>24380</v>
      </c>
      <c r="G1628" s="70">
        <v>1537</v>
      </c>
      <c r="H1628" s="70">
        <v>4</v>
      </c>
      <c r="I1628" s="58">
        <f t="shared" si="87"/>
        <v>455</v>
      </c>
      <c r="J1628" s="58"/>
      <c r="K1628" s="58"/>
      <c r="L1628" s="64" t="str">
        <f t="shared" si="88"/>
        <v>II</v>
      </c>
    </row>
    <row r="1629" spans="1:12" s="62" customFormat="1" ht="24.75" customHeight="1" x14ac:dyDescent="0.25">
      <c r="A1629" s="69">
        <f t="shared" si="86"/>
        <v>319</v>
      </c>
      <c r="C1629" s="70">
        <v>319</v>
      </c>
      <c r="D1629" s="58" t="s">
        <v>320</v>
      </c>
      <c r="E1629" s="58" t="s">
        <v>10</v>
      </c>
      <c r="F1629" s="58">
        <v>24381</v>
      </c>
      <c r="G1629" s="70">
        <v>1538</v>
      </c>
      <c r="H1629" s="70">
        <v>21</v>
      </c>
      <c r="I1629" s="58">
        <f t="shared" si="87"/>
        <v>455</v>
      </c>
      <c r="J1629" s="58"/>
      <c r="K1629" s="58"/>
      <c r="L1629" s="64" t="str">
        <f t="shared" si="88"/>
        <v>II</v>
      </c>
    </row>
    <row r="1630" spans="1:12" s="62" customFormat="1" ht="24.75" customHeight="1" x14ac:dyDescent="0.25">
      <c r="A1630" s="69">
        <f t="shared" si="86"/>
        <v>319</v>
      </c>
      <c r="C1630" s="70">
        <v>319</v>
      </c>
      <c r="D1630" s="58" t="s">
        <v>320</v>
      </c>
      <c r="E1630" s="58" t="s">
        <v>10</v>
      </c>
      <c r="F1630" s="58">
        <v>24380</v>
      </c>
      <c r="G1630" s="70">
        <v>1539</v>
      </c>
      <c r="H1630" s="70">
        <v>3</v>
      </c>
      <c r="I1630" s="58">
        <f t="shared" si="87"/>
        <v>455</v>
      </c>
      <c r="J1630" s="58"/>
      <c r="K1630" s="58"/>
      <c r="L1630" s="64" t="str">
        <f t="shared" si="88"/>
        <v>II</v>
      </c>
    </row>
    <row r="1631" spans="1:12" s="62" customFormat="1" ht="24.75" customHeight="1" x14ac:dyDescent="0.25">
      <c r="A1631" s="69">
        <f t="shared" si="86"/>
        <v>319</v>
      </c>
      <c r="C1631" s="70">
        <v>319</v>
      </c>
      <c r="D1631" s="58" t="s">
        <v>320</v>
      </c>
      <c r="E1631" s="58" t="s">
        <v>10</v>
      </c>
      <c r="F1631" s="58">
        <v>24381</v>
      </c>
      <c r="G1631" s="70">
        <v>1543</v>
      </c>
      <c r="H1631" s="70">
        <v>12</v>
      </c>
      <c r="I1631" s="58">
        <f t="shared" si="87"/>
        <v>455</v>
      </c>
      <c r="J1631" s="58"/>
      <c r="K1631" s="58"/>
      <c r="L1631" s="64" t="str">
        <f t="shared" si="88"/>
        <v>II</v>
      </c>
    </row>
    <row r="1632" spans="1:12" s="62" customFormat="1" ht="24.75" customHeight="1" x14ac:dyDescent="0.25">
      <c r="A1632" s="69">
        <f t="shared" si="86"/>
        <v>344</v>
      </c>
      <c r="C1632" s="70">
        <v>344</v>
      </c>
      <c r="D1632" s="58" t="s">
        <v>320</v>
      </c>
      <c r="E1632" s="58" t="s">
        <v>10</v>
      </c>
      <c r="F1632" s="58">
        <v>24175</v>
      </c>
      <c r="G1632" s="70">
        <v>1490</v>
      </c>
      <c r="H1632" s="70">
        <v>3</v>
      </c>
      <c r="I1632" s="58">
        <f t="shared" si="87"/>
        <v>22</v>
      </c>
      <c r="J1632" s="58"/>
      <c r="K1632" s="58"/>
      <c r="L1632" s="64" t="str">
        <f t="shared" si="88"/>
        <v>II</v>
      </c>
    </row>
    <row r="1633" spans="1:12" s="62" customFormat="1" ht="24.75" customHeight="1" x14ac:dyDescent="0.25">
      <c r="A1633" s="69">
        <f t="shared" si="86"/>
        <v>344</v>
      </c>
      <c r="C1633" s="70">
        <v>344</v>
      </c>
      <c r="D1633" s="58" t="s">
        <v>320</v>
      </c>
      <c r="E1633" s="58" t="s">
        <v>10</v>
      </c>
      <c r="F1633" s="58">
        <v>24175</v>
      </c>
      <c r="G1633" s="70">
        <v>1491</v>
      </c>
      <c r="H1633" s="70">
        <v>6</v>
      </c>
      <c r="I1633" s="58">
        <f t="shared" si="87"/>
        <v>22</v>
      </c>
      <c r="J1633" s="58"/>
      <c r="K1633" s="58"/>
      <c r="L1633" s="64" t="str">
        <f t="shared" si="88"/>
        <v>II</v>
      </c>
    </row>
    <row r="1634" spans="1:12" s="62" customFormat="1" ht="24.75" customHeight="1" x14ac:dyDescent="0.25">
      <c r="A1634" s="69">
        <f t="shared" si="86"/>
        <v>344</v>
      </c>
      <c r="C1634" s="70">
        <v>344</v>
      </c>
      <c r="D1634" s="58" t="s">
        <v>320</v>
      </c>
      <c r="E1634" s="58" t="s">
        <v>10</v>
      </c>
      <c r="F1634" s="58">
        <v>24175</v>
      </c>
      <c r="G1634" s="70">
        <v>1495</v>
      </c>
      <c r="H1634" s="70">
        <v>13</v>
      </c>
      <c r="I1634" s="58">
        <f t="shared" si="87"/>
        <v>22</v>
      </c>
      <c r="J1634" s="58"/>
      <c r="K1634" s="58"/>
      <c r="L1634" s="64" t="str">
        <f t="shared" si="88"/>
        <v>II</v>
      </c>
    </row>
    <row r="1635" spans="1:12" s="62" customFormat="1" ht="24.75" customHeight="1" x14ac:dyDescent="0.25">
      <c r="A1635" s="69">
        <f t="shared" si="86"/>
        <v>355</v>
      </c>
      <c r="C1635" s="70">
        <v>355</v>
      </c>
      <c r="D1635" s="58" t="s">
        <v>320</v>
      </c>
      <c r="E1635" s="58" t="s">
        <v>10</v>
      </c>
      <c r="F1635" s="58">
        <v>24187</v>
      </c>
      <c r="G1635" s="70">
        <v>1493</v>
      </c>
      <c r="H1635" s="70">
        <v>12</v>
      </c>
      <c r="I1635" s="58">
        <f t="shared" si="87"/>
        <v>47</v>
      </c>
      <c r="J1635" s="58"/>
      <c r="K1635" s="58"/>
      <c r="L1635" s="64" t="str">
        <f t="shared" si="88"/>
        <v>II</v>
      </c>
    </row>
    <row r="1636" spans="1:12" s="62" customFormat="1" ht="24.75" customHeight="1" x14ac:dyDescent="0.25">
      <c r="A1636" s="69">
        <f t="shared" si="86"/>
        <v>355</v>
      </c>
      <c r="C1636" s="70">
        <v>355</v>
      </c>
      <c r="D1636" s="58" t="s">
        <v>320</v>
      </c>
      <c r="E1636" s="58" t="s">
        <v>10</v>
      </c>
      <c r="F1636" s="58">
        <v>24215</v>
      </c>
      <c r="G1636" s="70">
        <v>1494</v>
      </c>
      <c r="H1636" s="70">
        <v>3</v>
      </c>
      <c r="I1636" s="58">
        <f t="shared" si="87"/>
        <v>47</v>
      </c>
      <c r="J1636" s="58"/>
      <c r="K1636" s="58"/>
      <c r="L1636" s="64" t="str">
        <f t="shared" si="88"/>
        <v>II</v>
      </c>
    </row>
    <row r="1637" spans="1:12" s="62" customFormat="1" ht="24.75" customHeight="1" x14ac:dyDescent="0.25">
      <c r="A1637" s="69">
        <f t="shared" si="86"/>
        <v>355</v>
      </c>
      <c r="C1637" s="70">
        <v>355</v>
      </c>
      <c r="D1637" s="58" t="s">
        <v>320</v>
      </c>
      <c r="E1637" s="58" t="s">
        <v>10</v>
      </c>
      <c r="F1637" s="58">
        <v>24215</v>
      </c>
      <c r="G1637" s="70">
        <v>1496</v>
      </c>
      <c r="H1637" s="70">
        <v>24</v>
      </c>
      <c r="I1637" s="58">
        <f t="shared" si="87"/>
        <v>47</v>
      </c>
      <c r="J1637" s="58"/>
      <c r="K1637" s="58"/>
      <c r="L1637" s="64" t="str">
        <f t="shared" si="88"/>
        <v>II</v>
      </c>
    </row>
    <row r="1638" spans="1:12" s="62" customFormat="1" ht="24.75" customHeight="1" x14ac:dyDescent="0.25">
      <c r="A1638" s="69">
        <f t="shared" si="86"/>
        <v>355</v>
      </c>
      <c r="C1638" s="70">
        <v>355</v>
      </c>
      <c r="D1638" s="58" t="s">
        <v>320</v>
      </c>
      <c r="E1638" s="58" t="s">
        <v>10</v>
      </c>
      <c r="F1638" s="58">
        <v>24215</v>
      </c>
      <c r="G1638" s="70">
        <v>1497</v>
      </c>
      <c r="H1638" s="70">
        <v>8</v>
      </c>
      <c r="I1638" s="58">
        <f t="shared" si="87"/>
        <v>47</v>
      </c>
      <c r="J1638" s="58"/>
      <c r="K1638" s="58"/>
      <c r="L1638" s="64" t="str">
        <f t="shared" si="88"/>
        <v>II</v>
      </c>
    </row>
    <row r="1639" spans="1:12" s="62" customFormat="1" ht="24.75" customHeight="1" x14ac:dyDescent="0.25">
      <c r="A1639" s="69">
        <f t="shared" si="86"/>
        <v>357</v>
      </c>
      <c r="C1639" s="70">
        <v>357</v>
      </c>
      <c r="D1639" s="58" t="s">
        <v>320</v>
      </c>
      <c r="E1639" s="58" t="s">
        <v>10</v>
      </c>
      <c r="F1639" s="58">
        <v>24221</v>
      </c>
      <c r="G1639" s="70">
        <v>1498</v>
      </c>
      <c r="H1639" s="70">
        <v>18</v>
      </c>
      <c r="I1639" s="58">
        <f t="shared" si="87"/>
        <v>40</v>
      </c>
      <c r="J1639" s="58"/>
      <c r="K1639" s="58"/>
      <c r="L1639" s="64" t="str">
        <f t="shared" si="88"/>
        <v>II</v>
      </c>
    </row>
    <row r="1640" spans="1:12" s="62" customFormat="1" ht="24.75" customHeight="1" x14ac:dyDescent="0.25">
      <c r="A1640" s="69">
        <f t="shared" si="86"/>
        <v>357</v>
      </c>
      <c r="C1640" s="70">
        <v>357</v>
      </c>
      <c r="D1640" s="58" t="s">
        <v>320</v>
      </c>
      <c r="E1640" s="58" t="s">
        <v>10</v>
      </c>
      <c r="F1640" s="58">
        <v>24221</v>
      </c>
      <c r="G1640" s="70">
        <v>1499</v>
      </c>
      <c r="H1640" s="70">
        <v>22</v>
      </c>
      <c r="I1640" s="58">
        <f t="shared" si="87"/>
        <v>40</v>
      </c>
      <c r="J1640" s="58"/>
      <c r="K1640" s="58"/>
      <c r="L1640" s="64" t="str">
        <f t="shared" si="88"/>
        <v>II</v>
      </c>
    </row>
    <row r="1641" spans="1:12" s="62" customFormat="1" ht="24.75" customHeight="1" x14ac:dyDescent="0.25">
      <c r="A1641" s="69">
        <f t="shared" si="86"/>
        <v>364</v>
      </c>
      <c r="C1641" s="70">
        <v>364</v>
      </c>
      <c r="D1641" s="58" t="s">
        <v>320</v>
      </c>
      <c r="E1641" s="58" t="s">
        <v>10</v>
      </c>
      <c r="F1641" s="58">
        <v>24643</v>
      </c>
      <c r="G1641" s="70">
        <v>1603</v>
      </c>
      <c r="H1641" s="70">
        <v>17</v>
      </c>
      <c r="I1641" s="58">
        <f t="shared" si="87"/>
        <v>24</v>
      </c>
      <c r="J1641" s="58"/>
      <c r="K1641" s="58"/>
      <c r="L1641" s="64" t="str">
        <f t="shared" si="88"/>
        <v>II</v>
      </c>
    </row>
    <row r="1642" spans="1:12" s="62" customFormat="1" ht="24.75" customHeight="1" x14ac:dyDescent="0.25">
      <c r="A1642" s="69">
        <f t="shared" si="86"/>
        <v>364</v>
      </c>
      <c r="C1642" s="70">
        <v>364</v>
      </c>
      <c r="D1642" s="58" t="s">
        <v>320</v>
      </c>
      <c r="E1642" s="58" t="s">
        <v>10</v>
      </c>
      <c r="F1642" s="58">
        <v>24643</v>
      </c>
      <c r="G1642" s="70">
        <v>1607</v>
      </c>
      <c r="H1642" s="70">
        <v>7</v>
      </c>
      <c r="I1642" s="58">
        <f t="shared" si="87"/>
        <v>24</v>
      </c>
      <c r="J1642" s="58"/>
      <c r="K1642" s="58"/>
      <c r="L1642" s="64" t="str">
        <f t="shared" si="88"/>
        <v>II</v>
      </c>
    </row>
    <row r="1643" spans="1:12" s="62" customFormat="1" ht="24.75" customHeight="1" x14ac:dyDescent="0.25">
      <c r="A1643" s="69">
        <f t="shared" si="86"/>
        <v>376</v>
      </c>
      <c r="C1643" s="70">
        <v>376</v>
      </c>
      <c r="D1643" s="58" t="s">
        <v>320</v>
      </c>
      <c r="E1643" s="58" t="s">
        <v>10</v>
      </c>
      <c r="F1643" s="58">
        <v>24228</v>
      </c>
      <c r="G1643" s="70">
        <v>1500</v>
      </c>
      <c r="H1643" s="70">
        <v>3</v>
      </c>
      <c r="I1643" s="58">
        <f t="shared" si="87"/>
        <v>16</v>
      </c>
      <c r="J1643" s="58"/>
      <c r="K1643" s="58"/>
      <c r="L1643" s="64" t="str">
        <f t="shared" si="88"/>
        <v>II</v>
      </c>
    </row>
    <row r="1644" spans="1:12" s="62" customFormat="1" ht="24.75" customHeight="1" x14ac:dyDescent="0.25">
      <c r="A1644" s="69">
        <f t="shared" si="86"/>
        <v>376</v>
      </c>
      <c r="C1644" s="70">
        <v>376</v>
      </c>
      <c r="D1644" s="58" t="s">
        <v>320</v>
      </c>
      <c r="E1644" s="58" t="s">
        <v>10</v>
      </c>
      <c r="F1644" s="58">
        <v>24228</v>
      </c>
      <c r="G1644" s="70">
        <v>1501</v>
      </c>
      <c r="H1644" s="70">
        <v>3</v>
      </c>
      <c r="I1644" s="58">
        <f t="shared" si="87"/>
        <v>16</v>
      </c>
      <c r="J1644" s="58"/>
      <c r="K1644" s="58"/>
      <c r="L1644" s="64" t="str">
        <f t="shared" si="88"/>
        <v>II</v>
      </c>
    </row>
    <row r="1645" spans="1:12" s="62" customFormat="1" ht="24.75" customHeight="1" x14ac:dyDescent="0.25">
      <c r="A1645" s="69">
        <f t="shared" si="86"/>
        <v>376</v>
      </c>
      <c r="C1645" s="70">
        <v>376</v>
      </c>
      <c r="D1645" s="58" t="s">
        <v>320</v>
      </c>
      <c r="E1645" s="58" t="s">
        <v>10</v>
      </c>
      <c r="F1645" s="58">
        <v>24228</v>
      </c>
      <c r="G1645" s="70">
        <v>1502</v>
      </c>
      <c r="H1645" s="70">
        <v>10</v>
      </c>
      <c r="I1645" s="58">
        <f t="shared" si="87"/>
        <v>16</v>
      </c>
      <c r="J1645" s="58"/>
      <c r="K1645" s="58"/>
      <c r="L1645" s="64" t="str">
        <f t="shared" si="88"/>
        <v>II</v>
      </c>
    </row>
    <row r="1646" spans="1:12" s="62" customFormat="1" ht="24.75" customHeight="1" x14ac:dyDescent="0.25">
      <c r="A1646" s="69" t="str">
        <f t="shared" si="86"/>
        <v>PENDING      21 JULY 2022</v>
      </c>
      <c r="C1646" s="71" t="str">
        <f>CONCATENATE("PENDING"," ", " ", " ", " "," ", " ", "", "",D1646)</f>
        <v>PENDING      21 JULY 2022</v>
      </c>
      <c r="D1646" s="58" t="s">
        <v>320</v>
      </c>
      <c r="E1646" s="58" t="s">
        <v>10</v>
      </c>
      <c r="F1646" s="58">
        <v>24840</v>
      </c>
      <c r="G1646" s="70">
        <v>1560</v>
      </c>
      <c r="H1646" s="70">
        <v>6</v>
      </c>
      <c r="I1646" s="58">
        <f t="shared" si="87"/>
        <v>661</v>
      </c>
      <c r="J1646" s="58"/>
      <c r="K1646" s="58"/>
      <c r="L1646" s="64" t="str">
        <f t="shared" si="88"/>
        <v>II</v>
      </c>
    </row>
    <row r="1647" spans="1:12" s="62" customFormat="1" ht="24.75" customHeight="1" x14ac:dyDescent="0.25">
      <c r="A1647" s="69" t="str">
        <f t="shared" si="86"/>
        <v>PENDING      21 JULY 2022</v>
      </c>
      <c r="C1647" s="71" t="str">
        <f>CONCATENATE("PENDING"," ", " ", " ", " "," ", " ", "", "",D1647)</f>
        <v>PENDING      21 JULY 2022</v>
      </c>
      <c r="D1647" s="58" t="s">
        <v>320</v>
      </c>
      <c r="E1647" s="58" t="s">
        <v>10</v>
      </c>
      <c r="F1647" s="58">
        <v>24845</v>
      </c>
      <c r="G1647" s="70">
        <v>1561</v>
      </c>
      <c r="H1647" s="70">
        <v>21</v>
      </c>
      <c r="I1647" s="58">
        <f t="shared" si="87"/>
        <v>661</v>
      </c>
      <c r="J1647" s="58"/>
      <c r="K1647" s="58"/>
      <c r="L1647" s="64" t="str">
        <f t="shared" si="88"/>
        <v>II</v>
      </c>
    </row>
    <row r="1648" spans="1:12" s="62" customFormat="1" ht="24.75" customHeight="1" x14ac:dyDescent="0.25">
      <c r="A1648" s="69" t="str">
        <f t="shared" si="86"/>
        <v>PENDING      21 JULY 2022</v>
      </c>
      <c r="C1648" s="71" t="str">
        <f>CONCATENATE("PENDING"," ", " ", " ", " "," ", " ", "", "",D1648)</f>
        <v>PENDING      21 JULY 2022</v>
      </c>
      <c r="D1648" s="58" t="s">
        <v>320</v>
      </c>
      <c r="E1648" s="58" t="s">
        <v>10</v>
      </c>
      <c r="F1648" s="58">
        <v>24840</v>
      </c>
      <c r="G1648" s="70">
        <v>1562</v>
      </c>
      <c r="H1648" s="70">
        <v>5</v>
      </c>
      <c r="I1648" s="58">
        <f t="shared" si="87"/>
        <v>661</v>
      </c>
      <c r="J1648" s="58"/>
      <c r="K1648" s="58"/>
      <c r="L1648" s="64" t="str">
        <f t="shared" si="88"/>
        <v>II</v>
      </c>
    </row>
    <row r="1649" spans="1:12" s="62" customFormat="1" ht="24.75" customHeight="1" x14ac:dyDescent="0.25">
      <c r="A1649" s="69" t="str">
        <f t="shared" si="86"/>
        <v>PENDING      21 JULY 2022</v>
      </c>
      <c r="C1649" s="71" t="str">
        <f>CONCATENATE("PENDING"," ", " ", " ", " "," ", " ", "", "",D1649)</f>
        <v>PENDING      21 JULY 2022</v>
      </c>
      <c r="D1649" s="58" t="s">
        <v>320</v>
      </c>
      <c r="E1649" s="58" t="s">
        <v>10</v>
      </c>
      <c r="F1649" s="58">
        <v>24845</v>
      </c>
      <c r="G1649" s="70">
        <v>1564</v>
      </c>
      <c r="H1649" s="70">
        <v>3</v>
      </c>
      <c r="I1649" s="58">
        <f t="shared" si="87"/>
        <v>661</v>
      </c>
      <c r="J1649" s="58"/>
      <c r="K1649" s="58"/>
      <c r="L1649" s="64" t="str">
        <f t="shared" si="88"/>
        <v>II</v>
      </c>
    </row>
    <row r="1650" spans="1:12" s="62" customFormat="1" ht="24.75" customHeight="1" x14ac:dyDescent="0.25">
      <c r="A1650" s="69">
        <f t="shared" si="86"/>
        <v>35</v>
      </c>
      <c r="C1650" s="70">
        <v>35</v>
      </c>
      <c r="D1650" s="58" t="s">
        <v>320</v>
      </c>
      <c r="E1650" s="58" t="s">
        <v>9</v>
      </c>
      <c r="F1650" s="58">
        <v>25296</v>
      </c>
      <c r="G1650" s="70">
        <v>1742</v>
      </c>
      <c r="H1650" s="70">
        <v>21</v>
      </c>
      <c r="I1650" s="58">
        <f t="shared" si="87"/>
        <v>24</v>
      </c>
      <c r="J1650" s="58"/>
      <c r="K1650" s="58"/>
      <c r="L1650" s="64" t="str">
        <f t="shared" si="88"/>
        <v>II</v>
      </c>
    </row>
    <row r="1651" spans="1:12" s="62" customFormat="1" ht="24.75" customHeight="1" x14ac:dyDescent="0.25">
      <c r="A1651" s="69">
        <f t="shared" si="86"/>
        <v>35</v>
      </c>
      <c r="C1651" s="70">
        <v>35</v>
      </c>
      <c r="D1651" s="58" t="s">
        <v>320</v>
      </c>
      <c r="E1651" s="58" t="s">
        <v>9</v>
      </c>
      <c r="F1651" s="58">
        <v>25296</v>
      </c>
      <c r="G1651" s="70">
        <v>1746</v>
      </c>
      <c r="H1651" s="70">
        <v>3</v>
      </c>
      <c r="I1651" s="58">
        <f t="shared" si="87"/>
        <v>24</v>
      </c>
      <c r="J1651" s="58"/>
      <c r="K1651" s="58"/>
      <c r="L1651" s="64" t="str">
        <f t="shared" si="88"/>
        <v>II</v>
      </c>
    </row>
    <row r="1652" spans="1:12" s="62" customFormat="1" ht="24.75" customHeight="1" x14ac:dyDescent="0.25">
      <c r="A1652" s="69">
        <f t="shared" si="86"/>
        <v>72</v>
      </c>
      <c r="C1652" s="70">
        <v>72</v>
      </c>
      <c r="D1652" s="58" t="s">
        <v>320</v>
      </c>
      <c r="E1652" s="58" t="s">
        <v>9</v>
      </c>
      <c r="F1652" s="58">
        <v>24545</v>
      </c>
      <c r="G1652" s="70">
        <v>1694</v>
      </c>
      <c r="H1652" s="70">
        <v>3</v>
      </c>
      <c r="I1652" s="58">
        <f t="shared" si="87"/>
        <v>65</v>
      </c>
      <c r="J1652" s="58"/>
      <c r="K1652" s="58"/>
      <c r="L1652" s="64" t="str">
        <f t="shared" si="88"/>
        <v>II</v>
      </c>
    </row>
    <row r="1653" spans="1:12" s="62" customFormat="1" ht="24.75" customHeight="1" x14ac:dyDescent="0.25">
      <c r="A1653" s="69">
        <f t="shared" si="86"/>
        <v>72</v>
      </c>
      <c r="C1653" s="70">
        <v>72</v>
      </c>
      <c r="D1653" s="58" t="s">
        <v>320</v>
      </c>
      <c r="E1653" s="58" t="s">
        <v>9</v>
      </c>
      <c r="F1653" s="58">
        <v>24545</v>
      </c>
      <c r="G1653" s="70">
        <v>1695</v>
      </c>
      <c r="H1653" s="70">
        <v>3</v>
      </c>
      <c r="I1653" s="58">
        <f t="shared" si="87"/>
        <v>65</v>
      </c>
      <c r="J1653" s="58"/>
      <c r="K1653" s="58"/>
      <c r="L1653" s="64" t="str">
        <f t="shared" si="88"/>
        <v>II</v>
      </c>
    </row>
    <row r="1654" spans="1:12" s="62" customFormat="1" ht="24.75" customHeight="1" x14ac:dyDescent="0.25">
      <c r="A1654" s="69">
        <f t="shared" si="86"/>
        <v>72</v>
      </c>
      <c r="C1654" s="70">
        <v>72</v>
      </c>
      <c r="D1654" s="58" t="s">
        <v>320</v>
      </c>
      <c r="E1654" s="58" t="s">
        <v>9</v>
      </c>
      <c r="F1654" s="58">
        <v>24545</v>
      </c>
      <c r="G1654" s="70">
        <v>1696</v>
      </c>
      <c r="H1654" s="70">
        <v>3</v>
      </c>
      <c r="I1654" s="58">
        <f t="shared" si="87"/>
        <v>65</v>
      </c>
      <c r="J1654" s="58"/>
      <c r="K1654" s="58"/>
      <c r="L1654" s="64" t="str">
        <f t="shared" si="88"/>
        <v>II</v>
      </c>
    </row>
    <row r="1655" spans="1:12" s="62" customFormat="1" ht="24.75" customHeight="1" x14ac:dyDescent="0.25">
      <c r="A1655" s="69">
        <f t="shared" si="86"/>
        <v>72</v>
      </c>
      <c r="C1655" s="70">
        <v>72</v>
      </c>
      <c r="D1655" s="58" t="s">
        <v>320</v>
      </c>
      <c r="E1655" s="58" t="s">
        <v>9</v>
      </c>
      <c r="F1655" s="58">
        <v>24545</v>
      </c>
      <c r="G1655" s="70">
        <v>1699</v>
      </c>
      <c r="H1655" s="70">
        <v>24</v>
      </c>
      <c r="I1655" s="58">
        <f t="shared" si="87"/>
        <v>65</v>
      </c>
      <c r="J1655" s="58"/>
      <c r="K1655" s="58"/>
      <c r="L1655" s="64" t="str">
        <f t="shared" si="88"/>
        <v>II</v>
      </c>
    </row>
    <row r="1656" spans="1:12" s="62" customFormat="1" ht="24.75" customHeight="1" x14ac:dyDescent="0.25">
      <c r="A1656" s="69">
        <f t="shared" si="86"/>
        <v>72</v>
      </c>
      <c r="C1656" s="70">
        <v>72</v>
      </c>
      <c r="D1656" s="58" t="s">
        <v>320</v>
      </c>
      <c r="E1656" s="58" t="s">
        <v>9</v>
      </c>
      <c r="F1656" s="58">
        <v>24545</v>
      </c>
      <c r="G1656" s="70">
        <v>1700</v>
      </c>
      <c r="H1656" s="70">
        <v>7</v>
      </c>
      <c r="I1656" s="58">
        <f t="shared" si="87"/>
        <v>65</v>
      </c>
      <c r="J1656" s="58"/>
      <c r="K1656" s="58"/>
      <c r="L1656" s="64" t="str">
        <f t="shared" si="88"/>
        <v>II</v>
      </c>
    </row>
    <row r="1657" spans="1:12" s="62" customFormat="1" ht="24.75" customHeight="1" x14ac:dyDescent="0.25">
      <c r="A1657" s="69">
        <f t="shared" si="86"/>
        <v>72</v>
      </c>
      <c r="C1657" s="70">
        <v>72</v>
      </c>
      <c r="D1657" s="58" t="s">
        <v>320</v>
      </c>
      <c r="E1657" s="58" t="s">
        <v>9</v>
      </c>
      <c r="F1657" s="58">
        <v>24546</v>
      </c>
      <c r="G1657" s="70">
        <v>1701</v>
      </c>
      <c r="H1657" s="70">
        <v>18</v>
      </c>
      <c r="I1657" s="58">
        <f t="shared" si="87"/>
        <v>65</v>
      </c>
      <c r="J1657" s="58"/>
      <c r="K1657" s="58"/>
      <c r="L1657" s="64" t="str">
        <f t="shared" si="88"/>
        <v>II</v>
      </c>
    </row>
    <row r="1658" spans="1:12" s="62" customFormat="1" ht="24.75" customHeight="1" x14ac:dyDescent="0.25">
      <c r="A1658" s="69">
        <f t="shared" si="86"/>
        <v>72</v>
      </c>
      <c r="C1658" s="70">
        <v>72</v>
      </c>
      <c r="D1658" s="58" t="s">
        <v>320</v>
      </c>
      <c r="E1658" s="58" t="s">
        <v>9</v>
      </c>
      <c r="F1658" s="58">
        <v>24545</v>
      </c>
      <c r="G1658" s="70">
        <v>1702</v>
      </c>
      <c r="H1658" s="70">
        <v>3</v>
      </c>
      <c r="I1658" s="58">
        <f t="shared" si="87"/>
        <v>65</v>
      </c>
      <c r="J1658" s="58"/>
      <c r="K1658" s="58"/>
      <c r="L1658" s="64" t="str">
        <f t="shared" si="88"/>
        <v>II</v>
      </c>
    </row>
    <row r="1659" spans="1:12" s="62" customFormat="1" ht="24.75" customHeight="1" x14ac:dyDescent="0.25">
      <c r="A1659" s="69">
        <f t="shared" si="86"/>
        <v>72</v>
      </c>
      <c r="C1659" s="70">
        <v>72</v>
      </c>
      <c r="D1659" s="58" t="s">
        <v>320</v>
      </c>
      <c r="E1659" s="58" t="s">
        <v>9</v>
      </c>
      <c r="F1659" s="58">
        <v>24546</v>
      </c>
      <c r="G1659" s="70">
        <v>1703</v>
      </c>
      <c r="H1659" s="70">
        <v>4</v>
      </c>
      <c r="I1659" s="58">
        <f t="shared" si="87"/>
        <v>65</v>
      </c>
      <c r="J1659" s="58"/>
      <c r="K1659" s="58"/>
      <c r="L1659" s="64" t="str">
        <f t="shared" si="88"/>
        <v>II</v>
      </c>
    </row>
    <row r="1660" spans="1:12" s="62" customFormat="1" ht="24.75" customHeight="1" x14ac:dyDescent="0.25">
      <c r="A1660" s="69">
        <f t="shared" si="86"/>
        <v>80</v>
      </c>
      <c r="C1660" s="70">
        <v>80</v>
      </c>
      <c r="D1660" s="58" t="s">
        <v>320</v>
      </c>
      <c r="E1660" s="58" t="s">
        <v>9</v>
      </c>
      <c r="F1660" s="58">
        <v>24577</v>
      </c>
      <c r="G1660" s="70">
        <v>1704</v>
      </c>
      <c r="H1660" s="70">
        <v>22</v>
      </c>
      <c r="I1660" s="58">
        <f t="shared" si="87"/>
        <v>35</v>
      </c>
      <c r="J1660" s="58"/>
      <c r="K1660" s="58"/>
      <c r="L1660" s="64" t="str">
        <f t="shared" si="88"/>
        <v>II</v>
      </c>
    </row>
    <row r="1661" spans="1:12" s="62" customFormat="1" ht="24.75" customHeight="1" x14ac:dyDescent="0.25">
      <c r="A1661" s="69">
        <f t="shared" si="86"/>
        <v>80</v>
      </c>
      <c r="C1661" s="70">
        <v>80</v>
      </c>
      <c r="D1661" s="58" t="s">
        <v>320</v>
      </c>
      <c r="E1661" s="58" t="s">
        <v>9</v>
      </c>
      <c r="F1661" s="58">
        <v>24578</v>
      </c>
      <c r="G1661" s="70">
        <v>1705</v>
      </c>
      <c r="H1661" s="70">
        <v>5</v>
      </c>
      <c r="I1661" s="58">
        <f t="shared" si="87"/>
        <v>35</v>
      </c>
      <c r="J1661" s="58"/>
      <c r="K1661" s="58"/>
      <c r="L1661" s="64" t="str">
        <f t="shared" si="88"/>
        <v>II</v>
      </c>
    </row>
    <row r="1662" spans="1:12" s="62" customFormat="1" ht="24.75" customHeight="1" x14ac:dyDescent="0.25">
      <c r="A1662" s="69">
        <f t="shared" si="86"/>
        <v>80</v>
      </c>
      <c r="C1662" s="70">
        <v>80</v>
      </c>
      <c r="D1662" s="58" t="s">
        <v>320</v>
      </c>
      <c r="E1662" s="58" t="s">
        <v>9</v>
      </c>
      <c r="F1662" s="58">
        <v>24577</v>
      </c>
      <c r="G1662" s="70">
        <v>1706</v>
      </c>
      <c r="H1662" s="70">
        <v>8</v>
      </c>
      <c r="I1662" s="58">
        <f t="shared" si="87"/>
        <v>35</v>
      </c>
      <c r="J1662" s="58"/>
      <c r="K1662" s="58"/>
      <c r="L1662" s="64" t="str">
        <f t="shared" si="88"/>
        <v>II</v>
      </c>
    </row>
    <row r="1663" spans="1:12" s="62" customFormat="1" ht="24.75" customHeight="1" x14ac:dyDescent="0.25">
      <c r="A1663" s="69">
        <f t="shared" si="86"/>
        <v>97</v>
      </c>
      <c r="C1663" s="70">
        <v>97</v>
      </c>
      <c r="D1663" s="58" t="s">
        <v>320</v>
      </c>
      <c r="E1663" s="58" t="s">
        <v>9</v>
      </c>
      <c r="F1663" s="58">
        <v>24903</v>
      </c>
      <c r="G1663" s="70">
        <v>1733</v>
      </c>
      <c r="H1663" s="70">
        <v>5</v>
      </c>
      <c r="I1663" s="58">
        <f t="shared" si="87"/>
        <v>30</v>
      </c>
      <c r="J1663" s="58"/>
      <c r="K1663" s="58"/>
      <c r="L1663" s="64" t="str">
        <f t="shared" si="88"/>
        <v>II</v>
      </c>
    </row>
    <row r="1664" spans="1:12" s="62" customFormat="1" ht="24.75" customHeight="1" x14ac:dyDescent="0.25">
      <c r="A1664" s="69">
        <f t="shared" si="86"/>
        <v>97</v>
      </c>
      <c r="C1664" s="70">
        <v>97</v>
      </c>
      <c r="D1664" s="58" t="s">
        <v>320</v>
      </c>
      <c r="E1664" s="58" t="s">
        <v>9</v>
      </c>
      <c r="F1664" s="58">
        <v>24903</v>
      </c>
      <c r="G1664" s="70">
        <v>1734</v>
      </c>
      <c r="H1664" s="70">
        <v>13</v>
      </c>
      <c r="I1664" s="58">
        <f t="shared" si="87"/>
        <v>30</v>
      </c>
      <c r="J1664" s="58"/>
      <c r="K1664" s="58"/>
      <c r="L1664" s="64" t="str">
        <f t="shared" si="88"/>
        <v>II</v>
      </c>
    </row>
    <row r="1665" spans="1:12" s="62" customFormat="1" ht="24.75" customHeight="1" x14ac:dyDescent="0.25">
      <c r="A1665" s="69">
        <f t="shared" si="86"/>
        <v>97</v>
      </c>
      <c r="C1665" s="70">
        <v>97</v>
      </c>
      <c r="D1665" s="58" t="s">
        <v>320</v>
      </c>
      <c r="E1665" s="58" t="s">
        <v>9</v>
      </c>
      <c r="F1665" s="58">
        <v>24903</v>
      </c>
      <c r="G1665" s="70">
        <v>1803</v>
      </c>
      <c r="H1665" s="70">
        <v>12</v>
      </c>
      <c r="I1665" s="58">
        <f t="shared" si="87"/>
        <v>30</v>
      </c>
      <c r="J1665" s="58"/>
      <c r="K1665" s="58"/>
      <c r="L1665" s="64" t="str">
        <f t="shared" si="88"/>
        <v>II</v>
      </c>
    </row>
    <row r="1666" spans="1:12" s="62" customFormat="1" ht="24.75" customHeight="1" x14ac:dyDescent="0.25">
      <c r="A1666" s="69">
        <f t="shared" si="86"/>
        <v>150</v>
      </c>
      <c r="C1666" s="70">
        <v>150</v>
      </c>
      <c r="D1666" s="58" t="s">
        <v>320</v>
      </c>
      <c r="E1666" s="58" t="s">
        <v>9</v>
      </c>
      <c r="F1666" s="58">
        <v>25237</v>
      </c>
      <c r="G1666" s="70">
        <v>1743</v>
      </c>
      <c r="H1666" s="70">
        <v>5</v>
      </c>
      <c r="I1666" s="58">
        <f t="shared" si="87"/>
        <v>193</v>
      </c>
      <c r="J1666" s="58"/>
      <c r="K1666" s="58"/>
      <c r="L1666" s="64" t="str">
        <f t="shared" si="88"/>
        <v>II</v>
      </c>
    </row>
    <row r="1667" spans="1:12" s="62" customFormat="1" ht="24.75" customHeight="1" x14ac:dyDescent="0.25">
      <c r="A1667" s="69">
        <f t="shared" si="86"/>
        <v>150</v>
      </c>
      <c r="C1667" s="70">
        <v>150</v>
      </c>
      <c r="D1667" s="58" t="s">
        <v>320</v>
      </c>
      <c r="E1667" s="58" t="s">
        <v>9</v>
      </c>
      <c r="F1667" s="58">
        <v>25050</v>
      </c>
      <c r="G1667" s="70">
        <v>1776</v>
      </c>
      <c r="H1667" s="70">
        <v>4</v>
      </c>
      <c r="I1667" s="58">
        <f t="shared" si="87"/>
        <v>193</v>
      </c>
      <c r="J1667" s="58"/>
      <c r="K1667" s="58"/>
      <c r="L1667" s="64" t="str">
        <f t="shared" si="88"/>
        <v>II</v>
      </c>
    </row>
    <row r="1668" spans="1:12" s="62" customFormat="1" ht="24.75" customHeight="1" x14ac:dyDescent="0.25">
      <c r="A1668" s="69">
        <f t="shared" si="86"/>
        <v>150</v>
      </c>
      <c r="C1668" s="70">
        <v>150</v>
      </c>
      <c r="D1668" s="58" t="s">
        <v>320</v>
      </c>
      <c r="E1668" s="58" t="s">
        <v>9</v>
      </c>
      <c r="F1668" s="58">
        <v>25051</v>
      </c>
      <c r="G1668" s="70">
        <v>1777</v>
      </c>
      <c r="H1668" s="70">
        <v>5</v>
      </c>
      <c r="I1668" s="58">
        <f t="shared" si="87"/>
        <v>193</v>
      </c>
      <c r="J1668" s="58"/>
      <c r="K1668" s="58"/>
      <c r="L1668" s="64" t="str">
        <f t="shared" si="88"/>
        <v>II</v>
      </c>
    </row>
    <row r="1669" spans="1:12" s="62" customFormat="1" ht="24.75" customHeight="1" x14ac:dyDescent="0.25">
      <c r="A1669" s="69">
        <f t="shared" ref="A1669:A1732" si="89">+C1669</f>
        <v>150</v>
      </c>
      <c r="C1669" s="70">
        <v>150</v>
      </c>
      <c r="D1669" s="58" t="s">
        <v>320</v>
      </c>
      <c r="E1669" s="58" t="s">
        <v>9</v>
      </c>
      <c r="F1669" s="58">
        <v>25050</v>
      </c>
      <c r="G1669" s="70">
        <v>1778</v>
      </c>
      <c r="H1669" s="70">
        <v>4</v>
      </c>
      <c r="I1669" s="58">
        <f t="shared" ref="I1669:I1732" si="90">SUMIF($C$4:$C$3331,A1669,$H$4:$H$3331)</f>
        <v>193</v>
      </c>
      <c r="J1669" s="58"/>
      <c r="K1669" s="58"/>
      <c r="L1669" s="64" t="str">
        <f t="shared" ref="L1669:L1732" si="91">IFERROR(VLOOKUP(D1669,$N$4:$P$31,3,0),"-")</f>
        <v>II</v>
      </c>
    </row>
    <row r="1670" spans="1:12" s="62" customFormat="1" ht="24.75" customHeight="1" x14ac:dyDescent="0.25">
      <c r="A1670" s="69">
        <f t="shared" si="89"/>
        <v>150</v>
      </c>
      <c r="C1670" s="70">
        <v>150</v>
      </c>
      <c r="D1670" s="58" t="s">
        <v>320</v>
      </c>
      <c r="E1670" s="58" t="s">
        <v>9</v>
      </c>
      <c r="F1670" s="58">
        <v>25051</v>
      </c>
      <c r="G1670" s="70">
        <v>1779</v>
      </c>
      <c r="H1670" s="70">
        <v>6</v>
      </c>
      <c r="I1670" s="58">
        <f t="shared" si="90"/>
        <v>193</v>
      </c>
      <c r="J1670" s="58"/>
      <c r="K1670" s="58"/>
      <c r="L1670" s="64" t="str">
        <f t="shared" si="91"/>
        <v>II</v>
      </c>
    </row>
    <row r="1671" spans="1:12" s="62" customFormat="1" ht="24.75" customHeight="1" x14ac:dyDescent="0.25">
      <c r="A1671" s="69">
        <f t="shared" si="89"/>
        <v>150</v>
      </c>
      <c r="C1671" s="70">
        <v>150</v>
      </c>
      <c r="D1671" s="58" t="s">
        <v>320</v>
      </c>
      <c r="E1671" s="58" t="s">
        <v>9</v>
      </c>
      <c r="F1671" s="58">
        <v>25050</v>
      </c>
      <c r="G1671" s="70">
        <v>1780</v>
      </c>
      <c r="H1671" s="70">
        <v>4</v>
      </c>
      <c r="I1671" s="58">
        <f t="shared" si="90"/>
        <v>193</v>
      </c>
      <c r="J1671" s="58"/>
      <c r="K1671" s="58"/>
      <c r="L1671" s="64" t="str">
        <f t="shared" si="91"/>
        <v>II</v>
      </c>
    </row>
    <row r="1672" spans="1:12" s="62" customFormat="1" ht="24.75" customHeight="1" x14ac:dyDescent="0.25">
      <c r="A1672" s="69">
        <f t="shared" si="89"/>
        <v>150</v>
      </c>
      <c r="C1672" s="70">
        <v>150</v>
      </c>
      <c r="D1672" s="58" t="s">
        <v>320</v>
      </c>
      <c r="E1672" s="58" t="s">
        <v>9</v>
      </c>
      <c r="F1672" s="58">
        <v>25051</v>
      </c>
      <c r="G1672" s="70">
        <v>1781</v>
      </c>
      <c r="H1672" s="70">
        <v>11</v>
      </c>
      <c r="I1672" s="58">
        <f t="shared" si="90"/>
        <v>193</v>
      </c>
      <c r="J1672" s="58"/>
      <c r="K1672" s="58"/>
      <c r="L1672" s="64" t="str">
        <f t="shared" si="91"/>
        <v>II</v>
      </c>
    </row>
    <row r="1673" spans="1:12" s="62" customFormat="1" ht="24.75" customHeight="1" x14ac:dyDescent="0.25">
      <c r="A1673" s="69">
        <f t="shared" si="89"/>
        <v>150</v>
      </c>
      <c r="C1673" s="70">
        <v>150</v>
      </c>
      <c r="D1673" s="58" t="s">
        <v>320</v>
      </c>
      <c r="E1673" s="58" t="s">
        <v>9</v>
      </c>
      <c r="F1673" s="58">
        <v>25051</v>
      </c>
      <c r="G1673" s="70">
        <v>1783</v>
      </c>
      <c r="H1673" s="70">
        <v>20</v>
      </c>
      <c r="I1673" s="58">
        <f t="shared" si="90"/>
        <v>193</v>
      </c>
      <c r="J1673" s="58"/>
      <c r="K1673" s="58"/>
      <c r="L1673" s="64" t="str">
        <f t="shared" si="91"/>
        <v>II</v>
      </c>
    </row>
    <row r="1674" spans="1:12" s="62" customFormat="1" ht="24.75" customHeight="1" x14ac:dyDescent="0.25">
      <c r="A1674" s="69">
        <f t="shared" si="89"/>
        <v>150</v>
      </c>
      <c r="C1674" s="70">
        <v>150</v>
      </c>
      <c r="D1674" s="58" t="s">
        <v>320</v>
      </c>
      <c r="E1674" s="58" t="s">
        <v>9</v>
      </c>
      <c r="F1674" s="58">
        <v>25237</v>
      </c>
      <c r="G1674" s="70">
        <v>1789</v>
      </c>
      <c r="H1674" s="70">
        <v>5</v>
      </c>
      <c r="I1674" s="58">
        <f t="shared" si="90"/>
        <v>193</v>
      </c>
      <c r="J1674" s="58"/>
      <c r="K1674" s="58"/>
      <c r="L1674" s="64" t="str">
        <f t="shared" si="91"/>
        <v>II</v>
      </c>
    </row>
    <row r="1675" spans="1:12" s="62" customFormat="1" ht="24.75" customHeight="1" x14ac:dyDescent="0.25">
      <c r="A1675" s="69">
        <f t="shared" si="89"/>
        <v>150</v>
      </c>
      <c r="C1675" s="70">
        <v>150</v>
      </c>
      <c r="D1675" s="58" t="s">
        <v>320</v>
      </c>
      <c r="E1675" s="58" t="s">
        <v>9</v>
      </c>
      <c r="F1675" s="58">
        <v>25048</v>
      </c>
      <c r="G1675" s="70">
        <v>1791</v>
      </c>
      <c r="H1675" s="70">
        <v>3</v>
      </c>
      <c r="I1675" s="58">
        <f t="shared" si="90"/>
        <v>193</v>
      </c>
      <c r="J1675" s="58"/>
      <c r="K1675" s="58"/>
      <c r="L1675" s="64" t="str">
        <f t="shared" si="91"/>
        <v>II</v>
      </c>
    </row>
    <row r="1676" spans="1:12" s="62" customFormat="1" ht="24.75" customHeight="1" x14ac:dyDescent="0.25">
      <c r="A1676" s="69">
        <f t="shared" si="89"/>
        <v>150</v>
      </c>
      <c r="C1676" s="70">
        <v>150</v>
      </c>
      <c r="D1676" s="58" t="s">
        <v>320</v>
      </c>
      <c r="E1676" s="58" t="s">
        <v>9</v>
      </c>
      <c r="F1676" s="58">
        <v>25048</v>
      </c>
      <c r="G1676" s="70">
        <v>1792</v>
      </c>
      <c r="H1676" s="70">
        <v>3</v>
      </c>
      <c r="I1676" s="58">
        <f t="shared" si="90"/>
        <v>193</v>
      </c>
      <c r="J1676" s="58"/>
      <c r="K1676" s="58"/>
      <c r="L1676" s="64" t="str">
        <f t="shared" si="91"/>
        <v>II</v>
      </c>
    </row>
    <row r="1677" spans="1:12" s="62" customFormat="1" ht="24.75" customHeight="1" x14ac:dyDescent="0.25">
      <c r="A1677" s="69">
        <f t="shared" si="89"/>
        <v>150</v>
      </c>
      <c r="C1677" s="70">
        <v>150</v>
      </c>
      <c r="D1677" s="58" t="s">
        <v>320</v>
      </c>
      <c r="E1677" s="58" t="s">
        <v>9</v>
      </c>
      <c r="F1677" s="58">
        <v>25048</v>
      </c>
      <c r="G1677" s="70">
        <v>1793</v>
      </c>
      <c r="H1677" s="70">
        <v>17</v>
      </c>
      <c r="I1677" s="58">
        <f t="shared" si="90"/>
        <v>193</v>
      </c>
      <c r="J1677" s="58"/>
      <c r="K1677" s="58"/>
      <c r="L1677" s="64" t="str">
        <f t="shared" si="91"/>
        <v>II</v>
      </c>
    </row>
    <row r="1678" spans="1:12" s="62" customFormat="1" ht="24.75" customHeight="1" x14ac:dyDescent="0.25">
      <c r="A1678" s="69">
        <f t="shared" si="89"/>
        <v>150</v>
      </c>
      <c r="C1678" s="70">
        <v>150</v>
      </c>
      <c r="D1678" s="58" t="s">
        <v>320</v>
      </c>
      <c r="E1678" s="58" t="s">
        <v>9</v>
      </c>
      <c r="F1678" s="58">
        <v>25048</v>
      </c>
      <c r="G1678" s="70">
        <v>1794</v>
      </c>
      <c r="H1678" s="70">
        <v>16</v>
      </c>
      <c r="I1678" s="58">
        <f t="shared" si="90"/>
        <v>193</v>
      </c>
      <c r="J1678" s="58"/>
      <c r="K1678" s="58"/>
      <c r="L1678" s="64" t="str">
        <f t="shared" si="91"/>
        <v>II</v>
      </c>
    </row>
    <row r="1679" spans="1:12" s="62" customFormat="1" ht="24.75" customHeight="1" x14ac:dyDescent="0.25">
      <c r="A1679" s="69">
        <f t="shared" si="89"/>
        <v>150</v>
      </c>
      <c r="C1679" s="70">
        <v>150</v>
      </c>
      <c r="D1679" s="58" t="s">
        <v>320</v>
      </c>
      <c r="E1679" s="58" t="s">
        <v>9</v>
      </c>
      <c r="F1679" s="58">
        <v>25049</v>
      </c>
      <c r="G1679" s="70">
        <v>1795</v>
      </c>
      <c r="H1679" s="70">
        <v>9</v>
      </c>
      <c r="I1679" s="58">
        <f t="shared" si="90"/>
        <v>193</v>
      </c>
      <c r="J1679" s="58"/>
      <c r="K1679" s="58"/>
      <c r="L1679" s="64" t="str">
        <f t="shared" si="91"/>
        <v>II</v>
      </c>
    </row>
    <row r="1680" spans="1:12" s="62" customFormat="1" ht="24.75" customHeight="1" x14ac:dyDescent="0.25">
      <c r="A1680" s="69">
        <f t="shared" si="89"/>
        <v>150</v>
      </c>
      <c r="C1680" s="70">
        <v>150</v>
      </c>
      <c r="D1680" s="58" t="s">
        <v>320</v>
      </c>
      <c r="E1680" s="58" t="s">
        <v>9</v>
      </c>
      <c r="F1680" s="58">
        <v>25048</v>
      </c>
      <c r="G1680" s="70">
        <v>1796</v>
      </c>
      <c r="H1680" s="70">
        <v>3</v>
      </c>
      <c r="I1680" s="58">
        <f t="shared" si="90"/>
        <v>193</v>
      </c>
      <c r="J1680" s="58"/>
      <c r="K1680" s="58"/>
      <c r="L1680" s="64" t="str">
        <f t="shared" si="91"/>
        <v>II</v>
      </c>
    </row>
    <row r="1681" spans="1:12" s="62" customFormat="1" ht="24.75" customHeight="1" x14ac:dyDescent="0.25">
      <c r="A1681" s="69">
        <f t="shared" si="89"/>
        <v>150</v>
      </c>
      <c r="C1681" s="70">
        <v>150</v>
      </c>
      <c r="D1681" s="58" t="s">
        <v>320</v>
      </c>
      <c r="E1681" s="58" t="s">
        <v>9</v>
      </c>
      <c r="F1681" s="58">
        <v>25049</v>
      </c>
      <c r="G1681" s="70">
        <v>1797</v>
      </c>
      <c r="H1681" s="70">
        <v>24</v>
      </c>
      <c r="I1681" s="58">
        <f t="shared" si="90"/>
        <v>193</v>
      </c>
      <c r="J1681" s="58"/>
      <c r="K1681" s="58"/>
      <c r="L1681" s="64" t="str">
        <f t="shared" si="91"/>
        <v>II</v>
      </c>
    </row>
    <row r="1682" spans="1:12" s="62" customFormat="1" ht="24.75" customHeight="1" x14ac:dyDescent="0.25">
      <c r="A1682" s="69">
        <f t="shared" si="89"/>
        <v>150</v>
      </c>
      <c r="C1682" s="70">
        <v>150</v>
      </c>
      <c r="D1682" s="58" t="s">
        <v>320</v>
      </c>
      <c r="E1682" s="58" t="s">
        <v>9</v>
      </c>
      <c r="F1682" s="58">
        <v>25050</v>
      </c>
      <c r="G1682" s="70">
        <v>1798</v>
      </c>
      <c r="H1682" s="70">
        <v>4</v>
      </c>
      <c r="I1682" s="58">
        <f t="shared" si="90"/>
        <v>193</v>
      </c>
      <c r="J1682" s="58"/>
      <c r="K1682" s="58"/>
      <c r="L1682" s="64" t="str">
        <f t="shared" si="91"/>
        <v>II</v>
      </c>
    </row>
    <row r="1683" spans="1:12" s="62" customFormat="1" ht="24.75" customHeight="1" x14ac:dyDescent="0.25">
      <c r="A1683" s="69">
        <f t="shared" si="89"/>
        <v>150</v>
      </c>
      <c r="C1683" s="70">
        <v>150</v>
      </c>
      <c r="D1683" s="58" t="s">
        <v>320</v>
      </c>
      <c r="E1683" s="58" t="s">
        <v>9</v>
      </c>
      <c r="F1683" s="58">
        <v>25050</v>
      </c>
      <c r="G1683" s="70">
        <v>1799</v>
      </c>
      <c r="H1683" s="70">
        <v>5</v>
      </c>
      <c r="I1683" s="58">
        <f t="shared" si="90"/>
        <v>193</v>
      </c>
      <c r="J1683" s="58"/>
      <c r="K1683" s="58"/>
      <c r="L1683" s="64" t="str">
        <f t="shared" si="91"/>
        <v>II</v>
      </c>
    </row>
    <row r="1684" spans="1:12" s="62" customFormat="1" ht="24.75" customHeight="1" x14ac:dyDescent="0.25">
      <c r="A1684" s="69">
        <f t="shared" si="89"/>
        <v>150</v>
      </c>
      <c r="C1684" s="70">
        <v>150</v>
      </c>
      <c r="D1684" s="58" t="s">
        <v>320</v>
      </c>
      <c r="E1684" s="58" t="s">
        <v>9</v>
      </c>
      <c r="F1684" s="58">
        <v>25049</v>
      </c>
      <c r="G1684" s="70">
        <v>1800</v>
      </c>
      <c r="H1684" s="70">
        <v>13</v>
      </c>
      <c r="I1684" s="58">
        <f t="shared" si="90"/>
        <v>193</v>
      </c>
      <c r="J1684" s="58"/>
      <c r="K1684" s="58"/>
      <c r="L1684" s="64" t="str">
        <f t="shared" si="91"/>
        <v>II</v>
      </c>
    </row>
    <row r="1685" spans="1:12" s="62" customFormat="1" ht="24.75" customHeight="1" x14ac:dyDescent="0.25">
      <c r="A1685" s="69">
        <f t="shared" si="89"/>
        <v>150</v>
      </c>
      <c r="C1685" s="70">
        <v>150</v>
      </c>
      <c r="D1685" s="58" t="s">
        <v>320</v>
      </c>
      <c r="E1685" s="58" t="s">
        <v>9</v>
      </c>
      <c r="F1685" s="58">
        <v>25050</v>
      </c>
      <c r="G1685" s="70">
        <v>1801</v>
      </c>
      <c r="H1685" s="70">
        <v>8</v>
      </c>
      <c r="I1685" s="58">
        <f t="shared" si="90"/>
        <v>193</v>
      </c>
      <c r="J1685" s="58"/>
      <c r="K1685" s="58"/>
      <c r="L1685" s="64" t="str">
        <f t="shared" si="91"/>
        <v>II</v>
      </c>
    </row>
    <row r="1686" spans="1:12" s="62" customFormat="1" ht="24.75" customHeight="1" x14ac:dyDescent="0.25">
      <c r="A1686" s="69">
        <f t="shared" si="89"/>
        <v>150</v>
      </c>
      <c r="C1686" s="70">
        <v>150</v>
      </c>
      <c r="D1686" s="58" t="s">
        <v>320</v>
      </c>
      <c r="E1686" s="58" t="s">
        <v>9</v>
      </c>
      <c r="F1686" s="58">
        <v>25050</v>
      </c>
      <c r="G1686" s="70">
        <v>1802</v>
      </c>
      <c r="H1686" s="70">
        <v>24</v>
      </c>
      <c r="I1686" s="58">
        <f t="shared" si="90"/>
        <v>193</v>
      </c>
      <c r="J1686" s="58"/>
      <c r="K1686" s="58"/>
      <c r="L1686" s="64" t="str">
        <f t="shared" si="91"/>
        <v>II</v>
      </c>
    </row>
    <row r="1687" spans="1:12" s="62" customFormat="1" ht="24.75" customHeight="1" x14ac:dyDescent="0.25">
      <c r="A1687" s="69">
        <f t="shared" si="89"/>
        <v>151</v>
      </c>
      <c r="C1687" s="70">
        <v>151</v>
      </c>
      <c r="D1687" s="58" t="s">
        <v>320</v>
      </c>
      <c r="E1687" s="58" t="s">
        <v>9</v>
      </c>
      <c r="F1687" s="58">
        <v>24235</v>
      </c>
      <c r="G1687" s="70">
        <v>1646</v>
      </c>
      <c r="H1687" s="70">
        <v>4</v>
      </c>
      <c r="I1687" s="58">
        <f t="shared" si="90"/>
        <v>433</v>
      </c>
      <c r="J1687" s="58"/>
      <c r="K1687" s="58"/>
      <c r="L1687" s="64" t="str">
        <f t="shared" si="91"/>
        <v>II</v>
      </c>
    </row>
    <row r="1688" spans="1:12" s="62" customFormat="1" ht="24.75" customHeight="1" x14ac:dyDescent="0.25">
      <c r="A1688" s="69">
        <f t="shared" si="89"/>
        <v>151</v>
      </c>
      <c r="C1688" s="70">
        <v>151</v>
      </c>
      <c r="D1688" s="58" t="s">
        <v>320</v>
      </c>
      <c r="E1688" s="58" t="s">
        <v>9</v>
      </c>
      <c r="F1688" s="58">
        <v>24234</v>
      </c>
      <c r="G1688" s="70">
        <v>1647</v>
      </c>
      <c r="H1688" s="70">
        <v>15</v>
      </c>
      <c r="I1688" s="58">
        <f t="shared" si="90"/>
        <v>433</v>
      </c>
      <c r="J1688" s="58"/>
      <c r="K1688" s="58"/>
      <c r="L1688" s="64" t="str">
        <f t="shared" si="91"/>
        <v>II</v>
      </c>
    </row>
    <row r="1689" spans="1:12" s="62" customFormat="1" ht="24.75" customHeight="1" x14ac:dyDescent="0.25">
      <c r="A1689" s="69">
        <f t="shared" si="89"/>
        <v>151</v>
      </c>
      <c r="C1689" s="70">
        <v>151</v>
      </c>
      <c r="D1689" s="58" t="s">
        <v>320</v>
      </c>
      <c r="E1689" s="58" t="s">
        <v>9</v>
      </c>
      <c r="F1689" s="58">
        <v>24235</v>
      </c>
      <c r="G1689" s="70">
        <v>1648</v>
      </c>
      <c r="H1689" s="70">
        <v>6</v>
      </c>
      <c r="I1689" s="58">
        <f t="shared" si="90"/>
        <v>433</v>
      </c>
      <c r="J1689" s="58"/>
      <c r="K1689" s="58"/>
      <c r="L1689" s="64" t="str">
        <f t="shared" si="91"/>
        <v>II</v>
      </c>
    </row>
    <row r="1690" spans="1:12" s="62" customFormat="1" ht="24.75" customHeight="1" x14ac:dyDescent="0.25">
      <c r="A1690" s="69">
        <f t="shared" si="89"/>
        <v>151</v>
      </c>
      <c r="C1690" s="70">
        <v>151</v>
      </c>
      <c r="D1690" s="58" t="s">
        <v>320</v>
      </c>
      <c r="E1690" s="58" t="s">
        <v>9</v>
      </c>
      <c r="F1690" s="58">
        <v>24234</v>
      </c>
      <c r="G1690" s="70">
        <v>1649</v>
      </c>
      <c r="H1690" s="70">
        <v>5</v>
      </c>
      <c r="I1690" s="58">
        <f t="shared" si="90"/>
        <v>433</v>
      </c>
      <c r="J1690" s="58"/>
      <c r="K1690" s="58"/>
      <c r="L1690" s="64" t="str">
        <f t="shared" si="91"/>
        <v>II</v>
      </c>
    </row>
    <row r="1691" spans="1:12" s="62" customFormat="1" ht="24.75" customHeight="1" x14ac:dyDescent="0.25">
      <c r="A1691" s="69">
        <f t="shared" si="89"/>
        <v>151</v>
      </c>
      <c r="C1691" s="70">
        <v>151</v>
      </c>
      <c r="D1691" s="58" t="s">
        <v>320</v>
      </c>
      <c r="E1691" s="58" t="s">
        <v>9</v>
      </c>
      <c r="F1691" s="58">
        <v>24235</v>
      </c>
      <c r="G1691" s="70">
        <v>1650</v>
      </c>
      <c r="H1691" s="70">
        <v>24</v>
      </c>
      <c r="I1691" s="58">
        <f t="shared" si="90"/>
        <v>433</v>
      </c>
      <c r="J1691" s="58"/>
      <c r="K1691" s="58"/>
      <c r="L1691" s="64" t="str">
        <f t="shared" si="91"/>
        <v>II</v>
      </c>
    </row>
    <row r="1692" spans="1:12" s="62" customFormat="1" ht="24.75" customHeight="1" x14ac:dyDescent="0.25">
      <c r="A1692" s="69">
        <f t="shared" si="89"/>
        <v>151</v>
      </c>
      <c r="C1692" s="70">
        <v>151</v>
      </c>
      <c r="D1692" s="58" t="s">
        <v>320</v>
      </c>
      <c r="E1692" s="58" t="s">
        <v>9</v>
      </c>
      <c r="F1692" s="58">
        <v>24235</v>
      </c>
      <c r="G1692" s="70">
        <v>1651</v>
      </c>
      <c r="H1692" s="70">
        <v>13</v>
      </c>
      <c r="I1692" s="58">
        <f t="shared" si="90"/>
        <v>433</v>
      </c>
      <c r="J1692" s="58"/>
      <c r="K1692" s="58"/>
      <c r="L1692" s="64" t="str">
        <f t="shared" si="91"/>
        <v>II</v>
      </c>
    </row>
    <row r="1693" spans="1:12" s="62" customFormat="1" ht="24.75" customHeight="1" x14ac:dyDescent="0.25">
      <c r="A1693" s="69">
        <f t="shared" si="89"/>
        <v>151</v>
      </c>
      <c r="C1693" s="70">
        <v>151</v>
      </c>
      <c r="D1693" s="58" t="s">
        <v>320</v>
      </c>
      <c r="E1693" s="58" t="s">
        <v>9</v>
      </c>
      <c r="F1693" s="58">
        <v>24236</v>
      </c>
      <c r="G1693" s="70">
        <v>1652</v>
      </c>
      <c r="H1693" s="70">
        <v>11</v>
      </c>
      <c r="I1693" s="58">
        <f t="shared" si="90"/>
        <v>433</v>
      </c>
      <c r="J1693" s="58"/>
      <c r="K1693" s="58"/>
      <c r="L1693" s="64" t="str">
        <f t="shared" si="91"/>
        <v>II</v>
      </c>
    </row>
    <row r="1694" spans="1:12" s="62" customFormat="1" ht="24.75" customHeight="1" x14ac:dyDescent="0.25">
      <c r="A1694" s="69">
        <f t="shared" si="89"/>
        <v>151</v>
      </c>
      <c r="C1694" s="70">
        <v>151</v>
      </c>
      <c r="D1694" s="58" t="s">
        <v>320</v>
      </c>
      <c r="E1694" s="58" t="s">
        <v>9</v>
      </c>
      <c r="F1694" s="58">
        <v>24235</v>
      </c>
      <c r="G1694" s="70">
        <v>1653</v>
      </c>
      <c r="H1694" s="70">
        <v>4</v>
      </c>
      <c r="I1694" s="58">
        <f t="shared" si="90"/>
        <v>433</v>
      </c>
      <c r="J1694" s="58"/>
      <c r="K1694" s="58"/>
      <c r="L1694" s="64" t="str">
        <f t="shared" si="91"/>
        <v>II</v>
      </c>
    </row>
    <row r="1695" spans="1:12" s="62" customFormat="1" ht="24.75" customHeight="1" x14ac:dyDescent="0.25">
      <c r="A1695" s="69">
        <f t="shared" si="89"/>
        <v>151</v>
      </c>
      <c r="C1695" s="70">
        <v>151</v>
      </c>
      <c r="D1695" s="58" t="s">
        <v>320</v>
      </c>
      <c r="E1695" s="58" t="s">
        <v>9</v>
      </c>
      <c r="F1695" s="58">
        <v>24236</v>
      </c>
      <c r="G1695" s="70">
        <v>1654</v>
      </c>
      <c r="H1695" s="70">
        <v>24</v>
      </c>
      <c r="I1695" s="58">
        <f t="shared" si="90"/>
        <v>433</v>
      </c>
      <c r="J1695" s="58"/>
      <c r="K1695" s="58"/>
      <c r="L1695" s="64" t="str">
        <f t="shared" si="91"/>
        <v>II</v>
      </c>
    </row>
    <row r="1696" spans="1:12" s="62" customFormat="1" ht="24.75" customHeight="1" x14ac:dyDescent="0.25">
      <c r="A1696" s="69">
        <f t="shared" si="89"/>
        <v>151</v>
      </c>
      <c r="C1696" s="70">
        <v>151</v>
      </c>
      <c r="D1696" s="58" t="s">
        <v>320</v>
      </c>
      <c r="E1696" s="58" t="s">
        <v>9</v>
      </c>
      <c r="F1696" s="58">
        <v>24236</v>
      </c>
      <c r="G1696" s="70">
        <v>1655</v>
      </c>
      <c r="H1696" s="70">
        <v>4</v>
      </c>
      <c r="I1696" s="58">
        <f t="shared" si="90"/>
        <v>433</v>
      </c>
      <c r="J1696" s="58"/>
      <c r="K1696" s="58"/>
      <c r="L1696" s="64" t="str">
        <f t="shared" si="91"/>
        <v>II</v>
      </c>
    </row>
    <row r="1697" spans="1:12" s="62" customFormat="1" ht="24.75" customHeight="1" x14ac:dyDescent="0.25">
      <c r="A1697" s="69">
        <f t="shared" si="89"/>
        <v>151</v>
      </c>
      <c r="C1697" s="70">
        <v>151</v>
      </c>
      <c r="D1697" s="58" t="s">
        <v>320</v>
      </c>
      <c r="E1697" s="58" t="s">
        <v>9</v>
      </c>
      <c r="F1697" s="58">
        <v>24237</v>
      </c>
      <c r="G1697" s="70">
        <v>1656</v>
      </c>
      <c r="H1697" s="70">
        <v>22</v>
      </c>
      <c r="I1697" s="58">
        <f t="shared" si="90"/>
        <v>433</v>
      </c>
      <c r="J1697" s="58"/>
      <c r="K1697" s="58"/>
      <c r="L1697" s="64" t="str">
        <f t="shared" si="91"/>
        <v>II</v>
      </c>
    </row>
    <row r="1698" spans="1:12" s="62" customFormat="1" ht="24.75" customHeight="1" x14ac:dyDescent="0.25">
      <c r="A1698" s="69">
        <f t="shared" si="89"/>
        <v>151</v>
      </c>
      <c r="C1698" s="70">
        <v>151</v>
      </c>
      <c r="D1698" s="58" t="s">
        <v>320</v>
      </c>
      <c r="E1698" s="58" t="s">
        <v>9</v>
      </c>
      <c r="F1698" s="58">
        <v>24237</v>
      </c>
      <c r="G1698" s="70">
        <v>1657</v>
      </c>
      <c r="H1698" s="70">
        <v>22</v>
      </c>
      <c r="I1698" s="58">
        <f t="shared" si="90"/>
        <v>433</v>
      </c>
      <c r="J1698" s="58"/>
      <c r="K1698" s="58"/>
      <c r="L1698" s="64" t="str">
        <f t="shared" si="91"/>
        <v>II</v>
      </c>
    </row>
    <row r="1699" spans="1:12" s="62" customFormat="1" ht="24.75" customHeight="1" x14ac:dyDescent="0.25">
      <c r="A1699" s="69">
        <f t="shared" si="89"/>
        <v>151</v>
      </c>
      <c r="C1699" s="70">
        <v>151</v>
      </c>
      <c r="D1699" s="58" t="s">
        <v>320</v>
      </c>
      <c r="E1699" s="58" t="s">
        <v>9</v>
      </c>
      <c r="F1699" s="58">
        <v>24238</v>
      </c>
      <c r="G1699" s="70">
        <v>1658</v>
      </c>
      <c r="H1699" s="70">
        <v>3</v>
      </c>
      <c r="I1699" s="58">
        <f t="shared" si="90"/>
        <v>433</v>
      </c>
      <c r="J1699" s="58"/>
      <c r="K1699" s="58"/>
      <c r="L1699" s="64" t="str">
        <f t="shared" si="91"/>
        <v>II</v>
      </c>
    </row>
    <row r="1700" spans="1:12" s="62" customFormat="1" ht="24.75" customHeight="1" x14ac:dyDescent="0.25">
      <c r="A1700" s="69">
        <f t="shared" si="89"/>
        <v>151</v>
      </c>
      <c r="C1700" s="70">
        <v>151</v>
      </c>
      <c r="D1700" s="58" t="s">
        <v>320</v>
      </c>
      <c r="E1700" s="58" t="s">
        <v>9</v>
      </c>
      <c r="F1700" s="58">
        <v>24237</v>
      </c>
      <c r="G1700" s="70">
        <v>1659</v>
      </c>
      <c r="H1700" s="70">
        <v>3</v>
      </c>
      <c r="I1700" s="58">
        <f t="shared" si="90"/>
        <v>433</v>
      </c>
      <c r="J1700" s="58"/>
      <c r="K1700" s="58"/>
      <c r="L1700" s="64" t="str">
        <f t="shared" si="91"/>
        <v>II</v>
      </c>
    </row>
    <row r="1701" spans="1:12" s="62" customFormat="1" ht="24.75" customHeight="1" x14ac:dyDescent="0.25">
      <c r="A1701" s="69">
        <f t="shared" si="89"/>
        <v>151</v>
      </c>
      <c r="C1701" s="70">
        <v>151</v>
      </c>
      <c r="D1701" s="58" t="s">
        <v>320</v>
      </c>
      <c r="E1701" s="58" t="s">
        <v>9</v>
      </c>
      <c r="F1701" s="58">
        <v>24238</v>
      </c>
      <c r="G1701" s="70">
        <v>1660</v>
      </c>
      <c r="H1701" s="70">
        <v>24</v>
      </c>
      <c r="I1701" s="58">
        <f t="shared" si="90"/>
        <v>433</v>
      </c>
      <c r="J1701" s="58"/>
      <c r="K1701" s="58"/>
      <c r="L1701" s="64" t="str">
        <f t="shared" si="91"/>
        <v>II</v>
      </c>
    </row>
    <row r="1702" spans="1:12" s="62" customFormat="1" ht="24.75" customHeight="1" x14ac:dyDescent="0.25">
      <c r="A1702" s="69">
        <f t="shared" si="89"/>
        <v>151</v>
      </c>
      <c r="C1702" s="70">
        <v>151</v>
      </c>
      <c r="D1702" s="58" t="s">
        <v>320</v>
      </c>
      <c r="E1702" s="58" t="s">
        <v>9</v>
      </c>
      <c r="F1702" s="58">
        <v>24238</v>
      </c>
      <c r="G1702" s="70">
        <v>1662</v>
      </c>
      <c r="H1702" s="70">
        <v>13</v>
      </c>
      <c r="I1702" s="58">
        <f t="shared" si="90"/>
        <v>433</v>
      </c>
      <c r="J1702" s="58"/>
      <c r="K1702" s="58"/>
      <c r="L1702" s="64" t="str">
        <f t="shared" si="91"/>
        <v>II</v>
      </c>
    </row>
    <row r="1703" spans="1:12" s="62" customFormat="1" ht="24.75" customHeight="1" x14ac:dyDescent="0.25">
      <c r="A1703" s="69">
        <f t="shared" si="89"/>
        <v>151</v>
      </c>
      <c r="C1703" s="70">
        <v>151</v>
      </c>
      <c r="D1703" s="58" t="s">
        <v>320</v>
      </c>
      <c r="E1703" s="58" t="s">
        <v>9</v>
      </c>
      <c r="F1703" s="58">
        <v>24238</v>
      </c>
      <c r="G1703" s="70">
        <v>1663</v>
      </c>
      <c r="H1703" s="70">
        <v>4</v>
      </c>
      <c r="I1703" s="58">
        <f t="shared" si="90"/>
        <v>433</v>
      </c>
      <c r="J1703" s="58"/>
      <c r="K1703" s="58"/>
      <c r="L1703" s="64" t="str">
        <f t="shared" si="91"/>
        <v>II</v>
      </c>
    </row>
    <row r="1704" spans="1:12" s="62" customFormat="1" ht="24.75" customHeight="1" x14ac:dyDescent="0.25">
      <c r="A1704" s="69">
        <f t="shared" si="89"/>
        <v>151</v>
      </c>
      <c r="C1704" s="70">
        <v>151</v>
      </c>
      <c r="D1704" s="58" t="s">
        <v>320</v>
      </c>
      <c r="E1704" s="58" t="s">
        <v>9</v>
      </c>
      <c r="F1704" s="58">
        <v>24231</v>
      </c>
      <c r="G1704" s="70">
        <v>1719</v>
      </c>
      <c r="H1704" s="70">
        <v>3</v>
      </c>
      <c r="I1704" s="58">
        <f t="shared" si="90"/>
        <v>433</v>
      </c>
      <c r="J1704" s="58"/>
      <c r="K1704" s="58"/>
      <c r="L1704" s="64" t="str">
        <f t="shared" si="91"/>
        <v>II</v>
      </c>
    </row>
    <row r="1705" spans="1:12" s="62" customFormat="1" ht="24.75" customHeight="1" x14ac:dyDescent="0.25">
      <c r="A1705" s="69">
        <f t="shared" si="89"/>
        <v>151</v>
      </c>
      <c r="C1705" s="70">
        <v>151</v>
      </c>
      <c r="D1705" s="58" t="s">
        <v>320</v>
      </c>
      <c r="E1705" s="58" t="s">
        <v>9</v>
      </c>
      <c r="F1705" s="58">
        <v>24232</v>
      </c>
      <c r="G1705" s="70">
        <v>1720</v>
      </c>
      <c r="H1705" s="70">
        <v>3</v>
      </c>
      <c r="I1705" s="58">
        <f t="shared" si="90"/>
        <v>433</v>
      </c>
      <c r="J1705" s="58"/>
      <c r="K1705" s="58"/>
      <c r="L1705" s="64" t="str">
        <f t="shared" si="91"/>
        <v>II</v>
      </c>
    </row>
    <row r="1706" spans="1:12" s="62" customFormat="1" ht="24.75" customHeight="1" x14ac:dyDescent="0.25">
      <c r="A1706" s="69">
        <f t="shared" si="89"/>
        <v>151</v>
      </c>
      <c r="C1706" s="70">
        <v>151</v>
      </c>
      <c r="D1706" s="58" t="s">
        <v>320</v>
      </c>
      <c r="E1706" s="58" t="s">
        <v>9</v>
      </c>
      <c r="F1706" s="58">
        <v>24231</v>
      </c>
      <c r="G1706" s="70">
        <v>1721</v>
      </c>
      <c r="H1706" s="70">
        <v>27</v>
      </c>
      <c r="I1706" s="58">
        <f t="shared" si="90"/>
        <v>433</v>
      </c>
      <c r="J1706" s="58"/>
      <c r="K1706" s="58"/>
      <c r="L1706" s="64" t="str">
        <f t="shared" si="91"/>
        <v>II</v>
      </c>
    </row>
    <row r="1707" spans="1:12" s="62" customFormat="1" ht="24.75" customHeight="1" x14ac:dyDescent="0.25">
      <c r="A1707" s="69">
        <f t="shared" si="89"/>
        <v>151</v>
      </c>
      <c r="C1707" s="70">
        <v>151</v>
      </c>
      <c r="D1707" s="58" t="s">
        <v>320</v>
      </c>
      <c r="E1707" s="58" t="s">
        <v>9</v>
      </c>
      <c r="F1707" s="58">
        <v>24232</v>
      </c>
      <c r="G1707" s="70">
        <v>1722</v>
      </c>
      <c r="H1707" s="70">
        <v>18</v>
      </c>
      <c r="I1707" s="58">
        <f t="shared" si="90"/>
        <v>433</v>
      </c>
      <c r="J1707" s="58"/>
      <c r="K1707" s="58"/>
      <c r="L1707" s="64" t="str">
        <f t="shared" si="91"/>
        <v>II</v>
      </c>
    </row>
    <row r="1708" spans="1:12" s="62" customFormat="1" ht="24.75" customHeight="1" x14ac:dyDescent="0.25">
      <c r="A1708" s="69">
        <f t="shared" si="89"/>
        <v>151</v>
      </c>
      <c r="C1708" s="70">
        <v>151</v>
      </c>
      <c r="D1708" s="58" t="s">
        <v>320</v>
      </c>
      <c r="E1708" s="58" t="s">
        <v>9</v>
      </c>
      <c r="F1708" s="58">
        <v>24231</v>
      </c>
      <c r="G1708" s="70">
        <v>1723</v>
      </c>
      <c r="H1708" s="70">
        <v>3</v>
      </c>
      <c r="I1708" s="58">
        <f t="shared" si="90"/>
        <v>433</v>
      </c>
      <c r="J1708" s="58"/>
      <c r="K1708" s="58"/>
      <c r="L1708" s="64" t="str">
        <f t="shared" si="91"/>
        <v>II</v>
      </c>
    </row>
    <row r="1709" spans="1:12" s="62" customFormat="1" ht="24.75" customHeight="1" x14ac:dyDescent="0.25">
      <c r="A1709" s="69">
        <f t="shared" si="89"/>
        <v>151</v>
      </c>
      <c r="C1709" s="70">
        <v>151</v>
      </c>
      <c r="D1709" s="58" t="s">
        <v>320</v>
      </c>
      <c r="E1709" s="58" t="s">
        <v>9</v>
      </c>
      <c r="F1709" s="58">
        <v>24233</v>
      </c>
      <c r="G1709" s="70">
        <v>1724</v>
      </c>
      <c r="H1709" s="70">
        <v>3</v>
      </c>
      <c r="I1709" s="58">
        <f t="shared" si="90"/>
        <v>433</v>
      </c>
      <c r="J1709" s="58"/>
      <c r="K1709" s="58"/>
      <c r="L1709" s="64" t="str">
        <f t="shared" si="91"/>
        <v>II</v>
      </c>
    </row>
    <row r="1710" spans="1:12" s="62" customFormat="1" ht="24.75" customHeight="1" x14ac:dyDescent="0.25">
      <c r="A1710" s="69">
        <f t="shared" si="89"/>
        <v>151</v>
      </c>
      <c r="C1710" s="70">
        <v>151</v>
      </c>
      <c r="D1710" s="58" t="s">
        <v>320</v>
      </c>
      <c r="E1710" s="58" t="s">
        <v>9</v>
      </c>
      <c r="F1710" s="58">
        <v>24233</v>
      </c>
      <c r="G1710" s="70">
        <v>1725</v>
      </c>
      <c r="H1710" s="70">
        <v>4</v>
      </c>
      <c r="I1710" s="58">
        <f t="shared" si="90"/>
        <v>433</v>
      </c>
      <c r="J1710" s="58"/>
      <c r="K1710" s="58"/>
      <c r="L1710" s="64" t="str">
        <f t="shared" si="91"/>
        <v>II</v>
      </c>
    </row>
    <row r="1711" spans="1:12" s="62" customFormat="1" ht="24.75" customHeight="1" x14ac:dyDescent="0.25">
      <c r="A1711" s="69">
        <f t="shared" si="89"/>
        <v>151</v>
      </c>
      <c r="C1711" s="70">
        <v>151</v>
      </c>
      <c r="D1711" s="58" t="s">
        <v>320</v>
      </c>
      <c r="E1711" s="58" t="s">
        <v>9</v>
      </c>
      <c r="F1711" s="58">
        <v>24232</v>
      </c>
      <c r="G1711" s="70">
        <v>1726</v>
      </c>
      <c r="H1711" s="70">
        <v>28</v>
      </c>
      <c r="I1711" s="58">
        <f t="shared" si="90"/>
        <v>433</v>
      </c>
      <c r="J1711" s="58"/>
      <c r="K1711" s="58"/>
      <c r="L1711" s="64" t="str">
        <f t="shared" si="91"/>
        <v>II</v>
      </c>
    </row>
    <row r="1712" spans="1:12" s="62" customFormat="1" ht="24.75" customHeight="1" x14ac:dyDescent="0.25">
      <c r="A1712" s="69">
        <f t="shared" si="89"/>
        <v>151</v>
      </c>
      <c r="C1712" s="70">
        <v>151</v>
      </c>
      <c r="D1712" s="58" t="s">
        <v>320</v>
      </c>
      <c r="E1712" s="58" t="s">
        <v>9</v>
      </c>
      <c r="F1712" s="58">
        <v>24233</v>
      </c>
      <c r="G1712" s="70">
        <v>1727</v>
      </c>
      <c r="H1712" s="70">
        <v>17</v>
      </c>
      <c r="I1712" s="58">
        <f t="shared" si="90"/>
        <v>433</v>
      </c>
      <c r="J1712" s="58"/>
      <c r="K1712" s="58"/>
      <c r="L1712" s="64" t="str">
        <f t="shared" si="91"/>
        <v>II</v>
      </c>
    </row>
    <row r="1713" spans="1:12" s="62" customFormat="1" ht="24.75" customHeight="1" x14ac:dyDescent="0.25">
      <c r="A1713" s="69">
        <f t="shared" si="89"/>
        <v>151</v>
      </c>
      <c r="C1713" s="70">
        <v>151</v>
      </c>
      <c r="D1713" s="58" t="s">
        <v>320</v>
      </c>
      <c r="E1713" s="58" t="s">
        <v>9</v>
      </c>
      <c r="F1713" s="58">
        <v>24233</v>
      </c>
      <c r="G1713" s="70">
        <v>1728</v>
      </c>
      <c r="H1713" s="70">
        <v>23</v>
      </c>
      <c r="I1713" s="58">
        <f t="shared" si="90"/>
        <v>433</v>
      </c>
      <c r="J1713" s="58"/>
      <c r="K1713" s="58"/>
      <c r="L1713" s="64" t="str">
        <f t="shared" si="91"/>
        <v>II</v>
      </c>
    </row>
    <row r="1714" spans="1:12" s="62" customFormat="1" ht="24.75" customHeight="1" x14ac:dyDescent="0.25">
      <c r="A1714" s="69">
        <f t="shared" si="89"/>
        <v>151</v>
      </c>
      <c r="C1714" s="70">
        <v>151</v>
      </c>
      <c r="D1714" s="58" t="s">
        <v>320</v>
      </c>
      <c r="E1714" s="58" t="s">
        <v>9</v>
      </c>
      <c r="F1714" s="58">
        <v>24234</v>
      </c>
      <c r="G1714" s="70">
        <v>1729</v>
      </c>
      <c r="H1714" s="70">
        <v>25</v>
      </c>
      <c r="I1714" s="58">
        <f t="shared" si="90"/>
        <v>433</v>
      </c>
      <c r="J1714" s="58"/>
      <c r="K1714" s="58"/>
      <c r="L1714" s="64" t="str">
        <f t="shared" si="91"/>
        <v>II</v>
      </c>
    </row>
    <row r="1715" spans="1:12" s="62" customFormat="1" ht="24.75" customHeight="1" x14ac:dyDescent="0.25">
      <c r="A1715" s="69">
        <f t="shared" si="89"/>
        <v>151</v>
      </c>
      <c r="C1715" s="70">
        <v>151</v>
      </c>
      <c r="D1715" s="58" t="s">
        <v>320</v>
      </c>
      <c r="E1715" s="58" t="s">
        <v>9</v>
      </c>
      <c r="F1715" s="58">
        <v>24230</v>
      </c>
      <c r="G1715" s="70">
        <v>1757</v>
      </c>
      <c r="H1715" s="70">
        <v>22</v>
      </c>
      <c r="I1715" s="58">
        <f t="shared" si="90"/>
        <v>433</v>
      </c>
      <c r="J1715" s="58"/>
      <c r="K1715" s="58"/>
      <c r="L1715" s="64" t="str">
        <f t="shared" si="91"/>
        <v>II</v>
      </c>
    </row>
    <row r="1716" spans="1:12" s="62" customFormat="1" ht="24.75" customHeight="1" x14ac:dyDescent="0.25">
      <c r="A1716" s="69">
        <f t="shared" si="89"/>
        <v>151</v>
      </c>
      <c r="C1716" s="70">
        <v>151</v>
      </c>
      <c r="D1716" s="58" t="s">
        <v>320</v>
      </c>
      <c r="E1716" s="58" t="s">
        <v>9</v>
      </c>
      <c r="F1716" s="58">
        <v>24230</v>
      </c>
      <c r="G1716" s="70">
        <v>1758</v>
      </c>
      <c r="H1716" s="70">
        <v>24</v>
      </c>
      <c r="I1716" s="58">
        <f t="shared" si="90"/>
        <v>433</v>
      </c>
      <c r="J1716" s="58"/>
      <c r="K1716" s="58"/>
      <c r="L1716" s="64" t="str">
        <f t="shared" si="91"/>
        <v>II</v>
      </c>
    </row>
    <row r="1717" spans="1:12" s="62" customFormat="1" ht="24.75" customHeight="1" x14ac:dyDescent="0.25">
      <c r="A1717" s="69">
        <f t="shared" si="89"/>
        <v>151</v>
      </c>
      <c r="C1717" s="70">
        <v>151</v>
      </c>
      <c r="D1717" s="58" t="s">
        <v>320</v>
      </c>
      <c r="E1717" s="58" t="s">
        <v>9</v>
      </c>
      <c r="F1717" s="58">
        <v>24231</v>
      </c>
      <c r="G1717" s="70">
        <v>1759</v>
      </c>
      <c r="H1717" s="70">
        <v>3</v>
      </c>
      <c r="I1717" s="58">
        <f t="shared" si="90"/>
        <v>433</v>
      </c>
      <c r="J1717" s="58"/>
      <c r="K1717" s="58"/>
      <c r="L1717" s="64" t="str">
        <f t="shared" si="91"/>
        <v>II</v>
      </c>
    </row>
    <row r="1718" spans="1:12" s="62" customFormat="1" ht="24.75" customHeight="1" x14ac:dyDescent="0.25">
      <c r="A1718" s="69">
        <f t="shared" si="89"/>
        <v>151</v>
      </c>
      <c r="C1718" s="70">
        <v>151</v>
      </c>
      <c r="D1718" s="58" t="s">
        <v>320</v>
      </c>
      <c r="E1718" s="58" t="s">
        <v>9</v>
      </c>
      <c r="F1718" s="58">
        <v>24230</v>
      </c>
      <c r="G1718" s="70">
        <v>1760</v>
      </c>
      <c r="H1718" s="70">
        <v>4</v>
      </c>
      <c r="I1718" s="58">
        <f t="shared" si="90"/>
        <v>433</v>
      </c>
      <c r="J1718" s="58"/>
      <c r="K1718" s="58"/>
      <c r="L1718" s="64" t="str">
        <f t="shared" si="91"/>
        <v>II</v>
      </c>
    </row>
    <row r="1719" spans="1:12" s="62" customFormat="1" ht="24.75" customHeight="1" x14ac:dyDescent="0.25">
      <c r="A1719" s="69">
        <f t="shared" si="89"/>
        <v>151</v>
      </c>
      <c r="C1719" s="70">
        <v>151</v>
      </c>
      <c r="D1719" s="58" t="s">
        <v>320</v>
      </c>
      <c r="E1719" s="58" t="s">
        <v>9</v>
      </c>
      <c r="F1719" s="58">
        <v>24231</v>
      </c>
      <c r="G1719" s="70">
        <v>1761</v>
      </c>
      <c r="H1719" s="70">
        <v>18</v>
      </c>
      <c r="I1719" s="58">
        <f t="shared" si="90"/>
        <v>433</v>
      </c>
      <c r="J1719" s="58"/>
      <c r="K1719" s="58"/>
      <c r="L1719" s="64" t="str">
        <f t="shared" si="91"/>
        <v>II</v>
      </c>
    </row>
    <row r="1720" spans="1:12" s="62" customFormat="1" ht="24.75" customHeight="1" x14ac:dyDescent="0.25">
      <c r="A1720" s="69">
        <f t="shared" si="89"/>
        <v>151</v>
      </c>
      <c r="C1720" s="70">
        <v>151</v>
      </c>
      <c r="D1720" s="58" t="s">
        <v>320</v>
      </c>
      <c r="E1720" s="58" t="s">
        <v>9</v>
      </c>
      <c r="F1720" s="58">
        <v>24230</v>
      </c>
      <c r="G1720" s="70">
        <v>1762</v>
      </c>
      <c r="H1720" s="70">
        <v>3</v>
      </c>
      <c r="I1720" s="58">
        <f t="shared" si="90"/>
        <v>433</v>
      </c>
      <c r="J1720" s="58"/>
      <c r="K1720" s="58"/>
      <c r="L1720" s="64" t="str">
        <f t="shared" si="91"/>
        <v>II</v>
      </c>
    </row>
    <row r="1721" spans="1:12" s="62" customFormat="1" ht="24.75" customHeight="1" x14ac:dyDescent="0.25">
      <c r="A1721" s="69">
        <f t="shared" si="89"/>
        <v>151</v>
      </c>
      <c r="C1721" s="70">
        <v>151</v>
      </c>
      <c r="D1721" s="58" t="s">
        <v>320</v>
      </c>
      <c r="E1721" s="58" t="s">
        <v>9</v>
      </c>
      <c r="F1721" s="58">
        <v>24230</v>
      </c>
      <c r="G1721" s="70">
        <v>1763</v>
      </c>
      <c r="H1721" s="70">
        <v>4</v>
      </c>
      <c r="I1721" s="58">
        <f t="shared" si="90"/>
        <v>433</v>
      </c>
      <c r="J1721" s="58"/>
      <c r="K1721" s="58"/>
      <c r="L1721" s="64" t="str">
        <f t="shared" si="91"/>
        <v>II</v>
      </c>
    </row>
    <row r="1722" spans="1:12" s="62" customFormat="1" ht="24.75" customHeight="1" x14ac:dyDescent="0.25">
      <c r="A1722" s="69">
        <f t="shared" si="89"/>
        <v>184</v>
      </c>
      <c r="C1722" s="70">
        <v>184</v>
      </c>
      <c r="D1722" s="58" t="s">
        <v>320</v>
      </c>
      <c r="E1722" s="58" t="s">
        <v>9</v>
      </c>
      <c r="F1722" s="58">
        <v>24464</v>
      </c>
      <c r="G1722" s="70">
        <v>1686</v>
      </c>
      <c r="H1722" s="70">
        <v>10</v>
      </c>
      <c r="I1722" s="58">
        <f t="shared" si="90"/>
        <v>87</v>
      </c>
      <c r="J1722" s="58"/>
      <c r="K1722" s="58"/>
      <c r="L1722" s="64" t="str">
        <f t="shared" si="91"/>
        <v>II</v>
      </c>
    </row>
    <row r="1723" spans="1:12" s="62" customFormat="1" ht="24.75" customHeight="1" x14ac:dyDescent="0.25">
      <c r="A1723" s="69">
        <f t="shared" si="89"/>
        <v>184</v>
      </c>
      <c r="C1723" s="70">
        <v>184</v>
      </c>
      <c r="D1723" s="58" t="s">
        <v>320</v>
      </c>
      <c r="E1723" s="58" t="s">
        <v>9</v>
      </c>
      <c r="F1723" s="58">
        <v>24464</v>
      </c>
      <c r="G1723" s="70">
        <v>1687</v>
      </c>
      <c r="H1723" s="70">
        <v>3</v>
      </c>
      <c r="I1723" s="58">
        <f t="shared" si="90"/>
        <v>87</v>
      </c>
      <c r="J1723" s="58"/>
      <c r="K1723" s="58"/>
      <c r="L1723" s="64" t="str">
        <f t="shared" si="91"/>
        <v>II</v>
      </c>
    </row>
    <row r="1724" spans="1:12" s="62" customFormat="1" ht="24.75" customHeight="1" x14ac:dyDescent="0.25">
      <c r="A1724" s="69">
        <f t="shared" si="89"/>
        <v>184</v>
      </c>
      <c r="C1724" s="70">
        <v>184</v>
      </c>
      <c r="D1724" s="58" t="s">
        <v>320</v>
      </c>
      <c r="E1724" s="58" t="s">
        <v>9</v>
      </c>
      <c r="F1724" s="58">
        <v>24464</v>
      </c>
      <c r="G1724" s="70">
        <v>1688</v>
      </c>
      <c r="H1724" s="70">
        <v>11</v>
      </c>
      <c r="I1724" s="58">
        <f t="shared" si="90"/>
        <v>87</v>
      </c>
      <c r="J1724" s="58"/>
      <c r="K1724" s="58"/>
      <c r="L1724" s="64" t="str">
        <f t="shared" si="91"/>
        <v>II</v>
      </c>
    </row>
    <row r="1725" spans="1:12" s="62" customFormat="1" ht="24.75" customHeight="1" x14ac:dyDescent="0.25">
      <c r="A1725" s="69">
        <f t="shared" si="89"/>
        <v>184</v>
      </c>
      <c r="C1725" s="70">
        <v>184</v>
      </c>
      <c r="D1725" s="58" t="s">
        <v>320</v>
      </c>
      <c r="E1725" s="58" t="s">
        <v>9</v>
      </c>
      <c r="F1725" s="58">
        <v>24479</v>
      </c>
      <c r="G1725" s="70">
        <v>1690</v>
      </c>
      <c r="H1725" s="70">
        <v>3</v>
      </c>
      <c r="I1725" s="58">
        <f t="shared" si="90"/>
        <v>87</v>
      </c>
      <c r="J1725" s="58"/>
      <c r="K1725" s="58"/>
      <c r="L1725" s="64" t="str">
        <f t="shared" si="91"/>
        <v>II</v>
      </c>
    </row>
    <row r="1726" spans="1:12" s="62" customFormat="1" ht="24.75" customHeight="1" x14ac:dyDescent="0.25">
      <c r="A1726" s="69">
        <f t="shared" si="89"/>
        <v>184</v>
      </c>
      <c r="C1726" s="70">
        <v>184</v>
      </c>
      <c r="D1726" s="58" t="s">
        <v>320</v>
      </c>
      <c r="E1726" s="58" t="s">
        <v>9</v>
      </c>
      <c r="F1726" s="58">
        <v>24479</v>
      </c>
      <c r="G1726" s="70">
        <v>1691</v>
      </c>
      <c r="H1726" s="70">
        <v>16</v>
      </c>
      <c r="I1726" s="58">
        <f t="shared" si="90"/>
        <v>87</v>
      </c>
      <c r="J1726" s="58"/>
      <c r="K1726" s="58"/>
      <c r="L1726" s="64" t="str">
        <f t="shared" si="91"/>
        <v>II</v>
      </c>
    </row>
    <row r="1727" spans="1:12" s="62" customFormat="1" ht="24.75" customHeight="1" x14ac:dyDescent="0.25">
      <c r="A1727" s="69">
        <f t="shared" si="89"/>
        <v>184</v>
      </c>
      <c r="C1727" s="70">
        <v>184</v>
      </c>
      <c r="D1727" s="58" t="s">
        <v>320</v>
      </c>
      <c r="E1727" s="58" t="s">
        <v>9</v>
      </c>
      <c r="F1727" s="58">
        <v>24479</v>
      </c>
      <c r="G1727" s="70">
        <v>1693</v>
      </c>
      <c r="H1727" s="70">
        <v>8</v>
      </c>
      <c r="I1727" s="58">
        <f t="shared" si="90"/>
        <v>87</v>
      </c>
      <c r="J1727" s="58"/>
      <c r="K1727" s="58"/>
      <c r="L1727" s="64" t="str">
        <f t="shared" si="91"/>
        <v>II</v>
      </c>
    </row>
    <row r="1728" spans="1:12" s="62" customFormat="1" ht="24.75" customHeight="1" x14ac:dyDescent="0.25">
      <c r="A1728" s="69">
        <f t="shared" si="89"/>
        <v>184</v>
      </c>
      <c r="C1728" s="70">
        <v>184</v>
      </c>
      <c r="D1728" s="58" t="s">
        <v>320</v>
      </c>
      <c r="E1728" s="58" t="s">
        <v>9</v>
      </c>
      <c r="F1728" s="58">
        <v>24798</v>
      </c>
      <c r="G1728" s="70">
        <v>1771</v>
      </c>
      <c r="H1728" s="70">
        <v>3</v>
      </c>
      <c r="I1728" s="58">
        <f t="shared" si="90"/>
        <v>87</v>
      </c>
      <c r="J1728" s="58"/>
      <c r="K1728" s="58"/>
      <c r="L1728" s="64" t="str">
        <f t="shared" si="91"/>
        <v>II</v>
      </c>
    </row>
    <row r="1729" spans="1:12" s="62" customFormat="1" ht="24.75" customHeight="1" x14ac:dyDescent="0.25">
      <c r="A1729" s="69">
        <f t="shared" si="89"/>
        <v>184</v>
      </c>
      <c r="C1729" s="70">
        <v>184</v>
      </c>
      <c r="D1729" s="58" t="s">
        <v>320</v>
      </c>
      <c r="E1729" s="58" t="s">
        <v>9</v>
      </c>
      <c r="F1729" s="58">
        <v>24798</v>
      </c>
      <c r="G1729" s="70">
        <v>1772</v>
      </c>
      <c r="H1729" s="70">
        <v>6</v>
      </c>
      <c r="I1729" s="58">
        <f t="shared" si="90"/>
        <v>87</v>
      </c>
      <c r="J1729" s="58"/>
      <c r="K1729" s="58"/>
      <c r="L1729" s="64" t="str">
        <f t="shared" si="91"/>
        <v>II</v>
      </c>
    </row>
    <row r="1730" spans="1:12" s="62" customFormat="1" ht="24.75" customHeight="1" x14ac:dyDescent="0.25">
      <c r="A1730" s="69">
        <f t="shared" si="89"/>
        <v>184</v>
      </c>
      <c r="C1730" s="70">
        <v>184</v>
      </c>
      <c r="D1730" s="58" t="s">
        <v>320</v>
      </c>
      <c r="E1730" s="58" t="s">
        <v>9</v>
      </c>
      <c r="F1730" s="58">
        <v>24798</v>
      </c>
      <c r="G1730" s="70">
        <v>1774</v>
      </c>
      <c r="H1730" s="70">
        <v>24</v>
      </c>
      <c r="I1730" s="58">
        <f t="shared" si="90"/>
        <v>87</v>
      </c>
      <c r="J1730" s="58"/>
      <c r="K1730" s="58"/>
      <c r="L1730" s="64" t="str">
        <f t="shared" si="91"/>
        <v>II</v>
      </c>
    </row>
    <row r="1731" spans="1:12" s="62" customFormat="1" ht="24.75" customHeight="1" x14ac:dyDescent="0.25">
      <c r="A1731" s="69">
        <f t="shared" si="89"/>
        <v>187</v>
      </c>
      <c r="C1731" s="70">
        <v>187</v>
      </c>
      <c r="D1731" s="58" t="s">
        <v>320</v>
      </c>
      <c r="E1731" s="58" t="s">
        <v>9</v>
      </c>
      <c r="F1731" s="58">
        <v>25394</v>
      </c>
      <c r="G1731" s="70">
        <v>1745</v>
      </c>
      <c r="H1731" s="70">
        <v>22</v>
      </c>
      <c r="I1731" s="58">
        <f t="shared" si="90"/>
        <v>22</v>
      </c>
      <c r="J1731" s="58"/>
      <c r="K1731" s="58"/>
      <c r="L1731" s="64" t="str">
        <f t="shared" si="91"/>
        <v>II</v>
      </c>
    </row>
    <row r="1732" spans="1:12" s="62" customFormat="1" ht="24.75" customHeight="1" x14ac:dyDescent="0.25">
      <c r="A1732" s="69">
        <f t="shared" si="89"/>
        <v>188</v>
      </c>
      <c r="C1732" s="70">
        <v>188</v>
      </c>
      <c r="D1732" s="58" t="s">
        <v>320</v>
      </c>
      <c r="E1732" s="58" t="s">
        <v>9</v>
      </c>
      <c r="F1732" s="58">
        <v>24538</v>
      </c>
      <c r="G1732" s="70">
        <v>1697</v>
      </c>
      <c r="H1732" s="70">
        <v>3</v>
      </c>
      <c r="I1732" s="58">
        <f t="shared" si="90"/>
        <v>101</v>
      </c>
      <c r="J1732" s="58"/>
      <c r="K1732" s="58"/>
      <c r="L1732" s="64" t="str">
        <f t="shared" si="91"/>
        <v>II</v>
      </c>
    </row>
    <row r="1733" spans="1:12" s="62" customFormat="1" ht="24.75" customHeight="1" x14ac:dyDescent="0.25">
      <c r="A1733" s="69">
        <f t="shared" ref="A1733:A1796" si="92">+C1733</f>
        <v>188</v>
      </c>
      <c r="C1733" s="70">
        <v>188</v>
      </c>
      <c r="D1733" s="58" t="s">
        <v>320</v>
      </c>
      <c r="E1733" s="58" t="s">
        <v>9</v>
      </c>
      <c r="F1733" s="58">
        <v>24538</v>
      </c>
      <c r="G1733" s="70">
        <v>1698</v>
      </c>
      <c r="H1733" s="70">
        <v>14</v>
      </c>
      <c r="I1733" s="58">
        <f t="shared" ref="I1733:I1796" si="93">SUMIF($C$4:$C$3331,A1733,$H$4:$H$3331)</f>
        <v>101</v>
      </c>
      <c r="J1733" s="58"/>
      <c r="K1733" s="58"/>
      <c r="L1733" s="64" t="str">
        <f t="shared" ref="L1733:L1796" si="94">IFERROR(VLOOKUP(D1733,$N$4:$P$31,3,0),"-")</f>
        <v>II</v>
      </c>
    </row>
    <row r="1734" spans="1:12" s="62" customFormat="1" ht="24.75" customHeight="1" x14ac:dyDescent="0.25">
      <c r="A1734" s="69">
        <f t="shared" si="92"/>
        <v>188</v>
      </c>
      <c r="C1734" s="70">
        <v>188</v>
      </c>
      <c r="D1734" s="58" t="s">
        <v>320</v>
      </c>
      <c r="E1734" s="58" t="s">
        <v>9</v>
      </c>
      <c r="F1734" s="58">
        <v>24889</v>
      </c>
      <c r="G1734" s="70">
        <v>1730</v>
      </c>
      <c r="H1734" s="70">
        <v>14</v>
      </c>
      <c r="I1734" s="58">
        <f t="shared" si="93"/>
        <v>101</v>
      </c>
      <c r="J1734" s="58"/>
      <c r="K1734" s="58"/>
      <c r="L1734" s="64" t="str">
        <f t="shared" si="94"/>
        <v>II</v>
      </c>
    </row>
    <row r="1735" spans="1:12" s="62" customFormat="1" ht="24.75" customHeight="1" x14ac:dyDescent="0.25">
      <c r="A1735" s="69">
        <f t="shared" si="92"/>
        <v>188</v>
      </c>
      <c r="C1735" s="70">
        <v>188</v>
      </c>
      <c r="D1735" s="58" t="s">
        <v>320</v>
      </c>
      <c r="E1735" s="58" t="s">
        <v>9</v>
      </c>
      <c r="F1735" s="58">
        <v>24890</v>
      </c>
      <c r="G1735" s="70">
        <v>1731</v>
      </c>
      <c r="H1735" s="70">
        <v>12</v>
      </c>
      <c r="I1735" s="58">
        <f t="shared" si="93"/>
        <v>101</v>
      </c>
      <c r="J1735" s="58"/>
      <c r="K1735" s="58"/>
      <c r="L1735" s="64" t="str">
        <f t="shared" si="94"/>
        <v>II</v>
      </c>
    </row>
    <row r="1736" spans="1:12" s="62" customFormat="1" ht="24.75" customHeight="1" x14ac:dyDescent="0.25">
      <c r="A1736" s="69">
        <f t="shared" si="92"/>
        <v>188</v>
      </c>
      <c r="C1736" s="70">
        <v>188</v>
      </c>
      <c r="D1736" s="58" t="s">
        <v>320</v>
      </c>
      <c r="E1736" s="58" t="s">
        <v>9</v>
      </c>
      <c r="F1736" s="58">
        <v>24890</v>
      </c>
      <c r="G1736" s="70">
        <v>1732</v>
      </c>
      <c r="H1736" s="70">
        <v>24</v>
      </c>
      <c r="I1736" s="58">
        <f t="shared" si="93"/>
        <v>101</v>
      </c>
      <c r="J1736" s="58"/>
      <c r="K1736" s="58"/>
      <c r="L1736" s="64" t="str">
        <f t="shared" si="94"/>
        <v>II</v>
      </c>
    </row>
    <row r="1737" spans="1:12" s="62" customFormat="1" ht="24.75" customHeight="1" x14ac:dyDescent="0.25">
      <c r="A1737" s="69">
        <f t="shared" si="92"/>
        <v>188</v>
      </c>
      <c r="C1737" s="70">
        <v>188</v>
      </c>
      <c r="D1737" s="58" t="s">
        <v>320</v>
      </c>
      <c r="E1737" s="58" t="s">
        <v>9</v>
      </c>
      <c r="F1737" s="58">
        <v>24890</v>
      </c>
      <c r="G1737" s="70">
        <v>1735</v>
      </c>
      <c r="H1737" s="70">
        <v>10</v>
      </c>
      <c r="I1737" s="58">
        <f t="shared" si="93"/>
        <v>101</v>
      </c>
      <c r="J1737" s="58"/>
      <c r="K1737" s="58"/>
      <c r="L1737" s="64" t="str">
        <f t="shared" si="94"/>
        <v>II</v>
      </c>
    </row>
    <row r="1738" spans="1:12" s="62" customFormat="1" ht="24.75" customHeight="1" x14ac:dyDescent="0.25">
      <c r="A1738" s="69">
        <f t="shared" si="92"/>
        <v>188</v>
      </c>
      <c r="C1738" s="70">
        <v>188</v>
      </c>
      <c r="D1738" s="58" t="s">
        <v>320</v>
      </c>
      <c r="E1738" s="58" t="s">
        <v>9</v>
      </c>
      <c r="F1738" s="58">
        <v>24889</v>
      </c>
      <c r="G1738" s="70">
        <v>1775</v>
      </c>
      <c r="H1738" s="70">
        <v>24</v>
      </c>
      <c r="I1738" s="58">
        <f t="shared" si="93"/>
        <v>101</v>
      </c>
      <c r="J1738" s="58"/>
      <c r="K1738" s="58"/>
      <c r="L1738" s="64" t="str">
        <f t="shared" si="94"/>
        <v>II</v>
      </c>
    </row>
    <row r="1739" spans="1:12" s="62" customFormat="1" ht="24.75" customHeight="1" x14ac:dyDescent="0.25">
      <c r="A1739" s="69">
        <f t="shared" si="92"/>
        <v>189</v>
      </c>
      <c r="C1739" s="70">
        <v>189</v>
      </c>
      <c r="D1739" s="58" t="s">
        <v>320</v>
      </c>
      <c r="E1739" s="58" t="s">
        <v>9</v>
      </c>
      <c r="F1739" s="58">
        <v>24321</v>
      </c>
      <c r="G1739" s="70">
        <v>1664</v>
      </c>
      <c r="H1739" s="70">
        <v>3</v>
      </c>
      <c r="I1739" s="58">
        <f t="shared" si="93"/>
        <v>142</v>
      </c>
      <c r="J1739" s="58"/>
      <c r="K1739" s="58"/>
      <c r="L1739" s="64" t="str">
        <f t="shared" si="94"/>
        <v>II</v>
      </c>
    </row>
    <row r="1740" spans="1:12" s="62" customFormat="1" ht="24.75" customHeight="1" x14ac:dyDescent="0.25">
      <c r="A1740" s="69">
        <f t="shared" si="92"/>
        <v>189</v>
      </c>
      <c r="C1740" s="70">
        <v>189</v>
      </c>
      <c r="D1740" s="58" t="s">
        <v>320</v>
      </c>
      <c r="E1740" s="58" t="s">
        <v>9</v>
      </c>
      <c r="F1740" s="58">
        <v>24321</v>
      </c>
      <c r="G1740" s="70">
        <v>1665</v>
      </c>
      <c r="H1740" s="70">
        <v>18</v>
      </c>
      <c r="I1740" s="58">
        <f t="shared" si="93"/>
        <v>142</v>
      </c>
      <c r="J1740" s="58"/>
      <c r="K1740" s="58"/>
      <c r="L1740" s="64" t="str">
        <f t="shared" si="94"/>
        <v>II</v>
      </c>
    </row>
    <row r="1741" spans="1:12" s="62" customFormat="1" ht="24.75" customHeight="1" x14ac:dyDescent="0.25">
      <c r="A1741" s="69">
        <f t="shared" si="92"/>
        <v>189</v>
      </c>
      <c r="C1741" s="70">
        <v>189</v>
      </c>
      <c r="D1741" s="58" t="s">
        <v>320</v>
      </c>
      <c r="E1741" s="58" t="s">
        <v>9</v>
      </c>
      <c r="F1741" s="58">
        <v>24321</v>
      </c>
      <c r="G1741" s="70">
        <v>1668</v>
      </c>
      <c r="H1741" s="70">
        <v>19</v>
      </c>
      <c r="I1741" s="58">
        <f t="shared" si="93"/>
        <v>142</v>
      </c>
      <c r="J1741" s="58"/>
      <c r="K1741" s="58"/>
      <c r="L1741" s="64" t="str">
        <f t="shared" si="94"/>
        <v>II</v>
      </c>
    </row>
    <row r="1742" spans="1:12" s="62" customFormat="1" ht="24.75" customHeight="1" x14ac:dyDescent="0.25">
      <c r="A1742" s="69">
        <f t="shared" si="92"/>
        <v>189</v>
      </c>
      <c r="C1742" s="70">
        <v>189</v>
      </c>
      <c r="D1742" s="58" t="s">
        <v>320</v>
      </c>
      <c r="E1742" s="58" t="s">
        <v>9</v>
      </c>
      <c r="F1742" s="58">
        <v>24414</v>
      </c>
      <c r="G1742" s="70">
        <v>1678</v>
      </c>
      <c r="H1742" s="70">
        <v>8</v>
      </c>
      <c r="I1742" s="58">
        <f t="shared" si="93"/>
        <v>142</v>
      </c>
      <c r="J1742" s="58"/>
      <c r="K1742" s="58"/>
      <c r="L1742" s="64" t="str">
        <f t="shared" si="94"/>
        <v>II</v>
      </c>
    </row>
    <row r="1743" spans="1:12" s="62" customFormat="1" ht="24.75" customHeight="1" x14ac:dyDescent="0.25">
      <c r="A1743" s="69">
        <f t="shared" si="92"/>
        <v>189</v>
      </c>
      <c r="C1743" s="70">
        <v>189</v>
      </c>
      <c r="D1743" s="58" t="s">
        <v>320</v>
      </c>
      <c r="E1743" s="58" t="s">
        <v>9</v>
      </c>
      <c r="F1743" s="58">
        <v>24414</v>
      </c>
      <c r="G1743" s="70">
        <v>1680</v>
      </c>
      <c r="H1743" s="70">
        <v>24</v>
      </c>
      <c r="I1743" s="58">
        <f t="shared" si="93"/>
        <v>142</v>
      </c>
      <c r="J1743" s="58"/>
      <c r="K1743" s="58"/>
      <c r="L1743" s="64" t="str">
        <f t="shared" si="94"/>
        <v>II</v>
      </c>
    </row>
    <row r="1744" spans="1:12" s="62" customFormat="1" ht="24.75" customHeight="1" x14ac:dyDescent="0.25">
      <c r="A1744" s="69">
        <f t="shared" si="92"/>
        <v>189</v>
      </c>
      <c r="C1744" s="70">
        <v>189</v>
      </c>
      <c r="D1744" s="58" t="s">
        <v>320</v>
      </c>
      <c r="E1744" s="58" t="s">
        <v>9</v>
      </c>
      <c r="F1744" s="58">
        <v>24414</v>
      </c>
      <c r="G1744" s="70">
        <v>1681</v>
      </c>
      <c r="H1744" s="70">
        <v>13</v>
      </c>
      <c r="I1744" s="58">
        <f t="shared" si="93"/>
        <v>142</v>
      </c>
      <c r="J1744" s="58"/>
      <c r="K1744" s="58"/>
      <c r="L1744" s="64" t="str">
        <f t="shared" si="94"/>
        <v>II</v>
      </c>
    </row>
    <row r="1745" spans="1:12" s="62" customFormat="1" ht="24.75" customHeight="1" x14ac:dyDescent="0.25">
      <c r="A1745" s="69">
        <f t="shared" si="92"/>
        <v>189</v>
      </c>
      <c r="C1745" s="70">
        <v>189</v>
      </c>
      <c r="D1745" s="58" t="s">
        <v>320</v>
      </c>
      <c r="E1745" s="58" t="s">
        <v>9</v>
      </c>
      <c r="F1745" s="58">
        <v>24421</v>
      </c>
      <c r="G1745" s="70">
        <v>1682</v>
      </c>
      <c r="H1745" s="70">
        <v>13</v>
      </c>
      <c r="I1745" s="58">
        <f t="shared" si="93"/>
        <v>142</v>
      </c>
      <c r="J1745" s="58"/>
      <c r="K1745" s="58"/>
      <c r="L1745" s="64" t="str">
        <f t="shared" si="94"/>
        <v>II</v>
      </c>
    </row>
    <row r="1746" spans="1:12" s="62" customFormat="1" ht="24.75" customHeight="1" x14ac:dyDescent="0.25">
      <c r="A1746" s="69">
        <f t="shared" si="92"/>
        <v>189</v>
      </c>
      <c r="C1746" s="70">
        <v>189</v>
      </c>
      <c r="D1746" s="58" t="s">
        <v>320</v>
      </c>
      <c r="E1746" s="58" t="s">
        <v>9</v>
      </c>
      <c r="F1746" s="58">
        <v>24421</v>
      </c>
      <c r="G1746" s="70">
        <v>1683</v>
      </c>
      <c r="H1746" s="70">
        <v>23</v>
      </c>
      <c r="I1746" s="58">
        <f t="shared" si="93"/>
        <v>142</v>
      </c>
      <c r="J1746" s="58"/>
      <c r="K1746" s="58"/>
      <c r="L1746" s="64" t="str">
        <f t="shared" si="94"/>
        <v>II</v>
      </c>
    </row>
    <row r="1747" spans="1:12" s="62" customFormat="1" ht="24.75" customHeight="1" x14ac:dyDescent="0.25">
      <c r="A1747" s="69">
        <f t="shared" si="92"/>
        <v>189</v>
      </c>
      <c r="C1747" s="70">
        <v>189</v>
      </c>
      <c r="D1747" s="58" t="s">
        <v>320</v>
      </c>
      <c r="E1747" s="58" t="s">
        <v>9</v>
      </c>
      <c r="F1747" s="58">
        <v>24450</v>
      </c>
      <c r="G1747" s="70">
        <v>1684</v>
      </c>
      <c r="H1747" s="70">
        <v>3</v>
      </c>
      <c r="I1747" s="58">
        <f t="shared" si="93"/>
        <v>142</v>
      </c>
      <c r="J1747" s="58"/>
      <c r="K1747" s="58"/>
      <c r="L1747" s="64" t="str">
        <f t="shared" si="94"/>
        <v>II</v>
      </c>
    </row>
    <row r="1748" spans="1:12" s="62" customFormat="1" ht="24.75" customHeight="1" x14ac:dyDescent="0.25">
      <c r="A1748" s="69">
        <f t="shared" si="92"/>
        <v>189</v>
      </c>
      <c r="C1748" s="70">
        <v>189</v>
      </c>
      <c r="D1748" s="58" t="s">
        <v>320</v>
      </c>
      <c r="E1748" s="58" t="s">
        <v>9</v>
      </c>
      <c r="F1748" s="58">
        <v>24450</v>
      </c>
      <c r="G1748" s="70">
        <v>1685</v>
      </c>
      <c r="H1748" s="70">
        <v>15</v>
      </c>
      <c r="I1748" s="58">
        <f t="shared" si="93"/>
        <v>142</v>
      </c>
      <c r="J1748" s="58"/>
      <c r="K1748" s="58"/>
      <c r="L1748" s="64" t="str">
        <f t="shared" si="94"/>
        <v>II</v>
      </c>
    </row>
    <row r="1749" spans="1:12" s="62" customFormat="1" ht="24.75" customHeight="1" x14ac:dyDescent="0.25">
      <c r="A1749" s="69">
        <f t="shared" si="92"/>
        <v>217</v>
      </c>
      <c r="C1749" s="70">
        <v>217</v>
      </c>
      <c r="D1749" s="58" t="s">
        <v>320</v>
      </c>
      <c r="E1749" s="58" t="s">
        <v>9</v>
      </c>
      <c r="F1749" s="58">
        <v>25034</v>
      </c>
      <c r="G1749" s="70">
        <v>1790</v>
      </c>
      <c r="H1749" s="70">
        <v>7</v>
      </c>
      <c r="I1749" s="58">
        <f t="shared" si="93"/>
        <v>47</v>
      </c>
      <c r="J1749" s="58"/>
      <c r="K1749" s="58"/>
      <c r="L1749" s="64" t="str">
        <f t="shared" si="94"/>
        <v>II</v>
      </c>
    </row>
    <row r="1750" spans="1:12" s="62" customFormat="1" ht="24.75" customHeight="1" x14ac:dyDescent="0.25">
      <c r="A1750" s="69">
        <f t="shared" si="92"/>
        <v>217</v>
      </c>
      <c r="C1750" s="70">
        <v>217</v>
      </c>
      <c r="D1750" s="58" t="s">
        <v>320</v>
      </c>
      <c r="E1750" s="58" t="s">
        <v>9</v>
      </c>
      <c r="F1750" s="58">
        <v>25034</v>
      </c>
      <c r="G1750" s="70">
        <v>1804</v>
      </c>
      <c r="H1750" s="70">
        <v>3</v>
      </c>
      <c r="I1750" s="58">
        <f t="shared" si="93"/>
        <v>47</v>
      </c>
      <c r="J1750" s="58"/>
      <c r="K1750" s="58"/>
      <c r="L1750" s="64" t="str">
        <f t="shared" si="94"/>
        <v>II</v>
      </c>
    </row>
    <row r="1751" spans="1:12" s="62" customFormat="1" ht="24.75" customHeight="1" x14ac:dyDescent="0.25">
      <c r="A1751" s="69">
        <f t="shared" si="92"/>
        <v>217</v>
      </c>
      <c r="C1751" s="70">
        <v>217</v>
      </c>
      <c r="D1751" s="58" t="s">
        <v>320</v>
      </c>
      <c r="E1751" s="58" t="s">
        <v>9</v>
      </c>
      <c r="F1751" s="58">
        <v>25034</v>
      </c>
      <c r="G1751" s="70">
        <v>1805</v>
      </c>
      <c r="H1751" s="70">
        <v>13</v>
      </c>
      <c r="I1751" s="58">
        <f t="shared" si="93"/>
        <v>47</v>
      </c>
      <c r="J1751" s="58"/>
      <c r="K1751" s="58"/>
      <c r="L1751" s="64" t="str">
        <f t="shared" si="94"/>
        <v>II</v>
      </c>
    </row>
    <row r="1752" spans="1:12" s="62" customFormat="1" ht="24.75" customHeight="1" x14ac:dyDescent="0.25">
      <c r="A1752" s="69">
        <f t="shared" si="92"/>
        <v>217</v>
      </c>
      <c r="C1752" s="70">
        <v>217</v>
      </c>
      <c r="D1752" s="58" t="s">
        <v>320</v>
      </c>
      <c r="E1752" s="58" t="s">
        <v>9</v>
      </c>
      <c r="F1752" s="58">
        <v>25034</v>
      </c>
      <c r="G1752" s="70">
        <v>1806</v>
      </c>
      <c r="H1752" s="70">
        <v>24</v>
      </c>
      <c r="I1752" s="58">
        <f t="shared" si="93"/>
        <v>47</v>
      </c>
      <c r="J1752" s="58"/>
      <c r="K1752" s="58"/>
      <c r="L1752" s="64" t="str">
        <f t="shared" si="94"/>
        <v>II</v>
      </c>
    </row>
    <row r="1753" spans="1:12" s="62" customFormat="1" ht="24.75" customHeight="1" x14ac:dyDescent="0.25">
      <c r="A1753" s="69">
        <f t="shared" si="92"/>
        <v>226</v>
      </c>
      <c r="C1753" s="70">
        <v>226</v>
      </c>
      <c r="D1753" s="58" t="s">
        <v>320</v>
      </c>
      <c r="E1753" s="58" t="s">
        <v>9</v>
      </c>
      <c r="F1753" s="58">
        <v>24393</v>
      </c>
      <c r="G1753" s="70">
        <v>1667</v>
      </c>
      <c r="H1753" s="70">
        <v>7</v>
      </c>
      <c r="I1753" s="58">
        <f t="shared" si="93"/>
        <v>88</v>
      </c>
      <c r="J1753" s="58"/>
      <c r="K1753" s="58"/>
      <c r="L1753" s="64" t="str">
        <f t="shared" si="94"/>
        <v>II</v>
      </c>
    </row>
    <row r="1754" spans="1:12" s="62" customFormat="1" ht="24.75" customHeight="1" x14ac:dyDescent="0.25">
      <c r="A1754" s="69">
        <f t="shared" si="92"/>
        <v>226</v>
      </c>
      <c r="C1754" s="70">
        <v>226</v>
      </c>
      <c r="D1754" s="58" t="s">
        <v>320</v>
      </c>
      <c r="E1754" s="58" t="s">
        <v>9</v>
      </c>
      <c r="F1754" s="58">
        <v>24393</v>
      </c>
      <c r="G1754" s="70">
        <v>1669</v>
      </c>
      <c r="H1754" s="70">
        <v>24</v>
      </c>
      <c r="I1754" s="58">
        <f t="shared" si="93"/>
        <v>88</v>
      </c>
      <c r="J1754" s="58"/>
      <c r="K1754" s="58"/>
      <c r="L1754" s="64" t="str">
        <f t="shared" si="94"/>
        <v>II</v>
      </c>
    </row>
    <row r="1755" spans="1:12" s="62" customFormat="1" ht="24.75" customHeight="1" x14ac:dyDescent="0.25">
      <c r="A1755" s="69">
        <f t="shared" si="92"/>
        <v>226</v>
      </c>
      <c r="C1755" s="70">
        <v>226</v>
      </c>
      <c r="D1755" s="58" t="s">
        <v>320</v>
      </c>
      <c r="E1755" s="58" t="s">
        <v>9</v>
      </c>
      <c r="F1755" s="58">
        <v>24395</v>
      </c>
      <c r="G1755" s="70">
        <v>1670</v>
      </c>
      <c r="H1755" s="70">
        <v>4</v>
      </c>
      <c r="I1755" s="58">
        <f t="shared" si="93"/>
        <v>88</v>
      </c>
      <c r="J1755" s="58"/>
      <c r="K1755" s="58"/>
      <c r="L1755" s="64" t="str">
        <f t="shared" si="94"/>
        <v>II</v>
      </c>
    </row>
    <row r="1756" spans="1:12" s="62" customFormat="1" ht="24.75" customHeight="1" x14ac:dyDescent="0.25">
      <c r="A1756" s="69">
        <f t="shared" si="92"/>
        <v>226</v>
      </c>
      <c r="C1756" s="70">
        <v>226</v>
      </c>
      <c r="D1756" s="58" t="s">
        <v>320</v>
      </c>
      <c r="E1756" s="58" t="s">
        <v>9</v>
      </c>
      <c r="F1756" s="58">
        <v>24393</v>
      </c>
      <c r="G1756" s="70">
        <v>1671</v>
      </c>
      <c r="H1756" s="70">
        <v>13</v>
      </c>
      <c r="I1756" s="58">
        <f t="shared" si="93"/>
        <v>88</v>
      </c>
      <c r="J1756" s="58"/>
      <c r="K1756" s="58"/>
      <c r="L1756" s="64" t="str">
        <f t="shared" si="94"/>
        <v>II</v>
      </c>
    </row>
    <row r="1757" spans="1:12" s="62" customFormat="1" ht="24.75" customHeight="1" x14ac:dyDescent="0.25">
      <c r="A1757" s="69">
        <f t="shared" si="92"/>
        <v>226</v>
      </c>
      <c r="C1757" s="70">
        <v>226</v>
      </c>
      <c r="D1757" s="58" t="s">
        <v>320</v>
      </c>
      <c r="E1757" s="58" t="s">
        <v>9</v>
      </c>
      <c r="F1757" s="58">
        <v>24395</v>
      </c>
      <c r="G1757" s="70">
        <v>1672</v>
      </c>
      <c r="H1757" s="70">
        <v>10</v>
      </c>
      <c r="I1757" s="58">
        <f t="shared" si="93"/>
        <v>88</v>
      </c>
      <c r="J1757" s="58"/>
      <c r="K1757" s="58"/>
      <c r="L1757" s="64" t="str">
        <f t="shared" si="94"/>
        <v>II</v>
      </c>
    </row>
    <row r="1758" spans="1:12" s="62" customFormat="1" ht="24.75" customHeight="1" x14ac:dyDescent="0.25">
      <c r="A1758" s="69">
        <f t="shared" si="92"/>
        <v>226</v>
      </c>
      <c r="C1758" s="70">
        <v>226</v>
      </c>
      <c r="D1758" s="58" t="s">
        <v>320</v>
      </c>
      <c r="E1758" s="58" t="s">
        <v>9</v>
      </c>
      <c r="F1758" s="58">
        <v>24393</v>
      </c>
      <c r="G1758" s="70">
        <v>1673</v>
      </c>
      <c r="H1758" s="70">
        <v>3</v>
      </c>
      <c r="I1758" s="58">
        <f t="shared" si="93"/>
        <v>88</v>
      </c>
      <c r="J1758" s="58"/>
      <c r="K1758" s="58"/>
      <c r="L1758" s="64" t="str">
        <f t="shared" si="94"/>
        <v>II</v>
      </c>
    </row>
    <row r="1759" spans="1:12" s="62" customFormat="1" ht="24.75" customHeight="1" x14ac:dyDescent="0.25">
      <c r="A1759" s="69">
        <f t="shared" si="92"/>
        <v>226</v>
      </c>
      <c r="C1759" s="70">
        <v>226</v>
      </c>
      <c r="D1759" s="58" t="s">
        <v>320</v>
      </c>
      <c r="E1759" s="58" t="s">
        <v>9</v>
      </c>
      <c r="F1759" s="58">
        <v>24395</v>
      </c>
      <c r="G1759" s="70">
        <v>1674</v>
      </c>
      <c r="H1759" s="70">
        <v>24</v>
      </c>
      <c r="I1759" s="58">
        <f t="shared" si="93"/>
        <v>88</v>
      </c>
      <c r="J1759" s="58"/>
      <c r="K1759" s="58"/>
      <c r="L1759" s="64" t="str">
        <f t="shared" si="94"/>
        <v>II</v>
      </c>
    </row>
    <row r="1760" spans="1:12" s="62" customFormat="1" ht="24.75" customHeight="1" x14ac:dyDescent="0.25">
      <c r="A1760" s="69">
        <f t="shared" si="92"/>
        <v>226</v>
      </c>
      <c r="C1760" s="70">
        <v>226</v>
      </c>
      <c r="D1760" s="58" t="s">
        <v>320</v>
      </c>
      <c r="E1760" s="58" t="s">
        <v>9</v>
      </c>
      <c r="F1760" s="58">
        <v>24395</v>
      </c>
      <c r="G1760" s="70">
        <v>1675</v>
      </c>
      <c r="H1760" s="70">
        <v>3</v>
      </c>
      <c r="I1760" s="58">
        <f t="shared" si="93"/>
        <v>88</v>
      </c>
      <c r="J1760" s="58"/>
      <c r="K1760" s="58"/>
      <c r="L1760" s="64" t="str">
        <f t="shared" si="94"/>
        <v>II</v>
      </c>
    </row>
    <row r="1761" spans="1:12" s="62" customFormat="1" ht="24.75" customHeight="1" x14ac:dyDescent="0.25">
      <c r="A1761" s="69">
        <f t="shared" si="92"/>
        <v>275</v>
      </c>
      <c r="C1761" s="70">
        <v>275</v>
      </c>
      <c r="D1761" s="58" t="s">
        <v>320</v>
      </c>
      <c r="E1761" s="58" t="s">
        <v>9</v>
      </c>
      <c r="F1761" s="58">
        <v>24465</v>
      </c>
      <c r="G1761" s="70">
        <v>1689</v>
      </c>
      <c r="H1761" s="70">
        <v>15</v>
      </c>
      <c r="I1761" s="58">
        <f t="shared" si="93"/>
        <v>24</v>
      </c>
      <c r="J1761" s="58"/>
      <c r="K1761" s="58"/>
      <c r="L1761" s="64" t="str">
        <f t="shared" si="94"/>
        <v>II</v>
      </c>
    </row>
    <row r="1762" spans="1:12" s="62" customFormat="1" ht="24.75" customHeight="1" x14ac:dyDescent="0.25">
      <c r="A1762" s="69">
        <f t="shared" si="92"/>
        <v>275</v>
      </c>
      <c r="C1762" s="70">
        <v>275</v>
      </c>
      <c r="D1762" s="58" t="s">
        <v>320</v>
      </c>
      <c r="E1762" s="58" t="s">
        <v>9</v>
      </c>
      <c r="F1762" s="58">
        <v>24465</v>
      </c>
      <c r="G1762" s="70">
        <v>1692</v>
      </c>
      <c r="H1762" s="70">
        <v>9</v>
      </c>
      <c r="I1762" s="58">
        <f t="shared" si="93"/>
        <v>24</v>
      </c>
      <c r="J1762" s="58"/>
      <c r="K1762" s="58"/>
      <c r="L1762" s="64" t="str">
        <f t="shared" si="94"/>
        <v>II</v>
      </c>
    </row>
    <row r="1763" spans="1:12" s="62" customFormat="1" ht="24.75" customHeight="1" x14ac:dyDescent="0.25">
      <c r="A1763" s="69">
        <f t="shared" si="92"/>
        <v>339</v>
      </c>
      <c r="C1763" s="70">
        <v>339</v>
      </c>
      <c r="D1763" s="58" t="s">
        <v>320</v>
      </c>
      <c r="E1763" s="58" t="s">
        <v>9</v>
      </c>
      <c r="F1763" s="58">
        <v>25410</v>
      </c>
      <c r="G1763" s="70">
        <v>1736</v>
      </c>
      <c r="H1763" s="70">
        <v>3</v>
      </c>
      <c r="I1763" s="58">
        <f t="shared" si="93"/>
        <v>82</v>
      </c>
      <c r="J1763" s="58"/>
      <c r="K1763" s="58"/>
      <c r="L1763" s="64" t="str">
        <f t="shared" si="94"/>
        <v>II</v>
      </c>
    </row>
    <row r="1764" spans="1:12" s="62" customFormat="1" ht="24.75" customHeight="1" x14ac:dyDescent="0.25">
      <c r="A1764" s="69">
        <f t="shared" si="92"/>
        <v>339</v>
      </c>
      <c r="C1764" s="70">
        <v>339</v>
      </c>
      <c r="D1764" s="58" t="s">
        <v>320</v>
      </c>
      <c r="E1764" s="58" t="s">
        <v>9</v>
      </c>
      <c r="F1764" s="58">
        <v>25410</v>
      </c>
      <c r="G1764" s="70">
        <v>1737</v>
      </c>
      <c r="H1764" s="70">
        <v>3</v>
      </c>
      <c r="I1764" s="58">
        <f t="shared" si="93"/>
        <v>82</v>
      </c>
      <c r="J1764" s="58"/>
      <c r="K1764" s="58"/>
      <c r="L1764" s="64" t="str">
        <f t="shared" si="94"/>
        <v>II</v>
      </c>
    </row>
    <row r="1765" spans="1:12" s="62" customFormat="1" ht="24.75" customHeight="1" x14ac:dyDescent="0.25">
      <c r="A1765" s="69">
        <f t="shared" si="92"/>
        <v>339</v>
      </c>
      <c r="C1765" s="70">
        <v>339</v>
      </c>
      <c r="D1765" s="58" t="s">
        <v>320</v>
      </c>
      <c r="E1765" s="58" t="s">
        <v>9</v>
      </c>
      <c r="F1765" s="58">
        <v>25412</v>
      </c>
      <c r="G1765" s="70">
        <v>1738</v>
      </c>
      <c r="H1765" s="70">
        <v>4</v>
      </c>
      <c r="I1765" s="58">
        <f t="shared" si="93"/>
        <v>82</v>
      </c>
      <c r="J1765" s="58"/>
      <c r="K1765" s="58"/>
      <c r="L1765" s="64" t="str">
        <f t="shared" si="94"/>
        <v>II</v>
      </c>
    </row>
    <row r="1766" spans="1:12" s="62" customFormat="1" ht="24.75" customHeight="1" x14ac:dyDescent="0.25">
      <c r="A1766" s="69">
        <f t="shared" si="92"/>
        <v>339</v>
      </c>
      <c r="C1766" s="70">
        <v>339</v>
      </c>
      <c r="D1766" s="58" t="s">
        <v>320</v>
      </c>
      <c r="E1766" s="58" t="s">
        <v>9</v>
      </c>
      <c r="F1766" s="58">
        <v>25409</v>
      </c>
      <c r="G1766" s="70">
        <v>1739</v>
      </c>
      <c r="H1766" s="70">
        <v>6</v>
      </c>
      <c r="I1766" s="58">
        <f t="shared" si="93"/>
        <v>82</v>
      </c>
      <c r="J1766" s="58"/>
      <c r="K1766" s="58"/>
      <c r="L1766" s="64" t="str">
        <f t="shared" si="94"/>
        <v>II</v>
      </c>
    </row>
    <row r="1767" spans="1:12" s="62" customFormat="1" ht="24.75" customHeight="1" x14ac:dyDescent="0.25">
      <c r="A1767" s="69">
        <f t="shared" si="92"/>
        <v>339</v>
      </c>
      <c r="C1767" s="70">
        <v>339</v>
      </c>
      <c r="D1767" s="58" t="s">
        <v>320</v>
      </c>
      <c r="E1767" s="58" t="s">
        <v>9</v>
      </c>
      <c r="F1767" s="58">
        <v>25410</v>
      </c>
      <c r="G1767" s="70">
        <v>1740</v>
      </c>
      <c r="H1767" s="70">
        <v>4</v>
      </c>
      <c r="I1767" s="58">
        <f t="shared" si="93"/>
        <v>82</v>
      </c>
      <c r="J1767" s="58"/>
      <c r="K1767" s="58"/>
      <c r="L1767" s="64" t="str">
        <f t="shared" si="94"/>
        <v>II</v>
      </c>
    </row>
    <row r="1768" spans="1:12" s="62" customFormat="1" ht="24.75" customHeight="1" x14ac:dyDescent="0.25">
      <c r="A1768" s="69">
        <f t="shared" si="92"/>
        <v>339</v>
      </c>
      <c r="C1768" s="70">
        <v>339</v>
      </c>
      <c r="D1768" s="58" t="s">
        <v>320</v>
      </c>
      <c r="E1768" s="58" t="s">
        <v>9</v>
      </c>
      <c r="F1768" s="58">
        <v>25435</v>
      </c>
      <c r="G1768" s="70">
        <v>1741</v>
      </c>
      <c r="H1768" s="70">
        <v>3</v>
      </c>
      <c r="I1768" s="58">
        <f t="shared" si="93"/>
        <v>82</v>
      </c>
      <c r="J1768" s="58"/>
      <c r="K1768" s="58"/>
      <c r="L1768" s="64" t="str">
        <f t="shared" si="94"/>
        <v>II</v>
      </c>
    </row>
    <row r="1769" spans="1:12" s="62" customFormat="1" ht="24.75" customHeight="1" x14ac:dyDescent="0.25">
      <c r="A1769" s="69">
        <f t="shared" si="92"/>
        <v>339</v>
      </c>
      <c r="C1769" s="70">
        <v>339</v>
      </c>
      <c r="D1769" s="58" t="s">
        <v>320</v>
      </c>
      <c r="E1769" s="58" t="s">
        <v>9</v>
      </c>
      <c r="F1769" s="58">
        <v>25400</v>
      </c>
      <c r="G1769" s="70">
        <v>1744</v>
      </c>
      <c r="H1769" s="70">
        <v>3</v>
      </c>
      <c r="I1769" s="58">
        <f t="shared" si="93"/>
        <v>82</v>
      </c>
      <c r="J1769" s="58"/>
      <c r="K1769" s="58"/>
      <c r="L1769" s="64" t="str">
        <f t="shared" si="94"/>
        <v>II</v>
      </c>
    </row>
    <row r="1770" spans="1:12" s="62" customFormat="1" ht="24.75" customHeight="1" x14ac:dyDescent="0.25">
      <c r="A1770" s="69">
        <f t="shared" si="92"/>
        <v>339</v>
      </c>
      <c r="C1770" s="70">
        <v>339</v>
      </c>
      <c r="D1770" s="58" t="s">
        <v>320</v>
      </c>
      <c r="E1770" s="58" t="s">
        <v>9</v>
      </c>
      <c r="F1770" s="58">
        <v>25400</v>
      </c>
      <c r="G1770" s="70">
        <v>1747</v>
      </c>
      <c r="H1770" s="70">
        <v>11</v>
      </c>
      <c r="I1770" s="58">
        <f t="shared" si="93"/>
        <v>82</v>
      </c>
      <c r="J1770" s="58"/>
      <c r="K1770" s="58"/>
      <c r="L1770" s="64" t="str">
        <f t="shared" si="94"/>
        <v>II</v>
      </c>
    </row>
    <row r="1771" spans="1:12" s="62" customFormat="1" ht="24.75" customHeight="1" x14ac:dyDescent="0.25">
      <c r="A1771" s="69">
        <f t="shared" si="92"/>
        <v>339</v>
      </c>
      <c r="C1771" s="70">
        <v>339</v>
      </c>
      <c r="D1771" s="58" t="s">
        <v>320</v>
      </c>
      <c r="E1771" s="58" t="s">
        <v>9</v>
      </c>
      <c r="F1771" s="58">
        <v>25401</v>
      </c>
      <c r="G1771" s="70">
        <v>1748</v>
      </c>
      <c r="H1771" s="70">
        <v>10</v>
      </c>
      <c r="I1771" s="58">
        <f t="shared" si="93"/>
        <v>82</v>
      </c>
      <c r="J1771" s="58"/>
      <c r="K1771" s="58"/>
      <c r="L1771" s="64" t="str">
        <f t="shared" si="94"/>
        <v>II</v>
      </c>
    </row>
    <row r="1772" spans="1:12" s="62" customFormat="1" ht="24.75" customHeight="1" x14ac:dyDescent="0.25">
      <c r="A1772" s="69">
        <f t="shared" si="92"/>
        <v>339</v>
      </c>
      <c r="C1772" s="70">
        <v>339</v>
      </c>
      <c r="D1772" s="58" t="s">
        <v>320</v>
      </c>
      <c r="E1772" s="58" t="s">
        <v>9</v>
      </c>
      <c r="F1772" s="58">
        <v>25402</v>
      </c>
      <c r="G1772" s="70">
        <v>1749</v>
      </c>
      <c r="H1772" s="70">
        <v>7</v>
      </c>
      <c r="I1772" s="58">
        <f t="shared" si="93"/>
        <v>82</v>
      </c>
      <c r="J1772" s="58"/>
      <c r="K1772" s="58"/>
      <c r="L1772" s="64" t="str">
        <f t="shared" si="94"/>
        <v>II</v>
      </c>
    </row>
    <row r="1773" spans="1:12" s="62" customFormat="1" ht="24.75" customHeight="1" x14ac:dyDescent="0.25">
      <c r="A1773" s="69">
        <f t="shared" si="92"/>
        <v>339</v>
      </c>
      <c r="C1773" s="70">
        <v>339</v>
      </c>
      <c r="D1773" s="58" t="s">
        <v>320</v>
      </c>
      <c r="E1773" s="58" t="s">
        <v>9</v>
      </c>
      <c r="F1773" s="58">
        <v>25402</v>
      </c>
      <c r="G1773" s="70">
        <v>1750</v>
      </c>
      <c r="H1773" s="70">
        <v>6</v>
      </c>
      <c r="I1773" s="58">
        <f t="shared" si="93"/>
        <v>82</v>
      </c>
      <c r="J1773" s="58"/>
      <c r="K1773" s="58"/>
      <c r="L1773" s="64" t="str">
        <f t="shared" si="94"/>
        <v>II</v>
      </c>
    </row>
    <row r="1774" spans="1:12" s="62" customFormat="1" ht="24.75" customHeight="1" x14ac:dyDescent="0.25">
      <c r="A1774" s="69">
        <f t="shared" si="92"/>
        <v>339</v>
      </c>
      <c r="C1774" s="70">
        <v>339</v>
      </c>
      <c r="D1774" s="58" t="s">
        <v>320</v>
      </c>
      <c r="E1774" s="58" t="s">
        <v>9</v>
      </c>
      <c r="F1774" s="58">
        <v>25404</v>
      </c>
      <c r="G1774" s="70">
        <v>1751</v>
      </c>
      <c r="H1774" s="70">
        <v>14</v>
      </c>
      <c r="I1774" s="58">
        <f t="shared" si="93"/>
        <v>82</v>
      </c>
      <c r="J1774" s="58"/>
      <c r="K1774" s="58"/>
      <c r="L1774" s="64" t="str">
        <f t="shared" si="94"/>
        <v>II</v>
      </c>
    </row>
    <row r="1775" spans="1:12" s="62" customFormat="1" ht="24.75" customHeight="1" x14ac:dyDescent="0.25">
      <c r="A1775" s="69">
        <f t="shared" si="92"/>
        <v>339</v>
      </c>
      <c r="C1775" s="70">
        <v>339</v>
      </c>
      <c r="D1775" s="58" t="s">
        <v>320</v>
      </c>
      <c r="E1775" s="58" t="s">
        <v>9</v>
      </c>
      <c r="F1775" s="58">
        <v>25409</v>
      </c>
      <c r="G1775" s="70">
        <v>1752</v>
      </c>
      <c r="H1775" s="70">
        <v>8</v>
      </c>
      <c r="I1775" s="58">
        <f t="shared" si="93"/>
        <v>82</v>
      </c>
      <c r="J1775" s="58"/>
      <c r="K1775" s="58"/>
      <c r="L1775" s="64" t="str">
        <f t="shared" si="94"/>
        <v>II</v>
      </c>
    </row>
    <row r="1776" spans="1:12" s="62" customFormat="1" ht="24.75" customHeight="1" x14ac:dyDescent="0.25">
      <c r="A1776" s="69">
        <f t="shared" si="92"/>
        <v>346</v>
      </c>
      <c r="C1776" s="70">
        <v>346</v>
      </c>
      <c r="D1776" s="58" t="s">
        <v>320</v>
      </c>
      <c r="E1776" s="58" t="s">
        <v>9</v>
      </c>
      <c r="F1776" s="58">
        <v>24249</v>
      </c>
      <c r="G1776" s="70">
        <v>1661</v>
      </c>
      <c r="H1776" s="70">
        <v>11</v>
      </c>
      <c r="I1776" s="58">
        <f t="shared" si="93"/>
        <v>18</v>
      </c>
      <c r="J1776" s="58"/>
      <c r="K1776" s="58"/>
      <c r="L1776" s="64" t="str">
        <f t="shared" si="94"/>
        <v>II</v>
      </c>
    </row>
    <row r="1777" spans="1:12" s="62" customFormat="1" ht="24.75" customHeight="1" x14ac:dyDescent="0.25">
      <c r="A1777" s="69">
        <f t="shared" si="92"/>
        <v>346</v>
      </c>
      <c r="C1777" s="70">
        <v>346</v>
      </c>
      <c r="D1777" s="58" t="s">
        <v>320</v>
      </c>
      <c r="E1777" s="58" t="s">
        <v>9</v>
      </c>
      <c r="F1777" s="58">
        <v>24249</v>
      </c>
      <c r="G1777" s="70">
        <v>1666</v>
      </c>
      <c r="H1777" s="70">
        <v>7</v>
      </c>
      <c r="I1777" s="58">
        <f t="shared" si="93"/>
        <v>18</v>
      </c>
      <c r="J1777" s="58"/>
      <c r="K1777" s="58"/>
      <c r="L1777" s="64" t="str">
        <f t="shared" si="94"/>
        <v>II</v>
      </c>
    </row>
    <row r="1778" spans="1:12" s="62" customFormat="1" ht="24.75" customHeight="1" x14ac:dyDescent="0.25">
      <c r="A1778" s="69">
        <f t="shared" si="92"/>
        <v>367</v>
      </c>
      <c r="C1778" s="70">
        <v>367</v>
      </c>
      <c r="D1778" s="58" t="s">
        <v>320</v>
      </c>
      <c r="E1778" s="58" t="s">
        <v>9</v>
      </c>
      <c r="F1778" s="58">
        <v>24219</v>
      </c>
      <c r="G1778" s="70">
        <v>1754</v>
      </c>
      <c r="H1778" s="70">
        <v>23</v>
      </c>
      <c r="I1778" s="58">
        <f t="shared" si="93"/>
        <v>27</v>
      </c>
      <c r="J1778" s="58"/>
      <c r="K1778" s="58"/>
      <c r="L1778" s="64" t="str">
        <f t="shared" si="94"/>
        <v>II</v>
      </c>
    </row>
    <row r="1779" spans="1:12" s="62" customFormat="1" ht="24.75" customHeight="1" x14ac:dyDescent="0.25">
      <c r="A1779" s="69">
        <f t="shared" si="92"/>
        <v>367</v>
      </c>
      <c r="C1779" s="70">
        <v>367</v>
      </c>
      <c r="D1779" s="58" t="s">
        <v>320</v>
      </c>
      <c r="E1779" s="58" t="s">
        <v>9</v>
      </c>
      <c r="F1779" s="58">
        <v>24219</v>
      </c>
      <c r="G1779" s="70">
        <v>1756</v>
      </c>
      <c r="H1779" s="70">
        <v>4</v>
      </c>
      <c r="I1779" s="58">
        <f t="shared" si="93"/>
        <v>27</v>
      </c>
      <c r="J1779" s="58"/>
      <c r="K1779" s="58"/>
      <c r="L1779" s="64" t="str">
        <f t="shared" si="94"/>
        <v>II</v>
      </c>
    </row>
    <row r="1780" spans="1:12" s="62" customFormat="1" ht="24.75" customHeight="1" x14ac:dyDescent="0.25">
      <c r="A1780" s="69" t="str">
        <f t="shared" si="92"/>
        <v>PENDING      21 JULY 2022</v>
      </c>
      <c r="C1780" s="71" t="str">
        <f t="shared" ref="C1780:C1810" si="95">CONCATENATE("PENDING"," ", " ", " ", " "," ", " ", "", "",D1780)</f>
        <v>PENDING      21 JULY 2022</v>
      </c>
      <c r="D1780" s="58" t="s">
        <v>320</v>
      </c>
      <c r="E1780" s="58" t="s">
        <v>9</v>
      </c>
      <c r="F1780" s="58">
        <v>24397</v>
      </c>
      <c r="G1780" s="70">
        <v>1676</v>
      </c>
      <c r="H1780" s="70">
        <v>23</v>
      </c>
      <c r="I1780" s="58">
        <f t="shared" si="93"/>
        <v>661</v>
      </c>
      <c r="J1780" s="58"/>
      <c r="K1780" s="58"/>
      <c r="L1780" s="64" t="str">
        <f t="shared" si="94"/>
        <v>II</v>
      </c>
    </row>
    <row r="1781" spans="1:12" s="62" customFormat="1" ht="24.75" customHeight="1" x14ac:dyDescent="0.25">
      <c r="A1781" s="69" t="str">
        <f t="shared" si="92"/>
        <v>PENDING      21 JULY 2022</v>
      </c>
      <c r="C1781" s="71" t="str">
        <f t="shared" si="95"/>
        <v>PENDING      21 JULY 2022</v>
      </c>
      <c r="D1781" s="58" t="s">
        <v>320</v>
      </c>
      <c r="E1781" s="58" t="s">
        <v>9</v>
      </c>
      <c r="F1781" s="58">
        <v>24397</v>
      </c>
      <c r="G1781" s="70">
        <v>1677</v>
      </c>
      <c r="H1781" s="70">
        <v>17</v>
      </c>
      <c r="I1781" s="58">
        <f t="shared" si="93"/>
        <v>661</v>
      </c>
      <c r="J1781" s="58"/>
      <c r="K1781" s="58"/>
      <c r="L1781" s="64" t="str">
        <f t="shared" si="94"/>
        <v>II</v>
      </c>
    </row>
    <row r="1782" spans="1:12" s="62" customFormat="1" ht="24.75" customHeight="1" x14ac:dyDescent="0.25">
      <c r="A1782" s="69" t="str">
        <f t="shared" si="92"/>
        <v>PENDING      21 JULY 2022</v>
      </c>
      <c r="C1782" s="71" t="str">
        <f t="shared" si="95"/>
        <v>PENDING      21 JULY 2022</v>
      </c>
      <c r="D1782" s="58" t="s">
        <v>320</v>
      </c>
      <c r="E1782" s="58" t="s">
        <v>9</v>
      </c>
      <c r="F1782" s="58">
        <v>24397</v>
      </c>
      <c r="G1782" s="70">
        <v>1679</v>
      </c>
      <c r="H1782" s="70">
        <v>3</v>
      </c>
      <c r="I1782" s="58">
        <f t="shared" si="93"/>
        <v>661</v>
      </c>
      <c r="J1782" s="58"/>
      <c r="K1782" s="58"/>
      <c r="L1782" s="64" t="str">
        <f t="shared" si="94"/>
        <v>II</v>
      </c>
    </row>
    <row r="1783" spans="1:12" s="62" customFormat="1" ht="24.75" customHeight="1" x14ac:dyDescent="0.25">
      <c r="A1783" s="69" t="str">
        <f t="shared" si="92"/>
        <v>PENDING      21 JULY 2022</v>
      </c>
      <c r="C1783" s="71" t="str">
        <f t="shared" si="95"/>
        <v>PENDING      21 JULY 2022</v>
      </c>
      <c r="D1783" s="58" t="s">
        <v>320</v>
      </c>
      <c r="E1783" s="58" t="s">
        <v>9</v>
      </c>
      <c r="F1783" s="58">
        <v>24578</v>
      </c>
      <c r="G1783" s="70">
        <v>1707</v>
      </c>
      <c r="H1783" s="70">
        <v>15</v>
      </c>
      <c r="I1783" s="58">
        <f t="shared" si="93"/>
        <v>661</v>
      </c>
      <c r="J1783" s="58"/>
      <c r="K1783" s="58"/>
      <c r="L1783" s="64" t="str">
        <f t="shared" si="94"/>
        <v>II</v>
      </c>
    </row>
    <row r="1784" spans="1:12" s="62" customFormat="1" ht="24.75" customHeight="1" x14ac:dyDescent="0.25">
      <c r="A1784" s="69" t="str">
        <f t="shared" si="92"/>
        <v>PENDING      21 JULY 2022</v>
      </c>
      <c r="C1784" s="71" t="str">
        <f t="shared" si="95"/>
        <v>PENDING      21 JULY 2022</v>
      </c>
      <c r="D1784" s="58" t="s">
        <v>320</v>
      </c>
      <c r="E1784" s="58" t="s">
        <v>9</v>
      </c>
      <c r="F1784" s="58">
        <v>24578</v>
      </c>
      <c r="G1784" s="70">
        <v>1708</v>
      </c>
      <c r="H1784" s="70">
        <v>20</v>
      </c>
      <c r="I1784" s="58">
        <f t="shared" si="93"/>
        <v>661</v>
      </c>
      <c r="J1784" s="58"/>
      <c r="K1784" s="58"/>
      <c r="L1784" s="64" t="str">
        <f t="shared" si="94"/>
        <v>II</v>
      </c>
    </row>
    <row r="1785" spans="1:12" s="62" customFormat="1" ht="24.75" customHeight="1" x14ac:dyDescent="0.25">
      <c r="A1785" s="69" t="str">
        <f t="shared" si="92"/>
        <v>PENDING      21 JULY 2022</v>
      </c>
      <c r="C1785" s="71" t="str">
        <f t="shared" si="95"/>
        <v>PENDING      21 JULY 2022</v>
      </c>
      <c r="D1785" s="58" t="s">
        <v>320</v>
      </c>
      <c r="E1785" s="58" t="s">
        <v>9</v>
      </c>
      <c r="F1785" s="58">
        <v>24702</v>
      </c>
      <c r="G1785" s="70">
        <v>1709</v>
      </c>
      <c r="H1785" s="70">
        <v>6</v>
      </c>
      <c r="I1785" s="58">
        <f t="shared" si="93"/>
        <v>661</v>
      </c>
      <c r="J1785" s="58"/>
      <c r="K1785" s="58"/>
      <c r="L1785" s="64" t="str">
        <f t="shared" si="94"/>
        <v>II</v>
      </c>
    </row>
    <row r="1786" spans="1:12" s="62" customFormat="1" ht="24.75" customHeight="1" x14ac:dyDescent="0.25">
      <c r="A1786" s="69" t="str">
        <f t="shared" si="92"/>
        <v>PENDING      21 JULY 2022</v>
      </c>
      <c r="C1786" s="71" t="str">
        <f t="shared" si="95"/>
        <v>PENDING      21 JULY 2022</v>
      </c>
      <c r="D1786" s="58" t="s">
        <v>320</v>
      </c>
      <c r="E1786" s="58" t="s">
        <v>9</v>
      </c>
      <c r="F1786" s="58">
        <v>24702</v>
      </c>
      <c r="G1786" s="70">
        <v>1710</v>
      </c>
      <c r="H1786" s="70">
        <v>3</v>
      </c>
      <c r="I1786" s="58">
        <f t="shared" si="93"/>
        <v>661</v>
      </c>
      <c r="J1786" s="58"/>
      <c r="K1786" s="58"/>
      <c r="L1786" s="64" t="str">
        <f t="shared" si="94"/>
        <v>II</v>
      </c>
    </row>
    <row r="1787" spans="1:12" s="62" customFormat="1" ht="24.75" customHeight="1" x14ac:dyDescent="0.25">
      <c r="A1787" s="69" t="str">
        <f t="shared" si="92"/>
        <v>PENDING      21 JULY 2022</v>
      </c>
      <c r="C1787" s="71" t="str">
        <f t="shared" si="95"/>
        <v>PENDING      21 JULY 2022</v>
      </c>
      <c r="D1787" s="58" t="s">
        <v>320</v>
      </c>
      <c r="E1787" s="58" t="s">
        <v>9</v>
      </c>
      <c r="F1787" s="58">
        <v>24702</v>
      </c>
      <c r="G1787" s="70">
        <v>1711</v>
      </c>
      <c r="H1787" s="70">
        <v>23</v>
      </c>
      <c r="I1787" s="58">
        <f t="shared" si="93"/>
        <v>661</v>
      </c>
      <c r="J1787" s="58"/>
      <c r="K1787" s="58"/>
      <c r="L1787" s="64" t="str">
        <f t="shared" si="94"/>
        <v>II</v>
      </c>
    </row>
    <row r="1788" spans="1:12" s="62" customFormat="1" ht="24.75" customHeight="1" x14ac:dyDescent="0.25">
      <c r="A1788" s="69" t="str">
        <f t="shared" si="92"/>
        <v>PENDING      21 JULY 2022</v>
      </c>
      <c r="C1788" s="71" t="str">
        <f t="shared" si="95"/>
        <v>PENDING      21 JULY 2022</v>
      </c>
      <c r="D1788" s="58" t="s">
        <v>320</v>
      </c>
      <c r="E1788" s="58" t="s">
        <v>9</v>
      </c>
      <c r="F1788" s="58">
        <v>24702</v>
      </c>
      <c r="G1788" s="70">
        <v>1712</v>
      </c>
      <c r="H1788" s="70">
        <v>16</v>
      </c>
      <c r="I1788" s="58">
        <f t="shared" si="93"/>
        <v>661</v>
      </c>
      <c r="J1788" s="58"/>
      <c r="K1788" s="58"/>
      <c r="L1788" s="64" t="str">
        <f t="shared" si="94"/>
        <v>II</v>
      </c>
    </row>
    <row r="1789" spans="1:12" s="62" customFormat="1" ht="24.75" customHeight="1" x14ac:dyDescent="0.25">
      <c r="A1789" s="69" t="str">
        <f t="shared" si="92"/>
        <v>PENDING      21 JULY 2022</v>
      </c>
      <c r="C1789" s="71" t="str">
        <f t="shared" si="95"/>
        <v>PENDING      21 JULY 2022</v>
      </c>
      <c r="D1789" s="58" t="s">
        <v>320</v>
      </c>
      <c r="E1789" s="58" t="s">
        <v>9</v>
      </c>
      <c r="F1789" s="58">
        <v>24703</v>
      </c>
      <c r="G1789" s="70">
        <v>1713</v>
      </c>
      <c r="H1789" s="70">
        <v>9</v>
      </c>
      <c r="I1789" s="58">
        <f t="shared" si="93"/>
        <v>661</v>
      </c>
      <c r="J1789" s="58"/>
      <c r="K1789" s="58"/>
      <c r="L1789" s="64" t="str">
        <f t="shared" si="94"/>
        <v>II</v>
      </c>
    </row>
    <row r="1790" spans="1:12" s="62" customFormat="1" ht="24.75" customHeight="1" x14ac:dyDescent="0.25">
      <c r="A1790" s="69" t="str">
        <f t="shared" si="92"/>
        <v>PENDING      21 JULY 2022</v>
      </c>
      <c r="C1790" s="71" t="str">
        <f t="shared" si="95"/>
        <v>PENDING      21 JULY 2022</v>
      </c>
      <c r="D1790" s="58" t="s">
        <v>320</v>
      </c>
      <c r="E1790" s="58" t="s">
        <v>9</v>
      </c>
      <c r="F1790" s="58">
        <v>24702</v>
      </c>
      <c r="G1790" s="70">
        <v>1714</v>
      </c>
      <c r="H1790" s="70">
        <v>3</v>
      </c>
      <c r="I1790" s="58">
        <f t="shared" si="93"/>
        <v>661</v>
      </c>
      <c r="J1790" s="58"/>
      <c r="K1790" s="58"/>
      <c r="L1790" s="64" t="str">
        <f t="shared" si="94"/>
        <v>II</v>
      </c>
    </row>
    <row r="1791" spans="1:12" s="62" customFormat="1" ht="24.75" customHeight="1" x14ac:dyDescent="0.25">
      <c r="A1791" s="69" t="str">
        <f t="shared" si="92"/>
        <v>PENDING      21 JULY 2022</v>
      </c>
      <c r="C1791" s="71" t="str">
        <f t="shared" si="95"/>
        <v>PENDING      21 JULY 2022</v>
      </c>
      <c r="D1791" s="58" t="s">
        <v>320</v>
      </c>
      <c r="E1791" s="58" t="s">
        <v>9</v>
      </c>
      <c r="F1791" s="58">
        <v>24703</v>
      </c>
      <c r="G1791" s="70">
        <v>1715</v>
      </c>
      <c r="H1791" s="70">
        <v>24</v>
      </c>
      <c r="I1791" s="58">
        <f t="shared" si="93"/>
        <v>661</v>
      </c>
      <c r="J1791" s="58"/>
      <c r="K1791" s="58"/>
      <c r="L1791" s="64" t="str">
        <f t="shared" si="94"/>
        <v>II</v>
      </c>
    </row>
    <row r="1792" spans="1:12" s="62" customFormat="1" ht="24.75" customHeight="1" x14ac:dyDescent="0.25">
      <c r="A1792" s="69" t="str">
        <f t="shared" si="92"/>
        <v>PENDING      21 JULY 2022</v>
      </c>
      <c r="C1792" s="71" t="str">
        <f t="shared" si="95"/>
        <v>PENDING      21 JULY 2022</v>
      </c>
      <c r="D1792" s="58" t="s">
        <v>320</v>
      </c>
      <c r="E1792" s="58" t="s">
        <v>9</v>
      </c>
      <c r="F1792" s="58">
        <v>24703</v>
      </c>
      <c r="G1792" s="70">
        <v>1716</v>
      </c>
      <c r="H1792" s="70">
        <v>14</v>
      </c>
      <c r="I1792" s="58">
        <f t="shared" si="93"/>
        <v>661</v>
      </c>
      <c r="J1792" s="58"/>
      <c r="K1792" s="58"/>
      <c r="L1792" s="64" t="str">
        <f t="shared" si="94"/>
        <v>II</v>
      </c>
    </row>
    <row r="1793" spans="1:12" s="62" customFormat="1" ht="24.75" customHeight="1" x14ac:dyDescent="0.25">
      <c r="A1793" s="69" t="str">
        <f t="shared" si="92"/>
        <v>PENDING      21 JULY 2022</v>
      </c>
      <c r="C1793" s="71" t="str">
        <f t="shared" si="95"/>
        <v>PENDING      21 JULY 2022</v>
      </c>
      <c r="D1793" s="58" t="s">
        <v>320</v>
      </c>
      <c r="E1793" s="58" t="s">
        <v>9</v>
      </c>
      <c r="F1793" s="58">
        <v>24704</v>
      </c>
      <c r="G1793" s="70">
        <v>1717</v>
      </c>
      <c r="H1793" s="70">
        <v>12</v>
      </c>
      <c r="I1793" s="58">
        <f t="shared" si="93"/>
        <v>661</v>
      </c>
      <c r="J1793" s="58"/>
      <c r="K1793" s="58"/>
      <c r="L1793" s="64" t="str">
        <f t="shared" si="94"/>
        <v>II</v>
      </c>
    </row>
    <row r="1794" spans="1:12" s="62" customFormat="1" ht="24.75" customHeight="1" x14ac:dyDescent="0.25">
      <c r="A1794" s="69" t="str">
        <f t="shared" si="92"/>
        <v>PENDING      21 JULY 2022</v>
      </c>
      <c r="C1794" s="71" t="str">
        <f t="shared" si="95"/>
        <v>PENDING      21 JULY 2022</v>
      </c>
      <c r="D1794" s="58" t="s">
        <v>320</v>
      </c>
      <c r="E1794" s="58" t="s">
        <v>9</v>
      </c>
      <c r="F1794" s="58">
        <v>24704</v>
      </c>
      <c r="G1794" s="70">
        <v>1718</v>
      </c>
      <c r="H1794" s="70">
        <v>24</v>
      </c>
      <c r="I1794" s="58">
        <f t="shared" si="93"/>
        <v>661</v>
      </c>
      <c r="J1794" s="58"/>
      <c r="K1794" s="58"/>
      <c r="L1794" s="64" t="str">
        <f t="shared" si="94"/>
        <v>II</v>
      </c>
    </row>
    <row r="1795" spans="1:12" s="62" customFormat="1" ht="24.75" customHeight="1" x14ac:dyDescent="0.25">
      <c r="A1795" s="69" t="str">
        <f t="shared" si="92"/>
        <v>PENDING      21 JULY 2022</v>
      </c>
      <c r="C1795" s="71" t="str">
        <f t="shared" si="95"/>
        <v>PENDING      21 JULY 2022</v>
      </c>
      <c r="D1795" s="58" t="s">
        <v>320</v>
      </c>
      <c r="E1795" s="58" t="s">
        <v>9</v>
      </c>
      <c r="F1795" s="58">
        <v>24211</v>
      </c>
      <c r="G1795" s="70">
        <v>1753</v>
      </c>
      <c r="H1795" s="70">
        <v>24</v>
      </c>
      <c r="I1795" s="58">
        <f t="shared" si="93"/>
        <v>661</v>
      </c>
      <c r="J1795" s="58"/>
      <c r="K1795" s="58"/>
      <c r="L1795" s="64" t="str">
        <f t="shared" si="94"/>
        <v>II</v>
      </c>
    </row>
    <row r="1796" spans="1:12" s="62" customFormat="1" ht="24.75" customHeight="1" x14ac:dyDescent="0.25">
      <c r="A1796" s="69" t="str">
        <f t="shared" si="92"/>
        <v>PENDING      21 JULY 2022</v>
      </c>
      <c r="C1796" s="71" t="str">
        <f t="shared" si="95"/>
        <v>PENDING      21 JULY 2022</v>
      </c>
      <c r="D1796" s="58" t="s">
        <v>320</v>
      </c>
      <c r="E1796" s="58" t="s">
        <v>9</v>
      </c>
      <c r="F1796" s="58">
        <v>24211</v>
      </c>
      <c r="G1796" s="70">
        <v>1755</v>
      </c>
      <c r="H1796" s="70">
        <v>3</v>
      </c>
      <c r="I1796" s="58">
        <f t="shared" si="93"/>
        <v>661</v>
      </c>
      <c r="J1796" s="58"/>
      <c r="K1796" s="58"/>
      <c r="L1796" s="64" t="str">
        <f t="shared" si="94"/>
        <v>II</v>
      </c>
    </row>
    <row r="1797" spans="1:12" s="62" customFormat="1" ht="24.75" customHeight="1" x14ac:dyDescent="0.25">
      <c r="A1797" s="69" t="str">
        <f t="shared" ref="A1797:A1860" si="96">+C1797</f>
        <v>PENDING      21 JULY 2022</v>
      </c>
      <c r="C1797" s="71" t="str">
        <f t="shared" si="95"/>
        <v>PENDING      21 JULY 2022</v>
      </c>
      <c r="D1797" s="58" t="s">
        <v>320</v>
      </c>
      <c r="E1797" s="58" t="s">
        <v>9</v>
      </c>
      <c r="F1797" s="58">
        <v>24704</v>
      </c>
      <c r="G1797" s="70">
        <v>1764</v>
      </c>
      <c r="H1797" s="70">
        <v>12</v>
      </c>
      <c r="I1797" s="58">
        <f t="shared" ref="I1797:I1860" si="97">SUMIF($C$4:$C$3331,A1797,$H$4:$H$3331)</f>
        <v>661</v>
      </c>
      <c r="J1797" s="58"/>
      <c r="K1797" s="58"/>
      <c r="L1797" s="64" t="str">
        <f t="shared" ref="L1797:L1860" si="98">IFERROR(VLOOKUP(D1797,$N$4:$P$31,3,0),"-")</f>
        <v>II</v>
      </c>
    </row>
    <row r="1798" spans="1:12" s="62" customFormat="1" ht="24.75" customHeight="1" x14ac:dyDescent="0.25">
      <c r="A1798" s="69" t="str">
        <f t="shared" si="96"/>
        <v>PENDING      21 JULY 2022</v>
      </c>
      <c r="C1798" s="71" t="str">
        <f t="shared" si="95"/>
        <v>PENDING      21 JULY 2022</v>
      </c>
      <c r="D1798" s="58" t="s">
        <v>320</v>
      </c>
      <c r="E1798" s="58" t="s">
        <v>9</v>
      </c>
      <c r="F1798" s="58">
        <v>24705</v>
      </c>
      <c r="G1798" s="70">
        <v>1765</v>
      </c>
      <c r="H1798" s="70">
        <v>14</v>
      </c>
      <c r="I1798" s="58">
        <f t="shared" si="97"/>
        <v>661</v>
      </c>
      <c r="J1798" s="58"/>
      <c r="K1798" s="58"/>
      <c r="L1798" s="64" t="str">
        <f t="shared" si="98"/>
        <v>II</v>
      </c>
    </row>
    <row r="1799" spans="1:12" s="62" customFormat="1" ht="24.75" customHeight="1" x14ac:dyDescent="0.25">
      <c r="A1799" s="69" t="str">
        <f t="shared" si="96"/>
        <v>PENDING      21 JULY 2022</v>
      </c>
      <c r="C1799" s="71" t="str">
        <f t="shared" si="95"/>
        <v>PENDING      21 JULY 2022</v>
      </c>
      <c r="D1799" s="58" t="s">
        <v>320</v>
      </c>
      <c r="E1799" s="58" t="s">
        <v>9</v>
      </c>
      <c r="F1799" s="58">
        <v>24705</v>
      </c>
      <c r="G1799" s="70">
        <v>1766</v>
      </c>
      <c r="H1799" s="70">
        <v>24</v>
      </c>
      <c r="I1799" s="58">
        <f t="shared" si="97"/>
        <v>661</v>
      </c>
      <c r="J1799" s="58"/>
      <c r="K1799" s="58"/>
      <c r="L1799" s="64" t="str">
        <f t="shared" si="98"/>
        <v>II</v>
      </c>
    </row>
    <row r="1800" spans="1:12" s="62" customFormat="1" ht="24.75" customHeight="1" x14ac:dyDescent="0.25">
      <c r="A1800" s="69" t="str">
        <f t="shared" si="96"/>
        <v>PENDING      21 JULY 2022</v>
      </c>
      <c r="C1800" s="71" t="str">
        <f t="shared" si="95"/>
        <v>PENDING      21 JULY 2022</v>
      </c>
      <c r="D1800" s="58" t="s">
        <v>320</v>
      </c>
      <c r="E1800" s="58" t="s">
        <v>9</v>
      </c>
      <c r="F1800" s="58">
        <v>24706</v>
      </c>
      <c r="G1800" s="70">
        <v>1767</v>
      </c>
      <c r="H1800" s="70">
        <v>5</v>
      </c>
      <c r="I1800" s="58">
        <f t="shared" si="97"/>
        <v>661</v>
      </c>
      <c r="J1800" s="58"/>
      <c r="K1800" s="58"/>
      <c r="L1800" s="64" t="str">
        <f t="shared" si="98"/>
        <v>II</v>
      </c>
    </row>
    <row r="1801" spans="1:12" s="62" customFormat="1" ht="24.75" customHeight="1" x14ac:dyDescent="0.25">
      <c r="A1801" s="69" t="str">
        <f t="shared" si="96"/>
        <v>PENDING      21 JULY 2022</v>
      </c>
      <c r="C1801" s="71" t="str">
        <f t="shared" si="95"/>
        <v>PENDING      21 JULY 2022</v>
      </c>
      <c r="D1801" s="58" t="s">
        <v>320</v>
      </c>
      <c r="E1801" s="58" t="s">
        <v>9</v>
      </c>
      <c r="F1801" s="58">
        <v>24705</v>
      </c>
      <c r="G1801" s="70">
        <v>1768</v>
      </c>
      <c r="H1801" s="70">
        <v>15</v>
      </c>
      <c r="I1801" s="58">
        <f t="shared" si="97"/>
        <v>661</v>
      </c>
      <c r="J1801" s="58"/>
      <c r="K1801" s="58"/>
      <c r="L1801" s="64" t="str">
        <f t="shared" si="98"/>
        <v>II</v>
      </c>
    </row>
    <row r="1802" spans="1:12" s="62" customFormat="1" ht="24.75" customHeight="1" x14ac:dyDescent="0.25">
      <c r="A1802" s="69" t="str">
        <f t="shared" si="96"/>
        <v>PENDING      21 JULY 2022</v>
      </c>
      <c r="C1802" s="71" t="str">
        <f t="shared" si="95"/>
        <v>PENDING      21 JULY 2022</v>
      </c>
      <c r="D1802" s="58" t="s">
        <v>320</v>
      </c>
      <c r="E1802" s="58" t="s">
        <v>9</v>
      </c>
      <c r="F1802" s="58">
        <v>24706</v>
      </c>
      <c r="G1802" s="70">
        <v>1769</v>
      </c>
      <c r="H1802" s="70">
        <v>8</v>
      </c>
      <c r="I1802" s="58">
        <f t="shared" si="97"/>
        <v>661</v>
      </c>
      <c r="J1802" s="58"/>
      <c r="K1802" s="58"/>
      <c r="L1802" s="64" t="str">
        <f t="shared" si="98"/>
        <v>II</v>
      </c>
    </row>
    <row r="1803" spans="1:12" s="62" customFormat="1" ht="24.75" customHeight="1" x14ac:dyDescent="0.25">
      <c r="A1803" s="69" t="str">
        <f t="shared" si="96"/>
        <v>PENDING      21 JULY 2022</v>
      </c>
      <c r="C1803" s="71" t="str">
        <f t="shared" si="95"/>
        <v>PENDING      21 JULY 2022</v>
      </c>
      <c r="D1803" s="58" t="s">
        <v>320</v>
      </c>
      <c r="E1803" s="58" t="s">
        <v>9</v>
      </c>
      <c r="F1803" s="58">
        <v>24706</v>
      </c>
      <c r="G1803" s="70">
        <v>1770</v>
      </c>
      <c r="H1803" s="70">
        <v>24</v>
      </c>
      <c r="I1803" s="58">
        <f t="shared" si="97"/>
        <v>661</v>
      </c>
      <c r="J1803" s="58"/>
      <c r="K1803" s="58"/>
      <c r="L1803" s="64" t="str">
        <f t="shared" si="98"/>
        <v>II</v>
      </c>
    </row>
    <row r="1804" spans="1:12" s="62" customFormat="1" ht="24.75" customHeight="1" x14ac:dyDescent="0.25">
      <c r="A1804" s="69" t="str">
        <f t="shared" si="96"/>
        <v>PENDING      21 JULY 2022</v>
      </c>
      <c r="C1804" s="71" t="str">
        <f t="shared" si="95"/>
        <v>PENDING      21 JULY 2022</v>
      </c>
      <c r="D1804" s="58" t="s">
        <v>320</v>
      </c>
      <c r="E1804" s="58" t="s">
        <v>9</v>
      </c>
      <c r="F1804" s="58">
        <v>24706</v>
      </c>
      <c r="G1804" s="70">
        <v>1773</v>
      </c>
      <c r="H1804" s="70">
        <v>19</v>
      </c>
      <c r="I1804" s="58">
        <f t="shared" si="97"/>
        <v>661</v>
      </c>
      <c r="J1804" s="58"/>
      <c r="K1804" s="58"/>
      <c r="L1804" s="64" t="str">
        <f t="shared" si="98"/>
        <v>II</v>
      </c>
    </row>
    <row r="1805" spans="1:12" s="62" customFormat="1" ht="24.75" customHeight="1" x14ac:dyDescent="0.25">
      <c r="A1805" s="69" t="str">
        <f t="shared" si="96"/>
        <v>PENDING      21 JULY 2022</v>
      </c>
      <c r="C1805" s="71" t="str">
        <f t="shared" si="95"/>
        <v>PENDING      21 JULY 2022</v>
      </c>
      <c r="D1805" s="58" t="s">
        <v>320</v>
      </c>
      <c r="E1805" s="58" t="s">
        <v>9</v>
      </c>
      <c r="F1805" s="58">
        <v>25117</v>
      </c>
      <c r="G1805" s="70">
        <v>1782</v>
      </c>
      <c r="H1805" s="70">
        <v>6</v>
      </c>
      <c r="I1805" s="58">
        <f t="shared" si="97"/>
        <v>661</v>
      </c>
      <c r="J1805" s="58"/>
      <c r="K1805" s="58"/>
      <c r="L1805" s="64" t="str">
        <f t="shared" si="98"/>
        <v>II</v>
      </c>
    </row>
    <row r="1806" spans="1:12" s="62" customFormat="1" ht="24.75" customHeight="1" x14ac:dyDescent="0.25">
      <c r="A1806" s="69" t="str">
        <f t="shared" si="96"/>
        <v>PENDING      21 JULY 2022</v>
      </c>
      <c r="C1806" s="71" t="str">
        <f t="shared" si="95"/>
        <v>PENDING      21 JULY 2022</v>
      </c>
      <c r="D1806" s="58" t="s">
        <v>320</v>
      </c>
      <c r="E1806" s="58" t="s">
        <v>9</v>
      </c>
      <c r="F1806" s="58">
        <v>25117</v>
      </c>
      <c r="G1806" s="70">
        <v>1784</v>
      </c>
      <c r="H1806" s="70">
        <v>24</v>
      </c>
      <c r="I1806" s="58">
        <f t="shared" si="97"/>
        <v>661</v>
      </c>
      <c r="J1806" s="58"/>
      <c r="K1806" s="58"/>
      <c r="L1806" s="64" t="str">
        <f t="shared" si="98"/>
        <v>II</v>
      </c>
    </row>
    <row r="1807" spans="1:12" s="62" customFormat="1" ht="24.75" customHeight="1" x14ac:dyDescent="0.25">
      <c r="A1807" s="69" t="str">
        <f t="shared" si="96"/>
        <v>PENDING      21 JULY 2022</v>
      </c>
      <c r="C1807" s="71" t="str">
        <f t="shared" si="95"/>
        <v>PENDING      21 JULY 2022</v>
      </c>
      <c r="D1807" s="58" t="s">
        <v>320</v>
      </c>
      <c r="E1807" s="58" t="s">
        <v>9</v>
      </c>
      <c r="F1807" s="58">
        <v>25117</v>
      </c>
      <c r="G1807" s="70">
        <v>1785</v>
      </c>
      <c r="H1807" s="70">
        <v>4</v>
      </c>
      <c r="I1807" s="58">
        <f t="shared" si="97"/>
        <v>661</v>
      </c>
      <c r="J1807" s="58"/>
      <c r="K1807" s="58"/>
      <c r="L1807" s="64" t="str">
        <f t="shared" si="98"/>
        <v>II</v>
      </c>
    </row>
    <row r="1808" spans="1:12" s="62" customFormat="1" ht="24.75" customHeight="1" x14ac:dyDescent="0.25">
      <c r="A1808" s="69" t="str">
        <f t="shared" si="96"/>
        <v>PENDING      21 JULY 2022</v>
      </c>
      <c r="C1808" s="71" t="str">
        <f t="shared" si="95"/>
        <v>PENDING      21 JULY 2022</v>
      </c>
      <c r="D1808" s="58" t="s">
        <v>320</v>
      </c>
      <c r="E1808" s="58" t="s">
        <v>9</v>
      </c>
      <c r="F1808" s="58">
        <v>25234</v>
      </c>
      <c r="G1808" s="70">
        <v>1786</v>
      </c>
      <c r="H1808" s="70">
        <v>3</v>
      </c>
      <c r="I1808" s="58">
        <f t="shared" si="97"/>
        <v>661</v>
      </c>
      <c r="J1808" s="58"/>
      <c r="K1808" s="58"/>
      <c r="L1808" s="64" t="str">
        <f t="shared" si="98"/>
        <v>II</v>
      </c>
    </row>
    <row r="1809" spans="1:12" s="62" customFormat="1" ht="24.75" customHeight="1" x14ac:dyDescent="0.25">
      <c r="A1809" s="69" t="str">
        <f t="shared" si="96"/>
        <v>PENDING      21 JULY 2022</v>
      </c>
      <c r="C1809" s="71" t="str">
        <f t="shared" si="95"/>
        <v>PENDING      21 JULY 2022</v>
      </c>
      <c r="D1809" s="58" t="s">
        <v>320</v>
      </c>
      <c r="E1809" s="58" t="s">
        <v>9</v>
      </c>
      <c r="F1809" s="58">
        <v>25234</v>
      </c>
      <c r="G1809" s="70">
        <v>1787</v>
      </c>
      <c r="H1809" s="70">
        <v>3</v>
      </c>
      <c r="I1809" s="58">
        <f t="shared" si="97"/>
        <v>661</v>
      </c>
      <c r="J1809" s="58"/>
      <c r="K1809" s="58"/>
      <c r="L1809" s="64" t="str">
        <f t="shared" si="98"/>
        <v>II</v>
      </c>
    </row>
    <row r="1810" spans="1:12" s="62" customFormat="1" ht="24.75" customHeight="1" x14ac:dyDescent="0.25">
      <c r="A1810" s="69" t="str">
        <f t="shared" si="96"/>
        <v>PENDING      21 JULY 2022</v>
      </c>
      <c r="C1810" s="71" t="str">
        <f t="shared" si="95"/>
        <v>PENDING      21 JULY 2022</v>
      </c>
      <c r="D1810" s="58" t="s">
        <v>320</v>
      </c>
      <c r="E1810" s="58" t="s">
        <v>9</v>
      </c>
      <c r="F1810" s="58">
        <v>25234</v>
      </c>
      <c r="G1810" s="70">
        <v>1788</v>
      </c>
      <c r="H1810" s="70">
        <v>17</v>
      </c>
      <c r="I1810" s="58">
        <f t="shared" si="97"/>
        <v>661</v>
      </c>
      <c r="J1810" s="58"/>
      <c r="K1810" s="58"/>
      <c r="L1810" s="64" t="str">
        <f t="shared" si="98"/>
        <v>II</v>
      </c>
    </row>
    <row r="1811" spans="1:12" s="62" customFormat="1" ht="24.75" customHeight="1" x14ac:dyDescent="0.25">
      <c r="A1811" s="69">
        <f t="shared" si="96"/>
        <v>9</v>
      </c>
      <c r="C1811" s="70">
        <v>9</v>
      </c>
      <c r="D1811" s="58" t="s">
        <v>320</v>
      </c>
      <c r="E1811" s="58" t="s">
        <v>95</v>
      </c>
      <c r="F1811" s="58">
        <v>24687</v>
      </c>
      <c r="G1811" s="70">
        <v>1881</v>
      </c>
      <c r="H1811" s="70">
        <v>28</v>
      </c>
      <c r="I1811" s="58">
        <f t="shared" si="97"/>
        <v>28</v>
      </c>
      <c r="J1811" s="58"/>
      <c r="K1811" s="58"/>
      <c r="L1811" s="64" t="str">
        <f t="shared" si="98"/>
        <v>II</v>
      </c>
    </row>
    <row r="1812" spans="1:12" s="62" customFormat="1" ht="24.75" customHeight="1" x14ac:dyDescent="0.25">
      <c r="A1812" s="69">
        <f t="shared" si="96"/>
        <v>19</v>
      </c>
      <c r="C1812" s="70">
        <v>19</v>
      </c>
      <c r="D1812" s="58" t="s">
        <v>320</v>
      </c>
      <c r="E1812" s="58" t="s">
        <v>95</v>
      </c>
      <c r="F1812" s="58">
        <v>25276</v>
      </c>
      <c r="G1812" s="70">
        <v>1848</v>
      </c>
      <c r="H1812" s="70">
        <v>5</v>
      </c>
      <c r="I1812" s="58">
        <f t="shared" si="97"/>
        <v>13</v>
      </c>
      <c r="J1812" s="58"/>
      <c r="K1812" s="58"/>
      <c r="L1812" s="64" t="str">
        <f t="shared" si="98"/>
        <v>II</v>
      </c>
    </row>
    <row r="1813" spans="1:12" s="62" customFormat="1" ht="24.75" customHeight="1" x14ac:dyDescent="0.25">
      <c r="A1813" s="69">
        <f t="shared" si="96"/>
        <v>19</v>
      </c>
      <c r="C1813" s="70">
        <v>19</v>
      </c>
      <c r="D1813" s="58" t="s">
        <v>320</v>
      </c>
      <c r="E1813" s="58" t="s">
        <v>95</v>
      </c>
      <c r="F1813" s="58">
        <v>25276</v>
      </c>
      <c r="G1813" s="70">
        <v>1854</v>
      </c>
      <c r="H1813" s="70">
        <v>8</v>
      </c>
      <c r="I1813" s="58">
        <f t="shared" si="97"/>
        <v>13</v>
      </c>
      <c r="J1813" s="58"/>
      <c r="K1813" s="58"/>
      <c r="L1813" s="64" t="str">
        <f t="shared" si="98"/>
        <v>II</v>
      </c>
    </row>
    <row r="1814" spans="1:12" s="62" customFormat="1" ht="24.75" customHeight="1" x14ac:dyDescent="0.25">
      <c r="A1814" s="69">
        <f t="shared" si="96"/>
        <v>40</v>
      </c>
      <c r="C1814" s="70">
        <v>40</v>
      </c>
      <c r="D1814" s="58" t="s">
        <v>320</v>
      </c>
      <c r="E1814" s="58" t="s">
        <v>95</v>
      </c>
      <c r="F1814" s="58">
        <v>25338</v>
      </c>
      <c r="G1814" s="70">
        <v>1852</v>
      </c>
      <c r="H1814" s="70">
        <v>3</v>
      </c>
      <c r="I1814" s="58">
        <f t="shared" si="97"/>
        <v>73</v>
      </c>
      <c r="J1814" s="58"/>
      <c r="K1814" s="58"/>
      <c r="L1814" s="64" t="str">
        <f t="shared" si="98"/>
        <v>II</v>
      </c>
    </row>
    <row r="1815" spans="1:12" s="62" customFormat="1" ht="24.75" customHeight="1" x14ac:dyDescent="0.25">
      <c r="A1815" s="69">
        <f t="shared" si="96"/>
        <v>40</v>
      </c>
      <c r="C1815" s="70">
        <v>40</v>
      </c>
      <c r="D1815" s="58" t="s">
        <v>320</v>
      </c>
      <c r="E1815" s="58" t="s">
        <v>95</v>
      </c>
      <c r="F1815" s="58">
        <v>25338</v>
      </c>
      <c r="G1815" s="70">
        <v>1853</v>
      </c>
      <c r="H1815" s="70">
        <v>5</v>
      </c>
      <c r="I1815" s="58">
        <f t="shared" si="97"/>
        <v>73</v>
      </c>
      <c r="J1815" s="58"/>
      <c r="K1815" s="58"/>
      <c r="L1815" s="64" t="str">
        <f t="shared" si="98"/>
        <v>II</v>
      </c>
    </row>
    <row r="1816" spans="1:12" s="62" customFormat="1" ht="24.75" customHeight="1" x14ac:dyDescent="0.25">
      <c r="A1816" s="69">
        <f t="shared" si="96"/>
        <v>40</v>
      </c>
      <c r="C1816" s="70">
        <v>40</v>
      </c>
      <c r="D1816" s="58" t="s">
        <v>320</v>
      </c>
      <c r="E1816" s="58" t="s">
        <v>95</v>
      </c>
      <c r="F1816" s="58">
        <v>25338</v>
      </c>
      <c r="G1816" s="70">
        <v>1856</v>
      </c>
      <c r="H1816" s="70">
        <v>24</v>
      </c>
      <c r="I1816" s="58">
        <f t="shared" si="97"/>
        <v>73</v>
      </c>
      <c r="J1816" s="58"/>
      <c r="K1816" s="58"/>
      <c r="L1816" s="64" t="str">
        <f t="shared" si="98"/>
        <v>II</v>
      </c>
    </row>
    <row r="1817" spans="1:12" s="62" customFormat="1" ht="24.75" customHeight="1" x14ac:dyDescent="0.25">
      <c r="A1817" s="69">
        <f t="shared" si="96"/>
        <v>40</v>
      </c>
      <c r="C1817" s="70">
        <v>40</v>
      </c>
      <c r="D1817" s="58" t="s">
        <v>320</v>
      </c>
      <c r="E1817" s="58" t="s">
        <v>95</v>
      </c>
      <c r="F1817" s="58">
        <v>25338</v>
      </c>
      <c r="G1817" s="70">
        <v>1857</v>
      </c>
      <c r="H1817" s="70">
        <v>24</v>
      </c>
      <c r="I1817" s="58">
        <f t="shared" si="97"/>
        <v>73</v>
      </c>
      <c r="J1817" s="58"/>
      <c r="K1817" s="58"/>
      <c r="L1817" s="64" t="str">
        <f t="shared" si="98"/>
        <v>II</v>
      </c>
    </row>
    <row r="1818" spans="1:12" s="62" customFormat="1" ht="24.75" customHeight="1" x14ac:dyDescent="0.25">
      <c r="A1818" s="69">
        <f t="shared" si="96"/>
        <v>40</v>
      </c>
      <c r="C1818" s="70">
        <v>40</v>
      </c>
      <c r="D1818" s="58" t="s">
        <v>320</v>
      </c>
      <c r="E1818" s="58" t="s">
        <v>95</v>
      </c>
      <c r="F1818" s="58">
        <v>25338</v>
      </c>
      <c r="G1818" s="70">
        <v>1858</v>
      </c>
      <c r="H1818" s="70">
        <v>17</v>
      </c>
      <c r="I1818" s="58">
        <f t="shared" si="97"/>
        <v>73</v>
      </c>
      <c r="J1818" s="58"/>
      <c r="K1818" s="58"/>
      <c r="L1818" s="64" t="str">
        <f t="shared" si="98"/>
        <v>II</v>
      </c>
    </row>
    <row r="1819" spans="1:12" s="62" customFormat="1" ht="24.75" customHeight="1" x14ac:dyDescent="0.25">
      <c r="A1819" s="69">
        <f t="shared" si="96"/>
        <v>45</v>
      </c>
      <c r="C1819" s="70">
        <v>45</v>
      </c>
      <c r="D1819" s="58" t="s">
        <v>320</v>
      </c>
      <c r="E1819" s="58" t="s">
        <v>95</v>
      </c>
      <c r="F1819" s="58">
        <v>25015</v>
      </c>
      <c r="G1819" s="70">
        <v>1828</v>
      </c>
      <c r="H1819" s="70">
        <v>4</v>
      </c>
      <c r="I1819" s="58">
        <f t="shared" si="97"/>
        <v>49</v>
      </c>
      <c r="J1819" s="58"/>
      <c r="K1819" s="58"/>
      <c r="L1819" s="64" t="str">
        <f t="shared" si="98"/>
        <v>II</v>
      </c>
    </row>
    <row r="1820" spans="1:12" s="62" customFormat="1" ht="24.75" customHeight="1" x14ac:dyDescent="0.25">
      <c r="A1820" s="69">
        <f t="shared" si="96"/>
        <v>45</v>
      </c>
      <c r="C1820" s="70">
        <v>45</v>
      </c>
      <c r="D1820" s="58" t="s">
        <v>320</v>
      </c>
      <c r="E1820" s="58" t="s">
        <v>95</v>
      </c>
      <c r="F1820" s="58">
        <v>25015</v>
      </c>
      <c r="G1820" s="70">
        <v>1830</v>
      </c>
      <c r="H1820" s="70">
        <v>24</v>
      </c>
      <c r="I1820" s="58">
        <f t="shared" si="97"/>
        <v>49</v>
      </c>
      <c r="J1820" s="58"/>
      <c r="K1820" s="58"/>
      <c r="L1820" s="64" t="str">
        <f t="shared" si="98"/>
        <v>II</v>
      </c>
    </row>
    <row r="1821" spans="1:12" s="62" customFormat="1" ht="24.75" customHeight="1" x14ac:dyDescent="0.25">
      <c r="A1821" s="69">
        <f t="shared" si="96"/>
        <v>45</v>
      </c>
      <c r="C1821" s="70">
        <v>45</v>
      </c>
      <c r="D1821" s="58" t="s">
        <v>320</v>
      </c>
      <c r="E1821" s="58" t="s">
        <v>95</v>
      </c>
      <c r="F1821" s="58">
        <v>25015</v>
      </c>
      <c r="G1821" s="70">
        <v>1831</v>
      </c>
      <c r="H1821" s="70">
        <v>18</v>
      </c>
      <c r="I1821" s="58">
        <f t="shared" si="97"/>
        <v>49</v>
      </c>
      <c r="J1821" s="58"/>
      <c r="K1821" s="58"/>
      <c r="L1821" s="64" t="str">
        <f t="shared" si="98"/>
        <v>II</v>
      </c>
    </row>
    <row r="1822" spans="1:12" s="62" customFormat="1" ht="24.75" customHeight="1" x14ac:dyDescent="0.25">
      <c r="A1822" s="69">
        <f t="shared" si="96"/>
        <v>45</v>
      </c>
      <c r="C1822" s="70">
        <v>45</v>
      </c>
      <c r="D1822" s="58" t="s">
        <v>320</v>
      </c>
      <c r="E1822" s="58" t="s">
        <v>95</v>
      </c>
      <c r="F1822" s="58">
        <v>25015</v>
      </c>
      <c r="G1822" s="70">
        <v>1832</v>
      </c>
      <c r="H1822" s="70">
        <v>3</v>
      </c>
      <c r="I1822" s="58">
        <f t="shared" si="97"/>
        <v>49</v>
      </c>
      <c r="J1822" s="58"/>
      <c r="K1822" s="58"/>
      <c r="L1822" s="64" t="str">
        <f t="shared" si="98"/>
        <v>II</v>
      </c>
    </row>
    <row r="1823" spans="1:12" s="62" customFormat="1" ht="24.75" customHeight="1" x14ac:dyDescent="0.25">
      <c r="A1823" s="69">
        <f t="shared" si="96"/>
        <v>47</v>
      </c>
      <c r="C1823" s="70">
        <v>47</v>
      </c>
      <c r="D1823" s="58" t="s">
        <v>320</v>
      </c>
      <c r="E1823" s="58" t="s">
        <v>95</v>
      </c>
      <c r="F1823" s="58">
        <v>25152</v>
      </c>
      <c r="G1823" s="70">
        <v>1838</v>
      </c>
      <c r="H1823" s="70">
        <v>3</v>
      </c>
      <c r="I1823" s="58">
        <f t="shared" si="97"/>
        <v>28</v>
      </c>
      <c r="J1823" s="58"/>
      <c r="K1823" s="58"/>
      <c r="L1823" s="64" t="str">
        <f t="shared" si="98"/>
        <v>II</v>
      </c>
    </row>
    <row r="1824" spans="1:12" s="62" customFormat="1" ht="24.75" customHeight="1" x14ac:dyDescent="0.25">
      <c r="A1824" s="69">
        <f t="shared" si="96"/>
        <v>47</v>
      </c>
      <c r="C1824" s="70">
        <v>47</v>
      </c>
      <c r="D1824" s="58" t="s">
        <v>320</v>
      </c>
      <c r="E1824" s="58" t="s">
        <v>95</v>
      </c>
      <c r="F1824" s="58">
        <v>25152</v>
      </c>
      <c r="G1824" s="70">
        <v>1840</v>
      </c>
      <c r="H1824" s="70">
        <v>21</v>
      </c>
      <c r="I1824" s="58">
        <f t="shared" si="97"/>
        <v>28</v>
      </c>
      <c r="J1824" s="58"/>
      <c r="K1824" s="58"/>
      <c r="L1824" s="64" t="str">
        <f t="shared" si="98"/>
        <v>II</v>
      </c>
    </row>
    <row r="1825" spans="1:12" s="62" customFormat="1" ht="24.75" customHeight="1" x14ac:dyDescent="0.25">
      <c r="A1825" s="69">
        <f t="shared" si="96"/>
        <v>47</v>
      </c>
      <c r="C1825" s="70">
        <v>47</v>
      </c>
      <c r="D1825" s="58" t="s">
        <v>320</v>
      </c>
      <c r="E1825" s="58" t="s">
        <v>95</v>
      </c>
      <c r="F1825" s="58">
        <v>25161</v>
      </c>
      <c r="G1825" s="70">
        <v>1842</v>
      </c>
      <c r="H1825" s="70">
        <v>4</v>
      </c>
      <c r="I1825" s="58">
        <f t="shared" si="97"/>
        <v>28</v>
      </c>
      <c r="J1825" s="58"/>
      <c r="K1825" s="58"/>
      <c r="L1825" s="64" t="str">
        <f t="shared" si="98"/>
        <v>II</v>
      </c>
    </row>
    <row r="1826" spans="1:12" s="62" customFormat="1" ht="24.75" customHeight="1" x14ac:dyDescent="0.25">
      <c r="A1826" s="69">
        <f t="shared" si="96"/>
        <v>70</v>
      </c>
      <c r="C1826" s="70">
        <v>70</v>
      </c>
      <c r="D1826" s="58" t="s">
        <v>320</v>
      </c>
      <c r="E1826" s="58" t="s">
        <v>95</v>
      </c>
      <c r="F1826" s="58">
        <v>24589</v>
      </c>
      <c r="G1826" s="70">
        <v>1892</v>
      </c>
      <c r="H1826" s="70">
        <v>7</v>
      </c>
      <c r="I1826" s="58">
        <f t="shared" si="97"/>
        <v>47</v>
      </c>
      <c r="J1826" s="58"/>
      <c r="K1826" s="58"/>
      <c r="L1826" s="64" t="str">
        <f t="shared" si="98"/>
        <v>II</v>
      </c>
    </row>
    <row r="1827" spans="1:12" s="62" customFormat="1" ht="24.75" customHeight="1" x14ac:dyDescent="0.25">
      <c r="A1827" s="69">
        <f t="shared" si="96"/>
        <v>70</v>
      </c>
      <c r="C1827" s="70">
        <v>70</v>
      </c>
      <c r="D1827" s="58" t="s">
        <v>320</v>
      </c>
      <c r="E1827" s="58" t="s">
        <v>95</v>
      </c>
      <c r="F1827" s="58">
        <v>24589</v>
      </c>
      <c r="G1827" s="70">
        <v>1893</v>
      </c>
      <c r="H1827" s="70">
        <v>6</v>
      </c>
      <c r="I1827" s="58">
        <f t="shared" si="97"/>
        <v>47</v>
      </c>
      <c r="J1827" s="58"/>
      <c r="K1827" s="58"/>
      <c r="L1827" s="64" t="str">
        <f t="shared" si="98"/>
        <v>II</v>
      </c>
    </row>
    <row r="1828" spans="1:12" s="62" customFormat="1" ht="24.75" customHeight="1" x14ac:dyDescent="0.25">
      <c r="A1828" s="69">
        <f t="shared" si="96"/>
        <v>70</v>
      </c>
      <c r="C1828" s="70">
        <v>70</v>
      </c>
      <c r="D1828" s="58" t="s">
        <v>320</v>
      </c>
      <c r="E1828" s="58" t="s">
        <v>95</v>
      </c>
      <c r="F1828" s="58">
        <v>24589</v>
      </c>
      <c r="G1828" s="70">
        <v>1894</v>
      </c>
      <c r="H1828" s="70">
        <v>20</v>
      </c>
      <c r="I1828" s="58">
        <f t="shared" si="97"/>
        <v>47</v>
      </c>
      <c r="J1828" s="58"/>
      <c r="K1828" s="58"/>
      <c r="L1828" s="64" t="str">
        <f t="shared" si="98"/>
        <v>II</v>
      </c>
    </row>
    <row r="1829" spans="1:12" s="62" customFormat="1" ht="24.75" customHeight="1" x14ac:dyDescent="0.25">
      <c r="A1829" s="69">
        <f t="shared" si="96"/>
        <v>70</v>
      </c>
      <c r="C1829" s="70">
        <v>70</v>
      </c>
      <c r="D1829" s="58" t="s">
        <v>320</v>
      </c>
      <c r="E1829" s="58" t="s">
        <v>95</v>
      </c>
      <c r="F1829" s="58">
        <v>24589</v>
      </c>
      <c r="G1829" s="70">
        <v>1896</v>
      </c>
      <c r="H1829" s="70">
        <v>14</v>
      </c>
      <c r="I1829" s="58">
        <f t="shared" si="97"/>
        <v>47</v>
      </c>
      <c r="J1829" s="58"/>
      <c r="K1829" s="58"/>
      <c r="L1829" s="64" t="str">
        <f t="shared" si="98"/>
        <v>II</v>
      </c>
    </row>
    <row r="1830" spans="1:12" s="62" customFormat="1" ht="24.75" customHeight="1" x14ac:dyDescent="0.25">
      <c r="A1830" s="69">
        <f t="shared" si="96"/>
        <v>86</v>
      </c>
      <c r="C1830" s="70">
        <v>86</v>
      </c>
      <c r="D1830" s="58" t="s">
        <v>320</v>
      </c>
      <c r="E1830" s="58" t="s">
        <v>95</v>
      </c>
      <c r="F1830" s="58">
        <v>24753</v>
      </c>
      <c r="G1830" s="70">
        <v>1809</v>
      </c>
      <c r="H1830" s="70">
        <v>4</v>
      </c>
      <c r="I1830" s="58">
        <f t="shared" si="97"/>
        <v>22</v>
      </c>
      <c r="J1830" s="58"/>
      <c r="K1830" s="58"/>
      <c r="L1830" s="64" t="str">
        <f t="shared" si="98"/>
        <v>II</v>
      </c>
    </row>
    <row r="1831" spans="1:12" s="62" customFormat="1" ht="24.75" customHeight="1" x14ac:dyDescent="0.25">
      <c r="A1831" s="69">
        <f t="shared" si="96"/>
        <v>86</v>
      </c>
      <c r="C1831" s="70">
        <v>86</v>
      </c>
      <c r="D1831" s="58" t="s">
        <v>320</v>
      </c>
      <c r="E1831" s="58" t="s">
        <v>95</v>
      </c>
      <c r="F1831" s="58">
        <v>24753</v>
      </c>
      <c r="G1831" s="70">
        <v>1887</v>
      </c>
      <c r="H1831" s="70">
        <v>4</v>
      </c>
      <c r="I1831" s="58">
        <f t="shared" si="97"/>
        <v>22</v>
      </c>
      <c r="J1831" s="58"/>
      <c r="K1831" s="58"/>
      <c r="L1831" s="64" t="str">
        <f t="shared" si="98"/>
        <v>II</v>
      </c>
    </row>
    <row r="1832" spans="1:12" s="62" customFormat="1" ht="24.75" customHeight="1" x14ac:dyDescent="0.25">
      <c r="A1832" s="69">
        <f t="shared" si="96"/>
        <v>86</v>
      </c>
      <c r="C1832" s="70">
        <v>86</v>
      </c>
      <c r="D1832" s="58" t="s">
        <v>320</v>
      </c>
      <c r="E1832" s="58" t="s">
        <v>95</v>
      </c>
      <c r="F1832" s="58">
        <v>24753</v>
      </c>
      <c r="G1832" s="70">
        <v>1889</v>
      </c>
      <c r="H1832" s="70">
        <v>14</v>
      </c>
      <c r="I1832" s="58">
        <f t="shared" si="97"/>
        <v>22</v>
      </c>
      <c r="J1832" s="58"/>
      <c r="K1832" s="58"/>
      <c r="L1832" s="64" t="str">
        <f t="shared" si="98"/>
        <v>II</v>
      </c>
    </row>
    <row r="1833" spans="1:12" s="62" customFormat="1" ht="24.75" customHeight="1" x14ac:dyDescent="0.25">
      <c r="A1833" s="69">
        <f t="shared" si="96"/>
        <v>87</v>
      </c>
      <c r="C1833" s="70">
        <v>87</v>
      </c>
      <c r="D1833" s="58" t="s">
        <v>320</v>
      </c>
      <c r="E1833" s="58" t="s">
        <v>95</v>
      </c>
      <c r="F1833" s="58">
        <v>24746</v>
      </c>
      <c r="G1833" s="70">
        <v>1888</v>
      </c>
      <c r="H1833" s="70">
        <v>32</v>
      </c>
      <c r="I1833" s="58">
        <f t="shared" si="97"/>
        <v>32</v>
      </c>
      <c r="J1833" s="58"/>
      <c r="K1833" s="58"/>
      <c r="L1833" s="64" t="str">
        <f t="shared" si="98"/>
        <v>II</v>
      </c>
    </row>
    <row r="1834" spans="1:12" s="62" customFormat="1" ht="24.75" customHeight="1" x14ac:dyDescent="0.25">
      <c r="A1834" s="69">
        <f t="shared" si="96"/>
        <v>88</v>
      </c>
      <c r="C1834" s="70">
        <v>88</v>
      </c>
      <c r="D1834" s="58" t="s">
        <v>320</v>
      </c>
      <c r="E1834" s="58" t="s">
        <v>95</v>
      </c>
      <c r="F1834" s="58">
        <v>24634</v>
      </c>
      <c r="G1834" s="70">
        <v>1908</v>
      </c>
      <c r="H1834" s="70">
        <v>23</v>
      </c>
      <c r="I1834" s="58">
        <f t="shared" si="97"/>
        <v>26</v>
      </c>
      <c r="J1834" s="58"/>
      <c r="K1834" s="58"/>
      <c r="L1834" s="64" t="str">
        <f t="shared" si="98"/>
        <v>II</v>
      </c>
    </row>
    <row r="1835" spans="1:12" s="62" customFormat="1" ht="24.75" customHeight="1" x14ac:dyDescent="0.25">
      <c r="A1835" s="69">
        <f t="shared" si="96"/>
        <v>88</v>
      </c>
      <c r="C1835" s="70">
        <v>88</v>
      </c>
      <c r="D1835" s="58" t="s">
        <v>320</v>
      </c>
      <c r="E1835" s="58" t="s">
        <v>95</v>
      </c>
      <c r="F1835" s="58">
        <v>24634</v>
      </c>
      <c r="G1835" s="70">
        <v>1909</v>
      </c>
      <c r="H1835" s="70">
        <v>3</v>
      </c>
      <c r="I1835" s="58">
        <f t="shared" si="97"/>
        <v>26</v>
      </c>
      <c r="J1835" s="58"/>
      <c r="K1835" s="58"/>
      <c r="L1835" s="64" t="str">
        <f t="shared" si="98"/>
        <v>II</v>
      </c>
    </row>
    <row r="1836" spans="1:12" s="62" customFormat="1" ht="24.75" customHeight="1" x14ac:dyDescent="0.25">
      <c r="A1836" s="69">
        <f t="shared" si="96"/>
        <v>92</v>
      </c>
      <c r="C1836" s="70">
        <v>92</v>
      </c>
      <c r="D1836" s="58" t="s">
        <v>320</v>
      </c>
      <c r="E1836" s="58" t="s">
        <v>95</v>
      </c>
      <c r="F1836" s="58">
        <v>25131</v>
      </c>
      <c r="G1836" s="70">
        <v>1839</v>
      </c>
      <c r="H1836" s="70">
        <v>23</v>
      </c>
      <c r="I1836" s="58">
        <f t="shared" si="97"/>
        <v>23</v>
      </c>
      <c r="J1836" s="58"/>
      <c r="K1836" s="58"/>
      <c r="L1836" s="64" t="str">
        <f t="shared" si="98"/>
        <v>II</v>
      </c>
    </row>
    <row r="1837" spans="1:12" s="62" customFormat="1" ht="24.75" customHeight="1" x14ac:dyDescent="0.25">
      <c r="A1837" s="69">
        <f t="shared" si="96"/>
        <v>107</v>
      </c>
      <c r="C1837" s="70">
        <v>107</v>
      </c>
      <c r="D1837" s="58" t="s">
        <v>320</v>
      </c>
      <c r="E1837" s="58" t="s">
        <v>95</v>
      </c>
      <c r="F1837" s="58">
        <v>24611</v>
      </c>
      <c r="G1837" s="70">
        <v>1900</v>
      </c>
      <c r="H1837" s="70">
        <v>8</v>
      </c>
      <c r="I1837" s="58">
        <f t="shared" si="97"/>
        <v>18</v>
      </c>
      <c r="J1837" s="58"/>
      <c r="K1837" s="58"/>
      <c r="L1837" s="64" t="str">
        <f t="shared" si="98"/>
        <v>II</v>
      </c>
    </row>
    <row r="1838" spans="1:12" s="62" customFormat="1" ht="24.75" customHeight="1" x14ac:dyDescent="0.25">
      <c r="A1838" s="69">
        <f t="shared" si="96"/>
        <v>107</v>
      </c>
      <c r="C1838" s="70">
        <v>107</v>
      </c>
      <c r="D1838" s="58" t="s">
        <v>320</v>
      </c>
      <c r="E1838" s="58" t="s">
        <v>95</v>
      </c>
      <c r="F1838" s="58">
        <v>24611</v>
      </c>
      <c r="G1838" s="70">
        <v>1903</v>
      </c>
      <c r="H1838" s="70">
        <v>10</v>
      </c>
      <c r="I1838" s="58">
        <f t="shared" si="97"/>
        <v>18</v>
      </c>
      <c r="J1838" s="58"/>
      <c r="K1838" s="58"/>
      <c r="L1838" s="64" t="str">
        <f t="shared" si="98"/>
        <v>II</v>
      </c>
    </row>
    <row r="1839" spans="1:12" s="62" customFormat="1" ht="24.75" customHeight="1" x14ac:dyDescent="0.25">
      <c r="A1839" s="69">
        <f t="shared" si="96"/>
        <v>108</v>
      </c>
      <c r="C1839" s="70">
        <v>108</v>
      </c>
      <c r="D1839" s="58" t="s">
        <v>320</v>
      </c>
      <c r="E1839" s="58" t="s">
        <v>95</v>
      </c>
      <c r="F1839" s="58">
        <v>24772</v>
      </c>
      <c r="G1839" s="70">
        <v>1807</v>
      </c>
      <c r="H1839" s="70">
        <v>3</v>
      </c>
      <c r="I1839" s="58">
        <f t="shared" si="97"/>
        <v>110</v>
      </c>
      <c r="J1839" s="58"/>
      <c r="K1839" s="58"/>
      <c r="L1839" s="64" t="str">
        <f t="shared" si="98"/>
        <v>II</v>
      </c>
    </row>
    <row r="1840" spans="1:12" s="62" customFormat="1" ht="24.75" customHeight="1" x14ac:dyDescent="0.25">
      <c r="A1840" s="69">
        <f t="shared" si="96"/>
        <v>108</v>
      </c>
      <c r="C1840" s="70">
        <v>108</v>
      </c>
      <c r="D1840" s="58" t="s">
        <v>320</v>
      </c>
      <c r="E1840" s="58" t="s">
        <v>95</v>
      </c>
      <c r="F1840" s="58">
        <v>24772</v>
      </c>
      <c r="G1840" s="70">
        <v>1808</v>
      </c>
      <c r="H1840" s="70">
        <v>21</v>
      </c>
      <c r="I1840" s="58">
        <f t="shared" si="97"/>
        <v>110</v>
      </c>
      <c r="J1840" s="58"/>
      <c r="K1840" s="58"/>
      <c r="L1840" s="64" t="str">
        <f t="shared" si="98"/>
        <v>II</v>
      </c>
    </row>
    <row r="1841" spans="1:12" s="62" customFormat="1" ht="24.75" customHeight="1" x14ac:dyDescent="0.25">
      <c r="A1841" s="69">
        <f t="shared" si="96"/>
        <v>108</v>
      </c>
      <c r="C1841" s="70">
        <v>108</v>
      </c>
      <c r="D1841" s="58" t="s">
        <v>320</v>
      </c>
      <c r="E1841" s="58" t="s">
        <v>95</v>
      </c>
      <c r="F1841" s="58">
        <v>24779</v>
      </c>
      <c r="G1841" s="70">
        <v>1810</v>
      </c>
      <c r="H1841" s="70">
        <v>24</v>
      </c>
      <c r="I1841" s="58">
        <f t="shared" si="97"/>
        <v>110</v>
      </c>
      <c r="J1841" s="58"/>
      <c r="K1841" s="58"/>
      <c r="L1841" s="64" t="str">
        <f t="shared" si="98"/>
        <v>II</v>
      </c>
    </row>
    <row r="1842" spans="1:12" s="62" customFormat="1" ht="24.75" customHeight="1" x14ac:dyDescent="0.25">
      <c r="A1842" s="69">
        <f t="shared" si="96"/>
        <v>108</v>
      </c>
      <c r="C1842" s="70">
        <v>108</v>
      </c>
      <c r="D1842" s="58" t="s">
        <v>320</v>
      </c>
      <c r="E1842" s="58" t="s">
        <v>95</v>
      </c>
      <c r="F1842" s="58">
        <v>24781</v>
      </c>
      <c r="G1842" s="70">
        <v>1811</v>
      </c>
      <c r="H1842" s="70">
        <v>4</v>
      </c>
      <c r="I1842" s="58">
        <f t="shared" si="97"/>
        <v>110</v>
      </c>
      <c r="J1842" s="58"/>
      <c r="K1842" s="58"/>
      <c r="L1842" s="64" t="str">
        <f t="shared" si="98"/>
        <v>II</v>
      </c>
    </row>
    <row r="1843" spans="1:12" s="62" customFormat="1" ht="24.75" customHeight="1" x14ac:dyDescent="0.25">
      <c r="A1843" s="69">
        <f t="shared" si="96"/>
        <v>108</v>
      </c>
      <c r="C1843" s="70">
        <v>108</v>
      </c>
      <c r="D1843" s="58" t="s">
        <v>320</v>
      </c>
      <c r="E1843" s="58" t="s">
        <v>95</v>
      </c>
      <c r="F1843" s="58">
        <v>24779</v>
      </c>
      <c r="G1843" s="70">
        <v>1812</v>
      </c>
      <c r="H1843" s="70">
        <v>6</v>
      </c>
      <c r="I1843" s="58">
        <f t="shared" si="97"/>
        <v>110</v>
      </c>
      <c r="J1843" s="58"/>
      <c r="K1843" s="58"/>
      <c r="L1843" s="64" t="str">
        <f t="shared" si="98"/>
        <v>II</v>
      </c>
    </row>
    <row r="1844" spans="1:12" s="62" customFormat="1" ht="24.75" customHeight="1" x14ac:dyDescent="0.25">
      <c r="A1844" s="69">
        <f t="shared" si="96"/>
        <v>108</v>
      </c>
      <c r="C1844" s="70">
        <v>108</v>
      </c>
      <c r="D1844" s="58" t="s">
        <v>320</v>
      </c>
      <c r="E1844" s="58" t="s">
        <v>95</v>
      </c>
      <c r="F1844" s="58">
        <v>24781</v>
      </c>
      <c r="G1844" s="70">
        <v>1813</v>
      </c>
      <c r="H1844" s="70">
        <v>13</v>
      </c>
      <c r="I1844" s="58">
        <f t="shared" si="97"/>
        <v>110</v>
      </c>
      <c r="J1844" s="58"/>
      <c r="K1844" s="58"/>
      <c r="L1844" s="64" t="str">
        <f t="shared" si="98"/>
        <v>II</v>
      </c>
    </row>
    <row r="1845" spans="1:12" s="62" customFormat="1" ht="24.75" customHeight="1" x14ac:dyDescent="0.25">
      <c r="A1845" s="69">
        <f t="shared" si="96"/>
        <v>108</v>
      </c>
      <c r="C1845" s="70">
        <v>108</v>
      </c>
      <c r="D1845" s="58" t="s">
        <v>320</v>
      </c>
      <c r="E1845" s="58" t="s">
        <v>95</v>
      </c>
      <c r="F1845" s="58">
        <v>24489</v>
      </c>
      <c r="G1845" s="70">
        <v>1890</v>
      </c>
      <c r="H1845" s="70">
        <v>18</v>
      </c>
      <c r="I1845" s="58">
        <f t="shared" si="97"/>
        <v>110</v>
      </c>
      <c r="J1845" s="58"/>
      <c r="K1845" s="58"/>
      <c r="L1845" s="64" t="str">
        <f t="shared" si="98"/>
        <v>II</v>
      </c>
    </row>
    <row r="1846" spans="1:12" s="62" customFormat="1" ht="24.75" customHeight="1" x14ac:dyDescent="0.25">
      <c r="A1846" s="69">
        <f t="shared" si="96"/>
        <v>108</v>
      </c>
      <c r="C1846" s="70">
        <v>108</v>
      </c>
      <c r="D1846" s="58" t="s">
        <v>320</v>
      </c>
      <c r="E1846" s="58" t="s">
        <v>95</v>
      </c>
      <c r="F1846" s="58">
        <v>24489</v>
      </c>
      <c r="G1846" s="70">
        <v>1891</v>
      </c>
      <c r="H1846" s="70">
        <v>3</v>
      </c>
      <c r="I1846" s="58">
        <f t="shared" si="97"/>
        <v>110</v>
      </c>
      <c r="J1846" s="58"/>
      <c r="K1846" s="58"/>
      <c r="L1846" s="64" t="str">
        <f t="shared" si="98"/>
        <v>II</v>
      </c>
    </row>
    <row r="1847" spans="1:12" s="62" customFormat="1" ht="24.75" customHeight="1" x14ac:dyDescent="0.25">
      <c r="A1847" s="69">
        <f t="shared" si="96"/>
        <v>108</v>
      </c>
      <c r="C1847" s="70">
        <v>108</v>
      </c>
      <c r="D1847" s="58" t="s">
        <v>320</v>
      </c>
      <c r="E1847" s="58" t="s">
        <v>95</v>
      </c>
      <c r="F1847" s="58">
        <v>24489</v>
      </c>
      <c r="G1847" s="70">
        <v>1915</v>
      </c>
      <c r="H1847" s="70">
        <v>5</v>
      </c>
      <c r="I1847" s="58">
        <f t="shared" si="97"/>
        <v>110</v>
      </c>
      <c r="J1847" s="58"/>
      <c r="K1847" s="58"/>
      <c r="L1847" s="64" t="str">
        <f t="shared" si="98"/>
        <v>II</v>
      </c>
    </row>
    <row r="1848" spans="1:12" s="62" customFormat="1" ht="24.75" customHeight="1" x14ac:dyDescent="0.25">
      <c r="A1848" s="69">
        <f t="shared" si="96"/>
        <v>108</v>
      </c>
      <c r="C1848" s="70">
        <v>108</v>
      </c>
      <c r="D1848" s="58" t="s">
        <v>320</v>
      </c>
      <c r="E1848" s="58" t="s">
        <v>95</v>
      </c>
      <c r="F1848" s="58">
        <v>24489</v>
      </c>
      <c r="G1848" s="70">
        <v>1916</v>
      </c>
      <c r="H1848" s="70">
        <v>3</v>
      </c>
      <c r="I1848" s="58">
        <f t="shared" si="97"/>
        <v>110</v>
      </c>
      <c r="J1848" s="58"/>
      <c r="K1848" s="58"/>
      <c r="L1848" s="64" t="str">
        <f t="shared" si="98"/>
        <v>II</v>
      </c>
    </row>
    <row r="1849" spans="1:12" s="62" customFormat="1" ht="24.75" customHeight="1" x14ac:dyDescent="0.25">
      <c r="A1849" s="69">
        <f t="shared" si="96"/>
        <v>108</v>
      </c>
      <c r="C1849" s="70">
        <v>108</v>
      </c>
      <c r="D1849" s="58" t="s">
        <v>320</v>
      </c>
      <c r="E1849" s="58" t="s">
        <v>95</v>
      </c>
      <c r="F1849" s="58">
        <v>24489</v>
      </c>
      <c r="G1849" s="70">
        <v>1917</v>
      </c>
      <c r="H1849" s="70">
        <v>10</v>
      </c>
      <c r="I1849" s="58">
        <f t="shared" si="97"/>
        <v>110</v>
      </c>
      <c r="J1849" s="58"/>
      <c r="K1849" s="58"/>
      <c r="L1849" s="64" t="str">
        <f t="shared" si="98"/>
        <v>II</v>
      </c>
    </row>
    <row r="1850" spans="1:12" s="62" customFormat="1" ht="24.75" customHeight="1" x14ac:dyDescent="0.25">
      <c r="A1850" s="69">
        <f t="shared" si="96"/>
        <v>109</v>
      </c>
      <c r="C1850" s="70">
        <v>109</v>
      </c>
      <c r="D1850" s="58" t="s">
        <v>320</v>
      </c>
      <c r="E1850" s="58" t="s">
        <v>95</v>
      </c>
      <c r="F1850" s="58">
        <v>25175</v>
      </c>
      <c r="G1850" s="70">
        <v>1841</v>
      </c>
      <c r="H1850" s="70">
        <v>3</v>
      </c>
      <c r="I1850" s="58">
        <f t="shared" si="97"/>
        <v>13</v>
      </c>
      <c r="J1850" s="58"/>
      <c r="K1850" s="58"/>
      <c r="L1850" s="64" t="str">
        <f t="shared" si="98"/>
        <v>II</v>
      </c>
    </row>
    <row r="1851" spans="1:12" s="62" customFormat="1" ht="24.75" customHeight="1" x14ac:dyDescent="0.25">
      <c r="A1851" s="69">
        <f t="shared" si="96"/>
        <v>109</v>
      </c>
      <c r="C1851" s="70">
        <v>109</v>
      </c>
      <c r="D1851" s="58" t="s">
        <v>320</v>
      </c>
      <c r="E1851" s="58" t="s">
        <v>95</v>
      </c>
      <c r="F1851" s="58">
        <v>25175</v>
      </c>
      <c r="G1851" s="70">
        <v>1845</v>
      </c>
      <c r="H1851" s="70">
        <v>10</v>
      </c>
      <c r="I1851" s="58">
        <f t="shared" si="97"/>
        <v>13</v>
      </c>
      <c r="J1851" s="58"/>
      <c r="K1851" s="58"/>
      <c r="L1851" s="64" t="str">
        <f t="shared" si="98"/>
        <v>II</v>
      </c>
    </row>
    <row r="1852" spans="1:12" s="62" customFormat="1" ht="24.75" customHeight="1" x14ac:dyDescent="0.25">
      <c r="A1852" s="69">
        <f t="shared" si="96"/>
        <v>110</v>
      </c>
      <c r="C1852" s="70">
        <v>110</v>
      </c>
      <c r="D1852" s="58" t="s">
        <v>320</v>
      </c>
      <c r="E1852" s="58" t="s">
        <v>95</v>
      </c>
      <c r="F1852" s="58">
        <v>24619</v>
      </c>
      <c r="G1852" s="70">
        <v>1901</v>
      </c>
      <c r="H1852" s="70">
        <v>3</v>
      </c>
      <c r="I1852" s="58">
        <f t="shared" si="97"/>
        <v>71</v>
      </c>
      <c r="J1852" s="58"/>
      <c r="K1852" s="58"/>
      <c r="L1852" s="64" t="str">
        <f t="shared" si="98"/>
        <v>II</v>
      </c>
    </row>
    <row r="1853" spans="1:12" s="62" customFormat="1" ht="24.75" customHeight="1" x14ac:dyDescent="0.25">
      <c r="A1853" s="69">
        <f t="shared" si="96"/>
        <v>110</v>
      </c>
      <c r="C1853" s="70">
        <v>110</v>
      </c>
      <c r="D1853" s="58" t="s">
        <v>320</v>
      </c>
      <c r="E1853" s="58" t="s">
        <v>95</v>
      </c>
      <c r="F1853" s="58">
        <v>24619</v>
      </c>
      <c r="G1853" s="70">
        <v>1902</v>
      </c>
      <c r="H1853" s="70">
        <v>15</v>
      </c>
      <c r="I1853" s="58">
        <f t="shared" si="97"/>
        <v>71</v>
      </c>
      <c r="J1853" s="58"/>
      <c r="K1853" s="58"/>
      <c r="L1853" s="64" t="str">
        <f t="shared" si="98"/>
        <v>II</v>
      </c>
    </row>
    <row r="1854" spans="1:12" s="62" customFormat="1" ht="24.75" customHeight="1" x14ac:dyDescent="0.25">
      <c r="A1854" s="69">
        <f t="shared" si="96"/>
        <v>110</v>
      </c>
      <c r="C1854" s="70">
        <v>110</v>
      </c>
      <c r="D1854" s="58" t="s">
        <v>320</v>
      </c>
      <c r="E1854" s="58" t="s">
        <v>95</v>
      </c>
      <c r="F1854" s="58">
        <v>24619</v>
      </c>
      <c r="G1854" s="70">
        <v>1904</v>
      </c>
      <c r="H1854" s="70">
        <v>19</v>
      </c>
      <c r="I1854" s="58">
        <f t="shared" si="97"/>
        <v>71</v>
      </c>
      <c r="J1854" s="58"/>
      <c r="K1854" s="58"/>
      <c r="L1854" s="64" t="str">
        <f t="shared" si="98"/>
        <v>II</v>
      </c>
    </row>
    <row r="1855" spans="1:12" s="62" customFormat="1" ht="24.75" customHeight="1" x14ac:dyDescent="0.25">
      <c r="A1855" s="69">
        <f t="shared" si="96"/>
        <v>110</v>
      </c>
      <c r="C1855" s="70">
        <v>110</v>
      </c>
      <c r="D1855" s="58" t="s">
        <v>320</v>
      </c>
      <c r="E1855" s="58" t="s">
        <v>95</v>
      </c>
      <c r="F1855" s="58">
        <v>24620</v>
      </c>
      <c r="G1855" s="70">
        <v>1905</v>
      </c>
      <c r="H1855" s="70">
        <v>7</v>
      </c>
      <c r="I1855" s="58">
        <f t="shared" si="97"/>
        <v>71</v>
      </c>
      <c r="J1855" s="58"/>
      <c r="K1855" s="58"/>
      <c r="L1855" s="64" t="str">
        <f t="shared" si="98"/>
        <v>II</v>
      </c>
    </row>
    <row r="1856" spans="1:12" s="62" customFormat="1" ht="24.75" customHeight="1" x14ac:dyDescent="0.25">
      <c r="A1856" s="69">
        <f t="shared" si="96"/>
        <v>110</v>
      </c>
      <c r="C1856" s="70">
        <v>110</v>
      </c>
      <c r="D1856" s="58" t="s">
        <v>320</v>
      </c>
      <c r="E1856" s="58" t="s">
        <v>95</v>
      </c>
      <c r="F1856" s="58">
        <v>24620</v>
      </c>
      <c r="G1856" s="70">
        <v>1906</v>
      </c>
      <c r="H1856" s="70">
        <v>24</v>
      </c>
      <c r="I1856" s="58">
        <f t="shared" si="97"/>
        <v>71</v>
      </c>
      <c r="J1856" s="58"/>
      <c r="K1856" s="58"/>
      <c r="L1856" s="64" t="str">
        <f t="shared" si="98"/>
        <v>II</v>
      </c>
    </row>
    <row r="1857" spans="1:12" s="62" customFormat="1" ht="24.75" customHeight="1" x14ac:dyDescent="0.25">
      <c r="A1857" s="69">
        <f t="shared" si="96"/>
        <v>110</v>
      </c>
      <c r="C1857" s="70">
        <v>110</v>
      </c>
      <c r="D1857" s="58" t="s">
        <v>320</v>
      </c>
      <c r="E1857" s="58" t="s">
        <v>95</v>
      </c>
      <c r="F1857" s="58">
        <v>24620</v>
      </c>
      <c r="G1857" s="70">
        <v>1907</v>
      </c>
      <c r="H1857" s="70">
        <v>3</v>
      </c>
      <c r="I1857" s="58">
        <f t="shared" si="97"/>
        <v>71</v>
      </c>
      <c r="J1857" s="58"/>
      <c r="K1857" s="58"/>
      <c r="L1857" s="64" t="str">
        <f t="shared" si="98"/>
        <v>II</v>
      </c>
    </row>
    <row r="1858" spans="1:12" s="62" customFormat="1" ht="24.75" customHeight="1" x14ac:dyDescent="0.25">
      <c r="A1858" s="69">
        <f t="shared" si="96"/>
        <v>113</v>
      </c>
      <c r="C1858" s="70">
        <v>113</v>
      </c>
      <c r="D1858" s="58" t="s">
        <v>320</v>
      </c>
      <c r="E1858" s="58" t="s">
        <v>95</v>
      </c>
      <c r="F1858" s="58">
        <v>24600</v>
      </c>
      <c r="G1858" s="70">
        <v>1895</v>
      </c>
      <c r="H1858" s="70">
        <v>12</v>
      </c>
      <c r="I1858" s="58">
        <f t="shared" si="97"/>
        <v>56</v>
      </c>
      <c r="J1858" s="58"/>
      <c r="K1858" s="58"/>
      <c r="L1858" s="64" t="str">
        <f t="shared" si="98"/>
        <v>II</v>
      </c>
    </row>
    <row r="1859" spans="1:12" s="62" customFormat="1" ht="24.75" customHeight="1" x14ac:dyDescent="0.25">
      <c r="A1859" s="69">
        <f t="shared" si="96"/>
        <v>113</v>
      </c>
      <c r="C1859" s="70">
        <v>113</v>
      </c>
      <c r="D1859" s="58" t="s">
        <v>320</v>
      </c>
      <c r="E1859" s="58" t="s">
        <v>95</v>
      </c>
      <c r="F1859" s="58">
        <v>24600</v>
      </c>
      <c r="G1859" s="70">
        <v>1897</v>
      </c>
      <c r="H1859" s="70">
        <v>18</v>
      </c>
      <c r="I1859" s="58">
        <f t="shared" si="97"/>
        <v>56</v>
      </c>
      <c r="J1859" s="58"/>
      <c r="K1859" s="58"/>
      <c r="L1859" s="64" t="str">
        <f t="shared" si="98"/>
        <v>II</v>
      </c>
    </row>
    <row r="1860" spans="1:12" s="62" customFormat="1" ht="24.75" customHeight="1" x14ac:dyDescent="0.25">
      <c r="A1860" s="69">
        <f t="shared" si="96"/>
        <v>113</v>
      </c>
      <c r="C1860" s="70">
        <v>113</v>
      </c>
      <c r="D1860" s="58" t="s">
        <v>320</v>
      </c>
      <c r="E1860" s="58" t="s">
        <v>95</v>
      </c>
      <c r="F1860" s="58">
        <v>24601</v>
      </c>
      <c r="G1860" s="70">
        <v>1898</v>
      </c>
      <c r="H1860" s="70">
        <v>8</v>
      </c>
      <c r="I1860" s="58">
        <f t="shared" si="97"/>
        <v>56</v>
      </c>
      <c r="J1860" s="58"/>
      <c r="K1860" s="58"/>
      <c r="L1860" s="64" t="str">
        <f t="shared" si="98"/>
        <v>II</v>
      </c>
    </row>
    <row r="1861" spans="1:12" s="62" customFormat="1" ht="24.75" customHeight="1" x14ac:dyDescent="0.25">
      <c r="A1861" s="69">
        <f t="shared" ref="A1861:A1924" si="99">+C1861</f>
        <v>113</v>
      </c>
      <c r="C1861" s="70">
        <v>113</v>
      </c>
      <c r="D1861" s="58" t="s">
        <v>320</v>
      </c>
      <c r="E1861" s="58" t="s">
        <v>95</v>
      </c>
      <c r="F1861" s="58">
        <v>24601</v>
      </c>
      <c r="G1861" s="70">
        <v>1899</v>
      </c>
      <c r="H1861" s="70">
        <v>18</v>
      </c>
      <c r="I1861" s="58">
        <f t="shared" ref="I1861:I1924" si="100">SUMIF($C$4:$C$3331,A1861,$H$4:$H$3331)</f>
        <v>56</v>
      </c>
      <c r="J1861" s="58"/>
      <c r="K1861" s="58"/>
      <c r="L1861" s="64" t="str">
        <f t="shared" ref="L1861:L1924" si="101">IFERROR(VLOOKUP(D1861,$N$4:$P$31,3,0),"-")</f>
        <v>II</v>
      </c>
    </row>
    <row r="1862" spans="1:12" s="62" customFormat="1" ht="24.75" customHeight="1" x14ac:dyDescent="0.25">
      <c r="A1862" s="69">
        <f t="shared" si="99"/>
        <v>157</v>
      </c>
      <c r="C1862" s="70">
        <v>157</v>
      </c>
      <c r="D1862" s="58" t="s">
        <v>320</v>
      </c>
      <c r="E1862" s="58" t="s">
        <v>95</v>
      </c>
      <c r="F1862" s="58">
        <v>24919</v>
      </c>
      <c r="G1862" s="70">
        <v>1821</v>
      </c>
      <c r="H1862" s="70">
        <v>8</v>
      </c>
      <c r="I1862" s="58">
        <f t="shared" si="100"/>
        <v>8</v>
      </c>
      <c r="J1862" s="58"/>
      <c r="K1862" s="58"/>
      <c r="L1862" s="64" t="str">
        <f t="shared" si="101"/>
        <v>II</v>
      </c>
    </row>
    <row r="1863" spans="1:12" s="62" customFormat="1" ht="24.75" customHeight="1" x14ac:dyDescent="0.25">
      <c r="A1863" s="69">
        <f t="shared" si="99"/>
        <v>162</v>
      </c>
      <c r="C1863" s="70">
        <v>162</v>
      </c>
      <c r="D1863" s="58" t="s">
        <v>320</v>
      </c>
      <c r="E1863" s="58" t="s">
        <v>95</v>
      </c>
      <c r="F1863" s="58">
        <v>24923</v>
      </c>
      <c r="G1863" s="70">
        <v>1819</v>
      </c>
      <c r="H1863" s="70">
        <v>9</v>
      </c>
      <c r="I1863" s="58">
        <f t="shared" si="100"/>
        <v>33</v>
      </c>
      <c r="J1863" s="58"/>
      <c r="K1863" s="58"/>
      <c r="L1863" s="64" t="str">
        <f t="shared" si="101"/>
        <v>II</v>
      </c>
    </row>
    <row r="1864" spans="1:12" s="62" customFormat="1" ht="24.75" customHeight="1" x14ac:dyDescent="0.25">
      <c r="A1864" s="69">
        <f t="shared" si="99"/>
        <v>162</v>
      </c>
      <c r="C1864" s="70">
        <v>162</v>
      </c>
      <c r="D1864" s="58" t="s">
        <v>320</v>
      </c>
      <c r="E1864" s="58" t="s">
        <v>95</v>
      </c>
      <c r="F1864" s="58">
        <v>24923</v>
      </c>
      <c r="G1864" s="70">
        <v>1822</v>
      </c>
      <c r="H1864" s="70">
        <v>20</v>
      </c>
      <c r="I1864" s="58">
        <f t="shared" si="100"/>
        <v>33</v>
      </c>
      <c r="J1864" s="58"/>
      <c r="K1864" s="58"/>
      <c r="L1864" s="64" t="str">
        <f t="shared" si="101"/>
        <v>II</v>
      </c>
    </row>
    <row r="1865" spans="1:12" s="62" customFormat="1" ht="24.75" customHeight="1" x14ac:dyDescent="0.25">
      <c r="A1865" s="69">
        <f t="shared" si="99"/>
        <v>162</v>
      </c>
      <c r="C1865" s="70">
        <v>162</v>
      </c>
      <c r="D1865" s="58" t="s">
        <v>320</v>
      </c>
      <c r="E1865" s="58" t="s">
        <v>95</v>
      </c>
      <c r="F1865" s="58">
        <v>24928</v>
      </c>
      <c r="G1865" s="70">
        <v>1824</v>
      </c>
      <c r="H1865" s="70">
        <v>4</v>
      </c>
      <c r="I1865" s="58">
        <f t="shared" si="100"/>
        <v>33</v>
      </c>
      <c r="J1865" s="58"/>
      <c r="K1865" s="58"/>
      <c r="L1865" s="64" t="str">
        <f t="shared" si="101"/>
        <v>II</v>
      </c>
    </row>
    <row r="1866" spans="1:12" s="62" customFormat="1" ht="24.75" customHeight="1" x14ac:dyDescent="0.25">
      <c r="A1866" s="69">
        <f t="shared" si="99"/>
        <v>165</v>
      </c>
      <c r="C1866" s="70">
        <v>165</v>
      </c>
      <c r="D1866" s="58" t="s">
        <v>320</v>
      </c>
      <c r="E1866" s="58" t="s">
        <v>95</v>
      </c>
      <c r="F1866" s="58">
        <v>25190</v>
      </c>
      <c r="G1866" s="70">
        <v>1843</v>
      </c>
      <c r="H1866" s="70">
        <v>3</v>
      </c>
      <c r="I1866" s="58">
        <f t="shared" si="100"/>
        <v>32</v>
      </c>
      <c r="J1866" s="58"/>
      <c r="K1866" s="58"/>
      <c r="L1866" s="64" t="str">
        <f t="shared" si="101"/>
        <v>II</v>
      </c>
    </row>
    <row r="1867" spans="1:12" s="62" customFormat="1" ht="24.75" customHeight="1" x14ac:dyDescent="0.25">
      <c r="A1867" s="69">
        <f t="shared" si="99"/>
        <v>165</v>
      </c>
      <c r="C1867" s="70">
        <v>165</v>
      </c>
      <c r="D1867" s="58" t="s">
        <v>320</v>
      </c>
      <c r="E1867" s="58" t="s">
        <v>95</v>
      </c>
      <c r="F1867" s="58">
        <v>25190</v>
      </c>
      <c r="G1867" s="70">
        <v>1844</v>
      </c>
      <c r="H1867" s="70">
        <v>15</v>
      </c>
      <c r="I1867" s="58">
        <f t="shared" si="100"/>
        <v>32</v>
      </c>
      <c r="J1867" s="58"/>
      <c r="K1867" s="58"/>
      <c r="L1867" s="64" t="str">
        <f t="shared" si="101"/>
        <v>II</v>
      </c>
    </row>
    <row r="1868" spans="1:12" s="62" customFormat="1" ht="24.75" customHeight="1" x14ac:dyDescent="0.25">
      <c r="A1868" s="69">
        <f t="shared" si="99"/>
        <v>165</v>
      </c>
      <c r="C1868" s="70">
        <v>165</v>
      </c>
      <c r="D1868" s="58" t="s">
        <v>320</v>
      </c>
      <c r="E1868" s="58" t="s">
        <v>95</v>
      </c>
      <c r="F1868" s="58">
        <v>25190</v>
      </c>
      <c r="G1868" s="70">
        <v>1846</v>
      </c>
      <c r="H1868" s="70">
        <v>14</v>
      </c>
      <c r="I1868" s="58">
        <f t="shared" si="100"/>
        <v>32</v>
      </c>
      <c r="J1868" s="58"/>
      <c r="K1868" s="58"/>
      <c r="L1868" s="64" t="str">
        <f t="shared" si="101"/>
        <v>II</v>
      </c>
    </row>
    <row r="1869" spans="1:12" s="62" customFormat="1" ht="24.75" customHeight="1" x14ac:dyDescent="0.25">
      <c r="A1869" s="69">
        <f t="shared" si="99"/>
        <v>225</v>
      </c>
      <c r="C1869" s="70">
        <v>225</v>
      </c>
      <c r="D1869" s="58" t="s">
        <v>320</v>
      </c>
      <c r="E1869" s="58" t="s">
        <v>95</v>
      </c>
      <c r="F1869" s="58">
        <v>25357</v>
      </c>
      <c r="G1869" s="70">
        <v>1859</v>
      </c>
      <c r="H1869" s="70">
        <v>3</v>
      </c>
      <c r="I1869" s="58">
        <f t="shared" si="100"/>
        <v>237</v>
      </c>
      <c r="J1869" s="58"/>
      <c r="K1869" s="58"/>
      <c r="L1869" s="64" t="str">
        <f t="shared" si="101"/>
        <v>II</v>
      </c>
    </row>
    <row r="1870" spans="1:12" s="62" customFormat="1" ht="24.75" customHeight="1" x14ac:dyDescent="0.25">
      <c r="A1870" s="69">
        <f t="shared" si="99"/>
        <v>225</v>
      </c>
      <c r="C1870" s="70">
        <v>225</v>
      </c>
      <c r="D1870" s="58" t="s">
        <v>320</v>
      </c>
      <c r="E1870" s="58" t="s">
        <v>95</v>
      </c>
      <c r="F1870" s="58">
        <v>25357</v>
      </c>
      <c r="G1870" s="70">
        <v>1860</v>
      </c>
      <c r="H1870" s="70">
        <v>6</v>
      </c>
      <c r="I1870" s="58">
        <f t="shared" si="100"/>
        <v>237</v>
      </c>
      <c r="J1870" s="58"/>
      <c r="K1870" s="58"/>
      <c r="L1870" s="64" t="str">
        <f t="shared" si="101"/>
        <v>II</v>
      </c>
    </row>
    <row r="1871" spans="1:12" s="62" customFormat="1" ht="24.75" customHeight="1" x14ac:dyDescent="0.25">
      <c r="A1871" s="69">
        <f t="shared" si="99"/>
        <v>225</v>
      </c>
      <c r="C1871" s="70">
        <v>225</v>
      </c>
      <c r="D1871" s="58" t="s">
        <v>320</v>
      </c>
      <c r="E1871" s="58" t="s">
        <v>95</v>
      </c>
      <c r="F1871" s="58">
        <v>25357</v>
      </c>
      <c r="G1871" s="70">
        <v>1861</v>
      </c>
      <c r="H1871" s="70">
        <v>4</v>
      </c>
      <c r="I1871" s="58">
        <f t="shared" si="100"/>
        <v>237</v>
      </c>
      <c r="J1871" s="58"/>
      <c r="K1871" s="58"/>
      <c r="L1871" s="64" t="str">
        <f t="shared" si="101"/>
        <v>II</v>
      </c>
    </row>
    <row r="1872" spans="1:12" s="62" customFormat="1" ht="24.75" customHeight="1" x14ac:dyDescent="0.25">
      <c r="A1872" s="69">
        <f t="shared" si="99"/>
        <v>225</v>
      </c>
      <c r="C1872" s="70">
        <v>225</v>
      </c>
      <c r="D1872" s="58" t="s">
        <v>320</v>
      </c>
      <c r="E1872" s="58" t="s">
        <v>95</v>
      </c>
      <c r="F1872" s="58">
        <v>25357</v>
      </c>
      <c r="G1872" s="70">
        <v>1862</v>
      </c>
      <c r="H1872" s="70">
        <v>24</v>
      </c>
      <c r="I1872" s="58">
        <f t="shared" si="100"/>
        <v>237</v>
      </c>
      <c r="J1872" s="58"/>
      <c r="K1872" s="58"/>
      <c r="L1872" s="64" t="str">
        <f t="shared" si="101"/>
        <v>II</v>
      </c>
    </row>
    <row r="1873" spans="1:12" s="62" customFormat="1" ht="24.75" customHeight="1" x14ac:dyDescent="0.25">
      <c r="A1873" s="69">
        <f t="shared" si="99"/>
        <v>225</v>
      </c>
      <c r="C1873" s="70">
        <v>225</v>
      </c>
      <c r="D1873" s="58" t="s">
        <v>320</v>
      </c>
      <c r="E1873" s="58" t="s">
        <v>95</v>
      </c>
      <c r="F1873" s="58">
        <v>25357</v>
      </c>
      <c r="G1873" s="70">
        <v>1863</v>
      </c>
      <c r="H1873" s="70">
        <v>24</v>
      </c>
      <c r="I1873" s="58">
        <f t="shared" si="100"/>
        <v>237</v>
      </c>
      <c r="J1873" s="58"/>
      <c r="K1873" s="58"/>
      <c r="L1873" s="64" t="str">
        <f t="shared" si="101"/>
        <v>II</v>
      </c>
    </row>
    <row r="1874" spans="1:12" s="62" customFormat="1" ht="24.75" customHeight="1" x14ac:dyDescent="0.25">
      <c r="A1874" s="69">
        <f t="shared" si="99"/>
        <v>225</v>
      </c>
      <c r="C1874" s="70">
        <v>225</v>
      </c>
      <c r="D1874" s="58" t="s">
        <v>320</v>
      </c>
      <c r="E1874" s="58" t="s">
        <v>95</v>
      </c>
      <c r="F1874" s="58">
        <v>25358</v>
      </c>
      <c r="G1874" s="70">
        <v>1864</v>
      </c>
      <c r="H1874" s="70">
        <v>3</v>
      </c>
      <c r="I1874" s="58">
        <f t="shared" si="100"/>
        <v>237</v>
      </c>
      <c r="J1874" s="58"/>
      <c r="K1874" s="58"/>
      <c r="L1874" s="64" t="str">
        <f t="shared" si="101"/>
        <v>II</v>
      </c>
    </row>
    <row r="1875" spans="1:12" s="62" customFormat="1" ht="24.75" customHeight="1" x14ac:dyDescent="0.25">
      <c r="A1875" s="69">
        <f t="shared" si="99"/>
        <v>225</v>
      </c>
      <c r="C1875" s="70">
        <v>225</v>
      </c>
      <c r="D1875" s="58" t="s">
        <v>320</v>
      </c>
      <c r="E1875" s="58" t="s">
        <v>95</v>
      </c>
      <c r="F1875" s="58">
        <v>25358</v>
      </c>
      <c r="G1875" s="70">
        <v>1865</v>
      </c>
      <c r="H1875" s="70">
        <v>3</v>
      </c>
      <c r="I1875" s="58">
        <f t="shared" si="100"/>
        <v>237</v>
      </c>
      <c r="J1875" s="58"/>
      <c r="K1875" s="58"/>
      <c r="L1875" s="64" t="str">
        <f t="shared" si="101"/>
        <v>II</v>
      </c>
    </row>
    <row r="1876" spans="1:12" s="62" customFormat="1" ht="24.75" customHeight="1" x14ac:dyDescent="0.25">
      <c r="A1876" s="69">
        <f t="shared" si="99"/>
        <v>225</v>
      </c>
      <c r="C1876" s="70">
        <v>225</v>
      </c>
      <c r="D1876" s="58" t="s">
        <v>320</v>
      </c>
      <c r="E1876" s="58" t="s">
        <v>95</v>
      </c>
      <c r="F1876" s="58">
        <v>25358</v>
      </c>
      <c r="G1876" s="70">
        <v>1866</v>
      </c>
      <c r="H1876" s="70">
        <v>3</v>
      </c>
      <c r="I1876" s="58">
        <f t="shared" si="100"/>
        <v>237</v>
      </c>
      <c r="J1876" s="58"/>
      <c r="K1876" s="58"/>
      <c r="L1876" s="64" t="str">
        <f t="shared" si="101"/>
        <v>II</v>
      </c>
    </row>
    <row r="1877" spans="1:12" s="62" customFormat="1" ht="24.75" customHeight="1" x14ac:dyDescent="0.25">
      <c r="A1877" s="69">
        <f t="shared" si="99"/>
        <v>225</v>
      </c>
      <c r="C1877" s="70">
        <v>225</v>
      </c>
      <c r="D1877" s="58" t="s">
        <v>320</v>
      </c>
      <c r="E1877" s="58" t="s">
        <v>95</v>
      </c>
      <c r="F1877" s="58">
        <v>25358</v>
      </c>
      <c r="G1877" s="70">
        <v>1867</v>
      </c>
      <c r="H1877" s="70">
        <v>21</v>
      </c>
      <c r="I1877" s="58">
        <f t="shared" si="100"/>
        <v>237</v>
      </c>
      <c r="J1877" s="58"/>
      <c r="K1877" s="58"/>
      <c r="L1877" s="64" t="str">
        <f t="shared" si="101"/>
        <v>II</v>
      </c>
    </row>
    <row r="1878" spans="1:12" s="62" customFormat="1" ht="24.75" customHeight="1" x14ac:dyDescent="0.25">
      <c r="A1878" s="69">
        <f t="shared" si="99"/>
        <v>225</v>
      </c>
      <c r="C1878" s="70">
        <v>225</v>
      </c>
      <c r="D1878" s="58" t="s">
        <v>320</v>
      </c>
      <c r="E1878" s="58" t="s">
        <v>95</v>
      </c>
      <c r="F1878" s="58">
        <v>25359</v>
      </c>
      <c r="G1878" s="70">
        <v>1868</v>
      </c>
      <c r="H1878" s="70">
        <v>5</v>
      </c>
      <c r="I1878" s="58">
        <f t="shared" si="100"/>
        <v>237</v>
      </c>
      <c r="J1878" s="58"/>
      <c r="K1878" s="58"/>
      <c r="L1878" s="64" t="str">
        <f t="shared" si="101"/>
        <v>II</v>
      </c>
    </row>
    <row r="1879" spans="1:12" s="62" customFormat="1" ht="24.75" customHeight="1" x14ac:dyDescent="0.25">
      <c r="A1879" s="69">
        <f t="shared" si="99"/>
        <v>225</v>
      </c>
      <c r="C1879" s="70">
        <v>225</v>
      </c>
      <c r="D1879" s="58" t="s">
        <v>320</v>
      </c>
      <c r="E1879" s="58" t="s">
        <v>95</v>
      </c>
      <c r="F1879" s="58">
        <v>25358</v>
      </c>
      <c r="G1879" s="70">
        <v>1869</v>
      </c>
      <c r="H1879" s="70">
        <v>21</v>
      </c>
      <c r="I1879" s="58">
        <f t="shared" si="100"/>
        <v>237</v>
      </c>
      <c r="J1879" s="58"/>
      <c r="K1879" s="58"/>
      <c r="L1879" s="64" t="str">
        <f t="shared" si="101"/>
        <v>II</v>
      </c>
    </row>
    <row r="1880" spans="1:12" s="62" customFormat="1" ht="24.75" customHeight="1" x14ac:dyDescent="0.25">
      <c r="A1880" s="69">
        <f t="shared" si="99"/>
        <v>225</v>
      </c>
      <c r="C1880" s="70">
        <v>225</v>
      </c>
      <c r="D1880" s="58" t="s">
        <v>320</v>
      </c>
      <c r="E1880" s="58" t="s">
        <v>95</v>
      </c>
      <c r="F1880" s="58">
        <v>25359</v>
      </c>
      <c r="G1880" s="70">
        <v>1870</v>
      </c>
      <c r="H1880" s="70">
        <v>9</v>
      </c>
      <c r="I1880" s="58">
        <f t="shared" si="100"/>
        <v>237</v>
      </c>
      <c r="J1880" s="58"/>
      <c r="K1880" s="58"/>
      <c r="L1880" s="64" t="str">
        <f t="shared" si="101"/>
        <v>II</v>
      </c>
    </row>
    <row r="1881" spans="1:12" s="62" customFormat="1" ht="24.75" customHeight="1" x14ac:dyDescent="0.25">
      <c r="A1881" s="69">
        <f t="shared" si="99"/>
        <v>225</v>
      </c>
      <c r="C1881" s="70">
        <v>225</v>
      </c>
      <c r="D1881" s="58" t="s">
        <v>320</v>
      </c>
      <c r="E1881" s="58" t="s">
        <v>95</v>
      </c>
      <c r="F1881" s="58">
        <v>25359</v>
      </c>
      <c r="G1881" s="70">
        <v>1871</v>
      </c>
      <c r="H1881" s="70">
        <v>17</v>
      </c>
      <c r="I1881" s="58">
        <f t="shared" si="100"/>
        <v>237</v>
      </c>
      <c r="J1881" s="58"/>
      <c r="K1881" s="58"/>
      <c r="L1881" s="64" t="str">
        <f t="shared" si="101"/>
        <v>II</v>
      </c>
    </row>
    <row r="1882" spans="1:12" s="62" customFormat="1" ht="24.75" customHeight="1" x14ac:dyDescent="0.25">
      <c r="A1882" s="69">
        <f t="shared" si="99"/>
        <v>225</v>
      </c>
      <c r="C1882" s="70">
        <v>225</v>
      </c>
      <c r="D1882" s="58" t="s">
        <v>320</v>
      </c>
      <c r="E1882" s="58" t="s">
        <v>95</v>
      </c>
      <c r="F1882" s="58">
        <v>25359</v>
      </c>
      <c r="G1882" s="70">
        <v>1872</v>
      </c>
      <c r="H1882" s="70">
        <v>24</v>
      </c>
      <c r="I1882" s="58">
        <f t="shared" si="100"/>
        <v>237</v>
      </c>
      <c r="J1882" s="58"/>
      <c r="K1882" s="58"/>
      <c r="L1882" s="64" t="str">
        <f t="shared" si="101"/>
        <v>II</v>
      </c>
    </row>
    <row r="1883" spans="1:12" s="62" customFormat="1" ht="24.75" customHeight="1" x14ac:dyDescent="0.25">
      <c r="A1883" s="69">
        <f t="shared" si="99"/>
        <v>225</v>
      </c>
      <c r="C1883" s="70">
        <v>225</v>
      </c>
      <c r="D1883" s="58" t="s">
        <v>320</v>
      </c>
      <c r="E1883" s="58" t="s">
        <v>95</v>
      </c>
      <c r="F1883" s="58">
        <v>25359</v>
      </c>
      <c r="G1883" s="70">
        <v>1874</v>
      </c>
      <c r="H1883" s="70">
        <v>12</v>
      </c>
      <c r="I1883" s="58">
        <f t="shared" si="100"/>
        <v>237</v>
      </c>
      <c r="J1883" s="58"/>
      <c r="K1883" s="58"/>
      <c r="L1883" s="64" t="str">
        <f t="shared" si="101"/>
        <v>II</v>
      </c>
    </row>
    <row r="1884" spans="1:12" s="62" customFormat="1" ht="24.75" customHeight="1" x14ac:dyDescent="0.25">
      <c r="A1884" s="69">
        <f t="shared" si="99"/>
        <v>225</v>
      </c>
      <c r="C1884" s="70">
        <v>225</v>
      </c>
      <c r="D1884" s="58" t="s">
        <v>320</v>
      </c>
      <c r="E1884" s="58" t="s">
        <v>95</v>
      </c>
      <c r="F1884" s="58">
        <v>25408</v>
      </c>
      <c r="G1884" s="70">
        <v>1876</v>
      </c>
      <c r="H1884" s="70">
        <v>6</v>
      </c>
      <c r="I1884" s="58">
        <f t="shared" si="100"/>
        <v>237</v>
      </c>
      <c r="J1884" s="58"/>
      <c r="K1884" s="58"/>
      <c r="L1884" s="64" t="str">
        <f t="shared" si="101"/>
        <v>II</v>
      </c>
    </row>
    <row r="1885" spans="1:12" s="62" customFormat="1" ht="24.75" customHeight="1" x14ac:dyDescent="0.25">
      <c r="A1885" s="69">
        <f t="shared" si="99"/>
        <v>225</v>
      </c>
      <c r="C1885" s="70">
        <v>225</v>
      </c>
      <c r="D1885" s="58" t="s">
        <v>320</v>
      </c>
      <c r="E1885" s="58" t="s">
        <v>95</v>
      </c>
      <c r="F1885" s="58">
        <v>25408</v>
      </c>
      <c r="G1885" s="70">
        <v>1877</v>
      </c>
      <c r="H1885" s="70">
        <v>24</v>
      </c>
      <c r="I1885" s="58">
        <f t="shared" si="100"/>
        <v>237</v>
      </c>
      <c r="J1885" s="58"/>
      <c r="K1885" s="58"/>
      <c r="L1885" s="64" t="str">
        <f t="shared" si="101"/>
        <v>II</v>
      </c>
    </row>
    <row r="1886" spans="1:12" s="62" customFormat="1" ht="24.75" customHeight="1" x14ac:dyDescent="0.25">
      <c r="A1886" s="69">
        <f t="shared" si="99"/>
        <v>225</v>
      </c>
      <c r="C1886" s="70">
        <v>225</v>
      </c>
      <c r="D1886" s="58" t="s">
        <v>320</v>
      </c>
      <c r="E1886" s="58" t="s">
        <v>95</v>
      </c>
      <c r="F1886" s="58">
        <v>25408</v>
      </c>
      <c r="G1886" s="70">
        <v>1878</v>
      </c>
      <c r="H1886" s="70">
        <v>24</v>
      </c>
      <c r="I1886" s="58">
        <f t="shared" si="100"/>
        <v>237</v>
      </c>
      <c r="J1886" s="58"/>
      <c r="K1886" s="58"/>
      <c r="L1886" s="64" t="str">
        <f t="shared" si="101"/>
        <v>II</v>
      </c>
    </row>
    <row r="1887" spans="1:12" s="62" customFormat="1" ht="24.75" customHeight="1" x14ac:dyDescent="0.25">
      <c r="A1887" s="69">
        <f t="shared" si="99"/>
        <v>225</v>
      </c>
      <c r="C1887" s="70">
        <v>225</v>
      </c>
      <c r="D1887" s="58" t="s">
        <v>320</v>
      </c>
      <c r="E1887" s="58" t="s">
        <v>95</v>
      </c>
      <c r="F1887" s="58">
        <v>25408</v>
      </c>
      <c r="G1887" s="70">
        <v>1879</v>
      </c>
      <c r="H1887" s="70">
        <v>4</v>
      </c>
      <c r="I1887" s="58">
        <f t="shared" si="100"/>
        <v>237</v>
      </c>
      <c r="J1887" s="58"/>
      <c r="K1887" s="58"/>
      <c r="L1887" s="64" t="str">
        <f t="shared" si="101"/>
        <v>II</v>
      </c>
    </row>
    <row r="1888" spans="1:12" s="62" customFormat="1" ht="24.75" customHeight="1" x14ac:dyDescent="0.25">
      <c r="A1888" s="69">
        <f t="shared" si="99"/>
        <v>229</v>
      </c>
      <c r="C1888" s="70">
        <v>229</v>
      </c>
      <c r="D1888" s="58" t="s">
        <v>320</v>
      </c>
      <c r="E1888" s="58" t="s">
        <v>95</v>
      </c>
      <c r="F1888" s="58">
        <v>24894</v>
      </c>
      <c r="G1888" s="70">
        <v>1814</v>
      </c>
      <c r="H1888" s="70">
        <v>3</v>
      </c>
      <c r="I1888" s="58">
        <f t="shared" si="100"/>
        <v>42</v>
      </c>
      <c r="J1888" s="58"/>
      <c r="K1888" s="58"/>
      <c r="L1888" s="64" t="str">
        <f t="shared" si="101"/>
        <v>II</v>
      </c>
    </row>
    <row r="1889" spans="1:12" s="62" customFormat="1" ht="24.75" customHeight="1" x14ac:dyDescent="0.25">
      <c r="A1889" s="69">
        <f t="shared" si="99"/>
        <v>229</v>
      </c>
      <c r="C1889" s="70">
        <v>229</v>
      </c>
      <c r="D1889" s="58" t="s">
        <v>320</v>
      </c>
      <c r="E1889" s="58" t="s">
        <v>95</v>
      </c>
      <c r="F1889" s="58">
        <v>24894</v>
      </c>
      <c r="G1889" s="70">
        <v>1815</v>
      </c>
      <c r="H1889" s="70">
        <v>6</v>
      </c>
      <c r="I1889" s="58">
        <f t="shared" si="100"/>
        <v>42</v>
      </c>
      <c r="J1889" s="58"/>
      <c r="K1889" s="58"/>
      <c r="L1889" s="64" t="str">
        <f t="shared" si="101"/>
        <v>II</v>
      </c>
    </row>
    <row r="1890" spans="1:12" s="62" customFormat="1" ht="24.75" customHeight="1" x14ac:dyDescent="0.25">
      <c r="A1890" s="69">
        <f t="shared" si="99"/>
        <v>229</v>
      </c>
      <c r="C1890" s="70">
        <v>229</v>
      </c>
      <c r="D1890" s="58" t="s">
        <v>320</v>
      </c>
      <c r="E1890" s="58" t="s">
        <v>95</v>
      </c>
      <c r="F1890" s="58">
        <v>24894</v>
      </c>
      <c r="G1890" s="70">
        <v>1816</v>
      </c>
      <c r="H1890" s="70">
        <v>24</v>
      </c>
      <c r="I1890" s="58">
        <f t="shared" si="100"/>
        <v>42</v>
      </c>
      <c r="J1890" s="58"/>
      <c r="K1890" s="58"/>
      <c r="L1890" s="64" t="str">
        <f t="shared" si="101"/>
        <v>II</v>
      </c>
    </row>
    <row r="1891" spans="1:12" s="62" customFormat="1" ht="24.75" customHeight="1" x14ac:dyDescent="0.25">
      <c r="A1891" s="69">
        <f t="shared" si="99"/>
        <v>229</v>
      </c>
      <c r="C1891" s="70">
        <v>229</v>
      </c>
      <c r="D1891" s="58" t="s">
        <v>320</v>
      </c>
      <c r="E1891" s="58" t="s">
        <v>95</v>
      </c>
      <c r="F1891" s="58">
        <v>24894</v>
      </c>
      <c r="G1891" s="70">
        <v>1817</v>
      </c>
      <c r="H1891" s="70">
        <v>9</v>
      </c>
      <c r="I1891" s="58">
        <f t="shared" si="100"/>
        <v>42</v>
      </c>
      <c r="J1891" s="58"/>
      <c r="K1891" s="58"/>
      <c r="L1891" s="64" t="str">
        <f t="shared" si="101"/>
        <v>II</v>
      </c>
    </row>
    <row r="1892" spans="1:12" s="62" customFormat="1" ht="24.75" customHeight="1" x14ac:dyDescent="0.25">
      <c r="A1892" s="69">
        <f t="shared" si="99"/>
        <v>302</v>
      </c>
      <c r="C1892" s="70">
        <v>302</v>
      </c>
      <c r="D1892" s="58" t="s">
        <v>320</v>
      </c>
      <c r="E1892" s="58" t="s">
        <v>95</v>
      </c>
      <c r="F1892" s="58">
        <v>24977</v>
      </c>
      <c r="G1892" s="70">
        <v>1823</v>
      </c>
      <c r="H1892" s="70">
        <v>4</v>
      </c>
      <c r="I1892" s="58">
        <f t="shared" si="100"/>
        <v>54</v>
      </c>
      <c r="J1892" s="58"/>
      <c r="K1892" s="58"/>
      <c r="L1892" s="64" t="str">
        <f t="shared" si="101"/>
        <v>II</v>
      </c>
    </row>
    <row r="1893" spans="1:12" s="62" customFormat="1" ht="24.75" customHeight="1" x14ac:dyDescent="0.25">
      <c r="A1893" s="69">
        <f t="shared" si="99"/>
        <v>302</v>
      </c>
      <c r="C1893" s="70">
        <v>302</v>
      </c>
      <c r="D1893" s="58" t="s">
        <v>320</v>
      </c>
      <c r="E1893" s="58" t="s">
        <v>95</v>
      </c>
      <c r="F1893" s="58">
        <v>24977</v>
      </c>
      <c r="G1893" s="70">
        <v>1825</v>
      </c>
      <c r="H1893" s="70">
        <v>6</v>
      </c>
      <c r="I1893" s="58">
        <f t="shared" si="100"/>
        <v>54</v>
      </c>
      <c r="J1893" s="58"/>
      <c r="K1893" s="58"/>
      <c r="L1893" s="64" t="str">
        <f t="shared" si="101"/>
        <v>II</v>
      </c>
    </row>
    <row r="1894" spans="1:12" s="62" customFormat="1" ht="24.75" customHeight="1" x14ac:dyDescent="0.25">
      <c r="A1894" s="69">
        <f t="shared" si="99"/>
        <v>302</v>
      </c>
      <c r="C1894" s="70">
        <v>302</v>
      </c>
      <c r="D1894" s="58" t="s">
        <v>320</v>
      </c>
      <c r="E1894" s="58" t="s">
        <v>95</v>
      </c>
      <c r="F1894" s="58">
        <v>24977</v>
      </c>
      <c r="G1894" s="70">
        <v>1826</v>
      </c>
      <c r="H1894" s="70">
        <v>7</v>
      </c>
      <c r="I1894" s="58">
        <f t="shared" si="100"/>
        <v>54</v>
      </c>
      <c r="J1894" s="58"/>
      <c r="K1894" s="58"/>
      <c r="L1894" s="64" t="str">
        <f t="shared" si="101"/>
        <v>II</v>
      </c>
    </row>
    <row r="1895" spans="1:12" s="62" customFormat="1" ht="24.75" customHeight="1" x14ac:dyDescent="0.25">
      <c r="A1895" s="69">
        <f t="shared" si="99"/>
        <v>302</v>
      </c>
      <c r="C1895" s="70">
        <v>302</v>
      </c>
      <c r="D1895" s="58" t="s">
        <v>320</v>
      </c>
      <c r="E1895" s="58" t="s">
        <v>95</v>
      </c>
      <c r="F1895" s="58">
        <v>24977</v>
      </c>
      <c r="G1895" s="70">
        <v>1827</v>
      </c>
      <c r="H1895" s="70">
        <v>15</v>
      </c>
      <c r="I1895" s="58">
        <f t="shared" si="100"/>
        <v>54</v>
      </c>
      <c r="J1895" s="58"/>
      <c r="K1895" s="58"/>
      <c r="L1895" s="64" t="str">
        <f t="shared" si="101"/>
        <v>II</v>
      </c>
    </row>
    <row r="1896" spans="1:12" s="62" customFormat="1" ht="24.75" customHeight="1" x14ac:dyDescent="0.25">
      <c r="A1896" s="69">
        <f t="shared" si="99"/>
        <v>302</v>
      </c>
      <c r="C1896" s="70">
        <v>302</v>
      </c>
      <c r="D1896" s="58" t="s">
        <v>320</v>
      </c>
      <c r="E1896" s="58" t="s">
        <v>95</v>
      </c>
      <c r="F1896" s="58">
        <v>24977</v>
      </c>
      <c r="G1896" s="70">
        <v>1829</v>
      </c>
      <c r="H1896" s="70">
        <v>22</v>
      </c>
      <c r="I1896" s="58">
        <f t="shared" si="100"/>
        <v>54</v>
      </c>
      <c r="J1896" s="58"/>
      <c r="K1896" s="58"/>
      <c r="L1896" s="64" t="str">
        <f t="shared" si="101"/>
        <v>II</v>
      </c>
    </row>
    <row r="1897" spans="1:12" s="62" customFormat="1" ht="24.75" customHeight="1" x14ac:dyDescent="0.25">
      <c r="A1897" s="69">
        <f t="shared" si="99"/>
        <v>322</v>
      </c>
      <c r="C1897" s="70">
        <v>322</v>
      </c>
      <c r="D1897" s="58" t="s">
        <v>320</v>
      </c>
      <c r="E1897" s="58" t="s">
        <v>95</v>
      </c>
      <c r="F1897" s="58">
        <v>25311</v>
      </c>
      <c r="G1897" s="70">
        <v>1850</v>
      </c>
      <c r="H1897" s="70">
        <v>3</v>
      </c>
      <c r="I1897" s="58">
        <f t="shared" si="100"/>
        <v>17</v>
      </c>
      <c r="J1897" s="58"/>
      <c r="K1897" s="58"/>
      <c r="L1897" s="64" t="str">
        <f t="shared" si="101"/>
        <v>II</v>
      </c>
    </row>
    <row r="1898" spans="1:12" s="62" customFormat="1" ht="24.75" customHeight="1" x14ac:dyDescent="0.25">
      <c r="A1898" s="69">
        <f t="shared" si="99"/>
        <v>322</v>
      </c>
      <c r="C1898" s="70">
        <v>322</v>
      </c>
      <c r="D1898" s="58" t="s">
        <v>320</v>
      </c>
      <c r="E1898" s="58" t="s">
        <v>95</v>
      </c>
      <c r="F1898" s="58">
        <v>25311</v>
      </c>
      <c r="G1898" s="70">
        <v>1851</v>
      </c>
      <c r="H1898" s="70">
        <v>3</v>
      </c>
      <c r="I1898" s="58">
        <f t="shared" si="100"/>
        <v>17</v>
      </c>
      <c r="J1898" s="58"/>
      <c r="K1898" s="58"/>
      <c r="L1898" s="64" t="str">
        <f t="shared" si="101"/>
        <v>II</v>
      </c>
    </row>
    <row r="1899" spans="1:12" s="62" customFormat="1" ht="24.75" customHeight="1" x14ac:dyDescent="0.25">
      <c r="A1899" s="69">
        <f t="shared" si="99"/>
        <v>322</v>
      </c>
      <c r="C1899" s="70">
        <v>322</v>
      </c>
      <c r="D1899" s="58" t="s">
        <v>320</v>
      </c>
      <c r="E1899" s="58" t="s">
        <v>95</v>
      </c>
      <c r="F1899" s="58">
        <v>25311</v>
      </c>
      <c r="G1899" s="70">
        <v>1855</v>
      </c>
      <c r="H1899" s="70">
        <v>11</v>
      </c>
      <c r="I1899" s="58">
        <f t="shared" si="100"/>
        <v>17</v>
      </c>
      <c r="J1899" s="58"/>
      <c r="K1899" s="58"/>
      <c r="L1899" s="64" t="str">
        <f t="shared" si="101"/>
        <v>II</v>
      </c>
    </row>
    <row r="1900" spans="1:12" s="62" customFormat="1" ht="24.75" customHeight="1" x14ac:dyDescent="0.25">
      <c r="A1900" s="69">
        <f t="shared" si="99"/>
        <v>324</v>
      </c>
      <c r="C1900" s="70">
        <v>324</v>
      </c>
      <c r="D1900" s="58" t="s">
        <v>320</v>
      </c>
      <c r="E1900" s="58" t="s">
        <v>95</v>
      </c>
      <c r="F1900" s="58">
        <v>25273</v>
      </c>
      <c r="G1900" s="70">
        <v>1847</v>
      </c>
      <c r="H1900" s="70">
        <v>9</v>
      </c>
      <c r="I1900" s="58">
        <f t="shared" si="100"/>
        <v>9</v>
      </c>
      <c r="J1900" s="58"/>
      <c r="K1900" s="58"/>
      <c r="L1900" s="64" t="str">
        <f t="shared" si="101"/>
        <v>II</v>
      </c>
    </row>
    <row r="1901" spans="1:12" s="62" customFormat="1" ht="24.75" customHeight="1" x14ac:dyDescent="0.25">
      <c r="A1901" s="69">
        <f t="shared" si="99"/>
        <v>380</v>
      </c>
      <c r="C1901" s="70">
        <v>380</v>
      </c>
      <c r="D1901" s="58" t="s">
        <v>320</v>
      </c>
      <c r="E1901" s="58" t="s">
        <v>95</v>
      </c>
      <c r="F1901" s="58">
        <v>24193</v>
      </c>
      <c r="G1901" s="70">
        <v>1919</v>
      </c>
      <c r="H1901" s="70">
        <v>24</v>
      </c>
      <c r="I1901" s="58">
        <f t="shared" si="100"/>
        <v>45</v>
      </c>
      <c r="J1901" s="58"/>
      <c r="K1901" s="58"/>
      <c r="L1901" s="64" t="str">
        <f t="shared" si="101"/>
        <v>II</v>
      </c>
    </row>
    <row r="1902" spans="1:12" s="62" customFormat="1" ht="24.75" customHeight="1" x14ac:dyDescent="0.25">
      <c r="A1902" s="69">
        <f t="shared" si="99"/>
        <v>380</v>
      </c>
      <c r="C1902" s="70">
        <v>380</v>
      </c>
      <c r="D1902" s="58" t="s">
        <v>320</v>
      </c>
      <c r="E1902" s="58" t="s">
        <v>95</v>
      </c>
      <c r="F1902" s="58">
        <v>24193</v>
      </c>
      <c r="G1902" s="70">
        <v>1920</v>
      </c>
      <c r="H1902" s="70">
        <v>13</v>
      </c>
      <c r="I1902" s="58">
        <f t="shared" si="100"/>
        <v>45</v>
      </c>
      <c r="J1902" s="58"/>
      <c r="K1902" s="58"/>
      <c r="L1902" s="64" t="str">
        <f t="shared" si="101"/>
        <v>II</v>
      </c>
    </row>
    <row r="1903" spans="1:12" s="62" customFormat="1" ht="24.75" customHeight="1" x14ac:dyDescent="0.25">
      <c r="A1903" s="69">
        <f t="shared" si="99"/>
        <v>380</v>
      </c>
      <c r="C1903" s="70">
        <v>380</v>
      </c>
      <c r="D1903" s="58" t="s">
        <v>320</v>
      </c>
      <c r="E1903" s="58" t="s">
        <v>95</v>
      </c>
      <c r="F1903" s="58">
        <v>24193</v>
      </c>
      <c r="G1903" s="70">
        <v>1922</v>
      </c>
      <c r="H1903" s="70">
        <v>5</v>
      </c>
      <c r="I1903" s="58">
        <f t="shared" si="100"/>
        <v>45</v>
      </c>
      <c r="J1903" s="58"/>
      <c r="K1903" s="58"/>
      <c r="L1903" s="64" t="str">
        <f t="shared" si="101"/>
        <v>II</v>
      </c>
    </row>
    <row r="1904" spans="1:12" s="62" customFormat="1" ht="24.75" customHeight="1" x14ac:dyDescent="0.25">
      <c r="A1904" s="69">
        <f t="shared" si="99"/>
        <v>390</v>
      </c>
      <c r="C1904" s="70">
        <v>390</v>
      </c>
      <c r="D1904" s="58" t="s">
        <v>320</v>
      </c>
      <c r="E1904" s="58" t="s">
        <v>95</v>
      </c>
      <c r="F1904" s="58">
        <v>24733</v>
      </c>
      <c r="G1904" s="70">
        <v>1886</v>
      </c>
      <c r="H1904" s="70">
        <v>8</v>
      </c>
      <c r="I1904" s="58">
        <f t="shared" si="100"/>
        <v>8</v>
      </c>
      <c r="J1904" s="58"/>
      <c r="K1904" s="58"/>
      <c r="L1904" s="64" t="str">
        <f t="shared" si="101"/>
        <v>II</v>
      </c>
    </row>
    <row r="1905" spans="1:12" s="62" customFormat="1" ht="24.75" customHeight="1" x14ac:dyDescent="0.25">
      <c r="A1905" s="69">
        <f t="shared" si="99"/>
        <v>393</v>
      </c>
      <c r="C1905" s="70">
        <v>393</v>
      </c>
      <c r="D1905" s="58" t="s">
        <v>320</v>
      </c>
      <c r="E1905" s="58" t="s">
        <v>95</v>
      </c>
      <c r="F1905" s="58">
        <v>25382</v>
      </c>
      <c r="G1905" s="70">
        <v>1873</v>
      </c>
      <c r="H1905" s="70">
        <v>14</v>
      </c>
      <c r="I1905" s="58">
        <f t="shared" si="100"/>
        <v>87</v>
      </c>
      <c r="J1905" s="58"/>
      <c r="K1905" s="58"/>
      <c r="L1905" s="64" t="str">
        <f t="shared" si="101"/>
        <v>II</v>
      </c>
    </row>
    <row r="1906" spans="1:12" s="62" customFormat="1" ht="24.75" customHeight="1" x14ac:dyDescent="0.25">
      <c r="A1906" s="69">
        <f t="shared" si="99"/>
        <v>393</v>
      </c>
      <c r="C1906" s="70">
        <v>393</v>
      </c>
      <c r="D1906" s="58" t="s">
        <v>320</v>
      </c>
      <c r="E1906" s="58" t="s">
        <v>95</v>
      </c>
      <c r="F1906" s="58">
        <v>25382</v>
      </c>
      <c r="G1906" s="70">
        <v>1875</v>
      </c>
      <c r="H1906" s="70">
        <v>20</v>
      </c>
      <c r="I1906" s="58">
        <f t="shared" si="100"/>
        <v>87</v>
      </c>
      <c r="J1906" s="58"/>
      <c r="K1906" s="58"/>
      <c r="L1906" s="64" t="str">
        <f t="shared" si="101"/>
        <v>II</v>
      </c>
    </row>
    <row r="1907" spans="1:12" s="62" customFormat="1" ht="24.75" customHeight="1" x14ac:dyDescent="0.25">
      <c r="A1907" s="69">
        <f t="shared" si="99"/>
        <v>393</v>
      </c>
      <c r="C1907" s="70">
        <v>393</v>
      </c>
      <c r="D1907" s="58" t="s">
        <v>320</v>
      </c>
      <c r="E1907" s="58" t="s">
        <v>95</v>
      </c>
      <c r="F1907" s="58">
        <v>24692</v>
      </c>
      <c r="G1907" s="70">
        <v>1882</v>
      </c>
      <c r="H1907" s="70">
        <v>3</v>
      </c>
      <c r="I1907" s="58">
        <f t="shared" si="100"/>
        <v>87</v>
      </c>
      <c r="J1907" s="58"/>
      <c r="K1907" s="58"/>
      <c r="L1907" s="64" t="str">
        <f t="shared" si="101"/>
        <v>II</v>
      </c>
    </row>
    <row r="1908" spans="1:12" s="62" customFormat="1" ht="24.75" customHeight="1" x14ac:dyDescent="0.25">
      <c r="A1908" s="69">
        <f t="shared" si="99"/>
        <v>393</v>
      </c>
      <c r="C1908" s="70">
        <v>393</v>
      </c>
      <c r="D1908" s="58" t="s">
        <v>320</v>
      </c>
      <c r="E1908" s="58" t="s">
        <v>95</v>
      </c>
      <c r="F1908" s="58">
        <v>24692</v>
      </c>
      <c r="G1908" s="70">
        <v>1883</v>
      </c>
      <c r="H1908" s="70">
        <v>7</v>
      </c>
      <c r="I1908" s="58">
        <f t="shared" si="100"/>
        <v>87</v>
      </c>
      <c r="J1908" s="58"/>
      <c r="K1908" s="58"/>
      <c r="L1908" s="64" t="str">
        <f t="shared" si="101"/>
        <v>II</v>
      </c>
    </row>
    <row r="1909" spans="1:12" s="62" customFormat="1" ht="24.75" customHeight="1" x14ac:dyDescent="0.25">
      <c r="A1909" s="69">
        <f t="shared" si="99"/>
        <v>393</v>
      </c>
      <c r="C1909" s="70">
        <v>393</v>
      </c>
      <c r="D1909" s="58" t="s">
        <v>320</v>
      </c>
      <c r="E1909" s="58" t="s">
        <v>95</v>
      </c>
      <c r="F1909" s="58">
        <v>24692</v>
      </c>
      <c r="G1909" s="70">
        <v>1884</v>
      </c>
      <c r="H1909" s="70">
        <v>3</v>
      </c>
      <c r="I1909" s="58">
        <f t="shared" si="100"/>
        <v>87</v>
      </c>
      <c r="J1909" s="58"/>
      <c r="K1909" s="58"/>
      <c r="L1909" s="64" t="str">
        <f t="shared" si="101"/>
        <v>II</v>
      </c>
    </row>
    <row r="1910" spans="1:12" s="62" customFormat="1" ht="24.75" customHeight="1" x14ac:dyDescent="0.25">
      <c r="A1910" s="69">
        <f t="shared" si="99"/>
        <v>393</v>
      </c>
      <c r="C1910" s="70">
        <v>393</v>
      </c>
      <c r="D1910" s="58" t="s">
        <v>320</v>
      </c>
      <c r="E1910" s="58" t="s">
        <v>95</v>
      </c>
      <c r="F1910" s="58">
        <v>24692</v>
      </c>
      <c r="G1910" s="70">
        <v>1885</v>
      </c>
      <c r="H1910" s="70">
        <v>40</v>
      </c>
      <c r="I1910" s="58">
        <f t="shared" si="100"/>
        <v>87</v>
      </c>
      <c r="J1910" s="58"/>
      <c r="K1910" s="58"/>
      <c r="L1910" s="64" t="str">
        <f t="shared" si="101"/>
        <v>II</v>
      </c>
    </row>
    <row r="1911" spans="1:12" s="62" customFormat="1" ht="24.75" customHeight="1" x14ac:dyDescent="0.25">
      <c r="A1911" s="69" t="str">
        <f t="shared" si="99"/>
        <v>PENDING      21 JULY 2022</v>
      </c>
      <c r="C1911" s="71" t="str">
        <f t="shared" ref="C1911:C1929" si="102">CONCATENATE("PENDING"," ", " ", " ", " "," ", " ", "", "",D1911)</f>
        <v>PENDING      21 JULY 2022</v>
      </c>
      <c r="D1911" s="58" t="s">
        <v>320</v>
      </c>
      <c r="E1911" s="58" t="s">
        <v>95</v>
      </c>
      <c r="F1911" s="58">
        <v>24918</v>
      </c>
      <c r="G1911" s="70">
        <v>1818</v>
      </c>
      <c r="H1911" s="70">
        <v>17</v>
      </c>
      <c r="I1911" s="58">
        <f t="shared" si="100"/>
        <v>661</v>
      </c>
      <c r="J1911" s="58"/>
      <c r="K1911" s="58"/>
      <c r="L1911" s="64" t="str">
        <f t="shared" si="101"/>
        <v>II</v>
      </c>
    </row>
    <row r="1912" spans="1:12" s="62" customFormat="1" ht="24.75" customHeight="1" x14ac:dyDescent="0.25">
      <c r="A1912" s="69" t="str">
        <f t="shared" si="99"/>
        <v>PENDING      21 JULY 2022</v>
      </c>
      <c r="C1912" s="71" t="str">
        <f t="shared" si="102"/>
        <v>PENDING      21 JULY 2022</v>
      </c>
      <c r="D1912" s="58" t="s">
        <v>320</v>
      </c>
      <c r="E1912" s="58" t="s">
        <v>95</v>
      </c>
      <c r="F1912" s="58">
        <v>24918</v>
      </c>
      <c r="G1912" s="70">
        <v>1820</v>
      </c>
      <c r="H1912" s="70">
        <v>11</v>
      </c>
      <c r="I1912" s="58">
        <f t="shared" si="100"/>
        <v>661</v>
      </c>
      <c r="J1912" s="58"/>
      <c r="K1912" s="58"/>
      <c r="L1912" s="64" t="str">
        <f t="shared" si="101"/>
        <v>II</v>
      </c>
    </row>
    <row r="1913" spans="1:12" s="62" customFormat="1" ht="24.75" customHeight="1" x14ac:dyDescent="0.25">
      <c r="A1913" s="69" t="str">
        <f t="shared" si="99"/>
        <v>PENDING      21 JULY 2022</v>
      </c>
      <c r="C1913" s="71" t="str">
        <f t="shared" si="102"/>
        <v>PENDING      21 JULY 2022</v>
      </c>
      <c r="D1913" s="58" t="s">
        <v>320</v>
      </c>
      <c r="E1913" s="58" t="s">
        <v>95</v>
      </c>
      <c r="F1913" s="58">
        <v>25053</v>
      </c>
      <c r="G1913" s="70">
        <v>1833</v>
      </c>
      <c r="H1913" s="70">
        <v>3</v>
      </c>
      <c r="I1913" s="58">
        <f t="shared" si="100"/>
        <v>661</v>
      </c>
      <c r="J1913" s="58"/>
      <c r="K1913" s="58"/>
      <c r="L1913" s="64" t="str">
        <f t="shared" si="101"/>
        <v>II</v>
      </c>
    </row>
    <row r="1914" spans="1:12" s="62" customFormat="1" ht="24.75" customHeight="1" x14ac:dyDescent="0.25">
      <c r="A1914" s="69" t="str">
        <f t="shared" si="99"/>
        <v>PENDING      21 JULY 2022</v>
      </c>
      <c r="C1914" s="71" t="str">
        <f t="shared" si="102"/>
        <v>PENDING      21 JULY 2022</v>
      </c>
      <c r="D1914" s="58" t="s">
        <v>320</v>
      </c>
      <c r="E1914" s="58" t="s">
        <v>95</v>
      </c>
      <c r="F1914" s="58">
        <v>25053</v>
      </c>
      <c r="G1914" s="70">
        <v>1834</v>
      </c>
      <c r="H1914" s="70">
        <v>6</v>
      </c>
      <c r="I1914" s="58">
        <f t="shared" si="100"/>
        <v>661</v>
      </c>
      <c r="J1914" s="58"/>
      <c r="K1914" s="58"/>
      <c r="L1914" s="64" t="str">
        <f t="shared" si="101"/>
        <v>II</v>
      </c>
    </row>
    <row r="1915" spans="1:12" s="62" customFormat="1" ht="24.75" customHeight="1" x14ac:dyDescent="0.25">
      <c r="A1915" s="69" t="str">
        <f t="shared" si="99"/>
        <v>PENDING      21 JULY 2022</v>
      </c>
      <c r="C1915" s="71" t="str">
        <f t="shared" si="102"/>
        <v>PENDING      21 JULY 2022</v>
      </c>
      <c r="D1915" s="58" t="s">
        <v>320</v>
      </c>
      <c r="E1915" s="58" t="s">
        <v>95</v>
      </c>
      <c r="F1915" s="58">
        <v>25054</v>
      </c>
      <c r="G1915" s="70">
        <v>1835</v>
      </c>
      <c r="H1915" s="70">
        <v>3</v>
      </c>
      <c r="I1915" s="58">
        <f t="shared" si="100"/>
        <v>661</v>
      </c>
      <c r="J1915" s="58"/>
      <c r="K1915" s="58"/>
      <c r="L1915" s="64" t="str">
        <f t="shared" si="101"/>
        <v>II</v>
      </c>
    </row>
    <row r="1916" spans="1:12" s="62" customFormat="1" ht="24.75" customHeight="1" x14ac:dyDescent="0.25">
      <c r="A1916" s="69" t="str">
        <f t="shared" si="99"/>
        <v>PENDING      21 JULY 2022</v>
      </c>
      <c r="C1916" s="71" t="str">
        <f t="shared" si="102"/>
        <v>PENDING      21 JULY 2022</v>
      </c>
      <c r="D1916" s="58" t="s">
        <v>320</v>
      </c>
      <c r="E1916" s="58" t="s">
        <v>95</v>
      </c>
      <c r="F1916" s="58">
        <v>25054</v>
      </c>
      <c r="G1916" s="70">
        <v>1836</v>
      </c>
      <c r="H1916" s="70">
        <v>17</v>
      </c>
      <c r="I1916" s="58">
        <f t="shared" si="100"/>
        <v>661</v>
      </c>
      <c r="J1916" s="58"/>
      <c r="K1916" s="58"/>
      <c r="L1916" s="64" t="str">
        <f t="shared" si="101"/>
        <v>II</v>
      </c>
    </row>
    <row r="1917" spans="1:12" s="62" customFormat="1" ht="24.75" customHeight="1" x14ac:dyDescent="0.25">
      <c r="A1917" s="69" t="str">
        <f t="shared" si="99"/>
        <v>PENDING      21 JULY 2022</v>
      </c>
      <c r="C1917" s="71" t="str">
        <f t="shared" si="102"/>
        <v>PENDING      21 JULY 2022</v>
      </c>
      <c r="D1917" s="58" t="s">
        <v>320</v>
      </c>
      <c r="E1917" s="58" t="s">
        <v>95</v>
      </c>
      <c r="F1917" s="58">
        <v>25053</v>
      </c>
      <c r="G1917" s="70">
        <v>1837</v>
      </c>
      <c r="H1917" s="70">
        <v>8</v>
      </c>
      <c r="I1917" s="58">
        <f t="shared" si="100"/>
        <v>661</v>
      </c>
      <c r="J1917" s="58"/>
      <c r="K1917" s="58"/>
      <c r="L1917" s="64" t="str">
        <f t="shared" si="101"/>
        <v>II</v>
      </c>
    </row>
    <row r="1918" spans="1:12" s="62" customFormat="1" ht="24.75" customHeight="1" x14ac:dyDescent="0.25">
      <c r="A1918" s="69" t="str">
        <f t="shared" si="99"/>
        <v>PENDING      21 JULY 2022</v>
      </c>
      <c r="C1918" s="71" t="str">
        <f t="shared" si="102"/>
        <v>PENDING      21 JULY 2022</v>
      </c>
      <c r="D1918" s="58" t="s">
        <v>320</v>
      </c>
      <c r="E1918" s="58" t="s">
        <v>95</v>
      </c>
      <c r="F1918" s="58">
        <v>25282</v>
      </c>
      <c r="G1918" s="70">
        <v>1849</v>
      </c>
      <c r="H1918" s="70">
        <v>3</v>
      </c>
      <c r="I1918" s="58">
        <f t="shared" si="100"/>
        <v>661</v>
      </c>
      <c r="J1918" s="58"/>
      <c r="K1918" s="58"/>
      <c r="L1918" s="64" t="str">
        <f t="shared" si="101"/>
        <v>II</v>
      </c>
    </row>
    <row r="1919" spans="1:12" s="62" customFormat="1" ht="24.75" customHeight="1" x14ac:dyDescent="0.25">
      <c r="A1919" s="69" t="str">
        <f t="shared" si="99"/>
        <v>PENDING      21 JULY 2022</v>
      </c>
      <c r="C1919" s="71" t="str">
        <f t="shared" si="102"/>
        <v>PENDING      21 JULY 2022</v>
      </c>
      <c r="D1919" s="58" t="s">
        <v>320</v>
      </c>
      <c r="E1919" s="58" t="s">
        <v>95</v>
      </c>
      <c r="F1919" s="58">
        <v>24673</v>
      </c>
      <c r="G1919" s="70">
        <v>1880</v>
      </c>
      <c r="H1919" s="70">
        <v>13</v>
      </c>
      <c r="I1919" s="58">
        <f t="shared" si="100"/>
        <v>661</v>
      </c>
      <c r="J1919" s="58"/>
      <c r="K1919" s="58"/>
      <c r="L1919" s="64" t="str">
        <f t="shared" si="101"/>
        <v>II</v>
      </c>
    </row>
    <row r="1920" spans="1:12" s="62" customFormat="1" ht="24.75" customHeight="1" x14ac:dyDescent="0.25">
      <c r="A1920" s="69" t="str">
        <f t="shared" si="99"/>
        <v>PENDING      21 JULY 2022</v>
      </c>
      <c r="C1920" s="71" t="str">
        <f t="shared" si="102"/>
        <v>PENDING      21 JULY 2022</v>
      </c>
      <c r="D1920" s="58" t="s">
        <v>320</v>
      </c>
      <c r="E1920" s="58" t="s">
        <v>95</v>
      </c>
      <c r="F1920" s="58">
        <v>24673</v>
      </c>
      <c r="G1920" s="70">
        <v>1910</v>
      </c>
      <c r="H1920" s="70">
        <v>23</v>
      </c>
      <c r="I1920" s="58">
        <f t="shared" si="100"/>
        <v>661</v>
      </c>
      <c r="J1920" s="58"/>
      <c r="K1920" s="58"/>
      <c r="L1920" s="64" t="str">
        <f t="shared" si="101"/>
        <v>II</v>
      </c>
    </row>
    <row r="1921" spans="1:12" s="62" customFormat="1" ht="24.75" customHeight="1" x14ac:dyDescent="0.25">
      <c r="A1921" s="69" t="str">
        <f t="shared" si="99"/>
        <v>PENDING      21 JULY 2022</v>
      </c>
      <c r="C1921" s="71" t="str">
        <f t="shared" si="102"/>
        <v>PENDING      21 JULY 2022</v>
      </c>
      <c r="D1921" s="58" t="s">
        <v>320</v>
      </c>
      <c r="E1921" s="58" t="s">
        <v>95</v>
      </c>
      <c r="F1921" s="58">
        <v>24203</v>
      </c>
      <c r="G1921" s="70">
        <v>1911</v>
      </c>
      <c r="H1921" s="70">
        <v>17</v>
      </c>
      <c r="I1921" s="58">
        <f t="shared" si="100"/>
        <v>661</v>
      </c>
      <c r="J1921" s="58"/>
      <c r="K1921" s="58"/>
      <c r="L1921" s="64" t="str">
        <f t="shared" si="101"/>
        <v>II</v>
      </c>
    </row>
    <row r="1922" spans="1:12" s="62" customFormat="1" ht="24.75" customHeight="1" x14ac:dyDescent="0.25">
      <c r="A1922" s="69" t="str">
        <f t="shared" si="99"/>
        <v>PENDING      21 JULY 2022</v>
      </c>
      <c r="C1922" s="71" t="str">
        <f t="shared" si="102"/>
        <v>PENDING      21 JULY 2022</v>
      </c>
      <c r="D1922" s="58" t="s">
        <v>320</v>
      </c>
      <c r="E1922" s="58" t="s">
        <v>95</v>
      </c>
      <c r="F1922" s="58">
        <v>24442</v>
      </c>
      <c r="G1922" s="70">
        <v>1912</v>
      </c>
      <c r="H1922" s="70">
        <v>9</v>
      </c>
      <c r="I1922" s="58">
        <f t="shared" si="100"/>
        <v>661</v>
      </c>
      <c r="J1922" s="58"/>
      <c r="K1922" s="58"/>
      <c r="L1922" s="64" t="str">
        <f t="shared" si="101"/>
        <v>II</v>
      </c>
    </row>
    <row r="1923" spans="1:12" s="62" customFormat="1" ht="24.75" customHeight="1" x14ac:dyDescent="0.25">
      <c r="A1923" s="69" t="str">
        <f t="shared" si="99"/>
        <v>PENDING      21 JULY 2022</v>
      </c>
      <c r="C1923" s="71" t="str">
        <f t="shared" si="102"/>
        <v>PENDING      21 JULY 2022</v>
      </c>
      <c r="D1923" s="58" t="s">
        <v>320</v>
      </c>
      <c r="E1923" s="58" t="s">
        <v>95</v>
      </c>
      <c r="F1923" s="58">
        <v>24474</v>
      </c>
      <c r="G1923" s="70">
        <v>1913</v>
      </c>
      <c r="H1923" s="70">
        <v>19</v>
      </c>
      <c r="I1923" s="58">
        <f t="shared" si="100"/>
        <v>661</v>
      </c>
      <c r="J1923" s="58"/>
      <c r="K1923" s="58"/>
      <c r="L1923" s="64" t="str">
        <f t="shared" si="101"/>
        <v>II</v>
      </c>
    </row>
    <row r="1924" spans="1:12" s="62" customFormat="1" ht="24.75" customHeight="1" x14ac:dyDescent="0.25">
      <c r="A1924" s="69" t="str">
        <f t="shared" si="99"/>
        <v>PENDING      21 JULY 2022</v>
      </c>
      <c r="C1924" s="71" t="str">
        <f t="shared" si="102"/>
        <v>PENDING      21 JULY 2022</v>
      </c>
      <c r="D1924" s="58" t="s">
        <v>320</v>
      </c>
      <c r="E1924" s="58" t="s">
        <v>95</v>
      </c>
      <c r="F1924" s="58">
        <v>24442</v>
      </c>
      <c r="G1924" s="70">
        <v>1914</v>
      </c>
      <c r="H1924" s="70">
        <v>7</v>
      </c>
      <c r="I1924" s="58">
        <f t="shared" si="100"/>
        <v>661</v>
      </c>
      <c r="J1924" s="58"/>
      <c r="K1924" s="58"/>
      <c r="L1924" s="64" t="str">
        <f t="shared" si="101"/>
        <v>II</v>
      </c>
    </row>
    <row r="1925" spans="1:12" s="62" customFormat="1" ht="24.75" customHeight="1" x14ac:dyDescent="0.25">
      <c r="A1925" s="69" t="str">
        <f t="shared" ref="A1925:A1988" si="103">+C1925</f>
        <v>PENDING      21 JULY 2022</v>
      </c>
      <c r="C1925" s="71" t="str">
        <f t="shared" si="102"/>
        <v>PENDING      21 JULY 2022</v>
      </c>
      <c r="D1925" s="58" t="s">
        <v>320</v>
      </c>
      <c r="E1925" s="58" t="s">
        <v>95</v>
      </c>
      <c r="F1925" s="58">
        <v>24474</v>
      </c>
      <c r="G1925" s="70">
        <v>1918</v>
      </c>
      <c r="H1925" s="70">
        <v>12</v>
      </c>
      <c r="I1925" s="58">
        <f t="shared" ref="I1925:I1988" si="104">SUMIF($C$4:$C$3331,A1925,$H$4:$H$3331)</f>
        <v>661</v>
      </c>
      <c r="J1925" s="58"/>
      <c r="K1925" s="58"/>
      <c r="L1925" s="64" t="str">
        <f t="shared" ref="L1925:L1988" si="105">IFERROR(VLOOKUP(D1925,$N$4:$P$31,3,0),"-")</f>
        <v>II</v>
      </c>
    </row>
    <row r="1926" spans="1:12" s="62" customFormat="1" ht="24.75" customHeight="1" x14ac:dyDescent="0.25">
      <c r="A1926" s="69" t="str">
        <f t="shared" si="103"/>
        <v>PENDING      21 JULY 2022</v>
      </c>
      <c r="C1926" s="71" t="str">
        <f t="shared" si="102"/>
        <v>PENDING      21 JULY 2022</v>
      </c>
      <c r="D1926" s="58" t="s">
        <v>320</v>
      </c>
      <c r="E1926" s="58" t="s">
        <v>95</v>
      </c>
      <c r="F1926" s="58">
        <v>24201</v>
      </c>
      <c r="G1926" s="70">
        <v>1921</v>
      </c>
      <c r="H1926" s="70">
        <v>10</v>
      </c>
      <c r="I1926" s="58">
        <f t="shared" si="104"/>
        <v>661</v>
      </c>
      <c r="J1926" s="58"/>
      <c r="K1926" s="58"/>
      <c r="L1926" s="64" t="str">
        <f t="shared" si="105"/>
        <v>II</v>
      </c>
    </row>
    <row r="1927" spans="1:12" s="62" customFormat="1" ht="24.75" customHeight="1" x14ac:dyDescent="0.25">
      <c r="A1927" s="69" t="str">
        <f t="shared" si="103"/>
        <v>PENDING      21 JULY 2022</v>
      </c>
      <c r="C1927" s="71" t="str">
        <f t="shared" si="102"/>
        <v>PENDING      21 JULY 2022</v>
      </c>
      <c r="D1927" s="58" t="s">
        <v>320</v>
      </c>
      <c r="E1927" s="58" t="s">
        <v>95</v>
      </c>
      <c r="F1927" s="58">
        <v>24203</v>
      </c>
      <c r="G1927" s="70">
        <v>1923</v>
      </c>
      <c r="H1927" s="70">
        <v>3</v>
      </c>
      <c r="I1927" s="58">
        <f t="shared" si="104"/>
        <v>661</v>
      </c>
      <c r="J1927" s="58"/>
      <c r="K1927" s="58"/>
      <c r="L1927" s="64" t="str">
        <f t="shared" si="105"/>
        <v>II</v>
      </c>
    </row>
    <row r="1928" spans="1:12" s="62" customFormat="1" ht="24.75" customHeight="1" x14ac:dyDescent="0.25">
      <c r="A1928" s="69" t="str">
        <f t="shared" si="103"/>
        <v>PENDING      21 JULY 2022</v>
      </c>
      <c r="C1928" s="71" t="str">
        <f t="shared" si="102"/>
        <v>PENDING      21 JULY 2022</v>
      </c>
      <c r="D1928" s="58" t="s">
        <v>320</v>
      </c>
      <c r="E1928" s="58" t="s">
        <v>95</v>
      </c>
      <c r="F1928" s="58">
        <v>24201</v>
      </c>
      <c r="G1928" s="70">
        <v>1924</v>
      </c>
      <c r="H1928" s="70">
        <v>16</v>
      </c>
      <c r="I1928" s="58">
        <f t="shared" si="104"/>
        <v>661</v>
      </c>
      <c r="J1928" s="58"/>
      <c r="K1928" s="58"/>
      <c r="L1928" s="64" t="str">
        <f t="shared" si="105"/>
        <v>II</v>
      </c>
    </row>
    <row r="1929" spans="1:12" s="62" customFormat="1" ht="24.75" customHeight="1" x14ac:dyDescent="0.25">
      <c r="A1929" s="69" t="str">
        <f t="shared" si="103"/>
        <v>PENDING      21 JULY 2022</v>
      </c>
      <c r="C1929" s="71" t="str">
        <f t="shared" si="102"/>
        <v>PENDING      21 JULY 2022</v>
      </c>
      <c r="D1929" s="58" t="s">
        <v>320</v>
      </c>
      <c r="E1929" s="58" t="s">
        <v>95</v>
      </c>
      <c r="F1929" s="58">
        <v>24203</v>
      </c>
      <c r="G1929" s="70">
        <v>1925</v>
      </c>
      <c r="H1929" s="70">
        <v>9</v>
      </c>
      <c r="I1929" s="58">
        <f t="shared" si="104"/>
        <v>661</v>
      </c>
      <c r="J1929" s="58"/>
      <c r="K1929" s="58"/>
      <c r="L1929" s="64" t="str">
        <f t="shared" si="105"/>
        <v>II</v>
      </c>
    </row>
    <row r="1930" spans="1:12" s="62" customFormat="1" ht="24.75" customHeight="1" x14ac:dyDescent="0.25">
      <c r="A1930" s="69">
        <f t="shared" si="103"/>
        <v>67</v>
      </c>
      <c r="C1930" s="70">
        <v>67</v>
      </c>
      <c r="D1930" s="58" t="s">
        <v>320</v>
      </c>
      <c r="E1930" s="58" t="s">
        <v>310</v>
      </c>
      <c r="F1930" s="58">
        <v>24558</v>
      </c>
      <c r="G1930" s="70">
        <v>1926</v>
      </c>
      <c r="H1930" s="70">
        <v>3</v>
      </c>
      <c r="I1930" s="58">
        <f t="shared" si="104"/>
        <v>30</v>
      </c>
      <c r="J1930" s="58"/>
      <c r="K1930" s="58"/>
      <c r="L1930" s="64" t="str">
        <f t="shared" si="105"/>
        <v>II</v>
      </c>
    </row>
    <row r="1931" spans="1:12" s="62" customFormat="1" ht="24.75" customHeight="1" x14ac:dyDescent="0.25">
      <c r="A1931" s="69">
        <f t="shared" si="103"/>
        <v>319</v>
      </c>
      <c r="C1931" s="70">
        <v>319</v>
      </c>
      <c r="D1931" s="58" t="s">
        <v>320</v>
      </c>
      <c r="E1931" s="58" t="s">
        <v>310</v>
      </c>
      <c r="F1931" s="58">
        <v>24378</v>
      </c>
      <c r="G1931" s="70">
        <v>1927</v>
      </c>
      <c r="H1931" s="70">
        <v>3</v>
      </c>
      <c r="I1931" s="58">
        <f t="shared" si="104"/>
        <v>455</v>
      </c>
      <c r="J1931" s="58"/>
      <c r="K1931" s="58"/>
      <c r="L1931" s="64" t="str">
        <f t="shared" si="105"/>
        <v>II</v>
      </c>
    </row>
    <row r="1932" spans="1:12" s="62" customFormat="1" ht="24.75" customHeight="1" x14ac:dyDescent="0.25">
      <c r="A1932" s="69">
        <f t="shared" si="103"/>
        <v>380</v>
      </c>
      <c r="C1932" s="70">
        <v>380</v>
      </c>
      <c r="D1932" s="58" t="s">
        <v>320</v>
      </c>
      <c r="E1932" s="58" t="s">
        <v>316</v>
      </c>
      <c r="F1932" s="58">
        <v>24193</v>
      </c>
      <c r="G1932" s="70">
        <v>1928</v>
      </c>
      <c r="H1932" s="70">
        <v>3</v>
      </c>
      <c r="I1932" s="58">
        <f t="shared" si="104"/>
        <v>45</v>
      </c>
      <c r="J1932" s="58"/>
      <c r="K1932" s="58"/>
      <c r="L1932" s="64" t="str">
        <f t="shared" si="105"/>
        <v>II</v>
      </c>
    </row>
    <row r="1933" spans="1:12" s="62" customFormat="1" ht="24.75" customHeight="1" x14ac:dyDescent="0.25">
      <c r="A1933" s="69">
        <f t="shared" si="103"/>
        <v>68</v>
      </c>
      <c r="C1933" s="70">
        <v>68</v>
      </c>
      <c r="D1933" s="58" t="s">
        <v>320</v>
      </c>
      <c r="E1933" s="58" t="s">
        <v>312</v>
      </c>
      <c r="F1933" s="58">
        <v>24567</v>
      </c>
      <c r="G1933" s="70">
        <v>1929</v>
      </c>
      <c r="H1933" s="70">
        <v>3</v>
      </c>
      <c r="I1933" s="58">
        <f t="shared" si="104"/>
        <v>80</v>
      </c>
      <c r="J1933" s="58"/>
      <c r="K1933" s="58"/>
      <c r="L1933" s="64" t="str">
        <f t="shared" si="105"/>
        <v>II</v>
      </c>
    </row>
    <row r="1934" spans="1:12" s="62" customFormat="1" ht="24.75" customHeight="1" x14ac:dyDescent="0.25">
      <c r="A1934" s="69">
        <f t="shared" si="103"/>
        <v>316</v>
      </c>
      <c r="C1934" s="70">
        <v>316</v>
      </c>
      <c r="D1934" s="58" t="s">
        <v>320</v>
      </c>
      <c r="E1934" s="58" t="s">
        <v>312</v>
      </c>
      <c r="F1934" s="58">
        <v>24126</v>
      </c>
      <c r="G1934" s="70">
        <v>1930</v>
      </c>
      <c r="H1934" s="70">
        <v>3</v>
      </c>
      <c r="I1934" s="58">
        <f t="shared" si="104"/>
        <v>384</v>
      </c>
      <c r="J1934" s="58"/>
      <c r="K1934" s="58"/>
      <c r="L1934" s="64" t="str">
        <f t="shared" si="105"/>
        <v>II</v>
      </c>
    </row>
    <row r="1935" spans="1:12" s="62" customFormat="1" ht="24.75" customHeight="1" x14ac:dyDescent="0.25">
      <c r="A1935" s="69">
        <f t="shared" si="103"/>
        <v>189</v>
      </c>
      <c r="C1935" s="70">
        <v>189</v>
      </c>
      <c r="D1935" s="58" t="s">
        <v>320</v>
      </c>
      <c r="E1935" s="58" t="s">
        <v>313</v>
      </c>
      <c r="F1935" s="58">
        <v>24321</v>
      </c>
      <c r="G1935" s="70">
        <v>1931</v>
      </c>
      <c r="H1935" s="70">
        <v>3</v>
      </c>
      <c r="I1935" s="58">
        <f t="shared" si="104"/>
        <v>142</v>
      </c>
      <c r="J1935" s="58"/>
      <c r="K1935" s="58"/>
      <c r="L1935" s="64" t="str">
        <f t="shared" si="105"/>
        <v>II</v>
      </c>
    </row>
    <row r="1936" spans="1:12" s="62" customFormat="1" ht="24.75" customHeight="1" x14ac:dyDescent="0.25">
      <c r="A1936" s="69">
        <f t="shared" si="103"/>
        <v>184</v>
      </c>
      <c r="C1936" s="70">
        <v>184</v>
      </c>
      <c r="D1936" s="58" t="s">
        <v>320</v>
      </c>
      <c r="E1936" s="58" t="s">
        <v>314</v>
      </c>
      <c r="F1936" s="58">
        <v>24464</v>
      </c>
      <c r="G1936" s="70">
        <v>1932</v>
      </c>
      <c r="H1936" s="70">
        <v>3</v>
      </c>
      <c r="I1936" s="58">
        <f t="shared" si="104"/>
        <v>87</v>
      </c>
      <c r="J1936" s="58"/>
      <c r="K1936" s="58"/>
      <c r="L1936" s="64" t="str">
        <f t="shared" si="105"/>
        <v>II</v>
      </c>
    </row>
    <row r="1937" spans="1:12" s="62" customFormat="1" ht="24.75" customHeight="1" x14ac:dyDescent="0.25">
      <c r="A1937" s="69" t="str">
        <f t="shared" si="103"/>
        <v>PENDING      21 JULY 2022</v>
      </c>
      <c r="C1937" s="71" t="str">
        <f>CONCATENATE("PENDING"," ", " ", " ", " "," ", " ", "", "",D1937)</f>
        <v>PENDING      21 JULY 2022</v>
      </c>
      <c r="D1937" s="58" t="s">
        <v>320</v>
      </c>
      <c r="E1937" s="58" t="s">
        <v>317</v>
      </c>
      <c r="F1937" s="58">
        <v>24203</v>
      </c>
      <c r="G1937" s="70">
        <v>1933</v>
      </c>
      <c r="H1937" s="70">
        <v>3</v>
      </c>
      <c r="I1937" s="58">
        <f t="shared" si="104"/>
        <v>661</v>
      </c>
      <c r="J1937" s="58"/>
      <c r="K1937" s="58"/>
      <c r="L1937" s="64" t="str">
        <f t="shared" si="105"/>
        <v>II</v>
      </c>
    </row>
    <row r="1938" spans="1:12" s="62" customFormat="1" ht="24.75" customHeight="1" x14ac:dyDescent="0.25">
      <c r="A1938" s="69">
        <f t="shared" si="103"/>
        <v>15</v>
      </c>
      <c r="C1938" s="70">
        <v>15</v>
      </c>
      <c r="D1938" s="58" t="s">
        <v>321</v>
      </c>
      <c r="E1938" s="58" t="s">
        <v>10</v>
      </c>
      <c r="F1938" s="58">
        <v>25293</v>
      </c>
      <c r="G1938" s="70">
        <v>1952</v>
      </c>
      <c r="H1938" s="70">
        <v>3</v>
      </c>
      <c r="I1938" s="58">
        <f t="shared" si="104"/>
        <v>15</v>
      </c>
      <c r="J1938" s="58"/>
      <c r="K1938" s="58"/>
      <c r="L1938" s="64" t="str">
        <f t="shared" si="105"/>
        <v>I</v>
      </c>
    </row>
    <row r="1939" spans="1:12" s="62" customFormat="1" ht="24.75" customHeight="1" x14ac:dyDescent="0.25">
      <c r="A1939" s="69">
        <f t="shared" si="103"/>
        <v>15</v>
      </c>
      <c r="C1939" s="70">
        <v>15</v>
      </c>
      <c r="D1939" s="58" t="s">
        <v>321</v>
      </c>
      <c r="E1939" s="58" t="s">
        <v>10</v>
      </c>
      <c r="F1939" s="58">
        <v>25293</v>
      </c>
      <c r="G1939" s="70">
        <v>1954</v>
      </c>
      <c r="H1939" s="70">
        <v>12</v>
      </c>
      <c r="I1939" s="58">
        <f t="shared" si="104"/>
        <v>15</v>
      </c>
      <c r="J1939" s="58"/>
      <c r="K1939" s="58"/>
      <c r="L1939" s="64" t="str">
        <f t="shared" si="105"/>
        <v>I</v>
      </c>
    </row>
    <row r="1940" spans="1:12" s="62" customFormat="1" ht="24.75" customHeight="1" x14ac:dyDescent="0.25">
      <c r="A1940" s="69">
        <f t="shared" si="103"/>
        <v>18</v>
      </c>
      <c r="C1940" s="70">
        <v>18</v>
      </c>
      <c r="D1940" s="58" t="s">
        <v>321</v>
      </c>
      <c r="E1940" s="58" t="s">
        <v>10</v>
      </c>
      <c r="F1940" s="58">
        <v>25254</v>
      </c>
      <c r="G1940" s="70">
        <v>1950</v>
      </c>
      <c r="H1940" s="70">
        <v>22</v>
      </c>
      <c r="I1940" s="58">
        <f t="shared" si="104"/>
        <v>35</v>
      </c>
      <c r="J1940" s="58"/>
      <c r="K1940" s="58"/>
      <c r="L1940" s="64" t="str">
        <f t="shared" si="105"/>
        <v>I</v>
      </c>
    </row>
    <row r="1941" spans="1:12" s="62" customFormat="1" ht="24.75" customHeight="1" x14ac:dyDescent="0.25">
      <c r="A1941" s="69">
        <f t="shared" si="103"/>
        <v>18</v>
      </c>
      <c r="C1941" s="70">
        <v>18</v>
      </c>
      <c r="D1941" s="58" t="s">
        <v>321</v>
      </c>
      <c r="E1941" s="58" t="s">
        <v>10</v>
      </c>
      <c r="F1941" s="58">
        <v>25254</v>
      </c>
      <c r="G1941" s="70">
        <v>1951</v>
      </c>
      <c r="H1941" s="70">
        <v>3</v>
      </c>
      <c r="I1941" s="58">
        <f t="shared" si="104"/>
        <v>35</v>
      </c>
      <c r="J1941" s="58"/>
      <c r="K1941" s="58"/>
      <c r="L1941" s="64" t="str">
        <f t="shared" si="105"/>
        <v>I</v>
      </c>
    </row>
    <row r="1942" spans="1:12" s="62" customFormat="1" ht="24.75" customHeight="1" x14ac:dyDescent="0.25">
      <c r="A1942" s="69">
        <f t="shared" si="103"/>
        <v>18</v>
      </c>
      <c r="C1942" s="70">
        <v>18</v>
      </c>
      <c r="D1942" s="58" t="s">
        <v>321</v>
      </c>
      <c r="E1942" s="58" t="s">
        <v>10</v>
      </c>
      <c r="F1942" s="58">
        <v>25254</v>
      </c>
      <c r="G1942" s="70">
        <v>1953</v>
      </c>
      <c r="H1942" s="70">
        <v>3</v>
      </c>
      <c r="I1942" s="58">
        <f t="shared" si="104"/>
        <v>35</v>
      </c>
      <c r="J1942" s="58"/>
      <c r="K1942" s="58"/>
      <c r="L1942" s="64" t="str">
        <f t="shared" si="105"/>
        <v>I</v>
      </c>
    </row>
    <row r="1943" spans="1:12" s="62" customFormat="1" ht="24.75" customHeight="1" x14ac:dyDescent="0.25">
      <c r="A1943" s="69">
        <f t="shared" si="103"/>
        <v>18</v>
      </c>
      <c r="C1943" s="70">
        <v>18</v>
      </c>
      <c r="D1943" s="58" t="s">
        <v>321</v>
      </c>
      <c r="E1943" s="58" t="s">
        <v>10</v>
      </c>
      <c r="F1943" s="58">
        <v>25361</v>
      </c>
      <c r="G1943" s="70">
        <v>1964</v>
      </c>
      <c r="H1943" s="70">
        <v>7</v>
      </c>
      <c r="I1943" s="58">
        <f t="shared" si="104"/>
        <v>35</v>
      </c>
      <c r="J1943" s="58"/>
      <c r="K1943" s="58"/>
      <c r="L1943" s="64" t="str">
        <f t="shared" si="105"/>
        <v>I</v>
      </c>
    </row>
    <row r="1944" spans="1:12" s="62" customFormat="1" ht="24.75" customHeight="1" x14ac:dyDescent="0.25">
      <c r="A1944" s="69">
        <f t="shared" si="103"/>
        <v>38</v>
      </c>
      <c r="C1944" s="70">
        <v>38</v>
      </c>
      <c r="D1944" s="58" t="s">
        <v>321</v>
      </c>
      <c r="E1944" s="58" t="s">
        <v>10</v>
      </c>
      <c r="F1944" s="58">
        <v>25299</v>
      </c>
      <c r="G1944" s="70">
        <v>1955</v>
      </c>
      <c r="H1944" s="70">
        <v>11</v>
      </c>
      <c r="I1944" s="58">
        <f t="shared" si="104"/>
        <v>25</v>
      </c>
      <c r="J1944" s="58"/>
      <c r="K1944" s="58"/>
      <c r="L1944" s="64" t="str">
        <f t="shared" si="105"/>
        <v>I</v>
      </c>
    </row>
    <row r="1945" spans="1:12" s="62" customFormat="1" ht="24.75" customHeight="1" x14ac:dyDescent="0.25">
      <c r="A1945" s="69">
        <f t="shared" si="103"/>
        <v>38</v>
      </c>
      <c r="C1945" s="70">
        <v>38</v>
      </c>
      <c r="D1945" s="58" t="s">
        <v>321</v>
      </c>
      <c r="E1945" s="58" t="s">
        <v>10</v>
      </c>
      <c r="F1945" s="58">
        <v>25299</v>
      </c>
      <c r="G1945" s="70">
        <v>1956</v>
      </c>
      <c r="H1945" s="70">
        <v>14</v>
      </c>
      <c r="I1945" s="58">
        <f t="shared" si="104"/>
        <v>25</v>
      </c>
      <c r="J1945" s="58"/>
      <c r="K1945" s="58"/>
      <c r="L1945" s="64" t="str">
        <f t="shared" si="105"/>
        <v>I</v>
      </c>
    </row>
    <row r="1946" spans="1:12" s="62" customFormat="1" ht="24.75" customHeight="1" x14ac:dyDescent="0.25">
      <c r="A1946" s="69">
        <f t="shared" si="103"/>
        <v>89</v>
      </c>
      <c r="C1946" s="70">
        <v>89</v>
      </c>
      <c r="D1946" s="58" t="s">
        <v>321</v>
      </c>
      <c r="E1946" s="58" t="s">
        <v>10</v>
      </c>
      <c r="F1946" s="58">
        <v>24595</v>
      </c>
      <c r="G1946" s="70">
        <v>2008</v>
      </c>
      <c r="H1946" s="70">
        <v>15</v>
      </c>
      <c r="I1946" s="58">
        <f t="shared" si="104"/>
        <v>15</v>
      </c>
      <c r="J1946" s="58"/>
      <c r="K1946" s="58"/>
      <c r="L1946" s="64" t="str">
        <f t="shared" si="105"/>
        <v>I</v>
      </c>
    </row>
    <row r="1947" spans="1:12" s="62" customFormat="1" ht="24.75" customHeight="1" x14ac:dyDescent="0.25">
      <c r="A1947" s="69">
        <f t="shared" si="103"/>
        <v>112</v>
      </c>
      <c r="C1947" s="70">
        <v>112</v>
      </c>
      <c r="D1947" s="58" t="s">
        <v>321</v>
      </c>
      <c r="E1947" s="58" t="s">
        <v>10</v>
      </c>
      <c r="F1947" s="58">
        <v>24596</v>
      </c>
      <c r="G1947" s="70">
        <v>2007</v>
      </c>
      <c r="H1947" s="70">
        <v>9</v>
      </c>
      <c r="I1947" s="58">
        <f t="shared" si="104"/>
        <v>23</v>
      </c>
      <c r="J1947" s="58"/>
      <c r="K1947" s="58"/>
      <c r="L1947" s="64" t="str">
        <f t="shared" si="105"/>
        <v>I</v>
      </c>
    </row>
    <row r="1948" spans="1:12" s="62" customFormat="1" ht="24.75" customHeight="1" x14ac:dyDescent="0.25">
      <c r="A1948" s="69">
        <f t="shared" si="103"/>
        <v>112</v>
      </c>
      <c r="C1948" s="70">
        <v>112</v>
      </c>
      <c r="D1948" s="58" t="s">
        <v>321</v>
      </c>
      <c r="E1948" s="58" t="s">
        <v>10</v>
      </c>
      <c r="F1948" s="58">
        <v>24596</v>
      </c>
      <c r="G1948" s="70">
        <v>2010</v>
      </c>
      <c r="H1948" s="70">
        <v>14</v>
      </c>
      <c r="I1948" s="58">
        <f t="shared" si="104"/>
        <v>23</v>
      </c>
      <c r="J1948" s="58"/>
      <c r="K1948" s="58"/>
      <c r="L1948" s="64" t="str">
        <f t="shared" si="105"/>
        <v>I</v>
      </c>
    </row>
    <row r="1949" spans="1:12" s="62" customFormat="1" ht="24.75" customHeight="1" x14ac:dyDescent="0.25">
      <c r="A1949" s="69">
        <f t="shared" si="103"/>
        <v>116</v>
      </c>
      <c r="C1949" s="70">
        <v>116</v>
      </c>
      <c r="D1949" s="58" t="s">
        <v>321</v>
      </c>
      <c r="E1949" s="58" t="s">
        <v>10</v>
      </c>
      <c r="F1949" s="58">
        <v>24603</v>
      </c>
      <c r="G1949" s="70">
        <v>1995</v>
      </c>
      <c r="H1949" s="70">
        <v>15</v>
      </c>
      <c r="I1949" s="58">
        <f t="shared" si="104"/>
        <v>26</v>
      </c>
      <c r="J1949" s="58"/>
      <c r="K1949" s="58"/>
      <c r="L1949" s="64" t="str">
        <f t="shared" si="105"/>
        <v>I</v>
      </c>
    </row>
    <row r="1950" spans="1:12" s="62" customFormat="1" ht="24.75" customHeight="1" x14ac:dyDescent="0.25">
      <c r="A1950" s="69">
        <f t="shared" si="103"/>
        <v>116</v>
      </c>
      <c r="C1950" s="70">
        <v>116</v>
      </c>
      <c r="D1950" s="58" t="s">
        <v>321</v>
      </c>
      <c r="E1950" s="58" t="s">
        <v>10</v>
      </c>
      <c r="F1950" s="58">
        <v>24603</v>
      </c>
      <c r="G1950" s="70">
        <v>2013</v>
      </c>
      <c r="H1950" s="70">
        <v>11</v>
      </c>
      <c r="I1950" s="58">
        <f t="shared" si="104"/>
        <v>26</v>
      </c>
      <c r="J1950" s="58"/>
      <c r="K1950" s="58"/>
      <c r="L1950" s="64" t="str">
        <f t="shared" si="105"/>
        <v>I</v>
      </c>
    </row>
    <row r="1951" spans="1:12" s="62" customFormat="1" ht="24.75" customHeight="1" x14ac:dyDescent="0.25">
      <c r="A1951" s="69">
        <f t="shared" si="103"/>
        <v>128</v>
      </c>
      <c r="C1951" s="70">
        <v>128</v>
      </c>
      <c r="D1951" s="58" t="s">
        <v>321</v>
      </c>
      <c r="E1951" s="58" t="s">
        <v>10</v>
      </c>
      <c r="F1951" s="58">
        <v>24400</v>
      </c>
      <c r="G1951" s="70">
        <v>2065</v>
      </c>
      <c r="H1951" s="70">
        <v>3</v>
      </c>
      <c r="I1951" s="58">
        <f t="shared" si="104"/>
        <v>56</v>
      </c>
      <c r="J1951" s="58"/>
      <c r="K1951" s="58"/>
      <c r="L1951" s="64" t="str">
        <f t="shared" si="105"/>
        <v>I</v>
      </c>
    </row>
    <row r="1952" spans="1:12" s="62" customFormat="1" ht="24.75" customHeight="1" x14ac:dyDescent="0.25">
      <c r="A1952" s="69">
        <f t="shared" si="103"/>
        <v>128</v>
      </c>
      <c r="C1952" s="70">
        <v>128</v>
      </c>
      <c r="D1952" s="58" t="s">
        <v>321</v>
      </c>
      <c r="E1952" s="58" t="s">
        <v>10</v>
      </c>
      <c r="F1952" s="58">
        <v>24400</v>
      </c>
      <c r="G1952" s="70">
        <v>2066</v>
      </c>
      <c r="H1952" s="70">
        <v>9</v>
      </c>
      <c r="I1952" s="58">
        <f t="shared" si="104"/>
        <v>56</v>
      </c>
      <c r="J1952" s="58"/>
      <c r="K1952" s="58"/>
      <c r="L1952" s="64" t="str">
        <f t="shared" si="105"/>
        <v>I</v>
      </c>
    </row>
    <row r="1953" spans="1:12" s="62" customFormat="1" ht="24.75" customHeight="1" x14ac:dyDescent="0.25">
      <c r="A1953" s="69">
        <f t="shared" si="103"/>
        <v>128</v>
      </c>
      <c r="C1953" s="70">
        <v>128</v>
      </c>
      <c r="D1953" s="58" t="s">
        <v>321</v>
      </c>
      <c r="E1953" s="58" t="s">
        <v>10</v>
      </c>
      <c r="F1953" s="58">
        <v>24400</v>
      </c>
      <c r="G1953" s="70">
        <v>2068</v>
      </c>
      <c r="H1953" s="70">
        <v>3</v>
      </c>
      <c r="I1953" s="58">
        <f t="shared" si="104"/>
        <v>56</v>
      </c>
      <c r="J1953" s="58"/>
      <c r="K1953" s="58"/>
      <c r="L1953" s="64" t="str">
        <f t="shared" si="105"/>
        <v>I</v>
      </c>
    </row>
    <row r="1954" spans="1:12" s="62" customFormat="1" ht="24.75" customHeight="1" x14ac:dyDescent="0.25">
      <c r="A1954" s="69">
        <f t="shared" si="103"/>
        <v>128</v>
      </c>
      <c r="C1954" s="70">
        <v>128</v>
      </c>
      <c r="D1954" s="58" t="s">
        <v>321</v>
      </c>
      <c r="E1954" s="58" t="s">
        <v>10</v>
      </c>
      <c r="F1954" s="58">
        <v>24403</v>
      </c>
      <c r="G1954" s="70">
        <v>2069</v>
      </c>
      <c r="H1954" s="70">
        <v>3</v>
      </c>
      <c r="I1954" s="58">
        <f t="shared" si="104"/>
        <v>56</v>
      </c>
      <c r="J1954" s="58"/>
      <c r="K1954" s="58"/>
      <c r="L1954" s="64" t="str">
        <f t="shared" si="105"/>
        <v>I</v>
      </c>
    </row>
    <row r="1955" spans="1:12" s="62" customFormat="1" ht="24.75" customHeight="1" x14ac:dyDescent="0.25">
      <c r="A1955" s="69">
        <f t="shared" si="103"/>
        <v>128</v>
      </c>
      <c r="C1955" s="70">
        <v>128</v>
      </c>
      <c r="D1955" s="58" t="s">
        <v>321</v>
      </c>
      <c r="E1955" s="58" t="s">
        <v>10</v>
      </c>
      <c r="F1955" s="58">
        <v>24400</v>
      </c>
      <c r="G1955" s="70">
        <v>2070</v>
      </c>
      <c r="H1955" s="70">
        <v>11</v>
      </c>
      <c r="I1955" s="58">
        <f t="shared" si="104"/>
        <v>56</v>
      </c>
      <c r="J1955" s="58"/>
      <c r="K1955" s="58"/>
      <c r="L1955" s="64" t="str">
        <f t="shared" si="105"/>
        <v>I</v>
      </c>
    </row>
    <row r="1956" spans="1:12" s="62" customFormat="1" ht="24.75" customHeight="1" x14ac:dyDescent="0.25">
      <c r="A1956" s="69">
        <f t="shared" si="103"/>
        <v>128</v>
      </c>
      <c r="C1956" s="70">
        <v>128</v>
      </c>
      <c r="D1956" s="58" t="s">
        <v>321</v>
      </c>
      <c r="E1956" s="58" t="s">
        <v>10</v>
      </c>
      <c r="F1956" s="58">
        <v>24403</v>
      </c>
      <c r="G1956" s="70">
        <v>2071</v>
      </c>
      <c r="H1956" s="70">
        <v>14</v>
      </c>
      <c r="I1956" s="58">
        <f t="shared" si="104"/>
        <v>56</v>
      </c>
      <c r="J1956" s="58"/>
      <c r="K1956" s="58"/>
      <c r="L1956" s="64" t="str">
        <f t="shared" si="105"/>
        <v>I</v>
      </c>
    </row>
    <row r="1957" spans="1:12" s="62" customFormat="1" ht="24.75" customHeight="1" x14ac:dyDescent="0.25">
      <c r="A1957" s="69">
        <f t="shared" si="103"/>
        <v>128</v>
      </c>
      <c r="C1957" s="70">
        <v>128</v>
      </c>
      <c r="D1957" s="58" t="s">
        <v>321</v>
      </c>
      <c r="E1957" s="58" t="s">
        <v>10</v>
      </c>
      <c r="F1957" s="58">
        <v>24403</v>
      </c>
      <c r="G1957" s="70">
        <v>2072</v>
      </c>
      <c r="H1957" s="70">
        <v>9</v>
      </c>
      <c r="I1957" s="58">
        <f t="shared" si="104"/>
        <v>56</v>
      </c>
      <c r="J1957" s="58"/>
      <c r="K1957" s="58"/>
      <c r="L1957" s="64" t="str">
        <f t="shared" si="105"/>
        <v>I</v>
      </c>
    </row>
    <row r="1958" spans="1:12" s="62" customFormat="1" ht="24.75" customHeight="1" x14ac:dyDescent="0.25">
      <c r="A1958" s="69">
        <f t="shared" si="103"/>
        <v>140</v>
      </c>
      <c r="C1958" s="70">
        <v>140</v>
      </c>
      <c r="D1958" s="58" t="s">
        <v>321</v>
      </c>
      <c r="E1958" s="58" t="s">
        <v>10</v>
      </c>
      <c r="F1958" s="58">
        <v>24974</v>
      </c>
      <c r="G1958" s="70">
        <v>1934</v>
      </c>
      <c r="H1958" s="70">
        <v>3</v>
      </c>
      <c r="I1958" s="58">
        <f t="shared" si="104"/>
        <v>167</v>
      </c>
      <c r="J1958" s="58"/>
      <c r="K1958" s="58"/>
      <c r="L1958" s="64" t="str">
        <f t="shared" si="105"/>
        <v>I</v>
      </c>
    </row>
    <row r="1959" spans="1:12" s="62" customFormat="1" ht="24.75" customHeight="1" x14ac:dyDescent="0.25">
      <c r="A1959" s="69">
        <f t="shared" si="103"/>
        <v>140</v>
      </c>
      <c r="C1959" s="70">
        <v>140</v>
      </c>
      <c r="D1959" s="58" t="s">
        <v>321</v>
      </c>
      <c r="E1959" s="58" t="s">
        <v>10</v>
      </c>
      <c r="F1959" s="58">
        <v>24973</v>
      </c>
      <c r="G1959" s="70">
        <v>1935</v>
      </c>
      <c r="H1959" s="70">
        <v>6</v>
      </c>
      <c r="I1959" s="58">
        <f t="shared" si="104"/>
        <v>167</v>
      </c>
      <c r="J1959" s="58"/>
      <c r="K1959" s="58"/>
      <c r="L1959" s="64" t="str">
        <f t="shared" si="105"/>
        <v>I</v>
      </c>
    </row>
    <row r="1960" spans="1:12" s="62" customFormat="1" ht="24.75" customHeight="1" x14ac:dyDescent="0.25">
      <c r="A1960" s="69">
        <f t="shared" si="103"/>
        <v>140</v>
      </c>
      <c r="C1960" s="70">
        <v>140</v>
      </c>
      <c r="D1960" s="58" t="s">
        <v>321</v>
      </c>
      <c r="E1960" s="58" t="s">
        <v>10</v>
      </c>
      <c r="F1960" s="58">
        <v>24974</v>
      </c>
      <c r="G1960" s="70">
        <v>1936</v>
      </c>
      <c r="H1960" s="70">
        <v>19</v>
      </c>
      <c r="I1960" s="58">
        <f t="shared" si="104"/>
        <v>167</v>
      </c>
      <c r="J1960" s="58"/>
      <c r="K1960" s="58"/>
      <c r="L1960" s="64" t="str">
        <f t="shared" si="105"/>
        <v>I</v>
      </c>
    </row>
    <row r="1961" spans="1:12" s="62" customFormat="1" ht="24.75" customHeight="1" x14ac:dyDescent="0.25">
      <c r="A1961" s="69">
        <f t="shared" si="103"/>
        <v>140</v>
      </c>
      <c r="C1961" s="70">
        <v>140</v>
      </c>
      <c r="D1961" s="58" t="s">
        <v>321</v>
      </c>
      <c r="E1961" s="58" t="s">
        <v>10</v>
      </c>
      <c r="F1961" s="58">
        <v>24974</v>
      </c>
      <c r="G1961" s="70">
        <v>1937</v>
      </c>
      <c r="H1961" s="70">
        <v>24</v>
      </c>
      <c r="I1961" s="58">
        <f t="shared" si="104"/>
        <v>167</v>
      </c>
      <c r="J1961" s="58"/>
      <c r="K1961" s="58"/>
      <c r="L1961" s="64" t="str">
        <f t="shared" si="105"/>
        <v>I</v>
      </c>
    </row>
    <row r="1962" spans="1:12" s="62" customFormat="1" ht="24.75" customHeight="1" x14ac:dyDescent="0.25">
      <c r="A1962" s="69">
        <f t="shared" si="103"/>
        <v>140</v>
      </c>
      <c r="C1962" s="70">
        <v>140</v>
      </c>
      <c r="D1962" s="58" t="s">
        <v>321</v>
      </c>
      <c r="E1962" s="58" t="s">
        <v>10</v>
      </c>
      <c r="F1962" s="58">
        <v>24974</v>
      </c>
      <c r="G1962" s="70">
        <v>1938</v>
      </c>
      <c r="H1962" s="70">
        <v>5</v>
      </c>
      <c r="I1962" s="58">
        <f t="shared" si="104"/>
        <v>167</v>
      </c>
      <c r="J1962" s="58"/>
      <c r="K1962" s="58"/>
      <c r="L1962" s="64" t="str">
        <f t="shared" si="105"/>
        <v>I</v>
      </c>
    </row>
    <row r="1963" spans="1:12" s="62" customFormat="1" ht="24.75" customHeight="1" x14ac:dyDescent="0.25">
      <c r="A1963" s="69">
        <f t="shared" si="103"/>
        <v>140</v>
      </c>
      <c r="C1963" s="70">
        <v>140</v>
      </c>
      <c r="D1963" s="58" t="s">
        <v>321</v>
      </c>
      <c r="E1963" s="58" t="s">
        <v>10</v>
      </c>
      <c r="F1963" s="58">
        <v>24975</v>
      </c>
      <c r="G1963" s="70">
        <v>1939</v>
      </c>
      <c r="H1963" s="70">
        <v>21</v>
      </c>
      <c r="I1963" s="58">
        <f t="shared" si="104"/>
        <v>167</v>
      </c>
      <c r="J1963" s="58"/>
      <c r="K1963" s="58"/>
      <c r="L1963" s="64" t="str">
        <f t="shared" si="105"/>
        <v>I</v>
      </c>
    </row>
    <row r="1964" spans="1:12" s="62" customFormat="1" ht="24.75" customHeight="1" x14ac:dyDescent="0.25">
      <c r="A1964" s="69">
        <f t="shared" si="103"/>
        <v>140</v>
      </c>
      <c r="C1964" s="70">
        <v>140</v>
      </c>
      <c r="D1964" s="58" t="s">
        <v>321</v>
      </c>
      <c r="E1964" s="58" t="s">
        <v>10</v>
      </c>
      <c r="F1964" s="58">
        <v>24975</v>
      </c>
      <c r="G1964" s="70">
        <v>1942</v>
      </c>
      <c r="H1964" s="70">
        <v>15</v>
      </c>
      <c r="I1964" s="58">
        <f t="shared" si="104"/>
        <v>167</v>
      </c>
      <c r="J1964" s="58"/>
      <c r="K1964" s="58"/>
      <c r="L1964" s="64" t="str">
        <f t="shared" si="105"/>
        <v>I</v>
      </c>
    </row>
    <row r="1965" spans="1:12" s="62" customFormat="1" ht="24.75" customHeight="1" x14ac:dyDescent="0.25">
      <c r="A1965" s="69">
        <f t="shared" si="103"/>
        <v>140</v>
      </c>
      <c r="C1965" s="70">
        <v>140</v>
      </c>
      <c r="D1965" s="58" t="s">
        <v>321</v>
      </c>
      <c r="E1965" s="58" t="s">
        <v>10</v>
      </c>
      <c r="F1965" s="58">
        <v>24972</v>
      </c>
      <c r="G1965" s="70">
        <v>1986</v>
      </c>
      <c r="H1965" s="70">
        <v>24</v>
      </c>
      <c r="I1965" s="58">
        <f t="shared" si="104"/>
        <v>167</v>
      </c>
      <c r="J1965" s="58"/>
      <c r="K1965" s="58"/>
      <c r="L1965" s="64" t="str">
        <f t="shared" si="105"/>
        <v>I</v>
      </c>
    </row>
    <row r="1966" spans="1:12" s="62" customFormat="1" ht="24.75" customHeight="1" x14ac:dyDescent="0.25">
      <c r="A1966" s="69">
        <f t="shared" si="103"/>
        <v>140</v>
      </c>
      <c r="C1966" s="70">
        <v>140</v>
      </c>
      <c r="D1966" s="58" t="s">
        <v>321</v>
      </c>
      <c r="E1966" s="58" t="s">
        <v>10</v>
      </c>
      <c r="F1966" s="58">
        <v>24973</v>
      </c>
      <c r="G1966" s="70">
        <v>1987</v>
      </c>
      <c r="H1966" s="70">
        <v>3</v>
      </c>
      <c r="I1966" s="58">
        <f t="shared" si="104"/>
        <v>167</v>
      </c>
      <c r="J1966" s="58"/>
      <c r="K1966" s="58"/>
      <c r="L1966" s="64" t="str">
        <f t="shared" si="105"/>
        <v>I</v>
      </c>
    </row>
    <row r="1967" spans="1:12" s="62" customFormat="1" ht="24.75" customHeight="1" x14ac:dyDescent="0.25">
      <c r="A1967" s="69">
        <f t="shared" si="103"/>
        <v>140</v>
      </c>
      <c r="C1967" s="70">
        <v>140</v>
      </c>
      <c r="D1967" s="58" t="s">
        <v>321</v>
      </c>
      <c r="E1967" s="58" t="s">
        <v>10</v>
      </c>
      <c r="F1967" s="58">
        <v>24972</v>
      </c>
      <c r="G1967" s="70">
        <v>1988</v>
      </c>
      <c r="H1967" s="70">
        <v>18</v>
      </c>
      <c r="I1967" s="58">
        <f t="shared" si="104"/>
        <v>167</v>
      </c>
      <c r="J1967" s="58"/>
      <c r="K1967" s="58"/>
      <c r="L1967" s="64" t="str">
        <f t="shared" si="105"/>
        <v>I</v>
      </c>
    </row>
    <row r="1968" spans="1:12" s="62" customFormat="1" ht="24.75" customHeight="1" x14ac:dyDescent="0.25">
      <c r="A1968" s="69">
        <f t="shared" si="103"/>
        <v>140</v>
      </c>
      <c r="C1968" s="70">
        <v>140</v>
      </c>
      <c r="D1968" s="58" t="s">
        <v>321</v>
      </c>
      <c r="E1968" s="58" t="s">
        <v>10</v>
      </c>
      <c r="F1968" s="58">
        <v>24973</v>
      </c>
      <c r="G1968" s="70">
        <v>1989</v>
      </c>
      <c r="H1968" s="70">
        <v>29</v>
      </c>
      <c r="I1968" s="58">
        <f t="shared" si="104"/>
        <v>167</v>
      </c>
      <c r="J1968" s="58"/>
      <c r="K1968" s="58"/>
      <c r="L1968" s="64" t="str">
        <f t="shared" si="105"/>
        <v>I</v>
      </c>
    </row>
    <row r="1969" spans="1:12" s="62" customFormat="1" ht="24.75" customHeight="1" x14ac:dyDescent="0.25">
      <c r="A1969" s="69">
        <f t="shared" si="103"/>
        <v>166</v>
      </c>
      <c r="C1969" s="70">
        <v>166</v>
      </c>
      <c r="D1969" s="58" t="s">
        <v>321</v>
      </c>
      <c r="E1969" s="58" t="s">
        <v>10</v>
      </c>
      <c r="F1969" s="58">
        <v>24874</v>
      </c>
      <c r="G1969" s="70">
        <v>2032</v>
      </c>
      <c r="H1969" s="70">
        <v>3</v>
      </c>
      <c r="I1969" s="58">
        <f t="shared" si="104"/>
        <v>26</v>
      </c>
      <c r="J1969" s="58"/>
      <c r="K1969" s="58"/>
      <c r="L1969" s="64" t="str">
        <f t="shared" si="105"/>
        <v>I</v>
      </c>
    </row>
    <row r="1970" spans="1:12" s="62" customFormat="1" ht="24.75" customHeight="1" x14ac:dyDescent="0.25">
      <c r="A1970" s="69">
        <f t="shared" si="103"/>
        <v>166</v>
      </c>
      <c r="C1970" s="70">
        <v>166</v>
      </c>
      <c r="D1970" s="58" t="s">
        <v>321</v>
      </c>
      <c r="E1970" s="58" t="s">
        <v>10</v>
      </c>
      <c r="F1970" s="58">
        <v>24874</v>
      </c>
      <c r="G1970" s="70">
        <v>2033</v>
      </c>
      <c r="H1970" s="70">
        <v>13</v>
      </c>
      <c r="I1970" s="58">
        <f t="shared" si="104"/>
        <v>26</v>
      </c>
      <c r="J1970" s="58"/>
      <c r="K1970" s="58"/>
      <c r="L1970" s="64" t="str">
        <f t="shared" si="105"/>
        <v>I</v>
      </c>
    </row>
    <row r="1971" spans="1:12" s="62" customFormat="1" ht="24.75" customHeight="1" x14ac:dyDescent="0.25">
      <c r="A1971" s="69">
        <f t="shared" si="103"/>
        <v>166</v>
      </c>
      <c r="C1971" s="70">
        <v>166</v>
      </c>
      <c r="D1971" s="58" t="s">
        <v>321</v>
      </c>
      <c r="E1971" s="58" t="s">
        <v>10</v>
      </c>
      <c r="F1971" s="58">
        <v>24874</v>
      </c>
      <c r="G1971" s="70">
        <v>2035</v>
      </c>
      <c r="H1971" s="70">
        <v>10</v>
      </c>
      <c r="I1971" s="58">
        <f t="shared" si="104"/>
        <v>26</v>
      </c>
      <c r="J1971" s="58"/>
      <c r="K1971" s="58"/>
      <c r="L1971" s="64" t="str">
        <f t="shared" si="105"/>
        <v>I</v>
      </c>
    </row>
    <row r="1972" spans="1:12" s="62" customFormat="1" ht="24.75" customHeight="1" x14ac:dyDescent="0.25">
      <c r="A1972" s="69">
        <f t="shared" si="103"/>
        <v>174</v>
      </c>
      <c r="C1972" s="70">
        <v>174</v>
      </c>
      <c r="D1972" s="58" t="s">
        <v>321</v>
      </c>
      <c r="E1972" s="58" t="s">
        <v>10</v>
      </c>
      <c r="F1972" s="58">
        <v>24795</v>
      </c>
      <c r="G1972" s="70">
        <v>2014</v>
      </c>
      <c r="H1972" s="70">
        <v>24</v>
      </c>
      <c r="I1972" s="58">
        <f t="shared" si="104"/>
        <v>140</v>
      </c>
      <c r="J1972" s="58"/>
      <c r="K1972" s="58"/>
      <c r="L1972" s="64" t="str">
        <f t="shared" si="105"/>
        <v>I</v>
      </c>
    </row>
    <row r="1973" spans="1:12" s="62" customFormat="1" ht="24.75" customHeight="1" x14ac:dyDescent="0.25">
      <c r="A1973" s="69">
        <f t="shared" si="103"/>
        <v>174</v>
      </c>
      <c r="C1973" s="70">
        <v>174</v>
      </c>
      <c r="D1973" s="58" t="s">
        <v>321</v>
      </c>
      <c r="E1973" s="58" t="s">
        <v>10</v>
      </c>
      <c r="F1973" s="58">
        <v>24795</v>
      </c>
      <c r="G1973" s="70">
        <v>2015</v>
      </c>
      <c r="H1973" s="70">
        <v>6</v>
      </c>
      <c r="I1973" s="58">
        <f t="shared" si="104"/>
        <v>140</v>
      </c>
      <c r="J1973" s="58"/>
      <c r="K1973" s="58"/>
      <c r="L1973" s="64" t="str">
        <f t="shared" si="105"/>
        <v>I</v>
      </c>
    </row>
    <row r="1974" spans="1:12" s="62" customFormat="1" ht="24.75" customHeight="1" x14ac:dyDescent="0.25">
      <c r="A1974" s="69">
        <f t="shared" si="103"/>
        <v>174</v>
      </c>
      <c r="C1974" s="70">
        <v>174</v>
      </c>
      <c r="D1974" s="58" t="s">
        <v>321</v>
      </c>
      <c r="E1974" s="58" t="s">
        <v>10</v>
      </c>
      <c r="F1974" s="58">
        <v>24796</v>
      </c>
      <c r="G1974" s="70">
        <v>2016</v>
      </c>
      <c r="H1974" s="70">
        <v>16</v>
      </c>
      <c r="I1974" s="58">
        <f t="shared" si="104"/>
        <v>140</v>
      </c>
      <c r="J1974" s="58"/>
      <c r="K1974" s="58"/>
      <c r="L1974" s="64" t="str">
        <f t="shared" si="105"/>
        <v>I</v>
      </c>
    </row>
    <row r="1975" spans="1:12" s="62" customFormat="1" ht="24.75" customHeight="1" x14ac:dyDescent="0.25">
      <c r="A1975" s="69">
        <f t="shared" si="103"/>
        <v>174</v>
      </c>
      <c r="C1975" s="70">
        <v>174</v>
      </c>
      <c r="D1975" s="58" t="s">
        <v>321</v>
      </c>
      <c r="E1975" s="58" t="s">
        <v>10</v>
      </c>
      <c r="F1975" s="58">
        <v>24793</v>
      </c>
      <c r="G1975" s="70">
        <v>2078</v>
      </c>
      <c r="H1975" s="70">
        <v>24</v>
      </c>
      <c r="I1975" s="58">
        <f t="shared" si="104"/>
        <v>140</v>
      </c>
      <c r="J1975" s="58"/>
      <c r="K1975" s="58"/>
      <c r="L1975" s="64" t="str">
        <f t="shared" si="105"/>
        <v>I</v>
      </c>
    </row>
    <row r="1976" spans="1:12" s="62" customFormat="1" ht="24.75" customHeight="1" x14ac:dyDescent="0.25">
      <c r="A1976" s="69">
        <f t="shared" si="103"/>
        <v>174</v>
      </c>
      <c r="C1976" s="70">
        <v>174</v>
      </c>
      <c r="D1976" s="58" t="s">
        <v>321</v>
      </c>
      <c r="E1976" s="58" t="s">
        <v>10</v>
      </c>
      <c r="F1976" s="58">
        <v>24793</v>
      </c>
      <c r="G1976" s="70">
        <v>2079</v>
      </c>
      <c r="H1976" s="70">
        <v>8</v>
      </c>
      <c r="I1976" s="58">
        <f t="shared" si="104"/>
        <v>140</v>
      </c>
      <c r="J1976" s="58"/>
      <c r="K1976" s="58"/>
      <c r="L1976" s="64" t="str">
        <f t="shared" si="105"/>
        <v>I</v>
      </c>
    </row>
    <row r="1977" spans="1:12" s="62" customFormat="1" ht="24.75" customHeight="1" x14ac:dyDescent="0.25">
      <c r="A1977" s="69">
        <f t="shared" si="103"/>
        <v>174</v>
      </c>
      <c r="C1977" s="70">
        <v>174</v>
      </c>
      <c r="D1977" s="58" t="s">
        <v>321</v>
      </c>
      <c r="E1977" s="58" t="s">
        <v>10</v>
      </c>
      <c r="F1977" s="58">
        <v>24794</v>
      </c>
      <c r="G1977" s="70">
        <v>2080</v>
      </c>
      <c r="H1977" s="70">
        <v>17</v>
      </c>
      <c r="I1977" s="58">
        <f t="shared" si="104"/>
        <v>140</v>
      </c>
      <c r="J1977" s="58"/>
      <c r="K1977" s="58"/>
      <c r="L1977" s="64" t="str">
        <f t="shared" si="105"/>
        <v>I</v>
      </c>
    </row>
    <row r="1978" spans="1:12" s="62" customFormat="1" ht="24.75" customHeight="1" x14ac:dyDescent="0.25">
      <c r="A1978" s="69">
        <f t="shared" si="103"/>
        <v>174</v>
      </c>
      <c r="C1978" s="70">
        <v>174</v>
      </c>
      <c r="D1978" s="58" t="s">
        <v>321</v>
      </c>
      <c r="E1978" s="58" t="s">
        <v>10</v>
      </c>
      <c r="F1978" s="58">
        <v>24793</v>
      </c>
      <c r="G1978" s="70">
        <v>2081</v>
      </c>
      <c r="H1978" s="70">
        <v>3</v>
      </c>
      <c r="I1978" s="58">
        <f t="shared" si="104"/>
        <v>140</v>
      </c>
      <c r="J1978" s="58"/>
      <c r="K1978" s="58"/>
      <c r="L1978" s="64" t="str">
        <f t="shared" si="105"/>
        <v>I</v>
      </c>
    </row>
    <row r="1979" spans="1:12" s="62" customFormat="1" ht="24.75" customHeight="1" x14ac:dyDescent="0.25">
      <c r="A1979" s="69">
        <f t="shared" si="103"/>
        <v>174</v>
      </c>
      <c r="C1979" s="70">
        <v>174</v>
      </c>
      <c r="D1979" s="58" t="s">
        <v>321</v>
      </c>
      <c r="E1979" s="58" t="s">
        <v>10</v>
      </c>
      <c r="F1979" s="58">
        <v>24794</v>
      </c>
      <c r="G1979" s="70">
        <v>2082</v>
      </c>
      <c r="H1979" s="70">
        <v>23</v>
      </c>
      <c r="I1979" s="58">
        <f t="shared" si="104"/>
        <v>140</v>
      </c>
      <c r="J1979" s="58"/>
      <c r="K1979" s="58"/>
      <c r="L1979" s="64" t="str">
        <f t="shared" si="105"/>
        <v>I</v>
      </c>
    </row>
    <row r="1980" spans="1:12" s="62" customFormat="1" ht="24.75" customHeight="1" x14ac:dyDescent="0.25">
      <c r="A1980" s="69">
        <f t="shared" si="103"/>
        <v>174</v>
      </c>
      <c r="C1980" s="70">
        <v>174</v>
      </c>
      <c r="D1980" s="58" t="s">
        <v>321</v>
      </c>
      <c r="E1980" s="58" t="s">
        <v>10</v>
      </c>
      <c r="F1980" s="58">
        <v>24795</v>
      </c>
      <c r="G1980" s="70">
        <v>2083</v>
      </c>
      <c r="H1980" s="70">
        <v>3</v>
      </c>
      <c r="I1980" s="58">
        <f t="shared" si="104"/>
        <v>140</v>
      </c>
      <c r="J1980" s="58"/>
      <c r="K1980" s="58"/>
      <c r="L1980" s="64" t="str">
        <f t="shared" si="105"/>
        <v>I</v>
      </c>
    </row>
    <row r="1981" spans="1:12" s="62" customFormat="1" ht="24.75" customHeight="1" x14ac:dyDescent="0.25">
      <c r="A1981" s="69">
        <f t="shared" si="103"/>
        <v>174</v>
      </c>
      <c r="C1981" s="70">
        <v>174</v>
      </c>
      <c r="D1981" s="58" t="s">
        <v>321</v>
      </c>
      <c r="E1981" s="58" t="s">
        <v>10</v>
      </c>
      <c r="F1981" s="58">
        <v>24793</v>
      </c>
      <c r="G1981" s="70">
        <v>2088</v>
      </c>
      <c r="H1981" s="70">
        <v>6</v>
      </c>
      <c r="I1981" s="58">
        <f t="shared" si="104"/>
        <v>140</v>
      </c>
      <c r="J1981" s="58"/>
      <c r="K1981" s="58"/>
      <c r="L1981" s="64" t="str">
        <f t="shared" si="105"/>
        <v>I</v>
      </c>
    </row>
    <row r="1982" spans="1:12" s="62" customFormat="1" ht="24.75" customHeight="1" x14ac:dyDescent="0.25">
      <c r="A1982" s="69">
        <f t="shared" si="103"/>
        <v>174</v>
      </c>
      <c r="C1982" s="70">
        <v>174</v>
      </c>
      <c r="D1982" s="58" t="s">
        <v>321</v>
      </c>
      <c r="E1982" s="58" t="s">
        <v>10</v>
      </c>
      <c r="F1982" s="58">
        <v>24792</v>
      </c>
      <c r="G1982" s="70">
        <v>2089</v>
      </c>
      <c r="H1982" s="70">
        <v>3</v>
      </c>
      <c r="I1982" s="58">
        <f t="shared" si="104"/>
        <v>140</v>
      </c>
      <c r="J1982" s="58"/>
      <c r="K1982" s="58"/>
      <c r="L1982" s="64" t="str">
        <f t="shared" si="105"/>
        <v>I</v>
      </c>
    </row>
    <row r="1983" spans="1:12" s="62" customFormat="1" ht="24.75" customHeight="1" x14ac:dyDescent="0.25">
      <c r="A1983" s="69">
        <f t="shared" si="103"/>
        <v>178</v>
      </c>
      <c r="C1983" s="70">
        <v>178</v>
      </c>
      <c r="D1983" s="58" t="s">
        <v>321</v>
      </c>
      <c r="E1983" s="58" t="s">
        <v>10</v>
      </c>
      <c r="F1983" s="58">
        <v>24258</v>
      </c>
      <c r="G1983" s="70">
        <v>1990</v>
      </c>
      <c r="H1983" s="70">
        <v>24</v>
      </c>
      <c r="I1983" s="58">
        <f t="shared" si="104"/>
        <v>41</v>
      </c>
      <c r="J1983" s="58"/>
      <c r="K1983" s="58"/>
      <c r="L1983" s="64" t="str">
        <f t="shared" si="105"/>
        <v>I</v>
      </c>
    </row>
    <row r="1984" spans="1:12" s="62" customFormat="1" ht="24.75" customHeight="1" x14ac:dyDescent="0.25">
      <c r="A1984" s="69">
        <f t="shared" si="103"/>
        <v>178</v>
      </c>
      <c r="C1984" s="70">
        <v>178</v>
      </c>
      <c r="D1984" s="58" t="s">
        <v>321</v>
      </c>
      <c r="E1984" s="58" t="s">
        <v>10</v>
      </c>
      <c r="F1984" s="58">
        <v>24258</v>
      </c>
      <c r="G1984" s="70">
        <v>1991</v>
      </c>
      <c r="H1984" s="70">
        <v>10</v>
      </c>
      <c r="I1984" s="58">
        <f t="shared" si="104"/>
        <v>41</v>
      </c>
      <c r="J1984" s="58"/>
      <c r="K1984" s="58"/>
      <c r="L1984" s="64" t="str">
        <f t="shared" si="105"/>
        <v>I</v>
      </c>
    </row>
    <row r="1985" spans="1:12" s="62" customFormat="1" ht="24.75" customHeight="1" x14ac:dyDescent="0.25">
      <c r="A1985" s="69">
        <f t="shared" si="103"/>
        <v>178</v>
      </c>
      <c r="C1985" s="70">
        <v>178</v>
      </c>
      <c r="D1985" s="58" t="s">
        <v>321</v>
      </c>
      <c r="E1985" s="58" t="s">
        <v>10</v>
      </c>
      <c r="F1985" s="58">
        <v>24258</v>
      </c>
      <c r="G1985" s="70">
        <v>2052</v>
      </c>
      <c r="H1985" s="70">
        <v>7</v>
      </c>
      <c r="I1985" s="58">
        <f t="shared" si="104"/>
        <v>41</v>
      </c>
      <c r="J1985" s="58"/>
      <c r="K1985" s="58"/>
      <c r="L1985" s="64" t="str">
        <f t="shared" si="105"/>
        <v>I</v>
      </c>
    </row>
    <row r="1986" spans="1:12" s="62" customFormat="1" ht="24.75" customHeight="1" x14ac:dyDescent="0.25">
      <c r="A1986" s="69">
        <f t="shared" si="103"/>
        <v>190</v>
      </c>
      <c r="C1986" s="70">
        <v>190</v>
      </c>
      <c r="D1986" s="58" t="s">
        <v>321</v>
      </c>
      <c r="E1986" s="58" t="s">
        <v>10</v>
      </c>
      <c r="F1986" s="58">
        <v>24863</v>
      </c>
      <c r="G1986" s="70">
        <v>2020</v>
      </c>
      <c r="H1986" s="70">
        <v>10</v>
      </c>
      <c r="I1986" s="58">
        <f t="shared" si="104"/>
        <v>126</v>
      </c>
      <c r="J1986" s="58"/>
      <c r="K1986" s="58"/>
      <c r="L1986" s="64" t="str">
        <f t="shared" si="105"/>
        <v>I</v>
      </c>
    </row>
    <row r="1987" spans="1:12" s="62" customFormat="1" ht="24.75" customHeight="1" x14ac:dyDescent="0.25">
      <c r="A1987" s="69">
        <f t="shared" si="103"/>
        <v>190</v>
      </c>
      <c r="C1987" s="70">
        <v>190</v>
      </c>
      <c r="D1987" s="58" t="s">
        <v>321</v>
      </c>
      <c r="E1987" s="58" t="s">
        <v>10</v>
      </c>
      <c r="F1987" s="58">
        <v>24863</v>
      </c>
      <c r="G1987" s="70">
        <v>2023</v>
      </c>
      <c r="H1987" s="70">
        <v>24</v>
      </c>
      <c r="I1987" s="58">
        <f t="shared" si="104"/>
        <v>126</v>
      </c>
      <c r="J1987" s="58"/>
      <c r="K1987" s="58"/>
      <c r="L1987" s="64" t="str">
        <f t="shared" si="105"/>
        <v>I</v>
      </c>
    </row>
    <row r="1988" spans="1:12" s="62" customFormat="1" ht="24.75" customHeight="1" x14ac:dyDescent="0.25">
      <c r="A1988" s="69">
        <f t="shared" si="103"/>
        <v>190</v>
      </c>
      <c r="C1988" s="70">
        <v>190</v>
      </c>
      <c r="D1988" s="58" t="s">
        <v>321</v>
      </c>
      <c r="E1988" s="58" t="s">
        <v>10</v>
      </c>
      <c r="F1988" s="58">
        <v>24864</v>
      </c>
      <c r="G1988" s="70">
        <v>2024</v>
      </c>
      <c r="H1988" s="70">
        <v>4</v>
      </c>
      <c r="I1988" s="58">
        <f t="shared" si="104"/>
        <v>126</v>
      </c>
      <c r="J1988" s="58"/>
      <c r="K1988" s="58"/>
      <c r="L1988" s="64" t="str">
        <f t="shared" si="105"/>
        <v>I</v>
      </c>
    </row>
    <row r="1989" spans="1:12" s="62" customFormat="1" ht="24.75" customHeight="1" x14ac:dyDescent="0.25">
      <c r="A1989" s="69">
        <f t="shared" ref="A1989:A2052" si="106">+C1989</f>
        <v>190</v>
      </c>
      <c r="C1989" s="70">
        <v>190</v>
      </c>
      <c r="D1989" s="58" t="s">
        <v>321</v>
      </c>
      <c r="E1989" s="58" t="s">
        <v>10</v>
      </c>
      <c r="F1989" s="58">
        <v>24863</v>
      </c>
      <c r="G1989" s="70">
        <v>2025</v>
      </c>
      <c r="H1989" s="70">
        <v>9</v>
      </c>
      <c r="I1989" s="58">
        <f t="shared" ref="I1989:I2052" si="107">SUMIF($C$4:$C$3331,A1989,$H$4:$H$3331)</f>
        <v>126</v>
      </c>
      <c r="J1989" s="58"/>
      <c r="K1989" s="58"/>
      <c r="L1989" s="64" t="str">
        <f t="shared" ref="L1989:L2052" si="108">IFERROR(VLOOKUP(D1989,$N$4:$P$31,3,0),"-")</f>
        <v>I</v>
      </c>
    </row>
    <row r="1990" spans="1:12" s="62" customFormat="1" ht="24.75" customHeight="1" x14ac:dyDescent="0.25">
      <c r="A1990" s="69">
        <f t="shared" si="106"/>
        <v>190</v>
      </c>
      <c r="C1990" s="70">
        <v>190</v>
      </c>
      <c r="D1990" s="58" t="s">
        <v>321</v>
      </c>
      <c r="E1990" s="58" t="s">
        <v>10</v>
      </c>
      <c r="F1990" s="58">
        <v>24864</v>
      </c>
      <c r="G1990" s="70">
        <v>2026</v>
      </c>
      <c r="H1990" s="70">
        <v>15</v>
      </c>
      <c r="I1990" s="58">
        <f t="shared" si="107"/>
        <v>126</v>
      </c>
      <c r="J1990" s="58"/>
      <c r="K1990" s="58"/>
      <c r="L1990" s="64" t="str">
        <f t="shared" si="108"/>
        <v>I</v>
      </c>
    </row>
    <row r="1991" spans="1:12" s="62" customFormat="1" ht="24.75" customHeight="1" x14ac:dyDescent="0.25">
      <c r="A1991" s="69">
        <f t="shared" si="106"/>
        <v>190</v>
      </c>
      <c r="C1991" s="70">
        <v>190</v>
      </c>
      <c r="D1991" s="58" t="s">
        <v>321</v>
      </c>
      <c r="E1991" s="58" t="s">
        <v>10</v>
      </c>
      <c r="F1991" s="58">
        <v>24864</v>
      </c>
      <c r="G1991" s="70">
        <v>2027</v>
      </c>
      <c r="H1991" s="70">
        <v>20</v>
      </c>
      <c r="I1991" s="58">
        <f t="shared" si="107"/>
        <v>126</v>
      </c>
      <c r="J1991" s="58"/>
      <c r="K1991" s="58"/>
      <c r="L1991" s="64" t="str">
        <f t="shared" si="108"/>
        <v>I</v>
      </c>
    </row>
    <row r="1992" spans="1:12" s="62" customFormat="1" ht="24.75" customHeight="1" x14ac:dyDescent="0.25">
      <c r="A1992" s="69">
        <f t="shared" si="106"/>
        <v>190</v>
      </c>
      <c r="C1992" s="70">
        <v>190</v>
      </c>
      <c r="D1992" s="58" t="s">
        <v>321</v>
      </c>
      <c r="E1992" s="58" t="s">
        <v>10</v>
      </c>
      <c r="F1992" s="58">
        <v>24865</v>
      </c>
      <c r="G1992" s="70">
        <v>2028</v>
      </c>
      <c r="H1992" s="70">
        <v>5</v>
      </c>
      <c r="I1992" s="58">
        <f t="shared" si="107"/>
        <v>126</v>
      </c>
      <c r="J1992" s="58"/>
      <c r="K1992" s="58"/>
      <c r="L1992" s="64" t="str">
        <f t="shared" si="108"/>
        <v>I</v>
      </c>
    </row>
    <row r="1993" spans="1:12" s="62" customFormat="1" ht="24.75" customHeight="1" x14ac:dyDescent="0.25">
      <c r="A1993" s="69">
        <f t="shared" si="106"/>
        <v>190</v>
      </c>
      <c r="C1993" s="70">
        <v>190</v>
      </c>
      <c r="D1993" s="58" t="s">
        <v>321</v>
      </c>
      <c r="E1993" s="58" t="s">
        <v>10</v>
      </c>
      <c r="F1993" s="58">
        <v>24864</v>
      </c>
      <c r="G1993" s="70">
        <v>2029</v>
      </c>
      <c r="H1993" s="70">
        <v>3</v>
      </c>
      <c r="I1993" s="58">
        <f t="shared" si="107"/>
        <v>126</v>
      </c>
      <c r="J1993" s="58"/>
      <c r="K1993" s="58"/>
      <c r="L1993" s="64" t="str">
        <f t="shared" si="108"/>
        <v>I</v>
      </c>
    </row>
    <row r="1994" spans="1:12" s="62" customFormat="1" ht="24.75" customHeight="1" x14ac:dyDescent="0.25">
      <c r="A1994" s="69">
        <f t="shared" si="106"/>
        <v>190</v>
      </c>
      <c r="C1994" s="70">
        <v>190</v>
      </c>
      <c r="D1994" s="58" t="s">
        <v>321</v>
      </c>
      <c r="E1994" s="58" t="s">
        <v>10</v>
      </c>
      <c r="F1994" s="58">
        <v>24865</v>
      </c>
      <c r="G1994" s="70">
        <v>2030</v>
      </c>
      <c r="H1994" s="70">
        <v>24</v>
      </c>
      <c r="I1994" s="58">
        <f t="shared" si="107"/>
        <v>126</v>
      </c>
      <c r="J1994" s="58"/>
      <c r="K1994" s="58"/>
      <c r="L1994" s="64" t="str">
        <f t="shared" si="108"/>
        <v>I</v>
      </c>
    </row>
    <row r="1995" spans="1:12" s="62" customFormat="1" ht="24.75" customHeight="1" x14ac:dyDescent="0.25">
      <c r="A1995" s="69">
        <f t="shared" si="106"/>
        <v>190</v>
      </c>
      <c r="C1995" s="70">
        <v>190</v>
      </c>
      <c r="D1995" s="58" t="s">
        <v>321</v>
      </c>
      <c r="E1995" s="58" t="s">
        <v>10</v>
      </c>
      <c r="F1995" s="58">
        <v>24865</v>
      </c>
      <c r="G1995" s="70">
        <v>2031</v>
      </c>
      <c r="H1995" s="70">
        <v>12</v>
      </c>
      <c r="I1995" s="58">
        <f t="shared" si="107"/>
        <v>126</v>
      </c>
      <c r="J1995" s="58"/>
      <c r="K1995" s="58"/>
      <c r="L1995" s="64" t="str">
        <f t="shared" si="108"/>
        <v>I</v>
      </c>
    </row>
    <row r="1996" spans="1:12" s="62" customFormat="1" ht="24.75" customHeight="1" x14ac:dyDescent="0.25">
      <c r="A1996" s="69">
        <f t="shared" si="106"/>
        <v>193</v>
      </c>
      <c r="C1996" s="70">
        <v>193</v>
      </c>
      <c r="D1996" s="58" t="s">
        <v>321</v>
      </c>
      <c r="E1996" s="58" t="s">
        <v>10</v>
      </c>
      <c r="F1996" s="58">
        <v>25149</v>
      </c>
      <c r="G1996" s="70">
        <v>1944</v>
      </c>
      <c r="H1996" s="70">
        <v>22</v>
      </c>
      <c r="I1996" s="58">
        <f t="shared" si="107"/>
        <v>26</v>
      </c>
      <c r="J1996" s="58"/>
      <c r="K1996" s="58"/>
      <c r="L1996" s="64" t="str">
        <f t="shared" si="108"/>
        <v>I</v>
      </c>
    </row>
    <row r="1997" spans="1:12" s="62" customFormat="1" ht="24.75" customHeight="1" x14ac:dyDescent="0.25">
      <c r="A1997" s="69">
        <f t="shared" si="106"/>
        <v>193</v>
      </c>
      <c r="C1997" s="70">
        <v>193</v>
      </c>
      <c r="D1997" s="58" t="s">
        <v>321</v>
      </c>
      <c r="E1997" s="58" t="s">
        <v>10</v>
      </c>
      <c r="F1997" s="58">
        <v>25167</v>
      </c>
      <c r="G1997" s="70">
        <v>1947</v>
      </c>
      <c r="H1997" s="70">
        <v>4</v>
      </c>
      <c r="I1997" s="58">
        <f t="shared" si="107"/>
        <v>26</v>
      </c>
      <c r="J1997" s="58"/>
      <c r="K1997" s="58"/>
      <c r="L1997" s="64" t="str">
        <f t="shared" si="108"/>
        <v>I</v>
      </c>
    </row>
    <row r="1998" spans="1:12" s="62" customFormat="1" ht="24.75" customHeight="1" x14ac:dyDescent="0.25">
      <c r="A1998" s="69">
        <f t="shared" si="106"/>
        <v>194</v>
      </c>
      <c r="C1998" s="70">
        <v>194</v>
      </c>
      <c r="D1998" s="58" t="s">
        <v>321</v>
      </c>
      <c r="E1998" s="58" t="s">
        <v>10</v>
      </c>
      <c r="F1998" s="58">
        <v>25028</v>
      </c>
      <c r="G1998" s="70">
        <v>1940</v>
      </c>
      <c r="H1998" s="70">
        <v>8</v>
      </c>
      <c r="I1998" s="58">
        <f t="shared" si="107"/>
        <v>8</v>
      </c>
      <c r="J1998" s="58"/>
      <c r="K1998" s="58"/>
      <c r="L1998" s="64" t="str">
        <f t="shared" si="108"/>
        <v>I</v>
      </c>
    </row>
    <row r="1999" spans="1:12" s="62" customFormat="1" ht="24.75" customHeight="1" x14ac:dyDescent="0.25">
      <c r="A1999" s="69">
        <f t="shared" si="106"/>
        <v>201</v>
      </c>
      <c r="C1999" s="70">
        <v>201</v>
      </c>
      <c r="D1999" s="58" t="s">
        <v>321</v>
      </c>
      <c r="E1999" s="58" t="s">
        <v>10</v>
      </c>
      <c r="F1999" s="58">
        <v>24911</v>
      </c>
      <c r="G1999" s="70">
        <v>1983</v>
      </c>
      <c r="H1999" s="70">
        <v>16</v>
      </c>
      <c r="I1999" s="58">
        <f t="shared" si="107"/>
        <v>59</v>
      </c>
      <c r="J1999" s="58"/>
      <c r="K1999" s="58"/>
      <c r="L1999" s="64" t="str">
        <f t="shared" si="108"/>
        <v>I</v>
      </c>
    </row>
    <row r="2000" spans="1:12" s="62" customFormat="1" ht="24.75" customHeight="1" x14ac:dyDescent="0.25">
      <c r="A2000" s="69">
        <f t="shared" si="106"/>
        <v>201</v>
      </c>
      <c r="C2000" s="70">
        <v>201</v>
      </c>
      <c r="D2000" s="58" t="s">
        <v>321</v>
      </c>
      <c r="E2000" s="58" t="s">
        <v>10</v>
      </c>
      <c r="F2000" s="58">
        <v>24912</v>
      </c>
      <c r="G2000" s="70">
        <v>1984</v>
      </c>
      <c r="H2000" s="70">
        <v>27</v>
      </c>
      <c r="I2000" s="58">
        <f t="shared" si="107"/>
        <v>59</v>
      </c>
      <c r="J2000" s="58"/>
      <c r="K2000" s="58"/>
      <c r="L2000" s="64" t="str">
        <f t="shared" si="108"/>
        <v>I</v>
      </c>
    </row>
    <row r="2001" spans="1:12" s="62" customFormat="1" ht="24.75" customHeight="1" x14ac:dyDescent="0.25">
      <c r="A2001" s="69">
        <f t="shared" si="106"/>
        <v>201</v>
      </c>
      <c r="C2001" s="70">
        <v>201</v>
      </c>
      <c r="D2001" s="58" t="s">
        <v>321</v>
      </c>
      <c r="E2001" s="58" t="s">
        <v>10</v>
      </c>
      <c r="F2001" s="58">
        <v>24911</v>
      </c>
      <c r="G2001" s="70">
        <v>2034</v>
      </c>
      <c r="H2001" s="70">
        <v>16</v>
      </c>
      <c r="I2001" s="58">
        <f t="shared" si="107"/>
        <v>59</v>
      </c>
      <c r="J2001" s="58"/>
      <c r="K2001" s="58"/>
      <c r="L2001" s="64" t="str">
        <f t="shared" si="108"/>
        <v>I</v>
      </c>
    </row>
    <row r="2002" spans="1:12" s="62" customFormat="1" ht="24.75" customHeight="1" x14ac:dyDescent="0.25">
      <c r="A2002" s="69">
        <f t="shared" si="106"/>
        <v>206</v>
      </c>
      <c r="C2002" s="70">
        <v>206</v>
      </c>
      <c r="D2002" s="58" t="s">
        <v>321</v>
      </c>
      <c r="E2002" s="58" t="s">
        <v>10</v>
      </c>
      <c r="F2002" s="58">
        <v>25185</v>
      </c>
      <c r="G2002" s="70">
        <v>1948</v>
      </c>
      <c r="H2002" s="70">
        <v>24</v>
      </c>
      <c r="I2002" s="58">
        <f t="shared" si="107"/>
        <v>59</v>
      </c>
      <c r="J2002" s="58"/>
      <c r="K2002" s="58"/>
      <c r="L2002" s="64" t="str">
        <f t="shared" si="108"/>
        <v>I</v>
      </c>
    </row>
    <row r="2003" spans="1:12" s="62" customFormat="1" ht="24.75" customHeight="1" x14ac:dyDescent="0.25">
      <c r="A2003" s="69">
        <f t="shared" si="106"/>
        <v>206</v>
      </c>
      <c r="C2003" s="70">
        <v>206</v>
      </c>
      <c r="D2003" s="58" t="s">
        <v>321</v>
      </c>
      <c r="E2003" s="58" t="s">
        <v>10</v>
      </c>
      <c r="F2003" s="58">
        <v>25185</v>
      </c>
      <c r="G2003" s="70">
        <v>1949</v>
      </c>
      <c r="H2003" s="70">
        <v>4</v>
      </c>
      <c r="I2003" s="58">
        <f t="shared" si="107"/>
        <v>59</v>
      </c>
      <c r="J2003" s="58"/>
      <c r="K2003" s="58"/>
      <c r="L2003" s="64" t="str">
        <f t="shared" si="108"/>
        <v>I</v>
      </c>
    </row>
    <row r="2004" spans="1:12" s="62" customFormat="1" ht="24.75" customHeight="1" x14ac:dyDescent="0.25">
      <c r="A2004" s="69">
        <f t="shared" si="106"/>
        <v>206</v>
      </c>
      <c r="C2004" s="70">
        <v>206</v>
      </c>
      <c r="D2004" s="58" t="s">
        <v>321</v>
      </c>
      <c r="E2004" s="58" t="s">
        <v>10</v>
      </c>
      <c r="F2004" s="58">
        <v>24914</v>
      </c>
      <c r="G2004" s="70">
        <v>1982</v>
      </c>
      <c r="H2004" s="70">
        <v>7</v>
      </c>
      <c r="I2004" s="58">
        <f t="shared" si="107"/>
        <v>59</v>
      </c>
      <c r="J2004" s="58"/>
      <c r="K2004" s="58"/>
      <c r="L2004" s="64" t="str">
        <f t="shared" si="108"/>
        <v>I</v>
      </c>
    </row>
    <row r="2005" spans="1:12" s="62" customFormat="1" ht="24.75" customHeight="1" x14ac:dyDescent="0.25">
      <c r="A2005" s="69">
        <f t="shared" si="106"/>
        <v>206</v>
      </c>
      <c r="C2005" s="70">
        <v>206</v>
      </c>
      <c r="D2005" s="58" t="s">
        <v>321</v>
      </c>
      <c r="E2005" s="58" t="s">
        <v>10</v>
      </c>
      <c r="F2005" s="58">
        <v>24914</v>
      </c>
      <c r="G2005" s="70">
        <v>1985</v>
      </c>
      <c r="H2005" s="70">
        <v>24</v>
      </c>
      <c r="I2005" s="58">
        <f t="shared" si="107"/>
        <v>59</v>
      </c>
      <c r="J2005" s="58"/>
      <c r="K2005" s="58"/>
      <c r="L2005" s="64" t="str">
        <f t="shared" si="108"/>
        <v>I</v>
      </c>
    </row>
    <row r="2006" spans="1:12" s="62" customFormat="1" ht="24.75" customHeight="1" x14ac:dyDescent="0.25">
      <c r="A2006" s="69">
        <f t="shared" si="106"/>
        <v>277</v>
      </c>
      <c r="C2006" s="70">
        <v>277</v>
      </c>
      <c r="D2006" s="58" t="s">
        <v>321</v>
      </c>
      <c r="E2006" s="58" t="s">
        <v>10</v>
      </c>
      <c r="F2006" s="58">
        <v>24449</v>
      </c>
      <c r="G2006" s="70">
        <v>2075</v>
      </c>
      <c r="H2006" s="70">
        <v>14</v>
      </c>
      <c r="I2006" s="58">
        <f t="shared" si="107"/>
        <v>14</v>
      </c>
      <c r="J2006" s="58"/>
      <c r="K2006" s="58"/>
      <c r="L2006" s="64" t="str">
        <f t="shared" si="108"/>
        <v>I</v>
      </c>
    </row>
    <row r="2007" spans="1:12" s="62" customFormat="1" ht="24.75" customHeight="1" x14ac:dyDescent="0.25">
      <c r="A2007" s="69">
        <f t="shared" si="106"/>
        <v>280</v>
      </c>
      <c r="C2007" s="70">
        <v>280</v>
      </c>
      <c r="D2007" s="58" t="s">
        <v>321</v>
      </c>
      <c r="E2007" s="58" t="s">
        <v>10</v>
      </c>
      <c r="F2007" s="58">
        <v>25331</v>
      </c>
      <c r="G2007" s="70">
        <v>1957</v>
      </c>
      <c r="H2007" s="70">
        <v>5</v>
      </c>
      <c r="I2007" s="58">
        <f t="shared" si="107"/>
        <v>215</v>
      </c>
      <c r="J2007" s="58"/>
      <c r="K2007" s="58"/>
      <c r="L2007" s="64" t="str">
        <f t="shared" si="108"/>
        <v>I</v>
      </c>
    </row>
    <row r="2008" spans="1:12" s="62" customFormat="1" ht="24.75" customHeight="1" x14ac:dyDescent="0.25">
      <c r="A2008" s="69">
        <f t="shared" si="106"/>
        <v>280</v>
      </c>
      <c r="C2008" s="70">
        <v>280</v>
      </c>
      <c r="D2008" s="58" t="s">
        <v>321</v>
      </c>
      <c r="E2008" s="58" t="s">
        <v>10</v>
      </c>
      <c r="F2008" s="58">
        <v>25331</v>
      </c>
      <c r="G2008" s="70">
        <v>1958</v>
      </c>
      <c r="H2008" s="70">
        <v>3</v>
      </c>
      <c r="I2008" s="58">
        <f t="shared" si="107"/>
        <v>215</v>
      </c>
      <c r="J2008" s="58"/>
      <c r="K2008" s="58"/>
      <c r="L2008" s="64" t="str">
        <f t="shared" si="108"/>
        <v>I</v>
      </c>
    </row>
    <row r="2009" spans="1:12" s="62" customFormat="1" ht="24.75" customHeight="1" x14ac:dyDescent="0.25">
      <c r="A2009" s="69">
        <f t="shared" si="106"/>
        <v>280</v>
      </c>
      <c r="C2009" s="70">
        <v>280</v>
      </c>
      <c r="D2009" s="58" t="s">
        <v>321</v>
      </c>
      <c r="E2009" s="58" t="s">
        <v>10</v>
      </c>
      <c r="F2009" s="58">
        <v>25331</v>
      </c>
      <c r="G2009" s="70">
        <v>1959</v>
      </c>
      <c r="H2009" s="70">
        <v>6</v>
      </c>
      <c r="I2009" s="58">
        <f t="shared" si="107"/>
        <v>215</v>
      </c>
      <c r="J2009" s="58"/>
      <c r="K2009" s="58"/>
      <c r="L2009" s="64" t="str">
        <f t="shared" si="108"/>
        <v>I</v>
      </c>
    </row>
    <row r="2010" spans="1:12" s="62" customFormat="1" ht="24.75" customHeight="1" x14ac:dyDescent="0.25">
      <c r="A2010" s="69">
        <f t="shared" si="106"/>
        <v>280</v>
      </c>
      <c r="C2010" s="70">
        <v>280</v>
      </c>
      <c r="D2010" s="58" t="s">
        <v>321</v>
      </c>
      <c r="E2010" s="58" t="s">
        <v>10</v>
      </c>
      <c r="F2010" s="58">
        <v>25331</v>
      </c>
      <c r="G2010" s="70">
        <v>1960</v>
      </c>
      <c r="H2010" s="70">
        <v>3</v>
      </c>
      <c r="I2010" s="58">
        <f t="shared" si="107"/>
        <v>215</v>
      </c>
      <c r="J2010" s="58"/>
      <c r="K2010" s="58"/>
      <c r="L2010" s="64" t="str">
        <f t="shared" si="108"/>
        <v>I</v>
      </c>
    </row>
    <row r="2011" spans="1:12" s="62" customFormat="1" ht="24.75" customHeight="1" x14ac:dyDescent="0.25">
      <c r="A2011" s="69">
        <f t="shared" si="106"/>
        <v>280</v>
      </c>
      <c r="C2011" s="70">
        <v>280</v>
      </c>
      <c r="D2011" s="58" t="s">
        <v>321</v>
      </c>
      <c r="E2011" s="58" t="s">
        <v>10</v>
      </c>
      <c r="F2011" s="58">
        <v>25331</v>
      </c>
      <c r="G2011" s="70">
        <v>1961</v>
      </c>
      <c r="H2011" s="70">
        <v>3</v>
      </c>
      <c r="I2011" s="58">
        <f t="shared" si="107"/>
        <v>215</v>
      </c>
      <c r="J2011" s="58"/>
      <c r="K2011" s="58"/>
      <c r="L2011" s="64" t="str">
        <f t="shared" si="108"/>
        <v>I</v>
      </c>
    </row>
    <row r="2012" spans="1:12" s="62" customFormat="1" ht="24.75" customHeight="1" x14ac:dyDescent="0.25">
      <c r="A2012" s="69">
        <f t="shared" si="106"/>
        <v>280</v>
      </c>
      <c r="C2012" s="70">
        <v>280</v>
      </c>
      <c r="D2012" s="58" t="s">
        <v>321</v>
      </c>
      <c r="E2012" s="58" t="s">
        <v>10</v>
      </c>
      <c r="F2012" s="58">
        <v>25331</v>
      </c>
      <c r="G2012" s="70">
        <v>1962</v>
      </c>
      <c r="H2012" s="70">
        <v>24</v>
      </c>
      <c r="I2012" s="58">
        <f t="shared" si="107"/>
        <v>215</v>
      </c>
      <c r="J2012" s="58"/>
      <c r="K2012" s="58"/>
      <c r="L2012" s="64" t="str">
        <f t="shared" si="108"/>
        <v>I</v>
      </c>
    </row>
    <row r="2013" spans="1:12" s="62" customFormat="1" ht="24.75" customHeight="1" x14ac:dyDescent="0.25">
      <c r="A2013" s="69">
        <f t="shared" si="106"/>
        <v>280</v>
      </c>
      <c r="C2013" s="70">
        <v>280</v>
      </c>
      <c r="D2013" s="58" t="s">
        <v>321</v>
      </c>
      <c r="E2013" s="58" t="s">
        <v>10</v>
      </c>
      <c r="F2013" s="58">
        <v>25331</v>
      </c>
      <c r="G2013" s="70">
        <v>1963</v>
      </c>
      <c r="H2013" s="70">
        <v>24</v>
      </c>
      <c r="I2013" s="58">
        <f t="shared" si="107"/>
        <v>215</v>
      </c>
      <c r="J2013" s="58"/>
      <c r="K2013" s="58"/>
      <c r="L2013" s="64" t="str">
        <f t="shared" si="108"/>
        <v>I</v>
      </c>
    </row>
    <row r="2014" spans="1:12" s="62" customFormat="1" ht="24.75" customHeight="1" x14ac:dyDescent="0.25">
      <c r="A2014" s="69">
        <f t="shared" si="106"/>
        <v>280</v>
      </c>
      <c r="C2014" s="70">
        <v>280</v>
      </c>
      <c r="D2014" s="58" t="s">
        <v>321</v>
      </c>
      <c r="E2014" s="58" t="s">
        <v>10</v>
      </c>
      <c r="F2014" s="58">
        <v>25373</v>
      </c>
      <c r="G2014" s="70">
        <v>1965</v>
      </c>
      <c r="H2014" s="70">
        <v>3</v>
      </c>
      <c r="I2014" s="58">
        <f t="shared" si="107"/>
        <v>215</v>
      </c>
      <c r="J2014" s="58"/>
      <c r="K2014" s="58"/>
      <c r="L2014" s="64" t="str">
        <f t="shared" si="108"/>
        <v>I</v>
      </c>
    </row>
    <row r="2015" spans="1:12" s="62" customFormat="1" ht="24.75" customHeight="1" x14ac:dyDescent="0.25">
      <c r="A2015" s="69">
        <f t="shared" si="106"/>
        <v>280</v>
      </c>
      <c r="C2015" s="70">
        <v>280</v>
      </c>
      <c r="D2015" s="58" t="s">
        <v>321</v>
      </c>
      <c r="E2015" s="58" t="s">
        <v>10</v>
      </c>
      <c r="F2015" s="58">
        <v>25373</v>
      </c>
      <c r="G2015" s="70">
        <v>1966</v>
      </c>
      <c r="H2015" s="70">
        <v>3</v>
      </c>
      <c r="I2015" s="58">
        <f t="shared" si="107"/>
        <v>215</v>
      </c>
      <c r="J2015" s="58"/>
      <c r="K2015" s="58"/>
      <c r="L2015" s="64" t="str">
        <f t="shared" si="108"/>
        <v>I</v>
      </c>
    </row>
    <row r="2016" spans="1:12" s="62" customFormat="1" ht="24.75" customHeight="1" x14ac:dyDescent="0.25">
      <c r="A2016" s="69">
        <f t="shared" si="106"/>
        <v>280</v>
      </c>
      <c r="C2016" s="70">
        <v>280</v>
      </c>
      <c r="D2016" s="58" t="s">
        <v>321</v>
      </c>
      <c r="E2016" s="58" t="s">
        <v>10</v>
      </c>
      <c r="F2016" s="58">
        <v>25373</v>
      </c>
      <c r="G2016" s="70">
        <v>1967</v>
      </c>
      <c r="H2016" s="70">
        <v>3</v>
      </c>
      <c r="I2016" s="58">
        <f t="shared" si="107"/>
        <v>215</v>
      </c>
      <c r="J2016" s="58"/>
      <c r="K2016" s="58"/>
      <c r="L2016" s="64" t="str">
        <f t="shared" si="108"/>
        <v>I</v>
      </c>
    </row>
    <row r="2017" spans="1:12" s="62" customFormat="1" ht="24.75" customHeight="1" x14ac:dyDescent="0.25">
      <c r="A2017" s="69">
        <f t="shared" si="106"/>
        <v>280</v>
      </c>
      <c r="C2017" s="70">
        <v>280</v>
      </c>
      <c r="D2017" s="58" t="s">
        <v>321</v>
      </c>
      <c r="E2017" s="58" t="s">
        <v>10</v>
      </c>
      <c r="F2017" s="58">
        <v>25331</v>
      </c>
      <c r="G2017" s="70">
        <v>1968</v>
      </c>
      <c r="H2017" s="70">
        <v>3</v>
      </c>
      <c r="I2017" s="58">
        <f t="shared" si="107"/>
        <v>215</v>
      </c>
      <c r="J2017" s="58"/>
      <c r="K2017" s="58"/>
      <c r="L2017" s="64" t="str">
        <f t="shared" si="108"/>
        <v>I</v>
      </c>
    </row>
    <row r="2018" spans="1:12" s="62" customFormat="1" ht="24.75" customHeight="1" x14ac:dyDescent="0.25">
      <c r="A2018" s="69">
        <f t="shared" si="106"/>
        <v>280</v>
      </c>
      <c r="C2018" s="70">
        <v>280</v>
      </c>
      <c r="D2018" s="58" t="s">
        <v>321</v>
      </c>
      <c r="E2018" s="58" t="s">
        <v>10</v>
      </c>
      <c r="F2018" s="58">
        <v>25373</v>
      </c>
      <c r="G2018" s="70">
        <v>1969</v>
      </c>
      <c r="H2018" s="70">
        <v>15</v>
      </c>
      <c r="I2018" s="58">
        <f t="shared" si="107"/>
        <v>215</v>
      </c>
      <c r="J2018" s="58"/>
      <c r="K2018" s="58"/>
      <c r="L2018" s="64" t="str">
        <f t="shared" si="108"/>
        <v>I</v>
      </c>
    </row>
    <row r="2019" spans="1:12" s="62" customFormat="1" ht="24.75" customHeight="1" x14ac:dyDescent="0.25">
      <c r="A2019" s="69">
        <f t="shared" si="106"/>
        <v>280</v>
      </c>
      <c r="C2019" s="70">
        <v>280</v>
      </c>
      <c r="D2019" s="58" t="s">
        <v>321</v>
      </c>
      <c r="E2019" s="58" t="s">
        <v>10</v>
      </c>
      <c r="F2019" s="58">
        <v>25373</v>
      </c>
      <c r="G2019" s="70">
        <v>1970</v>
      </c>
      <c r="H2019" s="70">
        <v>24</v>
      </c>
      <c r="I2019" s="58">
        <f t="shared" si="107"/>
        <v>215</v>
      </c>
      <c r="J2019" s="58"/>
      <c r="K2019" s="58"/>
      <c r="L2019" s="64" t="str">
        <f t="shared" si="108"/>
        <v>I</v>
      </c>
    </row>
    <row r="2020" spans="1:12" s="62" customFormat="1" ht="24.75" customHeight="1" x14ac:dyDescent="0.25">
      <c r="A2020" s="69">
        <f t="shared" si="106"/>
        <v>280</v>
      </c>
      <c r="C2020" s="70">
        <v>280</v>
      </c>
      <c r="D2020" s="58" t="s">
        <v>321</v>
      </c>
      <c r="E2020" s="58" t="s">
        <v>10</v>
      </c>
      <c r="F2020" s="58">
        <v>25373</v>
      </c>
      <c r="G2020" s="70">
        <v>1972</v>
      </c>
      <c r="H2020" s="70">
        <v>5</v>
      </c>
      <c r="I2020" s="58">
        <f t="shared" si="107"/>
        <v>215</v>
      </c>
      <c r="J2020" s="58"/>
      <c r="K2020" s="58"/>
      <c r="L2020" s="64" t="str">
        <f t="shared" si="108"/>
        <v>I</v>
      </c>
    </row>
    <row r="2021" spans="1:12" s="62" customFormat="1" ht="24.75" customHeight="1" x14ac:dyDescent="0.25">
      <c r="A2021" s="69">
        <f t="shared" si="106"/>
        <v>280</v>
      </c>
      <c r="C2021" s="70">
        <v>280</v>
      </c>
      <c r="D2021" s="58" t="s">
        <v>321</v>
      </c>
      <c r="E2021" s="58" t="s">
        <v>10</v>
      </c>
      <c r="F2021" s="58">
        <v>25406</v>
      </c>
      <c r="G2021" s="70">
        <v>1978</v>
      </c>
      <c r="H2021" s="70">
        <v>3</v>
      </c>
      <c r="I2021" s="58">
        <f t="shared" si="107"/>
        <v>215</v>
      </c>
      <c r="J2021" s="58"/>
      <c r="K2021" s="58"/>
      <c r="L2021" s="64" t="str">
        <f t="shared" si="108"/>
        <v>I</v>
      </c>
    </row>
    <row r="2022" spans="1:12" s="62" customFormat="1" ht="24.75" customHeight="1" x14ac:dyDescent="0.25">
      <c r="A2022" s="69">
        <f t="shared" si="106"/>
        <v>280</v>
      </c>
      <c r="C2022" s="70">
        <v>280</v>
      </c>
      <c r="D2022" s="58" t="s">
        <v>321</v>
      </c>
      <c r="E2022" s="58" t="s">
        <v>10</v>
      </c>
      <c r="F2022" s="58">
        <v>25406</v>
      </c>
      <c r="G2022" s="70">
        <v>1979</v>
      </c>
      <c r="H2022" s="70">
        <v>21</v>
      </c>
      <c r="I2022" s="58">
        <f t="shared" si="107"/>
        <v>215</v>
      </c>
      <c r="J2022" s="58"/>
      <c r="K2022" s="58"/>
      <c r="L2022" s="64" t="str">
        <f t="shared" si="108"/>
        <v>I</v>
      </c>
    </row>
    <row r="2023" spans="1:12" s="62" customFormat="1" ht="24.75" customHeight="1" x14ac:dyDescent="0.25">
      <c r="A2023" s="69">
        <f t="shared" si="106"/>
        <v>280</v>
      </c>
      <c r="C2023" s="70">
        <v>280</v>
      </c>
      <c r="D2023" s="58" t="s">
        <v>321</v>
      </c>
      <c r="E2023" s="58" t="s">
        <v>10</v>
      </c>
      <c r="F2023" s="58">
        <v>25406</v>
      </c>
      <c r="G2023" s="70">
        <v>1980</v>
      </c>
      <c r="H2023" s="70">
        <v>24</v>
      </c>
      <c r="I2023" s="58">
        <f t="shared" si="107"/>
        <v>215</v>
      </c>
      <c r="J2023" s="58"/>
      <c r="K2023" s="58"/>
      <c r="L2023" s="64" t="str">
        <f t="shared" si="108"/>
        <v>I</v>
      </c>
    </row>
    <row r="2024" spans="1:12" s="62" customFormat="1" ht="24.75" customHeight="1" x14ac:dyDescent="0.25">
      <c r="A2024" s="69">
        <f t="shared" si="106"/>
        <v>280</v>
      </c>
      <c r="C2024" s="70">
        <v>280</v>
      </c>
      <c r="D2024" s="58" t="s">
        <v>321</v>
      </c>
      <c r="E2024" s="58" t="s">
        <v>10</v>
      </c>
      <c r="F2024" s="58">
        <v>25406</v>
      </c>
      <c r="G2024" s="70">
        <v>1981</v>
      </c>
      <c r="H2024" s="70">
        <v>10</v>
      </c>
      <c r="I2024" s="58">
        <f t="shared" si="107"/>
        <v>215</v>
      </c>
      <c r="J2024" s="58"/>
      <c r="K2024" s="58"/>
      <c r="L2024" s="64" t="str">
        <f t="shared" si="108"/>
        <v>I</v>
      </c>
    </row>
    <row r="2025" spans="1:12" s="62" customFormat="1" ht="24.75" customHeight="1" x14ac:dyDescent="0.25">
      <c r="A2025" s="69">
        <f t="shared" si="106"/>
        <v>280</v>
      </c>
      <c r="C2025" s="70">
        <v>280</v>
      </c>
      <c r="D2025" s="58" t="s">
        <v>321</v>
      </c>
      <c r="E2025" s="58" t="s">
        <v>10</v>
      </c>
      <c r="F2025" s="58">
        <v>24592</v>
      </c>
      <c r="G2025" s="70">
        <v>2005</v>
      </c>
      <c r="H2025" s="70">
        <v>3</v>
      </c>
      <c r="I2025" s="58">
        <f t="shared" si="107"/>
        <v>215</v>
      </c>
      <c r="J2025" s="58"/>
      <c r="K2025" s="58"/>
      <c r="L2025" s="64" t="str">
        <f t="shared" si="108"/>
        <v>I</v>
      </c>
    </row>
    <row r="2026" spans="1:12" s="62" customFormat="1" ht="24.75" customHeight="1" x14ac:dyDescent="0.25">
      <c r="A2026" s="69">
        <f t="shared" si="106"/>
        <v>280</v>
      </c>
      <c r="C2026" s="70">
        <v>280</v>
      </c>
      <c r="D2026" s="58" t="s">
        <v>321</v>
      </c>
      <c r="E2026" s="58" t="s">
        <v>10</v>
      </c>
      <c r="F2026" s="58">
        <v>24592</v>
      </c>
      <c r="G2026" s="70">
        <v>2006</v>
      </c>
      <c r="H2026" s="70">
        <v>23</v>
      </c>
      <c r="I2026" s="58">
        <f t="shared" si="107"/>
        <v>215</v>
      </c>
      <c r="J2026" s="58"/>
      <c r="K2026" s="58"/>
      <c r="L2026" s="64" t="str">
        <f t="shared" si="108"/>
        <v>I</v>
      </c>
    </row>
    <row r="2027" spans="1:12" s="62" customFormat="1" ht="24.75" customHeight="1" x14ac:dyDescent="0.25">
      <c r="A2027" s="69">
        <f t="shared" si="106"/>
        <v>280</v>
      </c>
      <c r="C2027" s="70">
        <v>280</v>
      </c>
      <c r="D2027" s="58" t="s">
        <v>321</v>
      </c>
      <c r="E2027" s="58" t="s">
        <v>10</v>
      </c>
      <c r="F2027" s="58">
        <v>24592</v>
      </c>
      <c r="G2027" s="70">
        <v>2009</v>
      </c>
      <c r="H2027" s="70">
        <v>4</v>
      </c>
      <c r="I2027" s="58">
        <f t="shared" si="107"/>
        <v>215</v>
      </c>
      <c r="J2027" s="58"/>
      <c r="K2027" s="58"/>
      <c r="L2027" s="64" t="str">
        <f t="shared" si="108"/>
        <v>I</v>
      </c>
    </row>
    <row r="2028" spans="1:12" s="62" customFormat="1" ht="24.75" customHeight="1" x14ac:dyDescent="0.25">
      <c r="A2028" s="69">
        <f t="shared" si="106"/>
        <v>280</v>
      </c>
      <c r="C2028" s="70">
        <v>280</v>
      </c>
      <c r="D2028" s="58" t="s">
        <v>321</v>
      </c>
      <c r="E2028" s="58" t="s">
        <v>10</v>
      </c>
      <c r="F2028" s="58">
        <v>24592</v>
      </c>
      <c r="G2028" s="70">
        <v>2061</v>
      </c>
      <c r="H2028" s="70">
        <v>3</v>
      </c>
      <c r="I2028" s="58">
        <f t="shared" si="107"/>
        <v>215</v>
      </c>
      <c r="J2028" s="58"/>
      <c r="K2028" s="58"/>
      <c r="L2028" s="64" t="str">
        <f t="shared" si="108"/>
        <v>I</v>
      </c>
    </row>
    <row r="2029" spans="1:12" s="62" customFormat="1" ht="24.75" customHeight="1" x14ac:dyDescent="0.25">
      <c r="A2029" s="69">
        <f t="shared" si="106"/>
        <v>291</v>
      </c>
      <c r="C2029" s="70">
        <v>291</v>
      </c>
      <c r="D2029" s="58" t="s">
        <v>321</v>
      </c>
      <c r="E2029" s="58" t="s">
        <v>10</v>
      </c>
      <c r="F2029" s="58">
        <v>24460</v>
      </c>
      <c r="G2029" s="70">
        <v>2073</v>
      </c>
      <c r="H2029" s="70">
        <v>3</v>
      </c>
      <c r="I2029" s="58">
        <f t="shared" si="107"/>
        <v>28</v>
      </c>
      <c r="J2029" s="58"/>
      <c r="K2029" s="58"/>
      <c r="L2029" s="64" t="str">
        <f t="shared" si="108"/>
        <v>I</v>
      </c>
    </row>
    <row r="2030" spans="1:12" s="62" customFormat="1" ht="24.75" customHeight="1" x14ac:dyDescent="0.25">
      <c r="A2030" s="69">
        <f t="shared" si="106"/>
        <v>291</v>
      </c>
      <c r="C2030" s="70">
        <v>291</v>
      </c>
      <c r="D2030" s="58" t="s">
        <v>321</v>
      </c>
      <c r="E2030" s="58" t="s">
        <v>10</v>
      </c>
      <c r="F2030" s="58">
        <v>24460</v>
      </c>
      <c r="G2030" s="70">
        <v>2074</v>
      </c>
      <c r="H2030" s="70">
        <v>4</v>
      </c>
      <c r="I2030" s="58">
        <f t="shared" si="107"/>
        <v>28</v>
      </c>
      <c r="J2030" s="58"/>
      <c r="K2030" s="58"/>
      <c r="L2030" s="64" t="str">
        <f t="shared" si="108"/>
        <v>I</v>
      </c>
    </row>
    <row r="2031" spans="1:12" s="62" customFormat="1" ht="24.75" customHeight="1" x14ac:dyDescent="0.25">
      <c r="A2031" s="69">
        <f t="shared" si="106"/>
        <v>291</v>
      </c>
      <c r="C2031" s="70">
        <v>291</v>
      </c>
      <c r="D2031" s="58" t="s">
        <v>321</v>
      </c>
      <c r="E2031" s="58" t="s">
        <v>10</v>
      </c>
      <c r="F2031" s="58">
        <v>24460</v>
      </c>
      <c r="G2031" s="70">
        <v>2077</v>
      </c>
      <c r="H2031" s="70">
        <v>21</v>
      </c>
      <c r="I2031" s="58">
        <f t="shared" si="107"/>
        <v>28</v>
      </c>
      <c r="J2031" s="58"/>
      <c r="K2031" s="58"/>
      <c r="L2031" s="64" t="str">
        <f t="shared" si="108"/>
        <v>I</v>
      </c>
    </row>
    <row r="2032" spans="1:12" s="62" customFormat="1" ht="24.75" customHeight="1" x14ac:dyDescent="0.25">
      <c r="A2032" s="69">
        <f t="shared" si="106"/>
        <v>299</v>
      </c>
      <c r="C2032" s="70">
        <v>299</v>
      </c>
      <c r="D2032" s="58" t="s">
        <v>321</v>
      </c>
      <c r="E2032" s="58" t="s">
        <v>10</v>
      </c>
      <c r="F2032" s="58">
        <v>24521</v>
      </c>
      <c r="G2032" s="70">
        <v>2055</v>
      </c>
      <c r="H2032" s="70">
        <v>22</v>
      </c>
      <c r="I2032" s="58">
        <f t="shared" si="107"/>
        <v>31</v>
      </c>
      <c r="J2032" s="58"/>
      <c r="K2032" s="58"/>
      <c r="L2032" s="64" t="str">
        <f t="shared" si="108"/>
        <v>I</v>
      </c>
    </row>
    <row r="2033" spans="1:12" s="62" customFormat="1" ht="24.75" customHeight="1" x14ac:dyDescent="0.25">
      <c r="A2033" s="69">
        <f t="shared" si="106"/>
        <v>299</v>
      </c>
      <c r="C2033" s="70">
        <v>299</v>
      </c>
      <c r="D2033" s="58" t="s">
        <v>321</v>
      </c>
      <c r="E2033" s="58" t="s">
        <v>10</v>
      </c>
      <c r="F2033" s="58">
        <v>24521</v>
      </c>
      <c r="G2033" s="70">
        <v>2076</v>
      </c>
      <c r="H2033" s="70">
        <v>5</v>
      </c>
      <c r="I2033" s="58">
        <f t="shared" si="107"/>
        <v>31</v>
      </c>
      <c r="J2033" s="58"/>
      <c r="K2033" s="58"/>
      <c r="L2033" s="64" t="str">
        <f t="shared" si="108"/>
        <v>I</v>
      </c>
    </row>
    <row r="2034" spans="1:12" s="62" customFormat="1" ht="24.75" customHeight="1" x14ac:dyDescent="0.25">
      <c r="A2034" s="69">
        <f t="shared" si="106"/>
        <v>313</v>
      </c>
      <c r="C2034" s="70">
        <v>313</v>
      </c>
      <c r="D2034" s="58" t="s">
        <v>321</v>
      </c>
      <c r="E2034" s="58" t="s">
        <v>10</v>
      </c>
      <c r="F2034" s="58">
        <v>25374</v>
      </c>
      <c r="G2034" s="70">
        <v>1971</v>
      </c>
      <c r="H2034" s="70">
        <v>3</v>
      </c>
      <c r="I2034" s="58">
        <f t="shared" si="107"/>
        <v>258</v>
      </c>
      <c r="J2034" s="58"/>
      <c r="K2034" s="58"/>
      <c r="L2034" s="64" t="str">
        <f t="shared" si="108"/>
        <v>I</v>
      </c>
    </row>
    <row r="2035" spans="1:12" s="62" customFormat="1" ht="24.75" customHeight="1" x14ac:dyDescent="0.25">
      <c r="A2035" s="69">
        <f t="shared" si="106"/>
        <v>313</v>
      </c>
      <c r="C2035" s="70">
        <v>313</v>
      </c>
      <c r="D2035" s="58" t="s">
        <v>321</v>
      </c>
      <c r="E2035" s="58" t="s">
        <v>10</v>
      </c>
      <c r="F2035" s="58">
        <v>25374</v>
      </c>
      <c r="G2035" s="70">
        <v>1973</v>
      </c>
      <c r="H2035" s="70">
        <v>20</v>
      </c>
      <c r="I2035" s="58">
        <f t="shared" si="107"/>
        <v>258</v>
      </c>
      <c r="J2035" s="58"/>
      <c r="K2035" s="58"/>
      <c r="L2035" s="64" t="str">
        <f t="shared" si="108"/>
        <v>I</v>
      </c>
    </row>
    <row r="2036" spans="1:12" s="62" customFormat="1" ht="24.75" customHeight="1" x14ac:dyDescent="0.25">
      <c r="A2036" s="69">
        <f t="shared" si="106"/>
        <v>313</v>
      </c>
      <c r="C2036" s="70">
        <v>313</v>
      </c>
      <c r="D2036" s="58" t="s">
        <v>321</v>
      </c>
      <c r="E2036" s="58" t="s">
        <v>10</v>
      </c>
      <c r="F2036" s="58">
        <v>25385</v>
      </c>
      <c r="G2036" s="70">
        <v>1974</v>
      </c>
      <c r="H2036" s="70">
        <v>3</v>
      </c>
      <c r="I2036" s="58">
        <f t="shared" si="107"/>
        <v>258</v>
      </c>
      <c r="J2036" s="58"/>
      <c r="K2036" s="58"/>
      <c r="L2036" s="64" t="str">
        <f t="shared" si="108"/>
        <v>I</v>
      </c>
    </row>
    <row r="2037" spans="1:12" s="62" customFormat="1" ht="24.75" customHeight="1" x14ac:dyDescent="0.25">
      <c r="A2037" s="69">
        <f t="shared" si="106"/>
        <v>313</v>
      </c>
      <c r="C2037" s="70">
        <v>313</v>
      </c>
      <c r="D2037" s="58" t="s">
        <v>321</v>
      </c>
      <c r="E2037" s="58" t="s">
        <v>10</v>
      </c>
      <c r="F2037" s="58">
        <v>25374</v>
      </c>
      <c r="G2037" s="70">
        <v>1975</v>
      </c>
      <c r="H2037" s="70">
        <v>23</v>
      </c>
      <c r="I2037" s="58">
        <f t="shared" si="107"/>
        <v>258</v>
      </c>
      <c r="J2037" s="58"/>
      <c r="K2037" s="58"/>
      <c r="L2037" s="64" t="str">
        <f t="shared" si="108"/>
        <v>I</v>
      </c>
    </row>
    <row r="2038" spans="1:12" s="62" customFormat="1" ht="24.75" customHeight="1" x14ac:dyDescent="0.25">
      <c r="A2038" s="69">
        <f t="shared" si="106"/>
        <v>313</v>
      </c>
      <c r="C2038" s="70">
        <v>313</v>
      </c>
      <c r="D2038" s="58" t="s">
        <v>321</v>
      </c>
      <c r="E2038" s="58" t="s">
        <v>10</v>
      </c>
      <c r="F2038" s="58">
        <v>25385</v>
      </c>
      <c r="G2038" s="70">
        <v>1976</v>
      </c>
      <c r="H2038" s="70">
        <v>24</v>
      </c>
      <c r="I2038" s="58">
        <f t="shared" si="107"/>
        <v>258</v>
      </c>
      <c r="J2038" s="58"/>
      <c r="K2038" s="58"/>
      <c r="L2038" s="64" t="str">
        <f t="shared" si="108"/>
        <v>I</v>
      </c>
    </row>
    <row r="2039" spans="1:12" s="62" customFormat="1" ht="24.75" customHeight="1" x14ac:dyDescent="0.25">
      <c r="A2039" s="69">
        <f t="shared" si="106"/>
        <v>313</v>
      </c>
      <c r="C2039" s="70">
        <v>313</v>
      </c>
      <c r="D2039" s="58" t="s">
        <v>321</v>
      </c>
      <c r="E2039" s="58" t="s">
        <v>10</v>
      </c>
      <c r="F2039" s="58">
        <v>25385</v>
      </c>
      <c r="G2039" s="70">
        <v>1977</v>
      </c>
      <c r="H2039" s="70">
        <v>4</v>
      </c>
      <c r="I2039" s="58">
        <f t="shared" si="107"/>
        <v>258</v>
      </c>
      <c r="J2039" s="58"/>
      <c r="K2039" s="58"/>
      <c r="L2039" s="64" t="str">
        <f t="shared" si="108"/>
        <v>I</v>
      </c>
    </row>
    <row r="2040" spans="1:12" s="62" customFormat="1" ht="24.75" customHeight="1" x14ac:dyDescent="0.25">
      <c r="A2040" s="69">
        <f t="shared" si="106"/>
        <v>313</v>
      </c>
      <c r="C2040" s="70">
        <v>313</v>
      </c>
      <c r="D2040" s="58" t="s">
        <v>321</v>
      </c>
      <c r="E2040" s="58" t="s">
        <v>10</v>
      </c>
      <c r="F2040" s="58">
        <v>24289</v>
      </c>
      <c r="G2040" s="70">
        <v>1992</v>
      </c>
      <c r="H2040" s="70">
        <v>16</v>
      </c>
      <c r="I2040" s="58">
        <f t="shared" si="107"/>
        <v>258</v>
      </c>
      <c r="J2040" s="58"/>
      <c r="K2040" s="58"/>
      <c r="L2040" s="64" t="str">
        <f t="shared" si="108"/>
        <v>I</v>
      </c>
    </row>
    <row r="2041" spans="1:12" s="62" customFormat="1" ht="24.75" customHeight="1" x14ac:dyDescent="0.25">
      <c r="A2041" s="69">
        <f t="shared" si="106"/>
        <v>313</v>
      </c>
      <c r="C2041" s="70">
        <v>313</v>
      </c>
      <c r="D2041" s="58" t="s">
        <v>321</v>
      </c>
      <c r="E2041" s="58" t="s">
        <v>10</v>
      </c>
      <c r="F2041" s="58">
        <v>24289</v>
      </c>
      <c r="G2041" s="70">
        <v>1993</v>
      </c>
      <c r="H2041" s="70">
        <v>23</v>
      </c>
      <c r="I2041" s="58">
        <f t="shared" si="107"/>
        <v>258</v>
      </c>
      <c r="J2041" s="58"/>
      <c r="K2041" s="58"/>
      <c r="L2041" s="64" t="str">
        <f t="shared" si="108"/>
        <v>I</v>
      </c>
    </row>
    <row r="2042" spans="1:12" s="62" customFormat="1" ht="24.75" customHeight="1" x14ac:dyDescent="0.25">
      <c r="A2042" s="69">
        <f t="shared" si="106"/>
        <v>313</v>
      </c>
      <c r="C2042" s="70">
        <v>313</v>
      </c>
      <c r="D2042" s="58" t="s">
        <v>321</v>
      </c>
      <c r="E2042" s="58" t="s">
        <v>10</v>
      </c>
      <c r="F2042" s="58">
        <v>24289</v>
      </c>
      <c r="G2042" s="70">
        <v>1994</v>
      </c>
      <c r="H2042" s="70">
        <v>3</v>
      </c>
      <c r="I2042" s="58">
        <f t="shared" si="107"/>
        <v>258</v>
      </c>
      <c r="J2042" s="58"/>
      <c r="K2042" s="58"/>
      <c r="L2042" s="64" t="str">
        <f t="shared" si="108"/>
        <v>I</v>
      </c>
    </row>
    <row r="2043" spans="1:12" s="62" customFormat="1" ht="24.75" customHeight="1" x14ac:dyDescent="0.25">
      <c r="A2043" s="69">
        <f t="shared" si="106"/>
        <v>313</v>
      </c>
      <c r="C2043" s="70">
        <v>313</v>
      </c>
      <c r="D2043" s="58" t="s">
        <v>321</v>
      </c>
      <c r="E2043" s="58" t="s">
        <v>10</v>
      </c>
      <c r="F2043" s="58">
        <v>24291</v>
      </c>
      <c r="G2043" s="70">
        <v>2063</v>
      </c>
      <c r="H2043" s="70">
        <v>3</v>
      </c>
      <c r="I2043" s="58">
        <f t="shared" si="107"/>
        <v>258</v>
      </c>
      <c r="J2043" s="58"/>
      <c r="K2043" s="58"/>
      <c r="L2043" s="64" t="str">
        <f t="shared" si="108"/>
        <v>I</v>
      </c>
    </row>
    <row r="2044" spans="1:12" s="62" customFormat="1" ht="24.75" customHeight="1" x14ac:dyDescent="0.25">
      <c r="A2044" s="69">
        <f t="shared" si="106"/>
        <v>313</v>
      </c>
      <c r="C2044" s="70">
        <v>313</v>
      </c>
      <c r="D2044" s="58" t="s">
        <v>321</v>
      </c>
      <c r="E2044" s="58" t="s">
        <v>10</v>
      </c>
      <c r="F2044" s="58">
        <v>24291</v>
      </c>
      <c r="G2044" s="70">
        <v>2064</v>
      </c>
      <c r="H2044" s="70">
        <v>23</v>
      </c>
      <c r="I2044" s="58">
        <f t="shared" si="107"/>
        <v>258</v>
      </c>
      <c r="J2044" s="58"/>
      <c r="K2044" s="58"/>
      <c r="L2044" s="64" t="str">
        <f t="shared" si="108"/>
        <v>I</v>
      </c>
    </row>
    <row r="2045" spans="1:12" s="62" customFormat="1" ht="24.75" customHeight="1" x14ac:dyDescent="0.25">
      <c r="A2045" s="69">
        <f t="shared" si="106"/>
        <v>313</v>
      </c>
      <c r="C2045" s="70">
        <v>313</v>
      </c>
      <c r="D2045" s="58" t="s">
        <v>321</v>
      </c>
      <c r="E2045" s="58" t="s">
        <v>10</v>
      </c>
      <c r="F2045" s="58">
        <v>24291</v>
      </c>
      <c r="G2045" s="70">
        <v>2067</v>
      </c>
      <c r="H2045" s="70">
        <v>15</v>
      </c>
      <c r="I2045" s="58">
        <f t="shared" si="107"/>
        <v>258</v>
      </c>
      <c r="J2045" s="58"/>
      <c r="K2045" s="58"/>
      <c r="L2045" s="64" t="str">
        <f t="shared" si="108"/>
        <v>I</v>
      </c>
    </row>
    <row r="2046" spans="1:12" s="62" customFormat="1" ht="24.75" customHeight="1" x14ac:dyDescent="0.25">
      <c r="A2046" s="69">
        <f t="shared" si="106"/>
        <v>313</v>
      </c>
      <c r="C2046" s="70">
        <v>313</v>
      </c>
      <c r="D2046" s="58" t="s">
        <v>321</v>
      </c>
      <c r="E2046" s="58" t="s">
        <v>10</v>
      </c>
      <c r="F2046" s="58">
        <v>24695</v>
      </c>
      <c r="G2046" s="70">
        <v>2085</v>
      </c>
      <c r="H2046" s="70">
        <v>4</v>
      </c>
      <c r="I2046" s="58">
        <f t="shared" si="107"/>
        <v>258</v>
      </c>
      <c r="J2046" s="58"/>
      <c r="K2046" s="58"/>
      <c r="L2046" s="64" t="str">
        <f t="shared" si="108"/>
        <v>I</v>
      </c>
    </row>
    <row r="2047" spans="1:12" s="62" customFormat="1" ht="24.75" customHeight="1" x14ac:dyDescent="0.25">
      <c r="A2047" s="69">
        <f t="shared" si="106"/>
        <v>313</v>
      </c>
      <c r="C2047" s="70">
        <v>313</v>
      </c>
      <c r="D2047" s="58" t="s">
        <v>321</v>
      </c>
      <c r="E2047" s="58" t="s">
        <v>10</v>
      </c>
      <c r="F2047" s="58">
        <v>24695</v>
      </c>
      <c r="G2047" s="70">
        <v>2086</v>
      </c>
      <c r="H2047" s="70">
        <v>5</v>
      </c>
      <c r="I2047" s="58">
        <f t="shared" si="107"/>
        <v>258</v>
      </c>
      <c r="J2047" s="58"/>
      <c r="K2047" s="58"/>
      <c r="L2047" s="64" t="str">
        <f t="shared" si="108"/>
        <v>I</v>
      </c>
    </row>
    <row r="2048" spans="1:12" s="62" customFormat="1" ht="24.75" customHeight="1" x14ac:dyDescent="0.25">
      <c r="A2048" s="69">
        <f t="shared" si="106"/>
        <v>313</v>
      </c>
      <c r="C2048" s="70">
        <v>313</v>
      </c>
      <c r="D2048" s="58" t="s">
        <v>321</v>
      </c>
      <c r="E2048" s="58" t="s">
        <v>10</v>
      </c>
      <c r="F2048" s="58">
        <v>24695</v>
      </c>
      <c r="G2048" s="70">
        <v>2087</v>
      </c>
      <c r="H2048" s="70">
        <v>24</v>
      </c>
      <c r="I2048" s="58">
        <f t="shared" si="107"/>
        <v>258</v>
      </c>
      <c r="J2048" s="58"/>
      <c r="K2048" s="58"/>
      <c r="L2048" s="64" t="str">
        <f t="shared" si="108"/>
        <v>I</v>
      </c>
    </row>
    <row r="2049" spans="1:12" s="62" customFormat="1" ht="24.75" customHeight="1" x14ac:dyDescent="0.25">
      <c r="A2049" s="69">
        <f t="shared" si="106"/>
        <v>313</v>
      </c>
      <c r="C2049" s="70">
        <v>313</v>
      </c>
      <c r="D2049" s="58" t="s">
        <v>321</v>
      </c>
      <c r="E2049" s="58" t="s">
        <v>10</v>
      </c>
      <c r="F2049" s="58">
        <v>24695</v>
      </c>
      <c r="G2049" s="70">
        <v>2090</v>
      </c>
      <c r="H2049" s="70">
        <v>13</v>
      </c>
      <c r="I2049" s="58">
        <f t="shared" si="107"/>
        <v>258</v>
      </c>
      <c r="J2049" s="58"/>
      <c r="K2049" s="58"/>
      <c r="L2049" s="64" t="str">
        <f t="shared" si="108"/>
        <v>I</v>
      </c>
    </row>
    <row r="2050" spans="1:12" s="62" customFormat="1" ht="24.75" customHeight="1" x14ac:dyDescent="0.25">
      <c r="A2050" s="69">
        <f t="shared" si="106"/>
        <v>313</v>
      </c>
      <c r="C2050" s="70">
        <v>313</v>
      </c>
      <c r="D2050" s="58" t="s">
        <v>321</v>
      </c>
      <c r="E2050" s="58" t="s">
        <v>10</v>
      </c>
      <c r="F2050" s="58">
        <v>24290</v>
      </c>
      <c r="G2050" s="70">
        <v>2092</v>
      </c>
      <c r="H2050" s="70">
        <v>23</v>
      </c>
      <c r="I2050" s="58">
        <f t="shared" si="107"/>
        <v>258</v>
      </c>
      <c r="J2050" s="58"/>
      <c r="K2050" s="58"/>
      <c r="L2050" s="64" t="str">
        <f t="shared" si="108"/>
        <v>I</v>
      </c>
    </row>
    <row r="2051" spans="1:12" s="62" customFormat="1" ht="24.75" customHeight="1" x14ac:dyDescent="0.25">
      <c r="A2051" s="69">
        <f t="shared" si="106"/>
        <v>313</v>
      </c>
      <c r="C2051" s="70">
        <v>313</v>
      </c>
      <c r="D2051" s="58" t="s">
        <v>321</v>
      </c>
      <c r="E2051" s="58" t="s">
        <v>10</v>
      </c>
      <c r="F2051" s="58">
        <v>24289</v>
      </c>
      <c r="G2051" s="70">
        <v>2093</v>
      </c>
      <c r="H2051" s="70">
        <v>3</v>
      </c>
      <c r="I2051" s="58">
        <f t="shared" si="107"/>
        <v>258</v>
      </c>
      <c r="J2051" s="58"/>
      <c r="K2051" s="58"/>
      <c r="L2051" s="64" t="str">
        <f t="shared" si="108"/>
        <v>I</v>
      </c>
    </row>
    <row r="2052" spans="1:12" s="62" customFormat="1" ht="24.75" customHeight="1" x14ac:dyDescent="0.25">
      <c r="A2052" s="69">
        <f t="shared" si="106"/>
        <v>313</v>
      </c>
      <c r="C2052" s="70">
        <v>313</v>
      </c>
      <c r="D2052" s="58" t="s">
        <v>321</v>
      </c>
      <c r="E2052" s="58" t="s">
        <v>10</v>
      </c>
      <c r="F2052" s="58">
        <v>24291</v>
      </c>
      <c r="G2052" s="70">
        <v>2094</v>
      </c>
      <c r="H2052" s="70">
        <v>3</v>
      </c>
      <c r="I2052" s="58">
        <f t="shared" si="107"/>
        <v>258</v>
      </c>
      <c r="J2052" s="58"/>
      <c r="K2052" s="58"/>
      <c r="L2052" s="64" t="str">
        <f t="shared" si="108"/>
        <v>I</v>
      </c>
    </row>
    <row r="2053" spans="1:12" s="62" customFormat="1" ht="24.75" customHeight="1" x14ac:dyDescent="0.25">
      <c r="A2053" s="69">
        <f t="shared" ref="A2053:A2116" si="109">+C2053</f>
        <v>313</v>
      </c>
      <c r="C2053" s="70">
        <v>313</v>
      </c>
      <c r="D2053" s="58" t="s">
        <v>321</v>
      </c>
      <c r="E2053" s="58" t="s">
        <v>10</v>
      </c>
      <c r="F2053" s="58">
        <v>24290</v>
      </c>
      <c r="G2053" s="70">
        <v>2095</v>
      </c>
      <c r="H2053" s="70">
        <v>23</v>
      </c>
      <c r="I2053" s="58">
        <f t="shared" ref="I2053:I2116" si="110">SUMIF($C$4:$C$3331,A2053,$H$4:$H$3331)</f>
        <v>258</v>
      </c>
      <c r="J2053" s="58"/>
      <c r="K2053" s="58"/>
      <c r="L2053" s="64" t="str">
        <f t="shared" ref="L2053:L2116" si="111">IFERROR(VLOOKUP(D2053,$N$4:$P$31,3,0),"-")</f>
        <v>I</v>
      </c>
    </row>
    <row r="2054" spans="1:12" s="62" customFormat="1" ht="24.75" customHeight="1" x14ac:dyDescent="0.25">
      <c r="A2054" s="69">
        <f t="shared" si="109"/>
        <v>326</v>
      </c>
      <c r="C2054" s="70">
        <v>326</v>
      </c>
      <c r="D2054" s="58" t="s">
        <v>321</v>
      </c>
      <c r="E2054" s="58" t="s">
        <v>10</v>
      </c>
      <c r="F2054" s="58">
        <v>24801</v>
      </c>
      <c r="G2054" s="70">
        <v>2017</v>
      </c>
      <c r="H2054" s="70">
        <v>3</v>
      </c>
      <c r="I2054" s="58">
        <f t="shared" si="110"/>
        <v>38</v>
      </c>
      <c r="J2054" s="58"/>
      <c r="K2054" s="58"/>
      <c r="L2054" s="64" t="str">
        <f t="shared" si="111"/>
        <v>I</v>
      </c>
    </row>
    <row r="2055" spans="1:12" s="62" customFormat="1" ht="24.75" customHeight="1" x14ac:dyDescent="0.25">
      <c r="A2055" s="69">
        <f t="shared" si="109"/>
        <v>326</v>
      </c>
      <c r="C2055" s="70">
        <v>326</v>
      </c>
      <c r="D2055" s="58" t="s">
        <v>321</v>
      </c>
      <c r="E2055" s="58" t="s">
        <v>10</v>
      </c>
      <c r="F2055" s="58">
        <v>24801</v>
      </c>
      <c r="G2055" s="70">
        <v>2018</v>
      </c>
      <c r="H2055" s="70">
        <v>5</v>
      </c>
      <c r="I2055" s="58">
        <f t="shared" si="110"/>
        <v>38</v>
      </c>
      <c r="J2055" s="58"/>
      <c r="K2055" s="58"/>
      <c r="L2055" s="64" t="str">
        <f t="shared" si="111"/>
        <v>I</v>
      </c>
    </row>
    <row r="2056" spans="1:12" s="62" customFormat="1" ht="24.75" customHeight="1" x14ac:dyDescent="0.25">
      <c r="A2056" s="69">
        <f t="shared" si="109"/>
        <v>326</v>
      </c>
      <c r="C2056" s="70">
        <v>326</v>
      </c>
      <c r="D2056" s="58" t="s">
        <v>321</v>
      </c>
      <c r="E2056" s="58" t="s">
        <v>10</v>
      </c>
      <c r="F2056" s="58">
        <v>24801</v>
      </c>
      <c r="G2056" s="70">
        <v>2019</v>
      </c>
      <c r="H2056" s="70">
        <v>24</v>
      </c>
      <c r="I2056" s="58">
        <f t="shared" si="110"/>
        <v>38</v>
      </c>
      <c r="J2056" s="58"/>
      <c r="K2056" s="58"/>
      <c r="L2056" s="64" t="str">
        <f t="shared" si="111"/>
        <v>I</v>
      </c>
    </row>
    <row r="2057" spans="1:12" s="62" customFormat="1" ht="24.75" customHeight="1" x14ac:dyDescent="0.25">
      <c r="A2057" s="69">
        <f t="shared" si="109"/>
        <v>326</v>
      </c>
      <c r="C2057" s="70">
        <v>326</v>
      </c>
      <c r="D2057" s="58" t="s">
        <v>321</v>
      </c>
      <c r="E2057" s="58" t="s">
        <v>10</v>
      </c>
      <c r="F2057" s="58">
        <v>24801</v>
      </c>
      <c r="G2057" s="70">
        <v>2022</v>
      </c>
      <c r="H2057" s="70">
        <v>6</v>
      </c>
      <c r="I2057" s="58">
        <f t="shared" si="110"/>
        <v>38</v>
      </c>
      <c r="J2057" s="58"/>
      <c r="K2057" s="58"/>
      <c r="L2057" s="64" t="str">
        <f t="shared" si="111"/>
        <v>I</v>
      </c>
    </row>
    <row r="2058" spans="1:12" s="62" customFormat="1" ht="24.75" customHeight="1" x14ac:dyDescent="0.25">
      <c r="A2058" s="69">
        <f t="shared" si="109"/>
        <v>333</v>
      </c>
      <c r="C2058" s="70">
        <v>333</v>
      </c>
      <c r="D2058" s="58" t="s">
        <v>321</v>
      </c>
      <c r="E2058" s="58" t="s">
        <v>10</v>
      </c>
      <c r="F2058" s="58">
        <v>24806</v>
      </c>
      <c r="G2058" s="70">
        <v>2021</v>
      </c>
      <c r="H2058" s="70">
        <v>12</v>
      </c>
      <c r="I2058" s="58">
        <f t="shared" si="110"/>
        <v>12</v>
      </c>
      <c r="J2058" s="58"/>
      <c r="K2058" s="58"/>
      <c r="L2058" s="64" t="str">
        <f t="shared" si="111"/>
        <v>I</v>
      </c>
    </row>
    <row r="2059" spans="1:12" s="62" customFormat="1" ht="24.75" customHeight="1" x14ac:dyDescent="0.25">
      <c r="A2059" s="69">
        <f t="shared" si="109"/>
        <v>338</v>
      </c>
      <c r="C2059" s="70">
        <v>338</v>
      </c>
      <c r="D2059" s="58" t="s">
        <v>321</v>
      </c>
      <c r="E2059" s="58" t="s">
        <v>10</v>
      </c>
      <c r="F2059" s="58">
        <v>24579</v>
      </c>
      <c r="G2059" s="70">
        <v>2056</v>
      </c>
      <c r="H2059" s="70">
        <v>3</v>
      </c>
      <c r="I2059" s="58">
        <f t="shared" si="110"/>
        <v>79</v>
      </c>
      <c r="J2059" s="58"/>
      <c r="K2059" s="58"/>
      <c r="L2059" s="64" t="str">
        <f t="shared" si="111"/>
        <v>I</v>
      </c>
    </row>
    <row r="2060" spans="1:12" s="62" customFormat="1" ht="24.75" customHeight="1" x14ac:dyDescent="0.25">
      <c r="A2060" s="69">
        <f t="shared" si="109"/>
        <v>338</v>
      </c>
      <c r="C2060" s="70">
        <v>338</v>
      </c>
      <c r="D2060" s="58" t="s">
        <v>321</v>
      </c>
      <c r="E2060" s="58" t="s">
        <v>10</v>
      </c>
      <c r="F2060" s="58">
        <v>24579</v>
      </c>
      <c r="G2060" s="70">
        <v>2057</v>
      </c>
      <c r="H2060" s="70">
        <v>3</v>
      </c>
      <c r="I2060" s="58">
        <f t="shared" si="110"/>
        <v>79</v>
      </c>
      <c r="J2060" s="58"/>
      <c r="K2060" s="58"/>
      <c r="L2060" s="64" t="str">
        <f t="shared" si="111"/>
        <v>I</v>
      </c>
    </row>
    <row r="2061" spans="1:12" s="62" customFormat="1" ht="24.75" customHeight="1" x14ac:dyDescent="0.25">
      <c r="A2061" s="69">
        <f t="shared" si="109"/>
        <v>338</v>
      </c>
      <c r="C2061" s="70">
        <v>338</v>
      </c>
      <c r="D2061" s="58" t="s">
        <v>321</v>
      </c>
      <c r="E2061" s="58" t="s">
        <v>10</v>
      </c>
      <c r="F2061" s="58">
        <v>24579</v>
      </c>
      <c r="G2061" s="70">
        <v>2058</v>
      </c>
      <c r="H2061" s="70">
        <v>24</v>
      </c>
      <c r="I2061" s="58">
        <f t="shared" si="110"/>
        <v>79</v>
      </c>
      <c r="J2061" s="58"/>
      <c r="K2061" s="58"/>
      <c r="L2061" s="64" t="str">
        <f t="shared" si="111"/>
        <v>I</v>
      </c>
    </row>
    <row r="2062" spans="1:12" s="62" customFormat="1" ht="24.75" customHeight="1" x14ac:dyDescent="0.25">
      <c r="A2062" s="69">
        <f t="shared" si="109"/>
        <v>338</v>
      </c>
      <c r="C2062" s="70">
        <v>338</v>
      </c>
      <c r="D2062" s="58" t="s">
        <v>321</v>
      </c>
      <c r="E2062" s="58" t="s">
        <v>10</v>
      </c>
      <c r="F2062" s="58">
        <v>24579</v>
      </c>
      <c r="G2062" s="70">
        <v>2059</v>
      </c>
      <c r="H2062" s="70">
        <v>11</v>
      </c>
      <c r="I2062" s="58">
        <f t="shared" si="110"/>
        <v>79</v>
      </c>
      <c r="J2062" s="58"/>
      <c r="K2062" s="58"/>
      <c r="L2062" s="64" t="str">
        <f t="shared" si="111"/>
        <v>I</v>
      </c>
    </row>
    <row r="2063" spans="1:12" s="62" customFormat="1" ht="24.75" customHeight="1" x14ac:dyDescent="0.25">
      <c r="A2063" s="69">
        <f t="shared" si="109"/>
        <v>338</v>
      </c>
      <c r="C2063" s="70">
        <v>338</v>
      </c>
      <c r="D2063" s="58" t="s">
        <v>321</v>
      </c>
      <c r="E2063" s="58" t="s">
        <v>10</v>
      </c>
      <c r="F2063" s="58">
        <v>24580</v>
      </c>
      <c r="G2063" s="70">
        <v>2060</v>
      </c>
      <c r="H2063" s="70">
        <v>15</v>
      </c>
      <c r="I2063" s="58">
        <f t="shared" si="110"/>
        <v>79</v>
      </c>
      <c r="J2063" s="58"/>
      <c r="K2063" s="58"/>
      <c r="L2063" s="64" t="str">
        <f t="shared" si="111"/>
        <v>I</v>
      </c>
    </row>
    <row r="2064" spans="1:12" s="62" customFormat="1" ht="24.75" customHeight="1" x14ac:dyDescent="0.25">
      <c r="A2064" s="69">
        <f t="shared" si="109"/>
        <v>338</v>
      </c>
      <c r="C2064" s="70">
        <v>338</v>
      </c>
      <c r="D2064" s="58" t="s">
        <v>321</v>
      </c>
      <c r="E2064" s="58" t="s">
        <v>10</v>
      </c>
      <c r="F2064" s="58">
        <v>24580</v>
      </c>
      <c r="G2064" s="70">
        <v>2062</v>
      </c>
      <c r="H2064" s="70">
        <v>23</v>
      </c>
      <c r="I2064" s="58">
        <f t="shared" si="110"/>
        <v>79</v>
      </c>
      <c r="J2064" s="58"/>
      <c r="K2064" s="58"/>
      <c r="L2064" s="64" t="str">
        <f t="shared" si="111"/>
        <v>I</v>
      </c>
    </row>
    <row r="2065" spans="1:12" s="62" customFormat="1" ht="24.75" customHeight="1" x14ac:dyDescent="0.25">
      <c r="A2065" s="69">
        <f t="shared" si="109"/>
        <v>342</v>
      </c>
      <c r="C2065" s="70">
        <v>342</v>
      </c>
      <c r="D2065" s="58" t="s">
        <v>321</v>
      </c>
      <c r="E2065" s="58" t="s">
        <v>10</v>
      </c>
      <c r="F2065" s="58">
        <v>24200</v>
      </c>
      <c r="G2065" s="70">
        <v>2043</v>
      </c>
      <c r="H2065" s="70">
        <v>3</v>
      </c>
      <c r="I2065" s="58">
        <f t="shared" si="110"/>
        <v>43</v>
      </c>
      <c r="J2065" s="58"/>
      <c r="K2065" s="58"/>
      <c r="L2065" s="64" t="str">
        <f t="shared" si="111"/>
        <v>I</v>
      </c>
    </row>
    <row r="2066" spans="1:12" s="62" customFormat="1" ht="24.75" customHeight="1" x14ac:dyDescent="0.25">
      <c r="A2066" s="69">
        <f t="shared" si="109"/>
        <v>342</v>
      </c>
      <c r="C2066" s="70">
        <v>342</v>
      </c>
      <c r="D2066" s="58" t="s">
        <v>321</v>
      </c>
      <c r="E2066" s="58" t="s">
        <v>10</v>
      </c>
      <c r="F2066" s="58">
        <v>24200</v>
      </c>
      <c r="G2066" s="70">
        <v>2045</v>
      </c>
      <c r="H2066" s="70">
        <v>12</v>
      </c>
      <c r="I2066" s="58">
        <f t="shared" si="110"/>
        <v>43</v>
      </c>
      <c r="J2066" s="58"/>
      <c r="K2066" s="58"/>
      <c r="L2066" s="64" t="str">
        <f t="shared" si="111"/>
        <v>I</v>
      </c>
    </row>
    <row r="2067" spans="1:12" s="62" customFormat="1" ht="24.75" customHeight="1" x14ac:dyDescent="0.25">
      <c r="A2067" s="69">
        <f t="shared" si="109"/>
        <v>342</v>
      </c>
      <c r="C2067" s="70">
        <v>342</v>
      </c>
      <c r="D2067" s="58" t="s">
        <v>321</v>
      </c>
      <c r="E2067" s="58" t="s">
        <v>10</v>
      </c>
      <c r="F2067" s="58">
        <v>24200</v>
      </c>
      <c r="G2067" s="70">
        <v>2048</v>
      </c>
      <c r="H2067" s="70">
        <v>19</v>
      </c>
      <c r="I2067" s="58">
        <f t="shared" si="110"/>
        <v>43</v>
      </c>
      <c r="J2067" s="58"/>
      <c r="K2067" s="58"/>
      <c r="L2067" s="64" t="str">
        <f t="shared" si="111"/>
        <v>I</v>
      </c>
    </row>
    <row r="2068" spans="1:12" s="62" customFormat="1" ht="24.75" customHeight="1" x14ac:dyDescent="0.25">
      <c r="A2068" s="69">
        <f t="shared" si="109"/>
        <v>342</v>
      </c>
      <c r="C2068" s="70">
        <v>342</v>
      </c>
      <c r="D2068" s="58" t="s">
        <v>321</v>
      </c>
      <c r="E2068" s="58" t="s">
        <v>10</v>
      </c>
      <c r="F2068" s="58">
        <v>24200</v>
      </c>
      <c r="G2068" s="70">
        <v>2049</v>
      </c>
      <c r="H2068" s="70">
        <v>3</v>
      </c>
      <c r="I2068" s="58">
        <f t="shared" si="110"/>
        <v>43</v>
      </c>
      <c r="J2068" s="58"/>
      <c r="K2068" s="58"/>
      <c r="L2068" s="64" t="str">
        <f t="shared" si="111"/>
        <v>I</v>
      </c>
    </row>
    <row r="2069" spans="1:12" s="62" customFormat="1" ht="24.75" customHeight="1" x14ac:dyDescent="0.25">
      <c r="A2069" s="69">
        <f t="shared" si="109"/>
        <v>343</v>
      </c>
      <c r="C2069" s="70">
        <v>343</v>
      </c>
      <c r="D2069" s="58" t="s">
        <v>321</v>
      </c>
      <c r="E2069" s="58" t="s">
        <v>10</v>
      </c>
      <c r="F2069" s="58">
        <v>24189</v>
      </c>
      <c r="G2069" s="70">
        <v>2039</v>
      </c>
      <c r="H2069" s="70">
        <v>12</v>
      </c>
      <c r="I2069" s="58">
        <f t="shared" si="110"/>
        <v>12</v>
      </c>
      <c r="J2069" s="58"/>
      <c r="K2069" s="58"/>
      <c r="L2069" s="64" t="str">
        <f t="shared" si="111"/>
        <v>I</v>
      </c>
    </row>
    <row r="2070" spans="1:12" s="62" customFormat="1" ht="24.75" customHeight="1" x14ac:dyDescent="0.25">
      <c r="A2070" s="69">
        <f t="shared" si="109"/>
        <v>363</v>
      </c>
      <c r="C2070" s="70">
        <v>363</v>
      </c>
      <c r="D2070" s="58" t="s">
        <v>321</v>
      </c>
      <c r="E2070" s="58" t="s">
        <v>10</v>
      </c>
      <c r="F2070" s="58">
        <v>24225</v>
      </c>
      <c r="G2070" s="70">
        <v>2054</v>
      </c>
      <c r="H2070" s="70">
        <v>10</v>
      </c>
      <c r="I2070" s="58">
        <f t="shared" si="110"/>
        <v>10</v>
      </c>
      <c r="J2070" s="58"/>
      <c r="K2070" s="58"/>
      <c r="L2070" s="64" t="str">
        <f t="shared" si="111"/>
        <v>I</v>
      </c>
    </row>
    <row r="2071" spans="1:12" s="62" customFormat="1" ht="24.75" customHeight="1" x14ac:dyDescent="0.25">
      <c r="A2071" s="69">
        <f t="shared" si="109"/>
        <v>386</v>
      </c>
      <c r="C2071" s="70">
        <v>386</v>
      </c>
      <c r="D2071" s="58" t="s">
        <v>321</v>
      </c>
      <c r="E2071" s="58" t="s">
        <v>10</v>
      </c>
      <c r="F2071" s="58">
        <v>25379</v>
      </c>
      <c r="G2071" s="70">
        <v>2036</v>
      </c>
      <c r="H2071" s="70">
        <v>3</v>
      </c>
      <c r="I2071" s="58">
        <f t="shared" si="110"/>
        <v>23</v>
      </c>
      <c r="J2071" s="58"/>
      <c r="K2071" s="58"/>
      <c r="L2071" s="64" t="str">
        <f t="shared" si="111"/>
        <v>I</v>
      </c>
    </row>
    <row r="2072" spans="1:12" s="62" customFormat="1" ht="24.75" customHeight="1" x14ac:dyDescent="0.25">
      <c r="A2072" s="69">
        <f t="shared" si="109"/>
        <v>386</v>
      </c>
      <c r="C2072" s="70">
        <v>386</v>
      </c>
      <c r="D2072" s="58" t="s">
        <v>321</v>
      </c>
      <c r="E2072" s="58" t="s">
        <v>10</v>
      </c>
      <c r="F2072" s="58">
        <v>24179</v>
      </c>
      <c r="G2072" s="70">
        <v>2037</v>
      </c>
      <c r="H2072" s="70">
        <v>8</v>
      </c>
      <c r="I2072" s="58">
        <f t="shared" si="110"/>
        <v>23</v>
      </c>
      <c r="J2072" s="58"/>
      <c r="K2072" s="58"/>
      <c r="L2072" s="64" t="str">
        <f t="shared" si="111"/>
        <v>I</v>
      </c>
    </row>
    <row r="2073" spans="1:12" s="62" customFormat="1" ht="24.75" customHeight="1" x14ac:dyDescent="0.25">
      <c r="A2073" s="69">
        <f t="shared" si="109"/>
        <v>386</v>
      </c>
      <c r="C2073" s="70">
        <v>386</v>
      </c>
      <c r="D2073" s="58" t="s">
        <v>321</v>
      </c>
      <c r="E2073" s="58" t="s">
        <v>10</v>
      </c>
      <c r="F2073" s="58">
        <v>24179</v>
      </c>
      <c r="G2073" s="70">
        <v>2041</v>
      </c>
      <c r="H2073" s="70">
        <v>12</v>
      </c>
      <c r="I2073" s="58">
        <f t="shared" si="110"/>
        <v>23</v>
      </c>
      <c r="J2073" s="58"/>
      <c r="K2073" s="58"/>
      <c r="L2073" s="64" t="str">
        <f t="shared" si="111"/>
        <v>I</v>
      </c>
    </row>
    <row r="2074" spans="1:12" s="62" customFormat="1" ht="24.75" customHeight="1" x14ac:dyDescent="0.25">
      <c r="A2074" s="69">
        <f t="shared" si="109"/>
        <v>394</v>
      </c>
      <c r="C2074" s="70">
        <v>394</v>
      </c>
      <c r="D2074" s="58" t="s">
        <v>321</v>
      </c>
      <c r="E2074" s="58" t="s">
        <v>10</v>
      </c>
      <c r="F2074" s="58">
        <v>24613</v>
      </c>
      <c r="G2074" s="70">
        <v>1996</v>
      </c>
      <c r="H2074" s="70">
        <v>11</v>
      </c>
      <c r="I2074" s="58">
        <f t="shared" si="110"/>
        <v>18</v>
      </c>
      <c r="J2074" s="58"/>
      <c r="K2074" s="58"/>
      <c r="L2074" s="64" t="str">
        <f t="shared" si="111"/>
        <v>I</v>
      </c>
    </row>
    <row r="2075" spans="1:12" s="62" customFormat="1" ht="24.75" customHeight="1" x14ac:dyDescent="0.25">
      <c r="A2075" s="69">
        <f t="shared" si="109"/>
        <v>394</v>
      </c>
      <c r="C2075" s="70">
        <v>394</v>
      </c>
      <c r="D2075" s="58" t="s">
        <v>321</v>
      </c>
      <c r="E2075" s="58" t="s">
        <v>10</v>
      </c>
      <c r="F2075" s="58">
        <v>24613</v>
      </c>
      <c r="G2075" s="70">
        <v>1999</v>
      </c>
      <c r="H2075" s="70">
        <v>7</v>
      </c>
      <c r="I2075" s="58">
        <f t="shared" si="110"/>
        <v>18</v>
      </c>
      <c r="J2075" s="58"/>
      <c r="K2075" s="58"/>
      <c r="L2075" s="64" t="str">
        <f t="shared" si="111"/>
        <v>I</v>
      </c>
    </row>
    <row r="2076" spans="1:12" s="62" customFormat="1" ht="24.75" customHeight="1" x14ac:dyDescent="0.25">
      <c r="A2076" s="69" t="str">
        <f t="shared" si="109"/>
        <v>PENDING      22 JULY 2022</v>
      </c>
      <c r="C2076" s="71" t="str">
        <f t="shared" ref="C2076:C2099" si="112">CONCATENATE("PENDING"," ", " ", " ", " "," ", " ", "", "",D2076)</f>
        <v>PENDING      22 JULY 2022</v>
      </c>
      <c r="D2076" s="58" t="s">
        <v>321</v>
      </c>
      <c r="E2076" s="58" t="s">
        <v>10</v>
      </c>
      <c r="F2076" s="58">
        <v>25123</v>
      </c>
      <c r="G2076" s="70">
        <v>1941</v>
      </c>
      <c r="H2076" s="70">
        <v>5</v>
      </c>
      <c r="I2076" s="58">
        <f t="shared" si="110"/>
        <v>799</v>
      </c>
      <c r="J2076" s="58"/>
      <c r="K2076" s="58"/>
      <c r="L2076" s="64" t="str">
        <f t="shared" si="111"/>
        <v>I</v>
      </c>
    </row>
    <row r="2077" spans="1:12" s="62" customFormat="1" ht="24.75" customHeight="1" x14ac:dyDescent="0.25">
      <c r="A2077" s="69" t="str">
        <f t="shared" si="109"/>
        <v>PENDING      22 JULY 2022</v>
      </c>
      <c r="C2077" s="71" t="str">
        <f t="shared" si="112"/>
        <v>PENDING      22 JULY 2022</v>
      </c>
      <c r="D2077" s="58" t="s">
        <v>321</v>
      </c>
      <c r="E2077" s="58" t="s">
        <v>10</v>
      </c>
      <c r="F2077" s="58">
        <v>25123</v>
      </c>
      <c r="G2077" s="70">
        <v>1943</v>
      </c>
      <c r="H2077" s="70">
        <v>24</v>
      </c>
      <c r="I2077" s="58">
        <f t="shared" si="110"/>
        <v>799</v>
      </c>
      <c r="J2077" s="58"/>
      <c r="K2077" s="58"/>
      <c r="L2077" s="64" t="str">
        <f t="shared" si="111"/>
        <v>I</v>
      </c>
    </row>
    <row r="2078" spans="1:12" s="62" customFormat="1" ht="24.75" customHeight="1" x14ac:dyDescent="0.25">
      <c r="A2078" s="69" t="str">
        <f t="shared" si="109"/>
        <v>PENDING      22 JULY 2022</v>
      </c>
      <c r="C2078" s="71" t="str">
        <f t="shared" si="112"/>
        <v>PENDING      22 JULY 2022</v>
      </c>
      <c r="D2078" s="58" t="s">
        <v>321</v>
      </c>
      <c r="E2078" s="58" t="s">
        <v>10</v>
      </c>
      <c r="F2078" s="58">
        <v>25123</v>
      </c>
      <c r="G2078" s="70">
        <v>1945</v>
      </c>
      <c r="H2078" s="70">
        <v>4</v>
      </c>
      <c r="I2078" s="58">
        <f t="shared" si="110"/>
        <v>799</v>
      </c>
      <c r="J2078" s="58"/>
      <c r="K2078" s="58"/>
      <c r="L2078" s="64" t="str">
        <f t="shared" si="111"/>
        <v>I</v>
      </c>
    </row>
    <row r="2079" spans="1:12" s="62" customFormat="1" ht="24.75" customHeight="1" x14ac:dyDescent="0.25">
      <c r="A2079" s="69" t="str">
        <f t="shared" si="109"/>
        <v>PENDING      22 JULY 2022</v>
      </c>
      <c r="C2079" s="71" t="str">
        <f t="shared" si="112"/>
        <v>PENDING      22 JULY 2022</v>
      </c>
      <c r="D2079" s="58" t="s">
        <v>321</v>
      </c>
      <c r="E2079" s="58" t="s">
        <v>10</v>
      </c>
      <c r="F2079" s="58">
        <v>25183</v>
      </c>
      <c r="G2079" s="70">
        <v>1946</v>
      </c>
      <c r="H2079" s="70">
        <v>22</v>
      </c>
      <c r="I2079" s="58">
        <f t="shared" si="110"/>
        <v>799</v>
      </c>
      <c r="J2079" s="58"/>
      <c r="K2079" s="58"/>
      <c r="L2079" s="64" t="str">
        <f t="shared" si="111"/>
        <v>I</v>
      </c>
    </row>
    <row r="2080" spans="1:12" s="62" customFormat="1" ht="24.75" customHeight="1" x14ac:dyDescent="0.25">
      <c r="A2080" s="69" t="str">
        <f t="shared" si="109"/>
        <v>PENDING      22 JULY 2022</v>
      </c>
      <c r="C2080" s="71" t="str">
        <f t="shared" si="112"/>
        <v>PENDING      22 JULY 2022</v>
      </c>
      <c r="D2080" s="58" t="s">
        <v>321</v>
      </c>
      <c r="E2080" s="58" t="s">
        <v>10</v>
      </c>
      <c r="F2080" s="58">
        <v>24625</v>
      </c>
      <c r="G2080" s="70">
        <v>1997</v>
      </c>
      <c r="H2080" s="70">
        <v>5</v>
      </c>
      <c r="I2080" s="58">
        <f t="shared" si="110"/>
        <v>799</v>
      </c>
      <c r="J2080" s="58"/>
      <c r="K2080" s="58"/>
      <c r="L2080" s="64" t="str">
        <f t="shared" si="111"/>
        <v>I</v>
      </c>
    </row>
    <row r="2081" spans="1:12" s="62" customFormat="1" ht="24.75" customHeight="1" x14ac:dyDescent="0.25">
      <c r="A2081" s="69" t="str">
        <f t="shared" si="109"/>
        <v>PENDING      22 JULY 2022</v>
      </c>
      <c r="C2081" s="71" t="str">
        <f t="shared" si="112"/>
        <v>PENDING      22 JULY 2022</v>
      </c>
      <c r="D2081" s="58" t="s">
        <v>321</v>
      </c>
      <c r="E2081" s="58" t="s">
        <v>10</v>
      </c>
      <c r="F2081" s="58">
        <v>24625</v>
      </c>
      <c r="G2081" s="70">
        <v>1998</v>
      </c>
      <c r="H2081" s="70">
        <v>16</v>
      </c>
      <c r="I2081" s="58">
        <f t="shared" si="110"/>
        <v>799</v>
      </c>
      <c r="J2081" s="58"/>
      <c r="K2081" s="58"/>
      <c r="L2081" s="64" t="str">
        <f t="shared" si="111"/>
        <v>I</v>
      </c>
    </row>
    <row r="2082" spans="1:12" s="62" customFormat="1" ht="24.75" customHeight="1" x14ac:dyDescent="0.25">
      <c r="A2082" s="69" t="str">
        <f t="shared" si="109"/>
        <v>PENDING      22 JULY 2022</v>
      </c>
      <c r="C2082" s="71" t="str">
        <f t="shared" si="112"/>
        <v>PENDING      22 JULY 2022</v>
      </c>
      <c r="D2082" s="58" t="s">
        <v>321</v>
      </c>
      <c r="E2082" s="58" t="s">
        <v>10</v>
      </c>
      <c r="F2082" s="58">
        <v>24625</v>
      </c>
      <c r="G2082" s="70">
        <v>2000</v>
      </c>
      <c r="H2082" s="70">
        <v>9</v>
      </c>
      <c r="I2082" s="58">
        <f t="shared" si="110"/>
        <v>799</v>
      </c>
      <c r="J2082" s="58"/>
      <c r="K2082" s="58"/>
      <c r="L2082" s="64" t="str">
        <f t="shared" si="111"/>
        <v>I</v>
      </c>
    </row>
    <row r="2083" spans="1:12" s="62" customFormat="1" ht="24.75" customHeight="1" x14ac:dyDescent="0.25">
      <c r="A2083" s="69" t="str">
        <f t="shared" si="109"/>
        <v>PENDING      22 JULY 2022</v>
      </c>
      <c r="C2083" s="71" t="str">
        <f t="shared" si="112"/>
        <v>PENDING      22 JULY 2022</v>
      </c>
      <c r="D2083" s="58" t="s">
        <v>321</v>
      </c>
      <c r="E2083" s="58" t="s">
        <v>10</v>
      </c>
      <c r="F2083" s="58">
        <v>24680</v>
      </c>
      <c r="G2083" s="70">
        <v>2001</v>
      </c>
      <c r="H2083" s="70">
        <v>17</v>
      </c>
      <c r="I2083" s="58">
        <f t="shared" si="110"/>
        <v>799</v>
      </c>
      <c r="J2083" s="58"/>
      <c r="K2083" s="58"/>
      <c r="L2083" s="64" t="str">
        <f t="shared" si="111"/>
        <v>I</v>
      </c>
    </row>
    <row r="2084" spans="1:12" s="62" customFormat="1" ht="24.75" customHeight="1" x14ac:dyDescent="0.25">
      <c r="A2084" s="69" t="str">
        <f t="shared" si="109"/>
        <v>PENDING      22 JULY 2022</v>
      </c>
      <c r="C2084" s="71" t="str">
        <f t="shared" si="112"/>
        <v>PENDING      22 JULY 2022</v>
      </c>
      <c r="D2084" s="58" t="s">
        <v>321</v>
      </c>
      <c r="E2084" s="58" t="s">
        <v>10</v>
      </c>
      <c r="F2084" s="58">
        <v>24680</v>
      </c>
      <c r="G2084" s="70">
        <v>2002</v>
      </c>
      <c r="H2084" s="70">
        <v>21</v>
      </c>
      <c r="I2084" s="58">
        <f t="shared" si="110"/>
        <v>799</v>
      </c>
      <c r="J2084" s="58"/>
      <c r="K2084" s="58"/>
      <c r="L2084" s="64" t="str">
        <f t="shared" si="111"/>
        <v>I</v>
      </c>
    </row>
    <row r="2085" spans="1:12" s="62" customFormat="1" ht="24.75" customHeight="1" x14ac:dyDescent="0.25">
      <c r="A2085" s="69" t="str">
        <f t="shared" si="109"/>
        <v>PENDING      22 JULY 2022</v>
      </c>
      <c r="C2085" s="71" t="str">
        <f t="shared" si="112"/>
        <v>PENDING      22 JULY 2022</v>
      </c>
      <c r="D2085" s="58" t="s">
        <v>321</v>
      </c>
      <c r="E2085" s="58" t="s">
        <v>10</v>
      </c>
      <c r="F2085" s="58">
        <v>24683</v>
      </c>
      <c r="G2085" s="70">
        <v>2003</v>
      </c>
      <c r="H2085" s="70">
        <v>5</v>
      </c>
      <c r="I2085" s="58">
        <f t="shared" si="110"/>
        <v>799</v>
      </c>
      <c r="J2085" s="58"/>
      <c r="K2085" s="58"/>
      <c r="L2085" s="64" t="str">
        <f t="shared" si="111"/>
        <v>I</v>
      </c>
    </row>
    <row r="2086" spans="1:12" s="62" customFormat="1" ht="24.75" customHeight="1" x14ac:dyDescent="0.25">
      <c r="A2086" s="69" t="str">
        <f t="shared" si="109"/>
        <v>PENDING      22 JULY 2022</v>
      </c>
      <c r="C2086" s="71" t="str">
        <f t="shared" si="112"/>
        <v>PENDING      22 JULY 2022</v>
      </c>
      <c r="D2086" s="58" t="s">
        <v>321</v>
      </c>
      <c r="E2086" s="58" t="s">
        <v>10</v>
      </c>
      <c r="F2086" s="58">
        <v>24683</v>
      </c>
      <c r="G2086" s="70">
        <v>2004</v>
      </c>
      <c r="H2086" s="70">
        <v>24</v>
      </c>
      <c r="I2086" s="58">
        <f t="shared" si="110"/>
        <v>799</v>
      </c>
      <c r="J2086" s="58"/>
      <c r="K2086" s="58"/>
      <c r="L2086" s="64" t="str">
        <f t="shared" si="111"/>
        <v>I</v>
      </c>
    </row>
    <row r="2087" spans="1:12" s="62" customFormat="1" ht="24.75" customHeight="1" x14ac:dyDescent="0.25">
      <c r="A2087" s="69" t="str">
        <f t="shared" si="109"/>
        <v>PENDING      22 JULY 2022</v>
      </c>
      <c r="C2087" s="71" t="str">
        <f t="shared" si="112"/>
        <v>PENDING      22 JULY 2022</v>
      </c>
      <c r="D2087" s="58" t="s">
        <v>321</v>
      </c>
      <c r="E2087" s="58" t="s">
        <v>10</v>
      </c>
      <c r="F2087" s="58">
        <v>24602</v>
      </c>
      <c r="G2087" s="70">
        <v>2011</v>
      </c>
      <c r="H2087" s="70">
        <v>12</v>
      </c>
      <c r="I2087" s="58">
        <f t="shared" si="110"/>
        <v>799</v>
      </c>
      <c r="J2087" s="58"/>
      <c r="K2087" s="58"/>
      <c r="L2087" s="64" t="str">
        <f t="shared" si="111"/>
        <v>I</v>
      </c>
    </row>
    <row r="2088" spans="1:12" s="62" customFormat="1" ht="24.75" customHeight="1" x14ac:dyDescent="0.25">
      <c r="A2088" s="69" t="str">
        <f t="shared" si="109"/>
        <v>PENDING      22 JULY 2022</v>
      </c>
      <c r="C2088" s="71" t="str">
        <f t="shared" si="112"/>
        <v>PENDING      22 JULY 2022</v>
      </c>
      <c r="D2088" s="58" t="s">
        <v>321</v>
      </c>
      <c r="E2088" s="58" t="s">
        <v>10</v>
      </c>
      <c r="F2088" s="58">
        <v>24602</v>
      </c>
      <c r="G2088" s="70">
        <v>2012</v>
      </c>
      <c r="H2088" s="70">
        <v>15</v>
      </c>
      <c r="I2088" s="58">
        <f t="shared" si="110"/>
        <v>799</v>
      </c>
      <c r="J2088" s="58"/>
      <c r="K2088" s="58"/>
      <c r="L2088" s="64" t="str">
        <f t="shared" si="111"/>
        <v>I</v>
      </c>
    </row>
    <row r="2089" spans="1:12" s="62" customFormat="1" ht="24.75" customHeight="1" x14ac:dyDescent="0.25">
      <c r="A2089" s="69" t="str">
        <f t="shared" si="109"/>
        <v>PENDING      22 JULY 2022</v>
      </c>
      <c r="C2089" s="71" t="str">
        <f t="shared" si="112"/>
        <v>PENDING      22 JULY 2022</v>
      </c>
      <c r="D2089" s="58" t="s">
        <v>321</v>
      </c>
      <c r="E2089" s="58" t="s">
        <v>10</v>
      </c>
      <c r="F2089" s="58">
        <v>24174</v>
      </c>
      <c r="G2089" s="70">
        <v>2038</v>
      </c>
      <c r="H2089" s="70">
        <v>17</v>
      </c>
      <c r="I2089" s="58">
        <f t="shared" si="110"/>
        <v>799</v>
      </c>
      <c r="J2089" s="58"/>
      <c r="K2089" s="58"/>
      <c r="L2089" s="64" t="str">
        <f t="shared" si="111"/>
        <v>I</v>
      </c>
    </row>
    <row r="2090" spans="1:12" s="62" customFormat="1" ht="24.75" customHeight="1" x14ac:dyDescent="0.25">
      <c r="A2090" s="69" t="str">
        <f t="shared" si="109"/>
        <v>PENDING      22 JULY 2022</v>
      </c>
      <c r="C2090" s="71" t="str">
        <f t="shared" si="112"/>
        <v>PENDING      22 JULY 2022</v>
      </c>
      <c r="D2090" s="58" t="s">
        <v>321</v>
      </c>
      <c r="E2090" s="58" t="s">
        <v>10</v>
      </c>
      <c r="F2090" s="58">
        <v>24192</v>
      </c>
      <c r="G2090" s="70">
        <v>2040</v>
      </c>
      <c r="H2090" s="70">
        <v>4</v>
      </c>
      <c r="I2090" s="58">
        <f t="shared" si="110"/>
        <v>799</v>
      </c>
      <c r="J2090" s="58"/>
      <c r="K2090" s="58"/>
      <c r="L2090" s="64" t="str">
        <f t="shared" si="111"/>
        <v>I</v>
      </c>
    </row>
    <row r="2091" spans="1:12" s="62" customFormat="1" ht="24.75" customHeight="1" x14ac:dyDescent="0.25">
      <c r="A2091" s="69" t="str">
        <f t="shared" si="109"/>
        <v>PENDING      22 JULY 2022</v>
      </c>
      <c r="C2091" s="71" t="str">
        <f t="shared" si="112"/>
        <v>PENDING      22 JULY 2022</v>
      </c>
      <c r="D2091" s="58" t="s">
        <v>321</v>
      </c>
      <c r="E2091" s="58" t="s">
        <v>10</v>
      </c>
      <c r="F2091" s="58">
        <v>24192</v>
      </c>
      <c r="G2091" s="70">
        <v>2042</v>
      </c>
      <c r="H2091" s="70">
        <v>24</v>
      </c>
      <c r="I2091" s="58">
        <f t="shared" si="110"/>
        <v>799</v>
      </c>
      <c r="J2091" s="58"/>
      <c r="K2091" s="58"/>
      <c r="L2091" s="64" t="str">
        <f t="shared" si="111"/>
        <v>I</v>
      </c>
    </row>
    <row r="2092" spans="1:12" s="62" customFormat="1" ht="24.75" customHeight="1" x14ac:dyDescent="0.25">
      <c r="A2092" s="69" t="str">
        <f t="shared" si="109"/>
        <v>PENDING      22 JULY 2022</v>
      </c>
      <c r="C2092" s="71" t="str">
        <f t="shared" si="112"/>
        <v>PENDING      22 JULY 2022</v>
      </c>
      <c r="D2092" s="58" t="s">
        <v>321</v>
      </c>
      <c r="E2092" s="58" t="s">
        <v>10</v>
      </c>
      <c r="F2092" s="58">
        <v>24192</v>
      </c>
      <c r="G2092" s="70">
        <v>2044</v>
      </c>
      <c r="H2092" s="70">
        <v>11</v>
      </c>
      <c r="I2092" s="58">
        <f t="shared" si="110"/>
        <v>799</v>
      </c>
      <c r="J2092" s="58"/>
      <c r="K2092" s="58"/>
      <c r="L2092" s="64" t="str">
        <f t="shared" si="111"/>
        <v>I</v>
      </c>
    </row>
    <row r="2093" spans="1:12" s="62" customFormat="1" ht="24.75" customHeight="1" x14ac:dyDescent="0.25">
      <c r="A2093" s="69" t="str">
        <f t="shared" si="109"/>
        <v>PENDING      22 JULY 2022</v>
      </c>
      <c r="C2093" s="71" t="str">
        <f t="shared" si="112"/>
        <v>PENDING      22 JULY 2022</v>
      </c>
      <c r="D2093" s="58" t="s">
        <v>321</v>
      </c>
      <c r="E2093" s="58" t="s">
        <v>10</v>
      </c>
      <c r="F2093" s="58">
        <v>24192</v>
      </c>
      <c r="G2093" s="70">
        <v>2046</v>
      </c>
      <c r="H2093" s="70">
        <v>4</v>
      </c>
      <c r="I2093" s="58">
        <f t="shared" si="110"/>
        <v>799</v>
      </c>
      <c r="J2093" s="58"/>
      <c r="K2093" s="58"/>
      <c r="L2093" s="64" t="str">
        <f t="shared" si="111"/>
        <v>I</v>
      </c>
    </row>
    <row r="2094" spans="1:12" s="62" customFormat="1" ht="24.75" customHeight="1" x14ac:dyDescent="0.25">
      <c r="A2094" s="69" t="str">
        <f t="shared" si="109"/>
        <v>PENDING      22 JULY 2022</v>
      </c>
      <c r="C2094" s="71" t="str">
        <f t="shared" si="112"/>
        <v>PENDING      22 JULY 2022</v>
      </c>
      <c r="D2094" s="58" t="s">
        <v>321</v>
      </c>
      <c r="E2094" s="58" t="s">
        <v>10</v>
      </c>
      <c r="F2094" s="58">
        <v>24214</v>
      </c>
      <c r="G2094" s="70">
        <v>2047</v>
      </c>
      <c r="H2094" s="70">
        <v>6</v>
      </c>
      <c r="I2094" s="58">
        <f t="shared" si="110"/>
        <v>799</v>
      </c>
      <c r="J2094" s="58"/>
      <c r="K2094" s="58"/>
      <c r="L2094" s="64" t="str">
        <f t="shared" si="111"/>
        <v>I</v>
      </c>
    </row>
    <row r="2095" spans="1:12" s="62" customFormat="1" ht="24.75" customHeight="1" x14ac:dyDescent="0.25">
      <c r="A2095" s="69" t="str">
        <f t="shared" si="109"/>
        <v>PENDING      22 JULY 2022</v>
      </c>
      <c r="C2095" s="71" t="str">
        <f t="shared" si="112"/>
        <v>PENDING      22 JULY 2022</v>
      </c>
      <c r="D2095" s="58" t="s">
        <v>321</v>
      </c>
      <c r="E2095" s="58" t="s">
        <v>10</v>
      </c>
      <c r="F2095" s="58">
        <v>24214</v>
      </c>
      <c r="G2095" s="70">
        <v>2050</v>
      </c>
      <c r="H2095" s="70">
        <v>17</v>
      </c>
      <c r="I2095" s="58">
        <f t="shared" si="110"/>
        <v>799</v>
      </c>
      <c r="J2095" s="58"/>
      <c r="K2095" s="58"/>
      <c r="L2095" s="64" t="str">
        <f t="shared" si="111"/>
        <v>I</v>
      </c>
    </row>
    <row r="2096" spans="1:12" s="62" customFormat="1" ht="24.75" customHeight="1" x14ac:dyDescent="0.25">
      <c r="A2096" s="69" t="str">
        <f t="shared" si="109"/>
        <v>PENDING      22 JULY 2022</v>
      </c>
      <c r="C2096" s="71" t="str">
        <f t="shared" si="112"/>
        <v>PENDING      22 JULY 2022</v>
      </c>
      <c r="D2096" s="58" t="s">
        <v>321</v>
      </c>
      <c r="E2096" s="58" t="s">
        <v>10</v>
      </c>
      <c r="F2096" s="58">
        <v>24216</v>
      </c>
      <c r="G2096" s="70">
        <v>2051</v>
      </c>
      <c r="H2096" s="70">
        <v>9</v>
      </c>
      <c r="I2096" s="58">
        <f t="shared" si="110"/>
        <v>799</v>
      </c>
      <c r="J2096" s="58"/>
      <c r="K2096" s="58"/>
      <c r="L2096" s="64" t="str">
        <f t="shared" si="111"/>
        <v>I</v>
      </c>
    </row>
    <row r="2097" spans="1:12" s="62" customFormat="1" ht="24.75" customHeight="1" x14ac:dyDescent="0.25">
      <c r="A2097" s="69" t="str">
        <f t="shared" si="109"/>
        <v>PENDING      22 JULY 2022</v>
      </c>
      <c r="C2097" s="71" t="str">
        <f t="shared" si="112"/>
        <v>PENDING      22 JULY 2022</v>
      </c>
      <c r="D2097" s="58" t="s">
        <v>321</v>
      </c>
      <c r="E2097" s="58" t="s">
        <v>10</v>
      </c>
      <c r="F2097" s="58">
        <v>24216</v>
      </c>
      <c r="G2097" s="70">
        <v>2053</v>
      </c>
      <c r="H2097" s="70">
        <v>11</v>
      </c>
      <c r="I2097" s="58">
        <f t="shared" si="110"/>
        <v>799</v>
      </c>
      <c r="J2097" s="58"/>
      <c r="K2097" s="58"/>
      <c r="L2097" s="64" t="str">
        <f t="shared" si="111"/>
        <v>I</v>
      </c>
    </row>
    <row r="2098" spans="1:12" s="62" customFormat="1" ht="24.75" customHeight="1" x14ac:dyDescent="0.25">
      <c r="A2098" s="69" t="str">
        <f t="shared" si="109"/>
        <v>PENDING      22 JULY 2022</v>
      </c>
      <c r="C2098" s="71" t="str">
        <f t="shared" si="112"/>
        <v>PENDING      22 JULY 2022</v>
      </c>
      <c r="D2098" s="58" t="s">
        <v>321</v>
      </c>
      <c r="E2098" s="58" t="s">
        <v>10</v>
      </c>
      <c r="F2098" s="58">
        <v>24683</v>
      </c>
      <c r="G2098" s="70">
        <v>2084</v>
      </c>
      <c r="H2098" s="70">
        <v>19</v>
      </c>
      <c r="I2098" s="58">
        <f t="shared" si="110"/>
        <v>799</v>
      </c>
      <c r="J2098" s="58"/>
      <c r="K2098" s="58"/>
      <c r="L2098" s="64" t="str">
        <f t="shared" si="111"/>
        <v>I</v>
      </c>
    </row>
    <row r="2099" spans="1:12" s="62" customFormat="1" ht="24.75" customHeight="1" x14ac:dyDescent="0.25">
      <c r="A2099" s="69" t="str">
        <f t="shared" si="109"/>
        <v>PENDING      22 JULY 2022</v>
      </c>
      <c r="C2099" s="71" t="str">
        <f t="shared" si="112"/>
        <v>PENDING      22 JULY 2022</v>
      </c>
      <c r="D2099" s="58" t="s">
        <v>321</v>
      </c>
      <c r="E2099" s="58" t="s">
        <v>10</v>
      </c>
      <c r="F2099" s="58">
        <v>24735</v>
      </c>
      <c r="G2099" s="70">
        <v>2091</v>
      </c>
      <c r="H2099" s="70">
        <v>8</v>
      </c>
      <c r="I2099" s="58">
        <f t="shared" si="110"/>
        <v>799</v>
      </c>
      <c r="J2099" s="58"/>
      <c r="K2099" s="58"/>
      <c r="L2099" s="64" t="str">
        <f t="shared" si="111"/>
        <v>I</v>
      </c>
    </row>
    <row r="2100" spans="1:12" s="62" customFormat="1" ht="24.75" customHeight="1" x14ac:dyDescent="0.25">
      <c r="A2100" s="69">
        <f t="shared" si="109"/>
        <v>25</v>
      </c>
      <c r="C2100" s="70">
        <v>25</v>
      </c>
      <c r="D2100" s="58" t="s">
        <v>321</v>
      </c>
      <c r="E2100" s="58" t="s">
        <v>9</v>
      </c>
      <c r="F2100" s="58">
        <v>25280</v>
      </c>
      <c r="G2100" s="70">
        <v>2118</v>
      </c>
      <c r="H2100" s="70">
        <v>3</v>
      </c>
      <c r="I2100" s="58">
        <f t="shared" si="110"/>
        <v>13</v>
      </c>
      <c r="J2100" s="58"/>
      <c r="K2100" s="58"/>
      <c r="L2100" s="64" t="str">
        <f t="shared" si="111"/>
        <v>I</v>
      </c>
    </row>
    <row r="2101" spans="1:12" s="62" customFormat="1" ht="24.75" customHeight="1" x14ac:dyDescent="0.25">
      <c r="A2101" s="69">
        <f t="shared" si="109"/>
        <v>25</v>
      </c>
      <c r="C2101" s="70">
        <v>25</v>
      </c>
      <c r="D2101" s="58" t="s">
        <v>321</v>
      </c>
      <c r="E2101" s="58" t="s">
        <v>9</v>
      </c>
      <c r="F2101" s="58">
        <v>25280</v>
      </c>
      <c r="G2101" s="70">
        <v>2120</v>
      </c>
      <c r="H2101" s="70">
        <v>10</v>
      </c>
      <c r="I2101" s="58">
        <f t="shared" si="110"/>
        <v>13</v>
      </c>
      <c r="J2101" s="58"/>
      <c r="K2101" s="58"/>
      <c r="L2101" s="64" t="str">
        <f t="shared" si="111"/>
        <v>I</v>
      </c>
    </row>
    <row r="2102" spans="1:12" s="62" customFormat="1" ht="24.75" customHeight="1" x14ac:dyDescent="0.25">
      <c r="A2102" s="69">
        <f t="shared" si="109"/>
        <v>31</v>
      </c>
      <c r="C2102" s="70">
        <v>31</v>
      </c>
      <c r="D2102" s="58" t="s">
        <v>321</v>
      </c>
      <c r="E2102" s="58" t="s">
        <v>9</v>
      </c>
      <c r="F2102" s="58">
        <v>25304</v>
      </c>
      <c r="G2102" s="70">
        <v>2119</v>
      </c>
      <c r="H2102" s="70">
        <v>16</v>
      </c>
      <c r="I2102" s="58">
        <f t="shared" si="110"/>
        <v>71</v>
      </c>
      <c r="J2102" s="58"/>
      <c r="K2102" s="58"/>
      <c r="L2102" s="64" t="str">
        <f t="shared" si="111"/>
        <v>I</v>
      </c>
    </row>
    <row r="2103" spans="1:12" s="62" customFormat="1" ht="24.75" customHeight="1" x14ac:dyDescent="0.25">
      <c r="A2103" s="69">
        <f t="shared" si="109"/>
        <v>31</v>
      </c>
      <c r="C2103" s="70">
        <v>31</v>
      </c>
      <c r="D2103" s="58" t="s">
        <v>321</v>
      </c>
      <c r="E2103" s="58" t="s">
        <v>9</v>
      </c>
      <c r="F2103" s="58">
        <v>25304</v>
      </c>
      <c r="G2103" s="70">
        <v>2121</v>
      </c>
      <c r="H2103" s="70">
        <v>24</v>
      </c>
      <c r="I2103" s="58">
        <f t="shared" si="110"/>
        <v>71</v>
      </c>
      <c r="J2103" s="58"/>
      <c r="K2103" s="58"/>
      <c r="L2103" s="64" t="str">
        <f t="shared" si="111"/>
        <v>I</v>
      </c>
    </row>
    <row r="2104" spans="1:12" s="62" customFormat="1" ht="24.75" customHeight="1" x14ac:dyDescent="0.25">
      <c r="A2104" s="69">
        <f t="shared" si="109"/>
        <v>31</v>
      </c>
      <c r="C2104" s="70">
        <v>31</v>
      </c>
      <c r="D2104" s="58" t="s">
        <v>321</v>
      </c>
      <c r="E2104" s="58" t="s">
        <v>9</v>
      </c>
      <c r="F2104" s="58">
        <v>25304</v>
      </c>
      <c r="G2104" s="70">
        <v>2122</v>
      </c>
      <c r="H2104" s="70">
        <v>24</v>
      </c>
      <c r="I2104" s="58">
        <f t="shared" si="110"/>
        <v>71</v>
      </c>
      <c r="J2104" s="58"/>
      <c r="K2104" s="58"/>
      <c r="L2104" s="64" t="str">
        <f t="shared" si="111"/>
        <v>I</v>
      </c>
    </row>
    <row r="2105" spans="1:12" s="62" customFormat="1" ht="24.75" customHeight="1" x14ac:dyDescent="0.25">
      <c r="A2105" s="69">
        <f t="shared" si="109"/>
        <v>31</v>
      </c>
      <c r="C2105" s="70">
        <v>31</v>
      </c>
      <c r="D2105" s="58" t="s">
        <v>321</v>
      </c>
      <c r="E2105" s="58" t="s">
        <v>9</v>
      </c>
      <c r="F2105" s="58">
        <v>25304</v>
      </c>
      <c r="G2105" s="70">
        <v>2125</v>
      </c>
      <c r="H2105" s="70">
        <v>7</v>
      </c>
      <c r="I2105" s="58">
        <f t="shared" si="110"/>
        <v>71</v>
      </c>
      <c r="J2105" s="58"/>
      <c r="K2105" s="58"/>
      <c r="L2105" s="64" t="str">
        <f t="shared" si="111"/>
        <v>I</v>
      </c>
    </row>
    <row r="2106" spans="1:12" s="62" customFormat="1" ht="24.75" customHeight="1" x14ac:dyDescent="0.25">
      <c r="A2106" s="69">
        <f t="shared" si="109"/>
        <v>37</v>
      </c>
      <c r="C2106" s="70">
        <v>37</v>
      </c>
      <c r="D2106" s="58" t="s">
        <v>321</v>
      </c>
      <c r="E2106" s="58" t="s">
        <v>9</v>
      </c>
      <c r="F2106" s="58">
        <v>25275</v>
      </c>
      <c r="G2106" s="70">
        <v>2117</v>
      </c>
      <c r="H2106" s="70">
        <v>9</v>
      </c>
      <c r="I2106" s="58">
        <f t="shared" si="110"/>
        <v>9</v>
      </c>
      <c r="J2106" s="58"/>
      <c r="K2106" s="58"/>
      <c r="L2106" s="64" t="str">
        <f t="shared" si="111"/>
        <v>I</v>
      </c>
    </row>
    <row r="2107" spans="1:12" s="62" customFormat="1" ht="24.75" customHeight="1" x14ac:dyDescent="0.25">
      <c r="A2107" s="69">
        <f t="shared" si="109"/>
        <v>39</v>
      </c>
      <c r="C2107" s="70">
        <v>39</v>
      </c>
      <c r="D2107" s="58" t="s">
        <v>321</v>
      </c>
      <c r="E2107" s="58" t="s">
        <v>9</v>
      </c>
      <c r="F2107" s="58">
        <v>25270</v>
      </c>
      <c r="G2107" s="70">
        <v>2116</v>
      </c>
      <c r="H2107" s="70">
        <v>3</v>
      </c>
      <c r="I2107" s="58">
        <f t="shared" si="110"/>
        <v>24</v>
      </c>
      <c r="J2107" s="58"/>
      <c r="K2107" s="58"/>
      <c r="L2107" s="64" t="str">
        <f t="shared" si="111"/>
        <v>I</v>
      </c>
    </row>
    <row r="2108" spans="1:12" s="62" customFormat="1" ht="24.75" customHeight="1" x14ac:dyDescent="0.25">
      <c r="A2108" s="69">
        <f t="shared" si="109"/>
        <v>39</v>
      </c>
      <c r="C2108" s="70">
        <v>39</v>
      </c>
      <c r="D2108" s="58" t="s">
        <v>321</v>
      </c>
      <c r="E2108" s="58" t="s">
        <v>9</v>
      </c>
      <c r="F2108" s="58">
        <v>25366</v>
      </c>
      <c r="G2108" s="70">
        <v>2128</v>
      </c>
      <c r="H2108" s="70">
        <v>18</v>
      </c>
      <c r="I2108" s="58">
        <f t="shared" si="110"/>
        <v>24</v>
      </c>
      <c r="J2108" s="58"/>
      <c r="K2108" s="58"/>
      <c r="L2108" s="64" t="str">
        <f t="shared" si="111"/>
        <v>I</v>
      </c>
    </row>
    <row r="2109" spans="1:12" s="62" customFormat="1" ht="24.75" customHeight="1" x14ac:dyDescent="0.25">
      <c r="A2109" s="69">
        <f t="shared" si="109"/>
        <v>39</v>
      </c>
      <c r="C2109" s="70">
        <v>39</v>
      </c>
      <c r="D2109" s="58" t="s">
        <v>321</v>
      </c>
      <c r="E2109" s="58" t="s">
        <v>9</v>
      </c>
      <c r="F2109" s="58">
        <v>25366</v>
      </c>
      <c r="G2109" s="70">
        <v>2131</v>
      </c>
      <c r="H2109" s="70">
        <v>3</v>
      </c>
      <c r="I2109" s="58">
        <f t="shared" si="110"/>
        <v>24</v>
      </c>
      <c r="J2109" s="58"/>
      <c r="K2109" s="58"/>
      <c r="L2109" s="64" t="str">
        <f t="shared" si="111"/>
        <v>I</v>
      </c>
    </row>
    <row r="2110" spans="1:12" s="62" customFormat="1" ht="24.75" customHeight="1" x14ac:dyDescent="0.25">
      <c r="A2110" s="69">
        <f t="shared" si="109"/>
        <v>62</v>
      </c>
      <c r="C2110" s="70">
        <v>62</v>
      </c>
      <c r="D2110" s="58" t="s">
        <v>321</v>
      </c>
      <c r="E2110" s="58" t="s">
        <v>9</v>
      </c>
      <c r="F2110" s="58">
        <v>25159</v>
      </c>
      <c r="G2110" s="70">
        <v>2110</v>
      </c>
      <c r="H2110" s="70">
        <v>4</v>
      </c>
      <c r="I2110" s="58">
        <f t="shared" si="110"/>
        <v>7</v>
      </c>
      <c r="J2110" s="58"/>
      <c r="K2110" s="58"/>
      <c r="L2110" s="64" t="str">
        <f t="shared" si="111"/>
        <v>I</v>
      </c>
    </row>
    <row r="2111" spans="1:12" s="62" customFormat="1" ht="24.75" customHeight="1" x14ac:dyDescent="0.25">
      <c r="A2111" s="69">
        <f t="shared" si="109"/>
        <v>62</v>
      </c>
      <c r="C2111" s="70">
        <v>62</v>
      </c>
      <c r="D2111" s="58" t="s">
        <v>321</v>
      </c>
      <c r="E2111" s="58" t="s">
        <v>9</v>
      </c>
      <c r="F2111" s="58">
        <v>25159</v>
      </c>
      <c r="G2111" s="70">
        <v>2114</v>
      </c>
      <c r="H2111" s="70">
        <v>3</v>
      </c>
      <c r="I2111" s="58">
        <f t="shared" si="110"/>
        <v>7</v>
      </c>
      <c r="J2111" s="58"/>
      <c r="K2111" s="58"/>
      <c r="L2111" s="64" t="str">
        <f t="shared" si="111"/>
        <v>I</v>
      </c>
    </row>
    <row r="2112" spans="1:12" s="62" customFormat="1" ht="24.75" customHeight="1" x14ac:dyDescent="0.25">
      <c r="A2112" s="69">
        <f t="shared" si="109"/>
        <v>65</v>
      </c>
      <c r="C2112" s="70">
        <v>65</v>
      </c>
      <c r="D2112" s="58" t="s">
        <v>321</v>
      </c>
      <c r="E2112" s="58" t="s">
        <v>9</v>
      </c>
      <c r="F2112" s="58">
        <v>25428</v>
      </c>
      <c r="G2112" s="70">
        <v>2135</v>
      </c>
      <c r="H2112" s="70">
        <v>3</v>
      </c>
      <c r="I2112" s="58">
        <f t="shared" si="110"/>
        <v>3</v>
      </c>
      <c r="J2112" s="58"/>
      <c r="K2112" s="58"/>
      <c r="L2112" s="64" t="str">
        <f t="shared" si="111"/>
        <v>I</v>
      </c>
    </row>
    <row r="2113" spans="1:12" s="62" customFormat="1" ht="24.75" customHeight="1" x14ac:dyDescent="0.25">
      <c r="A2113" s="69">
        <f t="shared" si="109"/>
        <v>66</v>
      </c>
      <c r="C2113" s="70">
        <v>66</v>
      </c>
      <c r="D2113" s="58" t="s">
        <v>321</v>
      </c>
      <c r="E2113" s="58" t="s">
        <v>9</v>
      </c>
      <c r="F2113" s="58">
        <v>24639</v>
      </c>
      <c r="G2113" s="70">
        <v>2174</v>
      </c>
      <c r="H2113" s="70">
        <v>7</v>
      </c>
      <c r="I2113" s="58">
        <f t="shared" si="110"/>
        <v>24</v>
      </c>
      <c r="J2113" s="58"/>
      <c r="K2113" s="58"/>
      <c r="L2113" s="64" t="str">
        <f t="shared" si="111"/>
        <v>I</v>
      </c>
    </row>
    <row r="2114" spans="1:12" s="62" customFormat="1" ht="24.75" customHeight="1" x14ac:dyDescent="0.25">
      <c r="A2114" s="69">
        <f t="shared" si="109"/>
        <v>66</v>
      </c>
      <c r="C2114" s="70">
        <v>66</v>
      </c>
      <c r="D2114" s="58" t="s">
        <v>321</v>
      </c>
      <c r="E2114" s="58" t="s">
        <v>9</v>
      </c>
      <c r="F2114" s="58">
        <v>24639</v>
      </c>
      <c r="G2114" s="70">
        <v>2279</v>
      </c>
      <c r="H2114" s="70">
        <v>17</v>
      </c>
      <c r="I2114" s="58">
        <f t="shared" si="110"/>
        <v>24</v>
      </c>
      <c r="J2114" s="58"/>
      <c r="K2114" s="58"/>
      <c r="L2114" s="64" t="str">
        <f t="shared" si="111"/>
        <v>I</v>
      </c>
    </row>
    <row r="2115" spans="1:12" s="62" customFormat="1" ht="24.75" customHeight="1" x14ac:dyDescent="0.25">
      <c r="A2115" s="69">
        <f t="shared" si="109"/>
        <v>71</v>
      </c>
      <c r="C2115" s="70">
        <v>71</v>
      </c>
      <c r="D2115" s="58" t="s">
        <v>321</v>
      </c>
      <c r="E2115" s="58" t="s">
        <v>9</v>
      </c>
      <c r="F2115" s="58">
        <v>24556</v>
      </c>
      <c r="G2115" s="70">
        <v>2166</v>
      </c>
      <c r="H2115" s="70">
        <v>7</v>
      </c>
      <c r="I2115" s="58">
        <f t="shared" si="110"/>
        <v>82</v>
      </c>
      <c r="J2115" s="58"/>
      <c r="K2115" s="58"/>
      <c r="L2115" s="64" t="str">
        <f t="shared" si="111"/>
        <v>I</v>
      </c>
    </row>
    <row r="2116" spans="1:12" s="62" customFormat="1" ht="24.75" customHeight="1" x14ac:dyDescent="0.25">
      <c r="A2116" s="69">
        <f t="shared" si="109"/>
        <v>71</v>
      </c>
      <c r="C2116" s="70">
        <v>71</v>
      </c>
      <c r="D2116" s="58" t="s">
        <v>321</v>
      </c>
      <c r="E2116" s="58" t="s">
        <v>9</v>
      </c>
      <c r="F2116" s="58">
        <v>24555</v>
      </c>
      <c r="G2116" s="70">
        <v>2231</v>
      </c>
      <c r="H2116" s="70">
        <v>4</v>
      </c>
      <c r="I2116" s="58">
        <f t="shared" si="110"/>
        <v>82</v>
      </c>
      <c r="J2116" s="58"/>
      <c r="K2116" s="58"/>
      <c r="L2116" s="64" t="str">
        <f t="shared" si="111"/>
        <v>I</v>
      </c>
    </row>
    <row r="2117" spans="1:12" s="62" customFormat="1" ht="24.75" customHeight="1" x14ac:dyDescent="0.25">
      <c r="A2117" s="69">
        <f t="shared" ref="A2117:A2180" si="113">+C2117</f>
        <v>71</v>
      </c>
      <c r="C2117" s="70">
        <v>71</v>
      </c>
      <c r="D2117" s="58" t="s">
        <v>321</v>
      </c>
      <c r="E2117" s="58" t="s">
        <v>9</v>
      </c>
      <c r="F2117" s="58">
        <v>24555</v>
      </c>
      <c r="G2117" s="70">
        <v>2232</v>
      </c>
      <c r="H2117" s="70">
        <v>15</v>
      </c>
      <c r="I2117" s="58">
        <f t="shared" ref="I2117:I2180" si="114">SUMIF($C$4:$C$3331,A2117,$H$4:$H$3331)</f>
        <v>82</v>
      </c>
      <c r="J2117" s="58"/>
      <c r="K2117" s="58"/>
      <c r="L2117" s="64" t="str">
        <f t="shared" ref="L2117:L2180" si="115">IFERROR(VLOOKUP(D2117,$N$4:$P$31,3,0),"-")</f>
        <v>I</v>
      </c>
    </row>
    <row r="2118" spans="1:12" s="62" customFormat="1" ht="24.75" customHeight="1" x14ac:dyDescent="0.25">
      <c r="A2118" s="69">
        <f t="shared" si="113"/>
        <v>71</v>
      </c>
      <c r="C2118" s="70">
        <v>71</v>
      </c>
      <c r="D2118" s="58" t="s">
        <v>321</v>
      </c>
      <c r="E2118" s="58" t="s">
        <v>9</v>
      </c>
      <c r="F2118" s="58">
        <v>24555</v>
      </c>
      <c r="G2118" s="70">
        <v>2234</v>
      </c>
      <c r="H2118" s="70">
        <v>3</v>
      </c>
      <c r="I2118" s="58">
        <f t="shared" si="114"/>
        <v>82</v>
      </c>
      <c r="J2118" s="58"/>
      <c r="K2118" s="58"/>
      <c r="L2118" s="64" t="str">
        <f t="shared" si="115"/>
        <v>I</v>
      </c>
    </row>
    <row r="2119" spans="1:12" s="62" customFormat="1" ht="24.75" customHeight="1" x14ac:dyDescent="0.25">
      <c r="A2119" s="69">
        <f t="shared" si="113"/>
        <v>71</v>
      </c>
      <c r="C2119" s="70">
        <v>71</v>
      </c>
      <c r="D2119" s="58" t="s">
        <v>321</v>
      </c>
      <c r="E2119" s="58" t="s">
        <v>9</v>
      </c>
      <c r="F2119" s="58">
        <v>24555</v>
      </c>
      <c r="G2119" s="70">
        <v>2235</v>
      </c>
      <c r="H2119" s="70">
        <v>3</v>
      </c>
      <c r="I2119" s="58">
        <f t="shared" si="114"/>
        <v>82</v>
      </c>
      <c r="J2119" s="58"/>
      <c r="K2119" s="58"/>
      <c r="L2119" s="64" t="str">
        <f t="shared" si="115"/>
        <v>I</v>
      </c>
    </row>
    <row r="2120" spans="1:12" s="62" customFormat="1" ht="24.75" customHeight="1" x14ac:dyDescent="0.25">
      <c r="A2120" s="69">
        <f t="shared" si="113"/>
        <v>71</v>
      </c>
      <c r="C2120" s="70">
        <v>71</v>
      </c>
      <c r="D2120" s="58" t="s">
        <v>321</v>
      </c>
      <c r="E2120" s="58" t="s">
        <v>9</v>
      </c>
      <c r="F2120" s="58">
        <v>24555</v>
      </c>
      <c r="G2120" s="70">
        <v>2236</v>
      </c>
      <c r="H2120" s="70">
        <v>18</v>
      </c>
      <c r="I2120" s="58">
        <f t="shared" si="114"/>
        <v>82</v>
      </c>
      <c r="J2120" s="58"/>
      <c r="K2120" s="58"/>
      <c r="L2120" s="64" t="str">
        <f t="shared" si="115"/>
        <v>I</v>
      </c>
    </row>
    <row r="2121" spans="1:12" s="62" customFormat="1" ht="24.75" customHeight="1" x14ac:dyDescent="0.25">
      <c r="A2121" s="69">
        <f t="shared" si="113"/>
        <v>71</v>
      </c>
      <c r="C2121" s="70">
        <v>71</v>
      </c>
      <c r="D2121" s="58" t="s">
        <v>321</v>
      </c>
      <c r="E2121" s="58" t="s">
        <v>9</v>
      </c>
      <c r="F2121" s="58">
        <v>24556</v>
      </c>
      <c r="G2121" s="70">
        <v>2237</v>
      </c>
      <c r="H2121" s="70">
        <v>8</v>
      </c>
      <c r="I2121" s="58">
        <f t="shared" si="114"/>
        <v>82</v>
      </c>
      <c r="J2121" s="58"/>
      <c r="K2121" s="58"/>
      <c r="L2121" s="64" t="str">
        <f t="shared" si="115"/>
        <v>I</v>
      </c>
    </row>
    <row r="2122" spans="1:12" s="62" customFormat="1" ht="24.75" customHeight="1" x14ac:dyDescent="0.25">
      <c r="A2122" s="69">
        <f t="shared" si="113"/>
        <v>71</v>
      </c>
      <c r="C2122" s="70">
        <v>71</v>
      </c>
      <c r="D2122" s="58" t="s">
        <v>321</v>
      </c>
      <c r="E2122" s="58" t="s">
        <v>9</v>
      </c>
      <c r="F2122" s="58">
        <v>24556</v>
      </c>
      <c r="G2122" s="70">
        <v>2238</v>
      </c>
      <c r="H2122" s="70">
        <v>24</v>
      </c>
      <c r="I2122" s="58">
        <f t="shared" si="114"/>
        <v>82</v>
      </c>
      <c r="J2122" s="58"/>
      <c r="K2122" s="58"/>
      <c r="L2122" s="64" t="str">
        <f t="shared" si="115"/>
        <v>I</v>
      </c>
    </row>
    <row r="2123" spans="1:12" s="62" customFormat="1" ht="24.75" customHeight="1" x14ac:dyDescent="0.25">
      <c r="A2123" s="69">
        <f t="shared" si="113"/>
        <v>84</v>
      </c>
      <c r="C2123" s="70">
        <v>84</v>
      </c>
      <c r="D2123" s="58" t="s">
        <v>321</v>
      </c>
      <c r="E2123" s="58" t="s">
        <v>9</v>
      </c>
      <c r="F2123" s="58">
        <v>24575</v>
      </c>
      <c r="G2123" s="70">
        <v>2167</v>
      </c>
      <c r="H2123" s="70">
        <v>4</v>
      </c>
      <c r="I2123" s="58">
        <f t="shared" si="114"/>
        <v>41</v>
      </c>
      <c r="J2123" s="58"/>
      <c r="K2123" s="58"/>
      <c r="L2123" s="64" t="str">
        <f t="shared" si="115"/>
        <v>I</v>
      </c>
    </row>
    <row r="2124" spans="1:12" s="62" customFormat="1" ht="24.75" customHeight="1" x14ac:dyDescent="0.25">
      <c r="A2124" s="69">
        <f t="shared" si="113"/>
        <v>84</v>
      </c>
      <c r="C2124" s="70">
        <v>84</v>
      </c>
      <c r="D2124" s="58" t="s">
        <v>321</v>
      </c>
      <c r="E2124" s="58" t="s">
        <v>9</v>
      </c>
      <c r="F2124" s="58">
        <v>24575</v>
      </c>
      <c r="G2124" s="70">
        <v>2168</v>
      </c>
      <c r="H2124" s="70">
        <v>7</v>
      </c>
      <c r="I2124" s="58">
        <f t="shared" si="114"/>
        <v>41</v>
      </c>
      <c r="J2124" s="58"/>
      <c r="K2124" s="58"/>
      <c r="L2124" s="64" t="str">
        <f t="shared" si="115"/>
        <v>I</v>
      </c>
    </row>
    <row r="2125" spans="1:12" s="62" customFormat="1" ht="24.75" customHeight="1" x14ac:dyDescent="0.25">
      <c r="A2125" s="69">
        <f t="shared" si="113"/>
        <v>84</v>
      </c>
      <c r="C2125" s="70">
        <v>84</v>
      </c>
      <c r="D2125" s="58" t="s">
        <v>321</v>
      </c>
      <c r="E2125" s="58" t="s">
        <v>9</v>
      </c>
      <c r="F2125" s="58">
        <v>24575</v>
      </c>
      <c r="G2125" s="70">
        <v>2169</v>
      </c>
      <c r="H2125" s="70">
        <v>12</v>
      </c>
      <c r="I2125" s="58">
        <f t="shared" si="114"/>
        <v>41</v>
      </c>
      <c r="J2125" s="58"/>
      <c r="K2125" s="58"/>
      <c r="L2125" s="64" t="str">
        <f t="shared" si="115"/>
        <v>I</v>
      </c>
    </row>
    <row r="2126" spans="1:12" s="62" customFormat="1" ht="24.75" customHeight="1" x14ac:dyDescent="0.25">
      <c r="A2126" s="69">
        <f t="shared" si="113"/>
        <v>84</v>
      </c>
      <c r="C2126" s="70">
        <v>84</v>
      </c>
      <c r="D2126" s="58" t="s">
        <v>321</v>
      </c>
      <c r="E2126" s="58" t="s">
        <v>9</v>
      </c>
      <c r="F2126" s="58">
        <v>24575</v>
      </c>
      <c r="G2126" s="70">
        <v>2172</v>
      </c>
      <c r="H2126" s="70">
        <v>18</v>
      </c>
      <c r="I2126" s="58">
        <f t="shared" si="114"/>
        <v>41</v>
      </c>
      <c r="J2126" s="58"/>
      <c r="K2126" s="58"/>
      <c r="L2126" s="64" t="str">
        <f t="shared" si="115"/>
        <v>I</v>
      </c>
    </row>
    <row r="2127" spans="1:12" s="62" customFormat="1" ht="24.75" customHeight="1" x14ac:dyDescent="0.25">
      <c r="A2127" s="69">
        <f t="shared" si="113"/>
        <v>100</v>
      </c>
      <c r="C2127" s="70">
        <v>100</v>
      </c>
      <c r="D2127" s="58" t="s">
        <v>321</v>
      </c>
      <c r="E2127" s="58" t="s">
        <v>9</v>
      </c>
      <c r="F2127" s="58">
        <v>25088</v>
      </c>
      <c r="G2127" s="70">
        <v>2101</v>
      </c>
      <c r="H2127" s="70">
        <v>21</v>
      </c>
      <c r="I2127" s="58">
        <f t="shared" si="114"/>
        <v>256</v>
      </c>
      <c r="J2127" s="58"/>
      <c r="K2127" s="58"/>
      <c r="L2127" s="64" t="str">
        <f t="shared" si="115"/>
        <v>I</v>
      </c>
    </row>
    <row r="2128" spans="1:12" s="62" customFormat="1" ht="24.75" customHeight="1" x14ac:dyDescent="0.25">
      <c r="A2128" s="69">
        <f t="shared" si="113"/>
        <v>100</v>
      </c>
      <c r="C2128" s="70">
        <v>100</v>
      </c>
      <c r="D2128" s="58" t="s">
        <v>321</v>
      </c>
      <c r="E2128" s="58" t="s">
        <v>9</v>
      </c>
      <c r="F2128" s="58">
        <v>25088</v>
      </c>
      <c r="G2128" s="70">
        <v>2102</v>
      </c>
      <c r="H2128" s="70">
        <v>24</v>
      </c>
      <c r="I2128" s="58">
        <f t="shared" si="114"/>
        <v>256</v>
      </c>
      <c r="J2128" s="58"/>
      <c r="K2128" s="58"/>
      <c r="L2128" s="64" t="str">
        <f t="shared" si="115"/>
        <v>I</v>
      </c>
    </row>
    <row r="2129" spans="1:12" s="62" customFormat="1" ht="24.75" customHeight="1" x14ac:dyDescent="0.25">
      <c r="A2129" s="69">
        <f t="shared" si="113"/>
        <v>100</v>
      </c>
      <c r="C2129" s="70">
        <v>100</v>
      </c>
      <c r="D2129" s="58" t="s">
        <v>321</v>
      </c>
      <c r="E2129" s="58" t="s">
        <v>9</v>
      </c>
      <c r="F2129" s="58">
        <v>25088</v>
      </c>
      <c r="G2129" s="70">
        <v>2104</v>
      </c>
      <c r="H2129" s="70">
        <v>4</v>
      </c>
      <c r="I2129" s="58">
        <f t="shared" si="114"/>
        <v>256</v>
      </c>
      <c r="J2129" s="58"/>
      <c r="K2129" s="58"/>
      <c r="L2129" s="64" t="str">
        <f t="shared" si="115"/>
        <v>I</v>
      </c>
    </row>
    <row r="2130" spans="1:12" s="62" customFormat="1" ht="24.75" customHeight="1" x14ac:dyDescent="0.25">
      <c r="A2130" s="69">
        <f t="shared" si="113"/>
        <v>100</v>
      </c>
      <c r="C2130" s="70">
        <v>100</v>
      </c>
      <c r="D2130" s="58" t="s">
        <v>321</v>
      </c>
      <c r="E2130" s="58" t="s">
        <v>9</v>
      </c>
      <c r="F2130" s="58">
        <v>25088</v>
      </c>
      <c r="G2130" s="70">
        <v>2105</v>
      </c>
      <c r="H2130" s="70">
        <v>3</v>
      </c>
      <c r="I2130" s="58">
        <f t="shared" si="114"/>
        <v>256</v>
      </c>
      <c r="J2130" s="58"/>
      <c r="K2130" s="58"/>
      <c r="L2130" s="64" t="str">
        <f t="shared" si="115"/>
        <v>I</v>
      </c>
    </row>
    <row r="2131" spans="1:12" s="62" customFormat="1" ht="24.75" customHeight="1" x14ac:dyDescent="0.25">
      <c r="A2131" s="69">
        <f t="shared" si="113"/>
        <v>100</v>
      </c>
      <c r="C2131" s="70">
        <v>100</v>
      </c>
      <c r="D2131" s="58" t="s">
        <v>321</v>
      </c>
      <c r="E2131" s="58" t="s">
        <v>9</v>
      </c>
      <c r="F2131" s="58">
        <v>25090</v>
      </c>
      <c r="G2131" s="70">
        <v>2107</v>
      </c>
      <c r="H2131" s="70">
        <v>11</v>
      </c>
      <c r="I2131" s="58">
        <f t="shared" si="114"/>
        <v>256</v>
      </c>
      <c r="J2131" s="58"/>
      <c r="K2131" s="58"/>
      <c r="L2131" s="64" t="str">
        <f t="shared" si="115"/>
        <v>I</v>
      </c>
    </row>
    <row r="2132" spans="1:12" s="62" customFormat="1" ht="24.75" customHeight="1" x14ac:dyDescent="0.25">
      <c r="A2132" s="69">
        <f t="shared" si="113"/>
        <v>100</v>
      </c>
      <c r="C2132" s="70">
        <v>100</v>
      </c>
      <c r="D2132" s="58" t="s">
        <v>321</v>
      </c>
      <c r="E2132" s="58" t="s">
        <v>9</v>
      </c>
      <c r="F2132" s="58">
        <v>25090</v>
      </c>
      <c r="G2132" s="70">
        <v>2109</v>
      </c>
      <c r="H2132" s="70">
        <v>24</v>
      </c>
      <c r="I2132" s="58">
        <f t="shared" si="114"/>
        <v>256</v>
      </c>
      <c r="J2132" s="58"/>
      <c r="K2132" s="58"/>
      <c r="L2132" s="64" t="str">
        <f t="shared" si="115"/>
        <v>I</v>
      </c>
    </row>
    <row r="2133" spans="1:12" s="62" customFormat="1" ht="24.75" customHeight="1" x14ac:dyDescent="0.25">
      <c r="A2133" s="69">
        <f t="shared" si="113"/>
        <v>100</v>
      </c>
      <c r="C2133" s="70">
        <v>100</v>
      </c>
      <c r="D2133" s="58" t="s">
        <v>321</v>
      </c>
      <c r="E2133" s="58" t="s">
        <v>9</v>
      </c>
      <c r="F2133" s="58">
        <v>25090</v>
      </c>
      <c r="G2133" s="70">
        <v>2113</v>
      </c>
      <c r="H2133" s="70">
        <v>3</v>
      </c>
      <c r="I2133" s="58">
        <f t="shared" si="114"/>
        <v>256</v>
      </c>
      <c r="J2133" s="58"/>
      <c r="K2133" s="58"/>
      <c r="L2133" s="64" t="str">
        <f t="shared" si="115"/>
        <v>I</v>
      </c>
    </row>
    <row r="2134" spans="1:12" s="62" customFormat="1" ht="24.75" customHeight="1" x14ac:dyDescent="0.25">
      <c r="A2134" s="69">
        <f t="shared" si="113"/>
        <v>100</v>
      </c>
      <c r="C2134" s="70">
        <v>100</v>
      </c>
      <c r="D2134" s="58" t="s">
        <v>321</v>
      </c>
      <c r="E2134" s="58" t="s">
        <v>9</v>
      </c>
      <c r="F2134" s="58">
        <v>25084</v>
      </c>
      <c r="G2134" s="70">
        <v>2159</v>
      </c>
      <c r="H2134" s="70">
        <v>14</v>
      </c>
      <c r="I2134" s="58">
        <f t="shared" si="114"/>
        <v>256</v>
      </c>
      <c r="J2134" s="58"/>
      <c r="K2134" s="58"/>
      <c r="L2134" s="64" t="str">
        <f t="shared" si="115"/>
        <v>I</v>
      </c>
    </row>
    <row r="2135" spans="1:12" s="62" customFormat="1" ht="24.75" customHeight="1" x14ac:dyDescent="0.25">
      <c r="A2135" s="69">
        <f t="shared" si="113"/>
        <v>100</v>
      </c>
      <c r="C2135" s="70">
        <v>100</v>
      </c>
      <c r="D2135" s="58" t="s">
        <v>321</v>
      </c>
      <c r="E2135" s="58" t="s">
        <v>9</v>
      </c>
      <c r="F2135" s="58">
        <v>25085</v>
      </c>
      <c r="G2135" s="70">
        <v>2160</v>
      </c>
      <c r="H2135" s="70">
        <v>3</v>
      </c>
      <c r="I2135" s="58">
        <f t="shared" si="114"/>
        <v>256</v>
      </c>
      <c r="J2135" s="58"/>
      <c r="K2135" s="58"/>
      <c r="L2135" s="64" t="str">
        <f t="shared" si="115"/>
        <v>I</v>
      </c>
    </row>
    <row r="2136" spans="1:12" s="62" customFormat="1" ht="24.75" customHeight="1" x14ac:dyDescent="0.25">
      <c r="A2136" s="69">
        <f t="shared" si="113"/>
        <v>100</v>
      </c>
      <c r="C2136" s="70">
        <v>100</v>
      </c>
      <c r="D2136" s="58" t="s">
        <v>321</v>
      </c>
      <c r="E2136" s="58" t="s">
        <v>9</v>
      </c>
      <c r="F2136" s="58">
        <v>25084</v>
      </c>
      <c r="G2136" s="70">
        <v>2161</v>
      </c>
      <c r="H2136" s="70">
        <v>24</v>
      </c>
      <c r="I2136" s="58">
        <f t="shared" si="114"/>
        <v>256</v>
      </c>
      <c r="J2136" s="58"/>
      <c r="K2136" s="58"/>
      <c r="L2136" s="64" t="str">
        <f t="shared" si="115"/>
        <v>I</v>
      </c>
    </row>
    <row r="2137" spans="1:12" s="62" customFormat="1" ht="24.75" customHeight="1" x14ac:dyDescent="0.25">
      <c r="A2137" s="69">
        <f t="shared" si="113"/>
        <v>100</v>
      </c>
      <c r="C2137" s="70">
        <v>100</v>
      </c>
      <c r="D2137" s="58" t="s">
        <v>321</v>
      </c>
      <c r="E2137" s="58" t="s">
        <v>9</v>
      </c>
      <c r="F2137" s="58">
        <v>25085</v>
      </c>
      <c r="G2137" s="70">
        <v>2162</v>
      </c>
      <c r="H2137" s="70">
        <v>22</v>
      </c>
      <c r="I2137" s="58">
        <f t="shared" si="114"/>
        <v>256</v>
      </c>
      <c r="J2137" s="58"/>
      <c r="K2137" s="58"/>
      <c r="L2137" s="64" t="str">
        <f t="shared" si="115"/>
        <v>I</v>
      </c>
    </row>
    <row r="2138" spans="1:12" s="62" customFormat="1" ht="24.75" customHeight="1" x14ac:dyDescent="0.25">
      <c r="A2138" s="69">
        <f t="shared" si="113"/>
        <v>100</v>
      </c>
      <c r="C2138" s="70">
        <v>100</v>
      </c>
      <c r="D2138" s="58" t="s">
        <v>321</v>
      </c>
      <c r="E2138" s="58" t="s">
        <v>9</v>
      </c>
      <c r="F2138" s="58">
        <v>25084</v>
      </c>
      <c r="G2138" s="70">
        <v>2163</v>
      </c>
      <c r="H2138" s="70">
        <v>3</v>
      </c>
      <c r="I2138" s="58">
        <f t="shared" si="114"/>
        <v>256</v>
      </c>
      <c r="J2138" s="58"/>
      <c r="K2138" s="58"/>
      <c r="L2138" s="64" t="str">
        <f t="shared" si="115"/>
        <v>I</v>
      </c>
    </row>
    <row r="2139" spans="1:12" s="62" customFormat="1" ht="24.75" customHeight="1" x14ac:dyDescent="0.25">
      <c r="A2139" s="69">
        <f t="shared" si="113"/>
        <v>100</v>
      </c>
      <c r="C2139" s="70">
        <v>100</v>
      </c>
      <c r="D2139" s="58" t="s">
        <v>321</v>
      </c>
      <c r="E2139" s="58" t="s">
        <v>9</v>
      </c>
      <c r="F2139" s="58">
        <v>25085</v>
      </c>
      <c r="G2139" s="70">
        <v>2164</v>
      </c>
      <c r="H2139" s="70">
        <v>21</v>
      </c>
      <c r="I2139" s="58">
        <f t="shared" si="114"/>
        <v>256</v>
      </c>
      <c r="J2139" s="58"/>
      <c r="K2139" s="58"/>
      <c r="L2139" s="64" t="str">
        <f t="shared" si="115"/>
        <v>I</v>
      </c>
    </row>
    <row r="2140" spans="1:12" s="62" customFormat="1" ht="24.75" customHeight="1" x14ac:dyDescent="0.25">
      <c r="A2140" s="69">
        <f t="shared" si="113"/>
        <v>100</v>
      </c>
      <c r="C2140" s="70">
        <v>100</v>
      </c>
      <c r="D2140" s="58" t="s">
        <v>321</v>
      </c>
      <c r="E2140" s="58" t="s">
        <v>9</v>
      </c>
      <c r="F2140" s="58">
        <v>25080</v>
      </c>
      <c r="G2140" s="70">
        <v>2210</v>
      </c>
      <c r="H2140" s="70">
        <v>11</v>
      </c>
      <c r="I2140" s="58">
        <f t="shared" si="114"/>
        <v>256</v>
      </c>
      <c r="J2140" s="58"/>
      <c r="K2140" s="58"/>
      <c r="L2140" s="64" t="str">
        <f t="shared" si="115"/>
        <v>I</v>
      </c>
    </row>
    <row r="2141" spans="1:12" s="62" customFormat="1" ht="24.75" customHeight="1" x14ac:dyDescent="0.25">
      <c r="A2141" s="69">
        <f t="shared" si="113"/>
        <v>100</v>
      </c>
      <c r="C2141" s="70">
        <v>100</v>
      </c>
      <c r="D2141" s="58" t="s">
        <v>321</v>
      </c>
      <c r="E2141" s="58" t="s">
        <v>9</v>
      </c>
      <c r="F2141" s="58">
        <v>25080</v>
      </c>
      <c r="G2141" s="70">
        <v>2213</v>
      </c>
      <c r="H2141" s="70">
        <v>24</v>
      </c>
      <c r="I2141" s="58">
        <f t="shared" si="114"/>
        <v>256</v>
      </c>
      <c r="J2141" s="58"/>
      <c r="K2141" s="58"/>
      <c r="L2141" s="64" t="str">
        <f t="shared" si="115"/>
        <v>I</v>
      </c>
    </row>
    <row r="2142" spans="1:12" s="62" customFormat="1" ht="24.75" customHeight="1" x14ac:dyDescent="0.25">
      <c r="A2142" s="69">
        <f t="shared" si="113"/>
        <v>100</v>
      </c>
      <c r="C2142" s="70">
        <v>100</v>
      </c>
      <c r="D2142" s="58" t="s">
        <v>321</v>
      </c>
      <c r="E2142" s="58" t="s">
        <v>9</v>
      </c>
      <c r="F2142" s="58">
        <v>25080</v>
      </c>
      <c r="G2142" s="70">
        <v>2214</v>
      </c>
      <c r="H2142" s="70">
        <v>4</v>
      </c>
      <c r="I2142" s="58">
        <f t="shared" si="114"/>
        <v>256</v>
      </c>
      <c r="J2142" s="58"/>
      <c r="K2142" s="58"/>
      <c r="L2142" s="64" t="str">
        <f t="shared" si="115"/>
        <v>I</v>
      </c>
    </row>
    <row r="2143" spans="1:12" s="62" customFormat="1" ht="24.75" customHeight="1" x14ac:dyDescent="0.25">
      <c r="A2143" s="69">
        <f t="shared" si="113"/>
        <v>100</v>
      </c>
      <c r="C2143" s="70">
        <v>100</v>
      </c>
      <c r="D2143" s="58" t="s">
        <v>321</v>
      </c>
      <c r="E2143" s="58" t="s">
        <v>9</v>
      </c>
      <c r="F2143" s="58">
        <v>25082</v>
      </c>
      <c r="G2143" s="70">
        <v>2217</v>
      </c>
      <c r="H2143" s="70">
        <v>16</v>
      </c>
      <c r="I2143" s="58">
        <f t="shared" si="114"/>
        <v>256</v>
      </c>
      <c r="J2143" s="58"/>
      <c r="K2143" s="58"/>
      <c r="L2143" s="64" t="str">
        <f t="shared" si="115"/>
        <v>I</v>
      </c>
    </row>
    <row r="2144" spans="1:12" s="62" customFormat="1" ht="24.75" customHeight="1" x14ac:dyDescent="0.25">
      <c r="A2144" s="69">
        <f t="shared" si="113"/>
        <v>100</v>
      </c>
      <c r="C2144" s="70">
        <v>100</v>
      </c>
      <c r="D2144" s="58" t="s">
        <v>321</v>
      </c>
      <c r="E2144" s="58" t="s">
        <v>9</v>
      </c>
      <c r="F2144" s="58">
        <v>25082</v>
      </c>
      <c r="G2144" s="70">
        <v>2219</v>
      </c>
      <c r="H2144" s="70">
        <v>21</v>
      </c>
      <c r="I2144" s="58">
        <f t="shared" si="114"/>
        <v>256</v>
      </c>
      <c r="J2144" s="58"/>
      <c r="K2144" s="58"/>
      <c r="L2144" s="64" t="str">
        <f t="shared" si="115"/>
        <v>I</v>
      </c>
    </row>
    <row r="2145" spans="1:12" s="62" customFormat="1" ht="24.75" customHeight="1" x14ac:dyDescent="0.25">
      <c r="A2145" s="69">
        <f t="shared" si="113"/>
        <v>102</v>
      </c>
      <c r="C2145" s="70">
        <v>102</v>
      </c>
      <c r="D2145" s="58" t="s">
        <v>321</v>
      </c>
      <c r="E2145" s="58" t="s">
        <v>9</v>
      </c>
      <c r="F2145" s="58">
        <v>24898</v>
      </c>
      <c r="G2145" s="70">
        <v>2239</v>
      </c>
      <c r="H2145" s="70">
        <v>24</v>
      </c>
      <c r="I2145" s="58">
        <f t="shared" si="114"/>
        <v>67</v>
      </c>
      <c r="J2145" s="58"/>
      <c r="K2145" s="58"/>
      <c r="L2145" s="64" t="str">
        <f t="shared" si="115"/>
        <v>I</v>
      </c>
    </row>
    <row r="2146" spans="1:12" s="62" customFormat="1" ht="24.75" customHeight="1" x14ac:dyDescent="0.25">
      <c r="A2146" s="69">
        <f t="shared" si="113"/>
        <v>102</v>
      </c>
      <c r="C2146" s="70">
        <v>102</v>
      </c>
      <c r="D2146" s="58" t="s">
        <v>321</v>
      </c>
      <c r="E2146" s="58" t="s">
        <v>9</v>
      </c>
      <c r="F2146" s="58">
        <v>24898</v>
      </c>
      <c r="G2146" s="70">
        <v>2240</v>
      </c>
      <c r="H2146" s="70">
        <v>3</v>
      </c>
      <c r="I2146" s="58">
        <f t="shared" si="114"/>
        <v>67</v>
      </c>
      <c r="J2146" s="58"/>
      <c r="K2146" s="58"/>
      <c r="L2146" s="64" t="str">
        <f t="shared" si="115"/>
        <v>I</v>
      </c>
    </row>
    <row r="2147" spans="1:12" s="62" customFormat="1" ht="24.75" customHeight="1" x14ac:dyDescent="0.25">
      <c r="A2147" s="69">
        <f t="shared" si="113"/>
        <v>102</v>
      </c>
      <c r="C2147" s="70">
        <v>102</v>
      </c>
      <c r="D2147" s="58" t="s">
        <v>321</v>
      </c>
      <c r="E2147" s="58" t="s">
        <v>9</v>
      </c>
      <c r="F2147" s="58">
        <v>24900</v>
      </c>
      <c r="G2147" s="70">
        <v>2241</v>
      </c>
      <c r="H2147" s="70">
        <v>23</v>
      </c>
      <c r="I2147" s="58">
        <f t="shared" si="114"/>
        <v>67</v>
      </c>
      <c r="J2147" s="58"/>
      <c r="K2147" s="58"/>
      <c r="L2147" s="64" t="str">
        <f t="shared" si="115"/>
        <v>I</v>
      </c>
    </row>
    <row r="2148" spans="1:12" s="62" customFormat="1" ht="24.75" customHeight="1" x14ac:dyDescent="0.25">
      <c r="A2148" s="69">
        <f t="shared" si="113"/>
        <v>102</v>
      </c>
      <c r="C2148" s="70">
        <v>102</v>
      </c>
      <c r="D2148" s="58" t="s">
        <v>321</v>
      </c>
      <c r="E2148" s="58" t="s">
        <v>9</v>
      </c>
      <c r="F2148" s="58">
        <v>24900</v>
      </c>
      <c r="G2148" s="70">
        <v>2242</v>
      </c>
      <c r="H2148" s="70">
        <v>9</v>
      </c>
      <c r="I2148" s="58">
        <f t="shared" si="114"/>
        <v>67</v>
      </c>
      <c r="J2148" s="58"/>
      <c r="K2148" s="58"/>
      <c r="L2148" s="64" t="str">
        <f t="shared" si="115"/>
        <v>I</v>
      </c>
    </row>
    <row r="2149" spans="1:12" s="62" customFormat="1" ht="24.75" customHeight="1" x14ac:dyDescent="0.25">
      <c r="A2149" s="69">
        <f t="shared" si="113"/>
        <v>102</v>
      </c>
      <c r="C2149" s="70">
        <v>102</v>
      </c>
      <c r="D2149" s="58" t="s">
        <v>321</v>
      </c>
      <c r="E2149" s="58" t="s">
        <v>9</v>
      </c>
      <c r="F2149" s="58">
        <v>24898</v>
      </c>
      <c r="G2149" s="70">
        <v>2262</v>
      </c>
      <c r="H2149" s="70">
        <v>8</v>
      </c>
      <c r="I2149" s="58">
        <f t="shared" si="114"/>
        <v>67</v>
      </c>
      <c r="J2149" s="58"/>
      <c r="K2149" s="58"/>
      <c r="L2149" s="64" t="str">
        <f t="shared" si="115"/>
        <v>I</v>
      </c>
    </row>
    <row r="2150" spans="1:12" s="62" customFormat="1" ht="24.75" customHeight="1" x14ac:dyDescent="0.25">
      <c r="A2150" s="69">
        <f t="shared" si="113"/>
        <v>158</v>
      </c>
      <c r="C2150" s="70">
        <v>158</v>
      </c>
      <c r="D2150" s="58" t="s">
        <v>321</v>
      </c>
      <c r="E2150" s="58" t="s">
        <v>9</v>
      </c>
      <c r="F2150" s="58">
        <v>25031</v>
      </c>
      <c r="G2150" s="70">
        <v>2185</v>
      </c>
      <c r="H2150" s="70">
        <v>3</v>
      </c>
      <c r="I2150" s="58">
        <f t="shared" si="114"/>
        <v>47</v>
      </c>
      <c r="J2150" s="58"/>
      <c r="K2150" s="58"/>
      <c r="L2150" s="64" t="str">
        <f t="shared" si="115"/>
        <v>I</v>
      </c>
    </row>
    <row r="2151" spans="1:12" s="62" customFormat="1" ht="24.75" customHeight="1" x14ac:dyDescent="0.25">
      <c r="A2151" s="69">
        <f t="shared" si="113"/>
        <v>158</v>
      </c>
      <c r="C2151" s="70">
        <v>158</v>
      </c>
      <c r="D2151" s="58" t="s">
        <v>321</v>
      </c>
      <c r="E2151" s="58" t="s">
        <v>9</v>
      </c>
      <c r="F2151" s="58">
        <v>25031</v>
      </c>
      <c r="G2151" s="70">
        <v>2186</v>
      </c>
      <c r="H2151" s="70">
        <v>8</v>
      </c>
      <c r="I2151" s="58">
        <f t="shared" si="114"/>
        <v>47</v>
      </c>
      <c r="J2151" s="58"/>
      <c r="K2151" s="58"/>
      <c r="L2151" s="64" t="str">
        <f t="shared" si="115"/>
        <v>I</v>
      </c>
    </row>
    <row r="2152" spans="1:12" s="62" customFormat="1" ht="24.75" customHeight="1" x14ac:dyDescent="0.25">
      <c r="A2152" s="69">
        <f t="shared" si="113"/>
        <v>158</v>
      </c>
      <c r="C2152" s="70">
        <v>158</v>
      </c>
      <c r="D2152" s="58" t="s">
        <v>321</v>
      </c>
      <c r="E2152" s="58" t="s">
        <v>9</v>
      </c>
      <c r="F2152" s="58">
        <v>25031</v>
      </c>
      <c r="G2152" s="70">
        <v>2272</v>
      </c>
      <c r="H2152" s="70">
        <v>24</v>
      </c>
      <c r="I2152" s="58">
        <f t="shared" si="114"/>
        <v>47</v>
      </c>
      <c r="J2152" s="58"/>
      <c r="K2152" s="58"/>
      <c r="L2152" s="64" t="str">
        <f t="shared" si="115"/>
        <v>I</v>
      </c>
    </row>
    <row r="2153" spans="1:12" s="62" customFormat="1" ht="24.75" customHeight="1" x14ac:dyDescent="0.25">
      <c r="A2153" s="69">
        <f t="shared" si="113"/>
        <v>158</v>
      </c>
      <c r="C2153" s="70">
        <v>158</v>
      </c>
      <c r="D2153" s="58" t="s">
        <v>321</v>
      </c>
      <c r="E2153" s="58" t="s">
        <v>9</v>
      </c>
      <c r="F2153" s="58">
        <v>25031</v>
      </c>
      <c r="G2153" s="70">
        <v>2273</v>
      </c>
      <c r="H2153" s="70">
        <v>12</v>
      </c>
      <c r="I2153" s="58">
        <f t="shared" si="114"/>
        <v>47</v>
      </c>
      <c r="J2153" s="58"/>
      <c r="K2153" s="58"/>
      <c r="L2153" s="64" t="str">
        <f t="shared" si="115"/>
        <v>I</v>
      </c>
    </row>
    <row r="2154" spans="1:12" s="62" customFormat="1" ht="24.75" customHeight="1" x14ac:dyDescent="0.25">
      <c r="A2154" s="69">
        <f t="shared" si="113"/>
        <v>169</v>
      </c>
      <c r="C2154" s="70">
        <v>169</v>
      </c>
      <c r="D2154" s="58" t="s">
        <v>321</v>
      </c>
      <c r="E2154" s="58" t="s">
        <v>9</v>
      </c>
      <c r="F2154" s="58">
        <v>24929</v>
      </c>
      <c r="G2154" s="70">
        <v>2245</v>
      </c>
      <c r="H2154" s="70">
        <v>3</v>
      </c>
      <c r="I2154" s="58">
        <f t="shared" si="114"/>
        <v>36</v>
      </c>
      <c r="J2154" s="58"/>
      <c r="K2154" s="58"/>
      <c r="L2154" s="64" t="str">
        <f t="shared" si="115"/>
        <v>I</v>
      </c>
    </row>
    <row r="2155" spans="1:12" s="62" customFormat="1" ht="24.75" customHeight="1" x14ac:dyDescent="0.25">
      <c r="A2155" s="69">
        <f t="shared" si="113"/>
        <v>169</v>
      </c>
      <c r="C2155" s="70">
        <v>169</v>
      </c>
      <c r="D2155" s="58" t="s">
        <v>321</v>
      </c>
      <c r="E2155" s="58" t="s">
        <v>9</v>
      </c>
      <c r="F2155" s="58">
        <v>24929</v>
      </c>
      <c r="G2155" s="70">
        <v>2246</v>
      </c>
      <c r="H2155" s="70">
        <v>4</v>
      </c>
      <c r="I2155" s="58">
        <f t="shared" si="114"/>
        <v>36</v>
      </c>
      <c r="J2155" s="58"/>
      <c r="K2155" s="58"/>
      <c r="L2155" s="64" t="str">
        <f t="shared" si="115"/>
        <v>I</v>
      </c>
    </row>
    <row r="2156" spans="1:12" s="62" customFormat="1" ht="24.75" customHeight="1" x14ac:dyDescent="0.25">
      <c r="A2156" s="69">
        <f t="shared" si="113"/>
        <v>169</v>
      </c>
      <c r="C2156" s="70">
        <v>169</v>
      </c>
      <c r="D2156" s="58" t="s">
        <v>321</v>
      </c>
      <c r="E2156" s="58" t="s">
        <v>9</v>
      </c>
      <c r="F2156" s="58">
        <v>25038</v>
      </c>
      <c r="G2156" s="70">
        <v>2265</v>
      </c>
      <c r="H2156" s="70">
        <v>20</v>
      </c>
      <c r="I2156" s="58">
        <f t="shared" si="114"/>
        <v>36</v>
      </c>
      <c r="J2156" s="58"/>
      <c r="K2156" s="58"/>
      <c r="L2156" s="64" t="str">
        <f t="shared" si="115"/>
        <v>I</v>
      </c>
    </row>
    <row r="2157" spans="1:12" s="62" customFormat="1" ht="24.75" customHeight="1" x14ac:dyDescent="0.25">
      <c r="A2157" s="69">
        <f t="shared" si="113"/>
        <v>169</v>
      </c>
      <c r="C2157" s="70">
        <v>169</v>
      </c>
      <c r="D2157" s="58" t="s">
        <v>321</v>
      </c>
      <c r="E2157" s="58" t="s">
        <v>9</v>
      </c>
      <c r="F2157" s="58">
        <v>25038</v>
      </c>
      <c r="G2157" s="70">
        <v>2276</v>
      </c>
      <c r="H2157" s="70">
        <v>9</v>
      </c>
      <c r="I2157" s="58">
        <f t="shared" si="114"/>
        <v>36</v>
      </c>
      <c r="J2157" s="58"/>
      <c r="K2157" s="58"/>
      <c r="L2157" s="64" t="str">
        <f t="shared" si="115"/>
        <v>I</v>
      </c>
    </row>
    <row r="2158" spans="1:12" s="62" customFormat="1" ht="24.75" customHeight="1" x14ac:dyDescent="0.25">
      <c r="A2158" s="69">
        <f t="shared" si="113"/>
        <v>180</v>
      </c>
      <c r="C2158" s="70">
        <v>180</v>
      </c>
      <c r="D2158" s="58" t="s">
        <v>321</v>
      </c>
      <c r="E2158" s="58" t="s">
        <v>9</v>
      </c>
      <c r="F2158" s="58">
        <v>24788</v>
      </c>
      <c r="G2158" s="70">
        <v>2255</v>
      </c>
      <c r="H2158" s="70">
        <v>3</v>
      </c>
      <c r="I2158" s="58">
        <f t="shared" si="114"/>
        <v>49</v>
      </c>
      <c r="J2158" s="58"/>
      <c r="K2158" s="58"/>
      <c r="L2158" s="64" t="str">
        <f t="shared" si="115"/>
        <v>I</v>
      </c>
    </row>
    <row r="2159" spans="1:12" s="62" customFormat="1" ht="24.75" customHeight="1" x14ac:dyDescent="0.25">
      <c r="A2159" s="69">
        <f t="shared" si="113"/>
        <v>180</v>
      </c>
      <c r="C2159" s="70">
        <v>180</v>
      </c>
      <c r="D2159" s="58" t="s">
        <v>321</v>
      </c>
      <c r="E2159" s="58" t="s">
        <v>9</v>
      </c>
      <c r="F2159" s="58">
        <v>24788</v>
      </c>
      <c r="G2159" s="70">
        <v>2256</v>
      </c>
      <c r="H2159" s="70">
        <v>5</v>
      </c>
      <c r="I2159" s="58">
        <f t="shared" si="114"/>
        <v>49</v>
      </c>
      <c r="J2159" s="58"/>
      <c r="K2159" s="58"/>
      <c r="L2159" s="64" t="str">
        <f t="shared" si="115"/>
        <v>I</v>
      </c>
    </row>
    <row r="2160" spans="1:12" s="62" customFormat="1" ht="24.75" customHeight="1" x14ac:dyDescent="0.25">
      <c r="A2160" s="69">
        <f t="shared" si="113"/>
        <v>180</v>
      </c>
      <c r="C2160" s="70">
        <v>180</v>
      </c>
      <c r="D2160" s="58" t="s">
        <v>321</v>
      </c>
      <c r="E2160" s="58" t="s">
        <v>9</v>
      </c>
      <c r="F2160" s="58">
        <v>24788</v>
      </c>
      <c r="G2160" s="70">
        <v>2257</v>
      </c>
      <c r="H2160" s="70">
        <v>5</v>
      </c>
      <c r="I2160" s="58">
        <f t="shared" si="114"/>
        <v>49</v>
      </c>
      <c r="J2160" s="58"/>
      <c r="K2160" s="58"/>
      <c r="L2160" s="64" t="str">
        <f t="shared" si="115"/>
        <v>I</v>
      </c>
    </row>
    <row r="2161" spans="1:12" s="62" customFormat="1" ht="24.75" customHeight="1" x14ac:dyDescent="0.25">
      <c r="A2161" s="69">
        <f t="shared" si="113"/>
        <v>180</v>
      </c>
      <c r="C2161" s="70">
        <v>180</v>
      </c>
      <c r="D2161" s="58" t="s">
        <v>321</v>
      </c>
      <c r="E2161" s="58" t="s">
        <v>9</v>
      </c>
      <c r="F2161" s="58">
        <v>24788</v>
      </c>
      <c r="G2161" s="70">
        <v>2259</v>
      </c>
      <c r="H2161" s="70">
        <v>3</v>
      </c>
      <c r="I2161" s="58">
        <f t="shared" si="114"/>
        <v>49</v>
      </c>
      <c r="J2161" s="58"/>
      <c r="K2161" s="58"/>
      <c r="L2161" s="64" t="str">
        <f t="shared" si="115"/>
        <v>I</v>
      </c>
    </row>
    <row r="2162" spans="1:12" s="62" customFormat="1" ht="24.75" customHeight="1" x14ac:dyDescent="0.25">
      <c r="A2162" s="69">
        <f t="shared" si="113"/>
        <v>180</v>
      </c>
      <c r="C2162" s="70">
        <v>180</v>
      </c>
      <c r="D2162" s="58" t="s">
        <v>321</v>
      </c>
      <c r="E2162" s="58" t="s">
        <v>9</v>
      </c>
      <c r="F2162" s="58">
        <v>24788</v>
      </c>
      <c r="G2162" s="70">
        <v>2260</v>
      </c>
      <c r="H2162" s="70">
        <v>24</v>
      </c>
      <c r="I2162" s="58">
        <f t="shared" si="114"/>
        <v>49</v>
      </c>
      <c r="J2162" s="58"/>
      <c r="K2162" s="58"/>
      <c r="L2162" s="64" t="str">
        <f t="shared" si="115"/>
        <v>I</v>
      </c>
    </row>
    <row r="2163" spans="1:12" s="62" customFormat="1" ht="24.75" customHeight="1" x14ac:dyDescent="0.25">
      <c r="A2163" s="69">
        <f t="shared" si="113"/>
        <v>180</v>
      </c>
      <c r="C2163" s="70">
        <v>180</v>
      </c>
      <c r="D2163" s="58" t="s">
        <v>321</v>
      </c>
      <c r="E2163" s="58" t="s">
        <v>9</v>
      </c>
      <c r="F2163" s="58">
        <v>24788</v>
      </c>
      <c r="G2163" s="70">
        <v>2261</v>
      </c>
      <c r="H2163" s="70">
        <v>3</v>
      </c>
      <c r="I2163" s="58">
        <f t="shared" si="114"/>
        <v>49</v>
      </c>
      <c r="J2163" s="58"/>
      <c r="K2163" s="58"/>
      <c r="L2163" s="64" t="str">
        <f t="shared" si="115"/>
        <v>I</v>
      </c>
    </row>
    <row r="2164" spans="1:12" s="62" customFormat="1" ht="24.75" customHeight="1" x14ac:dyDescent="0.25">
      <c r="A2164" s="69">
        <f t="shared" si="113"/>
        <v>182</v>
      </c>
      <c r="C2164" s="70">
        <v>182</v>
      </c>
      <c r="D2164" s="58" t="s">
        <v>321</v>
      </c>
      <c r="E2164" s="58" t="s">
        <v>9</v>
      </c>
      <c r="F2164" s="58">
        <v>24486</v>
      </c>
      <c r="G2164" s="70">
        <v>2221</v>
      </c>
      <c r="H2164" s="70">
        <v>4</v>
      </c>
      <c r="I2164" s="58">
        <f t="shared" si="114"/>
        <v>27</v>
      </c>
      <c r="J2164" s="58"/>
      <c r="K2164" s="58"/>
      <c r="L2164" s="64" t="str">
        <f t="shared" si="115"/>
        <v>I</v>
      </c>
    </row>
    <row r="2165" spans="1:12" s="62" customFormat="1" ht="24.75" customHeight="1" x14ac:dyDescent="0.25">
      <c r="A2165" s="69">
        <f t="shared" si="113"/>
        <v>182</v>
      </c>
      <c r="C2165" s="70">
        <v>182</v>
      </c>
      <c r="D2165" s="58" t="s">
        <v>321</v>
      </c>
      <c r="E2165" s="58" t="s">
        <v>9</v>
      </c>
      <c r="F2165" s="58">
        <v>24486</v>
      </c>
      <c r="G2165" s="70">
        <v>2224</v>
      </c>
      <c r="H2165" s="70">
        <v>20</v>
      </c>
      <c r="I2165" s="58">
        <f t="shared" si="114"/>
        <v>27</v>
      </c>
      <c r="J2165" s="58"/>
      <c r="K2165" s="58"/>
      <c r="L2165" s="64" t="str">
        <f t="shared" si="115"/>
        <v>I</v>
      </c>
    </row>
    <row r="2166" spans="1:12" s="62" customFormat="1" ht="24.75" customHeight="1" x14ac:dyDescent="0.25">
      <c r="A2166" s="69">
        <f t="shared" si="113"/>
        <v>182</v>
      </c>
      <c r="C2166" s="70">
        <v>182</v>
      </c>
      <c r="D2166" s="58" t="s">
        <v>321</v>
      </c>
      <c r="E2166" s="58" t="s">
        <v>9</v>
      </c>
      <c r="F2166" s="58">
        <v>24486</v>
      </c>
      <c r="G2166" s="70">
        <v>2225</v>
      </c>
      <c r="H2166" s="70">
        <v>3</v>
      </c>
      <c r="I2166" s="58">
        <f t="shared" si="114"/>
        <v>27</v>
      </c>
      <c r="J2166" s="58"/>
      <c r="K2166" s="58"/>
      <c r="L2166" s="64" t="str">
        <f t="shared" si="115"/>
        <v>I</v>
      </c>
    </row>
    <row r="2167" spans="1:12" s="62" customFormat="1" ht="24.75" customHeight="1" x14ac:dyDescent="0.25">
      <c r="A2167" s="69">
        <f t="shared" si="113"/>
        <v>252</v>
      </c>
      <c r="C2167" s="70">
        <v>252</v>
      </c>
      <c r="D2167" s="58" t="s">
        <v>321</v>
      </c>
      <c r="E2167" s="58" t="s">
        <v>9</v>
      </c>
      <c r="F2167" s="58">
        <v>24950</v>
      </c>
      <c r="G2167" s="70">
        <v>2243</v>
      </c>
      <c r="H2167" s="70">
        <v>11</v>
      </c>
      <c r="I2167" s="58">
        <f t="shared" si="114"/>
        <v>31</v>
      </c>
      <c r="J2167" s="58"/>
      <c r="K2167" s="58"/>
      <c r="L2167" s="64" t="str">
        <f t="shared" si="115"/>
        <v>I</v>
      </c>
    </row>
    <row r="2168" spans="1:12" s="62" customFormat="1" ht="24.75" customHeight="1" x14ac:dyDescent="0.25">
      <c r="A2168" s="69">
        <f t="shared" si="113"/>
        <v>252</v>
      </c>
      <c r="C2168" s="70">
        <v>252</v>
      </c>
      <c r="D2168" s="58" t="s">
        <v>321</v>
      </c>
      <c r="E2168" s="58" t="s">
        <v>9</v>
      </c>
      <c r="F2168" s="58">
        <v>24950</v>
      </c>
      <c r="G2168" s="70">
        <v>2244</v>
      </c>
      <c r="H2168" s="70">
        <v>5</v>
      </c>
      <c r="I2168" s="58">
        <f t="shared" si="114"/>
        <v>31</v>
      </c>
      <c r="J2168" s="58"/>
      <c r="K2168" s="58"/>
      <c r="L2168" s="64" t="str">
        <f t="shared" si="115"/>
        <v>I</v>
      </c>
    </row>
    <row r="2169" spans="1:12" s="62" customFormat="1" ht="24.75" customHeight="1" x14ac:dyDescent="0.25">
      <c r="A2169" s="69">
        <f t="shared" si="113"/>
        <v>252</v>
      </c>
      <c r="C2169" s="70">
        <v>252</v>
      </c>
      <c r="D2169" s="58" t="s">
        <v>321</v>
      </c>
      <c r="E2169" s="58" t="s">
        <v>9</v>
      </c>
      <c r="F2169" s="58">
        <v>24950</v>
      </c>
      <c r="G2169" s="70">
        <v>2249</v>
      </c>
      <c r="H2169" s="70">
        <v>15</v>
      </c>
      <c r="I2169" s="58">
        <f t="shared" si="114"/>
        <v>31</v>
      </c>
      <c r="J2169" s="58"/>
      <c r="K2169" s="58"/>
      <c r="L2169" s="64" t="str">
        <f t="shared" si="115"/>
        <v>I</v>
      </c>
    </row>
    <row r="2170" spans="1:12" s="62" customFormat="1" ht="24.75" customHeight="1" x14ac:dyDescent="0.25">
      <c r="A2170" s="69">
        <f t="shared" si="113"/>
        <v>258</v>
      </c>
      <c r="C2170" s="70">
        <v>258</v>
      </c>
      <c r="D2170" s="58" t="s">
        <v>321</v>
      </c>
      <c r="E2170" s="58" t="s">
        <v>9</v>
      </c>
      <c r="F2170" s="58">
        <v>24996</v>
      </c>
      <c r="G2170" s="70">
        <v>2175</v>
      </c>
      <c r="H2170" s="70">
        <v>7</v>
      </c>
      <c r="I2170" s="58">
        <f t="shared" si="114"/>
        <v>80</v>
      </c>
      <c r="J2170" s="58"/>
      <c r="K2170" s="58"/>
      <c r="L2170" s="64" t="str">
        <f t="shared" si="115"/>
        <v>I</v>
      </c>
    </row>
    <row r="2171" spans="1:12" s="62" customFormat="1" ht="24.75" customHeight="1" x14ac:dyDescent="0.25">
      <c r="A2171" s="69">
        <f t="shared" si="113"/>
        <v>258</v>
      </c>
      <c r="C2171" s="70">
        <v>258</v>
      </c>
      <c r="D2171" s="58" t="s">
        <v>321</v>
      </c>
      <c r="E2171" s="58" t="s">
        <v>9</v>
      </c>
      <c r="F2171" s="58">
        <v>24996</v>
      </c>
      <c r="G2171" s="70">
        <v>2177</v>
      </c>
      <c r="H2171" s="70">
        <v>3</v>
      </c>
      <c r="I2171" s="58">
        <f t="shared" si="114"/>
        <v>80</v>
      </c>
      <c r="J2171" s="58"/>
      <c r="K2171" s="58"/>
      <c r="L2171" s="64" t="str">
        <f t="shared" si="115"/>
        <v>I</v>
      </c>
    </row>
    <row r="2172" spans="1:12" s="62" customFormat="1" ht="24.75" customHeight="1" x14ac:dyDescent="0.25">
      <c r="A2172" s="69">
        <f t="shared" si="113"/>
        <v>258</v>
      </c>
      <c r="C2172" s="70">
        <v>258</v>
      </c>
      <c r="D2172" s="58" t="s">
        <v>321</v>
      </c>
      <c r="E2172" s="58" t="s">
        <v>9</v>
      </c>
      <c r="F2172" s="58">
        <v>24995</v>
      </c>
      <c r="G2172" s="70">
        <v>2189</v>
      </c>
      <c r="H2172" s="70">
        <v>3</v>
      </c>
      <c r="I2172" s="58">
        <f t="shared" si="114"/>
        <v>80</v>
      </c>
      <c r="J2172" s="58"/>
      <c r="K2172" s="58"/>
      <c r="L2172" s="64" t="str">
        <f t="shared" si="115"/>
        <v>I</v>
      </c>
    </row>
    <row r="2173" spans="1:12" s="62" customFormat="1" ht="24.75" customHeight="1" x14ac:dyDescent="0.25">
      <c r="A2173" s="69">
        <f t="shared" si="113"/>
        <v>258</v>
      </c>
      <c r="C2173" s="70">
        <v>258</v>
      </c>
      <c r="D2173" s="58" t="s">
        <v>321</v>
      </c>
      <c r="E2173" s="58" t="s">
        <v>9</v>
      </c>
      <c r="F2173" s="58">
        <v>24995</v>
      </c>
      <c r="G2173" s="70">
        <v>2190</v>
      </c>
      <c r="H2173" s="70">
        <v>3</v>
      </c>
      <c r="I2173" s="58">
        <f t="shared" si="114"/>
        <v>80</v>
      </c>
      <c r="J2173" s="58"/>
      <c r="K2173" s="58"/>
      <c r="L2173" s="64" t="str">
        <f t="shared" si="115"/>
        <v>I</v>
      </c>
    </row>
    <row r="2174" spans="1:12" s="62" customFormat="1" ht="24.75" customHeight="1" x14ac:dyDescent="0.25">
      <c r="A2174" s="69">
        <f t="shared" si="113"/>
        <v>258</v>
      </c>
      <c r="C2174" s="70">
        <v>258</v>
      </c>
      <c r="D2174" s="58" t="s">
        <v>321</v>
      </c>
      <c r="E2174" s="58" t="s">
        <v>9</v>
      </c>
      <c r="F2174" s="58">
        <v>24995</v>
      </c>
      <c r="G2174" s="70">
        <v>2191</v>
      </c>
      <c r="H2174" s="70">
        <v>3</v>
      </c>
      <c r="I2174" s="58">
        <f t="shared" si="114"/>
        <v>80</v>
      </c>
      <c r="J2174" s="58"/>
      <c r="K2174" s="58"/>
      <c r="L2174" s="64" t="str">
        <f t="shared" si="115"/>
        <v>I</v>
      </c>
    </row>
    <row r="2175" spans="1:12" s="62" customFormat="1" ht="24.75" customHeight="1" x14ac:dyDescent="0.25">
      <c r="A2175" s="69">
        <f t="shared" si="113"/>
        <v>258</v>
      </c>
      <c r="C2175" s="70">
        <v>258</v>
      </c>
      <c r="D2175" s="58" t="s">
        <v>321</v>
      </c>
      <c r="E2175" s="58" t="s">
        <v>9</v>
      </c>
      <c r="F2175" s="58">
        <v>24995</v>
      </c>
      <c r="G2175" s="70">
        <v>2192</v>
      </c>
      <c r="H2175" s="70">
        <v>11</v>
      </c>
      <c r="I2175" s="58">
        <f t="shared" si="114"/>
        <v>80</v>
      </c>
      <c r="J2175" s="58"/>
      <c r="K2175" s="58"/>
      <c r="L2175" s="64" t="str">
        <f t="shared" si="115"/>
        <v>I</v>
      </c>
    </row>
    <row r="2176" spans="1:12" s="62" customFormat="1" ht="24.75" customHeight="1" x14ac:dyDescent="0.25">
      <c r="A2176" s="69">
        <f t="shared" si="113"/>
        <v>258</v>
      </c>
      <c r="C2176" s="70">
        <v>258</v>
      </c>
      <c r="D2176" s="58" t="s">
        <v>321</v>
      </c>
      <c r="E2176" s="58" t="s">
        <v>9</v>
      </c>
      <c r="F2176" s="58">
        <v>24995</v>
      </c>
      <c r="G2176" s="70">
        <v>2194</v>
      </c>
      <c r="H2176" s="70">
        <v>24</v>
      </c>
      <c r="I2176" s="58">
        <f t="shared" si="114"/>
        <v>80</v>
      </c>
      <c r="J2176" s="58"/>
      <c r="K2176" s="58"/>
      <c r="L2176" s="64" t="str">
        <f t="shared" si="115"/>
        <v>I</v>
      </c>
    </row>
    <row r="2177" spans="1:12" s="62" customFormat="1" ht="24.75" customHeight="1" x14ac:dyDescent="0.25">
      <c r="A2177" s="69">
        <f t="shared" si="113"/>
        <v>258</v>
      </c>
      <c r="C2177" s="70">
        <v>258</v>
      </c>
      <c r="D2177" s="58" t="s">
        <v>321</v>
      </c>
      <c r="E2177" s="58" t="s">
        <v>9</v>
      </c>
      <c r="F2177" s="58">
        <v>24995</v>
      </c>
      <c r="G2177" s="70">
        <v>2195</v>
      </c>
      <c r="H2177" s="70">
        <v>5</v>
      </c>
      <c r="I2177" s="58">
        <f t="shared" si="114"/>
        <v>80</v>
      </c>
      <c r="J2177" s="58"/>
      <c r="K2177" s="58"/>
      <c r="L2177" s="64" t="str">
        <f t="shared" si="115"/>
        <v>I</v>
      </c>
    </row>
    <row r="2178" spans="1:12" s="62" customFormat="1" ht="24.75" customHeight="1" x14ac:dyDescent="0.25">
      <c r="A2178" s="69">
        <f t="shared" si="113"/>
        <v>258</v>
      </c>
      <c r="C2178" s="70">
        <v>258</v>
      </c>
      <c r="D2178" s="58" t="s">
        <v>321</v>
      </c>
      <c r="E2178" s="58" t="s">
        <v>9</v>
      </c>
      <c r="F2178" s="58">
        <v>24996</v>
      </c>
      <c r="G2178" s="70">
        <v>2196</v>
      </c>
      <c r="H2178" s="70">
        <v>21</v>
      </c>
      <c r="I2178" s="58">
        <f t="shared" si="114"/>
        <v>80</v>
      </c>
      <c r="J2178" s="58"/>
      <c r="K2178" s="58"/>
      <c r="L2178" s="64" t="str">
        <f t="shared" si="115"/>
        <v>I</v>
      </c>
    </row>
    <row r="2179" spans="1:12" s="62" customFormat="1" ht="24.75" customHeight="1" x14ac:dyDescent="0.25">
      <c r="A2179" s="69">
        <f t="shared" si="113"/>
        <v>264</v>
      </c>
      <c r="C2179" s="70">
        <v>264</v>
      </c>
      <c r="D2179" s="58" t="s">
        <v>321</v>
      </c>
      <c r="E2179" s="58" t="s">
        <v>9</v>
      </c>
      <c r="F2179" s="58">
        <v>24978</v>
      </c>
      <c r="G2179" s="70">
        <v>2188</v>
      </c>
      <c r="H2179" s="70">
        <v>24</v>
      </c>
      <c r="I2179" s="58">
        <f t="shared" si="114"/>
        <v>51</v>
      </c>
      <c r="J2179" s="58"/>
      <c r="K2179" s="58"/>
      <c r="L2179" s="64" t="str">
        <f t="shared" si="115"/>
        <v>I</v>
      </c>
    </row>
    <row r="2180" spans="1:12" s="62" customFormat="1" ht="24.75" customHeight="1" x14ac:dyDescent="0.25">
      <c r="A2180" s="69">
        <f t="shared" si="113"/>
        <v>264</v>
      </c>
      <c r="C2180" s="70">
        <v>264</v>
      </c>
      <c r="D2180" s="58" t="s">
        <v>321</v>
      </c>
      <c r="E2180" s="58" t="s">
        <v>9</v>
      </c>
      <c r="F2180" s="58">
        <v>24978</v>
      </c>
      <c r="G2180" s="70">
        <v>2193</v>
      </c>
      <c r="H2180" s="70">
        <v>12</v>
      </c>
      <c r="I2180" s="58">
        <f t="shared" si="114"/>
        <v>51</v>
      </c>
      <c r="J2180" s="58"/>
      <c r="K2180" s="58"/>
      <c r="L2180" s="64" t="str">
        <f t="shared" si="115"/>
        <v>I</v>
      </c>
    </row>
    <row r="2181" spans="1:12" s="62" customFormat="1" ht="24.75" customHeight="1" x14ac:dyDescent="0.25">
      <c r="A2181" s="69">
        <f t="shared" ref="A2181:A2244" si="116">+C2181</f>
        <v>264</v>
      </c>
      <c r="C2181" s="70">
        <v>264</v>
      </c>
      <c r="D2181" s="58" t="s">
        <v>321</v>
      </c>
      <c r="E2181" s="58" t="s">
        <v>9</v>
      </c>
      <c r="F2181" s="58">
        <v>24978</v>
      </c>
      <c r="G2181" s="70">
        <v>2247</v>
      </c>
      <c r="H2181" s="70">
        <v>3</v>
      </c>
      <c r="I2181" s="58">
        <f t="shared" ref="I2181:I2244" si="117">SUMIF($C$4:$C$3331,A2181,$H$4:$H$3331)</f>
        <v>51</v>
      </c>
      <c r="J2181" s="58"/>
      <c r="K2181" s="58"/>
      <c r="L2181" s="64" t="str">
        <f t="shared" ref="L2181:L2244" si="118">IFERROR(VLOOKUP(D2181,$N$4:$P$31,3,0),"-")</f>
        <v>I</v>
      </c>
    </row>
    <row r="2182" spans="1:12" s="62" customFormat="1" ht="24.75" customHeight="1" x14ac:dyDescent="0.25">
      <c r="A2182" s="69">
        <f t="shared" si="116"/>
        <v>264</v>
      </c>
      <c r="C2182" s="70">
        <v>264</v>
      </c>
      <c r="D2182" s="58" t="s">
        <v>321</v>
      </c>
      <c r="E2182" s="58" t="s">
        <v>9</v>
      </c>
      <c r="F2182" s="58">
        <v>24978</v>
      </c>
      <c r="G2182" s="70">
        <v>2248</v>
      </c>
      <c r="H2182" s="70">
        <v>9</v>
      </c>
      <c r="I2182" s="58">
        <f t="shared" si="117"/>
        <v>51</v>
      </c>
      <c r="J2182" s="58"/>
      <c r="K2182" s="58"/>
      <c r="L2182" s="64" t="str">
        <f t="shared" si="118"/>
        <v>I</v>
      </c>
    </row>
    <row r="2183" spans="1:12" s="62" customFormat="1" ht="24.75" customHeight="1" x14ac:dyDescent="0.25">
      <c r="A2183" s="69">
        <f t="shared" si="116"/>
        <v>264</v>
      </c>
      <c r="C2183" s="70">
        <v>264</v>
      </c>
      <c r="D2183" s="58" t="s">
        <v>321</v>
      </c>
      <c r="E2183" s="58" t="s">
        <v>9</v>
      </c>
      <c r="F2183" s="58">
        <v>24978</v>
      </c>
      <c r="G2183" s="70">
        <v>2250</v>
      </c>
      <c r="H2183" s="70">
        <v>3</v>
      </c>
      <c r="I2183" s="58">
        <f t="shared" si="117"/>
        <v>51</v>
      </c>
      <c r="J2183" s="58"/>
      <c r="K2183" s="58"/>
      <c r="L2183" s="64" t="str">
        <f t="shared" si="118"/>
        <v>I</v>
      </c>
    </row>
    <row r="2184" spans="1:12" s="62" customFormat="1" ht="24.75" customHeight="1" x14ac:dyDescent="0.25">
      <c r="A2184" s="69">
        <f t="shared" si="116"/>
        <v>271</v>
      </c>
      <c r="C2184" s="70">
        <v>271</v>
      </c>
      <c r="D2184" s="58" t="s">
        <v>321</v>
      </c>
      <c r="E2184" s="58" t="s">
        <v>9</v>
      </c>
      <c r="F2184" s="58">
        <v>25042</v>
      </c>
      <c r="G2184" s="70">
        <v>2197</v>
      </c>
      <c r="H2184" s="70">
        <v>24</v>
      </c>
      <c r="I2184" s="58">
        <f t="shared" si="117"/>
        <v>255</v>
      </c>
      <c r="J2184" s="58"/>
      <c r="K2184" s="58"/>
      <c r="L2184" s="64" t="str">
        <f t="shared" si="118"/>
        <v>I</v>
      </c>
    </row>
    <row r="2185" spans="1:12" s="62" customFormat="1" ht="24.75" customHeight="1" x14ac:dyDescent="0.25">
      <c r="A2185" s="69">
        <f t="shared" si="116"/>
        <v>271</v>
      </c>
      <c r="C2185" s="70">
        <v>271</v>
      </c>
      <c r="D2185" s="58" t="s">
        <v>321</v>
      </c>
      <c r="E2185" s="58" t="s">
        <v>9</v>
      </c>
      <c r="F2185" s="58">
        <v>25044</v>
      </c>
      <c r="G2185" s="70">
        <v>2198</v>
      </c>
      <c r="H2185" s="70">
        <v>4</v>
      </c>
      <c r="I2185" s="58">
        <f t="shared" si="117"/>
        <v>255</v>
      </c>
      <c r="J2185" s="58"/>
      <c r="K2185" s="58"/>
      <c r="L2185" s="64" t="str">
        <f t="shared" si="118"/>
        <v>I</v>
      </c>
    </row>
    <row r="2186" spans="1:12" s="62" customFormat="1" ht="24.75" customHeight="1" x14ac:dyDescent="0.25">
      <c r="A2186" s="69">
        <f t="shared" si="116"/>
        <v>271</v>
      </c>
      <c r="C2186" s="70">
        <v>271</v>
      </c>
      <c r="D2186" s="58" t="s">
        <v>321</v>
      </c>
      <c r="E2186" s="58" t="s">
        <v>9</v>
      </c>
      <c r="F2186" s="58">
        <v>25042</v>
      </c>
      <c r="G2186" s="70">
        <v>2199</v>
      </c>
      <c r="H2186" s="70">
        <v>10</v>
      </c>
      <c r="I2186" s="58">
        <f t="shared" si="117"/>
        <v>255</v>
      </c>
      <c r="J2186" s="58"/>
      <c r="K2186" s="58"/>
      <c r="L2186" s="64" t="str">
        <f t="shared" si="118"/>
        <v>I</v>
      </c>
    </row>
    <row r="2187" spans="1:12" s="62" customFormat="1" ht="24.75" customHeight="1" x14ac:dyDescent="0.25">
      <c r="A2187" s="69">
        <f t="shared" si="116"/>
        <v>271</v>
      </c>
      <c r="C2187" s="70">
        <v>271</v>
      </c>
      <c r="D2187" s="58" t="s">
        <v>321</v>
      </c>
      <c r="E2187" s="58" t="s">
        <v>9</v>
      </c>
      <c r="F2187" s="58">
        <v>25044</v>
      </c>
      <c r="G2187" s="70">
        <v>2200</v>
      </c>
      <c r="H2187" s="70">
        <v>12</v>
      </c>
      <c r="I2187" s="58">
        <f t="shared" si="117"/>
        <v>255</v>
      </c>
      <c r="J2187" s="58"/>
      <c r="K2187" s="58"/>
      <c r="L2187" s="64" t="str">
        <f t="shared" si="118"/>
        <v>I</v>
      </c>
    </row>
    <row r="2188" spans="1:12" s="62" customFormat="1" ht="24.75" customHeight="1" x14ac:dyDescent="0.25">
      <c r="A2188" s="69">
        <f t="shared" si="116"/>
        <v>271</v>
      </c>
      <c r="C2188" s="70">
        <v>271</v>
      </c>
      <c r="D2188" s="58" t="s">
        <v>321</v>
      </c>
      <c r="E2188" s="58" t="s">
        <v>9</v>
      </c>
      <c r="F2188" s="58">
        <v>25042</v>
      </c>
      <c r="G2188" s="70">
        <v>2201</v>
      </c>
      <c r="H2188" s="70">
        <v>4</v>
      </c>
      <c r="I2188" s="58">
        <f t="shared" si="117"/>
        <v>255</v>
      </c>
      <c r="J2188" s="58"/>
      <c r="K2188" s="58"/>
      <c r="L2188" s="64" t="str">
        <f t="shared" si="118"/>
        <v>I</v>
      </c>
    </row>
    <row r="2189" spans="1:12" s="62" customFormat="1" ht="24.75" customHeight="1" x14ac:dyDescent="0.25">
      <c r="A2189" s="69">
        <f t="shared" si="116"/>
        <v>271</v>
      </c>
      <c r="C2189" s="70">
        <v>271</v>
      </c>
      <c r="D2189" s="58" t="s">
        <v>321</v>
      </c>
      <c r="E2189" s="58" t="s">
        <v>9</v>
      </c>
      <c r="F2189" s="58">
        <v>25044</v>
      </c>
      <c r="G2189" s="70">
        <v>2202</v>
      </c>
      <c r="H2189" s="70">
        <v>24</v>
      </c>
      <c r="I2189" s="58">
        <f t="shared" si="117"/>
        <v>255</v>
      </c>
      <c r="J2189" s="58"/>
      <c r="K2189" s="58"/>
      <c r="L2189" s="64" t="str">
        <f t="shared" si="118"/>
        <v>I</v>
      </c>
    </row>
    <row r="2190" spans="1:12" s="62" customFormat="1" ht="24.75" customHeight="1" x14ac:dyDescent="0.25">
      <c r="A2190" s="69">
        <f t="shared" si="116"/>
        <v>271</v>
      </c>
      <c r="C2190" s="70">
        <v>271</v>
      </c>
      <c r="D2190" s="58" t="s">
        <v>321</v>
      </c>
      <c r="E2190" s="58" t="s">
        <v>9</v>
      </c>
      <c r="F2190" s="58">
        <v>25047</v>
      </c>
      <c r="G2190" s="70">
        <v>2203</v>
      </c>
      <c r="H2190" s="70">
        <v>3</v>
      </c>
      <c r="I2190" s="58">
        <f t="shared" si="117"/>
        <v>255</v>
      </c>
      <c r="J2190" s="58"/>
      <c r="K2190" s="58"/>
      <c r="L2190" s="64" t="str">
        <f t="shared" si="118"/>
        <v>I</v>
      </c>
    </row>
    <row r="2191" spans="1:12" s="62" customFormat="1" ht="24.75" customHeight="1" x14ac:dyDescent="0.25">
      <c r="A2191" s="69">
        <f t="shared" si="116"/>
        <v>271</v>
      </c>
      <c r="C2191" s="70">
        <v>271</v>
      </c>
      <c r="D2191" s="58" t="s">
        <v>321</v>
      </c>
      <c r="E2191" s="58" t="s">
        <v>9</v>
      </c>
      <c r="F2191" s="58">
        <v>25047</v>
      </c>
      <c r="G2191" s="70">
        <v>2204</v>
      </c>
      <c r="H2191" s="70">
        <v>3</v>
      </c>
      <c r="I2191" s="58">
        <f t="shared" si="117"/>
        <v>255</v>
      </c>
      <c r="J2191" s="58"/>
      <c r="K2191" s="58"/>
      <c r="L2191" s="64" t="str">
        <f t="shared" si="118"/>
        <v>I</v>
      </c>
    </row>
    <row r="2192" spans="1:12" s="62" customFormat="1" ht="24.75" customHeight="1" x14ac:dyDescent="0.25">
      <c r="A2192" s="69">
        <f t="shared" si="116"/>
        <v>271</v>
      </c>
      <c r="C2192" s="70">
        <v>271</v>
      </c>
      <c r="D2192" s="58" t="s">
        <v>321</v>
      </c>
      <c r="E2192" s="58" t="s">
        <v>9</v>
      </c>
      <c r="F2192" s="58">
        <v>25044</v>
      </c>
      <c r="G2192" s="70">
        <v>2205</v>
      </c>
      <c r="H2192" s="70">
        <v>18</v>
      </c>
      <c r="I2192" s="58">
        <f t="shared" si="117"/>
        <v>255</v>
      </c>
      <c r="J2192" s="58"/>
      <c r="K2192" s="58"/>
      <c r="L2192" s="64" t="str">
        <f t="shared" si="118"/>
        <v>I</v>
      </c>
    </row>
    <row r="2193" spans="1:12" s="62" customFormat="1" ht="24.75" customHeight="1" x14ac:dyDescent="0.25">
      <c r="A2193" s="69">
        <f t="shared" si="116"/>
        <v>271</v>
      </c>
      <c r="C2193" s="70">
        <v>271</v>
      </c>
      <c r="D2193" s="58" t="s">
        <v>321</v>
      </c>
      <c r="E2193" s="58" t="s">
        <v>9</v>
      </c>
      <c r="F2193" s="58">
        <v>25047</v>
      </c>
      <c r="G2193" s="70">
        <v>2206</v>
      </c>
      <c r="H2193" s="70">
        <v>4</v>
      </c>
      <c r="I2193" s="58">
        <f t="shared" si="117"/>
        <v>255</v>
      </c>
      <c r="J2193" s="58"/>
      <c r="K2193" s="58"/>
      <c r="L2193" s="64" t="str">
        <f t="shared" si="118"/>
        <v>I</v>
      </c>
    </row>
    <row r="2194" spans="1:12" s="62" customFormat="1" ht="24.75" customHeight="1" x14ac:dyDescent="0.25">
      <c r="A2194" s="69">
        <f t="shared" si="116"/>
        <v>271</v>
      </c>
      <c r="C2194" s="70">
        <v>271</v>
      </c>
      <c r="D2194" s="58" t="s">
        <v>321</v>
      </c>
      <c r="E2194" s="58" t="s">
        <v>9</v>
      </c>
      <c r="F2194" s="58">
        <v>25044</v>
      </c>
      <c r="G2194" s="70">
        <v>2207</v>
      </c>
      <c r="H2194" s="70">
        <v>3</v>
      </c>
      <c r="I2194" s="58">
        <f t="shared" si="117"/>
        <v>255</v>
      </c>
      <c r="J2194" s="58"/>
      <c r="K2194" s="58"/>
      <c r="L2194" s="64" t="str">
        <f t="shared" si="118"/>
        <v>I</v>
      </c>
    </row>
    <row r="2195" spans="1:12" s="62" customFormat="1" ht="24.75" customHeight="1" x14ac:dyDescent="0.25">
      <c r="A2195" s="69">
        <f t="shared" si="116"/>
        <v>271</v>
      </c>
      <c r="C2195" s="70">
        <v>271</v>
      </c>
      <c r="D2195" s="58" t="s">
        <v>321</v>
      </c>
      <c r="E2195" s="58" t="s">
        <v>9</v>
      </c>
      <c r="F2195" s="58">
        <v>25044</v>
      </c>
      <c r="G2195" s="70">
        <v>2208</v>
      </c>
      <c r="H2195" s="70">
        <v>3</v>
      </c>
      <c r="I2195" s="58">
        <f t="shared" si="117"/>
        <v>255</v>
      </c>
      <c r="J2195" s="58"/>
      <c r="K2195" s="58"/>
      <c r="L2195" s="64" t="str">
        <f t="shared" si="118"/>
        <v>I</v>
      </c>
    </row>
    <row r="2196" spans="1:12" s="62" customFormat="1" ht="24.75" customHeight="1" x14ac:dyDescent="0.25">
      <c r="A2196" s="69">
        <f t="shared" si="116"/>
        <v>271</v>
      </c>
      <c r="C2196" s="70">
        <v>271</v>
      </c>
      <c r="D2196" s="58" t="s">
        <v>321</v>
      </c>
      <c r="E2196" s="58" t="s">
        <v>9</v>
      </c>
      <c r="F2196" s="58">
        <v>25047</v>
      </c>
      <c r="G2196" s="70">
        <v>2209</v>
      </c>
      <c r="H2196" s="70">
        <v>24</v>
      </c>
      <c r="I2196" s="58">
        <f t="shared" si="117"/>
        <v>255</v>
      </c>
      <c r="J2196" s="58"/>
      <c r="K2196" s="58"/>
      <c r="L2196" s="64" t="str">
        <f t="shared" si="118"/>
        <v>I</v>
      </c>
    </row>
    <row r="2197" spans="1:12" s="62" customFormat="1" ht="24.75" customHeight="1" x14ac:dyDescent="0.25">
      <c r="A2197" s="69">
        <f t="shared" si="116"/>
        <v>271</v>
      </c>
      <c r="C2197" s="70">
        <v>271</v>
      </c>
      <c r="D2197" s="58" t="s">
        <v>321</v>
      </c>
      <c r="E2197" s="58" t="s">
        <v>9</v>
      </c>
      <c r="F2197" s="58">
        <v>25047</v>
      </c>
      <c r="G2197" s="70">
        <v>2211</v>
      </c>
      <c r="H2197" s="70">
        <v>4</v>
      </c>
      <c r="I2197" s="58">
        <f t="shared" si="117"/>
        <v>255</v>
      </c>
      <c r="J2197" s="58"/>
      <c r="K2197" s="58"/>
      <c r="L2197" s="64" t="str">
        <f t="shared" si="118"/>
        <v>I</v>
      </c>
    </row>
    <row r="2198" spans="1:12" s="62" customFormat="1" ht="24.75" customHeight="1" x14ac:dyDescent="0.25">
      <c r="A2198" s="69">
        <f t="shared" si="116"/>
        <v>271</v>
      </c>
      <c r="C2198" s="70">
        <v>271</v>
      </c>
      <c r="D2198" s="58" t="s">
        <v>321</v>
      </c>
      <c r="E2198" s="58" t="s">
        <v>9</v>
      </c>
      <c r="F2198" s="58">
        <v>25047</v>
      </c>
      <c r="G2198" s="70">
        <v>2212</v>
      </c>
      <c r="H2198" s="70">
        <v>13</v>
      </c>
      <c r="I2198" s="58">
        <f t="shared" si="117"/>
        <v>255</v>
      </c>
      <c r="J2198" s="58"/>
      <c r="K2198" s="58"/>
      <c r="L2198" s="64" t="str">
        <f t="shared" si="118"/>
        <v>I</v>
      </c>
    </row>
    <row r="2199" spans="1:12" s="62" customFormat="1" ht="24.75" customHeight="1" x14ac:dyDescent="0.25">
      <c r="A2199" s="69">
        <f t="shared" si="116"/>
        <v>271</v>
      </c>
      <c r="C2199" s="70">
        <v>271</v>
      </c>
      <c r="D2199" s="58" t="s">
        <v>321</v>
      </c>
      <c r="E2199" s="58" t="s">
        <v>9</v>
      </c>
      <c r="F2199" s="58">
        <v>25039</v>
      </c>
      <c r="G2199" s="70">
        <v>2266</v>
      </c>
      <c r="H2199" s="70">
        <v>6</v>
      </c>
      <c r="I2199" s="58">
        <f t="shared" si="117"/>
        <v>255</v>
      </c>
      <c r="J2199" s="58"/>
      <c r="K2199" s="58"/>
      <c r="L2199" s="64" t="str">
        <f t="shared" si="118"/>
        <v>I</v>
      </c>
    </row>
    <row r="2200" spans="1:12" s="62" customFormat="1" ht="24.75" customHeight="1" x14ac:dyDescent="0.25">
      <c r="A2200" s="69">
        <f t="shared" si="116"/>
        <v>271</v>
      </c>
      <c r="C2200" s="70">
        <v>271</v>
      </c>
      <c r="D2200" s="58" t="s">
        <v>321</v>
      </c>
      <c r="E2200" s="58" t="s">
        <v>9</v>
      </c>
      <c r="F2200" s="58">
        <v>25039</v>
      </c>
      <c r="G2200" s="70">
        <v>2267</v>
      </c>
      <c r="H2200" s="70">
        <v>24</v>
      </c>
      <c r="I2200" s="58">
        <f t="shared" si="117"/>
        <v>255</v>
      </c>
      <c r="J2200" s="58"/>
      <c r="K2200" s="58"/>
      <c r="L2200" s="64" t="str">
        <f t="shared" si="118"/>
        <v>I</v>
      </c>
    </row>
    <row r="2201" spans="1:12" s="62" customFormat="1" ht="24.75" customHeight="1" x14ac:dyDescent="0.25">
      <c r="A2201" s="69">
        <f t="shared" si="116"/>
        <v>271</v>
      </c>
      <c r="C2201" s="70">
        <v>271</v>
      </c>
      <c r="D2201" s="58" t="s">
        <v>321</v>
      </c>
      <c r="E2201" s="58" t="s">
        <v>9</v>
      </c>
      <c r="F2201" s="58">
        <v>25042</v>
      </c>
      <c r="G2201" s="70">
        <v>2268</v>
      </c>
      <c r="H2201" s="70">
        <v>3</v>
      </c>
      <c r="I2201" s="58">
        <f t="shared" si="117"/>
        <v>255</v>
      </c>
      <c r="J2201" s="58"/>
      <c r="K2201" s="58"/>
      <c r="L2201" s="64" t="str">
        <f t="shared" si="118"/>
        <v>I</v>
      </c>
    </row>
    <row r="2202" spans="1:12" s="62" customFormat="1" ht="24.75" customHeight="1" x14ac:dyDescent="0.25">
      <c r="A2202" s="69">
        <f t="shared" si="116"/>
        <v>271</v>
      </c>
      <c r="C2202" s="70">
        <v>271</v>
      </c>
      <c r="D2202" s="58" t="s">
        <v>321</v>
      </c>
      <c r="E2202" s="58" t="s">
        <v>9</v>
      </c>
      <c r="F2202" s="58">
        <v>25042</v>
      </c>
      <c r="G2202" s="70">
        <v>2269</v>
      </c>
      <c r="H2202" s="70">
        <v>3</v>
      </c>
      <c r="I2202" s="58">
        <f t="shared" si="117"/>
        <v>255</v>
      </c>
      <c r="J2202" s="58"/>
      <c r="K2202" s="58"/>
      <c r="L2202" s="64" t="str">
        <f t="shared" si="118"/>
        <v>I</v>
      </c>
    </row>
    <row r="2203" spans="1:12" s="62" customFormat="1" ht="24.75" customHeight="1" x14ac:dyDescent="0.25">
      <c r="A2203" s="69">
        <f t="shared" si="116"/>
        <v>271</v>
      </c>
      <c r="C2203" s="70">
        <v>271</v>
      </c>
      <c r="D2203" s="58" t="s">
        <v>321</v>
      </c>
      <c r="E2203" s="58" t="s">
        <v>9</v>
      </c>
      <c r="F2203" s="58">
        <v>25039</v>
      </c>
      <c r="G2203" s="70">
        <v>2270</v>
      </c>
      <c r="H2203" s="70">
        <v>14</v>
      </c>
      <c r="I2203" s="58">
        <f t="shared" si="117"/>
        <v>255</v>
      </c>
      <c r="J2203" s="58"/>
      <c r="K2203" s="58"/>
      <c r="L2203" s="64" t="str">
        <f t="shared" si="118"/>
        <v>I</v>
      </c>
    </row>
    <row r="2204" spans="1:12" s="62" customFormat="1" ht="24.75" customHeight="1" x14ac:dyDescent="0.25">
      <c r="A2204" s="69">
        <f t="shared" si="116"/>
        <v>271</v>
      </c>
      <c r="C2204" s="70">
        <v>271</v>
      </c>
      <c r="D2204" s="58" t="s">
        <v>321</v>
      </c>
      <c r="E2204" s="58" t="s">
        <v>9</v>
      </c>
      <c r="F2204" s="58">
        <v>25042</v>
      </c>
      <c r="G2204" s="70">
        <v>2271</v>
      </c>
      <c r="H2204" s="70">
        <v>10</v>
      </c>
      <c r="I2204" s="58">
        <f t="shared" si="117"/>
        <v>255</v>
      </c>
      <c r="J2204" s="58"/>
      <c r="K2204" s="58"/>
      <c r="L2204" s="64" t="str">
        <f t="shared" si="118"/>
        <v>I</v>
      </c>
    </row>
    <row r="2205" spans="1:12" s="62" customFormat="1" ht="24.75" customHeight="1" x14ac:dyDescent="0.25">
      <c r="A2205" s="69">
        <f t="shared" si="116"/>
        <v>271</v>
      </c>
      <c r="C2205" s="70">
        <v>271</v>
      </c>
      <c r="D2205" s="58" t="s">
        <v>321</v>
      </c>
      <c r="E2205" s="58" t="s">
        <v>9</v>
      </c>
      <c r="F2205" s="58">
        <v>25037</v>
      </c>
      <c r="G2205" s="70">
        <v>2274</v>
      </c>
      <c r="H2205" s="70">
        <v>3</v>
      </c>
      <c r="I2205" s="58">
        <f t="shared" si="117"/>
        <v>255</v>
      </c>
      <c r="J2205" s="58"/>
      <c r="K2205" s="58"/>
      <c r="L2205" s="64" t="str">
        <f t="shared" si="118"/>
        <v>I</v>
      </c>
    </row>
    <row r="2206" spans="1:12" s="62" customFormat="1" ht="24.75" customHeight="1" x14ac:dyDescent="0.25">
      <c r="A2206" s="69">
        <f t="shared" si="116"/>
        <v>271</v>
      </c>
      <c r="C2206" s="70">
        <v>271</v>
      </c>
      <c r="D2206" s="58" t="s">
        <v>321</v>
      </c>
      <c r="E2206" s="58" t="s">
        <v>9</v>
      </c>
      <c r="F2206" s="58">
        <v>25037</v>
      </c>
      <c r="G2206" s="70">
        <v>2275</v>
      </c>
      <c r="H2206" s="70">
        <v>13</v>
      </c>
      <c r="I2206" s="58">
        <f t="shared" si="117"/>
        <v>255</v>
      </c>
      <c r="J2206" s="58"/>
      <c r="K2206" s="58"/>
      <c r="L2206" s="64" t="str">
        <f t="shared" si="118"/>
        <v>I</v>
      </c>
    </row>
    <row r="2207" spans="1:12" s="62" customFormat="1" ht="24.75" customHeight="1" x14ac:dyDescent="0.25">
      <c r="A2207" s="69">
        <f t="shared" si="116"/>
        <v>271</v>
      </c>
      <c r="C2207" s="70">
        <v>271</v>
      </c>
      <c r="D2207" s="58" t="s">
        <v>321</v>
      </c>
      <c r="E2207" s="58" t="s">
        <v>9</v>
      </c>
      <c r="F2207" s="58">
        <v>25037</v>
      </c>
      <c r="G2207" s="70">
        <v>2277</v>
      </c>
      <c r="H2207" s="70">
        <v>16</v>
      </c>
      <c r="I2207" s="58">
        <f t="shared" si="117"/>
        <v>255</v>
      </c>
      <c r="J2207" s="58"/>
      <c r="K2207" s="58"/>
      <c r="L2207" s="64" t="str">
        <f t="shared" si="118"/>
        <v>I</v>
      </c>
    </row>
    <row r="2208" spans="1:12" s="62" customFormat="1" ht="24.75" customHeight="1" x14ac:dyDescent="0.25">
      <c r="A2208" s="69">
        <f t="shared" si="116"/>
        <v>271</v>
      </c>
      <c r="C2208" s="70">
        <v>271</v>
      </c>
      <c r="D2208" s="58" t="s">
        <v>321</v>
      </c>
      <c r="E2208" s="58" t="s">
        <v>9</v>
      </c>
      <c r="F2208" s="58">
        <v>25037</v>
      </c>
      <c r="G2208" s="70">
        <v>2278</v>
      </c>
      <c r="H2208" s="70">
        <v>3</v>
      </c>
      <c r="I2208" s="58">
        <f t="shared" si="117"/>
        <v>255</v>
      </c>
      <c r="J2208" s="58"/>
      <c r="K2208" s="58"/>
      <c r="L2208" s="64" t="str">
        <f t="shared" si="118"/>
        <v>I</v>
      </c>
    </row>
    <row r="2209" spans="1:12" s="62" customFormat="1" ht="24.75" customHeight="1" x14ac:dyDescent="0.25">
      <c r="A2209" s="69">
        <f t="shared" si="116"/>
        <v>272</v>
      </c>
      <c r="C2209" s="70">
        <v>272</v>
      </c>
      <c r="D2209" s="58" t="s">
        <v>321</v>
      </c>
      <c r="E2209" s="58" t="s">
        <v>9</v>
      </c>
      <c r="F2209" s="58">
        <v>24157</v>
      </c>
      <c r="G2209" s="70">
        <v>2136</v>
      </c>
      <c r="H2209" s="70">
        <v>3</v>
      </c>
      <c r="I2209" s="58">
        <f t="shared" si="117"/>
        <v>137</v>
      </c>
      <c r="J2209" s="58"/>
      <c r="K2209" s="58"/>
      <c r="L2209" s="64" t="str">
        <f t="shared" si="118"/>
        <v>I</v>
      </c>
    </row>
    <row r="2210" spans="1:12" s="62" customFormat="1" ht="24.75" customHeight="1" x14ac:dyDescent="0.25">
      <c r="A2210" s="69">
        <f t="shared" si="116"/>
        <v>272</v>
      </c>
      <c r="C2210" s="70">
        <v>272</v>
      </c>
      <c r="D2210" s="58" t="s">
        <v>321</v>
      </c>
      <c r="E2210" s="58" t="s">
        <v>9</v>
      </c>
      <c r="F2210" s="58">
        <v>24157</v>
      </c>
      <c r="G2210" s="70">
        <v>2137</v>
      </c>
      <c r="H2210" s="70">
        <v>11</v>
      </c>
      <c r="I2210" s="58">
        <f t="shared" si="117"/>
        <v>137</v>
      </c>
      <c r="J2210" s="58"/>
      <c r="K2210" s="58"/>
      <c r="L2210" s="64" t="str">
        <f t="shared" si="118"/>
        <v>I</v>
      </c>
    </row>
    <row r="2211" spans="1:12" s="62" customFormat="1" ht="24.75" customHeight="1" x14ac:dyDescent="0.25">
      <c r="A2211" s="69">
        <f t="shared" si="116"/>
        <v>272</v>
      </c>
      <c r="C2211" s="70">
        <v>272</v>
      </c>
      <c r="D2211" s="58" t="s">
        <v>321</v>
      </c>
      <c r="E2211" s="58" t="s">
        <v>9</v>
      </c>
      <c r="F2211" s="58">
        <v>24157</v>
      </c>
      <c r="G2211" s="70">
        <v>2138</v>
      </c>
      <c r="H2211" s="70">
        <v>3</v>
      </c>
      <c r="I2211" s="58">
        <f t="shared" si="117"/>
        <v>137</v>
      </c>
      <c r="J2211" s="58"/>
      <c r="K2211" s="58"/>
      <c r="L2211" s="64" t="str">
        <f t="shared" si="118"/>
        <v>I</v>
      </c>
    </row>
    <row r="2212" spans="1:12" s="62" customFormat="1" ht="24.75" customHeight="1" x14ac:dyDescent="0.25">
      <c r="A2212" s="69">
        <f t="shared" si="116"/>
        <v>272</v>
      </c>
      <c r="C2212" s="70">
        <v>272</v>
      </c>
      <c r="D2212" s="58" t="s">
        <v>321</v>
      </c>
      <c r="E2212" s="58" t="s">
        <v>9</v>
      </c>
      <c r="F2212" s="58">
        <v>24157</v>
      </c>
      <c r="G2212" s="70">
        <v>2139</v>
      </c>
      <c r="H2212" s="70">
        <v>13</v>
      </c>
      <c r="I2212" s="58">
        <f t="shared" si="117"/>
        <v>137</v>
      </c>
      <c r="J2212" s="58"/>
      <c r="K2212" s="58"/>
      <c r="L2212" s="64" t="str">
        <f t="shared" si="118"/>
        <v>I</v>
      </c>
    </row>
    <row r="2213" spans="1:12" s="62" customFormat="1" ht="24.75" customHeight="1" x14ac:dyDescent="0.25">
      <c r="A2213" s="69">
        <f t="shared" si="116"/>
        <v>272</v>
      </c>
      <c r="C2213" s="70">
        <v>272</v>
      </c>
      <c r="D2213" s="58" t="s">
        <v>321</v>
      </c>
      <c r="E2213" s="58" t="s">
        <v>9</v>
      </c>
      <c r="F2213" s="58">
        <v>24157</v>
      </c>
      <c r="G2213" s="70">
        <v>2140</v>
      </c>
      <c r="H2213" s="70">
        <v>24</v>
      </c>
      <c r="I2213" s="58">
        <f t="shared" si="117"/>
        <v>137</v>
      </c>
      <c r="J2213" s="58"/>
      <c r="K2213" s="58"/>
      <c r="L2213" s="64" t="str">
        <f t="shared" si="118"/>
        <v>I</v>
      </c>
    </row>
    <row r="2214" spans="1:12" s="62" customFormat="1" ht="24.75" customHeight="1" x14ac:dyDescent="0.25">
      <c r="A2214" s="69">
        <f t="shared" si="116"/>
        <v>272</v>
      </c>
      <c r="C2214" s="70">
        <v>272</v>
      </c>
      <c r="D2214" s="58" t="s">
        <v>321</v>
      </c>
      <c r="E2214" s="58" t="s">
        <v>9</v>
      </c>
      <c r="F2214" s="58">
        <v>24158</v>
      </c>
      <c r="G2214" s="70">
        <v>2141</v>
      </c>
      <c r="H2214" s="70">
        <v>8</v>
      </c>
      <c r="I2214" s="58">
        <f t="shared" si="117"/>
        <v>137</v>
      </c>
      <c r="J2214" s="58"/>
      <c r="K2214" s="58"/>
      <c r="L2214" s="64" t="str">
        <f t="shared" si="118"/>
        <v>I</v>
      </c>
    </row>
    <row r="2215" spans="1:12" s="62" customFormat="1" ht="24.75" customHeight="1" x14ac:dyDescent="0.25">
      <c r="A2215" s="69">
        <f t="shared" si="116"/>
        <v>272</v>
      </c>
      <c r="C2215" s="70">
        <v>272</v>
      </c>
      <c r="D2215" s="58" t="s">
        <v>321</v>
      </c>
      <c r="E2215" s="58" t="s">
        <v>9</v>
      </c>
      <c r="F2215" s="58">
        <v>24158</v>
      </c>
      <c r="G2215" s="70">
        <v>2142</v>
      </c>
      <c r="H2215" s="70">
        <v>3</v>
      </c>
      <c r="I2215" s="58">
        <f t="shared" si="117"/>
        <v>137</v>
      </c>
      <c r="J2215" s="58"/>
      <c r="K2215" s="58"/>
      <c r="L2215" s="64" t="str">
        <f t="shared" si="118"/>
        <v>I</v>
      </c>
    </row>
    <row r="2216" spans="1:12" s="62" customFormat="1" ht="24.75" customHeight="1" x14ac:dyDescent="0.25">
      <c r="A2216" s="69">
        <f t="shared" si="116"/>
        <v>272</v>
      </c>
      <c r="C2216" s="70">
        <v>272</v>
      </c>
      <c r="D2216" s="58" t="s">
        <v>321</v>
      </c>
      <c r="E2216" s="58" t="s">
        <v>9</v>
      </c>
      <c r="F2216" s="58">
        <v>24157</v>
      </c>
      <c r="G2216" s="70">
        <v>2143</v>
      </c>
      <c r="H2216" s="70">
        <v>17</v>
      </c>
      <c r="I2216" s="58">
        <f t="shared" si="117"/>
        <v>137</v>
      </c>
      <c r="J2216" s="58"/>
      <c r="K2216" s="58"/>
      <c r="L2216" s="64" t="str">
        <f t="shared" si="118"/>
        <v>I</v>
      </c>
    </row>
    <row r="2217" spans="1:12" s="62" customFormat="1" ht="24.75" customHeight="1" x14ac:dyDescent="0.25">
      <c r="A2217" s="69">
        <f t="shared" si="116"/>
        <v>272</v>
      </c>
      <c r="C2217" s="70">
        <v>272</v>
      </c>
      <c r="D2217" s="58" t="s">
        <v>321</v>
      </c>
      <c r="E2217" s="58" t="s">
        <v>9</v>
      </c>
      <c r="F2217" s="58">
        <v>24158</v>
      </c>
      <c r="G2217" s="70">
        <v>2144</v>
      </c>
      <c r="H2217" s="70">
        <v>5</v>
      </c>
      <c r="I2217" s="58">
        <f t="shared" si="117"/>
        <v>137</v>
      </c>
      <c r="J2217" s="58"/>
      <c r="K2217" s="58"/>
      <c r="L2217" s="64" t="str">
        <f t="shared" si="118"/>
        <v>I</v>
      </c>
    </row>
    <row r="2218" spans="1:12" s="62" customFormat="1" ht="24.75" customHeight="1" x14ac:dyDescent="0.25">
      <c r="A2218" s="69">
        <f t="shared" si="116"/>
        <v>272</v>
      </c>
      <c r="C2218" s="70">
        <v>272</v>
      </c>
      <c r="D2218" s="58" t="s">
        <v>321</v>
      </c>
      <c r="E2218" s="58" t="s">
        <v>9</v>
      </c>
      <c r="F2218" s="58">
        <v>24158</v>
      </c>
      <c r="G2218" s="70">
        <v>2145</v>
      </c>
      <c r="H2218" s="70">
        <v>6</v>
      </c>
      <c r="I2218" s="58">
        <f t="shared" si="117"/>
        <v>137</v>
      </c>
      <c r="J2218" s="58"/>
      <c r="K2218" s="58"/>
      <c r="L2218" s="64" t="str">
        <f t="shared" si="118"/>
        <v>I</v>
      </c>
    </row>
    <row r="2219" spans="1:12" s="62" customFormat="1" ht="24.75" customHeight="1" x14ac:dyDescent="0.25">
      <c r="A2219" s="69">
        <f t="shared" si="116"/>
        <v>272</v>
      </c>
      <c r="C2219" s="70">
        <v>272</v>
      </c>
      <c r="D2219" s="58" t="s">
        <v>321</v>
      </c>
      <c r="E2219" s="58" t="s">
        <v>9</v>
      </c>
      <c r="F2219" s="58">
        <v>24158</v>
      </c>
      <c r="G2219" s="70">
        <v>2146</v>
      </c>
      <c r="H2219" s="70">
        <v>17</v>
      </c>
      <c r="I2219" s="58">
        <f t="shared" si="117"/>
        <v>137</v>
      </c>
      <c r="J2219" s="58"/>
      <c r="K2219" s="58"/>
      <c r="L2219" s="64" t="str">
        <f t="shared" si="118"/>
        <v>I</v>
      </c>
    </row>
    <row r="2220" spans="1:12" s="62" customFormat="1" ht="24.75" customHeight="1" x14ac:dyDescent="0.25">
      <c r="A2220" s="69">
        <f t="shared" si="116"/>
        <v>272</v>
      </c>
      <c r="C2220" s="70">
        <v>272</v>
      </c>
      <c r="D2220" s="58" t="s">
        <v>321</v>
      </c>
      <c r="E2220" s="58" t="s">
        <v>9</v>
      </c>
      <c r="F2220" s="58">
        <v>24158</v>
      </c>
      <c r="G2220" s="70">
        <v>2147</v>
      </c>
      <c r="H2220" s="70">
        <v>24</v>
      </c>
      <c r="I2220" s="58">
        <f t="shared" si="117"/>
        <v>137</v>
      </c>
      <c r="J2220" s="58"/>
      <c r="K2220" s="58"/>
      <c r="L2220" s="64" t="str">
        <f t="shared" si="118"/>
        <v>I</v>
      </c>
    </row>
    <row r="2221" spans="1:12" s="62" customFormat="1" ht="24.75" customHeight="1" x14ac:dyDescent="0.25">
      <c r="A2221" s="69">
        <f t="shared" si="116"/>
        <v>272</v>
      </c>
      <c r="C2221" s="70">
        <v>272</v>
      </c>
      <c r="D2221" s="58" t="s">
        <v>321</v>
      </c>
      <c r="E2221" s="58" t="s">
        <v>9</v>
      </c>
      <c r="F2221" s="58">
        <v>24158</v>
      </c>
      <c r="G2221" s="70">
        <v>2150</v>
      </c>
      <c r="H2221" s="70">
        <v>3</v>
      </c>
      <c r="I2221" s="58">
        <f t="shared" si="117"/>
        <v>137</v>
      </c>
      <c r="J2221" s="58"/>
      <c r="K2221" s="58"/>
      <c r="L2221" s="64" t="str">
        <f t="shared" si="118"/>
        <v>I</v>
      </c>
    </row>
    <row r="2222" spans="1:12" s="62" customFormat="1" ht="24.75" customHeight="1" x14ac:dyDescent="0.25">
      <c r="A2222" s="69">
        <f t="shared" si="116"/>
        <v>274</v>
      </c>
      <c r="C2222" s="70">
        <v>274</v>
      </c>
      <c r="D2222" s="58" t="s">
        <v>321</v>
      </c>
      <c r="E2222" s="58" t="s">
        <v>9</v>
      </c>
      <c r="F2222" s="58">
        <v>24477</v>
      </c>
      <c r="G2222" s="70">
        <v>2153</v>
      </c>
      <c r="H2222" s="70">
        <v>3</v>
      </c>
      <c r="I2222" s="58">
        <f t="shared" si="117"/>
        <v>63</v>
      </c>
      <c r="J2222" s="58"/>
      <c r="K2222" s="58"/>
      <c r="L2222" s="64" t="str">
        <f t="shared" si="118"/>
        <v>I</v>
      </c>
    </row>
    <row r="2223" spans="1:12" s="62" customFormat="1" ht="24.75" customHeight="1" x14ac:dyDescent="0.25">
      <c r="A2223" s="69">
        <f t="shared" si="116"/>
        <v>274</v>
      </c>
      <c r="C2223" s="70">
        <v>274</v>
      </c>
      <c r="D2223" s="58" t="s">
        <v>321</v>
      </c>
      <c r="E2223" s="58" t="s">
        <v>9</v>
      </c>
      <c r="F2223" s="58">
        <v>24477</v>
      </c>
      <c r="G2223" s="70">
        <v>2154</v>
      </c>
      <c r="H2223" s="70">
        <v>3</v>
      </c>
      <c r="I2223" s="58">
        <f t="shared" si="117"/>
        <v>63</v>
      </c>
      <c r="J2223" s="58"/>
      <c r="K2223" s="58"/>
      <c r="L2223" s="64" t="str">
        <f t="shared" si="118"/>
        <v>I</v>
      </c>
    </row>
    <row r="2224" spans="1:12" s="62" customFormat="1" ht="24.75" customHeight="1" x14ac:dyDescent="0.25">
      <c r="A2224" s="69">
        <f t="shared" si="116"/>
        <v>274</v>
      </c>
      <c r="C2224" s="70">
        <v>274</v>
      </c>
      <c r="D2224" s="58" t="s">
        <v>321</v>
      </c>
      <c r="E2224" s="58" t="s">
        <v>9</v>
      </c>
      <c r="F2224" s="58">
        <v>24477</v>
      </c>
      <c r="G2224" s="70">
        <v>2155</v>
      </c>
      <c r="H2224" s="70">
        <v>3</v>
      </c>
      <c r="I2224" s="58">
        <f t="shared" si="117"/>
        <v>63</v>
      </c>
      <c r="J2224" s="58"/>
      <c r="K2224" s="58"/>
      <c r="L2224" s="64" t="str">
        <f t="shared" si="118"/>
        <v>I</v>
      </c>
    </row>
    <row r="2225" spans="1:12" s="62" customFormat="1" ht="24.75" customHeight="1" x14ac:dyDescent="0.25">
      <c r="A2225" s="69">
        <f t="shared" si="116"/>
        <v>274</v>
      </c>
      <c r="C2225" s="70">
        <v>274</v>
      </c>
      <c r="D2225" s="58" t="s">
        <v>321</v>
      </c>
      <c r="E2225" s="58" t="s">
        <v>9</v>
      </c>
      <c r="F2225" s="58">
        <v>24477</v>
      </c>
      <c r="G2225" s="70">
        <v>2156</v>
      </c>
      <c r="H2225" s="70">
        <v>15</v>
      </c>
      <c r="I2225" s="58">
        <f t="shared" si="117"/>
        <v>63</v>
      </c>
      <c r="J2225" s="58"/>
      <c r="K2225" s="58"/>
      <c r="L2225" s="64" t="str">
        <f t="shared" si="118"/>
        <v>I</v>
      </c>
    </row>
    <row r="2226" spans="1:12" s="62" customFormat="1" ht="24.75" customHeight="1" x14ac:dyDescent="0.25">
      <c r="A2226" s="69">
        <f t="shared" si="116"/>
        <v>274</v>
      </c>
      <c r="C2226" s="70">
        <v>274</v>
      </c>
      <c r="D2226" s="58" t="s">
        <v>321</v>
      </c>
      <c r="E2226" s="58" t="s">
        <v>9</v>
      </c>
      <c r="F2226" s="58">
        <v>24477</v>
      </c>
      <c r="G2226" s="70">
        <v>2222</v>
      </c>
      <c r="H2226" s="70">
        <v>3</v>
      </c>
      <c r="I2226" s="58">
        <f t="shared" si="117"/>
        <v>63</v>
      </c>
      <c r="J2226" s="58"/>
      <c r="K2226" s="58"/>
      <c r="L2226" s="64" t="str">
        <f t="shared" si="118"/>
        <v>I</v>
      </c>
    </row>
    <row r="2227" spans="1:12" s="62" customFormat="1" ht="24.75" customHeight="1" x14ac:dyDescent="0.25">
      <c r="A2227" s="69">
        <f t="shared" si="116"/>
        <v>274</v>
      </c>
      <c r="C2227" s="70">
        <v>274</v>
      </c>
      <c r="D2227" s="58" t="s">
        <v>321</v>
      </c>
      <c r="E2227" s="58" t="s">
        <v>9</v>
      </c>
      <c r="F2227" s="58">
        <v>24483</v>
      </c>
      <c r="G2227" s="70">
        <v>2223</v>
      </c>
      <c r="H2227" s="70">
        <v>21</v>
      </c>
      <c r="I2227" s="58">
        <f t="shared" si="117"/>
        <v>63</v>
      </c>
      <c r="J2227" s="58"/>
      <c r="K2227" s="58"/>
      <c r="L2227" s="64" t="str">
        <f t="shared" si="118"/>
        <v>I</v>
      </c>
    </row>
    <row r="2228" spans="1:12" s="62" customFormat="1" ht="24.75" customHeight="1" x14ac:dyDescent="0.25">
      <c r="A2228" s="69">
        <f t="shared" si="116"/>
        <v>297</v>
      </c>
      <c r="C2228" s="70">
        <v>297</v>
      </c>
      <c r="D2228" s="58" t="s">
        <v>321</v>
      </c>
      <c r="E2228" s="58" t="s">
        <v>9</v>
      </c>
      <c r="F2228" s="58">
        <v>25130</v>
      </c>
      <c r="G2228" s="70">
        <v>2111</v>
      </c>
      <c r="H2228" s="70">
        <v>3</v>
      </c>
      <c r="I2228" s="58">
        <f t="shared" si="117"/>
        <v>85</v>
      </c>
      <c r="J2228" s="58"/>
      <c r="K2228" s="58"/>
      <c r="L2228" s="64" t="str">
        <f t="shared" si="118"/>
        <v>I</v>
      </c>
    </row>
    <row r="2229" spans="1:12" s="62" customFormat="1" ht="24.75" customHeight="1" x14ac:dyDescent="0.25">
      <c r="A2229" s="69">
        <f t="shared" si="116"/>
        <v>297</v>
      </c>
      <c r="C2229" s="70">
        <v>297</v>
      </c>
      <c r="D2229" s="58" t="s">
        <v>321</v>
      </c>
      <c r="E2229" s="58" t="s">
        <v>9</v>
      </c>
      <c r="F2229" s="58">
        <v>25130</v>
      </c>
      <c r="G2229" s="70">
        <v>2112</v>
      </c>
      <c r="H2229" s="70">
        <v>20</v>
      </c>
      <c r="I2229" s="58">
        <f t="shared" si="117"/>
        <v>85</v>
      </c>
      <c r="J2229" s="58"/>
      <c r="K2229" s="58"/>
      <c r="L2229" s="64" t="str">
        <f t="shared" si="118"/>
        <v>I</v>
      </c>
    </row>
    <row r="2230" spans="1:12" s="62" customFormat="1" ht="24.75" customHeight="1" x14ac:dyDescent="0.25">
      <c r="A2230" s="69">
        <f t="shared" si="116"/>
        <v>297</v>
      </c>
      <c r="C2230" s="70">
        <v>297</v>
      </c>
      <c r="D2230" s="58" t="s">
        <v>321</v>
      </c>
      <c r="E2230" s="58" t="s">
        <v>9</v>
      </c>
      <c r="F2230" s="58">
        <v>25177</v>
      </c>
      <c r="G2230" s="70">
        <v>2115</v>
      </c>
      <c r="H2230" s="70">
        <v>14</v>
      </c>
      <c r="I2230" s="58">
        <f t="shared" si="117"/>
        <v>85</v>
      </c>
      <c r="J2230" s="58"/>
      <c r="K2230" s="58"/>
      <c r="L2230" s="64" t="str">
        <f t="shared" si="118"/>
        <v>I</v>
      </c>
    </row>
    <row r="2231" spans="1:12" s="62" customFormat="1" ht="24.75" customHeight="1" x14ac:dyDescent="0.25">
      <c r="A2231" s="69">
        <f t="shared" si="116"/>
        <v>297</v>
      </c>
      <c r="C2231" s="70">
        <v>297</v>
      </c>
      <c r="D2231" s="58" t="s">
        <v>321</v>
      </c>
      <c r="E2231" s="58" t="s">
        <v>9</v>
      </c>
      <c r="F2231" s="58">
        <v>24517</v>
      </c>
      <c r="G2231" s="70">
        <v>2226</v>
      </c>
      <c r="H2231" s="70">
        <v>5</v>
      </c>
      <c r="I2231" s="58">
        <f t="shared" si="117"/>
        <v>85</v>
      </c>
      <c r="J2231" s="58"/>
      <c r="K2231" s="58"/>
      <c r="L2231" s="64" t="str">
        <f t="shared" si="118"/>
        <v>I</v>
      </c>
    </row>
    <row r="2232" spans="1:12" s="62" customFormat="1" ht="24.75" customHeight="1" x14ac:dyDescent="0.25">
      <c r="A2232" s="69">
        <f t="shared" si="116"/>
        <v>297</v>
      </c>
      <c r="C2232" s="70">
        <v>297</v>
      </c>
      <c r="D2232" s="58" t="s">
        <v>321</v>
      </c>
      <c r="E2232" s="58" t="s">
        <v>9</v>
      </c>
      <c r="F2232" s="58">
        <v>24517</v>
      </c>
      <c r="G2232" s="70">
        <v>2227</v>
      </c>
      <c r="H2232" s="70">
        <v>24</v>
      </c>
      <c r="I2232" s="58">
        <f t="shared" si="117"/>
        <v>85</v>
      </c>
      <c r="J2232" s="58"/>
      <c r="K2232" s="58"/>
      <c r="L2232" s="64" t="str">
        <f t="shared" si="118"/>
        <v>I</v>
      </c>
    </row>
    <row r="2233" spans="1:12" s="62" customFormat="1" ht="24.75" customHeight="1" x14ac:dyDescent="0.25">
      <c r="A2233" s="69">
        <f t="shared" si="116"/>
        <v>297</v>
      </c>
      <c r="C2233" s="70">
        <v>297</v>
      </c>
      <c r="D2233" s="58" t="s">
        <v>321</v>
      </c>
      <c r="E2233" s="58" t="s">
        <v>9</v>
      </c>
      <c r="F2233" s="58">
        <v>24517</v>
      </c>
      <c r="G2233" s="70">
        <v>2228</v>
      </c>
      <c r="H2233" s="70">
        <v>16</v>
      </c>
      <c r="I2233" s="58">
        <f t="shared" si="117"/>
        <v>85</v>
      </c>
      <c r="J2233" s="58"/>
      <c r="K2233" s="58"/>
      <c r="L2233" s="64" t="str">
        <f t="shared" si="118"/>
        <v>I</v>
      </c>
    </row>
    <row r="2234" spans="1:12" s="62" customFormat="1" ht="24.75" customHeight="1" x14ac:dyDescent="0.25">
      <c r="A2234" s="69">
        <f t="shared" si="116"/>
        <v>298</v>
      </c>
      <c r="C2234" s="70">
        <v>298</v>
      </c>
      <c r="D2234" s="58" t="s">
        <v>321</v>
      </c>
      <c r="E2234" s="58" t="s">
        <v>9</v>
      </c>
      <c r="F2234" s="58">
        <v>25317</v>
      </c>
      <c r="G2234" s="70">
        <v>2123</v>
      </c>
      <c r="H2234" s="70">
        <v>5</v>
      </c>
      <c r="I2234" s="58">
        <f t="shared" si="117"/>
        <v>55</v>
      </c>
      <c r="J2234" s="58"/>
      <c r="K2234" s="58"/>
      <c r="L2234" s="64" t="str">
        <f t="shared" si="118"/>
        <v>I</v>
      </c>
    </row>
    <row r="2235" spans="1:12" s="62" customFormat="1" ht="24.75" customHeight="1" x14ac:dyDescent="0.25">
      <c r="A2235" s="69">
        <f t="shared" si="116"/>
        <v>298</v>
      </c>
      <c r="C2235" s="70">
        <v>298</v>
      </c>
      <c r="D2235" s="58" t="s">
        <v>321</v>
      </c>
      <c r="E2235" s="58" t="s">
        <v>9</v>
      </c>
      <c r="F2235" s="58">
        <v>25317</v>
      </c>
      <c r="G2235" s="70">
        <v>2124</v>
      </c>
      <c r="H2235" s="70">
        <v>16</v>
      </c>
      <c r="I2235" s="58">
        <f t="shared" si="117"/>
        <v>55</v>
      </c>
      <c r="J2235" s="58"/>
      <c r="K2235" s="58"/>
      <c r="L2235" s="64" t="str">
        <f t="shared" si="118"/>
        <v>I</v>
      </c>
    </row>
    <row r="2236" spans="1:12" s="62" customFormat="1" ht="24.75" customHeight="1" x14ac:dyDescent="0.25">
      <c r="A2236" s="69">
        <f t="shared" si="116"/>
        <v>298</v>
      </c>
      <c r="C2236" s="70">
        <v>298</v>
      </c>
      <c r="D2236" s="58" t="s">
        <v>321</v>
      </c>
      <c r="E2236" s="58" t="s">
        <v>9</v>
      </c>
      <c r="F2236" s="58">
        <v>25317</v>
      </c>
      <c r="G2236" s="70">
        <v>2126</v>
      </c>
      <c r="H2236" s="70">
        <v>10</v>
      </c>
      <c r="I2236" s="58">
        <f t="shared" si="117"/>
        <v>55</v>
      </c>
      <c r="J2236" s="58"/>
      <c r="K2236" s="58"/>
      <c r="L2236" s="64" t="str">
        <f t="shared" si="118"/>
        <v>I</v>
      </c>
    </row>
    <row r="2237" spans="1:12" s="62" customFormat="1" ht="24.75" customHeight="1" x14ac:dyDescent="0.25">
      <c r="A2237" s="69">
        <f t="shared" si="116"/>
        <v>298</v>
      </c>
      <c r="C2237" s="70">
        <v>298</v>
      </c>
      <c r="D2237" s="58" t="s">
        <v>321</v>
      </c>
      <c r="E2237" s="58" t="s">
        <v>9</v>
      </c>
      <c r="F2237" s="58">
        <v>25346</v>
      </c>
      <c r="G2237" s="70">
        <v>2127</v>
      </c>
      <c r="H2237" s="70">
        <v>16</v>
      </c>
      <c r="I2237" s="58">
        <f t="shared" si="117"/>
        <v>55</v>
      </c>
      <c r="J2237" s="58"/>
      <c r="K2237" s="58"/>
      <c r="L2237" s="64" t="str">
        <f t="shared" si="118"/>
        <v>I</v>
      </c>
    </row>
    <row r="2238" spans="1:12" s="62" customFormat="1" ht="24.75" customHeight="1" x14ac:dyDescent="0.25">
      <c r="A2238" s="69">
        <f t="shared" si="116"/>
        <v>298</v>
      </c>
      <c r="C2238" s="70">
        <v>298</v>
      </c>
      <c r="D2238" s="58" t="s">
        <v>321</v>
      </c>
      <c r="E2238" s="58" t="s">
        <v>9</v>
      </c>
      <c r="F2238" s="58">
        <v>25346</v>
      </c>
      <c r="G2238" s="70">
        <v>2129</v>
      </c>
      <c r="H2238" s="70">
        <v>8</v>
      </c>
      <c r="I2238" s="58">
        <f t="shared" si="117"/>
        <v>55</v>
      </c>
      <c r="J2238" s="58"/>
      <c r="K2238" s="58"/>
      <c r="L2238" s="64" t="str">
        <f t="shared" si="118"/>
        <v>I</v>
      </c>
    </row>
    <row r="2239" spans="1:12" s="62" customFormat="1" ht="24.75" customHeight="1" x14ac:dyDescent="0.25">
      <c r="A2239" s="69">
        <f t="shared" si="116"/>
        <v>311</v>
      </c>
      <c r="C2239" s="70">
        <v>311</v>
      </c>
      <c r="D2239" s="58" t="s">
        <v>321</v>
      </c>
      <c r="E2239" s="58" t="s">
        <v>9</v>
      </c>
      <c r="F2239" s="58">
        <v>24473</v>
      </c>
      <c r="G2239" s="70">
        <v>2151</v>
      </c>
      <c r="H2239" s="70">
        <v>23</v>
      </c>
      <c r="I2239" s="58">
        <f t="shared" si="117"/>
        <v>31</v>
      </c>
      <c r="J2239" s="58"/>
      <c r="K2239" s="58"/>
      <c r="L2239" s="64" t="str">
        <f t="shared" si="118"/>
        <v>I</v>
      </c>
    </row>
    <row r="2240" spans="1:12" s="62" customFormat="1" ht="24.75" customHeight="1" x14ac:dyDescent="0.25">
      <c r="A2240" s="69">
        <f t="shared" si="116"/>
        <v>311</v>
      </c>
      <c r="C2240" s="70">
        <v>311</v>
      </c>
      <c r="D2240" s="58" t="s">
        <v>321</v>
      </c>
      <c r="E2240" s="58" t="s">
        <v>9</v>
      </c>
      <c r="F2240" s="58">
        <v>24473</v>
      </c>
      <c r="G2240" s="70">
        <v>2157</v>
      </c>
      <c r="H2240" s="70">
        <v>8</v>
      </c>
      <c r="I2240" s="58">
        <f t="shared" si="117"/>
        <v>31</v>
      </c>
      <c r="J2240" s="58"/>
      <c r="K2240" s="58"/>
      <c r="L2240" s="64" t="str">
        <f t="shared" si="118"/>
        <v>I</v>
      </c>
    </row>
    <row r="2241" spans="1:12" s="62" customFormat="1" ht="24.75" customHeight="1" x14ac:dyDescent="0.25">
      <c r="A2241" s="69">
        <f t="shared" si="116"/>
        <v>330</v>
      </c>
      <c r="C2241" s="70">
        <v>330</v>
      </c>
      <c r="D2241" s="58" t="s">
        <v>321</v>
      </c>
      <c r="E2241" s="58" t="s">
        <v>9</v>
      </c>
      <c r="F2241" s="58">
        <v>24775</v>
      </c>
      <c r="G2241" s="70">
        <v>2252</v>
      </c>
      <c r="H2241" s="70">
        <v>6</v>
      </c>
      <c r="I2241" s="58">
        <f t="shared" si="117"/>
        <v>35</v>
      </c>
      <c r="J2241" s="58"/>
      <c r="K2241" s="58"/>
      <c r="L2241" s="64" t="str">
        <f t="shared" si="118"/>
        <v>I</v>
      </c>
    </row>
    <row r="2242" spans="1:12" s="62" customFormat="1" ht="24.75" customHeight="1" x14ac:dyDescent="0.25">
      <c r="A2242" s="69">
        <f t="shared" si="116"/>
        <v>330</v>
      </c>
      <c r="C2242" s="70">
        <v>330</v>
      </c>
      <c r="D2242" s="58" t="s">
        <v>321</v>
      </c>
      <c r="E2242" s="58" t="s">
        <v>9</v>
      </c>
      <c r="F2242" s="58">
        <v>24775</v>
      </c>
      <c r="G2242" s="70">
        <v>2253</v>
      </c>
      <c r="H2242" s="70">
        <v>23</v>
      </c>
      <c r="I2242" s="58">
        <f t="shared" si="117"/>
        <v>35</v>
      </c>
      <c r="J2242" s="58"/>
      <c r="K2242" s="58"/>
      <c r="L2242" s="64" t="str">
        <f t="shared" si="118"/>
        <v>I</v>
      </c>
    </row>
    <row r="2243" spans="1:12" s="62" customFormat="1" ht="24.75" customHeight="1" x14ac:dyDescent="0.25">
      <c r="A2243" s="69">
        <f t="shared" si="116"/>
        <v>336</v>
      </c>
      <c r="C2243" s="70">
        <v>336</v>
      </c>
      <c r="D2243" s="58" t="s">
        <v>321</v>
      </c>
      <c r="E2243" s="58" t="s">
        <v>9</v>
      </c>
      <c r="F2243" s="58">
        <v>24773</v>
      </c>
      <c r="G2243" s="70">
        <v>2251</v>
      </c>
      <c r="H2243" s="70">
        <v>20</v>
      </c>
      <c r="I2243" s="58">
        <f t="shared" si="117"/>
        <v>46</v>
      </c>
      <c r="J2243" s="58"/>
      <c r="K2243" s="58"/>
      <c r="L2243" s="64" t="str">
        <f t="shared" si="118"/>
        <v>I</v>
      </c>
    </row>
    <row r="2244" spans="1:12" s="62" customFormat="1" ht="24.75" customHeight="1" x14ac:dyDescent="0.25">
      <c r="A2244" s="69">
        <f t="shared" si="116"/>
        <v>336</v>
      </c>
      <c r="C2244" s="70">
        <v>336</v>
      </c>
      <c r="D2244" s="58" t="s">
        <v>321</v>
      </c>
      <c r="E2244" s="58" t="s">
        <v>9</v>
      </c>
      <c r="F2244" s="58">
        <v>24784</v>
      </c>
      <c r="G2244" s="70">
        <v>2254</v>
      </c>
      <c r="H2244" s="70">
        <v>3</v>
      </c>
      <c r="I2244" s="58">
        <f t="shared" si="117"/>
        <v>46</v>
      </c>
      <c r="J2244" s="58"/>
      <c r="K2244" s="58"/>
      <c r="L2244" s="64" t="str">
        <f t="shared" si="118"/>
        <v>I</v>
      </c>
    </row>
    <row r="2245" spans="1:12" s="62" customFormat="1" ht="24.75" customHeight="1" x14ac:dyDescent="0.25">
      <c r="A2245" s="69">
        <f t="shared" ref="A2245:A2308" si="119">+C2245</f>
        <v>336</v>
      </c>
      <c r="C2245" s="70">
        <v>336</v>
      </c>
      <c r="D2245" s="58" t="s">
        <v>321</v>
      </c>
      <c r="E2245" s="58" t="s">
        <v>9</v>
      </c>
      <c r="F2245" s="58">
        <v>24784</v>
      </c>
      <c r="G2245" s="70">
        <v>2258</v>
      </c>
      <c r="H2245" s="70">
        <v>16</v>
      </c>
      <c r="I2245" s="58">
        <f t="shared" ref="I2245:I2308" si="120">SUMIF($C$4:$C$3331,A2245,$H$4:$H$3331)</f>
        <v>46</v>
      </c>
      <c r="J2245" s="58"/>
      <c r="K2245" s="58"/>
      <c r="L2245" s="64" t="str">
        <f t="shared" ref="L2245:L2308" si="121">IFERROR(VLOOKUP(D2245,$N$4:$P$31,3,0),"-")</f>
        <v>I</v>
      </c>
    </row>
    <row r="2246" spans="1:12" s="62" customFormat="1" ht="24.75" customHeight="1" x14ac:dyDescent="0.25">
      <c r="A2246" s="69">
        <f t="shared" si="119"/>
        <v>336</v>
      </c>
      <c r="C2246" s="70">
        <v>336</v>
      </c>
      <c r="D2246" s="58" t="s">
        <v>321</v>
      </c>
      <c r="E2246" s="58" t="s">
        <v>9</v>
      </c>
      <c r="F2246" s="58">
        <v>24773</v>
      </c>
      <c r="G2246" s="70">
        <v>2282</v>
      </c>
      <c r="H2246" s="70">
        <v>4</v>
      </c>
      <c r="I2246" s="58">
        <f t="shared" si="120"/>
        <v>46</v>
      </c>
      <c r="J2246" s="58"/>
      <c r="K2246" s="58"/>
      <c r="L2246" s="64" t="str">
        <f t="shared" si="121"/>
        <v>I</v>
      </c>
    </row>
    <row r="2247" spans="1:12" s="62" customFormat="1" ht="24.75" customHeight="1" x14ac:dyDescent="0.25">
      <c r="A2247" s="69">
        <f t="shared" si="119"/>
        <v>395</v>
      </c>
      <c r="C2247" s="70">
        <v>395</v>
      </c>
      <c r="D2247" s="58" t="s">
        <v>321</v>
      </c>
      <c r="E2247" s="58" t="s">
        <v>9</v>
      </c>
      <c r="F2247" s="58">
        <v>24690</v>
      </c>
      <c r="G2247" s="70">
        <v>2280</v>
      </c>
      <c r="H2247" s="70">
        <v>3</v>
      </c>
      <c r="I2247" s="58">
        <f t="shared" si="120"/>
        <v>33</v>
      </c>
      <c r="J2247" s="58"/>
      <c r="K2247" s="58"/>
      <c r="L2247" s="64" t="str">
        <f t="shared" si="121"/>
        <v>I</v>
      </c>
    </row>
    <row r="2248" spans="1:12" s="62" customFormat="1" ht="24.75" customHeight="1" x14ac:dyDescent="0.25">
      <c r="A2248" s="69">
        <f t="shared" si="119"/>
        <v>395</v>
      </c>
      <c r="C2248" s="70">
        <v>395</v>
      </c>
      <c r="D2248" s="58" t="s">
        <v>321</v>
      </c>
      <c r="E2248" s="58" t="s">
        <v>9</v>
      </c>
      <c r="F2248" s="58">
        <v>24690</v>
      </c>
      <c r="G2248" s="70">
        <v>2281</v>
      </c>
      <c r="H2248" s="70">
        <v>8</v>
      </c>
      <c r="I2248" s="58">
        <f t="shared" si="120"/>
        <v>33</v>
      </c>
      <c r="J2248" s="58"/>
      <c r="K2248" s="58"/>
      <c r="L2248" s="64" t="str">
        <f t="shared" si="121"/>
        <v>I</v>
      </c>
    </row>
    <row r="2249" spans="1:12" s="62" customFormat="1" ht="24.75" customHeight="1" x14ac:dyDescent="0.25">
      <c r="A2249" s="69">
        <f t="shared" si="119"/>
        <v>395</v>
      </c>
      <c r="C2249" s="70">
        <v>395</v>
      </c>
      <c r="D2249" s="58" t="s">
        <v>321</v>
      </c>
      <c r="E2249" s="58" t="s">
        <v>9</v>
      </c>
      <c r="F2249" s="58">
        <v>24690</v>
      </c>
      <c r="G2249" s="70">
        <v>2283</v>
      </c>
      <c r="H2249" s="70">
        <v>22</v>
      </c>
      <c r="I2249" s="58">
        <f t="shared" si="120"/>
        <v>33</v>
      </c>
      <c r="J2249" s="58"/>
      <c r="K2249" s="58"/>
      <c r="L2249" s="64" t="str">
        <f t="shared" si="121"/>
        <v>I</v>
      </c>
    </row>
    <row r="2250" spans="1:12" s="62" customFormat="1" ht="24.75" customHeight="1" x14ac:dyDescent="0.25">
      <c r="A2250" s="69" t="str">
        <f t="shared" si="119"/>
        <v>PENDING      22 JULY 2022</v>
      </c>
      <c r="C2250" s="71" t="str">
        <f t="shared" ref="C2250:C2287" si="122">CONCATENATE("PENDING"," ", " ", " ", " "," ", " ", "", "",D2250)</f>
        <v>PENDING      22 JULY 2022</v>
      </c>
      <c r="D2250" s="58" t="s">
        <v>321</v>
      </c>
      <c r="E2250" s="58" t="s">
        <v>9</v>
      </c>
      <c r="F2250" s="58">
        <v>25086</v>
      </c>
      <c r="G2250" s="70">
        <v>2096</v>
      </c>
      <c r="H2250" s="70">
        <v>15</v>
      </c>
      <c r="I2250" s="58">
        <f t="shared" si="120"/>
        <v>799</v>
      </c>
      <c r="J2250" s="58"/>
      <c r="K2250" s="58"/>
      <c r="L2250" s="64" t="str">
        <f t="shared" si="121"/>
        <v>I</v>
      </c>
    </row>
    <row r="2251" spans="1:12" s="62" customFormat="1" ht="24.75" customHeight="1" x14ac:dyDescent="0.25">
      <c r="A2251" s="69" t="str">
        <f t="shared" si="119"/>
        <v>PENDING      22 JULY 2022</v>
      </c>
      <c r="C2251" s="71" t="str">
        <f t="shared" si="122"/>
        <v>PENDING      22 JULY 2022</v>
      </c>
      <c r="D2251" s="58" t="s">
        <v>321</v>
      </c>
      <c r="E2251" s="58" t="s">
        <v>9</v>
      </c>
      <c r="F2251" s="58">
        <v>25087</v>
      </c>
      <c r="G2251" s="70">
        <v>2097</v>
      </c>
      <c r="H2251" s="70">
        <v>10</v>
      </c>
      <c r="I2251" s="58">
        <f t="shared" si="120"/>
        <v>799</v>
      </c>
      <c r="J2251" s="58"/>
      <c r="K2251" s="58"/>
      <c r="L2251" s="64" t="str">
        <f t="shared" si="121"/>
        <v>I</v>
      </c>
    </row>
    <row r="2252" spans="1:12" s="62" customFormat="1" ht="24.75" customHeight="1" x14ac:dyDescent="0.25">
      <c r="A2252" s="69" t="str">
        <f t="shared" si="119"/>
        <v>PENDING      22 JULY 2022</v>
      </c>
      <c r="C2252" s="71" t="str">
        <f t="shared" si="122"/>
        <v>PENDING      22 JULY 2022</v>
      </c>
      <c r="D2252" s="58" t="s">
        <v>321</v>
      </c>
      <c r="E2252" s="58" t="s">
        <v>9</v>
      </c>
      <c r="F2252" s="58">
        <v>25086</v>
      </c>
      <c r="G2252" s="70">
        <v>2098</v>
      </c>
      <c r="H2252" s="70">
        <v>3</v>
      </c>
      <c r="I2252" s="58">
        <f t="shared" si="120"/>
        <v>799</v>
      </c>
      <c r="J2252" s="58"/>
      <c r="K2252" s="58"/>
      <c r="L2252" s="64" t="str">
        <f t="shared" si="121"/>
        <v>I</v>
      </c>
    </row>
    <row r="2253" spans="1:12" s="62" customFormat="1" ht="24.75" customHeight="1" x14ac:dyDescent="0.25">
      <c r="A2253" s="69" t="str">
        <f t="shared" si="119"/>
        <v>PENDING      22 JULY 2022</v>
      </c>
      <c r="C2253" s="71" t="str">
        <f t="shared" si="122"/>
        <v>PENDING      22 JULY 2022</v>
      </c>
      <c r="D2253" s="58" t="s">
        <v>321</v>
      </c>
      <c r="E2253" s="58" t="s">
        <v>9</v>
      </c>
      <c r="F2253" s="58">
        <v>25087</v>
      </c>
      <c r="G2253" s="70">
        <v>2099</v>
      </c>
      <c r="H2253" s="70">
        <v>24</v>
      </c>
      <c r="I2253" s="58">
        <f t="shared" si="120"/>
        <v>799</v>
      </c>
      <c r="J2253" s="58"/>
      <c r="K2253" s="58"/>
      <c r="L2253" s="64" t="str">
        <f t="shared" si="121"/>
        <v>I</v>
      </c>
    </row>
    <row r="2254" spans="1:12" s="62" customFormat="1" ht="24.75" customHeight="1" x14ac:dyDescent="0.25">
      <c r="A2254" s="69" t="str">
        <f t="shared" si="119"/>
        <v>PENDING      22 JULY 2022</v>
      </c>
      <c r="C2254" s="71" t="str">
        <f t="shared" si="122"/>
        <v>PENDING      22 JULY 2022</v>
      </c>
      <c r="D2254" s="58" t="s">
        <v>321</v>
      </c>
      <c r="E2254" s="58" t="s">
        <v>9</v>
      </c>
      <c r="F2254" s="58">
        <v>25087</v>
      </c>
      <c r="G2254" s="70">
        <v>2100</v>
      </c>
      <c r="H2254" s="70">
        <v>5</v>
      </c>
      <c r="I2254" s="58">
        <f t="shared" si="120"/>
        <v>799</v>
      </c>
      <c r="J2254" s="58"/>
      <c r="K2254" s="58"/>
      <c r="L2254" s="64" t="str">
        <f t="shared" si="121"/>
        <v>I</v>
      </c>
    </row>
    <row r="2255" spans="1:12" s="62" customFormat="1" ht="24.75" customHeight="1" x14ac:dyDescent="0.25">
      <c r="A2255" s="69" t="str">
        <f t="shared" si="119"/>
        <v>PENDING      22 JULY 2022</v>
      </c>
      <c r="C2255" s="71" t="str">
        <f t="shared" si="122"/>
        <v>PENDING      22 JULY 2022</v>
      </c>
      <c r="D2255" s="58" t="s">
        <v>321</v>
      </c>
      <c r="E2255" s="58" t="s">
        <v>9</v>
      </c>
      <c r="F2255" s="58">
        <v>25089</v>
      </c>
      <c r="G2255" s="70">
        <v>2103</v>
      </c>
      <c r="H2255" s="70">
        <v>21</v>
      </c>
      <c r="I2255" s="58">
        <f t="shared" si="120"/>
        <v>799</v>
      </c>
      <c r="J2255" s="58"/>
      <c r="K2255" s="58"/>
      <c r="L2255" s="64" t="str">
        <f t="shared" si="121"/>
        <v>I</v>
      </c>
    </row>
    <row r="2256" spans="1:12" s="62" customFormat="1" ht="24.75" customHeight="1" x14ac:dyDescent="0.25">
      <c r="A2256" s="69" t="str">
        <f t="shared" si="119"/>
        <v>PENDING      22 JULY 2022</v>
      </c>
      <c r="C2256" s="71" t="str">
        <f t="shared" si="122"/>
        <v>PENDING      22 JULY 2022</v>
      </c>
      <c r="D2256" s="58" t="s">
        <v>321</v>
      </c>
      <c r="E2256" s="58" t="s">
        <v>9</v>
      </c>
      <c r="F2256" s="58">
        <v>25089</v>
      </c>
      <c r="G2256" s="70">
        <v>2106</v>
      </c>
      <c r="H2256" s="70">
        <v>14</v>
      </c>
      <c r="I2256" s="58">
        <f t="shared" si="120"/>
        <v>799</v>
      </c>
      <c r="J2256" s="58"/>
      <c r="K2256" s="58"/>
      <c r="L2256" s="64" t="str">
        <f t="shared" si="121"/>
        <v>I</v>
      </c>
    </row>
    <row r="2257" spans="1:12" s="62" customFormat="1" ht="24.75" customHeight="1" x14ac:dyDescent="0.25">
      <c r="A2257" s="69" t="str">
        <f t="shared" si="119"/>
        <v>PENDING      22 JULY 2022</v>
      </c>
      <c r="C2257" s="71" t="str">
        <f t="shared" si="122"/>
        <v>PENDING      22 JULY 2022</v>
      </c>
      <c r="D2257" s="58" t="s">
        <v>321</v>
      </c>
      <c r="E2257" s="58" t="s">
        <v>9</v>
      </c>
      <c r="F2257" s="58">
        <v>25089</v>
      </c>
      <c r="G2257" s="70">
        <v>2108</v>
      </c>
      <c r="H2257" s="70">
        <v>3</v>
      </c>
      <c r="I2257" s="58">
        <f t="shared" si="120"/>
        <v>799</v>
      </c>
      <c r="J2257" s="58"/>
      <c r="K2257" s="58"/>
      <c r="L2257" s="64" t="str">
        <f t="shared" si="121"/>
        <v>I</v>
      </c>
    </row>
    <row r="2258" spans="1:12" s="62" customFormat="1" ht="24.75" customHeight="1" x14ac:dyDescent="0.25">
      <c r="A2258" s="69" t="str">
        <f t="shared" si="119"/>
        <v>PENDING      22 JULY 2022</v>
      </c>
      <c r="C2258" s="71" t="str">
        <f t="shared" si="122"/>
        <v>PENDING      22 JULY 2022</v>
      </c>
      <c r="D2258" s="58" t="s">
        <v>321</v>
      </c>
      <c r="E2258" s="58" t="s">
        <v>9</v>
      </c>
      <c r="F2258" s="58">
        <v>25416</v>
      </c>
      <c r="G2258" s="70">
        <v>2130</v>
      </c>
      <c r="H2258" s="70">
        <v>23</v>
      </c>
      <c r="I2258" s="58">
        <f t="shared" si="120"/>
        <v>799</v>
      </c>
      <c r="J2258" s="58"/>
      <c r="K2258" s="58"/>
      <c r="L2258" s="64" t="str">
        <f t="shared" si="121"/>
        <v>I</v>
      </c>
    </row>
    <row r="2259" spans="1:12" s="62" customFormat="1" ht="24.75" customHeight="1" x14ac:dyDescent="0.25">
      <c r="A2259" s="69" t="str">
        <f t="shared" si="119"/>
        <v>PENDING      22 JULY 2022</v>
      </c>
      <c r="C2259" s="71" t="str">
        <f t="shared" si="122"/>
        <v>PENDING      22 JULY 2022</v>
      </c>
      <c r="D2259" s="58" t="s">
        <v>321</v>
      </c>
      <c r="E2259" s="58" t="s">
        <v>9</v>
      </c>
      <c r="F2259" s="58">
        <v>25416</v>
      </c>
      <c r="G2259" s="70">
        <v>2132</v>
      </c>
      <c r="H2259" s="70">
        <v>4</v>
      </c>
      <c r="I2259" s="58">
        <f t="shared" si="120"/>
        <v>799</v>
      </c>
      <c r="J2259" s="58"/>
      <c r="K2259" s="58"/>
      <c r="L2259" s="64" t="str">
        <f t="shared" si="121"/>
        <v>I</v>
      </c>
    </row>
    <row r="2260" spans="1:12" s="62" customFormat="1" ht="24.75" customHeight="1" x14ac:dyDescent="0.25">
      <c r="A2260" s="69" t="str">
        <f t="shared" si="119"/>
        <v>PENDING      22 JULY 2022</v>
      </c>
      <c r="C2260" s="71" t="str">
        <f t="shared" si="122"/>
        <v>PENDING      22 JULY 2022</v>
      </c>
      <c r="D2260" s="58" t="s">
        <v>321</v>
      </c>
      <c r="E2260" s="58" t="s">
        <v>9</v>
      </c>
      <c r="F2260" s="58">
        <v>25417</v>
      </c>
      <c r="G2260" s="70">
        <v>2133</v>
      </c>
      <c r="H2260" s="70">
        <v>22</v>
      </c>
      <c r="I2260" s="58">
        <f t="shared" si="120"/>
        <v>799</v>
      </c>
      <c r="J2260" s="58"/>
      <c r="K2260" s="58"/>
      <c r="L2260" s="64" t="str">
        <f t="shared" si="121"/>
        <v>I</v>
      </c>
    </row>
    <row r="2261" spans="1:12" s="62" customFormat="1" ht="24.75" customHeight="1" x14ac:dyDescent="0.25">
      <c r="A2261" s="69" t="str">
        <f t="shared" si="119"/>
        <v>PENDING      22 JULY 2022</v>
      </c>
      <c r="C2261" s="71" t="str">
        <f t="shared" si="122"/>
        <v>PENDING      22 JULY 2022</v>
      </c>
      <c r="D2261" s="58" t="s">
        <v>321</v>
      </c>
      <c r="E2261" s="58" t="s">
        <v>9</v>
      </c>
      <c r="F2261" s="58">
        <v>25417</v>
      </c>
      <c r="G2261" s="70">
        <v>2134</v>
      </c>
      <c r="H2261" s="70">
        <v>17</v>
      </c>
      <c r="I2261" s="58">
        <f t="shared" si="120"/>
        <v>799</v>
      </c>
      <c r="J2261" s="58"/>
      <c r="K2261" s="58"/>
      <c r="L2261" s="64" t="str">
        <f t="shared" si="121"/>
        <v>I</v>
      </c>
    </row>
    <row r="2262" spans="1:12" s="62" customFormat="1" ht="24.75" customHeight="1" x14ac:dyDescent="0.25">
      <c r="A2262" s="69" t="str">
        <f t="shared" si="119"/>
        <v>PENDING      22 JULY 2022</v>
      </c>
      <c r="C2262" s="71" t="str">
        <f t="shared" si="122"/>
        <v>PENDING      22 JULY 2022</v>
      </c>
      <c r="D2262" s="58" t="s">
        <v>321</v>
      </c>
      <c r="E2262" s="58" t="s">
        <v>9</v>
      </c>
      <c r="F2262" s="58">
        <v>24181</v>
      </c>
      <c r="G2262" s="70">
        <v>2148</v>
      </c>
      <c r="H2262" s="70">
        <v>3</v>
      </c>
      <c r="I2262" s="58">
        <f t="shared" si="120"/>
        <v>799</v>
      </c>
      <c r="J2262" s="58"/>
      <c r="K2262" s="58"/>
      <c r="L2262" s="64" t="str">
        <f t="shared" si="121"/>
        <v>I</v>
      </c>
    </row>
    <row r="2263" spans="1:12" s="62" customFormat="1" ht="24.75" customHeight="1" x14ac:dyDescent="0.25">
      <c r="A2263" s="69" t="str">
        <f t="shared" si="119"/>
        <v>PENDING      22 JULY 2022</v>
      </c>
      <c r="C2263" s="71" t="str">
        <f t="shared" si="122"/>
        <v>PENDING      22 JULY 2022</v>
      </c>
      <c r="D2263" s="58" t="s">
        <v>321</v>
      </c>
      <c r="E2263" s="58" t="s">
        <v>9</v>
      </c>
      <c r="F2263" s="58">
        <v>24181</v>
      </c>
      <c r="G2263" s="70">
        <v>2149</v>
      </c>
      <c r="H2263" s="70">
        <v>22</v>
      </c>
      <c r="I2263" s="58">
        <f t="shared" si="120"/>
        <v>799</v>
      </c>
      <c r="J2263" s="58"/>
      <c r="K2263" s="58"/>
      <c r="L2263" s="64" t="str">
        <f t="shared" si="121"/>
        <v>I</v>
      </c>
    </row>
    <row r="2264" spans="1:12" s="62" customFormat="1" ht="24.75" customHeight="1" x14ac:dyDescent="0.25">
      <c r="A2264" s="69" t="str">
        <f t="shared" si="119"/>
        <v>PENDING      22 JULY 2022</v>
      </c>
      <c r="C2264" s="71" t="str">
        <f t="shared" si="122"/>
        <v>PENDING      22 JULY 2022</v>
      </c>
      <c r="D2264" s="58" t="s">
        <v>321</v>
      </c>
      <c r="E2264" s="58" t="s">
        <v>9</v>
      </c>
      <c r="F2264" s="58">
        <v>24181</v>
      </c>
      <c r="G2264" s="70">
        <v>2152</v>
      </c>
      <c r="H2264" s="70">
        <v>3</v>
      </c>
      <c r="I2264" s="58">
        <f t="shared" si="120"/>
        <v>799</v>
      </c>
      <c r="J2264" s="58"/>
      <c r="K2264" s="58"/>
      <c r="L2264" s="64" t="str">
        <f t="shared" si="121"/>
        <v>I</v>
      </c>
    </row>
    <row r="2265" spans="1:12" s="62" customFormat="1" ht="24.75" customHeight="1" x14ac:dyDescent="0.25">
      <c r="A2265" s="69" t="str">
        <f t="shared" si="119"/>
        <v>PENDING      22 JULY 2022</v>
      </c>
      <c r="C2265" s="71" t="str">
        <f t="shared" si="122"/>
        <v>PENDING      22 JULY 2022</v>
      </c>
      <c r="D2265" s="58" t="s">
        <v>321</v>
      </c>
      <c r="E2265" s="58" t="s">
        <v>9</v>
      </c>
      <c r="F2265" s="58">
        <v>25083</v>
      </c>
      <c r="G2265" s="70">
        <v>2158</v>
      </c>
      <c r="H2265" s="70">
        <v>34</v>
      </c>
      <c r="I2265" s="58">
        <f t="shared" si="120"/>
        <v>799</v>
      </c>
      <c r="J2265" s="58"/>
      <c r="K2265" s="58"/>
      <c r="L2265" s="64" t="str">
        <f t="shared" si="121"/>
        <v>I</v>
      </c>
    </row>
    <row r="2266" spans="1:12" s="62" customFormat="1" ht="24.75" customHeight="1" x14ac:dyDescent="0.25">
      <c r="A2266" s="69" t="str">
        <f t="shared" si="119"/>
        <v>PENDING      22 JULY 2022</v>
      </c>
      <c r="C2266" s="71" t="str">
        <f t="shared" si="122"/>
        <v>PENDING      22 JULY 2022</v>
      </c>
      <c r="D2266" s="58" t="s">
        <v>321</v>
      </c>
      <c r="E2266" s="58" t="s">
        <v>9</v>
      </c>
      <c r="F2266" s="58">
        <v>25086</v>
      </c>
      <c r="G2266" s="70">
        <v>2165</v>
      </c>
      <c r="H2266" s="70">
        <v>27</v>
      </c>
      <c r="I2266" s="58">
        <f t="shared" si="120"/>
        <v>799</v>
      </c>
      <c r="J2266" s="58"/>
      <c r="K2266" s="58"/>
      <c r="L2266" s="64" t="str">
        <f t="shared" si="121"/>
        <v>I</v>
      </c>
    </row>
    <row r="2267" spans="1:12" s="62" customFormat="1" ht="24.75" customHeight="1" x14ac:dyDescent="0.25">
      <c r="A2267" s="69" t="str">
        <f t="shared" si="119"/>
        <v>PENDING      22 JULY 2022</v>
      </c>
      <c r="C2267" s="71" t="str">
        <f t="shared" si="122"/>
        <v>PENDING      22 JULY 2022</v>
      </c>
      <c r="D2267" s="58" t="s">
        <v>321</v>
      </c>
      <c r="E2267" s="58" t="s">
        <v>9</v>
      </c>
      <c r="F2267" s="58">
        <v>24636</v>
      </c>
      <c r="G2267" s="70">
        <v>2170</v>
      </c>
      <c r="H2267" s="70">
        <v>3</v>
      </c>
      <c r="I2267" s="58">
        <f t="shared" si="120"/>
        <v>799</v>
      </c>
      <c r="J2267" s="58"/>
      <c r="K2267" s="58"/>
      <c r="L2267" s="64" t="str">
        <f t="shared" si="121"/>
        <v>I</v>
      </c>
    </row>
    <row r="2268" spans="1:12" s="62" customFormat="1" ht="24.75" customHeight="1" x14ac:dyDescent="0.25">
      <c r="A2268" s="69" t="str">
        <f t="shared" si="119"/>
        <v>PENDING      22 JULY 2022</v>
      </c>
      <c r="C2268" s="71" t="str">
        <f t="shared" si="122"/>
        <v>PENDING      22 JULY 2022</v>
      </c>
      <c r="D2268" s="58" t="s">
        <v>321</v>
      </c>
      <c r="E2268" s="58" t="s">
        <v>9</v>
      </c>
      <c r="F2268" s="58">
        <v>24636</v>
      </c>
      <c r="G2268" s="70">
        <v>2171</v>
      </c>
      <c r="H2268" s="70">
        <v>7</v>
      </c>
      <c r="I2268" s="58">
        <f t="shared" si="120"/>
        <v>799</v>
      </c>
      <c r="J2268" s="58"/>
      <c r="K2268" s="58"/>
      <c r="L2268" s="64" t="str">
        <f t="shared" si="121"/>
        <v>I</v>
      </c>
    </row>
    <row r="2269" spans="1:12" s="62" customFormat="1" ht="24.75" customHeight="1" x14ac:dyDescent="0.25">
      <c r="A2269" s="69" t="str">
        <f t="shared" si="119"/>
        <v>PENDING      22 JULY 2022</v>
      </c>
      <c r="C2269" s="71" t="str">
        <f t="shared" si="122"/>
        <v>PENDING      22 JULY 2022</v>
      </c>
      <c r="D2269" s="58" t="s">
        <v>321</v>
      </c>
      <c r="E2269" s="58" t="s">
        <v>9</v>
      </c>
      <c r="F2269" s="58">
        <v>24636</v>
      </c>
      <c r="G2269" s="70">
        <v>2173</v>
      </c>
      <c r="H2269" s="70">
        <v>19</v>
      </c>
      <c r="I2269" s="58">
        <f t="shared" si="120"/>
        <v>799</v>
      </c>
      <c r="J2269" s="58"/>
      <c r="K2269" s="58"/>
      <c r="L2269" s="64" t="str">
        <f t="shared" si="121"/>
        <v>I</v>
      </c>
    </row>
    <row r="2270" spans="1:12" s="62" customFormat="1" ht="24.75" customHeight="1" x14ac:dyDescent="0.25">
      <c r="A2270" s="69" t="str">
        <f t="shared" si="119"/>
        <v>PENDING      22 JULY 2022</v>
      </c>
      <c r="C2270" s="71" t="str">
        <f t="shared" si="122"/>
        <v>PENDING      22 JULY 2022</v>
      </c>
      <c r="D2270" s="58" t="s">
        <v>321</v>
      </c>
      <c r="E2270" s="58" t="s">
        <v>9</v>
      </c>
      <c r="F2270" s="58">
        <v>24997</v>
      </c>
      <c r="G2270" s="70">
        <v>2176</v>
      </c>
      <c r="H2270" s="70">
        <v>18</v>
      </c>
      <c r="I2270" s="58">
        <f t="shared" si="120"/>
        <v>799</v>
      </c>
      <c r="J2270" s="58"/>
      <c r="K2270" s="58"/>
      <c r="L2270" s="64" t="str">
        <f t="shared" si="121"/>
        <v>I</v>
      </c>
    </row>
    <row r="2271" spans="1:12" s="62" customFormat="1" ht="24.75" customHeight="1" x14ac:dyDescent="0.25">
      <c r="A2271" s="69" t="str">
        <f t="shared" si="119"/>
        <v>PENDING      22 JULY 2022</v>
      </c>
      <c r="C2271" s="71" t="str">
        <f t="shared" si="122"/>
        <v>PENDING      22 JULY 2022</v>
      </c>
      <c r="D2271" s="58" t="s">
        <v>321</v>
      </c>
      <c r="E2271" s="58" t="s">
        <v>9</v>
      </c>
      <c r="F2271" s="58">
        <v>24998</v>
      </c>
      <c r="G2271" s="70">
        <v>2178</v>
      </c>
      <c r="H2271" s="70">
        <v>5</v>
      </c>
      <c r="I2271" s="58">
        <f t="shared" si="120"/>
        <v>799</v>
      </c>
      <c r="J2271" s="58"/>
      <c r="K2271" s="58"/>
      <c r="L2271" s="64" t="str">
        <f t="shared" si="121"/>
        <v>I</v>
      </c>
    </row>
    <row r="2272" spans="1:12" s="62" customFormat="1" ht="24.75" customHeight="1" x14ac:dyDescent="0.25">
      <c r="A2272" s="69" t="str">
        <f t="shared" si="119"/>
        <v>PENDING      22 JULY 2022</v>
      </c>
      <c r="C2272" s="71" t="str">
        <f t="shared" si="122"/>
        <v>PENDING      22 JULY 2022</v>
      </c>
      <c r="D2272" s="58" t="s">
        <v>321</v>
      </c>
      <c r="E2272" s="58" t="s">
        <v>9</v>
      </c>
      <c r="F2272" s="58">
        <v>24997</v>
      </c>
      <c r="G2272" s="70">
        <v>2179</v>
      </c>
      <c r="H2272" s="70">
        <v>17</v>
      </c>
      <c r="I2272" s="58">
        <f t="shared" si="120"/>
        <v>799</v>
      </c>
      <c r="J2272" s="58"/>
      <c r="K2272" s="58"/>
      <c r="L2272" s="64" t="str">
        <f t="shared" si="121"/>
        <v>I</v>
      </c>
    </row>
    <row r="2273" spans="1:12" s="62" customFormat="1" ht="24.75" customHeight="1" x14ac:dyDescent="0.25">
      <c r="A2273" s="69" t="str">
        <f t="shared" si="119"/>
        <v>PENDING      22 JULY 2022</v>
      </c>
      <c r="C2273" s="71" t="str">
        <f t="shared" si="122"/>
        <v>PENDING      22 JULY 2022</v>
      </c>
      <c r="D2273" s="58" t="s">
        <v>321</v>
      </c>
      <c r="E2273" s="58" t="s">
        <v>9</v>
      </c>
      <c r="F2273" s="58">
        <v>24998</v>
      </c>
      <c r="G2273" s="70">
        <v>2180</v>
      </c>
      <c r="H2273" s="70">
        <v>5</v>
      </c>
      <c r="I2273" s="58">
        <f t="shared" si="120"/>
        <v>799</v>
      </c>
      <c r="J2273" s="58"/>
      <c r="K2273" s="58"/>
      <c r="L2273" s="64" t="str">
        <f t="shared" si="121"/>
        <v>I</v>
      </c>
    </row>
    <row r="2274" spans="1:12" s="62" customFormat="1" ht="24.75" customHeight="1" x14ac:dyDescent="0.25">
      <c r="A2274" s="69" t="str">
        <f t="shared" si="119"/>
        <v>PENDING      22 JULY 2022</v>
      </c>
      <c r="C2274" s="71" t="str">
        <f t="shared" si="122"/>
        <v>PENDING      22 JULY 2022</v>
      </c>
      <c r="D2274" s="58" t="s">
        <v>321</v>
      </c>
      <c r="E2274" s="58" t="s">
        <v>9</v>
      </c>
      <c r="F2274" s="58">
        <v>24997</v>
      </c>
      <c r="G2274" s="70">
        <v>2181</v>
      </c>
      <c r="H2274" s="70">
        <v>3</v>
      </c>
      <c r="I2274" s="58">
        <f t="shared" si="120"/>
        <v>799</v>
      </c>
      <c r="J2274" s="58"/>
      <c r="K2274" s="58"/>
      <c r="L2274" s="64" t="str">
        <f t="shared" si="121"/>
        <v>I</v>
      </c>
    </row>
    <row r="2275" spans="1:12" s="62" customFormat="1" ht="24.75" customHeight="1" x14ac:dyDescent="0.25">
      <c r="A2275" s="69" t="str">
        <f t="shared" si="119"/>
        <v>PENDING      22 JULY 2022</v>
      </c>
      <c r="C2275" s="71" t="str">
        <f t="shared" si="122"/>
        <v>PENDING      22 JULY 2022</v>
      </c>
      <c r="D2275" s="58" t="s">
        <v>321</v>
      </c>
      <c r="E2275" s="58" t="s">
        <v>9</v>
      </c>
      <c r="F2275" s="58">
        <v>24998</v>
      </c>
      <c r="G2275" s="70">
        <v>2182</v>
      </c>
      <c r="H2275" s="70">
        <v>24</v>
      </c>
      <c r="I2275" s="58">
        <f t="shared" si="120"/>
        <v>799</v>
      </c>
      <c r="J2275" s="58"/>
      <c r="K2275" s="58"/>
      <c r="L2275" s="64" t="str">
        <f t="shared" si="121"/>
        <v>I</v>
      </c>
    </row>
    <row r="2276" spans="1:12" s="62" customFormat="1" ht="24.75" customHeight="1" x14ac:dyDescent="0.25">
      <c r="A2276" s="69" t="str">
        <f t="shared" si="119"/>
        <v>PENDING      22 JULY 2022</v>
      </c>
      <c r="C2276" s="71" t="str">
        <f t="shared" si="122"/>
        <v>PENDING      22 JULY 2022</v>
      </c>
      <c r="D2276" s="58" t="s">
        <v>321</v>
      </c>
      <c r="E2276" s="58" t="s">
        <v>9</v>
      </c>
      <c r="F2276" s="58">
        <v>24998</v>
      </c>
      <c r="G2276" s="70">
        <v>2183</v>
      </c>
      <c r="H2276" s="70">
        <v>5</v>
      </c>
      <c r="I2276" s="58">
        <f t="shared" si="120"/>
        <v>799</v>
      </c>
      <c r="J2276" s="58"/>
      <c r="K2276" s="58"/>
      <c r="L2276" s="64" t="str">
        <f t="shared" si="121"/>
        <v>I</v>
      </c>
    </row>
    <row r="2277" spans="1:12" s="62" customFormat="1" ht="24.75" customHeight="1" x14ac:dyDescent="0.25">
      <c r="A2277" s="69" t="str">
        <f t="shared" si="119"/>
        <v>PENDING      22 JULY 2022</v>
      </c>
      <c r="C2277" s="71" t="str">
        <f t="shared" si="122"/>
        <v>PENDING      22 JULY 2022</v>
      </c>
      <c r="D2277" s="58" t="s">
        <v>321</v>
      </c>
      <c r="E2277" s="58" t="s">
        <v>9</v>
      </c>
      <c r="F2277" s="58">
        <v>24999</v>
      </c>
      <c r="G2277" s="70">
        <v>2184</v>
      </c>
      <c r="H2277" s="70">
        <v>21</v>
      </c>
      <c r="I2277" s="58">
        <f t="shared" si="120"/>
        <v>799</v>
      </c>
      <c r="J2277" s="58"/>
      <c r="K2277" s="58"/>
      <c r="L2277" s="64" t="str">
        <f t="shared" si="121"/>
        <v>I</v>
      </c>
    </row>
    <row r="2278" spans="1:12" s="62" customFormat="1" ht="24.75" customHeight="1" x14ac:dyDescent="0.25">
      <c r="A2278" s="69" t="str">
        <f t="shared" si="119"/>
        <v>PENDING      22 JULY 2022</v>
      </c>
      <c r="C2278" s="71" t="str">
        <f t="shared" si="122"/>
        <v>PENDING      22 JULY 2022</v>
      </c>
      <c r="D2278" s="58" t="s">
        <v>321</v>
      </c>
      <c r="E2278" s="58" t="s">
        <v>9</v>
      </c>
      <c r="F2278" s="58">
        <v>24999</v>
      </c>
      <c r="G2278" s="70">
        <v>2187</v>
      </c>
      <c r="H2278" s="70">
        <v>17</v>
      </c>
      <c r="I2278" s="58">
        <f t="shared" si="120"/>
        <v>799</v>
      </c>
      <c r="J2278" s="58"/>
      <c r="K2278" s="58"/>
      <c r="L2278" s="64" t="str">
        <f t="shared" si="121"/>
        <v>I</v>
      </c>
    </row>
    <row r="2279" spans="1:12" s="62" customFormat="1" ht="24.75" customHeight="1" x14ac:dyDescent="0.25">
      <c r="A2279" s="69" t="str">
        <f t="shared" si="119"/>
        <v>PENDING      22 JULY 2022</v>
      </c>
      <c r="C2279" s="71" t="str">
        <f t="shared" si="122"/>
        <v>PENDING      22 JULY 2022</v>
      </c>
      <c r="D2279" s="58" t="s">
        <v>321</v>
      </c>
      <c r="E2279" s="58" t="s">
        <v>9</v>
      </c>
      <c r="F2279" s="58">
        <v>25081</v>
      </c>
      <c r="G2279" s="70">
        <v>2215</v>
      </c>
      <c r="H2279" s="70">
        <v>22</v>
      </c>
      <c r="I2279" s="58">
        <f t="shared" si="120"/>
        <v>799</v>
      </c>
      <c r="J2279" s="58"/>
      <c r="K2279" s="58"/>
      <c r="L2279" s="64" t="str">
        <f t="shared" si="121"/>
        <v>I</v>
      </c>
    </row>
    <row r="2280" spans="1:12" s="62" customFormat="1" ht="24.75" customHeight="1" x14ac:dyDescent="0.25">
      <c r="A2280" s="69" t="str">
        <f t="shared" si="119"/>
        <v>PENDING      22 JULY 2022</v>
      </c>
      <c r="C2280" s="71" t="str">
        <f t="shared" si="122"/>
        <v>PENDING      22 JULY 2022</v>
      </c>
      <c r="D2280" s="58" t="s">
        <v>321</v>
      </c>
      <c r="E2280" s="58" t="s">
        <v>9</v>
      </c>
      <c r="F2280" s="58">
        <v>25081</v>
      </c>
      <c r="G2280" s="70">
        <v>2216</v>
      </c>
      <c r="H2280" s="70">
        <v>9</v>
      </c>
      <c r="I2280" s="58">
        <f t="shared" si="120"/>
        <v>799</v>
      </c>
      <c r="J2280" s="58"/>
      <c r="K2280" s="58"/>
      <c r="L2280" s="64" t="str">
        <f t="shared" si="121"/>
        <v>I</v>
      </c>
    </row>
    <row r="2281" spans="1:12" s="62" customFormat="1" ht="24.75" customHeight="1" x14ac:dyDescent="0.25">
      <c r="A2281" s="69" t="str">
        <f t="shared" si="119"/>
        <v>PENDING      22 JULY 2022</v>
      </c>
      <c r="C2281" s="71" t="str">
        <f t="shared" si="122"/>
        <v>PENDING      22 JULY 2022</v>
      </c>
      <c r="D2281" s="58" t="s">
        <v>321</v>
      </c>
      <c r="E2281" s="58" t="s">
        <v>9</v>
      </c>
      <c r="F2281" s="58">
        <v>25081</v>
      </c>
      <c r="G2281" s="70">
        <v>2218</v>
      </c>
      <c r="H2281" s="70">
        <v>3</v>
      </c>
      <c r="I2281" s="58">
        <f t="shared" si="120"/>
        <v>799</v>
      </c>
      <c r="J2281" s="58"/>
      <c r="K2281" s="58"/>
      <c r="L2281" s="64" t="str">
        <f t="shared" si="121"/>
        <v>I</v>
      </c>
    </row>
    <row r="2282" spans="1:12" s="62" customFormat="1" ht="24.75" customHeight="1" x14ac:dyDescent="0.25">
      <c r="A2282" s="69" t="str">
        <f t="shared" si="119"/>
        <v>PENDING      22 JULY 2022</v>
      </c>
      <c r="C2282" s="71" t="str">
        <f t="shared" si="122"/>
        <v>PENDING      22 JULY 2022</v>
      </c>
      <c r="D2282" s="58" t="s">
        <v>321</v>
      </c>
      <c r="E2282" s="58" t="s">
        <v>9</v>
      </c>
      <c r="F2282" s="58">
        <v>25083</v>
      </c>
      <c r="G2282" s="70">
        <v>2220</v>
      </c>
      <c r="H2282" s="70">
        <v>5</v>
      </c>
      <c r="I2282" s="58">
        <f t="shared" si="120"/>
        <v>799</v>
      </c>
      <c r="J2282" s="58"/>
      <c r="K2282" s="58"/>
      <c r="L2282" s="64" t="str">
        <f t="shared" si="121"/>
        <v>I</v>
      </c>
    </row>
    <row r="2283" spans="1:12" s="62" customFormat="1" ht="24.75" customHeight="1" x14ac:dyDescent="0.25">
      <c r="A2283" s="69" t="str">
        <f t="shared" si="119"/>
        <v>PENDING      22 JULY 2022</v>
      </c>
      <c r="C2283" s="71" t="str">
        <f t="shared" si="122"/>
        <v>PENDING      22 JULY 2022</v>
      </c>
      <c r="D2283" s="58" t="s">
        <v>321</v>
      </c>
      <c r="E2283" s="58" t="s">
        <v>9</v>
      </c>
      <c r="F2283" s="58">
        <v>24537</v>
      </c>
      <c r="G2283" s="70">
        <v>2229</v>
      </c>
      <c r="H2283" s="70">
        <v>3</v>
      </c>
      <c r="I2283" s="58">
        <f t="shared" si="120"/>
        <v>799</v>
      </c>
      <c r="J2283" s="58"/>
      <c r="K2283" s="58"/>
      <c r="L2283" s="64" t="str">
        <f t="shared" si="121"/>
        <v>I</v>
      </c>
    </row>
    <row r="2284" spans="1:12" s="62" customFormat="1" ht="24.75" customHeight="1" x14ac:dyDescent="0.25">
      <c r="A2284" s="69" t="str">
        <f t="shared" si="119"/>
        <v>PENDING      22 JULY 2022</v>
      </c>
      <c r="C2284" s="71" t="str">
        <f t="shared" si="122"/>
        <v>PENDING      22 JULY 2022</v>
      </c>
      <c r="D2284" s="58" t="s">
        <v>321</v>
      </c>
      <c r="E2284" s="58" t="s">
        <v>9</v>
      </c>
      <c r="F2284" s="58">
        <v>24537</v>
      </c>
      <c r="G2284" s="70">
        <v>2230</v>
      </c>
      <c r="H2284" s="70">
        <v>9</v>
      </c>
      <c r="I2284" s="58">
        <f t="shared" si="120"/>
        <v>799</v>
      </c>
      <c r="J2284" s="58"/>
      <c r="K2284" s="58"/>
      <c r="L2284" s="64" t="str">
        <f t="shared" si="121"/>
        <v>I</v>
      </c>
    </row>
    <row r="2285" spans="1:12" s="62" customFormat="1" ht="24.75" customHeight="1" x14ac:dyDescent="0.25">
      <c r="A2285" s="69" t="str">
        <f t="shared" si="119"/>
        <v>PENDING      22 JULY 2022</v>
      </c>
      <c r="C2285" s="71" t="str">
        <f t="shared" si="122"/>
        <v>PENDING      22 JULY 2022</v>
      </c>
      <c r="D2285" s="58" t="s">
        <v>321</v>
      </c>
      <c r="E2285" s="58" t="s">
        <v>9</v>
      </c>
      <c r="F2285" s="58">
        <v>24537</v>
      </c>
      <c r="G2285" s="70">
        <v>2233</v>
      </c>
      <c r="H2285" s="70">
        <v>7</v>
      </c>
      <c r="I2285" s="58">
        <f t="shared" si="120"/>
        <v>799</v>
      </c>
      <c r="J2285" s="58"/>
      <c r="K2285" s="58"/>
      <c r="L2285" s="64" t="str">
        <f t="shared" si="121"/>
        <v>I</v>
      </c>
    </row>
    <row r="2286" spans="1:12" s="62" customFormat="1" ht="24.75" customHeight="1" x14ac:dyDescent="0.25">
      <c r="A2286" s="69" t="str">
        <f t="shared" si="119"/>
        <v>PENDING      22 JULY 2022</v>
      </c>
      <c r="C2286" s="71" t="str">
        <f t="shared" si="122"/>
        <v>PENDING      22 JULY 2022</v>
      </c>
      <c r="D2286" s="58" t="s">
        <v>321</v>
      </c>
      <c r="E2286" s="58" t="s">
        <v>9</v>
      </c>
      <c r="F2286" s="58">
        <v>24842</v>
      </c>
      <c r="G2286" s="70">
        <v>2263</v>
      </c>
      <c r="H2286" s="70">
        <v>3</v>
      </c>
      <c r="I2286" s="58">
        <f t="shared" si="120"/>
        <v>799</v>
      </c>
      <c r="J2286" s="58"/>
      <c r="K2286" s="58"/>
      <c r="L2286" s="64" t="str">
        <f t="shared" si="121"/>
        <v>I</v>
      </c>
    </row>
    <row r="2287" spans="1:12" s="62" customFormat="1" ht="24.75" customHeight="1" x14ac:dyDescent="0.25">
      <c r="A2287" s="69" t="str">
        <f t="shared" si="119"/>
        <v>PENDING      22 JULY 2022</v>
      </c>
      <c r="C2287" s="71" t="str">
        <f t="shared" si="122"/>
        <v>PENDING      22 JULY 2022</v>
      </c>
      <c r="D2287" s="58" t="s">
        <v>321</v>
      </c>
      <c r="E2287" s="58" t="s">
        <v>9</v>
      </c>
      <c r="F2287" s="58">
        <v>24842</v>
      </c>
      <c r="G2287" s="70">
        <v>2264</v>
      </c>
      <c r="H2287" s="70">
        <v>16</v>
      </c>
      <c r="I2287" s="58">
        <f t="shared" si="120"/>
        <v>799</v>
      </c>
      <c r="J2287" s="58"/>
      <c r="K2287" s="58"/>
      <c r="L2287" s="64" t="str">
        <f t="shared" si="121"/>
        <v>I</v>
      </c>
    </row>
    <row r="2288" spans="1:12" s="62" customFormat="1" ht="24.75" customHeight="1" x14ac:dyDescent="0.25">
      <c r="A2288" s="69">
        <f t="shared" si="119"/>
        <v>128</v>
      </c>
      <c r="C2288" s="70">
        <v>128</v>
      </c>
      <c r="D2288" s="58" t="s">
        <v>321</v>
      </c>
      <c r="E2288" s="58" t="s">
        <v>310</v>
      </c>
      <c r="F2288" s="58">
        <v>24403</v>
      </c>
      <c r="G2288" s="70">
        <v>2285</v>
      </c>
      <c r="H2288" s="70">
        <v>4</v>
      </c>
      <c r="I2288" s="58">
        <f t="shared" si="120"/>
        <v>56</v>
      </c>
      <c r="J2288" s="58"/>
      <c r="K2288" s="58"/>
      <c r="L2288" s="64" t="str">
        <f t="shared" si="121"/>
        <v>I</v>
      </c>
    </row>
    <row r="2289" spans="1:12" s="62" customFormat="1" ht="24.75" customHeight="1" x14ac:dyDescent="0.25">
      <c r="A2289" s="69">
        <f t="shared" si="119"/>
        <v>174</v>
      </c>
      <c r="C2289" s="70">
        <v>174</v>
      </c>
      <c r="D2289" s="58" t="s">
        <v>321</v>
      </c>
      <c r="E2289" s="58" t="s">
        <v>310</v>
      </c>
      <c r="F2289" s="58">
        <v>24792</v>
      </c>
      <c r="G2289" s="70">
        <v>2284</v>
      </c>
      <c r="H2289" s="70">
        <v>3</v>
      </c>
      <c r="I2289" s="58">
        <f t="shared" si="120"/>
        <v>140</v>
      </c>
      <c r="J2289" s="58"/>
      <c r="K2289" s="58"/>
      <c r="L2289" s="64" t="str">
        <f t="shared" si="121"/>
        <v>I</v>
      </c>
    </row>
    <row r="2290" spans="1:12" s="62" customFormat="1" ht="24.75" customHeight="1" x14ac:dyDescent="0.25">
      <c r="A2290" s="69">
        <f t="shared" si="119"/>
        <v>299</v>
      </c>
      <c r="C2290" s="70">
        <v>299</v>
      </c>
      <c r="D2290" s="58" t="s">
        <v>321</v>
      </c>
      <c r="E2290" s="58" t="s">
        <v>310</v>
      </c>
      <c r="F2290" s="58">
        <v>24521</v>
      </c>
      <c r="G2290" s="70">
        <v>2288</v>
      </c>
      <c r="H2290" s="70">
        <v>4</v>
      </c>
      <c r="I2290" s="58">
        <f t="shared" si="120"/>
        <v>31</v>
      </c>
      <c r="J2290" s="58"/>
      <c r="K2290" s="58"/>
      <c r="L2290" s="64" t="str">
        <f t="shared" si="121"/>
        <v>I</v>
      </c>
    </row>
    <row r="2291" spans="1:12" s="62" customFormat="1" ht="24.75" customHeight="1" x14ac:dyDescent="0.25">
      <c r="A2291" s="69">
        <f t="shared" si="119"/>
        <v>342</v>
      </c>
      <c r="C2291" s="70">
        <v>342</v>
      </c>
      <c r="D2291" s="58" t="s">
        <v>321</v>
      </c>
      <c r="E2291" s="58" t="s">
        <v>310</v>
      </c>
      <c r="F2291" s="58">
        <v>24200</v>
      </c>
      <c r="G2291" s="70">
        <v>2286</v>
      </c>
      <c r="H2291" s="70">
        <v>3</v>
      </c>
      <c r="I2291" s="58">
        <f t="shared" si="120"/>
        <v>43</v>
      </c>
      <c r="J2291" s="58"/>
      <c r="K2291" s="58"/>
      <c r="L2291" s="64" t="str">
        <f t="shared" si="121"/>
        <v>I</v>
      </c>
    </row>
    <row r="2292" spans="1:12" s="62" customFormat="1" ht="24.75" customHeight="1" x14ac:dyDescent="0.25">
      <c r="A2292" s="69" t="str">
        <f t="shared" si="119"/>
        <v>PENDING      22 JULY 2022</v>
      </c>
      <c r="C2292" s="71" t="str">
        <f>CONCATENATE("PENDING"," ", " ", " ", " "," ", " ", "", "",D2292)</f>
        <v>PENDING      22 JULY 2022</v>
      </c>
      <c r="D2292" s="58" t="s">
        <v>321</v>
      </c>
      <c r="E2292" s="58" t="s">
        <v>310</v>
      </c>
      <c r="F2292" s="58">
        <v>24216</v>
      </c>
      <c r="G2292" s="70">
        <v>2287</v>
      </c>
      <c r="H2292" s="70">
        <v>3</v>
      </c>
      <c r="I2292" s="58">
        <f t="shared" si="120"/>
        <v>799</v>
      </c>
      <c r="J2292" s="58"/>
      <c r="K2292" s="58"/>
      <c r="L2292" s="64" t="str">
        <f t="shared" si="121"/>
        <v>I</v>
      </c>
    </row>
    <row r="2293" spans="1:12" s="62" customFormat="1" ht="24.75" customHeight="1" x14ac:dyDescent="0.25">
      <c r="A2293" s="69">
        <f t="shared" si="119"/>
        <v>174</v>
      </c>
      <c r="C2293" s="70">
        <v>174</v>
      </c>
      <c r="D2293" s="58" t="s">
        <v>321</v>
      </c>
      <c r="E2293" s="58" t="s">
        <v>312</v>
      </c>
      <c r="F2293" s="58">
        <v>24793</v>
      </c>
      <c r="G2293" s="70">
        <v>2290</v>
      </c>
      <c r="H2293" s="70">
        <v>4</v>
      </c>
      <c r="I2293" s="58">
        <f t="shared" si="120"/>
        <v>140</v>
      </c>
      <c r="J2293" s="58"/>
      <c r="K2293" s="58"/>
      <c r="L2293" s="64" t="str">
        <f t="shared" si="121"/>
        <v>I</v>
      </c>
    </row>
    <row r="2294" spans="1:12" s="62" customFormat="1" ht="24.75" customHeight="1" x14ac:dyDescent="0.25">
      <c r="A2294" s="69">
        <f t="shared" si="119"/>
        <v>330</v>
      </c>
      <c r="C2294" s="70">
        <v>330</v>
      </c>
      <c r="D2294" s="58" t="s">
        <v>321</v>
      </c>
      <c r="E2294" s="58" t="s">
        <v>312</v>
      </c>
      <c r="F2294" s="58">
        <v>24775</v>
      </c>
      <c r="G2294" s="70">
        <v>2289</v>
      </c>
      <c r="H2294" s="70">
        <v>3</v>
      </c>
      <c r="I2294" s="58">
        <f t="shared" si="120"/>
        <v>35</v>
      </c>
      <c r="J2294" s="58"/>
      <c r="K2294" s="58"/>
      <c r="L2294" s="64" t="str">
        <f t="shared" si="121"/>
        <v>I</v>
      </c>
    </row>
    <row r="2295" spans="1:12" s="62" customFormat="1" ht="24.75" customHeight="1" x14ac:dyDescent="0.25">
      <c r="A2295" s="69">
        <f t="shared" si="119"/>
        <v>342</v>
      </c>
      <c r="C2295" s="70">
        <v>342</v>
      </c>
      <c r="D2295" s="58" t="s">
        <v>321</v>
      </c>
      <c r="E2295" s="58" t="s">
        <v>312</v>
      </c>
      <c r="F2295" s="58">
        <v>24200</v>
      </c>
      <c r="G2295" s="70">
        <v>2292</v>
      </c>
      <c r="H2295" s="70">
        <v>3</v>
      </c>
      <c r="I2295" s="58">
        <f t="shared" si="120"/>
        <v>43</v>
      </c>
      <c r="J2295" s="58"/>
      <c r="K2295" s="58"/>
      <c r="L2295" s="64" t="str">
        <f t="shared" si="121"/>
        <v>I</v>
      </c>
    </row>
    <row r="2296" spans="1:12" s="62" customFormat="1" ht="24.75" customHeight="1" x14ac:dyDescent="0.25">
      <c r="A2296" s="69" t="str">
        <f t="shared" si="119"/>
        <v>PENDING      22 JULY 2022</v>
      </c>
      <c r="C2296" s="71" t="str">
        <f>CONCATENATE("PENDING"," ", " ", " ", " "," ", " ", "", "",D2296)</f>
        <v>PENDING      22 JULY 2022</v>
      </c>
      <c r="D2296" s="58" t="s">
        <v>321</v>
      </c>
      <c r="E2296" s="58" t="s">
        <v>312</v>
      </c>
      <c r="F2296" s="58">
        <v>24192</v>
      </c>
      <c r="G2296" s="70">
        <v>2291</v>
      </c>
      <c r="H2296" s="70">
        <v>3</v>
      </c>
      <c r="I2296" s="58">
        <f t="shared" si="120"/>
        <v>799</v>
      </c>
      <c r="J2296" s="58"/>
      <c r="K2296" s="58"/>
      <c r="L2296" s="64" t="str">
        <f t="shared" si="121"/>
        <v>I</v>
      </c>
    </row>
    <row r="2297" spans="1:12" s="62" customFormat="1" ht="24.75" customHeight="1" x14ac:dyDescent="0.25">
      <c r="A2297" s="69" t="str">
        <f t="shared" si="119"/>
        <v>PENDING      22 JULY 2022</v>
      </c>
      <c r="C2297" s="71" t="str">
        <f>CONCATENATE("PENDING"," ", " ", " ", " "," ", " ", "", "",D2297)</f>
        <v>PENDING      22 JULY 2022</v>
      </c>
      <c r="D2297" s="58" t="s">
        <v>321</v>
      </c>
      <c r="E2297" s="58" t="s">
        <v>312</v>
      </c>
      <c r="F2297" s="58">
        <v>24216</v>
      </c>
      <c r="G2297" s="70">
        <v>2293</v>
      </c>
      <c r="H2297" s="70">
        <v>4</v>
      </c>
      <c r="I2297" s="58">
        <f t="shared" si="120"/>
        <v>799</v>
      </c>
      <c r="J2297" s="58"/>
      <c r="K2297" s="58"/>
      <c r="L2297" s="64" t="str">
        <f t="shared" si="121"/>
        <v>I</v>
      </c>
    </row>
    <row r="2298" spans="1:12" s="62" customFormat="1" ht="24.75" customHeight="1" x14ac:dyDescent="0.25">
      <c r="A2298" s="69">
        <f t="shared" si="119"/>
        <v>100</v>
      </c>
      <c r="C2298" s="70">
        <v>100</v>
      </c>
      <c r="D2298" s="58" t="s">
        <v>321</v>
      </c>
      <c r="E2298" s="58" t="s">
        <v>313</v>
      </c>
      <c r="F2298" s="58">
        <v>25088</v>
      </c>
      <c r="G2298" s="70">
        <v>2301</v>
      </c>
      <c r="H2298" s="70">
        <v>3</v>
      </c>
      <c r="I2298" s="58">
        <f t="shared" si="120"/>
        <v>256</v>
      </c>
      <c r="J2298" s="58"/>
      <c r="K2298" s="58"/>
      <c r="L2298" s="64" t="str">
        <f t="shared" si="121"/>
        <v>I</v>
      </c>
    </row>
    <row r="2299" spans="1:12" s="62" customFormat="1" ht="24.75" customHeight="1" x14ac:dyDescent="0.25">
      <c r="A2299" s="69">
        <f t="shared" si="119"/>
        <v>274</v>
      </c>
      <c r="C2299" s="70">
        <v>274</v>
      </c>
      <c r="D2299" s="58" t="s">
        <v>321</v>
      </c>
      <c r="E2299" s="58" t="s">
        <v>313</v>
      </c>
      <c r="F2299" s="58">
        <v>24477</v>
      </c>
      <c r="G2299" s="70">
        <v>2294</v>
      </c>
      <c r="H2299" s="70">
        <v>3</v>
      </c>
      <c r="I2299" s="58">
        <f t="shared" si="120"/>
        <v>63</v>
      </c>
      <c r="J2299" s="58"/>
      <c r="K2299" s="58"/>
      <c r="L2299" s="64" t="str">
        <f t="shared" si="121"/>
        <v>I</v>
      </c>
    </row>
    <row r="2300" spans="1:12" s="62" customFormat="1" ht="24.75" customHeight="1" x14ac:dyDescent="0.25">
      <c r="A2300" s="69">
        <f t="shared" si="119"/>
        <v>274</v>
      </c>
      <c r="C2300" s="70">
        <v>274</v>
      </c>
      <c r="D2300" s="58" t="s">
        <v>321</v>
      </c>
      <c r="E2300" s="58" t="s">
        <v>313</v>
      </c>
      <c r="F2300" s="58">
        <v>24477</v>
      </c>
      <c r="G2300" s="70">
        <v>2295</v>
      </c>
      <c r="H2300" s="70">
        <v>3</v>
      </c>
      <c r="I2300" s="58">
        <f t="shared" si="120"/>
        <v>63</v>
      </c>
      <c r="J2300" s="58"/>
      <c r="K2300" s="58"/>
      <c r="L2300" s="64" t="str">
        <f t="shared" si="121"/>
        <v>I</v>
      </c>
    </row>
    <row r="2301" spans="1:12" s="62" customFormat="1" ht="24.75" customHeight="1" x14ac:dyDescent="0.25">
      <c r="A2301" s="69">
        <f t="shared" si="119"/>
        <v>274</v>
      </c>
      <c r="C2301" s="70">
        <v>274</v>
      </c>
      <c r="D2301" s="58" t="s">
        <v>321</v>
      </c>
      <c r="E2301" s="58" t="s">
        <v>313</v>
      </c>
      <c r="F2301" s="58">
        <v>24477</v>
      </c>
      <c r="G2301" s="70">
        <v>2297</v>
      </c>
      <c r="H2301" s="70">
        <v>3</v>
      </c>
      <c r="I2301" s="58">
        <f t="shared" si="120"/>
        <v>63</v>
      </c>
      <c r="J2301" s="58"/>
      <c r="K2301" s="58"/>
      <c r="L2301" s="64" t="str">
        <f t="shared" si="121"/>
        <v>I</v>
      </c>
    </row>
    <row r="2302" spans="1:12" s="62" customFormat="1" ht="24.75" customHeight="1" x14ac:dyDescent="0.25">
      <c r="A2302" s="69">
        <f t="shared" si="119"/>
        <v>297</v>
      </c>
      <c r="C2302" s="70">
        <v>297</v>
      </c>
      <c r="D2302" s="58" t="s">
        <v>321</v>
      </c>
      <c r="E2302" s="58" t="s">
        <v>313</v>
      </c>
      <c r="F2302" s="58">
        <v>24517</v>
      </c>
      <c r="G2302" s="70">
        <v>2298</v>
      </c>
      <c r="H2302" s="70">
        <v>3</v>
      </c>
      <c r="I2302" s="58">
        <f t="shared" si="120"/>
        <v>85</v>
      </c>
      <c r="J2302" s="58"/>
      <c r="K2302" s="58"/>
      <c r="L2302" s="64" t="str">
        <f t="shared" si="121"/>
        <v>I</v>
      </c>
    </row>
    <row r="2303" spans="1:12" s="62" customFormat="1" ht="24.75" customHeight="1" x14ac:dyDescent="0.25">
      <c r="A2303" s="69">
        <f t="shared" si="119"/>
        <v>336</v>
      </c>
      <c r="C2303" s="70">
        <v>336</v>
      </c>
      <c r="D2303" s="58" t="s">
        <v>321</v>
      </c>
      <c r="E2303" s="58" t="s">
        <v>313</v>
      </c>
      <c r="F2303" s="58">
        <v>24773</v>
      </c>
      <c r="G2303" s="70">
        <v>2296</v>
      </c>
      <c r="H2303" s="70">
        <v>3</v>
      </c>
      <c r="I2303" s="58">
        <f t="shared" si="120"/>
        <v>46</v>
      </c>
      <c r="J2303" s="58"/>
      <c r="K2303" s="58"/>
      <c r="L2303" s="64" t="str">
        <f t="shared" si="121"/>
        <v>I</v>
      </c>
    </row>
    <row r="2304" spans="1:12" s="62" customFormat="1" ht="24.75" customHeight="1" x14ac:dyDescent="0.25">
      <c r="A2304" s="69" t="str">
        <f t="shared" si="119"/>
        <v>PENDING      22 JULY 2022</v>
      </c>
      <c r="C2304" s="71" t="str">
        <f>CONCATENATE("PENDING"," ", " ", " ", " "," ", " ", "", "",D2304)</f>
        <v>PENDING      22 JULY 2022</v>
      </c>
      <c r="D2304" s="58" t="s">
        <v>321</v>
      </c>
      <c r="E2304" s="58" t="s">
        <v>313</v>
      </c>
      <c r="F2304" s="58">
        <v>25083</v>
      </c>
      <c r="G2304" s="70">
        <v>2299</v>
      </c>
      <c r="H2304" s="70">
        <v>3</v>
      </c>
      <c r="I2304" s="58">
        <f t="shared" si="120"/>
        <v>799</v>
      </c>
      <c r="J2304" s="58"/>
      <c r="K2304" s="58"/>
      <c r="L2304" s="64" t="str">
        <f t="shared" si="121"/>
        <v>I</v>
      </c>
    </row>
    <row r="2305" spans="1:12" s="62" customFormat="1" ht="24.75" customHeight="1" x14ac:dyDescent="0.25">
      <c r="A2305" s="69" t="str">
        <f t="shared" si="119"/>
        <v>PENDING      22 JULY 2022</v>
      </c>
      <c r="C2305" s="71" t="str">
        <f>CONCATENATE("PENDING"," ", " ", " ", " "," ", " ", "", "",D2305)</f>
        <v>PENDING      22 JULY 2022</v>
      </c>
      <c r="D2305" s="58" t="s">
        <v>321</v>
      </c>
      <c r="E2305" s="58" t="s">
        <v>313</v>
      </c>
      <c r="F2305" s="58">
        <v>25086</v>
      </c>
      <c r="G2305" s="70">
        <v>2300</v>
      </c>
      <c r="H2305" s="70">
        <v>3</v>
      </c>
      <c r="I2305" s="58">
        <f t="shared" si="120"/>
        <v>799</v>
      </c>
      <c r="J2305" s="58"/>
      <c r="K2305" s="58"/>
      <c r="L2305" s="64" t="str">
        <f t="shared" si="121"/>
        <v>I</v>
      </c>
    </row>
    <row r="2306" spans="1:12" s="62" customFormat="1" ht="24.75" customHeight="1" x14ac:dyDescent="0.25">
      <c r="A2306" s="69">
        <f t="shared" si="119"/>
        <v>180</v>
      </c>
      <c r="C2306" s="70">
        <v>180</v>
      </c>
      <c r="D2306" s="58" t="s">
        <v>321</v>
      </c>
      <c r="E2306" s="58" t="s">
        <v>314</v>
      </c>
      <c r="F2306" s="58">
        <v>24788</v>
      </c>
      <c r="G2306" s="70">
        <v>2302</v>
      </c>
      <c r="H2306" s="70">
        <v>3</v>
      </c>
      <c r="I2306" s="58">
        <f t="shared" si="120"/>
        <v>49</v>
      </c>
      <c r="J2306" s="58"/>
      <c r="K2306" s="58"/>
      <c r="L2306" s="64" t="str">
        <f t="shared" si="121"/>
        <v>I</v>
      </c>
    </row>
    <row r="2307" spans="1:12" s="62" customFormat="1" ht="24.75" customHeight="1" x14ac:dyDescent="0.25">
      <c r="A2307" s="69">
        <f t="shared" si="119"/>
        <v>180</v>
      </c>
      <c r="C2307" s="70">
        <v>180</v>
      </c>
      <c r="D2307" s="58" t="s">
        <v>321</v>
      </c>
      <c r="E2307" s="58" t="s">
        <v>314</v>
      </c>
      <c r="F2307" s="58">
        <v>24788</v>
      </c>
      <c r="G2307" s="70">
        <v>2303</v>
      </c>
      <c r="H2307" s="70">
        <v>3</v>
      </c>
      <c r="I2307" s="58">
        <f t="shared" si="120"/>
        <v>49</v>
      </c>
      <c r="J2307" s="58"/>
      <c r="K2307" s="58"/>
      <c r="L2307" s="64" t="str">
        <f t="shared" si="121"/>
        <v>I</v>
      </c>
    </row>
    <row r="2308" spans="1:12" s="62" customFormat="1" ht="24.75" customHeight="1" x14ac:dyDescent="0.25">
      <c r="A2308" s="69">
        <f t="shared" si="119"/>
        <v>271</v>
      </c>
      <c r="C2308" s="70">
        <v>271</v>
      </c>
      <c r="D2308" s="58" t="s">
        <v>321</v>
      </c>
      <c r="E2308" s="58" t="s">
        <v>314</v>
      </c>
      <c r="F2308" s="58">
        <v>25044</v>
      </c>
      <c r="G2308" s="70">
        <v>2307</v>
      </c>
      <c r="H2308" s="70">
        <v>3</v>
      </c>
      <c r="I2308" s="58">
        <f t="shared" si="120"/>
        <v>255</v>
      </c>
      <c r="J2308" s="58"/>
      <c r="K2308" s="58"/>
      <c r="L2308" s="64" t="str">
        <f t="shared" si="121"/>
        <v>I</v>
      </c>
    </row>
    <row r="2309" spans="1:12" s="62" customFormat="1" ht="24.75" customHeight="1" x14ac:dyDescent="0.25">
      <c r="A2309" s="69">
        <f t="shared" ref="A2309:A2372" si="123">+C2309</f>
        <v>271</v>
      </c>
      <c r="C2309" s="70">
        <v>271</v>
      </c>
      <c r="D2309" s="58" t="s">
        <v>321</v>
      </c>
      <c r="E2309" s="58" t="s">
        <v>314</v>
      </c>
      <c r="F2309" s="58">
        <v>25047</v>
      </c>
      <c r="G2309" s="70">
        <v>2308</v>
      </c>
      <c r="H2309" s="70">
        <v>4</v>
      </c>
      <c r="I2309" s="58">
        <f t="shared" ref="I2309:I2372" si="124">SUMIF($C$4:$C$3331,A2309,$H$4:$H$3331)</f>
        <v>255</v>
      </c>
      <c r="J2309" s="58"/>
      <c r="K2309" s="58"/>
      <c r="L2309" s="64" t="str">
        <f t="shared" ref="L2309:L2372" si="125">IFERROR(VLOOKUP(D2309,$N$4:$P$31,3,0),"-")</f>
        <v>I</v>
      </c>
    </row>
    <row r="2310" spans="1:12" s="62" customFormat="1" ht="24.75" customHeight="1" x14ac:dyDescent="0.25">
      <c r="A2310" s="69">
        <f t="shared" si="123"/>
        <v>274</v>
      </c>
      <c r="C2310" s="70">
        <v>274</v>
      </c>
      <c r="D2310" s="58" t="s">
        <v>321</v>
      </c>
      <c r="E2310" s="58" t="s">
        <v>314</v>
      </c>
      <c r="F2310" s="58">
        <v>24483</v>
      </c>
      <c r="G2310" s="70">
        <v>2305</v>
      </c>
      <c r="H2310" s="70">
        <v>3</v>
      </c>
      <c r="I2310" s="58">
        <f t="shared" si="124"/>
        <v>63</v>
      </c>
      <c r="J2310" s="58"/>
      <c r="K2310" s="58"/>
      <c r="L2310" s="64" t="str">
        <f t="shared" si="125"/>
        <v>I</v>
      </c>
    </row>
    <row r="2311" spans="1:12" s="62" customFormat="1" ht="24.75" customHeight="1" x14ac:dyDescent="0.25">
      <c r="A2311" s="69">
        <f t="shared" si="123"/>
        <v>330</v>
      </c>
      <c r="C2311" s="70">
        <v>330</v>
      </c>
      <c r="D2311" s="58" t="s">
        <v>321</v>
      </c>
      <c r="E2311" s="58" t="s">
        <v>314</v>
      </c>
      <c r="F2311" s="58">
        <v>24775</v>
      </c>
      <c r="G2311" s="70">
        <v>2304</v>
      </c>
      <c r="H2311" s="70">
        <v>3</v>
      </c>
      <c r="I2311" s="58">
        <f t="shared" si="124"/>
        <v>35</v>
      </c>
      <c r="J2311" s="58"/>
      <c r="K2311" s="58"/>
      <c r="L2311" s="64" t="str">
        <f t="shared" si="125"/>
        <v>I</v>
      </c>
    </row>
    <row r="2312" spans="1:12" s="62" customFormat="1" ht="24.75" customHeight="1" x14ac:dyDescent="0.25">
      <c r="A2312" s="69" t="str">
        <f t="shared" si="123"/>
        <v>PENDING      22 JULY 2022</v>
      </c>
      <c r="C2312" s="71" t="str">
        <f>CONCATENATE("PENDING"," ", " ", " ", " "," ", " ", "", "",D2312)</f>
        <v>PENDING      22 JULY 2022</v>
      </c>
      <c r="D2312" s="58" t="s">
        <v>321</v>
      </c>
      <c r="E2312" s="58" t="s">
        <v>314</v>
      </c>
      <c r="F2312" s="58">
        <v>24181</v>
      </c>
      <c r="G2312" s="70">
        <v>2306</v>
      </c>
      <c r="H2312" s="70">
        <v>3</v>
      </c>
      <c r="I2312" s="58">
        <f t="shared" si="124"/>
        <v>799</v>
      </c>
      <c r="J2312" s="58"/>
      <c r="K2312" s="58"/>
      <c r="L2312" s="64" t="str">
        <f t="shared" si="125"/>
        <v>I</v>
      </c>
    </row>
    <row r="2313" spans="1:12" s="62" customFormat="1" ht="24.75" customHeight="1" x14ac:dyDescent="0.25">
      <c r="A2313" s="69">
        <f t="shared" si="123"/>
        <v>274</v>
      </c>
      <c r="C2313" s="70">
        <v>274</v>
      </c>
      <c r="D2313" s="58" t="s">
        <v>321</v>
      </c>
      <c r="E2313" s="58" t="s">
        <v>319</v>
      </c>
      <c r="F2313" s="58">
        <v>24477</v>
      </c>
      <c r="G2313" s="70">
        <v>2309</v>
      </c>
      <c r="H2313" s="70">
        <v>3</v>
      </c>
      <c r="I2313" s="58">
        <f t="shared" si="124"/>
        <v>63</v>
      </c>
      <c r="J2313" s="58"/>
      <c r="K2313" s="58"/>
      <c r="L2313" s="64" t="str">
        <f t="shared" si="125"/>
        <v>I</v>
      </c>
    </row>
    <row r="2314" spans="1:12" s="62" customFormat="1" ht="24.75" customHeight="1" x14ac:dyDescent="0.25">
      <c r="A2314" s="69">
        <f t="shared" si="123"/>
        <v>2</v>
      </c>
      <c r="C2314" s="70">
        <v>2</v>
      </c>
      <c r="D2314" s="58" t="s">
        <v>322</v>
      </c>
      <c r="E2314" s="58" t="s">
        <v>10</v>
      </c>
      <c r="F2314" s="58">
        <v>24905</v>
      </c>
      <c r="G2314" s="70">
        <v>2310</v>
      </c>
      <c r="H2314" s="70">
        <v>22</v>
      </c>
      <c r="I2314" s="58">
        <f t="shared" si="124"/>
        <v>469</v>
      </c>
      <c r="J2314" s="58"/>
      <c r="K2314" s="58"/>
      <c r="L2314" s="64" t="str">
        <f t="shared" si="125"/>
        <v>II</v>
      </c>
    </row>
    <row r="2315" spans="1:12" s="62" customFormat="1" ht="24.75" customHeight="1" x14ac:dyDescent="0.25">
      <c r="A2315" s="69">
        <f t="shared" si="123"/>
        <v>2</v>
      </c>
      <c r="C2315" s="70">
        <v>2</v>
      </c>
      <c r="D2315" s="58" t="s">
        <v>322</v>
      </c>
      <c r="E2315" s="58" t="s">
        <v>10</v>
      </c>
      <c r="F2315" s="58">
        <v>24905</v>
      </c>
      <c r="G2315" s="70">
        <v>2312</v>
      </c>
      <c r="H2315" s="70">
        <v>5</v>
      </c>
      <c r="I2315" s="58">
        <f t="shared" si="124"/>
        <v>469</v>
      </c>
      <c r="J2315" s="58"/>
      <c r="K2315" s="58"/>
      <c r="L2315" s="64" t="str">
        <f t="shared" si="125"/>
        <v>II</v>
      </c>
    </row>
    <row r="2316" spans="1:12" s="62" customFormat="1" ht="24.75" customHeight="1" x14ac:dyDescent="0.25">
      <c r="A2316" s="69">
        <f t="shared" si="123"/>
        <v>2</v>
      </c>
      <c r="C2316" s="70">
        <v>2</v>
      </c>
      <c r="D2316" s="58" t="s">
        <v>322</v>
      </c>
      <c r="E2316" s="58" t="s">
        <v>10</v>
      </c>
      <c r="F2316" s="58">
        <v>24908</v>
      </c>
      <c r="G2316" s="70">
        <v>2313</v>
      </c>
      <c r="H2316" s="70">
        <v>21</v>
      </c>
      <c r="I2316" s="58">
        <f t="shared" si="124"/>
        <v>469</v>
      </c>
      <c r="J2316" s="58"/>
      <c r="K2316" s="58"/>
      <c r="L2316" s="64" t="str">
        <f t="shared" si="125"/>
        <v>II</v>
      </c>
    </row>
    <row r="2317" spans="1:12" s="62" customFormat="1" ht="24.75" customHeight="1" x14ac:dyDescent="0.25">
      <c r="A2317" s="69">
        <f t="shared" si="123"/>
        <v>2</v>
      </c>
      <c r="C2317" s="70">
        <v>2</v>
      </c>
      <c r="D2317" s="58" t="s">
        <v>322</v>
      </c>
      <c r="E2317" s="58" t="s">
        <v>10</v>
      </c>
      <c r="F2317" s="58">
        <v>24908</v>
      </c>
      <c r="G2317" s="70">
        <v>2314</v>
      </c>
      <c r="H2317" s="70">
        <v>17</v>
      </c>
      <c r="I2317" s="58">
        <f t="shared" si="124"/>
        <v>469</v>
      </c>
      <c r="J2317" s="58"/>
      <c r="K2317" s="58"/>
      <c r="L2317" s="64" t="str">
        <f t="shared" si="125"/>
        <v>II</v>
      </c>
    </row>
    <row r="2318" spans="1:12" s="62" customFormat="1" ht="24.75" customHeight="1" x14ac:dyDescent="0.25">
      <c r="A2318" s="69">
        <f t="shared" si="123"/>
        <v>2</v>
      </c>
      <c r="C2318" s="70">
        <v>2</v>
      </c>
      <c r="D2318" s="58" t="s">
        <v>322</v>
      </c>
      <c r="E2318" s="58" t="s">
        <v>10</v>
      </c>
      <c r="F2318" s="58">
        <v>24273</v>
      </c>
      <c r="G2318" s="70">
        <v>2441</v>
      </c>
      <c r="H2318" s="70">
        <v>24</v>
      </c>
      <c r="I2318" s="58">
        <f t="shared" si="124"/>
        <v>469</v>
      </c>
      <c r="J2318" s="58"/>
      <c r="K2318" s="58"/>
      <c r="L2318" s="64" t="str">
        <f t="shared" si="125"/>
        <v>II</v>
      </c>
    </row>
    <row r="2319" spans="1:12" s="62" customFormat="1" ht="24.75" customHeight="1" x14ac:dyDescent="0.25">
      <c r="A2319" s="69">
        <f t="shared" si="123"/>
        <v>2</v>
      </c>
      <c r="C2319" s="70">
        <v>2</v>
      </c>
      <c r="D2319" s="58" t="s">
        <v>322</v>
      </c>
      <c r="E2319" s="58" t="s">
        <v>10</v>
      </c>
      <c r="F2319" s="58">
        <v>24274</v>
      </c>
      <c r="G2319" s="70">
        <v>2442</v>
      </c>
      <c r="H2319" s="70">
        <v>3</v>
      </c>
      <c r="I2319" s="58">
        <f t="shared" si="124"/>
        <v>469</v>
      </c>
      <c r="J2319" s="58"/>
      <c r="K2319" s="58"/>
      <c r="L2319" s="64" t="str">
        <f t="shared" si="125"/>
        <v>II</v>
      </c>
    </row>
    <row r="2320" spans="1:12" s="62" customFormat="1" ht="24.75" customHeight="1" x14ac:dyDescent="0.25">
      <c r="A2320" s="69">
        <f t="shared" si="123"/>
        <v>2</v>
      </c>
      <c r="C2320" s="70">
        <v>2</v>
      </c>
      <c r="D2320" s="58" t="s">
        <v>322</v>
      </c>
      <c r="E2320" s="58" t="s">
        <v>10</v>
      </c>
      <c r="F2320" s="58">
        <v>24273</v>
      </c>
      <c r="G2320" s="70">
        <v>2443</v>
      </c>
      <c r="H2320" s="70">
        <v>8</v>
      </c>
      <c r="I2320" s="58">
        <f t="shared" si="124"/>
        <v>469</v>
      </c>
      <c r="J2320" s="58"/>
      <c r="K2320" s="58"/>
      <c r="L2320" s="64" t="str">
        <f t="shared" si="125"/>
        <v>II</v>
      </c>
    </row>
    <row r="2321" spans="1:12" s="62" customFormat="1" ht="24.75" customHeight="1" x14ac:dyDescent="0.25">
      <c r="A2321" s="69">
        <f t="shared" si="123"/>
        <v>2</v>
      </c>
      <c r="C2321" s="70">
        <v>2</v>
      </c>
      <c r="D2321" s="58" t="s">
        <v>322</v>
      </c>
      <c r="E2321" s="58" t="s">
        <v>10</v>
      </c>
      <c r="F2321" s="58">
        <v>24274</v>
      </c>
      <c r="G2321" s="70">
        <v>2444</v>
      </c>
      <c r="H2321" s="70">
        <v>17</v>
      </c>
      <c r="I2321" s="58">
        <f t="shared" si="124"/>
        <v>469</v>
      </c>
      <c r="J2321" s="58"/>
      <c r="K2321" s="58"/>
      <c r="L2321" s="64" t="str">
        <f t="shared" si="125"/>
        <v>II</v>
      </c>
    </row>
    <row r="2322" spans="1:12" s="62" customFormat="1" ht="24.75" customHeight="1" x14ac:dyDescent="0.25">
      <c r="A2322" s="69">
        <f t="shared" si="123"/>
        <v>2</v>
      </c>
      <c r="C2322" s="70">
        <v>2</v>
      </c>
      <c r="D2322" s="58" t="s">
        <v>322</v>
      </c>
      <c r="E2322" s="58" t="s">
        <v>10</v>
      </c>
      <c r="F2322" s="58">
        <v>24274</v>
      </c>
      <c r="G2322" s="70">
        <v>2446</v>
      </c>
      <c r="H2322" s="70">
        <v>22</v>
      </c>
      <c r="I2322" s="58">
        <f t="shared" si="124"/>
        <v>469</v>
      </c>
      <c r="J2322" s="58"/>
      <c r="K2322" s="58"/>
      <c r="L2322" s="64" t="str">
        <f t="shared" si="125"/>
        <v>II</v>
      </c>
    </row>
    <row r="2323" spans="1:12" s="62" customFormat="1" ht="24.75" customHeight="1" x14ac:dyDescent="0.25">
      <c r="A2323" s="69">
        <f t="shared" si="123"/>
        <v>2</v>
      </c>
      <c r="C2323" s="70">
        <v>2</v>
      </c>
      <c r="D2323" s="58" t="s">
        <v>322</v>
      </c>
      <c r="E2323" s="58" t="s">
        <v>10</v>
      </c>
      <c r="F2323" s="58">
        <v>24688</v>
      </c>
      <c r="G2323" s="70">
        <v>2453</v>
      </c>
      <c r="H2323" s="70">
        <v>4</v>
      </c>
      <c r="I2323" s="58">
        <f t="shared" si="124"/>
        <v>469</v>
      </c>
      <c r="J2323" s="58"/>
      <c r="K2323" s="58"/>
      <c r="L2323" s="64" t="str">
        <f t="shared" si="125"/>
        <v>II</v>
      </c>
    </row>
    <row r="2324" spans="1:12" s="62" customFormat="1" ht="24.75" customHeight="1" x14ac:dyDescent="0.25">
      <c r="A2324" s="69">
        <f t="shared" si="123"/>
        <v>2</v>
      </c>
      <c r="C2324" s="70">
        <v>2</v>
      </c>
      <c r="D2324" s="58" t="s">
        <v>322</v>
      </c>
      <c r="E2324" s="58" t="s">
        <v>10</v>
      </c>
      <c r="F2324" s="58">
        <v>24688</v>
      </c>
      <c r="G2324" s="70">
        <v>2454</v>
      </c>
      <c r="H2324" s="70">
        <v>15</v>
      </c>
      <c r="I2324" s="58">
        <f t="shared" si="124"/>
        <v>469</v>
      </c>
      <c r="J2324" s="58"/>
      <c r="K2324" s="58"/>
      <c r="L2324" s="64" t="str">
        <f t="shared" si="125"/>
        <v>II</v>
      </c>
    </row>
    <row r="2325" spans="1:12" s="62" customFormat="1" ht="24.75" customHeight="1" x14ac:dyDescent="0.25">
      <c r="A2325" s="69">
        <f t="shared" si="123"/>
        <v>2</v>
      </c>
      <c r="C2325" s="70">
        <v>2</v>
      </c>
      <c r="D2325" s="58" t="s">
        <v>322</v>
      </c>
      <c r="E2325" s="58" t="s">
        <v>10</v>
      </c>
      <c r="F2325" s="58">
        <v>24688</v>
      </c>
      <c r="G2325" s="70">
        <v>2456</v>
      </c>
      <c r="H2325" s="70">
        <v>15</v>
      </c>
      <c r="I2325" s="58">
        <f t="shared" si="124"/>
        <v>469</v>
      </c>
      <c r="J2325" s="58"/>
      <c r="K2325" s="58"/>
      <c r="L2325" s="64" t="str">
        <f t="shared" si="125"/>
        <v>II</v>
      </c>
    </row>
    <row r="2326" spans="1:12" s="62" customFormat="1" ht="24.75" customHeight="1" x14ac:dyDescent="0.25">
      <c r="A2326" s="69">
        <f t="shared" si="123"/>
        <v>2</v>
      </c>
      <c r="C2326" s="70">
        <v>2</v>
      </c>
      <c r="D2326" s="58" t="s">
        <v>322</v>
      </c>
      <c r="E2326" s="58" t="s">
        <v>10</v>
      </c>
      <c r="F2326" s="58">
        <v>24270</v>
      </c>
      <c r="G2326" s="70">
        <v>2488</v>
      </c>
      <c r="H2326" s="70">
        <v>3</v>
      </c>
      <c r="I2326" s="58">
        <f t="shared" si="124"/>
        <v>469</v>
      </c>
      <c r="J2326" s="58"/>
      <c r="K2326" s="58"/>
      <c r="L2326" s="64" t="str">
        <f t="shared" si="125"/>
        <v>II</v>
      </c>
    </row>
    <row r="2327" spans="1:12" s="62" customFormat="1" ht="24.75" customHeight="1" x14ac:dyDescent="0.25">
      <c r="A2327" s="69">
        <f t="shared" si="123"/>
        <v>2</v>
      </c>
      <c r="C2327" s="70">
        <v>2</v>
      </c>
      <c r="D2327" s="58" t="s">
        <v>322</v>
      </c>
      <c r="E2327" s="58" t="s">
        <v>10</v>
      </c>
      <c r="F2327" s="58">
        <v>24271</v>
      </c>
      <c r="G2327" s="70">
        <v>2489</v>
      </c>
      <c r="H2327" s="70">
        <v>3</v>
      </c>
      <c r="I2327" s="58">
        <f t="shared" si="124"/>
        <v>469</v>
      </c>
      <c r="J2327" s="58"/>
      <c r="K2327" s="58"/>
      <c r="L2327" s="64" t="str">
        <f t="shared" si="125"/>
        <v>II</v>
      </c>
    </row>
    <row r="2328" spans="1:12" s="62" customFormat="1" ht="24.75" customHeight="1" x14ac:dyDescent="0.25">
      <c r="A2328" s="69">
        <f t="shared" si="123"/>
        <v>2</v>
      </c>
      <c r="C2328" s="70">
        <v>2</v>
      </c>
      <c r="D2328" s="58" t="s">
        <v>322</v>
      </c>
      <c r="E2328" s="58" t="s">
        <v>10</v>
      </c>
      <c r="F2328" s="58">
        <v>24271</v>
      </c>
      <c r="G2328" s="70">
        <v>2490</v>
      </c>
      <c r="H2328" s="70">
        <v>3</v>
      </c>
      <c r="I2328" s="58">
        <f t="shared" si="124"/>
        <v>469</v>
      </c>
      <c r="J2328" s="58"/>
      <c r="K2328" s="58"/>
      <c r="L2328" s="64" t="str">
        <f t="shared" si="125"/>
        <v>II</v>
      </c>
    </row>
    <row r="2329" spans="1:12" s="62" customFormat="1" ht="24.75" customHeight="1" x14ac:dyDescent="0.25">
      <c r="A2329" s="69">
        <f t="shared" si="123"/>
        <v>2</v>
      </c>
      <c r="C2329" s="70">
        <v>2</v>
      </c>
      <c r="D2329" s="58" t="s">
        <v>322</v>
      </c>
      <c r="E2329" s="58" t="s">
        <v>10</v>
      </c>
      <c r="F2329" s="58">
        <v>24270</v>
      </c>
      <c r="G2329" s="70">
        <v>2491</v>
      </c>
      <c r="H2329" s="70">
        <v>10</v>
      </c>
      <c r="I2329" s="58">
        <f t="shared" si="124"/>
        <v>469</v>
      </c>
      <c r="J2329" s="58"/>
      <c r="K2329" s="58"/>
      <c r="L2329" s="64" t="str">
        <f t="shared" si="125"/>
        <v>II</v>
      </c>
    </row>
    <row r="2330" spans="1:12" s="62" customFormat="1" ht="24.75" customHeight="1" x14ac:dyDescent="0.25">
      <c r="A2330" s="69">
        <f t="shared" si="123"/>
        <v>2</v>
      </c>
      <c r="C2330" s="70">
        <v>2</v>
      </c>
      <c r="D2330" s="58" t="s">
        <v>322</v>
      </c>
      <c r="E2330" s="58" t="s">
        <v>10</v>
      </c>
      <c r="F2330" s="58">
        <v>24271</v>
      </c>
      <c r="G2330" s="70">
        <v>2492</v>
      </c>
      <c r="H2330" s="70">
        <v>13</v>
      </c>
      <c r="I2330" s="58">
        <f t="shared" si="124"/>
        <v>469</v>
      </c>
      <c r="J2330" s="58"/>
      <c r="K2330" s="58"/>
      <c r="L2330" s="64" t="str">
        <f t="shared" si="125"/>
        <v>II</v>
      </c>
    </row>
    <row r="2331" spans="1:12" s="62" customFormat="1" ht="24.75" customHeight="1" x14ac:dyDescent="0.25">
      <c r="A2331" s="69">
        <f t="shared" si="123"/>
        <v>2</v>
      </c>
      <c r="C2331" s="70">
        <v>2</v>
      </c>
      <c r="D2331" s="58" t="s">
        <v>322</v>
      </c>
      <c r="E2331" s="58" t="s">
        <v>10</v>
      </c>
      <c r="F2331" s="58">
        <v>24271</v>
      </c>
      <c r="G2331" s="70">
        <v>2493</v>
      </c>
      <c r="H2331" s="70">
        <v>24</v>
      </c>
      <c r="I2331" s="58">
        <f t="shared" si="124"/>
        <v>469</v>
      </c>
      <c r="J2331" s="58"/>
      <c r="K2331" s="58"/>
      <c r="L2331" s="64" t="str">
        <f t="shared" si="125"/>
        <v>II</v>
      </c>
    </row>
    <row r="2332" spans="1:12" s="62" customFormat="1" ht="24.75" customHeight="1" x14ac:dyDescent="0.25">
      <c r="A2332" s="69">
        <f t="shared" si="123"/>
        <v>2</v>
      </c>
      <c r="C2332" s="70">
        <v>2</v>
      </c>
      <c r="D2332" s="58" t="s">
        <v>322</v>
      </c>
      <c r="E2332" s="58" t="s">
        <v>10</v>
      </c>
      <c r="F2332" s="58">
        <v>24272</v>
      </c>
      <c r="G2332" s="70">
        <v>2494</v>
      </c>
      <c r="H2332" s="70">
        <v>3</v>
      </c>
      <c r="I2332" s="58">
        <f t="shared" si="124"/>
        <v>469</v>
      </c>
      <c r="J2332" s="58"/>
      <c r="K2332" s="58"/>
      <c r="L2332" s="64" t="str">
        <f t="shared" si="125"/>
        <v>II</v>
      </c>
    </row>
    <row r="2333" spans="1:12" s="62" customFormat="1" ht="24.75" customHeight="1" x14ac:dyDescent="0.25">
      <c r="A2333" s="69">
        <f t="shared" si="123"/>
        <v>2</v>
      </c>
      <c r="C2333" s="70">
        <v>2</v>
      </c>
      <c r="D2333" s="58" t="s">
        <v>322</v>
      </c>
      <c r="E2333" s="58" t="s">
        <v>10</v>
      </c>
      <c r="F2333" s="58">
        <v>24272</v>
      </c>
      <c r="G2333" s="70">
        <v>2495</v>
      </c>
      <c r="H2333" s="70">
        <v>4</v>
      </c>
      <c r="I2333" s="58">
        <f t="shared" si="124"/>
        <v>469</v>
      </c>
      <c r="J2333" s="58"/>
      <c r="K2333" s="58"/>
      <c r="L2333" s="64" t="str">
        <f t="shared" si="125"/>
        <v>II</v>
      </c>
    </row>
    <row r="2334" spans="1:12" s="62" customFormat="1" ht="24.75" customHeight="1" x14ac:dyDescent="0.25">
      <c r="A2334" s="69">
        <f t="shared" si="123"/>
        <v>2</v>
      </c>
      <c r="C2334" s="70">
        <v>2</v>
      </c>
      <c r="D2334" s="58" t="s">
        <v>322</v>
      </c>
      <c r="E2334" s="58" t="s">
        <v>10</v>
      </c>
      <c r="F2334" s="58">
        <v>24271</v>
      </c>
      <c r="G2334" s="70">
        <v>2496</v>
      </c>
      <c r="H2334" s="70">
        <v>3</v>
      </c>
      <c r="I2334" s="58">
        <f t="shared" si="124"/>
        <v>469</v>
      </c>
      <c r="J2334" s="58"/>
      <c r="K2334" s="58"/>
      <c r="L2334" s="64" t="str">
        <f t="shared" si="125"/>
        <v>II</v>
      </c>
    </row>
    <row r="2335" spans="1:12" s="62" customFormat="1" ht="24.75" customHeight="1" x14ac:dyDescent="0.25">
      <c r="A2335" s="69">
        <f t="shared" si="123"/>
        <v>2</v>
      </c>
      <c r="C2335" s="70">
        <v>2</v>
      </c>
      <c r="D2335" s="58" t="s">
        <v>322</v>
      </c>
      <c r="E2335" s="58" t="s">
        <v>10</v>
      </c>
      <c r="F2335" s="58">
        <v>24272</v>
      </c>
      <c r="G2335" s="70">
        <v>2497</v>
      </c>
      <c r="H2335" s="70">
        <v>20</v>
      </c>
      <c r="I2335" s="58">
        <f t="shared" si="124"/>
        <v>469</v>
      </c>
      <c r="J2335" s="58"/>
      <c r="K2335" s="58"/>
      <c r="L2335" s="64" t="str">
        <f t="shared" si="125"/>
        <v>II</v>
      </c>
    </row>
    <row r="2336" spans="1:12" s="62" customFormat="1" ht="24.75" customHeight="1" x14ac:dyDescent="0.25">
      <c r="A2336" s="69">
        <f t="shared" si="123"/>
        <v>2</v>
      </c>
      <c r="C2336" s="70">
        <v>2</v>
      </c>
      <c r="D2336" s="58" t="s">
        <v>322</v>
      </c>
      <c r="E2336" s="58" t="s">
        <v>10</v>
      </c>
      <c r="F2336" s="58">
        <v>24273</v>
      </c>
      <c r="G2336" s="70">
        <v>2498</v>
      </c>
      <c r="H2336" s="70">
        <v>4</v>
      </c>
      <c r="I2336" s="58">
        <f t="shared" si="124"/>
        <v>469</v>
      </c>
      <c r="J2336" s="58"/>
      <c r="K2336" s="58"/>
      <c r="L2336" s="64" t="str">
        <f t="shared" si="125"/>
        <v>II</v>
      </c>
    </row>
    <row r="2337" spans="1:12" s="62" customFormat="1" ht="24.75" customHeight="1" x14ac:dyDescent="0.25">
      <c r="A2337" s="69">
        <f t="shared" si="123"/>
        <v>2</v>
      </c>
      <c r="C2337" s="70">
        <v>2</v>
      </c>
      <c r="D2337" s="58" t="s">
        <v>322</v>
      </c>
      <c r="E2337" s="58" t="s">
        <v>10</v>
      </c>
      <c r="F2337" s="58">
        <v>24272</v>
      </c>
      <c r="G2337" s="70">
        <v>2499</v>
      </c>
      <c r="H2337" s="70">
        <v>18</v>
      </c>
      <c r="I2337" s="58">
        <f t="shared" si="124"/>
        <v>469</v>
      </c>
      <c r="J2337" s="58"/>
      <c r="K2337" s="58"/>
      <c r="L2337" s="64" t="str">
        <f t="shared" si="125"/>
        <v>II</v>
      </c>
    </row>
    <row r="2338" spans="1:12" s="62" customFormat="1" ht="24.75" customHeight="1" x14ac:dyDescent="0.25">
      <c r="A2338" s="69">
        <f t="shared" si="123"/>
        <v>2</v>
      </c>
      <c r="C2338" s="70">
        <v>2</v>
      </c>
      <c r="D2338" s="58" t="s">
        <v>322</v>
      </c>
      <c r="E2338" s="58" t="s">
        <v>10</v>
      </c>
      <c r="F2338" s="58">
        <v>24273</v>
      </c>
      <c r="G2338" s="70">
        <v>2500</v>
      </c>
      <c r="H2338" s="70">
        <v>6</v>
      </c>
      <c r="I2338" s="58">
        <f t="shared" si="124"/>
        <v>469</v>
      </c>
      <c r="J2338" s="58"/>
      <c r="K2338" s="58"/>
      <c r="L2338" s="64" t="str">
        <f t="shared" si="125"/>
        <v>II</v>
      </c>
    </row>
    <row r="2339" spans="1:12" s="62" customFormat="1" ht="24.75" customHeight="1" x14ac:dyDescent="0.25">
      <c r="A2339" s="69">
        <f t="shared" si="123"/>
        <v>2</v>
      </c>
      <c r="C2339" s="70">
        <v>2</v>
      </c>
      <c r="D2339" s="58" t="s">
        <v>322</v>
      </c>
      <c r="E2339" s="58" t="s">
        <v>10</v>
      </c>
      <c r="F2339" s="58">
        <v>24269</v>
      </c>
      <c r="G2339" s="70">
        <v>2503</v>
      </c>
      <c r="H2339" s="70">
        <v>5</v>
      </c>
      <c r="I2339" s="58">
        <f t="shared" si="124"/>
        <v>469</v>
      </c>
      <c r="J2339" s="58"/>
      <c r="K2339" s="58"/>
      <c r="L2339" s="64" t="str">
        <f t="shared" si="125"/>
        <v>II</v>
      </c>
    </row>
    <row r="2340" spans="1:12" s="62" customFormat="1" ht="24.75" customHeight="1" x14ac:dyDescent="0.25">
      <c r="A2340" s="69">
        <f t="shared" si="123"/>
        <v>2</v>
      </c>
      <c r="C2340" s="70">
        <v>2</v>
      </c>
      <c r="D2340" s="58" t="s">
        <v>322</v>
      </c>
      <c r="E2340" s="58" t="s">
        <v>10</v>
      </c>
      <c r="F2340" s="58">
        <v>24269</v>
      </c>
      <c r="G2340" s="70">
        <v>2504</v>
      </c>
      <c r="H2340" s="70">
        <v>5</v>
      </c>
      <c r="I2340" s="58">
        <f t="shared" si="124"/>
        <v>469</v>
      </c>
      <c r="J2340" s="58"/>
      <c r="K2340" s="58"/>
      <c r="L2340" s="64" t="str">
        <f t="shared" si="125"/>
        <v>II</v>
      </c>
    </row>
    <row r="2341" spans="1:12" s="62" customFormat="1" ht="24.75" customHeight="1" x14ac:dyDescent="0.25">
      <c r="A2341" s="69">
        <f t="shared" si="123"/>
        <v>2</v>
      </c>
      <c r="C2341" s="70">
        <v>2</v>
      </c>
      <c r="D2341" s="58" t="s">
        <v>322</v>
      </c>
      <c r="E2341" s="58" t="s">
        <v>10</v>
      </c>
      <c r="F2341" s="58">
        <v>24269</v>
      </c>
      <c r="G2341" s="70">
        <v>2505</v>
      </c>
      <c r="H2341" s="70">
        <v>15</v>
      </c>
      <c r="I2341" s="58">
        <f t="shared" si="124"/>
        <v>469</v>
      </c>
      <c r="J2341" s="58"/>
      <c r="K2341" s="58"/>
      <c r="L2341" s="64" t="str">
        <f t="shared" si="125"/>
        <v>II</v>
      </c>
    </row>
    <row r="2342" spans="1:12" s="62" customFormat="1" ht="24.75" customHeight="1" x14ac:dyDescent="0.25">
      <c r="A2342" s="69">
        <f t="shared" si="123"/>
        <v>2</v>
      </c>
      <c r="C2342" s="70">
        <v>2</v>
      </c>
      <c r="D2342" s="58" t="s">
        <v>322</v>
      </c>
      <c r="E2342" s="58" t="s">
        <v>10</v>
      </c>
      <c r="F2342" s="58">
        <v>24269</v>
      </c>
      <c r="G2342" s="70">
        <v>2508</v>
      </c>
      <c r="H2342" s="70">
        <v>24</v>
      </c>
      <c r="I2342" s="58">
        <f t="shared" si="124"/>
        <v>469</v>
      </c>
      <c r="J2342" s="58"/>
      <c r="K2342" s="58"/>
      <c r="L2342" s="64" t="str">
        <f t="shared" si="125"/>
        <v>II</v>
      </c>
    </row>
    <row r="2343" spans="1:12" s="62" customFormat="1" ht="24.75" customHeight="1" x14ac:dyDescent="0.25">
      <c r="A2343" s="69">
        <f t="shared" si="123"/>
        <v>2</v>
      </c>
      <c r="C2343" s="70">
        <v>2</v>
      </c>
      <c r="D2343" s="58" t="s">
        <v>322</v>
      </c>
      <c r="E2343" s="58" t="s">
        <v>10</v>
      </c>
      <c r="F2343" s="58">
        <v>24270</v>
      </c>
      <c r="G2343" s="70">
        <v>2509</v>
      </c>
      <c r="H2343" s="70">
        <v>3</v>
      </c>
      <c r="I2343" s="58">
        <f t="shared" si="124"/>
        <v>469</v>
      </c>
      <c r="J2343" s="58"/>
      <c r="K2343" s="58"/>
      <c r="L2343" s="64" t="str">
        <f t="shared" si="125"/>
        <v>II</v>
      </c>
    </row>
    <row r="2344" spans="1:12" s="62" customFormat="1" ht="24.75" customHeight="1" x14ac:dyDescent="0.25">
      <c r="A2344" s="69">
        <f t="shared" si="123"/>
        <v>2</v>
      </c>
      <c r="C2344" s="70">
        <v>2</v>
      </c>
      <c r="D2344" s="58" t="s">
        <v>322</v>
      </c>
      <c r="E2344" s="58" t="s">
        <v>10</v>
      </c>
      <c r="F2344" s="58">
        <v>24270</v>
      </c>
      <c r="G2344" s="70">
        <v>2510</v>
      </c>
      <c r="H2344" s="70">
        <v>4</v>
      </c>
      <c r="I2344" s="58">
        <f t="shared" si="124"/>
        <v>469</v>
      </c>
      <c r="J2344" s="58"/>
      <c r="K2344" s="58"/>
      <c r="L2344" s="64" t="str">
        <f t="shared" si="125"/>
        <v>II</v>
      </c>
    </row>
    <row r="2345" spans="1:12" s="62" customFormat="1" ht="24.75" customHeight="1" x14ac:dyDescent="0.25">
      <c r="A2345" s="69">
        <f t="shared" si="123"/>
        <v>2</v>
      </c>
      <c r="C2345" s="70">
        <v>2</v>
      </c>
      <c r="D2345" s="58" t="s">
        <v>322</v>
      </c>
      <c r="E2345" s="58" t="s">
        <v>10</v>
      </c>
      <c r="F2345" s="58">
        <v>24269</v>
      </c>
      <c r="G2345" s="70">
        <v>2511</v>
      </c>
      <c r="H2345" s="70">
        <v>7</v>
      </c>
      <c r="I2345" s="58">
        <f t="shared" si="124"/>
        <v>469</v>
      </c>
      <c r="J2345" s="58"/>
      <c r="K2345" s="58"/>
      <c r="L2345" s="64" t="str">
        <f t="shared" si="125"/>
        <v>II</v>
      </c>
    </row>
    <row r="2346" spans="1:12" s="62" customFormat="1" ht="24.75" customHeight="1" x14ac:dyDescent="0.25">
      <c r="A2346" s="69">
        <f t="shared" si="123"/>
        <v>2</v>
      </c>
      <c r="C2346" s="70">
        <v>2</v>
      </c>
      <c r="D2346" s="58" t="s">
        <v>322</v>
      </c>
      <c r="E2346" s="58" t="s">
        <v>10</v>
      </c>
      <c r="F2346" s="58">
        <v>24270</v>
      </c>
      <c r="G2346" s="70">
        <v>2512</v>
      </c>
      <c r="H2346" s="70">
        <v>14</v>
      </c>
      <c r="I2346" s="58">
        <f t="shared" si="124"/>
        <v>469</v>
      </c>
      <c r="J2346" s="58"/>
      <c r="K2346" s="58"/>
      <c r="L2346" s="64" t="str">
        <f t="shared" si="125"/>
        <v>II</v>
      </c>
    </row>
    <row r="2347" spans="1:12" s="62" customFormat="1" ht="24.75" customHeight="1" x14ac:dyDescent="0.25">
      <c r="A2347" s="69">
        <f t="shared" si="123"/>
        <v>2</v>
      </c>
      <c r="C2347" s="70">
        <v>2</v>
      </c>
      <c r="D2347" s="58" t="s">
        <v>322</v>
      </c>
      <c r="E2347" s="58" t="s">
        <v>10</v>
      </c>
      <c r="F2347" s="58">
        <v>24269</v>
      </c>
      <c r="G2347" s="70">
        <v>2513</v>
      </c>
      <c r="H2347" s="70">
        <v>3</v>
      </c>
      <c r="I2347" s="58">
        <f t="shared" si="124"/>
        <v>469</v>
      </c>
      <c r="J2347" s="58"/>
      <c r="K2347" s="58"/>
      <c r="L2347" s="64" t="str">
        <f t="shared" si="125"/>
        <v>II</v>
      </c>
    </row>
    <row r="2348" spans="1:12" s="62" customFormat="1" ht="24.75" customHeight="1" x14ac:dyDescent="0.25">
      <c r="A2348" s="69">
        <f t="shared" si="123"/>
        <v>2</v>
      </c>
      <c r="C2348" s="70">
        <v>2</v>
      </c>
      <c r="D2348" s="58" t="s">
        <v>322</v>
      </c>
      <c r="E2348" s="58" t="s">
        <v>10</v>
      </c>
      <c r="F2348" s="58">
        <v>24269</v>
      </c>
      <c r="G2348" s="70">
        <v>2514</v>
      </c>
      <c r="H2348" s="70">
        <v>3</v>
      </c>
      <c r="I2348" s="58">
        <f t="shared" si="124"/>
        <v>469</v>
      </c>
      <c r="J2348" s="58"/>
      <c r="K2348" s="58"/>
      <c r="L2348" s="64" t="str">
        <f t="shared" si="125"/>
        <v>II</v>
      </c>
    </row>
    <row r="2349" spans="1:12" s="62" customFormat="1" ht="24.75" customHeight="1" x14ac:dyDescent="0.25">
      <c r="A2349" s="69">
        <f t="shared" si="123"/>
        <v>2</v>
      </c>
      <c r="C2349" s="70">
        <v>2</v>
      </c>
      <c r="D2349" s="58" t="s">
        <v>322</v>
      </c>
      <c r="E2349" s="58" t="s">
        <v>10</v>
      </c>
      <c r="F2349" s="58">
        <v>24270</v>
      </c>
      <c r="G2349" s="70">
        <v>2515</v>
      </c>
      <c r="H2349" s="70">
        <v>24</v>
      </c>
      <c r="I2349" s="58">
        <f t="shared" si="124"/>
        <v>469</v>
      </c>
      <c r="J2349" s="58"/>
      <c r="K2349" s="58"/>
      <c r="L2349" s="64" t="str">
        <f t="shared" si="125"/>
        <v>II</v>
      </c>
    </row>
    <row r="2350" spans="1:12" s="62" customFormat="1" ht="24.75" customHeight="1" x14ac:dyDescent="0.25">
      <c r="A2350" s="69">
        <f t="shared" si="123"/>
        <v>2</v>
      </c>
      <c r="C2350" s="70">
        <v>2</v>
      </c>
      <c r="D2350" s="58" t="s">
        <v>322</v>
      </c>
      <c r="E2350" s="58" t="s">
        <v>10</v>
      </c>
      <c r="F2350" s="58">
        <v>24581</v>
      </c>
      <c r="G2350" s="70">
        <v>2516</v>
      </c>
      <c r="H2350" s="70">
        <v>16</v>
      </c>
      <c r="I2350" s="58">
        <f t="shared" si="124"/>
        <v>469</v>
      </c>
      <c r="J2350" s="58"/>
      <c r="K2350" s="58"/>
      <c r="L2350" s="64" t="str">
        <f t="shared" si="125"/>
        <v>II</v>
      </c>
    </row>
    <row r="2351" spans="1:12" s="62" customFormat="1" ht="24.75" customHeight="1" x14ac:dyDescent="0.25">
      <c r="A2351" s="69">
        <f t="shared" si="123"/>
        <v>2</v>
      </c>
      <c r="C2351" s="70">
        <v>2</v>
      </c>
      <c r="D2351" s="58" t="s">
        <v>322</v>
      </c>
      <c r="E2351" s="58" t="s">
        <v>10</v>
      </c>
      <c r="F2351" s="58">
        <v>24582</v>
      </c>
      <c r="G2351" s="70">
        <v>2517</v>
      </c>
      <c r="H2351" s="70">
        <v>10</v>
      </c>
      <c r="I2351" s="58">
        <f t="shared" si="124"/>
        <v>469</v>
      </c>
      <c r="J2351" s="58"/>
      <c r="K2351" s="58"/>
      <c r="L2351" s="64" t="str">
        <f t="shared" si="125"/>
        <v>II</v>
      </c>
    </row>
    <row r="2352" spans="1:12" s="62" customFormat="1" ht="24.75" customHeight="1" x14ac:dyDescent="0.25">
      <c r="A2352" s="69">
        <f t="shared" si="123"/>
        <v>2</v>
      </c>
      <c r="C2352" s="70">
        <v>2</v>
      </c>
      <c r="D2352" s="58" t="s">
        <v>322</v>
      </c>
      <c r="E2352" s="58" t="s">
        <v>10</v>
      </c>
      <c r="F2352" s="58">
        <v>24582</v>
      </c>
      <c r="G2352" s="70">
        <v>2519</v>
      </c>
      <c r="H2352" s="70">
        <v>18</v>
      </c>
      <c r="I2352" s="58">
        <f t="shared" si="124"/>
        <v>469</v>
      </c>
      <c r="J2352" s="58"/>
      <c r="K2352" s="58"/>
      <c r="L2352" s="64" t="str">
        <f t="shared" si="125"/>
        <v>II</v>
      </c>
    </row>
    <row r="2353" spans="1:12" s="62" customFormat="1" ht="24.75" customHeight="1" x14ac:dyDescent="0.25">
      <c r="A2353" s="69">
        <f t="shared" si="123"/>
        <v>2</v>
      </c>
      <c r="C2353" s="70">
        <v>2</v>
      </c>
      <c r="D2353" s="58" t="s">
        <v>322</v>
      </c>
      <c r="E2353" s="58" t="s">
        <v>10</v>
      </c>
      <c r="F2353" s="58">
        <v>24581</v>
      </c>
      <c r="G2353" s="70">
        <v>2526</v>
      </c>
      <c r="H2353" s="70">
        <v>3</v>
      </c>
      <c r="I2353" s="58">
        <f t="shared" si="124"/>
        <v>469</v>
      </c>
      <c r="J2353" s="58"/>
      <c r="K2353" s="58"/>
      <c r="L2353" s="64" t="str">
        <f t="shared" si="125"/>
        <v>II</v>
      </c>
    </row>
    <row r="2354" spans="1:12" s="62" customFormat="1" ht="24.75" customHeight="1" x14ac:dyDescent="0.25">
      <c r="A2354" s="69">
        <f t="shared" si="123"/>
        <v>2</v>
      </c>
      <c r="C2354" s="70">
        <v>2</v>
      </c>
      <c r="D2354" s="58" t="s">
        <v>322</v>
      </c>
      <c r="E2354" s="58" t="s">
        <v>10</v>
      </c>
      <c r="F2354" s="58">
        <v>24581</v>
      </c>
      <c r="G2354" s="70">
        <v>2527</v>
      </c>
      <c r="H2354" s="70">
        <v>3</v>
      </c>
      <c r="I2354" s="58">
        <f t="shared" si="124"/>
        <v>469</v>
      </c>
      <c r="J2354" s="58"/>
      <c r="K2354" s="58"/>
      <c r="L2354" s="64" t="str">
        <f t="shared" si="125"/>
        <v>II</v>
      </c>
    </row>
    <row r="2355" spans="1:12" s="62" customFormat="1" ht="24.75" customHeight="1" x14ac:dyDescent="0.25">
      <c r="A2355" s="69">
        <f t="shared" si="123"/>
        <v>2</v>
      </c>
      <c r="C2355" s="70">
        <v>2</v>
      </c>
      <c r="D2355" s="58" t="s">
        <v>322</v>
      </c>
      <c r="E2355" s="58" t="s">
        <v>10</v>
      </c>
      <c r="F2355" s="58">
        <v>24581</v>
      </c>
      <c r="G2355" s="70">
        <v>2528</v>
      </c>
      <c r="H2355" s="70">
        <v>12</v>
      </c>
      <c r="I2355" s="58">
        <f t="shared" si="124"/>
        <v>469</v>
      </c>
      <c r="J2355" s="58"/>
      <c r="K2355" s="58"/>
      <c r="L2355" s="64" t="str">
        <f t="shared" si="125"/>
        <v>II</v>
      </c>
    </row>
    <row r="2356" spans="1:12" s="62" customFormat="1" ht="24.75" customHeight="1" x14ac:dyDescent="0.25">
      <c r="A2356" s="69">
        <f t="shared" si="123"/>
        <v>3</v>
      </c>
      <c r="C2356" s="70">
        <v>3</v>
      </c>
      <c r="D2356" s="58" t="s">
        <v>322</v>
      </c>
      <c r="E2356" s="58" t="s">
        <v>10</v>
      </c>
      <c r="F2356" s="58">
        <v>25005</v>
      </c>
      <c r="G2356" s="70">
        <v>2320</v>
      </c>
      <c r="H2356" s="70">
        <v>4</v>
      </c>
      <c r="I2356" s="58">
        <f t="shared" si="124"/>
        <v>13</v>
      </c>
      <c r="J2356" s="58"/>
      <c r="K2356" s="58"/>
      <c r="L2356" s="64" t="str">
        <f t="shared" si="125"/>
        <v>II</v>
      </c>
    </row>
    <row r="2357" spans="1:12" s="62" customFormat="1" ht="24.75" customHeight="1" x14ac:dyDescent="0.25">
      <c r="A2357" s="69">
        <f t="shared" si="123"/>
        <v>3</v>
      </c>
      <c r="C2357" s="70">
        <v>3</v>
      </c>
      <c r="D2357" s="58" t="s">
        <v>322</v>
      </c>
      <c r="E2357" s="58" t="s">
        <v>10</v>
      </c>
      <c r="F2357" s="58">
        <v>25010</v>
      </c>
      <c r="G2357" s="70">
        <v>2323</v>
      </c>
      <c r="H2357" s="70">
        <v>9</v>
      </c>
      <c r="I2357" s="58">
        <f t="shared" si="124"/>
        <v>13</v>
      </c>
      <c r="J2357" s="58"/>
      <c r="K2357" s="58"/>
      <c r="L2357" s="64" t="str">
        <f t="shared" si="125"/>
        <v>II</v>
      </c>
    </row>
    <row r="2358" spans="1:12" s="62" customFormat="1" ht="24.75" customHeight="1" x14ac:dyDescent="0.25">
      <c r="A2358" s="69">
        <f t="shared" si="123"/>
        <v>12</v>
      </c>
      <c r="C2358" s="70">
        <v>12</v>
      </c>
      <c r="D2358" s="58" t="s">
        <v>322</v>
      </c>
      <c r="E2358" s="58" t="s">
        <v>10</v>
      </c>
      <c r="F2358" s="58">
        <v>25264</v>
      </c>
      <c r="G2358" s="70">
        <v>2352</v>
      </c>
      <c r="H2358" s="70">
        <v>16</v>
      </c>
      <c r="I2358" s="58">
        <f t="shared" si="124"/>
        <v>16</v>
      </c>
      <c r="J2358" s="58"/>
      <c r="K2358" s="58"/>
      <c r="L2358" s="64" t="str">
        <f t="shared" si="125"/>
        <v>II</v>
      </c>
    </row>
    <row r="2359" spans="1:12" s="62" customFormat="1" ht="24.75" customHeight="1" x14ac:dyDescent="0.25">
      <c r="A2359" s="69">
        <f t="shared" si="123"/>
        <v>26</v>
      </c>
      <c r="C2359" s="70">
        <v>26</v>
      </c>
      <c r="D2359" s="58" t="s">
        <v>322</v>
      </c>
      <c r="E2359" s="58" t="s">
        <v>10</v>
      </c>
      <c r="F2359" s="58">
        <v>25301</v>
      </c>
      <c r="G2359" s="70">
        <v>2351</v>
      </c>
      <c r="H2359" s="70">
        <v>3</v>
      </c>
      <c r="I2359" s="58">
        <f t="shared" si="124"/>
        <v>17</v>
      </c>
      <c r="J2359" s="58"/>
      <c r="K2359" s="58"/>
      <c r="L2359" s="64" t="str">
        <f t="shared" si="125"/>
        <v>II</v>
      </c>
    </row>
    <row r="2360" spans="1:12" s="62" customFormat="1" ht="24.75" customHeight="1" x14ac:dyDescent="0.25">
      <c r="A2360" s="69">
        <f t="shared" si="123"/>
        <v>26</v>
      </c>
      <c r="C2360" s="70">
        <v>26</v>
      </c>
      <c r="D2360" s="58" t="s">
        <v>322</v>
      </c>
      <c r="E2360" s="58" t="s">
        <v>10</v>
      </c>
      <c r="F2360" s="58">
        <v>25301</v>
      </c>
      <c r="G2360" s="70">
        <v>2358</v>
      </c>
      <c r="H2360" s="70">
        <v>3</v>
      </c>
      <c r="I2360" s="58">
        <f t="shared" si="124"/>
        <v>17</v>
      </c>
      <c r="J2360" s="58"/>
      <c r="K2360" s="58"/>
      <c r="L2360" s="64" t="str">
        <f t="shared" si="125"/>
        <v>II</v>
      </c>
    </row>
    <row r="2361" spans="1:12" s="62" customFormat="1" ht="24.75" customHeight="1" x14ac:dyDescent="0.25">
      <c r="A2361" s="69">
        <f t="shared" si="123"/>
        <v>26</v>
      </c>
      <c r="C2361" s="70">
        <v>26</v>
      </c>
      <c r="D2361" s="58" t="s">
        <v>322</v>
      </c>
      <c r="E2361" s="58" t="s">
        <v>10</v>
      </c>
      <c r="F2361" s="58">
        <v>25301</v>
      </c>
      <c r="G2361" s="70">
        <v>2359</v>
      </c>
      <c r="H2361" s="70">
        <v>11</v>
      </c>
      <c r="I2361" s="58">
        <f t="shared" si="124"/>
        <v>17</v>
      </c>
      <c r="J2361" s="58"/>
      <c r="K2361" s="58"/>
      <c r="L2361" s="64" t="str">
        <f t="shared" si="125"/>
        <v>II</v>
      </c>
    </row>
    <row r="2362" spans="1:12" s="62" customFormat="1" ht="24.75" customHeight="1" x14ac:dyDescent="0.25">
      <c r="A2362" s="69">
        <f t="shared" si="123"/>
        <v>56</v>
      </c>
      <c r="C2362" s="70">
        <v>56</v>
      </c>
      <c r="D2362" s="58" t="s">
        <v>322</v>
      </c>
      <c r="E2362" s="58" t="s">
        <v>10</v>
      </c>
      <c r="F2362" s="58">
        <v>24430</v>
      </c>
      <c r="G2362" s="70">
        <v>2428</v>
      </c>
      <c r="H2362" s="70">
        <v>3</v>
      </c>
      <c r="I2362" s="58">
        <f t="shared" si="124"/>
        <v>28</v>
      </c>
      <c r="J2362" s="58"/>
      <c r="K2362" s="58"/>
      <c r="L2362" s="64" t="str">
        <f t="shared" si="125"/>
        <v>II</v>
      </c>
    </row>
    <row r="2363" spans="1:12" s="62" customFormat="1" ht="24.75" customHeight="1" x14ac:dyDescent="0.25">
      <c r="A2363" s="69">
        <f t="shared" si="123"/>
        <v>56</v>
      </c>
      <c r="C2363" s="70">
        <v>56</v>
      </c>
      <c r="D2363" s="58" t="s">
        <v>322</v>
      </c>
      <c r="E2363" s="58" t="s">
        <v>10</v>
      </c>
      <c r="F2363" s="58">
        <v>24430</v>
      </c>
      <c r="G2363" s="70">
        <v>2429</v>
      </c>
      <c r="H2363" s="70">
        <v>11</v>
      </c>
      <c r="I2363" s="58">
        <f t="shared" si="124"/>
        <v>28</v>
      </c>
      <c r="J2363" s="58"/>
      <c r="K2363" s="58"/>
      <c r="L2363" s="64" t="str">
        <f t="shared" si="125"/>
        <v>II</v>
      </c>
    </row>
    <row r="2364" spans="1:12" s="62" customFormat="1" ht="24.75" customHeight="1" x14ac:dyDescent="0.25">
      <c r="A2364" s="69">
        <f t="shared" si="123"/>
        <v>56</v>
      </c>
      <c r="C2364" s="70">
        <v>56</v>
      </c>
      <c r="D2364" s="58" t="s">
        <v>322</v>
      </c>
      <c r="E2364" s="58" t="s">
        <v>10</v>
      </c>
      <c r="F2364" s="58">
        <v>24430</v>
      </c>
      <c r="G2364" s="70">
        <v>2430</v>
      </c>
      <c r="H2364" s="70">
        <v>14</v>
      </c>
      <c r="I2364" s="58">
        <f t="shared" si="124"/>
        <v>28</v>
      </c>
      <c r="J2364" s="58"/>
      <c r="K2364" s="58"/>
      <c r="L2364" s="64" t="str">
        <f t="shared" si="125"/>
        <v>II</v>
      </c>
    </row>
    <row r="2365" spans="1:12" s="62" customFormat="1" ht="24.75" customHeight="1" x14ac:dyDescent="0.25">
      <c r="A2365" s="69">
        <f t="shared" si="123"/>
        <v>57</v>
      </c>
      <c r="C2365" s="70">
        <v>57</v>
      </c>
      <c r="D2365" s="58" t="s">
        <v>322</v>
      </c>
      <c r="E2365" s="58" t="s">
        <v>10</v>
      </c>
      <c r="F2365" s="58">
        <v>25135</v>
      </c>
      <c r="G2365" s="70">
        <v>2327</v>
      </c>
      <c r="H2365" s="70">
        <v>20</v>
      </c>
      <c r="I2365" s="58">
        <f t="shared" si="124"/>
        <v>55</v>
      </c>
      <c r="J2365" s="58"/>
      <c r="K2365" s="58"/>
      <c r="L2365" s="64" t="str">
        <f t="shared" si="125"/>
        <v>II</v>
      </c>
    </row>
    <row r="2366" spans="1:12" s="62" customFormat="1" ht="24.75" customHeight="1" x14ac:dyDescent="0.25">
      <c r="A2366" s="69">
        <f t="shared" si="123"/>
        <v>57</v>
      </c>
      <c r="C2366" s="70">
        <v>57</v>
      </c>
      <c r="D2366" s="58" t="s">
        <v>322</v>
      </c>
      <c r="E2366" s="58" t="s">
        <v>10</v>
      </c>
      <c r="F2366" s="58">
        <v>25135</v>
      </c>
      <c r="G2366" s="70">
        <v>2329</v>
      </c>
      <c r="H2366" s="70">
        <v>7</v>
      </c>
      <c r="I2366" s="58">
        <f t="shared" si="124"/>
        <v>55</v>
      </c>
      <c r="J2366" s="58"/>
      <c r="K2366" s="58"/>
      <c r="L2366" s="64" t="str">
        <f t="shared" si="125"/>
        <v>II</v>
      </c>
    </row>
    <row r="2367" spans="1:12" s="62" customFormat="1" ht="24.75" customHeight="1" x14ac:dyDescent="0.25">
      <c r="A2367" s="69">
        <f t="shared" si="123"/>
        <v>57</v>
      </c>
      <c r="C2367" s="70">
        <v>57</v>
      </c>
      <c r="D2367" s="58" t="s">
        <v>322</v>
      </c>
      <c r="E2367" s="58" t="s">
        <v>10</v>
      </c>
      <c r="F2367" s="58">
        <v>25135</v>
      </c>
      <c r="G2367" s="70">
        <v>2330</v>
      </c>
      <c r="H2367" s="70">
        <v>3</v>
      </c>
      <c r="I2367" s="58">
        <f t="shared" si="124"/>
        <v>55</v>
      </c>
      <c r="J2367" s="58"/>
      <c r="K2367" s="58"/>
      <c r="L2367" s="64" t="str">
        <f t="shared" si="125"/>
        <v>II</v>
      </c>
    </row>
    <row r="2368" spans="1:12" s="62" customFormat="1" ht="24.75" customHeight="1" x14ac:dyDescent="0.25">
      <c r="A2368" s="69">
        <f t="shared" si="123"/>
        <v>57</v>
      </c>
      <c r="C2368" s="70">
        <v>57</v>
      </c>
      <c r="D2368" s="58" t="s">
        <v>322</v>
      </c>
      <c r="E2368" s="58" t="s">
        <v>10</v>
      </c>
      <c r="F2368" s="58">
        <v>25135</v>
      </c>
      <c r="G2368" s="70">
        <v>2331</v>
      </c>
      <c r="H2368" s="70">
        <v>18</v>
      </c>
      <c r="I2368" s="58">
        <f t="shared" si="124"/>
        <v>55</v>
      </c>
      <c r="J2368" s="58"/>
      <c r="K2368" s="58"/>
      <c r="L2368" s="64" t="str">
        <f t="shared" si="125"/>
        <v>II</v>
      </c>
    </row>
    <row r="2369" spans="1:12" s="62" customFormat="1" ht="24.75" customHeight="1" x14ac:dyDescent="0.25">
      <c r="A2369" s="69">
        <f t="shared" si="123"/>
        <v>57</v>
      </c>
      <c r="C2369" s="70">
        <v>57</v>
      </c>
      <c r="D2369" s="58" t="s">
        <v>322</v>
      </c>
      <c r="E2369" s="58" t="s">
        <v>10</v>
      </c>
      <c r="F2369" s="58">
        <v>25135</v>
      </c>
      <c r="G2369" s="70">
        <v>2333</v>
      </c>
      <c r="H2369" s="70">
        <v>7</v>
      </c>
      <c r="I2369" s="58">
        <f t="shared" si="124"/>
        <v>55</v>
      </c>
      <c r="J2369" s="58"/>
      <c r="K2369" s="58"/>
      <c r="L2369" s="64" t="str">
        <f t="shared" si="125"/>
        <v>II</v>
      </c>
    </row>
    <row r="2370" spans="1:12" s="62" customFormat="1" ht="24.75" customHeight="1" x14ac:dyDescent="0.25">
      <c r="A2370" s="69">
        <f t="shared" si="123"/>
        <v>59</v>
      </c>
      <c r="C2370" s="70">
        <v>59</v>
      </c>
      <c r="D2370" s="58" t="s">
        <v>322</v>
      </c>
      <c r="E2370" s="58" t="s">
        <v>10</v>
      </c>
      <c r="F2370" s="58">
        <v>24514</v>
      </c>
      <c r="G2370" s="70">
        <v>2432</v>
      </c>
      <c r="H2370" s="70">
        <v>3</v>
      </c>
      <c r="I2370" s="58">
        <f t="shared" si="124"/>
        <v>46</v>
      </c>
      <c r="J2370" s="58"/>
      <c r="K2370" s="58"/>
      <c r="L2370" s="64" t="str">
        <f t="shared" si="125"/>
        <v>II</v>
      </c>
    </row>
    <row r="2371" spans="1:12" s="62" customFormat="1" ht="24.75" customHeight="1" x14ac:dyDescent="0.25">
      <c r="A2371" s="69">
        <f t="shared" si="123"/>
        <v>59</v>
      </c>
      <c r="C2371" s="70">
        <v>59</v>
      </c>
      <c r="D2371" s="58" t="s">
        <v>322</v>
      </c>
      <c r="E2371" s="58" t="s">
        <v>10</v>
      </c>
      <c r="F2371" s="58">
        <v>24514</v>
      </c>
      <c r="G2371" s="70">
        <v>2436</v>
      </c>
      <c r="H2371" s="70">
        <v>24</v>
      </c>
      <c r="I2371" s="58">
        <f t="shared" si="124"/>
        <v>46</v>
      </c>
      <c r="J2371" s="58"/>
      <c r="K2371" s="58"/>
      <c r="L2371" s="64" t="str">
        <f t="shared" si="125"/>
        <v>II</v>
      </c>
    </row>
    <row r="2372" spans="1:12" s="62" customFormat="1" ht="24.75" customHeight="1" x14ac:dyDescent="0.25">
      <c r="A2372" s="69">
        <f t="shared" si="123"/>
        <v>59</v>
      </c>
      <c r="C2372" s="70">
        <v>59</v>
      </c>
      <c r="D2372" s="58" t="s">
        <v>322</v>
      </c>
      <c r="E2372" s="58" t="s">
        <v>10</v>
      </c>
      <c r="F2372" s="58">
        <v>24514</v>
      </c>
      <c r="G2372" s="70">
        <v>2437</v>
      </c>
      <c r="H2372" s="70">
        <v>6</v>
      </c>
      <c r="I2372" s="58">
        <f t="shared" si="124"/>
        <v>46</v>
      </c>
      <c r="J2372" s="58"/>
      <c r="K2372" s="58"/>
      <c r="L2372" s="64" t="str">
        <f t="shared" si="125"/>
        <v>II</v>
      </c>
    </row>
    <row r="2373" spans="1:12" s="62" customFormat="1" ht="24.75" customHeight="1" x14ac:dyDescent="0.25">
      <c r="A2373" s="69">
        <f t="shared" ref="A2373:A2436" si="126">+C2373</f>
        <v>59</v>
      </c>
      <c r="C2373" s="70">
        <v>59</v>
      </c>
      <c r="D2373" s="58" t="s">
        <v>322</v>
      </c>
      <c r="E2373" s="58" t="s">
        <v>10</v>
      </c>
      <c r="F2373" s="58">
        <v>24529</v>
      </c>
      <c r="G2373" s="70">
        <v>2522</v>
      </c>
      <c r="H2373" s="70">
        <v>13</v>
      </c>
      <c r="I2373" s="58">
        <f t="shared" ref="I2373:I2436" si="127">SUMIF($C$4:$C$3331,A2373,$H$4:$H$3331)</f>
        <v>46</v>
      </c>
      <c r="J2373" s="58"/>
      <c r="K2373" s="58"/>
      <c r="L2373" s="64" t="str">
        <f t="shared" ref="L2373:L2436" si="128">IFERROR(VLOOKUP(D2373,$N$4:$P$31,3,0),"-")</f>
        <v>II</v>
      </c>
    </row>
    <row r="2374" spans="1:12" s="62" customFormat="1" ht="24.75" customHeight="1" x14ac:dyDescent="0.25">
      <c r="A2374" s="69">
        <f t="shared" si="126"/>
        <v>79</v>
      </c>
      <c r="C2374" s="70">
        <v>79</v>
      </c>
      <c r="D2374" s="58" t="s">
        <v>322</v>
      </c>
      <c r="E2374" s="58" t="s">
        <v>10</v>
      </c>
      <c r="F2374" s="58">
        <v>24590</v>
      </c>
      <c r="G2374" s="70">
        <v>2450</v>
      </c>
      <c r="H2374" s="70">
        <v>5</v>
      </c>
      <c r="I2374" s="58">
        <f t="shared" si="127"/>
        <v>39</v>
      </c>
      <c r="J2374" s="58"/>
      <c r="K2374" s="58"/>
      <c r="L2374" s="64" t="str">
        <f t="shared" si="128"/>
        <v>II</v>
      </c>
    </row>
    <row r="2375" spans="1:12" s="62" customFormat="1" ht="24.75" customHeight="1" x14ac:dyDescent="0.25">
      <c r="A2375" s="69">
        <f t="shared" si="126"/>
        <v>79</v>
      </c>
      <c r="C2375" s="70">
        <v>79</v>
      </c>
      <c r="D2375" s="58" t="s">
        <v>322</v>
      </c>
      <c r="E2375" s="58" t="s">
        <v>10</v>
      </c>
      <c r="F2375" s="58">
        <v>24590</v>
      </c>
      <c r="G2375" s="70">
        <v>2518</v>
      </c>
      <c r="H2375" s="70">
        <v>3</v>
      </c>
      <c r="I2375" s="58">
        <f t="shared" si="127"/>
        <v>39</v>
      </c>
      <c r="J2375" s="58"/>
      <c r="K2375" s="58"/>
      <c r="L2375" s="64" t="str">
        <f t="shared" si="128"/>
        <v>II</v>
      </c>
    </row>
    <row r="2376" spans="1:12" s="62" customFormat="1" ht="24.75" customHeight="1" x14ac:dyDescent="0.25">
      <c r="A2376" s="69">
        <f t="shared" si="126"/>
        <v>79</v>
      </c>
      <c r="C2376" s="70">
        <v>79</v>
      </c>
      <c r="D2376" s="58" t="s">
        <v>322</v>
      </c>
      <c r="E2376" s="58" t="s">
        <v>10</v>
      </c>
      <c r="F2376" s="58">
        <v>24590</v>
      </c>
      <c r="G2376" s="70">
        <v>2520</v>
      </c>
      <c r="H2376" s="70">
        <v>7</v>
      </c>
      <c r="I2376" s="58">
        <f t="shared" si="127"/>
        <v>39</v>
      </c>
      <c r="J2376" s="58"/>
      <c r="K2376" s="58"/>
      <c r="L2376" s="64" t="str">
        <f t="shared" si="128"/>
        <v>II</v>
      </c>
    </row>
    <row r="2377" spans="1:12" s="62" customFormat="1" ht="24.75" customHeight="1" x14ac:dyDescent="0.25">
      <c r="A2377" s="69">
        <f t="shared" si="126"/>
        <v>79</v>
      </c>
      <c r="C2377" s="70">
        <v>79</v>
      </c>
      <c r="D2377" s="58" t="s">
        <v>322</v>
      </c>
      <c r="E2377" s="58" t="s">
        <v>10</v>
      </c>
      <c r="F2377" s="58">
        <v>24590</v>
      </c>
      <c r="G2377" s="70">
        <v>2521</v>
      </c>
      <c r="H2377" s="70">
        <v>24</v>
      </c>
      <c r="I2377" s="58">
        <f t="shared" si="127"/>
        <v>39</v>
      </c>
      <c r="J2377" s="58"/>
      <c r="K2377" s="58"/>
      <c r="L2377" s="64" t="str">
        <f t="shared" si="128"/>
        <v>II</v>
      </c>
    </row>
    <row r="2378" spans="1:12" s="62" customFormat="1" ht="24.75" customHeight="1" x14ac:dyDescent="0.25">
      <c r="A2378" s="69">
        <f t="shared" si="126"/>
        <v>83</v>
      </c>
      <c r="C2378" s="70">
        <v>83</v>
      </c>
      <c r="D2378" s="58" t="s">
        <v>322</v>
      </c>
      <c r="E2378" s="58" t="s">
        <v>10</v>
      </c>
      <c r="F2378" s="58">
        <v>24573</v>
      </c>
      <c r="G2378" s="70">
        <v>2523</v>
      </c>
      <c r="H2378" s="70">
        <v>13</v>
      </c>
      <c r="I2378" s="58">
        <f t="shared" si="127"/>
        <v>55</v>
      </c>
      <c r="J2378" s="58"/>
      <c r="K2378" s="58"/>
      <c r="L2378" s="64" t="str">
        <f t="shared" si="128"/>
        <v>II</v>
      </c>
    </row>
    <row r="2379" spans="1:12" s="62" customFormat="1" ht="24.75" customHeight="1" x14ac:dyDescent="0.25">
      <c r="A2379" s="69">
        <f t="shared" si="126"/>
        <v>83</v>
      </c>
      <c r="C2379" s="70">
        <v>83</v>
      </c>
      <c r="D2379" s="58" t="s">
        <v>322</v>
      </c>
      <c r="E2379" s="58" t="s">
        <v>10</v>
      </c>
      <c r="F2379" s="58">
        <v>24573</v>
      </c>
      <c r="G2379" s="70">
        <v>2524</v>
      </c>
      <c r="H2379" s="70">
        <v>6</v>
      </c>
      <c r="I2379" s="58">
        <f t="shared" si="127"/>
        <v>55</v>
      </c>
      <c r="J2379" s="58"/>
      <c r="K2379" s="58"/>
      <c r="L2379" s="64" t="str">
        <f t="shared" si="128"/>
        <v>II</v>
      </c>
    </row>
    <row r="2380" spans="1:12" s="62" customFormat="1" ht="24.75" customHeight="1" x14ac:dyDescent="0.25">
      <c r="A2380" s="69">
        <f t="shared" si="126"/>
        <v>83</v>
      </c>
      <c r="C2380" s="70">
        <v>83</v>
      </c>
      <c r="D2380" s="58" t="s">
        <v>322</v>
      </c>
      <c r="E2380" s="58" t="s">
        <v>10</v>
      </c>
      <c r="F2380" s="58">
        <v>24573</v>
      </c>
      <c r="G2380" s="70">
        <v>2525</v>
      </c>
      <c r="H2380" s="70">
        <v>20</v>
      </c>
      <c r="I2380" s="58">
        <f t="shared" si="127"/>
        <v>55</v>
      </c>
      <c r="J2380" s="58"/>
      <c r="K2380" s="58"/>
      <c r="L2380" s="64" t="str">
        <f t="shared" si="128"/>
        <v>II</v>
      </c>
    </row>
    <row r="2381" spans="1:12" s="62" customFormat="1" ht="24.75" customHeight="1" x14ac:dyDescent="0.25">
      <c r="A2381" s="69">
        <f t="shared" si="126"/>
        <v>83</v>
      </c>
      <c r="C2381" s="70">
        <v>83</v>
      </c>
      <c r="D2381" s="58" t="s">
        <v>322</v>
      </c>
      <c r="E2381" s="58" t="s">
        <v>10</v>
      </c>
      <c r="F2381" s="58">
        <v>24573</v>
      </c>
      <c r="G2381" s="70">
        <v>2529</v>
      </c>
      <c r="H2381" s="70">
        <v>12</v>
      </c>
      <c r="I2381" s="58">
        <f t="shared" si="127"/>
        <v>55</v>
      </c>
      <c r="J2381" s="58"/>
      <c r="K2381" s="58"/>
      <c r="L2381" s="64" t="str">
        <f t="shared" si="128"/>
        <v>II</v>
      </c>
    </row>
    <row r="2382" spans="1:12" s="62" customFormat="1" ht="24.75" customHeight="1" x14ac:dyDescent="0.25">
      <c r="A2382" s="69">
        <f t="shared" si="126"/>
        <v>115</v>
      </c>
      <c r="C2382" s="70">
        <v>115</v>
      </c>
      <c r="D2382" s="58" t="s">
        <v>322</v>
      </c>
      <c r="E2382" s="58" t="s">
        <v>10</v>
      </c>
      <c r="F2382" s="58">
        <v>24904</v>
      </c>
      <c r="G2382" s="70">
        <v>2311</v>
      </c>
      <c r="H2382" s="70">
        <v>4</v>
      </c>
      <c r="I2382" s="58">
        <f t="shared" si="127"/>
        <v>29</v>
      </c>
      <c r="J2382" s="58"/>
      <c r="K2382" s="58"/>
      <c r="L2382" s="64" t="str">
        <f t="shared" si="128"/>
        <v>II</v>
      </c>
    </row>
    <row r="2383" spans="1:12" s="62" customFormat="1" ht="24.75" customHeight="1" x14ac:dyDescent="0.25">
      <c r="A2383" s="69">
        <f t="shared" si="126"/>
        <v>115</v>
      </c>
      <c r="C2383" s="70">
        <v>115</v>
      </c>
      <c r="D2383" s="58" t="s">
        <v>322</v>
      </c>
      <c r="E2383" s="58" t="s">
        <v>10</v>
      </c>
      <c r="F2383" s="58">
        <v>24904</v>
      </c>
      <c r="G2383" s="70">
        <v>2411</v>
      </c>
      <c r="H2383" s="70">
        <v>4</v>
      </c>
      <c r="I2383" s="58">
        <f t="shared" si="127"/>
        <v>29</v>
      </c>
      <c r="J2383" s="58"/>
      <c r="K2383" s="58"/>
      <c r="L2383" s="64" t="str">
        <f t="shared" si="128"/>
        <v>II</v>
      </c>
    </row>
    <row r="2384" spans="1:12" s="62" customFormat="1" ht="24.75" customHeight="1" x14ac:dyDescent="0.25">
      <c r="A2384" s="69">
        <f t="shared" si="126"/>
        <v>115</v>
      </c>
      <c r="C2384" s="70">
        <v>115</v>
      </c>
      <c r="D2384" s="58" t="s">
        <v>322</v>
      </c>
      <c r="E2384" s="58" t="s">
        <v>10</v>
      </c>
      <c r="F2384" s="58">
        <v>24904</v>
      </c>
      <c r="G2384" s="70">
        <v>2412</v>
      </c>
      <c r="H2384" s="70">
        <v>21</v>
      </c>
      <c r="I2384" s="58">
        <f t="shared" si="127"/>
        <v>29</v>
      </c>
      <c r="J2384" s="58"/>
      <c r="K2384" s="58"/>
      <c r="L2384" s="64" t="str">
        <f t="shared" si="128"/>
        <v>II</v>
      </c>
    </row>
    <row r="2385" spans="1:12" s="62" customFormat="1" ht="24.75" customHeight="1" x14ac:dyDescent="0.25">
      <c r="A2385" s="69">
        <f t="shared" si="126"/>
        <v>119</v>
      </c>
      <c r="C2385" s="70">
        <v>119</v>
      </c>
      <c r="D2385" s="58" t="s">
        <v>322</v>
      </c>
      <c r="E2385" s="58" t="s">
        <v>10</v>
      </c>
      <c r="F2385" s="58">
        <v>25240</v>
      </c>
      <c r="G2385" s="70">
        <v>2349</v>
      </c>
      <c r="H2385" s="70">
        <v>6</v>
      </c>
      <c r="I2385" s="58">
        <f t="shared" si="127"/>
        <v>20</v>
      </c>
      <c r="J2385" s="58"/>
      <c r="K2385" s="58"/>
      <c r="L2385" s="64" t="str">
        <f t="shared" si="128"/>
        <v>II</v>
      </c>
    </row>
    <row r="2386" spans="1:12" s="62" customFormat="1" ht="24.75" customHeight="1" x14ac:dyDescent="0.25">
      <c r="A2386" s="69">
        <f t="shared" si="126"/>
        <v>119</v>
      </c>
      <c r="C2386" s="70">
        <v>119</v>
      </c>
      <c r="D2386" s="58" t="s">
        <v>322</v>
      </c>
      <c r="E2386" s="58" t="s">
        <v>10</v>
      </c>
      <c r="F2386" s="58">
        <v>25240</v>
      </c>
      <c r="G2386" s="70">
        <v>2350</v>
      </c>
      <c r="H2386" s="70">
        <v>3</v>
      </c>
      <c r="I2386" s="58">
        <f t="shared" si="127"/>
        <v>20</v>
      </c>
      <c r="J2386" s="58"/>
      <c r="K2386" s="58"/>
      <c r="L2386" s="64" t="str">
        <f t="shared" si="128"/>
        <v>II</v>
      </c>
    </row>
    <row r="2387" spans="1:12" s="62" customFormat="1" ht="24.75" customHeight="1" x14ac:dyDescent="0.25">
      <c r="A2387" s="69">
        <f t="shared" si="126"/>
        <v>119</v>
      </c>
      <c r="C2387" s="70">
        <v>119</v>
      </c>
      <c r="D2387" s="58" t="s">
        <v>322</v>
      </c>
      <c r="E2387" s="58" t="s">
        <v>10</v>
      </c>
      <c r="F2387" s="58">
        <v>25240</v>
      </c>
      <c r="G2387" s="70">
        <v>2353</v>
      </c>
      <c r="H2387" s="70">
        <v>4</v>
      </c>
      <c r="I2387" s="58">
        <f t="shared" si="127"/>
        <v>20</v>
      </c>
      <c r="J2387" s="58"/>
      <c r="K2387" s="58"/>
      <c r="L2387" s="64" t="str">
        <f t="shared" si="128"/>
        <v>II</v>
      </c>
    </row>
    <row r="2388" spans="1:12" s="62" customFormat="1" ht="24.75" customHeight="1" x14ac:dyDescent="0.25">
      <c r="A2388" s="69">
        <f t="shared" si="126"/>
        <v>119</v>
      </c>
      <c r="C2388" s="70">
        <v>119</v>
      </c>
      <c r="D2388" s="58" t="s">
        <v>322</v>
      </c>
      <c r="E2388" s="58" t="s">
        <v>10</v>
      </c>
      <c r="F2388" s="58">
        <v>25240</v>
      </c>
      <c r="G2388" s="70">
        <v>2354</v>
      </c>
      <c r="H2388" s="70">
        <v>7</v>
      </c>
      <c r="I2388" s="58">
        <f t="shared" si="127"/>
        <v>20</v>
      </c>
      <c r="J2388" s="58"/>
      <c r="K2388" s="58"/>
      <c r="L2388" s="64" t="str">
        <f t="shared" si="128"/>
        <v>II</v>
      </c>
    </row>
    <row r="2389" spans="1:12" s="62" customFormat="1" ht="24.75" customHeight="1" x14ac:dyDescent="0.25">
      <c r="A2389" s="69">
        <f t="shared" si="126"/>
        <v>124</v>
      </c>
      <c r="C2389" s="70">
        <v>124</v>
      </c>
      <c r="D2389" s="58" t="s">
        <v>322</v>
      </c>
      <c r="E2389" s="58" t="s">
        <v>10</v>
      </c>
      <c r="F2389" s="58">
        <v>25154</v>
      </c>
      <c r="G2389" s="70">
        <v>2332</v>
      </c>
      <c r="H2389" s="70">
        <v>19</v>
      </c>
      <c r="I2389" s="58">
        <f t="shared" si="127"/>
        <v>23</v>
      </c>
      <c r="J2389" s="58"/>
      <c r="K2389" s="58"/>
      <c r="L2389" s="64" t="str">
        <f t="shared" si="128"/>
        <v>II</v>
      </c>
    </row>
    <row r="2390" spans="1:12" s="62" customFormat="1" ht="24.75" customHeight="1" x14ac:dyDescent="0.25">
      <c r="A2390" s="69">
        <f t="shared" si="126"/>
        <v>124</v>
      </c>
      <c r="C2390" s="70">
        <v>124</v>
      </c>
      <c r="D2390" s="58" t="s">
        <v>322</v>
      </c>
      <c r="E2390" s="58" t="s">
        <v>10</v>
      </c>
      <c r="F2390" s="58">
        <v>25154</v>
      </c>
      <c r="G2390" s="70">
        <v>2334</v>
      </c>
      <c r="H2390" s="70">
        <v>4</v>
      </c>
      <c r="I2390" s="58">
        <f t="shared" si="127"/>
        <v>23</v>
      </c>
      <c r="J2390" s="58"/>
      <c r="K2390" s="58"/>
      <c r="L2390" s="64" t="str">
        <f t="shared" si="128"/>
        <v>II</v>
      </c>
    </row>
    <row r="2391" spans="1:12" s="62" customFormat="1" ht="24.75" customHeight="1" x14ac:dyDescent="0.25">
      <c r="A2391" s="69">
        <f t="shared" si="126"/>
        <v>130</v>
      </c>
      <c r="C2391" s="70">
        <v>130</v>
      </c>
      <c r="D2391" s="58" t="s">
        <v>322</v>
      </c>
      <c r="E2391" s="58" t="s">
        <v>10</v>
      </c>
      <c r="F2391" s="58">
        <v>24881</v>
      </c>
      <c r="G2391" s="70">
        <v>2406</v>
      </c>
      <c r="H2391" s="70">
        <v>18</v>
      </c>
      <c r="I2391" s="58">
        <f t="shared" si="127"/>
        <v>38</v>
      </c>
      <c r="J2391" s="58"/>
      <c r="K2391" s="58"/>
      <c r="L2391" s="64" t="str">
        <f t="shared" si="128"/>
        <v>II</v>
      </c>
    </row>
    <row r="2392" spans="1:12" s="62" customFormat="1" ht="24.75" customHeight="1" x14ac:dyDescent="0.25">
      <c r="A2392" s="69">
        <f t="shared" si="126"/>
        <v>130</v>
      </c>
      <c r="C2392" s="70">
        <v>130</v>
      </c>
      <c r="D2392" s="58" t="s">
        <v>322</v>
      </c>
      <c r="E2392" s="58" t="s">
        <v>10</v>
      </c>
      <c r="F2392" s="58">
        <v>24881</v>
      </c>
      <c r="G2392" s="70">
        <v>2407</v>
      </c>
      <c r="H2392" s="70">
        <v>3</v>
      </c>
      <c r="I2392" s="58">
        <f t="shared" si="127"/>
        <v>38</v>
      </c>
      <c r="J2392" s="58"/>
      <c r="K2392" s="58"/>
      <c r="L2392" s="64" t="str">
        <f t="shared" si="128"/>
        <v>II</v>
      </c>
    </row>
    <row r="2393" spans="1:12" s="62" customFormat="1" ht="24.75" customHeight="1" x14ac:dyDescent="0.25">
      <c r="A2393" s="69">
        <f t="shared" si="126"/>
        <v>130</v>
      </c>
      <c r="C2393" s="70">
        <v>130</v>
      </c>
      <c r="D2393" s="58" t="s">
        <v>322</v>
      </c>
      <c r="E2393" s="58" t="s">
        <v>10</v>
      </c>
      <c r="F2393" s="58">
        <v>24880</v>
      </c>
      <c r="G2393" s="70">
        <v>2409</v>
      </c>
      <c r="H2393" s="70">
        <v>9</v>
      </c>
      <c r="I2393" s="58">
        <f t="shared" si="127"/>
        <v>38</v>
      </c>
      <c r="J2393" s="58"/>
      <c r="K2393" s="58"/>
      <c r="L2393" s="64" t="str">
        <f t="shared" si="128"/>
        <v>II</v>
      </c>
    </row>
    <row r="2394" spans="1:12" s="62" customFormat="1" ht="24.75" customHeight="1" x14ac:dyDescent="0.25">
      <c r="A2394" s="69">
        <f t="shared" si="126"/>
        <v>130</v>
      </c>
      <c r="C2394" s="70">
        <v>130</v>
      </c>
      <c r="D2394" s="58" t="s">
        <v>322</v>
      </c>
      <c r="E2394" s="58" t="s">
        <v>10</v>
      </c>
      <c r="F2394" s="58">
        <v>24880</v>
      </c>
      <c r="G2394" s="70">
        <v>2410</v>
      </c>
      <c r="H2394" s="70">
        <v>3</v>
      </c>
      <c r="I2394" s="58">
        <f t="shared" si="127"/>
        <v>38</v>
      </c>
      <c r="J2394" s="58"/>
      <c r="K2394" s="58"/>
      <c r="L2394" s="64" t="str">
        <f t="shared" si="128"/>
        <v>II</v>
      </c>
    </row>
    <row r="2395" spans="1:12" s="62" customFormat="1" ht="24.75" customHeight="1" x14ac:dyDescent="0.25">
      <c r="A2395" s="69">
        <f t="shared" si="126"/>
        <v>130</v>
      </c>
      <c r="C2395" s="70">
        <v>130</v>
      </c>
      <c r="D2395" s="58" t="s">
        <v>322</v>
      </c>
      <c r="E2395" s="58" t="s">
        <v>10</v>
      </c>
      <c r="F2395" s="58">
        <v>24886</v>
      </c>
      <c r="G2395" s="70">
        <v>2413</v>
      </c>
      <c r="H2395" s="70">
        <v>5</v>
      </c>
      <c r="I2395" s="58">
        <f t="shared" si="127"/>
        <v>38</v>
      </c>
      <c r="J2395" s="58"/>
      <c r="K2395" s="58"/>
      <c r="L2395" s="64" t="str">
        <f t="shared" si="128"/>
        <v>II</v>
      </c>
    </row>
    <row r="2396" spans="1:12" s="62" customFormat="1" ht="24.75" customHeight="1" x14ac:dyDescent="0.25">
      <c r="A2396" s="69">
        <f t="shared" si="126"/>
        <v>141</v>
      </c>
      <c r="C2396" s="70">
        <v>141</v>
      </c>
      <c r="D2396" s="58" t="s">
        <v>322</v>
      </c>
      <c r="E2396" s="58" t="s">
        <v>10</v>
      </c>
      <c r="F2396" s="58">
        <v>25197</v>
      </c>
      <c r="G2396" s="70">
        <v>2339</v>
      </c>
      <c r="H2396" s="70">
        <v>15</v>
      </c>
      <c r="I2396" s="58">
        <f t="shared" si="127"/>
        <v>50</v>
      </c>
      <c r="J2396" s="58"/>
      <c r="K2396" s="58"/>
      <c r="L2396" s="64" t="str">
        <f t="shared" si="128"/>
        <v>II</v>
      </c>
    </row>
    <row r="2397" spans="1:12" s="62" customFormat="1" ht="24.75" customHeight="1" x14ac:dyDescent="0.25">
      <c r="A2397" s="69">
        <f t="shared" si="126"/>
        <v>141</v>
      </c>
      <c r="C2397" s="70">
        <v>141</v>
      </c>
      <c r="D2397" s="58" t="s">
        <v>322</v>
      </c>
      <c r="E2397" s="58" t="s">
        <v>10</v>
      </c>
      <c r="F2397" s="58">
        <v>25216</v>
      </c>
      <c r="G2397" s="70">
        <v>2346</v>
      </c>
      <c r="H2397" s="70">
        <v>6</v>
      </c>
      <c r="I2397" s="58">
        <f t="shared" si="127"/>
        <v>50</v>
      </c>
      <c r="J2397" s="58"/>
      <c r="K2397" s="58"/>
      <c r="L2397" s="64" t="str">
        <f t="shared" si="128"/>
        <v>II</v>
      </c>
    </row>
    <row r="2398" spans="1:12" s="62" customFormat="1" ht="24.75" customHeight="1" x14ac:dyDescent="0.25">
      <c r="A2398" s="69">
        <f t="shared" si="126"/>
        <v>141</v>
      </c>
      <c r="C2398" s="70">
        <v>141</v>
      </c>
      <c r="D2398" s="58" t="s">
        <v>322</v>
      </c>
      <c r="E2398" s="58" t="s">
        <v>10</v>
      </c>
      <c r="F2398" s="58">
        <v>25217</v>
      </c>
      <c r="G2398" s="70">
        <v>2347</v>
      </c>
      <c r="H2398" s="70">
        <v>7</v>
      </c>
      <c r="I2398" s="58">
        <f t="shared" si="127"/>
        <v>50</v>
      </c>
      <c r="J2398" s="58"/>
      <c r="K2398" s="58"/>
      <c r="L2398" s="64" t="str">
        <f t="shared" si="128"/>
        <v>II</v>
      </c>
    </row>
    <row r="2399" spans="1:12" s="62" customFormat="1" ht="24.75" customHeight="1" x14ac:dyDescent="0.25">
      <c r="A2399" s="69">
        <f t="shared" si="126"/>
        <v>141</v>
      </c>
      <c r="C2399" s="70">
        <v>141</v>
      </c>
      <c r="D2399" s="58" t="s">
        <v>322</v>
      </c>
      <c r="E2399" s="58" t="s">
        <v>10</v>
      </c>
      <c r="F2399" s="58">
        <v>25218</v>
      </c>
      <c r="G2399" s="70">
        <v>2348</v>
      </c>
      <c r="H2399" s="70">
        <v>7</v>
      </c>
      <c r="I2399" s="58">
        <f t="shared" si="127"/>
        <v>50</v>
      </c>
      <c r="J2399" s="58"/>
      <c r="K2399" s="58"/>
      <c r="L2399" s="64" t="str">
        <f t="shared" si="128"/>
        <v>II</v>
      </c>
    </row>
    <row r="2400" spans="1:12" s="62" customFormat="1" ht="24.75" customHeight="1" x14ac:dyDescent="0.25">
      <c r="A2400" s="69">
        <f t="shared" si="126"/>
        <v>141</v>
      </c>
      <c r="C2400" s="70">
        <v>141</v>
      </c>
      <c r="D2400" s="58" t="s">
        <v>322</v>
      </c>
      <c r="E2400" s="58" t="s">
        <v>10</v>
      </c>
      <c r="F2400" s="58">
        <v>24663</v>
      </c>
      <c r="G2400" s="70">
        <v>2451</v>
      </c>
      <c r="H2400" s="70">
        <v>6</v>
      </c>
      <c r="I2400" s="58">
        <f t="shared" si="127"/>
        <v>50</v>
      </c>
      <c r="J2400" s="58"/>
      <c r="K2400" s="58"/>
      <c r="L2400" s="64" t="str">
        <f t="shared" si="128"/>
        <v>II</v>
      </c>
    </row>
    <row r="2401" spans="1:12" s="62" customFormat="1" ht="24.75" customHeight="1" x14ac:dyDescent="0.25">
      <c r="A2401" s="69">
        <f t="shared" si="126"/>
        <v>141</v>
      </c>
      <c r="C2401" s="70">
        <v>141</v>
      </c>
      <c r="D2401" s="58" t="s">
        <v>322</v>
      </c>
      <c r="E2401" s="58" t="s">
        <v>10</v>
      </c>
      <c r="F2401" s="58">
        <v>24663</v>
      </c>
      <c r="G2401" s="70">
        <v>2455</v>
      </c>
      <c r="H2401" s="70">
        <v>3</v>
      </c>
      <c r="I2401" s="58">
        <f t="shared" si="127"/>
        <v>50</v>
      </c>
      <c r="J2401" s="58"/>
      <c r="K2401" s="58"/>
      <c r="L2401" s="64" t="str">
        <f t="shared" si="128"/>
        <v>II</v>
      </c>
    </row>
    <row r="2402" spans="1:12" s="62" customFormat="1" ht="24.75" customHeight="1" x14ac:dyDescent="0.25">
      <c r="A2402" s="69">
        <f t="shared" si="126"/>
        <v>143</v>
      </c>
      <c r="C2402" s="70">
        <v>143</v>
      </c>
      <c r="D2402" s="58" t="s">
        <v>322</v>
      </c>
      <c r="E2402" s="58" t="s">
        <v>10</v>
      </c>
      <c r="F2402" s="58">
        <v>24882</v>
      </c>
      <c r="G2402" s="70">
        <v>2408</v>
      </c>
      <c r="H2402" s="70">
        <v>3</v>
      </c>
      <c r="I2402" s="58">
        <f t="shared" si="127"/>
        <v>19</v>
      </c>
      <c r="J2402" s="58"/>
      <c r="K2402" s="58"/>
      <c r="L2402" s="64" t="str">
        <f t="shared" si="128"/>
        <v>II</v>
      </c>
    </row>
    <row r="2403" spans="1:12" s="62" customFormat="1" ht="24.75" customHeight="1" x14ac:dyDescent="0.25">
      <c r="A2403" s="69">
        <f t="shared" si="126"/>
        <v>143</v>
      </c>
      <c r="C2403" s="70">
        <v>143</v>
      </c>
      <c r="D2403" s="58" t="s">
        <v>322</v>
      </c>
      <c r="E2403" s="58" t="s">
        <v>10</v>
      </c>
      <c r="F2403" s="58">
        <v>24885</v>
      </c>
      <c r="G2403" s="70">
        <v>2414</v>
      </c>
      <c r="H2403" s="70">
        <v>9</v>
      </c>
      <c r="I2403" s="58">
        <f t="shared" si="127"/>
        <v>19</v>
      </c>
      <c r="J2403" s="58"/>
      <c r="K2403" s="58"/>
      <c r="L2403" s="64" t="str">
        <f t="shared" si="128"/>
        <v>II</v>
      </c>
    </row>
    <row r="2404" spans="1:12" s="62" customFormat="1" ht="24.75" customHeight="1" x14ac:dyDescent="0.25">
      <c r="A2404" s="69">
        <f t="shared" si="126"/>
        <v>143</v>
      </c>
      <c r="C2404" s="70">
        <v>143</v>
      </c>
      <c r="D2404" s="58" t="s">
        <v>322</v>
      </c>
      <c r="E2404" s="58" t="s">
        <v>10</v>
      </c>
      <c r="F2404" s="58">
        <v>24882</v>
      </c>
      <c r="G2404" s="70">
        <v>2417</v>
      </c>
      <c r="H2404" s="70">
        <v>3</v>
      </c>
      <c r="I2404" s="58">
        <f t="shared" si="127"/>
        <v>19</v>
      </c>
      <c r="J2404" s="58"/>
      <c r="K2404" s="58"/>
      <c r="L2404" s="64" t="str">
        <f t="shared" si="128"/>
        <v>II</v>
      </c>
    </row>
    <row r="2405" spans="1:12" s="62" customFormat="1" ht="24.75" customHeight="1" x14ac:dyDescent="0.25">
      <c r="A2405" s="69">
        <f t="shared" si="126"/>
        <v>143</v>
      </c>
      <c r="C2405" s="70">
        <v>143</v>
      </c>
      <c r="D2405" s="58" t="s">
        <v>322</v>
      </c>
      <c r="E2405" s="58" t="s">
        <v>10</v>
      </c>
      <c r="F2405" s="58">
        <v>24885</v>
      </c>
      <c r="G2405" s="70">
        <v>2418</v>
      </c>
      <c r="H2405" s="70">
        <v>4</v>
      </c>
      <c r="I2405" s="58">
        <f t="shared" si="127"/>
        <v>19</v>
      </c>
      <c r="J2405" s="58"/>
      <c r="K2405" s="58"/>
      <c r="L2405" s="64" t="str">
        <f t="shared" si="128"/>
        <v>II</v>
      </c>
    </row>
    <row r="2406" spans="1:12" s="62" customFormat="1" ht="24.75" customHeight="1" x14ac:dyDescent="0.25">
      <c r="A2406" s="69">
        <f t="shared" si="126"/>
        <v>191</v>
      </c>
      <c r="C2406" s="70">
        <v>191</v>
      </c>
      <c r="D2406" s="58" t="s">
        <v>322</v>
      </c>
      <c r="E2406" s="58" t="s">
        <v>10</v>
      </c>
      <c r="F2406" s="58">
        <v>25201</v>
      </c>
      <c r="G2406" s="70">
        <v>2338</v>
      </c>
      <c r="H2406" s="70">
        <v>4</v>
      </c>
      <c r="I2406" s="58">
        <f t="shared" si="127"/>
        <v>51</v>
      </c>
      <c r="J2406" s="58"/>
      <c r="K2406" s="58"/>
      <c r="L2406" s="64" t="str">
        <f t="shared" si="128"/>
        <v>II</v>
      </c>
    </row>
    <row r="2407" spans="1:12" s="62" customFormat="1" ht="24.75" customHeight="1" x14ac:dyDescent="0.25">
      <c r="A2407" s="69">
        <f t="shared" si="126"/>
        <v>191</v>
      </c>
      <c r="C2407" s="70">
        <v>191</v>
      </c>
      <c r="D2407" s="58" t="s">
        <v>322</v>
      </c>
      <c r="E2407" s="58" t="s">
        <v>10</v>
      </c>
      <c r="F2407" s="58">
        <v>25207</v>
      </c>
      <c r="G2407" s="70">
        <v>2341</v>
      </c>
      <c r="H2407" s="70">
        <v>11</v>
      </c>
      <c r="I2407" s="58">
        <f t="shared" si="127"/>
        <v>51</v>
      </c>
      <c r="J2407" s="58"/>
      <c r="K2407" s="58"/>
      <c r="L2407" s="64" t="str">
        <f t="shared" si="128"/>
        <v>II</v>
      </c>
    </row>
    <row r="2408" spans="1:12" s="62" customFormat="1" ht="24.75" customHeight="1" x14ac:dyDescent="0.25">
      <c r="A2408" s="69">
        <f t="shared" si="126"/>
        <v>191</v>
      </c>
      <c r="C2408" s="70">
        <v>191</v>
      </c>
      <c r="D2408" s="58" t="s">
        <v>322</v>
      </c>
      <c r="E2408" s="58" t="s">
        <v>10</v>
      </c>
      <c r="F2408" s="58">
        <v>25208</v>
      </c>
      <c r="G2408" s="70">
        <v>2342</v>
      </c>
      <c r="H2408" s="70">
        <v>8</v>
      </c>
      <c r="I2408" s="58">
        <f t="shared" si="127"/>
        <v>51</v>
      </c>
      <c r="J2408" s="58"/>
      <c r="K2408" s="58"/>
      <c r="L2408" s="64" t="str">
        <f t="shared" si="128"/>
        <v>II</v>
      </c>
    </row>
    <row r="2409" spans="1:12" s="62" customFormat="1" ht="24.75" customHeight="1" x14ac:dyDescent="0.25">
      <c r="A2409" s="69">
        <f t="shared" si="126"/>
        <v>191</v>
      </c>
      <c r="C2409" s="70">
        <v>191</v>
      </c>
      <c r="D2409" s="58" t="s">
        <v>322</v>
      </c>
      <c r="E2409" s="58" t="s">
        <v>10</v>
      </c>
      <c r="F2409" s="58">
        <v>25209</v>
      </c>
      <c r="G2409" s="70">
        <v>2343</v>
      </c>
      <c r="H2409" s="70">
        <v>7</v>
      </c>
      <c r="I2409" s="58">
        <f t="shared" si="127"/>
        <v>51</v>
      </c>
      <c r="J2409" s="58"/>
      <c r="K2409" s="58"/>
      <c r="L2409" s="64" t="str">
        <f t="shared" si="128"/>
        <v>II</v>
      </c>
    </row>
    <row r="2410" spans="1:12" s="62" customFormat="1" ht="24.75" customHeight="1" x14ac:dyDescent="0.25">
      <c r="A2410" s="69">
        <f t="shared" si="126"/>
        <v>191</v>
      </c>
      <c r="C2410" s="70">
        <v>191</v>
      </c>
      <c r="D2410" s="58" t="s">
        <v>322</v>
      </c>
      <c r="E2410" s="58" t="s">
        <v>10</v>
      </c>
      <c r="F2410" s="58">
        <v>25201</v>
      </c>
      <c r="G2410" s="70">
        <v>2344</v>
      </c>
      <c r="H2410" s="70">
        <v>4</v>
      </c>
      <c r="I2410" s="58">
        <f t="shared" si="127"/>
        <v>51</v>
      </c>
      <c r="J2410" s="58"/>
      <c r="K2410" s="58"/>
      <c r="L2410" s="64" t="str">
        <f t="shared" si="128"/>
        <v>II</v>
      </c>
    </row>
    <row r="2411" spans="1:12" s="62" customFormat="1" ht="24.75" customHeight="1" x14ac:dyDescent="0.25">
      <c r="A2411" s="69">
        <f t="shared" si="126"/>
        <v>191</v>
      </c>
      <c r="C2411" s="70">
        <v>191</v>
      </c>
      <c r="D2411" s="58" t="s">
        <v>322</v>
      </c>
      <c r="E2411" s="58" t="s">
        <v>10</v>
      </c>
      <c r="F2411" s="58">
        <v>25209</v>
      </c>
      <c r="G2411" s="70">
        <v>2345</v>
      </c>
      <c r="H2411" s="70">
        <v>5</v>
      </c>
      <c r="I2411" s="58">
        <f t="shared" si="127"/>
        <v>51</v>
      </c>
      <c r="J2411" s="58"/>
      <c r="K2411" s="58"/>
      <c r="L2411" s="64" t="str">
        <f t="shared" si="128"/>
        <v>II</v>
      </c>
    </row>
    <row r="2412" spans="1:12" s="62" customFormat="1" ht="24.75" customHeight="1" x14ac:dyDescent="0.25">
      <c r="A2412" s="69">
        <f t="shared" si="126"/>
        <v>191</v>
      </c>
      <c r="C2412" s="70">
        <v>191</v>
      </c>
      <c r="D2412" s="58" t="s">
        <v>322</v>
      </c>
      <c r="E2412" s="58" t="s">
        <v>10</v>
      </c>
      <c r="F2412" s="58">
        <v>24871</v>
      </c>
      <c r="G2412" s="70">
        <v>2399</v>
      </c>
      <c r="H2412" s="70">
        <v>9</v>
      </c>
      <c r="I2412" s="58">
        <f t="shared" si="127"/>
        <v>51</v>
      </c>
      <c r="J2412" s="58"/>
      <c r="K2412" s="58"/>
      <c r="L2412" s="64" t="str">
        <f t="shared" si="128"/>
        <v>II</v>
      </c>
    </row>
    <row r="2413" spans="1:12" s="62" customFormat="1" ht="24.75" customHeight="1" x14ac:dyDescent="0.25">
      <c r="A2413" s="69">
        <f t="shared" si="126"/>
        <v>191</v>
      </c>
      <c r="C2413" s="70">
        <v>191</v>
      </c>
      <c r="D2413" s="58" t="s">
        <v>322</v>
      </c>
      <c r="E2413" s="58" t="s">
        <v>10</v>
      </c>
      <c r="F2413" s="58">
        <v>24868</v>
      </c>
      <c r="G2413" s="70">
        <v>3072</v>
      </c>
      <c r="H2413" s="70">
        <v>3</v>
      </c>
      <c r="I2413" s="58">
        <f t="shared" si="127"/>
        <v>51</v>
      </c>
      <c r="J2413" s="58"/>
      <c r="K2413" s="58"/>
      <c r="L2413" s="64" t="str">
        <f t="shared" si="128"/>
        <v>II</v>
      </c>
    </row>
    <row r="2414" spans="1:12" s="62" customFormat="1" ht="24.75" customHeight="1" x14ac:dyDescent="0.25">
      <c r="A2414" s="69">
        <f t="shared" si="126"/>
        <v>204</v>
      </c>
      <c r="C2414" s="70">
        <v>204</v>
      </c>
      <c r="D2414" s="58" t="s">
        <v>322</v>
      </c>
      <c r="E2414" s="58" t="s">
        <v>10</v>
      </c>
      <c r="F2414" s="58">
        <v>24876</v>
      </c>
      <c r="G2414" s="70">
        <v>2402</v>
      </c>
      <c r="H2414" s="70">
        <v>3</v>
      </c>
      <c r="I2414" s="58">
        <f t="shared" si="127"/>
        <v>26</v>
      </c>
      <c r="J2414" s="58"/>
      <c r="K2414" s="58"/>
      <c r="L2414" s="64" t="str">
        <f t="shared" si="128"/>
        <v>II</v>
      </c>
    </row>
    <row r="2415" spans="1:12" s="62" customFormat="1" ht="24.75" customHeight="1" x14ac:dyDescent="0.25">
      <c r="A2415" s="69">
        <f t="shared" si="126"/>
        <v>204</v>
      </c>
      <c r="C2415" s="70">
        <v>204</v>
      </c>
      <c r="D2415" s="58" t="s">
        <v>322</v>
      </c>
      <c r="E2415" s="58" t="s">
        <v>10</v>
      </c>
      <c r="F2415" s="58">
        <v>24876</v>
      </c>
      <c r="G2415" s="70">
        <v>2403</v>
      </c>
      <c r="H2415" s="70">
        <v>3</v>
      </c>
      <c r="I2415" s="58">
        <f t="shared" si="127"/>
        <v>26</v>
      </c>
      <c r="J2415" s="58"/>
      <c r="K2415" s="58"/>
      <c r="L2415" s="64" t="str">
        <f t="shared" si="128"/>
        <v>II</v>
      </c>
    </row>
    <row r="2416" spans="1:12" s="62" customFormat="1" ht="24.75" customHeight="1" x14ac:dyDescent="0.25">
      <c r="A2416" s="69">
        <f t="shared" si="126"/>
        <v>204</v>
      </c>
      <c r="C2416" s="70">
        <v>204</v>
      </c>
      <c r="D2416" s="58" t="s">
        <v>322</v>
      </c>
      <c r="E2416" s="58" t="s">
        <v>10</v>
      </c>
      <c r="F2416" s="58">
        <v>24876</v>
      </c>
      <c r="G2416" s="70">
        <v>2405</v>
      </c>
      <c r="H2416" s="70">
        <v>20</v>
      </c>
      <c r="I2416" s="58">
        <f t="shared" si="127"/>
        <v>26</v>
      </c>
      <c r="J2416" s="58"/>
      <c r="K2416" s="58"/>
      <c r="L2416" s="64" t="str">
        <f t="shared" si="128"/>
        <v>II</v>
      </c>
    </row>
    <row r="2417" spans="1:12" s="62" customFormat="1" ht="24.75" customHeight="1" x14ac:dyDescent="0.25">
      <c r="A2417" s="69">
        <f t="shared" si="126"/>
        <v>209</v>
      </c>
      <c r="C2417" s="70">
        <v>209</v>
      </c>
      <c r="D2417" s="58" t="s">
        <v>322</v>
      </c>
      <c r="E2417" s="58" t="s">
        <v>10</v>
      </c>
      <c r="F2417" s="58">
        <v>24916</v>
      </c>
      <c r="G2417" s="70">
        <v>2315</v>
      </c>
      <c r="H2417" s="70">
        <v>9</v>
      </c>
      <c r="I2417" s="58">
        <f t="shared" si="127"/>
        <v>60</v>
      </c>
      <c r="J2417" s="58"/>
      <c r="K2417" s="58"/>
      <c r="L2417" s="64" t="str">
        <f t="shared" si="128"/>
        <v>II</v>
      </c>
    </row>
    <row r="2418" spans="1:12" s="62" customFormat="1" ht="24.75" customHeight="1" x14ac:dyDescent="0.25">
      <c r="A2418" s="69">
        <f t="shared" si="126"/>
        <v>209</v>
      </c>
      <c r="C2418" s="70">
        <v>209</v>
      </c>
      <c r="D2418" s="58" t="s">
        <v>322</v>
      </c>
      <c r="E2418" s="58" t="s">
        <v>10</v>
      </c>
      <c r="F2418" s="58">
        <v>24916</v>
      </c>
      <c r="G2418" s="70">
        <v>2316</v>
      </c>
      <c r="H2418" s="70">
        <v>20</v>
      </c>
      <c r="I2418" s="58">
        <f t="shared" si="127"/>
        <v>60</v>
      </c>
      <c r="J2418" s="58"/>
      <c r="K2418" s="58"/>
      <c r="L2418" s="64" t="str">
        <f t="shared" si="128"/>
        <v>II</v>
      </c>
    </row>
    <row r="2419" spans="1:12" s="62" customFormat="1" ht="24.75" customHeight="1" x14ac:dyDescent="0.25">
      <c r="A2419" s="69">
        <f t="shared" si="126"/>
        <v>209</v>
      </c>
      <c r="C2419" s="70">
        <v>209</v>
      </c>
      <c r="D2419" s="58" t="s">
        <v>322</v>
      </c>
      <c r="E2419" s="58" t="s">
        <v>10</v>
      </c>
      <c r="F2419" s="58">
        <v>25187</v>
      </c>
      <c r="G2419" s="70">
        <v>2335</v>
      </c>
      <c r="H2419" s="70">
        <v>3</v>
      </c>
      <c r="I2419" s="58">
        <f t="shared" si="127"/>
        <v>60</v>
      </c>
      <c r="J2419" s="58"/>
      <c r="K2419" s="58"/>
      <c r="L2419" s="64" t="str">
        <f t="shared" si="128"/>
        <v>II</v>
      </c>
    </row>
    <row r="2420" spans="1:12" s="62" customFormat="1" ht="24.75" customHeight="1" x14ac:dyDescent="0.25">
      <c r="A2420" s="69">
        <f t="shared" si="126"/>
        <v>209</v>
      </c>
      <c r="C2420" s="70">
        <v>209</v>
      </c>
      <c r="D2420" s="58" t="s">
        <v>322</v>
      </c>
      <c r="E2420" s="58" t="s">
        <v>10</v>
      </c>
      <c r="F2420" s="58">
        <v>25187</v>
      </c>
      <c r="G2420" s="70">
        <v>2336</v>
      </c>
      <c r="H2420" s="70">
        <v>19</v>
      </c>
      <c r="I2420" s="58">
        <f t="shared" si="127"/>
        <v>60</v>
      </c>
      <c r="J2420" s="58"/>
      <c r="K2420" s="58"/>
      <c r="L2420" s="64" t="str">
        <f t="shared" si="128"/>
        <v>II</v>
      </c>
    </row>
    <row r="2421" spans="1:12" s="62" customFormat="1" ht="24.75" customHeight="1" x14ac:dyDescent="0.25">
      <c r="A2421" s="69">
        <f t="shared" si="126"/>
        <v>209</v>
      </c>
      <c r="C2421" s="70">
        <v>209</v>
      </c>
      <c r="D2421" s="58" t="s">
        <v>322</v>
      </c>
      <c r="E2421" s="58" t="s">
        <v>10</v>
      </c>
      <c r="F2421" s="58">
        <v>25187</v>
      </c>
      <c r="G2421" s="70">
        <v>2340</v>
      </c>
      <c r="H2421" s="70">
        <v>9</v>
      </c>
      <c r="I2421" s="58">
        <f t="shared" si="127"/>
        <v>60</v>
      </c>
      <c r="J2421" s="58"/>
      <c r="K2421" s="58"/>
      <c r="L2421" s="64" t="str">
        <f t="shared" si="128"/>
        <v>II</v>
      </c>
    </row>
    <row r="2422" spans="1:12" s="62" customFormat="1" ht="24.75" customHeight="1" x14ac:dyDescent="0.25">
      <c r="A2422" s="69">
        <f t="shared" si="126"/>
        <v>212</v>
      </c>
      <c r="C2422" s="70">
        <v>212</v>
      </c>
      <c r="D2422" s="58" t="s">
        <v>322</v>
      </c>
      <c r="E2422" s="58" t="s">
        <v>10</v>
      </c>
      <c r="F2422" s="58">
        <v>24927</v>
      </c>
      <c r="G2422" s="70">
        <v>2317</v>
      </c>
      <c r="H2422" s="70">
        <v>6</v>
      </c>
      <c r="I2422" s="58">
        <f t="shared" si="127"/>
        <v>17</v>
      </c>
      <c r="J2422" s="58"/>
      <c r="K2422" s="58"/>
      <c r="L2422" s="64" t="str">
        <f t="shared" si="128"/>
        <v>II</v>
      </c>
    </row>
    <row r="2423" spans="1:12" s="62" customFormat="1" ht="24.75" customHeight="1" x14ac:dyDescent="0.25">
      <c r="A2423" s="69">
        <f t="shared" si="126"/>
        <v>212</v>
      </c>
      <c r="C2423" s="70">
        <v>212</v>
      </c>
      <c r="D2423" s="58" t="s">
        <v>322</v>
      </c>
      <c r="E2423" s="58" t="s">
        <v>10</v>
      </c>
      <c r="F2423" s="58">
        <v>24927</v>
      </c>
      <c r="G2423" s="70">
        <v>2318</v>
      </c>
      <c r="H2423" s="70">
        <v>5</v>
      </c>
      <c r="I2423" s="58">
        <f t="shared" si="127"/>
        <v>17</v>
      </c>
      <c r="J2423" s="58"/>
      <c r="K2423" s="58"/>
      <c r="L2423" s="64" t="str">
        <f t="shared" si="128"/>
        <v>II</v>
      </c>
    </row>
    <row r="2424" spans="1:12" s="62" customFormat="1" ht="24.75" customHeight="1" x14ac:dyDescent="0.25">
      <c r="A2424" s="69">
        <f t="shared" si="126"/>
        <v>212</v>
      </c>
      <c r="C2424" s="70">
        <v>212</v>
      </c>
      <c r="D2424" s="58" t="s">
        <v>322</v>
      </c>
      <c r="E2424" s="58" t="s">
        <v>10</v>
      </c>
      <c r="F2424" s="58">
        <v>24927</v>
      </c>
      <c r="G2424" s="70">
        <v>2319</v>
      </c>
      <c r="H2424" s="70">
        <v>6</v>
      </c>
      <c r="I2424" s="58">
        <f t="shared" si="127"/>
        <v>17</v>
      </c>
      <c r="J2424" s="58"/>
      <c r="K2424" s="58"/>
      <c r="L2424" s="64" t="str">
        <f t="shared" si="128"/>
        <v>II</v>
      </c>
    </row>
    <row r="2425" spans="1:12" s="62" customFormat="1" ht="24.75" customHeight="1" x14ac:dyDescent="0.25">
      <c r="A2425" s="69">
        <f t="shared" si="126"/>
        <v>224</v>
      </c>
      <c r="C2425" s="70">
        <v>224</v>
      </c>
      <c r="D2425" s="58" t="s">
        <v>322</v>
      </c>
      <c r="E2425" s="58" t="s">
        <v>10</v>
      </c>
      <c r="F2425" s="58">
        <v>24091</v>
      </c>
      <c r="G2425" s="70">
        <v>2376</v>
      </c>
      <c r="H2425" s="70">
        <v>4</v>
      </c>
      <c r="I2425" s="58">
        <f t="shared" si="127"/>
        <v>445</v>
      </c>
      <c r="J2425" s="58"/>
      <c r="K2425" s="58"/>
      <c r="L2425" s="64" t="str">
        <f t="shared" si="128"/>
        <v>II</v>
      </c>
    </row>
    <row r="2426" spans="1:12" s="62" customFormat="1" ht="24.75" customHeight="1" x14ac:dyDescent="0.25">
      <c r="A2426" s="69">
        <f t="shared" si="126"/>
        <v>224</v>
      </c>
      <c r="C2426" s="70">
        <v>224</v>
      </c>
      <c r="D2426" s="58" t="s">
        <v>322</v>
      </c>
      <c r="E2426" s="58" t="s">
        <v>10</v>
      </c>
      <c r="F2426" s="58">
        <v>24091</v>
      </c>
      <c r="G2426" s="70">
        <v>2377</v>
      </c>
      <c r="H2426" s="70">
        <v>22</v>
      </c>
      <c r="I2426" s="58">
        <f t="shared" si="127"/>
        <v>445</v>
      </c>
      <c r="J2426" s="58"/>
      <c r="K2426" s="58"/>
      <c r="L2426" s="64" t="str">
        <f t="shared" si="128"/>
        <v>II</v>
      </c>
    </row>
    <row r="2427" spans="1:12" s="62" customFormat="1" ht="24.75" customHeight="1" x14ac:dyDescent="0.25">
      <c r="A2427" s="69">
        <f t="shared" si="126"/>
        <v>224</v>
      </c>
      <c r="C2427" s="70">
        <v>224</v>
      </c>
      <c r="D2427" s="58" t="s">
        <v>322</v>
      </c>
      <c r="E2427" s="58" t="s">
        <v>10</v>
      </c>
      <c r="F2427" s="58">
        <v>24092</v>
      </c>
      <c r="G2427" s="70">
        <v>2378</v>
      </c>
      <c r="H2427" s="70">
        <v>3</v>
      </c>
      <c r="I2427" s="58">
        <f t="shared" si="127"/>
        <v>445</v>
      </c>
      <c r="J2427" s="58"/>
      <c r="K2427" s="58"/>
      <c r="L2427" s="64" t="str">
        <f t="shared" si="128"/>
        <v>II</v>
      </c>
    </row>
    <row r="2428" spans="1:12" s="62" customFormat="1" ht="24.75" customHeight="1" x14ac:dyDescent="0.25">
      <c r="A2428" s="69">
        <f t="shared" si="126"/>
        <v>224</v>
      </c>
      <c r="C2428" s="70">
        <v>224</v>
      </c>
      <c r="D2428" s="58" t="s">
        <v>322</v>
      </c>
      <c r="E2428" s="58" t="s">
        <v>10</v>
      </c>
      <c r="F2428" s="58">
        <v>24092</v>
      </c>
      <c r="G2428" s="70">
        <v>2379</v>
      </c>
      <c r="H2428" s="70">
        <v>3</v>
      </c>
      <c r="I2428" s="58">
        <f t="shared" si="127"/>
        <v>445</v>
      </c>
      <c r="J2428" s="58"/>
      <c r="K2428" s="58"/>
      <c r="L2428" s="64" t="str">
        <f t="shared" si="128"/>
        <v>II</v>
      </c>
    </row>
    <row r="2429" spans="1:12" s="62" customFormat="1" ht="24.75" customHeight="1" x14ac:dyDescent="0.25">
      <c r="A2429" s="69">
        <f t="shared" si="126"/>
        <v>224</v>
      </c>
      <c r="C2429" s="70">
        <v>224</v>
      </c>
      <c r="D2429" s="58" t="s">
        <v>322</v>
      </c>
      <c r="E2429" s="58" t="s">
        <v>10</v>
      </c>
      <c r="F2429" s="58">
        <v>24091</v>
      </c>
      <c r="G2429" s="70">
        <v>2380</v>
      </c>
      <c r="H2429" s="70">
        <v>13</v>
      </c>
      <c r="I2429" s="58">
        <f t="shared" si="127"/>
        <v>445</v>
      </c>
      <c r="J2429" s="58"/>
      <c r="K2429" s="58"/>
      <c r="L2429" s="64" t="str">
        <f t="shared" si="128"/>
        <v>II</v>
      </c>
    </row>
    <row r="2430" spans="1:12" s="62" customFormat="1" ht="24.75" customHeight="1" x14ac:dyDescent="0.25">
      <c r="A2430" s="69">
        <f t="shared" si="126"/>
        <v>224</v>
      </c>
      <c r="C2430" s="70">
        <v>224</v>
      </c>
      <c r="D2430" s="58" t="s">
        <v>322</v>
      </c>
      <c r="E2430" s="58" t="s">
        <v>10</v>
      </c>
      <c r="F2430" s="58">
        <v>24092</v>
      </c>
      <c r="G2430" s="70">
        <v>2381</v>
      </c>
      <c r="H2430" s="70">
        <v>10</v>
      </c>
      <c r="I2430" s="58">
        <f t="shared" si="127"/>
        <v>445</v>
      </c>
      <c r="J2430" s="58"/>
      <c r="K2430" s="58"/>
      <c r="L2430" s="64" t="str">
        <f t="shared" si="128"/>
        <v>II</v>
      </c>
    </row>
    <row r="2431" spans="1:12" s="62" customFormat="1" ht="24.75" customHeight="1" x14ac:dyDescent="0.25">
      <c r="A2431" s="69">
        <f t="shared" si="126"/>
        <v>224</v>
      </c>
      <c r="C2431" s="70">
        <v>224</v>
      </c>
      <c r="D2431" s="58" t="s">
        <v>322</v>
      </c>
      <c r="E2431" s="58" t="s">
        <v>10</v>
      </c>
      <c r="F2431" s="58">
        <v>24091</v>
      </c>
      <c r="G2431" s="70">
        <v>2382</v>
      </c>
      <c r="H2431" s="70">
        <v>3</v>
      </c>
      <c r="I2431" s="58">
        <f t="shared" si="127"/>
        <v>445</v>
      </c>
      <c r="J2431" s="58"/>
      <c r="K2431" s="58"/>
      <c r="L2431" s="64" t="str">
        <f t="shared" si="128"/>
        <v>II</v>
      </c>
    </row>
    <row r="2432" spans="1:12" s="62" customFormat="1" ht="24.75" customHeight="1" x14ac:dyDescent="0.25">
      <c r="A2432" s="69">
        <f t="shared" si="126"/>
        <v>224</v>
      </c>
      <c r="C2432" s="70">
        <v>224</v>
      </c>
      <c r="D2432" s="58" t="s">
        <v>322</v>
      </c>
      <c r="E2432" s="58" t="s">
        <v>10</v>
      </c>
      <c r="F2432" s="58">
        <v>24092</v>
      </c>
      <c r="G2432" s="70">
        <v>2383</v>
      </c>
      <c r="H2432" s="70">
        <v>24</v>
      </c>
      <c r="I2432" s="58">
        <f t="shared" si="127"/>
        <v>445</v>
      </c>
      <c r="J2432" s="58"/>
      <c r="K2432" s="58"/>
      <c r="L2432" s="64" t="str">
        <f t="shared" si="128"/>
        <v>II</v>
      </c>
    </row>
    <row r="2433" spans="1:12" s="62" customFormat="1" ht="24.75" customHeight="1" x14ac:dyDescent="0.25">
      <c r="A2433" s="69">
        <f t="shared" si="126"/>
        <v>224</v>
      </c>
      <c r="C2433" s="70">
        <v>224</v>
      </c>
      <c r="D2433" s="58" t="s">
        <v>322</v>
      </c>
      <c r="E2433" s="58" t="s">
        <v>10</v>
      </c>
      <c r="F2433" s="58">
        <v>24093</v>
      </c>
      <c r="G2433" s="70">
        <v>2384</v>
      </c>
      <c r="H2433" s="70">
        <v>3</v>
      </c>
      <c r="I2433" s="58">
        <f t="shared" si="127"/>
        <v>445</v>
      </c>
      <c r="J2433" s="58"/>
      <c r="K2433" s="58"/>
      <c r="L2433" s="64" t="str">
        <f t="shared" si="128"/>
        <v>II</v>
      </c>
    </row>
    <row r="2434" spans="1:12" s="62" customFormat="1" ht="24.75" customHeight="1" x14ac:dyDescent="0.25">
      <c r="A2434" s="69">
        <f t="shared" si="126"/>
        <v>224</v>
      </c>
      <c r="C2434" s="70">
        <v>224</v>
      </c>
      <c r="D2434" s="58" t="s">
        <v>322</v>
      </c>
      <c r="E2434" s="58" t="s">
        <v>10</v>
      </c>
      <c r="F2434" s="58">
        <v>24093</v>
      </c>
      <c r="G2434" s="70">
        <v>2385</v>
      </c>
      <c r="H2434" s="70">
        <v>4</v>
      </c>
      <c r="I2434" s="58">
        <f t="shared" si="127"/>
        <v>445</v>
      </c>
      <c r="J2434" s="58"/>
      <c r="K2434" s="58"/>
      <c r="L2434" s="64" t="str">
        <f t="shared" si="128"/>
        <v>II</v>
      </c>
    </row>
    <row r="2435" spans="1:12" s="62" customFormat="1" ht="24.75" customHeight="1" x14ac:dyDescent="0.25">
      <c r="A2435" s="69">
        <f t="shared" si="126"/>
        <v>224</v>
      </c>
      <c r="C2435" s="70">
        <v>224</v>
      </c>
      <c r="D2435" s="58" t="s">
        <v>322</v>
      </c>
      <c r="E2435" s="58" t="s">
        <v>10</v>
      </c>
      <c r="F2435" s="58">
        <v>24092</v>
      </c>
      <c r="G2435" s="70">
        <v>2386</v>
      </c>
      <c r="H2435" s="70">
        <v>11</v>
      </c>
      <c r="I2435" s="58">
        <f t="shared" si="127"/>
        <v>445</v>
      </c>
      <c r="J2435" s="58"/>
      <c r="K2435" s="58"/>
      <c r="L2435" s="64" t="str">
        <f t="shared" si="128"/>
        <v>II</v>
      </c>
    </row>
    <row r="2436" spans="1:12" s="62" customFormat="1" ht="24.75" customHeight="1" x14ac:dyDescent="0.25">
      <c r="A2436" s="69">
        <f t="shared" si="126"/>
        <v>224</v>
      </c>
      <c r="C2436" s="70">
        <v>224</v>
      </c>
      <c r="D2436" s="58" t="s">
        <v>322</v>
      </c>
      <c r="E2436" s="58" t="s">
        <v>10</v>
      </c>
      <c r="F2436" s="58">
        <v>24093</v>
      </c>
      <c r="G2436" s="70">
        <v>2387</v>
      </c>
      <c r="H2436" s="70">
        <v>9</v>
      </c>
      <c r="I2436" s="58">
        <f t="shared" si="127"/>
        <v>445</v>
      </c>
      <c r="J2436" s="58"/>
      <c r="K2436" s="58"/>
      <c r="L2436" s="64" t="str">
        <f t="shared" si="128"/>
        <v>II</v>
      </c>
    </row>
    <row r="2437" spans="1:12" s="62" customFormat="1" ht="24.75" customHeight="1" x14ac:dyDescent="0.25">
      <c r="A2437" s="69">
        <f t="shared" ref="A2437:A2500" si="129">+C2437</f>
        <v>224</v>
      </c>
      <c r="C2437" s="70">
        <v>224</v>
      </c>
      <c r="D2437" s="58" t="s">
        <v>322</v>
      </c>
      <c r="E2437" s="58" t="s">
        <v>10</v>
      </c>
      <c r="F2437" s="58">
        <v>24092</v>
      </c>
      <c r="G2437" s="70">
        <v>2388</v>
      </c>
      <c r="H2437" s="70">
        <v>3</v>
      </c>
      <c r="I2437" s="58">
        <f t="shared" ref="I2437:I2500" si="130">SUMIF($C$4:$C$3331,A2437,$H$4:$H$3331)</f>
        <v>445</v>
      </c>
      <c r="J2437" s="58"/>
      <c r="K2437" s="58"/>
      <c r="L2437" s="64" t="str">
        <f t="shared" ref="L2437:L2500" si="131">IFERROR(VLOOKUP(D2437,$N$4:$P$31,3,0),"-")</f>
        <v>II</v>
      </c>
    </row>
    <row r="2438" spans="1:12" s="62" customFormat="1" ht="24.75" customHeight="1" x14ac:dyDescent="0.25">
      <c r="A2438" s="69">
        <f t="shared" si="129"/>
        <v>224</v>
      </c>
      <c r="C2438" s="70">
        <v>224</v>
      </c>
      <c r="D2438" s="58" t="s">
        <v>322</v>
      </c>
      <c r="E2438" s="58" t="s">
        <v>10</v>
      </c>
      <c r="F2438" s="58">
        <v>24092</v>
      </c>
      <c r="G2438" s="70">
        <v>2389</v>
      </c>
      <c r="H2438" s="70">
        <v>4</v>
      </c>
      <c r="I2438" s="58">
        <f t="shared" si="130"/>
        <v>445</v>
      </c>
      <c r="J2438" s="58"/>
      <c r="K2438" s="58"/>
      <c r="L2438" s="64" t="str">
        <f t="shared" si="131"/>
        <v>II</v>
      </c>
    </row>
    <row r="2439" spans="1:12" s="62" customFormat="1" ht="24.75" customHeight="1" x14ac:dyDescent="0.25">
      <c r="A2439" s="69">
        <f t="shared" si="129"/>
        <v>224</v>
      </c>
      <c r="C2439" s="70">
        <v>224</v>
      </c>
      <c r="D2439" s="58" t="s">
        <v>322</v>
      </c>
      <c r="E2439" s="58" t="s">
        <v>10</v>
      </c>
      <c r="F2439" s="58">
        <v>24093</v>
      </c>
      <c r="G2439" s="70">
        <v>2390</v>
      </c>
      <c r="H2439" s="70">
        <v>24</v>
      </c>
      <c r="I2439" s="58">
        <f t="shared" si="130"/>
        <v>445</v>
      </c>
      <c r="J2439" s="58"/>
      <c r="K2439" s="58"/>
      <c r="L2439" s="64" t="str">
        <f t="shared" si="131"/>
        <v>II</v>
      </c>
    </row>
    <row r="2440" spans="1:12" s="62" customFormat="1" ht="24.75" customHeight="1" x14ac:dyDescent="0.25">
      <c r="A2440" s="69">
        <f t="shared" si="129"/>
        <v>224</v>
      </c>
      <c r="C2440" s="70">
        <v>224</v>
      </c>
      <c r="D2440" s="58" t="s">
        <v>322</v>
      </c>
      <c r="E2440" s="58" t="s">
        <v>10</v>
      </c>
      <c r="F2440" s="58">
        <v>24094</v>
      </c>
      <c r="G2440" s="70">
        <v>2391</v>
      </c>
      <c r="H2440" s="70">
        <v>22</v>
      </c>
      <c r="I2440" s="58">
        <f t="shared" si="130"/>
        <v>445</v>
      </c>
      <c r="J2440" s="58"/>
      <c r="K2440" s="58"/>
      <c r="L2440" s="64" t="str">
        <f t="shared" si="131"/>
        <v>II</v>
      </c>
    </row>
    <row r="2441" spans="1:12" s="62" customFormat="1" ht="24.75" customHeight="1" x14ac:dyDescent="0.25">
      <c r="A2441" s="69">
        <f t="shared" si="129"/>
        <v>224</v>
      </c>
      <c r="C2441" s="70">
        <v>224</v>
      </c>
      <c r="D2441" s="58" t="s">
        <v>322</v>
      </c>
      <c r="E2441" s="58" t="s">
        <v>10</v>
      </c>
      <c r="F2441" s="58">
        <v>24093</v>
      </c>
      <c r="G2441" s="70">
        <v>2392</v>
      </c>
      <c r="H2441" s="70">
        <v>3</v>
      </c>
      <c r="I2441" s="58">
        <f t="shared" si="130"/>
        <v>445</v>
      </c>
      <c r="J2441" s="58"/>
      <c r="K2441" s="58"/>
      <c r="L2441" s="64" t="str">
        <f t="shared" si="131"/>
        <v>II</v>
      </c>
    </row>
    <row r="2442" spans="1:12" s="62" customFormat="1" ht="24.75" customHeight="1" x14ac:dyDescent="0.25">
      <c r="A2442" s="69">
        <f t="shared" si="129"/>
        <v>224</v>
      </c>
      <c r="C2442" s="70">
        <v>224</v>
      </c>
      <c r="D2442" s="58" t="s">
        <v>322</v>
      </c>
      <c r="E2442" s="58" t="s">
        <v>10</v>
      </c>
      <c r="F2442" s="58">
        <v>24093</v>
      </c>
      <c r="G2442" s="70">
        <v>2393</v>
      </c>
      <c r="H2442" s="70">
        <v>3</v>
      </c>
      <c r="I2442" s="58">
        <f t="shared" si="130"/>
        <v>445</v>
      </c>
      <c r="J2442" s="58"/>
      <c r="K2442" s="58"/>
      <c r="L2442" s="64" t="str">
        <f t="shared" si="131"/>
        <v>II</v>
      </c>
    </row>
    <row r="2443" spans="1:12" s="62" customFormat="1" ht="24.75" customHeight="1" x14ac:dyDescent="0.25">
      <c r="A2443" s="69">
        <f t="shared" si="129"/>
        <v>224</v>
      </c>
      <c r="C2443" s="70">
        <v>224</v>
      </c>
      <c r="D2443" s="58" t="s">
        <v>322</v>
      </c>
      <c r="E2443" s="58" t="s">
        <v>10</v>
      </c>
      <c r="F2443" s="58">
        <v>24095</v>
      </c>
      <c r="G2443" s="70">
        <v>2394</v>
      </c>
      <c r="H2443" s="70">
        <v>3</v>
      </c>
      <c r="I2443" s="58">
        <f t="shared" si="130"/>
        <v>445</v>
      </c>
      <c r="J2443" s="58"/>
      <c r="K2443" s="58"/>
      <c r="L2443" s="64" t="str">
        <f t="shared" si="131"/>
        <v>II</v>
      </c>
    </row>
    <row r="2444" spans="1:12" s="62" customFormat="1" ht="24.75" customHeight="1" x14ac:dyDescent="0.25">
      <c r="A2444" s="69">
        <f t="shared" si="129"/>
        <v>224</v>
      </c>
      <c r="C2444" s="70">
        <v>224</v>
      </c>
      <c r="D2444" s="58" t="s">
        <v>322</v>
      </c>
      <c r="E2444" s="58" t="s">
        <v>10</v>
      </c>
      <c r="F2444" s="58">
        <v>24094</v>
      </c>
      <c r="G2444" s="70">
        <v>2395</v>
      </c>
      <c r="H2444" s="70">
        <v>20</v>
      </c>
      <c r="I2444" s="58">
        <f t="shared" si="130"/>
        <v>445</v>
      </c>
      <c r="J2444" s="58"/>
      <c r="K2444" s="58"/>
      <c r="L2444" s="64" t="str">
        <f t="shared" si="131"/>
        <v>II</v>
      </c>
    </row>
    <row r="2445" spans="1:12" s="62" customFormat="1" ht="24.75" customHeight="1" x14ac:dyDescent="0.25">
      <c r="A2445" s="69">
        <f t="shared" si="129"/>
        <v>224</v>
      </c>
      <c r="C2445" s="70">
        <v>224</v>
      </c>
      <c r="D2445" s="58" t="s">
        <v>322</v>
      </c>
      <c r="E2445" s="58" t="s">
        <v>10</v>
      </c>
      <c r="F2445" s="58">
        <v>24095</v>
      </c>
      <c r="G2445" s="70">
        <v>2396</v>
      </c>
      <c r="H2445" s="70">
        <v>5</v>
      </c>
      <c r="I2445" s="58">
        <f t="shared" si="130"/>
        <v>445</v>
      </c>
      <c r="J2445" s="58"/>
      <c r="K2445" s="58"/>
      <c r="L2445" s="64" t="str">
        <f t="shared" si="131"/>
        <v>II</v>
      </c>
    </row>
    <row r="2446" spans="1:12" s="62" customFormat="1" ht="24.75" customHeight="1" x14ac:dyDescent="0.25">
      <c r="A2446" s="69">
        <f t="shared" si="129"/>
        <v>224</v>
      </c>
      <c r="C2446" s="70">
        <v>224</v>
      </c>
      <c r="D2446" s="58" t="s">
        <v>322</v>
      </c>
      <c r="E2446" s="58" t="s">
        <v>10</v>
      </c>
      <c r="F2446" s="58">
        <v>24095</v>
      </c>
      <c r="G2446" s="70">
        <v>2397</v>
      </c>
      <c r="H2446" s="70">
        <v>24</v>
      </c>
      <c r="I2446" s="58">
        <f t="shared" si="130"/>
        <v>445</v>
      </c>
      <c r="J2446" s="58"/>
      <c r="K2446" s="58"/>
      <c r="L2446" s="64" t="str">
        <f t="shared" si="131"/>
        <v>II</v>
      </c>
    </row>
    <row r="2447" spans="1:12" s="62" customFormat="1" ht="24.75" customHeight="1" x14ac:dyDescent="0.25">
      <c r="A2447" s="69">
        <f t="shared" si="129"/>
        <v>224</v>
      </c>
      <c r="C2447" s="70">
        <v>224</v>
      </c>
      <c r="D2447" s="58" t="s">
        <v>322</v>
      </c>
      <c r="E2447" s="58" t="s">
        <v>10</v>
      </c>
      <c r="F2447" s="58">
        <v>24101</v>
      </c>
      <c r="G2447" s="70">
        <v>2419</v>
      </c>
      <c r="H2447" s="70">
        <v>3</v>
      </c>
      <c r="I2447" s="58">
        <f t="shared" si="130"/>
        <v>445</v>
      </c>
      <c r="J2447" s="58"/>
      <c r="K2447" s="58"/>
      <c r="L2447" s="64" t="str">
        <f t="shared" si="131"/>
        <v>II</v>
      </c>
    </row>
    <row r="2448" spans="1:12" s="62" customFormat="1" ht="24.75" customHeight="1" x14ac:dyDescent="0.25">
      <c r="A2448" s="69">
        <f t="shared" si="129"/>
        <v>224</v>
      </c>
      <c r="C2448" s="70">
        <v>224</v>
      </c>
      <c r="D2448" s="58" t="s">
        <v>322</v>
      </c>
      <c r="E2448" s="58" t="s">
        <v>10</v>
      </c>
      <c r="F2448" s="58">
        <v>24101</v>
      </c>
      <c r="G2448" s="70">
        <v>2420</v>
      </c>
      <c r="H2448" s="70">
        <v>23</v>
      </c>
      <c r="I2448" s="58">
        <f t="shared" si="130"/>
        <v>445</v>
      </c>
      <c r="J2448" s="58"/>
      <c r="K2448" s="58"/>
      <c r="L2448" s="64" t="str">
        <f t="shared" si="131"/>
        <v>II</v>
      </c>
    </row>
    <row r="2449" spans="1:12" s="62" customFormat="1" ht="24.75" customHeight="1" x14ac:dyDescent="0.25">
      <c r="A2449" s="69">
        <f t="shared" si="129"/>
        <v>224</v>
      </c>
      <c r="C2449" s="70">
        <v>224</v>
      </c>
      <c r="D2449" s="58" t="s">
        <v>322</v>
      </c>
      <c r="E2449" s="58" t="s">
        <v>10</v>
      </c>
      <c r="F2449" s="58">
        <v>24101</v>
      </c>
      <c r="G2449" s="70">
        <v>2421</v>
      </c>
      <c r="H2449" s="70">
        <v>6</v>
      </c>
      <c r="I2449" s="58">
        <f t="shared" si="130"/>
        <v>445</v>
      </c>
      <c r="J2449" s="58"/>
      <c r="K2449" s="58"/>
      <c r="L2449" s="64" t="str">
        <f t="shared" si="131"/>
        <v>II</v>
      </c>
    </row>
    <row r="2450" spans="1:12" s="62" customFormat="1" ht="24.75" customHeight="1" x14ac:dyDescent="0.25">
      <c r="A2450" s="69">
        <f t="shared" si="129"/>
        <v>224</v>
      </c>
      <c r="C2450" s="70">
        <v>224</v>
      </c>
      <c r="D2450" s="58" t="s">
        <v>322</v>
      </c>
      <c r="E2450" s="58" t="s">
        <v>10</v>
      </c>
      <c r="F2450" s="58">
        <v>24096</v>
      </c>
      <c r="G2450" s="70">
        <v>2473</v>
      </c>
      <c r="H2450" s="70">
        <v>3</v>
      </c>
      <c r="I2450" s="58">
        <f t="shared" si="130"/>
        <v>445</v>
      </c>
      <c r="J2450" s="58"/>
      <c r="K2450" s="58"/>
      <c r="L2450" s="64" t="str">
        <f t="shared" si="131"/>
        <v>II</v>
      </c>
    </row>
    <row r="2451" spans="1:12" s="62" customFormat="1" ht="24.75" customHeight="1" x14ac:dyDescent="0.25">
      <c r="A2451" s="69">
        <f t="shared" si="129"/>
        <v>224</v>
      </c>
      <c r="C2451" s="70">
        <v>224</v>
      </c>
      <c r="D2451" s="58" t="s">
        <v>322</v>
      </c>
      <c r="E2451" s="58" t="s">
        <v>10</v>
      </c>
      <c r="F2451" s="58">
        <v>24095</v>
      </c>
      <c r="G2451" s="70">
        <v>2474</v>
      </c>
      <c r="H2451" s="70">
        <v>15</v>
      </c>
      <c r="I2451" s="58">
        <f t="shared" si="130"/>
        <v>445</v>
      </c>
      <c r="J2451" s="58"/>
      <c r="K2451" s="58"/>
      <c r="L2451" s="64" t="str">
        <f t="shared" si="131"/>
        <v>II</v>
      </c>
    </row>
    <row r="2452" spans="1:12" s="62" customFormat="1" ht="24.75" customHeight="1" x14ac:dyDescent="0.25">
      <c r="A2452" s="69">
        <f t="shared" si="129"/>
        <v>224</v>
      </c>
      <c r="C2452" s="70">
        <v>224</v>
      </c>
      <c r="D2452" s="58" t="s">
        <v>322</v>
      </c>
      <c r="E2452" s="58" t="s">
        <v>10</v>
      </c>
      <c r="F2452" s="58">
        <v>24096</v>
      </c>
      <c r="G2452" s="70">
        <v>2475</v>
      </c>
      <c r="H2452" s="70">
        <v>9</v>
      </c>
      <c r="I2452" s="58">
        <f t="shared" si="130"/>
        <v>445</v>
      </c>
      <c r="J2452" s="58"/>
      <c r="K2452" s="58"/>
      <c r="L2452" s="64" t="str">
        <f t="shared" si="131"/>
        <v>II</v>
      </c>
    </row>
    <row r="2453" spans="1:12" s="62" customFormat="1" ht="24.75" customHeight="1" x14ac:dyDescent="0.25">
      <c r="A2453" s="69">
        <f t="shared" si="129"/>
        <v>224</v>
      </c>
      <c r="C2453" s="70">
        <v>224</v>
      </c>
      <c r="D2453" s="58" t="s">
        <v>322</v>
      </c>
      <c r="E2453" s="58" t="s">
        <v>10</v>
      </c>
      <c r="F2453" s="58">
        <v>24095</v>
      </c>
      <c r="G2453" s="70">
        <v>2476</v>
      </c>
      <c r="H2453" s="70">
        <v>3</v>
      </c>
      <c r="I2453" s="58">
        <f t="shared" si="130"/>
        <v>445</v>
      </c>
      <c r="J2453" s="58"/>
      <c r="K2453" s="58"/>
      <c r="L2453" s="64" t="str">
        <f t="shared" si="131"/>
        <v>II</v>
      </c>
    </row>
    <row r="2454" spans="1:12" s="62" customFormat="1" ht="24.75" customHeight="1" x14ac:dyDescent="0.25">
      <c r="A2454" s="69">
        <f t="shared" si="129"/>
        <v>224</v>
      </c>
      <c r="C2454" s="70">
        <v>224</v>
      </c>
      <c r="D2454" s="58" t="s">
        <v>322</v>
      </c>
      <c r="E2454" s="58" t="s">
        <v>10</v>
      </c>
      <c r="F2454" s="58">
        <v>24096</v>
      </c>
      <c r="G2454" s="70">
        <v>2477</v>
      </c>
      <c r="H2454" s="70">
        <v>23</v>
      </c>
      <c r="I2454" s="58">
        <f t="shared" si="130"/>
        <v>445</v>
      </c>
      <c r="J2454" s="58"/>
      <c r="K2454" s="58"/>
      <c r="L2454" s="64" t="str">
        <f t="shared" si="131"/>
        <v>II</v>
      </c>
    </row>
    <row r="2455" spans="1:12" s="62" customFormat="1" ht="24.75" customHeight="1" x14ac:dyDescent="0.25">
      <c r="A2455" s="69">
        <f t="shared" si="129"/>
        <v>224</v>
      </c>
      <c r="C2455" s="70">
        <v>224</v>
      </c>
      <c r="D2455" s="58" t="s">
        <v>322</v>
      </c>
      <c r="E2455" s="58" t="s">
        <v>10</v>
      </c>
      <c r="F2455" s="58">
        <v>24097</v>
      </c>
      <c r="G2455" s="70">
        <v>2478</v>
      </c>
      <c r="H2455" s="70">
        <v>3</v>
      </c>
      <c r="I2455" s="58">
        <f t="shared" si="130"/>
        <v>445</v>
      </c>
      <c r="J2455" s="58"/>
      <c r="K2455" s="58"/>
      <c r="L2455" s="64" t="str">
        <f t="shared" si="131"/>
        <v>II</v>
      </c>
    </row>
    <row r="2456" spans="1:12" s="62" customFormat="1" ht="24.75" customHeight="1" x14ac:dyDescent="0.25">
      <c r="A2456" s="69">
        <f t="shared" si="129"/>
        <v>224</v>
      </c>
      <c r="C2456" s="70">
        <v>224</v>
      </c>
      <c r="D2456" s="58" t="s">
        <v>322</v>
      </c>
      <c r="E2456" s="58" t="s">
        <v>10</v>
      </c>
      <c r="F2456" s="58">
        <v>24097</v>
      </c>
      <c r="G2456" s="70">
        <v>2479</v>
      </c>
      <c r="H2456" s="70">
        <v>24</v>
      </c>
      <c r="I2456" s="58">
        <f t="shared" si="130"/>
        <v>445</v>
      </c>
      <c r="J2456" s="58"/>
      <c r="K2456" s="58"/>
      <c r="L2456" s="64" t="str">
        <f t="shared" si="131"/>
        <v>II</v>
      </c>
    </row>
    <row r="2457" spans="1:12" s="62" customFormat="1" ht="24.75" customHeight="1" x14ac:dyDescent="0.25">
      <c r="A2457" s="69">
        <f t="shared" si="129"/>
        <v>224</v>
      </c>
      <c r="C2457" s="70">
        <v>224</v>
      </c>
      <c r="D2457" s="58" t="s">
        <v>322</v>
      </c>
      <c r="E2457" s="58" t="s">
        <v>10</v>
      </c>
      <c r="F2457" s="58">
        <v>24099</v>
      </c>
      <c r="G2457" s="70">
        <v>2480</v>
      </c>
      <c r="H2457" s="70">
        <v>3</v>
      </c>
      <c r="I2457" s="58">
        <f t="shared" si="130"/>
        <v>445</v>
      </c>
      <c r="J2457" s="58"/>
      <c r="K2457" s="58"/>
      <c r="L2457" s="64" t="str">
        <f t="shared" si="131"/>
        <v>II</v>
      </c>
    </row>
    <row r="2458" spans="1:12" s="62" customFormat="1" ht="24.75" customHeight="1" x14ac:dyDescent="0.25">
      <c r="A2458" s="69">
        <f t="shared" si="129"/>
        <v>224</v>
      </c>
      <c r="C2458" s="70">
        <v>224</v>
      </c>
      <c r="D2458" s="58" t="s">
        <v>322</v>
      </c>
      <c r="E2458" s="58" t="s">
        <v>10</v>
      </c>
      <c r="F2458" s="58">
        <v>24097</v>
      </c>
      <c r="G2458" s="70">
        <v>2481</v>
      </c>
      <c r="H2458" s="70">
        <v>11</v>
      </c>
      <c r="I2458" s="58">
        <f t="shared" si="130"/>
        <v>445</v>
      </c>
      <c r="J2458" s="58"/>
      <c r="K2458" s="58"/>
      <c r="L2458" s="64" t="str">
        <f t="shared" si="131"/>
        <v>II</v>
      </c>
    </row>
    <row r="2459" spans="1:12" s="62" customFormat="1" ht="24.75" customHeight="1" x14ac:dyDescent="0.25">
      <c r="A2459" s="69">
        <f t="shared" si="129"/>
        <v>224</v>
      </c>
      <c r="C2459" s="70">
        <v>224</v>
      </c>
      <c r="D2459" s="58" t="s">
        <v>322</v>
      </c>
      <c r="E2459" s="58" t="s">
        <v>10</v>
      </c>
      <c r="F2459" s="58">
        <v>24099</v>
      </c>
      <c r="G2459" s="70">
        <v>2482</v>
      </c>
      <c r="H2459" s="70">
        <v>14</v>
      </c>
      <c r="I2459" s="58">
        <f t="shared" si="130"/>
        <v>445</v>
      </c>
      <c r="J2459" s="58"/>
      <c r="K2459" s="58"/>
      <c r="L2459" s="64" t="str">
        <f t="shared" si="131"/>
        <v>II</v>
      </c>
    </row>
    <row r="2460" spans="1:12" s="62" customFormat="1" ht="24.75" customHeight="1" x14ac:dyDescent="0.25">
      <c r="A2460" s="69">
        <f t="shared" si="129"/>
        <v>224</v>
      </c>
      <c r="C2460" s="70">
        <v>224</v>
      </c>
      <c r="D2460" s="58" t="s">
        <v>322</v>
      </c>
      <c r="E2460" s="58" t="s">
        <v>10</v>
      </c>
      <c r="F2460" s="58">
        <v>24099</v>
      </c>
      <c r="G2460" s="70">
        <v>2483</v>
      </c>
      <c r="H2460" s="70">
        <v>24</v>
      </c>
      <c r="I2460" s="58">
        <f t="shared" si="130"/>
        <v>445</v>
      </c>
      <c r="J2460" s="58"/>
      <c r="K2460" s="58"/>
      <c r="L2460" s="64" t="str">
        <f t="shared" si="131"/>
        <v>II</v>
      </c>
    </row>
    <row r="2461" spans="1:12" s="62" customFormat="1" ht="24.75" customHeight="1" x14ac:dyDescent="0.25">
      <c r="A2461" s="69">
        <f t="shared" si="129"/>
        <v>224</v>
      </c>
      <c r="C2461" s="70">
        <v>224</v>
      </c>
      <c r="D2461" s="58" t="s">
        <v>322</v>
      </c>
      <c r="E2461" s="58" t="s">
        <v>10</v>
      </c>
      <c r="F2461" s="58">
        <v>24099</v>
      </c>
      <c r="G2461" s="70">
        <v>2484</v>
      </c>
      <c r="H2461" s="70">
        <v>6</v>
      </c>
      <c r="I2461" s="58">
        <f t="shared" si="130"/>
        <v>445</v>
      </c>
      <c r="J2461" s="58"/>
      <c r="K2461" s="58"/>
      <c r="L2461" s="64" t="str">
        <f t="shared" si="131"/>
        <v>II</v>
      </c>
    </row>
    <row r="2462" spans="1:12" s="62" customFormat="1" ht="24.75" customHeight="1" x14ac:dyDescent="0.25">
      <c r="A2462" s="69">
        <f t="shared" si="129"/>
        <v>224</v>
      </c>
      <c r="C2462" s="70">
        <v>224</v>
      </c>
      <c r="D2462" s="58" t="s">
        <v>322</v>
      </c>
      <c r="E2462" s="58" t="s">
        <v>10</v>
      </c>
      <c r="F2462" s="58">
        <v>24100</v>
      </c>
      <c r="G2462" s="70">
        <v>2485</v>
      </c>
      <c r="H2462" s="70">
        <v>19</v>
      </c>
      <c r="I2462" s="58">
        <f t="shared" si="130"/>
        <v>445</v>
      </c>
      <c r="J2462" s="58"/>
      <c r="K2462" s="58"/>
      <c r="L2462" s="64" t="str">
        <f t="shared" si="131"/>
        <v>II</v>
      </c>
    </row>
    <row r="2463" spans="1:12" s="62" customFormat="1" ht="24.75" customHeight="1" x14ac:dyDescent="0.25">
      <c r="A2463" s="69">
        <f t="shared" si="129"/>
        <v>224</v>
      </c>
      <c r="C2463" s="70">
        <v>224</v>
      </c>
      <c r="D2463" s="58" t="s">
        <v>322</v>
      </c>
      <c r="E2463" s="58" t="s">
        <v>10</v>
      </c>
      <c r="F2463" s="58">
        <v>24099</v>
      </c>
      <c r="G2463" s="70">
        <v>2486</v>
      </c>
      <c r="H2463" s="70">
        <v>3</v>
      </c>
      <c r="I2463" s="58">
        <f t="shared" si="130"/>
        <v>445</v>
      </c>
      <c r="J2463" s="58"/>
      <c r="K2463" s="58"/>
      <c r="L2463" s="64" t="str">
        <f t="shared" si="131"/>
        <v>II</v>
      </c>
    </row>
    <row r="2464" spans="1:12" s="62" customFormat="1" ht="24.75" customHeight="1" x14ac:dyDescent="0.25">
      <c r="A2464" s="69">
        <f t="shared" si="129"/>
        <v>224</v>
      </c>
      <c r="C2464" s="70">
        <v>224</v>
      </c>
      <c r="D2464" s="58" t="s">
        <v>322</v>
      </c>
      <c r="E2464" s="58" t="s">
        <v>10</v>
      </c>
      <c r="F2464" s="58">
        <v>24100</v>
      </c>
      <c r="G2464" s="70">
        <v>2487</v>
      </c>
      <c r="H2464" s="70">
        <v>24</v>
      </c>
      <c r="I2464" s="58">
        <f t="shared" si="130"/>
        <v>445</v>
      </c>
      <c r="J2464" s="58"/>
      <c r="K2464" s="58"/>
      <c r="L2464" s="64" t="str">
        <f t="shared" si="131"/>
        <v>II</v>
      </c>
    </row>
    <row r="2465" spans="1:12" s="62" customFormat="1" ht="24.75" customHeight="1" x14ac:dyDescent="0.25">
      <c r="A2465" s="69">
        <f t="shared" si="129"/>
        <v>231</v>
      </c>
      <c r="C2465" s="70">
        <v>231</v>
      </c>
      <c r="D2465" s="58" t="s">
        <v>322</v>
      </c>
      <c r="E2465" s="58" t="s">
        <v>10</v>
      </c>
      <c r="F2465" s="58">
        <v>25099</v>
      </c>
      <c r="G2465" s="70">
        <v>2322</v>
      </c>
      <c r="H2465" s="70">
        <v>11</v>
      </c>
      <c r="I2465" s="58">
        <f t="shared" si="130"/>
        <v>31</v>
      </c>
      <c r="J2465" s="58"/>
      <c r="K2465" s="58"/>
      <c r="L2465" s="64" t="str">
        <f t="shared" si="131"/>
        <v>II</v>
      </c>
    </row>
    <row r="2466" spans="1:12" s="62" customFormat="1" ht="24.75" customHeight="1" x14ac:dyDescent="0.25">
      <c r="A2466" s="69">
        <f t="shared" si="129"/>
        <v>231</v>
      </c>
      <c r="C2466" s="70">
        <v>231</v>
      </c>
      <c r="D2466" s="58" t="s">
        <v>322</v>
      </c>
      <c r="E2466" s="58" t="s">
        <v>10</v>
      </c>
      <c r="F2466" s="58">
        <v>25099</v>
      </c>
      <c r="G2466" s="70">
        <v>2325</v>
      </c>
      <c r="H2466" s="70">
        <v>20</v>
      </c>
      <c r="I2466" s="58">
        <f t="shared" si="130"/>
        <v>31</v>
      </c>
      <c r="J2466" s="58"/>
      <c r="K2466" s="58"/>
      <c r="L2466" s="64" t="str">
        <f t="shared" si="131"/>
        <v>II</v>
      </c>
    </row>
    <row r="2467" spans="1:12" s="62" customFormat="1" ht="24.75" customHeight="1" x14ac:dyDescent="0.25">
      <c r="A2467" s="69">
        <f t="shared" si="129"/>
        <v>237</v>
      </c>
      <c r="C2467" s="70">
        <v>237</v>
      </c>
      <c r="D2467" s="58" t="s">
        <v>322</v>
      </c>
      <c r="E2467" s="58" t="s">
        <v>10</v>
      </c>
      <c r="F2467" s="58">
        <v>25109</v>
      </c>
      <c r="G2467" s="70">
        <v>2326</v>
      </c>
      <c r="H2467" s="70">
        <v>6</v>
      </c>
      <c r="I2467" s="58">
        <f t="shared" si="130"/>
        <v>12</v>
      </c>
      <c r="J2467" s="58"/>
      <c r="K2467" s="58"/>
      <c r="L2467" s="64" t="str">
        <f t="shared" si="131"/>
        <v>II</v>
      </c>
    </row>
    <row r="2468" spans="1:12" s="62" customFormat="1" ht="24.75" customHeight="1" x14ac:dyDescent="0.25">
      <c r="A2468" s="69">
        <f t="shared" si="129"/>
        <v>237</v>
      </c>
      <c r="C2468" s="70">
        <v>237</v>
      </c>
      <c r="D2468" s="58" t="s">
        <v>322</v>
      </c>
      <c r="E2468" s="58" t="s">
        <v>10</v>
      </c>
      <c r="F2468" s="58">
        <v>25121</v>
      </c>
      <c r="G2468" s="70">
        <v>2328</v>
      </c>
      <c r="H2468" s="70">
        <v>6</v>
      </c>
      <c r="I2468" s="58">
        <f t="shared" si="130"/>
        <v>12</v>
      </c>
      <c r="J2468" s="58"/>
      <c r="K2468" s="58"/>
      <c r="L2468" s="64" t="str">
        <f t="shared" si="131"/>
        <v>II</v>
      </c>
    </row>
    <row r="2469" spans="1:12" s="62" customFormat="1" ht="24.75" customHeight="1" x14ac:dyDescent="0.25">
      <c r="A2469" s="69">
        <f t="shared" si="129"/>
        <v>281</v>
      </c>
      <c r="C2469" s="70">
        <v>281</v>
      </c>
      <c r="D2469" s="58" t="s">
        <v>322</v>
      </c>
      <c r="E2469" s="58" t="s">
        <v>10</v>
      </c>
      <c r="F2469" s="58">
        <v>25355</v>
      </c>
      <c r="G2469" s="70">
        <v>2355</v>
      </c>
      <c r="H2469" s="70">
        <v>10</v>
      </c>
      <c r="I2469" s="58">
        <f t="shared" si="130"/>
        <v>24</v>
      </c>
      <c r="J2469" s="58"/>
      <c r="K2469" s="58"/>
      <c r="L2469" s="64" t="str">
        <f t="shared" si="131"/>
        <v>II</v>
      </c>
    </row>
    <row r="2470" spans="1:12" s="62" customFormat="1" ht="24.75" customHeight="1" x14ac:dyDescent="0.25">
      <c r="A2470" s="69">
        <f t="shared" si="129"/>
        <v>281</v>
      </c>
      <c r="C2470" s="70">
        <v>281</v>
      </c>
      <c r="D2470" s="58" t="s">
        <v>322</v>
      </c>
      <c r="E2470" s="58" t="s">
        <v>10</v>
      </c>
      <c r="F2470" s="58">
        <v>25355</v>
      </c>
      <c r="G2470" s="70">
        <v>2361</v>
      </c>
      <c r="H2470" s="70">
        <v>14</v>
      </c>
      <c r="I2470" s="58">
        <f t="shared" si="130"/>
        <v>24</v>
      </c>
      <c r="J2470" s="58"/>
      <c r="K2470" s="58"/>
      <c r="L2470" s="64" t="str">
        <f t="shared" si="131"/>
        <v>II</v>
      </c>
    </row>
    <row r="2471" spans="1:12" s="62" customFormat="1" ht="24.75" customHeight="1" x14ac:dyDescent="0.25">
      <c r="A2471" s="69">
        <f t="shared" si="129"/>
        <v>285</v>
      </c>
      <c r="C2471" s="70">
        <v>285</v>
      </c>
      <c r="D2471" s="58" t="s">
        <v>322</v>
      </c>
      <c r="E2471" s="58" t="s">
        <v>10</v>
      </c>
      <c r="F2471" s="58">
        <v>24168</v>
      </c>
      <c r="G2471" s="70">
        <v>2423</v>
      </c>
      <c r="H2471" s="70">
        <v>4</v>
      </c>
      <c r="I2471" s="58">
        <f t="shared" si="130"/>
        <v>39</v>
      </c>
      <c r="J2471" s="65"/>
      <c r="K2471" s="65"/>
      <c r="L2471" s="64" t="str">
        <f t="shared" si="131"/>
        <v>II</v>
      </c>
    </row>
    <row r="2472" spans="1:12" s="62" customFormat="1" ht="24.75" customHeight="1" x14ac:dyDescent="0.25">
      <c r="A2472" s="69">
        <f t="shared" si="129"/>
        <v>285</v>
      </c>
      <c r="C2472" s="70">
        <v>285</v>
      </c>
      <c r="D2472" s="58" t="s">
        <v>322</v>
      </c>
      <c r="E2472" s="58" t="s">
        <v>10</v>
      </c>
      <c r="F2472" s="58">
        <v>24168</v>
      </c>
      <c r="G2472" s="70">
        <v>2424</v>
      </c>
      <c r="H2472" s="70">
        <v>11</v>
      </c>
      <c r="I2472" s="58">
        <f t="shared" si="130"/>
        <v>39</v>
      </c>
      <c r="J2472" s="58"/>
      <c r="K2472" s="58"/>
      <c r="L2472" s="64" t="str">
        <f t="shared" si="131"/>
        <v>II</v>
      </c>
    </row>
    <row r="2473" spans="1:12" s="62" customFormat="1" ht="24.75" customHeight="1" x14ac:dyDescent="0.25">
      <c r="A2473" s="69">
        <f t="shared" si="129"/>
        <v>285</v>
      </c>
      <c r="C2473" s="70">
        <v>285</v>
      </c>
      <c r="D2473" s="58" t="s">
        <v>322</v>
      </c>
      <c r="E2473" s="58" t="s">
        <v>10</v>
      </c>
      <c r="F2473" s="58">
        <v>24528</v>
      </c>
      <c r="G2473" s="70">
        <v>2438</v>
      </c>
      <c r="H2473" s="70">
        <v>7</v>
      </c>
      <c r="I2473" s="58">
        <f t="shared" si="130"/>
        <v>39</v>
      </c>
      <c r="J2473" s="58"/>
      <c r="K2473" s="58"/>
      <c r="L2473" s="64" t="str">
        <f t="shared" si="131"/>
        <v>II</v>
      </c>
    </row>
    <row r="2474" spans="1:12" s="62" customFormat="1" ht="24.75" customHeight="1" x14ac:dyDescent="0.25">
      <c r="A2474" s="69">
        <f t="shared" si="129"/>
        <v>285</v>
      </c>
      <c r="C2474" s="70">
        <v>285</v>
      </c>
      <c r="D2474" s="58" t="s">
        <v>322</v>
      </c>
      <c r="E2474" s="58" t="s">
        <v>10</v>
      </c>
      <c r="F2474" s="58">
        <v>24528</v>
      </c>
      <c r="G2474" s="70">
        <v>2439</v>
      </c>
      <c r="H2474" s="70">
        <v>14</v>
      </c>
      <c r="I2474" s="58">
        <f t="shared" si="130"/>
        <v>39</v>
      </c>
      <c r="J2474" s="58"/>
      <c r="K2474" s="58"/>
      <c r="L2474" s="64" t="str">
        <f t="shared" si="131"/>
        <v>II</v>
      </c>
    </row>
    <row r="2475" spans="1:12" s="62" customFormat="1" ht="24.75" customHeight="1" x14ac:dyDescent="0.25">
      <c r="A2475" s="69">
        <f t="shared" si="129"/>
        <v>285</v>
      </c>
      <c r="C2475" s="70">
        <v>285</v>
      </c>
      <c r="D2475" s="58" t="s">
        <v>322</v>
      </c>
      <c r="E2475" s="58" t="s">
        <v>10</v>
      </c>
      <c r="F2475" s="58">
        <v>24528</v>
      </c>
      <c r="G2475" s="70">
        <v>2440</v>
      </c>
      <c r="H2475" s="70">
        <v>3</v>
      </c>
      <c r="I2475" s="58">
        <f t="shared" si="130"/>
        <v>39</v>
      </c>
      <c r="J2475" s="58"/>
      <c r="K2475" s="58"/>
      <c r="L2475" s="64" t="str">
        <f t="shared" si="131"/>
        <v>II</v>
      </c>
    </row>
    <row r="2476" spans="1:12" s="62" customFormat="1" ht="24.75" customHeight="1" x14ac:dyDescent="0.25">
      <c r="A2476" s="69">
        <f t="shared" si="129"/>
        <v>288</v>
      </c>
      <c r="C2476" s="70">
        <v>288</v>
      </c>
      <c r="D2476" s="58" t="s">
        <v>322</v>
      </c>
      <c r="E2476" s="58" t="s">
        <v>10</v>
      </c>
      <c r="F2476" s="58">
        <v>24466</v>
      </c>
      <c r="G2476" s="70">
        <v>2431</v>
      </c>
      <c r="H2476" s="70">
        <v>12</v>
      </c>
      <c r="I2476" s="58">
        <f t="shared" si="130"/>
        <v>21</v>
      </c>
      <c r="J2476" s="58"/>
      <c r="K2476" s="58"/>
      <c r="L2476" s="64" t="str">
        <f t="shared" si="131"/>
        <v>II</v>
      </c>
    </row>
    <row r="2477" spans="1:12" s="62" customFormat="1" ht="24.75" customHeight="1" x14ac:dyDescent="0.25">
      <c r="A2477" s="69">
        <f t="shared" si="129"/>
        <v>288</v>
      </c>
      <c r="C2477" s="70">
        <v>288</v>
      </c>
      <c r="D2477" s="58" t="s">
        <v>322</v>
      </c>
      <c r="E2477" s="58" t="s">
        <v>10</v>
      </c>
      <c r="F2477" s="58">
        <v>24466</v>
      </c>
      <c r="G2477" s="70">
        <v>2433</v>
      </c>
      <c r="H2477" s="70">
        <v>9</v>
      </c>
      <c r="I2477" s="58">
        <f t="shared" si="130"/>
        <v>21</v>
      </c>
      <c r="J2477" s="58"/>
      <c r="K2477" s="58"/>
      <c r="L2477" s="64" t="str">
        <f t="shared" si="131"/>
        <v>II</v>
      </c>
    </row>
    <row r="2478" spans="1:12" s="62" customFormat="1" ht="24.75" customHeight="1" x14ac:dyDescent="0.25">
      <c r="A2478" s="69">
        <f t="shared" si="129"/>
        <v>300</v>
      </c>
      <c r="C2478" s="70">
        <v>300</v>
      </c>
      <c r="D2478" s="58" t="s">
        <v>322</v>
      </c>
      <c r="E2478" s="58" t="s">
        <v>10</v>
      </c>
      <c r="F2478" s="58">
        <v>24818</v>
      </c>
      <c r="G2478" s="70">
        <v>2400</v>
      </c>
      <c r="H2478" s="70">
        <v>21</v>
      </c>
      <c r="I2478" s="58">
        <f t="shared" si="130"/>
        <v>132</v>
      </c>
      <c r="J2478" s="58"/>
      <c r="K2478" s="58"/>
      <c r="L2478" s="64" t="str">
        <f t="shared" si="131"/>
        <v>II</v>
      </c>
    </row>
    <row r="2479" spans="1:12" s="62" customFormat="1" ht="24.75" customHeight="1" x14ac:dyDescent="0.25">
      <c r="A2479" s="69">
        <f t="shared" si="129"/>
        <v>300</v>
      </c>
      <c r="C2479" s="70">
        <v>300</v>
      </c>
      <c r="D2479" s="58" t="s">
        <v>322</v>
      </c>
      <c r="E2479" s="58" t="s">
        <v>10</v>
      </c>
      <c r="F2479" s="58">
        <v>24821</v>
      </c>
      <c r="G2479" s="70">
        <v>2401</v>
      </c>
      <c r="H2479" s="70">
        <v>16</v>
      </c>
      <c r="I2479" s="58">
        <f t="shared" si="130"/>
        <v>132</v>
      </c>
      <c r="J2479" s="58"/>
      <c r="K2479" s="58"/>
      <c r="L2479" s="64" t="str">
        <f t="shared" si="131"/>
        <v>II</v>
      </c>
    </row>
    <row r="2480" spans="1:12" s="62" customFormat="1" ht="24.75" customHeight="1" x14ac:dyDescent="0.25">
      <c r="A2480" s="69">
        <f t="shared" si="129"/>
        <v>300</v>
      </c>
      <c r="C2480" s="70">
        <v>300</v>
      </c>
      <c r="D2480" s="58" t="s">
        <v>322</v>
      </c>
      <c r="E2480" s="58" t="s">
        <v>10</v>
      </c>
      <c r="F2480" s="58">
        <v>24815</v>
      </c>
      <c r="G2480" s="70">
        <v>2465</v>
      </c>
      <c r="H2480" s="70">
        <v>11</v>
      </c>
      <c r="I2480" s="58">
        <f t="shared" si="130"/>
        <v>132</v>
      </c>
      <c r="J2480" s="58"/>
      <c r="K2480" s="58"/>
      <c r="L2480" s="64" t="str">
        <f t="shared" si="131"/>
        <v>II</v>
      </c>
    </row>
    <row r="2481" spans="1:12" s="62" customFormat="1" ht="24.75" customHeight="1" x14ac:dyDescent="0.25">
      <c r="A2481" s="69">
        <f t="shared" si="129"/>
        <v>300</v>
      </c>
      <c r="C2481" s="70">
        <v>300</v>
      </c>
      <c r="D2481" s="58" t="s">
        <v>322</v>
      </c>
      <c r="E2481" s="58" t="s">
        <v>10</v>
      </c>
      <c r="F2481" s="58">
        <v>24815</v>
      </c>
      <c r="G2481" s="70">
        <v>2467</v>
      </c>
      <c r="H2481" s="70">
        <v>24</v>
      </c>
      <c r="I2481" s="58">
        <f t="shared" si="130"/>
        <v>132</v>
      </c>
      <c r="J2481" s="58"/>
      <c r="K2481" s="58"/>
      <c r="L2481" s="64" t="str">
        <f t="shared" si="131"/>
        <v>II</v>
      </c>
    </row>
    <row r="2482" spans="1:12" s="62" customFormat="1" ht="24.75" customHeight="1" x14ac:dyDescent="0.25">
      <c r="A2482" s="69">
        <f t="shared" si="129"/>
        <v>300</v>
      </c>
      <c r="C2482" s="70">
        <v>300</v>
      </c>
      <c r="D2482" s="58" t="s">
        <v>322</v>
      </c>
      <c r="E2482" s="58" t="s">
        <v>10</v>
      </c>
      <c r="F2482" s="58">
        <v>24817</v>
      </c>
      <c r="G2482" s="70">
        <v>2468</v>
      </c>
      <c r="H2482" s="70">
        <v>22</v>
      </c>
      <c r="I2482" s="58">
        <f t="shared" si="130"/>
        <v>132</v>
      </c>
      <c r="J2482" s="58"/>
      <c r="K2482" s="58"/>
      <c r="L2482" s="64" t="str">
        <f t="shared" si="131"/>
        <v>II</v>
      </c>
    </row>
    <row r="2483" spans="1:12" s="62" customFormat="1" ht="24.75" customHeight="1" x14ac:dyDescent="0.25">
      <c r="A2483" s="69">
        <f t="shared" si="129"/>
        <v>300</v>
      </c>
      <c r="C2483" s="70">
        <v>300</v>
      </c>
      <c r="D2483" s="58" t="s">
        <v>322</v>
      </c>
      <c r="E2483" s="58" t="s">
        <v>10</v>
      </c>
      <c r="F2483" s="58">
        <v>24815</v>
      </c>
      <c r="G2483" s="70">
        <v>2469</v>
      </c>
      <c r="H2483" s="70">
        <v>4</v>
      </c>
      <c r="I2483" s="58">
        <f t="shared" si="130"/>
        <v>132</v>
      </c>
      <c r="J2483" s="58"/>
      <c r="K2483" s="58"/>
      <c r="L2483" s="64" t="str">
        <f t="shared" si="131"/>
        <v>II</v>
      </c>
    </row>
    <row r="2484" spans="1:12" s="62" customFormat="1" ht="24.75" customHeight="1" x14ac:dyDescent="0.25">
      <c r="A2484" s="69">
        <f t="shared" si="129"/>
        <v>300</v>
      </c>
      <c r="C2484" s="70">
        <v>300</v>
      </c>
      <c r="D2484" s="58" t="s">
        <v>322</v>
      </c>
      <c r="E2484" s="58" t="s">
        <v>10</v>
      </c>
      <c r="F2484" s="58">
        <v>24818</v>
      </c>
      <c r="G2484" s="70">
        <v>2470</v>
      </c>
      <c r="H2484" s="70">
        <v>4</v>
      </c>
      <c r="I2484" s="58">
        <f t="shared" si="130"/>
        <v>132</v>
      </c>
      <c r="J2484" s="58"/>
      <c r="K2484" s="58"/>
      <c r="L2484" s="64" t="str">
        <f t="shared" si="131"/>
        <v>II</v>
      </c>
    </row>
    <row r="2485" spans="1:12" s="62" customFormat="1" ht="24.75" customHeight="1" x14ac:dyDescent="0.25">
      <c r="A2485" s="69">
        <f t="shared" si="129"/>
        <v>300</v>
      </c>
      <c r="C2485" s="70">
        <v>300</v>
      </c>
      <c r="D2485" s="58" t="s">
        <v>322</v>
      </c>
      <c r="E2485" s="58" t="s">
        <v>10</v>
      </c>
      <c r="F2485" s="58">
        <v>24817</v>
      </c>
      <c r="G2485" s="70">
        <v>2471</v>
      </c>
      <c r="H2485" s="70">
        <v>13</v>
      </c>
      <c r="I2485" s="58">
        <f t="shared" si="130"/>
        <v>132</v>
      </c>
      <c r="J2485" s="58"/>
      <c r="K2485" s="58"/>
      <c r="L2485" s="64" t="str">
        <f t="shared" si="131"/>
        <v>II</v>
      </c>
    </row>
    <row r="2486" spans="1:12" s="62" customFormat="1" ht="24.75" customHeight="1" x14ac:dyDescent="0.25">
      <c r="A2486" s="69">
        <f t="shared" si="129"/>
        <v>300</v>
      </c>
      <c r="C2486" s="70">
        <v>300</v>
      </c>
      <c r="D2486" s="58" t="s">
        <v>322</v>
      </c>
      <c r="E2486" s="58" t="s">
        <v>10</v>
      </c>
      <c r="F2486" s="58">
        <v>24818</v>
      </c>
      <c r="G2486" s="70">
        <v>2472</v>
      </c>
      <c r="H2486" s="70">
        <v>11</v>
      </c>
      <c r="I2486" s="58">
        <f t="shared" si="130"/>
        <v>132</v>
      </c>
      <c r="J2486" s="58"/>
      <c r="K2486" s="58"/>
      <c r="L2486" s="64" t="str">
        <f t="shared" si="131"/>
        <v>II</v>
      </c>
    </row>
    <row r="2487" spans="1:12" s="62" customFormat="1" ht="24.75" customHeight="1" x14ac:dyDescent="0.25">
      <c r="A2487" s="69">
        <f t="shared" si="129"/>
        <v>309</v>
      </c>
      <c r="C2487" s="70">
        <v>309</v>
      </c>
      <c r="D2487" s="58" t="s">
        <v>322</v>
      </c>
      <c r="E2487" s="58" t="s">
        <v>10</v>
      </c>
      <c r="F2487" s="58">
        <v>24480</v>
      </c>
      <c r="G2487" s="70">
        <v>2435</v>
      </c>
      <c r="H2487" s="70">
        <v>7</v>
      </c>
      <c r="I2487" s="58">
        <f t="shared" si="130"/>
        <v>20</v>
      </c>
      <c r="J2487" s="58"/>
      <c r="K2487" s="58"/>
      <c r="L2487" s="64" t="str">
        <f t="shared" si="131"/>
        <v>II</v>
      </c>
    </row>
    <row r="2488" spans="1:12" s="62" customFormat="1" ht="24.75" customHeight="1" x14ac:dyDescent="0.25">
      <c r="A2488" s="69">
        <f t="shared" si="129"/>
        <v>309</v>
      </c>
      <c r="C2488" s="70">
        <v>309</v>
      </c>
      <c r="D2488" s="58" t="s">
        <v>322</v>
      </c>
      <c r="E2488" s="58" t="s">
        <v>10</v>
      </c>
      <c r="F2488" s="58">
        <v>24480</v>
      </c>
      <c r="G2488" s="70">
        <v>3076</v>
      </c>
      <c r="H2488" s="70">
        <v>9</v>
      </c>
      <c r="I2488" s="58">
        <f t="shared" si="130"/>
        <v>20</v>
      </c>
      <c r="J2488" s="58"/>
      <c r="K2488" s="58"/>
      <c r="L2488" s="64" t="str">
        <f t="shared" si="131"/>
        <v>II</v>
      </c>
    </row>
    <row r="2489" spans="1:12" s="62" customFormat="1" ht="24.75" customHeight="1" x14ac:dyDescent="0.25">
      <c r="A2489" s="69">
        <f t="shared" si="129"/>
        <v>309</v>
      </c>
      <c r="C2489" s="70">
        <v>309</v>
      </c>
      <c r="D2489" s="58" t="s">
        <v>322</v>
      </c>
      <c r="E2489" s="58" t="s">
        <v>10</v>
      </c>
      <c r="F2489" s="58">
        <v>24482</v>
      </c>
      <c r="G2489" s="70">
        <v>3077</v>
      </c>
      <c r="H2489" s="70">
        <v>4</v>
      </c>
      <c r="I2489" s="58">
        <f t="shared" si="130"/>
        <v>20</v>
      </c>
      <c r="J2489" s="58"/>
      <c r="K2489" s="58"/>
      <c r="L2489" s="64" t="str">
        <f t="shared" si="131"/>
        <v>II</v>
      </c>
    </row>
    <row r="2490" spans="1:12" s="62" customFormat="1" ht="24.75" customHeight="1" x14ac:dyDescent="0.25">
      <c r="A2490" s="69">
        <f t="shared" si="129"/>
        <v>310</v>
      </c>
      <c r="C2490" s="70">
        <v>310</v>
      </c>
      <c r="D2490" s="58" t="s">
        <v>322</v>
      </c>
      <c r="E2490" s="58" t="s">
        <v>10</v>
      </c>
      <c r="F2490" s="58">
        <v>24310</v>
      </c>
      <c r="G2490" s="70">
        <v>2426</v>
      </c>
      <c r="H2490" s="70">
        <v>3</v>
      </c>
      <c r="I2490" s="58">
        <f t="shared" si="130"/>
        <v>50</v>
      </c>
      <c r="J2490" s="58"/>
      <c r="K2490" s="58"/>
      <c r="L2490" s="64" t="str">
        <f t="shared" si="131"/>
        <v>II</v>
      </c>
    </row>
    <row r="2491" spans="1:12" s="62" customFormat="1" ht="24.75" customHeight="1" x14ac:dyDescent="0.25">
      <c r="A2491" s="69">
        <f t="shared" si="129"/>
        <v>310</v>
      </c>
      <c r="C2491" s="70">
        <v>310</v>
      </c>
      <c r="D2491" s="58" t="s">
        <v>322</v>
      </c>
      <c r="E2491" s="58" t="s">
        <v>10</v>
      </c>
      <c r="F2491" s="58">
        <v>24292</v>
      </c>
      <c r="G2491" s="70">
        <v>2427</v>
      </c>
      <c r="H2491" s="70">
        <v>13</v>
      </c>
      <c r="I2491" s="58">
        <f t="shared" si="130"/>
        <v>50</v>
      </c>
      <c r="J2491" s="58"/>
      <c r="K2491" s="58"/>
      <c r="L2491" s="64" t="str">
        <f t="shared" si="131"/>
        <v>II</v>
      </c>
    </row>
    <row r="2492" spans="1:12" s="62" customFormat="1" ht="24.75" customHeight="1" x14ac:dyDescent="0.25">
      <c r="A2492" s="69">
        <f t="shared" si="129"/>
        <v>310</v>
      </c>
      <c r="C2492" s="70">
        <v>310</v>
      </c>
      <c r="D2492" s="58" t="s">
        <v>322</v>
      </c>
      <c r="E2492" s="58" t="s">
        <v>10</v>
      </c>
      <c r="F2492" s="58">
        <v>24292</v>
      </c>
      <c r="G2492" s="70">
        <v>2445</v>
      </c>
      <c r="H2492" s="70">
        <v>4</v>
      </c>
      <c r="I2492" s="58">
        <f t="shared" si="130"/>
        <v>50</v>
      </c>
      <c r="J2492" s="58"/>
      <c r="K2492" s="58"/>
      <c r="L2492" s="64" t="str">
        <f t="shared" si="131"/>
        <v>II</v>
      </c>
    </row>
    <row r="2493" spans="1:12" s="62" customFormat="1" ht="24.75" customHeight="1" x14ac:dyDescent="0.25">
      <c r="A2493" s="69">
        <f t="shared" si="129"/>
        <v>310</v>
      </c>
      <c r="C2493" s="70">
        <v>310</v>
      </c>
      <c r="D2493" s="58" t="s">
        <v>322</v>
      </c>
      <c r="E2493" s="58" t="s">
        <v>10</v>
      </c>
      <c r="F2493" s="58">
        <v>24292</v>
      </c>
      <c r="G2493" s="70">
        <v>2447</v>
      </c>
      <c r="H2493" s="70">
        <v>24</v>
      </c>
      <c r="I2493" s="58">
        <f t="shared" si="130"/>
        <v>50</v>
      </c>
      <c r="J2493" s="58"/>
      <c r="K2493" s="58"/>
      <c r="L2493" s="64" t="str">
        <f t="shared" si="131"/>
        <v>II</v>
      </c>
    </row>
    <row r="2494" spans="1:12" s="62" customFormat="1" ht="24.75" customHeight="1" x14ac:dyDescent="0.25">
      <c r="A2494" s="69">
        <f t="shared" si="129"/>
        <v>347</v>
      </c>
      <c r="C2494" s="70">
        <v>347</v>
      </c>
      <c r="D2494" s="58" t="s">
        <v>322</v>
      </c>
      <c r="E2494" s="58" t="s">
        <v>10</v>
      </c>
      <c r="F2494" s="58">
        <v>24797</v>
      </c>
      <c r="G2494" s="70">
        <v>2462</v>
      </c>
      <c r="H2494" s="70">
        <v>7</v>
      </c>
      <c r="I2494" s="58">
        <f t="shared" si="130"/>
        <v>22</v>
      </c>
      <c r="J2494" s="58"/>
      <c r="K2494" s="58"/>
      <c r="L2494" s="64" t="str">
        <f t="shared" si="131"/>
        <v>II</v>
      </c>
    </row>
    <row r="2495" spans="1:12" s="62" customFormat="1" ht="24.75" customHeight="1" x14ac:dyDescent="0.25">
      <c r="A2495" s="69">
        <f t="shared" si="129"/>
        <v>347</v>
      </c>
      <c r="C2495" s="70">
        <v>347</v>
      </c>
      <c r="D2495" s="58" t="s">
        <v>322</v>
      </c>
      <c r="E2495" s="58" t="s">
        <v>10</v>
      </c>
      <c r="F2495" s="58">
        <v>24797</v>
      </c>
      <c r="G2495" s="70">
        <v>2466</v>
      </c>
      <c r="H2495" s="70">
        <v>15</v>
      </c>
      <c r="I2495" s="58">
        <f t="shared" si="130"/>
        <v>22</v>
      </c>
      <c r="J2495" s="58"/>
      <c r="K2495" s="58"/>
      <c r="L2495" s="64" t="str">
        <f t="shared" si="131"/>
        <v>II</v>
      </c>
    </row>
    <row r="2496" spans="1:12" s="62" customFormat="1" ht="24.75" customHeight="1" x14ac:dyDescent="0.25">
      <c r="A2496" s="69">
        <f t="shared" si="129"/>
        <v>349</v>
      </c>
      <c r="C2496" s="70">
        <v>349</v>
      </c>
      <c r="D2496" s="58" t="s">
        <v>322</v>
      </c>
      <c r="E2496" s="58" t="s">
        <v>10</v>
      </c>
      <c r="F2496" s="58">
        <v>25369</v>
      </c>
      <c r="G2496" s="70">
        <v>2362</v>
      </c>
      <c r="H2496" s="70">
        <v>3</v>
      </c>
      <c r="I2496" s="58">
        <f t="shared" si="130"/>
        <v>213</v>
      </c>
      <c r="J2496" s="58"/>
      <c r="K2496" s="58"/>
      <c r="L2496" s="64" t="str">
        <f t="shared" si="131"/>
        <v>II</v>
      </c>
    </row>
    <row r="2497" spans="1:12" s="62" customFormat="1" ht="24.75" customHeight="1" x14ac:dyDescent="0.25">
      <c r="A2497" s="69">
        <f t="shared" si="129"/>
        <v>349</v>
      </c>
      <c r="C2497" s="70">
        <v>349</v>
      </c>
      <c r="D2497" s="58" t="s">
        <v>322</v>
      </c>
      <c r="E2497" s="58" t="s">
        <v>10</v>
      </c>
      <c r="F2497" s="58">
        <v>25369</v>
      </c>
      <c r="G2497" s="70">
        <v>2363</v>
      </c>
      <c r="H2497" s="70">
        <v>11</v>
      </c>
      <c r="I2497" s="58">
        <f t="shared" si="130"/>
        <v>213</v>
      </c>
      <c r="J2497" s="58"/>
      <c r="K2497" s="58"/>
      <c r="L2497" s="64" t="str">
        <f t="shared" si="131"/>
        <v>II</v>
      </c>
    </row>
    <row r="2498" spans="1:12" s="62" customFormat="1" ht="24.75" customHeight="1" x14ac:dyDescent="0.25">
      <c r="A2498" s="69">
        <f t="shared" si="129"/>
        <v>349</v>
      </c>
      <c r="C2498" s="70">
        <v>349</v>
      </c>
      <c r="D2498" s="58" t="s">
        <v>322</v>
      </c>
      <c r="E2498" s="58" t="s">
        <v>10</v>
      </c>
      <c r="F2498" s="58">
        <v>25369</v>
      </c>
      <c r="G2498" s="70">
        <v>2364</v>
      </c>
      <c r="H2498" s="70">
        <v>24</v>
      </c>
      <c r="I2498" s="58">
        <f t="shared" si="130"/>
        <v>213</v>
      </c>
      <c r="J2498" s="58"/>
      <c r="K2498" s="58"/>
      <c r="L2498" s="64" t="str">
        <f t="shared" si="131"/>
        <v>II</v>
      </c>
    </row>
    <row r="2499" spans="1:12" s="62" customFormat="1" ht="24.75" customHeight="1" x14ac:dyDescent="0.25">
      <c r="A2499" s="69">
        <f t="shared" si="129"/>
        <v>349</v>
      </c>
      <c r="C2499" s="70">
        <v>349</v>
      </c>
      <c r="D2499" s="58" t="s">
        <v>322</v>
      </c>
      <c r="E2499" s="58" t="s">
        <v>10</v>
      </c>
      <c r="F2499" s="58">
        <v>25370</v>
      </c>
      <c r="G2499" s="70">
        <v>2365</v>
      </c>
      <c r="H2499" s="70">
        <v>3</v>
      </c>
      <c r="I2499" s="58">
        <f t="shared" si="130"/>
        <v>213</v>
      </c>
      <c r="J2499" s="58"/>
      <c r="K2499" s="58"/>
      <c r="L2499" s="64" t="str">
        <f t="shared" si="131"/>
        <v>II</v>
      </c>
    </row>
    <row r="2500" spans="1:12" s="62" customFormat="1" ht="24.75" customHeight="1" x14ac:dyDescent="0.25">
      <c r="A2500" s="69">
        <f t="shared" si="129"/>
        <v>349</v>
      </c>
      <c r="C2500" s="70">
        <v>349</v>
      </c>
      <c r="D2500" s="58" t="s">
        <v>322</v>
      </c>
      <c r="E2500" s="58" t="s">
        <v>10</v>
      </c>
      <c r="F2500" s="58">
        <v>25369</v>
      </c>
      <c r="G2500" s="70">
        <v>2366</v>
      </c>
      <c r="H2500" s="70">
        <v>9</v>
      </c>
      <c r="I2500" s="58">
        <f t="shared" si="130"/>
        <v>213</v>
      </c>
      <c r="J2500" s="58"/>
      <c r="K2500" s="58"/>
      <c r="L2500" s="64" t="str">
        <f t="shared" si="131"/>
        <v>II</v>
      </c>
    </row>
    <row r="2501" spans="1:12" s="62" customFormat="1" ht="24.75" customHeight="1" x14ac:dyDescent="0.25">
      <c r="A2501" s="69">
        <f t="shared" ref="A2501:A2564" si="132">+C2501</f>
        <v>349</v>
      </c>
      <c r="C2501" s="70">
        <v>349</v>
      </c>
      <c r="D2501" s="58" t="s">
        <v>322</v>
      </c>
      <c r="E2501" s="58" t="s">
        <v>10</v>
      </c>
      <c r="F2501" s="58">
        <v>25370</v>
      </c>
      <c r="G2501" s="70">
        <v>2367</v>
      </c>
      <c r="H2501" s="70">
        <v>16</v>
      </c>
      <c r="I2501" s="58">
        <f t="shared" ref="I2501:I2564" si="133">SUMIF($C$4:$C$3331,A2501,$H$4:$H$3331)</f>
        <v>213</v>
      </c>
      <c r="J2501" s="58"/>
      <c r="K2501" s="58"/>
      <c r="L2501" s="64" t="str">
        <f t="shared" ref="L2501:L2564" si="134">IFERROR(VLOOKUP(D2501,$N$4:$P$31,3,0),"-")</f>
        <v>II</v>
      </c>
    </row>
    <row r="2502" spans="1:12" s="62" customFormat="1" ht="24.75" customHeight="1" x14ac:dyDescent="0.25">
      <c r="A2502" s="69">
        <f t="shared" si="132"/>
        <v>349</v>
      </c>
      <c r="C2502" s="70">
        <v>349</v>
      </c>
      <c r="D2502" s="58" t="s">
        <v>322</v>
      </c>
      <c r="E2502" s="58" t="s">
        <v>10</v>
      </c>
      <c r="F2502" s="58">
        <v>25370</v>
      </c>
      <c r="G2502" s="70">
        <v>2368</v>
      </c>
      <c r="H2502" s="70">
        <v>24</v>
      </c>
      <c r="I2502" s="58">
        <f t="shared" si="133"/>
        <v>213</v>
      </c>
      <c r="J2502" s="58"/>
      <c r="K2502" s="58"/>
      <c r="L2502" s="64" t="str">
        <f t="shared" si="134"/>
        <v>II</v>
      </c>
    </row>
    <row r="2503" spans="1:12" s="62" customFormat="1" ht="24.75" customHeight="1" x14ac:dyDescent="0.25">
      <c r="A2503" s="69">
        <f t="shared" si="132"/>
        <v>349</v>
      </c>
      <c r="C2503" s="70">
        <v>349</v>
      </c>
      <c r="D2503" s="58" t="s">
        <v>322</v>
      </c>
      <c r="E2503" s="58" t="s">
        <v>10</v>
      </c>
      <c r="F2503" s="58">
        <v>25370</v>
      </c>
      <c r="G2503" s="70">
        <v>2370</v>
      </c>
      <c r="H2503" s="70">
        <v>13</v>
      </c>
      <c r="I2503" s="58">
        <f t="shared" si="133"/>
        <v>213</v>
      </c>
      <c r="J2503" s="58"/>
      <c r="K2503" s="58"/>
      <c r="L2503" s="64" t="str">
        <f t="shared" si="134"/>
        <v>II</v>
      </c>
    </row>
    <row r="2504" spans="1:12" s="62" customFormat="1" ht="24.75" customHeight="1" x14ac:dyDescent="0.25">
      <c r="A2504" s="69">
        <f t="shared" si="132"/>
        <v>349</v>
      </c>
      <c r="C2504" s="70">
        <v>349</v>
      </c>
      <c r="D2504" s="58" t="s">
        <v>322</v>
      </c>
      <c r="E2504" s="58" t="s">
        <v>10</v>
      </c>
      <c r="F2504" s="58">
        <v>25403</v>
      </c>
      <c r="G2504" s="70">
        <v>2372</v>
      </c>
      <c r="H2504" s="70">
        <v>4</v>
      </c>
      <c r="I2504" s="58">
        <f t="shared" si="133"/>
        <v>213</v>
      </c>
      <c r="J2504" s="58"/>
      <c r="K2504" s="58"/>
      <c r="L2504" s="64" t="str">
        <f t="shared" si="134"/>
        <v>II</v>
      </c>
    </row>
    <row r="2505" spans="1:12" s="62" customFormat="1" ht="24.75" customHeight="1" x14ac:dyDescent="0.25">
      <c r="A2505" s="69">
        <f t="shared" si="132"/>
        <v>349</v>
      </c>
      <c r="C2505" s="70">
        <v>349</v>
      </c>
      <c r="D2505" s="58" t="s">
        <v>322</v>
      </c>
      <c r="E2505" s="58" t="s">
        <v>10</v>
      </c>
      <c r="F2505" s="58">
        <v>25403</v>
      </c>
      <c r="G2505" s="70">
        <v>2374</v>
      </c>
      <c r="H2505" s="70">
        <v>24</v>
      </c>
      <c r="I2505" s="58">
        <f t="shared" si="133"/>
        <v>213</v>
      </c>
      <c r="J2505" s="58"/>
      <c r="K2505" s="58"/>
      <c r="L2505" s="64" t="str">
        <f t="shared" si="134"/>
        <v>II</v>
      </c>
    </row>
    <row r="2506" spans="1:12" s="62" customFormat="1" ht="24.75" customHeight="1" x14ac:dyDescent="0.25">
      <c r="A2506" s="69">
        <f t="shared" si="132"/>
        <v>349</v>
      </c>
      <c r="C2506" s="70">
        <v>349</v>
      </c>
      <c r="D2506" s="58" t="s">
        <v>322</v>
      </c>
      <c r="E2506" s="58" t="s">
        <v>10</v>
      </c>
      <c r="F2506" s="58">
        <v>25403</v>
      </c>
      <c r="G2506" s="70">
        <v>2375</v>
      </c>
      <c r="H2506" s="70">
        <v>24</v>
      </c>
      <c r="I2506" s="58">
        <f t="shared" si="133"/>
        <v>213</v>
      </c>
      <c r="J2506" s="58"/>
      <c r="K2506" s="58"/>
      <c r="L2506" s="64" t="str">
        <f t="shared" si="134"/>
        <v>II</v>
      </c>
    </row>
    <row r="2507" spans="1:12" s="62" customFormat="1" ht="24.75" customHeight="1" x14ac:dyDescent="0.25">
      <c r="A2507" s="69">
        <f t="shared" si="132"/>
        <v>349</v>
      </c>
      <c r="C2507" s="70">
        <v>349</v>
      </c>
      <c r="D2507" s="58" t="s">
        <v>322</v>
      </c>
      <c r="E2507" s="58" t="s">
        <v>10</v>
      </c>
      <c r="F2507" s="58">
        <v>25403</v>
      </c>
      <c r="G2507" s="70">
        <v>2404</v>
      </c>
      <c r="H2507" s="70">
        <v>6</v>
      </c>
      <c r="I2507" s="58">
        <f t="shared" si="133"/>
        <v>213</v>
      </c>
      <c r="J2507" s="58"/>
      <c r="K2507" s="58"/>
      <c r="L2507" s="64" t="str">
        <f t="shared" si="134"/>
        <v>II</v>
      </c>
    </row>
    <row r="2508" spans="1:12" s="62" customFormat="1" ht="24.75" customHeight="1" x14ac:dyDescent="0.25">
      <c r="A2508" s="69">
        <f t="shared" si="132"/>
        <v>349</v>
      </c>
      <c r="C2508" s="70">
        <v>349</v>
      </c>
      <c r="D2508" s="58" t="s">
        <v>322</v>
      </c>
      <c r="E2508" s="58" t="s">
        <v>10</v>
      </c>
      <c r="F2508" s="58">
        <v>24169</v>
      </c>
      <c r="G2508" s="70">
        <v>2422</v>
      </c>
      <c r="H2508" s="70">
        <v>9</v>
      </c>
      <c r="I2508" s="58">
        <f t="shared" si="133"/>
        <v>213</v>
      </c>
      <c r="J2508" s="58"/>
      <c r="K2508" s="58"/>
      <c r="L2508" s="64" t="str">
        <f t="shared" si="134"/>
        <v>II</v>
      </c>
    </row>
    <row r="2509" spans="1:12" s="62" customFormat="1" ht="24.75" customHeight="1" x14ac:dyDescent="0.25">
      <c r="A2509" s="69">
        <f t="shared" si="132"/>
        <v>349</v>
      </c>
      <c r="C2509" s="70">
        <v>349</v>
      </c>
      <c r="D2509" s="58" t="s">
        <v>322</v>
      </c>
      <c r="E2509" s="58" t="s">
        <v>10</v>
      </c>
      <c r="F2509" s="58">
        <v>24169</v>
      </c>
      <c r="G2509" s="70">
        <v>2425</v>
      </c>
      <c r="H2509" s="70">
        <v>24</v>
      </c>
      <c r="I2509" s="58">
        <f t="shared" si="133"/>
        <v>213</v>
      </c>
      <c r="J2509" s="58"/>
      <c r="K2509" s="58"/>
      <c r="L2509" s="64" t="str">
        <f t="shared" si="134"/>
        <v>II</v>
      </c>
    </row>
    <row r="2510" spans="1:12" s="62" customFormat="1" ht="24.75" customHeight="1" x14ac:dyDescent="0.25">
      <c r="A2510" s="69">
        <f t="shared" si="132"/>
        <v>349</v>
      </c>
      <c r="C2510" s="70">
        <v>349</v>
      </c>
      <c r="D2510" s="58" t="s">
        <v>322</v>
      </c>
      <c r="E2510" s="58" t="s">
        <v>10</v>
      </c>
      <c r="F2510" s="58">
        <v>24169</v>
      </c>
      <c r="G2510" s="70">
        <v>2532</v>
      </c>
      <c r="H2510" s="70">
        <v>19</v>
      </c>
      <c r="I2510" s="58">
        <f t="shared" si="133"/>
        <v>213</v>
      </c>
      <c r="J2510" s="58"/>
      <c r="K2510" s="58"/>
      <c r="L2510" s="64" t="str">
        <f t="shared" si="134"/>
        <v>II</v>
      </c>
    </row>
    <row r="2511" spans="1:12" s="62" customFormat="1" ht="24.75" customHeight="1" x14ac:dyDescent="0.25">
      <c r="A2511" s="69">
        <f t="shared" si="132"/>
        <v>351</v>
      </c>
      <c r="C2511" s="70">
        <v>351</v>
      </c>
      <c r="D2511" s="58" t="s">
        <v>322</v>
      </c>
      <c r="E2511" s="58" t="s">
        <v>10</v>
      </c>
      <c r="F2511" s="58">
        <v>25381</v>
      </c>
      <c r="G2511" s="70">
        <v>2369</v>
      </c>
      <c r="H2511" s="70">
        <v>13</v>
      </c>
      <c r="I2511" s="58">
        <f t="shared" si="133"/>
        <v>79</v>
      </c>
      <c r="J2511" s="58"/>
      <c r="K2511" s="58"/>
      <c r="L2511" s="64" t="str">
        <f t="shared" si="134"/>
        <v>II</v>
      </c>
    </row>
    <row r="2512" spans="1:12" s="62" customFormat="1" ht="24.75" customHeight="1" x14ac:dyDescent="0.25">
      <c r="A2512" s="69">
        <f t="shared" si="132"/>
        <v>351</v>
      </c>
      <c r="C2512" s="70">
        <v>351</v>
      </c>
      <c r="D2512" s="58" t="s">
        <v>322</v>
      </c>
      <c r="E2512" s="58" t="s">
        <v>10</v>
      </c>
      <c r="F2512" s="58">
        <v>25381</v>
      </c>
      <c r="G2512" s="70">
        <v>2371</v>
      </c>
      <c r="H2512" s="70">
        <v>21</v>
      </c>
      <c r="I2512" s="58">
        <f t="shared" si="133"/>
        <v>79</v>
      </c>
      <c r="J2512" s="58"/>
      <c r="K2512" s="58"/>
      <c r="L2512" s="64" t="str">
        <f t="shared" si="134"/>
        <v>II</v>
      </c>
    </row>
    <row r="2513" spans="1:12" s="62" customFormat="1" ht="24.75" customHeight="1" x14ac:dyDescent="0.25">
      <c r="A2513" s="69">
        <f t="shared" si="132"/>
        <v>351</v>
      </c>
      <c r="C2513" s="70">
        <v>351</v>
      </c>
      <c r="D2513" s="58" t="s">
        <v>322</v>
      </c>
      <c r="E2513" s="58" t="s">
        <v>10</v>
      </c>
      <c r="F2513" s="58">
        <v>24691</v>
      </c>
      <c r="G2513" s="70">
        <v>2457</v>
      </c>
      <c r="H2513" s="70">
        <v>11</v>
      </c>
      <c r="I2513" s="58">
        <f t="shared" si="133"/>
        <v>79</v>
      </c>
      <c r="J2513" s="58"/>
      <c r="K2513" s="58"/>
      <c r="L2513" s="64" t="str">
        <f t="shared" si="134"/>
        <v>II</v>
      </c>
    </row>
    <row r="2514" spans="1:12" s="62" customFormat="1" ht="24.75" customHeight="1" x14ac:dyDescent="0.25">
      <c r="A2514" s="69">
        <f t="shared" si="132"/>
        <v>351</v>
      </c>
      <c r="C2514" s="70">
        <v>351</v>
      </c>
      <c r="D2514" s="58" t="s">
        <v>322</v>
      </c>
      <c r="E2514" s="58" t="s">
        <v>10</v>
      </c>
      <c r="F2514" s="58">
        <v>24691</v>
      </c>
      <c r="G2514" s="70">
        <v>2458</v>
      </c>
      <c r="H2514" s="70">
        <v>24</v>
      </c>
      <c r="I2514" s="58">
        <f t="shared" si="133"/>
        <v>79</v>
      </c>
      <c r="J2514" s="58"/>
      <c r="K2514" s="58"/>
      <c r="L2514" s="64" t="str">
        <f t="shared" si="134"/>
        <v>II</v>
      </c>
    </row>
    <row r="2515" spans="1:12" s="62" customFormat="1" ht="24.75" customHeight="1" x14ac:dyDescent="0.25">
      <c r="A2515" s="69">
        <f t="shared" si="132"/>
        <v>351</v>
      </c>
      <c r="C2515" s="70">
        <v>351</v>
      </c>
      <c r="D2515" s="58" t="s">
        <v>322</v>
      </c>
      <c r="E2515" s="58" t="s">
        <v>10</v>
      </c>
      <c r="F2515" s="58">
        <v>24691</v>
      </c>
      <c r="G2515" s="70">
        <v>2459</v>
      </c>
      <c r="H2515" s="70">
        <v>10</v>
      </c>
      <c r="I2515" s="58">
        <f t="shared" si="133"/>
        <v>79</v>
      </c>
      <c r="J2515" s="58"/>
      <c r="K2515" s="58"/>
      <c r="L2515" s="64" t="str">
        <f t="shared" si="134"/>
        <v>II</v>
      </c>
    </row>
    <row r="2516" spans="1:12" s="62" customFormat="1" ht="24.75" customHeight="1" x14ac:dyDescent="0.25">
      <c r="A2516" s="69" t="str">
        <f t="shared" si="132"/>
        <v>PENDING      23 JULY 2022</v>
      </c>
      <c r="C2516" s="71" t="str">
        <f t="shared" ref="C2516:C2541" si="135">CONCATENATE("PENDING"," ", " ", " ", " "," ", " ", "", "",D2516)</f>
        <v>PENDING      23 JULY 2022</v>
      </c>
      <c r="D2516" s="58" t="s">
        <v>322</v>
      </c>
      <c r="E2516" s="58" t="s">
        <v>10</v>
      </c>
      <c r="F2516" s="58">
        <v>24938</v>
      </c>
      <c r="G2516" s="70">
        <v>2321</v>
      </c>
      <c r="H2516" s="70">
        <v>15</v>
      </c>
      <c r="I2516" s="58">
        <f t="shared" si="133"/>
        <v>883</v>
      </c>
      <c r="J2516" s="58"/>
      <c r="K2516" s="58"/>
      <c r="L2516" s="64" t="str">
        <f t="shared" si="134"/>
        <v>II</v>
      </c>
    </row>
    <row r="2517" spans="1:12" s="62" customFormat="1" ht="24.75" customHeight="1" x14ac:dyDescent="0.25">
      <c r="A2517" s="69" t="str">
        <f t="shared" si="132"/>
        <v>PENDING      23 JULY 2022</v>
      </c>
      <c r="C2517" s="71" t="str">
        <f t="shared" si="135"/>
        <v>PENDING      23 JULY 2022</v>
      </c>
      <c r="D2517" s="58" t="s">
        <v>322</v>
      </c>
      <c r="E2517" s="58" t="s">
        <v>10</v>
      </c>
      <c r="F2517" s="58">
        <v>25163</v>
      </c>
      <c r="G2517" s="70">
        <v>2337</v>
      </c>
      <c r="H2517" s="70">
        <v>4</v>
      </c>
      <c r="I2517" s="58">
        <f t="shared" si="133"/>
        <v>883</v>
      </c>
      <c r="J2517" s="58"/>
      <c r="K2517" s="58"/>
      <c r="L2517" s="64" t="str">
        <f t="shared" si="134"/>
        <v>II</v>
      </c>
    </row>
    <row r="2518" spans="1:12" s="62" customFormat="1" ht="24.75" customHeight="1" x14ac:dyDescent="0.25">
      <c r="A2518" s="69" t="str">
        <f t="shared" si="132"/>
        <v>PENDING      23 JULY 2022</v>
      </c>
      <c r="C2518" s="71" t="str">
        <f t="shared" si="135"/>
        <v>PENDING      23 JULY 2022</v>
      </c>
      <c r="D2518" s="58" t="s">
        <v>322</v>
      </c>
      <c r="E2518" s="58" t="s">
        <v>10</v>
      </c>
      <c r="F2518" s="58">
        <v>25332</v>
      </c>
      <c r="G2518" s="70">
        <v>2356</v>
      </c>
      <c r="H2518" s="70">
        <v>4</v>
      </c>
      <c r="I2518" s="58">
        <f t="shared" si="133"/>
        <v>883</v>
      </c>
      <c r="J2518" s="58"/>
      <c r="K2518" s="58"/>
      <c r="L2518" s="64" t="str">
        <f t="shared" si="134"/>
        <v>II</v>
      </c>
    </row>
    <row r="2519" spans="1:12" s="62" customFormat="1" ht="24.75" customHeight="1" x14ac:dyDescent="0.25">
      <c r="A2519" s="69" t="str">
        <f t="shared" si="132"/>
        <v>PENDING      23 JULY 2022</v>
      </c>
      <c r="C2519" s="71" t="str">
        <f t="shared" si="135"/>
        <v>PENDING      23 JULY 2022</v>
      </c>
      <c r="D2519" s="58" t="s">
        <v>322</v>
      </c>
      <c r="E2519" s="58" t="s">
        <v>10</v>
      </c>
      <c r="F2519" s="58">
        <v>25332</v>
      </c>
      <c r="G2519" s="70">
        <v>2357</v>
      </c>
      <c r="H2519" s="70">
        <v>3</v>
      </c>
      <c r="I2519" s="58">
        <f t="shared" si="133"/>
        <v>883</v>
      </c>
      <c r="J2519" s="58"/>
      <c r="K2519" s="58"/>
      <c r="L2519" s="64" t="str">
        <f t="shared" si="134"/>
        <v>II</v>
      </c>
    </row>
    <row r="2520" spans="1:12" s="62" customFormat="1" ht="24.75" customHeight="1" x14ac:dyDescent="0.25">
      <c r="A2520" s="69" t="str">
        <f t="shared" si="132"/>
        <v>PENDING      23 JULY 2022</v>
      </c>
      <c r="C2520" s="71" t="str">
        <f t="shared" si="135"/>
        <v>PENDING      23 JULY 2022</v>
      </c>
      <c r="D2520" s="58" t="s">
        <v>322</v>
      </c>
      <c r="E2520" s="58" t="s">
        <v>10</v>
      </c>
      <c r="F2520" s="58">
        <v>25330</v>
      </c>
      <c r="G2520" s="70">
        <v>2360</v>
      </c>
      <c r="H2520" s="70">
        <v>3</v>
      </c>
      <c r="I2520" s="58">
        <f t="shared" si="133"/>
        <v>883</v>
      </c>
      <c r="J2520" s="58"/>
      <c r="K2520" s="58"/>
      <c r="L2520" s="64" t="str">
        <f t="shared" si="134"/>
        <v>II</v>
      </c>
    </row>
    <row r="2521" spans="1:12" s="62" customFormat="1" ht="24.75" customHeight="1" x14ac:dyDescent="0.25">
      <c r="A2521" s="69" t="str">
        <f t="shared" si="132"/>
        <v>PENDING      23 JULY 2022</v>
      </c>
      <c r="C2521" s="71" t="str">
        <f t="shared" si="135"/>
        <v>PENDING      23 JULY 2022</v>
      </c>
      <c r="D2521" s="58" t="s">
        <v>322</v>
      </c>
      <c r="E2521" s="58" t="s">
        <v>10</v>
      </c>
      <c r="F2521" s="58">
        <v>25389</v>
      </c>
      <c r="G2521" s="70">
        <v>2373</v>
      </c>
      <c r="H2521" s="70">
        <v>3</v>
      </c>
      <c r="I2521" s="58">
        <f t="shared" si="133"/>
        <v>883</v>
      </c>
      <c r="J2521" s="58"/>
      <c r="K2521" s="58"/>
      <c r="L2521" s="64" t="str">
        <f t="shared" si="134"/>
        <v>II</v>
      </c>
    </row>
    <row r="2522" spans="1:12" s="62" customFormat="1" ht="24.75" customHeight="1" x14ac:dyDescent="0.25">
      <c r="A2522" s="69" t="str">
        <f t="shared" si="132"/>
        <v>PENDING      23 JULY 2022</v>
      </c>
      <c r="C2522" s="71" t="str">
        <f t="shared" si="135"/>
        <v>PENDING      23 JULY 2022</v>
      </c>
      <c r="D2522" s="58" t="s">
        <v>322</v>
      </c>
      <c r="E2522" s="58" t="s">
        <v>10</v>
      </c>
      <c r="F2522" s="58">
        <v>24887</v>
      </c>
      <c r="G2522" s="70">
        <v>2415</v>
      </c>
      <c r="H2522" s="70">
        <v>9</v>
      </c>
      <c r="I2522" s="58">
        <f t="shared" si="133"/>
        <v>883</v>
      </c>
      <c r="J2522" s="58"/>
      <c r="K2522" s="58"/>
      <c r="L2522" s="64" t="str">
        <f t="shared" si="134"/>
        <v>II</v>
      </c>
    </row>
    <row r="2523" spans="1:12" s="62" customFormat="1" ht="24.75" customHeight="1" x14ac:dyDescent="0.25">
      <c r="A2523" s="69" t="str">
        <f t="shared" si="132"/>
        <v>PENDING      23 JULY 2022</v>
      </c>
      <c r="C2523" s="71" t="str">
        <f t="shared" si="135"/>
        <v>PENDING      23 JULY 2022</v>
      </c>
      <c r="D2523" s="58" t="s">
        <v>322</v>
      </c>
      <c r="E2523" s="58" t="s">
        <v>10</v>
      </c>
      <c r="F2523" s="58">
        <v>24883</v>
      </c>
      <c r="G2523" s="70">
        <v>2416</v>
      </c>
      <c r="H2523" s="70">
        <v>5</v>
      </c>
      <c r="I2523" s="58">
        <f t="shared" si="133"/>
        <v>883</v>
      </c>
      <c r="J2523" s="58"/>
      <c r="K2523" s="58"/>
      <c r="L2523" s="64" t="str">
        <f t="shared" si="134"/>
        <v>II</v>
      </c>
    </row>
    <row r="2524" spans="1:12" s="62" customFormat="1" ht="24.75" customHeight="1" x14ac:dyDescent="0.25">
      <c r="A2524" s="69" t="str">
        <f t="shared" si="132"/>
        <v>PENDING      23 JULY 2022</v>
      </c>
      <c r="C2524" s="71" t="str">
        <f t="shared" si="135"/>
        <v>PENDING      23 JULY 2022</v>
      </c>
      <c r="D2524" s="58" t="s">
        <v>322</v>
      </c>
      <c r="E2524" s="58" t="s">
        <v>10</v>
      </c>
      <c r="F2524" s="58">
        <v>24641</v>
      </c>
      <c r="G2524" s="70">
        <v>2448</v>
      </c>
      <c r="H2524" s="70">
        <v>3</v>
      </c>
      <c r="I2524" s="58">
        <f t="shared" si="133"/>
        <v>883</v>
      </c>
      <c r="J2524" s="58"/>
      <c r="K2524" s="58"/>
      <c r="L2524" s="64" t="str">
        <f t="shared" si="134"/>
        <v>II</v>
      </c>
    </row>
    <row r="2525" spans="1:12" s="62" customFormat="1" ht="24.75" customHeight="1" x14ac:dyDescent="0.25">
      <c r="A2525" s="69" t="str">
        <f t="shared" si="132"/>
        <v>PENDING      23 JULY 2022</v>
      </c>
      <c r="C2525" s="71" t="str">
        <f t="shared" si="135"/>
        <v>PENDING      23 JULY 2022</v>
      </c>
      <c r="D2525" s="58" t="s">
        <v>322</v>
      </c>
      <c r="E2525" s="58" t="s">
        <v>10</v>
      </c>
      <c r="F2525" s="58">
        <v>24641</v>
      </c>
      <c r="G2525" s="70">
        <v>2449</v>
      </c>
      <c r="H2525" s="70">
        <v>20</v>
      </c>
      <c r="I2525" s="58">
        <f t="shared" si="133"/>
        <v>883</v>
      </c>
      <c r="J2525" s="58"/>
      <c r="K2525" s="58"/>
      <c r="L2525" s="64" t="str">
        <f t="shared" si="134"/>
        <v>II</v>
      </c>
    </row>
    <row r="2526" spans="1:12" s="62" customFormat="1" ht="24.75" customHeight="1" x14ac:dyDescent="0.25">
      <c r="A2526" s="69" t="str">
        <f t="shared" si="132"/>
        <v>PENDING      23 JULY 2022</v>
      </c>
      <c r="C2526" s="71" t="str">
        <f t="shared" si="135"/>
        <v>PENDING      23 JULY 2022</v>
      </c>
      <c r="D2526" s="58" t="s">
        <v>322</v>
      </c>
      <c r="E2526" s="58" t="s">
        <v>10</v>
      </c>
      <c r="F2526" s="58">
        <v>24641</v>
      </c>
      <c r="G2526" s="70">
        <v>2452</v>
      </c>
      <c r="H2526" s="70">
        <v>4</v>
      </c>
      <c r="I2526" s="58">
        <f t="shared" si="133"/>
        <v>883</v>
      </c>
      <c r="J2526" s="58"/>
      <c r="K2526" s="58"/>
      <c r="L2526" s="64" t="str">
        <f t="shared" si="134"/>
        <v>II</v>
      </c>
    </row>
    <row r="2527" spans="1:12" s="62" customFormat="1" ht="24.75" customHeight="1" x14ac:dyDescent="0.25">
      <c r="A2527" s="69" t="str">
        <f t="shared" si="132"/>
        <v>PENDING      23 JULY 2022</v>
      </c>
      <c r="C2527" s="71" t="str">
        <f t="shared" si="135"/>
        <v>PENDING      23 JULY 2022</v>
      </c>
      <c r="D2527" s="58" t="s">
        <v>322</v>
      </c>
      <c r="E2527" s="58" t="s">
        <v>10</v>
      </c>
      <c r="F2527" s="58">
        <v>24762</v>
      </c>
      <c r="G2527" s="70">
        <v>2460</v>
      </c>
      <c r="H2527" s="70">
        <v>7</v>
      </c>
      <c r="I2527" s="58">
        <f t="shared" si="133"/>
        <v>883</v>
      </c>
      <c r="J2527" s="58"/>
      <c r="K2527" s="58"/>
      <c r="L2527" s="64" t="str">
        <f t="shared" si="134"/>
        <v>II</v>
      </c>
    </row>
    <row r="2528" spans="1:12" s="62" customFormat="1" ht="24.75" customHeight="1" x14ac:dyDescent="0.25">
      <c r="A2528" s="69" t="str">
        <f t="shared" si="132"/>
        <v>PENDING      23 JULY 2022</v>
      </c>
      <c r="C2528" s="71" t="str">
        <f t="shared" si="135"/>
        <v>PENDING      23 JULY 2022</v>
      </c>
      <c r="D2528" s="58" t="s">
        <v>322</v>
      </c>
      <c r="E2528" s="58" t="s">
        <v>10</v>
      </c>
      <c r="F2528" s="58">
        <v>24762</v>
      </c>
      <c r="G2528" s="70">
        <v>2461</v>
      </c>
      <c r="H2528" s="70">
        <v>11</v>
      </c>
      <c r="I2528" s="58">
        <f t="shared" si="133"/>
        <v>883</v>
      </c>
      <c r="J2528" s="58"/>
      <c r="K2528" s="58"/>
      <c r="L2528" s="64" t="str">
        <f t="shared" si="134"/>
        <v>II</v>
      </c>
    </row>
    <row r="2529" spans="1:12" s="62" customFormat="1" ht="24.75" customHeight="1" x14ac:dyDescent="0.25">
      <c r="A2529" s="69" t="str">
        <f t="shared" si="132"/>
        <v>PENDING      23 JULY 2022</v>
      </c>
      <c r="C2529" s="71" t="str">
        <f t="shared" si="135"/>
        <v>PENDING      23 JULY 2022</v>
      </c>
      <c r="D2529" s="58" t="s">
        <v>322</v>
      </c>
      <c r="E2529" s="58" t="s">
        <v>10</v>
      </c>
      <c r="F2529" s="58">
        <v>24762</v>
      </c>
      <c r="G2529" s="70">
        <v>2463</v>
      </c>
      <c r="H2529" s="70">
        <v>12</v>
      </c>
      <c r="I2529" s="58">
        <f t="shared" si="133"/>
        <v>883</v>
      </c>
      <c r="J2529" s="58"/>
      <c r="K2529" s="58"/>
      <c r="L2529" s="64" t="str">
        <f t="shared" si="134"/>
        <v>II</v>
      </c>
    </row>
    <row r="2530" spans="1:12" s="62" customFormat="1" ht="24.75" customHeight="1" x14ac:dyDescent="0.25">
      <c r="A2530" s="69" t="str">
        <f t="shared" si="132"/>
        <v>PENDING      23 JULY 2022</v>
      </c>
      <c r="C2530" s="71" t="str">
        <f t="shared" si="135"/>
        <v>PENDING      23 JULY 2022</v>
      </c>
      <c r="D2530" s="58" t="s">
        <v>322</v>
      </c>
      <c r="E2530" s="58" t="s">
        <v>10</v>
      </c>
      <c r="F2530" s="58">
        <v>24762</v>
      </c>
      <c r="G2530" s="70">
        <v>2464</v>
      </c>
      <c r="H2530" s="70">
        <v>9</v>
      </c>
      <c r="I2530" s="58">
        <f t="shared" si="133"/>
        <v>883</v>
      </c>
      <c r="J2530" s="58"/>
      <c r="K2530" s="58"/>
      <c r="L2530" s="64" t="str">
        <f t="shared" si="134"/>
        <v>II</v>
      </c>
    </row>
    <row r="2531" spans="1:12" s="62" customFormat="1" ht="24.75" customHeight="1" x14ac:dyDescent="0.25">
      <c r="A2531" s="69" t="str">
        <f t="shared" si="132"/>
        <v>PENDING      23 JULY 2022</v>
      </c>
      <c r="C2531" s="71" t="str">
        <f t="shared" si="135"/>
        <v>PENDING      23 JULY 2022</v>
      </c>
      <c r="D2531" s="58" t="s">
        <v>322</v>
      </c>
      <c r="E2531" s="58" t="s">
        <v>10</v>
      </c>
      <c r="F2531" s="58">
        <v>24254</v>
      </c>
      <c r="G2531" s="70">
        <v>2501</v>
      </c>
      <c r="H2531" s="70">
        <v>13</v>
      </c>
      <c r="I2531" s="58">
        <f t="shared" si="133"/>
        <v>883</v>
      </c>
      <c r="J2531" s="58"/>
      <c r="K2531" s="58"/>
      <c r="L2531" s="64" t="str">
        <f t="shared" si="134"/>
        <v>II</v>
      </c>
    </row>
    <row r="2532" spans="1:12" s="62" customFormat="1" ht="24.75" customHeight="1" x14ac:dyDescent="0.25">
      <c r="A2532" s="69" t="str">
        <f t="shared" si="132"/>
        <v>PENDING      23 JULY 2022</v>
      </c>
      <c r="C2532" s="71" t="str">
        <f t="shared" si="135"/>
        <v>PENDING      23 JULY 2022</v>
      </c>
      <c r="D2532" s="58" t="s">
        <v>322</v>
      </c>
      <c r="E2532" s="58" t="s">
        <v>10</v>
      </c>
      <c r="F2532" s="58">
        <v>24256</v>
      </c>
      <c r="G2532" s="70">
        <v>2502</v>
      </c>
      <c r="H2532" s="70">
        <v>13</v>
      </c>
      <c r="I2532" s="58">
        <f t="shared" si="133"/>
        <v>883</v>
      </c>
      <c r="J2532" s="58"/>
      <c r="K2532" s="58"/>
      <c r="L2532" s="64" t="str">
        <f t="shared" si="134"/>
        <v>II</v>
      </c>
    </row>
    <row r="2533" spans="1:12" s="62" customFormat="1" ht="24.75" customHeight="1" x14ac:dyDescent="0.25">
      <c r="A2533" s="69" t="str">
        <f t="shared" si="132"/>
        <v>PENDING      23 JULY 2022</v>
      </c>
      <c r="C2533" s="71" t="str">
        <f t="shared" si="135"/>
        <v>PENDING      23 JULY 2022</v>
      </c>
      <c r="D2533" s="58" t="s">
        <v>322</v>
      </c>
      <c r="E2533" s="58" t="s">
        <v>10</v>
      </c>
      <c r="F2533" s="58">
        <v>24256</v>
      </c>
      <c r="G2533" s="70">
        <v>2506</v>
      </c>
      <c r="H2533" s="70">
        <v>4</v>
      </c>
      <c r="I2533" s="58">
        <f t="shared" si="133"/>
        <v>883</v>
      </c>
      <c r="J2533" s="58"/>
      <c r="K2533" s="58"/>
      <c r="L2533" s="64" t="str">
        <f t="shared" si="134"/>
        <v>II</v>
      </c>
    </row>
    <row r="2534" spans="1:12" s="62" customFormat="1" ht="24.75" customHeight="1" x14ac:dyDescent="0.25">
      <c r="A2534" s="69" t="str">
        <f t="shared" si="132"/>
        <v>PENDING      23 JULY 2022</v>
      </c>
      <c r="C2534" s="71" t="str">
        <f t="shared" si="135"/>
        <v>PENDING      23 JULY 2022</v>
      </c>
      <c r="D2534" s="58" t="s">
        <v>322</v>
      </c>
      <c r="E2534" s="58" t="s">
        <v>10</v>
      </c>
      <c r="F2534" s="58">
        <v>24256</v>
      </c>
      <c r="G2534" s="70">
        <v>2507</v>
      </c>
      <c r="H2534" s="70">
        <v>3</v>
      </c>
      <c r="I2534" s="58">
        <f t="shared" si="133"/>
        <v>883</v>
      </c>
      <c r="J2534" s="58"/>
      <c r="K2534" s="58"/>
      <c r="L2534" s="64" t="str">
        <f t="shared" si="134"/>
        <v>II</v>
      </c>
    </row>
    <row r="2535" spans="1:12" s="62" customFormat="1" ht="24.75" customHeight="1" x14ac:dyDescent="0.25">
      <c r="A2535" s="69" t="str">
        <f t="shared" si="132"/>
        <v>PENDING      23 JULY 2022</v>
      </c>
      <c r="C2535" s="71" t="str">
        <f t="shared" si="135"/>
        <v>PENDING      23 JULY 2022</v>
      </c>
      <c r="D2535" s="58" t="s">
        <v>322</v>
      </c>
      <c r="E2535" s="58" t="s">
        <v>10</v>
      </c>
      <c r="F2535" s="58">
        <v>24217</v>
      </c>
      <c r="G2535" s="70">
        <v>2530</v>
      </c>
      <c r="H2535" s="70">
        <v>5</v>
      </c>
      <c r="I2535" s="58">
        <f t="shared" si="133"/>
        <v>883</v>
      </c>
      <c r="J2535" s="58"/>
      <c r="K2535" s="58"/>
      <c r="L2535" s="64" t="str">
        <f t="shared" si="134"/>
        <v>II</v>
      </c>
    </row>
    <row r="2536" spans="1:12" s="62" customFormat="1" ht="24.75" customHeight="1" x14ac:dyDescent="0.25">
      <c r="A2536" s="69" t="str">
        <f t="shared" si="132"/>
        <v>PENDING      23 JULY 2022</v>
      </c>
      <c r="C2536" s="71" t="str">
        <f t="shared" si="135"/>
        <v>PENDING      23 JULY 2022</v>
      </c>
      <c r="D2536" s="58" t="s">
        <v>322</v>
      </c>
      <c r="E2536" s="58" t="s">
        <v>10</v>
      </c>
      <c r="F2536" s="58">
        <v>24217</v>
      </c>
      <c r="G2536" s="70">
        <v>2531</v>
      </c>
      <c r="H2536" s="70">
        <v>4</v>
      </c>
      <c r="I2536" s="58">
        <f t="shared" si="133"/>
        <v>883</v>
      </c>
      <c r="J2536" s="58"/>
      <c r="K2536" s="58"/>
      <c r="L2536" s="64" t="str">
        <f t="shared" si="134"/>
        <v>II</v>
      </c>
    </row>
    <row r="2537" spans="1:12" s="62" customFormat="1" ht="24.75" customHeight="1" x14ac:dyDescent="0.25">
      <c r="A2537" s="69" t="str">
        <f t="shared" si="132"/>
        <v>PENDING      23 JULY 2022</v>
      </c>
      <c r="C2537" s="71" t="str">
        <f t="shared" si="135"/>
        <v>PENDING      23 JULY 2022</v>
      </c>
      <c r="D2537" s="58" t="s">
        <v>322</v>
      </c>
      <c r="E2537" s="58" t="s">
        <v>10</v>
      </c>
      <c r="F2537" s="58">
        <v>24217</v>
      </c>
      <c r="G2537" s="70">
        <v>2533</v>
      </c>
      <c r="H2537" s="70">
        <v>21</v>
      </c>
      <c r="I2537" s="58">
        <f t="shared" si="133"/>
        <v>883</v>
      </c>
      <c r="J2537" s="58"/>
      <c r="K2537" s="58"/>
      <c r="L2537" s="64" t="str">
        <f t="shared" si="134"/>
        <v>II</v>
      </c>
    </row>
    <row r="2538" spans="1:12" s="62" customFormat="1" ht="24.75" customHeight="1" x14ac:dyDescent="0.25">
      <c r="A2538" s="69" t="str">
        <f t="shared" si="132"/>
        <v>PENDING      23 JULY 2022</v>
      </c>
      <c r="C2538" s="71" t="str">
        <f t="shared" si="135"/>
        <v>PENDING      23 JULY 2022</v>
      </c>
      <c r="D2538" s="58" t="s">
        <v>322</v>
      </c>
      <c r="E2538" s="58" t="s">
        <v>10</v>
      </c>
      <c r="F2538" s="58">
        <v>24254</v>
      </c>
      <c r="G2538" s="70">
        <v>2534</v>
      </c>
      <c r="H2538" s="70">
        <v>5</v>
      </c>
      <c r="I2538" s="58">
        <f t="shared" si="133"/>
        <v>883</v>
      </c>
      <c r="J2538" s="58"/>
      <c r="K2538" s="58"/>
      <c r="L2538" s="64" t="str">
        <f t="shared" si="134"/>
        <v>II</v>
      </c>
    </row>
    <row r="2539" spans="1:12" s="62" customFormat="1" ht="24.75" customHeight="1" x14ac:dyDescent="0.25">
      <c r="A2539" s="69" t="str">
        <f t="shared" si="132"/>
        <v>PENDING      23 JULY 2022</v>
      </c>
      <c r="C2539" s="71" t="str">
        <f t="shared" si="135"/>
        <v>PENDING      23 JULY 2022</v>
      </c>
      <c r="D2539" s="58" t="s">
        <v>322</v>
      </c>
      <c r="E2539" s="58" t="s">
        <v>10</v>
      </c>
      <c r="F2539" s="58">
        <v>24871</v>
      </c>
      <c r="G2539" s="70">
        <v>3073</v>
      </c>
      <c r="H2539" s="70">
        <v>3</v>
      </c>
      <c r="I2539" s="58">
        <f t="shared" si="133"/>
        <v>883</v>
      </c>
      <c r="J2539" s="58"/>
      <c r="K2539" s="58"/>
      <c r="L2539" s="64" t="str">
        <f t="shared" si="134"/>
        <v>II</v>
      </c>
    </row>
    <row r="2540" spans="1:12" s="62" customFormat="1" ht="24.75" customHeight="1" x14ac:dyDescent="0.25">
      <c r="A2540" s="69" t="str">
        <f t="shared" si="132"/>
        <v>PENDING      23 JULY 2022</v>
      </c>
      <c r="C2540" s="71" t="str">
        <f t="shared" si="135"/>
        <v>PENDING      23 JULY 2022</v>
      </c>
      <c r="D2540" s="58" t="s">
        <v>322</v>
      </c>
      <c r="E2540" s="58" t="s">
        <v>10</v>
      </c>
      <c r="F2540" s="58">
        <v>25005</v>
      </c>
      <c r="G2540" s="70">
        <v>3074</v>
      </c>
      <c r="H2540" s="70">
        <v>7</v>
      </c>
      <c r="I2540" s="58">
        <f t="shared" si="133"/>
        <v>883</v>
      </c>
      <c r="J2540" s="58"/>
      <c r="K2540" s="58"/>
      <c r="L2540" s="64" t="str">
        <f t="shared" si="134"/>
        <v>II</v>
      </c>
    </row>
    <row r="2541" spans="1:12" s="62" customFormat="1" ht="24.75" customHeight="1" x14ac:dyDescent="0.25">
      <c r="A2541" s="69" t="str">
        <f t="shared" si="132"/>
        <v>PENDING      23 JULY 2022</v>
      </c>
      <c r="C2541" s="71" t="str">
        <f t="shared" si="135"/>
        <v>PENDING      23 JULY 2022</v>
      </c>
      <c r="D2541" s="58" t="s">
        <v>322</v>
      </c>
      <c r="E2541" s="58" t="s">
        <v>10</v>
      </c>
      <c r="F2541" s="58">
        <v>25010</v>
      </c>
      <c r="G2541" s="70">
        <v>3075</v>
      </c>
      <c r="H2541" s="70">
        <v>3</v>
      </c>
      <c r="I2541" s="58">
        <f t="shared" si="133"/>
        <v>883</v>
      </c>
      <c r="J2541" s="58"/>
      <c r="K2541" s="58"/>
      <c r="L2541" s="64" t="str">
        <f t="shared" si="134"/>
        <v>II</v>
      </c>
    </row>
    <row r="2542" spans="1:12" s="62" customFormat="1" ht="24.75" customHeight="1" x14ac:dyDescent="0.25">
      <c r="A2542" s="69">
        <f t="shared" si="132"/>
        <v>14</v>
      </c>
      <c r="C2542" s="70">
        <v>14</v>
      </c>
      <c r="D2542" s="58" t="s">
        <v>322</v>
      </c>
      <c r="E2542" s="58" t="s">
        <v>9</v>
      </c>
      <c r="F2542" s="58">
        <v>25314</v>
      </c>
      <c r="G2542" s="70">
        <v>2574</v>
      </c>
      <c r="H2542" s="70">
        <v>18</v>
      </c>
      <c r="I2542" s="58">
        <f t="shared" si="133"/>
        <v>25</v>
      </c>
      <c r="J2542" s="58"/>
      <c r="K2542" s="58"/>
      <c r="L2542" s="64" t="str">
        <f t="shared" si="134"/>
        <v>II</v>
      </c>
    </row>
    <row r="2543" spans="1:12" s="62" customFormat="1" ht="24.75" customHeight="1" x14ac:dyDescent="0.25">
      <c r="A2543" s="69">
        <f t="shared" si="132"/>
        <v>14</v>
      </c>
      <c r="C2543" s="70">
        <v>14</v>
      </c>
      <c r="D2543" s="58" t="s">
        <v>322</v>
      </c>
      <c r="E2543" s="58" t="s">
        <v>9</v>
      </c>
      <c r="F2543" s="58">
        <v>25314</v>
      </c>
      <c r="G2543" s="70">
        <v>2578</v>
      </c>
      <c r="H2543" s="70">
        <v>7</v>
      </c>
      <c r="I2543" s="58">
        <f t="shared" si="133"/>
        <v>25</v>
      </c>
      <c r="J2543" s="58"/>
      <c r="K2543" s="58"/>
      <c r="L2543" s="64" t="str">
        <f t="shared" si="134"/>
        <v>II</v>
      </c>
    </row>
    <row r="2544" spans="1:12" s="62" customFormat="1" ht="24.75" customHeight="1" x14ac:dyDescent="0.25">
      <c r="A2544" s="69">
        <f t="shared" si="132"/>
        <v>22</v>
      </c>
      <c r="C2544" s="70">
        <v>22</v>
      </c>
      <c r="D2544" s="58" t="s">
        <v>322</v>
      </c>
      <c r="E2544" s="58" t="s">
        <v>9</v>
      </c>
      <c r="F2544" s="58">
        <v>25341</v>
      </c>
      <c r="G2544" s="70">
        <v>2577</v>
      </c>
      <c r="H2544" s="70">
        <v>22</v>
      </c>
      <c r="I2544" s="58">
        <f t="shared" si="133"/>
        <v>22</v>
      </c>
      <c r="J2544" s="58"/>
      <c r="K2544" s="58"/>
      <c r="L2544" s="64" t="str">
        <f t="shared" si="134"/>
        <v>II</v>
      </c>
    </row>
    <row r="2545" spans="1:12" s="62" customFormat="1" ht="24.75" customHeight="1" x14ac:dyDescent="0.25">
      <c r="A2545" s="69">
        <f t="shared" si="132"/>
        <v>28</v>
      </c>
      <c r="C2545" s="70">
        <v>28</v>
      </c>
      <c r="D2545" s="58" t="s">
        <v>322</v>
      </c>
      <c r="E2545" s="58" t="s">
        <v>9</v>
      </c>
      <c r="F2545" s="58">
        <v>24637</v>
      </c>
      <c r="G2545" s="70">
        <v>2582</v>
      </c>
      <c r="H2545" s="70">
        <v>4</v>
      </c>
      <c r="I2545" s="58">
        <f t="shared" si="133"/>
        <v>26</v>
      </c>
      <c r="J2545" s="58"/>
      <c r="K2545" s="58"/>
      <c r="L2545" s="64" t="str">
        <f t="shared" si="134"/>
        <v>II</v>
      </c>
    </row>
    <row r="2546" spans="1:12" s="62" customFormat="1" ht="24.75" customHeight="1" x14ac:dyDescent="0.25">
      <c r="A2546" s="69">
        <f t="shared" si="132"/>
        <v>28</v>
      </c>
      <c r="C2546" s="70">
        <v>28</v>
      </c>
      <c r="D2546" s="58" t="s">
        <v>322</v>
      </c>
      <c r="E2546" s="58" t="s">
        <v>9</v>
      </c>
      <c r="F2546" s="58">
        <v>24637</v>
      </c>
      <c r="G2546" s="70">
        <v>2647</v>
      </c>
      <c r="H2546" s="70">
        <v>22</v>
      </c>
      <c r="I2546" s="58">
        <f t="shared" si="133"/>
        <v>26</v>
      </c>
      <c r="J2546" s="58"/>
      <c r="K2546" s="58"/>
      <c r="L2546" s="64" t="str">
        <f t="shared" si="134"/>
        <v>II</v>
      </c>
    </row>
    <row r="2547" spans="1:12" s="62" customFormat="1" ht="24.75" customHeight="1" x14ac:dyDescent="0.25">
      <c r="A2547" s="69">
        <f t="shared" si="132"/>
        <v>29</v>
      </c>
      <c r="C2547" s="70">
        <v>29</v>
      </c>
      <c r="D2547" s="58" t="s">
        <v>322</v>
      </c>
      <c r="E2547" s="58" t="s">
        <v>9</v>
      </c>
      <c r="F2547" s="58">
        <v>25365</v>
      </c>
      <c r="G2547" s="70">
        <v>2536</v>
      </c>
      <c r="H2547" s="70">
        <v>5</v>
      </c>
      <c r="I2547" s="58">
        <f t="shared" si="133"/>
        <v>32</v>
      </c>
      <c r="J2547" s="58"/>
      <c r="K2547" s="58"/>
      <c r="L2547" s="64" t="str">
        <f t="shared" si="134"/>
        <v>II</v>
      </c>
    </row>
    <row r="2548" spans="1:12" s="62" customFormat="1" ht="24.75" customHeight="1" x14ac:dyDescent="0.25">
      <c r="A2548" s="69">
        <f t="shared" si="132"/>
        <v>29</v>
      </c>
      <c r="C2548" s="70">
        <v>29</v>
      </c>
      <c r="D2548" s="58" t="s">
        <v>322</v>
      </c>
      <c r="E2548" s="58" t="s">
        <v>9</v>
      </c>
      <c r="F2548" s="58">
        <v>25268</v>
      </c>
      <c r="G2548" s="70">
        <v>2573</v>
      </c>
      <c r="H2548" s="70">
        <v>23</v>
      </c>
      <c r="I2548" s="58">
        <f t="shared" si="133"/>
        <v>32</v>
      </c>
      <c r="J2548" s="58"/>
      <c r="K2548" s="58"/>
      <c r="L2548" s="64" t="str">
        <f t="shared" si="134"/>
        <v>II</v>
      </c>
    </row>
    <row r="2549" spans="1:12" s="62" customFormat="1" ht="24.75" customHeight="1" x14ac:dyDescent="0.25">
      <c r="A2549" s="69">
        <f t="shared" si="132"/>
        <v>29</v>
      </c>
      <c r="C2549" s="70">
        <v>29</v>
      </c>
      <c r="D2549" s="58" t="s">
        <v>322</v>
      </c>
      <c r="E2549" s="58" t="s">
        <v>9</v>
      </c>
      <c r="F2549" s="58">
        <v>25365</v>
      </c>
      <c r="G2549" s="70">
        <v>2576</v>
      </c>
      <c r="H2549" s="70">
        <v>4</v>
      </c>
      <c r="I2549" s="58">
        <f t="shared" si="133"/>
        <v>32</v>
      </c>
      <c r="J2549" s="58"/>
      <c r="K2549" s="58"/>
      <c r="L2549" s="64" t="str">
        <f t="shared" si="134"/>
        <v>II</v>
      </c>
    </row>
    <row r="2550" spans="1:12" s="62" customFormat="1" ht="24.75" customHeight="1" x14ac:dyDescent="0.25">
      <c r="A2550" s="69">
        <f t="shared" si="132"/>
        <v>30</v>
      </c>
      <c r="C2550" s="70">
        <v>30</v>
      </c>
      <c r="D2550" s="58" t="s">
        <v>322</v>
      </c>
      <c r="E2550" s="58" t="s">
        <v>9</v>
      </c>
      <c r="F2550" s="58">
        <v>25176</v>
      </c>
      <c r="G2550" s="70">
        <v>2627</v>
      </c>
      <c r="H2550" s="70">
        <v>11</v>
      </c>
      <c r="I2550" s="58">
        <f t="shared" si="133"/>
        <v>11</v>
      </c>
      <c r="J2550" s="58"/>
      <c r="K2550" s="58"/>
      <c r="L2550" s="64" t="str">
        <f t="shared" si="134"/>
        <v>II</v>
      </c>
    </row>
    <row r="2551" spans="1:12" s="62" customFormat="1" ht="24.75" customHeight="1" x14ac:dyDescent="0.25">
      <c r="A2551" s="69">
        <f t="shared" si="132"/>
        <v>44</v>
      </c>
      <c r="C2551" s="70">
        <v>44</v>
      </c>
      <c r="D2551" s="58" t="s">
        <v>322</v>
      </c>
      <c r="E2551" s="58" t="s">
        <v>9</v>
      </c>
      <c r="F2551" s="58">
        <v>25430</v>
      </c>
      <c r="G2551" s="70">
        <v>2535</v>
      </c>
      <c r="H2551" s="70">
        <v>3</v>
      </c>
      <c r="I2551" s="58">
        <f t="shared" si="133"/>
        <v>3</v>
      </c>
      <c r="J2551" s="58"/>
      <c r="K2551" s="58"/>
      <c r="L2551" s="64" t="str">
        <f t="shared" si="134"/>
        <v>II</v>
      </c>
    </row>
    <row r="2552" spans="1:12" s="62" customFormat="1" ht="24.75" customHeight="1" x14ac:dyDescent="0.25">
      <c r="A2552" s="69">
        <f t="shared" si="132"/>
        <v>55</v>
      </c>
      <c r="C2552" s="70">
        <v>55</v>
      </c>
      <c r="D2552" s="58" t="s">
        <v>322</v>
      </c>
      <c r="E2552" s="58" t="s">
        <v>9</v>
      </c>
      <c r="F2552" s="58">
        <v>24530</v>
      </c>
      <c r="G2552" s="70">
        <v>2561</v>
      </c>
      <c r="H2552" s="70">
        <v>3</v>
      </c>
      <c r="I2552" s="58">
        <f t="shared" si="133"/>
        <v>46</v>
      </c>
      <c r="J2552" s="58"/>
      <c r="K2552" s="58"/>
      <c r="L2552" s="64" t="str">
        <f t="shared" si="134"/>
        <v>II</v>
      </c>
    </row>
    <row r="2553" spans="1:12" s="62" customFormat="1" ht="24.75" customHeight="1" x14ac:dyDescent="0.25">
      <c r="A2553" s="69">
        <f t="shared" si="132"/>
        <v>55</v>
      </c>
      <c r="C2553" s="70">
        <v>55</v>
      </c>
      <c r="D2553" s="58" t="s">
        <v>322</v>
      </c>
      <c r="E2553" s="58" t="s">
        <v>9</v>
      </c>
      <c r="F2553" s="58">
        <v>24530</v>
      </c>
      <c r="G2553" s="70">
        <v>2562</v>
      </c>
      <c r="H2553" s="70">
        <v>3</v>
      </c>
      <c r="I2553" s="58">
        <f t="shared" si="133"/>
        <v>46</v>
      </c>
      <c r="J2553" s="58"/>
      <c r="K2553" s="58"/>
      <c r="L2553" s="64" t="str">
        <f t="shared" si="134"/>
        <v>II</v>
      </c>
    </row>
    <row r="2554" spans="1:12" s="62" customFormat="1" ht="24.75" customHeight="1" x14ac:dyDescent="0.25">
      <c r="A2554" s="69">
        <f t="shared" si="132"/>
        <v>55</v>
      </c>
      <c r="C2554" s="70">
        <v>55</v>
      </c>
      <c r="D2554" s="58" t="s">
        <v>322</v>
      </c>
      <c r="E2554" s="58" t="s">
        <v>9</v>
      </c>
      <c r="F2554" s="58">
        <v>24530</v>
      </c>
      <c r="G2554" s="70">
        <v>2629</v>
      </c>
      <c r="H2554" s="70">
        <v>24</v>
      </c>
      <c r="I2554" s="58">
        <f t="shared" si="133"/>
        <v>46</v>
      </c>
      <c r="J2554" s="58"/>
      <c r="K2554" s="58"/>
      <c r="L2554" s="64" t="str">
        <f t="shared" si="134"/>
        <v>II</v>
      </c>
    </row>
    <row r="2555" spans="1:12" s="62" customFormat="1" ht="24.75" customHeight="1" x14ac:dyDescent="0.25">
      <c r="A2555" s="69">
        <f t="shared" si="132"/>
        <v>55</v>
      </c>
      <c r="C2555" s="70">
        <v>55</v>
      </c>
      <c r="D2555" s="58" t="s">
        <v>322</v>
      </c>
      <c r="E2555" s="58" t="s">
        <v>9</v>
      </c>
      <c r="F2555" s="58">
        <v>24530</v>
      </c>
      <c r="G2555" s="70">
        <v>2630</v>
      </c>
      <c r="H2555" s="70">
        <v>16</v>
      </c>
      <c r="I2555" s="58">
        <f t="shared" si="133"/>
        <v>46</v>
      </c>
      <c r="J2555" s="58"/>
      <c r="K2555" s="58"/>
      <c r="L2555" s="64" t="str">
        <f t="shared" si="134"/>
        <v>II</v>
      </c>
    </row>
    <row r="2556" spans="1:12" s="62" customFormat="1" ht="24.75" customHeight="1" x14ac:dyDescent="0.25">
      <c r="A2556" s="69">
        <f t="shared" si="132"/>
        <v>75</v>
      </c>
      <c r="C2556" s="70">
        <v>75</v>
      </c>
      <c r="D2556" s="58" t="s">
        <v>322</v>
      </c>
      <c r="E2556" s="58" t="s">
        <v>9</v>
      </c>
      <c r="F2556" s="58">
        <v>24557</v>
      </c>
      <c r="G2556" s="70">
        <v>2631</v>
      </c>
      <c r="H2556" s="70">
        <v>3</v>
      </c>
      <c r="I2556" s="58">
        <f t="shared" si="133"/>
        <v>37</v>
      </c>
      <c r="J2556" s="58"/>
      <c r="K2556" s="58"/>
      <c r="L2556" s="64" t="str">
        <f t="shared" si="134"/>
        <v>II</v>
      </c>
    </row>
    <row r="2557" spans="1:12" s="62" customFormat="1" ht="24.75" customHeight="1" x14ac:dyDescent="0.25">
      <c r="A2557" s="69">
        <f t="shared" si="132"/>
        <v>75</v>
      </c>
      <c r="C2557" s="70">
        <v>75</v>
      </c>
      <c r="D2557" s="58" t="s">
        <v>322</v>
      </c>
      <c r="E2557" s="58" t="s">
        <v>9</v>
      </c>
      <c r="F2557" s="58">
        <v>24557</v>
      </c>
      <c r="G2557" s="70">
        <v>2632</v>
      </c>
      <c r="H2557" s="70">
        <v>3</v>
      </c>
      <c r="I2557" s="58">
        <f t="shared" si="133"/>
        <v>37</v>
      </c>
      <c r="J2557" s="58"/>
      <c r="K2557" s="58"/>
      <c r="L2557" s="64" t="str">
        <f t="shared" si="134"/>
        <v>II</v>
      </c>
    </row>
    <row r="2558" spans="1:12" s="62" customFormat="1" ht="24.75" customHeight="1" x14ac:dyDescent="0.25">
      <c r="A2558" s="69">
        <f t="shared" si="132"/>
        <v>75</v>
      </c>
      <c r="C2558" s="70">
        <v>75</v>
      </c>
      <c r="D2558" s="58" t="s">
        <v>322</v>
      </c>
      <c r="E2558" s="58" t="s">
        <v>9</v>
      </c>
      <c r="F2558" s="58">
        <v>24557</v>
      </c>
      <c r="G2558" s="70">
        <v>2633</v>
      </c>
      <c r="H2558" s="70">
        <v>8</v>
      </c>
      <c r="I2558" s="58">
        <f t="shared" si="133"/>
        <v>37</v>
      </c>
      <c r="J2558" s="58"/>
      <c r="K2558" s="58"/>
      <c r="L2558" s="64" t="str">
        <f t="shared" si="134"/>
        <v>II</v>
      </c>
    </row>
    <row r="2559" spans="1:12" s="62" customFormat="1" ht="24.75" customHeight="1" x14ac:dyDescent="0.25">
      <c r="A2559" s="69">
        <f t="shared" si="132"/>
        <v>75</v>
      </c>
      <c r="C2559" s="70">
        <v>75</v>
      </c>
      <c r="D2559" s="58" t="s">
        <v>322</v>
      </c>
      <c r="E2559" s="58" t="s">
        <v>9</v>
      </c>
      <c r="F2559" s="58">
        <v>24557</v>
      </c>
      <c r="G2559" s="70">
        <v>2635</v>
      </c>
      <c r="H2559" s="70">
        <v>3</v>
      </c>
      <c r="I2559" s="58">
        <f t="shared" si="133"/>
        <v>37</v>
      </c>
      <c r="J2559" s="58"/>
      <c r="K2559" s="58"/>
      <c r="L2559" s="64" t="str">
        <f t="shared" si="134"/>
        <v>II</v>
      </c>
    </row>
    <row r="2560" spans="1:12" s="62" customFormat="1" ht="24.75" customHeight="1" x14ac:dyDescent="0.25">
      <c r="A2560" s="69">
        <f t="shared" si="132"/>
        <v>75</v>
      </c>
      <c r="C2560" s="70">
        <v>75</v>
      </c>
      <c r="D2560" s="58" t="s">
        <v>322</v>
      </c>
      <c r="E2560" s="58" t="s">
        <v>9</v>
      </c>
      <c r="F2560" s="58">
        <v>24557</v>
      </c>
      <c r="G2560" s="70">
        <v>2638</v>
      </c>
      <c r="H2560" s="70">
        <v>3</v>
      </c>
      <c r="I2560" s="58">
        <f t="shared" si="133"/>
        <v>37</v>
      </c>
      <c r="J2560" s="58"/>
      <c r="K2560" s="58"/>
      <c r="L2560" s="64" t="str">
        <f t="shared" si="134"/>
        <v>II</v>
      </c>
    </row>
    <row r="2561" spans="1:12" s="62" customFormat="1" ht="24.75" customHeight="1" x14ac:dyDescent="0.25">
      <c r="A2561" s="69">
        <f t="shared" si="132"/>
        <v>75</v>
      </c>
      <c r="C2561" s="70">
        <v>75</v>
      </c>
      <c r="D2561" s="58" t="s">
        <v>322</v>
      </c>
      <c r="E2561" s="58" t="s">
        <v>9</v>
      </c>
      <c r="F2561" s="58">
        <v>24557</v>
      </c>
      <c r="G2561" s="70">
        <v>2639</v>
      </c>
      <c r="H2561" s="70">
        <v>17</v>
      </c>
      <c r="I2561" s="58">
        <f t="shared" si="133"/>
        <v>37</v>
      </c>
      <c r="J2561" s="58"/>
      <c r="K2561" s="58"/>
      <c r="L2561" s="64" t="str">
        <f t="shared" si="134"/>
        <v>II</v>
      </c>
    </row>
    <row r="2562" spans="1:12" s="62" customFormat="1" ht="24.75" customHeight="1" x14ac:dyDescent="0.25">
      <c r="A2562" s="69">
        <f t="shared" si="132"/>
        <v>77</v>
      </c>
      <c r="C2562" s="70">
        <v>77</v>
      </c>
      <c r="D2562" s="58" t="s">
        <v>322</v>
      </c>
      <c r="E2562" s="58" t="s">
        <v>9</v>
      </c>
      <c r="F2562" s="58">
        <v>24568</v>
      </c>
      <c r="G2562" s="70">
        <v>2634</v>
      </c>
      <c r="H2562" s="70">
        <v>3</v>
      </c>
      <c r="I2562" s="58">
        <f t="shared" si="133"/>
        <v>95</v>
      </c>
      <c r="J2562" s="58"/>
      <c r="K2562" s="58"/>
      <c r="L2562" s="64" t="str">
        <f t="shared" si="134"/>
        <v>II</v>
      </c>
    </row>
    <row r="2563" spans="1:12" s="62" customFormat="1" ht="24.75" customHeight="1" x14ac:dyDescent="0.25">
      <c r="A2563" s="69">
        <f t="shared" si="132"/>
        <v>77</v>
      </c>
      <c r="C2563" s="70">
        <v>77</v>
      </c>
      <c r="D2563" s="58" t="s">
        <v>322</v>
      </c>
      <c r="E2563" s="58" t="s">
        <v>9</v>
      </c>
      <c r="F2563" s="58">
        <v>24568</v>
      </c>
      <c r="G2563" s="70">
        <v>2636</v>
      </c>
      <c r="H2563" s="70">
        <v>3</v>
      </c>
      <c r="I2563" s="58">
        <f t="shared" si="133"/>
        <v>95</v>
      </c>
      <c r="J2563" s="58"/>
      <c r="K2563" s="58"/>
      <c r="L2563" s="64" t="str">
        <f t="shared" si="134"/>
        <v>II</v>
      </c>
    </row>
    <row r="2564" spans="1:12" s="62" customFormat="1" ht="24.75" customHeight="1" x14ac:dyDescent="0.25">
      <c r="A2564" s="69">
        <f t="shared" si="132"/>
        <v>77</v>
      </c>
      <c r="C2564" s="70">
        <v>77</v>
      </c>
      <c r="D2564" s="58" t="s">
        <v>322</v>
      </c>
      <c r="E2564" s="58" t="s">
        <v>9</v>
      </c>
      <c r="F2564" s="58">
        <v>24568</v>
      </c>
      <c r="G2564" s="70">
        <v>2637</v>
      </c>
      <c r="H2564" s="70">
        <v>5</v>
      </c>
      <c r="I2564" s="58">
        <f t="shared" si="133"/>
        <v>95</v>
      </c>
      <c r="J2564" s="58"/>
      <c r="K2564" s="58"/>
      <c r="L2564" s="64" t="str">
        <f t="shared" si="134"/>
        <v>II</v>
      </c>
    </row>
    <row r="2565" spans="1:12" s="62" customFormat="1" ht="24.75" customHeight="1" x14ac:dyDescent="0.25">
      <c r="A2565" s="69">
        <f t="shared" ref="A2565:A2628" si="136">+C2565</f>
        <v>77</v>
      </c>
      <c r="C2565" s="70">
        <v>77</v>
      </c>
      <c r="D2565" s="58" t="s">
        <v>322</v>
      </c>
      <c r="E2565" s="58" t="s">
        <v>9</v>
      </c>
      <c r="F2565" s="58">
        <v>24568</v>
      </c>
      <c r="G2565" s="70">
        <v>2640</v>
      </c>
      <c r="H2565" s="70">
        <v>24</v>
      </c>
      <c r="I2565" s="58">
        <f t="shared" ref="I2565:I2628" si="137">SUMIF($C$4:$C$3331,A2565,$H$4:$H$3331)</f>
        <v>95</v>
      </c>
      <c r="J2565" s="58"/>
      <c r="K2565" s="58"/>
      <c r="L2565" s="64" t="str">
        <f t="shared" ref="L2565:L2628" si="138">IFERROR(VLOOKUP(D2565,$N$4:$P$31,3,0),"-")</f>
        <v>II</v>
      </c>
    </row>
    <row r="2566" spans="1:12" s="62" customFormat="1" ht="24.75" customHeight="1" x14ac:dyDescent="0.25">
      <c r="A2566" s="69">
        <f t="shared" si="136"/>
        <v>77</v>
      </c>
      <c r="C2566" s="70">
        <v>77</v>
      </c>
      <c r="D2566" s="58" t="s">
        <v>322</v>
      </c>
      <c r="E2566" s="58" t="s">
        <v>9</v>
      </c>
      <c r="F2566" s="58">
        <v>24569</v>
      </c>
      <c r="G2566" s="70">
        <v>2641</v>
      </c>
      <c r="H2566" s="70">
        <v>3</v>
      </c>
      <c r="I2566" s="58">
        <f t="shared" si="137"/>
        <v>95</v>
      </c>
      <c r="J2566" s="58"/>
      <c r="K2566" s="58"/>
      <c r="L2566" s="64" t="str">
        <f t="shared" si="138"/>
        <v>II</v>
      </c>
    </row>
    <row r="2567" spans="1:12" s="62" customFormat="1" ht="24.75" customHeight="1" x14ac:dyDescent="0.25">
      <c r="A2567" s="69">
        <f t="shared" si="136"/>
        <v>77</v>
      </c>
      <c r="C2567" s="70">
        <v>77</v>
      </c>
      <c r="D2567" s="58" t="s">
        <v>322</v>
      </c>
      <c r="E2567" s="58" t="s">
        <v>9</v>
      </c>
      <c r="F2567" s="58">
        <v>24569</v>
      </c>
      <c r="G2567" s="70">
        <v>2642</v>
      </c>
      <c r="H2567" s="70">
        <v>4</v>
      </c>
      <c r="I2567" s="58">
        <f t="shared" si="137"/>
        <v>95</v>
      </c>
      <c r="J2567" s="58"/>
      <c r="K2567" s="58"/>
      <c r="L2567" s="64" t="str">
        <f t="shared" si="138"/>
        <v>II</v>
      </c>
    </row>
    <row r="2568" spans="1:12" s="62" customFormat="1" ht="24.75" customHeight="1" x14ac:dyDescent="0.25">
      <c r="A2568" s="69">
        <f t="shared" si="136"/>
        <v>77</v>
      </c>
      <c r="C2568" s="70">
        <v>77</v>
      </c>
      <c r="D2568" s="58" t="s">
        <v>322</v>
      </c>
      <c r="E2568" s="58" t="s">
        <v>9</v>
      </c>
      <c r="F2568" s="58">
        <v>24568</v>
      </c>
      <c r="G2568" s="70">
        <v>2643</v>
      </c>
      <c r="H2568" s="70">
        <v>12</v>
      </c>
      <c r="I2568" s="58">
        <f t="shared" si="137"/>
        <v>95</v>
      </c>
      <c r="J2568" s="58"/>
      <c r="K2568" s="58"/>
      <c r="L2568" s="64" t="str">
        <f t="shared" si="138"/>
        <v>II</v>
      </c>
    </row>
    <row r="2569" spans="1:12" s="62" customFormat="1" ht="24.75" customHeight="1" x14ac:dyDescent="0.25">
      <c r="A2569" s="69">
        <f t="shared" si="136"/>
        <v>77</v>
      </c>
      <c r="C2569" s="70">
        <v>77</v>
      </c>
      <c r="D2569" s="58" t="s">
        <v>322</v>
      </c>
      <c r="E2569" s="58" t="s">
        <v>9</v>
      </c>
      <c r="F2569" s="58">
        <v>24569</v>
      </c>
      <c r="G2569" s="70">
        <v>2644</v>
      </c>
      <c r="H2569" s="70">
        <v>10</v>
      </c>
      <c r="I2569" s="58">
        <f t="shared" si="137"/>
        <v>95</v>
      </c>
      <c r="J2569" s="58"/>
      <c r="K2569" s="58"/>
      <c r="L2569" s="64" t="str">
        <f t="shared" si="138"/>
        <v>II</v>
      </c>
    </row>
    <row r="2570" spans="1:12" s="62" customFormat="1" ht="24.75" customHeight="1" x14ac:dyDescent="0.25">
      <c r="A2570" s="69">
        <f t="shared" si="136"/>
        <v>77</v>
      </c>
      <c r="C2570" s="70">
        <v>77</v>
      </c>
      <c r="D2570" s="58" t="s">
        <v>322</v>
      </c>
      <c r="E2570" s="58" t="s">
        <v>9</v>
      </c>
      <c r="F2570" s="58">
        <v>24568</v>
      </c>
      <c r="G2570" s="70">
        <v>2645</v>
      </c>
      <c r="H2570" s="70">
        <v>3</v>
      </c>
      <c r="I2570" s="58">
        <f t="shared" si="137"/>
        <v>95</v>
      </c>
      <c r="J2570" s="58"/>
      <c r="K2570" s="58"/>
      <c r="L2570" s="64" t="str">
        <f t="shared" si="138"/>
        <v>II</v>
      </c>
    </row>
    <row r="2571" spans="1:12" s="62" customFormat="1" ht="24.75" customHeight="1" x14ac:dyDescent="0.25">
      <c r="A2571" s="69">
        <f t="shared" si="136"/>
        <v>77</v>
      </c>
      <c r="C2571" s="70">
        <v>77</v>
      </c>
      <c r="D2571" s="58" t="s">
        <v>322</v>
      </c>
      <c r="E2571" s="58" t="s">
        <v>9</v>
      </c>
      <c r="F2571" s="58">
        <v>24569</v>
      </c>
      <c r="G2571" s="70">
        <v>2646</v>
      </c>
      <c r="H2571" s="70">
        <v>24</v>
      </c>
      <c r="I2571" s="58">
        <f t="shared" si="137"/>
        <v>95</v>
      </c>
      <c r="J2571" s="58"/>
      <c r="K2571" s="58"/>
      <c r="L2571" s="64" t="str">
        <f t="shared" si="138"/>
        <v>II</v>
      </c>
    </row>
    <row r="2572" spans="1:12" s="62" customFormat="1" ht="24.75" customHeight="1" x14ac:dyDescent="0.25">
      <c r="A2572" s="69">
        <f t="shared" si="136"/>
        <v>77</v>
      </c>
      <c r="C2572" s="70">
        <v>77</v>
      </c>
      <c r="D2572" s="58" t="s">
        <v>322</v>
      </c>
      <c r="E2572" s="58" t="s">
        <v>9</v>
      </c>
      <c r="F2572" s="58">
        <v>24569</v>
      </c>
      <c r="G2572" s="70">
        <v>2648</v>
      </c>
      <c r="H2572" s="70">
        <v>4</v>
      </c>
      <c r="I2572" s="58">
        <f t="shared" si="137"/>
        <v>95</v>
      </c>
      <c r="J2572" s="58"/>
      <c r="K2572" s="58"/>
      <c r="L2572" s="64" t="str">
        <f t="shared" si="138"/>
        <v>II</v>
      </c>
    </row>
    <row r="2573" spans="1:12" s="62" customFormat="1" ht="24.75" customHeight="1" x14ac:dyDescent="0.25">
      <c r="A2573" s="69">
        <f t="shared" si="136"/>
        <v>207</v>
      </c>
      <c r="C2573" s="70">
        <v>207</v>
      </c>
      <c r="D2573" s="58" t="s">
        <v>322</v>
      </c>
      <c r="E2573" s="58" t="s">
        <v>9</v>
      </c>
      <c r="F2573" s="58">
        <v>25026</v>
      </c>
      <c r="G2573" s="70">
        <v>2681</v>
      </c>
      <c r="H2573" s="70">
        <v>4</v>
      </c>
      <c r="I2573" s="58">
        <f t="shared" si="137"/>
        <v>13</v>
      </c>
      <c r="J2573" s="58"/>
      <c r="K2573" s="58"/>
      <c r="L2573" s="64" t="str">
        <f t="shared" si="138"/>
        <v>II</v>
      </c>
    </row>
    <row r="2574" spans="1:12" s="62" customFormat="1" ht="24.75" customHeight="1" x14ac:dyDescent="0.25">
      <c r="A2574" s="69">
        <f t="shared" si="136"/>
        <v>207</v>
      </c>
      <c r="C2574" s="70">
        <v>207</v>
      </c>
      <c r="D2574" s="58" t="s">
        <v>322</v>
      </c>
      <c r="E2574" s="58" t="s">
        <v>9</v>
      </c>
      <c r="F2574" s="58">
        <v>25026</v>
      </c>
      <c r="G2574" s="70">
        <v>2682</v>
      </c>
      <c r="H2574" s="70">
        <v>9</v>
      </c>
      <c r="I2574" s="58">
        <f t="shared" si="137"/>
        <v>13</v>
      </c>
      <c r="J2574" s="58"/>
      <c r="K2574" s="58"/>
      <c r="L2574" s="64" t="str">
        <f t="shared" si="138"/>
        <v>II</v>
      </c>
    </row>
    <row r="2575" spans="1:12" s="62" customFormat="1" ht="24.75" customHeight="1" x14ac:dyDescent="0.25">
      <c r="A2575" s="69">
        <f t="shared" si="136"/>
        <v>234</v>
      </c>
      <c r="C2575" s="70">
        <v>234</v>
      </c>
      <c r="D2575" s="58" t="s">
        <v>322</v>
      </c>
      <c r="E2575" s="58" t="s">
        <v>9</v>
      </c>
      <c r="F2575" s="58">
        <v>25103</v>
      </c>
      <c r="G2575" s="70">
        <v>2621</v>
      </c>
      <c r="H2575" s="70">
        <v>14</v>
      </c>
      <c r="I2575" s="58">
        <f t="shared" si="137"/>
        <v>18</v>
      </c>
      <c r="J2575" s="58"/>
      <c r="K2575" s="58"/>
      <c r="L2575" s="64" t="str">
        <f t="shared" si="138"/>
        <v>II</v>
      </c>
    </row>
    <row r="2576" spans="1:12" s="62" customFormat="1" ht="24.75" customHeight="1" x14ac:dyDescent="0.25">
      <c r="A2576" s="69">
        <f t="shared" si="136"/>
        <v>234</v>
      </c>
      <c r="C2576" s="70">
        <v>234</v>
      </c>
      <c r="D2576" s="58" t="s">
        <v>322</v>
      </c>
      <c r="E2576" s="58" t="s">
        <v>9</v>
      </c>
      <c r="F2576" s="58">
        <v>25103</v>
      </c>
      <c r="G2576" s="70">
        <v>2624</v>
      </c>
      <c r="H2576" s="70">
        <v>4</v>
      </c>
      <c r="I2576" s="58">
        <f t="shared" si="137"/>
        <v>18</v>
      </c>
      <c r="J2576" s="58"/>
      <c r="K2576" s="58"/>
      <c r="L2576" s="64" t="str">
        <f t="shared" si="138"/>
        <v>II</v>
      </c>
    </row>
    <row r="2577" spans="1:12" s="62" customFormat="1" ht="24.75" customHeight="1" x14ac:dyDescent="0.25">
      <c r="A2577" s="69">
        <f t="shared" si="136"/>
        <v>253</v>
      </c>
      <c r="C2577" s="70">
        <v>253</v>
      </c>
      <c r="D2577" s="58" t="s">
        <v>322</v>
      </c>
      <c r="E2577" s="58" t="s">
        <v>9</v>
      </c>
      <c r="F2577" s="58">
        <v>24949</v>
      </c>
      <c r="G2577" s="70">
        <v>2660</v>
      </c>
      <c r="H2577" s="70">
        <v>4</v>
      </c>
      <c r="I2577" s="58">
        <f t="shared" si="137"/>
        <v>29</v>
      </c>
      <c r="J2577" s="58"/>
      <c r="K2577" s="58"/>
      <c r="L2577" s="64" t="str">
        <f t="shared" si="138"/>
        <v>II</v>
      </c>
    </row>
    <row r="2578" spans="1:12" s="62" customFormat="1" ht="24.75" customHeight="1" x14ac:dyDescent="0.25">
      <c r="A2578" s="69">
        <f t="shared" si="136"/>
        <v>253</v>
      </c>
      <c r="C2578" s="70">
        <v>253</v>
      </c>
      <c r="D2578" s="58" t="s">
        <v>322</v>
      </c>
      <c r="E2578" s="58" t="s">
        <v>9</v>
      </c>
      <c r="F2578" s="58">
        <v>24949</v>
      </c>
      <c r="G2578" s="70">
        <v>2661</v>
      </c>
      <c r="H2578" s="70">
        <v>6</v>
      </c>
      <c r="I2578" s="58">
        <f t="shared" si="137"/>
        <v>29</v>
      </c>
      <c r="J2578" s="58"/>
      <c r="K2578" s="58"/>
      <c r="L2578" s="64" t="str">
        <f t="shared" si="138"/>
        <v>II</v>
      </c>
    </row>
    <row r="2579" spans="1:12" s="62" customFormat="1" ht="24.75" customHeight="1" x14ac:dyDescent="0.25">
      <c r="A2579" s="69">
        <f t="shared" si="136"/>
        <v>253</v>
      </c>
      <c r="C2579" s="70">
        <v>253</v>
      </c>
      <c r="D2579" s="58" t="s">
        <v>322</v>
      </c>
      <c r="E2579" s="58" t="s">
        <v>9</v>
      </c>
      <c r="F2579" s="58">
        <v>24949</v>
      </c>
      <c r="G2579" s="70">
        <v>2664</v>
      </c>
      <c r="H2579" s="70">
        <v>19</v>
      </c>
      <c r="I2579" s="58">
        <f t="shared" si="137"/>
        <v>29</v>
      </c>
      <c r="J2579" s="58"/>
      <c r="K2579" s="58"/>
      <c r="L2579" s="64" t="str">
        <f t="shared" si="138"/>
        <v>II</v>
      </c>
    </row>
    <row r="2580" spans="1:12" s="62" customFormat="1" ht="24.75" customHeight="1" x14ac:dyDescent="0.25">
      <c r="A2580" s="69">
        <f t="shared" si="136"/>
        <v>259</v>
      </c>
      <c r="C2580" s="70">
        <v>259</v>
      </c>
      <c r="D2580" s="58" t="s">
        <v>322</v>
      </c>
      <c r="E2580" s="58" t="s">
        <v>9</v>
      </c>
      <c r="F2580" s="58">
        <v>24971</v>
      </c>
      <c r="G2580" s="70">
        <v>2601</v>
      </c>
      <c r="H2580" s="70">
        <v>16</v>
      </c>
      <c r="I2580" s="58">
        <f t="shared" si="137"/>
        <v>181</v>
      </c>
      <c r="J2580" s="58"/>
      <c r="K2580" s="58"/>
      <c r="L2580" s="64" t="str">
        <f t="shared" si="138"/>
        <v>II</v>
      </c>
    </row>
    <row r="2581" spans="1:12" s="62" customFormat="1" ht="24.75" customHeight="1" x14ac:dyDescent="0.25">
      <c r="A2581" s="69">
        <f t="shared" si="136"/>
        <v>259</v>
      </c>
      <c r="C2581" s="70">
        <v>259</v>
      </c>
      <c r="D2581" s="58" t="s">
        <v>322</v>
      </c>
      <c r="E2581" s="58" t="s">
        <v>9</v>
      </c>
      <c r="F2581" s="58">
        <v>24969</v>
      </c>
      <c r="G2581" s="70">
        <v>2649</v>
      </c>
      <c r="H2581" s="70">
        <v>24</v>
      </c>
      <c r="I2581" s="58">
        <f t="shared" si="137"/>
        <v>181</v>
      </c>
      <c r="J2581" s="58"/>
      <c r="K2581" s="58"/>
      <c r="L2581" s="64" t="str">
        <f t="shared" si="138"/>
        <v>II</v>
      </c>
    </row>
    <row r="2582" spans="1:12" s="62" customFormat="1" ht="24.75" customHeight="1" x14ac:dyDescent="0.25">
      <c r="A2582" s="69">
        <f t="shared" si="136"/>
        <v>259</v>
      </c>
      <c r="C2582" s="70">
        <v>259</v>
      </c>
      <c r="D2582" s="58" t="s">
        <v>322</v>
      </c>
      <c r="E2582" s="58" t="s">
        <v>9</v>
      </c>
      <c r="F2582" s="58">
        <v>24970</v>
      </c>
      <c r="G2582" s="70">
        <v>2650</v>
      </c>
      <c r="H2582" s="70">
        <v>3</v>
      </c>
      <c r="I2582" s="58">
        <f t="shared" si="137"/>
        <v>181</v>
      </c>
      <c r="J2582" s="58"/>
      <c r="K2582" s="58"/>
      <c r="L2582" s="64" t="str">
        <f t="shared" si="138"/>
        <v>II</v>
      </c>
    </row>
    <row r="2583" spans="1:12" s="62" customFormat="1" ht="24.75" customHeight="1" x14ac:dyDescent="0.25">
      <c r="A2583" s="69">
        <f t="shared" si="136"/>
        <v>259</v>
      </c>
      <c r="C2583" s="70">
        <v>259</v>
      </c>
      <c r="D2583" s="58" t="s">
        <v>322</v>
      </c>
      <c r="E2583" s="58" t="s">
        <v>9</v>
      </c>
      <c r="F2583" s="58">
        <v>24969</v>
      </c>
      <c r="G2583" s="70">
        <v>2651</v>
      </c>
      <c r="H2583" s="70">
        <v>4</v>
      </c>
      <c r="I2583" s="58">
        <f t="shared" si="137"/>
        <v>181</v>
      </c>
      <c r="J2583" s="58"/>
      <c r="K2583" s="58"/>
      <c r="L2583" s="64" t="str">
        <f t="shared" si="138"/>
        <v>II</v>
      </c>
    </row>
    <row r="2584" spans="1:12" s="62" customFormat="1" ht="24.75" customHeight="1" x14ac:dyDescent="0.25">
      <c r="A2584" s="69">
        <f t="shared" si="136"/>
        <v>259</v>
      </c>
      <c r="C2584" s="70">
        <v>259</v>
      </c>
      <c r="D2584" s="58" t="s">
        <v>322</v>
      </c>
      <c r="E2584" s="58" t="s">
        <v>9</v>
      </c>
      <c r="F2584" s="58">
        <v>24970</v>
      </c>
      <c r="G2584" s="70">
        <v>2652</v>
      </c>
      <c r="H2584" s="70">
        <v>21</v>
      </c>
      <c r="I2584" s="58">
        <f t="shared" si="137"/>
        <v>181</v>
      </c>
      <c r="J2584" s="58"/>
      <c r="K2584" s="58"/>
      <c r="L2584" s="64" t="str">
        <f t="shared" si="138"/>
        <v>II</v>
      </c>
    </row>
    <row r="2585" spans="1:12" s="62" customFormat="1" ht="24.75" customHeight="1" x14ac:dyDescent="0.25">
      <c r="A2585" s="69">
        <f t="shared" si="136"/>
        <v>259</v>
      </c>
      <c r="C2585" s="70">
        <v>259</v>
      </c>
      <c r="D2585" s="58" t="s">
        <v>322</v>
      </c>
      <c r="E2585" s="58" t="s">
        <v>9</v>
      </c>
      <c r="F2585" s="58">
        <v>24970</v>
      </c>
      <c r="G2585" s="70">
        <v>2653</v>
      </c>
      <c r="H2585" s="70">
        <v>24</v>
      </c>
      <c r="I2585" s="58">
        <f t="shared" si="137"/>
        <v>181</v>
      </c>
      <c r="J2585" s="58"/>
      <c r="K2585" s="58"/>
      <c r="L2585" s="64" t="str">
        <f t="shared" si="138"/>
        <v>II</v>
      </c>
    </row>
    <row r="2586" spans="1:12" s="62" customFormat="1" ht="24.75" customHeight="1" x14ac:dyDescent="0.25">
      <c r="A2586" s="69">
        <f t="shared" si="136"/>
        <v>259</v>
      </c>
      <c r="C2586" s="70">
        <v>259</v>
      </c>
      <c r="D2586" s="58" t="s">
        <v>322</v>
      </c>
      <c r="E2586" s="58" t="s">
        <v>9</v>
      </c>
      <c r="F2586" s="58">
        <v>24971</v>
      </c>
      <c r="G2586" s="70">
        <v>2654</v>
      </c>
      <c r="H2586" s="70">
        <v>5</v>
      </c>
      <c r="I2586" s="58">
        <f t="shared" si="137"/>
        <v>181</v>
      </c>
      <c r="J2586" s="58"/>
      <c r="K2586" s="58"/>
      <c r="L2586" s="64" t="str">
        <f t="shared" si="138"/>
        <v>II</v>
      </c>
    </row>
    <row r="2587" spans="1:12" s="62" customFormat="1" ht="24.75" customHeight="1" x14ac:dyDescent="0.25">
      <c r="A2587" s="69">
        <f t="shared" si="136"/>
        <v>259</v>
      </c>
      <c r="C2587" s="70">
        <v>259</v>
      </c>
      <c r="D2587" s="58" t="s">
        <v>322</v>
      </c>
      <c r="E2587" s="58" t="s">
        <v>9</v>
      </c>
      <c r="F2587" s="58">
        <v>24971</v>
      </c>
      <c r="G2587" s="70">
        <v>2655</v>
      </c>
      <c r="H2587" s="70">
        <v>21</v>
      </c>
      <c r="I2587" s="58">
        <f t="shared" si="137"/>
        <v>181</v>
      </c>
      <c r="J2587" s="58"/>
      <c r="K2587" s="58"/>
      <c r="L2587" s="64" t="str">
        <f t="shared" si="138"/>
        <v>II</v>
      </c>
    </row>
    <row r="2588" spans="1:12" s="62" customFormat="1" ht="24.75" customHeight="1" x14ac:dyDescent="0.25">
      <c r="A2588" s="69">
        <f t="shared" si="136"/>
        <v>259</v>
      </c>
      <c r="C2588" s="70">
        <v>259</v>
      </c>
      <c r="D2588" s="58" t="s">
        <v>322</v>
      </c>
      <c r="E2588" s="58" t="s">
        <v>9</v>
      </c>
      <c r="F2588" s="58">
        <v>24968</v>
      </c>
      <c r="G2588" s="70">
        <v>2662</v>
      </c>
      <c r="H2588" s="70">
        <v>3</v>
      </c>
      <c r="I2588" s="58">
        <f t="shared" si="137"/>
        <v>181</v>
      </c>
      <c r="J2588" s="58"/>
      <c r="K2588" s="58"/>
      <c r="L2588" s="64" t="str">
        <f t="shared" si="138"/>
        <v>II</v>
      </c>
    </row>
    <row r="2589" spans="1:12" s="62" customFormat="1" ht="24.75" customHeight="1" x14ac:dyDescent="0.25">
      <c r="A2589" s="69">
        <f t="shared" si="136"/>
        <v>259</v>
      </c>
      <c r="C2589" s="70">
        <v>259</v>
      </c>
      <c r="D2589" s="58" t="s">
        <v>322</v>
      </c>
      <c r="E2589" s="58" t="s">
        <v>9</v>
      </c>
      <c r="F2589" s="58">
        <v>24968</v>
      </c>
      <c r="G2589" s="70">
        <v>2663</v>
      </c>
      <c r="H2589" s="70">
        <v>6</v>
      </c>
      <c r="I2589" s="58">
        <f t="shared" si="137"/>
        <v>181</v>
      </c>
      <c r="J2589" s="58"/>
      <c r="K2589" s="58"/>
      <c r="L2589" s="64" t="str">
        <f t="shared" si="138"/>
        <v>II</v>
      </c>
    </row>
    <row r="2590" spans="1:12" s="62" customFormat="1" ht="24.75" customHeight="1" x14ac:dyDescent="0.25">
      <c r="A2590" s="69">
        <f t="shared" si="136"/>
        <v>259</v>
      </c>
      <c r="C2590" s="70">
        <v>259</v>
      </c>
      <c r="D2590" s="58" t="s">
        <v>322</v>
      </c>
      <c r="E2590" s="58" t="s">
        <v>9</v>
      </c>
      <c r="F2590" s="58">
        <v>24968</v>
      </c>
      <c r="G2590" s="70">
        <v>2665</v>
      </c>
      <c r="H2590" s="70">
        <v>24</v>
      </c>
      <c r="I2590" s="58">
        <f t="shared" si="137"/>
        <v>181</v>
      </c>
      <c r="J2590" s="58"/>
      <c r="K2590" s="58"/>
      <c r="L2590" s="64" t="str">
        <f t="shared" si="138"/>
        <v>II</v>
      </c>
    </row>
    <row r="2591" spans="1:12" s="62" customFormat="1" ht="24.75" customHeight="1" x14ac:dyDescent="0.25">
      <c r="A2591" s="69">
        <f t="shared" si="136"/>
        <v>259</v>
      </c>
      <c r="C2591" s="70">
        <v>259</v>
      </c>
      <c r="D2591" s="58" t="s">
        <v>322</v>
      </c>
      <c r="E2591" s="58" t="s">
        <v>9</v>
      </c>
      <c r="F2591" s="58">
        <v>24969</v>
      </c>
      <c r="G2591" s="70">
        <v>2666</v>
      </c>
      <c r="H2591" s="70">
        <v>3</v>
      </c>
      <c r="I2591" s="58">
        <f t="shared" si="137"/>
        <v>181</v>
      </c>
      <c r="J2591" s="58"/>
      <c r="K2591" s="58"/>
      <c r="L2591" s="64" t="str">
        <f t="shared" si="138"/>
        <v>II</v>
      </c>
    </row>
    <row r="2592" spans="1:12" s="62" customFormat="1" ht="24.75" customHeight="1" x14ac:dyDescent="0.25">
      <c r="A2592" s="69">
        <f t="shared" si="136"/>
        <v>259</v>
      </c>
      <c r="C2592" s="70">
        <v>259</v>
      </c>
      <c r="D2592" s="58" t="s">
        <v>322</v>
      </c>
      <c r="E2592" s="58" t="s">
        <v>9</v>
      </c>
      <c r="F2592" s="58">
        <v>24968</v>
      </c>
      <c r="G2592" s="70">
        <v>2667</v>
      </c>
      <c r="H2592" s="70">
        <v>14</v>
      </c>
      <c r="I2592" s="58">
        <f t="shared" si="137"/>
        <v>181</v>
      </c>
      <c r="J2592" s="58"/>
      <c r="K2592" s="58"/>
      <c r="L2592" s="64" t="str">
        <f t="shared" si="138"/>
        <v>II</v>
      </c>
    </row>
    <row r="2593" spans="1:12" s="62" customFormat="1" ht="24.75" customHeight="1" x14ac:dyDescent="0.25">
      <c r="A2593" s="69">
        <f t="shared" si="136"/>
        <v>259</v>
      </c>
      <c r="C2593" s="70">
        <v>259</v>
      </c>
      <c r="D2593" s="58" t="s">
        <v>322</v>
      </c>
      <c r="E2593" s="58" t="s">
        <v>9</v>
      </c>
      <c r="F2593" s="58">
        <v>24969</v>
      </c>
      <c r="G2593" s="70">
        <v>2668</v>
      </c>
      <c r="H2593" s="70">
        <v>10</v>
      </c>
      <c r="I2593" s="58">
        <f t="shared" si="137"/>
        <v>181</v>
      </c>
      <c r="J2593" s="58"/>
      <c r="K2593" s="58"/>
      <c r="L2593" s="64" t="str">
        <f t="shared" si="138"/>
        <v>II</v>
      </c>
    </row>
    <row r="2594" spans="1:12" s="62" customFormat="1" ht="24.75" customHeight="1" x14ac:dyDescent="0.25">
      <c r="A2594" s="69">
        <f t="shared" si="136"/>
        <v>259</v>
      </c>
      <c r="C2594" s="70">
        <v>259</v>
      </c>
      <c r="D2594" s="58" t="s">
        <v>322</v>
      </c>
      <c r="E2594" s="58" t="s">
        <v>9</v>
      </c>
      <c r="F2594" s="58">
        <v>24968</v>
      </c>
      <c r="G2594" s="70">
        <v>2669</v>
      </c>
      <c r="H2594" s="70">
        <v>3</v>
      </c>
      <c r="I2594" s="58">
        <f t="shared" si="137"/>
        <v>181</v>
      </c>
      <c r="J2594" s="58"/>
      <c r="K2594" s="58"/>
      <c r="L2594" s="64" t="str">
        <f t="shared" si="138"/>
        <v>II</v>
      </c>
    </row>
    <row r="2595" spans="1:12" s="62" customFormat="1" ht="24.75" customHeight="1" x14ac:dyDescent="0.25">
      <c r="A2595" s="69">
        <f t="shared" si="136"/>
        <v>266</v>
      </c>
      <c r="C2595" s="70">
        <v>266</v>
      </c>
      <c r="D2595" s="58" t="s">
        <v>322</v>
      </c>
      <c r="E2595" s="58" t="s">
        <v>9</v>
      </c>
      <c r="F2595" s="58">
        <v>24981</v>
      </c>
      <c r="G2595" s="70">
        <v>2588</v>
      </c>
      <c r="H2595" s="70">
        <v>16</v>
      </c>
      <c r="I2595" s="58">
        <f t="shared" si="137"/>
        <v>277</v>
      </c>
      <c r="J2595" s="58"/>
      <c r="K2595" s="58"/>
      <c r="L2595" s="64" t="str">
        <f t="shared" si="138"/>
        <v>II</v>
      </c>
    </row>
    <row r="2596" spans="1:12" s="62" customFormat="1" ht="24.75" customHeight="1" x14ac:dyDescent="0.25">
      <c r="A2596" s="69">
        <f t="shared" si="136"/>
        <v>266</v>
      </c>
      <c r="C2596" s="70">
        <v>266</v>
      </c>
      <c r="D2596" s="58" t="s">
        <v>322</v>
      </c>
      <c r="E2596" s="58" t="s">
        <v>9</v>
      </c>
      <c r="F2596" s="58">
        <v>24982</v>
      </c>
      <c r="G2596" s="70">
        <v>2589</v>
      </c>
      <c r="H2596" s="70">
        <v>9</v>
      </c>
      <c r="I2596" s="58">
        <f t="shared" si="137"/>
        <v>277</v>
      </c>
      <c r="J2596" s="58"/>
      <c r="K2596" s="58"/>
      <c r="L2596" s="64" t="str">
        <f t="shared" si="138"/>
        <v>II</v>
      </c>
    </row>
    <row r="2597" spans="1:12" s="62" customFormat="1" ht="24.75" customHeight="1" x14ac:dyDescent="0.25">
      <c r="A2597" s="69">
        <f t="shared" si="136"/>
        <v>266</v>
      </c>
      <c r="C2597" s="70">
        <v>266</v>
      </c>
      <c r="D2597" s="58" t="s">
        <v>322</v>
      </c>
      <c r="E2597" s="58" t="s">
        <v>9</v>
      </c>
      <c r="F2597" s="58">
        <v>24981</v>
      </c>
      <c r="G2597" s="70">
        <v>2590</v>
      </c>
      <c r="H2597" s="70">
        <v>3</v>
      </c>
      <c r="I2597" s="58">
        <f t="shared" si="137"/>
        <v>277</v>
      </c>
      <c r="J2597" s="58"/>
      <c r="K2597" s="58"/>
      <c r="L2597" s="64" t="str">
        <f t="shared" si="138"/>
        <v>II</v>
      </c>
    </row>
    <row r="2598" spans="1:12" s="62" customFormat="1" ht="24.75" customHeight="1" x14ac:dyDescent="0.25">
      <c r="A2598" s="69">
        <f t="shared" si="136"/>
        <v>266</v>
      </c>
      <c r="C2598" s="70">
        <v>266</v>
      </c>
      <c r="D2598" s="58" t="s">
        <v>322</v>
      </c>
      <c r="E2598" s="58" t="s">
        <v>9</v>
      </c>
      <c r="F2598" s="58">
        <v>24982</v>
      </c>
      <c r="G2598" s="70">
        <v>2591</v>
      </c>
      <c r="H2598" s="70">
        <v>24</v>
      </c>
      <c r="I2598" s="58">
        <f t="shared" si="137"/>
        <v>277</v>
      </c>
      <c r="J2598" s="58"/>
      <c r="K2598" s="58"/>
      <c r="L2598" s="64" t="str">
        <f t="shared" si="138"/>
        <v>II</v>
      </c>
    </row>
    <row r="2599" spans="1:12" s="62" customFormat="1" ht="24.75" customHeight="1" x14ac:dyDescent="0.25">
      <c r="A2599" s="69">
        <f t="shared" si="136"/>
        <v>266</v>
      </c>
      <c r="C2599" s="70">
        <v>266</v>
      </c>
      <c r="D2599" s="58" t="s">
        <v>322</v>
      </c>
      <c r="E2599" s="58" t="s">
        <v>9</v>
      </c>
      <c r="F2599" s="58">
        <v>24983</v>
      </c>
      <c r="G2599" s="70">
        <v>2592</v>
      </c>
      <c r="H2599" s="70">
        <v>3</v>
      </c>
      <c r="I2599" s="58">
        <f t="shared" si="137"/>
        <v>277</v>
      </c>
      <c r="J2599" s="58"/>
      <c r="K2599" s="58"/>
      <c r="L2599" s="64" t="str">
        <f t="shared" si="138"/>
        <v>II</v>
      </c>
    </row>
    <row r="2600" spans="1:12" s="62" customFormat="1" ht="24.75" customHeight="1" x14ac:dyDescent="0.25">
      <c r="A2600" s="69">
        <f t="shared" si="136"/>
        <v>266</v>
      </c>
      <c r="C2600" s="70">
        <v>266</v>
      </c>
      <c r="D2600" s="58" t="s">
        <v>322</v>
      </c>
      <c r="E2600" s="58" t="s">
        <v>9</v>
      </c>
      <c r="F2600" s="58">
        <v>24982</v>
      </c>
      <c r="G2600" s="70">
        <v>2593</v>
      </c>
      <c r="H2600" s="70">
        <v>15</v>
      </c>
      <c r="I2600" s="58">
        <f t="shared" si="137"/>
        <v>277</v>
      </c>
      <c r="J2600" s="58"/>
      <c r="K2600" s="58"/>
      <c r="L2600" s="64" t="str">
        <f t="shared" si="138"/>
        <v>II</v>
      </c>
    </row>
    <row r="2601" spans="1:12" s="62" customFormat="1" ht="24.75" customHeight="1" x14ac:dyDescent="0.25">
      <c r="A2601" s="69">
        <f t="shared" si="136"/>
        <v>266</v>
      </c>
      <c r="C2601" s="70">
        <v>266</v>
      </c>
      <c r="D2601" s="58" t="s">
        <v>322</v>
      </c>
      <c r="E2601" s="58" t="s">
        <v>9</v>
      </c>
      <c r="F2601" s="58">
        <v>24983</v>
      </c>
      <c r="G2601" s="70">
        <v>2594</v>
      </c>
      <c r="H2601" s="70">
        <v>9</v>
      </c>
      <c r="I2601" s="58">
        <f t="shared" si="137"/>
        <v>277</v>
      </c>
      <c r="J2601" s="58"/>
      <c r="K2601" s="58"/>
      <c r="L2601" s="64" t="str">
        <f t="shared" si="138"/>
        <v>II</v>
      </c>
    </row>
    <row r="2602" spans="1:12" s="62" customFormat="1" ht="24.75" customHeight="1" x14ac:dyDescent="0.25">
      <c r="A2602" s="69">
        <f t="shared" si="136"/>
        <v>266</v>
      </c>
      <c r="C2602" s="70">
        <v>266</v>
      </c>
      <c r="D2602" s="58" t="s">
        <v>322</v>
      </c>
      <c r="E2602" s="58" t="s">
        <v>9</v>
      </c>
      <c r="F2602" s="58">
        <v>24982</v>
      </c>
      <c r="G2602" s="70">
        <v>2595</v>
      </c>
      <c r="H2602" s="70">
        <v>3</v>
      </c>
      <c r="I2602" s="58">
        <f t="shared" si="137"/>
        <v>277</v>
      </c>
      <c r="J2602" s="58"/>
      <c r="K2602" s="58"/>
      <c r="L2602" s="64" t="str">
        <f t="shared" si="138"/>
        <v>II</v>
      </c>
    </row>
    <row r="2603" spans="1:12" s="62" customFormat="1" ht="24.75" customHeight="1" x14ac:dyDescent="0.25">
      <c r="A2603" s="69">
        <f t="shared" si="136"/>
        <v>266</v>
      </c>
      <c r="C2603" s="70">
        <v>266</v>
      </c>
      <c r="D2603" s="58" t="s">
        <v>322</v>
      </c>
      <c r="E2603" s="58" t="s">
        <v>9</v>
      </c>
      <c r="F2603" s="58">
        <v>24983</v>
      </c>
      <c r="G2603" s="70">
        <v>2596</v>
      </c>
      <c r="H2603" s="70">
        <v>24</v>
      </c>
      <c r="I2603" s="58">
        <f t="shared" si="137"/>
        <v>277</v>
      </c>
      <c r="J2603" s="58"/>
      <c r="K2603" s="58"/>
      <c r="L2603" s="64" t="str">
        <f t="shared" si="138"/>
        <v>II</v>
      </c>
    </row>
    <row r="2604" spans="1:12" s="62" customFormat="1" ht="24.75" customHeight="1" x14ac:dyDescent="0.25">
      <c r="A2604" s="69">
        <f t="shared" si="136"/>
        <v>266</v>
      </c>
      <c r="C2604" s="70">
        <v>266</v>
      </c>
      <c r="D2604" s="58" t="s">
        <v>322</v>
      </c>
      <c r="E2604" s="58" t="s">
        <v>9</v>
      </c>
      <c r="F2604" s="58">
        <v>24983</v>
      </c>
      <c r="G2604" s="70">
        <v>2597</v>
      </c>
      <c r="H2604" s="70">
        <v>20</v>
      </c>
      <c r="I2604" s="58">
        <f t="shared" si="137"/>
        <v>277</v>
      </c>
      <c r="J2604" s="58"/>
      <c r="K2604" s="58"/>
      <c r="L2604" s="64" t="str">
        <f t="shared" si="138"/>
        <v>II</v>
      </c>
    </row>
    <row r="2605" spans="1:12" s="62" customFormat="1" ht="24.75" customHeight="1" x14ac:dyDescent="0.25">
      <c r="A2605" s="69">
        <f t="shared" si="136"/>
        <v>266</v>
      </c>
      <c r="C2605" s="70">
        <v>266</v>
      </c>
      <c r="D2605" s="58" t="s">
        <v>322</v>
      </c>
      <c r="E2605" s="58" t="s">
        <v>9</v>
      </c>
      <c r="F2605" s="58">
        <v>24984</v>
      </c>
      <c r="G2605" s="70">
        <v>2598</v>
      </c>
      <c r="H2605" s="70">
        <v>4</v>
      </c>
      <c r="I2605" s="58">
        <f t="shared" si="137"/>
        <v>277</v>
      </c>
      <c r="J2605" s="58"/>
      <c r="K2605" s="58"/>
      <c r="L2605" s="64" t="str">
        <f t="shared" si="138"/>
        <v>II</v>
      </c>
    </row>
    <row r="2606" spans="1:12" s="62" customFormat="1" ht="24.75" customHeight="1" x14ac:dyDescent="0.25">
      <c r="A2606" s="69">
        <f t="shared" si="136"/>
        <v>266</v>
      </c>
      <c r="C2606" s="70">
        <v>266</v>
      </c>
      <c r="D2606" s="58" t="s">
        <v>322</v>
      </c>
      <c r="E2606" s="58" t="s">
        <v>9</v>
      </c>
      <c r="F2606" s="58">
        <v>24983</v>
      </c>
      <c r="G2606" s="70">
        <v>2599</v>
      </c>
      <c r="H2606" s="70">
        <v>4</v>
      </c>
      <c r="I2606" s="58">
        <f t="shared" si="137"/>
        <v>277</v>
      </c>
      <c r="J2606" s="58"/>
      <c r="K2606" s="58"/>
      <c r="L2606" s="64" t="str">
        <f t="shared" si="138"/>
        <v>II</v>
      </c>
    </row>
    <row r="2607" spans="1:12" s="62" customFormat="1" ht="24.75" customHeight="1" x14ac:dyDescent="0.25">
      <c r="A2607" s="69">
        <f t="shared" si="136"/>
        <v>266</v>
      </c>
      <c r="C2607" s="70">
        <v>266</v>
      </c>
      <c r="D2607" s="58" t="s">
        <v>322</v>
      </c>
      <c r="E2607" s="58" t="s">
        <v>9</v>
      </c>
      <c r="F2607" s="58">
        <v>24980</v>
      </c>
      <c r="G2607" s="70">
        <v>2600</v>
      </c>
      <c r="H2607" s="70">
        <v>3</v>
      </c>
      <c r="I2607" s="58">
        <f t="shared" si="137"/>
        <v>277</v>
      </c>
      <c r="J2607" s="58"/>
      <c r="K2607" s="58"/>
      <c r="L2607" s="64" t="str">
        <f t="shared" si="138"/>
        <v>II</v>
      </c>
    </row>
    <row r="2608" spans="1:12" s="62" customFormat="1" ht="24.75" customHeight="1" x14ac:dyDescent="0.25">
      <c r="A2608" s="69">
        <f t="shared" si="136"/>
        <v>266</v>
      </c>
      <c r="C2608" s="70">
        <v>266</v>
      </c>
      <c r="D2608" s="58" t="s">
        <v>322</v>
      </c>
      <c r="E2608" s="58" t="s">
        <v>9</v>
      </c>
      <c r="F2608" s="58">
        <v>24980</v>
      </c>
      <c r="G2608" s="70">
        <v>2602</v>
      </c>
      <c r="H2608" s="70">
        <v>4</v>
      </c>
      <c r="I2608" s="58">
        <f t="shared" si="137"/>
        <v>277</v>
      </c>
      <c r="J2608" s="58"/>
      <c r="K2608" s="58"/>
      <c r="L2608" s="64" t="str">
        <f t="shared" si="138"/>
        <v>II</v>
      </c>
    </row>
    <row r="2609" spans="1:12" s="62" customFormat="1" ht="24.75" customHeight="1" x14ac:dyDescent="0.25">
      <c r="A2609" s="69">
        <f t="shared" si="136"/>
        <v>266</v>
      </c>
      <c r="C2609" s="70">
        <v>266</v>
      </c>
      <c r="D2609" s="58" t="s">
        <v>322</v>
      </c>
      <c r="E2609" s="58" t="s">
        <v>9</v>
      </c>
      <c r="F2609" s="58">
        <v>24980</v>
      </c>
      <c r="G2609" s="70">
        <v>2603</v>
      </c>
      <c r="H2609" s="70">
        <v>7</v>
      </c>
      <c r="I2609" s="58">
        <f t="shared" si="137"/>
        <v>277</v>
      </c>
      <c r="J2609" s="58"/>
      <c r="K2609" s="58"/>
      <c r="L2609" s="64" t="str">
        <f t="shared" si="138"/>
        <v>II</v>
      </c>
    </row>
    <row r="2610" spans="1:12" s="62" customFormat="1" ht="24.75" customHeight="1" x14ac:dyDescent="0.25">
      <c r="A2610" s="69">
        <f t="shared" si="136"/>
        <v>266</v>
      </c>
      <c r="C2610" s="70">
        <v>266</v>
      </c>
      <c r="D2610" s="58" t="s">
        <v>322</v>
      </c>
      <c r="E2610" s="58" t="s">
        <v>9</v>
      </c>
      <c r="F2610" s="58">
        <v>24980</v>
      </c>
      <c r="G2610" s="70">
        <v>2604</v>
      </c>
      <c r="H2610" s="70">
        <v>24</v>
      </c>
      <c r="I2610" s="58">
        <f t="shared" si="137"/>
        <v>277</v>
      </c>
      <c r="J2610" s="58"/>
      <c r="K2610" s="58"/>
      <c r="L2610" s="64" t="str">
        <f t="shared" si="138"/>
        <v>II</v>
      </c>
    </row>
    <row r="2611" spans="1:12" s="62" customFormat="1" ht="24.75" customHeight="1" x14ac:dyDescent="0.25">
      <c r="A2611" s="69">
        <f t="shared" si="136"/>
        <v>266</v>
      </c>
      <c r="C2611" s="70">
        <v>266</v>
      </c>
      <c r="D2611" s="58" t="s">
        <v>322</v>
      </c>
      <c r="E2611" s="58" t="s">
        <v>9</v>
      </c>
      <c r="F2611" s="58">
        <v>24980</v>
      </c>
      <c r="G2611" s="70">
        <v>2605</v>
      </c>
      <c r="H2611" s="70">
        <v>13</v>
      </c>
      <c r="I2611" s="58">
        <f t="shared" si="137"/>
        <v>277</v>
      </c>
      <c r="J2611" s="58"/>
      <c r="K2611" s="58"/>
      <c r="L2611" s="64" t="str">
        <f t="shared" si="138"/>
        <v>II</v>
      </c>
    </row>
    <row r="2612" spans="1:12" s="62" customFormat="1" ht="24.75" customHeight="1" x14ac:dyDescent="0.25">
      <c r="A2612" s="69">
        <f t="shared" si="136"/>
        <v>266</v>
      </c>
      <c r="C2612" s="70">
        <v>266</v>
      </c>
      <c r="D2612" s="58" t="s">
        <v>322</v>
      </c>
      <c r="E2612" s="58" t="s">
        <v>9</v>
      </c>
      <c r="F2612" s="58">
        <v>24981</v>
      </c>
      <c r="G2612" s="70">
        <v>2606</v>
      </c>
      <c r="H2612" s="70">
        <v>8</v>
      </c>
      <c r="I2612" s="58">
        <f t="shared" si="137"/>
        <v>277</v>
      </c>
      <c r="J2612" s="58"/>
      <c r="K2612" s="58"/>
      <c r="L2612" s="64" t="str">
        <f t="shared" si="138"/>
        <v>II</v>
      </c>
    </row>
    <row r="2613" spans="1:12" s="62" customFormat="1" ht="24.75" customHeight="1" x14ac:dyDescent="0.25">
      <c r="A2613" s="69">
        <f t="shared" si="136"/>
        <v>266</v>
      </c>
      <c r="C2613" s="70">
        <v>266</v>
      </c>
      <c r="D2613" s="58" t="s">
        <v>322</v>
      </c>
      <c r="E2613" s="58" t="s">
        <v>9</v>
      </c>
      <c r="F2613" s="58">
        <v>24980</v>
      </c>
      <c r="G2613" s="70">
        <v>2607</v>
      </c>
      <c r="H2613" s="70">
        <v>7</v>
      </c>
      <c r="I2613" s="58">
        <f t="shared" si="137"/>
        <v>277</v>
      </c>
      <c r="J2613" s="58"/>
      <c r="K2613" s="58"/>
      <c r="L2613" s="64" t="str">
        <f t="shared" si="138"/>
        <v>II</v>
      </c>
    </row>
    <row r="2614" spans="1:12" s="62" customFormat="1" ht="24.75" customHeight="1" x14ac:dyDescent="0.25">
      <c r="A2614" s="69">
        <f t="shared" si="136"/>
        <v>266</v>
      </c>
      <c r="C2614" s="70">
        <v>266</v>
      </c>
      <c r="D2614" s="58" t="s">
        <v>322</v>
      </c>
      <c r="E2614" s="58" t="s">
        <v>9</v>
      </c>
      <c r="F2614" s="58">
        <v>24981</v>
      </c>
      <c r="G2614" s="70">
        <v>2608</v>
      </c>
      <c r="H2614" s="70">
        <v>24</v>
      </c>
      <c r="I2614" s="58">
        <f t="shared" si="137"/>
        <v>277</v>
      </c>
      <c r="J2614" s="58"/>
      <c r="K2614" s="58"/>
      <c r="L2614" s="64" t="str">
        <f t="shared" si="138"/>
        <v>II</v>
      </c>
    </row>
    <row r="2615" spans="1:12" s="62" customFormat="1" ht="24.75" customHeight="1" x14ac:dyDescent="0.25">
      <c r="A2615" s="69">
        <f t="shared" si="136"/>
        <v>266</v>
      </c>
      <c r="C2615" s="70">
        <v>266</v>
      </c>
      <c r="D2615" s="58" t="s">
        <v>322</v>
      </c>
      <c r="E2615" s="58" t="s">
        <v>9</v>
      </c>
      <c r="F2615" s="58">
        <v>24984</v>
      </c>
      <c r="G2615" s="70">
        <v>2678</v>
      </c>
      <c r="H2615" s="70">
        <v>24</v>
      </c>
      <c r="I2615" s="58">
        <f t="shared" si="137"/>
        <v>277</v>
      </c>
      <c r="J2615" s="58"/>
      <c r="K2615" s="58"/>
      <c r="L2615" s="64" t="str">
        <f t="shared" si="138"/>
        <v>II</v>
      </c>
    </row>
    <row r="2616" spans="1:12" s="62" customFormat="1" ht="24.75" customHeight="1" x14ac:dyDescent="0.25">
      <c r="A2616" s="69">
        <f t="shared" si="136"/>
        <v>266</v>
      </c>
      <c r="C2616" s="70">
        <v>266</v>
      </c>
      <c r="D2616" s="58" t="s">
        <v>322</v>
      </c>
      <c r="E2616" s="58" t="s">
        <v>9</v>
      </c>
      <c r="F2616" s="58">
        <v>24984</v>
      </c>
      <c r="G2616" s="70">
        <v>2679</v>
      </c>
      <c r="H2616" s="70">
        <v>23</v>
      </c>
      <c r="I2616" s="58">
        <f t="shared" si="137"/>
        <v>277</v>
      </c>
      <c r="J2616" s="58"/>
      <c r="K2616" s="58"/>
      <c r="L2616" s="64" t="str">
        <f t="shared" si="138"/>
        <v>II</v>
      </c>
    </row>
    <row r="2617" spans="1:12" s="62" customFormat="1" ht="24.75" customHeight="1" x14ac:dyDescent="0.25">
      <c r="A2617" s="69">
        <f t="shared" si="136"/>
        <v>266</v>
      </c>
      <c r="C2617" s="70">
        <v>266</v>
      </c>
      <c r="D2617" s="58" t="s">
        <v>322</v>
      </c>
      <c r="E2617" s="58" t="s">
        <v>9</v>
      </c>
      <c r="F2617" s="58">
        <v>24984</v>
      </c>
      <c r="G2617" s="70">
        <v>2680</v>
      </c>
      <c r="H2617" s="70">
        <v>3</v>
      </c>
      <c r="I2617" s="58">
        <f t="shared" si="137"/>
        <v>277</v>
      </c>
      <c r="J2617" s="58"/>
      <c r="K2617" s="58"/>
      <c r="L2617" s="64" t="str">
        <f t="shared" si="138"/>
        <v>II</v>
      </c>
    </row>
    <row r="2618" spans="1:12" s="62" customFormat="1" ht="24.75" customHeight="1" x14ac:dyDescent="0.25">
      <c r="A2618" s="69">
        <f t="shared" si="136"/>
        <v>266</v>
      </c>
      <c r="C2618" s="70">
        <v>266</v>
      </c>
      <c r="D2618" s="58" t="s">
        <v>322</v>
      </c>
      <c r="E2618" s="58" t="s">
        <v>9</v>
      </c>
      <c r="F2618" s="58">
        <v>24984</v>
      </c>
      <c r="G2618" s="70">
        <v>2683</v>
      </c>
      <c r="H2618" s="70">
        <v>3</v>
      </c>
      <c r="I2618" s="58">
        <f t="shared" si="137"/>
        <v>277</v>
      </c>
      <c r="J2618" s="58"/>
      <c r="K2618" s="58"/>
      <c r="L2618" s="64" t="str">
        <f t="shared" si="138"/>
        <v>II</v>
      </c>
    </row>
    <row r="2619" spans="1:12" s="62" customFormat="1" ht="24.75" customHeight="1" x14ac:dyDescent="0.25">
      <c r="A2619" s="69">
        <f t="shared" si="136"/>
        <v>267</v>
      </c>
      <c r="C2619" s="70">
        <v>267</v>
      </c>
      <c r="D2619" s="58" t="s">
        <v>322</v>
      </c>
      <c r="E2619" s="58" t="s">
        <v>9</v>
      </c>
      <c r="F2619" s="58">
        <v>25066</v>
      </c>
      <c r="G2619" s="70">
        <v>2609</v>
      </c>
      <c r="H2619" s="70">
        <v>14</v>
      </c>
      <c r="I2619" s="58">
        <f t="shared" si="137"/>
        <v>291</v>
      </c>
      <c r="J2619" s="58"/>
      <c r="K2619" s="58"/>
      <c r="L2619" s="64" t="str">
        <f t="shared" si="138"/>
        <v>II</v>
      </c>
    </row>
    <row r="2620" spans="1:12" s="62" customFormat="1" ht="24.75" customHeight="1" x14ac:dyDescent="0.25">
      <c r="A2620" s="69">
        <f t="shared" si="136"/>
        <v>267</v>
      </c>
      <c r="C2620" s="70">
        <v>267</v>
      </c>
      <c r="D2620" s="58" t="s">
        <v>322</v>
      </c>
      <c r="E2620" s="58" t="s">
        <v>9</v>
      </c>
      <c r="F2620" s="58">
        <v>25066</v>
      </c>
      <c r="G2620" s="70">
        <v>2610</v>
      </c>
      <c r="H2620" s="70">
        <v>12</v>
      </c>
      <c r="I2620" s="58">
        <f t="shared" si="137"/>
        <v>291</v>
      </c>
      <c r="J2620" s="58"/>
      <c r="K2620" s="58"/>
      <c r="L2620" s="64" t="str">
        <f t="shared" si="138"/>
        <v>II</v>
      </c>
    </row>
    <row r="2621" spans="1:12" s="62" customFormat="1" ht="24.75" customHeight="1" x14ac:dyDescent="0.25">
      <c r="A2621" s="69">
        <f t="shared" si="136"/>
        <v>267</v>
      </c>
      <c r="C2621" s="70">
        <v>267</v>
      </c>
      <c r="D2621" s="58" t="s">
        <v>322</v>
      </c>
      <c r="E2621" s="58" t="s">
        <v>9</v>
      </c>
      <c r="F2621" s="58">
        <v>25067</v>
      </c>
      <c r="G2621" s="70">
        <v>2611</v>
      </c>
      <c r="H2621" s="70">
        <v>18</v>
      </c>
      <c r="I2621" s="58">
        <f t="shared" si="137"/>
        <v>291</v>
      </c>
      <c r="J2621" s="58"/>
      <c r="K2621" s="58"/>
      <c r="L2621" s="64" t="str">
        <f t="shared" si="138"/>
        <v>II</v>
      </c>
    </row>
    <row r="2622" spans="1:12" s="62" customFormat="1" ht="24.75" customHeight="1" x14ac:dyDescent="0.25">
      <c r="A2622" s="69">
        <f t="shared" si="136"/>
        <v>267</v>
      </c>
      <c r="C2622" s="70">
        <v>267</v>
      </c>
      <c r="D2622" s="58" t="s">
        <v>322</v>
      </c>
      <c r="E2622" s="58" t="s">
        <v>9</v>
      </c>
      <c r="F2622" s="58">
        <v>25066</v>
      </c>
      <c r="G2622" s="70">
        <v>2612</v>
      </c>
      <c r="H2622" s="70">
        <v>8</v>
      </c>
      <c r="I2622" s="58">
        <f t="shared" si="137"/>
        <v>291</v>
      </c>
      <c r="J2622" s="58"/>
      <c r="K2622" s="58"/>
      <c r="L2622" s="64" t="str">
        <f t="shared" si="138"/>
        <v>II</v>
      </c>
    </row>
    <row r="2623" spans="1:12" s="62" customFormat="1" ht="24.75" customHeight="1" x14ac:dyDescent="0.25">
      <c r="A2623" s="69">
        <f t="shared" si="136"/>
        <v>267</v>
      </c>
      <c r="C2623" s="70">
        <v>267</v>
      </c>
      <c r="D2623" s="58" t="s">
        <v>322</v>
      </c>
      <c r="E2623" s="58" t="s">
        <v>9</v>
      </c>
      <c r="F2623" s="58">
        <v>25067</v>
      </c>
      <c r="G2623" s="70">
        <v>2613</v>
      </c>
      <c r="H2623" s="70">
        <v>24</v>
      </c>
      <c r="I2623" s="58">
        <f t="shared" si="137"/>
        <v>291</v>
      </c>
      <c r="J2623" s="58"/>
      <c r="K2623" s="58"/>
      <c r="L2623" s="64" t="str">
        <f t="shared" si="138"/>
        <v>II</v>
      </c>
    </row>
    <row r="2624" spans="1:12" s="62" customFormat="1" ht="24.75" customHeight="1" x14ac:dyDescent="0.25">
      <c r="A2624" s="69">
        <f t="shared" si="136"/>
        <v>267</v>
      </c>
      <c r="C2624" s="70">
        <v>267</v>
      </c>
      <c r="D2624" s="58" t="s">
        <v>322</v>
      </c>
      <c r="E2624" s="58" t="s">
        <v>9</v>
      </c>
      <c r="F2624" s="58">
        <v>25067</v>
      </c>
      <c r="G2624" s="70">
        <v>2614</v>
      </c>
      <c r="H2624" s="70">
        <v>7</v>
      </c>
      <c r="I2624" s="58">
        <f t="shared" si="137"/>
        <v>291</v>
      </c>
      <c r="J2624" s="58"/>
      <c r="K2624" s="58"/>
      <c r="L2624" s="64" t="str">
        <f t="shared" si="138"/>
        <v>II</v>
      </c>
    </row>
    <row r="2625" spans="1:12" s="62" customFormat="1" ht="24.75" customHeight="1" x14ac:dyDescent="0.25">
      <c r="A2625" s="69">
        <f t="shared" si="136"/>
        <v>267</v>
      </c>
      <c r="C2625" s="70">
        <v>267</v>
      </c>
      <c r="D2625" s="58" t="s">
        <v>322</v>
      </c>
      <c r="E2625" s="58" t="s">
        <v>9</v>
      </c>
      <c r="F2625" s="58">
        <v>25068</v>
      </c>
      <c r="G2625" s="70">
        <v>2615</v>
      </c>
      <c r="H2625" s="70">
        <v>18</v>
      </c>
      <c r="I2625" s="58">
        <f t="shared" si="137"/>
        <v>291</v>
      </c>
      <c r="J2625" s="58"/>
      <c r="K2625" s="58"/>
      <c r="L2625" s="64" t="str">
        <f t="shared" si="138"/>
        <v>II</v>
      </c>
    </row>
    <row r="2626" spans="1:12" s="62" customFormat="1" ht="24.75" customHeight="1" x14ac:dyDescent="0.25">
      <c r="A2626" s="69">
        <f t="shared" si="136"/>
        <v>267</v>
      </c>
      <c r="C2626" s="70">
        <v>267</v>
      </c>
      <c r="D2626" s="58" t="s">
        <v>322</v>
      </c>
      <c r="E2626" s="58" t="s">
        <v>9</v>
      </c>
      <c r="F2626" s="58">
        <v>25067</v>
      </c>
      <c r="G2626" s="70">
        <v>2616</v>
      </c>
      <c r="H2626" s="70">
        <v>3</v>
      </c>
      <c r="I2626" s="58">
        <f t="shared" si="137"/>
        <v>291</v>
      </c>
      <c r="J2626" s="58"/>
      <c r="K2626" s="58"/>
      <c r="L2626" s="64" t="str">
        <f t="shared" si="138"/>
        <v>II</v>
      </c>
    </row>
    <row r="2627" spans="1:12" s="62" customFormat="1" ht="24.75" customHeight="1" x14ac:dyDescent="0.25">
      <c r="A2627" s="69">
        <f t="shared" si="136"/>
        <v>267</v>
      </c>
      <c r="C2627" s="70">
        <v>267</v>
      </c>
      <c r="D2627" s="58" t="s">
        <v>322</v>
      </c>
      <c r="E2627" s="58" t="s">
        <v>9</v>
      </c>
      <c r="F2627" s="58">
        <v>25068</v>
      </c>
      <c r="G2627" s="70">
        <v>2617</v>
      </c>
      <c r="H2627" s="70">
        <v>24</v>
      </c>
      <c r="I2627" s="58">
        <f t="shared" si="137"/>
        <v>291</v>
      </c>
      <c r="J2627" s="58"/>
      <c r="K2627" s="58"/>
      <c r="L2627" s="64" t="str">
        <f t="shared" si="138"/>
        <v>II</v>
      </c>
    </row>
    <row r="2628" spans="1:12" s="62" customFormat="1" ht="24.75" customHeight="1" x14ac:dyDescent="0.25">
      <c r="A2628" s="69">
        <f t="shared" si="136"/>
        <v>267</v>
      </c>
      <c r="C2628" s="70">
        <v>267</v>
      </c>
      <c r="D2628" s="58" t="s">
        <v>322</v>
      </c>
      <c r="E2628" s="58" t="s">
        <v>9</v>
      </c>
      <c r="F2628" s="58">
        <v>25068</v>
      </c>
      <c r="G2628" s="70">
        <v>2618</v>
      </c>
      <c r="H2628" s="70">
        <v>11</v>
      </c>
      <c r="I2628" s="58">
        <f t="shared" si="137"/>
        <v>291</v>
      </c>
      <c r="J2628" s="58"/>
      <c r="K2628" s="58"/>
      <c r="L2628" s="64" t="str">
        <f t="shared" si="138"/>
        <v>II</v>
      </c>
    </row>
    <row r="2629" spans="1:12" s="62" customFormat="1" ht="24.75" customHeight="1" x14ac:dyDescent="0.25">
      <c r="A2629" s="69">
        <f t="shared" ref="A2629:A2692" si="139">+C2629</f>
        <v>267</v>
      </c>
      <c r="C2629" s="70">
        <v>267</v>
      </c>
      <c r="D2629" s="58" t="s">
        <v>322</v>
      </c>
      <c r="E2629" s="58" t="s">
        <v>9</v>
      </c>
      <c r="F2629" s="58">
        <v>25069</v>
      </c>
      <c r="G2629" s="70">
        <v>2619</v>
      </c>
      <c r="H2629" s="70">
        <v>15</v>
      </c>
      <c r="I2629" s="58">
        <f t="shared" ref="I2629:I2692" si="140">SUMIF($C$4:$C$3331,A2629,$H$4:$H$3331)</f>
        <v>291</v>
      </c>
      <c r="J2629" s="58"/>
      <c r="K2629" s="58"/>
      <c r="L2629" s="64" t="str">
        <f t="shared" ref="L2629:L2692" si="141">IFERROR(VLOOKUP(D2629,$N$4:$P$31,3,0),"-")</f>
        <v>II</v>
      </c>
    </row>
    <row r="2630" spans="1:12" s="62" customFormat="1" ht="24.75" customHeight="1" x14ac:dyDescent="0.25">
      <c r="A2630" s="69">
        <f t="shared" si="139"/>
        <v>267</v>
      </c>
      <c r="C2630" s="70">
        <v>267</v>
      </c>
      <c r="D2630" s="58" t="s">
        <v>322</v>
      </c>
      <c r="E2630" s="58" t="s">
        <v>9</v>
      </c>
      <c r="F2630" s="58">
        <v>25069</v>
      </c>
      <c r="G2630" s="70">
        <v>2620</v>
      </c>
      <c r="H2630" s="70">
        <v>24</v>
      </c>
      <c r="I2630" s="58">
        <f t="shared" si="140"/>
        <v>291</v>
      </c>
      <c r="J2630" s="58"/>
      <c r="K2630" s="58"/>
      <c r="L2630" s="64" t="str">
        <f t="shared" si="141"/>
        <v>II</v>
      </c>
    </row>
    <row r="2631" spans="1:12" s="62" customFormat="1" ht="24.75" customHeight="1" x14ac:dyDescent="0.25">
      <c r="A2631" s="69">
        <f t="shared" si="139"/>
        <v>267</v>
      </c>
      <c r="C2631" s="70">
        <v>267</v>
      </c>
      <c r="D2631" s="58" t="s">
        <v>322</v>
      </c>
      <c r="E2631" s="58" t="s">
        <v>9</v>
      </c>
      <c r="F2631" s="58">
        <v>25069</v>
      </c>
      <c r="G2631" s="70">
        <v>2622</v>
      </c>
      <c r="H2631" s="70">
        <v>12</v>
      </c>
      <c r="I2631" s="58">
        <f t="shared" si="140"/>
        <v>291</v>
      </c>
      <c r="J2631" s="58"/>
      <c r="K2631" s="58"/>
      <c r="L2631" s="64" t="str">
        <f t="shared" si="141"/>
        <v>II</v>
      </c>
    </row>
    <row r="2632" spans="1:12" s="62" customFormat="1" ht="24.75" customHeight="1" x14ac:dyDescent="0.25">
      <c r="A2632" s="69">
        <f t="shared" si="139"/>
        <v>267</v>
      </c>
      <c r="C2632" s="70">
        <v>267</v>
      </c>
      <c r="D2632" s="58" t="s">
        <v>322</v>
      </c>
      <c r="E2632" s="58" t="s">
        <v>9</v>
      </c>
      <c r="F2632" s="58">
        <v>25064</v>
      </c>
      <c r="G2632" s="70">
        <v>2670</v>
      </c>
      <c r="H2632" s="70">
        <v>24</v>
      </c>
      <c r="I2632" s="58">
        <f t="shared" si="140"/>
        <v>291</v>
      </c>
      <c r="J2632" s="58"/>
      <c r="K2632" s="58"/>
      <c r="L2632" s="64" t="str">
        <f t="shared" si="141"/>
        <v>II</v>
      </c>
    </row>
    <row r="2633" spans="1:12" s="62" customFormat="1" ht="24.75" customHeight="1" x14ac:dyDescent="0.25">
      <c r="A2633" s="69">
        <f t="shared" si="139"/>
        <v>267</v>
      </c>
      <c r="C2633" s="70">
        <v>267</v>
      </c>
      <c r="D2633" s="58" t="s">
        <v>322</v>
      </c>
      <c r="E2633" s="58" t="s">
        <v>9</v>
      </c>
      <c r="F2633" s="58">
        <v>25065</v>
      </c>
      <c r="G2633" s="70">
        <v>2671</v>
      </c>
      <c r="H2633" s="70">
        <v>3</v>
      </c>
      <c r="I2633" s="58">
        <f t="shared" si="140"/>
        <v>291</v>
      </c>
      <c r="J2633" s="58"/>
      <c r="K2633" s="58"/>
      <c r="L2633" s="64" t="str">
        <f t="shared" si="141"/>
        <v>II</v>
      </c>
    </row>
    <row r="2634" spans="1:12" s="62" customFormat="1" ht="24.75" customHeight="1" x14ac:dyDescent="0.25">
      <c r="A2634" s="69">
        <f t="shared" si="139"/>
        <v>267</v>
      </c>
      <c r="C2634" s="70">
        <v>267</v>
      </c>
      <c r="D2634" s="58" t="s">
        <v>322</v>
      </c>
      <c r="E2634" s="58" t="s">
        <v>9</v>
      </c>
      <c r="F2634" s="58">
        <v>25065</v>
      </c>
      <c r="G2634" s="70">
        <v>2672</v>
      </c>
      <c r="H2634" s="70">
        <v>4</v>
      </c>
      <c r="I2634" s="58">
        <f t="shared" si="140"/>
        <v>291</v>
      </c>
      <c r="J2634" s="58"/>
      <c r="K2634" s="58"/>
      <c r="L2634" s="64" t="str">
        <f t="shared" si="141"/>
        <v>II</v>
      </c>
    </row>
    <row r="2635" spans="1:12" s="62" customFormat="1" ht="24.75" customHeight="1" x14ac:dyDescent="0.25">
      <c r="A2635" s="69">
        <f t="shared" si="139"/>
        <v>267</v>
      </c>
      <c r="C2635" s="70">
        <v>267</v>
      </c>
      <c r="D2635" s="58" t="s">
        <v>322</v>
      </c>
      <c r="E2635" s="58" t="s">
        <v>9</v>
      </c>
      <c r="F2635" s="58">
        <v>25064</v>
      </c>
      <c r="G2635" s="70">
        <v>2673</v>
      </c>
      <c r="H2635" s="70">
        <v>8</v>
      </c>
      <c r="I2635" s="58">
        <f t="shared" si="140"/>
        <v>291</v>
      </c>
      <c r="J2635" s="58"/>
      <c r="K2635" s="58"/>
      <c r="L2635" s="64" t="str">
        <f t="shared" si="141"/>
        <v>II</v>
      </c>
    </row>
    <row r="2636" spans="1:12" s="62" customFormat="1" ht="24.75" customHeight="1" x14ac:dyDescent="0.25">
      <c r="A2636" s="69">
        <f t="shared" si="139"/>
        <v>267</v>
      </c>
      <c r="C2636" s="70">
        <v>267</v>
      </c>
      <c r="D2636" s="58" t="s">
        <v>322</v>
      </c>
      <c r="E2636" s="58" t="s">
        <v>9</v>
      </c>
      <c r="F2636" s="58">
        <v>25065</v>
      </c>
      <c r="G2636" s="70">
        <v>2674</v>
      </c>
      <c r="H2636" s="70">
        <v>15</v>
      </c>
      <c r="I2636" s="58">
        <f t="shared" si="140"/>
        <v>291</v>
      </c>
      <c r="J2636" s="58"/>
      <c r="K2636" s="58"/>
      <c r="L2636" s="64" t="str">
        <f t="shared" si="141"/>
        <v>II</v>
      </c>
    </row>
    <row r="2637" spans="1:12" s="62" customFormat="1" ht="24.75" customHeight="1" x14ac:dyDescent="0.25">
      <c r="A2637" s="69">
        <f t="shared" si="139"/>
        <v>267</v>
      </c>
      <c r="C2637" s="70">
        <v>267</v>
      </c>
      <c r="D2637" s="58" t="s">
        <v>322</v>
      </c>
      <c r="E2637" s="58" t="s">
        <v>9</v>
      </c>
      <c r="F2637" s="58">
        <v>25066</v>
      </c>
      <c r="G2637" s="70">
        <v>2675</v>
      </c>
      <c r="H2637" s="70">
        <v>6</v>
      </c>
      <c r="I2637" s="58">
        <f t="shared" si="140"/>
        <v>291</v>
      </c>
      <c r="J2637" s="58"/>
      <c r="K2637" s="58"/>
      <c r="L2637" s="64" t="str">
        <f t="shared" si="141"/>
        <v>II</v>
      </c>
    </row>
    <row r="2638" spans="1:12" s="62" customFormat="1" ht="24.75" customHeight="1" x14ac:dyDescent="0.25">
      <c r="A2638" s="69">
        <f t="shared" si="139"/>
        <v>267</v>
      </c>
      <c r="C2638" s="70">
        <v>267</v>
      </c>
      <c r="D2638" s="58" t="s">
        <v>322</v>
      </c>
      <c r="E2638" s="58" t="s">
        <v>9</v>
      </c>
      <c r="F2638" s="58">
        <v>25065</v>
      </c>
      <c r="G2638" s="70">
        <v>2676</v>
      </c>
      <c r="H2638" s="70">
        <v>13</v>
      </c>
      <c r="I2638" s="58">
        <f t="shared" si="140"/>
        <v>291</v>
      </c>
      <c r="J2638" s="58"/>
      <c r="K2638" s="58"/>
      <c r="L2638" s="64" t="str">
        <f t="shared" si="141"/>
        <v>II</v>
      </c>
    </row>
    <row r="2639" spans="1:12" s="62" customFormat="1" ht="24.75" customHeight="1" x14ac:dyDescent="0.25">
      <c r="A2639" s="69">
        <f t="shared" si="139"/>
        <v>267</v>
      </c>
      <c r="C2639" s="70">
        <v>267</v>
      </c>
      <c r="D2639" s="58" t="s">
        <v>322</v>
      </c>
      <c r="E2639" s="58" t="s">
        <v>9</v>
      </c>
      <c r="F2639" s="58">
        <v>25066</v>
      </c>
      <c r="G2639" s="70">
        <v>2677</v>
      </c>
      <c r="H2639" s="70">
        <v>9</v>
      </c>
      <c r="I2639" s="58">
        <f t="shared" si="140"/>
        <v>291</v>
      </c>
      <c r="J2639" s="58"/>
      <c r="K2639" s="58"/>
      <c r="L2639" s="64" t="str">
        <f t="shared" si="141"/>
        <v>II</v>
      </c>
    </row>
    <row r="2640" spans="1:12" s="62" customFormat="1" ht="24.75" customHeight="1" x14ac:dyDescent="0.25">
      <c r="A2640" s="69">
        <f t="shared" si="139"/>
        <v>267</v>
      </c>
      <c r="C2640" s="70">
        <v>267</v>
      </c>
      <c r="D2640" s="58" t="s">
        <v>322</v>
      </c>
      <c r="E2640" s="58" t="s">
        <v>9</v>
      </c>
      <c r="F2640" s="58">
        <v>25064</v>
      </c>
      <c r="G2640" s="70">
        <v>2684</v>
      </c>
      <c r="H2640" s="70">
        <v>4</v>
      </c>
      <c r="I2640" s="58">
        <f t="shared" si="140"/>
        <v>291</v>
      </c>
      <c r="J2640" s="58"/>
      <c r="K2640" s="58"/>
      <c r="L2640" s="64" t="str">
        <f t="shared" si="141"/>
        <v>II</v>
      </c>
    </row>
    <row r="2641" spans="1:12" s="62" customFormat="1" ht="24.75" customHeight="1" x14ac:dyDescent="0.25">
      <c r="A2641" s="69">
        <f t="shared" si="139"/>
        <v>267</v>
      </c>
      <c r="C2641" s="70">
        <v>267</v>
      </c>
      <c r="D2641" s="58" t="s">
        <v>322</v>
      </c>
      <c r="E2641" s="58" t="s">
        <v>9</v>
      </c>
      <c r="F2641" s="58">
        <v>25064</v>
      </c>
      <c r="G2641" s="70">
        <v>2685</v>
      </c>
      <c r="H2641" s="70">
        <v>12</v>
      </c>
      <c r="I2641" s="58">
        <f t="shared" si="140"/>
        <v>291</v>
      </c>
      <c r="J2641" s="58"/>
      <c r="K2641" s="58"/>
      <c r="L2641" s="64" t="str">
        <f t="shared" si="141"/>
        <v>II</v>
      </c>
    </row>
    <row r="2642" spans="1:12" s="62" customFormat="1" ht="24.75" customHeight="1" x14ac:dyDescent="0.25">
      <c r="A2642" s="69">
        <f t="shared" si="139"/>
        <v>282</v>
      </c>
      <c r="C2642" s="70">
        <v>282</v>
      </c>
      <c r="D2642" s="58" t="s">
        <v>322</v>
      </c>
      <c r="E2642" s="58" t="s">
        <v>9</v>
      </c>
      <c r="F2642" s="58">
        <v>24472</v>
      </c>
      <c r="G2642" s="70">
        <v>2554</v>
      </c>
      <c r="H2642" s="70">
        <v>15</v>
      </c>
      <c r="I2642" s="58">
        <f t="shared" si="140"/>
        <v>27</v>
      </c>
      <c r="J2642" s="58"/>
      <c r="K2642" s="58"/>
      <c r="L2642" s="64" t="str">
        <f t="shared" si="141"/>
        <v>II</v>
      </c>
    </row>
    <row r="2643" spans="1:12" s="62" customFormat="1" ht="24.75" customHeight="1" x14ac:dyDescent="0.25">
      <c r="A2643" s="69">
        <f t="shared" si="139"/>
        <v>282</v>
      </c>
      <c r="C2643" s="70">
        <v>282</v>
      </c>
      <c r="D2643" s="58" t="s">
        <v>322</v>
      </c>
      <c r="E2643" s="58" t="s">
        <v>9</v>
      </c>
      <c r="F2643" s="58">
        <v>24472</v>
      </c>
      <c r="G2643" s="70">
        <v>2557</v>
      </c>
      <c r="H2643" s="70">
        <v>12</v>
      </c>
      <c r="I2643" s="58">
        <f t="shared" si="140"/>
        <v>27</v>
      </c>
      <c r="J2643" s="58"/>
      <c r="K2643" s="58"/>
      <c r="L2643" s="64" t="str">
        <f t="shared" si="141"/>
        <v>II</v>
      </c>
    </row>
    <row r="2644" spans="1:12" s="62" customFormat="1" ht="24.75" customHeight="1" x14ac:dyDescent="0.25">
      <c r="A2644" s="69">
        <f t="shared" si="139"/>
        <v>328</v>
      </c>
      <c r="C2644" s="70">
        <v>328</v>
      </c>
      <c r="D2644" s="58" t="s">
        <v>322</v>
      </c>
      <c r="E2644" s="58" t="s">
        <v>9</v>
      </c>
      <c r="F2644" s="58">
        <v>25210</v>
      </c>
      <c r="G2644" s="70">
        <v>2563</v>
      </c>
      <c r="H2644" s="70">
        <v>3</v>
      </c>
      <c r="I2644" s="58">
        <f t="shared" si="140"/>
        <v>76</v>
      </c>
      <c r="J2644" s="58"/>
      <c r="K2644" s="58"/>
      <c r="L2644" s="64" t="str">
        <f t="shared" si="141"/>
        <v>II</v>
      </c>
    </row>
    <row r="2645" spans="1:12" s="62" customFormat="1" ht="24.75" customHeight="1" x14ac:dyDescent="0.25">
      <c r="A2645" s="69">
        <f t="shared" si="139"/>
        <v>328</v>
      </c>
      <c r="C2645" s="70">
        <v>328</v>
      </c>
      <c r="D2645" s="58" t="s">
        <v>322</v>
      </c>
      <c r="E2645" s="58" t="s">
        <v>9</v>
      </c>
      <c r="F2645" s="58">
        <v>25210</v>
      </c>
      <c r="G2645" s="70">
        <v>2564</v>
      </c>
      <c r="H2645" s="70">
        <v>10</v>
      </c>
      <c r="I2645" s="58">
        <f t="shared" si="140"/>
        <v>76</v>
      </c>
      <c r="J2645" s="58"/>
      <c r="K2645" s="58"/>
      <c r="L2645" s="64" t="str">
        <f t="shared" si="141"/>
        <v>II</v>
      </c>
    </row>
    <row r="2646" spans="1:12" s="62" customFormat="1" ht="24.75" customHeight="1" x14ac:dyDescent="0.25">
      <c r="A2646" s="69">
        <f t="shared" si="139"/>
        <v>328</v>
      </c>
      <c r="C2646" s="70">
        <v>328</v>
      </c>
      <c r="D2646" s="58" t="s">
        <v>322</v>
      </c>
      <c r="E2646" s="58" t="s">
        <v>9</v>
      </c>
      <c r="F2646" s="58">
        <v>25211</v>
      </c>
      <c r="G2646" s="70">
        <v>2565</v>
      </c>
      <c r="H2646" s="70">
        <v>12</v>
      </c>
      <c r="I2646" s="58">
        <f t="shared" si="140"/>
        <v>76</v>
      </c>
      <c r="J2646" s="58"/>
      <c r="K2646" s="58"/>
      <c r="L2646" s="64" t="str">
        <f t="shared" si="141"/>
        <v>II</v>
      </c>
    </row>
    <row r="2647" spans="1:12" s="62" customFormat="1" ht="24.75" customHeight="1" x14ac:dyDescent="0.25">
      <c r="A2647" s="69">
        <f t="shared" si="139"/>
        <v>328</v>
      </c>
      <c r="C2647" s="70">
        <v>328</v>
      </c>
      <c r="D2647" s="58" t="s">
        <v>322</v>
      </c>
      <c r="E2647" s="58" t="s">
        <v>9</v>
      </c>
      <c r="F2647" s="58">
        <v>25212</v>
      </c>
      <c r="G2647" s="70">
        <v>2566</v>
      </c>
      <c r="H2647" s="70">
        <v>15</v>
      </c>
      <c r="I2647" s="58">
        <f t="shared" si="140"/>
        <v>76</v>
      </c>
      <c r="J2647" s="58"/>
      <c r="K2647" s="58"/>
      <c r="L2647" s="64" t="str">
        <f t="shared" si="141"/>
        <v>II</v>
      </c>
    </row>
    <row r="2648" spans="1:12" s="62" customFormat="1" ht="24.75" customHeight="1" x14ac:dyDescent="0.25">
      <c r="A2648" s="69">
        <f t="shared" si="139"/>
        <v>328</v>
      </c>
      <c r="C2648" s="70">
        <v>328</v>
      </c>
      <c r="D2648" s="58" t="s">
        <v>322</v>
      </c>
      <c r="E2648" s="58" t="s">
        <v>9</v>
      </c>
      <c r="F2648" s="58">
        <v>25195</v>
      </c>
      <c r="G2648" s="70">
        <v>2568</v>
      </c>
      <c r="H2648" s="70">
        <v>4</v>
      </c>
      <c r="I2648" s="58">
        <f t="shared" si="140"/>
        <v>76</v>
      </c>
      <c r="J2648" s="58"/>
      <c r="K2648" s="58"/>
      <c r="L2648" s="64" t="str">
        <f t="shared" si="141"/>
        <v>II</v>
      </c>
    </row>
    <row r="2649" spans="1:12" s="62" customFormat="1" ht="24.75" customHeight="1" x14ac:dyDescent="0.25">
      <c r="A2649" s="69">
        <f t="shared" si="139"/>
        <v>328</v>
      </c>
      <c r="C2649" s="70">
        <v>328</v>
      </c>
      <c r="D2649" s="58" t="s">
        <v>322</v>
      </c>
      <c r="E2649" s="58" t="s">
        <v>9</v>
      </c>
      <c r="F2649" s="58">
        <v>24660</v>
      </c>
      <c r="G2649" s="70">
        <v>2579</v>
      </c>
      <c r="H2649" s="70">
        <v>6</v>
      </c>
      <c r="I2649" s="58">
        <f t="shared" si="140"/>
        <v>76</v>
      </c>
      <c r="J2649" s="58"/>
      <c r="K2649" s="58"/>
      <c r="L2649" s="64" t="str">
        <f t="shared" si="141"/>
        <v>II</v>
      </c>
    </row>
    <row r="2650" spans="1:12" s="62" customFormat="1" ht="24.75" customHeight="1" x14ac:dyDescent="0.25">
      <c r="A2650" s="69">
        <f t="shared" si="139"/>
        <v>328</v>
      </c>
      <c r="C2650" s="70">
        <v>328</v>
      </c>
      <c r="D2650" s="58" t="s">
        <v>322</v>
      </c>
      <c r="E2650" s="58" t="s">
        <v>9</v>
      </c>
      <c r="F2650" s="58">
        <v>24650</v>
      </c>
      <c r="G2650" s="70">
        <v>2580</v>
      </c>
      <c r="H2650" s="70">
        <v>12</v>
      </c>
      <c r="I2650" s="58">
        <f t="shared" si="140"/>
        <v>76</v>
      </c>
      <c r="J2650" s="58"/>
      <c r="K2650" s="58"/>
      <c r="L2650" s="64" t="str">
        <f t="shared" si="141"/>
        <v>II</v>
      </c>
    </row>
    <row r="2651" spans="1:12" s="62" customFormat="1" ht="24.75" customHeight="1" x14ac:dyDescent="0.25">
      <c r="A2651" s="69">
        <f t="shared" si="139"/>
        <v>328</v>
      </c>
      <c r="C2651" s="70">
        <v>328</v>
      </c>
      <c r="D2651" s="58" t="s">
        <v>322</v>
      </c>
      <c r="E2651" s="58" t="s">
        <v>9</v>
      </c>
      <c r="F2651" s="58">
        <v>24660</v>
      </c>
      <c r="G2651" s="70">
        <v>2583</v>
      </c>
      <c r="H2651" s="70">
        <v>8</v>
      </c>
      <c r="I2651" s="58">
        <f t="shared" si="140"/>
        <v>76</v>
      </c>
      <c r="J2651" s="58"/>
      <c r="K2651" s="58"/>
      <c r="L2651" s="64" t="str">
        <f t="shared" si="141"/>
        <v>II</v>
      </c>
    </row>
    <row r="2652" spans="1:12" s="62" customFormat="1" ht="24.75" customHeight="1" x14ac:dyDescent="0.25">
      <c r="A2652" s="69">
        <f t="shared" si="139"/>
        <v>328</v>
      </c>
      <c r="C2652" s="70">
        <v>328</v>
      </c>
      <c r="D2652" s="58" t="s">
        <v>322</v>
      </c>
      <c r="E2652" s="58" t="s">
        <v>9</v>
      </c>
      <c r="F2652" s="58">
        <v>24660</v>
      </c>
      <c r="G2652" s="70">
        <v>2585</v>
      </c>
      <c r="H2652" s="70">
        <v>3</v>
      </c>
      <c r="I2652" s="58">
        <f t="shared" si="140"/>
        <v>76</v>
      </c>
      <c r="J2652" s="58"/>
      <c r="K2652" s="58"/>
      <c r="L2652" s="64" t="str">
        <f t="shared" si="141"/>
        <v>II</v>
      </c>
    </row>
    <row r="2653" spans="1:12" s="62" customFormat="1" ht="24.75" customHeight="1" x14ac:dyDescent="0.25">
      <c r="A2653" s="69">
        <f t="shared" si="139"/>
        <v>341</v>
      </c>
      <c r="C2653" s="70">
        <v>341</v>
      </c>
      <c r="D2653" s="58" t="s">
        <v>322</v>
      </c>
      <c r="E2653" s="58" t="s">
        <v>9</v>
      </c>
      <c r="F2653" s="58">
        <v>25433</v>
      </c>
      <c r="G2653" s="70">
        <v>2537</v>
      </c>
      <c r="H2653" s="70">
        <v>6</v>
      </c>
      <c r="I2653" s="58">
        <f t="shared" si="140"/>
        <v>6</v>
      </c>
      <c r="J2653" s="58"/>
      <c r="K2653" s="58"/>
      <c r="L2653" s="64" t="str">
        <f t="shared" si="141"/>
        <v>II</v>
      </c>
    </row>
    <row r="2654" spans="1:12" s="62" customFormat="1" ht="24.75" customHeight="1" x14ac:dyDescent="0.25">
      <c r="A2654" s="69">
        <f t="shared" si="139"/>
        <v>348</v>
      </c>
      <c r="C2654" s="70">
        <v>348</v>
      </c>
      <c r="D2654" s="58" t="s">
        <v>322</v>
      </c>
      <c r="E2654" s="58" t="s">
        <v>9</v>
      </c>
      <c r="F2654" s="58">
        <v>24149</v>
      </c>
      <c r="G2654" s="70">
        <v>2539</v>
      </c>
      <c r="H2654" s="70">
        <v>6</v>
      </c>
      <c r="I2654" s="58">
        <f t="shared" si="140"/>
        <v>126</v>
      </c>
      <c r="J2654" s="58"/>
      <c r="K2654" s="58"/>
      <c r="L2654" s="64" t="str">
        <f t="shared" si="141"/>
        <v>II</v>
      </c>
    </row>
    <row r="2655" spans="1:12" s="62" customFormat="1" ht="24.75" customHeight="1" x14ac:dyDescent="0.25">
      <c r="A2655" s="69">
        <f t="shared" si="139"/>
        <v>348</v>
      </c>
      <c r="C2655" s="70">
        <v>348</v>
      </c>
      <c r="D2655" s="58" t="s">
        <v>322</v>
      </c>
      <c r="E2655" s="58" t="s">
        <v>9</v>
      </c>
      <c r="F2655" s="58">
        <v>24149</v>
      </c>
      <c r="G2655" s="70">
        <v>2540</v>
      </c>
      <c r="H2655" s="70">
        <v>5</v>
      </c>
      <c r="I2655" s="58">
        <f t="shared" si="140"/>
        <v>126</v>
      </c>
      <c r="J2655" s="58"/>
      <c r="K2655" s="58"/>
      <c r="L2655" s="64" t="str">
        <f t="shared" si="141"/>
        <v>II</v>
      </c>
    </row>
    <row r="2656" spans="1:12" s="62" customFormat="1" ht="24.75" customHeight="1" x14ac:dyDescent="0.25">
      <c r="A2656" s="69">
        <f t="shared" si="139"/>
        <v>348</v>
      </c>
      <c r="C2656" s="70">
        <v>348</v>
      </c>
      <c r="D2656" s="58" t="s">
        <v>322</v>
      </c>
      <c r="E2656" s="58" t="s">
        <v>9</v>
      </c>
      <c r="F2656" s="58">
        <v>24149</v>
      </c>
      <c r="G2656" s="70">
        <v>2541</v>
      </c>
      <c r="H2656" s="70">
        <v>3</v>
      </c>
      <c r="I2656" s="58">
        <f t="shared" si="140"/>
        <v>126</v>
      </c>
      <c r="J2656" s="58"/>
      <c r="K2656" s="58"/>
      <c r="L2656" s="64" t="str">
        <f t="shared" si="141"/>
        <v>II</v>
      </c>
    </row>
    <row r="2657" spans="1:12" s="62" customFormat="1" ht="24.75" customHeight="1" x14ac:dyDescent="0.25">
      <c r="A2657" s="69">
        <f t="shared" si="139"/>
        <v>348</v>
      </c>
      <c r="C2657" s="70">
        <v>348</v>
      </c>
      <c r="D2657" s="58" t="s">
        <v>322</v>
      </c>
      <c r="E2657" s="58" t="s">
        <v>9</v>
      </c>
      <c r="F2657" s="58">
        <v>24149</v>
      </c>
      <c r="G2657" s="70">
        <v>2542</v>
      </c>
      <c r="H2657" s="70">
        <v>16</v>
      </c>
      <c r="I2657" s="58">
        <f t="shared" si="140"/>
        <v>126</v>
      </c>
      <c r="J2657" s="58"/>
      <c r="K2657" s="58"/>
      <c r="L2657" s="64" t="str">
        <f t="shared" si="141"/>
        <v>II</v>
      </c>
    </row>
    <row r="2658" spans="1:12" s="62" customFormat="1" ht="24.75" customHeight="1" x14ac:dyDescent="0.25">
      <c r="A2658" s="69">
        <f t="shared" si="139"/>
        <v>348</v>
      </c>
      <c r="C2658" s="70">
        <v>348</v>
      </c>
      <c r="D2658" s="58" t="s">
        <v>322</v>
      </c>
      <c r="E2658" s="58" t="s">
        <v>9</v>
      </c>
      <c r="F2658" s="58">
        <v>24150</v>
      </c>
      <c r="G2658" s="70">
        <v>2543</v>
      </c>
      <c r="H2658" s="70">
        <v>6</v>
      </c>
      <c r="I2658" s="58">
        <f t="shared" si="140"/>
        <v>126</v>
      </c>
      <c r="J2658" s="58"/>
      <c r="K2658" s="58"/>
      <c r="L2658" s="64" t="str">
        <f t="shared" si="141"/>
        <v>II</v>
      </c>
    </row>
    <row r="2659" spans="1:12" s="62" customFormat="1" ht="24.75" customHeight="1" x14ac:dyDescent="0.25">
      <c r="A2659" s="69">
        <f t="shared" si="139"/>
        <v>348</v>
      </c>
      <c r="C2659" s="70">
        <v>348</v>
      </c>
      <c r="D2659" s="58" t="s">
        <v>322</v>
      </c>
      <c r="E2659" s="58" t="s">
        <v>9</v>
      </c>
      <c r="F2659" s="58">
        <v>24150</v>
      </c>
      <c r="G2659" s="70">
        <v>2544</v>
      </c>
      <c r="H2659" s="70">
        <v>4</v>
      </c>
      <c r="I2659" s="58">
        <f t="shared" si="140"/>
        <v>126</v>
      </c>
      <c r="J2659" s="58"/>
      <c r="K2659" s="58"/>
      <c r="L2659" s="64" t="str">
        <f t="shared" si="141"/>
        <v>II</v>
      </c>
    </row>
    <row r="2660" spans="1:12" s="62" customFormat="1" ht="24.75" customHeight="1" x14ac:dyDescent="0.25">
      <c r="A2660" s="69">
        <f t="shared" si="139"/>
        <v>348</v>
      </c>
      <c r="C2660" s="70">
        <v>348</v>
      </c>
      <c r="D2660" s="58" t="s">
        <v>322</v>
      </c>
      <c r="E2660" s="58" t="s">
        <v>9</v>
      </c>
      <c r="F2660" s="58">
        <v>24149</v>
      </c>
      <c r="G2660" s="70">
        <v>2545</v>
      </c>
      <c r="H2660" s="70">
        <v>17</v>
      </c>
      <c r="I2660" s="58">
        <f t="shared" si="140"/>
        <v>126</v>
      </c>
      <c r="J2660" s="58"/>
      <c r="K2660" s="58"/>
      <c r="L2660" s="64" t="str">
        <f t="shared" si="141"/>
        <v>II</v>
      </c>
    </row>
    <row r="2661" spans="1:12" s="62" customFormat="1" ht="24.75" customHeight="1" x14ac:dyDescent="0.25">
      <c r="A2661" s="69">
        <f t="shared" si="139"/>
        <v>348</v>
      </c>
      <c r="C2661" s="70">
        <v>348</v>
      </c>
      <c r="D2661" s="58" t="s">
        <v>322</v>
      </c>
      <c r="E2661" s="58" t="s">
        <v>9</v>
      </c>
      <c r="F2661" s="58">
        <v>24149</v>
      </c>
      <c r="G2661" s="70">
        <v>2546</v>
      </c>
      <c r="H2661" s="70">
        <v>3</v>
      </c>
      <c r="I2661" s="58">
        <f t="shared" si="140"/>
        <v>126</v>
      </c>
      <c r="J2661" s="58"/>
      <c r="K2661" s="58"/>
      <c r="L2661" s="64" t="str">
        <f t="shared" si="141"/>
        <v>II</v>
      </c>
    </row>
    <row r="2662" spans="1:12" s="62" customFormat="1" ht="24.75" customHeight="1" x14ac:dyDescent="0.25">
      <c r="A2662" s="69">
        <f t="shared" si="139"/>
        <v>348</v>
      </c>
      <c r="C2662" s="70">
        <v>348</v>
      </c>
      <c r="D2662" s="58" t="s">
        <v>322</v>
      </c>
      <c r="E2662" s="58" t="s">
        <v>9</v>
      </c>
      <c r="F2662" s="58">
        <v>24150</v>
      </c>
      <c r="G2662" s="70">
        <v>2547</v>
      </c>
      <c r="H2662" s="70">
        <v>7</v>
      </c>
      <c r="I2662" s="58">
        <f t="shared" si="140"/>
        <v>126</v>
      </c>
      <c r="J2662" s="58"/>
      <c r="K2662" s="58"/>
      <c r="L2662" s="64" t="str">
        <f t="shared" si="141"/>
        <v>II</v>
      </c>
    </row>
    <row r="2663" spans="1:12" s="62" customFormat="1" ht="24.75" customHeight="1" x14ac:dyDescent="0.25">
      <c r="A2663" s="69">
        <f t="shared" si="139"/>
        <v>348</v>
      </c>
      <c r="C2663" s="70">
        <v>348</v>
      </c>
      <c r="D2663" s="58" t="s">
        <v>322</v>
      </c>
      <c r="E2663" s="58" t="s">
        <v>9</v>
      </c>
      <c r="F2663" s="58">
        <v>24150</v>
      </c>
      <c r="G2663" s="70">
        <v>2548</v>
      </c>
      <c r="H2663" s="70">
        <v>12</v>
      </c>
      <c r="I2663" s="58">
        <f t="shared" si="140"/>
        <v>126</v>
      </c>
      <c r="J2663" s="58"/>
      <c r="K2663" s="58"/>
      <c r="L2663" s="64" t="str">
        <f t="shared" si="141"/>
        <v>II</v>
      </c>
    </row>
    <row r="2664" spans="1:12" s="62" customFormat="1" ht="24.75" customHeight="1" x14ac:dyDescent="0.25">
      <c r="A2664" s="69">
        <f t="shared" si="139"/>
        <v>348</v>
      </c>
      <c r="C2664" s="70">
        <v>348</v>
      </c>
      <c r="D2664" s="58" t="s">
        <v>322</v>
      </c>
      <c r="E2664" s="58" t="s">
        <v>9</v>
      </c>
      <c r="F2664" s="58">
        <v>24150</v>
      </c>
      <c r="G2664" s="70">
        <v>2549</v>
      </c>
      <c r="H2664" s="70">
        <v>6</v>
      </c>
      <c r="I2664" s="58">
        <f t="shared" si="140"/>
        <v>126</v>
      </c>
      <c r="J2664" s="58"/>
      <c r="K2664" s="58"/>
      <c r="L2664" s="64" t="str">
        <f t="shared" si="141"/>
        <v>II</v>
      </c>
    </row>
    <row r="2665" spans="1:12" s="62" customFormat="1" ht="24.75" customHeight="1" x14ac:dyDescent="0.25">
      <c r="A2665" s="69">
        <f t="shared" si="139"/>
        <v>348</v>
      </c>
      <c r="C2665" s="70">
        <v>348</v>
      </c>
      <c r="D2665" s="58" t="s">
        <v>322</v>
      </c>
      <c r="E2665" s="58" t="s">
        <v>9</v>
      </c>
      <c r="F2665" s="58">
        <v>24150</v>
      </c>
      <c r="G2665" s="70">
        <v>2550</v>
      </c>
      <c r="H2665" s="70">
        <v>5</v>
      </c>
      <c r="I2665" s="58">
        <f t="shared" si="140"/>
        <v>126</v>
      </c>
      <c r="J2665" s="58"/>
      <c r="K2665" s="58"/>
      <c r="L2665" s="64" t="str">
        <f t="shared" si="141"/>
        <v>II</v>
      </c>
    </row>
    <row r="2666" spans="1:12" s="62" customFormat="1" ht="24.75" customHeight="1" x14ac:dyDescent="0.25">
      <c r="A2666" s="69">
        <f t="shared" si="139"/>
        <v>348</v>
      </c>
      <c r="C2666" s="70">
        <v>348</v>
      </c>
      <c r="D2666" s="58" t="s">
        <v>322</v>
      </c>
      <c r="E2666" s="58" t="s">
        <v>9</v>
      </c>
      <c r="F2666" s="58">
        <v>24150</v>
      </c>
      <c r="G2666" s="70">
        <v>2551</v>
      </c>
      <c r="H2666" s="70">
        <v>24</v>
      </c>
      <c r="I2666" s="58">
        <f t="shared" si="140"/>
        <v>126</v>
      </c>
      <c r="J2666" s="58"/>
      <c r="K2666" s="58"/>
      <c r="L2666" s="64" t="str">
        <f t="shared" si="141"/>
        <v>II</v>
      </c>
    </row>
    <row r="2667" spans="1:12" s="62" customFormat="1" ht="24.75" customHeight="1" x14ac:dyDescent="0.25">
      <c r="A2667" s="69">
        <f t="shared" si="139"/>
        <v>348</v>
      </c>
      <c r="C2667" s="70">
        <v>348</v>
      </c>
      <c r="D2667" s="58" t="s">
        <v>322</v>
      </c>
      <c r="E2667" s="58" t="s">
        <v>9</v>
      </c>
      <c r="F2667" s="58">
        <v>24150</v>
      </c>
      <c r="G2667" s="70">
        <v>2553</v>
      </c>
      <c r="H2667" s="70">
        <v>9</v>
      </c>
      <c r="I2667" s="58">
        <f t="shared" si="140"/>
        <v>126</v>
      </c>
      <c r="J2667" s="58"/>
      <c r="K2667" s="58"/>
      <c r="L2667" s="64" t="str">
        <f t="shared" si="141"/>
        <v>II</v>
      </c>
    </row>
    <row r="2668" spans="1:12" s="62" customFormat="1" ht="24.75" customHeight="1" x14ac:dyDescent="0.25">
      <c r="A2668" s="69">
        <f t="shared" si="139"/>
        <v>362</v>
      </c>
      <c r="C2668" s="70">
        <v>362</v>
      </c>
      <c r="D2668" s="58" t="s">
        <v>322</v>
      </c>
      <c r="E2668" s="58" t="s">
        <v>9</v>
      </c>
      <c r="F2668" s="58">
        <v>25146</v>
      </c>
      <c r="G2668" s="70">
        <v>2623</v>
      </c>
      <c r="H2668" s="70">
        <v>20</v>
      </c>
      <c r="I2668" s="58">
        <f t="shared" si="140"/>
        <v>20</v>
      </c>
      <c r="J2668" s="58"/>
      <c r="K2668" s="58"/>
      <c r="L2668" s="64" t="str">
        <f t="shared" si="141"/>
        <v>II</v>
      </c>
    </row>
    <row r="2669" spans="1:12" s="62" customFormat="1" ht="24.75" customHeight="1" x14ac:dyDescent="0.25">
      <c r="A2669" s="69">
        <f t="shared" si="139"/>
        <v>365</v>
      </c>
      <c r="C2669" s="70">
        <v>365</v>
      </c>
      <c r="D2669" s="58" t="s">
        <v>322</v>
      </c>
      <c r="E2669" s="58" t="s">
        <v>9</v>
      </c>
      <c r="F2669" s="58">
        <v>24513</v>
      </c>
      <c r="G2669" s="70">
        <v>2560</v>
      </c>
      <c r="H2669" s="70">
        <v>13</v>
      </c>
      <c r="I2669" s="58">
        <f t="shared" si="140"/>
        <v>13</v>
      </c>
      <c r="J2669" s="58"/>
      <c r="K2669" s="58"/>
      <c r="L2669" s="64" t="str">
        <f t="shared" si="141"/>
        <v>II</v>
      </c>
    </row>
    <row r="2670" spans="1:12" s="62" customFormat="1" ht="24.75" customHeight="1" x14ac:dyDescent="0.25">
      <c r="A2670" s="69">
        <f t="shared" si="139"/>
        <v>391</v>
      </c>
      <c r="C2670" s="70">
        <v>391</v>
      </c>
      <c r="D2670" s="58" t="s">
        <v>322</v>
      </c>
      <c r="E2670" s="58" t="s">
        <v>9</v>
      </c>
      <c r="F2670" s="58">
        <v>24732</v>
      </c>
      <c r="G2670" s="70">
        <v>2688</v>
      </c>
      <c r="H2670" s="70">
        <v>8</v>
      </c>
      <c r="I2670" s="58">
        <f t="shared" si="140"/>
        <v>8</v>
      </c>
      <c r="J2670" s="58"/>
      <c r="K2670" s="58"/>
      <c r="L2670" s="64" t="str">
        <f t="shared" si="141"/>
        <v>II</v>
      </c>
    </row>
    <row r="2671" spans="1:12" s="62" customFormat="1" ht="24.75" customHeight="1" x14ac:dyDescent="0.25">
      <c r="A2671" s="69" t="str">
        <f t="shared" si="139"/>
        <v>PENDING      23 JULY 2022</v>
      </c>
      <c r="C2671" s="71" t="str">
        <f t="shared" ref="C2671:C2697" si="142">CONCATENATE("PENDING"," ", " ", " ", " "," ", " ", "", "",D2671)</f>
        <v>PENDING      23 JULY 2022</v>
      </c>
      <c r="D2671" s="58" t="s">
        <v>322</v>
      </c>
      <c r="E2671" s="58" t="s">
        <v>9</v>
      </c>
      <c r="F2671" s="58">
        <v>25434</v>
      </c>
      <c r="G2671" s="70">
        <v>2538</v>
      </c>
      <c r="H2671" s="70">
        <v>3</v>
      </c>
      <c r="I2671" s="58">
        <f t="shared" si="140"/>
        <v>883</v>
      </c>
      <c r="J2671" s="58"/>
      <c r="K2671" s="58"/>
      <c r="L2671" s="64" t="str">
        <f t="shared" si="141"/>
        <v>II</v>
      </c>
    </row>
    <row r="2672" spans="1:12" s="62" customFormat="1" ht="24.75" customHeight="1" x14ac:dyDescent="0.25">
      <c r="A2672" s="69" t="str">
        <f t="shared" si="139"/>
        <v>PENDING      23 JULY 2022</v>
      </c>
      <c r="C2672" s="71" t="str">
        <f t="shared" si="142"/>
        <v>PENDING      23 JULY 2022</v>
      </c>
      <c r="D2672" s="58" t="s">
        <v>322</v>
      </c>
      <c r="E2672" s="58" t="s">
        <v>9</v>
      </c>
      <c r="F2672" s="58">
        <v>24252</v>
      </c>
      <c r="G2672" s="70">
        <v>2552</v>
      </c>
      <c r="H2672" s="70">
        <v>17</v>
      </c>
      <c r="I2672" s="58">
        <f t="shared" si="140"/>
        <v>883</v>
      </c>
      <c r="J2672" s="58"/>
      <c r="K2672" s="58"/>
      <c r="L2672" s="64" t="str">
        <f t="shared" si="141"/>
        <v>II</v>
      </c>
    </row>
    <row r="2673" spans="1:12" s="62" customFormat="1" ht="24.75" customHeight="1" x14ac:dyDescent="0.25">
      <c r="A2673" s="69" t="str">
        <f t="shared" si="139"/>
        <v>PENDING      23 JULY 2022</v>
      </c>
      <c r="C2673" s="71" t="str">
        <f t="shared" si="142"/>
        <v>PENDING      23 JULY 2022</v>
      </c>
      <c r="D2673" s="58" t="s">
        <v>322</v>
      </c>
      <c r="E2673" s="58" t="s">
        <v>9</v>
      </c>
      <c r="F2673" s="58">
        <v>24443</v>
      </c>
      <c r="G2673" s="70">
        <v>2555</v>
      </c>
      <c r="H2673" s="70">
        <v>11</v>
      </c>
      <c r="I2673" s="58">
        <f t="shared" si="140"/>
        <v>883</v>
      </c>
      <c r="J2673" s="58"/>
      <c r="K2673" s="58"/>
      <c r="L2673" s="64" t="str">
        <f t="shared" si="141"/>
        <v>II</v>
      </c>
    </row>
    <row r="2674" spans="1:12" s="62" customFormat="1" ht="24.75" customHeight="1" x14ac:dyDescent="0.25">
      <c r="A2674" s="69" t="str">
        <f t="shared" si="139"/>
        <v>PENDING      23 JULY 2022</v>
      </c>
      <c r="C2674" s="71" t="str">
        <f t="shared" si="142"/>
        <v>PENDING      23 JULY 2022</v>
      </c>
      <c r="D2674" s="58" t="s">
        <v>322</v>
      </c>
      <c r="E2674" s="58" t="s">
        <v>9</v>
      </c>
      <c r="F2674" s="58">
        <v>24490</v>
      </c>
      <c r="G2674" s="70">
        <v>2556</v>
      </c>
      <c r="H2674" s="70">
        <v>14</v>
      </c>
      <c r="I2674" s="58">
        <f t="shared" si="140"/>
        <v>883</v>
      </c>
      <c r="J2674" s="58"/>
      <c r="K2674" s="58"/>
      <c r="L2674" s="64" t="str">
        <f t="shared" si="141"/>
        <v>II</v>
      </c>
    </row>
    <row r="2675" spans="1:12" s="62" customFormat="1" ht="24.75" customHeight="1" x14ac:dyDescent="0.25">
      <c r="A2675" s="69" t="str">
        <f t="shared" si="139"/>
        <v>PENDING      23 JULY 2022</v>
      </c>
      <c r="C2675" s="71" t="str">
        <f t="shared" si="142"/>
        <v>PENDING      23 JULY 2022</v>
      </c>
      <c r="D2675" s="58" t="s">
        <v>322</v>
      </c>
      <c r="E2675" s="58" t="s">
        <v>9</v>
      </c>
      <c r="F2675" s="58">
        <v>24490</v>
      </c>
      <c r="G2675" s="70">
        <v>2558</v>
      </c>
      <c r="H2675" s="70">
        <v>10</v>
      </c>
      <c r="I2675" s="58">
        <f t="shared" si="140"/>
        <v>883</v>
      </c>
      <c r="J2675" s="58"/>
      <c r="K2675" s="58"/>
      <c r="L2675" s="64" t="str">
        <f t="shared" si="141"/>
        <v>II</v>
      </c>
    </row>
    <row r="2676" spans="1:12" s="62" customFormat="1" ht="24.75" customHeight="1" x14ac:dyDescent="0.25">
      <c r="A2676" s="69" t="str">
        <f t="shared" si="139"/>
        <v>PENDING      23 JULY 2022</v>
      </c>
      <c r="C2676" s="71" t="str">
        <f t="shared" si="142"/>
        <v>PENDING      23 JULY 2022</v>
      </c>
      <c r="D2676" s="58" t="s">
        <v>322</v>
      </c>
      <c r="E2676" s="58" t="s">
        <v>9</v>
      </c>
      <c r="F2676" s="58">
        <v>24490</v>
      </c>
      <c r="G2676" s="70">
        <v>2559</v>
      </c>
      <c r="H2676" s="70">
        <v>3</v>
      </c>
      <c r="I2676" s="58">
        <f t="shared" si="140"/>
        <v>883</v>
      </c>
      <c r="J2676" s="58"/>
      <c r="K2676" s="58"/>
      <c r="L2676" s="64" t="str">
        <f t="shared" si="141"/>
        <v>II</v>
      </c>
    </row>
    <row r="2677" spans="1:12" s="62" customFormat="1" ht="24.75" customHeight="1" x14ac:dyDescent="0.25">
      <c r="A2677" s="69" t="str">
        <f t="shared" si="139"/>
        <v>PENDING      23 JULY 2022</v>
      </c>
      <c r="C2677" s="71" t="str">
        <f t="shared" si="142"/>
        <v>PENDING      23 JULY 2022</v>
      </c>
      <c r="D2677" s="58" t="s">
        <v>322</v>
      </c>
      <c r="E2677" s="58" t="s">
        <v>9</v>
      </c>
      <c r="F2677" s="58">
        <v>25222</v>
      </c>
      <c r="G2677" s="70">
        <v>2567</v>
      </c>
      <c r="H2677" s="70">
        <v>11</v>
      </c>
      <c r="I2677" s="58">
        <f t="shared" si="140"/>
        <v>883</v>
      </c>
      <c r="J2677" s="58"/>
      <c r="K2677" s="58"/>
      <c r="L2677" s="64" t="str">
        <f t="shared" si="141"/>
        <v>II</v>
      </c>
    </row>
    <row r="2678" spans="1:12" s="62" customFormat="1" ht="24.75" customHeight="1" x14ac:dyDescent="0.25">
      <c r="A2678" s="69" t="str">
        <f t="shared" si="139"/>
        <v>PENDING      23 JULY 2022</v>
      </c>
      <c r="C2678" s="71" t="str">
        <f t="shared" si="142"/>
        <v>PENDING      23 JULY 2022</v>
      </c>
      <c r="D2678" s="58" t="s">
        <v>322</v>
      </c>
      <c r="E2678" s="58" t="s">
        <v>9</v>
      </c>
      <c r="F2678" s="58">
        <v>25200</v>
      </c>
      <c r="G2678" s="70">
        <v>2569</v>
      </c>
      <c r="H2678" s="70">
        <v>3</v>
      </c>
      <c r="I2678" s="58">
        <f t="shared" si="140"/>
        <v>883</v>
      </c>
      <c r="J2678" s="58"/>
      <c r="K2678" s="58"/>
      <c r="L2678" s="64" t="str">
        <f t="shared" si="141"/>
        <v>II</v>
      </c>
    </row>
    <row r="2679" spans="1:12" s="62" customFormat="1" ht="24.75" customHeight="1" x14ac:dyDescent="0.25">
      <c r="A2679" s="69" t="str">
        <f t="shared" si="139"/>
        <v>PENDING      23 JULY 2022</v>
      </c>
      <c r="C2679" s="71" t="str">
        <f t="shared" si="142"/>
        <v>PENDING      23 JULY 2022</v>
      </c>
      <c r="D2679" s="58" t="s">
        <v>322</v>
      </c>
      <c r="E2679" s="58" t="s">
        <v>9</v>
      </c>
      <c r="F2679" s="58">
        <v>25222</v>
      </c>
      <c r="G2679" s="70">
        <v>2570</v>
      </c>
      <c r="H2679" s="70">
        <v>3</v>
      </c>
      <c r="I2679" s="58">
        <f t="shared" si="140"/>
        <v>883</v>
      </c>
      <c r="J2679" s="58"/>
      <c r="K2679" s="58"/>
      <c r="L2679" s="64" t="str">
        <f t="shared" si="141"/>
        <v>II</v>
      </c>
    </row>
    <row r="2680" spans="1:12" s="62" customFormat="1" ht="24.75" customHeight="1" x14ac:dyDescent="0.25">
      <c r="A2680" s="69" t="str">
        <f t="shared" si="139"/>
        <v>PENDING      23 JULY 2022</v>
      </c>
      <c r="C2680" s="71" t="str">
        <f t="shared" si="142"/>
        <v>PENDING      23 JULY 2022</v>
      </c>
      <c r="D2680" s="58" t="s">
        <v>322</v>
      </c>
      <c r="E2680" s="58" t="s">
        <v>9</v>
      </c>
      <c r="F2680" s="58">
        <v>25224</v>
      </c>
      <c r="G2680" s="70">
        <v>2571</v>
      </c>
      <c r="H2680" s="70">
        <v>7</v>
      </c>
      <c r="I2680" s="58">
        <f t="shared" si="140"/>
        <v>883</v>
      </c>
      <c r="J2680" s="58"/>
      <c r="K2680" s="58"/>
      <c r="L2680" s="64" t="str">
        <f t="shared" si="141"/>
        <v>II</v>
      </c>
    </row>
    <row r="2681" spans="1:12" s="62" customFormat="1" ht="24.75" customHeight="1" x14ac:dyDescent="0.25">
      <c r="A2681" s="69" t="str">
        <f t="shared" si="139"/>
        <v>PENDING      23 JULY 2022</v>
      </c>
      <c r="C2681" s="71" t="str">
        <f t="shared" si="142"/>
        <v>PENDING      23 JULY 2022</v>
      </c>
      <c r="D2681" s="58" t="s">
        <v>322</v>
      </c>
      <c r="E2681" s="58" t="s">
        <v>9</v>
      </c>
      <c r="F2681" s="58">
        <v>25267</v>
      </c>
      <c r="G2681" s="70">
        <v>2572</v>
      </c>
      <c r="H2681" s="70">
        <v>3</v>
      </c>
      <c r="I2681" s="58">
        <f t="shared" si="140"/>
        <v>883</v>
      </c>
      <c r="J2681" s="58"/>
      <c r="K2681" s="58"/>
      <c r="L2681" s="64" t="str">
        <f t="shared" si="141"/>
        <v>II</v>
      </c>
    </row>
    <row r="2682" spans="1:12" s="62" customFormat="1" ht="24.75" customHeight="1" x14ac:dyDescent="0.25">
      <c r="A2682" s="69" t="str">
        <f t="shared" si="139"/>
        <v>PENDING      23 JULY 2022</v>
      </c>
      <c r="C2682" s="71" t="str">
        <f t="shared" si="142"/>
        <v>PENDING      23 JULY 2022</v>
      </c>
      <c r="D2682" s="58" t="s">
        <v>322</v>
      </c>
      <c r="E2682" s="58" t="s">
        <v>9</v>
      </c>
      <c r="F2682" s="58">
        <v>25364</v>
      </c>
      <c r="G2682" s="70">
        <v>2575</v>
      </c>
      <c r="H2682" s="70">
        <v>19</v>
      </c>
      <c r="I2682" s="58">
        <f t="shared" si="140"/>
        <v>883</v>
      </c>
      <c r="J2682" s="58"/>
      <c r="K2682" s="58"/>
      <c r="L2682" s="64" t="str">
        <f t="shared" si="141"/>
        <v>II</v>
      </c>
    </row>
    <row r="2683" spans="1:12" s="62" customFormat="1" ht="24.75" customHeight="1" x14ac:dyDescent="0.25">
      <c r="A2683" s="69" t="str">
        <f t="shared" si="139"/>
        <v>PENDING      23 JULY 2022</v>
      </c>
      <c r="C2683" s="71" t="str">
        <f t="shared" si="142"/>
        <v>PENDING      23 JULY 2022</v>
      </c>
      <c r="D2683" s="58" t="s">
        <v>322</v>
      </c>
      <c r="E2683" s="58" t="s">
        <v>9</v>
      </c>
      <c r="F2683" s="58">
        <v>24655</v>
      </c>
      <c r="G2683" s="70">
        <v>2581</v>
      </c>
      <c r="H2683" s="70">
        <v>8</v>
      </c>
      <c r="I2683" s="58">
        <f t="shared" si="140"/>
        <v>883</v>
      </c>
      <c r="J2683" s="58"/>
      <c r="K2683" s="58"/>
      <c r="L2683" s="64" t="str">
        <f t="shared" si="141"/>
        <v>II</v>
      </c>
    </row>
    <row r="2684" spans="1:12" s="62" customFormat="1" ht="24.75" customHeight="1" x14ac:dyDescent="0.25">
      <c r="A2684" s="69" t="str">
        <f t="shared" si="139"/>
        <v>PENDING      23 JULY 2022</v>
      </c>
      <c r="C2684" s="71" t="str">
        <f t="shared" si="142"/>
        <v>PENDING      23 JULY 2022</v>
      </c>
      <c r="D2684" s="58" t="s">
        <v>322</v>
      </c>
      <c r="E2684" s="58" t="s">
        <v>9</v>
      </c>
      <c r="F2684" s="58">
        <v>24667</v>
      </c>
      <c r="G2684" s="70">
        <v>2584</v>
      </c>
      <c r="H2684" s="70">
        <v>8</v>
      </c>
      <c r="I2684" s="58">
        <f t="shared" si="140"/>
        <v>883</v>
      </c>
      <c r="J2684" s="58"/>
      <c r="K2684" s="58"/>
      <c r="L2684" s="64" t="str">
        <f t="shared" si="141"/>
        <v>II</v>
      </c>
    </row>
    <row r="2685" spans="1:12" s="62" customFormat="1" ht="24.75" customHeight="1" x14ac:dyDescent="0.25">
      <c r="A2685" s="69" t="str">
        <f t="shared" si="139"/>
        <v>PENDING      23 JULY 2022</v>
      </c>
      <c r="C2685" s="71" t="str">
        <f t="shared" si="142"/>
        <v>PENDING      23 JULY 2022</v>
      </c>
      <c r="D2685" s="58" t="s">
        <v>322</v>
      </c>
      <c r="E2685" s="58" t="s">
        <v>9</v>
      </c>
      <c r="F2685" s="58">
        <v>24670</v>
      </c>
      <c r="G2685" s="70">
        <v>2586</v>
      </c>
      <c r="H2685" s="70">
        <v>11</v>
      </c>
      <c r="I2685" s="58">
        <f t="shared" si="140"/>
        <v>883</v>
      </c>
      <c r="J2685" s="58"/>
      <c r="K2685" s="58"/>
      <c r="L2685" s="64" t="str">
        <f t="shared" si="141"/>
        <v>II</v>
      </c>
    </row>
    <row r="2686" spans="1:12" s="62" customFormat="1" ht="24.75" customHeight="1" x14ac:dyDescent="0.25">
      <c r="A2686" s="69" t="str">
        <f t="shared" si="139"/>
        <v>PENDING      23 JULY 2022</v>
      </c>
      <c r="C2686" s="71" t="str">
        <f t="shared" si="142"/>
        <v>PENDING      23 JULY 2022</v>
      </c>
      <c r="D2686" s="58" t="s">
        <v>322</v>
      </c>
      <c r="E2686" s="58" t="s">
        <v>9</v>
      </c>
      <c r="F2686" s="58">
        <v>24670</v>
      </c>
      <c r="G2686" s="70">
        <v>2587</v>
      </c>
      <c r="H2686" s="70">
        <v>24</v>
      </c>
      <c r="I2686" s="58">
        <f t="shared" si="140"/>
        <v>883</v>
      </c>
      <c r="J2686" s="58"/>
      <c r="K2686" s="58"/>
      <c r="L2686" s="64" t="str">
        <f t="shared" si="141"/>
        <v>II</v>
      </c>
    </row>
    <row r="2687" spans="1:12" s="62" customFormat="1" ht="24.75" customHeight="1" x14ac:dyDescent="0.25">
      <c r="A2687" s="69" t="str">
        <f t="shared" si="139"/>
        <v>PENDING      23 JULY 2022</v>
      </c>
      <c r="C2687" s="71" t="str">
        <f t="shared" si="142"/>
        <v>PENDING      23 JULY 2022</v>
      </c>
      <c r="D2687" s="58" t="s">
        <v>322</v>
      </c>
      <c r="E2687" s="58" t="s">
        <v>9</v>
      </c>
      <c r="F2687" s="58">
        <v>25170</v>
      </c>
      <c r="G2687" s="70">
        <v>2625</v>
      </c>
      <c r="H2687" s="70">
        <v>3</v>
      </c>
      <c r="I2687" s="58">
        <f t="shared" si="140"/>
        <v>883</v>
      </c>
      <c r="J2687" s="58"/>
      <c r="K2687" s="58"/>
      <c r="L2687" s="64" t="str">
        <f t="shared" si="141"/>
        <v>II</v>
      </c>
    </row>
    <row r="2688" spans="1:12" s="62" customFormat="1" ht="24.75" customHeight="1" x14ac:dyDescent="0.25">
      <c r="A2688" s="69" t="str">
        <f t="shared" si="139"/>
        <v>PENDING      23 JULY 2022</v>
      </c>
      <c r="C2688" s="71" t="str">
        <f t="shared" si="142"/>
        <v>PENDING      23 JULY 2022</v>
      </c>
      <c r="D2688" s="58" t="s">
        <v>322</v>
      </c>
      <c r="E2688" s="58" t="s">
        <v>9</v>
      </c>
      <c r="F2688" s="58">
        <v>25170</v>
      </c>
      <c r="G2688" s="70">
        <v>2626</v>
      </c>
      <c r="H2688" s="70">
        <v>3</v>
      </c>
      <c r="I2688" s="58">
        <f t="shared" si="140"/>
        <v>883</v>
      </c>
      <c r="J2688" s="58"/>
      <c r="K2688" s="58"/>
      <c r="L2688" s="64" t="str">
        <f t="shared" si="141"/>
        <v>II</v>
      </c>
    </row>
    <row r="2689" spans="1:12" s="62" customFormat="1" ht="24.75" customHeight="1" x14ac:dyDescent="0.25">
      <c r="A2689" s="69" t="str">
        <f t="shared" si="139"/>
        <v>PENDING      23 JULY 2022</v>
      </c>
      <c r="C2689" s="71" t="str">
        <f t="shared" si="142"/>
        <v>PENDING      23 JULY 2022</v>
      </c>
      <c r="D2689" s="58" t="s">
        <v>322</v>
      </c>
      <c r="E2689" s="58" t="s">
        <v>9</v>
      </c>
      <c r="F2689" s="58">
        <v>25170</v>
      </c>
      <c r="G2689" s="70">
        <v>2628</v>
      </c>
      <c r="H2689" s="70">
        <v>15</v>
      </c>
      <c r="I2689" s="58">
        <f t="shared" si="140"/>
        <v>883</v>
      </c>
      <c r="J2689" s="58"/>
      <c r="K2689" s="58"/>
      <c r="L2689" s="64" t="str">
        <f t="shared" si="141"/>
        <v>II</v>
      </c>
    </row>
    <row r="2690" spans="1:12" s="62" customFormat="1" ht="24.75" customHeight="1" x14ac:dyDescent="0.25">
      <c r="A2690" s="69" t="str">
        <f t="shared" si="139"/>
        <v>PENDING      23 JULY 2022</v>
      </c>
      <c r="C2690" s="71" t="str">
        <f t="shared" si="142"/>
        <v>PENDING      23 JULY 2022</v>
      </c>
      <c r="D2690" s="58" t="s">
        <v>322</v>
      </c>
      <c r="E2690" s="58" t="s">
        <v>9</v>
      </c>
      <c r="F2690" s="58">
        <v>24780</v>
      </c>
      <c r="G2690" s="70">
        <v>2656</v>
      </c>
      <c r="H2690" s="70">
        <v>7</v>
      </c>
      <c r="I2690" s="58">
        <f t="shared" si="140"/>
        <v>883</v>
      </c>
      <c r="J2690" s="58"/>
      <c r="K2690" s="58"/>
      <c r="L2690" s="64" t="str">
        <f t="shared" si="141"/>
        <v>II</v>
      </c>
    </row>
    <row r="2691" spans="1:12" s="62" customFormat="1" ht="24.75" customHeight="1" x14ac:dyDescent="0.25">
      <c r="A2691" s="69" t="str">
        <f t="shared" si="139"/>
        <v>PENDING      23 JULY 2022</v>
      </c>
      <c r="C2691" s="71" t="str">
        <f t="shared" si="142"/>
        <v>PENDING      23 JULY 2022</v>
      </c>
      <c r="D2691" s="58" t="s">
        <v>322</v>
      </c>
      <c r="E2691" s="58" t="s">
        <v>9</v>
      </c>
      <c r="F2691" s="58">
        <v>24785</v>
      </c>
      <c r="G2691" s="70">
        <v>2657</v>
      </c>
      <c r="H2691" s="70">
        <v>15</v>
      </c>
      <c r="I2691" s="58">
        <f t="shared" si="140"/>
        <v>883</v>
      </c>
      <c r="J2691" s="58"/>
      <c r="K2691" s="58"/>
      <c r="L2691" s="64" t="str">
        <f t="shared" si="141"/>
        <v>II</v>
      </c>
    </row>
    <row r="2692" spans="1:12" s="62" customFormat="1" ht="24.75" customHeight="1" x14ac:dyDescent="0.25">
      <c r="A2692" s="69" t="str">
        <f t="shared" si="139"/>
        <v>PENDING      23 JULY 2022</v>
      </c>
      <c r="C2692" s="71" t="str">
        <f t="shared" si="142"/>
        <v>PENDING      23 JULY 2022</v>
      </c>
      <c r="D2692" s="58" t="s">
        <v>322</v>
      </c>
      <c r="E2692" s="58" t="s">
        <v>9</v>
      </c>
      <c r="F2692" s="58">
        <v>24844</v>
      </c>
      <c r="G2692" s="70">
        <v>2658</v>
      </c>
      <c r="H2692" s="70">
        <v>6</v>
      </c>
      <c r="I2692" s="58">
        <f t="shared" si="140"/>
        <v>883</v>
      </c>
      <c r="J2692" s="58"/>
      <c r="K2692" s="58"/>
      <c r="L2692" s="64" t="str">
        <f t="shared" si="141"/>
        <v>II</v>
      </c>
    </row>
    <row r="2693" spans="1:12" s="62" customFormat="1" ht="24.75" customHeight="1" x14ac:dyDescent="0.25">
      <c r="A2693" s="69" t="str">
        <f t="shared" ref="A2693:A2756" si="143">+C2693</f>
        <v>PENDING      23 JULY 2022</v>
      </c>
      <c r="C2693" s="71" t="str">
        <f t="shared" si="142"/>
        <v>PENDING      23 JULY 2022</v>
      </c>
      <c r="D2693" s="58" t="s">
        <v>322</v>
      </c>
      <c r="E2693" s="58" t="s">
        <v>9</v>
      </c>
      <c r="F2693" s="58">
        <v>24844</v>
      </c>
      <c r="G2693" s="70">
        <v>2659</v>
      </c>
      <c r="H2693" s="70">
        <v>18</v>
      </c>
      <c r="I2693" s="58">
        <f t="shared" ref="I2693:I2756" si="144">SUMIF($C$4:$C$3331,A2693,$H$4:$H$3331)</f>
        <v>883</v>
      </c>
      <c r="J2693" s="58"/>
      <c r="K2693" s="58"/>
      <c r="L2693" s="64" t="str">
        <f t="shared" ref="L2693:L2756" si="145">IFERROR(VLOOKUP(D2693,$N$4:$P$31,3,0),"-")</f>
        <v>II</v>
      </c>
    </row>
    <row r="2694" spans="1:12" s="62" customFormat="1" ht="24.75" customHeight="1" x14ac:dyDescent="0.25">
      <c r="A2694" s="69" t="str">
        <f t="shared" si="143"/>
        <v>PENDING      23 JULY 2022</v>
      </c>
      <c r="C2694" s="71" t="str">
        <f t="shared" si="142"/>
        <v>PENDING      23 JULY 2022</v>
      </c>
      <c r="D2694" s="58" t="s">
        <v>322</v>
      </c>
      <c r="E2694" s="58" t="s">
        <v>9</v>
      </c>
      <c r="F2694" s="58">
        <v>24771</v>
      </c>
      <c r="G2694" s="70">
        <v>2686</v>
      </c>
      <c r="H2694" s="70">
        <v>16</v>
      </c>
      <c r="I2694" s="58">
        <f t="shared" si="144"/>
        <v>883</v>
      </c>
      <c r="J2694" s="58"/>
      <c r="K2694" s="58"/>
      <c r="L2694" s="64" t="str">
        <f t="shared" si="145"/>
        <v>II</v>
      </c>
    </row>
    <row r="2695" spans="1:12" s="62" customFormat="1" ht="24.75" customHeight="1" x14ac:dyDescent="0.25">
      <c r="A2695" s="69" t="str">
        <f t="shared" si="143"/>
        <v>PENDING      23 JULY 2022</v>
      </c>
      <c r="C2695" s="71" t="str">
        <f t="shared" si="142"/>
        <v>PENDING      23 JULY 2022</v>
      </c>
      <c r="D2695" s="58" t="s">
        <v>322</v>
      </c>
      <c r="E2695" s="58" t="s">
        <v>9</v>
      </c>
      <c r="F2695" s="58">
        <v>24670</v>
      </c>
      <c r="G2695" s="70">
        <v>2687</v>
      </c>
      <c r="H2695" s="70">
        <v>4</v>
      </c>
      <c r="I2695" s="58">
        <f t="shared" si="144"/>
        <v>883</v>
      </c>
      <c r="J2695" s="58"/>
      <c r="K2695" s="58"/>
      <c r="L2695" s="64" t="str">
        <f t="shared" si="145"/>
        <v>II</v>
      </c>
    </row>
    <row r="2696" spans="1:12" s="62" customFormat="1" ht="24.75" customHeight="1" x14ac:dyDescent="0.25">
      <c r="A2696" s="69" t="str">
        <f t="shared" si="143"/>
        <v>PENDING      23 JULY 2022</v>
      </c>
      <c r="C2696" s="71" t="str">
        <f t="shared" si="142"/>
        <v>PENDING      23 JULY 2022</v>
      </c>
      <c r="D2696" s="58" t="s">
        <v>322</v>
      </c>
      <c r="E2696" s="58" t="s">
        <v>9</v>
      </c>
      <c r="F2696" s="58">
        <v>24771</v>
      </c>
      <c r="G2696" s="70">
        <v>2689</v>
      </c>
      <c r="H2696" s="70">
        <v>4</v>
      </c>
      <c r="I2696" s="58">
        <f t="shared" si="144"/>
        <v>883</v>
      </c>
      <c r="J2696" s="58"/>
      <c r="K2696" s="58"/>
      <c r="L2696" s="64" t="str">
        <f t="shared" si="145"/>
        <v>II</v>
      </c>
    </row>
    <row r="2697" spans="1:12" s="62" customFormat="1" ht="24.75" customHeight="1" x14ac:dyDescent="0.25">
      <c r="A2697" s="69" t="str">
        <f t="shared" si="143"/>
        <v>PENDING      23 JULY 2022</v>
      </c>
      <c r="C2697" s="71" t="str">
        <f t="shared" si="142"/>
        <v>PENDING      23 JULY 2022</v>
      </c>
      <c r="D2697" s="58" t="s">
        <v>322</v>
      </c>
      <c r="E2697" s="58" t="s">
        <v>9</v>
      </c>
      <c r="F2697" s="58">
        <v>24780</v>
      </c>
      <c r="G2697" s="70">
        <v>2690</v>
      </c>
      <c r="H2697" s="70">
        <v>22</v>
      </c>
      <c r="I2697" s="58">
        <f t="shared" si="144"/>
        <v>883</v>
      </c>
      <c r="J2697" s="58"/>
      <c r="K2697" s="58"/>
      <c r="L2697" s="64" t="str">
        <f t="shared" si="145"/>
        <v>II</v>
      </c>
    </row>
    <row r="2698" spans="1:12" s="62" customFormat="1" ht="24.75" customHeight="1" x14ac:dyDescent="0.25">
      <c r="A2698" s="69">
        <f t="shared" si="143"/>
        <v>23</v>
      </c>
      <c r="C2698" s="70">
        <v>23</v>
      </c>
      <c r="D2698" s="58" t="s">
        <v>322</v>
      </c>
      <c r="E2698" s="58" t="s">
        <v>95</v>
      </c>
      <c r="F2698" s="58">
        <v>25347</v>
      </c>
      <c r="G2698" s="70">
        <v>2753</v>
      </c>
      <c r="H2698" s="70">
        <v>3</v>
      </c>
      <c r="I2698" s="58">
        <f t="shared" si="144"/>
        <v>52</v>
      </c>
      <c r="J2698" s="58"/>
      <c r="K2698" s="58"/>
      <c r="L2698" s="64" t="str">
        <f t="shared" si="145"/>
        <v>II</v>
      </c>
    </row>
    <row r="2699" spans="1:12" s="62" customFormat="1" ht="24.75" customHeight="1" x14ac:dyDescent="0.25">
      <c r="A2699" s="69">
        <f t="shared" si="143"/>
        <v>23</v>
      </c>
      <c r="C2699" s="70">
        <v>23</v>
      </c>
      <c r="D2699" s="58" t="s">
        <v>322</v>
      </c>
      <c r="E2699" s="58" t="s">
        <v>95</v>
      </c>
      <c r="F2699" s="58">
        <v>25347</v>
      </c>
      <c r="G2699" s="70">
        <v>2754</v>
      </c>
      <c r="H2699" s="70">
        <v>6</v>
      </c>
      <c r="I2699" s="58">
        <f t="shared" si="144"/>
        <v>52</v>
      </c>
      <c r="J2699" s="58"/>
      <c r="K2699" s="58"/>
      <c r="L2699" s="64" t="str">
        <f t="shared" si="145"/>
        <v>II</v>
      </c>
    </row>
    <row r="2700" spans="1:12" s="62" customFormat="1" ht="24.75" customHeight="1" x14ac:dyDescent="0.25">
      <c r="A2700" s="69">
        <f t="shared" si="143"/>
        <v>23</v>
      </c>
      <c r="C2700" s="70">
        <v>23</v>
      </c>
      <c r="D2700" s="58" t="s">
        <v>322</v>
      </c>
      <c r="E2700" s="58" t="s">
        <v>95</v>
      </c>
      <c r="F2700" s="58">
        <v>25347</v>
      </c>
      <c r="G2700" s="70">
        <v>2756</v>
      </c>
      <c r="H2700" s="70">
        <v>18</v>
      </c>
      <c r="I2700" s="58">
        <f t="shared" si="144"/>
        <v>52</v>
      </c>
      <c r="J2700" s="58"/>
      <c r="K2700" s="58"/>
      <c r="L2700" s="64" t="str">
        <f t="shared" si="145"/>
        <v>II</v>
      </c>
    </row>
    <row r="2701" spans="1:12" s="62" customFormat="1" ht="24.75" customHeight="1" x14ac:dyDescent="0.25">
      <c r="A2701" s="69">
        <f t="shared" si="143"/>
        <v>23</v>
      </c>
      <c r="C2701" s="70">
        <v>23</v>
      </c>
      <c r="D2701" s="58" t="s">
        <v>322</v>
      </c>
      <c r="E2701" s="58" t="s">
        <v>95</v>
      </c>
      <c r="F2701" s="58">
        <v>25285</v>
      </c>
      <c r="G2701" s="70">
        <v>2761</v>
      </c>
      <c r="H2701" s="70">
        <v>6</v>
      </c>
      <c r="I2701" s="58">
        <f t="shared" si="144"/>
        <v>52</v>
      </c>
      <c r="J2701" s="58"/>
      <c r="K2701" s="58"/>
      <c r="L2701" s="64" t="str">
        <f t="shared" si="145"/>
        <v>II</v>
      </c>
    </row>
    <row r="2702" spans="1:12" s="62" customFormat="1" ht="24.75" customHeight="1" x14ac:dyDescent="0.25">
      <c r="A2702" s="69">
        <f t="shared" si="143"/>
        <v>23</v>
      </c>
      <c r="C2702" s="70">
        <v>23</v>
      </c>
      <c r="D2702" s="58" t="s">
        <v>322</v>
      </c>
      <c r="E2702" s="58" t="s">
        <v>95</v>
      </c>
      <c r="F2702" s="58">
        <v>25285</v>
      </c>
      <c r="G2702" s="70">
        <v>2764</v>
      </c>
      <c r="H2702" s="70">
        <v>19</v>
      </c>
      <c r="I2702" s="58">
        <f t="shared" si="144"/>
        <v>52</v>
      </c>
      <c r="J2702" s="58"/>
      <c r="K2702" s="58"/>
      <c r="L2702" s="64" t="str">
        <f t="shared" si="145"/>
        <v>II</v>
      </c>
    </row>
    <row r="2703" spans="1:12" s="62" customFormat="1" ht="24.75" customHeight="1" x14ac:dyDescent="0.25">
      <c r="A2703" s="69">
        <f t="shared" si="143"/>
        <v>85</v>
      </c>
      <c r="C2703" s="70">
        <v>85</v>
      </c>
      <c r="D2703" s="58" t="s">
        <v>322</v>
      </c>
      <c r="E2703" s="58" t="s">
        <v>95</v>
      </c>
      <c r="F2703" s="58">
        <v>25337</v>
      </c>
      <c r="G2703" s="70">
        <v>2755</v>
      </c>
      <c r="H2703" s="70">
        <v>19</v>
      </c>
      <c r="I2703" s="58">
        <f t="shared" si="144"/>
        <v>64</v>
      </c>
      <c r="J2703" s="58"/>
      <c r="K2703" s="58"/>
      <c r="L2703" s="64" t="str">
        <f t="shared" si="145"/>
        <v>II</v>
      </c>
    </row>
    <row r="2704" spans="1:12" s="62" customFormat="1" ht="24.75" customHeight="1" x14ac:dyDescent="0.25">
      <c r="A2704" s="69">
        <f t="shared" si="143"/>
        <v>85</v>
      </c>
      <c r="C2704" s="70">
        <v>85</v>
      </c>
      <c r="D2704" s="58" t="s">
        <v>322</v>
      </c>
      <c r="E2704" s="58" t="s">
        <v>95</v>
      </c>
      <c r="F2704" s="58">
        <v>25337</v>
      </c>
      <c r="G2704" s="70">
        <v>2772</v>
      </c>
      <c r="H2704" s="70">
        <v>21</v>
      </c>
      <c r="I2704" s="58">
        <f t="shared" si="144"/>
        <v>64</v>
      </c>
      <c r="J2704" s="58"/>
      <c r="K2704" s="58"/>
      <c r="L2704" s="64" t="str">
        <f t="shared" si="145"/>
        <v>II</v>
      </c>
    </row>
    <row r="2705" spans="1:12" s="62" customFormat="1" ht="24.75" customHeight="1" x14ac:dyDescent="0.25">
      <c r="A2705" s="69">
        <f t="shared" si="143"/>
        <v>85</v>
      </c>
      <c r="C2705" s="70">
        <v>85</v>
      </c>
      <c r="D2705" s="58" t="s">
        <v>322</v>
      </c>
      <c r="E2705" s="58" t="s">
        <v>95</v>
      </c>
      <c r="F2705" s="58">
        <v>25337</v>
      </c>
      <c r="G2705" s="70">
        <v>2775</v>
      </c>
      <c r="H2705" s="70">
        <v>24</v>
      </c>
      <c r="I2705" s="58">
        <f t="shared" si="144"/>
        <v>64</v>
      </c>
      <c r="J2705" s="58"/>
      <c r="K2705" s="58"/>
      <c r="L2705" s="64" t="str">
        <f t="shared" si="145"/>
        <v>II</v>
      </c>
    </row>
    <row r="2706" spans="1:12" s="62" customFormat="1" ht="24.75" customHeight="1" x14ac:dyDescent="0.25">
      <c r="A2706" s="69">
        <f t="shared" si="143"/>
        <v>104</v>
      </c>
      <c r="C2706" s="70">
        <v>104</v>
      </c>
      <c r="D2706" s="58" t="s">
        <v>322</v>
      </c>
      <c r="E2706" s="58" t="s">
        <v>95</v>
      </c>
      <c r="F2706" s="58">
        <v>24745</v>
      </c>
      <c r="G2706" s="70">
        <v>2722</v>
      </c>
      <c r="H2706" s="70">
        <v>3</v>
      </c>
      <c r="I2706" s="58">
        <f t="shared" si="144"/>
        <v>37</v>
      </c>
      <c r="J2706" s="58"/>
      <c r="K2706" s="58"/>
      <c r="L2706" s="64" t="str">
        <f t="shared" si="145"/>
        <v>II</v>
      </c>
    </row>
    <row r="2707" spans="1:12" s="62" customFormat="1" ht="24.75" customHeight="1" x14ac:dyDescent="0.25">
      <c r="A2707" s="69">
        <f t="shared" si="143"/>
        <v>104</v>
      </c>
      <c r="C2707" s="70">
        <v>104</v>
      </c>
      <c r="D2707" s="58" t="s">
        <v>322</v>
      </c>
      <c r="E2707" s="58" t="s">
        <v>95</v>
      </c>
      <c r="F2707" s="58">
        <v>24745</v>
      </c>
      <c r="G2707" s="70">
        <v>2723</v>
      </c>
      <c r="H2707" s="70">
        <v>22</v>
      </c>
      <c r="I2707" s="58">
        <f t="shared" si="144"/>
        <v>37</v>
      </c>
      <c r="J2707" s="58"/>
      <c r="K2707" s="58"/>
      <c r="L2707" s="64" t="str">
        <f t="shared" si="145"/>
        <v>II</v>
      </c>
    </row>
    <row r="2708" spans="1:12" s="62" customFormat="1" ht="24.75" customHeight="1" x14ac:dyDescent="0.25">
      <c r="A2708" s="69">
        <f t="shared" si="143"/>
        <v>104</v>
      </c>
      <c r="C2708" s="70">
        <v>104</v>
      </c>
      <c r="D2708" s="58" t="s">
        <v>322</v>
      </c>
      <c r="E2708" s="58" t="s">
        <v>95</v>
      </c>
      <c r="F2708" s="58">
        <v>24745</v>
      </c>
      <c r="G2708" s="70">
        <v>2726</v>
      </c>
      <c r="H2708" s="70">
        <v>12</v>
      </c>
      <c r="I2708" s="58">
        <f t="shared" si="144"/>
        <v>37</v>
      </c>
      <c r="J2708" s="58"/>
      <c r="K2708" s="58"/>
      <c r="L2708" s="64" t="str">
        <f t="shared" si="145"/>
        <v>II</v>
      </c>
    </row>
    <row r="2709" spans="1:12" s="62" customFormat="1" ht="24.75" customHeight="1" x14ac:dyDescent="0.25">
      <c r="A2709" s="69">
        <f t="shared" si="143"/>
        <v>125</v>
      </c>
      <c r="C2709" s="70">
        <v>125</v>
      </c>
      <c r="D2709" s="58" t="s">
        <v>322</v>
      </c>
      <c r="E2709" s="58" t="s">
        <v>95</v>
      </c>
      <c r="F2709" s="58">
        <v>24553</v>
      </c>
      <c r="G2709" s="70">
        <v>2700</v>
      </c>
      <c r="H2709" s="70">
        <v>3</v>
      </c>
      <c r="I2709" s="58">
        <f t="shared" si="144"/>
        <v>85</v>
      </c>
      <c r="J2709" s="58"/>
      <c r="K2709" s="58"/>
      <c r="L2709" s="64" t="str">
        <f t="shared" si="145"/>
        <v>II</v>
      </c>
    </row>
    <row r="2710" spans="1:12" s="62" customFormat="1" ht="24.75" customHeight="1" x14ac:dyDescent="0.25">
      <c r="A2710" s="69">
        <f t="shared" si="143"/>
        <v>125</v>
      </c>
      <c r="C2710" s="70">
        <v>125</v>
      </c>
      <c r="D2710" s="58" t="s">
        <v>322</v>
      </c>
      <c r="E2710" s="58" t="s">
        <v>95</v>
      </c>
      <c r="F2710" s="58">
        <v>24553</v>
      </c>
      <c r="G2710" s="70">
        <v>2701</v>
      </c>
      <c r="H2710" s="70">
        <v>5</v>
      </c>
      <c r="I2710" s="58">
        <f t="shared" si="144"/>
        <v>85</v>
      </c>
      <c r="J2710" s="58"/>
      <c r="K2710" s="58"/>
      <c r="L2710" s="64" t="str">
        <f t="shared" si="145"/>
        <v>II</v>
      </c>
    </row>
    <row r="2711" spans="1:12" s="62" customFormat="1" ht="24.75" customHeight="1" x14ac:dyDescent="0.25">
      <c r="A2711" s="69">
        <f t="shared" si="143"/>
        <v>125</v>
      </c>
      <c r="C2711" s="70">
        <v>125</v>
      </c>
      <c r="D2711" s="58" t="s">
        <v>322</v>
      </c>
      <c r="E2711" s="58" t="s">
        <v>95</v>
      </c>
      <c r="F2711" s="58">
        <v>24553</v>
      </c>
      <c r="G2711" s="70">
        <v>2702</v>
      </c>
      <c r="H2711" s="70">
        <v>10</v>
      </c>
      <c r="I2711" s="58">
        <f t="shared" si="144"/>
        <v>85</v>
      </c>
      <c r="J2711" s="58"/>
      <c r="K2711" s="58"/>
      <c r="L2711" s="64" t="str">
        <f t="shared" si="145"/>
        <v>II</v>
      </c>
    </row>
    <row r="2712" spans="1:12" s="62" customFormat="1" ht="24.75" customHeight="1" x14ac:dyDescent="0.25">
      <c r="A2712" s="69">
        <f t="shared" si="143"/>
        <v>125</v>
      </c>
      <c r="C2712" s="70">
        <v>125</v>
      </c>
      <c r="D2712" s="58" t="s">
        <v>322</v>
      </c>
      <c r="E2712" s="58" t="s">
        <v>95</v>
      </c>
      <c r="F2712" s="58">
        <v>24553</v>
      </c>
      <c r="G2712" s="70">
        <v>2703</v>
      </c>
      <c r="H2712" s="70">
        <v>23</v>
      </c>
      <c r="I2712" s="58">
        <f t="shared" si="144"/>
        <v>85</v>
      </c>
      <c r="J2712" s="58"/>
      <c r="K2712" s="58"/>
      <c r="L2712" s="64" t="str">
        <f t="shared" si="145"/>
        <v>II</v>
      </c>
    </row>
    <row r="2713" spans="1:12" s="62" customFormat="1" ht="24.75" customHeight="1" x14ac:dyDescent="0.25">
      <c r="A2713" s="69">
        <f t="shared" si="143"/>
        <v>125</v>
      </c>
      <c r="C2713" s="70">
        <v>125</v>
      </c>
      <c r="D2713" s="58" t="s">
        <v>322</v>
      </c>
      <c r="E2713" s="58" t="s">
        <v>95</v>
      </c>
      <c r="F2713" s="58">
        <v>24553</v>
      </c>
      <c r="G2713" s="70">
        <v>2704</v>
      </c>
      <c r="H2713" s="70">
        <v>3</v>
      </c>
      <c r="I2713" s="58">
        <f t="shared" si="144"/>
        <v>85</v>
      </c>
      <c r="J2713" s="58"/>
      <c r="K2713" s="58"/>
      <c r="L2713" s="64" t="str">
        <f t="shared" si="145"/>
        <v>II</v>
      </c>
    </row>
    <row r="2714" spans="1:12" s="62" customFormat="1" ht="24.75" customHeight="1" x14ac:dyDescent="0.25">
      <c r="A2714" s="69">
        <f t="shared" si="143"/>
        <v>125</v>
      </c>
      <c r="C2714" s="70">
        <v>125</v>
      </c>
      <c r="D2714" s="58" t="s">
        <v>322</v>
      </c>
      <c r="E2714" s="58" t="s">
        <v>95</v>
      </c>
      <c r="F2714" s="58">
        <v>24554</v>
      </c>
      <c r="G2714" s="70">
        <v>2705</v>
      </c>
      <c r="H2714" s="70">
        <v>23</v>
      </c>
      <c r="I2714" s="58">
        <f t="shared" si="144"/>
        <v>85</v>
      </c>
      <c r="J2714" s="58"/>
      <c r="K2714" s="58"/>
      <c r="L2714" s="64" t="str">
        <f t="shared" si="145"/>
        <v>II</v>
      </c>
    </row>
    <row r="2715" spans="1:12" s="62" customFormat="1" ht="24.75" customHeight="1" x14ac:dyDescent="0.25">
      <c r="A2715" s="69">
        <f t="shared" si="143"/>
        <v>125</v>
      </c>
      <c r="C2715" s="70">
        <v>125</v>
      </c>
      <c r="D2715" s="58" t="s">
        <v>322</v>
      </c>
      <c r="E2715" s="58" t="s">
        <v>95</v>
      </c>
      <c r="F2715" s="58">
        <v>24553</v>
      </c>
      <c r="G2715" s="70">
        <v>2706</v>
      </c>
      <c r="H2715" s="70">
        <v>3</v>
      </c>
      <c r="I2715" s="58">
        <f t="shared" si="144"/>
        <v>85</v>
      </c>
      <c r="J2715" s="58"/>
      <c r="K2715" s="58"/>
      <c r="L2715" s="64" t="str">
        <f t="shared" si="145"/>
        <v>II</v>
      </c>
    </row>
    <row r="2716" spans="1:12" s="62" customFormat="1" ht="24.75" customHeight="1" x14ac:dyDescent="0.25">
      <c r="A2716" s="69">
        <f t="shared" si="143"/>
        <v>125</v>
      </c>
      <c r="C2716" s="70">
        <v>125</v>
      </c>
      <c r="D2716" s="58" t="s">
        <v>322</v>
      </c>
      <c r="E2716" s="58" t="s">
        <v>95</v>
      </c>
      <c r="F2716" s="58">
        <v>24554</v>
      </c>
      <c r="G2716" s="70">
        <v>2709</v>
      </c>
      <c r="H2716" s="70">
        <v>15</v>
      </c>
      <c r="I2716" s="58">
        <f t="shared" si="144"/>
        <v>85</v>
      </c>
      <c r="J2716" s="58"/>
      <c r="K2716" s="58"/>
      <c r="L2716" s="64" t="str">
        <f t="shared" si="145"/>
        <v>II</v>
      </c>
    </row>
    <row r="2717" spans="1:12" s="62" customFormat="1" ht="24.75" customHeight="1" x14ac:dyDescent="0.25">
      <c r="A2717" s="69">
        <f t="shared" si="143"/>
        <v>154</v>
      </c>
      <c r="C2717" s="70">
        <v>154</v>
      </c>
      <c r="D2717" s="58" t="s">
        <v>322</v>
      </c>
      <c r="E2717" s="58" t="s">
        <v>95</v>
      </c>
      <c r="F2717" s="58">
        <v>24934</v>
      </c>
      <c r="G2717" s="70">
        <v>2725</v>
      </c>
      <c r="H2717" s="70">
        <v>4</v>
      </c>
      <c r="I2717" s="58">
        <f t="shared" si="144"/>
        <v>27</v>
      </c>
      <c r="J2717" s="58"/>
      <c r="K2717" s="58"/>
      <c r="L2717" s="64" t="str">
        <f t="shared" si="145"/>
        <v>II</v>
      </c>
    </row>
    <row r="2718" spans="1:12" s="62" customFormat="1" ht="24.75" customHeight="1" x14ac:dyDescent="0.25">
      <c r="A2718" s="69">
        <f t="shared" si="143"/>
        <v>154</v>
      </c>
      <c r="C2718" s="70">
        <v>154</v>
      </c>
      <c r="D2718" s="58" t="s">
        <v>322</v>
      </c>
      <c r="E2718" s="58" t="s">
        <v>95</v>
      </c>
      <c r="F2718" s="58">
        <v>25040</v>
      </c>
      <c r="G2718" s="70">
        <v>2728</v>
      </c>
      <c r="H2718" s="70">
        <v>8</v>
      </c>
      <c r="I2718" s="58">
        <f t="shared" si="144"/>
        <v>27</v>
      </c>
      <c r="J2718" s="58"/>
      <c r="K2718" s="58"/>
      <c r="L2718" s="64" t="str">
        <f t="shared" si="145"/>
        <v>II</v>
      </c>
    </row>
    <row r="2719" spans="1:12" s="62" customFormat="1" ht="24.75" customHeight="1" x14ac:dyDescent="0.25">
      <c r="A2719" s="69">
        <f t="shared" si="143"/>
        <v>154</v>
      </c>
      <c r="C2719" s="70">
        <v>154</v>
      </c>
      <c r="D2719" s="58" t="s">
        <v>322</v>
      </c>
      <c r="E2719" s="58" t="s">
        <v>95</v>
      </c>
      <c r="F2719" s="58">
        <v>25040</v>
      </c>
      <c r="G2719" s="70">
        <v>2730</v>
      </c>
      <c r="H2719" s="70">
        <v>12</v>
      </c>
      <c r="I2719" s="58">
        <f t="shared" si="144"/>
        <v>27</v>
      </c>
      <c r="J2719" s="58"/>
      <c r="K2719" s="58"/>
      <c r="L2719" s="64" t="str">
        <f t="shared" si="145"/>
        <v>II</v>
      </c>
    </row>
    <row r="2720" spans="1:12" s="62" customFormat="1" ht="24.75" customHeight="1" x14ac:dyDescent="0.25">
      <c r="A2720" s="69">
        <f t="shared" si="143"/>
        <v>154</v>
      </c>
      <c r="C2720" s="70">
        <v>154</v>
      </c>
      <c r="D2720" s="58" t="s">
        <v>322</v>
      </c>
      <c r="E2720" s="58" t="s">
        <v>95</v>
      </c>
      <c r="F2720" s="58">
        <v>25329</v>
      </c>
      <c r="G2720" s="70">
        <v>2774</v>
      </c>
      <c r="H2720" s="70">
        <v>3</v>
      </c>
      <c r="I2720" s="58">
        <f t="shared" si="144"/>
        <v>27</v>
      </c>
      <c r="J2720" s="58"/>
      <c r="K2720" s="58"/>
      <c r="L2720" s="64" t="str">
        <f t="shared" si="145"/>
        <v>II</v>
      </c>
    </row>
    <row r="2721" spans="1:12" s="62" customFormat="1" ht="24.75" customHeight="1" x14ac:dyDescent="0.25">
      <c r="A2721" s="69">
        <f t="shared" si="143"/>
        <v>160</v>
      </c>
      <c r="C2721" s="70">
        <v>160</v>
      </c>
      <c r="D2721" s="58" t="s">
        <v>322</v>
      </c>
      <c r="E2721" s="58" t="s">
        <v>95</v>
      </c>
      <c r="F2721" s="58">
        <v>25036</v>
      </c>
      <c r="G2721" s="70">
        <v>2727</v>
      </c>
      <c r="H2721" s="70">
        <v>24</v>
      </c>
      <c r="I2721" s="58">
        <f t="shared" si="144"/>
        <v>42</v>
      </c>
      <c r="J2721" s="58"/>
      <c r="K2721" s="58"/>
      <c r="L2721" s="64" t="str">
        <f t="shared" si="145"/>
        <v>II</v>
      </c>
    </row>
    <row r="2722" spans="1:12" s="62" customFormat="1" ht="24.75" customHeight="1" x14ac:dyDescent="0.25">
      <c r="A2722" s="69">
        <f t="shared" si="143"/>
        <v>160</v>
      </c>
      <c r="C2722" s="70">
        <v>160</v>
      </c>
      <c r="D2722" s="58" t="s">
        <v>322</v>
      </c>
      <c r="E2722" s="58" t="s">
        <v>95</v>
      </c>
      <c r="F2722" s="58">
        <v>25036</v>
      </c>
      <c r="G2722" s="70">
        <v>2729</v>
      </c>
      <c r="H2722" s="70">
        <v>18</v>
      </c>
      <c r="I2722" s="58">
        <f t="shared" si="144"/>
        <v>42</v>
      </c>
      <c r="J2722" s="58"/>
      <c r="K2722" s="58"/>
      <c r="L2722" s="64" t="str">
        <f t="shared" si="145"/>
        <v>II</v>
      </c>
    </row>
    <row r="2723" spans="1:12" s="62" customFormat="1" ht="24.75" customHeight="1" x14ac:dyDescent="0.25">
      <c r="A2723" s="69">
        <f t="shared" si="143"/>
        <v>171</v>
      </c>
      <c r="C2723" s="70">
        <v>171</v>
      </c>
      <c r="D2723" s="58" t="s">
        <v>322</v>
      </c>
      <c r="E2723" s="58" t="s">
        <v>95</v>
      </c>
      <c r="F2723" s="58">
        <v>24476</v>
      </c>
      <c r="G2723" s="70">
        <v>2691</v>
      </c>
      <c r="H2723" s="70">
        <v>3</v>
      </c>
      <c r="I2723" s="58">
        <f t="shared" si="144"/>
        <v>54</v>
      </c>
      <c r="J2723" s="58"/>
      <c r="K2723" s="58"/>
      <c r="L2723" s="64" t="str">
        <f t="shared" si="145"/>
        <v>II</v>
      </c>
    </row>
    <row r="2724" spans="1:12" s="62" customFormat="1" ht="24.75" customHeight="1" x14ac:dyDescent="0.25">
      <c r="A2724" s="69">
        <f t="shared" si="143"/>
        <v>171</v>
      </c>
      <c r="C2724" s="70">
        <v>171</v>
      </c>
      <c r="D2724" s="58" t="s">
        <v>322</v>
      </c>
      <c r="E2724" s="58" t="s">
        <v>95</v>
      </c>
      <c r="F2724" s="58">
        <v>24476</v>
      </c>
      <c r="G2724" s="70">
        <v>2692</v>
      </c>
      <c r="H2724" s="70">
        <v>3</v>
      </c>
      <c r="I2724" s="58">
        <f t="shared" si="144"/>
        <v>54</v>
      </c>
      <c r="J2724" s="58"/>
      <c r="K2724" s="58"/>
      <c r="L2724" s="64" t="str">
        <f t="shared" si="145"/>
        <v>II</v>
      </c>
    </row>
    <row r="2725" spans="1:12" s="62" customFormat="1" ht="24.75" customHeight="1" x14ac:dyDescent="0.25">
      <c r="A2725" s="69">
        <f t="shared" si="143"/>
        <v>171</v>
      </c>
      <c r="C2725" s="70">
        <v>171</v>
      </c>
      <c r="D2725" s="58" t="s">
        <v>322</v>
      </c>
      <c r="E2725" s="58" t="s">
        <v>95</v>
      </c>
      <c r="F2725" s="58">
        <v>24476</v>
      </c>
      <c r="G2725" s="70">
        <v>2693</v>
      </c>
      <c r="H2725" s="70">
        <v>6</v>
      </c>
      <c r="I2725" s="58">
        <f t="shared" si="144"/>
        <v>54</v>
      </c>
      <c r="J2725" s="58"/>
      <c r="K2725" s="58"/>
      <c r="L2725" s="64" t="str">
        <f t="shared" si="145"/>
        <v>II</v>
      </c>
    </row>
    <row r="2726" spans="1:12" s="62" customFormat="1" ht="24.75" customHeight="1" x14ac:dyDescent="0.25">
      <c r="A2726" s="69">
        <f t="shared" si="143"/>
        <v>171</v>
      </c>
      <c r="C2726" s="70">
        <v>171</v>
      </c>
      <c r="D2726" s="58" t="s">
        <v>322</v>
      </c>
      <c r="E2726" s="58" t="s">
        <v>95</v>
      </c>
      <c r="F2726" s="58">
        <v>24485</v>
      </c>
      <c r="G2726" s="70">
        <v>2695</v>
      </c>
      <c r="H2726" s="70">
        <v>3</v>
      </c>
      <c r="I2726" s="58">
        <f t="shared" si="144"/>
        <v>54</v>
      </c>
      <c r="J2726" s="58"/>
      <c r="K2726" s="58"/>
      <c r="L2726" s="64" t="str">
        <f t="shared" si="145"/>
        <v>II</v>
      </c>
    </row>
    <row r="2727" spans="1:12" s="62" customFormat="1" ht="24.75" customHeight="1" x14ac:dyDescent="0.25">
      <c r="A2727" s="69">
        <f t="shared" si="143"/>
        <v>171</v>
      </c>
      <c r="C2727" s="70">
        <v>171</v>
      </c>
      <c r="D2727" s="58" t="s">
        <v>322</v>
      </c>
      <c r="E2727" s="58" t="s">
        <v>95</v>
      </c>
      <c r="F2727" s="58">
        <v>24485</v>
      </c>
      <c r="G2727" s="70">
        <v>2696</v>
      </c>
      <c r="H2727" s="70">
        <v>3</v>
      </c>
      <c r="I2727" s="58">
        <f t="shared" si="144"/>
        <v>54</v>
      </c>
      <c r="J2727" s="58"/>
      <c r="K2727" s="58"/>
      <c r="L2727" s="64" t="str">
        <f t="shared" si="145"/>
        <v>II</v>
      </c>
    </row>
    <row r="2728" spans="1:12" s="62" customFormat="1" ht="24.75" customHeight="1" x14ac:dyDescent="0.25">
      <c r="A2728" s="69">
        <f t="shared" si="143"/>
        <v>171</v>
      </c>
      <c r="C2728" s="70">
        <v>171</v>
      </c>
      <c r="D2728" s="58" t="s">
        <v>322</v>
      </c>
      <c r="E2728" s="58" t="s">
        <v>95</v>
      </c>
      <c r="F2728" s="58">
        <v>24476</v>
      </c>
      <c r="G2728" s="70">
        <v>2697</v>
      </c>
      <c r="H2728" s="70">
        <v>17</v>
      </c>
      <c r="I2728" s="58">
        <f t="shared" si="144"/>
        <v>54</v>
      </c>
      <c r="J2728" s="58"/>
      <c r="K2728" s="58"/>
      <c r="L2728" s="64" t="str">
        <f t="shared" si="145"/>
        <v>II</v>
      </c>
    </row>
    <row r="2729" spans="1:12" s="62" customFormat="1" ht="24.75" customHeight="1" x14ac:dyDescent="0.25">
      <c r="A2729" s="69">
        <f t="shared" si="143"/>
        <v>171</v>
      </c>
      <c r="C2729" s="70">
        <v>171</v>
      </c>
      <c r="D2729" s="58" t="s">
        <v>322</v>
      </c>
      <c r="E2729" s="58" t="s">
        <v>95</v>
      </c>
      <c r="F2729" s="58">
        <v>24485</v>
      </c>
      <c r="G2729" s="70">
        <v>2698</v>
      </c>
      <c r="H2729" s="70">
        <v>7</v>
      </c>
      <c r="I2729" s="58">
        <f t="shared" si="144"/>
        <v>54</v>
      </c>
      <c r="J2729" s="58"/>
      <c r="K2729" s="58"/>
      <c r="L2729" s="64" t="str">
        <f t="shared" si="145"/>
        <v>II</v>
      </c>
    </row>
    <row r="2730" spans="1:12" s="62" customFormat="1" ht="24.75" customHeight="1" x14ac:dyDescent="0.25">
      <c r="A2730" s="69">
        <f t="shared" si="143"/>
        <v>171</v>
      </c>
      <c r="C2730" s="70">
        <v>171</v>
      </c>
      <c r="D2730" s="58" t="s">
        <v>322</v>
      </c>
      <c r="E2730" s="58" t="s">
        <v>95</v>
      </c>
      <c r="F2730" s="58">
        <v>24485</v>
      </c>
      <c r="G2730" s="70">
        <v>2699</v>
      </c>
      <c r="H2730" s="70">
        <v>12</v>
      </c>
      <c r="I2730" s="58">
        <f t="shared" si="144"/>
        <v>54</v>
      </c>
      <c r="J2730" s="58"/>
      <c r="K2730" s="58"/>
      <c r="L2730" s="64" t="str">
        <f t="shared" si="145"/>
        <v>II</v>
      </c>
    </row>
    <row r="2731" spans="1:12" s="62" customFormat="1" ht="24.75" customHeight="1" x14ac:dyDescent="0.25">
      <c r="A2731" s="69">
        <f t="shared" si="143"/>
        <v>262</v>
      </c>
      <c r="C2731" s="70">
        <v>262</v>
      </c>
      <c r="D2731" s="58" t="s">
        <v>322</v>
      </c>
      <c r="E2731" s="58" t="s">
        <v>95</v>
      </c>
      <c r="F2731" s="58">
        <v>24724</v>
      </c>
      <c r="G2731" s="70">
        <v>2712</v>
      </c>
      <c r="H2731" s="70">
        <v>4</v>
      </c>
      <c r="I2731" s="58">
        <f t="shared" si="144"/>
        <v>80</v>
      </c>
      <c r="J2731" s="58"/>
      <c r="K2731" s="58"/>
      <c r="L2731" s="64" t="str">
        <f t="shared" si="145"/>
        <v>II</v>
      </c>
    </row>
    <row r="2732" spans="1:12" s="62" customFormat="1" ht="24.75" customHeight="1" x14ac:dyDescent="0.25">
      <c r="A2732" s="69">
        <f t="shared" si="143"/>
        <v>262</v>
      </c>
      <c r="C2732" s="70">
        <v>262</v>
      </c>
      <c r="D2732" s="58" t="s">
        <v>322</v>
      </c>
      <c r="E2732" s="58" t="s">
        <v>95</v>
      </c>
      <c r="F2732" s="58">
        <v>24724</v>
      </c>
      <c r="G2732" s="70">
        <v>2713</v>
      </c>
      <c r="H2732" s="70">
        <v>7</v>
      </c>
      <c r="I2732" s="58">
        <f t="shared" si="144"/>
        <v>80</v>
      </c>
      <c r="J2732" s="58"/>
      <c r="K2732" s="58"/>
      <c r="L2732" s="64" t="str">
        <f t="shared" si="145"/>
        <v>II</v>
      </c>
    </row>
    <row r="2733" spans="1:12" s="62" customFormat="1" ht="24.75" customHeight="1" x14ac:dyDescent="0.25">
      <c r="A2733" s="69">
        <f t="shared" si="143"/>
        <v>262</v>
      </c>
      <c r="C2733" s="70">
        <v>262</v>
      </c>
      <c r="D2733" s="58" t="s">
        <v>322</v>
      </c>
      <c r="E2733" s="58" t="s">
        <v>95</v>
      </c>
      <c r="F2733" s="58">
        <v>24724</v>
      </c>
      <c r="G2733" s="70">
        <v>2714</v>
      </c>
      <c r="H2733" s="70">
        <v>3</v>
      </c>
      <c r="I2733" s="58">
        <f t="shared" si="144"/>
        <v>80</v>
      </c>
      <c r="J2733" s="58"/>
      <c r="K2733" s="58"/>
      <c r="L2733" s="64" t="str">
        <f t="shared" si="145"/>
        <v>II</v>
      </c>
    </row>
    <row r="2734" spans="1:12" s="62" customFormat="1" ht="24.75" customHeight="1" x14ac:dyDescent="0.25">
      <c r="A2734" s="69">
        <f t="shared" si="143"/>
        <v>262</v>
      </c>
      <c r="C2734" s="70">
        <v>262</v>
      </c>
      <c r="D2734" s="58" t="s">
        <v>322</v>
      </c>
      <c r="E2734" s="58" t="s">
        <v>95</v>
      </c>
      <c r="F2734" s="58">
        <v>24724</v>
      </c>
      <c r="G2734" s="70">
        <v>2715</v>
      </c>
      <c r="H2734" s="70">
        <v>3</v>
      </c>
      <c r="I2734" s="58">
        <f t="shared" si="144"/>
        <v>80</v>
      </c>
      <c r="J2734" s="58"/>
      <c r="K2734" s="58"/>
      <c r="L2734" s="64" t="str">
        <f t="shared" si="145"/>
        <v>II</v>
      </c>
    </row>
    <row r="2735" spans="1:12" s="62" customFormat="1" ht="24.75" customHeight="1" x14ac:dyDescent="0.25">
      <c r="A2735" s="69">
        <f t="shared" si="143"/>
        <v>262</v>
      </c>
      <c r="C2735" s="70">
        <v>262</v>
      </c>
      <c r="D2735" s="58" t="s">
        <v>322</v>
      </c>
      <c r="E2735" s="58" t="s">
        <v>95</v>
      </c>
      <c r="F2735" s="58">
        <v>24724</v>
      </c>
      <c r="G2735" s="70">
        <v>2716</v>
      </c>
      <c r="H2735" s="70">
        <v>8</v>
      </c>
      <c r="I2735" s="58">
        <f t="shared" si="144"/>
        <v>80</v>
      </c>
      <c r="J2735" s="58"/>
      <c r="K2735" s="58"/>
      <c r="L2735" s="64" t="str">
        <f t="shared" si="145"/>
        <v>II</v>
      </c>
    </row>
    <row r="2736" spans="1:12" s="62" customFormat="1" ht="24.75" customHeight="1" x14ac:dyDescent="0.25">
      <c r="A2736" s="69">
        <f t="shared" si="143"/>
        <v>262</v>
      </c>
      <c r="C2736" s="70">
        <v>262</v>
      </c>
      <c r="D2736" s="58" t="s">
        <v>322</v>
      </c>
      <c r="E2736" s="58" t="s">
        <v>95</v>
      </c>
      <c r="F2736" s="58">
        <v>24725</v>
      </c>
      <c r="G2736" s="70">
        <v>2717</v>
      </c>
      <c r="H2736" s="70">
        <v>3</v>
      </c>
      <c r="I2736" s="58">
        <f t="shared" si="144"/>
        <v>80</v>
      </c>
      <c r="J2736" s="58"/>
      <c r="K2736" s="58"/>
      <c r="L2736" s="64" t="str">
        <f t="shared" si="145"/>
        <v>II</v>
      </c>
    </row>
    <row r="2737" spans="1:12" s="62" customFormat="1" ht="24.75" customHeight="1" x14ac:dyDescent="0.25">
      <c r="A2737" s="69">
        <f t="shared" si="143"/>
        <v>262</v>
      </c>
      <c r="C2737" s="70">
        <v>262</v>
      </c>
      <c r="D2737" s="58" t="s">
        <v>322</v>
      </c>
      <c r="E2737" s="58" t="s">
        <v>95</v>
      </c>
      <c r="F2737" s="58">
        <v>24725</v>
      </c>
      <c r="G2737" s="70">
        <v>2718</v>
      </c>
      <c r="H2737" s="70">
        <v>4</v>
      </c>
      <c r="I2737" s="58">
        <f t="shared" si="144"/>
        <v>80</v>
      </c>
      <c r="J2737" s="58"/>
      <c r="K2737" s="58"/>
      <c r="L2737" s="64" t="str">
        <f t="shared" si="145"/>
        <v>II</v>
      </c>
    </row>
    <row r="2738" spans="1:12" s="62" customFormat="1" ht="24.75" customHeight="1" x14ac:dyDescent="0.25">
      <c r="A2738" s="69">
        <f t="shared" si="143"/>
        <v>262</v>
      </c>
      <c r="C2738" s="70">
        <v>262</v>
      </c>
      <c r="D2738" s="58" t="s">
        <v>322</v>
      </c>
      <c r="E2738" s="58" t="s">
        <v>95</v>
      </c>
      <c r="F2738" s="58">
        <v>24724</v>
      </c>
      <c r="G2738" s="70">
        <v>2719</v>
      </c>
      <c r="H2738" s="70">
        <v>21</v>
      </c>
      <c r="I2738" s="58">
        <f t="shared" si="144"/>
        <v>80</v>
      </c>
      <c r="J2738" s="58"/>
      <c r="K2738" s="58"/>
      <c r="L2738" s="64" t="str">
        <f t="shared" si="145"/>
        <v>II</v>
      </c>
    </row>
    <row r="2739" spans="1:12" s="62" customFormat="1" ht="24.75" customHeight="1" x14ac:dyDescent="0.25">
      <c r="A2739" s="69">
        <f t="shared" si="143"/>
        <v>262</v>
      </c>
      <c r="C2739" s="70">
        <v>262</v>
      </c>
      <c r="D2739" s="58" t="s">
        <v>322</v>
      </c>
      <c r="E2739" s="58" t="s">
        <v>95</v>
      </c>
      <c r="F2739" s="58">
        <v>24725</v>
      </c>
      <c r="G2739" s="70">
        <v>2720</v>
      </c>
      <c r="H2739" s="70">
        <v>24</v>
      </c>
      <c r="I2739" s="58">
        <f t="shared" si="144"/>
        <v>80</v>
      </c>
      <c r="J2739" s="58"/>
      <c r="K2739" s="58"/>
      <c r="L2739" s="64" t="str">
        <f t="shared" si="145"/>
        <v>II</v>
      </c>
    </row>
    <row r="2740" spans="1:12" s="62" customFormat="1" ht="24.75" customHeight="1" x14ac:dyDescent="0.25">
      <c r="A2740" s="69">
        <f t="shared" si="143"/>
        <v>262</v>
      </c>
      <c r="C2740" s="70">
        <v>262</v>
      </c>
      <c r="D2740" s="58" t="s">
        <v>322</v>
      </c>
      <c r="E2740" s="58" t="s">
        <v>95</v>
      </c>
      <c r="F2740" s="58">
        <v>24725</v>
      </c>
      <c r="G2740" s="70">
        <v>2721</v>
      </c>
      <c r="H2740" s="70">
        <v>3</v>
      </c>
      <c r="I2740" s="58">
        <f t="shared" si="144"/>
        <v>80</v>
      </c>
      <c r="J2740" s="58"/>
      <c r="K2740" s="58"/>
      <c r="L2740" s="64" t="str">
        <f t="shared" si="145"/>
        <v>II</v>
      </c>
    </row>
    <row r="2741" spans="1:12" s="62" customFormat="1" ht="24.75" customHeight="1" x14ac:dyDescent="0.25">
      <c r="A2741" s="69">
        <f t="shared" si="143"/>
        <v>327</v>
      </c>
      <c r="C2741" s="70">
        <v>327</v>
      </c>
      <c r="D2741" s="58" t="s">
        <v>322</v>
      </c>
      <c r="E2741" s="58" t="s">
        <v>95</v>
      </c>
      <c r="F2741" s="58">
        <v>24805</v>
      </c>
      <c r="G2741" s="70">
        <v>2724</v>
      </c>
      <c r="H2741" s="70">
        <v>12</v>
      </c>
      <c r="I2741" s="58">
        <f t="shared" si="144"/>
        <v>12</v>
      </c>
      <c r="J2741" s="58"/>
      <c r="K2741" s="58"/>
      <c r="L2741" s="64" t="str">
        <f t="shared" si="145"/>
        <v>II</v>
      </c>
    </row>
    <row r="2742" spans="1:12" s="62" customFormat="1" ht="24.75" customHeight="1" x14ac:dyDescent="0.25">
      <c r="A2742" s="69">
        <f t="shared" si="143"/>
        <v>378</v>
      </c>
      <c r="C2742" s="70">
        <v>378</v>
      </c>
      <c r="D2742" s="58" t="s">
        <v>322</v>
      </c>
      <c r="E2742" s="58" t="s">
        <v>95</v>
      </c>
      <c r="F2742" s="58">
        <v>24180</v>
      </c>
      <c r="G2742" s="70">
        <v>2694</v>
      </c>
      <c r="H2742" s="70">
        <v>18</v>
      </c>
      <c r="I2742" s="58">
        <f t="shared" si="144"/>
        <v>18</v>
      </c>
      <c r="J2742" s="58"/>
      <c r="K2742" s="58"/>
      <c r="L2742" s="64" t="str">
        <f t="shared" si="145"/>
        <v>II</v>
      </c>
    </row>
    <row r="2743" spans="1:12" s="62" customFormat="1" ht="24.75" customHeight="1" x14ac:dyDescent="0.25">
      <c r="A2743" s="69" t="str">
        <f t="shared" si="143"/>
        <v>PENDING      23 JULY 2022</v>
      </c>
      <c r="C2743" s="71" t="str">
        <f t="shared" ref="C2743:C2782" si="146">CONCATENATE("PENDING"," ", " ", " ", " "," ", " ", "", "",D2743)</f>
        <v>PENDING      23 JULY 2022</v>
      </c>
      <c r="D2743" s="58" t="s">
        <v>322</v>
      </c>
      <c r="E2743" s="58" t="s">
        <v>95</v>
      </c>
      <c r="F2743" s="58">
        <v>24678</v>
      </c>
      <c r="G2743" s="70">
        <v>2707</v>
      </c>
      <c r="H2743" s="70">
        <v>3</v>
      </c>
      <c r="I2743" s="58">
        <f t="shared" si="144"/>
        <v>883</v>
      </c>
      <c r="J2743" s="58"/>
      <c r="K2743" s="58"/>
      <c r="L2743" s="64" t="str">
        <f t="shared" si="145"/>
        <v>II</v>
      </c>
    </row>
    <row r="2744" spans="1:12" s="62" customFormat="1" ht="24.75" customHeight="1" x14ac:dyDescent="0.25">
      <c r="A2744" s="69" t="str">
        <f t="shared" si="143"/>
        <v>PENDING      23 JULY 2022</v>
      </c>
      <c r="C2744" s="71" t="str">
        <f t="shared" si="146"/>
        <v>PENDING      23 JULY 2022</v>
      </c>
      <c r="D2744" s="58" t="s">
        <v>322</v>
      </c>
      <c r="E2744" s="58" t="s">
        <v>95</v>
      </c>
      <c r="F2744" s="58">
        <v>24678</v>
      </c>
      <c r="G2744" s="70">
        <v>2708</v>
      </c>
      <c r="H2744" s="70">
        <v>10</v>
      </c>
      <c r="I2744" s="58">
        <f t="shared" si="144"/>
        <v>883</v>
      </c>
      <c r="J2744" s="58"/>
      <c r="K2744" s="58"/>
      <c r="L2744" s="64" t="str">
        <f t="shared" si="145"/>
        <v>II</v>
      </c>
    </row>
    <row r="2745" spans="1:12" s="62" customFormat="1" ht="24.75" customHeight="1" x14ac:dyDescent="0.25">
      <c r="A2745" s="69" t="str">
        <f t="shared" si="143"/>
        <v>PENDING      23 JULY 2022</v>
      </c>
      <c r="C2745" s="71" t="str">
        <f t="shared" si="146"/>
        <v>PENDING      23 JULY 2022</v>
      </c>
      <c r="D2745" s="58" t="s">
        <v>322</v>
      </c>
      <c r="E2745" s="58" t="s">
        <v>95</v>
      </c>
      <c r="F2745" s="58">
        <v>24678</v>
      </c>
      <c r="G2745" s="70">
        <v>2710</v>
      </c>
      <c r="H2745" s="70">
        <v>24</v>
      </c>
      <c r="I2745" s="58">
        <f t="shared" si="144"/>
        <v>883</v>
      </c>
      <c r="J2745" s="58"/>
      <c r="K2745" s="58"/>
      <c r="L2745" s="64" t="str">
        <f t="shared" si="145"/>
        <v>II</v>
      </c>
    </row>
    <row r="2746" spans="1:12" s="62" customFormat="1" ht="24.75" customHeight="1" x14ac:dyDescent="0.25">
      <c r="A2746" s="69" t="str">
        <f t="shared" si="143"/>
        <v>PENDING      23 JULY 2022</v>
      </c>
      <c r="C2746" s="71" t="str">
        <f t="shared" si="146"/>
        <v>PENDING      23 JULY 2022</v>
      </c>
      <c r="D2746" s="58" t="s">
        <v>322</v>
      </c>
      <c r="E2746" s="58" t="s">
        <v>95</v>
      </c>
      <c r="F2746" s="58">
        <v>24678</v>
      </c>
      <c r="G2746" s="70">
        <v>2711</v>
      </c>
      <c r="H2746" s="70">
        <v>9</v>
      </c>
      <c r="I2746" s="58">
        <f t="shared" si="144"/>
        <v>883</v>
      </c>
      <c r="J2746" s="58"/>
      <c r="K2746" s="58"/>
      <c r="L2746" s="64" t="str">
        <f t="shared" si="145"/>
        <v>II</v>
      </c>
    </row>
    <row r="2747" spans="1:12" s="62" customFormat="1" ht="24.75" customHeight="1" x14ac:dyDescent="0.25">
      <c r="A2747" s="69" t="str">
        <f t="shared" si="143"/>
        <v>PENDING      23 JULY 2022</v>
      </c>
      <c r="C2747" s="71" t="str">
        <f t="shared" si="146"/>
        <v>PENDING      23 JULY 2022</v>
      </c>
      <c r="D2747" s="58" t="s">
        <v>322</v>
      </c>
      <c r="E2747" s="58" t="s">
        <v>95</v>
      </c>
      <c r="F2747" s="58">
        <v>25058</v>
      </c>
      <c r="G2747" s="70">
        <v>2731</v>
      </c>
      <c r="H2747" s="70">
        <v>3</v>
      </c>
      <c r="I2747" s="58">
        <f t="shared" si="144"/>
        <v>883</v>
      </c>
      <c r="J2747" s="58"/>
      <c r="K2747" s="58"/>
      <c r="L2747" s="64" t="str">
        <f t="shared" si="145"/>
        <v>II</v>
      </c>
    </row>
    <row r="2748" spans="1:12" s="62" customFormat="1" ht="24.75" customHeight="1" x14ac:dyDescent="0.25">
      <c r="A2748" s="69" t="str">
        <f t="shared" si="143"/>
        <v>PENDING      23 JULY 2022</v>
      </c>
      <c r="C2748" s="71" t="str">
        <f t="shared" si="146"/>
        <v>PENDING      23 JULY 2022</v>
      </c>
      <c r="D2748" s="58" t="s">
        <v>322</v>
      </c>
      <c r="E2748" s="58" t="s">
        <v>95</v>
      </c>
      <c r="F2748" s="58">
        <v>25058</v>
      </c>
      <c r="G2748" s="70">
        <v>2732</v>
      </c>
      <c r="H2748" s="70">
        <v>13</v>
      </c>
      <c r="I2748" s="58">
        <f t="shared" si="144"/>
        <v>883</v>
      </c>
      <c r="J2748" s="58"/>
      <c r="K2748" s="58"/>
      <c r="L2748" s="64" t="str">
        <f t="shared" si="145"/>
        <v>II</v>
      </c>
    </row>
    <row r="2749" spans="1:12" s="62" customFormat="1" ht="24.75" customHeight="1" x14ac:dyDescent="0.25">
      <c r="A2749" s="69" t="str">
        <f t="shared" si="143"/>
        <v>PENDING      23 JULY 2022</v>
      </c>
      <c r="C2749" s="71" t="str">
        <f t="shared" si="146"/>
        <v>PENDING      23 JULY 2022</v>
      </c>
      <c r="D2749" s="58" t="s">
        <v>322</v>
      </c>
      <c r="E2749" s="58" t="s">
        <v>95</v>
      </c>
      <c r="F2749" s="58">
        <v>25058</v>
      </c>
      <c r="G2749" s="70">
        <v>2733</v>
      </c>
      <c r="H2749" s="70">
        <v>24</v>
      </c>
      <c r="I2749" s="58">
        <f t="shared" si="144"/>
        <v>883</v>
      </c>
      <c r="J2749" s="58"/>
      <c r="K2749" s="58"/>
      <c r="L2749" s="64" t="str">
        <f t="shared" si="145"/>
        <v>II</v>
      </c>
    </row>
    <row r="2750" spans="1:12" s="62" customFormat="1" ht="24.75" customHeight="1" x14ac:dyDescent="0.25">
      <c r="A2750" s="69" t="str">
        <f t="shared" si="143"/>
        <v>PENDING      23 JULY 2022</v>
      </c>
      <c r="C2750" s="71" t="str">
        <f t="shared" si="146"/>
        <v>PENDING      23 JULY 2022</v>
      </c>
      <c r="D2750" s="58" t="s">
        <v>322</v>
      </c>
      <c r="E2750" s="58" t="s">
        <v>95</v>
      </c>
      <c r="F2750" s="58">
        <v>25058</v>
      </c>
      <c r="G2750" s="70">
        <v>2734</v>
      </c>
      <c r="H2750" s="70">
        <v>24</v>
      </c>
      <c r="I2750" s="58">
        <f t="shared" si="144"/>
        <v>883</v>
      </c>
      <c r="J2750" s="58"/>
      <c r="K2750" s="58"/>
      <c r="L2750" s="64" t="str">
        <f t="shared" si="145"/>
        <v>II</v>
      </c>
    </row>
    <row r="2751" spans="1:12" s="62" customFormat="1" ht="24.75" customHeight="1" x14ac:dyDescent="0.25">
      <c r="A2751" s="69" t="str">
        <f t="shared" si="143"/>
        <v>PENDING      23 JULY 2022</v>
      </c>
      <c r="C2751" s="71" t="str">
        <f t="shared" si="146"/>
        <v>PENDING      23 JULY 2022</v>
      </c>
      <c r="D2751" s="58" t="s">
        <v>322</v>
      </c>
      <c r="E2751" s="58" t="s">
        <v>95</v>
      </c>
      <c r="F2751" s="58">
        <v>25060</v>
      </c>
      <c r="G2751" s="70">
        <v>2735</v>
      </c>
      <c r="H2751" s="70">
        <v>4</v>
      </c>
      <c r="I2751" s="58">
        <f t="shared" si="144"/>
        <v>883</v>
      </c>
      <c r="J2751" s="58"/>
      <c r="K2751" s="58"/>
      <c r="L2751" s="64" t="str">
        <f t="shared" si="145"/>
        <v>II</v>
      </c>
    </row>
    <row r="2752" spans="1:12" s="62" customFormat="1" ht="24.75" customHeight="1" x14ac:dyDescent="0.25">
      <c r="A2752" s="69" t="str">
        <f t="shared" si="143"/>
        <v>PENDING      23 JULY 2022</v>
      </c>
      <c r="C2752" s="71" t="str">
        <f t="shared" si="146"/>
        <v>PENDING      23 JULY 2022</v>
      </c>
      <c r="D2752" s="58" t="s">
        <v>322</v>
      </c>
      <c r="E2752" s="58" t="s">
        <v>95</v>
      </c>
      <c r="F2752" s="58">
        <v>25060</v>
      </c>
      <c r="G2752" s="70">
        <v>2736</v>
      </c>
      <c r="H2752" s="70">
        <v>18</v>
      </c>
      <c r="I2752" s="58">
        <f t="shared" si="144"/>
        <v>883</v>
      </c>
      <c r="J2752" s="58"/>
      <c r="K2752" s="58"/>
      <c r="L2752" s="64" t="str">
        <f t="shared" si="145"/>
        <v>II</v>
      </c>
    </row>
    <row r="2753" spans="1:12" s="62" customFormat="1" ht="24.75" customHeight="1" x14ac:dyDescent="0.25">
      <c r="A2753" s="69" t="str">
        <f t="shared" si="143"/>
        <v>PENDING      23 JULY 2022</v>
      </c>
      <c r="C2753" s="71" t="str">
        <f t="shared" si="146"/>
        <v>PENDING      23 JULY 2022</v>
      </c>
      <c r="D2753" s="58" t="s">
        <v>322</v>
      </c>
      <c r="E2753" s="58" t="s">
        <v>95</v>
      </c>
      <c r="F2753" s="58">
        <v>25058</v>
      </c>
      <c r="G2753" s="70">
        <v>2737</v>
      </c>
      <c r="H2753" s="70">
        <v>6</v>
      </c>
      <c r="I2753" s="58">
        <f t="shared" si="144"/>
        <v>883</v>
      </c>
      <c r="J2753" s="58"/>
      <c r="K2753" s="58"/>
      <c r="L2753" s="64" t="str">
        <f t="shared" si="145"/>
        <v>II</v>
      </c>
    </row>
    <row r="2754" spans="1:12" s="62" customFormat="1" ht="24.75" customHeight="1" x14ac:dyDescent="0.25">
      <c r="A2754" s="69" t="str">
        <f t="shared" si="143"/>
        <v>PENDING      23 JULY 2022</v>
      </c>
      <c r="C2754" s="71" t="str">
        <f t="shared" si="146"/>
        <v>PENDING      23 JULY 2022</v>
      </c>
      <c r="D2754" s="58" t="s">
        <v>322</v>
      </c>
      <c r="E2754" s="58" t="s">
        <v>95</v>
      </c>
      <c r="F2754" s="58">
        <v>25060</v>
      </c>
      <c r="G2754" s="70">
        <v>2738</v>
      </c>
      <c r="H2754" s="70">
        <v>24</v>
      </c>
      <c r="I2754" s="58">
        <f t="shared" si="144"/>
        <v>883</v>
      </c>
      <c r="J2754" s="58"/>
      <c r="K2754" s="58"/>
      <c r="L2754" s="64" t="str">
        <f t="shared" si="145"/>
        <v>II</v>
      </c>
    </row>
    <row r="2755" spans="1:12" s="62" customFormat="1" ht="24.75" customHeight="1" x14ac:dyDescent="0.25">
      <c r="A2755" s="69" t="str">
        <f t="shared" si="143"/>
        <v>PENDING      23 JULY 2022</v>
      </c>
      <c r="C2755" s="71" t="str">
        <f t="shared" si="146"/>
        <v>PENDING      23 JULY 2022</v>
      </c>
      <c r="D2755" s="58" t="s">
        <v>322</v>
      </c>
      <c r="E2755" s="58" t="s">
        <v>95</v>
      </c>
      <c r="F2755" s="58">
        <v>25060</v>
      </c>
      <c r="G2755" s="70">
        <v>2739</v>
      </c>
      <c r="H2755" s="70">
        <v>23</v>
      </c>
      <c r="I2755" s="58">
        <f t="shared" si="144"/>
        <v>883</v>
      </c>
      <c r="J2755" s="58"/>
      <c r="K2755" s="58"/>
      <c r="L2755" s="64" t="str">
        <f t="shared" si="145"/>
        <v>II</v>
      </c>
    </row>
    <row r="2756" spans="1:12" s="62" customFormat="1" ht="24.75" customHeight="1" x14ac:dyDescent="0.25">
      <c r="A2756" s="69" t="str">
        <f t="shared" si="143"/>
        <v>PENDING      23 JULY 2022</v>
      </c>
      <c r="C2756" s="71" t="str">
        <f t="shared" si="146"/>
        <v>PENDING      23 JULY 2022</v>
      </c>
      <c r="D2756" s="58" t="s">
        <v>322</v>
      </c>
      <c r="E2756" s="58" t="s">
        <v>95</v>
      </c>
      <c r="F2756" s="58">
        <v>25060</v>
      </c>
      <c r="G2756" s="70">
        <v>2740</v>
      </c>
      <c r="H2756" s="70">
        <v>3</v>
      </c>
      <c r="I2756" s="58">
        <f t="shared" si="144"/>
        <v>883</v>
      </c>
      <c r="J2756" s="58"/>
      <c r="K2756" s="58"/>
      <c r="L2756" s="64" t="str">
        <f t="shared" si="145"/>
        <v>II</v>
      </c>
    </row>
    <row r="2757" spans="1:12" s="62" customFormat="1" ht="24.75" customHeight="1" x14ac:dyDescent="0.25">
      <c r="A2757" s="69" t="str">
        <f t="shared" ref="A2757:A2820" si="147">+C2757</f>
        <v>PENDING      23 JULY 2022</v>
      </c>
      <c r="C2757" s="71" t="str">
        <f t="shared" si="146"/>
        <v>PENDING      23 JULY 2022</v>
      </c>
      <c r="D2757" s="58" t="s">
        <v>322</v>
      </c>
      <c r="E2757" s="58" t="s">
        <v>95</v>
      </c>
      <c r="F2757" s="58">
        <v>25061</v>
      </c>
      <c r="G2757" s="70">
        <v>2741</v>
      </c>
      <c r="H2757" s="70">
        <v>3</v>
      </c>
      <c r="I2757" s="58">
        <f t="shared" ref="I2757:I2820" si="148">SUMIF($C$4:$C$3331,A2757,$H$4:$H$3331)</f>
        <v>883</v>
      </c>
      <c r="J2757" s="58"/>
      <c r="K2757" s="58"/>
      <c r="L2757" s="64" t="str">
        <f t="shared" ref="L2757:L2820" si="149">IFERROR(VLOOKUP(D2757,$N$4:$P$31,3,0),"-")</f>
        <v>II</v>
      </c>
    </row>
    <row r="2758" spans="1:12" s="62" customFormat="1" ht="24.75" customHeight="1" x14ac:dyDescent="0.25">
      <c r="A2758" s="69" t="str">
        <f t="shared" si="147"/>
        <v>PENDING      23 JULY 2022</v>
      </c>
      <c r="C2758" s="71" t="str">
        <f t="shared" si="146"/>
        <v>PENDING      23 JULY 2022</v>
      </c>
      <c r="D2758" s="58" t="s">
        <v>322</v>
      </c>
      <c r="E2758" s="58" t="s">
        <v>95</v>
      </c>
      <c r="F2758" s="58">
        <v>25061</v>
      </c>
      <c r="G2758" s="70">
        <v>2742</v>
      </c>
      <c r="H2758" s="70">
        <v>16</v>
      </c>
      <c r="I2758" s="58">
        <f t="shared" si="148"/>
        <v>883</v>
      </c>
      <c r="J2758" s="58"/>
      <c r="K2758" s="58"/>
      <c r="L2758" s="64" t="str">
        <f t="shared" si="149"/>
        <v>II</v>
      </c>
    </row>
    <row r="2759" spans="1:12" s="62" customFormat="1" ht="24.75" customHeight="1" x14ac:dyDescent="0.25">
      <c r="A2759" s="69" t="str">
        <f t="shared" si="147"/>
        <v>PENDING      23 JULY 2022</v>
      </c>
      <c r="C2759" s="71" t="str">
        <f t="shared" si="146"/>
        <v>PENDING      23 JULY 2022</v>
      </c>
      <c r="D2759" s="58" t="s">
        <v>322</v>
      </c>
      <c r="E2759" s="58" t="s">
        <v>95</v>
      </c>
      <c r="F2759" s="58">
        <v>25061</v>
      </c>
      <c r="G2759" s="70">
        <v>2743</v>
      </c>
      <c r="H2759" s="70">
        <v>4</v>
      </c>
      <c r="I2759" s="58">
        <f t="shared" si="148"/>
        <v>883</v>
      </c>
      <c r="J2759" s="58"/>
      <c r="K2759" s="58"/>
      <c r="L2759" s="64" t="str">
        <f t="shared" si="149"/>
        <v>II</v>
      </c>
    </row>
    <row r="2760" spans="1:12" s="62" customFormat="1" ht="24.75" customHeight="1" x14ac:dyDescent="0.25">
      <c r="A2760" s="69" t="str">
        <f t="shared" si="147"/>
        <v>PENDING      23 JULY 2022</v>
      </c>
      <c r="C2760" s="71" t="str">
        <f t="shared" si="146"/>
        <v>PENDING      23 JULY 2022</v>
      </c>
      <c r="D2760" s="58" t="s">
        <v>322</v>
      </c>
      <c r="E2760" s="58" t="s">
        <v>95</v>
      </c>
      <c r="F2760" s="58">
        <v>25061</v>
      </c>
      <c r="G2760" s="70">
        <v>2744</v>
      </c>
      <c r="H2760" s="70">
        <v>7</v>
      </c>
      <c r="I2760" s="58">
        <f t="shared" si="148"/>
        <v>883</v>
      </c>
      <c r="J2760" s="58"/>
      <c r="K2760" s="58"/>
      <c r="L2760" s="64" t="str">
        <f t="shared" si="149"/>
        <v>II</v>
      </c>
    </row>
    <row r="2761" spans="1:12" s="62" customFormat="1" ht="24.75" customHeight="1" x14ac:dyDescent="0.25">
      <c r="A2761" s="69" t="str">
        <f t="shared" si="147"/>
        <v>PENDING      23 JULY 2022</v>
      </c>
      <c r="C2761" s="71" t="str">
        <f t="shared" si="146"/>
        <v>PENDING      23 JULY 2022</v>
      </c>
      <c r="D2761" s="58" t="s">
        <v>322</v>
      </c>
      <c r="E2761" s="58" t="s">
        <v>95</v>
      </c>
      <c r="F2761" s="58">
        <v>25070</v>
      </c>
      <c r="G2761" s="70">
        <v>2745</v>
      </c>
      <c r="H2761" s="70">
        <v>3</v>
      </c>
      <c r="I2761" s="58">
        <f t="shared" si="148"/>
        <v>883</v>
      </c>
      <c r="J2761" s="58"/>
      <c r="K2761" s="58"/>
      <c r="L2761" s="64" t="str">
        <f t="shared" si="149"/>
        <v>II</v>
      </c>
    </row>
    <row r="2762" spans="1:12" s="62" customFormat="1" ht="24.75" customHeight="1" x14ac:dyDescent="0.25">
      <c r="A2762" s="69" t="str">
        <f t="shared" si="147"/>
        <v>PENDING      23 JULY 2022</v>
      </c>
      <c r="C2762" s="71" t="str">
        <f t="shared" si="146"/>
        <v>PENDING      23 JULY 2022</v>
      </c>
      <c r="D2762" s="58" t="s">
        <v>322</v>
      </c>
      <c r="E2762" s="58" t="s">
        <v>95</v>
      </c>
      <c r="F2762" s="58">
        <v>25070</v>
      </c>
      <c r="G2762" s="70">
        <v>2746</v>
      </c>
      <c r="H2762" s="70">
        <v>15</v>
      </c>
      <c r="I2762" s="58">
        <f t="shared" si="148"/>
        <v>883</v>
      </c>
      <c r="J2762" s="58"/>
      <c r="K2762" s="58"/>
      <c r="L2762" s="64" t="str">
        <f t="shared" si="149"/>
        <v>II</v>
      </c>
    </row>
    <row r="2763" spans="1:12" s="62" customFormat="1" ht="24.75" customHeight="1" x14ac:dyDescent="0.25">
      <c r="A2763" s="69" t="str">
        <f t="shared" si="147"/>
        <v>PENDING      23 JULY 2022</v>
      </c>
      <c r="C2763" s="71" t="str">
        <f t="shared" si="146"/>
        <v>PENDING      23 JULY 2022</v>
      </c>
      <c r="D2763" s="58" t="s">
        <v>322</v>
      </c>
      <c r="E2763" s="58" t="s">
        <v>95</v>
      </c>
      <c r="F2763" s="58">
        <v>25061</v>
      </c>
      <c r="G2763" s="70">
        <v>2747</v>
      </c>
      <c r="H2763" s="70">
        <v>10</v>
      </c>
      <c r="I2763" s="58">
        <f t="shared" si="148"/>
        <v>883</v>
      </c>
      <c r="J2763" s="58"/>
      <c r="K2763" s="58"/>
      <c r="L2763" s="64" t="str">
        <f t="shared" si="149"/>
        <v>II</v>
      </c>
    </row>
    <row r="2764" spans="1:12" s="62" customFormat="1" ht="24.75" customHeight="1" x14ac:dyDescent="0.25">
      <c r="A2764" s="69" t="str">
        <f t="shared" si="147"/>
        <v>PENDING      23 JULY 2022</v>
      </c>
      <c r="C2764" s="71" t="str">
        <f t="shared" si="146"/>
        <v>PENDING      23 JULY 2022</v>
      </c>
      <c r="D2764" s="58" t="s">
        <v>322</v>
      </c>
      <c r="E2764" s="58" t="s">
        <v>95</v>
      </c>
      <c r="F2764" s="58">
        <v>25071</v>
      </c>
      <c r="G2764" s="70">
        <v>2748</v>
      </c>
      <c r="H2764" s="70">
        <v>3</v>
      </c>
      <c r="I2764" s="58">
        <f t="shared" si="148"/>
        <v>883</v>
      </c>
      <c r="J2764" s="58"/>
      <c r="K2764" s="58"/>
      <c r="L2764" s="64" t="str">
        <f t="shared" si="149"/>
        <v>II</v>
      </c>
    </row>
    <row r="2765" spans="1:12" s="62" customFormat="1" ht="24.75" customHeight="1" x14ac:dyDescent="0.25">
      <c r="A2765" s="69" t="str">
        <f t="shared" si="147"/>
        <v>PENDING      23 JULY 2022</v>
      </c>
      <c r="C2765" s="71" t="str">
        <f t="shared" si="146"/>
        <v>PENDING      23 JULY 2022</v>
      </c>
      <c r="D2765" s="58" t="s">
        <v>322</v>
      </c>
      <c r="E2765" s="58" t="s">
        <v>95</v>
      </c>
      <c r="F2765" s="58">
        <v>25070</v>
      </c>
      <c r="G2765" s="70">
        <v>2749</v>
      </c>
      <c r="H2765" s="70">
        <v>21</v>
      </c>
      <c r="I2765" s="58">
        <f t="shared" si="148"/>
        <v>883</v>
      </c>
      <c r="J2765" s="58"/>
      <c r="K2765" s="58"/>
      <c r="L2765" s="64" t="str">
        <f t="shared" si="149"/>
        <v>II</v>
      </c>
    </row>
    <row r="2766" spans="1:12" s="62" customFormat="1" ht="24.75" customHeight="1" x14ac:dyDescent="0.25">
      <c r="A2766" s="69" t="str">
        <f t="shared" si="147"/>
        <v>PENDING      23 JULY 2022</v>
      </c>
      <c r="C2766" s="71" t="str">
        <f t="shared" si="146"/>
        <v>PENDING      23 JULY 2022</v>
      </c>
      <c r="D2766" s="58" t="s">
        <v>322</v>
      </c>
      <c r="E2766" s="58" t="s">
        <v>95</v>
      </c>
      <c r="F2766" s="58">
        <v>25071</v>
      </c>
      <c r="G2766" s="70">
        <v>2750</v>
      </c>
      <c r="H2766" s="70">
        <v>3</v>
      </c>
      <c r="I2766" s="58">
        <f t="shared" si="148"/>
        <v>883</v>
      </c>
      <c r="J2766" s="58"/>
      <c r="K2766" s="58"/>
      <c r="L2766" s="64" t="str">
        <f t="shared" si="149"/>
        <v>II</v>
      </c>
    </row>
    <row r="2767" spans="1:12" s="62" customFormat="1" ht="24.75" customHeight="1" x14ac:dyDescent="0.25">
      <c r="A2767" s="69" t="str">
        <f t="shared" si="147"/>
        <v>PENDING      23 JULY 2022</v>
      </c>
      <c r="C2767" s="71" t="str">
        <f t="shared" si="146"/>
        <v>PENDING      23 JULY 2022</v>
      </c>
      <c r="D2767" s="58" t="s">
        <v>322</v>
      </c>
      <c r="E2767" s="58" t="s">
        <v>95</v>
      </c>
      <c r="F2767" s="58">
        <v>25070</v>
      </c>
      <c r="G2767" s="70">
        <v>2751</v>
      </c>
      <c r="H2767" s="70">
        <v>3</v>
      </c>
      <c r="I2767" s="58">
        <f t="shared" si="148"/>
        <v>883</v>
      </c>
      <c r="J2767" s="58"/>
      <c r="K2767" s="58"/>
      <c r="L2767" s="64" t="str">
        <f t="shared" si="149"/>
        <v>II</v>
      </c>
    </row>
    <row r="2768" spans="1:12" s="62" customFormat="1" ht="24.75" customHeight="1" x14ac:dyDescent="0.25">
      <c r="A2768" s="69" t="str">
        <f t="shared" si="147"/>
        <v>PENDING      23 JULY 2022</v>
      </c>
      <c r="C2768" s="71" t="str">
        <f t="shared" si="146"/>
        <v>PENDING      23 JULY 2022</v>
      </c>
      <c r="D2768" s="58" t="s">
        <v>322</v>
      </c>
      <c r="E2768" s="58" t="s">
        <v>95</v>
      </c>
      <c r="F2768" s="58">
        <v>25071</v>
      </c>
      <c r="G2768" s="70">
        <v>2752</v>
      </c>
      <c r="H2768" s="70">
        <v>24</v>
      </c>
      <c r="I2768" s="58">
        <f t="shared" si="148"/>
        <v>883</v>
      </c>
      <c r="J2768" s="58"/>
      <c r="K2768" s="58"/>
      <c r="L2768" s="64" t="str">
        <f t="shared" si="149"/>
        <v>II</v>
      </c>
    </row>
    <row r="2769" spans="1:12" s="62" customFormat="1" ht="24.75" customHeight="1" x14ac:dyDescent="0.25">
      <c r="A2769" s="69" t="str">
        <f t="shared" si="147"/>
        <v>PENDING      23 JULY 2022</v>
      </c>
      <c r="C2769" s="71" t="str">
        <f t="shared" si="146"/>
        <v>PENDING      23 JULY 2022</v>
      </c>
      <c r="D2769" s="58" t="s">
        <v>322</v>
      </c>
      <c r="E2769" s="58" t="s">
        <v>95</v>
      </c>
      <c r="F2769" s="58">
        <v>25072</v>
      </c>
      <c r="G2769" s="70">
        <v>2757</v>
      </c>
      <c r="H2769" s="70">
        <v>3</v>
      </c>
      <c r="I2769" s="58">
        <f t="shared" si="148"/>
        <v>883</v>
      </c>
      <c r="J2769" s="58"/>
      <c r="K2769" s="58"/>
      <c r="L2769" s="64" t="str">
        <f t="shared" si="149"/>
        <v>II</v>
      </c>
    </row>
    <row r="2770" spans="1:12" s="62" customFormat="1" ht="24.75" customHeight="1" x14ac:dyDescent="0.25">
      <c r="A2770" s="69" t="str">
        <f t="shared" si="147"/>
        <v>PENDING      23 JULY 2022</v>
      </c>
      <c r="C2770" s="71" t="str">
        <f t="shared" si="146"/>
        <v>PENDING      23 JULY 2022</v>
      </c>
      <c r="D2770" s="58" t="s">
        <v>322</v>
      </c>
      <c r="E2770" s="58" t="s">
        <v>95</v>
      </c>
      <c r="F2770" s="58">
        <v>25071</v>
      </c>
      <c r="G2770" s="70">
        <v>2758</v>
      </c>
      <c r="H2770" s="70">
        <v>13</v>
      </c>
      <c r="I2770" s="58">
        <f t="shared" si="148"/>
        <v>883</v>
      </c>
      <c r="J2770" s="58"/>
      <c r="K2770" s="58"/>
      <c r="L2770" s="64" t="str">
        <f t="shared" si="149"/>
        <v>II</v>
      </c>
    </row>
    <row r="2771" spans="1:12" s="62" customFormat="1" ht="24.75" customHeight="1" x14ac:dyDescent="0.25">
      <c r="A2771" s="69" t="str">
        <f t="shared" si="147"/>
        <v>PENDING      23 JULY 2022</v>
      </c>
      <c r="C2771" s="71" t="str">
        <f t="shared" si="146"/>
        <v>PENDING      23 JULY 2022</v>
      </c>
      <c r="D2771" s="58" t="s">
        <v>322</v>
      </c>
      <c r="E2771" s="58" t="s">
        <v>95</v>
      </c>
      <c r="F2771" s="58">
        <v>25072</v>
      </c>
      <c r="G2771" s="70">
        <v>2759</v>
      </c>
      <c r="H2771" s="70">
        <v>11</v>
      </c>
      <c r="I2771" s="58">
        <f t="shared" si="148"/>
        <v>883</v>
      </c>
      <c r="J2771" s="58"/>
      <c r="K2771" s="58"/>
      <c r="L2771" s="64" t="str">
        <f t="shared" si="149"/>
        <v>II</v>
      </c>
    </row>
    <row r="2772" spans="1:12" s="62" customFormat="1" ht="24.75" customHeight="1" x14ac:dyDescent="0.25">
      <c r="A2772" s="69" t="str">
        <f t="shared" si="147"/>
        <v>PENDING      23 JULY 2022</v>
      </c>
      <c r="C2772" s="71" t="str">
        <f t="shared" si="146"/>
        <v>PENDING      23 JULY 2022</v>
      </c>
      <c r="D2772" s="58" t="s">
        <v>322</v>
      </c>
      <c r="E2772" s="58" t="s">
        <v>95</v>
      </c>
      <c r="F2772" s="58">
        <v>25071</v>
      </c>
      <c r="G2772" s="70">
        <v>2760</v>
      </c>
      <c r="H2772" s="70">
        <v>3</v>
      </c>
      <c r="I2772" s="58">
        <f t="shared" si="148"/>
        <v>883</v>
      </c>
      <c r="J2772" s="58"/>
      <c r="K2772" s="58"/>
      <c r="L2772" s="64" t="str">
        <f t="shared" si="149"/>
        <v>II</v>
      </c>
    </row>
    <row r="2773" spans="1:12" s="62" customFormat="1" ht="24.75" customHeight="1" x14ac:dyDescent="0.25">
      <c r="A2773" s="69" t="str">
        <f t="shared" si="147"/>
        <v>PENDING      23 JULY 2022</v>
      </c>
      <c r="C2773" s="71" t="str">
        <f t="shared" si="146"/>
        <v>PENDING      23 JULY 2022</v>
      </c>
      <c r="D2773" s="58" t="s">
        <v>322</v>
      </c>
      <c r="E2773" s="58" t="s">
        <v>95</v>
      </c>
      <c r="F2773" s="58">
        <v>25072</v>
      </c>
      <c r="G2773" s="70">
        <v>2762</v>
      </c>
      <c r="H2773" s="70">
        <v>19</v>
      </c>
      <c r="I2773" s="58">
        <f t="shared" si="148"/>
        <v>883</v>
      </c>
      <c r="J2773" s="58"/>
      <c r="K2773" s="58"/>
      <c r="L2773" s="64" t="str">
        <f t="shared" si="149"/>
        <v>II</v>
      </c>
    </row>
    <row r="2774" spans="1:12" s="62" customFormat="1" ht="24.75" customHeight="1" x14ac:dyDescent="0.25">
      <c r="A2774" s="69" t="str">
        <f t="shared" si="147"/>
        <v>PENDING      23 JULY 2022</v>
      </c>
      <c r="C2774" s="71" t="str">
        <f t="shared" si="146"/>
        <v>PENDING      23 JULY 2022</v>
      </c>
      <c r="D2774" s="58" t="s">
        <v>322</v>
      </c>
      <c r="E2774" s="58" t="s">
        <v>95</v>
      </c>
      <c r="F2774" s="58">
        <v>25072</v>
      </c>
      <c r="G2774" s="70">
        <v>2763</v>
      </c>
      <c r="H2774" s="70">
        <v>3</v>
      </c>
      <c r="I2774" s="58">
        <f t="shared" si="148"/>
        <v>883</v>
      </c>
      <c r="J2774" s="58"/>
      <c r="K2774" s="58"/>
      <c r="L2774" s="64" t="str">
        <f t="shared" si="149"/>
        <v>II</v>
      </c>
    </row>
    <row r="2775" spans="1:12" s="62" customFormat="1" ht="24.75" customHeight="1" x14ac:dyDescent="0.25">
      <c r="A2775" s="69" t="str">
        <f t="shared" si="147"/>
        <v>PENDING      23 JULY 2022</v>
      </c>
      <c r="C2775" s="71" t="str">
        <f t="shared" si="146"/>
        <v>PENDING      23 JULY 2022</v>
      </c>
      <c r="D2775" s="58" t="s">
        <v>322</v>
      </c>
      <c r="E2775" s="58" t="s">
        <v>95</v>
      </c>
      <c r="F2775" s="58">
        <v>25323</v>
      </c>
      <c r="G2775" s="70">
        <v>2765</v>
      </c>
      <c r="H2775" s="70">
        <v>3</v>
      </c>
      <c r="I2775" s="58">
        <f t="shared" si="148"/>
        <v>883</v>
      </c>
      <c r="J2775" s="58"/>
      <c r="K2775" s="58"/>
      <c r="L2775" s="64" t="str">
        <f t="shared" si="149"/>
        <v>II</v>
      </c>
    </row>
    <row r="2776" spans="1:12" s="62" customFormat="1" ht="24.75" customHeight="1" x14ac:dyDescent="0.25">
      <c r="A2776" s="69" t="str">
        <f t="shared" si="147"/>
        <v>PENDING      23 JULY 2022</v>
      </c>
      <c r="C2776" s="71" t="str">
        <f t="shared" si="146"/>
        <v>PENDING      23 JULY 2022</v>
      </c>
      <c r="D2776" s="58" t="s">
        <v>322</v>
      </c>
      <c r="E2776" s="58" t="s">
        <v>95</v>
      </c>
      <c r="F2776" s="58">
        <v>25323</v>
      </c>
      <c r="G2776" s="70">
        <v>2766</v>
      </c>
      <c r="H2776" s="70">
        <v>3</v>
      </c>
      <c r="I2776" s="58">
        <f t="shared" si="148"/>
        <v>883</v>
      </c>
      <c r="J2776" s="58"/>
      <c r="K2776" s="58"/>
      <c r="L2776" s="64" t="str">
        <f t="shared" si="149"/>
        <v>II</v>
      </c>
    </row>
    <row r="2777" spans="1:12" s="62" customFormat="1" ht="24.75" customHeight="1" x14ac:dyDescent="0.25">
      <c r="A2777" s="69" t="str">
        <f t="shared" si="147"/>
        <v>PENDING      23 JULY 2022</v>
      </c>
      <c r="C2777" s="71" t="str">
        <f t="shared" si="146"/>
        <v>PENDING      23 JULY 2022</v>
      </c>
      <c r="D2777" s="58" t="s">
        <v>322</v>
      </c>
      <c r="E2777" s="58" t="s">
        <v>95</v>
      </c>
      <c r="F2777" s="58">
        <v>25323</v>
      </c>
      <c r="G2777" s="70">
        <v>2767</v>
      </c>
      <c r="H2777" s="70">
        <v>3</v>
      </c>
      <c r="I2777" s="58">
        <f t="shared" si="148"/>
        <v>883</v>
      </c>
      <c r="J2777" s="58"/>
      <c r="K2777" s="58"/>
      <c r="L2777" s="64" t="str">
        <f t="shared" si="149"/>
        <v>II</v>
      </c>
    </row>
    <row r="2778" spans="1:12" s="62" customFormat="1" ht="24.75" customHeight="1" x14ac:dyDescent="0.25">
      <c r="A2778" s="69" t="str">
        <f t="shared" si="147"/>
        <v>PENDING      23 JULY 2022</v>
      </c>
      <c r="C2778" s="71" t="str">
        <f t="shared" si="146"/>
        <v>PENDING      23 JULY 2022</v>
      </c>
      <c r="D2778" s="58" t="s">
        <v>322</v>
      </c>
      <c r="E2778" s="58" t="s">
        <v>95</v>
      </c>
      <c r="F2778" s="58">
        <v>25323</v>
      </c>
      <c r="G2778" s="70">
        <v>2768</v>
      </c>
      <c r="H2778" s="70">
        <v>4</v>
      </c>
      <c r="I2778" s="58">
        <f t="shared" si="148"/>
        <v>883</v>
      </c>
      <c r="J2778" s="58"/>
      <c r="K2778" s="58"/>
      <c r="L2778" s="64" t="str">
        <f t="shared" si="149"/>
        <v>II</v>
      </c>
    </row>
    <row r="2779" spans="1:12" s="62" customFormat="1" ht="24.75" customHeight="1" x14ac:dyDescent="0.25">
      <c r="A2779" s="69" t="str">
        <f t="shared" si="147"/>
        <v>PENDING      23 JULY 2022</v>
      </c>
      <c r="C2779" s="71" t="str">
        <f t="shared" si="146"/>
        <v>PENDING      23 JULY 2022</v>
      </c>
      <c r="D2779" s="58" t="s">
        <v>322</v>
      </c>
      <c r="E2779" s="58" t="s">
        <v>95</v>
      </c>
      <c r="F2779" s="58">
        <v>25323</v>
      </c>
      <c r="G2779" s="70">
        <v>2769</v>
      </c>
      <c r="H2779" s="70">
        <v>24</v>
      </c>
      <c r="I2779" s="58">
        <f t="shared" si="148"/>
        <v>883</v>
      </c>
      <c r="J2779" s="58"/>
      <c r="K2779" s="58"/>
      <c r="L2779" s="64" t="str">
        <f t="shared" si="149"/>
        <v>II</v>
      </c>
    </row>
    <row r="2780" spans="1:12" s="62" customFormat="1" ht="24.75" customHeight="1" x14ac:dyDescent="0.25">
      <c r="A2780" s="69" t="str">
        <f t="shared" si="147"/>
        <v>PENDING      23 JULY 2022</v>
      </c>
      <c r="C2780" s="71" t="str">
        <f t="shared" si="146"/>
        <v>PENDING      23 JULY 2022</v>
      </c>
      <c r="D2780" s="58" t="s">
        <v>322</v>
      </c>
      <c r="E2780" s="58" t="s">
        <v>95</v>
      </c>
      <c r="F2780" s="58">
        <v>25323</v>
      </c>
      <c r="G2780" s="70">
        <v>2770</v>
      </c>
      <c r="H2780" s="70">
        <v>11</v>
      </c>
      <c r="I2780" s="58">
        <f t="shared" si="148"/>
        <v>883</v>
      </c>
      <c r="J2780" s="58"/>
      <c r="K2780" s="58"/>
      <c r="L2780" s="64" t="str">
        <f t="shared" si="149"/>
        <v>II</v>
      </c>
    </row>
    <row r="2781" spans="1:12" s="62" customFormat="1" ht="24.75" customHeight="1" x14ac:dyDescent="0.25">
      <c r="A2781" s="69" t="str">
        <f t="shared" si="147"/>
        <v>PENDING      23 JULY 2022</v>
      </c>
      <c r="C2781" s="71" t="str">
        <f t="shared" si="146"/>
        <v>PENDING      23 JULY 2022</v>
      </c>
      <c r="D2781" s="58" t="s">
        <v>322</v>
      </c>
      <c r="E2781" s="58" t="s">
        <v>95</v>
      </c>
      <c r="F2781" s="58">
        <v>25323</v>
      </c>
      <c r="G2781" s="70">
        <v>2771</v>
      </c>
      <c r="H2781" s="70">
        <v>15</v>
      </c>
      <c r="I2781" s="58">
        <f t="shared" si="148"/>
        <v>883</v>
      </c>
      <c r="J2781" s="58"/>
      <c r="K2781" s="58"/>
      <c r="L2781" s="64" t="str">
        <f t="shared" si="149"/>
        <v>II</v>
      </c>
    </row>
    <row r="2782" spans="1:12" s="62" customFormat="1" ht="24.75" customHeight="1" x14ac:dyDescent="0.25">
      <c r="A2782" s="69" t="str">
        <f t="shared" si="147"/>
        <v>PENDING      23 JULY 2022</v>
      </c>
      <c r="C2782" s="71" t="str">
        <f t="shared" si="146"/>
        <v>PENDING      23 JULY 2022</v>
      </c>
      <c r="D2782" s="58" t="s">
        <v>322</v>
      </c>
      <c r="E2782" s="58" t="s">
        <v>95</v>
      </c>
      <c r="F2782" s="58">
        <v>25323</v>
      </c>
      <c r="G2782" s="70">
        <v>2773</v>
      </c>
      <c r="H2782" s="70">
        <v>4</v>
      </c>
      <c r="I2782" s="58">
        <f t="shared" si="148"/>
        <v>883</v>
      </c>
      <c r="J2782" s="58"/>
      <c r="K2782" s="58"/>
      <c r="L2782" s="64" t="str">
        <f t="shared" si="149"/>
        <v>II</v>
      </c>
    </row>
    <row r="2783" spans="1:12" s="62" customFormat="1" ht="24.75" customHeight="1" x14ac:dyDescent="0.25">
      <c r="A2783" s="69">
        <f t="shared" si="147"/>
        <v>2</v>
      </c>
      <c r="C2783" s="70">
        <v>2</v>
      </c>
      <c r="D2783" s="58" t="s">
        <v>322</v>
      </c>
      <c r="E2783" s="58" t="s">
        <v>310</v>
      </c>
      <c r="F2783" s="58">
        <v>24581</v>
      </c>
      <c r="G2783" s="70">
        <v>2779</v>
      </c>
      <c r="H2783" s="70">
        <v>4</v>
      </c>
      <c r="I2783" s="58">
        <f t="shared" si="148"/>
        <v>469</v>
      </c>
      <c r="J2783" s="58"/>
      <c r="K2783" s="58"/>
      <c r="L2783" s="64" t="str">
        <f t="shared" si="149"/>
        <v>II</v>
      </c>
    </row>
    <row r="2784" spans="1:12" s="62" customFormat="1" ht="24.75" customHeight="1" x14ac:dyDescent="0.25">
      <c r="A2784" s="69">
        <f t="shared" si="147"/>
        <v>224</v>
      </c>
      <c r="C2784" s="70">
        <v>224</v>
      </c>
      <c r="D2784" s="58" t="s">
        <v>322</v>
      </c>
      <c r="E2784" s="58" t="s">
        <v>310</v>
      </c>
      <c r="F2784" s="58">
        <v>24095</v>
      </c>
      <c r="G2784" s="70">
        <v>2780</v>
      </c>
      <c r="H2784" s="70">
        <v>3</v>
      </c>
      <c r="I2784" s="58">
        <f t="shared" si="148"/>
        <v>445</v>
      </c>
      <c r="J2784" s="58"/>
      <c r="K2784" s="58"/>
      <c r="L2784" s="64" t="str">
        <f t="shared" si="149"/>
        <v>II</v>
      </c>
    </row>
    <row r="2785" spans="1:12" s="62" customFormat="1" ht="24.75" customHeight="1" x14ac:dyDescent="0.25">
      <c r="A2785" s="69">
        <f t="shared" si="147"/>
        <v>224</v>
      </c>
      <c r="C2785" s="70">
        <v>224</v>
      </c>
      <c r="D2785" s="58" t="s">
        <v>322</v>
      </c>
      <c r="E2785" s="58" t="s">
        <v>310</v>
      </c>
      <c r="F2785" s="58">
        <v>24097</v>
      </c>
      <c r="G2785" s="70">
        <v>2781</v>
      </c>
      <c r="H2785" s="70">
        <v>3</v>
      </c>
      <c r="I2785" s="58">
        <f t="shared" si="148"/>
        <v>445</v>
      </c>
      <c r="J2785" s="58"/>
      <c r="K2785" s="58"/>
      <c r="L2785" s="64" t="str">
        <f t="shared" si="149"/>
        <v>II</v>
      </c>
    </row>
    <row r="2786" spans="1:12" s="62" customFormat="1" ht="24.75" customHeight="1" x14ac:dyDescent="0.25">
      <c r="A2786" s="69">
        <f t="shared" si="147"/>
        <v>224</v>
      </c>
      <c r="C2786" s="70">
        <v>224</v>
      </c>
      <c r="D2786" s="58" t="s">
        <v>322</v>
      </c>
      <c r="E2786" s="58" t="s">
        <v>310</v>
      </c>
      <c r="F2786" s="58">
        <v>24100</v>
      </c>
      <c r="G2786" s="70">
        <v>2782</v>
      </c>
      <c r="H2786" s="70">
        <v>3</v>
      </c>
      <c r="I2786" s="58">
        <f t="shared" si="148"/>
        <v>445</v>
      </c>
      <c r="J2786" s="58"/>
      <c r="K2786" s="58"/>
      <c r="L2786" s="64" t="str">
        <f t="shared" si="149"/>
        <v>II</v>
      </c>
    </row>
    <row r="2787" spans="1:12" s="62" customFormat="1" ht="24.75" customHeight="1" x14ac:dyDescent="0.25">
      <c r="A2787" s="69">
        <f t="shared" si="147"/>
        <v>300</v>
      </c>
      <c r="C2787" s="70">
        <v>300</v>
      </c>
      <c r="D2787" s="58" t="s">
        <v>322</v>
      </c>
      <c r="E2787" s="58" t="s">
        <v>310</v>
      </c>
      <c r="F2787" s="58">
        <v>24815</v>
      </c>
      <c r="G2787" s="70">
        <v>2776</v>
      </c>
      <c r="H2787" s="70">
        <v>3</v>
      </c>
      <c r="I2787" s="58">
        <f t="shared" si="148"/>
        <v>132</v>
      </c>
      <c r="J2787" s="58"/>
      <c r="K2787" s="58"/>
      <c r="L2787" s="64" t="str">
        <f t="shared" si="149"/>
        <v>II</v>
      </c>
    </row>
    <row r="2788" spans="1:12" s="62" customFormat="1" ht="24.75" customHeight="1" x14ac:dyDescent="0.25">
      <c r="A2788" s="69">
        <f t="shared" si="147"/>
        <v>300</v>
      </c>
      <c r="C2788" s="70">
        <v>300</v>
      </c>
      <c r="D2788" s="58" t="s">
        <v>322</v>
      </c>
      <c r="E2788" s="58" t="s">
        <v>310</v>
      </c>
      <c r="F2788" s="58">
        <v>24815</v>
      </c>
      <c r="G2788" s="70">
        <v>2777</v>
      </c>
      <c r="H2788" s="70">
        <v>3</v>
      </c>
      <c r="I2788" s="58">
        <f t="shared" si="148"/>
        <v>132</v>
      </c>
      <c r="J2788" s="58"/>
      <c r="K2788" s="58"/>
      <c r="L2788" s="64" t="str">
        <f t="shared" si="149"/>
        <v>II</v>
      </c>
    </row>
    <row r="2789" spans="1:12" s="62" customFormat="1" ht="24.75" customHeight="1" x14ac:dyDescent="0.25">
      <c r="A2789" s="69">
        <f t="shared" si="147"/>
        <v>310</v>
      </c>
      <c r="C2789" s="70">
        <v>310</v>
      </c>
      <c r="D2789" s="58" t="s">
        <v>322</v>
      </c>
      <c r="E2789" s="58" t="s">
        <v>310</v>
      </c>
      <c r="F2789" s="58">
        <v>24310</v>
      </c>
      <c r="G2789" s="70">
        <v>2778</v>
      </c>
      <c r="H2789" s="70">
        <v>3</v>
      </c>
      <c r="I2789" s="58">
        <f t="shared" si="148"/>
        <v>50</v>
      </c>
      <c r="J2789" s="58"/>
      <c r="K2789" s="58"/>
      <c r="L2789" s="64" t="str">
        <f t="shared" si="149"/>
        <v>II</v>
      </c>
    </row>
    <row r="2790" spans="1:12" s="62" customFormat="1" ht="24.75" customHeight="1" x14ac:dyDescent="0.25">
      <c r="A2790" s="69">
        <f t="shared" si="147"/>
        <v>2</v>
      </c>
      <c r="C2790" s="70">
        <v>2</v>
      </c>
      <c r="D2790" s="58" t="s">
        <v>322</v>
      </c>
      <c r="E2790" s="58" t="s">
        <v>312</v>
      </c>
      <c r="F2790" s="58">
        <v>24269</v>
      </c>
      <c r="G2790" s="70">
        <v>2787</v>
      </c>
      <c r="H2790" s="70">
        <v>3</v>
      </c>
      <c r="I2790" s="58">
        <f t="shared" si="148"/>
        <v>469</v>
      </c>
      <c r="J2790" s="58"/>
      <c r="K2790" s="58"/>
      <c r="L2790" s="64" t="str">
        <f t="shared" si="149"/>
        <v>II</v>
      </c>
    </row>
    <row r="2791" spans="1:12" s="62" customFormat="1" ht="24.75" customHeight="1" x14ac:dyDescent="0.25">
      <c r="A2791" s="69">
        <f t="shared" si="147"/>
        <v>2</v>
      </c>
      <c r="C2791" s="70">
        <v>2</v>
      </c>
      <c r="D2791" s="58" t="s">
        <v>322</v>
      </c>
      <c r="E2791" s="58" t="s">
        <v>312</v>
      </c>
      <c r="F2791" s="58">
        <v>24271</v>
      </c>
      <c r="G2791" s="70">
        <v>2788</v>
      </c>
      <c r="H2791" s="70">
        <v>3</v>
      </c>
      <c r="I2791" s="58">
        <f t="shared" si="148"/>
        <v>469</v>
      </c>
      <c r="J2791" s="58"/>
      <c r="K2791" s="58"/>
      <c r="L2791" s="64" t="str">
        <f t="shared" si="149"/>
        <v>II</v>
      </c>
    </row>
    <row r="2792" spans="1:12" s="62" customFormat="1" ht="24.75" customHeight="1" x14ac:dyDescent="0.25">
      <c r="A2792" s="69">
        <f t="shared" si="147"/>
        <v>2</v>
      </c>
      <c r="C2792" s="70">
        <v>2</v>
      </c>
      <c r="D2792" s="58" t="s">
        <v>322</v>
      </c>
      <c r="E2792" s="58" t="s">
        <v>312</v>
      </c>
      <c r="F2792" s="58">
        <v>24274</v>
      </c>
      <c r="G2792" s="70">
        <v>2789</v>
      </c>
      <c r="H2792" s="70">
        <v>3</v>
      </c>
      <c r="I2792" s="58">
        <f t="shared" si="148"/>
        <v>469</v>
      </c>
      <c r="J2792" s="58"/>
      <c r="K2792" s="58"/>
      <c r="L2792" s="64" t="str">
        <f t="shared" si="149"/>
        <v>II</v>
      </c>
    </row>
    <row r="2793" spans="1:12" s="62" customFormat="1" ht="24.75" customHeight="1" x14ac:dyDescent="0.25">
      <c r="A2793" s="69">
        <f t="shared" si="147"/>
        <v>83</v>
      </c>
      <c r="C2793" s="70">
        <v>83</v>
      </c>
      <c r="D2793" s="58" t="s">
        <v>322</v>
      </c>
      <c r="E2793" s="58" t="s">
        <v>312</v>
      </c>
      <c r="F2793" s="58">
        <v>24573</v>
      </c>
      <c r="G2793" s="70">
        <v>2786</v>
      </c>
      <c r="H2793" s="70">
        <v>4</v>
      </c>
      <c r="I2793" s="58">
        <f t="shared" si="148"/>
        <v>55</v>
      </c>
      <c r="J2793" s="58"/>
      <c r="K2793" s="58"/>
      <c r="L2793" s="64" t="str">
        <f t="shared" si="149"/>
        <v>II</v>
      </c>
    </row>
    <row r="2794" spans="1:12" s="62" customFormat="1" ht="24.75" customHeight="1" x14ac:dyDescent="0.25">
      <c r="A2794" s="69">
        <f t="shared" si="147"/>
        <v>141</v>
      </c>
      <c r="C2794" s="70">
        <v>141</v>
      </c>
      <c r="D2794" s="58" t="s">
        <v>322</v>
      </c>
      <c r="E2794" s="58" t="s">
        <v>312</v>
      </c>
      <c r="F2794" s="58">
        <v>25216</v>
      </c>
      <c r="G2794" s="70">
        <v>2783</v>
      </c>
      <c r="H2794" s="70">
        <v>3</v>
      </c>
      <c r="I2794" s="58">
        <f t="shared" si="148"/>
        <v>50</v>
      </c>
      <c r="J2794" s="58"/>
      <c r="K2794" s="58"/>
      <c r="L2794" s="64" t="str">
        <f t="shared" si="149"/>
        <v>II</v>
      </c>
    </row>
    <row r="2795" spans="1:12" s="62" customFormat="1" ht="24.75" customHeight="1" x14ac:dyDescent="0.25">
      <c r="A2795" s="69">
        <f t="shared" si="147"/>
        <v>141</v>
      </c>
      <c r="C2795" s="70">
        <v>141</v>
      </c>
      <c r="D2795" s="58" t="s">
        <v>322</v>
      </c>
      <c r="E2795" s="58" t="s">
        <v>312</v>
      </c>
      <c r="F2795" s="58">
        <v>25197</v>
      </c>
      <c r="G2795" s="70">
        <v>2785</v>
      </c>
      <c r="H2795" s="70">
        <v>3</v>
      </c>
      <c r="I2795" s="58">
        <f t="shared" si="148"/>
        <v>50</v>
      </c>
      <c r="J2795" s="58"/>
      <c r="K2795" s="58"/>
      <c r="L2795" s="64" t="str">
        <f t="shared" si="149"/>
        <v>II</v>
      </c>
    </row>
    <row r="2796" spans="1:12" s="62" customFormat="1" ht="24.75" customHeight="1" x14ac:dyDescent="0.25">
      <c r="A2796" s="69">
        <f t="shared" si="147"/>
        <v>310</v>
      </c>
      <c r="C2796" s="70">
        <v>310</v>
      </c>
      <c r="D2796" s="58" t="s">
        <v>322</v>
      </c>
      <c r="E2796" s="58" t="s">
        <v>312</v>
      </c>
      <c r="F2796" s="58">
        <v>24292</v>
      </c>
      <c r="G2796" s="70">
        <v>2784</v>
      </c>
      <c r="H2796" s="70">
        <v>3</v>
      </c>
      <c r="I2796" s="58">
        <f t="shared" si="148"/>
        <v>50</v>
      </c>
      <c r="J2796" s="58"/>
      <c r="K2796" s="58"/>
      <c r="L2796" s="64" t="str">
        <f t="shared" si="149"/>
        <v>II</v>
      </c>
    </row>
    <row r="2797" spans="1:12" s="62" customFormat="1" ht="24.75" customHeight="1" x14ac:dyDescent="0.25">
      <c r="A2797" s="69">
        <f t="shared" si="147"/>
        <v>348</v>
      </c>
      <c r="C2797" s="70">
        <v>348</v>
      </c>
      <c r="D2797" s="58" t="s">
        <v>322</v>
      </c>
      <c r="E2797" s="58" t="s">
        <v>313</v>
      </c>
      <c r="F2797" s="58">
        <v>24149</v>
      </c>
      <c r="G2797" s="70">
        <v>2791</v>
      </c>
      <c r="H2797" s="70">
        <v>3</v>
      </c>
      <c r="I2797" s="58">
        <f t="shared" si="148"/>
        <v>126</v>
      </c>
      <c r="J2797" s="58"/>
      <c r="K2797" s="58"/>
      <c r="L2797" s="64" t="str">
        <f t="shared" si="149"/>
        <v>II</v>
      </c>
    </row>
    <row r="2798" spans="1:12" s="62" customFormat="1" ht="24.75" customHeight="1" x14ac:dyDescent="0.25">
      <c r="A2798" s="69" t="str">
        <f t="shared" si="147"/>
        <v>PENDING      23 JULY 2022</v>
      </c>
      <c r="C2798" s="71" t="str">
        <f>CONCATENATE("PENDING"," ", " ", " ", " "," ", " ", "", "",D2798)</f>
        <v>PENDING      23 JULY 2022</v>
      </c>
      <c r="D2798" s="58" t="s">
        <v>322</v>
      </c>
      <c r="E2798" s="58" t="s">
        <v>313</v>
      </c>
      <c r="F2798" s="58">
        <v>24785</v>
      </c>
      <c r="G2798" s="70">
        <v>2790</v>
      </c>
      <c r="H2798" s="70">
        <v>3</v>
      </c>
      <c r="I2798" s="58">
        <f t="shared" si="148"/>
        <v>883</v>
      </c>
      <c r="J2798" s="58"/>
      <c r="K2798" s="58"/>
      <c r="L2798" s="64" t="str">
        <f t="shared" si="149"/>
        <v>II</v>
      </c>
    </row>
    <row r="2799" spans="1:12" s="62" customFormat="1" ht="24.75" customHeight="1" x14ac:dyDescent="0.25">
      <c r="A2799" s="69">
        <f t="shared" si="147"/>
        <v>267</v>
      </c>
      <c r="C2799" s="70">
        <v>267</v>
      </c>
      <c r="D2799" s="58" t="s">
        <v>322</v>
      </c>
      <c r="E2799" s="58" t="s">
        <v>314</v>
      </c>
      <c r="F2799" s="58">
        <v>25068</v>
      </c>
      <c r="G2799" s="70">
        <v>2793</v>
      </c>
      <c r="H2799" s="70">
        <v>3</v>
      </c>
      <c r="I2799" s="58">
        <f t="shared" si="148"/>
        <v>291</v>
      </c>
      <c r="J2799" s="58"/>
      <c r="K2799" s="58"/>
      <c r="L2799" s="64" t="str">
        <f t="shared" si="149"/>
        <v>II</v>
      </c>
    </row>
    <row r="2800" spans="1:12" s="62" customFormat="1" ht="24.75" customHeight="1" x14ac:dyDescent="0.25">
      <c r="A2800" s="69">
        <f t="shared" si="147"/>
        <v>328</v>
      </c>
      <c r="C2800" s="70">
        <v>328</v>
      </c>
      <c r="D2800" s="58" t="s">
        <v>322</v>
      </c>
      <c r="E2800" s="58" t="s">
        <v>314</v>
      </c>
      <c r="F2800" s="58">
        <v>25210</v>
      </c>
      <c r="G2800" s="70">
        <v>2792</v>
      </c>
      <c r="H2800" s="70">
        <v>3</v>
      </c>
      <c r="I2800" s="58">
        <f t="shared" si="148"/>
        <v>76</v>
      </c>
      <c r="J2800" s="58"/>
      <c r="K2800" s="58"/>
      <c r="L2800" s="64" t="str">
        <f t="shared" si="149"/>
        <v>II</v>
      </c>
    </row>
    <row r="2801" spans="1:12" s="62" customFormat="1" ht="24.75" customHeight="1" x14ac:dyDescent="0.25">
      <c r="A2801" s="69">
        <f t="shared" si="147"/>
        <v>8</v>
      </c>
      <c r="C2801" s="70">
        <v>8</v>
      </c>
      <c r="D2801" s="58" t="s">
        <v>323</v>
      </c>
      <c r="E2801" s="58" t="s">
        <v>10</v>
      </c>
      <c r="F2801" s="58">
        <v>25133</v>
      </c>
      <c r="G2801" s="70">
        <v>2798</v>
      </c>
      <c r="H2801" s="70">
        <v>5</v>
      </c>
      <c r="I2801" s="58">
        <f t="shared" si="148"/>
        <v>21</v>
      </c>
      <c r="J2801" s="58"/>
      <c r="K2801" s="58"/>
      <c r="L2801" s="64" t="str">
        <f t="shared" si="149"/>
        <v>II</v>
      </c>
    </row>
    <row r="2802" spans="1:12" s="62" customFormat="1" ht="24.75" customHeight="1" x14ac:dyDescent="0.25">
      <c r="A2802" s="69">
        <f t="shared" si="147"/>
        <v>8</v>
      </c>
      <c r="C2802" s="70">
        <v>8</v>
      </c>
      <c r="D2802" s="58" t="s">
        <v>323</v>
      </c>
      <c r="E2802" s="58" t="s">
        <v>10</v>
      </c>
      <c r="F2802" s="58">
        <v>25133</v>
      </c>
      <c r="G2802" s="70">
        <v>2830</v>
      </c>
      <c r="H2802" s="70">
        <v>6</v>
      </c>
      <c r="I2802" s="58">
        <f t="shared" si="148"/>
        <v>21</v>
      </c>
      <c r="J2802" s="58"/>
      <c r="K2802" s="58"/>
      <c r="L2802" s="64" t="str">
        <f t="shared" si="149"/>
        <v>II</v>
      </c>
    </row>
    <row r="2803" spans="1:12" s="62" customFormat="1" ht="24.75" customHeight="1" x14ac:dyDescent="0.25">
      <c r="A2803" s="69">
        <f t="shared" si="147"/>
        <v>8</v>
      </c>
      <c r="C2803" s="70">
        <v>8</v>
      </c>
      <c r="D2803" s="58" t="s">
        <v>323</v>
      </c>
      <c r="E2803" s="58" t="s">
        <v>10</v>
      </c>
      <c r="F2803" s="58">
        <v>25006</v>
      </c>
      <c r="G2803" s="70">
        <v>2831</v>
      </c>
      <c r="H2803" s="70">
        <v>10</v>
      </c>
      <c r="I2803" s="58">
        <f t="shared" si="148"/>
        <v>21</v>
      </c>
      <c r="J2803" s="58"/>
      <c r="K2803" s="58"/>
      <c r="L2803" s="64" t="str">
        <f t="shared" si="149"/>
        <v>II</v>
      </c>
    </row>
    <row r="2804" spans="1:12" s="62" customFormat="1" ht="24.75" customHeight="1" x14ac:dyDescent="0.25">
      <c r="A2804" s="69">
        <f t="shared" si="147"/>
        <v>11</v>
      </c>
      <c r="C2804" s="70">
        <v>11</v>
      </c>
      <c r="D2804" s="58" t="s">
        <v>323</v>
      </c>
      <c r="E2804" s="58" t="s">
        <v>10</v>
      </c>
      <c r="F2804" s="58">
        <v>25265</v>
      </c>
      <c r="G2804" s="70">
        <v>2795</v>
      </c>
      <c r="H2804" s="70">
        <v>12</v>
      </c>
      <c r="I2804" s="58">
        <f t="shared" si="148"/>
        <v>18</v>
      </c>
      <c r="J2804" s="58"/>
      <c r="K2804" s="58"/>
      <c r="L2804" s="64" t="str">
        <f t="shared" si="149"/>
        <v>II</v>
      </c>
    </row>
    <row r="2805" spans="1:12" s="62" customFormat="1" ht="24.75" customHeight="1" x14ac:dyDescent="0.25">
      <c r="A2805" s="69">
        <f t="shared" si="147"/>
        <v>11</v>
      </c>
      <c r="C2805" s="70">
        <v>11</v>
      </c>
      <c r="D2805" s="58" t="s">
        <v>323</v>
      </c>
      <c r="E2805" s="58" t="s">
        <v>10</v>
      </c>
      <c r="F2805" s="58">
        <v>25265</v>
      </c>
      <c r="G2805" s="70">
        <v>2805</v>
      </c>
      <c r="H2805" s="70">
        <v>6</v>
      </c>
      <c r="I2805" s="58">
        <f t="shared" si="148"/>
        <v>18</v>
      </c>
      <c r="J2805" s="58"/>
      <c r="K2805" s="58"/>
      <c r="L2805" s="64" t="str">
        <f t="shared" si="149"/>
        <v>II</v>
      </c>
    </row>
    <row r="2806" spans="1:12" s="62" customFormat="1" ht="24.75" customHeight="1" x14ac:dyDescent="0.25">
      <c r="A2806" s="69">
        <f t="shared" si="147"/>
        <v>58</v>
      </c>
      <c r="C2806" s="70">
        <v>58</v>
      </c>
      <c r="D2806" s="58" t="s">
        <v>323</v>
      </c>
      <c r="E2806" s="58" t="s">
        <v>10</v>
      </c>
      <c r="F2806" s="58">
        <v>25134</v>
      </c>
      <c r="G2806" s="70">
        <v>2797</v>
      </c>
      <c r="H2806" s="70">
        <v>21</v>
      </c>
      <c r="I2806" s="58">
        <f t="shared" si="148"/>
        <v>52</v>
      </c>
      <c r="J2806" s="58"/>
      <c r="K2806" s="58"/>
      <c r="L2806" s="64" t="str">
        <f t="shared" si="149"/>
        <v>II</v>
      </c>
    </row>
    <row r="2807" spans="1:12" s="62" customFormat="1" ht="24.75" customHeight="1" x14ac:dyDescent="0.25">
      <c r="A2807" s="69">
        <f t="shared" si="147"/>
        <v>58</v>
      </c>
      <c r="C2807" s="70">
        <v>58</v>
      </c>
      <c r="D2807" s="58" t="s">
        <v>323</v>
      </c>
      <c r="E2807" s="58" t="s">
        <v>10</v>
      </c>
      <c r="F2807" s="58">
        <v>25134</v>
      </c>
      <c r="G2807" s="70">
        <v>2799</v>
      </c>
      <c r="H2807" s="70">
        <v>6</v>
      </c>
      <c r="I2807" s="58">
        <f t="shared" si="148"/>
        <v>52</v>
      </c>
      <c r="J2807" s="58"/>
      <c r="K2807" s="58"/>
      <c r="L2807" s="64" t="str">
        <f t="shared" si="149"/>
        <v>II</v>
      </c>
    </row>
    <row r="2808" spans="1:12" s="62" customFormat="1" ht="24.75" customHeight="1" x14ac:dyDescent="0.25">
      <c r="A2808" s="69">
        <f t="shared" si="147"/>
        <v>58</v>
      </c>
      <c r="C2808" s="70">
        <v>58</v>
      </c>
      <c r="D2808" s="58" t="s">
        <v>323</v>
      </c>
      <c r="E2808" s="58" t="s">
        <v>10</v>
      </c>
      <c r="F2808" s="58">
        <v>25134</v>
      </c>
      <c r="G2808" s="70">
        <v>2800</v>
      </c>
      <c r="H2808" s="70">
        <v>20</v>
      </c>
      <c r="I2808" s="58">
        <f t="shared" si="148"/>
        <v>52</v>
      </c>
      <c r="J2808" s="58"/>
      <c r="K2808" s="58"/>
      <c r="L2808" s="64" t="str">
        <f t="shared" si="149"/>
        <v>II</v>
      </c>
    </row>
    <row r="2809" spans="1:12" s="62" customFormat="1" ht="24.75" customHeight="1" x14ac:dyDescent="0.25">
      <c r="A2809" s="69">
        <f t="shared" si="147"/>
        <v>58</v>
      </c>
      <c r="C2809" s="70">
        <v>58</v>
      </c>
      <c r="D2809" s="58" t="s">
        <v>323</v>
      </c>
      <c r="E2809" s="58" t="s">
        <v>10</v>
      </c>
      <c r="F2809" s="58">
        <v>25134</v>
      </c>
      <c r="G2809" s="70">
        <v>2801</v>
      </c>
      <c r="H2809" s="70">
        <v>5</v>
      </c>
      <c r="I2809" s="58">
        <f t="shared" si="148"/>
        <v>52</v>
      </c>
      <c r="J2809" s="58"/>
      <c r="K2809" s="58"/>
      <c r="L2809" s="64" t="str">
        <f t="shared" si="149"/>
        <v>II</v>
      </c>
    </row>
    <row r="2810" spans="1:12" s="62" customFormat="1" ht="24.75" customHeight="1" x14ac:dyDescent="0.25">
      <c r="A2810" s="69">
        <f t="shared" si="147"/>
        <v>155</v>
      </c>
      <c r="C2810" s="70">
        <v>155</v>
      </c>
      <c r="D2810" s="58" t="s">
        <v>323</v>
      </c>
      <c r="E2810" s="58" t="s">
        <v>10</v>
      </c>
      <c r="F2810" s="58">
        <v>24926</v>
      </c>
      <c r="G2810" s="70">
        <v>2819</v>
      </c>
      <c r="H2810" s="70">
        <v>3</v>
      </c>
      <c r="I2810" s="58">
        <f t="shared" si="148"/>
        <v>17</v>
      </c>
      <c r="J2810" s="58"/>
      <c r="K2810" s="58"/>
      <c r="L2810" s="64" t="str">
        <f t="shared" si="149"/>
        <v>II</v>
      </c>
    </row>
    <row r="2811" spans="1:12" s="62" customFormat="1" ht="24.75" customHeight="1" x14ac:dyDescent="0.25">
      <c r="A2811" s="69">
        <f t="shared" si="147"/>
        <v>155</v>
      </c>
      <c r="C2811" s="70">
        <v>155</v>
      </c>
      <c r="D2811" s="58" t="s">
        <v>323</v>
      </c>
      <c r="E2811" s="58" t="s">
        <v>10</v>
      </c>
      <c r="F2811" s="58">
        <v>24926</v>
      </c>
      <c r="G2811" s="70">
        <v>2825</v>
      </c>
      <c r="H2811" s="70">
        <v>8</v>
      </c>
      <c r="I2811" s="58">
        <f t="shared" si="148"/>
        <v>17</v>
      </c>
      <c r="J2811" s="58"/>
      <c r="K2811" s="58"/>
      <c r="L2811" s="64" t="str">
        <f t="shared" si="149"/>
        <v>II</v>
      </c>
    </row>
    <row r="2812" spans="1:12" s="62" customFormat="1" ht="24.75" customHeight="1" x14ac:dyDescent="0.25">
      <c r="A2812" s="69">
        <f t="shared" si="147"/>
        <v>155</v>
      </c>
      <c r="C2812" s="70">
        <v>155</v>
      </c>
      <c r="D2812" s="58" t="s">
        <v>323</v>
      </c>
      <c r="E2812" s="58" t="s">
        <v>10</v>
      </c>
      <c r="F2812" s="58">
        <v>24926</v>
      </c>
      <c r="G2812" s="70">
        <v>2826</v>
      </c>
      <c r="H2812" s="70">
        <v>6</v>
      </c>
      <c r="I2812" s="58">
        <f t="shared" si="148"/>
        <v>17</v>
      </c>
      <c r="J2812" s="58"/>
      <c r="K2812" s="58"/>
      <c r="L2812" s="64" t="str">
        <f t="shared" si="149"/>
        <v>II</v>
      </c>
    </row>
    <row r="2813" spans="1:12" s="62" customFormat="1" ht="24.75" customHeight="1" x14ac:dyDescent="0.25">
      <c r="A2813" s="69">
        <f t="shared" si="147"/>
        <v>238</v>
      </c>
      <c r="C2813" s="70">
        <v>238</v>
      </c>
      <c r="D2813" s="58" t="s">
        <v>323</v>
      </c>
      <c r="E2813" s="58" t="s">
        <v>10</v>
      </c>
      <c r="F2813" s="58">
        <v>25110</v>
      </c>
      <c r="G2813" s="70">
        <v>2828</v>
      </c>
      <c r="H2813" s="70">
        <v>6</v>
      </c>
      <c r="I2813" s="58">
        <f t="shared" si="148"/>
        <v>12</v>
      </c>
      <c r="J2813" s="58"/>
      <c r="K2813" s="58"/>
      <c r="L2813" s="64" t="str">
        <f t="shared" si="149"/>
        <v>II</v>
      </c>
    </row>
    <row r="2814" spans="1:12" s="62" customFormat="1" ht="24.75" customHeight="1" x14ac:dyDescent="0.25">
      <c r="A2814" s="69">
        <f t="shared" si="147"/>
        <v>238</v>
      </c>
      <c r="C2814" s="70">
        <v>238</v>
      </c>
      <c r="D2814" s="58" t="s">
        <v>323</v>
      </c>
      <c r="E2814" s="58" t="s">
        <v>10</v>
      </c>
      <c r="F2814" s="58">
        <v>25125</v>
      </c>
      <c r="G2814" s="70">
        <v>2829</v>
      </c>
      <c r="H2814" s="70">
        <v>6</v>
      </c>
      <c r="I2814" s="58">
        <f t="shared" si="148"/>
        <v>12</v>
      </c>
      <c r="J2814" s="58"/>
      <c r="K2814" s="58"/>
      <c r="L2814" s="64" t="str">
        <f t="shared" si="149"/>
        <v>II</v>
      </c>
    </row>
    <row r="2815" spans="1:12" s="62" customFormat="1" ht="24.75" customHeight="1" x14ac:dyDescent="0.25">
      <c r="A2815" s="69">
        <f t="shared" si="147"/>
        <v>269</v>
      </c>
      <c r="C2815" s="70">
        <v>269</v>
      </c>
      <c r="D2815" s="58" t="s">
        <v>323</v>
      </c>
      <c r="E2815" s="58" t="s">
        <v>10</v>
      </c>
      <c r="F2815" s="58">
        <v>24765</v>
      </c>
      <c r="G2815" s="70">
        <v>2822</v>
      </c>
      <c r="H2815" s="70">
        <v>10</v>
      </c>
      <c r="I2815" s="58">
        <f t="shared" si="148"/>
        <v>24</v>
      </c>
      <c r="J2815" s="58"/>
      <c r="K2815" s="58"/>
      <c r="L2815" s="64" t="str">
        <f t="shared" si="149"/>
        <v>II</v>
      </c>
    </row>
    <row r="2816" spans="1:12" s="62" customFormat="1" ht="24.75" customHeight="1" x14ac:dyDescent="0.25">
      <c r="A2816" s="69">
        <f t="shared" si="147"/>
        <v>269</v>
      </c>
      <c r="C2816" s="70">
        <v>269</v>
      </c>
      <c r="D2816" s="58" t="s">
        <v>323</v>
      </c>
      <c r="E2816" s="58" t="s">
        <v>10</v>
      </c>
      <c r="F2816" s="58">
        <v>24765</v>
      </c>
      <c r="G2816" s="70">
        <v>2823</v>
      </c>
      <c r="H2816" s="70">
        <v>4</v>
      </c>
      <c r="I2816" s="58">
        <f t="shared" si="148"/>
        <v>24</v>
      </c>
      <c r="J2816" s="58"/>
      <c r="K2816" s="58"/>
      <c r="L2816" s="64" t="str">
        <f t="shared" si="149"/>
        <v>II</v>
      </c>
    </row>
    <row r="2817" spans="1:12" s="62" customFormat="1" ht="24.75" customHeight="1" x14ac:dyDescent="0.25">
      <c r="A2817" s="69">
        <f t="shared" si="147"/>
        <v>269</v>
      </c>
      <c r="C2817" s="70">
        <v>269</v>
      </c>
      <c r="D2817" s="58" t="s">
        <v>323</v>
      </c>
      <c r="E2817" s="58" t="s">
        <v>10</v>
      </c>
      <c r="F2817" s="58">
        <v>24765</v>
      </c>
      <c r="G2817" s="70">
        <v>2824</v>
      </c>
      <c r="H2817" s="70">
        <v>10</v>
      </c>
      <c r="I2817" s="58">
        <f t="shared" si="148"/>
        <v>24</v>
      </c>
      <c r="J2817" s="58"/>
      <c r="K2817" s="58"/>
      <c r="L2817" s="64" t="str">
        <f t="shared" si="149"/>
        <v>II</v>
      </c>
    </row>
    <row r="2818" spans="1:12" s="62" customFormat="1" ht="24.75" customHeight="1" x14ac:dyDescent="0.25">
      <c r="A2818" s="69">
        <f t="shared" si="147"/>
        <v>335</v>
      </c>
      <c r="C2818" s="70">
        <v>335</v>
      </c>
      <c r="D2818" s="58" t="s">
        <v>323</v>
      </c>
      <c r="E2818" s="58" t="s">
        <v>10</v>
      </c>
      <c r="F2818" s="58">
        <v>24454</v>
      </c>
      <c r="G2818" s="70">
        <v>2815</v>
      </c>
      <c r="H2818" s="70">
        <v>4</v>
      </c>
      <c r="I2818" s="58">
        <f t="shared" si="148"/>
        <v>39</v>
      </c>
      <c r="J2818" s="58"/>
      <c r="K2818" s="58"/>
      <c r="L2818" s="64" t="str">
        <f t="shared" si="149"/>
        <v>II</v>
      </c>
    </row>
    <row r="2819" spans="1:12" s="62" customFormat="1" ht="24.75" customHeight="1" x14ac:dyDescent="0.25">
      <c r="A2819" s="69">
        <f t="shared" si="147"/>
        <v>335</v>
      </c>
      <c r="C2819" s="70">
        <v>335</v>
      </c>
      <c r="D2819" s="58" t="s">
        <v>323</v>
      </c>
      <c r="E2819" s="58" t="s">
        <v>10</v>
      </c>
      <c r="F2819" s="58">
        <v>24672</v>
      </c>
      <c r="G2819" s="70">
        <v>2816</v>
      </c>
      <c r="H2819" s="70">
        <v>16</v>
      </c>
      <c r="I2819" s="58">
        <f t="shared" si="148"/>
        <v>39</v>
      </c>
      <c r="J2819" s="58"/>
      <c r="K2819" s="58"/>
      <c r="L2819" s="64" t="str">
        <f t="shared" si="149"/>
        <v>II</v>
      </c>
    </row>
    <row r="2820" spans="1:12" s="62" customFormat="1" ht="24.75" customHeight="1" x14ac:dyDescent="0.25">
      <c r="A2820" s="69">
        <f t="shared" si="147"/>
        <v>335</v>
      </c>
      <c r="C2820" s="70">
        <v>335</v>
      </c>
      <c r="D2820" s="58" t="s">
        <v>323</v>
      </c>
      <c r="E2820" s="58" t="s">
        <v>10</v>
      </c>
      <c r="F2820" s="58">
        <v>24671</v>
      </c>
      <c r="G2820" s="70">
        <v>2817</v>
      </c>
      <c r="H2820" s="70">
        <v>9</v>
      </c>
      <c r="I2820" s="58">
        <f t="shared" si="148"/>
        <v>39</v>
      </c>
      <c r="J2820" s="58"/>
      <c r="K2820" s="58"/>
      <c r="L2820" s="64" t="str">
        <f t="shared" si="149"/>
        <v>II</v>
      </c>
    </row>
    <row r="2821" spans="1:12" s="62" customFormat="1" ht="24.75" customHeight="1" x14ac:dyDescent="0.25">
      <c r="A2821" s="69">
        <f t="shared" ref="A2821:A2884" si="150">+C2821</f>
        <v>335</v>
      </c>
      <c r="C2821" s="70">
        <v>335</v>
      </c>
      <c r="D2821" s="58" t="s">
        <v>323</v>
      </c>
      <c r="E2821" s="58" t="s">
        <v>10</v>
      </c>
      <c r="F2821" s="58">
        <v>24671</v>
      </c>
      <c r="G2821" s="70">
        <v>2818</v>
      </c>
      <c r="H2821" s="70">
        <v>3</v>
      </c>
      <c r="I2821" s="58">
        <f t="shared" ref="I2821:I2884" si="151">SUMIF($C$4:$C$3331,A2821,$H$4:$H$3331)</f>
        <v>39</v>
      </c>
      <c r="J2821" s="58"/>
      <c r="K2821" s="58"/>
      <c r="L2821" s="64" t="str">
        <f t="shared" ref="L2821:L2884" si="152">IFERROR(VLOOKUP(D2821,$N$4:$P$31,3,0),"-")</f>
        <v>II</v>
      </c>
    </row>
    <row r="2822" spans="1:12" s="62" customFormat="1" ht="24.75" customHeight="1" x14ac:dyDescent="0.25">
      <c r="A2822" s="69">
        <f t="shared" si="150"/>
        <v>335</v>
      </c>
      <c r="C2822" s="70">
        <v>335</v>
      </c>
      <c r="D2822" s="58" t="s">
        <v>323</v>
      </c>
      <c r="E2822" s="58" t="s">
        <v>10</v>
      </c>
      <c r="F2822" s="58">
        <v>24672</v>
      </c>
      <c r="G2822" s="70">
        <v>2820</v>
      </c>
      <c r="H2822" s="70">
        <v>4</v>
      </c>
      <c r="I2822" s="58">
        <f t="shared" si="151"/>
        <v>39</v>
      </c>
      <c r="J2822" s="58"/>
      <c r="K2822" s="58"/>
      <c r="L2822" s="64" t="str">
        <f t="shared" si="152"/>
        <v>II</v>
      </c>
    </row>
    <row r="2823" spans="1:12" s="62" customFormat="1" ht="24.75" customHeight="1" x14ac:dyDescent="0.25">
      <c r="A2823" s="69">
        <f t="shared" si="150"/>
        <v>335</v>
      </c>
      <c r="C2823" s="70">
        <v>335</v>
      </c>
      <c r="D2823" s="58" t="s">
        <v>323</v>
      </c>
      <c r="E2823" s="58" t="s">
        <v>10</v>
      </c>
      <c r="F2823" s="58">
        <v>24672</v>
      </c>
      <c r="G2823" s="70">
        <v>2821</v>
      </c>
      <c r="H2823" s="70">
        <v>3</v>
      </c>
      <c r="I2823" s="58">
        <f t="shared" si="151"/>
        <v>39</v>
      </c>
      <c r="J2823" s="58"/>
      <c r="K2823" s="58"/>
      <c r="L2823" s="64" t="str">
        <f t="shared" si="152"/>
        <v>II</v>
      </c>
    </row>
    <row r="2824" spans="1:12" s="62" customFormat="1" ht="24.75" customHeight="1" x14ac:dyDescent="0.25">
      <c r="A2824" s="69">
        <f t="shared" si="150"/>
        <v>373</v>
      </c>
      <c r="C2824" s="70">
        <v>373</v>
      </c>
      <c r="D2824" s="58" t="s">
        <v>323</v>
      </c>
      <c r="E2824" s="58" t="s">
        <v>10</v>
      </c>
      <c r="F2824" s="58">
        <v>24111</v>
      </c>
      <c r="G2824" s="70">
        <v>2834</v>
      </c>
      <c r="H2824" s="70">
        <v>14</v>
      </c>
      <c r="I2824" s="58">
        <f t="shared" si="151"/>
        <v>14</v>
      </c>
      <c r="J2824" s="58"/>
      <c r="K2824" s="58"/>
      <c r="L2824" s="64" t="str">
        <f t="shared" si="152"/>
        <v>II</v>
      </c>
    </row>
    <row r="2825" spans="1:12" s="62" customFormat="1" ht="24.75" customHeight="1" x14ac:dyDescent="0.25">
      <c r="A2825" s="69" t="str">
        <f t="shared" si="150"/>
        <v>PENDING      24 JULY 2022</v>
      </c>
      <c r="C2825" s="71" t="str">
        <f t="shared" ref="C2825:C2846" si="153">CONCATENATE("PENDING"," ", " ", " ", " "," ", " ", "", "",D2825)</f>
        <v>PENDING      24 JULY 2022</v>
      </c>
      <c r="D2825" s="58" t="s">
        <v>323</v>
      </c>
      <c r="E2825" s="58" t="s">
        <v>10</v>
      </c>
      <c r="F2825" s="58">
        <v>25390</v>
      </c>
      <c r="G2825" s="70">
        <v>2794</v>
      </c>
      <c r="H2825" s="70">
        <v>3</v>
      </c>
      <c r="I2825" s="58">
        <f t="shared" si="151"/>
        <v>150</v>
      </c>
      <c r="J2825" s="58"/>
      <c r="K2825" s="58"/>
      <c r="L2825" s="64" t="str">
        <f t="shared" si="152"/>
        <v>II</v>
      </c>
    </row>
    <row r="2826" spans="1:12" s="62" customFormat="1" ht="24.75" customHeight="1" x14ac:dyDescent="0.25">
      <c r="A2826" s="69" t="str">
        <f t="shared" si="150"/>
        <v>PENDING      24 JULY 2022</v>
      </c>
      <c r="C2826" s="71" t="str">
        <f t="shared" si="153"/>
        <v>PENDING      24 JULY 2022</v>
      </c>
      <c r="D2826" s="58" t="s">
        <v>323</v>
      </c>
      <c r="E2826" s="58" t="s">
        <v>10</v>
      </c>
      <c r="F2826" s="58">
        <v>25393</v>
      </c>
      <c r="G2826" s="70">
        <v>2796</v>
      </c>
      <c r="H2826" s="70">
        <v>4</v>
      </c>
      <c r="I2826" s="58">
        <f t="shared" si="151"/>
        <v>150</v>
      </c>
      <c r="J2826" s="58"/>
      <c r="K2826" s="58"/>
      <c r="L2826" s="64" t="str">
        <f t="shared" si="152"/>
        <v>II</v>
      </c>
    </row>
    <row r="2827" spans="1:12" s="62" customFormat="1" ht="24.75" customHeight="1" x14ac:dyDescent="0.25">
      <c r="A2827" s="69" t="str">
        <f t="shared" si="150"/>
        <v>PENDING      24 JULY 2022</v>
      </c>
      <c r="C2827" s="71" t="str">
        <f t="shared" si="153"/>
        <v>PENDING      24 JULY 2022</v>
      </c>
      <c r="D2827" s="58" t="s">
        <v>323</v>
      </c>
      <c r="E2827" s="58" t="s">
        <v>10</v>
      </c>
      <c r="F2827" s="58">
        <v>25181</v>
      </c>
      <c r="G2827" s="70">
        <v>2802</v>
      </c>
      <c r="H2827" s="70">
        <v>3</v>
      </c>
      <c r="I2827" s="58">
        <f t="shared" si="151"/>
        <v>150</v>
      </c>
      <c r="J2827" s="58"/>
      <c r="K2827" s="58"/>
      <c r="L2827" s="64" t="str">
        <f t="shared" si="152"/>
        <v>II</v>
      </c>
    </row>
    <row r="2828" spans="1:12" s="62" customFormat="1" ht="24.75" customHeight="1" x14ac:dyDescent="0.25">
      <c r="A2828" s="69" t="str">
        <f t="shared" si="150"/>
        <v>PENDING      24 JULY 2022</v>
      </c>
      <c r="C2828" s="71" t="str">
        <f t="shared" si="153"/>
        <v>PENDING      24 JULY 2022</v>
      </c>
      <c r="D2828" s="58" t="s">
        <v>323</v>
      </c>
      <c r="E2828" s="58" t="s">
        <v>10</v>
      </c>
      <c r="F2828" s="58">
        <v>25181</v>
      </c>
      <c r="G2828" s="70">
        <v>2803</v>
      </c>
      <c r="H2828" s="70">
        <v>11</v>
      </c>
      <c r="I2828" s="58">
        <f t="shared" si="151"/>
        <v>150</v>
      </c>
      <c r="J2828" s="58"/>
      <c r="K2828" s="58"/>
      <c r="L2828" s="64" t="str">
        <f t="shared" si="152"/>
        <v>II</v>
      </c>
    </row>
    <row r="2829" spans="1:12" s="62" customFormat="1" ht="24.75" customHeight="1" x14ac:dyDescent="0.25">
      <c r="A2829" s="69" t="str">
        <f t="shared" si="150"/>
        <v>PENDING      24 JULY 2022</v>
      </c>
      <c r="C2829" s="71" t="str">
        <f t="shared" si="153"/>
        <v>PENDING      24 JULY 2022</v>
      </c>
      <c r="D2829" s="58" t="s">
        <v>323</v>
      </c>
      <c r="E2829" s="58" t="s">
        <v>10</v>
      </c>
      <c r="F2829" s="58">
        <v>25181</v>
      </c>
      <c r="G2829" s="70">
        <v>2804</v>
      </c>
      <c r="H2829" s="70">
        <v>11</v>
      </c>
      <c r="I2829" s="58">
        <f t="shared" si="151"/>
        <v>150</v>
      </c>
      <c r="J2829" s="58"/>
      <c r="K2829" s="58"/>
      <c r="L2829" s="64" t="str">
        <f t="shared" si="152"/>
        <v>II</v>
      </c>
    </row>
    <row r="2830" spans="1:12" s="62" customFormat="1" ht="24.75" customHeight="1" x14ac:dyDescent="0.25">
      <c r="A2830" s="69" t="str">
        <f t="shared" si="150"/>
        <v>PENDING      24 JULY 2022</v>
      </c>
      <c r="C2830" s="71" t="str">
        <f t="shared" si="153"/>
        <v>PENDING      24 JULY 2022</v>
      </c>
      <c r="D2830" s="58" t="s">
        <v>323</v>
      </c>
      <c r="E2830" s="58" t="s">
        <v>10</v>
      </c>
      <c r="F2830" s="58">
        <v>25181</v>
      </c>
      <c r="G2830" s="70">
        <v>2806</v>
      </c>
      <c r="H2830" s="70">
        <v>4</v>
      </c>
      <c r="I2830" s="58">
        <f t="shared" si="151"/>
        <v>150</v>
      </c>
      <c r="J2830" s="58"/>
      <c r="K2830" s="58"/>
      <c r="L2830" s="64" t="str">
        <f t="shared" si="152"/>
        <v>II</v>
      </c>
    </row>
    <row r="2831" spans="1:12" s="62" customFormat="1" ht="24.75" customHeight="1" x14ac:dyDescent="0.25">
      <c r="A2831" s="69" t="str">
        <f t="shared" si="150"/>
        <v>PENDING      24 JULY 2022</v>
      </c>
      <c r="C2831" s="71" t="str">
        <f t="shared" si="153"/>
        <v>PENDING      24 JULY 2022</v>
      </c>
      <c r="D2831" s="58" t="s">
        <v>323</v>
      </c>
      <c r="E2831" s="58" t="s">
        <v>10</v>
      </c>
      <c r="F2831" s="58">
        <v>25181</v>
      </c>
      <c r="G2831" s="70">
        <v>2807</v>
      </c>
      <c r="H2831" s="70">
        <v>4</v>
      </c>
      <c r="I2831" s="58">
        <f t="shared" si="151"/>
        <v>150</v>
      </c>
      <c r="J2831" s="58"/>
      <c r="K2831" s="58"/>
      <c r="L2831" s="64" t="str">
        <f t="shared" si="152"/>
        <v>II</v>
      </c>
    </row>
    <row r="2832" spans="1:12" s="62" customFormat="1" ht="24.75" customHeight="1" x14ac:dyDescent="0.25">
      <c r="A2832" s="69" t="str">
        <f t="shared" si="150"/>
        <v>PENDING      24 JULY 2022</v>
      </c>
      <c r="C2832" s="71" t="str">
        <f t="shared" si="153"/>
        <v>PENDING      24 JULY 2022</v>
      </c>
      <c r="D2832" s="58" t="s">
        <v>323</v>
      </c>
      <c r="E2832" s="58" t="s">
        <v>10</v>
      </c>
      <c r="F2832" s="58">
        <v>25181</v>
      </c>
      <c r="G2832" s="70">
        <v>2808</v>
      </c>
      <c r="H2832" s="70">
        <v>4</v>
      </c>
      <c r="I2832" s="58">
        <f t="shared" si="151"/>
        <v>150</v>
      </c>
      <c r="J2832" s="58"/>
      <c r="K2832" s="58"/>
      <c r="L2832" s="64" t="str">
        <f t="shared" si="152"/>
        <v>II</v>
      </c>
    </row>
    <row r="2833" spans="1:12" s="62" customFormat="1" ht="24.75" customHeight="1" x14ac:dyDescent="0.25">
      <c r="A2833" s="69" t="str">
        <f t="shared" si="150"/>
        <v>PENDING      24 JULY 2022</v>
      </c>
      <c r="C2833" s="71" t="str">
        <f t="shared" si="153"/>
        <v>PENDING      24 JULY 2022</v>
      </c>
      <c r="D2833" s="58" t="s">
        <v>323</v>
      </c>
      <c r="E2833" s="58" t="s">
        <v>10</v>
      </c>
      <c r="F2833" s="58">
        <v>25241</v>
      </c>
      <c r="G2833" s="70">
        <v>2809</v>
      </c>
      <c r="H2833" s="70">
        <v>6</v>
      </c>
      <c r="I2833" s="58">
        <f t="shared" si="151"/>
        <v>150</v>
      </c>
      <c r="J2833" s="58"/>
      <c r="K2833" s="58"/>
      <c r="L2833" s="64" t="str">
        <f t="shared" si="152"/>
        <v>II</v>
      </c>
    </row>
    <row r="2834" spans="1:12" s="62" customFormat="1" ht="24.75" customHeight="1" x14ac:dyDescent="0.25">
      <c r="A2834" s="69" t="str">
        <f t="shared" si="150"/>
        <v>PENDING      24 JULY 2022</v>
      </c>
      <c r="C2834" s="71" t="str">
        <f t="shared" si="153"/>
        <v>PENDING      24 JULY 2022</v>
      </c>
      <c r="D2834" s="58" t="s">
        <v>323</v>
      </c>
      <c r="E2834" s="58" t="s">
        <v>10</v>
      </c>
      <c r="F2834" s="58">
        <v>25241</v>
      </c>
      <c r="G2834" s="70">
        <v>2810</v>
      </c>
      <c r="H2834" s="70">
        <v>5</v>
      </c>
      <c r="I2834" s="58">
        <f t="shared" si="151"/>
        <v>150</v>
      </c>
      <c r="J2834" s="58"/>
      <c r="K2834" s="58"/>
      <c r="L2834" s="64" t="str">
        <f t="shared" si="152"/>
        <v>II</v>
      </c>
    </row>
    <row r="2835" spans="1:12" s="62" customFormat="1" ht="24.75" customHeight="1" x14ac:dyDescent="0.25">
      <c r="A2835" s="69" t="str">
        <f t="shared" si="150"/>
        <v>PENDING      24 JULY 2022</v>
      </c>
      <c r="C2835" s="71" t="str">
        <f t="shared" si="153"/>
        <v>PENDING      24 JULY 2022</v>
      </c>
      <c r="D2835" s="58" t="s">
        <v>323</v>
      </c>
      <c r="E2835" s="58" t="s">
        <v>10</v>
      </c>
      <c r="F2835" s="58">
        <v>25241</v>
      </c>
      <c r="G2835" s="70">
        <v>2811</v>
      </c>
      <c r="H2835" s="70">
        <v>7</v>
      </c>
      <c r="I2835" s="58">
        <f t="shared" si="151"/>
        <v>150</v>
      </c>
      <c r="J2835" s="58"/>
      <c r="K2835" s="58"/>
      <c r="L2835" s="64" t="str">
        <f t="shared" si="152"/>
        <v>II</v>
      </c>
    </row>
    <row r="2836" spans="1:12" s="62" customFormat="1" ht="24.75" customHeight="1" x14ac:dyDescent="0.25">
      <c r="A2836" s="69" t="str">
        <f t="shared" si="150"/>
        <v>PENDING      24 JULY 2022</v>
      </c>
      <c r="C2836" s="71" t="str">
        <f t="shared" si="153"/>
        <v>PENDING      24 JULY 2022</v>
      </c>
      <c r="D2836" s="58" t="s">
        <v>323</v>
      </c>
      <c r="E2836" s="58" t="s">
        <v>10</v>
      </c>
      <c r="F2836" s="58">
        <v>24533</v>
      </c>
      <c r="G2836" s="70">
        <v>2812</v>
      </c>
      <c r="H2836" s="70">
        <v>11</v>
      </c>
      <c r="I2836" s="58">
        <f t="shared" si="151"/>
        <v>150</v>
      </c>
      <c r="J2836" s="58"/>
      <c r="K2836" s="58"/>
      <c r="L2836" s="64" t="str">
        <f t="shared" si="152"/>
        <v>II</v>
      </c>
    </row>
    <row r="2837" spans="1:12" s="62" customFormat="1" ht="24.75" customHeight="1" x14ac:dyDescent="0.25">
      <c r="A2837" s="69" t="str">
        <f t="shared" si="150"/>
        <v>PENDING      24 JULY 2022</v>
      </c>
      <c r="C2837" s="71" t="str">
        <f t="shared" si="153"/>
        <v>PENDING      24 JULY 2022</v>
      </c>
      <c r="D2837" s="58" t="s">
        <v>323</v>
      </c>
      <c r="E2837" s="58" t="s">
        <v>10</v>
      </c>
      <c r="F2837" s="58">
        <v>24534</v>
      </c>
      <c r="G2837" s="70">
        <v>2813</v>
      </c>
      <c r="H2837" s="70">
        <v>7</v>
      </c>
      <c r="I2837" s="58">
        <f t="shared" si="151"/>
        <v>150</v>
      </c>
      <c r="J2837" s="58"/>
      <c r="K2837" s="58"/>
      <c r="L2837" s="64" t="str">
        <f t="shared" si="152"/>
        <v>II</v>
      </c>
    </row>
    <row r="2838" spans="1:12" s="62" customFormat="1" ht="24.75" customHeight="1" x14ac:dyDescent="0.25">
      <c r="A2838" s="69" t="str">
        <f t="shared" si="150"/>
        <v>PENDING      24 JULY 2022</v>
      </c>
      <c r="C2838" s="71" t="str">
        <f t="shared" si="153"/>
        <v>PENDING      24 JULY 2022</v>
      </c>
      <c r="D2838" s="58" t="s">
        <v>323</v>
      </c>
      <c r="E2838" s="58" t="s">
        <v>10</v>
      </c>
      <c r="F2838" s="58">
        <v>24171</v>
      </c>
      <c r="G2838" s="70">
        <v>2814</v>
      </c>
      <c r="H2838" s="70">
        <v>8</v>
      </c>
      <c r="I2838" s="58">
        <f t="shared" si="151"/>
        <v>150</v>
      </c>
      <c r="J2838" s="58"/>
      <c r="K2838" s="58"/>
      <c r="L2838" s="64" t="str">
        <f t="shared" si="152"/>
        <v>II</v>
      </c>
    </row>
    <row r="2839" spans="1:12" s="62" customFormat="1" ht="24.75" customHeight="1" x14ac:dyDescent="0.25">
      <c r="A2839" s="69" t="str">
        <f t="shared" si="150"/>
        <v>PENDING      24 JULY 2022</v>
      </c>
      <c r="C2839" s="71" t="str">
        <f t="shared" si="153"/>
        <v>PENDING      24 JULY 2022</v>
      </c>
      <c r="D2839" s="58" t="s">
        <v>323</v>
      </c>
      <c r="E2839" s="58" t="s">
        <v>10</v>
      </c>
      <c r="F2839" s="58">
        <v>24937</v>
      </c>
      <c r="G2839" s="70">
        <v>2827</v>
      </c>
      <c r="H2839" s="70">
        <v>14</v>
      </c>
      <c r="I2839" s="58">
        <f t="shared" si="151"/>
        <v>150</v>
      </c>
      <c r="J2839" s="58"/>
      <c r="K2839" s="58"/>
      <c r="L2839" s="64" t="str">
        <f t="shared" si="152"/>
        <v>II</v>
      </c>
    </row>
    <row r="2840" spans="1:12" s="62" customFormat="1" ht="24.75" customHeight="1" x14ac:dyDescent="0.25">
      <c r="A2840" s="69" t="str">
        <f t="shared" si="150"/>
        <v>PENDING      24 JULY 2022</v>
      </c>
      <c r="C2840" s="71" t="str">
        <f t="shared" si="153"/>
        <v>PENDING      24 JULY 2022</v>
      </c>
      <c r="D2840" s="58" t="s">
        <v>323</v>
      </c>
      <c r="E2840" s="58" t="s">
        <v>10</v>
      </c>
      <c r="F2840" s="58">
        <v>24937</v>
      </c>
      <c r="G2840" s="70">
        <v>2832</v>
      </c>
      <c r="H2840" s="70">
        <v>4</v>
      </c>
      <c r="I2840" s="58">
        <f t="shared" si="151"/>
        <v>150</v>
      </c>
      <c r="J2840" s="58"/>
      <c r="K2840" s="58"/>
      <c r="L2840" s="64" t="str">
        <f t="shared" si="152"/>
        <v>II</v>
      </c>
    </row>
    <row r="2841" spans="1:12" s="62" customFormat="1" ht="24.75" customHeight="1" x14ac:dyDescent="0.25">
      <c r="A2841" s="69" t="str">
        <f t="shared" si="150"/>
        <v>PENDING      24 JULY 2022</v>
      </c>
      <c r="C2841" s="71" t="str">
        <f t="shared" si="153"/>
        <v>PENDING      24 JULY 2022</v>
      </c>
      <c r="D2841" s="58" t="s">
        <v>323</v>
      </c>
      <c r="E2841" s="58" t="s">
        <v>10</v>
      </c>
      <c r="F2841" s="58">
        <v>24114</v>
      </c>
      <c r="G2841" s="70">
        <v>2833</v>
      </c>
      <c r="H2841" s="70">
        <v>3</v>
      </c>
      <c r="I2841" s="58">
        <f t="shared" si="151"/>
        <v>150</v>
      </c>
      <c r="J2841" s="58"/>
      <c r="K2841" s="58"/>
      <c r="L2841" s="64" t="str">
        <f t="shared" si="152"/>
        <v>II</v>
      </c>
    </row>
    <row r="2842" spans="1:12" s="62" customFormat="1" ht="24.75" customHeight="1" x14ac:dyDescent="0.25">
      <c r="A2842" s="69" t="str">
        <f t="shared" si="150"/>
        <v>PENDING      24 JULY 2022</v>
      </c>
      <c r="C2842" s="71" t="str">
        <f t="shared" si="153"/>
        <v>PENDING      24 JULY 2022</v>
      </c>
      <c r="D2842" s="58" t="s">
        <v>323</v>
      </c>
      <c r="E2842" s="58" t="s">
        <v>10</v>
      </c>
      <c r="F2842" s="58">
        <v>24114</v>
      </c>
      <c r="G2842" s="70">
        <v>2835</v>
      </c>
      <c r="H2842" s="70">
        <v>11</v>
      </c>
      <c r="I2842" s="58">
        <f t="shared" si="151"/>
        <v>150</v>
      </c>
      <c r="J2842" s="58"/>
      <c r="K2842" s="58"/>
      <c r="L2842" s="64" t="str">
        <f t="shared" si="152"/>
        <v>II</v>
      </c>
    </row>
    <row r="2843" spans="1:12" s="62" customFormat="1" ht="24.75" customHeight="1" x14ac:dyDescent="0.25">
      <c r="A2843" s="69" t="str">
        <f t="shared" si="150"/>
        <v>PENDING      24 JULY 2022</v>
      </c>
      <c r="C2843" s="71" t="str">
        <f t="shared" si="153"/>
        <v>PENDING      24 JULY 2022</v>
      </c>
      <c r="D2843" s="58" t="s">
        <v>323</v>
      </c>
      <c r="E2843" s="58" t="s">
        <v>10</v>
      </c>
      <c r="F2843" s="58">
        <v>24114</v>
      </c>
      <c r="G2843" s="70">
        <v>2836</v>
      </c>
      <c r="H2843" s="70">
        <v>7</v>
      </c>
      <c r="I2843" s="58">
        <f t="shared" si="151"/>
        <v>150</v>
      </c>
      <c r="J2843" s="58"/>
      <c r="K2843" s="58"/>
      <c r="L2843" s="64" t="str">
        <f t="shared" si="152"/>
        <v>II</v>
      </c>
    </row>
    <row r="2844" spans="1:12" s="62" customFormat="1" ht="24.75" customHeight="1" x14ac:dyDescent="0.25">
      <c r="A2844" s="69" t="str">
        <f t="shared" si="150"/>
        <v>PENDING      24 JULY 2022</v>
      </c>
      <c r="C2844" s="71" t="str">
        <f t="shared" si="153"/>
        <v>PENDING      24 JULY 2022</v>
      </c>
      <c r="D2844" s="58" t="s">
        <v>323</v>
      </c>
      <c r="E2844" s="58" t="s">
        <v>10</v>
      </c>
      <c r="F2844" s="58">
        <v>24171</v>
      </c>
      <c r="G2844" s="70">
        <v>2837</v>
      </c>
      <c r="H2844" s="70">
        <v>15</v>
      </c>
      <c r="I2844" s="58">
        <f t="shared" si="151"/>
        <v>150</v>
      </c>
      <c r="J2844" s="58"/>
      <c r="K2844" s="58"/>
      <c r="L2844" s="64" t="str">
        <f t="shared" si="152"/>
        <v>II</v>
      </c>
    </row>
    <row r="2845" spans="1:12" s="62" customFormat="1" ht="24.75" customHeight="1" x14ac:dyDescent="0.25">
      <c r="A2845" s="69" t="str">
        <f t="shared" si="150"/>
        <v>PENDING      24 JULY 2022</v>
      </c>
      <c r="C2845" s="71" t="str">
        <f t="shared" si="153"/>
        <v>PENDING      24 JULY 2022</v>
      </c>
      <c r="D2845" s="58" t="s">
        <v>323</v>
      </c>
      <c r="E2845" s="58" t="s">
        <v>10</v>
      </c>
      <c r="F2845" s="58">
        <v>24171</v>
      </c>
      <c r="G2845" s="70">
        <v>2838</v>
      </c>
      <c r="H2845" s="70">
        <v>3</v>
      </c>
      <c r="I2845" s="58">
        <f t="shared" si="151"/>
        <v>150</v>
      </c>
      <c r="J2845" s="58"/>
      <c r="K2845" s="58"/>
      <c r="L2845" s="64" t="str">
        <f t="shared" si="152"/>
        <v>II</v>
      </c>
    </row>
    <row r="2846" spans="1:12" s="62" customFormat="1" ht="24.75" customHeight="1" x14ac:dyDescent="0.25">
      <c r="A2846" s="69" t="str">
        <f t="shared" si="150"/>
        <v>PENDING      24 JULY 2022</v>
      </c>
      <c r="C2846" s="71" t="str">
        <f t="shared" si="153"/>
        <v>PENDING      24 JULY 2022</v>
      </c>
      <c r="D2846" s="58" t="s">
        <v>323</v>
      </c>
      <c r="E2846" s="58" t="s">
        <v>10</v>
      </c>
      <c r="F2846" s="58">
        <v>24171</v>
      </c>
      <c r="G2846" s="70">
        <v>2839</v>
      </c>
      <c r="H2846" s="70">
        <v>5</v>
      </c>
      <c r="I2846" s="58">
        <f t="shared" si="151"/>
        <v>150</v>
      </c>
      <c r="J2846" s="58"/>
      <c r="K2846" s="58"/>
      <c r="L2846" s="64" t="str">
        <f t="shared" si="152"/>
        <v>II</v>
      </c>
    </row>
    <row r="2847" spans="1:12" s="62" customFormat="1" ht="24.75" customHeight="1" x14ac:dyDescent="0.25">
      <c r="A2847" s="69">
        <f t="shared" si="150"/>
        <v>32</v>
      </c>
      <c r="C2847" s="70">
        <v>32</v>
      </c>
      <c r="D2847" s="58" t="s">
        <v>324</v>
      </c>
      <c r="E2847" s="58" t="s">
        <v>10</v>
      </c>
      <c r="F2847" s="58">
        <v>24870</v>
      </c>
      <c r="G2847" s="70">
        <v>2929</v>
      </c>
      <c r="H2847" s="70">
        <v>20</v>
      </c>
      <c r="I2847" s="58">
        <f t="shared" si="151"/>
        <v>29</v>
      </c>
      <c r="J2847" s="58"/>
      <c r="K2847" s="58"/>
      <c r="L2847" s="64" t="str">
        <f t="shared" si="152"/>
        <v>I</v>
      </c>
    </row>
    <row r="2848" spans="1:12" s="62" customFormat="1" ht="24.75" customHeight="1" x14ac:dyDescent="0.25">
      <c r="A2848" s="69">
        <f t="shared" si="150"/>
        <v>32</v>
      </c>
      <c r="C2848" s="70">
        <v>32</v>
      </c>
      <c r="D2848" s="58" t="s">
        <v>324</v>
      </c>
      <c r="E2848" s="58" t="s">
        <v>10</v>
      </c>
      <c r="F2848" s="58">
        <v>24870</v>
      </c>
      <c r="G2848" s="70">
        <v>2930</v>
      </c>
      <c r="H2848" s="70">
        <v>9</v>
      </c>
      <c r="I2848" s="58">
        <f t="shared" si="151"/>
        <v>29</v>
      </c>
      <c r="J2848" s="58"/>
      <c r="K2848" s="58"/>
      <c r="L2848" s="64" t="str">
        <f t="shared" si="152"/>
        <v>I</v>
      </c>
    </row>
    <row r="2849" spans="1:12" s="62" customFormat="1" ht="24.75" customHeight="1" x14ac:dyDescent="0.25">
      <c r="A2849" s="69">
        <f t="shared" si="150"/>
        <v>33</v>
      </c>
      <c r="C2849" s="70">
        <v>33</v>
      </c>
      <c r="D2849" s="58" t="s">
        <v>324</v>
      </c>
      <c r="E2849" s="58" t="s">
        <v>10</v>
      </c>
      <c r="F2849" s="58">
        <v>24861</v>
      </c>
      <c r="G2849" s="70">
        <v>2924</v>
      </c>
      <c r="H2849" s="70">
        <v>3</v>
      </c>
      <c r="I2849" s="58">
        <f t="shared" si="151"/>
        <v>36</v>
      </c>
      <c r="J2849" s="58"/>
      <c r="K2849" s="58"/>
      <c r="L2849" s="64" t="str">
        <f t="shared" si="152"/>
        <v>I</v>
      </c>
    </row>
    <row r="2850" spans="1:12" s="62" customFormat="1" ht="24.75" customHeight="1" x14ac:dyDescent="0.25">
      <c r="A2850" s="69">
        <f t="shared" si="150"/>
        <v>33</v>
      </c>
      <c r="C2850" s="70">
        <v>33</v>
      </c>
      <c r="D2850" s="58" t="s">
        <v>324</v>
      </c>
      <c r="E2850" s="58" t="s">
        <v>10</v>
      </c>
      <c r="F2850" s="58">
        <v>24861</v>
      </c>
      <c r="G2850" s="70">
        <v>2925</v>
      </c>
      <c r="H2850" s="70">
        <v>3</v>
      </c>
      <c r="I2850" s="58">
        <f t="shared" si="151"/>
        <v>36</v>
      </c>
      <c r="J2850" s="58"/>
      <c r="K2850" s="58"/>
      <c r="L2850" s="64" t="str">
        <f t="shared" si="152"/>
        <v>I</v>
      </c>
    </row>
    <row r="2851" spans="1:12" s="62" customFormat="1" ht="24.75" customHeight="1" x14ac:dyDescent="0.25">
      <c r="A2851" s="69">
        <f t="shared" si="150"/>
        <v>33</v>
      </c>
      <c r="C2851" s="70">
        <v>33</v>
      </c>
      <c r="D2851" s="58" t="s">
        <v>324</v>
      </c>
      <c r="E2851" s="58" t="s">
        <v>10</v>
      </c>
      <c r="F2851" s="58">
        <v>24861</v>
      </c>
      <c r="G2851" s="70">
        <v>2927</v>
      </c>
      <c r="H2851" s="70">
        <v>24</v>
      </c>
      <c r="I2851" s="58">
        <f t="shared" si="151"/>
        <v>36</v>
      </c>
      <c r="J2851" s="58"/>
      <c r="K2851" s="58"/>
      <c r="L2851" s="64" t="str">
        <f t="shared" si="152"/>
        <v>I</v>
      </c>
    </row>
    <row r="2852" spans="1:12" s="62" customFormat="1" ht="24.75" customHeight="1" x14ac:dyDescent="0.25">
      <c r="A2852" s="69">
        <f t="shared" si="150"/>
        <v>33</v>
      </c>
      <c r="C2852" s="70">
        <v>33</v>
      </c>
      <c r="D2852" s="58" t="s">
        <v>324</v>
      </c>
      <c r="E2852" s="58" t="s">
        <v>10</v>
      </c>
      <c r="F2852" s="58">
        <v>24861</v>
      </c>
      <c r="G2852" s="70">
        <v>2928</v>
      </c>
      <c r="H2852" s="70">
        <v>6</v>
      </c>
      <c r="I2852" s="58">
        <f t="shared" si="151"/>
        <v>36</v>
      </c>
      <c r="J2852" s="58"/>
      <c r="K2852" s="58"/>
      <c r="L2852" s="64" t="str">
        <f t="shared" si="152"/>
        <v>I</v>
      </c>
    </row>
    <row r="2853" spans="1:12" s="62" customFormat="1" ht="24.75" customHeight="1" x14ac:dyDescent="0.25">
      <c r="A2853" s="69">
        <f t="shared" si="150"/>
        <v>123</v>
      </c>
      <c r="C2853" s="70">
        <v>123</v>
      </c>
      <c r="D2853" s="58" t="s">
        <v>324</v>
      </c>
      <c r="E2853" s="58" t="s">
        <v>10</v>
      </c>
      <c r="F2853" s="58">
        <v>25017</v>
      </c>
      <c r="G2853" s="70">
        <v>2889</v>
      </c>
      <c r="H2853" s="70">
        <v>10</v>
      </c>
      <c r="I2853" s="58">
        <f t="shared" si="151"/>
        <v>10</v>
      </c>
      <c r="J2853" s="58"/>
      <c r="K2853" s="58"/>
      <c r="L2853" s="64" t="str">
        <f t="shared" si="152"/>
        <v>I</v>
      </c>
    </row>
    <row r="2854" spans="1:12" s="62" customFormat="1" ht="24.75" customHeight="1" x14ac:dyDescent="0.25">
      <c r="A2854" s="69">
        <f t="shared" si="150"/>
        <v>142</v>
      </c>
      <c r="C2854" s="70">
        <v>142</v>
      </c>
      <c r="D2854" s="58" t="s">
        <v>324</v>
      </c>
      <c r="E2854" s="58" t="s">
        <v>10</v>
      </c>
      <c r="F2854" s="58">
        <v>25198</v>
      </c>
      <c r="G2854" s="70">
        <v>2863</v>
      </c>
      <c r="H2854" s="70">
        <v>16</v>
      </c>
      <c r="I2854" s="58">
        <f t="shared" si="151"/>
        <v>46</v>
      </c>
      <c r="J2854" s="58"/>
      <c r="K2854" s="58"/>
      <c r="L2854" s="64" t="str">
        <f t="shared" si="152"/>
        <v>I</v>
      </c>
    </row>
    <row r="2855" spans="1:12" s="62" customFormat="1" ht="24.75" customHeight="1" x14ac:dyDescent="0.25">
      <c r="A2855" s="69">
        <f t="shared" si="150"/>
        <v>142</v>
      </c>
      <c r="C2855" s="70">
        <v>142</v>
      </c>
      <c r="D2855" s="58" t="s">
        <v>324</v>
      </c>
      <c r="E2855" s="58" t="s">
        <v>10</v>
      </c>
      <c r="F2855" s="58">
        <v>25219</v>
      </c>
      <c r="G2855" s="70">
        <v>2871</v>
      </c>
      <c r="H2855" s="70">
        <v>7</v>
      </c>
      <c r="I2855" s="58">
        <f t="shared" si="151"/>
        <v>46</v>
      </c>
      <c r="J2855" s="58"/>
      <c r="K2855" s="58"/>
      <c r="L2855" s="64" t="str">
        <f t="shared" si="152"/>
        <v>I</v>
      </c>
    </row>
    <row r="2856" spans="1:12" s="62" customFormat="1" ht="24.75" customHeight="1" x14ac:dyDescent="0.25">
      <c r="A2856" s="69">
        <f t="shared" si="150"/>
        <v>142</v>
      </c>
      <c r="C2856" s="70">
        <v>142</v>
      </c>
      <c r="D2856" s="58" t="s">
        <v>324</v>
      </c>
      <c r="E2856" s="58" t="s">
        <v>10</v>
      </c>
      <c r="F2856" s="58">
        <v>25220</v>
      </c>
      <c r="G2856" s="70">
        <v>2872</v>
      </c>
      <c r="H2856" s="70">
        <v>7</v>
      </c>
      <c r="I2856" s="58">
        <f t="shared" si="151"/>
        <v>46</v>
      </c>
      <c r="J2856" s="58"/>
      <c r="K2856" s="58"/>
      <c r="L2856" s="64" t="str">
        <f t="shared" si="152"/>
        <v>I</v>
      </c>
    </row>
    <row r="2857" spans="1:12" s="62" customFormat="1" ht="24.75" customHeight="1" x14ac:dyDescent="0.25">
      <c r="A2857" s="69">
        <f t="shared" si="150"/>
        <v>142</v>
      </c>
      <c r="C2857" s="70">
        <v>142</v>
      </c>
      <c r="D2857" s="58" t="s">
        <v>324</v>
      </c>
      <c r="E2857" s="58" t="s">
        <v>10</v>
      </c>
      <c r="F2857" s="58">
        <v>25221</v>
      </c>
      <c r="G2857" s="70">
        <v>2873</v>
      </c>
      <c r="H2857" s="70">
        <v>7</v>
      </c>
      <c r="I2857" s="58">
        <f t="shared" si="151"/>
        <v>46</v>
      </c>
      <c r="J2857" s="58"/>
      <c r="K2857" s="58"/>
      <c r="L2857" s="64" t="str">
        <f t="shared" si="152"/>
        <v>I</v>
      </c>
    </row>
    <row r="2858" spans="1:12" s="62" customFormat="1" ht="24.75" customHeight="1" x14ac:dyDescent="0.25">
      <c r="A2858" s="69">
        <f t="shared" si="150"/>
        <v>142</v>
      </c>
      <c r="C2858" s="70">
        <v>142</v>
      </c>
      <c r="D2858" s="58" t="s">
        <v>324</v>
      </c>
      <c r="E2858" s="58" t="s">
        <v>10</v>
      </c>
      <c r="F2858" s="58">
        <v>24664</v>
      </c>
      <c r="G2858" s="70">
        <v>2938</v>
      </c>
      <c r="H2858" s="70">
        <v>6</v>
      </c>
      <c r="I2858" s="58">
        <f t="shared" si="151"/>
        <v>46</v>
      </c>
      <c r="J2858" s="58"/>
      <c r="K2858" s="58"/>
      <c r="L2858" s="64" t="str">
        <f t="shared" si="152"/>
        <v>I</v>
      </c>
    </row>
    <row r="2859" spans="1:12" s="62" customFormat="1" ht="24.75" customHeight="1" x14ac:dyDescent="0.25">
      <c r="A2859" s="69">
        <f t="shared" si="150"/>
        <v>142</v>
      </c>
      <c r="C2859" s="70">
        <v>142</v>
      </c>
      <c r="D2859" s="58" t="s">
        <v>324</v>
      </c>
      <c r="E2859" s="58" t="s">
        <v>10</v>
      </c>
      <c r="F2859" s="58">
        <v>24664</v>
      </c>
      <c r="G2859" s="70">
        <v>2941</v>
      </c>
      <c r="H2859" s="70">
        <v>3</v>
      </c>
      <c r="I2859" s="58">
        <f t="shared" si="151"/>
        <v>46</v>
      </c>
      <c r="J2859" s="58"/>
      <c r="K2859" s="58"/>
      <c r="L2859" s="64" t="str">
        <f t="shared" si="152"/>
        <v>I</v>
      </c>
    </row>
    <row r="2860" spans="1:12" s="62" customFormat="1" ht="24.75" customHeight="1" x14ac:dyDescent="0.25">
      <c r="A2860" s="69">
        <f t="shared" si="150"/>
        <v>145</v>
      </c>
      <c r="C2860" s="70">
        <v>145</v>
      </c>
      <c r="D2860" s="58" t="s">
        <v>324</v>
      </c>
      <c r="E2860" s="58" t="s">
        <v>10</v>
      </c>
      <c r="F2860" s="58">
        <v>24281</v>
      </c>
      <c r="G2860" s="70">
        <v>2897</v>
      </c>
      <c r="H2860" s="70">
        <v>3</v>
      </c>
      <c r="I2860" s="58">
        <f t="shared" si="151"/>
        <v>45</v>
      </c>
      <c r="J2860" s="58"/>
      <c r="K2860" s="58"/>
      <c r="L2860" s="64" t="str">
        <f t="shared" si="152"/>
        <v>I</v>
      </c>
    </row>
    <row r="2861" spans="1:12" s="62" customFormat="1" ht="24.75" customHeight="1" x14ac:dyDescent="0.25">
      <c r="A2861" s="69">
        <f t="shared" si="150"/>
        <v>145</v>
      </c>
      <c r="C2861" s="70">
        <v>145</v>
      </c>
      <c r="D2861" s="58" t="s">
        <v>324</v>
      </c>
      <c r="E2861" s="58" t="s">
        <v>10</v>
      </c>
      <c r="F2861" s="58">
        <v>24281</v>
      </c>
      <c r="G2861" s="70">
        <v>2898</v>
      </c>
      <c r="H2861" s="70">
        <v>3</v>
      </c>
      <c r="I2861" s="58">
        <f t="shared" si="151"/>
        <v>45</v>
      </c>
      <c r="J2861" s="58"/>
      <c r="K2861" s="58"/>
      <c r="L2861" s="64" t="str">
        <f t="shared" si="152"/>
        <v>I</v>
      </c>
    </row>
    <row r="2862" spans="1:12" s="62" customFormat="1" ht="24.75" customHeight="1" x14ac:dyDescent="0.25">
      <c r="A2862" s="69">
        <f t="shared" si="150"/>
        <v>145</v>
      </c>
      <c r="C2862" s="70">
        <v>145</v>
      </c>
      <c r="D2862" s="58" t="s">
        <v>324</v>
      </c>
      <c r="E2862" s="58" t="s">
        <v>10</v>
      </c>
      <c r="F2862" s="58">
        <v>24281</v>
      </c>
      <c r="G2862" s="70">
        <v>2899</v>
      </c>
      <c r="H2862" s="70">
        <v>16</v>
      </c>
      <c r="I2862" s="58">
        <f t="shared" si="151"/>
        <v>45</v>
      </c>
      <c r="J2862" s="58"/>
      <c r="K2862" s="58"/>
      <c r="L2862" s="64" t="str">
        <f t="shared" si="152"/>
        <v>I</v>
      </c>
    </row>
    <row r="2863" spans="1:12" s="62" customFormat="1" ht="24.75" customHeight="1" x14ac:dyDescent="0.25">
      <c r="A2863" s="69">
        <f t="shared" si="150"/>
        <v>145</v>
      </c>
      <c r="C2863" s="70">
        <v>145</v>
      </c>
      <c r="D2863" s="58" t="s">
        <v>324</v>
      </c>
      <c r="E2863" s="58" t="s">
        <v>10</v>
      </c>
      <c r="F2863" s="58">
        <v>24281</v>
      </c>
      <c r="G2863" s="70">
        <v>2901</v>
      </c>
      <c r="H2863" s="70">
        <v>23</v>
      </c>
      <c r="I2863" s="58">
        <f t="shared" si="151"/>
        <v>45</v>
      </c>
      <c r="J2863" s="58"/>
      <c r="K2863" s="58"/>
      <c r="L2863" s="64" t="str">
        <f t="shared" si="152"/>
        <v>I</v>
      </c>
    </row>
    <row r="2864" spans="1:12" s="62" customFormat="1" ht="24.75" customHeight="1" x14ac:dyDescent="0.25">
      <c r="A2864" s="69">
        <f t="shared" si="150"/>
        <v>147</v>
      </c>
      <c r="C2864" s="70">
        <v>147</v>
      </c>
      <c r="D2864" s="58" t="s">
        <v>324</v>
      </c>
      <c r="E2864" s="58" t="s">
        <v>10</v>
      </c>
      <c r="F2864" s="58">
        <v>25202</v>
      </c>
      <c r="G2864" s="70">
        <v>2862</v>
      </c>
      <c r="H2864" s="70">
        <v>3</v>
      </c>
      <c r="I2864" s="58">
        <f t="shared" si="151"/>
        <v>19</v>
      </c>
      <c r="J2864" s="58"/>
      <c r="K2864" s="58"/>
      <c r="L2864" s="64" t="str">
        <f t="shared" si="152"/>
        <v>I</v>
      </c>
    </row>
    <row r="2865" spans="1:12" s="62" customFormat="1" ht="24.75" customHeight="1" x14ac:dyDescent="0.25">
      <c r="A2865" s="69">
        <f t="shared" si="150"/>
        <v>147</v>
      </c>
      <c r="C2865" s="70">
        <v>147</v>
      </c>
      <c r="D2865" s="58" t="s">
        <v>324</v>
      </c>
      <c r="E2865" s="58" t="s">
        <v>10</v>
      </c>
      <c r="F2865" s="58">
        <v>25203</v>
      </c>
      <c r="G2865" s="70">
        <v>2866</v>
      </c>
      <c r="H2865" s="70">
        <v>11</v>
      </c>
      <c r="I2865" s="58">
        <f t="shared" si="151"/>
        <v>19</v>
      </c>
      <c r="J2865" s="58"/>
      <c r="K2865" s="58"/>
      <c r="L2865" s="64" t="str">
        <f t="shared" si="152"/>
        <v>I</v>
      </c>
    </row>
    <row r="2866" spans="1:12" s="62" customFormat="1" ht="24.75" customHeight="1" x14ac:dyDescent="0.25">
      <c r="A2866" s="69">
        <f t="shared" si="150"/>
        <v>147</v>
      </c>
      <c r="C2866" s="70">
        <v>147</v>
      </c>
      <c r="D2866" s="58" t="s">
        <v>324</v>
      </c>
      <c r="E2866" s="58" t="s">
        <v>10</v>
      </c>
      <c r="F2866" s="58">
        <v>25202</v>
      </c>
      <c r="G2866" s="70">
        <v>2869</v>
      </c>
      <c r="H2866" s="70">
        <v>5</v>
      </c>
      <c r="I2866" s="58">
        <f t="shared" si="151"/>
        <v>19</v>
      </c>
      <c r="J2866" s="58"/>
      <c r="K2866" s="58"/>
      <c r="L2866" s="64" t="str">
        <f t="shared" si="152"/>
        <v>I</v>
      </c>
    </row>
    <row r="2867" spans="1:12" s="62" customFormat="1" ht="24.75" customHeight="1" x14ac:dyDescent="0.25">
      <c r="A2867" s="69">
        <f t="shared" si="150"/>
        <v>205</v>
      </c>
      <c r="C2867" s="70">
        <v>205</v>
      </c>
      <c r="D2867" s="58" t="s">
        <v>324</v>
      </c>
      <c r="E2867" s="58" t="s">
        <v>10</v>
      </c>
      <c r="F2867" s="58">
        <v>25035</v>
      </c>
      <c r="G2867" s="70">
        <v>2843</v>
      </c>
      <c r="H2867" s="70">
        <v>3</v>
      </c>
      <c r="I2867" s="58">
        <f t="shared" si="151"/>
        <v>51</v>
      </c>
      <c r="J2867" s="58"/>
      <c r="K2867" s="58"/>
      <c r="L2867" s="64" t="str">
        <f t="shared" si="152"/>
        <v>I</v>
      </c>
    </row>
    <row r="2868" spans="1:12" s="62" customFormat="1" ht="24.75" customHeight="1" x14ac:dyDescent="0.25">
      <c r="A2868" s="69">
        <f t="shared" si="150"/>
        <v>205</v>
      </c>
      <c r="C2868" s="70">
        <v>205</v>
      </c>
      <c r="D2868" s="58" t="s">
        <v>324</v>
      </c>
      <c r="E2868" s="58" t="s">
        <v>10</v>
      </c>
      <c r="F2868" s="58">
        <v>25035</v>
      </c>
      <c r="G2868" s="70">
        <v>2844</v>
      </c>
      <c r="H2868" s="70">
        <v>10</v>
      </c>
      <c r="I2868" s="58">
        <f t="shared" si="151"/>
        <v>51</v>
      </c>
      <c r="J2868" s="58"/>
      <c r="K2868" s="58"/>
      <c r="L2868" s="64" t="str">
        <f t="shared" si="152"/>
        <v>I</v>
      </c>
    </row>
    <row r="2869" spans="1:12" s="62" customFormat="1" ht="24.75" customHeight="1" x14ac:dyDescent="0.25">
      <c r="A2869" s="69">
        <f t="shared" si="150"/>
        <v>205</v>
      </c>
      <c r="C2869" s="70">
        <v>205</v>
      </c>
      <c r="D2869" s="58" t="s">
        <v>324</v>
      </c>
      <c r="E2869" s="58" t="s">
        <v>10</v>
      </c>
      <c r="F2869" s="58">
        <v>25035</v>
      </c>
      <c r="G2869" s="70">
        <v>2847</v>
      </c>
      <c r="H2869" s="70">
        <v>24</v>
      </c>
      <c r="I2869" s="58">
        <f t="shared" si="151"/>
        <v>51</v>
      </c>
      <c r="J2869" s="58"/>
      <c r="K2869" s="58"/>
      <c r="L2869" s="64" t="str">
        <f t="shared" si="152"/>
        <v>I</v>
      </c>
    </row>
    <row r="2870" spans="1:12" s="62" customFormat="1" ht="24.75" customHeight="1" x14ac:dyDescent="0.25">
      <c r="A2870" s="69">
        <f t="shared" si="150"/>
        <v>205</v>
      </c>
      <c r="C2870" s="70">
        <v>205</v>
      </c>
      <c r="D2870" s="58" t="s">
        <v>324</v>
      </c>
      <c r="E2870" s="58" t="s">
        <v>10</v>
      </c>
      <c r="F2870" s="58">
        <v>25035</v>
      </c>
      <c r="G2870" s="70">
        <v>2848</v>
      </c>
      <c r="H2870" s="70">
        <v>10</v>
      </c>
      <c r="I2870" s="58">
        <f t="shared" si="151"/>
        <v>51</v>
      </c>
      <c r="J2870" s="58"/>
      <c r="K2870" s="58"/>
      <c r="L2870" s="64" t="str">
        <f t="shared" si="152"/>
        <v>I</v>
      </c>
    </row>
    <row r="2871" spans="1:12" s="62" customFormat="1" ht="24.75" customHeight="1" x14ac:dyDescent="0.25">
      <c r="A2871" s="69">
        <f t="shared" si="150"/>
        <v>205</v>
      </c>
      <c r="C2871" s="70">
        <v>205</v>
      </c>
      <c r="D2871" s="58" t="s">
        <v>324</v>
      </c>
      <c r="E2871" s="58" t="s">
        <v>10</v>
      </c>
      <c r="F2871" s="58">
        <v>24932</v>
      </c>
      <c r="G2871" s="70">
        <v>2934</v>
      </c>
      <c r="H2871" s="70">
        <v>4</v>
      </c>
      <c r="I2871" s="58">
        <f t="shared" si="151"/>
        <v>51</v>
      </c>
      <c r="J2871" s="58"/>
      <c r="K2871" s="58"/>
      <c r="L2871" s="64" t="str">
        <f t="shared" si="152"/>
        <v>I</v>
      </c>
    </row>
    <row r="2872" spans="1:12" s="62" customFormat="1" ht="24.75" customHeight="1" x14ac:dyDescent="0.25">
      <c r="A2872" s="69">
        <f t="shared" si="150"/>
        <v>222</v>
      </c>
      <c r="C2872" s="70">
        <v>222</v>
      </c>
      <c r="D2872" s="58" t="s">
        <v>324</v>
      </c>
      <c r="E2872" s="58" t="s">
        <v>10</v>
      </c>
      <c r="F2872" s="58">
        <v>25052</v>
      </c>
      <c r="G2872" s="70">
        <v>2849</v>
      </c>
      <c r="H2872" s="70">
        <v>16</v>
      </c>
      <c r="I2872" s="58">
        <f t="shared" si="151"/>
        <v>161</v>
      </c>
      <c r="J2872" s="58"/>
      <c r="K2872" s="58"/>
      <c r="L2872" s="64" t="str">
        <f t="shared" si="152"/>
        <v>I</v>
      </c>
    </row>
    <row r="2873" spans="1:12" s="62" customFormat="1" ht="24.75" customHeight="1" x14ac:dyDescent="0.25">
      <c r="A2873" s="69">
        <f t="shared" si="150"/>
        <v>222</v>
      </c>
      <c r="C2873" s="70">
        <v>222</v>
      </c>
      <c r="D2873" s="58" t="s">
        <v>324</v>
      </c>
      <c r="E2873" s="58" t="s">
        <v>10</v>
      </c>
      <c r="F2873" s="58">
        <v>25052</v>
      </c>
      <c r="G2873" s="70">
        <v>2850</v>
      </c>
      <c r="H2873" s="70">
        <v>24</v>
      </c>
      <c r="I2873" s="58">
        <f t="shared" si="151"/>
        <v>161</v>
      </c>
      <c r="J2873" s="58"/>
      <c r="K2873" s="58"/>
      <c r="L2873" s="64" t="str">
        <f t="shared" si="152"/>
        <v>I</v>
      </c>
    </row>
    <row r="2874" spans="1:12" s="62" customFormat="1" ht="24.75" customHeight="1" x14ac:dyDescent="0.25">
      <c r="A2874" s="69">
        <f t="shared" si="150"/>
        <v>222</v>
      </c>
      <c r="C2874" s="70">
        <v>222</v>
      </c>
      <c r="D2874" s="58" t="s">
        <v>324</v>
      </c>
      <c r="E2874" s="58" t="s">
        <v>10</v>
      </c>
      <c r="F2874" s="58">
        <v>25092</v>
      </c>
      <c r="G2874" s="70">
        <v>2851</v>
      </c>
      <c r="H2874" s="70">
        <v>3</v>
      </c>
      <c r="I2874" s="58">
        <f t="shared" si="151"/>
        <v>161</v>
      </c>
      <c r="J2874" s="58"/>
      <c r="K2874" s="58"/>
      <c r="L2874" s="64" t="str">
        <f t="shared" si="152"/>
        <v>I</v>
      </c>
    </row>
    <row r="2875" spans="1:12" s="62" customFormat="1" ht="24.75" customHeight="1" x14ac:dyDescent="0.25">
      <c r="A2875" s="69">
        <f t="shared" si="150"/>
        <v>222</v>
      </c>
      <c r="C2875" s="70">
        <v>222</v>
      </c>
      <c r="D2875" s="58" t="s">
        <v>324</v>
      </c>
      <c r="E2875" s="58" t="s">
        <v>10</v>
      </c>
      <c r="F2875" s="58">
        <v>25092</v>
      </c>
      <c r="G2875" s="70">
        <v>2852</v>
      </c>
      <c r="H2875" s="70">
        <v>15</v>
      </c>
      <c r="I2875" s="58">
        <f t="shared" si="151"/>
        <v>161</v>
      </c>
      <c r="J2875" s="58"/>
      <c r="K2875" s="58"/>
      <c r="L2875" s="64" t="str">
        <f t="shared" si="152"/>
        <v>I</v>
      </c>
    </row>
    <row r="2876" spans="1:12" s="62" customFormat="1" ht="24.75" customHeight="1" x14ac:dyDescent="0.25">
      <c r="A2876" s="69">
        <f t="shared" si="150"/>
        <v>222</v>
      </c>
      <c r="C2876" s="70">
        <v>222</v>
      </c>
      <c r="D2876" s="58" t="s">
        <v>324</v>
      </c>
      <c r="E2876" s="58" t="s">
        <v>10</v>
      </c>
      <c r="F2876" s="58">
        <v>25052</v>
      </c>
      <c r="G2876" s="70">
        <v>2853</v>
      </c>
      <c r="H2876" s="70">
        <v>10</v>
      </c>
      <c r="I2876" s="58">
        <f t="shared" si="151"/>
        <v>161</v>
      </c>
      <c r="J2876" s="58"/>
      <c r="K2876" s="58"/>
      <c r="L2876" s="64" t="str">
        <f t="shared" si="152"/>
        <v>I</v>
      </c>
    </row>
    <row r="2877" spans="1:12" s="62" customFormat="1" ht="24.75" customHeight="1" x14ac:dyDescent="0.25">
      <c r="A2877" s="69">
        <f t="shared" si="150"/>
        <v>222</v>
      </c>
      <c r="C2877" s="70">
        <v>222</v>
      </c>
      <c r="D2877" s="58" t="s">
        <v>324</v>
      </c>
      <c r="E2877" s="58" t="s">
        <v>10</v>
      </c>
      <c r="F2877" s="58">
        <v>25092</v>
      </c>
      <c r="G2877" s="70">
        <v>2854</v>
      </c>
      <c r="H2877" s="70">
        <v>9</v>
      </c>
      <c r="I2877" s="58">
        <f t="shared" si="151"/>
        <v>161</v>
      </c>
      <c r="J2877" s="58"/>
      <c r="K2877" s="58"/>
      <c r="L2877" s="64" t="str">
        <f t="shared" si="152"/>
        <v>I</v>
      </c>
    </row>
    <row r="2878" spans="1:12" s="62" customFormat="1" ht="24.75" customHeight="1" x14ac:dyDescent="0.25">
      <c r="A2878" s="69">
        <f t="shared" si="150"/>
        <v>222</v>
      </c>
      <c r="C2878" s="70">
        <v>222</v>
      </c>
      <c r="D2878" s="58" t="s">
        <v>324</v>
      </c>
      <c r="E2878" s="58" t="s">
        <v>10</v>
      </c>
      <c r="F2878" s="58">
        <v>25092</v>
      </c>
      <c r="G2878" s="70">
        <v>2855</v>
      </c>
      <c r="H2878" s="70">
        <v>17</v>
      </c>
      <c r="I2878" s="58">
        <f t="shared" si="151"/>
        <v>161</v>
      </c>
      <c r="J2878" s="58"/>
      <c r="K2878" s="58"/>
      <c r="L2878" s="64" t="str">
        <f t="shared" si="152"/>
        <v>I</v>
      </c>
    </row>
    <row r="2879" spans="1:12" s="62" customFormat="1" ht="24.75" customHeight="1" x14ac:dyDescent="0.25">
      <c r="A2879" s="69">
        <f t="shared" si="150"/>
        <v>222</v>
      </c>
      <c r="C2879" s="70">
        <v>222</v>
      </c>
      <c r="D2879" s="58" t="s">
        <v>324</v>
      </c>
      <c r="E2879" s="58" t="s">
        <v>10</v>
      </c>
      <c r="F2879" s="58">
        <v>25093</v>
      </c>
      <c r="G2879" s="70">
        <v>2856</v>
      </c>
      <c r="H2879" s="70">
        <v>3</v>
      </c>
      <c r="I2879" s="58">
        <f t="shared" si="151"/>
        <v>161</v>
      </c>
      <c r="J2879" s="58"/>
      <c r="K2879" s="58"/>
      <c r="L2879" s="64" t="str">
        <f t="shared" si="152"/>
        <v>I</v>
      </c>
    </row>
    <row r="2880" spans="1:12" s="62" customFormat="1" ht="24.75" customHeight="1" x14ac:dyDescent="0.25">
      <c r="A2880" s="69">
        <f t="shared" si="150"/>
        <v>222</v>
      </c>
      <c r="C2880" s="70">
        <v>222</v>
      </c>
      <c r="D2880" s="58" t="s">
        <v>324</v>
      </c>
      <c r="E2880" s="58" t="s">
        <v>10</v>
      </c>
      <c r="F2880" s="58">
        <v>25093</v>
      </c>
      <c r="G2880" s="70">
        <v>2857</v>
      </c>
      <c r="H2880" s="70">
        <v>11</v>
      </c>
      <c r="I2880" s="58">
        <f t="shared" si="151"/>
        <v>161</v>
      </c>
      <c r="J2880" s="58"/>
      <c r="K2880" s="58"/>
      <c r="L2880" s="64" t="str">
        <f t="shared" si="152"/>
        <v>I</v>
      </c>
    </row>
    <row r="2881" spans="1:12" s="62" customFormat="1" ht="24.75" customHeight="1" x14ac:dyDescent="0.25">
      <c r="A2881" s="69">
        <f t="shared" si="150"/>
        <v>222</v>
      </c>
      <c r="C2881" s="70">
        <v>222</v>
      </c>
      <c r="D2881" s="58" t="s">
        <v>324</v>
      </c>
      <c r="E2881" s="58" t="s">
        <v>10</v>
      </c>
      <c r="F2881" s="58">
        <v>25093</v>
      </c>
      <c r="G2881" s="70">
        <v>2858</v>
      </c>
      <c r="H2881" s="70">
        <v>3</v>
      </c>
      <c r="I2881" s="58">
        <f t="shared" si="151"/>
        <v>161</v>
      </c>
      <c r="J2881" s="58"/>
      <c r="K2881" s="58"/>
      <c r="L2881" s="64" t="str">
        <f t="shared" si="152"/>
        <v>I</v>
      </c>
    </row>
    <row r="2882" spans="1:12" s="62" customFormat="1" ht="24.75" customHeight="1" x14ac:dyDescent="0.25">
      <c r="A2882" s="69">
        <f t="shared" si="150"/>
        <v>222</v>
      </c>
      <c r="C2882" s="70">
        <v>222</v>
      </c>
      <c r="D2882" s="58" t="s">
        <v>324</v>
      </c>
      <c r="E2882" s="58" t="s">
        <v>10</v>
      </c>
      <c r="F2882" s="58">
        <v>25092</v>
      </c>
      <c r="G2882" s="70">
        <v>2859</v>
      </c>
      <c r="H2882" s="70">
        <v>10</v>
      </c>
      <c r="I2882" s="58">
        <f t="shared" si="151"/>
        <v>161</v>
      </c>
      <c r="J2882" s="58"/>
      <c r="K2882" s="58"/>
      <c r="L2882" s="64" t="str">
        <f t="shared" si="152"/>
        <v>I</v>
      </c>
    </row>
    <row r="2883" spans="1:12" s="62" customFormat="1" ht="24.75" customHeight="1" x14ac:dyDescent="0.25">
      <c r="A2883" s="69">
        <f t="shared" si="150"/>
        <v>222</v>
      </c>
      <c r="C2883" s="70">
        <v>222</v>
      </c>
      <c r="D2883" s="58" t="s">
        <v>324</v>
      </c>
      <c r="E2883" s="58" t="s">
        <v>10</v>
      </c>
      <c r="F2883" s="58">
        <v>25093</v>
      </c>
      <c r="G2883" s="70">
        <v>2860</v>
      </c>
      <c r="H2883" s="70">
        <v>5</v>
      </c>
      <c r="I2883" s="58">
        <f t="shared" si="151"/>
        <v>161</v>
      </c>
      <c r="J2883" s="58"/>
      <c r="K2883" s="58"/>
      <c r="L2883" s="64" t="str">
        <f t="shared" si="152"/>
        <v>I</v>
      </c>
    </row>
    <row r="2884" spans="1:12" s="62" customFormat="1" ht="24.75" customHeight="1" x14ac:dyDescent="0.25">
      <c r="A2884" s="69">
        <f t="shared" si="150"/>
        <v>222</v>
      </c>
      <c r="C2884" s="70">
        <v>222</v>
      </c>
      <c r="D2884" s="58" t="s">
        <v>324</v>
      </c>
      <c r="E2884" s="58" t="s">
        <v>10</v>
      </c>
      <c r="F2884" s="58">
        <v>25093</v>
      </c>
      <c r="G2884" s="70">
        <v>2861</v>
      </c>
      <c r="H2884" s="70">
        <v>24</v>
      </c>
      <c r="I2884" s="58">
        <f t="shared" si="151"/>
        <v>161</v>
      </c>
      <c r="J2884" s="58"/>
      <c r="K2884" s="58"/>
      <c r="L2884" s="64" t="str">
        <f t="shared" si="152"/>
        <v>I</v>
      </c>
    </row>
    <row r="2885" spans="1:12" s="62" customFormat="1" ht="24.75" customHeight="1" x14ac:dyDescent="0.25">
      <c r="A2885" s="69">
        <f t="shared" ref="A2885:A2948" si="154">+C2885</f>
        <v>222</v>
      </c>
      <c r="C2885" s="70">
        <v>222</v>
      </c>
      <c r="D2885" s="58" t="s">
        <v>324</v>
      </c>
      <c r="E2885" s="58" t="s">
        <v>10</v>
      </c>
      <c r="F2885" s="58">
        <v>25093</v>
      </c>
      <c r="G2885" s="70">
        <v>2865</v>
      </c>
      <c r="H2885" s="70">
        <v>8</v>
      </c>
      <c r="I2885" s="58">
        <f t="shared" ref="I2885:I2948" si="155">SUMIF($C$4:$C$3331,A2885,$H$4:$H$3331)</f>
        <v>161</v>
      </c>
      <c r="J2885" s="58"/>
      <c r="K2885" s="58"/>
      <c r="L2885" s="64" t="str">
        <f t="shared" ref="L2885:L2948" si="156">IFERROR(VLOOKUP(D2885,$N$4:$P$31,3,0),"-")</f>
        <v>I</v>
      </c>
    </row>
    <row r="2886" spans="1:12" s="62" customFormat="1" ht="24.75" customHeight="1" x14ac:dyDescent="0.25">
      <c r="A2886" s="69">
        <f t="shared" si="154"/>
        <v>250</v>
      </c>
      <c r="C2886" s="70">
        <v>250</v>
      </c>
      <c r="D2886" s="58" t="s">
        <v>324</v>
      </c>
      <c r="E2886" s="58" t="s">
        <v>10</v>
      </c>
      <c r="F2886" s="58">
        <v>24991</v>
      </c>
      <c r="G2886" s="70">
        <v>2881</v>
      </c>
      <c r="H2886" s="70">
        <v>24</v>
      </c>
      <c r="I2886" s="58">
        <f t="shared" si="155"/>
        <v>179</v>
      </c>
      <c r="J2886" s="58"/>
      <c r="K2886" s="58"/>
      <c r="L2886" s="64" t="str">
        <f t="shared" si="156"/>
        <v>I</v>
      </c>
    </row>
    <row r="2887" spans="1:12" s="62" customFormat="1" ht="24.75" customHeight="1" x14ac:dyDescent="0.25">
      <c r="A2887" s="69">
        <f t="shared" si="154"/>
        <v>250</v>
      </c>
      <c r="C2887" s="70">
        <v>250</v>
      </c>
      <c r="D2887" s="58" t="s">
        <v>324</v>
      </c>
      <c r="E2887" s="58" t="s">
        <v>10</v>
      </c>
      <c r="F2887" s="58">
        <v>24992</v>
      </c>
      <c r="G2887" s="70">
        <v>2882</v>
      </c>
      <c r="H2887" s="70">
        <v>23</v>
      </c>
      <c r="I2887" s="58">
        <f t="shared" si="155"/>
        <v>179</v>
      </c>
      <c r="J2887" s="58"/>
      <c r="K2887" s="58"/>
      <c r="L2887" s="64" t="str">
        <f t="shared" si="156"/>
        <v>I</v>
      </c>
    </row>
    <row r="2888" spans="1:12" s="62" customFormat="1" ht="24.75" customHeight="1" x14ac:dyDescent="0.25">
      <c r="A2888" s="69">
        <f t="shared" si="154"/>
        <v>250</v>
      </c>
      <c r="C2888" s="70">
        <v>250</v>
      </c>
      <c r="D2888" s="58" t="s">
        <v>324</v>
      </c>
      <c r="E2888" s="58" t="s">
        <v>10</v>
      </c>
      <c r="F2888" s="58">
        <v>24991</v>
      </c>
      <c r="G2888" s="70">
        <v>2883</v>
      </c>
      <c r="H2888" s="70">
        <v>3</v>
      </c>
      <c r="I2888" s="58">
        <f t="shared" si="155"/>
        <v>179</v>
      </c>
      <c r="J2888" s="58"/>
      <c r="K2888" s="58"/>
      <c r="L2888" s="64" t="str">
        <f t="shared" si="156"/>
        <v>I</v>
      </c>
    </row>
    <row r="2889" spans="1:12" s="62" customFormat="1" ht="24.75" customHeight="1" x14ac:dyDescent="0.25">
      <c r="A2889" s="69">
        <f t="shared" si="154"/>
        <v>250</v>
      </c>
      <c r="C2889" s="70">
        <v>250</v>
      </c>
      <c r="D2889" s="58" t="s">
        <v>324</v>
      </c>
      <c r="E2889" s="58" t="s">
        <v>10</v>
      </c>
      <c r="F2889" s="58">
        <v>24992</v>
      </c>
      <c r="G2889" s="70">
        <v>2884</v>
      </c>
      <c r="H2889" s="70">
        <v>14</v>
      </c>
      <c r="I2889" s="58">
        <f t="shared" si="155"/>
        <v>179</v>
      </c>
      <c r="J2889" s="58"/>
      <c r="K2889" s="58"/>
      <c r="L2889" s="64" t="str">
        <f t="shared" si="156"/>
        <v>I</v>
      </c>
    </row>
    <row r="2890" spans="1:12" s="62" customFormat="1" ht="24.75" customHeight="1" x14ac:dyDescent="0.25">
      <c r="A2890" s="69">
        <f t="shared" si="154"/>
        <v>250</v>
      </c>
      <c r="C2890" s="70">
        <v>250</v>
      </c>
      <c r="D2890" s="58" t="s">
        <v>324</v>
      </c>
      <c r="E2890" s="58" t="s">
        <v>10</v>
      </c>
      <c r="F2890" s="58">
        <v>24993</v>
      </c>
      <c r="G2890" s="70">
        <v>2885</v>
      </c>
      <c r="H2890" s="70">
        <v>31</v>
      </c>
      <c r="I2890" s="58">
        <f t="shared" si="155"/>
        <v>179</v>
      </c>
      <c r="J2890" s="58"/>
      <c r="K2890" s="58"/>
      <c r="L2890" s="64" t="str">
        <f t="shared" si="156"/>
        <v>I</v>
      </c>
    </row>
    <row r="2891" spans="1:12" s="62" customFormat="1" ht="24.75" customHeight="1" x14ac:dyDescent="0.25">
      <c r="A2891" s="69">
        <f t="shared" si="154"/>
        <v>250</v>
      </c>
      <c r="C2891" s="70">
        <v>250</v>
      </c>
      <c r="D2891" s="58" t="s">
        <v>324</v>
      </c>
      <c r="E2891" s="58" t="s">
        <v>10</v>
      </c>
      <c r="F2891" s="58">
        <v>24994</v>
      </c>
      <c r="G2891" s="70">
        <v>2886</v>
      </c>
      <c r="H2891" s="70">
        <v>3</v>
      </c>
      <c r="I2891" s="58">
        <f t="shared" si="155"/>
        <v>179</v>
      </c>
      <c r="J2891" s="58"/>
      <c r="K2891" s="58"/>
      <c r="L2891" s="64" t="str">
        <f t="shared" si="156"/>
        <v>I</v>
      </c>
    </row>
    <row r="2892" spans="1:12" s="62" customFormat="1" ht="24.75" customHeight="1" x14ac:dyDescent="0.25">
      <c r="A2892" s="69">
        <f t="shared" si="154"/>
        <v>250</v>
      </c>
      <c r="C2892" s="70">
        <v>250</v>
      </c>
      <c r="D2892" s="58" t="s">
        <v>324</v>
      </c>
      <c r="E2892" s="58" t="s">
        <v>10</v>
      </c>
      <c r="F2892" s="58">
        <v>24992</v>
      </c>
      <c r="G2892" s="70">
        <v>2887</v>
      </c>
      <c r="H2892" s="70">
        <v>3</v>
      </c>
      <c r="I2892" s="58">
        <f t="shared" si="155"/>
        <v>179</v>
      </c>
      <c r="J2892" s="58"/>
      <c r="K2892" s="58"/>
      <c r="L2892" s="64" t="str">
        <f t="shared" si="156"/>
        <v>I</v>
      </c>
    </row>
    <row r="2893" spans="1:12" s="62" customFormat="1" ht="24.75" customHeight="1" x14ac:dyDescent="0.25">
      <c r="A2893" s="69">
        <f t="shared" si="154"/>
        <v>250</v>
      </c>
      <c r="C2893" s="70">
        <v>250</v>
      </c>
      <c r="D2893" s="58" t="s">
        <v>324</v>
      </c>
      <c r="E2893" s="58" t="s">
        <v>10</v>
      </c>
      <c r="F2893" s="58">
        <v>24992</v>
      </c>
      <c r="G2893" s="70">
        <v>2888</v>
      </c>
      <c r="H2893" s="70">
        <v>3</v>
      </c>
      <c r="I2893" s="58">
        <f t="shared" si="155"/>
        <v>179</v>
      </c>
      <c r="J2893" s="58"/>
      <c r="K2893" s="58"/>
      <c r="L2893" s="64" t="str">
        <f t="shared" si="156"/>
        <v>I</v>
      </c>
    </row>
    <row r="2894" spans="1:12" s="62" customFormat="1" ht="24.75" customHeight="1" x14ac:dyDescent="0.25">
      <c r="A2894" s="69">
        <f t="shared" si="154"/>
        <v>250</v>
      </c>
      <c r="C2894" s="70">
        <v>250</v>
      </c>
      <c r="D2894" s="58" t="s">
        <v>324</v>
      </c>
      <c r="E2894" s="58" t="s">
        <v>10</v>
      </c>
      <c r="F2894" s="58">
        <v>24994</v>
      </c>
      <c r="G2894" s="70">
        <v>2892</v>
      </c>
      <c r="H2894" s="70">
        <v>30</v>
      </c>
      <c r="I2894" s="58">
        <f t="shared" si="155"/>
        <v>179</v>
      </c>
      <c r="J2894" s="58"/>
      <c r="K2894" s="58"/>
      <c r="L2894" s="64" t="str">
        <f t="shared" si="156"/>
        <v>I</v>
      </c>
    </row>
    <row r="2895" spans="1:12" s="62" customFormat="1" ht="24.75" customHeight="1" x14ac:dyDescent="0.25">
      <c r="A2895" s="69">
        <f t="shared" si="154"/>
        <v>250</v>
      </c>
      <c r="C2895" s="70">
        <v>250</v>
      </c>
      <c r="D2895" s="58" t="s">
        <v>324</v>
      </c>
      <c r="E2895" s="58" t="s">
        <v>10</v>
      </c>
      <c r="F2895" s="58">
        <v>24990</v>
      </c>
      <c r="G2895" s="70">
        <v>2931</v>
      </c>
      <c r="H2895" s="70">
        <v>3</v>
      </c>
      <c r="I2895" s="58">
        <f t="shared" si="155"/>
        <v>179</v>
      </c>
      <c r="J2895" s="58"/>
      <c r="K2895" s="58"/>
      <c r="L2895" s="64" t="str">
        <f t="shared" si="156"/>
        <v>I</v>
      </c>
    </row>
    <row r="2896" spans="1:12" s="62" customFormat="1" ht="24.75" customHeight="1" x14ac:dyDescent="0.25">
      <c r="A2896" s="69">
        <f t="shared" si="154"/>
        <v>250</v>
      </c>
      <c r="C2896" s="70">
        <v>250</v>
      </c>
      <c r="D2896" s="58" t="s">
        <v>324</v>
      </c>
      <c r="E2896" s="58" t="s">
        <v>10</v>
      </c>
      <c r="F2896" s="58">
        <v>24990</v>
      </c>
      <c r="G2896" s="70">
        <v>2932</v>
      </c>
      <c r="H2896" s="70">
        <v>3</v>
      </c>
      <c r="I2896" s="58">
        <f t="shared" si="155"/>
        <v>179</v>
      </c>
      <c r="J2896" s="58"/>
      <c r="K2896" s="58"/>
      <c r="L2896" s="64" t="str">
        <f t="shared" si="156"/>
        <v>I</v>
      </c>
    </row>
    <row r="2897" spans="1:12" s="62" customFormat="1" ht="24.75" customHeight="1" x14ac:dyDescent="0.25">
      <c r="A2897" s="69">
        <f t="shared" si="154"/>
        <v>250</v>
      </c>
      <c r="C2897" s="70">
        <v>250</v>
      </c>
      <c r="D2897" s="58" t="s">
        <v>324</v>
      </c>
      <c r="E2897" s="58" t="s">
        <v>10</v>
      </c>
      <c r="F2897" s="58">
        <v>24990</v>
      </c>
      <c r="G2897" s="70">
        <v>2933</v>
      </c>
      <c r="H2897" s="70">
        <v>13</v>
      </c>
      <c r="I2897" s="58">
        <f t="shared" si="155"/>
        <v>179</v>
      </c>
      <c r="J2897" s="58"/>
      <c r="K2897" s="58"/>
      <c r="L2897" s="64" t="str">
        <f t="shared" si="156"/>
        <v>I</v>
      </c>
    </row>
    <row r="2898" spans="1:12" s="62" customFormat="1" ht="24.75" customHeight="1" x14ac:dyDescent="0.25">
      <c r="A2898" s="69">
        <f t="shared" si="154"/>
        <v>250</v>
      </c>
      <c r="C2898" s="70">
        <v>250</v>
      </c>
      <c r="D2898" s="58" t="s">
        <v>324</v>
      </c>
      <c r="E2898" s="58" t="s">
        <v>10</v>
      </c>
      <c r="F2898" s="58">
        <v>24990</v>
      </c>
      <c r="G2898" s="70">
        <v>2935</v>
      </c>
      <c r="H2898" s="70">
        <v>22</v>
      </c>
      <c r="I2898" s="58">
        <f t="shared" si="155"/>
        <v>179</v>
      </c>
      <c r="J2898" s="58"/>
      <c r="K2898" s="58"/>
      <c r="L2898" s="64" t="str">
        <f t="shared" si="156"/>
        <v>I</v>
      </c>
    </row>
    <row r="2899" spans="1:12" s="62" customFormat="1" ht="24.75" customHeight="1" x14ac:dyDescent="0.25">
      <c r="A2899" s="69">
        <f t="shared" si="154"/>
        <v>250</v>
      </c>
      <c r="C2899" s="70">
        <v>250</v>
      </c>
      <c r="D2899" s="58" t="s">
        <v>324</v>
      </c>
      <c r="E2899" s="58" t="s">
        <v>10</v>
      </c>
      <c r="F2899" s="58">
        <v>24991</v>
      </c>
      <c r="G2899" s="70">
        <v>2936</v>
      </c>
      <c r="H2899" s="70">
        <v>4</v>
      </c>
      <c r="I2899" s="58">
        <f t="shared" si="155"/>
        <v>179</v>
      </c>
      <c r="J2899" s="58"/>
      <c r="K2899" s="58"/>
      <c r="L2899" s="64" t="str">
        <f t="shared" si="156"/>
        <v>I</v>
      </c>
    </row>
    <row r="2900" spans="1:12" s="62" customFormat="1" ht="24.75" customHeight="1" x14ac:dyDescent="0.25">
      <c r="A2900" s="69">
        <f t="shared" si="154"/>
        <v>263</v>
      </c>
      <c r="C2900" s="70">
        <v>263</v>
      </c>
      <c r="D2900" s="58" t="s">
        <v>324</v>
      </c>
      <c r="E2900" s="58" t="s">
        <v>10</v>
      </c>
      <c r="F2900" s="58">
        <v>24698</v>
      </c>
      <c r="G2900" s="70">
        <v>2914</v>
      </c>
      <c r="H2900" s="70">
        <v>22</v>
      </c>
      <c r="I2900" s="58">
        <f t="shared" si="155"/>
        <v>218</v>
      </c>
      <c r="J2900" s="58"/>
      <c r="K2900" s="58"/>
      <c r="L2900" s="64" t="str">
        <f t="shared" si="156"/>
        <v>I</v>
      </c>
    </row>
    <row r="2901" spans="1:12" s="62" customFormat="1" ht="24.75" customHeight="1" x14ac:dyDescent="0.25">
      <c r="A2901" s="69">
        <f t="shared" si="154"/>
        <v>263</v>
      </c>
      <c r="C2901" s="70">
        <v>263</v>
      </c>
      <c r="D2901" s="58" t="s">
        <v>324</v>
      </c>
      <c r="E2901" s="58" t="s">
        <v>10</v>
      </c>
      <c r="F2901" s="58">
        <v>24699</v>
      </c>
      <c r="G2901" s="70">
        <v>2915</v>
      </c>
      <c r="H2901" s="70">
        <v>4</v>
      </c>
      <c r="I2901" s="58">
        <f t="shared" si="155"/>
        <v>218</v>
      </c>
      <c r="J2901" s="58"/>
      <c r="K2901" s="58"/>
      <c r="L2901" s="64" t="str">
        <f t="shared" si="156"/>
        <v>I</v>
      </c>
    </row>
    <row r="2902" spans="1:12" s="62" customFormat="1" ht="24.75" customHeight="1" x14ac:dyDescent="0.25">
      <c r="A2902" s="69">
        <f t="shared" si="154"/>
        <v>263</v>
      </c>
      <c r="C2902" s="70">
        <v>263</v>
      </c>
      <c r="D2902" s="58" t="s">
        <v>324</v>
      </c>
      <c r="E2902" s="58" t="s">
        <v>10</v>
      </c>
      <c r="F2902" s="58">
        <v>24699</v>
      </c>
      <c r="G2902" s="70">
        <v>2916</v>
      </c>
      <c r="H2902" s="70">
        <v>24</v>
      </c>
      <c r="I2902" s="58">
        <f t="shared" si="155"/>
        <v>218</v>
      </c>
      <c r="J2902" s="58"/>
      <c r="K2902" s="58"/>
      <c r="L2902" s="64" t="str">
        <f t="shared" si="156"/>
        <v>I</v>
      </c>
    </row>
    <row r="2903" spans="1:12" s="62" customFormat="1" ht="24.75" customHeight="1" x14ac:dyDescent="0.25">
      <c r="A2903" s="69">
        <f t="shared" si="154"/>
        <v>263</v>
      </c>
      <c r="C2903" s="70">
        <v>263</v>
      </c>
      <c r="D2903" s="58" t="s">
        <v>324</v>
      </c>
      <c r="E2903" s="58" t="s">
        <v>10</v>
      </c>
      <c r="F2903" s="58">
        <v>24700</v>
      </c>
      <c r="G2903" s="70">
        <v>2917</v>
      </c>
      <c r="H2903" s="70">
        <v>5</v>
      </c>
      <c r="I2903" s="58">
        <f t="shared" si="155"/>
        <v>218</v>
      </c>
      <c r="J2903" s="58"/>
      <c r="K2903" s="58"/>
      <c r="L2903" s="64" t="str">
        <f t="shared" si="156"/>
        <v>I</v>
      </c>
    </row>
    <row r="2904" spans="1:12" s="62" customFormat="1" ht="24.75" customHeight="1" x14ac:dyDescent="0.25">
      <c r="A2904" s="69">
        <f t="shared" si="154"/>
        <v>263</v>
      </c>
      <c r="C2904" s="70">
        <v>263</v>
      </c>
      <c r="D2904" s="58" t="s">
        <v>324</v>
      </c>
      <c r="E2904" s="58" t="s">
        <v>10</v>
      </c>
      <c r="F2904" s="58">
        <v>24699</v>
      </c>
      <c r="G2904" s="70">
        <v>2918</v>
      </c>
      <c r="H2904" s="70">
        <v>17</v>
      </c>
      <c r="I2904" s="58">
        <f t="shared" si="155"/>
        <v>218</v>
      </c>
      <c r="J2904" s="58"/>
      <c r="K2904" s="58"/>
      <c r="L2904" s="64" t="str">
        <f t="shared" si="156"/>
        <v>I</v>
      </c>
    </row>
    <row r="2905" spans="1:12" s="62" customFormat="1" ht="24.75" customHeight="1" x14ac:dyDescent="0.25">
      <c r="A2905" s="69">
        <f t="shared" si="154"/>
        <v>263</v>
      </c>
      <c r="C2905" s="70">
        <v>263</v>
      </c>
      <c r="D2905" s="58" t="s">
        <v>324</v>
      </c>
      <c r="E2905" s="58" t="s">
        <v>10</v>
      </c>
      <c r="F2905" s="58">
        <v>24700</v>
      </c>
      <c r="G2905" s="70">
        <v>2919</v>
      </c>
      <c r="H2905" s="70">
        <v>6</v>
      </c>
      <c r="I2905" s="58">
        <f t="shared" si="155"/>
        <v>218</v>
      </c>
      <c r="J2905" s="58"/>
      <c r="K2905" s="58"/>
      <c r="L2905" s="64" t="str">
        <f t="shared" si="156"/>
        <v>I</v>
      </c>
    </row>
    <row r="2906" spans="1:12" s="62" customFormat="1" ht="24.75" customHeight="1" x14ac:dyDescent="0.25">
      <c r="A2906" s="69">
        <f t="shared" si="154"/>
        <v>263</v>
      </c>
      <c r="C2906" s="70">
        <v>263</v>
      </c>
      <c r="D2906" s="58" t="s">
        <v>324</v>
      </c>
      <c r="E2906" s="58" t="s">
        <v>10</v>
      </c>
      <c r="F2906" s="58">
        <v>24700</v>
      </c>
      <c r="G2906" s="70">
        <v>2920</v>
      </c>
      <c r="H2906" s="70">
        <v>24</v>
      </c>
      <c r="I2906" s="58">
        <f t="shared" si="155"/>
        <v>218</v>
      </c>
      <c r="J2906" s="58"/>
      <c r="K2906" s="58"/>
      <c r="L2906" s="64" t="str">
        <f t="shared" si="156"/>
        <v>I</v>
      </c>
    </row>
    <row r="2907" spans="1:12" s="62" customFormat="1" ht="24.75" customHeight="1" x14ac:dyDescent="0.25">
      <c r="A2907" s="69">
        <f t="shared" si="154"/>
        <v>263</v>
      </c>
      <c r="C2907" s="70">
        <v>263</v>
      </c>
      <c r="D2907" s="58" t="s">
        <v>324</v>
      </c>
      <c r="E2907" s="58" t="s">
        <v>10</v>
      </c>
      <c r="F2907" s="58">
        <v>24701</v>
      </c>
      <c r="G2907" s="70">
        <v>2921</v>
      </c>
      <c r="H2907" s="70">
        <v>3</v>
      </c>
      <c r="I2907" s="58">
        <f t="shared" si="155"/>
        <v>218</v>
      </c>
      <c r="J2907" s="58"/>
      <c r="K2907" s="58"/>
      <c r="L2907" s="64" t="str">
        <f t="shared" si="156"/>
        <v>I</v>
      </c>
    </row>
    <row r="2908" spans="1:12" s="62" customFormat="1" ht="24.75" customHeight="1" x14ac:dyDescent="0.25">
      <c r="A2908" s="69">
        <f t="shared" si="154"/>
        <v>263</v>
      </c>
      <c r="C2908" s="70">
        <v>263</v>
      </c>
      <c r="D2908" s="58" t="s">
        <v>324</v>
      </c>
      <c r="E2908" s="58" t="s">
        <v>10</v>
      </c>
      <c r="F2908" s="58">
        <v>24700</v>
      </c>
      <c r="G2908" s="70">
        <v>2922</v>
      </c>
      <c r="H2908" s="70">
        <v>13</v>
      </c>
      <c r="I2908" s="58">
        <f t="shared" si="155"/>
        <v>218</v>
      </c>
      <c r="J2908" s="58"/>
      <c r="K2908" s="58"/>
      <c r="L2908" s="64" t="str">
        <f t="shared" si="156"/>
        <v>I</v>
      </c>
    </row>
    <row r="2909" spans="1:12" s="62" customFormat="1" ht="24.75" customHeight="1" x14ac:dyDescent="0.25">
      <c r="A2909" s="69">
        <f t="shared" si="154"/>
        <v>263</v>
      </c>
      <c r="C2909" s="70">
        <v>263</v>
      </c>
      <c r="D2909" s="58" t="s">
        <v>324</v>
      </c>
      <c r="E2909" s="58" t="s">
        <v>10</v>
      </c>
      <c r="F2909" s="58">
        <v>24701</v>
      </c>
      <c r="G2909" s="70">
        <v>2923</v>
      </c>
      <c r="H2909" s="70">
        <v>12</v>
      </c>
      <c r="I2909" s="58">
        <f t="shared" si="155"/>
        <v>218</v>
      </c>
      <c r="J2909" s="58"/>
      <c r="K2909" s="58"/>
      <c r="L2909" s="64" t="str">
        <f t="shared" si="156"/>
        <v>I</v>
      </c>
    </row>
    <row r="2910" spans="1:12" s="62" customFormat="1" ht="24.75" customHeight="1" x14ac:dyDescent="0.25">
      <c r="A2910" s="69">
        <f t="shared" si="154"/>
        <v>263</v>
      </c>
      <c r="C2910" s="70">
        <v>263</v>
      </c>
      <c r="D2910" s="58" t="s">
        <v>324</v>
      </c>
      <c r="E2910" s="58" t="s">
        <v>10</v>
      </c>
      <c r="F2910" s="58">
        <v>24701</v>
      </c>
      <c r="G2910" s="70">
        <v>2926</v>
      </c>
      <c r="H2910" s="70">
        <v>22</v>
      </c>
      <c r="I2910" s="58">
        <f t="shared" si="155"/>
        <v>218</v>
      </c>
      <c r="J2910" s="58"/>
      <c r="K2910" s="58"/>
      <c r="L2910" s="64" t="str">
        <f t="shared" si="156"/>
        <v>I</v>
      </c>
    </row>
    <row r="2911" spans="1:12" s="62" customFormat="1" ht="24.75" customHeight="1" x14ac:dyDescent="0.25">
      <c r="A2911" s="69">
        <f t="shared" si="154"/>
        <v>263</v>
      </c>
      <c r="C2911" s="70">
        <v>263</v>
      </c>
      <c r="D2911" s="58" t="s">
        <v>324</v>
      </c>
      <c r="E2911" s="58" t="s">
        <v>10</v>
      </c>
      <c r="F2911" s="58">
        <v>24697</v>
      </c>
      <c r="G2911" s="70">
        <v>2940</v>
      </c>
      <c r="H2911" s="70">
        <v>10</v>
      </c>
      <c r="I2911" s="58">
        <f t="shared" si="155"/>
        <v>218</v>
      </c>
      <c r="J2911" s="58"/>
      <c r="K2911" s="58"/>
      <c r="L2911" s="64" t="str">
        <f t="shared" si="156"/>
        <v>I</v>
      </c>
    </row>
    <row r="2912" spans="1:12" s="62" customFormat="1" ht="24.75" customHeight="1" x14ac:dyDescent="0.25">
      <c r="A2912" s="69">
        <f t="shared" si="154"/>
        <v>263</v>
      </c>
      <c r="C2912" s="70">
        <v>263</v>
      </c>
      <c r="D2912" s="58" t="s">
        <v>324</v>
      </c>
      <c r="E2912" s="58" t="s">
        <v>10</v>
      </c>
      <c r="F2912" s="58">
        <v>24697</v>
      </c>
      <c r="G2912" s="70">
        <v>2942</v>
      </c>
      <c r="H2912" s="70">
        <v>24</v>
      </c>
      <c r="I2912" s="58">
        <f t="shared" si="155"/>
        <v>218</v>
      </c>
      <c r="J2912" s="58"/>
      <c r="K2912" s="58"/>
      <c r="L2912" s="64" t="str">
        <f t="shared" si="156"/>
        <v>I</v>
      </c>
    </row>
    <row r="2913" spans="1:12" s="62" customFormat="1" ht="24.75" customHeight="1" x14ac:dyDescent="0.25">
      <c r="A2913" s="69">
        <f t="shared" si="154"/>
        <v>263</v>
      </c>
      <c r="C2913" s="70">
        <v>263</v>
      </c>
      <c r="D2913" s="58" t="s">
        <v>324</v>
      </c>
      <c r="E2913" s="58" t="s">
        <v>10</v>
      </c>
      <c r="F2913" s="58">
        <v>24698</v>
      </c>
      <c r="G2913" s="70">
        <v>2943</v>
      </c>
      <c r="H2913" s="70">
        <v>3</v>
      </c>
      <c r="I2913" s="58">
        <f t="shared" si="155"/>
        <v>218</v>
      </c>
      <c r="J2913" s="58"/>
      <c r="K2913" s="58"/>
      <c r="L2913" s="64" t="str">
        <f t="shared" si="156"/>
        <v>I</v>
      </c>
    </row>
    <row r="2914" spans="1:12" s="62" customFormat="1" ht="24.75" customHeight="1" x14ac:dyDescent="0.25">
      <c r="A2914" s="69">
        <f t="shared" si="154"/>
        <v>263</v>
      </c>
      <c r="C2914" s="70">
        <v>263</v>
      </c>
      <c r="D2914" s="58" t="s">
        <v>324</v>
      </c>
      <c r="E2914" s="58" t="s">
        <v>10</v>
      </c>
      <c r="F2914" s="58">
        <v>24697</v>
      </c>
      <c r="G2914" s="70">
        <v>2944</v>
      </c>
      <c r="H2914" s="70">
        <v>6</v>
      </c>
      <c r="I2914" s="58">
        <f t="shared" si="155"/>
        <v>218</v>
      </c>
      <c r="J2914" s="58"/>
      <c r="K2914" s="58"/>
      <c r="L2914" s="64" t="str">
        <f t="shared" si="156"/>
        <v>I</v>
      </c>
    </row>
    <row r="2915" spans="1:12" s="62" customFormat="1" ht="24.75" customHeight="1" x14ac:dyDescent="0.25">
      <c r="A2915" s="69">
        <f t="shared" si="154"/>
        <v>263</v>
      </c>
      <c r="C2915" s="70">
        <v>263</v>
      </c>
      <c r="D2915" s="58" t="s">
        <v>324</v>
      </c>
      <c r="E2915" s="58" t="s">
        <v>10</v>
      </c>
      <c r="F2915" s="58">
        <v>24698</v>
      </c>
      <c r="G2915" s="70">
        <v>2945</v>
      </c>
      <c r="H2915" s="70">
        <v>17</v>
      </c>
      <c r="I2915" s="58">
        <f t="shared" si="155"/>
        <v>218</v>
      </c>
      <c r="J2915" s="58"/>
      <c r="K2915" s="58"/>
      <c r="L2915" s="64" t="str">
        <f t="shared" si="156"/>
        <v>I</v>
      </c>
    </row>
    <row r="2916" spans="1:12" s="62" customFormat="1" ht="24.75" customHeight="1" x14ac:dyDescent="0.25">
      <c r="A2916" s="69">
        <f t="shared" si="154"/>
        <v>263</v>
      </c>
      <c r="C2916" s="70">
        <v>263</v>
      </c>
      <c r="D2916" s="58" t="s">
        <v>324</v>
      </c>
      <c r="E2916" s="58" t="s">
        <v>10</v>
      </c>
      <c r="F2916" s="58">
        <v>24697</v>
      </c>
      <c r="G2916" s="70">
        <v>2946</v>
      </c>
      <c r="H2916" s="70">
        <v>3</v>
      </c>
      <c r="I2916" s="58">
        <f t="shared" si="155"/>
        <v>218</v>
      </c>
      <c r="J2916" s="58"/>
      <c r="K2916" s="58"/>
      <c r="L2916" s="64" t="str">
        <f t="shared" si="156"/>
        <v>I</v>
      </c>
    </row>
    <row r="2917" spans="1:12" s="62" customFormat="1" ht="24.75" customHeight="1" x14ac:dyDescent="0.25">
      <c r="A2917" s="69">
        <f t="shared" si="154"/>
        <v>263</v>
      </c>
      <c r="C2917" s="70">
        <v>263</v>
      </c>
      <c r="D2917" s="58" t="s">
        <v>324</v>
      </c>
      <c r="E2917" s="58" t="s">
        <v>10</v>
      </c>
      <c r="F2917" s="58">
        <v>24698</v>
      </c>
      <c r="G2917" s="70">
        <v>2947</v>
      </c>
      <c r="H2917" s="70">
        <v>3</v>
      </c>
      <c r="I2917" s="58">
        <f t="shared" si="155"/>
        <v>218</v>
      </c>
      <c r="J2917" s="58"/>
      <c r="K2917" s="58"/>
      <c r="L2917" s="64" t="str">
        <f t="shared" si="156"/>
        <v>I</v>
      </c>
    </row>
    <row r="2918" spans="1:12" s="62" customFormat="1" ht="24.75" customHeight="1" x14ac:dyDescent="0.25">
      <c r="A2918" s="69">
        <f t="shared" si="154"/>
        <v>286</v>
      </c>
      <c r="C2918" s="70">
        <v>286</v>
      </c>
      <c r="D2918" s="58" t="s">
        <v>324</v>
      </c>
      <c r="E2918" s="58" t="s">
        <v>10</v>
      </c>
      <c r="F2918" s="58">
        <v>25022</v>
      </c>
      <c r="G2918" s="70">
        <v>2840</v>
      </c>
      <c r="H2918" s="70">
        <v>15</v>
      </c>
      <c r="I2918" s="58">
        <f t="shared" si="155"/>
        <v>59</v>
      </c>
      <c r="J2918" s="58"/>
      <c r="K2918" s="58"/>
      <c r="L2918" s="64" t="str">
        <f t="shared" si="156"/>
        <v>I</v>
      </c>
    </row>
    <row r="2919" spans="1:12" s="62" customFormat="1" ht="24.75" customHeight="1" x14ac:dyDescent="0.25">
      <c r="A2919" s="69">
        <f t="shared" si="154"/>
        <v>286</v>
      </c>
      <c r="C2919" s="70">
        <v>286</v>
      </c>
      <c r="D2919" s="58" t="s">
        <v>324</v>
      </c>
      <c r="E2919" s="58" t="s">
        <v>10</v>
      </c>
      <c r="F2919" s="58">
        <v>25022</v>
      </c>
      <c r="G2919" s="70">
        <v>2841</v>
      </c>
      <c r="H2919" s="70">
        <v>7</v>
      </c>
      <c r="I2919" s="58">
        <f t="shared" si="155"/>
        <v>59</v>
      </c>
      <c r="J2919" s="58"/>
      <c r="K2919" s="58"/>
      <c r="L2919" s="64" t="str">
        <f t="shared" si="156"/>
        <v>I</v>
      </c>
    </row>
    <row r="2920" spans="1:12" s="62" customFormat="1" ht="24.75" customHeight="1" x14ac:dyDescent="0.25">
      <c r="A2920" s="69">
        <f t="shared" si="154"/>
        <v>286</v>
      </c>
      <c r="C2920" s="70">
        <v>286</v>
      </c>
      <c r="D2920" s="58" t="s">
        <v>324</v>
      </c>
      <c r="E2920" s="58" t="s">
        <v>10</v>
      </c>
      <c r="F2920" s="58">
        <v>25022</v>
      </c>
      <c r="G2920" s="70">
        <v>2842</v>
      </c>
      <c r="H2920" s="70">
        <v>6</v>
      </c>
      <c r="I2920" s="58">
        <f t="shared" si="155"/>
        <v>59</v>
      </c>
      <c r="J2920" s="58"/>
      <c r="K2920" s="58"/>
      <c r="L2920" s="64" t="str">
        <f t="shared" si="156"/>
        <v>I</v>
      </c>
    </row>
    <row r="2921" spans="1:12" s="62" customFormat="1" ht="24.75" customHeight="1" x14ac:dyDescent="0.25">
      <c r="A2921" s="69">
        <f t="shared" si="154"/>
        <v>286</v>
      </c>
      <c r="C2921" s="70">
        <v>286</v>
      </c>
      <c r="D2921" s="58" t="s">
        <v>324</v>
      </c>
      <c r="E2921" s="58" t="s">
        <v>10</v>
      </c>
      <c r="F2921" s="58">
        <v>25022</v>
      </c>
      <c r="G2921" s="70">
        <v>2845</v>
      </c>
      <c r="H2921" s="70">
        <v>6</v>
      </c>
      <c r="I2921" s="58">
        <f t="shared" si="155"/>
        <v>59</v>
      </c>
      <c r="J2921" s="58"/>
      <c r="K2921" s="58"/>
      <c r="L2921" s="64" t="str">
        <f t="shared" si="156"/>
        <v>I</v>
      </c>
    </row>
    <row r="2922" spans="1:12" s="62" customFormat="1" ht="24.75" customHeight="1" x14ac:dyDescent="0.25">
      <c r="A2922" s="69">
        <f t="shared" si="154"/>
        <v>286</v>
      </c>
      <c r="C2922" s="70">
        <v>286</v>
      </c>
      <c r="D2922" s="58" t="s">
        <v>324</v>
      </c>
      <c r="E2922" s="58" t="s">
        <v>10</v>
      </c>
      <c r="F2922" s="58">
        <v>25022</v>
      </c>
      <c r="G2922" s="70">
        <v>2846</v>
      </c>
      <c r="H2922" s="70">
        <v>11</v>
      </c>
      <c r="I2922" s="58">
        <f t="shared" si="155"/>
        <v>59</v>
      </c>
      <c r="J2922" s="58"/>
      <c r="K2922" s="58"/>
      <c r="L2922" s="64" t="str">
        <f t="shared" si="156"/>
        <v>I</v>
      </c>
    </row>
    <row r="2923" spans="1:12" s="62" customFormat="1" ht="24.75" customHeight="1" x14ac:dyDescent="0.25">
      <c r="A2923" s="69">
        <f t="shared" si="154"/>
        <v>286</v>
      </c>
      <c r="C2923" s="70">
        <v>286</v>
      </c>
      <c r="D2923" s="58" t="s">
        <v>324</v>
      </c>
      <c r="E2923" s="58" t="s">
        <v>10</v>
      </c>
      <c r="F2923" s="58">
        <v>25022</v>
      </c>
      <c r="G2923" s="70">
        <v>2890</v>
      </c>
      <c r="H2923" s="70">
        <v>3</v>
      </c>
      <c r="I2923" s="58">
        <f t="shared" si="155"/>
        <v>59</v>
      </c>
      <c r="J2923" s="58"/>
      <c r="K2923" s="58"/>
      <c r="L2923" s="64" t="str">
        <f t="shared" si="156"/>
        <v>I</v>
      </c>
    </row>
    <row r="2924" spans="1:12" s="62" customFormat="1" ht="24.75" customHeight="1" x14ac:dyDescent="0.25">
      <c r="A2924" s="69">
        <f t="shared" si="154"/>
        <v>286</v>
      </c>
      <c r="C2924" s="70">
        <v>286</v>
      </c>
      <c r="D2924" s="58" t="s">
        <v>324</v>
      </c>
      <c r="E2924" s="58" t="s">
        <v>10</v>
      </c>
      <c r="F2924" s="58">
        <v>25022</v>
      </c>
      <c r="G2924" s="70">
        <v>2891</v>
      </c>
      <c r="H2924" s="70">
        <v>4</v>
      </c>
      <c r="I2924" s="58">
        <f t="shared" si="155"/>
        <v>59</v>
      </c>
      <c r="J2924" s="58"/>
      <c r="K2924" s="58"/>
      <c r="L2924" s="64" t="str">
        <f t="shared" si="156"/>
        <v>I</v>
      </c>
    </row>
    <row r="2925" spans="1:12" s="62" customFormat="1" ht="24.75" customHeight="1" x14ac:dyDescent="0.25">
      <c r="A2925" s="69">
        <f t="shared" si="154"/>
        <v>286</v>
      </c>
      <c r="C2925" s="70">
        <v>286</v>
      </c>
      <c r="D2925" s="58" t="s">
        <v>324</v>
      </c>
      <c r="E2925" s="58" t="s">
        <v>10</v>
      </c>
      <c r="F2925" s="58">
        <v>25022</v>
      </c>
      <c r="G2925" s="70">
        <v>2893</v>
      </c>
      <c r="H2925" s="70">
        <v>3</v>
      </c>
      <c r="I2925" s="58">
        <f t="shared" si="155"/>
        <v>59</v>
      </c>
      <c r="J2925" s="58"/>
      <c r="K2925" s="58"/>
      <c r="L2925" s="64" t="str">
        <f t="shared" si="156"/>
        <v>I</v>
      </c>
    </row>
    <row r="2926" spans="1:12" s="62" customFormat="1" ht="24.75" customHeight="1" x14ac:dyDescent="0.25">
      <c r="A2926" s="69">
        <f t="shared" si="154"/>
        <v>286</v>
      </c>
      <c r="C2926" s="70">
        <v>286</v>
      </c>
      <c r="D2926" s="58" t="s">
        <v>324</v>
      </c>
      <c r="E2926" s="58" t="s">
        <v>10</v>
      </c>
      <c r="F2926" s="58">
        <v>25022</v>
      </c>
      <c r="G2926" s="70">
        <v>2894</v>
      </c>
      <c r="H2926" s="70">
        <v>4</v>
      </c>
      <c r="I2926" s="58">
        <f t="shared" si="155"/>
        <v>59</v>
      </c>
      <c r="J2926" s="58"/>
      <c r="K2926" s="58"/>
      <c r="L2926" s="64" t="str">
        <f t="shared" si="156"/>
        <v>I</v>
      </c>
    </row>
    <row r="2927" spans="1:12" s="62" customFormat="1" ht="24.75" customHeight="1" x14ac:dyDescent="0.25">
      <c r="A2927" s="69">
        <f t="shared" si="154"/>
        <v>294</v>
      </c>
      <c r="C2927" s="70">
        <v>294</v>
      </c>
      <c r="D2927" s="58" t="s">
        <v>324</v>
      </c>
      <c r="E2927" s="58" t="s">
        <v>10</v>
      </c>
      <c r="F2927" s="58">
        <v>24572</v>
      </c>
      <c r="G2927" s="70">
        <v>2948</v>
      </c>
      <c r="H2927" s="70">
        <v>3</v>
      </c>
      <c r="I2927" s="58">
        <f t="shared" si="155"/>
        <v>63</v>
      </c>
      <c r="J2927" s="58"/>
      <c r="K2927" s="58"/>
      <c r="L2927" s="64" t="str">
        <f t="shared" si="156"/>
        <v>I</v>
      </c>
    </row>
    <row r="2928" spans="1:12" s="62" customFormat="1" ht="24.75" customHeight="1" x14ac:dyDescent="0.25">
      <c r="A2928" s="69">
        <f t="shared" si="154"/>
        <v>294</v>
      </c>
      <c r="C2928" s="70">
        <v>294</v>
      </c>
      <c r="D2928" s="58" t="s">
        <v>324</v>
      </c>
      <c r="E2928" s="58" t="s">
        <v>10</v>
      </c>
      <c r="F2928" s="58">
        <v>24572</v>
      </c>
      <c r="G2928" s="70">
        <v>2949</v>
      </c>
      <c r="H2928" s="70">
        <v>3</v>
      </c>
      <c r="I2928" s="58">
        <f t="shared" si="155"/>
        <v>63</v>
      </c>
      <c r="J2928" s="58"/>
      <c r="K2928" s="58"/>
      <c r="L2928" s="64" t="str">
        <f t="shared" si="156"/>
        <v>I</v>
      </c>
    </row>
    <row r="2929" spans="1:12" s="62" customFormat="1" ht="24.75" customHeight="1" x14ac:dyDescent="0.25">
      <c r="A2929" s="69">
        <f t="shared" si="154"/>
        <v>294</v>
      </c>
      <c r="C2929" s="70">
        <v>294</v>
      </c>
      <c r="D2929" s="58" t="s">
        <v>324</v>
      </c>
      <c r="E2929" s="58" t="s">
        <v>10</v>
      </c>
      <c r="F2929" s="58">
        <v>24572</v>
      </c>
      <c r="G2929" s="70">
        <v>2950</v>
      </c>
      <c r="H2929" s="70">
        <v>4</v>
      </c>
      <c r="I2929" s="58">
        <f t="shared" si="155"/>
        <v>63</v>
      </c>
      <c r="J2929" s="58"/>
      <c r="K2929" s="58"/>
      <c r="L2929" s="64" t="str">
        <f t="shared" si="156"/>
        <v>I</v>
      </c>
    </row>
    <row r="2930" spans="1:12" s="62" customFormat="1" ht="24.75" customHeight="1" x14ac:dyDescent="0.25">
      <c r="A2930" s="69">
        <f t="shared" si="154"/>
        <v>294</v>
      </c>
      <c r="C2930" s="70">
        <v>294</v>
      </c>
      <c r="D2930" s="58" t="s">
        <v>324</v>
      </c>
      <c r="E2930" s="58" t="s">
        <v>10</v>
      </c>
      <c r="F2930" s="58">
        <v>24572</v>
      </c>
      <c r="G2930" s="70">
        <v>2952</v>
      </c>
      <c r="H2930" s="70">
        <v>4</v>
      </c>
      <c r="I2930" s="58">
        <f t="shared" si="155"/>
        <v>63</v>
      </c>
      <c r="J2930" s="58"/>
      <c r="K2930" s="58"/>
      <c r="L2930" s="64" t="str">
        <f t="shared" si="156"/>
        <v>I</v>
      </c>
    </row>
    <row r="2931" spans="1:12" s="62" customFormat="1" ht="24.75" customHeight="1" x14ac:dyDescent="0.25">
      <c r="A2931" s="69">
        <f t="shared" si="154"/>
        <v>294</v>
      </c>
      <c r="C2931" s="70">
        <v>294</v>
      </c>
      <c r="D2931" s="58" t="s">
        <v>324</v>
      </c>
      <c r="E2931" s="58" t="s">
        <v>10</v>
      </c>
      <c r="F2931" s="58">
        <v>24572</v>
      </c>
      <c r="G2931" s="70">
        <v>2953</v>
      </c>
      <c r="H2931" s="70">
        <v>3</v>
      </c>
      <c r="I2931" s="58">
        <f t="shared" si="155"/>
        <v>63</v>
      </c>
      <c r="J2931" s="58"/>
      <c r="K2931" s="58"/>
      <c r="L2931" s="64" t="str">
        <f t="shared" si="156"/>
        <v>I</v>
      </c>
    </row>
    <row r="2932" spans="1:12" s="62" customFormat="1" ht="24.75" customHeight="1" x14ac:dyDescent="0.25">
      <c r="A2932" s="69">
        <f t="shared" si="154"/>
        <v>294</v>
      </c>
      <c r="C2932" s="70">
        <v>294</v>
      </c>
      <c r="D2932" s="58" t="s">
        <v>324</v>
      </c>
      <c r="E2932" s="58" t="s">
        <v>10</v>
      </c>
      <c r="F2932" s="58">
        <v>24572</v>
      </c>
      <c r="G2932" s="70">
        <v>2954</v>
      </c>
      <c r="H2932" s="70">
        <v>4</v>
      </c>
      <c r="I2932" s="58">
        <f t="shared" si="155"/>
        <v>63</v>
      </c>
      <c r="J2932" s="58"/>
      <c r="K2932" s="58"/>
      <c r="L2932" s="64" t="str">
        <f t="shared" si="156"/>
        <v>I</v>
      </c>
    </row>
    <row r="2933" spans="1:12" s="62" customFormat="1" ht="24.75" customHeight="1" x14ac:dyDescent="0.25">
      <c r="A2933" s="69">
        <f t="shared" si="154"/>
        <v>294</v>
      </c>
      <c r="C2933" s="70">
        <v>294</v>
      </c>
      <c r="D2933" s="58" t="s">
        <v>324</v>
      </c>
      <c r="E2933" s="58" t="s">
        <v>10</v>
      </c>
      <c r="F2933" s="58">
        <v>24572</v>
      </c>
      <c r="G2933" s="70">
        <v>2955</v>
      </c>
      <c r="H2933" s="70">
        <v>3</v>
      </c>
      <c r="I2933" s="58">
        <f t="shared" si="155"/>
        <v>63</v>
      </c>
      <c r="J2933" s="58"/>
      <c r="K2933" s="58"/>
      <c r="L2933" s="64" t="str">
        <f t="shared" si="156"/>
        <v>I</v>
      </c>
    </row>
    <row r="2934" spans="1:12" s="62" customFormat="1" ht="24.75" customHeight="1" x14ac:dyDescent="0.25">
      <c r="A2934" s="69">
        <f t="shared" si="154"/>
        <v>294</v>
      </c>
      <c r="C2934" s="70">
        <v>294</v>
      </c>
      <c r="D2934" s="58" t="s">
        <v>324</v>
      </c>
      <c r="E2934" s="58" t="s">
        <v>10</v>
      </c>
      <c r="F2934" s="58">
        <v>24572</v>
      </c>
      <c r="G2934" s="70">
        <v>2956</v>
      </c>
      <c r="H2934" s="70">
        <v>21</v>
      </c>
      <c r="I2934" s="58">
        <f t="shared" si="155"/>
        <v>63</v>
      </c>
      <c r="J2934" s="58"/>
      <c r="K2934" s="58"/>
      <c r="L2934" s="64" t="str">
        <f t="shared" si="156"/>
        <v>I</v>
      </c>
    </row>
    <row r="2935" spans="1:12" s="62" customFormat="1" ht="24.75" customHeight="1" x14ac:dyDescent="0.25">
      <c r="A2935" s="69">
        <f t="shared" si="154"/>
        <v>294</v>
      </c>
      <c r="C2935" s="70">
        <v>294</v>
      </c>
      <c r="D2935" s="58" t="s">
        <v>324</v>
      </c>
      <c r="E2935" s="58" t="s">
        <v>10</v>
      </c>
      <c r="F2935" s="58">
        <v>24572</v>
      </c>
      <c r="G2935" s="70">
        <v>2957</v>
      </c>
      <c r="H2935" s="70">
        <v>3</v>
      </c>
      <c r="I2935" s="58">
        <f t="shared" si="155"/>
        <v>63</v>
      </c>
      <c r="J2935" s="58"/>
      <c r="K2935" s="58"/>
      <c r="L2935" s="64" t="str">
        <f t="shared" si="156"/>
        <v>I</v>
      </c>
    </row>
    <row r="2936" spans="1:12" s="62" customFormat="1" ht="24.75" customHeight="1" x14ac:dyDescent="0.25">
      <c r="A2936" s="69">
        <f t="shared" si="154"/>
        <v>294</v>
      </c>
      <c r="C2936" s="70">
        <v>294</v>
      </c>
      <c r="D2936" s="58" t="s">
        <v>324</v>
      </c>
      <c r="E2936" s="58" t="s">
        <v>10</v>
      </c>
      <c r="F2936" s="58">
        <v>24572</v>
      </c>
      <c r="G2936" s="70">
        <v>2958</v>
      </c>
      <c r="H2936" s="70">
        <v>3</v>
      </c>
      <c r="I2936" s="58">
        <f t="shared" si="155"/>
        <v>63</v>
      </c>
      <c r="J2936" s="58"/>
      <c r="K2936" s="58"/>
      <c r="L2936" s="64" t="str">
        <f t="shared" si="156"/>
        <v>I</v>
      </c>
    </row>
    <row r="2937" spans="1:12" s="62" customFormat="1" ht="24.75" customHeight="1" x14ac:dyDescent="0.25">
      <c r="A2937" s="69">
        <f t="shared" si="154"/>
        <v>294</v>
      </c>
      <c r="C2937" s="70">
        <v>294</v>
      </c>
      <c r="D2937" s="58" t="s">
        <v>324</v>
      </c>
      <c r="E2937" s="58" t="s">
        <v>10</v>
      </c>
      <c r="F2937" s="58">
        <v>24572</v>
      </c>
      <c r="G2937" s="70">
        <v>2962</v>
      </c>
      <c r="H2937" s="70">
        <v>12</v>
      </c>
      <c r="I2937" s="58">
        <f t="shared" si="155"/>
        <v>63</v>
      </c>
      <c r="J2937" s="58"/>
      <c r="K2937" s="58"/>
      <c r="L2937" s="64" t="str">
        <f t="shared" si="156"/>
        <v>I</v>
      </c>
    </row>
    <row r="2938" spans="1:12" s="62" customFormat="1" ht="24.75" customHeight="1" x14ac:dyDescent="0.25">
      <c r="A2938" s="69">
        <f t="shared" si="154"/>
        <v>312</v>
      </c>
      <c r="C2938" s="70">
        <v>312</v>
      </c>
      <c r="D2938" s="58" t="s">
        <v>324</v>
      </c>
      <c r="E2938" s="58" t="s">
        <v>10</v>
      </c>
      <c r="F2938" s="58">
        <v>24564</v>
      </c>
      <c r="G2938" s="70">
        <v>2902</v>
      </c>
      <c r="H2938" s="70">
        <v>3</v>
      </c>
      <c r="I2938" s="58">
        <f t="shared" si="155"/>
        <v>68</v>
      </c>
      <c r="J2938" s="58"/>
      <c r="K2938" s="58"/>
      <c r="L2938" s="64" t="str">
        <f t="shared" si="156"/>
        <v>I</v>
      </c>
    </row>
    <row r="2939" spans="1:12" s="62" customFormat="1" ht="24.75" customHeight="1" x14ac:dyDescent="0.25">
      <c r="A2939" s="69">
        <f t="shared" si="154"/>
        <v>312</v>
      </c>
      <c r="C2939" s="70">
        <v>312</v>
      </c>
      <c r="D2939" s="58" t="s">
        <v>324</v>
      </c>
      <c r="E2939" s="58" t="s">
        <v>10</v>
      </c>
      <c r="F2939" s="58">
        <v>24564</v>
      </c>
      <c r="G2939" s="70">
        <v>2903</v>
      </c>
      <c r="H2939" s="70">
        <v>24</v>
      </c>
      <c r="I2939" s="58">
        <f t="shared" si="155"/>
        <v>68</v>
      </c>
      <c r="J2939" s="58"/>
      <c r="K2939" s="58"/>
      <c r="L2939" s="64" t="str">
        <f t="shared" si="156"/>
        <v>I</v>
      </c>
    </row>
    <row r="2940" spans="1:12" s="62" customFormat="1" ht="24.75" customHeight="1" x14ac:dyDescent="0.25">
      <c r="A2940" s="69">
        <f t="shared" si="154"/>
        <v>312</v>
      </c>
      <c r="C2940" s="70">
        <v>312</v>
      </c>
      <c r="D2940" s="58" t="s">
        <v>324</v>
      </c>
      <c r="E2940" s="58" t="s">
        <v>10</v>
      </c>
      <c r="F2940" s="58">
        <v>24564</v>
      </c>
      <c r="G2940" s="70">
        <v>2904</v>
      </c>
      <c r="H2940" s="70">
        <v>9</v>
      </c>
      <c r="I2940" s="58">
        <f t="shared" si="155"/>
        <v>68</v>
      </c>
      <c r="J2940" s="58"/>
      <c r="K2940" s="58"/>
      <c r="L2940" s="64" t="str">
        <f t="shared" si="156"/>
        <v>I</v>
      </c>
    </row>
    <row r="2941" spans="1:12" s="62" customFormat="1" ht="24.75" customHeight="1" x14ac:dyDescent="0.25">
      <c r="A2941" s="69">
        <f t="shared" si="154"/>
        <v>312</v>
      </c>
      <c r="C2941" s="70">
        <v>312</v>
      </c>
      <c r="D2941" s="58" t="s">
        <v>324</v>
      </c>
      <c r="E2941" s="58" t="s">
        <v>10</v>
      </c>
      <c r="F2941" s="58">
        <v>24565</v>
      </c>
      <c r="G2941" s="70">
        <v>2905</v>
      </c>
      <c r="H2941" s="70">
        <v>17</v>
      </c>
      <c r="I2941" s="58">
        <f t="shared" si="155"/>
        <v>68</v>
      </c>
      <c r="J2941" s="58"/>
      <c r="K2941" s="58"/>
      <c r="L2941" s="64" t="str">
        <f t="shared" si="156"/>
        <v>I</v>
      </c>
    </row>
    <row r="2942" spans="1:12" s="62" customFormat="1" ht="24.75" customHeight="1" x14ac:dyDescent="0.25">
      <c r="A2942" s="69">
        <f t="shared" si="154"/>
        <v>312</v>
      </c>
      <c r="C2942" s="70">
        <v>312</v>
      </c>
      <c r="D2942" s="58" t="s">
        <v>324</v>
      </c>
      <c r="E2942" s="58" t="s">
        <v>10</v>
      </c>
      <c r="F2942" s="58">
        <v>24565</v>
      </c>
      <c r="G2942" s="70">
        <v>2951</v>
      </c>
      <c r="H2942" s="70">
        <v>15</v>
      </c>
      <c r="I2942" s="58">
        <f t="shared" si="155"/>
        <v>68</v>
      </c>
      <c r="J2942" s="58"/>
      <c r="K2942" s="58"/>
      <c r="L2942" s="64" t="str">
        <f t="shared" si="156"/>
        <v>I</v>
      </c>
    </row>
    <row r="2943" spans="1:12" s="62" customFormat="1" ht="24.75" customHeight="1" x14ac:dyDescent="0.25">
      <c r="A2943" s="69">
        <f t="shared" si="154"/>
        <v>315</v>
      </c>
      <c r="C2943" s="70">
        <v>315</v>
      </c>
      <c r="D2943" s="58" t="s">
        <v>324</v>
      </c>
      <c r="E2943" s="58" t="s">
        <v>10</v>
      </c>
      <c r="F2943" s="58">
        <v>24148</v>
      </c>
      <c r="G2943" s="70">
        <v>2896</v>
      </c>
      <c r="H2943" s="70">
        <v>24</v>
      </c>
      <c r="I2943" s="58">
        <f t="shared" si="155"/>
        <v>95</v>
      </c>
      <c r="J2943" s="58"/>
      <c r="K2943" s="58"/>
      <c r="L2943" s="64" t="str">
        <f t="shared" si="156"/>
        <v>I</v>
      </c>
    </row>
    <row r="2944" spans="1:12" s="62" customFormat="1" ht="24.75" customHeight="1" x14ac:dyDescent="0.25">
      <c r="A2944" s="69">
        <f t="shared" si="154"/>
        <v>315</v>
      </c>
      <c r="C2944" s="70">
        <v>315</v>
      </c>
      <c r="D2944" s="58" t="s">
        <v>324</v>
      </c>
      <c r="E2944" s="58" t="s">
        <v>10</v>
      </c>
      <c r="F2944" s="58">
        <v>24148</v>
      </c>
      <c r="G2944" s="70">
        <v>2900</v>
      </c>
      <c r="H2944" s="70">
        <v>8</v>
      </c>
      <c r="I2944" s="58">
        <f t="shared" si="155"/>
        <v>95</v>
      </c>
      <c r="J2944" s="58"/>
      <c r="K2944" s="58"/>
      <c r="L2944" s="64" t="str">
        <f t="shared" si="156"/>
        <v>I</v>
      </c>
    </row>
    <row r="2945" spans="1:12" s="62" customFormat="1" ht="24.75" customHeight="1" x14ac:dyDescent="0.25">
      <c r="A2945" s="69">
        <f t="shared" si="154"/>
        <v>315</v>
      </c>
      <c r="C2945" s="70">
        <v>315</v>
      </c>
      <c r="D2945" s="58" t="s">
        <v>324</v>
      </c>
      <c r="E2945" s="58" t="s">
        <v>10</v>
      </c>
      <c r="F2945" s="58">
        <v>24147</v>
      </c>
      <c r="G2945" s="70">
        <v>2906</v>
      </c>
      <c r="H2945" s="70">
        <v>4</v>
      </c>
      <c r="I2945" s="58">
        <f t="shared" si="155"/>
        <v>95</v>
      </c>
      <c r="J2945" s="58"/>
      <c r="K2945" s="58"/>
      <c r="L2945" s="64" t="str">
        <f t="shared" si="156"/>
        <v>I</v>
      </c>
    </row>
    <row r="2946" spans="1:12" s="62" customFormat="1" ht="24.75" customHeight="1" x14ac:dyDescent="0.25">
      <c r="A2946" s="69">
        <f t="shared" si="154"/>
        <v>315</v>
      </c>
      <c r="C2946" s="70">
        <v>315</v>
      </c>
      <c r="D2946" s="58" t="s">
        <v>324</v>
      </c>
      <c r="E2946" s="58" t="s">
        <v>10</v>
      </c>
      <c r="F2946" s="58">
        <v>24147</v>
      </c>
      <c r="G2946" s="70">
        <v>2907</v>
      </c>
      <c r="H2946" s="70">
        <v>3</v>
      </c>
      <c r="I2946" s="58">
        <f t="shared" si="155"/>
        <v>95</v>
      </c>
      <c r="J2946" s="58"/>
      <c r="K2946" s="58"/>
      <c r="L2946" s="64" t="str">
        <f t="shared" si="156"/>
        <v>I</v>
      </c>
    </row>
    <row r="2947" spans="1:12" s="62" customFormat="1" ht="24.75" customHeight="1" x14ac:dyDescent="0.25">
      <c r="A2947" s="69">
        <f t="shared" si="154"/>
        <v>315</v>
      </c>
      <c r="C2947" s="70">
        <v>315</v>
      </c>
      <c r="D2947" s="58" t="s">
        <v>324</v>
      </c>
      <c r="E2947" s="58" t="s">
        <v>10</v>
      </c>
      <c r="F2947" s="58">
        <v>24147</v>
      </c>
      <c r="G2947" s="70">
        <v>2908</v>
      </c>
      <c r="H2947" s="70">
        <v>21</v>
      </c>
      <c r="I2947" s="58">
        <f t="shared" si="155"/>
        <v>95</v>
      </c>
      <c r="J2947" s="58"/>
      <c r="K2947" s="58"/>
      <c r="L2947" s="64" t="str">
        <f t="shared" si="156"/>
        <v>I</v>
      </c>
    </row>
    <row r="2948" spans="1:12" s="62" customFormat="1" ht="24.75" customHeight="1" x14ac:dyDescent="0.25">
      <c r="A2948" s="69">
        <f t="shared" si="154"/>
        <v>315</v>
      </c>
      <c r="C2948" s="70">
        <v>315</v>
      </c>
      <c r="D2948" s="58" t="s">
        <v>324</v>
      </c>
      <c r="E2948" s="58" t="s">
        <v>10</v>
      </c>
      <c r="F2948" s="58">
        <v>24148</v>
      </c>
      <c r="G2948" s="70">
        <v>2909</v>
      </c>
      <c r="H2948" s="70">
        <v>10</v>
      </c>
      <c r="I2948" s="58">
        <f t="shared" si="155"/>
        <v>95</v>
      </c>
      <c r="J2948" s="58"/>
      <c r="K2948" s="58"/>
      <c r="L2948" s="64" t="str">
        <f t="shared" si="156"/>
        <v>I</v>
      </c>
    </row>
    <row r="2949" spans="1:12" s="62" customFormat="1" ht="24.75" customHeight="1" x14ac:dyDescent="0.25">
      <c r="A2949" s="69">
        <f t="shared" ref="A2949:A3012" si="157">+C2949</f>
        <v>315</v>
      </c>
      <c r="C2949" s="70">
        <v>315</v>
      </c>
      <c r="D2949" s="58" t="s">
        <v>324</v>
      </c>
      <c r="E2949" s="58" t="s">
        <v>10</v>
      </c>
      <c r="F2949" s="58">
        <v>24148</v>
      </c>
      <c r="G2949" s="70">
        <v>2910</v>
      </c>
      <c r="H2949" s="70">
        <v>8</v>
      </c>
      <c r="I2949" s="58">
        <f t="shared" ref="I2949:I3012" si="158">SUMIF($C$4:$C$3331,A2949,$H$4:$H$3331)</f>
        <v>95</v>
      </c>
      <c r="J2949" s="58"/>
      <c r="K2949" s="58"/>
      <c r="L2949" s="64" t="str">
        <f t="shared" ref="L2949:L3012" si="159">IFERROR(VLOOKUP(D2949,$N$4:$P$31,3,0),"-")</f>
        <v>I</v>
      </c>
    </row>
    <row r="2950" spans="1:12" s="62" customFormat="1" ht="24.75" customHeight="1" x14ac:dyDescent="0.25">
      <c r="A2950" s="69">
        <f t="shared" si="157"/>
        <v>315</v>
      </c>
      <c r="C2950" s="70">
        <v>315</v>
      </c>
      <c r="D2950" s="58" t="s">
        <v>324</v>
      </c>
      <c r="E2950" s="58" t="s">
        <v>10</v>
      </c>
      <c r="F2950" s="58">
        <v>24148</v>
      </c>
      <c r="G2950" s="70">
        <v>2911</v>
      </c>
      <c r="H2950" s="70">
        <v>6</v>
      </c>
      <c r="I2950" s="58">
        <f t="shared" si="158"/>
        <v>95</v>
      </c>
      <c r="J2950" s="58"/>
      <c r="K2950" s="58"/>
      <c r="L2950" s="64" t="str">
        <f t="shared" si="159"/>
        <v>I</v>
      </c>
    </row>
    <row r="2951" spans="1:12" s="62" customFormat="1" ht="24.75" customHeight="1" x14ac:dyDescent="0.25">
      <c r="A2951" s="69">
        <f t="shared" si="157"/>
        <v>315</v>
      </c>
      <c r="C2951" s="70">
        <v>315</v>
      </c>
      <c r="D2951" s="58" t="s">
        <v>324</v>
      </c>
      <c r="E2951" s="58" t="s">
        <v>10</v>
      </c>
      <c r="F2951" s="58">
        <v>24147</v>
      </c>
      <c r="G2951" s="70">
        <v>2912</v>
      </c>
      <c r="H2951" s="70">
        <v>5</v>
      </c>
      <c r="I2951" s="58">
        <f t="shared" si="158"/>
        <v>95</v>
      </c>
      <c r="J2951" s="58"/>
      <c r="K2951" s="58"/>
      <c r="L2951" s="64" t="str">
        <f t="shared" si="159"/>
        <v>I</v>
      </c>
    </row>
    <row r="2952" spans="1:12" s="62" customFormat="1" ht="24.75" customHeight="1" x14ac:dyDescent="0.25">
      <c r="A2952" s="69">
        <f t="shared" si="157"/>
        <v>315</v>
      </c>
      <c r="C2952" s="70">
        <v>315</v>
      </c>
      <c r="D2952" s="58" t="s">
        <v>324</v>
      </c>
      <c r="E2952" s="58" t="s">
        <v>10</v>
      </c>
      <c r="F2952" s="58">
        <v>24147</v>
      </c>
      <c r="G2952" s="70">
        <v>2913</v>
      </c>
      <c r="H2952" s="70">
        <v>3</v>
      </c>
      <c r="I2952" s="58">
        <f t="shared" si="158"/>
        <v>95</v>
      </c>
      <c r="J2952" s="58"/>
      <c r="K2952" s="58"/>
      <c r="L2952" s="64" t="str">
        <f t="shared" si="159"/>
        <v>I</v>
      </c>
    </row>
    <row r="2953" spans="1:12" s="62" customFormat="1" ht="24.75" customHeight="1" x14ac:dyDescent="0.25">
      <c r="A2953" s="69">
        <f t="shared" si="157"/>
        <v>331</v>
      </c>
      <c r="C2953" s="70">
        <v>331</v>
      </c>
      <c r="D2953" s="58" t="s">
        <v>324</v>
      </c>
      <c r="E2953" s="58" t="s">
        <v>10</v>
      </c>
      <c r="F2953" s="58">
        <v>25204</v>
      </c>
      <c r="G2953" s="70">
        <v>2867</v>
      </c>
      <c r="H2953" s="70">
        <v>8</v>
      </c>
      <c r="I2953" s="58">
        <f t="shared" si="158"/>
        <v>37</v>
      </c>
      <c r="J2953" s="58"/>
      <c r="K2953" s="58"/>
      <c r="L2953" s="64" t="str">
        <f t="shared" si="159"/>
        <v>I</v>
      </c>
    </row>
    <row r="2954" spans="1:12" s="62" customFormat="1" ht="24.75" customHeight="1" x14ac:dyDescent="0.25">
      <c r="A2954" s="69">
        <f t="shared" si="157"/>
        <v>331</v>
      </c>
      <c r="C2954" s="70">
        <v>331</v>
      </c>
      <c r="D2954" s="58" t="s">
        <v>324</v>
      </c>
      <c r="E2954" s="58" t="s">
        <v>10</v>
      </c>
      <c r="F2954" s="58">
        <v>25205</v>
      </c>
      <c r="G2954" s="70">
        <v>2868</v>
      </c>
      <c r="H2954" s="70">
        <v>6</v>
      </c>
      <c r="I2954" s="58">
        <f t="shared" si="158"/>
        <v>37</v>
      </c>
      <c r="J2954" s="58"/>
      <c r="K2954" s="58"/>
      <c r="L2954" s="64" t="str">
        <f t="shared" si="159"/>
        <v>I</v>
      </c>
    </row>
    <row r="2955" spans="1:12" s="62" customFormat="1" ht="24.75" customHeight="1" x14ac:dyDescent="0.25">
      <c r="A2955" s="69">
        <f t="shared" si="157"/>
        <v>331</v>
      </c>
      <c r="C2955" s="70">
        <v>331</v>
      </c>
      <c r="D2955" s="58" t="s">
        <v>324</v>
      </c>
      <c r="E2955" s="58" t="s">
        <v>10</v>
      </c>
      <c r="F2955" s="58">
        <v>25205</v>
      </c>
      <c r="G2955" s="70">
        <v>2870</v>
      </c>
      <c r="H2955" s="70">
        <v>6</v>
      </c>
      <c r="I2955" s="58">
        <f t="shared" si="158"/>
        <v>37</v>
      </c>
      <c r="J2955" s="58"/>
      <c r="K2955" s="58"/>
      <c r="L2955" s="64" t="str">
        <f t="shared" si="159"/>
        <v>I</v>
      </c>
    </row>
    <row r="2956" spans="1:12" s="62" customFormat="1" ht="24.75" customHeight="1" x14ac:dyDescent="0.25">
      <c r="A2956" s="69">
        <f t="shared" si="157"/>
        <v>331</v>
      </c>
      <c r="C2956" s="70">
        <v>331</v>
      </c>
      <c r="D2956" s="58" t="s">
        <v>324</v>
      </c>
      <c r="E2956" s="58" t="s">
        <v>10</v>
      </c>
      <c r="F2956" s="58">
        <v>24657</v>
      </c>
      <c r="G2956" s="70">
        <v>2937</v>
      </c>
      <c r="H2956" s="70">
        <v>5</v>
      </c>
      <c r="I2956" s="58">
        <f t="shared" si="158"/>
        <v>37</v>
      </c>
      <c r="J2956" s="58"/>
      <c r="K2956" s="58"/>
      <c r="L2956" s="64" t="str">
        <f t="shared" si="159"/>
        <v>I</v>
      </c>
    </row>
    <row r="2957" spans="1:12" s="62" customFormat="1" ht="24.75" customHeight="1" x14ac:dyDescent="0.25">
      <c r="A2957" s="69">
        <f t="shared" si="157"/>
        <v>331</v>
      </c>
      <c r="C2957" s="70">
        <v>331</v>
      </c>
      <c r="D2957" s="58" t="s">
        <v>324</v>
      </c>
      <c r="E2957" s="58" t="s">
        <v>10</v>
      </c>
      <c r="F2957" s="58">
        <v>24657</v>
      </c>
      <c r="G2957" s="70">
        <v>2960</v>
      </c>
      <c r="H2957" s="70">
        <v>6</v>
      </c>
      <c r="I2957" s="58">
        <f t="shared" si="158"/>
        <v>37</v>
      </c>
      <c r="J2957" s="58"/>
      <c r="K2957" s="58"/>
      <c r="L2957" s="64" t="str">
        <f t="shared" si="159"/>
        <v>I</v>
      </c>
    </row>
    <row r="2958" spans="1:12" s="62" customFormat="1" ht="24.75" customHeight="1" x14ac:dyDescent="0.25">
      <c r="A2958" s="69">
        <f t="shared" si="157"/>
        <v>331</v>
      </c>
      <c r="C2958" s="70">
        <v>331</v>
      </c>
      <c r="D2958" s="58" t="s">
        <v>324</v>
      </c>
      <c r="E2958" s="58" t="s">
        <v>10</v>
      </c>
      <c r="F2958" s="58">
        <v>24656</v>
      </c>
      <c r="G2958" s="70">
        <v>3078</v>
      </c>
      <c r="H2958" s="70">
        <v>3</v>
      </c>
      <c r="I2958" s="58">
        <f t="shared" si="158"/>
        <v>37</v>
      </c>
      <c r="J2958" s="58"/>
      <c r="K2958" s="58"/>
      <c r="L2958" s="64" t="str">
        <f t="shared" si="159"/>
        <v>I</v>
      </c>
    </row>
    <row r="2959" spans="1:12" s="62" customFormat="1" ht="24.75" customHeight="1" x14ac:dyDescent="0.25">
      <c r="A2959" s="69">
        <f t="shared" si="157"/>
        <v>331</v>
      </c>
      <c r="C2959" s="70">
        <v>331</v>
      </c>
      <c r="D2959" s="58" t="s">
        <v>324</v>
      </c>
      <c r="E2959" s="58" t="s">
        <v>10</v>
      </c>
      <c r="F2959" s="58">
        <v>24657</v>
      </c>
      <c r="G2959" s="70">
        <v>3079</v>
      </c>
      <c r="H2959" s="70">
        <v>3</v>
      </c>
      <c r="I2959" s="58">
        <f t="shared" si="158"/>
        <v>37</v>
      </c>
      <c r="J2959" s="58"/>
      <c r="K2959" s="58"/>
      <c r="L2959" s="64" t="str">
        <f t="shared" si="159"/>
        <v>I</v>
      </c>
    </row>
    <row r="2960" spans="1:12" s="62" customFormat="1" ht="24.75" customHeight="1" x14ac:dyDescent="0.25">
      <c r="A2960" s="69" t="str">
        <f t="shared" si="157"/>
        <v>PENDING      25 JULY 2022</v>
      </c>
      <c r="C2960" s="71" t="str">
        <f t="shared" ref="C2960:C2970" si="160">CONCATENATE("PENDING"," ", " ", " ", " "," ", " ", "", "",D2960)</f>
        <v>PENDING      25 JULY 2022</v>
      </c>
      <c r="D2960" s="58" t="s">
        <v>324</v>
      </c>
      <c r="E2960" s="58" t="s">
        <v>10</v>
      </c>
      <c r="F2960" s="58">
        <v>25199</v>
      </c>
      <c r="G2960" s="70">
        <v>2864</v>
      </c>
      <c r="H2960" s="70">
        <v>3</v>
      </c>
      <c r="I2960" s="58">
        <f t="shared" si="158"/>
        <v>80</v>
      </c>
      <c r="J2960" s="58"/>
      <c r="K2960" s="58"/>
      <c r="L2960" s="64" t="str">
        <f t="shared" si="159"/>
        <v>I</v>
      </c>
    </row>
    <row r="2961" spans="1:12" s="62" customFormat="1" ht="24.75" customHeight="1" x14ac:dyDescent="0.25">
      <c r="A2961" s="69" t="str">
        <f t="shared" si="157"/>
        <v>PENDING      25 JULY 2022</v>
      </c>
      <c r="C2961" s="71" t="str">
        <f t="shared" si="160"/>
        <v>PENDING      25 JULY 2022</v>
      </c>
      <c r="D2961" s="58" t="s">
        <v>324</v>
      </c>
      <c r="E2961" s="58" t="s">
        <v>10</v>
      </c>
      <c r="F2961" s="58">
        <v>25213</v>
      </c>
      <c r="G2961" s="70">
        <v>2874</v>
      </c>
      <c r="H2961" s="70">
        <v>3</v>
      </c>
      <c r="I2961" s="58">
        <f t="shared" si="158"/>
        <v>80</v>
      </c>
      <c r="J2961" s="58"/>
      <c r="K2961" s="58"/>
      <c r="L2961" s="64" t="str">
        <f t="shared" si="159"/>
        <v>I</v>
      </c>
    </row>
    <row r="2962" spans="1:12" s="62" customFormat="1" ht="24.75" customHeight="1" x14ac:dyDescent="0.25">
      <c r="A2962" s="69" t="str">
        <f t="shared" si="157"/>
        <v>PENDING      25 JULY 2022</v>
      </c>
      <c r="C2962" s="71" t="str">
        <f t="shared" si="160"/>
        <v>PENDING      25 JULY 2022</v>
      </c>
      <c r="D2962" s="58" t="s">
        <v>324</v>
      </c>
      <c r="E2962" s="58" t="s">
        <v>10</v>
      </c>
      <c r="F2962" s="58">
        <v>25225</v>
      </c>
      <c r="G2962" s="70">
        <v>2875</v>
      </c>
      <c r="H2962" s="70">
        <v>4</v>
      </c>
      <c r="I2962" s="58">
        <f t="shared" si="158"/>
        <v>80</v>
      </c>
      <c r="J2962" s="58"/>
      <c r="K2962" s="58"/>
      <c r="L2962" s="64" t="str">
        <f t="shared" si="159"/>
        <v>I</v>
      </c>
    </row>
    <row r="2963" spans="1:12" s="62" customFormat="1" ht="24.75" customHeight="1" x14ac:dyDescent="0.25">
      <c r="A2963" s="69" t="str">
        <f t="shared" si="157"/>
        <v>PENDING      25 JULY 2022</v>
      </c>
      <c r="C2963" s="71" t="str">
        <f t="shared" si="160"/>
        <v>PENDING      25 JULY 2022</v>
      </c>
      <c r="D2963" s="58" t="s">
        <v>324</v>
      </c>
      <c r="E2963" s="58" t="s">
        <v>10</v>
      </c>
      <c r="F2963" s="58">
        <v>25225</v>
      </c>
      <c r="G2963" s="70">
        <v>2876</v>
      </c>
      <c r="H2963" s="70">
        <v>10</v>
      </c>
      <c r="I2963" s="58">
        <f t="shared" si="158"/>
        <v>80</v>
      </c>
      <c r="J2963" s="58"/>
      <c r="K2963" s="58"/>
      <c r="L2963" s="64" t="str">
        <f t="shared" si="159"/>
        <v>I</v>
      </c>
    </row>
    <row r="2964" spans="1:12" s="62" customFormat="1" ht="24.75" customHeight="1" x14ac:dyDescent="0.25">
      <c r="A2964" s="69" t="str">
        <f t="shared" si="157"/>
        <v>PENDING      25 JULY 2022</v>
      </c>
      <c r="C2964" s="71" t="str">
        <f t="shared" si="160"/>
        <v>PENDING      25 JULY 2022</v>
      </c>
      <c r="D2964" s="58" t="s">
        <v>324</v>
      </c>
      <c r="E2964" s="58" t="s">
        <v>10</v>
      </c>
      <c r="F2964" s="58">
        <v>25227</v>
      </c>
      <c r="G2964" s="70">
        <v>2877</v>
      </c>
      <c r="H2964" s="70">
        <v>7</v>
      </c>
      <c r="I2964" s="58">
        <f t="shared" si="158"/>
        <v>80</v>
      </c>
      <c r="J2964" s="58"/>
      <c r="K2964" s="58"/>
      <c r="L2964" s="64" t="str">
        <f t="shared" si="159"/>
        <v>I</v>
      </c>
    </row>
    <row r="2965" spans="1:12" s="62" customFormat="1" ht="24.75" customHeight="1" x14ac:dyDescent="0.25">
      <c r="A2965" s="69" t="str">
        <f t="shared" si="157"/>
        <v>PENDING      25 JULY 2022</v>
      </c>
      <c r="C2965" s="71" t="str">
        <f t="shared" si="160"/>
        <v>PENDING      25 JULY 2022</v>
      </c>
      <c r="D2965" s="58" t="s">
        <v>324</v>
      </c>
      <c r="E2965" s="58" t="s">
        <v>10</v>
      </c>
      <c r="F2965" s="58">
        <v>25352</v>
      </c>
      <c r="G2965" s="70">
        <v>2878</v>
      </c>
      <c r="H2965" s="70">
        <v>4</v>
      </c>
      <c r="I2965" s="58">
        <f t="shared" si="158"/>
        <v>80</v>
      </c>
      <c r="J2965" s="58"/>
      <c r="K2965" s="58"/>
      <c r="L2965" s="64" t="str">
        <f t="shared" si="159"/>
        <v>I</v>
      </c>
    </row>
    <row r="2966" spans="1:12" s="62" customFormat="1" ht="24.75" customHeight="1" x14ac:dyDescent="0.25">
      <c r="A2966" s="69" t="str">
        <f t="shared" si="157"/>
        <v>PENDING      25 JULY 2022</v>
      </c>
      <c r="C2966" s="71" t="str">
        <f t="shared" si="160"/>
        <v>PENDING      25 JULY 2022</v>
      </c>
      <c r="D2966" s="58" t="s">
        <v>324</v>
      </c>
      <c r="E2966" s="58" t="s">
        <v>10</v>
      </c>
      <c r="F2966" s="58">
        <v>25235</v>
      </c>
      <c r="G2966" s="70">
        <v>2879</v>
      </c>
      <c r="H2966" s="70">
        <v>9</v>
      </c>
      <c r="I2966" s="58">
        <f t="shared" si="158"/>
        <v>80</v>
      </c>
      <c r="J2966" s="58"/>
      <c r="K2966" s="58"/>
      <c r="L2966" s="64" t="str">
        <f t="shared" si="159"/>
        <v>I</v>
      </c>
    </row>
    <row r="2967" spans="1:12" s="62" customFormat="1" ht="24.75" customHeight="1" x14ac:dyDescent="0.25">
      <c r="A2967" s="69" t="str">
        <f t="shared" si="157"/>
        <v>PENDING      25 JULY 2022</v>
      </c>
      <c r="C2967" s="71" t="str">
        <f t="shared" si="160"/>
        <v>PENDING      25 JULY 2022</v>
      </c>
      <c r="D2967" s="58" t="s">
        <v>324</v>
      </c>
      <c r="E2967" s="58" t="s">
        <v>10</v>
      </c>
      <c r="F2967" s="58">
        <v>25352</v>
      </c>
      <c r="G2967" s="70">
        <v>2880</v>
      </c>
      <c r="H2967" s="70">
        <v>20</v>
      </c>
      <c r="I2967" s="58">
        <f t="shared" si="158"/>
        <v>80</v>
      </c>
      <c r="J2967" s="58"/>
      <c r="K2967" s="58"/>
      <c r="L2967" s="64" t="str">
        <f t="shared" si="159"/>
        <v>I</v>
      </c>
    </row>
    <row r="2968" spans="1:12" s="62" customFormat="1" ht="24.75" customHeight="1" x14ac:dyDescent="0.25">
      <c r="A2968" s="69" t="str">
        <f t="shared" si="157"/>
        <v>PENDING      25 JULY 2022</v>
      </c>
      <c r="C2968" s="71" t="str">
        <f t="shared" si="160"/>
        <v>PENDING      25 JULY 2022</v>
      </c>
      <c r="D2968" s="58" t="s">
        <v>324</v>
      </c>
      <c r="E2968" s="58" t="s">
        <v>10</v>
      </c>
      <c r="F2968" s="58">
        <v>25019</v>
      </c>
      <c r="G2968" s="70">
        <v>2895</v>
      </c>
      <c r="H2968" s="70">
        <v>4</v>
      </c>
      <c r="I2968" s="58">
        <f t="shared" si="158"/>
        <v>80</v>
      </c>
      <c r="J2968" s="58"/>
      <c r="K2968" s="58"/>
      <c r="L2968" s="64" t="str">
        <f t="shared" si="159"/>
        <v>I</v>
      </c>
    </row>
    <row r="2969" spans="1:12" s="62" customFormat="1" ht="24.75" customHeight="1" x14ac:dyDescent="0.25">
      <c r="A2969" s="69" t="str">
        <f t="shared" si="157"/>
        <v>PENDING      25 JULY 2022</v>
      </c>
      <c r="C2969" s="71" t="str">
        <f t="shared" si="160"/>
        <v>PENDING      25 JULY 2022</v>
      </c>
      <c r="D2969" s="58" t="s">
        <v>324</v>
      </c>
      <c r="E2969" s="58" t="s">
        <v>10</v>
      </c>
      <c r="F2969" s="58">
        <v>24666</v>
      </c>
      <c r="G2969" s="70">
        <v>2939</v>
      </c>
      <c r="H2969" s="70">
        <v>8</v>
      </c>
      <c r="I2969" s="58">
        <f t="shared" si="158"/>
        <v>80</v>
      </c>
      <c r="J2969" s="58"/>
      <c r="K2969" s="58"/>
      <c r="L2969" s="64" t="str">
        <f t="shared" si="159"/>
        <v>I</v>
      </c>
    </row>
    <row r="2970" spans="1:12" s="62" customFormat="1" ht="24.75" customHeight="1" x14ac:dyDescent="0.25">
      <c r="A2970" s="69" t="str">
        <f t="shared" si="157"/>
        <v>PENDING      25 JULY 2022</v>
      </c>
      <c r="C2970" s="71" t="str">
        <f t="shared" si="160"/>
        <v>PENDING      25 JULY 2022</v>
      </c>
      <c r="D2970" s="58" t="s">
        <v>324</v>
      </c>
      <c r="E2970" s="58" t="s">
        <v>10</v>
      </c>
      <c r="F2970" s="58">
        <v>24654</v>
      </c>
      <c r="G2970" s="70">
        <v>2961</v>
      </c>
      <c r="H2970" s="70">
        <v>8</v>
      </c>
      <c r="I2970" s="58">
        <f t="shared" si="158"/>
        <v>80</v>
      </c>
      <c r="J2970" s="58"/>
      <c r="K2970" s="58"/>
      <c r="L2970" s="64" t="str">
        <f t="shared" si="159"/>
        <v>I</v>
      </c>
    </row>
    <row r="2971" spans="1:12" s="62" customFormat="1" ht="24.75" customHeight="1" x14ac:dyDescent="0.25">
      <c r="A2971" s="69">
        <f t="shared" si="157"/>
        <v>223</v>
      </c>
      <c r="C2971" s="70">
        <v>223</v>
      </c>
      <c r="D2971" s="58" t="s">
        <v>324</v>
      </c>
      <c r="E2971" s="58" t="s">
        <v>9</v>
      </c>
      <c r="F2971" s="58">
        <v>24161</v>
      </c>
      <c r="G2971" s="70">
        <v>2963</v>
      </c>
      <c r="H2971" s="70">
        <v>4</v>
      </c>
      <c r="I2971" s="58">
        <f t="shared" si="158"/>
        <v>145</v>
      </c>
      <c r="J2971" s="58"/>
      <c r="K2971" s="58"/>
      <c r="L2971" s="64" t="str">
        <f t="shared" si="159"/>
        <v>I</v>
      </c>
    </row>
    <row r="2972" spans="1:12" s="62" customFormat="1" ht="24.75" customHeight="1" x14ac:dyDescent="0.25">
      <c r="A2972" s="69">
        <f t="shared" si="157"/>
        <v>223</v>
      </c>
      <c r="C2972" s="70">
        <v>223</v>
      </c>
      <c r="D2972" s="58" t="s">
        <v>324</v>
      </c>
      <c r="E2972" s="58" t="s">
        <v>9</v>
      </c>
      <c r="F2972" s="58">
        <v>24161</v>
      </c>
      <c r="G2972" s="70">
        <v>2964</v>
      </c>
      <c r="H2972" s="70">
        <v>3</v>
      </c>
      <c r="I2972" s="58">
        <f t="shared" si="158"/>
        <v>145</v>
      </c>
      <c r="J2972" s="58"/>
      <c r="K2972" s="58"/>
      <c r="L2972" s="64" t="str">
        <f t="shared" si="159"/>
        <v>I</v>
      </c>
    </row>
    <row r="2973" spans="1:12" s="62" customFormat="1" ht="24.75" customHeight="1" x14ac:dyDescent="0.25">
      <c r="A2973" s="69">
        <f t="shared" si="157"/>
        <v>223</v>
      </c>
      <c r="C2973" s="70">
        <v>223</v>
      </c>
      <c r="D2973" s="58" t="s">
        <v>324</v>
      </c>
      <c r="E2973" s="58" t="s">
        <v>9</v>
      </c>
      <c r="F2973" s="58">
        <v>24161</v>
      </c>
      <c r="G2973" s="70">
        <v>2965</v>
      </c>
      <c r="H2973" s="70">
        <v>4</v>
      </c>
      <c r="I2973" s="58">
        <f t="shared" si="158"/>
        <v>145</v>
      </c>
      <c r="J2973" s="58"/>
      <c r="K2973" s="58"/>
      <c r="L2973" s="64" t="str">
        <f t="shared" si="159"/>
        <v>I</v>
      </c>
    </row>
    <row r="2974" spans="1:12" s="62" customFormat="1" ht="24.75" customHeight="1" x14ac:dyDescent="0.25">
      <c r="A2974" s="69">
        <f t="shared" si="157"/>
        <v>223</v>
      </c>
      <c r="C2974" s="70">
        <v>223</v>
      </c>
      <c r="D2974" s="58" t="s">
        <v>324</v>
      </c>
      <c r="E2974" s="58" t="s">
        <v>9</v>
      </c>
      <c r="F2974" s="58">
        <v>24161</v>
      </c>
      <c r="G2974" s="70">
        <v>2966</v>
      </c>
      <c r="H2974" s="70">
        <v>15</v>
      </c>
      <c r="I2974" s="58">
        <f t="shared" si="158"/>
        <v>145</v>
      </c>
      <c r="J2974" s="58"/>
      <c r="K2974" s="58"/>
      <c r="L2974" s="64" t="str">
        <f t="shared" si="159"/>
        <v>I</v>
      </c>
    </row>
    <row r="2975" spans="1:12" s="62" customFormat="1" ht="24.75" customHeight="1" x14ac:dyDescent="0.25">
      <c r="A2975" s="69">
        <f t="shared" si="157"/>
        <v>223</v>
      </c>
      <c r="C2975" s="70">
        <v>223</v>
      </c>
      <c r="D2975" s="58" t="s">
        <v>324</v>
      </c>
      <c r="E2975" s="58" t="s">
        <v>9</v>
      </c>
      <c r="F2975" s="58">
        <v>24161</v>
      </c>
      <c r="G2975" s="70">
        <v>2967</v>
      </c>
      <c r="H2975" s="70">
        <v>6</v>
      </c>
      <c r="I2975" s="58">
        <f t="shared" si="158"/>
        <v>145</v>
      </c>
      <c r="J2975" s="58"/>
      <c r="K2975" s="58"/>
      <c r="L2975" s="64" t="str">
        <f t="shared" si="159"/>
        <v>I</v>
      </c>
    </row>
    <row r="2976" spans="1:12" s="62" customFormat="1" ht="24.75" customHeight="1" x14ac:dyDescent="0.25">
      <c r="A2976" s="69">
        <f t="shared" si="157"/>
        <v>223</v>
      </c>
      <c r="C2976" s="70">
        <v>223</v>
      </c>
      <c r="D2976" s="58" t="s">
        <v>324</v>
      </c>
      <c r="E2976" s="58" t="s">
        <v>9</v>
      </c>
      <c r="F2976" s="58">
        <v>24161</v>
      </c>
      <c r="G2976" s="70">
        <v>2968</v>
      </c>
      <c r="H2976" s="70">
        <v>24</v>
      </c>
      <c r="I2976" s="58">
        <f t="shared" si="158"/>
        <v>145</v>
      </c>
      <c r="J2976" s="58"/>
      <c r="K2976" s="58"/>
      <c r="L2976" s="64" t="str">
        <f t="shared" si="159"/>
        <v>I</v>
      </c>
    </row>
    <row r="2977" spans="1:12" s="62" customFormat="1" ht="24.75" customHeight="1" x14ac:dyDescent="0.25">
      <c r="A2977" s="69">
        <f t="shared" si="157"/>
        <v>223</v>
      </c>
      <c r="C2977" s="70">
        <v>223</v>
      </c>
      <c r="D2977" s="58" t="s">
        <v>324</v>
      </c>
      <c r="E2977" s="58" t="s">
        <v>9</v>
      </c>
      <c r="F2977" s="58">
        <v>24162</v>
      </c>
      <c r="G2977" s="70">
        <v>2969</v>
      </c>
      <c r="H2977" s="70">
        <v>3</v>
      </c>
      <c r="I2977" s="58">
        <f t="shared" si="158"/>
        <v>145</v>
      </c>
      <c r="J2977" s="58"/>
      <c r="K2977" s="58"/>
      <c r="L2977" s="64" t="str">
        <f t="shared" si="159"/>
        <v>I</v>
      </c>
    </row>
    <row r="2978" spans="1:12" s="62" customFormat="1" ht="24.75" customHeight="1" x14ac:dyDescent="0.25">
      <c r="A2978" s="69">
        <f t="shared" si="157"/>
        <v>223</v>
      </c>
      <c r="C2978" s="70">
        <v>223</v>
      </c>
      <c r="D2978" s="58" t="s">
        <v>324</v>
      </c>
      <c r="E2978" s="58" t="s">
        <v>9</v>
      </c>
      <c r="F2978" s="58">
        <v>24162</v>
      </c>
      <c r="G2978" s="70">
        <v>2970</v>
      </c>
      <c r="H2978" s="70">
        <v>4</v>
      </c>
      <c r="I2978" s="58">
        <f t="shared" si="158"/>
        <v>145</v>
      </c>
      <c r="J2978" s="58"/>
      <c r="K2978" s="58"/>
      <c r="L2978" s="64" t="str">
        <f t="shared" si="159"/>
        <v>I</v>
      </c>
    </row>
    <row r="2979" spans="1:12" s="62" customFormat="1" ht="24.75" customHeight="1" x14ac:dyDescent="0.25">
      <c r="A2979" s="69">
        <f t="shared" si="157"/>
        <v>223</v>
      </c>
      <c r="C2979" s="70">
        <v>223</v>
      </c>
      <c r="D2979" s="58" t="s">
        <v>324</v>
      </c>
      <c r="E2979" s="58" t="s">
        <v>9</v>
      </c>
      <c r="F2979" s="58">
        <v>24162</v>
      </c>
      <c r="G2979" s="70">
        <v>2971</v>
      </c>
      <c r="H2979" s="70">
        <v>3</v>
      </c>
      <c r="I2979" s="58">
        <f t="shared" si="158"/>
        <v>145</v>
      </c>
      <c r="J2979" s="58"/>
      <c r="K2979" s="58"/>
      <c r="L2979" s="64" t="str">
        <f t="shared" si="159"/>
        <v>I</v>
      </c>
    </row>
    <row r="2980" spans="1:12" s="62" customFormat="1" ht="24.75" customHeight="1" x14ac:dyDescent="0.25">
      <c r="A2980" s="69">
        <f t="shared" si="157"/>
        <v>223</v>
      </c>
      <c r="C2980" s="70">
        <v>223</v>
      </c>
      <c r="D2980" s="58" t="s">
        <v>324</v>
      </c>
      <c r="E2980" s="58" t="s">
        <v>9</v>
      </c>
      <c r="F2980" s="58">
        <v>24161</v>
      </c>
      <c r="G2980" s="70">
        <v>2972</v>
      </c>
      <c r="H2980" s="70">
        <v>20</v>
      </c>
      <c r="I2980" s="58">
        <f t="shared" si="158"/>
        <v>145</v>
      </c>
      <c r="J2980" s="58"/>
      <c r="K2980" s="58"/>
      <c r="L2980" s="64" t="str">
        <f t="shared" si="159"/>
        <v>I</v>
      </c>
    </row>
    <row r="2981" spans="1:12" s="62" customFormat="1" ht="24.75" customHeight="1" x14ac:dyDescent="0.25">
      <c r="A2981" s="69">
        <f t="shared" si="157"/>
        <v>223</v>
      </c>
      <c r="C2981" s="70">
        <v>223</v>
      </c>
      <c r="D2981" s="58" t="s">
        <v>324</v>
      </c>
      <c r="E2981" s="58" t="s">
        <v>9</v>
      </c>
      <c r="F2981" s="58">
        <v>24162</v>
      </c>
      <c r="G2981" s="70">
        <v>2973</v>
      </c>
      <c r="H2981" s="70">
        <v>13</v>
      </c>
      <c r="I2981" s="58">
        <f t="shared" si="158"/>
        <v>145</v>
      </c>
      <c r="J2981" s="58"/>
      <c r="K2981" s="58"/>
      <c r="L2981" s="64" t="str">
        <f t="shared" si="159"/>
        <v>I</v>
      </c>
    </row>
    <row r="2982" spans="1:12" s="62" customFormat="1" ht="24.75" customHeight="1" x14ac:dyDescent="0.25">
      <c r="A2982" s="69">
        <f t="shared" si="157"/>
        <v>223</v>
      </c>
      <c r="C2982" s="70">
        <v>223</v>
      </c>
      <c r="D2982" s="58" t="s">
        <v>324</v>
      </c>
      <c r="E2982" s="58" t="s">
        <v>9</v>
      </c>
      <c r="F2982" s="58">
        <v>24162</v>
      </c>
      <c r="G2982" s="70">
        <v>2974</v>
      </c>
      <c r="H2982" s="70">
        <v>3</v>
      </c>
      <c r="I2982" s="58">
        <f t="shared" si="158"/>
        <v>145</v>
      </c>
      <c r="J2982" s="58"/>
      <c r="K2982" s="58"/>
      <c r="L2982" s="64" t="str">
        <f t="shared" si="159"/>
        <v>I</v>
      </c>
    </row>
    <row r="2983" spans="1:12" s="62" customFormat="1" ht="24.75" customHeight="1" x14ac:dyDescent="0.25">
      <c r="A2983" s="69">
        <f t="shared" si="157"/>
        <v>223</v>
      </c>
      <c r="C2983" s="70">
        <v>223</v>
      </c>
      <c r="D2983" s="58" t="s">
        <v>324</v>
      </c>
      <c r="E2983" s="58" t="s">
        <v>9</v>
      </c>
      <c r="F2983" s="58">
        <v>24162</v>
      </c>
      <c r="G2983" s="70">
        <v>2975</v>
      </c>
      <c r="H2983" s="70">
        <v>12</v>
      </c>
      <c r="I2983" s="58">
        <f t="shared" si="158"/>
        <v>145</v>
      </c>
      <c r="J2983" s="58"/>
      <c r="K2983" s="58"/>
      <c r="L2983" s="64" t="str">
        <f t="shared" si="159"/>
        <v>I</v>
      </c>
    </row>
    <row r="2984" spans="1:12" s="62" customFormat="1" ht="24.75" customHeight="1" x14ac:dyDescent="0.25">
      <c r="A2984" s="69">
        <f t="shared" si="157"/>
        <v>223</v>
      </c>
      <c r="C2984" s="70">
        <v>223</v>
      </c>
      <c r="D2984" s="58" t="s">
        <v>324</v>
      </c>
      <c r="E2984" s="58" t="s">
        <v>9</v>
      </c>
      <c r="F2984" s="58">
        <v>24162</v>
      </c>
      <c r="G2984" s="70">
        <v>2976</v>
      </c>
      <c r="H2984" s="70">
        <v>24</v>
      </c>
      <c r="I2984" s="58">
        <f t="shared" si="158"/>
        <v>145</v>
      </c>
      <c r="J2984" s="58"/>
      <c r="K2984" s="58"/>
      <c r="L2984" s="64" t="str">
        <f t="shared" si="159"/>
        <v>I</v>
      </c>
    </row>
    <row r="2985" spans="1:12" s="62" customFormat="1" ht="24.75" customHeight="1" x14ac:dyDescent="0.25">
      <c r="A2985" s="69">
        <f t="shared" si="157"/>
        <v>223</v>
      </c>
      <c r="C2985" s="70">
        <v>223</v>
      </c>
      <c r="D2985" s="58" t="s">
        <v>324</v>
      </c>
      <c r="E2985" s="58" t="s">
        <v>9</v>
      </c>
      <c r="F2985" s="58">
        <v>24162</v>
      </c>
      <c r="G2985" s="70">
        <v>2980</v>
      </c>
      <c r="H2985" s="70">
        <v>7</v>
      </c>
      <c r="I2985" s="58">
        <f t="shared" si="158"/>
        <v>145</v>
      </c>
      <c r="J2985" s="58"/>
      <c r="K2985" s="58"/>
      <c r="L2985" s="64" t="str">
        <f t="shared" si="159"/>
        <v>I</v>
      </c>
    </row>
    <row r="2986" spans="1:12" s="62" customFormat="1" ht="24.75" customHeight="1" x14ac:dyDescent="0.25">
      <c r="A2986" s="69">
        <f t="shared" si="157"/>
        <v>278</v>
      </c>
      <c r="C2986" s="70">
        <v>278</v>
      </c>
      <c r="D2986" s="58" t="s">
        <v>324</v>
      </c>
      <c r="E2986" s="58" t="s">
        <v>9</v>
      </c>
      <c r="F2986" s="58">
        <v>25045</v>
      </c>
      <c r="G2986" s="70">
        <v>2987</v>
      </c>
      <c r="H2986" s="70">
        <v>11</v>
      </c>
      <c r="I2986" s="58">
        <f t="shared" si="158"/>
        <v>40</v>
      </c>
      <c r="J2986" s="58"/>
      <c r="K2986" s="58"/>
      <c r="L2986" s="64" t="str">
        <f t="shared" si="159"/>
        <v>I</v>
      </c>
    </row>
    <row r="2987" spans="1:12" s="62" customFormat="1" ht="24.75" customHeight="1" x14ac:dyDescent="0.25">
      <c r="A2987" s="69">
        <f t="shared" si="157"/>
        <v>278</v>
      </c>
      <c r="C2987" s="70">
        <v>278</v>
      </c>
      <c r="D2987" s="58" t="s">
        <v>324</v>
      </c>
      <c r="E2987" s="58" t="s">
        <v>9</v>
      </c>
      <c r="F2987" s="58">
        <v>25399</v>
      </c>
      <c r="G2987" s="70">
        <v>2988</v>
      </c>
      <c r="H2987" s="70">
        <v>9</v>
      </c>
      <c r="I2987" s="58">
        <f t="shared" si="158"/>
        <v>40</v>
      </c>
      <c r="J2987" s="58"/>
      <c r="K2987" s="58"/>
      <c r="L2987" s="64" t="str">
        <f t="shared" si="159"/>
        <v>I</v>
      </c>
    </row>
    <row r="2988" spans="1:12" s="62" customFormat="1" ht="24.75" customHeight="1" x14ac:dyDescent="0.25">
      <c r="A2988" s="69">
        <f t="shared" si="157"/>
        <v>278</v>
      </c>
      <c r="C2988" s="70">
        <v>278</v>
      </c>
      <c r="D2988" s="58" t="s">
        <v>324</v>
      </c>
      <c r="E2988" s="58" t="s">
        <v>9</v>
      </c>
      <c r="F2988" s="58">
        <v>25045</v>
      </c>
      <c r="G2988" s="70">
        <v>2990</v>
      </c>
      <c r="H2988" s="70">
        <v>4</v>
      </c>
      <c r="I2988" s="58">
        <f t="shared" si="158"/>
        <v>40</v>
      </c>
      <c r="J2988" s="58"/>
      <c r="K2988" s="58"/>
      <c r="L2988" s="64" t="str">
        <f t="shared" si="159"/>
        <v>I</v>
      </c>
    </row>
    <row r="2989" spans="1:12" s="62" customFormat="1" ht="24.75" customHeight="1" x14ac:dyDescent="0.25">
      <c r="A2989" s="69">
        <f t="shared" si="157"/>
        <v>278</v>
      </c>
      <c r="C2989" s="70">
        <v>278</v>
      </c>
      <c r="D2989" s="58" t="s">
        <v>324</v>
      </c>
      <c r="E2989" s="58" t="s">
        <v>9</v>
      </c>
      <c r="F2989" s="58">
        <v>25399</v>
      </c>
      <c r="G2989" s="70">
        <v>2991</v>
      </c>
      <c r="H2989" s="70">
        <v>16</v>
      </c>
      <c r="I2989" s="58">
        <f t="shared" si="158"/>
        <v>40</v>
      </c>
      <c r="J2989" s="58"/>
      <c r="K2989" s="58"/>
      <c r="L2989" s="64" t="str">
        <f t="shared" si="159"/>
        <v>I</v>
      </c>
    </row>
    <row r="2990" spans="1:12" s="62" customFormat="1" ht="24.75" customHeight="1" x14ac:dyDescent="0.25">
      <c r="A2990" s="69">
        <f t="shared" si="157"/>
        <v>303</v>
      </c>
      <c r="C2990" s="70">
        <v>303</v>
      </c>
      <c r="D2990" s="58" t="s">
        <v>324</v>
      </c>
      <c r="E2990" s="58" t="s">
        <v>9</v>
      </c>
      <c r="F2990" s="58">
        <v>24722</v>
      </c>
      <c r="G2990" s="70">
        <v>2977</v>
      </c>
      <c r="H2990" s="70">
        <v>6</v>
      </c>
      <c r="I2990" s="58">
        <f t="shared" si="158"/>
        <v>107</v>
      </c>
      <c r="J2990" s="58"/>
      <c r="K2990" s="58"/>
      <c r="L2990" s="64" t="str">
        <f t="shared" si="159"/>
        <v>I</v>
      </c>
    </row>
    <row r="2991" spans="1:12" s="62" customFormat="1" ht="24.75" customHeight="1" x14ac:dyDescent="0.25">
      <c r="A2991" s="69">
        <f t="shared" si="157"/>
        <v>303</v>
      </c>
      <c r="C2991" s="70">
        <v>303</v>
      </c>
      <c r="D2991" s="58" t="s">
        <v>324</v>
      </c>
      <c r="E2991" s="58" t="s">
        <v>9</v>
      </c>
      <c r="F2991" s="58">
        <v>24722</v>
      </c>
      <c r="G2991" s="70">
        <v>2978</v>
      </c>
      <c r="H2991" s="70">
        <v>14</v>
      </c>
      <c r="I2991" s="58">
        <f t="shared" si="158"/>
        <v>107</v>
      </c>
      <c r="J2991" s="58"/>
      <c r="K2991" s="58"/>
      <c r="L2991" s="64" t="str">
        <f t="shared" si="159"/>
        <v>I</v>
      </c>
    </row>
    <row r="2992" spans="1:12" s="62" customFormat="1" ht="24.75" customHeight="1" x14ac:dyDescent="0.25">
      <c r="A2992" s="69">
        <f t="shared" si="157"/>
        <v>303</v>
      </c>
      <c r="C2992" s="70">
        <v>303</v>
      </c>
      <c r="D2992" s="58" t="s">
        <v>324</v>
      </c>
      <c r="E2992" s="58" t="s">
        <v>9</v>
      </c>
      <c r="F2992" s="58">
        <v>24722</v>
      </c>
      <c r="G2992" s="70">
        <v>2979</v>
      </c>
      <c r="H2992" s="70">
        <v>3</v>
      </c>
      <c r="I2992" s="58">
        <f t="shared" si="158"/>
        <v>107</v>
      </c>
      <c r="J2992" s="58"/>
      <c r="K2992" s="58"/>
      <c r="L2992" s="64" t="str">
        <f t="shared" si="159"/>
        <v>I</v>
      </c>
    </row>
    <row r="2993" spans="1:12" s="62" customFormat="1" ht="24.75" customHeight="1" x14ac:dyDescent="0.25">
      <c r="A2993" s="69">
        <f t="shared" si="157"/>
        <v>303</v>
      </c>
      <c r="C2993" s="70">
        <v>303</v>
      </c>
      <c r="D2993" s="58" t="s">
        <v>324</v>
      </c>
      <c r="E2993" s="58" t="s">
        <v>9</v>
      </c>
      <c r="F2993" s="58">
        <v>24722</v>
      </c>
      <c r="G2993" s="70">
        <v>2981</v>
      </c>
      <c r="H2993" s="70">
        <v>24</v>
      </c>
      <c r="I2993" s="58">
        <f t="shared" si="158"/>
        <v>107</v>
      </c>
      <c r="J2993" s="58"/>
      <c r="K2993" s="58"/>
      <c r="L2993" s="64" t="str">
        <f t="shared" si="159"/>
        <v>I</v>
      </c>
    </row>
    <row r="2994" spans="1:12" s="62" customFormat="1" ht="24.75" customHeight="1" x14ac:dyDescent="0.25">
      <c r="A2994" s="69">
        <f t="shared" si="157"/>
        <v>303</v>
      </c>
      <c r="C2994" s="70">
        <v>303</v>
      </c>
      <c r="D2994" s="58" t="s">
        <v>324</v>
      </c>
      <c r="E2994" s="58" t="s">
        <v>9</v>
      </c>
      <c r="F2994" s="58">
        <v>24723</v>
      </c>
      <c r="G2994" s="70">
        <v>2982</v>
      </c>
      <c r="H2994" s="70">
        <v>4</v>
      </c>
      <c r="I2994" s="58">
        <f t="shared" si="158"/>
        <v>107</v>
      </c>
      <c r="J2994" s="58"/>
      <c r="K2994" s="58"/>
      <c r="L2994" s="64" t="str">
        <f t="shared" si="159"/>
        <v>I</v>
      </c>
    </row>
    <row r="2995" spans="1:12" s="62" customFormat="1" ht="24.75" customHeight="1" x14ac:dyDescent="0.25">
      <c r="A2995" s="69">
        <f t="shared" si="157"/>
        <v>303</v>
      </c>
      <c r="C2995" s="70">
        <v>303</v>
      </c>
      <c r="D2995" s="58" t="s">
        <v>324</v>
      </c>
      <c r="E2995" s="58" t="s">
        <v>9</v>
      </c>
      <c r="F2995" s="58">
        <v>24723</v>
      </c>
      <c r="G2995" s="70">
        <v>2983</v>
      </c>
      <c r="H2995" s="70">
        <v>17</v>
      </c>
      <c r="I2995" s="58">
        <f t="shared" si="158"/>
        <v>107</v>
      </c>
      <c r="J2995" s="58"/>
      <c r="K2995" s="58"/>
      <c r="L2995" s="64" t="str">
        <f t="shared" si="159"/>
        <v>I</v>
      </c>
    </row>
    <row r="2996" spans="1:12" s="62" customFormat="1" ht="24.75" customHeight="1" x14ac:dyDescent="0.25">
      <c r="A2996" s="69">
        <f t="shared" si="157"/>
        <v>303</v>
      </c>
      <c r="C2996" s="70">
        <v>303</v>
      </c>
      <c r="D2996" s="58" t="s">
        <v>324</v>
      </c>
      <c r="E2996" s="58" t="s">
        <v>9</v>
      </c>
      <c r="F2996" s="58">
        <v>24722</v>
      </c>
      <c r="G2996" s="70">
        <v>2984</v>
      </c>
      <c r="H2996" s="70">
        <v>6</v>
      </c>
      <c r="I2996" s="58">
        <f t="shared" si="158"/>
        <v>107</v>
      </c>
      <c r="J2996" s="58"/>
      <c r="K2996" s="58"/>
      <c r="L2996" s="64" t="str">
        <f t="shared" si="159"/>
        <v>I</v>
      </c>
    </row>
    <row r="2997" spans="1:12" s="62" customFormat="1" ht="24.75" customHeight="1" x14ac:dyDescent="0.25">
      <c r="A2997" s="69">
        <f t="shared" si="157"/>
        <v>303</v>
      </c>
      <c r="C2997" s="70">
        <v>303</v>
      </c>
      <c r="D2997" s="58" t="s">
        <v>324</v>
      </c>
      <c r="E2997" s="58" t="s">
        <v>9</v>
      </c>
      <c r="F2997" s="58">
        <v>24723</v>
      </c>
      <c r="G2997" s="70">
        <v>2985</v>
      </c>
      <c r="H2997" s="70">
        <v>3</v>
      </c>
      <c r="I2997" s="58">
        <f t="shared" si="158"/>
        <v>107</v>
      </c>
      <c r="J2997" s="58"/>
      <c r="K2997" s="58"/>
      <c r="L2997" s="64" t="str">
        <f t="shared" si="159"/>
        <v>I</v>
      </c>
    </row>
    <row r="2998" spans="1:12" s="62" customFormat="1" ht="24.75" customHeight="1" x14ac:dyDescent="0.25">
      <c r="A2998" s="69">
        <f t="shared" si="157"/>
        <v>303</v>
      </c>
      <c r="C2998" s="70">
        <v>303</v>
      </c>
      <c r="D2998" s="58" t="s">
        <v>324</v>
      </c>
      <c r="E2998" s="58" t="s">
        <v>9</v>
      </c>
      <c r="F2998" s="58">
        <v>24723</v>
      </c>
      <c r="G2998" s="70">
        <v>2986</v>
      </c>
      <c r="H2998" s="70">
        <v>24</v>
      </c>
      <c r="I2998" s="58">
        <f t="shared" si="158"/>
        <v>107</v>
      </c>
      <c r="J2998" s="58"/>
      <c r="K2998" s="58"/>
      <c r="L2998" s="64" t="str">
        <f t="shared" si="159"/>
        <v>I</v>
      </c>
    </row>
    <row r="2999" spans="1:12" s="62" customFormat="1" ht="24.75" customHeight="1" x14ac:dyDescent="0.25">
      <c r="A2999" s="69">
        <f t="shared" si="157"/>
        <v>303</v>
      </c>
      <c r="C2999" s="70">
        <v>303</v>
      </c>
      <c r="D2999" s="58" t="s">
        <v>324</v>
      </c>
      <c r="E2999" s="58" t="s">
        <v>9</v>
      </c>
      <c r="F2999" s="58">
        <v>24723</v>
      </c>
      <c r="G2999" s="70">
        <v>2989</v>
      </c>
      <c r="H2999" s="70">
        <v>6</v>
      </c>
      <c r="I2999" s="58">
        <f t="shared" si="158"/>
        <v>107</v>
      </c>
      <c r="J2999" s="58"/>
      <c r="K2999" s="58"/>
      <c r="L2999" s="64" t="str">
        <f t="shared" si="159"/>
        <v>I</v>
      </c>
    </row>
    <row r="3000" spans="1:12" s="62" customFormat="1" ht="24.75" customHeight="1" x14ac:dyDescent="0.25">
      <c r="A3000" s="69">
        <f t="shared" si="157"/>
        <v>315</v>
      </c>
      <c r="C3000" s="70">
        <v>315</v>
      </c>
      <c r="D3000" s="58" t="s">
        <v>324</v>
      </c>
      <c r="E3000" s="58" t="s">
        <v>310</v>
      </c>
      <c r="F3000" s="58">
        <v>24148</v>
      </c>
      <c r="G3000" s="70">
        <v>2992</v>
      </c>
      <c r="H3000" s="70">
        <v>3</v>
      </c>
      <c r="I3000" s="58">
        <f t="shared" si="158"/>
        <v>95</v>
      </c>
      <c r="J3000" s="58"/>
      <c r="K3000" s="58"/>
      <c r="L3000" s="64" t="str">
        <f t="shared" si="159"/>
        <v>I</v>
      </c>
    </row>
    <row r="3001" spans="1:12" s="62" customFormat="1" ht="24.75" customHeight="1" x14ac:dyDescent="0.25">
      <c r="A3001" s="69">
        <f t="shared" si="157"/>
        <v>222</v>
      </c>
      <c r="C3001" s="70">
        <v>222</v>
      </c>
      <c r="D3001" s="58" t="s">
        <v>324</v>
      </c>
      <c r="E3001" s="58" t="s">
        <v>312</v>
      </c>
      <c r="F3001" s="58">
        <v>25092</v>
      </c>
      <c r="G3001" s="70">
        <v>2993</v>
      </c>
      <c r="H3001" s="70">
        <v>3</v>
      </c>
      <c r="I3001" s="58">
        <f t="shared" si="158"/>
        <v>161</v>
      </c>
      <c r="J3001" s="58"/>
      <c r="K3001" s="58"/>
      <c r="L3001" s="64" t="str">
        <f t="shared" si="159"/>
        <v>I</v>
      </c>
    </row>
    <row r="3002" spans="1:12" s="62" customFormat="1" ht="24.75" customHeight="1" x14ac:dyDescent="0.25">
      <c r="A3002" s="69">
        <f t="shared" si="157"/>
        <v>7</v>
      </c>
      <c r="C3002" s="70">
        <v>7</v>
      </c>
      <c r="D3002" s="58" t="s">
        <v>325</v>
      </c>
      <c r="E3002" s="58" t="s">
        <v>10</v>
      </c>
      <c r="F3002" s="58">
        <v>25007</v>
      </c>
      <c r="G3002" s="70">
        <v>3024</v>
      </c>
      <c r="H3002" s="70">
        <v>6</v>
      </c>
      <c r="I3002" s="58">
        <f t="shared" si="158"/>
        <v>21</v>
      </c>
      <c r="J3002" s="58"/>
      <c r="K3002" s="58"/>
      <c r="L3002" s="64" t="str">
        <f t="shared" si="159"/>
        <v>II</v>
      </c>
    </row>
    <row r="3003" spans="1:12" s="62" customFormat="1" ht="24.75" customHeight="1" x14ac:dyDescent="0.25">
      <c r="A3003" s="69">
        <f t="shared" si="157"/>
        <v>7</v>
      </c>
      <c r="C3003" s="70">
        <v>7</v>
      </c>
      <c r="D3003" s="58" t="s">
        <v>325</v>
      </c>
      <c r="E3003" s="58" t="s">
        <v>10</v>
      </c>
      <c r="F3003" s="58">
        <v>25011</v>
      </c>
      <c r="G3003" s="70">
        <v>3030</v>
      </c>
      <c r="H3003" s="70">
        <v>9</v>
      </c>
      <c r="I3003" s="58">
        <f t="shared" si="158"/>
        <v>21</v>
      </c>
      <c r="J3003" s="58"/>
      <c r="K3003" s="58"/>
      <c r="L3003" s="64" t="str">
        <f t="shared" si="159"/>
        <v>II</v>
      </c>
    </row>
    <row r="3004" spans="1:12" s="62" customFormat="1" ht="24.75" customHeight="1" x14ac:dyDescent="0.25">
      <c r="A3004" s="69">
        <f t="shared" si="157"/>
        <v>7</v>
      </c>
      <c r="C3004" s="70">
        <v>7</v>
      </c>
      <c r="D3004" s="58" t="s">
        <v>325</v>
      </c>
      <c r="E3004" s="58" t="s">
        <v>10</v>
      </c>
      <c r="F3004" s="58">
        <v>25007</v>
      </c>
      <c r="G3004" s="70">
        <v>3031</v>
      </c>
      <c r="H3004" s="70">
        <v>6</v>
      </c>
      <c r="I3004" s="58">
        <f t="shared" si="158"/>
        <v>21</v>
      </c>
      <c r="J3004" s="58"/>
      <c r="K3004" s="58"/>
      <c r="L3004" s="64" t="str">
        <f t="shared" si="159"/>
        <v>II</v>
      </c>
    </row>
    <row r="3005" spans="1:12" s="62" customFormat="1" ht="24.75" customHeight="1" x14ac:dyDescent="0.25">
      <c r="A3005" s="69">
        <f t="shared" si="157"/>
        <v>24</v>
      </c>
      <c r="C3005" s="70">
        <v>24</v>
      </c>
      <c r="D3005" s="58" t="s">
        <v>325</v>
      </c>
      <c r="E3005" s="58" t="s">
        <v>10</v>
      </c>
      <c r="F3005" s="58">
        <v>25318</v>
      </c>
      <c r="G3005" s="70">
        <v>3002</v>
      </c>
      <c r="H3005" s="70">
        <v>16</v>
      </c>
      <c r="I3005" s="58">
        <f t="shared" si="158"/>
        <v>16</v>
      </c>
      <c r="J3005" s="58"/>
      <c r="K3005" s="58"/>
      <c r="L3005" s="64" t="str">
        <f t="shared" si="159"/>
        <v>II</v>
      </c>
    </row>
    <row r="3006" spans="1:12" s="62" customFormat="1" ht="24.75" customHeight="1" x14ac:dyDescent="0.25">
      <c r="A3006" s="69">
        <f t="shared" si="157"/>
        <v>64</v>
      </c>
      <c r="C3006" s="70">
        <v>64</v>
      </c>
      <c r="D3006" s="58" t="s">
        <v>325</v>
      </c>
      <c r="E3006" s="58" t="s">
        <v>10</v>
      </c>
      <c r="F3006" s="58">
        <v>25136</v>
      </c>
      <c r="G3006" s="70">
        <v>2998</v>
      </c>
      <c r="H3006" s="70">
        <v>22</v>
      </c>
      <c r="I3006" s="58">
        <f t="shared" si="158"/>
        <v>52</v>
      </c>
      <c r="J3006" s="58"/>
      <c r="K3006" s="58"/>
      <c r="L3006" s="64" t="str">
        <f t="shared" si="159"/>
        <v>II</v>
      </c>
    </row>
    <row r="3007" spans="1:12" s="62" customFormat="1" ht="24.75" customHeight="1" x14ac:dyDescent="0.25">
      <c r="A3007" s="69">
        <f t="shared" si="157"/>
        <v>64</v>
      </c>
      <c r="C3007" s="70">
        <v>64</v>
      </c>
      <c r="D3007" s="58" t="s">
        <v>325</v>
      </c>
      <c r="E3007" s="58" t="s">
        <v>10</v>
      </c>
      <c r="F3007" s="58">
        <v>25136</v>
      </c>
      <c r="G3007" s="70">
        <v>2999</v>
      </c>
      <c r="H3007" s="70">
        <v>4</v>
      </c>
      <c r="I3007" s="58">
        <f t="shared" si="158"/>
        <v>52</v>
      </c>
      <c r="J3007" s="58"/>
      <c r="K3007" s="58"/>
      <c r="L3007" s="64" t="str">
        <f t="shared" si="159"/>
        <v>II</v>
      </c>
    </row>
    <row r="3008" spans="1:12" s="62" customFormat="1" ht="24.75" customHeight="1" x14ac:dyDescent="0.25">
      <c r="A3008" s="69">
        <f t="shared" si="157"/>
        <v>64</v>
      </c>
      <c r="C3008" s="70">
        <v>64</v>
      </c>
      <c r="D3008" s="58" t="s">
        <v>325</v>
      </c>
      <c r="E3008" s="58" t="s">
        <v>10</v>
      </c>
      <c r="F3008" s="58">
        <v>25136</v>
      </c>
      <c r="G3008" s="70">
        <v>3000</v>
      </c>
      <c r="H3008" s="70">
        <v>21</v>
      </c>
      <c r="I3008" s="58">
        <f t="shared" si="158"/>
        <v>52</v>
      </c>
      <c r="J3008" s="58"/>
      <c r="K3008" s="58"/>
      <c r="L3008" s="64" t="str">
        <f t="shared" si="159"/>
        <v>II</v>
      </c>
    </row>
    <row r="3009" spans="1:12" s="62" customFormat="1" ht="24.75" customHeight="1" x14ac:dyDescent="0.25">
      <c r="A3009" s="69">
        <f t="shared" si="157"/>
        <v>64</v>
      </c>
      <c r="C3009" s="70">
        <v>64</v>
      </c>
      <c r="D3009" s="58" t="s">
        <v>325</v>
      </c>
      <c r="E3009" s="58" t="s">
        <v>10</v>
      </c>
      <c r="F3009" s="58">
        <v>25136</v>
      </c>
      <c r="G3009" s="70">
        <v>3027</v>
      </c>
      <c r="H3009" s="70">
        <v>5</v>
      </c>
      <c r="I3009" s="58">
        <f t="shared" si="158"/>
        <v>52</v>
      </c>
      <c r="J3009" s="58"/>
      <c r="K3009" s="58"/>
      <c r="L3009" s="64" t="str">
        <f t="shared" si="159"/>
        <v>II</v>
      </c>
    </row>
    <row r="3010" spans="1:12" s="62" customFormat="1" ht="24.75" customHeight="1" x14ac:dyDescent="0.25">
      <c r="A3010" s="69">
        <f t="shared" si="157"/>
        <v>170</v>
      </c>
      <c r="C3010" s="70">
        <v>170</v>
      </c>
      <c r="D3010" s="58" t="s">
        <v>325</v>
      </c>
      <c r="E3010" s="58" t="s">
        <v>10</v>
      </c>
      <c r="F3010" s="58">
        <v>24924</v>
      </c>
      <c r="G3010" s="70">
        <v>3020</v>
      </c>
      <c r="H3010" s="70">
        <v>9</v>
      </c>
      <c r="I3010" s="58">
        <f t="shared" si="158"/>
        <v>15</v>
      </c>
      <c r="J3010" s="58"/>
      <c r="K3010" s="58"/>
      <c r="L3010" s="64" t="str">
        <f t="shared" si="159"/>
        <v>II</v>
      </c>
    </row>
    <row r="3011" spans="1:12" s="62" customFormat="1" ht="24.75" customHeight="1" x14ac:dyDescent="0.25">
      <c r="A3011" s="69">
        <f t="shared" si="157"/>
        <v>170</v>
      </c>
      <c r="C3011" s="70">
        <v>170</v>
      </c>
      <c r="D3011" s="58" t="s">
        <v>325</v>
      </c>
      <c r="E3011" s="58" t="s">
        <v>10</v>
      </c>
      <c r="F3011" s="58">
        <v>24924</v>
      </c>
      <c r="G3011" s="70">
        <v>3023</v>
      </c>
      <c r="H3011" s="70">
        <v>6</v>
      </c>
      <c r="I3011" s="58">
        <f t="shared" si="158"/>
        <v>15</v>
      </c>
      <c r="J3011" s="58"/>
      <c r="K3011" s="58"/>
      <c r="L3011" s="64" t="str">
        <f t="shared" si="159"/>
        <v>II</v>
      </c>
    </row>
    <row r="3012" spans="1:12" s="62" customFormat="1" ht="24.75" customHeight="1" x14ac:dyDescent="0.25">
      <c r="A3012" s="69">
        <f t="shared" si="157"/>
        <v>241</v>
      </c>
      <c r="C3012" s="70">
        <v>241</v>
      </c>
      <c r="D3012" s="58" t="s">
        <v>325</v>
      </c>
      <c r="E3012" s="58" t="s">
        <v>10</v>
      </c>
      <c r="F3012" s="58">
        <v>25106</v>
      </c>
      <c r="G3012" s="70">
        <v>3028</v>
      </c>
      <c r="H3012" s="70">
        <v>6</v>
      </c>
      <c r="I3012" s="58">
        <f t="shared" si="158"/>
        <v>6</v>
      </c>
      <c r="J3012" s="58"/>
      <c r="K3012" s="58"/>
      <c r="L3012" s="64" t="str">
        <f t="shared" si="159"/>
        <v>II</v>
      </c>
    </row>
    <row r="3013" spans="1:12" s="62" customFormat="1" ht="24.75" customHeight="1" x14ac:dyDescent="0.25">
      <c r="A3013" s="69">
        <f t="shared" ref="A3013:A3076" si="161">+C3013</f>
        <v>242</v>
      </c>
      <c r="C3013" s="70">
        <v>242</v>
      </c>
      <c r="D3013" s="58" t="s">
        <v>325</v>
      </c>
      <c r="E3013" s="58" t="s">
        <v>10</v>
      </c>
      <c r="F3013" s="58">
        <v>25126</v>
      </c>
      <c r="G3013" s="70">
        <v>3029</v>
      </c>
      <c r="H3013" s="70">
        <v>6</v>
      </c>
      <c r="I3013" s="58">
        <f t="shared" ref="I3013:I3076" si="162">SUMIF($C$4:$C$3331,A3013,$H$4:$H$3331)</f>
        <v>6</v>
      </c>
      <c r="J3013" s="58"/>
      <c r="K3013" s="58"/>
      <c r="L3013" s="64" t="str">
        <f t="shared" ref="L3013:L3076" si="163">IFERROR(VLOOKUP(D3013,$N$4:$P$31,3,0),"-")</f>
        <v>II</v>
      </c>
    </row>
    <row r="3014" spans="1:12" s="62" customFormat="1" ht="24.75" customHeight="1" x14ac:dyDescent="0.25">
      <c r="A3014" s="69">
        <f t="shared" si="161"/>
        <v>383</v>
      </c>
      <c r="C3014" s="70">
        <v>383</v>
      </c>
      <c r="D3014" s="58" t="s">
        <v>325</v>
      </c>
      <c r="E3014" s="58" t="s">
        <v>10</v>
      </c>
      <c r="F3014" s="58">
        <v>24113</v>
      </c>
      <c r="G3014" s="70">
        <v>3005</v>
      </c>
      <c r="H3014" s="70">
        <v>3</v>
      </c>
      <c r="I3014" s="58">
        <f t="shared" si="162"/>
        <v>35</v>
      </c>
      <c r="J3014" s="58"/>
      <c r="K3014" s="58"/>
      <c r="L3014" s="64" t="str">
        <f t="shared" si="163"/>
        <v>II</v>
      </c>
    </row>
    <row r="3015" spans="1:12" s="62" customFormat="1" ht="24.75" customHeight="1" x14ac:dyDescent="0.25">
      <c r="A3015" s="69">
        <f t="shared" si="161"/>
        <v>383</v>
      </c>
      <c r="C3015" s="70">
        <v>383</v>
      </c>
      <c r="D3015" s="58" t="s">
        <v>325</v>
      </c>
      <c r="E3015" s="58" t="s">
        <v>10</v>
      </c>
      <c r="F3015" s="58">
        <v>24113</v>
      </c>
      <c r="G3015" s="70">
        <v>3006</v>
      </c>
      <c r="H3015" s="70">
        <v>14</v>
      </c>
      <c r="I3015" s="58">
        <f t="shared" si="162"/>
        <v>35</v>
      </c>
      <c r="J3015" s="58"/>
      <c r="K3015" s="58"/>
      <c r="L3015" s="64" t="str">
        <f t="shared" si="163"/>
        <v>II</v>
      </c>
    </row>
    <row r="3016" spans="1:12" s="62" customFormat="1" ht="24.75" customHeight="1" x14ac:dyDescent="0.25">
      <c r="A3016" s="69">
        <f t="shared" si="161"/>
        <v>383</v>
      </c>
      <c r="C3016" s="70">
        <v>383</v>
      </c>
      <c r="D3016" s="58" t="s">
        <v>325</v>
      </c>
      <c r="E3016" s="58" t="s">
        <v>10</v>
      </c>
      <c r="F3016" s="58">
        <v>24113</v>
      </c>
      <c r="G3016" s="70">
        <v>3007</v>
      </c>
      <c r="H3016" s="70">
        <v>11</v>
      </c>
      <c r="I3016" s="58">
        <f t="shared" si="162"/>
        <v>35</v>
      </c>
      <c r="J3016" s="58"/>
      <c r="K3016" s="58"/>
      <c r="L3016" s="64" t="str">
        <f t="shared" si="163"/>
        <v>II</v>
      </c>
    </row>
    <row r="3017" spans="1:12" s="62" customFormat="1" ht="24.75" customHeight="1" x14ac:dyDescent="0.25">
      <c r="A3017" s="69">
        <f t="shared" si="161"/>
        <v>383</v>
      </c>
      <c r="C3017" s="70">
        <v>383</v>
      </c>
      <c r="D3017" s="58" t="s">
        <v>325</v>
      </c>
      <c r="E3017" s="58" t="s">
        <v>10</v>
      </c>
      <c r="F3017" s="58">
        <v>24113</v>
      </c>
      <c r="G3017" s="70">
        <v>3008</v>
      </c>
      <c r="H3017" s="70">
        <v>7</v>
      </c>
      <c r="I3017" s="58">
        <f t="shared" si="162"/>
        <v>35</v>
      </c>
      <c r="J3017" s="58"/>
      <c r="K3017" s="58"/>
      <c r="L3017" s="64" t="str">
        <f t="shared" si="163"/>
        <v>II</v>
      </c>
    </row>
    <row r="3018" spans="1:12" s="62" customFormat="1" ht="24.75" customHeight="1" x14ac:dyDescent="0.25">
      <c r="A3018" s="69" t="str">
        <f t="shared" si="161"/>
        <v>PENDING      30 JULY 2022</v>
      </c>
      <c r="C3018" s="71" t="str">
        <f t="shared" ref="C3018:C3039" si="164">CONCATENATE("PENDING"," ", " ", " ", " "," ", " ", "", "",D3018)</f>
        <v>PENDING      30 JULY 2022</v>
      </c>
      <c r="D3018" s="58" t="s">
        <v>325</v>
      </c>
      <c r="E3018" s="58" t="s">
        <v>10</v>
      </c>
      <c r="F3018" s="58">
        <v>25391</v>
      </c>
      <c r="G3018" s="70">
        <v>2994</v>
      </c>
      <c r="H3018" s="70">
        <v>7</v>
      </c>
      <c r="I3018" s="58">
        <f t="shared" si="162"/>
        <v>153</v>
      </c>
      <c r="J3018" s="58"/>
      <c r="K3018" s="58"/>
      <c r="L3018" s="64" t="str">
        <f t="shared" si="163"/>
        <v>II</v>
      </c>
    </row>
    <row r="3019" spans="1:12" s="62" customFormat="1" ht="24.75" customHeight="1" x14ac:dyDescent="0.25">
      <c r="A3019" s="69" t="str">
        <f t="shared" si="161"/>
        <v>PENDING      30 JULY 2022</v>
      </c>
      <c r="C3019" s="71" t="str">
        <f t="shared" si="164"/>
        <v>PENDING      30 JULY 2022</v>
      </c>
      <c r="D3019" s="58" t="s">
        <v>325</v>
      </c>
      <c r="E3019" s="58" t="s">
        <v>10</v>
      </c>
      <c r="F3019" s="58">
        <v>25391</v>
      </c>
      <c r="G3019" s="70">
        <v>2995</v>
      </c>
      <c r="H3019" s="70">
        <v>3</v>
      </c>
      <c r="I3019" s="58">
        <f t="shared" si="162"/>
        <v>153</v>
      </c>
      <c r="J3019" s="58"/>
      <c r="K3019" s="58"/>
      <c r="L3019" s="64" t="str">
        <f t="shared" si="163"/>
        <v>II</v>
      </c>
    </row>
    <row r="3020" spans="1:12" s="62" customFormat="1" ht="24.75" customHeight="1" x14ac:dyDescent="0.25">
      <c r="A3020" s="69" t="str">
        <f t="shared" si="161"/>
        <v>PENDING      30 JULY 2022</v>
      </c>
      <c r="C3020" s="71" t="str">
        <f t="shared" si="164"/>
        <v>PENDING      30 JULY 2022</v>
      </c>
      <c r="D3020" s="58" t="s">
        <v>325</v>
      </c>
      <c r="E3020" s="58" t="s">
        <v>10</v>
      </c>
      <c r="F3020" s="58">
        <v>25392</v>
      </c>
      <c r="G3020" s="70">
        <v>2996</v>
      </c>
      <c r="H3020" s="70">
        <v>3</v>
      </c>
      <c r="I3020" s="58">
        <f t="shared" si="162"/>
        <v>153</v>
      </c>
      <c r="J3020" s="58"/>
      <c r="K3020" s="58"/>
      <c r="L3020" s="64" t="str">
        <f t="shared" si="163"/>
        <v>II</v>
      </c>
    </row>
    <row r="3021" spans="1:12" s="62" customFormat="1" ht="24.75" customHeight="1" x14ac:dyDescent="0.25">
      <c r="A3021" s="69" t="str">
        <f t="shared" si="161"/>
        <v>PENDING      30 JULY 2022</v>
      </c>
      <c r="C3021" s="71" t="str">
        <f t="shared" si="164"/>
        <v>PENDING      30 JULY 2022</v>
      </c>
      <c r="D3021" s="58" t="s">
        <v>325</v>
      </c>
      <c r="E3021" s="58" t="s">
        <v>10</v>
      </c>
      <c r="F3021" s="58">
        <v>25392</v>
      </c>
      <c r="G3021" s="70">
        <v>2997</v>
      </c>
      <c r="H3021" s="70">
        <v>4</v>
      </c>
      <c r="I3021" s="58">
        <f t="shared" si="162"/>
        <v>153</v>
      </c>
      <c r="J3021" s="58"/>
      <c r="K3021" s="58"/>
      <c r="L3021" s="64" t="str">
        <f t="shared" si="163"/>
        <v>II</v>
      </c>
    </row>
    <row r="3022" spans="1:12" s="62" customFormat="1" ht="24.75" customHeight="1" x14ac:dyDescent="0.25">
      <c r="A3022" s="69" t="str">
        <f t="shared" si="161"/>
        <v>PENDING      30 JULY 2022</v>
      </c>
      <c r="C3022" s="71" t="str">
        <f t="shared" si="164"/>
        <v>PENDING      30 JULY 2022</v>
      </c>
      <c r="D3022" s="58" t="s">
        <v>325</v>
      </c>
      <c r="E3022" s="58" t="s">
        <v>10</v>
      </c>
      <c r="F3022" s="58">
        <v>25229</v>
      </c>
      <c r="G3022" s="70">
        <v>3001</v>
      </c>
      <c r="H3022" s="70">
        <v>5</v>
      </c>
      <c r="I3022" s="58">
        <f t="shared" si="162"/>
        <v>153</v>
      </c>
      <c r="J3022" s="58"/>
      <c r="K3022" s="58"/>
      <c r="L3022" s="64" t="str">
        <f t="shared" si="163"/>
        <v>II</v>
      </c>
    </row>
    <row r="3023" spans="1:12" s="62" customFormat="1" ht="24.75" customHeight="1" x14ac:dyDescent="0.25">
      <c r="A3023" s="69" t="str">
        <f t="shared" si="161"/>
        <v>PENDING      30 JULY 2022</v>
      </c>
      <c r="C3023" s="71" t="str">
        <f t="shared" si="164"/>
        <v>PENDING      30 JULY 2022</v>
      </c>
      <c r="D3023" s="58" t="s">
        <v>325</v>
      </c>
      <c r="E3023" s="58" t="s">
        <v>10</v>
      </c>
      <c r="F3023" s="58">
        <v>25229</v>
      </c>
      <c r="G3023" s="70">
        <v>3003</v>
      </c>
      <c r="H3023" s="70">
        <v>3</v>
      </c>
      <c r="I3023" s="58">
        <f t="shared" si="162"/>
        <v>153</v>
      </c>
      <c r="J3023" s="58"/>
      <c r="K3023" s="58"/>
      <c r="L3023" s="64" t="str">
        <f t="shared" si="163"/>
        <v>II</v>
      </c>
    </row>
    <row r="3024" spans="1:12" s="62" customFormat="1" ht="24.75" customHeight="1" x14ac:dyDescent="0.25">
      <c r="A3024" s="69" t="str">
        <f t="shared" si="161"/>
        <v>PENDING      30 JULY 2022</v>
      </c>
      <c r="C3024" s="71" t="str">
        <f t="shared" si="164"/>
        <v>PENDING      30 JULY 2022</v>
      </c>
      <c r="D3024" s="58" t="s">
        <v>325</v>
      </c>
      <c r="E3024" s="58" t="s">
        <v>10</v>
      </c>
      <c r="F3024" s="58">
        <v>25230</v>
      </c>
      <c r="G3024" s="70">
        <v>3004</v>
      </c>
      <c r="H3024" s="70">
        <v>8</v>
      </c>
      <c r="I3024" s="58">
        <f t="shared" si="162"/>
        <v>153</v>
      </c>
      <c r="J3024" s="58"/>
      <c r="K3024" s="58"/>
      <c r="L3024" s="64" t="str">
        <f t="shared" si="163"/>
        <v>II</v>
      </c>
    </row>
    <row r="3025" spans="1:12" s="62" customFormat="1" ht="24.75" customHeight="1" x14ac:dyDescent="0.25">
      <c r="A3025" s="69" t="str">
        <f t="shared" si="161"/>
        <v>PENDING      30 JULY 2022</v>
      </c>
      <c r="C3025" s="71" t="str">
        <f t="shared" si="164"/>
        <v>PENDING      30 JULY 2022</v>
      </c>
      <c r="D3025" s="58" t="s">
        <v>325</v>
      </c>
      <c r="E3025" s="58" t="s">
        <v>10</v>
      </c>
      <c r="F3025" s="58">
        <v>24172</v>
      </c>
      <c r="G3025" s="70">
        <v>3009</v>
      </c>
      <c r="H3025" s="70">
        <v>15</v>
      </c>
      <c r="I3025" s="58">
        <f t="shared" si="162"/>
        <v>153</v>
      </c>
      <c r="J3025" s="58"/>
      <c r="K3025" s="58"/>
      <c r="L3025" s="64" t="str">
        <f t="shared" si="163"/>
        <v>II</v>
      </c>
    </row>
    <row r="3026" spans="1:12" s="62" customFormat="1" ht="24.75" customHeight="1" x14ac:dyDescent="0.25">
      <c r="A3026" s="69" t="str">
        <f t="shared" si="161"/>
        <v>PENDING      30 JULY 2022</v>
      </c>
      <c r="C3026" s="71" t="str">
        <f t="shared" si="164"/>
        <v>PENDING      30 JULY 2022</v>
      </c>
      <c r="D3026" s="58" t="s">
        <v>325</v>
      </c>
      <c r="E3026" s="58" t="s">
        <v>10</v>
      </c>
      <c r="F3026" s="58">
        <v>24172</v>
      </c>
      <c r="G3026" s="70">
        <v>3010</v>
      </c>
      <c r="H3026" s="70">
        <v>6</v>
      </c>
      <c r="I3026" s="58">
        <f t="shared" si="162"/>
        <v>153</v>
      </c>
      <c r="J3026" s="58"/>
      <c r="K3026" s="58"/>
      <c r="L3026" s="64" t="str">
        <f t="shared" si="163"/>
        <v>II</v>
      </c>
    </row>
    <row r="3027" spans="1:12" s="62" customFormat="1" ht="24.75" customHeight="1" x14ac:dyDescent="0.25">
      <c r="A3027" s="69" t="str">
        <f t="shared" si="161"/>
        <v>PENDING      30 JULY 2022</v>
      </c>
      <c r="C3027" s="71" t="str">
        <f t="shared" si="164"/>
        <v>PENDING      30 JULY 2022</v>
      </c>
      <c r="D3027" s="58" t="s">
        <v>325</v>
      </c>
      <c r="E3027" s="58" t="s">
        <v>10</v>
      </c>
      <c r="F3027" s="58">
        <v>24519</v>
      </c>
      <c r="G3027" s="70">
        <v>3011</v>
      </c>
      <c r="H3027" s="70">
        <v>4</v>
      </c>
      <c r="I3027" s="58">
        <f t="shared" si="162"/>
        <v>153</v>
      </c>
      <c r="J3027" s="58"/>
      <c r="K3027" s="58"/>
      <c r="L3027" s="64" t="str">
        <f t="shared" si="163"/>
        <v>II</v>
      </c>
    </row>
    <row r="3028" spans="1:12" s="62" customFormat="1" ht="24.75" customHeight="1" x14ac:dyDescent="0.25">
      <c r="A3028" s="69" t="str">
        <f t="shared" si="161"/>
        <v>PENDING      30 JULY 2022</v>
      </c>
      <c r="C3028" s="71" t="str">
        <f t="shared" si="164"/>
        <v>PENDING      30 JULY 2022</v>
      </c>
      <c r="D3028" s="58" t="s">
        <v>325</v>
      </c>
      <c r="E3028" s="58" t="s">
        <v>10</v>
      </c>
      <c r="F3028" s="58">
        <v>24172</v>
      </c>
      <c r="G3028" s="70">
        <v>3012</v>
      </c>
      <c r="H3028" s="70">
        <v>7</v>
      </c>
      <c r="I3028" s="58">
        <f t="shared" si="162"/>
        <v>153</v>
      </c>
      <c r="J3028" s="58"/>
      <c r="K3028" s="58"/>
      <c r="L3028" s="64" t="str">
        <f t="shared" si="163"/>
        <v>II</v>
      </c>
    </row>
    <row r="3029" spans="1:12" s="62" customFormat="1" ht="24.75" customHeight="1" x14ac:dyDescent="0.25">
      <c r="A3029" s="69" t="str">
        <f t="shared" si="161"/>
        <v>PENDING      30 JULY 2022</v>
      </c>
      <c r="C3029" s="71" t="str">
        <f t="shared" si="164"/>
        <v>PENDING      30 JULY 2022</v>
      </c>
      <c r="D3029" s="58" t="s">
        <v>325</v>
      </c>
      <c r="E3029" s="58" t="s">
        <v>10</v>
      </c>
      <c r="F3029" s="58">
        <v>24440</v>
      </c>
      <c r="G3029" s="70">
        <v>3013</v>
      </c>
      <c r="H3029" s="70">
        <v>14</v>
      </c>
      <c r="I3029" s="58">
        <f t="shared" si="162"/>
        <v>153</v>
      </c>
      <c r="J3029" s="58"/>
      <c r="K3029" s="58"/>
      <c r="L3029" s="64" t="str">
        <f t="shared" si="163"/>
        <v>II</v>
      </c>
    </row>
    <row r="3030" spans="1:12" s="62" customFormat="1" ht="24.75" customHeight="1" x14ac:dyDescent="0.25">
      <c r="A3030" s="69" t="str">
        <f t="shared" si="161"/>
        <v>PENDING      30 JULY 2022</v>
      </c>
      <c r="C3030" s="71" t="str">
        <f t="shared" si="164"/>
        <v>PENDING      30 JULY 2022</v>
      </c>
      <c r="D3030" s="58" t="s">
        <v>325</v>
      </c>
      <c r="E3030" s="58" t="s">
        <v>10</v>
      </c>
      <c r="F3030" s="58">
        <v>24440</v>
      </c>
      <c r="G3030" s="70">
        <v>3014</v>
      </c>
      <c r="H3030" s="70">
        <v>3</v>
      </c>
      <c r="I3030" s="58">
        <f t="shared" si="162"/>
        <v>153</v>
      </c>
      <c r="J3030" s="58"/>
      <c r="K3030" s="58"/>
      <c r="L3030" s="64" t="str">
        <f t="shared" si="163"/>
        <v>II</v>
      </c>
    </row>
    <row r="3031" spans="1:12" s="62" customFormat="1" ht="24.75" customHeight="1" x14ac:dyDescent="0.25">
      <c r="A3031" s="69" t="str">
        <f t="shared" si="161"/>
        <v>PENDING      30 JULY 2022</v>
      </c>
      <c r="C3031" s="71" t="str">
        <f t="shared" si="164"/>
        <v>PENDING      30 JULY 2022</v>
      </c>
      <c r="D3031" s="58" t="s">
        <v>325</v>
      </c>
      <c r="E3031" s="58" t="s">
        <v>10</v>
      </c>
      <c r="F3031" s="58">
        <v>24455</v>
      </c>
      <c r="G3031" s="70">
        <v>3015</v>
      </c>
      <c r="H3031" s="70">
        <v>4</v>
      </c>
      <c r="I3031" s="58">
        <f t="shared" si="162"/>
        <v>153</v>
      </c>
      <c r="J3031" s="58"/>
      <c r="K3031" s="58"/>
      <c r="L3031" s="64" t="str">
        <f t="shared" si="163"/>
        <v>II</v>
      </c>
    </row>
    <row r="3032" spans="1:12" s="62" customFormat="1" ht="24.75" customHeight="1" x14ac:dyDescent="0.25">
      <c r="A3032" s="69" t="str">
        <f t="shared" si="161"/>
        <v>PENDING      30 JULY 2022</v>
      </c>
      <c r="C3032" s="71" t="str">
        <f t="shared" si="164"/>
        <v>PENDING      30 JULY 2022</v>
      </c>
      <c r="D3032" s="58" t="s">
        <v>325</v>
      </c>
      <c r="E3032" s="58" t="s">
        <v>10</v>
      </c>
      <c r="F3032" s="58">
        <v>24519</v>
      </c>
      <c r="G3032" s="70">
        <v>3016</v>
      </c>
      <c r="H3032" s="70">
        <v>9</v>
      </c>
      <c r="I3032" s="58">
        <f t="shared" si="162"/>
        <v>153</v>
      </c>
      <c r="J3032" s="58"/>
      <c r="K3032" s="58"/>
      <c r="L3032" s="64" t="str">
        <f t="shared" si="163"/>
        <v>II</v>
      </c>
    </row>
    <row r="3033" spans="1:12" s="62" customFormat="1" ht="24.75" customHeight="1" x14ac:dyDescent="0.25">
      <c r="A3033" s="69" t="str">
        <f t="shared" si="161"/>
        <v>PENDING      30 JULY 2022</v>
      </c>
      <c r="C3033" s="71" t="str">
        <f t="shared" si="164"/>
        <v>PENDING      30 JULY 2022</v>
      </c>
      <c r="D3033" s="58" t="s">
        <v>325</v>
      </c>
      <c r="E3033" s="58" t="s">
        <v>10</v>
      </c>
      <c r="F3033" s="58">
        <v>24535</v>
      </c>
      <c r="G3033" s="70">
        <v>3017</v>
      </c>
      <c r="H3033" s="70">
        <v>7</v>
      </c>
      <c r="I3033" s="58">
        <f t="shared" si="162"/>
        <v>153</v>
      </c>
      <c r="J3033" s="58"/>
      <c r="K3033" s="58"/>
      <c r="L3033" s="64" t="str">
        <f t="shared" si="163"/>
        <v>II</v>
      </c>
    </row>
    <row r="3034" spans="1:12" s="62" customFormat="1" ht="24.75" customHeight="1" x14ac:dyDescent="0.25">
      <c r="A3034" s="69" t="str">
        <f t="shared" si="161"/>
        <v>PENDING      30 JULY 2022</v>
      </c>
      <c r="C3034" s="71" t="str">
        <f t="shared" si="164"/>
        <v>PENDING      30 JULY 2022</v>
      </c>
      <c r="D3034" s="58" t="s">
        <v>325</v>
      </c>
      <c r="E3034" s="58" t="s">
        <v>10</v>
      </c>
      <c r="F3034" s="58">
        <v>24763</v>
      </c>
      <c r="G3034" s="70">
        <v>3018</v>
      </c>
      <c r="H3034" s="70">
        <v>3</v>
      </c>
      <c r="I3034" s="58">
        <f t="shared" si="162"/>
        <v>153</v>
      </c>
      <c r="J3034" s="58"/>
      <c r="K3034" s="58"/>
      <c r="L3034" s="64" t="str">
        <f t="shared" si="163"/>
        <v>II</v>
      </c>
    </row>
    <row r="3035" spans="1:12" s="62" customFormat="1" ht="24.75" customHeight="1" x14ac:dyDescent="0.25">
      <c r="A3035" s="69" t="str">
        <f t="shared" si="161"/>
        <v>PENDING      30 JULY 2022</v>
      </c>
      <c r="C3035" s="71" t="str">
        <f t="shared" si="164"/>
        <v>PENDING      30 JULY 2022</v>
      </c>
      <c r="D3035" s="58" t="s">
        <v>325</v>
      </c>
      <c r="E3035" s="58" t="s">
        <v>10</v>
      </c>
      <c r="F3035" s="58">
        <v>24763</v>
      </c>
      <c r="G3035" s="70">
        <v>3019</v>
      </c>
      <c r="H3035" s="70">
        <v>11</v>
      </c>
      <c r="I3035" s="58">
        <f t="shared" si="162"/>
        <v>153</v>
      </c>
      <c r="J3035" s="58"/>
      <c r="K3035" s="58"/>
      <c r="L3035" s="64" t="str">
        <f t="shared" si="163"/>
        <v>II</v>
      </c>
    </row>
    <row r="3036" spans="1:12" s="62" customFormat="1" ht="24.75" customHeight="1" x14ac:dyDescent="0.25">
      <c r="A3036" s="69" t="str">
        <f t="shared" si="161"/>
        <v>PENDING      30 JULY 2022</v>
      </c>
      <c r="C3036" s="71" t="str">
        <f t="shared" si="164"/>
        <v>PENDING      30 JULY 2022</v>
      </c>
      <c r="D3036" s="58" t="s">
        <v>325</v>
      </c>
      <c r="E3036" s="58" t="s">
        <v>10</v>
      </c>
      <c r="F3036" s="58">
        <v>24763</v>
      </c>
      <c r="G3036" s="70">
        <v>3021</v>
      </c>
      <c r="H3036" s="70">
        <v>10</v>
      </c>
      <c r="I3036" s="58">
        <f t="shared" si="162"/>
        <v>153</v>
      </c>
      <c r="J3036" s="58"/>
      <c r="K3036" s="58"/>
      <c r="L3036" s="64" t="str">
        <f t="shared" si="163"/>
        <v>II</v>
      </c>
    </row>
    <row r="3037" spans="1:12" s="62" customFormat="1" ht="24.75" customHeight="1" x14ac:dyDescent="0.25">
      <c r="A3037" s="69" t="str">
        <f t="shared" si="161"/>
        <v>PENDING      30 JULY 2022</v>
      </c>
      <c r="C3037" s="71" t="str">
        <f t="shared" si="164"/>
        <v>PENDING      30 JULY 2022</v>
      </c>
      <c r="D3037" s="58" t="s">
        <v>325</v>
      </c>
      <c r="E3037" s="58" t="s">
        <v>10</v>
      </c>
      <c r="F3037" s="58">
        <v>24763</v>
      </c>
      <c r="G3037" s="70">
        <v>3022</v>
      </c>
      <c r="H3037" s="70">
        <v>9</v>
      </c>
      <c r="I3037" s="58">
        <f t="shared" si="162"/>
        <v>153</v>
      </c>
      <c r="J3037" s="58"/>
      <c r="K3037" s="58"/>
      <c r="L3037" s="64" t="str">
        <f t="shared" si="163"/>
        <v>II</v>
      </c>
    </row>
    <row r="3038" spans="1:12" s="62" customFormat="1" ht="24.75" customHeight="1" x14ac:dyDescent="0.25">
      <c r="A3038" s="69" t="str">
        <f t="shared" si="161"/>
        <v>PENDING      30 JULY 2022</v>
      </c>
      <c r="C3038" s="71" t="str">
        <f t="shared" si="164"/>
        <v>PENDING      30 JULY 2022</v>
      </c>
      <c r="D3038" s="58" t="s">
        <v>325</v>
      </c>
      <c r="E3038" s="58" t="s">
        <v>10</v>
      </c>
      <c r="F3038" s="58">
        <v>24939</v>
      </c>
      <c r="G3038" s="70">
        <v>3025</v>
      </c>
      <c r="H3038" s="70">
        <v>15</v>
      </c>
      <c r="I3038" s="58">
        <f t="shared" si="162"/>
        <v>153</v>
      </c>
      <c r="J3038" s="58"/>
      <c r="K3038" s="58"/>
      <c r="L3038" s="64" t="str">
        <f t="shared" si="163"/>
        <v>II</v>
      </c>
    </row>
    <row r="3039" spans="1:12" s="62" customFormat="1" ht="24.75" customHeight="1" x14ac:dyDescent="0.25">
      <c r="A3039" s="69" t="str">
        <f t="shared" si="161"/>
        <v>PENDING      30 JULY 2022</v>
      </c>
      <c r="C3039" s="71" t="str">
        <f t="shared" si="164"/>
        <v>PENDING      30 JULY 2022</v>
      </c>
      <c r="D3039" s="58" t="s">
        <v>325</v>
      </c>
      <c r="E3039" s="58" t="s">
        <v>10</v>
      </c>
      <c r="F3039" s="58">
        <v>24939</v>
      </c>
      <c r="G3039" s="70">
        <v>3026</v>
      </c>
      <c r="H3039" s="70">
        <v>3</v>
      </c>
      <c r="I3039" s="58">
        <f t="shared" si="162"/>
        <v>153</v>
      </c>
      <c r="J3039" s="58"/>
      <c r="K3039" s="58"/>
      <c r="L3039" s="64" t="str">
        <f t="shared" si="163"/>
        <v>II</v>
      </c>
    </row>
    <row r="3040" spans="1:12" s="62" customFormat="1" ht="24.75" customHeight="1" x14ac:dyDescent="0.25">
      <c r="A3040" s="69">
        <f t="shared" si="161"/>
        <v>6</v>
      </c>
      <c r="C3040" s="70">
        <v>6</v>
      </c>
      <c r="D3040" s="58" t="s">
        <v>326</v>
      </c>
      <c r="E3040" s="58" t="s">
        <v>10</v>
      </c>
      <c r="F3040" s="58">
        <v>25008</v>
      </c>
      <c r="G3040" s="70">
        <v>3042</v>
      </c>
      <c r="H3040" s="70">
        <v>9</v>
      </c>
      <c r="I3040" s="58">
        <f t="shared" si="162"/>
        <v>21</v>
      </c>
      <c r="J3040" s="58"/>
      <c r="K3040" s="58"/>
      <c r="L3040" s="64" t="str">
        <f t="shared" si="163"/>
        <v>I</v>
      </c>
    </row>
    <row r="3041" spans="1:12" s="62" customFormat="1" ht="24.75" customHeight="1" x14ac:dyDescent="0.25">
      <c r="A3041" s="69">
        <f t="shared" si="161"/>
        <v>6</v>
      </c>
      <c r="C3041" s="70">
        <v>6</v>
      </c>
      <c r="D3041" s="58" t="s">
        <v>326</v>
      </c>
      <c r="E3041" s="58" t="s">
        <v>10</v>
      </c>
      <c r="F3041" s="58">
        <v>25012</v>
      </c>
      <c r="G3041" s="70">
        <v>3046</v>
      </c>
      <c r="H3041" s="70">
        <v>9</v>
      </c>
      <c r="I3041" s="58">
        <f t="shared" si="162"/>
        <v>21</v>
      </c>
      <c r="J3041" s="58"/>
      <c r="K3041" s="58"/>
      <c r="L3041" s="64" t="str">
        <f t="shared" si="163"/>
        <v>I</v>
      </c>
    </row>
    <row r="3042" spans="1:12" s="62" customFormat="1" ht="24.75" customHeight="1" x14ac:dyDescent="0.25">
      <c r="A3042" s="69">
        <f t="shared" si="161"/>
        <v>6</v>
      </c>
      <c r="C3042" s="70">
        <v>6</v>
      </c>
      <c r="D3042" s="58" t="s">
        <v>326</v>
      </c>
      <c r="E3042" s="58" t="s">
        <v>10</v>
      </c>
      <c r="F3042" s="58">
        <v>25008</v>
      </c>
      <c r="G3042" s="70">
        <v>3047</v>
      </c>
      <c r="H3042" s="70">
        <v>3</v>
      </c>
      <c r="I3042" s="58">
        <f t="shared" si="162"/>
        <v>21</v>
      </c>
      <c r="J3042" s="58"/>
      <c r="K3042" s="58"/>
      <c r="L3042" s="64" t="str">
        <f t="shared" si="163"/>
        <v>I</v>
      </c>
    </row>
    <row r="3043" spans="1:12" s="62" customFormat="1" ht="24.75" customHeight="1" x14ac:dyDescent="0.25">
      <c r="A3043" s="69">
        <f t="shared" si="161"/>
        <v>53</v>
      </c>
      <c r="C3043" s="70">
        <v>53</v>
      </c>
      <c r="D3043" s="58" t="s">
        <v>326</v>
      </c>
      <c r="E3043" s="58" t="s">
        <v>10</v>
      </c>
      <c r="F3043" s="58">
        <v>25137</v>
      </c>
      <c r="G3043" s="70">
        <v>3044</v>
      </c>
      <c r="H3043" s="70">
        <v>12</v>
      </c>
      <c r="I3043" s="58">
        <f t="shared" si="162"/>
        <v>52</v>
      </c>
      <c r="J3043" s="58"/>
      <c r="K3043" s="58"/>
      <c r="L3043" s="64" t="str">
        <f t="shared" si="163"/>
        <v>I</v>
      </c>
    </row>
    <row r="3044" spans="1:12" s="62" customFormat="1" ht="24.75" customHeight="1" x14ac:dyDescent="0.25">
      <c r="A3044" s="69">
        <f t="shared" si="161"/>
        <v>53</v>
      </c>
      <c r="C3044" s="70">
        <v>53</v>
      </c>
      <c r="D3044" s="58" t="s">
        <v>326</v>
      </c>
      <c r="E3044" s="58" t="s">
        <v>10</v>
      </c>
      <c r="F3044" s="58">
        <v>25137</v>
      </c>
      <c r="G3044" s="70">
        <v>3048</v>
      </c>
      <c r="H3044" s="70">
        <v>15</v>
      </c>
      <c r="I3044" s="58">
        <f t="shared" si="162"/>
        <v>52</v>
      </c>
      <c r="J3044" s="58"/>
      <c r="K3044" s="58"/>
      <c r="L3044" s="64" t="str">
        <f t="shared" si="163"/>
        <v>I</v>
      </c>
    </row>
    <row r="3045" spans="1:12" s="62" customFormat="1" ht="24.75" customHeight="1" x14ac:dyDescent="0.25">
      <c r="A3045" s="69">
        <f t="shared" si="161"/>
        <v>53</v>
      </c>
      <c r="C3045" s="70">
        <v>53</v>
      </c>
      <c r="D3045" s="58" t="s">
        <v>326</v>
      </c>
      <c r="E3045" s="58" t="s">
        <v>10</v>
      </c>
      <c r="F3045" s="58">
        <v>25137</v>
      </c>
      <c r="G3045" s="70">
        <v>3049</v>
      </c>
      <c r="H3045" s="70">
        <v>11</v>
      </c>
      <c r="I3045" s="58">
        <f t="shared" si="162"/>
        <v>52</v>
      </c>
      <c r="J3045" s="58"/>
      <c r="K3045" s="58"/>
      <c r="L3045" s="64" t="str">
        <f t="shared" si="163"/>
        <v>I</v>
      </c>
    </row>
    <row r="3046" spans="1:12" s="62" customFormat="1" ht="24.75" customHeight="1" x14ac:dyDescent="0.25">
      <c r="A3046" s="69">
        <f t="shared" si="161"/>
        <v>53</v>
      </c>
      <c r="C3046" s="70">
        <v>53</v>
      </c>
      <c r="D3046" s="58" t="s">
        <v>326</v>
      </c>
      <c r="E3046" s="58" t="s">
        <v>10</v>
      </c>
      <c r="F3046" s="58">
        <v>25137</v>
      </c>
      <c r="G3046" s="70">
        <v>3050</v>
      </c>
      <c r="H3046" s="70">
        <v>14</v>
      </c>
      <c r="I3046" s="58">
        <f t="shared" si="162"/>
        <v>52</v>
      </c>
      <c r="J3046" s="58"/>
      <c r="K3046" s="58"/>
      <c r="L3046" s="64" t="str">
        <f t="shared" si="163"/>
        <v>I</v>
      </c>
    </row>
    <row r="3047" spans="1:12" s="62" customFormat="1" ht="24.75" customHeight="1" x14ac:dyDescent="0.25">
      <c r="A3047" s="69">
        <f t="shared" si="161"/>
        <v>200</v>
      </c>
      <c r="C3047" s="70">
        <v>200</v>
      </c>
      <c r="D3047" s="58" t="s">
        <v>326</v>
      </c>
      <c r="E3047" s="58" t="s">
        <v>10</v>
      </c>
      <c r="F3047" s="58">
        <v>24925</v>
      </c>
      <c r="G3047" s="70">
        <v>3036</v>
      </c>
      <c r="H3047" s="70">
        <v>8</v>
      </c>
      <c r="I3047" s="58">
        <f t="shared" si="162"/>
        <v>17</v>
      </c>
      <c r="J3047" s="58"/>
      <c r="K3047" s="58"/>
      <c r="L3047" s="64" t="str">
        <f t="shared" si="163"/>
        <v>I</v>
      </c>
    </row>
    <row r="3048" spans="1:12" s="62" customFormat="1" ht="24.75" customHeight="1" x14ac:dyDescent="0.25">
      <c r="A3048" s="69">
        <f t="shared" si="161"/>
        <v>200</v>
      </c>
      <c r="C3048" s="70">
        <v>200</v>
      </c>
      <c r="D3048" s="58" t="s">
        <v>326</v>
      </c>
      <c r="E3048" s="58" t="s">
        <v>10</v>
      </c>
      <c r="F3048" s="58">
        <v>24925</v>
      </c>
      <c r="G3048" s="70">
        <v>3040</v>
      </c>
      <c r="H3048" s="70">
        <v>3</v>
      </c>
      <c r="I3048" s="58">
        <f t="shared" si="162"/>
        <v>17</v>
      </c>
      <c r="J3048" s="58"/>
      <c r="K3048" s="58"/>
      <c r="L3048" s="64" t="str">
        <f t="shared" si="163"/>
        <v>I</v>
      </c>
    </row>
    <row r="3049" spans="1:12" s="62" customFormat="1" ht="24.75" customHeight="1" x14ac:dyDescent="0.25">
      <c r="A3049" s="69">
        <f t="shared" si="161"/>
        <v>200</v>
      </c>
      <c r="C3049" s="70">
        <v>200</v>
      </c>
      <c r="D3049" s="58" t="s">
        <v>326</v>
      </c>
      <c r="E3049" s="58" t="s">
        <v>10</v>
      </c>
      <c r="F3049" s="58">
        <v>24925</v>
      </c>
      <c r="G3049" s="70">
        <v>3041</v>
      </c>
      <c r="H3049" s="70">
        <v>6</v>
      </c>
      <c r="I3049" s="58">
        <f t="shared" si="162"/>
        <v>17</v>
      </c>
      <c r="J3049" s="58"/>
      <c r="K3049" s="58"/>
      <c r="L3049" s="64" t="str">
        <f t="shared" si="163"/>
        <v>I</v>
      </c>
    </row>
    <row r="3050" spans="1:12" s="62" customFormat="1" ht="24.75" customHeight="1" x14ac:dyDescent="0.25">
      <c r="A3050" s="69">
        <f t="shared" si="161"/>
        <v>227</v>
      </c>
      <c r="C3050" s="70">
        <v>227</v>
      </c>
      <c r="D3050" s="58" t="s">
        <v>326</v>
      </c>
      <c r="E3050" s="58" t="s">
        <v>10</v>
      </c>
      <c r="F3050" s="58">
        <v>24829</v>
      </c>
      <c r="G3050" s="70">
        <v>3037</v>
      </c>
      <c r="H3050" s="70">
        <v>3</v>
      </c>
      <c r="I3050" s="58">
        <f t="shared" si="162"/>
        <v>26</v>
      </c>
      <c r="J3050" s="58"/>
      <c r="K3050" s="58"/>
      <c r="L3050" s="64" t="str">
        <f t="shared" si="163"/>
        <v>I</v>
      </c>
    </row>
    <row r="3051" spans="1:12" s="62" customFormat="1" ht="24.75" customHeight="1" x14ac:dyDescent="0.25">
      <c r="A3051" s="69">
        <f t="shared" si="161"/>
        <v>227</v>
      </c>
      <c r="C3051" s="70">
        <v>227</v>
      </c>
      <c r="D3051" s="58" t="s">
        <v>326</v>
      </c>
      <c r="E3051" s="58" t="s">
        <v>10</v>
      </c>
      <c r="F3051" s="58">
        <v>24829</v>
      </c>
      <c r="G3051" s="70">
        <v>3038</v>
      </c>
      <c r="H3051" s="70">
        <v>16</v>
      </c>
      <c r="I3051" s="58">
        <f t="shared" si="162"/>
        <v>26</v>
      </c>
      <c r="J3051" s="58"/>
      <c r="K3051" s="58"/>
      <c r="L3051" s="64" t="str">
        <f t="shared" si="163"/>
        <v>I</v>
      </c>
    </row>
    <row r="3052" spans="1:12" s="62" customFormat="1" ht="24.75" customHeight="1" x14ac:dyDescent="0.25">
      <c r="A3052" s="69">
        <f t="shared" si="161"/>
        <v>227</v>
      </c>
      <c r="C3052" s="70">
        <v>227</v>
      </c>
      <c r="D3052" s="58" t="s">
        <v>326</v>
      </c>
      <c r="E3052" s="58" t="s">
        <v>10</v>
      </c>
      <c r="F3052" s="58">
        <v>24829</v>
      </c>
      <c r="G3052" s="70">
        <v>3039</v>
      </c>
      <c r="H3052" s="70">
        <v>3</v>
      </c>
      <c r="I3052" s="58">
        <f t="shared" si="162"/>
        <v>26</v>
      </c>
      <c r="J3052" s="58"/>
      <c r="K3052" s="58"/>
      <c r="L3052" s="64" t="str">
        <f t="shared" si="163"/>
        <v>I</v>
      </c>
    </row>
    <row r="3053" spans="1:12" s="62" customFormat="1" ht="24.75" customHeight="1" x14ac:dyDescent="0.25">
      <c r="A3053" s="69">
        <f t="shared" si="161"/>
        <v>308</v>
      </c>
      <c r="C3053" s="70">
        <v>308</v>
      </c>
      <c r="D3053" s="58" t="s">
        <v>326</v>
      </c>
      <c r="E3053" s="58" t="s">
        <v>10</v>
      </c>
      <c r="F3053" s="58">
        <v>24493</v>
      </c>
      <c r="G3053" s="70">
        <v>3059</v>
      </c>
      <c r="H3053" s="70">
        <v>6</v>
      </c>
      <c r="I3053" s="58">
        <f t="shared" si="162"/>
        <v>20</v>
      </c>
      <c r="J3053" s="58"/>
      <c r="K3053" s="58"/>
      <c r="L3053" s="64" t="str">
        <f t="shared" si="163"/>
        <v>I</v>
      </c>
    </row>
    <row r="3054" spans="1:12" s="62" customFormat="1" ht="24.75" customHeight="1" x14ac:dyDescent="0.25">
      <c r="A3054" s="69">
        <f t="shared" si="161"/>
        <v>308</v>
      </c>
      <c r="C3054" s="70">
        <v>308</v>
      </c>
      <c r="D3054" s="58" t="s">
        <v>326</v>
      </c>
      <c r="E3054" s="58" t="s">
        <v>10</v>
      </c>
      <c r="F3054" s="58">
        <v>24492</v>
      </c>
      <c r="G3054" s="70">
        <v>3060</v>
      </c>
      <c r="H3054" s="70">
        <v>7</v>
      </c>
      <c r="I3054" s="58">
        <f t="shared" si="162"/>
        <v>20</v>
      </c>
      <c r="J3054" s="58"/>
      <c r="K3054" s="58"/>
      <c r="L3054" s="64" t="str">
        <f t="shared" si="163"/>
        <v>I</v>
      </c>
    </row>
    <row r="3055" spans="1:12" s="62" customFormat="1" ht="24.75" customHeight="1" x14ac:dyDescent="0.25">
      <c r="A3055" s="69">
        <f t="shared" si="161"/>
        <v>308</v>
      </c>
      <c r="C3055" s="70">
        <v>308</v>
      </c>
      <c r="D3055" s="58" t="s">
        <v>326</v>
      </c>
      <c r="E3055" s="58" t="s">
        <v>10</v>
      </c>
      <c r="F3055" s="58">
        <v>24493</v>
      </c>
      <c r="G3055" s="70">
        <v>3064</v>
      </c>
      <c r="H3055" s="70">
        <v>7</v>
      </c>
      <c r="I3055" s="58">
        <f t="shared" si="162"/>
        <v>20</v>
      </c>
      <c r="J3055" s="58"/>
      <c r="K3055" s="58"/>
      <c r="L3055" s="64" t="str">
        <f t="shared" si="163"/>
        <v>I</v>
      </c>
    </row>
    <row r="3056" spans="1:12" s="62" customFormat="1" ht="24.75" customHeight="1" x14ac:dyDescent="0.25">
      <c r="A3056" s="69">
        <f t="shared" si="161"/>
        <v>337</v>
      </c>
      <c r="C3056" s="70">
        <v>337</v>
      </c>
      <c r="D3056" s="58" t="s">
        <v>326</v>
      </c>
      <c r="E3056" s="58" t="s">
        <v>10</v>
      </c>
      <c r="F3056" s="58">
        <v>24439</v>
      </c>
      <c r="G3056" s="70">
        <v>3062</v>
      </c>
      <c r="H3056" s="70">
        <v>8</v>
      </c>
      <c r="I3056" s="58">
        <f t="shared" si="162"/>
        <v>11</v>
      </c>
      <c r="J3056" s="58"/>
      <c r="K3056" s="58"/>
      <c r="L3056" s="64" t="str">
        <f t="shared" si="163"/>
        <v>I</v>
      </c>
    </row>
    <row r="3057" spans="1:12" s="62" customFormat="1" ht="24.75" customHeight="1" x14ac:dyDescent="0.25">
      <c r="A3057" s="69">
        <f t="shared" si="161"/>
        <v>337</v>
      </c>
      <c r="C3057" s="70">
        <v>337</v>
      </c>
      <c r="D3057" s="58" t="s">
        <v>326</v>
      </c>
      <c r="E3057" s="58" t="s">
        <v>10</v>
      </c>
      <c r="F3057" s="58">
        <v>24439</v>
      </c>
      <c r="G3057" s="70">
        <v>3063</v>
      </c>
      <c r="H3057" s="70">
        <v>3</v>
      </c>
      <c r="I3057" s="58">
        <f t="shared" si="162"/>
        <v>11</v>
      </c>
      <c r="J3057" s="58"/>
      <c r="K3057" s="58"/>
      <c r="L3057" s="64" t="str">
        <f t="shared" si="163"/>
        <v>I</v>
      </c>
    </row>
    <row r="3058" spans="1:12" s="62" customFormat="1" ht="24.75" customHeight="1" x14ac:dyDescent="0.25">
      <c r="A3058" s="69" t="str">
        <f t="shared" si="161"/>
        <v>PENDING      31 JULY 2022</v>
      </c>
      <c r="C3058" s="71" t="str">
        <f t="shared" ref="C3058:C3075" si="165">CONCATENATE("PENDING"," ", " ", " ", " "," ", " ", "", "",D3058)</f>
        <v>PENDING      31 JULY 2022</v>
      </c>
      <c r="D3058" s="58" t="s">
        <v>326</v>
      </c>
      <c r="E3058" s="58" t="s">
        <v>10</v>
      </c>
      <c r="F3058" s="58">
        <v>25343</v>
      </c>
      <c r="G3058" s="70">
        <v>3032</v>
      </c>
      <c r="H3058" s="70">
        <v>6</v>
      </c>
      <c r="I3058" s="58">
        <f t="shared" si="162"/>
        <v>146</v>
      </c>
      <c r="J3058" s="58"/>
      <c r="K3058" s="58"/>
      <c r="L3058" s="64" t="str">
        <f t="shared" si="163"/>
        <v>I</v>
      </c>
    </row>
    <row r="3059" spans="1:12" s="62" customFormat="1" ht="24.75" customHeight="1" x14ac:dyDescent="0.25">
      <c r="A3059" s="69" t="str">
        <f t="shared" si="161"/>
        <v>PENDING      31 JULY 2022</v>
      </c>
      <c r="C3059" s="71" t="str">
        <f t="shared" si="165"/>
        <v>PENDING      31 JULY 2022</v>
      </c>
      <c r="D3059" s="58" t="s">
        <v>326</v>
      </c>
      <c r="E3059" s="58" t="s">
        <v>10</v>
      </c>
      <c r="F3059" s="58">
        <v>25263</v>
      </c>
      <c r="G3059" s="70">
        <v>3033</v>
      </c>
      <c r="H3059" s="70">
        <v>6</v>
      </c>
      <c r="I3059" s="58">
        <f t="shared" si="162"/>
        <v>146</v>
      </c>
      <c r="J3059" s="58"/>
      <c r="K3059" s="58"/>
      <c r="L3059" s="64" t="str">
        <f t="shared" si="163"/>
        <v>I</v>
      </c>
    </row>
    <row r="3060" spans="1:12" s="62" customFormat="1" ht="24.75" customHeight="1" x14ac:dyDescent="0.25">
      <c r="A3060" s="69" t="str">
        <f t="shared" si="161"/>
        <v>PENDING      31 JULY 2022</v>
      </c>
      <c r="C3060" s="71" t="str">
        <f t="shared" si="165"/>
        <v>PENDING      31 JULY 2022</v>
      </c>
      <c r="D3060" s="58" t="s">
        <v>326</v>
      </c>
      <c r="E3060" s="58" t="s">
        <v>10</v>
      </c>
      <c r="F3060" s="58">
        <v>25322</v>
      </c>
      <c r="G3060" s="70">
        <v>3034</v>
      </c>
      <c r="H3060" s="70">
        <v>7</v>
      </c>
      <c r="I3060" s="58">
        <f t="shared" si="162"/>
        <v>146</v>
      </c>
      <c r="J3060" s="58"/>
      <c r="K3060" s="58"/>
      <c r="L3060" s="64" t="str">
        <f t="shared" si="163"/>
        <v>I</v>
      </c>
    </row>
    <row r="3061" spans="1:12" s="62" customFormat="1" ht="24.75" customHeight="1" x14ac:dyDescent="0.25">
      <c r="A3061" s="69" t="str">
        <f t="shared" si="161"/>
        <v>PENDING      31 JULY 2022</v>
      </c>
      <c r="C3061" s="71" t="str">
        <f t="shared" si="165"/>
        <v>PENDING      31 JULY 2022</v>
      </c>
      <c r="D3061" s="58" t="s">
        <v>326</v>
      </c>
      <c r="E3061" s="58" t="s">
        <v>10</v>
      </c>
      <c r="F3061" s="58">
        <v>25322</v>
      </c>
      <c r="G3061" s="70">
        <v>3035</v>
      </c>
      <c r="H3061" s="70">
        <v>4</v>
      </c>
      <c r="I3061" s="58">
        <f t="shared" si="162"/>
        <v>146</v>
      </c>
      <c r="J3061" s="58"/>
      <c r="K3061" s="58"/>
      <c r="L3061" s="64" t="str">
        <f t="shared" si="163"/>
        <v>I</v>
      </c>
    </row>
    <row r="3062" spans="1:12" s="62" customFormat="1" ht="24.75" customHeight="1" x14ac:dyDescent="0.25">
      <c r="A3062" s="69" t="str">
        <f t="shared" si="161"/>
        <v>PENDING      31 JULY 2022</v>
      </c>
      <c r="C3062" s="71" t="str">
        <f t="shared" si="165"/>
        <v>PENDING      31 JULY 2022</v>
      </c>
      <c r="D3062" s="58" t="s">
        <v>326</v>
      </c>
      <c r="E3062" s="58" t="s">
        <v>10</v>
      </c>
      <c r="F3062" s="58">
        <v>24936</v>
      </c>
      <c r="G3062" s="70">
        <v>3043</v>
      </c>
      <c r="H3062" s="70">
        <v>12</v>
      </c>
      <c r="I3062" s="58">
        <f t="shared" si="162"/>
        <v>146</v>
      </c>
      <c r="J3062" s="58"/>
      <c r="K3062" s="58"/>
      <c r="L3062" s="64" t="str">
        <f t="shared" si="163"/>
        <v>I</v>
      </c>
    </row>
    <row r="3063" spans="1:12" s="62" customFormat="1" ht="24.75" customHeight="1" x14ac:dyDescent="0.25">
      <c r="A3063" s="69" t="str">
        <f t="shared" si="161"/>
        <v>PENDING      31 JULY 2022</v>
      </c>
      <c r="C3063" s="71" t="str">
        <f t="shared" si="165"/>
        <v>PENDING      31 JULY 2022</v>
      </c>
      <c r="D3063" s="58" t="s">
        <v>326</v>
      </c>
      <c r="E3063" s="58" t="s">
        <v>10</v>
      </c>
      <c r="F3063" s="58">
        <v>25107</v>
      </c>
      <c r="G3063" s="70">
        <v>3045</v>
      </c>
      <c r="H3063" s="70">
        <v>6</v>
      </c>
      <c r="I3063" s="58">
        <f t="shared" si="162"/>
        <v>146</v>
      </c>
      <c r="J3063" s="58"/>
      <c r="K3063" s="58"/>
      <c r="L3063" s="64" t="str">
        <f t="shared" si="163"/>
        <v>I</v>
      </c>
    </row>
    <row r="3064" spans="1:12" s="62" customFormat="1" ht="24.75" customHeight="1" x14ac:dyDescent="0.25">
      <c r="A3064" s="69" t="str">
        <f t="shared" si="161"/>
        <v>PENDING      31 JULY 2022</v>
      </c>
      <c r="C3064" s="71" t="str">
        <f t="shared" si="165"/>
        <v>PENDING      31 JULY 2022</v>
      </c>
      <c r="D3064" s="58" t="s">
        <v>326</v>
      </c>
      <c r="E3064" s="58" t="s">
        <v>10</v>
      </c>
      <c r="F3064" s="58">
        <v>25263</v>
      </c>
      <c r="G3064" s="70">
        <v>3051</v>
      </c>
      <c r="H3064" s="70">
        <v>12</v>
      </c>
      <c r="I3064" s="58">
        <f t="shared" si="162"/>
        <v>146</v>
      </c>
      <c r="J3064" s="58"/>
      <c r="K3064" s="58"/>
      <c r="L3064" s="64" t="str">
        <f t="shared" si="163"/>
        <v>I</v>
      </c>
    </row>
    <row r="3065" spans="1:12" s="62" customFormat="1" ht="24.75" customHeight="1" x14ac:dyDescent="0.25">
      <c r="A3065" s="69" t="str">
        <f t="shared" si="161"/>
        <v>PENDING      31 JULY 2022</v>
      </c>
      <c r="C3065" s="71" t="str">
        <f t="shared" si="165"/>
        <v>PENDING      31 JULY 2022</v>
      </c>
      <c r="D3065" s="58" t="s">
        <v>326</v>
      </c>
      <c r="E3065" s="58" t="s">
        <v>10</v>
      </c>
      <c r="F3065" s="58">
        <v>24112</v>
      </c>
      <c r="G3065" s="70">
        <v>3052</v>
      </c>
      <c r="H3065" s="70">
        <v>3</v>
      </c>
      <c r="I3065" s="58">
        <f t="shared" si="162"/>
        <v>146</v>
      </c>
      <c r="J3065" s="58"/>
      <c r="K3065" s="58"/>
      <c r="L3065" s="64" t="str">
        <f t="shared" si="163"/>
        <v>I</v>
      </c>
    </row>
    <row r="3066" spans="1:12" s="62" customFormat="1" ht="24.75" customHeight="1" x14ac:dyDescent="0.25">
      <c r="A3066" s="69" t="str">
        <f t="shared" si="161"/>
        <v>PENDING      31 JULY 2022</v>
      </c>
      <c r="C3066" s="71" t="str">
        <f t="shared" si="165"/>
        <v>PENDING      31 JULY 2022</v>
      </c>
      <c r="D3066" s="58" t="s">
        <v>326</v>
      </c>
      <c r="E3066" s="58" t="s">
        <v>10</v>
      </c>
      <c r="F3066" s="58">
        <v>24112</v>
      </c>
      <c r="G3066" s="70">
        <v>3053</v>
      </c>
      <c r="H3066" s="70">
        <v>14</v>
      </c>
      <c r="I3066" s="58">
        <f t="shared" si="162"/>
        <v>146</v>
      </c>
      <c r="J3066" s="58"/>
      <c r="K3066" s="58"/>
      <c r="L3066" s="64" t="str">
        <f t="shared" si="163"/>
        <v>I</v>
      </c>
    </row>
    <row r="3067" spans="1:12" s="62" customFormat="1" ht="24.75" customHeight="1" x14ac:dyDescent="0.25">
      <c r="A3067" s="69" t="str">
        <f t="shared" si="161"/>
        <v>PENDING      31 JULY 2022</v>
      </c>
      <c r="C3067" s="71" t="str">
        <f t="shared" si="165"/>
        <v>PENDING      31 JULY 2022</v>
      </c>
      <c r="D3067" s="58" t="s">
        <v>326</v>
      </c>
      <c r="E3067" s="58" t="s">
        <v>10</v>
      </c>
      <c r="F3067" s="58">
        <v>24115</v>
      </c>
      <c r="G3067" s="70">
        <v>3054</v>
      </c>
      <c r="H3067" s="70">
        <v>3</v>
      </c>
      <c r="I3067" s="58">
        <f t="shared" si="162"/>
        <v>146</v>
      </c>
      <c r="J3067" s="58"/>
      <c r="K3067" s="58"/>
      <c r="L3067" s="64" t="str">
        <f t="shared" si="163"/>
        <v>I</v>
      </c>
    </row>
    <row r="3068" spans="1:12" s="62" customFormat="1" ht="24.75" customHeight="1" x14ac:dyDescent="0.25">
      <c r="A3068" s="69" t="str">
        <f t="shared" si="161"/>
        <v>PENDING      31 JULY 2022</v>
      </c>
      <c r="C3068" s="71" t="str">
        <f t="shared" si="165"/>
        <v>PENDING      31 JULY 2022</v>
      </c>
      <c r="D3068" s="58" t="s">
        <v>326</v>
      </c>
      <c r="E3068" s="58" t="s">
        <v>10</v>
      </c>
      <c r="F3068" s="58">
        <v>24115</v>
      </c>
      <c r="G3068" s="70">
        <v>3055</v>
      </c>
      <c r="H3068" s="70">
        <v>10</v>
      </c>
      <c r="I3068" s="58">
        <f t="shared" si="162"/>
        <v>146</v>
      </c>
      <c r="J3068" s="58"/>
      <c r="K3068" s="58"/>
      <c r="L3068" s="64" t="str">
        <f t="shared" si="163"/>
        <v>I</v>
      </c>
    </row>
    <row r="3069" spans="1:12" s="62" customFormat="1" ht="24.75" customHeight="1" x14ac:dyDescent="0.25">
      <c r="A3069" s="69" t="str">
        <f t="shared" si="161"/>
        <v>PENDING      31 JULY 2022</v>
      </c>
      <c r="C3069" s="71" t="str">
        <f t="shared" si="165"/>
        <v>PENDING      31 JULY 2022</v>
      </c>
      <c r="D3069" s="58" t="s">
        <v>326</v>
      </c>
      <c r="E3069" s="58" t="s">
        <v>10</v>
      </c>
      <c r="F3069" s="58">
        <v>24115</v>
      </c>
      <c r="G3069" s="70">
        <v>3056</v>
      </c>
      <c r="H3069" s="70">
        <v>8</v>
      </c>
      <c r="I3069" s="58">
        <f t="shared" si="162"/>
        <v>146</v>
      </c>
      <c r="J3069" s="58"/>
      <c r="K3069" s="58"/>
      <c r="L3069" s="64" t="str">
        <f t="shared" si="163"/>
        <v>I</v>
      </c>
    </row>
    <row r="3070" spans="1:12" s="62" customFormat="1" ht="24.75" customHeight="1" x14ac:dyDescent="0.25">
      <c r="A3070" s="69" t="str">
        <f t="shared" si="161"/>
        <v>PENDING      31 JULY 2022</v>
      </c>
      <c r="C3070" s="71" t="str">
        <f t="shared" si="165"/>
        <v>PENDING      31 JULY 2022</v>
      </c>
      <c r="D3070" s="58" t="s">
        <v>326</v>
      </c>
      <c r="E3070" s="58" t="s">
        <v>10</v>
      </c>
      <c r="F3070" s="58">
        <v>24170</v>
      </c>
      <c r="G3070" s="70">
        <v>3057</v>
      </c>
      <c r="H3070" s="70">
        <v>15</v>
      </c>
      <c r="I3070" s="58">
        <f t="shared" si="162"/>
        <v>146</v>
      </c>
      <c r="J3070" s="58"/>
      <c r="K3070" s="58"/>
      <c r="L3070" s="64" t="str">
        <f t="shared" si="163"/>
        <v>I</v>
      </c>
    </row>
    <row r="3071" spans="1:12" s="62" customFormat="1" ht="24.75" customHeight="1" x14ac:dyDescent="0.25">
      <c r="A3071" s="69" t="str">
        <f t="shared" si="161"/>
        <v>PENDING      31 JULY 2022</v>
      </c>
      <c r="C3071" s="71" t="str">
        <f t="shared" si="165"/>
        <v>PENDING      31 JULY 2022</v>
      </c>
      <c r="D3071" s="58" t="s">
        <v>326</v>
      </c>
      <c r="E3071" s="58" t="s">
        <v>10</v>
      </c>
      <c r="F3071" s="58">
        <v>24170</v>
      </c>
      <c r="G3071" s="70">
        <v>3058</v>
      </c>
      <c r="H3071" s="70">
        <v>5</v>
      </c>
      <c r="I3071" s="58">
        <f t="shared" si="162"/>
        <v>146</v>
      </c>
      <c r="J3071" s="58"/>
      <c r="K3071" s="58"/>
      <c r="L3071" s="64" t="str">
        <f t="shared" si="163"/>
        <v>I</v>
      </c>
    </row>
    <row r="3072" spans="1:12" s="62" customFormat="1" ht="24.75" customHeight="1" x14ac:dyDescent="0.25">
      <c r="A3072" s="69" t="str">
        <f t="shared" si="161"/>
        <v>PENDING      31 JULY 2022</v>
      </c>
      <c r="C3072" s="71" t="str">
        <f t="shared" si="165"/>
        <v>PENDING      31 JULY 2022</v>
      </c>
      <c r="D3072" s="58" t="s">
        <v>326</v>
      </c>
      <c r="E3072" s="58" t="s">
        <v>10</v>
      </c>
      <c r="F3072" s="58">
        <v>24170</v>
      </c>
      <c r="G3072" s="70">
        <v>3061</v>
      </c>
      <c r="H3072" s="70">
        <v>8</v>
      </c>
      <c r="I3072" s="58">
        <f t="shared" si="162"/>
        <v>146</v>
      </c>
      <c r="J3072" s="58"/>
      <c r="K3072" s="58"/>
      <c r="L3072" s="64" t="str">
        <f t="shared" si="163"/>
        <v>I</v>
      </c>
    </row>
    <row r="3073" spans="1:12" s="62" customFormat="1" ht="24.75" customHeight="1" x14ac:dyDescent="0.25">
      <c r="A3073" s="69" t="str">
        <f t="shared" si="161"/>
        <v>PENDING      31 JULY 2022</v>
      </c>
      <c r="C3073" s="71" t="str">
        <f t="shared" si="165"/>
        <v>PENDING      31 JULY 2022</v>
      </c>
      <c r="D3073" s="58" t="s">
        <v>326</v>
      </c>
      <c r="E3073" s="58" t="s">
        <v>10</v>
      </c>
      <c r="F3073" s="58">
        <v>24764</v>
      </c>
      <c r="G3073" s="70">
        <v>3065</v>
      </c>
      <c r="H3073" s="70">
        <v>10</v>
      </c>
      <c r="I3073" s="58">
        <f t="shared" si="162"/>
        <v>146</v>
      </c>
      <c r="J3073" s="58"/>
      <c r="K3073" s="58"/>
      <c r="L3073" s="64" t="str">
        <f t="shared" si="163"/>
        <v>I</v>
      </c>
    </row>
    <row r="3074" spans="1:12" s="62" customFormat="1" ht="24.75" customHeight="1" x14ac:dyDescent="0.25">
      <c r="A3074" s="69" t="str">
        <f t="shared" si="161"/>
        <v>PENDING      31 JULY 2022</v>
      </c>
      <c r="C3074" s="71" t="str">
        <f t="shared" si="165"/>
        <v>PENDING      31 JULY 2022</v>
      </c>
      <c r="D3074" s="58" t="s">
        <v>326</v>
      </c>
      <c r="E3074" s="58" t="s">
        <v>10</v>
      </c>
      <c r="F3074" s="58">
        <v>24768</v>
      </c>
      <c r="G3074" s="70">
        <v>3066</v>
      </c>
      <c r="H3074" s="70">
        <v>6</v>
      </c>
      <c r="I3074" s="58">
        <f t="shared" si="162"/>
        <v>146</v>
      </c>
      <c r="J3074" s="58"/>
      <c r="K3074" s="58"/>
      <c r="L3074" s="64" t="str">
        <f t="shared" si="163"/>
        <v>I</v>
      </c>
    </row>
    <row r="3075" spans="1:12" s="62" customFormat="1" ht="24.75" customHeight="1" x14ac:dyDescent="0.25">
      <c r="A3075" s="69" t="str">
        <f t="shared" si="161"/>
        <v>PENDING      31 JULY 2022</v>
      </c>
      <c r="C3075" s="71" t="str">
        <f t="shared" si="165"/>
        <v>PENDING      31 JULY 2022</v>
      </c>
      <c r="D3075" s="58" t="s">
        <v>326</v>
      </c>
      <c r="E3075" s="58" t="s">
        <v>10</v>
      </c>
      <c r="F3075" s="58">
        <v>24768</v>
      </c>
      <c r="G3075" s="70">
        <v>3067</v>
      </c>
      <c r="H3075" s="70">
        <v>7</v>
      </c>
      <c r="I3075" s="68">
        <f t="shared" si="162"/>
        <v>146</v>
      </c>
      <c r="J3075" s="58"/>
      <c r="K3075" s="58"/>
      <c r="L3075" s="64" t="str">
        <f t="shared" si="163"/>
        <v>I</v>
      </c>
    </row>
    <row r="3076" spans="1:12" s="62" customFormat="1" ht="24.75" customHeight="1" x14ac:dyDescent="0.25">
      <c r="A3076" s="69">
        <f t="shared" si="161"/>
        <v>227</v>
      </c>
      <c r="C3076" s="70">
        <v>227</v>
      </c>
      <c r="D3076" s="58" t="s">
        <v>326</v>
      </c>
      <c r="E3076" s="58" t="s">
        <v>310</v>
      </c>
      <c r="F3076" s="58">
        <v>24829</v>
      </c>
      <c r="G3076" s="70">
        <v>3068</v>
      </c>
      <c r="H3076" s="70">
        <v>4</v>
      </c>
      <c r="I3076" s="58">
        <f t="shared" si="162"/>
        <v>26</v>
      </c>
      <c r="J3076" s="58"/>
      <c r="K3076" s="58"/>
      <c r="L3076" s="64" t="str">
        <f t="shared" si="163"/>
        <v>I</v>
      </c>
    </row>
    <row r="3077" spans="1:12" s="62" customFormat="1" ht="24.75" customHeight="1" x14ac:dyDescent="0.25">
      <c r="A3077" s="69" t="str">
        <f t="shared" ref="A3077" si="166">+C3077</f>
        <v>PENDING      31 JULY 2022</v>
      </c>
      <c r="C3077" s="71" t="str">
        <f>CONCATENATE("PENDING"," ", " ", " ", " "," ", " ", "", "",D3077)</f>
        <v>PENDING      31 JULY 2022</v>
      </c>
      <c r="D3077" s="58" t="s">
        <v>326</v>
      </c>
      <c r="E3077" s="58" t="s">
        <v>312</v>
      </c>
      <c r="F3077" s="58">
        <v>24768</v>
      </c>
      <c r="G3077" s="70">
        <v>3069</v>
      </c>
      <c r="H3077" s="70">
        <v>4</v>
      </c>
      <c r="I3077" s="68">
        <f t="shared" ref="I3077" si="167">SUMIF($C$4:$C$3331,A3077,$H$4:$H$3331)</f>
        <v>146</v>
      </c>
      <c r="J3077" s="58"/>
      <c r="K3077" s="58"/>
      <c r="L3077" s="64" t="str">
        <f>IFERROR(VLOOKUP(D3077,$N$4:$P$31,3,0),"-")</f>
        <v>I</v>
      </c>
    </row>
    <row r="3078" spans="1:12" x14ac:dyDescent="0.25">
      <c r="C3078" s="71"/>
    </row>
    <row r="3079" spans="1:12" x14ac:dyDescent="0.25">
      <c r="C3079" s="71"/>
    </row>
    <row r="3080" spans="1:12" x14ac:dyDescent="0.25">
      <c r="C3080" s="71"/>
    </row>
    <row r="3081" spans="1:12" x14ac:dyDescent="0.25">
      <c r="C3081" s="71"/>
    </row>
    <row r="3082" spans="1:12" x14ac:dyDescent="0.25">
      <c r="C3082" s="71"/>
    </row>
  </sheetData>
  <autoFilter ref="A3:P3077" xr:uid="{00000000-0009-0000-0000-000006000000}"/>
  <sortState xmlns:xlrd2="http://schemas.microsoft.com/office/spreadsheetml/2017/richdata2" ref="A4:H3077">
    <sortCondition ref="D4:D3077"/>
  </sortState>
  <mergeCells count="2">
    <mergeCell ref="C1:K1"/>
    <mergeCell ref="C2:K2"/>
  </mergeCells>
  <printOptions horizontalCentered="1"/>
  <pageMargins left="0.19685039370078741" right="0.19685039370078741" top="0.39370078740157483" bottom="0.39370078740157483" header="0" footer="0"/>
  <pageSetup paperSize="9" orientation="portrait" r:id="rId1"/>
  <headerFooter>
    <oddFooter>&amp;C&amp;P OF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F0"/>
  </sheetPr>
  <dimension ref="A1:AO3554"/>
  <sheetViews>
    <sheetView view="pageBreakPreview" topLeftCell="E1" zoomScale="160" zoomScaleNormal="160" zoomScaleSheetLayoutView="160" workbookViewId="0">
      <pane ySplit="1" topLeftCell="A2581" activePane="bottomLeft" state="frozen"/>
      <selection pane="bottomLeft" activeCell="N2581" sqref="N2581"/>
    </sheetView>
  </sheetViews>
  <sheetFormatPr defaultRowHeight="15" x14ac:dyDescent="0.25"/>
  <cols>
    <col min="1" max="2" width="5.7109375" customWidth="1"/>
    <col min="3" max="3" width="3.85546875" customWidth="1"/>
    <col min="4" max="4" width="13.7109375" customWidth="1"/>
    <col min="5" max="5" width="11.140625" customWidth="1"/>
    <col min="6" max="7" width="7" customWidth="1"/>
    <col min="8" max="8" width="42.140625" customWidth="1"/>
    <col min="9" max="10" width="6.5703125" customWidth="1"/>
    <col min="11" max="11" width="11.5703125" customWidth="1"/>
    <col min="12" max="12" width="4.5703125" customWidth="1"/>
    <col min="13" max="13" width="4.28515625" customWidth="1"/>
    <col min="14" max="14" width="5.140625" customWidth="1"/>
    <col min="15" max="15" width="13.140625" customWidth="1"/>
    <col min="16" max="16" width="4" customWidth="1"/>
    <col min="17" max="17" width="7.7109375" customWidth="1"/>
    <col min="18" max="18" width="4.28515625" customWidth="1"/>
    <col min="19" max="19" width="8.7109375" customWidth="1"/>
    <col min="20" max="22" width="9.140625" customWidth="1"/>
    <col min="23" max="23" width="14.85546875" customWidth="1"/>
    <col min="24" max="24" width="9.140625" customWidth="1"/>
    <col min="25" max="25" width="47.5703125" customWidth="1"/>
    <col min="26" max="30" width="9.140625" customWidth="1"/>
    <col min="31" max="31" width="37.140625" customWidth="1"/>
    <col min="32" max="41" width="9.140625" customWidth="1"/>
  </cols>
  <sheetData>
    <row r="1" spans="1:31" s="154" customFormat="1" ht="33.75" thickBot="1" x14ac:dyDescent="0.3">
      <c r="A1" s="149" t="s">
        <v>75</v>
      </c>
      <c r="B1" s="150">
        <f>MAX(C2:C2693)</f>
        <v>2583</v>
      </c>
      <c r="C1" s="151" t="s">
        <v>52</v>
      </c>
      <c r="D1" s="151" t="s">
        <v>53</v>
      </c>
      <c r="E1" s="151" t="s">
        <v>54</v>
      </c>
      <c r="F1" s="151" t="s">
        <v>55</v>
      </c>
      <c r="G1" s="151" t="s">
        <v>56</v>
      </c>
      <c r="H1" s="152" t="s">
        <v>57</v>
      </c>
      <c r="I1" s="151" t="s">
        <v>58</v>
      </c>
      <c r="J1" s="151" t="s">
        <v>59</v>
      </c>
      <c r="K1" s="151" t="s">
        <v>60</v>
      </c>
      <c r="L1" s="151" t="s">
        <v>80</v>
      </c>
      <c r="M1" s="151" t="s">
        <v>61</v>
      </c>
      <c r="N1" s="153">
        <v>1</v>
      </c>
      <c r="O1" s="153" t="s">
        <v>337</v>
      </c>
      <c r="P1" s="153">
        <v>1</v>
      </c>
      <c r="Q1" s="151" t="s">
        <v>75</v>
      </c>
      <c r="R1" s="151" t="s">
        <v>211</v>
      </c>
      <c r="S1" s="151" t="s">
        <v>76</v>
      </c>
      <c r="T1" s="151">
        <v>1</v>
      </c>
      <c r="U1" s="151">
        <v>2</v>
      </c>
      <c r="V1" s="151">
        <v>374</v>
      </c>
      <c r="W1" s="151">
        <v>2</v>
      </c>
      <c r="X1" s="151">
        <v>2</v>
      </c>
      <c r="Y1" s="151" t="s">
        <v>210</v>
      </c>
      <c r="Z1" s="154">
        <v>1</v>
      </c>
      <c r="AA1" s="154">
        <v>2</v>
      </c>
      <c r="AB1" s="154">
        <v>3</v>
      </c>
    </row>
    <row r="2" spans="1:31" s="161" customFormat="1" ht="23.25" customHeight="1" x14ac:dyDescent="0.25">
      <c r="A2" s="275">
        <f>+Q2</f>
        <v>140777</v>
      </c>
      <c r="B2" s="284" t="str">
        <f>A2&amp;"-"&amp;COUNTIF($A$2:A2,A2)</f>
        <v>140777-1</v>
      </c>
      <c r="C2" s="275">
        <v>1</v>
      </c>
      <c r="D2" s="278" t="s">
        <v>574</v>
      </c>
      <c r="E2" s="275" t="s">
        <v>164</v>
      </c>
      <c r="F2" s="275">
        <v>140777</v>
      </c>
      <c r="G2" s="275" t="s">
        <v>596</v>
      </c>
      <c r="H2" s="279" t="s">
        <v>911</v>
      </c>
      <c r="I2" s="275" t="s">
        <v>10</v>
      </c>
      <c r="J2" s="275" t="s">
        <v>6</v>
      </c>
      <c r="K2" s="278" t="s">
        <v>212</v>
      </c>
      <c r="L2" s="283">
        <v>11</v>
      </c>
      <c r="M2" s="158">
        <f t="shared" ref="M2:M65" si="0">+L2+2</f>
        <v>13</v>
      </c>
      <c r="N2" s="275">
        <v>140777</v>
      </c>
      <c r="O2" s="158"/>
      <c r="P2" s="158"/>
      <c r="Q2" s="275">
        <v>140777</v>
      </c>
      <c r="R2" s="158" t="s">
        <v>74</v>
      </c>
      <c r="S2" s="158" t="str">
        <f>IFERROR(VLOOKUP(B2,#REF!,3,0),"-")</f>
        <v>-</v>
      </c>
      <c r="T2" s="159" t="str">
        <f>S2&amp;"-"&amp;COUNTIF($S$2:S2,S2)</f>
        <v>--1</v>
      </c>
      <c r="U2" s="160">
        <f>+L2</f>
        <v>11</v>
      </c>
      <c r="V2" s="160">
        <f>+U2+2</f>
        <v>13</v>
      </c>
      <c r="W2" s="161" t="str">
        <f>+D2</f>
        <v>04 MAY 2024</v>
      </c>
      <c r="X2" s="162">
        <f>+C2</f>
        <v>1</v>
      </c>
      <c r="Y2" s="163"/>
      <c r="AE2" s="161" t="str">
        <f>UPPER(H2)</f>
        <v>RESEARCH METHODOLOGY SEC 1</v>
      </c>
    </row>
    <row r="3" spans="1:31" s="161" customFormat="1" ht="23.25" customHeight="1" x14ac:dyDescent="0.25">
      <c r="A3" s="275">
        <f t="shared" ref="A3:A66" si="1">+Q3</f>
        <v>140880</v>
      </c>
      <c r="B3" s="284" t="str">
        <f>A3&amp;"-"&amp;COUNTIF($A$2:A3,A3)</f>
        <v>140880-1</v>
      </c>
      <c r="C3" s="275">
        <v>2</v>
      </c>
      <c r="D3" s="278" t="s">
        <v>574</v>
      </c>
      <c r="E3" s="275" t="s">
        <v>425</v>
      </c>
      <c r="F3" s="275">
        <v>140880</v>
      </c>
      <c r="G3" s="275" t="s">
        <v>597</v>
      </c>
      <c r="H3" s="279" t="s">
        <v>912</v>
      </c>
      <c r="I3" s="275" t="s">
        <v>10</v>
      </c>
      <c r="J3" s="275" t="s">
        <v>6</v>
      </c>
      <c r="K3" s="278" t="s">
        <v>212</v>
      </c>
      <c r="L3" s="283">
        <v>5</v>
      </c>
      <c r="M3" s="158">
        <f t="shared" si="0"/>
        <v>7</v>
      </c>
      <c r="N3" s="275">
        <v>140880</v>
      </c>
      <c r="O3" s="158"/>
      <c r="P3" s="158"/>
      <c r="Q3" s="275">
        <v>140880</v>
      </c>
      <c r="R3" s="158" t="s">
        <v>74</v>
      </c>
      <c r="S3" s="158" t="str">
        <f>IFERROR(VLOOKUP(B3,#REF!,3,0),"-")</f>
        <v>-</v>
      </c>
      <c r="T3" s="159" t="str">
        <f>S3&amp;"-"&amp;COUNTIF($S$2:S3,S3)</f>
        <v>--2</v>
      </c>
      <c r="U3" s="160">
        <f t="shared" ref="U3:U66" si="2">+L3</f>
        <v>5</v>
      </c>
      <c r="V3" s="160">
        <f t="shared" ref="V3:V66" si="3">+U3+2</f>
        <v>7</v>
      </c>
      <c r="W3" s="161" t="str">
        <f t="shared" ref="W3:W66" si="4">+D3</f>
        <v>04 MAY 2024</v>
      </c>
      <c r="X3" s="162">
        <f t="shared" ref="X3:X66" si="5">+C3</f>
        <v>2</v>
      </c>
      <c r="Y3" s="163" t="s">
        <v>559</v>
      </c>
      <c r="AE3" s="161" t="str">
        <f t="shared" ref="AE3:AE66" si="6">UPPER(H3)</f>
        <v>ADVANCED RESEARCH METHODOLOGY SEC 1</v>
      </c>
    </row>
    <row r="4" spans="1:31" s="161" customFormat="1" ht="23.25" customHeight="1" x14ac:dyDescent="0.25">
      <c r="A4" s="275">
        <f t="shared" si="1"/>
        <v>140992</v>
      </c>
      <c r="B4" s="284" t="str">
        <f>A4&amp;"-"&amp;COUNTIF($A$2:A4,A4)</f>
        <v>140992-1</v>
      </c>
      <c r="C4" s="275">
        <v>3</v>
      </c>
      <c r="D4" s="278" t="s">
        <v>574</v>
      </c>
      <c r="E4" s="275" t="s">
        <v>166</v>
      </c>
      <c r="F4" s="275">
        <v>140992</v>
      </c>
      <c r="G4" s="275" t="s">
        <v>598</v>
      </c>
      <c r="H4" s="279" t="s">
        <v>913</v>
      </c>
      <c r="I4" s="275" t="s">
        <v>10</v>
      </c>
      <c r="J4" s="275" t="s">
        <v>6</v>
      </c>
      <c r="K4" s="278" t="s">
        <v>212</v>
      </c>
      <c r="L4" s="283">
        <v>6</v>
      </c>
      <c r="M4" s="158">
        <f t="shared" si="0"/>
        <v>8</v>
      </c>
      <c r="N4" s="275">
        <v>140992</v>
      </c>
      <c r="O4" s="158"/>
      <c r="P4" s="158"/>
      <c r="Q4" s="275">
        <v>140992</v>
      </c>
      <c r="R4" s="158" t="s">
        <v>74</v>
      </c>
      <c r="S4" s="158" t="str">
        <f>IFERROR(VLOOKUP(B4,#REF!,3,0),"-")</f>
        <v>-</v>
      </c>
      <c r="T4" s="159" t="str">
        <f>S4&amp;"-"&amp;COUNTIF($S$2:S4,S4)</f>
        <v>--3</v>
      </c>
      <c r="U4" s="160">
        <f t="shared" si="2"/>
        <v>6</v>
      </c>
      <c r="V4" s="160">
        <f t="shared" si="3"/>
        <v>8</v>
      </c>
      <c r="W4" s="161" t="str">
        <f t="shared" si="4"/>
        <v>04 MAY 2024</v>
      </c>
      <c r="X4" s="162">
        <f t="shared" si="5"/>
        <v>3</v>
      </c>
      <c r="Y4" s="163"/>
      <c r="AE4" s="161" t="str">
        <f t="shared" si="6"/>
        <v>FOREIGN POLICY ANALYSIS SEC 1</v>
      </c>
    </row>
    <row r="5" spans="1:31" s="161" customFormat="1" ht="23.25" customHeight="1" x14ac:dyDescent="0.25">
      <c r="A5" s="275">
        <f t="shared" si="1"/>
        <v>140992</v>
      </c>
      <c r="B5" s="284" t="str">
        <f>A5&amp;"-"&amp;COUNTIF($A$2:A5,A5)</f>
        <v>140992-2</v>
      </c>
      <c r="C5" s="275">
        <v>4</v>
      </c>
      <c r="D5" s="278" t="s">
        <v>574</v>
      </c>
      <c r="E5" s="275" t="s">
        <v>166</v>
      </c>
      <c r="F5" s="275">
        <v>140992</v>
      </c>
      <c r="G5" s="275" t="s">
        <v>598</v>
      </c>
      <c r="H5" s="279" t="s">
        <v>913</v>
      </c>
      <c r="I5" s="275" t="s">
        <v>10</v>
      </c>
      <c r="J5" s="275" t="s">
        <v>6</v>
      </c>
      <c r="K5" s="278" t="s">
        <v>213</v>
      </c>
      <c r="L5" s="283">
        <v>2</v>
      </c>
      <c r="M5" s="158">
        <f t="shared" si="0"/>
        <v>4</v>
      </c>
      <c r="N5" s="275">
        <v>140992</v>
      </c>
      <c r="O5" s="158"/>
      <c r="P5" s="158"/>
      <c r="Q5" s="275">
        <v>140992</v>
      </c>
      <c r="R5" s="158" t="s">
        <v>74</v>
      </c>
      <c r="S5" s="158" t="str">
        <f>IFERROR(VLOOKUP(B5,#REF!,3,0),"-")</f>
        <v>-</v>
      </c>
      <c r="T5" s="159" t="str">
        <f>S5&amp;"-"&amp;COUNTIF($S$2:S5,S5)</f>
        <v>--4</v>
      </c>
      <c r="U5" s="160">
        <f t="shared" si="2"/>
        <v>2</v>
      </c>
      <c r="V5" s="160">
        <f t="shared" si="3"/>
        <v>4</v>
      </c>
      <c r="W5" s="161" t="str">
        <f t="shared" si="4"/>
        <v>04 MAY 2024</v>
      </c>
      <c r="X5" s="162">
        <f t="shared" si="5"/>
        <v>4</v>
      </c>
      <c r="Y5" s="163"/>
      <c r="AE5" s="161" t="str">
        <f t="shared" si="6"/>
        <v>FOREIGN POLICY ANALYSIS SEC 1</v>
      </c>
    </row>
    <row r="6" spans="1:31" s="161" customFormat="1" ht="23.25" customHeight="1" x14ac:dyDescent="0.25">
      <c r="A6" s="275">
        <f t="shared" si="1"/>
        <v>141037</v>
      </c>
      <c r="B6" s="284" t="str">
        <f>A6&amp;"-"&amp;COUNTIF($A$2:A6,A6)</f>
        <v>141037-1</v>
      </c>
      <c r="C6" s="275">
        <v>5</v>
      </c>
      <c r="D6" s="278" t="s">
        <v>574</v>
      </c>
      <c r="E6" s="275" t="s">
        <v>432</v>
      </c>
      <c r="F6" s="275">
        <v>141037</v>
      </c>
      <c r="G6" s="275" t="s">
        <v>599</v>
      </c>
      <c r="H6" s="279" t="s">
        <v>914</v>
      </c>
      <c r="I6" s="275" t="s">
        <v>10</v>
      </c>
      <c r="J6" s="275" t="s">
        <v>6</v>
      </c>
      <c r="K6" s="278" t="s">
        <v>213</v>
      </c>
      <c r="L6" s="283">
        <v>8</v>
      </c>
      <c r="M6" s="158">
        <f t="shared" si="0"/>
        <v>10</v>
      </c>
      <c r="N6" s="275">
        <v>141037</v>
      </c>
      <c r="O6" s="158"/>
      <c r="P6" s="158"/>
      <c r="Q6" s="275">
        <v>141037</v>
      </c>
      <c r="R6" s="158" t="s">
        <v>74</v>
      </c>
      <c r="S6" s="158" t="str">
        <f>IFERROR(VLOOKUP(B6,#REF!,3,0),"-")</f>
        <v>-</v>
      </c>
      <c r="T6" s="159" t="str">
        <f>S6&amp;"-"&amp;COUNTIF($S$2:S6,S6)</f>
        <v>--5</v>
      </c>
      <c r="U6" s="160">
        <f t="shared" si="2"/>
        <v>8</v>
      </c>
      <c r="V6" s="160">
        <f t="shared" si="3"/>
        <v>10</v>
      </c>
      <c r="W6" s="161" t="str">
        <f t="shared" si="4"/>
        <v>04 MAY 2024</v>
      </c>
      <c r="X6" s="162">
        <f t="shared" si="5"/>
        <v>5</v>
      </c>
      <c r="Y6" s="163"/>
      <c r="AE6" s="161" t="str">
        <f t="shared" si="6"/>
        <v>TARJUMA ASOOL O RAWYAT SEC 1</v>
      </c>
    </row>
    <row r="7" spans="1:31" s="161" customFormat="1" ht="23.25" customHeight="1" x14ac:dyDescent="0.25">
      <c r="A7" s="275">
        <f t="shared" si="1"/>
        <v>141047</v>
      </c>
      <c r="B7" s="284" t="str">
        <f>A7&amp;"-"&amp;COUNTIF($A$2:A7,A7)</f>
        <v>141047-1</v>
      </c>
      <c r="C7" s="275">
        <v>6</v>
      </c>
      <c r="D7" s="278" t="s">
        <v>574</v>
      </c>
      <c r="E7" s="275" t="s">
        <v>428</v>
      </c>
      <c r="F7" s="275">
        <v>141047</v>
      </c>
      <c r="G7" s="275" t="s">
        <v>555</v>
      </c>
      <c r="H7" s="279" t="s">
        <v>915</v>
      </c>
      <c r="I7" s="275" t="s">
        <v>10</v>
      </c>
      <c r="J7" s="275" t="s">
        <v>6</v>
      </c>
      <c r="K7" s="278" t="s">
        <v>213</v>
      </c>
      <c r="L7" s="283">
        <v>5</v>
      </c>
      <c r="M7" s="158">
        <f t="shared" si="0"/>
        <v>7</v>
      </c>
      <c r="N7" s="275">
        <v>141047</v>
      </c>
      <c r="O7" s="158"/>
      <c r="P7" s="158"/>
      <c r="Q7" s="275">
        <v>141047</v>
      </c>
      <c r="R7" s="158" t="s">
        <v>74</v>
      </c>
      <c r="S7" s="158" t="str">
        <f>IFERROR(VLOOKUP(B7,#REF!,3,0),"-")</f>
        <v>-</v>
      </c>
      <c r="T7" s="159" t="str">
        <f>S7&amp;"-"&amp;COUNTIF($S$2:S7,S7)</f>
        <v>--6</v>
      </c>
      <c r="U7" s="160">
        <f t="shared" si="2"/>
        <v>5</v>
      </c>
      <c r="V7" s="160">
        <f t="shared" si="3"/>
        <v>7</v>
      </c>
      <c r="W7" s="161" t="str">
        <f t="shared" si="4"/>
        <v>04 MAY 2024</v>
      </c>
      <c r="X7" s="162">
        <f t="shared" si="5"/>
        <v>6</v>
      </c>
      <c r="Y7" s="163" t="s">
        <v>559</v>
      </c>
      <c r="AE7" s="161" t="str">
        <f t="shared" si="6"/>
        <v>ADABI TAREIKH NAWAISI NAZRIYAT O RAWAYAT SEC 1</v>
      </c>
    </row>
    <row r="8" spans="1:31" s="161" customFormat="1" ht="23.25" customHeight="1" x14ac:dyDescent="0.25">
      <c r="A8" s="275">
        <f t="shared" si="1"/>
        <v>141061</v>
      </c>
      <c r="B8" s="284" t="str">
        <f>A8&amp;"-"&amp;COUNTIF($A$2:A8,A8)</f>
        <v>141061-1</v>
      </c>
      <c r="C8" s="275">
        <v>7</v>
      </c>
      <c r="D8" s="278" t="s">
        <v>574</v>
      </c>
      <c r="E8" s="276" t="s">
        <v>428</v>
      </c>
      <c r="F8" s="276">
        <v>141061</v>
      </c>
      <c r="G8" s="276" t="s">
        <v>600</v>
      </c>
      <c r="H8" s="280" t="s">
        <v>916</v>
      </c>
      <c r="I8" s="276" t="s">
        <v>10</v>
      </c>
      <c r="J8" s="276" t="s">
        <v>6</v>
      </c>
      <c r="K8" s="276" t="s">
        <v>213</v>
      </c>
      <c r="L8" s="276">
        <v>6</v>
      </c>
      <c r="M8" s="164" t="s">
        <v>560</v>
      </c>
      <c r="N8" s="276">
        <v>141061</v>
      </c>
      <c r="O8" s="164" t="s">
        <v>560</v>
      </c>
      <c r="P8" s="164" t="s">
        <v>560</v>
      </c>
      <c r="Q8" s="276">
        <v>141061</v>
      </c>
      <c r="R8" s="164" t="s">
        <v>560</v>
      </c>
      <c r="S8" s="164" t="s">
        <v>560</v>
      </c>
      <c r="T8" s="159" t="str">
        <f>S8&amp;"-"&amp;COUNTIF($S$2:S8,S8)</f>
        <v xml:space="preserve"> - - --1</v>
      </c>
      <c r="U8" s="160">
        <f t="shared" si="2"/>
        <v>6</v>
      </c>
      <c r="V8" s="160">
        <f t="shared" si="3"/>
        <v>8</v>
      </c>
      <c r="W8" s="161" t="str">
        <f t="shared" si="4"/>
        <v>04 MAY 2024</v>
      </c>
      <c r="X8" s="162">
        <f t="shared" si="5"/>
        <v>7</v>
      </c>
      <c r="Y8" s="163" t="s">
        <v>559</v>
      </c>
      <c r="AE8" s="161" t="str">
        <f t="shared" si="6"/>
        <v>TARJUMA ASOOL O RAWAYAT SEC 1</v>
      </c>
    </row>
    <row r="9" spans="1:31" s="161" customFormat="1" ht="23.25" customHeight="1" x14ac:dyDescent="0.25">
      <c r="A9" s="275">
        <f t="shared" si="1"/>
        <v>141096</v>
      </c>
      <c r="B9" s="284" t="str">
        <f>A9&amp;"-"&amp;COUNTIF($A$2:A9,A9)</f>
        <v>141096-1</v>
      </c>
      <c r="C9" s="275">
        <v>8</v>
      </c>
      <c r="D9" s="278" t="s">
        <v>574</v>
      </c>
      <c r="E9" s="275" t="s">
        <v>167</v>
      </c>
      <c r="F9" s="275">
        <v>141096</v>
      </c>
      <c r="G9" s="275" t="s">
        <v>601</v>
      </c>
      <c r="H9" s="279" t="s">
        <v>917</v>
      </c>
      <c r="I9" s="275" t="s">
        <v>10</v>
      </c>
      <c r="J9" s="275" t="s">
        <v>6</v>
      </c>
      <c r="K9" s="278" t="s">
        <v>213</v>
      </c>
      <c r="L9" s="283">
        <v>1</v>
      </c>
      <c r="M9" s="158">
        <f t="shared" si="0"/>
        <v>3</v>
      </c>
      <c r="N9" s="275">
        <v>141096</v>
      </c>
      <c r="O9" s="158"/>
      <c r="P9" s="158"/>
      <c r="Q9" s="275">
        <v>141096</v>
      </c>
      <c r="R9" s="158" t="s">
        <v>74</v>
      </c>
      <c r="S9" s="158" t="str">
        <f>IFERROR(VLOOKUP(B9,#REF!,3,0),"-")</f>
        <v>-</v>
      </c>
      <c r="T9" s="159" t="str">
        <f>S9&amp;"-"&amp;COUNTIF($S$2:S9,S9)</f>
        <v>--7</v>
      </c>
      <c r="U9" s="160">
        <f t="shared" si="2"/>
        <v>1</v>
      </c>
      <c r="V9" s="160">
        <f t="shared" si="3"/>
        <v>3</v>
      </c>
      <c r="W9" s="161" t="str">
        <f t="shared" si="4"/>
        <v>04 MAY 2024</v>
      </c>
      <c r="X9" s="162">
        <f t="shared" si="5"/>
        <v>8</v>
      </c>
      <c r="Y9" s="163" t="s">
        <v>559</v>
      </c>
      <c r="AC9" s="155" t="s">
        <v>384</v>
      </c>
      <c r="AE9" s="161" t="str">
        <f t="shared" si="6"/>
        <v>NUMERICAL SOLUTION OF INTEGRAL EQUATION SEC 1</v>
      </c>
    </row>
    <row r="10" spans="1:31" s="161" customFormat="1" ht="23.25" customHeight="1" x14ac:dyDescent="0.25">
      <c r="A10" s="275">
        <f t="shared" si="1"/>
        <v>141096</v>
      </c>
      <c r="B10" s="284" t="str">
        <f>A10&amp;"-"&amp;COUNTIF($A$2:A10,A10)</f>
        <v>141096-2</v>
      </c>
      <c r="C10" s="275">
        <v>9</v>
      </c>
      <c r="D10" s="278" t="s">
        <v>574</v>
      </c>
      <c r="E10" s="275" t="s">
        <v>167</v>
      </c>
      <c r="F10" s="275">
        <v>141096</v>
      </c>
      <c r="G10" s="275" t="s">
        <v>601</v>
      </c>
      <c r="H10" s="279" t="s">
        <v>917</v>
      </c>
      <c r="I10" s="275" t="s">
        <v>10</v>
      </c>
      <c r="J10" s="275" t="s">
        <v>6</v>
      </c>
      <c r="K10" s="278" t="s">
        <v>215</v>
      </c>
      <c r="L10" s="283">
        <v>9</v>
      </c>
      <c r="M10" s="158">
        <f t="shared" si="0"/>
        <v>11</v>
      </c>
      <c r="N10" s="275">
        <v>141096</v>
      </c>
      <c r="O10" s="158"/>
      <c r="P10" s="158"/>
      <c r="Q10" s="275">
        <v>141096</v>
      </c>
      <c r="R10" s="158" t="s">
        <v>74</v>
      </c>
      <c r="S10" s="158" t="str">
        <f>IFERROR(VLOOKUP(B10,#REF!,3,0),"-")</f>
        <v>-</v>
      </c>
      <c r="T10" s="159" t="str">
        <f>S10&amp;"-"&amp;COUNTIF($S$2:S10,S10)</f>
        <v>--8</v>
      </c>
      <c r="U10" s="160">
        <f t="shared" si="2"/>
        <v>9</v>
      </c>
      <c r="V10" s="160">
        <f t="shared" si="3"/>
        <v>11</v>
      </c>
      <c r="W10" s="161" t="str">
        <f t="shared" si="4"/>
        <v>04 MAY 2024</v>
      </c>
      <c r="X10" s="162">
        <f t="shared" si="5"/>
        <v>9</v>
      </c>
      <c r="Y10" s="163"/>
      <c r="AC10" s="155" t="s">
        <v>384</v>
      </c>
      <c r="AE10" s="161" t="str">
        <f t="shared" si="6"/>
        <v>NUMERICAL SOLUTION OF INTEGRAL EQUATION SEC 1</v>
      </c>
    </row>
    <row r="11" spans="1:31" s="161" customFormat="1" ht="23.25" customHeight="1" x14ac:dyDescent="0.25">
      <c r="A11" s="275">
        <f t="shared" si="1"/>
        <v>141122</v>
      </c>
      <c r="B11" s="284" t="str">
        <f>A11&amp;"-"&amp;COUNTIF($A$2:A11,A11)</f>
        <v>141122-1</v>
      </c>
      <c r="C11" s="275">
        <v>10</v>
      </c>
      <c r="D11" s="278" t="s">
        <v>574</v>
      </c>
      <c r="E11" s="275" t="s">
        <v>165</v>
      </c>
      <c r="F11" s="275">
        <v>141122</v>
      </c>
      <c r="G11" s="275" t="s">
        <v>602</v>
      </c>
      <c r="H11" s="279" t="s">
        <v>918</v>
      </c>
      <c r="I11" s="275" t="s">
        <v>10</v>
      </c>
      <c r="J11" s="275" t="s">
        <v>6</v>
      </c>
      <c r="K11" s="278" t="s">
        <v>215</v>
      </c>
      <c r="L11" s="283">
        <v>13</v>
      </c>
      <c r="M11" s="158">
        <f t="shared" si="0"/>
        <v>15</v>
      </c>
      <c r="N11" s="275">
        <v>141122</v>
      </c>
      <c r="O11" s="158"/>
      <c r="P11" s="158"/>
      <c r="Q11" s="275">
        <v>141122</v>
      </c>
      <c r="R11" s="158" t="s">
        <v>74</v>
      </c>
      <c r="S11" s="158" t="str">
        <f>IFERROR(VLOOKUP(B11,#REF!,3,0),"-")</f>
        <v>-</v>
      </c>
      <c r="T11" s="159" t="str">
        <f>S11&amp;"-"&amp;COUNTIF($S$2:S11,S11)</f>
        <v>--9</v>
      </c>
      <c r="U11" s="160">
        <f t="shared" si="2"/>
        <v>13</v>
      </c>
      <c r="V11" s="160">
        <f t="shared" si="3"/>
        <v>15</v>
      </c>
      <c r="W11" s="161" t="str">
        <f t="shared" si="4"/>
        <v>04 MAY 2024</v>
      </c>
      <c r="X11" s="162">
        <f t="shared" si="5"/>
        <v>10</v>
      </c>
      <c r="Y11" s="163"/>
      <c r="AE11" s="161" t="str">
        <f t="shared" si="6"/>
        <v>WORLD LITERATURE AND TRANSLATION SEC 1</v>
      </c>
    </row>
    <row r="12" spans="1:31" s="161" customFormat="1" ht="23.25" customHeight="1" x14ac:dyDescent="0.25">
      <c r="A12" s="275">
        <f t="shared" si="1"/>
        <v>141122</v>
      </c>
      <c r="B12" s="284" t="str">
        <f>A12&amp;"-"&amp;COUNTIF($A$2:A12,A12)</f>
        <v>141122-2</v>
      </c>
      <c r="C12" s="275">
        <v>11</v>
      </c>
      <c r="D12" s="278" t="s">
        <v>574</v>
      </c>
      <c r="E12" s="275" t="s">
        <v>165</v>
      </c>
      <c r="F12" s="275">
        <v>141122</v>
      </c>
      <c r="G12" s="275" t="s">
        <v>602</v>
      </c>
      <c r="H12" s="279" t="s">
        <v>918</v>
      </c>
      <c r="I12" s="275" t="s">
        <v>10</v>
      </c>
      <c r="J12" s="275" t="s">
        <v>6</v>
      </c>
      <c r="K12" s="278" t="s">
        <v>216</v>
      </c>
      <c r="L12" s="283">
        <v>2</v>
      </c>
      <c r="M12" s="158">
        <f t="shared" si="0"/>
        <v>4</v>
      </c>
      <c r="N12" s="275">
        <v>141122</v>
      </c>
      <c r="O12" s="158"/>
      <c r="P12" s="158"/>
      <c r="Q12" s="275">
        <v>141122</v>
      </c>
      <c r="R12" s="158" t="s">
        <v>74</v>
      </c>
      <c r="S12" s="158" t="str">
        <f>IFERROR(VLOOKUP(B12,#REF!,3,0),"-")</f>
        <v>-</v>
      </c>
      <c r="T12" s="159" t="str">
        <f>S12&amp;"-"&amp;COUNTIF($S$2:S12,S12)</f>
        <v>--10</v>
      </c>
      <c r="U12" s="160">
        <f t="shared" si="2"/>
        <v>2</v>
      </c>
      <c r="V12" s="160">
        <f t="shared" si="3"/>
        <v>4</v>
      </c>
      <c r="W12" s="161" t="str">
        <f t="shared" si="4"/>
        <v>04 MAY 2024</v>
      </c>
      <c r="X12" s="162">
        <f t="shared" si="5"/>
        <v>11</v>
      </c>
      <c r="Y12" s="163"/>
      <c r="AE12" s="161" t="str">
        <f t="shared" si="6"/>
        <v>WORLD LITERATURE AND TRANSLATION SEC 1</v>
      </c>
    </row>
    <row r="13" spans="1:31" s="161" customFormat="1" ht="23.25" customHeight="1" x14ac:dyDescent="0.25">
      <c r="A13" s="275">
        <f t="shared" si="1"/>
        <v>141186</v>
      </c>
      <c r="B13" s="284" t="str">
        <f>A13&amp;"-"&amp;COUNTIF($A$2:A13,A13)</f>
        <v>141186-1</v>
      </c>
      <c r="C13" s="275">
        <v>12</v>
      </c>
      <c r="D13" s="278" t="s">
        <v>574</v>
      </c>
      <c r="E13" s="275" t="s">
        <v>151</v>
      </c>
      <c r="F13" s="275">
        <v>141186</v>
      </c>
      <c r="G13" s="275" t="s">
        <v>603</v>
      </c>
      <c r="H13" s="279" t="s">
        <v>919</v>
      </c>
      <c r="I13" s="275" t="s">
        <v>10</v>
      </c>
      <c r="J13" s="275" t="s">
        <v>6</v>
      </c>
      <c r="K13" s="278" t="s">
        <v>216</v>
      </c>
      <c r="L13" s="283">
        <v>9</v>
      </c>
      <c r="M13" s="158">
        <f t="shared" si="0"/>
        <v>11</v>
      </c>
      <c r="N13" s="275">
        <v>141186</v>
      </c>
      <c r="O13" s="158"/>
      <c r="P13" s="158"/>
      <c r="Q13" s="275">
        <v>141186</v>
      </c>
      <c r="R13" s="158" t="s">
        <v>74</v>
      </c>
      <c r="S13" s="158" t="str">
        <f>IFERROR(VLOOKUP(B13,#REF!,3,0),"-")</f>
        <v>-</v>
      </c>
      <c r="T13" s="159" t="str">
        <f>S13&amp;"-"&amp;COUNTIF($S$2:S13,S13)</f>
        <v>--11</v>
      </c>
      <c r="U13" s="160">
        <f t="shared" si="2"/>
        <v>9</v>
      </c>
      <c r="V13" s="160">
        <f t="shared" si="3"/>
        <v>11</v>
      </c>
      <c r="W13" s="161" t="str">
        <f t="shared" si="4"/>
        <v>04 MAY 2024</v>
      </c>
      <c r="X13" s="162">
        <f t="shared" si="5"/>
        <v>12</v>
      </c>
      <c r="Y13" s="163"/>
      <c r="AC13" s="155" t="s">
        <v>384</v>
      </c>
      <c r="AE13" s="161" t="str">
        <f t="shared" si="6"/>
        <v>ADVANCES IN VIROLOGY SEC 1</v>
      </c>
    </row>
    <row r="14" spans="1:31" s="161" customFormat="1" ht="23.25" customHeight="1" x14ac:dyDescent="0.25">
      <c r="A14" s="275">
        <f t="shared" si="1"/>
        <v>141192</v>
      </c>
      <c r="B14" s="284" t="str">
        <f>A14&amp;"-"&amp;COUNTIF($A$2:A14,A14)</f>
        <v>141192-1</v>
      </c>
      <c r="C14" s="275">
        <v>13</v>
      </c>
      <c r="D14" s="278" t="s">
        <v>574</v>
      </c>
      <c r="E14" s="275" t="s">
        <v>151</v>
      </c>
      <c r="F14" s="275">
        <v>141192</v>
      </c>
      <c r="G14" s="275" t="s">
        <v>603</v>
      </c>
      <c r="H14" s="279" t="s">
        <v>919</v>
      </c>
      <c r="I14" s="275" t="s">
        <v>10</v>
      </c>
      <c r="J14" s="275" t="s">
        <v>6</v>
      </c>
      <c r="K14" s="278" t="s">
        <v>216</v>
      </c>
      <c r="L14" s="283">
        <v>7</v>
      </c>
      <c r="M14" s="158">
        <f t="shared" si="0"/>
        <v>9</v>
      </c>
      <c r="N14" s="275">
        <v>141192</v>
      </c>
      <c r="O14" s="158"/>
      <c r="P14" s="158"/>
      <c r="Q14" s="275">
        <v>141192</v>
      </c>
      <c r="R14" s="158" t="s">
        <v>74</v>
      </c>
      <c r="S14" s="158" t="str">
        <f>IFERROR(VLOOKUP(B14,#REF!,3,0),"-")</f>
        <v>-</v>
      </c>
      <c r="T14" s="159" t="str">
        <f>S14&amp;"-"&amp;COUNTIF($S$2:S14,S14)</f>
        <v>--12</v>
      </c>
      <c r="U14" s="160">
        <f t="shared" si="2"/>
        <v>7</v>
      </c>
      <c r="V14" s="160">
        <f t="shared" si="3"/>
        <v>9</v>
      </c>
      <c r="W14" s="161" t="str">
        <f t="shared" si="4"/>
        <v>04 MAY 2024</v>
      </c>
      <c r="X14" s="162">
        <f t="shared" si="5"/>
        <v>13</v>
      </c>
      <c r="Y14" s="163"/>
      <c r="AE14" s="161" t="str">
        <f t="shared" si="6"/>
        <v>ADVANCES IN VIROLOGY SEC 1</v>
      </c>
    </row>
    <row r="15" spans="1:31" s="161" customFormat="1" ht="23.25" customHeight="1" x14ac:dyDescent="0.25">
      <c r="A15" s="275">
        <f t="shared" si="1"/>
        <v>141281</v>
      </c>
      <c r="B15" s="284" t="str">
        <f>A15&amp;"-"&amp;COUNTIF($A$2:A15,A15)</f>
        <v>141281-1</v>
      </c>
      <c r="C15" s="275">
        <v>14</v>
      </c>
      <c r="D15" s="278" t="s">
        <v>574</v>
      </c>
      <c r="E15" s="275" t="s">
        <v>169</v>
      </c>
      <c r="F15" s="275">
        <v>141281</v>
      </c>
      <c r="G15" s="275" t="s">
        <v>557</v>
      </c>
      <c r="H15" s="279" t="s">
        <v>920</v>
      </c>
      <c r="I15" s="275" t="s">
        <v>10</v>
      </c>
      <c r="J15" s="275" t="s">
        <v>6</v>
      </c>
      <c r="K15" s="278" t="s">
        <v>216</v>
      </c>
      <c r="L15" s="283">
        <v>2</v>
      </c>
      <c r="M15" s="158">
        <f t="shared" si="0"/>
        <v>4</v>
      </c>
      <c r="N15" s="275">
        <v>141281</v>
      </c>
      <c r="O15" s="158"/>
      <c r="P15" s="158"/>
      <c r="Q15" s="275">
        <v>141281</v>
      </c>
      <c r="R15" s="158" t="s">
        <v>74</v>
      </c>
      <c r="S15" s="158" t="str">
        <f>IFERROR(VLOOKUP(B15,#REF!,3,0),"-")</f>
        <v>-</v>
      </c>
      <c r="T15" s="159" t="str">
        <f>S15&amp;"-"&amp;COUNTIF($S$2:S15,S15)</f>
        <v>--13</v>
      </c>
      <c r="U15" s="160">
        <f t="shared" si="2"/>
        <v>2</v>
      </c>
      <c r="V15" s="160">
        <f t="shared" si="3"/>
        <v>4</v>
      </c>
      <c r="W15" s="161" t="str">
        <f t="shared" si="4"/>
        <v>04 MAY 2024</v>
      </c>
      <c r="X15" s="162">
        <f t="shared" si="5"/>
        <v>14</v>
      </c>
      <c r="Y15" s="163"/>
      <c r="AE15" s="161" t="str">
        <f t="shared" si="6"/>
        <v>SUPPLY CHAIN MANAGEMENT SEC 1</v>
      </c>
    </row>
    <row r="16" spans="1:31" s="161" customFormat="1" ht="23.25" customHeight="1" x14ac:dyDescent="0.25">
      <c r="A16" s="275">
        <f t="shared" si="1"/>
        <v>141284</v>
      </c>
      <c r="B16" s="284" t="str">
        <f>A16&amp;"-"&amp;COUNTIF($A$2:A16,A16)</f>
        <v>141284-1</v>
      </c>
      <c r="C16" s="275">
        <v>15</v>
      </c>
      <c r="D16" s="278" t="s">
        <v>574</v>
      </c>
      <c r="E16" s="275" t="s">
        <v>169</v>
      </c>
      <c r="F16" s="275">
        <v>141284</v>
      </c>
      <c r="G16" s="275" t="s">
        <v>520</v>
      </c>
      <c r="H16" s="279" t="s">
        <v>921</v>
      </c>
      <c r="I16" s="275" t="s">
        <v>10</v>
      </c>
      <c r="J16" s="275" t="s">
        <v>6</v>
      </c>
      <c r="K16" s="278" t="s">
        <v>216</v>
      </c>
      <c r="L16" s="283">
        <v>2</v>
      </c>
      <c r="M16" s="158">
        <f t="shared" si="0"/>
        <v>4</v>
      </c>
      <c r="N16" s="275">
        <v>141284</v>
      </c>
      <c r="O16" s="158"/>
      <c r="P16" s="158"/>
      <c r="Q16" s="275">
        <v>141284</v>
      </c>
      <c r="R16" s="158" t="s">
        <v>74</v>
      </c>
      <c r="S16" s="158" t="str">
        <f>IFERROR(VLOOKUP(B16,#REF!,3,0),"-")</f>
        <v>-</v>
      </c>
      <c r="T16" s="159" t="str">
        <f>S16&amp;"-"&amp;COUNTIF($S$2:S16,S16)</f>
        <v>--14</v>
      </c>
      <c r="U16" s="160">
        <f t="shared" si="2"/>
        <v>2</v>
      </c>
      <c r="V16" s="160">
        <f t="shared" si="3"/>
        <v>4</v>
      </c>
      <c r="W16" s="161" t="str">
        <f t="shared" si="4"/>
        <v>04 MAY 2024</v>
      </c>
      <c r="X16" s="162">
        <f t="shared" si="5"/>
        <v>15</v>
      </c>
      <c r="Y16" s="163"/>
      <c r="AE16" s="161" t="str">
        <f t="shared" si="6"/>
        <v>CORPORATE FINANCE SEC 1</v>
      </c>
    </row>
    <row r="17" spans="1:31" s="161" customFormat="1" ht="23.25" customHeight="1" x14ac:dyDescent="0.25">
      <c r="A17" s="275">
        <f t="shared" si="1"/>
        <v>141284</v>
      </c>
      <c r="B17" s="284" t="str">
        <f>A17&amp;"-"&amp;COUNTIF($A$2:A17,A17)</f>
        <v>141284-2</v>
      </c>
      <c r="C17" s="275">
        <v>16</v>
      </c>
      <c r="D17" s="278" t="s">
        <v>574</v>
      </c>
      <c r="E17" s="275" t="s">
        <v>169</v>
      </c>
      <c r="F17" s="275">
        <v>141284</v>
      </c>
      <c r="G17" s="275" t="s">
        <v>520</v>
      </c>
      <c r="H17" s="279" t="s">
        <v>921</v>
      </c>
      <c r="I17" s="275" t="s">
        <v>10</v>
      </c>
      <c r="J17" s="275" t="s">
        <v>6</v>
      </c>
      <c r="K17" s="278" t="s">
        <v>217</v>
      </c>
      <c r="L17" s="283">
        <v>5</v>
      </c>
      <c r="M17" s="158">
        <f t="shared" si="0"/>
        <v>7</v>
      </c>
      <c r="N17" s="275">
        <v>141284</v>
      </c>
      <c r="O17" s="158"/>
      <c r="P17" s="158"/>
      <c r="Q17" s="275">
        <v>141284</v>
      </c>
      <c r="R17" s="158" t="s">
        <v>74</v>
      </c>
      <c r="S17" s="158" t="str">
        <f>IFERROR(VLOOKUP(B17,#REF!,3,0),"-")</f>
        <v>-</v>
      </c>
      <c r="T17" s="159" t="str">
        <f>S17&amp;"-"&amp;COUNTIF($S$2:S17,S17)</f>
        <v>--15</v>
      </c>
      <c r="U17" s="160">
        <f t="shared" si="2"/>
        <v>5</v>
      </c>
      <c r="V17" s="160">
        <f t="shared" si="3"/>
        <v>7</v>
      </c>
      <c r="W17" s="161" t="str">
        <f t="shared" si="4"/>
        <v>04 MAY 2024</v>
      </c>
      <c r="X17" s="162">
        <f t="shared" si="5"/>
        <v>16</v>
      </c>
      <c r="Y17" s="163"/>
      <c r="AE17" s="161" t="str">
        <f t="shared" si="6"/>
        <v>CORPORATE FINANCE SEC 1</v>
      </c>
    </row>
    <row r="18" spans="1:31" s="161" customFormat="1" ht="23.25" customHeight="1" x14ac:dyDescent="0.25">
      <c r="A18" s="275">
        <f t="shared" si="1"/>
        <v>141293</v>
      </c>
      <c r="B18" s="284" t="str">
        <f>A18&amp;"-"&amp;COUNTIF($A$2:A18,A18)</f>
        <v>141293-1</v>
      </c>
      <c r="C18" s="275">
        <v>17</v>
      </c>
      <c r="D18" s="278" t="s">
        <v>574</v>
      </c>
      <c r="E18" s="275" t="s">
        <v>169</v>
      </c>
      <c r="F18" s="275">
        <v>141293</v>
      </c>
      <c r="G18" s="275" t="s">
        <v>520</v>
      </c>
      <c r="H18" s="281" t="s">
        <v>921</v>
      </c>
      <c r="I18" s="275" t="s">
        <v>10</v>
      </c>
      <c r="J18" s="275" t="s">
        <v>6</v>
      </c>
      <c r="K18" s="278" t="s">
        <v>217</v>
      </c>
      <c r="L18" s="283">
        <v>6</v>
      </c>
      <c r="M18" s="158">
        <f t="shared" si="0"/>
        <v>8</v>
      </c>
      <c r="N18" s="275">
        <v>141293</v>
      </c>
      <c r="O18" s="158"/>
      <c r="P18" s="158"/>
      <c r="Q18" s="275">
        <v>141293</v>
      </c>
      <c r="R18" s="158" t="s">
        <v>74</v>
      </c>
      <c r="S18" s="158" t="str">
        <f>IFERROR(VLOOKUP(B18,#REF!,3,0),"-")</f>
        <v>-</v>
      </c>
      <c r="T18" s="159" t="str">
        <f>S18&amp;"-"&amp;COUNTIF($S$2:S18,S18)</f>
        <v>--16</v>
      </c>
      <c r="U18" s="160">
        <f t="shared" si="2"/>
        <v>6</v>
      </c>
      <c r="V18" s="160">
        <f t="shared" si="3"/>
        <v>8</v>
      </c>
      <c r="W18" s="161" t="str">
        <f t="shared" si="4"/>
        <v>04 MAY 2024</v>
      </c>
      <c r="X18" s="162">
        <f t="shared" si="5"/>
        <v>17</v>
      </c>
      <c r="Y18" s="163"/>
      <c r="AE18" s="161" t="str">
        <f t="shared" si="6"/>
        <v>CORPORATE FINANCE SEC 1</v>
      </c>
    </row>
    <row r="19" spans="1:31" s="161" customFormat="1" ht="23.25" customHeight="1" x14ac:dyDescent="0.25">
      <c r="A19" s="275">
        <f t="shared" si="1"/>
        <v>141299</v>
      </c>
      <c r="B19" s="284" t="str">
        <f>A19&amp;"-"&amp;COUNTIF($A$2:A19,A19)</f>
        <v>141299-1</v>
      </c>
      <c r="C19" s="275">
        <v>18</v>
      </c>
      <c r="D19" s="278" t="s">
        <v>574</v>
      </c>
      <c r="E19" s="275" t="s">
        <v>169</v>
      </c>
      <c r="F19" s="275">
        <v>141299</v>
      </c>
      <c r="G19" s="275" t="s">
        <v>604</v>
      </c>
      <c r="H19" s="281" t="s">
        <v>922</v>
      </c>
      <c r="I19" s="275" t="s">
        <v>10</v>
      </c>
      <c r="J19" s="275" t="s">
        <v>6</v>
      </c>
      <c r="K19" s="278" t="s">
        <v>217</v>
      </c>
      <c r="L19" s="283">
        <v>2</v>
      </c>
      <c r="M19" s="158">
        <f t="shared" si="0"/>
        <v>4</v>
      </c>
      <c r="N19" s="275">
        <v>141299</v>
      </c>
      <c r="O19" s="158"/>
      <c r="P19" s="158"/>
      <c r="Q19" s="275">
        <v>141299</v>
      </c>
      <c r="R19" s="158" t="s">
        <v>74</v>
      </c>
      <c r="S19" s="158" t="str">
        <f>IFERROR(VLOOKUP(B19,#REF!,3,0),"-")</f>
        <v>-</v>
      </c>
      <c r="T19" s="159" t="str">
        <f>S19&amp;"-"&amp;COUNTIF($S$2:S19,S19)</f>
        <v>--17</v>
      </c>
      <c r="U19" s="160">
        <f t="shared" si="2"/>
        <v>2</v>
      </c>
      <c r="V19" s="160">
        <f t="shared" si="3"/>
        <v>4</v>
      </c>
      <c r="W19" s="161" t="str">
        <f t="shared" si="4"/>
        <v>04 MAY 2024</v>
      </c>
      <c r="X19" s="162">
        <f t="shared" si="5"/>
        <v>18</v>
      </c>
      <c r="Y19" s="163"/>
      <c r="AE19" s="161" t="str">
        <f t="shared" si="6"/>
        <v>COMPENSATION MANAGEMENT SEC 1</v>
      </c>
    </row>
    <row r="20" spans="1:31" s="161" customFormat="1" ht="23.25" customHeight="1" x14ac:dyDescent="0.25">
      <c r="A20" s="275">
        <f t="shared" si="1"/>
        <v>141309</v>
      </c>
      <c r="B20" s="284" t="str">
        <f>A20&amp;"-"&amp;COUNTIF($A$2:A20,A20)</f>
        <v>141309-1</v>
      </c>
      <c r="C20" s="275">
        <v>19</v>
      </c>
      <c r="D20" s="278" t="s">
        <v>574</v>
      </c>
      <c r="E20" s="275" t="s">
        <v>169</v>
      </c>
      <c r="F20" s="275">
        <v>141309</v>
      </c>
      <c r="G20" s="275" t="s">
        <v>604</v>
      </c>
      <c r="H20" s="279" t="s">
        <v>922</v>
      </c>
      <c r="I20" s="275" t="s">
        <v>10</v>
      </c>
      <c r="J20" s="275" t="s">
        <v>6</v>
      </c>
      <c r="K20" s="278" t="s">
        <v>217</v>
      </c>
      <c r="L20" s="283">
        <v>7</v>
      </c>
      <c r="M20" s="158">
        <f t="shared" si="0"/>
        <v>9</v>
      </c>
      <c r="N20" s="275">
        <v>141309</v>
      </c>
      <c r="O20" s="158"/>
      <c r="P20" s="158"/>
      <c r="Q20" s="275">
        <v>141309</v>
      </c>
      <c r="R20" s="158" t="s">
        <v>74</v>
      </c>
      <c r="S20" s="158" t="str">
        <f>IFERROR(VLOOKUP(B20,#REF!,3,0),"-")</f>
        <v>-</v>
      </c>
      <c r="T20" s="159" t="str">
        <f>S20&amp;"-"&amp;COUNTIF($S$2:S20,S20)</f>
        <v>--18</v>
      </c>
      <c r="U20" s="160">
        <f t="shared" si="2"/>
        <v>7</v>
      </c>
      <c r="V20" s="160">
        <f t="shared" si="3"/>
        <v>9</v>
      </c>
      <c r="W20" s="161" t="str">
        <f t="shared" si="4"/>
        <v>04 MAY 2024</v>
      </c>
      <c r="X20" s="162">
        <f t="shared" si="5"/>
        <v>19</v>
      </c>
      <c r="Y20" s="163" t="s">
        <v>559</v>
      </c>
      <c r="AE20" s="161" t="str">
        <f t="shared" si="6"/>
        <v>COMPENSATION MANAGEMENT SEC 1</v>
      </c>
    </row>
    <row r="21" spans="1:31" s="161" customFormat="1" ht="23.25" customHeight="1" x14ac:dyDescent="0.25">
      <c r="A21" s="275">
        <f t="shared" si="1"/>
        <v>141313</v>
      </c>
      <c r="B21" s="284" t="str">
        <f>A21&amp;"-"&amp;COUNTIF($A$2:A21,A21)</f>
        <v>141313-1</v>
      </c>
      <c r="C21" s="275">
        <v>20</v>
      </c>
      <c r="D21" s="278" t="s">
        <v>574</v>
      </c>
      <c r="E21" s="275" t="s">
        <v>169</v>
      </c>
      <c r="F21" s="275">
        <v>141313</v>
      </c>
      <c r="G21" s="275" t="s">
        <v>605</v>
      </c>
      <c r="H21" s="279" t="s">
        <v>923</v>
      </c>
      <c r="I21" s="275" t="s">
        <v>10</v>
      </c>
      <c r="J21" s="275" t="s">
        <v>6</v>
      </c>
      <c r="K21" s="278" t="s">
        <v>217</v>
      </c>
      <c r="L21" s="283">
        <v>2</v>
      </c>
      <c r="M21" s="158">
        <f t="shared" si="0"/>
        <v>4</v>
      </c>
      <c r="N21" s="275">
        <v>141313</v>
      </c>
      <c r="O21" s="158"/>
      <c r="P21" s="158"/>
      <c r="Q21" s="275">
        <v>141313</v>
      </c>
      <c r="R21" s="158" t="s">
        <v>74</v>
      </c>
      <c r="S21" s="158" t="str">
        <f>IFERROR(VLOOKUP(B21,#REF!,3,0),"-")</f>
        <v>-</v>
      </c>
      <c r="T21" s="159" t="str">
        <f>S21&amp;"-"&amp;COUNTIF($S$2:S21,S21)</f>
        <v>--19</v>
      </c>
      <c r="U21" s="160">
        <f t="shared" si="2"/>
        <v>2</v>
      </c>
      <c r="V21" s="160">
        <f t="shared" si="3"/>
        <v>4</v>
      </c>
      <c r="W21" s="161" t="str">
        <f t="shared" si="4"/>
        <v>04 MAY 2024</v>
      </c>
      <c r="X21" s="162">
        <f t="shared" si="5"/>
        <v>20</v>
      </c>
      <c r="Y21" s="163"/>
      <c r="AE21" s="161" t="str">
        <f t="shared" si="6"/>
        <v>STRATEGIC SUPPLY CHAIN MANAGMENT SEC 1</v>
      </c>
    </row>
    <row r="22" spans="1:31" s="161" customFormat="1" ht="23.25" customHeight="1" x14ac:dyDescent="0.25">
      <c r="A22" s="275">
        <f t="shared" si="1"/>
        <v>141313</v>
      </c>
      <c r="B22" s="284" t="str">
        <f>A22&amp;"-"&amp;COUNTIF($A$2:A22,A22)</f>
        <v>141313-2</v>
      </c>
      <c r="C22" s="275">
        <v>21</v>
      </c>
      <c r="D22" s="278" t="s">
        <v>574</v>
      </c>
      <c r="E22" s="275" t="s">
        <v>169</v>
      </c>
      <c r="F22" s="275">
        <v>141313</v>
      </c>
      <c r="G22" s="275" t="s">
        <v>605</v>
      </c>
      <c r="H22" s="279" t="s">
        <v>923</v>
      </c>
      <c r="I22" s="275" t="s">
        <v>10</v>
      </c>
      <c r="J22" s="275" t="s">
        <v>6</v>
      </c>
      <c r="K22" s="278" t="s">
        <v>218</v>
      </c>
      <c r="L22" s="283">
        <v>3</v>
      </c>
      <c r="M22" s="158">
        <f t="shared" si="0"/>
        <v>5</v>
      </c>
      <c r="N22" s="275">
        <v>141313</v>
      </c>
      <c r="O22" s="158"/>
      <c r="P22" s="158"/>
      <c r="Q22" s="275">
        <v>141313</v>
      </c>
      <c r="R22" s="158" t="s">
        <v>74</v>
      </c>
      <c r="S22" s="158" t="str">
        <f>IFERROR(VLOOKUP(B22,#REF!,3,0),"-")</f>
        <v>-</v>
      </c>
      <c r="T22" s="159" t="str">
        <f>S22&amp;"-"&amp;COUNTIF($S$2:S22,S22)</f>
        <v>--20</v>
      </c>
      <c r="U22" s="160">
        <f t="shared" si="2"/>
        <v>3</v>
      </c>
      <c r="V22" s="160">
        <f t="shared" si="3"/>
        <v>5</v>
      </c>
      <c r="W22" s="161" t="str">
        <f t="shared" si="4"/>
        <v>04 MAY 2024</v>
      </c>
      <c r="X22" s="162">
        <f t="shared" si="5"/>
        <v>21</v>
      </c>
      <c r="Y22" s="163"/>
      <c r="AE22" s="161" t="str">
        <f t="shared" si="6"/>
        <v>STRATEGIC SUPPLY CHAIN MANAGMENT SEC 1</v>
      </c>
    </row>
    <row r="23" spans="1:31" s="161" customFormat="1" ht="23.25" customHeight="1" x14ac:dyDescent="0.25">
      <c r="A23" s="275">
        <f t="shared" si="1"/>
        <v>141315</v>
      </c>
      <c r="B23" s="284" t="str">
        <f>A23&amp;"-"&amp;COUNTIF($A$2:A23,A23)</f>
        <v>141315-1</v>
      </c>
      <c r="C23" s="275">
        <v>22</v>
      </c>
      <c r="D23" s="278" t="s">
        <v>574</v>
      </c>
      <c r="E23" s="275" t="s">
        <v>169</v>
      </c>
      <c r="F23" s="275">
        <v>141315</v>
      </c>
      <c r="G23" s="275" t="s">
        <v>606</v>
      </c>
      <c r="H23" s="279" t="s">
        <v>924</v>
      </c>
      <c r="I23" s="275" t="s">
        <v>10</v>
      </c>
      <c r="J23" s="275" t="s">
        <v>6</v>
      </c>
      <c r="K23" s="278" t="s">
        <v>218</v>
      </c>
      <c r="L23" s="283">
        <v>1</v>
      </c>
      <c r="M23" s="158">
        <f t="shared" si="0"/>
        <v>3</v>
      </c>
      <c r="N23" s="275">
        <v>141315</v>
      </c>
      <c r="O23" s="158"/>
      <c r="P23" s="158"/>
      <c r="Q23" s="275">
        <v>141315</v>
      </c>
      <c r="R23" s="158" t="s">
        <v>74</v>
      </c>
      <c r="S23" s="158" t="str">
        <f>IFERROR(VLOOKUP(B23,#REF!,3,0),"-")</f>
        <v>-</v>
      </c>
      <c r="T23" s="159" t="str">
        <f>S23&amp;"-"&amp;COUNTIF($S$2:S23,S23)</f>
        <v>--21</v>
      </c>
      <c r="U23" s="160">
        <f t="shared" si="2"/>
        <v>1</v>
      </c>
      <c r="V23" s="160">
        <f t="shared" si="3"/>
        <v>3</v>
      </c>
      <c r="W23" s="161" t="str">
        <f t="shared" si="4"/>
        <v>04 MAY 2024</v>
      </c>
      <c r="X23" s="162">
        <f t="shared" si="5"/>
        <v>22</v>
      </c>
      <c r="Y23" s="163" t="s">
        <v>559</v>
      </c>
      <c r="AE23" s="161" t="str">
        <f t="shared" si="6"/>
        <v>BEHAVIORAL FINANCE SEC 1</v>
      </c>
    </row>
    <row r="24" spans="1:31" s="161" customFormat="1" ht="23.25" customHeight="1" x14ac:dyDescent="0.25">
      <c r="A24" s="275">
        <f t="shared" si="1"/>
        <v>141317</v>
      </c>
      <c r="B24" s="284" t="str">
        <f>A24&amp;"-"&amp;COUNTIF($A$2:A24,A24)</f>
        <v>141317-1</v>
      </c>
      <c r="C24" s="275">
        <v>23</v>
      </c>
      <c r="D24" s="278" t="s">
        <v>574</v>
      </c>
      <c r="E24" s="275" t="s">
        <v>170</v>
      </c>
      <c r="F24" s="275">
        <v>141317</v>
      </c>
      <c r="G24" s="275" t="s">
        <v>606</v>
      </c>
      <c r="H24" s="281" t="s">
        <v>924</v>
      </c>
      <c r="I24" s="275" t="s">
        <v>10</v>
      </c>
      <c r="J24" s="275" t="s">
        <v>6</v>
      </c>
      <c r="K24" s="278" t="s">
        <v>218</v>
      </c>
      <c r="L24" s="283">
        <v>2</v>
      </c>
      <c r="M24" s="158">
        <f t="shared" si="0"/>
        <v>4</v>
      </c>
      <c r="N24" s="275">
        <v>141317</v>
      </c>
      <c r="O24" s="158"/>
      <c r="P24" s="158"/>
      <c r="Q24" s="275">
        <v>141317</v>
      </c>
      <c r="R24" s="158" t="s">
        <v>74</v>
      </c>
      <c r="S24" s="158" t="str">
        <f>IFERROR(VLOOKUP(B24,#REF!,3,0),"-")</f>
        <v>-</v>
      </c>
      <c r="T24" s="159" t="str">
        <f>S24&amp;"-"&amp;COUNTIF($S$2:S24,S24)</f>
        <v>--22</v>
      </c>
      <c r="U24" s="160">
        <f t="shared" si="2"/>
        <v>2</v>
      </c>
      <c r="V24" s="160">
        <f t="shared" si="3"/>
        <v>4</v>
      </c>
      <c r="W24" s="161" t="str">
        <f t="shared" si="4"/>
        <v>04 MAY 2024</v>
      </c>
      <c r="X24" s="162">
        <f t="shared" si="5"/>
        <v>23</v>
      </c>
      <c r="Y24" s="163"/>
      <c r="AE24" s="161" t="str">
        <f t="shared" si="6"/>
        <v>BEHAVIORAL FINANCE SEC 1</v>
      </c>
    </row>
    <row r="25" spans="1:31" s="161" customFormat="1" ht="23.25" customHeight="1" x14ac:dyDescent="0.25">
      <c r="A25" s="275">
        <f t="shared" si="1"/>
        <v>141321</v>
      </c>
      <c r="B25" s="284" t="str">
        <f>A25&amp;"-"&amp;COUNTIF($A$2:A25,A25)</f>
        <v>141321-1</v>
      </c>
      <c r="C25" s="275">
        <v>24</v>
      </c>
      <c r="D25" s="278" t="s">
        <v>574</v>
      </c>
      <c r="E25" s="275" t="s">
        <v>170</v>
      </c>
      <c r="F25" s="275">
        <v>141321</v>
      </c>
      <c r="G25" s="275" t="s">
        <v>604</v>
      </c>
      <c r="H25" s="281" t="s">
        <v>922</v>
      </c>
      <c r="I25" s="275" t="s">
        <v>10</v>
      </c>
      <c r="J25" s="275" t="s">
        <v>6</v>
      </c>
      <c r="K25" s="278" t="s">
        <v>218</v>
      </c>
      <c r="L25" s="283">
        <v>2</v>
      </c>
      <c r="M25" s="158">
        <f t="shared" si="0"/>
        <v>4</v>
      </c>
      <c r="N25" s="275">
        <v>141321</v>
      </c>
      <c r="O25" s="158"/>
      <c r="P25" s="158"/>
      <c r="Q25" s="275">
        <v>141321</v>
      </c>
      <c r="R25" s="158" t="s">
        <v>74</v>
      </c>
      <c r="S25" s="158" t="str">
        <f>IFERROR(VLOOKUP(B25,#REF!,3,0),"-")</f>
        <v>-</v>
      </c>
      <c r="T25" s="159" t="str">
        <f>S25&amp;"-"&amp;COUNTIF($S$2:S25,S25)</f>
        <v>--23</v>
      </c>
      <c r="U25" s="160">
        <f t="shared" si="2"/>
        <v>2</v>
      </c>
      <c r="V25" s="160">
        <f t="shared" si="3"/>
        <v>4</v>
      </c>
      <c r="W25" s="161" t="str">
        <f t="shared" si="4"/>
        <v>04 MAY 2024</v>
      </c>
      <c r="X25" s="162">
        <f t="shared" si="5"/>
        <v>24</v>
      </c>
      <c r="Y25" s="163"/>
      <c r="AE25" s="161" t="str">
        <f t="shared" si="6"/>
        <v>COMPENSATION MANAGEMENT SEC 1</v>
      </c>
    </row>
    <row r="26" spans="1:31" s="161" customFormat="1" ht="23.25" customHeight="1" x14ac:dyDescent="0.25">
      <c r="A26" s="275">
        <f t="shared" si="1"/>
        <v>141423</v>
      </c>
      <c r="B26" s="284" t="str">
        <f>A26&amp;"-"&amp;COUNTIF($A$2:A26,A26)</f>
        <v>141423-1</v>
      </c>
      <c r="C26" s="275">
        <v>25</v>
      </c>
      <c r="D26" s="278" t="s">
        <v>574</v>
      </c>
      <c r="E26" s="275" t="s">
        <v>168</v>
      </c>
      <c r="F26" s="275">
        <v>141423</v>
      </c>
      <c r="G26" s="275" t="s">
        <v>607</v>
      </c>
      <c r="H26" s="281" t="s">
        <v>925</v>
      </c>
      <c r="I26" s="275" t="s">
        <v>10</v>
      </c>
      <c r="J26" s="275" t="s">
        <v>6</v>
      </c>
      <c r="K26" s="278" t="s">
        <v>218</v>
      </c>
      <c r="L26" s="283">
        <v>3</v>
      </c>
      <c r="M26" s="158">
        <f t="shared" si="0"/>
        <v>5</v>
      </c>
      <c r="N26" s="275">
        <v>141423</v>
      </c>
      <c r="O26" s="158"/>
      <c r="P26" s="158"/>
      <c r="Q26" s="275">
        <v>141423</v>
      </c>
      <c r="R26" s="158" t="s">
        <v>74</v>
      </c>
      <c r="S26" s="158" t="str">
        <f>IFERROR(VLOOKUP(B26,#REF!,3,0),"-")</f>
        <v>-</v>
      </c>
      <c r="T26" s="159" t="str">
        <f>S26&amp;"-"&amp;COUNTIF($S$2:S26,S26)</f>
        <v>--24</v>
      </c>
      <c r="U26" s="160">
        <f t="shared" si="2"/>
        <v>3</v>
      </c>
      <c r="V26" s="160">
        <f t="shared" si="3"/>
        <v>5</v>
      </c>
      <c r="W26" s="161" t="str">
        <f t="shared" si="4"/>
        <v>04 MAY 2024</v>
      </c>
      <c r="X26" s="162">
        <f t="shared" si="5"/>
        <v>25</v>
      </c>
      <c r="Y26" s="163"/>
      <c r="AE26" s="161" t="str">
        <f t="shared" si="6"/>
        <v>NANOMATERIAL SCIENCE SEC 1</v>
      </c>
    </row>
    <row r="27" spans="1:31" s="161" customFormat="1" ht="23.25" customHeight="1" x14ac:dyDescent="0.25">
      <c r="A27" s="275">
        <f t="shared" si="1"/>
        <v>141967</v>
      </c>
      <c r="B27" s="284" t="str">
        <f>A27&amp;"-"&amp;COUNTIF($A$2:A27,A27)</f>
        <v>141967-1</v>
      </c>
      <c r="C27" s="275">
        <v>26</v>
      </c>
      <c r="D27" s="278" t="s">
        <v>574</v>
      </c>
      <c r="E27" s="275" t="s">
        <v>150</v>
      </c>
      <c r="F27" s="275">
        <v>141967</v>
      </c>
      <c r="G27" s="275" t="s">
        <v>608</v>
      </c>
      <c r="H27" s="281" t="s">
        <v>926</v>
      </c>
      <c r="I27" s="275" t="s">
        <v>10</v>
      </c>
      <c r="J27" s="275" t="s">
        <v>6</v>
      </c>
      <c r="K27" s="278" t="s">
        <v>218</v>
      </c>
      <c r="L27" s="283">
        <v>9</v>
      </c>
      <c r="M27" s="158">
        <f t="shared" si="0"/>
        <v>11</v>
      </c>
      <c r="N27" s="275">
        <v>141967</v>
      </c>
      <c r="O27" s="158"/>
      <c r="P27" s="158"/>
      <c r="Q27" s="275">
        <v>141967</v>
      </c>
      <c r="R27" s="158" t="s">
        <v>74</v>
      </c>
      <c r="S27" s="158" t="str">
        <f>IFERROR(VLOOKUP(B27,#REF!,3,0),"-")</f>
        <v>-</v>
      </c>
      <c r="T27" s="159" t="str">
        <f>S27&amp;"-"&amp;COUNTIF($S$2:S27,S27)</f>
        <v>--25</v>
      </c>
      <c r="U27" s="160">
        <f t="shared" si="2"/>
        <v>9</v>
      </c>
      <c r="V27" s="160">
        <f t="shared" si="3"/>
        <v>11</v>
      </c>
      <c r="W27" s="161" t="str">
        <f t="shared" si="4"/>
        <v>04 MAY 2024</v>
      </c>
      <c r="X27" s="162">
        <f t="shared" si="5"/>
        <v>26</v>
      </c>
      <c r="Y27" s="163"/>
      <c r="AE27" s="161" t="str">
        <f t="shared" si="6"/>
        <v>CRITICAL STUDY OF ENGLISH TEXT ON ISLAM SEC 1</v>
      </c>
    </row>
    <row r="28" spans="1:31" s="161" customFormat="1" ht="23.25" customHeight="1" x14ac:dyDescent="0.25">
      <c r="A28" s="275">
        <f t="shared" si="1"/>
        <v>142116</v>
      </c>
      <c r="B28" s="284" t="str">
        <f>A28&amp;"-"&amp;COUNTIF($A$2:A28,A28)</f>
        <v>142116-1</v>
      </c>
      <c r="C28" s="275">
        <v>27</v>
      </c>
      <c r="D28" s="278" t="s">
        <v>574</v>
      </c>
      <c r="E28" s="275" t="s">
        <v>152</v>
      </c>
      <c r="F28" s="275">
        <v>142116</v>
      </c>
      <c r="G28" s="275" t="s">
        <v>609</v>
      </c>
      <c r="H28" s="279" t="s">
        <v>927</v>
      </c>
      <c r="I28" s="275" t="s">
        <v>10</v>
      </c>
      <c r="J28" s="275" t="s">
        <v>6</v>
      </c>
      <c r="K28" s="278" t="s">
        <v>218</v>
      </c>
      <c r="L28" s="283">
        <v>2</v>
      </c>
      <c r="M28" s="158">
        <f t="shared" si="0"/>
        <v>4</v>
      </c>
      <c r="N28" s="275">
        <v>142116</v>
      </c>
      <c r="O28" s="158"/>
      <c r="P28" s="158"/>
      <c r="Q28" s="275">
        <v>142116</v>
      </c>
      <c r="R28" s="158" t="s">
        <v>74</v>
      </c>
      <c r="S28" s="158" t="str">
        <f>IFERROR(VLOOKUP(B28,#REF!,3,0),"-")</f>
        <v>-</v>
      </c>
      <c r="T28" s="159" t="str">
        <f>S28&amp;"-"&amp;COUNTIF($S$2:S28,S28)</f>
        <v>--26</v>
      </c>
      <c r="U28" s="160">
        <f t="shared" si="2"/>
        <v>2</v>
      </c>
      <c r="V28" s="160">
        <f t="shared" si="3"/>
        <v>4</v>
      </c>
      <c r="W28" s="161" t="str">
        <f t="shared" si="4"/>
        <v>04 MAY 2024</v>
      </c>
      <c r="X28" s="162">
        <f t="shared" si="5"/>
        <v>27</v>
      </c>
      <c r="Y28" s="163"/>
      <c r="AE28" s="161" t="str">
        <f t="shared" si="6"/>
        <v>ADVANCES IN WILDLIFE SEC 1</v>
      </c>
    </row>
    <row r="29" spans="1:31" s="161" customFormat="1" ht="23.25" customHeight="1" x14ac:dyDescent="0.25">
      <c r="A29" s="275">
        <f t="shared" si="1"/>
        <v>142116</v>
      </c>
      <c r="B29" s="284" t="str">
        <f>A29&amp;"-"&amp;COUNTIF($A$2:A29,A29)</f>
        <v>142116-2</v>
      </c>
      <c r="C29" s="275">
        <v>28</v>
      </c>
      <c r="D29" s="278" t="s">
        <v>574</v>
      </c>
      <c r="E29" s="275" t="s">
        <v>152</v>
      </c>
      <c r="F29" s="275">
        <v>142116</v>
      </c>
      <c r="G29" s="275" t="s">
        <v>609</v>
      </c>
      <c r="H29" s="279" t="s">
        <v>927</v>
      </c>
      <c r="I29" s="275" t="s">
        <v>10</v>
      </c>
      <c r="J29" s="275" t="s">
        <v>6</v>
      </c>
      <c r="K29" s="278" t="s">
        <v>219</v>
      </c>
      <c r="L29" s="283">
        <v>3</v>
      </c>
      <c r="M29" s="158">
        <f t="shared" si="0"/>
        <v>5</v>
      </c>
      <c r="N29" s="275">
        <v>142116</v>
      </c>
      <c r="O29" s="158"/>
      <c r="P29" s="158"/>
      <c r="Q29" s="275">
        <v>142116</v>
      </c>
      <c r="R29" s="158" t="s">
        <v>74</v>
      </c>
      <c r="S29" s="158" t="str">
        <f>IFERROR(VLOOKUP(B29,#REF!,3,0),"-")</f>
        <v>-</v>
      </c>
      <c r="T29" s="159" t="str">
        <f>S29&amp;"-"&amp;COUNTIF($S$2:S29,S29)</f>
        <v>--27</v>
      </c>
      <c r="U29" s="160">
        <f t="shared" si="2"/>
        <v>3</v>
      </c>
      <c r="V29" s="160">
        <f t="shared" si="3"/>
        <v>5</v>
      </c>
      <c r="W29" s="161" t="str">
        <f t="shared" si="4"/>
        <v>04 MAY 2024</v>
      </c>
      <c r="X29" s="162">
        <f t="shared" si="5"/>
        <v>28</v>
      </c>
      <c r="Y29" s="163"/>
      <c r="AE29" s="161" t="str">
        <f t="shared" si="6"/>
        <v>ADVANCES IN WILDLIFE SEC 1</v>
      </c>
    </row>
    <row r="30" spans="1:31" s="161" customFormat="1" ht="23.25" customHeight="1" x14ac:dyDescent="0.25">
      <c r="A30" s="275">
        <f t="shared" si="1"/>
        <v>142120</v>
      </c>
      <c r="B30" s="284" t="str">
        <f>A30&amp;"-"&amp;COUNTIF($A$2:A30,A30)</f>
        <v>142120-1</v>
      </c>
      <c r="C30" s="275">
        <v>29</v>
      </c>
      <c r="D30" s="278" t="s">
        <v>574</v>
      </c>
      <c r="E30" s="275" t="s">
        <v>152</v>
      </c>
      <c r="F30" s="275">
        <v>142120</v>
      </c>
      <c r="G30" s="275" t="s">
        <v>609</v>
      </c>
      <c r="H30" s="279" t="s">
        <v>927</v>
      </c>
      <c r="I30" s="275" t="s">
        <v>10</v>
      </c>
      <c r="J30" s="275" t="s">
        <v>6</v>
      </c>
      <c r="K30" s="278" t="s">
        <v>219</v>
      </c>
      <c r="L30" s="283">
        <v>10</v>
      </c>
      <c r="M30" s="158">
        <f t="shared" si="0"/>
        <v>12</v>
      </c>
      <c r="N30" s="275">
        <v>142120</v>
      </c>
      <c r="O30" s="158"/>
      <c r="P30" s="158"/>
      <c r="Q30" s="275">
        <v>142120</v>
      </c>
      <c r="R30" s="158" t="s">
        <v>74</v>
      </c>
      <c r="S30" s="158" t="str">
        <f>IFERROR(VLOOKUP(B30,#REF!,3,0),"-")</f>
        <v>-</v>
      </c>
      <c r="T30" s="159" t="str">
        <f>S30&amp;"-"&amp;COUNTIF($S$2:S30,S30)</f>
        <v>--28</v>
      </c>
      <c r="U30" s="160">
        <f t="shared" si="2"/>
        <v>10</v>
      </c>
      <c r="V30" s="160">
        <f t="shared" si="3"/>
        <v>12</v>
      </c>
      <c r="W30" s="161" t="str">
        <f t="shared" si="4"/>
        <v>04 MAY 2024</v>
      </c>
      <c r="X30" s="162">
        <f t="shared" si="5"/>
        <v>29</v>
      </c>
      <c r="Y30" s="163"/>
      <c r="AE30" s="161" t="str">
        <f t="shared" si="6"/>
        <v>ADVANCES IN WILDLIFE SEC 1</v>
      </c>
    </row>
    <row r="31" spans="1:31" s="161" customFormat="1" ht="23.25" customHeight="1" x14ac:dyDescent="0.25">
      <c r="A31" s="275">
        <f t="shared" si="1"/>
        <v>142128</v>
      </c>
      <c r="B31" s="284" t="str">
        <f>A31&amp;"-"&amp;COUNTIF($A$2:A31,A31)</f>
        <v>142128-1</v>
      </c>
      <c r="C31" s="275">
        <v>30</v>
      </c>
      <c r="D31" s="278" t="s">
        <v>574</v>
      </c>
      <c r="E31" s="275" t="s">
        <v>82</v>
      </c>
      <c r="F31" s="275">
        <v>142128</v>
      </c>
      <c r="G31" s="275" t="s">
        <v>417</v>
      </c>
      <c r="H31" s="281" t="s">
        <v>928</v>
      </c>
      <c r="I31" s="275" t="s">
        <v>10</v>
      </c>
      <c r="J31" s="275" t="s">
        <v>6</v>
      </c>
      <c r="K31" s="278" t="s">
        <v>219</v>
      </c>
      <c r="L31" s="283">
        <v>5</v>
      </c>
      <c r="M31" s="158">
        <f t="shared" si="0"/>
        <v>7</v>
      </c>
      <c r="N31" s="275">
        <v>142128</v>
      </c>
      <c r="O31" s="158"/>
      <c r="P31" s="158"/>
      <c r="Q31" s="275">
        <v>142128</v>
      </c>
      <c r="R31" s="158" t="s">
        <v>74</v>
      </c>
      <c r="S31" s="158" t="str">
        <f>IFERROR(VLOOKUP(B31,#REF!,3,0),"-")</f>
        <v>-</v>
      </c>
      <c r="T31" s="159" t="str">
        <f>S31&amp;"-"&amp;COUNTIF($S$2:S31,S31)</f>
        <v>--29</v>
      </c>
      <c r="U31" s="160">
        <f t="shared" si="2"/>
        <v>5</v>
      </c>
      <c r="V31" s="160">
        <f t="shared" si="3"/>
        <v>7</v>
      </c>
      <c r="W31" s="161" t="str">
        <f t="shared" si="4"/>
        <v>04 MAY 2024</v>
      </c>
      <c r="X31" s="162">
        <f t="shared" si="5"/>
        <v>30</v>
      </c>
      <c r="Y31" s="163"/>
      <c r="AE31" s="161" t="str">
        <f t="shared" si="6"/>
        <v>APPROACHES TO MASS COMMUNICATION STUDIES - II SEC 1</v>
      </c>
    </row>
    <row r="32" spans="1:31" s="161" customFormat="1" ht="23.25" customHeight="1" x14ac:dyDescent="0.25">
      <c r="A32" s="275">
        <f t="shared" si="1"/>
        <v>142395</v>
      </c>
      <c r="B32" s="284" t="str">
        <f>A32&amp;"-"&amp;COUNTIF($A$2:A32,A32)</f>
        <v>142395-1</v>
      </c>
      <c r="C32" s="275">
        <v>31</v>
      </c>
      <c r="D32" s="278" t="s">
        <v>574</v>
      </c>
      <c r="E32" s="275" t="s">
        <v>82</v>
      </c>
      <c r="F32" s="275">
        <v>142395</v>
      </c>
      <c r="G32" s="275" t="s">
        <v>345</v>
      </c>
      <c r="H32" s="279" t="s">
        <v>929</v>
      </c>
      <c r="I32" s="275" t="s">
        <v>10</v>
      </c>
      <c r="J32" s="275" t="s">
        <v>6</v>
      </c>
      <c r="K32" s="278" t="s">
        <v>219</v>
      </c>
      <c r="L32" s="283">
        <v>4</v>
      </c>
      <c r="M32" s="158">
        <f t="shared" si="0"/>
        <v>6</v>
      </c>
      <c r="N32" s="275">
        <v>142395</v>
      </c>
      <c r="O32" s="158"/>
      <c r="P32" s="158"/>
      <c r="Q32" s="275">
        <v>142395</v>
      </c>
      <c r="R32" s="158" t="s">
        <v>74</v>
      </c>
      <c r="S32" s="158" t="str">
        <f>IFERROR(VLOOKUP(B32,#REF!,3,0),"-")</f>
        <v>-</v>
      </c>
      <c r="T32" s="159" t="str">
        <f>S32&amp;"-"&amp;COUNTIF($S$2:S32,S32)</f>
        <v>--30</v>
      </c>
      <c r="U32" s="160">
        <f t="shared" si="2"/>
        <v>4</v>
      </c>
      <c r="V32" s="160">
        <f t="shared" si="3"/>
        <v>6</v>
      </c>
      <c r="W32" s="161" t="str">
        <f t="shared" si="4"/>
        <v>04 MAY 2024</v>
      </c>
      <c r="X32" s="162">
        <f t="shared" si="5"/>
        <v>31</v>
      </c>
      <c r="Y32" s="163"/>
      <c r="AE32" s="161" t="str">
        <f t="shared" si="6"/>
        <v>ACADEMIC WRITING SEC 1</v>
      </c>
    </row>
    <row r="33" spans="1:31" s="161" customFormat="1" ht="23.25" customHeight="1" x14ac:dyDescent="0.25">
      <c r="A33" s="275">
        <f t="shared" si="1"/>
        <v>142444</v>
      </c>
      <c r="B33" s="284" t="str">
        <f>A33&amp;"-"&amp;COUNTIF($A$2:A33,A33)</f>
        <v>142444-1</v>
      </c>
      <c r="C33" s="275">
        <v>32</v>
      </c>
      <c r="D33" s="278" t="s">
        <v>574</v>
      </c>
      <c r="E33" s="275" t="s">
        <v>169</v>
      </c>
      <c r="F33" s="275">
        <v>142444</v>
      </c>
      <c r="G33" s="275" t="s">
        <v>551</v>
      </c>
      <c r="H33" s="279" t="s">
        <v>930</v>
      </c>
      <c r="I33" s="275" t="s">
        <v>10</v>
      </c>
      <c r="J33" s="275" t="s">
        <v>6</v>
      </c>
      <c r="K33" s="278" t="s">
        <v>220</v>
      </c>
      <c r="L33" s="283">
        <v>2</v>
      </c>
      <c r="M33" s="158">
        <f t="shared" si="0"/>
        <v>4</v>
      </c>
      <c r="N33" s="275">
        <v>142444</v>
      </c>
      <c r="O33" s="158"/>
      <c r="P33" s="158"/>
      <c r="Q33" s="275">
        <v>142444</v>
      </c>
      <c r="R33" s="158" t="s">
        <v>74</v>
      </c>
      <c r="S33" s="158" t="str">
        <f>IFERROR(VLOOKUP(B33,#REF!,3,0),"-")</f>
        <v>-</v>
      </c>
      <c r="T33" s="159" t="str">
        <f>S33&amp;"-"&amp;COUNTIF($S$2:S33,S33)</f>
        <v>--31</v>
      </c>
      <c r="U33" s="160">
        <f t="shared" si="2"/>
        <v>2</v>
      </c>
      <c r="V33" s="160">
        <f t="shared" si="3"/>
        <v>4</v>
      </c>
      <c r="W33" s="161" t="str">
        <f t="shared" si="4"/>
        <v>04 MAY 2024</v>
      </c>
      <c r="X33" s="162">
        <f t="shared" si="5"/>
        <v>32</v>
      </c>
      <c r="Y33" s="163"/>
      <c r="AE33" s="161" t="str">
        <f t="shared" si="6"/>
        <v>FINANCIAL ACCOUNTING SEC 1</v>
      </c>
    </row>
    <row r="34" spans="1:31" s="161" customFormat="1" ht="23.25" customHeight="1" x14ac:dyDescent="0.25">
      <c r="A34" s="275">
        <f t="shared" si="1"/>
        <v>142449</v>
      </c>
      <c r="B34" s="284" t="str">
        <f>A34&amp;"-"&amp;COUNTIF($A$2:A34,A34)</f>
        <v>142449-1</v>
      </c>
      <c r="C34" s="275">
        <v>33</v>
      </c>
      <c r="D34" s="278" t="s">
        <v>574</v>
      </c>
      <c r="E34" s="275" t="s">
        <v>165</v>
      </c>
      <c r="F34" s="275">
        <v>142449</v>
      </c>
      <c r="G34" s="275" t="s">
        <v>426</v>
      </c>
      <c r="H34" s="279" t="s">
        <v>931</v>
      </c>
      <c r="I34" s="275" t="s">
        <v>10</v>
      </c>
      <c r="J34" s="275" t="s">
        <v>6</v>
      </c>
      <c r="K34" s="278" t="s">
        <v>220</v>
      </c>
      <c r="L34" s="283">
        <v>2</v>
      </c>
      <c r="M34" s="158">
        <f t="shared" si="0"/>
        <v>4</v>
      </c>
      <c r="N34" s="275">
        <v>142449</v>
      </c>
      <c r="O34" s="158"/>
      <c r="P34" s="158"/>
      <c r="Q34" s="275">
        <v>142449</v>
      </c>
      <c r="R34" s="158" t="s">
        <v>74</v>
      </c>
      <c r="S34" s="158" t="str">
        <f>IFERROR(VLOOKUP(B34,#REF!,3,0),"-")</f>
        <v>-</v>
      </c>
      <c r="T34" s="159" t="str">
        <f>S34&amp;"-"&amp;COUNTIF($S$2:S34,S34)</f>
        <v>--32</v>
      </c>
      <c r="U34" s="160">
        <f t="shared" si="2"/>
        <v>2</v>
      </c>
      <c r="V34" s="160">
        <f t="shared" si="3"/>
        <v>4</v>
      </c>
      <c r="W34" s="161" t="str">
        <f t="shared" si="4"/>
        <v>04 MAY 2024</v>
      </c>
      <c r="X34" s="162">
        <f t="shared" si="5"/>
        <v>33</v>
      </c>
      <c r="Y34" s="163"/>
      <c r="AE34" s="161" t="str">
        <f t="shared" si="6"/>
        <v>CRITICAL THEORIES SEC 1</v>
      </c>
    </row>
    <row r="35" spans="1:31" s="161" customFormat="1" ht="23.25" customHeight="1" x14ac:dyDescent="0.25">
      <c r="A35" s="275">
        <f t="shared" si="1"/>
        <v>142454</v>
      </c>
      <c r="B35" s="284" t="str">
        <f>A35&amp;"-"&amp;COUNTIF($A$2:A35,A35)</f>
        <v>142454-1</v>
      </c>
      <c r="C35" s="275">
        <v>34</v>
      </c>
      <c r="D35" s="278" t="s">
        <v>574</v>
      </c>
      <c r="E35" s="275" t="s">
        <v>170</v>
      </c>
      <c r="F35" s="275">
        <v>142454</v>
      </c>
      <c r="G35" s="275" t="s">
        <v>520</v>
      </c>
      <c r="H35" s="279" t="s">
        <v>921</v>
      </c>
      <c r="I35" s="275" t="s">
        <v>10</v>
      </c>
      <c r="J35" s="275" t="s">
        <v>6</v>
      </c>
      <c r="K35" s="278" t="s">
        <v>220</v>
      </c>
      <c r="L35" s="283">
        <v>1</v>
      </c>
      <c r="M35" s="158">
        <f t="shared" si="0"/>
        <v>3</v>
      </c>
      <c r="N35" s="275">
        <v>142454</v>
      </c>
      <c r="O35" s="158"/>
      <c r="P35" s="158"/>
      <c r="Q35" s="275">
        <v>142454</v>
      </c>
      <c r="R35" s="158" t="s">
        <v>74</v>
      </c>
      <c r="S35" s="158" t="str">
        <f>IFERROR(VLOOKUP(B35,#REF!,3,0),"-")</f>
        <v>-</v>
      </c>
      <c r="T35" s="159" t="str">
        <f>S35&amp;"-"&amp;COUNTIF($S$2:S35,S35)</f>
        <v>--33</v>
      </c>
      <c r="U35" s="160">
        <f t="shared" si="2"/>
        <v>1</v>
      </c>
      <c r="V35" s="160">
        <f t="shared" si="3"/>
        <v>3</v>
      </c>
      <c r="W35" s="161" t="str">
        <f t="shared" si="4"/>
        <v>04 MAY 2024</v>
      </c>
      <c r="X35" s="162">
        <f t="shared" si="5"/>
        <v>34</v>
      </c>
      <c r="Y35" s="163"/>
      <c r="AE35" s="161" t="str">
        <f t="shared" si="6"/>
        <v>CORPORATE FINANCE SEC 1</v>
      </c>
    </row>
    <row r="36" spans="1:31" s="161" customFormat="1" ht="23.25" customHeight="1" x14ac:dyDescent="0.25">
      <c r="A36" s="275">
        <f t="shared" si="1"/>
        <v>142459</v>
      </c>
      <c r="B36" s="284" t="str">
        <f>A36&amp;"-"&amp;COUNTIF($A$2:A36,A36)</f>
        <v>142459-1</v>
      </c>
      <c r="C36" s="275">
        <v>35</v>
      </c>
      <c r="D36" s="278" t="s">
        <v>574</v>
      </c>
      <c r="E36" s="275" t="s">
        <v>164</v>
      </c>
      <c r="F36" s="275">
        <v>142459</v>
      </c>
      <c r="G36" s="275" t="s">
        <v>610</v>
      </c>
      <c r="H36" s="279" t="s">
        <v>911</v>
      </c>
      <c r="I36" s="275" t="s">
        <v>10</v>
      </c>
      <c r="J36" s="275" t="s">
        <v>6</v>
      </c>
      <c r="K36" s="278" t="s">
        <v>220</v>
      </c>
      <c r="L36" s="283">
        <v>7</v>
      </c>
      <c r="M36" s="158">
        <f t="shared" si="0"/>
        <v>9</v>
      </c>
      <c r="N36" s="275">
        <v>142459</v>
      </c>
      <c r="O36" s="158"/>
      <c r="P36" s="158"/>
      <c r="Q36" s="275">
        <v>142459</v>
      </c>
      <c r="R36" s="158" t="s">
        <v>74</v>
      </c>
      <c r="S36" s="158" t="str">
        <f>IFERROR(VLOOKUP(B36,#REF!,3,0),"-")</f>
        <v>-</v>
      </c>
      <c r="T36" s="159" t="str">
        <f>S36&amp;"-"&amp;COUNTIF($S$2:S36,S36)</f>
        <v>--34</v>
      </c>
      <c r="U36" s="160">
        <f t="shared" si="2"/>
        <v>7</v>
      </c>
      <c r="V36" s="160">
        <f t="shared" si="3"/>
        <v>9</v>
      </c>
      <c r="W36" s="161" t="str">
        <f t="shared" si="4"/>
        <v>04 MAY 2024</v>
      </c>
      <c r="X36" s="162">
        <f t="shared" si="5"/>
        <v>35</v>
      </c>
      <c r="Y36" s="163"/>
      <c r="AE36" s="161" t="str">
        <f t="shared" si="6"/>
        <v>RESEARCH METHODOLOGY SEC 1</v>
      </c>
    </row>
    <row r="37" spans="1:31" s="161" customFormat="1" ht="23.25" customHeight="1" x14ac:dyDescent="0.25">
      <c r="A37" s="275">
        <f t="shared" si="1"/>
        <v>142465</v>
      </c>
      <c r="B37" s="284" t="str">
        <f>A37&amp;"-"&amp;COUNTIF($A$2:A37,A37)</f>
        <v>142465-1</v>
      </c>
      <c r="C37" s="275">
        <v>36</v>
      </c>
      <c r="D37" s="278" t="s">
        <v>574</v>
      </c>
      <c r="E37" s="275" t="s">
        <v>575</v>
      </c>
      <c r="F37" s="275">
        <v>142465</v>
      </c>
      <c r="G37" s="275" t="s">
        <v>520</v>
      </c>
      <c r="H37" s="279" t="s">
        <v>921</v>
      </c>
      <c r="I37" s="275" t="s">
        <v>10</v>
      </c>
      <c r="J37" s="275" t="s">
        <v>6</v>
      </c>
      <c r="K37" s="278" t="s">
        <v>220</v>
      </c>
      <c r="L37" s="283">
        <v>3</v>
      </c>
      <c r="M37" s="158">
        <f t="shared" si="0"/>
        <v>5</v>
      </c>
      <c r="N37" s="275">
        <v>142465</v>
      </c>
      <c r="O37" s="158"/>
      <c r="P37" s="158"/>
      <c r="Q37" s="275">
        <v>142465</v>
      </c>
      <c r="R37" s="158" t="s">
        <v>74</v>
      </c>
      <c r="S37" s="158" t="str">
        <f>IFERROR(VLOOKUP(B37,#REF!,3,0),"-")</f>
        <v>-</v>
      </c>
      <c r="T37" s="159" t="str">
        <f>S37&amp;"-"&amp;COUNTIF($S$2:S37,S37)</f>
        <v>--35</v>
      </c>
      <c r="U37" s="160">
        <f t="shared" si="2"/>
        <v>3</v>
      </c>
      <c r="V37" s="160">
        <f t="shared" si="3"/>
        <v>5</v>
      </c>
      <c r="W37" s="161" t="str">
        <f t="shared" si="4"/>
        <v>04 MAY 2024</v>
      </c>
      <c r="X37" s="162">
        <f t="shared" si="5"/>
        <v>36</v>
      </c>
      <c r="Y37" s="163"/>
      <c r="AE37" s="161" t="str">
        <f t="shared" si="6"/>
        <v>CORPORATE FINANCE SEC 1</v>
      </c>
    </row>
    <row r="38" spans="1:31" s="161" customFormat="1" ht="23.25" customHeight="1" x14ac:dyDescent="0.25">
      <c r="A38" s="275">
        <f t="shared" si="1"/>
        <v>142477</v>
      </c>
      <c r="B38" s="284" t="str">
        <f>A38&amp;"-"&amp;COUNTIF($A$2:A38,A38)</f>
        <v>142477-1</v>
      </c>
      <c r="C38" s="275">
        <v>37</v>
      </c>
      <c r="D38" s="278" t="s">
        <v>574</v>
      </c>
      <c r="E38" s="275" t="s">
        <v>150</v>
      </c>
      <c r="F38" s="275">
        <v>142477</v>
      </c>
      <c r="G38" s="275" t="s">
        <v>611</v>
      </c>
      <c r="H38" s="279" t="s">
        <v>926</v>
      </c>
      <c r="I38" s="275" t="s">
        <v>10</v>
      </c>
      <c r="J38" s="275" t="s">
        <v>6</v>
      </c>
      <c r="K38" s="278" t="s">
        <v>220</v>
      </c>
      <c r="L38" s="283">
        <v>1</v>
      </c>
      <c r="M38" s="158">
        <f t="shared" si="0"/>
        <v>3</v>
      </c>
      <c r="N38" s="275">
        <v>142477</v>
      </c>
      <c r="O38" s="158"/>
      <c r="P38" s="158"/>
      <c r="Q38" s="275">
        <v>142477</v>
      </c>
      <c r="R38" s="158" t="s">
        <v>74</v>
      </c>
      <c r="S38" s="158" t="str">
        <f>IFERROR(VLOOKUP(B38,#REF!,3,0),"-")</f>
        <v>-</v>
      </c>
      <c r="T38" s="159" t="str">
        <f>S38&amp;"-"&amp;COUNTIF($S$2:S38,S38)</f>
        <v>--36</v>
      </c>
      <c r="U38" s="160">
        <f t="shared" si="2"/>
        <v>1</v>
      </c>
      <c r="V38" s="160">
        <f t="shared" si="3"/>
        <v>3</v>
      </c>
      <c r="W38" s="161" t="str">
        <f t="shared" si="4"/>
        <v>04 MAY 2024</v>
      </c>
      <c r="X38" s="162">
        <f t="shared" si="5"/>
        <v>37</v>
      </c>
      <c r="Y38" s="163"/>
      <c r="AE38" s="161" t="str">
        <f t="shared" si="6"/>
        <v>CRITICAL STUDY OF ENGLISH TEXT ON ISLAM SEC 1</v>
      </c>
    </row>
    <row r="39" spans="1:31" s="161" customFormat="1" ht="23.25" customHeight="1" x14ac:dyDescent="0.25">
      <c r="A39" s="275">
        <f t="shared" si="1"/>
        <v>142497</v>
      </c>
      <c r="B39" s="284" t="str">
        <f>A39&amp;"-"&amp;COUNTIF($A$2:A39,A39)</f>
        <v>142497-1</v>
      </c>
      <c r="C39" s="275">
        <v>38</v>
      </c>
      <c r="D39" s="277" t="s">
        <v>574</v>
      </c>
      <c r="E39" s="277" t="s">
        <v>151</v>
      </c>
      <c r="F39" s="277">
        <v>142497</v>
      </c>
      <c r="G39" s="277" t="s">
        <v>612</v>
      </c>
      <c r="H39" s="282" t="s">
        <v>919</v>
      </c>
      <c r="I39" s="277" t="s">
        <v>10</v>
      </c>
      <c r="J39" s="277" t="s">
        <v>6</v>
      </c>
      <c r="K39" s="277" t="s">
        <v>220</v>
      </c>
      <c r="L39" s="277">
        <v>2</v>
      </c>
      <c r="M39" s="166" t="s">
        <v>558</v>
      </c>
      <c r="N39" s="277">
        <v>142497</v>
      </c>
      <c r="O39" s="166" t="s">
        <v>558</v>
      </c>
      <c r="P39" s="166" t="s">
        <v>558</v>
      </c>
      <c r="Q39" s="277">
        <v>142497</v>
      </c>
      <c r="R39" s="166" t="s">
        <v>558</v>
      </c>
      <c r="S39" s="166" t="s">
        <v>558</v>
      </c>
      <c r="T39" s="159" t="str">
        <f>S39&amp;"-"&amp;COUNTIF($S$2:S39,S39)</f>
        <v xml:space="preserve"> - - - -1</v>
      </c>
      <c r="U39" s="160">
        <f t="shared" si="2"/>
        <v>2</v>
      </c>
      <c r="V39" s="160">
        <f t="shared" si="3"/>
        <v>4</v>
      </c>
      <c r="W39" s="161" t="str">
        <f t="shared" si="4"/>
        <v>04 MAY 2024</v>
      </c>
      <c r="X39" s="162">
        <f t="shared" si="5"/>
        <v>38</v>
      </c>
      <c r="Y39" s="163" t="s">
        <v>559</v>
      </c>
      <c r="AE39" s="161" t="str">
        <f t="shared" si="6"/>
        <v>ADVANCES IN VIROLOGY SEC 1</v>
      </c>
    </row>
    <row r="40" spans="1:31" s="161" customFormat="1" ht="23.25" customHeight="1" x14ac:dyDescent="0.25">
      <c r="A40" s="275">
        <f t="shared" si="1"/>
        <v>142532</v>
      </c>
      <c r="B40" s="284" t="str">
        <f>A40&amp;"-"&amp;COUNTIF($A$2:A40,A40)</f>
        <v>142532-1</v>
      </c>
      <c r="C40" s="275">
        <v>39</v>
      </c>
      <c r="D40" s="278" t="s">
        <v>574</v>
      </c>
      <c r="E40" s="275" t="s">
        <v>169</v>
      </c>
      <c r="F40" s="275">
        <v>142532</v>
      </c>
      <c r="G40" s="275" t="s">
        <v>613</v>
      </c>
      <c r="H40" s="279" t="s">
        <v>932</v>
      </c>
      <c r="I40" s="275" t="s">
        <v>10</v>
      </c>
      <c r="J40" s="275" t="s">
        <v>6</v>
      </c>
      <c r="K40" s="278" t="s">
        <v>220</v>
      </c>
      <c r="L40" s="283">
        <v>3</v>
      </c>
      <c r="M40" s="158">
        <f t="shared" si="0"/>
        <v>5</v>
      </c>
      <c r="N40" s="275">
        <v>142532</v>
      </c>
      <c r="O40" s="158"/>
      <c r="P40" s="158"/>
      <c r="Q40" s="275">
        <v>142532</v>
      </c>
      <c r="R40" s="158" t="s">
        <v>74</v>
      </c>
      <c r="S40" s="158" t="str">
        <f>IFERROR(VLOOKUP(B40,#REF!,3,0),"-")</f>
        <v>-</v>
      </c>
      <c r="T40" s="159" t="str">
        <f>S40&amp;"-"&amp;COUNTIF($S$2:S40,S40)</f>
        <v>--37</v>
      </c>
      <c r="U40" s="160">
        <f t="shared" si="2"/>
        <v>3</v>
      </c>
      <c r="V40" s="160">
        <f t="shared" si="3"/>
        <v>5</v>
      </c>
      <c r="W40" s="161" t="str">
        <f t="shared" si="4"/>
        <v>04 MAY 2024</v>
      </c>
      <c r="X40" s="162">
        <f t="shared" si="5"/>
        <v>39</v>
      </c>
      <c r="Y40" s="163" t="s">
        <v>559</v>
      </c>
      <c r="AE40" s="161" t="str">
        <f t="shared" si="6"/>
        <v>FRAUD MITIGATION STRATEGIES SEC 1</v>
      </c>
    </row>
    <row r="41" spans="1:31" s="161" customFormat="1" ht="23.25" customHeight="1" x14ac:dyDescent="0.25">
      <c r="A41" s="275">
        <f t="shared" si="1"/>
        <v>141588</v>
      </c>
      <c r="B41" s="284" t="str">
        <f>A41&amp;"-"&amp;COUNTIF($A$2:A41,A41)</f>
        <v>141588-1</v>
      </c>
      <c r="C41" s="275">
        <v>40</v>
      </c>
      <c r="D41" s="278" t="s">
        <v>574</v>
      </c>
      <c r="E41" s="275" t="s">
        <v>576</v>
      </c>
      <c r="F41" s="275">
        <v>141588</v>
      </c>
      <c r="G41" s="275" t="s">
        <v>614</v>
      </c>
      <c r="H41" s="279" t="s">
        <v>933</v>
      </c>
      <c r="I41" s="275" t="s">
        <v>9</v>
      </c>
      <c r="J41" s="275" t="s">
        <v>6</v>
      </c>
      <c r="K41" s="278" t="s">
        <v>212</v>
      </c>
      <c r="L41" s="283">
        <v>1</v>
      </c>
      <c r="M41" s="158">
        <f t="shared" si="0"/>
        <v>3</v>
      </c>
      <c r="N41" s="275">
        <v>141588</v>
      </c>
      <c r="O41" s="158"/>
      <c r="P41" s="158"/>
      <c r="Q41" s="275">
        <v>141588</v>
      </c>
      <c r="R41" s="158" t="s">
        <v>74</v>
      </c>
      <c r="S41" s="158" t="str">
        <f>IFERROR(VLOOKUP(B41,#REF!,3,0),"-")</f>
        <v>-</v>
      </c>
      <c r="T41" s="159" t="str">
        <f>S41&amp;"-"&amp;COUNTIF($S$2:S41,S41)</f>
        <v>--38</v>
      </c>
      <c r="U41" s="160">
        <f t="shared" si="2"/>
        <v>1</v>
      </c>
      <c r="V41" s="160">
        <f t="shared" si="3"/>
        <v>3</v>
      </c>
      <c r="W41" s="161" t="str">
        <f t="shared" si="4"/>
        <v>04 MAY 2024</v>
      </c>
      <c r="X41" s="162">
        <f t="shared" si="5"/>
        <v>40</v>
      </c>
      <c r="Y41" s="163" t="s">
        <v>559</v>
      </c>
      <c r="AE41" s="161" t="str">
        <f t="shared" si="6"/>
        <v>NATURAL LANGUAGE PROCESSING SEC 1</v>
      </c>
    </row>
    <row r="42" spans="1:31" s="161" customFormat="1" ht="23.25" customHeight="1" x14ac:dyDescent="0.25">
      <c r="A42" s="275">
        <f t="shared" si="1"/>
        <v>141588</v>
      </c>
      <c r="B42" s="284" t="str">
        <f>A42&amp;"-"&amp;COUNTIF($A$2:A42,A42)</f>
        <v>141588-2</v>
      </c>
      <c r="C42" s="275">
        <v>41</v>
      </c>
      <c r="D42" s="277" t="s">
        <v>574</v>
      </c>
      <c r="E42" s="275" t="s">
        <v>138</v>
      </c>
      <c r="F42" s="275">
        <v>141588</v>
      </c>
      <c r="G42" s="275" t="s">
        <v>614</v>
      </c>
      <c r="H42" s="279" t="s">
        <v>933</v>
      </c>
      <c r="I42" s="275" t="s">
        <v>9</v>
      </c>
      <c r="J42" s="275" t="s">
        <v>6</v>
      </c>
      <c r="K42" s="278" t="s">
        <v>212</v>
      </c>
      <c r="L42" s="283">
        <v>5</v>
      </c>
      <c r="M42" s="158">
        <f t="shared" si="0"/>
        <v>7</v>
      </c>
      <c r="N42" s="275">
        <v>141588</v>
      </c>
      <c r="O42" s="158"/>
      <c r="P42" s="158"/>
      <c r="Q42" s="275">
        <v>141588</v>
      </c>
      <c r="R42" s="158" t="s">
        <v>74</v>
      </c>
      <c r="S42" s="158" t="str">
        <f>IFERROR(VLOOKUP(B42,#REF!,3,0),"-")</f>
        <v>-</v>
      </c>
      <c r="T42" s="159" t="str">
        <f>S42&amp;"-"&amp;COUNTIF($S$2:S42,S42)</f>
        <v>--39</v>
      </c>
      <c r="U42" s="160">
        <f t="shared" si="2"/>
        <v>5</v>
      </c>
      <c r="V42" s="160">
        <f t="shared" si="3"/>
        <v>7</v>
      </c>
      <c r="W42" s="161" t="str">
        <f t="shared" si="4"/>
        <v>04 MAY 2024</v>
      </c>
      <c r="X42" s="162">
        <f t="shared" si="5"/>
        <v>41</v>
      </c>
      <c r="Y42" s="163"/>
      <c r="AE42" s="161" t="str">
        <f t="shared" si="6"/>
        <v>NATURAL LANGUAGE PROCESSING SEC 1</v>
      </c>
    </row>
    <row r="43" spans="1:31" s="161" customFormat="1" ht="23.25" customHeight="1" x14ac:dyDescent="0.25">
      <c r="A43" s="275">
        <f t="shared" si="1"/>
        <v>141588</v>
      </c>
      <c r="B43" s="284" t="str">
        <f>A43&amp;"-"&amp;COUNTIF($A$2:A43,A43)</f>
        <v>141588-3</v>
      </c>
      <c r="C43" s="275">
        <v>42</v>
      </c>
      <c r="D43" s="278" t="s">
        <v>574</v>
      </c>
      <c r="E43" s="275" t="s">
        <v>341</v>
      </c>
      <c r="F43" s="275">
        <v>141588</v>
      </c>
      <c r="G43" s="275" t="s">
        <v>614</v>
      </c>
      <c r="H43" s="279" t="s">
        <v>933</v>
      </c>
      <c r="I43" s="275" t="s">
        <v>9</v>
      </c>
      <c r="J43" s="275" t="s">
        <v>6</v>
      </c>
      <c r="K43" s="278" t="s">
        <v>212</v>
      </c>
      <c r="L43" s="283">
        <v>4</v>
      </c>
      <c r="M43" s="158">
        <f t="shared" si="0"/>
        <v>6</v>
      </c>
      <c r="N43" s="275">
        <v>141588</v>
      </c>
      <c r="O43" s="158"/>
      <c r="P43" s="158"/>
      <c r="Q43" s="275">
        <v>141588</v>
      </c>
      <c r="R43" s="158" t="s">
        <v>74</v>
      </c>
      <c r="S43" s="158" t="str">
        <f>IFERROR(VLOOKUP(B43,#REF!,3,0),"-")</f>
        <v>-</v>
      </c>
      <c r="T43" s="159" t="str">
        <f>S43&amp;"-"&amp;COUNTIF($S$2:S43,S43)</f>
        <v>--40</v>
      </c>
      <c r="U43" s="160">
        <f t="shared" si="2"/>
        <v>4</v>
      </c>
      <c r="V43" s="160">
        <f t="shared" si="3"/>
        <v>6</v>
      </c>
      <c r="W43" s="161" t="str">
        <f t="shared" si="4"/>
        <v>04 MAY 2024</v>
      </c>
      <c r="X43" s="162">
        <f t="shared" si="5"/>
        <v>42</v>
      </c>
      <c r="Y43" s="163" t="s">
        <v>559</v>
      </c>
      <c r="AE43" s="161" t="str">
        <f t="shared" si="6"/>
        <v>NATURAL LANGUAGE PROCESSING SEC 1</v>
      </c>
    </row>
    <row r="44" spans="1:31" s="161" customFormat="1" ht="23.25" customHeight="1" x14ac:dyDescent="0.25">
      <c r="A44" s="275">
        <f t="shared" si="1"/>
        <v>141588</v>
      </c>
      <c r="B44" s="284" t="str">
        <f>A44&amp;"-"&amp;COUNTIF($A$2:A44,A44)</f>
        <v>141588-4</v>
      </c>
      <c r="C44" s="275">
        <v>43</v>
      </c>
      <c r="D44" s="278" t="s">
        <v>574</v>
      </c>
      <c r="E44" s="275" t="s">
        <v>386</v>
      </c>
      <c r="F44" s="275">
        <v>141588</v>
      </c>
      <c r="G44" s="275" t="s">
        <v>614</v>
      </c>
      <c r="H44" s="279" t="s">
        <v>933</v>
      </c>
      <c r="I44" s="275" t="s">
        <v>9</v>
      </c>
      <c r="J44" s="275" t="s">
        <v>6</v>
      </c>
      <c r="K44" s="278" t="s">
        <v>212</v>
      </c>
      <c r="L44" s="283">
        <v>6</v>
      </c>
      <c r="M44" s="158">
        <f t="shared" si="0"/>
        <v>8</v>
      </c>
      <c r="N44" s="275">
        <v>141588</v>
      </c>
      <c r="O44" s="158"/>
      <c r="P44" s="158"/>
      <c r="Q44" s="275">
        <v>141588</v>
      </c>
      <c r="R44" s="158" t="s">
        <v>74</v>
      </c>
      <c r="S44" s="158" t="str">
        <f>IFERROR(VLOOKUP(B44,#REF!,3,0),"-")</f>
        <v>-</v>
      </c>
      <c r="T44" s="159" t="str">
        <f>S44&amp;"-"&amp;COUNTIF($S$2:S44,S44)</f>
        <v>--41</v>
      </c>
      <c r="U44" s="160">
        <f t="shared" si="2"/>
        <v>6</v>
      </c>
      <c r="V44" s="160">
        <f t="shared" si="3"/>
        <v>8</v>
      </c>
      <c r="W44" s="161" t="str">
        <f t="shared" si="4"/>
        <v>04 MAY 2024</v>
      </c>
      <c r="X44" s="162">
        <f t="shared" si="5"/>
        <v>43</v>
      </c>
      <c r="Y44" s="163"/>
      <c r="AE44" s="161" t="str">
        <f t="shared" si="6"/>
        <v>NATURAL LANGUAGE PROCESSING SEC 1</v>
      </c>
    </row>
    <row r="45" spans="1:31" s="161" customFormat="1" ht="23.25" customHeight="1" x14ac:dyDescent="0.25">
      <c r="A45" s="275">
        <f t="shared" si="1"/>
        <v>142126</v>
      </c>
      <c r="B45" s="284" t="str">
        <f>A45&amp;"-"&amp;COUNTIF($A$2:A45,A45)</f>
        <v>142126-1</v>
      </c>
      <c r="C45" s="275">
        <v>44</v>
      </c>
      <c r="D45" s="278" t="s">
        <v>574</v>
      </c>
      <c r="E45" s="275" t="s">
        <v>138</v>
      </c>
      <c r="F45" s="275">
        <v>142126</v>
      </c>
      <c r="G45" s="275" t="s">
        <v>521</v>
      </c>
      <c r="H45" s="279" t="s">
        <v>934</v>
      </c>
      <c r="I45" s="275" t="s">
        <v>9</v>
      </c>
      <c r="J45" s="275" t="s">
        <v>6</v>
      </c>
      <c r="K45" s="278" t="s">
        <v>212</v>
      </c>
      <c r="L45" s="283">
        <v>5</v>
      </c>
      <c r="M45" s="158">
        <f t="shared" si="0"/>
        <v>7</v>
      </c>
      <c r="N45" s="275">
        <v>142126</v>
      </c>
      <c r="O45" s="158"/>
      <c r="P45" s="158"/>
      <c r="Q45" s="275">
        <v>142126</v>
      </c>
      <c r="R45" s="158" t="s">
        <v>74</v>
      </c>
      <c r="S45" s="158" t="str">
        <f>IFERROR(VLOOKUP(B45,#REF!,3,0),"-")</f>
        <v>-</v>
      </c>
      <c r="T45" s="159" t="str">
        <f>S45&amp;"-"&amp;COUNTIF($S$2:S45,S45)</f>
        <v>--42</v>
      </c>
      <c r="U45" s="160">
        <f t="shared" si="2"/>
        <v>5</v>
      </c>
      <c r="V45" s="160">
        <f t="shared" si="3"/>
        <v>7</v>
      </c>
      <c r="W45" s="161" t="str">
        <f t="shared" si="4"/>
        <v>04 MAY 2024</v>
      </c>
      <c r="X45" s="162">
        <f t="shared" si="5"/>
        <v>44</v>
      </c>
      <c r="Y45" s="163"/>
      <c r="AE45" s="161" t="str">
        <f t="shared" si="6"/>
        <v>ADVANCED ANALYSIS OF ALGORITHM SEC 1</v>
      </c>
    </row>
    <row r="46" spans="1:31" s="161" customFormat="1" ht="23.25" customHeight="1" x14ac:dyDescent="0.25">
      <c r="A46" s="275">
        <f t="shared" si="1"/>
        <v>142126</v>
      </c>
      <c r="B46" s="284" t="str">
        <f>A46&amp;"-"&amp;COUNTIF($A$2:A46,A46)</f>
        <v>142126-2</v>
      </c>
      <c r="C46" s="275">
        <v>45</v>
      </c>
      <c r="D46" s="278" t="s">
        <v>574</v>
      </c>
      <c r="E46" s="275" t="s">
        <v>162</v>
      </c>
      <c r="F46" s="275">
        <v>142126</v>
      </c>
      <c r="G46" s="275" t="s">
        <v>521</v>
      </c>
      <c r="H46" s="279" t="s">
        <v>934</v>
      </c>
      <c r="I46" s="275" t="s">
        <v>9</v>
      </c>
      <c r="J46" s="275" t="s">
        <v>6</v>
      </c>
      <c r="K46" s="278" t="s">
        <v>212</v>
      </c>
      <c r="L46" s="283">
        <v>1</v>
      </c>
      <c r="M46" s="158">
        <f t="shared" si="0"/>
        <v>3</v>
      </c>
      <c r="N46" s="275">
        <v>142126</v>
      </c>
      <c r="O46" s="158"/>
      <c r="P46" s="158"/>
      <c r="Q46" s="275">
        <v>142126</v>
      </c>
      <c r="R46" s="158" t="s">
        <v>74</v>
      </c>
      <c r="S46" s="158" t="str">
        <f>IFERROR(VLOOKUP(B46,#REF!,3,0),"-")</f>
        <v>-</v>
      </c>
      <c r="T46" s="159" t="str">
        <f>S46&amp;"-"&amp;COUNTIF($S$2:S46,S46)</f>
        <v>--43</v>
      </c>
      <c r="U46" s="160">
        <f t="shared" si="2"/>
        <v>1</v>
      </c>
      <c r="V46" s="160">
        <f t="shared" si="3"/>
        <v>3</v>
      </c>
      <c r="W46" s="161" t="str">
        <f t="shared" si="4"/>
        <v>04 MAY 2024</v>
      </c>
      <c r="X46" s="162">
        <f t="shared" si="5"/>
        <v>45</v>
      </c>
      <c r="Y46" s="163"/>
      <c r="AE46" s="161" t="str">
        <f t="shared" si="6"/>
        <v>ADVANCED ANALYSIS OF ALGORITHM SEC 1</v>
      </c>
    </row>
    <row r="47" spans="1:31" s="161" customFormat="1" ht="23.25" customHeight="1" x14ac:dyDescent="0.25">
      <c r="A47" s="275">
        <f t="shared" si="1"/>
        <v>142126</v>
      </c>
      <c r="B47" s="284" t="str">
        <f>A47&amp;"-"&amp;COUNTIF($A$2:A47,A47)</f>
        <v>142126-3</v>
      </c>
      <c r="C47" s="275">
        <v>46</v>
      </c>
      <c r="D47" s="278" t="s">
        <v>574</v>
      </c>
      <c r="E47" s="275" t="s">
        <v>576</v>
      </c>
      <c r="F47" s="275">
        <v>142126</v>
      </c>
      <c r="G47" s="275" t="s">
        <v>521</v>
      </c>
      <c r="H47" s="279" t="s">
        <v>934</v>
      </c>
      <c r="I47" s="275" t="s">
        <v>9</v>
      </c>
      <c r="J47" s="275" t="s">
        <v>6</v>
      </c>
      <c r="K47" s="278" t="s">
        <v>213</v>
      </c>
      <c r="L47" s="283">
        <v>1</v>
      </c>
      <c r="M47" s="158">
        <f t="shared" si="0"/>
        <v>3</v>
      </c>
      <c r="N47" s="275">
        <v>142126</v>
      </c>
      <c r="O47" s="158"/>
      <c r="P47" s="158"/>
      <c r="Q47" s="275">
        <v>142126</v>
      </c>
      <c r="R47" s="158" t="s">
        <v>74</v>
      </c>
      <c r="S47" s="158" t="str">
        <f>IFERROR(VLOOKUP(B47,#REF!,3,0),"-")</f>
        <v>-</v>
      </c>
      <c r="T47" s="159" t="str">
        <f>S47&amp;"-"&amp;COUNTIF($S$2:S47,S47)</f>
        <v>--44</v>
      </c>
      <c r="U47" s="160">
        <f t="shared" si="2"/>
        <v>1</v>
      </c>
      <c r="V47" s="160">
        <f t="shared" si="3"/>
        <v>3</v>
      </c>
      <c r="W47" s="161" t="str">
        <f t="shared" si="4"/>
        <v>04 MAY 2024</v>
      </c>
      <c r="X47" s="162">
        <f t="shared" si="5"/>
        <v>46</v>
      </c>
      <c r="Y47" s="163"/>
      <c r="AE47" s="161" t="str">
        <f t="shared" si="6"/>
        <v>ADVANCED ANALYSIS OF ALGORITHM SEC 1</v>
      </c>
    </row>
    <row r="48" spans="1:31" s="161" customFormat="1" ht="23.25" customHeight="1" x14ac:dyDescent="0.25">
      <c r="A48" s="275">
        <f t="shared" si="1"/>
        <v>142126</v>
      </c>
      <c r="B48" s="284" t="str">
        <f>A48&amp;"-"&amp;COUNTIF($A$2:A48,A48)</f>
        <v>142126-4</v>
      </c>
      <c r="C48" s="275">
        <v>47</v>
      </c>
      <c r="D48" s="278" t="s">
        <v>574</v>
      </c>
      <c r="E48" s="275" t="s">
        <v>138</v>
      </c>
      <c r="F48" s="275">
        <v>142126</v>
      </c>
      <c r="G48" s="275" t="s">
        <v>521</v>
      </c>
      <c r="H48" s="279" t="s">
        <v>934</v>
      </c>
      <c r="I48" s="275" t="s">
        <v>9</v>
      </c>
      <c r="J48" s="275" t="s">
        <v>6</v>
      </c>
      <c r="K48" s="278" t="s">
        <v>213</v>
      </c>
      <c r="L48" s="283">
        <v>5</v>
      </c>
      <c r="M48" s="158">
        <f t="shared" si="0"/>
        <v>7</v>
      </c>
      <c r="N48" s="275">
        <v>142126</v>
      </c>
      <c r="O48" s="158"/>
      <c r="P48" s="158"/>
      <c r="Q48" s="275">
        <v>142126</v>
      </c>
      <c r="R48" s="158" t="s">
        <v>74</v>
      </c>
      <c r="S48" s="158" t="str">
        <f>IFERROR(VLOOKUP(B48,#REF!,3,0),"-")</f>
        <v>-</v>
      </c>
      <c r="T48" s="159" t="str">
        <f>S48&amp;"-"&amp;COUNTIF($S$2:S48,S48)</f>
        <v>--45</v>
      </c>
      <c r="U48" s="160">
        <f t="shared" si="2"/>
        <v>5</v>
      </c>
      <c r="V48" s="160">
        <f t="shared" si="3"/>
        <v>7</v>
      </c>
      <c r="W48" s="161" t="str">
        <f t="shared" si="4"/>
        <v>04 MAY 2024</v>
      </c>
      <c r="X48" s="162">
        <f t="shared" si="5"/>
        <v>47</v>
      </c>
      <c r="Y48" s="163"/>
      <c r="AE48" s="161" t="str">
        <f t="shared" si="6"/>
        <v>ADVANCED ANALYSIS OF ALGORITHM SEC 1</v>
      </c>
    </row>
    <row r="49" spans="1:31" s="161" customFormat="1" ht="23.25" customHeight="1" x14ac:dyDescent="0.25">
      <c r="A49" s="275">
        <f t="shared" si="1"/>
        <v>142126</v>
      </c>
      <c r="B49" s="284" t="str">
        <f>A49&amp;"-"&amp;COUNTIF($A$2:A49,A49)</f>
        <v>142126-5</v>
      </c>
      <c r="C49" s="275">
        <v>48</v>
      </c>
      <c r="D49" s="278" t="s">
        <v>574</v>
      </c>
      <c r="E49" s="275" t="s">
        <v>386</v>
      </c>
      <c r="F49" s="275">
        <v>142126</v>
      </c>
      <c r="G49" s="275" t="s">
        <v>521</v>
      </c>
      <c r="H49" s="279" t="s">
        <v>934</v>
      </c>
      <c r="I49" s="275" t="s">
        <v>9</v>
      </c>
      <c r="J49" s="275" t="s">
        <v>6</v>
      </c>
      <c r="K49" s="278" t="s">
        <v>213</v>
      </c>
      <c r="L49" s="283">
        <v>1</v>
      </c>
      <c r="M49" s="158">
        <f t="shared" si="0"/>
        <v>3</v>
      </c>
      <c r="N49" s="275">
        <v>142126</v>
      </c>
      <c r="O49" s="158"/>
      <c r="P49" s="158"/>
      <c r="Q49" s="275">
        <v>142126</v>
      </c>
      <c r="R49" s="158" t="s">
        <v>74</v>
      </c>
      <c r="S49" s="158" t="str">
        <f>IFERROR(VLOOKUP(B49,#REF!,3,0),"-")</f>
        <v>-</v>
      </c>
      <c r="T49" s="159" t="str">
        <f>S49&amp;"-"&amp;COUNTIF($S$2:S49,S49)</f>
        <v>--46</v>
      </c>
      <c r="U49" s="160">
        <f t="shared" si="2"/>
        <v>1</v>
      </c>
      <c r="V49" s="160">
        <f t="shared" si="3"/>
        <v>3</v>
      </c>
      <c r="W49" s="161" t="str">
        <f t="shared" si="4"/>
        <v>04 MAY 2024</v>
      </c>
      <c r="X49" s="162">
        <f t="shared" si="5"/>
        <v>48</v>
      </c>
      <c r="Y49" s="163"/>
      <c r="AE49" s="161" t="str">
        <f t="shared" si="6"/>
        <v>ADVANCED ANALYSIS OF ALGORITHM SEC 1</v>
      </c>
    </row>
    <row r="50" spans="1:31" s="161" customFormat="1" ht="23.25" customHeight="1" x14ac:dyDescent="0.25">
      <c r="A50" s="275">
        <f t="shared" si="1"/>
        <v>140779</v>
      </c>
      <c r="B50" s="284" t="str">
        <f>A50&amp;"-"&amp;COUNTIF($A$2:A50,A50)</f>
        <v>140779-1</v>
      </c>
      <c r="C50" s="275">
        <v>49</v>
      </c>
      <c r="D50" s="278" t="s">
        <v>577</v>
      </c>
      <c r="E50" s="275" t="s">
        <v>164</v>
      </c>
      <c r="F50" s="275">
        <v>140779</v>
      </c>
      <c r="G50" s="275" t="s">
        <v>615</v>
      </c>
      <c r="H50" s="279" t="s">
        <v>935</v>
      </c>
      <c r="I50" s="275" t="s">
        <v>10</v>
      </c>
      <c r="J50" s="275" t="s">
        <v>8</v>
      </c>
      <c r="K50" s="278" t="s">
        <v>228</v>
      </c>
      <c r="L50" s="283">
        <v>11</v>
      </c>
      <c r="M50" s="158">
        <f t="shared" si="0"/>
        <v>13</v>
      </c>
      <c r="N50" s="275">
        <v>140779</v>
      </c>
      <c r="O50" s="158"/>
      <c r="P50" s="158"/>
      <c r="Q50" s="275">
        <v>140779</v>
      </c>
      <c r="R50" s="158" t="s">
        <v>74</v>
      </c>
      <c r="S50" s="158" t="str">
        <f>IFERROR(VLOOKUP(B50,#REF!,3,0),"-")</f>
        <v>-</v>
      </c>
      <c r="T50" s="159" t="str">
        <f>S50&amp;"-"&amp;COUNTIF($S$2:S50,S50)</f>
        <v>--47</v>
      </c>
      <c r="U50" s="160">
        <f t="shared" si="2"/>
        <v>11</v>
      </c>
      <c r="V50" s="160">
        <f t="shared" si="3"/>
        <v>13</v>
      </c>
      <c r="W50" s="161" t="str">
        <f t="shared" si="4"/>
        <v>05 MAY 2024</v>
      </c>
      <c r="X50" s="162">
        <f t="shared" si="5"/>
        <v>49</v>
      </c>
      <c r="Y50" s="163"/>
      <c r="AE50" s="161" t="str">
        <f t="shared" si="6"/>
        <v>ADVANCED ELECTROANALYTICAL TECHNIQUES SEC 1</v>
      </c>
    </row>
    <row r="51" spans="1:31" s="161" customFormat="1" ht="23.25" customHeight="1" x14ac:dyDescent="0.25">
      <c r="A51" s="275">
        <f t="shared" si="1"/>
        <v>140877</v>
      </c>
      <c r="B51" s="284" t="str">
        <f>A51&amp;"-"&amp;COUNTIF($A$2:A51,A51)</f>
        <v>140877-1</v>
      </c>
      <c r="C51" s="275">
        <v>50</v>
      </c>
      <c r="D51" s="278" t="s">
        <v>577</v>
      </c>
      <c r="E51" s="275" t="s">
        <v>425</v>
      </c>
      <c r="F51" s="275">
        <v>140877</v>
      </c>
      <c r="G51" s="275" t="s">
        <v>616</v>
      </c>
      <c r="H51" s="279" t="s">
        <v>936</v>
      </c>
      <c r="I51" s="275" t="s">
        <v>10</v>
      </c>
      <c r="J51" s="275" t="s">
        <v>8</v>
      </c>
      <c r="K51" s="278" t="s">
        <v>228</v>
      </c>
      <c r="L51" s="283">
        <v>4</v>
      </c>
      <c r="M51" s="158">
        <f t="shared" si="0"/>
        <v>6</v>
      </c>
      <c r="N51" s="275">
        <v>140877</v>
      </c>
      <c r="O51" s="158"/>
      <c r="P51" s="158"/>
      <c r="Q51" s="275">
        <v>140877</v>
      </c>
      <c r="R51" s="158" t="s">
        <v>74</v>
      </c>
      <c r="S51" s="158" t="str">
        <f>IFERROR(VLOOKUP(B51,#REF!,3,0),"-")</f>
        <v>-</v>
      </c>
      <c r="T51" s="159" t="str">
        <f>S51&amp;"-"&amp;COUNTIF($S$2:S51,S51)</f>
        <v>--48</v>
      </c>
      <c r="U51" s="160">
        <f t="shared" si="2"/>
        <v>4</v>
      </c>
      <c r="V51" s="160">
        <f t="shared" si="3"/>
        <v>6</v>
      </c>
      <c r="W51" s="161" t="str">
        <f t="shared" si="4"/>
        <v>05 MAY 2024</v>
      </c>
      <c r="X51" s="162">
        <f t="shared" si="5"/>
        <v>50</v>
      </c>
      <c r="Y51" s="163"/>
      <c r="AE51" s="161" t="str">
        <f t="shared" si="6"/>
        <v>ADVANCED BIO-CHEMISTRY SEC 1</v>
      </c>
    </row>
    <row r="52" spans="1:31" s="161" customFormat="1" ht="23.25" customHeight="1" x14ac:dyDescent="0.25">
      <c r="A52" s="275">
        <f t="shared" si="1"/>
        <v>140993</v>
      </c>
      <c r="B52" s="284" t="str">
        <f>A52&amp;"-"&amp;COUNTIF($A$2:A52,A52)</f>
        <v>140993-1</v>
      </c>
      <c r="C52" s="275">
        <v>51</v>
      </c>
      <c r="D52" s="278" t="s">
        <v>577</v>
      </c>
      <c r="E52" s="275" t="s">
        <v>166</v>
      </c>
      <c r="F52" s="275">
        <v>140993</v>
      </c>
      <c r="G52" s="275" t="s">
        <v>617</v>
      </c>
      <c r="H52" s="279" t="s">
        <v>937</v>
      </c>
      <c r="I52" s="275" t="s">
        <v>10</v>
      </c>
      <c r="J52" s="275" t="s">
        <v>8</v>
      </c>
      <c r="K52" s="278" t="s">
        <v>228</v>
      </c>
      <c r="L52" s="283">
        <v>7</v>
      </c>
      <c r="M52" s="158">
        <f t="shared" si="0"/>
        <v>9</v>
      </c>
      <c r="N52" s="275">
        <v>140993</v>
      </c>
      <c r="O52" s="158"/>
      <c r="P52" s="158"/>
      <c r="Q52" s="275">
        <v>140993</v>
      </c>
      <c r="R52" s="158" t="s">
        <v>74</v>
      </c>
      <c r="S52" s="158" t="str">
        <f>IFERROR(VLOOKUP(B52,#REF!,3,0),"-")</f>
        <v>-</v>
      </c>
      <c r="T52" s="159" t="str">
        <f>S52&amp;"-"&amp;COUNTIF($S$2:S52,S52)</f>
        <v>--49</v>
      </c>
      <c r="U52" s="160">
        <f t="shared" si="2"/>
        <v>7</v>
      </c>
      <c r="V52" s="160">
        <f t="shared" si="3"/>
        <v>9</v>
      </c>
      <c r="W52" s="161" t="str">
        <f t="shared" si="4"/>
        <v>05 MAY 2024</v>
      </c>
      <c r="X52" s="162">
        <f t="shared" si="5"/>
        <v>51</v>
      </c>
      <c r="Y52" s="163"/>
      <c r="AE52" s="161" t="str">
        <f t="shared" si="6"/>
        <v>INTERNATIONAL POLITICAL ECONOMY SEC 1</v>
      </c>
    </row>
    <row r="53" spans="1:31" s="161" customFormat="1" ht="23.25" customHeight="1" x14ac:dyDescent="0.25">
      <c r="A53" s="275">
        <f t="shared" si="1"/>
        <v>140993</v>
      </c>
      <c r="B53" s="284" t="str">
        <f>A53&amp;"-"&amp;COUNTIF($A$2:A53,A53)</f>
        <v>140993-2</v>
      </c>
      <c r="C53" s="275">
        <v>52</v>
      </c>
      <c r="D53" s="278" t="s">
        <v>577</v>
      </c>
      <c r="E53" s="275" t="s">
        <v>166</v>
      </c>
      <c r="F53" s="275">
        <v>140993</v>
      </c>
      <c r="G53" s="275" t="s">
        <v>617</v>
      </c>
      <c r="H53" s="279" t="s">
        <v>937</v>
      </c>
      <c r="I53" s="275" t="s">
        <v>10</v>
      </c>
      <c r="J53" s="275" t="s">
        <v>8</v>
      </c>
      <c r="K53" s="278" t="s">
        <v>229</v>
      </c>
      <c r="L53" s="283">
        <v>1</v>
      </c>
      <c r="M53" s="158">
        <f t="shared" si="0"/>
        <v>3</v>
      </c>
      <c r="N53" s="275">
        <v>140993</v>
      </c>
      <c r="O53" s="158"/>
      <c r="P53" s="158"/>
      <c r="Q53" s="275">
        <v>140993</v>
      </c>
      <c r="R53" s="158" t="s">
        <v>74</v>
      </c>
      <c r="S53" s="158" t="str">
        <f>IFERROR(VLOOKUP(B53,#REF!,3,0),"-")</f>
        <v>-</v>
      </c>
      <c r="T53" s="159" t="str">
        <f>S53&amp;"-"&amp;COUNTIF($S$2:S53,S53)</f>
        <v>--50</v>
      </c>
      <c r="U53" s="160">
        <f t="shared" si="2"/>
        <v>1</v>
      </c>
      <c r="V53" s="160">
        <f t="shared" si="3"/>
        <v>3</v>
      </c>
      <c r="W53" s="161" t="str">
        <f t="shared" si="4"/>
        <v>05 MAY 2024</v>
      </c>
      <c r="X53" s="162">
        <f t="shared" si="5"/>
        <v>52</v>
      </c>
      <c r="Y53" s="163"/>
      <c r="AE53" s="161" t="str">
        <f t="shared" si="6"/>
        <v>INTERNATIONAL POLITICAL ECONOMY SEC 1</v>
      </c>
    </row>
    <row r="54" spans="1:31" s="161" customFormat="1" ht="23.25" customHeight="1" x14ac:dyDescent="0.25">
      <c r="A54" s="275">
        <f t="shared" si="1"/>
        <v>141036</v>
      </c>
      <c r="B54" s="284" t="str">
        <f>A54&amp;"-"&amp;COUNTIF($A$2:A54,A54)</f>
        <v>141036-1</v>
      </c>
      <c r="C54" s="275">
        <v>53</v>
      </c>
      <c r="D54" s="278" t="s">
        <v>577</v>
      </c>
      <c r="E54" s="275" t="s">
        <v>432</v>
      </c>
      <c r="F54" s="275">
        <v>141036</v>
      </c>
      <c r="G54" s="275" t="s">
        <v>618</v>
      </c>
      <c r="H54" s="279" t="s">
        <v>938</v>
      </c>
      <c r="I54" s="275" t="s">
        <v>10</v>
      </c>
      <c r="J54" s="275" t="s">
        <v>8</v>
      </c>
      <c r="K54" s="278" t="s">
        <v>229</v>
      </c>
      <c r="L54" s="283">
        <v>8</v>
      </c>
      <c r="M54" s="158">
        <f t="shared" si="0"/>
        <v>10</v>
      </c>
      <c r="N54" s="275">
        <v>141036</v>
      </c>
      <c r="O54" s="158"/>
      <c r="P54" s="158"/>
      <c r="Q54" s="275">
        <v>141036</v>
      </c>
      <c r="R54" s="158" t="s">
        <v>74</v>
      </c>
      <c r="S54" s="158" t="str">
        <f>IFERROR(VLOOKUP(B54,#REF!,3,0),"-")</f>
        <v>-</v>
      </c>
      <c r="T54" s="159" t="str">
        <f>S54&amp;"-"&amp;COUNTIF($S$2:S54,S54)</f>
        <v>--51</v>
      </c>
      <c r="U54" s="160">
        <f t="shared" si="2"/>
        <v>8</v>
      </c>
      <c r="V54" s="160">
        <f t="shared" si="3"/>
        <v>10</v>
      </c>
      <c r="W54" s="161" t="str">
        <f t="shared" si="4"/>
        <v>05 MAY 2024</v>
      </c>
      <c r="X54" s="162">
        <f t="shared" si="5"/>
        <v>53</v>
      </c>
      <c r="Y54" s="163"/>
      <c r="AE54" s="161" t="str">
        <f t="shared" si="6"/>
        <v>JADEED TANQEED SEC 1</v>
      </c>
    </row>
    <row r="55" spans="1:31" s="161" customFormat="1" ht="23.25" customHeight="1" x14ac:dyDescent="0.25">
      <c r="A55" s="275">
        <f t="shared" si="1"/>
        <v>141050</v>
      </c>
      <c r="B55" s="284" t="str">
        <f>A55&amp;"-"&amp;COUNTIF($A$2:A55,A55)</f>
        <v>141050-1</v>
      </c>
      <c r="C55" s="275">
        <v>54</v>
      </c>
      <c r="D55" s="278" t="s">
        <v>577</v>
      </c>
      <c r="E55" s="275" t="s">
        <v>428</v>
      </c>
      <c r="F55" s="275">
        <v>141050</v>
      </c>
      <c r="G55" s="275" t="s">
        <v>556</v>
      </c>
      <c r="H55" s="279" t="s">
        <v>939</v>
      </c>
      <c r="I55" s="275" t="s">
        <v>10</v>
      </c>
      <c r="J55" s="275" t="s">
        <v>8</v>
      </c>
      <c r="K55" s="278" t="s">
        <v>229</v>
      </c>
      <c r="L55" s="283">
        <v>5</v>
      </c>
      <c r="M55" s="158">
        <f t="shared" si="0"/>
        <v>7</v>
      </c>
      <c r="N55" s="275">
        <v>141050</v>
      </c>
      <c r="O55" s="158"/>
      <c r="P55" s="158"/>
      <c r="Q55" s="275">
        <v>141050</v>
      </c>
      <c r="R55" s="158" t="s">
        <v>74</v>
      </c>
      <c r="S55" s="158" t="str">
        <f>IFERROR(VLOOKUP(B55,#REF!,3,0),"-")</f>
        <v>-</v>
      </c>
      <c r="T55" s="159" t="str">
        <f>S55&amp;"-"&amp;COUNTIF($S$2:S55,S55)</f>
        <v>--52</v>
      </c>
      <c r="U55" s="160">
        <f t="shared" si="2"/>
        <v>5</v>
      </c>
      <c r="V55" s="160">
        <f t="shared" si="3"/>
        <v>7</v>
      </c>
      <c r="W55" s="161" t="str">
        <f t="shared" si="4"/>
        <v>05 MAY 2024</v>
      </c>
      <c r="X55" s="162">
        <f t="shared" si="5"/>
        <v>54</v>
      </c>
      <c r="Y55" s="163"/>
      <c r="AE55" s="161" t="str">
        <f t="shared" si="6"/>
        <v>MASHRAQI O MAGRABI TANQEEDI RUJHANAT SEC 1</v>
      </c>
    </row>
    <row r="56" spans="1:31" s="161" customFormat="1" ht="23.25" customHeight="1" x14ac:dyDescent="0.25">
      <c r="A56" s="275">
        <f t="shared" si="1"/>
        <v>141057</v>
      </c>
      <c r="B56" s="284" t="str">
        <f>A56&amp;"-"&amp;COUNTIF($A$2:A56,A56)</f>
        <v>141057-1</v>
      </c>
      <c r="C56" s="275">
        <v>55</v>
      </c>
      <c r="D56" s="278" t="s">
        <v>577</v>
      </c>
      <c r="E56" s="275" t="s">
        <v>428</v>
      </c>
      <c r="F56" s="275">
        <v>141057</v>
      </c>
      <c r="G56" s="275" t="s">
        <v>619</v>
      </c>
      <c r="H56" s="281" t="s">
        <v>940</v>
      </c>
      <c r="I56" s="275" t="s">
        <v>10</v>
      </c>
      <c r="J56" s="275" t="s">
        <v>8</v>
      </c>
      <c r="K56" s="278" t="s">
        <v>229</v>
      </c>
      <c r="L56" s="283">
        <v>6</v>
      </c>
      <c r="M56" s="158">
        <f t="shared" si="0"/>
        <v>8</v>
      </c>
      <c r="N56" s="275">
        <v>141057</v>
      </c>
      <c r="O56" s="158"/>
      <c r="P56" s="158"/>
      <c r="Q56" s="275">
        <v>141057</v>
      </c>
      <c r="R56" s="158" t="s">
        <v>74</v>
      </c>
      <c r="S56" s="158" t="str">
        <f>IFERROR(VLOOKUP(B56,#REF!,3,0),"-")</f>
        <v>-</v>
      </c>
      <c r="T56" s="159" t="str">
        <f>S56&amp;"-"&amp;COUNTIF($S$2:S56,S56)</f>
        <v>--53</v>
      </c>
      <c r="U56" s="160">
        <f t="shared" si="2"/>
        <v>6</v>
      </c>
      <c r="V56" s="160">
        <f t="shared" si="3"/>
        <v>8</v>
      </c>
      <c r="W56" s="161" t="str">
        <f t="shared" si="4"/>
        <v>05 MAY 2024</v>
      </c>
      <c r="X56" s="162">
        <f t="shared" si="5"/>
        <v>55</v>
      </c>
      <c r="Y56" s="163"/>
      <c r="AE56" s="161" t="str">
        <f t="shared" si="6"/>
        <v>URDU TADWEEN E MATAN,RAWYAT AUR DABISTAN SEC 1</v>
      </c>
    </row>
    <row r="57" spans="1:31" s="161" customFormat="1" ht="23.25" customHeight="1" x14ac:dyDescent="0.25">
      <c r="A57" s="275">
        <f t="shared" si="1"/>
        <v>141090</v>
      </c>
      <c r="B57" s="284" t="str">
        <f>A57&amp;"-"&amp;COUNTIF($A$2:A57,A57)</f>
        <v>141090-1</v>
      </c>
      <c r="C57" s="275">
        <v>56</v>
      </c>
      <c r="D57" s="278" t="s">
        <v>577</v>
      </c>
      <c r="E57" s="275" t="s">
        <v>431</v>
      </c>
      <c r="F57" s="275">
        <v>141090</v>
      </c>
      <c r="G57" s="275" t="s">
        <v>620</v>
      </c>
      <c r="H57" s="279" t="s">
        <v>941</v>
      </c>
      <c r="I57" s="275" t="s">
        <v>10</v>
      </c>
      <c r="J57" s="275" t="s">
        <v>8</v>
      </c>
      <c r="K57" s="278" t="s">
        <v>229</v>
      </c>
      <c r="L57" s="283">
        <v>2</v>
      </c>
      <c r="M57" s="158">
        <f t="shared" si="0"/>
        <v>4</v>
      </c>
      <c r="N57" s="275">
        <v>141090</v>
      </c>
      <c r="O57" s="158"/>
      <c r="P57" s="158"/>
      <c r="Q57" s="275">
        <v>141090</v>
      </c>
      <c r="R57" s="158" t="s">
        <v>74</v>
      </c>
      <c r="S57" s="158" t="str">
        <f>IFERROR(VLOOKUP(B57,#REF!,3,0),"-")</f>
        <v>-</v>
      </c>
      <c r="T57" s="159" t="str">
        <f>S57&amp;"-"&amp;COUNTIF($S$2:S57,S57)</f>
        <v>--54</v>
      </c>
      <c r="U57" s="160">
        <f t="shared" si="2"/>
        <v>2</v>
      </c>
      <c r="V57" s="160">
        <f t="shared" si="3"/>
        <v>4</v>
      </c>
      <c r="W57" s="161" t="str">
        <f t="shared" si="4"/>
        <v>05 MAY 2024</v>
      </c>
      <c r="X57" s="162">
        <f t="shared" si="5"/>
        <v>56</v>
      </c>
      <c r="Y57" s="163"/>
      <c r="AE57" s="161" t="str">
        <f t="shared" si="6"/>
        <v>ALGEBRAIC GEOMETRY SEC 1</v>
      </c>
    </row>
    <row r="58" spans="1:31" s="161" customFormat="1" ht="23.25" customHeight="1" x14ac:dyDescent="0.25">
      <c r="A58" s="275">
        <f t="shared" si="1"/>
        <v>141090</v>
      </c>
      <c r="B58" s="284" t="str">
        <f>A58&amp;"-"&amp;COUNTIF($A$2:A58,A58)</f>
        <v>141090-2</v>
      </c>
      <c r="C58" s="275">
        <v>57</v>
      </c>
      <c r="D58" s="278" t="s">
        <v>577</v>
      </c>
      <c r="E58" s="275" t="s">
        <v>431</v>
      </c>
      <c r="F58" s="275">
        <v>141090</v>
      </c>
      <c r="G58" s="275" t="s">
        <v>620</v>
      </c>
      <c r="H58" s="279" t="s">
        <v>941</v>
      </c>
      <c r="I58" s="275" t="s">
        <v>10</v>
      </c>
      <c r="J58" s="275" t="s">
        <v>8</v>
      </c>
      <c r="K58" s="278" t="s">
        <v>230</v>
      </c>
      <c r="L58" s="283">
        <v>4</v>
      </c>
      <c r="M58" s="158">
        <f t="shared" si="0"/>
        <v>6</v>
      </c>
      <c r="N58" s="275">
        <v>141090</v>
      </c>
      <c r="O58" s="158"/>
      <c r="P58" s="158"/>
      <c r="Q58" s="275">
        <v>141090</v>
      </c>
      <c r="R58" s="158" t="s">
        <v>74</v>
      </c>
      <c r="S58" s="158" t="str">
        <f>IFERROR(VLOOKUP(B58,#REF!,3,0),"-")</f>
        <v>-</v>
      </c>
      <c r="T58" s="159" t="str">
        <f>S58&amp;"-"&amp;COUNTIF($S$2:S58,S58)</f>
        <v>--55</v>
      </c>
      <c r="U58" s="160">
        <f t="shared" si="2"/>
        <v>4</v>
      </c>
      <c r="V58" s="160">
        <f t="shared" si="3"/>
        <v>6</v>
      </c>
      <c r="W58" s="161" t="str">
        <f t="shared" si="4"/>
        <v>05 MAY 2024</v>
      </c>
      <c r="X58" s="162">
        <f t="shared" si="5"/>
        <v>57</v>
      </c>
      <c r="Y58" s="163"/>
      <c r="AE58" s="161" t="str">
        <f t="shared" si="6"/>
        <v>ALGEBRAIC GEOMETRY SEC 1</v>
      </c>
    </row>
    <row r="59" spans="1:31" s="161" customFormat="1" ht="23.25" customHeight="1" x14ac:dyDescent="0.25">
      <c r="A59" s="275">
        <f t="shared" si="1"/>
        <v>141094</v>
      </c>
      <c r="B59" s="284" t="str">
        <f>A59&amp;"-"&amp;COUNTIF($A$2:A59,A59)</f>
        <v>141094-1</v>
      </c>
      <c r="C59" s="275">
        <v>58</v>
      </c>
      <c r="D59" s="278" t="s">
        <v>577</v>
      </c>
      <c r="E59" s="275" t="s">
        <v>167</v>
      </c>
      <c r="F59" s="275">
        <v>141094</v>
      </c>
      <c r="G59" s="275" t="s">
        <v>621</v>
      </c>
      <c r="H59" s="279" t="s">
        <v>942</v>
      </c>
      <c r="I59" s="275" t="s">
        <v>10</v>
      </c>
      <c r="J59" s="275" t="s">
        <v>8</v>
      </c>
      <c r="K59" s="278" t="s">
        <v>230</v>
      </c>
      <c r="L59" s="283">
        <v>10</v>
      </c>
      <c r="M59" s="158">
        <f t="shared" si="0"/>
        <v>12</v>
      </c>
      <c r="N59" s="275">
        <v>141094</v>
      </c>
      <c r="O59" s="158"/>
      <c r="P59" s="158"/>
      <c r="Q59" s="275">
        <v>141094</v>
      </c>
      <c r="R59" s="158" t="s">
        <v>74</v>
      </c>
      <c r="S59" s="158" t="str">
        <f>IFERROR(VLOOKUP(B59,#REF!,3,0),"-")</f>
        <v>-</v>
      </c>
      <c r="T59" s="159" t="str">
        <f>S59&amp;"-"&amp;COUNTIF($S$2:S59,S59)</f>
        <v>--56</v>
      </c>
      <c r="U59" s="160">
        <f t="shared" si="2"/>
        <v>10</v>
      </c>
      <c r="V59" s="160">
        <f t="shared" si="3"/>
        <v>12</v>
      </c>
      <c r="W59" s="161" t="str">
        <f t="shared" si="4"/>
        <v>05 MAY 2024</v>
      </c>
      <c r="X59" s="162">
        <f t="shared" si="5"/>
        <v>58</v>
      </c>
      <c r="Y59" s="163"/>
      <c r="AE59" s="161" t="str">
        <f t="shared" si="6"/>
        <v>GEOMETRY OF ALGEBRAIC STRUCTURE SEC 1</v>
      </c>
    </row>
    <row r="60" spans="1:31" s="161" customFormat="1" ht="23.25" customHeight="1" x14ac:dyDescent="0.25">
      <c r="A60" s="275">
        <f t="shared" si="1"/>
        <v>141130</v>
      </c>
      <c r="B60" s="284" t="str">
        <f>A60&amp;"-"&amp;COUNTIF($A$2:A60,A60)</f>
        <v>141130-1</v>
      </c>
      <c r="C60" s="275">
        <v>59</v>
      </c>
      <c r="D60" s="278" t="s">
        <v>577</v>
      </c>
      <c r="E60" s="275" t="s">
        <v>165</v>
      </c>
      <c r="F60" s="275">
        <v>141130</v>
      </c>
      <c r="G60" s="275" t="s">
        <v>622</v>
      </c>
      <c r="H60" s="279" t="s">
        <v>943</v>
      </c>
      <c r="I60" s="275" t="s">
        <v>10</v>
      </c>
      <c r="J60" s="275" t="s">
        <v>8</v>
      </c>
      <c r="K60" s="278" t="s">
        <v>230</v>
      </c>
      <c r="L60" s="283">
        <v>8</v>
      </c>
      <c r="M60" s="158">
        <f t="shared" si="0"/>
        <v>10</v>
      </c>
      <c r="N60" s="275">
        <v>141130</v>
      </c>
      <c r="O60" s="158"/>
      <c r="P60" s="158"/>
      <c r="Q60" s="275">
        <v>141130</v>
      </c>
      <c r="R60" s="158" t="s">
        <v>74</v>
      </c>
      <c r="S60" s="158" t="str">
        <f>IFERROR(VLOOKUP(B60,#REF!,3,0),"-")</f>
        <v>-</v>
      </c>
      <c r="T60" s="159" t="str">
        <f>S60&amp;"-"&amp;COUNTIF($S$2:S60,S60)</f>
        <v>--57</v>
      </c>
      <c r="U60" s="160">
        <f t="shared" si="2"/>
        <v>8</v>
      </c>
      <c r="V60" s="160">
        <f t="shared" si="3"/>
        <v>10</v>
      </c>
      <c r="W60" s="161" t="str">
        <f t="shared" si="4"/>
        <v>05 MAY 2024</v>
      </c>
      <c r="X60" s="162">
        <f t="shared" si="5"/>
        <v>59</v>
      </c>
      <c r="Y60" s="163"/>
      <c r="AE60" s="161" t="str">
        <f t="shared" si="6"/>
        <v>DIASPORIC LITERATURES SEC 1</v>
      </c>
    </row>
    <row r="61" spans="1:31" s="161" customFormat="1" ht="23.25" customHeight="1" x14ac:dyDescent="0.25">
      <c r="A61" s="275">
        <f t="shared" si="1"/>
        <v>141130</v>
      </c>
      <c r="B61" s="284" t="str">
        <f>A61&amp;"-"&amp;COUNTIF($A$2:A61,A61)</f>
        <v>141130-2</v>
      </c>
      <c r="C61" s="275">
        <v>60</v>
      </c>
      <c r="D61" s="278" t="s">
        <v>577</v>
      </c>
      <c r="E61" s="275" t="s">
        <v>165</v>
      </c>
      <c r="F61" s="275">
        <v>141130</v>
      </c>
      <c r="G61" s="275" t="s">
        <v>622</v>
      </c>
      <c r="H61" s="279" t="s">
        <v>943</v>
      </c>
      <c r="I61" s="275" t="s">
        <v>10</v>
      </c>
      <c r="J61" s="275" t="s">
        <v>8</v>
      </c>
      <c r="K61" s="278" t="s">
        <v>231</v>
      </c>
      <c r="L61" s="283">
        <v>7</v>
      </c>
      <c r="M61" s="158">
        <f t="shared" si="0"/>
        <v>9</v>
      </c>
      <c r="N61" s="275">
        <v>141130</v>
      </c>
      <c r="O61" s="158"/>
      <c r="P61" s="158"/>
      <c r="Q61" s="275">
        <v>141130</v>
      </c>
      <c r="R61" s="158" t="s">
        <v>74</v>
      </c>
      <c r="S61" s="158" t="str">
        <f>IFERROR(VLOOKUP(B61,#REF!,3,0),"-")</f>
        <v>-</v>
      </c>
      <c r="T61" s="159" t="str">
        <f>S61&amp;"-"&amp;COUNTIF($S$2:S61,S61)</f>
        <v>--58</v>
      </c>
      <c r="U61" s="160">
        <f t="shared" si="2"/>
        <v>7</v>
      </c>
      <c r="V61" s="160">
        <f t="shared" si="3"/>
        <v>9</v>
      </c>
      <c r="W61" s="161" t="str">
        <f t="shared" si="4"/>
        <v>05 MAY 2024</v>
      </c>
      <c r="X61" s="162">
        <f t="shared" si="5"/>
        <v>60</v>
      </c>
      <c r="Y61" s="163"/>
      <c r="AE61" s="161" t="str">
        <f t="shared" si="6"/>
        <v>DIASPORIC LITERATURES SEC 1</v>
      </c>
    </row>
    <row r="62" spans="1:31" s="161" customFormat="1" ht="23.25" customHeight="1" x14ac:dyDescent="0.25">
      <c r="A62" s="275">
        <f t="shared" si="1"/>
        <v>141189</v>
      </c>
      <c r="B62" s="284" t="str">
        <f>A62&amp;"-"&amp;COUNTIF($A$2:A62,A62)</f>
        <v>141189-1</v>
      </c>
      <c r="C62" s="275">
        <v>61</v>
      </c>
      <c r="D62" s="278" t="s">
        <v>577</v>
      </c>
      <c r="E62" s="275" t="s">
        <v>151</v>
      </c>
      <c r="F62" s="275">
        <v>141189</v>
      </c>
      <c r="G62" s="275" t="s">
        <v>623</v>
      </c>
      <c r="H62" s="279" t="s">
        <v>944</v>
      </c>
      <c r="I62" s="275" t="s">
        <v>10</v>
      </c>
      <c r="J62" s="275" t="s">
        <v>8</v>
      </c>
      <c r="K62" s="278" t="s">
        <v>231</v>
      </c>
      <c r="L62" s="283">
        <v>9</v>
      </c>
      <c r="M62" s="158">
        <f t="shared" si="0"/>
        <v>11</v>
      </c>
      <c r="N62" s="275">
        <v>141189</v>
      </c>
      <c r="O62" s="158"/>
      <c r="P62" s="158"/>
      <c r="Q62" s="275">
        <v>141189</v>
      </c>
      <c r="R62" s="158" t="s">
        <v>74</v>
      </c>
      <c r="S62" s="158" t="str">
        <f>IFERROR(VLOOKUP(B62,#REF!,3,0),"-")</f>
        <v>-</v>
      </c>
      <c r="T62" s="159" t="str">
        <f>S62&amp;"-"&amp;COUNTIF($S$2:S62,S62)</f>
        <v>--59</v>
      </c>
      <c r="U62" s="160">
        <f t="shared" si="2"/>
        <v>9</v>
      </c>
      <c r="V62" s="160">
        <f t="shared" si="3"/>
        <v>11</v>
      </c>
      <c r="W62" s="161" t="str">
        <f t="shared" si="4"/>
        <v>05 MAY 2024</v>
      </c>
      <c r="X62" s="162">
        <f t="shared" si="5"/>
        <v>61</v>
      </c>
      <c r="Y62" s="163"/>
      <c r="AE62" s="161" t="str">
        <f t="shared" si="6"/>
        <v>RESEARCH PLANNING AND METHODOLOGY SEC 1</v>
      </c>
    </row>
    <row r="63" spans="1:31" s="161" customFormat="1" ht="23.25" customHeight="1" x14ac:dyDescent="0.25">
      <c r="A63" s="275">
        <f t="shared" si="1"/>
        <v>141196</v>
      </c>
      <c r="B63" s="284" t="str">
        <f>A63&amp;"-"&amp;COUNTIF($A$2:A63,A63)</f>
        <v>141196-1</v>
      </c>
      <c r="C63" s="275">
        <v>62</v>
      </c>
      <c r="D63" s="278" t="s">
        <v>577</v>
      </c>
      <c r="E63" s="275" t="s">
        <v>151</v>
      </c>
      <c r="F63" s="275">
        <v>141196</v>
      </c>
      <c r="G63" s="275" t="s">
        <v>623</v>
      </c>
      <c r="H63" s="279" t="s">
        <v>944</v>
      </c>
      <c r="I63" s="275" t="s">
        <v>10</v>
      </c>
      <c r="J63" s="275" t="s">
        <v>8</v>
      </c>
      <c r="K63" s="278" t="s">
        <v>231</v>
      </c>
      <c r="L63" s="283">
        <v>5</v>
      </c>
      <c r="M63" s="158">
        <f t="shared" si="0"/>
        <v>7</v>
      </c>
      <c r="N63" s="275">
        <v>141196</v>
      </c>
      <c r="O63" s="158"/>
      <c r="P63" s="158"/>
      <c r="Q63" s="275">
        <v>141196</v>
      </c>
      <c r="R63" s="158" t="s">
        <v>74</v>
      </c>
      <c r="S63" s="158" t="str">
        <f>IFERROR(VLOOKUP(B63,#REF!,3,0),"-")</f>
        <v>-</v>
      </c>
      <c r="T63" s="159" t="str">
        <f>S63&amp;"-"&amp;COUNTIF($S$2:S63,S63)</f>
        <v>--60</v>
      </c>
      <c r="U63" s="160">
        <f t="shared" si="2"/>
        <v>5</v>
      </c>
      <c r="V63" s="160">
        <f t="shared" si="3"/>
        <v>7</v>
      </c>
      <c r="W63" s="161" t="str">
        <f t="shared" si="4"/>
        <v>05 MAY 2024</v>
      </c>
      <c r="X63" s="162">
        <f t="shared" si="5"/>
        <v>62</v>
      </c>
      <c r="Y63" s="163"/>
      <c r="AE63" s="161" t="str">
        <f t="shared" si="6"/>
        <v>RESEARCH PLANNING AND METHODOLOGY SEC 1</v>
      </c>
    </row>
    <row r="64" spans="1:31" s="161" customFormat="1" ht="23.25" customHeight="1" x14ac:dyDescent="0.25">
      <c r="A64" s="275">
        <f t="shared" si="1"/>
        <v>141200</v>
      </c>
      <c r="B64" s="284" t="str">
        <f>A64&amp;"-"&amp;COUNTIF($A$2:A64,A64)</f>
        <v>141200-1</v>
      </c>
      <c r="C64" s="275">
        <v>63</v>
      </c>
      <c r="D64" s="278" t="s">
        <v>577</v>
      </c>
      <c r="E64" s="275" t="s">
        <v>434</v>
      </c>
      <c r="F64" s="275">
        <v>141200</v>
      </c>
      <c r="G64" s="275" t="s">
        <v>624</v>
      </c>
      <c r="H64" s="279" t="s">
        <v>912</v>
      </c>
      <c r="I64" s="275" t="s">
        <v>10</v>
      </c>
      <c r="J64" s="275" t="s">
        <v>8</v>
      </c>
      <c r="K64" s="278" t="s">
        <v>231</v>
      </c>
      <c r="L64" s="283">
        <v>1</v>
      </c>
      <c r="M64" s="158">
        <f t="shared" si="0"/>
        <v>3</v>
      </c>
      <c r="N64" s="275">
        <v>141200</v>
      </c>
      <c r="O64" s="158"/>
      <c r="P64" s="158"/>
      <c r="Q64" s="275">
        <v>141200</v>
      </c>
      <c r="R64" s="158" t="s">
        <v>74</v>
      </c>
      <c r="S64" s="158" t="str">
        <f>IFERROR(VLOOKUP(B64,#REF!,3,0),"-")</f>
        <v>-</v>
      </c>
      <c r="T64" s="159" t="str">
        <f>S64&amp;"-"&amp;COUNTIF($S$2:S64,S64)</f>
        <v>--61</v>
      </c>
      <c r="U64" s="160">
        <f t="shared" si="2"/>
        <v>1</v>
      </c>
      <c r="V64" s="160">
        <f t="shared" si="3"/>
        <v>3</v>
      </c>
      <c r="W64" s="161" t="str">
        <f t="shared" si="4"/>
        <v>05 MAY 2024</v>
      </c>
      <c r="X64" s="162">
        <f t="shared" si="5"/>
        <v>63</v>
      </c>
      <c r="Y64" s="163"/>
      <c r="AE64" s="161" t="str">
        <f t="shared" si="6"/>
        <v>ADVANCED RESEARCH METHODOLOGY SEC 1</v>
      </c>
    </row>
    <row r="65" spans="1:31" s="161" customFormat="1" ht="23.25" customHeight="1" x14ac:dyDescent="0.25">
      <c r="A65" s="275">
        <f t="shared" si="1"/>
        <v>141200</v>
      </c>
      <c r="B65" s="284" t="str">
        <f>A65&amp;"-"&amp;COUNTIF($A$2:A65,A65)</f>
        <v>141200-2</v>
      </c>
      <c r="C65" s="275">
        <v>64</v>
      </c>
      <c r="D65" s="278" t="s">
        <v>577</v>
      </c>
      <c r="E65" s="275" t="s">
        <v>434</v>
      </c>
      <c r="F65" s="275">
        <v>141200</v>
      </c>
      <c r="G65" s="275" t="s">
        <v>624</v>
      </c>
      <c r="H65" s="279" t="s">
        <v>912</v>
      </c>
      <c r="I65" s="275" t="s">
        <v>10</v>
      </c>
      <c r="J65" s="275" t="s">
        <v>8</v>
      </c>
      <c r="K65" s="278" t="s">
        <v>232</v>
      </c>
      <c r="L65" s="283">
        <v>1</v>
      </c>
      <c r="M65" s="158">
        <f t="shared" si="0"/>
        <v>3</v>
      </c>
      <c r="N65" s="275">
        <v>141200</v>
      </c>
      <c r="O65" s="158"/>
      <c r="P65" s="158"/>
      <c r="Q65" s="275">
        <v>141200</v>
      </c>
      <c r="R65" s="158" t="s">
        <v>74</v>
      </c>
      <c r="S65" s="158" t="str">
        <f>IFERROR(VLOOKUP(B65,#REF!,3,0),"-")</f>
        <v>-</v>
      </c>
      <c r="T65" s="159" t="str">
        <f>S65&amp;"-"&amp;COUNTIF($S$2:S65,S65)</f>
        <v>--62</v>
      </c>
      <c r="U65" s="160">
        <f t="shared" si="2"/>
        <v>1</v>
      </c>
      <c r="V65" s="160">
        <f t="shared" si="3"/>
        <v>3</v>
      </c>
      <c r="W65" s="161" t="str">
        <f t="shared" si="4"/>
        <v>05 MAY 2024</v>
      </c>
      <c r="X65" s="162">
        <f t="shared" si="5"/>
        <v>64</v>
      </c>
      <c r="Y65" s="163"/>
      <c r="AE65" s="161" t="str">
        <f t="shared" si="6"/>
        <v>ADVANCED RESEARCH METHODOLOGY SEC 1</v>
      </c>
    </row>
    <row r="66" spans="1:31" s="161" customFormat="1" ht="23.25" customHeight="1" x14ac:dyDescent="0.25">
      <c r="A66" s="275">
        <f t="shared" si="1"/>
        <v>141274</v>
      </c>
      <c r="B66" s="284" t="str">
        <f>A66&amp;"-"&amp;COUNTIF($A$2:A66,A66)</f>
        <v>141274-1</v>
      </c>
      <c r="C66" s="275">
        <v>65</v>
      </c>
      <c r="D66" s="278" t="s">
        <v>577</v>
      </c>
      <c r="E66" s="275" t="s">
        <v>169</v>
      </c>
      <c r="F66" s="275">
        <v>141274</v>
      </c>
      <c r="G66" s="275" t="s">
        <v>208</v>
      </c>
      <c r="H66" s="279" t="s">
        <v>945</v>
      </c>
      <c r="I66" s="275" t="s">
        <v>10</v>
      </c>
      <c r="J66" s="275" t="s">
        <v>8</v>
      </c>
      <c r="K66" s="278" t="s">
        <v>232</v>
      </c>
      <c r="L66" s="283">
        <v>2</v>
      </c>
      <c r="M66" s="158">
        <f t="shared" ref="M66:M129" si="7">+L66+2</f>
        <v>4</v>
      </c>
      <c r="N66" s="275">
        <v>141274</v>
      </c>
      <c r="O66" s="158"/>
      <c r="P66" s="158"/>
      <c r="Q66" s="275">
        <v>141274</v>
      </c>
      <c r="R66" s="158" t="s">
        <v>74</v>
      </c>
      <c r="S66" s="158" t="str">
        <f>IFERROR(VLOOKUP(B66,#REF!,3,0),"-")</f>
        <v>-</v>
      </c>
      <c r="T66" s="159" t="str">
        <f>S66&amp;"-"&amp;COUNTIF($S$2:S66,S66)</f>
        <v>--63</v>
      </c>
      <c r="U66" s="160">
        <f t="shared" si="2"/>
        <v>2</v>
      </c>
      <c r="V66" s="160">
        <f t="shared" si="3"/>
        <v>4</v>
      </c>
      <c r="W66" s="161" t="str">
        <f t="shared" si="4"/>
        <v>05 MAY 2024</v>
      </c>
      <c r="X66" s="162">
        <f t="shared" si="5"/>
        <v>65</v>
      </c>
      <c r="Y66" s="163"/>
      <c r="AE66" s="161" t="str">
        <f t="shared" si="6"/>
        <v>BUSINESS RESEARCH METHODS SEC 1</v>
      </c>
    </row>
    <row r="67" spans="1:31" s="161" customFormat="1" ht="23.25" customHeight="1" x14ac:dyDescent="0.25">
      <c r="A67" s="275">
        <f t="shared" ref="A67:A130" si="8">+Q67</f>
        <v>141286</v>
      </c>
      <c r="B67" s="284" t="str">
        <f>A67&amp;"-"&amp;COUNTIF($A$2:A67,A67)</f>
        <v>141286-1</v>
      </c>
      <c r="C67" s="275">
        <v>66</v>
      </c>
      <c r="D67" s="278" t="s">
        <v>577</v>
      </c>
      <c r="E67" s="275" t="s">
        <v>169</v>
      </c>
      <c r="F67" s="275">
        <v>141286</v>
      </c>
      <c r="G67" s="275" t="s">
        <v>552</v>
      </c>
      <c r="H67" s="279" t="s">
        <v>946</v>
      </c>
      <c r="I67" s="275" t="s">
        <v>10</v>
      </c>
      <c r="J67" s="275" t="s">
        <v>8</v>
      </c>
      <c r="K67" s="278" t="s">
        <v>232</v>
      </c>
      <c r="L67" s="283">
        <v>7</v>
      </c>
      <c r="M67" s="158">
        <f t="shared" si="7"/>
        <v>9</v>
      </c>
      <c r="N67" s="275">
        <v>141286</v>
      </c>
      <c r="O67" s="158"/>
      <c r="P67" s="158"/>
      <c r="Q67" s="275">
        <v>141286</v>
      </c>
      <c r="R67" s="158" t="s">
        <v>74</v>
      </c>
      <c r="S67" s="158" t="str">
        <f>IFERROR(VLOOKUP(B67,#REF!,3,0),"-")</f>
        <v>-</v>
      </c>
      <c r="T67" s="159" t="str">
        <f>S67&amp;"-"&amp;COUNTIF($S$2:S67,S67)</f>
        <v>--64</v>
      </c>
      <c r="U67" s="160">
        <f t="shared" ref="U67:U130" si="9">+L67</f>
        <v>7</v>
      </c>
      <c r="V67" s="160">
        <f t="shared" ref="V67:V130" si="10">+U67+2</f>
        <v>9</v>
      </c>
      <c r="W67" s="161" t="str">
        <f t="shared" ref="W67:W130" si="11">+D67</f>
        <v>05 MAY 2024</v>
      </c>
      <c r="X67" s="162">
        <f t="shared" ref="X67:X130" si="12">+C67</f>
        <v>66</v>
      </c>
      <c r="Y67" s="163"/>
      <c r="AE67" s="161" t="str">
        <f t="shared" ref="AE67:AE130" si="13">UPPER(H67)</f>
        <v>PROJECT MANAGEMENT ESSENTIALS SEC 1</v>
      </c>
    </row>
    <row r="68" spans="1:31" s="161" customFormat="1" ht="23.25" customHeight="1" x14ac:dyDescent="0.25">
      <c r="A68" s="275">
        <f t="shared" si="8"/>
        <v>141291</v>
      </c>
      <c r="B68" s="284" t="str">
        <f>A68&amp;"-"&amp;COUNTIF($A$2:A68,A68)</f>
        <v>141291-1</v>
      </c>
      <c r="C68" s="275">
        <v>67</v>
      </c>
      <c r="D68" s="278" t="s">
        <v>577</v>
      </c>
      <c r="E68" s="275" t="s">
        <v>169</v>
      </c>
      <c r="F68" s="275">
        <v>141291</v>
      </c>
      <c r="G68" s="275" t="s">
        <v>552</v>
      </c>
      <c r="H68" s="279" t="s">
        <v>946</v>
      </c>
      <c r="I68" s="275" t="s">
        <v>10</v>
      </c>
      <c r="J68" s="275" t="s">
        <v>8</v>
      </c>
      <c r="K68" s="278" t="s">
        <v>232</v>
      </c>
      <c r="L68" s="283">
        <v>6</v>
      </c>
      <c r="M68" s="158">
        <f t="shared" si="7"/>
        <v>8</v>
      </c>
      <c r="N68" s="275">
        <v>141291</v>
      </c>
      <c r="O68" s="158"/>
      <c r="P68" s="158"/>
      <c r="Q68" s="275">
        <v>141291</v>
      </c>
      <c r="R68" s="158" t="s">
        <v>74</v>
      </c>
      <c r="S68" s="158" t="str">
        <f>IFERROR(VLOOKUP(B68,#REF!,3,0),"-")</f>
        <v>-</v>
      </c>
      <c r="T68" s="159" t="str">
        <f>S68&amp;"-"&amp;COUNTIF($S$2:S68,S68)</f>
        <v>--65</v>
      </c>
      <c r="U68" s="160">
        <f t="shared" si="9"/>
        <v>6</v>
      </c>
      <c r="V68" s="160">
        <f t="shared" si="10"/>
        <v>8</v>
      </c>
      <c r="W68" s="161" t="str">
        <f t="shared" si="11"/>
        <v>05 MAY 2024</v>
      </c>
      <c r="X68" s="162">
        <f t="shared" si="12"/>
        <v>67</v>
      </c>
      <c r="Y68" s="163"/>
      <c r="AE68" s="161" t="str">
        <f t="shared" si="13"/>
        <v>PROJECT MANAGEMENT ESSENTIALS SEC 1</v>
      </c>
    </row>
    <row r="69" spans="1:31" s="161" customFormat="1" ht="23.25" customHeight="1" x14ac:dyDescent="0.25">
      <c r="A69" s="275">
        <f t="shared" si="8"/>
        <v>141308</v>
      </c>
      <c r="B69" s="284" t="str">
        <f>A69&amp;"-"&amp;COUNTIF($A$2:A69,A69)</f>
        <v>141308-1</v>
      </c>
      <c r="C69" s="275">
        <v>68</v>
      </c>
      <c r="D69" s="278" t="s">
        <v>577</v>
      </c>
      <c r="E69" s="275" t="s">
        <v>169</v>
      </c>
      <c r="F69" s="275">
        <v>141308</v>
      </c>
      <c r="G69" s="275" t="s">
        <v>625</v>
      </c>
      <c r="H69" s="279" t="s">
        <v>947</v>
      </c>
      <c r="I69" s="275" t="s">
        <v>10</v>
      </c>
      <c r="J69" s="275" t="s">
        <v>8</v>
      </c>
      <c r="K69" s="278" t="s">
        <v>232</v>
      </c>
      <c r="L69" s="283">
        <v>6</v>
      </c>
      <c r="M69" s="158">
        <f t="shared" si="7"/>
        <v>8</v>
      </c>
      <c r="N69" s="275">
        <v>141308</v>
      </c>
      <c r="O69" s="158"/>
      <c r="P69" s="158"/>
      <c r="Q69" s="275">
        <v>141308</v>
      </c>
      <c r="R69" s="158" t="s">
        <v>74</v>
      </c>
      <c r="S69" s="158" t="str">
        <f>IFERROR(VLOOKUP(B69,#REF!,3,0),"-")</f>
        <v>-</v>
      </c>
      <c r="T69" s="159" t="str">
        <f>S69&amp;"-"&amp;COUNTIF($S$2:S69,S69)</f>
        <v>--66</v>
      </c>
      <c r="U69" s="160">
        <f t="shared" si="9"/>
        <v>6</v>
      </c>
      <c r="V69" s="160">
        <f t="shared" si="10"/>
        <v>8</v>
      </c>
      <c r="W69" s="161" t="str">
        <f t="shared" si="11"/>
        <v>05 MAY 2024</v>
      </c>
      <c r="X69" s="162">
        <f t="shared" si="12"/>
        <v>68</v>
      </c>
      <c r="Y69" s="163"/>
      <c r="AE69" s="161" t="str">
        <f t="shared" si="13"/>
        <v>EMPLOYEE ENGAGEMENT AND RETENTION SEC 1</v>
      </c>
    </row>
    <row r="70" spans="1:31" s="161" customFormat="1" ht="23.25" customHeight="1" x14ac:dyDescent="0.25">
      <c r="A70" s="275">
        <f t="shared" si="8"/>
        <v>141308</v>
      </c>
      <c r="B70" s="284" t="str">
        <f>A70&amp;"-"&amp;COUNTIF($A$2:A70,A70)</f>
        <v>141308-2</v>
      </c>
      <c r="C70" s="275">
        <v>69</v>
      </c>
      <c r="D70" s="278" t="s">
        <v>577</v>
      </c>
      <c r="E70" s="275" t="s">
        <v>169</v>
      </c>
      <c r="F70" s="275">
        <v>141308</v>
      </c>
      <c r="G70" s="275" t="s">
        <v>625</v>
      </c>
      <c r="H70" s="279" t="s">
        <v>947</v>
      </c>
      <c r="I70" s="275" t="s">
        <v>10</v>
      </c>
      <c r="J70" s="275" t="s">
        <v>8</v>
      </c>
      <c r="K70" s="278" t="s">
        <v>233</v>
      </c>
      <c r="L70" s="283">
        <v>2</v>
      </c>
      <c r="M70" s="158">
        <f t="shared" si="7"/>
        <v>4</v>
      </c>
      <c r="N70" s="275">
        <v>141308</v>
      </c>
      <c r="O70" s="158"/>
      <c r="P70" s="158"/>
      <c r="Q70" s="275">
        <v>141308</v>
      </c>
      <c r="R70" s="158" t="s">
        <v>74</v>
      </c>
      <c r="S70" s="158" t="str">
        <f>IFERROR(VLOOKUP(B70,#REF!,3,0),"-")</f>
        <v>-</v>
      </c>
      <c r="T70" s="159" t="str">
        <f>S70&amp;"-"&amp;COUNTIF($S$2:S70,S70)</f>
        <v>--67</v>
      </c>
      <c r="U70" s="160">
        <f t="shared" si="9"/>
        <v>2</v>
      </c>
      <c r="V70" s="160">
        <f t="shared" si="10"/>
        <v>4</v>
      </c>
      <c r="W70" s="161" t="str">
        <f t="shared" si="11"/>
        <v>05 MAY 2024</v>
      </c>
      <c r="X70" s="162">
        <f t="shared" si="12"/>
        <v>69</v>
      </c>
      <c r="Y70" s="163"/>
      <c r="AE70" s="161" t="str">
        <f t="shared" si="13"/>
        <v>EMPLOYEE ENGAGEMENT AND RETENTION SEC 1</v>
      </c>
    </row>
    <row r="71" spans="1:31" s="161" customFormat="1" ht="23.25" customHeight="1" x14ac:dyDescent="0.25">
      <c r="A71" s="275">
        <f t="shared" si="8"/>
        <v>141314</v>
      </c>
      <c r="B71" s="284" t="str">
        <f>A71&amp;"-"&amp;COUNTIF($A$2:A71,A71)</f>
        <v>141314-1</v>
      </c>
      <c r="C71" s="275">
        <v>70</v>
      </c>
      <c r="D71" s="278" t="s">
        <v>577</v>
      </c>
      <c r="E71" s="275" t="s">
        <v>169</v>
      </c>
      <c r="F71" s="275">
        <v>141314</v>
      </c>
      <c r="G71" s="275" t="s">
        <v>626</v>
      </c>
      <c r="H71" s="279" t="s">
        <v>948</v>
      </c>
      <c r="I71" s="275" t="s">
        <v>10</v>
      </c>
      <c r="J71" s="275" t="s">
        <v>8</v>
      </c>
      <c r="K71" s="278" t="s">
        <v>233</v>
      </c>
      <c r="L71" s="283">
        <v>1</v>
      </c>
      <c r="M71" s="158">
        <f t="shared" si="7"/>
        <v>3</v>
      </c>
      <c r="N71" s="275">
        <v>141314</v>
      </c>
      <c r="O71" s="158"/>
      <c r="P71" s="158"/>
      <c r="Q71" s="275">
        <v>141314</v>
      </c>
      <c r="R71" s="158" t="s">
        <v>74</v>
      </c>
      <c r="S71" s="158" t="str">
        <f>IFERROR(VLOOKUP(B71,#REF!,3,0),"-")</f>
        <v>-</v>
      </c>
      <c r="T71" s="159" t="str">
        <f>S71&amp;"-"&amp;COUNTIF($S$2:S71,S71)</f>
        <v>--68</v>
      </c>
      <c r="U71" s="160">
        <f t="shared" si="9"/>
        <v>1</v>
      </c>
      <c r="V71" s="160">
        <f t="shared" si="10"/>
        <v>3</v>
      </c>
      <c r="W71" s="161" t="str">
        <f t="shared" si="11"/>
        <v>05 MAY 2024</v>
      </c>
      <c r="X71" s="162">
        <f t="shared" si="12"/>
        <v>70</v>
      </c>
      <c r="Y71" s="163"/>
      <c r="AE71" s="161" t="str">
        <f t="shared" si="13"/>
        <v>INTERNATIONAL FINANCE SEC 1</v>
      </c>
    </row>
    <row r="72" spans="1:31" s="161" customFormat="1" ht="23.25" customHeight="1" x14ac:dyDescent="0.25">
      <c r="A72" s="275">
        <f t="shared" si="8"/>
        <v>141316</v>
      </c>
      <c r="B72" s="284" t="str">
        <f>A72&amp;"-"&amp;COUNTIF($A$2:A72,A72)</f>
        <v>141316-1</v>
      </c>
      <c r="C72" s="275">
        <v>71</v>
      </c>
      <c r="D72" s="278" t="s">
        <v>577</v>
      </c>
      <c r="E72" s="275" t="s">
        <v>170</v>
      </c>
      <c r="F72" s="275">
        <v>141316</v>
      </c>
      <c r="G72" s="275" t="s">
        <v>626</v>
      </c>
      <c r="H72" s="279" t="s">
        <v>948</v>
      </c>
      <c r="I72" s="275" t="s">
        <v>10</v>
      </c>
      <c r="J72" s="275" t="s">
        <v>8</v>
      </c>
      <c r="K72" s="278" t="s">
        <v>233</v>
      </c>
      <c r="L72" s="283">
        <v>2</v>
      </c>
      <c r="M72" s="158">
        <f t="shared" si="7"/>
        <v>4</v>
      </c>
      <c r="N72" s="275">
        <v>141316</v>
      </c>
      <c r="O72" s="158"/>
      <c r="P72" s="158"/>
      <c r="Q72" s="275">
        <v>141316</v>
      </c>
      <c r="R72" s="158" t="s">
        <v>74</v>
      </c>
      <c r="S72" s="158" t="str">
        <f>IFERROR(VLOOKUP(B72,#REF!,3,0),"-")</f>
        <v>-</v>
      </c>
      <c r="T72" s="159" t="str">
        <f>S72&amp;"-"&amp;COUNTIF($S$2:S72,S72)</f>
        <v>--69</v>
      </c>
      <c r="U72" s="160">
        <f t="shared" si="9"/>
        <v>2</v>
      </c>
      <c r="V72" s="160">
        <f t="shared" si="10"/>
        <v>4</v>
      </c>
      <c r="W72" s="161" t="str">
        <f t="shared" si="11"/>
        <v>05 MAY 2024</v>
      </c>
      <c r="X72" s="162">
        <f t="shared" si="12"/>
        <v>71</v>
      </c>
      <c r="Y72" s="163"/>
      <c r="AE72" s="161" t="str">
        <f t="shared" si="13"/>
        <v>INTERNATIONAL FINANCE SEC 1</v>
      </c>
    </row>
    <row r="73" spans="1:31" s="161" customFormat="1" ht="23.25" customHeight="1" x14ac:dyDescent="0.25">
      <c r="A73" s="275">
        <f t="shared" si="8"/>
        <v>141320</v>
      </c>
      <c r="B73" s="284" t="str">
        <f>A73&amp;"-"&amp;COUNTIF($A$2:A73,A73)</f>
        <v>141320-1</v>
      </c>
      <c r="C73" s="275">
        <v>72</v>
      </c>
      <c r="D73" s="278" t="s">
        <v>577</v>
      </c>
      <c r="E73" s="275" t="s">
        <v>170</v>
      </c>
      <c r="F73" s="275">
        <v>141320</v>
      </c>
      <c r="G73" s="275" t="s">
        <v>625</v>
      </c>
      <c r="H73" s="279" t="s">
        <v>947</v>
      </c>
      <c r="I73" s="275" t="s">
        <v>10</v>
      </c>
      <c r="J73" s="275" t="s">
        <v>8</v>
      </c>
      <c r="K73" s="278" t="s">
        <v>233</v>
      </c>
      <c r="L73" s="283">
        <v>2</v>
      </c>
      <c r="M73" s="158">
        <f t="shared" si="7"/>
        <v>4</v>
      </c>
      <c r="N73" s="275">
        <v>141320</v>
      </c>
      <c r="O73" s="158"/>
      <c r="P73" s="158"/>
      <c r="Q73" s="275">
        <v>141320</v>
      </c>
      <c r="R73" s="158" t="s">
        <v>74</v>
      </c>
      <c r="S73" s="158" t="str">
        <f>IFERROR(VLOOKUP(B73,#REF!,3,0),"-")</f>
        <v>-</v>
      </c>
      <c r="T73" s="159" t="str">
        <f>S73&amp;"-"&amp;COUNTIF($S$2:S73,S73)</f>
        <v>--70</v>
      </c>
      <c r="U73" s="160">
        <f t="shared" si="9"/>
        <v>2</v>
      </c>
      <c r="V73" s="160">
        <f t="shared" si="10"/>
        <v>4</v>
      </c>
      <c r="W73" s="161" t="str">
        <f t="shared" si="11"/>
        <v>05 MAY 2024</v>
      </c>
      <c r="X73" s="162">
        <f t="shared" si="12"/>
        <v>72</v>
      </c>
      <c r="Y73" s="163"/>
      <c r="AE73" s="161" t="str">
        <f t="shared" si="13"/>
        <v>EMPLOYEE ENGAGEMENT AND RETENTION SEC 1</v>
      </c>
    </row>
    <row r="74" spans="1:31" s="161" customFormat="1" ht="23.25" customHeight="1" x14ac:dyDescent="0.25">
      <c r="A74" s="275">
        <f t="shared" si="8"/>
        <v>141373</v>
      </c>
      <c r="B74" s="284" t="str">
        <f>A74&amp;"-"&amp;COUNTIF($A$2:A74,A74)</f>
        <v>141373-1</v>
      </c>
      <c r="C74" s="275">
        <v>73</v>
      </c>
      <c r="D74" s="278" t="s">
        <v>577</v>
      </c>
      <c r="E74" s="275" t="s">
        <v>169</v>
      </c>
      <c r="F74" s="275">
        <v>141373</v>
      </c>
      <c r="G74" s="275" t="s">
        <v>625</v>
      </c>
      <c r="H74" s="279" t="s">
        <v>947</v>
      </c>
      <c r="I74" s="275" t="s">
        <v>10</v>
      </c>
      <c r="J74" s="275" t="s">
        <v>8</v>
      </c>
      <c r="K74" s="278" t="s">
        <v>233</v>
      </c>
      <c r="L74" s="283">
        <v>1</v>
      </c>
      <c r="M74" s="158">
        <f t="shared" si="7"/>
        <v>3</v>
      </c>
      <c r="N74" s="275">
        <v>141373</v>
      </c>
      <c r="O74" s="158"/>
      <c r="P74" s="158"/>
      <c r="Q74" s="275">
        <v>141373</v>
      </c>
      <c r="R74" s="158" t="s">
        <v>74</v>
      </c>
      <c r="S74" s="158" t="str">
        <f>IFERROR(VLOOKUP(B74,#REF!,3,0),"-")</f>
        <v>-</v>
      </c>
      <c r="T74" s="159" t="str">
        <f>S74&amp;"-"&amp;COUNTIF($S$2:S74,S74)</f>
        <v>--71</v>
      </c>
      <c r="U74" s="160">
        <f t="shared" si="9"/>
        <v>1</v>
      </c>
      <c r="V74" s="160">
        <f t="shared" si="10"/>
        <v>3</v>
      </c>
      <c r="W74" s="161" t="str">
        <f t="shared" si="11"/>
        <v>05 MAY 2024</v>
      </c>
      <c r="X74" s="162">
        <f t="shared" si="12"/>
        <v>73</v>
      </c>
      <c r="Y74" s="163"/>
      <c r="AE74" s="161" t="str">
        <f t="shared" si="13"/>
        <v>EMPLOYEE ENGAGEMENT AND RETENTION SEC 1</v>
      </c>
    </row>
    <row r="75" spans="1:31" s="161" customFormat="1" ht="23.25" customHeight="1" x14ac:dyDescent="0.25">
      <c r="A75" s="275">
        <f t="shared" si="8"/>
        <v>141418</v>
      </c>
      <c r="B75" s="284" t="str">
        <f>A75&amp;"-"&amp;COUNTIF($A$2:A75,A75)</f>
        <v>141418-1</v>
      </c>
      <c r="C75" s="275">
        <v>74</v>
      </c>
      <c r="D75" s="278" t="s">
        <v>577</v>
      </c>
      <c r="E75" s="275" t="s">
        <v>168</v>
      </c>
      <c r="F75" s="275">
        <v>141418</v>
      </c>
      <c r="G75" s="275" t="s">
        <v>627</v>
      </c>
      <c r="H75" s="279" t="s">
        <v>949</v>
      </c>
      <c r="I75" s="275" t="s">
        <v>10</v>
      </c>
      <c r="J75" s="275" t="s">
        <v>8</v>
      </c>
      <c r="K75" s="278" t="s">
        <v>233</v>
      </c>
      <c r="L75" s="283">
        <v>2</v>
      </c>
      <c r="M75" s="158">
        <f t="shared" si="7"/>
        <v>4</v>
      </c>
      <c r="N75" s="275">
        <v>141418</v>
      </c>
      <c r="O75" s="158"/>
      <c r="P75" s="158"/>
      <c r="Q75" s="275">
        <v>141418</v>
      </c>
      <c r="R75" s="158" t="s">
        <v>74</v>
      </c>
      <c r="S75" s="158" t="str">
        <f>IFERROR(VLOOKUP(B75,#REF!,3,0),"-")</f>
        <v>-</v>
      </c>
      <c r="T75" s="159" t="str">
        <f>S75&amp;"-"&amp;COUNTIF($S$2:S75,S75)</f>
        <v>--72</v>
      </c>
      <c r="U75" s="160">
        <f t="shared" si="9"/>
        <v>2</v>
      </c>
      <c r="V75" s="160">
        <f t="shared" si="10"/>
        <v>4</v>
      </c>
      <c r="W75" s="161" t="str">
        <f t="shared" si="11"/>
        <v>05 MAY 2024</v>
      </c>
      <c r="X75" s="162">
        <f t="shared" si="12"/>
        <v>74</v>
      </c>
      <c r="Y75" s="163"/>
      <c r="AE75" s="161" t="str">
        <f t="shared" si="13"/>
        <v>EXPERIMENTAL TECHNIQUES SEC 1</v>
      </c>
    </row>
    <row r="76" spans="1:31" s="161" customFormat="1" ht="23.25" customHeight="1" x14ac:dyDescent="0.25">
      <c r="A76" s="275">
        <f t="shared" si="8"/>
        <v>141556</v>
      </c>
      <c r="B76" s="284" t="str">
        <f>A76&amp;"-"&amp;COUNTIF($A$2:A76,A76)</f>
        <v>141556-1</v>
      </c>
      <c r="C76" s="275">
        <v>75</v>
      </c>
      <c r="D76" s="278" t="s">
        <v>577</v>
      </c>
      <c r="E76" s="275" t="s">
        <v>162</v>
      </c>
      <c r="F76" s="275">
        <v>141556</v>
      </c>
      <c r="G76" s="275" t="s">
        <v>628</v>
      </c>
      <c r="H76" s="279" t="s">
        <v>950</v>
      </c>
      <c r="I76" s="275" t="s">
        <v>10</v>
      </c>
      <c r="J76" s="275" t="s">
        <v>8</v>
      </c>
      <c r="K76" s="278" t="s">
        <v>233</v>
      </c>
      <c r="L76" s="283">
        <v>2</v>
      </c>
      <c r="M76" s="158">
        <f t="shared" si="7"/>
        <v>4</v>
      </c>
      <c r="N76" s="275">
        <v>141556</v>
      </c>
      <c r="O76" s="158"/>
      <c r="P76" s="158"/>
      <c r="Q76" s="275">
        <v>141556</v>
      </c>
      <c r="R76" s="158" t="s">
        <v>74</v>
      </c>
      <c r="S76" s="158" t="str">
        <f>IFERROR(VLOOKUP(B76,#REF!,3,0),"-")</f>
        <v>-</v>
      </c>
      <c r="T76" s="159" t="str">
        <f>S76&amp;"-"&amp;COUNTIF($S$2:S76,S76)</f>
        <v>--73</v>
      </c>
      <c r="U76" s="160">
        <f t="shared" si="9"/>
        <v>2</v>
      </c>
      <c r="V76" s="160">
        <f t="shared" si="10"/>
        <v>4</v>
      </c>
      <c r="W76" s="161" t="str">
        <f t="shared" si="11"/>
        <v>05 MAY 2024</v>
      </c>
      <c r="X76" s="162">
        <f t="shared" si="12"/>
        <v>75</v>
      </c>
      <c r="Y76" s="163"/>
      <c r="AE76" s="161" t="str">
        <f t="shared" si="13"/>
        <v>ADVANCED MACHINE LEARNING SEC 1</v>
      </c>
    </row>
    <row r="77" spans="1:31" s="161" customFormat="1" ht="23.25" customHeight="1" x14ac:dyDescent="0.25">
      <c r="A77" s="275">
        <f t="shared" si="8"/>
        <v>141557</v>
      </c>
      <c r="B77" s="284" t="str">
        <f>A77&amp;"-"&amp;COUNTIF($A$2:A77,A77)</f>
        <v>141557-1</v>
      </c>
      <c r="C77" s="275">
        <v>76</v>
      </c>
      <c r="D77" s="278" t="s">
        <v>577</v>
      </c>
      <c r="E77" s="275" t="s">
        <v>162</v>
      </c>
      <c r="F77" s="275">
        <v>141557</v>
      </c>
      <c r="G77" s="275" t="s">
        <v>628</v>
      </c>
      <c r="H77" s="279" t="s">
        <v>950</v>
      </c>
      <c r="I77" s="275" t="s">
        <v>10</v>
      </c>
      <c r="J77" s="275" t="s">
        <v>8</v>
      </c>
      <c r="K77" s="278" t="s">
        <v>233</v>
      </c>
      <c r="L77" s="283">
        <v>2</v>
      </c>
      <c r="M77" s="158">
        <f t="shared" si="7"/>
        <v>4</v>
      </c>
      <c r="N77" s="275">
        <v>141557</v>
      </c>
      <c r="O77" s="158"/>
      <c r="P77" s="158"/>
      <c r="Q77" s="275">
        <v>141557</v>
      </c>
      <c r="R77" s="158" t="s">
        <v>74</v>
      </c>
      <c r="S77" s="158" t="str">
        <f>IFERROR(VLOOKUP(B77,#REF!,3,0),"-")</f>
        <v>-</v>
      </c>
      <c r="T77" s="159" t="str">
        <f>S77&amp;"-"&amp;COUNTIF($S$2:S77,S77)</f>
        <v>--74</v>
      </c>
      <c r="U77" s="160">
        <f t="shared" si="9"/>
        <v>2</v>
      </c>
      <c r="V77" s="160">
        <f t="shared" si="10"/>
        <v>4</v>
      </c>
      <c r="W77" s="161" t="str">
        <f t="shared" si="11"/>
        <v>05 MAY 2024</v>
      </c>
      <c r="X77" s="162">
        <f t="shared" si="12"/>
        <v>76</v>
      </c>
      <c r="Y77" s="163"/>
      <c r="AE77" s="161" t="str">
        <f t="shared" si="13"/>
        <v>ADVANCED MACHINE LEARNING SEC 1</v>
      </c>
    </row>
    <row r="78" spans="1:31" s="161" customFormat="1" ht="23.25" customHeight="1" x14ac:dyDescent="0.25">
      <c r="A78" s="275">
        <f t="shared" si="8"/>
        <v>141582</v>
      </c>
      <c r="B78" s="284" t="str">
        <f>A78&amp;"-"&amp;COUNTIF($A$2:A78,A78)</f>
        <v>141582-1</v>
      </c>
      <c r="C78" s="275">
        <v>77</v>
      </c>
      <c r="D78" s="278" t="s">
        <v>577</v>
      </c>
      <c r="E78" s="275" t="s">
        <v>138</v>
      </c>
      <c r="F78" s="275">
        <v>141582</v>
      </c>
      <c r="G78" s="275" t="s">
        <v>628</v>
      </c>
      <c r="H78" s="279" t="s">
        <v>950</v>
      </c>
      <c r="I78" s="275" t="s">
        <v>10</v>
      </c>
      <c r="J78" s="275" t="s">
        <v>8</v>
      </c>
      <c r="K78" s="278" t="s">
        <v>233</v>
      </c>
      <c r="L78" s="283">
        <v>5</v>
      </c>
      <c r="M78" s="158">
        <f t="shared" si="7"/>
        <v>7</v>
      </c>
      <c r="N78" s="275">
        <v>141582</v>
      </c>
      <c r="O78" s="158"/>
      <c r="P78" s="158"/>
      <c r="Q78" s="275">
        <v>141582</v>
      </c>
      <c r="R78" s="158" t="s">
        <v>74</v>
      </c>
      <c r="S78" s="158" t="str">
        <f>IFERROR(VLOOKUP(B78,#REF!,3,0),"-")</f>
        <v>-</v>
      </c>
      <c r="T78" s="159" t="str">
        <f>S78&amp;"-"&amp;COUNTIF($S$2:S78,S78)</f>
        <v>--75</v>
      </c>
      <c r="U78" s="160">
        <f t="shared" si="9"/>
        <v>5</v>
      </c>
      <c r="V78" s="160">
        <f t="shared" si="10"/>
        <v>7</v>
      </c>
      <c r="W78" s="161" t="str">
        <f t="shared" si="11"/>
        <v>05 MAY 2024</v>
      </c>
      <c r="X78" s="162">
        <f t="shared" si="12"/>
        <v>77</v>
      </c>
      <c r="Y78" s="163"/>
      <c r="AE78" s="161" t="str">
        <f t="shared" si="13"/>
        <v>ADVANCED MACHINE LEARNING SEC 1</v>
      </c>
    </row>
    <row r="79" spans="1:31" s="161" customFormat="1" ht="23.25" customHeight="1" x14ac:dyDescent="0.25">
      <c r="A79" s="275">
        <f t="shared" si="8"/>
        <v>141582</v>
      </c>
      <c r="B79" s="284" t="str">
        <f>A79&amp;"-"&amp;COUNTIF($A$2:A79,A79)</f>
        <v>141582-2</v>
      </c>
      <c r="C79" s="275">
        <v>78</v>
      </c>
      <c r="D79" s="278" t="s">
        <v>577</v>
      </c>
      <c r="E79" s="275" t="s">
        <v>386</v>
      </c>
      <c r="F79" s="275">
        <v>141582</v>
      </c>
      <c r="G79" s="275" t="s">
        <v>628</v>
      </c>
      <c r="H79" s="279" t="s">
        <v>950</v>
      </c>
      <c r="I79" s="275" t="s">
        <v>10</v>
      </c>
      <c r="J79" s="275" t="s">
        <v>8</v>
      </c>
      <c r="K79" s="278" t="s">
        <v>233</v>
      </c>
      <c r="L79" s="283">
        <v>3</v>
      </c>
      <c r="M79" s="158">
        <f t="shared" si="7"/>
        <v>5</v>
      </c>
      <c r="N79" s="275">
        <v>141582</v>
      </c>
      <c r="O79" s="158"/>
      <c r="P79" s="158"/>
      <c r="Q79" s="275">
        <v>141582</v>
      </c>
      <c r="R79" s="158" t="s">
        <v>74</v>
      </c>
      <c r="S79" s="158" t="str">
        <f>IFERROR(VLOOKUP(B79,#REF!,3,0),"-")</f>
        <v>-</v>
      </c>
      <c r="T79" s="159" t="str">
        <f>S79&amp;"-"&amp;COUNTIF($S$2:S79,S79)</f>
        <v>--76</v>
      </c>
      <c r="U79" s="160">
        <f t="shared" si="9"/>
        <v>3</v>
      </c>
      <c r="V79" s="160">
        <f t="shared" si="10"/>
        <v>5</v>
      </c>
      <c r="W79" s="161" t="str">
        <f t="shared" si="11"/>
        <v>05 MAY 2024</v>
      </c>
      <c r="X79" s="162">
        <f t="shared" si="12"/>
        <v>78</v>
      </c>
      <c r="Y79" s="163"/>
      <c r="AE79" s="161" t="str">
        <f t="shared" si="13"/>
        <v>ADVANCED MACHINE LEARNING SEC 1</v>
      </c>
    </row>
    <row r="80" spans="1:31" s="161" customFormat="1" ht="23.25" customHeight="1" x14ac:dyDescent="0.25">
      <c r="A80" s="275">
        <f t="shared" si="8"/>
        <v>141582</v>
      </c>
      <c r="B80" s="284" t="str">
        <f>A80&amp;"-"&amp;COUNTIF($A$2:A80,A80)</f>
        <v>141582-3</v>
      </c>
      <c r="C80" s="275">
        <v>79</v>
      </c>
      <c r="D80" s="278" t="s">
        <v>577</v>
      </c>
      <c r="E80" s="275" t="s">
        <v>576</v>
      </c>
      <c r="F80" s="275">
        <v>141582</v>
      </c>
      <c r="G80" s="275" t="s">
        <v>628</v>
      </c>
      <c r="H80" s="279" t="s">
        <v>950</v>
      </c>
      <c r="I80" s="275" t="s">
        <v>10</v>
      </c>
      <c r="J80" s="275" t="s">
        <v>8</v>
      </c>
      <c r="K80" s="278" t="s">
        <v>234</v>
      </c>
      <c r="L80" s="283">
        <v>2</v>
      </c>
      <c r="M80" s="158">
        <f t="shared" si="7"/>
        <v>4</v>
      </c>
      <c r="N80" s="275">
        <v>141582</v>
      </c>
      <c r="O80" s="158"/>
      <c r="P80" s="158"/>
      <c r="Q80" s="275">
        <v>141582</v>
      </c>
      <c r="R80" s="158" t="s">
        <v>74</v>
      </c>
      <c r="S80" s="158" t="str">
        <f>IFERROR(VLOOKUP(B80,#REF!,3,0),"-")</f>
        <v>-</v>
      </c>
      <c r="T80" s="159" t="str">
        <f>S80&amp;"-"&amp;COUNTIF($S$2:S80,S80)</f>
        <v>--77</v>
      </c>
      <c r="U80" s="160">
        <f t="shared" si="9"/>
        <v>2</v>
      </c>
      <c r="V80" s="160">
        <f t="shared" si="10"/>
        <v>4</v>
      </c>
      <c r="W80" s="161" t="str">
        <f t="shared" si="11"/>
        <v>05 MAY 2024</v>
      </c>
      <c r="X80" s="162">
        <f t="shared" si="12"/>
        <v>79</v>
      </c>
      <c r="Y80" s="163"/>
      <c r="AE80" s="161" t="str">
        <f t="shared" si="13"/>
        <v>ADVANCED MACHINE LEARNING SEC 1</v>
      </c>
    </row>
    <row r="81" spans="1:31" s="161" customFormat="1" ht="23.25" customHeight="1" x14ac:dyDescent="0.25">
      <c r="A81" s="275">
        <f t="shared" si="8"/>
        <v>141582</v>
      </c>
      <c r="B81" s="284" t="str">
        <f>A81&amp;"-"&amp;COUNTIF($A$2:A81,A81)</f>
        <v>141582-4</v>
      </c>
      <c r="C81" s="275">
        <v>80</v>
      </c>
      <c r="D81" s="278" t="s">
        <v>577</v>
      </c>
      <c r="E81" s="275" t="s">
        <v>138</v>
      </c>
      <c r="F81" s="275">
        <v>141582</v>
      </c>
      <c r="G81" s="275" t="s">
        <v>628</v>
      </c>
      <c r="H81" s="279" t="s">
        <v>950</v>
      </c>
      <c r="I81" s="275" t="s">
        <v>10</v>
      </c>
      <c r="J81" s="275" t="s">
        <v>8</v>
      </c>
      <c r="K81" s="278" t="s">
        <v>234</v>
      </c>
      <c r="L81" s="283">
        <v>1</v>
      </c>
      <c r="M81" s="158">
        <f t="shared" si="7"/>
        <v>3</v>
      </c>
      <c r="N81" s="275">
        <v>141582</v>
      </c>
      <c r="O81" s="158"/>
      <c r="P81" s="158"/>
      <c r="Q81" s="275">
        <v>141582</v>
      </c>
      <c r="R81" s="158" t="s">
        <v>74</v>
      </c>
      <c r="S81" s="158" t="str">
        <f>IFERROR(VLOOKUP(B81,#REF!,3,0),"-")</f>
        <v>-</v>
      </c>
      <c r="T81" s="159" t="str">
        <f>S81&amp;"-"&amp;COUNTIF($S$2:S81,S81)</f>
        <v>--78</v>
      </c>
      <c r="U81" s="160">
        <f t="shared" si="9"/>
        <v>1</v>
      </c>
      <c r="V81" s="160">
        <f t="shared" si="10"/>
        <v>3</v>
      </c>
      <c r="W81" s="161" t="str">
        <f t="shared" si="11"/>
        <v>05 MAY 2024</v>
      </c>
      <c r="X81" s="162">
        <f t="shared" si="12"/>
        <v>80</v>
      </c>
      <c r="Y81" s="163"/>
      <c r="AE81" s="161" t="str">
        <f t="shared" si="13"/>
        <v>ADVANCED MACHINE LEARNING SEC 1</v>
      </c>
    </row>
    <row r="82" spans="1:31" s="161" customFormat="1" ht="23.25" customHeight="1" x14ac:dyDescent="0.25">
      <c r="A82" s="275">
        <f t="shared" si="8"/>
        <v>141582</v>
      </c>
      <c r="B82" s="284" t="str">
        <f>A82&amp;"-"&amp;COUNTIF($A$2:A82,A82)</f>
        <v>141582-5</v>
      </c>
      <c r="C82" s="275">
        <v>81</v>
      </c>
      <c r="D82" s="278" t="s">
        <v>577</v>
      </c>
      <c r="E82" s="275" t="s">
        <v>386</v>
      </c>
      <c r="F82" s="275">
        <v>141582</v>
      </c>
      <c r="G82" s="275" t="s">
        <v>628</v>
      </c>
      <c r="H82" s="279" t="s">
        <v>950</v>
      </c>
      <c r="I82" s="275" t="s">
        <v>10</v>
      </c>
      <c r="J82" s="275" t="s">
        <v>8</v>
      </c>
      <c r="K82" s="278" t="s">
        <v>234</v>
      </c>
      <c r="L82" s="283">
        <v>2</v>
      </c>
      <c r="M82" s="158">
        <f t="shared" si="7"/>
        <v>4</v>
      </c>
      <c r="N82" s="275">
        <v>141582</v>
      </c>
      <c r="O82" s="158"/>
      <c r="P82" s="158"/>
      <c r="Q82" s="275">
        <v>141582</v>
      </c>
      <c r="R82" s="158" t="s">
        <v>74</v>
      </c>
      <c r="S82" s="158" t="str">
        <f>IFERROR(VLOOKUP(B82,#REF!,3,0),"-")</f>
        <v>-</v>
      </c>
      <c r="T82" s="159" t="str">
        <f>S82&amp;"-"&amp;COUNTIF($S$2:S82,S82)</f>
        <v>--79</v>
      </c>
      <c r="U82" s="160">
        <f t="shared" si="9"/>
        <v>2</v>
      </c>
      <c r="V82" s="160">
        <f t="shared" si="10"/>
        <v>4</v>
      </c>
      <c r="W82" s="161" t="str">
        <f t="shared" si="11"/>
        <v>05 MAY 2024</v>
      </c>
      <c r="X82" s="162">
        <f t="shared" si="12"/>
        <v>81</v>
      </c>
      <c r="Y82" s="163"/>
      <c r="AE82" s="161" t="str">
        <f t="shared" si="13"/>
        <v>ADVANCED MACHINE LEARNING SEC 1</v>
      </c>
    </row>
    <row r="83" spans="1:31" s="161" customFormat="1" ht="23.25" customHeight="1" x14ac:dyDescent="0.25">
      <c r="A83" s="275">
        <f t="shared" si="8"/>
        <v>141587</v>
      </c>
      <c r="B83" s="284" t="str">
        <f>A83&amp;"-"&amp;COUNTIF($A$2:A83,A83)</f>
        <v>141587-1</v>
      </c>
      <c r="C83" s="275">
        <v>82</v>
      </c>
      <c r="D83" s="278" t="s">
        <v>577</v>
      </c>
      <c r="E83" s="275" t="s">
        <v>341</v>
      </c>
      <c r="F83" s="275">
        <v>141587</v>
      </c>
      <c r="G83" s="275" t="s">
        <v>629</v>
      </c>
      <c r="H83" s="279" t="s">
        <v>951</v>
      </c>
      <c r="I83" s="275" t="s">
        <v>10</v>
      </c>
      <c r="J83" s="275" t="s">
        <v>8</v>
      </c>
      <c r="K83" s="278" t="s">
        <v>234</v>
      </c>
      <c r="L83" s="283">
        <v>12</v>
      </c>
      <c r="M83" s="158">
        <f t="shared" si="7"/>
        <v>14</v>
      </c>
      <c r="N83" s="275">
        <v>141587</v>
      </c>
      <c r="O83" s="158"/>
      <c r="P83" s="158"/>
      <c r="Q83" s="275">
        <v>141587</v>
      </c>
      <c r="R83" s="158" t="s">
        <v>74</v>
      </c>
      <c r="S83" s="158" t="str">
        <f>IFERROR(VLOOKUP(B83,#REF!,3,0),"-")</f>
        <v>-</v>
      </c>
      <c r="T83" s="159" t="str">
        <f>S83&amp;"-"&amp;COUNTIF($S$2:S83,S83)</f>
        <v>--80</v>
      </c>
      <c r="U83" s="160">
        <f t="shared" si="9"/>
        <v>12</v>
      </c>
      <c r="V83" s="160">
        <f t="shared" si="10"/>
        <v>14</v>
      </c>
      <c r="W83" s="161" t="str">
        <f t="shared" si="11"/>
        <v>05 MAY 2024</v>
      </c>
      <c r="X83" s="162">
        <f t="shared" si="12"/>
        <v>82</v>
      </c>
      <c r="Y83" s="163"/>
      <c r="AE83" s="161" t="str">
        <f t="shared" si="13"/>
        <v>MACHINE LEARNING SEC 1</v>
      </c>
    </row>
    <row r="84" spans="1:31" s="161" customFormat="1" ht="23.25" customHeight="1" x14ac:dyDescent="0.25">
      <c r="A84" s="275">
        <f t="shared" si="8"/>
        <v>141816</v>
      </c>
      <c r="B84" s="284" t="str">
        <f>A84&amp;"-"&amp;COUNTIF($A$2:A84,A84)</f>
        <v>141816-1</v>
      </c>
      <c r="C84" s="275">
        <v>83</v>
      </c>
      <c r="D84" s="278" t="s">
        <v>577</v>
      </c>
      <c r="E84" s="275" t="s">
        <v>138</v>
      </c>
      <c r="F84" s="275">
        <v>141816</v>
      </c>
      <c r="G84" s="275" t="s">
        <v>630</v>
      </c>
      <c r="H84" s="279" t="s">
        <v>952</v>
      </c>
      <c r="I84" s="275" t="s">
        <v>10</v>
      </c>
      <c r="J84" s="275" t="s">
        <v>8</v>
      </c>
      <c r="K84" s="278" t="s">
        <v>234</v>
      </c>
      <c r="L84" s="283">
        <v>3</v>
      </c>
      <c r="M84" s="158">
        <f t="shared" si="7"/>
        <v>5</v>
      </c>
      <c r="N84" s="275">
        <v>141816</v>
      </c>
      <c r="O84" s="158"/>
      <c r="P84" s="158"/>
      <c r="Q84" s="275">
        <v>141816</v>
      </c>
      <c r="R84" s="158" t="s">
        <v>74</v>
      </c>
      <c r="S84" s="158" t="str">
        <f>IFERROR(VLOOKUP(B84,#REF!,3,0),"-")</f>
        <v>-</v>
      </c>
      <c r="T84" s="159" t="str">
        <f>S84&amp;"-"&amp;COUNTIF($S$2:S84,S84)</f>
        <v>--81</v>
      </c>
      <c r="U84" s="160">
        <f t="shared" si="9"/>
        <v>3</v>
      </c>
      <c r="V84" s="160">
        <f t="shared" si="10"/>
        <v>5</v>
      </c>
      <c r="W84" s="161" t="str">
        <f t="shared" si="11"/>
        <v>05 MAY 2024</v>
      </c>
      <c r="X84" s="162">
        <f t="shared" si="12"/>
        <v>83</v>
      </c>
      <c r="Y84" s="163"/>
      <c r="AE84" s="161" t="str">
        <f t="shared" si="13"/>
        <v>ADVANCED COMPUTER ARCHITECTURE SEC 1</v>
      </c>
    </row>
    <row r="85" spans="1:31" s="161" customFormat="1" ht="23.25" customHeight="1" x14ac:dyDescent="0.25">
      <c r="A85" s="275">
        <f t="shared" si="8"/>
        <v>141816</v>
      </c>
      <c r="B85" s="284" t="str">
        <f>A85&amp;"-"&amp;COUNTIF($A$2:A85,A85)</f>
        <v>141816-2</v>
      </c>
      <c r="C85" s="275">
        <v>84</v>
      </c>
      <c r="D85" s="278" t="s">
        <v>577</v>
      </c>
      <c r="E85" s="275" t="s">
        <v>162</v>
      </c>
      <c r="F85" s="275">
        <v>141816</v>
      </c>
      <c r="G85" s="275" t="s">
        <v>630</v>
      </c>
      <c r="H85" s="279" t="s">
        <v>952</v>
      </c>
      <c r="I85" s="275" t="s">
        <v>10</v>
      </c>
      <c r="J85" s="275" t="s">
        <v>8</v>
      </c>
      <c r="K85" s="278" t="s">
        <v>234</v>
      </c>
      <c r="L85" s="283">
        <v>2</v>
      </c>
      <c r="M85" s="158">
        <f t="shared" si="7"/>
        <v>4</v>
      </c>
      <c r="N85" s="275">
        <v>141816</v>
      </c>
      <c r="O85" s="158"/>
      <c r="P85" s="158"/>
      <c r="Q85" s="275">
        <v>141816</v>
      </c>
      <c r="R85" s="158" t="s">
        <v>74</v>
      </c>
      <c r="S85" s="158" t="str">
        <f>IFERROR(VLOOKUP(B85,#REF!,3,0),"-")</f>
        <v>-</v>
      </c>
      <c r="T85" s="159" t="str">
        <f>S85&amp;"-"&amp;COUNTIF($S$2:S85,S85)</f>
        <v>--82</v>
      </c>
      <c r="U85" s="160">
        <f t="shared" si="9"/>
        <v>2</v>
      </c>
      <c r="V85" s="160">
        <f t="shared" si="10"/>
        <v>4</v>
      </c>
      <c r="W85" s="161" t="str">
        <f t="shared" si="11"/>
        <v>05 MAY 2024</v>
      </c>
      <c r="X85" s="162">
        <f t="shared" si="12"/>
        <v>84</v>
      </c>
      <c r="Y85" s="163"/>
      <c r="AE85" s="161" t="str">
        <f t="shared" si="13"/>
        <v>ADVANCED COMPUTER ARCHITECTURE SEC 1</v>
      </c>
    </row>
    <row r="86" spans="1:31" s="161" customFormat="1" ht="23.25" customHeight="1" x14ac:dyDescent="0.25">
      <c r="A86" s="275">
        <f t="shared" si="8"/>
        <v>141968</v>
      </c>
      <c r="B86" s="284" t="str">
        <f>A86&amp;"-"&amp;COUNTIF($A$2:A86,A86)</f>
        <v>141968-1</v>
      </c>
      <c r="C86" s="275">
        <v>85</v>
      </c>
      <c r="D86" s="278" t="s">
        <v>577</v>
      </c>
      <c r="E86" s="275" t="s">
        <v>150</v>
      </c>
      <c r="F86" s="275">
        <v>141968</v>
      </c>
      <c r="G86" s="275" t="s">
        <v>631</v>
      </c>
      <c r="H86" s="279" t="s">
        <v>953</v>
      </c>
      <c r="I86" s="275" t="s">
        <v>10</v>
      </c>
      <c r="J86" s="275" t="s">
        <v>8</v>
      </c>
      <c r="K86" s="278" t="s">
        <v>235</v>
      </c>
      <c r="L86" s="283">
        <v>9</v>
      </c>
      <c r="M86" s="158">
        <f t="shared" si="7"/>
        <v>11</v>
      </c>
      <c r="N86" s="275">
        <v>141968</v>
      </c>
      <c r="O86" s="158"/>
      <c r="P86" s="158"/>
      <c r="Q86" s="275">
        <v>141968</v>
      </c>
      <c r="R86" s="158" t="s">
        <v>74</v>
      </c>
      <c r="S86" s="158" t="str">
        <f>IFERROR(VLOOKUP(B86,#REF!,3,0),"-")</f>
        <v>-</v>
      </c>
      <c r="T86" s="159" t="str">
        <f>S86&amp;"-"&amp;COUNTIF($S$2:S86,S86)</f>
        <v>--83</v>
      </c>
      <c r="U86" s="160">
        <f t="shared" si="9"/>
        <v>9</v>
      </c>
      <c r="V86" s="160">
        <f t="shared" si="10"/>
        <v>11</v>
      </c>
      <c r="W86" s="161" t="str">
        <f t="shared" si="11"/>
        <v>05 MAY 2024</v>
      </c>
      <c r="X86" s="162">
        <f t="shared" si="12"/>
        <v>85</v>
      </c>
      <c r="Y86" s="163"/>
      <c r="AE86" s="161" t="str">
        <f t="shared" si="13"/>
        <v>ULOOM UL FIQH SEC 1</v>
      </c>
    </row>
    <row r="87" spans="1:31" s="161" customFormat="1" ht="23.25" customHeight="1" x14ac:dyDescent="0.25">
      <c r="A87" s="275">
        <f t="shared" si="8"/>
        <v>142115</v>
      </c>
      <c r="B87" s="284" t="str">
        <f>A87&amp;"-"&amp;COUNTIF($A$2:A87,A87)</f>
        <v>142115-1</v>
      </c>
      <c r="C87" s="275">
        <v>86</v>
      </c>
      <c r="D87" s="278" t="s">
        <v>577</v>
      </c>
      <c r="E87" s="275" t="s">
        <v>152</v>
      </c>
      <c r="F87" s="275">
        <v>142115</v>
      </c>
      <c r="G87" s="275" t="s">
        <v>632</v>
      </c>
      <c r="H87" s="279" t="s">
        <v>954</v>
      </c>
      <c r="I87" s="275" t="s">
        <v>10</v>
      </c>
      <c r="J87" s="275" t="s">
        <v>8</v>
      </c>
      <c r="K87" s="278" t="s">
        <v>235</v>
      </c>
      <c r="L87" s="283">
        <v>5</v>
      </c>
      <c r="M87" s="158">
        <f t="shared" si="7"/>
        <v>7</v>
      </c>
      <c r="N87" s="275">
        <v>142115</v>
      </c>
      <c r="O87" s="158"/>
      <c r="P87" s="158"/>
      <c r="Q87" s="275">
        <v>142115</v>
      </c>
      <c r="R87" s="158" t="s">
        <v>74</v>
      </c>
      <c r="S87" s="158" t="str">
        <f>IFERROR(VLOOKUP(B87,#REF!,3,0),"-")</f>
        <v>-</v>
      </c>
      <c r="T87" s="159" t="str">
        <f>S87&amp;"-"&amp;COUNTIF($S$2:S87,S87)</f>
        <v>--84</v>
      </c>
      <c r="U87" s="160">
        <f t="shared" si="9"/>
        <v>5</v>
      </c>
      <c r="V87" s="160">
        <f t="shared" si="10"/>
        <v>7</v>
      </c>
      <c r="W87" s="161" t="str">
        <f t="shared" si="11"/>
        <v>05 MAY 2024</v>
      </c>
      <c r="X87" s="162">
        <f t="shared" si="12"/>
        <v>86</v>
      </c>
      <c r="Y87" s="163"/>
      <c r="AE87" s="161" t="str">
        <f t="shared" si="13"/>
        <v>APPLIED BIOSTATISTICS SEC 1</v>
      </c>
    </row>
    <row r="88" spans="1:31" s="161" customFormat="1" ht="23.25" customHeight="1" x14ac:dyDescent="0.25">
      <c r="A88" s="275">
        <f t="shared" si="8"/>
        <v>142119</v>
      </c>
      <c r="B88" s="284" t="str">
        <f>A88&amp;"-"&amp;COUNTIF($A$2:A88,A88)</f>
        <v>142119-1</v>
      </c>
      <c r="C88" s="275">
        <v>87</v>
      </c>
      <c r="D88" s="278" t="s">
        <v>577</v>
      </c>
      <c r="E88" s="275" t="s">
        <v>152</v>
      </c>
      <c r="F88" s="275">
        <v>142119</v>
      </c>
      <c r="G88" s="275" t="s">
        <v>632</v>
      </c>
      <c r="H88" s="279" t="s">
        <v>954</v>
      </c>
      <c r="I88" s="275" t="s">
        <v>10</v>
      </c>
      <c r="J88" s="275" t="s">
        <v>8</v>
      </c>
      <c r="K88" s="278" t="s">
        <v>235</v>
      </c>
      <c r="L88" s="283">
        <v>8</v>
      </c>
      <c r="M88" s="158">
        <f t="shared" si="7"/>
        <v>10</v>
      </c>
      <c r="N88" s="275">
        <v>142119</v>
      </c>
      <c r="O88" s="158"/>
      <c r="P88" s="158"/>
      <c r="Q88" s="275">
        <v>142119</v>
      </c>
      <c r="R88" s="158" t="s">
        <v>74</v>
      </c>
      <c r="S88" s="158" t="str">
        <f>IFERROR(VLOOKUP(B88,#REF!,3,0),"-")</f>
        <v>-</v>
      </c>
      <c r="T88" s="159" t="str">
        <f>S88&amp;"-"&amp;COUNTIF($S$2:S88,S88)</f>
        <v>--85</v>
      </c>
      <c r="U88" s="160">
        <f t="shared" si="9"/>
        <v>8</v>
      </c>
      <c r="V88" s="160">
        <f t="shared" si="10"/>
        <v>10</v>
      </c>
      <c r="W88" s="161" t="str">
        <f t="shared" si="11"/>
        <v>05 MAY 2024</v>
      </c>
      <c r="X88" s="162">
        <f t="shared" si="12"/>
        <v>87</v>
      </c>
      <c r="Y88" s="163"/>
      <c r="AE88" s="161" t="str">
        <f t="shared" si="13"/>
        <v>APPLIED BIOSTATISTICS SEC 1</v>
      </c>
    </row>
    <row r="89" spans="1:31" s="161" customFormat="1" ht="23.25" customHeight="1" x14ac:dyDescent="0.25">
      <c r="A89" s="275">
        <f t="shared" si="8"/>
        <v>142119</v>
      </c>
      <c r="B89" s="284" t="str">
        <f>A89&amp;"-"&amp;COUNTIF($A$2:A89,A89)</f>
        <v>142119-2</v>
      </c>
      <c r="C89" s="275">
        <v>88</v>
      </c>
      <c r="D89" s="278" t="s">
        <v>577</v>
      </c>
      <c r="E89" s="275" t="s">
        <v>152</v>
      </c>
      <c r="F89" s="275">
        <v>142119</v>
      </c>
      <c r="G89" s="275" t="s">
        <v>632</v>
      </c>
      <c r="H89" s="279" t="s">
        <v>954</v>
      </c>
      <c r="I89" s="275" t="s">
        <v>10</v>
      </c>
      <c r="J89" s="275" t="s">
        <v>11</v>
      </c>
      <c r="K89" s="278" t="s">
        <v>236</v>
      </c>
      <c r="L89" s="283">
        <v>3</v>
      </c>
      <c r="M89" s="158">
        <f t="shared" si="7"/>
        <v>5</v>
      </c>
      <c r="N89" s="275">
        <v>142119</v>
      </c>
      <c r="O89" s="158"/>
      <c r="P89" s="158"/>
      <c r="Q89" s="275">
        <v>142119</v>
      </c>
      <c r="R89" s="158" t="s">
        <v>74</v>
      </c>
      <c r="S89" s="158" t="str">
        <f>IFERROR(VLOOKUP(B89,#REF!,3,0),"-")</f>
        <v>-</v>
      </c>
      <c r="T89" s="159" t="str">
        <f>S89&amp;"-"&amp;COUNTIF($S$2:S89,S89)</f>
        <v>--86</v>
      </c>
      <c r="U89" s="160">
        <f t="shared" si="9"/>
        <v>3</v>
      </c>
      <c r="V89" s="160">
        <f t="shared" si="10"/>
        <v>5</v>
      </c>
      <c r="W89" s="161" t="str">
        <f t="shared" si="11"/>
        <v>05 MAY 2024</v>
      </c>
      <c r="X89" s="162">
        <f t="shared" si="12"/>
        <v>88</v>
      </c>
      <c r="Y89" s="163"/>
      <c r="AE89" s="161" t="str">
        <f t="shared" si="13"/>
        <v>APPLIED BIOSTATISTICS SEC 1</v>
      </c>
    </row>
    <row r="90" spans="1:31" s="161" customFormat="1" ht="23.25" customHeight="1" x14ac:dyDescent="0.25">
      <c r="A90" s="275">
        <f t="shared" si="8"/>
        <v>142129</v>
      </c>
      <c r="B90" s="284" t="str">
        <f>A90&amp;"-"&amp;COUNTIF($A$2:A90,A90)</f>
        <v>142129-1</v>
      </c>
      <c r="C90" s="275">
        <v>89</v>
      </c>
      <c r="D90" s="278" t="s">
        <v>577</v>
      </c>
      <c r="E90" s="275" t="s">
        <v>82</v>
      </c>
      <c r="F90" s="275">
        <v>142129</v>
      </c>
      <c r="G90" s="275" t="s">
        <v>387</v>
      </c>
      <c r="H90" s="279" t="s">
        <v>955</v>
      </c>
      <c r="I90" s="275" t="s">
        <v>10</v>
      </c>
      <c r="J90" s="275" t="s">
        <v>11</v>
      </c>
      <c r="K90" s="278" t="s">
        <v>236</v>
      </c>
      <c r="L90" s="283">
        <v>5</v>
      </c>
      <c r="M90" s="158">
        <f t="shared" si="7"/>
        <v>7</v>
      </c>
      <c r="N90" s="275">
        <v>142129</v>
      </c>
      <c r="O90" s="158"/>
      <c r="P90" s="158"/>
      <c r="Q90" s="275">
        <v>142129</v>
      </c>
      <c r="R90" s="158" t="s">
        <v>74</v>
      </c>
      <c r="S90" s="158" t="str">
        <f>IFERROR(VLOOKUP(B90,#REF!,3,0),"-")</f>
        <v>-</v>
      </c>
      <c r="T90" s="159" t="str">
        <f>S90&amp;"-"&amp;COUNTIF($S$2:S90,S90)</f>
        <v>--87</v>
      </c>
      <c r="U90" s="160">
        <f t="shared" si="9"/>
        <v>5</v>
      </c>
      <c r="V90" s="160">
        <f t="shared" si="10"/>
        <v>7</v>
      </c>
      <c r="W90" s="161" t="str">
        <f t="shared" si="11"/>
        <v>05 MAY 2024</v>
      </c>
      <c r="X90" s="162">
        <f t="shared" si="12"/>
        <v>89</v>
      </c>
      <c r="Y90" s="163"/>
      <c r="AE90" s="161" t="str">
        <f t="shared" si="13"/>
        <v>COMMUNICATION RESEARCH METHODS - II SEC 1</v>
      </c>
    </row>
    <row r="91" spans="1:31" s="161" customFormat="1" ht="23.25" customHeight="1" x14ac:dyDescent="0.25">
      <c r="A91" s="275">
        <f t="shared" si="8"/>
        <v>142239</v>
      </c>
      <c r="B91" s="284" t="str">
        <f>A91&amp;"-"&amp;COUNTIF($A$2:A91,A91)</f>
        <v>142239-1</v>
      </c>
      <c r="C91" s="275">
        <v>90</v>
      </c>
      <c r="D91" s="278" t="s">
        <v>577</v>
      </c>
      <c r="E91" s="275" t="s">
        <v>169</v>
      </c>
      <c r="F91" s="275">
        <v>142239</v>
      </c>
      <c r="G91" s="275" t="s">
        <v>633</v>
      </c>
      <c r="H91" s="279" t="s">
        <v>956</v>
      </c>
      <c r="I91" s="275" t="s">
        <v>10</v>
      </c>
      <c r="J91" s="275" t="s">
        <v>11</v>
      </c>
      <c r="K91" s="278" t="s">
        <v>236</v>
      </c>
      <c r="L91" s="283">
        <v>5</v>
      </c>
      <c r="M91" s="158">
        <f t="shared" si="7"/>
        <v>7</v>
      </c>
      <c r="N91" s="275">
        <v>142239</v>
      </c>
      <c r="O91" s="158"/>
      <c r="P91" s="158"/>
      <c r="Q91" s="275">
        <v>142239</v>
      </c>
      <c r="R91" s="158" t="s">
        <v>74</v>
      </c>
      <c r="S91" s="158" t="str">
        <f>IFERROR(VLOOKUP(B91,#REF!,3,0),"-")</f>
        <v>-</v>
      </c>
      <c r="T91" s="159" t="str">
        <f>S91&amp;"-"&amp;COUNTIF($S$2:S91,S91)</f>
        <v>--88</v>
      </c>
      <c r="U91" s="160">
        <f t="shared" si="9"/>
        <v>5</v>
      </c>
      <c r="V91" s="160">
        <f t="shared" si="10"/>
        <v>7</v>
      </c>
      <c r="W91" s="161" t="str">
        <f t="shared" si="11"/>
        <v>05 MAY 2024</v>
      </c>
      <c r="X91" s="162">
        <f t="shared" si="12"/>
        <v>90</v>
      </c>
      <c r="Y91" s="163"/>
      <c r="AE91" s="161" t="str">
        <f t="shared" si="13"/>
        <v>LOGISTICS MANAGEMENT SEC 1</v>
      </c>
    </row>
    <row r="92" spans="1:31" s="161" customFormat="1" ht="23.25" customHeight="1" x14ac:dyDescent="0.25">
      <c r="A92" s="275">
        <f t="shared" si="8"/>
        <v>142256</v>
      </c>
      <c r="B92" s="284" t="str">
        <f>A92&amp;"-"&amp;COUNTIF($A$2:A92,A92)</f>
        <v>142256-1</v>
      </c>
      <c r="C92" s="275">
        <v>91</v>
      </c>
      <c r="D92" s="278" t="s">
        <v>577</v>
      </c>
      <c r="E92" s="275" t="s">
        <v>151</v>
      </c>
      <c r="F92" s="275">
        <v>142256</v>
      </c>
      <c r="G92" s="275" t="s">
        <v>207</v>
      </c>
      <c r="H92" s="279" t="s">
        <v>954</v>
      </c>
      <c r="I92" s="275" t="s">
        <v>10</v>
      </c>
      <c r="J92" s="275" t="s">
        <v>11</v>
      </c>
      <c r="K92" s="278" t="s">
        <v>236</v>
      </c>
      <c r="L92" s="283">
        <v>2</v>
      </c>
      <c r="M92" s="158">
        <f t="shared" si="7"/>
        <v>4</v>
      </c>
      <c r="N92" s="275">
        <v>142256</v>
      </c>
      <c r="O92" s="158"/>
      <c r="P92" s="158"/>
      <c r="Q92" s="275">
        <v>142256</v>
      </c>
      <c r="R92" s="158" t="s">
        <v>74</v>
      </c>
      <c r="S92" s="158" t="str">
        <f>IFERROR(VLOOKUP(B92,#REF!,3,0),"-")</f>
        <v>-</v>
      </c>
      <c r="T92" s="159" t="str">
        <f>S92&amp;"-"&amp;COUNTIF($S$2:S92,S92)</f>
        <v>--89</v>
      </c>
      <c r="U92" s="160">
        <f t="shared" si="9"/>
        <v>2</v>
      </c>
      <c r="V92" s="160">
        <f t="shared" si="10"/>
        <v>4</v>
      </c>
      <c r="W92" s="161" t="str">
        <f t="shared" si="11"/>
        <v>05 MAY 2024</v>
      </c>
      <c r="X92" s="162">
        <f t="shared" si="12"/>
        <v>91</v>
      </c>
      <c r="Y92" s="163"/>
      <c r="AE92" s="161" t="str">
        <f t="shared" si="13"/>
        <v>APPLIED BIOSTATISTICS SEC 1</v>
      </c>
    </row>
    <row r="93" spans="1:31" s="161" customFormat="1" ht="23.25" customHeight="1" x14ac:dyDescent="0.25">
      <c r="A93" s="275">
        <f t="shared" si="8"/>
        <v>142396</v>
      </c>
      <c r="B93" s="284" t="str">
        <f>A93&amp;"-"&amp;COUNTIF($A$2:A93,A93)</f>
        <v>142396-1</v>
      </c>
      <c r="C93" s="275">
        <v>92</v>
      </c>
      <c r="D93" s="278" t="s">
        <v>577</v>
      </c>
      <c r="E93" s="275" t="s">
        <v>82</v>
      </c>
      <c r="F93" s="275">
        <v>142396</v>
      </c>
      <c r="G93" s="275" t="s">
        <v>383</v>
      </c>
      <c r="H93" s="279" t="s">
        <v>957</v>
      </c>
      <c r="I93" s="275" t="s">
        <v>10</v>
      </c>
      <c r="J93" s="275" t="s">
        <v>11</v>
      </c>
      <c r="K93" s="278" t="s">
        <v>236</v>
      </c>
      <c r="L93" s="283">
        <v>4</v>
      </c>
      <c r="M93" s="158">
        <f t="shared" si="7"/>
        <v>6</v>
      </c>
      <c r="N93" s="275">
        <v>142396</v>
      </c>
      <c r="O93" s="158"/>
      <c r="P93" s="158"/>
      <c r="Q93" s="275">
        <v>142396</v>
      </c>
      <c r="R93" s="158" t="s">
        <v>74</v>
      </c>
      <c r="S93" s="158" t="str">
        <f>IFERROR(VLOOKUP(B93,#REF!,3,0),"-")</f>
        <v>-</v>
      </c>
      <c r="T93" s="159" t="str">
        <f>S93&amp;"-"&amp;COUNTIF($S$2:S93,S93)</f>
        <v>--90</v>
      </c>
      <c r="U93" s="160">
        <f t="shared" si="9"/>
        <v>4</v>
      </c>
      <c r="V93" s="160">
        <f t="shared" si="10"/>
        <v>6</v>
      </c>
      <c r="W93" s="161" t="str">
        <f t="shared" si="11"/>
        <v>05 MAY 2024</v>
      </c>
      <c r="X93" s="162">
        <f t="shared" si="12"/>
        <v>92</v>
      </c>
      <c r="Y93" s="163"/>
      <c r="AE93" s="161" t="str">
        <f t="shared" si="13"/>
        <v>APPRAOCHES TO MASS COMMUNICATION SEC 1</v>
      </c>
    </row>
    <row r="94" spans="1:31" s="161" customFormat="1" ht="23.25" customHeight="1" x14ac:dyDescent="0.25">
      <c r="A94" s="275">
        <f t="shared" si="8"/>
        <v>142441</v>
      </c>
      <c r="B94" s="284" t="str">
        <f>A94&amp;"-"&amp;COUNTIF($A$2:A94,A94)</f>
        <v>142441-1</v>
      </c>
      <c r="C94" s="275">
        <v>93</v>
      </c>
      <c r="D94" s="278" t="s">
        <v>577</v>
      </c>
      <c r="E94" s="275" t="s">
        <v>169</v>
      </c>
      <c r="F94" s="275">
        <v>142441</v>
      </c>
      <c r="G94" s="275" t="s">
        <v>208</v>
      </c>
      <c r="H94" s="279" t="s">
        <v>945</v>
      </c>
      <c r="I94" s="275" t="s">
        <v>10</v>
      </c>
      <c r="J94" s="275" t="s">
        <v>11</v>
      </c>
      <c r="K94" s="278" t="s">
        <v>236</v>
      </c>
      <c r="L94" s="283">
        <v>2</v>
      </c>
      <c r="M94" s="158">
        <f t="shared" si="7"/>
        <v>4</v>
      </c>
      <c r="N94" s="275">
        <v>142441</v>
      </c>
      <c r="O94" s="158"/>
      <c r="P94" s="158"/>
      <c r="Q94" s="275">
        <v>142441</v>
      </c>
      <c r="R94" s="158" t="s">
        <v>74</v>
      </c>
      <c r="S94" s="158" t="str">
        <f>IFERROR(VLOOKUP(B94,#REF!,3,0),"-")</f>
        <v>-</v>
      </c>
      <c r="T94" s="159" t="str">
        <f>S94&amp;"-"&amp;COUNTIF($S$2:S94,S94)</f>
        <v>--91</v>
      </c>
      <c r="U94" s="160">
        <f t="shared" si="9"/>
        <v>2</v>
      </c>
      <c r="V94" s="160">
        <f t="shared" si="10"/>
        <v>4</v>
      </c>
      <c r="W94" s="161" t="str">
        <f t="shared" si="11"/>
        <v>05 MAY 2024</v>
      </c>
      <c r="X94" s="162">
        <f t="shared" si="12"/>
        <v>93</v>
      </c>
      <c r="Y94" s="163"/>
      <c r="AE94" s="161" t="str">
        <f t="shared" si="13"/>
        <v>BUSINESS RESEARCH METHODS SEC 1</v>
      </c>
    </row>
    <row r="95" spans="1:31" s="161" customFormat="1" ht="23.25" customHeight="1" x14ac:dyDescent="0.25">
      <c r="A95" s="275">
        <f t="shared" si="8"/>
        <v>142448</v>
      </c>
      <c r="B95" s="284" t="str">
        <f>A95&amp;"-"&amp;COUNTIF($A$2:A95,A95)</f>
        <v>142448-1</v>
      </c>
      <c r="C95" s="275">
        <v>94</v>
      </c>
      <c r="D95" s="278" t="s">
        <v>577</v>
      </c>
      <c r="E95" s="275" t="s">
        <v>165</v>
      </c>
      <c r="F95" s="275">
        <v>142448</v>
      </c>
      <c r="G95" s="275" t="s">
        <v>554</v>
      </c>
      <c r="H95" s="279" t="s">
        <v>958</v>
      </c>
      <c r="I95" s="275" t="s">
        <v>10</v>
      </c>
      <c r="J95" s="275" t="s">
        <v>11</v>
      </c>
      <c r="K95" s="278" t="s">
        <v>236</v>
      </c>
      <c r="L95" s="283">
        <v>1</v>
      </c>
      <c r="M95" s="158">
        <f t="shared" si="7"/>
        <v>3</v>
      </c>
      <c r="N95" s="275">
        <v>142448</v>
      </c>
      <c r="O95" s="158"/>
      <c r="P95" s="158"/>
      <c r="Q95" s="275">
        <v>142448</v>
      </c>
      <c r="R95" s="158" t="s">
        <v>74</v>
      </c>
      <c r="S95" s="158" t="str">
        <f>IFERROR(VLOOKUP(B95,#REF!,3,0),"-")</f>
        <v>-</v>
      </c>
      <c r="T95" s="159" t="str">
        <f>S95&amp;"-"&amp;COUNTIF($S$2:S95,S95)</f>
        <v>--92</v>
      </c>
      <c r="U95" s="160">
        <f t="shared" si="9"/>
        <v>1</v>
      </c>
      <c r="V95" s="160">
        <f t="shared" si="10"/>
        <v>3</v>
      </c>
      <c r="W95" s="161" t="str">
        <f t="shared" si="11"/>
        <v>05 MAY 2024</v>
      </c>
      <c r="X95" s="162">
        <f t="shared" si="12"/>
        <v>94</v>
      </c>
      <c r="Y95" s="163"/>
      <c r="AE95" s="161" t="str">
        <f t="shared" si="13"/>
        <v>ADVANCED LITERARY CULTURAL RESEARCH METHODOLOGY SEC 1</v>
      </c>
    </row>
    <row r="96" spans="1:31" s="161" customFormat="1" ht="23.25" customHeight="1" x14ac:dyDescent="0.25">
      <c r="A96" s="275">
        <f t="shared" si="8"/>
        <v>142448</v>
      </c>
      <c r="B96" s="284" t="str">
        <f>A96&amp;"-"&amp;COUNTIF($A$2:A96,A96)</f>
        <v>142448-2</v>
      </c>
      <c r="C96" s="275">
        <v>95</v>
      </c>
      <c r="D96" s="278" t="s">
        <v>577</v>
      </c>
      <c r="E96" s="275" t="s">
        <v>165</v>
      </c>
      <c r="F96" s="275">
        <v>142448</v>
      </c>
      <c r="G96" s="275" t="s">
        <v>554</v>
      </c>
      <c r="H96" s="279" t="s">
        <v>958</v>
      </c>
      <c r="I96" s="275" t="s">
        <v>10</v>
      </c>
      <c r="J96" s="275" t="s">
        <v>11</v>
      </c>
      <c r="K96" s="278" t="s">
        <v>237</v>
      </c>
      <c r="L96" s="283">
        <v>1</v>
      </c>
      <c r="M96" s="158">
        <f t="shared" si="7"/>
        <v>3</v>
      </c>
      <c r="N96" s="275">
        <v>142448</v>
      </c>
      <c r="O96" s="158"/>
      <c r="P96" s="158"/>
      <c r="Q96" s="275">
        <v>142448</v>
      </c>
      <c r="R96" s="158" t="s">
        <v>74</v>
      </c>
      <c r="S96" s="158" t="str">
        <f>IFERROR(VLOOKUP(B96,#REF!,3,0),"-")</f>
        <v>-</v>
      </c>
      <c r="T96" s="159" t="str">
        <f>S96&amp;"-"&amp;COUNTIF($S$2:S96,S96)</f>
        <v>--93</v>
      </c>
      <c r="U96" s="160">
        <f t="shared" si="9"/>
        <v>1</v>
      </c>
      <c r="V96" s="160">
        <f t="shared" si="10"/>
        <v>3</v>
      </c>
      <c r="W96" s="161" t="str">
        <f t="shared" si="11"/>
        <v>05 MAY 2024</v>
      </c>
      <c r="X96" s="162">
        <f t="shared" si="12"/>
        <v>95</v>
      </c>
      <c r="Y96" s="163"/>
      <c r="AE96" s="161" t="str">
        <f t="shared" si="13"/>
        <v>ADVANCED LITERARY CULTURAL RESEARCH METHODOLOGY SEC 1</v>
      </c>
    </row>
    <row r="97" spans="1:31" s="161" customFormat="1" ht="23.25" customHeight="1" x14ac:dyDescent="0.25">
      <c r="A97" s="275">
        <f t="shared" si="8"/>
        <v>142453</v>
      </c>
      <c r="B97" s="284" t="str">
        <f>A97&amp;"-"&amp;COUNTIF($A$2:A97,A97)</f>
        <v>142453-1</v>
      </c>
      <c r="C97" s="275">
        <v>96</v>
      </c>
      <c r="D97" s="278" t="s">
        <v>577</v>
      </c>
      <c r="E97" s="275" t="s">
        <v>170</v>
      </c>
      <c r="F97" s="275">
        <v>142453</v>
      </c>
      <c r="G97" s="275" t="s">
        <v>208</v>
      </c>
      <c r="H97" s="279" t="s">
        <v>945</v>
      </c>
      <c r="I97" s="275" t="s">
        <v>10</v>
      </c>
      <c r="J97" s="275" t="s">
        <v>11</v>
      </c>
      <c r="K97" s="278" t="s">
        <v>237</v>
      </c>
      <c r="L97" s="283">
        <v>1</v>
      </c>
      <c r="M97" s="158">
        <f t="shared" si="7"/>
        <v>3</v>
      </c>
      <c r="N97" s="275">
        <v>142453</v>
      </c>
      <c r="O97" s="158"/>
      <c r="P97" s="158"/>
      <c r="Q97" s="275">
        <v>142453</v>
      </c>
      <c r="R97" s="158" t="s">
        <v>74</v>
      </c>
      <c r="S97" s="158" t="str">
        <f>IFERROR(VLOOKUP(B97,#REF!,3,0),"-")</f>
        <v>-</v>
      </c>
      <c r="T97" s="159" t="str">
        <f>S97&amp;"-"&amp;COUNTIF($S$2:S97,S97)</f>
        <v>--94</v>
      </c>
      <c r="U97" s="160">
        <f t="shared" si="9"/>
        <v>1</v>
      </c>
      <c r="V97" s="160">
        <f t="shared" si="10"/>
        <v>3</v>
      </c>
      <c r="W97" s="161" t="str">
        <f t="shared" si="11"/>
        <v>05 MAY 2024</v>
      </c>
      <c r="X97" s="162">
        <f t="shared" si="12"/>
        <v>96</v>
      </c>
      <c r="Y97" s="163"/>
      <c r="AE97" s="161" t="str">
        <f t="shared" si="13"/>
        <v>BUSINESS RESEARCH METHODS SEC 1</v>
      </c>
    </row>
    <row r="98" spans="1:31" s="161" customFormat="1" ht="23.25" customHeight="1" x14ac:dyDescent="0.25">
      <c r="A98" s="275">
        <f t="shared" si="8"/>
        <v>142461</v>
      </c>
      <c r="B98" s="284" t="str">
        <f>A98&amp;"-"&amp;COUNTIF($A$2:A98,A98)</f>
        <v>142461-1</v>
      </c>
      <c r="C98" s="275">
        <v>97</v>
      </c>
      <c r="D98" s="278" t="s">
        <v>577</v>
      </c>
      <c r="E98" s="275" t="s">
        <v>164</v>
      </c>
      <c r="F98" s="275">
        <v>142461</v>
      </c>
      <c r="G98" s="275" t="s">
        <v>634</v>
      </c>
      <c r="H98" s="279" t="s">
        <v>959</v>
      </c>
      <c r="I98" s="275" t="s">
        <v>10</v>
      </c>
      <c r="J98" s="275" t="s">
        <v>11</v>
      </c>
      <c r="K98" s="278" t="s">
        <v>237</v>
      </c>
      <c r="L98" s="283">
        <v>7</v>
      </c>
      <c r="M98" s="158">
        <f t="shared" si="7"/>
        <v>9</v>
      </c>
      <c r="N98" s="275">
        <v>142461</v>
      </c>
      <c r="O98" s="158"/>
      <c r="P98" s="158"/>
      <c r="Q98" s="275">
        <v>142461</v>
      </c>
      <c r="R98" s="158" t="s">
        <v>74</v>
      </c>
      <c r="S98" s="158" t="str">
        <f>IFERROR(VLOOKUP(B98,#REF!,3,0),"-")</f>
        <v>-</v>
      </c>
      <c r="T98" s="159" t="str">
        <f>S98&amp;"-"&amp;COUNTIF($S$2:S98,S98)</f>
        <v>--95</v>
      </c>
      <c r="U98" s="160">
        <f t="shared" si="9"/>
        <v>7</v>
      </c>
      <c r="V98" s="160">
        <f t="shared" si="10"/>
        <v>9</v>
      </c>
      <c r="W98" s="161" t="str">
        <f t="shared" si="11"/>
        <v>05 MAY 2024</v>
      </c>
      <c r="X98" s="162">
        <f t="shared" si="12"/>
        <v>97</v>
      </c>
      <c r="Y98" s="163"/>
      <c r="AE98" s="161" t="str">
        <f t="shared" si="13"/>
        <v>BIOCHEMISTRY SEC 1</v>
      </c>
    </row>
    <row r="99" spans="1:31" s="161" customFormat="1" ht="23.25" customHeight="1" x14ac:dyDescent="0.25">
      <c r="A99" s="275">
        <f t="shared" si="8"/>
        <v>142464</v>
      </c>
      <c r="B99" s="284" t="str">
        <f>A99&amp;"-"&amp;COUNTIF($A$2:A99,A99)</f>
        <v>142464-1</v>
      </c>
      <c r="C99" s="275">
        <v>98</v>
      </c>
      <c r="D99" s="278" t="s">
        <v>577</v>
      </c>
      <c r="E99" s="275" t="s">
        <v>575</v>
      </c>
      <c r="F99" s="275">
        <v>142464</v>
      </c>
      <c r="G99" s="275" t="s">
        <v>208</v>
      </c>
      <c r="H99" s="279" t="s">
        <v>945</v>
      </c>
      <c r="I99" s="275" t="s">
        <v>10</v>
      </c>
      <c r="J99" s="275" t="s">
        <v>11</v>
      </c>
      <c r="K99" s="278" t="s">
        <v>237</v>
      </c>
      <c r="L99" s="283">
        <v>3</v>
      </c>
      <c r="M99" s="158">
        <f t="shared" si="7"/>
        <v>5</v>
      </c>
      <c r="N99" s="275">
        <v>142464</v>
      </c>
      <c r="O99" s="158"/>
      <c r="P99" s="158"/>
      <c r="Q99" s="275">
        <v>142464</v>
      </c>
      <c r="R99" s="158" t="s">
        <v>74</v>
      </c>
      <c r="S99" s="158" t="str">
        <f>IFERROR(VLOOKUP(B99,#REF!,3,0),"-")</f>
        <v>-</v>
      </c>
      <c r="T99" s="159" t="str">
        <f>S99&amp;"-"&amp;COUNTIF($S$2:S99,S99)</f>
        <v>--96</v>
      </c>
      <c r="U99" s="160">
        <f t="shared" si="9"/>
        <v>3</v>
      </c>
      <c r="V99" s="160">
        <f t="shared" si="10"/>
        <v>5</v>
      </c>
      <c r="W99" s="161" t="str">
        <f t="shared" si="11"/>
        <v>05 MAY 2024</v>
      </c>
      <c r="X99" s="162">
        <f t="shared" si="12"/>
        <v>98</v>
      </c>
      <c r="Y99" s="163"/>
      <c r="AE99" s="161" t="str">
        <f t="shared" si="13"/>
        <v>BUSINESS RESEARCH METHODS SEC 1</v>
      </c>
    </row>
    <row r="100" spans="1:31" s="161" customFormat="1" ht="23.25" customHeight="1" x14ac:dyDescent="0.25">
      <c r="A100" s="275">
        <f t="shared" si="8"/>
        <v>142533</v>
      </c>
      <c r="B100" s="284" t="str">
        <f>A100&amp;"-"&amp;COUNTIF($A$2:A100,A100)</f>
        <v>142533-1</v>
      </c>
      <c r="C100" s="275">
        <v>99</v>
      </c>
      <c r="D100" s="278" t="s">
        <v>577</v>
      </c>
      <c r="E100" s="275" t="s">
        <v>169</v>
      </c>
      <c r="F100" s="275">
        <v>142533</v>
      </c>
      <c r="G100" s="275" t="s">
        <v>635</v>
      </c>
      <c r="H100" s="279" t="s">
        <v>960</v>
      </c>
      <c r="I100" s="275" t="s">
        <v>10</v>
      </c>
      <c r="J100" s="275" t="s">
        <v>11</v>
      </c>
      <c r="K100" s="278" t="s">
        <v>237</v>
      </c>
      <c r="L100" s="283">
        <v>3</v>
      </c>
      <c r="M100" s="158">
        <f t="shared" si="7"/>
        <v>5</v>
      </c>
      <c r="N100" s="275">
        <v>142533</v>
      </c>
      <c r="O100" s="158"/>
      <c r="P100" s="158"/>
      <c r="Q100" s="275">
        <v>142533</v>
      </c>
      <c r="R100" s="158" t="s">
        <v>74</v>
      </c>
      <c r="S100" s="158" t="str">
        <f>IFERROR(VLOOKUP(B100,#REF!,3,0),"-")</f>
        <v>-</v>
      </c>
      <c r="T100" s="159" t="str">
        <f>S100&amp;"-"&amp;COUNTIF($S$2:S100,S100)</f>
        <v>--97</v>
      </c>
      <c r="U100" s="160">
        <f t="shared" si="9"/>
        <v>3</v>
      </c>
      <c r="V100" s="160">
        <f t="shared" si="10"/>
        <v>5</v>
      </c>
      <c r="W100" s="161" t="str">
        <f t="shared" si="11"/>
        <v>05 MAY 2024</v>
      </c>
      <c r="X100" s="162">
        <f t="shared" si="12"/>
        <v>99</v>
      </c>
      <c r="Y100" s="163"/>
      <c r="AE100" s="161" t="str">
        <f t="shared" si="13"/>
        <v>INVESTIGATING PROCUREMENT FRAUD SEC 1</v>
      </c>
    </row>
    <row r="101" spans="1:31" s="161" customFormat="1" ht="23.25" customHeight="1" x14ac:dyDescent="0.25">
      <c r="A101" s="275">
        <f t="shared" si="8"/>
        <v>141582</v>
      </c>
      <c r="B101" s="284" t="str">
        <f>A101&amp;"-"&amp;COUNTIF($A$2:A101,A101)</f>
        <v>141582-6</v>
      </c>
      <c r="C101" s="275">
        <v>100</v>
      </c>
      <c r="D101" s="278" t="s">
        <v>577</v>
      </c>
      <c r="E101" s="275" t="s">
        <v>138</v>
      </c>
      <c r="F101" s="275">
        <v>141582</v>
      </c>
      <c r="G101" s="275" t="s">
        <v>628</v>
      </c>
      <c r="H101" s="279" t="s">
        <v>950</v>
      </c>
      <c r="I101" s="275" t="s">
        <v>10</v>
      </c>
      <c r="J101" s="275" t="s">
        <v>311</v>
      </c>
      <c r="K101" s="278" t="s">
        <v>437</v>
      </c>
      <c r="L101" s="283">
        <v>1</v>
      </c>
      <c r="M101" s="158">
        <f t="shared" si="7"/>
        <v>3</v>
      </c>
      <c r="N101" s="275">
        <v>141582</v>
      </c>
      <c r="O101" s="158"/>
      <c r="P101" s="158"/>
      <c r="Q101" s="275">
        <v>141582</v>
      </c>
      <c r="R101" s="158" t="s">
        <v>74</v>
      </c>
      <c r="S101" s="158" t="str">
        <f>IFERROR(VLOOKUP(B101,#REF!,3,0),"-")</f>
        <v>-</v>
      </c>
      <c r="T101" s="159" t="str">
        <f>S101&amp;"-"&amp;COUNTIF($S$2:S101,S101)</f>
        <v>--98</v>
      </c>
      <c r="U101" s="160">
        <f t="shared" si="9"/>
        <v>1</v>
      </c>
      <c r="V101" s="160">
        <f t="shared" si="10"/>
        <v>3</v>
      </c>
      <c r="W101" s="161" t="str">
        <f t="shared" si="11"/>
        <v>05 MAY 2024</v>
      </c>
      <c r="X101" s="162">
        <f t="shared" si="12"/>
        <v>100</v>
      </c>
      <c r="Y101" s="163"/>
      <c r="AE101" s="161" t="str">
        <f t="shared" si="13"/>
        <v>ADVANCED MACHINE LEARNING SEC 1</v>
      </c>
    </row>
    <row r="102" spans="1:31" s="161" customFormat="1" ht="23.25" customHeight="1" x14ac:dyDescent="0.25">
      <c r="A102" s="275">
        <f t="shared" si="8"/>
        <v>141816</v>
      </c>
      <c r="B102" s="284" t="str">
        <f>A102&amp;"-"&amp;COUNTIF($A$2:A102,A102)</f>
        <v>141816-3</v>
      </c>
      <c r="C102" s="275">
        <v>101</v>
      </c>
      <c r="D102" s="278" t="s">
        <v>577</v>
      </c>
      <c r="E102" s="275" t="s">
        <v>138</v>
      </c>
      <c r="F102" s="275">
        <v>141816</v>
      </c>
      <c r="G102" s="275" t="s">
        <v>630</v>
      </c>
      <c r="H102" s="279" t="s">
        <v>952</v>
      </c>
      <c r="I102" s="275" t="s">
        <v>10</v>
      </c>
      <c r="J102" s="275" t="s">
        <v>311</v>
      </c>
      <c r="K102" s="278" t="s">
        <v>437</v>
      </c>
      <c r="L102" s="283">
        <v>1</v>
      </c>
      <c r="M102" s="158">
        <f t="shared" si="7"/>
        <v>3</v>
      </c>
      <c r="N102" s="275">
        <v>141816</v>
      </c>
      <c r="O102" s="158"/>
      <c r="P102" s="158"/>
      <c r="Q102" s="275">
        <v>141816</v>
      </c>
      <c r="R102" s="158" t="s">
        <v>74</v>
      </c>
      <c r="S102" s="158" t="str">
        <f>IFERROR(VLOOKUP(B102,#REF!,3,0),"-")</f>
        <v>-</v>
      </c>
      <c r="T102" s="159" t="str">
        <f>S102&amp;"-"&amp;COUNTIF($S$2:S102,S102)</f>
        <v>--99</v>
      </c>
      <c r="U102" s="160">
        <f t="shared" si="9"/>
        <v>1</v>
      </c>
      <c r="V102" s="160">
        <f t="shared" si="10"/>
        <v>3</v>
      </c>
      <c r="W102" s="161" t="str">
        <f t="shared" si="11"/>
        <v>05 MAY 2024</v>
      </c>
      <c r="X102" s="162">
        <f t="shared" si="12"/>
        <v>101</v>
      </c>
      <c r="Y102" s="163"/>
      <c r="AE102" s="161" t="str">
        <f t="shared" si="13"/>
        <v>ADVANCED COMPUTER ARCHITECTURE SEC 1</v>
      </c>
    </row>
    <row r="103" spans="1:31" s="161" customFormat="1" ht="23.25" customHeight="1" x14ac:dyDescent="0.25">
      <c r="A103" s="275">
        <f t="shared" si="8"/>
        <v>142019</v>
      </c>
      <c r="B103" s="284" t="str">
        <f>A103&amp;"-"&amp;COUNTIF($A$2:A103,A103)</f>
        <v>142019-1</v>
      </c>
      <c r="C103" s="275">
        <v>102</v>
      </c>
      <c r="D103" s="278" t="s">
        <v>578</v>
      </c>
      <c r="E103" s="275" t="s">
        <v>20</v>
      </c>
      <c r="F103" s="275">
        <v>142019</v>
      </c>
      <c r="G103" s="275" t="s">
        <v>185</v>
      </c>
      <c r="H103" s="279" t="s">
        <v>961</v>
      </c>
      <c r="I103" s="275" t="s">
        <v>10</v>
      </c>
      <c r="J103" s="275" t="s">
        <v>6</v>
      </c>
      <c r="K103" s="278" t="s">
        <v>212</v>
      </c>
      <c r="L103" s="283">
        <v>22</v>
      </c>
      <c r="M103" s="158">
        <f t="shared" si="7"/>
        <v>24</v>
      </c>
      <c r="N103" s="275">
        <v>142019</v>
      </c>
      <c r="O103" s="158"/>
      <c r="P103" s="158"/>
      <c r="Q103" s="275">
        <v>142019</v>
      </c>
      <c r="R103" s="158" t="s">
        <v>74</v>
      </c>
      <c r="S103" s="158" t="str">
        <f>IFERROR(VLOOKUP(B103,#REF!,3,0),"-")</f>
        <v>-</v>
      </c>
      <c r="T103" s="159" t="str">
        <f>S103&amp;"-"&amp;COUNTIF($S$2:S103,S103)</f>
        <v>--100</v>
      </c>
      <c r="U103" s="160">
        <f t="shared" si="9"/>
        <v>22</v>
      </c>
      <c r="V103" s="160">
        <f t="shared" si="10"/>
        <v>24</v>
      </c>
      <c r="W103" s="161" t="str">
        <f t="shared" si="11"/>
        <v>06 MAY 2024</v>
      </c>
      <c r="X103" s="162">
        <f t="shared" si="12"/>
        <v>102</v>
      </c>
      <c r="Y103" s="163"/>
      <c r="AE103" s="161" t="str">
        <f t="shared" si="13"/>
        <v>MOBILE APPLICATION DEVELOPMENT SEC 3</v>
      </c>
    </row>
    <row r="104" spans="1:31" s="161" customFormat="1" ht="23.25" customHeight="1" x14ac:dyDescent="0.25">
      <c r="A104" s="275">
        <f t="shared" si="8"/>
        <v>142019</v>
      </c>
      <c r="B104" s="284" t="str">
        <f>A104&amp;"-"&amp;COUNTIF($A$2:A104,A104)</f>
        <v>142019-2</v>
      </c>
      <c r="C104" s="275">
        <v>103</v>
      </c>
      <c r="D104" s="278" t="s">
        <v>578</v>
      </c>
      <c r="E104" s="275" t="s">
        <v>20</v>
      </c>
      <c r="F104" s="275">
        <v>142019</v>
      </c>
      <c r="G104" s="275" t="s">
        <v>185</v>
      </c>
      <c r="H104" s="279" t="s">
        <v>961</v>
      </c>
      <c r="I104" s="275" t="s">
        <v>10</v>
      </c>
      <c r="J104" s="275" t="s">
        <v>6</v>
      </c>
      <c r="K104" s="278" t="s">
        <v>213</v>
      </c>
      <c r="L104" s="283">
        <v>19</v>
      </c>
      <c r="M104" s="158">
        <f t="shared" si="7"/>
        <v>21</v>
      </c>
      <c r="N104" s="275">
        <v>142019</v>
      </c>
      <c r="O104" s="158"/>
      <c r="P104" s="158"/>
      <c r="Q104" s="275">
        <v>142019</v>
      </c>
      <c r="R104" s="158" t="s">
        <v>74</v>
      </c>
      <c r="S104" s="158" t="str">
        <f>IFERROR(VLOOKUP(B104,#REF!,3,0),"-")</f>
        <v>-</v>
      </c>
      <c r="T104" s="159" t="str">
        <f>S104&amp;"-"&amp;COUNTIF($S$2:S104,S104)</f>
        <v>--101</v>
      </c>
      <c r="U104" s="160">
        <f t="shared" si="9"/>
        <v>19</v>
      </c>
      <c r="V104" s="160">
        <f t="shared" si="10"/>
        <v>21</v>
      </c>
      <c r="W104" s="161" t="str">
        <f t="shared" si="11"/>
        <v>06 MAY 2024</v>
      </c>
      <c r="X104" s="162">
        <f t="shared" si="12"/>
        <v>103</v>
      </c>
      <c r="Y104" s="163"/>
      <c r="AE104" s="161" t="str">
        <f t="shared" si="13"/>
        <v>MOBILE APPLICATION DEVELOPMENT SEC 3</v>
      </c>
    </row>
    <row r="105" spans="1:31" s="161" customFormat="1" ht="23.25" customHeight="1" x14ac:dyDescent="0.25">
      <c r="A105" s="275">
        <f t="shared" si="8"/>
        <v>142020</v>
      </c>
      <c r="B105" s="284" t="str">
        <f>A105&amp;"-"&amp;COUNTIF($A$2:A105,A105)</f>
        <v>142020-1</v>
      </c>
      <c r="C105" s="275">
        <v>104</v>
      </c>
      <c r="D105" s="278" t="s">
        <v>578</v>
      </c>
      <c r="E105" s="275" t="s">
        <v>20</v>
      </c>
      <c r="F105" s="275">
        <v>142020</v>
      </c>
      <c r="G105" s="275" t="s">
        <v>185</v>
      </c>
      <c r="H105" s="279" t="s">
        <v>962</v>
      </c>
      <c r="I105" s="275" t="s">
        <v>10</v>
      </c>
      <c r="J105" s="275" t="s">
        <v>6</v>
      </c>
      <c r="K105" s="278" t="s">
        <v>213</v>
      </c>
      <c r="L105" s="283">
        <v>3</v>
      </c>
      <c r="M105" s="158">
        <f t="shared" si="7"/>
        <v>5</v>
      </c>
      <c r="N105" s="275">
        <v>142020</v>
      </c>
      <c r="O105" s="158"/>
      <c r="P105" s="158"/>
      <c r="Q105" s="275">
        <v>142020</v>
      </c>
      <c r="R105" s="158" t="s">
        <v>74</v>
      </c>
      <c r="S105" s="158" t="str">
        <f>IFERROR(VLOOKUP(B105,#REF!,3,0),"-")</f>
        <v>-</v>
      </c>
      <c r="T105" s="159" t="str">
        <f>S105&amp;"-"&amp;COUNTIF($S$2:S105,S105)</f>
        <v>--102</v>
      </c>
      <c r="U105" s="160">
        <f t="shared" si="9"/>
        <v>3</v>
      </c>
      <c r="V105" s="160">
        <f t="shared" si="10"/>
        <v>5</v>
      </c>
      <c r="W105" s="161" t="str">
        <f t="shared" si="11"/>
        <v>06 MAY 2024</v>
      </c>
      <c r="X105" s="162">
        <f t="shared" si="12"/>
        <v>104</v>
      </c>
      <c r="Y105" s="163"/>
      <c r="AE105" s="161" t="str">
        <f t="shared" si="13"/>
        <v>MOBILE APPLICATION DEVELOPMENT SEC 4</v>
      </c>
    </row>
    <row r="106" spans="1:31" s="161" customFormat="1" ht="23.25" customHeight="1" x14ac:dyDescent="0.25">
      <c r="A106" s="275">
        <f t="shared" si="8"/>
        <v>142020</v>
      </c>
      <c r="B106" s="284" t="str">
        <f>A106&amp;"-"&amp;COUNTIF($A$2:A106,A106)</f>
        <v>142020-2</v>
      </c>
      <c r="C106" s="275">
        <v>105</v>
      </c>
      <c r="D106" s="278" t="s">
        <v>578</v>
      </c>
      <c r="E106" s="275" t="s">
        <v>20</v>
      </c>
      <c r="F106" s="275">
        <v>142020</v>
      </c>
      <c r="G106" s="275" t="s">
        <v>185</v>
      </c>
      <c r="H106" s="279" t="s">
        <v>962</v>
      </c>
      <c r="I106" s="275" t="s">
        <v>10</v>
      </c>
      <c r="J106" s="275" t="s">
        <v>6</v>
      </c>
      <c r="K106" s="278" t="s">
        <v>215</v>
      </c>
      <c r="L106" s="283">
        <v>22</v>
      </c>
      <c r="M106" s="158">
        <f t="shared" si="7"/>
        <v>24</v>
      </c>
      <c r="N106" s="275">
        <v>142020</v>
      </c>
      <c r="O106" s="158"/>
      <c r="P106" s="158"/>
      <c r="Q106" s="275">
        <v>142020</v>
      </c>
      <c r="R106" s="158" t="s">
        <v>74</v>
      </c>
      <c r="S106" s="158" t="str">
        <f>IFERROR(VLOOKUP(B106,#REF!,3,0),"-")</f>
        <v>-</v>
      </c>
      <c r="T106" s="159" t="str">
        <f>S106&amp;"-"&amp;COUNTIF($S$2:S106,S106)</f>
        <v>--103</v>
      </c>
      <c r="U106" s="160">
        <f t="shared" si="9"/>
        <v>22</v>
      </c>
      <c r="V106" s="160">
        <f t="shared" si="10"/>
        <v>24</v>
      </c>
      <c r="W106" s="161" t="str">
        <f t="shared" si="11"/>
        <v>06 MAY 2024</v>
      </c>
      <c r="X106" s="162">
        <f t="shared" si="12"/>
        <v>105</v>
      </c>
      <c r="Y106" s="163"/>
      <c r="AE106" s="161" t="str">
        <f t="shared" si="13"/>
        <v>MOBILE APPLICATION DEVELOPMENT SEC 4</v>
      </c>
    </row>
    <row r="107" spans="1:31" s="161" customFormat="1" ht="23.25" customHeight="1" x14ac:dyDescent="0.25">
      <c r="A107" s="275">
        <f t="shared" si="8"/>
        <v>142020</v>
      </c>
      <c r="B107" s="284" t="str">
        <f>A107&amp;"-"&amp;COUNTIF($A$2:A107,A107)</f>
        <v>142020-3</v>
      </c>
      <c r="C107" s="275">
        <v>106</v>
      </c>
      <c r="D107" s="278" t="s">
        <v>578</v>
      </c>
      <c r="E107" s="275" t="s">
        <v>20</v>
      </c>
      <c r="F107" s="275">
        <v>142020</v>
      </c>
      <c r="G107" s="275" t="s">
        <v>185</v>
      </c>
      <c r="H107" s="279" t="s">
        <v>962</v>
      </c>
      <c r="I107" s="275" t="s">
        <v>10</v>
      </c>
      <c r="J107" s="275" t="s">
        <v>6</v>
      </c>
      <c r="K107" s="278" t="s">
        <v>216</v>
      </c>
      <c r="L107" s="283">
        <v>22</v>
      </c>
      <c r="M107" s="158">
        <f t="shared" si="7"/>
        <v>24</v>
      </c>
      <c r="N107" s="275">
        <v>142020</v>
      </c>
      <c r="O107" s="158"/>
      <c r="P107" s="158"/>
      <c r="Q107" s="275">
        <v>142020</v>
      </c>
      <c r="R107" s="158" t="s">
        <v>74</v>
      </c>
      <c r="S107" s="158" t="str">
        <f>IFERROR(VLOOKUP(B107,#REF!,3,0),"-")</f>
        <v>-</v>
      </c>
      <c r="T107" s="159" t="str">
        <f>S107&amp;"-"&amp;COUNTIF($S$2:S107,S107)</f>
        <v>--104</v>
      </c>
      <c r="U107" s="160">
        <f t="shared" si="9"/>
        <v>22</v>
      </c>
      <c r="V107" s="160">
        <f t="shared" si="10"/>
        <v>24</v>
      </c>
      <c r="W107" s="161" t="str">
        <f t="shared" si="11"/>
        <v>06 MAY 2024</v>
      </c>
      <c r="X107" s="162">
        <f t="shared" si="12"/>
        <v>106</v>
      </c>
      <c r="Y107" s="163"/>
      <c r="AE107" s="161" t="str">
        <f t="shared" si="13"/>
        <v>MOBILE APPLICATION DEVELOPMENT SEC 4</v>
      </c>
    </row>
    <row r="108" spans="1:31" s="161" customFormat="1" ht="23.25" customHeight="1" x14ac:dyDescent="0.25">
      <c r="A108" s="275">
        <f t="shared" si="8"/>
        <v>142020</v>
      </c>
      <c r="B108" s="284" t="str">
        <f>A108&amp;"-"&amp;COUNTIF($A$2:A108,A108)</f>
        <v>142020-4</v>
      </c>
      <c r="C108" s="275">
        <v>107</v>
      </c>
      <c r="D108" s="278" t="s">
        <v>578</v>
      </c>
      <c r="E108" s="275" t="s">
        <v>20</v>
      </c>
      <c r="F108" s="275">
        <v>142020</v>
      </c>
      <c r="G108" s="275" t="s">
        <v>185</v>
      </c>
      <c r="H108" s="279" t="s">
        <v>962</v>
      </c>
      <c r="I108" s="275" t="s">
        <v>10</v>
      </c>
      <c r="J108" s="275" t="s">
        <v>6</v>
      </c>
      <c r="K108" s="278" t="s">
        <v>217</v>
      </c>
      <c r="L108" s="283">
        <v>2</v>
      </c>
      <c r="M108" s="158">
        <f t="shared" si="7"/>
        <v>4</v>
      </c>
      <c r="N108" s="275">
        <v>142020</v>
      </c>
      <c r="O108" s="158"/>
      <c r="P108" s="158"/>
      <c r="Q108" s="275">
        <v>142020</v>
      </c>
      <c r="R108" s="158" t="s">
        <v>74</v>
      </c>
      <c r="S108" s="158" t="str">
        <f>IFERROR(VLOOKUP(B108,#REF!,3,0),"-")</f>
        <v>-</v>
      </c>
      <c r="T108" s="159" t="str">
        <f>S108&amp;"-"&amp;COUNTIF($S$2:S108,S108)</f>
        <v>--105</v>
      </c>
      <c r="U108" s="160">
        <f t="shared" si="9"/>
        <v>2</v>
      </c>
      <c r="V108" s="160">
        <f t="shared" si="10"/>
        <v>4</v>
      </c>
      <c r="W108" s="161" t="str">
        <f t="shared" si="11"/>
        <v>06 MAY 2024</v>
      </c>
      <c r="X108" s="162">
        <f t="shared" si="12"/>
        <v>107</v>
      </c>
      <c r="Y108" s="163"/>
      <c r="AE108" s="161" t="str">
        <f t="shared" si="13"/>
        <v>MOBILE APPLICATION DEVELOPMENT SEC 4</v>
      </c>
    </row>
    <row r="109" spans="1:31" s="161" customFormat="1" ht="23.25" customHeight="1" x14ac:dyDescent="0.25">
      <c r="A109" s="275">
        <f t="shared" si="8"/>
        <v>142026</v>
      </c>
      <c r="B109" s="284" t="str">
        <f>A109&amp;"-"&amp;COUNTIF($A$2:A109,A109)</f>
        <v>142026-1</v>
      </c>
      <c r="C109" s="275">
        <v>108</v>
      </c>
      <c r="D109" s="278" t="s">
        <v>578</v>
      </c>
      <c r="E109" s="275" t="s">
        <v>31</v>
      </c>
      <c r="F109" s="275">
        <v>142026</v>
      </c>
      <c r="G109" s="275" t="s">
        <v>636</v>
      </c>
      <c r="H109" s="279" t="s">
        <v>963</v>
      </c>
      <c r="I109" s="275" t="s">
        <v>10</v>
      </c>
      <c r="J109" s="275" t="s">
        <v>6</v>
      </c>
      <c r="K109" s="278" t="s">
        <v>217</v>
      </c>
      <c r="L109" s="283">
        <v>20</v>
      </c>
      <c r="M109" s="158">
        <f t="shared" si="7"/>
        <v>22</v>
      </c>
      <c r="N109" s="275">
        <v>142026</v>
      </c>
      <c r="O109" s="158"/>
      <c r="P109" s="158"/>
      <c r="Q109" s="275">
        <v>142026</v>
      </c>
      <c r="R109" s="158" t="s">
        <v>74</v>
      </c>
      <c r="S109" s="158" t="str">
        <f>IFERROR(VLOOKUP(B109,#REF!,3,0),"-")</f>
        <v>-</v>
      </c>
      <c r="T109" s="159" t="str">
        <f>S109&amp;"-"&amp;COUNTIF($S$2:S109,S109)</f>
        <v>--106</v>
      </c>
      <c r="U109" s="160">
        <f t="shared" si="9"/>
        <v>20</v>
      </c>
      <c r="V109" s="160">
        <f t="shared" si="10"/>
        <v>22</v>
      </c>
      <c r="W109" s="161" t="str">
        <f t="shared" si="11"/>
        <v>06 MAY 2024</v>
      </c>
      <c r="X109" s="162">
        <f t="shared" si="12"/>
        <v>108</v>
      </c>
      <c r="Y109" s="163"/>
      <c r="AE109" s="161" t="str">
        <f t="shared" si="13"/>
        <v>INTRODUCTION TO PSYCHOLOGY SEC 1</v>
      </c>
    </row>
    <row r="110" spans="1:31" s="161" customFormat="1" ht="23.25" customHeight="1" x14ac:dyDescent="0.25">
      <c r="A110" s="275">
        <f t="shared" si="8"/>
        <v>142026</v>
      </c>
      <c r="B110" s="284" t="str">
        <f>A110&amp;"-"&amp;COUNTIF($A$2:A110,A110)</f>
        <v>142026-2</v>
      </c>
      <c r="C110" s="275">
        <v>109</v>
      </c>
      <c r="D110" s="278" t="s">
        <v>578</v>
      </c>
      <c r="E110" s="275" t="s">
        <v>31</v>
      </c>
      <c r="F110" s="275">
        <v>142026</v>
      </c>
      <c r="G110" s="275" t="s">
        <v>636</v>
      </c>
      <c r="H110" s="279" t="s">
        <v>963</v>
      </c>
      <c r="I110" s="275" t="s">
        <v>10</v>
      </c>
      <c r="J110" s="275" t="s">
        <v>6</v>
      </c>
      <c r="K110" s="278" t="s">
        <v>218</v>
      </c>
      <c r="L110" s="283">
        <v>20</v>
      </c>
      <c r="M110" s="158">
        <f t="shared" si="7"/>
        <v>22</v>
      </c>
      <c r="N110" s="275">
        <v>142026</v>
      </c>
      <c r="O110" s="158"/>
      <c r="P110" s="158"/>
      <c r="Q110" s="275">
        <v>142026</v>
      </c>
      <c r="R110" s="158" t="s">
        <v>74</v>
      </c>
      <c r="S110" s="158" t="str">
        <f>IFERROR(VLOOKUP(B110,#REF!,3,0),"-")</f>
        <v>-</v>
      </c>
      <c r="T110" s="159" t="str">
        <f>S110&amp;"-"&amp;COUNTIF($S$2:S110,S110)</f>
        <v>--107</v>
      </c>
      <c r="U110" s="160">
        <f t="shared" si="9"/>
        <v>20</v>
      </c>
      <c r="V110" s="160">
        <f t="shared" si="10"/>
        <v>22</v>
      </c>
      <c r="W110" s="161" t="str">
        <f t="shared" si="11"/>
        <v>06 MAY 2024</v>
      </c>
      <c r="X110" s="162">
        <f t="shared" si="12"/>
        <v>109</v>
      </c>
      <c r="Y110" s="163"/>
      <c r="AE110" s="161" t="str">
        <f t="shared" si="13"/>
        <v>INTRODUCTION TO PSYCHOLOGY SEC 1</v>
      </c>
    </row>
    <row r="111" spans="1:31" s="161" customFormat="1" ht="23.25" customHeight="1" x14ac:dyDescent="0.25">
      <c r="A111" s="275">
        <f t="shared" si="8"/>
        <v>142099</v>
      </c>
      <c r="B111" s="284" t="str">
        <f>A111&amp;"-"&amp;COUNTIF($A$2:A111,A111)</f>
        <v>142099-1</v>
      </c>
      <c r="C111" s="275">
        <v>110</v>
      </c>
      <c r="D111" s="278" t="s">
        <v>578</v>
      </c>
      <c r="E111" s="275" t="s">
        <v>63</v>
      </c>
      <c r="F111" s="275">
        <v>142099</v>
      </c>
      <c r="G111" s="275" t="s">
        <v>636</v>
      </c>
      <c r="H111" s="279" t="s">
        <v>963</v>
      </c>
      <c r="I111" s="275" t="s">
        <v>10</v>
      </c>
      <c r="J111" s="275" t="s">
        <v>6</v>
      </c>
      <c r="K111" s="278" t="s">
        <v>218</v>
      </c>
      <c r="L111" s="283">
        <v>2</v>
      </c>
      <c r="M111" s="158">
        <f t="shared" si="7"/>
        <v>4</v>
      </c>
      <c r="N111" s="275">
        <v>142099</v>
      </c>
      <c r="O111" s="158"/>
      <c r="P111" s="158"/>
      <c r="Q111" s="275">
        <v>142099</v>
      </c>
      <c r="R111" s="158" t="s">
        <v>74</v>
      </c>
      <c r="S111" s="158" t="str">
        <f>IFERROR(VLOOKUP(B111,#REF!,3,0),"-")</f>
        <v>-</v>
      </c>
      <c r="T111" s="159" t="str">
        <f>S111&amp;"-"&amp;COUNTIF($S$2:S111,S111)</f>
        <v>--108</v>
      </c>
      <c r="U111" s="160">
        <f t="shared" si="9"/>
        <v>2</v>
      </c>
      <c r="V111" s="160">
        <f t="shared" si="10"/>
        <v>4</v>
      </c>
      <c r="W111" s="161" t="str">
        <f t="shared" si="11"/>
        <v>06 MAY 2024</v>
      </c>
      <c r="X111" s="162">
        <f t="shared" si="12"/>
        <v>110</v>
      </c>
      <c r="Y111" s="163"/>
      <c r="AE111" s="161" t="str">
        <f t="shared" si="13"/>
        <v>INTRODUCTION TO PSYCHOLOGY SEC 1</v>
      </c>
    </row>
    <row r="112" spans="1:31" s="161" customFormat="1" ht="23.25" customHeight="1" x14ac:dyDescent="0.25">
      <c r="A112" s="275">
        <f t="shared" si="8"/>
        <v>142099</v>
      </c>
      <c r="B112" s="284" t="str">
        <f>A112&amp;"-"&amp;COUNTIF($A$2:A112,A112)</f>
        <v>142099-2</v>
      </c>
      <c r="C112" s="275">
        <v>111</v>
      </c>
      <c r="D112" s="278" t="s">
        <v>578</v>
      </c>
      <c r="E112" s="275" t="s">
        <v>63</v>
      </c>
      <c r="F112" s="275">
        <v>142099</v>
      </c>
      <c r="G112" s="275" t="s">
        <v>636</v>
      </c>
      <c r="H112" s="279" t="s">
        <v>963</v>
      </c>
      <c r="I112" s="275" t="s">
        <v>10</v>
      </c>
      <c r="J112" s="275" t="s">
        <v>6</v>
      </c>
      <c r="K112" s="278" t="s">
        <v>219</v>
      </c>
      <c r="L112" s="283">
        <v>22</v>
      </c>
      <c r="M112" s="158">
        <f t="shared" si="7"/>
        <v>24</v>
      </c>
      <c r="N112" s="275">
        <v>142099</v>
      </c>
      <c r="O112" s="158"/>
      <c r="P112" s="158"/>
      <c r="Q112" s="275">
        <v>142099</v>
      </c>
      <c r="R112" s="158" t="s">
        <v>74</v>
      </c>
      <c r="S112" s="158" t="str">
        <f>IFERROR(VLOOKUP(B112,#REF!,3,0),"-")</f>
        <v>-</v>
      </c>
      <c r="T112" s="159" t="str">
        <f>S112&amp;"-"&amp;COUNTIF($S$2:S112,S112)</f>
        <v>--109</v>
      </c>
      <c r="U112" s="160">
        <f t="shared" si="9"/>
        <v>22</v>
      </c>
      <c r="V112" s="160">
        <f t="shared" si="10"/>
        <v>24</v>
      </c>
      <c r="W112" s="161" t="str">
        <f t="shared" si="11"/>
        <v>06 MAY 2024</v>
      </c>
      <c r="X112" s="162">
        <f t="shared" si="12"/>
        <v>111</v>
      </c>
      <c r="Y112" s="163"/>
      <c r="AE112" s="161" t="str">
        <f t="shared" si="13"/>
        <v>INTRODUCTION TO PSYCHOLOGY SEC 1</v>
      </c>
    </row>
    <row r="113" spans="1:31" s="161" customFormat="1" ht="23.25" customHeight="1" x14ac:dyDescent="0.25">
      <c r="A113" s="275">
        <f t="shared" si="8"/>
        <v>142099</v>
      </c>
      <c r="B113" s="284" t="str">
        <f>A113&amp;"-"&amp;COUNTIF($A$2:A113,A113)</f>
        <v>142099-3</v>
      </c>
      <c r="C113" s="275">
        <v>112</v>
      </c>
      <c r="D113" s="278" t="s">
        <v>578</v>
      </c>
      <c r="E113" s="275" t="s">
        <v>63</v>
      </c>
      <c r="F113" s="275">
        <v>142099</v>
      </c>
      <c r="G113" s="275" t="s">
        <v>636</v>
      </c>
      <c r="H113" s="279" t="s">
        <v>963</v>
      </c>
      <c r="I113" s="275" t="s">
        <v>10</v>
      </c>
      <c r="J113" s="275" t="s">
        <v>6</v>
      </c>
      <c r="K113" s="278" t="s">
        <v>220</v>
      </c>
      <c r="L113" s="283">
        <v>12</v>
      </c>
      <c r="M113" s="158">
        <f t="shared" si="7"/>
        <v>14</v>
      </c>
      <c r="N113" s="275">
        <v>142099</v>
      </c>
      <c r="O113" s="158"/>
      <c r="P113" s="158"/>
      <c r="Q113" s="275">
        <v>142099</v>
      </c>
      <c r="R113" s="158" t="s">
        <v>74</v>
      </c>
      <c r="S113" s="158" t="str">
        <f>IFERROR(VLOOKUP(B113,#REF!,3,0),"-")</f>
        <v>-</v>
      </c>
      <c r="T113" s="159" t="str">
        <f>S113&amp;"-"&amp;COUNTIF($S$2:S113,S113)</f>
        <v>--110</v>
      </c>
      <c r="U113" s="160">
        <f t="shared" si="9"/>
        <v>12</v>
      </c>
      <c r="V113" s="160">
        <f t="shared" si="10"/>
        <v>14</v>
      </c>
      <c r="W113" s="161" t="str">
        <f t="shared" si="11"/>
        <v>06 MAY 2024</v>
      </c>
      <c r="X113" s="162">
        <f t="shared" si="12"/>
        <v>112</v>
      </c>
      <c r="Y113" s="163"/>
      <c r="AE113" s="161" t="str">
        <f t="shared" si="13"/>
        <v>INTRODUCTION TO PSYCHOLOGY SEC 1</v>
      </c>
    </row>
    <row r="114" spans="1:31" s="161" customFormat="1" ht="23.25" customHeight="1" x14ac:dyDescent="0.25">
      <c r="A114" s="275">
        <f t="shared" si="8"/>
        <v>142100</v>
      </c>
      <c r="B114" s="284" t="str">
        <f>A114&amp;"-"&amp;COUNTIF($A$2:A114,A114)</f>
        <v>142100-1</v>
      </c>
      <c r="C114" s="275">
        <v>113</v>
      </c>
      <c r="D114" s="278" t="s">
        <v>578</v>
      </c>
      <c r="E114" s="275" t="s">
        <v>63</v>
      </c>
      <c r="F114" s="275">
        <v>142100</v>
      </c>
      <c r="G114" s="275" t="s">
        <v>636</v>
      </c>
      <c r="H114" s="279" t="s">
        <v>964</v>
      </c>
      <c r="I114" s="275" t="s">
        <v>10</v>
      </c>
      <c r="J114" s="275" t="s">
        <v>6</v>
      </c>
      <c r="K114" s="278" t="s">
        <v>220</v>
      </c>
      <c r="L114" s="283">
        <v>10</v>
      </c>
      <c r="M114" s="158">
        <f t="shared" si="7"/>
        <v>12</v>
      </c>
      <c r="N114" s="275">
        <v>142100</v>
      </c>
      <c r="O114" s="158"/>
      <c r="P114" s="158"/>
      <c r="Q114" s="275">
        <v>142100</v>
      </c>
      <c r="R114" s="158" t="s">
        <v>74</v>
      </c>
      <c r="S114" s="158" t="str">
        <f>IFERROR(VLOOKUP(B114,#REF!,3,0),"-")</f>
        <v>-</v>
      </c>
      <c r="T114" s="159" t="str">
        <f>S114&amp;"-"&amp;COUNTIF($S$2:S114,S114)</f>
        <v>--111</v>
      </c>
      <c r="U114" s="160">
        <f t="shared" si="9"/>
        <v>10</v>
      </c>
      <c r="V114" s="160">
        <f t="shared" si="10"/>
        <v>12</v>
      </c>
      <c r="W114" s="161" t="str">
        <f t="shared" si="11"/>
        <v>06 MAY 2024</v>
      </c>
      <c r="X114" s="162">
        <f t="shared" si="12"/>
        <v>113</v>
      </c>
      <c r="Y114" s="163"/>
      <c r="AE114" s="161" t="str">
        <f t="shared" si="13"/>
        <v>INTRODUCTION TO PSYCHOLOGY SEC 2</v>
      </c>
    </row>
    <row r="115" spans="1:31" s="161" customFormat="1" ht="23.25" customHeight="1" x14ac:dyDescent="0.25">
      <c r="A115" s="275">
        <f t="shared" si="8"/>
        <v>142100</v>
      </c>
      <c r="B115" s="284" t="str">
        <f>A115&amp;"-"&amp;COUNTIF($A$2:A115,A115)</f>
        <v>142100-2</v>
      </c>
      <c r="C115" s="275">
        <v>114</v>
      </c>
      <c r="D115" s="278" t="s">
        <v>578</v>
      </c>
      <c r="E115" s="275" t="s">
        <v>63</v>
      </c>
      <c r="F115" s="275">
        <v>142100</v>
      </c>
      <c r="G115" s="275" t="s">
        <v>636</v>
      </c>
      <c r="H115" s="279" t="s">
        <v>964</v>
      </c>
      <c r="I115" s="275" t="s">
        <v>10</v>
      </c>
      <c r="J115" s="275" t="s">
        <v>7</v>
      </c>
      <c r="K115" s="278" t="s">
        <v>221</v>
      </c>
      <c r="L115" s="283">
        <v>22</v>
      </c>
      <c r="M115" s="158">
        <f t="shared" si="7"/>
        <v>24</v>
      </c>
      <c r="N115" s="275">
        <v>142100</v>
      </c>
      <c r="O115" s="158"/>
      <c r="P115" s="158"/>
      <c r="Q115" s="275">
        <v>142100</v>
      </c>
      <c r="R115" s="158" t="s">
        <v>74</v>
      </c>
      <c r="S115" s="158" t="str">
        <f>IFERROR(VLOOKUP(B115,#REF!,3,0),"-")</f>
        <v>-</v>
      </c>
      <c r="T115" s="159" t="str">
        <f>S115&amp;"-"&amp;COUNTIF($S$2:S115,S115)</f>
        <v>--112</v>
      </c>
      <c r="U115" s="160">
        <f t="shared" si="9"/>
        <v>22</v>
      </c>
      <c r="V115" s="160">
        <f t="shared" si="10"/>
        <v>24</v>
      </c>
      <c r="W115" s="161" t="str">
        <f t="shared" si="11"/>
        <v>06 MAY 2024</v>
      </c>
      <c r="X115" s="162">
        <f t="shared" si="12"/>
        <v>114</v>
      </c>
      <c r="Y115" s="163"/>
      <c r="AE115" s="161" t="str">
        <f t="shared" si="13"/>
        <v>INTRODUCTION TO PSYCHOLOGY SEC 2</v>
      </c>
    </row>
    <row r="116" spans="1:31" s="161" customFormat="1" ht="23.25" customHeight="1" x14ac:dyDescent="0.25">
      <c r="A116" s="275">
        <f t="shared" si="8"/>
        <v>142100</v>
      </c>
      <c r="B116" s="284" t="str">
        <f>A116&amp;"-"&amp;COUNTIF($A$2:A116,A116)</f>
        <v>142100-3</v>
      </c>
      <c r="C116" s="275">
        <v>115</v>
      </c>
      <c r="D116" s="278" t="s">
        <v>578</v>
      </c>
      <c r="E116" s="275" t="s">
        <v>63</v>
      </c>
      <c r="F116" s="275">
        <v>142100</v>
      </c>
      <c r="G116" s="275" t="s">
        <v>636</v>
      </c>
      <c r="H116" s="279" t="s">
        <v>964</v>
      </c>
      <c r="I116" s="275" t="s">
        <v>10</v>
      </c>
      <c r="J116" s="275" t="s">
        <v>7</v>
      </c>
      <c r="K116" s="278" t="s">
        <v>222</v>
      </c>
      <c r="L116" s="283">
        <v>1</v>
      </c>
      <c r="M116" s="158">
        <f t="shared" si="7"/>
        <v>3</v>
      </c>
      <c r="N116" s="275">
        <v>142100</v>
      </c>
      <c r="O116" s="158"/>
      <c r="P116" s="158"/>
      <c r="Q116" s="275">
        <v>142100</v>
      </c>
      <c r="R116" s="158" t="s">
        <v>74</v>
      </c>
      <c r="S116" s="158" t="str">
        <f>IFERROR(VLOOKUP(B116,#REF!,3,0),"-")</f>
        <v>-</v>
      </c>
      <c r="T116" s="159" t="str">
        <f>S116&amp;"-"&amp;COUNTIF($S$2:S116,S116)</f>
        <v>--113</v>
      </c>
      <c r="U116" s="160">
        <f t="shared" si="9"/>
        <v>1</v>
      </c>
      <c r="V116" s="160">
        <f t="shared" si="10"/>
        <v>3</v>
      </c>
      <c r="W116" s="161" t="str">
        <f t="shared" si="11"/>
        <v>06 MAY 2024</v>
      </c>
      <c r="X116" s="162">
        <f t="shared" si="12"/>
        <v>115</v>
      </c>
      <c r="Y116" s="163"/>
      <c r="AE116" s="161" t="str">
        <f t="shared" si="13"/>
        <v>INTRODUCTION TO PSYCHOLOGY SEC 2</v>
      </c>
    </row>
    <row r="117" spans="1:31" s="161" customFormat="1" ht="23.25" customHeight="1" x14ac:dyDescent="0.25">
      <c r="A117" s="275">
        <f t="shared" si="8"/>
        <v>142101</v>
      </c>
      <c r="B117" s="284" t="str">
        <f>A117&amp;"-"&amp;COUNTIF($A$2:A117,A117)</f>
        <v>142101-1</v>
      </c>
      <c r="C117" s="275">
        <v>116</v>
      </c>
      <c r="D117" s="278" t="s">
        <v>578</v>
      </c>
      <c r="E117" s="275" t="s">
        <v>63</v>
      </c>
      <c r="F117" s="275">
        <v>142101</v>
      </c>
      <c r="G117" s="275" t="s">
        <v>636</v>
      </c>
      <c r="H117" s="279" t="s">
        <v>965</v>
      </c>
      <c r="I117" s="275" t="s">
        <v>10</v>
      </c>
      <c r="J117" s="275" t="s">
        <v>7</v>
      </c>
      <c r="K117" s="278" t="s">
        <v>222</v>
      </c>
      <c r="L117" s="283">
        <v>21</v>
      </c>
      <c r="M117" s="158">
        <f t="shared" si="7"/>
        <v>23</v>
      </c>
      <c r="N117" s="275">
        <v>142101</v>
      </c>
      <c r="O117" s="158"/>
      <c r="P117" s="158"/>
      <c r="Q117" s="275">
        <v>142101</v>
      </c>
      <c r="R117" s="158" t="s">
        <v>74</v>
      </c>
      <c r="S117" s="158" t="str">
        <f>IFERROR(VLOOKUP(B117,#REF!,3,0),"-")</f>
        <v>-</v>
      </c>
      <c r="T117" s="159" t="str">
        <f>S117&amp;"-"&amp;COUNTIF($S$2:S117,S117)</f>
        <v>--114</v>
      </c>
      <c r="U117" s="160">
        <f t="shared" si="9"/>
        <v>21</v>
      </c>
      <c r="V117" s="160">
        <f t="shared" si="10"/>
        <v>23</v>
      </c>
      <c r="W117" s="161" t="str">
        <f t="shared" si="11"/>
        <v>06 MAY 2024</v>
      </c>
      <c r="X117" s="162">
        <f t="shared" si="12"/>
        <v>116</v>
      </c>
      <c r="Y117" s="163"/>
      <c r="AE117" s="161" t="str">
        <f t="shared" si="13"/>
        <v>INTRODUCTION TO PSYCHOLOGY SEC 3</v>
      </c>
    </row>
    <row r="118" spans="1:31" s="161" customFormat="1" ht="23.25" customHeight="1" x14ac:dyDescent="0.25">
      <c r="A118" s="275">
        <f t="shared" si="8"/>
        <v>142101</v>
      </c>
      <c r="B118" s="284" t="str">
        <f>A118&amp;"-"&amp;COUNTIF($A$2:A118,A118)</f>
        <v>142101-2</v>
      </c>
      <c r="C118" s="275">
        <v>117</v>
      </c>
      <c r="D118" s="278" t="s">
        <v>578</v>
      </c>
      <c r="E118" s="275" t="s">
        <v>63</v>
      </c>
      <c r="F118" s="275">
        <v>142101</v>
      </c>
      <c r="G118" s="275" t="s">
        <v>636</v>
      </c>
      <c r="H118" s="279" t="s">
        <v>965</v>
      </c>
      <c r="I118" s="275" t="s">
        <v>10</v>
      </c>
      <c r="J118" s="275" t="s">
        <v>7</v>
      </c>
      <c r="K118" s="278" t="s">
        <v>223</v>
      </c>
      <c r="L118" s="283">
        <v>12</v>
      </c>
      <c r="M118" s="158">
        <f t="shared" si="7"/>
        <v>14</v>
      </c>
      <c r="N118" s="275">
        <v>142101</v>
      </c>
      <c r="O118" s="158"/>
      <c r="P118" s="158"/>
      <c r="Q118" s="275">
        <v>142101</v>
      </c>
      <c r="R118" s="158" t="s">
        <v>74</v>
      </c>
      <c r="S118" s="158" t="str">
        <f>IFERROR(VLOOKUP(B118,#REF!,3,0),"-")</f>
        <v>-</v>
      </c>
      <c r="T118" s="159" t="str">
        <f>S118&amp;"-"&amp;COUNTIF($S$2:S118,S118)</f>
        <v>--115</v>
      </c>
      <c r="U118" s="160">
        <f t="shared" si="9"/>
        <v>12</v>
      </c>
      <c r="V118" s="160">
        <f t="shared" si="10"/>
        <v>14</v>
      </c>
      <c r="W118" s="161" t="str">
        <f t="shared" si="11"/>
        <v>06 MAY 2024</v>
      </c>
      <c r="X118" s="162">
        <f t="shared" si="12"/>
        <v>117</v>
      </c>
      <c r="Y118" s="163"/>
      <c r="AE118" s="161" t="str">
        <f t="shared" si="13"/>
        <v>INTRODUCTION TO PSYCHOLOGY SEC 3</v>
      </c>
    </row>
    <row r="119" spans="1:31" s="161" customFormat="1" ht="23.25" customHeight="1" x14ac:dyDescent="0.25">
      <c r="A119" s="275">
        <f t="shared" si="8"/>
        <v>142142</v>
      </c>
      <c r="B119" s="284" t="str">
        <f>A119&amp;"-"&amp;COUNTIF($A$2:A119,A119)</f>
        <v>142142-1</v>
      </c>
      <c r="C119" s="275">
        <v>118</v>
      </c>
      <c r="D119" s="278" t="s">
        <v>578</v>
      </c>
      <c r="E119" s="275" t="s">
        <v>21</v>
      </c>
      <c r="F119" s="275">
        <v>142142</v>
      </c>
      <c r="G119" s="275" t="s">
        <v>183</v>
      </c>
      <c r="H119" s="279" t="s">
        <v>966</v>
      </c>
      <c r="I119" s="275" t="s">
        <v>10</v>
      </c>
      <c r="J119" s="275" t="s">
        <v>7</v>
      </c>
      <c r="K119" s="278" t="s">
        <v>223</v>
      </c>
      <c r="L119" s="283">
        <v>10</v>
      </c>
      <c r="M119" s="158">
        <f t="shared" si="7"/>
        <v>12</v>
      </c>
      <c r="N119" s="275">
        <v>142142</v>
      </c>
      <c r="O119" s="158"/>
      <c r="P119" s="158"/>
      <c r="Q119" s="275">
        <v>142142</v>
      </c>
      <c r="R119" s="158" t="s">
        <v>74</v>
      </c>
      <c r="S119" s="158" t="str">
        <f>IFERROR(VLOOKUP(B119,#REF!,3,0),"-")</f>
        <v>-</v>
      </c>
      <c r="T119" s="159" t="str">
        <f>S119&amp;"-"&amp;COUNTIF($S$2:S119,S119)</f>
        <v>--116</v>
      </c>
      <c r="U119" s="160">
        <f t="shared" si="9"/>
        <v>10</v>
      </c>
      <c r="V119" s="160">
        <f t="shared" si="10"/>
        <v>12</v>
      </c>
      <c r="W119" s="161" t="str">
        <f t="shared" si="11"/>
        <v>06 MAY 2024</v>
      </c>
      <c r="X119" s="162">
        <f t="shared" si="12"/>
        <v>118</v>
      </c>
      <c r="Y119" s="163"/>
      <c r="AE119" s="161" t="str">
        <f t="shared" si="13"/>
        <v>MOBILE APPLICATION AND DEVELOPMENT SEC 1</v>
      </c>
    </row>
    <row r="120" spans="1:31" s="161" customFormat="1" ht="23.25" customHeight="1" x14ac:dyDescent="0.25">
      <c r="A120" s="275">
        <f t="shared" si="8"/>
        <v>142142</v>
      </c>
      <c r="B120" s="284" t="str">
        <f>A120&amp;"-"&amp;COUNTIF($A$2:A120,A120)</f>
        <v>142142-2</v>
      </c>
      <c r="C120" s="275">
        <v>119</v>
      </c>
      <c r="D120" s="278" t="s">
        <v>578</v>
      </c>
      <c r="E120" s="275" t="s">
        <v>21</v>
      </c>
      <c r="F120" s="275">
        <v>142142</v>
      </c>
      <c r="G120" s="275" t="s">
        <v>183</v>
      </c>
      <c r="H120" s="279" t="s">
        <v>966</v>
      </c>
      <c r="I120" s="275" t="s">
        <v>10</v>
      </c>
      <c r="J120" s="275" t="s">
        <v>7</v>
      </c>
      <c r="K120" s="278" t="s">
        <v>224</v>
      </c>
      <c r="L120" s="283">
        <v>22</v>
      </c>
      <c r="M120" s="158">
        <f t="shared" si="7"/>
        <v>24</v>
      </c>
      <c r="N120" s="275">
        <v>142142</v>
      </c>
      <c r="O120" s="158"/>
      <c r="P120" s="158"/>
      <c r="Q120" s="275">
        <v>142142</v>
      </c>
      <c r="R120" s="158" t="s">
        <v>74</v>
      </c>
      <c r="S120" s="158" t="str">
        <f>IFERROR(VLOOKUP(B120,#REF!,3,0),"-")</f>
        <v>-</v>
      </c>
      <c r="T120" s="159" t="str">
        <f>S120&amp;"-"&amp;COUNTIF($S$2:S120,S120)</f>
        <v>--117</v>
      </c>
      <c r="U120" s="160">
        <f t="shared" si="9"/>
        <v>22</v>
      </c>
      <c r="V120" s="160">
        <f t="shared" si="10"/>
        <v>24</v>
      </c>
      <c r="W120" s="161" t="str">
        <f t="shared" si="11"/>
        <v>06 MAY 2024</v>
      </c>
      <c r="X120" s="162">
        <f t="shared" si="12"/>
        <v>119</v>
      </c>
      <c r="Y120" s="163"/>
      <c r="AE120" s="161" t="str">
        <f t="shared" si="13"/>
        <v>MOBILE APPLICATION AND DEVELOPMENT SEC 1</v>
      </c>
    </row>
    <row r="121" spans="1:31" s="161" customFormat="1" ht="23.25" customHeight="1" x14ac:dyDescent="0.25">
      <c r="A121" s="275">
        <f t="shared" si="8"/>
        <v>142142</v>
      </c>
      <c r="B121" s="284" t="str">
        <f>A121&amp;"-"&amp;COUNTIF($A$2:A121,A121)</f>
        <v>142142-3</v>
      </c>
      <c r="C121" s="275">
        <v>120</v>
      </c>
      <c r="D121" s="278" t="s">
        <v>578</v>
      </c>
      <c r="E121" s="275" t="s">
        <v>21</v>
      </c>
      <c r="F121" s="275">
        <v>142142</v>
      </c>
      <c r="G121" s="275" t="s">
        <v>183</v>
      </c>
      <c r="H121" s="279" t="s">
        <v>966</v>
      </c>
      <c r="I121" s="275" t="s">
        <v>10</v>
      </c>
      <c r="J121" s="275" t="s">
        <v>7</v>
      </c>
      <c r="K121" s="278" t="s">
        <v>225</v>
      </c>
      <c r="L121" s="283">
        <v>11</v>
      </c>
      <c r="M121" s="158">
        <f t="shared" si="7"/>
        <v>13</v>
      </c>
      <c r="N121" s="275">
        <v>142142</v>
      </c>
      <c r="O121" s="158"/>
      <c r="P121" s="158"/>
      <c r="Q121" s="275">
        <v>142142</v>
      </c>
      <c r="R121" s="158" t="s">
        <v>74</v>
      </c>
      <c r="S121" s="158" t="str">
        <f>IFERROR(VLOOKUP(B121,#REF!,3,0),"-")</f>
        <v>-</v>
      </c>
      <c r="T121" s="159" t="str">
        <f>S121&amp;"-"&amp;COUNTIF($S$2:S121,S121)</f>
        <v>--118</v>
      </c>
      <c r="U121" s="160">
        <f t="shared" si="9"/>
        <v>11</v>
      </c>
      <c r="V121" s="160">
        <f t="shared" si="10"/>
        <v>13</v>
      </c>
      <c r="W121" s="161" t="str">
        <f t="shared" si="11"/>
        <v>06 MAY 2024</v>
      </c>
      <c r="X121" s="162">
        <f t="shared" si="12"/>
        <v>120</v>
      </c>
      <c r="Y121" s="163"/>
      <c r="AE121" s="161" t="str">
        <f t="shared" si="13"/>
        <v>MOBILE APPLICATION AND DEVELOPMENT SEC 1</v>
      </c>
    </row>
    <row r="122" spans="1:31" s="161" customFormat="1" ht="23.25" customHeight="1" x14ac:dyDescent="0.25">
      <c r="A122" s="275">
        <f t="shared" si="8"/>
        <v>142143</v>
      </c>
      <c r="B122" s="284" t="str">
        <f>A122&amp;"-"&amp;COUNTIF($A$2:A122,A122)</f>
        <v>142143-1</v>
      </c>
      <c r="C122" s="275">
        <v>121</v>
      </c>
      <c r="D122" s="278" t="s">
        <v>578</v>
      </c>
      <c r="E122" s="275" t="s">
        <v>21</v>
      </c>
      <c r="F122" s="275">
        <v>142143</v>
      </c>
      <c r="G122" s="275" t="s">
        <v>183</v>
      </c>
      <c r="H122" s="279" t="s">
        <v>967</v>
      </c>
      <c r="I122" s="275" t="s">
        <v>10</v>
      </c>
      <c r="J122" s="275" t="s">
        <v>7</v>
      </c>
      <c r="K122" s="278" t="s">
        <v>225</v>
      </c>
      <c r="L122" s="283">
        <v>11</v>
      </c>
      <c r="M122" s="158">
        <f t="shared" si="7"/>
        <v>13</v>
      </c>
      <c r="N122" s="275">
        <v>142143</v>
      </c>
      <c r="O122" s="158"/>
      <c r="P122" s="158"/>
      <c r="Q122" s="275">
        <v>142143</v>
      </c>
      <c r="R122" s="158" t="s">
        <v>74</v>
      </c>
      <c r="S122" s="158" t="str">
        <f>IFERROR(VLOOKUP(B122,#REF!,3,0),"-")</f>
        <v>-</v>
      </c>
      <c r="T122" s="159" t="str">
        <f>S122&amp;"-"&amp;COUNTIF($S$2:S122,S122)</f>
        <v>--119</v>
      </c>
      <c r="U122" s="160">
        <f t="shared" si="9"/>
        <v>11</v>
      </c>
      <c r="V122" s="160">
        <f t="shared" si="10"/>
        <v>13</v>
      </c>
      <c r="W122" s="161" t="str">
        <f t="shared" si="11"/>
        <v>06 MAY 2024</v>
      </c>
      <c r="X122" s="162">
        <f t="shared" si="12"/>
        <v>121</v>
      </c>
      <c r="Y122" s="163"/>
      <c r="AE122" s="161" t="str">
        <f t="shared" si="13"/>
        <v>MOBILE APPLICATION AND DEVELOPMENT SEC 2</v>
      </c>
    </row>
    <row r="123" spans="1:31" s="161" customFormat="1" ht="23.25" customHeight="1" x14ac:dyDescent="0.25">
      <c r="A123" s="275">
        <f t="shared" si="8"/>
        <v>142143</v>
      </c>
      <c r="B123" s="284" t="str">
        <f>A123&amp;"-"&amp;COUNTIF($A$2:A123,A123)</f>
        <v>142143-2</v>
      </c>
      <c r="C123" s="275">
        <v>122</v>
      </c>
      <c r="D123" s="278" t="s">
        <v>578</v>
      </c>
      <c r="E123" s="275" t="s">
        <v>21</v>
      </c>
      <c r="F123" s="275">
        <v>142143</v>
      </c>
      <c r="G123" s="275" t="s">
        <v>183</v>
      </c>
      <c r="H123" s="279" t="s">
        <v>967</v>
      </c>
      <c r="I123" s="275" t="s">
        <v>10</v>
      </c>
      <c r="J123" s="275" t="s">
        <v>7</v>
      </c>
      <c r="K123" s="278" t="s">
        <v>226</v>
      </c>
      <c r="L123" s="283">
        <v>22</v>
      </c>
      <c r="M123" s="158">
        <f t="shared" si="7"/>
        <v>24</v>
      </c>
      <c r="N123" s="275">
        <v>142143</v>
      </c>
      <c r="O123" s="158"/>
      <c r="P123" s="158"/>
      <c r="Q123" s="275">
        <v>142143</v>
      </c>
      <c r="R123" s="158" t="s">
        <v>74</v>
      </c>
      <c r="S123" s="158" t="str">
        <f>IFERROR(VLOOKUP(B123,#REF!,3,0),"-")</f>
        <v>-</v>
      </c>
      <c r="T123" s="159" t="str">
        <f>S123&amp;"-"&amp;COUNTIF($S$2:S123,S123)</f>
        <v>--120</v>
      </c>
      <c r="U123" s="160">
        <f t="shared" si="9"/>
        <v>22</v>
      </c>
      <c r="V123" s="160">
        <f t="shared" si="10"/>
        <v>24</v>
      </c>
      <c r="W123" s="161" t="str">
        <f t="shared" si="11"/>
        <v>06 MAY 2024</v>
      </c>
      <c r="X123" s="162">
        <f t="shared" si="12"/>
        <v>122</v>
      </c>
      <c r="Y123" s="163"/>
      <c r="AE123" s="161" t="str">
        <f t="shared" si="13"/>
        <v>MOBILE APPLICATION AND DEVELOPMENT SEC 2</v>
      </c>
    </row>
    <row r="124" spans="1:31" s="161" customFormat="1" ht="23.25" customHeight="1" x14ac:dyDescent="0.25">
      <c r="A124" s="275">
        <f t="shared" si="8"/>
        <v>142143</v>
      </c>
      <c r="B124" s="284" t="str">
        <f>A124&amp;"-"&amp;COUNTIF($A$2:A124,A124)</f>
        <v>142143-3</v>
      </c>
      <c r="C124" s="275">
        <v>123</v>
      </c>
      <c r="D124" s="278" t="s">
        <v>578</v>
      </c>
      <c r="E124" s="275" t="s">
        <v>21</v>
      </c>
      <c r="F124" s="275">
        <v>142143</v>
      </c>
      <c r="G124" s="275" t="s">
        <v>183</v>
      </c>
      <c r="H124" s="279" t="s">
        <v>967</v>
      </c>
      <c r="I124" s="275" t="s">
        <v>10</v>
      </c>
      <c r="J124" s="275" t="s">
        <v>7</v>
      </c>
      <c r="K124" s="278" t="s">
        <v>227</v>
      </c>
      <c r="L124" s="283">
        <v>8</v>
      </c>
      <c r="M124" s="158">
        <f t="shared" si="7"/>
        <v>10</v>
      </c>
      <c r="N124" s="275">
        <v>142143</v>
      </c>
      <c r="O124" s="158"/>
      <c r="P124" s="158"/>
      <c r="Q124" s="275">
        <v>142143</v>
      </c>
      <c r="R124" s="158" t="s">
        <v>74</v>
      </c>
      <c r="S124" s="158" t="str">
        <f>IFERROR(VLOOKUP(B124,#REF!,3,0),"-")</f>
        <v>-</v>
      </c>
      <c r="T124" s="159" t="str">
        <f>S124&amp;"-"&amp;COUNTIF($S$2:S124,S124)</f>
        <v>--121</v>
      </c>
      <c r="U124" s="160">
        <f t="shared" si="9"/>
        <v>8</v>
      </c>
      <c r="V124" s="160">
        <f t="shared" si="10"/>
        <v>10</v>
      </c>
      <c r="W124" s="161" t="str">
        <f t="shared" si="11"/>
        <v>06 MAY 2024</v>
      </c>
      <c r="X124" s="162">
        <f t="shared" si="12"/>
        <v>123</v>
      </c>
      <c r="Y124" s="163"/>
      <c r="AE124" s="161" t="str">
        <f t="shared" si="13"/>
        <v>MOBILE APPLICATION AND DEVELOPMENT SEC 2</v>
      </c>
    </row>
    <row r="125" spans="1:31" s="161" customFormat="1" ht="23.25" customHeight="1" x14ac:dyDescent="0.25">
      <c r="A125" s="275">
        <f t="shared" si="8"/>
        <v>142144</v>
      </c>
      <c r="B125" s="284" t="str">
        <f>A125&amp;"-"&amp;COUNTIF($A$2:A125,A125)</f>
        <v>142144-1</v>
      </c>
      <c r="C125" s="275">
        <v>124</v>
      </c>
      <c r="D125" s="278" t="s">
        <v>578</v>
      </c>
      <c r="E125" s="275" t="s">
        <v>21</v>
      </c>
      <c r="F125" s="275">
        <v>142144</v>
      </c>
      <c r="G125" s="275" t="s">
        <v>183</v>
      </c>
      <c r="H125" s="279" t="s">
        <v>968</v>
      </c>
      <c r="I125" s="275" t="s">
        <v>10</v>
      </c>
      <c r="J125" s="275" t="s">
        <v>7</v>
      </c>
      <c r="K125" s="278" t="s">
        <v>227</v>
      </c>
      <c r="L125" s="283">
        <v>14</v>
      </c>
      <c r="M125" s="158">
        <f t="shared" si="7"/>
        <v>16</v>
      </c>
      <c r="N125" s="275">
        <v>142144</v>
      </c>
      <c r="O125" s="158"/>
      <c r="P125" s="158"/>
      <c r="Q125" s="275">
        <v>142144</v>
      </c>
      <c r="R125" s="158" t="s">
        <v>74</v>
      </c>
      <c r="S125" s="158" t="str">
        <f>IFERROR(VLOOKUP(B125,#REF!,3,0),"-")</f>
        <v>-</v>
      </c>
      <c r="T125" s="159" t="str">
        <f>S125&amp;"-"&amp;COUNTIF($S$2:S125,S125)</f>
        <v>--122</v>
      </c>
      <c r="U125" s="160">
        <f t="shared" si="9"/>
        <v>14</v>
      </c>
      <c r="V125" s="160">
        <f t="shared" si="10"/>
        <v>16</v>
      </c>
      <c r="W125" s="161" t="str">
        <f t="shared" si="11"/>
        <v>06 MAY 2024</v>
      </c>
      <c r="X125" s="162">
        <f t="shared" si="12"/>
        <v>124</v>
      </c>
      <c r="Y125" s="163"/>
      <c r="AE125" s="161" t="str">
        <f t="shared" si="13"/>
        <v>MOBILE APPLICATION AND DEVELOPMENT SEC 3</v>
      </c>
    </row>
    <row r="126" spans="1:31" s="161" customFormat="1" ht="23.25" customHeight="1" x14ac:dyDescent="0.25">
      <c r="A126" s="275">
        <f t="shared" si="8"/>
        <v>142144</v>
      </c>
      <c r="B126" s="284" t="str">
        <f>A126&amp;"-"&amp;COUNTIF($A$2:A126,A126)</f>
        <v>142144-2</v>
      </c>
      <c r="C126" s="275">
        <v>125</v>
      </c>
      <c r="D126" s="278" t="s">
        <v>578</v>
      </c>
      <c r="E126" s="275" t="s">
        <v>21</v>
      </c>
      <c r="F126" s="275">
        <v>142144</v>
      </c>
      <c r="G126" s="275" t="s">
        <v>183</v>
      </c>
      <c r="H126" s="279" t="s">
        <v>968</v>
      </c>
      <c r="I126" s="275" t="s">
        <v>10</v>
      </c>
      <c r="J126" s="275" t="s">
        <v>8</v>
      </c>
      <c r="K126" s="278" t="s">
        <v>228</v>
      </c>
      <c r="L126" s="283">
        <v>22</v>
      </c>
      <c r="M126" s="158">
        <f t="shared" si="7"/>
        <v>24</v>
      </c>
      <c r="N126" s="275">
        <v>142144</v>
      </c>
      <c r="O126" s="158"/>
      <c r="P126" s="158"/>
      <c r="Q126" s="275">
        <v>142144</v>
      </c>
      <c r="R126" s="158" t="s">
        <v>74</v>
      </c>
      <c r="S126" s="158" t="str">
        <f>IFERROR(VLOOKUP(B126,#REF!,3,0),"-")</f>
        <v>-</v>
      </c>
      <c r="T126" s="159" t="str">
        <f>S126&amp;"-"&amp;COUNTIF($S$2:S126,S126)</f>
        <v>--123</v>
      </c>
      <c r="U126" s="160">
        <f t="shared" si="9"/>
        <v>22</v>
      </c>
      <c r="V126" s="160">
        <f t="shared" si="10"/>
        <v>24</v>
      </c>
      <c r="W126" s="161" t="str">
        <f t="shared" si="11"/>
        <v>06 MAY 2024</v>
      </c>
      <c r="X126" s="162">
        <f t="shared" si="12"/>
        <v>125</v>
      </c>
      <c r="Y126" s="163"/>
      <c r="AE126" s="161" t="str">
        <f t="shared" si="13"/>
        <v>MOBILE APPLICATION AND DEVELOPMENT SEC 3</v>
      </c>
    </row>
    <row r="127" spans="1:31" s="161" customFormat="1" ht="23.25" customHeight="1" x14ac:dyDescent="0.25">
      <c r="A127" s="275">
        <f t="shared" si="8"/>
        <v>142144</v>
      </c>
      <c r="B127" s="284" t="str">
        <f>A127&amp;"-"&amp;COUNTIF($A$2:A127,A127)</f>
        <v>142144-3</v>
      </c>
      <c r="C127" s="275">
        <v>126</v>
      </c>
      <c r="D127" s="278" t="s">
        <v>578</v>
      </c>
      <c r="E127" s="275" t="s">
        <v>21</v>
      </c>
      <c r="F127" s="275">
        <v>142144</v>
      </c>
      <c r="G127" s="275" t="s">
        <v>183</v>
      </c>
      <c r="H127" s="279" t="s">
        <v>968</v>
      </c>
      <c r="I127" s="275" t="s">
        <v>10</v>
      </c>
      <c r="J127" s="275" t="s">
        <v>8</v>
      </c>
      <c r="K127" s="278" t="s">
        <v>229</v>
      </c>
      <c r="L127" s="283">
        <v>4</v>
      </c>
      <c r="M127" s="158">
        <f t="shared" si="7"/>
        <v>6</v>
      </c>
      <c r="N127" s="275">
        <v>142144</v>
      </c>
      <c r="O127" s="158"/>
      <c r="P127" s="158"/>
      <c r="Q127" s="275">
        <v>142144</v>
      </c>
      <c r="R127" s="158" t="s">
        <v>74</v>
      </c>
      <c r="S127" s="158" t="str">
        <f>IFERROR(VLOOKUP(B127,#REF!,3,0),"-")</f>
        <v>-</v>
      </c>
      <c r="T127" s="159" t="str">
        <f>S127&amp;"-"&amp;COUNTIF($S$2:S127,S127)</f>
        <v>--124</v>
      </c>
      <c r="U127" s="160">
        <f t="shared" si="9"/>
        <v>4</v>
      </c>
      <c r="V127" s="160">
        <f t="shared" si="10"/>
        <v>6</v>
      </c>
      <c r="W127" s="161" t="str">
        <f t="shared" si="11"/>
        <v>06 MAY 2024</v>
      </c>
      <c r="X127" s="162">
        <f t="shared" si="12"/>
        <v>126</v>
      </c>
      <c r="Y127" s="163"/>
      <c r="AE127" s="161" t="str">
        <f t="shared" si="13"/>
        <v>MOBILE APPLICATION AND DEVELOPMENT SEC 3</v>
      </c>
    </row>
    <row r="128" spans="1:31" s="161" customFormat="1" ht="23.25" customHeight="1" x14ac:dyDescent="0.25">
      <c r="A128" s="275">
        <f t="shared" si="8"/>
        <v>142172</v>
      </c>
      <c r="B128" s="284" t="str">
        <f>A128&amp;"-"&amp;COUNTIF($A$2:A128,A128)</f>
        <v>142172-1</v>
      </c>
      <c r="C128" s="275">
        <v>127</v>
      </c>
      <c r="D128" s="278" t="s">
        <v>578</v>
      </c>
      <c r="E128" s="275" t="s">
        <v>460</v>
      </c>
      <c r="F128" s="275">
        <v>142172</v>
      </c>
      <c r="G128" s="275" t="s">
        <v>637</v>
      </c>
      <c r="H128" s="279" t="s">
        <v>969</v>
      </c>
      <c r="I128" s="275" t="s">
        <v>10</v>
      </c>
      <c r="J128" s="275" t="s">
        <v>8</v>
      </c>
      <c r="K128" s="278" t="s">
        <v>229</v>
      </c>
      <c r="L128" s="283">
        <v>4</v>
      </c>
      <c r="M128" s="158">
        <f t="shared" si="7"/>
        <v>6</v>
      </c>
      <c r="N128" s="275">
        <v>142172</v>
      </c>
      <c r="O128" s="158"/>
      <c r="P128" s="158"/>
      <c r="Q128" s="275">
        <v>142172</v>
      </c>
      <c r="R128" s="158" t="s">
        <v>74</v>
      </c>
      <c r="S128" s="158" t="str">
        <f>IFERROR(VLOOKUP(B128,#REF!,3,0),"-")</f>
        <v>-</v>
      </c>
      <c r="T128" s="159" t="str">
        <f>S128&amp;"-"&amp;COUNTIF($S$2:S128,S128)</f>
        <v>--125</v>
      </c>
      <c r="U128" s="160">
        <f t="shared" si="9"/>
        <v>4</v>
      </c>
      <c r="V128" s="160">
        <f t="shared" si="10"/>
        <v>6</v>
      </c>
      <c r="W128" s="161" t="str">
        <f t="shared" si="11"/>
        <v>06 MAY 2024</v>
      </c>
      <c r="X128" s="162">
        <f t="shared" si="12"/>
        <v>127</v>
      </c>
      <c r="Y128" s="163"/>
      <c r="AE128" s="161" t="str">
        <f t="shared" si="13"/>
        <v>THEORY OF AUTOMATA SEC 1</v>
      </c>
    </row>
    <row r="129" spans="1:31" s="161" customFormat="1" ht="23.25" customHeight="1" x14ac:dyDescent="0.25">
      <c r="A129" s="275">
        <f t="shared" si="8"/>
        <v>142180</v>
      </c>
      <c r="B129" s="284" t="str">
        <f>A129&amp;"-"&amp;COUNTIF($A$2:A129,A129)</f>
        <v>142180-1</v>
      </c>
      <c r="C129" s="275">
        <v>128</v>
      </c>
      <c r="D129" s="278" t="s">
        <v>578</v>
      </c>
      <c r="E129" s="275" t="s">
        <v>343</v>
      </c>
      <c r="F129" s="275">
        <v>142180</v>
      </c>
      <c r="G129" s="275" t="s">
        <v>636</v>
      </c>
      <c r="H129" s="279" t="s">
        <v>963</v>
      </c>
      <c r="I129" s="275" t="s">
        <v>10</v>
      </c>
      <c r="J129" s="275" t="s">
        <v>8</v>
      </c>
      <c r="K129" s="278" t="s">
        <v>229</v>
      </c>
      <c r="L129" s="283">
        <v>12</v>
      </c>
      <c r="M129" s="158">
        <f t="shared" si="7"/>
        <v>14</v>
      </c>
      <c r="N129" s="275">
        <v>142180</v>
      </c>
      <c r="O129" s="158"/>
      <c r="P129" s="158"/>
      <c r="Q129" s="275">
        <v>142180</v>
      </c>
      <c r="R129" s="158" t="s">
        <v>74</v>
      </c>
      <c r="S129" s="158" t="str">
        <f>IFERROR(VLOOKUP(B129,#REF!,3,0),"-")</f>
        <v>-</v>
      </c>
      <c r="T129" s="159" t="str">
        <f>S129&amp;"-"&amp;COUNTIF($S$2:S129,S129)</f>
        <v>--126</v>
      </c>
      <c r="U129" s="160">
        <f t="shared" si="9"/>
        <v>12</v>
      </c>
      <c r="V129" s="160">
        <f t="shared" si="10"/>
        <v>14</v>
      </c>
      <c r="W129" s="161" t="str">
        <f t="shared" si="11"/>
        <v>06 MAY 2024</v>
      </c>
      <c r="X129" s="162">
        <f t="shared" si="12"/>
        <v>128</v>
      </c>
      <c r="Y129" s="163"/>
      <c r="AE129" s="161" t="str">
        <f t="shared" si="13"/>
        <v>INTRODUCTION TO PSYCHOLOGY SEC 1</v>
      </c>
    </row>
    <row r="130" spans="1:31" s="161" customFormat="1" ht="23.25" customHeight="1" x14ac:dyDescent="0.25">
      <c r="A130" s="275">
        <f t="shared" si="8"/>
        <v>142182</v>
      </c>
      <c r="B130" s="284" t="str">
        <f>A130&amp;"-"&amp;COUNTIF($A$2:A130,A130)</f>
        <v>142182-1</v>
      </c>
      <c r="C130" s="275">
        <v>129</v>
      </c>
      <c r="D130" s="278" t="s">
        <v>578</v>
      </c>
      <c r="E130" s="275" t="s">
        <v>116</v>
      </c>
      <c r="F130" s="275">
        <v>142182</v>
      </c>
      <c r="G130" s="275" t="s">
        <v>638</v>
      </c>
      <c r="H130" s="279" t="s">
        <v>970</v>
      </c>
      <c r="I130" s="275" t="s">
        <v>10</v>
      </c>
      <c r="J130" s="275" t="s">
        <v>8</v>
      </c>
      <c r="K130" s="278" t="s">
        <v>229</v>
      </c>
      <c r="L130" s="283">
        <v>2</v>
      </c>
      <c r="M130" s="158">
        <f t="shared" ref="M130:M193" si="14">+L130+2</f>
        <v>4</v>
      </c>
      <c r="N130" s="275">
        <v>142182</v>
      </c>
      <c r="O130" s="158"/>
      <c r="P130" s="158"/>
      <c r="Q130" s="275">
        <v>142182</v>
      </c>
      <c r="R130" s="158" t="s">
        <v>74</v>
      </c>
      <c r="S130" s="158" t="str">
        <f>IFERROR(VLOOKUP(B130,#REF!,3,0),"-")</f>
        <v>-</v>
      </c>
      <c r="T130" s="159" t="str">
        <f>S130&amp;"-"&amp;COUNTIF($S$2:S130,S130)</f>
        <v>--127</v>
      </c>
      <c r="U130" s="160">
        <f t="shared" si="9"/>
        <v>2</v>
      </c>
      <c r="V130" s="160">
        <f t="shared" si="10"/>
        <v>4</v>
      </c>
      <c r="W130" s="161" t="str">
        <f t="shared" si="11"/>
        <v>06 MAY 2024</v>
      </c>
      <c r="X130" s="162">
        <f t="shared" si="12"/>
        <v>129</v>
      </c>
      <c r="Y130" s="163"/>
      <c r="AE130" s="161" t="str">
        <f t="shared" si="13"/>
        <v>NATURAL SCIENCE SEC 1</v>
      </c>
    </row>
    <row r="131" spans="1:31" s="161" customFormat="1" ht="23.25" customHeight="1" x14ac:dyDescent="0.25">
      <c r="A131" s="275">
        <f t="shared" ref="A131:A194" si="15">+Q131</f>
        <v>142196</v>
      </c>
      <c r="B131" s="284" t="str">
        <f>A131&amp;"-"&amp;COUNTIF($A$2:A131,A131)</f>
        <v>142196-1</v>
      </c>
      <c r="C131" s="275">
        <v>130</v>
      </c>
      <c r="D131" s="278" t="s">
        <v>578</v>
      </c>
      <c r="E131" s="275" t="s">
        <v>31</v>
      </c>
      <c r="F131" s="275">
        <v>142196</v>
      </c>
      <c r="G131" s="275" t="s">
        <v>182</v>
      </c>
      <c r="H131" s="279" t="s">
        <v>971</v>
      </c>
      <c r="I131" s="275" t="s">
        <v>10</v>
      </c>
      <c r="J131" s="275" t="s">
        <v>8</v>
      </c>
      <c r="K131" s="278" t="s">
        <v>230</v>
      </c>
      <c r="L131" s="283">
        <v>22</v>
      </c>
      <c r="M131" s="158">
        <f t="shared" si="14"/>
        <v>24</v>
      </c>
      <c r="N131" s="275">
        <v>142196</v>
      </c>
      <c r="O131" s="158"/>
      <c r="P131" s="158"/>
      <c r="Q131" s="275">
        <v>142196</v>
      </c>
      <c r="R131" s="158" t="s">
        <v>74</v>
      </c>
      <c r="S131" s="158" t="str">
        <f>IFERROR(VLOOKUP(B131,#REF!,3,0),"-")</f>
        <v>-</v>
      </c>
      <c r="T131" s="159" t="str">
        <f>S131&amp;"-"&amp;COUNTIF($S$2:S131,S131)</f>
        <v>--128</v>
      </c>
      <c r="U131" s="160">
        <f t="shared" ref="U131:U194" si="16">+L131</f>
        <v>22</v>
      </c>
      <c r="V131" s="160">
        <f t="shared" ref="V131:V194" si="17">+U131+2</f>
        <v>24</v>
      </c>
      <c r="W131" s="161" t="str">
        <f t="shared" ref="W131:W194" si="18">+D131</f>
        <v>06 MAY 2024</v>
      </c>
      <c r="X131" s="162">
        <f t="shared" ref="X131:X194" si="19">+C131</f>
        <v>130</v>
      </c>
      <c r="Y131" s="163"/>
      <c r="AE131" s="161" t="str">
        <f t="shared" ref="AE131:AE194" si="20">UPPER(H131)</f>
        <v>MEDIA MANAGEMENT SEC 1</v>
      </c>
    </row>
    <row r="132" spans="1:31" s="161" customFormat="1" ht="23.25" customHeight="1" x14ac:dyDescent="0.25">
      <c r="A132" s="275">
        <f t="shared" si="15"/>
        <v>142196</v>
      </c>
      <c r="B132" s="284" t="str">
        <f>A132&amp;"-"&amp;COUNTIF($A$2:A132,A132)</f>
        <v>142196-2</v>
      </c>
      <c r="C132" s="275">
        <v>131</v>
      </c>
      <c r="D132" s="278" t="s">
        <v>578</v>
      </c>
      <c r="E132" s="275" t="s">
        <v>31</v>
      </c>
      <c r="F132" s="275">
        <v>142196</v>
      </c>
      <c r="G132" s="275" t="s">
        <v>182</v>
      </c>
      <c r="H132" s="279" t="s">
        <v>971</v>
      </c>
      <c r="I132" s="275" t="s">
        <v>10</v>
      </c>
      <c r="J132" s="275" t="s">
        <v>8</v>
      </c>
      <c r="K132" s="278" t="s">
        <v>231</v>
      </c>
      <c r="L132" s="283">
        <v>22</v>
      </c>
      <c r="M132" s="158">
        <f t="shared" si="14"/>
        <v>24</v>
      </c>
      <c r="N132" s="275">
        <v>142196</v>
      </c>
      <c r="O132" s="158"/>
      <c r="P132" s="158"/>
      <c r="Q132" s="275">
        <v>142196</v>
      </c>
      <c r="R132" s="158" t="s">
        <v>74</v>
      </c>
      <c r="S132" s="158" t="str">
        <f>IFERROR(VLOOKUP(B132,#REF!,3,0),"-")</f>
        <v>-</v>
      </c>
      <c r="T132" s="159" t="str">
        <f>S132&amp;"-"&amp;COUNTIF($S$2:S132,S132)</f>
        <v>--129</v>
      </c>
      <c r="U132" s="160">
        <f t="shared" si="16"/>
        <v>22</v>
      </c>
      <c r="V132" s="160">
        <f t="shared" si="17"/>
        <v>24</v>
      </c>
      <c r="W132" s="161" t="str">
        <f t="shared" si="18"/>
        <v>06 MAY 2024</v>
      </c>
      <c r="X132" s="162">
        <f t="shared" si="19"/>
        <v>131</v>
      </c>
      <c r="Y132" s="163"/>
      <c r="AE132" s="161" t="str">
        <f t="shared" si="20"/>
        <v>MEDIA MANAGEMENT SEC 1</v>
      </c>
    </row>
    <row r="133" spans="1:31" s="161" customFormat="1" ht="23.25" customHeight="1" x14ac:dyDescent="0.25">
      <c r="A133" s="275">
        <f t="shared" si="15"/>
        <v>142196</v>
      </c>
      <c r="B133" s="284" t="str">
        <f>A133&amp;"-"&amp;COUNTIF($A$2:A133,A133)</f>
        <v>142196-3</v>
      </c>
      <c r="C133" s="275">
        <v>132</v>
      </c>
      <c r="D133" s="278" t="s">
        <v>578</v>
      </c>
      <c r="E133" s="275" t="s">
        <v>31</v>
      </c>
      <c r="F133" s="275">
        <v>142196</v>
      </c>
      <c r="G133" s="275" t="s">
        <v>182</v>
      </c>
      <c r="H133" s="279" t="s">
        <v>971</v>
      </c>
      <c r="I133" s="275" t="s">
        <v>10</v>
      </c>
      <c r="J133" s="275" t="s">
        <v>8</v>
      </c>
      <c r="K133" s="278" t="s">
        <v>232</v>
      </c>
      <c r="L133" s="283">
        <v>8</v>
      </c>
      <c r="M133" s="158">
        <f t="shared" si="14"/>
        <v>10</v>
      </c>
      <c r="N133" s="275">
        <v>142196</v>
      </c>
      <c r="O133" s="158"/>
      <c r="P133" s="158"/>
      <c r="Q133" s="275">
        <v>142196</v>
      </c>
      <c r="R133" s="158" t="s">
        <v>74</v>
      </c>
      <c r="S133" s="158" t="str">
        <f>IFERROR(VLOOKUP(B133,#REF!,3,0),"-")</f>
        <v>-</v>
      </c>
      <c r="T133" s="159" t="str">
        <f>S133&amp;"-"&amp;COUNTIF($S$2:S133,S133)</f>
        <v>--130</v>
      </c>
      <c r="U133" s="160">
        <f t="shared" si="16"/>
        <v>8</v>
      </c>
      <c r="V133" s="160">
        <f t="shared" si="17"/>
        <v>10</v>
      </c>
      <c r="W133" s="161" t="str">
        <f t="shared" si="18"/>
        <v>06 MAY 2024</v>
      </c>
      <c r="X133" s="162">
        <f t="shared" si="19"/>
        <v>132</v>
      </c>
      <c r="Y133" s="163"/>
      <c r="AE133" s="161" t="str">
        <f t="shared" si="20"/>
        <v>MEDIA MANAGEMENT SEC 1</v>
      </c>
    </row>
    <row r="134" spans="1:31" s="161" customFormat="1" ht="23.25" customHeight="1" x14ac:dyDescent="0.25">
      <c r="A134" s="275">
        <f t="shared" si="15"/>
        <v>142269</v>
      </c>
      <c r="B134" s="284" t="str">
        <f>A134&amp;"-"&amp;COUNTIF($A$2:A134,A134)</f>
        <v>142269-1</v>
      </c>
      <c r="C134" s="275">
        <v>133</v>
      </c>
      <c r="D134" s="278" t="s">
        <v>578</v>
      </c>
      <c r="E134" s="275" t="s">
        <v>453</v>
      </c>
      <c r="F134" s="275">
        <v>142269</v>
      </c>
      <c r="G134" s="275" t="s">
        <v>639</v>
      </c>
      <c r="H134" s="279" t="s">
        <v>963</v>
      </c>
      <c r="I134" s="275" t="s">
        <v>10</v>
      </c>
      <c r="J134" s="275" t="s">
        <v>8</v>
      </c>
      <c r="K134" s="278" t="s">
        <v>232</v>
      </c>
      <c r="L134" s="283">
        <v>1</v>
      </c>
      <c r="M134" s="158">
        <f t="shared" si="14"/>
        <v>3</v>
      </c>
      <c r="N134" s="275">
        <v>142269</v>
      </c>
      <c r="O134" s="158"/>
      <c r="P134" s="158"/>
      <c r="Q134" s="275">
        <v>142269</v>
      </c>
      <c r="R134" s="158" t="s">
        <v>74</v>
      </c>
      <c r="S134" s="158" t="str">
        <f>IFERROR(VLOOKUP(B134,#REF!,3,0),"-")</f>
        <v>-</v>
      </c>
      <c r="T134" s="159" t="str">
        <f>S134&amp;"-"&amp;COUNTIF($S$2:S134,S134)</f>
        <v>--131</v>
      </c>
      <c r="U134" s="160">
        <f t="shared" si="16"/>
        <v>1</v>
      </c>
      <c r="V134" s="160">
        <f t="shared" si="17"/>
        <v>3</v>
      </c>
      <c r="W134" s="161" t="str">
        <f t="shared" si="18"/>
        <v>06 MAY 2024</v>
      </c>
      <c r="X134" s="162">
        <f t="shared" si="19"/>
        <v>133</v>
      </c>
      <c r="Y134" s="163"/>
      <c r="AE134" s="161" t="str">
        <f t="shared" si="20"/>
        <v>INTRODUCTION TO PSYCHOLOGY SEC 1</v>
      </c>
    </row>
    <row r="135" spans="1:31" s="161" customFormat="1" ht="23.25" customHeight="1" x14ac:dyDescent="0.25">
      <c r="A135" s="275">
        <f t="shared" si="15"/>
        <v>142326</v>
      </c>
      <c r="B135" s="284" t="str">
        <f>A135&amp;"-"&amp;COUNTIF($A$2:A135,A135)</f>
        <v>142326-1</v>
      </c>
      <c r="C135" s="275">
        <v>134</v>
      </c>
      <c r="D135" s="278" t="s">
        <v>578</v>
      </c>
      <c r="E135" s="275" t="s">
        <v>25</v>
      </c>
      <c r="F135" s="275">
        <v>142326</v>
      </c>
      <c r="G135" s="275" t="s">
        <v>369</v>
      </c>
      <c r="H135" s="279" t="s">
        <v>963</v>
      </c>
      <c r="I135" s="275" t="s">
        <v>10</v>
      </c>
      <c r="J135" s="275" t="s">
        <v>8</v>
      </c>
      <c r="K135" s="278" t="s">
        <v>232</v>
      </c>
      <c r="L135" s="283">
        <v>1</v>
      </c>
      <c r="M135" s="158">
        <f t="shared" si="14"/>
        <v>3</v>
      </c>
      <c r="N135" s="275">
        <v>142326</v>
      </c>
      <c r="O135" s="158"/>
      <c r="P135" s="158"/>
      <c r="Q135" s="275">
        <v>142326</v>
      </c>
      <c r="R135" s="158" t="s">
        <v>74</v>
      </c>
      <c r="S135" s="158" t="str">
        <f>IFERROR(VLOOKUP(B135,#REF!,3,0),"-")</f>
        <v>-</v>
      </c>
      <c r="T135" s="159" t="str">
        <f>S135&amp;"-"&amp;COUNTIF($S$2:S135,S135)</f>
        <v>--132</v>
      </c>
      <c r="U135" s="160">
        <f t="shared" si="16"/>
        <v>1</v>
      </c>
      <c r="V135" s="160">
        <f t="shared" si="17"/>
        <v>3</v>
      </c>
      <c r="W135" s="161" t="str">
        <f t="shared" si="18"/>
        <v>06 MAY 2024</v>
      </c>
      <c r="X135" s="162">
        <f t="shared" si="19"/>
        <v>134</v>
      </c>
      <c r="Y135" s="163"/>
      <c r="AE135" s="161" t="str">
        <f t="shared" si="20"/>
        <v>INTRODUCTION TO PSYCHOLOGY SEC 1</v>
      </c>
    </row>
    <row r="136" spans="1:31" s="161" customFormat="1" ht="23.25" customHeight="1" x14ac:dyDescent="0.25">
      <c r="A136" s="275">
        <f t="shared" si="15"/>
        <v>142332</v>
      </c>
      <c r="B136" s="284" t="str">
        <f>A136&amp;"-"&amp;COUNTIF($A$2:A136,A136)</f>
        <v>142332-1</v>
      </c>
      <c r="C136" s="275">
        <v>135</v>
      </c>
      <c r="D136" s="278" t="s">
        <v>578</v>
      </c>
      <c r="E136" s="275" t="s">
        <v>25</v>
      </c>
      <c r="F136" s="275">
        <v>142332</v>
      </c>
      <c r="G136" s="275" t="s">
        <v>636</v>
      </c>
      <c r="H136" s="279" t="s">
        <v>963</v>
      </c>
      <c r="I136" s="275" t="s">
        <v>10</v>
      </c>
      <c r="J136" s="275" t="s">
        <v>8</v>
      </c>
      <c r="K136" s="278" t="s">
        <v>232</v>
      </c>
      <c r="L136" s="283">
        <v>10</v>
      </c>
      <c r="M136" s="158">
        <f t="shared" si="14"/>
        <v>12</v>
      </c>
      <c r="N136" s="275">
        <v>142332</v>
      </c>
      <c r="O136" s="158"/>
      <c r="P136" s="158"/>
      <c r="Q136" s="275">
        <v>142332</v>
      </c>
      <c r="R136" s="158" t="s">
        <v>74</v>
      </c>
      <c r="S136" s="158" t="str">
        <f>IFERROR(VLOOKUP(B136,#REF!,3,0),"-")</f>
        <v>-</v>
      </c>
      <c r="T136" s="159" t="str">
        <f>S136&amp;"-"&amp;COUNTIF($S$2:S136,S136)</f>
        <v>--133</v>
      </c>
      <c r="U136" s="160">
        <f t="shared" si="16"/>
        <v>10</v>
      </c>
      <c r="V136" s="160">
        <f t="shared" si="17"/>
        <v>12</v>
      </c>
      <c r="W136" s="161" t="str">
        <f t="shared" si="18"/>
        <v>06 MAY 2024</v>
      </c>
      <c r="X136" s="162">
        <f t="shared" si="19"/>
        <v>135</v>
      </c>
      <c r="Y136" s="163"/>
      <c r="AE136" s="161" t="str">
        <f t="shared" si="20"/>
        <v>INTRODUCTION TO PSYCHOLOGY SEC 1</v>
      </c>
    </row>
    <row r="137" spans="1:31" s="161" customFormat="1" ht="23.25" customHeight="1" x14ac:dyDescent="0.25">
      <c r="A137" s="275">
        <f t="shared" si="15"/>
        <v>142337</v>
      </c>
      <c r="B137" s="284" t="str">
        <f>A137&amp;"-"&amp;COUNTIF($A$2:A137,A137)</f>
        <v>142337-1</v>
      </c>
      <c r="C137" s="275">
        <v>136</v>
      </c>
      <c r="D137" s="278" t="s">
        <v>578</v>
      </c>
      <c r="E137" s="275" t="s">
        <v>342</v>
      </c>
      <c r="F137" s="275">
        <v>142337</v>
      </c>
      <c r="G137" s="275" t="s">
        <v>440</v>
      </c>
      <c r="H137" s="279" t="s">
        <v>963</v>
      </c>
      <c r="I137" s="275" t="s">
        <v>10</v>
      </c>
      <c r="J137" s="275" t="s">
        <v>8</v>
      </c>
      <c r="K137" s="278" t="s">
        <v>232</v>
      </c>
      <c r="L137" s="283">
        <v>2</v>
      </c>
      <c r="M137" s="158">
        <f t="shared" si="14"/>
        <v>4</v>
      </c>
      <c r="N137" s="275">
        <v>142337</v>
      </c>
      <c r="O137" s="158"/>
      <c r="P137" s="158"/>
      <c r="Q137" s="275">
        <v>142337</v>
      </c>
      <c r="R137" s="158" t="s">
        <v>74</v>
      </c>
      <c r="S137" s="158" t="str">
        <f>IFERROR(VLOOKUP(B137,#REF!,3,0),"-")</f>
        <v>-</v>
      </c>
      <c r="T137" s="159" t="str">
        <f>S137&amp;"-"&amp;COUNTIF($S$2:S137,S137)</f>
        <v>--134</v>
      </c>
      <c r="U137" s="160">
        <f t="shared" si="16"/>
        <v>2</v>
      </c>
      <c r="V137" s="160">
        <f t="shared" si="17"/>
        <v>4</v>
      </c>
      <c r="W137" s="161" t="str">
        <f t="shared" si="18"/>
        <v>06 MAY 2024</v>
      </c>
      <c r="X137" s="162">
        <f t="shared" si="19"/>
        <v>136</v>
      </c>
      <c r="Y137" s="163"/>
      <c r="AE137" s="161" t="str">
        <f t="shared" si="20"/>
        <v>INTRODUCTION TO PSYCHOLOGY SEC 1</v>
      </c>
    </row>
    <row r="138" spans="1:31" s="161" customFormat="1" ht="23.25" customHeight="1" x14ac:dyDescent="0.25">
      <c r="A138" s="275">
        <f t="shared" si="15"/>
        <v>142337</v>
      </c>
      <c r="B138" s="284" t="str">
        <f>A138&amp;"-"&amp;COUNTIF($A$2:A138,A138)</f>
        <v>142337-2</v>
      </c>
      <c r="C138" s="275">
        <v>137</v>
      </c>
      <c r="D138" s="278" t="s">
        <v>578</v>
      </c>
      <c r="E138" s="275" t="s">
        <v>342</v>
      </c>
      <c r="F138" s="275">
        <v>142337</v>
      </c>
      <c r="G138" s="275" t="s">
        <v>440</v>
      </c>
      <c r="H138" s="279" t="s">
        <v>963</v>
      </c>
      <c r="I138" s="275" t="s">
        <v>10</v>
      </c>
      <c r="J138" s="275" t="s">
        <v>8</v>
      </c>
      <c r="K138" s="278" t="s">
        <v>233</v>
      </c>
      <c r="L138" s="283">
        <v>15</v>
      </c>
      <c r="M138" s="158">
        <f t="shared" si="14"/>
        <v>17</v>
      </c>
      <c r="N138" s="275">
        <v>142337</v>
      </c>
      <c r="O138" s="158"/>
      <c r="P138" s="158"/>
      <c r="Q138" s="275">
        <v>142337</v>
      </c>
      <c r="R138" s="158" t="s">
        <v>74</v>
      </c>
      <c r="S138" s="158" t="str">
        <f>IFERROR(VLOOKUP(B138,#REF!,3,0),"-")</f>
        <v>-</v>
      </c>
      <c r="T138" s="159" t="str">
        <f>S138&amp;"-"&amp;COUNTIF($S$2:S138,S138)</f>
        <v>--135</v>
      </c>
      <c r="U138" s="160">
        <f t="shared" si="16"/>
        <v>15</v>
      </c>
      <c r="V138" s="160">
        <f t="shared" si="17"/>
        <v>17</v>
      </c>
      <c r="W138" s="161" t="str">
        <f t="shared" si="18"/>
        <v>06 MAY 2024</v>
      </c>
      <c r="X138" s="162">
        <f t="shared" si="19"/>
        <v>137</v>
      </c>
      <c r="Y138" s="163"/>
      <c r="AE138" s="161" t="str">
        <f t="shared" si="20"/>
        <v>INTRODUCTION TO PSYCHOLOGY SEC 1</v>
      </c>
    </row>
    <row r="139" spans="1:31" s="161" customFormat="1" ht="23.25" customHeight="1" x14ac:dyDescent="0.25">
      <c r="A139" s="275">
        <f t="shared" si="15"/>
        <v>142403</v>
      </c>
      <c r="B139" s="284" t="str">
        <f>A139&amp;"-"&amp;COUNTIF($A$2:A139,A139)</f>
        <v>142403-1</v>
      </c>
      <c r="C139" s="275">
        <v>138</v>
      </c>
      <c r="D139" s="278" t="s">
        <v>578</v>
      </c>
      <c r="E139" s="275" t="s">
        <v>448</v>
      </c>
      <c r="F139" s="275">
        <v>142403</v>
      </c>
      <c r="G139" s="275" t="s">
        <v>640</v>
      </c>
      <c r="H139" s="279" t="s">
        <v>969</v>
      </c>
      <c r="I139" s="275" t="s">
        <v>10</v>
      </c>
      <c r="J139" s="275" t="s">
        <v>8</v>
      </c>
      <c r="K139" s="278" t="s">
        <v>233</v>
      </c>
      <c r="L139" s="283">
        <v>1</v>
      </c>
      <c r="M139" s="158">
        <f t="shared" si="14"/>
        <v>3</v>
      </c>
      <c r="N139" s="275">
        <v>142403</v>
      </c>
      <c r="O139" s="158"/>
      <c r="P139" s="158"/>
      <c r="Q139" s="275">
        <v>142403</v>
      </c>
      <c r="R139" s="158" t="s">
        <v>74</v>
      </c>
      <c r="S139" s="158" t="str">
        <f>IFERROR(VLOOKUP(B139,#REF!,3,0),"-")</f>
        <v>-</v>
      </c>
      <c r="T139" s="159" t="str">
        <f>S139&amp;"-"&amp;COUNTIF($S$2:S139,S139)</f>
        <v>--136</v>
      </c>
      <c r="U139" s="160">
        <f t="shared" si="16"/>
        <v>1</v>
      </c>
      <c r="V139" s="160">
        <f t="shared" si="17"/>
        <v>3</v>
      </c>
      <c r="W139" s="161" t="str">
        <f t="shared" si="18"/>
        <v>06 MAY 2024</v>
      </c>
      <c r="X139" s="162">
        <f t="shared" si="19"/>
        <v>138</v>
      </c>
      <c r="Y139" s="163"/>
      <c r="AE139" s="161" t="str">
        <f t="shared" si="20"/>
        <v>THEORY OF AUTOMATA SEC 1</v>
      </c>
    </row>
    <row r="140" spans="1:31" s="161" customFormat="1" ht="23.25" customHeight="1" x14ac:dyDescent="0.25">
      <c r="A140" s="275">
        <f t="shared" si="15"/>
        <v>142605</v>
      </c>
      <c r="B140" s="284" t="str">
        <f>A140&amp;"-"&amp;COUNTIF($A$2:A140,A140)</f>
        <v>142605-1</v>
      </c>
      <c r="C140" s="275">
        <v>139</v>
      </c>
      <c r="D140" s="278" t="s">
        <v>578</v>
      </c>
      <c r="E140" s="275" t="s">
        <v>20</v>
      </c>
      <c r="F140" s="275">
        <v>142605</v>
      </c>
      <c r="G140" s="275" t="s">
        <v>369</v>
      </c>
      <c r="H140" s="279" t="s">
        <v>963</v>
      </c>
      <c r="I140" s="275" t="s">
        <v>10</v>
      </c>
      <c r="J140" s="275" t="s">
        <v>8</v>
      </c>
      <c r="K140" s="278" t="s">
        <v>233</v>
      </c>
      <c r="L140" s="283">
        <v>1</v>
      </c>
      <c r="M140" s="158">
        <f t="shared" si="14"/>
        <v>3</v>
      </c>
      <c r="N140" s="275">
        <v>142605</v>
      </c>
      <c r="O140" s="158"/>
      <c r="P140" s="158"/>
      <c r="Q140" s="275">
        <v>142605</v>
      </c>
      <c r="R140" s="158" t="s">
        <v>74</v>
      </c>
      <c r="S140" s="158" t="str">
        <f>IFERROR(VLOOKUP(B140,#REF!,3,0),"-")</f>
        <v>-</v>
      </c>
      <c r="T140" s="159" t="str">
        <f>S140&amp;"-"&amp;COUNTIF($S$2:S140,S140)</f>
        <v>--137</v>
      </c>
      <c r="U140" s="160">
        <f t="shared" si="16"/>
        <v>1</v>
      </c>
      <c r="V140" s="160">
        <f t="shared" si="17"/>
        <v>3</v>
      </c>
      <c r="W140" s="161" t="str">
        <f t="shared" si="18"/>
        <v>06 MAY 2024</v>
      </c>
      <c r="X140" s="162">
        <f t="shared" si="19"/>
        <v>139</v>
      </c>
      <c r="Y140" s="163"/>
      <c r="AE140" s="161" t="str">
        <f t="shared" si="20"/>
        <v>INTRODUCTION TO PSYCHOLOGY SEC 1</v>
      </c>
    </row>
    <row r="141" spans="1:31" s="161" customFormat="1" ht="23.25" customHeight="1" x14ac:dyDescent="0.25">
      <c r="A141" s="275">
        <f t="shared" si="15"/>
        <v>142616</v>
      </c>
      <c r="B141" s="284" t="str">
        <f>A141&amp;"-"&amp;COUNTIF($A$2:A141,A141)</f>
        <v>142616-1</v>
      </c>
      <c r="C141" s="275">
        <v>140</v>
      </c>
      <c r="D141" s="278" t="s">
        <v>578</v>
      </c>
      <c r="E141" s="275" t="s">
        <v>444</v>
      </c>
      <c r="F141" s="275">
        <v>142616</v>
      </c>
      <c r="G141" s="275" t="s">
        <v>641</v>
      </c>
      <c r="H141" s="279" t="s">
        <v>972</v>
      </c>
      <c r="I141" s="275" t="s">
        <v>10</v>
      </c>
      <c r="J141" s="275" t="s">
        <v>8</v>
      </c>
      <c r="K141" s="278" t="s">
        <v>233</v>
      </c>
      <c r="L141" s="283">
        <v>2</v>
      </c>
      <c r="M141" s="158">
        <f t="shared" si="14"/>
        <v>4</v>
      </c>
      <c r="N141" s="275">
        <v>142616</v>
      </c>
      <c r="O141" s="158"/>
      <c r="P141" s="158"/>
      <c r="Q141" s="275">
        <v>142616</v>
      </c>
      <c r="R141" s="158" t="s">
        <v>74</v>
      </c>
      <c r="S141" s="158" t="str">
        <f>IFERROR(VLOOKUP(B141,#REF!,3,0),"-")</f>
        <v>-</v>
      </c>
      <c r="T141" s="159" t="str">
        <f>S141&amp;"-"&amp;COUNTIF($S$2:S141,S141)</f>
        <v>--138</v>
      </c>
      <c r="U141" s="160">
        <f t="shared" si="16"/>
        <v>2</v>
      </c>
      <c r="V141" s="160">
        <f t="shared" si="17"/>
        <v>4</v>
      </c>
      <c r="W141" s="161" t="str">
        <f t="shared" si="18"/>
        <v>06 MAY 2024</v>
      </c>
      <c r="X141" s="162">
        <f t="shared" si="19"/>
        <v>140</v>
      </c>
      <c r="Y141" s="163"/>
      <c r="AE141" s="161" t="str">
        <f t="shared" si="20"/>
        <v>DEFENSE AND STRATEGIC STUDIES SEC 1</v>
      </c>
    </row>
    <row r="142" spans="1:31" s="161" customFormat="1" ht="23.25" customHeight="1" x14ac:dyDescent="0.25">
      <c r="A142" s="275">
        <f t="shared" si="15"/>
        <v>142003</v>
      </c>
      <c r="B142" s="284" t="str">
        <f>A142&amp;"-"&amp;COUNTIF($A$2:A142,A142)</f>
        <v>142003-1</v>
      </c>
      <c r="C142" s="275">
        <v>141</v>
      </c>
      <c r="D142" s="278" t="s">
        <v>578</v>
      </c>
      <c r="E142" s="275" t="s">
        <v>21</v>
      </c>
      <c r="F142" s="275">
        <v>142003</v>
      </c>
      <c r="G142" s="275" t="s">
        <v>189</v>
      </c>
      <c r="H142" s="279" t="s">
        <v>973</v>
      </c>
      <c r="I142" s="275" t="s">
        <v>10</v>
      </c>
      <c r="J142" s="275" t="s">
        <v>64</v>
      </c>
      <c r="K142" s="278" t="s">
        <v>93</v>
      </c>
      <c r="L142" s="283">
        <v>4</v>
      </c>
      <c r="M142" s="158">
        <f t="shared" si="14"/>
        <v>6</v>
      </c>
      <c r="N142" s="275">
        <v>142003</v>
      </c>
      <c r="O142" s="158"/>
      <c r="P142" s="158"/>
      <c r="Q142" s="275">
        <v>142003</v>
      </c>
      <c r="R142" s="158" t="s">
        <v>74</v>
      </c>
      <c r="S142" s="158" t="str">
        <f>IFERROR(VLOOKUP(B142,#REF!,3,0),"-")</f>
        <v>-</v>
      </c>
      <c r="T142" s="159" t="str">
        <f>S142&amp;"-"&amp;COUNTIF($S$2:S142,S142)</f>
        <v>--139</v>
      </c>
      <c r="U142" s="160">
        <f t="shared" si="16"/>
        <v>4</v>
      </c>
      <c r="V142" s="160">
        <f t="shared" si="17"/>
        <v>6</v>
      </c>
      <c r="W142" s="161" t="str">
        <f t="shared" si="18"/>
        <v>06 MAY 2024</v>
      </c>
      <c r="X142" s="162">
        <f t="shared" si="19"/>
        <v>141</v>
      </c>
      <c r="Y142" s="163"/>
      <c r="AE142" s="161" t="str">
        <f t="shared" si="20"/>
        <v>THEORY OF AUTOMATA SEC 8</v>
      </c>
    </row>
    <row r="143" spans="1:31" s="161" customFormat="1" ht="23.25" customHeight="1" x14ac:dyDescent="0.25">
      <c r="A143" s="275">
        <f t="shared" si="15"/>
        <v>142004</v>
      </c>
      <c r="B143" s="284" t="str">
        <f>A143&amp;"-"&amp;COUNTIF($A$2:A143,A143)</f>
        <v>142004-1</v>
      </c>
      <c r="C143" s="275">
        <v>142</v>
      </c>
      <c r="D143" s="278" t="s">
        <v>578</v>
      </c>
      <c r="E143" s="275" t="s">
        <v>21</v>
      </c>
      <c r="F143" s="275">
        <v>142004</v>
      </c>
      <c r="G143" s="275" t="s">
        <v>189</v>
      </c>
      <c r="H143" s="279" t="s">
        <v>974</v>
      </c>
      <c r="I143" s="275" t="s">
        <v>10</v>
      </c>
      <c r="J143" s="275" t="s">
        <v>64</v>
      </c>
      <c r="K143" s="278" t="s">
        <v>93</v>
      </c>
      <c r="L143" s="283">
        <v>40</v>
      </c>
      <c r="M143" s="158">
        <f t="shared" si="14"/>
        <v>42</v>
      </c>
      <c r="N143" s="275">
        <v>142004</v>
      </c>
      <c r="O143" s="158"/>
      <c r="P143" s="158"/>
      <c r="Q143" s="275">
        <v>142004</v>
      </c>
      <c r="R143" s="158" t="s">
        <v>74</v>
      </c>
      <c r="S143" s="158" t="str">
        <f>IFERROR(VLOOKUP(B143,#REF!,3,0),"-")</f>
        <v>-</v>
      </c>
      <c r="T143" s="159" t="str">
        <f>S143&amp;"-"&amp;COUNTIF($S$2:S143,S143)</f>
        <v>--140</v>
      </c>
      <c r="U143" s="160">
        <f t="shared" si="16"/>
        <v>40</v>
      </c>
      <c r="V143" s="160">
        <f t="shared" si="17"/>
        <v>42</v>
      </c>
      <c r="W143" s="161" t="str">
        <f t="shared" si="18"/>
        <v>06 MAY 2024</v>
      </c>
      <c r="X143" s="162">
        <f t="shared" si="19"/>
        <v>142</v>
      </c>
      <c r="Y143" s="163"/>
      <c r="AE143" s="161" t="str">
        <f t="shared" si="20"/>
        <v>THEORY OF AUTOMATA SEC 9</v>
      </c>
    </row>
    <row r="144" spans="1:31" s="161" customFormat="1" ht="23.25" customHeight="1" x14ac:dyDescent="0.25">
      <c r="A144" s="275">
        <f t="shared" si="15"/>
        <v>142004</v>
      </c>
      <c r="B144" s="284" t="str">
        <f>A144&amp;"-"&amp;COUNTIF($A$2:A144,A144)</f>
        <v>142004-2</v>
      </c>
      <c r="C144" s="275">
        <v>143</v>
      </c>
      <c r="D144" s="278" t="s">
        <v>578</v>
      </c>
      <c r="E144" s="275" t="s">
        <v>21</v>
      </c>
      <c r="F144" s="275">
        <v>142004</v>
      </c>
      <c r="G144" s="275" t="s">
        <v>189</v>
      </c>
      <c r="H144" s="281" t="s">
        <v>974</v>
      </c>
      <c r="I144" s="275" t="s">
        <v>10</v>
      </c>
      <c r="J144" s="275" t="s">
        <v>65</v>
      </c>
      <c r="K144" s="278" t="s">
        <v>286</v>
      </c>
      <c r="L144" s="283">
        <v>2</v>
      </c>
      <c r="M144" s="158">
        <f t="shared" si="14"/>
        <v>4</v>
      </c>
      <c r="N144" s="275">
        <v>142004</v>
      </c>
      <c r="O144" s="158"/>
      <c r="P144" s="158"/>
      <c r="Q144" s="275">
        <v>142004</v>
      </c>
      <c r="R144" s="158" t="s">
        <v>74</v>
      </c>
      <c r="S144" s="158" t="str">
        <f>IFERROR(VLOOKUP(B144,#REF!,3,0),"-")</f>
        <v>-</v>
      </c>
      <c r="T144" s="159" t="str">
        <f>S144&amp;"-"&amp;COUNTIF($S$2:S144,S144)</f>
        <v>--141</v>
      </c>
      <c r="U144" s="160">
        <f t="shared" si="16"/>
        <v>2</v>
      </c>
      <c r="V144" s="160">
        <f t="shared" si="17"/>
        <v>4</v>
      </c>
      <c r="W144" s="161" t="str">
        <f t="shared" si="18"/>
        <v>06 MAY 2024</v>
      </c>
      <c r="X144" s="162">
        <f t="shared" si="19"/>
        <v>143</v>
      </c>
      <c r="Y144" s="163"/>
      <c r="AE144" s="161" t="str">
        <f t="shared" si="20"/>
        <v>THEORY OF AUTOMATA SEC 9</v>
      </c>
    </row>
    <row r="145" spans="1:31" s="161" customFormat="1" ht="23.25" customHeight="1" x14ac:dyDescent="0.25">
      <c r="A145" s="275">
        <f t="shared" si="15"/>
        <v>142017</v>
      </c>
      <c r="B145" s="284" t="str">
        <f>A145&amp;"-"&amp;COUNTIF($A$2:A145,A145)</f>
        <v>142017-1</v>
      </c>
      <c r="C145" s="275">
        <v>144</v>
      </c>
      <c r="D145" s="278" t="s">
        <v>578</v>
      </c>
      <c r="E145" s="275" t="s">
        <v>20</v>
      </c>
      <c r="F145" s="275">
        <v>142017</v>
      </c>
      <c r="G145" s="275" t="s">
        <v>185</v>
      </c>
      <c r="H145" s="279" t="s">
        <v>975</v>
      </c>
      <c r="I145" s="275" t="s">
        <v>10</v>
      </c>
      <c r="J145" s="275" t="s">
        <v>65</v>
      </c>
      <c r="K145" s="278" t="s">
        <v>286</v>
      </c>
      <c r="L145" s="283">
        <v>41</v>
      </c>
      <c r="M145" s="158">
        <f t="shared" si="14"/>
        <v>43</v>
      </c>
      <c r="N145" s="275">
        <v>142017</v>
      </c>
      <c r="O145" s="158"/>
      <c r="P145" s="158"/>
      <c r="Q145" s="275">
        <v>142017</v>
      </c>
      <c r="R145" s="158" t="s">
        <v>74</v>
      </c>
      <c r="S145" s="158" t="str">
        <f>IFERROR(VLOOKUP(B145,#REF!,3,0),"-")</f>
        <v>-</v>
      </c>
      <c r="T145" s="159" t="str">
        <f>S145&amp;"-"&amp;COUNTIF($S$2:S145,S145)</f>
        <v>--142</v>
      </c>
      <c r="U145" s="160">
        <f t="shared" si="16"/>
        <v>41</v>
      </c>
      <c r="V145" s="160">
        <f t="shared" si="17"/>
        <v>43</v>
      </c>
      <c r="W145" s="161" t="str">
        <f t="shared" si="18"/>
        <v>06 MAY 2024</v>
      </c>
      <c r="X145" s="162">
        <f t="shared" si="19"/>
        <v>144</v>
      </c>
      <c r="Y145" s="163"/>
      <c r="AE145" s="161" t="str">
        <f t="shared" si="20"/>
        <v>MOBILE APPLICATION DEVELOPMENT SEC 1</v>
      </c>
    </row>
    <row r="146" spans="1:31" s="161" customFormat="1" ht="23.25" customHeight="1" x14ac:dyDescent="0.25">
      <c r="A146" s="275">
        <f t="shared" si="15"/>
        <v>142018</v>
      </c>
      <c r="B146" s="284" t="str">
        <f>A146&amp;"-"&amp;COUNTIF($A$2:A146,A146)</f>
        <v>142018-1</v>
      </c>
      <c r="C146" s="275">
        <v>145</v>
      </c>
      <c r="D146" s="278" t="s">
        <v>578</v>
      </c>
      <c r="E146" s="275" t="s">
        <v>20</v>
      </c>
      <c r="F146" s="275">
        <v>142018</v>
      </c>
      <c r="G146" s="275" t="s">
        <v>185</v>
      </c>
      <c r="H146" s="281" t="s">
        <v>976</v>
      </c>
      <c r="I146" s="275" t="s">
        <v>10</v>
      </c>
      <c r="J146" s="275" t="s">
        <v>65</v>
      </c>
      <c r="K146" s="278" t="s">
        <v>286</v>
      </c>
      <c r="L146" s="283">
        <v>1</v>
      </c>
      <c r="M146" s="158">
        <f t="shared" si="14"/>
        <v>3</v>
      </c>
      <c r="N146" s="275">
        <v>142018</v>
      </c>
      <c r="O146" s="158"/>
      <c r="P146" s="158"/>
      <c r="Q146" s="275">
        <v>142018</v>
      </c>
      <c r="R146" s="158" t="s">
        <v>74</v>
      </c>
      <c r="S146" s="158" t="str">
        <f>IFERROR(VLOOKUP(B146,#REF!,3,0),"-")</f>
        <v>-</v>
      </c>
      <c r="T146" s="159" t="str">
        <f>S146&amp;"-"&amp;COUNTIF($S$2:S146,S146)</f>
        <v>--143</v>
      </c>
      <c r="U146" s="160">
        <f t="shared" si="16"/>
        <v>1</v>
      </c>
      <c r="V146" s="160">
        <f t="shared" si="17"/>
        <v>3</v>
      </c>
      <c r="W146" s="161" t="str">
        <f t="shared" si="18"/>
        <v>06 MAY 2024</v>
      </c>
      <c r="X146" s="162">
        <f t="shared" si="19"/>
        <v>145</v>
      </c>
      <c r="Y146" s="163"/>
      <c r="AE146" s="161" t="str">
        <f t="shared" si="20"/>
        <v>MOBILE APPLICATION DEVELOPMENT SEC 2</v>
      </c>
    </row>
    <row r="147" spans="1:31" s="161" customFormat="1" ht="23.25" customHeight="1" x14ac:dyDescent="0.25">
      <c r="A147" s="275">
        <f t="shared" si="15"/>
        <v>142018</v>
      </c>
      <c r="B147" s="284" t="str">
        <f>A147&amp;"-"&amp;COUNTIF($A$2:A147,A147)</f>
        <v>142018-2</v>
      </c>
      <c r="C147" s="275">
        <v>146</v>
      </c>
      <c r="D147" s="278" t="s">
        <v>578</v>
      </c>
      <c r="E147" s="275" t="s">
        <v>20</v>
      </c>
      <c r="F147" s="275">
        <v>142018</v>
      </c>
      <c r="G147" s="275" t="s">
        <v>185</v>
      </c>
      <c r="H147" s="281" t="s">
        <v>976</v>
      </c>
      <c r="I147" s="275" t="s">
        <v>10</v>
      </c>
      <c r="J147" s="275" t="s">
        <v>570</v>
      </c>
      <c r="K147" s="278" t="s">
        <v>573</v>
      </c>
      <c r="L147" s="283">
        <v>36</v>
      </c>
      <c r="M147" s="158">
        <f t="shared" si="14"/>
        <v>38</v>
      </c>
      <c r="N147" s="275">
        <v>142018</v>
      </c>
      <c r="O147" s="158"/>
      <c r="P147" s="158"/>
      <c r="Q147" s="275">
        <v>142018</v>
      </c>
      <c r="R147" s="158" t="s">
        <v>74</v>
      </c>
      <c r="S147" s="158" t="str">
        <f>IFERROR(VLOOKUP(B147,#REF!,3,0),"-")</f>
        <v>-</v>
      </c>
      <c r="T147" s="159" t="str">
        <f>S147&amp;"-"&amp;COUNTIF($S$2:S147,S147)</f>
        <v>--144</v>
      </c>
      <c r="U147" s="160">
        <f t="shared" si="16"/>
        <v>36</v>
      </c>
      <c r="V147" s="160">
        <f t="shared" si="17"/>
        <v>38</v>
      </c>
      <c r="W147" s="161" t="str">
        <f t="shared" si="18"/>
        <v>06 MAY 2024</v>
      </c>
      <c r="X147" s="162">
        <f t="shared" si="19"/>
        <v>146</v>
      </c>
      <c r="Y147" s="163"/>
      <c r="AE147" s="161" t="str">
        <f t="shared" si="20"/>
        <v>MOBILE APPLICATION DEVELOPMENT SEC 2</v>
      </c>
    </row>
    <row r="148" spans="1:31" s="161" customFormat="1" ht="23.25" customHeight="1" x14ac:dyDescent="0.25">
      <c r="A148" s="275">
        <f t="shared" si="15"/>
        <v>142019</v>
      </c>
      <c r="B148" s="284" t="str">
        <f>A148&amp;"-"&amp;COUNTIF($A$2:A148,A148)</f>
        <v>142019-3</v>
      </c>
      <c r="C148" s="275">
        <v>147</v>
      </c>
      <c r="D148" s="278" t="s">
        <v>578</v>
      </c>
      <c r="E148" s="275" t="s">
        <v>20</v>
      </c>
      <c r="F148" s="275">
        <v>142019</v>
      </c>
      <c r="G148" s="275" t="s">
        <v>185</v>
      </c>
      <c r="H148" s="279" t="s">
        <v>961</v>
      </c>
      <c r="I148" s="275" t="s">
        <v>10</v>
      </c>
      <c r="J148" s="275" t="s">
        <v>570</v>
      </c>
      <c r="K148" s="278" t="s">
        <v>573</v>
      </c>
      <c r="L148" s="283">
        <v>8</v>
      </c>
      <c r="M148" s="158">
        <f t="shared" si="14"/>
        <v>10</v>
      </c>
      <c r="N148" s="275">
        <v>142019</v>
      </c>
      <c r="O148" s="158"/>
      <c r="P148" s="158"/>
      <c r="Q148" s="275">
        <v>142019</v>
      </c>
      <c r="R148" s="158" t="s">
        <v>74</v>
      </c>
      <c r="S148" s="158" t="str">
        <f>IFERROR(VLOOKUP(B148,#REF!,3,0),"-")</f>
        <v>-</v>
      </c>
      <c r="T148" s="159" t="str">
        <f>S148&amp;"-"&amp;COUNTIF($S$2:S148,S148)</f>
        <v>--145</v>
      </c>
      <c r="U148" s="160">
        <f t="shared" si="16"/>
        <v>8</v>
      </c>
      <c r="V148" s="160">
        <f t="shared" si="17"/>
        <v>10</v>
      </c>
      <c r="W148" s="161" t="str">
        <f t="shared" si="18"/>
        <v>06 MAY 2024</v>
      </c>
      <c r="X148" s="162">
        <f t="shared" si="19"/>
        <v>147</v>
      </c>
      <c r="Y148" s="163"/>
      <c r="AE148" s="161" t="str">
        <f t="shared" si="20"/>
        <v>MOBILE APPLICATION DEVELOPMENT SEC 3</v>
      </c>
    </row>
    <row r="149" spans="1:31" s="161" customFormat="1" ht="23.25" customHeight="1" x14ac:dyDescent="0.25">
      <c r="A149" s="275">
        <f t="shared" si="15"/>
        <v>140790</v>
      </c>
      <c r="B149" s="284" t="str">
        <f>A149&amp;"-"&amp;COUNTIF($A$2:A149,A149)</f>
        <v>140790-1</v>
      </c>
      <c r="C149" s="275">
        <v>148</v>
      </c>
      <c r="D149" s="278" t="s">
        <v>578</v>
      </c>
      <c r="E149" s="275" t="s">
        <v>342</v>
      </c>
      <c r="F149" s="275">
        <v>140790</v>
      </c>
      <c r="G149" s="275" t="s">
        <v>642</v>
      </c>
      <c r="H149" s="279" t="s">
        <v>977</v>
      </c>
      <c r="I149" s="275" t="s">
        <v>10</v>
      </c>
      <c r="J149" s="275" t="s">
        <v>266</v>
      </c>
      <c r="K149" s="278" t="s">
        <v>571</v>
      </c>
      <c r="L149" s="283">
        <v>22</v>
      </c>
      <c r="M149" s="158">
        <f t="shared" si="14"/>
        <v>24</v>
      </c>
      <c r="N149" s="275">
        <v>140790</v>
      </c>
      <c r="O149" s="158"/>
      <c r="P149" s="158"/>
      <c r="Q149" s="275">
        <v>140790</v>
      </c>
      <c r="R149" s="158" t="s">
        <v>74</v>
      </c>
      <c r="S149" s="158" t="str">
        <f>IFERROR(VLOOKUP(B149,#REF!,3,0),"-")</f>
        <v>-</v>
      </c>
      <c r="T149" s="159" t="str">
        <f>S149&amp;"-"&amp;COUNTIF($S$2:S149,S149)</f>
        <v>--146</v>
      </c>
      <c r="U149" s="160">
        <f t="shared" si="16"/>
        <v>22</v>
      </c>
      <c r="V149" s="160">
        <f t="shared" si="17"/>
        <v>24</v>
      </c>
      <c r="W149" s="161" t="str">
        <f t="shared" si="18"/>
        <v>06 MAY 2024</v>
      </c>
      <c r="X149" s="162">
        <f t="shared" si="19"/>
        <v>148</v>
      </c>
      <c r="Y149" s="163"/>
      <c r="AE149" s="161" t="str">
        <f t="shared" si="20"/>
        <v>SPEECH AND LANGUAGE PATHOLOGY SEC 1</v>
      </c>
    </row>
    <row r="150" spans="1:31" s="161" customFormat="1" ht="23.25" customHeight="1" x14ac:dyDescent="0.25">
      <c r="A150" s="275">
        <f t="shared" si="15"/>
        <v>141329</v>
      </c>
      <c r="B150" s="284" t="str">
        <f>A150&amp;"-"&amp;COUNTIF($A$2:A150,A150)</f>
        <v>141329-1</v>
      </c>
      <c r="C150" s="275">
        <v>149</v>
      </c>
      <c r="D150" s="278" t="s">
        <v>578</v>
      </c>
      <c r="E150" s="275" t="s">
        <v>63</v>
      </c>
      <c r="F150" s="275">
        <v>141329</v>
      </c>
      <c r="G150" s="275" t="s">
        <v>362</v>
      </c>
      <c r="H150" s="279" t="s">
        <v>978</v>
      </c>
      <c r="I150" s="275" t="s">
        <v>10</v>
      </c>
      <c r="J150" s="275" t="s">
        <v>91</v>
      </c>
      <c r="K150" s="278" t="s">
        <v>244</v>
      </c>
      <c r="L150" s="283">
        <v>15</v>
      </c>
      <c r="M150" s="158">
        <f t="shared" si="14"/>
        <v>17</v>
      </c>
      <c r="N150" s="275">
        <v>141329</v>
      </c>
      <c r="O150" s="158"/>
      <c r="P150" s="158"/>
      <c r="Q150" s="275">
        <v>141329</v>
      </c>
      <c r="R150" s="158" t="s">
        <v>74</v>
      </c>
      <c r="S150" s="158" t="str">
        <f>IFERROR(VLOOKUP(B150,#REF!,3,0),"-")</f>
        <v>-</v>
      </c>
      <c r="T150" s="159" t="str">
        <f>S150&amp;"-"&amp;COUNTIF($S$2:S150,S150)</f>
        <v>--147</v>
      </c>
      <c r="U150" s="160">
        <f t="shared" si="16"/>
        <v>15</v>
      </c>
      <c r="V150" s="160">
        <f t="shared" si="17"/>
        <v>17</v>
      </c>
      <c r="W150" s="161" t="str">
        <f t="shared" si="18"/>
        <v>06 MAY 2024</v>
      </c>
      <c r="X150" s="162">
        <f t="shared" si="19"/>
        <v>149</v>
      </c>
      <c r="Y150" s="163"/>
      <c r="AE150" s="161" t="str">
        <f t="shared" si="20"/>
        <v>COMPUTER FORENSIC ESSENTIALS SEC 1</v>
      </c>
    </row>
    <row r="151" spans="1:31" s="161" customFormat="1" ht="23.25" customHeight="1" x14ac:dyDescent="0.25">
      <c r="A151" s="275">
        <f t="shared" si="15"/>
        <v>141383</v>
      </c>
      <c r="B151" s="284" t="str">
        <f>A151&amp;"-"&amp;COUNTIF($A$2:A151,A151)</f>
        <v>141383-1</v>
      </c>
      <c r="C151" s="275">
        <v>150</v>
      </c>
      <c r="D151" s="278" t="s">
        <v>578</v>
      </c>
      <c r="E151" s="275" t="s">
        <v>153</v>
      </c>
      <c r="F151" s="275">
        <v>141383</v>
      </c>
      <c r="G151" s="275" t="s">
        <v>507</v>
      </c>
      <c r="H151" s="279" t="s">
        <v>977</v>
      </c>
      <c r="I151" s="275" t="s">
        <v>10</v>
      </c>
      <c r="J151" s="275" t="s">
        <v>91</v>
      </c>
      <c r="K151" s="278" t="s">
        <v>244</v>
      </c>
      <c r="L151" s="283">
        <v>7</v>
      </c>
      <c r="M151" s="158">
        <f t="shared" si="14"/>
        <v>9</v>
      </c>
      <c r="N151" s="275">
        <v>141383</v>
      </c>
      <c r="O151" s="158"/>
      <c r="P151" s="158"/>
      <c r="Q151" s="275">
        <v>141383</v>
      </c>
      <c r="R151" s="158" t="s">
        <v>74</v>
      </c>
      <c r="S151" s="158" t="str">
        <f>IFERROR(VLOOKUP(B151,#REF!,3,0),"-")</f>
        <v>-</v>
      </c>
      <c r="T151" s="159" t="str">
        <f>S151&amp;"-"&amp;COUNTIF($S$2:S151,S151)</f>
        <v>--148</v>
      </c>
      <c r="U151" s="160">
        <f t="shared" si="16"/>
        <v>7</v>
      </c>
      <c r="V151" s="160">
        <f t="shared" si="17"/>
        <v>9</v>
      </c>
      <c r="W151" s="161" t="str">
        <f t="shared" si="18"/>
        <v>06 MAY 2024</v>
      </c>
      <c r="X151" s="162">
        <f t="shared" si="19"/>
        <v>150</v>
      </c>
      <c r="Y151" s="163"/>
      <c r="AE151" s="161" t="str">
        <f t="shared" si="20"/>
        <v>SPEECH AND LANGUAGE PATHOLOGY SEC 1</v>
      </c>
    </row>
    <row r="152" spans="1:31" s="161" customFormat="1" ht="23.25" customHeight="1" x14ac:dyDescent="0.25">
      <c r="A152" s="275">
        <f t="shared" si="15"/>
        <v>141383</v>
      </c>
      <c r="B152" s="284" t="str">
        <f>A152&amp;"-"&amp;COUNTIF($A$2:A152,A152)</f>
        <v>141383-2</v>
      </c>
      <c r="C152" s="275">
        <v>151</v>
      </c>
      <c r="D152" s="278" t="s">
        <v>578</v>
      </c>
      <c r="E152" s="275" t="s">
        <v>153</v>
      </c>
      <c r="F152" s="275">
        <v>141383</v>
      </c>
      <c r="G152" s="275" t="s">
        <v>507</v>
      </c>
      <c r="H152" s="279" t="s">
        <v>977</v>
      </c>
      <c r="I152" s="275" t="s">
        <v>10</v>
      </c>
      <c r="J152" s="275" t="s">
        <v>91</v>
      </c>
      <c r="K152" s="278" t="s">
        <v>245</v>
      </c>
      <c r="L152" s="283">
        <v>14</v>
      </c>
      <c r="M152" s="158">
        <f t="shared" si="14"/>
        <v>16</v>
      </c>
      <c r="N152" s="275">
        <v>141383</v>
      </c>
      <c r="O152" s="158"/>
      <c r="P152" s="158"/>
      <c r="Q152" s="275">
        <v>141383</v>
      </c>
      <c r="R152" s="158" t="s">
        <v>74</v>
      </c>
      <c r="S152" s="158" t="str">
        <f>IFERROR(VLOOKUP(B152,#REF!,3,0),"-")</f>
        <v>-</v>
      </c>
      <c r="T152" s="159" t="str">
        <f>S152&amp;"-"&amp;COUNTIF($S$2:S152,S152)</f>
        <v>--149</v>
      </c>
      <c r="U152" s="160">
        <f t="shared" si="16"/>
        <v>14</v>
      </c>
      <c r="V152" s="160">
        <f t="shared" si="17"/>
        <v>16</v>
      </c>
      <c r="W152" s="161" t="str">
        <f t="shared" si="18"/>
        <v>06 MAY 2024</v>
      </c>
      <c r="X152" s="162">
        <f t="shared" si="19"/>
        <v>151</v>
      </c>
      <c r="Y152" s="163"/>
      <c r="AE152" s="161" t="str">
        <f t="shared" si="20"/>
        <v>SPEECH AND LANGUAGE PATHOLOGY SEC 1</v>
      </c>
    </row>
    <row r="153" spans="1:31" s="161" customFormat="1" ht="23.25" customHeight="1" x14ac:dyDescent="0.25">
      <c r="A153" s="275">
        <f t="shared" si="15"/>
        <v>141409</v>
      </c>
      <c r="B153" s="284" t="str">
        <f>A153&amp;"-"&amp;COUNTIF($A$2:A153,A153)</f>
        <v>141409-1</v>
      </c>
      <c r="C153" s="275">
        <v>152</v>
      </c>
      <c r="D153" s="278" t="s">
        <v>578</v>
      </c>
      <c r="E153" s="275" t="s">
        <v>564</v>
      </c>
      <c r="F153" s="275">
        <v>141409</v>
      </c>
      <c r="G153" s="275" t="s">
        <v>643</v>
      </c>
      <c r="H153" s="279" t="s">
        <v>979</v>
      </c>
      <c r="I153" s="275" t="s">
        <v>10</v>
      </c>
      <c r="J153" s="275" t="s">
        <v>91</v>
      </c>
      <c r="K153" s="278" t="s">
        <v>245</v>
      </c>
      <c r="L153" s="283">
        <v>5</v>
      </c>
      <c r="M153" s="158">
        <f t="shared" si="14"/>
        <v>7</v>
      </c>
      <c r="N153" s="275">
        <v>141409</v>
      </c>
      <c r="O153" s="158"/>
      <c r="P153" s="158"/>
      <c r="Q153" s="275">
        <v>141409</v>
      </c>
      <c r="R153" s="158" t="s">
        <v>74</v>
      </c>
      <c r="S153" s="158" t="str">
        <f>IFERROR(VLOOKUP(B153,#REF!,3,0),"-")</f>
        <v>-</v>
      </c>
      <c r="T153" s="159" t="str">
        <f>S153&amp;"-"&amp;COUNTIF($S$2:S153,S153)</f>
        <v>--150</v>
      </c>
      <c r="U153" s="160">
        <f t="shared" si="16"/>
        <v>5</v>
      </c>
      <c r="V153" s="160">
        <f t="shared" si="17"/>
        <v>7</v>
      </c>
      <c r="W153" s="161" t="str">
        <f t="shared" si="18"/>
        <v>06 MAY 2024</v>
      </c>
      <c r="X153" s="162">
        <f t="shared" si="19"/>
        <v>152</v>
      </c>
      <c r="Y153" s="163"/>
      <c r="AE153" s="161" t="str">
        <f t="shared" si="20"/>
        <v>SEMINARS IN ANY THREE AREAS OF PSYCHOLOGY SEC 1</v>
      </c>
    </row>
    <row r="154" spans="1:31" s="161" customFormat="1" ht="23.25" customHeight="1" x14ac:dyDescent="0.25">
      <c r="A154" s="275">
        <f t="shared" si="15"/>
        <v>141487</v>
      </c>
      <c r="B154" s="284" t="str">
        <f>A154&amp;"-"&amp;COUNTIF($A$2:A154,A154)</f>
        <v>141487-1</v>
      </c>
      <c r="C154" s="275">
        <v>153</v>
      </c>
      <c r="D154" s="278" t="s">
        <v>578</v>
      </c>
      <c r="E154" s="275" t="s">
        <v>22</v>
      </c>
      <c r="F154" s="275">
        <v>141487</v>
      </c>
      <c r="G154" s="275" t="s">
        <v>369</v>
      </c>
      <c r="H154" s="279" t="s">
        <v>963</v>
      </c>
      <c r="I154" s="275" t="s">
        <v>10</v>
      </c>
      <c r="J154" s="275" t="s">
        <v>91</v>
      </c>
      <c r="K154" s="278" t="s">
        <v>245</v>
      </c>
      <c r="L154" s="283">
        <v>3</v>
      </c>
      <c r="M154" s="158">
        <f t="shared" si="14"/>
        <v>5</v>
      </c>
      <c r="N154" s="275">
        <v>141487</v>
      </c>
      <c r="O154" s="158"/>
      <c r="P154" s="158"/>
      <c r="Q154" s="275">
        <v>141487</v>
      </c>
      <c r="R154" s="158" t="s">
        <v>74</v>
      </c>
      <c r="S154" s="158" t="str">
        <f>IFERROR(VLOOKUP(B154,#REF!,3,0),"-")</f>
        <v>-</v>
      </c>
      <c r="T154" s="159" t="str">
        <f>S154&amp;"-"&amp;COUNTIF($S$2:S154,S154)</f>
        <v>--151</v>
      </c>
      <c r="U154" s="160">
        <f t="shared" si="16"/>
        <v>3</v>
      </c>
      <c r="V154" s="160">
        <f t="shared" si="17"/>
        <v>5</v>
      </c>
      <c r="W154" s="161" t="str">
        <f t="shared" si="18"/>
        <v>06 MAY 2024</v>
      </c>
      <c r="X154" s="162">
        <f t="shared" si="19"/>
        <v>153</v>
      </c>
      <c r="Y154" s="163"/>
      <c r="AE154" s="161" t="str">
        <f t="shared" si="20"/>
        <v>INTRODUCTION TO PSYCHOLOGY SEC 1</v>
      </c>
    </row>
    <row r="155" spans="1:31" s="161" customFormat="1" ht="23.25" customHeight="1" x14ac:dyDescent="0.25">
      <c r="A155" s="275">
        <f t="shared" si="15"/>
        <v>141487</v>
      </c>
      <c r="B155" s="284" t="str">
        <f>A155&amp;"-"&amp;COUNTIF($A$2:A155,A155)</f>
        <v>141487-2</v>
      </c>
      <c r="C155" s="275">
        <v>154</v>
      </c>
      <c r="D155" s="278" t="s">
        <v>578</v>
      </c>
      <c r="E155" s="275" t="s">
        <v>22</v>
      </c>
      <c r="F155" s="275">
        <v>141487</v>
      </c>
      <c r="G155" s="275" t="s">
        <v>369</v>
      </c>
      <c r="H155" s="279" t="s">
        <v>963</v>
      </c>
      <c r="I155" s="275" t="s">
        <v>10</v>
      </c>
      <c r="J155" s="275" t="s">
        <v>91</v>
      </c>
      <c r="K155" s="278" t="s">
        <v>438</v>
      </c>
      <c r="L155" s="283">
        <v>17</v>
      </c>
      <c r="M155" s="158">
        <f t="shared" si="14"/>
        <v>19</v>
      </c>
      <c r="N155" s="275">
        <v>141487</v>
      </c>
      <c r="O155" s="158"/>
      <c r="P155" s="158"/>
      <c r="Q155" s="275">
        <v>141487</v>
      </c>
      <c r="R155" s="158" t="s">
        <v>74</v>
      </c>
      <c r="S155" s="158" t="str">
        <f>IFERROR(VLOOKUP(B155,#REF!,3,0),"-")</f>
        <v>-</v>
      </c>
      <c r="T155" s="159" t="str">
        <f>S155&amp;"-"&amp;COUNTIF($S$2:S155,S155)</f>
        <v>--152</v>
      </c>
      <c r="U155" s="160">
        <f t="shared" si="16"/>
        <v>17</v>
      </c>
      <c r="V155" s="160">
        <f t="shared" si="17"/>
        <v>19</v>
      </c>
      <c r="W155" s="161" t="str">
        <f t="shared" si="18"/>
        <v>06 MAY 2024</v>
      </c>
      <c r="X155" s="162">
        <f t="shared" si="19"/>
        <v>154</v>
      </c>
      <c r="Y155" s="163"/>
      <c r="AE155" s="161" t="str">
        <f t="shared" si="20"/>
        <v>INTRODUCTION TO PSYCHOLOGY SEC 1</v>
      </c>
    </row>
    <row r="156" spans="1:31" s="161" customFormat="1" ht="23.25" customHeight="1" x14ac:dyDescent="0.25">
      <c r="A156" s="275">
        <f t="shared" si="15"/>
        <v>141490</v>
      </c>
      <c r="B156" s="284" t="str">
        <f>A156&amp;"-"&amp;COUNTIF($A$2:A156,A156)</f>
        <v>141490-1</v>
      </c>
      <c r="C156" s="275">
        <v>155</v>
      </c>
      <c r="D156" s="278" t="s">
        <v>578</v>
      </c>
      <c r="E156" s="275" t="s">
        <v>32</v>
      </c>
      <c r="F156" s="275">
        <v>141490</v>
      </c>
      <c r="G156" s="275" t="s">
        <v>644</v>
      </c>
      <c r="H156" s="279" t="s">
        <v>980</v>
      </c>
      <c r="I156" s="275" t="s">
        <v>10</v>
      </c>
      <c r="J156" s="275" t="s">
        <v>91</v>
      </c>
      <c r="K156" s="278" t="s">
        <v>438</v>
      </c>
      <c r="L156" s="283">
        <v>5</v>
      </c>
      <c r="M156" s="158">
        <f t="shared" si="14"/>
        <v>7</v>
      </c>
      <c r="N156" s="275">
        <v>141490</v>
      </c>
      <c r="O156" s="158"/>
      <c r="P156" s="158"/>
      <c r="Q156" s="275">
        <v>141490</v>
      </c>
      <c r="R156" s="158" t="s">
        <v>74</v>
      </c>
      <c r="S156" s="158" t="str">
        <f>IFERROR(VLOOKUP(B156,#REF!,3,0),"-")</f>
        <v>-</v>
      </c>
      <c r="T156" s="159" t="str">
        <f>S156&amp;"-"&amp;COUNTIF($S$2:S156,S156)</f>
        <v>--153</v>
      </c>
      <c r="U156" s="160">
        <f t="shared" si="16"/>
        <v>5</v>
      </c>
      <c r="V156" s="160">
        <f t="shared" si="17"/>
        <v>7</v>
      </c>
      <c r="W156" s="161" t="str">
        <f t="shared" si="18"/>
        <v>06 MAY 2024</v>
      </c>
      <c r="X156" s="162">
        <f t="shared" si="19"/>
        <v>155</v>
      </c>
      <c r="Y156" s="163"/>
      <c r="AE156" s="161" t="str">
        <f t="shared" si="20"/>
        <v>OPTICS SEC 1</v>
      </c>
    </row>
    <row r="157" spans="1:31" s="161" customFormat="1" ht="23.25" customHeight="1" x14ac:dyDescent="0.25">
      <c r="A157" s="275">
        <f t="shared" si="15"/>
        <v>141497</v>
      </c>
      <c r="B157" s="284" t="str">
        <f>A157&amp;"-"&amp;COUNTIF($A$2:A157,A157)</f>
        <v>141497-1</v>
      </c>
      <c r="C157" s="275">
        <v>156</v>
      </c>
      <c r="D157" s="278" t="s">
        <v>578</v>
      </c>
      <c r="E157" s="275" t="s">
        <v>32</v>
      </c>
      <c r="F157" s="275">
        <v>141497</v>
      </c>
      <c r="G157" s="275" t="s">
        <v>645</v>
      </c>
      <c r="H157" s="279" t="s">
        <v>981</v>
      </c>
      <c r="I157" s="275" t="s">
        <v>10</v>
      </c>
      <c r="J157" s="275" t="s">
        <v>91</v>
      </c>
      <c r="K157" s="278" t="s">
        <v>439</v>
      </c>
      <c r="L157" s="283">
        <v>6</v>
      </c>
      <c r="M157" s="158">
        <f t="shared" si="14"/>
        <v>8</v>
      </c>
      <c r="N157" s="275">
        <v>141497</v>
      </c>
      <c r="O157" s="158"/>
      <c r="P157" s="158"/>
      <c r="Q157" s="275">
        <v>141497</v>
      </c>
      <c r="R157" s="158" t="s">
        <v>74</v>
      </c>
      <c r="S157" s="158" t="str">
        <f>IFERROR(VLOOKUP(B157,#REF!,3,0),"-")</f>
        <v>-</v>
      </c>
      <c r="T157" s="159" t="str">
        <f>S157&amp;"-"&amp;COUNTIF($S$2:S157,S157)</f>
        <v>--154</v>
      </c>
      <c r="U157" s="160">
        <f t="shared" si="16"/>
        <v>6</v>
      </c>
      <c r="V157" s="160">
        <f t="shared" si="17"/>
        <v>8</v>
      </c>
      <c r="W157" s="161" t="str">
        <f t="shared" si="18"/>
        <v>06 MAY 2024</v>
      </c>
      <c r="X157" s="162">
        <f t="shared" si="19"/>
        <v>156</v>
      </c>
      <c r="Y157" s="163"/>
      <c r="AE157" s="161" t="str">
        <f t="shared" si="20"/>
        <v>PHYSICS OF MATERIALS SEC 1</v>
      </c>
    </row>
    <row r="158" spans="1:31" s="161" customFormat="1" ht="23.25" customHeight="1" x14ac:dyDescent="0.25">
      <c r="A158" s="275">
        <f t="shared" si="15"/>
        <v>141586</v>
      </c>
      <c r="B158" s="284" t="str">
        <f>A158&amp;"-"&amp;COUNTIF($A$2:A158,A158)</f>
        <v>141586-1</v>
      </c>
      <c r="C158" s="275">
        <v>157</v>
      </c>
      <c r="D158" s="278" t="s">
        <v>578</v>
      </c>
      <c r="E158" s="275" t="s">
        <v>18</v>
      </c>
      <c r="F158" s="275">
        <v>141586</v>
      </c>
      <c r="G158" s="275" t="s">
        <v>369</v>
      </c>
      <c r="H158" s="279" t="s">
        <v>963</v>
      </c>
      <c r="I158" s="275" t="s">
        <v>10</v>
      </c>
      <c r="J158" s="275" t="s">
        <v>91</v>
      </c>
      <c r="K158" s="278" t="s">
        <v>439</v>
      </c>
      <c r="L158" s="283">
        <v>16</v>
      </c>
      <c r="M158" s="158">
        <f t="shared" si="14"/>
        <v>18</v>
      </c>
      <c r="N158" s="275">
        <v>141586</v>
      </c>
      <c r="O158" s="158"/>
      <c r="P158" s="158"/>
      <c r="Q158" s="275">
        <v>141586</v>
      </c>
      <c r="R158" s="158" t="s">
        <v>74</v>
      </c>
      <c r="S158" s="158" t="str">
        <f>IFERROR(VLOOKUP(B158,#REF!,3,0),"-")</f>
        <v>-</v>
      </c>
      <c r="T158" s="159" t="str">
        <f>S158&amp;"-"&amp;COUNTIF($S$2:S158,S158)</f>
        <v>--155</v>
      </c>
      <c r="U158" s="160">
        <f t="shared" si="16"/>
        <v>16</v>
      </c>
      <c r="V158" s="160">
        <f t="shared" si="17"/>
        <v>18</v>
      </c>
      <c r="W158" s="161" t="str">
        <f t="shared" si="18"/>
        <v>06 MAY 2024</v>
      </c>
      <c r="X158" s="162">
        <f t="shared" si="19"/>
        <v>157</v>
      </c>
      <c r="Y158" s="163"/>
      <c r="AE158" s="161" t="str">
        <f t="shared" si="20"/>
        <v>INTRODUCTION TO PSYCHOLOGY SEC 1</v>
      </c>
    </row>
    <row r="159" spans="1:31" s="161" customFormat="1" ht="23.25" customHeight="1" x14ac:dyDescent="0.25">
      <c r="A159" s="275">
        <f t="shared" si="15"/>
        <v>141586</v>
      </c>
      <c r="B159" s="284" t="str">
        <f>A159&amp;"-"&amp;COUNTIF($A$2:A159,A159)</f>
        <v>141586-2</v>
      </c>
      <c r="C159" s="275">
        <v>158</v>
      </c>
      <c r="D159" s="278" t="s">
        <v>578</v>
      </c>
      <c r="E159" s="275" t="s">
        <v>18</v>
      </c>
      <c r="F159" s="275">
        <v>141586</v>
      </c>
      <c r="G159" s="275" t="s">
        <v>369</v>
      </c>
      <c r="H159" s="279" t="s">
        <v>963</v>
      </c>
      <c r="I159" s="275" t="s">
        <v>10</v>
      </c>
      <c r="J159" s="275" t="s">
        <v>91</v>
      </c>
      <c r="K159" s="278" t="s">
        <v>246</v>
      </c>
      <c r="L159" s="283">
        <v>22</v>
      </c>
      <c r="M159" s="158">
        <f t="shared" si="14"/>
        <v>24</v>
      </c>
      <c r="N159" s="275">
        <v>141586</v>
      </c>
      <c r="O159" s="158"/>
      <c r="P159" s="158"/>
      <c r="Q159" s="275">
        <v>141586</v>
      </c>
      <c r="R159" s="158" t="s">
        <v>74</v>
      </c>
      <c r="S159" s="158" t="str">
        <f>IFERROR(VLOOKUP(B159,#REF!,3,0),"-")</f>
        <v>-</v>
      </c>
      <c r="T159" s="159" t="str">
        <f>S159&amp;"-"&amp;COUNTIF($S$2:S159,S159)</f>
        <v>--156</v>
      </c>
      <c r="U159" s="160">
        <f t="shared" si="16"/>
        <v>22</v>
      </c>
      <c r="V159" s="160">
        <f t="shared" si="17"/>
        <v>24</v>
      </c>
      <c r="W159" s="161" t="str">
        <f t="shared" si="18"/>
        <v>06 MAY 2024</v>
      </c>
      <c r="X159" s="162">
        <f t="shared" si="19"/>
        <v>158</v>
      </c>
      <c r="Y159" s="163"/>
      <c r="AE159" s="161" t="str">
        <f t="shared" si="20"/>
        <v>INTRODUCTION TO PSYCHOLOGY SEC 1</v>
      </c>
    </row>
    <row r="160" spans="1:31" s="161" customFormat="1" ht="23.25" customHeight="1" x14ac:dyDescent="0.25">
      <c r="A160" s="275">
        <f t="shared" si="15"/>
        <v>141924</v>
      </c>
      <c r="B160" s="284" t="str">
        <f>A160&amp;"-"&amp;COUNTIF($A$2:A160,A160)</f>
        <v>141924-1</v>
      </c>
      <c r="C160" s="275">
        <v>159</v>
      </c>
      <c r="D160" s="278" t="s">
        <v>578</v>
      </c>
      <c r="E160" s="275" t="s">
        <v>21</v>
      </c>
      <c r="F160" s="275">
        <v>141924</v>
      </c>
      <c r="G160" s="275" t="s">
        <v>69</v>
      </c>
      <c r="H160" s="279" t="s">
        <v>982</v>
      </c>
      <c r="I160" s="275" t="s">
        <v>10</v>
      </c>
      <c r="J160" s="275" t="s">
        <v>98</v>
      </c>
      <c r="K160" s="278" t="s">
        <v>247</v>
      </c>
      <c r="L160" s="283">
        <v>22</v>
      </c>
      <c r="M160" s="158">
        <f t="shared" si="14"/>
        <v>24</v>
      </c>
      <c r="N160" s="275">
        <v>141924</v>
      </c>
      <c r="O160" s="158"/>
      <c r="P160" s="158"/>
      <c r="Q160" s="275">
        <v>141924</v>
      </c>
      <c r="R160" s="158" t="s">
        <v>74</v>
      </c>
      <c r="S160" s="158" t="str">
        <f>IFERROR(VLOOKUP(B160,#REF!,3,0),"-")</f>
        <v>-</v>
      </c>
      <c r="T160" s="159" t="str">
        <f>S160&amp;"-"&amp;COUNTIF($S$2:S160,S160)</f>
        <v>--157</v>
      </c>
      <c r="U160" s="160">
        <f t="shared" si="16"/>
        <v>22</v>
      </c>
      <c r="V160" s="160">
        <f t="shared" si="17"/>
        <v>24</v>
      </c>
      <c r="W160" s="161" t="str">
        <f t="shared" si="18"/>
        <v>06 MAY 2024</v>
      </c>
      <c r="X160" s="162">
        <f t="shared" si="19"/>
        <v>159</v>
      </c>
      <c r="Y160" s="163"/>
      <c r="AE160" s="161" t="str">
        <f t="shared" si="20"/>
        <v>PSYCHOLOGY SEC 7</v>
      </c>
    </row>
    <row r="161" spans="1:31" s="161" customFormat="1" ht="23.25" customHeight="1" x14ac:dyDescent="0.25">
      <c r="A161" s="275">
        <f t="shared" si="15"/>
        <v>141924</v>
      </c>
      <c r="B161" s="284" t="str">
        <f>A161&amp;"-"&amp;COUNTIF($A$2:A161,A161)</f>
        <v>141924-2</v>
      </c>
      <c r="C161" s="275">
        <v>160</v>
      </c>
      <c r="D161" s="278" t="s">
        <v>578</v>
      </c>
      <c r="E161" s="275" t="s">
        <v>21</v>
      </c>
      <c r="F161" s="275">
        <v>141924</v>
      </c>
      <c r="G161" s="275" t="s">
        <v>69</v>
      </c>
      <c r="H161" s="279" t="s">
        <v>982</v>
      </c>
      <c r="I161" s="275" t="s">
        <v>10</v>
      </c>
      <c r="J161" s="275" t="s">
        <v>98</v>
      </c>
      <c r="K161" s="278" t="s">
        <v>248</v>
      </c>
      <c r="L161" s="283">
        <v>14</v>
      </c>
      <c r="M161" s="158">
        <f t="shared" si="14"/>
        <v>16</v>
      </c>
      <c r="N161" s="275">
        <v>141924</v>
      </c>
      <c r="O161" s="158"/>
      <c r="P161" s="158"/>
      <c r="Q161" s="275">
        <v>141924</v>
      </c>
      <c r="R161" s="158" t="s">
        <v>74</v>
      </c>
      <c r="S161" s="158" t="str">
        <f>IFERROR(VLOOKUP(B161,#REF!,3,0),"-")</f>
        <v>-</v>
      </c>
      <c r="T161" s="159" t="str">
        <f>S161&amp;"-"&amp;COUNTIF($S$2:S161,S161)</f>
        <v>--158</v>
      </c>
      <c r="U161" s="160">
        <f t="shared" si="16"/>
        <v>14</v>
      </c>
      <c r="V161" s="160">
        <f t="shared" si="17"/>
        <v>16</v>
      </c>
      <c r="W161" s="161" t="str">
        <f t="shared" si="18"/>
        <v>06 MAY 2024</v>
      </c>
      <c r="X161" s="162">
        <f t="shared" si="19"/>
        <v>160</v>
      </c>
      <c r="Y161" s="163"/>
      <c r="AE161" s="161" t="str">
        <f t="shared" si="20"/>
        <v>PSYCHOLOGY SEC 7</v>
      </c>
    </row>
    <row r="162" spans="1:31" s="161" customFormat="1" ht="23.25" customHeight="1" x14ac:dyDescent="0.25">
      <c r="A162" s="275">
        <f t="shared" si="15"/>
        <v>141925</v>
      </c>
      <c r="B162" s="284" t="str">
        <f>A162&amp;"-"&amp;COUNTIF($A$2:A162,A162)</f>
        <v>141925-1</v>
      </c>
      <c r="C162" s="275">
        <v>161</v>
      </c>
      <c r="D162" s="278" t="s">
        <v>578</v>
      </c>
      <c r="E162" s="275" t="s">
        <v>21</v>
      </c>
      <c r="F162" s="275">
        <v>141925</v>
      </c>
      <c r="G162" s="275" t="s">
        <v>69</v>
      </c>
      <c r="H162" s="279" t="s">
        <v>983</v>
      </c>
      <c r="I162" s="275" t="s">
        <v>10</v>
      </c>
      <c r="J162" s="275" t="s">
        <v>98</v>
      </c>
      <c r="K162" s="278" t="s">
        <v>248</v>
      </c>
      <c r="L162" s="283">
        <v>8</v>
      </c>
      <c r="M162" s="158">
        <f t="shared" si="14"/>
        <v>10</v>
      </c>
      <c r="N162" s="275">
        <v>141925</v>
      </c>
      <c r="O162" s="158"/>
      <c r="P162" s="158"/>
      <c r="Q162" s="275">
        <v>141925</v>
      </c>
      <c r="R162" s="158" t="s">
        <v>74</v>
      </c>
      <c r="S162" s="158" t="str">
        <f>IFERROR(VLOOKUP(B162,#REF!,3,0),"-")</f>
        <v>-</v>
      </c>
      <c r="T162" s="159" t="str">
        <f>S162&amp;"-"&amp;COUNTIF($S$2:S162,S162)</f>
        <v>--159</v>
      </c>
      <c r="U162" s="160">
        <f t="shared" si="16"/>
        <v>8</v>
      </c>
      <c r="V162" s="160">
        <f t="shared" si="17"/>
        <v>10</v>
      </c>
      <c r="W162" s="161" t="str">
        <f t="shared" si="18"/>
        <v>06 MAY 2024</v>
      </c>
      <c r="X162" s="162">
        <f t="shared" si="19"/>
        <v>161</v>
      </c>
      <c r="Y162" s="163"/>
      <c r="AE162" s="161" t="str">
        <f t="shared" si="20"/>
        <v>PSYCHOLOGY SEC 8</v>
      </c>
    </row>
    <row r="163" spans="1:31" s="161" customFormat="1" ht="23.25" customHeight="1" x14ac:dyDescent="0.25">
      <c r="A163" s="275">
        <f t="shared" si="15"/>
        <v>141925</v>
      </c>
      <c r="B163" s="284" t="str">
        <f>A163&amp;"-"&amp;COUNTIF($A$2:A163,A163)</f>
        <v>141925-2</v>
      </c>
      <c r="C163" s="275">
        <v>162</v>
      </c>
      <c r="D163" s="278" t="s">
        <v>578</v>
      </c>
      <c r="E163" s="275" t="s">
        <v>21</v>
      </c>
      <c r="F163" s="275">
        <v>141925</v>
      </c>
      <c r="G163" s="275" t="s">
        <v>69</v>
      </c>
      <c r="H163" s="279" t="s">
        <v>983</v>
      </c>
      <c r="I163" s="275" t="s">
        <v>10</v>
      </c>
      <c r="J163" s="275" t="s">
        <v>98</v>
      </c>
      <c r="K163" s="278" t="s">
        <v>249</v>
      </c>
      <c r="L163" s="283">
        <v>22</v>
      </c>
      <c r="M163" s="158">
        <f t="shared" si="14"/>
        <v>24</v>
      </c>
      <c r="N163" s="275">
        <v>141925</v>
      </c>
      <c r="O163" s="158"/>
      <c r="P163" s="158"/>
      <c r="Q163" s="275">
        <v>141925</v>
      </c>
      <c r="R163" s="158" t="s">
        <v>74</v>
      </c>
      <c r="S163" s="158" t="str">
        <f>IFERROR(VLOOKUP(B163,#REF!,3,0),"-")</f>
        <v>-</v>
      </c>
      <c r="T163" s="159" t="str">
        <f>S163&amp;"-"&amp;COUNTIF($S$2:S163,S163)</f>
        <v>--160</v>
      </c>
      <c r="U163" s="160">
        <f t="shared" si="16"/>
        <v>22</v>
      </c>
      <c r="V163" s="160">
        <f t="shared" si="17"/>
        <v>24</v>
      </c>
      <c r="W163" s="161" t="str">
        <f t="shared" si="18"/>
        <v>06 MAY 2024</v>
      </c>
      <c r="X163" s="162">
        <f t="shared" si="19"/>
        <v>162</v>
      </c>
      <c r="Y163" s="163"/>
      <c r="AE163" s="161" t="str">
        <f t="shared" si="20"/>
        <v>PSYCHOLOGY SEC 8</v>
      </c>
    </row>
    <row r="164" spans="1:31" s="161" customFormat="1" ht="23.25" customHeight="1" x14ac:dyDescent="0.25">
      <c r="A164" s="275">
        <f t="shared" si="15"/>
        <v>141925</v>
      </c>
      <c r="B164" s="284" t="str">
        <f>A164&amp;"-"&amp;COUNTIF($A$2:A164,A164)</f>
        <v>141925-3</v>
      </c>
      <c r="C164" s="275">
        <v>163</v>
      </c>
      <c r="D164" s="278" t="s">
        <v>578</v>
      </c>
      <c r="E164" s="275" t="s">
        <v>21</v>
      </c>
      <c r="F164" s="275">
        <v>141925</v>
      </c>
      <c r="G164" s="275" t="s">
        <v>69</v>
      </c>
      <c r="H164" s="279" t="s">
        <v>983</v>
      </c>
      <c r="I164" s="275" t="s">
        <v>10</v>
      </c>
      <c r="J164" s="275" t="s">
        <v>98</v>
      </c>
      <c r="K164" s="278" t="s">
        <v>251</v>
      </c>
      <c r="L164" s="283">
        <v>18</v>
      </c>
      <c r="M164" s="158">
        <f t="shared" si="14"/>
        <v>20</v>
      </c>
      <c r="N164" s="275">
        <v>141925</v>
      </c>
      <c r="O164" s="158"/>
      <c r="P164" s="158"/>
      <c r="Q164" s="275">
        <v>141925</v>
      </c>
      <c r="R164" s="158" t="s">
        <v>74</v>
      </c>
      <c r="S164" s="158" t="str">
        <f>IFERROR(VLOOKUP(B164,#REF!,3,0),"-")</f>
        <v>-</v>
      </c>
      <c r="T164" s="159" t="str">
        <f>S164&amp;"-"&amp;COUNTIF($S$2:S164,S164)</f>
        <v>--161</v>
      </c>
      <c r="U164" s="160">
        <f t="shared" si="16"/>
        <v>18</v>
      </c>
      <c r="V164" s="160">
        <f t="shared" si="17"/>
        <v>20</v>
      </c>
      <c r="W164" s="161" t="str">
        <f t="shared" si="18"/>
        <v>06 MAY 2024</v>
      </c>
      <c r="X164" s="162">
        <f t="shared" si="19"/>
        <v>163</v>
      </c>
      <c r="Y164" s="163"/>
      <c r="AE164" s="161" t="str">
        <f t="shared" si="20"/>
        <v>PSYCHOLOGY SEC 8</v>
      </c>
    </row>
    <row r="165" spans="1:31" s="161" customFormat="1" ht="23.25" customHeight="1" x14ac:dyDescent="0.25">
      <c r="A165" s="275">
        <f t="shared" si="15"/>
        <v>141997</v>
      </c>
      <c r="B165" s="284" t="str">
        <f>A165&amp;"-"&amp;COUNTIF($A$2:A165,A165)</f>
        <v>141997-1</v>
      </c>
      <c r="C165" s="275">
        <v>164</v>
      </c>
      <c r="D165" s="278" t="s">
        <v>578</v>
      </c>
      <c r="E165" s="275" t="s">
        <v>21</v>
      </c>
      <c r="F165" s="275">
        <v>141997</v>
      </c>
      <c r="G165" s="275" t="s">
        <v>189</v>
      </c>
      <c r="H165" s="279" t="s">
        <v>984</v>
      </c>
      <c r="I165" s="275" t="s">
        <v>10</v>
      </c>
      <c r="J165" s="275" t="s">
        <v>98</v>
      </c>
      <c r="K165" s="278" t="s">
        <v>251</v>
      </c>
      <c r="L165" s="283">
        <v>4</v>
      </c>
      <c r="M165" s="158">
        <f t="shared" si="14"/>
        <v>6</v>
      </c>
      <c r="N165" s="275">
        <v>141997</v>
      </c>
      <c r="O165" s="158"/>
      <c r="P165" s="158"/>
      <c r="Q165" s="275">
        <v>141997</v>
      </c>
      <c r="R165" s="158" t="s">
        <v>74</v>
      </c>
      <c r="S165" s="158" t="str">
        <f>IFERROR(VLOOKUP(B165,#REF!,3,0),"-")</f>
        <v>-</v>
      </c>
      <c r="T165" s="159" t="str">
        <f>S165&amp;"-"&amp;COUNTIF($S$2:S165,S165)</f>
        <v>--162</v>
      </c>
      <c r="U165" s="160">
        <f t="shared" si="16"/>
        <v>4</v>
      </c>
      <c r="V165" s="160">
        <f t="shared" si="17"/>
        <v>6</v>
      </c>
      <c r="W165" s="161" t="str">
        <f t="shared" si="18"/>
        <v>06 MAY 2024</v>
      </c>
      <c r="X165" s="162">
        <f t="shared" si="19"/>
        <v>164</v>
      </c>
      <c r="Y165" s="163"/>
      <c r="AE165" s="161" t="str">
        <f t="shared" si="20"/>
        <v>THEORY OF AUTOMATA SEC 2</v>
      </c>
    </row>
    <row r="166" spans="1:31" s="161" customFormat="1" ht="23.25" customHeight="1" x14ac:dyDescent="0.25">
      <c r="A166" s="275">
        <f t="shared" si="15"/>
        <v>141997</v>
      </c>
      <c r="B166" s="284" t="str">
        <f>A166&amp;"-"&amp;COUNTIF($A$2:A166,A166)</f>
        <v>141997-2</v>
      </c>
      <c r="C166" s="275">
        <v>165</v>
      </c>
      <c r="D166" s="278" t="s">
        <v>578</v>
      </c>
      <c r="E166" s="275" t="s">
        <v>21</v>
      </c>
      <c r="F166" s="275">
        <v>141997</v>
      </c>
      <c r="G166" s="275" t="s">
        <v>189</v>
      </c>
      <c r="H166" s="279" t="s">
        <v>984</v>
      </c>
      <c r="I166" s="275" t="s">
        <v>10</v>
      </c>
      <c r="J166" s="275" t="s">
        <v>98</v>
      </c>
      <c r="K166" s="278" t="s">
        <v>252</v>
      </c>
      <c r="L166" s="283">
        <v>22</v>
      </c>
      <c r="M166" s="158">
        <f t="shared" si="14"/>
        <v>24</v>
      </c>
      <c r="N166" s="275">
        <v>141997</v>
      </c>
      <c r="O166" s="158"/>
      <c r="P166" s="158"/>
      <c r="Q166" s="275">
        <v>141997</v>
      </c>
      <c r="R166" s="158" t="s">
        <v>74</v>
      </c>
      <c r="S166" s="158" t="str">
        <f>IFERROR(VLOOKUP(B166,#REF!,3,0),"-")</f>
        <v>-</v>
      </c>
      <c r="T166" s="159" t="str">
        <f>S166&amp;"-"&amp;COUNTIF($S$2:S166,S166)</f>
        <v>--163</v>
      </c>
      <c r="U166" s="160">
        <f t="shared" si="16"/>
        <v>22</v>
      </c>
      <c r="V166" s="160">
        <f t="shared" si="17"/>
        <v>24</v>
      </c>
      <c r="W166" s="161" t="str">
        <f t="shared" si="18"/>
        <v>06 MAY 2024</v>
      </c>
      <c r="X166" s="162">
        <f t="shared" si="19"/>
        <v>165</v>
      </c>
      <c r="Y166" s="163"/>
      <c r="AE166" s="161" t="str">
        <f t="shared" si="20"/>
        <v>THEORY OF AUTOMATA SEC 2</v>
      </c>
    </row>
    <row r="167" spans="1:31" s="161" customFormat="1" ht="23.25" customHeight="1" x14ac:dyDescent="0.25">
      <c r="A167" s="275">
        <f t="shared" si="15"/>
        <v>141921</v>
      </c>
      <c r="B167" s="284" t="str">
        <f>A167&amp;"-"&amp;COUNTIF($A$2:A167,A167)</f>
        <v>141921-1</v>
      </c>
      <c r="C167" s="275">
        <v>166</v>
      </c>
      <c r="D167" s="278" t="s">
        <v>578</v>
      </c>
      <c r="E167" s="275" t="s">
        <v>21</v>
      </c>
      <c r="F167" s="275">
        <v>141921</v>
      </c>
      <c r="G167" s="275" t="s">
        <v>69</v>
      </c>
      <c r="H167" s="279" t="s">
        <v>985</v>
      </c>
      <c r="I167" s="275" t="s">
        <v>10</v>
      </c>
      <c r="J167" s="275" t="s">
        <v>100</v>
      </c>
      <c r="K167" s="278" t="s">
        <v>253</v>
      </c>
      <c r="L167" s="283">
        <v>22</v>
      </c>
      <c r="M167" s="158">
        <f t="shared" si="14"/>
        <v>24</v>
      </c>
      <c r="N167" s="275">
        <v>141921</v>
      </c>
      <c r="O167" s="158"/>
      <c r="P167" s="158"/>
      <c r="Q167" s="275">
        <v>141921</v>
      </c>
      <c r="R167" s="158" t="s">
        <v>74</v>
      </c>
      <c r="S167" s="158" t="str">
        <f>IFERROR(VLOOKUP(B167,#REF!,3,0),"-")</f>
        <v>-</v>
      </c>
      <c r="T167" s="159" t="str">
        <f>S167&amp;"-"&amp;COUNTIF($S$2:S167,S167)</f>
        <v>--164</v>
      </c>
      <c r="U167" s="160">
        <f t="shared" si="16"/>
        <v>22</v>
      </c>
      <c r="V167" s="160">
        <f t="shared" si="17"/>
        <v>24</v>
      </c>
      <c r="W167" s="161" t="str">
        <f t="shared" si="18"/>
        <v>06 MAY 2024</v>
      </c>
      <c r="X167" s="162">
        <f t="shared" si="19"/>
        <v>166</v>
      </c>
      <c r="Y167" s="163"/>
      <c r="AE167" s="161" t="str">
        <f t="shared" si="20"/>
        <v>PSYCHOLOGY SEC 4</v>
      </c>
    </row>
    <row r="168" spans="1:31" s="161" customFormat="1" ht="23.25" customHeight="1" x14ac:dyDescent="0.25">
      <c r="A168" s="275">
        <f t="shared" si="15"/>
        <v>141921</v>
      </c>
      <c r="B168" s="284" t="str">
        <f>A168&amp;"-"&amp;COUNTIF($A$2:A168,A168)</f>
        <v>141921-2</v>
      </c>
      <c r="C168" s="275">
        <v>167</v>
      </c>
      <c r="D168" s="278" t="s">
        <v>578</v>
      </c>
      <c r="E168" s="275" t="s">
        <v>21</v>
      </c>
      <c r="F168" s="275">
        <v>141921</v>
      </c>
      <c r="G168" s="275" t="s">
        <v>69</v>
      </c>
      <c r="H168" s="279" t="s">
        <v>985</v>
      </c>
      <c r="I168" s="275" t="s">
        <v>10</v>
      </c>
      <c r="J168" s="275" t="s">
        <v>100</v>
      </c>
      <c r="K168" s="278" t="s">
        <v>254</v>
      </c>
      <c r="L168" s="283">
        <v>7</v>
      </c>
      <c r="M168" s="158">
        <f t="shared" si="14"/>
        <v>9</v>
      </c>
      <c r="N168" s="275">
        <v>141921</v>
      </c>
      <c r="O168" s="158"/>
      <c r="P168" s="158"/>
      <c r="Q168" s="275">
        <v>141921</v>
      </c>
      <c r="R168" s="158" t="s">
        <v>74</v>
      </c>
      <c r="S168" s="158" t="str">
        <f>IFERROR(VLOOKUP(B168,#REF!,3,0),"-")</f>
        <v>-</v>
      </c>
      <c r="T168" s="159" t="str">
        <f>S168&amp;"-"&amp;COUNTIF($S$2:S168,S168)</f>
        <v>--165</v>
      </c>
      <c r="U168" s="160">
        <f t="shared" si="16"/>
        <v>7</v>
      </c>
      <c r="V168" s="160">
        <f t="shared" si="17"/>
        <v>9</v>
      </c>
      <c r="W168" s="161" t="str">
        <f t="shared" si="18"/>
        <v>06 MAY 2024</v>
      </c>
      <c r="X168" s="162">
        <f t="shared" si="19"/>
        <v>167</v>
      </c>
      <c r="Y168" s="163"/>
      <c r="AE168" s="161" t="str">
        <f t="shared" si="20"/>
        <v>PSYCHOLOGY SEC 4</v>
      </c>
    </row>
    <row r="169" spans="1:31" s="161" customFormat="1" ht="23.25" customHeight="1" x14ac:dyDescent="0.25">
      <c r="A169" s="275">
        <f t="shared" si="15"/>
        <v>141922</v>
      </c>
      <c r="B169" s="284" t="str">
        <f>A169&amp;"-"&amp;COUNTIF($A$2:A169,A169)</f>
        <v>141922-1</v>
      </c>
      <c r="C169" s="275">
        <v>168</v>
      </c>
      <c r="D169" s="278" t="s">
        <v>578</v>
      </c>
      <c r="E169" s="275" t="s">
        <v>21</v>
      </c>
      <c r="F169" s="275">
        <v>141922</v>
      </c>
      <c r="G169" s="275" t="s">
        <v>69</v>
      </c>
      <c r="H169" s="279" t="s">
        <v>986</v>
      </c>
      <c r="I169" s="275" t="s">
        <v>10</v>
      </c>
      <c r="J169" s="275" t="s">
        <v>100</v>
      </c>
      <c r="K169" s="278" t="s">
        <v>254</v>
      </c>
      <c r="L169" s="283">
        <v>15</v>
      </c>
      <c r="M169" s="158">
        <f t="shared" si="14"/>
        <v>17</v>
      </c>
      <c r="N169" s="275">
        <v>141922</v>
      </c>
      <c r="O169" s="158"/>
      <c r="P169" s="158"/>
      <c r="Q169" s="275">
        <v>141922</v>
      </c>
      <c r="R169" s="158" t="s">
        <v>74</v>
      </c>
      <c r="S169" s="158" t="str">
        <f>IFERROR(VLOOKUP(B169,#REF!,3,0),"-")</f>
        <v>-</v>
      </c>
      <c r="T169" s="159" t="str">
        <f>S169&amp;"-"&amp;COUNTIF($S$2:S169,S169)</f>
        <v>--166</v>
      </c>
      <c r="U169" s="160">
        <f t="shared" si="16"/>
        <v>15</v>
      </c>
      <c r="V169" s="160">
        <f t="shared" si="17"/>
        <v>17</v>
      </c>
      <c r="W169" s="161" t="str">
        <f t="shared" si="18"/>
        <v>06 MAY 2024</v>
      </c>
      <c r="X169" s="162">
        <f t="shared" si="19"/>
        <v>168</v>
      </c>
      <c r="Y169" s="163"/>
      <c r="AE169" s="161" t="str">
        <f t="shared" si="20"/>
        <v>PSYCHOLOGY SEC 5</v>
      </c>
    </row>
    <row r="170" spans="1:31" s="161" customFormat="1" ht="23.25" customHeight="1" x14ac:dyDescent="0.25">
      <c r="A170" s="275">
        <f t="shared" si="15"/>
        <v>141922</v>
      </c>
      <c r="B170" s="284" t="str">
        <f>A170&amp;"-"&amp;COUNTIF($A$2:A170,A170)</f>
        <v>141922-2</v>
      </c>
      <c r="C170" s="275">
        <v>169</v>
      </c>
      <c r="D170" s="278" t="s">
        <v>578</v>
      </c>
      <c r="E170" s="275" t="s">
        <v>21</v>
      </c>
      <c r="F170" s="275">
        <v>141922</v>
      </c>
      <c r="G170" s="275" t="s">
        <v>69</v>
      </c>
      <c r="H170" s="279" t="s">
        <v>986</v>
      </c>
      <c r="I170" s="275" t="s">
        <v>10</v>
      </c>
      <c r="J170" s="275" t="s">
        <v>97</v>
      </c>
      <c r="K170" s="278" t="s">
        <v>255</v>
      </c>
      <c r="L170" s="283">
        <v>22</v>
      </c>
      <c r="M170" s="158">
        <f t="shared" si="14"/>
        <v>24</v>
      </c>
      <c r="N170" s="275">
        <v>141922</v>
      </c>
      <c r="O170" s="158"/>
      <c r="P170" s="158"/>
      <c r="Q170" s="275">
        <v>141922</v>
      </c>
      <c r="R170" s="158" t="s">
        <v>74</v>
      </c>
      <c r="S170" s="158" t="str">
        <f>IFERROR(VLOOKUP(B170,#REF!,3,0),"-")</f>
        <v>-</v>
      </c>
      <c r="T170" s="159" t="str">
        <f>S170&amp;"-"&amp;COUNTIF($S$2:S170,S170)</f>
        <v>--167</v>
      </c>
      <c r="U170" s="160">
        <f t="shared" si="16"/>
        <v>22</v>
      </c>
      <c r="V170" s="160">
        <f t="shared" si="17"/>
        <v>24</v>
      </c>
      <c r="W170" s="161" t="str">
        <f t="shared" si="18"/>
        <v>06 MAY 2024</v>
      </c>
      <c r="X170" s="162">
        <f t="shared" si="19"/>
        <v>169</v>
      </c>
      <c r="Y170" s="163"/>
      <c r="AE170" s="161" t="str">
        <f t="shared" si="20"/>
        <v>PSYCHOLOGY SEC 5</v>
      </c>
    </row>
    <row r="171" spans="1:31" s="161" customFormat="1" ht="23.25" customHeight="1" x14ac:dyDescent="0.25">
      <c r="A171" s="275">
        <f t="shared" si="15"/>
        <v>141922</v>
      </c>
      <c r="B171" s="284" t="str">
        <f>A171&amp;"-"&amp;COUNTIF($A$2:A171,A171)</f>
        <v>141922-3</v>
      </c>
      <c r="C171" s="275">
        <v>170</v>
      </c>
      <c r="D171" s="278" t="s">
        <v>578</v>
      </c>
      <c r="E171" s="275" t="s">
        <v>21</v>
      </c>
      <c r="F171" s="275">
        <v>141922</v>
      </c>
      <c r="G171" s="275" t="s">
        <v>69</v>
      </c>
      <c r="H171" s="279" t="s">
        <v>986</v>
      </c>
      <c r="I171" s="275" t="s">
        <v>10</v>
      </c>
      <c r="J171" s="275" t="s">
        <v>97</v>
      </c>
      <c r="K171" s="278" t="s">
        <v>572</v>
      </c>
      <c r="L171" s="283">
        <v>5</v>
      </c>
      <c r="M171" s="158">
        <f t="shared" si="14"/>
        <v>7</v>
      </c>
      <c r="N171" s="275">
        <v>141922</v>
      </c>
      <c r="O171" s="158"/>
      <c r="P171" s="158"/>
      <c r="Q171" s="275">
        <v>141922</v>
      </c>
      <c r="R171" s="158" t="s">
        <v>74</v>
      </c>
      <c r="S171" s="158" t="str">
        <f>IFERROR(VLOOKUP(B171,#REF!,3,0),"-")</f>
        <v>-</v>
      </c>
      <c r="T171" s="159" t="str">
        <f>S171&amp;"-"&amp;COUNTIF($S$2:S171,S171)</f>
        <v>--168</v>
      </c>
      <c r="U171" s="160">
        <f t="shared" si="16"/>
        <v>5</v>
      </c>
      <c r="V171" s="160">
        <f t="shared" si="17"/>
        <v>7</v>
      </c>
      <c r="W171" s="161" t="str">
        <f t="shared" si="18"/>
        <v>06 MAY 2024</v>
      </c>
      <c r="X171" s="162">
        <f t="shared" si="19"/>
        <v>170</v>
      </c>
      <c r="Y171" s="163"/>
      <c r="AE171" s="161" t="str">
        <f t="shared" si="20"/>
        <v>PSYCHOLOGY SEC 5</v>
      </c>
    </row>
    <row r="172" spans="1:31" s="161" customFormat="1" ht="23.25" customHeight="1" x14ac:dyDescent="0.25">
      <c r="A172" s="275">
        <f t="shared" si="15"/>
        <v>141923</v>
      </c>
      <c r="B172" s="284" t="str">
        <f>A172&amp;"-"&amp;COUNTIF($A$2:A172,A172)</f>
        <v>141923-1</v>
      </c>
      <c r="C172" s="275">
        <v>171</v>
      </c>
      <c r="D172" s="278" t="s">
        <v>578</v>
      </c>
      <c r="E172" s="275" t="s">
        <v>21</v>
      </c>
      <c r="F172" s="275">
        <v>141923</v>
      </c>
      <c r="G172" s="275" t="s">
        <v>69</v>
      </c>
      <c r="H172" s="279" t="s">
        <v>987</v>
      </c>
      <c r="I172" s="275" t="s">
        <v>10</v>
      </c>
      <c r="J172" s="275" t="s">
        <v>97</v>
      </c>
      <c r="K172" s="278" t="s">
        <v>572</v>
      </c>
      <c r="L172" s="283">
        <v>17</v>
      </c>
      <c r="M172" s="158">
        <f t="shared" si="14"/>
        <v>19</v>
      </c>
      <c r="N172" s="275">
        <v>141923</v>
      </c>
      <c r="O172" s="158"/>
      <c r="P172" s="158"/>
      <c r="Q172" s="275">
        <v>141923</v>
      </c>
      <c r="R172" s="158" t="s">
        <v>74</v>
      </c>
      <c r="S172" s="158" t="str">
        <f>IFERROR(VLOOKUP(B172,#REF!,3,0),"-")</f>
        <v>-</v>
      </c>
      <c r="T172" s="159" t="str">
        <f>S172&amp;"-"&amp;COUNTIF($S$2:S172,S172)</f>
        <v>--169</v>
      </c>
      <c r="U172" s="160">
        <f t="shared" si="16"/>
        <v>17</v>
      </c>
      <c r="V172" s="160">
        <f t="shared" si="17"/>
        <v>19</v>
      </c>
      <c r="W172" s="161" t="str">
        <f t="shared" si="18"/>
        <v>06 MAY 2024</v>
      </c>
      <c r="X172" s="162">
        <f t="shared" si="19"/>
        <v>171</v>
      </c>
      <c r="Y172" s="163"/>
      <c r="AE172" s="161" t="str">
        <f t="shared" si="20"/>
        <v>PSYCHOLOGY SEC 6</v>
      </c>
    </row>
    <row r="173" spans="1:31" s="161" customFormat="1" ht="23.25" customHeight="1" x14ac:dyDescent="0.25">
      <c r="A173" s="275">
        <f t="shared" si="15"/>
        <v>141923</v>
      </c>
      <c r="B173" s="284" t="str">
        <f>A173&amp;"-"&amp;COUNTIF($A$2:A173,A173)</f>
        <v>141923-2</v>
      </c>
      <c r="C173" s="275">
        <v>172</v>
      </c>
      <c r="D173" s="278" t="s">
        <v>578</v>
      </c>
      <c r="E173" s="275" t="s">
        <v>21</v>
      </c>
      <c r="F173" s="275">
        <v>141923</v>
      </c>
      <c r="G173" s="275" t="s">
        <v>69</v>
      </c>
      <c r="H173" s="279" t="s">
        <v>987</v>
      </c>
      <c r="I173" s="275" t="s">
        <v>10</v>
      </c>
      <c r="J173" s="275" t="s">
        <v>97</v>
      </c>
      <c r="K173" s="278" t="s">
        <v>256</v>
      </c>
      <c r="L173" s="283">
        <v>22</v>
      </c>
      <c r="M173" s="158">
        <f t="shared" si="14"/>
        <v>24</v>
      </c>
      <c r="N173" s="275">
        <v>141923</v>
      </c>
      <c r="O173" s="158"/>
      <c r="P173" s="158"/>
      <c r="Q173" s="275">
        <v>141923</v>
      </c>
      <c r="R173" s="158" t="s">
        <v>74</v>
      </c>
      <c r="S173" s="158" t="str">
        <f>IFERROR(VLOOKUP(B173,#REF!,3,0),"-")</f>
        <v>-</v>
      </c>
      <c r="T173" s="159" t="str">
        <f>S173&amp;"-"&amp;COUNTIF($S$2:S173,S173)</f>
        <v>--170</v>
      </c>
      <c r="U173" s="160">
        <f t="shared" si="16"/>
        <v>22</v>
      </c>
      <c r="V173" s="160">
        <f t="shared" si="17"/>
        <v>24</v>
      </c>
      <c r="W173" s="161" t="str">
        <f t="shared" si="18"/>
        <v>06 MAY 2024</v>
      </c>
      <c r="X173" s="162">
        <f t="shared" si="19"/>
        <v>172</v>
      </c>
      <c r="Y173" s="163"/>
      <c r="AE173" s="161" t="str">
        <f t="shared" si="20"/>
        <v>PSYCHOLOGY SEC 6</v>
      </c>
    </row>
    <row r="174" spans="1:31" s="161" customFormat="1" ht="23.25" customHeight="1" x14ac:dyDescent="0.25">
      <c r="A174" s="275">
        <f t="shared" si="15"/>
        <v>141998</v>
      </c>
      <c r="B174" s="284" t="str">
        <f>A174&amp;"-"&amp;COUNTIF($A$2:A174,A174)</f>
        <v>141998-1</v>
      </c>
      <c r="C174" s="275">
        <v>173</v>
      </c>
      <c r="D174" s="278" t="s">
        <v>578</v>
      </c>
      <c r="E174" s="275" t="s">
        <v>21</v>
      </c>
      <c r="F174" s="275">
        <v>141998</v>
      </c>
      <c r="G174" s="275" t="s">
        <v>189</v>
      </c>
      <c r="H174" s="279" t="s">
        <v>988</v>
      </c>
      <c r="I174" s="275" t="s">
        <v>10</v>
      </c>
      <c r="J174" s="275" t="s">
        <v>103</v>
      </c>
      <c r="K174" s="278" t="s">
        <v>257</v>
      </c>
      <c r="L174" s="283">
        <v>3</v>
      </c>
      <c r="M174" s="158">
        <f t="shared" si="14"/>
        <v>5</v>
      </c>
      <c r="N174" s="275">
        <v>141998</v>
      </c>
      <c r="O174" s="158"/>
      <c r="P174" s="158"/>
      <c r="Q174" s="275">
        <v>141998</v>
      </c>
      <c r="R174" s="158" t="s">
        <v>74</v>
      </c>
      <c r="S174" s="158" t="str">
        <f>IFERROR(VLOOKUP(B174,#REF!,3,0),"-")</f>
        <v>-</v>
      </c>
      <c r="T174" s="159" t="str">
        <f>S174&amp;"-"&amp;COUNTIF($S$2:S174,S174)</f>
        <v>--171</v>
      </c>
      <c r="U174" s="160">
        <f t="shared" si="16"/>
        <v>3</v>
      </c>
      <c r="V174" s="160">
        <f t="shared" si="17"/>
        <v>5</v>
      </c>
      <c r="W174" s="161" t="str">
        <f t="shared" si="18"/>
        <v>06 MAY 2024</v>
      </c>
      <c r="X174" s="162">
        <f t="shared" si="19"/>
        <v>173</v>
      </c>
      <c r="Y174" s="163"/>
      <c r="AE174" s="161" t="str">
        <f t="shared" si="20"/>
        <v>THEORY OF AUTOMATA SEC 3</v>
      </c>
    </row>
    <row r="175" spans="1:31" s="161" customFormat="1" ht="23.25" customHeight="1" x14ac:dyDescent="0.25">
      <c r="A175" s="275">
        <f t="shared" si="15"/>
        <v>141999</v>
      </c>
      <c r="B175" s="284" t="str">
        <f>A175&amp;"-"&amp;COUNTIF($A$2:A175,A175)</f>
        <v>141999-1</v>
      </c>
      <c r="C175" s="275">
        <v>174</v>
      </c>
      <c r="D175" s="278" t="s">
        <v>578</v>
      </c>
      <c r="E175" s="275" t="s">
        <v>21</v>
      </c>
      <c r="F175" s="275">
        <v>141999</v>
      </c>
      <c r="G175" s="275" t="s">
        <v>189</v>
      </c>
      <c r="H175" s="279" t="s">
        <v>989</v>
      </c>
      <c r="I175" s="275" t="s">
        <v>10</v>
      </c>
      <c r="J175" s="275" t="s">
        <v>103</v>
      </c>
      <c r="K175" s="278" t="s">
        <v>257</v>
      </c>
      <c r="L175" s="283">
        <v>19</v>
      </c>
      <c r="M175" s="158">
        <f t="shared" si="14"/>
        <v>21</v>
      </c>
      <c r="N175" s="275">
        <v>141999</v>
      </c>
      <c r="O175" s="158"/>
      <c r="P175" s="158"/>
      <c r="Q175" s="275">
        <v>141999</v>
      </c>
      <c r="R175" s="158" t="s">
        <v>74</v>
      </c>
      <c r="S175" s="158" t="str">
        <f>IFERROR(VLOOKUP(B175,#REF!,3,0),"-")</f>
        <v>-</v>
      </c>
      <c r="T175" s="159" t="str">
        <f>S175&amp;"-"&amp;COUNTIF($S$2:S175,S175)</f>
        <v>--172</v>
      </c>
      <c r="U175" s="160">
        <f t="shared" si="16"/>
        <v>19</v>
      </c>
      <c r="V175" s="160">
        <f t="shared" si="17"/>
        <v>21</v>
      </c>
      <c r="W175" s="161" t="str">
        <f t="shared" si="18"/>
        <v>06 MAY 2024</v>
      </c>
      <c r="X175" s="162">
        <f t="shared" si="19"/>
        <v>174</v>
      </c>
      <c r="Y175" s="163"/>
      <c r="AE175" s="161" t="str">
        <f t="shared" si="20"/>
        <v>THEORY OF AUTOMATA SEC 4</v>
      </c>
    </row>
    <row r="176" spans="1:31" s="161" customFormat="1" ht="23.25" customHeight="1" x14ac:dyDescent="0.25">
      <c r="A176" s="275">
        <f t="shared" si="15"/>
        <v>141999</v>
      </c>
      <c r="B176" s="284" t="str">
        <f>A176&amp;"-"&amp;COUNTIF($A$2:A176,A176)</f>
        <v>141999-2</v>
      </c>
      <c r="C176" s="275">
        <v>175</v>
      </c>
      <c r="D176" s="278" t="s">
        <v>578</v>
      </c>
      <c r="E176" s="275" t="s">
        <v>21</v>
      </c>
      <c r="F176" s="275">
        <v>141999</v>
      </c>
      <c r="G176" s="275" t="s">
        <v>189</v>
      </c>
      <c r="H176" s="279" t="s">
        <v>989</v>
      </c>
      <c r="I176" s="275" t="s">
        <v>10</v>
      </c>
      <c r="J176" s="275" t="s">
        <v>103</v>
      </c>
      <c r="K176" s="278" t="s">
        <v>259</v>
      </c>
      <c r="L176" s="283">
        <v>22</v>
      </c>
      <c r="M176" s="158">
        <f t="shared" si="14"/>
        <v>24</v>
      </c>
      <c r="N176" s="275">
        <v>141999</v>
      </c>
      <c r="O176" s="158"/>
      <c r="P176" s="158"/>
      <c r="Q176" s="275">
        <v>141999</v>
      </c>
      <c r="R176" s="158" t="s">
        <v>74</v>
      </c>
      <c r="S176" s="158" t="str">
        <f>IFERROR(VLOOKUP(B176,#REF!,3,0),"-")</f>
        <v>-</v>
      </c>
      <c r="T176" s="159" t="str">
        <f>S176&amp;"-"&amp;COUNTIF($S$2:S176,S176)</f>
        <v>--173</v>
      </c>
      <c r="U176" s="160">
        <f t="shared" si="16"/>
        <v>22</v>
      </c>
      <c r="V176" s="160">
        <f t="shared" si="17"/>
        <v>24</v>
      </c>
      <c r="W176" s="161" t="str">
        <f t="shared" si="18"/>
        <v>06 MAY 2024</v>
      </c>
      <c r="X176" s="162">
        <f t="shared" si="19"/>
        <v>175</v>
      </c>
      <c r="Y176" s="163"/>
      <c r="AE176" s="161" t="str">
        <f t="shared" si="20"/>
        <v>THEORY OF AUTOMATA SEC 4</v>
      </c>
    </row>
    <row r="177" spans="1:31" s="161" customFormat="1" ht="23.25" customHeight="1" x14ac:dyDescent="0.25">
      <c r="A177" s="275">
        <f t="shared" si="15"/>
        <v>141999</v>
      </c>
      <c r="B177" s="284" t="str">
        <f>A177&amp;"-"&amp;COUNTIF($A$2:A177,A177)</f>
        <v>141999-3</v>
      </c>
      <c r="C177" s="275">
        <v>176</v>
      </c>
      <c r="D177" s="278" t="s">
        <v>578</v>
      </c>
      <c r="E177" s="275" t="s">
        <v>21</v>
      </c>
      <c r="F177" s="275">
        <v>141999</v>
      </c>
      <c r="G177" s="275" t="s">
        <v>189</v>
      </c>
      <c r="H177" s="279" t="s">
        <v>989</v>
      </c>
      <c r="I177" s="275" t="s">
        <v>10</v>
      </c>
      <c r="J177" s="275" t="s">
        <v>103</v>
      </c>
      <c r="K177" s="278" t="s">
        <v>260</v>
      </c>
      <c r="L177" s="283">
        <v>1</v>
      </c>
      <c r="M177" s="158">
        <f t="shared" si="14"/>
        <v>3</v>
      </c>
      <c r="N177" s="275">
        <v>141999</v>
      </c>
      <c r="O177" s="158"/>
      <c r="P177" s="158"/>
      <c r="Q177" s="275">
        <v>141999</v>
      </c>
      <c r="R177" s="158" t="s">
        <v>74</v>
      </c>
      <c r="S177" s="158" t="str">
        <f>IFERROR(VLOOKUP(B177,#REF!,3,0),"-")</f>
        <v>-</v>
      </c>
      <c r="T177" s="159" t="str">
        <f>S177&amp;"-"&amp;COUNTIF($S$2:S177,S177)</f>
        <v>--174</v>
      </c>
      <c r="U177" s="160">
        <f t="shared" si="16"/>
        <v>1</v>
      </c>
      <c r="V177" s="160">
        <f t="shared" si="17"/>
        <v>3</v>
      </c>
      <c r="W177" s="161" t="str">
        <f t="shared" si="18"/>
        <v>06 MAY 2024</v>
      </c>
      <c r="X177" s="162">
        <f t="shared" si="19"/>
        <v>176</v>
      </c>
      <c r="Y177" s="163"/>
      <c r="AE177" s="161" t="str">
        <f t="shared" si="20"/>
        <v>THEORY OF AUTOMATA SEC 4</v>
      </c>
    </row>
    <row r="178" spans="1:31" s="161" customFormat="1" ht="23.25" customHeight="1" x14ac:dyDescent="0.25">
      <c r="A178" s="275">
        <f t="shared" si="15"/>
        <v>142000</v>
      </c>
      <c r="B178" s="284" t="str">
        <f>A178&amp;"-"&amp;COUNTIF($A$2:A178,A178)</f>
        <v>142000-1</v>
      </c>
      <c r="C178" s="275">
        <v>177</v>
      </c>
      <c r="D178" s="278" t="s">
        <v>578</v>
      </c>
      <c r="E178" s="275" t="s">
        <v>21</v>
      </c>
      <c r="F178" s="275">
        <v>142000</v>
      </c>
      <c r="G178" s="275" t="s">
        <v>189</v>
      </c>
      <c r="H178" s="279" t="s">
        <v>990</v>
      </c>
      <c r="I178" s="275" t="s">
        <v>10</v>
      </c>
      <c r="J178" s="275" t="s">
        <v>103</v>
      </c>
      <c r="K178" s="278" t="s">
        <v>260</v>
      </c>
      <c r="L178" s="283">
        <v>21</v>
      </c>
      <c r="M178" s="158">
        <f t="shared" si="14"/>
        <v>23</v>
      </c>
      <c r="N178" s="275">
        <v>142000</v>
      </c>
      <c r="O178" s="158"/>
      <c r="P178" s="158"/>
      <c r="Q178" s="275">
        <v>142000</v>
      </c>
      <c r="R178" s="158" t="s">
        <v>74</v>
      </c>
      <c r="S178" s="158" t="str">
        <f>IFERROR(VLOOKUP(B178,#REF!,3,0),"-")</f>
        <v>-</v>
      </c>
      <c r="T178" s="159" t="str">
        <f>S178&amp;"-"&amp;COUNTIF($S$2:S178,S178)</f>
        <v>--175</v>
      </c>
      <c r="U178" s="160">
        <f t="shared" si="16"/>
        <v>21</v>
      </c>
      <c r="V178" s="160">
        <f t="shared" si="17"/>
        <v>23</v>
      </c>
      <c r="W178" s="161" t="str">
        <f t="shared" si="18"/>
        <v>06 MAY 2024</v>
      </c>
      <c r="X178" s="162">
        <f t="shared" si="19"/>
        <v>177</v>
      </c>
      <c r="Y178" s="163"/>
      <c r="AE178" s="161" t="str">
        <f t="shared" si="20"/>
        <v>THEORY OF AUTOMATA SEC 5</v>
      </c>
    </row>
    <row r="179" spans="1:31" s="161" customFormat="1" ht="23.25" customHeight="1" x14ac:dyDescent="0.25">
      <c r="A179" s="275">
        <f t="shared" si="15"/>
        <v>142000</v>
      </c>
      <c r="B179" s="284" t="str">
        <f>A179&amp;"-"&amp;COUNTIF($A$2:A179,A179)</f>
        <v>142000-2</v>
      </c>
      <c r="C179" s="275">
        <v>178</v>
      </c>
      <c r="D179" s="278" t="s">
        <v>578</v>
      </c>
      <c r="E179" s="275" t="s">
        <v>21</v>
      </c>
      <c r="F179" s="275">
        <v>142000</v>
      </c>
      <c r="G179" s="275" t="s">
        <v>189</v>
      </c>
      <c r="H179" s="279" t="s">
        <v>990</v>
      </c>
      <c r="I179" s="275" t="s">
        <v>10</v>
      </c>
      <c r="J179" s="275" t="s">
        <v>103</v>
      </c>
      <c r="K179" s="278" t="s">
        <v>261</v>
      </c>
      <c r="L179" s="283">
        <v>22</v>
      </c>
      <c r="M179" s="158">
        <f t="shared" si="14"/>
        <v>24</v>
      </c>
      <c r="N179" s="275">
        <v>142000</v>
      </c>
      <c r="O179" s="158"/>
      <c r="P179" s="158"/>
      <c r="Q179" s="275">
        <v>142000</v>
      </c>
      <c r="R179" s="158" t="s">
        <v>74</v>
      </c>
      <c r="S179" s="158" t="str">
        <f>IFERROR(VLOOKUP(B179,#REF!,3,0),"-")</f>
        <v>-</v>
      </c>
      <c r="T179" s="159" t="str">
        <f>S179&amp;"-"&amp;COUNTIF($S$2:S179,S179)</f>
        <v>--176</v>
      </c>
      <c r="U179" s="160">
        <f t="shared" si="16"/>
        <v>22</v>
      </c>
      <c r="V179" s="160">
        <f t="shared" si="17"/>
        <v>24</v>
      </c>
      <c r="W179" s="161" t="str">
        <f t="shared" si="18"/>
        <v>06 MAY 2024</v>
      </c>
      <c r="X179" s="162">
        <f t="shared" si="19"/>
        <v>178</v>
      </c>
      <c r="Y179" s="163"/>
      <c r="AE179" s="161" t="str">
        <f t="shared" si="20"/>
        <v>THEORY OF AUTOMATA SEC 5</v>
      </c>
    </row>
    <row r="180" spans="1:31" s="161" customFormat="1" ht="23.25" customHeight="1" x14ac:dyDescent="0.25">
      <c r="A180" s="275">
        <f t="shared" si="15"/>
        <v>142000</v>
      </c>
      <c r="B180" s="284" t="str">
        <f>A180&amp;"-"&amp;COUNTIF($A$2:A180,A180)</f>
        <v>142000-3</v>
      </c>
      <c r="C180" s="275">
        <v>179</v>
      </c>
      <c r="D180" s="278" t="s">
        <v>578</v>
      </c>
      <c r="E180" s="275" t="s">
        <v>21</v>
      </c>
      <c r="F180" s="275">
        <v>142000</v>
      </c>
      <c r="G180" s="275" t="s">
        <v>189</v>
      </c>
      <c r="H180" s="279" t="s">
        <v>990</v>
      </c>
      <c r="I180" s="275" t="s">
        <v>10</v>
      </c>
      <c r="J180" s="275" t="s">
        <v>103</v>
      </c>
      <c r="K180" s="278" t="s">
        <v>262</v>
      </c>
      <c r="L180" s="283">
        <v>3</v>
      </c>
      <c r="M180" s="158">
        <f t="shared" si="14"/>
        <v>5</v>
      </c>
      <c r="N180" s="275">
        <v>142000</v>
      </c>
      <c r="O180" s="158"/>
      <c r="P180" s="158"/>
      <c r="Q180" s="275">
        <v>142000</v>
      </c>
      <c r="R180" s="158" t="s">
        <v>74</v>
      </c>
      <c r="S180" s="158" t="str">
        <f>IFERROR(VLOOKUP(B180,#REF!,3,0),"-")</f>
        <v>-</v>
      </c>
      <c r="T180" s="159" t="str">
        <f>S180&amp;"-"&amp;COUNTIF($S$2:S180,S180)</f>
        <v>--177</v>
      </c>
      <c r="U180" s="160">
        <f t="shared" si="16"/>
        <v>3</v>
      </c>
      <c r="V180" s="160">
        <f t="shared" si="17"/>
        <v>5</v>
      </c>
      <c r="W180" s="161" t="str">
        <f t="shared" si="18"/>
        <v>06 MAY 2024</v>
      </c>
      <c r="X180" s="162">
        <f t="shared" si="19"/>
        <v>179</v>
      </c>
      <c r="Y180" s="163"/>
      <c r="AE180" s="161" t="str">
        <f t="shared" si="20"/>
        <v>THEORY OF AUTOMATA SEC 5</v>
      </c>
    </row>
    <row r="181" spans="1:31" s="161" customFormat="1" ht="23.25" customHeight="1" x14ac:dyDescent="0.25">
      <c r="A181" s="275">
        <f t="shared" si="15"/>
        <v>142001</v>
      </c>
      <c r="B181" s="284" t="str">
        <f>A181&amp;"-"&amp;COUNTIF($A$2:A181,A181)</f>
        <v>142001-1</v>
      </c>
      <c r="C181" s="275">
        <v>180</v>
      </c>
      <c r="D181" s="278" t="s">
        <v>578</v>
      </c>
      <c r="E181" s="275" t="s">
        <v>21</v>
      </c>
      <c r="F181" s="275">
        <v>142001</v>
      </c>
      <c r="G181" s="275" t="s">
        <v>189</v>
      </c>
      <c r="H181" s="279" t="s">
        <v>991</v>
      </c>
      <c r="I181" s="275" t="s">
        <v>10</v>
      </c>
      <c r="J181" s="275" t="s">
        <v>103</v>
      </c>
      <c r="K181" s="278" t="s">
        <v>262</v>
      </c>
      <c r="L181" s="283">
        <v>19</v>
      </c>
      <c r="M181" s="158">
        <f t="shared" si="14"/>
        <v>21</v>
      </c>
      <c r="N181" s="275">
        <v>142001</v>
      </c>
      <c r="O181" s="158"/>
      <c r="P181" s="158"/>
      <c r="Q181" s="275">
        <v>142001</v>
      </c>
      <c r="R181" s="158" t="s">
        <v>74</v>
      </c>
      <c r="S181" s="158" t="str">
        <f>IFERROR(VLOOKUP(B181,#REF!,3,0),"-")</f>
        <v>-</v>
      </c>
      <c r="T181" s="159" t="str">
        <f>S181&amp;"-"&amp;COUNTIF($S$2:S181,S181)</f>
        <v>--178</v>
      </c>
      <c r="U181" s="160">
        <f t="shared" si="16"/>
        <v>19</v>
      </c>
      <c r="V181" s="160">
        <f t="shared" si="17"/>
        <v>21</v>
      </c>
      <c r="W181" s="161" t="str">
        <f t="shared" si="18"/>
        <v>06 MAY 2024</v>
      </c>
      <c r="X181" s="162">
        <f t="shared" si="19"/>
        <v>180</v>
      </c>
      <c r="Y181" s="163"/>
      <c r="AE181" s="161" t="str">
        <f t="shared" si="20"/>
        <v>THEORY OF AUTOMATA SEC 6</v>
      </c>
    </row>
    <row r="182" spans="1:31" s="161" customFormat="1" ht="23.25" customHeight="1" x14ac:dyDescent="0.25">
      <c r="A182" s="275">
        <f t="shared" si="15"/>
        <v>142001</v>
      </c>
      <c r="B182" s="284" t="str">
        <f>A182&amp;"-"&amp;COUNTIF($A$2:A182,A182)</f>
        <v>142001-2</v>
      </c>
      <c r="C182" s="275">
        <v>181</v>
      </c>
      <c r="D182" s="278" t="s">
        <v>578</v>
      </c>
      <c r="E182" s="275" t="s">
        <v>21</v>
      </c>
      <c r="F182" s="275">
        <v>142001</v>
      </c>
      <c r="G182" s="275" t="s">
        <v>189</v>
      </c>
      <c r="H182" s="279" t="s">
        <v>991</v>
      </c>
      <c r="I182" s="275" t="s">
        <v>10</v>
      </c>
      <c r="J182" s="275" t="s">
        <v>105</v>
      </c>
      <c r="K182" s="278" t="s">
        <v>263</v>
      </c>
      <c r="L182" s="283">
        <v>22</v>
      </c>
      <c r="M182" s="158">
        <f t="shared" si="14"/>
        <v>24</v>
      </c>
      <c r="N182" s="275">
        <v>142001</v>
      </c>
      <c r="O182" s="158"/>
      <c r="P182" s="158"/>
      <c r="Q182" s="275">
        <v>142001</v>
      </c>
      <c r="R182" s="158" t="s">
        <v>74</v>
      </c>
      <c r="S182" s="158" t="str">
        <f>IFERROR(VLOOKUP(B182,#REF!,3,0),"-")</f>
        <v>-</v>
      </c>
      <c r="T182" s="159" t="str">
        <f>S182&amp;"-"&amp;COUNTIF($S$2:S182,S182)</f>
        <v>--179</v>
      </c>
      <c r="U182" s="160">
        <f t="shared" si="16"/>
        <v>22</v>
      </c>
      <c r="V182" s="160">
        <f t="shared" si="17"/>
        <v>24</v>
      </c>
      <c r="W182" s="161" t="str">
        <f t="shared" si="18"/>
        <v>06 MAY 2024</v>
      </c>
      <c r="X182" s="162">
        <f t="shared" si="19"/>
        <v>181</v>
      </c>
      <c r="Y182" s="163"/>
      <c r="AE182" s="161" t="str">
        <f t="shared" si="20"/>
        <v>THEORY OF AUTOMATA SEC 6</v>
      </c>
    </row>
    <row r="183" spans="1:31" s="161" customFormat="1" ht="23.25" customHeight="1" x14ac:dyDescent="0.25">
      <c r="A183" s="275">
        <f t="shared" si="15"/>
        <v>142001</v>
      </c>
      <c r="B183" s="284" t="str">
        <f>A183&amp;"-"&amp;COUNTIF($A$2:A183,A183)</f>
        <v>142001-3</v>
      </c>
      <c r="C183" s="275">
        <v>182</v>
      </c>
      <c r="D183" s="278" t="s">
        <v>578</v>
      </c>
      <c r="E183" s="275" t="s">
        <v>21</v>
      </c>
      <c r="F183" s="275">
        <v>142001</v>
      </c>
      <c r="G183" s="275" t="s">
        <v>189</v>
      </c>
      <c r="H183" s="279" t="s">
        <v>991</v>
      </c>
      <c r="I183" s="275" t="s">
        <v>10</v>
      </c>
      <c r="J183" s="275" t="s">
        <v>105</v>
      </c>
      <c r="K183" s="278" t="s">
        <v>264</v>
      </c>
      <c r="L183" s="283">
        <v>3</v>
      </c>
      <c r="M183" s="158">
        <f t="shared" si="14"/>
        <v>5</v>
      </c>
      <c r="N183" s="275">
        <v>142001</v>
      </c>
      <c r="O183" s="158"/>
      <c r="P183" s="158"/>
      <c r="Q183" s="275">
        <v>142001</v>
      </c>
      <c r="R183" s="158" t="s">
        <v>74</v>
      </c>
      <c r="S183" s="158" t="str">
        <f>IFERROR(VLOOKUP(B183,#REF!,3,0),"-")</f>
        <v>-</v>
      </c>
      <c r="T183" s="159" t="str">
        <f>S183&amp;"-"&amp;COUNTIF($S$2:S183,S183)</f>
        <v>--180</v>
      </c>
      <c r="U183" s="160">
        <f t="shared" si="16"/>
        <v>3</v>
      </c>
      <c r="V183" s="160">
        <f t="shared" si="17"/>
        <v>5</v>
      </c>
      <c r="W183" s="161" t="str">
        <f t="shared" si="18"/>
        <v>06 MAY 2024</v>
      </c>
      <c r="X183" s="162">
        <f t="shared" si="19"/>
        <v>182</v>
      </c>
      <c r="Y183" s="163"/>
      <c r="AE183" s="161" t="str">
        <f t="shared" si="20"/>
        <v>THEORY OF AUTOMATA SEC 6</v>
      </c>
    </row>
    <row r="184" spans="1:31" s="161" customFormat="1" ht="23.25" customHeight="1" x14ac:dyDescent="0.25">
      <c r="A184" s="275">
        <f t="shared" si="15"/>
        <v>142002</v>
      </c>
      <c r="B184" s="284" t="str">
        <f>A184&amp;"-"&amp;COUNTIF($A$2:A184,A184)</f>
        <v>142002-1</v>
      </c>
      <c r="C184" s="275">
        <v>183</v>
      </c>
      <c r="D184" s="278" t="s">
        <v>578</v>
      </c>
      <c r="E184" s="275" t="s">
        <v>21</v>
      </c>
      <c r="F184" s="275">
        <v>142002</v>
      </c>
      <c r="G184" s="275" t="s">
        <v>189</v>
      </c>
      <c r="H184" s="279" t="s">
        <v>992</v>
      </c>
      <c r="I184" s="275" t="s">
        <v>10</v>
      </c>
      <c r="J184" s="275" t="s">
        <v>105</v>
      </c>
      <c r="K184" s="278" t="s">
        <v>264</v>
      </c>
      <c r="L184" s="283">
        <v>19</v>
      </c>
      <c r="M184" s="158">
        <f t="shared" si="14"/>
        <v>21</v>
      </c>
      <c r="N184" s="275">
        <v>142002</v>
      </c>
      <c r="O184" s="158"/>
      <c r="P184" s="158"/>
      <c r="Q184" s="275">
        <v>142002</v>
      </c>
      <c r="R184" s="158" t="s">
        <v>74</v>
      </c>
      <c r="S184" s="158" t="str">
        <f>IFERROR(VLOOKUP(B184,#REF!,3,0),"-")</f>
        <v>-</v>
      </c>
      <c r="T184" s="159" t="str">
        <f>S184&amp;"-"&amp;COUNTIF($S$2:S184,S184)</f>
        <v>--181</v>
      </c>
      <c r="U184" s="160">
        <f t="shared" si="16"/>
        <v>19</v>
      </c>
      <c r="V184" s="160">
        <f t="shared" si="17"/>
        <v>21</v>
      </c>
      <c r="W184" s="161" t="str">
        <f t="shared" si="18"/>
        <v>06 MAY 2024</v>
      </c>
      <c r="X184" s="162">
        <f t="shared" si="19"/>
        <v>183</v>
      </c>
      <c r="Y184" s="163"/>
      <c r="AE184" s="161" t="str">
        <f t="shared" si="20"/>
        <v>THEORY OF AUTOMATA SEC 7</v>
      </c>
    </row>
    <row r="185" spans="1:31" s="161" customFormat="1" ht="23.25" customHeight="1" x14ac:dyDescent="0.25">
      <c r="A185" s="275">
        <f t="shared" si="15"/>
        <v>142002</v>
      </c>
      <c r="B185" s="284" t="str">
        <f>A185&amp;"-"&amp;COUNTIF($A$2:A185,A185)</f>
        <v>142002-2</v>
      </c>
      <c r="C185" s="275">
        <v>184</v>
      </c>
      <c r="D185" s="278" t="s">
        <v>578</v>
      </c>
      <c r="E185" s="275" t="s">
        <v>21</v>
      </c>
      <c r="F185" s="275">
        <v>142002</v>
      </c>
      <c r="G185" s="275" t="s">
        <v>189</v>
      </c>
      <c r="H185" s="279" t="s">
        <v>992</v>
      </c>
      <c r="I185" s="275" t="s">
        <v>10</v>
      </c>
      <c r="J185" s="275" t="s">
        <v>105</v>
      </c>
      <c r="K185" s="278" t="s">
        <v>265</v>
      </c>
      <c r="L185" s="283">
        <v>22</v>
      </c>
      <c r="M185" s="158">
        <f t="shared" si="14"/>
        <v>24</v>
      </c>
      <c r="N185" s="275">
        <v>142002</v>
      </c>
      <c r="O185" s="158"/>
      <c r="P185" s="158"/>
      <c r="Q185" s="275">
        <v>142002</v>
      </c>
      <c r="R185" s="158" t="s">
        <v>74</v>
      </c>
      <c r="S185" s="158" t="str">
        <f>IFERROR(VLOOKUP(B185,#REF!,3,0),"-")</f>
        <v>-</v>
      </c>
      <c r="T185" s="159" t="str">
        <f>S185&amp;"-"&amp;COUNTIF($S$2:S185,S185)</f>
        <v>--182</v>
      </c>
      <c r="U185" s="160">
        <f t="shared" si="16"/>
        <v>22</v>
      </c>
      <c r="V185" s="160">
        <f t="shared" si="17"/>
        <v>24</v>
      </c>
      <c r="W185" s="161" t="str">
        <f t="shared" si="18"/>
        <v>06 MAY 2024</v>
      </c>
      <c r="X185" s="162">
        <f t="shared" si="19"/>
        <v>184</v>
      </c>
      <c r="Y185" s="163"/>
      <c r="AE185" s="161" t="str">
        <f t="shared" si="20"/>
        <v>THEORY OF AUTOMATA SEC 7</v>
      </c>
    </row>
    <row r="186" spans="1:31" s="161" customFormat="1" ht="23.25" customHeight="1" x14ac:dyDescent="0.25">
      <c r="A186" s="275">
        <f t="shared" si="15"/>
        <v>142002</v>
      </c>
      <c r="B186" s="284" t="str">
        <f>A186&amp;"-"&amp;COUNTIF($A$2:A186,A186)</f>
        <v>142002-3</v>
      </c>
      <c r="C186" s="275">
        <v>185</v>
      </c>
      <c r="D186" s="278" t="s">
        <v>578</v>
      </c>
      <c r="E186" s="275" t="s">
        <v>21</v>
      </c>
      <c r="F186" s="275">
        <v>142002</v>
      </c>
      <c r="G186" s="275" t="s">
        <v>189</v>
      </c>
      <c r="H186" s="279" t="s">
        <v>992</v>
      </c>
      <c r="I186" s="275" t="s">
        <v>10</v>
      </c>
      <c r="J186" s="275" t="s">
        <v>105</v>
      </c>
      <c r="K186" s="278" t="s">
        <v>287</v>
      </c>
      <c r="L186" s="283">
        <v>6</v>
      </c>
      <c r="M186" s="158">
        <f t="shared" si="14"/>
        <v>8</v>
      </c>
      <c r="N186" s="275">
        <v>142002</v>
      </c>
      <c r="O186" s="158"/>
      <c r="P186" s="158"/>
      <c r="Q186" s="275">
        <v>142002</v>
      </c>
      <c r="R186" s="158" t="s">
        <v>74</v>
      </c>
      <c r="S186" s="158" t="str">
        <f>IFERROR(VLOOKUP(B186,#REF!,3,0),"-")</f>
        <v>-</v>
      </c>
      <c r="T186" s="159" t="str">
        <f>S186&amp;"-"&amp;COUNTIF($S$2:S186,S186)</f>
        <v>--183</v>
      </c>
      <c r="U186" s="160">
        <f t="shared" si="16"/>
        <v>6</v>
      </c>
      <c r="V186" s="160">
        <f t="shared" si="17"/>
        <v>8</v>
      </c>
      <c r="W186" s="161" t="str">
        <f t="shared" si="18"/>
        <v>06 MAY 2024</v>
      </c>
      <c r="X186" s="162">
        <f t="shared" si="19"/>
        <v>185</v>
      </c>
      <c r="Y186" s="163"/>
      <c r="AE186" s="161" t="str">
        <f t="shared" si="20"/>
        <v>THEORY OF AUTOMATA SEC 7</v>
      </c>
    </row>
    <row r="187" spans="1:31" s="161" customFormat="1" ht="23.25" customHeight="1" x14ac:dyDescent="0.25">
      <c r="A187" s="275">
        <f t="shared" si="15"/>
        <v>142003</v>
      </c>
      <c r="B187" s="284" t="str">
        <f>A187&amp;"-"&amp;COUNTIF($A$2:A187,A187)</f>
        <v>142003-2</v>
      </c>
      <c r="C187" s="275">
        <v>186</v>
      </c>
      <c r="D187" s="278" t="s">
        <v>578</v>
      </c>
      <c r="E187" s="275" t="s">
        <v>21</v>
      </c>
      <c r="F187" s="275">
        <v>142003</v>
      </c>
      <c r="G187" s="275" t="s">
        <v>189</v>
      </c>
      <c r="H187" s="279" t="s">
        <v>973</v>
      </c>
      <c r="I187" s="275" t="s">
        <v>10</v>
      </c>
      <c r="J187" s="275" t="s">
        <v>105</v>
      </c>
      <c r="K187" s="278" t="s">
        <v>287</v>
      </c>
      <c r="L187" s="283">
        <v>16</v>
      </c>
      <c r="M187" s="158">
        <f t="shared" si="14"/>
        <v>18</v>
      </c>
      <c r="N187" s="275">
        <v>142003</v>
      </c>
      <c r="O187" s="158"/>
      <c r="P187" s="158"/>
      <c r="Q187" s="275">
        <v>142003</v>
      </c>
      <c r="R187" s="158" t="s">
        <v>74</v>
      </c>
      <c r="S187" s="158" t="str">
        <f>IFERROR(VLOOKUP(B187,#REF!,3,0),"-")</f>
        <v>-</v>
      </c>
      <c r="T187" s="159" t="str">
        <f>S187&amp;"-"&amp;COUNTIF($S$2:S187,S187)</f>
        <v>--184</v>
      </c>
      <c r="U187" s="160">
        <f t="shared" si="16"/>
        <v>16</v>
      </c>
      <c r="V187" s="160">
        <f t="shared" si="17"/>
        <v>18</v>
      </c>
      <c r="W187" s="161" t="str">
        <f t="shared" si="18"/>
        <v>06 MAY 2024</v>
      </c>
      <c r="X187" s="162">
        <f t="shared" si="19"/>
        <v>186</v>
      </c>
      <c r="Y187" s="163"/>
      <c r="AE187" s="161" t="str">
        <f t="shared" si="20"/>
        <v>THEORY OF AUTOMATA SEC 8</v>
      </c>
    </row>
    <row r="188" spans="1:31" s="161" customFormat="1" ht="23.25" customHeight="1" x14ac:dyDescent="0.25">
      <c r="A188" s="275">
        <f t="shared" si="15"/>
        <v>142003</v>
      </c>
      <c r="B188" s="284" t="str">
        <f>A188&amp;"-"&amp;COUNTIF($A$2:A188,A188)</f>
        <v>142003-3</v>
      </c>
      <c r="C188" s="275">
        <v>187</v>
      </c>
      <c r="D188" s="278" t="s">
        <v>578</v>
      </c>
      <c r="E188" s="275" t="s">
        <v>21</v>
      </c>
      <c r="F188" s="275">
        <v>142003</v>
      </c>
      <c r="G188" s="275" t="s">
        <v>189</v>
      </c>
      <c r="H188" s="279" t="s">
        <v>973</v>
      </c>
      <c r="I188" s="275" t="s">
        <v>10</v>
      </c>
      <c r="J188" s="275" t="s">
        <v>105</v>
      </c>
      <c r="K188" s="278" t="s">
        <v>288</v>
      </c>
      <c r="L188" s="283">
        <v>22</v>
      </c>
      <c r="M188" s="158">
        <f t="shared" si="14"/>
        <v>24</v>
      </c>
      <c r="N188" s="275">
        <v>142003</v>
      </c>
      <c r="O188" s="158"/>
      <c r="P188" s="158"/>
      <c r="Q188" s="275">
        <v>142003</v>
      </c>
      <c r="R188" s="158" t="s">
        <v>74</v>
      </c>
      <c r="S188" s="158" t="str">
        <f>IFERROR(VLOOKUP(B188,#REF!,3,0),"-")</f>
        <v>-</v>
      </c>
      <c r="T188" s="159" t="str">
        <f>S188&amp;"-"&amp;COUNTIF($S$2:S188,S188)</f>
        <v>--185</v>
      </c>
      <c r="U188" s="160">
        <f t="shared" si="16"/>
        <v>22</v>
      </c>
      <c r="V188" s="160">
        <f t="shared" si="17"/>
        <v>24</v>
      </c>
      <c r="W188" s="161" t="str">
        <f t="shared" si="18"/>
        <v>06 MAY 2024</v>
      </c>
      <c r="X188" s="162">
        <f t="shared" si="19"/>
        <v>187</v>
      </c>
      <c r="Y188" s="163"/>
      <c r="AE188" s="161" t="str">
        <f t="shared" si="20"/>
        <v>THEORY OF AUTOMATA SEC 8</v>
      </c>
    </row>
    <row r="189" spans="1:31" s="161" customFormat="1" ht="23.25" customHeight="1" x14ac:dyDescent="0.25">
      <c r="A189" s="275">
        <f t="shared" si="15"/>
        <v>140790</v>
      </c>
      <c r="B189" s="284" t="str">
        <f>A189&amp;"-"&amp;COUNTIF($A$2:A189,A189)</f>
        <v>140790-2</v>
      </c>
      <c r="C189" s="275">
        <v>188</v>
      </c>
      <c r="D189" s="278" t="s">
        <v>578</v>
      </c>
      <c r="E189" s="275" t="s">
        <v>342</v>
      </c>
      <c r="F189" s="275">
        <v>140790</v>
      </c>
      <c r="G189" s="275" t="s">
        <v>642</v>
      </c>
      <c r="H189" s="279" t="s">
        <v>977</v>
      </c>
      <c r="I189" s="275" t="s">
        <v>10</v>
      </c>
      <c r="J189" s="275" t="s">
        <v>266</v>
      </c>
      <c r="K189" s="278" t="s">
        <v>267</v>
      </c>
      <c r="L189" s="283">
        <v>9</v>
      </c>
      <c r="M189" s="158">
        <f t="shared" si="14"/>
        <v>11</v>
      </c>
      <c r="N189" s="275">
        <v>140790</v>
      </c>
      <c r="O189" s="158"/>
      <c r="P189" s="158"/>
      <c r="Q189" s="275">
        <v>140790</v>
      </c>
      <c r="R189" s="158" t="s">
        <v>74</v>
      </c>
      <c r="S189" s="158" t="str">
        <f>IFERROR(VLOOKUP(B189,#REF!,3,0),"-")</f>
        <v>-</v>
      </c>
      <c r="T189" s="159" t="str">
        <f>S189&amp;"-"&amp;COUNTIF($S$2:S189,S189)</f>
        <v>--186</v>
      </c>
      <c r="U189" s="160">
        <f t="shared" si="16"/>
        <v>9</v>
      </c>
      <c r="V189" s="160">
        <f t="shared" si="17"/>
        <v>11</v>
      </c>
      <c r="W189" s="161" t="str">
        <f t="shared" si="18"/>
        <v>06 MAY 2024</v>
      </c>
      <c r="X189" s="162">
        <f t="shared" si="19"/>
        <v>188</v>
      </c>
      <c r="Y189" s="163"/>
      <c r="AE189" s="161" t="str">
        <f t="shared" si="20"/>
        <v>SPEECH AND LANGUAGE PATHOLOGY SEC 1</v>
      </c>
    </row>
    <row r="190" spans="1:31" s="161" customFormat="1" ht="23.25" customHeight="1" x14ac:dyDescent="0.25">
      <c r="A190" s="275">
        <f t="shared" si="15"/>
        <v>140807</v>
      </c>
      <c r="B190" s="284" t="str">
        <f>A190&amp;"-"&amp;COUNTIF($A$2:A190,A190)</f>
        <v>140807-1</v>
      </c>
      <c r="C190" s="275">
        <v>189</v>
      </c>
      <c r="D190" s="278" t="s">
        <v>578</v>
      </c>
      <c r="E190" s="275" t="s">
        <v>579</v>
      </c>
      <c r="F190" s="275">
        <v>140807</v>
      </c>
      <c r="G190" s="275" t="s">
        <v>440</v>
      </c>
      <c r="H190" s="279" t="s">
        <v>963</v>
      </c>
      <c r="I190" s="275" t="s">
        <v>10</v>
      </c>
      <c r="J190" s="275" t="s">
        <v>266</v>
      </c>
      <c r="K190" s="278" t="s">
        <v>267</v>
      </c>
      <c r="L190" s="283">
        <v>1</v>
      </c>
      <c r="M190" s="158">
        <f t="shared" si="14"/>
        <v>3</v>
      </c>
      <c r="N190" s="275">
        <v>140807</v>
      </c>
      <c r="O190" s="158"/>
      <c r="P190" s="158"/>
      <c r="Q190" s="275">
        <v>140807</v>
      </c>
      <c r="R190" s="158" t="s">
        <v>74</v>
      </c>
      <c r="S190" s="158" t="str">
        <f>IFERROR(VLOOKUP(B190,#REF!,3,0),"-")</f>
        <v>-</v>
      </c>
      <c r="T190" s="159" t="str">
        <f>S190&amp;"-"&amp;COUNTIF($S$2:S190,S190)</f>
        <v>--187</v>
      </c>
      <c r="U190" s="160">
        <f t="shared" si="16"/>
        <v>1</v>
      </c>
      <c r="V190" s="160">
        <f t="shared" si="17"/>
        <v>3</v>
      </c>
      <c r="W190" s="161" t="str">
        <f t="shared" si="18"/>
        <v>06 MAY 2024</v>
      </c>
      <c r="X190" s="162">
        <f t="shared" si="19"/>
        <v>189</v>
      </c>
      <c r="Y190" s="163"/>
      <c r="AE190" s="161" t="str">
        <f t="shared" si="20"/>
        <v>INTRODUCTION TO PSYCHOLOGY SEC 1</v>
      </c>
    </row>
    <row r="191" spans="1:31" s="161" customFormat="1" ht="23.25" customHeight="1" x14ac:dyDescent="0.25">
      <c r="A191" s="275">
        <f t="shared" si="15"/>
        <v>140813</v>
      </c>
      <c r="B191" s="284" t="str">
        <f>A191&amp;"-"&amp;COUNTIF($A$2:A191,A191)</f>
        <v>140813-1</v>
      </c>
      <c r="C191" s="275">
        <v>190</v>
      </c>
      <c r="D191" s="278" t="s">
        <v>578</v>
      </c>
      <c r="E191" s="275" t="s">
        <v>580</v>
      </c>
      <c r="F191" s="275">
        <v>140813</v>
      </c>
      <c r="G191" s="275" t="s">
        <v>636</v>
      </c>
      <c r="H191" s="279" t="s">
        <v>963</v>
      </c>
      <c r="I191" s="275" t="s">
        <v>10</v>
      </c>
      <c r="J191" s="275" t="s">
        <v>266</v>
      </c>
      <c r="K191" s="278" t="s">
        <v>267</v>
      </c>
      <c r="L191" s="283">
        <v>1</v>
      </c>
      <c r="M191" s="158">
        <f t="shared" si="14"/>
        <v>3</v>
      </c>
      <c r="N191" s="275">
        <v>140813</v>
      </c>
      <c r="O191" s="158"/>
      <c r="P191" s="158"/>
      <c r="Q191" s="275">
        <v>140813</v>
      </c>
      <c r="R191" s="158" t="s">
        <v>74</v>
      </c>
      <c r="S191" s="158" t="str">
        <f>IFERROR(VLOOKUP(B191,#REF!,3,0),"-")</f>
        <v>-</v>
      </c>
      <c r="T191" s="159" t="str">
        <f>S191&amp;"-"&amp;COUNTIF($S$2:S191,S191)</f>
        <v>--188</v>
      </c>
      <c r="U191" s="160">
        <f t="shared" si="16"/>
        <v>1</v>
      </c>
      <c r="V191" s="160">
        <f t="shared" si="17"/>
        <v>3</v>
      </c>
      <c r="W191" s="161" t="str">
        <f t="shared" si="18"/>
        <v>06 MAY 2024</v>
      </c>
      <c r="X191" s="162">
        <f t="shared" si="19"/>
        <v>190</v>
      </c>
      <c r="Y191" s="163"/>
      <c r="AE191" s="161" t="str">
        <f t="shared" si="20"/>
        <v>INTRODUCTION TO PSYCHOLOGY SEC 1</v>
      </c>
    </row>
    <row r="192" spans="1:31" s="161" customFormat="1" ht="23.25" customHeight="1" x14ac:dyDescent="0.25">
      <c r="A192" s="275">
        <f t="shared" si="15"/>
        <v>140945</v>
      </c>
      <c r="B192" s="284" t="str">
        <f>A192&amp;"-"&amp;COUNTIF($A$2:A192,A192)</f>
        <v>140945-1</v>
      </c>
      <c r="C192" s="275">
        <v>191</v>
      </c>
      <c r="D192" s="278" t="s">
        <v>578</v>
      </c>
      <c r="E192" s="275" t="s">
        <v>22</v>
      </c>
      <c r="F192" s="275">
        <v>140945</v>
      </c>
      <c r="G192" s="275" t="s">
        <v>190</v>
      </c>
      <c r="H192" s="279" t="s">
        <v>993</v>
      </c>
      <c r="I192" s="275" t="s">
        <v>10</v>
      </c>
      <c r="J192" s="275" t="s">
        <v>266</v>
      </c>
      <c r="K192" s="278" t="s">
        <v>267</v>
      </c>
      <c r="L192" s="283">
        <v>11</v>
      </c>
      <c r="M192" s="158">
        <f t="shared" si="14"/>
        <v>13</v>
      </c>
      <c r="N192" s="275">
        <v>140945</v>
      </c>
      <c r="O192" s="158"/>
      <c r="P192" s="158"/>
      <c r="Q192" s="275">
        <v>140945</v>
      </c>
      <c r="R192" s="158" t="s">
        <v>74</v>
      </c>
      <c r="S192" s="158" t="str">
        <f>IFERROR(VLOOKUP(B192,#REF!,3,0),"-")</f>
        <v>-</v>
      </c>
      <c r="T192" s="159" t="str">
        <f>S192&amp;"-"&amp;COUNTIF($S$2:S192,S192)</f>
        <v>--189</v>
      </c>
      <c r="U192" s="160">
        <f t="shared" si="16"/>
        <v>11</v>
      </c>
      <c r="V192" s="160">
        <f t="shared" si="17"/>
        <v>13</v>
      </c>
      <c r="W192" s="161" t="str">
        <f t="shared" si="18"/>
        <v>06 MAY 2024</v>
      </c>
      <c r="X192" s="162">
        <f t="shared" si="19"/>
        <v>191</v>
      </c>
      <c r="Y192" s="163"/>
      <c r="AE192" s="161" t="str">
        <f t="shared" si="20"/>
        <v>TOTAL QUALITY MANAGEMENT SEC 1</v>
      </c>
    </row>
    <row r="193" spans="1:31" s="161" customFormat="1" ht="23.25" customHeight="1" x14ac:dyDescent="0.25">
      <c r="A193" s="275">
        <f t="shared" si="15"/>
        <v>140945</v>
      </c>
      <c r="B193" s="284" t="str">
        <f>A193&amp;"-"&amp;COUNTIF($A$2:A193,A193)</f>
        <v>140945-2</v>
      </c>
      <c r="C193" s="275">
        <v>192</v>
      </c>
      <c r="D193" s="278" t="s">
        <v>578</v>
      </c>
      <c r="E193" s="275" t="s">
        <v>22</v>
      </c>
      <c r="F193" s="275">
        <v>140945</v>
      </c>
      <c r="G193" s="275" t="s">
        <v>190</v>
      </c>
      <c r="H193" s="279" t="s">
        <v>993</v>
      </c>
      <c r="I193" s="275" t="s">
        <v>10</v>
      </c>
      <c r="J193" s="275" t="s">
        <v>266</v>
      </c>
      <c r="K193" s="278" t="s">
        <v>268</v>
      </c>
      <c r="L193" s="283">
        <v>22</v>
      </c>
      <c r="M193" s="158">
        <f t="shared" si="14"/>
        <v>24</v>
      </c>
      <c r="N193" s="275">
        <v>140945</v>
      </c>
      <c r="O193" s="158"/>
      <c r="P193" s="158"/>
      <c r="Q193" s="275">
        <v>140945</v>
      </c>
      <c r="R193" s="158" t="s">
        <v>74</v>
      </c>
      <c r="S193" s="158" t="str">
        <f>IFERROR(VLOOKUP(B193,#REF!,3,0),"-")</f>
        <v>-</v>
      </c>
      <c r="T193" s="159" t="str">
        <f>S193&amp;"-"&amp;COUNTIF($S$2:S193,S193)</f>
        <v>--190</v>
      </c>
      <c r="U193" s="160">
        <f t="shared" si="16"/>
        <v>22</v>
      </c>
      <c r="V193" s="160">
        <f t="shared" si="17"/>
        <v>24</v>
      </c>
      <c r="W193" s="161" t="str">
        <f t="shared" si="18"/>
        <v>06 MAY 2024</v>
      </c>
      <c r="X193" s="162">
        <f t="shared" si="19"/>
        <v>192</v>
      </c>
      <c r="Y193" s="163"/>
      <c r="AE193" s="161" t="str">
        <f t="shared" si="20"/>
        <v>TOTAL QUALITY MANAGEMENT SEC 1</v>
      </c>
    </row>
    <row r="194" spans="1:31" s="161" customFormat="1" ht="23.25" customHeight="1" x14ac:dyDescent="0.25">
      <c r="A194" s="275">
        <f t="shared" si="15"/>
        <v>140945</v>
      </c>
      <c r="B194" s="284" t="str">
        <f>A194&amp;"-"&amp;COUNTIF($A$2:A194,A194)</f>
        <v>140945-3</v>
      </c>
      <c r="C194" s="275">
        <v>193</v>
      </c>
      <c r="D194" s="278" t="s">
        <v>578</v>
      </c>
      <c r="E194" s="275" t="s">
        <v>22</v>
      </c>
      <c r="F194" s="275">
        <v>140945</v>
      </c>
      <c r="G194" s="275" t="s">
        <v>190</v>
      </c>
      <c r="H194" s="279" t="s">
        <v>993</v>
      </c>
      <c r="I194" s="275" t="s">
        <v>10</v>
      </c>
      <c r="J194" s="275" t="s">
        <v>89</v>
      </c>
      <c r="K194" s="278" t="s">
        <v>424</v>
      </c>
      <c r="L194" s="283">
        <v>12</v>
      </c>
      <c r="M194" s="158">
        <f t="shared" ref="M194:M257" si="21">+L194+2</f>
        <v>14</v>
      </c>
      <c r="N194" s="275">
        <v>140945</v>
      </c>
      <c r="O194" s="158"/>
      <c r="P194" s="158"/>
      <c r="Q194" s="275">
        <v>140945</v>
      </c>
      <c r="R194" s="158" t="s">
        <v>74</v>
      </c>
      <c r="S194" s="158" t="str">
        <f>IFERROR(VLOOKUP(B194,#REF!,3,0),"-")</f>
        <v>-</v>
      </c>
      <c r="T194" s="159" t="str">
        <f>S194&amp;"-"&amp;COUNTIF($S$2:S194,S194)</f>
        <v>--191</v>
      </c>
      <c r="U194" s="160">
        <f t="shared" si="16"/>
        <v>12</v>
      </c>
      <c r="V194" s="160">
        <f t="shared" si="17"/>
        <v>14</v>
      </c>
      <c r="W194" s="161" t="str">
        <f t="shared" si="18"/>
        <v>06 MAY 2024</v>
      </c>
      <c r="X194" s="162">
        <f t="shared" si="19"/>
        <v>193</v>
      </c>
      <c r="Y194" s="163"/>
      <c r="AE194" s="161" t="str">
        <f t="shared" si="20"/>
        <v>TOTAL QUALITY MANAGEMENT SEC 1</v>
      </c>
    </row>
    <row r="195" spans="1:31" s="161" customFormat="1" ht="23.25" customHeight="1" x14ac:dyDescent="0.25">
      <c r="A195" s="275">
        <f t="shared" ref="A195:A258" si="22">+Q195</f>
        <v>141062</v>
      </c>
      <c r="B195" s="284" t="str">
        <f>A195&amp;"-"&amp;COUNTIF($A$2:A195,A195)</f>
        <v>141062-1</v>
      </c>
      <c r="C195" s="275">
        <v>194</v>
      </c>
      <c r="D195" s="278" t="s">
        <v>578</v>
      </c>
      <c r="E195" s="275" t="s">
        <v>116</v>
      </c>
      <c r="F195" s="275">
        <v>141062</v>
      </c>
      <c r="G195" s="275" t="s">
        <v>646</v>
      </c>
      <c r="H195" s="279" t="s">
        <v>994</v>
      </c>
      <c r="I195" s="275" t="s">
        <v>10</v>
      </c>
      <c r="J195" s="275" t="s">
        <v>89</v>
      </c>
      <c r="K195" s="278" t="s">
        <v>424</v>
      </c>
      <c r="L195" s="283">
        <v>4</v>
      </c>
      <c r="M195" s="158">
        <f t="shared" si="21"/>
        <v>6</v>
      </c>
      <c r="N195" s="275">
        <v>141062</v>
      </c>
      <c r="O195" s="158"/>
      <c r="P195" s="158"/>
      <c r="Q195" s="275">
        <v>141062</v>
      </c>
      <c r="R195" s="158" t="s">
        <v>74</v>
      </c>
      <c r="S195" s="158" t="str">
        <f>IFERROR(VLOOKUP(B195,#REF!,3,0),"-")</f>
        <v>-</v>
      </c>
      <c r="T195" s="159" t="str">
        <f>S195&amp;"-"&amp;COUNTIF($S$2:S195,S195)</f>
        <v>--192</v>
      </c>
      <c r="U195" s="160">
        <f t="shared" ref="U195:U258" si="23">+L195</f>
        <v>4</v>
      </c>
      <c r="V195" s="160">
        <f t="shared" ref="V195:V258" si="24">+U195+2</f>
        <v>6</v>
      </c>
      <c r="W195" s="161" t="str">
        <f t="shared" ref="W195:W258" si="25">+D195</f>
        <v>06 MAY 2024</v>
      </c>
      <c r="X195" s="162">
        <f t="shared" ref="X195:X258" si="26">+C195</f>
        <v>194</v>
      </c>
      <c r="Y195" s="163"/>
      <c r="AE195" s="161" t="str">
        <f t="shared" ref="AE195:AE258" si="27">UPPER(H195)</f>
        <v>ASALEEB NASR URDU 1 SEC 1</v>
      </c>
    </row>
    <row r="196" spans="1:31" s="161" customFormat="1" ht="23.25" customHeight="1" x14ac:dyDescent="0.25">
      <c r="A196" s="275">
        <f t="shared" si="22"/>
        <v>141086</v>
      </c>
      <c r="B196" s="284" t="str">
        <f>A196&amp;"-"&amp;COUNTIF($A$2:A196,A196)</f>
        <v>141086-1</v>
      </c>
      <c r="C196" s="275">
        <v>195</v>
      </c>
      <c r="D196" s="278" t="s">
        <v>578</v>
      </c>
      <c r="E196" s="275" t="s">
        <v>28</v>
      </c>
      <c r="F196" s="275">
        <v>141086</v>
      </c>
      <c r="G196" s="275" t="s">
        <v>410</v>
      </c>
      <c r="H196" s="279" t="s">
        <v>995</v>
      </c>
      <c r="I196" s="275" t="s">
        <v>10</v>
      </c>
      <c r="J196" s="275" t="s">
        <v>89</v>
      </c>
      <c r="K196" s="278" t="s">
        <v>424</v>
      </c>
      <c r="L196" s="283">
        <v>6</v>
      </c>
      <c r="M196" s="158">
        <f t="shared" si="21"/>
        <v>8</v>
      </c>
      <c r="N196" s="275">
        <v>141086</v>
      </c>
      <c r="O196" s="158"/>
      <c r="P196" s="158"/>
      <c r="Q196" s="275">
        <v>141086</v>
      </c>
      <c r="R196" s="158" t="s">
        <v>74</v>
      </c>
      <c r="S196" s="158" t="str">
        <f>IFERROR(VLOOKUP(B196,#REF!,3,0),"-")</f>
        <v>-</v>
      </c>
      <c r="T196" s="159" t="str">
        <f>S196&amp;"-"&amp;COUNTIF($S$2:S196,S196)</f>
        <v>--193</v>
      </c>
      <c r="U196" s="160">
        <f t="shared" si="23"/>
        <v>6</v>
      </c>
      <c r="V196" s="160">
        <f t="shared" si="24"/>
        <v>8</v>
      </c>
      <c r="W196" s="161" t="str">
        <f t="shared" si="25"/>
        <v>06 MAY 2024</v>
      </c>
      <c r="X196" s="162">
        <f t="shared" si="26"/>
        <v>195</v>
      </c>
      <c r="Y196" s="163"/>
      <c r="AE196" s="161" t="str">
        <f t="shared" si="27"/>
        <v>AMERICAN LITERATURE SEC 1</v>
      </c>
    </row>
    <row r="197" spans="1:31" s="161" customFormat="1" ht="23.25" customHeight="1" x14ac:dyDescent="0.25">
      <c r="A197" s="275">
        <f t="shared" si="22"/>
        <v>141086</v>
      </c>
      <c r="B197" s="284" t="str">
        <f>A197&amp;"-"&amp;COUNTIF($A$2:A197,A197)</f>
        <v>141086-2</v>
      </c>
      <c r="C197" s="275">
        <v>196</v>
      </c>
      <c r="D197" s="278" t="s">
        <v>578</v>
      </c>
      <c r="E197" s="275" t="s">
        <v>28</v>
      </c>
      <c r="F197" s="275">
        <v>141086</v>
      </c>
      <c r="G197" s="275" t="s">
        <v>410</v>
      </c>
      <c r="H197" s="279" t="s">
        <v>995</v>
      </c>
      <c r="I197" s="275" t="s">
        <v>10</v>
      </c>
      <c r="J197" s="275" t="s">
        <v>89</v>
      </c>
      <c r="K197" s="278" t="s">
        <v>269</v>
      </c>
      <c r="L197" s="283">
        <v>14</v>
      </c>
      <c r="M197" s="158">
        <f t="shared" si="21"/>
        <v>16</v>
      </c>
      <c r="N197" s="275">
        <v>141086</v>
      </c>
      <c r="O197" s="158"/>
      <c r="P197" s="158"/>
      <c r="Q197" s="275">
        <v>141086</v>
      </c>
      <c r="R197" s="158" t="s">
        <v>74</v>
      </c>
      <c r="S197" s="158" t="str">
        <f>IFERROR(VLOOKUP(B197,#REF!,3,0),"-")</f>
        <v>-</v>
      </c>
      <c r="T197" s="159" t="str">
        <f>S197&amp;"-"&amp;COUNTIF($S$2:S197,S197)</f>
        <v>--194</v>
      </c>
      <c r="U197" s="160">
        <f t="shared" si="23"/>
        <v>14</v>
      </c>
      <c r="V197" s="160">
        <f t="shared" si="24"/>
        <v>16</v>
      </c>
      <c r="W197" s="161" t="str">
        <f t="shared" si="25"/>
        <v>06 MAY 2024</v>
      </c>
      <c r="X197" s="162">
        <f t="shared" si="26"/>
        <v>196</v>
      </c>
      <c r="Y197" s="163"/>
      <c r="AE197" s="161" t="str">
        <f t="shared" si="27"/>
        <v>AMERICAN LITERATURE SEC 1</v>
      </c>
    </row>
    <row r="198" spans="1:31" s="161" customFormat="1" ht="23.25" customHeight="1" x14ac:dyDescent="0.25">
      <c r="A198" s="275">
        <f t="shared" si="22"/>
        <v>141118</v>
      </c>
      <c r="B198" s="284" t="str">
        <f>A198&amp;"-"&amp;COUNTIF($A$2:A198,A198)</f>
        <v>141118-1</v>
      </c>
      <c r="C198" s="275">
        <v>197</v>
      </c>
      <c r="D198" s="278" t="s">
        <v>578</v>
      </c>
      <c r="E198" s="275" t="s">
        <v>28</v>
      </c>
      <c r="F198" s="275">
        <v>141118</v>
      </c>
      <c r="G198" s="275" t="s">
        <v>410</v>
      </c>
      <c r="H198" s="279" t="s">
        <v>996</v>
      </c>
      <c r="I198" s="275" t="s">
        <v>10</v>
      </c>
      <c r="J198" s="275" t="s">
        <v>89</v>
      </c>
      <c r="K198" s="278" t="s">
        <v>269</v>
      </c>
      <c r="L198" s="283">
        <v>8</v>
      </c>
      <c r="M198" s="158">
        <f t="shared" si="21"/>
        <v>10</v>
      </c>
      <c r="N198" s="275">
        <v>141118</v>
      </c>
      <c r="O198" s="158"/>
      <c r="P198" s="158"/>
      <c r="Q198" s="275">
        <v>141118</v>
      </c>
      <c r="R198" s="158" t="s">
        <v>74</v>
      </c>
      <c r="S198" s="158" t="str">
        <f>IFERROR(VLOOKUP(B198,#REF!,3,0),"-")</f>
        <v>-</v>
      </c>
      <c r="T198" s="159" t="str">
        <f>S198&amp;"-"&amp;COUNTIF($S$2:S198,S198)</f>
        <v>--195</v>
      </c>
      <c r="U198" s="160">
        <f t="shared" si="23"/>
        <v>8</v>
      </c>
      <c r="V198" s="160">
        <f t="shared" si="24"/>
        <v>10</v>
      </c>
      <c r="W198" s="161" t="str">
        <f t="shared" si="25"/>
        <v>06 MAY 2024</v>
      </c>
      <c r="X198" s="162">
        <f t="shared" si="26"/>
        <v>197</v>
      </c>
      <c r="Y198" s="163"/>
      <c r="AE198" s="161" t="str">
        <f t="shared" si="27"/>
        <v>AMERICAN LITERATURE SEC 2</v>
      </c>
    </row>
    <row r="199" spans="1:31" s="161" customFormat="1" ht="23.25" customHeight="1" x14ac:dyDescent="0.25">
      <c r="A199" s="275">
        <f t="shared" si="22"/>
        <v>141118</v>
      </c>
      <c r="B199" s="284" t="str">
        <f>A199&amp;"-"&amp;COUNTIF($A$2:A199,A199)</f>
        <v>141118-2</v>
      </c>
      <c r="C199" s="275">
        <v>198</v>
      </c>
      <c r="D199" s="278" t="s">
        <v>578</v>
      </c>
      <c r="E199" s="275" t="s">
        <v>28</v>
      </c>
      <c r="F199" s="275">
        <v>141118</v>
      </c>
      <c r="G199" s="275" t="s">
        <v>410</v>
      </c>
      <c r="H199" s="279" t="s">
        <v>996</v>
      </c>
      <c r="I199" s="275" t="s">
        <v>10</v>
      </c>
      <c r="J199" s="275" t="s">
        <v>89</v>
      </c>
      <c r="K199" s="278" t="s">
        <v>270</v>
      </c>
      <c r="L199" s="283">
        <v>15</v>
      </c>
      <c r="M199" s="158">
        <f t="shared" si="21"/>
        <v>17</v>
      </c>
      <c r="N199" s="275">
        <v>141118</v>
      </c>
      <c r="O199" s="158"/>
      <c r="P199" s="158"/>
      <c r="Q199" s="275">
        <v>141118</v>
      </c>
      <c r="R199" s="158" t="s">
        <v>74</v>
      </c>
      <c r="S199" s="158" t="str">
        <f>IFERROR(VLOOKUP(B199,#REF!,3,0),"-")</f>
        <v>-</v>
      </c>
      <c r="T199" s="159" t="str">
        <f>S199&amp;"-"&amp;COUNTIF($S$2:S199,S199)</f>
        <v>--196</v>
      </c>
      <c r="U199" s="160">
        <f t="shared" si="23"/>
        <v>15</v>
      </c>
      <c r="V199" s="160">
        <f t="shared" si="24"/>
        <v>17</v>
      </c>
      <c r="W199" s="161" t="str">
        <f t="shared" si="25"/>
        <v>06 MAY 2024</v>
      </c>
      <c r="X199" s="162">
        <f t="shared" si="26"/>
        <v>198</v>
      </c>
      <c r="Y199" s="163"/>
      <c r="AE199" s="161" t="str">
        <f t="shared" si="27"/>
        <v>AMERICAN LITERATURE SEC 2</v>
      </c>
    </row>
    <row r="200" spans="1:31" s="161" customFormat="1" ht="23.25" customHeight="1" x14ac:dyDescent="0.25">
      <c r="A200" s="275">
        <f t="shared" si="22"/>
        <v>141165</v>
      </c>
      <c r="B200" s="284" t="str">
        <f>A200&amp;"-"&amp;COUNTIF($A$2:A200,A200)</f>
        <v>141165-1</v>
      </c>
      <c r="C200" s="275">
        <v>199</v>
      </c>
      <c r="D200" s="278" t="s">
        <v>578</v>
      </c>
      <c r="E200" s="275" t="s">
        <v>443</v>
      </c>
      <c r="F200" s="275">
        <v>141165</v>
      </c>
      <c r="G200" s="275" t="s">
        <v>647</v>
      </c>
      <c r="H200" s="279" t="s">
        <v>997</v>
      </c>
      <c r="I200" s="275" t="s">
        <v>10</v>
      </c>
      <c r="J200" s="275" t="s">
        <v>89</v>
      </c>
      <c r="K200" s="278" t="s">
        <v>270</v>
      </c>
      <c r="L200" s="283">
        <v>7</v>
      </c>
      <c r="M200" s="158">
        <f t="shared" si="21"/>
        <v>9</v>
      </c>
      <c r="N200" s="275">
        <v>141165</v>
      </c>
      <c r="O200" s="158"/>
      <c r="P200" s="158"/>
      <c r="Q200" s="275">
        <v>141165</v>
      </c>
      <c r="R200" s="158" t="s">
        <v>74</v>
      </c>
      <c r="S200" s="158" t="str">
        <f>IFERROR(VLOOKUP(B200,#REF!,3,0),"-")</f>
        <v>-</v>
      </c>
      <c r="T200" s="159" t="str">
        <f>S200&amp;"-"&amp;COUNTIF($S$2:S200,S200)</f>
        <v>--197</v>
      </c>
      <c r="U200" s="160">
        <f t="shared" si="23"/>
        <v>7</v>
      </c>
      <c r="V200" s="160">
        <f t="shared" si="24"/>
        <v>9</v>
      </c>
      <c r="W200" s="161" t="str">
        <f t="shared" si="25"/>
        <v>06 MAY 2024</v>
      </c>
      <c r="X200" s="162">
        <f t="shared" si="26"/>
        <v>199</v>
      </c>
      <c r="Y200" s="163"/>
      <c r="AE200" s="161" t="str">
        <f t="shared" si="27"/>
        <v>FUNDAMENTALS OF HUMAN NUTRITION SEC 1</v>
      </c>
    </row>
    <row r="201" spans="1:31" s="161" customFormat="1" ht="23.25" customHeight="1" x14ac:dyDescent="0.25">
      <c r="A201" s="275">
        <f t="shared" si="22"/>
        <v>141171</v>
      </c>
      <c r="B201" s="284" t="str">
        <f>A201&amp;"-"&amp;COUNTIF($A$2:A201,A201)</f>
        <v>141171-1</v>
      </c>
      <c r="C201" s="275">
        <v>200</v>
      </c>
      <c r="D201" s="278" t="s">
        <v>578</v>
      </c>
      <c r="E201" s="275" t="s">
        <v>26</v>
      </c>
      <c r="F201" s="275">
        <v>141171</v>
      </c>
      <c r="G201" s="275" t="s">
        <v>441</v>
      </c>
      <c r="H201" s="279" t="s">
        <v>998</v>
      </c>
      <c r="I201" s="275" t="s">
        <v>10</v>
      </c>
      <c r="J201" s="275" t="s">
        <v>89</v>
      </c>
      <c r="K201" s="278" t="s">
        <v>271</v>
      </c>
      <c r="L201" s="283">
        <v>21</v>
      </c>
      <c r="M201" s="158">
        <f t="shared" si="21"/>
        <v>23</v>
      </c>
      <c r="N201" s="275">
        <v>141171</v>
      </c>
      <c r="O201" s="158"/>
      <c r="P201" s="158"/>
      <c r="Q201" s="275">
        <v>141171</v>
      </c>
      <c r="R201" s="158" t="s">
        <v>74</v>
      </c>
      <c r="S201" s="158" t="str">
        <f>IFERROR(VLOOKUP(B201,#REF!,3,0),"-")</f>
        <v>-</v>
      </c>
      <c r="T201" s="159" t="str">
        <f>S201&amp;"-"&amp;COUNTIF($S$2:S201,S201)</f>
        <v>--198</v>
      </c>
      <c r="U201" s="160">
        <f t="shared" si="23"/>
        <v>21</v>
      </c>
      <c r="V201" s="160">
        <f t="shared" si="24"/>
        <v>23</v>
      </c>
      <c r="W201" s="161" t="str">
        <f t="shared" si="25"/>
        <v>06 MAY 2024</v>
      </c>
      <c r="X201" s="162">
        <f t="shared" si="26"/>
        <v>200</v>
      </c>
      <c r="Y201" s="163"/>
      <c r="AE201" s="161" t="str">
        <f t="shared" si="27"/>
        <v>PSYCHOLOGY SEC 1</v>
      </c>
    </row>
    <row r="202" spans="1:31" s="161" customFormat="1" ht="23.25" customHeight="1" x14ac:dyDescent="0.25">
      <c r="A202" s="275">
        <f t="shared" si="22"/>
        <v>141329</v>
      </c>
      <c r="B202" s="284" t="str">
        <f>A202&amp;"-"&amp;COUNTIF($A$2:A202,A202)</f>
        <v>141329-2</v>
      </c>
      <c r="C202" s="275">
        <v>201</v>
      </c>
      <c r="D202" s="278" t="s">
        <v>578</v>
      </c>
      <c r="E202" s="275" t="s">
        <v>63</v>
      </c>
      <c r="F202" s="275">
        <v>141329</v>
      </c>
      <c r="G202" s="275" t="s">
        <v>362</v>
      </c>
      <c r="H202" s="279" t="s">
        <v>978</v>
      </c>
      <c r="I202" s="275" t="s">
        <v>10</v>
      </c>
      <c r="J202" s="275" t="s">
        <v>89</v>
      </c>
      <c r="K202" s="278" t="s">
        <v>271</v>
      </c>
      <c r="L202" s="283">
        <v>1</v>
      </c>
      <c r="M202" s="158">
        <f t="shared" si="21"/>
        <v>3</v>
      </c>
      <c r="N202" s="275">
        <v>141329</v>
      </c>
      <c r="O202" s="158"/>
      <c r="P202" s="158"/>
      <c r="Q202" s="275">
        <v>141329</v>
      </c>
      <c r="R202" s="158" t="s">
        <v>74</v>
      </c>
      <c r="S202" s="158" t="str">
        <f>IFERROR(VLOOKUP(B202,#REF!,3,0),"-")</f>
        <v>-</v>
      </c>
      <c r="T202" s="159" t="str">
        <f>S202&amp;"-"&amp;COUNTIF($S$2:S202,S202)</f>
        <v>--199</v>
      </c>
      <c r="U202" s="160">
        <f t="shared" si="23"/>
        <v>1</v>
      </c>
      <c r="V202" s="160">
        <f t="shared" si="24"/>
        <v>3</v>
      </c>
      <c r="W202" s="161" t="str">
        <f t="shared" si="25"/>
        <v>06 MAY 2024</v>
      </c>
      <c r="X202" s="162">
        <f t="shared" si="26"/>
        <v>201</v>
      </c>
      <c r="Y202" s="163"/>
      <c r="AE202" s="161" t="str">
        <f t="shared" si="27"/>
        <v>COMPUTER FORENSIC ESSENTIALS SEC 1</v>
      </c>
    </row>
    <row r="203" spans="1:31" s="161" customFormat="1" ht="23.25" customHeight="1" x14ac:dyDescent="0.25">
      <c r="A203" s="275">
        <f t="shared" si="22"/>
        <v>141329</v>
      </c>
      <c r="B203" s="284" t="str">
        <f>A203&amp;"-"&amp;COUNTIF($A$2:A203,A203)</f>
        <v>141329-3</v>
      </c>
      <c r="C203" s="275">
        <v>202</v>
      </c>
      <c r="D203" s="278" t="s">
        <v>578</v>
      </c>
      <c r="E203" s="275" t="s">
        <v>63</v>
      </c>
      <c r="F203" s="275">
        <v>141329</v>
      </c>
      <c r="G203" s="275" t="s">
        <v>362</v>
      </c>
      <c r="H203" s="279" t="s">
        <v>978</v>
      </c>
      <c r="I203" s="275" t="s">
        <v>10</v>
      </c>
      <c r="J203" s="275" t="s">
        <v>89</v>
      </c>
      <c r="K203" s="278" t="s">
        <v>272</v>
      </c>
      <c r="L203" s="283">
        <v>22</v>
      </c>
      <c r="M203" s="158">
        <f t="shared" si="21"/>
        <v>24</v>
      </c>
      <c r="N203" s="275">
        <v>141329</v>
      </c>
      <c r="O203" s="158"/>
      <c r="P203" s="158"/>
      <c r="Q203" s="275">
        <v>141329</v>
      </c>
      <c r="R203" s="158" t="s">
        <v>74</v>
      </c>
      <c r="S203" s="158" t="str">
        <f>IFERROR(VLOOKUP(B203,#REF!,3,0),"-")</f>
        <v>-</v>
      </c>
      <c r="T203" s="159" t="str">
        <f>S203&amp;"-"&amp;COUNTIF($S$2:S203,S203)</f>
        <v>--200</v>
      </c>
      <c r="U203" s="160">
        <f t="shared" si="23"/>
        <v>22</v>
      </c>
      <c r="V203" s="160">
        <f t="shared" si="24"/>
        <v>24</v>
      </c>
      <c r="W203" s="161" t="str">
        <f t="shared" si="25"/>
        <v>06 MAY 2024</v>
      </c>
      <c r="X203" s="162">
        <f t="shared" si="26"/>
        <v>202</v>
      </c>
      <c r="Y203" s="163"/>
      <c r="AE203" s="161" t="str">
        <f t="shared" si="27"/>
        <v>COMPUTER FORENSIC ESSENTIALS SEC 1</v>
      </c>
    </row>
    <row r="204" spans="1:31" s="161" customFormat="1" ht="23.25" customHeight="1" x14ac:dyDescent="0.25">
      <c r="A204" s="275">
        <f t="shared" si="22"/>
        <v>141919</v>
      </c>
      <c r="B204" s="284" t="str">
        <f>A204&amp;"-"&amp;COUNTIF($A$2:A204,A204)</f>
        <v>141919-1</v>
      </c>
      <c r="C204" s="275">
        <v>203</v>
      </c>
      <c r="D204" s="278" t="s">
        <v>578</v>
      </c>
      <c r="E204" s="275" t="s">
        <v>21</v>
      </c>
      <c r="F204" s="275">
        <v>141919</v>
      </c>
      <c r="G204" s="275" t="s">
        <v>69</v>
      </c>
      <c r="H204" s="279" t="s">
        <v>999</v>
      </c>
      <c r="I204" s="275" t="s">
        <v>10</v>
      </c>
      <c r="J204" s="275" t="s">
        <v>104</v>
      </c>
      <c r="K204" s="278" t="s">
        <v>273</v>
      </c>
      <c r="L204" s="283">
        <v>22</v>
      </c>
      <c r="M204" s="158">
        <f t="shared" si="21"/>
        <v>24</v>
      </c>
      <c r="N204" s="275">
        <v>141919</v>
      </c>
      <c r="O204" s="158"/>
      <c r="P204" s="158"/>
      <c r="Q204" s="275">
        <v>141919</v>
      </c>
      <c r="R204" s="158" t="s">
        <v>74</v>
      </c>
      <c r="S204" s="158" t="str">
        <f>IFERROR(VLOOKUP(B204,#REF!,3,0),"-")</f>
        <v>-</v>
      </c>
      <c r="T204" s="159" t="str">
        <f>S204&amp;"-"&amp;COUNTIF($S$2:S204,S204)</f>
        <v>--201</v>
      </c>
      <c r="U204" s="160">
        <f t="shared" si="23"/>
        <v>22</v>
      </c>
      <c r="V204" s="160">
        <f t="shared" si="24"/>
        <v>24</v>
      </c>
      <c r="W204" s="161" t="str">
        <f t="shared" si="25"/>
        <v>06 MAY 2024</v>
      </c>
      <c r="X204" s="162">
        <f t="shared" si="26"/>
        <v>203</v>
      </c>
      <c r="Y204" s="163"/>
      <c r="AE204" s="161" t="str">
        <f t="shared" si="27"/>
        <v>PSYCHOLOGY SEC 2</v>
      </c>
    </row>
    <row r="205" spans="1:31" s="161" customFormat="1" ht="23.25" customHeight="1" x14ac:dyDescent="0.25">
      <c r="A205" s="275">
        <f t="shared" si="22"/>
        <v>141919</v>
      </c>
      <c r="B205" s="284" t="str">
        <f>A205&amp;"-"&amp;COUNTIF($A$2:A205,A205)</f>
        <v>141919-2</v>
      </c>
      <c r="C205" s="275">
        <v>204</v>
      </c>
      <c r="D205" s="278" t="s">
        <v>578</v>
      </c>
      <c r="E205" s="275" t="s">
        <v>21</v>
      </c>
      <c r="F205" s="275">
        <v>141919</v>
      </c>
      <c r="G205" s="275" t="s">
        <v>69</v>
      </c>
      <c r="H205" s="279" t="s">
        <v>999</v>
      </c>
      <c r="I205" s="275" t="s">
        <v>10</v>
      </c>
      <c r="J205" s="275" t="s">
        <v>104</v>
      </c>
      <c r="K205" s="278" t="s">
        <v>274</v>
      </c>
      <c r="L205" s="283">
        <v>12</v>
      </c>
      <c r="M205" s="158">
        <f t="shared" si="21"/>
        <v>14</v>
      </c>
      <c r="N205" s="275">
        <v>141919</v>
      </c>
      <c r="O205" s="158"/>
      <c r="P205" s="158"/>
      <c r="Q205" s="275">
        <v>141919</v>
      </c>
      <c r="R205" s="158" t="s">
        <v>74</v>
      </c>
      <c r="S205" s="158" t="str">
        <f>IFERROR(VLOOKUP(B205,#REF!,3,0),"-")</f>
        <v>-</v>
      </c>
      <c r="T205" s="159" t="str">
        <f>S205&amp;"-"&amp;COUNTIF($S$2:S205,S205)</f>
        <v>--202</v>
      </c>
      <c r="U205" s="160">
        <f t="shared" si="23"/>
        <v>12</v>
      </c>
      <c r="V205" s="160">
        <f t="shared" si="24"/>
        <v>14</v>
      </c>
      <c r="W205" s="161" t="str">
        <f t="shared" si="25"/>
        <v>06 MAY 2024</v>
      </c>
      <c r="X205" s="162">
        <f t="shared" si="26"/>
        <v>204</v>
      </c>
      <c r="Y205" s="163"/>
      <c r="AE205" s="161" t="str">
        <f t="shared" si="27"/>
        <v>PSYCHOLOGY SEC 2</v>
      </c>
    </row>
    <row r="206" spans="1:31" s="161" customFormat="1" ht="23.25" customHeight="1" x14ac:dyDescent="0.25">
      <c r="A206" s="275">
        <f t="shared" si="22"/>
        <v>141920</v>
      </c>
      <c r="B206" s="284" t="str">
        <f>A206&amp;"-"&amp;COUNTIF($A$2:A206,A206)</f>
        <v>141920-1</v>
      </c>
      <c r="C206" s="275">
        <v>205</v>
      </c>
      <c r="D206" s="278" t="s">
        <v>578</v>
      </c>
      <c r="E206" s="275" t="s">
        <v>21</v>
      </c>
      <c r="F206" s="275">
        <v>141920</v>
      </c>
      <c r="G206" s="275" t="s">
        <v>69</v>
      </c>
      <c r="H206" s="279" t="s">
        <v>1000</v>
      </c>
      <c r="I206" s="275" t="s">
        <v>10</v>
      </c>
      <c r="J206" s="275" t="s">
        <v>104</v>
      </c>
      <c r="K206" s="278" t="s">
        <v>274</v>
      </c>
      <c r="L206" s="283">
        <v>10</v>
      </c>
      <c r="M206" s="158">
        <f t="shared" si="21"/>
        <v>12</v>
      </c>
      <c r="N206" s="275">
        <v>141920</v>
      </c>
      <c r="O206" s="158"/>
      <c r="P206" s="158"/>
      <c r="Q206" s="275">
        <v>141920</v>
      </c>
      <c r="R206" s="158" t="s">
        <v>74</v>
      </c>
      <c r="S206" s="158" t="str">
        <f>IFERROR(VLOOKUP(B206,#REF!,3,0),"-")</f>
        <v>-</v>
      </c>
      <c r="T206" s="159" t="str">
        <f>S206&amp;"-"&amp;COUNTIF($S$2:S206,S206)</f>
        <v>--203</v>
      </c>
      <c r="U206" s="160">
        <f t="shared" si="23"/>
        <v>10</v>
      </c>
      <c r="V206" s="160">
        <f t="shared" si="24"/>
        <v>12</v>
      </c>
      <c r="W206" s="161" t="str">
        <f t="shared" si="25"/>
        <v>06 MAY 2024</v>
      </c>
      <c r="X206" s="162">
        <f t="shared" si="26"/>
        <v>205</v>
      </c>
      <c r="Y206" s="163"/>
      <c r="AE206" s="161" t="str">
        <f t="shared" si="27"/>
        <v>PSYCHOLOGY SEC 3</v>
      </c>
    </row>
    <row r="207" spans="1:31" s="161" customFormat="1" ht="23.25" customHeight="1" x14ac:dyDescent="0.25">
      <c r="A207" s="275">
        <f t="shared" si="22"/>
        <v>141920</v>
      </c>
      <c r="B207" s="284" t="str">
        <f>A207&amp;"-"&amp;COUNTIF($A$2:A207,A207)</f>
        <v>141920-2</v>
      </c>
      <c r="C207" s="275">
        <v>206</v>
      </c>
      <c r="D207" s="278" t="s">
        <v>578</v>
      </c>
      <c r="E207" s="275" t="s">
        <v>21</v>
      </c>
      <c r="F207" s="275">
        <v>141920</v>
      </c>
      <c r="G207" s="275" t="s">
        <v>69</v>
      </c>
      <c r="H207" s="281" t="s">
        <v>1000</v>
      </c>
      <c r="I207" s="275" t="s">
        <v>10</v>
      </c>
      <c r="J207" s="275" t="s">
        <v>104</v>
      </c>
      <c r="K207" s="278" t="s">
        <v>275</v>
      </c>
      <c r="L207" s="283">
        <v>22</v>
      </c>
      <c r="M207" s="158">
        <f t="shared" si="21"/>
        <v>24</v>
      </c>
      <c r="N207" s="275">
        <v>141920</v>
      </c>
      <c r="O207" s="158"/>
      <c r="P207" s="158"/>
      <c r="Q207" s="275">
        <v>141920</v>
      </c>
      <c r="R207" s="158" t="s">
        <v>74</v>
      </c>
      <c r="S207" s="158" t="str">
        <f>IFERROR(VLOOKUP(B207,#REF!,3,0),"-")</f>
        <v>-</v>
      </c>
      <c r="T207" s="159" t="str">
        <f>S207&amp;"-"&amp;COUNTIF($S$2:S207,S207)</f>
        <v>--204</v>
      </c>
      <c r="U207" s="160">
        <f t="shared" si="23"/>
        <v>22</v>
      </c>
      <c r="V207" s="160">
        <f t="shared" si="24"/>
        <v>24</v>
      </c>
      <c r="W207" s="161" t="str">
        <f t="shared" si="25"/>
        <v>06 MAY 2024</v>
      </c>
      <c r="X207" s="162">
        <f t="shared" si="26"/>
        <v>206</v>
      </c>
      <c r="Y207" s="163"/>
      <c r="AE207" s="161" t="str">
        <f t="shared" si="27"/>
        <v>PSYCHOLOGY SEC 3</v>
      </c>
    </row>
    <row r="208" spans="1:31" s="161" customFormat="1" ht="23.25" customHeight="1" x14ac:dyDescent="0.25">
      <c r="A208" s="275">
        <f t="shared" si="22"/>
        <v>141920</v>
      </c>
      <c r="B208" s="284" t="str">
        <f>A208&amp;"-"&amp;COUNTIF($A$2:A208,A208)</f>
        <v>141920-3</v>
      </c>
      <c r="C208" s="275">
        <v>207</v>
      </c>
      <c r="D208" s="278" t="s">
        <v>578</v>
      </c>
      <c r="E208" s="275" t="s">
        <v>21</v>
      </c>
      <c r="F208" s="275">
        <v>141920</v>
      </c>
      <c r="G208" s="275" t="s">
        <v>69</v>
      </c>
      <c r="H208" s="279" t="s">
        <v>1000</v>
      </c>
      <c r="I208" s="275" t="s">
        <v>10</v>
      </c>
      <c r="J208" s="275" t="s">
        <v>104</v>
      </c>
      <c r="K208" s="278" t="s">
        <v>276</v>
      </c>
      <c r="L208" s="283">
        <v>13</v>
      </c>
      <c r="M208" s="158">
        <f t="shared" si="21"/>
        <v>15</v>
      </c>
      <c r="N208" s="275">
        <v>141920</v>
      </c>
      <c r="O208" s="158"/>
      <c r="P208" s="158"/>
      <c r="Q208" s="275">
        <v>141920</v>
      </c>
      <c r="R208" s="158" t="s">
        <v>74</v>
      </c>
      <c r="S208" s="158" t="str">
        <f>IFERROR(VLOOKUP(B208,#REF!,3,0),"-")</f>
        <v>-</v>
      </c>
      <c r="T208" s="159" t="str">
        <f>S208&amp;"-"&amp;COUNTIF($S$2:S208,S208)</f>
        <v>--205</v>
      </c>
      <c r="U208" s="160">
        <f t="shared" si="23"/>
        <v>13</v>
      </c>
      <c r="V208" s="160">
        <f t="shared" si="24"/>
        <v>15</v>
      </c>
      <c r="W208" s="161" t="str">
        <f t="shared" si="25"/>
        <v>06 MAY 2024</v>
      </c>
      <c r="X208" s="162">
        <f t="shared" si="26"/>
        <v>207</v>
      </c>
      <c r="Y208" s="163"/>
      <c r="AE208" s="161" t="str">
        <f t="shared" si="27"/>
        <v>PSYCHOLOGY SEC 3</v>
      </c>
    </row>
    <row r="209" spans="1:31" s="161" customFormat="1" ht="23.25" customHeight="1" x14ac:dyDescent="0.25">
      <c r="A209" s="275">
        <f t="shared" si="22"/>
        <v>141921</v>
      </c>
      <c r="B209" s="284" t="str">
        <f>A209&amp;"-"&amp;COUNTIF($A$2:A209,A209)</f>
        <v>141921-3</v>
      </c>
      <c r="C209" s="275">
        <v>208</v>
      </c>
      <c r="D209" s="278" t="s">
        <v>578</v>
      </c>
      <c r="E209" s="275" t="s">
        <v>21</v>
      </c>
      <c r="F209" s="275">
        <v>141921</v>
      </c>
      <c r="G209" s="275" t="s">
        <v>69</v>
      </c>
      <c r="H209" s="279" t="s">
        <v>985</v>
      </c>
      <c r="I209" s="275" t="s">
        <v>10</v>
      </c>
      <c r="J209" s="275" t="s">
        <v>104</v>
      </c>
      <c r="K209" s="278" t="s">
        <v>276</v>
      </c>
      <c r="L209" s="283">
        <v>9</v>
      </c>
      <c r="M209" s="158">
        <f t="shared" si="21"/>
        <v>11</v>
      </c>
      <c r="N209" s="275">
        <v>141921</v>
      </c>
      <c r="O209" s="158"/>
      <c r="P209" s="158"/>
      <c r="Q209" s="275">
        <v>141921</v>
      </c>
      <c r="R209" s="158" t="s">
        <v>74</v>
      </c>
      <c r="S209" s="158" t="str">
        <f>IFERROR(VLOOKUP(B209,#REF!,3,0),"-")</f>
        <v>-</v>
      </c>
      <c r="T209" s="159" t="str">
        <f>S209&amp;"-"&amp;COUNTIF($S$2:S209,S209)</f>
        <v>--206</v>
      </c>
      <c r="U209" s="160">
        <f t="shared" si="23"/>
        <v>9</v>
      </c>
      <c r="V209" s="160">
        <f t="shared" si="24"/>
        <v>11</v>
      </c>
      <c r="W209" s="161" t="str">
        <f t="shared" si="25"/>
        <v>06 MAY 2024</v>
      </c>
      <c r="X209" s="162">
        <f t="shared" si="26"/>
        <v>208</v>
      </c>
      <c r="Y209" s="163"/>
      <c r="AE209" s="161" t="str">
        <f t="shared" si="27"/>
        <v>PSYCHOLOGY SEC 4</v>
      </c>
    </row>
    <row r="210" spans="1:31" s="161" customFormat="1" ht="23.25" customHeight="1" x14ac:dyDescent="0.25">
      <c r="A210" s="275">
        <f t="shared" si="22"/>
        <v>141746</v>
      </c>
      <c r="B210" s="284" t="str">
        <f>A210&amp;"-"&amp;COUNTIF($A$2:A210,A210)</f>
        <v>141746-1</v>
      </c>
      <c r="C210" s="275">
        <v>209</v>
      </c>
      <c r="D210" s="278" t="s">
        <v>578</v>
      </c>
      <c r="E210" s="275" t="s">
        <v>21</v>
      </c>
      <c r="F210" s="275">
        <v>141746</v>
      </c>
      <c r="G210" s="275" t="s">
        <v>189</v>
      </c>
      <c r="H210" s="279" t="s">
        <v>969</v>
      </c>
      <c r="I210" s="275" t="s">
        <v>10</v>
      </c>
      <c r="J210" s="275" t="s">
        <v>10</v>
      </c>
      <c r="K210" s="278" t="s">
        <v>277</v>
      </c>
      <c r="L210" s="283">
        <v>22</v>
      </c>
      <c r="M210" s="158">
        <f t="shared" si="21"/>
        <v>24</v>
      </c>
      <c r="N210" s="275">
        <v>141746</v>
      </c>
      <c r="O210" s="158"/>
      <c r="P210" s="158"/>
      <c r="Q210" s="275">
        <v>141746</v>
      </c>
      <c r="R210" s="158" t="s">
        <v>74</v>
      </c>
      <c r="S210" s="158" t="str">
        <f>IFERROR(VLOOKUP(B210,#REF!,3,0),"-")</f>
        <v>-</v>
      </c>
      <c r="T210" s="159" t="str">
        <f>S210&amp;"-"&amp;COUNTIF($S$2:S210,S210)</f>
        <v>--207</v>
      </c>
      <c r="U210" s="160">
        <f t="shared" si="23"/>
        <v>22</v>
      </c>
      <c r="V210" s="160">
        <f t="shared" si="24"/>
        <v>24</v>
      </c>
      <c r="W210" s="161" t="str">
        <f t="shared" si="25"/>
        <v>06 MAY 2024</v>
      </c>
      <c r="X210" s="162">
        <f t="shared" si="26"/>
        <v>209</v>
      </c>
      <c r="Y210" s="163"/>
      <c r="AE210" s="161" t="str">
        <f t="shared" si="27"/>
        <v>THEORY OF AUTOMATA SEC 1</v>
      </c>
    </row>
    <row r="211" spans="1:31" s="161" customFormat="1" ht="23.25" customHeight="1" x14ac:dyDescent="0.25">
      <c r="A211" s="275">
        <f t="shared" si="22"/>
        <v>141746</v>
      </c>
      <c r="B211" s="284" t="str">
        <f>A211&amp;"-"&amp;COUNTIF($A$2:A211,A211)</f>
        <v>141746-2</v>
      </c>
      <c r="C211" s="275">
        <v>210</v>
      </c>
      <c r="D211" s="278" t="s">
        <v>578</v>
      </c>
      <c r="E211" s="275" t="s">
        <v>21</v>
      </c>
      <c r="F211" s="275">
        <v>141746</v>
      </c>
      <c r="G211" s="275" t="s">
        <v>189</v>
      </c>
      <c r="H211" s="281" t="s">
        <v>969</v>
      </c>
      <c r="I211" s="275" t="s">
        <v>10</v>
      </c>
      <c r="J211" s="275" t="s">
        <v>10</v>
      </c>
      <c r="K211" s="278" t="s">
        <v>278</v>
      </c>
      <c r="L211" s="283">
        <v>20</v>
      </c>
      <c r="M211" s="158">
        <f t="shared" si="21"/>
        <v>22</v>
      </c>
      <c r="N211" s="275">
        <v>141746</v>
      </c>
      <c r="O211" s="158"/>
      <c r="P211" s="158"/>
      <c r="Q211" s="275">
        <v>141746</v>
      </c>
      <c r="R211" s="158" t="s">
        <v>74</v>
      </c>
      <c r="S211" s="158" t="str">
        <f>IFERROR(VLOOKUP(B211,#REF!,3,0),"-")</f>
        <v>-</v>
      </c>
      <c r="T211" s="159" t="str">
        <f>S211&amp;"-"&amp;COUNTIF($S$2:S211,S211)</f>
        <v>--208</v>
      </c>
      <c r="U211" s="160">
        <f t="shared" si="23"/>
        <v>20</v>
      </c>
      <c r="V211" s="160">
        <f t="shared" si="24"/>
        <v>22</v>
      </c>
      <c r="W211" s="161" t="str">
        <f t="shared" si="25"/>
        <v>06 MAY 2024</v>
      </c>
      <c r="X211" s="162">
        <f t="shared" si="26"/>
        <v>210</v>
      </c>
      <c r="Y211" s="163"/>
      <c r="AE211" s="161" t="str">
        <f t="shared" si="27"/>
        <v>THEORY OF AUTOMATA SEC 1</v>
      </c>
    </row>
    <row r="212" spans="1:31" s="161" customFormat="1" ht="23.25" customHeight="1" x14ac:dyDescent="0.25">
      <c r="A212" s="275">
        <f t="shared" si="22"/>
        <v>141918</v>
      </c>
      <c r="B212" s="284" t="str">
        <f>A212&amp;"-"&amp;COUNTIF($A$2:A212,A212)</f>
        <v>141918-1</v>
      </c>
      <c r="C212" s="275">
        <v>211</v>
      </c>
      <c r="D212" s="278" t="s">
        <v>578</v>
      </c>
      <c r="E212" s="275" t="s">
        <v>21</v>
      </c>
      <c r="F212" s="275">
        <v>141918</v>
      </c>
      <c r="G212" s="275" t="s">
        <v>69</v>
      </c>
      <c r="H212" s="279" t="s">
        <v>998</v>
      </c>
      <c r="I212" s="275" t="s">
        <v>10</v>
      </c>
      <c r="J212" s="275" t="s">
        <v>10</v>
      </c>
      <c r="K212" s="278" t="s">
        <v>278</v>
      </c>
      <c r="L212" s="283">
        <v>2</v>
      </c>
      <c r="M212" s="158">
        <f t="shared" si="21"/>
        <v>4</v>
      </c>
      <c r="N212" s="275">
        <v>141918</v>
      </c>
      <c r="O212" s="158"/>
      <c r="P212" s="158"/>
      <c r="Q212" s="275">
        <v>141918</v>
      </c>
      <c r="R212" s="158" t="s">
        <v>74</v>
      </c>
      <c r="S212" s="158" t="str">
        <f>IFERROR(VLOOKUP(B212,#REF!,3,0),"-")</f>
        <v>-</v>
      </c>
      <c r="T212" s="159" t="str">
        <f>S212&amp;"-"&amp;COUNTIF($S$2:S212,S212)</f>
        <v>--209</v>
      </c>
      <c r="U212" s="160">
        <f t="shared" si="23"/>
        <v>2</v>
      </c>
      <c r="V212" s="160">
        <f t="shared" si="24"/>
        <v>4</v>
      </c>
      <c r="W212" s="161" t="str">
        <f t="shared" si="25"/>
        <v>06 MAY 2024</v>
      </c>
      <c r="X212" s="162">
        <f t="shared" si="26"/>
        <v>211</v>
      </c>
      <c r="Y212" s="163"/>
      <c r="AE212" s="161" t="str">
        <f t="shared" si="27"/>
        <v>PSYCHOLOGY SEC 1</v>
      </c>
    </row>
    <row r="213" spans="1:31" s="161" customFormat="1" ht="23.25" customHeight="1" x14ac:dyDescent="0.25">
      <c r="A213" s="275">
        <f t="shared" si="22"/>
        <v>141918</v>
      </c>
      <c r="B213" s="284" t="str">
        <f>A213&amp;"-"&amp;COUNTIF($A$2:A213,A213)</f>
        <v>141918-2</v>
      </c>
      <c r="C213" s="275">
        <v>212</v>
      </c>
      <c r="D213" s="278" t="s">
        <v>578</v>
      </c>
      <c r="E213" s="275" t="s">
        <v>21</v>
      </c>
      <c r="F213" s="275">
        <v>141918</v>
      </c>
      <c r="G213" s="275" t="s">
        <v>69</v>
      </c>
      <c r="H213" s="279" t="s">
        <v>998</v>
      </c>
      <c r="I213" s="275" t="s">
        <v>10</v>
      </c>
      <c r="J213" s="275" t="s">
        <v>10</v>
      </c>
      <c r="K213" s="278" t="s">
        <v>279</v>
      </c>
      <c r="L213" s="283">
        <v>22</v>
      </c>
      <c r="M213" s="158">
        <f t="shared" si="21"/>
        <v>24</v>
      </c>
      <c r="N213" s="275">
        <v>141918</v>
      </c>
      <c r="O213" s="158"/>
      <c r="P213" s="158"/>
      <c r="Q213" s="275">
        <v>141918</v>
      </c>
      <c r="R213" s="158" t="s">
        <v>74</v>
      </c>
      <c r="S213" s="158" t="str">
        <f>IFERROR(VLOOKUP(B213,#REF!,3,0),"-")</f>
        <v>-</v>
      </c>
      <c r="T213" s="159" t="str">
        <f>S213&amp;"-"&amp;COUNTIF($S$2:S213,S213)</f>
        <v>--210</v>
      </c>
      <c r="U213" s="160">
        <f t="shared" si="23"/>
        <v>22</v>
      </c>
      <c r="V213" s="160">
        <f t="shared" si="24"/>
        <v>24</v>
      </c>
      <c r="W213" s="161" t="str">
        <f t="shared" si="25"/>
        <v>06 MAY 2024</v>
      </c>
      <c r="X213" s="162">
        <f t="shared" si="26"/>
        <v>212</v>
      </c>
      <c r="Y213" s="163"/>
      <c r="AE213" s="161" t="str">
        <f t="shared" si="27"/>
        <v>PSYCHOLOGY SEC 1</v>
      </c>
    </row>
    <row r="214" spans="1:31" s="161" customFormat="1" ht="23.25" customHeight="1" x14ac:dyDescent="0.25">
      <c r="A214" s="275">
        <f t="shared" si="22"/>
        <v>141918</v>
      </c>
      <c r="B214" s="284" t="str">
        <f>A214&amp;"-"&amp;COUNTIF($A$2:A214,A214)</f>
        <v>141918-3</v>
      </c>
      <c r="C214" s="275">
        <v>213</v>
      </c>
      <c r="D214" s="278" t="s">
        <v>578</v>
      </c>
      <c r="E214" s="275" t="s">
        <v>21</v>
      </c>
      <c r="F214" s="275">
        <v>141918</v>
      </c>
      <c r="G214" s="275" t="s">
        <v>69</v>
      </c>
      <c r="H214" s="279" t="s">
        <v>998</v>
      </c>
      <c r="I214" s="275" t="s">
        <v>10</v>
      </c>
      <c r="J214" s="275" t="s">
        <v>10</v>
      </c>
      <c r="K214" s="278" t="s">
        <v>280</v>
      </c>
      <c r="L214" s="283">
        <v>17</v>
      </c>
      <c r="M214" s="158">
        <f t="shared" si="21"/>
        <v>19</v>
      </c>
      <c r="N214" s="275">
        <v>141918</v>
      </c>
      <c r="O214" s="158"/>
      <c r="P214" s="158"/>
      <c r="Q214" s="275">
        <v>141918</v>
      </c>
      <c r="R214" s="158" t="s">
        <v>74</v>
      </c>
      <c r="S214" s="158" t="str">
        <f>IFERROR(VLOOKUP(B214,#REF!,3,0),"-")</f>
        <v>-</v>
      </c>
      <c r="T214" s="159" t="str">
        <f>S214&amp;"-"&amp;COUNTIF($S$2:S214,S214)</f>
        <v>--211</v>
      </c>
      <c r="U214" s="160">
        <f t="shared" si="23"/>
        <v>17</v>
      </c>
      <c r="V214" s="160">
        <f t="shared" si="24"/>
        <v>19</v>
      </c>
      <c r="W214" s="161" t="str">
        <f t="shared" si="25"/>
        <v>06 MAY 2024</v>
      </c>
      <c r="X214" s="162">
        <f t="shared" si="26"/>
        <v>213</v>
      </c>
      <c r="Y214" s="163"/>
      <c r="AE214" s="161" t="str">
        <f t="shared" si="27"/>
        <v>PSYCHOLOGY SEC 1</v>
      </c>
    </row>
    <row r="215" spans="1:31" s="161" customFormat="1" ht="23.25" customHeight="1" x14ac:dyDescent="0.25">
      <c r="A215" s="275">
        <f t="shared" si="22"/>
        <v>141919</v>
      </c>
      <c r="B215" s="284" t="str">
        <f>A215&amp;"-"&amp;COUNTIF($A$2:A215,A215)</f>
        <v>141919-3</v>
      </c>
      <c r="C215" s="275">
        <v>214</v>
      </c>
      <c r="D215" s="278" t="s">
        <v>578</v>
      </c>
      <c r="E215" s="275" t="s">
        <v>21</v>
      </c>
      <c r="F215" s="275">
        <v>141919</v>
      </c>
      <c r="G215" s="275" t="s">
        <v>69</v>
      </c>
      <c r="H215" s="279" t="s">
        <v>999</v>
      </c>
      <c r="I215" s="275" t="s">
        <v>10</v>
      </c>
      <c r="J215" s="275" t="s">
        <v>10</v>
      </c>
      <c r="K215" s="278" t="s">
        <v>280</v>
      </c>
      <c r="L215" s="283">
        <v>5</v>
      </c>
      <c r="M215" s="158">
        <f t="shared" si="21"/>
        <v>7</v>
      </c>
      <c r="N215" s="275">
        <v>141919</v>
      </c>
      <c r="O215" s="158"/>
      <c r="P215" s="158"/>
      <c r="Q215" s="275">
        <v>141919</v>
      </c>
      <c r="R215" s="158" t="s">
        <v>74</v>
      </c>
      <c r="S215" s="158" t="str">
        <f>IFERROR(VLOOKUP(B215,#REF!,3,0),"-")</f>
        <v>-</v>
      </c>
      <c r="T215" s="159" t="str">
        <f>S215&amp;"-"&amp;COUNTIF($S$2:S215,S215)</f>
        <v>--212</v>
      </c>
      <c r="U215" s="160">
        <f t="shared" si="23"/>
        <v>5</v>
      </c>
      <c r="V215" s="160">
        <f t="shared" si="24"/>
        <v>7</v>
      </c>
      <c r="W215" s="161" t="str">
        <f t="shared" si="25"/>
        <v>06 MAY 2024</v>
      </c>
      <c r="X215" s="162">
        <f t="shared" si="26"/>
        <v>214</v>
      </c>
      <c r="Y215" s="163"/>
      <c r="AE215" s="161" t="str">
        <f t="shared" si="27"/>
        <v>PSYCHOLOGY SEC 2</v>
      </c>
    </row>
    <row r="216" spans="1:31" s="161" customFormat="1" ht="23.25" customHeight="1" x14ac:dyDescent="0.25">
      <c r="A216" s="275">
        <f t="shared" si="22"/>
        <v>141997</v>
      </c>
      <c r="B216" s="284" t="str">
        <f>A216&amp;"-"&amp;COUNTIF($A$2:A216,A216)</f>
        <v>141997-3</v>
      </c>
      <c r="C216" s="275">
        <v>215</v>
      </c>
      <c r="D216" s="278" t="s">
        <v>578</v>
      </c>
      <c r="E216" s="275" t="s">
        <v>21</v>
      </c>
      <c r="F216" s="275">
        <v>141997</v>
      </c>
      <c r="G216" s="275" t="s">
        <v>189</v>
      </c>
      <c r="H216" s="279" t="s">
        <v>984</v>
      </c>
      <c r="I216" s="275" t="s">
        <v>10</v>
      </c>
      <c r="J216" s="275" t="s">
        <v>101</v>
      </c>
      <c r="K216" s="278" t="s">
        <v>281</v>
      </c>
      <c r="L216" s="283">
        <v>20</v>
      </c>
      <c r="M216" s="158">
        <f t="shared" si="21"/>
        <v>22</v>
      </c>
      <c r="N216" s="275">
        <v>141997</v>
      </c>
      <c r="O216" s="158"/>
      <c r="P216" s="158"/>
      <c r="Q216" s="275">
        <v>141997</v>
      </c>
      <c r="R216" s="158" t="s">
        <v>74</v>
      </c>
      <c r="S216" s="158" t="str">
        <f>IFERROR(VLOOKUP(B216,#REF!,3,0),"-")</f>
        <v>-</v>
      </c>
      <c r="T216" s="159" t="str">
        <f>S216&amp;"-"&amp;COUNTIF($S$2:S216,S216)</f>
        <v>--213</v>
      </c>
      <c r="U216" s="160">
        <f t="shared" si="23"/>
        <v>20</v>
      </c>
      <c r="V216" s="160">
        <f t="shared" si="24"/>
        <v>22</v>
      </c>
      <c r="W216" s="161" t="str">
        <f t="shared" si="25"/>
        <v>06 MAY 2024</v>
      </c>
      <c r="X216" s="162">
        <f t="shared" si="26"/>
        <v>215</v>
      </c>
      <c r="Y216" s="163"/>
      <c r="AE216" s="161" t="str">
        <f t="shared" si="27"/>
        <v>THEORY OF AUTOMATA SEC 2</v>
      </c>
    </row>
    <row r="217" spans="1:31" s="161" customFormat="1" ht="23.25" customHeight="1" x14ac:dyDescent="0.25">
      <c r="A217" s="275">
        <f t="shared" si="22"/>
        <v>141998</v>
      </c>
      <c r="B217" s="284" t="str">
        <f>A217&amp;"-"&amp;COUNTIF($A$2:A217,A217)</f>
        <v>141998-2</v>
      </c>
      <c r="C217" s="275">
        <v>216</v>
      </c>
      <c r="D217" s="278" t="s">
        <v>578</v>
      </c>
      <c r="E217" s="275" t="s">
        <v>21</v>
      </c>
      <c r="F217" s="275">
        <v>141998</v>
      </c>
      <c r="G217" s="275" t="s">
        <v>189</v>
      </c>
      <c r="H217" s="279" t="s">
        <v>988</v>
      </c>
      <c r="I217" s="275" t="s">
        <v>10</v>
      </c>
      <c r="J217" s="275" t="s">
        <v>101</v>
      </c>
      <c r="K217" s="278" t="s">
        <v>281</v>
      </c>
      <c r="L217" s="283">
        <v>2</v>
      </c>
      <c r="M217" s="158">
        <f t="shared" si="21"/>
        <v>4</v>
      </c>
      <c r="N217" s="275">
        <v>141998</v>
      </c>
      <c r="O217" s="158"/>
      <c r="P217" s="158"/>
      <c r="Q217" s="275">
        <v>141998</v>
      </c>
      <c r="R217" s="158" t="s">
        <v>74</v>
      </c>
      <c r="S217" s="158" t="str">
        <f>IFERROR(VLOOKUP(B217,#REF!,3,0),"-")</f>
        <v>-</v>
      </c>
      <c r="T217" s="159" t="str">
        <f>S217&amp;"-"&amp;COUNTIF($S$2:S217,S217)</f>
        <v>--214</v>
      </c>
      <c r="U217" s="160">
        <f t="shared" si="23"/>
        <v>2</v>
      </c>
      <c r="V217" s="160">
        <f t="shared" si="24"/>
        <v>4</v>
      </c>
      <c r="W217" s="161" t="str">
        <f t="shared" si="25"/>
        <v>06 MAY 2024</v>
      </c>
      <c r="X217" s="162">
        <f t="shared" si="26"/>
        <v>216</v>
      </c>
      <c r="Y217" s="163"/>
      <c r="AE217" s="161" t="str">
        <f t="shared" si="27"/>
        <v>THEORY OF AUTOMATA SEC 3</v>
      </c>
    </row>
    <row r="218" spans="1:31" s="161" customFormat="1" ht="23.25" customHeight="1" x14ac:dyDescent="0.25">
      <c r="A218" s="275">
        <f t="shared" si="22"/>
        <v>141998</v>
      </c>
      <c r="B218" s="284" t="str">
        <f>A218&amp;"-"&amp;COUNTIF($A$2:A218,A218)</f>
        <v>141998-3</v>
      </c>
      <c r="C218" s="275">
        <v>217</v>
      </c>
      <c r="D218" s="278" t="s">
        <v>578</v>
      </c>
      <c r="E218" s="275" t="s">
        <v>21</v>
      </c>
      <c r="F218" s="275">
        <v>141998</v>
      </c>
      <c r="G218" s="275" t="s">
        <v>189</v>
      </c>
      <c r="H218" s="279" t="s">
        <v>988</v>
      </c>
      <c r="I218" s="275" t="s">
        <v>10</v>
      </c>
      <c r="J218" s="275" t="s">
        <v>101</v>
      </c>
      <c r="K218" s="278" t="s">
        <v>282</v>
      </c>
      <c r="L218" s="283">
        <v>22</v>
      </c>
      <c r="M218" s="158">
        <f t="shared" si="21"/>
        <v>24</v>
      </c>
      <c r="N218" s="275">
        <v>141998</v>
      </c>
      <c r="O218" s="158"/>
      <c r="P218" s="158"/>
      <c r="Q218" s="275">
        <v>141998</v>
      </c>
      <c r="R218" s="158" t="s">
        <v>74</v>
      </c>
      <c r="S218" s="158" t="str">
        <f>IFERROR(VLOOKUP(B218,#REF!,3,0),"-")</f>
        <v>-</v>
      </c>
      <c r="T218" s="159" t="str">
        <f>S218&amp;"-"&amp;COUNTIF($S$2:S218,S218)</f>
        <v>--215</v>
      </c>
      <c r="U218" s="160">
        <f t="shared" si="23"/>
        <v>22</v>
      </c>
      <c r="V218" s="160">
        <f t="shared" si="24"/>
        <v>24</v>
      </c>
      <c r="W218" s="161" t="str">
        <f t="shared" si="25"/>
        <v>06 MAY 2024</v>
      </c>
      <c r="X218" s="162">
        <f t="shared" si="26"/>
        <v>217</v>
      </c>
      <c r="Y218" s="163"/>
      <c r="AE218" s="161" t="str">
        <f t="shared" si="27"/>
        <v>THEORY OF AUTOMATA SEC 3</v>
      </c>
    </row>
    <row r="219" spans="1:31" s="161" customFormat="1" ht="23.25" customHeight="1" x14ac:dyDescent="0.25">
      <c r="A219" s="275">
        <f t="shared" si="22"/>
        <v>141998</v>
      </c>
      <c r="B219" s="284" t="str">
        <f>A219&amp;"-"&amp;COUNTIF($A$2:A219,A219)</f>
        <v>141998-4</v>
      </c>
      <c r="C219" s="275">
        <v>218</v>
      </c>
      <c r="D219" s="278" t="s">
        <v>578</v>
      </c>
      <c r="E219" s="275" t="s">
        <v>21</v>
      </c>
      <c r="F219" s="275">
        <v>141998</v>
      </c>
      <c r="G219" s="275" t="s">
        <v>189</v>
      </c>
      <c r="H219" s="279" t="s">
        <v>988</v>
      </c>
      <c r="I219" s="275" t="s">
        <v>10</v>
      </c>
      <c r="J219" s="275" t="s">
        <v>101</v>
      </c>
      <c r="K219" s="278" t="s">
        <v>283</v>
      </c>
      <c r="L219" s="283">
        <v>22</v>
      </c>
      <c r="M219" s="158">
        <f t="shared" si="21"/>
        <v>24</v>
      </c>
      <c r="N219" s="275">
        <v>141998</v>
      </c>
      <c r="O219" s="158"/>
      <c r="P219" s="158"/>
      <c r="Q219" s="275">
        <v>141998</v>
      </c>
      <c r="R219" s="158" t="s">
        <v>74</v>
      </c>
      <c r="S219" s="158" t="str">
        <f>IFERROR(VLOOKUP(B219,#REF!,3,0),"-")</f>
        <v>-</v>
      </c>
      <c r="T219" s="159" t="str">
        <f>S219&amp;"-"&amp;COUNTIF($S$2:S219,S219)</f>
        <v>--216</v>
      </c>
      <c r="U219" s="160">
        <f t="shared" si="23"/>
        <v>22</v>
      </c>
      <c r="V219" s="160">
        <f t="shared" si="24"/>
        <v>24</v>
      </c>
      <c r="W219" s="161" t="str">
        <f t="shared" si="25"/>
        <v>06 MAY 2024</v>
      </c>
      <c r="X219" s="162">
        <f t="shared" si="26"/>
        <v>218</v>
      </c>
      <c r="Y219" s="163"/>
      <c r="AE219" s="161" t="str">
        <f t="shared" si="27"/>
        <v>THEORY OF AUTOMATA SEC 3</v>
      </c>
    </row>
    <row r="220" spans="1:31" s="161" customFormat="1" ht="23.25" customHeight="1" x14ac:dyDescent="0.25">
      <c r="A220" s="275">
        <f t="shared" si="22"/>
        <v>141586</v>
      </c>
      <c r="B220" s="284" t="str">
        <f>A220&amp;"-"&amp;COUNTIF($A$2:A220,A220)</f>
        <v>141586-3</v>
      </c>
      <c r="C220" s="275">
        <v>219</v>
      </c>
      <c r="D220" s="278" t="s">
        <v>578</v>
      </c>
      <c r="E220" s="275" t="s">
        <v>18</v>
      </c>
      <c r="F220" s="275">
        <v>141586</v>
      </c>
      <c r="G220" s="275" t="s">
        <v>369</v>
      </c>
      <c r="H220" s="279" t="s">
        <v>963</v>
      </c>
      <c r="I220" s="275" t="s">
        <v>10</v>
      </c>
      <c r="J220" s="275" t="s">
        <v>92</v>
      </c>
      <c r="K220" s="278" t="s">
        <v>284</v>
      </c>
      <c r="L220" s="283">
        <v>6</v>
      </c>
      <c r="M220" s="158">
        <f t="shared" si="21"/>
        <v>8</v>
      </c>
      <c r="N220" s="275">
        <v>141586</v>
      </c>
      <c r="O220" s="158"/>
      <c r="P220" s="158"/>
      <c r="Q220" s="275">
        <v>141586</v>
      </c>
      <c r="R220" s="158" t="s">
        <v>74</v>
      </c>
      <c r="S220" s="158" t="str">
        <f>IFERROR(VLOOKUP(B220,#REF!,3,0),"-")</f>
        <v>-</v>
      </c>
      <c r="T220" s="159" t="str">
        <f>S220&amp;"-"&amp;COUNTIF($S$2:S220,S220)</f>
        <v>--217</v>
      </c>
      <c r="U220" s="160">
        <f t="shared" si="23"/>
        <v>6</v>
      </c>
      <c r="V220" s="160">
        <f t="shared" si="24"/>
        <v>8</v>
      </c>
      <c r="W220" s="161" t="str">
        <f t="shared" si="25"/>
        <v>06 MAY 2024</v>
      </c>
      <c r="X220" s="162">
        <f t="shared" si="26"/>
        <v>219</v>
      </c>
      <c r="Y220" s="163"/>
      <c r="AE220" s="161" t="str">
        <f t="shared" si="27"/>
        <v>INTRODUCTION TO PSYCHOLOGY SEC 1</v>
      </c>
    </row>
    <row r="221" spans="1:31" s="161" customFormat="1" ht="23.25" customHeight="1" x14ac:dyDescent="0.25">
      <c r="A221" s="275">
        <f t="shared" si="22"/>
        <v>141605</v>
      </c>
      <c r="B221" s="284" t="str">
        <f>A221&amp;"-"&amp;COUNTIF($A$2:A221,A221)</f>
        <v>141605-1</v>
      </c>
      <c r="C221" s="275">
        <v>220</v>
      </c>
      <c r="D221" s="278" t="s">
        <v>578</v>
      </c>
      <c r="E221" s="275" t="s">
        <v>18</v>
      </c>
      <c r="F221" s="275">
        <v>141605</v>
      </c>
      <c r="G221" s="275" t="s">
        <v>183</v>
      </c>
      <c r="H221" s="279" t="s">
        <v>966</v>
      </c>
      <c r="I221" s="275" t="s">
        <v>10</v>
      </c>
      <c r="J221" s="275" t="s">
        <v>92</v>
      </c>
      <c r="K221" s="278" t="s">
        <v>284</v>
      </c>
      <c r="L221" s="283">
        <v>16</v>
      </c>
      <c r="M221" s="158">
        <f t="shared" si="21"/>
        <v>18</v>
      </c>
      <c r="N221" s="275">
        <v>141605</v>
      </c>
      <c r="O221" s="158"/>
      <c r="P221" s="158"/>
      <c r="Q221" s="275">
        <v>141605</v>
      </c>
      <c r="R221" s="158" t="s">
        <v>74</v>
      </c>
      <c r="S221" s="158" t="str">
        <f>IFERROR(VLOOKUP(B221,#REF!,3,0),"-")</f>
        <v>-</v>
      </c>
      <c r="T221" s="159" t="str">
        <f>S221&amp;"-"&amp;COUNTIF($S$2:S221,S221)</f>
        <v>--218</v>
      </c>
      <c r="U221" s="160">
        <f t="shared" si="23"/>
        <v>16</v>
      </c>
      <c r="V221" s="160">
        <f t="shared" si="24"/>
        <v>18</v>
      </c>
      <c r="W221" s="161" t="str">
        <f t="shared" si="25"/>
        <v>06 MAY 2024</v>
      </c>
      <c r="X221" s="162">
        <f t="shared" si="26"/>
        <v>220</v>
      </c>
      <c r="Y221" s="163"/>
      <c r="AE221" s="161" t="str">
        <f t="shared" si="27"/>
        <v>MOBILE APPLICATION AND DEVELOPMENT SEC 1</v>
      </c>
    </row>
    <row r="222" spans="1:31" s="161" customFormat="1" ht="23.25" customHeight="1" x14ac:dyDescent="0.25">
      <c r="A222" s="275">
        <f t="shared" si="22"/>
        <v>141605</v>
      </c>
      <c r="B222" s="284" t="str">
        <f>A222&amp;"-"&amp;COUNTIF($A$2:A222,A222)</f>
        <v>141605-2</v>
      </c>
      <c r="C222" s="275">
        <v>221</v>
      </c>
      <c r="D222" s="278" t="s">
        <v>578</v>
      </c>
      <c r="E222" s="275" t="s">
        <v>18</v>
      </c>
      <c r="F222" s="275">
        <v>141605</v>
      </c>
      <c r="G222" s="275" t="s">
        <v>183</v>
      </c>
      <c r="H222" s="279" t="s">
        <v>966</v>
      </c>
      <c r="I222" s="275" t="s">
        <v>10</v>
      </c>
      <c r="J222" s="275" t="s">
        <v>92</v>
      </c>
      <c r="K222" s="278" t="s">
        <v>285</v>
      </c>
      <c r="L222" s="283">
        <v>14</v>
      </c>
      <c r="M222" s="158">
        <f t="shared" si="21"/>
        <v>16</v>
      </c>
      <c r="N222" s="275">
        <v>141605</v>
      </c>
      <c r="O222" s="158"/>
      <c r="P222" s="158"/>
      <c r="Q222" s="275">
        <v>141605</v>
      </c>
      <c r="R222" s="158" t="s">
        <v>74</v>
      </c>
      <c r="S222" s="158" t="str">
        <f>IFERROR(VLOOKUP(B222,#REF!,3,0),"-")</f>
        <v>-</v>
      </c>
      <c r="T222" s="159" t="str">
        <f>S222&amp;"-"&amp;COUNTIF($S$2:S222,S222)</f>
        <v>--219</v>
      </c>
      <c r="U222" s="160">
        <f t="shared" si="23"/>
        <v>14</v>
      </c>
      <c r="V222" s="160">
        <f t="shared" si="24"/>
        <v>16</v>
      </c>
      <c r="W222" s="161" t="str">
        <f t="shared" si="25"/>
        <v>06 MAY 2024</v>
      </c>
      <c r="X222" s="162">
        <f t="shared" si="26"/>
        <v>221</v>
      </c>
      <c r="Y222" s="163"/>
      <c r="AE222" s="161" t="str">
        <f t="shared" si="27"/>
        <v>MOBILE APPLICATION AND DEVELOPMENT SEC 1</v>
      </c>
    </row>
    <row r="223" spans="1:31" s="161" customFormat="1" ht="23.25" customHeight="1" x14ac:dyDescent="0.25">
      <c r="A223" s="275">
        <f t="shared" si="22"/>
        <v>141746</v>
      </c>
      <c r="B223" s="284" t="str">
        <f>A223&amp;"-"&amp;COUNTIF($A$2:A223,A223)</f>
        <v>141746-3</v>
      </c>
      <c r="C223" s="275">
        <v>222</v>
      </c>
      <c r="D223" s="278" t="s">
        <v>578</v>
      </c>
      <c r="E223" s="275" t="s">
        <v>21</v>
      </c>
      <c r="F223" s="275">
        <v>141746</v>
      </c>
      <c r="G223" s="275" t="s">
        <v>189</v>
      </c>
      <c r="H223" s="279" t="s">
        <v>969</v>
      </c>
      <c r="I223" s="275" t="s">
        <v>10</v>
      </c>
      <c r="J223" s="275" t="s">
        <v>92</v>
      </c>
      <c r="K223" s="278" t="s">
        <v>285</v>
      </c>
      <c r="L223" s="283">
        <v>8</v>
      </c>
      <c r="M223" s="158">
        <f t="shared" si="21"/>
        <v>10</v>
      </c>
      <c r="N223" s="275">
        <v>141746</v>
      </c>
      <c r="O223" s="158"/>
      <c r="P223" s="158"/>
      <c r="Q223" s="275">
        <v>141746</v>
      </c>
      <c r="R223" s="158" t="s">
        <v>74</v>
      </c>
      <c r="S223" s="158" t="str">
        <f>IFERROR(VLOOKUP(B223,#REF!,3,0),"-")</f>
        <v>-</v>
      </c>
      <c r="T223" s="159" t="str">
        <f>S223&amp;"-"&amp;COUNTIF($S$2:S223,S223)</f>
        <v>--220</v>
      </c>
      <c r="U223" s="160">
        <f t="shared" si="23"/>
        <v>8</v>
      </c>
      <c r="V223" s="160">
        <f t="shared" si="24"/>
        <v>10</v>
      </c>
      <c r="W223" s="161" t="str">
        <f t="shared" si="25"/>
        <v>06 MAY 2024</v>
      </c>
      <c r="X223" s="162">
        <f t="shared" si="26"/>
        <v>222</v>
      </c>
      <c r="Y223" s="163"/>
      <c r="AE223" s="161" t="str">
        <f t="shared" si="27"/>
        <v>THEORY OF AUTOMATA SEC 1</v>
      </c>
    </row>
    <row r="224" spans="1:31" s="161" customFormat="1" ht="23.25" customHeight="1" x14ac:dyDescent="0.25">
      <c r="A224" s="275">
        <f t="shared" si="22"/>
        <v>142097</v>
      </c>
      <c r="B224" s="284" t="str">
        <f>A224&amp;"-"&amp;COUNTIF($A$2:A224,A224)</f>
        <v>142097-1</v>
      </c>
      <c r="C224" s="275">
        <v>223</v>
      </c>
      <c r="D224" s="278" t="s">
        <v>578</v>
      </c>
      <c r="E224" s="275" t="s">
        <v>63</v>
      </c>
      <c r="F224" s="275">
        <v>142097</v>
      </c>
      <c r="G224" s="275" t="s">
        <v>186</v>
      </c>
      <c r="H224" s="279" t="s">
        <v>1001</v>
      </c>
      <c r="I224" s="275" t="s">
        <v>9</v>
      </c>
      <c r="J224" s="275" t="s">
        <v>6</v>
      </c>
      <c r="K224" s="278" t="s">
        <v>212</v>
      </c>
      <c r="L224" s="283">
        <v>22</v>
      </c>
      <c r="M224" s="158">
        <f t="shared" si="21"/>
        <v>24</v>
      </c>
      <c r="N224" s="275">
        <v>142097</v>
      </c>
      <c r="O224" s="158"/>
      <c r="P224" s="158"/>
      <c r="Q224" s="275">
        <v>142097</v>
      </c>
      <c r="R224" s="158" t="s">
        <v>74</v>
      </c>
      <c r="S224" s="158" t="str">
        <f>IFERROR(VLOOKUP(B224,#REF!,3,0),"-")</f>
        <v>-</v>
      </c>
      <c r="T224" s="159" t="str">
        <f>S224&amp;"-"&amp;COUNTIF($S$2:S224,S224)</f>
        <v>--221</v>
      </c>
      <c r="U224" s="160">
        <f t="shared" si="23"/>
        <v>22</v>
      </c>
      <c r="V224" s="160">
        <f t="shared" si="24"/>
        <v>24</v>
      </c>
      <c r="W224" s="161" t="str">
        <f t="shared" si="25"/>
        <v>06 MAY 2024</v>
      </c>
      <c r="X224" s="162">
        <f t="shared" si="26"/>
        <v>223</v>
      </c>
      <c r="Y224" s="163"/>
      <c r="AE224" s="161" t="str">
        <f t="shared" si="27"/>
        <v>WEB DEVELOPMENT AND DESIGN SEC 2</v>
      </c>
    </row>
    <row r="225" spans="1:31" s="161" customFormat="1" ht="23.25" customHeight="1" x14ac:dyDescent="0.25">
      <c r="A225" s="275">
        <f t="shared" si="22"/>
        <v>142097</v>
      </c>
      <c r="B225" s="284" t="str">
        <f>A225&amp;"-"&amp;COUNTIF($A$2:A225,A225)</f>
        <v>142097-2</v>
      </c>
      <c r="C225" s="275">
        <v>224</v>
      </c>
      <c r="D225" s="278" t="s">
        <v>578</v>
      </c>
      <c r="E225" s="275" t="s">
        <v>63</v>
      </c>
      <c r="F225" s="275">
        <v>142097</v>
      </c>
      <c r="G225" s="275" t="s">
        <v>186</v>
      </c>
      <c r="H225" s="279" t="s">
        <v>1001</v>
      </c>
      <c r="I225" s="275" t="s">
        <v>9</v>
      </c>
      <c r="J225" s="275" t="s">
        <v>6</v>
      </c>
      <c r="K225" s="278" t="s">
        <v>213</v>
      </c>
      <c r="L225" s="283">
        <v>2</v>
      </c>
      <c r="M225" s="158">
        <f t="shared" si="21"/>
        <v>4</v>
      </c>
      <c r="N225" s="275">
        <v>142097</v>
      </c>
      <c r="O225" s="158"/>
      <c r="P225" s="158"/>
      <c r="Q225" s="275">
        <v>142097</v>
      </c>
      <c r="R225" s="158" t="s">
        <v>74</v>
      </c>
      <c r="S225" s="158" t="str">
        <f>IFERROR(VLOOKUP(B225,#REF!,3,0),"-")</f>
        <v>-</v>
      </c>
      <c r="T225" s="159" t="str">
        <f>S225&amp;"-"&amp;COUNTIF($S$2:S225,S225)</f>
        <v>--222</v>
      </c>
      <c r="U225" s="160">
        <f t="shared" si="23"/>
        <v>2</v>
      </c>
      <c r="V225" s="160">
        <f t="shared" si="24"/>
        <v>4</v>
      </c>
      <c r="W225" s="161" t="str">
        <f t="shared" si="25"/>
        <v>06 MAY 2024</v>
      </c>
      <c r="X225" s="162">
        <f t="shared" si="26"/>
        <v>224</v>
      </c>
      <c r="Y225" s="163"/>
      <c r="AE225" s="161" t="str">
        <f t="shared" si="27"/>
        <v>WEB DEVELOPMENT AND DESIGN SEC 2</v>
      </c>
    </row>
    <row r="226" spans="1:31" s="161" customFormat="1" ht="23.25" customHeight="1" x14ac:dyDescent="0.25">
      <c r="A226" s="275">
        <f t="shared" si="22"/>
        <v>142098</v>
      </c>
      <c r="B226" s="284" t="str">
        <f>A226&amp;"-"&amp;COUNTIF($A$2:A226,A226)</f>
        <v>142098-1</v>
      </c>
      <c r="C226" s="275">
        <v>225</v>
      </c>
      <c r="D226" s="278" t="s">
        <v>578</v>
      </c>
      <c r="E226" s="275" t="s">
        <v>63</v>
      </c>
      <c r="F226" s="275">
        <v>142098</v>
      </c>
      <c r="G226" s="275" t="s">
        <v>186</v>
      </c>
      <c r="H226" s="279" t="s">
        <v>1002</v>
      </c>
      <c r="I226" s="275" t="s">
        <v>9</v>
      </c>
      <c r="J226" s="275" t="s">
        <v>6</v>
      </c>
      <c r="K226" s="278" t="s">
        <v>213</v>
      </c>
      <c r="L226" s="283">
        <v>20</v>
      </c>
      <c r="M226" s="158">
        <f t="shared" si="21"/>
        <v>22</v>
      </c>
      <c r="N226" s="275">
        <v>142098</v>
      </c>
      <c r="O226" s="158"/>
      <c r="P226" s="158"/>
      <c r="Q226" s="275">
        <v>142098</v>
      </c>
      <c r="R226" s="158" t="s">
        <v>74</v>
      </c>
      <c r="S226" s="158" t="str">
        <f>IFERROR(VLOOKUP(B226,#REF!,3,0),"-")</f>
        <v>-</v>
      </c>
      <c r="T226" s="159" t="str">
        <f>S226&amp;"-"&amp;COUNTIF($S$2:S226,S226)</f>
        <v>--223</v>
      </c>
      <c r="U226" s="160">
        <f t="shared" si="23"/>
        <v>20</v>
      </c>
      <c r="V226" s="160">
        <f t="shared" si="24"/>
        <v>22</v>
      </c>
      <c r="W226" s="161" t="str">
        <f t="shared" si="25"/>
        <v>06 MAY 2024</v>
      </c>
      <c r="X226" s="162">
        <f t="shared" si="26"/>
        <v>225</v>
      </c>
      <c r="Y226" s="163"/>
      <c r="AE226" s="161" t="str">
        <f t="shared" si="27"/>
        <v>WEB DEVELOPMENT AND DESIGN SEC 3</v>
      </c>
    </row>
    <row r="227" spans="1:31" s="161" customFormat="1" ht="23.25" customHeight="1" x14ac:dyDescent="0.25">
      <c r="A227" s="275">
        <f t="shared" si="22"/>
        <v>142098</v>
      </c>
      <c r="B227" s="284" t="str">
        <f>A227&amp;"-"&amp;COUNTIF($A$2:A227,A227)</f>
        <v>142098-2</v>
      </c>
      <c r="C227" s="275">
        <v>226</v>
      </c>
      <c r="D227" s="278" t="s">
        <v>578</v>
      </c>
      <c r="E227" s="275" t="s">
        <v>63</v>
      </c>
      <c r="F227" s="275">
        <v>142098</v>
      </c>
      <c r="G227" s="275" t="s">
        <v>186</v>
      </c>
      <c r="H227" s="279" t="s">
        <v>1002</v>
      </c>
      <c r="I227" s="275" t="s">
        <v>9</v>
      </c>
      <c r="J227" s="275" t="s">
        <v>6</v>
      </c>
      <c r="K227" s="278" t="s">
        <v>215</v>
      </c>
      <c r="L227" s="283">
        <v>6</v>
      </c>
      <c r="M227" s="158">
        <f t="shared" si="21"/>
        <v>8</v>
      </c>
      <c r="N227" s="275">
        <v>142098</v>
      </c>
      <c r="O227" s="158"/>
      <c r="P227" s="158"/>
      <c r="Q227" s="275">
        <v>142098</v>
      </c>
      <c r="R227" s="158" t="s">
        <v>74</v>
      </c>
      <c r="S227" s="158" t="str">
        <f>IFERROR(VLOOKUP(B227,#REF!,3,0),"-")</f>
        <v>-</v>
      </c>
      <c r="T227" s="159" t="str">
        <f>S227&amp;"-"&amp;COUNTIF($S$2:S227,S227)</f>
        <v>--224</v>
      </c>
      <c r="U227" s="160">
        <f t="shared" si="23"/>
        <v>6</v>
      </c>
      <c r="V227" s="160">
        <f t="shared" si="24"/>
        <v>8</v>
      </c>
      <c r="W227" s="161" t="str">
        <f t="shared" si="25"/>
        <v>06 MAY 2024</v>
      </c>
      <c r="X227" s="162">
        <f t="shared" si="26"/>
        <v>226</v>
      </c>
      <c r="Y227" s="163"/>
      <c r="AE227" s="161" t="str">
        <f t="shared" si="27"/>
        <v>WEB DEVELOPMENT AND DESIGN SEC 3</v>
      </c>
    </row>
    <row r="228" spans="1:31" s="161" customFormat="1" ht="23.25" customHeight="1" x14ac:dyDescent="0.25">
      <c r="A228" s="275">
        <f t="shared" si="22"/>
        <v>142205</v>
      </c>
      <c r="B228" s="284" t="str">
        <f>A228&amp;"-"&amp;COUNTIF($A$2:A228,A228)</f>
        <v>142205-1</v>
      </c>
      <c r="C228" s="275">
        <v>227</v>
      </c>
      <c r="D228" s="278" t="s">
        <v>578</v>
      </c>
      <c r="E228" s="275" t="s">
        <v>21</v>
      </c>
      <c r="F228" s="275">
        <v>142205</v>
      </c>
      <c r="G228" s="275" t="s">
        <v>81</v>
      </c>
      <c r="H228" s="279" t="s">
        <v>1003</v>
      </c>
      <c r="I228" s="275" t="s">
        <v>9</v>
      </c>
      <c r="J228" s="275" t="s">
        <v>6</v>
      </c>
      <c r="K228" s="278" t="s">
        <v>215</v>
      </c>
      <c r="L228" s="283">
        <v>2</v>
      </c>
      <c r="M228" s="158">
        <f t="shared" si="21"/>
        <v>4</v>
      </c>
      <c r="N228" s="275">
        <v>142205</v>
      </c>
      <c r="O228" s="158"/>
      <c r="P228" s="158"/>
      <c r="Q228" s="275">
        <v>142205</v>
      </c>
      <c r="R228" s="158" t="s">
        <v>74</v>
      </c>
      <c r="S228" s="158" t="str">
        <f>IFERROR(VLOOKUP(B228,#REF!,3,0),"-")</f>
        <v>-</v>
      </c>
      <c r="T228" s="159" t="str">
        <f>S228&amp;"-"&amp;COUNTIF($S$2:S228,S228)</f>
        <v>--225</v>
      </c>
      <c r="U228" s="160">
        <f t="shared" si="23"/>
        <v>2</v>
      </c>
      <c r="V228" s="160">
        <f t="shared" si="24"/>
        <v>4</v>
      </c>
      <c r="W228" s="161" t="str">
        <f t="shared" si="25"/>
        <v>06 MAY 2024</v>
      </c>
      <c r="X228" s="162">
        <f t="shared" si="26"/>
        <v>227</v>
      </c>
      <c r="Y228" s="163"/>
      <c r="AE228" s="161" t="str">
        <f t="shared" si="27"/>
        <v>APPLIED PHYSICS SEC 1</v>
      </c>
    </row>
    <row r="229" spans="1:31" s="161" customFormat="1" ht="23.25" customHeight="1" x14ac:dyDescent="0.25">
      <c r="A229" s="275">
        <f t="shared" si="22"/>
        <v>142221</v>
      </c>
      <c r="B229" s="284" t="str">
        <f>A229&amp;"-"&amp;COUNTIF($A$2:A229,A229)</f>
        <v>142221-1</v>
      </c>
      <c r="C229" s="275">
        <v>228</v>
      </c>
      <c r="D229" s="278" t="s">
        <v>578</v>
      </c>
      <c r="E229" s="275" t="s">
        <v>25</v>
      </c>
      <c r="F229" s="275">
        <v>142221</v>
      </c>
      <c r="G229" s="275" t="s">
        <v>466</v>
      </c>
      <c r="H229" s="279" t="s">
        <v>1004</v>
      </c>
      <c r="I229" s="275" t="s">
        <v>9</v>
      </c>
      <c r="J229" s="275" t="s">
        <v>6</v>
      </c>
      <c r="K229" s="278" t="s">
        <v>215</v>
      </c>
      <c r="L229" s="283">
        <v>1</v>
      </c>
      <c r="M229" s="158">
        <f t="shared" si="21"/>
        <v>3</v>
      </c>
      <c r="N229" s="275">
        <v>142221</v>
      </c>
      <c r="O229" s="158"/>
      <c r="P229" s="158"/>
      <c r="Q229" s="275">
        <v>142221</v>
      </c>
      <c r="R229" s="158" t="s">
        <v>74</v>
      </c>
      <c r="S229" s="158" t="str">
        <f>IFERROR(VLOOKUP(B229,#REF!,3,0),"-")</f>
        <v>-</v>
      </c>
      <c r="T229" s="159" t="str">
        <f>S229&amp;"-"&amp;COUNTIF($S$2:S229,S229)</f>
        <v>--226</v>
      </c>
      <c r="U229" s="160">
        <f t="shared" si="23"/>
        <v>1</v>
      </c>
      <c r="V229" s="160">
        <f t="shared" si="24"/>
        <v>3</v>
      </c>
      <c r="W229" s="161" t="str">
        <f t="shared" si="25"/>
        <v>06 MAY 2024</v>
      </c>
      <c r="X229" s="162">
        <f t="shared" si="26"/>
        <v>228</v>
      </c>
      <c r="Y229" s="163"/>
      <c r="AE229" s="161" t="str">
        <f t="shared" si="27"/>
        <v>DATA ANALYSIS USING SPSS   SEC 1</v>
      </c>
    </row>
    <row r="230" spans="1:31" s="161" customFormat="1" ht="23.25" customHeight="1" x14ac:dyDescent="0.25">
      <c r="A230" s="275">
        <f t="shared" si="22"/>
        <v>142227</v>
      </c>
      <c r="B230" s="284" t="str">
        <f>A230&amp;"-"&amp;COUNTIF($A$2:A230,A230)</f>
        <v>142227-1</v>
      </c>
      <c r="C230" s="275">
        <v>229</v>
      </c>
      <c r="D230" s="278" t="s">
        <v>578</v>
      </c>
      <c r="E230" s="275" t="s">
        <v>18</v>
      </c>
      <c r="F230" s="275">
        <v>142227</v>
      </c>
      <c r="G230" s="275" t="s">
        <v>81</v>
      </c>
      <c r="H230" s="279" t="s">
        <v>1003</v>
      </c>
      <c r="I230" s="275" t="s">
        <v>9</v>
      </c>
      <c r="J230" s="275" t="s">
        <v>6</v>
      </c>
      <c r="K230" s="278" t="s">
        <v>215</v>
      </c>
      <c r="L230" s="283">
        <v>2</v>
      </c>
      <c r="M230" s="158">
        <f t="shared" si="21"/>
        <v>4</v>
      </c>
      <c r="N230" s="275">
        <v>142227</v>
      </c>
      <c r="O230" s="158"/>
      <c r="P230" s="158"/>
      <c r="Q230" s="275">
        <v>142227</v>
      </c>
      <c r="R230" s="158" t="s">
        <v>74</v>
      </c>
      <c r="S230" s="158" t="str">
        <f>IFERROR(VLOOKUP(B230,#REF!,3,0),"-")</f>
        <v>-</v>
      </c>
      <c r="T230" s="159" t="str">
        <f>S230&amp;"-"&amp;COUNTIF($S$2:S230,S230)</f>
        <v>--227</v>
      </c>
      <c r="U230" s="160">
        <f t="shared" si="23"/>
        <v>2</v>
      </c>
      <c r="V230" s="160">
        <f t="shared" si="24"/>
        <v>4</v>
      </c>
      <c r="W230" s="161" t="str">
        <f t="shared" si="25"/>
        <v>06 MAY 2024</v>
      </c>
      <c r="X230" s="162">
        <f t="shared" si="26"/>
        <v>229</v>
      </c>
      <c r="Y230" s="163"/>
      <c r="AE230" s="161" t="str">
        <f t="shared" si="27"/>
        <v>APPLIED PHYSICS SEC 1</v>
      </c>
    </row>
    <row r="231" spans="1:31" s="161" customFormat="1" ht="23.25" customHeight="1" x14ac:dyDescent="0.25">
      <c r="A231" s="275">
        <f t="shared" si="22"/>
        <v>142237</v>
      </c>
      <c r="B231" s="284" t="str">
        <f>A231&amp;"-"&amp;COUNTIF($A$2:A231,A231)</f>
        <v>142237-1</v>
      </c>
      <c r="C231" s="275">
        <v>230</v>
      </c>
      <c r="D231" s="278" t="s">
        <v>578</v>
      </c>
      <c r="E231" s="275" t="s">
        <v>30</v>
      </c>
      <c r="F231" s="275">
        <v>142237</v>
      </c>
      <c r="G231" s="275" t="s">
        <v>85</v>
      </c>
      <c r="H231" s="279" t="s">
        <v>1005</v>
      </c>
      <c r="I231" s="275" t="s">
        <v>9</v>
      </c>
      <c r="J231" s="275" t="s">
        <v>6</v>
      </c>
      <c r="K231" s="278" t="s">
        <v>215</v>
      </c>
      <c r="L231" s="283">
        <v>1</v>
      </c>
      <c r="M231" s="158">
        <f t="shared" si="21"/>
        <v>3</v>
      </c>
      <c r="N231" s="275">
        <v>142237</v>
      </c>
      <c r="O231" s="158"/>
      <c r="P231" s="158"/>
      <c r="Q231" s="275">
        <v>142237</v>
      </c>
      <c r="R231" s="158" t="s">
        <v>74</v>
      </c>
      <c r="S231" s="158" t="str">
        <f>IFERROR(VLOOKUP(B231,#REF!,3,0),"-")</f>
        <v>-</v>
      </c>
      <c r="T231" s="159" t="str">
        <f>S231&amp;"-"&amp;COUNTIF($S$2:S231,S231)</f>
        <v>--228</v>
      </c>
      <c r="U231" s="160">
        <f t="shared" si="23"/>
        <v>1</v>
      </c>
      <c r="V231" s="160">
        <f t="shared" si="24"/>
        <v>3</v>
      </c>
      <c r="W231" s="161" t="str">
        <f t="shared" si="25"/>
        <v>06 MAY 2024</v>
      </c>
      <c r="X231" s="162">
        <f t="shared" si="26"/>
        <v>230</v>
      </c>
      <c r="Y231" s="163"/>
      <c r="AE231" s="161" t="str">
        <f t="shared" si="27"/>
        <v>INTRODUCTION TO COMPUTERS SEC 1</v>
      </c>
    </row>
    <row r="232" spans="1:31" s="161" customFormat="1" ht="23.25" customHeight="1" x14ac:dyDescent="0.25">
      <c r="A232" s="275">
        <f t="shared" si="22"/>
        <v>142283</v>
      </c>
      <c r="B232" s="284" t="str">
        <f>A232&amp;"-"&amp;COUNTIF($A$2:A232,A232)</f>
        <v>142283-1</v>
      </c>
      <c r="C232" s="275">
        <v>231</v>
      </c>
      <c r="D232" s="278" t="s">
        <v>578</v>
      </c>
      <c r="E232" s="275" t="s">
        <v>22</v>
      </c>
      <c r="F232" s="275">
        <v>142283</v>
      </c>
      <c r="G232" s="275" t="s">
        <v>85</v>
      </c>
      <c r="H232" s="279" t="s">
        <v>1005</v>
      </c>
      <c r="I232" s="275" t="s">
        <v>9</v>
      </c>
      <c r="J232" s="275" t="s">
        <v>6</v>
      </c>
      <c r="K232" s="278" t="s">
        <v>215</v>
      </c>
      <c r="L232" s="283">
        <v>1</v>
      </c>
      <c r="M232" s="158">
        <f t="shared" si="21"/>
        <v>3</v>
      </c>
      <c r="N232" s="275">
        <v>142283</v>
      </c>
      <c r="O232" s="158"/>
      <c r="P232" s="158"/>
      <c r="Q232" s="275">
        <v>142283</v>
      </c>
      <c r="R232" s="158" t="s">
        <v>74</v>
      </c>
      <c r="S232" s="158" t="str">
        <f>IFERROR(VLOOKUP(B232,#REF!,3,0),"-")</f>
        <v>-</v>
      </c>
      <c r="T232" s="159" t="str">
        <f>S232&amp;"-"&amp;COUNTIF($S$2:S232,S232)</f>
        <v>--229</v>
      </c>
      <c r="U232" s="160">
        <f t="shared" si="23"/>
        <v>1</v>
      </c>
      <c r="V232" s="160">
        <f t="shared" si="24"/>
        <v>3</v>
      </c>
      <c r="W232" s="161" t="str">
        <f t="shared" si="25"/>
        <v>06 MAY 2024</v>
      </c>
      <c r="X232" s="162">
        <f t="shared" si="26"/>
        <v>231</v>
      </c>
      <c r="Y232" s="163"/>
      <c r="AE232" s="161" t="str">
        <f t="shared" si="27"/>
        <v>INTRODUCTION TO COMPUTERS SEC 1</v>
      </c>
    </row>
    <row r="233" spans="1:31" s="161" customFormat="1" ht="23.25" customHeight="1" x14ac:dyDescent="0.25">
      <c r="A233" s="275">
        <f t="shared" si="22"/>
        <v>142284</v>
      </c>
      <c r="B233" s="284" t="str">
        <f>A233&amp;"-"&amp;COUNTIF($A$2:A233,A233)</f>
        <v>142284-1</v>
      </c>
      <c r="C233" s="275">
        <v>232</v>
      </c>
      <c r="D233" s="278" t="s">
        <v>578</v>
      </c>
      <c r="E233" s="275" t="s">
        <v>22</v>
      </c>
      <c r="F233" s="275">
        <v>142284</v>
      </c>
      <c r="G233" s="275" t="s">
        <v>173</v>
      </c>
      <c r="H233" s="279" t="s">
        <v>1006</v>
      </c>
      <c r="I233" s="275" t="s">
        <v>9</v>
      </c>
      <c r="J233" s="275" t="s">
        <v>6</v>
      </c>
      <c r="K233" s="278" t="s">
        <v>215</v>
      </c>
      <c r="L233" s="283">
        <v>2</v>
      </c>
      <c r="M233" s="158">
        <f t="shared" si="21"/>
        <v>4</v>
      </c>
      <c r="N233" s="275">
        <v>142284</v>
      </c>
      <c r="O233" s="158"/>
      <c r="P233" s="158"/>
      <c r="Q233" s="275">
        <v>142284</v>
      </c>
      <c r="R233" s="158" t="s">
        <v>74</v>
      </c>
      <c r="S233" s="158" t="str">
        <f>IFERROR(VLOOKUP(B233,#REF!,3,0),"-")</f>
        <v>-</v>
      </c>
      <c r="T233" s="159" t="str">
        <f>S233&amp;"-"&amp;COUNTIF($S$2:S233,S233)</f>
        <v>--230</v>
      </c>
      <c r="U233" s="160">
        <f t="shared" si="23"/>
        <v>2</v>
      </c>
      <c r="V233" s="160">
        <f t="shared" si="24"/>
        <v>4</v>
      </c>
      <c r="W233" s="161" t="str">
        <f t="shared" si="25"/>
        <v>06 MAY 2024</v>
      </c>
      <c r="X233" s="162">
        <f t="shared" si="26"/>
        <v>232</v>
      </c>
      <c r="Y233" s="163"/>
      <c r="AE233" s="161" t="str">
        <f t="shared" si="27"/>
        <v>INTRODUCTION TO MANAGEMENT SEC 1</v>
      </c>
    </row>
    <row r="234" spans="1:31" s="161" customFormat="1" ht="23.25" customHeight="1" x14ac:dyDescent="0.25">
      <c r="A234" s="275">
        <f t="shared" si="22"/>
        <v>142288</v>
      </c>
      <c r="B234" s="284" t="str">
        <f>A234&amp;"-"&amp;COUNTIF($A$2:A234,A234)</f>
        <v>142288-1</v>
      </c>
      <c r="C234" s="275">
        <v>233</v>
      </c>
      <c r="D234" s="278" t="s">
        <v>578</v>
      </c>
      <c r="E234" s="275" t="s">
        <v>20</v>
      </c>
      <c r="F234" s="275">
        <v>142288</v>
      </c>
      <c r="G234" s="275" t="s">
        <v>479</v>
      </c>
      <c r="H234" s="279" t="s">
        <v>1003</v>
      </c>
      <c r="I234" s="275" t="s">
        <v>9</v>
      </c>
      <c r="J234" s="275" t="s">
        <v>6</v>
      </c>
      <c r="K234" s="278" t="s">
        <v>215</v>
      </c>
      <c r="L234" s="283">
        <v>7</v>
      </c>
      <c r="M234" s="158">
        <f t="shared" si="21"/>
        <v>9</v>
      </c>
      <c r="N234" s="275">
        <v>142288</v>
      </c>
      <c r="O234" s="158"/>
      <c r="P234" s="158"/>
      <c r="Q234" s="275">
        <v>142288</v>
      </c>
      <c r="R234" s="158" t="s">
        <v>74</v>
      </c>
      <c r="S234" s="158" t="str">
        <f>IFERROR(VLOOKUP(B234,#REF!,3,0),"-")</f>
        <v>-</v>
      </c>
      <c r="T234" s="159" t="str">
        <f>S234&amp;"-"&amp;COUNTIF($S$2:S234,S234)</f>
        <v>--231</v>
      </c>
      <c r="U234" s="160">
        <f t="shared" si="23"/>
        <v>7</v>
      </c>
      <c r="V234" s="160">
        <f t="shared" si="24"/>
        <v>9</v>
      </c>
      <c r="W234" s="161" t="str">
        <f t="shared" si="25"/>
        <v>06 MAY 2024</v>
      </c>
      <c r="X234" s="162">
        <f t="shared" si="26"/>
        <v>233</v>
      </c>
      <c r="Y234" s="163"/>
      <c r="AE234" s="161" t="str">
        <f t="shared" si="27"/>
        <v>APPLIED PHYSICS SEC 1</v>
      </c>
    </row>
    <row r="235" spans="1:31" s="161" customFormat="1" ht="23.25" customHeight="1" x14ac:dyDescent="0.25">
      <c r="A235" s="275">
        <f t="shared" si="22"/>
        <v>142288</v>
      </c>
      <c r="B235" s="284" t="str">
        <f>A235&amp;"-"&amp;COUNTIF($A$2:A235,A235)</f>
        <v>142288-2</v>
      </c>
      <c r="C235" s="275">
        <v>234</v>
      </c>
      <c r="D235" s="278" t="s">
        <v>578</v>
      </c>
      <c r="E235" s="275" t="s">
        <v>20</v>
      </c>
      <c r="F235" s="275">
        <v>142288</v>
      </c>
      <c r="G235" s="275" t="s">
        <v>479</v>
      </c>
      <c r="H235" s="279" t="s">
        <v>1003</v>
      </c>
      <c r="I235" s="275" t="s">
        <v>9</v>
      </c>
      <c r="J235" s="275" t="s">
        <v>6</v>
      </c>
      <c r="K235" s="278" t="s">
        <v>216</v>
      </c>
      <c r="L235" s="283">
        <v>22</v>
      </c>
      <c r="M235" s="158">
        <f t="shared" si="21"/>
        <v>24</v>
      </c>
      <c r="N235" s="275">
        <v>142288</v>
      </c>
      <c r="O235" s="158"/>
      <c r="P235" s="158"/>
      <c r="Q235" s="275">
        <v>142288</v>
      </c>
      <c r="R235" s="158" t="s">
        <v>74</v>
      </c>
      <c r="S235" s="158" t="str">
        <f>IFERROR(VLOOKUP(B235,#REF!,3,0),"-")</f>
        <v>-</v>
      </c>
      <c r="T235" s="159" t="str">
        <f>S235&amp;"-"&amp;COUNTIF($S$2:S235,S235)</f>
        <v>--232</v>
      </c>
      <c r="U235" s="160">
        <f t="shared" si="23"/>
        <v>22</v>
      </c>
      <c r="V235" s="160">
        <f t="shared" si="24"/>
        <v>24</v>
      </c>
      <c r="W235" s="161" t="str">
        <f t="shared" si="25"/>
        <v>06 MAY 2024</v>
      </c>
      <c r="X235" s="162">
        <f t="shared" si="26"/>
        <v>234</v>
      </c>
      <c r="Y235" s="163"/>
      <c r="AE235" s="161" t="str">
        <f t="shared" si="27"/>
        <v>APPLIED PHYSICS SEC 1</v>
      </c>
    </row>
    <row r="236" spans="1:31" s="161" customFormat="1" ht="23.25" customHeight="1" x14ac:dyDescent="0.25">
      <c r="A236" s="275">
        <f t="shared" si="22"/>
        <v>142288</v>
      </c>
      <c r="B236" s="284" t="str">
        <f>A236&amp;"-"&amp;COUNTIF($A$2:A236,A236)</f>
        <v>142288-3</v>
      </c>
      <c r="C236" s="275">
        <v>235</v>
      </c>
      <c r="D236" s="278" t="s">
        <v>578</v>
      </c>
      <c r="E236" s="275" t="s">
        <v>20</v>
      </c>
      <c r="F236" s="275">
        <v>142288</v>
      </c>
      <c r="G236" s="275" t="s">
        <v>479</v>
      </c>
      <c r="H236" s="279" t="s">
        <v>1003</v>
      </c>
      <c r="I236" s="275" t="s">
        <v>9</v>
      </c>
      <c r="J236" s="275" t="s">
        <v>6</v>
      </c>
      <c r="K236" s="278" t="s">
        <v>217</v>
      </c>
      <c r="L236" s="283">
        <v>21</v>
      </c>
      <c r="M236" s="158">
        <f t="shared" si="21"/>
        <v>23</v>
      </c>
      <c r="N236" s="275">
        <v>142288</v>
      </c>
      <c r="O236" s="158"/>
      <c r="P236" s="158"/>
      <c r="Q236" s="275">
        <v>142288</v>
      </c>
      <c r="R236" s="158" t="s">
        <v>74</v>
      </c>
      <c r="S236" s="158" t="str">
        <f>IFERROR(VLOOKUP(B236,#REF!,3,0),"-")</f>
        <v>-</v>
      </c>
      <c r="T236" s="159" t="str">
        <f>S236&amp;"-"&amp;COUNTIF($S$2:S236,S236)</f>
        <v>--233</v>
      </c>
      <c r="U236" s="160">
        <f t="shared" si="23"/>
        <v>21</v>
      </c>
      <c r="V236" s="160">
        <f t="shared" si="24"/>
        <v>23</v>
      </c>
      <c r="W236" s="161" t="str">
        <f t="shared" si="25"/>
        <v>06 MAY 2024</v>
      </c>
      <c r="X236" s="162">
        <f t="shared" si="26"/>
        <v>235</v>
      </c>
      <c r="Y236" s="163"/>
      <c r="AE236" s="161" t="str">
        <f t="shared" si="27"/>
        <v>APPLIED PHYSICS SEC 1</v>
      </c>
    </row>
    <row r="237" spans="1:31" s="161" customFormat="1" ht="23.25" customHeight="1" x14ac:dyDescent="0.25">
      <c r="A237" s="275">
        <f t="shared" si="22"/>
        <v>142307</v>
      </c>
      <c r="B237" s="284" t="str">
        <f>A237&amp;"-"&amp;COUNTIF($A$2:A237,A237)</f>
        <v>142307-1</v>
      </c>
      <c r="C237" s="275">
        <v>236</v>
      </c>
      <c r="D237" s="278" t="s">
        <v>578</v>
      </c>
      <c r="E237" s="275" t="s">
        <v>20</v>
      </c>
      <c r="F237" s="275">
        <v>142307</v>
      </c>
      <c r="G237" s="275" t="s">
        <v>479</v>
      </c>
      <c r="H237" s="279" t="s">
        <v>1007</v>
      </c>
      <c r="I237" s="275" t="s">
        <v>9</v>
      </c>
      <c r="J237" s="275" t="s">
        <v>6</v>
      </c>
      <c r="K237" s="278" t="s">
        <v>217</v>
      </c>
      <c r="L237" s="283">
        <v>1</v>
      </c>
      <c r="M237" s="158">
        <f t="shared" si="21"/>
        <v>3</v>
      </c>
      <c r="N237" s="275">
        <v>142307</v>
      </c>
      <c r="O237" s="158"/>
      <c r="P237" s="158"/>
      <c r="Q237" s="275">
        <v>142307</v>
      </c>
      <c r="R237" s="158" t="s">
        <v>74</v>
      </c>
      <c r="S237" s="158" t="str">
        <f>IFERROR(VLOOKUP(B237,#REF!,3,0),"-")</f>
        <v>-</v>
      </c>
      <c r="T237" s="159" t="str">
        <f>S237&amp;"-"&amp;COUNTIF($S$2:S237,S237)</f>
        <v>--234</v>
      </c>
      <c r="U237" s="160">
        <f t="shared" si="23"/>
        <v>1</v>
      </c>
      <c r="V237" s="160">
        <f t="shared" si="24"/>
        <v>3</v>
      </c>
      <c r="W237" s="161" t="str">
        <f t="shared" si="25"/>
        <v>06 MAY 2024</v>
      </c>
      <c r="X237" s="162">
        <f t="shared" si="26"/>
        <v>236</v>
      </c>
      <c r="Y237" s="163"/>
      <c r="AE237" s="161" t="str">
        <f t="shared" si="27"/>
        <v>APPLIED PHYSICS SEC 2</v>
      </c>
    </row>
    <row r="238" spans="1:31" s="161" customFormat="1" ht="23.25" customHeight="1" x14ac:dyDescent="0.25">
      <c r="A238" s="275">
        <f t="shared" si="22"/>
        <v>142307</v>
      </c>
      <c r="B238" s="284" t="str">
        <f>A238&amp;"-"&amp;COUNTIF($A$2:A238,A238)</f>
        <v>142307-2</v>
      </c>
      <c r="C238" s="275">
        <v>237</v>
      </c>
      <c r="D238" s="278" t="s">
        <v>578</v>
      </c>
      <c r="E238" s="275" t="s">
        <v>20</v>
      </c>
      <c r="F238" s="275">
        <v>142307</v>
      </c>
      <c r="G238" s="275" t="s">
        <v>479</v>
      </c>
      <c r="H238" s="279" t="s">
        <v>1007</v>
      </c>
      <c r="I238" s="275" t="s">
        <v>9</v>
      </c>
      <c r="J238" s="275" t="s">
        <v>6</v>
      </c>
      <c r="K238" s="278" t="s">
        <v>218</v>
      </c>
      <c r="L238" s="283">
        <v>22</v>
      </c>
      <c r="M238" s="158">
        <f t="shared" si="21"/>
        <v>24</v>
      </c>
      <c r="N238" s="275">
        <v>142307</v>
      </c>
      <c r="O238" s="158"/>
      <c r="P238" s="158"/>
      <c r="Q238" s="275">
        <v>142307</v>
      </c>
      <c r="R238" s="158" t="s">
        <v>74</v>
      </c>
      <c r="S238" s="158" t="str">
        <f>IFERROR(VLOOKUP(B238,#REF!,3,0),"-")</f>
        <v>-</v>
      </c>
      <c r="T238" s="159" t="str">
        <f>S238&amp;"-"&amp;COUNTIF($S$2:S238,S238)</f>
        <v>--235</v>
      </c>
      <c r="U238" s="160">
        <f t="shared" si="23"/>
        <v>22</v>
      </c>
      <c r="V238" s="160">
        <f t="shared" si="24"/>
        <v>24</v>
      </c>
      <c r="W238" s="161" t="str">
        <f t="shared" si="25"/>
        <v>06 MAY 2024</v>
      </c>
      <c r="X238" s="162">
        <f t="shared" si="26"/>
        <v>237</v>
      </c>
      <c r="Y238" s="163"/>
      <c r="AE238" s="161" t="str">
        <f t="shared" si="27"/>
        <v>APPLIED PHYSICS SEC 2</v>
      </c>
    </row>
    <row r="239" spans="1:31" s="161" customFormat="1" ht="23.25" customHeight="1" x14ac:dyDescent="0.25">
      <c r="A239" s="275">
        <f t="shared" si="22"/>
        <v>142307</v>
      </c>
      <c r="B239" s="284" t="str">
        <f>A239&amp;"-"&amp;COUNTIF($A$2:A239,A239)</f>
        <v>142307-3</v>
      </c>
      <c r="C239" s="275">
        <v>238</v>
      </c>
      <c r="D239" s="278" t="s">
        <v>578</v>
      </c>
      <c r="E239" s="275" t="s">
        <v>20</v>
      </c>
      <c r="F239" s="275">
        <v>142307</v>
      </c>
      <c r="G239" s="275" t="s">
        <v>479</v>
      </c>
      <c r="H239" s="279" t="s">
        <v>1007</v>
      </c>
      <c r="I239" s="275" t="s">
        <v>9</v>
      </c>
      <c r="J239" s="275" t="s">
        <v>6</v>
      </c>
      <c r="K239" s="278" t="s">
        <v>219</v>
      </c>
      <c r="L239" s="283">
        <v>22</v>
      </c>
      <c r="M239" s="158">
        <f t="shared" si="21"/>
        <v>24</v>
      </c>
      <c r="N239" s="275">
        <v>142307</v>
      </c>
      <c r="O239" s="158"/>
      <c r="P239" s="158"/>
      <c r="Q239" s="275">
        <v>142307</v>
      </c>
      <c r="R239" s="158" t="s">
        <v>74</v>
      </c>
      <c r="S239" s="158" t="str">
        <f>IFERROR(VLOOKUP(B239,#REF!,3,0),"-")</f>
        <v>-</v>
      </c>
      <c r="T239" s="159" t="str">
        <f>S239&amp;"-"&amp;COUNTIF($S$2:S239,S239)</f>
        <v>--236</v>
      </c>
      <c r="U239" s="160">
        <f t="shared" si="23"/>
        <v>22</v>
      </c>
      <c r="V239" s="160">
        <f t="shared" si="24"/>
        <v>24</v>
      </c>
      <c r="W239" s="161" t="str">
        <f t="shared" si="25"/>
        <v>06 MAY 2024</v>
      </c>
      <c r="X239" s="162">
        <f t="shared" si="26"/>
        <v>238</v>
      </c>
      <c r="Y239" s="163"/>
      <c r="AE239" s="161" t="str">
        <f t="shared" si="27"/>
        <v>APPLIED PHYSICS SEC 2</v>
      </c>
    </row>
    <row r="240" spans="1:31" s="161" customFormat="1" ht="23.25" customHeight="1" x14ac:dyDescent="0.25">
      <c r="A240" s="275">
        <f t="shared" si="22"/>
        <v>142307</v>
      </c>
      <c r="B240" s="284" t="str">
        <f>A240&amp;"-"&amp;COUNTIF($A$2:A240,A240)</f>
        <v>142307-4</v>
      </c>
      <c r="C240" s="275">
        <v>239</v>
      </c>
      <c r="D240" s="278" t="s">
        <v>578</v>
      </c>
      <c r="E240" s="275" t="s">
        <v>20</v>
      </c>
      <c r="F240" s="275">
        <v>142307</v>
      </c>
      <c r="G240" s="275" t="s">
        <v>479</v>
      </c>
      <c r="H240" s="279" t="s">
        <v>1007</v>
      </c>
      <c r="I240" s="275" t="s">
        <v>9</v>
      </c>
      <c r="J240" s="275" t="s">
        <v>6</v>
      </c>
      <c r="K240" s="278" t="s">
        <v>220</v>
      </c>
      <c r="L240" s="283">
        <v>6</v>
      </c>
      <c r="M240" s="158">
        <f t="shared" si="21"/>
        <v>8</v>
      </c>
      <c r="N240" s="275">
        <v>142307</v>
      </c>
      <c r="O240" s="158"/>
      <c r="P240" s="158"/>
      <c r="Q240" s="275">
        <v>142307</v>
      </c>
      <c r="R240" s="158" t="s">
        <v>74</v>
      </c>
      <c r="S240" s="158" t="str">
        <f>IFERROR(VLOOKUP(B240,#REF!,3,0),"-")</f>
        <v>-</v>
      </c>
      <c r="T240" s="159" t="str">
        <f>S240&amp;"-"&amp;COUNTIF($S$2:S240,S240)</f>
        <v>--237</v>
      </c>
      <c r="U240" s="160">
        <f t="shared" si="23"/>
        <v>6</v>
      </c>
      <c r="V240" s="160">
        <f t="shared" si="24"/>
        <v>8</v>
      </c>
      <c r="W240" s="161" t="str">
        <f t="shared" si="25"/>
        <v>06 MAY 2024</v>
      </c>
      <c r="X240" s="162">
        <f t="shared" si="26"/>
        <v>239</v>
      </c>
      <c r="Y240" s="163"/>
      <c r="AE240" s="161" t="str">
        <f t="shared" si="27"/>
        <v>APPLIED PHYSICS SEC 2</v>
      </c>
    </row>
    <row r="241" spans="1:31" s="161" customFormat="1" ht="23.25" customHeight="1" x14ac:dyDescent="0.25">
      <c r="A241" s="275">
        <f t="shared" si="22"/>
        <v>142309</v>
      </c>
      <c r="B241" s="284" t="str">
        <f>A241&amp;"-"&amp;COUNTIF($A$2:A241,A241)</f>
        <v>142309-1</v>
      </c>
      <c r="C241" s="275">
        <v>240</v>
      </c>
      <c r="D241" s="278" t="s">
        <v>578</v>
      </c>
      <c r="E241" s="275" t="s">
        <v>20</v>
      </c>
      <c r="F241" s="275">
        <v>142309</v>
      </c>
      <c r="G241" s="275" t="s">
        <v>479</v>
      </c>
      <c r="H241" s="279" t="s">
        <v>1008</v>
      </c>
      <c r="I241" s="275" t="s">
        <v>9</v>
      </c>
      <c r="J241" s="275" t="s">
        <v>6</v>
      </c>
      <c r="K241" s="278" t="s">
        <v>220</v>
      </c>
      <c r="L241" s="283">
        <v>16</v>
      </c>
      <c r="M241" s="158">
        <f t="shared" si="21"/>
        <v>18</v>
      </c>
      <c r="N241" s="275">
        <v>142309</v>
      </c>
      <c r="O241" s="158"/>
      <c r="P241" s="158"/>
      <c r="Q241" s="275">
        <v>142309</v>
      </c>
      <c r="R241" s="158" t="s">
        <v>74</v>
      </c>
      <c r="S241" s="158" t="str">
        <f>IFERROR(VLOOKUP(B241,#REF!,3,0),"-")</f>
        <v>-</v>
      </c>
      <c r="T241" s="159" t="str">
        <f>S241&amp;"-"&amp;COUNTIF($S$2:S241,S241)</f>
        <v>--238</v>
      </c>
      <c r="U241" s="160">
        <f t="shared" si="23"/>
        <v>16</v>
      </c>
      <c r="V241" s="160">
        <f t="shared" si="24"/>
        <v>18</v>
      </c>
      <c r="W241" s="161" t="str">
        <f t="shared" si="25"/>
        <v>06 MAY 2024</v>
      </c>
      <c r="X241" s="162">
        <f t="shared" si="26"/>
        <v>240</v>
      </c>
      <c r="Y241" s="163"/>
      <c r="AE241" s="161" t="str">
        <f t="shared" si="27"/>
        <v>APPLIED PHYSICS SEC 3</v>
      </c>
    </row>
    <row r="242" spans="1:31" s="161" customFormat="1" ht="23.25" customHeight="1" x14ac:dyDescent="0.25">
      <c r="A242" s="275">
        <f t="shared" si="22"/>
        <v>142309</v>
      </c>
      <c r="B242" s="284" t="str">
        <f>A242&amp;"-"&amp;COUNTIF($A$2:A242,A242)</f>
        <v>142309-2</v>
      </c>
      <c r="C242" s="275">
        <v>241</v>
      </c>
      <c r="D242" s="278" t="s">
        <v>578</v>
      </c>
      <c r="E242" s="275" t="s">
        <v>20</v>
      </c>
      <c r="F242" s="275">
        <v>142309</v>
      </c>
      <c r="G242" s="275" t="s">
        <v>479</v>
      </c>
      <c r="H242" s="279" t="s">
        <v>1008</v>
      </c>
      <c r="I242" s="275" t="s">
        <v>9</v>
      </c>
      <c r="J242" s="275" t="s">
        <v>7</v>
      </c>
      <c r="K242" s="278" t="s">
        <v>221</v>
      </c>
      <c r="L242" s="283">
        <v>22</v>
      </c>
      <c r="M242" s="158">
        <f t="shared" si="21"/>
        <v>24</v>
      </c>
      <c r="N242" s="275">
        <v>142309</v>
      </c>
      <c r="O242" s="158"/>
      <c r="P242" s="158"/>
      <c r="Q242" s="275">
        <v>142309</v>
      </c>
      <c r="R242" s="158" t="s">
        <v>74</v>
      </c>
      <c r="S242" s="158" t="str">
        <f>IFERROR(VLOOKUP(B242,#REF!,3,0),"-")</f>
        <v>-</v>
      </c>
      <c r="T242" s="159" t="str">
        <f>S242&amp;"-"&amp;COUNTIF($S$2:S242,S242)</f>
        <v>--239</v>
      </c>
      <c r="U242" s="160">
        <f t="shared" si="23"/>
        <v>22</v>
      </c>
      <c r="V242" s="160">
        <f t="shared" si="24"/>
        <v>24</v>
      </c>
      <c r="W242" s="161" t="str">
        <f t="shared" si="25"/>
        <v>06 MAY 2024</v>
      </c>
      <c r="X242" s="162">
        <f t="shared" si="26"/>
        <v>241</v>
      </c>
      <c r="Y242" s="163"/>
      <c r="AE242" s="161" t="str">
        <f t="shared" si="27"/>
        <v>APPLIED PHYSICS SEC 3</v>
      </c>
    </row>
    <row r="243" spans="1:31" s="161" customFormat="1" ht="23.25" customHeight="1" x14ac:dyDescent="0.25">
      <c r="A243" s="275">
        <f t="shared" si="22"/>
        <v>142309</v>
      </c>
      <c r="B243" s="284" t="str">
        <f>A243&amp;"-"&amp;COUNTIF($A$2:A243,A243)</f>
        <v>142309-3</v>
      </c>
      <c r="C243" s="275">
        <v>242</v>
      </c>
      <c r="D243" s="278" t="s">
        <v>578</v>
      </c>
      <c r="E243" s="275" t="s">
        <v>20</v>
      </c>
      <c r="F243" s="275">
        <v>142309</v>
      </c>
      <c r="G243" s="275" t="s">
        <v>479</v>
      </c>
      <c r="H243" s="279" t="s">
        <v>1008</v>
      </c>
      <c r="I243" s="275" t="s">
        <v>9</v>
      </c>
      <c r="J243" s="275" t="s">
        <v>7</v>
      </c>
      <c r="K243" s="278" t="s">
        <v>222</v>
      </c>
      <c r="L243" s="283">
        <v>4</v>
      </c>
      <c r="M243" s="158">
        <f t="shared" si="21"/>
        <v>6</v>
      </c>
      <c r="N243" s="275">
        <v>142309</v>
      </c>
      <c r="O243" s="158"/>
      <c r="P243" s="158"/>
      <c r="Q243" s="275">
        <v>142309</v>
      </c>
      <c r="R243" s="158" t="s">
        <v>74</v>
      </c>
      <c r="S243" s="158" t="str">
        <f>IFERROR(VLOOKUP(B243,#REF!,3,0),"-")</f>
        <v>-</v>
      </c>
      <c r="T243" s="159" t="str">
        <f>S243&amp;"-"&amp;COUNTIF($S$2:S243,S243)</f>
        <v>--240</v>
      </c>
      <c r="U243" s="160">
        <f t="shared" si="23"/>
        <v>4</v>
      </c>
      <c r="V243" s="160">
        <f t="shared" si="24"/>
        <v>6</v>
      </c>
      <c r="W243" s="161" t="str">
        <f t="shared" si="25"/>
        <v>06 MAY 2024</v>
      </c>
      <c r="X243" s="162">
        <f t="shared" si="26"/>
        <v>242</v>
      </c>
      <c r="Y243" s="163"/>
      <c r="AE243" s="161" t="str">
        <f t="shared" si="27"/>
        <v>APPLIED PHYSICS SEC 3</v>
      </c>
    </row>
    <row r="244" spans="1:31" s="161" customFormat="1" ht="23.25" customHeight="1" x14ac:dyDescent="0.25">
      <c r="A244" s="275">
        <f t="shared" si="22"/>
        <v>142320</v>
      </c>
      <c r="B244" s="284" t="str">
        <f>A244&amp;"-"&amp;COUNTIF($A$2:A244,A244)</f>
        <v>142320-1</v>
      </c>
      <c r="C244" s="275">
        <v>243</v>
      </c>
      <c r="D244" s="278" t="s">
        <v>578</v>
      </c>
      <c r="E244" s="275" t="s">
        <v>562</v>
      </c>
      <c r="F244" s="275">
        <v>142320</v>
      </c>
      <c r="G244" s="275" t="s">
        <v>648</v>
      </c>
      <c r="H244" s="279" t="s">
        <v>1009</v>
      </c>
      <c r="I244" s="275" t="s">
        <v>9</v>
      </c>
      <c r="J244" s="275" t="s">
        <v>7</v>
      </c>
      <c r="K244" s="278" t="s">
        <v>222</v>
      </c>
      <c r="L244" s="283">
        <v>2</v>
      </c>
      <c r="M244" s="158">
        <f t="shared" si="21"/>
        <v>4</v>
      </c>
      <c r="N244" s="275">
        <v>142320</v>
      </c>
      <c r="O244" s="158"/>
      <c r="P244" s="158"/>
      <c r="Q244" s="275">
        <v>142320</v>
      </c>
      <c r="R244" s="158" t="s">
        <v>74</v>
      </c>
      <c r="S244" s="158" t="str">
        <f>IFERROR(VLOOKUP(B244,#REF!,3,0),"-")</f>
        <v>-</v>
      </c>
      <c r="T244" s="159" t="str">
        <f>S244&amp;"-"&amp;COUNTIF($S$2:S244,S244)</f>
        <v>--241</v>
      </c>
      <c r="U244" s="160">
        <f t="shared" si="23"/>
        <v>2</v>
      </c>
      <c r="V244" s="160">
        <f t="shared" si="24"/>
        <v>4</v>
      </c>
      <c r="W244" s="161" t="str">
        <f t="shared" si="25"/>
        <v>06 MAY 2024</v>
      </c>
      <c r="X244" s="162">
        <f t="shared" si="26"/>
        <v>243</v>
      </c>
      <c r="Y244" s="163"/>
      <c r="AE244" s="161" t="str">
        <f t="shared" si="27"/>
        <v>DATA ANALYSIS TECHNIQUES SEC 1</v>
      </c>
    </row>
    <row r="245" spans="1:31" s="161" customFormat="1" ht="23.25" customHeight="1" x14ac:dyDescent="0.25">
      <c r="A245" s="275">
        <f t="shared" si="22"/>
        <v>142414</v>
      </c>
      <c r="B245" s="284" t="str">
        <f>A245&amp;"-"&amp;COUNTIF($A$2:A245,A245)</f>
        <v>142414-1</v>
      </c>
      <c r="C245" s="275">
        <v>244</v>
      </c>
      <c r="D245" s="278" t="s">
        <v>578</v>
      </c>
      <c r="E245" s="275" t="s">
        <v>22</v>
      </c>
      <c r="F245" s="275">
        <v>142414</v>
      </c>
      <c r="G245" s="275" t="s">
        <v>543</v>
      </c>
      <c r="H245" s="279" t="s">
        <v>1010</v>
      </c>
      <c r="I245" s="275" t="s">
        <v>9</v>
      </c>
      <c r="J245" s="275" t="s">
        <v>7</v>
      </c>
      <c r="K245" s="278" t="s">
        <v>222</v>
      </c>
      <c r="L245" s="283">
        <v>16</v>
      </c>
      <c r="M245" s="158">
        <f t="shared" si="21"/>
        <v>18</v>
      </c>
      <c r="N245" s="275">
        <v>142414</v>
      </c>
      <c r="O245" s="158"/>
      <c r="P245" s="158"/>
      <c r="Q245" s="275">
        <v>142414</v>
      </c>
      <c r="R245" s="158" t="s">
        <v>74</v>
      </c>
      <c r="S245" s="158" t="str">
        <f>IFERROR(VLOOKUP(B245,#REF!,3,0),"-")</f>
        <v>-</v>
      </c>
      <c r="T245" s="159" t="str">
        <f>S245&amp;"-"&amp;COUNTIF($S$2:S245,S245)</f>
        <v>--242</v>
      </c>
      <c r="U245" s="160">
        <f t="shared" si="23"/>
        <v>16</v>
      </c>
      <c r="V245" s="160">
        <f t="shared" si="24"/>
        <v>18</v>
      </c>
      <c r="W245" s="161" t="str">
        <f t="shared" si="25"/>
        <v>06 MAY 2024</v>
      </c>
      <c r="X245" s="162">
        <f t="shared" si="26"/>
        <v>244</v>
      </c>
      <c r="Y245" s="163"/>
      <c r="AE245" s="161" t="str">
        <f t="shared" si="27"/>
        <v>BUSINESS FUNDAMENTALS AND APPLICATIONS SEC 1</v>
      </c>
    </row>
    <row r="246" spans="1:31" s="161" customFormat="1" ht="23.25" customHeight="1" x14ac:dyDescent="0.25">
      <c r="A246" s="275">
        <f t="shared" si="22"/>
        <v>142414</v>
      </c>
      <c r="B246" s="284" t="str">
        <f>A246&amp;"-"&amp;COUNTIF($A$2:A246,A246)</f>
        <v>142414-2</v>
      </c>
      <c r="C246" s="275">
        <v>245</v>
      </c>
      <c r="D246" s="278" t="s">
        <v>578</v>
      </c>
      <c r="E246" s="275" t="s">
        <v>22</v>
      </c>
      <c r="F246" s="275">
        <v>142414</v>
      </c>
      <c r="G246" s="275" t="s">
        <v>543</v>
      </c>
      <c r="H246" s="279" t="s">
        <v>1010</v>
      </c>
      <c r="I246" s="275" t="s">
        <v>9</v>
      </c>
      <c r="J246" s="275" t="s">
        <v>7</v>
      </c>
      <c r="K246" s="278" t="s">
        <v>223</v>
      </c>
      <c r="L246" s="283">
        <v>4</v>
      </c>
      <c r="M246" s="158">
        <f t="shared" si="21"/>
        <v>6</v>
      </c>
      <c r="N246" s="275">
        <v>142414</v>
      </c>
      <c r="O246" s="158"/>
      <c r="P246" s="158"/>
      <c r="Q246" s="275">
        <v>142414</v>
      </c>
      <c r="R246" s="158" t="s">
        <v>74</v>
      </c>
      <c r="S246" s="158" t="str">
        <f>IFERROR(VLOOKUP(B246,#REF!,3,0),"-")</f>
        <v>-</v>
      </c>
      <c r="T246" s="159" t="str">
        <f>S246&amp;"-"&amp;COUNTIF($S$2:S246,S246)</f>
        <v>--243</v>
      </c>
      <c r="U246" s="160">
        <f t="shared" si="23"/>
        <v>4</v>
      </c>
      <c r="V246" s="160">
        <f t="shared" si="24"/>
        <v>6</v>
      </c>
      <c r="W246" s="161" t="str">
        <f t="shared" si="25"/>
        <v>06 MAY 2024</v>
      </c>
      <c r="X246" s="162">
        <f t="shared" si="26"/>
        <v>245</v>
      </c>
      <c r="Y246" s="163"/>
      <c r="AE246" s="161" t="str">
        <f t="shared" si="27"/>
        <v>BUSINESS FUNDAMENTALS AND APPLICATIONS SEC 1</v>
      </c>
    </row>
    <row r="247" spans="1:31" s="161" customFormat="1" ht="23.25" customHeight="1" x14ac:dyDescent="0.25">
      <c r="A247" s="275">
        <f t="shared" si="22"/>
        <v>142426</v>
      </c>
      <c r="B247" s="284" t="str">
        <f>A247&amp;"-"&amp;COUNTIF($A$2:A247,A247)</f>
        <v>142426-1</v>
      </c>
      <c r="C247" s="275">
        <v>246</v>
      </c>
      <c r="D247" s="278" t="s">
        <v>578</v>
      </c>
      <c r="E247" s="275" t="s">
        <v>24</v>
      </c>
      <c r="F247" s="275">
        <v>142426</v>
      </c>
      <c r="G247" s="275" t="s">
        <v>546</v>
      </c>
      <c r="H247" s="279" t="s">
        <v>1010</v>
      </c>
      <c r="I247" s="275" t="s">
        <v>9</v>
      </c>
      <c r="J247" s="275" t="s">
        <v>7</v>
      </c>
      <c r="K247" s="278" t="s">
        <v>223</v>
      </c>
      <c r="L247" s="283">
        <v>12</v>
      </c>
      <c r="M247" s="158">
        <f t="shared" si="21"/>
        <v>14</v>
      </c>
      <c r="N247" s="275">
        <v>142426</v>
      </c>
      <c r="O247" s="158"/>
      <c r="P247" s="158"/>
      <c r="Q247" s="275">
        <v>142426</v>
      </c>
      <c r="R247" s="158" t="s">
        <v>74</v>
      </c>
      <c r="S247" s="158" t="str">
        <f>IFERROR(VLOOKUP(B247,#REF!,3,0),"-")</f>
        <v>-</v>
      </c>
      <c r="T247" s="159" t="str">
        <f>S247&amp;"-"&amp;COUNTIF($S$2:S247,S247)</f>
        <v>--244</v>
      </c>
      <c r="U247" s="160">
        <f t="shared" si="23"/>
        <v>12</v>
      </c>
      <c r="V247" s="160">
        <f t="shared" si="24"/>
        <v>14</v>
      </c>
      <c r="W247" s="161" t="str">
        <f t="shared" si="25"/>
        <v>06 MAY 2024</v>
      </c>
      <c r="X247" s="162">
        <f t="shared" si="26"/>
        <v>246</v>
      </c>
      <c r="Y247" s="163"/>
      <c r="AE247" s="161" t="str">
        <f t="shared" si="27"/>
        <v>BUSINESS FUNDAMENTALS AND APPLICATIONS SEC 1</v>
      </c>
    </row>
    <row r="248" spans="1:31" s="161" customFormat="1" ht="23.25" customHeight="1" x14ac:dyDescent="0.25">
      <c r="A248" s="275">
        <f t="shared" si="22"/>
        <v>142479</v>
      </c>
      <c r="B248" s="284" t="str">
        <f>A248&amp;"-"&amp;COUNTIF($A$2:A248,A248)</f>
        <v>142479-1</v>
      </c>
      <c r="C248" s="275">
        <v>247</v>
      </c>
      <c r="D248" s="278" t="s">
        <v>578</v>
      </c>
      <c r="E248" s="275" t="s">
        <v>581</v>
      </c>
      <c r="F248" s="275">
        <v>142479</v>
      </c>
      <c r="G248" s="275" t="s">
        <v>649</v>
      </c>
      <c r="H248" s="279" t="s">
        <v>1010</v>
      </c>
      <c r="I248" s="275" t="s">
        <v>9</v>
      </c>
      <c r="J248" s="275" t="s">
        <v>7</v>
      </c>
      <c r="K248" s="278" t="s">
        <v>223</v>
      </c>
      <c r="L248" s="283">
        <v>1</v>
      </c>
      <c r="M248" s="158">
        <f t="shared" si="21"/>
        <v>3</v>
      </c>
      <c r="N248" s="275">
        <v>142479</v>
      </c>
      <c r="O248" s="158"/>
      <c r="P248" s="158"/>
      <c r="Q248" s="275">
        <v>142479</v>
      </c>
      <c r="R248" s="158" t="s">
        <v>74</v>
      </c>
      <c r="S248" s="158" t="str">
        <f>IFERROR(VLOOKUP(B248,#REF!,3,0),"-")</f>
        <v>-</v>
      </c>
      <c r="T248" s="159" t="str">
        <f>S248&amp;"-"&amp;COUNTIF($S$2:S248,S248)</f>
        <v>--245</v>
      </c>
      <c r="U248" s="160">
        <f t="shared" si="23"/>
        <v>1</v>
      </c>
      <c r="V248" s="160">
        <f t="shared" si="24"/>
        <v>3</v>
      </c>
      <c r="W248" s="161" t="str">
        <f t="shared" si="25"/>
        <v>06 MAY 2024</v>
      </c>
      <c r="X248" s="162">
        <f t="shared" si="26"/>
        <v>247</v>
      </c>
      <c r="Y248" s="163"/>
      <c r="AE248" s="161" t="str">
        <f t="shared" si="27"/>
        <v>BUSINESS FUNDAMENTALS AND APPLICATIONS SEC 1</v>
      </c>
    </row>
    <row r="249" spans="1:31" s="161" customFormat="1" ht="23.25" customHeight="1" x14ac:dyDescent="0.25">
      <c r="A249" s="275">
        <f t="shared" si="22"/>
        <v>142503</v>
      </c>
      <c r="B249" s="284" t="str">
        <f>A249&amp;"-"&amp;COUNTIF($A$2:A249,A249)</f>
        <v>142503-1</v>
      </c>
      <c r="C249" s="275">
        <v>248</v>
      </c>
      <c r="D249" s="278" t="s">
        <v>578</v>
      </c>
      <c r="E249" s="275" t="s">
        <v>24</v>
      </c>
      <c r="F249" s="275">
        <v>142503</v>
      </c>
      <c r="G249" s="275" t="s">
        <v>650</v>
      </c>
      <c r="H249" s="279" t="s">
        <v>1011</v>
      </c>
      <c r="I249" s="275" t="s">
        <v>9</v>
      </c>
      <c r="J249" s="275" t="s">
        <v>7</v>
      </c>
      <c r="K249" s="278" t="s">
        <v>223</v>
      </c>
      <c r="L249" s="283">
        <v>1</v>
      </c>
      <c r="M249" s="158">
        <f t="shared" si="21"/>
        <v>3</v>
      </c>
      <c r="N249" s="275">
        <v>142503</v>
      </c>
      <c r="O249" s="158"/>
      <c r="P249" s="158"/>
      <c r="Q249" s="275">
        <v>142503</v>
      </c>
      <c r="R249" s="158" t="s">
        <v>74</v>
      </c>
      <c r="S249" s="158" t="str">
        <f>IFERROR(VLOOKUP(B249,#REF!,3,0),"-")</f>
        <v>-</v>
      </c>
      <c r="T249" s="159" t="str">
        <f>S249&amp;"-"&amp;COUNTIF($S$2:S249,S249)</f>
        <v>--246</v>
      </c>
      <c r="U249" s="160">
        <f t="shared" si="23"/>
        <v>1</v>
      </c>
      <c r="V249" s="160">
        <f t="shared" si="24"/>
        <v>3</v>
      </c>
      <c r="W249" s="161" t="str">
        <f t="shared" si="25"/>
        <v>06 MAY 2024</v>
      </c>
      <c r="X249" s="162">
        <f t="shared" si="26"/>
        <v>248</v>
      </c>
      <c r="Y249" s="163"/>
      <c r="AE249" s="161" t="str">
        <f t="shared" si="27"/>
        <v>COMPUTER APPLICATION IN BUSINESS SEC 1</v>
      </c>
    </row>
    <row r="250" spans="1:31" s="161" customFormat="1" ht="23.25" customHeight="1" x14ac:dyDescent="0.25">
      <c r="A250" s="275">
        <f t="shared" si="22"/>
        <v>142520</v>
      </c>
      <c r="B250" s="284" t="str">
        <f>A250&amp;"-"&amp;COUNTIF($A$2:A250,A250)</f>
        <v>142520-1</v>
      </c>
      <c r="C250" s="275">
        <v>249</v>
      </c>
      <c r="D250" s="278" t="s">
        <v>578</v>
      </c>
      <c r="E250" s="275" t="s">
        <v>22</v>
      </c>
      <c r="F250" s="275">
        <v>142520</v>
      </c>
      <c r="G250" s="275" t="s">
        <v>173</v>
      </c>
      <c r="H250" s="279" t="s">
        <v>1012</v>
      </c>
      <c r="I250" s="275" t="s">
        <v>9</v>
      </c>
      <c r="J250" s="275" t="s">
        <v>7</v>
      </c>
      <c r="K250" s="278" t="s">
        <v>223</v>
      </c>
      <c r="L250" s="283">
        <v>1</v>
      </c>
      <c r="M250" s="158">
        <f t="shared" si="21"/>
        <v>3</v>
      </c>
      <c r="N250" s="275">
        <v>142520</v>
      </c>
      <c r="O250" s="158"/>
      <c r="P250" s="158"/>
      <c r="Q250" s="275">
        <v>142520</v>
      </c>
      <c r="R250" s="158" t="s">
        <v>74</v>
      </c>
      <c r="S250" s="158" t="str">
        <f>IFERROR(VLOOKUP(B250,#REF!,3,0),"-")</f>
        <v>-</v>
      </c>
      <c r="T250" s="159" t="str">
        <f>S250&amp;"-"&amp;COUNTIF($S$2:S250,S250)</f>
        <v>--247</v>
      </c>
      <c r="U250" s="160">
        <f t="shared" si="23"/>
        <v>1</v>
      </c>
      <c r="V250" s="160">
        <f t="shared" si="24"/>
        <v>3</v>
      </c>
      <c r="W250" s="161" t="str">
        <f t="shared" si="25"/>
        <v>06 MAY 2024</v>
      </c>
      <c r="X250" s="162">
        <f t="shared" si="26"/>
        <v>249</v>
      </c>
      <c r="Y250" s="163"/>
      <c r="AE250" s="161" t="str">
        <f t="shared" si="27"/>
        <v>INTRODUCTION TO MANAGEMENT SEC 2</v>
      </c>
    </row>
    <row r="251" spans="1:31" s="161" customFormat="1" ht="23.25" customHeight="1" x14ac:dyDescent="0.25">
      <c r="A251" s="275">
        <f t="shared" si="22"/>
        <v>142524</v>
      </c>
      <c r="B251" s="284" t="str">
        <f>A251&amp;"-"&amp;COUNTIF($A$2:A251,A251)</f>
        <v>142524-1</v>
      </c>
      <c r="C251" s="275">
        <v>250</v>
      </c>
      <c r="D251" s="278" t="s">
        <v>578</v>
      </c>
      <c r="E251" s="275" t="s">
        <v>582</v>
      </c>
      <c r="F251" s="275">
        <v>142524</v>
      </c>
      <c r="G251" s="275" t="s">
        <v>651</v>
      </c>
      <c r="H251" s="279" t="s">
        <v>1010</v>
      </c>
      <c r="I251" s="275" t="s">
        <v>9</v>
      </c>
      <c r="J251" s="275" t="s">
        <v>7</v>
      </c>
      <c r="K251" s="278" t="s">
        <v>223</v>
      </c>
      <c r="L251" s="283">
        <v>2</v>
      </c>
      <c r="M251" s="158">
        <f t="shared" si="21"/>
        <v>4</v>
      </c>
      <c r="N251" s="275">
        <v>142524</v>
      </c>
      <c r="O251" s="158"/>
      <c r="P251" s="158"/>
      <c r="Q251" s="275">
        <v>142524</v>
      </c>
      <c r="R251" s="158" t="s">
        <v>74</v>
      </c>
      <c r="S251" s="158" t="str">
        <f>IFERROR(VLOOKUP(B251,#REF!,3,0),"-")</f>
        <v>-</v>
      </c>
      <c r="T251" s="159" t="str">
        <f>S251&amp;"-"&amp;COUNTIF($S$2:S251,S251)</f>
        <v>--248</v>
      </c>
      <c r="U251" s="160">
        <f t="shared" si="23"/>
        <v>2</v>
      </c>
      <c r="V251" s="160">
        <f t="shared" si="24"/>
        <v>4</v>
      </c>
      <c r="W251" s="161" t="str">
        <f t="shared" si="25"/>
        <v>06 MAY 2024</v>
      </c>
      <c r="X251" s="162">
        <f t="shared" si="26"/>
        <v>250</v>
      </c>
      <c r="Y251" s="163"/>
      <c r="AE251" s="161" t="str">
        <f t="shared" si="27"/>
        <v>BUSINESS FUNDAMENTALS AND APPLICATIONS SEC 1</v>
      </c>
    </row>
    <row r="252" spans="1:31" s="161" customFormat="1" ht="23.25" customHeight="1" x14ac:dyDescent="0.25">
      <c r="A252" s="275">
        <f t="shared" si="22"/>
        <v>140737</v>
      </c>
      <c r="B252" s="284" t="str">
        <f>A252&amp;"-"&amp;COUNTIF($A$2:A252,A252)</f>
        <v>140737-1</v>
      </c>
      <c r="C252" s="275">
        <v>251</v>
      </c>
      <c r="D252" s="278" t="s">
        <v>578</v>
      </c>
      <c r="E252" s="275" t="s">
        <v>63</v>
      </c>
      <c r="F252" s="275">
        <v>140737</v>
      </c>
      <c r="G252" s="275" t="s">
        <v>652</v>
      </c>
      <c r="H252" s="279" t="s">
        <v>1013</v>
      </c>
      <c r="I252" s="275" t="s">
        <v>9</v>
      </c>
      <c r="J252" s="275" t="s">
        <v>11</v>
      </c>
      <c r="K252" s="278" t="s">
        <v>236</v>
      </c>
      <c r="L252" s="283">
        <v>22</v>
      </c>
      <c r="M252" s="158">
        <f t="shared" si="21"/>
        <v>24</v>
      </c>
      <c r="N252" s="275">
        <v>140737</v>
      </c>
      <c r="O252" s="158"/>
      <c r="P252" s="158"/>
      <c r="Q252" s="275">
        <v>140737</v>
      </c>
      <c r="R252" s="158" t="s">
        <v>74</v>
      </c>
      <c r="S252" s="158" t="str">
        <f>IFERROR(VLOOKUP(B252,#REF!,3,0),"-")</f>
        <v>-</v>
      </c>
      <c r="T252" s="159" t="str">
        <f>S252&amp;"-"&amp;COUNTIF($S$2:S252,S252)</f>
        <v>--249</v>
      </c>
      <c r="U252" s="160">
        <f t="shared" si="23"/>
        <v>22</v>
      </c>
      <c r="V252" s="160">
        <f t="shared" si="24"/>
        <v>24</v>
      </c>
      <c r="W252" s="161" t="str">
        <f t="shared" si="25"/>
        <v>06 MAY 2024</v>
      </c>
      <c r="X252" s="162">
        <f t="shared" si="26"/>
        <v>251</v>
      </c>
      <c r="Y252" s="163"/>
      <c r="AE252" s="161" t="str">
        <f t="shared" si="27"/>
        <v>MALWARE DETECTION AND ANALYSIS SEC 1</v>
      </c>
    </row>
    <row r="253" spans="1:31" s="161" customFormat="1" ht="23.25" customHeight="1" x14ac:dyDescent="0.25">
      <c r="A253" s="275">
        <f t="shared" si="22"/>
        <v>140737</v>
      </c>
      <c r="B253" s="284" t="str">
        <f>A253&amp;"-"&amp;COUNTIF($A$2:A253,A253)</f>
        <v>140737-2</v>
      </c>
      <c r="C253" s="275">
        <v>252</v>
      </c>
      <c r="D253" s="278" t="s">
        <v>578</v>
      </c>
      <c r="E253" s="275" t="s">
        <v>63</v>
      </c>
      <c r="F253" s="275">
        <v>140737</v>
      </c>
      <c r="G253" s="275" t="s">
        <v>652</v>
      </c>
      <c r="H253" s="279" t="s">
        <v>1013</v>
      </c>
      <c r="I253" s="275" t="s">
        <v>9</v>
      </c>
      <c r="J253" s="275" t="s">
        <v>11</v>
      </c>
      <c r="K253" s="278" t="s">
        <v>237</v>
      </c>
      <c r="L253" s="283">
        <v>12</v>
      </c>
      <c r="M253" s="158">
        <f t="shared" si="21"/>
        <v>14</v>
      </c>
      <c r="N253" s="275">
        <v>140737</v>
      </c>
      <c r="O253" s="158"/>
      <c r="P253" s="158"/>
      <c r="Q253" s="275">
        <v>140737</v>
      </c>
      <c r="R253" s="158" t="s">
        <v>74</v>
      </c>
      <c r="S253" s="158" t="str">
        <f>IFERROR(VLOOKUP(B253,#REF!,3,0),"-")</f>
        <v>-</v>
      </c>
      <c r="T253" s="159" t="str">
        <f>S253&amp;"-"&amp;COUNTIF($S$2:S253,S253)</f>
        <v>--250</v>
      </c>
      <c r="U253" s="160">
        <f t="shared" si="23"/>
        <v>12</v>
      </c>
      <c r="V253" s="160">
        <f t="shared" si="24"/>
        <v>14</v>
      </c>
      <c r="W253" s="161" t="str">
        <f t="shared" si="25"/>
        <v>06 MAY 2024</v>
      </c>
      <c r="X253" s="162">
        <f t="shared" si="26"/>
        <v>252</v>
      </c>
      <c r="Y253" s="163"/>
      <c r="AE253" s="161" t="str">
        <f t="shared" si="27"/>
        <v>MALWARE DETECTION AND ANALYSIS SEC 1</v>
      </c>
    </row>
    <row r="254" spans="1:31" s="161" customFormat="1" ht="23.25" customHeight="1" x14ac:dyDescent="0.25">
      <c r="A254" s="275">
        <f t="shared" si="22"/>
        <v>140746</v>
      </c>
      <c r="B254" s="284" t="str">
        <f>A254&amp;"-"&amp;COUNTIF($A$2:A254,A254)</f>
        <v>140746-1</v>
      </c>
      <c r="C254" s="275">
        <v>253</v>
      </c>
      <c r="D254" s="278" t="s">
        <v>578</v>
      </c>
      <c r="E254" s="275" t="s">
        <v>63</v>
      </c>
      <c r="F254" s="275">
        <v>140746</v>
      </c>
      <c r="G254" s="275" t="s">
        <v>653</v>
      </c>
      <c r="H254" s="279" t="s">
        <v>1014</v>
      </c>
      <c r="I254" s="275" t="s">
        <v>9</v>
      </c>
      <c r="J254" s="275" t="s">
        <v>11</v>
      </c>
      <c r="K254" s="278" t="s">
        <v>237</v>
      </c>
      <c r="L254" s="283">
        <v>10</v>
      </c>
      <c r="M254" s="158">
        <f t="shared" si="21"/>
        <v>12</v>
      </c>
      <c r="N254" s="275">
        <v>140746</v>
      </c>
      <c r="O254" s="158"/>
      <c r="P254" s="158"/>
      <c r="Q254" s="275">
        <v>140746</v>
      </c>
      <c r="R254" s="158" t="s">
        <v>74</v>
      </c>
      <c r="S254" s="158" t="str">
        <f>IFERROR(VLOOKUP(B254,#REF!,3,0),"-")</f>
        <v>-</v>
      </c>
      <c r="T254" s="159" t="str">
        <f>S254&amp;"-"&amp;COUNTIF($S$2:S254,S254)</f>
        <v>--251</v>
      </c>
      <c r="U254" s="160">
        <f t="shared" si="23"/>
        <v>10</v>
      </c>
      <c r="V254" s="160">
        <f t="shared" si="24"/>
        <v>12</v>
      </c>
      <c r="W254" s="161" t="str">
        <f t="shared" si="25"/>
        <v>06 MAY 2024</v>
      </c>
      <c r="X254" s="162">
        <f t="shared" si="26"/>
        <v>253</v>
      </c>
      <c r="Y254" s="163"/>
      <c r="AE254" s="161" t="str">
        <f t="shared" si="27"/>
        <v>CORPORATE AND BUSINESS ISSUES IN DIGITAL FORENSICS SEC 1</v>
      </c>
    </row>
    <row r="255" spans="1:31" s="161" customFormat="1" ht="23.25" customHeight="1" x14ac:dyDescent="0.25">
      <c r="A255" s="275">
        <f t="shared" si="22"/>
        <v>140746</v>
      </c>
      <c r="B255" s="284" t="str">
        <f>A255&amp;"-"&amp;COUNTIF($A$2:A255,A255)</f>
        <v>140746-2</v>
      </c>
      <c r="C255" s="275">
        <v>254</v>
      </c>
      <c r="D255" s="278" t="s">
        <v>578</v>
      </c>
      <c r="E255" s="275" t="s">
        <v>63</v>
      </c>
      <c r="F255" s="275">
        <v>140746</v>
      </c>
      <c r="G255" s="275" t="s">
        <v>653</v>
      </c>
      <c r="H255" s="279" t="s">
        <v>1014</v>
      </c>
      <c r="I255" s="275" t="s">
        <v>9</v>
      </c>
      <c r="J255" s="275" t="s">
        <v>11</v>
      </c>
      <c r="K255" s="278" t="s">
        <v>238</v>
      </c>
      <c r="L255" s="283">
        <v>22</v>
      </c>
      <c r="M255" s="158">
        <f t="shared" si="21"/>
        <v>24</v>
      </c>
      <c r="N255" s="275">
        <v>140746</v>
      </c>
      <c r="O255" s="158"/>
      <c r="P255" s="158"/>
      <c r="Q255" s="275">
        <v>140746</v>
      </c>
      <c r="R255" s="158" t="s">
        <v>74</v>
      </c>
      <c r="S255" s="158" t="str">
        <f>IFERROR(VLOOKUP(B255,#REF!,3,0),"-")</f>
        <v>-</v>
      </c>
      <c r="T255" s="159" t="str">
        <f>S255&amp;"-"&amp;COUNTIF($S$2:S255,S255)</f>
        <v>--252</v>
      </c>
      <c r="U255" s="160">
        <f t="shared" si="23"/>
        <v>22</v>
      </c>
      <c r="V255" s="160">
        <f t="shared" si="24"/>
        <v>24</v>
      </c>
      <c r="W255" s="161" t="str">
        <f t="shared" si="25"/>
        <v>06 MAY 2024</v>
      </c>
      <c r="X255" s="162">
        <f t="shared" si="26"/>
        <v>254</v>
      </c>
      <c r="Y255" s="163"/>
      <c r="AE255" s="161" t="str">
        <f t="shared" si="27"/>
        <v>CORPORATE AND BUSINESS ISSUES IN DIGITAL FORENSICS SEC 1</v>
      </c>
    </row>
    <row r="256" spans="1:31" s="161" customFormat="1" ht="23.25" customHeight="1" x14ac:dyDescent="0.25">
      <c r="A256" s="275">
        <f t="shared" si="22"/>
        <v>140748</v>
      </c>
      <c r="B256" s="284" t="str">
        <f>A256&amp;"-"&amp;COUNTIF($A$2:A256,A256)</f>
        <v>140748-1</v>
      </c>
      <c r="C256" s="275">
        <v>255</v>
      </c>
      <c r="D256" s="278" t="s">
        <v>578</v>
      </c>
      <c r="E256" s="275" t="s">
        <v>63</v>
      </c>
      <c r="F256" s="275">
        <v>140748</v>
      </c>
      <c r="G256" s="275" t="s">
        <v>653</v>
      </c>
      <c r="H256" s="279" t="s">
        <v>1015</v>
      </c>
      <c r="I256" s="275" t="s">
        <v>9</v>
      </c>
      <c r="J256" s="275" t="s">
        <v>11</v>
      </c>
      <c r="K256" s="278" t="s">
        <v>239</v>
      </c>
      <c r="L256" s="283">
        <v>22</v>
      </c>
      <c r="M256" s="158">
        <f t="shared" si="21"/>
        <v>24</v>
      </c>
      <c r="N256" s="275">
        <v>140748</v>
      </c>
      <c r="O256" s="158"/>
      <c r="P256" s="158"/>
      <c r="Q256" s="275">
        <v>140748</v>
      </c>
      <c r="R256" s="158" t="s">
        <v>74</v>
      </c>
      <c r="S256" s="158" t="str">
        <f>IFERROR(VLOOKUP(B256,#REF!,3,0),"-")</f>
        <v>-</v>
      </c>
      <c r="T256" s="159" t="str">
        <f>S256&amp;"-"&amp;COUNTIF($S$2:S256,S256)</f>
        <v>--253</v>
      </c>
      <c r="U256" s="160">
        <f t="shared" si="23"/>
        <v>22</v>
      </c>
      <c r="V256" s="160">
        <f t="shared" si="24"/>
        <v>24</v>
      </c>
      <c r="W256" s="161" t="str">
        <f t="shared" si="25"/>
        <v>06 MAY 2024</v>
      </c>
      <c r="X256" s="162">
        <f t="shared" si="26"/>
        <v>255</v>
      </c>
      <c r="Y256" s="163"/>
      <c r="AE256" s="161" t="str">
        <f t="shared" si="27"/>
        <v>CORPORATE AND BUSINESS ISSUES IN DIGITAL FORENSICS SEC 2</v>
      </c>
    </row>
    <row r="257" spans="1:31" s="161" customFormat="1" ht="23.25" customHeight="1" x14ac:dyDescent="0.25">
      <c r="A257" s="275">
        <f t="shared" si="22"/>
        <v>140748</v>
      </c>
      <c r="B257" s="284" t="str">
        <f>A257&amp;"-"&amp;COUNTIF($A$2:A257,A257)</f>
        <v>140748-2</v>
      </c>
      <c r="C257" s="275">
        <v>256</v>
      </c>
      <c r="D257" s="278" t="s">
        <v>578</v>
      </c>
      <c r="E257" s="275" t="s">
        <v>63</v>
      </c>
      <c r="F257" s="275">
        <v>140748</v>
      </c>
      <c r="G257" s="275" t="s">
        <v>653</v>
      </c>
      <c r="H257" s="279" t="s">
        <v>1015</v>
      </c>
      <c r="I257" s="275" t="s">
        <v>9</v>
      </c>
      <c r="J257" s="275" t="s">
        <v>11</v>
      </c>
      <c r="K257" s="278" t="s">
        <v>240</v>
      </c>
      <c r="L257" s="283">
        <v>7</v>
      </c>
      <c r="M257" s="158">
        <f t="shared" si="21"/>
        <v>9</v>
      </c>
      <c r="N257" s="275">
        <v>140748</v>
      </c>
      <c r="O257" s="158"/>
      <c r="P257" s="158"/>
      <c r="Q257" s="275">
        <v>140748</v>
      </c>
      <c r="R257" s="158" t="s">
        <v>74</v>
      </c>
      <c r="S257" s="158" t="str">
        <f>IFERROR(VLOOKUP(B257,#REF!,3,0),"-")</f>
        <v>-</v>
      </c>
      <c r="T257" s="159" t="str">
        <f>S257&amp;"-"&amp;COUNTIF($S$2:S257,S257)</f>
        <v>--254</v>
      </c>
      <c r="U257" s="160">
        <f t="shared" si="23"/>
        <v>7</v>
      </c>
      <c r="V257" s="160">
        <f t="shared" si="24"/>
        <v>9</v>
      </c>
      <c r="W257" s="161" t="str">
        <f t="shared" si="25"/>
        <v>06 MAY 2024</v>
      </c>
      <c r="X257" s="162">
        <f t="shared" si="26"/>
        <v>256</v>
      </c>
      <c r="Y257" s="163"/>
      <c r="AE257" s="161" t="str">
        <f t="shared" si="27"/>
        <v>CORPORATE AND BUSINESS ISSUES IN DIGITAL FORENSICS SEC 2</v>
      </c>
    </row>
    <row r="258" spans="1:31" s="161" customFormat="1" ht="23.25" customHeight="1" x14ac:dyDescent="0.25">
      <c r="A258" s="275">
        <f t="shared" si="22"/>
        <v>140759</v>
      </c>
      <c r="B258" s="284" t="str">
        <f>A258&amp;"-"&amp;COUNTIF($A$2:A258,A258)</f>
        <v>140759-1</v>
      </c>
      <c r="C258" s="275">
        <v>257</v>
      </c>
      <c r="D258" s="278" t="s">
        <v>578</v>
      </c>
      <c r="E258" s="275" t="s">
        <v>27</v>
      </c>
      <c r="F258" s="275">
        <v>140759</v>
      </c>
      <c r="G258" s="275" t="s">
        <v>654</v>
      </c>
      <c r="H258" s="279" t="s">
        <v>1016</v>
      </c>
      <c r="I258" s="275" t="s">
        <v>9</v>
      </c>
      <c r="J258" s="275" t="s">
        <v>11</v>
      </c>
      <c r="K258" s="278" t="s">
        <v>240</v>
      </c>
      <c r="L258" s="283">
        <v>11</v>
      </c>
      <c r="M258" s="158">
        <f t="shared" ref="M258:M321" si="28">+L258+2</f>
        <v>13</v>
      </c>
      <c r="N258" s="275">
        <v>140759</v>
      </c>
      <c r="O258" s="158"/>
      <c r="P258" s="158"/>
      <c r="Q258" s="275">
        <v>140759</v>
      </c>
      <c r="R258" s="158" t="s">
        <v>74</v>
      </c>
      <c r="S258" s="158" t="str">
        <f>IFERROR(VLOOKUP(B258,#REF!,3,0),"-")</f>
        <v>-</v>
      </c>
      <c r="T258" s="159" t="str">
        <f>S258&amp;"-"&amp;COUNTIF($S$2:S258,S258)</f>
        <v>--255</v>
      </c>
      <c r="U258" s="160">
        <f t="shared" si="23"/>
        <v>11</v>
      </c>
      <c r="V258" s="160">
        <f t="shared" si="24"/>
        <v>13</v>
      </c>
      <c r="W258" s="161" t="str">
        <f t="shared" si="25"/>
        <v>06 MAY 2024</v>
      </c>
      <c r="X258" s="162">
        <f t="shared" si="26"/>
        <v>257</v>
      </c>
      <c r="Y258" s="163"/>
      <c r="AE258" s="161" t="str">
        <f t="shared" si="27"/>
        <v>COMPUTATIONAL CHEMISTRY SEC 1</v>
      </c>
    </row>
    <row r="259" spans="1:31" s="161" customFormat="1" ht="23.25" customHeight="1" x14ac:dyDescent="0.25">
      <c r="A259" s="275">
        <f t="shared" ref="A259:A322" si="29">+Q259</f>
        <v>140798</v>
      </c>
      <c r="B259" s="284" t="str">
        <f>A259&amp;"-"&amp;COUNTIF($A$2:A259,A259)</f>
        <v>140798-1</v>
      </c>
      <c r="C259" s="275">
        <v>258</v>
      </c>
      <c r="D259" s="278" t="s">
        <v>578</v>
      </c>
      <c r="E259" s="275" t="s">
        <v>342</v>
      </c>
      <c r="F259" s="275">
        <v>140798</v>
      </c>
      <c r="G259" s="275" t="s">
        <v>483</v>
      </c>
      <c r="H259" s="279" t="s">
        <v>1017</v>
      </c>
      <c r="I259" s="275" t="s">
        <v>9</v>
      </c>
      <c r="J259" s="275" t="s">
        <v>11</v>
      </c>
      <c r="K259" s="278" t="s">
        <v>240</v>
      </c>
      <c r="L259" s="283">
        <v>4</v>
      </c>
      <c r="M259" s="158">
        <f t="shared" si="28"/>
        <v>6</v>
      </c>
      <c r="N259" s="275">
        <v>140798</v>
      </c>
      <c r="O259" s="158"/>
      <c r="P259" s="158"/>
      <c r="Q259" s="275">
        <v>140798</v>
      </c>
      <c r="R259" s="158" t="s">
        <v>74</v>
      </c>
      <c r="S259" s="158" t="str">
        <f>IFERROR(VLOOKUP(B259,#REF!,3,0),"-")</f>
        <v>-</v>
      </c>
      <c r="T259" s="159" t="str">
        <f>S259&amp;"-"&amp;COUNTIF($S$2:S259,S259)</f>
        <v>--256</v>
      </c>
      <c r="U259" s="160">
        <f t="shared" ref="U259:U322" si="30">+L259</f>
        <v>4</v>
      </c>
      <c r="V259" s="160">
        <f t="shared" ref="V259:V322" si="31">+U259+2</f>
        <v>6</v>
      </c>
      <c r="W259" s="161" t="str">
        <f t="shared" ref="W259:W322" si="32">+D259</f>
        <v>06 MAY 2024</v>
      </c>
      <c r="X259" s="162">
        <f t="shared" ref="X259:X322" si="33">+C259</f>
        <v>258</v>
      </c>
      <c r="Y259" s="163"/>
      <c r="AE259" s="161" t="str">
        <f t="shared" ref="AE259:AE322" si="34">UPPER(H259)</f>
        <v>COGNITIVE PSYCHOLOGY SEC 1</v>
      </c>
    </row>
    <row r="260" spans="1:31" s="161" customFormat="1" ht="23.25" customHeight="1" x14ac:dyDescent="0.25">
      <c r="A260" s="275">
        <f t="shared" si="29"/>
        <v>140798</v>
      </c>
      <c r="B260" s="284" t="str">
        <f>A260&amp;"-"&amp;COUNTIF($A$2:A260,A260)</f>
        <v>140798-2</v>
      </c>
      <c r="C260" s="275">
        <v>259</v>
      </c>
      <c r="D260" s="278" t="s">
        <v>578</v>
      </c>
      <c r="E260" s="275" t="s">
        <v>342</v>
      </c>
      <c r="F260" s="275">
        <v>140798</v>
      </c>
      <c r="G260" s="275" t="s">
        <v>483</v>
      </c>
      <c r="H260" s="279" t="s">
        <v>1017</v>
      </c>
      <c r="I260" s="275" t="s">
        <v>9</v>
      </c>
      <c r="J260" s="275" t="s">
        <v>11</v>
      </c>
      <c r="K260" s="278" t="s">
        <v>241</v>
      </c>
      <c r="L260" s="283">
        <v>20</v>
      </c>
      <c r="M260" s="158">
        <f t="shared" si="28"/>
        <v>22</v>
      </c>
      <c r="N260" s="275">
        <v>140798</v>
      </c>
      <c r="O260" s="158"/>
      <c r="P260" s="158"/>
      <c r="Q260" s="275">
        <v>140798</v>
      </c>
      <c r="R260" s="158" t="s">
        <v>74</v>
      </c>
      <c r="S260" s="158" t="str">
        <f>IFERROR(VLOOKUP(B260,#REF!,3,0),"-")</f>
        <v>-</v>
      </c>
      <c r="T260" s="159" t="str">
        <f>S260&amp;"-"&amp;COUNTIF($S$2:S260,S260)</f>
        <v>--257</v>
      </c>
      <c r="U260" s="160">
        <f t="shared" si="30"/>
        <v>20</v>
      </c>
      <c r="V260" s="160">
        <f t="shared" si="31"/>
        <v>22</v>
      </c>
      <c r="W260" s="161" t="str">
        <f t="shared" si="32"/>
        <v>06 MAY 2024</v>
      </c>
      <c r="X260" s="162">
        <f t="shared" si="33"/>
        <v>259</v>
      </c>
      <c r="Y260" s="163"/>
      <c r="AE260" s="161" t="str">
        <f t="shared" si="34"/>
        <v>COGNITIVE PSYCHOLOGY SEC 1</v>
      </c>
    </row>
    <row r="261" spans="1:31" s="161" customFormat="1" ht="23.25" customHeight="1" x14ac:dyDescent="0.25">
      <c r="A261" s="275">
        <f t="shared" si="29"/>
        <v>140820</v>
      </c>
      <c r="B261" s="284" t="str">
        <f>A261&amp;"-"&amp;COUNTIF($A$2:A261,A261)</f>
        <v>140820-1</v>
      </c>
      <c r="C261" s="275">
        <v>260</v>
      </c>
      <c r="D261" s="278" t="s">
        <v>578</v>
      </c>
      <c r="E261" s="275" t="s">
        <v>25</v>
      </c>
      <c r="F261" s="275">
        <v>140820</v>
      </c>
      <c r="G261" s="275" t="s">
        <v>655</v>
      </c>
      <c r="H261" s="279" t="s">
        <v>1018</v>
      </c>
      <c r="I261" s="275" t="s">
        <v>9</v>
      </c>
      <c r="J261" s="275" t="s">
        <v>11</v>
      </c>
      <c r="K261" s="278" t="s">
        <v>241</v>
      </c>
      <c r="L261" s="283">
        <v>2</v>
      </c>
      <c r="M261" s="158">
        <f t="shared" si="28"/>
        <v>4</v>
      </c>
      <c r="N261" s="275">
        <v>140820</v>
      </c>
      <c r="O261" s="158"/>
      <c r="P261" s="158"/>
      <c r="Q261" s="275">
        <v>140820</v>
      </c>
      <c r="R261" s="158" t="s">
        <v>74</v>
      </c>
      <c r="S261" s="158" t="str">
        <f>IFERROR(VLOOKUP(B261,#REF!,3,0),"-")</f>
        <v>-</v>
      </c>
      <c r="T261" s="159" t="str">
        <f>S261&amp;"-"&amp;COUNTIF($S$2:S261,S261)</f>
        <v>--258</v>
      </c>
      <c r="U261" s="160">
        <f t="shared" si="30"/>
        <v>2</v>
      </c>
      <c r="V261" s="160">
        <f t="shared" si="31"/>
        <v>4</v>
      </c>
      <c r="W261" s="161" t="str">
        <f t="shared" si="32"/>
        <v>06 MAY 2024</v>
      </c>
      <c r="X261" s="162">
        <f t="shared" si="33"/>
        <v>260</v>
      </c>
      <c r="Y261" s="163"/>
      <c r="AE261" s="161" t="str">
        <f t="shared" si="34"/>
        <v>SCHOOLS AND PERSPECTIVE SEC 1</v>
      </c>
    </row>
    <row r="262" spans="1:31" s="161" customFormat="1" ht="23.25" customHeight="1" x14ac:dyDescent="0.25">
      <c r="A262" s="275">
        <f t="shared" si="29"/>
        <v>140820</v>
      </c>
      <c r="B262" s="284" t="str">
        <f>A262&amp;"-"&amp;COUNTIF($A$2:A262,A262)</f>
        <v>140820-2</v>
      </c>
      <c r="C262" s="275">
        <v>261</v>
      </c>
      <c r="D262" s="278" t="s">
        <v>578</v>
      </c>
      <c r="E262" s="275" t="s">
        <v>25</v>
      </c>
      <c r="F262" s="275">
        <v>140820</v>
      </c>
      <c r="G262" s="275" t="s">
        <v>655</v>
      </c>
      <c r="H262" s="279" t="s">
        <v>1018</v>
      </c>
      <c r="I262" s="275" t="s">
        <v>9</v>
      </c>
      <c r="J262" s="275" t="s">
        <v>11</v>
      </c>
      <c r="K262" s="278" t="s">
        <v>242</v>
      </c>
      <c r="L262" s="283">
        <v>14</v>
      </c>
      <c r="M262" s="158">
        <f t="shared" si="28"/>
        <v>16</v>
      </c>
      <c r="N262" s="275">
        <v>140820</v>
      </c>
      <c r="O262" s="158"/>
      <c r="P262" s="158"/>
      <c r="Q262" s="275">
        <v>140820</v>
      </c>
      <c r="R262" s="158" t="s">
        <v>74</v>
      </c>
      <c r="S262" s="158" t="str">
        <f>IFERROR(VLOOKUP(B262,#REF!,3,0),"-")</f>
        <v>-</v>
      </c>
      <c r="T262" s="159" t="str">
        <f>S262&amp;"-"&amp;COUNTIF($S$2:S262,S262)</f>
        <v>--259</v>
      </c>
      <c r="U262" s="160">
        <f t="shared" si="30"/>
        <v>14</v>
      </c>
      <c r="V262" s="160">
        <f t="shared" si="31"/>
        <v>16</v>
      </c>
      <c r="W262" s="161" t="str">
        <f t="shared" si="32"/>
        <v>06 MAY 2024</v>
      </c>
      <c r="X262" s="162">
        <f t="shared" si="33"/>
        <v>261</v>
      </c>
      <c r="Y262" s="163"/>
      <c r="AE262" s="161" t="str">
        <f t="shared" si="34"/>
        <v>SCHOOLS AND PERSPECTIVE SEC 1</v>
      </c>
    </row>
    <row r="263" spans="1:31" s="161" customFormat="1" ht="23.25" customHeight="1" x14ac:dyDescent="0.25">
      <c r="A263" s="275">
        <f t="shared" si="29"/>
        <v>140828</v>
      </c>
      <c r="B263" s="284" t="str">
        <f>A263&amp;"-"&amp;COUNTIF($A$2:A263,A263)</f>
        <v>140828-1</v>
      </c>
      <c r="C263" s="275">
        <v>262</v>
      </c>
      <c r="D263" s="278" t="s">
        <v>578</v>
      </c>
      <c r="E263" s="275" t="s">
        <v>25</v>
      </c>
      <c r="F263" s="275">
        <v>140828</v>
      </c>
      <c r="G263" s="275" t="s">
        <v>290</v>
      </c>
      <c r="H263" s="279" t="s">
        <v>1019</v>
      </c>
      <c r="I263" s="275" t="s">
        <v>9</v>
      </c>
      <c r="J263" s="275" t="s">
        <v>11</v>
      </c>
      <c r="K263" s="278" t="s">
        <v>242</v>
      </c>
      <c r="L263" s="283">
        <v>8</v>
      </c>
      <c r="M263" s="158">
        <f t="shared" si="28"/>
        <v>10</v>
      </c>
      <c r="N263" s="275">
        <v>140828</v>
      </c>
      <c r="O263" s="158"/>
      <c r="P263" s="158"/>
      <c r="Q263" s="275">
        <v>140828</v>
      </c>
      <c r="R263" s="158" t="s">
        <v>74</v>
      </c>
      <c r="S263" s="158" t="str">
        <f>IFERROR(VLOOKUP(B263,#REF!,3,0),"-")</f>
        <v>-</v>
      </c>
      <c r="T263" s="159" t="str">
        <f>S263&amp;"-"&amp;COUNTIF($S$2:S263,S263)</f>
        <v>--260</v>
      </c>
      <c r="U263" s="160">
        <f t="shared" si="30"/>
        <v>8</v>
      </c>
      <c r="V263" s="160">
        <f t="shared" si="31"/>
        <v>10</v>
      </c>
      <c r="W263" s="161" t="str">
        <f t="shared" si="32"/>
        <v>06 MAY 2024</v>
      </c>
      <c r="X263" s="162">
        <f t="shared" si="33"/>
        <v>262</v>
      </c>
      <c r="Y263" s="163"/>
      <c r="AE263" s="161" t="str">
        <f t="shared" si="34"/>
        <v>INTRODUCTION TO MANAGEMENT   SEC 1</v>
      </c>
    </row>
    <row r="264" spans="1:31" s="161" customFormat="1" ht="23.25" customHeight="1" x14ac:dyDescent="0.25">
      <c r="A264" s="275">
        <f t="shared" si="29"/>
        <v>140828</v>
      </c>
      <c r="B264" s="284" t="str">
        <f>A264&amp;"-"&amp;COUNTIF($A$2:A264,A264)</f>
        <v>140828-2</v>
      </c>
      <c r="C264" s="275">
        <v>263</v>
      </c>
      <c r="D264" s="278" t="s">
        <v>578</v>
      </c>
      <c r="E264" s="275" t="s">
        <v>25</v>
      </c>
      <c r="F264" s="275">
        <v>140828</v>
      </c>
      <c r="G264" s="275" t="s">
        <v>290</v>
      </c>
      <c r="H264" s="279" t="s">
        <v>1019</v>
      </c>
      <c r="I264" s="275" t="s">
        <v>9</v>
      </c>
      <c r="J264" s="275" t="s">
        <v>11</v>
      </c>
      <c r="K264" s="278" t="s">
        <v>243</v>
      </c>
      <c r="L264" s="283">
        <v>17</v>
      </c>
      <c r="M264" s="158">
        <f t="shared" si="28"/>
        <v>19</v>
      </c>
      <c r="N264" s="275">
        <v>140828</v>
      </c>
      <c r="O264" s="158"/>
      <c r="P264" s="158"/>
      <c r="Q264" s="275">
        <v>140828</v>
      </c>
      <c r="R264" s="158" t="s">
        <v>74</v>
      </c>
      <c r="S264" s="158" t="str">
        <f>IFERROR(VLOOKUP(B264,#REF!,3,0),"-")</f>
        <v>-</v>
      </c>
      <c r="T264" s="159" t="str">
        <f>S264&amp;"-"&amp;COUNTIF($S$2:S264,S264)</f>
        <v>--261</v>
      </c>
      <c r="U264" s="160">
        <f t="shared" si="30"/>
        <v>17</v>
      </c>
      <c r="V264" s="160">
        <f t="shared" si="31"/>
        <v>19</v>
      </c>
      <c r="W264" s="161" t="str">
        <f t="shared" si="32"/>
        <v>06 MAY 2024</v>
      </c>
      <c r="X264" s="162">
        <f t="shared" si="33"/>
        <v>263</v>
      </c>
      <c r="Y264" s="163"/>
      <c r="AE264" s="161" t="str">
        <f t="shared" si="34"/>
        <v>INTRODUCTION TO MANAGEMENT   SEC 1</v>
      </c>
    </row>
    <row r="265" spans="1:31" s="161" customFormat="1" ht="23.25" customHeight="1" x14ac:dyDescent="0.25">
      <c r="A265" s="275">
        <f t="shared" si="29"/>
        <v>140836</v>
      </c>
      <c r="B265" s="284" t="str">
        <f>A265&amp;"-"&amp;COUNTIF($A$2:A265,A265)</f>
        <v>140836-1</v>
      </c>
      <c r="C265" s="275">
        <v>264</v>
      </c>
      <c r="D265" s="278" t="s">
        <v>578</v>
      </c>
      <c r="E265" s="275" t="s">
        <v>25</v>
      </c>
      <c r="F265" s="275">
        <v>140836</v>
      </c>
      <c r="G265" s="275" t="s">
        <v>518</v>
      </c>
      <c r="H265" s="279" t="s">
        <v>1020</v>
      </c>
      <c r="I265" s="275" t="s">
        <v>9</v>
      </c>
      <c r="J265" s="275" t="s">
        <v>11</v>
      </c>
      <c r="K265" s="278" t="s">
        <v>243</v>
      </c>
      <c r="L265" s="283">
        <v>5</v>
      </c>
      <c r="M265" s="158">
        <f t="shared" si="28"/>
        <v>7</v>
      </c>
      <c r="N265" s="275">
        <v>140836</v>
      </c>
      <c r="O265" s="158"/>
      <c r="P265" s="158"/>
      <c r="Q265" s="275">
        <v>140836</v>
      </c>
      <c r="R265" s="158" t="s">
        <v>74</v>
      </c>
      <c r="S265" s="158" t="str">
        <f>IFERROR(VLOOKUP(B265,#REF!,3,0),"-")</f>
        <v>-</v>
      </c>
      <c r="T265" s="159" t="str">
        <f>S265&amp;"-"&amp;COUNTIF($S$2:S265,S265)</f>
        <v>--262</v>
      </c>
      <c r="U265" s="160">
        <f t="shared" si="30"/>
        <v>5</v>
      </c>
      <c r="V265" s="160">
        <f t="shared" si="31"/>
        <v>7</v>
      </c>
      <c r="W265" s="161" t="str">
        <f t="shared" si="32"/>
        <v>06 MAY 2024</v>
      </c>
      <c r="X265" s="162">
        <f t="shared" si="33"/>
        <v>264</v>
      </c>
      <c r="Y265" s="163"/>
      <c r="AE265" s="161" t="str">
        <f t="shared" si="34"/>
        <v>SCHOOLS AND PERSPECTIVES IN PSYCHOLOGY  SEC 1</v>
      </c>
    </row>
    <row r="266" spans="1:31" s="161" customFormat="1" ht="23.25" customHeight="1" x14ac:dyDescent="0.25">
      <c r="A266" s="275">
        <f t="shared" si="29"/>
        <v>142075</v>
      </c>
      <c r="B266" s="284" t="str">
        <f>A266&amp;"-"&amp;COUNTIF($A$2:A266,A266)</f>
        <v>142075-1</v>
      </c>
      <c r="C266" s="275">
        <v>265</v>
      </c>
      <c r="D266" s="278" t="s">
        <v>578</v>
      </c>
      <c r="E266" s="275" t="s">
        <v>21</v>
      </c>
      <c r="F266" s="275">
        <v>142075</v>
      </c>
      <c r="G266" s="275" t="s">
        <v>186</v>
      </c>
      <c r="H266" s="279" t="s">
        <v>1021</v>
      </c>
      <c r="I266" s="275" t="s">
        <v>9</v>
      </c>
      <c r="J266" s="275" t="s">
        <v>64</v>
      </c>
      <c r="K266" s="278" t="s">
        <v>93</v>
      </c>
      <c r="L266" s="283">
        <v>20</v>
      </c>
      <c r="M266" s="158">
        <f t="shared" si="28"/>
        <v>22</v>
      </c>
      <c r="N266" s="275">
        <v>142075</v>
      </c>
      <c r="O266" s="158"/>
      <c r="P266" s="158"/>
      <c r="Q266" s="275">
        <v>142075</v>
      </c>
      <c r="R266" s="158" t="s">
        <v>74</v>
      </c>
      <c r="S266" s="158" t="str">
        <f>IFERROR(VLOOKUP(B266,#REF!,3,0),"-")</f>
        <v>-</v>
      </c>
      <c r="T266" s="159" t="str">
        <f>S266&amp;"-"&amp;COUNTIF($S$2:S266,S266)</f>
        <v>--263</v>
      </c>
      <c r="U266" s="160">
        <f t="shared" si="30"/>
        <v>20</v>
      </c>
      <c r="V266" s="160">
        <f t="shared" si="31"/>
        <v>22</v>
      </c>
      <c r="W266" s="161" t="str">
        <f t="shared" si="32"/>
        <v>06 MAY 2024</v>
      </c>
      <c r="X266" s="162">
        <f t="shared" si="33"/>
        <v>265</v>
      </c>
      <c r="Y266" s="163"/>
      <c r="AE266" s="161" t="str">
        <f t="shared" si="34"/>
        <v>WEB DESIGN AND DEVELOPMENT SEC 3</v>
      </c>
    </row>
    <row r="267" spans="1:31" s="161" customFormat="1" ht="23.25" customHeight="1" x14ac:dyDescent="0.25">
      <c r="A267" s="275">
        <f t="shared" si="29"/>
        <v>142076</v>
      </c>
      <c r="B267" s="284" t="str">
        <f>A267&amp;"-"&amp;COUNTIF($A$2:A267,A267)</f>
        <v>142076-1</v>
      </c>
      <c r="C267" s="275">
        <v>266</v>
      </c>
      <c r="D267" s="278" t="s">
        <v>578</v>
      </c>
      <c r="E267" s="275" t="s">
        <v>21</v>
      </c>
      <c r="F267" s="275">
        <v>142076</v>
      </c>
      <c r="G267" s="275" t="s">
        <v>186</v>
      </c>
      <c r="H267" s="279" t="s">
        <v>1022</v>
      </c>
      <c r="I267" s="275" t="s">
        <v>9</v>
      </c>
      <c r="J267" s="275" t="s">
        <v>64</v>
      </c>
      <c r="K267" s="278" t="s">
        <v>93</v>
      </c>
      <c r="L267" s="283">
        <v>24</v>
      </c>
      <c r="M267" s="158">
        <f t="shared" si="28"/>
        <v>26</v>
      </c>
      <c r="N267" s="275">
        <v>142076</v>
      </c>
      <c r="O267" s="158"/>
      <c r="P267" s="158"/>
      <c r="Q267" s="275">
        <v>142076</v>
      </c>
      <c r="R267" s="158" t="s">
        <v>74</v>
      </c>
      <c r="S267" s="158" t="str">
        <f>IFERROR(VLOOKUP(B267,#REF!,3,0),"-")</f>
        <v>-</v>
      </c>
      <c r="T267" s="159" t="str">
        <f>S267&amp;"-"&amp;COUNTIF($S$2:S267,S267)</f>
        <v>--264</v>
      </c>
      <c r="U267" s="160">
        <f t="shared" si="30"/>
        <v>24</v>
      </c>
      <c r="V267" s="160">
        <f t="shared" si="31"/>
        <v>26</v>
      </c>
      <c r="W267" s="161" t="str">
        <f t="shared" si="32"/>
        <v>06 MAY 2024</v>
      </c>
      <c r="X267" s="162">
        <f t="shared" si="33"/>
        <v>266</v>
      </c>
      <c r="Y267" s="163"/>
      <c r="AE267" s="161" t="str">
        <f t="shared" si="34"/>
        <v>WEB DESIGN AND DEVELOPMENT SEC 4</v>
      </c>
    </row>
    <row r="268" spans="1:31" s="161" customFormat="1" ht="23.25" customHeight="1" x14ac:dyDescent="0.25">
      <c r="A268" s="275">
        <f t="shared" si="29"/>
        <v>142076</v>
      </c>
      <c r="B268" s="284" t="str">
        <f>A268&amp;"-"&amp;COUNTIF($A$2:A268,A268)</f>
        <v>142076-2</v>
      </c>
      <c r="C268" s="275">
        <v>267</v>
      </c>
      <c r="D268" s="278" t="s">
        <v>578</v>
      </c>
      <c r="E268" s="275" t="s">
        <v>21</v>
      </c>
      <c r="F268" s="275">
        <v>142076</v>
      </c>
      <c r="G268" s="275" t="s">
        <v>186</v>
      </c>
      <c r="H268" s="279" t="s">
        <v>1022</v>
      </c>
      <c r="I268" s="275" t="s">
        <v>9</v>
      </c>
      <c r="J268" s="275" t="s">
        <v>65</v>
      </c>
      <c r="K268" s="278" t="s">
        <v>286</v>
      </c>
      <c r="L268" s="283">
        <v>26</v>
      </c>
      <c r="M268" s="158">
        <f t="shared" si="28"/>
        <v>28</v>
      </c>
      <c r="N268" s="275">
        <v>142076</v>
      </c>
      <c r="O268" s="158"/>
      <c r="P268" s="158"/>
      <c r="Q268" s="275">
        <v>142076</v>
      </c>
      <c r="R268" s="158" t="s">
        <v>74</v>
      </c>
      <c r="S268" s="158" t="str">
        <f>IFERROR(VLOOKUP(B268,#REF!,3,0),"-")</f>
        <v>-</v>
      </c>
      <c r="T268" s="159" t="str">
        <f>S268&amp;"-"&amp;COUNTIF($S$2:S268,S268)</f>
        <v>--265</v>
      </c>
      <c r="U268" s="160">
        <f t="shared" si="30"/>
        <v>26</v>
      </c>
      <c r="V268" s="160">
        <f t="shared" si="31"/>
        <v>28</v>
      </c>
      <c r="W268" s="161" t="str">
        <f t="shared" si="32"/>
        <v>06 MAY 2024</v>
      </c>
      <c r="X268" s="162">
        <f t="shared" si="33"/>
        <v>267</v>
      </c>
      <c r="Y268" s="163"/>
      <c r="AE268" s="161" t="str">
        <f t="shared" si="34"/>
        <v>WEB DESIGN AND DEVELOPMENT SEC 4</v>
      </c>
    </row>
    <row r="269" spans="1:31" s="161" customFormat="1" ht="23.25" customHeight="1" x14ac:dyDescent="0.25">
      <c r="A269" s="275">
        <f t="shared" si="29"/>
        <v>142090</v>
      </c>
      <c r="B269" s="284" t="str">
        <f>A269&amp;"-"&amp;COUNTIF($A$2:A269,A269)</f>
        <v>142090-1</v>
      </c>
      <c r="C269" s="275">
        <v>268</v>
      </c>
      <c r="D269" s="278" t="s">
        <v>578</v>
      </c>
      <c r="E269" s="275" t="s">
        <v>31</v>
      </c>
      <c r="F269" s="275">
        <v>142090</v>
      </c>
      <c r="G269" s="275" t="s">
        <v>295</v>
      </c>
      <c r="H269" s="279" t="s">
        <v>1023</v>
      </c>
      <c r="I269" s="275" t="s">
        <v>9</v>
      </c>
      <c r="J269" s="275" t="s">
        <v>65</v>
      </c>
      <c r="K269" s="278" t="s">
        <v>286</v>
      </c>
      <c r="L269" s="283">
        <v>18</v>
      </c>
      <c r="M269" s="158">
        <f t="shared" si="28"/>
        <v>20</v>
      </c>
      <c r="N269" s="275">
        <v>142090</v>
      </c>
      <c r="O269" s="158"/>
      <c r="P269" s="158"/>
      <c r="Q269" s="275">
        <v>142090</v>
      </c>
      <c r="R269" s="158" t="s">
        <v>74</v>
      </c>
      <c r="S269" s="158" t="str">
        <f>IFERROR(VLOOKUP(B269,#REF!,3,0),"-")</f>
        <v>-</v>
      </c>
      <c r="T269" s="159" t="str">
        <f>S269&amp;"-"&amp;COUNTIF($S$2:S269,S269)</f>
        <v>--266</v>
      </c>
      <c r="U269" s="160">
        <f t="shared" si="30"/>
        <v>18</v>
      </c>
      <c r="V269" s="160">
        <f t="shared" si="31"/>
        <v>20</v>
      </c>
      <c r="W269" s="161" t="str">
        <f t="shared" si="32"/>
        <v>06 MAY 2024</v>
      </c>
      <c r="X269" s="162">
        <f t="shared" si="33"/>
        <v>268</v>
      </c>
      <c r="Y269" s="163"/>
      <c r="AE269" s="161" t="str">
        <f t="shared" si="34"/>
        <v>POLITICAL COMMUNICATION SEC 1</v>
      </c>
    </row>
    <row r="270" spans="1:31" s="161" customFormat="1" ht="23.25" customHeight="1" x14ac:dyDescent="0.25">
      <c r="A270" s="275">
        <f t="shared" si="29"/>
        <v>142090</v>
      </c>
      <c r="B270" s="284" t="str">
        <f>A270&amp;"-"&amp;COUNTIF($A$2:A270,A270)</f>
        <v>142090-2</v>
      </c>
      <c r="C270" s="275">
        <v>269</v>
      </c>
      <c r="D270" s="278" t="s">
        <v>578</v>
      </c>
      <c r="E270" s="275" t="s">
        <v>31</v>
      </c>
      <c r="F270" s="275">
        <v>142090</v>
      </c>
      <c r="G270" s="275" t="s">
        <v>295</v>
      </c>
      <c r="H270" s="279" t="s">
        <v>1023</v>
      </c>
      <c r="I270" s="275" t="s">
        <v>9</v>
      </c>
      <c r="J270" s="275" t="s">
        <v>570</v>
      </c>
      <c r="K270" s="278" t="s">
        <v>573</v>
      </c>
      <c r="L270" s="283">
        <v>3</v>
      </c>
      <c r="M270" s="158">
        <f t="shared" si="28"/>
        <v>5</v>
      </c>
      <c r="N270" s="275">
        <v>142090</v>
      </c>
      <c r="O270" s="158"/>
      <c r="P270" s="158"/>
      <c r="Q270" s="275">
        <v>142090</v>
      </c>
      <c r="R270" s="158" t="s">
        <v>74</v>
      </c>
      <c r="S270" s="158" t="str">
        <f>IFERROR(VLOOKUP(B270,#REF!,3,0),"-")</f>
        <v>-</v>
      </c>
      <c r="T270" s="159" t="str">
        <f>S270&amp;"-"&amp;COUNTIF($S$2:S270,S270)</f>
        <v>--267</v>
      </c>
      <c r="U270" s="160">
        <f t="shared" si="30"/>
        <v>3</v>
      </c>
      <c r="V270" s="160">
        <f t="shared" si="31"/>
        <v>5</v>
      </c>
      <c r="W270" s="161" t="str">
        <f t="shared" si="32"/>
        <v>06 MAY 2024</v>
      </c>
      <c r="X270" s="162">
        <f t="shared" si="33"/>
        <v>269</v>
      </c>
      <c r="Y270" s="163"/>
      <c r="AE270" s="161" t="str">
        <f t="shared" si="34"/>
        <v>POLITICAL COMMUNICATION SEC 1</v>
      </c>
    </row>
    <row r="271" spans="1:31" s="161" customFormat="1" ht="23.25" customHeight="1" x14ac:dyDescent="0.25">
      <c r="A271" s="275">
        <f t="shared" si="29"/>
        <v>142096</v>
      </c>
      <c r="B271" s="284" t="str">
        <f>A271&amp;"-"&amp;COUNTIF($A$2:A271,A271)</f>
        <v>142096-1</v>
      </c>
      <c r="C271" s="275">
        <v>270</v>
      </c>
      <c r="D271" s="278" t="s">
        <v>578</v>
      </c>
      <c r="E271" s="275" t="s">
        <v>63</v>
      </c>
      <c r="F271" s="275">
        <v>142096</v>
      </c>
      <c r="G271" s="275" t="s">
        <v>186</v>
      </c>
      <c r="H271" s="279" t="s">
        <v>1024</v>
      </c>
      <c r="I271" s="275" t="s">
        <v>9</v>
      </c>
      <c r="J271" s="275" t="s">
        <v>570</v>
      </c>
      <c r="K271" s="278" t="s">
        <v>573</v>
      </c>
      <c r="L271" s="283">
        <v>33</v>
      </c>
      <c r="M271" s="158">
        <f t="shared" si="28"/>
        <v>35</v>
      </c>
      <c r="N271" s="275">
        <v>142096</v>
      </c>
      <c r="O271" s="158"/>
      <c r="P271" s="158"/>
      <c r="Q271" s="275">
        <v>142096</v>
      </c>
      <c r="R271" s="158" t="s">
        <v>74</v>
      </c>
      <c r="S271" s="158" t="str">
        <f>IFERROR(VLOOKUP(B271,#REF!,3,0),"-")</f>
        <v>-</v>
      </c>
      <c r="T271" s="159" t="str">
        <f>S271&amp;"-"&amp;COUNTIF($S$2:S271,S271)</f>
        <v>--268</v>
      </c>
      <c r="U271" s="160">
        <f t="shared" si="30"/>
        <v>33</v>
      </c>
      <c r="V271" s="160">
        <f t="shared" si="31"/>
        <v>35</v>
      </c>
      <c r="W271" s="161" t="str">
        <f t="shared" si="32"/>
        <v>06 MAY 2024</v>
      </c>
      <c r="X271" s="162">
        <f t="shared" si="33"/>
        <v>270</v>
      </c>
      <c r="Y271" s="163"/>
      <c r="AE271" s="161" t="str">
        <f t="shared" si="34"/>
        <v>WEB DEVELOPMENT AND DESIGN SEC 1</v>
      </c>
    </row>
    <row r="272" spans="1:31" s="161" customFormat="1" ht="23.25" customHeight="1" x14ac:dyDescent="0.25">
      <c r="A272" s="275">
        <f t="shared" si="29"/>
        <v>142097</v>
      </c>
      <c r="B272" s="284" t="str">
        <f>A272&amp;"-"&amp;COUNTIF($A$2:A272,A272)</f>
        <v>142097-3</v>
      </c>
      <c r="C272" s="275">
        <v>271</v>
      </c>
      <c r="D272" s="278" t="s">
        <v>578</v>
      </c>
      <c r="E272" s="275" t="s">
        <v>63</v>
      </c>
      <c r="F272" s="275">
        <v>142097</v>
      </c>
      <c r="G272" s="275" t="s">
        <v>186</v>
      </c>
      <c r="H272" s="279" t="s">
        <v>1001</v>
      </c>
      <c r="I272" s="275" t="s">
        <v>9</v>
      </c>
      <c r="J272" s="275" t="s">
        <v>570</v>
      </c>
      <c r="K272" s="278" t="s">
        <v>573</v>
      </c>
      <c r="L272" s="283">
        <v>8</v>
      </c>
      <c r="M272" s="158">
        <f t="shared" si="28"/>
        <v>10</v>
      </c>
      <c r="N272" s="275">
        <v>142097</v>
      </c>
      <c r="O272" s="158"/>
      <c r="P272" s="158"/>
      <c r="Q272" s="275">
        <v>142097</v>
      </c>
      <c r="R272" s="158" t="s">
        <v>74</v>
      </c>
      <c r="S272" s="158" t="str">
        <f>IFERROR(VLOOKUP(B272,#REF!,3,0),"-")</f>
        <v>-</v>
      </c>
      <c r="T272" s="159" t="str">
        <f>S272&amp;"-"&amp;COUNTIF($S$2:S272,S272)</f>
        <v>--269</v>
      </c>
      <c r="U272" s="160">
        <f t="shared" si="30"/>
        <v>8</v>
      </c>
      <c r="V272" s="160">
        <f t="shared" si="31"/>
        <v>10</v>
      </c>
      <c r="W272" s="161" t="str">
        <f t="shared" si="32"/>
        <v>06 MAY 2024</v>
      </c>
      <c r="X272" s="162">
        <f t="shared" si="33"/>
        <v>271</v>
      </c>
      <c r="Y272" s="163"/>
      <c r="AE272" s="161" t="str">
        <f t="shared" si="34"/>
        <v>WEB DEVELOPMENT AND DESIGN SEC 2</v>
      </c>
    </row>
    <row r="273" spans="1:31" s="161" customFormat="1" ht="23.25" customHeight="1" x14ac:dyDescent="0.25">
      <c r="A273" s="275">
        <f t="shared" si="29"/>
        <v>140836</v>
      </c>
      <c r="B273" s="284" t="str">
        <f>A273&amp;"-"&amp;COUNTIF($A$2:A273,A273)</f>
        <v>140836-2</v>
      </c>
      <c r="C273" s="275">
        <v>272</v>
      </c>
      <c r="D273" s="278" t="s">
        <v>578</v>
      </c>
      <c r="E273" s="275" t="s">
        <v>25</v>
      </c>
      <c r="F273" s="275">
        <v>140836</v>
      </c>
      <c r="G273" s="275" t="s">
        <v>518</v>
      </c>
      <c r="H273" s="279" t="s">
        <v>1020</v>
      </c>
      <c r="I273" s="275" t="s">
        <v>9</v>
      </c>
      <c r="J273" s="275" t="s">
        <v>266</v>
      </c>
      <c r="K273" s="278" t="s">
        <v>571</v>
      </c>
      <c r="L273" s="283">
        <v>13</v>
      </c>
      <c r="M273" s="158">
        <f t="shared" si="28"/>
        <v>15</v>
      </c>
      <c r="N273" s="275">
        <v>140836</v>
      </c>
      <c r="O273" s="158"/>
      <c r="P273" s="158"/>
      <c r="Q273" s="275">
        <v>140836</v>
      </c>
      <c r="R273" s="158" t="s">
        <v>74</v>
      </c>
      <c r="S273" s="158" t="str">
        <f>IFERROR(VLOOKUP(B273,#REF!,3,0),"-")</f>
        <v>-</v>
      </c>
      <c r="T273" s="159" t="str">
        <f>S273&amp;"-"&amp;COUNTIF($S$2:S273,S273)</f>
        <v>--270</v>
      </c>
      <c r="U273" s="160">
        <f t="shared" si="30"/>
        <v>13</v>
      </c>
      <c r="V273" s="160">
        <f t="shared" si="31"/>
        <v>15</v>
      </c>
      <c r="W273" s="161" t="str">
        <f t="shared" si="32"/>
        <v>06 MAY 2024</v>
      </c>
      <c r="X273" s="162">
        <f t="shared" si="33"/>
        <v>272</v>
      </c>
      <c r="Y273" s="163"/>
      <c r="AE273" s="161" t="str">
        <f t="shared" si="34"/>
        <v>SCHOOLS AND PERSPECTIVES IN PSYCHOLOGY  SEC 1</v>
      </c>
    </row>
    <row r="274" spans="1:31" s="161" customFormat="1" ht="23.25" customHeight="1" x14ac:dyDescent="0.25">
      <c r="A274" s="275">
        <f t="shared" si="29"/>
        <v>140843</v>
      </c>
      <c r="B274" s="284" t="str">
        <f>A274&amp;"-"&amp;COUNTIF($A$2:A274,A274)</f>
        <v>140843-1</v>
      </c>
      <c r="C274" s="275">
        <v>273</v>
      </c>
      <c r="D274" s="278" t="s">
        <v>578</v>
      </c>
      <c r="E274" s="275" t="s">
        <v>25</v>
      </c>
      <c r="F274" s="275">
        <v>140843</v>
      </c>
      <c r="G274" s="275" t="s">
        <v>423</v>
      </c>
      <c r="H274" s="279" t="s">
        <v>1025</v>
      </c>
      <c r="I274" s="275" t="s">
        <v>9</v>
      </c>
      <c r="J274" s="275" t="s">
        <v>266</v>
      </c>
      <c r="K274" s="278" t="s">
        <v>571</v>
      </c>
      <c r="L274" s="283">
        <v>9</v>
      </c>
      <c r="M274" s="158">
        <f t="shared" si="28"/>
        <v>11</v>
      </c>
      <c r="N274" s="275">
        <v>140843</v>
      </c>
      <c r="O274" s="158"/>
      <c r="P274" s="158"/>
      <c r="Q274" s="275">
        <v>140843</v>
      </c>
      <c r="R274" s="158" t="s">
        <v>74</v>
      </c>
      <c r="S274" s="158" t="str">
        <f>IFERROR(VLOOKUP(B274,#REF!,3,0),"-")</f>
        <v>-</v>
      </c>
      <c r="T274" s="159" t="str">
        <f>S274&amp;"-"&amp;COUNTIF($S$2:S274,S274)</f>
        <v>--271</v>
      </c>
      <c r="U274" s="160">
        <f t="shared" si="30"/>
        <v>9</v>
      </c>
      <c r="V274" s="160">
        <f t="shared" si="31"/>
        <v>11</v>
      </c>
      <c r="W274" s="161" t="str">
        <f t="shared" si="32"/>
        <v>06 MAY 2024</v>
      </c>
      <c r="X274" s="162">
        <f t="shared" si="33"/>
        <v>273</v>
      </c>
      <c r="Y274" s="163"/>
      <c r="AE274" s="161" t="str">
        <f t="shared" si="34"/>
        <v>DATA ANALYSIS USING SPSS SEC 1</v>
      </c>
    </row>
    <row r="275" spans="1:31" s="161" customFormat="1" ht="23.25" customHeight="1" x14ac:dyDescent="0.25">
      <c r="A275" s="275">
        <f t="shared" si="29"/>
        <v>140942</v>
      </c>
      <c r="B275" s="284" t="str">
        <f>A275&amp;"-"&amp;COUNTIF($A$2:A275,A275)</f>
        <v>140942-1</v>
      </c>
      <c r="C275" s="275">
        <v>274</v>
      </c>
      <c r="D275" s="278" t="s">
        <v>578</v>
      </c>
      <c r="E275" s="275" t="s">
        <v>22</v>
      </c>
      <c r="F275" s="275">
        <v>140942</v>
      </c>
      <c r="G275" s="275" t="s">
        <v>155</v>
      </c>
      <c r="H275" s="279" t="s">
        <v>1026</v>
      </c>
      <c r="I275" s="275" t="s">
        <v>9</v>
      </c>
      <c r="J275" s="275" t="s">
        <v>91</v>
      </c>
      <c r="K275" s="278" t="s">
        <v>244</v>
      </c>
      <c r="L275" s="283">
        <v>2</v>
      </c>
      <c r="M275" s="158">
        <f t="shared" si="28"/>
        <v>4</v>
      </c>
      <c r="N275" s="275">
        <v>140942</v>
      </c>
      <c r="O275" s="158"/>
      <c r="P275" s="158"/>
      <c r="Q275" s="275">
        <v>140942</v>
      </c>
      <c r="R275" s="158" t="s">
        <v>74</v>
      </c>
      <c r="S275" s="158" t="str">
        <f>IFERROR(VLOOKUP(B275,#REF!,3,0),"-")</f>
        <v>-</v>
      </c>
      <c r="T275" s="159" t="str">
        <f>S275&amp;"-"&amp;COUNTIF($S$2:S275,S275)</f>
        <v>--272</v>
      </c>
      <c r="U275" s="160">
        <f t="shared" si="30"/>
        <v>2</v>
      </c>
      <c r="V275" s="160">
        <f t="shared" si="31"/>
        <v>4</v>
      </c>
      <c r="W275" s="161" t="str">
        <f t="shared" si="32"/>
        <v>06 MAY 2024</v>
      </c>
      <c r="X275" s="162">
        <f t="shared" si="33"/>
        <v>274</v>
      </c>
      <c r="Y275" s="163"/>
      <c r="AE275" s="161" t="str">
        <f t="shared" si="34"/>
        <v>MANAGEMENT INFORMATION SYSTEM SEC 3</v>
      </c>
    </row>
    <row r="276" spans="1:31" s="161" customFormat="1" ht="23.25" customHeight="1" x14ac:dyDescent="0.25">
      <c r="A276" s="275">
        <f t="shared" si="29"/>
        <v>140950</v>
      </c>
      <c r="B276" s="284" t="str">
        <f>A276&amp;"-"&amp;COUNTIF($A$2:A276,A276)</f>
        <v>140950-1</v>
      </c>
      <c r="C276" s="275">
        <v>275</v>
      </c>
      <c r="D276" s="278" t="s">
        <v>578</v>
      </c>
      <c r="E276" s="275" t="s">
        <v>24</v>
      </c>
      <c r="F276" s="275">
        <v>140950</v>
      </c>
      <c r="G276" s="275" t="s">
        <v>349</v>
      </c>
      <c r="H276" s="279" t="s">
        <v>1027</v>
      </c>
      <c r="I276" s="275" t="s">
        <v>9</v>
      </c>
      <c r="J276" s="275" t="s">
        <v>91</v>
      </c>
      <c r="K276" s="278" t="s">
        <v>244</v>
      </c>
      <c r="L276" s="283">
        <v>20</v>
      </c>
      <c r="M276" s="158">
        <f t="shared" si="28"/>
        <v>22</v>
      </c>
      <c r="N276" s="275">
        <v>140950</v>
      </c>
      <c r="O276" s="158"/>
      <c r="P276" s="158"/>
      <c r="Q276" s="275">
        <v>140950</v>
      </c>
      <c r="R276" s="158" t="s">
        <v>74</v>
      </c>
      <c r="S276" s="158" t="str">
        <f>IFERROR(VLOOKUP(B276,#REF!,3,0),"-")</f>
        <v>-</v>
      </c>
      <c r="T276" s="159" t="str">
        <f>S276&amp;"-"&amp;COUNTIF($S$2:S276,S276)</f>
        <v>--273</v>
      </c>
      <c r="U276" s="160">
        <f t="shared" si="30"/>
        <v>20</v>
      </c>
      <c r="V276" s="160">
        <f t="shared" si="31"/>
        <v>22</v>
      </c>
      <c r="W276" s="161" t="str">
        <f t="shared" si="32"/>
        <v>06 MAY 2024</v>
      </c>
      <c r="X276" s="162">
        <f t="shared" si="33"/>
        <v>275</v>
      </c>
      <c r="Y276" s="163"/>
      <c r="AE276" s="161" t="str">
        <f t="shared" si="34"/>
        <v>PRINCIPLES OF MANAGEMENT SEC 1</v>
      </c>
    </row>
    <row r="277" spans="1:31" s="161" customFormat="1" ht="23.25" customHeight="1" x14ac:dyDescent="0.25">
      <c r="A277" s="275">
        <f t="shared" si="29"/>
        <v>140950</v>
      </c>
      <c r="B277" s="284" t="str">
        <f>A277&amp;"-"&amp;COUNTIF($A$2:A277,A277)</f>
        <v>140950-2</v>
      </c>
      <c r="C277" s="275">
        <v>276</v>
      </c>
      <c r="D277" s="278" t="s">
        <v>578</v>
      </c>
      <c r="E277" s="275" t="s">
        <v>24</v>
      </c>
      <c r="F277" s="275">
        <v>140950</v>
      </c>
      <c r="G277" s="275" t="s">
        <v>349</v>
      </c>
      <c r="H277" s="279" t="s">
        <v>1027</v>
      </c>
      <c r="I277" s="275" t="s">
        <v>9</v>
      </c>
      <c r="J277" s="275" t="s">
        <v>91</v>
      </c>
      <c r="K277" s="278" t="s">
        <v>245</v>
      </c>
      <c r="L277" s="283">
        <v>10</v>
      </c>
      <c r="M277" s="158">
        <f t="shared" si="28"/>
        <v>12</v>
      </c>
      <c r="N277" s="275">
        <v>140950</v>
      </c>
      <c r="O277" s="158"/>
      <c r="P277" s="158"/>
      <c r="Q277" s="275">
        <v>140950</v>
      </c>
      <c r="R277" s="158" t="s">
        <v>74</v>
      </c>
      <c r="S277" s="158" t="str">
        <f>IFERROR(VLOOKUP(B277,#REF!,3,0),"-")</f>
        <v>-</v>
      </c>
      <c r="T277" s="159" t="str">
        <f>S277&amp;"-"&amp;COUNTIF($S$2:S277,S277)</f>
        <v>--274</v>
      </c>
      <c r="U277" s="160">
        <f t="shared" si="30"/>
        <v>10</v>
      </c>
      <c r="V277" s="160">
        <f t="shared" si="31"/>
        <v>12</v>
      </c>
      <c r="W277" s="161" t="str">
        <f t="shared" si="32"/>
        <v>06 MAY 2024</v>
      </c>
      <c r="X277" s="162">
        <f t="shared" si="33"/>
        <v>276</v>
      </c>
      <c r="Y277" s="163"/>
      <c r="AE277" s="161" t="str">
        <f t="shared" si="34"/>
        <v>PRINCIPLES OF MANAGEMENT SEC 1</v>
      </c>
    </row>
    <row r="278" spans="1:31" s="161" customFormat="1" ht="23.25" customHeight="1" x14ac:dyDescent="0.25">
      <c r="A278" s="275">
        <f t="shared" si="29"/>
        <v>140965</v>
      </c>
      <c r="B278" s="284" t="str">
        <f>A278&amp;"-"&amp;COUNTIF($A$2:A278,A278)</f>
        <v>140965-1</v>
      </c>
      <c r="C278" s="275">
        <v>277</v>
      </c>
      <c r="D278" s="278" t="s">
        <v>578</v>
      </c>
      <c r="E278" s="275" t="s">
        <v>62</v>
      </c>
      <c r="F278" s="275">
        <v>140965</v>
      </c>
      <c r="G278" s="275" t="s">
        <v>656</v>
      </c>
      <c r="H278" s="279" t="s">
        <v>1028</v>
      </c>
      <c r="I278" s="275" t="s">
        <v>9</v>
      </c>
      <c r="J278" s="275" t="s">
        <v>91</v>
      </c>
      <c r="K278" s="278" t="s">
        <v>245</v>
      </c>
      <c r="L278" s="283">
        <v>12</v>
      </c>
      <c r="M278" s="158">
        <f t="shared" si="28"/>
        <v>14</v>
      </c>
      <c r="N278" s="275">
        <v>140965</v>
      </c>
      <c r="O278" s="158"/>
      <c r="P278" s="158"/>
      <c r="Q278" s="275">
        <v>140965</v>
      </c>
      <c r="R278" s="158" t="s">
        <v>74</v>
      </c>
      <c r="S278" s="158" t="str">
        <f>IFERROR(VLOOKUP(B278,#REF!,3,0),"-")</f>
        <v>-</v>
      </c>
      <c r="T278" s="159" t="str">
        <f>S278&amp;"-"&amp;COUNTIF($S$2:S278,S278)</f>
        <v>--275</v>
      </c>
      <c r="U278" s="160">
        <f t="shared" si="30"/>
        <v>12</v>
      </c>
      <c r="V278" s="160">
        <f t="shared" si="31"/>
        <v>14</v>
      </c>
      <c r="W278" s="161" t="str">
        <f t="shared" si="32"/>
        <v>06 MAY 2024</v>
      </c>
      <c r="X278" s="162">
        <f t="shared" si="33"/>
        <v>277</v>
      </c>
      <c r="Y278" s="163"/>
      <c r="AE278" s="161" t="str">
        <f t="shared" si="34"/>
        <v>THEORIES AND APPROACHES OF INTERNATIONAL RELATIONS (ADVANCED II) SEC 1</v>
      </c>
    </row>
    <row r="279" spans="1:31" s="161" customFormat="1" ht="23.25" customHeight="1" x14ac:dyDescent="0.25">
      <c r="A279" s="275">
        <f t="shared" si="29"/>
        <v>140965</v>
      </c>
      <c r="B279" s="284" t="str">
        <f>A279&amp;"-"&amp;COUNTIF($A$2:A279,A279)</f>
        <v>140965-2</v>
      </c>
      <c r="C279" s="275">
        <v>278</v>
      </c>
      <c r="D279" s="278" t="s">
        <v>578</v>
      </c>
      <c r="E279" s="275" t="s">
        <v>62</v>
      </c>
      <c r="F279" s="275">
        <v>140965</v>
      </c>
      <c r="G279" s="275" t="s">
        <v>656</v>
      </c>
      <c r="H279" s="279" t="s">
        <v>1028</v>
      </c>
      <c r="I279" s="275" t="s">
        <v>9</v>
      </c>
      <c r="J279" s="275" t="s">
        <v>91</v>
      </c>
      <c r="K279" s="278" t="s">
        <v>438</v>
      </c>
      <c r="L279" s="283">
        <v>7</v>
      </c>
      <c r="M279" s="158">
        <f t="shared" si="28"/>
        <v>9</v>
      </c>
      <c r="N279" s="275">
        <v>140965</v>
      </c>
      <c r="O279" s="158"/>
      <c r="P279" s="158"/>
      <c r="Q279" s="275">
        <v>140965</v>
      </c>
      <c r="R279" s="158" t="s">
        <v>74</v>
      </c>
      <c r="S279" s="158" t="str">
        <f>IFERROR(VLOOKUP(B279,#REF!,3,0),"-")</f>
        <v>-</v>
      </c>
      <c r="T279" s="159" t="str">
        <f>S279&amp;"-"&amp;COUNTIF($S$2:S279,S279)</f>
        <v>--276</v>
      </c>
      <c r="U279" s="160">
        <f t="shared" si="30"/>
        <v>7</v>
      </c>
      <c r="V279" s="160">
        <f t="shared" si="31"/>
        <v>9</v>
      </c>
      <c r="W279" s="161" t="str">
        <f t="shared" si="32"/>
        <v>06 MAY 2024</v>
      </c>
      <c r="X279" s="162">
        <f t="shared" si="33"/>
        <v>278</v>
      </c>
      <c r="Y279" s="163"/>
      <c r="AE279" s="161" t="str">
        <f t="shared" si="34"/>
        <v>THEORIES AND APPROACHES OF INTERNATIONAL RELATIONS (ADVANCED II) SEC 1</v>
      </c>
    </row>
    <row r="280" spans="1:31" s="161" customFormat="1" ht="23.25" customHeight="1" x14ac:dyDescent="0.25">
      <c r="A280" s="275">
        <f t="shared" si="29"/>
        <v>140984</v>
      </c>
      <c r="B280" s="284" t="str">
        <f>A280&amp;"-"&amp;COUNTIF($A$2:A280,A280)</f>
        <v>140984-1</v>
      </c>
      <c r="C280" s="275">
        <v>279</v>
      </c>
      <c r="D280" s="278" t="s">
        <v>578</v>
      </c>
      <c r="E280" s="275" t="s">
        <v>62</v>
      </c>
      <c r="F280" s="275">
        <v>140984</v>
      </c>
      <c r="G280" s="275" t="s">
        <v>657</v>
      </c>
      <c r="H280" s="279" t="s">
        <v>1029</v>
      </c>
      <c r="I280" s="275" t="s">
        <v>9</v>
      </c>
      <c r="J280" s="275" t="s">
        <v>91</v>
      </c>
      <c r="K280" s="278" t="s">
        <v>438</v>
      </c>
      <c r="L280" s="283">
        <v>15</v>
      </c>
      <c r="M280" s="158">
        <f t="shared" si="28"/>
        <v>17</v>
      </c>
      <c r="N280" s="275">
        <v>140984</v>
      </c>
      <c r="O280" s="158"/>
      <c r="P280" s="158"/>
      <c r="Q280" s="275">
        <v>140984</v>
      </c>
      <c r="R280" s="158" t="s">
        <v>74</v>
      </c>
      <c r="S280" s="158" t="str">
        <f>IFERROR(VLOOKUP(B280,#REF!,3,0),"-")</f>
        <v>-</v>
      </c>
      <c r="T280" s="159" t="str">
        <f>S280&amp;"-"&amp;COUNTIF($S$2:S280,S280)</f>
        <v>--277</v>
      </c>
      <c r="U280" s="160">
        <f t="shared" si="30"/>
        <v>15</v>
      </c>
      <c r="V280" s="160">
        <f t="shared" si="31"/>
        <v>17</v>
      </c>
      <c r="W280" s="161" t="str">
        <f t="shared" si="32"/>
        <v>06 MAY 2024</v>
      </c>
      <c r="X280" s="162">
        <f t="shared" si="33"/>
        <v>279</v>
      </c>
      <c r="Y280" s="163"/>
      <c r="AE280" s="161" t="str">
        <f t="shared" si="34"/>
        <v>DIPLOMACY (M-V) SEC 1</v>
      </c>
    </row>
    <row r="281" spans="1:31" s="161" customFormat="1" ht="23.25" customHeight="1" x14ac:dyDescent="0.25">
      <c r="A281" s="275">
        <f t="shared" si="29"/>
        <v>140984</v>
      </c>
      <c r="B281" s="284" t="str">
        <f>A281&amp;"-"&amp;COUNTIF($A$2:A281,A281)</f>
        <v>140984-2</v>
      </c>
      <c r="C281" s="275">
        <v>280</v>
      </c>
      <c r="D281" s="278" t="s">
        <v>578</v>
      </c>
      <c r="E281" s="275" t="s">
        <v>62</v>
      </c>
      <c r="F281" s="275">
        <v>140984</v>
      </c>
      <c r="G281" s="275" t="s">
        <v>657</v>
      </c>
      <c r="H281" s="279" t="s">
        <v>1029</v>
      </c>
      <c r="I281" s="275" t="s">
        <v>9</v>
      </c>
      <c r="J281" s="275" t="s">
        <v>91</v>
      </c>
      <c r="K281" s="278" t="s">
        <v>439</v>
      </c>
      <c r="L281" s="283">
        <v>7</v>
      </c>
      <c r="M281" s="158">
        <f t="shared" si="28"/>
        <v>9</v>
      </c>
      <c r="N281" s="275">
        <v>140984</v>
      </c>
      <c r="O281" s="158"/>
      <c r="P281" s="158"/>
      <c r="Q281" s="275">
        <v>140984</v>
      </c>
      <c r="R281" s="158" t="s">
        <v>74</v>
      </c>
      <c r="S281" s="158" t="str">
        <f>IFERROR(VLOOKUP(B281,#REF!,3,0),"-")</f>
        <v>-</v>
      </c>
      <c r="T281" s="159" t="str">
        <f>S281&amp;"-"&amp;COUNTIF($S$2:S281,S281)</f>
        <v>--278</v>
      </c>
      <c r="U281" s="160">
        <f t="shared" si="30"/>
        <v>7</v>
      </c>
      <c r="V281" s="160">
        <f t="shared" si="31"/>
        <v>9</v>
      </c>
      <c r="W281" s="161" t="str">
        <f t="shared" si="32"/>
        <v>06 MAY 2024</v>
      </c>
      <c r="X281" s="162">
        <f t="shared" si="33"/>
        <v>280</v>
      </c>
      <c r="Y281" s="163"/>
      <c r="AE281" s="161" t="str">
        <f t="shared" si="34"/>
        <v>DIPLOMACY (M-V) SEC 1</v>
      </c>
    </row>
    <row r="282" spans="1:31" s="161" customFormat="1" ht="23.25" customHeight="1" x14ac:dyDescent="0.25">
      <c r="A282" s="275">
        <f t="shared" si="29"/>
        <v>141059</v>
      </c>
      <c r="B282" s="284" t="str">
        <f>A282&amp;"-"&amp;COUNTIF($A$2:A282,A282)</f>
        <v>141059-1</v>
      </c>
      <c r="C282" s="275">
        <v>281</v>
      </c>
      <c r="D282" s="278" t="s">
        <v>578</v>
      </c>
      <c r="E282" s="275" t="s">
        <v>28</v>
      </c>
      <c r="F282" s="275">
        <v>141059</v>
      </c>
      <c r="G282" s="275" t="s">
        <v>85</v>
      </c>
      <c r="H282" s="279" t="s">
        <v>1005</v>
      </c>
      <c r="I282" s="275" t="s">
        <v>9</v>
      </c>
      <c r="J282" s="275" t="s">
        <v>91</v>
      </c>
      <c r="K282" s="278" t="s">
        <v>439</v>
      </c>
      <c r="L282" s="283">
        <v>15</v>
      </c>
      <c r="M282" s="158">
        <f t="shared" si="28"/>
        <v>17</v>
      </c>
      <c r="N282" s="275">
        <v>141059</v>
      </c>
      <c r="O282" s="158"/>
      <c r="P282" s="158"/>
      <c r="Q282" s="275">
        <v>141059</v>
      </c>
      <c r="R282" s="158" t="s">
        <v>74</v>
      </c>
      <c r="S282" s="158" t="str">
        <f>IFERROR(VLOOKUP(B282,#REF!,3,0),"-")</f>
        <v>-</v>
      </c>
      <c r="T282" s="159" t="str">
        <f>S282&amp;"-"&amp;COUNTIF($S$2:S282,S282)</f>
        <v>--279</v>
      </c>
      <c r="U282" s="160">
        <f t="shared" si="30"/>
        <v>15</v>
      </c>
      <c r="V282" s="160">
        <f t="shared" si="31"/>
        <v>17</v>
      </c>
      <c r="W282" s="161" t="str">
        <f t="shared" si="32"/>
        <v>06 MAY 2024</v>
      </c>
      <c r="X282" s="162">
        <f t="shared" si="33"/>
        <v>281</v>
      </c>
      <c r="Y282" s="163"/>
      <c r="AE282" s="161" t="str">
        <f t="shared" si="34"/>
        <v>INTRODUCTION TO COMPUTERS SEC 1</v>
      </c>
    </row>
    <row r="283" spans="1:31" s="161" customFormat="1" ht="23.25" customHeight="1" x14ac:dyDescent="0.25">
      <c r="A283" s="275">
        <f t="shared" si="29"/>
        <v>141059</v>
      </c>
      <c r="B283" s="284" t="str">
        <f>A283&amp;"-"&amp;COUNTIF($A$2:A283,A283)</f>
        <v>141059-2</v>
      </c>
      <c r="C283" s="275">
        <v>282</v>
      </c>
      <c r="D283" s="278" t="s">
        <v>578</v>
      </c>
      <c r="E283" s="275" t="s">
        <v>28</v>
      </c>
      <c r="F283" s="275">
        <v>141059</v>
      </c>
      <c r="G283" s="275" t="s">
        <v>85</v>
      </c>
      <c r="H283" s="279" t="s">
        <v>1005</v>
      </c>
      <c r="I283" s="275" t="s">
        <v>9</v>
      </c>
      <c r="J283" s="275" t="s">
        <v>91</v>
      </c>
      <c r="K283" s="278" t="s">
        <v>246</v>
      </c>
      <c r="L283" s="283">
        <v>1</v>
      </c>
      <c r="M283" s="158">
        <f t="shared" si="28"/>
        <v>3</v>
      </c>
      <c r="N283" s="275">
        <v>141059</v>
      </c>
      <c r="O283" s="158"/>
      <c r="P283" s="158"/>
      <c r="Q283" s="275">
        <v>141059</v>
      </c>
      <c r="R283" s="158" t="s">
        <v>74</v>
      </c>
      <c r="S283" s="158" t="str">
        <f>IFERROR(VLOOKUP(B283,#REF!,3,0),"-")</f>
        <v>-</v>
      </c>
      <c r="T283" s="159" t="str">
        <f>S283&amp;"-"&amp;COUNTIF($S$2:S283,S283)</f>
        <v>--280</v>
      </c>
      <c r="U283" s="160">
        <f t="shared" si="30"/>
        <v>1</v>
      </c>
      <c r="V283" s="160">
        <f t="shared" si="31"/>
        <v>3</v>
      </c>
      <c r="W283" s="161" t="str">
        <f t="shared" si="32"/>
        <v>06 MAY 2024</v>
      </c>
      <c r="X283" s="162">
        <f t="shared" si="33"/>
        <v>282</v>
      </c>
      <c r="Y283" s="163"/>
      <c r="AE283" s="161" t="str">
        <f t="shared" si="34"/>
        <v>INTRODUCTION TO COMPUTERS SEC 1</v>
      </c>
    </row>
    <row r="284" spans="1:31" s="161" customFormat="1" ht="23.25" customHeight="1" x14ac:dyDescent="0.25">
      <c r="A284" s="275">
        <f t="shared" si="29"/>
        <v>141072</v>
      </c>
      <c r="B284" s="284" t="str">
        <f>A284&amp;"-"&amp;COUNTIF($A$2:A284,A284)</f>
        <v>141072-1</v>
      </c>
      <c r="C284" s="275">
        <v>283</v>
      </c>
      <c r="D284" s="278" t="s">
        <v>578</v>
      </c>
      <c r="E284" s="275" t="s">
        <v>28</v>
      </c>
      <c r="F284" s="275">
        <v>141072</v>
      </c>
      <c r="G284" s="275" t="s">
        <v>293</v>
      </c>
      <c r="H284" s="279" t="s">
        <v>1030</v>
      </c>
      <c r="I284" s="275" t="s">
        <v>9</v>
      </c>
      <c r="J284" s="275" t="s">
        <v>91</v>
      </c>
      <c r="K284" s="278" t="s">
        <v>246</v>
      </c>
      <c r="L284" s="283">
        <v>21</v>
      </c>
      <c r="M284" s="158">
        <f t="shared" si="28"/>
        <v>23</v>
      </c>
      <c r="N284" s="275">
        <v>141072</v>
      </c>
      <c r="O284" s="158"/>
      <c r="P284" s="158"/>
      <c r="Q284" s="275">
        <v>141072</v>
      </c>
      <c r="R284" s="158" t="s">
        <v>74</v>
      </c>
      <c r="S284" s="158" t="str">
        <f>IFERROR(VLOOKUP(B284,#REF!,3,0),"-")</f>
        <v>-</v>
      </c>
      <c r="T284" s="159" t="str">
        <f>S284&amp;"-"&amp;COUNTIF($S$2:S284,S284)</f>
        <v>--281</v>
      </c>
      <c r="U284" s="160">
        <f t="shared" si="30"/>
        <v>21</v>
      </c>
      <c r="V284" s="160">
        <f t="shared" si="31"/>
        <v>23</v>
      </c>
      <c r="W284" s="161" t="str">
        <f t="shared" si="32"/>
        <v>06 MAY 2024</v>
      </c>
      <c r="X284" s="162">
        <f t="shared" si="33"/>
        <v>283</v>
      </c>
      <c r="Y284" s="163"/>
      <c r="AE284" s="161" t="str">
        <f t="shared" si="34"/>
        <v>CREATIVE NON-FICTION SEC 1</v>
      </c>
    </row>
    <row r="285" spans="1:31" s="161" customFormat="1" ht="23.25" customHeight="1" x14ac:dyDescent="0.25">
      <c r="A285" s="275">
        <f t="shared" si="29"/>
        <v>141404</v>
      </c>
      <c r="B285" s="284" t="str">
        <f>A285&amp;"-"&amp;COUNTIF($A$2:A285,A285)</f>
        <v>141404-1</v>
      </c>
      <c r="C285" s="275">
        <v>284</v>
      </c>
      <c r="D285" s="278" t="s">
        <v>578</v>
      </c>
      <c r="E285" s="275" t="s">
        <v>153</v>
      </c>
      <c r="F285" s="275">
        <v>141404</v>
      </c>
      <c r="G285" s="275" t="s">
        <v>353</v>
      </c>
      <c r="H285" s="279" t="s">
        <v>1031</v>
      </c>
      <c r="I285" s="275" t="s">
        <v>9</v>
      </c>
      <c r="J285" s="275" t="s">
        <v>98</v>
      </c>
      <c r="K285" s="278" t="s">
        <v>247</v>
      </c>
      <c r="L285" s="283">
        <v>22</v>
      </c>
      <c r="M285" s="158">
        <f t="shared" si="28"/>
        <v>24</v>
      </c>
      <c r="N285" s="275">
        <v>141404</v>
      </c>
      <c r="O285" s="158"/>
      <c r="P285" s="158"/>
      <c r="Q285" s="275">
        <v>141404</v>
      </c>
      <c r="R285" s="158" t="s">
        <v>74</v>
      </c>
      <c r="S285" s="158" t="str">
        <f>IFERROR(VLOOKUP(B285,#REF!,3,0),"-")</f>
        <v>-</v>
      </c>
      <c r="T285" s="159" t="str">
        <f>S285&amp;"-"&amp;COUNTIF($S$2:S285,S285)</f>
        <v>--282</v>
      </c>
      <c r="U285" s="160">
        <f t="shared" si="30"/>
        <v>22</v>
      </c>
      <c r="V285" s="160">
        <f t="shared" si="31"/>
        <v>24</v>
      </c>
      <c r="W285" s="161" t="str">
        <f t="shared" si="32"/>
        <v>06 MAY 2024</v>
      </c>
      <c r="X285" s="162">
        <f t="shared" si="33"/>
        <v>284</v>
      </c>
      <c r="Y285" s="163"/>
      <c r="AE285" s="161" t="str">
        <f t="shared" si="34"/>
        <v>THERAPEUTIC APPROACHES -II (ADULT) SEC 1</v>
      </c>
    </row>
    <row r="286" spans="1:31" s="161" customFormat="1" ht="23.25" customHeight="1" x14ac:dyDescent="0.25">
      <c r="A286" s="275">
        <f t="shared" si="29"/>
        <v>141404</v>
      </c>
      <c r="B286" s="284" t="str">
        <f>A286&amp;"-"&amp;COUNTIF($A$2:A286,A286)</f>
        <v>141404-2</v>
      </c>
      <c r="C286" s="275">
        <v>285</v>
      </c>
      <c r="D286" s="278" t="s">
        <v>578</v>
      </c>
      <c r="E286" s="275" t="s">
        <v>153</v>
      </c>
      <c r="F286" s="275">
        <v>141404</v>
      </c>
      <c r="G286" s="275" t="s">
        <v>353</v>
      </c>
      <c r="H286" s="279" t="s">
        <v>1031</v>
      </c>
      <c r="I286" s="275" t="s">
        <v>9</v>
      </c>
      <c r="J286" s="275" t="s">
        <v>98</v>
      </c>
      <c r="K286" s="278" t="s">
        <v>248</v>
      </c>
      <c r="L286" s="283">
        <v>10</v>
      </c>
      <c r="M286" s="158">
        <f t="shared" si="28"/>
        <v>12</v>
      </c>
      <c r="N286" s="275">
        <v>141404</v>
      </c>
      <c r="O286" s="158"/>
      <c r="P286" s="158"/>
      <c r="Q286" s="275">
        <v>141404</v>
      </c>
      <c r="R286" s="158" t="s">
        <v>74</v>
      </c>
      <c r="S286" s="158" t="str">
        <f>IFERROR(VLOOKUP(B286,#REF!,3,0),"-")</f>
        <v>-</v>
      </c>
      <c r="T286" s="159" t="str">
        <f>S286&amp;"-"&amp;COUNTIF($S$2:S286,S286)</f>
        <v>--283</v>
      </c>
      <c r="U286" s="160">
        <f t="shared" si="30"/>
        <v>10</v>
      </c>
      <c r="V286" s="160">
        <f t="shared" si="31"/>
        <v>12</v>
      </c>
      <c r="W286" s="161" t="str">
        <f t="shared" si="32"/>
        <v>06 MAY 2024</v>
      </c>
      <c r="X286" s="162">
        <f t="shared" si="33"/>
        <v>285</v>
      </c>
      <c r="Y286" s="163"/>
      <c r="AE286" s="161" t="str">
        <f t="shared" si="34"/>
        <v>THERAPEUTIC APPROACHES -II (ADULT) SEC 1</v>
      </c>
    </row>
    <row r="287" spans="1:31" s="161" customFormat="1" ht="23.25" customHeight="1" x14ac:dyDescent="0.25">
      <c r="A287" s="275">
        <f t="shared" si="29"/>
        <v>141483</v>
      </c>
      <c r="B287" s="284" t="str">
        <f>A287&amp;"-"&amp;COUNTIF($A$2:A287,A287)</f>
        <v>141483-1</v>
      </c>
      <c r="C287" s="275">
        <v>286</v>
      </c>
      <c r="D287" s="278" t="s">
        <v>578</v>
      </c>
      <c r="E287" s="275" t="s">
        <v>342</v>
      </c>
      <c r="F287" s="275">
        <v>141483</v>
      </c>
      <c r="G287" s="275" t="s">
        <v>658</v>
      </c>
      <c r="H287" s="279" t="s">
        <v>1032</v>
      </c>
      <c r="I287" s="275" t="s">
        <v>9</v>
      </c>
      <c r="J287" s="275" t="s">
        <v>98</v>
      </c>
      <c r="K287" s="278" t="s">
        <v>248</v>
      </c>
      <c r="L287" s="283">
        <v>12</v>
      </c>
      <c r="M287" s="158">
        <f t="shared" si="28"/>
        <v>14</v>
      </c>
      <c r="N287" s="275">
        <v>141483</v>
      </c>
      <c r="O287" s="158"/>
      <c r="P287" s="158"/>
      <c r="Q287" s="275">
        <v>141483</v>
      </c>
      <c r="R287" s="158" t="s">
        <v>74</v>
      </c>
      <c r="S287" s="158" t="str">
        <f>IFERROR(VLOOKUP(B287,#REF!,3,0),"-")</f>
        <v>-</v>
      </c>
      <c r="T287" s="159" t="str">
        <f>S287&amp;"-"&amp;COUNTIF($S$2:S287,S287)</f>
        <v>--284</v>
      </c>
      <c r="U287" s="160">
        <f t="shared" si="30"/>
        <v>12</v>
      </c>
      <c r="V287" s="160">
        <f t="shared" si="31"/>
        <v>14</v>
      </c>
      <c r="W287" s="161" t="str">
        <f t="shared" si="32"/>
        <v>06 MAY 2024</v>
      </c>
      <c r="X287" s="162">
        <f t="shared" si="33"/>
        <v>286</v>
      </c>
      <c r="Y287" s="163"/>
      <c r="AE287" s="161" t="str">
        <f t="shared" si="34"/>
        <v>SCHOOLS AND PERSPECTIVE IN CLINICAL PSYCHOLOGY SEC 1</v>
      </c>
    </row>
    <row r="288" spans="1:31" s="161" customFormat="1" ht="23.25" customHeight="1" x14ac:dyDescent="0.25">
      <c r="A288" s="275">
        <f t="shared" si="29"/>
        <v>141483</v>
      </c>
      <c r="B288" s="284" t="str">
        <f>A288&amp;"-"&amp;COUNTIF($A$2:A288,A288)</f>
        <v>141483-2</v>
      </c>
      <c r="C288" s="275">
        <v>287</v>
      </c>
      <c r="D288" s="278" t="s">
        <v>578</v>
      </c>
      <c r="E288" s="275" t="s">
        <v>342</v>
      </c>
      <c r="F288" s="275">
        <v>141483</v>
      </c>
      <c r="G288" s="275" t="s">
        <v>658</v>
      </c>
      <c r="H288" s="279" t="s">
        <v>1032</v>
      </c>
      <c r="I288" s="275" t="s">
        <v>9</v>
      </c>
      <c r="J288" s="275" t="s">
        <v>98</v>
      </c>
      <c r="K288" s="278" t="s">
        <v>249</v>
      </c>
      <c r="L288" s="283">
        <v>12</v>
      </c>
      <c r="M288" s="158">
        <f t="shared" si="28"/>
        <v>14</v>
      </c>
      <c r="N288" s="275">
        <v>141483</v>
      </c>
      <c r="O288" s="158"/>
      <c r="P288" s="158"/>
      <c r="Q288" s="275">
        <v>141483</v>
      </c>
      <c r="R288" s="158" t="s">
        <v>74</v>
      </c>
      <c r="S288" s="158" t="str">
        <f>IFERROR(VLOOKUP(B288,#REF!,3,0),"-")</f>
        <v>-</v>
      </c>
      <c r="T288" s="159" t="str">
        <f>S288&amp;"-"&amp;COUNTIF($S$2:S288,S288)</f>
        <v>--285</v>
      </c>
      <c r="U288" s="160">
        <f t="shared" si="30"/>
        <v>12</v>
      </c>
      <c r="V288" s="160">
        <f t="shared" si="31"/>
        <v>14</v>
      </c>
      <c r="W288" s="161" t="str">
        <f t="shared" si="32"/>
        <v>06 MAY 2024</v>
      </c>
      <c r="X288" s="162">
        <f t="shared" si="33"/>
        <v>287</v>
      </c>
      <c r="Y288" s="163"/>
      <c r="AE288" s="161" t="str">
        <f t="shared" si="34"/>
        <v>SCHOOLS AND PERSPECTIVE IN CLINICAL PSYCHOLOGY SEC 1</v>
      </c>
    </row>
    <row r="289" spans="1:31" s="161" customFormat="1" ht="23.25" customHeight="1" x14ac:dyDescent="0.25">
      <c r="A289" s="275">
        <f t="shared" si="29"/>
        <v>141568</v>
      </c>
      <c r="B289" s="284" t="str">
        <f>A289&amp;"-"&amp;COUNTIF($A$2:A289,A289)</f>
        <v>141568-1</v>
      </c>
      <c r="C289" s="275">
        <v>288</v>
      </c>
      <c r="D289" s="278" t="s">
        <v>578</v>
      </c>
      <c r="E289" s="275" t="s">
        <v>18</v>
      </c>
      <c r="F289" s="275">
        <v>141568</v>
      </c>
      <c r="G289" s="275" t="s">
        <v>481</v>
      </c>
      <c r="H289" s="279" t="s">
        <v>1003</v>
      </c>
      <c r="I289" s="275" t="s">
        <v>9</v>
      </c>
      <c r="J289" s="275" t="s">
        <v>98</v>
      </c>
      <c r="K289" s="278" t="s">
        <v>249</v>
      </c>
      <c r="L289" s="283">
        <v>10</v>
      </c>
      <c r="M289" s="158">
        <f t="shared" si="28"/>
        <v>12</v>
      </c>
      <c r="N289" s="275">
        <v>141568</v>
      </c>
      <c r="O289" s="158"/>
      <c r="P289" s="158"/>
      <c r="Q289" s="275">
        <v>141568</v>
      </c>
      <c r="R289" s="158" t="s">
        <v>74</v>
      </c>
      <c r="S289" s="158" t="str">
        <f>IFERROR(VLOOKUP(B289,#REF!,3,0),"-")</f>
        <v>-</v>
      </c>
      <c r="T289" s="159" t="str">
        <f>S289&amp;"-"&amp;COUNTIF($S$2:S289,S289)</f>
        <v>--286</v>
      </c>
      <c r="U289" s="160">
        <f t="shared" si="30"/>
        <v>10</v>
      </c>
      <c r="V289" s="160">
        <f t="shared" si="31"/>
        <v>12</v>
      </c>
      <c r="W289" s="161" t="str">
        <f t="shared" si="32"/>
        <v>06 MAY 2024</v>
      </c>
      <c r="X289" s="162">
        <f t="shared" si="33"/>
        <v>288</v>
      </c>
      <c r="Y289" s="163"/>
      <c r="AE289" s="161" t="str">
        <f t="shared" si="34"/>
        <v>APPLIED PHYSICS SEC 1</v>
      </c>
    </row>
    <row r="290" spans="1:31" s="161" customFormat="1" ht="23.25" customHeight="1" x14ac:dyDescent="0.25">
      <c r="A290" s="275">
        <f t="shared" si="29"/>
        <v>141568</v>
      </c>
      <c r="B290" s="284" t="str">
        <f>A290&amp;"-"&amp;COUNTIF($A$2:A290,A290)</f>
        <v>141568-2</v>
      </c>
      <c r="C290" s="275">
        <v>289</v>
      </c>
      <c r="D290" s="278" t="s">
        <v>578</v>
      </c>
      <c r="E290" s="275" t="s">
        <v>18</v>
      </c>
      <c r="F290" s="275">
        <v>141568</v>
      </c>
      <c r="G290" s="275" t="s">
        <v>481</v>
      </c>
      <c r="H290" s="279" t="s">
        <v>1003</v>
      </c>
      <c r="I290" s="275" t="s">
        <v>9</v>
      </c>
      <c r="J290" s="275" t="s">
        <v>98</v>
      </c>
      <c r="K290" s="278" t="s">
        <v>251</v>
      </c>
      <c r="L290" s="283">
        <v>22</v>
      </c>
      <c r="M290" s="158">
        <f t="shared" si="28"/>
        <v>24</v>
      </c>
      <c r="N290" s="275">
        <v>141568</v>
      </c>
      <c r="O290" s="158"/>
      <c r="P290" s="158"/>
      <c r="Q290" s="275">
        <v>141568</v>
      </c>
      <c r="R290" s="158" t="s">
        <v>74</v>
      </c>
      <c r="S290" s="158" t="str">
        <f>IFERROR(VLOOKUP(B290,#REF!,3,0),"-")</f>
        <v>-</v>
      </c>
      <c r="T290" s="159" t="str">
        <f>S290&amp;"-"&amp;COUNTIF($S$2:S290,S290)</f>
        <v>--287</v>
      </c>
      <c r="U290" s="160">
        <f t="shared" si="30"/>
        <v>22</v>
      </c>
      <c r="V290" s="160">
        <f t="shared" si="31"/>
        <v>24</v>
      </c>
      <c r="W290" s="161" t="str">
        <f t="shared" si="32"/>
        <v>06 MAY 2024</v>
      </c>
      <c r="X290" s="162">
        <f t="shared" si="33"/>
        <v>289</v>
      </c>
      <c r="Y290" s="163"/>
      <c r="AE290" s="161" t="str">
        <f t="shared" si="34"/>
        <v>APPLIED PHYSICS SEC 1</v>
      </c>
    </row>
    <row r="291" spans="1:31" s="161" customFormat="1" ht="23.25" customHeight="1" x14ac:dyDescent="0.25">
      <c r="A291" s="275">
        <f t="shared" si="29"/>
        <v>141568</v>
      </c>
      <c r="B291" s="284" t="str">
        <f>A291&amp;"-"&amp;COUNTIF($A$2:A291,A291)</f>
        <v>141568-3</v>
      </c>
      <c r="C291" s="275">
        <v>290</v>
      </c>
      <c r="D291" s="278" t="s">
        <v>578</v>
      </c>
      <c r="E291" s="275" t="s">
        <v>18</v>
      </c>
      <c r="F291" s="275">
        <v>141568</v>
      </c>
      <c r="G291" s="275" t="s">
        <v>481</v>
      </c>
      <c r="H291" s="279" t="s">
        <v>1003</v>
      </c>
      <c r="I291" s="275" t="s">
        <v>9</v>
      </c>
      <c r="J291" s="275" t="s">
        <v>98</v>
      </c>
      <c r="K291" s="278" t="s">
        <v>252</v>
      </c>
      <c r="L291" s="283">
        <v>5</v>
      </c>
      <c r="M291" s="158">
        <f t="shared" si="28"/>
        <v>7</v>
      </c>
      <c r="N291" s="275">
        <v>141568</v>
      </c>
      <c r="O291" s="158"/>
      <c r="P291" s="158"/>
      <c r="Q291" s="275">
        <v>141568</v>
      </c>
      <c r="R291" s="158" t="s">
        <v>74</v>
      </c>
      <c r="S291" s="158" t="str">
        <f>IFERROR(VLOOKUP(B291,#REF!,3,0),"-")</f>
        <v>-</v>
      </c>
      <c r="T291" s="159" t="str">
        <f>S291&amp;"-"&amp;COUNTIF($S$2:S291,S291)</f>
        <v>--288</v>
      </c>
      <c r="U291" s="160">
        <f t="shared" si="30"/>
        <v>5</v>
      </c>
      <c r="V291" s="160">
        <f t="shared" si="31"/>
        <v>7</v>
      </c>
      <c r="W291" s="161" t="str">
        <f t="shared" si="32"/>
        <v>06 MAY 2024</v>
      </c>
      <c r="X291" s="162">
        <f t="shared" si="33"/>
        <v>290</v>
      </c>
      <c r="Y291" s="163"/>
      <c r="AE291" s="161" t="str">
        <f t="shared" si="34"/>
        <v>APPLIED PHYSICS SEC 1</v>
      </c>
    </row>
    <row r="292" spans="1:31" s="161" customFormat="1" ht="23.25" customHeight="1" x14ac:dyDescent="0.25">
      <c r="A292" s="275">
        <f t="shared" si="29"/>
        <v>141594</v>
      </c>
      <c r="B292" s="284" t="str">
        <f>A292&amp;"-"&amp;COUNTIF($A$2:A292,A292)</f>
        <v>141594-1</v>
      </c>
      <c r="C292" s="275">
        <v>291</v>
      </c>
      <c r="D292" s="278" t="s">
        <v>578</v>
      </c>
      <c r="E292" s="275" t="s">
        <v>18</v>
      </c>
      <c r="F292" s="275">
        <v>141594</v>
      </c>
      <c r="G292" s="275" t="s">
        <v>129</v>
      </c>
      <c r="H292" s="279" t="s">
        <v>1033</v>
      </c>
      <c r="I292" s="275" t="s">
        <v>9</v>
      </c>
      <c r="J292" s="275" t="s">
        <v>98</v>
      </c>
      <c r="K292" s="278" t="s">
        <v>252</v>
      </c>
      <c r="L292" s="283">
        <v>17</v>
      </c>
      <c r="M292" s="158">
        <f t="shared" si="28"/>
        <v>19</v>
      </c>
      <c r="N292" s="275">
        <v>141594</v>
      </c>
      <c r="O292" s="158"/>
      <c r="P292" s="158"/>
      <c r="Q292" s="275">
        <v>141594</v>
      </c>
      <c r="R292" s="158" t="s">
        <v>74</v>
      </c>
      <c r="S292" s="158" t="str">
        <f>IFERROR(VLOOKUP(B292,#REF!,3,0),"-")</f>
        <v>-</v>
      </c>
      <c r="T292" s="159" t="str">
        <f>S292&amp;"-"&amp;COUNTIF($S$2:S292,S292)</f>
        <v>--289</v>
      </c>
      <c r="U292" s="160">
        <f t="shared" si="30"/>
        <v>17</v>
      </c>
      <c r="V292" s="160">
        <f t="shared" si="31"/>
        <v>19</v>
      </c>
      <c r="W292" s="161" t="str">
        <f t="shared" si="32"/>
        <v>06 MAY 2024</v>
      </c>
      <c r="X292" s="162">
        <f t="shared" si="33"/>
        <v>291</v>
      </c>
      <c r="Y292" s="163"/>
      <c r="AE292" s="161" t="str">
        <f t="shared" si="34"/>
        <v>SYSTEM AND NETWORK ADMINISTRATION SEC 1</v>
      </c>
    </row>
    <row r="293" spans="1:31" s="161" customFormat="1" ht="23.25" customHeight="1" x14ac:dyDescent="0.25">
      <c r="A293" s="275">
        <f t="shared" si="29"/>
        <v>141269</v>
      </c>
      <c r="B293" s="284" t="str">
        <f>A293&amp;"-"&amp;COUNTIF($A$2:A293,A293)</f>
        <v>141269-1</v>
      </c>
      <c r="C293" s="275">
        <v>292</v>
      </c>
      <c r="D293" s="278" t="s">
        <v>578</v>
      </c>
      <c r="E293" s="275" t="s">
        <v>20</v>
      </c>
      <c r="F293" s="275">
        <v>141269</v>
      </c>
      <c r="G293" s="275" t="s">
        <v>487</v>
      </c>
      <c r="H293" s="279" t="s">
        <v>1034</v>
      </c>
      <c r="I293" s="275" t="s">
        <v>9</v>
      </c>
      <c r="J293" s="275" t="s">
        <v>100</v>
      </c>
      <c r="K293" s="278" t="s">
        <v>253</v>
      </c>
      <c r="L293" s="283">
        <v>22</v>
      </c>
      <c r="M293" s="158">
        <f t="shared" si="28"/>
        <v>24</v>
      </c>
      <c r="N293" s="275">
        <v>141269</v>
      </c>
      <c r="O293" s="158"/>
      <c r="P293" s="158"/>
      <c r="Q293" s="275">
        <v>141269</v>
      </c>
      <c r="R293" s="158" t="s">
        <v>74</v>
      </c>
      <c r="S293" s="158" t="str">
        <f>IFERROR(VLOOKUP(B293,#REF!,3,0),"-")</f>
        <v>-</v>
      </c>
      <c r="T293" s="159" t="str">
        <f>S293&amp;"-"&amp;COUNTIF($S$2:S293,S293)</f>
        <v>--290</v>
      </c>
      <c r="U293" s="160">
        <f t="shared" si="30"/>
        <v>22</v>
      </c>
      <c r="V293" s="160">
        <f t="shared" si="31"/>
        <v>24</v>
      </c>
      <c r="W293" s="161" t="str">
        <f t="shared" si="32"/>
        <v>06 MAY 2024</v>
      </c>
      <c r="X293" s="162">
        <f t="shared" si="33"/>
        <v>292</v>
      </c>
      <c r="Y293" s="163"/>
      <c r="AE293" s="161" t="str">
        <f t="shared" si="34"/>
        <v>HUMAN COMPUTER INTERACTION SEC 3</v>
      </c>
    </row>
    <row r="294" spans="1:31" s="161" customFormat="1" ht="23.25" customHeight="1" x14ac:dyDescent="0.25">
      <c r="A294" s="275">
        <f t="shared" si="29"/>
        <v>141269</v>
      </c>
      <c r="B294" s="284" t="str">
        <f>A294&amp;"-"&amp;COUNTIF($A$2:A294,A294)</f>
        <v>141269-2</v>
      </c>
      <c r="C294" s="275">
        <v>293</v>
      </c>
      <c r="D294" s="278" t="s">
        <v>578</v>
      </c>
      <c r="E294" s="275" t="s">
        <v>20</v>
      </c>
      <c r="F294" s="275">
        <v>141269</v>
      </c>
      <c r="G294" s="275" t="s">
        <v>487</v>
      </c>
      <c r="H294" s="279" t="s">
        <v>1034</v>
      </c>
      <c r="I294" s="275" t="s">
        <v>9</v>
      </c>
      <c r="J294" s="275" t="s">
        <v>100</v>
      </c>
      <c r="K294" s="278" t="s">
        <v>254</v>
      </c>
      <c r="L294" s="283">
        <v>3</v>
      </c>
      <c r="M294" s="158">
        <f t="shared" si="28"/>
        <v>5</v>
      </c>
      <c r="N294" s="275">
        <v>141269</v>
      </c>
      <c r="O294" s="158"/>
      <c r="P294" s="158"/>
      <c r="Q294" s="275">
        <v>141269</v>
      </c>
      <c r="R294" s="158" t="s">
        <v>74</v>
      </c>
      <c r="S294" s="158" t="str">
        <f>IFERROR(VLOOKUP(B294,#REF!,3,0),"-")</f>
        <v>-</v>
      </c>
      <c r="T294" s="159" t="str">
        <f>S294&amp;"-"&amp;COUNTIF($S$2:S294,S294)</f>
        <v>--291</v>
      </c>
      <c r="U294" s="160">
        <f t="shared" si="30"/>
        <v>3</v>
      </c>
      <c r="V294" s="160">
        <f t="shared" si="31"/>
        <v>5</v>
      </c>
      <c r="W294" s="161" t="str">
        <f t="shared" si="32"/>
        <v>06 MAY 2024</v>
      </c>
      <c r="X294" s="162">
        <f t="shared" si="33"/>
        <v>293</v>
      </c>
      <c r="Y294" s="163"/>
      <c r="AE294" s="161" t="str">
        <f t="shared" si="34"/>
        <v>HUMAN COMPUTER INTERACTION SEC 3</v>
      </c>
    </row>
    <row r="295" spans="1:31" s="161" customFormat="1" ht="23.25" customHeight="1" x14ac:dyDescent="0.25">
      <c r="A295" s="275">
        <f t="shared" si="29"/>
        <v>141276</v>
      </c>
      <c r="B295" s="284" t="str">
        <f>A295&amp;"-"&amp;COUNTIF($A$2:A295,A295)</f>
        <v>141276-1</v>
      </c>
      <c r="C295" s="275">
        <v>294</v>
      </c>
      <c r="D295" s="278" t="s">
        <v>578</v>
      </c>
      <c r="E295" s="275" t="s">
        <v>20</v>
      </c>
      <c r="F295" s="275">
        <v>141276</v>
      </c>
      <c r="G295" s="275" t="s">
        <v>487</v>
      </c>
      <c r="H295" s="279" t="s">
        <v>1035</v>
      </c>
      <c r="I295" s="275" t="s">
        <v>9</v>
      </c>
      <c r="J295" s="275" t="s">
        <v>100</v>
      </c>
      <c r="K295" s="278" t="s">
        <v>254</v>
      </c>
      <c r="L295" s="283">
        <v>19</v>
      </c>
      <c r="M295" s="158">
        <f t="shared" si="28"/>
        <v>21</v>
      </c>
      <c r="N295" s="275">
        <v>141276</v>
      </c>
      <c r="O295" s="158"/>
      <c r="P295" s="158"/>
      <c r="Q295" s="275">
        <v>141276</v>
      </c>
      <c r="R295" s="158" t="s">
        <v>74</v>
      </c>
      <c r="S295" s="158" t="str">
        <f>IFERROR(VLOOKUP(B295,#REF!,3,0),"-")</f>
        <v>-</v>
      </c>
      <c r="T295" s="159" t="str">
        <f>S295&amp;"-"&amp;COUNTIF($S$2:S295,S295)</f>
        <v>--292</v>
      </c>
      <c r="U295" s="160">
        <f t="shared" si="30"/>
        <v>19</v>
      </c>
      <c r="V295" s="160">
        <f t="shared" si="31"/>
        <v>21</v>
      </c>
      <c r="W295" s="161" t="str">
        <f t="shared" si="32"/>
        <v>06 MAY 2024</v>
      </c>
      <c r="X295" s="162">
        <f t="shared" si="33"/>
        <v>294</v>
      </c>
      <c r="Y295" s="163"/>
      <c r="AE295" s="161" t="str">
        <f t="shared" si="34"/>
        <v>HUMAN COMPUTER INTERACTION SEC 4</v>
      </c>
    </row>
    <row r="296" spans="1:31" s="161" customFormat="1" ht="23.25" customHeight="1" x14ac:dyDescent="0.25">
      <c r="A296" s="275">
        <f t="shared" si="29"/>
        <v>141276</v>
      </c>
      <c r="B296" s="284" t="str">
        <f>A296&amp;"-"&amp;COUNTIF($A$2:A296,A296)</f>
        <v>141276-2</v>
      </c>
      <c r="C296" s="275">
        <v>295</v>
      </c>
      <c r="D296" s="278" t="s">
        <v>578</v>
      </c>
      <c r="E296" s="275" t="s">
        <v>20</v>
      </c>
      <c r="F296" s="275">
        <v>141276</v>
      </c>
      <c r="G296" s="275" t="s">
        <v>487</v>
      </c>
      <c r="H296" s="279" t="s">
        <v>1035</v>
      </c>
      <c r="I296" s="275" t="s">
        <v>9</v>
      </c>
      <c r="J296" s="275" t="s">
        <v>97</v>
      </c>
      <c r="K296" s="278" t="s">
        <v>255</v>
      </c>
      <c r="L296" s="283">
        <v>7</v>
      </c>
      <c r="M296" s="158">
        <f t="shared" si="28"/>
        <v>9</v>
      </c>
      <c r="N296" s="275">
        <v>141276</v>
      </c>
      <c r="O296" s="158"/>
      <c r="P296" s="158"/>
      <c r="Q296" s="275">
        <v>141276</v>
      </c>
      <c r="R296" s="158" t="s">
        <v>74</v>
      </c>
      <c r="S296" s="158" t="str">
        <f>IFERROR(VLOOKUP(B296,#REF!,3,0),"-")</f>
        <v>-</v>
      </c>
      <c r="T296" s="159" t="str">
        <f>S296&amp;"-"&amp;COUNTIF($S$2:S296,S296)</f>
        <v>--293</v>
      </c>
      <c r="U296" s="160">
        <f t="shared" si="30"/>
        <v>7</v>
      </c>
      <c r="V296" s="160">
        <f t="shared" si="31"/>
        <v>9</v>
      </c>
      <c r="W296" s="161" t="str">
        <f t="shared" si="32"/>
        <v>06 MAY 2024</v>
      </c>
      <c r="X296" s="162">
        <f t="shared" si="33"/>
        <v>295</v>
      </c>
      <c r="Y296" s="163"/>
      <c r="AE296" s="161" t="str">
        <f t="shared" si="34"/>
        <v>HUMAN COMPUTER INTERACTION SEC 4</v>
      </c>
    </row>
    <row r="297" spans="1:31" s="161" customFormat="1" ht="23.25" customHeight="1" x14ac:dyDescent="0.25">
      <c r="A297" s="275">
        <f t="shared" si="29"/>
        <v>141395</v>
      </c>
      <c r="B297" s="284" t="str">
        <f>A297&amp;"-"&amp;COUNTIF($A$2:A297,A297)</f>
        <v>141395-1</v>
      </c>
      <c r="C297" s="275">
        <v>296</v>
      </c>
      <c r="D297" s="278" t="s">
        <v>578</v>
      </c>
      <c r="E297" s="275" t="s">
        <v>63</v>
      </c>
      <c r="F297" s="275">
        <v>141395</v>
      </c>
      <c r="G297" s="275" t="s">
        <v>492</v>
      </c>
      <c r="H297" s="279" t="s">
        <v>1036</v>
      </c>
      <c r="I297" s="275" t="s">
        <v>9</v>
      </c>
      <c r="J297" s="275" t="s">
        <v>97</v>
      </c>
      <c r="K297" s="278" t="s">
        <v>255</v>
      </c>
      <c r="L297" s="283">
        <v>15</v>
      </c>
      <c r="M297" s="158">
        <f t="shared" si="28"/>
        <v>17</v>
      </c>
      <c r="N297" s="275">
        <v>141395</v>
      </c>
      <c r="O297" s="158"/>
      <c r="P297" s="158"/>
      <c r="Q297" s="275">
        <v>141395</v>
      </c>
      <c r="R297" s="158" t="s">
        <v>74</v>
      </c>
      <c r="S297" s="158" t="str">
        <f>IFERROR(VLOOKUP(B297,#REF!,3,0),"-")</f>
        <v>-</v>
      </c>
      <c r="T297" s="159" t="str">
        <f>S297&amp;"-"&amp;COUNTIF($S$2:S297,S297)</f>
        <v>--294</v>
      </c>
      <c r="U297" s="160">
        <f t="shared" si="30"/>
        <v>15</v>
      </c>
      <c r="V297" s="160">
        <f t="shared" si="31"/>
        <v>17</v>
      </c>
      <c r="W297" s="161" t="str">
        <f t="shared" si="32"/>
        <v>06 MAY 2024</v>
      </c>
      <c r="X297" s="162">
        <f t="shared" si="33"/>
        <v>296</v>
      </c>
      <c r="Y297" s="163"/>
      <c r="AE297" s="161" t="str">
        <f t="shared" si="34"/>
        <v>CHEMISTRY IN DAILY LIFE SEC 1</v>
      </c>
    </row>
    <row r="298" spans="1:31" s="161" customFormat="1" ht="23.25" customHeight="1" x14ac:dyDescent="0.25">
      <c r="A298" s="275">
        <f t="shared" si="29"/>
        <v>141395</v>
      </c>
      <c r="B298" s="284" t="str">
        <f>A298&amp;"-"&amp;COUNTIF($A$2:A298,A298)</f>
        <v>141395-2</v>
      </c>
      <c r="C298" s="275">
        <v>297</v>
      </c>
      <c r="D298" s="278" t="s">
        <v>578</v>
      </c>
      <c r="E298" s="275" t="s">
        <v>63</v>
      </c>
      <c r="F298" s="275">
        <v>141395</v>
      </c>
      <c r="G298" s="275" t="s">
        <v>492</v>
      </c>
      <c r="H298" s="279" t="s">
        <v>1036</v>
      </c>
      <c r="I298" s="275" t="s">
        <v>9</v>
      </c>
      <c r="J298" s="275" t="s">
        <v>97</v>
      </c>
      <c r="K298" s="278" t="s">
        <v>572</v>
      </c>
      <c r="L298" s="283">
        <v>22</v>
      </c>
      <c r="M298" s="158">
        <f t="shared" si="28"/>
        <v>24</v>
      </c>
      <c r="N298" s="275">
        <v>141395</v>
      </c>
      <c r="O298" s="158"/>
      <c r="P298" s="158"/>
      <c r="Q298" s="275">
        <v>141395</v>
      </c>
      <c r="R298" s="158" t="s">
        <v>74</v>
      </c>
      <c r="S298" s="158" t="str">
        <f>IFERROR(VLOOKUP(B298,#REF!,3,0),"-")</f>
        <v>-</v>
      </c>
      <c r="T298" s="159" t="str">
        <f>S298&amp;"-"&amp;COUNTIF($S$2:S298,S298)</f>
        <v>--295</v>
      </c>
      <c r="U298" s="160">
        <f t="shared" si="30"/>
        <v>22</v>
      </c>
      <c r="V298" s="160">
        <f t="shared" si="31"/>
        <v>24</v>
      </c>
      <c r="W298" s="161" t="str">
        <f t="shared" si="32"/>
        <v>06 MAY 2024</v>
      </c>
      <c r="X298" s="162">
        <f t="shared" si="33"/>
        <v>297</v>
      </c>
      <c r="Y298" s="163"/>
      <c r="AE298" s="161" t="str">
        <f t="shared" si="34"/>
        <v>CHEMISTRY IN DAILY LIFE SEC 1</v>
      </c>
    </row>
    <row r="299" spans="1:31" s="161" customFormat="1" ht="23.25" customHeight="1" x14ac:dyDescent="0.25">
      <c r="A299" s="275">
        <f t="shared" si="29"/>
        <v>141395</v>
      </c>
      <c r="B299" s="284" t="str">
        <f>A299&amp;"-"&amp;COUNTIF($A$2:A299,A299)</f>
        <v>141395-3</v>
      </c>
      <c r="C299" s="275">
        <v>298</v>
      </c>
      <c r="D299" s="278" t="s">
        <v>578</v>
      </c>
      <c r="E299" s="275" t="s">
        <v>63</v>
      </c>
      <c r="F299" s="275">
        <v>141395</v>
      </c>
      <c r="G299" s="275" t="s">
        <v>492</v>
      </c>
      <c r="H299" s="279" t="s">
        <v>1036</v>
      </c>
      <c r="I299" s="275" t="s">
        <v>9</v>
      </c>
      <c r="J299" s="275" t="s">
        <v>97</v>
      </c>
      <c r="K299" s="278" t="s">
        <v>256</v>
      </c>
      <c r="L299" s="283">
        <v>20</v>
      </c>
      <c r="M299" s="158">
        <f t="shared" si="28"/>
        <v>22</v>
      </c>
      <c r="N299" s="275">
        <v>141395</v>
      </c>
      <c r="O299" s="158"/>
      <c r="P299" s="158"/>
      <c r="Q299" s="275">
        <v>141395</v>
      </c>
      <c r="R299" s="158" t="s">
        <v>74</v>
      </c>
      <c r="S299" s="158" t="str">
        <f>IFERROR(VLOOKUP(B299,#REF!,3,0),"-")</f>
        <v>-</v>
      </c>
      <c r="T299" s="159" t="str">
        <f>S299&amp;"-"&amp;COUNTIF($S$2:S299,S299)</f>
        <v>--296</v>
      </c>
      <c r="U299" s="160">
        <f t="shared" si="30"/>
        <v>20</v>
      </c>
      <c r="V299" s="160">
        <f t="shared" si="31"/>
        <v>22</v>
      </c>
      <c r="W299" s="161" t="str">
        <f t="shared" si="32"/>
        <v>06 MAY 2024</v>
      </c>
      <c r="X299" s="162">
        <f t="shared" si="33"/>
        <v>298</v>
      </c>
      <c r="Y299" s="163"/>
      <c r="AE299" s="161" t="str">
        <f t="shared" si="34"/>
        <v>CHEMISTRY IN DAILY LIFE SEC 1</v>
      </c>
    </row>
    <row r="300" spans="1:31" s="161" customFormat="1" ht="23.25" customHeight="1" x14ac:dyDescent="0.25">
      <c r="A300" s="275">
        <f t="shared" si="29"/>
        <v>141404</v>
      </c>
      <c r="B300" s="284" t="str">
        <f>A300&amp;"-"&amp;COUNTIF($A$2:A300,A300)</f>
        <v>141404-3</v>
      </c>
      <c r="C300" s="275">
        <v>299</v>
      </c>
      <c r="D300" s="278" t="s">
        <v>578</v>
      </c>
      <c r="E300" s="275" t="s">
        <v>153</v>
      </c>
      <c r="F300" s="275">
        <v>141404</v>
      </c>
      <c r="G300" s="275" t="s">
        <v>353</v>
      </c>
      <c r="H300" s="279" t="s">
        <v>1031</v>
      </c>
      <c r="I300" s="275" t="s">
        <v>9</v>
      </c>
      <c r="J300" s="275" t="s">
        <v>97</v>
      </c>
      <c r="K300" s="278" t="s">
        <v>256</v>
      </c>
      <c r="L300" s="283">
        <v>2</v>
      </c>
      <c r="M300" s="158">
        <f t="shared" si="28"/>
        <v>4</v>
      </c>
      <c r="N300" s="275">
        <v>141404</v>
      </c>
      <c r="O300" s="158"/>
      <c r="P300" s="158"/>
      <c r="Q300" s="275">
        <v>141404</v>
      </c>
      <c r="R300" s="158" t="s">
        <v>74</v>
      </c>
      <c r="S300" s="158" t="str">
        <f>IFERROR(VLOOKUP(B300,#REF!,3,0),"-")</f>
        <v>-</v>
      </c>
      <c r="T300" s="159" t="str">
        <f>S300&amp;"-"&amp;COUNTIF($S$2:S300,S300)</f>
        <v>--297</v>
      </c>
      <c r="U300" s="160">
        <f t="shared" si="30"/>
        <v>2</v>
      </c>
      <c r="V300" s="160">
        <f t="shared" si="31"/>
        <v>4</v>
      </c>
      <c r="W300" s="161" t="str">
        <f t="shared" si="32"/>
        <v>06 MAY 2024</v>
      </c>
      <c r="X300" s="162">
        <f t="shared" si="33"/>
        <v>299</v>
      </c>
      <c r="Y300" s="163"/>
      <c r="AE300" s="161" t="str">
        <f t="shared" si="34"/>
        <v>THERAPEUTIC APPROACHES -II (ADULT) SEC 1</v>
      </c>
    </row>
    <row r="301" spans="1:31" s="161" customFormat="1" ht="23.25" customHeight="1" x14ac:dyDescent="0.25">
      <c r="A301" s="275">
        <f t="shared" si="29"/>
        <v>141946</v>
      </c>
      <c r="B301" s="284" t="str">
        <f>A301&amp;"-"&amp;COUNTIF($A$2:A301,A301)</f>
        <v>141946-1</v>
      </c>
      <c r="C301" s="275">
        <v>300</v>
      </c>
      <c r="D301" s="278" t="s">
        <v>578</v>
      </c>
      <c r="E301" s="275" t="s">
        <v>21</v>
      </c>
      <c r="F301" s="275">
        <v>141946</v>
      </c>
      <c r="G301" s="275" t="s">
        <v>188</v>
      </c>
      <c r="H301" s="279" t="s">
        <v>1037</v>
      </c>
      <c r="I301" s="275" t="s">
        <v>9</v>
      </c>
      <c r="J301" s="275" t="s">
        <v>103</v>
      </c>
      <c r="K301" s="278" t="s">
        <v>257</v>
      </c>
      <c r="L301" s="283">
        <v>22</v>
      </c>
      <c r="M301" s="158">
        <f t="shared" si="28"/>
        <v>24</v>
      </c>
      <c r="N301" s="275">
        <v>141946</v>
      </c>
      <c r="O301" s="158"/>
      <c r="P301" s="158"/>
      <c r="Q301" s="275">
        <v>141946</v>
      </c>
      <c r="R301" s="158" t="s">
        <v>74</v>
      </c>
      <c r="S301" s="158" t="str">
        <f>IFERROR(VLOOKUP(B301,#REF!,3,0),"-")</f>
        <v>-</v>
      </c>
      <c r="T301" s="159" t="str">
        <f>S301&amp;"-"&amp;COUNTIF($S$2:S301,S301)</f>
        <v>--298</v>
      </c>
      <c r="U301" s="160">
        <f t="shared" si="30"/>
        <v>22</v>
      </c>
      <c r="V301" s="160">
        <f t="shared" si="31"/>
        <v>24</v>
      </c>
      <c r="W301" s="161" t="str">
        <f t="shared" si="32"/>
        <v>06 MAY 2024</v>
      </c>
      <c r="X301" s="162">
        <f t="shared" si="33"/>
        <v>300</v>
      </c>
      <c r="Y301" s="163"/>
      <c r="AE301" s="161" t="str">
        <f t="shared" si="34"/>
        <v>COMPILER CONSTRUCTION SEC 1</v>
      </c>
    </row>
    <row r="302" spans="1:31" s="161" customFormat="1" ht="23.25" customHeight="1" x14ac:dyDescent="0.25">
      <c r="A302" s="275">
        <f t="shared" si="29"/>
        <v>141946</v>
      </c>
      <c r="B302" s="284" t="str">
        <f>A302&amp;"-"&amp;COUNTIF($A$2:A302,A302)</f>
        <v>141946-2</v>
      </c>
      <c r="C302" s="275">
        <v>301</v>
      </c>
      <c r="D302" s="278" t="s">
        <v>578</v>
      </c>
      <c r="E302" s="275" t="s">
        <v>21</v>
      </c>
      <c r="F302" s="275">
        <v>141946</v>
      </c>
      <c r="G302" s="275" t="s">
        <v>188</v>
      </c>
      <c r="H302" s="279" t="s">
        <v>1037</v>
      </c>
      <c r="I302" s="275" t="s">
        <v>9</v>
      </c>
      <c r="J302" s="275" t="s">
        <v>103</v>
      </c>
      <c r="K302" s="278" t="s">
        <v>259</v>
      </c>
      <c r="L302" s="283">
        <v>22</v>
      </c>
      <c r="M302" s="158">
        <f t="shared" si="28"/>
        <v>24</v>
      </c>
      <c r="N302" s="275">
        <v>141946</v>
      </c>
      <c r="O302" s="158"/>
      <c r="P302" s="158"/>
      <c r="Q302" s="275">
        <v>141946</v>
      </c>
      <c r="R302" s="158" t="s">
        <v>74</v>
      </c>
      <c r="S302" s="158" t="str">
        <f>IFERROR(VLOOKUP(B302,#REF!,3,0),"-")</f>
        <v>-</v>
      </c>
      <c r="T302" s="159" t="str">
        <f>S302&amp;"-"&amp;COUNTIF($S$2:S302,S302)</f>
        <v>--299</v>
      </c>
      <c r="U302" s="160">
        <f t="shared" si="30"/>
        <v>22</v>
      </c>
      <c r="V302" s="160">
        <f t="shared" si="31"/>
        <v>24</v>
      </c>
      <c r="W302" s="161" t="str">
        <f t="shared" si="32"/>
        <v>06 MAY 2024</v>
      </c>
      <c r="X302" s="162">
        <f t="shared" si="33"/>
        <v>301</v>
      </c>
      <c r="Y302" s="163"/>
      <c r="AE302" s="161" t="str">
        <f t="shared" si="34"/>
        <v>COMPILER CONSTRUCTION SEC 1</v>
      </c>
    </row>
    <row r="303" spans="1:31" s="161" customFormat="1" ht="23.25" customHeight="1" x14ac:dyDescent="0.25">
      <c r="A303" s="275">
        <f t="shared" si="29"/>
        <v>141946</v>
      </c>
      <c r="B303" s="284" t="str">
        <f>A303&amp;"-"&amp;COUNTIF($A$2:A303,A303)</f>
        <v>141946-3</v>
      </c>
      <c r="C303" s="275">
        <v>302</v>
      </c>
      <c r="D303" s="278" t="s">
        <v>578</v>
      </c>
      <c r="E303" s="275" t="s">
        <v>21</v>
      </c>
      <c r="F303" s="275">
        <v>141946</v>
      </c>
      <c r="G303" s="275" t="s">
        <v>188</v>
      </c>
      <c r="H303" s="279" t="s">
        <v>1037</v>
      </c>
      <c r="I303" s="275" t="s">
        <v>9</v>
      </c>
      <c r="J303" s="275" t="s">
        <v>103</v>
      </c>
      <c r="K303" s="278" t="s">
        <v>260</v>
      </c>
      <c r="L303" s="283">
        <v>8</v>
      </c>
      <c r="M303" s="158">
        <f t="shared" si="28"/>
        <v>10</v>
      </c>
      <c r="N303" s="275">
        <v>141946</v>
      </c>
      <c r="O303" s="158"/>
      <c r="P303" s="158"/>
      <c r="Q303" s="275">
        <v>141946</v>
      </c>
      <c r="R303" s="158" t="s">
        <v>74</v>
      </c>
      <c r="S303" s="158" t="str">
        <f>IFERROR(VLOOKUP(B303,#REF!,3,0),"-")</f>
        <v>-</v>
      </c>
      <c r="T303" s="159" t="str">
        <f>S303&amp;"-"&amp;COUNTIF($S$2:S303,S303)</f>
        <v>--300</v>
      </c>
      <c r="U303" s="160">
        <f t="shared" si="30"/>
        <v>8</v>
      </c>
      <c r="V303" s="160">
        <f t="shared" si="31"/>
        <v>10</v>
      </c>
      <c r="W303" s="161" t="str">
        <f t="shared" si="32"/>
        <v>06 MAY 2024</v>
      </c>
      <c r="X303" s="162">
        <f t="shared" si="33"/>
        <v>302</v>
      </c>
      <c r="Y303" s="163"/>
      <c r="AE303" s="161" t="str">
        <f t="shared" si="34"/>
        <v>COMPILER CONSTRUCTION SEC 1</v>
      </c>
    </row>
    <row r="304" spans="1:31" s="161" customFormat="1" ht="23.25" customHeight="1" x14ac:dyDescent="0.25">
      <c r="A304" s="275">
        <f t="shared" si="29"/>
        <v>141947</v>
      </c>
      <c r="B304" s="284" t="str">
        <f>A304&amp;"-"&amp;COUNTIF($A$2:A304,A304)</f>
        <v>141947-1</v>
      </c>
      <c r="C304" s="275">
        <v>303</v>
      </c>
      <c r="D304" s="278" t="s">
        <v>578</v>
      </c>
      <c r="E304" s="275" t="s">
        <v>21</v>
      </c>
      <c r="F304" s="275">
        <v>141947</v>
      </c>
      <c r="G304" s="275" t="s">
        <v>188</v>
      </c>
      <c r="H304" s="279" t="s">
        <v>1038</v>
      </c>
      <c r="I304" s="275" t="s">
        <v>9</v>
      </c>
      <c r="J304" s="275" t="s">
        <v>103</v>
      </c>
      <c r="K304" s="278" t="s">
        <v>260</v>
      </c>
      <c r="L304" s="283">
        <v>14</v>
      </c>
      <c r="M304" s="158">
        <f t="shared" si="28"/>
        <v>16</v>
      </c>
      <c r="N304" s="275">
        <v>141947</v>
      </c>
      <c r="O304" s="158"/>
      <c r="P304" s="158"/>
      <c r="Q304" s="275">
        <v>141947</v>
      </c>
      <c r="R304" s="158" t="s">
        <v>74</v>
      </c>
      <c r="S304" s="158" t="str">
        <f>IFERROR(VLOOKUP(B304,#REF!,3,0),"-")</f>
        <v>-</v>
      </c>
      <c r="T304" s="159" t="str">
        <f>S304&amp;"-"&amp;COUNTIF($S$2:S304,S304)</f>
        <v>--301</v>
      </c>
      <c r="U304" s="160">
        <f t="shared" si="30"/>
        <v>14</v>
      </c>
      <c r="V304" s="160">
        <f t="shared" si="31"/>
        <v>16</v>
      </c>
      <c r="W304" s="161" t="str">
        <f t="shared" si="32"/>
        <v>06 MAY 2024</v>
      </c>
      <c r="X304" s="162">
        <f t="shared" si="33"/>
        <v>303</v>
      </c>
      <c r="Y304" s="163"/>
      <c r="AE304" s="161" t="str">
        <f t="shared" si="34"/>
        <v>COMPILER CONSTRUCTION SEC 2</v>
      </c>
    </row>
    <row r="305" spans="1:31" s="161" customFormat="1" ht="23.25" customHeight="1" x14ac:dyDescent="0.25">
      <c r="A305" s="275">
        <f t="shared" si="29"/>
        <v>141947</v>
      </c>
      <c r="B305" s="284" t="str">
        <f>A305&amp;"-"&amp;COUNTIF($A$2:A305,A305)</f>
        <v>141947-2</v>
      </c>
      <c r="C305" s="275">
        <v>304</v>
      </c>
      <c r="D305" s="278" t="s">
        <v>578</v>
      </c>
      <c r="E305" s="275" t="s">
        <v>21</v>
      </c>
      <c r="F305" s="275">
        <v>141947</v>
      </c>
      <c r="G305" s="275" t="s">
        <v>188</v>
      </c>
      <c r="H305" s="279" t="s">
        <v>1038</v>
      </c>
      <c r="I305" s="275" t="s">
        <v>9</v>
      </c>
      <c r="J305" s="275" t="s">
        <v>103</v>
      </c>
      <c r="K305" s="278" t="s">
        <v>261</v>
      </c>
      <c r="L305" s="283">
        <v>22</v>
      </c>
      <c r="M305" s="158">
        <f t="shared" si="28"/>
        <v>24</v>
      </c>
      <c r="N305" s="275">
        <v>141947</v>
      </c>
      <c r="O305" s="158"/>
      <c r="P305" s="158"/>
      <c r="Q305" s="275">
        <v>141947</v>
      </c>
      <c r="R305" s="158" t="s">
        <v>74</v>
      </c>
      <c r="S305" s="158" t="str">
        <f>IFERROR(VLOOKUP(B305,#REF!,3,0),"-")</f>
        <v>-</v>
      </c>
      <c r="T305" s="159" t="str">
        <f>S305&amp;"-"&amp;COUNTIF($S$2:S305,S305)</f>
        <v>--302</v>
      </c>
      <c r="U305" s="160">
        <f t="shared" si="30"/>
        <v>22</v>
      </c>
      <c r="V305" s="160">
        <f t="shared" si="31"/>
        <v>24</v>
      </c>
      <c r="W305" s="161" t="str">
        <f t="shared" si="32"/>
        <v>06 MAY 2024</v>
      </c>
      <c r="X305" s="162">
        <f t="shared" si="33"/>
        <v>304</v>
      </c>
      <c r="Y305" s="163"/>
      <c r="AE305" s="161" t="str">
        <f t="shared" si="34"/>
        <v>COMPILER CONSTRUCTION SEC 2</v>
      </c>
    </row>
    <row r="306" spans="1:31" s="161" customFormat="1" ht="23.25" customHeight="1" x14ac:dyDescent="0.25">
      <c r="A306" s="275">
        <f t="shared" si="29"/>
        <v>141947</v>
      </c>
      <c r="B306" s="284" t="str">
        <f>A306&amp;"-"&amp;COUNTIF($A$2:A306,A306)</f>
        <v>141947-3</v>
      </c>
      <c r="C306" s="275">
        <v>305</v>
      </c>
      <c r="D306" s="278" t="s">
        <v>578</v>
      </c>
      <c r="E306" s="275" t="s">
        <v>21</v>
      </c>
      <c r="F306" s="275">
        <v>141947</v>
      </c>
      <c r="G306" s="275" t="s">
        <v>188</v>
      </c>
      <c r="H306" s="279" t="s">
        <v>1038</v>
      </c>
      <c r="I306" s="275" t="s">
        <v>9</v>
      </c>
      <c r="J306" s="275" t="s">
        <v>103</v>
      </c>
      <c r="K306" s="278" t="s">
        <v>262</v>
      </c>
      <c r="L306" s="283">
        <v>8</v>
      </c>
      <c r="M306" s="158">
        <f t="shared" si="28"/>
        <v>10</v>
      </c>
      <c r="N306" s="275">
        <v>141947</v>
      </c>
      <c r="O306" s="158"/>
      <c r="P306" s="158"/>
      <c r="Q306" s="275">
        <v>141947</v>
      </c>
      <c r="R306" s="158" t="s">
        <v>74</v>
      </c>
      <c r="S306" s="158" t="str">
        <f>IFERROR(VLOOKUP(B306,#REF!,3,0),"-")</f>
        <v>-</v>
      </c>
      <c r="T306" s="159" t="str">
        <f>S306&amp;"-"&amp;COUNTIF($S$2:S306,S306)</f>
        <v>--303</v>
      </c>
      <c r="U306" s="160">
        <f t="shared" si="30"/>
        <v>8</v>
      </c>
      <c r="V306" s="160">
        <f t="shared" si="31"/>
        <v>10</v>
      </c>
      <c r="W306" s="161" t="str">
        <f t="shared" si="32"/>
        <v>06 MAY 2024</v>
      </c>
      <c r="X306" s="162">
        <f t="shared" si="33"/>
        <v>305</v>
      </c>
      <c r="Y306" s="163"/>
      <c r="AE306" s="161" t="str">
        <f t="shared" si="34"/>
        <v>COMPILER CONSTRUCTION SEC 2</v>
      </c>
    </row>
    <row r="307" spans="1:31" s="161" customFormat="1" ht="23.25" customHeight="1" x14ac:dyDescent="0.25">
      <c r="A307" s="275">
        <f t="shared" si="29"/>
        <v>141948</v>
      </c>
      <c r="B307" s="284" t="str">
        <f>A307&amp;"-"&amp;COUNTIF($A$2:A307,A307)</f>
        <v>141948-1</v>
      </c>
      <c r="C307" s="275">
        <v>306</v>
      </c>
      <c r="D307" s="278" t="s">
        <v>578</v>
      </c>
      <c r="E307" s="275" t="s">
        <v>21</v>
      </c>
      <c r="F307" s="275">
        <v>141948</v>
      </c>
      <c r="G307" s="275" t="s">
        <v>188</v>
      </c>
      <c r="H307" s="279" t="s">
        <v>1039</v>
      </c>
      <c r="I307" s="275" t="s">
        <v>9</v>
      </c>
      <c r="J307" s="275" t="s">
        <v>103</v>
      </c>
      <c r="K307" s="278" t="s">
        <v>262</v>
      </c>
      <c r="L307" s="283">
        <v>14</v>
      </c>
      <c r="M307" s="158">
        <f t="shared" si="28"/>
        <v>16</v>
      </c>
      <c r="N307" s="275">
        <v>141948</v>
      </c>
      <c r="O307" s="158"/>
      <c r="P307" s="158"/>
      <c r="Q307" s="275">
        <v>141948</v>
      </c>
      <c r="R307" s="158" t="s">
        <v>74</v>
      </c>
      <c r="S307" s="158" t="str">
        <f>IFERROR(VLOOKUP(B307,#REF!,3,0),"-")</f>
        <v>-</v>
      </c>
      <c r="T307" s="159" t="str">
        <f>S307&amp;"-"&amp;COUNTIF($S$2:S307,S307)</f>
        <v>--304</v>
      </c>
      <c r="U307" s="160">
        <f t="shared" si="30"/>
        <v>14</v>
      </c>
      <c r="V307" s="160">
        <f t="shared" si="31"/>
        <v>16</v>
      </c>
      <c r="W307" s="161" t="str">
        <f t="shared" si="32"/>
        <v>06 MAY 2024</v>
      </c>
      <c r="X307" s="162">
        <f t="shared" si="33"/>
        <v>306</v>
      </c>
      <c r="Y307" s="163"/>
      <c r="AE307" s="161" t="str">
        <f t="shared" si="34"/>
        <v>COMPILER CONSTRUCTION SEC 3</v>
      </c>
    </row>
    <row r="308" spans="1:31" s="161" customFormat="1" ht="23.25" customHeight="1" x14ac:dyDescent="0.25">
      <c r="A308" s="275">
        <f t="shared" si="29"/>
        <v>141948</v>
      </c>
      <c r="B308" s="284" t="str">
        <f>A308&amp;"-"&amp;COUNTIF($A$2:A308,A308)</f>
        <v>141948-2</v>
      </c>
      <c r="C308" s="275">
        <v>307</v>
      </c>
      <c r="D308" s="278" t="s">
        <v>578</v>
      </c>
      <c r="E308" s="275" t="s">
        <v>21</v>
      </c>
      <c r="F308" s="275">
        <v>141948</v>
      </c>
      <c r="G308" s="275" t="s">
        <v>188</v>
      </c>
      <c r="H308" s="279" t="s">
        <v>1039</v>
      </c>
      <c r="I308" s="275" t="s">
        <v>9</v>
      </c>
      <c r="J308" s="275" t="s">
        <v>105</v>
      </c>
      <c r="K308" s="278" t="s">
        <v>263</v>
      </c>
      <c r="L308" s="283">
        <v>22</v>
      </c>
      <c r="M308" s="158">
        <f t="shared" si="28"/>
        <v>24</v>
      </c>
      <c r="N308" s="275">
        <v>141948</v>
      </c>
      <c r="O308" s="158"/>
      <c r="P308" s="158"/>
      <c r="Q308" s="275">
        <v>141948</v>
      </c>
      <c r="R308" s="158" t="s">
        <v>74</v>
      </c>
      <c r="S308" s="158" t="str">
        <f>IFERROR(VLOOKUP(B308,#REF!,3,0),"-")</f>
        <v>-</v>
      </c>
      <c r="T308" s="159" t="str">
        <f>S308&amp;"-"&amp;COUNTIF($S$2:S308,S308)</f>
        <v>--305</v>
      </c>
      <c r="U308" s="160">
        <f t="shared" si="30"/>
        <v>22</v>
      </c>
      <c r="V308" s="160">
        <f t="shared" si="31"/>
        <v>24</v>
      </c>
      <c r="W308" s="161" t="str">
        <f t="shared" si="32"/>
        <v>06 MAY 2024</v>
      </c>
      <c r="X308" s="162">
        <f t="shared" si="33"/>
        <v>307</v>
      </c>
      <c r="Y308" s="163"/>
      <c r="AE308" s="161" t="str">
        <f t="shared" si="34"/>
        <v>COMPILER CONSTRUCTION SEC 3</v>
      </c>
    </row>
    <row r="309" spans="1:31" s="161" customFormat="1" ht="23.25" customHeight="1" x14ac:dyDescent="0.25">
      <c r="A309" s="275">
        <f t="shared" si="29"/>
        <v>141948</v>
      </c>
      <c r="B309" s="284" t="str">
        <f>A309&amp;"-"&amp;COUNTIF($A$2:A309,A309)</f>
        <v>141948-3</v>
      </c>
      <c r="C309" s="275">
        <v>308</v>
      </c>
      <c r="D309" s="278" t="s">
        <v>578</v>
      </c>
      <c r="E309" s="275" t="s">
        <v>21</v>
      </c>
      <c r="F309" s="275">
        <v>141948</v>
      </c>
      <c r="G309" s="275" t="s">
        <v>188</v>
      </c>
      <c r="H309" s="279" t="s">
        <v>1039</v>
      </c>
      <c r="I309" s="275" t="s">
        <v>9</v>
      </c>
      <c r="J309" s="275" t="s">
        <v>105</v>
      </c>
      <c r="K309" s="278" t="s">
        <v>264</v>
      </c>
      <c r="L309" s="283">
        <v>14</v>
      </c>
      <c r="M309" s="158">
        <f t="shared" si="28"/>
        <v>16</v>
      </c>
      <c r="N309" s="275">
        <v>141948</v>
      </c>
      <c r="O309" s="158"/>
      <c r="P309" s="158"/>
      <c r="Q309" s="275">
        <v>141948</v>
      </c>
      <c r="R309" s="158" t="s">
        <v>74</v>
      </c>
      <c r="S309" s="158" t="str">
        <f>IFERROR(VLOOKUP(B309,#REF!,3,0),"-")</f>
        <v>-</v>
      </c>
      <c r="T309" s="159" t="str">
        <f>S309&amp;"-"&amp;COUNTIF($S$2:S309,S309)</f>
        <v>--306</v>
      </c>
      <c r="U309" s="160">
        <f t="shared" si="30"/>
        <v>14</v>
      </c>
      <c r="V309" s="160">
        <f t="shared" si="31"/>
        <v>16</v>
      </c>
      <c r="W309" s="161" t="str">
        <f t="shared" si="32"/>
        <v>06 MAY 2024</v>
      </c>
      <c r="X309" s="162">
        <f t="shared" si="33"/>
        <v>308</v>
      </c>
      <c r="Y309" s="163"/>
      <c r="AE309" s="161" t="str">
        <f t="shared" si="34"/>
        <v>COMPILER CONSTRUCTION SEC 3</v>
      </c>
    </row>
    <row r="310" spans="1:31" s="161" customFormat="1" ht="23.25" customHeight="1" x14ac:dyDescent="0.25">
      <c r="A310" s="275">
        <f t="shared" si="29"/>
        <v>141984</v>
      </c>
      <c r="B310" s="284" t="str">
        <f>A310&amp;"-"&amp;COUNTIF($A$2:A310,A310)</f>
        <v>141984-1</v>
      </c>
      <c r="C310" s="275">
        <v>309</v>
      </c>
      <c r="D310" s="278" t="s">
        <v>578</v>
      </c>
      <c r="E310" s="275" t="s">
        <v>18</v>
      </c>
      <c r="F310" s="275">
        <v>141984</v>
      </c>
      <c r="G310" s="275" t="s">
        <v>129</v>
      </c>
      <c r="H310" s="279" t="s">
        <v>1033</v>
      </c>
      <c r="I310" s="275" t="s">
        <v>9</v>
      </c>
      <c r="J310" s="275" t="s">
        <v>105</v>
      </c>
      <c r="K310" s="278" t="s">
        <v>264</v>
      </c>
      <c r="L310" s="283">
        <v>1</v>
      </c>
      <c r="M310" s="158">
        <f t="shared" si="28"/>
        <v>3</v>
      </c>
      <c r="N310" s="275">
        <v>141984</v>
      </c>
      <c r="O310" s="158"/>
      <c r="P310" s="158"/>
      <c r="Q310" s="275">
        <v>141984</v>
      </c>
      <c r="R310" s="158" t="s">
        <v>74</v>
      </c>
      <c r="S310" s="158" t="str">
        <f>IFERROR(VLOOKUP(B310,#REF!,3,0),"-")</f>
        <v>-</v>
      </c>
      <c r="T310" s="159" t="str">
        <f>S310&amp;"-"&amp;COUNTIF($S$2:S310,S310)</f>
        <v>--307</v>
      </c>
      <c r="U310" s="160">
        <f t="shared" si="30"/>
        <v>1</v>
      </c>
      <c r="V310" s="160">
        <f t="shared" si="31"/>
        <v>3</v>
      </c>
      <c r="W310" s="161" t="str">
        <f t="shared" si="32"/>
        <v>06 MAY 2024</v>
      </c>
      <c r="X310" s="162">
        <f t="shared" si="33"/>
        <v>309</v>
      </c>
      <c r="Y310" s="163"/>
      <c r="AE310" s="161" t="str">
        <f t="shared" si="34"/>
        <v>SYSTEM AND NETWORK ADMINISTRATION SEC 1</v>
      </c>
    </row>
    <row r="311" spans="1:31" s="161" customFormat="1" ht="23.25" customHeight="1" x14ac:dyDescent="0.25">
      <c r="A311" s="275">
        <f t="shared" si="29"/>
        <v>142073</v>
      </c>
      <c r="B311" s="284" t="str">
        <f>A311&amp;"-"&amp;COUNTIF($A$2:A311,A311)</f>
        <v>142073-1</v>
      </c>
      <c r="C311" s="275">
        <v>310</v>
      </c>
      <c r="D311" s="278" t="s">
        <v>578</v>
      </c>
      <c r="E311" s="275" t="s">
        <v>21</v>
      </c>
      <c r="F311" s="275">
        <v>142073</v>
      </c>
      <c r="G311" s="275" t="s">
        <v>186</v>
      </c>
      <c r="H311" s="279" t="s">
        <v>1040</v>
      </c>
      <c r="I311" s="275" t="s">
        <v>9</v>
      </c>
      <c r="J311" s="275" t="s">
        <v>105</v>
      </c>
      <c r="K311" s="278" t="s">
        <v>264</v>
      </c>
      <c r="L311" s="283">
        <v>7</v>
      </c>
      <c r="M311" s="158">
        <f t="shared" si="28"/>
        <v>9</v>
      </c>
      <c r="N311" s="275">
        <v>142073</v>
      </c>
      <c r="O311" s="158"/>
      <c r="P311" s="158"/>
      <c r="Q311" s="275">
        <v>142073</v>
      </c>
      <c r="R311" s="158" t="s">
        <v>74</v>
      </c>
      <c r="S311" s="158" t="str">
        <f>IFERROR(VLOOKUP(B311,#REF!,3,0),"-")</f>
        <v>-</v>
      </c>
      <c r="T311" s="159" t="str">
        <f>S311&amp;"-"&amp;COUNTIF($S$2:S311,S311)</f>
        <v>--308</v>
      </c>
      <c r="U311" s="160">
        <f t="shared" si="30"/>
        <v>7</v>
      </c>
      <c r="V311" s="160">
        <f t="shared" si="31"/>
        <v>9</v>
      </c>
      <c r="W311" s="161" t="str">
        <f t="shared" si="32"/>
        <v>06 MAY 2024</v>
      </c>
      <c r="X311" s="162">
        <f t="shared" si="33"/>
        <v>310</v>
      </c>
      <c r="Y311" s="163"/>
      <c r="AE311" s="161" t="str">
        <f t="shared" si="34"/>
        <v>WEB DESIGN AND DEVELOPMENT SEC 1</v>
      </c>
    </row>
    <row r="312" spans="1:31" s="161" customFormat="1" ht="23.25" customHeight="1" x14ac:dyDescent="0.25">
      <c r="A312" s="275">
        <f t="shared" si="29"/>
        <v>142073</v>
      </c>
      <c r="B312" s="284" t="str">
        <f>A312&amp;"-"&amp;COUNTIF($A$2:A312,A312)</f>
        <v>142073-2</v>
      </c>
      <c r="C312" s="275">
        <v>311</v>
      </c>
      <c r="D312" s="278" t="s">
        <v>578</v>
      </c>
      <c r="E312" s="275" t="s">
        <v>21</v>
      </c>
      <c r="F312" s="275">
        <v>142073</v>
      </c>
      <c r="G312" s="275" t="s">
        <v>186</v>
      </c>
      <c r="H312" s="279" t="s">
        <v>1040</v>
      </c>
      <c r="I312" s="275" t="s">
        <v>9</v>
      </c>
      <c r="J312" s="275" t="s">
        <v>105</v>
      </c>
      <c r="K312" s="278" t="s">
        <v>265</v>
      </c>
      <c r="L312" s="283">
        <v>21</v>
      </c>
      <c r="M312" s="158">
        <f t="shared" si="28"/>
        <v>23</v>
      </c>
      <c r="N312" s="275">
        <v>142073</v>
      </c>
      <c r="O312" s="158"/>
      <c r="P312" s="158"/>
      <c r="Q312" s="275">
        <v>142073</v>
      </c>
      <c r="R312" s="158" t="s">
        <v>74</v>
      </c>
      <c r="S312" s="158" t="str">
        <f>IFERROR(VLOOKUP(B312,#REF!,3,0),"-")</f>
        <v>-</v>
      </c>
      <c r="T312" s="159" t="str">
        <f>S312&amp;"-"&amp;COUNTIF($S$2:S312,S312)</f>
        <v>--309</v>
      </c>
      <c r="U312" s="160">
        <f t="shared" si="30"/>
        <v>21</v>
      </c>
      <c r="V312" s="160">
        <f t="shared" si="31"/>
        <v>23</v>
      </c>
      <c r="W312" s="161" t="str">
        <f t="shared" si="32"/>
        <v>06 MAY 2024</v>
      </c>
      <c r="X312" s="162">
        <f t="shared" si="33"/>
        <v>311</v>
      </c>
      <c r="Y312" s="163"/>
      <c r="AE312" s="161" t="str">
        <f t="shared" si="34"/>
        <v>WEB DESIGN AND DEVELOPMENT SEC 1</v>
      </c>
    </row>
    <row r="313" spans="1:31" s="161" customFormat="1" ht="23.25" customHeight="1" x14ac:dyDescent="0.25">
      <c r="A313" s="275">
        <f t="shared" si="29"/>
        <v>142074</v>
      </c>
      <c r="B313" s="284" t="str">
        <f>A313&amp;"-"&amp;COUNTIF($A$2:A313,A313)</f>
        <v>142074-1</v>
      </c>
      <c r="C313" s="275">
        <v>312</v>
      </c>
      <c r="D313" s="278" t="s">
        <v>578</v>
      </c>
      <c r="E313" s="275" t="s">
        <v>21</v>
      </c>
      <c r="F313" s="275">
        <v>142074</v>
      </c>
      <c r="G313" s="275" t="s">
        <v>186</v>
      </c>
      <c r="H313" s="279" t="s">
        <v>1041</v>
      </c>
      <c r="I313" s="275" t="s">
        <v>9</v>
      </c>
      <c r="J313" s="275" t="s">
        <v>105</v>
      </c>
      <c r="K313" s="278" t="s">
        <v>265</v>
      </c>
      <c r="L313" s="283">
        <v>1</v>
      </c>
      <c r="M313" s="158">
        <f t="shared" si="28"/>
        <v>3</v>
      </c>
      <c r="N313" s="275">
        <v>142074</v>
      </c>
      <c r="O313" s="158"/>
      <c r="P313" s="158"/>
      <c r="Q313" s="275">
        <v>142074</v>
      </c>
      <c r="R313" s="158" t="s">
        <v>74</v>
      </c>
      <c r="S313" s="158" t="str">
        <f>IFERROR(VLOOKUP(B313,#REF!,3,0),"-")</f>
        <v>-</v>
      </c>
      <c r="T313" s="159" t="str">
        <f>S313&amp;"-"&amp;COUNTIF($S$2:S313,S313)</f>
        <v>--310</v>
      </c>
      <c r="U313" s="160">
        <f t="shared" si="30"/>
        <v>1</v>
      </c>
      <c r="V313" s="160">
        <f t="shared" si="31"/>
        <v>3</v>
      </c>
      <c r="W313" s="161" t="str">
        <f t="shared" si="32"/>
        <v>06 MAY 2024</v>
      </c>
      <c r="X313" s="162">
        <f t="shared" si="33"/>
        <v>312</v>
      </c>
      <c r="Y313" s="163"/>
      <c r="AE313" s="161" t="str">
        <f t="shared" si="34"/>
        <v>WEB DESIGN AND DEVELOPMENT SEC 2</v>
      </c>
    </row>
    <row r="314" spans="1:31" s="161" customFormat="1" ht="23.25" customHeight="1" x14ac:dyDescent="0.25">
      <c r="A314" s="275">
        <f t="shared" si="29"/>
        <v>142074</v>
      </c>
      <c r="B314" s="284" t="str">
        <f>A314&amp;"-"&amp;COUNTIF($A$2:A314,A314)</f>
        <v>142074-2</v>
      </c>
      <c r="C314" s="275">
        <v>313</v>
      </c>
      <c r="D314" s="278" t="s">
        <v>578</v>
      </c>
      <c r="E314" s="275" t="s">
        <v>21</v>
      </c>
      <c r="F314" s="275">
        <v>142074</v>
      </c>
      <c r="G314" s="275" t="s">
        <v>186</v>
      </c>
      <c r="H314" s="279" t="s">
        <v>1041</v>
      </c>
      <c r="I314" s="275" t="s">
        <v>9</v>
      </c>
      <c r="J314" s="275" t="s">
        <v>105</v>
      </c>
      <c r="K314" s="278" t="s">
        <v>287</v>
      </c>
      <c r="L314" s="283">
        <v>22</v>
      </c>
      <c r="M314" s="158">
        <f t="shared" si="28"/>
        <v>24</v>
      </c>
      <c r="N314" s="275">
        <v>142074</v>
      </c>
      <c r="O314" s="158"/>
      <c r="P314" s="158"/>
      <c r="Q314" s="275">
        <v>142074</v>
      </c>
      <c r="R314" s="158" t="s">
        <v>74</v>
      </c>
      <c r="S314" s="158" t="str">
        <f>IFERROR(VLOOKUP(B314,#REF!,3,0),"-")</f>
        <v>-</v>
      </c>
      <c r="T314" s="159" t="str">
        <f>S314&amp;"-"&amp;COUNTIF($S$2:S314,S314)</f>
        <v>--311</v>
      </c>
      <c r="U314" s="160">
        <f t="shared" si="30"/>
        <v>22</v>
      </c>
      <c r="V314" s="160">
        <f t="shared" si="31"/>
        <v>24</v>
      </c>
      <c r="W314" s="161" t="str">
        <f t="shared" si="32"/>
        <v>06 MAY 2024</v>
      </c>
      <c r="X314" s="162">
        <f t="shared" si="33"/>
        <v>313</v>
      </c>
      <c r="Y314" s="163"/>
      <c r="AE314" s="161" t="str">
        <f t="shared" si="34"/>
        <v>WEB DESIGN AND DEVELOPMENT SEC 2</v>
      </c>
    </row>
    <row r="315" spans="1:31" s="161" customFormat="1" ht="23.25" customHeight="1" x14ac:dyDescent="0.25">
      <c r="A315" s="275">
        <f t="shared" si="29"/>
        <v>142074</v>
      </c>
      <c r="B315" s="284" t="str">
        <f>A315&amp;"-"&amp;COUNTIF($A$2:A315,A315)</f>
        <v>142074-3</v>
      </c>
      <c r="C315" s="275">
        <v>314</v>
      </c>
      <c r="D315" s="278" t="s">
        <v>578</v>
      </c>
      <c r="E315" s="275" t="s">
        <v>21</v>
      </c>
      <c r="F315" s="275">
        <v>142074</v>
      </c>
      <c r="G315" s="275" t="s">
        <v>186</v>
      </c>
      <c r="H315" s="279" t="s">
        <v>1041</v>
      </c>
      <c r="I315" s="275" t="s">
        <v>9</v>
      </c>
      <c r="J315" s="275" t="s">
        <v>105</v>
      </c>
      <c r="K315" s="278" t="s">
        <v>288</v>
      </c>
      <c r="L315" s="283">
        <v>10</v>
      </c>
      <c r="M315" s="158">
        <f t="shared" si="28"/>
        <v>12</v>
      </c>
      <c r="N315" s="275">
        <v>142074</v>
      </c>
      <c r="O315" s="158"/>
      <c r="P315" s="158"/>
      <c r="Q315" s="275">
        <v>142074</v>
      </c>
      <c r="R315" s="158" t="s">
        <v>74</v>
      </c>
      <c r="S315" s="158" t="str">
        <f>IFERROR(VLOOKUP(B315,#REF!,3,0),"-")</f>
        <v>-</v>
      </c>
      <c r="T315" s="159" t="str">
        <f>S315&amp;"-"&amp;COUNTIF($S$2:S315,S315)</f>
        <v>--312</v>
      </c>
      <c r="U315" s="160">
        <f t="shared" si="30"/>
        <v>10</v>
      </c>
      <c r="V315" s="160">
        <f t="shared" si="31"/>
        <v>12</v>
      </c>
      <c r="W315" s="161" t="str">
        <f t="shared" si="32"/>
        <v>06 MAY 2024</v>
      </c>
      <c r="X315" s="162">
        <f t="shared" si="33"/>
        <v>314</v>
      </c>
      <c r="Y315" s="163"/>
      <c r="AE315" s="161" t="str">
        <f t="shared" si="34"/>
        <v>WEB DESIGN AND DEVELOPMENT SEC 2</v>
      </c>
    </row>
    <row r="316" spans="1:31" s="161" customFormat="1" ht="23.25" customHeight="1" x14ac:dyDescent="0.25">
      <c r="A316" s="275">
        <f t="shared" si="29"/>
        <v>142075</v>
      </c>
      <c r="B316" s="284" t="str">
        <f>A316&amp;"-"&amp;COUNTIF($A$2:A316,A316)</f>
        <v>142075-2</v>
      </c>
      <c r="C316" s="275">
        <v>315</v>
      </c>
      <c r="D316" s="278" t="s">
        <v>578</v>
      </c>
      <c r="E316" s="275" t="s">
        <v>21</v>
      </c>
      <c r="F316" s="275">
        <v>142075</v>
      </c>
      <c r="G316" s="275" t="s">
        <v>186</v>
      </c>
      <c r="H316" s="279" t="s">
        <v>1021</v>
      </c>
      <c r="I316" s="275" t="s">
        <v>9</v>
      </c>
      <c r="J316" s="275" t="s">
        <v>105</v>
      </c>
      <c r="K316" s="278" t="s">
        <v>288</v>
      </c>
      <c r="L316" s="283">
        <v>12</v>
      </c>
      <c r="M316" s="158">
        <f t="shared" si="28"/>
        <v>14</v>
      </c>
      <c r="N316" s="275">
        <v>142075</v>
      </c>
      <c r="O316" s="158"/>
      <c r="P316" s="158"/>
      <c r="Q316" s="275">
        <v>142075</v>
      </c>
      <c r="R316" s="158" t="s">
        <v>74</v>
      </c>
      <c r="S316" s="158" t="str">
        <f>IFERROR(VLOOKUP(B316,#REF!,3,0),"-")</f>
        <v>-</v>
      </c>
      <c r="T316" s="159" t="str">
        <f>S316&amp;"-"&amp;COUNTIF($S$2:S316,S316)</f>
        <v>--313</v>
      </c>
      <c r="U316" s="160">
        <f t="shared" si="30"/>
        <v>12</v>
      </c>
      <c r="V316" s="160">
        <f t="shared" si="31"/>
        <v>14</v>
      </c>
      <c r="W316" s="161" t="str">
        <f t="shared" si="32"/>
        <v>06 MAY 2024</v>
      </c>
      <c r="X316" s="162">
        <f t="shared" si="33"/>
        <v>315</v>
      </c>
      <c r="Y316" s="163"/>
      <c r="AE316" s="161" t="str">
        <f t="shared" si="34"/>
        <v>WEB DESIGN AND DEVELOPMENT SEC 3</v>
      </c>
    </row>
    <row r="317" spans="1:31" s="161" customFormat="1" ht="23.25" customHeight="1" x14ac:dyDescent="0.25">
      <c r="A317" s="275">
        <f t="shared" si="29"/>
        <v>140843</v>
      </c>
      <c r="B317" s="284" t="str">
        <f>A317&amp;"-"&amp;COUNTIF($A$2:A317,A317)</f>
        <v>140843-2</v>
      </c>
      <c r="C317" s="275">
        <v>316</v>
      </c>
      <c r="D317" s="278" t="s">
        <v>578</v>
      </c>
      <c r="E317" s="275" t="s">
        <v>25</v>
      </c>
      <c r="F317" s="275">
        <v>140843</v>
      </c>
      <c r="G317" s="275" t="s">
        <v>423</v>
      </c>
      <c r="H317" s="279" t="s">
        <v>1025</v>
      </c>
      <c r="I317" s="275" t="s">
        <v>9</v>
      </c>
      <c r="J317" s="275" t="s">
        <v>266</v>
      </c>
      <c r="K317" s="278" t="s">
        <v>267</v>
      </c>
      <c r="L317" s="283">
        <v>18</v>
      </c>
      <c r="M317" s="158">
        <f t="shared" si="28"/>
        <v>20</v>
      </c>
      <c r="N317" s="275">
        <v>140843</v>
      </c>
      <c r="O317" s="158"/>
      <c r="P317" s="158"/>
      <c r="Q317" s="275">
        <v>140843</v>
      </c>
      <c r="R317" s="158" t="s">
        <v>74</v>
      </c>
      <c r="S317" s="158" t="str">
        <f>IFERROR(VLOOKUP(B317,#REF!,3,0),"-")</f>
        <v>-</v>
      </c>
      <c r="T317" s="159" t="str">
        <f>S317&amp;"-"&amp;COUNTIF($S$2:S317,S317)</f>
        <v>--314</v>
      </c>
      <c r="U317" s="160">
        <f t="shared" si="30"/>
        <v>18</v>
      </c>
      <c r="V317" s="160">
        <f t="shared" si="31"/>
        <v>20</v>
      </c>
      <c r="W317" s="161" t="str">
        <f t="shared" si="32"/>
        <v>06 MAY 2024</v>
      </c>
      <c r="X317" s="162">
        <f t="shared" si="33"/>
        <v>316</v>
      </c>
      <c r="Y317" s="163"/>
      <c r="AE317" s="161" t="str">
        <f t="shared" si="34"/>
        <v>DATA ANALYSIS USING SPSS SEC 1</v>
      </c>
    </row>
    <row r="318" spans="1:31" s="161" customFormat="1" ht="23.25" customHeight="1" x14ac:dyDescent="0.25">
      <c r="A318" s="275">
        <f t="shared" si="29"/>
        <v>140850</v>
      </c>
      <c r="B318" s="284" t="str">
        <f>A318&amp;"-"&amp;COUNTIF($A$2:A318,A318)</f>
        <v>140850-1</v>
      </c>
      <c r="C318" s="275">
        <v>317</v>
      </c>
      <c r="D318" s="278" t="s">
        <v>578</v>
      </c>
      <c r="E318" s="275" t="s">
        <v>25</v>
      </c>
      <c r="F318" s="275">
        <v>140850</v>
      </c>
      <c r="G318" s="275" t="s">
        <v>423</v>
      </c>
      <c r="H318" s="279" t="s">
        <v>1042</v>
      </c>
      <c r="I318" s="275" t="s">
        <v>9</v>
      </c>
      <c r="J318" s="275" t="s">
        <v>266</v>
      </c>
      <c r="K318" s="278" t="s">
        <v>267</v>
      </c>
      <c r="L318" s="283">
        <v>4</v>
      </c>
      <c r="M318" s="158">
        <f t="shared" si="28"/>
        <v>6</v>
      </c>
      <c r="N318" s="275">
        <v>140850</v>
      </c>
      <c r="O318" s="158"/>
      <c r="P318" s="158"/>
      <c r="Q318" s="275">
        <v>140850</v>
      </c>
      <c r="R318" s="158" t="s">
        <v>74</v>
      </c>
      <c r="S318" s="158" t="str">
        <f>IFERROR(VLOOKUP(B318,#REF!,3,0),"-")</f>
        <v>-</v>
      </c>
      <c r="T318" s="159" t="str">
        <f>S318&amp;"-"&amp;COUNTIF($S$2:S318,S318)</f>
        <v>--315</v>
      </c>
      <c r="U318" s="160">
        <f t="shared" si="30"/>
        <v>4</v>
      </c>
      <c r="V318" s="160">
        <f t="shared" si="31"/>
        <v>6</v>
      </c>
      <c r="W318" s="161" t="str">
        <f t="shared" si="32"/>
        <v>06 MAY 2024</v>
      </c>
      <c r="X318" s="162">
        <f t="shared" si="33"/>
        <v>317</v>
      </c>
      <c r="Y318" s="163"/>
      <c r="AE318" s="161" t="str">
        <f t="shared" si="34"/>
        <v>DATA ANALYSIS USING SPSS SEC 2</v>
      </c>
    </row>
    <row r="319" spans="1:31" s="161" customFormat="1" ht="23.25" customHeight="1" x14ac:dyDescent="0.25">
      <c r="A319" s="275">
        <f t="shared" si="29"/>
        <v>140850</v>
      </c>
      <c r="B319" s="284" t="str">
        <f>A319&amp;"-"&amp;COUNTIF($A$2:A319,A319)</f>
        <v>140850-2</v>
      </c>
      <c r="C319" s="275">
        <v>318</v>
      </c>
      <c r="D319" s="278" t="s">
        <v>578</v>
      </c>
      <c r="E319" s="275" t="s">
        <v>25</v>
      </c>
      <c r="F319" s="275">
        <v>140850</v>
      </c>
      <c r="G319" s="275" t="s">
        <v>423</v>
      </c>
      <c r="H319" s="279" t="s">
        <v>1042</v>
      </c>
      <c r="I319" s="275" t="s">
        <v>9</v>
      </c>
      <c r="J319" s="275" t="s">
        <v>266</v>
      </c>
      <c r="K319" s="278" t="s">
        <v>268</v>
      </c>
      <c r="L319" s="283">
        <v>22</v>
      </c>
      <c r="M319" s="158">
        <f t="shared" si="28"/>
        <v>24</v>
      </c>
      <c r="N319" s="275">
        <v>140850</v>
      </c>
      <c r="O319" s="158"/>
      <c r="P319" s="158"/>
      <c r="Q319" s="275">
        <v>140850</v>
      </c>
      <c r="R319" s="158" t="s">
        <v>74</v>
      </c>
      <c r="S319" s="158" t="str">
        <f>IFERROR(VLOOKUP(B319,#REF!,3,0),"-")</f>
        <v>-</v>
      </c>
      <c r="T319" s="159" t="str">
        <f>S319&amp;"-"&amp;COUNTIF($S$2:S319,S319)</f>
        <v>--316</v>
      </c>
      <c r="U319" s="160">
        <f t="shared" si="30"/>
        <v>22</v>
      </c>
      <c r="V319" s="160">
        <f t="shared" si="31"/>
        <v>24</v>
      </c>
      <c r="W319" s="161" t="str">
        <f t="shared" si="32"/>
        <v>06 MAY 2024</v>
      </c>
      <c r="X319" s="162">
        <f t="shared" si="33"/>
        <v>318</v>
      </c>
      <c r="Y319" s="163"/>
      <c r="AE319" s="161" t="str">
        <f t="shared" si="34"/>
        <v>DATA ANALYSIS USING SPSS SEC 2</v>
      </c>
    </row>
    <row r="320" spans="1:31" s="161" customFormat="1" ht="23.25" customHeight="1" x14ac:dyDescent="0.25">
      <c r="A320" s="275">
        <f t="shared" si="29"/>
        <v>140850</v>
      </c>
      <c r="B320" s="284" t="str">
        <f>A320&amp;"-"&amp;COUNTIF($A$2:A320,A320)</f>
        <v>140850-3</v>
      </c>
      <c r="C320" s="275">
        <v>319</v>
      </c>
      <c r="D320" s="278" t="s">
        <v>578</v>
      </c>
      <c r="E320" s="275" t="s">
        <v>25</v>
      </c>
      <c r="F320" s="275">
        <v>140850</v>
      </c>
      <c r="G320" s="275" t="s">
        <v>423</v>
      </c>
      <c r="H320" s="279" t="s">
        <v>1042</v>
      </c>
      <c r="I320" s="275" t="s">
        <v>9</v>
      </c>
      <c r="J320" s="275" t="s">
        <v>89</v>
      </c>
      <c r="K320" s="278" t="s">
        <v>424</v>
      </c>
      <c r="L320" s="283">
        <v>4</v>
      </c>
      <c r="M320" s="158">
        <f t="shared" si="28"/>
        <v>6</v>
      </c>
      <c r="N320" s="275">
        <v>140850</v>
      </c>
      <c r="O320" s="158"/>
      <c r="P320" s="158"/>
      <c r="Q320" s="275">
        <v>140850</v>
      </c>
      <c r="R320" s="158" t="s">
        <v>74</v>
      </c>
      <c r="S320" s="158" t="str">
        <f>IFERROR(VLOOKUP(B320,#REF!,3,0),"-")</f>
        <v>-</v>
      </c>
      <c r="T320" s="159" t="str">
        <f>S320&amp;"-"&amp;COUNTIF($S$2:S320,S320)</f>
        <v>--317</v>
      </c>
      <c r="U320" s="160">
        <f t="shared" si="30"/>
        <v>4</v>
      </c>
      <c r="V320" s="160">
        <f t="shared" si="31"/>
        <v>6</v>
      </c>
      <c r="W320" s="161" t="str">
        <f t="shared" si="32"/>
        <v>06 MAY 2024</v>
      </c>
      <c r="X320" s="162">
        <f t="shared" si="33"/>
        <v>319</v>
      </c>
      <c r="Y320" s="163"/>
      <c r="AE320" s="161" t="str">
        <f t="shared" si="34"/>
        <v>DATA ANALYSIS USING SPSS SEC 2</v>
      </c>
    </row>
    <row r="321" spans="1:31" s="161" customFormat="1" ht="23.25" customHeight="1" x14ac:dyDescent="0.25">
      <c r="A321" s="275">
        <f t="shared" si="29"/>
        <v>140896</v>
      </c>
      <c r="B321" s="284" t="str">
        <f>A321&amp;"-"&amp;COUNTIF($A$2:A321,A321)</f>
        <v>140896-1</v>
      </c>
      <c r="C321" s="275">
        <v>320</v>
      </c>
      <c r="D321" s="278" t="s">
        <v>578</v>
      </c>
      <c r="E321" s="275" t="s">
        <v>26</v>
      </c>
      <c r="F321" s="275">
        <v>140896</v>
      </c>
      <c r="G321" s="275" t="s">
        <v>659</v>
      </c>
      <c r="H321" s="279" t="s">
        <v>1043</v>
      </c>
      <c r="I321" s="275" t="s">
        <v>9</v>
      </c>
      <c r="J321" s="275" t="s">
        <v>89</v>
      </c>
      <c r="K321" s="278" t="s">
        <v>424</v>
      </c>
      <c r="L321" s="283">
        <v>18</v>
      </c>
      <c r="M321" s="158">
        <f t="shared" si="28"/>
        <v>20</v>
      </c>
      <c r="N321" s="275">
        <v>140896</v>
      </c>
      <c r="O321" s="158"/>
      <c r="P321" s="158"/>
      <c r="Q321" s="275">
        <v>140896</v>
      </c>
      <c r="R321" s="158" t="s">
        <v>74</v>
      </c>
      <c r="S321" s="158" t="str">
        <f>IFERROR(VLOOKUP(B321,#REF!,3,0),"-")</f>
        <v>-</v>
      </c>
      <c r="T321" s="159" t="str">
        <f>S321&amp;"-"&amp;COUNTIF($S$2:S321,S321)</f>
        <v>--318</v>
      </c>
      <c r="U321" s="160">
        <f t="shared" si="30"/>
        <v>18</v>
      </c>
      <c r="V321" s="160">
        <f t="shared" si="31"/>
        <v>20</v>
      </c>
      <c r="W321" s="161" t="str">
        <f t="shared" si="32"/>
        <v>06 MAY 2024</v>
      </c>
      <c r="X321" s="162">
        <f t="shared" si="33"/>
        <v>320</v>
      </c>
      <c r="Y321" s="163"/>
      <c r="AE321" s="161" t="str">
        <f t="shared" si="34"/>
        <v>PRINCIPLES OF BIOCHEMICAL ENGINEERING  SEC 1</v>
      </c>
    </row>
    <row r="322" spans="1:31" s="161" customFormat="1" ht="23.25" customHeight="1" x14ac:dyDescent="0.25">
      <c r="A322" s="275">
        <f t="shared" si="29"/>
        <v>140896</v>
      </c>
      <c r="B322" s="284" t="str">
        <f>A322&amp;"-"&amp;COUNTIF($A$2:A322,A322)</f>
        <v>140896-2</v>
      </c>
      <c r="C322" s="275">
        <v>321</v>
      </c>
      <c r="D322" s="278" t="s">
        <v>578</v>
      </c>
      <c r="E322" s="275" t="s">
        <v>26</v>
      </c>
      <c r="F322" s="275">
        <v>140896</v>
      </c>
      <c r="G322" s="275" t="s">
        <v>659</v>
      </c>
      <c r="H322" s="279" t="s">
        <v>1043</v>
      </c>
      <c r="I322" s="275" t="s">
        <v>9</v>
      </c>
      <c r="J322" s="275" t="s">
        <v>89</v>
      </c>
      <c r="K322" s="278" t="s">
        <v>269</v>
      </c>
      <c r="L322" s="283">
        <v>8</v>
      </c>
      <c r="M322" s="158">
        <f t="shared" ref="M322:M385" si="35">+L322+2</f>
        <v>10</v>
      </c>
      <c r="N322" s="275">
        <v>140896</v>
      </c>
      <c r="O322" s="158"/>
      <c r="P322" s="158"/>
      <c r="Q322" s="275">
        <v>140896</v>
      </c>
      <c r="R322" s="158" t="s">
        <v>74</v>
      </c>
      <c r="S322" s="158" t="str">
        <f>IFERROR(VLOOKUP(B322,#REF!,3,0),"-")</f>
        <v>-</v>
      </c>
      <c r="T322" s="159" t="str">
        <f>S322&amp;"-"&amp;COUNTIF($S$2:S322,S322)</f>
        <v>--319</v>
      </c>
      <c r="U322" s="160">
        <f t="shared" si="30"/>
        <v>8</v>
      </c>
      <c r="V322" s="160">
        <f t="shared" si="31"/>
        <v>10</v>
      </c>
      <c r="W322" s="161" t="str">
        <f t="shared" si="32"/>
        <v>06 MAY 2024</v>
      </c>
      <c r="X322" s="162">
        <f t="shared" si="33"/>
        <v>321</v>
      </c>
      <c r="Y322" s="163"/>
      <c r="AE322" s="161" t="str">
        <f t="shared" si="34"/>
        <v>PRINCIPLES OF BIOCHEMICAL ENGINEERING  SEC 1</v>
      </c>
    </row>
    <row r="323" spans="1:31" s="161" customFormat="1" ht="23.25" customHeight="1" x14ac:dyDescent="0.25">
      <c r="A323" s="275">
        <f t="shared" ref="A323:A386" si="36">+Q323</f>
        <v>140934</v>
      </c>
      <c r="B323" s="284" t="str">
        <f>A323&amp;"-"&amp;COUNTIF($A$2:A323,A323)</f>
        <v>140934-1</v>
      </c>
      <c r="C323" s="275">
        <v>322</v>
      </c>
      <c r="D323" s="278" t="s">
        <v>578</v>
      </c>
      <c r="E323" s="275" t="s">
        <v>22</v>
      </c>
      <c r="F323" s="275">
        <v>140934</v>
      </c>
      <c r="G323" s="275" t="s">
        <v>155</v>
      </c>
      <c r="H323" s="279" t="s">
        <v>1044</v>
      </c>
      <c r="I323" s="275" t="s">
        <v>9</v>
      </c>
      <c r="J323" s="275" t="s">
        <v>89</v>
      </c>
      <c r="K323" s="278" t="s">
        <v>269</v>
      </c>
      <c r="L323" s="283">
        <v>14</v>
      </c>
      <c r="M323" s="158">
        <f t="shared" si="35"/>
        <v>16</v>
      </c>
      <c r="N323" s="275">
        <v>140934</v>
      </c>
      <c r="O323" s="158"/>
      <c r="P323" s="158"/>
      <c r="Q323" s="275">
        <v>140934</v>
      </c>
      <c r="R323" s="158" t="s">
        <v>74</v>
      </c>
      <c r="S323" s="158" t="str">
        <f>IFERROR(VLOOKUP(B323,#REF!,3,0),"-")</f>
        <v>-</v>
      </c>
      <c r="T323" s="159" t="str">
        <f>S323&amp;"-"&amp;COUNTIF($S$2:S323,S323)</f>
        <v>--320</v>
      </c>
      <c r="U323" s="160">
        <f t="shared" ref="U323:U386" si="37">+L323</f>
        <v>14</v>
      </c>
      <c r="V323" s="160">
        <f t="shared" ref="V323:V386" si="38">+U323+2</f>
        <v>16</v>
      </c>
      <c r="W323" s="161" t="str">
        <f t="shared" ref="W323:W386" si="39">+D323</f>
        <v>06 MAY 2024</v>
      </c>
      <c r="X323" s="162">
        <f t="shared" ref="X323:X386" si="40">+C323</f>
        <v>322</v>
      </c>
      <c r="Y323" s="163"/>
      <c r="AE323" s="161" t="str">
        <f t="shared" ref="AE323:AE386" si="41">UPPER(H323)</f>
        <v>MANAGEMENT INFORMATION SYSTEM SEC 1</v>
      </c>
    </row>
    <row r="324" spans="1:31" s="161" customFormat="1" ht="23.25" customHeight="1" x14ac:dyDescent="0.25">
      <c r="A324" s="275">
        <f t="shared" si="36"/>
        <v>140934</v>
      </c>
      <c r="B324" s="284" t="str">
        <f>A324&amp;"-"&amp;COUNTIF($A$2:A324,A324)</f>
        <v>140934-2</v>
      </c>
      <c r="C324" s="275">
        <v>323</v>
      </c>
      <c r="D324" s="278" t="s">
        <v>578</v>
      </c>
      <c r="E324" s="275" t="s">
        <v>22</v>
      </c>
      <c r="F324" s="275">
        <v>140934</v>
      </c>
      <c r="G324" s="275" t="s">
        <v>155</v>
      </c>
      <c r="H324" s="279" t="s">
        <v>1044</v>
      </c>
      <c r="I324" s="275" t="s">
        <v>9</v>
      </c>
      <c r="J324" s="275" t="s">
        <v>89</v>
      </c>
      <c r="K324" s="278" t="s">
        <v>270</v>
      </c>
      <c r="L324" s="283">
        <v>14</v>
      </c>
      <c r="M324" s="158">
        <f t="shared" si="35"/>
        <v>16</v>
      </c>
      <c r="N324" s="275">
        <v>140934</v>
      </c>
      <c r="O324" s="158"/>
      <c r="P324" s="158"/>
      <c r="Q324" s="275">
        <v>140934</v>
      </c>
      <c r="R324" s="158" t="s">
        <v>74</v>
      </c>
      <c r="S324" s="158" t="str">
        <f>IFERROR(VLOOKUP(B324,#REF!,3,0),"-")</f>
        <v>-</v>
      </c>
      <c r="T324" s="159" t="str">
        <f>S324&amp;"-"&amp;COUNTIF($S$2:S324,S324)</f>
        <v>--321</v>
      </c>
      <c r="U324" s="160">
        <f t="shared" si="37"/>
        <v>14</v>
      </c>
      <c r="V324" s="160">
        <f t="shared" si="38"/>
        <v>16</v>
      </c>
      <c r="W324" s="161" t="str">
        <f t="shared" si="39"/>
        <v>06 MAY 2024</v>
      </c>
      <c r="X324" s="162">
        <f t="shared" si="40"/>
        <v>323</v>
      </c>
      <c r="Y324" s="163"/>
      <c r="AE324" s="161" t="str">
        <f t="shared" si="41"/>
        <v>MANAGEMENT INFORMATION SYSTEM SEC 1</v>
      </c>
    </row>
    <row r="325" spans="1:31" s="161" customFormat="1" ht="23.25" customHeight="1" x14ac:dyDescent="0.25">
      <c r="A325" s="275">
        <f t="shared" si="36"/>
        <v>140936</v>
      </c>
      <c r="B325" s="284" t="str">
        <f>A325&amp;"-"&amp;COUNTIF($A$2:A325,A325)</f>
        <v>140936-1</v>
      </c>
      <c r="C325" s="275">
        <v>324</v>
      </c>
      <c r="D325" s="278" t="s">
        <v>578</v>
      </c>
      <c r="E325" s="275" t="s">
        <v>22</v>
      </c>
      <c r="F325" s="275">
        <v>140936</v>
      </c>
      <c r="G325" s="275" t="s">
        <v>155</v>
      </c>
      <c r="H325" s="279" t="s">
        <v>1045</v>
      </c>
      <c r="I325" s="275" t="s">
        <v>9</v>
      </c>
      <c r="J325" s="275" t="s">
        <v>89</v>
      </c>
      <c r="K325" s="278" t="s">
        <v>270</v>
      </c>
      <c r="L325" s="283">
        <v>8</v>
      </c>
      <c r="M325" s="158">
        <f t="shared" si="35"/>
        <v>10</v>
      </c>
      <c r="N325" s="275">
        <v>140936</v>
      </c>
      <c r="O325" s="158"/>
      <c r="P325" s="158"/>
      <c r="Q325" s="275">
        <v>140936</v>
      </c>
      <c r="R325" s="158" t="s">
        <v>74</v>
      </c>
      <c r="S325" s="158" t="str">
        <f>IFERROR(VLOOKUP(B325,#REF!,3,0),"-")</f>
        <v>-</v>
      </c>
      <c r="T325" s="159" t="str">
        <f>S325&amp;"-"&amp;COUNTIF($S$2:S325,S325)</f>
        <v>--322</v>
      </c>
      <c r="U325" s="160">
        <f t="shared" si="37"/>
        <v>8</v>
      </c>
      <c r="V325" s="160">
        <f t="shared" si="38"/>
        <v>10</v>
      </c>
      <c r="W325" s="161" t="str">
        <f t="shared" si="39"/>
        <v>06 MAY 2024</v>
      </c>
      <c r="X325" s="162">
        <f t="shared" si="40"/>
        <v>324</v>
      </c>
      <c r="Y325" s="163"/>
      <c r="AE325" s="161" t="str">
        <f t="shared" si="41"/>
        <v>MANAGEMENT INFORMATION SYSTEM SEC 2</v>
      </c>
    </row>
    <row r="326" spans="1:31" s="161" customFormat="1" ht="23.25" customHeight="1" x14ac:dyDescent="0.25">
      <c r="A326" s="275">
        <f t="shared" si="36"/>
        <v>140936</v>
      </c>
      <c r="B326" s="284" t="str">
        <f>A326&amp;"-"&amp;COUNTIF($A$2:A326,A326)</f>
        <v>140936-2</v>
      </c>
      <c r="C326" s="275">
        <v>325</v>
      </c>
      <c r="D326" s="278" t="s">
        <v>578</v>
      </c>
      <c r="E326" s="275" t="s">
        <v>22</v>
      </c>
      <c r="F326" s="275">
        <v>140936</v>
      </c>
      <c r="G326" s="275" t="s">
        <v>155</v>
      </c>
      <c r="H326" s="279" t="s">
        <v>1045</v>
      </c>
      <c r="I326" s="275" t="s">
        <v>9</v>
      </c>
      <c r="J326" s="275" t="s">
        <v>89</v>
      </c>
      <c r="K326" s="278" t="s">
        <v>271</v>
      </c>
      <c r="L326" s="283">
        <v>16</v>
      </c>
      <c r="M326" s="158">
        <f t="shared" si="35"/>
        <v>18</v>
      </c>
      <c r="N326" s="275">
        <v>140936</v>
      </c>
      <c r="O326" s="158"/>
      <c r="P326" s="158"/>
      <c r="Q326" s="275">
        <v>140936</v>
      </c>
      <c r="R326" s="158" t="s">
        <v>74</v>
      </c>
      <c r="S326" s="158" t="str">
        <f>IFERROR(VLOOKUP(B326,#REF!,3,0),"-")</f>
        <v>-</v>
      </c>
      <c r="T326" s="159" t="str">
        <f>S326&amp;"-"&amp;COUNTIF($S$2:S326,S326)</f>
        <v>--323</v>
      </c>
      <c r="U326" s="160">
        <f t="shared" si="37"/>
        <v>16</v>
      </c>
      <c r="V326" s="160">
        <f t="shared" si="38"/>
        <v>18</v>
      </c>
      <c r="W326" s="161" t="str">
        <f t="shared" si="39"/>
        <v>06 MAY 2024</v>
      </c>
      <c r="X326" s="162">
        <f t="shared" si="40"/>
        <v>325</v>
      </c>
      <c r="Y326" s="163"/>
      <c r="AE326" s="161" t="str">
        <f t="shared" si="41"/>
        <v>MANAGEMENT INFORMATION SYSTEM SEC 2</v>
      </c>
    </row>
    <row r="327" spans="1:31" s="161" customFormat="1" ht="23.25" customHeight="1" x14ac:dyDescent="0.25">
      <c r="A327" s="275">
        <f t="shared" si="36"/>
        <v>140942</v>
      </c>
      <c r="B327" s="284" t="str">
        <f>A327&amp;"-"&amp;COUNTIF($A$2:A327,A327)</f>
        <v>140942-2</v>
      </c>
      <c r="C327" s="275">
        <v>326</v>
      </c>
      <c r="D327" s="278" t="s">
        <v>578</v>
      </c>
      <c r="E327" s="275" t="s">
        <v>22</v>
      </c>
      <c r="F327" s="275">
        <v>140942</v>
      </c>
      <c r="G327" s="275" t="s">
        <v>155</v>
      </c>
      <c r="H327" s="279" t="s">
        <v>1026</v>
      </c>
      <c r="I327" s="275" t="s">
        <v>9</v>
      </c>
      <c r="J327" s="275" t="s">
        <v>89</v>
      </c>
      <c r="K327" s="278" t="s">
        <v>271</v>
      </c>
      <c r="L327" s="283">
        <v>6</v>
      </c>
      <c r="M327" s="158">
        <f t="shared" si="35"/>
        <v>8</v>
      </c>
      <c r="N327" s="275">
        <v>140942</v>
      </c>
      <c r="O327" s="158"/>
      <c r="P327" s="158"/>
      <c r="Q327" s="275">
        <v>140942</v>
      </c>
      <c r="R327" s="158" t="s">
        <v>74</v>
      </c>
      <c r="S327" s="158" t="str">
        <f>IFERROR(VLOOKUP(B327,#REF!,3,0),"-")</f>
        <v>-</v>
      </c>
      <c r="T327" s="159" t="str">
        <f>S327&amp;"-"&amp;COUNTIF($S$2:S327,S327)</f>
        <v>--324</v>
      </c>
      <c r="U327" s="160">
        <f t="shared" si="37"/>
        <v>6</v>
      </c>
      <c r="V327" s="160">
        <f t="shared" si="38"/>
        <v>8</v>
      </c>
      <c r="W327" s="161" t="str">
        <f t="shared" si="39"/>
        <v>06 MAY 2024</v>
      </c>
      <c r="X327" s="162">
        <f t="shared" si="40"/>
        <v>326</v>
      </c>
      <c r="Y327" s="163"/>
      <c r="AE327" s="161" t="str">
        <f t="shared" si="41"/>
        <v>MANAGEMENT INFORMATION SYSTEM SEC 3</v>
      </c>
    </row>
    <row r="328" spans="1:31" s="161" customFormat="1" ht="23.25" customHeight="1" x14ac:dyDescent="0.25">
      <c r="A328" s="275">
        <f t="shared" si="36"/>
        <v>140942</v>
      </c>
      <c r="B328" s="284" t="str">
        <f>A328&amp;"-"&amp;COUNTIF($A$2:A328,A328)</f>
        <v>140942-3</v>
      </c>
      <c r="C328" s="275">
        <v>327</v>
      </c>
      <c r="D328" s="278" t="s">
        <v>578</v>
      </c>
      <c r="E328" s="275" t="s">
        <v>22</v>
      </c>
      <c r="F328" s="275">
        <v>140942</v>
      </c>
      <c r="G328" s="275" t="s">
        <v>155</v>
      </c>
      <c r="H328" s="279" t="s">
        <v>1026</v>
      </c>
      <c r="I328" s="275" t="s">
        <v>9</v>
      </c>
      <c r="J328" s="275" t="s">
        <v>89</v>
      </c>
      <c r="K328" s="278" t="s">
        <v>272</v>
      </c>
      <c r="L328" s="283">
        <v>22</v>
      </c>
      <c r="M328" s="158">
        <f t="shared" si="35"/>
        <v>24</v>
      </c>
      <c r="N328" s="275">
        <v>140942</v>
      </c>
      <c r="O328" s="158"/>
      <c r="P328" s="158"/>
      <c r="Q328" s="275">
        <v>140942</v>
      </c>
      <c r="R328" s="158" t="s">
        <v>74</v>
      </c>
      <c r="S328" s="158" t="str">
        <f>IFERROR(VLOOKUP(B328,#REF!,3,0),"-")</f>
        <v>-</v>
      </c>
      <c r="T328" s="159" t="str">
        <f>S328&amp;"-"&amp;COUNTIF($S$2:S328,S328)</f>
        <v>--325</v>
      </c>
      <c r="U328" s="160">
        <f t="shared" si="37"/>
        <v>22</v>
      </c>
      <c r="V328" s="160">
        <f t="shared" si="38"/>
        <v>24</v>
      </c>
      <c r="W328" s="161" t="str">
        <f t="shared" si="39"/>
        <v>06 MAY 2024</v>
      </c>
      <c r="X328" s="162">
        <f t="shared" si="40"/>
        <v>327</v>
      </c>
      <c r="Y328" s="163"/>
      <c r="AE328" s="161" t="str">
        <f t="shared" si="41"/>
        <v>MANAGEMENT INFORMATION SYSTEM SEC 3</v>
      </c>
    </row>
    <row r="329" spans="1:31" s="161" customFormat="1" ht="23.25" customHeight="1" x14ac:dyDescent="0.25">
      <c r="A329" s="275">
        <f t="shared" si="36"/>
        <v>141258</v>
      </c>
      <c r="B329" s="284" t="str">
        <f>A329&amp;"-"&amp;COUNTIF($A$2:A329,A329)</f>
        <v>141258-1</v>
      </c>
      <c r="C329" s="275">
        <v>328</v>
      </c>
      <c r="D329" s="278" t="s">
        <v>578</v>
      </c>
      <c r="E329" s="275" t="s">
        <v>20</v>
      </c>
      <c r="F329" s="275">
        <v>141258</v>
      </c>
      <c r="G329" s="275" t="s">
        <v>487</v>
      </c>
      <c r="H329" s="279" t="s">
        <v>1046</v>
      </c>
      <c r="I329" s="275" t="s">
        <v>9</v>
      </c>
      <c r="J329" s="275" t="s">
        <v>104</v>
      </c>
      <c r="K329" s="278" t="s">
        <v>273</v>
      </c>
      <c r="L329" s="283">
        <v>22</v>
      </c>
      <c r="M329" s="158">
        <f t="shared" si="35"/>
        <v>24</v>
      </c>
      <c r="N329" s="275">
        <v>141258</v>
      </c>
      <c r="O329" s="158"/>
      <c r="P329" s="158"/>
      <c r="Q329" s="275">
        <v>141258</v>
      </c>
      <c r="R329" s="158" t="s">
        <v>74</v>
      </c>
      <c r="S329" s="158" t="str">
        <f>IFERROR(VLOOKUP(B329,#REF!,3,0),"-")</f>
        <v>-</v>
      </c>
      <c r="T329" s="159" t="str">
        <f>S329&amp;"-"&amp;COUNTIF($S$2:S329,S329)</f>
        <v>--326</v>
      </c>
      <c r="U329" s="160">
        <f t="shared" si="37"/>
        <v>22</v>
      </c>
      <c r="V329" s="160">
        <f t="shared" si="38"/>
        <v>24</v>
      </c>
      <c r="W329" s="161" t="str">
        <f t="shared" si="39"/>
        <v>06 MAY 2024</v>
      </c>
      <c r="X329" s="162">
        <f t="shared" si="40"/>
        <v>328</v>
      </c>
      <c r="Y329" s="163"/>
      <c r="AE329" s="161" t="str">
        <f t="shared" si="41"/>
        <v>HUMAN COMPUTER INTERACTION SEC 1</v>
      </c>
    </row>
    <row r="330" spans="1:31" s="161" customFormat="1" ht="23.25" customHeight="1" x14ac:dyDescent="0.25">
      <c r="A330" s="275">
        <f t="shared" si="36"/>
        <v>141258</v>
      </c>
      <c r="B330" s="284" t="str">
        <f>A330&amp;"-"&amp;COUNTIF($A$2:A330,A330)</f>
        <v>141258-2</v>
      </c>
      <c r="C330" s="275">
        <v>329</v>
      </c>
      <c r="D330" s="278" t="s">
        <v>578</v>
      </c>
      <c r="E330" s="275" t="s">
        <v>20</v>
      </c>
      <c r="F330" s="275">
        <v>141258</v>
      </c>
      <c r="G330" s="275" t="s">
        <v>487</v>
      </c>
      <c r="H330" s="279" t="s">
        <v>1046</v>
      </c>
      <c r="I330" s="275" t="s">
        <v>9</v>
      </c>
      <c r="J330" s="275" t="s">
        <v>104</v>
      </c>
      <c r="K330" s="278" t="s">
        <v>274</v>
      </c>
      <c r="L330" s="283">
        <v>13</v>
      </c>
      <c r="M330" s="158">
        <f t="shared" si="35"/>
        <v>15</v>
      </c>
      <c r="N330" s="275">
        <v>141258</v>
      </c>
      <c r="O330" s="158"/>
      <c r="P330" s="158"/>
      <c r="Q330" s="275">
        <v>141258</v>
      </c>
      <c r="R330" s="158" t="s">
        <v>74</v>
      </c>
      <c r="S330" s="158" t="str">
        <f>IFERROR(VLOOKUP(B330,#REF!,3,0),"-")</f>
        <v>-</v>
      </c>
      <c r="T330" s="159" t="str">
        <f>S330&amp;"-"&amp;COUNTIF($S$2:S330,S330)</f>
        <v>--327</v>
      </c>
      <c r="U330" s="160">
        <f t="shared" si="37"/>
        <v>13</v>
      </c>
      <c r="V330" s="160">
        <f t="shared" si="38"/>
        <v>15</v>
      </c>
      <c r="W330" s="161" t="str">
        <f t="shared" si="39"/>
        <v>06 MAY 2024</v>
      </c>
      <c r="X330" s="162">
        <f t="shared" si="40"/>
        <v>329</v>
      </c>
      <c r="Y330" s="163"/>
      <c r="AE330" s="161" t="str">
        <f t="shared" si="41"/>
        <v>HUMAN COMPUTER INTERACTION SEC 1</v>
      </c>
    </row>
    <row r="331" spans="1:31" s="161" customFormat="1" ht="23.25" customHeight="1" x14ac:dyDescent="0.25">
      <c r="A331" s="275">
        <f t="shared" si="36"/>
        <v>141258</v>
      </c>
      <c r="B331" s="284" t="str">
        <f>A331&amp;"-"&amp;COUNTIF($A$2:A331,A331)</f>
        <v>141258-3</v>
      </c>
      <c r="C331" s="275">
        <v>330</v>
      </c>
      <c r="D331" s="278" t="s">
        <v>578</v>
      </c>
      <c r="E331" s="275" t="s">
        <v>583</v>
      </c>
      <c r="F331" s="275">
        <v>141258</v>
      </c>
      <c r="G331" s="275" t="s">
        <v>487</v>
      </c>
      <c r="H331" s="279" t="s">
        <v>1046</v>
      </c>
      <c r="I331" s="275" t="s">
        <v>9</v>
      </c>
      <c r="J331" s="275" t="s">
        <v>104</v>
      </c>
      <c r="K331" s="278" t="s">
        <v>274</v>
      </c>
      <c r="L331" s="283">
        <v>1</v>
      </c>
      <c r="M331" s="158">
        <f t="shared" si="35"/>
        <v>3</v>
      </c>
      <c r="N331" s="275">
        <v>141258</v>
      </c>
      <c r="O331" s="158"/>
      <c r="P331" s="158"/>
      <c r="Q331" s="275">
        <v>141258</v>
      </c>
      <c r="R331" s="158" t="s">
        <v>74</v>
      </c>
      <c r="S331" s="158" t="str">
        <f>IFERROR(VLOOKUP(B331,#REF!,3,0),"-")</f>
        <v>-</v>
      </c>
      <c r="T331" s="159" t="str">
        <f>S331&amp;"-"&amp;COUNTIF($S$2:S331,S331)</f>
        <v>--328</v>
      </c>
      <c r="U331" s="160">
        <f t="shared" si="37"/>
        <v>1</v>
      </c>
      <c r="V331" s="160">
        <f t="shared" si="38"/>
        <v>3</v>
      </c>
      <c r="W331" s="161" t="str">
        <f t="shared" si="39"/>
        <v>06 MAY 2024</v>
      </c>
      <c r="X331" s="162">
        <f t="shared" si="40"/>
        <v>330</v>
      </c>
      <c r="Y331" s="163"/>
      <c r="AE331" s="161" t="str">
        <f t="shared" si="41"/>
        <v>HUMAN COMPUTER INTERACTION SEC 1</v>
      </c>
    </row>
    <row r="332" spans="1:31" s="161" customFormat="1" ht="23.25" customHeight="1" x14ac:dyDescent="0.25">
      <c r="A332" s="275">
        <f t="shared" si="36"/>
        <v>141260</v>
      </c>
      <c r="B332" s="284" t="str">
        <f>A332&amp;"-"&amp;COUNTIF($A$2:A332,A332)</f>
        <v>141260-1</v>
      </c>
      <c r="C332" s="275">
        <v>331</v>
      </c>
      <c r="D332" s="278" t="s">
        <v>578</v>
      </c>
      <c r="E332" s="275" t="s">
        <v>20</v>
      </c>
      <c r="F332" s="275">
        <v>141260</v>
      </c>
      <c r="G332" s="275" t="s">
        <v>487</v>
      </c>
      <c r="H332" s="279" t="s">
        <v>1047</v>
      </c>
      <c r="I332" s="275" t="s">
        <v>9</v>
      </c>
      <c r="J332" s="275" t="s">
        <v>104</v>
      </c>
      <c r="K332" s="278" t="s">
        <v>274</v>
      </c>
      <c r="L332" s="283">
        <v>8</v>
      </c>
      <c r="M332" s="158">
        <f t="shared" si="35"/>
        <v>10</v>
      </c>
      <c r="N332" s="275">
        <v>141260</v>
      </c>
      <c r="O332" s="158"/>
      <c r="P332" s="158"/>
      <c r="Q332" s="275">
        <v>141260</v>
      </c>
      <c r="R332" s="158" t="s">
        <v>74</v>
      </c>
      <c r="S332" s="158" t="str">
        <f>IFERROR(VLOOKUP(B332,#REF!,3,0),"-")</f>
        <v>-</v>
      </c>
      <c r="T332" s="159" t="str">
        <f>S332&amp;"-"&amp;COUNTIF($S$2:S332,S332)</f>
        <v>--329</v>
      </c>
      <c r="U332" s="160">
        <f t="shared" si="37"/>
        <v>8</v>
      </c>
      <c r="V332" s="160">
        <f t="shared" si="38"/>
        <v>10</v>
      </c>
      <c r="W332" s="161" t="str">
        <f t="shared" si="39"/>
        <v>06 MAY 2024</v>
      </c>
      <c r="X332" s="162">
        <f t="shared" si="40"/>
        <v>331</v>
      </c>
      <c r="Y332" s="163"/>
      <c r="AE332" s="161" t="str">
        <f t="shared" si="41"/>
        <v>HUMAN COMPUTER INTERACTION SEC 2</v>
      </c>
    </row>
    <row r="333" spans="1:31" s="161" customFormat="1" ht="23.25" customHeight="1" x14ac:dyDescent="0.25">
      <c r="A333" s="275">
        <f t="shared" si="36"/>
        <v>141260</v>
      </c>
      <c r="B333" s="284" t="str">
        <f>A333&amp;"-"&amp;COUNTIF($A$2:A333,A333)</f>
        <v>141260-2</v>
      </c>
      <c r="C333" s="275">
        <v>332</v>
      </c>
      <c r="D333" s="278" t="s">
        <v>578</v>
      </c>
      <c r="E333" s="275" t="s">
        <v>20</v>
      </c>
      <c r="F333" s="275">
        <v>141260</v>
      </c>
      <c r="G333" s="275" t="s">
        <v>487</v>
      </c>
      <c r="H333" s="279" t="s">
        <v>1047</v>
      </c>
      <c r="I333" s="275" t="s">
        <v>9</v>
      </c>
      <c r="J333" s="275" t="s">
        <v>104</v>
      </c>
      <c r="K333" s="278" t="s">
        <v>275</v>
      </c>
      <c r="L333" s="283">
        <v>22</v>
      </c>
      <c r="M333" s="158">
        <f t="shared" si="35"/>
        <v>24</v>
      </c>
      <c r="N333" s="275">
        <v>141260</v>
      </c>
      <c r="O333" s="158"/>
      <c r="P333" s="158"/>
      <c r="Q333" s="275">
        <v>141260</v>
      </c>
      <c r="R333" s="158" t="s">
        <v>74</v>
      </c>
      <c r="S333" s="158" t="str">
        <f>IFERROR(VLOOKUP(B333,#REF!,3,0),"-")</f>
        <v>-</v>
      </c>
      <c r="T333" s="159" t="str">
        <f>S333&amp;"-"&amp;COUNTIF($S$2:S333,S333)</f>
        <v>--330</v>
      </c>
      <c r="U333" s="160">
        <f t="shared" si="37"/>
        <v>22</v>
      </c>
      <c r="V333" s="160">
        <f t="shared" si="38"/>
        <v>24</v>
      </c>
      <c r="W333" s="161" t="str">
        <f t="shared" si="39"/>
        <v>06 MAY 2024</v>
      </c>
      <c r="X333" s="162">
        <f t="shared" si="40"/>
        <v>332</v>
      </c>
      <c r="Y333" s="163"/>
      <c r="AE333" s="161" t="str">
        <f t="shared" si="41"/>
        <v>HUMAN COMPUTER INTERACTION SEC 2</v>
      </c>
    </row>
    <row r="334" spans="1:31" s="161" customFormat="1" ht="23.25" customHeight="1" x14ac:dyDescent="0.25">
      <c r="A334" s="275">
        <f t="shared" si="36"/>
        <v>141260</v>
      </c>
      <c r="B334" s="284" t="str">
        <f>A334&amp;"-"&amp;COUNTIF($A$2:A334,A334)</f>
        <v>141260-3</v>
      </c>
      <c r="C334" s="275">
        <v>333</v>
      </c>
      <c r="D334" s="278" t="s">
        <v>578</v>
      </c>
      <c r="E334" s="275" t="s">
        <v>20</v>
      </c>
      <c r="F334" s="275">
        <v>141260</v>
      </c>
      <c r="G334" s="275" t="s">
        <v>487</v>
      </c>
      <c r="H334" s="279" t="s">
        <v>1047</v>
      </c>
      <c r="I334" s="275" t="s">
        <v>9</v>
      </c>
      <c r="J334" s="275" t="s">
        <v>104</v>
      </c>
      <c r="K334" s="278" t="s">
        <v>276</v>
      </c>
      <c r="L334" s="283">
        <v>7</v>
      </c>
      <c r="M334" s="158">
        <f t="shared" si="35"/>
        <v>9</v>
      </c>
      <c r="N334" s="275">
        <v>141260</v>
      </c>
      <c r="O334" s="158"/>
      <c r="P334" s="158"/>
      <c r="Q334" s="275">
        <v>141260</v>
      </c>
      <c r="R334" s="158" t="s">
        <v>74</v>
      </c>
      <c r="S334" s="158" t="str">
        <f>IFERROR(VLOOKUP(B334,#REF!,3,0),"-")</f>
        <v>-</v>
      </c>
      <c r="T334" s="159" t="str">
        <f>S334&amp;"-"&amp;COUNTIF($S$2:S334,S334)</f>
        <v>--331</v>
      </c>
      <c r="U334" s="160">
        <f t="shared" si="37"/>
        <v>7</v>
      </c>
      <c r="V334" s="160">
        <f t="shared" si="38"/>
        <v>9</v>
      </c>
      <c r="W334" s="161" t="str">
        <f t="shared" si="39"/>
        <v>06 MAY 2024</v>
      </c>
      <c r="X334" s="162">
        <f t="shared" si="40"/>
        <v>333</v>
      </c>
      <c r="Y334" s="163"/>
      <c r="AE334" s="161" t="str">
        <f t="shared" si="41"/>
        <v>HUMAN COMPUTER INTERACTION SEC 2</v>
      </c>
    </row>
    <row r="335" spans="1:31" s="161" customFormat="1" ht="23.25" customHeight="1" x14ac:dyDescent="0.25">
      <c r="A335" s="275">
        <f t="shared" si="36"/>
        <v>141269</v>
      </c>
      <c r="B335" s="284" t="str">
        <f>A335&amp;"-"&amp;COUNTIF($A$2:A335,A335)</f>
        <v>141269-3</v>
      </c>
      <c r="C335" s="275">
        <v>334</v>
      </c>
      <c r="D335" s="278" t="s">
        <v>578</v>
      </c>
      <c r="E335" s="275" t="s">
        <v>20</v>
      </c>
      <c r="F335" s="275">
        <v>141269</v>
      </c>
      <c r="G335" s="275" t="s">
        <v>487</v>
      </c>
      <c r="H335" s="279" t="s">
        <v>1034</v>
      </c>
      <c r="I335" s="275" t="s">
        <v>9</v>
      </c>
      <c r="J335" s="275" t="s">
        <v>104</v>
      </c>
      <c r="K335" s="278" t="s">
        <v>276</v>
      </c>
      <c r="L335" s="283">
        <v>15</v>
      </c>
      <c r="M335" s="158">
        <f t="shared" si="35"/>
        <v>17</v>
      </c>
      <c r="N335" s="275">
        <v>141269</v>
      </c>
      <c r="O335" s="158"/>
      <c r="P335" s="158"/>
      <c r="Q335" s="275">
        <v>141269</v>
      </c>
      <c r="R335" s="158" t="s">
        <v>74</v>
      </c>
      <c r="S335" s="158" t="str">
        <f>IFERROR(VLOOKUP(B335,#REF!,3,0),"-")</f>
        <v>-</v>
      </c>
      <c r="T335" s="159" t="str">
        <f>S335&amp;"-"&amp;COUNTIF($S$2:S335,S335)</f>
        <v>--332</v>
      </c>
      <c r="U335" s="160">
        <f t="shared" si="37"/>
        <v>15</v>
      </c>
      <c r="V335" s="160">
        <f t="shared" si="38"/>
        <v>17</v>
      </c>
      <c r="W335" s="161" t="str">
        <f t="shared" si="39"/>
        <v>06 MAY 2024</v>
      </c>
      <c r="X335" s="162">
        <f t="shared" si="40"/>
        <v>334</v>
      </c>
      <c r="Y335" s="163"/>
      <c r="AE335" s="161" t="str">
        <f t="shared" si="41"/>
        <v>HUMAN COMPUTER INTERACTION SEC 3</v>
      </c>
    </row>
    <row r="336" spans="1:31" s="161" customFormat="1" ht="23.25" customHeight="1" x14ac:dyDescent="0.25">
      <c r="A336" s="275">
        <f t="shared" si="36"/>
        <v>141114</v>
      </c>
      <c r="B336" s="284" t="str">
        <f>A336&amp;"-"&amp;COUNTIF($A$2:A336,A336)</f>
        <v>141114-1</v>
      </c>
      <c r="C336" s="275">
        <v>335</v>
      </c>
      <c r="D336" s="278" t="s">
        <v>578</v>
      </c>
      <c r="E336" s="275" t="s">
        <v>26</v>
      </c>
      <c r="F336" s="275">
        <v>141114</v>
      </c>
      <c r="G336" s="275" t="s">
        <v>660</v>
      </c>
      <c r="H336" s="279" t="s">
        <v>1048</v>
      </c>
      <c r="I336" s="275" t="s">
        <v>9</v>
      </c>
      <c r="J336" s="275" t="s">
        <v>10</v>
      </c>
      <c r="K336" s="278" t="s">
        <v>277</v>
      </c>
      <c r="L336" s="283">
        <v>9</v>
      </c>
      <c r="M336" s="158">
        <f t="shared" si="35"/>
        <v>11</v>
      </c>
      <c r="N336" s="275">
        <v>141114</v>
      </c>
      <c r="O336" s="158"/>
      <c r="P336" s="158"/>
      <c r="Q336" s="275">
        <v>141114</v>
      </c>
      <c r="R336" s="158" t="s">
        <v>74</v>
      </c>
      <c r="S336" s="158" t="str">
        <f>IFERROR(VLOOKUP(B336,#REF!,3,0),"-")</f>
        <v>-</v>
      </c>
      <c r="T336" s="159" t="str">
        <f>S336&amp;"-"&amp;COUNTIF($S$2:S336,S336)</f>
        <v>--333</v>
      </c>
      <c r="U336" s="160">
        <f t="shared" si="37"/>
        <v>9</v>
      </c>
      <c r="V336" s="160">
        <f t="shared" si="38"/>
        <v>11</v>
      </c>
      <c r="W336" s="161" t="str">
        <f t="shared" si="39"/>
        <v>06 MAY 2024</v>
      </c>
      <c r="X336" s="162">
        <f t="shared" si="40"/>
        <v>335</v>
      </c>
      <c r="Y336" s="163"/>
      <c r="AE336" s="161" t="str">
        <f t="shared" si="41"/>
        <v>MICROBIOLOGY SEC 1</v>
      </c>
    </row>
    <row r="337" spans="1:31" s="161" customFormat="1" ht="23.25" customHeight="1" x14ac:dyDescent="0.25">
      <c r="A337" s="275">
        <f t="shared" si="36"/>
        <v>141128</v>
      </c>
      <c r="B337" s="284" t="str">
        <f>A337&amp;"-"&amp;COUNTIF($A$2:A337,A337)</f>
        <v>141128-1</v>
      </c>
      <c r="C337" s="275">
        <v>336</v>
      </c>
      <c r="D337" s="278" t="s">
        <v>578</v>
      </c>
      <c r="E337" s="275" t="s">
        <v>26</v>
      </c>
      <c r="F337" s="275">
        <v>141128</v>
      </c>
      <c r="G337" s="275" t="s">
        <v>174</v>
      </c>
      <c r="H337" s="279" t="s">
        <v>1048</v>
      </c>
      <c r="I337" s="275" t="s">
        <v>9</v>
      </c>
      <c r="J337" s="275" t="s">
        <v>10</v>
      </c>
      <c r="K337" s="278" t="s">
        <v>277</v>
      </c>
      <c r="L337" s="283">
        <v>12</v>
      </c>
      <c r="M337" s="158">
        <f t="shared" si="35"/>
        <v>14</v>
      </c>
      <c r="N337" s="275">
        <v>141128</v>
      </c>
      <c r="O337" s="158"/>
      <c r="P337" s="158"/>
      <c r="Q337" s="275">
        <v>141128</v>
      </c>
      <c r="R337" s="158" t="s">
        <v>74</v>
      </c>
      <c r="S337" s="158" t="str">
        <f>IFERROR(VLOOKUP(B337,#REF!,3,0),"-")</f>
        <v>-</v>
      </c>
      <c r="T337" s="159" t="str">
        <f>S337&amp;"-"&amp;COUNTIF($S$2:S337,S337)</f>
        <v>--334</v>
      </c>
      <c r="U337" s="160">
        <f t="shared" si="37"/>
        <v>12</v>
      </c>
      <c r="V337" s="160">
        <f t="shared" si="38"/>
        <v>14</v>
      </c>
      <c r="W337" s="161" t="str">
        <f t="shared" si="39"/>
        <v>06 MAY 2024</v>
      </c>
      <c r="X337" s="162">
        <f t="shared" si="40"/>
        <v>336</v>
      </c>
      <c r="Y337" s="163"/>
      <c r="AE337" s="161" t="str">
        <f t="shared" si="41"/>
        <v>MICROBIOLOGY SEC 1</v>
      </c>
    </row>
    <row r="338" spans="1:31" s="161" customFormat="1" ht="23.25" customHeight="1" x14ac:dyDescent="0.25">
      <c r="A338" s="275">
        <f t="shared" si="36"/>
        <v>141151</v>
      </c>
      <c r="B338" s="284" t="str">
        <f>A338&amp;"-"&amp;COUNTIF($A$2:A338,A338)</f>
        <v>141151-1</v>
      </c>
      <c r="C338" s="275">
        <v>337</v>
      </c>
      <c r="D338" s="278" t="s">
        <v>578</v>
      </c>
      <c r="E338" s="275" t="s">
        <v>30</v>
      </c>
      <c r="F338" s="275">
        <v>141151</v>
      </c>
      <c r="G338" s="275" t="s">
        <v>488</v>
      </c>
      <c r="H338" s="279" t="s">
        <v>1049</v>
      </c>
      <c r="I338" s="275" t="s">
        <v>9</v>
      </c>
      <c r="J338" s="275" t="s">
        <v>10</v>
      </c>
      <c r="K338" s="278" t="s">
        <v>277</v>
      </c>
      <c r="L338" s="283">
        <v>1</v>
      </c>
      <c r="M338" s="158">
        <f t="shared" si="35"/>
        <v>3</v>
      </c>
      <c r="N338" s="275">
        <v>141151</v>
      </c>
      <c r="O338" s="158"/>
      <c r="P338" s="158"/>
      <c r="Q338" s="275">
        <v>141151</v>
      </c>
      <c r="R338" s="158" t="s">
        <v>74</v>
      </c>
      <c r="S338" s="158" t="str">
        <f>IFERROR(VLOOKUP(B338,#REF!,3,0),"-")</f>
        <v>-</v>
      </c>
      <c r="T338" s="159" t="str">
        <f>S338&amp;"-"&amp;COUNTIF($S$2:S338,S338)</f>
        <v>--335</v>
      </c>
      <c r="U338" s="160">
        <f t="shared" si="37"/>
        <v>1</v>
      </c>
      <c r="V338" s="160">
        <f t="shared" si="38"/>
        <v>3</v>
      </c>
      <c r="W338" s="161" t="str">
        <f t="shared" si="39"/>
        <v>06 MAY 2024</v>
      </c>
      <c r="X338" s="162">
        <f t="shared" si="40"/>
        <v>337</v>
      </c>
      <c r="Y338" s="163"/>
      <c r="AE338" s="161" t="str">
        <f t="shared" si="41"/>
        <v>CHEMISTRY SEC 1</v>
      </c>
    </row>
    <row r="339" spans="1:31" s="161" customFormat="1" ht="23.25" customHeight="1" x14ac:dyDescent="0.25">
      <c r="A339" s="275">
        <f t="shared" si="36"/>
        <v>141151</v>
      </c>
      <c r="B339" s="284" t="str">
        <f>A339&amp;"-"&amp;COUNTIF($A$2:A339,A339)</f>
        <v>141151-2</v>
      </c>
      <c r="C339" s="275">
        <v>338</v>
      </c>
      <c r="D339" s="278" t="s">
        <v>578</v>
      </c>
      <c r="E339" s="275" t="s">
        <v>30</v>
      </c>
      <c r="F339" s="275">
        <v>141151</v>
      </c>
      <c r="G339" s="275" t="s">
        <v>488</v>
      </c>
      <c r="H339" s="279" t="s">
        <v>1049</v>
      </c>
      <c r="I339" s="275" t="s">
        <v>9</v>
      </c>
      <c r="J339" s="275" t="s">
        <v>10</v>
      </c>
      <c r="K339" s="278" t="s">
        <v>278</v>
      </c>
      <c r="L339" s="283">
        <v>6</v>
      </c>
      <c r="M339" s="158">
        <f t="shared" si="35"/>
        <v>8</v>
      </c>
      <c r="N339" s="275">
        <v>141151</v>
      </c>
      <c r="O339" s="158"/>
      <c r="P339" s="158"/>
      <c r="Q339" s="275">
        <v>141151</v>
      </c>
      <c r="R339" s="158" t="s">
        <v>74</v>
      </c>
      <c r="S339" s="158" t="str">
        <f>IFERROR(VLOOKUP(B339,#REF!,3,0),"-")</f>
        <v>-</v>
      </c>
      <c r="T339" s="159" t="str">
        <f>S339&amp;"-"&amp;COUNTIF($S$2:S339,S339)</f>
        <v>--336</v>
      </c>
      <c r="U339" s="160">
        <f t="shared" si="37"/>
        <v>6</v>
      </c>
      <c r="V339" s="160">
        <f t="shared" si="38"/>
        <v>8</v>
      </c>
      <c r="W339" s="161" t="str">
        <f t="shared" si="39"/>
        <v>06 MAY 2024</v>
      </c>
      <c r="X339" s="162">
        <f t="shared" si="40"/>
        <v>338</v>
      </c>
      <c r="Y339" s="163"/>
      <c r="AE339" s="161" t="str">
        <f t="shared" si="41"/>
        <v>CHEMISTRY SEC 1</v>
      </c>
    </row>
    <row r="340" spans="1:31" s="161" customFormat="1" ht="23.25" customHeight="1" x14ac:dyDescent="0.25">
      <c r="A340" s="275">
        <f t="shared" si="36"/>
        <v>141158</v>
      </c>
      <c r="B340" s="284" t="str">
        <f>A340&amp;"-"&amp;COUNTIF($A$2:A340,A340)</f>
        <v>141158-1</v>
      </c>
      <c r="C340" s="275">
        <v>339</v>
      </c>
      <c r="D340" s="278" t="s">
        <v>578</v>
      </c>
      <c r="E340" s="275" t="s">
        <v>26</v>
      </c>
      <c r="F340" s="275">
        <v>141158</v>
      </c>
      <c r="G340" s="275" t="s">
        <v>289</v>
      </c>
      <c r="H340" s="279" t="s">
        <v>1006</v>
      </c>
      <c r="I340" s="275" t="s">
        <v>9</v>
      </c>
      <c r="J340" s="275" t="s">
        <v>10</v>
      </c>
      <c r="K340" s="278" t="s">
        <v>278</v>
      </c>
      <c r="L340" s="283">
        <v>16</v>
      </c>
      <c r="M340" s="158">
        <f t="shared" si="35"/>
        <v>18</v>
      </c>
      <c r="N340" s="275">
        <v>141158</v>
      </c>
      <c r="O340" s="158"/>
      <c r="P340" s="158"/>
      <c r="Q340" s="275">
        <v>141158</v>
      </c>
      <c r="R340" s="158" t="s">
        <v>74</v>
      </c>
      <c r="S340" s="158" t="str">
        <f>IFERROR(VLOOKUP(B340,#REF!,3,0),"-")</f>
        <v>-</v>
      </c>
      <c r="T340" s="159" t="str">
        <f>S340&amp;"-"&amp;COUNTIF($S$2:S340,S340)</f>
        <v>--337</v>
      </c>
      <c r="U340" s="160">
        <f t="shared" si="37"/>
        <v>16</v>
      </c>
      <c r="V340" s="160">
        <f t="shared" si="38"/>
        <v>18</v>
      </c>
      <c r="W340" s="161" t="str">
        <f t="shared" si="39"/>
        <v>06 MAY 2024</v>
      </c>
      <c r="X340" s="162">
        <f t="shared" si="40"/>
        <v>339</v>
      </c>
      <c r="Y340" s="163"/>
      <c r="AE340" s="161" t="str">
        <f t="shared" si="41"/>
        <v>INTRODUCTION TO MANAGEMENT SEC 1</v>
      </c>
    </row>
    <row r="341" spans="1:31" s="161" customFormat="1" ht="23.25" customHeight="1" x14ac:dyDescent="0.25">
      <c r="A341" s="275">
        <f t="shared" si="36"/>
        <v>141158</v>
      </c>
      <c r="B341" s="284" t="str">
        <f>A341&amp;"-"&amp;COUNTIF($A$2:A341,A341)</f>
        <v>141158-2</v>
      </c>
      <c r="C341" s="275">
        <v>340</v>
      </c>
      <c r="D341" s="278" t="s">
        <v>578</v>
      </c>
      <c r="E341" s="275" t="s">
        <v>26</v>
      </c>
      <c r="F341" s="275">
        <v>141158</v>
      </c>
      <c r="G341" s="275" t="s">
        <v>289</v>
      </c>
      <c r="H341" s="279" t="s">
        <v>1006</v>
      </c>
      <c r="I341" s="275" t="s">
        <v>9</v>
      </c>
      <c r="J341" s="275" t="s">
        <v>10</v>
      </c>
      <c r="K341" s="278" t="s">
        <v>279</v>
      </c>
      <c r="L341" s="283">
        <v>6</v>
      </c>
      <c r="M341" s="158">
        <f t="shared" si="35"/>
        <v>8</v>
      </c>
      <c r="N341" s="275">
        <v>141158</v>
      </c>
      <c r="O341" s="158"/>
      <c r="P341" s="158"/>
      <c r="Q341" s="275">
        <v>141158</v>
      </c>
      <c r="R341" s="158" t="s">
        <v>74</v>
      </c>
      <c r="S341" s="158" t="str">
        <f>IFERROR(VLOOKUP(B341,#REF!,3,0),"-")</f>
        <v>-</v>
      </c>
      <c r="T341" s="159" t="str">
        <f>S341&amp;"-"&amp;COUNTIF($S$2:S341,S341)</f>
        <v>--338</v>
      </c>
      <c r="U341" s="160">
        <f t="shared" si="37"/>
        <v>6</v>
      </c>
      <c r="V341" s="160">
        <f t="shared" si="38"/>
        <v>8</v>
      </c>
      <c r="W341" s="161" t="str">
        <f t="shared" si="39"/>
        <v>06 MAY 2024</v>
      </c>
      <c r="X341" s="162">
        <f t="shared" si="40"/>
        <v>340</v>
      </c>
      <c r="Y341" s="163"/>
      <c r="AE341" s="161" t="str">
        <f t="shared" si="41"/>
        <v>INTRODUCTION TO MANAGEMENT SEC 1</v>
      </c>
    </row>
    <row r="342" spans="1:31" s="161" customFormat="1" ht="23.25" customHeight="1" x14ac:dyDescent="0.25">
      <c r="A342" s="275">
        <f t="shared" si="36"/>
        <v>141167</v>
      </c>
      <c r="B342" s="284" t="str">
        <f>A342&amp;"-"&amp;COUNTIF($A$2:A342,A342)</f>
        <v>141167-1</v>
      </c>
      <c r="C342" s="275">
        <v>341</v>
      </c>
      <c r="D342" s="278" t="s">
        <v>578</v>
      </c>
      <c r="E342" s="275" t="s">
        <v>26</v>
      </c>
      <c r="F342" s="275">
        <v>141167</v>
      </c>
      <c r="G342" s="275" t="s">
        <v>401</v>
      </c>
      <c r="H342" s="279" t="s">
        <v>1050</v>
      </c>
      <c r="I342" s="275" t="s">
        <v>9</v>
      </c>
      <c r="J342" s="275" t="s">
        <v>10</v>
      </c>
      <c r="K342" s="278" t="s">
        <v>279</v>
      </c>
      <c r="L342" s="283">
        <v>16</v>
      </c>
      <c r="M342" s="158">
        <f t="shared" si="35"/>
        <v>18</v>
      </c>
      <c r="N342" s="275">
        <v>141167</v>
      </c>
      <c r="O342" s="158"/>
      <c r="P342" s="158"/>
      <c r="Q342" s="275">
        <v>141167</v>
      </c>
      <c r="R342" s="158" t="s">
        <v>74</v>
      </c>
      <c r="S342" s="158" t="str">
        <f>IFERROR(VLOOKUP(B342,#REF!,3,0),"-")</f>
        <v>-</v>
      </c>
      <c r="T342" s="159" t="str">
        <f>S342&amp;"-"&amp;COUNTIF($S$2:S342,S342)</f>
        <v>--339</v>
      </c>
      <c r="U342" s="160">
        <f t="shared" si="37"/>
        <v>16</v>
      </c>
      <c r="V342" s="160">
        <f t="shared" si="38"/>
        <v>18</v>
      </c>
      <c r="W342" s="161" t="str">
        <f t="shared" si="39"/>
        <v>06 MAY 2024</v>
      </c>
      <c r="X342" s="162">
        <f t="shared" si="40"/>
        <v>341</v>
      </c>
      <c r="Y342" s="163"/>
      <c r="AE342" s="161" t="str">
        <f t="shared" si="41"/>
        <v>FOOD BIOTECHNOLOGY SEC 1</v>
      </c>
    </row>
    <row r="343" spans="1:31" s="161" customFormat="1" ht="23.25" customHeight="1" x14ac:dyDescent="0.25">
      <c r="A343" s="275">
        <f t="shared" si="36"/>
        <v>141167</v>
      </c>
      <c r="B343" s="284" t="str">
        <f>A343&amp;"-"&amp;COUNTIF($A$2:A343,A343)</f>
        <v>141167-2</v>
      </c>
      <c r="C343" s="275">
        <v>342</v>
      </c>
      <c r="D343" s="278" t="s">
        <v>578</v>
      </c>
      <c r="E343" s="275" t="s">
        <v>26</v>
      </c>
      <c r="F343" s="275">
        <v>141167</v>
      </c>
      <c r="G343" s="275" t="s">
        <v>401</v>
      </c>
      <c r="H343" s="279" t="s">
        <v>1050</v>
      </c>
      <c r="I343" s="275" t="s">
        <v>9</v>
      </c>
      <c r="J343" s="275" t="s">
        <v>10</v>
      </c>
      <c r="K343" s="278" t="s">
        <v>280</v>
      </c>
      <c r="L343" s="283">
        <v>15</v>
      </c>
      <c r="M343" s="158">
        <f t="shared" si="35"/>
        <v>17</v>
      </c>
      <c r="N343" s="275">
        <v>141167</v>
      </c>
      <c r="O343" s="158"/>
      <c r="P343" s="158"/>
      <c r="Q343" s="275">
        <v>141167</v>
      </c>
      <c r="R343" s="158" t="s">
        <v>74</v>
      </c>
      <c r="S343" s="158" t="str">
        <f>IFERROR(VLOOKUP(B343,#REF!,3,0),"-")</f>
        <v>-</v>
      </c>
      <c r="T343" s="159" t="str">
        <f>S343&amp;"-"&amp;COUNTIF($S$2:S343,S343)</f>
        <v>--340</v>
      </c>
      <c r="U343" s="160">
        <f t="shared" si="37"/>
        <v>15</v>
      </c>
      <c r="V343" s="160">
        <f t="shared" si="38"/>
        <v>17</v>
      </c>
      <c r="W343" s="161" t="str">
        <f t="shared" si="39"/>
        <v>06 MAY 2024</v>
      </c>
      <c r="X343" s="162">
        <f t="shared" si="40"/>
        <v>342</v>
      </c>
      <c r="Y343" s="163"/>
      <c r="AE343" s="161" t="str">
        <f t="shared" si="41"/>
        <v>FOOD BIOTECHNOLOGY SEC 1</v>
      </c>
    </row>
    <row r="344" spans="1:31" s="161" customFormat="1" ht="23.25" customHeight="1" x14ac:dyDescent="0.25">
      <c r="A344" s="275">
        <f t="shared" si="36"/>
        <v>141258</v>
      </c>
      <c r="B344" s="284" t="str">
        <f>A344&amp;"-"&amp;COUNTIF($A$2:A344,A344)</f>
        <v>141258-4</v>
      </c>
      <c r="C344" s="275">
        <v>343</v>
      </c>
      <c r="D344" s="278" t="s">
        <v>578</v>
      </c>
      <c r="E344" s="275" t="s">
        <v>20</v>
      </c>
      <c r="F344" s="275">
        <v>141258</v>
      </c>
      <c r="G344" s="275" t="s">
        <v>487</v>
      </c>
      <c r="H344" s="279" t="s">
        <v>1046</v>
      </c>
      <c r="I344" s="275" t="s">
        <v>9</v>
      </c>
      <c r="J344" s="275" t="s">
        <v>10</v>
      </c>
      <c r="K344" s="278" t="s">
        <v>280</v>
      </c>
      <c r="L344" s="283">
        <v>7</v>
      </c>
      <c r="M344" s="158">
        <f t="shared" si="35"/>
        <v>9</v>
      </c>
      <c r="N344" s="275">
        <v>141258</v>
      </c>
      <c r="O344" s="158"/>
      <c r="P344" s="158"/>
      <c r="Q344" s="275">
        <v>141258</v>
      </c>
      <c r="R344" s="158" t="s">
        <v>74</v>
      </c>
      <c r="S344" s="158" t="str">
        <f>IFERROR(VLOOKUP(B344,#REF!,3,0),"-")</f>
        <v>-</v>
      </c>
      <c r="T344" s="159" t="str">
        <f>S344&amp;"-"&amp;COUNTIF($S$2:S344,S344)</f>
        <v>--341</v>
      </c>
      <c r="U344" s="160">
        <f t="shared" si="37"/>
        <v>7</v>
      </c>
      <c r="V344" s="160">
        <f t="shared" si="38"/>
        <v>9</v>
      </c>
      <c r="W344" s="161" t="str">
        <f t="shared" si="39"/>
        <v>06 MAY 2024</v>
      </c>
      <c r="X344" s="162">
        <f t="shared" si="40"/>
        <v>343</v>
      </c>
      <c r="Y344" s="163"/>
      <c r="AE344" s="161" t="str">
        <f t="shared" si="41"/>
        <v>HUMAN COMPUTER INTERACTION SEC 1</v>
      </c>
    </row>
    <row r="345" spans="1:31" s="161" customFormat="1" ht="23.25" customHeight="1" x14ac:dyDescent="0.25">
      <c r="A345" s="275">
        <f t="shared" si="36"/>
        <v>141598</v>
      </c>
      <c r="B345" s="284" t="str">
        <f>A345&amp;"-"&amp;COUNTIF($A$2:A345,A345)</f>
        <v>141598-1</v>
      </c>
      <c r="C345" s="275">
        <v>344</v>
      </c>
      <c r="D345" s="278" t="s">
        <v>578</v>
      </c>
      <c r="E345" s="275" t="s">
        <v>18</v>
      </c>
      <c r="F345" s="275">
        <v>141598</v>
      </c>
      <c r="G345" s="275" t="s">
        <v>177</v>
      </c>
      <c r="H345" s="279" t="s">
        <v>1046</v>
      </c>
      <c r="I345" s="275" t="s">
        <v>9</v>
      </c>
      <c r="J345" s="275" t="s">
        <v>101</v>
      </c>
      <c r="K345" s="278" t="s">
        <v>281</v>
      </c>
      <c r="L345" s="283">
        <v>22</v>
      </c>
      <c r="M345" s="158">
        <f t="shared" si="35"/>
        <v>24</v>
      </c>
      <c r="N345" s="275">
        <v>141598</v>
      </c>
      <c r="O345" s="158"/>
      <c r="P345" s="158"/>
      <c r="Q345" s="275">
        <v>141598</v>
      </c>
      <c r="R345" s="158" t="s">
        <v>74</v>
      </c>
      <c r="S345" s="158" t="str">
        <f>IFERROR(VLOOKUP(B345,#REF!,3,0),"-")</f>
        <v>-</v>
      </c>
      <c r="T345" s="159" t="str">
        <f>S345&amp;"-"&amp;COUNTIF($S$2:S345,S345)</f>
        <v>--342</v>
      </c>
      <c r="U345" s="160">
        <f t="shared" si="37"/>
        <v>22</v>
      </c>
      <c r="V345" s="160">
        <f t="shared" si="38"/>
        <v>24</v>
      </c>
      <c r="W345" s="161" t="str">
        <f t="shared" si="39"/>
        <v>06 MAY 2024</v>
      </c>
      <c r="X345" s="162">
        <f t="shared" si="40"/>
        <v>344</v>
      </c>
      <c r="Y345" s="163"/>
      <c r="AE345" s="161" t="str">
        <f t="shared" si="41"/>
        <v>HUMAN COMPUTER INTERACTION SEC 1</v>
      </c>
    </row>
    <row r="346" spans="1:31" s="161" customFormat="1" ht="23.25" customHeight="1" x14ac:dyDescent="0.25">
      <c r="A346" s="275">
        <f t="shared" si="36"/>
        <v>141598</v>
      </c>
      <c r="B346" s="284" t="str">
        <f>A346&amp;"-"&amp;COUNTIF($A$2:A346,A346)</f>
        <v>141598-2</v>
      </c>
      <c r="C346" s="275">
        <v>345</v>
      </c>
      <c r="D346" s="278" t="s">
        <v>578</v>
      </c>
      <c r="E346" s="275" t="s">
        <v>18</v>
      </c>
      <c r="F346" s="275">
        <v>141598</v>
      </c>
      <c r="G346" s="275" t="s">
        <v>177</v>
      </c>
      <c r="H346" s="279" t="s">
        <v>1046</v>
      </c>
      <c r="I346" s="275" t="s">
        <v>9</v>
      </c>
      <c r="J346" s="275" t="s">
        <v>101</v>
      </c>
      <c r="K346" s="278" t="s">
        <v>282</v>
      </c>
      <c r="L346" s="283">
        <v>9</v>
      </c>
      <c r="M346" s="158">
        <f t="shared" si="35"/>
        <v>11</v>
      </c>
      <c r="N346" s="275">
        <v>141598</v>
      </c>
      <c r="O346" s="158"/>
      <c r="P346" s="158"/>
      <c r="Q346" s="275">
        <v>141598</v>
      </c>
      <c r="R346" s="158" t="s">
        <v>74</v>
      </c>
      <c r="S346" s="158" t="str">
        <f>IFERROR(VLOOKUP(B346,#REF!,3,0),"-")</f>
        <v>-</v>
      </c>
      <c r="T346" s="159" t="str">
        <f>S346&amp;"-"&amp;COUNTIF($S$2:S346,S346)</f>
        <v>--343</v>
      </c>
      <c r="U346" s="160">
        <f t="shared" si="37"/>
        <v>9</v>
      </c>
      <c r="V346" s="160">
        <f t="shared" si="38"/>
        <v>11</v>
      </c>
      <c r="W346" s="161" t="str">
        <f t="shared" si="39"/>
        <v>06 MAY 2024</v>
      </c>
      <c r="X346" s="162">
        <f t="shared" si="40"/>
        <v>345</v>
      </c>
      <c r="Y346" s="163"/>
      <c r="AE346" s="161" t="str">
        <f t="shared" si="41"/>
        <v>HUMAN COMPUTER INTERACTION SEC 1</v>
      </c>
    </row>
    <row r="347" spans="1:31" s="161" customFormat="1" ht="23.25" customHeight="1" x14ac:dyDescent="0.25">
      <c r="A347" s="275">
        <f t="shared" si="36"/>
        <v>141616</v>
      </c>
      <c r="B347" s="284" t="str">
        <f>A347&amp;"-"&amp;COUNTIF($A$2:A347,A347)</f>
        <v>141616-1</v>
      </c>
      <c r="C347" s="275">
        <v>346</v>
      </c>
      <c r="D347" s="278" t="s">
        <v>578</v>
      </c>
      <c r="E347" s="275" t="s">
        <v>18</v>
      </c>
      <c r="F347" s="275">
        <v>141616</v>
      </c>
      <c r="G347" s="275" t="s">
        <v>177</v>
      </c>
      <c r="H347" s="279" t="s">
        <v>1047</v>
      </c>
      <c r="I347" s="275" t="s">
        <v>9</v>
      </c>
      <c r="J347" s="275" t="s">
        <v>101</v>
      </c>
      <c r="K347" s="278" t="s">
        <v>282</v>
      </c>
      <c r="L347" s="283">
        <v>13</v>
      </c>
      <c r="M347" s="158">
        <f t="shared" si="35"/>
        <v>15</v>
      </c>
      <c r="N347" s="275">
        <v>141616</v>
      </c>
      <c r="O347" s="158"/>
      <c r="P347" s="158"/>
      <c r="Q347" s="275">
        <v>141616</v>
      </c>
      <c r="R347" s="158" t="s">
        <v>74</v>
      </c>
      <c r="S347" s="158" t="str">
        <f>IFERROR(VLOOKUP(B347,#REF!,3,0),"-")</f>
        <v>-</v>
      </c>
      <c r="T347" s="159" t="str">
        <f>S347&amp;"-"&amp;COUNTIF($S$2:S347,S347)</f>
        <v>--344</v>
      </c>
      <c r="U347" s="160">
        <f t="shared" si="37"/>
        <v>13</v>
      </c>
      <c r="V347" s="160">
        <f t="shared" si="38"/>
        <v>15</v>
      </c>
      <c r="W347" s="161" t="str">
        <f t="shared" si="39"/>
        <v>06 MAY 2024</v>
      </c>
      <c r="X347" s="162">
        <f t="shared" si="40"/>
        <v>346</v>
      </c>
      <c r="Y347" s="163"/>
      <c r="AE347" s="161" t="str">
        <f t="shared" si="41"/>
        <v>HUMAN COMPUTER INTERACTION SEC 2</v>
      </c>
    </row>
    <row r="348" spans="1:31" s="161" customFormat="1" ht="23.25" customHeight="1" x14ac:dyDescent="0.25">
      <c r="A348" s="275">
        <f t="shared" si="36"/>
        <v>141616</v>
      </c>
      <c r="B348" s="284" t="str">
        <f>A348&amp;"-"&amp;COUNTIF($A$2:A348,A348)</f>
        <v>141616-2</v>
      </c>
      <c r="C348" s="275">
        <v>347</v>
      </c>
      <c r="D348" s="278" t="s">
        <v>578</v>
      </c>
      <c r="E348" s="275" t="s">
        <v>18</v>
      </c>
      <c r="F348" s="275">
        <v>141616</v>
      </c>
      <c r="G348" s="275" t="s">
        <v>177</v>
      </c>
      <c r="H348" s="279" t="s">
        <v>1047</v>
      </c>
      <c r="I348" s="275" t="s">
        <v>9</v>
      </c>
      <c r="J348" s="275" t="s">
        <v>101</v>
      </c>
      <c r="K348" s="278" t="s">
        <v>283</v>
      </c>
      <c r="L348" s="283">
        <v>15</v>
      </c>
      <c r="M348" s="158">
        <f t="shared" si="35"/>
        <v>17</v>
      </c>
      <c r="N348" s="275">
        <v>141616</v>
      </c>
      <c r="O348" s="158"/>
      <c r="P348" s="158"/>
      <c r="Q348" s="275">
        <v>141616</v>
      </c>
      <c r="R348" s="158" t="s">
        <v>74</v>
      </c>
      <c r="S348" s="158" t="str">
        <f>IFERROR(VLOOKUP(B348,#REF!,3,0),"-")</f>
        <v>-</v>
      </c>
      <c r="T348" s="159" t="str">
        <f>S348&amp;"-"&amp;COUNTIF($S$2:S348,S348)</f>
        <v>--345</v>
      </c>
      <c r="U348" s="160">
        <f t="shared" si="37"/>
        <v>15</v>
      </c>
      <c r="V348" s="160">
        <f t="shared" si="38"/>
        <v>17</v>
      </c>
      <c r="W348" s="161" t="str">
        <f t="shared" si="39"/>
        <v>06 MAY 2024</v>
      </c>
      <c r="X348" s="162">
        <f t="shared" si="40"/>
        <v>347</v>
      </c>
      <c r="Y348" s="163"/>
      <c r="AE348" s="161" t="str">
        <f t="shared" si="41"/>
        <v>HUMAN COMPUTER INTERACTION SEC 2</v>
      </c>
    </row>
    <row r="349" spans="1:31" s="161" customFormat="1" ht="23.25" customHeight="1" x14ac:dyDescent="0.25">
      <c r="A349" s="275">
        <f t="shared" si="36"/>
        <v>141946</v>
      </c>
      <c r="B349" s="284" t="str">
        <f>A349&amp;"-"&amp;COUNTIF($A$2:A349,A349)</f>
        <v>141946-4</v>
      </c>
      <c r="C349" s="275">
        <v>348</v>
      </c>
      <c r="D349" s="278" t="s">
        <v>578</v>
      </c>
      <c r="E349" s="275" t="s">
        <v>21</v>
      </c>
      <c r="F349" s="275">
        <v>141946</v>
      </c>
      <c r="G349" s="275" t="s">
        <v>188</v>
      </c>
      <c r="H349" s="279" t="s">
        <v>1037</v>
      </c>
      <c r="I349" s="275" t="s">
        <v>9</v>
      </c>
      <c r="J349" s="275" t="s">
        <v>101</v>
      </c>
      <c r="K349" s="278" t="s">
        <v>283</v>
      </c>
      <c r="L349" s="283">
        <v>7</v>
      </c>
      <c r="M349" s="158">
        <f t="shared" si="35"/>
        <v>9</v>
      </c>
      <c r="N349" s="275">
        <v>141946</v>
      </c>
      <c r="O349" s="158"/>
      <c r="P349" s="158"/>
      <c r="Q349" s="275">
        <v>141946</v>
      </c>
      <c r="R349" s="158" t="s">
        <v>74</v>
      </c>
      <c r="S349" s="158" t="str">
        <f>IFERROR(VLOOKUP(B349,#REF!,3,0),"-")</f>
        <v>-</v>
      </c>
      <c r="T349" s="159" t="str">
        <f>S349&amp;"-"&amp;COUNTIF($S$2:S349,S349)</f>
        <v>--346</v>
      </c>
      <c r="U349" s="160">
        <f t="shared" si="37"/>
        <v>7</v>
      </c>
      <c r="V349" s="160">
        <f t="shared" si="38"/>
        <v>9</v>
      </c>
      <c r="W349" s="161" t="str">
        <f t="shared" si="39"/>
        <v>06 MAY 2024</v>
      </c>
      <c r="X349" s="162">
        <f t="shared" si="40"/>
        <v>348</v>
      </c>
      <c r="Y349" s="163"/>
      <c r="AE349" s="161" t="str">
        <f t="shared" si="41"/>
        <v>COMPILER CONSTRUCTION SEC 1</v>
      </c>
    </row>
    <row r="350" spans="1:31" s="161" customFormat="1" ht="23.25" customHeight="1" x14ac:dyDescent="0.25">
      <c r="A350" s="275">
        <f t="shared" si="36"/>
        <v>141072</v>
      </c>
      <c r="B350" s="284" t="str">
        <f>A350&amp;"-"&amp;COUNTIF($A$2:A350,A350)</f>
        <v>141072-2</v>
      </c>
      <c r="C350" s="275">
        <v>349</v>
      </c>
      <c r="D350" s="278" t="s">
        <v>578</v>
      </c>
      <c r="E350" s="275" t="s">
        <v>28</v>
      </c>
      <c r="F350" s="275">
        <v>141072</v>
      </c>
      <c r="G350" s="275" t="s">
        <v>293</v>
      </c>
      <c r="H350" s="279" t="s">
        <v>1030</v>
      </c>
      <c r="I350" s="275" t="s">
        <v>9</v>
      </c>
      <c r="J350" s="275" t="s">
        <v>92</v>
      </c>
      <c r="K350" s="278" t="s">
        <v>284</v>
      </c>
      <c r="L350" s="283">
        <v>12</v>
      </c>
      <c r="M350" s="158">
        <f t="shared" si="35"/>
        <v>14</v>
      </c>
      <c r="N350" s="275">
        <v>141072</v>
      </c>
      <c r="O350" s="158"/>
      <c r="P350" s="158"/>
      <c r="Q350" s="275">
        <v>141072</v>
      </c>
      <c r="R350" s="158" t="s">
        <v>74</v>
      </c>
      <c r="S350" s="158" t="str">
        <f>IFERROR(VLOOKUP(B350,#REF!,3,0),"-")</f>
        <v>-</v>
      </c>
      <c r="T350" s="159" t="str">
        <f>S350&amp;"-"&amp;COUNTIF($S$2:S350,S350)</f>
        <v>--347</v>
      </c>
      <c r="U350" s="160">
        <f t="shared" si="37"/>
        <v>12</v>
      </c>
      <c r="V350" s="160">
        <f t="shared" si="38"/>
        <v>14</v>
      </c>
      <c r="W350" s="161" t="str">
        <f t="shared" si="39"/>
        <v>06 MAY 2024</v>
      </c>
      <c r="X350" s="162">
        <f t="shared" si="40"/>
        <v>349</v>
      </c>
      <c r="Y350" s="163"/>
      <c r="AE350" s="161" t="str">
        <f t="shared" si="41"/>
        <v>CREATIVE NON-FICTION SEC 1</v>
      </c>
    </row>
    <row r="351" spans="1:31" s="161" customFormat="1" ht="23.25" customHeight="1" x14ac:dyDescent="0.25">
      <c r="A351" s="275">
        <f t="shared" si="36"/>
        <v>141079</v>
      </c>
      <c r="B351" s="284" t="str">
        <f>A351&amp;"-"&amp;COUNTIF($A$2:A351,A351)</f>
        <v>141079-1</v>
      </c>
      <c r="C351" s="275">
        <v>350</v>
      </c>
      <c r="D351" s="278" t="s">
        <v>578</v>
      </c>
      <c r="E351" s="275" t="s">
        <v>28</v>
      </c>
      <c r="F351" s="275">
        <v>141079</v>
      </c>
      <c r="G351" s="275" t="s">
        <v>366</v>
      </c>
      <c r="H351" s="279" t="s">
        <v>1051</v>
      </c>
      <c r="I351" s="275" t="s">
        <v>9</v>
      </c>
      <c r="J351" s="275" t="s">
        <v>92</v>
      </c>
      <c r="K351" s="278" t="s">
        <v>284</v>
      </c>
      <c r="L351" s="283">
        <v>10</v>
      </c>
      <c r="M351" s="158">
        <f t="shared" si="35"/>
        <v>12</v>
      </c>
      <c r="N351" s="275">
        <v>141079</v>
      </c>
      <c r="O351" s="158"/>
      <c r="P351" s="158"/>
      <c r="Q351" s="275">
        <v>141079</v>
      </c>
      <c r="R351" s="158" t="s">
        <v>74</v>
      </c>
      <c r="S351" s="158" t="str">
        <f>IFERROR(VLOOKUP(B351,#REF!,3,0),"-")</f>
        <v>-</v>
      </c>
      <c r="T351" s="159" t="str">
        <f>S351&amp;"-"&amp;COUNTIF($S$2:S351,S351)</f>
        <v>--348</v>
      </c>
      <c r="U351" s="160">
        <f t="shared" si="37"/>
        <v>10</v>
      </c>
      <c r="V351" s="160">
        <f t="shared" si="38"/>
        <v>12</v>
      </c>
      <c r="W351" s="161" t="str">
        <f t="shared" si="39"/>
        <v>06 MAY 2024</v>
      </c>
      <c r="X351" s="162">
        <f t="shared" si="40"/>
        <v>350</v>
      </c>
      <c r="Y351" s="163"/>
      <c r="AE351" s="161" t="str">
        <f t="shared" si="41"/>
        <v>PAKISTANI LITERATURE IN ENGLISH SEC 1</v>
      </c>
    </row>
    <row r="352" spans="1:31" s="161" customFormat="1" ht="23.25" customHeight="1" x14ac:dyDescent="0.25">
      <c r="A352" s="275">
        <f t="shared" si="36"/>
        <v>141079</v>
      </c>
      <c r="B352" s="284" t="str">
        <f>A352&amp;"-"&amp;COUNTIF($A$2:A352,A352)</f>
        <v>141079-2</v>
      </c>
      <c r="C352" s="275">
        <v>351</v>
      </c>
      <c r="D352" s="278" t="s">
        <v>578</v>
      </c>
      <c r="E352" s="275" t="s">
        <v>28</v>
      </c>
      <c r="F352" s="275">
        <v>141079</v>
      </c>
      <c r="G352" s="275" t="s">
        <v>366</v>
      </c>
      <c r="H352" s="279" t="s">
        <v>1051</v>
      </c>
      <c r="I352" s="275" t="s">
        <v>9</v>
      </c>
      <c r="J352" s="275" t="s">
        <v>92</v>
      </c>
      <c r="K352" s="278" t="s">
        <v>285</v>
      </c>
      <c r="L352" s="283">
        <v>9</v>
      </c>
      <c r="M352" s="158">
        <f t="shared" si="35"/>
        <v>11</v>
      </c>
      <c r="N352" s="275">
        <v>141079</v>
      </c>
      <c r="O352" s="158"/>
      <c r="P352" s="158"/>
      <c r="Q352" s="275">
        <v>141079</v>
      </c>
      <c r="R352" s="158" t="s">
        <v>74</v>
      </c>
      <c r="S352" s="158" t="str">
        <f>IFERROR(VLOOKUP(B352,#REF!,3,0),"-")</f>
        <v>-</v>
      </c>
      <c r="T352" s="159" t="str">
        <f>S352&amp;"-"&amp;COUNTIF($S$2:S352,S352)</f>
        <v>--349</v>
      </c>
      <c r="U352" s="160">
        <f t="shared" si="37"/>
        <v>9</v>
      </c>
      <c r="V352" s="160">
        <f t="shared" si="38"/>
        <v>11</v>
      </c>
      <c r="W352" s="161" t="str">
        <f t="shared" si="39"/>
        <v>06 MAY 2024</v>
      </c>
      <c r="X352" s="162">
        <f t="shared" si="40"/>
        <v>351</v>
      </c>
      <c r="Y352" s="163"/>
      <c r="AE352" s="161" t="str">
        <f t="shared" si="41"/>
        <v>PAKISTANI LITERATURE IN ENGLISH SEC 1</v>
      </c>
    </row>
    <row r="353" spans="1:31" s="161" customFormat="1" ht="23.25" customHeight="1" x14ac:dyDescent="0.25">
      <c r="A353" s="275">
        <f t="shared" si="36"/>
        <v>141114</v>
      </c>
      <c r="B353" s="284" t="str">
        <f>A353&amp;"-"&amp;COUNTIF($A$2:A353,A353)</f>
        <v>141114-2</v>
      </c>
      <c r="C353" s="275">
        <v>352</v>
      </c>
      <c r="D353" s="278" t="s">
        <v>578</v>
      </c>
      <c r="E353" s="275" t="s">
        <v>26</v>
      </c>
      <c r="F353" s="275">
        <v>141114</v>
      </c>
      <c r="G353" s="275" t="s">
        <v>660</v>
      </c>
      <c r="H353" s="279" t="s">
        <v>1048</v>
      </c>
      <c r="I353" s="275" t="s">
        <v>9</v>
      </c>
      <c r="J353" s="275" t="s">
        <v>92</v>
      </c>
      <c r="K353" s="278" t="s">
        <v>285</v>
      </c>
      <c r="L353" s="283">
        <v>13</v>
      </c>
      <c r="M353" s="158">
        <f t="shared" si="35"/>
        <v>15</v>
      </c>
      <c r="N353" s="275">
        <v>141114</v>
      </c>
      <c r="O353" s="158"/>
      <c r="P353" s="158"/>
      <c r="Q353" s="275">
        <v>141114</v>
      </c>
      <c r="R353" s="158" t="s">
        <v>74</v>
      </c>
      <c r="S353" s="158" t="str">
        <f>IFERROR(VLOOKUP(B353,#REF!,3,0),"-")</f>
        <v>-</v>
      </c>
      <c r="T353" s="159" t="str">
        <f>S353&amp;"-"&amp;COUNTIF($S$2:S353,S353)</f>
        <v>--350</v>
      </c>
      <c r="U353" s="160">
        <f t="shared" si="37"/>
        <v>13</v>
      </c>
      <c r="V353" s="160">
        <f t="shared" si="38"/>
        <v>15</v>
      </c>
      <c r="W353" s="161" t="str">
        <f t="shared" si="39"/>
        <v>06 MAY 2024</v>
      </c>
      <c r="X353" s="162">
        <f t="shared" si="40"/>
        <v>352</v>
      </c>
      <c r="Y353" s="163"/>
      <c r="AE353" s="161" t="str">
        <f t="shared" si="41"/>
        <v>MICROBIOLOGY SEC 1</v>
      </c>
    </row>
    <row r="354" spans="1:31" s="161" customFormat="1" ht="23.25" customHeight="1" x14ac:dyDescent="0.25">
      <c r="A354" s="275">
        <f t="shared" si="36"/>
        <v>142007</v>
      </c>
      <c r="B354" s="284" t="str">
        <f>A354&amp;"-"&amp;COUNTIF($A$2:A354,A354)</f>
        <v>142007-1</v>
      </c>
      <c r="C354" s="275">
        <v>353</v>
      </c>
      <c r="D354" s="278" t="s">
        <v>578</v>
      </c>
      <c r="E354" s="275" t="s">
        <v>21</v>
      </c>
      <c r="F354" s="275">
        <v>142007</v>
      </c>
      <c r="G354" s="275" t="s">
        <v>160</v>
      </c>
      <c r="H354" s="279" t="s">
        <v>1052</v>
      </c>
      <c r="I354" s="275" t="s">
        <v>95</v>
      </c>
      <c r="J354" s="275" t="s">
        <v>6</v>
      </c>
      <c r="K354" s="278" t="s">
        <v>212</v>
      </c>
      <c r="L354" s="283">
        <v>22</v>
      </c>
      <c r="M354" s="158">
        <f t="shared" si="35"/>
        <v>24</v>
      </c>
      <c r="N354" s="275">
        <v>142007</v>
      </c>
      <c r="O354" s="158"/>
      <c r="P354" s="158"/>
      <c r="Q354" s="275">
        <v>142007</v>
      </c>
      <c r="R354" s="158" t="s">
        <v>74</v>
      </c>
      <c r="S354" s="158" t="str">
        <f>IFERROR(VLOOKUP(B354,#REF!,3,0),"-")</f>
        <v>-</v>
      </c>
      <c r="T354" s="159" t="str">
        <f>S354&amp;"-"&amp;COUNTIF($S$2:S354,S354)</f>
        <v>--351</v>
      </c>
      <c r="U354" s="160">
        <f t="shared" si="37"/>
        <v>22</v>
      </c>
      <c r="V354" s="160">
        <f t="shared" si="38"/>
        <v>24</v>
      </c>
      <c r="W354" s="161" t="str">
        <f t="shared" si="39"/>
        <v>06 MAY 2024</v>
      </c>
      <c r="X354" s="162">
        <f t="shared" si="40"/>
        <v>353</v>
      </c>
      <c r="Y354" s="163"/>
      <c r="AE354" s="161" t="str">
        <f t="shared" si="41"/>
        <v>HUMAN RESOURCE MANAGEMENT SEC 3</v>
      </c>
    </row>
    <row r="355" spans="1:31" s="161" customFormat="1" ht="23.25" customHeight="1" x14ac:dyDescent="0.25">
      <c r="A355" s="275">
        <f t="shared" si="36"/>
        <v>142007</v>
      </c>
      <c r="B355" s="284" t="str">
        <f>A355&amp;"-"&amp;COUNTIF($A$2:A355,A355)</f>
        <v>142007-2</v>
      </c>
      <c r="C355" s="275">
        <v>354</v>
      </c>
      <c r="D355" s="278" t="s">
        <v>578</v>
      </c>
      <c r="E355" s="275" t="s">
        <v>21</v>
      </c>
      <c r="F355" s="275">
        <v>142007</v>
      </c>
      <c r="G355" s="275" t="s">
        <v>160</v>
      </c>
      <c r="H355" s="279" t="s">
        <v>1052</v>
      </c>
      <c r="I355" s="275" t="s">
        <v>95</v>
      </c>
      <c r="J355" s="275" t="s">
        <v>6</v>
      </c>
      <c r="K355" s="278" t="s">
        <v>213</v>
      </c>
      <c r="L355" s="283">
        <v>3</v>
      </c>
      <c r="M355" s="158">
        <f t="shared" si="35"/>
        <v>5</v>
      </c>
      <c r="N355" s="275">
        <v>142007</v>
      </c>
      <c r="O355" s="158"/>
      <c r="P355" s="158"/>
      <c r="Q355" s="275">
        <v>142007</v>
      </c>
      <c r="R355" s="158" t="s">
        <v>74</v>
      </c>
      <c r="S355" s="158" t="str">
        <f>IFERROR(VLOOKUP(B355,#REF!,3,0),"-")</f>
        <v>-</v>
      </c>
      <c r="T355" s="159" t="str">
        <f>S355&amp;"-"&amp;COUNTIF($S$2:S355,S355)</f>
        <v>--352</v>
      </c>
      <c r="U355" s="160">
        <f t="shared" si="37"/>
        <v>3</v>
      </c>
      <c r="V355" s="160">
        <f t="shared" si="38"/>
        <v>5</v>
      </c>
      <c r="W355" s="161" t="str">
        <f t="shared" si="39"/>
        <v>06 MAY 2024</v>
      </c>
      <c r="X355" s="162">
        <f t="shared" si="40"/>
        <v>354</v>
      </c>
      <c r="Y355" s="163"/>
      <c r="AE355" s="161" t="str">
        <f t="shared" si="41"/>
        <v>HUMAN RESOURCE MANAGEMENT SEC 3</v>
      </c>
    </row>
    <row r="356" spans="1:31" s="161" customFormat="1" ht="23.25" customHeight="1" x14ac:dyDescent="0.25">
      <c r="A356" s="275">
        <f t="shared" si="36"/>
        <v>142050</v>
      </c>
      <c r="B356" s="284" t="str">
        <f>A356&amp;"-"&amp;COUNTIF($A$2:A356,A356)</f>
        <v>142050-1</v>
      </c>
      <c r="C356" s="275">
        <v>355</v>
      </c>
      <c r="D356" s="278" t="s">
        <v>578</v>
      </c>
      <c r="E356" s="275" t="s">
        <v>31</v>
      </c>
      <c r="F356" s="275">
        <v>142050</v>
      </c>
      <c r="G356" s="275" t="s">
        <v>661</v>
      </c>
      <c r="H356" s="279" t="s">
        <v>1053</v>
      </c>
      <c r="I356" s="275" t="s">
        <v>95</v>
      </c>
      <c r="J356" s="275" t="s">
        <v>6</v>
      </c>
      <c r="K356" s="278" t="s">
        <v>213</v>
      </c>
      <c r="L356" s="283">
        <v>19</v>
      </c>
      <c r="M356" s="158">
        <f t="shared" si="35"/>
        <v>21</v>
      </c>
      <c r="N356" s="275">
        <v>142050</v>
      </c>
      <c r="O356" s="158"/>
      <c r="P356" s="158"/>
      <c r="Q356" s="275">
        <v>142050</v>
      </c>
      <c r="R356" s="158" t="s">
        <v>74</v>
      </c>
      <c r="S356" s="158" t="str">
        <f>IFERROR(VLOOKUP(B356,#REF!,3,0),"-")</f>
        <v>-</v>
      </c>
      <c r="T356" s="159" t="str">
        <f>S356&amp;"-"&amp;COUNTIF($S$2:S356,S356)</f>
        <v>--353</v>
      </c>
      <c r="U356" s="160">
        <f t="shared" si="37"/>
        <v>19</v>
      </c>
      <c r="V356" s="160">
        <f t="shared" si="38"/>
        <v>21</v>
      </c>
      <c r="W356" s="161" t="str">
        <f t="shared" si="39"/>
        <v>06 MAY 2024</v>
      </c>
      <c r="X356" s="162">
        <f t="shared" si="40"/>
        <v>355</v>
      </c>
      <c r="Y356" s="163"/>
      <c r="AE356" s="161" t="str">
        <f t="shared" si="41"/>
        <v>INTRODUCTION TO FILM AND THEATRE STUDIES SEC 1</v>
      </c>
    </row>
    <row r="357" spans="1:31" s="161" customFormat="1" ht="23.25" customHeight="1" x14ac:dyDescent="0.25">
      <c r="A357" s="275">
        <f t="shared" si="36"/>
        <v>142050</v>
      </c>
      <c r="B357" s="284" t="str">
        <f>A357&amp;"-"&amp;COUNTIF($A$2:A357,A357)</f>
        <v>142050-2</v>
      </c>
      <c r="C357" s="275">
        <v>356</v>
      </c>
      <c r="D357" s="278" t="s">
        <v>578</v>
      </c>
      <c r="E357" s="275" t="s">
        <v>31</v>
      </c>
      <c r="F357" s="275">
        <v>142050</v>
      </c>
      <c r="G357" s="275" t="s">
        <v>661</v>
      </c>
      <c r="H357" s="279" t="s">
        <v>1053</v>
      </c>
      <c r="I357" s="275" t="s">
        <v>95</v>
      </c>
      <c r="J357" s="275" t="s">
        <v>6</v>
      </c>
      <c r="K357" s="278" t="s">
        <v>215</v>
      </c>
      <c r="L357" s="283">
        <v>22</v>
      </c>
      <c r="M357" s="158">
        <f t="shared" si="35"/>
        <v>24</v>
      </c>
      <c r="N357" s="275">
        <v>142050</v>
      </c>
      <c r="O357" s="158"/>
      <c r="P357" s="158"/>
      <c r="Q357" s="275">
        <v>142050</v>
      </c>
      <c r="R357" s="158" t="s">
        <v>74</v>
      </c>
      <c r="S357" s="158" t="str">
        <f>IFERROR(VLOOKUP(B357,#REF!,3,0),"-")</f>
        <v>-</v>
      </c>
      <c r="T357" s="159" t="str">
        <f>S357&amp;"-"&amp;COUNTIF($S$2:S357,S357)</f>
        <v>--354</v>
      </c>
      <c r="U357" s="160">
        <f t="shared" si="37"/>
        <v>22</v>
      </c>
      <c r="V357" s="160">
        <f t="shared" si="38"/>
        <v>24</v>
      </c>
      <c r="W357" s="161" t="str">
        <f t="shared" si="39"/>
        <v>06 MAY 2024</v>
      </c>
      <c r="X357" s="162">
        <f t="shared" si="40"/>
        <v>356</v>
      </c>
      <c r="Y357" s="163"/>
      <c r="AE357" s="161" t="str">
        <f t="shared" si="41"/>
        <v>INTRODUCTION TO FILM AND THEATRE STUDIES SEC 1</v>
      </c>
    </row>
    <row r="358" spans="1:31" s="161" customFormat="1" ht="23.25" customHeight="1" x14ac:dyDescent="0.25">
      <c r="A358" s="275">
        <f t="shared" si="36"/>
        <v>142163</v>
      </c>
      <c r="B358" s="284" t="str">
        <f>A358&amp;"-"&amp;COUNTIF($A$2:A358,A358)</f>
        <v>142163-1</v>
      </c>
      <c r="C358" s="275">
        <v>357</v>
      </c>
      <c r="D358" s="278" t="s">
        <v>578</v>
      </c>
      <c r="E358" s="275" t="s">
        <v>22</v>
      </c>
      <c r="F358" s="275">
        <v>142163</v>
      </c>
      <c r="G358" s="275" t="s">
        <v>171</v>
      </c>
      <c r="H358" s="279" t="s">
        <v>1052</v>
      </c>
      <c r="I358" s="275" t="s">
        <v>95</v>
      </c>
      <c r="J358" s="275" t="s">
        <v>6</v>
      </c>
      <c r="K358" s="278" t="s">
        <v>216</v>
      </c>
      <c r="L358" s="283">
        <v>21</v>
      </c>
      <c r="M358" s="158">
        <f t="shared" si="35"/>
        <v>23</v>
      </c>
      <c r="N358" s="275">
        <v>142163</v>
      </c>
      <c r="O358" s="158"/>
      <c r="P358" s="158"/>
      <c r="Q358" s="275">
        <v>142163</v>
      </c>
      <c r="R358" s="158" t="s">
        <v>74</v>
      </c>
      <c r="S358" s="158" t="str">
        <f>IFERROR(VLOOKUP(B358,#REF!,3,0),"-")</f>
        <v>-</v>
      </c>
      <c r="T358" s="159" t="str">
        <f>S358&amp;"-"&amp;COUNTIF($S$2:S358,S358)</f>
        <v>--355</v>
      </c>
      <c r="U358" s="160">
        <f t="shared" si="37"/>
        <v>21</v>
      </c>
      <c r="V358" s="160">
        <f t="shared" si="38"/>
        <v>23</v>
      </c>
      <c r="W358" s="161" t="str">
        <f t="shared" si="39"/>
        <v>06 MAY 2024</v>
      </c>
      <c r="X358" s="162">
        <f t="shared" si="40"/>
        <v>357</v>
      </c>
      <c r="Y358" s="163"/>
      <c r="AE358" s="161" t="str">
        <f t="shared" si="41"/>
        <v>HUMAN RESOURCE MANAGEMENT SEC 3</v>
      </c>
    </row>
    <row r="359" spans="1:31" s="161" customFormat="1" ht="23.25" customHeight="1" x14ac:dyDescent="0.25">
      <c r="A359" s="275">
        <f t="shared" si="36"/>
        <v>142184</v>
      </c>
      <c r="B359" s="284" t="str">
        <f>A359&amp;"-"&amp;COUNTIF($A$2:A359,A359)</f>
        <v>142184-1</v>
      </c>
      <c r="C359" s="275">
        <v>358</v>
      </c>
      <c r="D359" s="278" t="s">
        <v>578</v>
      </c>
      <c r="E359" s="275" t="s">
        <v>563</v>
      </c>
      <c r="F359" s="275">
        <v>142184</v>
      </c>
      <c r="G359" s="275" t="s">
        <v>662</v>
      </c>
      <c r="H359" s="279" t="s">
        <v>1054</v>
      </c>
      <c r="I359" s="275" t="s">
        <v>95</v>
      </c>
      <c r="J359" s="275" t="s">
        <v>6</v>
      </c>
      <c r="K359" s="278" t="s">
        <v>216</v>
      </c>
      <c r="L359" s="283">
        <v>1</v>
      </c>
      <c r="M359" s="158">
        <f t="shared" si="35"/>
        <v>3</v>
      </c>
      <c r="N359" s="275">
        <v>142184</v>
      </c>
      <c r="O359" s="158"/>
      <c r="P359" s="158"/>
      <c r="Q359" s="275">
        <v>142184</v>
      </c>
      <c r="R359" s="158" t="s">
        <v>74</v>
      </c>
      <c r="S359" s="158" t="str">
        <f>IFERROR(VLOOKUP(B359,#REF!,3,0),"-")</f>
        <v>-</v>
      </c>
      <c r="T359" s="159" t="str">
        <f>S359&amp;"-"&amp;COUNTIF($S$2:S359,S359)</f>
        <v>--356</v>
      </c>
      <c r="U359" s="160">
        <f t="shared" si="37"/>
        <v>1</v>
      </c>
      <c r="V359" s="160">
        <f t="shared" si="38"/>
        <v>3</v>
      </c>
      <c r="W359" s="161" t="str">
        <f t="shared" si="39"/>
        <v>06 MAY 2024</v>
      </c>
      <c r="X359" s="162">
        <f t="shared" si="40"/>
        <v>358</v>
      </c>
      <c r="Y359" s="163"/>
      <c r="AE359" s="161" t="str">
        <f t="shared" si="41"/>
        <v>HUMAN RESOURCES MANAGEMENT SEC 1</v>
      </c>
    </row>
    <row r="360" spans="1:31" s="161" customFormat="1" ht="23.25" customHeight="1" x14ac:dyDescent="0.25">
      <c r="A360" s="275">
        <f t="shared" si="36"/>
        <v>142184</v>
      </c>
      <c r="B360" s="284" t="str">
        <f>A360&amp;"-"&amp;COUNTIF($A$2:A360,A360)</f>
        <v>142184-2</v>
      </c>
      <c r="C360" s="275">
        <v>359</v>
      </c>
      <c r="D360" s="278" t="s">
        <v>578</v>
      </c>
      <c r="E360" s="275" t="s">
        <v>563</v>
      </c>
      <c r="F360" s="275">
        <v>142184</v>
      </c>
      <c r="G360" s="275" t="s">
        <v>662</v>
      </c>
      <c r="H360" s="279" t="s">
        <v>1054</v>
      </c>
      <c r="I360" s="275" t="s">
        <v>95</v>
      </c>
      <c r="J360" s="275" t="s">
        <v>6</v>
      </c>
      <c r="K360" s="278" t="s">
        <v>217</v>
      </c>
      <c r="L360" s="283">
        <v>1</v>
      </c>
      <c r="M360" s="158">
        <f t="shared" si="35"/>
        <v>3</v>
      </c>
      <c r="N360" s="275">
        <v>142184</v>
      </c>
      <c r="O360" s="158"/>
      <c r="P360" s="158"/>
      <c r="Q360" s="275">
        <v>142184</v>
      </c>
      <c r="R360" s="158" t="s">
        <v>74</v>
      </c>
      <c r="S360" s="158" t="str">
        <f>IFERROR(VLOOKUP(B360,#REF!,3,0),"-")</f>
        <v>-</v>
      </c>
      <c r="T360" s="159" t="str">
        <f>S360&amp;"-"&amp;COUNTIF($S$2:S360,S360)</f>
        <v>--357</v>
      </c>
      <c r="U360" s="160">
        <f t="shared" si="37"/>
        <v>1</v>
      </c>
      <c r="V360" s="160">
        <f t="shared" si="38"/>
        <v>3</v>
      </c>
      <c r="W360" s="161" t="str">
        <f t="shared" si="39"/>
        <v>06 MAY 2024</v>
      </c>
      <c r="X360" s="162">
        <f t="shared" si="40"/>
        <v>359</v>
      </c>
      <c r="Y360" s="163"/>
      <c r="AE360" s="161" t="str">
        <f t="shared" si="41"/>
        <v>HUMAN RESOURCES MANAGEMENT SEC 1</v>
      </c>
    </row>
    <row r="361" spans="1:31" s="161" customFormat="1" ht="23.25" customHeight="1" x14ac:dyDescent="0.25">
      <c r="A361" s="275">
        <f t="shared" si="36"/>
        <v>142225</v>
      </c>
      <c r="B361" s="284" t="str">
        <f>A361&amp;"-"&amp;COUNTIF($A$2:A361,A361)</f>
        <v>142225-1</v>
      </c>
      <c r="C361" s="275">
        <v>360</v>
      </c>
      <c r="D361" s="278" t="s">
        <v>578</v>
      </c>
      <c r="E361" s="275" t="s">
        <v>25</v>
      </c>
      <c r="F361" s="275">
        <v>142225</v>
      </c>
      <c r="G361" s="275" t="s">
        <v>663</v>
      </c>
      <c r="H361" s="279" t="s">
        <v>1055</v>
      </c>
      <c r="I361" s="275" t="s">
        <v>95</v>
      </c>
      <c r="J361" s="275" t="s">
        <v>6</v>
      </c>
      <c r="K361" s="278" t="s">
        <v>217</v>
      </c>
      <c r="L361" s="283">
        <v>1</v>
      </c>
      <c r="M361" s="158">
        <f t="shared" si="35"/>
        <v>3</v>
      </c>
      <c r="N361" s="275">
        <v>142225</v>
      </c>
      <c r="O361" s="158"/>
      <c r="P361" s="158"/>
      <c r="Q361" s="275">
        <v>142225</v>
      </c>
      <c r="R361" s="158" t="s">
        <v>74</v>
      </c>
      <c r="S361" s="158" t="str">
        <f>IFERROR(VLOOKUP(B361,#REF!,3,0),"-")</f>
        <v>-</v>
      </c>
      <c r="T361" s="159" t="str">
        <f>S361&amp;"-"&amp;COUNTIF($S$2:S361,S361)</f>
        <v>--358</v>
      </c>
      <c r="U361" s="160">
        <f t="shared" si="37"/>
        <v>1</v>
      </c>
      <c r="V361" s="160">
        <f t="shared" si="38"/>
        <v>3</v>
      </c>
      <c r="W361" s="161" t="str">
        <f t="shared" si="39"/>
        <v>06 MAY 2024</v>
      </c>
      <c r="X361" s="162">
        <f t="shared" si="40"/>
        <v>360</v>
      </c>
      <c r="Y361" s="163"/>
      <c r="AE361" s="161" t="str">
        <f t="shared" si="41"/>
        <v>HUMAN RESOURCE MANAGEMENT SEC 1</v>
      </c>
    </row>
    <row r="362" spans="1:31" s="161" customFormat="1" ht="23.25" customHeight="1" x14ac:dyDescent="0.25">
      <c r="A362" s="275">
        <f t="shared" si="36"/>
        <v>142383</v>
      </c>
      <c r="B362" s="284" t="str">
        <f>A362&amp;"-"&amp;COUNTIF($A$2:A362,A362)</f>
        <v>142383-1</v>
      </c>
      <c r="C362" s="275">
        <v>361</v>
      </c>
      <c r="D362" s="278" t="s">
        <v>578</v>
      </c>
      <c r="E362" s="275" t="s">
        <v>453</v>
      </c>
      <c r="F362" s="275">
        <v>142383</v>
      </c>
      <c r="G362" s="275" t="s">
        <v>541</v>
      </c>
      <c r="H362" s="279" t="s">
        <v>1056</v>
      </c>
      <c r="I362" s="275" t="s">
        <v>95</v>
      </c>
      <c r="J362" s="275" t="s">
        <v>6</v>
      </c>
      <c r="K362" s="278" t="s">
        <v>217</v>
      </c>
      <c r="L362" s="283">
        <v>2</v>
      </c>
      <c r="M362" s="158">
        <f t="shared" si="35"/>
        <v>4</v>
      </c>
      <c r="N362" s="275">
        <v>142383</v>
      </c>
      <c r="O362" s="158"/>
      <c r="P362" s="158"/>
      <c r="Q362" s="275">
        <v>142383</v>
      </c>
      <c r="R362" s="158" t="s">
        <v>74</v>
      </c>
      <c r="S362" s="158" t="str">
        <f>IFERROR(VLOOKUP(B362,#REF!,3,0),"-")</f>
        <v>-</v>
      </c>
      <c r="T362" s="159" t="str">
        <f>S362&amp;"-"&amp;COUNTIF($S$2:S362,S362)</f>
        <v>--359</v>
      </c>
      <c r="U362" s="160">
        <f t="shared" si="37"/>
        <v>2</v>
      </c>
      <c r="V362" s="160">
        <f t="shared" si="38"/>
        <v>4</v>
      </c>
      <c r="W362" s="161" t="str">
        <f t="shared" si="39"/>
        <v>06 MAY 2024</v>
      </c>
      <c r="X362" s="162">
        <f t="shared" si="40"/>
        <v>361</v>
      </c>
      <c r="Y362" s="163"/>
      <c r="AE362" s="161" t="str">
        <f t="shared" si="41"/>
        <v>CIVICS &amp; COMMUNITY SEC 1</v>
      </c>
    </row>
    <row r="363" spans="1:31" s="161" customFormat="1" ht="23.25" customHeight="1" x14ac:dyDescent="0.25">
      <c r="A363" s="275">
        <f t="shared" si="36"/>
        <v>142432</v>
      </c>
      <c r="B363" s="284" t="str">
        <f>A363&amp;"-"&amp;COUNTIF($A$2:A363,A363)</f>
        <v>142432-1</v>
      </c>
      <c r="C363" s="275">
        <v>362</v>
      </c>
      <c r="D363" s="278" t="s">
        <v>578</v>
      </c>
      <c r="E363" s="275" t="s">
        <v>28</v>
      </c>
      <c r="F363" s="275">
        <v>142432</v>
      </c>
      <c r="G363" s="275" t="s">
        <v>493</v>
      </c>
      <c r="H363" s="279" t="s">
        <v>1057</v>
      </c>
      <c r="I363" s="275" t="s">
        <v>95</v>
      </c>
      <c r="J363" s="275" t="s">
        <v>6</v>
      </c>
      <c r="K363" s="278" t="s">
        <v>217</v>
      </c>
      <c r="L363" s="283">
        <v>8</v>
      </c>
      <c r="M363" s="158">
        <f t="shared" si="35"/>
        <v>10</v>
      </c>
      <c r="N363" s="275">
        <v>142432</v>
      </c>
      <c r="O363" s="158"/>
      <c r="P363" s="158"/>
      <c r="Q363" s="275">
        <v>142432</v>
      </c>
      <c r="R363" s="158" t="s">
        <v>74</v>
      </c>
      <c r="S363" s="158" t="str">
        <f>IFERROR(VLOOKUP(B363,#REF!,3,0),"-")</f>
        <v>-</v>
      </c>
      <c r="T363" s="159" t="str">
        <f>S363&amp;"-"&amp;COUNTIF($S$2:S363,S363)</f>
        <v>--360</v>
      </c>
      <c r="U363" s="160">
        <f t="shared" si="37"/>
        <v>8</v>
      </c>
      <c r="V363" s="160">
        <f t="shared" si="38"/>
        <v>10</v>
      </c>
      <c r="W363" s="161" t="str">
        <f t="shared" si="39"/>
        <v>06 MAY 2024</v>
      </c>
      <c r="X363" s="162">
        <f t="shared" si="40"/>
        <v>362</v>
      </c>
      <c r="Y363" s="163"/>
      <c r="AE363" s="161" t="str">
        <f t="shared" si="41"/>
        <v>HISTORY OF ENGLISH LITERATURE SEC 1</v>
      </c>
    </row>
    <row r="364" spans="1:31" s="161" customFormat="1" ht="23.25" customHeight="1" x14ac:dyDescent="0.25">
      <c r="A364" s="275">
        <f t="shared" si="36"/>
        <v>142488</v>
      </c>
      <c r="B364" s="284" t="str">
        <f>A364&amp;"-"&amp;COUNTIF($A$2:A364,A364)</f>
        <v>142488-1</v>
      </c>
      <c r="C364" s="275">
        <v>363</v>
      </c>
      <c r="D364" s="278" t="s">
        <v>578</v>
      </c>
      <c r="E364" s="275" t="s">
        <v>563</v>
      </c>
      <c r="F364" s="275">
        <v>142488</v>
      </c>
      <c r="G364" s="275" t="s">
        <v>515</v>
      </c>
      <c r="H364" s="279" t="s">
        <v>1058</v>
      </c>
      <c r="I364" s="275" t="s">
        <v>95</v>
      </c>
      <c r="J364" s="275" t="s">
        <v>6</v>
      </c>
      <c r="K364" s="278" t="s">
        <v>217</v>
      </c>
      <c r="L364" s="283">
        <v>1</v>
      </c>
      <c r="M364" s="158">
        <f t="shared" si="35"/>
        <v>3</v>
      </c>
      <c r="N364" s="275">
        <v>142488</v>
      </c>
      <c r="O364" s="158"/>
      <c r="P364" s="158"/>
      <c r="Q364" s="275">
        <v>142488</v>
      </c>
      <c r="R364" s="158" t="s">
        <v>74</v>
      </c>
      <c r="S364" s="158" t="str">
        <f>IFERROR(VLOOKUP(B364,#REF!,3,0),"-")</f>
        <v>-</v>
      </c>
      <c r="T364" s="159" t="str">
        <f>S364&amp;"-"&amp;COUNTIF($S$2:S364,S364)</f>
        <v>--361</v>
      </c>
      <c r="U364" s="160">
        <f t="shared" si="37"/>
        <v>1</v>
      </c>
      <c r="V364" s="160">
        <f t="shared" si="38"/>
        <v>3</v>
      </c>
      <c r="W364" s="161" t="str">
        <f t="shared" si="39"/>
        <v>06 MAY 2024</v>
      </c>
      <c r="X364" s="162">
        <f t="shared" si="40"/>
        <v>363</v>
      </c>
      <c r="Y364" s="163"/>
      <c r="AE364" s="161" t="str">
        <f t="shared" si="41"/>
        <v>MANAGERIAL ECONOMICS SEC 1</v>
      </c>
    </row>
    <row r="365" spans="1:31" s="161" customFormat="1" ht="23.25" customHeight="1" x14ac:dyDescent="0.25">
      <c r="A365" s="275">
        <f t="shared" si="36"/>
        <v>142545</v>
      </c>
      <c r="B365" s="284" t="str">
        <f>A365&amp;"-"&amp;COUNTIF($A$2:A365,A365)</f>
        <v>142545-1</v>
      </c>
      <c r="C365" s="275">
        <v>364</v>
      </c>
      <c r="D365" s="278" t="s">
        <v>578</v>
      </c>
      <c r="E365" s="275" t="s">
        <v>584</v>
      </c>
      <c r="F365" s="275">
        <v>142545</v>
      </c>
      <c r="G365" s="275" t="s">
        <v>493</v>
      </c>
      <c r="H365" s="279" t="s">
        <v>1057</v>
      </c>
      <c r="I365" s="275" t="s">
        <v>95</v>
      </c>
      <c r="J365" s="275" t="s">
        <v>6</v>
      </c>
      <c r="K365" s="278" t="s">
        <v>217</v>
      </c>
      <c r="L365" s="283">
        <v>2</v>
      </c>
      <c r="M365" s="158">
        <f t="shared" si="35"/>
        <v>4</v>
      </c>
      <c r="N365" s="275">
        <v>142545</v>
      </c>
      <c r="O365" s="158"/>
      <c r="P365" s="158"/>
      <c r="Q365" s="275">
        <v>142545</v>
      </c>
      <c r="R365" s="158" t="s">
        <v>74</v>
      </c>
      <c r="S365" s="158" t="str">
        <f>IFERROR(VLOOKUP(B365,#REF!,3,0),"-")</f>
        <v>-</v>
      </c>
      <c r="T365" s="159" t="str">
        <f>S365&amp;"-"&amp;COUNTIF($S$2:S365,S365)</f>
        <v>--362</v>
      </c>
      <c r="U365" s="160">
        <f t="shared" si="37"/>
        <v>2</v>
      </c>
      <c r="V365" s="160">
        <f t="shared" si="38"/>
        <v>4</v>
      </c>
      <c r="W365" s="161" t="str">
        <f t="shared" si="39"/>
        <v>06 MAY 2024</v>
      </c>
      <c r="X365" s="162">
        <f t="shared" si="40"/>
        <v>364</v>
      </c>
      <c r="Y365" s="163"/>
      <c r="AE365" s="161" t="str">
        <f t="shared" si="41"/>
        <v>HISTORY OF ENGLISH LITERATURE SEC 1</v>
      </c>
    </row>
    <row r="366" spans="1:31" s="161" customFormat="1" ht="23.25" customHeight="1" x14ac:dyDescent="0.25">
      <c r="A366" s="275">
        <f t="shared" si="36"/>
        <v>140755</v>
      </c>
      <c r="B366" s="284" t="str">
        <f>A366&amp;"-"&amp;COUNTIF($A$2:A366,A366)</f>
        <v>140755-1</v>
      </c>
      <c r="C366" s="275">
        <v>365</v>
      </c>
      <c r="D366" s="278" t="s">
        <v>578</v>
      </c>
      <c r="E366" s="275" t="s">
        <v>27</v>
      </c>
      <c r="F366" s="275">
        <v>140755</v>
      </c>
      <c r="G366" s="275" t="s">
        <v>664</v>
      </c>
      <c r="H366" s="279" t="s">
        <v>1059</v>
      </c>
      <c r="I366" s="275" t="s">
        <v>95</v>
      </c>
      <c r="J366" s="275" t="s">
        <v>8</v>
      </c>
      <c r="K366" s="278" t="s">
        <v>228</v>
      </c>
      <c r="L366" s="283">
        <v>11</v>
      </c>
      <c r="M366" s="158">
        <f t="shared" si="35"/>
        <v>13</v>
      </c>
      <c r="N366" s="275">
        <v>140755</v>
      </c>
      <c r="O366" s="158"/>
      <c r="P366" s="158"/>
      <c r="Q366" s="275">
        <v>140755</v>
      </c>
      <c r="R366" s="158" t="s">
        <v>74</v>
      </c>
      <c r="S366" s="158" t="str">
        <f>IFERROR(VLOOKUP(B366,#REF!,3,0),"-")</f>
        <v>-</v>
      </c>
      <c r="T366" s="159" t="str">
        <f>S366&amp;"-"&amp;COUNTIF($S$2:S366,S366)</f>
        <v>--363</v>
      </c>
      <c r="U366" s="160">
        <f t="shared" si="37"/>
        <v>11</v>
      </c>
      <c r="V366" s="160">
        <f t="shared" si="38"/>
        <v>13</v>
      </c>
      <c r="W366" s="161" t="str">
        <f t="shared" si="39"/>
        <v>06 MAY 2024</v>
      </c>
      <c r="X366" s="162">
        <f t="shared" si="40"/>
        <v>365</v>
      </c>
      <c r="Y366" s="163"/>
      <c r="AE366" s="161" t="str">
        <f t="shared" si="41"/>
        <v>FUNDAMENTALS OF PHYSICAL CHEMISTRY SEC 1</v>
      </c>
    </row>
    <row r="367" spans="1:31" s="161" customFormat="1" ht="23.25" customHeight="1" x14ac:dyDescent="0.25">
      <c r="A367" s="275">
        <f t="shared" si="36"/>
        <v>140764</v>
      </c>
      <c r="B367" s="284" t="str">
        <f>A367&amp;"-"&amp;COUNTIF($A$2:A367,A367)</f>
        <v>140764-1</v>
      </c>
      <c r="C367" s="275">
        <v>366</v>
      </c>
      <c r="D367" s="278" t="s">
        <v>578</v>
      </c>
      <c r="E367" s="275" t="s">
        <v>27</v>
      </c>
      <c r="F367" s="275">
        <v>140764</v>
      </c>
      <c r="G367" s="275" t="s">
        <v>665</v>
      </c>
      <c r="H367" s="279" t="s">
        <v>1060</v>
      </c>
      <c r="I367" s="275" t="s">
        <v>95</v>
      </c>
      <c r="J367" s="275" t="s">
        <v>8</v>
      </c>
      <c r="K367" s="278" t="s">
        <v>228</v>
      </c>
      <c r="L367" s="283">
        <v>11</v>
      </c>
      <c r="M367" s="158">
        <f t="shared" si="35"/>
        <v>13</v>
      </c>
      <c r="N367" s="275">
        <v>140764</v>
      </c>
      <c r="O367" s="158"/>
      <c r="P367" s="158"/>
      <c r="Q367" s="275">
        <v>140764</v>
      </c>
      <c r="R367" s="158" t="s">
        <v>74</v>
      </c>
      <c r="S367" s="158" t="str">
        <f>IFERROR(VLOOKUP(B367,#REF!,3,0),"-")</f>
        <v>-</v>
      </c>
      <c r="T367" s="159" t="str">
        <f>S367&amp;"-"&amp;COUNTIF($S$2:S367,S367)</f>
        <v>--364</v>
      </c>
      <c r="U367" s="160">
        <f t="shared" si="37"/>
        <v>11</v>
      </c>
      <c r="V367" s="160">
        <f t="shared" si="38"/>
        <v>13</v>
      </c>
      <c r="W367" s="161" t="str">
        <f t="shared" si="39"/>
        <v>06 MAY 2024</v>
      </c>
      <c r="X367" s="162">
        <f t="shared" si="40"/>
        <v>366</v>
      </c>
      <c r="Y367" s="163"/>
      <c r="AE367" s="161" t="str">
        <f t="shared" si="41"/>
        <v>ORGANIC CHEMISTRY-III SEC 1</v>
      </c>
    </row>
    <row r="368" spans="1:31" s="161" customFormat="1" ht="23.25" customHeight="1" x14ac:dyDescent="0.25">
      <c r="A368" s="275">
        <f t="shared" si="36"/>
        <v>140764</v>
      </c>
      <c r="B368" s="284" t="str">
        <f>A368&amp;"-"&amp;COUNTIF($A$2:A368,A368)</f>
        <v>140764-2</v>
      </c>
      <c r="C368" s="275">
        <v>367</v>
      </c>
      <c r="D368" s="278" t="s">
        <v>578</v>
      </c>
      <c r="E368" s="275" t="s">
        <v>27</v>
      </c>
      <c r="F368" s="275">
        <v>140764</v>
      </c>
      <c r="G368" s="275" t="s">
        <v>665</v>
      </c>
      <c r="H368" s="279" t="s">
        <v>1060</v>
      </c>
      <c r="I368" s="275" t="s">
        <v>95</v>
      </c>
      <c r="J368" s="275" t="s">
        <v>8</v>
      </c>
      <c r="K368" s="278" t="s">
        <v>229</v>
      </c>
      <c r="L368" s="283">
        <v>5</v>
      </c>
      <c r="M368" s="158">
        <f t="shared" si="35"/>
        <v>7</v>
      </c>
      <c r="N368" s="275">
        <v>140764</v>
      </c>
      <c r="O368" s="158"/>
      <c r="P368" s="158"/>
      <c r="Q368" s="275">
        <v>140764</v>
      </c>
      <c r="R368" s="158" t="s">
        <v>74</v>
      </c>
      <c r="S368" s="158" t="str">
        <f>IFERROR(VLOOKUP(B368,#REF!,3,0),"-")</f>
        <v>-</v>
      </c>
      <c r="T368" s="159" t="str">
        <f>S368&amp;"-"&amp;COUNTIF($S$2:S368,S368)</f>
        <v>--365</v>
      </c>
      <c r="U368" s="160">
        <f t="shared" si="37"/>
        <v>5</v>
      </c>
      <c r="V368" s="160">
        <f t="shared" si="38"/>
        <v>7</v>
      </c>
      <c r="W368" s="161" t="str">
        <f t="shared" si="39"/>
        <v>06 MAY 2024</v>
      </c>
      <c r="X368" s="162">
        <f t="shared" si="40"/>
        <v>367</v>
      </c>
      <c r="Y368" s="163"/>
      <c r="AE368" s="161" t="str">
        <f t="shared" si="41"/>
        <v>ORGANIC CHEMISTRY-III SEC 1</v>
      </c>
    </row>
    <row r="369" spans="1:31" s="161" customFormat="1" ht="23.25" customHeight="1" x14ac:dyDescent="0.25">
      <c r="A369" s="275">
        <f t="shared" si="36"/>
        <v>140766</v>
      </c>
      <c r="B369" s="284" t="str">
        <f>A369&amp;"-"&amp;COUNTIF($A$2:A369,A369)</f>
        <v>140766-1</v>
      </c>
      <c r="C369" s="275">
        <v>368</v>
      </c>
      <c r="D369" s="278" t="s">
        <v>578</v>
      </c>
      <c r="E369" s="275" t="s">
        <v>27</v>
      </c>
      <c r="F369" s="275">
        <v>140766</v>
      </c>
      <c r="G369" s="275" t="s">
        <v>666</v>
      </c>
      <c r="H369" s="279" t="s">
        <v>1061</v>
      </c>
      <c r="I369" s="275" t="s">
        <v>95</v>
      </c>
      <c r="J369" s="275" t="s">
        <v>8</v>
      </c>
      <c r="K369" s="278" t="s">
        <v>229</v>
      </c>
      <c r="L369" s="283">
        <v>14</v>
      </c>
      <c r="M369" s="158">
        <f t="shared" si="35"/>
        <v>16</v>
      </c>
      <c r="N369" s="275">
        <v>140766</v>
      </c>
      <c r="O369" s="158"/>
      <c r="P369" s="158"/>
      <c r="Q369" s="275">
        <v>140766</v>
      </c>
      <c r="R369" s="158" t="s">
        <v>74</v>
      </c>
      <c r="S369" s="158" t="str">
        <f>IFERROR(VLOOKUP(B369,#REF!,3,0),"-")</f>
        <v>-</v>
      </c>
      <c r="T369" s="159" t="str">
        <f>S369&amp;"-"&amp;COUNTIF($S$2:S369,S369)</f>
        <v>--366</v>
      </c>
      <c r="U369" s="160">
        <f t="shared" si="37"/>
        <v>14</v>
      </c>
      <c r="V369" s="160">
        <f t="shared" si="38"/>
        <v>16</v>
      </c>
      <c r="W369" s="161" t="str">
        <f t="shared" si="39"/>
        <v>06 MAY 2024</v>
      </c>
      <c r="X369" s="162">
        <f t="shared" si="40"/>
        <v>368</v>
      </c>
      <c r="Y369" s="163"/>
      <c r="AE369" s="161" t="str">
        <f t="shared" si="41"/>
        <v>ANALYTICAL CHEMISTRY-VII SEC 1</v>
      </c>
    </row>
    <row r="370" spans="1:31" s="161" customFormat="1" ht="23.25" customHeight="1" x14ac:dyDescent="0.25">
      <c r="A370" s="275">
        <f t="shared" si="36"/>
        <v>140770</v>
      </c>
      <c r="B370" s="284" t="str">
        <f>A370&amp;"-"&amp;COUNTIF($A$2:A370,A370)</f>
        <v>140770-1</v>
      </c>
      <c r="C370" s="275">
        <v>369</v>
      </c>
      <c r="D370" s="278" t="s">
        <v>578</v>
      </c>
      <c r="E370" s="275" t="s">
        <v>27</v>
      </c>
      <c r="F370" s="275">
        <v>140770</v>
      </c>
      <c r="G370" s="275" t="s">
        <v>667</v>
      </c>
      <c r="H370" s="279" t="s">
        <v>1062</v>
      </c>
      <c r="I370" s="275" t="s">
        <v>95</v>
      </c>
      <c r="J370" s="275" t="s">
        <v>8</v>
      </c>
      <c r="K370" s="278" t="s">
        <v>229</v>
      </c>
      <c r="L370" s="283">
        <v>3</v>
      </c>
      <c r="M370" s="158">
        <f t="shared" si="35"/>
        <v>5</v>
      </c>
      <c r="N370" s="275">
        <v>140770</v>
      </c>
      <c r="O370" s="158"/>
      <c r="P370" s="158"/>
      <c r="Q370" s="275">
        <v>140770</v>
      </c>
      <c r="R370" s="158" t="s">
        <v>74</v>
      </c>
      <c r="S370" s="158" t="str">
        <f>IFERROR(VLOOKUP(B370,#REF!,3,0),"-")</f>
        <v>-</v>
      </c>
      <c r="T370" s="159" t="str">
        <f>S370&amp;"-"&amp;COUNTIF($S$2:S370,S370)</f>
        <v>--367</v>
      </c>
      <c r="U370" s="160">
        <f t="shared" si="37"/>
        <v>3</v>
      </c>
      <c r="V370" s="160">
        <f t="shared" si="38"/>
        <v>5</v>
      </c>
      <c r="W370" s="161" t="str">
        <f t="shared" si="39"/>
        <v>06 MAY 2024</v>
      </c>
      <c r="X370" s="162">
        <f t="shared" si="40"/>
        <v>369</v>
      </c>
      <c r="Y370" s="163"/>
      <c r="AE370" s="161" t="str">
        <f t="shared" si="41"/>
        <v>ORGANIC CHEMISTRY-VII SEC 1</v>
      </c>
    </row>
    <row r="371" spans="1:31" s="161" customFormat="1" ht="23.25" customHeight="1" x14ac:dyDescent="0.25">
      <c r="A371" s="275">
        <f t="shared" si="36"/>
        <v>140770</v>
      </c>
      <c r="B371" s="284" t="str">
        <f>A371&amp;"-"&amp;COUNTIF($A$2:A371,A371)</f>
        <v>140770-2</v>
      </c>
      <c r="C371" s="275">
        <v>370</v>
      </c>
      <c r="D371" s="278" t="s">
        <v>578</v>
      </c>
      <c r="E371" s="275" t="s">
        <v>27</v>
      </c>
      <c r="F371" s="275">
        <v>140770</v>
      </c>
      <c r="G371" s="275" t="s">
        <v>667</v>
      </c>
      <c r="H371" s="279" t="s">
        <v>1062</v>
      </c>
      <c r="I371" s="275" t="s">
        <v>95</v>
      </c>
      <c r="J371" s="275" t="s">
        <v>8</v>
      </c>
      <c r="K371" s="278" t="s">
        <v>230</v>
      </c>
      <c r="L371" s="283">
        <v>5</v>
      </c>
      <c r="M371" s="158">
        <f t="shared" si="35"/>
        <v>7</v>
      </c>
      <c r="N371" s="275">
        <v>140770</v>
      </c>
      <c r="O371" s="158"/>
      <c r="P371" s="158"/>
      <c r="Q371" s="275">
        <v>140770</v>
      </c>
      <c r="R371" s="158" t="s">
        <v>74</v>
      </c>
      <c r="S371" s="158" t="str">
        <f>IFERROR(VLOOKUP(B371,#REF!,3,0),"-")</f>
        <v>-</v>
      </c>
      <c r="T371" s="159" t="str">
        <f>S371&amp;"-"&amp;COUNTIF($S$2:S371,S371)</f>
        <v>--368</v>
      </c>
      <c r="U371" s="160">
        <f t="shared" si="37"/>
        <v>5</v>
      </c>
      <c r="V371" s="160">
        <f t="shared" si="38"/>
        <v>7</v>
      </c>
      <c r="W371" s="161" t="str">
        <f t="shared" si="39"/>
        <v>06 MAY 2024</v>
      </c>
      <c r="X371" s="162">
        <f t="shared" si="40"/>
        <v>370</v>
      </c>
      <c r="Y371" s="163"/>
      <c r="AE371" s="161" t="str">
        <f t="shared" si="41"/>
        <v>ORGANIC CHEMISTRY-VII SEC 1</v>
      </c>
    </row>
    <row r="372" spans="1:31" s="161" customFormat="1" ht="23.25" customHeight="1" x14ac:dyDescent="0.25">
      <c r="A372" s="275">
        <f t="shared" si="36"/>
        <v>140852</v>
      </c>
      <c r="B372" s="284" t="str">
        <f>A372&amp;"-"&amp;COUNTIF($A$2:A372,A372)</f>
        <v>140852-1</v>
      </c>
      <c r="C372" s="275">
        <v>371</v>
      </c>
      <c r="D372" s="278" t="s">
        <v>578</v>
      </c>
      <c r="E372" s="275" t="s">
        <v>25</v>
      </c>
      <c r="F372" s="275">
        <v>140852</v>
      </c>
      <c r="G372" s="275" t="s">
        <v>469</v>
      </c>
      <c r="H372" s="279" t="s">
        <v>1063</v>
      </c>
      <c r="I372" s="275" t="s">
        <v>95</v>
      </c>
      <c r="J372" s="275" t="s">
        <v>8</v>
      </c>
      <c r="K372" s="278" t="s">
        <v>230</v>
      </c>
      <c r="L372" s="283">
        <v>8</v>
      </c>
      <c r="M372" s="158">
        <f t="shared" si="35"/>
        <v>10</v>
      </c>
      <c r="N372" s="275">
        <v>140852</v>
      </c>
      <c r="O372" s="158"/>
      <c r="P372" s="158"/>
      <c r="Q372" s="275">
        <v>140852</v>
      </c>
      <c r="R372" s="158" t="s">
        <v>74</v>
      </c>
      <c r="S372" s="158" t="str">
        <f>IFERROR(VLOOKUP(B372,#REF!,3,0),"-")</f>
        <v>-</v>
      </c>
      <c r="T372" s="159" t="str">
        <f>S372&amp;"-"&amp;COUNTIF($S$2:S372,S372)</f>
        <v>--369</v>
      </c>
      <c r="U372" s="160">
        <f t="shared" si="37"/>
        <v>8</v>
      </c>
      <c r="V372" s="160">
        <f t="shared" si="38"/>
        <v>10</v>
      </c>
      <c r="W372" s="161" t="str">
        <f t="shared" si="39"/>
        <v>06 MAY 2024</v>
      </c>
      <c r="X372" s="162">
        <f t="shared" si="40"/>
        <v>371</v>
      </c>
      <c r="Y372" s="163"/>
      <c r="AE372" s="161" t="str">
        <f t="shared" si="41"/>
        <v>COUNSELING  PSYCHOLOGY SEC 1</v>
      </c>
    </row>
    <row r="373" spans="1:31" s="161" customFormat="1" ht="23.25" customHeight="1" x14ac:dyDescent="0.25">
      <c r="A373" s="275">
        <f t="shared" si="36"/>
        <v>140863</v>
      </c>
      <c r="B373" s="284" t="str">
        <f>A373&amp;"-"&amp;COUNTIF($A$2:A373,A373)</f>
        <v>140863-1</v>
      </c>
      <c r="C373" s="275">
        <v>372</v>
      </c>
      <c r="D373" s="278" t="s">
        <v>578</v>
      </c>
      <c r="E373" s="275" t="s">
        <v>25</v>
      </c>
      <c r="F373" s="275">
        <v>140863</v>
      </c>
      <c r="G373" s="275" t="s">
        <v>668</v>
      </c>
      <c r="H373" s="279" t="s">
        <v>1055</v>
      </c>
      <c r="I373" s="275" t="s">
        <v>95</v>
      </c>
      <c r="J373" s="275" t="s">
        <v>8</v>
      </c>
      <c r="K373" s="278" t="s">
        <v>230</v>
      </c>
      <c r="L373" s="283">
        <v>9</v>
      </c>
      <c r="M373" s="158">
        <f t="shared" si="35"/>
        <v>11</v>
      </c>
      <c r="N373" s="275">
        <v>140863</v>
      </c>
      <c r="O373" s="158"/>
      <c r="P373" s="158"/>
      <c r="Q373" s="275">
        <v>140863</v>
      </c>
      <c r="R373" s="158" t="s">
        <v>74</v>
      </c>
      <c r="S373" s="158" t="str">
        <f>IFERROR(VLOOKUP(B373,#REF!,3,0),"-")</f>
        <v>-</v>
      </c>
      <c r="T373" s="159" t="str">
        <f>S373&amp;"-"&amp;COUNTIF($S$2:S373,S373)</f>
        <v>--370</v>
      </c>
      <c r="U373" s="160">
        <f t="shared" si="37"/>
        <v>9</v>
      </c>
      <c r="V373" s="160">
        <f t="shared" si="38"/>
        <v>11</v>
      </c>
      <c r="W373" s="161" t="str">
        <f t="shared" si="39"/>
        <v>06 MAY 2024</v>
      </c>
      <c r="X373" s="162">
        <f t="shared" si="40"/>
        <v>372</v>
      </c>
      <c r="Y373" s="163"/>
      <c r="AE373" s="161" t="str">
        <f t="shared" si="41"/>
        <v>HUMAN RESOURCE MANAGEMENT SEC 1</v>
      </c>
    </row>
    <row r="374" spans="1:31" s="161" customFormat="1" ht="23.25" customHeight="1" x14ac:dyDescent="0.25">
      <c r="A374" s="275">
        <f t="shared" si="36"/>
        <v>140863</v>
      </c>
      <c r="B374" s="284" t="str">
        <f>A374&amp;"-"&amp;COUNTIF($A$2:A374,A374)</f>
        <v>140863-2</v>
      </c>
      <c r="C374" s="275">
        <v>373</v>
      </c>
      <c r="D374" s="278" t="s">
        <v>578</v>
      </c>
      <c r="E374" s="275" t="s">
        <v>25</v>
      </c>
      <c r="F374" s="275">
        <v>140863</v>
      </c>
      <c r="G374" s="275" t="s">
        <v>668</v>
      </c>
      <c r="H374" s="279" t="s">
        <v>1055</v>
      </c>
      <c r="I374" s="275" t="s">
        <v>95</v>
      </c>
      <c r="J374" s="275" t="s">
        <v>8</v>
      </c>
      <c r="K374" s="278" t="s">
        <v>231</v>
      </c>
      <c r="L374" s="283">
        <v>2</v>
      </c>
      <c r="M374" s="158">
        <f t="shared" si="35"/>
        <v>4</v>
      </c>
      <c r="N374" s="275">
        <v>140863</v>
      </c>
      <c r="O374" s="158"/>
      <c r="P374" s="158"/>
      <c r="Q374" s="275">
        <v>140863</v>
      </c>
      <c r="R374" s="158" t="s">
        <v>74</v>
      </c>
      <c r="S374" s="158" t="str">
        <f>IFERROR(VLOOKUP(B374,#REF!,3,0),"-")</f>
        <v>-</v>
      </c>
      <c r="T374" s="159" t="str">
        <f>S374&amp;"-"&amp;COUNTIF($S$2:S374,S374)</f>
        <v>--371</v>
      </c>
      <c r="U374" s="160">
        <f t="shared" si="37"/>
        <v>2</v>
      </c>
      <c r="V374" s="160">
        <f t="shared" si="38"/>
        <v>4</v>
      </c>
      <c r="W374" s="161" t="str">
        <f t="shared" si="39"/>
        <v>06 MAY 2024</v>
      </c>
      <c r="X374" s="162">
        <f t="shared" si="40"/>
        <v>373</v>
      </c>
      <c r="Y374" s="163"/>
      <c r="AE374" s="161" t="str">
        <f t="shared" si="41"/>
        <v>HUMAN RESOURCE MANAGEMENT SEC 1</v>
      </c>
    </row>
    <row r="375" spans="1:31" s="161" customFormat="1" ht="23.25" customHeight="1" x14ac:dyDescent="0.25">
      <c r="A375" s="275">
        <f t="shared" si="36"/>
        <v>140865</v>
      </c>
      <c r="B375" s="284" t="str">
        <f>A375&amp;"-"&amp;COUNTIF($A$2:A375,A375)</f>
        <v>140865-1</v>
      </c>
      <c r="C375" s="275">
        <v>374</v>
      </c>
      <c r="D375" s="278" t="s">
        <v>578</v>
      </c>
      <c r="E375" s="275" t="s">
        <v>25</v>
      </c>
      <c r="F375" s="275">
        <v>140865</v>
      </c>
      <c r="G375" s="275" t="s">
        <v>668</v>
      </c>
      <c r="H375" s="279" t="s">
        <v>1064</v>
      </c>
      <c r="I375" s="275" t="s">
        <v>95</v>
      </c>
      <c r="J375" s="275" t="s">
        <v>8</v>
      </c>
      <c r="K375" s="278" t="s">
        <v>231</v>
      </c>
      <c r="L375" s="283">
        <v>12</v>
      </c>
      <c r="M375" s="158">
        <f t="shared" si="35"/>
        <v>14</v>
      </c>
      <c r="N375" s="275">
        <v>140865</v>
      </c>
      <c r="O375" s="158"/>
      <c r="P375" s="158"/>
      <c r="Q375" s="275">
        <v>140865</v>
      </c>
      <c r="R375" s="158" t="s">
        <v>74</v>
      </c>
      <c r="S375" s="158" t="str">
        <f>IFERROR(VLOOKUP(B375,#REF!,3,0),"-")</f>
        <v>-</v>
      </c>
      <c r="T375" s="159" t="str">
        <f>S375&amp;"-"&amp;COUNTIF($S$2:S375,S375)</f>
        <v>--372</v>
      </c>
      <c r="U375" s="160">
        <f t="shared" si="37"/>
        <v>12</v>
      </c>
      <c r="V375" s="160">
        <f t="shared" si="38"/>
        <v>14</v>
      </c>
      <c r="W375" s="161" t="str">
        <f t="shared" si="39"/>
        <v>06 MAY 2024</v>
      </c>
      <c r="X375" s="162">
        <f t="shared" si="40"/>
        <v>374</v>
      </c>
      <c r="Y375" s="163"/>
      <c r="AE375" s="161" t="str">
        <f t="shared" si="41"/>
        <v>HUMAN RESOURCE MANAGEMENT SEC 2</v>
      </c>
    </row>
    <row r="376" spans="1:31" s="161" customFormat="1" ht="23.25" customHeight="1" x14ac:dyDescent="0.25">
      <c r="A376" s="275">
        <f t="shared" si="36"/>
        <v>140904</v>
      </c>
      <c r="B376" s="284" t="str">
        <f>A376&amp;"-"&amp;COUNTIF($A$2:A376,A376)</f>
        <v>140904-1</v>
      </c>
      <c r="C376" s="275">
        <v>375</v>
      </c>
      <c r="D376" s="278" t="s">
        <v>578</v>
      </c>
      <c r="E376" s="275" t="s">
        <v>62</v>
      </c>
      <c r="F376" s="275">
        <v>140904</v>
      </c>
      <c r="G376" s="275" t="s">
        <v>669</v>
      </c>
      <c r="H376" s="279" t="s">
        <v>1065</v>
      </c>
      <c r="I376" s="275" t="s">
        <v>95</v>
      </c>
      <c r="J376" s="275" t="s">
        <v>8</v>
      </c>
      <c r="K376" s="278" t="s">
        <v>231</v>
      </c>
      <c r="L376" s="283">
        <v>8</v>
      </c>
      <c r="M376" s="158">
        <f t="shared" si="35"/>
        <v>10</v>
      </c>
      <c r="N376" s="275">
        <v>140904</v>
      </c>
      <c r="O376" s="158"/>
      <c r="P376" s="158"/>
      <c r="Q376" s="275">
        <v>140904</v>
      </c>
      <c r="R376" s="158" t="s">
        <v>74</v>
      </c>
      <c r="S376" s="158" t="str">
        <f>IFERROR(VLOOKUP(B376,#REF!,3,0),"-")</f>
        <v>-</v>
      </c>
      <c r="T376" s="159" t="str">
        <f>S376&amp;"-"&amp;COUNTIF($S$2:S376,S376)</f>
        <v>--373</v>
      </c>
      <c r="U376" s="160">
        <f t="shared" si="37"/>
        <v>8</v>
      </c>
      <c r="V376" s="160">
        <f t="shared" si="38"/>
        <v>10</v>
      </c>
      <c r="W376" s="161" t="str">
        <f t="shared" si="39"/>
        <v>06 MAY 2024</v>
      </c>
      <c r="X376" s="162">
        <f t="shared" si="40"/>
        <v>375</v>
      </c>
      <c r="Y376" s="163"/>
      <c r="AE376" s="161" t="str">
        <f t="shared" si="41"/>
        <v>INTRODUCTION TO POLITICAL SCIENCE-I SEC 1</v>
      </c>
    </row>
    <row r="377" spans="1:31" s="161" customFormat="1" ht="23.25" customHeight="1" x14ac:dyDescent="0.25">
      <c r="A377" s="275">
        <f t="shared" si="36"/>
        <v>140904</v>
      </c>
      <c r="B377" s="284" t="str">
        <f>A377&amp;"-"&amp;COUNTIF($A$2:A377,A377)</f>
        <v>140904-2</v>
      </c>
      <c r="C377" s="275">
        <v>376</v>
      </c>
      <c r="D377" s="278" t="s">
        <v>578</v>
      </c>
      <c r="E377" s="275" t="s">
        <v>62</v>
      </c>
      <c r="F377" s="275">
        <v>140904</v>
      </c>
      <c r="G377" s="275" t="s">
        <v>669</v>
      </c>
      <c r="H377" s="279" t="s">
        <v>1065</v>
      </c>
      <c r="I377" s="275" t="s">
        <v>95</v>
      </c>
      <c r="J377" s="275" t="s">
        <v>8</v>
      </c>
      <c r="K377" s="278" t="s">
        <v>232</v>
      </c>
      <c r="L377" s="283">
        <v>8</v>
      </c>
      <c r="M377" s="158">
        <f t="shared" si="35"/>
        <v>10</v>
      </c>
      <c r="N377" s="275">
        <v>140904</v>
      </c>
      <c r="O377" s="158"/>
      <c r="P377" s="158"/>
      <c r="Q377" s="275">
        <v>140904</v>
      </c>
      <c r="R377" s="158" t="s">
        <v>74</v>
      </c>
      <c r="S377" s="158" t="str">
        <f>IFERROR(VLOOKUP(B377,#REF!,3,0),"-")</f>
        <v>-</v>
      </c>
      <c r="T377" s="159" t="str">
        <f>S377&amp;"-"&amp;COUNTIF($S$2:S377,S377)</f>
        <v>--374</v>
      </c>
      <c r="U377" s="160">
        <f t="shared" si="37"/>
        <v>8</v>
      </c>
      <c r="V377" s="160">
        <f t="shared" si="38"/>
        <v>10</v>
      </c>
      <c r="W377" s="161" t="str">
        <f t="shared" si="39"/>
        <v>06 MAY 2024</v>
      </c>
      <c r="X377" s="162">
        <f t="shared" si="40"/>
        <v>376</v>
      </c>
      <c r="Y377" s="163"/>
      <c r="AE377" s="161" t="str">
        <f t="shared" si="41"/>
        <v>INTRODUCTION TO POLITICAL SCIENCE-I SEC 1</v>
      </c>
    </row>
    <row r="378" spans="1:31" s="161" customFormat="1" ht="23.25" customHeight="1" x14ac:dyDescent="0.25">
      <c r="A378" s="275">
        <f t="shared" si="36"/>
        <v>140929</v>
      </c>
      <c r="B378" s="284" t="str">
        <f>A378&amp;"-"&amp;COUNTIF($A$2:A378,A378)</f>
        <v>140929-1</v>
      </c>
      <c r="C378" s="275">
        <v>377</v>
      </c>
      <c r="D378" s="278" t="s">
        <v>578</v>
      </c>
      <c r="E378" s="275" t="s">
        <v>24</v>
      </c>
      <c r="F378" s="275">
        <v>140929</v>
      </c>
      <c r="G378" s="275" t="s">
        <v>540</v>
      </c>
      <c r="H378" s="279" t="s">
        <v>1066</v>
      </c>
      <c r="I378" s="275" t="s">
        <v>95</v>
      </c>
      <c r="J378" s="275" t="s">
        <v>8</v>
      </c>
      <c r="K378" s="278" t="s">
        <v>232</v>
      </c>
      <c r="L378" s="283">
        <v>14</v>
      </c>
      <c r="M378" s="158">
        <f t="shared" si="35"/>
        <v>16</v>
      </c>
      <c r="N378" s="275">
        <v>140929</v>
      </c>
      <c r="O378" s="158"/>
      <c r="P378" s="158"/>
      <c r="Q378" s="275">
        <v>140929</v>
      </c>
      <c r="R378" s="158" t="s">
        <v>74</v>
      </c>
      <c r="S378" s="158" t="str">
        <f>IFERROR(VLOOKUP(B378,#REF!,3,0),"-")</f>
        <v>-</v>
      </c>
      <c r="T378" s="159" t="str">
        <f>S378&amp;"-"&amp;COUNTIF($S$2:S378,S378)</f>
        <v>--375</v>
      </c>
      <c r="U378" s="160">
        <f t="shared" si="37"/>
        <v>14</v>
      </c>
      <c r="V378" s="160">
        <f t="shared" si="38"/>
        <v>16</v>
      </c>
      <c r="W378" s="161" t="str">
        <f t="shared" si="39"/>
        <v>06 MAY 2024</v>
      </c>
      <c r="X378" s="162">
        <f t="shared" si="40"/>
        <v>377</v>
      </c>
      <c r="Y378" s="163"/>
      <c r="AE378" s="161" t="str">
        <f t="shared" si="41"/>
        <v>CIVICS AND COMMUNITY ENGAGMENT SEC 1</v>
      </c>
    </row>
    <row r="379" spans="1:31" s="161" customFormat="1" ht="23.25" customHeight="1" x14ac:dyDescent="0.25">
      <c r="A379" s="275">
        <f t="shared" si="36"/>
        <v>140929</v>
      </c>
      <c r="B379" s="284" t="str">
        <f>A379&amp;"-"&amp;COUNTIF($A$2:A379,A379)</f>
        <v>140929-2</v>
      </c>
      <c r="C379" s="275">
        <v>378</v>
      </c>
      <c r="D379" s="278" t="s">
        <v>578</v>
      </c>
      <c r="E379" s="275" t="s">
        <v>24</v>
      </c>
      <c r="F379" s="275">
        <v>140929</v>
      </c>
      <c r="G379" s="275" t="s">
        <v>540</v>
      </c>
      <c r="H379" s="279" t="s">
        <v>1066</v>
      </c>
      <c r="I379" s="275" t="s">
        <v>95</v>
      </c>
      <c r="J379" s="275" t="s">
        <v>8</v>
      </c>
      <c r="K379" s="278" t="s">
        <v>233</v>
      </c>
      <c r="L379" s="283">
        <v>2</v>
      </c>
      <c r="M379" s="158">
        <f t="shared" si="35"/>
        <v>4</v>
      </c>
      <c r="N379" s="275">
        <v>140929</v>
      </c>
      <c r="O379" s="158"/>
      <c r="P379" s="158"/>
      <c r="Q379" s="275">
        <v>140929</v>
      </c>
      <c r="R379" s="158" t="s">
        <v>74</v>
      </c>
      <c r="S379" s="158" t="str">
        <f>IFERROR(VLOOKUP(B379,#REF!,3,0),"-")</f>
        <v>-</v>
      </c>
      <c r="T379" s="159" t="str">
        <f>S379&amp;"-"&amp;COUNTIF($S$2:S379,S379)</f>
        <v>--376</v>
      </c>
      <c r="U379" s="160">
        <f t="shared" si="37"/>
        <v>2</v>
      </c>
      <c r="V379" s="160">
        <f t="shared" si="38"/>
        <v>4</v>
      </c>
      <c r="W379" s="161" t="str">
        <f t="shared" si="39"/>
        <v>06 MAY 2024</v>
      </c>
      <c r="X379" s="162">
        <f t="shared" si="40"/>
        <v>378</v>
      </c>
      <c r="Y379" s="163"/>
      <c r="AE379" s="161" t="str">
        <f t="shared" si="41"/>
        <v>CIVICS AND COMMUNITY ENGAGMENT SEC 1</v>
      </c>
    </row>
    <row r="380" spans="1:31" s="161" customFormat="1" ht="23.25" customHeight="1" x14ac:dyDescent="0.25">
      <c r="A380" s="275">
        <f t="shared" si="36"/>
        <v>140939</v>
      </c>
      <c r="B380" s="284" t="str">
        <f>A380&amp;"-"&amp;COUNTIF($A$2:A380,A380)</f>
        <v>140939-1</v>
      </c>
      <c r="C380" s="275">
        <v>379</v>
      </c>
      <c r="D380" s="278" t="s">
        <v>578</v>
      </c>
      <c r="E380" s="275" t="s">
        <v>30</v>
      </c>
      <c r="F380" s="275">
        <v>140939</v>
      </c>
      <c r="G380" s="275" t="s">
        <v>670</v>
      </c>
      <c r="H380" s="279" t="s">
        <v>1067</v>
      </c>
      <c r="I380" s="275" t="s">
        <v>95</v>
      </c>
      <c r="J380" s="275" t="s">
        <v>8</v>
      </c>
      <c r="K380" s="278" t="s">
        <v>233</v>
      </c>
      <c r="L380" s="283">
        <v>12</v>
      </c>
      <c r="M380" s="158">
        <f t="shared" si="35"/>
        <v>14</v>
      </c>
      <c r="N380" s="275">
        <v>140939</v>
      </c>
      <c r="O380" s="158"/>
      <c r="P380" s="158"/>
      <c r="Q380" s="275">
        <v>140939</v>
      </c>
      <c r="R380" s="158" t="s">
        <v>74</v>
      </c>
      <c r="S380" s="158" t="str">
        <f>IFERROR(VLOOKUP(B380,#REF!,3,0),"-")</f>
        <v>-</v>
      </c>
      <c r="T380" s="159" t="str">
        <f>S380&amp;"-"&amp;COUNTIF($S$2:S380,S380)</f>
        <v>--377</v>
      </c>
      <c r="U380" s="160">
        <f t="shared" si="37"/>
        <v>12</v>
      </c>
      <c r="V380" s="160">
        <f t="shared" si="38"/>
        <v>14</v>
      </c>
      <c r="W380" s="161" t="str">
        <f t="shared" si="39"/>
        <v>06 MAY 2024</v>
      </c>
      <c r="X380" s="162">
        <f t="shared" si="40"/>
        <v>379</v>
      </c>
      <c r="Y380" s="163"/>
      <c r="AE380" s="161" t="str">
        <f t="shared" si="41"/>
        <v>SOIL MICROBIOLOGY  SEC 1</v>
      </c>
    </row>
    <row r="381" spans="1:31" s="161" customFormat="1" ht="23.25" customHeight="1" x14ac:dyDescent="0.25">
      <c r="A381" s="275">
        <f t="shared" si="36"/>
        <v>140961</v>
      </c>
      <c r="B381" s="284" t="str">
        <f>A381&amp;"-"&amp;COUNTIF($A$2:A381,A381)</f>
        <v>140961-1</v>
      </c>
      <c r="C381" s="275">
        <v>380</v>
      </c>
      <c r="D381" s="278" t="s">
        <v>578</v>
      </c>
      <c r="E381" s="275" t="s">
        <v>24</v>
      </c>
      <c r="F381" s="275">
        <v>140961</v>
      </c>
      <c r="G381" s="275" t="s">
        <v>515</v>
      </c>
      <c r="H381" s="279" t="s">
        <v>1058</v>
      </c>
      <c r="I381" s="275" t="s">
        <v>95</v>
      </c>
      <c r="J381" s="275" t="s">
        <v>8</v>
      </c>
      <c r="K381" s="278" t="s">
        <v>233</v>
      </c>
      <c r="L381" s="283">
        <v>8</v>
      </c>
      <c r="M381" s="158">
        <f t="shared" si="35"/>
        <v>10</v>
      </c>
      <c r="N381" s="275">
        <v>140961</v>
      </c>
      <c r="O381" s="158"/>
      <c r="P381" s="158"/>
      <c r="Q381" s="275">
        <v>140961</v>
      </c>
      <c r="R381" s="158" t="s">
        <v>74</v>
      </c>
      <c r="S381" s="158" t="str">
        <f>IFERROR(VLOOKUP(B381,#REF!,3,0),"-")</f>
        <v>-</v>
      </c>
      <c r="T381" s="159" t="str">
        <f>S381&amp;"-"&amp;COUNTIF($S$2:S381,S381)</f>
        <v>--378</v>
      </c>
      <c r="U381" s="160">
        <f t="shared" si="37"/>
        <v>8</v>
      </c>
      <c r="V381" s="160">
        <f t="shared" si="38"/>
        <v>10</v>
      </c>
      <c r="W381" s="161" t="str">
        <f t="shared" si="39"/>
        <v>06 MAY 2024</v>
      </c>
      <c r="X381" s="162">
        <f t="shared" si="40"/>
        <v>380</v>
      </c>
      <c r="Y381" s="163"/>
      <c r="AE381" s="161" t="str">
        <f t="shared" si="41"/>
        <v>MANAGERIAL ECONOMICS SEC 1</v>
      </c>
    </row>
    <row r="382" spans="1:31" s="161" customFormat="1" ht="23.25" customHeight="1" x14ac:dyDescent="0.25">
      <c r="A382" s="275">
        <f t="shared" si="36"/>
        <v>140961</v>
      </c>
      <c r="B382" s="284" t="str">
        <f>A382&amp;"-"&amp;COUNTIF($A$2:A382,A382)</f>
        <v>140961-2</v>
      </c>
      <c r="C382" s="275">
        <v>381</v>
      </c>
      <c r="D382" s="278" t="s">
        <v>578</v>
      </c>
      <c r="E382" s="275" t="s">
        <v>24</v>
      </c>
      <c r="F382" s="275">
        <v>140961</v>
      </c>
      <c r="G382" s="275" t="s">
        <v>515</v>
      </c>
      <c r="H382" s="279" t="s">
        <v>1058</v>
      </c>
      <c r="I382" s="275" t="s">
        <v>95</v>
      </c>
      <c r="J382" s="275" t="s">
        <v>8</v>
      </c>
      <c r="K382" s="278" t="s">
        <v>234</v>
      </c>
      <c r="L382" s="283">
        <v>3</v>
      </c>
      <c r="M382" s="158">
        <f t="shared" si="35"/>
        <v>5</v>
      </c>
      <c r="N382" s="275">
        <v>140961</v>
      </c>
      <c r="O382" s="158"/>
      <c r="P382" s="158"/>
      <c r="Q382" s="275">
        <v>140961</v>
      </c>
      <c r="R382" s="158" t="s">
        <v>74</v>
      </c>
      <c r="S382" s="158" t="str">
        <f>IFERROR(VLOOKUP(B382,#REF!,3,0),"-")</f>
        <v>-</v>
      </c>
      <c r="T382" s="159" t="str">
        <f>S382&amp;"-"&amp;COUNTIF($S$2:S382,S382)</f>
        <v>--379</v>
      </c>
      <c r="U382" s="160">
        <f t="shared" si="37"/>
        <v>3</v>
      </c>
      <c r="V382" s="160">
        <f t="shared" si="38"/>
        <v>5</v>
      </c>
      <c r="W382" s="161" t="str">
        <f t="shared" si="39"/>
        <v>06 MAY 2024</v>
      </c>
      <c r="X382" s="162">
        <f t="shared" si="40"/>
        <v>381</v>
      </c>
      <c r="Y382" s="163"/>
      <c r="AE382" s="161" t="str">
        <f t="shared" si="41"/>
        <v>MANAGERIAL ECONOMICS SEC 1</v>
      </c>
    </row>
    <row r="383" spans="1:31" s="161" customFormat="1" ht="23.25" customHeight="1" x14ac:dyDescent="0.25">
      <c r="A383" s="275">
        <f t="shared" si="36"/>
        <v>141002</v>
      </c>
      <c r="B383" s="284" t="str">
        <f>A383&amp;"-"&amp;COUNTIF($A$2:A383,A383)</f>
        <v>141002-1</v>
      </c>
      <c r="C383" s="275">
        <v>382</v>
      </c>
      <c r="D383" s="278" t="s">
        <v>578</v>
      </c>
      <c r="E383" s="275" t="s">
        <v>22</v>
      </c>
      <c r="F383" s="275">
        <v>141002</v>
      </c>
      <c r="G383" s="275" t="s">
        <v>540</v>
      </c>
      <c r="H383" s="279" t="s">
        <v>1066</v>
      </c>
      <c r="I383" s="275" t="s">
        <v>95</v>
      </c>
      <c r="J383" s="275" t="s">
        <v>8</v>
      </c>
      <c r="K383" s="278" t="s">
        <v>234</v>
      </c>
      <c r="L383" s="283">
        <v>19</v>
      </c>
      <c r="M383" s="158">
        <f t="shared" si="35"/>
        <v>21</v>
      </c>
      <c r="N383" s="275">
        <v>141002</v>
      </c>
      <c r="O383" s="158"/>
      <c r="P383" s="158"/>
      <c r="Q383" s="275">
        <v>141002</v>
      </c>
      <c r="R383" s="158" t="s">
        <v>74</v>
      </c>
      <c r="S383" s="158" t="str">
        <f>IFERROR(VLOOKUP(B383,#REF!,3,0),"-")</f>
        <v>-</v>
      </c>
      <c r="T383" s="159" t="str">
        <f>S383&amp;"-"&amp;COUNTIF($S$2:S383,S383)</f>
        <v>--380</v>
      </c>
      <c r="U383" s="160">
        <f t="shared" si="37"/>
        <v>19</v>
      </c>
      <c r="V383" s="160">
        <f t="shared" si="38"/>
        <v>21</v>
      </c>
      <c r="W383" s="161" t="str">
        <f t="shared" si="39"/>
        <v>06 MAY 2024</v>
      </c>
      <c r="X383" s="162">
        <f t="shared" si="40"/>
        <v>382</v>
      </c>
      <c r="Y383" s="163"/>
      <c r="AE383" s="161" t="str">
        <f t="shared" si="41"/>
        <v>CIVICS AND COMMUNITY ENGAGMENT SEC 1</v>
      </c>
    </row>
    <row r="384" spans="1:31" s="161" customFormat="1" ht="23.25" customHeight="1" x14ac:dyDescent="0.25">
      <c r="A384" s="275">
        <f t="shared" si="36"/>
        <v>141002</v>
      </c>
      <c r="B384" s="284" t="str">
        <f>A384&amp;"-"&amp;COUNTIF($A$2:A384,A384)</f>
        <v>141002-2</v>
      </c>
      <c r="C384" s="275">
        <v>383</v>
      </c>
      <c r="D384" s="278" t="s">
        <v>578</v>
      </c>
      <c r="E384" s="275" t="s">
        <v>22</v>
      </c>
      <c r="F384" s="275">
        <v>141002</v>
      </c>
      <c r="G384" s="275" t="s">
        <v>540</v>
      </c>
      <c r="H384" s="279" t="s">
        <v>1066</v>
      </c>
      <c r="I384" s="275" t="s">
        <v>95</v>
      </c>
      <c r="J384" s="275" t="s">
        <v>8</v>
      </c>
      <c r="K384" s="278" t="s">
        <v>235</v>
      </c>
      <c r="L384" s="283">
        <v>8</v>
      </c>
      <c r="M384" s="158">
        <f t="shared" si="35"/>
        <v>10</v>
      </c>
      <c r="N384" s="275">
        <v>141002</v>
      </c>
      <c r="O384" s="158"/>
      <c r="P384" s="158"/>
      <c r="Q384" s="275">
        <v>141002</v>
      </c>
      <c r="R384" s="158" t="s">
        <v>74</v>
      </c>
      <c r="S384" s="158" t="str">
        <f>IFERROR(VLOOKUP(B384,#REF!,3,0),"-")</f>
        <v>-</v>
      </c>
      <c r="T384" s="159" t="str">
        <f>S384&amp;"-"&amp;COUNTIF($S$2:S384,S384)</f>
        <v>--381</v>
      </c>
      <c r="U384" s="160">
        <f t="shared" si="37"/>
        <v>8</v>
      </c>
      <c r="V384" s="160">
        <f t="shared" si="38"/>
        <v>10</v>
      </c>
      <c r="W384" s="161" t="str">
        <f t="shared" si="39"/>
        <v>06 MAY 2024</v>
      </c>
      <c r="X384" s="162">
        <f t="shared" si="40"/>
        <v>383</v>
      </c>
      <c r="Y384" s="163"/>
      <c r="AE384" s="161" t="str">
        <f t="shared" si="41"/>
        <v>CIVICS AND COMMUNITY ENGAGMENT SEC 1</v>
      </c>
    </row>
    <row r="385" spans="1:31" s="161" customFormat="1" ht="23.25" customHeight="1" x14ac:dyDescent="0.25">
      <c r="A385" s="275">
        <f t="shared" si="36"/>
        <v>141008</v>
      </c>
      <c r="B385" s="284" t="str">
        <f>A385&amp;"-"&amp;COUNTIF($A$2:A385,A385)</f>
        <v>141008-1</v>
      </c>
      <c r="C385" s="275">
        <v>384</v>
      </c>
      <c r="D385" s="278" t="s">
        <v>578</v>
      </c>
      <c r="E385" s="275" t="s">
        <v>22</v>
      </c>
      <c r="F385" s="275">
        <v>141008</v>
      </c>
      <c r="G385" s="275" t="s">
        <v>540</v>
      </c>
      <c r="H385" s="279" t="s">
        <v>1068</v>
      </c>
      <c r="I385" s="275" t="s">
        <v>95</v>
      </c>
      <c r="J385" s="275" t="s">
        <v>8</v>
      </c>
      <c r="K385" s="278" t="s">
        <v>235</v>
      </c>
      <c r="L385" s="283">
        <v>14</v>
      </c>
      <c r="M385" s="158">
        <f t="shared" si="35"/>
        <v>16</v>
      </c>
      <c r="N385" s="275">
        <v>141008</v>
      </c>
      <c r="O385" s="158"/>
      <c r="P385" s="158"/>
      <c r="Q385" s="275">
        <v>141008</v>
      </c>
      <c r="R385" s="158" t="s">
        <v>74</v>
      </c>
      <c r="S385" s="158" t="str">
        <f>IFERROR(VLOOKUP(B385,#REF!,3,0),"-")</f>
        <v>-</v>
      </c>
      <c r="T385" s="159" t="str">
        <f>S385&amp;"-"&amp;COUNTIF($S$2:S385,S385)</f>
        <v>--382</v>
      </c>
      <c r="U385" s="160">
        <f t="shared" si="37"/>
        <v>14</v>
      </c>
      <c r="V385" s="160">
        <f t="shared" si="38"/>
        <v>16</v>
      </c>
      <c r="W385" s="161" t="str">
        <f t="shared" si="39"/>
        <v>06 MAY 2024</v>
      </c>
      <c r="X385" s="162">
        <f t="shared" si="40"/>
        <v>384</v>
      </c>
      <c r="Y385" s="163"/>
      <c r="AE385" s="161" t="str">
        <f t="shared" si="41"/>
        <v>CIVICS AND COMMUNITY ENGAGMENT SEC 2</v>
      </c>
    </row>
    <row r="386" spans="1:31" s="161" customFormat="1" ht="23.25" customHeight="1" x14ac:dyDescent="0.25">
      <c r="A386" s="275">
        <f t="shared" si="36"/>
        <v>141008</v>
      </c>
      <c r="B386" s="284" t="str">
        <f>A386&amp;"-"&amp;COUNTIF($A$2:A386,A386)</f>
        <v>141008-2</v>
      </c>
      <c r="C386" s="275">
        <v>385</v>
      </c>
      <c r="D386" s="278" t="s">
        <v>578</v>
      </c>
      <c r="E386" s="275" t="s">
        <v>22</v>
      </c>
      <c r="F386" s="275">
        <v>141008</v>
      </c>
      <c r="G386" s="275" t="s">
        <v>540</v>
      </c>
      <c r="H386" s="279" t="s">
        <v>1068</v>
      </c>
      <c r="I386" s="275" t="s">
        <v>95</v>
      </c>
      <c r="J386" s="275" t="s">
        <v>11</v>
      </c>
      <c r="K386" s="278" t="s">
        <v>236</v>
      </c>
      <c r="L386" s="283">
        <v>6</v>
      </c>
      <c r="M386" s="158">
        <f t="shared" ref="M386:M449" si="42">+L386+2</f>
        <v>8</v>
      </c>
      <c r="N386" s="275">
        <v>141008</v>
      </c>
      <c r="O386" s="158"/>
      <c r="P386" s="158"/>
      <c r="Q386" s="275">
        <v>141008</v>
      </c>
      <c r="R386" s="158" t="s">
        <v>74</v>
      </c>
      <c r="S386" s="158" t="str">
        <f>IFERROR(VLOOKUP(B386,#REF!,3,0),"-")</f>
        <v>-</v>
      </c>
      <c r="T386" s="159" t="str">
        <f>S386&amp;"-"&amp;COUNTIF($S$2:S386,S386)</f>
        <v>--383</v>
      </c>
      <c r="U386" s="160">
        <f t="shared" si="37"/>
        <v>6</v>
      </c>
      <c r="V386" s="160">
        <f t="shared" si="38"/>
        <v>8</v>
      </c>
      <c r="W386" s="161" t="str">
        <f t="shared" si="39"/>
        <v>06 MAY 2024</v>
      </c>
      <c r="X386" s="162">
        <f t="shared" si="40"/>
        <v>385</v>
      </c>
      <c r="Y386" s="163"/>
      <c r="AE386" s="161" t="str">
        <f t="shared" si="41"/>
        <v>CIVICS AND COMMUNITY ENGAGMENT SEC 2</v>
      </c>
    </row>
    <row r="387" spans="1:31" s="161" customFormat="1" ht="23.25" customHeight="1" x14ac:dyDescent="0.25">
      <c r="A387" s="275">
        <f t="shared" ref="A387:A450" si="43">+Q387</f>
        <v>141017</v>
      </c>
      <c r="B387" s="284" t="str">
        <f>A387&amp;"-"&amp;COUNTIF($A$2:A387,A387)</f>
        <v>141017-1</v>
      </c>
      <c r="C387" s="275">
        <v>386</v>
      </c>
      <c r="D387" s="278" t="s">
        <v>578</v>
      </c>
      <c r="E387" s="275" t="s">
        <v>22</v>
      </c>
      <c r="F387" s="275">
        <v>141017</v>
      </c>
      <c r="G387" s="275" t="s">
        <v>171</v>
      </c>
      <c r="H387" s="279" t="s">
        <v>1055</v>
      </c>
      <c r="I387" s="275" t="s">
        <v>95</v>
      </c>
      <c r="J387" s="275" t="s">
        <v>11</v>
      </c>
      <c r="K387" s="278" t="s">
        <v>236</v>
      </c>
      <c r="L387" s="283">
        <v>16</v>
      </c>
      <c r="M387" s="158">
        <f t="shared" si="42"/>
        <v>18</v>
      </c>
      <c r="N387" s="275">
        <v>141017</v>
      </c>
      <c r="O387" s="158"/>
      <c r="P387" s="158"/>
      <c r="Q387" s="275">
        <v>141017</v>
      </c>
      <c r="R387" s="158" t="s">
        <v>74</v>
      </c>
      <c r="S387" s="158" t="str">
        <f>IFERROR(VLOOKUP(B387,#REF!,3,0),"-")</f>
        <v>-</v>
      </c>
      <c r="T387" s="159" t="str">
        <f>S387&amp;"-"&amp;COUNTIF($S$2:S387,S387)</f>
        <v>--384</v>
      </c>
      <c r="U387" s="160">
        <f t="shared" ref="U387:U450" si="44">+L387</f>
        <v>16</v>
      </c>
      <c r="V387" s="160">
        <f t="shared" ref="V387:V450" si="45">+U387+2</f>
        <v>18</v>
      </c>
      <c r="W387" s="161" t="str">
        <f t="shared" ref="W387:W450" si="46">+D387</f>
        <v>06 MAY 2024</v>
      </c>
      <c r="X387" s="162">
        <f t="shared" ref="X387:X450" si="47">+C387</f>
        <v>386</v>
      </c>
      <c r="Y387" s="163"/>
      <c r="AE387" s="161" t="str">
        <f t="shared" ref="AE387:AE450" si="48">UPPER(H387)</f>
        <v>HUMAN RESOURCE MANAGEMENT SEC 1</v>
      </c>
    </row>
    <row r="388" spans="1:31" s="161" customFormat="1" ht="23.25" customHeight="1" x14ac:dyDescent="0.25">
      <c r="A388" s="275">
        <f t="shared" si="43"/>
        <v>141017</v>
      </c>
      <c r="B388" s="284" t="str">
        <f>A388&amp;"-"&amp;COUNTIF($A$2:A388,A388)</f>
        <v>141017-2</v>
      </c>
      <c r="C388" s="275">
        <v>387</v>
      </c>
      <c r="D388" s="278" t="s">
        <v>578</v>
      </c>
      <c r="E388" s="275" t="s">
        <v>22</v>
      </c>
      <c r="F388" s="275">
        <v>141017</v>
      </c>
      <c r="G388" s="275" t="s">
        <v>171</v>
      </c>
      <c r="H388" s="279" t="s">
        <v>1055</v>
      </c>
      <c r="I388" s="275" t="s">
        <v>95</v>
      </c>
      <c r="J388" s="275" t="s">
        <v>11</v>
      </c>
      <c r="K388" s="278" t="s">
        <v>237</v>
      </c>
      <c r="L388" s="283">
        <v>12</v>
      </c>
      <c r="M388" s="158">
        <f t="shared" si="42"/>
        <v>14</v>
      </c>
      <c r="N388" s="275">
        <v>141017</v>
      </c>
      <c r="O388" s="158"/>
      <c r="P388" s="158"/>
      <c r="Q388" s="275">
        <v>141017</v>
      </c>
      <c r="R388" s="158" t="s">
        <v>74</v>
      </c>
      <c r="S388" s="158" t="str">
        <f>IFERROR(VLOOKUP(B388,#REF!,3,0),"-")</f>
        <v>-</v>
      </c>
      <c r="T388" s="159" t="str">
        <f>S388&amp;"-"&amp;COUNTIF($S$2:S388,S388)</f>
        <v>--385</v>
      </c>
      <c r="U388" s="160">
        <f t="shared" si="44"/>
        <v>12</v>
      </c>
      <c r="V388" s="160">
        <f t="shared" si="45"/>
        <v>14</v>
      </c>
      <c r="W388" s="161" t="str">
        <f t="shared" si="46"/>
        <v>06 MAY 2024</v>
      </c>
      <c r="X388" s="162">
        <f t="shared" si="47"/>
        <v>387</v>
      </c>
      <c r="Y388" s="163"/>
      <c r="AE388" s="161" t="str">
        <f t="shared" si="48"/>
        <v>HUMAN RESOURCE MANAGEMENT SEC 1</v>
      </c>
    </row>
    <row r="389" spans="1:31" s="161" customFormat="1" ht="23.25" customHeight="1" x14ac:dyDescent="0.25">
      <c r="A389" s="275">
        <f t="shared" si="43"/>
        <v>141023</v>
      </c>
      <c r="B389" s="284" t="str">
        <f>A389&amp;"-"&amp;COUNTIF($A$2:A389,A389)</f>
        <v>141023-1</v>
      </c>
      <c r="C389" s="275">
        <v>388</v>
      </c>
      <c r="D389" s="278" t="s">
        <v>578</v>
      </c>
      <c r="E389" s="275" t="s">
        <v>22</v>
      </c>
      <c r="F389" s="275">
        <v>141023</v>
      </c>
      <c r="G389" s="275" t="s">
        <v>171</v>
      </c>
      <c r="H389" s="279" t="s">
        <v>1064</v>
      </c>
      <c r="I389" s="275" t="s">
        <v>95</v>
      </c>
      <c r="J389" s="275" t="s">
        <v>11</v>
      </c>
      <c r="K389" s="278" t="s">
        <v>237</v>
      </c>
      <c r="L389" s="283">
        <v>10</v>
      </c>
      <c r="M389" s="158">
        <f t="shared" si="42"/>
        <v>12</v>
      </c>
      <c r="N389" s="275">
        <v>141023</v>
      </c>
      <c r="O389" s="158"/>
      <c r="P389" s="158"/>
      <c r="Q389" s="275">
        <v>141023</v>
      </c>
      <c r="R389" s="158" t="s">
        <v>74</v>
      </c>
      <c r="S389" s="158" t="str">
        <f>IFERROR(VLOOKUP(B389,#REF!,3,0),"-")</f>
        <v>-</v>
      </c>
      <c r="T389" s="159" t="str">
        <f>S389&amp;"-"&amp;COUNTIF($S$2:S389,S389)</f>
        <v>--386</v>
      </c>
      <c r="U389" s="160">
        <f t="shared" si="44"/>
        <v>10</v>
      </c>
      <c r="V389" s="160">
        <f t="shared" si="45"/>
        <v>12</v>
      </c>
      <c r="W389" s="161" t="str">
        <f t="shared" si="46"/>
        <v>06 MAY 2024</v>
      </c>
      <c r="X389" s="162">
        <f t="shared" si="47"/>
        <v>388</v>
      </c>
      <c r="Y389" s="163"/>
      <c r="AE389" s="161" t="str">
        <f t="shared" si="48"/>
        <v>HUMAN RESOURCE MANAGEMENT SEC 2</v>
      </c>
    </row>
    <row r="390" spans="1:31" s="161" customFormat="1" ht="23.25" customHeight="1" x14ac:dyDescent="0.25">
      <c r="A390" s="275">
        <f t="shared" si="43"/>
        <v>141023</v>
      </c>
      <c r="B390" s="284" t="str">
        <f>A390&amp;"-"&amp;COUNTIF($A$2:A390,A390)</f>
        <v>141023-2</v>
      </c>
      <c r="C390" s="275">
        <v>389</v>
      </c>
      <c r="D390" s="278" t="s">
        <v>578</v>
      </c>
      <c r="E390" s="275" t="s">
        <v>22</v>
      </c>
      <c r="F390" s="275">
        <v>141023</v>
      </c>
      <c r="G390" s="275" t="s">
        <v>171</v>
      </c>
      <c r="H390" s="279" t="s">
        <v>1064</v>
      </c>
      <c r="I390" s="275" t="s">
        <v>95</v>
      </c>
      <c r="J390" s="275" t="s">
        <v>11</v>
      </c>
      <c r="K390" s="278" t="s">
        <v>238</v>
      </c>
      <c r="L390" s="283">
        <v>13</v>
      </c>
      <c r="M390" s="158">
        <f t="shared" si="42"/>
        <v>15</v>
      </c>
      <c r="N390" s="275">
        <v>141023</v>
      </c>
      <c r="O390" s="158"/>
      <c r="P390" s="158"/>
      <c r="Q390" s="275">
        <v>141023</v>
      </c>
      <c r="R390" s="158" t="s">
        <v>74</v>
      </c>
      <c r="S390" s="158" t="str">
        <f>IFERROR(VLOOKUP(B390,#REF!,3,0),"-")</f>
        <v>-</v>
      </c>
      <c r="T390" s="159" t="str">
        <f>S390&amp;"-"&amp;COUNTIF($S$2:S390,S390)</f>
        <v>--387</v>
      </c>
      <c r="U390" s="160">
        <f t="shared" si="44"/>
        <v>13</v>
      </c>
      <c r="V390" s="160">
        <f t="shared" si="45"/>
        <v>15</v>
      </c>
      <c r="W390" s="161" t="str">
        <f t="shared" si="46"/>
        <v>06 MAY 2024</v>
      </c>
      <c r="X390" s="162">
        <f t="shared" si="47"/>
        <v>389</v>
      </c>
      <c r="Y390" s="163"/>
      <c r="AE390" s="161" t="str">
        <f t="shared" si="48"/>
        <v>HUMAN RESOURCE MANAGEMENT SEC 2</v>
      </c>
    </row>
    <row r="391" spans="1:31" s="161" customFormat="1" ht="23.25" customHeight="1" x14ac:dyDescent="0.25">
      <c r="A391" s="275">
        <f t="shared" si="43"/>
        <v>141032</v>
      </c>
      <c r="B391" s="284" t="str">
        <f>A391&amp;"-"&amp;COUNTIF($A$2:A391,A391)</f>
        <v>141032-1</v>
      </c>
      <c r="C391" s="275">
        <v>390</v>
      </c>
      <c r="D391" s="278" t="s">
        <v>578</v>
      </c>
      <c r="E391" s="275" t="s">
        <v>24</v>
      </c>
      <c r="F391" s="275">
        <v>141032</v>
      </c>
      <c r="G391" s="275" t="s">
        <v>662</v>
      </c>
      <c r="H391" s="279" t="s">
        <v>1054</v>
      </c>
      <c r="I391" s="275" t="s">
        <v>95</v>
      </c>
      <c r="J391" s="275" t="s">
        <v>11</v>
      </c>
      <c r="K391" s="278" t="s">
        <v>238</v>
      </c>
      <c r="L391" s="283">
        <v>9</v>
      </c>
      <c r="M391" s="158">
        <f t="shared" si="42"/>
        <v>11</v>
      </c>
      <c r="N391" s="275">
        <v>141032</v>
      </c>
      <c r="O391" s="158"/>
      <c r="P391" s="158"/>
      <c r="Q391" s="275">
        <v>141032</v>
      </c>
      <c r="R391" s="158" t="s">
        <v>74</v>
      </c>
      <c r="S391" s="158" t="str">
        <f>IFERROR(VLOOKUP(B391,#REF!,3,0),"-")</f>
        <v>-</v>
      </c>
      <c r="T391" s="159" t="str">
        <f>S391&amp;"-"&amp;COUNTIF($S$2:S391,S391)</f>
        <v>--388</v>
      </c>
      <c r="U391" s="160">
        <f t="shared" si="44"/>
        <v>9</v>
      </c>
      <c r="V391" s="160">
        <f t="shared" si="45"/>
        <v>11</v>
      </c>
      <c r="W391" s="161" t="str">
        <f t="shared" si="46"/>
        <v>06 MAY 2024</v>
      </c>
      <c r="X391" s="162">
        <f t="shared" si="47"/>
        <v>390</v>
      </c>
      <c r="Y391" s="163"/>
      <c r="AE391" s="161" t="str">
        <f t="shared" si="48"/>
        <v>HUMAN RESOURCES MANAGEMENT SEC 1</v>
      </c>
    </row>
    <row r="392" spans="1:31" s="161" customFormat="1" ht="23.25" customHeight="1" x14ac:dyDescent="0.25">
      <c r="A392" s="275">
        <f t="shared" si="43"/>
        <v>141032</v>
      </c>
      <c r="B392" s="284" t="str">
        <f>A392&amp;"-"&amp;COUNTIF($A$2:A392,A392)</f>
        <v>141032-2</v>
      </c>
      <c r="C392" s="275">
        <v>391</v>
      </c>
      <c r="D392" s="278" t="s">
        <v>578</v>
      </c>
      <c r="E392" s="275" t="s">
        <v>24</v>
      </c>
      <c r="F392" s="275">
        <v>141032</v>
      </c>
      <c r="G392" s="275" t="s">
        <v>662</v>
      </c>
      <c r="H392" s="279" t="s">
        <v>1054</v>
      </c>
      <c r="I392" s="275" t="s">
        <v>95</v>
      </c>
      <c r="J392" s="275" t="s">
        <v>11</v>
      </c>
      <c r="K392" s="278" t="s">
        <v>239</v>
      </c>
      <c r="L392" s="283">
        <v>11</v>
      </c>
      <c r="M392" s="158">
        <f t="shared" si="42"/>
        <v>13</v>
      </c>
      <c r="N392" s="275">
        <v>141032</v>
      </c>
      <c r="O392" s="158"/>
      <c r="P392" s="158"/>
      <c r="Q392" s="275">
        <v>141032</v>
      </c>
      <c r="R392" s="158" t="s">
        <v>74</v>
      </c>
      <c r="S392" s="158" t="str">
        <f>IFERROR(VLOOKUP(B392,#REF!,3,0),"-")</f>
        <v>-</v>
      </c>
      <c r="T392" s="159" t="str">
        <f>S392&amp;"-"&amp;COUNTIF($S$2:S392,S392)</f>
        <v>--389</v>
      </c>
      <c r="U392" s="160">
        <f t="shared" si="44"/>
        <v>11</v>
      </c>
      <c r="V392" s="160">
        <f t="shared" si="45"/>
        <v>13</v>
      </c>
      <c r="W392" s="161" t="str">
        <f t="shared" si="46"/>
        <v>06 MAY 2024</v>
      </c>
      <c r="X392" s="162">
        <f t="shared" si="47"/>
        <v>391</v>
      </c>
      <c r="Y392" s="163"/>
      <c r="AE392" s="161" t="str">
        <f t="shared" si="48"/>
        <v>HUMAN RESOURCES MANAGEMENT SEC 1</v>
      </c>
    </row>
    <row r="393" spans="1:31" s="161" customFormat="1" ht="23.25" customHeight="1" x14ac:dyDescent="0.25">
      <c r="A393" s="275">
        <f t="shared" si="43"/>
        <v>141040</v>
      </c>
      <c r="B393" s="284" t="str">
        <f>A393&amp;"-"&amp;COUNTIF($A$2:A393,A393)</f>
        <v>141040-1</v>
      </c>
      <c r="C393" s="275">
        <v>392</v>
      </c>
      <c r="D393" s="278" t="s">
        <v>578</v>
      </c>
      <c r="E393" s="275" t="s">
        <v>62</v>
      </c>
      <c r="F393" s="275">
        <v>141040</v>
      </c>
      <c r="G393" s="275" t="s">
        <v>671</v>
      </c>
      <c r="H393" s="279" t="s">
        <v>1069</v>
      </c>
      <c r="I393" s="275" t="s">
        <v>95</v>
      </c>
      <c r="J393" s="275" t="s">
        <v>11</v>
      </c>
      <c r="K393" s="278" t="s">
        <v>239</v>
      </c>
      <c r="L393" s="283">
        <v>10</v>
      </c>
      <c r="M393" s="158">
        <f t="shared" si="42"/>
        <v>12</v>
      </c>
      <c r="N393" s="275">
        <v>141040</v>
      </c>
      <c r="O393" s="158"/>
      <c r="P393" s="158"/>
      <c r="Q393" s="275">
        <v>141040</v>
      </c>
      <c r="R393" s="158" t="s">
        <v>74</v>
      </c>
      <c r="S393" s="158" t="str">
        <f>IFERROR(VLOOKUP(B393,#REF!,3,0),"-")</f>
        <v>-</v>
      </c>
      <c r="T393" s="159" t="str">
        <f>S393&amp;"-"&amp;COUNTIF($S$2:S393,S393)</f>
        <v>--390</v>
      </c>
      <c r="U393" s="160">
        <f t="shared" si="44"/>
        <v>10</v>
      </c>
      <c r="V393" s="160">
        <f t="shared" si="45"/>
        <v>12</v>
      </c>
      <c r="W393" s="161" t="str">
        <f t="shared" si="46"/>
        <v>06 MAY 2024</v>
      </c>
      <c r="X393" s="162">
        <f t="shared" si="47"/>
        <v>392</v>
      </c>
      <c r="Y393" s="163"/>
      <c r="AE393" s="161" t="str">
        <f t="shared" si="48"/>
        <v>EMERGING AND DISRUPTIVE TECHNOLOGIES SEC 1</v>
      </c>
    </row>
    <row r="394" spans="1:31" s="161" customFormat="1" ht="23.25" customHeight="1" x14ac:dyDescent="0.25">
      <c r="A394" s="275">
        <f t="shared" si="43"/>
        <v>141048</v>
      </c>
      <c r="B394" s="284" t="str">
        <f>A394&amp;"-"&amp;COUNTIF($A$2:A394,A394)</f>
        <v>141048-1</v>
      </c>
      <c r="C394" s="275">
        <v>393</v>
      </c>
      <c r="D394" s="278" t="s">
        <v>578</v>
      </c>
      <c r="E394" s="275" t="s">
        <v>28</v>
      </c>
      <c r="F394" s="275">
        <v>141048</v>
      </c>
      <c r="G394" s="275" t="s">
        <v>540</v>
      </c>
      <c r="H394" s="279" t="s">
        <v>1066</v>
      </c>
      <c r="I394" s="275" t="s">
        <v>95</v>
      </c>
      <c r="J394" s="275" t="s">
        <v>11</v>
      </c>
      <c r="K394" s="278" t="s">
        <v>239</v>
      </c>
      <c r="L394" s="283">
        <v>1</v>
      </c>
      <c r="M394" s="158">
        <f t="shared" si="42"/>
        <v>3</v>
      </c>
      <c r="N394" s="275">
        <v>141048</v>
      </c>
      <c r="O394" s="158"/>
      <c r="P394" s="158"/>
      <c r="Q394" s="275">
        <v>141048</v>
      </c>
      <c r="R394" s="158" t="s">
        <v>74</v>
      </c>
      <c r="S394" s="158" t="str">
        <f>IFERROR(VLOOKUP(B394,#REF!,3,0),"-")</f>
        <v>-</v>
      </c>
      <c r="T394" s="159" t="str">
        <f>S394&amp;"-"&amp;COUNTIF($S$2:S394,S394)</f>
        <v>--391</v>
      </c>
      <c r="U394" s="160">
        <f t="shared" si="44"/>
        <v>1</v>
      </c>
      <c r="V394" s="160">
        <f t="shared" si="45"/>
        <v>3</v>
      </c>
      <c r="W394" s="161" t="str">
        <f t="shared" si="46"/>
        <v>06 MAY 2024</v>
      </c>
      <c r="X394" s="162">
        <f t="shared" si="47"/>
        <v>393</v>
      </c>
      <c r="Y394" s="163"/>
      <c r="AE394" s="161" t="str">
        <f t="shared" si="48"/>
        <v>CIVICS AND COMMUNITY ENGAGMENT SEC 1</v>
      </c>
    </row>
    <row r="395" spans="1:31" s="161" customFormat="1" ht="23.25" customHeight="1" x14ac:dyDescent="0.25">
      <c r="A395" s="275">
        <f t="shared" si="43"/>
        <v>141048</v>
      </c>
      <c r="B395" s="284" t="str">
        <f>A395&amp;"-"&amp;COUNTIF($A$2:A395,A395)</f>
        <v>141048-2</v>
      </c>
      <c r="C395" s="275">
        <v>394</v>
      </c>
      <c r="D395" s="278" t="s">
        <v>578</v>
      </c>
      <c r="E395" s="275" t="s">
        <v>28</v>
      </c>
      <c r="F395" s="275">
        <v>141048</v>
      </c>
      <c r="G395" s="275" t="s">
        <v>540</v>
      </c>
      <c r="H395" s="279" t="s">
        <v>1066</v>
      </c>
      <c r="I395" s="275" t="s">
        <v>95</v>
      </c>
      <c r="J395" s="275" t="s">
        <v>11</v>
      </c>
      <c r="K395" s="278" t="s">
        <v>240</v>
      </c>
      <c r="L395" s="283">
        <v>22</v>
      </c>
      <c r="M395" s="158">
        <f t="shared" si="42"/>
        <v>24</v>
      </c>
      <c r="N395" s="275">
        <v>141048</v>
      </c>
      <c r="O395" s="158"/>
      <c r="P395" s="158"/>
      <c r="Q395" s="275">
        <v>141048</v>
      </c>
      <c r="R395" s="158" t="s">
        <v>74</v>
      </c>
      <c r="S395" s="158" t="str">
        <f>IFERROR(VLOOKUP(B395,#REF!,3,0),"-")</f>
        <v>-</v>
      </c>
      <c r="T395" s="159" t="str">
        <f>S395&amp;"-"&amp;COUNTIF($S$2:S395,S395)</f>
        <v>--392</v>
      </c>
      <c r="U395" s="160">
        <f t="shared" si="44"/>
        <v>22</v>
      </c>
      <c r="V395" s="160">
        <f t="shared" si="45"/>
        <v>24</v>
      </c>
      <c r="W395" s="161" t="str">
        <f t="shared" si="46"/>
        <v>06 MAY 2024</v>
      </c>
      <c r="X395" s="162">
        <f t="shared" si="47"/>
        <v>394</v>
      </c>
      <c r="Y395" s="163"/>
      <c r="AE395" s="161" t="str">
        <f t="shared" si="48"/>
        <v>CIVICS AND COMMUNITY ENGAGMENT SEC 1</v>
      </c>
    </row>
    <row r="396" spans="1:31" s="161" customFormat="1" ht="23.25" customHeight="1" x14ac:dyDescent="0.25">
      <c r="A396" s="275">
        <f t="shared" si="43"/>
        <v>141048</v>
      </c>
      <c r="B396" s="284" t="str">
        <f>A396&amp;"-"&amp;COUNTIF($A$2:A396,A396)</f>
        <v>141048-3</v>
      </c>
      <c r="C396" s="275">
        <v>395</v>
      </c>
      <c r="D396" s="278" t="s">
        <v>578</v>
      </c>
      <c r="E396" s="275" t="s">
        <v>28</v>
      </c>
      <c r="F396" s="275">
        <v>141048</v>
      </c>
      <c r="G396" s="275" t="s">
        <v>540</v>
      </c>
      <c r="H396" s="279" t="s">
        <v>1066</v>
      </c>
      <c r="I396" s="275" t="s">
        <v>95</v>
      </c>
      <c r="J396" s="275" t="s">
        <v>11</v>
      </c>
      <c r="K396" s="278" t="s">
        <v>241</v>
      </c>
      <c r="L396" s="283">
        <v>2</v>
      </c>
      <c r="M396" s="158">
        <f t="shared" si="42"/>
        <v>4</v>
      </c>
      <c r="N396" s="275">
        <v>141048</v>
      </c>
      <c r="O396" s="158"/>
      <c r="P396" s="158"/>
      <c r="Q396" s="275">
        <v>141048</v>
      </c>
      <c r="R396" s="158" t="s">
        <v>74</v>
      </c>
      <c r="S396" s="158" t="str">
        <f>IFERROR(VLOOKUP(B396,#REF!,3,0),"-")</f>
        <v>-</v>
      </c>
      <c r="T396" s="159" t="str">
        <f>S396&amp;"-"&amp;COUNTIF($S$2:S396,S396)</f>
        <v>--393</v>
      </c>
      <c r="U396" s="160">
        <f t="shared" si="44"/>
        <v>2</v>
      </c>
      <c r="V396" s="160">
        <f t="shared" si="45"/>
        <v>4</v>
      </c>
      <c r="W396" s="161" t="str">
        <f t="shared" si="46"/>
        <v>06 MAY 2024</v>
      </c>
      <c r="X396" s="162">
        <f t="shared" si="47"/>
        <v>395</v>
      </c>
      <c r="Y396" s="163"/>
      <c r="AE396" s="161" t="str">
        <f t="shared" si="48"/>
        <v>CIVICS AND COMMUNITY ENGAGMENT SEC 1</v>
      </c>
    </row>
    <row r="397" spans="1:31" s="161" customFormat="1" ht="23.25" customHeight="1" x14ac:dyDescent="0.25">
      <c r="A397" s="275">
        <f t="shared" si="43"/>
        <v>141069</v>
      </c>
      <c r="B397" s="284" t="str">
        <f>A397&amp;"-"&amp;COUNTIF($A$2:A397,A397)</f>
        <v>141069-1</v>
      </c>
      <c r="C397" s="275">
        <v>396</v>
      </c>
      <c r="D397" s="278" t="s">
        <v>578</v>
      </c>
      <c r="E397" s="275" t="s">
        <v>28</v>
      </c>
      <c r="F397" s="275">
        <v>141069</v>
      </c>
      <c r="G397" s="275" t="s">
        <v>171</v>
      </c>
      <c r="H397" s="279" t="s">
        <v>1055</v>
      </c>
      <c r="I397" s="275" t="s">
        <v>95</v>
      </c>
      <c r="J397" s="275" t="s">
        <v>11</v>
      </c>
      <c r="K397" s="278" t="s">
        <v>241</v>
      </c>
      <c r="L397" s="283">
        <v>20</v>
      </c>
      <c r="M397" s="158">
        <f t="shared" si="42"/>
        <v>22</v>
      </c>
      <c r="N397" s="275">
        <v>141069</v>
      </c>
      <c r="O397" s="158"/>
      <c r="P397" s="158"/>
      <c r="Q397" s="275">
        <v>141069</v>
      </c>
      <c r="R397" s="158" t="s">
        <v>74</v>
      </c>
      <c r="S397" s="158" t="str">
        <f>IFERROR(VLOOKUP(B397,#REF!,3,0),"-")</f>
        <v>-</v>
      </c>
      <c r="T397" s="159" t="str">
        <f>S397&amp;"-"&amp;COUNTIF($S$2:S397,S397)</f>
        <v>--394</v>
      </c>
      <c r="U397" s="160">
        <f t="shared" si="44"/>
        <v>20</v>
      </c>
      <c r="V397" s="160">
        <f t="shared" si="45"/>
        <v>22</v>
      </c>
      <c r="W397" s="161" t="str">
        <f t="shared" si="46"/>
        <v>06 MAY 2024</v>
      </c>
      <c r="X397" s="162">
        <f t="shared" si="47"/>
        <v>396</v>
      </c>
      <c r="Y397" s="163"/>
      <c r="AE397" s="161" t="str">
        <f t="shared" si="48"/>
        <v>HUMAN RESOURCE MANAGEMENT SEC 1</v>
      </c>
    </row>
    <row r="398" spans="1:31" s="161" customFormat="1" ht="23.25" customHeight="1" x14ac:dyDescent="0.25">
      <c r="A398" s="275">
        <f t="shared" si="43"/>
        <v>141069</v>
      </c>
      <c r="B398" s="284" t="str">
        <f>A398&amp;"-"&amp;COUNTIF($A$2:A398,A398)</f>
        <v>141069-2</v>
      </c>
      <c r="C398" s="275">
        <v>397</v>
      </c>
      <c r="D398" s="278" t="s">
        <v>578</v>
      </c>
      <c r="E398" s="275" t="s">
        <v>28</v>
      </c>
      <c r="F398" s="275">
        <v>141069</v>
      </c>
      <c r="G398" s="275" t="s">
        <v>171</v>
      </c>
      <c r="H398" s="279" t="s">
        <v>1055</v>
      </c>
      <c r="I398" s="275" t="s">
        <v>95</v>
      </c>
      <c r="J398" s="275" t="s">
        <v>11</v>
      </c>
      <c r="K398" s="278" t="s">
        <v>242</v>
      </c>
      <c r="L398" s="283">
        <v>7</v>
      </c>
      <c r="M398" s="158">
        <f t="shared" si="42"/>
        <v>9</v>
      </c>
      <c r="N398" s="275">
        <v>141069</v>
      </c>
      <c r="O398" s="158"/>
      <c r="P398" s="158"/>
      <c r="Q398" s="275">
        <v>141069</v>
      </c>
      <c r="R398" s="158" t="s">
        <v>74</v>
      </c>
      <c r="S398" s="158" t="str">
        <f>IFERROR(VLOOKUP(B398,#REF!,3,0),"-")</f>
        <v>-</v>
      </c>
      <c r="T398" s="159" t="str">
        <f>S398&amp;"-"&amp;COUNTIF($S$2:S398,S398)</f>
        <v>--395</v>
      </c>
      <c r="U398" s="160">
        <f t="shared" si="44"/>
        <v>7</v>
      </c>
      <c r="V398" s="160">
        <f t="shared" si="45"/>
        <v>9</v>
      </c>
      <c r="W398" s="161" t="str">
        <f t="shared" si="46"/>
        <v>06 MAY 2024</v>
      </c>
      <c r="X398" s="162">
        <f t="shared" si="47"/>
        <v>397</v>
      </c>
      <c r="Y398" s="163"/>
      <c r="AE398" s="161" t="str">
        <f t="shared" si="48"/>
        <v>HUMAN RESOURCE MANAGEMENT SEC 1</v>
      </c>
    </row>
    <row r="399" spans="1:31" s="161" customFormat="1" ht="23.25" customHeight="1" x14ac:dyDescent="0.25">
      <c r="A399" s="275">
        <f t="shared" si="43"/>
        <v>141101</v>
      </c>
      <c r="B399" s="284" t="str">
        <f>A399&amp;"-"&amp;COUNTIF($A$2:A399,A399)</f>
        <v>141101-1</v>
      </c>
      <c r="C399" s="275">
        <v>398</v>
      </c>
      <c r="D399" s="278" t="s">
        <v>578</v>
      </c>
      <c r="E399" s="275" t="s">
        <v>29</v>
      </c>
      <c r="F399" s="275">
        <v>141101</v>
      </c>
      <c r="G399" s="275" t="s">
        <v>672</v>
      </c>
      <c r="H399" s="279" t="s">
        <v>1070</v>
      </c>
      <c r="I399" s="275" t="s">
        <v>95</v>
      </c>
      <c r="J399" s="275" t="s">
        <v>11</v>
      </c>
      <c r="K399" s="278" t="s">
        <v>242</v>
      </c>
      <c r="L399" s="283">
        <v>7</v>
      </c>
      <c r="M399" s="158">
        <f t="shared" si="42"/>
        <v>9</v>
      </c>
      <c r="N399" s="275">
        <v>141101</v>
      </c>
      <c r="O399" s="158"/>
      <c r="P399" s="158"/>
      <c r="Q399" s="275">
        <v>141101</v>
      </c>
      <c r="R399" s="158" t="s">
        <v>74</v>
      </c>
      <c r="S399" s="158" t="str">
        <f>IFERROR(VLOOKUP(B399,#REF!,3,0),"-")</f>
        <v>-</v>
      </c>
      <c r="T399" s="159" t="str">
        <f>S399&amp;"-"&amp;COUNTIF($S$2:S399,S399)</f>
        <v>--396</v>
      </c>
      <c r="U399" s="160">
        <f t="shared" si="44"/>
        <v>7</v>
      </c>
      <c r="V399" s="160">
        <f t="shared" si="45"/>
        <v>9</v>
      </c>
      <c r="W399" s="161" t="str">
        <f t="shared" si="46"/>
        <v>06 MAY 2024</v>
      </c>
      <c r="X399" s="162">
        <f t="shared" si="47"/>
        <v>398</v>
      </c>
      <c r="Y399" s="163"/>
      <c r="AE399" s="161" t="str">
        <f t="shared" si="48"/>
        <v>AFFINE AND EUCLIDEAN GEOMETRY SEC 1</v>
      </c>
    </row>
    <row r="400" spans="1:31" s="161" customFormat="1" ht="23.25" customHeight="1" x14ac:dyDescent="0.25">
      <c r="A400" s="275">
        <f t="shared" si="43"/>
        <v>141131</v>
      </c>
      <c r="B400" s="284" t="str">
        <f>A400&amp;"-"&amp;COUNTIF($A$2:A400,A400)</f>
        <v>141131-1</v>
      </c>
      <c r="C400" s="275">
        <v>399</v>
      </c>
      <c r="D400" s="278" t="s">
        <v>578</v>
      </c>
      <c r="E400" s="275" t="s">
        <v>29</v>
      </c>
      <c r="F400" s="275">
        <v>141131</v>
      </c>
      <c r="G400" s="275" t="s">
        <v>673</v>
      </c>
      <c r="H400" s="279" t="s">
        <v>1071</v>
      </c>
      <c r="I400" s="275" t="s">
        <v>95</v>
      </c>
      <c r="J400" s="275" t="s">
        <v>11</v>
      </c>
      <c r="K400" s="278" t="s">
        <v>242</v>
      </c>
      <c r="L400" s="283">
        <v>8</v>
      </c>
      <c r="M400" s="158">
        <f t="shared" si="42"/>
        <v>10</v>
      </c>
      <c r="N400" s="275">
        <v>141131</v>
      </c>
      <c r="O400" s="158"/>
      <c r="P400" s="158"/>
      <c r="Q400" s="275">
        <v>141131</v>
      </c>
      <c r="R400" s="158" t="s">
        <v>74</v>
      </c>
      <c r="S400" s="158" t="str">
        <f>IFERROR(VLOOKUP(B400,#REF!,3,0),"-")</f>
        <v>-</v>
      </c>
      <c r="T400" s="159" t="str">
        <f>S400&amp;"-"&amp;COUNTIF($S$2:S400,S400)</f>
        <v>--397</v>
      </c>
      <c r="U400" s="160">
        <f t="shared" si="44"/>
        <v>8</v>
      </c>
      <c r="V400" s="160">
        <f t="shared" si="45"/>
        <v>10</v>
      </c>
      <c r="W400" s="161" t="str">
        <f t="shared" si="46"/>
        <v>06 MAY 2024</v>
      </c>
      <c r="X400" s="162">
        <f t="shared" si="47"/>
        <v>399</v>
      </c>
      <c r="Y400" s="163"/>
      <c r="AE400" s="161" t="str">
        <f t="shared" si="48"/>
        <v>FLUID MECHANICS SEC 1</v>
      </c>
    </row>
    <row r="401" spans="1:31" s="161" customFormat="1" ht="23.25" customHeight="1" x14ac:dyDescent="0.25">
      <c r="A401" s="275">
        <f t="shared" si="43"/>
        <v>141131</v>
      </c>
      <c r="B401" s="284" t="str">
        <f>A401&amp;"-"&amp;COUNTIF($A$2:A401,A401)</f>
        <v>141131-2</v>
      </c>
      <c r="C401" s="275">
        <v>400</v>
      </c>
      <c r="D401" s="278" t="s">
        <v>578</v>
      </c>
      <c r="E401" s="275" t="s">
        <v>29</v>
      </c>
      <c r="F401" s="275">
        <v>141131</v>
      </c>
      <c r="G401" s="275" t="s">
        <v>673</v>
      </c>
      <c r="H401" s="279" t="s">
        <v>1071</v>
      </c>
      <c r="I401" s="275" t="s">
        <v>95</v>
      </c>
      <c r="J401" s="275" t="s">
        <v>11</v>
      </c>
      <c r="K401" s="278" t="s">
        <v>243</v>
      </c>
      <c r="L401" s="283">
        <v>4</v>
      </c>
      <c r="M401" s="158">
        <f t="shared" si="42"/>
        <v>6</v>
      </c>
      <c r="N401" s="275">
        <v>141131</v>
      </c>
      <c r="O401" s="158"/>
      <c r="P401" s="158"/>
      <c r="Q401" s="275">
        <v>141131</v>
      </c>
      <c r="R401" s="158" t="s">
        <v>74</v>
      </c>
      <c r="S401" s="158" t="str">
        <f>IFERROR(VLOOKUP(B401,#REF!,3,0),"-")</f>
        <v>-</v>
      </c>
      <c r="T401" s="159" t="str">
        <f>S401&amp;"-"&amp;COUNTIF($S$2:S401,S401)</f>
        <v>--398</v>
      </c>
      <c r="U401" s="160">
        <f t="shared" si="44"/>
        <v>4</v>
      </c>
      <c r="V401" s="160">
        <f t="shared" si="45"/>
        <v>6</v>
      </c>
      <c r="W401" s="161" t="str">
        <f t="shared" si="46"/>
        <v>06 MAY 2024</v>
      </c>
      <c r="X401" s="162">
        <f t="shared" si="47"/>
        <v>400</v>
      </c>
      <c r="Y401" s="163"/>
      <c r="AE401" s="161" t="str">
        <f t="shared" si="48"/>
        <v>FLUID MECHANICS SEC 1</v>
      </c>
    </row>
    <row r="402" spans="1:31" s="161" customFormat="1" ht="23.25" customHeight="1" x14ac:dyDescent="0.25">
      <c r="A402" s="275">
        <f t="shared" si="43"/>
        <v>141182</v>
      </c>
      <c r="B402" s="284" t="str">
        <f>A402&amp;"-"&amp;COUNTIF($A$2:A402,A402)</f>
        <v>141182-1</v>
      </c>
      <c r="C402" s="275">
        <v>401</v>
      </c>
      <c r="D402" s="278" t="s">
        <v>578</v>
      </c>
      <c r="E402" s="275" t="s">
        <v>29</v>
      </c>
      <c r="F402" s="275">
        <v>141182</v>
      </c>
      <c r="G402" s="275" t="s">
        <v>674</v>
      </c>
      <c r="H402" s="279" t="s">
        <v>1072</v>
      </c>
      <c r="I402" s="275" t="s">
        <v>95</v>
      </c>
      <c r="J402" s="275" t="s">
        <v>11</v>
      </c>
      <c r="K402" s="278" t="s">
        <v>243</v>
      </c>
      <c r="L402" s="283">
        <v>13</v>
      </c>
      <c r="M402" s="158">
        <f t="shared" si="42"/>
        <v>15</v>
      </c>
      <c r="N402" s="275">
        <v>141182</v>
      </c>
      <c r="O402" s="158"/>
      <c r="P402" s="158"/>
      <c r="Q402" s="275">
        <v>141182</v>
      </c>
      <c r="R402" s="158" t="s">
        <v>74</v>
      </c>
      <c r="S402" s="158" t="str">
        <f>IFERROR(VLOOKUP(B402,#REF!,3,0),"-")</f>
        <v>-</v>
      </c>
      <c r="T402" s="159" t="str">
        <f>S402&amp;"-"&amp;COUNTIF($S$2:S402,S402)</f>
        <v>--399</v>
      </c>
      <c r="U402" s="160">
        <f t="shared" si="44"/>
        <v>13</v>
      </c>
      <c r="V402" s="160">
        <f t="shared" si="45"/>
        <v>15</v>
      </c>
      <c r="W402" s="161" t="str">
        <f t="shared" si="46"/>
        <v>06 MAY 2024</v>
      </c>
      <c r="X402" s="162">
        <f t="shared" si="47"/>
        <v>401</v>
      </c>
      <c r="Y402" s="163"/>
      <c r="AE402" s="161" t="str">
        <f t="shared" si="48"/>
        <v>NUMBER THEORY SEC 1</v>
      </c>
    </row>
    <row r="403" spans="1:31" s="161" customFormat="1" ht="23.25" customHeight="1" x14ac:dyDescent="0.25">
      <c r="A403" s="275">
        <f t="shared" si="43"/>
        <v>141215</v>
      </c>
      <c r="B403" s="284" t="str">
        <f>A403&amp;"-"&amp;COUNTIF($A$2:A403,A403)</f>
        <v>141215-1</v>
      </c>
      <c r="C403" s="275">
        <v>402</v>
      </c>
      <c r="D403" s="278" t="s">
        <v>578</v>
      </c>
      <c r="E403" s="275" t="s">
        <v>20</v>
      </c>
      <c r="F403" s="275">
        <v>141215</v>
      </c>
      <c r="G403" s="275" t="s">
        <v>540</v>
      </c>
      <c r="H403" s="279" t="s">
        <v>1066</v>
      </c>
      <c r="I403" s="275" t="s">
        <v>95</v>
      </c>
      <c r="J403" s="275" t="s">
        <v>11</v>
      </c>
      <c r="K403" s="278" t="s">
        <v>243</v>
      </c>
      <c r="L403" s="283">
        <v>5</v>
      </c>
      <c r="M403" s="158">
        <f t="shared" si="42"/>
        <v>7</v>
      </c>
      <c r="N403" s="275">
        <v>141215</v>
      </c>
      <c r="O403" s="158"/>
      <c r="P403" s="158"/>
      <c r="Q403" s="275">
        <v>141215</v>
      </c>
      <c r="R403" s="158" t="s">
        <v>74</v>
      </c>
      <c r="S403" s="158" t="str">
        <f>IFERROR(VLOOKUP(B403,#REF!,3,0),"-")</f>
        <v>-</v>
      </c>
      <c r="T403" s="159" t="str">
        <f>S403&amp;"-"&amp;COUNTIF($S$2:S403,S403)</f>
        <v>--400</v>
      </c>
      <c r="U403" s="160">
        <f t="shared" si="44"/>
        <v>5</v>
      </c>
      <c r="V403" s="160">
        <f t="shared" si="45"/>
        <v>7</v>
      </c>
      <c r="W403" s="161" t="str">
        <f t="shared" si="46"/>
        <v>06 MAY 2024</v>
      </c>
      <c r="X403" s="162">
        <f t="shared" si="47"/>
        <v>402</v>
      </c>
      <c r="Y403" s="163"/>
      <c r="AE403" s="161" t="str">
        <f t="shared" si="48"/>
        <v>CIVICS AND COMMUNITY ENGAGMENT SEC 1</v>
      </c>
    </row>
    <row r="404" spans="1:31" s="161" customFormat="1" ht="23.25" customHeight="1" x14ac:dyDescent="0.25">
      <c r="A404" s="275">
        <f t="shared" si="43"/>
        <v>141879</v>
      </c>
      <c r="B404" s="284" t="str">
        <f>A404&amp;"-"&amp;COUNTIF($A$2:A404,A404)</f>
        <v>141879-1</v>
      </c>
      <c r="C404" s="275">
        <v>403</v>
      </c>
      <c r="D404" s="278" t="s">
        <v>578</v>
      </c>
      <c r="E404" s="275" t="s">
        <v>21</v>
      </c>
      <c r="F404" s="275">
        <v>141879</v>
      </c>
      <c r="G404" s="275" t="s">
        <v>540</v>
      </c>
      <c r="H404" s="279" t="s">
        <v>1073</v>
      </c>
      <c r="I404" s="275" t="s">
        <v>95</v>
      </c>
      <c r="J404" s="275" t="s">
        <v>64</v>
      </c>
      <c r="K404" s="278" t="s">
        <v>93</v>
      </c>
      <c r="L404" s="283">
        <v>36</v>
      </c>
      <c r="M404" s="158">
        <f t="shared" si="42"/>
        <v>38</v>
      </c>
      <c r="N404" s="275">
        <v>141879</v>
      </c>
      <c r="O404" s="158"/>
      <c r="P404" s="158"/>
      <c r="Q404" s="275">
        <v>141879</v>
      </c>
      <c r="R404" s="158" t="s">
        <v>74</v>
      </c>
      <c r="S404" s="158" t="str">
        <f>IFERROR(VLOOKUP(B404,#REF!,3,0),"-")</f>
        <v>-</v>
      </c>
      <c r="T404" s="159" t="str">
        <f>S404&amp;"-"&amp;COUNTIF($S$2:S404,S404)</f>
        <v>--401</v>
      </c>
      <c r="U404" s="160">
        <f t="shared" si="44"/>
        <v>36</v>
      </c>
      <c r="V404" s="160">
        <f t="shared" si="45"/>
        <v>38</v>
      </c>
      <c r="W404" s="161" t="str">
        <f t="shared" si="46"/>
        <v>06 MAY 2024</v>
      </c>
      <c r="X404" s="162">
        <f t="shared" si="47"/>
        <v>403</v>
      </c>
      <c r="Y404" s="163"/>
      <c r="AE404" s="161" t="str">
        <f t="shared" si="48"/>
        <v>CIVICS AND COMMUNITY ENGAGMENT SEC 12</v>
      </c>
    </row>
    <row r="405" spans="1:31" s="161" customFormat="1" ht="23.25" customHeight="1" x14ac:dyDescent="0.25">
      <c r="A405" s="275">
        <f t="shared" si="43"/>
        <v>141880</v>
      </c>
      <c r="B405" s="284" t="str">
        <f>A405&amp;"-"&amp;COUNTIF($A$2:A405,A405)</f>
        <v>141880-1</v>
      </c>
      <c r="C405" s="275">
        <v>404</v>
      </c>
      <c r="D405" s="278" t="s">
        <v>578</v>
      </c>
      <c r="E405" s="275" t="s">
        <v>21</v>
      </c>
      <c r="F405" s="275">
        <v>141880</v>
      </c>
      <c r="G405" s="275" t="s">
        <v>540</v>
      </c>
      <c r="H405" s="279" t="s">
        <v>1074</v>
      </c>
      <c r="I405" s="275" t="s">
        <v>95</v>
      </c>
      <c r="J405" s="275" t="s">
        <v>64</v>
      </c>
      <c r="K405" s="278" t="s">
        <v>93</v>
      </c>
      <c r="L405" s="283">
        <v>8</v>
      </c>
      <c r="M405" s="158">
        <f t="shared" si="42"/>
        <v>10</v>
      </c>
      <c r="N405" s="275">
        <v>141880</v>
      </c>
      <c r="O405" s="158"/>
      <c r="P405" s="158"/>
      <c r="Q405" s="275">
        <v>141880</v>
      </c>
      <c r="R405" s="158" t="s">
        <v>74</v>
      </c>
      <c r="S405" s="158" t="str">
        <f>IFERROR(VLOOKUP(B405,#REF!,3,0),"-")</f>
        <v>-</v>
      </c>
      <c r="T405" s="159" t="str">
        <f>S405&amp;"-"&amp;COUNTIF($S$2:S405,S405)</f>
        <v>--402</v>
      </c>
      <c r="U405" s="160">
        <f t="shared" si="44"/>
        <v>8</v>
      </c>
      <c r="V405" s="160">
        <f t="shared" si="45"/>
        <v>10</v>
      </c>
      <c r="W405" s="161" t="str">
        <f t="shared" si="46"/>
        <v>06 MAY 2024</v>
      </c>
      <c r="X405" s="162">
        <f t="shared" si="47"/>
        <v>404</v>
      </c>
      <c r="Y405" s="163"/>
      <c r="AE405" s="161" t="str">
        <f t="shared" si="48"/>
        <v>CIVICS AND COMMUNITY ENGAGMENT SEC 13</v>
      </c>
    </row>
    <row r="406" spans="1:31" s="161" customFormat="1" ht="23.25" customHeight="1" x14ac:dyDescent="0.25">
      <c r="A406" s="275">
        <f t="shared" si="43"/>
        <v>141880</v>
      </c>
      <c r="B406" s="284" t="str">
        <f>A406&amp;"-"&amp;COUNTIF($A$2:A406,A406)</f>
        <v>141880-2</v>
      </c>
      <c r="C406" s="275">
        <v>405</v>
      </c>
      <c r="D406" s="278" t="s">
        <v>578</v>
      </c>
      <c r="E406" s="275" t="s">
        <v>21</v>
      </c>
      <c r="F406" s="275">
        <v>141880</v>
      </c>
      <c r="G406" s="275" t="s">
        <v>540</v>
      </c>
      <c r="H406" s="279" t="s">
        <v>1074</v>
      </c>
      <c r="I406" s="275" t="s">
        <v>95</v>
      </c>
      <c r="J406" s="275" t="s">
        <v>65</v>
      </c>
      <c r="K406" s="278" t="s">
        <v>286</v>
      </c>
      <c r="L406" s="283">
        <v>26</v>
      </c>
      <c r="M406" s="158">
        <f t="shared" si="42"/>
        <v>28</v>
      </c>
      <c r="N406" s="275">
        <v>141880</v>
      </c>
      <c r="O406" s="158"/>
      <c r="P406" s="158"/>
      <c r="Q406" s="275">
        <v>141880</v>
      </c>
      <c r="R406" s="158" t="s">
        <v>74</v>
      </c>
      <c r="S406" s="158" t="str">
        <f>IFERROR(VLOOKUP(B406,#REF!,3,0),"-")</f>
        <v>-</v>
      </c>
      <c r="T406" s="159" t="str">
        <f>S406&amp;"-"&amp;COUNTIF($S$2:S406,S406)</f>
        <v>--403</v>
      </c>
      <c r="U406" s="160">
        <f t="shared" si="44"/>
        <v>26</v>
      </c>
      <c r="V406" s="160">
        <f t="shared" si="45"/>
        <v>28</v>
      </c>
      <c r="W406" s="161" t="str">
        <f t="shared" si="46"/>
        <v>06 MAY 2024</v>
      </c>
      <c r="X406" s="162">
        <f t="shared" si="47"/>
        <v>405</v>
      </c>
      <c r="Y406" s="163"/>
      <c r="AE406" s="161" t="str">
        <f t="shared" si="48"/>
        <v>CIVICS AND COMMUNITY ENGAGMENT SEC 13</v>
      </c>
    </row>
    <row r="407" spans="1:31" s="161" customFormat="1" ht="23.25" customHeight="1" x14ac:dyDescent="0.25">
      <c r="A407" s="275">
        <f t="shared" si="43"/>
        <v>141881</v>
      </c>
      <c r="B407" s="284" t="str">
        <f>A407&amp;"-"&amp;COUNTIF($A$2:A407,A407)</f>
        <v>141881-1</v>
      </c>
      <c r="C407" s="275">
        <v>406</v>
      </c>
      <c r="D407" s="278" t="s">
        <v>578</v>
      </c>
      <c r="E407" s="275" t="s">
        <v>21</v>
      </c>
      <c r="F407" s="275">
        <v>141881</v>
      </c>
      <c r="G407" s="275" t="s">
        <v>540</v>
      </c>
      <c r="H407" s="279" t="s">
        <v>1075</v>
      </c>
      <c r="I407" s="275" t="s">
        <v>95</v>
      </c>
      <c r="J407" s="275" t="s">
        <v>65</v>
      </c>
      <c r="K407" s="278" t="s">
        <v>286</v>
      </c>
      <c r="L407" s="283">
        <v>18</v>
      </c>
      <c r="M407" s="158">
        <f t="shared" si="42"/>
        <v>20</v>
      </c>
      <c r="N407" s="275">
        <v>141881</v>
      </c>
      <c r="O407" s="158"/>
      <c r="P407" s="158"/>
      <c r="Q407" s="275">
        <v>141881</v>
      </c>
      <c r="R407" s="158" t="s">
        <v>74</v>
      </c>
      <c r="S407" s="158" t="str">
        <f>IFERROR(VLOOKUP(B407,#REF!,3,0),"-")</f>
        <v>-</v>
      </c>
      <c r="T407" s="159" t="str">
        <f>S407&amp;"-"&amp;COUNTIF($S$2:S407,S407)</f>
        <v>--404</v>
      </c>
      <c r="U407" s="160">
        <f t="shared" si="44"/>
        <v>18</v>
      </c>
      <c r="V407" s="160">
        <f t="shared" si="45"/>
        <v>20</v>
      </c>
      <c r="W407" s="161" t="str">
        <f t="shared" si="46"/>
        <v>06 MAY 2024</v>
      </c>
      <c r="X407" s="162">
        <f t="shared" si="47"/>
        <v>406</v>
      </c>
      <c r="Y407" s="163"/>
      <c r="AE407" s="161" t="str">
        <f t="shared" si="48"/>
        <v>CIVICS AND COMMUNITY ENGAGMENT SEC 14</v>
      </c>
    </row>
    <row r="408" spans="1:31" s="161" customFormat="1" ht="23.25" customHeight="1" x14ac:dyDescent="0.25">
      <c r="A408" s="275">
        <f t="shared" si="43"/>
        <v>141881</v>
      </c>
      <c r="B408" s="284" t="str">
        <f>A408&amp;"-"&amp;COUNTIF($A$2:A408,A408)</f>
        <v>141881-2</v>
      </c>
      <c r="C408" s="275">
        <v>407</v>
      </c>
      <c r="D408" s="278" t="s">
        <v>578</v>
      </c>
      <c r="E408" s="275" t="s">
        <v>21</v>
      </c>
      <c r="F408" s="275">
        <v>141881</v>
      </c>
      <c r="G408" s="275" t="s">
        <v>540</v>
      </c>
      <c r="H408" s="279" t="s">
        <v>1075</v>
      </c>
      <c r="I408" s="275" t="s">
        <v>95</v>
      </c>
      <c r="J408" s="275" t="s">
        <v>570</v>
      </c>
      <c r="K408" s="278" t="s">
        <v>573</v>
      </c>
      <c r="L408" s="283">
        <v>12</v>
      </c>
      <c r="M408" s="158">
        <f t="shared" si="42"/>
        <v>14</v>
      </c>
      <c r="N408" s="275">
        <v>141881</v>
      </c>
      <c r="O408" s="158"/>
      <c r="P408" s="158"/>
      <c r="Q408" s="275">
        <v>141881</v>
      </c>
      <c r="R408" s="158" t="s">
        <v>74</v>
      </c>
      <c r="S408" s="158" t="str">
        <f>IFERROR(VLOOKUP(B408,#REF!,3,0),"-")</f>
        <v>-</v>
      </c>
      <c r="T408" s="159" t="str">
        <f>S408&amp;"-"&amp;COUNTIF($S$2:S408,S408)</f>
        <v>--405</v>
      </c>
      <c r="U408" s="160">
        <f t="shared" si="44"/>
        <v>12</v>
      </c>
      <c r="V408" s="160">
        <f t="shared" si="45"/>
        <v>14</v>
      </c>
      <c r="W408" s="161" t="str">
        <f t="shared" si="46"/>
        <v>06 MAY 2024</v>
      </c>
      <c r="X408" s="162">
        <f t="shared" si="47"/>
        <v>407</v>
      </c>
      <c r="Y408" s="163"/>
      <c r="AE408" s="161" t="str">
        <f t="shared" si="48"/>
        <v>CIVICS AND COMMUNITY ENGAGMENT SEC 14</v>
      </c>
    </row>
    <row r="409" spans="1:31" s="161" customFormat="1" ht="23.25" customHeight="1" x14ac:dyDescent="0.25">
      <c r="A409" s="275">
        <f t="shared" si="43"/>
        <v>141988</v>
      </c>
      <c r="B409" s="284" t="str">
        <f>A409&amp;"-"&amp;COUNTIF($A$2:A409,A409)</f>
        <v>141988-1</v>
      </c>
      <c r="C409" s="275">
        <v>408</v>
      </c>
      <c r="D409" s="278" t="s">
        <v>578</v>
      </c>
      <c r="E409" s="275" t="s">
        <v>31</v>
      </c>
      <c r="F409" s="275">
        <v>141988</v>
      </c>
      <c r="G409" s="275" t="s">
        <v>548</v>
      </c>
      <c r="H409" s="279" t="s">
        <v>1076</v>
      </c>
      <c r="I409" s="275" t="s">
        <v>95</v>
      </c>
      <c r="J409" s="275" t="s">
        <v>570</v>
      </c>
      <c r="K409" s="278" t="s">
        <v>573</v>
      </c>
      <c r="L409" s="283">
        <v>21</v>
      </c>
      <c r="M409" s="158">
        <f t="shared" si="42"/>
        <v>23</v>
      </c>
      <c r="N409" s="275">
        <v>141988</v>
      </c>
      <c r="O409" s="158"/>
      <c r="P409" s="158"/>
      <c r="Q409" s="275">
        <v>141988</v>
      </c>
      <c r="R409" s="158" t="s">
        <v>74</v>
      </c>
      <c r="S409" s="158" t="str">
        <f>IFERROR(VLOOKUP(B409,#REF!,3,0),"-")</f>
        <v>-</v>
      </c>
      <c r="T409" s="159" t="str">
        <f>S409&amp;"-"&amp;COUNTIF($S$2:S409,S409)</f>
        <v>--406</v>
      </c>
      <c r="U409" s="160">
        <f t="shared" si="44"/>
        <v>21</v>
      </c>
      <c r="V409" s="160">
        <f t="shared" si="45"/>
        <v>23</v>
      </c>
      <c r="W409" s="161" t="str">
        <f t="shared" si="46"/>
        <v>06 MAY 2024</v>
      </c>
      <c r="X409" s="162">
        <f t="shared" si="47"/>
        <v>408</v>
      </c>
      <c r="Y409" s="163"/>
      <c r="AE409" s="161" t="str">
        <f t="shared" si="48"/>
        <v>CIVICS AND COMMUNITY ENGAGEMENT SEC 1</v>
      </c>
    </row>
    <row r="410" spans="1:31" s="161" customFormat="1" ht="23.25" customHeight="1" x14ac:dyDescent="0.25">
      <c r="A410" s="275">
        <f t="shared" si="43"/>
        <v>142007</v>
      </c>
      <c r="B410" s="284" t="str">
        <f>A410&amp;"-"&amp;COUNTIF($A$2:A410,A410)</f>
        <v>142007-3</v>
      </c>
      <c r="C410" s="275">
        <v>409</v>
      </c>
      <c r="D410" s="278" t="s">
        <v>578</v>
      </c>
      <c r="E410" s="275" t="s">
        <v>21</v>
      </c>
      <c r="F410" s="275">
        <v>142007</v>
      </c>
      <c r="G410" s="275" t="s">
        <v>160</v>
      </c>
      <c r="H410" s="279" t="s">
        <v>1052</v>
      </c>
      <c r="I410" s="275" t="s">
        <v>95</v>
      </c>
      <c r="J410" s="275" t="s">
        <v>570</v>
      </c>
      <c r="K410" s="278" t="s">
        <v>573</v>
      </c>
      <c r="L410" s="283">
        <v>11</v>
      </c>
      <c r="M410" s="158">
        <f t="shared" si="42"/>
        <v>13</v>
      </c>
      <c r="N410" s="275">
        <v>142007</v>
      </c>
      <c r="O410" s="158"/>
      <c r="P410" s="158"/>
      <c r="Q410" s="275">
        <v>142007</v>
      </c>
      <c r="R410" s="158" t="s">
        <v>74</v>
      </c>
      <c r="S410" s="158" t="str">
        <f>IFERROR(VLOOKUP(B410,#REF!,3,0),"-")</f>
        <v>-</v>
      </c>
      <c r="T410" s="159" t="str">
        <f>S410&amp;"-"&amp;COUNTIF($S$2:S410,S410)</f>
        <v>--407</v>
      </c>
      <c r="U410" s="160">
        <f t="shared" si="44"/>
        <v>11</v>
      </c>
      <c r="V410" s="160">
        <f t="shared" si="45"/>
        <v>13</v>
      </c>
      <c r="W410" s="161" t="str">
        <f t="shared" si="46"/>
        <v>06 MAY 2024</v>
      </c>
      <c r="X410" s="162">
        <f t="shared" si="47"/>
        <v>409</v>
      </c>
      <c r="Y410" s="163"/>
      <c r="AE410" s="161" t="str">
        <f t="shared" si="48"/>
        <v>HUMAN RESOURCE MANAGEMENT SEC 3</v>
      </c>
    </row>
    <row r="411" spans="1:31" s="161" customFormat="1" ht="23.25" customHeight="1" x14ac:dyDescent="0.25">
      <c r="A411" s="275">
        <f t="shared" si="43"/>
        <v>141215</v>
      </c>
      <c r="B411" s="284" t="str">
        <f>A411&amp;"-"&amp;COUNTIF($A$2:A411,A411)</f>
        <v>141215-2</v>
      </c>
      <c r="C411" s="275">
        <v>410</v>
      </c>
      <c r="D411" s="278" t="s">
        <v>578</v>
      </c>
      <c r="E411" s="275" t="s">
        <v>20</v>
      </c>
      <c r="F411" s="275">
        <v>141215</v>
      </c>
      <c r="G411" s="275" t="s">
        <v>540</v>
      </c>
      <c r="H411" s="279" t="s">
        <v>1066</v>
      </c>
      <c r="I411" s="275" t="s">
        <v>95</v>
      </c>
      <c r="J411" s="275" t="s">
        <v>266</v>
      </c>
      <c r="K411" s="278" t="s">
        <v>571</v>
      </c>
      <c r="L411" s="283">
        <v>22</v>
      </c>
      <c r="M411" s="158">
        <f t="shared" si="42"/>
        <v>24</v>
      </c>
      <c r="N411" s="275">
        <v>141215</v>
      </c>
      <c r="O411" s="158"/>
      <c r="P411" s="158"/>
      <c r="Q411" s="275">
        <v>141215</v>
      </c>
      <c r="R411" s="158" t="s">
        <v>74</v>
      </c>
      <c r="S411" s="158" t="str">
        <f>IFERROR(VLOOKUP(B411,#REF!,3,0),"-")</f>
        <v>-</v>
      </c>
      <c r="T411" s="159" t="str">
        <f>S411&amp;"-"&amp;COUNTIF($S$2:S411,S411)</f>
        <v>--408</v>
      </c>
      <c r="U411" s="160">
        <f t="shared" si="44"/>
        <v>22</v>
      </c>
      <c r="V411" s="160">
        <f t="shared" si="45"/>
        <v>24</v>
      </c>
      <c r="W411" s="161" t="str">
        <f t="shared" si="46"/>
        <v>06 MAY 2024</v>
      </c>
      <c r="X411" s="162">
        <f t="shared" si="47"/>
        <v>410</v>
      </c>
      <c r="Y411" s="163"/>
      <c r="AE411" s="161" t="str">
        <f t="shared" si="48"/>
        <v>CIVICS AND COMMUNITY ENGAGMENT SEC 1</v>
      </c>
    </row>
    <row r="412" spans="1:31" s="161" customFormat="1" ht="23.25" customHeight="1" x14ac:dyDescent="0.25">
      <c r="A412" s="275">
        <f t="shared" si="43"/>
        <v>141262</v>
      </c>
      <c r="B412" s="284" t="str">
        <f>A412&amp;"-"&amp;COUNTIF($A$2:A412,A412)</f>
        <v>141262-1</v>
      </c>
      <c r="C412" s="275">
        <v>411</v>
      </c>
      <c r="D412" s="278" t="s">
        <v>578</v>
      </c>
      <c r="E412" s="275" t="s">
        <v>20</v>
      </c>
      <c r="F412" s="275">
        <v>141262</v>
      </c>
      <c r="G412" s="275" t="s">
        <v>160</v>
      </c>
      <c r="H412" s="279" t="s">
        <v>1064</v>
      </c>
      <c r="I412" s="275" t="s">
        <v>95</v>
      </c>
      <c r="J412" s="275" t="s">
        <v>91</v>
      </c>
      <c r="K412" s="278" t="s">
        <v>244</v>
      </c>
      <c r="L412" s="283">
        <v>21</v>
      </c>
      <c r="M412" s="158">
        <f t="shared" si="42"/>
        <v>23</v>
      </c>
      <c r="N412" s="275">
        <v>141262</v>
      </c>
      <c r="O412" s="158"/>
      <c r="P412" s="158"/>
      <c r="Q412" s="275">
        <v>141262</v>
      </c>
      <c r="R412" s="158" t="s">
        <v>74</v>
      </c>
      <c r="S412" s="158" t="str">
        <f>IFERROR(VLOOKUP(B412,#REF!,3,0),"-")</f>
        <v>-</v>
      </c>
      <c r="T412" s="159" t="str">
        <f>S412&amp;"-"&amp;COUNTIF($S$2:S412,S412)</f>
        <v>--409</v>
      </c>
      <c r="U412" s="160">
        <f t="shared" si="44"/>
        <v>21</v>
      </c>
      <c r="V412" s="160">
        <f t="shared" si="45"/>
        <v>23</v>
      </c>
      <c r="W412" s="161" t="str">
        <f t="shared" si="46"/>
        <v>06 MAY 2024</v>
      </c>
      <c r="X412" s="162">
        <f t="shared" si="47"/>
        <v>411</v>
      </c>
      <c r="Y412" s="163"/>
      <c r="AE412" s="161" t="str">
        <f t="shared" si="48"/>
        <v>HUMAN RESOURCE MANAGEMENT SEC 2</v>
      </c>
    </row>
    <row r="413" spans="1:31" s="161" customFormat="1" ht="23.25" customHeight="1" x14ac:dyDescent="0.25">
      <c r="A413" s="275">
        <f t="shared" si="43"/>
        <v>141263</v>
      </c>
      <c r="B413" s="284" t="str">
        <f>A413&amp;"-"&amp;COUNTIF($A$2:A413,A413)</f>
        <v>141263-1</v>
      </c>
      <c r="C413" s="275">
        <v>412</v>
      </c>
      <c r="D413" s="278" t="s">
        <v>578</v>
      </c>
      <c r="E413" s="275" t="s">
        <v>20</v>
      </c>
      <c r="F413" s="275">
        <v>141263</v>
      </c>
      <c r="G413" s="275" t="s">
        <v>160</v>
      </c>
      <c r="H413" s="279" t="s">
        <v>1052</v>
      </c>
      <c r="I413" s="275" t="s">
        <v>95</v>
      </c>
      <c r="J413" s="275" t="s">
        <v>91</v>
      </c>
      <c r="K413" s="278" t="s">
        <v>244</v>
      </c>
      <c r="L413" s="283">
        <v>1</v>
      </c>
      <c r="M413" s="158">
        <f t="shared" si="42"/>
        <v>3</v>
      </c>
      <c r="N413" s="275">
        <v>141263</v>
      </c>
      <c r="O413" s="158"/>
      <c r="P413" s="158"/>
      <c r="Q413" s="275">
        <v>141263</v>
      </c>
      <c r="R413" s="158" t="s">
        <v>74</v>
      </c>
      <c r="S413" s="158" t="str">
        <f>IFERROR(VLOOKUP(B413,#REF!,3,0),"-")</f>
        <v>-</v>
      </c>
      <c r="T413" s="159" t="str">
        <f>S413&amp;"-"&amp;COUNTIF($S$2:S413,S413)</f>
        <v>--410</v>
      </c>
      <c r="U413" s="160">
        <f t="shared" si="44"/>
        <v>1</v>
      </c>
      <c r="V413" s="160">
        <f t="shared" si="45"/>
        <v>3</v>
      </c>
      <c r="W413" s="161" t="str">
        <f t="shared" si="46"/>
        <v>06 MAY 2024</v>
      </c>
      <c r="X413" s="162">
        <f t="shared" si="47"/>
        <v>412</v>
      </c>
      <c r="Y413" s="163"/>
      <c r="AE413" s="161" t="str">
        <f t="shared" si="48"/>
        <v>HUMAN RESOURCE MANAGEMENT SEC 3</v>
      </c>
    </row>
    <row r="414" spans="1:31" s="161" customFormat="1" ht="23.25" customHeight="1" x14ac:dyDescent="0.25">
      <c r="A414" s="275">
        <f t="shared" si="43"/>
        <v>141264</v>
      </c>
      <c r="B414" s="284" t="str">
        <f>A414&amp;"-"&amp;COUNTIF($A$2:A414,A414)</f>
        <v>141264-1</v>
      </c>
      <c r="C414" s="275">
        <v>413</v>
      </c>
      <c r="D414" s="278" t="s">
        <v>578</v>
      </c>
      <c r="E414" s="275" t="s">
        <v>20</v>
      </c>
      <c r="F414" s="275">
        <v>141264</v>
      </c>
      <c r="G414" s="275" t="s">
        <v>160</v>
      </c>
      <c r="H414" s="279" t="s">
        <v>1077</v>
      </c>
      <c r="I414" s="275" t="s">
        <v>95</v>
      </c>
      <c r="J414" s="275" t="s">
        <v>91</v>
      </c>
      <c r="K414" s="278" t="s">
        <v>245</v>
      </c>
      <c r="L414" s="283">
        <v>6</v>
      </c>
      <c r="M414" s="158">
        <f t="shared" si="42"/>
        <v>8</v>
      </c>
      <c r="N414" s="275">
        <v>141264</v>
      </c>
      <c r="O414" s="158"/>
      <c r="P414" s="158"/>
      <c r="Q414" s="275">
        <v>141264</v>
      </c>
      <c r="R414" s="158" t="s">
        <v>74</v>
      </c>
      <c r="S414" s="158" t="str">
        <f>IFERROR(VLOOKUP(B414,#REF!,3,0),"-")</f>
        <v>-</v>
      </c>
      <c r="T414" s="159" t="str">
        <f>S414&amp;"-"&amp;COUNTIF($S$2:S414,S414)</f>
        <v>--411</v>
      </c>
      <c r="U414" s="160">
        <f t="shared" si="44"/>
        <v>6</v>
      </c>
      <c r="V414" s="160">
        <f t="shared" si="45"/>
        <v>8</v>
      </c>
      <c r="W414" s="161" t="str">
        <f t="shared" si="46"/>
        <v>06 MAY 2024</v>
      </c>
      <c r="X414" s="162">
        <f t="shared" si="47"/>
        <v>413</v>
      </c>
      <c r="Y414" s="163"/>
      <c r="AE414" s="161" t="str">
        <f t="shared" si="48"/>
        <v>HUMAN RESOURCE MANAGEMENT SEC 4</v>
      </c>
    </row>
    <row r="415" spans="1:31" s="161" customFormat="1" ht="23.25" customHeight="1" x14ac:dyDescent="0.25">
      <c r="A415" s="275">
        <f t="shared" si="43"/>
        <v>141371</v>
      </c>
      <c r="B415" s="284" t="str">
        <f>A415&amp;"-"&amp;COUNTIF($A$2:A415,A415)</f>
        <v>141371-1</v>
      </c>
      <c r="C415" s="275">
        <v>414</v>
      </c>
      <c r="D415" s="278" t="s">
        <v>578</v>
      </c>
      <c r="E415" s="275" t="s">
        <v>153</v>
      </c>
      <c r="F415" s="275">
        <v>141371</v>
      </c>
      <c r="G415" s="275" t="s">
        <v>352</v>
      </c>
      <c r="H415" s="279" t="s">
        <v>1078</v>
      </c>
      <c r="I415" s="275" t="s">
        <v>95</v>
      </c>
      <c r="J415" s="275" t="s">
        <v>91</v>
      </c>
      <c r="K415" s="278" t="s">
        <v>245</v>
      </c>
      <c r="L415" s="283">
        <v>13</v>
      </c>
      <c r="M415" s="158">
        <f t="shared" si="42"/>
        <v>15</v>
      </c>
      <c r="N415" s="275">
        <v>141371</v>
      </c>
      <c r="O415" s="158"/>
      <c r="P415" s="158"/>
      <c r="Q415" s="275">
        <v>141371</v>
      </c>
      <c r="R415" s="158" t="s">
        <v>74</v>
      </c>
      <c r="S415" s="158" t="str">
        <f>IFERROR(VLOOKUP(B415,#REF!,3,0),"-")</f>
        <v>-</v>
      </c>
      <c r="T415" s="159" t="str">
        <f>S415&amp;"-"&amp;COUNTIF($S$2:S415,S415)</f>
        <v>--412</v>
      </c>
      <c r="U415" s="160">
        <f t="shared" si="44"/>
        <v>13</v>
      </c>
      <c r="V415" s="160">
        <f t="shared" si="45"/>
        <v>15</v>
      </c>
      <c r="W415" s="161" t="str">
        <f t="shared" si="46"/>
        <v>06 MAY 2024</v>
      </c>
      <c r="X415" s="162">
        <f t="shared" si="47"/>
        <v>414</v>
      </c>
      <c r="Y415" s="163"/>
      <c r="AE415" s="161" t="str">
        <f t="shared" si="48"/>
        <v>CHILD PSYCHOPATHOLOGY SEC 1</v>
      </c>
    </row>
    <row r="416" spans="1:31" s="161" customFormat="1" ht="23.25" customHeight="1" x14ac:dyDescent="0.25">
      <c r="A416" s="275">
        <f t="shared" si="43"/>
        <v>141475</v>
      </c>
      <c r="B416" s="284" t="str">
        <f>A416&amp;"-"&amp;COUNTIF($A$2:A416,A416)</f>
        <v>141475-1</v>
      </c>
      <c r="C416" s="275">
        <v>415</v>
      </c>
      <c r="D416" s="278" t="s">
        <v>578</v>
      </c>
      <c r="E416" s="275" t="s">
        <v>343</v>
      </c>
      <c r="F416" s="275">
        <v>141475</v>
      </c>
      <c r="G416" s="275" t="s">
        <v>675</v>
      </c>
      <c r="H416" s="279" t="s">
        <v>1079</v>
      </c>
      <c r="I416" s="275" t="s">
        <v>95</v>
      </c>
      <c r="J416" s="275" t="s">
        <v>91</v>
      </c>
      <c r="K416" s="278" t="s">
        <v>245</v>
      </c>
      <c r="L416" s="283">
        <v>3</v>
      </c>
      <c r="M416" s="158">
        <f t="shared" si="42"/>
        <v>5</v>
      </c>
      <c r="N416" s="275">
        <v>141475</v>
      </c>
      <c r="O416" s="158"/>
      <c r="P416" s="158"/>
      <c r="Q416" s="275">
        <v>141475</v>
      </c>
      <c r="R416" s="158" t="s">
        <v>74</v>
      </c>
      <c r="S416" s="158" t="str">
        <f>IFERROR(VLOOKUP(B416,#REF!,3,0),"-")</f>
        <v>-</v>
      </c>
      <c r="T416" s="159" t="str">
        <f>S416&amp;"-"&amp;COUNTIF($S$2:S416,S416)</f>
        <v>--413</v>
      </c>
      <c r="U416" s="160">
        <f t="shared" si="44"/>
        <v>3</v>
      </c>
      <c r="V416" s="160">
        <f t="shared" si="45"/>
        <v>5</v>
      </c>
      <c r="W416" s="161" t="str">
        <f t="shared" si="46"/>
        <v>06 MAY 2024</v>
      </c>
      <c r="X416" s="162">
        <f t="shared" si="47"/>
        <v>415</v>
      </c>
      <c r="Y416" s="163"/>
      <c r="AE416" s="161" t="str">
        <f t="shared" si="48"/>
        <v>BUSINESS FINANCE II SEC 1</v>
      </c>
    </row>
    <row r="417" spans="1:31" s="161" customFormat="1" ht="23.25" customHeight="1" x14ac:dyDescent="0.25">
      <c r="A417" s="275">
        <f t="shared" si="43"/>
        <v>141475</v>
      </c>
      <c r="B417" s="284" t="str">
        <f>A417&amp;"-"&amp;COUNTIF($A$2:A417,A417)</f>
        <v>141475-2</v>
      </c>
      <c r="C417" s="275">
        <v>416</v>
      </c>
      <c r="D417" s="278" t="s">
        <v>578</v>
      </c>
      <c r="E417" s="275" t="s">
        <v>343</v>
      </c>
      <c r="F417" s="275">
        <v>141475</v>
      </c>
      <c r="G417" s="275" t="s">
        <v>675</v>
      </c>
      <c r="H417" s="279" t="s">
        <v>1079</v>
      </c>
      <c r="I417" s="275" t="s">
        <v>95</v>
      </c>
      <c r="J417" s="275" t="s">
        <v>91</v>
      </c>
      <c r="K417" s="278" t="s">
        <v>438</v>
      </c>
      <c r="L417" s="283">
        <v>4</v>
      </c>
      <c r="M417" s="158">
        <f t="shared" si="42"/>
        <v>6</v>
      </c>
      <c r="N417" s="275">
        <v>141475</v>
      </c>
      <c r="O417" s="158"/>
      <c r="P417" s="158"/>
      <c r="Q417" s="275">
        <v>141475</v>
      </c>
      <c r="R417" s="158" t="s">
        <v>74</v>
      </c>
      <c r="S417" s="158" t="str">
        <f>IFERROR(VLOOKUP(B417,#REF!,3,0),"-")</f>
        <v>-</v>
      </c>
      <c r="T417" s="159" t="str">
        <f>S417&amp;"-"&amp;COUNTIF($S$2:S417,S417)</f>
        <v>--414</v>
      </c>
      <c r="U417" s="160">
        <f t="shared" si="44"/>
        <v>4</v>
      </c>
      <c r="V417" s="160">
        <f t="shared" si="45"/>
        <v>6</v>
      </c>
      <c r="W417" s="161" t="str">
        <f t="shared" si="46"/>
        <v>06 MAY 2024</v>
      </c>
      <c r="X417" s="162">
        <f t="shared" si="47"/>
        <v>416</v>
      </c>
      <c r="Y417" s="163"/>
      <c r="AE417" s="161" t="str">
        <f t="shared" si="48"/>
        <v>BUSINESS FINANCE II SEC 1</v>
      </c>
    </row>
    <row r="418" spans="1:31" s="161" customFormat="1" ht="23.25" customHeight="1" x14ac:dyDescent="0.25">
      <c r="A418" s="275">
        <f t="shared" si="43"/>
        <v>141503</v>
      </c>
      <c r="B418" s="284" t="str">
        <f>A418&amp;"-"&amp;COUNTIF($A$2:A418,A418)</f>
        <v>141503-1</v>
      </c>
      <c r="C418" s="275">
        <v>417</v>
      </c>
      <c r="D418" s="278" t="s">
        <v>578</v>
      </c>
      <c r="E418" s="275" t="s">
        <v>32</v>
      </c>
      <c r="F418" s="275">
        <v>141503</v>
      </c>
      <c r="G418" s="275" t="s">
        <v>676</v>
      </c>
      <c r="H418" s="279" t="s">
        <v>1080</v>
      </c>
      <c r="I418" s="275" t="s">
        <v>95</v>
      </c>
      <c r="J418" s="275" t="s">
        <v>91</v>
      </c>
      <c r="K418" s="278" t="s">
        <v>438</v>
      </c>
      <c r="L418" s="283">
        <v>10</v>
      </c>
      <c r="M418" s="158">
        <f t="shared" si="42"/>
        <v>12</v>
      </c>
      <c r="N418" s="275">
        <v>141503</v>
      </c>
      <c r="O418" s="158"/>
      <c r="P418" s="158"/>
      <c r="Q418" s="275">
        <v>141503</v>
      </c>
      <c r="R418" s="158" t="s">
        <v>74</v>
      </c>
      <c r="S418" s="158" t="str">
        <f>IFERROR(VLOOKUP(B418,#REF!,3,0),"-")</f>
        <v>-</v>
      </c>
      <c r="T418" s="159" t="str">
        <f>S418&amp;"-"&amp;COUNTIF($S$2:S418,S418)</f>
        <v>--415</v>
      </c>
      <c r="U418" s="160">
        <f t="shared" si="44"/>
        <v>10</v>
      </c>
      <c r="V418" s="160">
        <f t="shared" si="45"/>
        <v>12</v>
      </c>
      <c r="W418" s="161" t="str">
        <f t="shared" si="46"/>
        <v>06 MAY 2024</v>
      </c>
      <c r="X418" s="162">
        <f t="shared" si="47"/>
        <v>417</v>
      </c>
      <c r="Y418" s="163"/>
      <c r="AE418" s="161" t="str">
        <f t="shared" si="48"/>
        <v>RELATIVITY COSMOLOGY SEC 1</v>
      </c>
    </row>
    <row r="419" spans="1:31" s="161" customFormat="1" ht="23.25" customHeight="1" x14ac:dyDescent="0.25">
      <c r="A419" s="275">
        <f t="shared" si="43"/>
        <v>141575</v>
      </c>
      <c r="B419" s="284" t="str">
        <f>A419&amp;"-"&amp;COUNTIF($A$2:A419,A419)</f>
        <v>141575-1</v>
      </c>
      <c r="C419" s="275">
        <v>418</v>
      </c>
      <c r="D419" s="278" t="s">
        <v>578</v>
      </c>
      <c r="E419" s="275" t="s">
        <v>18</v>
      </c>
      <c r="F419" s="275">
        <v>141575</v>
      </c>
      <c r="G419" s="275" t="s">
        <v>542</v>
      </c>
      <c r="H419" s="279" t="s">
        <v>1076</v>
      </c>
      <c r="I419" s="275" t="s">
        <v>95</v>
      </c>
      <c r="J419" s="275" t="s">
        <v>91</v>
      </c>
      <c r="K419" s="278" t="s">
        <v>438</v>
      </c>
      <c r="L419" s="283">
        <v>8</v>
      </c>
      <c r="M419" s="158">
        <f t="shared" si="42"/>
        <v>10</v>
      </c>
      <c r="N419" s="275">
        <v>141575</v>
      </c>
      <c r="O419" s="158"/>
      <c r="P419" s="158"/>
      <c r="Q419" s="275">
        <v>141575</v>
      </c>
      <c r="R419" s="158" t="s">
        <v>74</v>
      </c>
      <c r="S419" s="158" t="str">
        <f>IFERROR(VLOOKUP(B419,#REF!,3,0),"-")</f>
        <v>-</v>
      </c>
      <c r="T419" s="159" t="str">
        <f>S419&amp;"-"&amp;COUNTIF($S$2:S419,S419)</f>
        <v>--416</v>
      </c>
      <c r="U419" s="160">
        <f t="shared" si="44"/>
        <v>8</v>
      </c>
      <c r="V419" s="160">
        <f t="shared" si="45"/>
        <v>10</v>
      </c>
      <c r="W419" s="161" t="str">
        <f t="shared" si="46"/>
        <v>06 MAY 2024</v>
      </c>
      <c r="X419" s="162">
        <f t="shared" si="47"/>
        <v>418</v>
      </c>
      <c r="Y419" s="163"/>
      <c r="AE419" s="161" t="str">
        <f t="shared" si="48"/>
        <v>CIVICS AND COMMUNITY ENGAGEMENT SEC 1</v>
      </c>
    </row>
    <row r="420" spans="1:31" s="161" customFormat="1" ht="23.25" customHeight="1" x14ac:dyDescent="0.25">
      <c r="A420" s="275">
        <f t="shared" si="43"/>
        <v>141575</v>
      </c>
      <c r="B420" s="284" t="str">
        <f>A420&amp;"-"&amp;COUNTIF($A$2:A420,A420)</f>
        <v>141575-2</v>
      </c>
      <c r="C420" s="275">
        <v>419</v>
      </c>
      <c r="D420" s="278" t="s">
        <v>578</v>
      </c>
      <c r="E420" s="275" t="s">
        <v>18</v>
      </c>
      <c r="F420" s="275">
        <v>141575</v>
      </c>
      <c r="G420" s="275" t="s">
        <v>542</v>
      </c>
      <c r="H420" s="279" t="s">
        <v>1076</v>
      </c>
      <c r="I420" s="275" t="s">
        <v>95</v>
      </c>
      <c r="J420" s="275" t="s">
        <v>91</v>
      </c>
      <c r="K420" s="278" t="s">
        <v>439</v>
      </c>
      <c r="L420" s="283">
        <v>22</v>
      </c>
      <c r="M420" s="158">
        <f t="shared" si="42"/>
        <v>24</v>
      </c>
      <c r="N420" s="275">
        <v>141575</v>
      </c>
      <c r="O420" s="158"/>
      <c r="P420" s="158"/>
      <c r="Q420" s="275">
        <v>141575</v>
      </c>
      <c r="R420" s="158" t="s">
        <v>74</v>
      </c>
      <c r="S420" s="158" t="str">
        <f>IFERROR(VLOOKUP(B420,#REF!,3,0),"-")</f>
        <v>-</v>
      </c>
      <c r="T420" s="159" t="str">
        <f>S420&amp;"-"&amp;COUNTIF($S$2:S420,S420)</f>
        <v>--417</v>
      </c>
      <c r="U420" s="160">
        <f t="shared" si="44"/>
        <v>22</v>
      </c>
      <c r="V420" s="160">
        <f t="shared" si="45"/>
        <v>24</v>
      </c>
      <c r="W420" s="161" t="str">
        <f t="shared" si="46"/>
        <v>06 MAY 2024</v>
      </c>
      <c r="X420" s="162">
        <f t="shared" si="47"/>
        <v>419</v>
      </c>
      <c r="Y420" s="163"/>
      <c r="AE420" s="161" t="str">
        <f t="shared" si="48"/>
        <v>CIVICS AND COMMUNITY ENGAGEMENT SEC 1</v>
      </c>
    </row>
    <row r="421" spans="1:31" s="161" customFormat="1" ht="23.25" customHeight="1" x14ac:dyDescent="0.25">
      <c r="A421" s="275">
        <f t="shared" si="43"/>
        <v>141575</v>
      </c>
      <c r="B421" s="284" t="str">
        <f>A421&amp;"-"&amp;COUNTIF($A$2:A421,A421)</f>
        <v>141575-3</v>
      </c>
      <c r="C421" s="275">
        <v>420</v>
      </c>
      <c r="D421" s="278" t="s">
        <v>578</v>
      </c>
      <c r="E421" s="275" t="s">
        <v>18</v>
      </c>
      <c r="F421" s="275">
        <v>141575</v>
      </c>
      <c r="G421" s="275" t="s">
        <v>542</v>
      </c>
      <c r="H421" s="279" t="s">
        <v>1076</v>
      </c>
      <c r="I421" s="275" t="s">
        <v>95</v>
      </c>
      <c r="J421" s="275" t="s">
        <v>91</v>
      </c>
      <c r="K421" s="278" t="s">
        <v>246</v>
      </c>
      <c r="L421" s="283">
        <v>14</v>
      </c>
      <c r="M421" s="158">
        <f t="shared" si="42"/>
        <v>16</v>
      </c>
      <c r="N421" s="275">
        <v>141575</v>
      </c>
      <c r="O421" s="158"/>
      <c r="P421" s="158"/>
      <c r="Q421" s="275">
        <v>141575</v>
      </c>
      <c r="R421" s="158" t="s">
        <v>74</v>
      </c>
      <c r="S421" s="158" t="str">
        <f>IFERROR(VLOOKUP(B421,#REF!,3,0),"-")</f>
        <v>-</v>
      </c>
      <c r="T421" s="159" t="str">
        <f>S421&amp;"-"&amp;COUNTIF($S$2:S421,S421)</f>
        <v>--418</v>
      </c>
      <c r="U421" s="160">
        <f t="shared" si="44"/>
        <v>14</v>
      </c>
      <c r="V421" s="160">
        <f t="shared" si="45"/>
        <v>16</v>
      </c>
      <c r="W421" s="161" t="str">
        <f t="shared" si="46"/>
        <v>06 MAY 2024</v>
      </c>
      <c r="X421" s="162">
        <f t="shared" si="47"/>
        <v>420</v>
      </c>
      <c r="Y421" s="163"/>
      <c r="AE421" s="161" t="str">
        <f t="shared" si="48"/>
        <v>CIVICS AND COMMUNITY ENGAGEMENT SEC 1</v>
      </c>
    </row>
    <row r="422" spans="1:31" s="161" customFormat="1" ht="23.25" customHeight="1" x14ac:dyDescent="0.25">
      <c r="A422" s="275">
        <f t="shared" si="43"/>
        <v>141625</v>
      </c>
      <c r="B422" s="284" t="str">
        <f>A422&amp;"-"&amp;COUNTIF($A$2:A422,A422)</f>
        <v>141625-1</v>
      </c>
      <c r="C422" s="275">
        <v>421</v>
      </c>
      <c r="D422" s="278" t="s">
        <v>578</v>
      </c>
      <c r="E422" s="275" t="s">
        <v>18</v>
      </c>
      <c r="F422" s="275">
        <v>141625</v>
      </c>
      <c r="G422" s="275" t="s">
        <v>542</v>
      </c>
      <c r="H422" s="279" t="s">
        <v>1081</v>
      </c>
      <c r="I422" s="275" t="s">
        <v>95</v>
      </c>
      <c r="J422" s="275" t="s">
        <v>91</v>
      </c>
      <c r="K422" s="278" t="s">
        <v>246</v>
      </c>
      <c r="L422" s="283">
        <v>8</v>
      </c>
      <c r="M422" s="158">
        <f t="shared" si="42"/>
        <v>10</v>
      </c>
      <c r="N422" s="275">
        <v>141625</v>
      </c>
      <c r="O422" s="158"/>
      <c r="P422" s="158"/>
      <c r="Q422" s="275">
        <v>141625</v>
      </c>
      <c r="R422" s="158" t="s">
        <v>74</v>
      </c>
      <c r="S422" s="158" t="str">
        <f>IFERROR(VLOOKUP(B422,#REF!,3,0),"-")</f>
        <v>-</v>
      </c>
      <c r="T422" s="159" t="str">
        <f>S422&amp;"-"&amp;COUNTIF($S$2:S422,S422)</f>
        <v>--419</v>
      </c>
      <c r="U422" s="160">
        <f t="shared" si="44"/>
        <v>8</v>
      </c>
      <c r="V422" s="160">
        <f t="shared" si="45"/>
        <v>10</v>
      </c>
      <c r="W422" s="161" t="str">
        <f t="shared" si="46"/>
        <v>06 MAY 2024</v>
      </c>
      <c r="X422" s="162">
        <f t="shared" si="47"/>
        <v>421</v>
      </c>
      <c r="Y422" s="163"/>
      <c r="AE422" s="161" t="str">
        <f t="shared" si="48"/>
        <v>CIVICS AND COMMUNITY ENGAGEMENT SEC 2</v>
      </c>
    </row>
    <row r="423" spans="1:31" s="161" customFormat="1" ht="23.25" customHeight="1" x14ac:dyDescent="0.25">
      <c r="A423" s="275">
        <f t="shared" si="43"/>
        <v>141863</v>
      </c>
      <c r="B423" s="284" t="str">
        <f>A423&amp;"-"&amp;COUNTIF($A$2:A423,A423)</f>
        <v>141863-1</v>
      </c>
      <c r="C423" s="275">
        <v>422</v>
      </c>
      <c r="D423" s="278" t="s">
        <v>578</v>
      </c>
      <c r="E423" s="275" t="s">
        <v>21</v>
      </c>
      <c r="F423" s="275">
        <v>141863</v>
      </c>
      <c r="G423" s="275" t="s">
        <v>540</v>
      </c>
      <c r="H423" s="279" t="s">
        <v>1082</v>
      </c>
      <c r="I423" s="275" t="s">
        <v>95</v>
      </c>
      <c r="J423" s="275" t="s">
        <v>98</v>
      </c>
      <c r="K423" s="278" t="s">
        <v>247</v>
      </c>
      <c r="L423" s="283">
        <v>22</v>
      </c>
      <c r="M423" s="158">
        <f t="shared" si="42"/>
        <v>24</v>
      </c>
      <c r="N423" s="275">
        <v>141863</v>
      </c>
      <c r="O423" s="158"/>
      <c r="P423" s="158"/>
      <c r="Q423" s="275">
        <v>141863</v>
      </c>
      <c r="R423" s="158" t="s">
        <v>74</v>
      </c>
      <c r="S423" s="158" t="str">
        <f>IFERROR(VLOOKUP(B423,#REF!,3,0),"-")</f>
        <v>-</v>
      </c>
      <c r="T423" s="159" t="str">
        <f>S423&amp;"-"&amp;COUNTIF($S$2:S423,S423)</f>
        <v>--420</v>
      </c>
      <c r="U423" s="160">
        <f t="shared" si="44"/>
        <v>22</v>
      </c>
      <c r="V423" s="160">
        <f t="shared" si="45"/>
        <v>24</v>
      </c>
      <c r="W423" s="161" t="str">
        <f t="shared" si="46"/>
        <v>06 MAY 2024</v>
      </c>
      <c r="X423" s="162">
        <f t="shared" si="47"/>
        <v>422</v>
      </c>
      <c r="Y423" s="163"/>
      <c r="AE423" s="161" t="str">
        <f t="shared" si="48"/>
        <v>CIVICS AND COMMUNITY ENGAGMENT SEC 3</v>
      </c>
    </row>
    <row r="424" spans="1:31" s="161" customFormat="1" ht="23.25" customHeight="1" x14ac:dyDescent="0.25">
      <c r="A424" s="275">
        <f t="shared" si="43"/>
        <v>141863</v>
      </c>
      <c r="B424" s="284" t="str">
        <f>A424&amp;"-"&amp;COUNTIF($A$2:A424,A424)</f>
        <v>141863-2</v>
      </c>
      <c r="C424" s="275">
        <v>423</v>
      </c>
      <c r="D424" s="278" t="s">
        <v>578</v>
      </c>
      <c r="E424" s="275" t="s">
        <v>21</v>
      </c>
      <c r="F424" s="275">
        <v>141863</v>
      </c>
      <c r="G424" s="275" t="s">
        <v>540</v>
      </c>
      <c r="H424" s="279" t="s">
        <v>1082</v>
      </c>
      <c r="I424" s="275" t="s">
        <v>95</v>
      </c>
      <c r="J424" s="275" t="s">
        <v>98</v>
      </c>
      <c r="K424" s="278" t="s">
        <v>248</v>
      </c>
      <c r="L424" s="283">
        <v>22</v>
      </c>
      <c r="M424" s="158">
        <f t="shared" si="42"/>
        <v>24</v>
      </c>
      <c r="N424" s="275">
        <v>141863</v>
      </c>
      <c r="O424" s="158"/>
      <c r="P424" s="158"/>
      <c r="Q424" s="275">
        <v>141863</v>
      </c>
      <c r="R424" s="158" t="s">
        <v>74</v>
      </c>
      <c r="S424" s="158" t="str">
        <f>IFERROR(VLOOKUP(B424,#REF!,3,0),"-")</f>
        <v>-</v>
      </c>
      <c r="T424" s="159" t="str">
        <f>S424&amp;"-"&amp;COUNTIF($S$2:S424,S424)</f>
        <v>--421</v>
      </c>
      <c r="U424" s="160">
        <f t="shared" si="44"/>
        <v>22</v>
      </c>
      <c r="V424" s="160">
        <f t="shared" si="45"/>
        <v>24</v>
      </c>
      <c r="W424" s="161" t="str">
        <f t="shared" si="46"/>
        <v>06 MAY 2024</v>
      </c>
      <c r="X424" s="162">
        <f t="shared" si="47"/>
        <v>423</v>
      </c>
      <c r="Y424" s="163"/>
      <c r="AE424" s="161" t="str">
        <f t="shared" si="48"/>
        <v>CIVICS AND COMMUNITY ENGAGMENT SEC 3</v>
      </c>
    </row>
    <row r="425" spans="1:31" s="161" customFormat="1" ht="23.25" customHeight="1" x14ac:dyDescent="0.25">
      <c r="A425" s="275">
        <f t="shared" si="43"/>
        <v>141863</v>
      </c>
      <c r="B425" s="284" t="str">
        <f>A425&amp;"-"&amp;COUNTIF($A$2:A425,A425)</f>
        <v>141863-3</v>
      </c>
      <c r="C425" s="275">
        <v>424</v>
      </c>
      <c r="D425" s="278" t="s">
        <v>578</v>
      </c>
      <c r="E425" s="275" t="s">
        <v>21</v>
      </c>
      <c r="F425" s="275">
        <v>141863</v>
      </c>
      <c r="G425" s="275" t="s">
        <v>540</v>
      </c>
      <c r="H425" s="279" t="s">
        <v>1082</v>
      </c>
      <c r="I425" s="275" t="s">
        <v>95</v>
      </c>
      <c r="J425" s="275" t="s">
        <v>98</v>
      </c>
      <c r="K425" s="278" t="s">
        <v>249</v>
      </c>
      <c r="L425" s="283">
        <v>2</v>
      </c>
      <c r="M425" s="158">
        <f t="shared" si="42"/>
        <v>4</v>
      </c>
      <c r="N425" s="275">
        <v>141863</v>
      </c>
      <c r="O425" s="158"/>
      <c r="P425" s="158"/>
      <c r="Q425" s="275">
        <v>141863</v>
      </c>
      <c r="R425" s="158" t="s">
        <v>74</v>
      </c>
      <c r="S425" s="158" t="str">
        <f>IFERROR(VLOOKUP(B425,#REF!,3,0),"-")</f>
        <v>-</v>
      </c>
      <c r="T425" s="159" t="str">
        <f>S425&amp;"-"&amp;COUNTIF($S$2:S425,S425)</f>
        <v>--422</v>
      </c>
      <c r="U425" s="160">
        <f t="shared" si="44"/>
        <v>2</v>
      </c>
      <c r="V425" s="160">
        <f t="shared" si="45"/>
        <v>4</v>
      </c>
      <c r="W425" s="161" t="str">
        <f t="shared" si="46"/>
        <v>06 MAY 2024</v>
      </c>
      <c r="X425" s="162">
        <f t="shared" si="47"/>
        <v>424</v>
      </c>
      <c r="Y425" s="163"/>
      <c r="AE425" s="161" t="str">
        <f t="shared" si="48"/>
        <v>CIVICS AND COMMUNITY ENGAGMENT SEC 3</v>
      </c>
    </row>
    <row r="426" spans="1:31" s="161" customFormat="1" ht="23.25" customHeight="1" x14ac:dyDescent="0.25">
      <c r="A426" s="275">
        <f t="shared" si="43"/>
        <v>141865</v>
      </c>
      <c r="B426" s="284" t="str">
        <f>A426&amp;"-"&amp;COUNTIF($A$2:A426,A426)</f>
        <v>141865-1</v>
      </c>
      <c r="C426" s="275">
        <v>425</v>
      </c>
      <c r="D426" s="278" t="s">
        <v>578</v>
      </c>
      <c r="E426" s="275" t="s">
        <v>21</v>
      </c>
      <c r="F426" s="275">
        <v>141865</v>
      </c>
      <c r="G426" s="275" t="s">
        <v>540</v>
      </c>
      <c r="H426" s="279" t="s">
        <v>1083</v>
      </c>
      <c r="I426" s="275" t="s">
        <v>95</v>
      </c>
      <c r="J426" s="275" t="s">
        <v>98</v>
      </c>
      <c r="K426" s="278" t="s">
        <v>249</v>
      </c>
      <c r="L426" s="283">
        <v>20</v>
      </c>
      <c r="M426" s="158">
        <f t="shared" si="42"/>
        <v>22</v>
      </c>
      <c r="N426" s="275">
        <v>141865</v>
      </c>
      <c r="O426" s="158"/>
      <c r="P426" s="158"/>
      <c r="Q426" s="275">
        <v>141865</v>
      </c>
      <c r="R426" s="158" t="s">
        <v>74</v>
      </c>
      <c r="S426" s="158" t="str">
        <f>IFERROR(VLOOKUP(B426,#REF!,3,0),"-")</f>
        <v>-</v>
      </c>
      <c r="T426" s="159" t="str">
        <f>S426&amp;"-"&amp;COUNTIF($S$2:S426,S426)</f>
        <v>--423</v>
      </c>
      <c r="U426" s="160">
        <f t="shared" si="44"/>
        <v>20</v>
      </c>
      <c r="V426" s="160">
        <f t="shared" si="45"/>
        <v>22</v>
      </c>
      <c r="W426" s="161" t="str">
        <f t="shared" si="46"/>
        <v>06 MAY 2024</v>
      </c>
      <c r="X426" s="162">
        <f t="shared" si="47"/>
        <v>425</v>
      </c>
      <c r="Y426" s="163"/>
      <c r="AE426" s="161" t="str">
        <f t="shared" si="48"/>
        <v>CIVICS AND COMMUNITY ENGAGMENT SEC 4</v>
      </c>
    </row>
    <row r="427" spans="1:31" s="161" customFormat="1" ht="23.25" customHeight="1" x14ac:dyDescent="0.25">
      <c r="A427" s="275">
        <f t="shared" si="43"/>
        <v>141865</v>
      </c>
      <c r="B427" s="284" t="str">
        <f>A427&amp;"-"&amp;COUNTIF($A$2:A427,A427)</f>
        <v>141865-2</v>
      </c>
      <c r="C427" s="275">
        <v>426</v>
      </c>
      <c r="D427" s="278" t="s">
        <v>578</v>
      </c>
      <c r="E427" s="275" t="s">
        <v>21</v>
      </c>
      <c r="F427" s="275">
        <v>141865</v>
      </c>
      <c r="G427" s="275" t="s">
        <v>540</v>
      </c>
      <c r="H427" s="279" t="s">
        <v>1083</v>
      </c>
      <c r="I427" s="275" t="s">
        <v>95</v>
      </c>
      <c r="J427" s="275" t="s">
        <v>98</v>
      </c>
      <c r="K427" s="278" t="s">
        <v>251</v>
      </c>
      <c r="L427" s="283">
        <v>22</v>
      </c>
      <c r="M427" s="158">
        <f t="shared" si="42"/>
        <v>24</v>
      </c>
      <c r="N427" s="275">
        <v>141865</v>
      </c>
      <c r="O427" s="158"/>
      <c r="P427" s="158"/>
      <c r="Q427" s="275">
        <v>141865</v>
      </c>
      <c r="R427" s="158" t="s">
        <v>74</v>
      </c>
      <c r="S427" s="158" t="str">
        <f>IFERROR(VLOOKUP(B427,#REF!,3,0),"-")</f>
        <v>-</v>
      </c>
      <c r="T427" s="159" t="str">
        <f>S427&amp;"-"&amp;COUNTIF($S$2:S427,S427)</f>
        <v>--424</v>
      </c>
      <c r="U427" s="160">
        <f t="shared" si="44"/>
        <v>22</v>
      </c>
      <c r="V427" s="160">
        <f t="shared" si="45"/>
        <v>24</v>
      </c>
      <c r="W427" s="161" t="str">
        <f t="shared" si="46"/>
        <v>06 MAY 2024</v>
      </c>
      <c r="X427" s="162">
        <f t="shared" si="47"/>
        <v>426</v>
      </c>
      <c r="Y427" s="163"/>
      <c r="AE427" s="161" t="str">
        <f t="shared" si="48"/>
        <v>CIVICS AND COMMUNITY ENGAGMENT SEC 4</v>
      </c>
    </row>
    <row r="428" spans="1:31" s="161" customFormat="1" ht="23.25" customHeight="1" x14ac:dyDescent="0.25">
      <c r="A428" s="275">
        <f t="shared" si="43"/>
        <v>141865</v>
      </c>
      <c r="B428" s="284" t="str">
        <f>A428&amp;"-"&amp;COUNTIF($A$2:A428,A428)</f>
        <v>141865-3</v>
      </c>
      <c r="C428" s="275">
        <v>427</v>
      </c>
      <c r="D428" s="278" t="s">
        <v>578</v>
      </c>
      <c r="E428" s="275" t="s">
        <v>21</v>
      </c>
      <c r="F428" s="275">
        <v>141865</v>
      </c>
      <c r="G428" s="275" t="s">
        <v>540</v>
      </c>
      <c r="H428" s="279" t="s">
        <v>1083</v>
      </c>
      <c r="I428" s="275" t="s">
        <v>95</v>
      </c>
      <c r="J428" s="275" t="s">
        <v>98</v>
      </c>
      <c r="K428" s="278" t="s">
        <v>252</v>
      </c>
      <c r="L428" s="283">
        <v>4</v>
      </c>
      <c r="M428" s="158">
        <f t="shared" si="42"/>
        <v>6</v>
      </c>
      <c r="N428" s="275">
        <v>141865</v>
      </c>
      <c r="O428" s="158"/>
      <c r="P428" s="158"/>
      <c r="Q428" s="275">
        <v>141865</v>
      </c>
      <c r="R428" s="158" t="s">
        <v>74</v>
      </c>
      <c r="S428" s="158" t="str">
        <f>IFERROR(VLOOKUP(B428,#REF!,3,0),"-")</f>
        <v>-</v>
      </c>
      <c r="T428" s="159" t="str">
        <f>S428&amp;"-"&amp;COUNTIF($S$2:S428,S428)</f>
        <v>--425</v>
      </c>
      <c r="U428" s="160">
        <f t="shared" si="44"/>
        <v>4</v>
      </c>
      <c r="V428" s="160">
        <f t="shared" si="45"/>
        <v>6</v>
      </c>
      <c r="W428" s="161" t="str">
        <f t="shared" si="46"/>
        <v>06 MAY 2024</v>
      </c>
      <c r="X428" s="162">
        <f t="shared" si="47"/>
        <v>427</v>
      </c>
      <c r="Y428" s="163"/>
      <c r="AE428" s="161" t="str">
        <f t="shared" si="48"/>
        <v>CIVICS AND COMMUNITY ENGAGMENT SEC 4</v>
      </c>
    </row>
    <row r="429" spans="1:31" s="161" customFormat="1" ht="23.25" customHeight="1" x14ac:dyDescent="0.25">
      <c r="A429" s="275">
        <f t="shared" si="43"/>
        <v>141867</v>
      </c>
      <c r="B429" s="284" t="str">
        <f>A429&amp;"-"&amp;COUNTIF($A$2:A429,A429)</f>
        <v>141867-1</v>
      </c>
      <c r="C429" s="275">
        <v>428</v>
      </c>
      <c r="D429" s="278" t="s">
        <v>578</v>
      </c>
      <c r="E429" s="275" t="s">
        <v>21</v>
      </c>
      <c r="F429" s="275">
        <v>141867</v>
      </c>
      <c r="G429" s="275" t="s">
        <v>540</v>
      </c>
      <c r="H429" s="279" t="s">
        <v>1084</v>
      </c>
      <c r="I429" s="275" t="s">
        <v>95</v>
      </c>
      <c r="J429" s="275" t="s">
        <v>98</v>
      </c>
      <c r="K429" s="278" t="s">
        <v>252</v>
      </c>
      <c r="L429" s="283">
        <v>18</v>
      </c>
      <c r="M429" s="158">
        <f t="shared" si="42"/>
        <v>20</v>
      </c>
      <c r="N429" s="275">
        <v>141867</v>
      </c>
      <c r="O429" s="158"/>
      <c r="P429" s="158"/>
      <c r="Q429" s="275">
        <v>141867</v>
      </c>
      <c r="R429" s="158" t="s">
        <v>74</v>
      </c>
      <c r="S429" s="158" t="str">
        <f>IFERROR(VLOOKUP(B429,#REF!,3,0),"-")</f>
        <v>-</v>
      </c>
      <c r="T429" s="159" t="str">
        <f>S429&amp;"-"&amp;COUNTIF($S$2:S429,S429)</f>
        <v>--426</v>
      </c>
      <c r="U429" s="160">
        <f t="shared" si="44"/>
        <v>18</v>
      </c>
      <c r="V429" s="160">
        <f t="shared" si="45"/>
        <v>20</v>
      </c>
      <c r="W429" s="161" t="str">
        <f t="shared" si="46"/>
        <v>06 MAY 2024</v>
      </c>
      <c r="X429" s="162">
        <f t="shared" si="47"/>
        <v>428</v>
      </c>
      <c r="Y429" s="163"/>
      <c r="AE429" s="161" t="str">
        <f t="shared" si="48"/>
        <v>CIVICS AND COMMUNITY ENGAGMENT SEC 5</v>
      </c>
    </row>
    <row r="430" spans="1:31" s="161" customFormat="1" ht="23.25" customHeight="1" x14ac:dyDescent="0.25">
      <c r="A430" s="275">
        <f t="shared" si="43"/>
        <v>141728</v>
      </c>
      <c r="B430" s="284" t="str">
        <f>A430&amp;"-"&amp;COUNTIF($A$2:A430,A430)</f>
        <v>141728-1</v>
      </c>
      <c r="C430" s="275">
        <v>429</v>
      </c>
      <c r="D430" s="278" t="s">
        <v>578</v>
      </c>
      <c r="E430" s="275" t="s">
        <v>20</v>
      </c>
      <c r="F430" s="275">
        <v>141728</v>
      </c>
      <c r="G430" s="275" t="s">
        <v>160</v>
      </c>
      <c r="H430" s="279" t="s">
        <v>1077</v>
      </c>
      <c r="I430" s="275" t="s">
        <v>95</v>
      </c>
      <c r="J430" s="275" t="s">
        <v>100</v>
      </c>
      <c r="K430" s="278" t="s">
        <v>253</v>
      </c>
      <c r="L430" s="283">
        <v>9</v>
      </c>
      <c r="M430" s="158">
        <f t="shared" si="42"/>
        <v>11</v>
      </c>
      <c r="N430" s="275">
        <v>141728</v>
      </c>
      <c r="O430" s="158"/>
      <c r="P430" s="158"/>
      <c r="Q430" s="275">
        <v>141728</v>
      </c>
      <c r="R430" s="158" t="s">
        <v>74</v>
      </c>
      <c r="S430" s="158" t="str">
        <f>IFERROR(VLOOKUP(B430,#REF!,3,0),"-")</f>
        <v>-</v>
      </c>
      <c r="T430" s="159" t="str">
        <f>S430&amp;"-"&amp;COUNTIF($S$2:S430,S430)</f>
        <v>--427</v>
      </c>
      <c r="U430" s="160">
        <f t="shared" si="44"/>
        <v>9</v>
      </c>
      <c r="V430" s="160">
        <f t="shared" si="45"/>
        <v>11</v>
      </c>
      <c r="W430" s="161" t="str">
        <f t="shared" si="46"/>
        <v>06 MAY 2024</v>
      </c>
      <c r="X430" s="162">
        <f t="shared" si="47"/>
        <v>429</v>
      </c>
      <c r="Y430" s="163"/>
      <c r="AE430" s="161" t="str">
        <f t="shared" si="48"/>
        <v>HUMAN RESOURCE MANAGEMENT SEC 4</v>
      </c>
    </row>
    <row r="431" spans="1:31" s="161" customFormat="1" ht="23.25" customHeight="1" x14ac:dyDescent="0.25">
      <c r="A431" s="275">
        <f t="shared" si="43"/>
        <v>141860</v>
      </c>
      <c r="B431" s="284" t="str">
        <f>A431&amp;"-"&amp;COUNTIF($A$2:A431,A431)</f>
        <v>141860-1</v>
      </c>
      <c r="C431" s="275">
        <v>430</v>
      </c>
      <c r="D431" s="278" t="s">
        <v>578</v>
      </c>
      <c r="E431" s="275" t="s">
        <v>21</v>
      </c>
      <c r="F431" s="275">
        <v>141860</v>
      </c>
      <c r="G431" s="275" t="s">
        <v>540</v>
      </c>
      <c r="H431" s="279" t="s">
        <v>1066</v>
      </c>
      <c r="I431" s="275" t="s">
        <v>95</v>
      </c>
      <c r="J431" s="275" t="s">
        <v>100</v>
      </c>
      <c r="K431" s="278" t="s">
        <v>253</v>
      </c>
      <c r="L431" s="283">
        <v>13</v>
      </c>
      <c r="M431" s="158">
        <f t="shared" si="42"/>
        <v>15</v>
      </c>
      <c r="N431" s="275">
        <v>141860</v>
      </c>
      <c r="O431" s="158"/>
      <c r="P431" s="158"/>
      <c r="Q431" s="275">
        <v>141860</v>
      </c>
      <c r="R431" s="158" t="s">
        <v>74</v>
      </c>
      <c r="S431" s="158" t="str">
        <f>IFERROR(VLOOKUP(B431,#REF!,3,0),"-")</f>
        <v>-</v>
      </c>
      <c r="T431" s="159" t="str">
        <f>S431&amp;"-"&amp;COUNTIF($S$2:S431,S431)</f>
        <v>--428</v>
      </c>
      <c r="U431" s="160">
        <f t="shared" si="44"/>
        <v>13</v>
      </c>
      <c r="V431" s="160">
        <f t="shared" si="45"/>
        <v>15</v>
      </c>
      <c r="W431" s="161" t="str">
        <f t="shared" si="46"/>
        <v>06 MAY 2024</v>
      </c>
      <c r="X431" s="162">
        <f t="shared" si="47"/>
        <v>430</v>
      </c>
      <c r="Y431" s="163"/>
      <c r="AE431" s="161" t="str">
        <f t="shared" si="48"/>
        <v>CIVICS AND COMMUNITY ENGAGMENT SEC 1</v>
      </c>
    </row>
    <row r="432" spans="1:31" s="161" customFormat="1" ht="23.25" customHeight="1" x14ac:dyDescent="0.25">
      <c r="A432" s="275">
        <f t="shared" si="43"/>
        <v>141860</v>
      </c>
      <c r="B432" s="284" t="str">
        <f>A432&amp;"-"&amp;COUNTIF($A$2:A432,A432)</f>
        <v>141860-2</v>
      </c>
      <c r="C432" s="275">
        <v>431</v>
      </c>
      <c r="D432" s="278" t="s">
        <v>578</v>
      </c>
      <c r="E432" s="275" t="s">
        <v>21</v>
      </c>
      <c r="F432" s="275">
        <v>141860</v>
      </c>
      <c r="G432" s="275" t="s">
        <v>540</v>
      </c>
      <c r="H432" s="279" t="s">
        <v>1066</v>
      </c>
      <c r="I432" s="275" t="s">
        <v>95</v>
      </c>
      <c r="J432" s="275" t="s">
        <v>100</v>
      </c>
      <c r="K432" s="278" t="s">
        <v>254</v>
      </c>
      <c r="L432" s="283">
        <v>22</v>
      </c>
      <c r="M432" s="158">
        <f t="shared" si="42"/>
        <v>24</v>
      </c>
      <c r="N432" s="275">
        <v>141860</v>
      </c>
      <c r="O432" s="158"/>
      <c r="P432" s="158"/>
      <c r="Q432" s="275">
        <v>141860</v>
      </c>
      <c r="R432" s="158" t="s">
        <v>74</v>
      </c>
      <c r="S432" s="158" t="str">
        <f>IFERROR(VLOOKUP(B432,#REF!,3,0),"-")</f>
        <v>-</v>
      </c>
      <c r="T432" s="159" t="str">
        <f>S432&amp;"-"&amp;COUNTIF($S$2:S432,S432)</f>
        <v>--429</v>
      </c>
      <c r="U432" s="160">
        <f t="shared" si="44"/>
        <v>22</v>
      </c>
      <c r="V432" s="160">
        <f t="shared" si="45"/>
        <v>24</v>
      </c>
      <c r="W432" s="161" t="str">
        <f t="shared" si="46"/>
        <v>06 MAY 2024</v>
      </c>
      <c r="X432" s="162">
        <f t="shared" si="47"/>
        <v>431</v>
      </c>
      <c r="Y432" s="163"/>
      <c r="AE432" s="161" t="str">
        <f t="shared" si="48"/>
        <v>CIVICS AND COMMUNITY ENGAGMENT SEC 1</v>
      </c>
    </row>
    <row r="433" spans="1:31" s="161" customFormat="1" ht="23.25" customHeight="1" x14ac:dyDescent="0.25">
      <c r="A433" s="275">
        <f t="shared" si="43"/>
        <v>141860</v>
      </c>
      <c r="B433" s="284" t="str">
        <f>A433&amp;"-"&amp;COUNTIF($A$2:A433,A433)</f>
        <v>141860-3</v>
      </c>
      <c r="C433" s="275">
        <v>432</v>
      </c>
      <c r="D433" s="278" t="s">
        <v>578</v>
      </c>
      <c r="E433" s="275" t="s">
        <v>21</v>
      </c>
      <c r="F433" s="275">
        <v>141860</v>
      </c>
      <c r="G433" s="275" t="s">
        <v>540</v>
      </c>
      <c r="H433" s="279" t="s">
        <v>1066</v>
      </c>
      <c r="I433" s="275" t="s">
        <v>95</v>
      </c>
      <c r="J433" s="275" t="s">
        <v>97</v>
      </c>
      <c r="K433" s="278" t="s">
        <v>255</v>
      </c>
      <c r="L433" s="283">
        <v>15</v>
      </c>
      <c r="M433" s="158">
        <f t="shared" si="42"/>
        <v>17</v>
      </c>
      <c r="N433" s="275">
        <v>141860</v>
      </c>
      <c r="O433" s="158"/>
      <c r="P433" s="158"/>
      <c r="Q433" s="275">
        <v>141860</v>
      </c>
      <c r="R433" s="158" t="s">
        <v>74</v>
      </c>
      <c r="S433" s="158" t="str">
        <f>IFERROR(VLOOKUP(B433,#REF!,3,0),"-")</f>
        <v>-</v>
      </c>
      <c r="T433" s="159" t="str">
        <f>S433&amp;"-"&amp;COUNTIF($S$2:S433,S433)</f>
        <v>--430</v>
      </c>
      <c r="U433" s="160">
        <f t="shared" si="44"/>
        <v>15</v>
      </c>
      <c r="V433" s="160">
        <f t="shared" si="45"/>
        <v>17</v>
      </c>
      <c r="W433" s="161" t="str">
        <f t="shared" si="46"/>
        <v>06 MAY 2024</v>
      </c>
      <c r="X433" s="162">
        <f t="shared" si="47"/>
        <v>432</v>
      </c>
      <c r="Y433" s="163"/>
      <c r="AE433" s="161" t="str">
        <f t="shared" si="48"/>
        <v>CIVICS AND COMMUNITY ENGAGMENT SEC 1</v>
      </c>
    </row>
    <row r="434" spans="1:31" s="161" customFormat="1" ht="23.25" customHeight="1" x14ac:dyDescent="0.25">
      <c r="A434" s="275">
        <f t="shared" si="43"/>
        <v>141862</v>
      </c>
      <c r="B434" s="284" t="str">
        <f>A434&amp;"-"&amp;COUNTIF($A$2:A434,A434)</f>
        <v>141862-1</v>
      </c>
      <c r="C434" s="275">
        <v>433</v>
      </c>
      <c r="D434" s="278" t="s">
        <v>578</v>
      </c>
      <c r="E434" s="275" t="s">
        <v>21</v>
      </c>
      <c r="F434" s="275">
        <v>141862</v>
      </c>
      <c r="G434" s="275" t="s">
        <v>540</v>
      </c>
      <c r="H434" s="279" t="s">
        <v>1068</v>
      </c>
      <c r="I434" s="275" t="s">
        <v>95</v>
      </c>
      <c r="J434" s="275" t="s">
        <v>97</v>
      </c>
      <c r="K434" s="278" t="s">
        <v>255</v>
      </c>
      <c r="L434" s="283">
        <v>7</v>
      </c>
      <c r="M434" s="158">
        <f t="shared" si="42"/>
        <v>9</v>
      </c>
      <c r="N434" s="275">
        <v>141862</v>
      </c>
      <c r="O434" s="158"/>
      <c r="P434" s="158"/>
      <c r="Q434" s="275">
        <v>141862</v>
      </c>
      <c r="R434" s="158" t="s">
        <v>74</v>
      </c>
      <c r="S434" s="158" t="str">
        <f>IFERROR(VLOOKUP(B434,#REF!,3,0),"-")</f>
        <v>-</v>
      </c>
      <c r="T434" s="159" t="str">
        <f>S434&amp;"-"&amp;COUNTIF($S$2:S434,S434)</f>
        <v>--431</v>
      </c>
      <c r="U434" s="160">
        <f t="shared" si="44"/>
        <v>7</v>
      </c>
      <c r="V434" s="160">
        <f t="shared" si="45"/>
        <v>9</v>
      </c>
      <c r="W434" s="161" t="str">
        <f t="shared" si="46"/>
        <v>06 MAY 2024</v>
      </c>
      <c r="X434" s="162">
        <f t="shared" si="47"/>
        <v>433</v>
      </c>
      <c r="Y434" s="163"/>
      <c r="AE434" s="161" t="str">
        <f t="shared" si="48"/>
        <v>CIVICS AND COMMUNITY ENGAGMENT SEC 2</v>
      </c>
    </row>
    <row r="435" spans="1:31" s="161" customFormat="1" ht="23.25" customHeight="1" x14ac:dyDescent="0.25">
      <c r="A435" s="275">
        <f t="shared" si="43"/>
        <v>141862</v>
      </c>
      <c r="B435" s="284" t="str">
        <f>A435&amp;"-"&amp;COUNTIF($A$2:A435,A435)</f>
        <v>141862-2</v>
      </c>
      <c r="C435" s="275">
        <v>434</v>
      </c>
      <c r="D435" s="278" t="s">
        <v>578</v>
      </c>
      <c r="E435" s="275" t="s">
        <v>21</v>
      </c>
      <c r="F435" s="275">
        <v>141862</v>
      </c>
      <c r="G435" s="275" t="s">
        <v>540</v>
      </c>
      <c r="H435" s="279" t="s">
        <v>1068</v>
      </c>
      <c r="I435" s="275" t="s">
        <v>95</v>
      </c>
      <c r="J435" s="275" t="s">
        <v>97</v>
      </c>
      <c r="K435" s="278" t="s">
        <v>572</v>
      </c>
      <c r="L435" s="283">
        <v>22</v>
      </c>
      <c r="M435" s="158">
        <f t="shared" si="42"/>
        <v>24</v>
      </c>
      <c r="N435" s="275">
        <v>141862</v>
      </c>
      <c r="O435" s="158"/>
      <c r="P435" s="158"/>
      <c r="Q435" s="275">
        <v>141862</v>
      </c>
      <c r="R435" s="158" t="s">
        <v>74</v>
      </c>
      <c r="S435" s="158" t="str">
        <f>IFERROR(VLOOKUP(B435,#REF!,3,0),"-")</f>
        <v>-</v>
      </c>
      <c r="T435" s="159" t="str">
        <f>S435&amp;"-"&amp;COUNTIF($S$2:S435,S435)</f>
        <v>--432</v>
      </c>
      <c r="U435" s="160">
        <f t="shared" si="44"/>
        <v>22</v>
      </c>
      <c r="V435" s="160">
        <f t="shared" si="45"/>
        <v>24</v>
      </c>
      <c r="W435" s="161" t="str">
        <f t="shared" si="46"/>
        <v>06 MAY 2024</v>
      </c>
      <c r="X435" s="162">
        <f t="shared" si="47"/>
        <v>434</v>
      </c>
      <c r="Y435" s="163"/>
      <c r="AE435" s="161" t="str">
        <f t="shared" si="48"/>
        <v>CIVICS AND COMMUNITY ENGAGMENT SEC 2</v>
      </c>
    </row>
    <row r="436" spans="1:31" s="161" customFormat="1" ht="23.25" customHeight="1" x14ac:dyDescent="0.25">
      <c r="A436" s="275">
        <f t="shared" si="43"/>
        <v>141862</v>
      </c>
      <c r="B436" s="284" t="str">
        <f>A436&amp;"-"&amp;COUNTIF($A$2:A436,A436)</f>
        <v>141862-3</v>
      </c>
      <c r="C436" s="275">
        <v>435</v>
      </c>
      <c r="D436" s="278" t="s">
        <v>578</v>
      </c>
      <c r="E436" s="275" t="s">
        <v>21</v>
      </c>
      <c r="F436" s="275">
        <v>141862</v>
      </c>
      <c r="G436" s="275" t="s">
        <v>540</v>
      </c>
      <c r="H436" s="279" t="s">
        <v>1068</v>
      </c>
      <c r="I436" s="275" t="s">
        <v>95</v>
      </c>
      <c r="J436" s="275" t="s">
        <v>97</v>
      </c>
      <c r="K436" s="278" t="s">
        <v>256</v>
      </c>
      <c r="L436" s="283">
        <v>19</v>
      </c>
      <c r="M436" s="158">
        <f t="shared" si="42"/>
        <v>21</v>
      </c>
      <c r="N436" s="275">
        <v>141862</v>
      </c>
      <c r="O436" s="158"/>
      <c r="P436" s="158"/>
      <c r="Q436" s="275">
        <v>141862</v>
      </c>
      <c r="R436" s="158" t="s">
        <v>74</v>
      </c>
      <c r="S436" s="158" t="str">
        <f>IFERROR(VLOOKUP(B436,#REF!,3,0),"-")</f>
        <v>-</v>
      </c>
      <c r="T436" s="159" t="str">
        <f>S436&amp;"-"&amp;COUNTIF($S$2:S436,S436)</f>
        <v>--433</v>
      </c>
      <c r="U436" s="160">
        <f t="shared" si="44"/>
        <v>19</v>
      </c>
      <c r="V436" s="160">
        <f t="shared" si="45"/>
        <v>21</v>
      </c>
      <c r="W436" s="161" t="str">
        <f t="shared" si="46"/>
        <v>06 MAY 2024</v>
      </c>
      <c r="X436" s="162">
        <f t="shared" si="47"/>
        <v>435</v>
      </c>
      <c r="Y436" s="163"/>
      <c r="AE436" s="161" t="str">
        <f t="shared" si="48"/>
        <v>CIVICS AND COMMUNITY ENGAGMENT SEC 2</v>
      </c>
    </row>
    <row r="437" spans="1:31" s="161" customFormat="1" ht="23.25" customHeight="1" x14ac:dyDescent="0.25">
      <c r="A437" s="275">
        <f t="shared" si="43"/>
        <v>141863</v>
      </c>
      <c r="B437" s="284" t="str">
        <f>A437&amp;"-"&amp;COUNTIF($A$2:A437,A437)</f>
        <v>141863-4</v>
      </c>
      <c r="C437" s="275">
        <v>436</v>
      </c>
      <c r="D437" s="278" t="s">
        <v>578</v>
      </c>
      <c r="E437" s="275" t="s">
        <v>21</v>
      </c>
      <c r="F437" s="275">
        <v>141863</v>
      </c>
      <c r="G437" s="275" t="s">
        <v>540</v>
      </c>
      <c r="H437" s="279" t="s">
        <v>1082</v>
      </c>
      <c r="I437" s="275" t="s">
        <v>95</v>
      </c>
      <c r="J437" s="275" t="s">
        <v>97</v>
      </c>
      <c r="K437" s="278" t="s">
        <v>256</v>
      </c>
      <c r="L437" s="283">
        <v>3</v>
      </c>
      <c r="M437" s="158">
        <f t="shared" si="42"/>
        <v>5</v>
      </c>
      <c r="N437" s="275">
        <v>141863</v>
      </c>
      <c r="O437" s="158"/>
      <c r="P437" s="158"/>
      <c r="Q437" s="275">
        <v>141863</v>
      </c>
      <c r="R437" s="158" t="s">
        <v>74</v>
      </c>
      <c r="S437" s="158" t="str">
        <f>IFERROR(VLOOKUP(B437,#REF!,3,0),"-")</f>
        <v>-</v>
      </c>
      <c r="T437" s="159" t="str">
        <f>S437&amp;"-"&amp;COUNTIF($S$2:S437,S437)</f>
        <v>--434</v>
      </c>
      <c r="U437" s="160">
        <f t="shared" si="44"/>
        <v>3</v>
      </c>
      <c r="V437" s="160">
        <f t="shared" si="45"/>
        <v>5</v>
      </c>
      <c r="W437" s="161" t="str">
        <f t="shared" si="46"/>
        <v>06 MAY 2024</v>
      </c>
      <c r="X437" s="162">
        <f t="shared" si="47"/>
        <v>436</v>
      </c>
      <c r="Y437" s="163"/>
      <c r="AE437" s="161" t="str">
        <f t="shared" si="48"/>
        <v>CIVICS AND COMMUNITY ENGAGMENT SEC 3</v>
      </c>
    </row>
    <row r="438" spans="1:31" s="161" customFormat="1" ht="23.25" customHeight="1" x14ac:dyDescent="0.25">
      <c r="A438" s="275">
        <f t="shared" si="43"/>
        <v>141869</v>
      </c>
      <c r="B438" s="284" t="str">
        <f>A438&amp;"-"&amp;COUNTIF($A$2:A438,A438)</f>
        <v>141869-1</v>
      </c>
      <c r="C438" s="275">
        <v>437</v>
      </c>
      <c r="D438" s="278" t="s">
        <v>578</v>
      </c>
      <c r="E438" s="275" t="s">
        <v>21</v>
      </c>
      <c r="F438" s="275">
        <v>141869</v>
      </c>
      <c r="G438" s="275" t="s">
        <v>540</v>
      </c>
      <c r="H438" s="279" t="s">
        <v>1085</v>
      </c>
      <c r="I438" s="275" t="s">
        <v>95</v>
      </c>
      <c r="J438" s="275" t="s">
        <v>103</v>
      </c>
      <c r="K438" s="278" t="s">
        <v>257</v>
      </c>
      <c r="L438" s="283">
        <v>5</v>
      </c>
      <c r="M438" s="158">
        <f t="shared" si="42"/>
        <v>7</v>
      </c>
      <c r="N438" s="275">
        <v>141869</v>
      </c>
      <c r="O438" s="158"/>
      <c r="P438" s="158"/>
      <c r="Q438" s="275">
        <v>141869</v>
      </c>
      <c r="R438" s="158" t="s">
        <v>74</v>
      </c>
      <c r="S438" s="158" t="str">
        <f>IFERROR(VLOOKUP(B438,#REF!,3,0),"-")</f>
        <v>-</v>
      </c>
      <c r="T438" s="159" t="str">
        <f>S438&amp;"-"&amp;COUNTIF($S$2:S438,S438)</f>
        <v>--435</v>
      </c>
      <c r="U438" s="160">
        <f t="shared" si="44"/>
        <v>5</v>
      </c>
      <c r="V438" s="160">
        <f t="shared" si="45"/>
        <v>7</v>
      </c>
      <c r="W438" s="161" t="str">
        <f t="shared" si="46"/>
        <v>06 MAY 2024</v>
      </c>
      <c r="X438" s="162">
        <f t="shared" si="47"/>
        <v>437</v>
      </c>
      <c r="Y438" s="163"/>
      <c r="AE438" s="161" t="str">
        <f t="shared" si="48"/>
        <v>CIVICS AND COMMUNITY ENGAGMENT SEC 6</v>
      </c>
    </row>
    <row r="439" spans="1:31" s="161" customFormat="1" ht="23.25" customHeight="1" x14ac:dyDescent="0.25">
      <c r="A439" s="275">
        <f t="shared" si="43"/>
        <v>141870</v>
      </c>
      <c r="B439" s="284" t="str">
        <f>A439&amp;"-"&amp;COUNTIF($A$2:A439,A439)</f>
        <v>141870-1</v>
      </c>
      <c r="C439" s="275">
        <v>438</v>
      </c>
      <c r="D439" s="278" t="s">
        <v>578</v>
      </c>
      <c r="E439" s="275" t="s">
        <v>21</v>
      </c>
      <c r="F439" s="275">
        <v>141870</v>
      </c>
      <c r="G439" s="275" t="s">
        <v>540</v>
      </c>
      <c r="H439" s="279" t="s">
        <v>1086</v>
      </c>
      <c r="I439" s="275" t="s">
        <v>95</v>
      </c>
      <c r="J439" s="275" t="s">
        <v>103</v>
      </c>
      <c r="K439" s="278" t="s">
        <v>257</v>
      </c>
      <c r="L439" s="283">
        <v>17</v>
      </c>
      <c r="M439" s="158">
        <f t="shared" si="42"/>
        <v>19</v>
      </c>
      <c r="N439" s="275">
        <v>141870</v>
      </c>
      <c r="O439" s="158"/>
      <c r="P439" s="158"/>
      <c r="Q439" s="275">
        <v>141870</v>
      </c>
      <c r="R439" s="158" t="s">
        <v>74</v>
      </c>
      <c r="S439" s="158" t="str">
        <f>IFERROR(VLOOKUP(B439,#REF!,3,0),"-")</f>
        <v>-</v>
      </c>
      <c r="T439" s="159" t="str">
        <f>S439&amp;"-"&amp;COUNTIF($S$2:S439,S439)</f>
        <v>--436</v>
      </c>
      <c r="U439" s="160">
        <f t="shared" si="44"/>
        <v>17</v>
      </c>
      <c r="V439" s="160">
        <f t="shared" si="45"/>
        <v>19</v>
      </c>
      <c r="W439" s="161" t="str">
        <f t="shared" si="46"/>
        <v>06 MAY 2024</v>
      </c>
      <c r="X439" s="162">
        <f t="shared" si="47"/>
        <v>438</v>
      </c>
      <c r="Y439" s="163"/>
      <c r="AE439" s="161" t="str">
        <f t="shared" si="48"/>
        <v>CIVICS AND COMMUNITY ENGAGMENT SEC 7</v>
      </c>
    </row>
    <row r="440" spans="1:31" s="161" customFormat="1" ht="23.25" customHeight="1" x14ac:dyDescent="0.25">
      <c r="A440" s="275">
        <f t="shared" si="43"/>
        <v>141870</v>
      </c>
      <c r="B440" s="284" t="str">
        <f>A440&amp;"-"&amp;COUNTIF($A$2:A440,A440)</f>
        <v>141870-2</v>
      </c>
      <c r="C440" s="275">
        <v>439</v>
      </c>
      <c r="D440" s="278" t="s">
        <v>578</v>
      </c>
      <c r="E440" s="275" t="s">
        <v>21</v>
      </c>
      <c r="F440" s="275">
        <v>141870</v>
      </c>
      <c r="G440" s="275" t="s">
        <v>540</v>
      </c>
      <c r="H440" s="279" t="s">
        <v>1086</v>
      </c>
      <c r="I440" s="275" t="s">
        <v>95</v>
      </c>
      <c r="J440" s="275" t="s">
        <v>103</v>
      </c>
      <c r="K440" s="278" t="s">
        <v>259</v>
      </c>
      <c r="L440" s="283">
        <v>22</v>
      </c>
      <c r="M440" s="158">
        <f t="shared" si="42"/>
        <v>24</v>
      </c>
      <c r="N440" s="275">
        <v>141870</v>
      </c>
      <c r="O440" s="158"/>
      <c r="P440" s="158"/>
      <c r="Q440" s="275">
        <v>141870</v>
      </c>
      <c r="R440" s="158" t="s">
        <v>74</v>
      </c>
      <c r="S440" s="158" t="str">
        <f>IFERROR(VLOOKUP(B440,#REF!,3,0),"-")</f>
        <v>-</v>
      </c>
      <c r="T440" s="159" t="str">
        <f>S440&amp;"-"&amp;COUNTIF($S$2:S440,S440)</f>
        <v>--437</v>
      </c>
      <c r="U440" s="160">
        <f t="shared" si="44"/>
        <v>22</v>
      </c>
      <c r="V440" s="160">
        <f t="shared" si="45"/>
        <v>24</v>
      </c>
      <c r="W440" s="161" t="str">
        <f t="shared" si="46"/>
        <v>06 MAY 2024</v>
      </c>
      <c r="X440" s="162">
        <f t="shared" si="47"/>
        <v>439</v>
      </c>
      <c r="Y440" s="163"/>
      <c r="AE440" s="161" t="str">
        <f t="shared" si="48"/>
        <v>CIVICS AND COMMUNITY ENGAGMENT SEC 7</v>
      </c>
    </row>
    <row r="441" spans="1:31" s="161" customFormat="1" ht="23.25" customHeight="1" x14ac:dyDescent="0.25">
      <c r="A441" s="275">
        <f t="shared" si="43"/>
        <v>141870</v>
      </c>
      <c r="B441" s="284" t="str">
        <f>A441&amp;"-"&amp;COUNTIF($A$2:A441,A441)</f>
        <v>141870-3</v>
      </c>
      <c r="C441" s="275">
        <v>440</v>
      </c>
      <c r="D441" s="278" t="s">
        <v>578</v>
      </c>
      <c r="E441" s="275" t="s">
        <v>21</v>
      </c>
      <c r="F441" s="275">
        <v>141870</v>
      </c>
      <c r="G441" s="275" t="s">
        <v>540</v>
      </c>
      <c r="H441" s="279" t="s">
        <v>1086</v>
      </c>
      <c r="I441" s="275" t="s">
        <v>95</v>
      </c>
      <c r="J441" s="275" t="s">
        <v>103</v>
      </c>
      <c r="K441" s="278" t="s">
        <v>260</v>
      </c>
      <c r="L441" s="283">
        <v>5</v>
      </c>
      <c r="M441" s="158">
        <f t="shared" si="42"/>
        <v>7</v>
      </c>
      <c r="N441" s="275">
        <v>141870</v>
      </c>
      <c r="O441" s="158"/>
      <c r="P441" s="158"/>
      <c r="Q441" s="275">
        <v>141870</v>
      </c>
      <c r="R441" s="158" t="s">
        <v>74</v>
      </c>
      <c r="S441" s="158" t="str">
        <f>IFERROR(VLOOKUP(B441,#REF!,3,0),"-")</f>
        <v>-</v>
      </c>
      <c r="T441" s="159" t="str">
        <f>S441&amp;"-"&amp;COUNTIF($S$2:S441,S441)</f>
        <v>--438</v>
      </c>
      <c r="U441" s="160">
        <f t="shared" si="44"/>
        <v>5</v>
      </c>
      <c r="V441" s="160">
        <f t="shared" si="45"/>
        <v>7</v>
      </c>
      <c r="W441" s="161" t="str">
        <f t="shared" si="46"/>
        <v>06 MAY 2024</v>
      </c>
      <c r="X441" s="162">
        <f t="shared" si="47"/>
        <v>440</v>
      </c>
      <c r="Y441" s="163"/>
      <c r="AE441" s="161" t="str">
        <f t="shared" si="48"/>
        <v>CIVICS AND COMMUNITY ENGAGMENT SEC 7</v>
      </c>
    </row>
    <row r="442" spans="1:31" s="161" customFormat="1" ht="23.25" customHeight="1" x14ac:dyDescent="0.25">
      <c r="A442" s="275">
        <f t="shared" si="43"/>
        <v>141873</v>
      </c>
      <c r="B442" s="284" t="str">
        <f>A442&amp;"-"&amp;COUNTIF($A$2:A442,A442)</f>
        <v>141873-1</v>
      </c>
      <c r="C442" s="275">
        <v>441</v>
      </c>
      <c r="D442" s="278" t="s">
        <v>578</v>
      </c>
      <c r="E442" s="275" t="s">
        <v>21</v>
      </c>
      <c r="F442" s="275">
        <v>141873</v>
      </c>
      <c r="G442" s="275" t="s">
        <v>540</v>
      </c>
      <c r="H442" s="279" t="s">
        <v>1087</v>
      </c>
      <c r="I442" s="275" t="s">
        <v>95</v>
      </c>
      <c r="J442" s="275" t="s">
        <v>103</v>
      </c>
      <c r="K442" s="278" t="s">
        <v>260</v>
      </c>
      <c r="L442" s="283">
        <v>17</v>
      </c>
      <c r="M442" s="158">
        <f t="shared" si="42"/>
        <v>19</v>
      </c>
      <c r="N442" s="275">
        <v>141873</v>
      </c>
      <c r="O442" s="158"/>
      <c r="P442" s="158"/>
      <c r="Q442" s="275">
        <v>141873</v>
      </c>
      <c r="R442" s="158" t="s">
        <v>74</v>
      </c>
      <c r="S442" s="158" t="str">
        <f>IFERROR(VLOOKUP(B442,#REF!,3,0),"-")</f>
        <v>-</v>
      </c>
      <c r="T442" s="159" t="str">
        <f>S442&amp;"-"&amp;COUNTIF($S$2:S442,S442)</f>
        <v>--439</v>
      </c>
      <c r="U442" s="160">
        <f t="shared" si="44"/>
        <v>17</v>
      </c>
      <c r="V442" s="160">
        <f t="shared" si="45"/>
        <v>19</v>
      </c>
      <c r="W442" s="161" t="str">
        <f t="shared" si="46"/>
        <v>06 MAY 2024</v>
      </c>
      <c r="X442" s="162">
        <f t="shared" si="47"/>
        <v>441</v>
      </c>
      <c r="Y442" s="163"/>
      <c r="AE442" s="161" t="str">
        <f t="shared" si="48"/>
        <v>CIVICS AND COMMUNITY ENGAGMENT SEC 8</v>
      </c>
    </row>
    <row r="443" spans="1:31" s="161" customFormat="1" ht="23.25" customHeight="1" x14ac:dyDescent="0.25">
      <c r="A443" s="275">
        <f t="shared" si="43"/>
        <v>141873</v>
      </c>
      <c r="B443" s="284" t="str">
        <f>A443&amp;"-"&amp;COUNTIF($A$2:A443,A443)</f>
        <v>141873-2</v>
      </c>
      <c r="C443" s="275">
        <v>442</v>
      </c>
      <c r="D443" s="278" t="s">
        <v>578</v>
      </c>
      <c r="E443" s="275" t="s">
        <v>21</v>
      </c>
      <c r="F443" s="275">
        <v>141873</v>
      </c>
      <c r="G443" s="275" t="s">
        <v>540</v>
      </c>
      <c r="H443" s="279" t="s">
        <v>1087</v>
      </c>
      <c r="I443" s="275" t="s">
        <v>95</v>
      </c>
      <c r="J443" s="275" t="s">
        <v>103</v>
      </c>
      <c r="K443" s="278" t="s">
        <v>261</v>
      </c>
      <c r="L443" s="283">
        <v>22</v>
      </c>
      <c r="M443" s="158">
        <f t="shared" si="42"/>
        <v>24</v>
      </c>
      <c r="N443" s="275">
        <v>141873</v>
      </c>
      <c r="O443" s="158"/>
      <c r="P443" s="158"/>
      <c r="Q443" s="275">
        <v>141873</v>
      </c>
      <c r="R443" s="158" t="s">
        <v>74</v>
      </c>
      <c r="S443" s="158" t="str">
        <f>IFERROR(VLOOKUP(B443,#REF!,3,0),"-")</f>
        <v>-</v>
      </c>
      <c r="T443" s="159" t="str">
        <f>S443&amp;"-"&amp;COUNTIF($S$2:S443,S443)</f>
        <v>--440</v>
      </c>
      <c r="U443" s="160">
        <f t="shared" si="44"/>
        <v>22</v>
      </c>
      <c r="V443" s="160">
        <f t="shared" si="45"/>
        <v>24</v>
      </c>
      <c r="W443" s="161" t="str">
        <f t="shared" si="46"/>
        <v>06 MAY 2024</v>
      </c>
      <c r="X443" s="162">
        <f t="shared" si="47"/>
        <v>442</v>
      </c>
      <c r="Y443" s="163"/>
      <c r="AE443" s="161" t="str">
        <f t="shared" si="48"/>
        <v>CIVICS AND COMMUNITY ENGAGMENT SEC 8</v>
      </c>
    </row>
    <row r="444" spans="1:31" s="161" customFormat="1" ht="23.25" customHeight="1" x14ac:dyDescent="0.25">
      <c r="A444" s="275">
        <f t="shared" si="43"/>
        <v>141873</v>
      </c>
      <c r="B444" s="284" t="str">
        <f>A444&amp;"-"&amp;COUNTIF($A$2:A444,A444)</f>
        <v>141873-3</v>
      </c>
      <c r="C444" s="275">
        <v>443</v>
      </c>
      <c r="D444" s="278" t="s">
        <v>578</v>
      </c>
      <c r="E444" s="275" t="s">
        <v>21</v>
      </c>
      <c r="F444" s="275">
        <v>141873</v>
      </c>
      <c r="G444" s="275" t="s">
        <v>540</v>
      </c>
      <c r="H444" s="279" t="s">
        <v>1087</v>
      </c>
      <c r="I444" s="275" t="s">
        <v>95</v>
      </c>
      <c r="J444" s="275" t="s">
        <v>103</v>
      </c>
      <c r="K444" s="278" t="s">
        <v>262</v>
      </c>
      <c r="L444" s="283">
        <v>2</v>
      </c>
      <c r="M444" s="158">
        <f t="shared" si="42"/>
        <v>4</v>
      </c>
      <c r="N444" s="275">
        <v>141873</v>
      </c>
      <c r="O444" s="158"/>
      <c r="P444" s="158"/>
      <c r="Q444" s="275">
        <v>141873</v>
      </c>
      <c r="R444" s="158" t="s">
        <v>74</v>
      </c>
      <c r="S444" s="158" t="str">
        <f>IFERROR(VLOOKUP(B444,#REF!,3,0),"-")</f>
        <v>-</v>
      </c>
      <c r="T444" s="159" t="str">
        <f>S444&amp;"-"&amp;COUNTIF($S$2:S444,S444)</f>
        <v>--441</v>
      </c>
      <c r="U444" s="160">
        <f t="shared" si="44"/>
        <v>2</v>
      </c>
      <c r="V444" s="160">
        <f t="shared" si="45"/>
        <v>4</v>
      </c>
      <c r="W444" s="161" t="str">
        <f t="shared" si="46"/>
        <v>06 MAY 2024</v>
      </c>
      <c r="X444" s="162">
        <f t="shared" si="47"/>
        <v>443</v>
      </c>
      <c r="Y444" s="163"/>
      <c r="AE444" s="161" t="str">
        <f t="shared" si="48"/>
        <v>CIVICS AND COMMUNITY ENGAGMENT SEC 8</v>
      </c>
    </row>
    <row r="445" spans="1:31" s="161" customFormat="1" ht="23.25" customHeight="1" x14ac:dyDescent="0.25">
      <c r="A445" s="275">
        <f t="shared" si="43"/>
        <v>141874</v>
      </c>
      <c r="B445" s="284" t="str">
        <f>A445&amp;"-"&amp;COUNTIF($A$2:A445,A445)</f>
        <v>141874-1</v>
      </c>
      <c r="C445" s="275">
        <v>444</v>
      </c>
      <c r="D445" s="278" t="s">
        <v>578</v>
      </c>
      <c r="E445" s="275" t="s">
        <v>21</v>
      </c>
      <c r="F445" s="275">
        <v>141874</v>
      </c>
      <c r="G445" s="275" t="s">
        <v>540</v>
      </c>
      <c r="H445" s="279" t="s">
        <v>1088</v>
      </c>
      <c r="I445" s="275" t="s">
        <v>95</v>
      </c>
      <c r="J445" s="275" t="s">
        <v>103</v>
      </c>
      <c r="K445" s="278" t="s">
        <v>262</v>
      </c>
      <c r="L445" s="283">
        <v>20</v>
      </c>
      <c r="M445" s="158">
        <f t="shared" si="42"/>
        <v>22</v>
      </c>
      <c r="N445" s="275">
        <v>141874</v>
      </c>
      <c r="O445" s="158"/>
      <c r="P445" s="158"/>
      <c r="Q445" s="275">
        <v>141874</v>
      </c>
      <c r="R445" s="158" t="s">
        <v>74</v>
      </c>
      <c r="S445" s="158" t="str">
        <f>IFERROR(VLOOKUP(B445,#REF!,3,0),"-")</f>
        <v>-</v>
      </c>
      <c r="T445" s="159" t="str">
        <f>S445&amp;"-"&amp;COUNTIF($S$2:S445,S445)</f>
        <v>--442</v>
      </c>
      <c r="U445" s="160">
        <f t="shared" si="44"/>
        <v>20</v>
      </c>
      <c r="V445" s="160">
        <f t="shared" si="45"/>
        <v>22</v>
      </c>
      <c r="W445" s="161" t="str">
        <f t="shared" si="46"/>
        <v>06 MAY 2024</v>
      </c>
      <c r="X445" s="162">
        <f t="shared" si="47"/>
        <v>444</v>
      </c>
      <c r="Y445" s="163"/>
      <c r="AE445" s="161" t="str">
        <f t="shared" si="48"/>
        <v>CIVICS AND COMMUNITY ENGAGMENT SEC 9</v>
      </c>
    </row>
    <row r="446" spans="1:31" s="161" customFormat="1" ht="23.25" customHeight="1" x14ac:dyDescent="0.25">
      <c r="A446" s="275">
        <f t="shared" si="43"/>
        <v>141874</v>
      </c>
      <c r="B446" s="284" t="str">
        <f>A446&amp;"-"&amp;COUNTIF($A$2:A446,A446)</f>
        <v>141874-2</v>
      </c>
      <c r="C446" s="275">
        <v>445</v>
      </c>
      <c r="D446" s="278" t="s">
        <v>578</v>
      </c>
      <c r="E446" s="275" t="s">
        <v>21</v>
      </c>
      <c r="F446" s="275">
        <v>141874</v>
      </c>
      <c r="G446" s="275" t="s">
        <v>540</v>
      </c>
      <c r="H446" s="279" t="s">
        <v>1088</v>
      </c>
      <c r="I446" s="275" t="s">
        <v>95</v>
      </c>
      <c r="J446" s="275" t="s">
        <v>105</v>
      </c>
      <c r="K446" s="278" t="s">
        <v>263</v>
      </c>
      <c r="L446" s="283">
        <v>22</v>
      </c>
      <c r="M446" s="158">
        <f t="shared" si="42"/>
        <v>24</v>
      </c>
      <c r="N446" s="275">
        <v>141874</v>
      </c>
      <c r="O446" s="158"/>
      <c r="P446" s="158"/>
      <c r="Q446" s="275">
        <v>141874</v>
      </c>
      <c r="R446" s="158" t="s">
        <v>74</v>
      </c>
      <c r="S446" s="158" t="str">
        <f>IFERROR(VLOOKUP(B446,#REF!,3,0),"-")</f>
        <v>-</v>
      </c>
      <c r="T446" s="159" t="str">
        <f>S446&amp;"-"&amp;COUNTIF($S$2:S446,S446)</f>
        <v>--443</v>
      </c>
      <c r="U446" s="160">
        <f t="shared" si="44"/>
        <v>22</v>
      </c>
      <c r="V446" s="160">
        <f t="shared" si="45"/>
        <v>24</v>
      </c>
      <c r="W446" s="161" t="str">
        <f t="shared" si="46"/>
        <v>06 MAY 2024</v>
      </c>
      <c r="X446" s="162">
        <f t="shared" si="47"/>
        <v>445</v>
      </c>
      <c r="Y446" s="163"/>
      <c r="AE446" s="161" t="str">
        <f t="shared" si="48"/>
        <v>CIVICS AND COMMUNITY ENGAGMENT SEC 9</v>
      </c>
    </row>
    <row r="447" spans="1:31" s="161" customFormat="1" ht="23.25" customHeight="1" x14ac:dyDescent="0.25">
      <c r="A447" s="275">
        <f t="shared" si="43"/>
        <v>141874</v>
      </c>
      <c r="B447" s="284" t="str">
        <f>A447&amp;"-"&amp;COUNTIF($A$2:A447,A447)</f>
        <v>141874-3</v>
      </c>
      <c r="C447" s="275">
        <v>446</v>
      </c>
      <c r="D447" s="278" t="s">
        <v>578</v>
      </c>
      <c r="E447" s="275" t="s">
        <v>21</v>
      </c>
      <c r="F447" s="275">
        <v>141874</v>
      </c>
      <c r="G447" s="275" t="s">
        <v>540</v>
      </c>
      <c r="H447" s="279" t="s">
        <v>1088</v>
      </c>
      <c r="I447" s="275" t="s">
        <v>95</v>
      </c>
      <c r="J447" s="275" t="s">
        <v>105</v>
      </c>
      <c r="K447" s="278" t="s">
        <v>264</v>
      </c>
      <c r="L447" s="283">
        <v>3</v>
      </c>
      <c r="M447" s="158">
        <f t="shared" si="42"/>
        <v>5</v>
      </c>
      <c r="N447" s="275">
        <v>141874</v>
      </c>
      <c r="O447" s="158"/>
      <c r="P447" s="158"/>
      <c r="Q447" s="275">
        <v>141874</v>
      </c>
      <c r="R447" s="158" t="s">
        <v>74</v>
      </c>
      <c r="S447" s="158" t="str">
        <f>IFERROR(VLOOKUP(B447,#REF!,3,0),"-")</f>
        <v>-</v>
      </c>
      <c r="T447" s="159" t="str">
        <f>S447&amp;"-"&amp;COUNTIF($S$2:S447,S447)</f>
        <v>--444</v>
      </c>
      <c r="U447" s="160">
        <f t="shared" si="44"/>
        <v>3</v>
      </c>
      <c r="V447" s="160">
        <f t="shared" si="45"/>
        <v>5</v>
      </c>
      <c r="W447" s="161" t="str">
        <f t="shared" si="46"/>
        <v>06 MAY 2024</v>
      </c>
      <c r="X447" s="162">
        <f t="shared" si="47"/>
        <v>446</v>
      </c>
      <c r="Y447" s="163"/>
      <c r="AE447" s="161" t="str">
        <f t="shared" si="48"/>
        <v>CIVICS AND COMMUNITY ENGAGMENT SEC 9</v>
      </c>
    </row>
    <row r="448" spans="1:31" s="161" customFormat="1" ht="23.25" customHeight="1" x14ac:dyDescent="0.25">
      <c r="A448" s="275">
        <f t="shared" si="43"/>
        <v>141875</v>
      </c>
      <c r="B448" s="284" t="str">
        <f>A448&amp;"-"&amp;COUNTIF($A$2:A448,A448)</f>
        <v>141875-1</v>
      </c>
      <c r="C448" s="275">
        <v>447</v>
      </c>
      <c r="D448" s="278" t="s">
        <v>578</v>
      </c>
      <c r="E448" s="275" t="s">
        <v>21</v>
      </c>
      <c r="F448" s="275">
        <v>141875</v>
      </c>
      <c r="G448" s="275" t="s">
        <v>540</v>
      </c>
      <c r="H448" s="279" t="s">
        <v>1089</v>
      </c>
      <c r="I448" s="275" t="s">
        <v>95</v>
      </c>
      <c r="J448" s="275" t="s">
        <v>105</v>
      </c>
      <c r="K448" s="278" t="s">
        <v>264</v>
      </c>
      <c r="L448" s="283">
        <v>19</v>
      </c>
      <c r="M448" s="158">
        <f t="shared" si="42"/>
        <v>21</v>
      </c>
      <c r="N448" s="275">
        <v>141875</v>
      </c>
      <c r="O448" s="158"/>
      <c r="P448" s="158"/>
      <c r="Q448" s="275">
        <v>141875</v>
      </c>
      <c r="R448" s="158" t="s">
        <v>74</v>
      </c>
      <c r="S448" s="158" t="str">
        <f>IFERROR(VLOOKUP(B448,#REF!,3,0),"-")</f>
        <v>-</v>
      </c>
      <c r="T448" s="159" t="str">
        <f>S448&amp;"-"&amp;COUNTIF($S$2:S448,S448)</f>
        <v>--445</v>
      </c>
      <c r="U448" s="160">
        <f t="shared" si="44"/>
        <v>19</v>
      </c>
      <c r="V448" s="160">
        <f t="shared" si="45"/>
        <v>21</v>
      </c>
      <c r="W448" s="161" t="str">
        <f t="shared" si="46"/>
        <v>06 MAY 2024</v>
      </c>
      <c r="X448" s="162">
        <f t="shared" si="47"/>
        <v>447</v>
      </c>
      <c r="Y448" s="163"/>
      <c r="AE448" s="161" t="str">
        <f t="shared" si="48"/>
        <v>CIVICS AND COMMUNITY ENGAGMENT SEC 10</v>
      </c>
    </row>
    <row r="449" spans="1:31" s="161" customFormat="1" ht="23.25" customHeight="1" x14ac:dyDescent="0.25">
      <c r="A449" s="275">
        <f t="shared" si="43"/>
        <v>141875</v>
      </c>
      <c r="B449" s="284" t="str">
        <f>A449&amp;"-"&amp;COUNTIF($A$2:A449,A449)</f>
        <v>141875-2</v>
      </c>
      <c r="C449" s="275">
        <v>448</v>
      </c>
      <c r="D449" s="278" t="s">
        <v>578</v>
      </c>
      <c r="E449" s="275" t="s">
        <v>21</v>
      </c>
      <c r="F449" s="275">
        <v>141875</v>
      </c>
      <c r="G449" s="275" t="s">
        <v>540</v>
      </c>
      <c r="H449" s="279" t="s">
        <v>1089</v>
      </c>
      <c r="I449" s="275" t="s">
        <v>95</v>
      </c>
      <c r="J449" s="275" t="s">
        <v>105</v>
      </c>
      <c r="K449" s="278" t="s">
        <v>265</v>
      </c>
      <c r="L449" s="283">
        <v>22</v>
      </c>
      <c r="M449" s="158">
        <f t="shared" si="42"/>
        <v>24</v>
      </c>
      <c r="N449" s="275">
        <v>141875</v>
      </c>
      <c r="O449" s="158"/>
      <c r="P449" s="158"/>
      <c r="Q449" s="275">
        <v>141875</v>
      </c>
      <c r="R449" s="158" t="s">
        <v>74</v>
      </c>
      <c r="S449" s="158" t="str">
        <f>IFERROR(VLOOKUP(B449,#REF!,3,0),"-")</f>
        <v>-</v>
      </c>
      <c r="T449" s="159" t="str">
        <f>S449&amp;"-"&amp;COUNTIF($S$2:S449,S449)</f>
        <v>--446</v>
      </c>
      <c r="U449" s="160">
        <f t="shared" si="44"/>
        <v>22</v>
      </c>
      <c r="V449" s="160">
        <f t="shared" si="45"/>
        <v>24</v>
      </c>
      <c r="W449" s="161" t="str">
        <f t="shared" si="46"/>
        <v>06 MAY 2024</v>
      </c>
      <c r="X449" s="162">
        <f t="shared" si="47"/>
        <v>448</v>
      </c>
      <c r="Y449" s="163"/>
      <c r="AE449" s="161" t="str">
        <f t="shared" si="48"/>
        <v>CIVICS AND COMMUNITY ENGAGMENT SEC 10</v>
      </c>
    </row>
    <row r="450" spans="1:31" s="161" customFormat="1" ht="23.25" customHeight="1" x14ac:dyDescent="0.25">
      <c r="A450" s="275">
        <f t="shared" si="43"/>
        <v>141875</v>
      </c>
      <c r="B450" s="284" t="str">
        <f>A450&amp;"-"&amp;COUNTIF($A$2:A450,A450)</f>
        <v>141875-3</v>
      </c>
      <c r="C450" s="275">
        <v>449</v>
      </c>
      <c r="D450" s="278" t="s">
        <v>578</v>
      </c>
      <c r="E450" s="275" t="s">
        <v>21</v>
      </c>
      <c r="F450" s="275">
        <v>141875</v>
      </c>
      <c r="G450" s="275" t="s">
        <v>540</v>
      </c>
      <c r="H450" s="279" t="s">
        <v>1089</v>
      </c>
      <c r="I450" s="275" t="s">
        <v>95</v>
      </c>
      <c r="J450" s="275" t="s">
        <v>105</v>
      </c>
      <c r="K450" s="278" t="s">
        <v>287</v>
      </c>
      <c r="L450" s="283">
        <v>1</v>
      </c>
      <c r="M450" s="158">
        <f t="shared" ref="M450:M513" si="49">+L450+2</f>
        <v>3</v>
      </c>
      <c r="N450" s="275">
        <v>141875</v>
      </c>
      <c r="O450" s="158"/>
      <c r="P450" s="158"/>
      <c r="Q450" s="275">
        <v>141875</v>
      </c>
      <c r="R450" s="158" t="s">
        <v>74</v>
      </c>
      <c r="S450" s="158" t="str">
        <f>IFERROR(VLOOKUP(B450,#REF!,3,0),"-")</f>
        <v>-</v>
      </c>
      <c r="T450" s="159" t="str">
        <f>S450&amp;"-"&amp;COUNTIF($S$2:S450,S450)</f>
        <v>--447</v>
      </c>
      <c r="U450" s="160">
        <f t="shared" si="44"/>
        <v>1</v>
      </c>
      <c r="V450" s="160">
        <f t="shared" si="45"/>
        <v>3</v>
      </c>
      <c r="W450" s="161" t="str">
        <f t="shared" si="46"/>
        <v>06 MAY 2024</v>
      </c>
      <c r="X450" s="162">
        <f t="shared" si="47"/>
        <v>449</v>
      </c>
      <c r="Y450" s="163"/>
      <c r="AE450" s="161" t="str">
        <f t="shared" si="48"/>
        <v>CIVICS AND COMMUNITY ENGAGMENT SEC 10</v>
      </c>
    </row>
    <row r="451" spans="1:31" s="161" customFormat="1" ht="23.25" customHeight="1" x14ac:dyDescent="0.25">
      <c r="A451" s="275">
        <f t="shared" ref="A451:A514" si="50">+Q451</f>
        <v>141878</v>
      </c>
      <c r="B451" s="284" t="str">
        <f>A451&amp;"-"&amp;COUNTIF($A$2:A451,A451)</f>
        <v>141878-1</v>
      </c>
      <c r="C451" s="275">
        <v>450</v>
      </c>
      <c r="D451" s="278" t="s">
        <v>578</v>
      </c>
      <c r="E451" s="275" t="s">
        <v>21</v>
      </c>
      <c r="F451" s="275">
        <v>141878</v>
      </c>
      <c r="G451" s="275" t="s">
        <v>540</v>
      </c>
      <c r="H451" s="279" t="s">
        <v>1090</v>
      </c>
      <c r="I451" s="275" t="s">
        <v>95</v>
      </c>
      <c r="J451" s="275" t="s">
        <v>105</v>
      </c>
      <c r="K451" s="278" t="s">
        <v>287</v>
      </c>
      <c r="L451" s="283">
        <v>21</v>
      </c>
      <c r="M451" s="158">
        <f t="shared" si="49"/>
        <v>23</v>
      </c>
      <c r="N451" s="275">
        <v>141878</v>
      </c>
      <c r="O451" s="158"/>
      <c r="P451" s="158"/>
      <c r="Q451" s="275">
        <v>141878</v>
      </c>
      <c r="R451" s="158" t="s">
        <v>74</v>
      </c>
      <c r="S451" s="158" t="str">
        <f>IFERROR(VLOOKUP(B451,#REF!,3,0),"-")</f>
        <v>-</v>
      </c>
      <c r="T451" s="159" t="str">
        <f>S451&amp;"-"&amp;COUNTIF($S$2:S451,S451)</f>
        <v>--448</v>
      </c>
      <c r="U451" s="160">
        <f t="shared" ref="U451:U514" si="51">+L451</f>
        <v>21</v>
      </c>
      <c r="V451" s="160">
        <f t="shared" ref="V451:V514" si="52">+U451+2</f>
        <v>23</v>
      </c>
      <c r="W451" s="161" t="str">
        <f t="shared" ref="W451:W514" si="53">+D451</f>
        <v>06 MAY 2024</v>
      </c>
      <c r="X451" s="162">
        <f t="shared" ref="X451:X514" si="54">+C451</f>
        <v>450</v>
      </c>
      <c r="Y451" s="163"/>
      <c r="AE451" s="161" t="str">
        <f t="shared" ref="AE451:AE514" si="55">UPPER(H451)</f>
        <v>CIVICS AND COMMUNITY ENGAGMENT SEC 11</v>
      </c>
    </row>
    <row r="452" spans="1:31" s="161" customFormat="1" ht="23.25" customHeight="1" x14ac:dyDescent="0.25">
      <c r="A452" s="275">
        <f t="shared" si="50"/>
        <v>141878</v>
      </c>
      <c r="B452" s="284" t="str">
        <f>A452&amp;"-"&amp;COUNTIF($A$2:A452,A452)</f>
        <v>141878-2</v>
      </c>
      <c r="C452" s="275">
        <v>451</v>
      </c>
      <c r="D452" s="278" t="s">
        <v>578</v>
      </c>
      <c r="E452" s="275" t="s">
        <v>21</v>
      </c>
      <c r="F452" s="275">
        <v>141878</v>
      </c>
      <c r="G452" s="275" t="s">
        <v>540</v>
      </c>
      <c r="H452" s="279" t="s">
        <v>1090</v>
      </c>
      <c r="I452" s="275" t="s">
        <v>95</v>
      </c>
      <c r="J452" s="275" t="s">
        <v>105</v>
      </c>
      <c r="K452" s="278" t="s">
        <v>288</v>
      </c>
      <c r="L452" s="283">
        <v>19</v>
      </c>
      <c r="M452" s="158">
        <f t="shared" si="49"/>
        <v>21</v>
      </c>
      <c r="N452" s="275">
        <v>141878</v>
      </c>
      <c r="O452" s="158"/>
      <c r="P452" s="158"/>
      <c r="Q452" s="275">
        <v>141878</v>
      </c>
      <c r="R452" s="158" t="s">
        <v>74</v>
      </c>
      <c r="S452" s="158" t="str">
        <f>IFERROR(VLOOKUP(B452,#REF!,3,0),"-")</f>
        <v>-</v>
      </c>
      <c r="T452" s="159" t="str">
        <f>S452&amp;"-"&amp;COUNTIF($S$2:S452,S452)</f>
        <v>--449</v>
      </c>
      <c r="U452" s="160">
        <f t="shared" si="51"/>
        <v>19</v>
      </c>
      <c r="V452" s="160">
        <f t="shared" si="52"/>
        <v>21</v>
      </c>
      <c r="W452" s="161" t="str">
        <f t="shared" si="53"/>
        <v>06 MAY 2024</v>
      </c>
      <c r="X452" s="162">
        <f t="shared" si="54"/>
        <v>451</v>
      </c>
      <c r="Y452" s="163"/>
      <c r="AE452" s="161" t="str">
        <f t="shared" si="55"/>
        <v>CIVICS AND COMMUNITY ENGAGMENT SEC 11</v>
      </c>
    </row>
    <row r="453" spans="1:31" s="161" customFormat="1" ht="23.25" customHeight="1" x14ac:dyDescent="0.25">
      <c r="A453" s="275">
        <f t="shared" si="50"/>
        <v>141879</v>
      </c>
      <c r="B453" s="284" t="str">
        <f>A453&amp;"-"&amp;COUNTIF($A$2:A453,A453)</f>
        <v>141879-2</v>
      </c>
      <c r="C453" s="275">
        <v>452</v>
      </c>
      <c r="D453" s="278" t="s">
        <v>578</v>
      </c>
      <c r="E453" s="275" t="s">
        <v>21</v>
      </c>
      <c r="F453" s="275">
        <v>141879</v>
      </c>
      <c r="G453" s="275" t="s">
        <v>540</v>
      </c>
      <c r="H453" s="279" t="s">
        <v>1073</v>
      </c>
      <c r="I453" s="275" t="s">
        <v>95</v>
      </c>
      <c r="J453" s="275" t="s">
        <v>105</v>
      </c>
      <c r="K453" s="278" t="s">
        <v>288</v>
      </c>
      <c r="L453" s="283">
        <v>3</v>
      </c>
      <c r="M453" s="158">
        <f t="shared" si="49"/>
        <v>5</v>
      </c>
      <c r="N453" s="275">
        <v>141879</v>
      </c>
      <c r="O453" s="158"/>
      <c r="P453" s="158"/>
      <c r="Q453" s="275">
        <v>141879</v>
      </c>
      <c r="R453" s="158" t="s">
        <v>74</v>
      </c>
      <c r="S453" s="158" t="str">
        <f>IFERROR(VLOOKUP(B453,#REF!,3,0),"-")</f>
        <v>-</v>
      </c>
      <c r="T453" s="159" t="str">
        <f>S453&amp;"-"&amp;COUNTIF($S$2:S453,S453)</f>
        <v>--450</v>
      </c>
      <c r="U453" s="160">
        <f t="shared" si="51"/>
        <v>3</v>
      </c>
      <c r="V453" s="160">
        <f t="shared" si="52"/>
        <v>5</v>
      </c>
      <c r="W453" s="161" t="str">
        <f t="shared" si="53"/>
        <v>06 MAY 2024</v>
      </c>
      <c r="X453" s="162">
        <f t="shared" si="54"/>
        <v>452</v>
      </c>
      <c r="Y453" s="163"/>
      <c r="AE453" s="161" t="str">
        <f t="shared" si="55"/>
        <v>CIVICS AND COMMUNITY ENGAGMENT SEC 12</v>
      </c>
    </row>
    <row r="454" spans="1:31" s="161" customFormat="1" ht="23.25" customHeight="1" x14ac:dyDescent="0.25">
      <c r="A454" s="275">
        <f t="shared" si="50"/>
        <v>141215</v>
      </c>
      <c r="B454" s="284" t="str">
        <f>A454&amp;"-"&amp;COUNTIF($A$2:A454,A454)</f>
        <v>141215-3</v>
      </c>
      <c r="C454" s="275">
        <v>453</v>
      </c>
      <c r="D454" s="278" t="s">
        <v>578</v>
      </c>
      <c r="E454" s="275" t="s">
        <v>20</v>
      </c>
      <c r="F454" s="275">
        <v>141215</v>
      </c>
      <c r="G454" s="275" t="s">
        <v>540</v>
      </c>
      <c r="H454" s="279" t="s">
        <v>1066</v>
      </c>
      <c r="I454" s="275" t="s">
        <v>95</v>
      </c>
      <c r="J454" s="275" t="s">
        <v>266</v>
      </c>
      <c r="K454" s="278" t="s">
        <v>267</v>
      </c>
      <c r="L454" s="283">
        <v>17</v>
      </c>
      <c r="M454" s="158">
        <f t="shared" si="49"/>
        <v>19</v>
      </c>
      <c r="N454" s="275">
        <v>141215</v>
      </c>
      <c r="O454" s="158"/>
      <c r="P454" s="158"/>
      <c r="Q454" s="275">
        <v>141215</v>
      </c>
      <c r="R454" s="158" t="s">
        <v>74</v>
      </c>
      <c r="S454" s="158" t="str">
        <f>IFERROR(VLOOKUP(B454,#REF!,3,0),"-")</f>
        <v>-</v>
      </c>
      <c r="T454" s="159" t="str">
        <f>S454&amp;"-"&amp;COUNTIF($S$2:S454,S454)</f>
        <v>--451</v>
      </c>
      <c r="U454" s="160">
        <f t="shared" si="51"/>
        <v>17</v>
      </c>
      <c r="V454" s="160">
        <f t="shared" si="52"/>
        <v>19</v>
      </c>
      <c r="W454" s="161" t="str">
        <f t="shared" si="53"/>
        <v>06 MAY 2024</v>
      </c>
      <c r="X454" s="162">
        <f t="shared" si="54"/>
        <v>453</v>
      </c>
      <c r="Y454" s="163"/>
      <c r="AE454" s="161" t="str">
        <f t="shared" si="55"/>
        <v>CIVICS AND COMMUNITY ENGAGMENT SEC 1</v>
      </c>
    </row>
    <row r="455" spans="1:31" s="161" customFormat="1" ht="23.25" customHeight="1" x14ac:dyDescent="0.25">
      <c r="A455" s="275">
        <f t="shared" si="50"/>
        <v>141216</v>
      </c>
      <c r="B455" s="284" t="str">
        <f>A455&amp;"-"&amp;COUNTIF($A$2:A455,A455)</f>
        <v>141216-1</v>
      </c>
      <c r="C455" s="275">
        <v>454</v>
      </c>
      <c r="D455" s="278" t="s">
        <v>578</v>
      </c>
      <c r="E455" s="275" t="s">
        <v>20</v>
      </c>
      <c r="F455" s="275">
        <v>141216</v>
      </c>
      <c r="G455" s="275" t="s">
        <v>540</v>
      </c>
      <c r="H455" s="279" t="s">
        <v>1068</v>
      </c>
      <c r="I455" s="275" t="s">
        <v>95</v>
      </c>
      <c r="J455" s="275" t="s">
        <v>266</v>
      </c>
      <c r="K455" s="278" t="s">
        <v>267</v>
      </c>
      <c r="L455" s="283">
        <v>5</v>
      </c>
      <c r="M455" s="158">
        <f t="shared" si="49"/>
        <v>7</v>
      </c>
      <c r="N455" s="275">
        <v>141216</v>
      </c>
      <c r="O455" s="158"/>
      <c r="P455" s="158"/>
      <c r="Q455" s="275">
        <v>141216</v>
      </c>
      <c r="R455" s="158" t="s">
        <v>74</v>
      </c>
      <c r="S455" s="158" t="str">
        <f>IFERROR(VLOOKUP(B455,#REF!,3,0),"-")</f>
        <v>-</v>
      </c>
      <c r="T455" s="159" t="str">
        <f>S455&amp;"-"&amp;COUNTIF($S$2:S455,S455)</f>
        <v>--452</v>
      </c>
      <c r="U455" s="160">
        <f t="shared" si="51"/>
        <v>5</v>
      </c>
      <c r="V455" s="160">
        <f t="shared" si="52"/>
        <v>7</v>
      </c>
      <c r="W455" s="161" t="str">
        <f t="shared" si="53"/>
        <v>06 MAY 2024</v>
      </c>
      <c r="X455" s="162">
        <f t="shared" si="54"/>
        <v>454</v>
      </c>
      <c r="Y455" s="163"/>
      <c r="AE455" s="161" t="str">
        <f t="shared" si="55"/>
        <v>CIVICS AND COMMUNITY ENGAGMENT SEC 2</v>
      </c>
    </row>
    <row r="456" spans="1:31" s="161" customFormat="1" ht="23.25" customHeight="1" x14ac:dyDescent="0.25">
      <c r="A456" s="275">
        <f t="shared" si="50"/>
        <v>141216</v>
      </c>
      <c r="B456" s="284" t="str">
        <f>A456&amp;"-"&amp;COUNTIF($A$2:A456,A456)</f>
        <v>141216-2</v>
      </c>
      <c r="C456" s="275">
        <v>455</v>
      </c>
      <c r="D456" s="278" t="s">
        <v>578</v>
      </c>
      <c r="E456" s="275" t="s">
        <v>20</v>
      </c>
      <c r="F456" s="275">
        <v>141216</v>
      </c>
      <c r="G456" s="275" t="s">
        <v>540</v>
      </c>
      <c r="H456" s="279" t="s">
        <v>1068</v>
      </c>
      <c r="I456" s="275" t="s">
        <v>95</v>
      </c>
      <c r="J456" s="275" t="s">
        <v>266</v>
      </c>
      <c r="K456" s="278" t="s">
        <v>268</v>
      </c>
      <c r="L456" s="283">
        <v>22</v>
      </c>
      <c r="M456" s="158">
        <f t="shared" si="49"/>
        <v>24</v>
      </c>
      <c r="N456" s="275">
        <v>141216</v>
      </c>
      <c r="O456" s="158"/>
      <c r="P456" s="158"/>
      <c r="Q456" s="275">
        <v>141216</v>
      </c>
      <c r="R456" s="158" t="s">
        <v>74</v>
      </c>
      <c r="S456" s="158" t="str">
        <f>IFERROR(VLOOKUP(B456,#REF!,3,0),"-")</f>
        <v>-</v>
      </c>
      <c r="T456" s="159" t="str">
        <f>S456&amp;"-"&amp;COUNTIF($S$2:S456,S456)</f>
        <v>--453</v>
      </c>
      <c r="U456" s="160">
        <f t="shared" si="51"/>
        <v>22</v>
      </c>
      <c r="V456" s="160">
        <f t="shared" si="52"/>
        <v>24</v>
      </c>
      <c r="W456" s="161" t="str">
        <f t="shared" si="53"/>
        <v>06 MAY 2024</v>
      </c>
      <c r="X456" s="162">
        <f t="shared" si="54"/>
        <v>455</v>
      </c>
      <c r="Y456" s="163"/>
      <c r="AE456" s="161" t="str">
        <f t="shared" si="55"/>
        <v>CIVICS AND COMMUNITY ENGAGMENT SEC 2</v>
      </c>
    </row>
    <row r="457" spans="1:31" s="161" customFormat="1" ht="23.25" customHeight="1" x14ac:dyDescent="0.25">
      <c r="A457" s="275">
        <f t="shared" si="50"/>
        <v>141216</v>
      </c>
      <c r="B457" s="284" t="str">
        <f>A457&amp;"-"&amp;COUNTIF($A$2:A457,A457)</f>
        <v>141216-3</v>
      </c>
      <c r="C457" s="275">
        <v>456</v>
      </c>
      <c r="D457" s="278" t="s">
        <v>578</v>
      </c>
      <c r="E457" s="275" t="s">
        <v>20</v>
      </c>
      <c r="F457" s="275">
        <v>141216</v>
      </c>
      <c r="G457" s="275" t="s">
        <v>540</v>
      </c>
      <c r="H457" s="279" t="s">
        <v>1068</v>
      </c>
      <c r="I457" s="275" t="s">
        <v>95</v>
      </c>
      <c r="J457" s="275" t="s">
        <v>89</v>
      </c>
      <c r="K457" s="278" t="s">
        <v>424</v>
      </c>
      <c r="L457" s="283">
        <v>9</v>
      </c>
      <c r="M457" s="158">
        <f t="shared" si="49"/>
        <v>11</v>
      </c>
      <c r="N457" s="275">
        <v>141216</v>
      </c>
      <c r="O457" s="158"/>
      <c r="P457" s="158"/>
      <c r="Q457" s="275">
        <v>141216</v>
      </c>
      <c r="R457" s="158" t="s">
        <v>74</v>
      </c>
      <c r="S457" s="158" t="str">
        <f>IFERROR(VLOOKUP(B457,#REF!,3,0),"-")</f>
        <v>-</v>
      </c>
      <c r="T457" s="159" t="str">
        <f>S457&amp;"-"&amp;COUNTIF($S$2:S457,S457)</f>
        <v>--454</v>
      </c>
      <c r="U457" s="160">
        <f t="shared" si="51"/>
        <v>9</v>
      </c>
      <c r="V457" s="160">
        <f t="shared" si="52"/>
        <v>11</v>
      </c>
      <c r="W457" s="161" t="str">
        <f t="shared" si="53"/>
        <v>06 MAY 2024</v>
      </c>
      <c r="X457" s="162">
        <f t="shared" si="54"/>
        <v>456</v>
      </c>
      <c r="Y457" s="163"/>
      <c r="AE457" s="161" t="str">
        <f t="shared" si="55"/>
        <v>CIVICS AND COMMUNITY ENGAGMENT SEC 2</v>
      </c>
    </row>
    <row r="458" spans="1:31" s="161" customFormat="1" ht="23.25" customHeight="1" x14ac:dyDescent="0.25">
      <c r="A458" s="275">
        <f t="shared" si="50"/>
        <v>141217</v>
      </c>
      <c r="B458" s="284" t="str">
        <f>A458&amp;"-"&amp;COUNTIF($A$2:A458,A458)</f>
        <v>141217-1</v>
      </c>
      <c r="C458" s="275">
        <v>457</v>
      </c>
      <c r="D458" s="278" t="s">
        <v>578</v>
      </c>
      <c r="E458" s="275" t="s">
        <v>20</v>
      </c>
      <c r="F458" s="275">
        <v>141217</v>
      </c>
      <c r="G458" s="275" t="s">
        <v>540</v>
      </c>
      <c r="H458" s="279" t="s">
        <v>1082</v>
      </c>
      <c r="I458" s="275" t="s">
        <v>95</v>
      </c>
      <c r="J458" s="275" t="s">
        <v>89</v>
      </c>
      <c r="K458" s="278" t="s">
        <v>424</v>
      </c>
      <c r="L458" s="283">
        <v>13</v>
      </c>
      <c r="M458" s="158">
        <f t="shared" si="49"/>
        <v>15</v>
      </c>
      <c r="N458" s="275">
        <v>141217</v>
      </c>
      <c r="O458" s="158"/>
      <c r="P458" s="158"/>
      <c r="Q458" s="275">
        <v>141217</v>
      </c>
      <c r="R458" s="158" t="s">
        <v>74</v>
      </c>
      <c r="S458" s="158" t="str">
        <f>IFERROR(VLOOKUP(B458,#REF!,3,0),"-")</f>
        <v>-</v>
      </c>
      <c r="T458" s="159" t="str">
        <f>S458&amp;"-"&amp;COUNTIF($S$2:S458,S458)</f>
        <v>--455</v>
      </c>
      <c r="U458" s="160">
        <f t="shared" si="51"/>
        <v>13</v>
      </c>
      <c r="V458" s="160">
        <f t="shared" si="52"/>
        <v>15</v>
      </c>
      <c r="W458" s="161" t="str">
        <f t="shared" si="53"/>
        <v>06 MAY 2024</v>
      </c>
      <c r="X458" s="162">
        <f t="shared" si="54"/>
        <v>457</v>
      </c>
      <c r="Y458" s="163"/>
      <c r="AE458" s="161" t="str">
        <f t="shared" si="55"/>
        <v>CIVICS AND COMMUNITY ENGAGMENT SEC 3</v>
      </c>
    </row>
    <row r="459" spans="1:31" s="161" customFormat="1" ht="23.25" customHeight="1" x14ac:dyDescent="0.25">
      <c r="A459" s="275">
        <f t="shared" si="50"/>
        <v>141217</v>
      </c>
      <c r="B459" s="284" t="str">
        <f>A459&amp;"-"&amp;COUNTIF($A$2:A459,A459)</f>
        <v>141217-2</v>
      </c>
      <c r="C459" s="275">
        <v>458</v>
      </c>
      <c r="D459" s="278" t="s">
        <v>578</v>
      </c>
      <c r="E459" s="275" t="s">
        <v>20</v>
      </c>
      <c r="F459" s="275">
        <v>141217</v>
      </c>
      <c r="G459" s="275" t="s">
        <v>540</v>
      </c>
      <c r="H459" s="279" t="s">
        <v>1082</v>
      </c>
      <c r="I459" s="275" t="s">
        <v>95</v>
      </c>
      <c r="J459" s="275" t="s">
        <v>89</v>
      </c>
      <c r="K459" s="278" t="s">
        <v>269</v>
      </c>
      <c r="L459" s="283">
        <v>22</v>
      </c>
      <c r="M459" s="158">
        <f t="shared" si="49"/>
        <v>24</v>
      </c>
      <c r="N459" s="275">
        <v>141217</v>
      </c>
      <c r="O459" s="158"/>
      <c r="P459" s="158"/>
      <c r="Q459" s="275">
        <v>141217</v>
      </c>
      <c r="R459" s="158" t="s">
        <v>74</v>
      </c>
      <c r="S459" s="158" t="str">
        <f>IFERROR(VLOOKUP(B459,#REF!,3,0),"-")</f>
        <v>-</v>
      </c>
      <c r="T459" s="159" t="str">
        <f>S459&amp;"-"&amp;COUNTIF($S$2:S459,S459)</f>
        <v>--456</v>
      </c>
      <c r="U459" s="160">
        <f t="shared" si="51"/>
        <v>22</v>
      </c>
      <c r="V459" s="160">
        <f t="shared" si="52"/>
        <v>24</v>
      </c>
      <c r="W459" s="161" t="str">
        <f t="shared" si="53"/>
        <v>06 MAY 2024</v>
      </c>
      <c r="X459" s="162">
        <f t="shared" si="54"/>
        <v>458</v>
      </c>
      <c r="Y459" s="163"/>
      <c r="AE459" s="161" t="str">
        <f t="shared" si="55"/>
        <v>CIVICS AND COMMUNITY ENGAGMENT SEC 3</v>
      </c>
    </row>
    <row r="460" spans="1:31" s="161" customFormat="1" ht="23.25" customHeight="1" x14ac:dyDescent="0.25">
      <c r="A460" s="275">
        <f t="shared" si="50"/>
        <v>141217</v>
      </c>
      <c r="B460" s="284" t="str">
        <f>A460&amp;"-"&amp;COUNTIF($A$2:A460,A460)</f>
        <v>141217-3</v>
      </c>
      <c r="C460" s="275">
        <v>459</v>
      </c>
      <c r="D460" s="278" t="s">
        <v>578</v>
      </c>
      <c r="E460" s="275" t="s">
        <v>20</v>
      </c>
      <c r="F460" s="275">
        <v>141217</v>
      </c>
      <c r="G460" s="275" t="s">
        <v>540</v>
      </c>
      <c r="H460" s="279" t="s">
        <v>1082</v>
      </c>
      <c r="I460" s="275" t="s">
        <v>95</v>
      </c>
      <c r="J460" s="275" t="s">
        <v>89</v>
      </c>
      <c r="K460" s="278" t="s">
        <v>270</v>
      </c>
      <c r="L460" s="283">
        <v>12</v>
      </c>
      <c r="M460" s="158">
        <f t="shared" si="49"/>
        <v>14</v>
      </c>
      <c r="N460" s="275">
        <v>141217</v>
      </c>
      <c r="O460" s="158"/>
      <c r="P460" s="158"/>
      <c r="Q460" s="275">
        <v>141217</v>
      </c>
      <c r="R460" s="158" t="s">
        <v>74</v>
      </c>
      <c r="S460" s="158" t="str">
        <f>IFERROR(VLOOKUP(B460,#REF!,3,0),"-")</f>
        <v>-</v>
      </c>
      <c r="T460" s="159" t="str">
        <f>S460&amp;"-"&amp;COUNTIF($S$2:S460,S460)</f>
        <v>--457</v>
      </c>
      <c r="U460" s="160">
        <f t="shared" si="51"/>
        <v>12</v>
      </c>
      <c r="V460" s="160">
        <f t="shared" si="52"/>
        <v>14</v>
      </c>
      <c r="W460" s="161" t="str">
        <f t="shared" si="53"/>
        <v>06 MAY 2024</v>
      </c>
      <c r="X460" s="162">
        <f t="shared" si="54"/>
        <v>459</v>
      </c>
      <c r="Y460" s="163"/>
      <c r="AE460" s="161" t="str">
        <f t="shared" si="55"/>
        <v>CIVICS AND COMMUNITY ENGAGMENT SEC 3</v>
      </c>
    </row>
    <row r="461" spans="1:31" s="161" customFormat="1" ht="23.25" customHeight="1" x14ac:dyDescent="0.25">
      <c r="A461" s="275">
        <f t="shared" si="50"/>
        <v>141219</v>
      </c>
      <c r="B461" s="284" t="str">
        <f>A461&amp;"-"&amp;COUNTIF($A$2:A461,A461)</f>
        <v>141219-1</v>
      </c>
      <c r="C461" s="275">
        <v>460</v>
      </c>
      <c r="D461" s="278" t="s">
        <v>578</v>
      </c>
      <c r="E461" s="275" t="s">
        <v>20</v>
      </c>
      <c r="F461" s="275">
        <v>141219</v>
      </c>
      <c r="G461" s="275" t="s">
        <v>540</v>
      </c>
      <c r="H461" s="279" t="s">
        <v>1083</v>
      </c>
      <c r="I461" s="275" t="s">
        <v>95</v>
      </c>
      <c r="J461" s="275" t="s">
        <v>89</v>
      </c>
      <c r="K461" s="278" t="s">
        <v>270</v>
      </c>
      <c r="L461" s="283">
        <v>10</v>
      </c>
      <c r="M461" s="158">
        <f t="shared" si="49"/>
        <v>12</v>
      </c>
      <c r="N461" s="275">
        <v>141219</v>
      </c>
      <c r="O461" s="158"/>
      <c r="P461" s="158"/>
      <c r="Q461" s="275">
        <v>141219</v>
      </c>
      <c r="R461" s="158" t="s">
        <v>74</v>
      </c>
      <c r="S461" s="158" t="str">
        <f>IFERROR(VLOOKUP(B461,#REF!,3,0),"-")</f>
        <v>-</v>
      </c>
      <c r="T461" s="159" t="str">
        <f>S461&amp;"-"&amp;COUNTIF($S$2:S461,S461)</f>
        <v>--458</v>
      </c>
      <c r="U461" s="160">
        <f t="shared" si="51"/>
        <v>10</v>
      </c>
      <c r="V461" s="160">
        <f t="shared" si="52"/>
        <v>12</v>
      </c>
      <c r="W461" s="161" t="str">
        <f t="shared" si="53"/>
        <v>06 MAY 2024</v>
      </c>
      <c r="X461" s="162">
        <f t="shared" si="54"/>
        <v>460</v>
      </c>
      <c r="Y461" s="163"/>
      <c r="AE461" s="161" t="str">
        <f t="shared" si="55"/>
        <v>CIVICS AND COMMUNITY ENGAGMENT SEC 4</v>
      </c>
    </row>
    <row r="462" spans="1:31" s="161" customFormat="1" ht="23.25" customHeight="1" x14ac:dyDescent="0.25">
      <c r="A462" s="275">
        <f t="shared" si="50"/>
        <v>141219</v>
      </c>
      <c r="B462" s="284" t="str">
        <f>A462&amp;"-"&amp;COUNTIF($A$2:A462,A462)</f>
        <v>141219-2</v>
      </c>
      <c r="C462" s="275">
        <v>461</v>
      </c>
      <c r="D462" s="278" t="s">
        <v>578</v>
      </c>
      <c r="E462" s="275" t="s">
        <v>20</v>
      </c>
      <c r="F462" s="275">
        <v>141219</v>
      </c>
      <c r="G462" s="275" t="s">
        <v>540</v>
      </c>
      <c r="H462" s="279" t="s">
        <v>1083</v>
      </c>
      <c r="I462" s="275" t="s">
        <v>95</v>
      </c>
      <c r="J462" s="275" t="s">
        <v>89</v>
      </c>
      <c r="K462" s="278" t="s">
        <v>271</v>
      </c>
      <c r="L462" s="283">
        <v>22</v>
      </c>
      <c r="M462" s="158">
        <f t="shared" si="49"/>
        <v>24</v>
      </c>
      <c r="N462" s="275">
        <v>141219</v>
      </c>
      <c r="O462" s="158"/>
      <c r="P462" s="158"/>
      <c r="Q462" s="275">
        <v>141219</v>
      </c>
      <c r="R462" s="158" t="s">
        <v>74</v>
      </c>
      <c r="S462" s="158" t="str">
        <f>IFERROR(VLOOKUP(B462,#REF!,3,0),"-")</f>
        <v>-</v>
      </c>
      <c r="T462" s="159" t="str">
        <f>S462&amp;"-"&amp;COUNTIF($S$2:S462,S462)</f>
        <v>--459</v>
      </c>
      <c r="U462" s="160">
        <f t="shared" si="51"/>
        <v>22</v>
      </c>
      <c r="V462" s="160">
        <f t="shared" si="52"/>
        <v>24</v>
      </c>
      <c r="W462" s="161" t="str">
        <f t="shared" si="53"/>
        <v>06 MAY 2024</v>
      </c>
      <c r="X462" s="162">
        <f t="shared" si="54"/>
        <v>461</v>
      </c>
      <c r="Y462" s="163"/>
      <c r="AE462" s="161" t="str">
        <f t="shared" si="55"/>
        <v>CIVICS AND COMMUNITY ENGAGMENT SEC 4</v>
      </c>
    </row>
    <row r="463" spans="1:31" s="161" customFormat="1" ht="23.25" customHeight="1" x14ac:dyDescent="0.25">
      <c r="A463" s="275">
        <f t="shared" si="50"/>
        <v>141219</v>
      </c>
      <c r="B463" s="284" t="str">
        <f>A463&amp;"-"&amp;COUNTIF($A$2:A463,A463)</f>
        <v>141219-3</v>
      </c>
      <c r="C463" s="275">
        <v>462</v>
      </c>
      <c r="D463" s="278" t="s">
        <v>578</v>
      </c>
      <c r="E463" s="275" t="s">
        <v>20</v>
      </c>
      <c r="F463" s="275">
        <v>141219</v>
      </c>
      <c r="G463" s="275" t="s">
        <v>540</v>
      </c>
      <c r="H463" s="279" t="s">
        <v>1083</v>
      </c>
      <c r="I463" s="275" t="s">
        <v>95</v>
      </c>
      <c r="J463" s="275" t="s">
        <v>89</v>
      </c>
      <c r="K463" s="278" t="s">
        <v>272</v>
      </c>
      <c r="L463" s="283">
        <v>8</v>
      </c>
      <c r="M463" s="158">
        <f t="shared" si="49"/>
        <v>10</v>
      </c>
      <c r="N463" s="275">
        <v>141219</v>
      </c>
      <c r="O463" s="158"/>
      <c r="P463" s="158"/>
      <c r="Q463" s="275">
        <v>141219</v>
      </c>
      <c r="R463" s="158" t="s">
        <v>74</v>
      </c>
      <c r="S463" s="158" t="str">
        <f>IFERROR(VLOOKUP(B463,#REF!,3,0),"-")</f>
        <v>-</v>
      </c>
      <c r="T463" s="159" t="str">
        <f>S463&amp;"-"&amp;COUNTIF($S$2:S463,S463)</f>
        <v>--460</v>
      </c>
      <c r="U463" s="160">
        <f t="shared" si="51"/>
        <v>8</v>
      </c>
      <c r="V463" s="160">
        <f t="shared" si="52"/>
        <v>10</v>
      </c>
      <c r="W463" s="161" t="str">
        <f t="shared" si="53"/>
        <v>06 MAY 2024</v>
      </c>
      <c r="X463" s="162">
        <f t="shared" si="54"/>
        <v>462</v>
      </c>
      <c r="Y463" s="163"/>
      <c r="AE463" s="161" t="str">
        <f t="shared" si="55"/>
        <v>CIVICS AND COMMUNITY ENGAGMENT SEC 4</v>
      </c>
    </row>
    <row r="464" spans="1:31" s="161" customFormat="1" ht="23.25" customHeight="1" x14ac:dyDescent="0.25">
      <c r="A464" s="275">
        <f t="shared" si="50"/>
        <v>141261</v>
      </c>
      <c r="B464" s="284" t="str">
        <f>A464&amp;"-"&amp;COUNTIF($A$2:A464,A464)</f>
        <v>141261-1</v>
      </c>
      <c r="C464" s="275">
        <v>463</v>
      </c>
      <c r="D464" s="278" t="s">
        <v>578</v>
      </c>
      <c r="E464" s="275" t="s">
        <v>20</v>
      </c>
      <c r="F464" s="275">
        <v>141261</v>
      </c>
      <c r="G464" s="275" t="s">
        <v>160</v>
      </c>
      <c r="H464" s="279" t="s">
        <v>1055</v>
      </c>
      <c r="I464" s="275" t="s">
        <v>95</v>
      </c>
      <c r="J464" s="275" t="s">
        <v>89</v>
      </c>
      <c r="K464" s="278" t="s">
        <v>272</v>
      </c>
      <c r="L464" s="283">
        <v>6</v>
      </c>
      <c r="M464" s="158">
        <f t="shared" si="49"/>
        <v>8</v>
      </c>
      <c r="N464" s="275">
        <v>141261</v>
      </c>
      <c r="O464" s="158"/>
      <c r="P464" s="158"/>
      <c r="Q464" s="275">
        <v>141261</v>
      </c>
      <c r="R464" s="158" t="s">
        <v>74</v>
      </c>
      <c r="S464" s="158" t="str">
        <f>IFERROR(VLOOKUP(B464,#REF!,3,0),"-")</f>
        <v>-</v>
      </c>
      <c r="T464" s="159" t="str">
        <f>S464&amp;"-"&amp;COUNTIF($S$2:S464,S464)</f>
        <v>--461</v>
      </c>
      <c r="U464" s="160">
        <f t="shared" si="51"/>
        <v>6</v>
      </c>
      <c r="V464" s="160">
        <f t="shared" si="52"/>
        <v>8</v>
      </c>
      <c r="W464" s="161" t="str">
        <f t="shared" si="53"/>
        <v>06 MAY 2024</v>
      </c>
      <c r="X464" s="162">
        <f t="shared" si="54"/>
        <v>463</v>
      </c>
      <c r="Y464" s="163"/>
      <c r="AE464" s="161" t="str">
        <f t="shared" si="55"/>
        <v>HUMAN RESOURCE MANAGEMENT SEC 1</v>
      </c>
    </row>
    <row r="465" spans="1:31" s="161" customFormat="1" ht="23.25" customHeight="1" x14ac:dyDescent="0.25">
      <c r="A465" s="275">
        <f t="shared" si="50"/>
        <v>141262</v>
      </c>
      <c r="B465" s="284" t="str">
        <f>A465&amp;"-"&amp;COUNTIF($A$2:A465,A465)</f>
        <v>141262-2</v>
      </c>
      <c r="C465" s="275">
        <v>464</v>
      </c>
      <c r="D465" s="278" t="s">
        <v>578</v>
      </c>
      <c r="E465" s="275" t="s">
        <v>20</v>
      </c>
      <c r="F465" s="275">
        <v>141262</v>
      </c>
      <c r="G465" s="275" t="s">
        <v>160</v>
      </c>
      <c r="H465" s="279" t="s">
        <v>1064</v>
      </c>
      <c r="I465" s="275" t="s">
        <v>95</v>
      </c>
      <c r="J465" s="275" t="s">
        <v>89</v>
      </c>
      <c r="K465" s="278" t="s">
        <v>272</v>
      </c>
      <c r="L465" s="283">
        <v>8</v>
      </c>
      <c r="M465" s="158">
        <f t="shared" si="49"/>
        <v>10</v>
      </c>
      <c r="N465" s="275">
        <v>141262</v>
      </c>
      <c r="O465" s="158"/>
      <c r="P465" s="158"/>
      <c r="Q465" s="275">
        <v>141262</v>
      </c>
      <c r="R465" s="158" t="s">
        <v>74</v>
      </c>
      <c r="S465" s="158" t="str">
        <f>IFERROR(VLOOKUP(B465,#REF!,3,0),"-")</f>
        <v>-</v>
      </c>
      <c r="T465" s="159" t="str">
        <f>S465&amp;"-"&amp;COUNTIF($S$2:S465,S465)</f>
        <v>--462</v>
      </c>
      <c r="U465" s="160">
        <f t="shared" si="51"/>
        <v>8</v>
      </c>
      <c r="V465" s="160">
        <f t="shared" si="52"/>
        <v>10</v>
      </c>
      <c r="W465" s="161" t="str">
        <f t="shared" si="53"/>
        <v>06 MAY 2024</v>
      </c>
      <c r="X465" s="162">
        <f t="shared" si="54"/>
        <v>464</v>
      </c>
      <c r="Y465" s="163"/>
      <c r="AE465" s="161" t="str">
        <f t="shared" si="55"/>
        <v>HUMAN RESOURCE MANAGEMENT SEC 2</v>
      </c>
    </row>
    <row r="466" spans="1:31" s="161" customFormat="1" ht="23.25" customHeight="1" x14ac:dyDescent="0.25">
      <c r="A466" s="275">
        <f t="shared" si="50"/>
        <v>141710</v>
      </c>
      <c r="B466" s="284" t="str">
        <f>A466&amp;"-"&amp;COUNTIF($A$2:A466,A466)</f>
        <v>141710-1</v>
      </c>
      <c r="C466" s="275">
        <v>465</v>
      </c>
      <c r="D466" s="278" t="s">
        <v>578</v>
      </c>
      <c r="E466" s="275" t="s">
        <v>20</v>
      </c>
      <c r="F466" s="275">
        <v>141710</v>
      </c>
      <c r="G466" s="275" t="s">
        <v>160</v>
      </c>
      <c r="H466" s="279" t="s">
        <v>1055</v>
      </c>
      <c r="I466" s="275" t="s">
        <v>95</v>
      </c>
      <c r="J466" s="275" t="s">
        <v>104</v>
      </c>
      <c r="K466" s="278" t="s">
        <v>273</v>
      </c>
      <c r="L466" s="283">
        <v>21</v>
      </c>
      <c r="M466" s="158">
        <f t="shared" si="49"/>
        <v>23</v>
      </c>
      <c r="N466" s="275">
        <v>141710</v>
      </c>
      <c r="O466" s="158"/>
      <c r="P466" s="158"/>
      <c r="Q466" s="275">
        <v>141710</v>
      </c>
      <c r="R466" s="158" t="s">
        <v>74</v>
      </c>
      <c r="S466" s="158" t="str">
        <f>IFERROR(VLOOKUP(B466,#REF!,3,0),"-")</f>
        <v>-</v>
      </c>
      <c r="T466" s="159" t="str">
        <f>S466&amp;"-"&amp;COUNTIF($S$2:S466,S466)</f>
        <v>--463</v>
      </c>
      <c r="U466" s="160">
        <f t="shared" si="51"/>
        <v>21</v>
      </c>
      <c r="V466" s="160">
        <f t="shared" si="52"/>
        <v>23</v>
      </c>
      <c r="W466" s="161" t="str">
        <f t="shared" si="53"/>
        <v>06 MAY 2024</v>
      </c>
      <c r="X466" s="162">
        <f t="shared" si="54"/>
        <v>465</v>
      </c>
      <c r="Y466" s="163"/>
      <c r="AE466" s="161" t="str">
        <f t="shared" si="55"/>
        <v>HUMAN RESOURCE MANAGEMENT SEC 1</v>
      </c>
    </row>
    <row r="467" spans="1:31" s="161" customFormat="1" ht="23.25" customHeight="1" x14ac:dyDescent="0.25">
      <c r="A467" s="275">
        <f t="shared" si="50"/>
        <v>141726</v>
      </c>
      <c r="B467" s="284" t="str">
        <f>A467&amp;"-"&amp;COUNTIF($A$2:A467,A467)</f>
        <v>141726-1</v>
      </c>
      <c r="C467" s="275">
        <v>466</v>
      </c>
      <c r="D467" s="278" t="s">
        <v>578</v>
      </c>
      <c r="E467" s="275" t="s">
        <v>20</v>
      </c>
      <c r="F467" s="275">
        <v>141726</v>
      </c>
      <c r="G467" s="275" t="s">
        <v>160</v>
      </c>
      <c r="H467" s="279" t="s">
        <v>1064</v>
      </c>
      <c r="I467" s="275" t="s">
        <v>95</v>
      </c>
      <c r="J467" s="275" t="s">
        <v>104</v>
      </c>
      <c r="K467" s="278" t="s">
        <v>273</v>
      </c>
      <c r="L467" s="283">
        <v>1</v>
      </c>
      <c r="M467" s="158" t="s">
        <v>74</v>
      </c>
      <c r="N467" s="275">
        <v>141726</v>
      </c>
      <c r="O467" s="158"/>
      <c r="P467" s="158"/>
      <c r="Q467" s="275">
        <v>141726</v>
      </c>
      <c r="R467" s="158" t="s">
        <v>74</v>
      </c>
      <c r="S467" s="158" t="str">
        <f>IFERROR(VLOOKUP(B467,#REF!,3,0),"-")</f>
        <v>-</v>
      </c>
      <c r="T467" s="159" t="str">
        <f>S467&amp;"-"&amp;COUNTIF($S$2:S467,S467)</f>
        <v>--464</v>
      </c>
      <c r="U467" s="160">
        <f t="shared" si="51"/>
        <v>1</v>
      </c>
      <c r="V467" s="160">
        <f t="shared" si="52"/>
        <v>3</v>
      </c>
      <c r="W467" s="161" t="str">
        <f t="shared" si="53"/>
        <v>06 MAY 2024</v>
      </c>
      <c r="X467" s="162">
        <f t="shared" si="54"/>
        <v>466</v>
      </c>
      <c r="Y467" s="163"/>
      <c r="AE467" s="161" t="str">
        <f t="shared" si="55"/>
        <v>HUMAN RESOURCE MANAGEMENT SEC 2</v>
      </c>
    </row>
    <row r="468" spans="1:31" s="161" customFormat="1" ht="23.25" customHeight="1" x14ac:dyDescent="0.25">
      <c r="A468" s="275">
        <f t="shared" si="50"/>
        <v>141726</v>
      </c>
      <c r="B468" s="284" t="str">
        <f>A468&amp;"-"&amp;COUNTIF($A$2:A468,A468)</f>
        <v>141726-2</v>
      </c>
      <c r="C468" s="275">
        <v>467</v>
      </c>
      <c r="D468" s="278" t="s">
        <v>578</v>
      </c>
      <c r="E468" s="275" t="s">
        <v>20</v>
      </c>
      <c r="F468" s="275">
        <v>141726</v>
      </c>
      <c r="G468" s="275" t="s">
        <v>160</v>
      </c>
      <c r="H468" s="279" t="s">
        <v>1064</v>
      </c>
      <c r="I468" s="275" t="s">
        <v>95</v>
      </c>
      <c r="J468" s="275" t="s">
        <v>104</v>
      </c>
      <c r="K468" s="278" t="s">
        <v>274</v>
      </c>
      <c r="L468" s="283">
        <v>15</v>
      </c>
      <c r="M468" s="158">
        <f t="shared" si="49"/>
        <v>17</v>
      </c>
      <c r="N468" s="275">
        <v>141726</v>
      </c>
      <c r="O468" s="158"/>
      <c r="P468" s="158"/>
      <c r="Q468" s="275">
        <v>141726</v>
      </c>
      <c r="R468" s="158" t="s">
        <v>74</v>
      </c>
      <c r="S468" s="158" t="str">
        <f>IFERROR(VLOOKUP(B468,#REF!,3,0),"-")</f>
        <v>-</v>
      </c>
      <c r="T468" s="159" t="str">
        <f>S468&amp;"-"&amp;COUNTIF($S$2:S468,S468)</f>
        <v>--465</v>
      </c>
      <c r="U468" s="160">
        <f t="shared" si="51"/>
        <v>15</v>
      </c>
      <c r="V468" s="160">
        <f t="shared" si="52"/>
        <v>17</v>
      </c>
      <c r="W468" s="161" t="str">
        <f t="shared" si="53"/>
        <v>06 MAY 2024</v>
      </c>
      <c r="X468" s="162">
        <f t="shared" si="54"/>
        <v>467</v>
      </c>
      <c r="Y468" s="163"/>
      <c r="AE468" s="161" t="str">
        <f t="shared" si="55"/>
        <v>HUMAN RESOURCE MANAGEMENT SEC 2</v>
      </c>
    </row>
    <row r="469" spans="1:31" s="161" customFormat="1" ht="23.25" customHeight="1" x14ac:dyDescent="0.25">
      <c r="A469" s="275">
        <f t="shared" si="50"/>
        <v>141727</v>
      </c>
      <c r="B469" s="284" t="str">
        <f>A469&amp;"-"&amp;COUNTIF($A$2:A469,A469)</f>
        <v>141727-1</v>
      </c>
      <c r="C469" s="275">
        <v>468</v>
      </c>
      <c r="D469" s="278" t="s">
        <v>578</v>
      </c>
      <c r="E469" s="275" t="s">
        <v>20</v>
      </c>
      <c r="F469" s="275">
        <v>141727</v>
      </c>
      <c r="G469" s="275" t="s">
        <v>160</v>
      </c>
      <c r="H469" s="279" t="s">
        <v>1052</v>
      </c>
      <c r="I469" s="275" t="s">
        <v>95</v>
      </c>
      <c r="J469" s="275" t="s">
        <v>104</v>
      </c>
      <c r="K469" s="278" t="s">
        <v>274</v>
      </c>
      <c r="L469" s="283">
        <v>7</v>
      </c>
      <c r="M469" s="158">
        <f t="shared" si="49"/>
        <v>9</v>
      </c>
      <c r="N469" s="275">
        <v>141727</v>
      </c>
      <c r="O469" s="158"/>
      <c r="P469" s="158"/>
      <c r="Q469" s="275">
        <v>141727</v>
      </c>
      <c r="R469" s="158" t="s">
        <v>74</v>
      </c>
      <c r="S469" s="158" t="str">
        <f>IFERROR(VLOOKUP(B469,#REF!,3,0),"-")</f>
        <v>-</v>
      </c>
      <c r="T469" s="159" t="str">
        <f>S469&amp;"-"&amp;COUNTIF($S$2:S469,S469)</f>
        <v>--466</v>
      </c>
      <c r="U469" s="160">
        <f t="shared" si="51"/>
        <v>7</v>
      </c>
      <c r="V469" s="160">
        <f t="shared" si="52"/>
        <v>9</v>
      </c>
      <c r="W469" s="161" t="str">
        <f t="shared" si="53"/>
        <v>06 MAY 2024</v>
      </c>
      <c r="X469" s="162">
        <f t="shared" si="54"/>
        <v>468</v>
      </c>
      <c r="Y469" s="163"/>
      <c r="AE469" s="161" t="str">
        <f t="shared" si="55"/>
        <v>HUMAN RESOURCE MANAGEMENT SEC 3</v>
      </c>
    </row>
    <row r="470" spans="1:31" s="161" customFormat="1" ht="23.25" customHeight="1" x14ac:dyDescent="0.25">
      <c r="A470" s="275">
        <f t="shared" si="50"/>
        <v>141727</v>
      </c>
      <c r="B470" s="284" t="str">
        <f>A470&amp;"-"&amp;COUNTIF($A$2:A470,A470)</f>
        <v>141727-2</v>
      </c>
      <c r="C470" s="275">
        <v>469</v>
      </c>
      <c r="D470" s="278" t="s">
        <v>578</v>
      </c>
      <c r="E470" s="275" t="s">
        <v>20</v>
      </c>
      <c r="F470" s="275">
        <v>141727</v>
      </c>
      <c r="G470" s="275" t="s">
        <v>160</v>
      </c>
      <c r="H470" s="279" t="s">
        <v>1052</v>
      </c>
      <c r="I470" s="275" t="s">
        <v>95</v>
      </c>
      <c r="J470" s="275" t="s">
        <v>104</v>
      </c>
      <c r="K470" s="278" t="s">
        <v>275</v>
      </c>
      <c r="L470" s="283">
        <v>22</v>
      </c>
      <c r="M470" s="158">
        <f t="shared" si="49"/>
        <v>24</v>
      </c>
      <c r="N470" s="275">
        <v>141727</v>
      </c>
      <c r="O470" s="158"/>
      <c r="P470" s="158"/>
      <c r="Q470" s="275">
        <v>141727</v>
      </c>
      <c r="R470" s="158" t="s">
        <v>74</v>
      </c>
      <c r="S470" s="158" t="str">
        <f>IFERROR(VLOOKUP(B470,#REF!,3,0),"-")</f>
        <v>-</v>
      </c>
      <c r="T470" s="159" t="str">
        <f>S470&amp;"-"&amp;COUNTIF($S$2:S470,S470)</f>
        <v>--467</v>
      </c>
      <c r="U470" s="160">
        <f t="shared" si="51"/>
        <v>22</v>
      </c>
      <c r="V470" s="160">
        <f t="shared" si="52"/>
        <v>24</v>
      </c>
      <c r="W470" s="161" t="str">
        <f t="shared" si="53"/>
        <v>06 MAY 2024</v>
      </c>
      <c r="X470" s="162">
        <f t="shared" si="54"/>
        <v>469</v>
      </c>
      <c r="Y470" s="163"/>
      <c r="AE470" s="161" t="str">
        <f t="shared" si="55"/>
        <v>HUMAN RESOURCE MANAGEMENT SEC 3</v>
      </c>
    </row>
    <row r="471" spans="1:31" s="161" customFormat="1" ht="23.25" customHeight="1" x14ac:dyDescent="0.25">
      <c r="A471" s="275">
        <f t="shared" si="50"/>
        <v>141727</v>
      </c>
      <c r="B471" s="284" t="str">
        <f>A471&amp;"-"&amp;COUNTIF($A$2:A471,A471)</f>
        <v>141727-3</v>
      </c>
      <c r="C471" s="275">
        <v>470</v>
      </c>
      <c r="D471" s="278" t="s">
        <v>578</v>
      </c>
      <c r="E471" s="275" t="s">
        <v>20</v>
      </c>
      <c r="F471" s="275">
        <v>141727</v>
      </c>
      <c r="G471" s="275" t="s">
        <v>160</v>
      </c>
      <c r="H471" s="279" t="s">
        <v>1052</v>
      </c>
      <c r="I471" s="275" t="s">
        <v>95</v>
      </c>
      <c r="J471" s="275" t="s">
        <v>104</v>
      </c>
      <c r="K471" s="278" t="s">
        <v>276</v>
      </c>
      <c r="L471" s="283">
        <v>7</v>
      </c>
      <c r="M471" s="158">
        <f t="shared" si="49"/>
        <v>9</v>
      </c>
      <c r="N471" s="275">
        <v>141727</v>
      </c>
      <c r="O471" s="158"/>
      <c r="P471" s="158"/>
      <c r="Q471" s="275">
        <v>141727</v>
      </c>
      <c r="R471" s="158" t="s">
        <v>74</v>
      </c>
      <c r="S471" s="158" t="str">
        <f>IFERROR(VLOOKUP(B471,#REF!,3,0),"-")</f>
        <v>-</v>
      </c>
      <c r="T471" s="159" t="str">
        <f>S471&amp;"-"&amp;COUNTIF($S$2:S471,S471)</f>
        <v>--468</v>
      </c>
      <c r="U471" s="160">
        <f t="shared" si="51"/>
        <v>7</v>
      </c>
      <c r="V471" s="160">
        <f t="shared" si="52"/>
        <v>9</v>
      </c>
      <c r="W471" s="161" t="str">
        <f t="shared" si="53"/>
        <v>06 MAY 2024</v>
      </c>
      <c r="X471" s="162">
        <f t="shared" si="54"/>
        <v>470</v>
      </c>
      <c r="Y471" s="163"/>
      <c r="AE471" s="161" t="str">
        <f t="shared" si="55"/>
        <v>HUMAN RESOURCE MANAGEMENT SEC 3</v>
      </c>
    </row>
    <row r="472" spans="1:31" s="161" customFormat="1" ht="23.25" customHeight="1" x14ac:dyDescent="0.25">
      <c r="A472" s="275">
        <f t="shared" si="50"/>
        <v>141728</v>
      </c>
      <c r="B472" s="284" t="str">
        <f>A472&amp;"-"&amp;COUNTIF($A$2:A472,A472)</f>
        <v>141728-2</v>
      </c>
      <c r="C472" s="275">
        <v>471</v>
      </c>
      <c r="D472" s="278" t="s">
        <v>578</v>
      </c>
      <c r="E472" s="275" t="s">
        <v>20</v>
      </c>
      <c r="F472" s="275">
        <v>141728</v>
      </c>
      <c r="G472" s="275" t="s">
        <v>160</v>
      </c>
      <c r="H472" s="279" t="s">
        <v>1077</v>
      </c>
      <c r="I472" s="275" t="s">
        <v>95</v>
      </c>
      <c r="J472" s="275" t="s">
        <v>104</v>
      </c>
      <c r="K472" s="278" t="s">
        <v>276</v>
      </c>
      <c r="L472" s="283">
        <v>15</v>
      </c>
      <c r="M472" s="158">
        <f t="shared" si="49"/>
        <v>17</v>
      </c>
      <c r="N472" s="275">
        <v>141728</v>
      </c>
      <c r="O472" s="158"/>
      <c r="P472" s="158"/>
      <c r="Q472" s="275">
        <v>141728</v>
      </c>
      <c r="R472" s="158" t="s">
        <v>74</v>
      </c>
      <c r="S472" s="158" t="str">
        <f>IFERROR(VLOOKUP(B472,#REF!,3,0),"-")</f>
        <v>-</v>
      </c>
      <c r="T472" s="159" t="str">
        <f>S472&amp;"-"&amp;COUNTIF($S$2:S472,S472)</f>
        <v>--469</v>
      </c>
      <c r="U472" s="160">
        <f t="shared" si="51"/>
        <v>15</v>
      </c>
      <c r="V472" s="160">
        <f t="shared" si="52"/>
        <v>17</v>
      </c>
      <c r="W472" s="161" t="str">
        <f t="shared" si="53"/>
        <v>06 MAY 2024</v>
      </c>
      <c r="X472" s="162">
        <f t="shared" si="54"/>
        <v>471</v>
      </c>
      <c r="Y472" s="163"/>
      <c r="AE472" s="161" t="str">
        <f t="shared" si="55"/>
        <v>HUMAN RESOURCE MANAGEMENT SEC 4</v>
      </c>
    </row>
    <row r="473" spans="1:31" s="161" customFormat="1" ht="23.25" customHeight="1" x14ac:dyDescent="0.25">
      <c r="A473" s="275">
        <f t="shared" si="50"/>
        <v>141700</v>
      </c>
      <c r="B473" s="284" t="str">
        <f>A473&amp;"-"&amp;COUNTIF($A$2:A473,A473)</f>
        <v>141700-1</v>
      </c>
      <c r="C473" s="275">
        <v>472</v>
      </c>
      <c r="D473" s="278" t="s">
        <v>578</v>
      </c>
      <c r="E473" s="275" t="s">
        <v>21</v>
      </c>
      <c r="F473" s="275">
        <v>141700</v>
      </c>
      <c r="G473" s="275" t="s">
        <v>160</v>
      </c>
      <c r="H473" s="279" t="s">
        <v>1055</v>
      </c>
      <c r="I473" s="275" t="s">
        <v>95</v>
      </c>
      <c r="J473" s="275" t="s">
        <v>10</v>
      </c>
      <c r="K473" s="278" t="s">
        <v>277</v>
      </c>
      <c r="L473" s="283">
        <v>22</v>
      </c>
      <c r="M473" s="158">
        <f t="shared" si="49"/>
        <v>24</v>
      </c>
      <c r="N473" s="275">
        <v>141700</v>
      </c>
      <c r="O473" s="158"/>
      <c r="P473" s="158"/>
      <c r="Q473" s="275">
        <v>141700</v>
      </c>
      <c r="R473" s="158" t="s">
        <v>74</v>
      </c>
      <c r="S473" s="158" t="str">
        <f>IFERROR(VLOOKUP(B473,#REF!,3,0),"-")</f>
        <v>-</v>
      </c>
      <c r="T473" s="159" t="str">
        <f>S473&amp;"-"&amp;COUNTIF($S$2:S473,S473)</f>
        <v>--470</v>
      </c>
      <c r="U473" s="160">
        <f t="shared" si="51"/>
        <v>22</v>
      </c>
      <c r="V473" s="160">
        <f t="shared" si="52"/>
        <v>24</v>
      </c>
      <c r="W473" s="161" t="str">
        <f t="shared" si="53"/>
        <v>06 MAY 2024</v>
      </c>
      <c r="X473" s="162">
        <f t="shared" si="54"/>
        <v>472</v>
      </c>
      <c r="Y473" s="163"/>
      <c r="AE473" s="161" t="str">
        <f t="shared" si="55"/>
        <v>HUMAN RESOURCE MANAGEMENT SEC 1</v>
      </c>
    </row>
    <row r="474" spans="1:31" s="161" customFormat="1" ht="23.25" customHeight="1" x14ac:dyDescent="0.25">
      <c r="A474" s="275">
        <f t="shared" si="50"/>
        <v>141700</v>
      </c>
      <c r="B474" s="284" t="str">
        <f>A474&amp;"-"&amp;COUNTIF($A$2:A474,A474)</f>
        <v>141700-2</v>
      </c>
      <c r="C474" s="275">
        <v>473</v>
      </c>
      <c r="D474" s="278" t="s">
        <v>578</v>
      </c>
      <c r="E474" s="275" t="s">
        <v>21</v>
      </c>
      <c r="F474" s="275">
        <v>141700</v>
      </c>
      <c r="G474" s="275" t="s">
        <v>160</v>
      </c>
      <c r="H474" s="279" t="s">
        <v>1055</v>
      </c>
      <c r="I474" s="275" t="s">
        <v>95</v>
      </c>
      <c r="J474" s="275" t="s">
        <v>10</v>
      </c>
      <c r="K474" s="278" t="s">
        <v>278</v>
      </c>
      <c r="L474" s="283">
        <v>13</v>
      </c>
      <c r="M474" s="158">
        <f t="shared" si="49"/>
        <v>15</v>
      </c>
      <c r="N474" s="275">
        <v>141700</v>
      </c>
      <c r="O474" s="158"/>
      <c r="P474" s="158"/>
      <c r="Q474" s="275">
        <v>141700</v>
      </c>
      <c r="R474" s="158" t="s">
        <v>74</v>
      </c>
      <c r="S474" s="158" t="str">
        <f>IFERROR(VLOOKUP(B474,#REF!,3,0),"-")</f>
        <v>-</v>
      </c>
      <c r="T474" s="159" t="str">
        <f>S474&amp;"-"&amp;COUNTIF($S$2:S474,S474)</f>
        <v>--471</v>
      </c>
      <c r="U474" s="160">
        <f t="shared" si="51"/>
        <v>13</v>
      </c>
      <c r="V474" s="160">
        <f t="shared" si="52"/>
        <v>15</v>
      </c>
      <c r="W474" s="161" t="str">
        <f t="shared" si="53"/>
        <v>06 MAY 2024</v>
      </c>
      <c r="X474" s="162">
        <f t="shared" si="54"/>
        <v>473</v>
      </c>
      <c r="Y474" s="163"/>
      <c r="AE474" s="161" t="str">
        <f t="shared" si="55"/>
        <v>HUMAN RESOURCE MANAGEMENT SEC 1</v>
      </c>
    </row>
    <row r="475" spans="1:31" s="161" customFormat="1" ht="23.25" customHeight="1" x14ac:dyDescent="0.25">
      <c r="A475" s="275">
        <f t="shared" si="50"/>
        <v>141701</v>
      </c>
      <c r="B475" s="284" t="str">
        <f>A475&amp;"-"&amp;COUNTIF($A$2:A475,A475)</f>
        <v>141701-1</v>
      </c>
      <c r="C475" s="275">
        <v>474</v>
      </c>
      <c r="D475" s="278" t="s">
        <v>578</v>
      </c>
      <c r="E475" s="275" t="s">
        <v>21</v>
      </c>
      <c r="F475" s="275">
        <v>141701</v>
      </c>
      <c r="G475" s="275" t="s">
        <v>160</v>
      </c>
      <c r="H475" s="279" t="s">
        <v>1064</v>
      </c>
      <c r="I475" s="275" t="s">
        <v>95</v>
      </c>
      <c r="J475" s="275" t="s">
        <v>10</v>
      </c>
      <c r="K475" s="278" t="s">
        <v>278</v>
      </c>
      <c r="L475" s="283">
        <v>9</v>
      </c>
      <c r="M475" s="158">
        <f t="shared" si="49"/>
        <v>11</v>
      </c>
      <c r="N475" s="275">
        <v>141701</v>
      </c>
      <c r="O475" s="158"/>
      <c r="P475" s="158"/>
      <c r="Q475" s="275">
        <v>141701</v>
      </c>
      <c r="R475" s="158" t="s">
        <v>74</v>
      </c>
      <c r="S475" s="158" t="str">
        <f>IFERROR(VLOOKUP(B475,#REF!,3,0),"-")</f>
        <v>-</v>
      </c>
      <c r="T475" s="159" t="str">
        <f>S475&amp;"-"&amp;COUNTIF($S$2:S475,S475)</f>
        <v>--472</v>
      </c>
      <c r="U475" s="160">
        <f t="shared" si="51"/>
        <v>9</v>
      </c>
      <c r="V475" s="160">
        <f t="shared" si="52"/>
        <v>11</v>
      </c>
      <c r="W475" s="161" t="str">
        <f t="shared" si="53"/>
        <v>06 MAY 2024</v>
      </c>
      <c r="X475" s="162">
        <f t="shared" si="54"/>
        <v>474</v>
      </c>
      <c r="Y475" s="163"/>
      <c r="AE475" s="161" t="str">
        <f t="shared" si="55"/>
        <v>HUMAN RESOURCE MANAGEMENT SEC 2</v>
      </c>
    </row>
    <row r="476" spans="1:31" s="161" customFormat="1" ht="23.25" customHeight="1" x14ac:dyDescent="0.25">
      <c r="A476" s="275">
        <f t="shared" si="50"/>
        <v>141701</v>
      </c>
      <c r="B476" s="284" t="str">
        <f>A476&amp;"-"&amp;COUNTIF($A$2:A476,A476)</f>
        <v>141701-2</v>
      </c>
      <c r="C476" s="275">
        <v>475</v>
      </c>
      <c r="D476" s="278" t="s">
        <v>578</v>
      </c>
      <c r="E476" s="275" t="s">
        <v>21</v>
      </c>
      <c r="F476" s="275">
        <v>141701</v>
      </c>
      <c r="G476" s="275" t="s">
        <v>160</v>
      </c>
      <c r="H476" s="279" t="s">
        <v>1064</v>
      </c>
      <c r="I476" s="275" t="s">
        <v>95</v>
      </c>
      <c r="J476" s="275" t="s">
        <v>10</v>
      </c>
      <c r="K476" s="278" t="s">
        <v>279</v>
      </c>
      <c r="L476" s="283">
        <v>22</v>
      </c>
      <c r="M476" s="158">
        <f t="shared" si="49"/>
        <v>24</v>
      </c>
      <c r="N476" s="275">
        <v>141701</v>
      </c>
      <c r="O476" s="158"/>
      <c r="P476" s="158"/>
      <c r="Q476" s="275">
        <v>141701</v>
      </c>
      <c r="R476" s="158" t="s">
        <v>74</v>
      </c>
      <c r="S476" s="158" t="str">
        <f>IFERROR(VLOOKUP(B476,#REF!,3,0),"-")</f>
        <v>-</v>
      </c>
      <c r="T476" s="159" t="str">
        <f>S476&amp;"-"&amp;COUNTIF($S$2:S476,S476)</f>
        <v>--473</v>
      </c>
      <c r="U476" s="160">
        <f t="shared" si="51"/>
        <v>22</v>
      </c>
      <c r="V476" s="160">
        <f t="shared" si="52"/>
        <v>24</v>
      </c>
      <c r="W476" s="161" t="str">
        <f t="shared" si="53"/>
        <v>06 MAY 2024</v>
      </c>
      <c r="X476" s="162">
        <f t="shared" si="54"/>
        <v>475</v>
      </c>
      <c r="Y476" s="163"/>
      <c r="AE476" s="161" t="str">
        <f t="shared" si="55"/>
        <v>HUMAN RESOURCE MANAGEMENT SEC 2</v>
      </c>
    </row>
    <row r="477" spans="1:31" s="161" customFormat="1" ht="23.25" customHeight="1" x14ac:dyDescent="0.25">
      <c r="A477" s="275">
        <f t="shared" si="50"/>
        <v>141701</v>
      </c>
      <c r="B477" s="284" t="str">
        <f>A477&amp;"-"&amp;COUNTIF($A$2:A477,A477)</f>
        <v>141701-3</v>
      </c>
      <c r="C477" s="275">
        <v>476</v>
      </c>
      <c r="D477" s="278" t="s">
        <v>578</v>
      </c>
      <c r="E477" s="275" t="s">
        <v>21</v>
      </c>
      <c r="F477" s="275">
        <v>141701</v>
      </c>
      <c r="G477" s="275" t="s">
        <v>160</v>
      </c>
      <c r="H477" s="279" t="s">
        <v>1064</v>
      </c>
      <c r="I477" s="275" t="s">
        <v>95</v>
      </c>
      <c r="J477" s="275" t="s">
        <v>10</v>
      </c>
      <c r="K477" s="278" t="s">
        <v>280</v>
      </c>
      <c r="L477" s="283">
        <v>19</v>
      </c>
      <c r="M477" s="158">
        <f t="shared" si="49"/>
        <v>21</v>
      </c>
      <c r="N477" s="275">
        <v>141701</v>
      </c>
      <c r="O477" s="158"/>
      <c r="P477" s="158"/>
      <c r="Q477" s="275">
        <v>141701</v>
      </c>
      <c r="R477" s="158" t="s">
        <v>74</v>
      </c>
      <c r="S477" s="158" t="str">
        <f>IFERROR(VLOOKUP(B477,#REF!,3,0),"-")</f>
        <v>-</v>
      </c>
      <c r="T477" s="159" t="str">
        <f>S477&amp;"-"&amp;COUNTIF($S$2:S477,S477)</f>
        <v>--474</v>
      </c>
      <c r="U477" s="160">
        <f t="shared" si="51"/>
        <v>19</v>
      </c>
      <c r="V477" s="160">
        <f t="shared" si="52"/>
        <v>21</v>
      </c>
      <c r="W477" s="161" t="str">
        <f t="shared" si="53"/>
        <v>06 MAY 2024</v>
      </c>
      <c r="X477" s="162">
        <f t="shared" si="54"/>
        <v>476</v>
      </c>
      <c r="Y477" s="163"/>
      <c r="AE477" s="161" t="str">
        <f t="shared" si="55"/>
        <v>HUMAN RESOURCE MANAGEMENT SEC 2</v>
      </c>
    </row>
    <row r="478" spans="1:31" s="161" customFormat="1" ht="23.25" customHeight="1" x14ac:dyDescent="0.25">
      <c r="A478" s="275">
        <f t="shared" si="50"/>
        <v>141710</v>
      </c>
      <c r="B478" s="284" t="str">
        <f>A478&amp;"-"&amp;COUNTIF($A$2:A478,A478)</f>
        <v>141710-2</v>
      </c>
      <c r="C478" s="275">
        <v>477</v>
      </c>
      <c r="D478" s="278" t="s">
        <v>578</v>
      </c>
      <c r="E478" s="275" t="s">
        <v>20</v>
      </c>
      <c r="F478" s="275">
        <v>141710</v>
      </c>
      <c r="G478" s="275" t="s">
        <v>160</v>
      </c>
      <c r="H478" s="279" t="s">
        <v>1055</v>
      </c>
      <c r="I478" s="275" t="s">
        <v>95</v>
      </c>
      <c r="J478" s="275" t="s">
        <v>10</v>
      </c>
      <c r="K478" s="278" t="s">
        <v>280</v>
      </c>
      <c r="L478" s="283">
        <v>3</v>
      </c>
      <c r="M478" s="158">
        <f t="shared" si="49"/>
        <v>5</v>
      </c>
      <c r="N478" s="275">
        <v>141710</v>
      </c>
      <c r="O478" s="158"/>
      <c r="P478" s="158"/>
      <c r="Q478" s="275">
        <v>141710</v>
      </c>
      <c r="R478" s="158" t="s">
        <v>74</v>
      </c>
      <c r="S478" s="158" t="str">
        <f>IFERROR(VLOOKUP(B478,#REF!,3,0),"-")</f>
        <v>-</v>
      </c>
      <c r="T478" s="159" t="str">
        <f>S478&amp;"-"&amp;COUNTIF($S$2:S478,S478)</f>
        <v>--475</v>
      </c>
      <c r="U478" s="160">
        <f t="shared" si="51"/>
        <v>3</v>
      </c>
      <c r="V478" s="160">
        <f t="shared" si="52"/>
        <v>5</v>
      </c>
      <c r="W478" s="161" t="str">
        <f t="shared" si="53"/>
        <v>06 MAY 2024</v>
      </c>
      <c r="X478" s="162">
        <f t="shared" si="54"/>
        <v>477</v>
      </c>
      <c r="Y478" s="163"/>
      <c r="AE478" s="161" t="str">
        <f t="shared" si="55"/>
        <v>HUMAN RESOURCE MANAGEMENT SEC 1</v>
      </c>
    </row>
    <row r="479" spans="1:31" s="161" customFormat="1" ht="23.25" customHeight="1" x14ac:dyDescent="0.25">
      <c r="A479" s="275">
        <f t="shared" si="50"/>
        <v>141867</v>
      </c>
      <c r="B479" s="284" t="str">
        <f>A479&amp;"-"&amp;COUNTIF($A$2:A479,A479)</f>
        <v>141867-2</v>
      </c>
      <c r="C479" s="275">
        <v>478</v>
      </c>
      <c r="D479" s="278" t="s">
        <v>578</v>
      </c>
      <c r="E479" s="275" t="s">
        <v>21</v>
      </c>
      <c r="F479" s="275">
        <v>141867</v>
      </c>
      <c r="G479" s="275" t="s">
        <v>540</v>
      </c>
      <c r="H479" s="281" t="s">
        <v>1084</v>
      </c>
      <c r="I479" s="275" t="s">
        <v>95</v>
      </c>
      <c r="J479" s="275" t="s">
        <v>101</v>
      </c>
      <c r="K479" s="278" t="s">
        <v>281</v>
      </c>
      <c r="L479" s="283">
        <v>22</v>
      </c>
      <c r="M479" s="158">
        <f t="shared" si="49"/>
        <v>24</v>
      </c>
      <c r="N479" s="275">
        <v>141867</v>
      </c>
      <c r="O479" s="158"/>
      <c r="P479" s="158"/>
      <c r="Q479" s="275">
        <v>141867</v>
      </c>
      <c r="R479" s="158" t="s">
        <v>74</v>
      </c>
      <c r="S479" s="158" t="str">
        <f>IFERROR(VLOOKUP(B479,#REF!,3,0),"-")</f>
        <v>-</v>
      </c>
      <c r="T479" s="159" t="str">
        <f>S479&amp;"-"&amp;COUNTIF($S$2:S479,S479)</f>
        <v>--476</v>
      </c>
      <c r="U479" s="160">
        <f t="shared" si="51"/>
        <v>22</v>
      </c>
      <c r="V479" s="160">
        <f t="shared" si="52"/>
        <v>24</v>
      </c>
      <c r="W479" s="161" t="str">
        <f t="shared" si="53"/>
        <v>06 MAY 2024</v>
      </c>
      <c r="X479" s="162">
        <f t="shared" si="54"/>
        <v>478</v>
      </c>
      <c r="Y479" s="163"/>
      <c r="AE479" s="161" t="str">
        <f t="shared" si="55"/>
        <v>CIVICS AND COMMUNITY ENGAGMENT SEC 5</v>
      </c>
    </row>
    <row r="480" spans="1:31" s="161" customFormat="1" ht="23.25" customHeight="1" x14ac:dyDescent="0.25">
      <c r="A480" s="275">
        <f t="shared" si="50"/>
        <v>141867</v>
      </c>
      <c r="B480" s="284" t="str">
        <f>A480&amp;"-"&amp;COUNTIF($A$2:A480,A480)</f>
        <v>141867-3</v>
      </c>
      <c r="C480" s="275">
        <v>479</v>
      </c>
      <c r="D480" s="278" t="s">
        <v>578</v>
      </c>
      <c r="E480" s="275" t="s">
        <v>21</v>
      </c>
      <c r="F480" s="275">
        <v>141867</v>
      </c>
      <c r="G480" s="275" t="s">
        <v>540</v>
      </c>
      <c r="H480" s="281" t="s">
        <v>1084</v>
      </c>
      <c r="I480" s="275" t="s">
        <v>95</v>
      </c>
      <c r="J480" s="275" t="s">
        <v>101</v>
      </c>
      <c r="K480" s="278" t="s">
        <v>282</v>
      </c>
      <c r="L480" s="283">
        <v>4</v>
      </c>
      <c r="M480" s="158">
        <f t="shared" si="49"/>
        <v>6</v>
      </c>
      <c r="N480" s="275">
        <v>141867</v>
      </c>
      <c r="O480" s="158"/>
      <c r="P480" s="158"/>
      <c r="Q480" s="275">
        <v>141867</v>
      </c>
      <c r="R480" s="158" t="s">
        <v>74</v>
      </c>
      <c r="S480" s="158" t="str">
        <f>IFERROR(VLOOKUP(B480,#REF!,3,0),"-")</f>
        <v>-</v>
      </c>
      <c r="T480" s="159" t="str">
        <f>S480&amp;"-"&amp;COUNTIF($S$2:S480,S480)</f>
        <v>--477</v>
      </c>
      <c r="U480" s="160">
        <f t="shared" si="51"/>
        <v>4</v>
      </c>
      <c r="V480" s="160">
        <f t="shared" si="52"/>
        <v>6</v>
      </c>
      <c r="W480" s="161" t="str">
        <f t="shared" si="53"/>
        <v>06 MAY 2024</v>
      </c>
      <c r="X480" s="162">
        <f t="shared" si="54"/>
        <v>479</v>
      </c>
      <c r="Y480" s="163"/>
      <c r="AE480" s="161" t="str">
        <f t="shared" si="55"/>
        <v>CIVICS AND COMMUNITY ENGAGMENT SEC 5</v>
      </c>
    </row>
    <row r="481" spans="1:31" s="161" customFormat="1" ht="23.25" customHeight="1" x14ac:dyDescent="0.25">
      <c r="A481" s="275">
        <f t="shared" si="50"/>
        <v>141869</v>
      </c>
      <c r="B481" s="284" t="str">
        <f>A481&amp;"-"&amp;COUNTIF($A$2:A481,A481)</f>
        <v>141869-2</v>
      </c>
      <c r="C481" s="275">
        <v>480</v>
      </c>
      <c r="D481" s="278" t="s">
        <v>578</v>
      </c>
      <c r="E481" s="275" t="s">
        <v>21</v>
      </c>
      <c r="F481" s="275">
        <v>141869</v>
      </c>
      <c r="G481" s="275" t="s">
        <v>540</v>
      </c>
      <c r="H481" s="279" t="s">
        <v>1085</v>
      </c>
      <c r="I481" s="275" t="s">
        <v>95</v>
      </c>
      <c r="J481" s="275" t="s">
        <v>101</v>
      </c>
      <c r="K481" s="278" t="s">
        <v>282</v>
      </c>
      <c r="L481" s="283">
        <v>18</v>
      </c>
      <c r="M481" s="158">
        <f t="shared" si="49"/>
        <v>20</v>
      </c>
      <c r="N481" s="275">
        <v>141869</v>
      </c>
      <c r="O481" s="158"/>
      <c r="P481" s="158"/>
      <c r="Q481" s="275">
        <v>141869</v>
      </c>
      <c r="R481" s="158" t="s">
        <v>74</v>
      </c>
      <c r="S481" s="158" t="str">
        <f>IFERROR(VLOOKUP(B481,#REF!,3,0),"-")</f>
        <v>-</v>
      </c>
      <c r="T481" s="159" t="str">
        <f>S481&amp;"-"&amp;COUNTIF($S$2:S481,S481)</f>
        <v>--478</v>
      </c>
      <c r="U481" s="160">
        <f t="shared" si="51"/>
        <v>18</v>
      </c>
      <c r="V481" s="160">
        <f t="shared" si="52"/>
        <v>20</v>
      </c>
      <c r="W481" s="161" t="str">
        <f t="shared" si="53"/>
        <v>06 MAY 2024</v>
      </c>
      <c r="X481" s="162">
        <f t="shared" si="54"/>
        <v>480</v>
      </c>
      <c r="Y481" s="163"/>
      <c r="AE481" s="161" t="str">
        <f t="shared" si="55"/>
        <v>CIVICS AND COMMUNITY ENGAGMENT SEC 6</v>
      </c>
    </row>
    <row r="482" spans="1:31" s="161" customFormat="1" ht="23.25" customHeight="1" x14ac:dyDescent="0.25">
      <c r="A482" s="275">
        <f t="shared" si="50"/>
        <v>141869</v>
      </c>
      <c r="B482" s="284" t="str">
        <f>A482&amp;"-"&amp;COUNTIF($A$2:A482,A482)</f>
        <v>141869-3</v>
      </c>
      <c r="C482" s="275">
        <v>481</v>
      </c>
      <c r="D482" s="278" t="s">
        <v>578</v>
      </c>
      <c r="E482" s="275" t="s">
        <v>21</v>
      </c>
      <c r="F482" s="275">
        <v>141869</v>
      </c>
      <c r="G482" s="275" t="s">
        <v>540</v>
      </c>
      <c r="H482" s="279" t="s">
        <v>1085</v>
      </c>
      <c r="I482" s="275" t="s">
        <v>95</v>
      </c>
      <c r="J482" s="275" t="s">
        <v>101</v>
      </c>
      <c r="K482" s="278" t="s">
        <v>283</v>
      </c>
      <c r="L482" s="283">
        <v>22</v>
      </c>
      <c r="M482" s="158">
        <f t="shared" si="49"/>
        <v>24</v>
      </c>
      <c r="N482" s="275">
        <v>141869</v>
      </c>
      <c r="O482" s="158"/>
      <c r="P482" s="158"/>
      <c r="Q482" s="275">
        <v>141869</v>
      </c>
      <c r="R482" s="158" t="s">
        <v>74</v>
      </c>
      <c r="S482" s="158" t="str">
        <f>IFERROR(VLOOKUP(B482,#REF!,3,0),"-")</f>
        <v>-</v>
      </c>
      <c r="T482" s="159" t="str">
        <f>S482&amp;"-"&amp;COUNTIF($S$2:S482,S482)</f>
        <v>--479</v>
      </c>
      <c r="U482" s="160">
        <f t="shared" si="51"/>
        <v>22</v>
      </c>
      <c r="V482" s="160">
        <f t="shared" si="52"/>
        <v>24</v>
      </c>
      <c r="W482" s="161" t="str">
        <f t="shared" si="53"/>
        <v>06 MAY 2024</v>
      </c>
      <c r="X482" s="162">
        <f t="shared" si="54"/>
        <v>481</v>
      </c>
      <c r="Y482" s="163"/>
      <c r="AE482" s="161" t="str">
        <f t="shared" si="55"/>
        <v>CIVICS AND COMMUNITY ENGAGMENT SEC 6</v>
      </c>
    </row>
    <row r="483" spans="1:31" s="161" customFormat="1" ht="23.25" customHeight="1" x14ac:dyDescent="0.25">
      <c r="A483" s="275">
        <f t="shared" si="50"/>
        <v>141625</v>
      </c>
      <c r="B483" s="284" t="str">
        <f>A483&amp;"-"&amp;COUNTIF($A$2:A483,A483)</f>
        <v>141625-2</v>
      </c>
      <c r="C483" s="275">
        <v>482</v>
      </c>
      <c r="D483" s="278" t="s">
        <v>578</v>
      </c>
      <c r="E483" s="275" t="s">
        <v>18</v>
      </c>
      <c r="F483" s="275">
        <v>141625</v>
      </c>
      <c r="G483" s="275" t="s">
        <v>542</v>
      </c>
      <c r="H483" s="281" t="s">
        <v>1081</v>
      </c>
      <c r="I483" s="275" t="s">
        <v>95</v>
      </c>
      <c r="J483" s="275" t="s">
        <v>92</v>
      </c>
      <c r="K483" s="278" t="s">
        <v>284</v>
      </c>
      <c r="L483" s="283">
        <v>22</v>
      </c>
      <c r="M483" s="158">
        <f t="shared" si="49"/>
        <v>24</v>
      </c>
      <c r="N483" s="275">
        <v>141625</v>
      </c>
      <c r="O483" s="158"/>
      <c r="P483" s="158"/>
      <c r="Q483" s="275">
        <v>141625</v>
      </c>
      <c r="R483" s="158" t="s">
        <v>74</v>
      </c>
      <c r="S483" s="158" t="str">
        <f>IFERROR(VLOOKUP(B483,#REF!,3,0),"-")</f>
        <v>-</v>
      </c>
      <c r="T483" s="159" t="str">
        <f>S483&amp;"-"&amp;COUNTIF($S$2:S483,S483)</f>
        <v>--480</v>
      </c>
      <c r="U483" s="160">
        <f t="shared" si="51"/>
        <v>22</v>
      </c>
      <c r="V483" s="160">
        <f t="shared" si="52"/>
        <v>24</v>
      </c>
      <c r="W483" s="161" t="str">
        <f t="shared" si="53"/>
        <v>06 MAY 2024</v>
      </c>
      <c r="X483" s="162">
        <f t="shared" si="54"/>
        <v>482</v>
      </c>
      <c r="Y483" s="163"/>
      <c r="AE483" s="161" t="str">
        <f t="shared" si="55"/>
        <v>CIVICS AND COMMUNITY ENGAGEMENT SEC 2</v>
      </c>
    </row>
    <row r="484" spans="1:31" s="161" customFormat="1" ht="23.25" customHeight="1" x14ac:dyDescent="0.25">
      <c r="A484" s="275">
        <f t="shared" si="50"/>
        <v>141625</v>
      </c>
      <c r="B484" s="284" t="str">
        <f>A484&amp;"-"&amp;COUNTIF($A$2:A484,A484)</f>
        <v>141625-3</v>
      </c>
      <c r="C484" s="275">
        <v>483</v>
      </c>
      <c r="D484" s="278" t="s">
        <v>578</v>
      </c>
      <c r="E484" s="275" t="s">
        <v>18</v>
      </c>
      <c r="F484" s="275">
        <v>141625</v>
      </c>
      <c r="G484" s="275" t="s">
        <v>542</v>
      </c>
      <c r="H484" s="281" t="s">
        <v>1081</v>
      </c>
      <c r="I484" s="275" t="s">
        <v>95</v>
      </c>
      <c r="J484" s="275" t="s">
        <v>92</v>
      </c>
      <c r="K484" s="278" t="s">
        <v>285</v>
      </c>
      <c r="L484" s="283">
        <v>10</v>
      </c>
      <c r="M484" s="158">
        <f t="shared" si="49"/>
        <v>12</v>
      </c>
      <c r="N484" s="275">
        <v>141625</v>
      </c>
      <c r="O484" s="158"/>
      <c r="P484" s="158"/>
      <c r="Q484" s="275">
        <v>141625</v>
      </c>
      <c r="R484" s="158" t="s">
        <v>74</v>
      </c>
      <c r="S484" s="158" t="str">
        <f>IFERROR(VLOOKUP(B484,#REF!,3,0),"-")</f>
        <v>-</v>
      </c>
      <c r="T484" s="159" t="str">
        <f>S484&amp;"-"&amp;COUNTIF($S$2:S484,S484)</f>
        <v>--481</v>
      </c>
      <c r="U484" s="160">
        <f t="shared" si="51"/>
        <v>10</v>
      </c>
      <c r="V484" s="160">
        <f t="shared" si="52"/>
        <v>12</v>
      </c>
      <c r="W484" s="161" t="str">
        <f t="shared" si="53"/>
        <v>06 MAY 2024</v>
      </c>
      <c r="X484" s="162">
        <f t="shared" si="54"/>
        <v>483</v>
      </c>
      <c r="Y484" s="163"/>
      <c r="AE484" s="161" t="str">
        <f t="shared" si="55"/>
        <v>CIVICS AND COMMUNITY ENGAGEMENT SEC 2</v>
      </c>
    </row>
    <row r="485" spans="1:31" s="161" customFormat="1" ht="23.25" customHeight="1" x14ac:dyDescent="0.25">
      <c r="A485" s="275">
        <f t="shared" si="50"/>
        <v>141700</v>
      </c>
      <c r="B485" s="284" t="str">
        <f>A485&amp;"-"&amp;COUNTIF($A$2:A485,A485)</f>
        <v>141700-3</v>
      </c>
      <c r="C485" s="275">
        <v>484</v>
      </c>
      <c r="D485" s="278" t="s">
        <v>578</v>
      </c>
      <c r="E485" s="275" t="s">
        <v>21</v>
      </c>
      <c r="F485" s="275">
        <v>141700</v>
      </c>
      <c r="G485" s="275" t="s">
        <v>160</v>
      </c>
      <c r="H485" s="281" t="s">
        <v>1055</v>
      </c>
      <c r="I485" s="275" t="s">
        <v>95</v>
      </c>
      <c r="J485" s="275" t="s">
        <v>92</v>
      </c>
      <c r="K485" s="278" t="s">
        <v>285</v>
      </c>
      <c r="L485" s="283">
        <v>12</v>
      </c>
      <c r="M485" s="158">
        <f t="shared" si="49"/>
        <v>14</v>
      </c>
      <c r="N485" s="275">
        <v>141700</v>
      </c>
      <c r="O485" s="158"/>
      <c r="P485" s="158"/>
      <c r="Q485" s="275">
        <v>141700</v>
      </c>
      <c r="R485" s="158" t="s">
        <v>74</v>
      </c>
      <c r="S485" s="158" t="str">
        <f>IFERROR(VLOOKUP(B485,#REF!,3,0),"-")</f>
        <v>-</v>
      </c>
      <c r="T485" s="159" t="str">
        <f>S485&amp;"-"&amp;COUNTIF($S$2:S485,S485)</f>
        <v>--482</v>
      </c>
      <c r="U485" s="160">
        <f t="shared" si="51"/>
        <v>12</v>
      </c>
      <c r="V485" s="160">
        <f t="shared" si="52"/>
        <v>14</v>
      </c>
      <c r="W485" s="161" t="str">
        <f t="shared" si="53"/>
        <v>06 MAY 2024</v>
      </c>
      <c r="X485" s="162">
        <f t="shared" si="54"/>
        <v>484</v>
      </c>
      <c r="Y485" s="163"/>
      <c r="AE485" s="161" t="str">
        <f t="shared" si="55"/>
        <v>HUMAN RESOURCE MANAGEMENT SEC 1</v>
      </c>
    </row>
    <row r="486" spans="1:31" s="161" customFormat="1" ht="23.25" customHeight="1" x14ac:dyDescent="0.25">
      <c r="A486" s="275">
        <f t="shared" si="50"/>
        <v>140765</v>
      </c>
      <c r="B486" s="284" t="str">
        <f>A486&amp;"-"&amp;COUNTIF($A$2:A486,A486)</f>
        <v>140765-1</v>
      </c>
      <c r="C486" s="275">
        <v>485</v>
      </c>
      <c r="D486" s="278" t="s">
        <v>585</v>
      </c>
      <c r="E486" s="275" t="s">
        <v>27</v>
      </c>
      <c r="F486" s="275">
        <v>140765</v>
      </c>
      <c r="G486" s="275" t="s">
        <v>677</v>
      </c>
      <c r="H486" s="279" t="s">
        <v>911</v>
      </c>
      <c r="I486" s="275" t="s">
        <v>10</v>
      </c>
      <c r="J486" s="275" t="s">
        <v>7</v>
      </c>
      <c r="K486" s="278" t="s">
        <v>221</v>
      </c>
      <c r="L486" s="283">
        <v>16</v>
      </c>
      <c r="M486" s="158">
        <f t="shared" si="49"/>
        <v>18</v>
      </c>
      <c r="N486" s="275">
        <v>140765</v>
      </c>
      <c r="O486" s="158"/>
      <c r="P486" s="158"/>
      <c r="Q486" s="275">
        <v>140765</v>
      </c>
      <c r="R486" s="158" t="s">
        <v>74</v>
      </c>
      <c r="S486" s="158" t="str">
        <f>IFERROR(VLOOKUP(B486,#REF!,3,0),"-")</f>
        <v>-</v>
      </c>
      <c r="T486" s="159" t="str">
        <f>S486&amp;"-"&amp;COUNTIF($S$2:S486,S486)</f>
        <v>--483</v>
      </c>
      <c r="U486" s="160">
        <f t="shared" si="51"/>
        <v>16</v>
      </c>
      <c r="V486" s="160">
        <f t="shared" si="52"/>
        <v>18</v>
      </c>
      <c r="W486" s="161" t="str">
        <f t="shared" si="53"/>
        <v>07 MAY 2024</v>
      </c>
      <c r="X486" s="162">
        <f t="shared" si="54"/>
        <v>485</v>
      </c>
      <c r="Y486" s="163"/>
      <c r="AE486" s="161" t="str">
        <f t="shared" si="55"/>
        <v>RESEARCH METHODOLOGY SEC 1</v>
      </c>
    </row>
    <row r="487" spans="1:31" s="161" customFormat="1" ht="23.25" customHeight="1" x14ac:dyDescent="0.25">
      <c r="A487" s="275">
        <f t="shared" si="50"/>
        <v>140774</v>
      </c>
      <c r="B487" s="284" t="str">
        <f>A487&amp;"-"&amp;COUNTIF($A$2:A487,A487)</f>
        <v>140774-1</v>
      </c>
      <c r="C487" s="275">
        <v>486</v>
      </c>
      <c r="D487" s="278" t="s">
        <v>585</v>
      </c>
      <c r="E487" s="275" t="s">
        <v>27</v>
      </c>
      <c r="F487" s="275">
        <v>140774</v>
      </c>
      <c r="G487" s="275" t="s">
        <v>678</v>
      </c>
      <c r="H487" s="279" t="s">
        <v>1091</v>
      </c>
      <c r="I487" s="275" t="s">
        <v>10</v>
      </c>
      <c r="J487" s="275" t="s">
        <v>7</v>
      </c>
      <c r="K487" s="278" t="s">
        <v>221</v>
      </c>
      <c r="L487" s="283">
        <v>6</v>
      </c>
      <c r="M487" s="158">
        <f t="shared" si="49"/>
        <v>8</v>
      </c>
      <c r="N487" s="275">
        <v>140774</v>
      </c>
      <c r="O487" s="158"/>
      <c r="P487" s="158"/>
      <c r="Q487" s="275">
        <v>140774</v>
      </c>
      <c r="R487" s="158" t="s">
        <v>74</v>
      </c>
      <c r="S487" s="158" t="str">
        <f>IFERROR(VLOOKUP(B487,#REF!,3,0),"-")</f>
        <v>-</v>
      </c>
      <c r="T487" s="159" t="str">
        <f>S487&amp;"-"&amp;COUNTIF($S$2:S487,S487)</f>
        <v>--484</v>
      </c>
      <c r="U487" s="160">
        <f t="shared" si="51"/>
        <v>6</v>
      </c>
      <c r="V487" s="160">
        <f t="shared" si="52"/>
        <v>8</v>
      </c>
      <c r="W487" s="161" t="str">
        <f t="shared" si="53"/>
        <v>07 MAY 2024</v>
      </c>
      <c r="X487" s="162">
        <f t="shared" si="54"/>
        <v>486</v>
      </c>
      <c r="Y487" s="163"/>
      <c r="AE487" s="161" t="str">
        <f t="shared" si="55"/>
        <v>INDUSTRIAL CHEMISTRY SEC 1</v>
      </c>
    </row>
    <row r="488" spans="1:31" s="161" customFormat="1" ht="23.25" customHeight="1" x14ac:dyDescent="0.25">
      <c r="A488" s="275">
        <f t="shared" si="50"/>
        <v>140774</v>
      </c>
      <c r="B488" s="284" t="str">
        <f>A488&amp;"-"&amp;COUNTIF($A$2:A488,A488)</f>
        <v>140774-2</v>
      </c>
      <c r="C488" s="275">
        <v>487</v>
      </c>
      <c r="D488" s="278" t="s">
        <v>585</v>
      </c>
      <c r="E488" s="275" t="s">
        <v>27</v>
      </c>
      <c r="F488" s="275">
        <v>140774</v>
      </c>
      <c r="G488" s="275" t="s">
        <v>678</v>
      </c>
      <c r="H488" s="279" t="s">
        <v>1091</v>
      </c>
      <c r="I488" s="275" t="s">
        <v>10</v>
      </c>
      <c r="J488" s="275" t="s">
        <v>7</v>
      </c>
      <c r="K488" s="278" t="s">
        <v>222</v>
      </c>
      <c r="L488" s="283">
        <v>16</v>
      </c>
      <c r="M488" s="158">
        <f t="shared" si="49"/>
        <v>18</v>
      </c>
      <c r="N488" s="275">
        <v>140774</v>
      </c>
      <c r="O488" s="158"/>
      <c r="P488" s="158"/>
      <c r="Q488" s="275">
        <v>140774</v>
      </c>
      <c r="R488" s="158" t="s">
        <v>74</v>
      </c>
      <c r="S488" s="158" t="str">
        <f>IFERROR(VLOOKUP(B488,#REF!,3,0),"-")</f>
        <v>-</v>
      </c>
      <c r="T488" s="159" t="str">
        <f>S488&amp;"-"&amp;COUNTIF($S$2:S488,S488)</f>
        <v>--485</v>
      </c>
      <c r="U488" s="160">
        <f t="shared" si="51"/>
        <v>16</v>
      </c>
      <c r="V488" s="160">
        <f t="shared" si="52"/>
        <v>18</v>
      </c>
      <c r="W488" s="161" t="str">
        <f t="shared" si="53"/>
        <v>07 MAY 2024</v>
      </c>
      <c r="X488" s="162">
        <f t="shared" si="54"/>
        <v>487</v>
      </c>
      <c r="Y488" s="163"/>
      <c r="AE488" s="161" t="str">
        <f t="shared" si="55"/>
        <v>INDUSTRIAL CHEMISTRY SEC 1</v>
      </c>
    </row>
    <row r="489" spans="1:31" s="161" customFormat="1" ht="23.25" customHeight="1" x14ac:dyDescent="0.25">
      <c r="A489" s="275">
        <f t="shared" si="50"/>
        <v>140834</v>
      </c>
      <c r="B489" s="284" t="str">
        <f>A489&amp;"-"&amp;COUNTIF($A$2:A489,A489)</f>
        <v>140834-1</v>
      </c>
      <c r="C489" s="275">
        <v>488</v>
      </c>
      <c r="D489" s="278" t="s">
        <v>585</v>
      </c>
      <c r="E489" s="275" t="s">
        <v>25</v>
      </c>
      <c r="F489" s="275">
        <v>140834</v>
      </c>
      <c r="G489" s="275" t="s">
        <v>348</v>
      </c>
      <c r="H489" s="279" t="s">
        <v>1092</v>
      </c>
      <c r="I489" s="275" t="s">
        <v>10</v>
      </c>
      <c r="J489" s="275" t="s">
        <v>7</v>
      </c>
      <c r="K489" s="278" t="s">
        <v>222</v>
      </c>
      <c r="L489" s="283">
        <v>6</v>
      </c>
      <c r="M489" s="158">
        <f t="shared" si="49"/>
        <v>8</v>
      </c>
      <c r="N489" s="275">
        <v>140834</v>
      </c>
      <c r="O489" s="158"/>
      <c r="P489" s="158"/>
      <c r="Q489" s="275">
        <v>140834</v>
      </c>
      <c r="R489" s="158" t="s">
        <v>74</v>
      </c>
      <c r="S489" s="158" t="str">
        <f>IFERROR(VLOOKUP(B489,#REF!,3,0),"-")</f>
        <v>-</v>
      </c>
      <c r="T489" s="159" t="str">
        <f>S489&amp;"-"&amp;COUNTIF($S$2:S489,S489)</f>
        <v>--486</v>
      </c>
      <c r="U489" s="160">
        <f t="shared" si="51"/>
        <v>6</v>
      </c>
      <c r="V489" s="160">
        <f t="shared" si="52"/>
        <v>8</v>
      </c>
      <c r="W489" s="161" t="str">
        <f t="shared" si="53"/>
        <v>07 MAY 2024</v>
      </c>
      <c r="X489" s="162">
        <f t="shared" si="54"/>
        <v>488</v>
      </c>
      <c r="Y489" s="163"/>
      <c r="AE489" s="161" t="str">
        <f t="shared" si="55"/>
        <v>RESEARCH METHODS-I SEC 1</v>
      </c>
    </row>
    <row r="490" spans="1:31" s="161" customFormat="1" ht="23.25" customHeight="1" x14ac:dyDescent="0.25">
      <c r="A490" s="275">
        <f t="shared" si="50"/>
        <v>140834</v>
      </c>
      <c r="B490" s="284" t="str">
        <f>A490&amp;"-"&amp;COUNTIF($A$2:A490,A490)</f>
        <v>140834-2</v>
      </c>
      <c r="C490" s="275">
        <v>489</v>
      </c>
      <c r="D490" s="278" t="s">
        <v>585</v>
      </c>
      <c r="E490" s="275" t="s">
        <v>25</v>
      </c>
      <c r="F490" s="275">
        <v>140834</v>
      </c>
      <c r="G490" s="275" t="s">
        <v>348</v>
      </c>
      <c r="H490" s="279" t="s">
        <v>1092</v>
      </c>
      <c r="I490" s="275" t="s">
        <v>10</v>
      </c>
      <c r="J490" s="275" t="s">
        <v>7</v>
      </c>
      <c r="K490" s="278" t="s">
        <v>223</v>
      </c>
      <c r="L490" s="283">
        <v>15</v>
      </c>
      <c r="M490" s="158">
        <f t="shared" si="49"/>
        <v>17</v>
      </c>
      <c r="N490" s="275">
        <v>140834</v>
      </c>
      <c r="O490" s="158"/>
      <c r="P490" s="158"/>
      <c r="Q490" s="275">
        <v>140834</v>
      </c>
      <c r="R490" s="158" t="s">
        <v>74</v>
      </c>
      <c r="S490" s="158" t="str">
        <f>IFERROR(VLOOKUP(B490,#REF!,3,0),"-")</f>
        <v>-</v>
      </c>
      <c r="T490" s="159" t="str">
        <f>S490&amp;"-"&amp;COUNTIF($S$2:S490,S490)</f>
        <v>--487</v>
      </c>
      <c r="U490" s="160">
        <f t="shared" si="51"/>
        <v>15</v>
      </c>
      <c r="V490" s="160">
        <f t="shared" si="52"/>
        <v>17</v>
      </c>
      <c r="W490" s="161" t="str">
        <f t="shared" si="53"/>
        <v>07 MAY 2024</v>
      </c>
      <c r="X490" s="162">
        <f t="shared" si="54"/>
        <v>489</v>
      </c>
      <c r="Y490" s="163"/>
      <c r="AE490" s="161" t="str">
        <f t="shared" si="55"/>
        <v>RESEARCH METHODS-I SEC 1</v>
      </c>
    </row>
    <row r="491" spans="1:31" s="161" customFormat="1" ht="23.25" customHeight="1" x14ac:dyDescent="0.25">
      <c r="A491" s="275">
        <f t="shared" si="50"/>
        <v>140837</v>
      </c>
      <c r="B491" s="284" t="str">
        <f>A491&amp;"-"&amp;COUNTIF($A$2:A491,A491)</f>
        <v>140837-1</v>
      </c>
      <c r="C491" s="275">
        <v>490</v>
      </c>
      <c r="D491" s="278" t="s">
        <v>585</v>
      </c>
      <c r="E491" s="275" t="s">
        <v>25</v>
      </c>
      <c r="F491" s="275">
        <v>140837</v>
      </c>
      <c r="G491" s="275" t="s">
        <v>400</v>
      </c>
      <c r="H491" s="279" t="s">
        <v>1093</v>
      </c>
      <c r="I491" s="275" t="s">
        <v>10</v>
      </c>
      <c r="J491" s="275" t="s">
        <v>7</v>
      </c>
      <c r="K491" s="278" t="s">
        <v>223</v>
      </c>
      <c r="L491" s="283">
        <v>7</v>
      </c>
      <c r="M491" s="158">
        <f t="shared" si="49"/>
        <v>9</v>
      </c>
      <c r="N491" s="275">
        <v>140837</v>
      </c>
      <c r="O491" s="158"/>
      <c r="P491" s="158"/>
      <c r="Q491" s="275">
        <v>140837</v>
      </c>
      <c r="R491" s="158" t="s">
        <v>74</v>
      </c>
      <c r="S491" s="158" t="str">
        <f>IFERROR(VLOOKUP(B491,#REF!,3,0),"-")</f>
        <v>-</v>
      </c>
      <c r="T491" s="159" t="str">
        <f>S491&amp;"-"&amp;COUNTIF($S$2:S491,S491)</f>
        <v>--488</v>
      </c>
      <c r="U491" s="160">
        <f t="shared" si="51"/>
        <v>7</v>
      </c>
      <c r="V491" s="160">
        <f t="shared" si="52"/>
        <v>9</v>
      </c>
      <c r="W491" s="161" t="str">
        <f t="shared" si="53"/>
        <v>07 MAY 2024</v>
      </c>
      <c r="X491" s="162">
        <f t="shared" si="54"/>
        <v>490</v>
      </c>
      <c r="Y491" s="163"/>
      <c r="AE491" s="161" t="str">
        <f t="shared" si="55"/>
        <v>RESEARCH METHODS-II SEC 1</v>
      </c>
    </row>
    <row r="492" spans="1:31" s="161" customFormat="1" ht="23.25" customHeight="1" x14ac:dyDescent="0.25">
      <c r="A492" s="275">
        <f t="shared" si="50"/>
        <v>140837</v>
      </c>
      <c r="B492" s="284" t="str">
        <f>A492&amp;"-"&amp;COUNTIF($A$2:A492,A492)</f>
        <v>140837-2</v>
      </c>
      <c r="C492" s="275">
        <v>491</v>
      </c>
      <c r="D492" s="278" t="s">
        <v>585</v>
      </c>
      <c r="E492" s="275" t="s">
        <v>25</v>
      </c>
      <c r="F492" s="275">
        <v>140837</v>
      </c>
      <c r="G492" s="275" t="s">
        <v>400</v>
      </c>
      <c r="H492" s="279" t="s">
        <v>1093</v>
      </c>
      <c r="I492" s="275" t="s">
        <v>10</v>
      </c>
      <c r="J492" s="275" t="s">
        <v>7</v>
      </c>
      <c r="K492" s="278" t="s">
        <v>224</v>
      </c>
      <c r="L492" s="283">
        <v>20</v>
      </c>
      <c r="M492" s="158">
        <f t="shared" si="49"/>
        <v>22</v>
      </c>
      <c r="N492" s="275">
        <v>140837</v>
      </c>
      <c r="O492" s="158"/>
      <c r="P492" s="158"/>
      <c r="Q492" s="275">
        <v>140837</v>
      </c>
      <c r="R492" s="158" t="s">
        <v>74</v>
      </c>
      <c r="S492" s="158" t="str">
        <f>IFERROR(VLOOKUP(B492,#REF!,3,0),"-")</f>
        <v>-</v>
      </c>
      <c r="T492" s="159" t="str">
        <f>S492&amp;"-"&amp;COUNTIF($S$2:S492,S492)</f>
        <v>--489</v>
      </c>
      <c r="U492" s="160">
        <f t="shared" si="51"/>
        <v>20</v>
      </c>
      <c r="V492" s="160">
        <f t="shared" si="52"/>
        <v>22</v>
      </c>
      <c r="W492" s="161" t="str">
        <f t="shared" si="53"/>
        <v>07 MAY 2024</v>
      </c>
      <c r="X492" s="162">
        <f t="shared" si="54"/>
        <v>491</v>
      </c>
      <c r="Y492" s="163"/>
      <c r="AE492" s="161" t="str">
        <f t="shared" si="55"/>
        <v>RESEARCH METHODS-II SEC 1</v>
      </c>
    </row>
    <row r="493" spans="1:31" s="161" customFormat="1" ht="23.25" customHeight="1" x14ac:dyDescent="0.25">
      <c r="A493" s="275">
        <f t="shared" si="50"/>
        <v>140849</v>
      </c>
      <c r="B493" s="284" t="str">
        <f>A493&amp;"-"&amp;COUNTIF($A$2:A493,A493)</f>
        <v>140849-1</v>
      </c>
      <c r="C493" s="275">
        <v>492</v>
      </c>
      <c r="D493" s="278" t="s">
        <v>585</v>
      </c>
      <c r="E493" s="275" t="s">
        <v>25</v>
      </c>
      <c r="F493" s="275">
        <v>140849</v>
      </c>
      <c r="G493" s="275" t="s">
        <v>400</v>
      </c>
      <c r="H493" s="279" t="s">
        <v>1094</v>
      </c>
      <c r="I493" s="275" t="s">
        <v>10</v>
      </c>
      <c r="J493" s="275" t="s">
        <v>7</v>
      </c>
      <c r="K493" s="278" t="s">
        <v>224</v>
      </c>
      <c r="L493" s="283">
        <v>2</v>
      </c>
      <c r="M493" s="158">
        <f t="shared" si="49"/>
        <v>4</v>
      </c>
      <c r="N493" s="275">
        <v>140849</v>
      </c>
      <c r="O493" s="158"/>
      <c r="P493" s="158"/>
      <c r="Q493" s="275">
        <v>140849</v>
      </c>
      <c r="R493" s="158" t="s">
        <v>74</v>
      </c>
      <c r="S493" s="158" t="str">
        <f>IFERROR(VLOOKUP(B493,#REF!,3,0),"-")</f>
        <v>-</v>
      </c>
      <c r="T493" s="159" t="str">
        <f>S493&amp;"-"&amp;COUNTIF($S$2:S493,S493)</f>
        <v>--490</v>
      </c>
      <c r="U493" s="160">
        <f t="shared" si="51"/>
        <v>2</v>
      </c>
      <c r="V493" s="160">
        <f t="shared" si="52"/>
        <v>4</v>
      </c>
      <c r="W493" s="161" t="str">
        <f t="shared" si="53"/>
        <v>07 MAY 2024</v>
      </c>
      <c r="X493" s="162">
        <f t="shared" si="54"/>
        <v>492</v>
      </c>
      <c r="Y493" s="163"/>
      <c r="AE493" s="161" t="str">
        <f t="shared" si="55"/>
        <v>RESEARCH METHODS-II SEC 2</v>
      </c>
    </row>
    <row r="494" spans="1:31" s="161" customFormat="1" ht="23.25" customHeight="1" x14ac:dyDescent="0.25">
      <c r="A494" s="275">
        <f t="shared" si="50"/>
        <v>140849</v>
      </c>
      <c r="B494" s="284" t="str">
        <f>A494&amp;"-"&amp;COUNTIF($A$2:A494,A494)</f>
        <v>140849-2</v>
      </c>
      <c r="C494" s="275">
        <v>493</v>
      </c>
      <c r="D494" s="278" t="s">
        <v>585</v>
      </c>
      <c r="E494" s="275" t="s">
        <v>25</v>
      </c>
      <c r="F494" s="275">
        <v>140849</v>
      </c>
      <c r="G494" s="275" t="s">
        <v>400</v>
      </c>
      <c r="H494" s="279" t="s">
        <v>1094</v>
      </c>
      <c r="I494" s="275" t="s">
        <v>10</v>
      </c>
      <c r="J494" s="275" t="s">
        <v>7</v>
      </c>
      <c r="K494" s="278" t="s">
        <v>225</v>
      </c>
      <c r="L494" s="283">
        <v>22</v>
      </c>
      <c r="M494" s="158">
        <f t="shared" si="49"/>
        <v>24</v>
      </c>
      <c r="N494" s="275">
        <v>140849</v>
      </c>
      <c r="O494" s="158"/>
      <c r="P494" s="158"/>
      <c r="Q494" s="275">
        <v>140849</v>
      </c>
      <c r="R494" s="158" t="s">
        <v>74</v>
      </c>
      <c r="S494" s="158" t="str">
        <f>IFERROR(VLOOKUP(B494,#REF!,3,0),"-")</f>
        <v>-</v>
      </c>
      <c r="T494" s="159" t="str">
        <f>S494&amp;"-"&amp;COUNTIF($S$2:S494,S494)</f>
        <v>--491</v>
      </c>
      <c r="U494" s="160">
        <f t="shared" si="51"/>
        <v>22</v>
      </c>
      <c r="V494" s="160">
        <f t="shared" si="52"/>
        <v>24</v>
      </c>
      <c r="W494" s="161" t="str">
        <f t="shared" si="53"/>
        <v>07 MAY 2024</v>
      </c>
      <c r="X494" s="162">
        <f t="shared" si="54"/>
        <v>493</v>
      </c>
      <c r="Y494" s="163"/>
      <c r="AE494" s="161" t="str">
        <f t="shared" si="55"/>
        <v>RESEARCH METHODS-II SEC 2</v>
      </c>
    </row>
    <row r="495" spans="1:31" s="161" customFormat="1" ht="23.25" customHeight="1" x14ac:dyDescent="0.25">
      <c r="A495" s="275">
        <f t="shared" si="50"/>
        <v>140849</v>
      </c>
      <c r="B495" s="284" t="str">
        <f>A495&amp;"-"&amp;COUNTIF($A$2:A495,A495)</f>
        <v>140849-3</v>
      </c>
      <c r="C495" s="275">
        <v>494</v>
      </c>
      <c r="D495" s="278" t="s">
        <v>585</v>
      </c>
      <c r="E495" s="275" t="s">
        <v>25</v>
      </c>
      <c r="F495" s="275">
        <v>140849</v>
      </c>
      <c r="G495" s="275" t="s">
        <v>400</v>
      </c>
      <c r="H495" s="279" t="s">
        <v>1094</v>
      </c>
      <c r="I495" s="275" t="s">
        <v>10</v>
      </c>
      <c r="J495" s="275" t="s">
        <v>7</v>
      </c>
      <c r="K495" s="278" t="s">
        <v>226</v>
      </c>
      <c r="L495" s="283">
        <v>6</v>
      </c>
      <c r="M495" s="158">
        <f t="shared" si="49"/>
        <v>8</v>
      </c>
      <c r="N495" s="275">
        <v>140849</v>
      </c>
      <c r="O495" s="158"/>
      <c r="P495" s="158"/>
      <c r="Q495" s="275">
        <v>140849</v>
      </c>
      <c r="R495" s="158" t="s">
        <v>74</v>
      </c>
      <c r="S495" s="158" t="str">
        <f>IFERROR(VLOOKUP(B495,#REF!,3,0),"-")</f>
        <v>-</v>
      </c>
      <c r="T495" s="159" t="str">
        <f>S495&amp;"-"&amp;COUNTIF($S$2:S495,S495)</f>
        <v>--492</v>
      </c>
      <c r="U495" s="160">
        <f t="shared" si="51"/>
        <v>6</v>
      </c>
      <c r="V495" s="160">
        <f t="shared" si="52"/>
        <v>8</v>
      </c>
      <c r="W495" s="161" t="str">
        <f t="shared" si="53"/>
        <v>07 MAY 2024</v>
      </c>
      <c r="X495" s="162">
        <f t="shared" si="54"/>
        <v>494</v>
      </c>
      <c r="Y495" s="163"/>
      <c r="AE495" s="161" t="str">
        <f t="shared" si="55"/>
        <v>RESEARCH METHODS-II SEC 2</v>
      </c>
    </row>
    <row r="496" spans="1:31" s="161" customFormat="1" ht="23.25" customHeight="1" x14ac:dyDescent="0.25">
      <c r="A496" s="275">
        <f t="shared" si="50"/>
        <v>140857</v>
      </c>
      <c r="B496" s="284" t="str">
        <f>A496&amp;"-"&amp;COUNTIF($A$2:A496,A496)</f>
        <v>140857-1</v>
      </c>
      <c r="C496" s="275">
        <v>495</v>
      </c>
      <c r="D496" s="278" t="s">
        <v>585</v>
      </c>
      <c r="E496" s="275" t="s">
        <v>25</v>
      </c>
      <c r="F496" s="275">
        <v>140857</v>
      </c>
      <c r="G496" s="275" t="s">
        <v>436</v>
      </c>
      <c r="H496" s="279" t="s">
        <v>1095</v>
      </c>
      <c r="I496" s="275" t="s">
        <v>10</v>
      </c>
      <c r="J496" s="275" t="s">
        <v>7</v>
      </c>
      <c r="K496" s="278" t="s">
        <v>226</v>
      </c>
      <c r="L496" s="283">
        <v>16</v>
      </c>
      <c r="M496" s="158">
        <f t="shared" si="49"/>
        <v>18</v>
      </c>
      <c r="N496" s="275">
        <v>140857</v>
      </c>
      <c r="O496" s="158"/>
      <c r="P496" s="158"/>
      <c r="Q496" s="275">
        <v>140857</v>
      </c>
      <c r="R496" s="158" t="s">
        <v>74</v>
      </c>
      <c r="S496" s="158" t="str">
        <f>IFERROR(VLOOKUP(B496,#REF!,3,0),"-")</f>
        <v>-</v>
      </c>
      <c r="T496" s="159" t="str">
        <f>S496&amp;"-"&amp;COUNTIF($S$2:S496,S496)</f>
        <v>--493</v>
      </c>
      <c r="U496" s="160">
        <f t="shared" si="51"/>
        <v>16</v>
      </c>
      <c r="V496" s="160">
        <f t="shared" si="52"/>
        <v>18</v>
      </c>
      <c r="W496" s="161" t="str">
        <f t="shared" si="53"/>
        <v>07 MAY 2024</v>
      </c>
      <c r="X496" s="162">
        <f t="shared" si="54"/>
        <v>495</v>
      </c>
      <c r="Y496" s="163"/>
      <c r="AE496" s="161" t="str">
        <f t="shared" si="55"/>
        <v>EXPERIMENTAL PSYCHOLOGY SEC 1</v>
      </c>
    </row>
    <row r="497" spans="1:31" s="161" customFormat="1" ht="23.25" customHeight="1" x14ac:dyDescent="0.25">
      <c r="A497" s="275">
        <f t="shared" si="50"/>
        <v>140857</v>
      </c>
      <c r="B497" s="284" t="str">
        <f>A497&amp;"-"&amp;COUNTIF($A$2:A497,A497)</f>
        <v>140857-2</v>
      </c>
      <c r="C497" s="275">
        <v>496</v>
      </c>
      <c r="D497" s="278" t="s">
        <v>585</v>
      </c>
      <c r="E497" s="275" t="s">
        <v>25</v>
      </c>
      <c r="F497" s="275">
        <v>140857</v>
      </c>
      <c r="G497" s="275" t="s">
        <v>436</v>
      </c>
      <c r="H497" s="279" t="s">
        <v>1095</v>
      </c>
      <c r="I497" s="275" t="s">
        <v>10</v>
      </c>
      <c r="J497" s="275" t="s">
        <v>7</v>
      </c>
      <c r="K497" s="278" t="s">
        <v>227</v>
      </c>
      <c r="L497" s="283">
        <v>5</v>
      </c>
      <c r="M497" s="158">
        <f t="shared" si="49"/>
        <v>7</v>
      </c>
      <c r="N497" s="275">
        <v>140857</v>
      </c>
      <c r="O497" s="158"/>
      <c r="P497" s="158"/>
      <c r="Q497" s="275">
        <v>140857</v>
      </c>
      <c r="R497" s="158" t="s">
        <v>74</v>
      </c>
      <c r="S497" s="158" t="str">
        <f>IFERROR(VLOOKUP(B497,#REF!,3,0),"-")</f>
        <v>-</v>
      </c>
      <c r="T497" s="159" t="str">
        <f>S497&amp;"-"&amp;COUNTIF($S$2:S497,S497)</f>
        <v>--494</v>
      </c>
      <c r="U497" s="160">
        <f t="shared" si="51"/>
        <v>5</v>
      </c>
      <c r="V497" s="160">
        <f t="shared" si="52"/>
        <v>7</v>
      </c>
      <c r="W497" s="161" t="str">
        <f t="shared" si="53"/>
        <v>07 MAY 2024</v>
      </c>
      <c r="X497" s="162">
        <f t="shared" si="54"/>
        <v>496</v>
      </c>
      <c r="Y497" s="163"/>
      <c r="AE497" s="161" t="str">
        <f t="shared" si="55"/>
        <v>EXPERIMENTAL PSYCHOLOGY SEC 1</v>
      </c>
    </row>
    <row r="498" spans="1:31" s="161" customFormat="1" ht="23.25" customHeight="1" x14ac:dyDescent="0.25">
      <c r="A498" s="275">
        <f t="shared" si="50"/>
        <v>140862</v>
      </c>
      <c r="B498" s="284" t="str">
        <f>A498&amp;"-"&amp;COUNTIF($A$2:A498,A498)</f>
        <v>140862-1</v>
      </c>
      <c r="C498" s="275">
        <v>497</v>
      </c>
      <c r="D498" s="278" t="s">
        <v>585</v>
      </c>
      <c r="E498" s="275" t="s">
        <v>25</v>
      </c>
      <c r="F498" s="275">
        <v>140862</v>
      </c>
      <c r="G498" s="275" t="s">
        <v>679</v>
      </c>
      <c r="H498" s="279" t="s">
        <v>1096</v>
      </c>
      <c r="I498" s="275" t="s">
        <v>10</v>
      </c>
      <c r="J498" s="275" t="s">
        <v>7</v>
      </c>
      <c r="K498" s="278" t="s">
        <v>227</v>
      </c>
      <c r="L498" s="283">
        <v>17</v>
      </c>
      <c r="M498" s="158">
        <f t="shared" si="49"/>
        <v>19</v>
      </c>
      <c r="N498" s="275">
        <v>140862</v>
      </c>
      <c r="O498" s="158"/>
      <c r="P498" s="158"/>
      <c r="Q498" s="275">
        <v>140862</v>
      </c>
      <c r="R498" s="158" t="s">
        <v>74</v>
      </c>
      <c r="S498" s="158" t="str">
        <f>IFERROR(VLOOKUP(B498,#REF!,3,0),"-")</f>
        <v>-</v>
      </c>
      <c r="T498" s="159" t="str">
        <f>S498&amp;"-"&amp;COUNTIF($S$2:S498,S498)</f>
        <v>--495</v>
      </c>
      <c r="U498" s="160">
        <f t="shared" si="51"/>
        <v>17</v>
      </c>
      <c r="V498" s="160">
        <f t="shared" si="52"/>
        <v>19</v>
      </c>
      <c r="W498" s="161" t="str">
        <f t="shared" si="53"/>
        <v>07 MAY 2024</v>
      </c>
      <c r="X498" s="162">
        <f t="shared" si="54"/>
        <v>497</v>
      </c>
      <c r="Y498" s="163"/>
      <c r="AE498" s="161" t="str">
        <f t="shared" si="55"/>
        <v>FORENSIC PSYCHOLOGY SEC 1</v>
      </c>
    </row>
    <row r="499" spans="1:31" s="161" customFormat="1" ht="23.25" customHeight="1" x14ac:dyDescent="0.25">
      <c r="A499" s="275">
        <f t="shared" si="50"/>
        <v>140862</v>
      </c>
      <c r="B499" s="284" t="str">
        <f>A499&amp;"-"&amp;COUNTIF($A$2:A499,A499)</f>
        <v>140862-2</v>
      </c>
      <c r="C499" s="275">
        <v>498</v>
      </c>
      <c r="D499" s="278" t="s">
        <v>585</v>
      </c>
      <c r="E499" s="275" t="s">
        <v>25</v>
      </c>
      <c r="F499" s="275">
        <v>140862</v>
      </c>
      <c r="G499" s="275" t="s">
        <v>679</v>
      </c>
      <c r="H499" s="279" t="s">
        <v>1096</v>
      </c>
      <c r="I499" s="275" t="s">
        <v>10</v>
      </c>
      <c r="J499" s="275" t="s">
        <v>8</v>
      </c>
      <c r="K499" s="278" t="s">
        <v>228</v>
      </c>
      <c r="L499" s="283">
        <v>1</v>
      </c>
      <c r="M499" s="158">
        <f t="shared" si="49"/>
        <v>3</v>
      </c>
      <c r="N499" s="275">
        <v>140862</v>
      </c>
      <c r="O499" s="158"/>
      <c r="P499" s="158"/>
      <c r="Q499" s="275">
        <v>140862</v>
      </c>
      <c r="R499" s="158" t="s">
        <v>74</v>
      </c>
      <c r="S499" s="158" t="str">
        <f>IFERROR(VLOOKUP(B499,#REF!,3,0),"-")</f>
        <v>-</v>
      </c>
      <c r="T499" s="159" t="str">
        <f>S499&amp;"-"&amp;COUNTIF($S$2:S499,S499)</f>
        <v>--496</v>
      </c>
      <c r="U499" s="160">
        <f t="shared" si="51"/>
        <v>1</v>
      </c>
      <c r="V499" s="160">
        <f t="shared" si="52"/>
        <v>3</v>
      </c>
      <c r="W499" s="161" t="str">
        <f t="shared" si="53"/>
        <v>07 MAY 2024</v>
      </c>
      <c r="X499" s="162">
        <f t="shared" si="54"/>
        <v>498</v>
      </c>
      <c r="Y499" s="163"/>
      <c r="AE499" s="161" t="str">
        <f t="shared" si="55"/>
        <v>FORENSIC PSYCHOLOGY SEC 1</v>
      </c>
    </row>
    <row r="500" spans="1:31" s="161" customFormat="1" ht="23.25" customHeight="1" x14ac:dyDescent="0.25">
      <c r="A500" s="275">
        <f t="shared" si="50"/>
        <v>140866</v>
      </c>
      <c r="B500" s="284" t="str">
        <f>A500&amp;"-"&amp;COUNTIF($A$2:A500,A500)</f>
        <v>140866-1</v>
      </c>
      <c r="C500" s="275">
        <v>499</v>
      </c>
      <c r="D500" s="278" t="s">
        <v>585</v>
      </c>
      <c r="E500" s="275" t="s">
        <v>25</v>
      </c>
      <c r="F500" s="275">
        <v>140866</v>
      </c>
      <c r="G500" s="275" t="s">
        <v>679</v>
      </c>
      <c r="H500" s="279" t="s">
        <v>1097</v>
      </c>
      <c r="I500" s="275" t="s">
        <v>10</v>
      </c>
      <c r="J500" s="275" t="s">
        <v>8</v>
      </c>
      <c r="K500" s="278" t="s">
        <v>228</v>
      </c>
      <c r="L500" s="283">
        <v>11</v>
      </c>
      <c r="M500" s="158">
        <f t="shared" si="49"/>
        <v>13</v>
      </c>
      <c r="N500" s="275">
        <v>140866</v>
      </c>
      <c r="O500" s="158"/>
      <c r="P500" s="158"/>
      <c r="Q500" s="275">
        <v>140866</v>
      </c>
      <c r="R500" s="158" t="s">
        <v>74</v>
      </c>
      <c r="S500" s="158" t="str">
        <f>IFERROR(VLOOKUP(B500,#REF!,3,0),"-")</f>
        <v>-</v>
      </c>
      <c r="T500" s="159" t="str">
        <f>S500&amp;"-"&amp;COUNTIF($S$2:S500,S500)</f>
        <v>--497</v>
      </c>
      <c r="U500" s="160">
        <f t="shared" si="51"/>
        <v>11</v>
      </c>
      <c r="V500" s="160">
        <f t="shared" si="52"/>
        <v>13</v>
      </c>
      <c r="W500" s="161" t="str">
        <f t="shared" si="53"/>
        <v>07 MAY 2024</v>
      </c>
      <c r="X500" s="162">
        <f t="shared" si="54"/>
        <v>499</v>
      </c>
      <c r="Y500" s="163"/>
      <c r="AE500" s="161" t="str">
        <f t="shared" si="55"/>
        <v>FORENSIC PSYCHOLOGY SEC 2</v>
      </c>
    </row>
    <row r="501" spans="1:31" s="161" customFormat="1" ht="23.25" customHeight="1" x14ac:dyDescent="0.25">
      <c r="A501" s="275">
        <f t="shared" si="50"/>
        <v>140881</v>
      </c>
      <c r="B501" s="284" t="str">
        <f>A501&amp;"-"&amp;COUNTIF($A$2:A501,A501)</f>
        <v>140881-1</v>
      </c>
      <c r="C501" s="275">
        <v>500</v>
      </c>
      <c r="D501" s="278" t="s">
        <v>585</v>
      </c>
      <c r="E501" s="275" t="s">
        <v>26</v>
      </c>
      <c r="F501" s="275">
        <v>140881</v>
      </c>
      <c r="G501" s="275" t="s">
        <v>108</v>
      </c>
      <c r="H501" s="279" t="s">
        <v>1098</v>
      </c>
      <c r="I501" s="275" t="s">
        <v>10</v>
      </c>
      <c r="J501" s="275" t="s">
        <v>8</v>
      </c>
      <c r="K501" s="278" t="s">
        <v>228</v>
      </c>
      <c r="L501" s="283">
        <v>10</v>
      </c>
      <c r="M501" s="158">
        <f t="shared" si="49"/>
        <v>12</v>
      </c>
      <c r="N501" s="275">
        <v>140881</v>
      </c>
      <c r="O501" s="158"/>
      <c r="P501" s="158"/>
      <c r="Q501" s="275">
        <v>140881</v>
      </c>
      <c r="R501" s="158" t="s">
        <v>74</v>
      </c>
      <c r="S501" s="158" t="str">
        <f>IFERROR(VLOOKUP(B501,#REF!,3,0),"-")</f>
        <v>-</v>
      </c>
      <c r="T501" s="159" t="str">
        <f>S501&amp;"-"&amp;COUNTIF($S$2:S501,S501)</f>
        <v>--498</v>
      </c>
      <c r="U501" s="160">
        <f t="shared" si="51"/>
        <v>10</v>
      </c>
      <c r="V501" s="160">
        <f t="shared" si="52"/>
        <v>12</v>
      </c>
      <c r="W501" s="161" t="str">
        <f t="shared" si="53"/>
        <v>07 MAY 2024</v>
      </c>
      <c r="X501" s="162">
        <f t="shared" si="54"/>
        <v>500</v>
      </c>
      <c r="Y501" s="163"/>
      <c r="AE501" s="161" t="str">
        <f t="shared" si="55"/>
        <v>IMMUNOLOGY  SEC 1</v>
      </c>
    </row>
    <row r="502" spans="1:31" s="161" customFormat="1" ht="23.25" customHeight="1" x14ac:dyDescent="0.25">
      <c r="A502" s="275">
        <f t="shared" si="50"/>
        <v>140881</v>
      </c>
      <c r="B502" s="284" t="str">
        <f>A502&amp;"-"&amp;COUNTIF($A$2:A502,A502)</f>
        <v>140881-2</v>
      </c>
      <c r="C502" s="275">
        <v>501</v>
      </c>
      <c r="D502" s="278" t="s">
        <v>585</v>
      </c>
      <c r="E502" s="275" t="s">
        <v>26</v>
      </c>
      <c r="F502" s="275">
        <v>140881</v>
      </c>
      <c r="G502" s="275" t="s">
        <v>108</v>
      </c>
      <c r="H502" s="279" t="s">
        <v>1098</v>
      </c>
      <c r="I502" s="275" t="s">
        <v>10</v>
      </c>
      <c r="J502" s="275" t="s">
        <v>8</v>
      </c>
      <c r="K502" s="278" t="s">
        <v>229</v>
      </c>
      <c r="L502" s="283">
        <v>1</v>
      </c>
      <c r="M502" s="158">
        <f t="shared" si="49"/>
        <v>3</v>
      </c>
      <c r="N502" s="275">
        <v>140881</v>
      </c>
      <c r="O502" s="158"/>
      <c r="P502" s="158"/>
      <c r="Q502" s="275">
        <v>140881</v>
      </c>
      <c r="R502" s="158" t="s">
        <v>74</v>
      </c>
      <c r="S502" s="158" t="str">
        <f>IFERROR(VLOOKUP(B502,#REF!,3,0),"-")</f>
        <v>-</v>
      </c>
      <c r="T502" s="159" t="str">
        <f>S502&amp;"-"&amp;COUNTIF($S$2:S502,S502)</f>
        <v>--499</v>
      </c>
      <c r="U502" s="160">
        <f t="shared" si="51"/>
        <v>1</v>
      </c>
      <c r="V502" s="160">
        <f t="shared" si="52"/>
        <v>3</v>
      </c>
      <c r="W502" s="161" t="str">
        <f t="shared" si="53"/>
        <v>07 MAY 2024</v>
      </c>
      <c r="X502" s="162">
        <f t="shared" si="54"/>
        <v>501</v>
      </c>
      <c r="Y502" s="163"/>
      <c r="AE502" s="161" t="str">
        <f t="shared" si="55"/>
        <v>IMMUNOLOGY  SEC 1</v>
      </c>
    </row>
    <row r="503" spans="1:31" s="161" customFormat="1" ht="23.25" customHeight="1" x14ac:dyDescent="0.25">
      <c r="A503" s="275">
        <f t="shared" si="50"/>
        <v>140887</v>
      </c>
      <c r="B503" s="284" t="str">
        <f>A503&amp;"-"&amp;COUNTIF($A$2:A503,A503)</f>
        <v>140887-1</v>
      </c>
      <c r="C503" s="275">
        <v>502</v>
      </c>
      <c r="D503" s="278" t="s">
        <v>585</v>
      </c>
      <c r="E503" s="275" t="s">
        <v>106</v>
      </c>
      <c r="F503" s="275">
        <v>140887</v>
      </c>
      <c r="G503" s="275" t="s">
        <v>680</v>
      </c>
      <c r="H503" s="279" t="s">
        <v>1098</v>
      </c>
      <c r="I503" s="275" t="s">
        <v>10</v>
      </c>
      <c r="J503" s="275" t="s">
        <v>8</v>
      </c>
      <c r="K503" s="278" t="s">
        <v>229</v>
      </c>
      <c r="L503" s="283">
        <v>11</v>
      </c>
      <c r="M503" s="158">
        <f t="shared" si="49"/>
        <v>13</v>
      </c>
      <c r="N503" s="275">
        <v>140887</v>
      </c>
      <c r="O503" s="158"/>
      <c r="P503" s="158"/>
      <c r="Q503" s="275">
        <v>140887</v>
      </c>
      <c r="R503" s="158" t="s">
        <v>74</v>
      </c>
      <c r="S503" s="158" t="str">
        <f>IFERROR(VLOOKUP(B503,#REF!,3,0),"-")</f>
        <v>-</v>
      </c>
      <c r="T503" s="159" t="str">
        <f>S503&amp;"-"&amp;COUNTIF($S$2:S503,S503)</f>
        <v>--500</v>
      </c>
      <c r="U503" s="160">
        <f t="shared" si="51"/>
        <v>11</v>
      </c>
      <c r="V503" s="160">
        <f t="shared" si="52"/>
        <v>13</v>
      </c>
      <c r="W503" s="161" t="str">
        <f t="shared" si="53"/>
        <v>07 MAY 2024</v>
      </c>
      <c r="X503" s="162">
        <f t="shared" si="54"/>
        <v>502</v>
      </c>
      <c r="Y503" s="163"/>
      <c r="AE503" s="161" t="str">
        <f t="shared" si="55"/>
        <v>IMMUNOLOGY  SEC 1</v>
      </c>
    </row>
    <row r="504" spans="1:31" s="161" customFormat="1" ht="23.25" customHeight="1" x14ac:dyDescent="0.25">
      <c r="A504" s="275">
        <f t="shared" si="50"/>
        <v>140890</v>
      </c>
      <c r="B504" s="284" t="str">
        <f>A504&amp;"-"&amp;COUNTIF($A$2:A504,A504)</f>
        <v>140890-1</v>
      </c>
      <c r="C504" s="275">
        <v>503</v>
      </c>
      <c r="D504" s="278" t="s">
        <v>585</v>
      </c>
      <c r="E504" s="275" t="s">
        <v>26</v>
      </c>
      <c r="F504" s="275">
        <v>140890</v>
      </c>
      <c r="G504" s="275" t="s">
        <v>467</v>
      </c>
      <c r="H504" s="279" t="s">
        <v>1099</v>
      </c>
      <c r="I504" s="275" t="s">
        <v>10</v>
      </c>
      <c r="J504" s="275" t="s">
        <v>8</v>
      </c>
      <c r="K504" s="278" t="s">
        <v>229</v>
      </c>
      <c r="L504" s="283">
        <v>10</v>
      </c>
      <c r="M504" s="158">
        <f t="shared" si="49"/>
        <v>12</v>
      </c>
      <c r="N504" s="275">
        <v>140890</v>
      </c>
      <c r="O504" s="158"/>
      <c r="P504" s="158"/>
      <c r="Q504" s="275">
        <v>140890</v>
      </c>
      <c r="R504" s="158" t="s">
        <v>74</v>
      </c>
      <c r="S504" s="158" t="str">
        <f>IFERROR(VLOOKUP(B504,#REF!,3,0),"-")</f>
        <v>-</v>
      </c>
      <c r="T504" s="159" t="str">
        <f>S504&amp;"-"&amp;COUNTIF($S$2:S504,S504)</f>
        <v>--501</v>
      </c>
      <c r="U504" s="160">
        <f t="shared" si="51"/>
        <v>10</v>
      </c>
      <c r="V504" s="160">
        <f t="shared" si="52"/>
        <v>12</v>
      </c>
      <c r="W504" s="161" t="str">
        <f t="shared" si="53"/>
        <v>07 MAY 2024</v>
      </c>
      <c r="X504" s="162">
        <f t="shared" si="54"/>
        <v>503</v>
      </c>
      <c r="Y504" s="163"/>
      <c r="AE504" s="161" t="str">
        <f t="shared" si="55"/>
        <v>HEALTH BIOTECHNOLOGY  SEC 1</v>
      </c>
    </row>
    <row r="505" spans="1:31" s="161" customFormat="1" ht="23.25" customHeight="1" x14ac:dyDescent="0.25">
      <c r="A505" s="275">
        <f t="shared" si="50"/>
        <v>140890</v>
      </c>
      <c r="B505" s="284" t="str">
        <f>A505&amp;"-"&amp;COUNTIF($A$2:A505,A505)</f>
        <v>140890-2</v>
      </c>
      <c r="C505" s="275">
        <v>504</v>
      </c>
      <c r="D505" s="278" t="s">
        <v>585</v>
      </c>
      <c r="E505" s="275" t="s">
        <v>26</v>
      </c>
      <c r="F505" s="275">
        <v>140890</v>
      </c>
      <c r="G505" s="275" t="s">
        <v>467</v>
      </c>
      <c r="H505" s="279" t="s">
        <v>1099</v>
      </c>
      <c r="I505" s="275" t="s">
        <v>10</v>
      </c>
      <c r="J505" s="275" t="s">
        <v>8</v>
      </c>
      <c r="K505" s="278" t="s">
        <v>230</v>
      </c>
      <c r="L505" s="283">
        <v>12</v>
      </c>
      <c r="M505" s="158">
        <f t="shared" si="49"/>
        <v>14</v>
      </c>
      <c r="N505" s="275">
        <v>140890</v>
      </c>
      <c r="O505" s="158"/>
      <c r="P505" s="158"/>
      <c r="Q505" s="275">
        <v>140890</v>
      </c>
      <c r="R505" s="158" t="s">
        <v>74</v>
      </c>
      <c r="S505" s="158" t="str">
        <f>IFERROR(VLOOKUP(B505,#REF!,3,0),"-")</f>
        <v>-</v>
      </c>
      <c r="T505" s="159" t="str">
        <f>S505&amp;"-"&amp;COUNTIF($S$2:S505,S505)</f>
        <v>--502</v>
      </c>
      <c r="U505" s="160">
        <f t="shared" si="51"/>
        <v>12</v>
      </c>
      <c r="V505" s="160">
        <f t="shared" si="52"/>
        <v>14</v>
      </c>
      <c r="W505" s="161" t="str">
        <f t="shared" si="53"/>
        <v>07 MAY 2024</v>
      </c>
      <c r="X505" s="162">
        <f t="shared" si="54"/>
        <v>504</v>
      </c>
      <c r="Y505" s="163"/>
      <c r="AE505" s="161" t="str">
        <f t="shared" si="55"/>
        <v>HEALTH BIOTECHNOLOGY  SEC 1</v>
      </c>
    </row>
    <row r="506" spans="1:31" s="161" customFormat="1" ht="23.25" customHeight="1" x14ac:dyDescent="0.25">
      <c r="A506" s="275">
        <f t="shared" si="50"/>
        <v>140895</v>
      </c>
      <c r="B506" s="284" t="str">
        <f>A506&amp;"-"&amp;COUNTIF($A$2:A506,A506)</f>
        <v>140895-1</v>
      </c>
      <c r="C506" s="275">
        <v>505</v>
      </c>
      <c r="D506" s="278" t="s">
        <v>585</v>
      </c>
      <c r="E506" s="275" t="s">
        <v>26</v>
      </c>
      <c r="F506" s="275">
        <v>140895</v>
      </c>
      <c r="G506" s="275" t="s">
        <v>681</v>
      </c>
      <c r="H506" s="279" t="s">
        <v>1100</v>
      </c>
      <c r="I506" s="275" t="s">
        <v>10</v>
      </c>
      <c r="J506" s="275" t="s">
        <v>8</v>
      </c>
      <c r="K506" s="278" t="s">
        <v>230</v>
      </c>
      <c r="L506" s="283">
        <v>10</v>
      </c>
      <c r="M506" s="158">
        <f t="shared" si="49"/>
        <v>12</v>
      </c>
      <c r="N506" s="275">
        <v>140895</v>
      </c>
      <c r="O506" s="158"/>
      <c r="P506" s="158"/>
      <c r="Q506" s="275">
        <v>140895</v>
      </c>
      <c r="R506" s="158" t="s">
        <v>74</v>
      </c>
      <c r="S506" s="158" t="str">
        <f>IFERROR(VLOOKUP(B506,#REF!,3,0),"-")</f>
        <v>-</v>
      </c>
      <c r="T506" s="159" t="str">
        <f>S506&amp;"-"&amp;COUNTIF($S$2:S506,S506)</f>
        <v>--503</v>
      </c>
      <c r="U506" s="160">
        <f t="shared" si="51"/>
        <v>10</v>
      </c>
      <c r="V506" s="160">
        <f t="shared" si="52"/>
        <v>12</v>
      </c>
      <c r="W506" s="161" t="str">
        <f t="shared" si="53"/>
        <v>07 MAY 2024</v>
      </c>
      <c r="X506" s="162">
        <f t="shared" si="54"/>
        <v>505</v>
      </c>
      <c r="Y506" s="163"/>
      <c r="AE506" s="161" t="str">
        <f t="shared" si="55"/>
        <v>ANIMAL BIOTECHNOLOGY SEC 1</v>
      </c>
    </row>
    <row r="507" spans="1:31" s="161" customFormat="1" ht="23.25" customHeight="1" x14ac:dyDescent="0.25">
      <c r="A507" s="275">
        <f t="shared" si="50"/>
        <v>140895</v>
      </c>
      <c r="B507" s="284" t="str">
        <f>A507&amp;"-"&amp;COUNTIF($A$2:A507,A507)</f>
        <v>140895-2</v>
      </c>
      <c r="C507" s="275">
        <v>506</v>
      </c>
      <c r="D507" s="278" t="s">
        <v>585</v>
      </c>
      <c r="E507" s="275" t="s">
        <v>26</v>
      </c>
      <c r="F507" s="275">
        <v>140895</v>
      </c>
      <c r="G507" s="275" t="s">
        <v>681</v>
      </c>
      <c r="H507" s="279" t="s">
        <v>1100</v>
      </c>
      <c r="I507" s="275" t="s">
        <v>10</v>
      </c>
      <c r="J507" s="275" t="s">
        <v>8</v>
      </c>
      <c r="K507" s="278" t="s">
        <v>231</v>
      </c>
      <c r="L507" s="283">
        <v>17</v>
      </c>
      <c r="M507" s="158">
        <f t="shared" si="49"/>
        <v>19</v>
      </c>
      <c r="N507" s="275">
        <v>140895</v>
      </c>
      <c r="O507" s="158"/>
      <c r="P507" s="158"/>
      <c r="Q507" s="275">
        <v>140895</v>
      </c>
      <c r="R507" s="158" t="s">
        <v>74</v>
      </c>
      <c r="S507" s="158" t="str">
        <f>IFERROR(VLOOKUP(B507,#REF!,3,0),"-")</f>
        <v>-</v>
      </c>
      <c r="T507" s="159" t="str">
        <f>S507&amp;"-"&amp;COUNTIF($S$2:S507,S507)</f>
        <v>--504</v>
      </c>
      <c r="U507" s="160">
        <f t="shared" si="51"/>
        <v>17</v>
      </c>
      <c r="V507" s="160">
        <f t="shared" si="52"/>
        <v>19</v>
      </c>
      <c r="W507" s="161" t="str">
        <f t="shared" si="53"/>
        <v>07 MAY 2024</v>
      </c>
      <c r="X507" s="162">
        <f t="shared" si="54"/>
        <v>506</v>
      </c>
      <c r="Y507" s="163"/>
      <c r="AE507" s="161" t="str">
        <f t="shared" si="55"/>
        <v>ANIMAL BIOTECHNOLOGY SEC 1</v>
      </c>
    </row>
    <row r="508" spans="1:31" s="161" customFormat="1" ht="23.25" customHeight="1" x14ac:dyDescent="0.25">
      <c r="A508" s="275">
        <f t="shared" si="50"/>
        <v>140903</v>
      </c>
      <c r="B508" s="284" t="str">
        <f>A508&amp;"-"&amp;COUNTIF($A$2:A508,A508)</f>
        <v>140903-1</v>
      </c>
      <c r="C508" s="275">
        <v>507</v>
      </c>
      <c r="D508" s="278" t="s">
        <v>585</v>
      </c>
      <c r="E508" s="275" t="s">
        <v>62</v>
      </c>
      <c r="F508" s="275">
        <v>140903</v>
      </c>
      <c r="G508" s="275" t="s">
        <v>682</v>
      </c>
      <c r="H508" s="279" t="s">
        <v>1101</v>
      </c>
      <c r="I508" s="275" t="s">
        <v>10</v>
      </c>
      <c r="J508" s="275" t="s">
        <v>8</v>
      </c>
      <c r="K508" s="278" t="s">
        <v>231</v>
      </c>
      <c r="L508" s="283">
        <v>5</v>
      </c>
      <c r="M508" s="158">
        <f t="shared" si="49"/>
        <v>7</v>
      </c>
      <c r="N508" s="275">
        <v>140903</v>
      </c>
      <c r="O508" s="158"/>
      <c r="P508" s="158"/>
      <c r="Q508" s="275">
        <v>140903</v>
      </c>
      <c r="R508" s="158" t="s">
        <v>74</v>
      </c>
      <c r="S508" s="158" t="str">
        <f>IFERROR(VLOOKUP(B508,#REF!,3,0),"-")</f>
        <v>-</v>
      </c>
      <c r="T508" s="159" t="str">
        <f>S508&amp;"-"&amp;COUNTIF($S$2:S508,S508)</f>
        <v>--505</v>
      </c>
      <c r="U508" s="160">
        <f t="shared" si="51"/>
        <v>5</v>
      </c>
      <c r="V508" s="160">
        <f t="shared" si="52"/>
        <v>7</v>
      </c>
      <c r="W508" s="161" t="str">
        <f t="shared" si="53"/>
        <v>07 MAY 2024</v>
      </c>
      <c r="X508" s="162">
        <f t="shared" si="54"/>
        <v>507</v>
      </c>
      <c r="Y508" s="163"/>
      <c r="AE508" s="161" t="str">
        <f t="shared" si="55"/>
        <v>INTRODUCTION TO INTERNATIONAL RELATIONS SEC 1</v>
      </c>
    </row>
    <row r="509" spans="1:31" s="161" customFormat="1" ht="23.25" customHeight="1" x14ac:dyDescent="0.25">
      <c r="A509" s="275">
        <f t="shared" si="50"/>
        <v>140903</v>
      </c>
      <c r="B509" s="284" t="str">
        <f>A509&amp;"-"&amp;COUNTIF($A$2:A509,A509)</f>
        <v>140903-2</v>
      </c>
      <c r="C509" s="275">
        <v>508</v>
      </c>
      <c r="D509" s="278" t="s">
        <v>585</v>
      </c>
      <c r="E509" s="275" t="s">
        <v>62</v>
      </c>
      <c r="F509" s="275">
        <v>140903</v>
      </c>
      <c r="G509" s="275" t="s">
        <v>682</v>
      </c>
      <c r="H509" s="279" t="s">
        <v>1101</v>
      </c>
      <c r="I509" s="275" t="s">
        <v>10</v>
      </c>
      <c r="J509" s="275" t="s">
        <v>8</v>
      </c>
      <c r="K509" s="278" t="s">
        <v>232</v>
      </c>
      <c r="L509" s="283">
        <v>11</v>
      </c>
      <c r="M509" s="158">
        <f t="shared" si="49"/>
        <v>13</v>
      </c>
      <c r="N509" s="275">
        <v>140903</v>
      </c>
      <c r="O509" s="158"/>
      <c r="P509" s="158"/>
      <c r="Q509" s="275">
        <v>140903</v>
      </c>
      <c r="R509" s="158" t="s">
        <v>74</v>
      </c>
      <c r="S509" s="158" t="str">
        <f>IFERROR(VLOOKUP(B509,#REF!,3,0),"-")</f>
        <v>-</v>
      </c>
      <c r="T509" s="159" t="str">
        <f>S509&amp;"-"&amp;COUNTIF($S$2:S509,S509)</f>
        <v>--506</v>
      </c>
      <c r="U509" s="160">
        <f t="shared" si="51"/>
        <v>11</v>
      </c>
      <c r="V509" s="160">
        <f t="shared" si="52"/>
        <v>13</v>
      </c>
      <c r="W509" s="161" t="str">
        <f t="shared" si="53"/>
        <v>07 MAY 2024</v>
      </c>
      <c r="X509" s="162">
        <f t="shared" si="54"/>
        <v>508</v>
      </c>
      <c r="Y509" s="163"/>
      <c r="AE509" s="161" t="str">
        <f t="shared" si="55"/>
        <v>INTRODUCTION TO INTERNATIONAL RELATIONS SEC 1</v>
      </c>
    </row>
    <row r="510" spans="1:31" s="161" customFormat="1" ht="23.25" customHeight="1" x14ac:dyDescent="0.25">
      <c r="A510" s="275">
        <f t="shared" si="50"/>
        <v>140947</v>
      </c>
      <c r="B510" s="284" t="str">
        <f>A510&amp;"-"&amp;COUNTIF($A$2:A510,A510)</f>
        <v>140947-1</v>
      </c>
      <c r="C510" s="275">
        <v>509</v>
      </c>
      <c r="D510" s="278" t="s">
        <v>585</v>
      </c>
      <c r="E510" s="275" t="s">
        <v>22</v>
      </c>
      <c r="F510" s="275">
        <v>140947</v>
      </c>
      <c r="G510" s="275" t="s">
        <v>193</v>
      </c>
      <c r="H510" s="279" t="s">
        <v>1102</v>
      </c>
      <c r="I510" s="275" t="s">
        <v>10</v>
      </c>
      <c r="J510" s="275" t="s">
        <v>8</v>
      </c>
      <c r="K510" s="278" t="s">
        <v>232</v>
      </c>
      <c r="L510" s="283">
        <v>11</v>
      </c>
      <c r="M510" s="158">
        <f t="shared" si="49"/>
        <v>13</v>
      </c>
      <c r="N510" s="275">
        <v>140947</v>
      </c>
      <c r="O510" s="158"/>
      <c r="P510" s="158"/>
      <c r="Q510" s="275">
        <v>140947</v>
      </c>
      <c r="R510" s="158" t="s">
        <v>74</v>
      </c>
      <c r="S510" s="158" t="str">
        <f>IFERROR(VLOOKUP(B510,#REF!,3,0),"-")</f>
        <v>-</v>
      </c>
      <c r="T510" s="159" t="str">
        <f>S510&amp;"-"&amp;COUNTIF($S$2:S510,S510)</f>
        <v>--507</v>
      </c>
      <c r="U510" s="160">
        <f t="shared" si="51"/>
        <v>11</v>
      </c>
      <c r="V510" s="160">
        <f t="shared" si="52"/>
        <v>13</v>
      </c>
      <c r="W510" s="161" t="str">
        <f t="shared" si="53"/>
        <v>07 MAY 2024</v>
      </c>
      <c r="X510" s="162">
        <f t="shared" si="54"/>
        <v>509</v>
      </c>
      <c r="Y510" s="163"/>
      <c r="AE510" s="161" t="str">
        <f t="shared" si="55"/>
        <v>E-COMMERCE SEC 1</v>
      </c>
    </row>
    <row r="511" spans="1:31" s="161" customFormat="1" ht="23.25" customHeight="1" x14ac:dyDescent="0.25">
      <c r="A511" s="275">
        <f t="shared" si="50"/>
        <v>140947</v>
      </c>
      <c r="B511" s="284" t="str">
        <f>A511&amp;"-"&amp;COUNTIF($A$2:A511,A511)</f>
        <v>140947-2</v>
      </c>
      <c r="C511" s="275">
        <v>510</v>
      </c>
      <c r="D511" s="278" t="s">
        <v>585</v>
      </c>
      <c r="E511" s="275" t="s">
        <v>22</v>
      </c>
      <c r="F511" s="275">
        <v>140947</v>
      </c>
      <c r="G511" s="275" t="s">
        <v>193</v>
      </c>
      <c r="H511" s="279" t="s">
        <v>1102</v>
      </c>
      <c r="I511" s="275" t="s">
        <v>10</v>
      </c>
      <c r="J511" s="275" t="s">
        <v>8</v>
      </c>
      <c r="K511" s="278" t="s">
        <v>233</v>
      </c>
      <c r="L511" s="283">
        <v>22</v>
      </c>
      <c r="M511" s="158">
        <f t="shared" si="49"/>
        <v>24</v>
      </c>
      <c r="N511" s="275">
        <v>140947</v>
      </c>
      <c r="O511" s="158"/>
      <c r="P511" s="158"/>
      <c r="Q511" s="275">
        <v>140947</v>
      </c>
      <c r="R511" s="158" t="s">
        <v>74</v>
      </c>
      <c r="S511" s="158" t="str">
        <f>IFERROR(VLOOKUP(B511,#REF!,3,0),"-")</f>
        <v>-</v>
      </c>
      <c r="T511" s="159" t="str">
        <f>S511&amp;"-"&amp;COUNTIF($S$2:S511,S511)</f>
        <v>--508</v>
      </c>
      <c r="U511" s="160">
        <f t="shared" si="51"/>
        <v>22</v>
      </c>
      <c r="V511" s="160">
        <f t="shared" si="52"/>
        <v>24</v>
      </c>
      <c r="W511" s="161" t="str">
        <f t="shared" si="53"/>
        <v>07 MAY 2024</v>
      </c>
      <c r="X511" s="162">
        <f t="shared" si="54"/>
        <v>510</v>
      </c>
      <c r="Y511" s="163"/>
      <c r="AE511" s="161" t="str">
        <f t="shared" si="55"/>
        <v>E-COMMERCE SEC 1</v>
      </c>
    </row>
    <row r="512" spans="1:31" s="161" customFormat="1" ht="23.25" customHeight="1" x14ac:dyDescent="0.25">
      <c r="A512" s="275">
        <f t="shared" si="50"/>
        <v>140947</v>
      </c>
      <c r="B512" s="284" t="str">
        <f>A512&amp;"-"&amp;COUNTIF($A$2:A512,A512)</f>
        <v>140947-3</v>
      </c>
      <c r="C512" s="275">
        <v>511</v>
      </c>
      <c r="D512" s="278" t="s">
        <v>585</v>
      </c>
      <c r="E512" s="275" t="s">
        <v>22</v>
      </c>
      <c r="F512" s="275">
        <v>140947</v>
      </c>
      <c r="G512" s="275" t="s">
        <v>193</v>
      </c>
      <c r="H512" s="279" t="s">
        <v>1102</v>
      </c>
      <c r="I512" s="275" t="s">
        <v>10</v>
      </c>
      <c r="J512" s="275" t="s">
        <v>8</v>
      </c>
      <c r="K512" s="278" t="s">
        <v>234</v>
      </c>
      <c r="L512" s="283">
        <v>7</v>
      </c>
      <c r="M512" s="158">
        <f t="shared" si="49"/>
        <v>9</v>
      </c>
      <c r="N512" s="275">
        <v>140947</v>
      </c>
      <c r="O512" s="158"/>
      <c r="P512" s="158"/>
      <c r="Q512" s="275">
        <v>140947</v>
      </c>
      <c r="R512" s="158" t="s">
        <v>74</v>
      </c>
      <c r="S512" s="158" t="str">
        <f>IFERROR(VLOOKUP(B512,#REF!,3,0),"-")</f>
        <v>-</v>
      </c>
      <c r="T512" s="159" t="str">
        <f>S512&amp;"-"&amp;COUNTIF($S$2:S512,S512)</f>
        <v>--509</v>
      </c>
      <c r="U512" s="160">
        <f t="shared" si="51"/>
        <v>7</v>
      </c>
      <c r="V512" s="160">
        <f t="shared" si="52"/>
        <v>9</v>
      </c>
      <c r="W512" s="161" t="str">
        <f t="shared" si="53"/>
        <v>07 MAY 2024</v>
      </c>
      <c r="X512" s="162">
        <f t="shared" si="54"/>
        <v>511</v>
      </c>
      <c r="Y512" s="163"/>
      <c r="AE512" s="161" t="str">
        <f t="shared" si="55"/>
        <v>E-COMMERCE SEC 1</v>
      </c>
    </row>
    <row r="513" spans="1:31" s="161" customFormat="1" ht="23.25" customHeight="1" x14ac:dyDescent="0.25">
      <c r="A513" s="275">
        <f t="shared" si="50"/>
        <v>140960</v>
      </c>
      <c r="B513" s="284" t="str">
        <f>A513&amp;"-"&amp;COUNTIF($A$2:A513,A513)</f>
        <v>140960-1</v>
      </c>
      <c r="C513" s="275">
        <v>512</v>
      </c>
      <c r="D513" s="278" t="s">
        <v>585</v>
      </c>
      <c r="E513" s="275" t="s">
        <v>24</v>
      </c>
      <c r="F513" s="275">
        <v>140960</v>
      </c>
      <c r="G513" s="275" t="s">
        <v>468</v>
      </c>
      <c r="H513" s="279" t="s">
        <v>1103</v>
      </c>
      <c r="I513" s="275" t="s">
        <v>10</v>
      </c>
      <c r="J513" s="275" t="s">
        <v>8</v>
      </c>
      <c r="K513" s="278" t="s">
        <v>234</v>
      </c>
      <c r="L513" s="283">
        <v>12</v>
      </c>
      <c r="M513" s="158">
        <f t="shared" si="49"/>
        <v>14</v>
      </c>
      <c r="N513" s="275">
        <v>140960</v>
      </c>
      <c r="O513" s="158"/>
      <c r="P513" s="158"/>
      <c r="Q513" s="275">
        <v>140960</v>
      </c>
      <c r="R513" s="158" t="s">
        <v>74</v>
      </c>
      <c r="S513" s="158" t="str">
        <f>IFERROR(VLOOKUP(B513,#REF!,3,0),"-")</f>
        <v>-</v>
      </c>
      <c r="T513" s="159" t="str">
        <f>S513&amp;"-"&amp;COUNTIF($S$2:S513,S513)</f>
        <v>--510</v>
      </c>
      <c r="U513" s="160">
        <f t="shared" si="51"/>
        <v>12</v>
      </c>
      <c r="V513" s="160">
        <f t="shared" si="52"/>
        <v>14</v>
      </c>
      <c r="W513" s="161" t="str">
        <f t="shared" si="53"/>
        <v>07 MAY 2024</v>
      </c>
      <c r="X513" s="162">
        <f t="shared" si="54"/>
        <v>512</v>
      </c>
      <c r="Y513" s="163"/>
      <c r="AE513" s="161" t="str">
        <f t="shared" si="55"/>
        <v>RESEARCH METHODS IN BUSINESS SEC 1</v>
      </c>
    </row>
    <row r="514" spans="1:31" s="161" customFormat="1" ht="23.25" customHeight="1" x14ac:dyDescent="0.25">
      <c r="A514" s="275">
        <f t="shared" si="50"/>
        <v>140968</v>
      </c>
      <c r="B514" s="284" t="str">
        <f>A514&amp;"-"&amp;COUNTIF($A$2:A514,A514)</f>
        <v>140968-1</v>
      </c>
      <c r="C514" s="275">
        <v>513</v>
      </c>
      <c r="D514" s="278" t="s">
        <v>585</v>
      </c>
      <c r="E514" s="275" t="s">
        <v>62</v>
      </c>
      <c r="F514" s="275">
        <v>140968</v>
      </c>
      <c r="G514" s="275" t="s">
        <v>683</v>
      </c>
      <c r="H514" s="279" t="s">
        <v>1104</v>
      </c>
      <c r="I514" s="275" t="s">
        <v>10</v>
      </c>
      <c r="J514" s="275" t="s">
        <v>8</v>
      </c>
      <c r="K514" s="278" t="s">
        <v>234</v>
      </c>
      <c r="L514" s="283">
        <v>3</v>
      </c>
      <c r="M514" s="158">
        <f t="shared" ref="M514:M577" si="56">+L514+2</f>
        <v>5</v>
      </c>
      <c r="N514" s="275">
        <v>140968</v>
      </c>
      <c r="O514" s="158"/>
      <c r="P514" s="158"/>
      <c r="Q514" s="275">
        <v>140968</v>
      </c>
      <c r="R514" s="158" t="s">
        <v>74</v>
      </c>
      <c r="S514" s="158" t="str">
        <f>IFERROR(VLOOKUP(B514,#REF!,3,0),"-")</f>
        <v>-</v>
      </c>
      <c r="T514" s="159" t="str">
        <f>S514&amp;"-"&amp;COUNTIF($S$2:S514,S514)</f>
        <v>--511</v>
      </c>
      <c r="U514" s="160">
        <f t="shared" si="51"/>
        <v>3</v>
      </c>
      <c r="V514" s="160">
        <f t="shared" si="52"/>
        <v>5</v>
      </c>
      <c r="W514" s="161" t="str">
        <f t="shared" si="53"/>
        <v>07 MAY 2024</v>
      </c>
      <c r="X514" s="162">
        <f t="shared" si="54"/>
        <v>513</v>
      </c>
      <c r="Y514" s="163"/>
      <c r="AE514" s="161" t="str">
        <f t="shared" si="55"/>
        <v>INTERNATIONAL RELATIONS: 1648 TILL DATE SEC 1</v>
      </c>
    </row>
    <row r="515" spans="1:31" s="161" customFormat="1" ht="23.25" customHeight="1" x14ac:dyDescent="0.25">
      <c r="A515" s="275">
        <f t="shared" ref="A515:A578" si="57">+Q515</f>
        <v>140968</v>
      </c>
      <c r="B515" s="284" t="str">
        <f>A515&amp;"-"&amp;COUNTIF($A$2:A515,A515)</f>
        <v>140968-2</v>
      </c>
      <c r="C515" s="275">
        <v>514</v>
      </c>
      <c r="D515" s="278" t="s">
        <v>585</v>
      </c>
      <c r="E515" s="275" t="s">
        <v>62</v>
      </c>
      <c r="F515" s="275">
        <v>140968</v>
      </c>
      <c r="G515" s="275" t="s">
        <v>683</v>
      </c>
      <c r="H515" s="279" t="s">
        <v>1104</v>
      </c>
      <c r="I515" s="275" t="s">
        <v>10</v>
      </c>
      <c r="J515" s="275" t="s">
        <v>8</v>
      </c>
      <c r="K515" s="278" t="s">
        <v>235</v>
      </c>
      <c r="L515" s="283">
        <v>16</v>
      </c>
      <c r="M515" s="158">
        <f t="shared" si="56"/>
        <v>18</v>
      </c>
      <c r="N515" s="275">
        <v>140968</v>
      </c>
      <c r="O515" s="158"/>
      <c r="P515" s="158"/>
      <c r="Q515" s="275">
        <v>140968</v>
      </c>
      <c r="R515" s="158" t="s">
        <v>74</v>
      </c>
      <c r="S515" s="158" t="str">
        <f>IFERROR(VLOOKUP(B515,#REF!,3,0),"-")</f>
        <v>-</v>
      </c>
      <c r="T515" s="159" t="str">
        <f>S515&amp;"-"&amp;COUNTIF($S$2:S515,S515)</f>
        <v>--512</v>
      </c>
      <c r="U515" s="160">
        <f t="shared" ref="U515:U578" si="58">+L515</f>
        <v>16</v>
      </c>
      <c r="V515" s="160">
        <f t="shared" ref="V515:V578" si="59">+U515+2</f>
        <v>18</v>
      </c>
      <c r="W515" s="161" t="str">
        <f t="shared" ref="W515:W578" si="60">+D515</f>
        <v>07 MAY 2024</v>
      </c>
      <c r="X515" s="162">
        <f t="shared" ref="X515:X578" si="61">+C515</f>
        <v>514</v>
      </c>
      <c r="Y515" s="163"/>
      <c r="AE515" s="161" t="str">
        <f t="shared" ref="AE515:AE578" si="62">UPPER(H515)</f>
        <v>INTERNATIONAL RELATIONS: 1648 TILL DATE SEC 1</v>
      </c>
    </row>
    <row r="516" spans="1:31" s="161" customFormat="1" ht="23.25" customHeight="1" x14ac:dyDescent="0.25">
      <c r="A516" s="275">
        <f t="shared" si="57"/>
        <v>140969</v>
      </c>
      <c r="B516" s="284" t="str">
        <f>A516&amp;"-"&amp;COUNTIF($A$2:A516,A516)</f>
        <v>140969-1</v>
      </c>
      <c r="C516" s="275">
        <v>515</v>
      </c>
      <c r="D516" s="278" t="s">
        <v>585</v>
      </c>
      <c r="E516" s="275" t="s">
        <v>22</v>
      </c>
      <c r="F516" s="275">
        <v>140969</v>
      </c>
      <c r="G516" s="275" t="s">
        <v>99</v>
      </c>
      <c r="H516" s="279" t="s">
        <v>1105</v>
      </c>
      <c r="I516" s="275" t="s">
        <v>10</v>
      </c>
      <c r="J516" s="275" t="s">
        <v>8</v>
      </c>
      <c r="K516" s="278" t="s">
        <v>235</v>
      </c>
      <c r="L516" s="283">
        <v>6</v>
      </c>
      <c r="M516" s="158">
        <f t="shared" si="56"/>
        <v>8</v>
      </c>
      <c r="N516" s="275">
        <v>140969</v>
      </c>
      <c r="O516" s="158"/>
      <c r="P516" s="158"/>
      <c r="Q516" s="275">
        <v>140969</v>
      </c>
      <c r="R516" s="158" t="s">
        <v>74</v>
      </c>
      <c r="S516" s="158" t="str">
        <f>IFERROR(VLOOKUP(B516,#REF!,3,0),"-")</f>
        <v>-</v>
      </c>
      <c r="T516" s="159" t="str">
        <f>S516&amp;"-"&amp;COUNTIF($S$2:S516,S516)</f>
        <v>--513</v>
      </c>
      <c r="U516" s="160">
        <f t="shared" si="58"/>
        <v>6</v>
      </c>
      <c r="V516" s="160">
        <f t="shared" si="59"/>
        <v>8</v>
      </c>
      <c r="W516" s="161" t="str">
        <f t="shared" si="60"/>
        <v>07 MAY 2024</v>
      </c>
      <c r="X516" s="162">
        <f t="shared" si="61"/>
        <v>515</v>
      </c>
      <c r="Y516" s="163"/>
      <c r="AE516" s="161" t="str">
        <f t="shared" si="62"/>
        <v>PROJECT MANAGEMENT SEC 1</v>
      </c>
    </row>
    <row r="517" spans="1:31" s="161" customFormat="1" ht="23.25" customHeight="1" x14ac:dyDescent="0.25">
      <c r="A517" s="275">
        <f t="shared" si="57"/>
        <v>140969</v>
      </c>
      <c r="B517" s="284" t="str">
        <f>A517&amp;"-"&amp;COUNTIF($A$2:A517,A517)</f>
        <v>140969-2</v>
      </c>
      <c r="C517" s="275">
        <v>516</v>
      </c>
      <c r="D517" s="278" t="s">
        <v>585</v>
      </c>
      <c r="E517" s="275" t="s">
        <v>22</v>
      </c>
      <c r="F517" s="275">
        <v>140969</v>
      </c>
      <c r="G517" s="275" t="s">
        <v>99</v>
      </c>
      <c r="H517" s="279" t="s">
        <v>1105</v>
      </c>
      <c r="I517" s="275" t="s">
        <v>10</v>
      </c>
      <c r="J517" s="275" t="s">
        <v>11</v>
      </c>
      <c r="K517" s="278" t="s">
        <v>236</v>
      </c>
      <c r="L517" s="283">
        <v>16</v>
      </c>
      <c r="M517" s="158">
        <f t="shared" si="56"/>
        <v>18</v>
      </c>
      <c r="N517" s="275">
        <v>140969</v>
      </c>
      <c r="O517" s="158"/>
      <c r="P517" s="158"/>
      <c r="Q517" s="275">
        <v>140969</v>
      </c>
      <c r="R517" s="158" t="s">
        <v>74</v>
      </c>
      <c r="S517" s="158" t="str">
        <f>IFERROR(VLOOKUP(B517,#REF!,3,0),"-")</f>
        <v>-</v>
      </c>
      <c r="T517" s="159" t="str">
        <f>S517&amp;"-"&amp;COUNTIF($S$2:S517,S517)</f>
        <v>--514</v>
      </c>
      <c r="U517" s="160">
        <f t="shared" si="58"/>
        <v>16</v>
      </c>
      <c r="V517" s="160">
        <f t="shared" si="59"/>
        <v>18</v>
      </c>
      <c r="W517" s="161" t="str">
        <f t="shared" si="60"/>
        <v>07 MAY 2024</v>
      </c>
      <c r="X517" s="162">
        <f t="shared" si="61"/>
        <v>516</v>
      </c>
      <c r="Y517" s="163"/>
      <c r="AE517" s="161" t="str">
        <f t="shared" si="62"/>
        <v>PROJECT MANAGEMENT SEC 1</v>
      </c>
    </row>
    <row r="518" spans="1:31" s="161" customFormat="1" ht="23.25" customHeight="1" x14ac:dyDescent="0.25">
      <c r="A518" s="275">
        <f t="shared" si="57"/>
        <v>140970</v>
      </c>
      <c r="B518" s="284" t="str">
        <f>A518&amp;"-"&amp;COUNTIF($A$2:A518,A518)</f>
        <v>140970-1</v>
      </c>
      <c r="C518" s="275">
        <v>517</v>
      </c>
      <c r="D518" s="278" t="s">
        <v>585</v>
      </c>
      <c r="E518" s="275" t="s">
        <v>22</v>
      </c>
      <c r="F518" s="275">
        <v>140970</v>
      </c>
      <c r="G518" s="275" t="s">
        <v>99</v>
      </c>
      <c r="H518" s="279" t="s">
        <v>1106</v>
      </c>
      <c r="I518" s="275" t="s">
        <v>10</v>
      </c>
      <c r="J518" s="275" t="s">
        <v>11</v>
      </c>
      <c r="K518" s="278" t="s">
        <v>236</v>
      </c>
      <c r="L518" s="283">
        <v>6</v>
      </c>
      <c r="M518" s="158">
        <f t="shared" si="56"/>
        <v>8</v>
      </c>
      <c r="N518" s="275">
        <v>140970</v>
      </c>
      <c r="O518" s="158"/>
      <c r="P518" s="158"/>
      <c r="Q518" s="275">
        <v>140970</v>
      </c>
      <c r="R518" s="158" t="s">
        <v>74</v>
      </c>
      <c r="S518" s="158" t="str">
        <f>IFERROR(VLOOKUP(B518,#REF!,3,0),"-")</f>
        <v>-</v>
      </c>
      <c r="T518" s="159" t="str">
        <f>S518&amp;"-"&amp;COUNTIF($S$2:S518,S518)</f>
        <v>--515</v>
      </c>
      <c r="U518" s="160">
        <f t="shared" si="58"/>
        <v>6</v>
      </c>
      <c r="V518" s="160">
        <f t="shared" si="59"/>
        <v>8</v>
      </c>
      <c r="W518" s="161" t="str">
        <f t="shared" si="60"/>
        <v>07 MAY 2024</v>
      </c>
      <c r="X518" s="162">
        <f t="shared" si="61"/>
        <v>517</v>
      </c>
      <c r="Y518" s="163"/>
      <c r="AE518" s="161" t="str">
        <f t="shared" si="62"/>
        <v>PROJECT MANAGEMENT SEC 2</v>
      </c>
    </row>
    <row r="519" spans="1:31" s="161" customFormat="1" ht="23.25" customHeight="1" x14ac:dyDescent="0.25">
      <c r="A519" s="275">
        <f t="shared" si="57"/>
        <v>140970</v>
      </c>
      <c r="B519" s="284" t="str">
        <f>A519&amp;"-"&amp;COUNTIF($A$2:A519,A519)</f>
        <v>140970-2</v>
      </c>
      <c r="C519" s="275">
        <v>518</v>
      </c>
      <c r="D519" s="278" t="s">
        <v>585</v>
      </c>
      <c r="E519" s="275" t="s">
        <v>22</v>
      </c>
      <c r="F519" s="275">
        <v>140970</v>
      </c>
      <c r="G519" s="275" t="s">
        <v>99</v>
      </c>
      <c r="H519" s="279" t="s">
        <v>1106</v>
      </c>
      <c r="I519" s="275" t="s">
        <v>10</v>
      </c>
      <c r="J519" s="275" t="s">
        <v>11</v>
      </c>
      <c r="K519" s="278" t="s">
        <v>237</v>
      </c>
      <c r="L519" s="283">
        <v>11</v>
      </c>
      <c r="M519" s="158">
        <f t="shared" si="56"/>
        <v>13</v>
      </c>
      <c r="N519" s="275">
        <v>140970</v>
      </c>
      <c r="O519" s="158"/>
      <c r="P519" s="158"/>
      <c r="Q519" s="275">
        <v>140970</v>
      </c>
      <c r="R519" s="158" t="s">
        <v>74</v>
      </c>
      <c r="S519" s="158" t="str">
        <f>IFERROR(VLOOKUP(B519,#REF!,3,0),"-")</f>
        <v>-</v>
      </c>
      <c r="T519" s="159" t="str">
        <f>S519&amp;"-"&amp;COUNTIF($S$2:S519,S519)</f>
        <v>--516</v>
      </c>
      <c r="U519" s="160">
        <f t="shared" si="58"/>
        <v>11</v>
      </c>
      <c r="V519" s="160">
        <f t="shared" si="59"/>
        <v>13</v>
      </c>
      <c r="W519" s="161" t="str">
        <f t="shared" si="60"/>
        <v>07 MAY 2024</v>
      </c>
      <c r="X519" s="162">
        <f t="shared" si="61"/>
        <v>518</v>
      </c>
      <c r="Y519" s="163"/>
      <c r="AE519" s="161" t="str">
        <f t="shared" si="62"/>
        <v>PROJECT MANAGEMENT SEC 2</v>
      </c>
    </row>
    <row r="520" spans="1:31" s="161" customFormat="1" ht="23.25" customHeight="1" x14ac:dyDescent="0.25">
      <c r="A520" s="275">
        <f t="shared" si="57"/>
        <v>140971</v>
      </c>
      <c r="B520" s="284" t="str">
        <f>A520&amp;"-"&amp;COUNTIF($A$2:A520,A520)</f>
        <v>140971-1</v>
      </c>
      <c r="C520" s="275">
        <v>519</v>
      </c>
      <c r="D520" s="278" t="s">
        <v>585</v>
      </c>
      <c r="E520" s="275" t="s">
        <v>22</v>
      </c>
      <c r="F520" s="275">
        <v>140971</v>
      </c>
      <c r="G520" s="275" t="s">
        <v>99</v>
      </c>
      <c r="H520" s="279" t="s">
        <v>1107</v>
      </c>
      <c r="I520" s="275" t="s">
        <v>10</v>
      </c>
      <c r="J520" s="275" t="s">
        <v>11</v>
      </c>
      <c r="K520" s="278" t="s">
        <v>237</v>
      </c>
      <c r="L520" s="283">
        <v>11</v>
      </c>
      <c r="M520" s="158">
        <f t="shared" si="56"/>
        <v>13</v>
      </c>
      <c r="N520" s="275">
        <v>140971</v>
      </c>
      <c r="O520" s="158"/>
      <c r="P520" s="158"/>
      <c r="Q520" s="275">
        <v>140971</v>
      </c>
      <c r="R520" s="158" t="s">
        <v>74</v>
      </c>
      <c r="S520" s="158" t="str">
        <f>IFERROR(VLOOKUP(B520,#REF!,3,0),"-")</f>
        <v>-</v>
      </c>
      <c r="T520" s="159" t="str">
        <f>S520&amp;"-"&amp;COUNTIF($S$2:S520,S520)</f>
        <v>--517</v>
      </c>
      <c r="U520" s="160">
        <f t="shared" si="58"/>
        <v>11</v>
      </c>
      <c r="V520" s="160">
        <f t="shared" si="59"/>
        <v>13</v>
      </c>
      <c r="W520" s="161" t="str">
        <f t="shared" si="60"/>
        <v>07 MAY 2024</v>
      </c>
      <c r="X520" s="162">
        <f t="shared" si="61"/>
        <v>519</v>
      </c>
      <c r="Y520" s="163"/>
      <c r="AE520" s="161" t="str">
        <f t="shared" si="62"/>
        <v>PROJECT MANAGEMENT SEC 3</v>
      </c>
    </row>
    <row r="521" spans="1:31" s="161" customFormat="1" ht="23.25" customHeight="1" x14ac:dyDescent="0.25">
      <c r="A521" s="275">
        <f t="shared" si="57"/>
        <v>140971</v>
      </c>
      <c r="B521" s="284" t="str">
        <f>A521&amp;"-"&amp;COUNTIF($A$2:A521,A521)</f>
        <v>140971-2</v>
      </c>
      <c r="C521" s="275">
        <v>520</v>
      </c>
      <c r="D521" s="278" t="s">
        <v>585</v>
      </c>
      <c r="E521" s="275" t="s">
        <v>22</v>
      </c>
      <c r="F521" s="275">
        <v>140971</v>
      </c>
      <c r="G521" s="275" t="s">
        <v>99</v>
      </c>
      <c r="H521" s="279" t="s">
        <v>1107</v>
      </c>
      <c r="I521" s="275" t="s">
        <v>10</v>
      </c>
      <c r="J521" s="275" t="s">
        <v>11</v>
      </c>
      <c r="K521" s="278" t="s">
        <v>238</v>
      </c>
      <c r="L521" s="283">
        <v>14</v>
      </c>
      <c r="M521" s="158">
        <f t="shared" si="56"/>
        <v>16</v>
      </c>
      <c r="N521" s="275">
        <v>140971</v>
      </c>
      <c r="O521" s="158"/>
      <c r="P521" s="158"/>
      <c r="Q521" s="275">
        <v>140971</v>
      </c>
      <c r="R521" s="158" t="s">
        <v>74</v>
      </c>
      <c r="S521" s="158" t="str">
        <f>IFERROR(VLOOKUP(B521,#REF!,3,0),"-")</f>
        <v>-</v>
      </c>
      <c r="T521" s="159" t="str">
        <f>S521&amp;"-"&amp;COUNTIF($S$2:S521,S521)</f>
        <v>--518</v>
      </c>
      <c r="U521" s="160">
        <f t="shared" si="58"/>
        <v>14</v>
      </c>
      <c r="V521" s="160">
        <f t="shared" si="59"/>
        <v>16</v>
      </c>
      <c r="W521" s="161" t="str">
        <f t="shared" si="60"/>
        <v>07 MAY 2024</v>
      </c>
      <c r="X521" s="162">
        <f t="shared" si="61"/>
        <v>520</v>
      </c>
      <c r="Y521" s="163"/>
      <c r="AE521" s="161" t="str">
        <f t="shared" si="62"/>
        <v>PROJECT MANAGEMENT SEC 3</v>
      </c>
    </row>
    <row r="522" spans="1:31" s="161" customFormat="1" ht="23.25" customHeight="1" x14ac:dyDescent="0.25">
      <c r="A522" s="275">
        <f t="shared" si="57"/>
        <v>140972</v>
      </c>
      <c r="B522" s="284" t="str">
        <f>A522&amp;"-"&amp;COUNTIF($A$2:A522,A522)</f>
        <v>140972-1</v>
      </c>
      <c r="C522" s="275">
        <v>521</v>
      </c>
      <c r="D522" s="278" t="s">
        <v>585</v>
      </c>
      <c r="E522" s="275" t="s">
        <v>22</v>
      </c>
      <c r="F522" s="275">
        <v>140972</v>
      </c>
      <c r="G522" s="275" t="s">
        <v>99</v>
      </c>
      <c r="H522" s="279" t="s">
        <v>1108</v>
      </c>
      <c r="I522" s="275" t="s">
        <v>10</v>
      </c>
      <c r="J522" s="275" t="s">
        <v>11</v>
      </c>
      <c r="K522" s="278" t="s">
        <v>238</v>
      </c>
      <c r="L522" s="283">
        <v>8</v>
      </c>
      <c r="M522" s="158">
        <f t="shared" si="56"/>
        <v>10</v>
      </c>
      <c r="N522" s="275">
        <v>140972</v>
      </c>
      <c r="O522" s="158"/>
      <c r="P522" s="158"/>
      <c r="Q522" s="275">
        <v>140972</v>
      </c>
      <c r="R522" s="158" t="s">
        <v>74</v>
      </c>
      <c r="S522" s="158" t="str">
        <f>IFERROR(VLOOKUP(B522,#REF!,3,0),"-")</f>
        <v>-</v>
      </c>
      <c r="T522" s="159" t="str">
        <f>S522&amp;"-"&amp;COUNTIF($S$2:S522,S522)</f>
        <v>--519</v>
      </c>
      <c r="U522" s="160">
        <f t="shared" si="58"/>
        <v>8</v>
      </c>
      <c r="V522" s="160">
        <f t="shared" si="59"/>
        <v>10</v>
      </c>
      <c r="W522" s="161" t="str">
        <f t="shared" si="60"/>
        <v>07 MAY 2024</v>
      </c>
      <c r="X522" s="162">
        <f t="shared" si="61"/>
        <v>521</v>
      </c>
      <c r="Y522" s="163"/>
      <c r="AE522" s="161" t="str">
        <f t="shared" si="62"/>
        <v>PROJECT MANAGEMENT SEC 4</v>
      </c>
    </row>
    <row r="523" spans="1:31" s="161" customFormat="1" ht="23.25" customHeight="1" x14ac:dyDescent="0.25">
      <c r="A523" s="275">
        <f t="shared" si="57"/>
        <v>140972</v>
      </c>
      <c r="B523" s="284" t="str">
        <f>A523&amp;"-"&amp;COUNTIF($A$2:A523,A523)</f>
        <v>140972-2</v>
      </c>
      <c r="C523" s="275">
        <v>522</v>
      </c>
      <c r="D523" s="278" t="s">
        <v>585</v>
      </c>
      <c r="E523" s="275" t="s">
        <v>22</v>
      </c>
      <c r="F523" s="275">
        <v>140972</v>
      </c>
      <c r="G523" s="275" t="s">
        <v>99</v>
      </c>
      <c r="H523" s="279" t="s">
        <v>1108</v>
      </c>
      <c r="I523" s="275" t="s">
        <v>10</v>
      </c>
      <c r="J523" s="275" t="s">
        <v>11</v>
      </c>
      <c r="K523" s="278" t="s">
        <v>239</v>
      </c>
      <c r="L523" s="283">
        <v>2</v>
      </c>
      <c r="M523" s="158">
        <f t="shared" si="56"/>
        <v>4</v>
      </c>
      <c r="N523" s="275">
        <v>140972</v>
      </c>
      <c r="O523" s="158"/>
      <c r="P523" s="158"/>
      <c r="Q523" s="275">
        <v>140972</v>
      </c>
      <c r="R523" s="158" t="s">
        <v>74</v>
      </c>
      <c r="S523" s="158" t="str">
        <f>IFERROR(VLOOKUP(B523,#REF!,3,0),"-")</f>
        <v>-</v>
      </c>
      <c r="T523" s="159" t="str">
        <f>S523&amp;"-"&amp;COUNTIF($S$2:S523,S523)</f>
        <v>--520</v>
      </c>
      <c r="U523" s="160">
        <f t="shared" si="58"/>
        <v>2</v>
      </c>
      <c r="V523" s="160">
        <f t="shared" si="59"/>
        <v>4</v>
      </c>
      <c r="W523" s="161" t="str">
        <f t="shared" si="60"/>
        <v>07 MAY 2024</v>
      </c>
      <c r="X523" s="162">
        <f t="shared" si="61"/>
        <v>522</v>
      </c>
      <c r="Y523" s="163"/>
      <c r="AE523" s="161" t="str">
        <f t="shared" si="62"/>
        <v>PROJECT MANAGEMENT SEC 4</v>
      </c>
    </row>
    <row r="524" spans="1:31" s="161" customFormat="1" ht="23.25" customHeight="1" x14ac:dyDescent="0.25">
      <c r="A524" s="275">
        <f t="shared" si="57"/>
        <v>140982</v>
      </c>
      <c r="B524" s="284" t="str">
        <f>A524&amp;"-"&amp;COUNTIF($A$2:A524,A524)</f>
        <v>140982-1</v>
      </c>
      <c r="C524" s="275">
        <v>523</v>
      </c>
      <c r="D524" s="278" t="s">
        <v>585</v>
      </c>
      <c r="E524" s="275" t="s">
        <v>62</v>
      </c>
      <c r="F524" s="275">
        <v>140982</v>
      </c>
      <c r="G524" s="275" t="s">
        <v>684</v>
      </c>
      <c r="H524" s="279" t="s">
        <v>1109</v>
      </c>
      <c r="I524" s="275" t="s">
        <v>10</v>
      </c>
      <c r="J524" s="275" t="s">
        <v>11</v>
      </c>
      <c r="K524" s="278" t="s">
        <v>239</v>
      </c>
      <c r="L524" s="283">
        <v>20</v>
      </c>
      <c r="M524" s="158">
        <f t="shared" si="56"/>
        <v>22</v>
      </c>
      <c r="N524" s="275">
        <v>140982</v>
      </c>
      <c r="O524" s="158"/>
      <c r="P524" s="158"/>
      <c r="Q524" s="275">
        <v>140982</v>
      </c>
      <c r="R524" s="158" t="s">
        <v>74</v>
      </c>
      <c r="S524" s="158" t="str">
        <f>IFERROR(VLOOKUP(B524,#REF!,3,0),"-")</f>
        <v>-</v>
      </c>
      <c r="T524" s="159" t="str">
        <f>S524&amp;"-"&amp;COUNTIF($S$2:S524,S524)</f>
        <v>--521</v>
      </c>
      <c r="U524" s="160">
        <f t="shared" si="58"/>
        <v>20</v>
      </c>
      <c r="V524" s="160">
        <f t="shared" si="59"/>
        <v>22</v>
      </c>
      <c r="W524" s="161" t="str">
        <f t="shared" si="60"/>
        <v>07 MAY 2024</v>
      </c>
      <c r="X524" s="162">
        <f t="shared" si="61"/>
        <v>523</v>
      </c>
      <c r="Y524" s="163"/>
      <c r="AE524" s="161" t="str">
        <f t="shared" si="62"/>
        <v>RESEARCH METHODOLOGY-I (F-X) SEC 1</v>
      </c>
    </row>
    <row r="525" spans="1:31" s="161" customFormat="1" ht="23.25" customHeight="1" x14ac:dyDescent="0.25">
      <c r="A525" s="275">
        <f t="shared" si="57"/>
        <v>140982</v>
      </c>
      <c r="B525" s="284" t="str">
        <f>A525&amp;"-"&amp;COUNTIF($A$2:A525,A525)</f>
        <v>140982-2</v>
      </c>
      <c r="C525" s="275">
        <v>524</v>
      </c>
      <c r="D525" s="278" t="s">
        <v>585</v>
      </c>
      <c r="E525" s="275" t="s">
        <v>62</v>
      </c>
      <c r="F525" s="275">
        <v>140982</v>
      </c>
      <c r="G525" s="275" t="s">
        <v>684</v>
      </c>
      <c r="H525" s="279" t="s">
        <v>1109</v>
      </c>
      <c r="I525" s="275" t="s">
        <v>10</v>
      </c>
      <c r="J525" s="275" t="s">
        <v>11</v>
      </c>
      <c r="K525" s="278" t="s">
        <v>240</v>
      </c>
      <c r="L525" s="283">
        <v>2</v>
      </c>
      <c r="M525" s="158">
        <f t="shared" si="56"/>
        <v>4</v>
      </c>
      <c r="N525" s="275">
        <v>140982</v>
      </c>
      <c r="O525" s="158"/>
      <c r="P525" s="158"/>
      <c r="Q525" s="275">
        <v>140982</v>
      </c>
      <c r="R525" s="158" t="s">
        <v>74</v>
      </c>
      <c r="S525" s="158" t="str">
        <f>IFERROR(VLOOKUP(B525,#REF!,3,0),"-")</f>
        <v>-</v>
      </c>
      <c r="T525" s="159" t="str">
        <f>S525&amp;"-"&amp;COUNTIF($S$2:S525,S525)</f>
        <v>--522</v>
      </c>
      <c r="U525" s="160">
        <f t="shared" si="58"/>
        <v>2</v>
      </c>
      <c r="V525" s="160">
        <f t="shared" si="59"/>
        <v>4</v>
      </c>
      <c r="W525" s="161" t="str">
        <f t="shared" si="60"/>
        <v>07 MAY 2024</v>
      </c>
      <c r="X525" s="162">
        <f t="shared" si="61"/>
        <v>524</v>
      </c>
      <c r="Y525" s="163"/>
      <c r="AE525" s="161" t="str">
        <f t="shared" si="62"/>
        <v>RESEARCH METHODOLOGY-I (F-X) SEC 1</v>
      </c>
    </row>
    <row r="526" spans="1:31" s="161" customFormat="1" ht="23.25" customHeight="1" x14ac:dyDescent="0.25">
      <c r="A526" s="275">
        <f t="shared" si="57"/>
        <v>141028</v>
      </c>
      <c r="B526" s="284" t="str">
        <f>A526&amp;"-"&amp;COUNTIF($A$2:A526,A526)</f>
        <v>141028-1</v>
      </c>
      <c r="C526" s="275">
        <v>525</v>
      </c>
      <c r="D526" s="278" t="s">
        <v>585</v>
      </c>
      <c r="E526" s="275" t="s">
        <v>22</v>
      </c>
      <c r="F526" s="275">
        <v>141028</v>
      </c>
      <c r="G526" s="275" t="s">
        <v>172</v>
      </c>
      <c r="H526" s="279" t="s">
        <v>1110</v>
      </c>
      <c r="I526" s="275" t="s">
        <v>10</v>
      </c>
      <c r="J526" s="275" t="s">
        <v>11</v>
      </c>
      <c r="K526" s="278" t="s">
        <v>240</v>
      </c>
      <c r="L526" s="283">
        <v>20</v>
      </c>
      <c r="M526" s="158">
        <f t="shared" si="56"/>
        <v>22</v>
      </c>
      <c r="N526" s="275">
        <v>141028</v>
      </c>
      <c r="O526" s="158"/>
      <c r="P526" s="158"/>
      <c r="Q526" s="275">
        <v>141028</v>
      </c>
      <c r="R526" s="158" t="s">
        <v>74</v>
      </c>
      <c r="S526" s="158" t="str">
        <f>IFERROR(VLOOKUP(B526,#REF!,3,0),"-")</f>
        <v>-</v>
      </c>
      <c r="T526" s="159" t="str">
        <f>S526&amp;"-"&amp;COUNTIF($S$2:S526,S526)</f>
        <v>--523</v>
      </c>
      <c r="U526" s="160">
        <f t="shared" si="58"/>
        <v>20</v>
      </c>
      <c r="V526" s="160">
        <f t="shared" si="59"/>
        <v>22</v>
      </c>
      <c r="W526" s="161" t="str">
        <f t="shared" si="60"/>
        <v>07 MAY 2024</v>
      </c>
      <c r="X526" s="162">
        <f t="shared" si="61"/>
        <v>525</v>
      </c>
      <c r="Y526" s="163"/>
      <c r="AE526" s="161" t="str">
        <f t="shared" si="62"/>
        <v>ECONOMY OF PAKISTAN SEC 1</v>
      </c>
    </row>
    <row r="527" spans="1:31" s="161" customFormat="1" ht="23.25" customHeight="1" x14ac:dyDescent="0.25">
      <c r="A527" s="275">
        <f t="shared" si="57"/>
        <v>141028</v>
      </c>
      <c r="B527" s="284" t="str">
        <f>A527&amp;"-"&amp;COUNTIF($A$2:A527,A527)</f>
        <v>141028-2</v>
      </c>
      <c r="C527" s="275">
        <v>526</v>
      </c>
      <c r="D527" s="278" t="s">
        <v>585</v>
      </c>
      <c r="E527" s="275" t="s">
        <v>22</v>
      </c>
      <c r="F527" s="275">
        <v>141028</v>
      </c>
      <c r="G527" s="275" t="s">
        <v>172</v>
      </c>
      <c r="H527" s="279" t="s">
        <v>1110</v>
      </c>
      <c r="I527" s="275" t="s">
        <v>10</v>
      </c>
      <c r="J527" s="275" t="s">
        <v>11</v>
      </c>
      <c r="K527" s="278" t="s">
        <v>241</v>
      </c>
      <c r="L527" s="283">
        <v>1</v>
      </c>
      <c r="M527" s="158">
        <f t="shared" si="56"/>
        <v>3</v>
      </c>
      <c r="N527" s="275">
        <v>141028</v>
      </c>
      <c r="O527" s="158"/>
      <c r="P527" s="158"/>
      <c r="Q527" s="275">
        <v>141028</v>
      </c>
      <c r="R527" s="158" t="s">
        <v>74</v>
      </c>
      <c r="S527" s="158" t="str">
        <f>IFERROR(VLOOKUP(B527,#REF!,3,0),"-")</f>
        <v>-</v>
      </c>
      <c r="T527" s="159" t="str">
        <f>S527&amp;"-"&amp;COUNTIF($S$2:S527,S527)</f>
        <v>--524</v>
      </c>
      <c r="U527" s="160">
        <f t="shared" si="58"/>
        <v>1</v>
      </c>
      <c r="V527" s="160">
        <f t="shared" si="59"/>
        <v>3</v>
      </c>
      <c r="W527" s="161" t="str">
        <f t="shared" si="60"/>
        <v>07 MAY 2024</v>
      </c>
      <c r="X527" s="162">
        <f t="shared" si="61"/>
        <v>526</v>
      </c>
      <c r="Y527" s="163"/>
      <c r="AE527" s="161" t="str">
        <f t="shared" si="62"/>
        <v>ECONOMY OF PAKISTAN SEC 1</v>
      </c>
    </row>
    <row r="528" spans="1:31" s="161" customFormat="1" ht="23.25" customHeight="1" x14ac:dyDescent="0.25">
      <c r="A528" s="275">
        <f t="shared" si="57"/>
        <v>141033</v>
      </c>
      <c r="B528" s="284" t="str">
        <f>A528&amp;"-"&amp;COUNTIF($A$2:A528,A528)</f>
        <v>141033-1</v>
      </c>
      <c r="C528" s="275">
        <v>527</v>
      </c>
      <c r="D528" s="278" t="s">
        <v>585</v>
      </c>
      <c r="E528" s="275" t="s">
        <v>24</v>
      </c>
      <c r="F528" s="275">
        <v>141033</v>
      </c>
      <c r="G528" s="275" t="s">
        <v>685</v>
      </c>
      <c r="H528" s="279" t="s">
        <v>1105</v>
      </c>
      <c r="I528" s="275" t="s">
        <v>10</v>
      </c>
      <c r="J528" s="275" t="s">
        <v>11</v>
      </c>
      <c r="K528" s="278" t="s">
        <v>241</v>
      </c>
      <c r="L528" s="283">
        <v>19</v>
      </c>
      <c r="M528" s="158">
        <f t="shared" si="56"/>
        <v>21</v>
      </c>
      <c r="N528" s="275">
        <v>141033</v>
      </c>
      <c r="O528" s="158"/>
      <c r="P528" s="158"/>
      <c r="Q528" s="275">
        <v>141033</v>
      </c>
      <c r="R528" s="158" t="s">
        <v>74</v>
      </c>
      <c r="S528" s="158" t="str">
        <f>IFERROR(VLOOKUP(B528,#REF!,3,0),"-")</f>
        <v>-</v>
      </c>
      <c r="T528" s="159" t="str">
        <f>S528&amp;"-"&amp;COUNTIF($S$2:S528,S528)</f>
        <v>--525</v>
      </c>
      <c r="U528" s="160">
        <f t="shared" si="58"/>
        <v>19</v>
      </c>
      <c r="V528" s="160">
        <f t="shared" si="59"/>
        <v>21</v>
      </c>
      <c r="W528" s="161" t="str">
        <f t="shared" si="60"/>
        <v>07 MAY 2024</v>
      </c>
      <c r="X528" s="162">
        <f t="shared" si="61"/>
        <v>527</v>
      </c>
      <c r="Y528" s="163"/>
      <c r="AE528" s="161" t="str">
        <f t="shared" si="62"/>
        <v>PROJECT MANAGEMENT SEC 1</v>
      </c>
    </row>
    <row r="529" spans="1:31" s="161" customFormat="1" ht="23.25" customHeight="1" x14ac:dyDescent="0.25">
      <c r="A529" s="275">
        <f t="shared" si="57"/>
        <v>141070</v>
      </c>
      <c r="B529" s="284" t="str">
        <f>A529&amp;"-"&amp;COUNTIF($A$2:A529,A529)</f>
        <v>141070-1</v>
      </c>
      <c r="C529" s="275">
        <v>528</v>
      </c>
      <c r="D529" s="278" t="s">
        <v>585</v>
      </c>
      <c r="E529" s="275" t="s">
        <v>28</v>
      </c>
      <c r="F529" s="275">
        <v>141070</v>
      </c>
      <c r="G529" s="275" t="s">
        <v>305</v>
      </c>
      <c r="H529" s="279" t="s">
        <v>1111</v>
      </c>
      <c r="I529" s="275" t="s">
        <v>10</v>
      </c>
      <c r="J529" s="275" t="s">
        <v>11</v>
      </c>
      <c r="K529" s="278" t="s">
        <v>241</v>
      </c>
      <c r="L529" s="283">
        <v>2</v>
      </c>
      <c r="M529" s="158">
        <f t="shared" si="56"/>
        <v>4</v>
      </c>
      <c r="N529" s="275">
        <v>141070</v>
      </c>
      <c r="O529" s="158"/>
      <c r="P529" s="158"/>
      <c r="Q529" s="275">
        <v>141070</v>
      </c>
      <c r="R529" s="158" t="s">
        <v>74</v>
      </c>
      <c r="S529" s="158" t="str">
        <f>IFERROR(VLOOKUP(B529,#REF!,3,0),"-")</f>
        <v>-</v>
      </c>
      <c r="T529" s="159" t="str">
        <f>S529&amp;"-"&amp;COUNTIF($S$2:S529,S529)</f>
        <v>--526</v>
      </c>
      <c r="U529" s="160">
        <f t="shared" si="58"/>
        <v>2</v>
      </c>
      <c r="V529" s="160">
        <f t="shared" si="59"/>
        <v>4</v>
      </c>
      <c r="W529" s="161" t="str">
        <f t="shared" si="60"/>
        <v>07 MAY 2024</v>
      </c>
      <c r="X529" s="162">
        <f t="shared" si="61"/>
        <v>528</v>
      </c>
      <c r="Y529" s="163"/>
      <c r="AE529" s="161" t="str">
        <f t="shared" si="62"/>
        <v>MODERN POETRY SEC 1</v>
      </c>
    </row>
    <row r="530" spans="1:31" s="161" customFormat="1" ht="23.25" customHeight="1" x14ac:dyDescent="0.25">
      <c r="A530" s="275">
        <f t="shared" si="57"/>
        <v>141070</v>
      </c>
      <c r="B530" s="284" t="str">
        <f>A530&amp;"-"&amp;COUNTIF($A$2:A530,A530)</f>
        <v>141070-2</v>
      </c>
      <c r="C530" s="275">
        <v>529</v>
      </c>
      <c r="D530" s="278" t="s">
        <v>585</v>
      </c>
      <c r="E530" s="275" t="s">
        <v>28</v>
      </c>
      <c r="F530" s="275">
        <v>141070</v>
      </c>
      <c r="G530" s="275" t="s">
        <v>305</v>
      </c>
      <c r="H530" s="279" t="s">
        <v>1111</v>
      </c>
      <c r="I530" s="275" t="s">
        <v>10</v>
      </c>
      <c r="J530" s="275" t="s">
        <v>11</v>
      </c>
      <c r="K530" s="278" t="s">
        <v>242</v>
      </c>
      <c r="L530" s="283">
        <v>22</v>
      </c>
      <c r="M530" s="158">
        <f t="shared" si="56"/>
        <v>24</v>
      </c>
      <c r="N530" s="275">
        <v>141070</v>
      </c>
      <c r="O530" s="158"/>
      <c r="P530" s="158"/>
      <c r="Q530" s="275">
        <v>141070</v>
      </c>
      <c r="R530" s="158" t="s">
        <v>74</v>
      </c>
      <c r="S530" s="158" t="str">
        <f>IFERROR(VLOOKUP(B530,#REF!,3,0),"-")</f>
        <v>-</v>
      </c>
      <c r="T530" s="159" t="str">
        <f>S530&amp;"-"&amp;COUNTIF($S$2:S530,S530)</f>
        <v>--527</v>
      </c>
      <c r="U530" s="160">
        <f t="shared" si="58"/>
        <v>22</v>
      </c>
      <c r="V530" s="160">
        <f t="shared" si="59"/>
        <v>24</v>
      </c>
      <c r="W530" s="161" t="str">
        <f t="shared" si="60"/>
        <v>07 MAY 2024</v>
      </c>
      <c r="X530" s="162">
        <f t="shared" si="61"/>
        <v>529</v>
      </c>
      <c r="Y530" s="163"/>
      <c r="AE530" s="161" t="str">
        <f t="shared" si="62"/>
        <v>MODERN POETRY SEC 1</v>
      </c>
    </row>
    <row r="531" spans="1:31" s="161" customFormat="1" ht="23.25" customHeight="1" x14ac:dyDescent="0.25">
      <c r="A531" s="275">
        <f t="shared" si="57"/>
        <v>141070</v>
      </c>
      <c r="B531" s="284" t="str">
        <f>A531&amp;"-"&amp;COUNTIF($A$2:A531,A531)</f>
        <v>141070-3</v>
      </c>
      <c r="C531" s="275">
        <v>530</v>
      </c>
      <c r="D531" s="278" t="s">
        <v>585</v>
      </c>
      <c r="E531" s="275" t="s">
        <v>28</v>
      </c>
      <c r="F531" s="275">
        <v>141070</v>
      </c>
      <c r="G531" s="275" t="s">
        <v>305</v>
      </c>
      <c r="H531" s="279" t="s">
        <v>1111</v>
      </c>
      <c r="I531" s="275" t="s">
        <v>10</v>
      </c>
      <c r="J531" s="275" t="s">
        <v>11</v>
      </c>
      <c r="K531" s="278" t="s">
        <v>243</v>
      </c>
      <c r="L531" s="283">
        <v>10</v>
      </c>
      <c r="M531" s="158">
        <f t="shared" si="56"/>
        <v>12</v>
      </c>
      <c r="N531" s="275">
        <v>141070</v>
      </c>
      <c r="O531" s="158"/>
      <c r="P531" s="158"/>
      <c r="Q531" s="275">
        <v>141070</v>
      </c>
      <c r="R531" s="158" t="s">
        <v>74</v>
      </c>
      <c r="S531" s="158" t="str">
        <f>IFERROR(VLOOKUP(B531,#REF!,3,0),"-")</f>
        <v>-</v>
      </c>
      <c r="T531" s="159" t="str">
        <f>S531&amp;"-"&amp;COUNTIF($S$2:S531,S531)</f>
        <v>--528</v>
      </c>
      <c r="U531" s="160">
        <f t="shared" si="58"/>
        <v>10</v>
      </c>
      <c r="V531" s="160">
        <f t="shared" si="59"/>
        <v>12</v>
      </c>
      <c r="W531" s="161" t="str">
        <f t="shared" si="60"/>
        <v>07 MAY 2024</v>
      </c>
      <c r="X531" s="162">
        <f t="shared" si="61"/>
        <v>530</v>
      </c>
      <c r="Y531" s="163"/>
      <c r="AE531" s="161" t="str">
        <f t="shared" si="62"/>
        <v>MODERN POETRY SEC 1</v>
      </c>
    </row>
    <row r="532" spans="1:31" s="161" customFormat="1" ht="23.25" customHeight="1" x14ac:dyDescent="0.25">
      <c r="A532" s="275">
        <f t="shared" si="57"/>
        <v>141077</v>
      </c>
      <c r="B532" s="284" t="str">
        <f>A532&amp;"-"&amp;COUNTIF($A$2:A532,A532)</f>
        <v>141077-1</v>
      </c>
      <c r="C532" s="275">
        <v>531</v>
      </c>
      <c r="D532" s="278" t="s">
        <v>585</v>
      </c>
      <c r="E532" s="275" t="s">
        <v>28</v>
      </c>
      <c r="F532" s="275">
        <v>141077</v>
      </c>
      <c r="G532" s="275" t="s">
        <v>527</v>
      </c>
      <c r="H532" s="279" t="s">
        <v>1112</v>
      </c>
      <c r="I532" s="275" t="s">
        <v>10</v>
      </c>
      <c r="J532" s="275" t="s">
        <v>11</v>
      </c>
      <c r="K532" s="278" t="s">
        <v>243</v>
      </c>
      <c r="L532" s="283">
        <v>12</v>
      </c>
      <c r="M532" s="158">
        <f t="shared" si="56"/>
        <v>14</v>
      </c>
      <c r="N532" s="275">
        <v>141077</v>
      </c>
      <c r="O532" s="158"/>
      <c r="P532" s="158"/>
      <c r="Q532" s="275">
        <v>141077</v>
      </c>
      <c r="R532" s="158" t="s">
        <v>74</v>
      </c>
      <c r="S532" s="158" t="str">
        <f>IFERROR(VLOOKUP(B532,#REF!,3,0),"-")</f>
        <v>-</v>
      </c>
      <c r="T532" s="159" t="str">
        <f>S532&amp;"-"&amp;COUNTIF($S$2:S532,S532)</f>
        <v>--529</v>
      </c>
      <c r="U532" s="160">
        <f t="shared" si="58"/>
        <v>12</v>
      </c>
      <c r="V532" s="160">
        <f t="shared" si="59"/>
        <v>14</v>
      </c>
      <c r="W532" s="161" t="str">
        <f t="shared" si="60"/>
        <v>07 MAY 2024</v>
      </c>
      <c r="X532" s="162">
        <f t="shared" si="61"/>
        <v>531</v>
      </c>
      <c r="Y532" s="163"/>
      <c r="AE532" s="161" t="str">
        <f t="shared" si="62"/>
        <v>INTERNATIONAL RELATIONS SEC 1</v>
      </c>
    </row>
    <row r="533" spans="1:31" s="161" customFormat="1" ht="23.25" customHeight="1" x14ac:dyDescent="0.25">
      <c r="A533" s="275">
        <f t="shared" si="57"/>
        <v>141077</v>
      </c>
      <c r="B533" s="284" t="str">
        <f>A533&amp;"-"&amp;COUNTIF($A$2:A533,A533)</f>
        <v>141077-2</v>
      </c>
      <c r="C533" s="275">
        <v>532</v>
      </c>
      <c r="D533" s="278" t="s">
        <v>585</v>
      </c>
      <c r="E533" s="275" t="s">
        <v>28</v>
      </c>
      <c r="F533" s="275">
        <v>141077</v>
      </c>
      <c r="G533" s="275" t="s">
        <v>527</v>
      </c>
      <c r="H533" s="279" t="s">
        <v>1112</v>
      </c>
      <c r="I533" s="275" t="s">
        <v>10</v>
      </c>
      <c r="J533" s="275" t="s">
        <v>266</v>
      </c>
      <c r="K533" s="278" t="s">
        <v>571</v>
      </c>
      <c r="L533" s="283">
        <v>6</v>
      </c>
      <c r="M533" s="158">
        <f t="shared" si="56"/>
        <v>8</v>
      </c>
      <c r="N533" s="275">
        <v>141077</v>
      </c>
      <c r="O533" s="158"/>
      <c r="P533" s="158"/>
      <c r="Q533" s="275">
        <v>141077</v>
      </c>
      <c r="R533" s="158" t="s">
        <v>74</v>
      </c>
      <c r="S533" s="158" t="str">
        <f>IFERROR(VLOOKUP(B533,#REF!,3,0),"-")</f>
        <v>-</v>
      </c>
      <c r="T533" s="159" t="str">
        <f>S533&amp;"-"&amp;COUNTIF($S$2:S533,S533)</f>
        <v>--530</v>
      </c>
      <c r="U533" s="160">
        <f t="shared" si="58"/>
        <v>6</v>
      </c>
      <c r="V533" s="160">
        <f t="shared" si="59"/>
        <v>8</v>
      </c>
      <c r="W533" s="161" t="str">
        <f t="shared" si="60"/>
        <v>07 MAY 2024</v>
      </c>
      <c r="X533" s="162">
        <f t="shared" si="61"/>
        <v>532</v>
      </c>
      <c r="Y533" s="163"/>
      <c r="AE533" s="161" t="str">
        <f t="shared" si="62"/>
        <v>INTERNATIONAL RELATIONS SEC 1</v>
      </c>
    </row>
    <row r="534" spans="1:31" s="161" customFormat="1" ht="23.25" customHeight="1" x14ac:dyDescent="0.25">
      <c r="A534" s="275">
        <f t="shared" si="57"/>
        <v>141162</v>
      </c>
      <c r="B534" s="284" t="str">
        <f>A534&amp;"-"&amp;COUNTIF($A$2:A534,A534)</f>
        <v>141162-1</v>
      </c>
      <c r="C534" s="275">
        <v>533</v>
      </c>
      <c r="D534" s="278" t="s">
        <v>585</v>
      </c>
      <c r="E534" s="275" t="s">
        <v>30</v>
      </c>
      <c r="F534" s="275">
        <v>141162</v>
      </c>
      <c r="G534" s="275" t="s">
        <v>686</v>
      </c>
      <c r="H534" s="279" t="s">
        <v>1113</v>
      </c>
      <c r="I534" s="275" t="s">
        <v>10</v>
      </c>
      <c r="J534" s="275" t="s">
        <v>266</v>
      </c>
      <c r="K534" s="278" t="s">
        <v>571</v>
      </c>
      <c r="L534" s="283">
        <v>7</v>
      </c>
      <c r="M534" s="158">
        <f t="shared" si="56"/>
        <v>9</v>
      </c>
      <c r="N534" s="275">
        <v>141162</v>
      </c>
      <c r="O534" s="158"/>
      <c r="P534" s="158"/>
      <c r="Q534" s="275">
        <v>141162</v>
      </c>
      <c r="R534" s="158" t="s">
        <v>74</v>
      </c>
      <c r="S534" s="158" t="str">
        <f>IFERROR(VLOOKUP(B534,#REF!,3,0),"-")</f>
        <v>-</v>
      </c>
      <c r="T534" s="159" t="str">
        <f>S534&amp;"-"&amp;COUNTIF($S$2:S534,S534)</f>
        <v>--531</v>
      </c>
      <c r="U534" s="160">
        <f t="shared" si="58"/>
        <v>7</v>
      </c>
      <c r="V534" s="160">
        <f t="shared" si="59"/>
        <v>9</v>
      </c>
      <c r="W534" s="161" t="str">
        <f t="shared" si="60"/>
        <v>07 MAY 2024</v>
      </c>
      <c r="X534" s="162">
        <f t="shared" si="61"/>
        <v>533</v>
      </c>
      <c r="Y534" s="163"/>
      <c r="AE534" s="161" t="str">
        <f t="shared" si="62"/>
        <v>GENERAL IMMUNOLOGY SEC 1</v>
      </c>
    </row>
    <row r="535" spans="1:31" s="161" customFormat="1" ht="23.25" customHeight="1" x14ac:dyDescent="0.25">
      <c r="A535" s="275">
        <f t="shared" si="57"/>
        <v>141169</v>
      </c>
      <c r="B535" s="284" t="str">
        <f>A535&amp;"-"&amp;COUNTIF($A$2:A535,A535)</f>
        <v>141169-1</v>
      </c>
      <c r="C535" s="275">
        <v>534</v>
      </c>
      <c r="D535" s="278" t="s">
        <v>585</v>
      </c>
      <c r="E535" s="275" t="s">
        <v>26</v>
      </c>
      <c r="F535" s="275">
        <v>141169</v>
      </c>
      <c r="G535" s="275" t="s">
        <v>396</v>
      </c>
      <c r="H535" s="279" t="s">
        <v>1114</v>
      </c>
      <c r="I535" s="275" t="s">
        <v>10</v>
      </c>
      <c r="J535" s="275" t="s">
        <v>266</v>
      </c>
      <c r="K535" s="278" t="s">
        <v>571</v>
      </c>
      <c r="L535" s="283">
        <v>9</v>
      </c>
      <c r="M535" s="158">
        <f t="shared" si="56"/>
        <v>11</v>
      </c>
      <c r="N535" s="275">
        <v>141169</v>
      </c>
      <c r="O535" s="158"/>
      <c r="P535" s="158"/>
      <c r="Q535" s="275">
        <v>141169</v>
      </c>
      <c r="R535" s="158" t="s">
        <v>74</v>
      </c>
      <c r="S535" s="158" t="str">
        <f>IFERROR(VLOOKUP(B535,#REF!,3,0),"-")</f>
        <v>-</v>
      </c>
      <c r="T535" s="159" t="str">
        <f>S535&amp;"-"&amp;COUNTIF($S$2:S535,S535)</f>
        <v>--532</v>
      </c>
      <c r="U535" s="160">
        <f t="shared" si="58"/>
        <v>9</v>
      </c>
      <c r="V535" s="160">
        <f t="shared" si="59"/>
        <v>11</v>
      </c>
      <c r="W535" s="161" t="str">
        <f t="shared" si="60"/>
        <v>07 MAY 2024</v>
      </c>
      <c r="X535" s="162">
        <f t="shared" si="61"/>
        <v>534</v>
      </c>
      <c r="Y535" s="163"/>
      <c r="AE535" s="161" t="str">
        <f t="shared" si="62"/>
        <v>RESEARCH METHODOLOGY AND SKILL ENHANCEMENT SEC 1</v>
      </c>
    </row>
    <row r="536" spans="1:31" s="161" customFormat="1" ht="23.25" customHeight="1" x14ac:dyDescent="0.25">
      <c r="A536" s="275">
        <f t="shared" si="57"/>
        <v>141267</v>
      </c>
      <c r="B536" s="284" t="str">
        <f>A536&amp;"-"&amp;COUNTIF($A$2:A536,A536)</f>
        <v>141267-1</v>
      </c>
      <c r="C536" s="275">
        <v>535</v>
      </c>
      <c r="D536" s="278" t="s">
        <v>585</v>
      </c>
      <c r="E536" s="275" t="s">
        <v>20</v>
      </c>
      <c r="F536" s="275">
        <v>141267</v>
      </c>
      <c r="G536" s="275" t="s">
        <v>113</v>
      </c>
      <c r="H536" s="279" t="s">
        <v>1115</v>
      </c>
      <c r="I536" s="275" t="s">
        <v>10</v>
      </c>
      <c r="J536" s="275" t="s">
        <v>91</v>
      </c>
      <c r="K536" s="278" t="s">
        <v>244</v>
      </c>
      <c r="L536" s="283">
        <v>22</v>
      </c>
      <c r="M536" s="158">
        <f t="shared" si="56"/>
        <v>24</v>
      </c>
      <c r="N536" s="275">
        <v>141267</v>
      </c>
      <c r="O536" s="158"/>
      <c r="P536" s="158"/>
      <c r="Q536" s="275">
        <v>141267</v>
      </c>
      <c r="R536" s="158" t="s">
        <v>74</v>
      </c>
      <c r="S536" s="158" t="str">
        <f>IFERROR(VLOOKUP(B536,#REF!,3,0),"-")</f>
        <v>-</v>
      </c>
      <c r="T536" s="159" t="str">
        <f>S536&amp;"-"&amp;COUNTIF($S$2:S536,S536)</f>
        <v>--533</v>
      </c>
      <c r="U536" s="160">
        <f t="shared" si="58"/>
        <v>22</v>
      </c>
      <c r="V536" s="160">
        <f t="shared" si="59"/>
        <v>24</v>
      </c>
      <c r="W536" s="161" t="str">
        <f t="shared" si="60"/>
        <v>07 MAY 2024</v>
      </c>
      <c r="X536" s="162">
        <f t="shared" si="61"/>
        <v>535</v>
      </c>
      <c r="Y536" s="163"/>
      <c r="AE536" s="161" t="str">
        <f t="shared" si="62"/>
        <v>INFORMATION SECURITY SEC 3</v>
      </c>
    </row>
    <row r="537" spans="1:31" s="161" customFormat="1" ht="23.25" customHeight="1" x14ac:dyDescent="0.25">
      <c r="A537" s="275">
        <f t="shared" si="57"/>
        <v>141267</v>
      </c>
      <c r="B537" s="284" t="str">
        <f>A537&amp;"-"&amp;COUNTIF($A$2:A537,A537)</f>
        <v>141267-2</v>
      </c>
      <c r="C537" s="275">
        <v>536</v>
      </c>
      <c r="D537" s="278" t="s">
        <v>585</v>
      </c>
      <c r="E537" s="275" t="s">
        <v>20</v>
      </c>
      <c r="F537" s="275">
        <v>141267</v>
      </c>
      <c r="G537" s="275" t="s">
        <v>113</v>
      </c>
      <c r="H537" s="279" t="s">
        <v>1115</v>
      </c>
      <c r="I537" s="275" t="s">
        <v>10</v>
      </c>
      <c r="J537" s="275" t="s">
        <v>91</v>
      </c>
      <c r="K537" s="278" t="s">
        <v>245</v>
      </c>
      <c r="L537" s="283">
        <v>11</v>
      </c>
      <c r="M537" s="158">
        <f t="shared" si="56"/>
        <v>13</v>
      </c>
      <c r="N537" s="275">
        <v>141267</v>
      </c>
      <c r="O537" s="158"/>
      <c r="P537" s="158"/>
      <c r="Q537" s="275">
        <v>141267</v>
      </c>
      <c r="R537" s="158" t="s">
        <v>74</v>
      </c>
      <c r="S537" s="158" t="str">
        <f>IFERROR(VLOOKUP(B537,#REF!,3,0),"-")</f>
        <v>-</v>
      </c>
      <c r="T537" s="159" t="str">
        <f>S537&amp;"-"&amp;COUNTIF($S$2:S537,S537)</f>
        <v>--534</v>
      </c>
      <c r="U537" s="160">
        <f t="shared" si="58"/>
        <v>11</v>
      </c>
      <c r="V537" s="160">
        <f t="shared" si="59"/>
        <v>13</v>
      </c>
      <c r="W537" s="161" t="str">
        <f t="shared" si="60"/>
        <v>07 MAY 2024</v>
      </c>
      <c r="X537" s="162">
        <f t="shared" si="61"/>
        <v>536</v>
      </c>
      <c r="Y537" s="163"/>
      <c r="AE537" s="161" t="str">
        <f t="shared" si="62"/>
        <v>INFORMATION SECURITY SEC 3</v>
      </c>
    </row>
    <row r="538" spans="1:31" s="161" customFormat="1" ht="23.25" customHeight="1" x14ac:dyDescent="0.25">
      <c r="A538" s="275">
        <f t="shared" si="57"/>
        <v>141268</v>
      </c>
      <c r="B538" s="284" t="str">
        <f>A538&amp;"-"&amp;COUNTIF($A$2:A538,A538)</f>
        <v>141268-1</v>
      </c>
      <c r="C538" s="275">
        <v>537</v>
      </c>
      <c r="D538" s="278" t="s">
        <v>585</v>
      </c>
      <c r="E538" s="275" t="s">
        <v>20</v>
      </c>
      <c r="F538" s="275">
        <v>141268</v>
      </c>
      <c r="G538" s="275" t="s">
        <v>113</v>
      </c>
      <c r="H538" s="279" t="s">
        <v>1116</v>
      </c>
      <c r="I538" s="275" t="s">
        <v>10</v>
      </c>
      <c r="J538" s="275" t="s">
        <v>91</v>
      </c>
      <c r="K538" s="278" t="s">
        <v>245</v>
      </c>
      <c r="L538" s="283">
        <v>11</v>
      </c>
      <c r="M538" s="158">
        <f t="shared" si="56"/>
        <v>13</v>
      </c>
      <c r="N538" s="275">
        <v>141268</v>
      </c>
      <c r="O538" s="158"/>
      <c r="P538" s="158"/>
      <c r="Q538" s="275">
        <v>141268</v>
      </c>
      <c r="R538" s="158" t="s">
        <v>74</v>
      </c>
      <c r="S538" s="158" t="str">
        <f>IFERROR(VLOOKUP(B538,#REF!,3,0),"-")</f>
        <v>-</v>
      </c>
      <c r="T538" s="159" t="str">
        <f>S538&amp;"-"&amp;COUNTIF($S$2:S538,S538)</f>
        <v>--535</v>
      </c>
      <c r="U538" s="160">
        <f t="shared" si="58"/>
        <v>11</v>
      </c>
      <c r="V538" s="160">
        <f t="shared" si="59"/>
        <v>13</v>
      </c>
      <c r="W538" s="161" t="str">
        <f t="shared" si="60"/>
        <v>07 MAY 2024</v>
      </c>
      <c r="X538" s="162">
        <f t="shared" si="61"/>
        <v>537</v>
      </c>
      <c r="Y538" s="163"/>
      <c r="AE538" s="161" t="str">
        <f t="shared" si="62"/>
        <v>INFORMATION SECURITY SEC 4</v>
      </c>
    </row>
    <row r="539" spans="1:31" s="161" customFormat="1" ht="23.25" customHeight="1" x14ac:dyDescent="0.25">
      <c r="A539" s="275">
        <f t="shared" si="57"/>
        <v>141268</v>
      </c>
      <c r="B539" s="284" t="str">
        <f>A539&amp;"-"&amp;COUNTIF($A$2:A539,A539)</f>
        <v>141268-2</v>
      </c>
      <c r="C539" s="275">
        <v>538</v>
      </c>
      <c r="D539" s="278" t="s">
        <v>585</v>
      </c>
      <c r="E539" s="275" t="s">
        <v>20</v>
      </c>
      <c r="F539" s="275">
        <v>141268</v>
      </c>
      <c r="G539" s="275" t="s">
        <v>113</v>
      </c>
      <c r="H539" s="279" t="s">
        <v>1116</v>
      </c>
      <c r="I539" s="275" t="s">
        <v>10</v>
      </c>
      <c r="J539" s="275" t="s">
        <v>91</v>
      </c>
      <c r="K539" s="278" t="s">
        <v>438</v>
      </c>
      <c r="L539" s="283">
        <v>22</v>
      </c>
      <c r="M539" s="158">
        <f t="shared" si="56"/>
        <v>24</v>
      </c>
      <c r="N539" s="275">
        <v>141268</v>
      </c>
      <c r="O539" s="158"/>
      <c r="P539" s="158"/>
      <c r="Q539" s="275">
        <v>141268</v>
      </c>
      <c r="R539" s="158" t="s">
        <v>74</v>
      </c>
      <c r="S539" s="158" t="str">
        <f>IFERROR(VLOOKUP(B539,#REF!,3,0),"-")</f>
        <v>-</v>
      </c>
      <c r="T539" s="159" t="str">
        <f>S539&amp;"-"&amp;COUNTIF($S$2:S539,S539)</f>
        <v>--536</v>
      </c>
      <c r="U539" s="160">
        <f t="shared" si="58"/>
        <v>22</v>
      </c>
      <c r="V539" s="160">
        <f t="shared" si="59"/>
        <v>24</v>
      </c>
      <c r="W539" s="161" t="str">
        <f t="shared" si="60"/>
        <v>07 MAY 2024</v>
      </c>
      <c r="X539" s="162">
        <f t="shared" si="61"/>
        <v>538</v>
      </c>
      <c r="Y539" s="163"/>
      <c r="AE539" s="161" t="str">
        <f t="shared" si="62"/>
        <v>INFORMATION SECURITY SEC 4</v>
      </c>
    </row>
    <row r="540" spans="1:31" s="161" customFormat="1" ht="23.25" customHeight="1" x14ac:dyDescent="0.25">
      <c r="A540" s="275">
        <f t="shared" si="57"/>
        <v>141268</v>
      </c>
      <c r="B540" s="284" t="str">
        <f>A540&amp;"-"&amp;COUNTIF($A$2:A540,A540)</f>
        <v>141268-3</v>
      </c>
      <c r="C540" s="275">
        <v>539</v>
      </c>
      <c r="D540" s="278" t="s">
        <v>585</v>
      </c>
      <c r="E540" s="275" t="s">
        <v>20</v>
      </c>
      <c r="F540" s="275">
        <v>141268</v>
      </c>
      <c r="G540" s="275" t="s">
        <v>113</v>
      </c>
      <c r="H540" s="279" t="s">
        <v>1116</v>
      </c>
      <c r="I540" s="275" t="s">
        <v>10</v>
      </c>
      <c r="J540" s="275" t="s">
        <v>91</v>
      </c>
      <c r="K540" s="278" t="s">
        <v>439</v>
      </c>
      <c r="L540" s="283">
        <v>17</v>
      </c>
      <c r="M540" s="158">
        <f t="shared" si="56"/>
        <v>19</v>
      </c>
      <c r="N540" s="275">
        <v>141268</v>
      </c>
      <c r="O540" s="158"/>
      <c r="P540" s="158"/>
      <c r="Q540" s="275">
        <v>141268</v>
      </c>
      <c r="R540" s="158" t="s">
        <v>74</v>
      </c>
      <c r="S540" s="158" t="str">
        <f>IFERROR(VLOOKUP(B540,#REF!,3,0),"-")</f>
        <v>-</v>
      </c>
      <c r="T540" s="159" t="str">
        <f>S540&amp;"-"&amp;COUNTIF($S$2:S540,S540)</f>
        <v>--537</v>
      </c>
      <c r="U540" s="160">
        <f t="shared" si="58"/>
        <v>17</v>
      </c>
      <c r="V540" s="160">
        <f t="shared" si="59"/>
        <v>19</v>
      </c>
      <c r="W540" s="161" t="str">
        <f t="shared" si="60"/>
        <v>07 MAY 2024</v>
      </c>
      <c r="X540" s="162">
        <f t="shared" si="61"/>
        <v>539</v>
      </c>
      <c r="Y540" s="163"/>
      <c r="AE540" s="161" t="str">
        <f t="shared" si="62"/>
        <v>INFORMATION SECURITY SEC 4</v>
      </c>
    </row>
    <row r="541" spans="1:31" s="161" customFormat="1" ht="23.25" customHeight="1" x14ac:dyDescent="0.25">
      <c r="A541" s="275">
        <f t="shared" si="57"/>
        <v>141289</v>
      </c>
      <c r="B541" s="284" t="str">
        <f>A541&amp;"-"&amp;COUNTIF($A$2:A541,A541)</f>
        <v>141289-1</v>
      </c>
      <c r="C541" s="275">
        <v>540</v>
      </c>
      <c r="D541" s="278" t="s">
        <v>585</v>
      </c>
      <c r="E541" s="275" t="s">
        <v>20</v>
      </c>
      <c r="F541" s="275">
        <v>141289</v>
      </c>
      <c r="G541" s="275" t="s">
        <v>184</v>
      </c>
      <c r="H541" s="279" t="s">
        <v>1117</v>
      </c>
      <c r="I541" s="275" t="s">
        <v>10</v>
      </c>
      <c r="J541" s="275" t="s">
        <v>91</v>
      </c>
      <c r="K541" s="278" t="s">
        <v>439</v>
      </c>
      <c r="L541" s="283">
        <v>5</v>
      </c>
      <c r="M541" s="158">
        <f t="shared" si="56"/>
        <v>7</v>
      </c>
      <c r="N541" s="275">
        <v>141289</v>
      </c>
      <c r="O541" s="158"/>
      <c r="P541" s="158"/>
      <c r="Q541" s="275">
        <v>141289</v>
      </c>
      <c r="R541" s="158" t="s">
        <v>74</v>
      </c>
      <c r="S541" s="158" t="str">
        <f>IFERROR(VLOOKUP(B541,#REF!,3,0),"-")</f>
        <v>-</v>
      </c>
      <c r="T541" s="159" t="str">
        <f>S541&amp;"-"&amp;COUNTIF($S$2:S541,S541)</f>
        <v>--538</v>
      </c>
      <c r="U541" s="160">
        <f t="shared" si="58"/>
        <v>5</v>
      </c>
      <c r="V541" s="160">
        <f t="shared" si="59"/>
        <v>7</v>
      </c>
      <c r="W541" s="161" t="str">
        <f t="shared" si="60"/>
        <v>07 MAY 2024</v>
      </c>
      <c r="X541" s="162">
        <f t="shared" si="61"/>
        <v>540</v>
      </c>
      <c r="Y541" s="163"/>
      <c r="AE541" s="161" t="str">
        <f t="shared" si="62"/>
        <v>SOFTWARE CONSTRUCTION &amp; DEVELOPMENT SEC 1</v>
      </c>
    </row>
    <row r="542" spans="1:31" s="161" customFormat="1" ht="23.25" customHeight="1" x14ac:dyDescent="0.25">
      <c r="A542" s="275">
        <f t="shared" si="57"/>
        <v>141289</v>
      </c>
      <c r="B542" s="284" t="str">
        <f>A542&amp;"-"&amp;COUNTIF($A$2:A542,A542)</f>
        <v>141289-2</v>
      </c>
      <c r="C542" s="275">
        <v>541</v>
      </c>
      <c r="D542" s="278" t="s">
        <v>585</v>
      </c>
      <c r="E542" s="275" t="s">
        <v>20</v>
      </c>
      <c r="F542" s="275">
        <v>141289</v>
      </c>
      <c r="G542" s="275" t="s">
        <v>184</v>
      </c>
      <c r="H542" s="279" t="s">
        <v>1117</v>
      </c>
      <c r="I542" s="275" t="s">
        <v>10</v>
      </c>
      <c r="J542" s="275" t="s">
        <v>91</v>
      </c>
      <c r="K542" s="278" t="s">
        <v>246</v>
      </c>
      <c r="L542" s="283">
        <v>22</v>
      </c>
      <c r="M542" s="158">
        <f t="shared" si="56"/>
        <v>24</v>
      </c>
      <c r="N542" s="275">
        <v>141289</v>
      </c>
      <c r="O542" s="158"/>
      <c r="P542" s="158"/>
      <c r="Q542" s="275">
        <v>141289</v>
      </c>
      <c r="R542" s="158" t="s">
        <v>74</v>
      </c>
      <c r="S542" s="158" t="str">
        <f>IFERROR(VLOOKUP(B542,#REF!,3,0),"-")</f>
        <v>-</v>
      </c>
      <c r="T542" s="159" t="str">
        <f>S542&amp;"-"&amp;COUNTIF($S$2:S542,S542)</f>
        <v>--539</v>
      </c>
      <c r="U542" s="160">
        <f t="shared" si="58"/>
        <v>22</v>
      </c>
      <c r="V542" s="160">
        <f t="shared" si="59"/>
        <v>24</v>
      </c>
      <c r="W542" s="161" t="str">
        <f t="shared" si="60"/>
        <v>07 MAY 2024</v>
      </c>
      <c r="X542" s="162">
        <f t="shared" si="61"/>
        <v>541</v>
      </c>
      <c r="Y542" s="163"/>
      <c r="AE542" s="161" t="str">
        <f t="shared" si="62"/>
        <v>SOFTWARE CONSTRUCTION &amp; DEVELOPMENT SEC 1</v>
      </c>
    </row>
    <row r="543" spans="1:31" s="161" customFormat="1" ht="23.25" customHeight="1" x14ac:dyDescent="0.25">
      <c r="A543" s="275">
        <f t="shared" si="57"/>
        <v>141888</v>
      </c>
      <c r="B543" s="284" t="str">
        <f>A543&amp;"-"&amp;COUNTIF($A$2:A543,A543)</f>
        <v>141888-1</v>
      </c>
      <c r="C543" s="275">
        <v>542</v>
      </c>
      <c r="D543" s="278" t="s">
        <v>585</v>
      </c>
      <c r="E543" s="275" t="s">
        <v>21</v>
      </c>
      <c r="F543" s="275">
        <v>141888</v>
      </c>
      <c r="G543" s="275" t="s">
        <v>109</v>
      </c>
      <c r="H543" s="279" t="s">
        <v>1118</v>
      </c>
      <c r="I543" s="275" t="s">
        <v>10</v>
      </c>
      <c r="J543" s="275" t="s">
        <v>98</v>
      </c>
      <c r="K543" s="278" t="s">
        <v>247</v>
      </c>
      <c r="L543" s="283">
        <v>22</v>
      </c>
      <c r="M543" s="158">
        <f t="shared" si="56"/>
        <v>24</v>
      </c>
      <c r="N543" s="275">
        <v>141888</v>
      </c>
      <c r="O543" s="158"/>
      <c r="P543" s="158"/>
      <c r="Q543" s="275">
        <v>141888</v>
      </c>
      <c r="R543" s="158" t="s">
        <v>74</v>
      </c>
      <c r="S543" s="158" t="str">
        <f>IFERROR(VLOOKUP(B543,#REF!,3,0),"-")</f>
        <v>-</v>
      </c>
      <c r="T543" s="159" t="str">
        <f>S543&amp;"-"&amp;COUNTIF($S$2:S543,S543)</f>
        <v>--540</v>
      </c>
      <c r="U543" s="160">
        <f t="shared" si="58"/>
        <v>22</v>
      </c>
      <c r="V543" s="160">
        <f t="shared" si="59"/>
        <v>24</v>
      </c>
      <c r="W543" s="161" t="str">
        <f t="shared" si="60"/>
        <v>07 MAY 2024</v>
      </c>
      <c r="X543" s="162">
        <f t="shared" si="61"/>
        <v>542</v>
      </c>
      <c r="Y543" s="163"/>
      <c r="AE543" s="161" t="str">
        <f t="shared" si="62"/>
        <v>INFORMATION SECURITY SEC 1</v>
      </c>
    </row>
    <row r="544" spans="1:31" s="161" customFormat="1" ht="23.25" customHeight="1" x14ac:dyDescent="0.25">
      <c r="A544" s="275">
        <f t="shared" si="57"/>
        <v>141889</v>
      </c>
      <c r="B544" s="284" t="str">
        <f>A544&amp;"-"&amp;COUNTIF($A$2:A544,A544)</f>
        <v>141889-1</v>
      </c>
      <c r="C544" s="275">
        <v>543</v>
      </c>
      <c r="D544" s="278" t="s">
        <v>585</v>
      </c>
      <c r="E544" s="275" t="s">
        <v>21</v>
      </c>
      <c r="F544" s="275">
        <v>141889</v>
      </c>
      <c r="G544" s="275" t="s">
        <v>109</v>
      </c>
      <c r="H544" s="279" t="s">
        <v>1119</v>
      </c>
      <c r="I544" s="275" t="s">
        <v>10</v>
      </c>
      <c r="J544" s="275" t="s">
        <v>98</v>
      </c>
      <c r="K544" s="278" t="s">
        <v>248</v>
      </c>
      <c r="L544" s="283">
        <v>22</v>
      </c>
      <c r="M544" s="158">
        <f t="shared" si="56"/>
        <v>24</v>
      </c>
      <c r="N544" s="275">
        <v>141889</v>
      </c>
      <c r="O544" s="158"/>
      <c r="P544" s="158"/>
      <c r="Q544" s="275">
        <v>141889</v>
      </c>
      <c r="R544" s="158" t="s">
        <v>74</v>
      </c>
      <c r="S544" s="158" t="str">
        <f>IFERROR(VLOOKUP(B544,#REF!,3,0),"-")</f>
        <v>-</v>
      </c>
      <c r="T544" s="159" t="str">
        <f>S544&amp;"-"&amp;COUNTIF($S$2:S544,S544)</f>
        <v>--541</v>
      </c>
      <c r="U544" s="160">
        <f t="shared" si="58"/>
        <v>22</v>
      </c>
      <c r="V544" s="160">
        <f t="shared" si="59"/>
        <v>24</v>
      </c>
      <c r="W544" s="161" t="str">
        <f t="shared" si="60"/>
        <v>07 MAY 2024</v>
      </c>
      <c r="X544" s="162">
        <f t="shared" si="61"/>
        <v>543</v>
      </c>
      <c r="Y544" s="163"/>
      <c r="AE544" s="161" t="str">
        <f t="shared" si="62"/>
        <v>INFORMATION SECURITY SEC 2</v>
      </c>
    </row>
    <row r="545" spans="1:31" s="161" customFormat="1" ht="23.25" customHeight="1" x14ac:dyDescent="0.25">
      <c r="A545" s="275">
        <f t="shared" si="57"/>
        <v>141889</v>
      </c>
      <c r="B545" s="284" t="str">
        <f>A545&amp;"-"&amp;COUNTIF($A$2:A545,A545)</f>
        <v>141889-2</v>
      </c>
      <c r="C545" s="275">
        <v>544</v>
      </c>
      <c r="D545" s="278" t="s">
        <v>585</v>
      </c>
      <c r="E545" s="275" t="s">
        <v>21</v>
      </c>
      <c r="F545" s="275">
        <v>141889</v>
      </c>
      <c r="G545" s="275" t="s">
        <v>109</v>
      </c>
      <c r="H545" s="279" t="s">
        <v>1119</v>
      </c>
      <c r="I545" s="275" t="s">
        <v>10</v>
      </c>
      <c r="J545" s="275" t="s">
        <v>98</v>
      </c>
      <c r="K545" s="278" t="s">
        <v>249</v>
      </c>
      <c r="L545" s="283">
        <v>19</v>
      </c>
      <c r="M545" s="158">
        <f t="shared" si="56"/>
        <v>21</v>
      </c>
      <c r="N545" s="275">
        <v>141889</v>
      </c>
      <c r="O545" s="158"/>
      <c r="P545" s="158"/>
      <c r="Q545" s="275">
        <v>141889</v>
      </c>
      <c r="R545" s="158" t="s">
        <v>74</v>
      </c>
      <c r="S545" s="158" t="str">
        <f>IFERROR(VLOOKUP(B545,#REF!,3,0),"-")</f>
        <v>-</v>
      </c>
      <c r="T545" s="159" t="str">
        <f>S545&amp;"-"&amp;COUNTIF($S$2:S545,S545)</f>
        <v>--542</v>
      </c>
      <c r="U545" s="160">
        <f t="shared" si="58"/>
        <v>19</v>
      </c>
      <c r="V545" s="160">
        <f t="shared" si="59"/>
        <v>21</v>
      </c>
      <c r="W545" s="161" t="str">
        <f t="shared" si="60"/>
        <v>07 MAY 2024</v>
      </c>
      <c r="X545" s="162">
        <f t="shared" si="61"/>
        <v>544</v>
      </c>
      <c r="Y545" s="163"/>
      <c r="AE545" s="161" t="str">
        <f t="shared" si="62"/>
        <v>INFORMATION SECURITY SEC 2</v>
      </c>
    </row>
    <row r="546" spans="1:31" s="161" customFormat="1" ht="23.25" customHeight="1" x14ac:dyDescent="0.25">
      <c r="A546" s="275">
        <f t="shared" si="57"/>
        <v>141890</v>
      </c>
      <c r="B546" s="284" t="str">
        <f>A546&amp;"-"&amp;COUNTIF($A$2:A546,A546)</f>
        <v>141890-1</v>
      </c>
      <c r="C546" s="275">
        <v>545</v>
      </c>
      <c r="D546" s="278" t="s">
        <v>585</v>
      </c>
      <c r="E546" s="275" t="s">
        <v>21</v>
      </c>
      <c r="F546" s="275">
        <v>141890</v>
      </c>
      <c r="G546" s="275" t="s">
        <v>109</v>
      </c>
      <c r="H546" s="279" t="s">
        <v>1115</v>
      </c>
      <c r="I546" s="275" t="s">
        <v>10</v>
      </c>
      <c r="J546" s="275" t="s">
        <v>98</v>
      </c>
      <c r="K546" s="278" t="s">
        <v>249</v>
      </c>
      <c r="L546" s="283">
        <v>3</v>
      </c>
      <c r="M546" s="158">
        <f t="shared" si="56"/>
        <v>5</v>
      </c>
      <c r="N546" s="275">
        <v>141890</v>
      </c>
      <c r="O546" s="158"/>
      <c r="P546" s="158"/>
      <c r="Q546" s="275">
        <v>141890</v>
      </c>
      <c r="R546" s="158" t="s">
        <v>74</v>
      </c>
      <c r="S546" s="158" t="str">
        <f>IFERROR(VLOOKUP(B546,#REF!,3,0),"-")</f>
        <v>-</v>
      </c>
      <c r="T546" s="159" t="str">
        <f>S546&amp;"-"&amp;COUNTIF($S$2:S546,S546)</f>
        <v>--543</v>
      </c>
      <c r="U546" s="160">
        <f t="shared" si="58"/>
        <v>3</v>
      </c>
      <c r="V546" s="160">
        <f t="shared" si="59"/>
        <v>5</v>
      </c>
      <c r="W546" s="161" t="str">
        <f t="shared" si="60"/>
        <v>07 MAY 2024</v>
      </c>
      <c r="X546" s="162">
        <f t="shared" si="61"/>
        <v>545</v>
      </c>
      <c r="Y546" s="163"/>
      <c r="AE546" s="161" t="str">
        <f t="shared" si="62"/>
        <v>INFORMATION SECURITY SEC 3</v>
      </c>
    </row>
    <row r="547" spans="1:31" s="161" customFormat="1" ht="23.25" customHeight="1" x14ac:dyDescent="0.25">
      <c r="A547" s="275">
        <f t="shared" si="57"/>
        <v>141890</v>
      </c>
      <c r="B547" s="284" t="str">
        <f>A547&amp;"-"&amp;COUNTIF($A$2:A547,A547)</f>
        <v>141890-2</v>
      </c>
      <c r="C547" s="275">
        <v>546</v>
      </c>
      <c r="D547" s="278" t="s">
        <v>585</v>
      </c>
      <c r="E547" s="275" t="s">
        <v>21</v>
      </c>
      <c r="F547" s="275">
        <v>141890</v>
      </c>
      <c r="G547" s="275" t="s">
        <v>109</v>
      </c>
      <c r="H547" s="279" t="s">
        <v>1115</v>
      </c>
      <c r="I547" s="275" t="s">
        <v>10</v>
      </c>
      <c r="J547" s="275" t="s">
        <v>98</v>
      </c>
      <c r="K547" s="278" t="s">
        <v>251</v>
      </c>
      <c r="L547" s="283">
        <v>22</v>
      </c>
      <c r="M547" s="158">
        <f t="shared" si="56"/>
        <v>24</v>
      </c>
      <c r="N547" s="275">
        <v>141890</v>
      </c>
      <c r="O547" s="158"/>
      <c r="P547" s="158"/>
      <c r="Q547" s="275">
        <v>141890</v>
      </c>
      <c r="R547" s="158" t="s">
        <v>74</v>
      </c>
      <c r="S547" s="158" t="str">
        <f>IFERROR(VLOOKUP(B547,#REF!,3,0),"-")</f>
        <v>-</v>
      </c>
      <c r="T547" s="159" t="str">
        <f>S547&amp;"-"&amp;COUNTIF($S$2:S547,S547)</f>
        <v>--544</v>
      </c>
      <c r="U547" s="160">
        <f t="shared" si="58"/>
        <v>22</v>
      </c>
      <c r="V547" s="160">
        <f t="shared" si="59"/>
        <v>24</v>
      </c>
      <c r="W547" s="161" t="str">
        <f t="shared" si="60"/>
        <v>07 MAY 2024</v>
      </c>
      <c r="X547" s="162">
        <f t="shared" si="61"/>
        <v>546</v>
      </c>
      <c r="Y547" s="163"/>
      <c r="AE547" s="161" t="str">
        <f t="shared" si="62"/>
        <v>INFORMATION SECURITY SEC 3</v>
      </c>
    </row>
    <row r="548" spans="1:31" s="161" customFormat="1" ht="23.25" customHeight="1" x14ac:dyDescent="0.25">
      <c r="A548" s="275">
        <f t="shared" si="57"/>
        <v>141890</v>
      </c>
      <c r="B548" s="284" t="str">
        <f>A548&amp;"-"&amp;COUNTIF($A$2:A548,A548)</f>
        <v>141890-3</v>
      </c>
      <c r="C548" s="275">
        <v>547</v>
      </c>
      <c r="D548" s="278" t="s">
        <v>585</v>
      </c>
      <c r="E548" s="275" t="s">
        <v>21</v>
      </c>
      <c r="F548" s="275">
        <v>141890</v>
      </c>
      <c r="G548" s="275" t="s">
        <v>109</v>
      </c>
      <c r="H548" s="279" t="s">
        <v>1115</v>
      </c>
      <c r="I548" s="275" t="s">
        <v>10</v>
      </c>
      <c r="J548" s="275" t="s">
        <v>98</v>
      </c>
      <c r="K548" s="278" t="s">
        <v>252</v>
      </c>
      <c r="L548" s="283">
        <v>19</v>
      </c>
      <c r="M548" s="158">
        <f t="shared" si="56"/>
        <v>21</v>
      </c>
      <c r="N548" s="275">
        <v>141890</v>
      </c>
      <c r="O548" s="158"/>
      <c r="P548" s="158"/>
      <c r="Q548" s="275">
        <v>141890</v>
      </c>
      <c r="R548" s="158" t="s">
        <v>74</v>
      </c>
      <c r="S548" s="158" t="str">
        <f>IFERROR(VLOOKUP(B548,#REF!,3,0),"-")</f>
        <v>-</v>
      </c>
      <c r="T548" s="159" t="str">
        <f>S548&amp;"-"&amp;COUNTIF($S$2:S548,S548)</f>
        <v>--545</v>
      </c>
      <c r="U548" s="160">
        <f t="shared" si="58"/>
        <v>19</v>
      </c>
      <c r="V548" s="160">
        <f t="shared" si="59"/>
        <v>21</v>
      </c>
      <c r="W548" s="161" t="str">
        <f t="shared" si="60"/>
        <v>07 MAY 2024</v>
      </c>
      <c r="X548" s="162">
        <f t="shared" si="61"/>
        <v>547</v>
      </c>
      <c r="Y548" s="163"/>
      <c r="AE548" s="161" t="str">
        <f t="shared" si="62"/>
        <v>INFORMATION SECURITY SEC 3</v>
      </c>
    </row>
    <row r="549" spans="1:31" s="161" customFormat="1" ht="23.25" customHeight="1" x14ac:dyDescent="0.25">
      <c r="A549" s="275">
        <f t="shared" si="57"/>
        <v>141891</v>
      </c>
      <c r="B549" s="284" t="str">
        <f>A549&amp;"-"&amp;COUNTIF($A$2:A549,A549)</f>
        <v>141891-1</v>
      </c>
      <c r="C549" s="275">
        <v>548</v>
      </c>
      <c r="D549" s="278" t="s">
        <v>585</v>
      </c>
      <c r="E549" s="275" t="s">
        <v>21</v>
      </c>
      <c r="F549" s="275">
        <v>141891</v>
      </c>
      <c r="G549" s="275" t="s">
        <v>109</v>
      </c>
      <c r="H549" s="279" t="s">
        <v>1116</v>
      </c>
      <c r="I549" s="275" t="s">
        <v>10</v>
      </c>
      <c r="J549" s="275" t="s">
        <v>98</v>
      </c>
      <c r="K549" s="278" t="s">
        <v>252</v>
      </c>
      <c r="L549" s="283">
        <v>3</v>
      </c>
      <c r="M549" s="158">
        <f t="shared" si="56"/>
        <v>5</v>
      </c>
      <c r="N549" s="275">
        <v>141891</v>
      </c>
      <c r="O549" s="158"/>
      <c r="P549" s="158"/>
      <c r="Q549" s="275">
        <v>141891</v>
      </c>
      <c r="R549" s="158" t="s">
        <v>74</v>
      </c>
      <c r="S549" s="158" t="str">
        <f>IFERROR(VLOOKUP(B549,#REF!,3,0),"-")</f>
        <v>-</v>
      </c>
      <c r="T549" s="159" t="str">
        <f>S549&amp;"-"&amp;COUNTIF($S$2:S549,S549)</f>
        <v>--546</v>
      </c>
      <c r="U549" s="160">
        <f t="shared" si="58"/>
        <v>3</v>
      </c>
      <c r="V549" s="160">
        <f t="shared" si="59"/>
        <v>5</v>
      </c>
      <c r="W549" s="161" t="str">
        <f t="shared" si="60"/>
        <v>07 MAY 2024</v>
      </c>
      <c r="X549" s="162">
        <f t="shared" si="61"/>
        <v>548</v>
      </c>
      <c r="Y549" s="163"/>
      <c r="AE549" s="161" t="str">
        <f t="shared" si="62"/>
        <v>INFORMATION SECURITY SEC 4</v>
      </c>
    </row>
    <row r="550" spans="1:31" s="161" customFormat="1" ht="23.25" customHeight="1" x14ac:dyDescent="0.25">
      <c r="A550" s="275">
        <f t="shared" si="57"/>
        <v>141427</v>
      </c>
      <c r="B550" s="284" t="str">
        <f>A550&amp;"-"&amp;COUNTIF($A$2:A550,A550)</f>
        <v>141427-1</v>
      </c>
      <c r="C550" s="275">
        <v>549</v>
      </c>
      <c r="D550" s="278" t="s">
        <v>585</v>
      </c>
      <c r="E550" s="275" t="s">
        <v>63</v>
      </c>
      <c r="F550" s="275">
        <v>141427</v>
      </c>
      <c r="G550" s="275" t="s">
        <v>687</v>
      </c>
      <c r="H550" s="279" t="s">
        <v>1120</v>
      </c>
      <c r="I550" s="275" t="s">
        <v>10</v>
      </c>
      <c r="J550" s="275" t="s">
        <v>100</v>
      </c>
      <c r="K550" s="278" t="s">
        <v>253</v>
      </c>
      <c r="L550" s="283">
        <v>22</v>
      </c>
      <c r="M550" s="158">
        <f t="shared" si="56"/>
        <v>24</v>
      </c>
      <c r="N550" s="275">
        <v>141427</v>
      </c>
      <c r="O550" s="158"/>
      <c r="P550" s="158"/>
      <c r="Q550" s="275">
        <v>141427</v>
      </c>
      <c r="R550" s="158" t="s">
        <v>74</v>
      </c>
      <c r="S550" s="158" t="str">
        <f>IFERROR(VLOOKUP(B550,#REF!,3,0),"-")</f>
        <v>-</v>
      </c>
      <c r="T550" s="159" t="str">
        <f>S550&amp;"-"&amp;COUNTIF($S$2:S550,S550)</f>
        <v>--547</v>
      </c>
      <c r="U550" s="160">
        <f t="shared" si="58"/>
        <v>22</v>
      </c>
      <c r="V550" s="160">
        <f t="shared" si="59"/>
        <v>24</v>
      </c>
      <c r="W550" s="161" t="str">
        <f t="shared" si="60"/>
        <v>07 MAY 2024</v>
      </c>
      <c r="X550" s="162">
        <f t="shared" si="61"/>
        <v>549</v>
      </c>
      <c r="Y550" s="163"/>
      <c r="AE550" s="161" t="str">
        <f t="shared" si="62"/>
        <v>FORENSICS PSYCHOLOGY SEC 1</v>
      </c>
    </row>
    <row r="551" spans="1:31" s="161" customFormat="1" ht="23.25" customHeight="1" x14ac:dyDescent="0.25">
      <c r="A551" s="275">
        <f t="shared" si="57"/>
        <v>141486</v>
      </c>
      <c r="B551" s="284" t="str">
        <f>A551&amp;"-"&amp;COUNTIF($A$2:A551,A551)</f>
        <v>141486-1</v>
      </c>
      <c r="C551" s="275">
        <v>550</v>
      </c>
      <c r="D551" s="278" t="s">
        <v>585</v>
      </c>
      <c r="E551" s="275" t="s">
        <v>63</v>
      </c>
      <c r="F551" s="275">
        <v>141486</v>
      </c>
      <c r="G551" s="275" t="s">
        <v>687</v>
      </c>
      <c r="H551" s="279" t="s">
        <v>1121</v>
      </c>
      <c r="I551" s="275" t="s">
        <v>10</v>
      </c>
      <c r="J551" s="275" t="s">
        <v>100</v>
      </c>
      <c r="K551" s="278" t="s">
        <v>254</v>
      </c>
      <c r="L551" s="283">
        <v>22</v>
      </c>
      <c r="M551" s="158">
        <f t="shared" si="56"/>
        <v>24</v>
      </c>
      <c r="N551" s="275">
        <v>141486</v>
      </c>
      <c r="O551" s="158"/>
      <c r="P551" s="158"/>
      <c r="Q551" s="275">
        <v>141486</v>
      </c>
      <c r="R551" s="158" t="s">
        <v>74</v>
      </c>
      <c r="S551" s="158" t="str">
        <f>IFERROR(VLOOKUP(B551,#REF!,3,0),"-")</f>
        <v>-</v>
      </c>
      <c r="T551" s="159" t="str">
        <f>S551&amp;"-"&amp;COUNTIF($S$2:S551,S551)</f>
        <v>--548</v>
      </c>
      <c r="U551" s="160">
        <f t="shared" si="58"/>
        <v>22</v>
      </c>
      <c r="V551" s="160">
        <f t="shared" si="59"/>
        <v>24</v>
      </c>
      <c r="W551" s="161" t="str">
        <f t="shared" si="60"/>
        <v>07 MAY 2024</v>
      </c>
      <c r="X551" s="162">
        <f t="shared" si="61"/>
        <v>550</v>
      </c>
      <c r="Y551" s="163"/>
      <c r="AE551" s="161" t="str">
        <f t="shared" si="62"/>
        <v>FORENSICS PSYCHOLOGY SEC 2</v>
      </c>
    </row>
    <row r="552" spans="1:31" s="161" customFormat="1" ht="23.25" customHeight="1" x14ac:dyDescent="0.25">
      <c r="A552" s="275">
        <f t="shared" si="57"/>
        <v>141486</v>
      </c>
      <c r="B552" s="284" t="str">
        <f>A552&amp;"-"&amp;COUNTIF($A$2:A552,A552)</f>
        <v>141486-2</v>
      </c>
      <c r="C552" s="275">
        <v>551</v>
      </c>
      <c r="D552" s="278" t="s">
        <v>585</v>
      </c>
      <c r="E552" s="275" t="s">
        <v>63</v>
      </c>
      <c r="F552" s="275">
        <v>141486</v>
      </c>
      <c r="G552" s="275" t="s">
        <v>687</v>
      </c>
      <c r="H552" s="279" t="s">
        <v>1121</v>
      </c>
      <c r="I552" s="275" t="s">
        <v>10</v>
      </c>
      <c r="J552" s="275" t="s">
        <v>97</v>
      </c>
      <c r="K552" s="278" t="s">
        <v>255</v>
      </c>
      <c r="L552" s="283">
        <v>5</v>
      </c>
      <c r="M552" s="158">
        <f t="shared" si="56"/>
        <v>7</v>
      </c>
      <c r="N552" s="275">
        <v>141486</v>
      </c>
      <c r="O552" s="158"/>
      <c r="P552" s="158"/>
      <c r="Q552" s="275">
        <v>141486</v>
      </c>
      <c r="R552" s="158" t="s">
        <v>74</v>
      </c>
      <c r="S552" s="158" t="str">
        <f>IFERROR(VLOOKUP(B552,#REF!,3,0),"-")</f>
        <v>-</v>
      </c>
      <c r="T552" s="159" t="str">
        <f>S552&amp;"-"&amp;COUNTIF($S$2:S552,S552)</f>
        <v>--549</v>
      </c>
      <c r="U552" s="160">
        <f t="shared" si="58"/>
        <v>5</v>
      </c>
      <c r="V552" s="160">
        <f t="shared" si="59"/>
        <v>7</v>
      </c>
      <c r="W552" s="161" t="str">
        <f t="shared" si="60"/>
        <v>07 MAY 2024</v>
      </c>
      <c r="X552" s="162">
        <f t="shared" si="61"/>
        <v>551</v>
      </c>
      <c r="Y552" s="163"/>
      <c r="AE552" s="161" t="str">
        <f t="shared" si="62"/>
        <v>FORENSICS PSYCHOLOGY SEC 2</v>
      </c>
    </row>
    <row r="553" spans="1:31" s="161" customFormat="1" ht="23.25" customHeight="1" x14ac:dyDescent="0.25">
      <c r="A553" s="275">
        <f t="shared" si="57"/>
        <v>141493</v>
      </c>
      <c r="B553" s="284" t="str">
        <f>A553&amp;"-"&amp;COUNTIF($A$2:A553,A553)</f>
        <v>141493-1</v>
      </c>
      <c r="C553" s="275">
        <v>552</v>
      </c>
      <c r="D553" s="278" t="s">
        <v>585</v>
      </c>
      <c r="E553" s="275" t="s">
        <v>32</v>
      </c>
      <c r="F553" s="275">
        <v>141493</v>
      </c>
      <c r="G553" s="275" t="s">
        <v>688</v>
      </c>
      <c r="H553" s="279" t="s">
        <v>1122</v>
      </c>
      <c r="I553" s="275" t="s">
        <v>10</v>
      </c>
      <c r="J553" s="275" t="s">
        <v>97</v>
      </c>
      <c r="K553" s="278" t="s">
        <v>255</v>
      </c>
      <c r="L553" s="283">
        <v>4</v>
      </c>
      <c r="M553" s="158">
        <f t="shared" si="56"/>
        <v>6</v>
      </c>
      <c r="N553" s="275">
        <v>141493</v>
      </c>
      <c r="O553" s="158"/>
      <c r="P553" s="158"/>
      <c r="Q553" s="275">
        <v>141493</v>
      </c>
      <c r="R553" s="158" t="s">
        <v>74</v>
      </c>
      <c r="S553" s="158" t="str">
        <f>IFERROR(VLOOKUP(B553,#REF!,3,0),"-")</f>
        <v>-</v>
      </c>
      <c r="T553" s="159" t="str">
        <f>S553&amp;"-"&amp;COUNTIF($S$2:S553,S553)</f>
        <v>--550</v>
      </c>
      <c r="U553" s="160">
        <f t="shared" si="58"/>
        <v>4</v>
      </c>
      <c r="V553" s="160">
        <f t="shared" si="59"/>
        <v>6</v>
      </c>
      <c r="W553" s="161" t="str">
        <f t="shared" si="60"/>
        <v>07 MAY 2024</v>
      </c>
      <c r="X553" s="162">
        <f t="shared" si="61"/>
        <v>552</v>
      </c>
      <c r="Y553" s="163"/>
      <c r="AE553" s="161" t="str">
        <f t="shared" si="62"/>
        <v>CLASSICAL MECHANICS SEC 1</v>
      </c>
    </row>
    <row r="554" spans="1:31" s="161" customFormat="1" ht="23.25" customHeight="1" x14ac:dyDescent="0.25">
      <c r="A554" s="275">
        <f t="shared" si="57"/>
        <v>141584</v>
      </c>
      <c r="B554" s="284" t="str">
        <f>A554&amp;"-"&amp;COUNTIF($A$2:A554,A554)</f>
        <v>141584-1</v>
      </c>
      <c r="C554" s="275">
        <v>553</v>
      </c>
      <c r="D554" s="278" t="s">
        <v>585</v>
      </c>
      <c r="E554" s="275" t="s">
        <v>18</v>
      </c>
      <c r="F554" s="275">
        <v>141584</v>
      </c>
      <c r="G554" s="275" t="s">
        <v>109</v>
      </c>
      <c r="H554" s="279" t="s">
        <v>1118</v>
      </c>
      <c r="I554" s="275" t="s">
        <v>10</v>
      </c>
      <c r="J554" s="275" t="s">
        <v>97</v>
      </c>
      <c r="K554" s="278" t="s">
        <v>255</v>
      </c>
      <c r="L554" s="283">
        <v>13</v>
      </c>
      <c r="M554" s="158">
        <f t="shared" si="56"/>
        <v>15</v>
      </c>
      <c r="N554" s="275">
        <v>141584</v>
      </c>
      <c r="O554" s="158"/>
      <c r="P554" s="158"/>
      <c r="Q554" s="275">
        <v>141584</v>
      </c>
      <c r="R554" s="158" t="s">
        <v>74</v>
      </c>
      <c r="S554" s="158" t="str">
        <f>IFERROR(VLOOKUP(B554,#REF!,3,0),"-")</f>
        <v>-</v>
      </c>
      <c r="T554" s="159" t="str">
        <f>S554&amp;"-"&amp;COUNTIF($S$2:S554,S554)</f>
        <v>--551</v>
      </c>
      <c r="U554" s="160">
        <f t="shared" si="58"/>
        <v>13</v>
      </c>
      <c r="V554" s="160">
        <f t="shared" si="59"/>
        <v>15</v>
      </c>
      <c r="W554" s="161" t="str">
        <f t="shared" si="60"/>
        <v>07 MAY 2024</v>
      </c>
      <c r="X554" s="162">
        <f t="shared" si="61"/>
        <v>553</v>
      </c>
      <c r="Y554" s="163"/>
      <c r="AE554" s="161" t="str">
        <f t="shared" si="62"/>
        <v>INFORMATION SECURITY SEC 1</v>
      </c>
    </row>
    <row r="555" spans="1:31" s="161" customFormat="1" ht="23.25" customHeight="1" x14ac:dyDescent="0.25">
      <c r="A555" s="275">
        <f t="shared" si="57"/>
        <v>141584</v>
      </c>
      <c r="B555" s="284" t="str">
        <f>A555&amp;"-"&amp;COUNTIF($A$2:A555,A555)</f>
        <v>141584-2</v>
      </c>
      <c r="C555" s="275">
        <v>554</v>
      </c>
      <c r="D555" s="278" t="s">
        <v>585</v>
      </c>
      <c r="E555" s="275" t="s">
        <v>18</v>
      </c>
      <c r="F555" s="275">
        <v>141584</v>
      </c>
      <c r="G555" s="275" t="s">
        <v>109</v>
      </c>
      <c r="H555" s="279" t="s">
        <v>1118</v>
      </c>
      <c r="I555" s="275" t="s">
        <v>10</v>
      </c>
      <c r="J555" s="275" t="s">
        <v>97</v>
      </c>
      <c r="K555" s="278" t="s">
        <v>572</v>
      </c>
      <c r="L555" s="283">
        <v>22</v>
      </c>
      <c r="M555" s="158">
        <f t="shared" si="56"/>
        <v>24</v>
      </c>
      <c r="N555" s="275">
        <v>141584</v>
      </c>
      <c r="O555" s="158"/>
      <c r="P555" s="158"/>
      <c r="Q555" s="275">
        <v>141584</v>
      </c>
      <c r="R555" s="158" t="s">
        <v>74</v>
      </c>
      <c r="S555" s="158" t="str">
        <f>IFERROR(VLOOKUP(B555,#REF!,3,0),"-")</f>
        <v>-</v>
      </c>
      <c r="T555" s="159" t="str">
        <f>S555&amp;"-"&amp;COUNTIF($S$2:S555,S555)</f>
        <v>--552</v>
      </c>
      <c r="U555" s="160">
        <f t="shared" si="58"/>
        <v>22</v>
      </c>
      <c r="V555" s="160">
        <f t="shared" si="59"/>
        <v>24</v>
      </c>
      <c r="W555" s="161" t="str">
        <f t="shared" si="60"/>
        <v>07 MAY 2024</v>
      </c>
      <c r="X555" s="162">
        <f t="shared" si="61"/>
        <v>554</v>
      </c>
      <c r="Y555" s="163"/>
      <c r="AE555" s="161" t="str">
        <f t="shared" si="62"/>
        <v>INFORMATION SECURITY SEC 1</v>
      </c>
    </row>
    <row r="556" spans="1:31" s="161" customFormat="1" ht="23.25" customHeight="1" x14ac:dyDescent="0.25">
      <c r="A556" s="275">
        <f t="shared" si="57"/>
        <v>141584</v>
      </c>
      <c r="B556" s="284" t="str">
        <f>A556&amp;"-"&amp;COUNTIF($A$2:A556,A556)</f>
        <v>141584-3</v>
      </c>
      <c r="C556" s="275">
        <v>555</v>
      </c>
      <c r="D556" s="278" t="s">
        <v>585</v>
      </c>
      <c r="E556" s="275" t="s">
        <v>18</v>
      </c>
      <c r="F556" s="275">
        <v>141584</v>
      </c>
      <c r="G556" s="275" t="s">
        <v>109</v>
      </c>
      <c r="H556" s="279" t="s">
        <v>1118</v>
      </c>
      <c r="I556" s="275" t="s">
        <v>10</v>
      </c>
      <c r="J556" s="275" t="s">
        <v>97</v>
      </c>
      <c r="K556" s="278" t="s">
        <v>256</v>
      </c>
      <c r="L556" s="283">
        <v>3</v>
      </c>
      <c r="M556" s="158">
        <f t="shared" si="56"/>
        <v>5</v>
      </c>
      <c r="N556" s="275">
        <v>141584</v>
      </c>
      <c r="O556" s="158"/>
      <c r="P556" s="158"/>
      <c r="Q556" s="275">
        <v>141584</v>
      </c>
      <c r="R556" s="158" t="s">
        <v>74</v>
      </c>
      <c r="S556" s="158" t="str">
        <f>IFERROR(VLOOKUP(B556,#REF!,3,0),"-")</f>
        <v>-</v>
      </c>
      <c r="T556" s="159" t="str">
        <f>S556&amp;"-"&amp;COUNTIF($S$2:S556,S556)</f>
        <v>--553</v>
      </c>
      <c r="U556" s="160">
        <f t="shared" si="58"/>
        <v>3</v>
      </c>
      <c r="V556" s="160">
        <f t="shared" si="59"/>
        <v>5</v>
      </c>
      <c r="W556" s="161" t="str">
        <f t="shared" si="60"/>
        <v>07 MAY 2024</v>
      </c>
      <c r="X556" s="162">
        <f t="shared" si="61"/>
        <v>555</v>
      </c>
      <c r="Y556" s="163"/>
      <c r="AE556" s="161" t="str">
        <f t="shared" si="62"/>
        <v>INFORMATION SECURITY SEC 1</v>
      </c>
    </row>
    <row r="557" spans="1:31" s="161" customFormat="1" ht="23.25" customHeight="1" x14ac:dyDescent="0.25">
      <c r="A557" s="275">
        <f t="shared" si="57"/>
        <v>141888</v>
      </c>
      <c r="B557" s="284" t="str">
        <f>A557&amp;"-"&amp;COUNTIF($A$2:A557,A557)</f>
        <v>141888-2</v>
      </c>
      <c r="C557" s="275">
        <v>556</v>
      </c>
      <c r="D557" s="278" t="s">
        <v>585</v>
      </c>
      <c r="E557" s="275" t="s">
        <v>21</v>
      </c>
      <c r="F557" s="275">
        <v>141888</v>
      </c>
      <c r="G557" s="275" t="s">
        <v>109</v>
      </c>
      <c r="H557" s="279" t="s">
        <v>1118</v>
      </c>
      <c r="I557" s="275" t="s">
        <v>10</v>
      </c>
      <c r="J557" s="275" t="s">
        <v>97</v>
      </c>
      <c r="K557" s="278" t="s">
        <v>256</v>
      </c>
      <c r="L557" s="283">
        <v>19</v>
      </c>
      <c r="M557" s="158">
        <f t="shared" si="56"/>
        <v>21</v>
      </c>
      <c r="N557" s="275">
        <v>141888</v>
      </c>
      <c r="O557" s="158"/>
      <c r="P557" s="158"/>
      <c r="Q557" s="275">
        <v>141888</v>
      </c>
      <c r="R557" s="158" t="s">
        <v>74</v>
      </c>
      <c r="S557" s="158" t="str">
        <f>IFERROR(VLOOKUP(B557,#REF!,3,0),"-")</f>
        <v>-</v>
      </c>
      <c r="T557" s="159" t="str">
        <f>S557&amp;"-"&amp;COUNTIF($S$2:S557,S557)</f>
        <v>--554</v>
      </c>
      <c r="U557" s="160">
        <f t="shared" si="58"/>
        <v>19</v>
      </c>
      <c r="V557" s="160">
        <f t="shared" si="59"/>
        <v>21</v>
      </c>
      <c r="W557" s="161" t="str">
        <f t="shared" si="60"/>
        <v>07 MAY 2024</v>
      </c>
      <c r="X557" s="162">
        <f t="shared" si="61"/>
        <v>556</v>
      </c>
      <c r="Y557" s="163"/>
      <c r="AE557" s="161" t="str">
        <f t="shared" si="62"/>
        <v>INFORMATION SECURITY SEC 1</v>
      </c>
    </row>
    <row r="558" spans="1:31" s="161" customFormat="1" ht="23.25" customHeight="1" x14ac:dyDescent="0.25">
      <c r="A558" s="275">
        <f t="shared" si="57"/>
        <v>141892</v>
      </c>
      <c r="B558" s="284" t="str">
        <f>A558&amp;"-"&amp;COUNTIF($A$2:A558,A558)</f>
        <v>141892-1</v>
      </c>
      <c r="C558" s="275">
        <v>557</v>
      </c>
      <c r="D558" s="278" t="s">
        <v>585</v>
      </c>
      <c r="E558" s="275" t="s">
        <v>21</v>
      </c>
      <c r="F558" s="275">
        <v>141892</v>
      </c>
      <c r="G558" s="275" t="s">
        <v>109</v>
      </c>
      <c r="H558" s="279" t="s">
        <v>1123</v>
      </c>
      <c r="I558" s="275" t="s">
        <v>10</v>
      </c>
      <c r="J558" s="275" t="s">
        <v>103</v>
      </c>
      <c r="K558" s="278" t="s">
        <v>257</v>
      </c>
      <c r="L558" s="283">
        <v>12</v>
      </c>
      <c r="M558" s="158">
        <f t="shared" si="56"/>
        <v>14</v>
      </c>
      <c r="N558" s="275">
        <v>141892</v>
      </c>
      <c r="O558" s="158"/>
      <c r="P558" s="158"/>
      <c r="Q558" s="275">
        <v>141892</v>
      </c>
      <c r="R558" s="158" t="s">
        <v>74</v>
      </c>
      <c r="S558" s="158" t="str">
        <f>IFERROR(VLOOKUP(B558,#REF!,3,0),"-")</f>
        <v>-</v>
      </c>
      <c r="T558" s="159" t="str">
        <f>S558&amp;"-"&amp;COUNTIF($S$2:S558,S558)</f>
        <v>--555</v>
      </c>
      <c r="U558" s="160">
        <f t="shared" si="58"/>
        <v>12</v>
      </c>
      <c r="V558" s="160">
        <f t="shared" si="59"/>
        <v>14</v>
      </c>
      <c r="W558" s="161" t="str">
        <f t="shared" si="60"/>
        <v>07 MAY 2024</v>
      </c>
      <c r="X558" s="162">
        <f t="shared" si="61"/>
        <v>557</v>
      </c>
      <c r="Y558" s="163"/>
      <c r="AE558" s="161" t="str">
        <f t="shared" si="62"/>
        <v>INFORMATION SECURITY SEC 5</v>
      </c>
    </row>
    <row r="559" spans="1:31" s="161" customFormat="1" ht="23.25" customHeight="1" x14ac:dyDescent="0.25">
      <c r="A559" s="275">
        <f t="shared" si="57"/>
        <v>141893</v>
      </c>
      <c r="B559" s="284" t="str">
        <f>A559&amp;"-"&amp;COUNTIF($A$2:A559,A559)</f>
        <v>141893-1</v>
      </c>
      <c r="C559" s="275">
        <v>558</v>
      </c>
      <c r="D559" s="278" t="s">
        <v>585</v>
      </c>
      <c r="E559" s="275" t="s">
        <v>21</v>
      </c>
      <c r="F559" s="275">
        <v>141893</v>
      </c>
      <c r="G559" s="275" t="s">
        <v>109</v>
      </c>
      <c r="H559" s="279" t="s">
        <v>1124</v>
      </c>
      <c r="I559" s="275" t="s">
        <v>10</v>
      </c>
      <c r="J559" s="275" t="s">
        <v>103</v>
      </c>
      <c r="K559" s="278" t="s">
        <v>257</v>
      </c>
      <c r="L559" s="283">
        <v>10</v>
      </c>
      <c r="M559" s="158">
        <f t="shared" si="56"/>
        <v>12</v>
      </c>
      <c r="N559" s="275">
        <v>141893</v>
      </c>
      <c r="O559" s="158"/>
      <c r="P559" s="158"/>
      <c r="Q559" s="275">
        <v>141893</v>
      </c>
      <c r="R559" s="158" t="s">
        <v>74</v>
      </c>
      <c r="S559" s="158" t="str">
        <f>IFERROR(VLOOKUP(B559,#REF!,3,0),"-")</f>
        <v>-</v>
      </c>
      <c r="T559" s="159" t="str">
        <f>S559&amp;"-"&amp;COUNTIF($S$2:S559,S559)</f>
        <v>--556</v>
      </c>
      <c r="U559" s="160">
        <f t="shared" si="58"/>
        <v>10</v>
      </c>
      <c r="V559" s="160">
        <f t="shared" si="59"/>
        <v>12</v>
      </c>
      <c r="W559" s="161" t="str">
        <f t="shared" si="60"/>
        <v>07 MAY 2024</v>
      </c>
      <c r="X559" s="162">
        <f t="shared" si="61"/>
        <v>558</v>
      </c>
      <c r="Y559" s="163"/>
      <c r="AE559" s="161" t="str">
        <f t="shared" si="62"/>
        <v>INFORMATION SECURITY SEC 6</v>
      </c>
    </row>
    <row r="560" spans="1:31" s="161" customFormat="1" ht="23.25" customHeight="1" x14ac:dyDescent="0.25">
      <c r="A560" s="275">
        <f t="shared" si="57"/>
        <v>141893</v>
      </c>
      <c r="B560" s="284" t="str">
        <f>A560&amp;"-"&amp;COUNTIF($A$2:A560,A560)</f>
        <v>141893-2</v>
      </c>
      <c r="C560" s="275">
        <v>559</v>
      </c>
      <c r="D560" s="278" t="s">
        <v>585</v>
      </c>
      <c r="E560" s="275" t="s">
        <v>21</v>
      </c>
      <c r="F560" s="275">
        <v>141893</v>
      </c>
      <c r="G560" s="275" t="s">
        <v>109</v>
      </c>
      <c r="H560" s="279" t="s">
        <v>1124</v>
      </c>
      <c r="I560" s="275" t="s">
        <v>10</v>
      </c>
      <c r="J560" s="275" t="s">
        <v>103</v>
      </c>
      <c r="K560" s="278" t="s">
        <v>259</v>
      </c>
      <c r="L560" s="283">
        <v>22</v>
      </c>
      <c r="M560" s="158">
        <f t="shared" si="56"/>
        <v>24</v>
      </c>
      <c r="N560" s="275">
        <v>141893</v>
      </c>
      <c r="O560" s="158"/>
      <c r="P560" s="158"/>
      <c r="Q560" s="275">
        <v>141893</v>
      </c>
      <c r="R560" s="158" t="s">
        <v>74</v>
      </c>
      <c r="S560" s="158" t="str">
        <f>IFERROR(VLOOKUP(B560,#REF!,3,0),"-")</f>
        <v>-</v>
      </c>
      <c r="T560" s="159" t="str">
        <f>S560&amp;"-"&amp;COUNTIF($S$2:S560,S560)</f>
        <v>--557</v>
      </c>
      <c r="U560" s="160">
        <f t="shared" si="58"/>
        <v>22</v>
      </c>
      <c r="V560" s="160">
        <f t="shared" si="59"/>
        <v>24</v>
      </c>
      <c r="W560" s="161" t="str">
        <f t="shared" si="60"/>
        <v>07 MAY 2024</v>
      </c>
      <c r="X560" s="162">
        <f t="shared" si="61"/>
        <v>559</v>
      </c>
      <c r="Y560" s="163"/>
      <c r="AE560" s="161" t="str">
        <f t="shared" si="62"/>
        <v>INFORMATION SECURITY SEC 6</v>
      </c>
    </row>
    <row r="561" spans="1:31" s="161" customFormat="1" ht="23.25" customHeight="1" x14ac:dyDescent="0.25">
      <c r="A561" s="275">
        <f t="shared" si="57"/>
        <v>141893</v>
      </c>
      <c r="B561" s="284" t="str">
        <f>A561&amp;"-"&amp;COUNTIF($A$2:A561,A561)</f>
        <v>141893-3</v>
      </c>
      <c r="C561" s="275">
        <v>560</v>
      </c>
      <c r="D561" s="278" t="s">
        <v>585</v>
      </c>
      <c r="E561" s="275" t="s">
        <v>21</v>
      </c>
      <c r="F561" s="275">
        <v>141893</v>
      </c>
      <c r="G561" s="275" t="s">
        <v>109</v>
      </c>
      <c r="H561" s="281" t="s">
        <v>1124</v>
      </c>
      <c r="I561" s="275" t="s">
        <v>10</v>
      </c>
      <c r="J561" s="275" t="s">
        <v>103</v>
      </c>
      <c r="K561" s="278" t="s">
        <v>260</v>
      </c>
      <c r="L561" s="283">
        <v>4</v>
      </c>
      <c r="M561" s="158">
        <f t="shared" si="56"/>
        <v>6</v>
      </c>
      <c r="N561" s="275">
        <v>141893</v>
      </c>
      <c r="O561" s="158"/>
      <c r="P561" s="158"/>
      <c r="Q561" s="275">
        <v>141893</v>
      </c>
      <c r="R561" s="158" t="s">
        <v>74</v>
      </c>
      <c r="S561" s="158" t="str">
        <f>IFERROR(VLOOKUP(B561,#REF!,3,0),"-")</f>
        <v>-</v>
      </c>
      <c r="T561" s="159" t="str">
        <f>S561&amp;"-"&amp;COUNTIF($S$2:S561,S561)</f>
        <v>--558</v>
      </c>
      <c r="U561" s="160">
        <f t="shared" si="58"/>
        <v>4</v>
      </c>
      <c r="V561" s="160">
        <f t="shared" si="59"/>
        <v>6</v>
      </c>
      <c r="W561" s="161" t="str">
        <f t="shared" si="60"/>
        <v>07 MAY 2024</v>
      </c>
      <c r="X561" s="162">
        <f t="shared" si="61"/>
        <v>560</v>
      </c>
      <c r="Y561" s="163"/>
      <c r="AE561" s="161" t="str">
        <f t="shared" si="62"/>
        <v>INFORMATION SECURITY SEC 6</v>
      </c>
    </row>
    <row r="562" spans="1:31" s="161" customFormat="1" ht="23.25" customHeight="1" x14ac:dyDescent="0.25">
      <c r="A562" s="275">
        <f t="shared" si="57"/>
        <v>141894</v>
      </c>
      <c r="B562" s="284" t="str">
        <f>A562&amp;"-"&amp;COUNTIF($A$2:A562,A562)</f>
        <v>141894-1</v>
      </c>
      <c r="C562" s="275">
        <v>561</v>
      </c>
      <c r="D562" s="278" t="s">
        <v>585</v>
      </c>
      <c r="E562" s="275" t="s">
        <v>21</v>
      </c>
      <c r="F562" s="275">
        <v>141894</v>
      </c>
      <c r="G562" s="275" t="s">
        <v>109</v>
      </c>
      <c r="H562" s="279" t="s">
        <v>1125</v>
      </c>
      <c r="I562" s="275" t="s">
        <v>10</v>
      </c>
      <c r="J562" s="275" t="s">
        <v>103</v>
      </c>
      <c r="K562" s="278" t="s">
        <v>260</v>
      </c>
      <c r="L562" s="283">
        <v>18</v>
      </c>
      <c r="M562" s="158">
        <f t="shared" si="56"/>
        <v>20</v>
      </c>
      <c r="N562" s="275">
        <v>141894</v>
      </c>
      <c r="O562" s="158"/>
      <c r="P562" s="158"/>
      <c r="Q562" s="275">
        <v>141894</v>
      </c>
      <c r="R562" s="158" t="s">
        <v>74</v>
      </c>
      <c r="S562" s="158" t="str">
        <f>IFERROR(VLOOKUP(B562,#REF!,3,0),"-")</f>
        <v>-</v>
      </c>
      <c r="T562" s="159" t="str">
        <f>S562&amp;"-"&amp;COUNTIF($S$2:S562,S562)</f>
        <v>--559</v>
      </c>
      <c r="U562" s="160">
        <f t="shared" si="58"/>
        <v>18</v>
      </c>
      <c r="V562" s="160">
        <f t="shared" si="59"/>
        <v>20</v>
      </c>
      <c r="W562" s="161" t="str">
        <f t="shared" si="60"/>
        <v>07 MAY 2024</v>
      </c>
      <c r="X562" s="162">
        <f t="shared" si="61"/>
        <v>561</v>
      </c>
      <c r="Y562" s="163"/>
      <c r="AE562" s="161" t="str">
        <f t="shared" si="62"/>
        <v>INFORMATION SECURITY SEC 7</v>
      </c>
    </row>
    <row r="563" spans="1:31" s="161" customFormat="1" ht="23.25" customHeight="1" x14ac:dyDescent="0.25">
      <c r="A563" s="275">
        <f t="shared" si="57"/>
        <v>141894</v>
      </c>
      <c r="B563" s="284" t="str">
        <f>A563&amp;"-"&amp;COUNTIF($A$2:A563,A563)</f>
        <v>141894-2</v>
      </c>
      <c r="C563" s="275">
        <v>562</v>
      </c>
      <c r="D563" s="278" t="s">
        <v>585</v>
      </c>
      <c r="E563" s="275" t="s">
        <v>21</v>
      </c>
      <c r="F563" s="275">
        <v>141894</v>
      </c>
      <c r="G563" s="275" t="s">
        <v>109</v>
      </c>
      <c r="H563" s="279" t="s">
        <v>1125</v>
      </c>
      <c r="I563" s="275" t="s">
        <v>10</v>
      </c>
      <c r="J563" s="275" t="s">
        <v>103</v>
      </c>
      <c r="K563" s="278" t="s">
        <v>261</v>
      </c>
      <c r="L563" s="283">
        <v>17</v>
      </c>
      <c r="M563" s="158">
        <f t="shared" si="56"/>
        <v>19</v>
      </c>
      <c r="N563" s="275">
        <v>141894</v>
      </c>
      <c r="O563" s="158"/>
      <c r="P563" s="158"/>
      <c r="Q563" s="275">
        <v>141894</v>
      </c>
      <c r="R563" s="158" t="s">
        <v>74</v>
      </c>
      <c r="S563" s="158" t="str">
        <f>IFERROR(VLOOKUP(B563,#REF!,3,0),"-")</f>
        <v>-</v>
      </c>
      <c r="T563" s="159" t="str">
        <f>S563&amp;"-"&amp;COUNTIF($S$2:S563,S563)</f>
        <v>--560</v>
      </c>
      <c r="U563" s="160">
        <f t="shared" si="58"/>
        <v>17</v>
      </c>
      <c r="V563" s="160">
        <f t="shared" si="59"/>
        <v>19</v>
      </c>
      <c r="W563" s="161" t="str">
        <f t="shared" si="60"/>
        <v>07 MAY 2024</v>
      </c>
      <c r="X563" s="162">
        <f t="shared" si="61"/>
        <v>562</v>
      </c>
      <c r="Y563" s="163"/>
      <c r="AE563" s="161" t="str">
        <f t="shared" si="62"/>
        <v>INFORMATION SECURITY SEC 7</v>
      </c>
    </row>
    <row r="564" spans="1:31" s="161" customFormat="1" ht="23.25" customHeight="1" x14ac:dyDescent="0.25">
      <c r="A564" s="275">
        <f t="shared" si="57"/>
        <v>141895</v>
      </c>
      <c r="B564" s="284" t="str">
        <f>A564&amp;"-"&amp;COUNTIF($A$2:A564,A564)</f>
        <v>141895-1</v>
      </c>
      <c r="C564" s="275">
        <v>563</v>
      </c>
      <c r="D564" s="278" t="s">
        <v>585</v>
      </c>
      <c r="E564" s="275" t="s">
        <v>21</v>
      </c>
      <c r="F564" s="275">
        <v>141895</v>
      </c>
      <c r="G564" s="275" t="s">
        <v>109</v>
      </c>
      <c r="H564" s="279" t="s">
        <v>1126</v>
      </c>
      <c r="I564" s="275" t="s">
        <v>10</v>
      </c>
      <c r="J564" s="275" t="s">
        <v>103</v>
      </c>
      <c r="K564" s="278" t="s">
        <v>261</v>
      </c>
      <c r="L564" s="283">
        <v>5</v>
      </c>
      <c r="M564" s="158">
        <f t="shared" si="56"/>
        <v>7</v>
      </c>
      <c r="N564" s="275">
        <v>141895</v>
      </c>
      <c r="O564" s="158"/>
      <c r="P564" s="158"/>
      <c r="Q564" s="275">
        <v>141895</v>
      </c>
      <c r="R564" s="158" t="s">
        <v>74</v>
      </c>
      <c r="S564" s="158" t="str">
        <f>IFERROR(VLOOKUP(B564,#REF!,3,0),"-")</f>
        <v>-</v>
      </c>
      <c r="T564" s="159" t="str">
        <f>S564&amp;"-"&amp;COUNTIF($S$2:S564,S564)</f>
        <v>--561</v>
      </c>
      <c r="U564" s="160">
        <f t="shared" si="58"/>
        <v>5</v>
      </c>
      <c r="V564" s="160">
        <f t="shared" si="59"/>
        <v>7</v>
      </c>
      <c r="W564" s="161" t="str">
        <f t="shared" si="60"/>
        <v>07 MAY 2024</v>
      </c>
      <c r="X564" s="162">
        <f t="shared" si="61"/>
        <v>563</v>
      </c>
      <c r="Y564" s="163"/>
      <c r="AE564" s="161" t="str">
        <f t="shared" si="62"/>
        <v>INFORMATION SECURITY SEC 8</v>
      </c>
    </row>
    <row r="565" spans="1:31" s="161" customFormat="1" ht="23.25" customHeight="1" x14ac:dyDescent="0.25">
      <c r="A565" s="275">
        <f t="shared" si="57"/>
        <v>141895</v>
      </c>
      <c r="B565" s="284" t="str">
        <f>A565&amp;"-"&amp;COUNTIF($A$2:A565,A565)</f>
        <v>141895-2</v>
      </c>
      <c r="C565" s="275">
        <v>564</v>
      </c>
      <c r="D565" s="278" t="s">
        <v>585</v>
      </c>
      <c r="E565" s="275" t="s">
        <v>21</v>
      </c>
      <c r="F565" s="275">
        <v>141895</v>
      </c>
      <c r="G565" s="275" t="s">
        <v>109</v>
      </c>
      <c r="H565" s="279" t="s">
        <v>1126</v>
      </c>
      <c r="I565" s="275" t="s">
        <v>10</v>
      </c>
      <c r="J565" s="275" t="s">
        <v>103</v>
      </c>
      <c r="K565" s="278" t="s">
        <v>262</v>
      </c>
      <c r="L565" s="283">
        <v>22</v>
      </c>
      <c r="M565" s="158">
        <f t="shared" si="56"/>
        <v>24</v>
      </c>
      <c r="N565" s="275">
        <v>141895</v>
      </c>
      <c r="O565" s="158"/>
      <c r="P565" s="158"/>
      <c r="Q565" s="275">
        <v>141895</v>
      </c>
      <c r="R565" s="158" t="s">
        <v>74</v>
      </c>
      <c r="S565" s="158" t="str">
        <f>IFERROR(VLOOKUP(B565,#REF!,3,0),"-")</f>
        <v>-</v>
      </c>
      <c r="T565" s="159" t="str">
        <f>S565&amp;"-"&amp;COUNTIF($S$2:S565,S565)</f>
        <v>--562</v>
      </c>
      <c r="U565" s="160">
        <f t="shared" si="58"/>
        <v>22</v>
      </c>
      <c r="V565" s="160">
        <f t="shared" si="59"/>
        <v>24</v>
      </c>
      <c r="W565" s="161" t="str">
        <f t="shared" si="60"/>
        <v>07 MAY 2024</v>
      </c>
      <c r="X565" s="162">
        <f t="shared" si="61"/>
        <v>564</v>
      </c>
      <c r="Y565" s="163"/>
      <c r="AE565" s="161" t="str">
        <f t="shared" si="62"/>
        <v>INFORMATION SECURITY SEC 8</v>
      </c>
    </row>
    <row r="566" spans="1:31" s="161" customFormat="1" ht="23.25" customHeight="1" x14ac:dyDescent="0.25">
      <c r="A566" s="275">
        <f t="shared" si="57"/>
        <v>141895</v>
      </c>
      <c r="B566" s="284" t="str">
        <f>A566&amp;"-"&amp;COUNTIF($A$2:A566,A566)</f>
        <v>141895-3</v>
      </c>
      <c r="C566" s="275">
        <v>565</v>
      </c>
      <c r="D566" s="278" t="s">
        <v>585</v>
      </c>
      <c r="E566" s="275" t="s">
        <v>21</v>
      </c>
      <c r="F566" s="275">
        <v>141895</v>
      </c>
      <c r="G566" s="275" t="s">
        <v>109</v>
      </c>
      <c r="H566" s="279" t="s">
        <v>1126</v>
      </c>
      <c r="I566" s="275" t="s">
        <v>10</v>
      </c>
      <c r="J566" s="275" t="s">
        <v>105</v>
      </c>
      <c r="K566" s="278" t="s">
        <v>263</v>
      </c>
      <c r="L566" s="283">
        <v>21</v>
      </c>
      <c r="M566" s="158">
        <f t="shared" si="56"/>
        <v>23</v>
      </c>
      <c r="N566" s="275">
        <v>141895</v>
      </c>
      <c r="O566" s="158"/>
      <c r="P566" s="158"/>
      <c r="Q566" s="275">
        <v>141895</v>
      </c>
      <c r="R566" s="158" t="s">
        <v>74</v>
      </c>
      <c r="S566" s="158" t="str">
        <f>IFERROR(VLOOKUP(B566,#REF!,3,0),"-")</f>
        <v>-</v>
      </c>
      <c r="T566" s="159" t="str">
        <f>S566&amp;"-"&amp;COUNTIF($S$2:S566,S566)</f>
        <v>--563</v>
      </c>
      <c r="U566" s="160">
        <f t="shared" si="58"/>
        <v>21</v>
      </c>
      <c r="V566" s="160">
        <f t="shared" si="59"/>
        <v>23</v>
      </c>
      <c r="W566" s="161" t="str">
        <f t="shared" si="60"/>
        <v>07 MAY 2024</v>
      </c>
      <c r="X566" s="162">
        <f t="shared" si="61"/>
        <v>565</v>
      </c>
      <c r="Y566" s="163"/>
      <c r="AE566" s="161" t="str">
        <f t="shared" si="62"/>
        <v>INFORMATION SECURITY SEC 8</v>
      </c>
    </row>
    <row r="567" spans="1:31" s="161" customFormat="1" ht="23.25" customHeight="1" x14ac:dyDescent="0.25">
      <c r="A567" s="275">
        <f t="shared" si="57"/>
        <v>142077</v>
      </c>
      <c r="B567" s="284" t="str">
        <f>A567&amp;"-"&amp;COUNTIF($A$2:A567,A567)</f>
        <v>142077-1</v>
      </c>
      <c r="C567" s="275">
        <v>566</v>
      </c>
      <c r="D567" s="278" t="s">
        <v>585</v>
      </c>
      <c r="E567" s="275" t="s">
        <v>31</v>
      </c>
      <c r="F567" s="275">
        <v>142077</v>
      </c>
      <c r="G567" s="275" t="s">
        <v>131</v>
      </c>
      <c r="H567" s="279" t="s">
        <v>1127</v>
      </c>
      <c r="I567" s="275" t="s">
        <v>10</v>
      </c>
      <c r="J567" s="275" t="s">
        <v>105</v>
      </c>
      <c r="K567" s="278" t="s">
        <v>263</v>
      </c>
      <c r="L567" s="283">
        <v>1</v>
      </c>
      <c r="M567" s="158">
        <f t="shared" si="56"/>
        <v>3</v>
      </c>
      <c r="N567" s="275">
        <v>142077</v>
      </c>
      <c r="O567" s="158"/>
      <c r="P567" s="158"/>
      <c r="Q567" s="275">
        <v>142077</v>
      </c>
      <c r="R567" s="158" t="s">
        <v>74</v>
      </c>
      <c r="S567" s="158" t="str">
        <f>IFERROR(VLOOKUP(B567,#REF!,3,0),"-")</f>
        <v>-</v>
      </c>
      <c r="T567" s="159" t="str">
        <f>S567&amp;"-"&amp;COUNTIF($S$2:S567,S567)</f>
        <v>--564</v>
      </c>
      <c r="U567" s="160">
        <f t="shared" si="58"/>
        <v>1</v>
      </c>
      <c r="V567" s="160">
        <f t="shared" si="59"/>
        <v>3</v>
      </c>
      <c r="W567" s="161" t="str">
        <f t="shared" si="60"/>
        <v>07 MAY 2024</v>
      </c>
      <c r="X567" s="162">
        <f t="shared" si="61"/>
        <v>566</v>
      </c>
      <c r="Y567" s="163"/>
      <c r="AE567" s="161" t="str">
        <f t="shared" si="62"/>
        <v>COMMUNICATION THEORIES-LL SEC 1</v>
      </c>
    </row>
    <row r="568" spans="1:31" s="161" customFormat="1" ht="23.25" customHeight="1" x14ac:dyDescent="0.25">
      <c r="A568" s="275">
        <f t="shared" si="57"/>
        <v>142185</v>
      </c>
      <c r="B568" s="284" t="str">
        <f>A568&amp;"-"&amp;COUNTIF($A$2:A568,A568)</f>
        <v>142185-1</v>
      </c>
      <c r="C568" s="275">
        <v>567</v>
      </c>
      <c r="D568" s="278" t="s">
        <v>585</v>
      </c>
      <c r="E568" s="275" t="s">
        <v>563</v>
      </c>
      <c r="F568" s="275">
        <v>142185</v>
      </c>
      <c r="G568" s="275" t="s">
        <v>685</v>
      </c>
      <c r="H568" s="279" t="s">
        <v>1105</v>
      </c>
      <c r="I568" s="275" t="s">
        <v>10</v>
      </c>
      <c r="J568" s="275" t="s">
        <v>105</v>
      </c>
      <c r="K568" s="278" t="s">
        <v>264</v>
      </c>
      <c r="L568" s="283">
        <v>2</v>
      </c>
      <c r="M568" s="158">
        <f t="shared" si="56"/>
        <v>4</v>
      </c>
      <c r="N568" s="275">
        <v>142185</v>
      </c>
      <c r="O568" s="158"/>
      <c r="P568" s="158"/>
      <c r="Q568" s="275">
        <v>142185</v>
      </c>
      <c r="R568" s="158" t="s">
        <v>74</v>
      </c>
      <c r="S568" s="158" t="str">
        <f>IFERROR(VLOOKUP(B568,#REF!,3,0),"-")</f>
        <v>-</v>
      </c>
      <c r="T568" s="159" t="str">
        <f>S568&amp;"-"&amp;COUNTIF($S$2:S568,S568)</f>
        <v>--565</v>
      </c>
      <c r="U568" s="160">
        <f t="shared" si="58"/>
        <v>2</v>
      </c>
      <c r="V568" s="160">
        <f t="shared" si="59"/>
        <v>4</v>
      </c>
      <c r="W568" s="161" t="str">
        <f t="shared" si="60"/>
        <v>07 MAY 2024</v>
      </c>
      <c r="X568" s="162">
        <f t="shared" si="61"/>
        <v>567</v>
      </c>
      <c r="Y568" s="163"/>
      <c r="AE568" s="161" t="str">
        <f t="shared" si="62"/>
        <v>PROJECT MANAGEMENT SEC 1</v>
      </c>
    </row>
    <row r="569" spans="1:31" s="161" customFormat="1" ht="23.25" customHeight="1" x14ac:dyDescent="0.25">
      <c r="A569" s="275">
        <f t="shared" si="57"/>
        <v>142192</v>
      </c>
      <c r="B569" s="284" t="str">
        <f>A569&amp;"-"&amp;COUNTIF($A$2:A569,A569)</f>
        <v>142192-1</v>
      </c>
      <c r="C569" s="275">
        <v>568</v>
      </c>
      <c r="D569" s="278" t="s">
        <v>585</v>
      </c>
      <c r="E569" s="275" t="s">
        <v>31</v>
      </c>
      <c r="F569" s="275">
        <v>142192</v>
      </c>
      <c r="G569" s="275" t="s">
        <v>131</v>
      </c>
      <c r="H569" s="279" t="s">
        <v>1127</v>
      </c>
      <c r="I569" s="275" t="s">
        <v>10</v>
      </c>
      <c r="J569" s="275" t="s">
        <v>105</v>
      </c>
      <c r="K569" s="278" t="s">
        <v>264</v>
      </c>
      <c r="L569" s="283">
        <v>20</v>
      </c>
      <c r="M569" s="158">
        <f t="shared" si="56"/>
        <v>22</v>
      </c>
      <c r="N569" s="275">
        <v>142192</v>
      </c>
      <c r="O569" s="158"/>
      <c r="P569" s="158"/>
      <c r="Q569" s="275">
        <v>142192</v>
      </c>
      <c r="R569" s="158" t="s">
        <v>74</v>
      </c>
      <c r="S569" s="158" t="str">
        <f>IFERROR(VLOOKUP(B569,#REF!,3,0),"-")</f>
        <v>-</v>
      </c>
      <c r="T569" s="159" t="str">
        <f>S569&amp;"-"&amp;COUNTIF($S$2:S569,S569)</f>
        <v>--566</v>
      </c>
      <c r="U569" s="160">
        <f t="shared" si="58"/>
        <v>20</v>
      </c>
      <c r="V569" s="160">
        <f t="shared" si="59"/>
        <v>22</v>
      </c>
      <c r="W569" s="161" t="str">
        <f t="shared" si="60"/>
        <v>07 MAY 2024</v>
      </c>
      <c r="X569" s="162">
        <f t="shared" si="61"/>
        <v>568</v>
      </c>
      <c r="Y569" s="163"/>
      <c r="AE569" s="161" t="str">
        <f t="shared" si="62"/>
        <v>COMMUNICATION THEORIES-LL SEC 1</v>
      </c>
    </row>
    <row r="570" spans="1:31" s="161" customFormat="1" ht="23.25" customHeight="1" x14ac:dyDescent="0.25">
      <c r="A570" s="275">
        <f t="shared" si="57"/>
        <v>142192</v>
      </c>
      <c r="B570" s="284" t="str">
        <f>A570&amp;"-"&amp;COUNTIF($A$2:A570,A570)</f>
        <v>142192-2</v>
      </c>
      <c r="C570" s="275">
        <v>569</v>
      </c>
      <c r="D570" s="278" t="s">
        <v>585</v>
      </c>
      <c r="E570" s="275" t="s">
        <v>31</v>
      </c>
      <c r="F570" s="275">
        <v>142192</v>
      </c>
      <c r="G570" s="275" t="s">
        <v>131</v>
      </c>
      <c r="H570" s="279" t="s">
        <v>1127</v>
      </c>
      <c r="I570" s="275" t="s">
        <v>10</v>
      </c>
      <c r="J570" s="275" t="s">
        <v>105</v>
      </c>
      <c r="K570" s="278" t="s">
        <v>265</v>
      </c>
      <c r="L570" s="283">
        <v>22</v>
      </c>
      <c r="M570" s="158">
        <f t="shared" si="56"/>
        <v>24</v>
      </c>
      <c r="N570" s="275">
        <v>142192</v>
      </c>
      <c r="O570" s="158"/>
      <c r="P570" s="158"/>
      <c r="Q570" s="275">
        <v>142192</v>
      </c>
      <c r="R570" s="158" t="s">
        <v>74</v>
      </c>
      <c r="S570" s="158" t="str">
        <f>IFERROR(VLOOKUP(B570,#REF!,3,0),"-")</f>
        <v>-</v>
      </c>
      <c r="T570" s="159" t="str">
        <f>S570&amp;"-"&amp;COUNTIF($S$2:S570,S570)</f>
        <v>--567</v>
      </c>
      <c r="U570" s="160">
        <f t="shared" si="58"/>
        <v>22</v>
      </c>
      <c r="V570" s="160">
        <f t="shared" si="59"/>
        <v>24</v>
      </c>
      <c r="W570" s="161" t="str">
        <f t="shared" si="60"/>
        <v>07 MAY 2024</v>
      </c>
      <c r="X570" s="162">
        <f t="shared" si="61"/>
        <v>569</v>
      </c>
      <c r="Y570" s="163"/>
      <c r="AE570" s="161" t="str">
        <f t="shared" si="62"/>
        <v>COMMUNICATION THEORIES-LL SEC 1</v>
      </c>
    </row>
    <row r="571" spans="1:31" s="161" customFormat="1" ht="23.25" customHeight="1" x14ac:dyDescent="0.25">
      <c r="A571" s="275">
        <f t="shared" si="57"/>
        <v>142192</v>
      </c>
      <c r="B571" s="284" t="str">
        <f>A571&amp;"-"&amp;COUNTIF($A$2:A571,A571)</f>
        <v>142192-3</v>
      </c>
      <c r="C571" s="275">
        <v>570</v>
      </c>
      <c r="D571" s="278" t="s">
        <v>585</v>
      </c>
      <c r="E571" s="275" t="s">
        <v>31</v>
      </c>
      <c r="F571" s="275">
        <v>142192</v>
      </c>
      <c r="G571" s="275" t="s">
        <v>131</v>
      </c>
      <c r="H571" s="279" t="s">
        <v>1127</v>
      </c>
      <c r="I571" s="275" t="s">
        <v>10</v>
      </c>
      <c r="J571" s="275" t="s">
        <v>105</v>
      </c>
      <c r="K571" s="278" t="s">
        <v>287</v>
      </c>
      <c r="L571" s="283">
        <v>11</v>
      </c>
      <c r="M571" s="158">
        <f t="shared" si="56"/>
        <v>13</v>
      </c>
      <c r="N571" s="275">
        <v>142192</v>
      </c>
      <c r="O571" s="158"/>
      <c r="P571" s="158"/>
      <c r="Q571" s="275">
        <v>142192</v>
      </c>
      <c r="R571" s="158" t="s">
        <v>74</v>
      </c>
      <c r="S571" s="158" t="str">
        <f>IFERROR(VLOOKUP(B571,#REF!,3,0),"-")</f>
        <v>-</v>
      </c>
      <c r="T571" s="159" t="str">
        <f>S571&amp;"-"&amp;COUNTIF($S$2:S571,S571)</f>
        <v>--568</v>
      </c>
      <c r="U571" s="160">
        <f t="shared" si="58"/>
        <v>11</v>
      </c>
      <c r="V571" s="160">
        <f t="shared" si="59"/>
        <v>13</v>
      </c>
      <c r="W571" s="161" t="str">
        <f t="shared" si="60"/>
        <v>07 MAY 2024</v>
      </c>
      <c r="X571" s="162">
        <f t="shared" si="61"/>
        <v>570</v>
      </c>
      <c r="Y571" s="163"/>
      <c r="AE571" s="161" t="str">
        <f t="shared" si="62"/>
        <v>COMMUNICATION THEORIES-LL SEC 1</v>
      </c>
    </row>
    <row r="572" spans="1:31" s="161" customFormat="1" ht="23.25" customHeight="1" x14ac:dyDescent="0.25">
      <c r="A572" s="275">
        <f t="shared" si="57"/>
        <v>142223</v>
      </c>
      <c r="B572" s="284" t="str">
        <f>A572&amp;"-"&amp;COUNTIF($A$2:A572,A572)</f>
        <v>142223-1</v>
      </c>
      <c r="C572" s="275">
        <v>571</v>
      </c>
      <c r="D572" s="278" t="s">
        <v>585</v>
      </c>
      <c r="E572" s="275" t="s">
        <v>25</v>
      </c>
      <c r="F572" s="275">
        <v>142223</v>
      </c>
      <c r="G572" s="275" t="s">
        <v>545</v>
      </c>
      <c r="H572" s="279" t="s">
        <v>1128</v>
      </c>
      <c r="I572" s="275" t="s">
        <v>10</v>
      </c>
      <c r="J572" s="275" t="s">
        <v>105</v>
      </c>
      <c r="K572" s="278" t="s">
        <v>287</v>
      </c>
      <c r="L572" s="283">
        <v>1</v>
      </c>
      <c r="M572" s="158">
        <f t="shared" si="56"/>
        <v>3</v>
      </c>
      <c r="N572" s="275">
        <v>142223</v>
      </c>
      <c r="O572" s="158"/>
      <c r="P572" s="158"/>
      <c r="Q572" s="275">
        <v>142223</v>
      </c>
      <c r="R572" s="158" t="s">
        <v>74</v>
      </c>
      <c r="S572" s="158" t="str">
        <f>IFERROR(VLOOKUP(B572,#REF!,3,0),"-")</f>
        <v>-</v>
      </c>
      <c r="T572" s="159" t="str">
        <f>S572&amp;"-"&amp;COUNTIF($S$2:S572,S572)</f>
        <v>--569</v>
      </c>
      <c r="U572" s="160">
        <f t="shared" si="58"/>
        <v>1</v>
      </c>
      <c r="V572" s="160">
        <f t="shared" si="59"/>
        <v>3</v>
      </c>
      <c r="W572" s="161" t="str">
        <f t="shared" si="60"/>
        <v>07 MAY 2024</v>
      </c>
      <c r="X572" s="162">
        <f t="shared" si="61"/>
        <v>571</v>
      </c>
      <c r="Y572" s="163"/>
      <c r="AE572" s="161" t="str">
        <f t="shared" si="62"/>
        <v>RESEARCH METHODS-II  SEC 1</v>
      </c>
    </row>
    <row r="573" spans="1:31" s="161" customFormat="1" ht="23.25" customHeight="1" x14ac:dyDescent="0.25">
      <c r="A573" s="275">
        <f t="shared" si="57"/>
        <v>142322</v>
      </c>
      <c r="B573" s="284" t="str">
        <f>A573&amp;"-"&amp;COUNTIF($A$2:A573,A573)</f>
        <v>142322-1</v>
      </c>
      <c r="C573" s="275">
        <v>572</v>
      </c>
      <c r="D573" s="278" t="s">
        <v>585</v>
      </c>
      <c r="E573" s="275" t="s">
        <v>562</v>
      </c>
      <c r="F573" s="275">
        <v>142322</v>
      </c>
      <c r="G573" s="275" t="s">
        <v>689</v>
      </c>
      <c r="H573" s="279" t="s">
        <v>1093</v>
      </c>
      <c r="I573" s="275" t="s">
        <v>10</v>
      </c>
      <c r="J573" s="275" t="s">
        <v>105</v>
      </c>
      <c r="K573" s="278" t="s">
        <v>287</v>
      </c>
      <c r="L573" s="283">
        <v>2</v>
      </c>
      <c r="M573" s="158">
        <f t="shared" si="56"/>
        <v>4</v>
      </c>
      <c r="N573" s="275">
        <v>142322</v>
      </c>
      <c r="O573" s="158"/>
      <c r="P573" s="158"/>
      <c r="Q573" s="275">
        <v>142322</v>
      </c>
      <c r="R573" s="158" t="s">
        <v>74</v>
      </c>
      <c r="S573" s="158" t="str">
        <f>IFERROR(VLOOKUP(B573,#REF!,3,0),"-")</f>
        <v>-</v>
      </c>
      <c r="T573" s="159" t="str">
        <f>S573&amp;"-"&amp;COUNTIF($S$2:S573,S573)</f>
        <v>--570</v>
      </c>
      <c r="U573" s="160">
        <f t="shared" si="58"/>
        <v>2</v>
      </c>
      <c r="V573" s="160">
        <f t="shared" si="59"/>
        <v>4</v>
      </c>
      <c r="W573" s="161" t="str">
        <f t="shared" si="60"/>
        <v>07 MAY 2024</v>
      </c>
      <c r="X573" s="162">
        <f t="shared" si="61"/>
        <v>572</v>
      </c>
      <c r="Y573" s="163"/>
      <c r="AE573" s="161" t="str">
        <f t="shared" si="62"/>
        <v>RESEARCH METHODS-II SEC 1</v>
      </c>
    </row>
    <row r="574" spans="1:31" s="161" customFormat="1" ht="23.25" customHeight="1" x14ac:dyDescent="0.25">
      <c r="A574" s="275">
        <f t="shared" si="57"/>
        <v>142485</v>
      </c>
      <c r="B574" s="284" t="str">
        <f>A574&amp;"-"&amp;COUNTIF($A$2:A574,A574)</f>
        <v>142485-1</v>
      </c>
      <c r="C574" s="275">
        <v>573</v>
      </c>
      <c r="D574" s="278" t="s">
        <v>585</v>
      </c>
      <c r="E574" s="275" t="s">
        <v>563</v>
      </c>
      <c r="F574" s="275">
        <v>142485</v>
      </c>
      <c r="G574" s="275" t="s">
        <v>468</v>
      </c>
      <c r="H574" s="279" t="s">
        <v>1103</v>
      </c>
      <c r="I574" s="275" t="s">
        <v>10</v>
      </c>
      <c r="J574" s="275" t="s">
        <v>105</v>
      </c>
      <c r="K574" s="278" t="s">
        <v>287</v>
      </c>
      <c r="L574" s="283">
        <v>1</v>
      </c>
      <c r="M574" s="158">
        <f t="shared" si="56"/>
        <v>3</v>
      </c>
      <c r="N574" s="275">
        <v>142485</v>
      </c>
      <c r="O574" s="158"/>
      <c r="P574" s="158"/>
      <c r="Q574" s="275">
        <v>142485</v>
      </c>
      <c r="R574" s="158" t="s">
        <v>74</v>
      </c>
      <c r="S574" s="158" t="str">
        <f>IFERROR(VLOOKUP(B574,#REF!,3,0),"-")</f>
        <v>-</v>
      </c>
      <c r="T574" s="159" t="str">
        <f>S574&amp;"-"&amp;COUNTIF($S$2:S574,S574)</f>
        <v>--571</v>
      </c>
      <c r="U574" s="160">
        <f t="shared" si="58"/>
        <v>1</v>
      </c>
      <c r="V574" s="160">
        <f t="shared" si="59"/>
        <v>3</v>
      </c>
      <c r="W574" s="161" t="str">
        <f t="shared" si="60"/>
        <v>07 MAY 2024</v>
      </c>
      <c r="X574" s="162">
        <f t="shared" si="61"/>
        <v>573</v>
      </c>
      <c r="Y574" s="163"/>
      <c r="AE574" s="161" t="str">
        <f t="shared" si="62"/>
        <v>RESEARCH METHODS IN BUSINESS SEC 1</v>
      </c>
    </row>
    <row r="575" spans="1:31" s="161" customFormat="1" ht="23.25" customHeight="1" x14ac:dyDescent="0.25">
      <c r="A575" s="275">
        <f t="shared" si="57"/>
        <v>142537</v>
      </c>
      <c r="B575" s="284" t="str">
        <f>A575&amp;"-"&amp;COUNTIF($A$2:A575,A575)</f>
        <v>142537-1</v>
      </c>
      <c r="C575" s="275">
        <v>574</v>
      </c>
      <c r="D575" s="278" t="s">
        <v>585</v>
      </c>
      <c r="E575" s="275" t="s">
        <v>562</v>
      </c>
      <c r="F575" s="275">
        <v>142537</v>
      </c>
      <c r="G575" s="275" t="s">
        <v>568</v>
      </c>
      <c r="H575" s="279" t="s">
        <v>1129</v>
      </c>
      <c r="I575" s="275" t="s">
        <v>10</v>
      </c>
      <c r="J575" s="275" t="s">
        <v>105</v>
      </c>
      <c r="K575" s="278" t="s">
        <v>287</v>
      </c>
      <c r="L575" s="283">
        <v>3</v>
      </c>
      <c r="M575" s="158">
        <f t="shared" si="56"/>
        <v>5</v>
      </c>
      <c r="N575" s="275">
        <v>142537</v>
      </c>
      <c r="O575" s="158"/>
      <c r="P575" s="158"/>
      <c r="Q575" s="275">
        <v>142537</v>
      </c>
      <c r="R575" s="158" t="s">
        <v>74</v>
      </c>
      <c r="S575" s="158" t="str">
        <f>IFERROR(VLOOKUP(B575,#REF!,3,0),"-")</f>
        <v>-</v>
      </c>
      <c r="T575" s="159" t="str">
        <f>S575&amp;"-"&amp;COUNTIF($S$2:S575,S575)</f>
        <v>--572</v>
      </c>
      <c r="U575" s="160">
        <f t="shared" si="58"/>
        <v>3</v>
      </c>
      <c r="V575" s="160">
        <f t="shared" si="59"/>
        <v>5</v>
      </c>
      <c r="W575" s="161" t="str">
        <f t="shared" si="60"/>
        <v>07 MAY 2024</v>
      </c>
      <c r="X575" s="162">
        <f t="shared" si="61"/>
        <v>574</v>
      </c>
      <c r="Y575" s="163"/>
      <c r="AE575" s="161" t="str">
        <f t="shared" si="62"/>
        <v>RESEARCH METHODS - I SEC 1</v>
      </c>
    </row>
    <row r="576" spans="1:31" s="161" customFormat="1" ht="23.25" customHeight="1" x14ac:dyDescent="0.25">
      <c r="A576" s="275">
        <f t="shared" si="57"/>
        <v>142617</v>
      </c>
      <c r="B576" s="284" t="str">
        <f>A576&amp;"-"&amp;COUNTIF($A$2:A576,A576)</f>
        <v>142617-1</v>
      </c>
      <c r="C576" s="275">
        <v>575</v>
      </c>
      <c r="D576" s="278" t="s">
        <v>585</v>
      </c>
      <c r="E576" s="275" t="s">
        <v>444</v>
      </c>
      <c r="F576" s="275">
        <v>142617</v>
      </c>
      <c r="G576" s="275" t="s">
        <v>690</v>
      </c>
      <c r="H576" s="281" t="s">
        <v>1130</v>
      </c>
      <c r="I576" s="275" t="s">
        <v>10</v>
      </c>
      <c r="J576" s="275" t="s">
        <v>105</v>
      </c>
      <c r="K576" s="278" t="s">
        <v>287</v>
      </c>
      <c r="L576" s="283">
        <v>2</v>
      </c>
      <c r="M576" s="158">
        <f t="shared" si="56"/>
        <v>4</v>
      </c>
      <c r="N576" s="275">
        <v>142617</v>
      </c>
      <c r="O576" s="158"/>
      <c r="P576" s="158"/>
      <c r="Q576" s="275">
        <v>142617</v>
      </c>
      <c r="R576" s="158" t="s">
        <v>74</v>
      </c>
      <c r="S576" s="158" t="str">
        <f>IFERROR(VLOOKUP(B576,#REF!,3,0),"-")</f>
        <v>-</v>
      </c>
      <c r="T576" s="159" t="str">
        <f>S576&amp;"-"&amp;COUNTIF($S$2:S576,S576)</f>
        <v>--573</v>
      </c>
      <c r="U576" s="160">
        <f t="shared" si="58"/>
        <v>2</v>
      </c>
      <c r="V576" s="160">
        <f t="shared" si="59"/>
        <v>4</v>
      </c>
      <c r="W576" s="161" t="str">
        <f t="shared" si="60"/>
        <v>07 MAY 2024</v>
      </c>
      <c r="X576" s="162">
        <f t="shared" si="61"/>
        <v>575</v>
      </c>
      <c r="Y576" s="163"/>
      <c r="AE576" s="161" t="str">
        <f t="shared" si="62"/>
        <v>CONFLICT MANAGEMENT AND  RESOLUTION SEC 1</v>
      </c>
    </row>
    <row r="577" spans="1:31" s="161" customFormat="1" ht="23.25" customHeight="1" x14ac:dyDescent="0.25">
      <c r="A577" s="275">
        <f t="shared" si="57"/>
        <v>141169</v>
      </c>
      <c r="B577" s="284" t="str">
        <f>A577&amp;"-"&amp;COUNTIF($A$2:A577,A577)</f>
        <v>141169-2</v>
      </c>
      <c r="C577" s="275">
        <v>576</v>
      </c>
      <c r="D577" s="278" t="s">
        <v>585</v>
      </c>
      <c r="E577" s="275" t="s">
        <v>26</v>
      </c>
      <c r="F577" s="275">
        <v>141169</v>
      </c>
      <c r="G577" s="275" t="s">
        <v>396</v>
      </c>
      <c r="H577" s="279" t="s">
        <v>1114</v>
      </c>
      <c r="I577" s="275" t="s">
        <v>10</v>
      </c>
      <c r="J577" s="275" t="s">
        <v>266</v>
      </c>
      <c r="K577" s="278" t="s">
        <v>267</v>
      </c>
      <c r="L577" s="283">
        <v>21</v>
      </c>
      <c r="M577" s="158">
        <f t="shared" si="56"/>
        <v>23</v>
      </c>
      <c r="N577" s="275">
        <v>141169</v>
      </c>
      <c r="O577" s="158"/>
      <c r="P577" s="158"/>
      <c r="Q577" s="275">
        <v>141169</v>
      </c>
      <c r="R577" s="158" t="s">
        <v>74</v>
      </c>
      <c r="S577" s="158" t="str">
        <f>IFERROR(VLOOKUP(B577,#REF!,3,0),"-")</f>
        <v>-</v>
      </c>
      <c r="T577" s="159" t="str">
        <f>S577&amp;"-"&amp;COUNTIF($S$2:S577,S577)</f>
        <v>--574</v>
      </c>
      <c r="U577" s="160">
        <f t="shared" si="58"/>
        <v>21</v>
      </c>
      <c r="V577" s="160">
        <f t="shared" si="59"/>
        <v>23</v>
      </c>
      <c r="W577" s="161" t="str">
        <f t="shared" si="60"/>
        <v>07 MAY 2024</v>
      </c>
      <c r="X577" s="162">
        <f t="shared" si="61"/>
        <v>576</v>
      </c>
      <c r="Y577" s="163"/>
      <c r="AE577" s="161" t="str">
        <f t="shared" si="62"/>
        <v>RESEARCH METHODOLOGY AND SKILL ENHANCEMENT SEC 1</v>
      </c>
    </row>
    <row r="578" spans="1:31" s="161" customFormat="1" ht="23.25" customHeight="1" x14ac:dyDescent="0.25">
      <c r="A578" s="275">
        <f t="shared" si="57"/>
        <v>141175</v>
      </c>
      <c r="B578" s="284" t="str">
        <f>A578&amp;"-"&amp;COUNTIF($A$2:A578,A578)</f>
        <v>141175-1</v>
      </c>
      <c r="C578" s="275">
        <v>577</v>
      </c>
      <c r="D578" s="278" t="s">
        <v>585</v>
      </c>
      <c r="E578" s="275" t="s">
        <v>29</v>
      </c>
      <c r="F578" s="275">
        <v>141175</v>
      </c>
      <c r="G578" s="275" t="s">
        <v>691</v>
      </c>
      <c r="H578" s="279" t="s">
        <v>1122</v>
      </c>
      <c r="I578" s="275" t="s">
        <v>10</v>
      </c>
      <c r="J578" s="275" t="s">
        <v>266</v>
      </c>
      <c r="K578" s="278" t="s">
        <v>267</v>
      </c>
      <c r="L578" s="283">
        <v>1</v>
      </c>
      <c r="M578" s="158">
        <f t="shared" ref="M578:M641" si="63">+L578+2</f>
        <v>3</v>
      </c>
      <c r="N578" s="275">
        <v>141175</v>
      </c>
      <c r="O578" s="158"/>
      <c r="P578" s="158"/>
      <c r="Q578" s="275">
        <v>141175</v>
      </c>
      <c r="R578" s="158" t="s">
        <v>74</v>
      </c>
      <c r="S578" s="158" t="str">
        <f>IFERROR(VLOOKUP(B578,#REF!,3,0),"-")</f>
        <v>-</v>
      </c>
      <c r="T578" s="159" t="str">
        <f>S578&amp;"-"&amp;COUNTIF($S$2:S578,S578)</f>
        <v>--575</v>
      </c>
      <c r="U578" s="160">
        <f t="shared" si="58"/>
        <v>1</v>
      </c>
      <c r="V578" s="160">
        <f t="shared" si="59"/>
        <v>3</v>
      </c>
      <c r="W578" s="161" t="str">
        <f t="shared" si="60"/>
        <v>07 MAY 2024</v>
      </c>
      <c r="X578" s="162">
        <f t="shared" si="61"/>
        <v>577</v>
      </c>
      <c r="Y578" s="163"/>
      <c r="AE578" s="161" t="str">
        <f t="shared" si="62"/>
        <v>CLASSICAL MECHANICS SEC 1</v>
      </c>
    </row>
    <row r="579" spans="1:31" s="161" customFormat="1" ht="23.25" customHeight="1" x14ac:dyDescent="0.25">
      <c r="A579" s="275">
        <f t="shared" ref="A579:A642" si="64">+Q579</f>
        <v>141175</v>
      </c>
      <c r="B579" s="284" t="str">
        <f>A579&amp;"-"&amp;COUNTIF($A$2:A579,A579)</f>
        <v>141175-2</v>
      </c>
      <c r="C579" s="275">
        <v>578</v>
      </c>
      <c r="D579" s="278" t="s">
        <v>585</v>
      </c>
      <c r="E579" s="275" t="s">
        <v>29</v>
      </c>
      <c r="F579" s="275">
        <v>141175</v>
      </c>
      <c r="G579" s="275" t="s">
        <v>691</v>
      </c>
      <c r="H579" s="279" t="s">
        <v>1122</v>
      </c>
      <c r="I579" s="275" t="s">
        <v>10</v>
      </c>
      <c r="J579" s="275" t="s">
        <v>266</v>
      </c>
      <c r="K579" s="278" t="s">
        <v>268</v>
      </c>
      <c r="L579" s="283">
        <v>11</v>
      </c>
      <c r="M579" s="158">
        <f t="shared" si="63"/>
        <v>13</v>
      </c>
      <c r="N579" s="275">
        <v>141175</v>
      </c>
      <c r="O579" s="158"/>
      <c r="P579" s="158"/>
      <c r="Q579" s="275">
        <v>141175</v>
      </c>
      <c r="R579" s="158" t="s">
        <v>74</v>
      </c>
      <c r="S579" s="158" t="str">
        <f>IFERROR(VLOOKUP(B579,#REF!,3,0),"-")</f>
        <v>-</v>
      </c>
      <c r="T579" s="159" t="str">
        <f>S579&amp;"-"&amp;COUNTIF($S$2:S579,S579)</f>
        <v>--576</v>
      </c>
      <c r="U579" s="160">
        <f t="shared" ref="U579:U642" si="65">+L579</f>
        <v>11</v>
      </c>
      <c r="V579" s="160">
        <f t="shared" ref="V579:V642" si="66">+U579+2</f>
        <v>13</v>
      </c>
      <c r="W579" s="161" t="str">
        <f t="shared" ref="W579:W642" si="67">+D579</f>
        <v>07 MAY 2024</v>
      </c>
      <c r="X579" s="162">
        <f t="shared" ref="X579:X642" si="68">+C579</f>
        <v>578</v>
      </c>
      <c r="Y579" s="163"/>
      <c r="AE579" s="161" t="str">
        <f t="shared" ref="AE579:AE642" si="69">UPPER(H579)</f>
        <v>CLASSICAL MECHANICS SEC 1</v>
      </c>
    </row>
    <row r="580" spans="1:31" s="161" customFormat="1" ht="23.25" customHeight="1" x14ac:dyDescent="0.25">
      <c r="A580" s="275">
        <f t="shared" si="64"/>
        <v>141202</v>
      </c>
      <c r="B580" s="284" t="str">
        <f>A580&amp;"-"&amp;COUNTIF($A$2:A580,A580)</f>
        <v>141202-1</v>
      </c>
      <c r="C580" s="275">
        <v>579</v>
      </c>
      <c r="D580" s="278" t="s">
        <v>585</v>
      </c>
      <c r="E580" s="275" t="s">
        <v>26</v>
      </c>
      <c r="F580" s="275">
        <v>141202</v>
      </c>
      <c r="G580" s="275" t="s">
        <v>307</v>
      </c>
      <c r="H580" s="279" t="s">
        <v>1131</v>
      </c>
      <c r="I580" s="275" t="s">
        <v>10</v>
      </c>
      <c r="J580" s="275" t="s">
        <v>266</v>
      </c>
      <c r="K580" s="278" t="s">
        <v>268</v>
      </c>
      <c r="L580" s="283">
        <v>11</v>
      </c>
      <c r="M580" s="158">
        <f t="shared" si="63"/>
        <v>13</v>
      </c>
      <c r="N580" s="275">
        <v>141202</v>
      </c>
      <c r="O580" s="158"/>
      <c r="P580" s="158"/>
      <c r="Q580" s="275">
        <v>141202</v>
      </c>
      <c r="R580" s="158" t="s">
        <v>74</v>
      </c>
      <c r="S580" s="158" t="str">
        <f>IFERROR(VLOOKUP(B580,#REF!,3,0),"-")</f>
        <v>-</v>
      </c>
      <c r="T580" s="159" t="str">
        <f>S580&amp;"-"&amp;COUNTIF($S$2:S580,S580)</f>
        <v>--577</v>
      </c>
      <c r="U580" s="160">
        <f t="shared" si="65"/>
        <v>11</v>
      </c>
      <c r="V580" s="160">
        <f t="shared" si="66"/>
        <v>13</v>
      </c>
      <c r="W580" s="161" t="str">
        <f t="shared" si="67"/>
        <v>07 MAY 2024</v>
      </c>
      <c r="X580" s="162">
        <f t="shared" si="68"/>
        <v>579</v>
      </c>
      <c r="Y580" s="163"/>
      <c r="AE580" s="161" t="str">
        <f t="shared" si="69"/>
        <v>ANALYTICAL CHEMISTRY SEC 1</v>
      </c>
    </row>
    <row r="581" spans="1:31" s="161" customFormat="1" ht="23.25" customHeight="1" x14ac:dyDescent="0.25">
      <c r="A581" s="275">
        <f t="shared" si="64"/>
        <v>141202</v>
      </c>
      <c r="B581" s="284" t="str">
        <f>A581&amp;"-"&amp;COUNTIF($A$2:A581,A581)</f>
        <v>141202-2</v>
      </c>
      <c r="C581" s="275">
        <v>580</v>
      </c>
      <c r="D581" s="278" t="s">
        <v>585</v>
      </c>
      <c r="E581" s="275" t="s">
        <v>26</v>
      </c>
      <c r="F581" s="275">
        <v>141202</v>
      </c>
      <c r="G581" s="275" t="s">
        <v>307</v>
      </c>
      <c r="H581" s="279" t="s">
        <v>1131</v>
      </c>
      <c r="I581" s="275" t="s">
        <v>10</v>
      </c>
      <c r="J581" s="275" t="s">
        <v>89</v>
      </c>
      <c r="K581" s="278" t="s">
        <v>424</v>
      </c>
      <c r="L581" s="283">
        <v>13</v>
      </c>
      <c r="M581" s="158">
        <f t="shared" si="63"/>
        <v>15</v>
      </c>
      <c r="N581" s="275">
        <v>141202</v>
      </c>
      <c r="O581" s="158"/>
      <c r="P581" s="158"/>
      <c r="Q581" s="275">
        <v>141202</v>
      </c>
      <c r="R581" s="158" t="s">
        <v>74</v>
      </c>
      <c r="S581" s="158" t="str">
        <f>IFERROR(VLOOKUP(B581,#REF!,3,0),"-")</f>
        <v>-</v>
      </c>
      <c r="T581" s="159" t="str">
        <f>S581&amp;"-"&amp;COUNTIF($S$2:S581,S581)</f>
        <v>--578</v>
      </c>
      <c r="U581" s="160">
        <f t="shared" si="65"/>
        <v>13</v>
      </c>
      <c r="V581" s="160">
        <f t="shared" si="66"/>
        <v>15</v>
      </c>
      <c r="W581" s="161" t="str">
        <f t="shared" si="67"/>
        <v>07 MAY 2024</v>
      </c>
      <c r="X581" s="162">
        <f t="shared" si="68"/>
        <v>580</v>
      </c>
      <c r="Y581" s="163"/>
      <c r="AE581" s="161" t="str">
        <f t="shared" si="69"/>
        <v>ANALYTICAL CHEMISTRY SEC 1</v>
      </c>
    </row>
    <row r="582" spans="1:31" s="161" customFormat="1" ht="23.25" customHeight="1" x14ac:dyDescent="0.25">
      <c r="A582" s="275">
        <f t="shared" si="64"/>
        <v>141265</v>
      </c>
      <c r="B582" s="284" t="str">
        <f>A582&amp;"-"&amp;COUNTIF($A$2:A582,A582)</f>
        <v>141265-1</v>
      </c>
      <c r="C582" s="275">
        <v>581</v>
      </c>
      <c r="D582" s="278" t="s">
        <v>585</v>
      </c>
      <c r="E582" s="275" t="s">
        <v>20</v>
      </c>
      <c r="F582" s="275">
        <v>141265</v>
      </c>
      <c r="G582" s="275" t="s">
        <v>113</v>
      </c>
      <c r="H582" s="279" t="s">
        <v>1118</v>
      </c>
      <c r="I582" s="275" t="s">
        <v>10</v>
      </c>
      <c r="J582" s="275" t="s">
        <v>89</v>
      </c>
      <c r="K582" s="278" t="s">
        <v>424</v>
      </c>
      <c r="L582" s="283">
        <v>9</v>
      </c>
      <c r="M582" s="158">
        <f t="shared" si="63"/>
        <v>11</v>
      </c>
      <c r="N582" s="275">
        <v>141265</v>
      </c>
      <c r="O582" s="158"/>
      <c r="P582" s="158"/>
      <c r="Q582" s="275">
        <v>141265</v>
      </c>
      <c r="R582" s="158" t="s">
        <v>74</v>
      </c>
      <c r="S582" s="158" t="str">
        <f>IFERROR(VLOOKUP(B582,#REF!,3,0),"-")</f>
        <v>-</v>
      </c>
      <c r="T582" s="159" t="str">
        <f>S582&amp;"-"&amp;COUNTIF($S$2:S582,S582)</f>
        <v>--579</v>
      </c>
      <c r="U582" s="160">
        <f t="shared" si="65"/>
        <v>9</v>
      </c>
      <c r="V582" s="160">
        <f t="shared" si="66"/>
        <v>11</v>
      </c>
      <c r="W582" s="161" t="str">
        <f t="shared" si="67"/>
        <v>07 MAY 2024</v>
      </c>
      <c r="X582" s="162">
        <f t="shared" si="68"/>
        <v>581</v>
      </c>
      <c r="Y582" s="163"/>
      <c r="AE582" s="161" t="str">
        <f t="shared" si="69"/>
        <v>INFORMATION SECURITY SEC 1</v>
      </c>
    </row>
    <row r="583" spans="1:31" s="161" customFormat="1" ht="23.25" customHeight="1" x14ac:dyDescent="0.25">
      <c r="A583" s="275">
        <f t="shared" si="64"/>
        <v>141265</v>
      </c>
      <c r="B583" s="284" t="str">
        <f>A583&amp;"-"&amp;COUNTIF($A$2:A583,A583)</f>
        <v>141265-2</v>
      </c>
      <c r="C583" s="275">
        <v>582</v>
      </c>
      <c r="D583" s="278" t="s">
        <v>585</v>
      </c>
      <c r="E583" s="275" t="s">
        <v>20</v>
      </c>
      <c r="F583" s="275">
        <v>141265</v>
      </c>
      <c r="G583" s="275" t="s">
        <v>113</v>
      </c>
      <c r="H583" s="279" t="s">
        <v>1118</v>
      </c>
      <c r="I583" s="275" t="s">
        <v>10</v>
      </c>
      <c r="J583" s="275" t="s">
        <v>89</v>
      </c>
      <c r="K583" s="278" t="s">
        <v>269</v>
      </c>
      <c r="L583" s="283">
        <v>22</v>
      </c>
      <c r="M583" s="158">
        <f t="shared" si="63"/>
        <v>24</v>
      </c>
      <c r="N583" s="275">
        <v>141265</v>
      </c>
      <c r="O583" s="158"/>
      <c r="P583" s="158"/>
      <c r="Q583" s="275">
        <v>141265</v>
      </c>
      <c r="R583" s="158" t="s">
        <v>74</v>
      </c>
      <c r="S583" s="158" t="str">
        <f>IFERROR(VLOOKUP(B583,#REF!,3,0),"-")</f>
        <v>-</v>
      </c>
      <c r="T583" s="159" t="str">
        <f>S583&amp;"-"&amp;COUNTIF($S$2:S583,S583)</f>
        <v>--580</v>
      </c>
      <c r="U583" s="160">
        <f t="shared" si="65"/>
        <v>22</v>
      </c>
      <c r="V583" s="160">
        <f t="shared" si="66"/>
        <v>24</v>
      </c>
      <c r="W583" s="161" t="str">
        <f t="shared" si="67"/>
        <v>07 MAY 2024</v>
      </c>
      <c r="X583" s="162">
        <f t="shared" si="68"/>
        <v>582</v>
      </c>
      <c r="Y583" s="163"/>
      <c r="AE583" s="161" t="str">
        <f t="shared" si="69"/>
        <v>INFORMATION SECURITY SEC 1</v>
      </c>
    </row>
    <row r="584" spans="1:31" s="161" customFormat="1" ht="23.25" customHeight="1" x14ac:dyDescent="0.25">
      <c r="A584" s="275">
        <f t="shared" si="64"/>
        <v>141265</v>
      </c>
      <c r="B584" s="284" t="str">
        <f>A584&amp;"-"&amp;COUNTIF($A$2:A584,A584)</f>
        <v>141265-3</v>
      </c>
      <c r="C584" s="275">
        <v>583</v>
      </c>
      <c r="D584" s="278" t="s">
        <v>585</v>
      </c>
      <c r="E584" s="275" t="s">
        <v>20</v>
      </c>
      <c r="F584" s="275">
        <v>141265</v>
      </c>
      <c r="G584" s="275" t="s">
        <v>113</v>
      </c>
      <c r="H584" s="279" t="s">
        <v>1118</v>
      </c>
      <c r="I584" s="275" t="s">
        <v>10</v>
      </c>
      <c r="J584" s="275" t="s">
        <v>89</v>
      </c>
      <c r="K584" s="278" t="s">
        <v>270</v>
      </c>
      <c r="L584" s="283">
        <v>9</v>
      </c>
      <c r="M584" s="158">
        <f t="shared" si="63"/>
        <v>11</v>
      </c>
      <c r="N584" s="275">
        <v>141265</v>
      </c>
      <c r="O584" s="158"/>
      <c r="P584" s="158"/>
      <c r="Q584" s="275">
        <v>141265</v>
      </c>
      <c r="R584" s="158" t="s">
        <v>74</v>
      </c>
      <c r="S584" s="158" t="str">
        <f>IFERROR(VLOOKUP(B584,#REF!,3,0),"-")</f>
        <v>-</v>
      </c>
      <c r="T584" s="159" t="str">
        <f>S584&amp;"-"&amp;COUNTIF($S$2:S584,S584)</f>
        <v>--581</v>
      </c>
      <c r="U584" s="160">
        <f t="shared" si="65"/>
        <v>9</v>
      </c>
      <c r="V584" s="160">
        <f t="shared" si="66"/>
        <v>11</v>
      </c>
      <c r="W584" s="161" t="str">
        <f t="shared" si="67"/>
        <v>07 MAY 2024</v>
      </c>
      <c r="X584" s="162">
        <f t="shared" si="68"/>
        <v>583</v>
      </c>
      <c r="Y584" s="163"/>
      <c r="AE584" s="161" t="str">
        <f t="shared" si="69"/>
        <v>INFORMATION SECURITY SEC 1</v>
      </c>
    </row>
    <row r="585" spans="1:31" s="161" customFormat="1" ht="23.25" customHeight="1" x14ac:dyDescent="0.25">
      <c r="A585" s="275">
        <f t="shared" si="64"/>
        <v>141266</v>
      </c>
      <c r="B585" s="284" t="str">
        <f>A585&amp;"-"&amp;COUNTIF($A$2:A585,A585)</f>
        <v>141266-1</v>
      </c>
      <c r="C585" s="275">
        <v>584</v>
      </c>
      <c r="D585" s="278" t="s">
        <v>585</v>
      </c>
      <c r="E585" s="275" t="s">
        <v>20</v>
      </c>
      <c r="F585" s="275">
        <v>141266</v>
      </c>
      <c r="G585" s="275" t="s">
        <v>113</v>
      </c>
      <c r="H585" s="279" t="s">
        <v>1119</v>
      </c>
      <c r="I585" s="275" t="s">
        <v>10</v>
      </c>
      <c r="J585" s="275" t="s">
        <v>89</v>
      </c>
      <c r="K585" s="278" t="s">
        <v>270</v>
      </c>
      <c r="L585" s="283">
        <v>13</v>
      </c>
      <c r="M585" s="158">
        <f t="shared" si="63"/>
        <v>15</v>
      </c>
      <c r="N585" s="275">
        <v>141266</v>
      </c>
      <c r="O585" s="158"/>
      <c r="P585" s="158"/>
      <c r="Q585" s="275">
        <v>141266</v>
      </c>
      <c r="R585" s="158" t="s">
        <v>74</v>
      </c>
      <c r="S585" s="158" t="str">
        <f>IFERROR(VLOOKUP(B585,#REF!,3,0),"-")</f>
        <v>-</v>
      </c>
      <c r="T585" s="159" t="str">
        <f>S585&amp;"-"&amp;COUNTIF($S$2:S585,S585)</f>
        <v>--582</v>
      </c>
      <c r="U585" s="160">
        <f t="shared" si="65"/>
        <v>13</v>
      </c>
      <c r="V585" s="160">
        <f t="shared" si="66"/>
        <v>15</v>
      </c>
      <c r="W585" s="161" t="str">
        <f t="shared" si="67"/>
        <v>07 MAY 2024</v>
      </c>
      <c r="X585" s="162">
        <f t="shared" si="68"/>
        <v>584</v>
      </c>
      <c r="Y585" s="163"/>
      <c r="AE585" s="161" t="str">
        <f t="shared" si="69"/>
        <v>INFORMATION SECURITY SEC 2</v>
      </c>
    </row>
    <row r="586" spans="1:31" s="161" customFormat="1" ht="23.25" customHeight="1" x14ac:dyDescent="0.25">
      <c r="A586" s="275">
        <f t="shared" si="64"/>
        <v>141266</v>
      </c>
      <c r="B586" s="284" t="str">
        <f>A586&amp;"-"&amp;COUNTIF($A$2:A586,A586)</f>
        <v>141266-2</v>
      </c>
      <c r="C586" s="275">
        <v>585</v>
      </c>
      <c r="D586" s="278" t="s">
        <v>585</v>
      </c>
      <c r="E586" s="275" t="s">
        <v>20</v>
      </c>
      <c r="F586" s="275">
        <v>141266</v>
      </c>
      <c r="G586" s="275" t="s">
        <v>113</v>
      </c>
      <c r="H586" s="279" t="s">
        <v>1119</v>
      </c>
      <c r="I586" s="275" t="s">
        <v>10</v>
      </c>
      <c r="J586" s="275" t="s">
        <v>89</v>
      </c>
      <c r="K586" s="278" t="s">
        <v>271</v>
      </c>
      <c r="L586" s="283">
        <v>22</v>
      </c>
      <c r="M586" s="158">
        <f t="shared" si="63"/>
        <v>24</v>
      </c>
      <c r="N586" s="275">
        <v>141266</v>
      </c>
      <c r="O586" s="158"/>
      <c r="P586" s="158"/>
      <c r="Q586" s="275">
        <v>141266</v>
      </c>
      <c r="R586" s="158" t="s">
        <v>74</v>
      </c>
      <c r="S586" s="158" t="str">
        <f>IFERROR(VLOOKUP(B586,#REF!,3,0),"-")</f>
        <v>-</v>
      </c>
      <c r="T586" s="159" t="str">
        <f>S586&amp;"-"&amp;COUNTIF($S$2:S586,S586)</f>
        <v>--583</v>
      </c>
      <c r="U586" s="160">
        <f t="shared" si="65"/>
        <v>22</v>
      </c>
      <c r="V586" s="160">
        <f t="shared" si="66"/>
        <v>24</v>
      </c>
      <c r="W586" s="161" t="str">
        <f t="shared" si="67"/>
        <v>07 MAY 2024</v>
      </c>
      <c r="X586" s="162">
        <f t="shared" si="68"/>
        <v>585</v>
      </c>
      <c r="Y586" s="163"/>
      <c r="AE586" s="161" t="str">
        <f t="shared" si="69"/>
        <v>INFORMATION SECURITY SEC 2</v>
      </c>
    </row>
    <row r="587" spans="1:31" s="161" customFormat="1" ht="23.25" customHeight="1" x14ac:dyDescent="0.25">
      <c r="A587" s="275">
        <f t="shared" si="64"/>
        <v>141266</v>
      </c>
      <c r="B587" s="284" t="str">
        <f>A587&amp;"-"&amp;COUNTIF($A$2:A587,A587)</f>
        <v>141266-3</v>
      </c>
      <c r="C587" s="275">
        <v>586</v>
      </c>
      <c r="D587" s="278" t="s">
        <v>585</v>
      </c>
      <c r="E587" s="275" t="s">
        <v>20</v>
      </c>
      <c r="F587" s="275">
        <v>141266</v>
      </c>
      <c r="G587" s="275" t="s">
        <v>113</v>
      </c>
      <c r="H587" s="279" t="s">
        <v>1119</v>
      </c>
      <c r="I587" s="275" t="s">
        <v>10</v>
      </c>
      <c r="J587" s="275" t="s">
        <v>89</v>
      </c>
      <c r="K587" s="278" t="s">
        <v>272</v>
      </c>
      <c r="L587" s="283">
        <v>7</v>
      </c>
      <c r="M587" s="158">
        <f t="shared" si="63"/>
        <v>9</v>
      </c>
      <c r="N587" s="275">
        <v>141266</v>
      </c>
      <c r="O587" s="158"/>
      <c r="P587" s="158"/>
      <c r="Q587" s="275">
        <v>141266</v>
      </c>
      <c r="R587" s="158" t="s">
        <v>74</v>
      </c>
      <c r="S587" s="158" t="str">
        <f>IFERROR(VLOOKUP(B587,#REF!,3,0),"-")</f>
        <v>-</v>
      </c>
      <c r="T587" s="159" t="str">
        <f>S587&amp;"-"&amp;COUNTIF($S$2:S587,S587)</f>
        <v>--584</v>
      </c>
      <c r="U587" s="160">
        <f t="shared" si="65"/>
        <v>7</v>
      </c>
      <c r="V587" s="160">
        <f t="shared" si="66"/>
        <v>9</v>
      </c>
      <c r="W587" s="161" t="str">
        <f t="shared" si="67"/>
        <v>07 MAY 2024</v>
      </c>
      <c r="X587" s="162">
        <f t="shared" si="68"/>
        <v>586</v>
      </c>
      <c r="Y587" s="163"/>
      <c r="AE587" s="161" t="str">
        <f t="shared" si="69"/>
        <v>INFORMATION SECURITY SEC 2</v>
      </c>
    </row>
    <row r="588" spans="1:31" s="161" customFormat="1" ht="23.25" customHeight="1" x14ac:dyDescent="0.25">
      <c r="A588" s="275">
        <f t="shared" si="64"/>
        <v>141267</v>
      </c>
      <c r="B588" s="284" t="str">
        <f>A588&amp;"-"&amp;COUNTIF($A$2:A588,A588)</f>
        <v>141267-3</v>
      </c>
      <c r="C588" s="275">
        <v>587</v>
      </c>
      <c r="D588" s="278" t="s">
        <v>585</v>
      </c>
      <c r="E588" s="275" t="s">
        <v>20</v>
      </c>
      <c r="F588" s="275">
        <v>141267</v>
      </c>
      <c r="G588" s="275" t="s">
        <v>113</v>
      </c>
      <c r="H588" s="279" t="s">
        <v>1115</v>
      </c>
      <c r="I588" s="275" t="s">
        <v>10</v>
      </c>
      <c r="J588" s="275" t="s">
        <v>89</v>
      </c>
      <c r="K588" s="278" t="s">
        <v>272</v>
      </c>
      <c r="L588" s="283">
        <v>15</v>
      </c>
      <c r="M588" s="158">
        <f t="shared" si="63"/>
        <v>17</v>
      </c>
      <c r="N588" s="275">
        <v>141267</v>
      </c>
      <c r="O588" s="158"/>
      <c r="P588" s="158"/>
      <c r="Q588" s="275">
        <v>141267</v>
      </c>
      <c r="R588" s="158" t="s">
        <v>74</v>
      </c>
      <c r="S588" s="158" t="str">
        <f>IFERROR(VLOOKUP(B588,#REF!,3,0),"-")</f>
        <v>-</v>
      </c>
      <c r="T588" s="159" t="str">
        <f>S588&amp;"-"&amp;COUNTIF($S$2:S588,S588)</f>
        <v>--585</v>
      </c>
      <c r="U588" s="160">
        <f t="shared" si="65"/>
        <v>15</v>
      </c>
      <c r="V588" s="160">
        <f t="shared" si="66"/>
        <v>17</v>
      </c>
      <c r="W588" s="161" t="str">
        <f t="shared" si="67"/>
        <v>07 MAY 2024</v>
      </c>
      <c r="X588" s="162">
        <f t="shared" si="68"/>
        <v>587</v>
      </c>
      <c r="Y588" s="163"/>
      <c r="AE588" s="161" t="str">
        <f t="shared" si="69"/>
        <v>INFORMATION SECURITY SEC 3</v>
      </c>
    </row>
    <row r="589" spans="1:31" s="161" customFormat="1" ht="23.25" customHeight="1" x14ac:dyDescent="0.25">
      <c r="A589" s="275">
        <f t="shared" si="64"/>
        <v>141359</v>
      </c>
      <c r="B589" s="284" t="str">
        <f>A589&amp;"-"&amp;COUNTIF($A$2:A589,A589)</f>
        <v>141359-1</v>
      </c>
      <c r="C589" s="275">
        <v>588</v>
      </c>
      <c r="D589" s="278" t="s">
        <v>585</v>
      </c>
      <c r="E589" s="275" t="s">
        <v>22</v>
      </c>
      <c r="F589" s="275">
        <v>141359</v>
      </c>
      <c r="G589" s="275" t="s">
        <v>94</v>
      </c>
      <c r="H589" s="279" t="s">
        <v>1132</v>
      </c>
      <c r="I589" s="275" t="s">
        <v>10</v>
      </c>
      <c r="J589" s="275" t="s">
        <v>104</v>
      </c>
      <c r="K589" s="278" t="s">
        <v>273</v>
      </c>
      <c r="L589" s="283">
        <v>9</v>
      </c>
      <c r="M589" s="158">
        <f t="shared" si="63"/>
        <v>11</v>
      </c>
      <c r="N589" s="275">
        <v>141359</v>
      </c>
      <c r="O589" s="158"/>
      <c r="P589" s="158"/>
      <c r="Q589" s="275">
        <v>141359</v>
      </c>
      <c r="R589" s="158" t="s">
        <v>74</v>
      </c>
      <c r="S589" s="158" t="str">
        <f>IFERROR(VLOOKUP(B589,#REF!,3,0),"-")</f>
        <v>-</v>
      </c>
      <c r="T589" s="159" t="str">
        <f>S589&amp;"-"&amp;COUNTIF($S$2:S589,S589)</f>
        <v>--586</v>
      </c>
      <c r="U589" s="160">
        <f t="shared" si="65"/>
        <v>9</v>
      </c>
      <c r="V589" s="160">
        <f t="shared" si="66"/>
        <v>11</v>
      </c>
      <c r="W589" s="161" t="str">
        <f t="shared" si="67"/>
        <v>07 MAY 2024</v>
      </c>
      <c r="X589" s="162">
        <f t="shared" si="68"/>
        <v>588</v>
      </c>
      <c r="Y589" s="163"/>
      <c r="AE589" s="161" t="str">
        <f t="shared" si="69"/>
        <v>INTERNATIONAL RELATION &amp;CURRENT AFFAIRS SEC 3</v>
      </c>
    </row>
    <row r="590" spans="1:31" s="161" customFormat="1" ht="23.25" customHeight="1" x14ac:dyDescent="0.25">
      <c r="A590" s="275">
        <f t="shared" si="64"/>
        <v>141370</v>
      </c>
      <c r="B590" s="284" t="str">
        <f>A590&amp;"-"&amp;COUNTIF($A$2:A590,A590)</f>
        <v>141370-1</v>
      </c>
      <c r="C590" s="275">
        <v>589</v>
      </c>
      <c r="D590" s="278" t="s">
        <v>585</v>
      </c>
      <c r="E590" s="275" t="s">
        <v>153</v>
      </c>
      <c r="F590" s="275">
        <v>141370</v>
      </c>
      <c r="G590" s="275" t="s">
        <v>209</v>
      </c>
      <c r="H590" s="279" t="s">
        <v>1133</v>
      </c>
      <c r="I590" s="275" t="s">
        <v>10</v>
      </c>
      <c r="J590" s="275" t="s">
        <v>104</v>
      </c>
      <c r="K590" s="278" t="s">
        <v>273</v>
      </c>
      <c r="L590" s="283">
        <v>13</v>
      </c>
      <c r="M590" s="158">
        <f t="shared" si="63"/>
        <v>15</v>
      </c>
      <c r="N590" s="275">
        <v>141370</v>
      </c>
      <c r="O590" s="158"/>
      <c r="P590" s="158"/>
      <c r="Q590" s="275">
        <v>141370</v>
      </c>
      <c r="R590" s="158" t="s">
        <v>74</v>
      </c>
      <c r="S590" s="158" t="str">
        <f>IFERROR(VLOOKUP(B590,#REF!,3,0),"-")</f>
        <v>-</v>
      </c>
      <c r="T590" s="159" t="str">
        <f>S590&amp;"-"&amp;COUNTIF($S$2:S590,S590)</f>
        <v>--587</v>
      </c>
      <c r="U590" s="160">
        <f t="shared" si="65"/>
        <v>13</v>
      </c>
      <c r="V590" s="160">
        <f t="shared" si="66"/>
        <v>15</v>
      </c>
      <c r="W590" s="161" t="str">
        <f t="shared" si="67"/>
        <v>07 MAY 2024</v>
      </c>
      <c r="X590" s="162">
        <f t="shared" si="68"/>
        <v>589</v>
      </c>
      <c r="Y590" s="163"/>
      <c r="AE590" s="161" t="str">
        <f t="shared" si="69"/>
        <v>ADULT PSYCHOPATHOLOGY SEC 1</v>
      </c>
    </row>
    <row r="591" spans="1:31" s="161" customFormat="1" ht="23.25" customHeight="1" x14ac:dyDescent="0.25">
      <c r="A591" s="275">
        <f t="shared" si="64"/>
        <v>141370</v>
      </c>
      <c r="B591" s="284" t="str">
        <f>A591&amp;"-"&amp;COUNTIF($A$2:A591,A591)</f>
        <v>141370-2</v>
      </c>
      <c r="C591" s="275">
        <v>590</v>
      </c>
      <c r="D591" s="278" t="s">
        <v>585</v>
      </c>
      <c r="E591" s="275" t="s">
        <v>153</v>
      </c>
      <c r="F591" s="275">
        <v>141370</v>
      </c>
      <c r="G591" s="275" t="s">
        <v>209</v>
      </c>
      <c r="H591" s="279" t="s">
        <v>1133</v>
      </c>
      <c r="I591" s="275" t="s">
        <v>10</v>
      </c>
      <c r="J591" s="275" t="s">
        <v>104</v>
      </c>
      <c r="K591" s="278" t="s">
        <v>274</v>
      </c>
      <c r="L591" s="283">
        <v>1</v>
      </c>
      <c r="M591" s="158">
        <f t="shared" si="63"/>
        <v>3</v>
      </c>
      <c r="N591" s="275">
        <v>141370</v>
      </c>
      <c r="O591" s="158"/>
      <c r="P591" s="158"/>
      <c r="Q591" s="275">
        <v>141370</v>
      </c>
      <c r="R591" s="158" t="s">
        <v>74</v>
      </c>
      <c r="S591" s="158" t="str">
        <f>IFERROR(VLOOKUP(B591,#REF!,3,0),"-")</f>
        <v>-</v>
      </c>
      <c r="T591" s="159" t="str">
        <f>S591&amp;"-"&amp;COUNTIF($S$2:S591,S591)</f>
        <v>--588</v>
      </c>
      <c r="U591" s="160">
        <f t="shared" si="65"/>
        <v>1</v>
      </c>
      <c r="V591" s="160">
        <f t="shared" si="66"/>
        <v>3</v>
      </c>
      <c r="W591" s="161" t="str">
        <f t="shared" si="67"/>
        <v>07 MAY 2024</v>
      </c>
      <c r="X591" s="162">
        <f t="shared" si="68"/>
        <v>590</v>
      </c>
      <c r="Y591" s="163"/>
      <c r="AE591" s="161" t="str">
        <f t="shared" si="69"/>
        <v>ADULT PSYCHOPATHOLOGY SEC 1</v>
      </c>
    </row>
    <row r="592" spans="1:31" s="161" customFormat="1" ht="23.25" customHeight="1" x14ac:dyDescent="0.25">
      <c r="A592" s="275">
        <f t="shared" si="64"/>
        <v>141389</v>
      </c>
      <c r="B592" s="284" t="str">
        <f>A592&amp;"-"&amp;COUNTIF($A$2:A592,A592)</f>
        <v>141389-1</v>
      </c>
      <c r="C592" s="275">
        <v>591</v>
      </c>
      <c r="D592" s="278" t="s">
        <v>585</v>
      </c>
      <c r="E592" s="275" t="s">
        <v>153</v>
      </c>
      <c r="F592" s="275">
        <v>141389</v>
      </c>
      <c r="G592" s="275" t="s">
        <v>360</v>
      </c>
      <c r="H592" s="279" t="s">
        <v>1134</v>
      </c>
      <c r="I592" s="275" t="s">
        <v>10</v>
      </c>
      <c r="J592" s="275" t="s">
        <v>104</v>
      </c>
      <c r="K592" s="278" t="s">
        <v>274</v>
      </c>
      <c r="L592" s="283">
        <v>21</v>
      </c>
      <c r="M592" s="158">
        <f t="shared" si="63"/>
        <v>23</v>
      </c>
      <c r="N592" s="275">
        <v>141389</v>
      </c>
      <c r="O592" s="158"/>
      <c r="P592" s="158"/>
      <c r="Q592" s="275">
        <v>141389</v>
      </c>
      <c r="R592" s="158" t="s">
        <v>74</v>
      </c>
      <c r="S592" s="158" t="str">
        <f>IFERROR(VLOOKUP(B592,#REF!,3,0),"-")</f>
        <v>-</v>
      </c>
      <c r="T592" s="159" t="str">
        <f>S592&amp;"-"&amp;COUNTIF($S$2:S592,S592)</f>
        <v>--589</v>
      </c>
      <c r="U592" s="160">
        <f t="shared" si="65"/>
        <v>21</v>
      </c>
      <c r="V592" s="160">
        <f t="shared" si="66"/>
        <v>23</v>
      </c>
      <c r="W592" s="161" t="str">
        <f t="shared" si="67"/>
        <v>07 MAY 2024</v>
      </c>
      <c r="X592" s="162">
        <f t="shared" si="68"/>
        <v>591</v>
      </c>
      <c r="Y592" s="163"/>
      <c r="AE592" s="161" t="str">
        <f t="shared" si="69"/>
        <v>ETHICAL STANDARDS AND LEGAL ISSUES SEC 1</v>
      </c>
    </row>
    <row r="593" spans="1:31" s="161" customFormat="1" ht="23.25" customHeight="1" x14ac:dyDescent="0.25">
      <c r="A593" s="275">
        <f t="shared" si="64"/>
        <v>141403</v>
      </c>
      <c r="B593" s="284" t="str">
        <f>A593&amp;"-"&amp;COUNTIF($A$2:A593,A593)</f>
        <v>141403-1</v>
      </c>
      <c r="C593" s="275">
        <v>592</v>
      </c>
      <c r="D593" s="278" t="s">
        <v>585</v>
      </c>
      <c r="E593" s="275" t="s">
        <v>153</v>
      </c>
      <c r="F593" s="275">
        <v>141403</v>
      </c>
      <c r="G593" s="275" t="s">
        <v>363</v>
      </c>
      <c r="H593" s="279" t="s">
        <v>1135</v>
      </c>
      <c r="I593" s="275" t="s">
        <v>10</v>
      </c>
      <c r="J593" s="275" t="s">
        <v>104</v>
      </c>
      <c r="K593" s="278" t="s">
        <v>275</v>
      </c>
      <c r="L593" s="283">
        <v>22</v>
      </c>
      <c r="M593" s="158">
        <f t="shared" si="63"/>
        <v>24</v>
      </c>
      <c r="N593" s="275">
        <v>141403</v>
      </c>
      <c r="O593" s="158"/>
      <c r="P593" s="158"/>
      <c r="Q593" s="275">
        <v>141403</v>
      </c>
      <c r="R593" s="158" t="s">
        <v>74</v>
      </c>
      <c r="S593" s="158" t="str">
        <f>IFERROR(VLOOKUP(B593,#REF!,3,0),"-")</f>
        <v>-</v>
      </c>
      <c r="T593" s="159" t="str">
        <f>S593&amp;"-"&amp;COUNTIF($S$2:S593,S593)</f>
        <v>--590</v>
      </c>
      <c r="U593" s="160">
        <f t="shared" si="65"/>
        <v>22</v>
      </c>
      <c r="V593" s="160">
        <f t="shared" si="66"/>
        <v>24</v>
      </c>
      <c r="W593" s="161" t="str">
        <f t="shared" si="67"/>
        <v>07 MAY 2024</v>
      </c>
      <c r="X593" s="162">
        <f t="shared" si="68"/>
        <v>592</v>
      </c>
      <c r="Y593" s="163"/>
      <c r="AE593" s="161" t="str">
        <f t="shared" si="69"/>
        <v>PSYCHODIAGNOSTIC -II (ADULT) SEC 1</v>
      </c>
    </row>
    <row r="594" spans="1:31" s="161" customFormat="1" ht="23.25" customHeight="1" x14ac:dyDescent="0.25">
      <c r="A594" s="275">
        <f t="shared" si="64"/>
        <v>141403</v>
      </c>
      <c r="B594" s="284" t="str">
        <f>A594&amp;"-"&amp;COUNTIF($A$2:A594,A594)</f>
        <v>141403-2</v>
      </c>
      <c r="C594" s="275">
        <v>593</v>
      </c>
      <c r="D594" s="278" t="s">
        <v>585</v>
      </c>
      <c r="E594" s="275" t="s">
        <v>153</v>
      </c>
      <c r="F594" s="275">
        <v>141403</v>
      </c>
      <c r="G594" s="275" t="s">
        <v>363</v>
      </c>
      <c r="H594" s="279" t="s">
        <v>1135</v>
      </c>
      <c r="I594" s="275" t="s">
        <v>10</v>
      </c>
      <c r="J594" s="275" t="s">
        <v>104</v>
      </c>
      <c r="K594" s="278" t="s">
        <v>276</v>
      </c>
      <c r="L594" s="283">
        <v>12</v>
      </c>
      <c r="M594" s="158">
        <f t="shared" si="63"/>
        <v>14</v>
      </c>
      <c r="N594" s="275">
        <v>141403</v>
      </c>
      <c r="O594" s="158"/>
      <c r="P594" s="158"/>
      <c r="Q594" s="275">
        <v>141403</v>
      </c>
      <c r="R594" s="158" t="s">
        <v>74</v>
      </c>
      <c r="S594" s="158" t="str">
        <f>IFERROR(VLOOKUP(B594,#REF!,3,0),"-")</f>
        <v>-</v>
      </c>
      <c r="T594" s="159" t="str">
        <f>S594&amp;"-"&amp;COUNTIF($S$2:S594,S594)</f>
        <v>--591</v>
      </c>
      <c r="U594" s="160">
        <f t="shared" si="65"/>
        <v>12</v>
      </c>
      <c r="V594" s="160">
        <f t="shared" si="66"/>
        <v>14</v>
      </c>
      <c r="W594" s="161" t="str">
        <f t="shared" si="67"/>
        <v>07 MAY 2024</v>
      </c>
      <c r="X594" s="162">
        <f t="shared" si="68"/>
        <v>593</v>
      </c>
      <c r="Y594" s="163"/>
      <c r="AE594" s="161" t="str">
        <f t="shared" si="69"/>
        <v>PSYCHODIAGNOSTIC -II (ADULT) SEC 1</v>
      </c>
    </row>
    <row r="595" spans="1:31" s="161" customFormat="1" ht="23.25" customHeight="1" x14ac:dyDescent="0.25">
      <c r="A595" s="275">
        <f t="shared" si="64"/>
        <v>141427</v>
      </c>
      <c r="B595" s="284" t="str">
        <f>A595&amp;"-"&amp;COUNTIF($A$2:A595,A595)</f>
        <v>141427-2</v>
      </c>
      <c r="C595" s="275">
        <v>594</v>
      </c>
      <c r="D595" s="278" t="s">
        <v>585</v>
      </c>
      <c r="E595" s="275" t="s">
        <v>63</v>
      </c>
      <c r="F595" s="275">
        <v>141427</v>
      </c>
      <c r="G595" s="275" t="s">
        <v>687</v>
      </c>
      <c r="H595" s="279" t="s">
        <v>1120</v>
      </c>
      <c r="I595" s="275" t="s">
        <v>10</v>
      </c>
      <c r="J595" s="275" t="s">
        <v>104</v>
      </c>
      <c r="K595" s="278" t="s">
        <v>276</v>
      </c>
      <c r="L595" s="283">
        <v>10</v>
      </c>
      <c r="M595" s="158">
        <f t="shared" si="63"/>
        <v>12</v>
      </c>
      <c r="N595" s="275">
        <v>141427</v>
      </c>
      <c r="O595" s="158"/>
      <c r="P595" s="158"/>
      <c r="Q595" s="275">
        <v>141427</v>
      </c>
      <c r="R595" s="158" t="s">
        <v>74</v>
      </c>
      <c r="S595" s="158" t="str">
        <f>IFERROR(VLOOKUP(B595,#REF!,3,0),"-")</f>
        <v>-</v>
      </c>
      <c r="T595" s="159" t="str">
        <f>S595&amp;"-"&amp;COUNTIF($S$2:S595,S595)</f>
        <v>--592</v>
      </c>
      <c r="U595" s="160">
        <f t="shared" si="65"/>
        <v>10</v>
      </c>
      <c r="V595" s="160">
        <f t="shared" si="66"/>
        <v>12</v>
      </c>
      <c r="W595" s="161" t="str">
        <f t="shared" si="67"/>
        <v>07 MAY 2024</v>
      </c>
      <c r="X595" s="162">
        <f t="shared" si="68"/>
        <v>594</v>
      </c>
      <c r="Y595" s="163"/>
      <c r="AE595" s="161" t="str">
        <f t="shared" si="69"/>
        <v>FORENSICS PSYCHOLOGY SEC 1</v>
      </c>
    </row>
    <row r="596" spans="1:31" s="161" customFormat="1" ht="23.25" customHeight="1" x14ac:dyDescent="0.25">
      <c r="A596" s="275">
        <f t="shared" si="64"/>
        <v>141331</v>
      </c>
      <c r="B596" s="284" t="str">
        <f>A596&amp;"-"&amp;COUNTIF($A$2:A596,A596)</f>
        <v>141331-1</v>
      </c>
      <c r="C596" s="275">
        <v>595</v>
      </c>
      <c r="D596" s="278" t="s">
        <v>585</v>
      </c>
      <c r="E596" s="275" t="s">
        <v>63</v>
      </c>
      <c r="F596" s="275">
        <v>141331</v>
      </c>
      <c r="G596" s="275" t="s">
        <v>109</v>
      </c>
      <c r="H596" s="279" t="s">
        <v>1118</v>
      </c>
      <c r="I596" s="275" t="s">
        <v>10</v>
      </c>
      <c r="J596" s="275" t="s">
        <v>10</v>
      </c>
      <c r="K596" s="278" t="s">
        <v>277</v>
      </c>
      <c r="L596" s="283">
        <v>20</v>
      </c>
      <c r="M596" s="158">
        <f t="shared" si="63"/>
        <v>22</v>
      </c>
      <c r="N596" s="275">
        <v>141331</v>
      </c>
      <c r="O596" s="158"/>
      <c r="P596" s="158"/>
      <c r="Q596" s="275">
        <v>141331</v>
      </c>
      <c r="R596" s="158" t="s">
        <v>74</v>
      </c>
      <c r="S596" s="158" t="str">
        <f>IFERROR(VLOOKUP(B596,#REF!,3,0),"-")</f>
        <v>-</v>
      </c>
      <c r="T596" s="159" t="str">
        <f>S596&amp;"-"&amp;COUNTIF($S$2:S596,S596)</f>
        <v>--593</v>
      </c>
      <c r="U596" s="160">
        <f t="shared" si="65"/>
        <v>20</v>
      </c>
      <c r="V596" s="160">
        <f t="shared" si="66"/>
        <v>22</v>
      </c>
      <c r="W596" s="161" t="str">
        <f t="shared" si="67"/>
        <v>07 MAY 2024</v>
      </c>
      <c r="X596" s="162">
        <f t="shared" si="68"/>
        <v>595</v>
      </c>
      <c r="Y596" s="163"/>
      <c r="AE596" s="161" t="str">
        <f t="shared" si="69"/>
        <v>INFORMATION SECURITY SEC 1</v>
      </c>
    </row>
    <row r="597" spans="1:31" s="161" customFormat="1" ht="23.25" customHeight="1" x14ac:dyDescent="0.25">
      <c r="A597" s="275">
        <f t="shared" si="64"/>
        <v>141357</v>
      </c>
      <c r="B597" s="284" t="str">
        <f>A597&amp;"-"&amp;COUNTIF($A$2:A597,A597)</f>
        <v>141357-1</v>
      </c>
      <c r="C597" s="275">
        <v>596</v>
      </c>
      <c r="D597" s="278" t="s">
        <v>585</v>
      </c>
      <c r="E597" s="275" t="s">
        <v>22</v>
      </c>
      <c r="F597" s="275">
        <v>141357</v>
      </c>
      <c r="G597" s="275" t="s">
        <v>94</v>
      </c>
      <c r="H597" s="279" t="s">
        <v>1136</v>
      </c>
      <c r="I597" s="275" t="s">
        <v>10</v>
      </c>
      <c r="J597" s="275" t="s">
        <v>10</v>
      </c>
      <c r="K597" s="278" t="s">
        <v>277</v>
      </c>
      <c r="L597" s="283">
        <v>2</v>
      </c>
      <c r="M597" s="158">
        <f t="shared" si="63"/>
        <v>4</v>
      </c>
      <c r="N597" s="275">
        <v>141357</v>
      </c>
      <c r="O597" s="158"/>
      <c r="P597" s="158"/>
      <c r="Q597" s="275">
        <v>141357</v>
      </c>
      <c r="R597" s="158" t="s">
        <v>74</v>
      </c>
      <c r="S597" s="158" t="str">
        <f>IFERROR(VLOOKUP(B597,#REF!,3,0),"-")</f>
        <v>-</v>
      </c>
      <c r="T597" s="159" t="str">
        <f>S597&amp;"-"&amp;COUNTIF($S$2:S597,S597)</f>
        <v>--594</v>
      </c>
      <c r="U597" s="160">
        <f t="shared" si="65"/>
        <v>2</v>
      </c>
      <c r="V597" s="160">
        <f t="shared" si="66"/>
        <v>4</v>
      </c>
      <c r="W597" s="161" t="str">
        <f t="shared" si="67"/>
        <v>07 MAY 2024</v>
      </c>
      <c r="X597" s="162">
        <f t="shared" si="68"/>
        <v>596</v>
      </c>
      <c r="Y597" s="163"/>
      <c r="AE597" s="161" t="str">
        <f t="shared" si="69"/>
        <v>INTERNATIONAL RELATION &amp;CURRENT AFFAIRS SEC 1</v>
      </c>
    </row>
    <row r="598" spans="1:31" s="161" customFormat="1" ht="23.25" customHeight="1" x14ac:dyDescent="0.25">
      <c r="A598" s="275">
        <f t="shared" si="64"/>
        <v>141357</v>
      </c>
      <c r="B598" s="284" t="str">
        <f>A598&amp;"-"&amp;COUNTIF($A$2:A598,A598)</f>
        <v>141357-2</v>
      </c>
      <c r="C598" s="275">
        <v>597</v>
      </c>
      <c r="D598" s="278" t="s">
        <v>585</v>
      </c>
      <c r="E598" s="275" t="s">
        <v>22</v>
      </c>
      <c r="F598" s="275">
        <v>141357</v>
      </c>
      <c r="G598" s="275" t="s">
        <v>94</v>
      </c>
      <c r="H598" s="279" t="s">
        <v>1136</v>
      </c>
      <c r="I598" s="275" t="s">
        <v>10</v>
      </c>
      <c r="J598" s="275" t="s">
        <v>10</v>
      </c>
      <c r="K598" s="278" t="s">
        <v>278</v>
      </c>
      <c r="L598" s="283">
        <v>22</v>
      </c>
      <c r="M598" s="158">
        <f t="shared" si="63"/>
        <v>24</v>
      </c>
      <c r="N598" s="275">
        <v>141357</v>
      </c>
      <c r="O598" s="158"/>
      <c r="P598" s="158"/>
      <c r="Q598" s="275">
        <v>141357</v>
      </c>
      <c r="R598" s="158" t="s">
        <v>74</v>
      </c>
      <c r="S598" s="158" t="str">
        <f>IFERROR(VLOOKUP(B598,#REF!,3,0),"-")</f>
        <v>-</v>
      </c>
      <c r="T598" s="159" t="str">
        <f>S598&amp;"-"&amp;COUNTIF($S$2:S598,S598)</f>
        <v>--595</v>
      </c>
      <c r="U598" s="160">
        <f t="shared" si="65"/>
        <v>22</v>
      </c>
      <c r="V598" s="160">
        <f t="shared" si="66"/>
        <v>24</v>
      </c>
      <c r="W598" s="161" t="str">
        <f t="shared" si="67"/>
        <v>07 MAY 2024</v>
      </c>
      <c r="X598" s="162">
        <f t="shared" si="68"/>
        <v>597</v>
      </c>
      <c r="Y598" s="163"/>
      <c r="AE598" s="161" t="str">
        <f t="shared" si="69"/>
        <v>INTERNATIONAL RELATION &amp;CURRENT AFFAIRS SEC 1</v>
      </c>
    </row>
    <row r="599" spans="1:31" s="161" customFormat="1" ht="23.25" customHeight="1" x14ac:dyDescent="0.25">
      <c r="A599" s="275">
        <f t="shared" si="64"/>
        <v>141357</v>
      </c>
      <c r="B599" s="284" t="str">
        <f>A599&amp;"-"&amp;COUNTIF($A$2:A599,A599)</f>
        <v>141357-3</v>
      </c>
      <c r="C599" s="275">
        <v>598</v>
      </c>
      <c r="D599" s="278" t="s">
        <v>585</v>
      </c>
      <c r="E599" s="275" t="s">
        <v>22</v>
      </c>
      <c r="F599" s="275">
        <v>141357</v>
      </c>
      <c r="G599" s="275" t="s">
        <v>94</v>
      </c>
      <c r="H599" s="279" t="s">
        <v>1136</v>
      </c>
      <c r="I599" s="275" t="s">
        <v>10</v>
      </c>
      <c r="J599" s="275" t="s">
        <v>10</v>
      </c>
      <c r="K599" s="278" t="s">
        <v>279</v>
      </c>
      <c r="L599" s="283">
        <v>2</v>
      </c>
      <c r="M599" s="158">
        <f t="shared" si="63"/>
        <v>4</v>
      </c>
      <c r="N599" s="275">
        <v>141357</v>
      </c>
      <c r="O599" s="158"/>
      <c r="P599" s="158"/>
      <c r="Q599" s="275">
        <v>141357</v>
      </c>
      <c r="R599" s="158" t="s">
        <v>74</v>
      </c>
      <c r="S599" s="158" t="str">
        <f>IFERROR(VLOOKUP(B599,#REF!,3,0),"-")</f>
        <v>-</v>
      </c>
      <c r="T599" s="159" t="str">
        <f>S599&amp;"-"&amp;COUNTIF($S$2:S599,S599)</f>
        <v>--596</v>
      </c>
      <c r="U599" s="160">
        <f t="shared" si="65"/>
        <v>2</v>
      </c>
      <c r="V599" s="160">
        <f t="shared" si="66"/>
        <v>4</v>
      </c>
      <c r="W599" s="161" t="str">
        <f t="shared" si="67"/>
        <v>07 MAY 2024</v>
      </c>
      <c r="X599" s="162">
        <f t="shared" si="68"/>
        <v>598</v>
      </c>
      <c r="Y599" s="163"/>
      <c r="AE599" s="161" t="str">
        <f t="shared" si="69"/>
        <v>INTERNATIONAL RELATION &amp;CURRENT AFFAIRS SEC 1</v>
      </c>
    </row>
    <row r="600" spans="1:31" s="161" customFormat="1" ht="23.25" customHeight="1" x14ac:dyDescent="0.25">
      <c r="A600" s="275">
        <f t="shared" si="64"/>
        <v>141358</v>
      </c>
      <c r="B600" s="284" t="str">
        <f>A600&amp;"-"&amp;COUNTIF($A$2:A600,A600)</f>
        <v>141358-1</v>
      </c>
      <c r="C600" s="275">
        <v>599</v>
      </c>
      <c r="D600" s="278" t="s">
        <v>585</v>
      </c>
      <c r="E600" s="275" t="s">
        <v>22</v>
      </c>
      <c r="F600" s="275">
        <v>141358</v>
      </c>
      <c r="G600" s="275" t="s">
        <v>94</v>
      </c>
      <c r="H600" s="279" t="s">
        <v>1137</v>
      </c>
      <c r="I600" s="275" t="s">
        <v>10</v>
      </c>
      <c r="J600" s="275" t="s">
        <v>10</v>
      </c>
      <c r="K600" s="278" t="s">
        <v>279</v>
      </c>
      <c r="L600" s="283">
        <v>20</v>
      </c>
      <c r="M600" s="158">
        <f t="shared" si="63"/>
        <v>22</v>
      </c>
      <c r="N600" s="275">
        <v>141358</v>
      </c>
      <c r="O600" s="158"/>
      <c r="P600" s="158"/>
      <c r="Q600" s="275">
        <v>141358</v>
      </c>
      <c r="R600" s="158" t="s">
        <v>74</v>
      </c>
      <c r="S600" s="158" t="str">
        <f>IFERROR(VLOOKUP(B600,#REF!,3,0),"-")</f>
        <v>-</v>
      </c>
      <c r="T600" s="159" t="str">
        <f>S600&amp;"-"&amp;COUNTIF($S$2:S600,S600)</f>
        <v>--597</v>
      </c>
      <c r="U600" s="160">
        <f t="shared" si="65"/>
        <v>20</v>
      </c>
      <c r="V600" s="160">
        <f t="shared" si="66"/>
        <v>22</v>
      </c>
      <c r="W600" s="161" t="str">
        <f t="shared" si="67"/>
        <v>07 MAY 2024</v>
      </c>
      <c r="X600" s="162">
        <f t="shared" si="68"/>
        <v>599</v>
      </c>
      <c r="Y600" s="163"/>
      <c r="AE600" s="161" t="str">
        <f t="shared" si="69"/>
        <v>INTERNATIONAL RELATION &amp;CURRENT AFFAIRS SEC 2</v>
      </c>
    </row>
    <row r="601" spans="1:31" s="161" customFormat="1" ht="23.25" customHeight="1" x14ac:dyDescent="0.25">
      <c r="A601" s="275">
        <f t="shared" si="64"/>
        <v>141358</v>
      </c>
      <c r="B601" s="284" t="str">
        <f>A601&amp;"-"&amp;COUNTIF($A$2:A601,A601)</f>
        <v>141358-2</v>
      </c>
      <c r="C601" s="275">
        <v>600</v>
      </c>
      <c r="D601" s="278" t="s">
        <v>585</v>
      </c>
      <c r="E601" s="275" t="s">
        <v>22</v>
      </c>
      <c r="F601" s="275">
        <v>141358</v>
      </c>
      <c r="G601" s="275" t="s">
        <v>94</v>
      </c>
      <c r="H601" s="279" t="s">
        <v>1137</v>
      </c>
      <c r="I601" s="275" t="s">
        <v>10</v>
      </c>
      <c r="J601" s="275" t="s">
        <v>10</v>
      </c>
      <c r="K601" s="278" t="s">
        <v>280</v>
      </c>
      <c r="L601" s="283">
        <v>2</v>
      </c>
      <c r="M601" s="158">
        <f t="shared" si="63"/>
        <v>4</v>
      </c>
      <c r="N601" s="275">
        <v>141358</v>
      </c>
      <c r="O601" s="158"/>
      <c r="P601" s="158"/>
      <c r="Q601" s="275">
        <v>141358</v>
      </c>
      <c r="R601" s="158" t="s">
        <v>74</v>
      </c>
      <c r="S601" s="158" t="str">
        <f>IFERROR(VLOOKUP(B601,#REF!,3,0),"-")</f>
        <v>-</v>
      </c>
      <c r="T601" s="159" t="str">
        <f>S601&amp;"-"&amp;COUNTIF($S$2:S601,S601)</f>
        <v>--598</v>
      </c>
      <c r="U601" s="160">
        <f t="shared" si="65"/>
        <v>2</v>
      </c>
      <c r="V601" s="160">
        <f t="shared" si="66"/>
        <v>4</v>
      </c>
      <c r="W601" s="161" t="str">
        <f t="shared" si="67"/>
        <v>07 MAY 2024</v>
      </c>
      <c r="X601" s="162">
        <f t="shared" si="68"/>
        <v>600</v>
      </c>
      <c r="Y601" s="163"/>
      <c r="AE601" s="161" t="str">
        <f t="shared" si="69"/>
        <v>INTERNATIONAL RELATION &amp;CURRENT AFFAIRS SEC 2</v>
      </c>
    </row>
    <row r="602" spans="1:31" s="161" customFormat="1" ht="23.25" customHeight="1" x14ac:dyDescent="0.25">
      <c r="A602" s="275">
        <f t="shared" si="64"/>
        <v>141359</v>
      </c>
      <c r="B602" s="284" t="str">
        <f>A602&amp;"-"&amp;COUNTIF($A$2:A602,A602)</f>
        <v>141359-2</v>
      </c>
      <c r="C602" s="275">
        <v>601</v>
      </c>
      <c r="D602" s="278" t="s">
        <v>585</v>
      </c>
      <c r="E602" s="275" t="s">
        <v>22</v>
      </c>
      <c r="F602" s="275">
        <v>141359</v>
      </c>
      <c r="G602" s="275" t="s">
        <v>94</v>
      </c>
      <c r="H602" s="279" t="s">
        <v>1132</v>
      </c>
      <c r="I602" s="275" t="s">
        <v>10</v>
      </c>
      <c r="J602" s="275" t="s">
        <v>10</v>
      </c>
      <c r="K602" s="278" t="s">
        <v>280</v>
      </c>
      <c r="L602" s="283">
        <v>20</v>
      </c>
      <c r="M602" s="158">
        <f t="shared" si="63"/>
        <v>22</v>
      </c>
      <c r="N602" s="275">
        <v>141359</v>
      </c>
      <c r="O602" s="158"/>
      <c r="P602" s="158"/>
      <c r="Q602" s="275">
        <v>141359</v>
      </c>
      <c r="R602" s="158" t="s">
        <v>74</v>
      </c>
      <c r="S602" s="158" t="str">
        <f>IFERROR(VLOOKUP(B602,#REF!,3,0),"-")</f>
        <v>-</v>
      </c>
      <c r="T602" s="159" t="str">
        <f>S602&amp;"-"&amp;COUNTIF($S$2:S602,S602)</f>
        <v>--599</v>
      </c>
      <c r="U602" s="160">
        <f t="shared" si="65"/>
        <v>20</v>
      </c>
      <c r="V602" s="160">
        <f t="shared" si="66"/>
        <v>22</v>
      </c>
      <c r="W602" s="161" t="str">
        <f t="shared" si="67"/>
        <v>07 MAY 2024</v>
      </c>
      <c r="X602" s="162">
        <f t="shared" si="68"/>
        <v>601</v>
      </c>
      <c r="Y602" s="163"/>
      <c r="AE602" s="161" t="str">
        <f t="shared" si="69"/>
        <v>INTERNATIONAL RELATION &amp;CURRENT AFFAIRS SEC 3</v>
      </c>
    </row>
    <row r="603" spans="1:31" s="161" customFormat="1" ht="23.25" customHeight="1" x14ac:dyDescent="0.25">
      <c r="A603" s="275">
        <f t="shared" si="64"/>
        <v>141891</v>
      </c>
      <c r="B603" s="284" t="str">
        <f>A603&amp;"-"&amp;COUNTIF($A$2:A603,A603)</f>
        <v>141891-2</v>
      </c>
      <c r="C603" s="275">
        <v>602</v>
      </c>
      <c r="D603" s="278" t="s">
        <v>585</v>
      </c>
      <c r="E603" s="275" t="s">
        <v>21</v>
      </c>
      <c r="F603" s="275">
        <v>141891</v>
      </c>
      <c r="G603" s="275" t="s">
        <v>109</v>
      </c>
      <c r="H603" s="279" t="s">
        <v>1116</v>
      </c>
      <c r="I603" s="275" t="s">
        <v>10</v>
      </c>
      <c r="J603" s="275" t="s">
        <v>101</v>
      </c>
      <c r="K603" s="278" t="s">
        <v>281</v>
      </c>
      <c r="L603" s="283">
        <v>22</v>
      </c>
      <c r="M603" s="158">
        <f t="shared" si="63"/>
        <v>24</v>
      </c>
      <c r="N603" s="275">
        <v>141891</v>
      </c>
      <c r="O603" s="158"/>
      <c r="P603" s="158"/>
      <c r="Q603" s="275">
        <v>141891</v>
      </c>
      <c r="R603" s="158" t="s">
        <v>74</v>
      </c>
      <c r="S603" s="158" t="str">
        <f>IFERROR(VLOOKUP(B603,#REF!,3,0),"-")</f>
        <v>-</v>
      </c>
      <c r="T603" s="159" t="str">
        <f>S603&amp;"-"&amp;COUNTIF($S$2:S603,S603)</f>
        <v>--600</v>
      </c>
      <c r="U603" s="160">
        <f t="shared" si="65"/>
        <v>22</v>
      </c>
      <c r="V603" s="160">
        <f t="shared" si="66"/>
        <v>24</v>
      </c>
      <c r="W603" s="161" t="str">
        <f t="shared" si="67"/>
        <v>07 MAY 2024</v>
      </c>
      <c r="X603" s="162">
        <f t="shared" si="68"/>
        <v>602</v>
      </c>
      <c r="Y603" s="163"/>
      <c r="AE603" s="161" t="str">
        <f t="shared" si="69"/>
        <v>INFORMATION SECURITY SEC 4</v>
      </c>
    </row>
    <row r="604" spans="1:31" s="161" customFormat="1" ht="23.25" customHeight="1" x14ac:dyDescent="0.25">
      <c r="A604" s="275">
        <f t="shared" si="64"/>
        <v>141891</v>
      </c>
      <c r="B604" s="284" t="str">
        <f>A604&amp;"-"&amp;COUNTIF($A$2:A604,A604)</f>
        <v>141891-3</v>
      </c>
      <c r="C604" s="275">
        <v>603</v>
      </c>
      <c r="D604" s="278" t="s">
        <v>585</v>
      </c>
      <c r="E604" s="275" t="s">
        <v>21</v>
      </c>
      <c r="F604" s="275">
        <v>141891</v>
      </c>
      <c r="G604" s="275" t="s">
        <v>109</v>
      </c>
      <c r="H604" s="279" t="s">
        <v>1116</v>
      </c>
      <c r="I604" s="275" t="s">
        <v>10</v>
      </c>
      <c r="J604" s="275" t="s">
        <v>101</v>
      </c>
      <c r="K604" s="278" t="s">
        <v>282</v>
      </c>
      <c r="L604" s="283">
        <v>12</v>
      </c>
      <c r="M604" s="158">
        <f t="shared" si="63"/>
        <v>14</v>
      </c>
      <c r="N604" s="275">
        <v>141891</v>
      </c>
      <c r="O604" s="158"/>
      <c r="P604" s="158"/>
      <c r="Q604" s="275">
        <v>141891</v>
      </c>
      <c r="R604" s="158" t="s">
        <v>74</v>
      </c>
      <c r="S604" s="158" t="str">
        <f>IFERROR(VLOOKUP(B604,#REF!,3,0),"-")</f>
        <v>-</v>
      </c>
      <c r="T604" s="159" t="str">
        <f>S604&amp;"-"&amp;COUNTIF($S$2:S604,S604)</f>
        <v>--601</v>
      </c>
      <c r="U604" s="160">
        <f t="shared" si="65"/>
        <v>12</v>
      </c>
      <c r="V604" s="160">
        <f t="shared" si="66"/>
        <v>14</v>
      </c>
      <c r="W604" s="161" t="str">
        <f t="shared" si="67"/>
        <v>07 MAY 2024</v>
      </c>
      <c r="X604" s="162">
        <f t="shared" si="68"/>
        <v>603</v>
      </c>
      <c r="Y604" s="163"/>
      <c r="AE604" s="161" t="str">
        <f t="shared" si="69"/>
        <v>INFORMATION SECURITY SEC 4</v>
      </c>
    </row>
    <row r="605" spans="1:31" s="161" customFormat="1" ht="23.25" customHeight="1" x14ac:dyDescent="0.25">
      <c r="A605" s="275">
        <f t="shared" si="64"/>
        <v>141892</v>
      </c>
      <c r="B605" s="284" t="str">
        <f>A605&amp;"-"&amp;COUNTIF($A$2:A605,A605)</f>
        <v>141892-2</v>
      </c>
      <c r="C605" s="275">
        <v>604</v>
      </c>
      <c r="D605" s="278" t="s">
        <v>585</v>
      </c>
      <c r="E605" s="275" t="s">
        <v>21</v>
      </c>
      <c r="F605" s="275">
        <v>141892</v>
      </c>
      <c r="G605" s="275" t="s">
        <v>109</v>
      </c>
      <c r="H605" s="279" t="s">
        <v>1123</v>
      </c>
      <c r="I605" s="275" t="s">
        <v>10</v>
      </c>
      <c r="J605" s="275" t="s">
        <v>101</v>
      </c>
      <c r="K605" s="278" t="s">
        <v>282</v>
      </c>
      <c r="L605" s="283">
        <v>10</v>
      </c>
      <c r="M605" s="158">
        <f t="shared" si="63"/>
        <v>12</v>
      </c>
      <c r="N605" s="275">
        <v>141892</v>
      </c>
      <c r="O605" s="158"/>
      <c r="P605" s="158"/>
      <c r="Q605" s="275">
        <v>141892</v>
      </c>
      <c r="R605" s="158" t="s">
        <v>74</v>
      </c>
      <c r="S605" s="158" t="str">
        <f>IFERROR(VLOOKUP(B605,#REF!,3,0),"-")</f>
        <v>-</v>
      </c>
      <c r="T605" s="159" t="str">
        <f>S605&amp;"-"&amp;COUNTIF($S$2:S605,S605)</f>
        <v>--602</v>
      </c>
      <c r="U605" s="160">
        <f t="shared" si="65"/>
        <v>10</v>
      </c>
      <c r="V605" s="160">
        <f t="shared" si="66"/>
        <v>12</v>
      </c>
      <c r="W605" s="161" t="str">
        <f t="shared" si="67"/>
        <v>07 MAY 2024</v>
      </c>
      <c r="X605" s="162">
        <f t="shared" si="68"/>
        <v>604</v>
      </c>
      <c r="Y605" s="163"/>
      <c r="AE605" s="161" t="str">
        <f t="shared" si="69"/>
        <v>INFORMATION SECURITY SEC 5</v>
      </c>
    </row>
    <row r="606" spans="1:31" s="161" customFormat="1" ht="23.25" customHeight="1" x14ac:dyDescent="0.25">
      <c r="A606" s="275">
        <f t="shared" si="64"/>
        <v>141892</v>
      </c>
      <c r="B606" s="284" t="str">
        <f>A606&amp;"-"&amp;COUNTIF($A$2:A606,A606)</f>
        <v>141892-3</v>
      </c>
      <c r="C606" s="275">
        <v>605</v>
      </c>
      <c r="D606" s="278" t="s">
        <v>585</v>
      </c>
      <c r="E606" s="275" t="s">
        <v>21</v>
      </c>
      <c r="F606" s="275">
        <v>141892</v>
      </c>
      <c r="G606" s="275" t="s">
        <v>109</v>
      </c>
      <c r="H606" s="279" t="s">
        <v>1123</v>
      </c>
      <c r="I606" s="275" t="s">
        <v>10</v>
      </c>
      <c r="J606" s="275" t="s">
        <v>101</v>
      </c>
      <c r="K606" s="278" t="s">
        <v>283</v>
      </c>
      <c r="L606" s="283">
        <v>22</v>
      </c>
      <c r="M606" s="158">
        <f t="shared" si="63"/>
        <v>24</v>
      </c>
      <c r="N606" s="275">
        <v>141892</v>
      </c>
      <c r="O606" s="158"/>
      <c r="P606" s="158"/>
      <c r="Q606" s="275">
        <v>141892</v>
      </c>
      <c r="R606" s="158" t="s">
        <v>74</v>
      </c>
      <c r="S606" s="158" t="str">
        <f>IFERROR(VLOOKUP(B606,#REF!,3,0),"-")</f>
        <v>-</v>
      </c>
      <c r="T606" s="159" t="str">
        <f>S606&amp;"-"&amp;COUNTIF($S$2:S606,S606)</f>
        <v>--603</v>
      </c>
      <c r="U606" s="160">
        <f t="shared" si="65"/>
        <v>22</v>
      </c>
      <c r="V606" s="160">
        <f t="shared" si="66"/>
        <v>24</v>
      </c>
      <c r="W606" s="161" t="str">
        <f t="shared" si="67"/>
        <v>07 MAY 2024</v>
      </c>
      <c r="X606" s="162">
        <f t="shared" si="68"/>
        <v>605</v>
      </c>
      <c r="Y606" s="163"/>
      <c r="AE606" s="161" t="str">
        <f t="shared" si="69"/>
        <v>INFORMATION SECURITY SEC 5</v>
      </c>
    </row>
    <row r="607" spans="1:31" s="161" customFormat="1" ht="23.25" customHeight="1" x14ac:dyDescent="0.25">
      <c r="A607" s="275">
        <f t="shared" si="64"/>
        <v>141289</v>
      </c>
      <c r="B607" s="284" t="str">
        <f>A607&amp;"-"&amp;COUNTIF($A$2:A607,A607)</f>
        <v>141289-3</v>
      </c>
      <c r="C607" s="275">
        <v>606</v>
      </c>
      <c r="D607" s="278" t="s">
        <v>585</v>
      </c>
      <c r="E607" s="275" t="s">
        <v>20</v>
      </c>
      <c r="F607" s="275">
        <v>141289</v>
      </c>
      <c r="G607" s="275" t="s">
        <v>184</v>
      </c>
      <c r="H607" s="279" t="s">
        <v>1117</v>
      </c>
      <c r="I607" s="275" t="s">
        <v>10</v>
      </c>
      <c r="J607" s="275" t="s">
        <v>92</v>
      </c>
      <c r="K607" s="278" t="s">
        <v>284</v>
      </c>
      <c r="L607" s="283">
        <v>8</v>
      </c>
      <c r="M607" s="158">
        <f t="shared" si="63"/>
        <v>10</v>
      </c>
      <c r="N607" s="275">
        <v>141289</v>
      </c>
      <c r="O607" s="158"/>
      <c r="P607" s="158"/>
      <c r="Q607" s="275">
        <v>141289</v>
      </c>
      <c r="R607" s="158" t="s">
        <v>74</v>
      </c>
      <c r="S607" s="158" t="str">
        <f>IFERROR(VLOOKUP(B607,#REF!,3,0),"-")</f>
        <v>-</v>
      </c>
      <c r="T607" s="159" t="str">
        <f>S607&amp;"-"&amp;COUNTIF($S$2:S607,S607)</f>
        <v>--604</v>
      </c>
      <c r="U607" s="160">
        <f t="shared" si="65"/>
        <v>8</v>
      </c>
      <c r="V607" s="160">
        <f t="shared" si="66"/>
        <v>10</v>
      </c>
      <c r="W607" s="161" t="str">
        <f t="shared" si="67"/>
        <v>07 MAY 2024</v>
      </c>
      <c r="X607" s="162">
        <f t="shared" si="68"/>
        <v>606</v>
      </c>
      <c r="Y607" s="163"/>
      <c r="AE607" s="161" t="str">
        <f t="shared" si="69"/>
        <v>SOFTWARE CONSTRUCTION &amp; DEVELOPMENT SEC 1</v>
      </c>
    </row>
    <row r="608" spans="1:31" s="161" customFormat="1" ht="23.25" customHeight="1" x14ac:dyDescent="0.25">
      <c r="A608" s="275">
        <f t="shared" si="64"/>
        <v>141290</v>
      </c>
      <c r="B608" s="284" t="str">
        <f>A608&amp;"-"&amp;COUNTIF($A$2:A608,A608)</f>
        <v>141290-1</v>
      </c>
      <c r="C608" s="275">
        <v>607</v>
      </c>
      <c r="D608" s="278" t="s">
        <v>585</v>
      </c>
      <c r="E608" s="275" t="s">
        <v>20</v>
      </c>
      <c r="F608" s="275">
        <v>141290</v>
      </c>
      <c r="G608" s="275" t="s">
        <v>184</v>
      </c>
      <c r="H608" s="279" t="s">
        <v>1138</v>
      </c>
      <c r="I608" s="275" t="s">
        <v>10</v>
      </c>
      <c r="J608" s="275" t="s">
        <v>92</v>
      </c>
      <c r="K608" s="278" t="s">
        <v>284</v>
      </c>
      <c r="L608" s="283">
        <v>14</v>
      </c>
      <c r="M608" s="158">
        <f t="shared" si="63"/>
        <v>16</v>
      </c>
      <c r="N608" s="275">
        <v>141290</v>
      </c>
      <c r="O608" s="158"/>
      <c r="P608" s="158"/>
      <c r="Q608" s="275">
        <v>141290</v>
      </c>
      <c r="R608" s="158" t="s">
        <v>74</v>
      </c>
      <c r="S608" s="158" t="str">
        <f>IFERROR(VLOOKUP(B608,#REF!,3,0),"-")</f>
        <v>-</v>
      </c>
      <c r="T608" s="159" t="str">
        <f>S608&amp;"-"&amp;COUNTIF($S$2:S608,S608)</f>
        <v>--605</v>
      </c>
      <c r="U608" s="160">
        <f t="shared" si="65"/>
        <v>14</v>
      </c>
      <c r="V608" s="160">
        <f t="shared" si="66"/>
        <v>16</v>
      </c>
      <c r="W608" s="161" t="str">
        <f t="shared" si="67"/>
        <v>07 MAY 2024</v>
      </c>
      <c r="X608" s="162">
        <f t="shared" si="68"/>
        <v>607</v>
      </c>
      <c r="Y608" s="163"/>
      <c r="AE608" s="161" t="str">
        <f t="shared" si="69"/>
        <v>SOFTWARE CONSTRUCTION &amp; DEVELOPMENT SEC 2</v>
      </c>
    </row>
    <row r="609" spans="1:31" s="161" customFormat="1" ht="23.25" customHeight="1" x14ac:dyDescent="0.25">
      <c r="A609" s="275">
        <f t="shared" si="64"/>
        <v>141290</v>
      </c>
      <c r="B609" s="284" t="str">
        <f>A609&amp;"-"&amp;COUNTIF($A$2:A609,A609)</f>
        <v>141290-2</v>
      </c>
      <c r="C609" s="275">
        <v>608</v>
      </c>
      <c r="D609" s="278" t="s">
        <v>585</v>
      </c>
      <c r="E609" s="275" t="s">
        <v>20</v>
      </c>
      <c r="F609" s="275">
        <v>141290</v>
      </c>
      <c r="G609" s="275" t="s">
        <v>184</v>
      </c>
      <c r="H609" s="279" t="s">
        <v>1138</v>
      </c>
      <c r="I609" s="275" t="s">
        <v>10</v>
      </c>
      <c r="J609" s="275" t="s">
        <v>92</v>
      </c>
      <c r="K609" s="278" t="s">
        <v>285</v>
      </c>
      <c r="L609" s="283">
        <v>7</v>
      </c>
      <c r="M609" s="158">
        <f t="shared" si="63"/>
        <v>9</v>
      </c>
      <c r="N609" s="275">
        <v>141290</v>
      </c>
      <c r="O609" s="158"/>
      <c r="P609" s="158"/>
      <c r="Q609" s="275">
        <v>141290</v>
      </c>
      <c r="R609" s="158" t="s">
        <v>74</v>
      </c>
      <c r="S609" s="158" t="str">
        <f>IFERROR(VLOOKUP(B609,#REF!,3,0),"-")</f>
        <v>-</v>
      </c>
      <c r="T609" s="159" t="str">
        <f>S609&amp;"-"&amp;COUNTIF($S$2:S609,S609)</f>
        <v>--606</v>
      </c>
      <c r="U609" s="160">
        <f t="shared" si="65"/>
        <v>7</v>
      </c>
      <c r="V609" s="160">
        <f t="shared" si="66"/>
        <v>9</v>
      </c>
      <c r="W609" s="161" t="str">
        <f t="shared" si="67"/>
        <v>07 MAY 2024</v>
      </c>
      <c r="X609" s="162">
        <f t="shared" si="68"/>
        <v>608</v>
      </c>
      <c r="Y609" s="163"/>
      <c r="AE609" s="161" t="str">
        <f t="shared" si="69"/>
        <v>SOFTWARE CONSTRUCTION &amp; DEVELOPMENT SEC 2</v>
      </c>
    </row>
    <row r="610" spans="1:31" s="161" customFormat="1" ht="23.25" customHeight="1" x14ac:dyDescent="0.25">
      <c r="A610" s="275">
        <f t="shared" si="64"/>
        <v>141331</v>
      </c>
      <c r="B610" s="284" t="str">
        <f>A610&amp;"-"&amp;COUNTIF($A$2:A610,A610)</f>
        <v>141331-2</v>
      </c>
      <c r="C610" s="275">
        <v>609</v>
      </c>
      <c r="D610" s="278" t="s">
        <v>585</v>
      </c>
      <c r="E610" s="275" t="s">
        <v>63</v>
      </c>
      <c r="F610" s="275">
        <v>141331</v>
      </c>
      <c r="G610" s="275" t="s">
        <v>109</v>
      </c>
      <c r="H610" s="279" t="s">
        <v>1118</v>
      </c>
      <c r="I610" s="275" t="s">
        <v>10</v>
      </c>
      <c r="J610" s="275" t="s">
        <v>92</v>
      </c>
      <c r="K610" s="278" t="s">
        <v>285</v>
      </c>
      <c r="L610" s="283">
        <v>15</v>
      </c>
      <c r="M610" s="158">
        <f t="shared" si="63"/>
        <v>17</v>
      </c>
      <c r="N610" s="275">
        <v>141331</v>
      </c>
      <c r="O610" s="158"/>
      <c r="P610" s="158"/>
      <c r="Q610" s="275">
        <v>141331</v>
      </c>
      <c r="R610" s="158" t="s">
        <v>74</v>
      </c>
      <c r="S610" s="158" t="str">
        <f>IFERROR(VLOOKUP(B610,#REF!,3,0),"-")</f>
        <v>-</v>
      </c>
      <c r="T610" s="159" t="str">
        <f>S610&amp;"-"&amp;COUNTIF($S$2:S610,S610)</f>
        <v>--607</v>
      </c>
      <c r="U610" s="160">
        <f t="shared" si="65"/>
        <v>15</v>
      </c>
      <c r="V610" s="160">
        <f t="shared" si="66"/>
        <v>17</v>
      </c>
      <c r="W610" s="161" t="str">
        <f t="shared" si="67"/>
        <v>07 MAY 2024</v>
      </c>
      <c r="X610" s="162">
        <f t="shared" si="68"/>
        <v>609</v>
      </c>
      <c r="Y610" s="163"/>
      <c r="AE610" s="161" t="str">
        <f t="shared" si="69"/>
        <v>INFORMATION SECURITY SEC 1</v>
      </c>
    </row>
    <row r="611" spans="1:31" s="161" customFormat="1" ht="23.25" customHeight="1" x14ac:dyDescent="0.25">
      <c r="A611" s="275">
        <f t="shared" si="64"/>
        <v>140829</v>
      </c>
      <c r="B611" s="284" t="str">
        <f>A611&amp;"-"&amp;COUNTIF($A$2:A611,A611)</f>
        <v>140829-1</v>
      </c>
      <c r="C611" s="275">
        <v>610</v>
      </c>
      <c r="D611" s="278" t="s">
        <v>585</v>
      </c>
      <c r="E611" s="275" t="s">
        <v>25</v>
      </c>
      <c r="F611" s="275">
        <v>140829</v>
      </c>
      <c r="G611" s="275" t="s">
        <v>292</v>
      </c>
      <c r="H611" s="279" t="s">
        <v>1139</v>
      </c>
      <c r="I611" s="275" t="s">
        <v>9</v>
      </c>
      <c r="J611" s="275" t="s">
        <v>6</v>
      </c>
      <c r="K611" s="278" t="s">
        <v>212</v>
      </c>
      <c r="L611" s="283">
        <v>12</v>
      </c>
      <c r="M611" s="158">
        <f t="shared" si="63"/>
        <v>14</v>
      </c>
      <c r="N611" s="275">
        <v>140829</v>
      </c>
      <c r="O611" s="158"/>
      <c r="P611" s="158"/>
      <c r="Q611" s="275">
        <v>140829</v>
      </c>
      <c r="R611" s="158" t="s">
        <v>74</v>
      </c>
      <c r="S611" s="158" t="str">
        <f>IFERROR(VLOOKUP(B611,#REF!,3,0),"-")</f>
        <v>-</v>
      </c>
      <c r="T611" s="159" t="str">
        <f>S611&amp;"-"&amp;COUNTIF($S$2:S611,S611)</f>
        <v>--608</v>
      </c>
      <c r="U611" s="160">
        <f t="shared" si="65"/>
        <v>12</v>
      </c>
      <c r="V611" s="160">
        <f t="shared" si="66"/>
        <v>14</v>
      </c>
      <c r="W611" s="161" t="str">
        <f t="shared" si="67"/>
        <v>07 MAY 2024</v>
      </c>
      <c r="X611" s="162">
        <f t="shared" si="68"/>
        <v>610</v>
      </c>
      <c r="Y611" s="163"/>
      <c r="AE611" s="161" t="str">
        <f t="shared" si="69"/>
        <v>LANGUAGE (ANY UN LANGUAGE)   SEC 1</v>
      </c>
    </row>
    <row r="612" spans="1:31" s="161" customFormat="1" ht="23.25" customHeight="1" x14ac:dyDescent="0.25">
      <c r="A612" s="275">
        <f t="shared" si="64"/>
        <v>140899</v>
      </c>
      <c r="B612" s="284" t="str">
        <f>A612&amp;"-"&amp;COUNTIF($A$2:A612,A612)</f>
        <v>140899-1</v>
      </c>
      <c r="C612" s="275">
        <v>611</v>
      </c>
      <c r="D612" s="278" t="s">
        <v>585</v>
      </c>
      <c r="E612" s="275" t="s">
        <v>62</v>
      </c>
      <c r="F612" s="275">
        <v>140899</v>
      </c>
      <c r="G612" s="275" t="s">
        <v>458</v>
      </c>
      <c r="H612" s="279" t="s">
        <v>1140</v>
      </c>
      <c r="I612" s="275" t="s">
        <v>9</v>
      </c>
      <c r="J612" s="275" t="s">
        <v>6</v>
      </c>
      <c r="K612" s="278" t="s">
        <v>212</v>
      </c>
      <c r="L612" s="283">
        <v>10</v>
      </c>
      <c r="M612" s="158">
        <f t="shared" si="63"/>
        <v>12</v>
      </c>
      <c r="N612" s="275">
        <v>140899</v>
      </c>
      <c r="O612" s="158"/>
      <c r="P612" s="158"/>
      <c r="Q612" s="275">
        <v>140899</v>
      </c>
      <c r="R612" s="158" t="s">
        <v>74</v>
      </c>
      <c r="S612" s="158" t="str">
        <f>IFERROR(VLOOKUP(B612,#REF!,3,0),"-")</f>
        <v>-</v>
      </c>
      <c r="T612" s="159" t="str">
        <f>S612&amp;"-"&amp;COUNTIF($S$2:S612,S612)</f>
        <v>--609</v>
      </c>
      <c r="U612" s="160">
        <f t="shared" si="65"/>
        <v>10</v>
      </c>
      <c r="V612" s="160">
        <f t="shared" si="66"/>
        <v>12</v>
      </c>
      <c r="W612" s="161" t="str">
        <f t="shared" si="67"/>
        <v>07 MAY 2024</v>
      </c>
      <c r="X612" s="162">
        <f t="shared" si="68"/>
        <v>611</v>
      </c>
      <c r="Y612" s="163"/>
      <c r="AE612" s="161" t="str">
        <f t="shared" si="69"/>
        <v>FUNCTIONAL ENGLISH SEC 1</v>
      </c>
    </row>
    <row r="613" spans="1:31" s="161" customFormat="1" ht="23.25" customHeight="1" x14ac:dyDescent="0.25">
      <c r="A613" s="275">
        <f t="shared" si="64"/>
        <v>140899</v>
      </c>
      <c r="B613" s="284" t="str">
        <f>A613&amp;"-"&amp;COUNTIF($A$2:A613,A613)</f>
        <v>140899-2</v>
      </c>
      <c r="C613" s="275">
        <v>612</v>
      </c>
      <c r="D613" s="278" t="s">
        <v>585</v>
      </c>
      <c r="E613" s="275" t="s">
        <v>62</v>
      </c>
      <c r="F613" s="275">
        <v>140899</v>
      </c>
      <c r="G613" s="275" t="s">
        <v>458</v>
      </c>
      <c r="H613" s="279" t="s">
        <v>1140</v>
      </c>
      <c r="I613" s="275" t="s">
        <v>9</v>
      </c>
      <c r="J613" s="275" t="s">
        <v>6</v>
      </c>
      <c r="K613" s="278" t="s">
        <v>213</v>
      </c>
      <c r="L613" s="283">
        <v>7</v>
      </c>
      <c r="M613" s="158">
        <f t="shared" si="63"/>
        <v>9</v>
      </c>
      <c r="N613" s="275">
        <v>140899</v>
      </c>
      <c r="O613" s="158"/>
      <c r="P613" s="158"/>
      <c r="Q613" s="275">
        <v>140899</v>
      </c>
      <c r="R613" s="158" t="s">
        <v>74</v>
      </c>
      <c r="S613" s="158" t="str">
        <f>IFERROR(VLOOKUP(B613,#REF!,3,0),"-")</f>
        <v>-</v>
      </c>
      <c r="T613" s="159" t="str">
        <f>S613&amp;"-"&amp;COUNTIF($S$2:S613,S613)</f>
        <v>--610</v>
      </c>
      <c r="U613" s="160">
        <f t="shared" si="65"/>
        <v>7</v>
      </c>
      <c r="V613" s="160">
        <f t="shared" si="66"/>
        <v>9</v>
      </c>
      <c r="W613" s="161" t="str">
        <f t="shared" si="67"/>
        <v>07 MAY 2024</v>
      </c>
      <c r="X613" s="162">
        <f t="shared" si="68"/>
        <v>612</v>
      </c>
      <c r="Y613" s="163"/>
      <c r="AE613" s="161" t="str">
        <f t="shared" si="69"/>
        <v>FUNCTIONAL ENGLISH SEC 1</v>
      </c>
    </row>
    <row r="614" spans="1:31" s="161" customFormat="1" ht="23.25" customHeight="1" x14ac:dyDescent="0.25">
      <c r="A614" s="275">
        <f t="shared" si="64"/>
        <v>140923</v>
      </c>
      <c r="B614" s="284" t="str">
        <f>A614&amp;"-"&amp;COUNTIF($A$2:A614,A614)</f>
        <v>140923-1</v>
      </c>
      <c r="C614" s="275">
        <v>613</v>
      </c>
      <c r="D614" s="278" t="s">
        <v>585</v>
      </c>
      <c r="E614" s="275" t="s">
        <v>24</v>
      </c>
      <c r="F614" s="275">
        <v>140923</v>
      </c>
      <c r="G614" s="275" t="s">
        <v>692</v>
      </c>
      <c r="H614" s="279" t="s">
        <v>1141</v>
      </c>
      <c r="I614" s="275" t="s">
        <v>9</v>
      </c>
      <c r="J614" s="275" t="s">
        <v>6</v>
      </c>
      <c r="K614" s="278" t="s">
        <v>213</v>
      </c>
      <c r="L614" s="283">
        <v>15</v>
      </c>
      <c r="M614" s="158">
        <f t="shared" si="63"/>
        <v>17</v>
      </c>
      <c r="N614" s="275">
        <v>140923</v>
      </c>
      <c r="O614" s="158"/>
      <c r="P614" s="158"/>
      <c r="Q614" s="275">
        <v>140923</v>
      </c>
      <c r="R614" s="158" t="s">
        <v>74</v>
      </c>
      <c r="S614" s="158" t="str">
        <f>IFERROR(VLOOKUP(B614,#REF!,3,0),"-")</f>
        <v>-</v>
      </c>
      <c r="T614" s="159" t="str">
        <f>S614&amp;"-"&amp;COUNTIF($S$2:S614,S614)</f>
        <v>--611</v>
      </c>
      <c r="U614" s="160">
        <f t="shared" si="65"/>
        <v>15</v>
      </c>
      <c r="V614" s="160">
        <f t="shared" si="66"/>
        <v>17</v>
      </c>
      <c r="W614" s="161" t="str">
        <f t="shared" si="67"/>
        <v>07 MAY 2024</v>
      </c>
      <c r="X614" s="162">
        <f t="shared" si="68"/>
        <v>613</v>
      </c>
      <c r="Y614" s="163"/>
      <c r="AE614" s="161" t="str">
        <f t="shared" si="69"/>
        <v>EXPOSITORY WRITING SEC 1</v>
      </c>
    </row>
    <row r="615" spans="1:31" s="161" customFormat="1" ht="23.25" customHeight="1" x14ac:dyDescent="0.25">
      <c r="A615" s="275">
        <f t="shared" si="64"/>
        <v>140923</v>
      </c>
      <c r="B615" s="284" t="str">
        <f>A615&amp;"-"&amp;COUNTIF($A$2:A615,A615)</f>
        <v>140923-2</v>
      </c>
      <c r="C615" s="275">
        <v>614</v>
      </c>
      <c r="D615" s="278" t="s">
        <v>585</v>
      </c>
      <c r="E615" s="275" t="s">
        <v>24</v>
      </c>
      <c r="F615" s="275">
        <v>140923</v>
      </c>
      <c r="G615" s="275" t="s">
        <v>692</v>
      </c>
      <c r="H615" s="279" t="s">
        <v>1141</v>
      </c>
      <c r="I615" s="275" t="s">
        <v>9</v>
      </c>
      <c r="J615" s="275" t="s">
        <v>6</v>
      </c>
      <c r="K615" s="278" t="s">
        <v>215</v>
      </c>
      <c r="L615" s="283">
        <v>4</v>
      </c>
      <c r="M615" s="158">
        <f t="shared" si="63"/>
        <v>6</v>
      </c>
      <c r="N615" s="275">
        <v>140923</v>
      </c>
      <c r="O615" s="158"/>
      <c r="P615" s="158"/>
      <c r="Q615" s="275">
        <v>140923</v>
      </c>
      <c r="R615" s="158" t="s">
        <v>74</v>
      </c>
      <c r="S615" s="158" t="str">
        <f>IFERROR(VLOOKUP(B615,#REF!,3,0),"-")</f>
        <v>-</v>
      </c>
      <c r="T615" s="159" t="str">
        <f>S615&amp;"-"&amp;COUNTIF($S$2:S615,S615)</f>
        <v>--612</v>
      </c>
      <c r="U615" s="160">
        <f t="shared" si="65"/>
        <v>4</v>
      </c>
      <c r="V615" s="160">
        <f t="shared" si="66"/>
        <v>6</v>
      </c>
      <c r="W615" s="161" t="str">
        <f t="shared" si="67"/>
        <v>07 MAY 2024</v>
      </c>
      <c r="X615" s="162">
        <f t="shared" si="68"/>
        <v>614</v>
      </c>
      <c r="Y615" s="163"/>
      <c r="AE615" s="161" t="str">
        <f t="shared" si="69"/>
        <v>EXPOSITORY WRITING SEC 1</v>
      </c>
    </row>
    <row r="616" spans="1:31" s="161" customFormat="1" ht="23.25" customHeight="1" x14ac:dyDescent="0.25">
      <c r="A616" s="275">
        <f t="shared" si="64"/>
        <v>141000</v>
      </c>
      <c r="B616" s="284" t="str">
        <f>A616&amp;"-"&amp;COUNTIF($A$2:A616,A616)</f>
        <v>141000-1</v>
      </c>
      <c r="C616" s="275">
        <v>615</v>
      </c>
      <c r="D616" s="278" t="s">
        <v>585</v>
      </c>
      <c r="E616" s="275" t="s">
        <v>22</v>
      </c>
      <c r="F616" s="275">
        <v>141000</v>
      </c>
      <c r="G616" s="275" t="s">
        <v>692</v>
      </c>
      <c r="H616" s="279" t="s">
        <v>1141</v>
      </c>
      <c r="I616" s="275" t="s">
        <v>9</v>
      </c>
      <c r="J616" s="275" t="s">
        <v>6</v>
      </c>
      <c r="K616" s="278" t="s">
        <v>215</v>
      </c>
      <c r="L616" s="283">
        <v>18</v>
      </c>
      <c r="M616" s="158">
        <f t="shared" si="63"/>
        <v>20</v>
      </c>
      <c r="N616" s="275">
        <v>141000</v>
      </c>
      <c r="O616" s="158"/>
      <c r="P616" s="158"/>
      <c r="Q616" s="275">
        <v>141000</v>
      </c>
      <c r="R616" s="158" t="s">
        <v>74</v>
      </c>
      <c r="S616" s="158" t="str">
        <f>IFERROR(VLOOKUP(B616,#REF!,3,0),"-")</f>
        <v>-</v>
      </c>
      <c r="T616" s="159" t="str">
        <f>S616&amp;"-"&amp;COUNTIF($S$2:S616,S616)</f>
        <v>--613</v>
      </c>
      <c r="U616" s="160">
        <f t="shared" si="65"/>
        <v>18</v>
      </c>
      <c r="V616" s="160">
        <f t="shared" si="66"/>
        <v>20</v>
      </c>
      <c r="W616" s="161" t="str">
        <f t="shared" si="67"/>
        <v>07 MAY 2024</v>
      </c>
      <c r="X616" s="162">
        <f t="shared" si="68"/>
        <v>615</v>
      </c>
      <c r="Y616" s="163"/>
      <c r="AE616" s="161" t="str">
        <f t="shared" si="69"/>
        <v>EXPOSITORY WRITING SEC 1</v>
      </c>
    </row>
    <row r="617" spans="1:31" s="161" customFormat="1" ht="23.25" customHeight="1" x14ac:dyDescent="0.25">
      <c r="A617" s="275">
        <f t="shared" si="64"/>
        <v>141000</v>
      </c>
      <c r="B617" s="284" t="str">
        <f>A617&amp;"-"&amp;COUNTIF($A$2:A617,A617)</f>
        <v>141000-2</v>
      </c>
      <c r="C617" s="275">
        <v>616</v>
      </c>
      <c r="D617" s="278" t="s">
        <v>585</v>
      </c>
      <c r="E617" s="275" t="s">
        <v>22</v>
      </c>
      <c r="F617" s="275">
        <v>141000</v>
      </c>
      <c r="G617" s="275" t="s">
        <v>692</v>
      </c>
      <c r="H617" s="279" t="s">
        <v>1141</v>
      </c>
      <c r="I617" s="275" t="s">
        <v>9</v>
      </c>
      <c r="J617" s="275" t="s">
        <v>6</v>
      </c>
      <c r="K617" s="278" t="s">
        <v>216</v>
      </c>
      <c r="L617" s="283">
        <v>5</v>
      </c>
      <c r="M617" s="158">
        <f t="shared" si="63"/>
        <v>7</v>
      </c>
      <c r="N617" s="275">
        <v>141000</v>
      </c>
      <c r="O617" s="158"/>
      <c r="P617" s="158"/>
      <c r="Q617" s="275">
        <v>141000</v>
      </c>
      <c r="R617" s="158" t="s">
        <v>74</v>
      </c>
      <c r="S617" s="158" t="str">
        <f>IFERROR(VLOOKUP(B617,#REF!,3,0),"-")</f>
        <v>-</v>
      </c>
      <c r="T617" s="159" t="str">
        <f>S617&amp;"-"&amp;COUNTIF($S$2:S617,S617)</f>
        <v>--614</v>
      </c>
      <c r="U617" s="160">
        <f t="shared" si="65"/>
        <v>5</v>
      </c>
      <c r="V617" s="160">
        <f t="shared" si="66"/>
        <v>7</v>
      </c>
      <c r="W617" s="161" t="str">
        <f t="shared" si="67"/>
        <v>07 MAY 2024</v>
      </c>
      <c r="X617" s="162">
        <f t="shared" si="68"/>
        <v>616</v>
      </c>
      <c r="Y617" s="163"/>
      <c r="AE617" s="161" t="str">
        <f t="shared" si="69"/>
        <v>EXPOSITORY WRITING SEC 1</v>
      </c>
    </row>
    <row r="618" spans="1:31" s="161" customFormat="1" ht="23.25" customHeight="1" x14ac:dyDescent="0.25">
      <c r="A618" s="275">
        <f t="shared" si="64"/>
        <v>141006</v>
      </c>
      <c r="B618" s="284" t="str">
        <f>A618&amp;"-"&amp;COUNTIF($A$2:A618,A618)</f>
        <v>141006-1</v>
      </c>
      <c r="C618" s="275">
        <v>617</v>
      </c>
      <c r="D618" s="278" t="s">
        <v>585</v>
      </c>
      <c r="E618" s="275" t="s">
        <v>22</v>
      </c>
      <c r="F618" s="275">
        <v>141006</v>
      </c>
      <c r="G618" s="275" t="s">
        <v>692</v>
      </c>
      <c r="H618" s="279" t="s">
        <v>1142</v>
      </c>
      <c r="I618" s="275" t="s">
        <v>9</v>
      </c>
      <c r="J618" s="275" t="s">
        <v>6</v>
      </c>
      <c r="K618" s="278" t="s">
        <v>216</v>
      </c>
      <c r="L618" s="283">
        <v>17</v>
      </c>
      <c r="M618" s="158">
        <f t="shared" si="63"/>
        <v>19</v>
      </c>
      <c r="N618" s="275">
        <v>141006</v>
      </c>
      <c r="O618" s="158"/>
      <c r="P618" s="158"/>
      <c r="Q618" s="275">
        <v>141006</v>
      </c>
      <c r="R618" s="158" t="s">
        <v>74</v>
      </c>
      <c r="S618" s="158" t="str">
        <f>IFERROR(VLOOKUP(B618,#REF!,3,0),"-")</f>
        <v>-</v>
      </c>
      <c r="T618" s="159" t="str">
        <f>S618&amp;"-"&amp;COUNTIF($S$2:S618,S618)</f>
        <v>--615</v>
      </c>
      <c r="U618" s="160">
        <f t="shared" si="65"/>
        <v>17</v>
      </c>
      <c r="V618" s="160">
        <f t="shared" si="66"/>
        <v>19</v>
      </c>
      <c r="W618" s="161" t="str">
        <f t="shared" si="67"/>
        <v>07 MAY 2024</v>
      </c>
      <c r="X618" s="162">
        <f t="shared" si="68"/>
        <v>617</v>
      </c>
      <c r="Y618" s="163"/>
      <c r="AE618" s="161" t="str">
        <f t="shared" si="69"/>
        <v>EXPOSITORY WRITING SEC 2</v>
      </c>
    </row>
    <row r="619" spans="1:31" s="161" customFormat="1" ht="23.25" customHeight="1" x14ac:dyDescent="0.25">
      <c r="A619" s="275">
        <f t="shared" si="64"/>
        <v>141006</v>
      </c>
      <c r="B619" s="284" t="str">
        <f>A619&amp;"-"&amp;COUNTIF($A$2:A619,A619)</f>
        <v>141006-2</v>
      </c>
      <c r="C619" s="275">
        <v>618</v>
      </c>
      <c r="D619" s="278" t="s">
        <v>585</v>
      </c>
      <c r="E619" s="275" t="s">
        <v>22</v>
      </c>
      <c r="F619" s="275">
        <v>141006</v>
      </c>
      <c r="G619" s="275" t="s">
        <v>692</v>
      </c>
      <c r="H619" s="279" t="s">
        <v>1142</v>
      </c>
      <c r="I619" s="275" t="s">
        <v>9</v>
      </c>
      <c r="J619" s="275" t="s">
        <v>6</v>
      </c>
      <c r="K619" s="278" t="s">
        <v>217</v>
      </c>
      <c r="L619" s="283">
        <v>5</v>
      </c>
      <c r="M619" s="158">
        <f t="shared" si="63"/>
        <v>7</v>
      </c>
      <c r="N619" s="275">
        <v>141006</v>
      </c>
      <c r="O619" s="158"/>
      <c r="P619" s="158"/>
      <c r="Q619" s="275">
        <v>141006</v>
      </c>
      <c r="R619" s="158" t="s">
        <v>74</v>
      </c>
      <c r="S619" s="158" t="str">
        <f>IFERROR(VLOOKUP(B619,#REF!,3,0),"-")</f>
        <v>-</v>
      </c>
      <c r="T619" s="159" t="str">
        <f>S619&amp;"-"&amp;COUNTIF($S$2:S619,S619)</f>
        <v>--616</v>
      </c>
      <c r="U619" s="160">
        <f t="shared" si="65"/>
        <v>5</v>
      </c>
      <c r="V619" s="160">
        <f t="shared" si="66"/>
        <v>7</v>
      </c>
      <c r="W619" s="161" t="str">
        <f t="shared" si="67"/>
        <v>07 MAY 2024</v>
      </c>
      <c r="X619" s="162">
        <f t="shared" si="68"/>
        <v>618</v>
      </c>
      <c r="Y619" s="163"/>
      <c r="AE619" s="161" t="str">
        <f t="shared" si="69"/>
        <v>EXPOSITORY WRITING SEC 2</v>
      </c>
    </row>
    <row r="620" spans="1:31" s="161" customFormat="1" ht="23.25" customHeight="1" x14ac:dyDescent="0.25">
      <c r="A620" s="275">
        <f t="shared" si="64"/>
        <v>141009</v>
      </c>
      <c r="B620" s="284" t="str">
        <f>A620&amp;"-"&amp;COUNTIF($A$2:A620,A620)</f>
        <v>141009-1</v>
      </c>
      <c r="C620" s="275">
        <v>619</v>
      </c>
      <c r="D620" s="278" t="s">
        <v>585</v>
      </c>
      <c r="E620" s="275" t="s">
        <v>22</v>
      </c>
      <c r="F620" s="275">
        <v>141009</v>
      </c>
      <c r="G620" s="275" t="s">
        <v>202</v>
      </c>
      <c r="H620" s="279" t="s">
        <v>1143</v>
      </c>
      <c r="I620" s="275" t="s">
        <v>9</v>
      </c>
      <c r="J620" s="275" t="s">
        <v>6</v>
      </c>
      <c r="K620" s="278" t="s">
        <v>217</v>
      </c>
      <c r="L620" s="283">
        <v>17</v>
      </c>
      <c r="M620" s="158">
        <f t="shared" si="63"/>
        <v>19</v>
      </c>
      <c r="N620" s="275">
        <v>141009</v>
      </c>
      <c r="O620" s="158"/>
      <c r="P620" s="158"/>
      <c r="Q620" s="275">
        <v>141009</v>
      </c>
      <c r="R620" s="158" t="s">
        <v>74</v>
      </c>
      <c r="S620" s="158" t="str">
        <f>IFERROR(VLOOKUP(B620,#REF!,3,0),"-")</f>
        <v>-</v>
      </c>
      <c r="T620" s="159" t="str">
        <f>S620&amp;"-"&amp;COUNTIF($S$2:S620,S620)</f>
        <v>--617</v>
      </c>
      <c r="U620" s="160">
        <f t="shared" si="65"/>
        <v>17</v>
      </c>
      <c r="V620" s="160">
        <f t="shared" si="66"/>
        <v>19</v>
      </c>
      <c r="W620" s="161" t="str">
        <f t="shared" si="67"/>
        <v>07 MAY 2024</v>
      </c>
      <c r="X620" s="162">
        <f t="shared" si="68"/>
        <v>619</v>
      </c>
      <c r="Y620" s="163"/>
      <c r="AE620" s="161" t="str">
        <f t="shared" si="69"/>
        <v>TECHNICAL AND BUSINESS WRITING SEC 1</v>
      </c>
    </row>
    <row r="621" spans="1:31" s="161" customFormat="1" ht="23.25" customHeight="1" x14ac:dyDescent="0.25">
      <c r="A621" s="275">
        <f t="shared" si="64"/>
        <v>141019</v>
      </c>
      <c r="B621" s="284" t="str">
        <f>A621&amp;"-"&amp;COUNTIF($A$2:A621,A621)</f>
        <v>141019-1</v>
      </c>
      <c r="C621" s="275">
        <v>620</v>
      </c>
      <c r="D621" s="278" t="s">
        <v>585</v>
      </c>
      <c r="E621" s="275" t="s">
        <v>22</v>
      </c>
      <c r="F621" s="275">
        <v>141019</v>
      </c>
      <c r="G621" s="275" t="s">
        <v>194</v>
      </c>
      <c r="H621" s="279" t="s">
        <v>1144</v>
      </c>
      <c r="I621" s="275" t="s">
        <v>9</v>
      </c>
      <c r="J621" s="275" t="s">
        <v>6</v>
      </c>
      <c r="K621" s="278" t="s">
        <v>218</v>
      </c>
      <c r="L621" s="283">
        <v>22</v>
      </c>
      <c r="M621" s="158">
        <f t="shared" si="63"/>
        <v>24</v>
      </c>
      <c r="N621" s="275">
        <v>141019</v>
      </c>
      <c r="O621" s="158"/>
      <c r="P621" s="158"/>
      <c r="Q621" s="275">
        <v>141019</v>
      </c>
      <c r="R621" s="158" t="s">
        <v>74</v>
      </c>
      <c r="S621" s="158" t="str">
        <f>IFERROR(VLOOKUP(B621,#REF!,3,0),"-")</f>
        <v>-</v>
      </c>
      <c r="T621" s="159" t="str">
        <f>S621&amp;"-"&amp;COUNTIF($S$2:S621,S621)</f>
        <v>--618</v>
      </c>
      <c r="U621" s="160">
        <f t="shared" si="65"/>
        <v>22</v>
      </c>
      <c r="V621" s="160">
        <f t="shared" si="66"/>
        <v>24</v>
      </c>
      <c r="W621" s="161" t="str">
        <f t="shared" si="67"/>
        <v>07 MAY 2024</v>
      </c>
      <c r="X621" s="162">
        <f t="shared" si="68"/>
        <v>620</v>
      </c>
      <c r="Y621" s="163"/>
      <c r="AE621" s="161" t="str">
        <f t="shared" si="69"/>
        <v>BUSINESS COMMUNICATION SEC 1</v>
      </c>
    </row>
    <row r="622" spans="1:31" s="161" customFormat="1" ht="23.25" customHeight="1" x14ac:dyDescent="0.25">
      <c r="A622" s="275">
        <f t="shared" si="64"/>
        <v>141019</v>
      </c>
      <c r="B622" s="284" t="str">
        <f>A622&amp;"-"&amp;COUNTIF($A$2:A622,A622)</f>
        <v>141019-2</v>
      </c>
      <c r="C622" s="275">
        <v>621</v>
      </c>
      <c r="D622" s="278" t="s">
        <v>585</v>
      </c>
      <c r="E622" s="275" t="s">
        <v>22</v>
      </c>
      <c r="F622" s="275">
        <v>141019</v>
      </c>
      <c r="G622" s="275" t="s">
        <v>194</v>
      </c>
      <c r="H622" s="279" t="s">
        <v>1144</v>
      </c>
      <c r="I622" s="275" t="s">
        <v>9</v>
      </c>
      <c r="J622" s="275" t="s">
        <v>6</v>
      </c>
      <c r="K622" s="278" t="s">
        <v>219</v>
      </c>
      <c r="L622" s="283">
        <v>4</v>
      </c>
      <c r="M622" s="158">
        <f t="shared" si="63"/>
        <v>6</v>
      </c>
      <c r="N622" s="275">
        <v>141019</v>
      </c>
      <c r="O622" s="158"/>
      <c r="P622" s="158"/>
      <c r="Q622" s="275">
        <v>141019</v>
      </c>
      <c r="R622" s="158" t="s">
        <v>74</v>
      </c>
      <c r="S622" s="158" t="str">
        <f>IFERROR(VLOOKUP(B622,#REF!,3,0),"-")</f>
        <v>-</v>
      </c>
      <c r="T622" s="159" t="str">
        <f>S622&amp;"-"&amp;COUNTIF($S$2:S622,S622)</f>
        <v>--619</v>
      </c>
      <c r="U622" s="160">
        <f t="shared" si="65"/>
        <v>4</v>
      </c>
      <c r="V622" s="160">
        <f t="shared" si="66"/>
        <v>6</v>
      </c>
      <c r="W622" s="161" t="str">
        <f t="shared" si="67"/>
        <v>07 MAY 2024</v>
      </c>
      <c r="X622" s="162">
        <f t="shared" si="68"/>
        <v>621</v>
      </c>
      <c r="Y622" s="163"/>
      <c r="AE622" s="161" t="str">
        <f t="shared" si="69"/>
        <v>BUSINESS COMMUNICATION SEC 1</v>
      </c>
    </row>
    <row r="623" spans="1:31" s="161" customFormat="1" ht="23.25" customHeight="1" x14ac:dyDescent="0.25">
      <c r="A623" s="275">
        <f t="shared" si="64"/>
        <v>141025</v>
      </c>
      <c r="B623" s="284" t="str">
        <f>A623&amp;"-"&amp;COUNTIF($A$2:A623,A623)</f>
        <v>141025-1</v>
      </c>
      <c r="C623" s="275">
        <v>622</v>
      </c>
      <c r="D623" s="278" t="s">
        <v>585</v>
      </c>
      <c r="E623" s="275" t="s">
        <v>22</v>
      </c>
      <c r="F623" s="275">
        <v>141025</v>
      </c>
      <c r="G623" s="275" t="s">
        <v>194</v>
      </c>
      <c r="H623" s="279" t="s">
        <v>1145</v>
      </c>
      <c r="I623" s="275" t="s">
        <v>9</v>
      </c>
      <c r="J623" s="275" t="s">
        <v>6</v>
      </c>
      <c r="K623" s="278" t="s">
        <v>219</v>
      </c>
      <c r="L623" s="283">
        <v>18</v>
      </c>
      <c r="M623" s="158">
        <f t="shared" si="63"/>
        <v>20</v>
      </c>
      <c r="N623" s="275">
        <v>141025</v>
      </c>
      <c r="O623" s="158"/>
      <c r="P623" s="158"/>
      <c r="Q623" s="275">
        <v>141025</v>
      </c>
      <c r="R623" s="158" t="s">
        <v>74</v>
      </c>
      <c r="S623" s="158" t="str">
        <f>IFERROR(VLOOKUP(B623,#REF!,3,0),"-")</f>
        <v>-</v>
      </c>
      <c r="T623" s="159" t="str">
        <f>S623&amp;"-"&amp;COUNTIF($S$2:S623,S623)</f>
        <v>--620</v>
      </c>
      <c r="U623" s="160">
        <f t="shared" si="65"/>
        <v>18</v>
      </c>
      <c r="V623" s="160">
        <f t="shared" si="66"/>
        <v>20</v>
      </c>
      <c r="W623" s="161" t="str">
        <f t="shared" si="67"/>
        <v>07 MAY 2024</v>
      </c>
      <c r="X623" s="162">
        <f t="shared" si="68"/>
        <v>622</v>
      </c>
      <c r="Y623" s="163"/>
      <c r="AE623" s="161" t="str">
        <f t="shared" si="69"/>
        <v>BUSINESS COMMUNICATION SEC 2</v>
      </c>
    </row>
    <row r="624" spans="1:31" s="161" customFormat="1" ht="23.25" customHeight="1" x14ac:dyDescent="0.25">
      <c r="A624" s="275">
        <f t="shared" si="64"/>
        <v>141025</v>
      </c>
      <c r="B624" s="284" t="str">
        <f>A624&amp;"-"&amp;COUNTIF($A$2:A624,A624)</f>
        <v>141025-2</v>
      </c>
      <c r="C624" s="275">
        <v>623</v>
      </c>
      <c r="D624" s="278" t="s">
        <v>585</v>
      </c>
      <c r="E624" s="275" t="s">
        <v>22</v>
      </c>
      <c r="F624" s="275">
        <v>141025</v>
      </c>
      <c r="G624" s="275" t="s">
        <v>194</v>
      </c>
      <c r="H624" s="279" t="s">
        <v>1145</v>
      </c>
      <c r="I624" s="275" t="s">
        <v>9</v>
      </c>
      <c r="J624" s="275" t="s">
        <v>6</v>
      </c>
      <c r="K624" s="278" t="s">
        <v>220</v>
      </c>
      <c r="L624" s="283">
        <v>7</v>
      </c>
      <c r="M624" s="158">
        <f t="shared" si="63"/>
        <v>9</v>
      </c>
      <c r="N624" s="275">
        <v>141025</v>
      </c>
      <c r="O624" s="158"/>
      <c r="P624" s="158"/>
      <c r="Q624" s="275">
        <v>141025</v>
      </c>
      <c r="R624" s="158" t="s">
        <v>74</v>
      </c>
      <c r="S624" s="158" t="str">
        <f>IFERROR(VLOOKUP(B624,#REF!,3,0),"-")</f>
        <v>-</v>
      </c>
      <c r="T624" s="159" t="str">
        <f>S624&amp;"-"&amp;COUNTIF($S$2:S624,S624)</f>
        <v>--621</v>
      </c>
      <c r="U624" s="160">
        <f t="shared" si="65"/>
        <v>7</v>
      </c>
      <c r="V624" s="160">
        <f t="shared" si="66"/>
        <v>9</v>
      </c>
      <c r="W624" s="161" t="str">
        <f t="shared" si="67"/>
        <v>07 MAY 2024</v>
      </c>
      <c r="X624" s="162">
        <f t="shared" si="68"/>
        <v>623</v>
      </c>
      <c r="Y624" s="163"/>
      <c r="AE624" s="161" t="str">
        <f t="shared" si="69"/>
        <v>BUSINESS COMMUNICATION SEC 2</v>
      </c>
    </row>
    <row r="625" spans="1:31" s="161" customFormat="1" ht="23.25" customHeight="1" x14ac:dyDescent="0.25">
      <c r="A625" s="275">
        <f t="shared" si="64"/>
        <v>141045</v>
      </c>
      <c r="B625" s="284" t="str">
        <f>A625&amp;"-"&amp;COUNTIF($A$2:A625,A625)</f>
        <v>141045-1</v>
      </c>
      <c r="C625" s="275">
        <v>624</v>
      </c>
      <c r="D625" s="278" t="s">
        <v>585</v>
      </c>
      <c r="E625" s="275" t="s">
        <v>28</v>
      </c>
      <c r="F625" s="275">
        <v>141045</v>
      </c>
      <c r="G625" s="275" t="s">
        <v>693</v>
      </c>
      <c r="H625" s="279" t="s">
        <v>1146</v>
      </c>
      <c r="I625" s="275" t="s">
        <v>9</v>
      </c>
      <c r="J625" s="275" t="s">
        <v>6</v>
      </c>
      <c r="K625" s="278" t="s">
        <v>220</v>
      </c>
      <c r="L625" s="283">
        <v>15</v>
      </c>
      <c r="M625" s="158">
        <f t="shared" si="63"/>
        <v>17</v>
      </c>
      <c r="N625" s="275">
        <v>141045</v>
      </c>
      <c r="O625" s="158"/>
      <c r="P625" s="158"/>
      <c r="Q625" s="275">
        <v>141045</v>
      </c>
      <c r="R625" s="158" t="s">
        <v>74</v>
      </c>
      <c r="S625" s="158" t="str">
        <f>IFERROR(VLOOKUP(B625,#REF!,3,0),"-")</f>
        <v>-</v>
      </c>
      <c r="T625" s="159" t="str">
        <f>S625&amp;"-"&amp;COUNTIF($S$2:S625,S625)</f>
        <v>--622</v>
      </c>
      <c r="U625" s="160">
        <f t="shared" si="65"/>
        <v>15</v>
      </c>
      <c r="V625" s="160">
        <f t="shared" si="66"/>
        <v>17</v>
      </c>
      <c r="W625" s="161" t="str">
        <f t="shared" si="67"/>
        <v>07 MAY 2024</v>
      </c>
      <c r="X625" s="162">
        <f t="shared" si="68"/>
        <v>624</v>
      </c>
      <c r="Y625" s="163"/>
      <c r="AE625" s="161" t="str">
        <f t="shared" si="69"/>
        <v>ENGLISH FOR SPECIFIC PURPOSES SEC 1</v>
      </c>
    </row>
    <row r="626" spans="1:31" s="161" customFormat="1" ht="23.25" customHeight="1" x14ac:dyDescent="0.25">
      <c r="A626" s="275">
        <f t="shared" si="64"/>
        <v>141045</v>
      </c>
      <c r="B626" s="284" t="str">
        <f>A626&amp;"-"&amp;COUNTIF($A$2:A626,A626)</f>
        <v>141045-2</v>
      </c>
      <c r="C626" s="275">
        <v>625</v>
      </c>
      <c r="D626" s="278" t="s">
        <v>585</v>
      </c>
      <c r="E626" s="275" t="s">
        <v>28</v>
      </c>
      <c r="F626" s="275">
        <v>141045</v>
      </c>
      <c r="G626" s="275" t="s">
        <v>693</v>
      </c>
      <c r="H626" s="279" t="s">
        <v>1146</v>
      </c>
      <c r="I626" s="275" t="s">
        <v>9</v>
      </c>
      <c r="J626" s="275" t="s">
        <v>7</v>
      </c>
      <c r="K626" s="278" t="s">
        <v>221</v>
      </c>
      <c r="L626" s="283">
        <v>13</v>
      </c>
      <c r="M626" s="158">
        <f t="shared" si="63"/>
        <v>15</v>
      </c>
      <c r="N626" s="275">
        <v>141045</v>
      </c>
      <c r="O626" s="158"/>
      <c r="P626" s="158"/>
      <c r="Q626" s="275">
        <v>141045</v>
      </c>
      <c r="R626" s="158" t="s">
        <v>74</v>
      </c>
      <c r="S626" s="158" t="str">
        <f>IFERROR(VLOOKUP(B626,#REF!,3,0),"-")</f>
        <v>-</v>
      </c>
      <c r="T626" s="159" t="str">
        <f>S626&amp;"-"&amp;COUNTIF($S$2:S626,S626)</f>
        <v>--623</v>
      </c>
      <c r="U626" s="160">
        <f t="shared" si="65"/>
        <v>13</v>
      </c>
      <c r="V626" s="160">
        <f t="shared" si="66"/>
        <v>15</v>
      </c>
      <c r="W626" s="161" t="str">
        <f t="shared" si="67"/>
        <v>07 MAY 2024</v>
      </c>
      <c r="X626" s="162">
        <f t="shared" si="68"/>
        <v>625</v>
      </c>
      <c r="Y626" s="163"/>
      <c r="AE626" s="161" t="str">
        <f t="shared" si="69"/>
        <v>ENGLISH FOR SPECIFIC PURPOSES SEC 1</v>
      </c>
    </row>
    <row r="627" spans="1:31" s="161" customFormat="1" ht="23.25" customHeight="1" x14ac:dyDescent="0.25">
      <c r="A627" s="275">
        <f t="shared" si="64"/>
        <v>141052</v>
      </c>
      <c r="B627" s="284" t="str">
        <f>A627&amp;"-"&amp;COUNTIF($A$2:A627,A627)</f>
        <v>141052-1</v>
      </c>
      <c r="C627" s="275">
        <v>626</v>
      </c>
      <c r="D627" s="278" t="s">
        <v>585</v>
      </c>
      <c r="E627" s="275" t="s">
        <v>28</v>
      </c>
      <c r="F627" s="275">
        <v>141052</v>
      </c>
      <c r="G627" s="275" t="s">
        <v>461</v>
      </c>
      <c r="H627" s="279" t="s">
        <v>1147</v>
      </c>
      <c r="I627" s="275" t="s">
        <v>9</v>
      </c>
      <c r="J627" s="275" t="s">
        <v>7</v>
      </c>
      <c r="K627" s="278" t="s">
        <v>221</v>
      </c>
      <c r="L627" s="283">
        <v>9</v>
      </c>
      <c r="M627" s="158">
        <f t="shared" si="63"/>
        <v>11</v>
      </c>
      <c r="N627" s="275">
        <v>141052</v>
      </c>
      <c r="O627" s="158"/>
      <c r="P627" s="158"/>
      <c r="Q627" s="275">
        <v>141052</v>
      </c>
      <c r="R627" s="158" t="s">
        <v>74</v>
      </c>
      <c r="S627" s="158" t="str">
        <f>IFERROR(VLOOKUP(B627,#REF!,3,0),"-")</f>
        <v>-</v>
      </c>
      <c r="T627" s="159" t="str">
        <f>S627&amp;"-"&amp;COUNTIF($S$2:S627,S627)</f>
        <v>--624</v>
      </c>
      <c r="U627" s="160">
        <f t="shared" si="65"/>
        <v>9</v>
      </c>
      <c r="V627" s="160">
        <f t="shared" si="66"/>
        <v>11</v>
      </c>
      <c r="W627" s="161" t="str">
        <f t="shared" si="67"/>
        <v>07 MAY 2024</v>
      </c>
      <c r="X627" s="162">
        <f t="shared" si="68"/>
        <v>626</v>
      </c>
      <c r="Y627" s="163"/>
      <c r="AE627" s="161" t="str">
        <f t="shared" si="69"/>
        <v>ENGLISH III SEC 1</v>
      </c>
    </row>
    <row r="628" spans="1:31" s="161" customFormat="1" ht="23.25" customHeight="1" x14ac:dyDescent="0.25">
      <c r="A628" s="275">
        <f t="shared" si="64"/>
        <v>141052</v>
      </c>
      <c r="B628" s="284" t="str">
        <f>A628&amp;"-"&amp;COUNTIF($A$2:A628,A628)</f>
        <v>141052-2</v>
      </c>
      <c r="C628" s="275">
        <v>627</v>
      </c>
      <c r="D628" s="278" t="s">
        <v>585</v>
      </c>
      <c r="E628" s="275" t="s">
        <v>28</v>
      </c>
      <c r="F628" s="275">
        <v>141052</v>
      </c>
      <c r="G628" s="275" t="s">
        <v>461</v>
      </c>
      <c r="H628" s="279" t="s">
        <v>1147</v>
      </c>
      <c r="I628" s="275" t="s">
        <v>9</v>
      </c>
      <c r="J628" s="275" t="s">
        <v>7</v>
      </c>
      <c r="K628" s="278" t="s">
        <v>222</v>
      </c>
      <c r="L628" s="283">
        <v>9</v>
      </c>
      <c r="M628" s="158">
        <f t="shared" si="63"/>
        <v>11</v>
      </c>
      <c r="N628" s="275">
        <v>141052</v>
      </c>
      <c r="O628" s="158"/>
      <c r="P628" s="158"/>
      <c r="Q628" s="275">
        <v>141052</v>
      </c>
      <c r="R628" s="158" t="s">
        <v>74</v>
      </c>
      <c r="S628" s="158" t="str">
        <f>IFERROR(VLOOKUP(B628,#REF!,3,0),"-")</f>
        <v>-</v>
      </c>
      <c r="T628" s="159" t="str">
        <f>S628&amp;"-"&amp;COUNTIF($S$2:S628,S628)</f>
        <v>--625</v>
      </c>
      <c r="U628" s="160">
        <f t="shared" si="65"/>
        <v>9</v>
      </c>
      <c r="V628" s="160">
        <f t="shared" si="66"/>
        <v>11</v>
      </c>
      <c r="W628" s="161" t="str">
        <f t="shared" si="67"/>
        <v>07 MAY 2024</v>
      </c>
      <c r="X628" s="162">
        <f t="shared" si="68"/>
        <v>627</v>
      </c>
      <c r="Y628" s="163"/>
      <c r="AE628" s="161" t="str">
        <f t="shared" si="69"/>
        <v>ENGLISH III SEC 1</v>
      </c>
    </row>
    <row r="629" spans="1:31" s="161" customFormat="1" ht="23.25" customHeight="1" x14ac:dyDescent="0.25">
      <c r="A629" s="275">
        <f t="shared" si="64"/>
        <v>141063</v>
      </c>
      <c r="B629" s="284" t="str">
        <f>A629&amp;"-"&amp;COUNTIF($A$2:A629,A629)</f>
        <v>141063-1</v>
      </c>
      <c r="C629" s="275">
        <v>628</v>
      </c>
      <c r="D629" s="278" t="s">
        <v>585</v>
      </c>
      <c r="E629" s="275" t="s">
        <v>28</v>
      </c>
      <c r="F629" s="275">
        <v>141063</v>
      </c>
      <c r="G629" s="275" t="s">
        <v>694</v>
      </c>
      <c r="H629" s="279" t="s">
        <v>1148</v>
      </c>
      <c r="I629" s="275" t="s">
        <v>9</v>
      </c>
      <c r="J629" s="275" t="s">
        <v>7</v>
      </c>
      <c r="K629" s="278" t="s">
        <v>222</v>
      </c>
      <c r="L629" s="283">
        <v>13</v>
      </c>
      <c r="M629" s="158">
        <f t="shared" si="63"/>
        <v>15</v>
      </c>
      <c r="N629" s="275">
        <v>141063</v>
      </c>
      <c r="O629" s="158"/>
      <c r="P629" s="158"/>
      <c r="Q629" s="275">
        <v>141063</v>
      </c>
      <c r="R629" s="158" t="s">
        <v>74</v>
      </c>
      <c r="S629" s="158" t="str">
        <f>IFERROR(VLOOKUP(B629,#REF!,3,0),"-")</f>
        <v>-</v>
      </c>
      <c r="T629" s="159" t="str">
        <f>S629&amp;"-"&amp;COUNTIF($S$2:S629,S629)</f>
        <v>--626</v>
      </c>
      <c r="U629" s="160">
        <f t="shared" si="65"/>
        <v>13</v>
      </c>
      <c r="V629" s="160">
        <f t="shared" si="66"/>
        <v>15</v>
      </c>
      <c r="W629" s="161" t="str">
        <f t="shared" si="67"/>
        <v>07 MAY 2024</v>
      </c>
      <c r="X629" s="162">
        <f t="shared" si="68"/>
        <v>628</v>
      </c>
      <c r="Y629" s="163"/>
      <c r="AE629" s="161" t="str">
        <f t="shared" si="69"/>
        <v>ENGLISH IV(ADVANCED ACADEMIC READING AND WRITING) SEC 1</v>
      </c>
    </row>
    <row r="630" spans="1:31" s="161" customFormat="1" ht="23.25" customHeight="1" x14ac:dyDescent="0.25">
      <c r="A630" s="275">
        <f t="shared" si="64"/>
        <v>141063</v>
      </c>
      <c r="B630" s="284" t="str">
        <f>A630&amp;"-"&amp;COUNTIF($A$2:A630,A630)</f>
        <v>141063-2</v>
      </c>
      <c r="C630" s="275">
        <v>629</v>
      </c>
      <c r="D630" s="278" t="s">
        <v>585</v>
      </c>
      <c r="E630" s="275" t="s">
        <v>28</v>
      </c>
      <c r="F630" s="275">
        <v>141063</v>
      </c>
      <c r="G630" s="275" t="s">
        <v>694</v>
      </c>
      <c r="H630" s="279" t="s">
        <v>1148</v>
      </c>
      <c r="I630" s="275" t="s">
        <v>9</v>
      </c>
      <c r="J630" s="275" t="s">
        <v>7</v>
      </c>
      <c r="K630" s="278" t="s">
        <v>223</v>
      </c>
      <c r="L630" s="283">
        <v>16</v>
      </c>
      <c r="M630" s="158">
        <f t="shared" si="63"/>
        <v>18</v>
      </c>
      <c r="N630" s="275">
        <v>141063</v>
      </c>
      <c r="O630" s="158"/>
      <c r="P630" s="158"/>
      <c r="Q630" s="275">
        <v>141063</v>
      </c>
      <c r="R630" s="158" t="s">
        <v>74</v>
      </c>
      <c r="S630" s="158" t="str">
        <f>IFERROR(VLOOKUP(B630,#REF!,3,0),"-")</f>
        <v>-</v>
      </c>
      <c r="T630" s="159" t="str">
        <f>S630&amp;"-"&amp;COUNTIF($S$2:S630,S630)</f>
        <v>--627</v>
      </c>
      <c r="U630" s="160">
        <f t="shared" si="65"/>
        <v>16</v>
      </c>
      <c r="V630" s="160">
        <f t="shared" si="66"/>
        <v>18</v>
      </c>
      <c r="W630" s="161" t="str">
        <f t="shared" si="67"/>
        <v>07 MAY 2024</v>
      </c>
      <c r="X630" s="162">
        <f t="shared" si="68"/>
        <v>629</v>
      </c>
      <c r="Y630" s="163"/>
      <c r="AE630" s="161" t="str">
        <f t="shared" si="69"/>
        <v>ENGLISH IV(ADVANCED ACADEMIC READING AND WRITING) SEC 1</v>
      </c>
    </row>
    <row r="631" spans="1:31" s="161" customFormat="1" ht="23.25" customHeight="1" x14ac:dyDescent="0.25">
      <c r="A631" s="275">
        <f t="shared" si="64"/>
        <v>141098</v>
      </c>
      <c r="B631" s="284" t="str">
        <f>A631&amp;"-"&amp;COUNTIF($A$2:A631,A631)</f>
        <v>141098-1</v>
      </c>
      <c r="C631" s="275">
        <v>630</v>
      </c>
      <c r="D631" s="278" t="s">
        <v>585</v>
      </c>
      <c r="E631" s="275" t="s">
        <v>28</v>
      </c>
      <c r="F631" s="275">
        <v>141098</v>
      </c>
      <c r="G631" s="275" t="s">
        <v>462</v>
      </c>
      <c r="H631" s="279" t="s">
        <v>1146</v>
      </c>
      <c r="I631" s="275" t="s">
        <v>9</v>
      </c>
      <c r="J631" s="275" t="s">
        <v>7</v>
      </c>
      <c r="K631" s="278" t="s">
        <v>223</v>
      </c>
      <c r="L631" s="283">
        <v>6</v>
      </c>
      <c r="M631" s="158">
        <f t="shared" si="63"/>
        <v>8</v>
      </c>
      <c r="N631" s="275">
        <v>141098</v>
      </c>
      <c r="O631" s="158"/>
      <c r="P631" s="158"/>
      <c r="Q631" s="275">
        <v>141098</v>
      </c>
      <c r="R631" s="158" t="s">
        <v>74</v>
      </c>
      <c r="S631" s="158" t="str">
        <f>IFERROR(VLOOKUP(B631,#REF!,3,0),"-")</f>
        <v>-</v>
      </c>
      <c r="T631" s="159" t="str">
        <f>S631&amp;"-"&amp;COUNTIF($S$2:S631,S631)</f>
        <v>--628</v>
      </c>
      <c r="U631" s="160">
        <f t="shared" si="65"/>
        <v>6</v>
      </c>
      <c r="V631" s="160">
        <f t="shared" si="66"/>
        <v>8</v>
      </c>
      <c r="W631" s="161" t="str">
        <f t="shared" si="67"/>
        <v>07 MAY 2024</v>
      </c>
      <c r="X631" s="162">
        <f t="shared" si="68"/>
        <v>630</v>
      </c>
      <c r="Y631" s="163"/>
      <c r="AE631" s="161" t="str">
        <f t="shared" si="69"/>
        <v>ENGLISH FOR SPECIFIC PURPOSES SEC 1</v>
      </c>
    </row>
    <row r="632" spans="1:31" s="161" customFormat="1" ht="23.25" customHeight="1" x14ac:dyDescent="0.25">
      <c r="A632" s="275">
        <f t="shared" si="64"/>
        <v>141098</v>
      </c>
      <c r="B632" s="284" t="str">
        <f>A632&amp;"-"&amp;COUNTIF($A$2:A632,A632)</f>
        <v>141098-2</v>
      </c>
      <c r="C632" s="275">
        <v>631</v>
      </c>
      <c r="D632" s="278" t="s">
        <v>585</v>
      </c>
      <c r="E632" s="275" t="s">
        <v>28</v>
      </c>
      <c r="F632" s="275">
        <v>141098</v>
      </c>
      <c r="G632" s="275" t="s">
        <v>462</v>
      </c>
      <c r="H632" s="279" t="s">
        <v>1146</v>
      </c>
      <c r="I632" s="275" t="s">
        <v>9</v>
      </c>
      <c r="J632" s="275" t="s">
        <v>7</v>
      </c>
      <c r="K632" s="278" t="s">
        <v>224</v>
      </c>
      <c r="L632" s="283">
        <v>1</v>
      </c>
      <c r="M632" s="158">
        <f t="shared" si="63"/>
        <v>3</v>
      </c>
      <c r="N632" s="275">
        <v>141098</v>
      </c>
      <c r="O632" s="158"/>
      <c r="P632" s="158"/>
      <c r="Q632" s="275">
        <v>141098</v>
      </c>
      <c r="R632" s="158" t="s">
        <v>74</v>
      </c>
      <c r="S632" s="158" t="str">
        <f>IFERROR(VLOOKUP(B632,#REF!,3,0),"-")</f>
        <v>-</v>
      </c>
      <c r="T632" s="159" t="str">
        <f>S632&amp;"-"&amp;COUNTIF($S$2:S632,S632)</f>
        <v>--629</v>
      </c>
      <c r="U632" s="160">
        <f t="shared" si="65"/>
        <v>1</v>
      </c>
      <c r="V632" s="160">
        <f t="shared" si="66"/>
        <v>3</v>
      </c>
      <c r="W632" s="161" t="str">
        <f t="shared" si="67"/>
        <v>07 MAY 2024</v>
      </c>
      <c r="X632" s="162">
        <f t="shared" si="68"/>
        <v>631</v>
      </c>
      <c r="Y632" s="163"/>
      <c r="AE632" s="161" t="str">
        <f t="shared" si="69"/>
        <v>ENGLISH FOR SPECIFIC PURPOSES SEC 1</v>
      </c>
    </row>
    <row r="633" spans="1:31" s="161" customFormat="1" ht="23.25" customHeight="1" x14ac:dyDescent="0.25">
      <c r="A633" s="275">
        <f t="shared" si="64"/>
        <v>141109</v>
      </c>
      <c r="B633" s="284" t="str">
        <f>A633&amp;"-"&amp;COUNTIF($A$2:A633,A633)</f>
        <v>141109-1</v>
      </c>
      <c r="C633" s="275">
        <v>632</v>
      </c>
      <c r="D633" s="278" t="s">
        <v>585</v>
      </c>
      <c r="E633" s="275" t="s">
        <v>26</v>
      </c>
      <c r="F633" s="275">
        <v>141109</v>
      </c>
      <c r="G633" s="275" t="s">
        <v>458</v>
      </c>
      <c r="H633" s="279" t="s">
        <v>1140</v>
      </c>
      <c r="I633" s="275" t="s">
        <v>9</v>
      </c>
      <c r="J633" s="275" t="s">
        <v>7</v>
      </c>
      <c r="K633" s="278" t="s">
        <v>224</v>
      </c>
      <c r="L633" s="283">
        <v>20</v>
      </c>
      <c r="M633" s="158">
        <f t="shared" si="63"/>
        <v>22</v>
      </c>
      <c r="N633" s="275">
        <v>141109</v>
      </c>
      <c r="O633" s="158"/>
      <c r="P633" s="158"/>
      <c r="Q633" s="275">
        <v>141109</v>
      </c>
      <c r="R633" s="158" t="s">
        <v>74</v>
      </c>
      <c r="S633" s="158" t="str">
        <f>IFERROR(VLOOKUP(B633,#REF!,3,0),"-")</f>
        <v>-</v>
      </c>
      <c r="T633" s="159" t="str">
        <f>S633&amp;"-"&amp;COUNTIF($S$2:S633,S633)</f>
        <v>--630</v>
      </c>
      <c r="U633" s="160">
        <f t="shared" si="65"/>
        <v>20</v>
      </c>
      <c r="V633" s="160">
        <f t="shared" si="66"/>
        <v>22</v>
      </c>
      <c r="W633" s="161" t="str">
        <f t="shared" si="67"/>
        <v>07 MAY 2024</v>
      </c>
      <c r="X633" s="162">
        <f t="shared" si="68"/>
        <v>632</v>
      </c>
      <c r="Y633" s="163"/>
      <c r="AE633" s="161" t="str">
        <f t="shared" si="69"/>
        <v>FUNCTIONAL ENGLISH SEC 1</v>
      </c>
    </row>
    <row r="634" spans="1:31" s="161" customFormat="1" ht="23.25" customHeight="1" x14ac:dyDescent="0.25">
      <c r="A634" s="275">
        <f t="shared" si="64"/>
        <v>141115</v>
      </c>
      <c r="B634" s="284" t="str">
        <f>A634&amp;"-"&amp;COUNTIF($A$2:A634,A634)</f>
        <v>141115-1</v>
      </c>
      <c r="C634" s="275">
        <v>633</v>
      </c>
      <c r="D634" s="278" t="s">
        <v>585</v>
      </c>
      <c r="E634" s="275" t="s">
        <v>28</v>
      </c>
      <c r="F634" s="275">
        <v>141115</v>
      </c>
      <c r="G634" s="275" t="s">
        <v>462</v>
      </c>
      <c r="H634" s="279" t="s">
        <v>1149</v>
      </c>
      <c r="I634" s="275" t="s">
        <v>9</v>
      </c>
      <c r="J634" s="275" t="s">
        <v>7</v>
      </c>
      <c r="K634" s="278" t="s">
        <v>224</v>
      </c>
      <c r="L634" s="283">
        <v>1</v>
      </c>
      <c r="M634" s="158">
        <f t="shared" si="63"/>
        <v>3</v>
      </c>
      <c r="N634" s="275">
        <v>141115</v>
      </c>
      <c r="O634" s="158"/>
      <c r="P634" s="158"/>
      <c r="Q634" s="275">
        <v>141115</v>
      </c>
      <c r="R634" s="158" t="s">
        <v>74</v>
      </c>
      <c r="S634" s="158" t="str">
        <f>IFERROR(VLOOKUP(B634,#REF!,3,0),"-")</f>
        <v>-</v>
      </c>
      <c r="T634" s="159" t="str">
        <f>S634&amp;"-"&amp;COUNTIF($S$2:S634,S634)</f>
        <v>--631</v>
      </c>
      <c r="U634" s="160">
        <f t="shared" si="65"/>
        <v>1</v>
      </c>
      <c r="V634" s="160">
        <f t="shared" si="66"/>
        <v>3</v>
      </c>
      <c r="W634" s="161" t="str">
        <f t="shared" si="67"/>
        <v>07 MAY 2024</v>
      </c>
      <c r="X634" s="162">
        <f t="shared" si="68"/>
        <v>633</v>
      </c>
      <c r="Y634" s="163"/>
      <c r="AE634" s="161" t="str">
        <f t="shared" si="69"/>
        <v>ENGLISH FOR SPECIFIC PURPOSES SEC 2</v>
      </c>
    </row>
    <row r="635" spans="1:31" s="161" customFormat="1" ht="23.25" customHeight="1" x14ac:dyDescent="0.25">
      <c r="A635" s="275">
        <f t="shared" si="64"/>
        <v>141115</v>
      </c>
      <c r="B635" s="284" t="str">
        <f>A635&amp;"-"&amp;COUNTIF($A$2:A635,A635)</f>
        <v>141115-2</v>
      </c>
      <c r="C635" s="275">
        <v>634</v>
      </c>
      <c r="D635" s="278" t="s">
        <v>585</v>
      </c>
      <c r="E635" s="275" t="s">
        <v>28</v>
      </c>
      <c r="F635" s="275">
        <v>141115</v>
      </c>
      <c r="G635" s="275" t="s">
        <v>462</v>
      </c>
      <c r="H635" s="279" t="s">
        <v>1149</v>
      </c>
      <c r="I635" s="275" t="s">
        <v>9</v>
      </c>
      <c r="J635" s="275" t="s">
        <v>7</v>
      </c>
      <c r="K635" s="278" t="s">
        <v>225</v>
      </c>
      <c r="L635" s="283">
        <v>7</v>
      </c>
      <c r="M635" s="158">
        <f t="shared" si="63"/>
        <v>9</v>
      </c>
      <c r="N635" s="275">
        <v>141115</v>
      </c>
      <c r="O635" s="158"/>
      <c r="P635" s="158"/>
      <c r="Q635" s="275">
        <v>141115</v>
      </c>
      <c r="R635" s="158" t="s">
        <v>74</v>
      </c>
      <c r="S635" s="158" t="str">
        <f>IFERROR(VLOOKUP(B635,#REF!,3,0),"-")</f>
        <v>-</v>
      </c>
      <c r="T635" s="159" t="str">
        <f>S635&amp;"-"&amp;COUNTIF($S$2:S635,S635)</f>
        <v>--632</v>
      </c>
      <c r="U635" s="160">
        <f t="shared" si="65"/>
        <v>7</v>
      </c>
      <c r="V635" s="160">
        <f t="shared" si="66"/>
        <v>9</v>
      </c>
      <c r="W635" s="161" t="str">
        <f t="shared" si="67"/>
        <v>07 MAY 2024</v>
      </c>
      <c r="X635" s="162">
        <f t="shared" si="68"/>
        <v>634</v>
      </c>
      <c r="Y635" s="163"/>
      <c r="AE635" s="161" t="str">
        <f t="shared" si="69"/>
        <v>ENGLISH FOR SPECIFIC PURPOSES SEC 2</v>
      </c>
    </row>
    <row r="636" spans="1:31" s="161" customFormat="1" ht="23.25" customHeight="1" x14ac:dyDescent="0.25">
      <c r="A636" s="275">
        <f t="shared" si="64"/>
        <v>141135</v>
      </c>
      <c r="B636" s="284" t="str">
        <f>A636&amp;"-"&amp;COUNTIF($A$2:A636,A636)</f>
        <v>141135-1</v>
      </c>
      <c r="C636" s="275">
        <v>635</v>
      </c>
      <c r="D636" s="278" t="s">
        <v>585</v>
      </c>
      <c r="E636" s="275" t="s">
        <v>29</v>
      </c>
      <c r="F636" s="275">
        <v>141135</v>
      </c>
      <c r="G636" s="275" t="s">
        <v>695</v>
      </c>
      <c r="H636" s="279" t="s">
        <v>1150</v>
      </c>
      <c r="I636" s="275" t="s">
        <v>9</v>
      </c>
      <c r="J636" s="275" t="s">
        <v>7</v>
      </c>
      <c r="K636" s="278" t="s">
        <v>225</v>
      </c>
      <c r="L636" s="283">
        <v>12</v>
      </c>
      <c r="M636" s="158">
        <f t="shared" si="63"/>
        <v>14</v>
      </c>
      <c r="N636" s="275">
        <v>141135</v>
      </c>
      <c r="O636" s="158"/>
      <c r="P636" s="158"/>
      <c r="Q636" s="275">
        <v>141135</v>
      </c>
      <c r="R636" s="158" t="s">
        <v>74</v>
      </c>
      <c r="S636" s="158" t="str">
        <f>IFERROR(VLOOKUP(B636,#REF!,3,0),"-")</f>
        <v>-</v>
      </c>
      <c r="T636" s="159" t="str">
        <f>S636&amp;"-"&amp;COUNTIF($S$2:S636,S636)</f>
        <v>--633</v>
      </c>
      <c r="U636" s="160">
        <f t="shared" si="65"/>
        <v>12</v>
      </c>
      <c r="V636" s="160">
        <f t="shared" si="66"/>
        <v>14</v>
      </c>
      <c r="W636" s="161" t="str">
        <f t="shared" si="67"/>
        <v>07 MAY 2024</v>
      </c>
      <c r="X636" s="162">
        <f t="shared" si="68"/>
        <v>635</v>
      </c>
      <c r="Y636" s="163"/>
      <c r="AE636" s="161" t="str">
        <f t="shared" si="69"/>
        <v>SOFT SET THEORY SEC 1</v>
      </c>
    </row>
    <row r="637" spans="1:31" s="161" customFormat="1" ht="23.25" customHeight="1" x14ac:dyDescent="0.25">
      <c r="A637" s="275">
        <f t="shared" si="64"/>
        <v>141136</v>
      </c>
      <c r="B637" s="284" t="str">
        <f>A637&amp;"-"&amp;COUNTIF($A$2:A637,A637)</f>
        <v>141136-1</v>
      </c>
      <c r="C637" s="275">
        <v>636</v>
      </c>
      <c r="D637" s="278" t="s">
        <v>585</v>
      </c>
      <c r="E637" s="275" t="s">
        <v>26</v>
      </c>
      <c r="F637" s="275">
        <v>141136</v>
      </c>
      <c r="G637" s="275" t="s">
        <v>196</v>
      </c>
      <c r="H637" s="279" t="s">
        <v>1151</v>
      </c>
      <c r="I637" s="275" t="s">
        <v>9</v>
      </c>
      <c r="J637" s="275" t="s">
        <v>7</v>
      </c>
      <c r="K637" s="278" t="s">
        <v>225</v>
      </c>
      <c r="L637" s="283">
        <v>3</v>
      </c>
      <c r="M637" s="158">
        <f t="shared" si="63"/>
        <v>5</v>
      </c>
      <c r="N637" s="275">
        <v>141136</v>
      </c>
      <c r="O637" s="158"/>
      <c r="P637" s="158"/>
      <c r="Q637" s="275">
        <v>141136</v>
      </c>
      <c r="R637" s="158" t="s">
        <v>74</v>
      </c>
      <c r="S637" s="158" t="str">
        <f>IFERROR(VLOOKUP(B637,#REF!,3,0),"-")</f>
        <v>-</v>
      </c>
      <c r="T637" s="159" t="str">
        <f>S637&amp;"-"&amp;COUNTIF($S$2:S637,S637)</f>
        <v>--634</v>
      </c>
      <c r="U637" s="160">
        <f t="shared" si="65"/>
        <v>3</v>
      </c>
      <c r="V637" s="160">
        <f t="shared" si="66"/>
        <v>5</v>
      </c>
      <c r="W637" s="161" t="str">
        <f t="shared" si="67"/>
        <v>07 MAY 2024</v>
      </c>
      <c r="X637" s="162">
        <f t="shared" si="68"/>
        <v>636</v>
      </c>
      <c r="Y637" s="163"/>
      <c r="AE637" s="161" t="str">
        <f t="shared" si="69"/>
        <v>ENGLISH-III SEC 1</v>
      </c>
    </row>
    <row r="638" spans="1:31" s="161" customFormat="1" ht="23.25" customHeight="1" x14ac:dyDescent="0.25">
      <c r="A638" s="275">
        <f t="shared" si="64"/>
        <v>141136</v>
      </c>
      <c r="B638" s="284" t="str">
        <f>A638&amp;"-"&amp;COUNTIF($A$2:A638,A638)</f>
        <v>141136-2</v>
      </c>
      <c r="C638" s="275">
        <v>637</v>
      </c>
      <c r="D638" s="278" t="s">
        <v>585</v>
      </c>
      <c r="E638" s="275" t="s">
        <v>26</v>
      </c>
      <c r="F638" s="275">
        <v>141136</v>
      </c>
      <c r="G638" s="275" t="s">
        <v>196</v>
      </c>
      <c r="H638" s="279" t="s">
        <v>1151</v>
      </c>
      <c r="I638" s="275" t="s">
        <v>9</v>
      </c>
      <c r="J638" s="275" t="s">
        <v>7</v>
      </c>
      <c r="K638" s="278" t="s">
        <v>226</v>
      </c>
      <c r="L638" s="283">
        <v>7</v>
      </c>
      <c r="M638" s="158">
        <f t="shared" si="63"/>
        <v>9</v>
      </c>
      <c r="N638" s="275">
        <v>141136</v>
      </c>
      <c r="O638" s="158"/>
      <c r="P638" s="158"/>
      <c r="Q638" s="275">
        <v>141136</v>
      </c>
      <c r="R638" s="158" t="s">
        <v>74</v>
      </c>
      <c r="S638" s="158" t="str">
        <f>IFERROR(VLOOKUP(B638,#REF!,3,0),"-")</f>
        <v>-</v>
      </c>
      <c r="T638" s="159" t="str">
        <f>S638&amp;"-"&amp;COUNTIF($S$2:S638,S638)</f>
        <v>--635</v>
      </c>
      <c r="U638" s="160">
        <f t="shared" si="65"/>
        <v>7</v>
      </c>
      <c r="V638" s="160">
        <f t="shared" si="66"/>
        <v>9</v>
      </c>
      <c r="W638" s="161" t="str">
        <f t="shared" si="67"/>
        <v>07 MAY 2024</v>
      </c>
      <c r="X638" s="162">
        <f t="shared" si="68"/>
        <v>637</v>
      </c>
      <c r="Y638" s="163"/>
      <c r="AE638" s="161" t="str">
        <f t="shared" si="69"/>
        <v>ENGLISH-III SEC 1</v>
      </c>
    </row>
    <row r="639" spans="1:31" s="161" customFormat="1" ht="23.25" customHeight="1" x14ac:dyDescent="0.25">
      <c r="A639" s="275">
        <f t="shared" si="64"/>
        <v>141140</v>
      </c>
      <c r="B639" s="284" t="str">
        <f>A639&amp;"-"&amp;COUNTIF($A$2:A639,A639)</f>
        <v>141140-1</v>
      </c>
      <c r="C639" s="275">
        <v>638</v>
      </c>
      <c r="D639" s="278" t="s">
        <v>585</v>
      </c>
      <c r="E639" s="275" t="s">
        <v>443</v>
      </c>
      <c r="F639" s="275">
        <v>141140</v>
      </c>
      <c r="G639" s="275" t="s">
        <v>458</v>
      </c>
      <c r="H639" s="279" t="s">
        <v>1140</v>
      </c>
      <c r="I639" s="275" t="s">
        <v>9</v>
      </c>
      <c r="J639" s="275" t="s">
        <v>7</v>
      </c>
      <c r="K639" s="278" t="s">
        <v>226</v>
      </c>
      <c r="L639" s="283">
        <v>7</v>
      </c>
      <c r="M639" s="158">
        <f t="shared" si="63"/>
        <v>9</v>
      </c>
      <c r="N639" s="275">
        <v>141140</v>
      </c>
      <c r="O639" s="158"/>
      <c r="P639" s="158"/>
      <c r="Q639" s="275">
        <v>141140</v>
      </c>
      <c r="R639" s="158" t="s">
        <v>74</v>
      </c>
      <c r="S639" s="158" t="str">
        <f>IFERROR(VLOOKUP(B639,#REF!,3,0),"-")</f>
        <v>-</v>
      </c>
      <c r="T639" s="159" t="str">
        <f>S639&amp;"-"&amp;COUNTIF($S$2:S639,S639)</f>
        <v>--636</v>
      </c>
      <c r="U639" s="160">
        <f t="shared" si="65"/>
        <v>7</v>
      </c>
      <c r="V639" s="160">
        <f t="shared" si="66"/>
        <v>9</v>
      </c>
      <c r="W639" s="161" t="str">
        <f t="shared" si="67"/>
        <v>07 MAY 2024</v>
      </c>
      <c r="X639" s="162">
        <f t="shared" si="68"/>
        <v>638</v>
      </c>
      <c r="Y639" s="163"/>
      <c r="AE639" s="161" t="str">
        <f t="shared" si="69"/>
        <v>FUNCTIONAL ENGLISH SEC 1</v>
      </c>
    </row>
    <row r="640" spans="1:31" s="161" customFormat="1" ht="23.25" customHeight="1" x14ac:dyDescent="0.25">
      <c r="A640" s="275">
        <f t="shared" si="64"/>
        <v>141231</v>
      </c>
      <c r="B640" s="284" t="str">
        <f>A640&amp;"-"&amp;COUNTIF($A$2:A640,A640)</f>
        <v>141231-1</v>
      </c>
      <c r="C640" s="275">
        <v>639</v>
      </c>
      <c r="D640" s="278" t="s">
        <v>585</v>
      </c>
      <c r="E640" s="275" t="s">
        <v>20</v>
      </c>
      <c r="F640" s="275">
        <v>141231</v>
      </c>
      <c r="G640" s="275" t="s">
        <v>202</v>
      </c>
      <c r="H640" s="279" t="s">
        <v>1143</v>
      </c>
      <c r="I640" s="275" t="s">
        <v>9</v>
      </c>
      <c r="J640" s="275" t="s">
        <v>7</v>
      </c>
      <c r="K640" s="278" t="s">
        <v>226</v>
      </c>
      <c r="L640" s="283">
        <v>8</v>
      </c>
      <c r="M640" s="158">
        <f t="shared" si="63"/>
        <v>10</v>
      </c>
      <c r="N640" s="275">
        <v>141231</v>
      </c>
      <c r="O640" s="158"/>
      <c r="P640" s="158"/>
      <c r="Q640" s="275">
        <v>141231</v>
      </c>
      <c r="R640" s="158" t="s">
        <v>74</v>
      </c>
      <c r="S640" s="158" t="str">
        <f>IFERROR(VLOOKUP(B640,#REF!,3,0),"-")</f>
        <v>-</v>
      </c>
      <c r="T640" s="159" t="str">
        <f>S640&amp;"-"&amp;COUNTIF($S$2:S640,S640)</f>
        <v>--637</v>
      </c>
      <c r="U640" s="160">
        <f t="shared" si="65"/>
        <v>8</v>
      </c>
      <c r="V640" s="160">
        <f t="shared" si="66"/>
        <v>10</v>
      </c>
      <c r="W640" s="161" t="str">
        <f t="shared" si="67"/>
        <v>07 MAY 2024</v>
      </c>
      <c r="X640" s="162">
        <f t="shared" si="68"/>
        <v>639</v>
      </c>
      <c r="Y640" s="163"/>
      <c r="AE640" s="161" t="str">
        <f t="shared" si="69"/>
        <v>TECHNICAL AND BUSINESS WRITING SEC 1</v>
      </c>
    </row>
    <row r="641" spans="1:31" s="161" customFormat="1" ht="23.25" customHeight="1" x14ac:dyDescent="0.25">
      <c r="A641" s="275">
        <f t="shared" si="64"/>
        <v>141231</v>
      </c>
      <c r="B641" s="284" t="str">
        <f>A641&amp;"-"&amp;COUNTIF($A$2:A641,A641)</f>
        <v>141231-2</v>
      </c>
      <c r="C641" s="275">
        <v>640</v>
      </c>
      <c r="D641" s="278" t="s">
        <v>585</v>
      </c>
      <c r="E641" s="275" t="s">
        <v>20</v>
      </c>
      <c r="F641" s="275">
        <v>141231</v>
      </c>
      <c r="G641" s="275" t="s">
        <v>202</v>
      </c>
      <c r="H641" s="279" t="s">
        <v>1143</v>
      </c>
      <c r="I641" s="275" t="s">
        <v>9</v>
      </c>
      <c r="J641" s="275" t="s">
        <v>7</v>
      </c>
      <c r="K641" s="278" t="s">
        <v>227</v>
      </c>
      <c r="L641" s="283">
        <v>22</v>
      </c>
      <c r="M641" s="158">
        <f t="shared" si="63"/>
        <v>24</v>
      </c>
      <c r="N641" s="275">
        <v>141231</v>
      </c>
      <c r="O641" s="158"/>
      <c r="P641" s="158"/>
      <c r="Q641" s="275">
        <v>141231</v>
      </c>
      <c r="R641" s="158" t="s">
        <v>74</v>
      </c>
      <c r="S641" s="158" t="str">
        <f>IFERROR(VLOOKUP(B641,#REF!,3,0),"-")</f>
        <v>-</v>
      </c>
      <c r="T641" s="159" t="str">
        <f>S641&amp;"-"&amp;COUNTIF($S$2:S641,S641)</f>
        <v>--638</v>
      </c>
      <c r="U641" s="160">
        <f t="shared" si="65"/>
        <v>22</v>
      </c>
      <c r="V641" s="160">
        <f t="shared" si="66"/>
        <v>24</v>
      </c>
      <c r="W641" s="161" t="str">
        <f t="shared" si="67"/>
        <v>07 MAY 2024</v>
      </c>
      <c r="X641" s="162">
        <f t="shared" si="68"/>
        <v>640</v>
      </c>
      <c r="Y641" s="163"/>
      <c r="AE641" s="161" t="str">
        <f t="shared" si="69"/>
        <v>TECHNICAL AND BUSINESS WRITING SEC 1</v>
      </c>
    </row>
    <row r="642" spans="1:31" s="161" customFormat="1" ht="23.25" customHeight="1" x14ac:dyDescent="0.25">
      <c r="A642" s="275">
        <f t="shared" si="64"/>
        <v>141231</v>
      </c>
      <c r="B642" s="284" t="str">
        <f>A642&amp;"-"&amp;COUNTIF($A$2:A642,A642)</f>
        <v>141231-3</v>
      </c>
      <c r="C642" s="275">
        <v>641</v>
      </c>
      <c r="D642" s="278" t="s">
        <v>585</v>
      </c>
      <c r="E642" s="275" t="s">
        <v>20</v>
      </c>
      <c r="F642" s="275">
        <v>141231</v>
      </c>
      <c r="G642" s="275" t="s">
        <v>202</v>
      </c>
      <c r="H642" s="279" t="s">
        <v>1143</v>
      </c>
      <c r="I642" s="275" t="s">
        <v>9</v>
      </c>
      <c r="J642" s="275" t="s">
        <v>8</v>
      </c>
      <c r="K642" s="278" t="s">
        <v>228</v>
      </c>
      <c r="L642" s="283">
        <v>22</v>
      </c>
      <c r="M642" s="158">
        <f t="shared" ref="M642:M705" si="70">+L642+2</f>
        <v>24</v>
      </c>
      <c r="N642" s="275">
        <v>141231</v>
      </c>
      <c r="O642" s="158"/>
      <c r="P642" s="158"/>
      <c r="Q642" s="275">
        <v>141231</v>
      </c>
      <c r="R642" s="158" t="s">
        <v>74</v>
      </c>
      <c r="S642" s="158" t="str">
        <f>IFERROR(VLOOKUP(B642,#REF!,3,0),"-")</f>
        <v>-</v>
      </c>
      <c r="T642" s="159" t="str">
        <f>S642&amp;"-"&amp;COUNTIF($S$2:S642,S642)</f>
        <v>--639</v>
      </c>
      <c r="U642" s="160">
        <f t="shared" si="65"/>
        <v>22</v>
      </c>
      <c r="V642" s="160">
        <f t="shared" si="66"/>
        <v>24</v>
      </c>
      <c r="W642" s="161" t="str">
        <f t="shared" si="67"/>
        <v>07 MAY 2024</v>
      </c>
      <c r="X642" s="162">
        <f t="shared" si="68"/>
        <v>641</v>
      </c>
      <c r="Y642" s="163"/>
      <c r="AE642" s="161" t="str">
        <f t="shared" si="69"/>
        <v>TECHNICAL AND BUSINESS WRITING SEC 1</v>
      </c>
    </row>
    <row r="643" spans="1:31" s="161" customFormat="1" ht="23.25" customHeight="1" x14ac:dyDescent="0.25">
      <c r="A643" s="275">
        <f t="shared" ref="A643:A706" si="71">+Q643</f>
        <v>141231</v>
      </c>
      <c r="B643" s="284" t="str">
        <f>A643&amp;"-"&amp;COUNTIF($A$2:A643,A643)</f>
        <v>141231-4</v>
      </c>
      <c r="C643" s="275">
        <v>642</v>
      </c>
      <c r="D643" s="278" t="s">
        <v>585</v>
      </c>
      <c r="E643" s="275" t="s">
        <v>20</v>
      </c>
      <c r="F643" s="275">
        <v>141231</v>
      </c>
      <c r="G643" s="275" t="s">
        <v>202</v>
      </c>
      <c r="H643" s="279" t="s">
        <v>1143</v>
      </c>
      <c r="I643" s="275" t="s">
        <v>9</v>
      </c>
      <c r="J643" s="275" t="s">
        <v>8</v>
      </c>
      <c r="K643" s="278" t="s">
        <v>229</v>
      </c>
      <c r="L643" s="283">
        <v>1</v>
      </c>
      <c r="M643" s="158">
        <f t="shared" si="70"/>
        <v>3</v>
      </c>
      <c r="N643" s="275">
        <v>141231</v>
      </c>
      <c r="O643" s="158"/>
      <c r="P643" s="158"/>
      <c r="Q643" s="275">
        <v>141231</v>
      </c>
      <c r="R643" s="158" t="s">
        <v>74</v>
      </c>
      <c r="S643" s="158" t="str">
        <f>IFERROR(VLOOKUP(B643,#REF!,3,0),"-")</f>
        <v>-</v>
      </c>
      <c r="T643" s="159" t="str">
        <f>S643&amp;"-"&amp;COUNTIF($S$2:S643,S643)</f>
        <v>--640</v>
      </c>
      <c r="U643" s="160">
        <f t="shared" ref="U643:U706" si="72">+L643</f>
        <v>1</v>
      </c>
      <c r="V643" s="160">
        <f t="shared" ref="V643:V706" si="73">+U643+2</f>
        <v>3</v>
      </c>
      <c r="W643" s="161" t="str">
        <f t="shared" ref="W643:W706" si="74">+D643</f>
        <v>07 MAY 2024</v>
      </c>
      <c r="X643" s="162">
        <f t="shared" ref="X643:X706" si="75">+C643</f>
        <v>642</v>
      </c>
      <c r="Y643" s="163"/>
      <c r="AE643" s="161" t="str">
        <f t="shared" ref="AE643:AE706" si="76">UPPER(H643)</f>
        <v>TECHNICAL AND BUSINESS WRITING SEC 1</v>
      </c>
    </row>
    <row r="644" spans="1:31" s="161" customFormat="1" ht="23.25" customHeight="1" x14ac:dyDescent="0.25">
      <c r="A644" s="275">
        <f t="shared" si="71"/>
        <v>141307</v>
      </c>
      <c r="B644" s="284" t="str">
        <f>A644&amp;"-"&amp;COUNTIF($A$2:A644,A644)</f>
        <v>141307-1</v>
      </c>
      <c r="C644" s="275">
        <v>643</v>
      </c>
      <c r="D644" s="278" t="s">
        <v>585</v>
      </c>
      <c r="E644" s="275" t="s">
        <v>20</v>
      </c>
      <c r="F644" s="275">
        <v>141307</v>
      </c>
      <c r="G644" s="275" t="s">
        <v>380</v>
      </c>
      <c r="H644" s="279" t="s">
        <v>1152</v>
      </c>
      <c r="I644" s="275" t="s">
        <v>9</v>
      </c>
      <c r="J644" s="275" t="s">
        <v>8</v>
      </c>
      <c r="K644" s="278" t="s">
        <v>229</v>
      </c>
      <c r="L644" s="283">
        <v>21</v>
      </c>
      <c r="M644" s="158">
        <f t="shared" si="70"/>
        <v>23</v>
      </c>
      <c r="N644" s="275">
        <v>141307</v>
      </c>
      <c r="O644" s="158"/>
      <c r="P644" s="158"/>
      <c r="Q644" s="275">
        <v>141307</v>
      </c>
      <c r="R644" s="158" t="s">
        <v>74</v>
      </c>
      <c r="S644" s="158" t="str">
        <f>IFERROR(VLOOKUP(B644,#REF!,3,0),"-")</f>
        <v>-</v>
      </c>
      <c r="T644" s="159" t="str">
        <f>S644&amp;"-"&amp;COUNTIF($S$2:S644,S644)</f>
        <v>--641</v>
      </c>
      <c r="U644" s="160">
        <f t="shared" si="72"/>
        <v>21</v>
      </c>
      <c r="V644" s="160">
        <f t="shared" si="73"/>
        <v>23</v>
      </c>
      <c r="W644" s="161" t="str">
        <f t="shared" si="74"/>
        <v>07 MAY 2024</v>
      </c>
      <c r="X644" s="162">
        <f t="shared" si="75"/>
        <v>643</v>
      </c>
      <c r="Y644" s="163"/>
      <c r="AE644" s="161" t="str">
        <f t="shared" si="76"/>
        <v>ARTIFICIAL INTELLIGENCE SEC 1</v>
      </c>
    </row>
    <row r="645" spans="1:31" s="161" customFormat="1" ht="23.25" customHeight="1" x14ac:dyDescent="0.25">
      <c r="A645" s="275">
        <f t="shared" si="71"/>
        <v>141307</v>
      </c>
      <c r="B645" s="284" t="str">
        <f>A645&amp;"-"&amp;COUNTIF($A$2:A645,A645)</f>
        <v>141307-2</v>
      </c>
      <c r="C645" s="275">
        <v>644</v>
      </c>
      <c r="D645" s="278" t="s">
        <v>585</v>
      </c>
      <c r="E645" s="275" t="s">
        <v>20</v>
      </c>
      <c r="F645" s="275">
        <v>141307</v>
      </c>
      <c r="G645" s="275" t="s">
        <v>380</v>
      </c>
      <c r="H645" s="279" t="s">
        <v>1152</v>
      </c>
      <c r="I645" s="275" t="s">
        <v>9</v>
      </c>
      <c r="J645" s="275" t="s">
        <v>8</v>
      </c>
      <c r="K645" s="278" t="s">
        <v>230</v>
      </c>
      <c r="L645" s="283">
        <v>22</v>
      </c>
      <c r="M645" s="158">
        <f t="shared" si="70"/>
        <v>24</v>
      </c>
      <c r="N645" s="275">
        <v>141307</v>
      </c>
      <c r="O645" s="158"/>
      <c r="P645" s="158"/>
      <c r="Q645" s="275">
        <v>141307</v>
      </c>
      <c r="R645" s="158" t="s">
        <v>74</v>
      </c>
      <c r="S645" s="158" t="str">
        <f>IFERROR(VLOOKUP(B645,#REF!,3,0),"-")</f>
        <v>-</v>
      </c>
      <c r="T645" s="159" t="str">
        <f>S645&amp;"-"&amp;COUNTIF($S$2:S645,S645)</f>
        <v>--642</v>
      </c>
      <c r="U645" s="160">
        <f t="shared" si="72"/>
        <v>22</v>
      </c>
      <c r="V645" s="160">
        <f t="shared" si="73"/>
        <v>24</v>
      </c>
      <c r="W645" s="161" t="str">
        <f t="shared" si="74"/>
        <v>07 MAY 2024</v>
      </c>
      <c r="X645" s="162">
        <f t="shared" si="75"/>
        <v>644</v>
      </c>
      <c r="Y645" s="163"/>
      <c r="AE645" s="161" t="str">
        <f t="shared" si="76"/>
        <v>ARTIFICIAL INTELLIGENCE SEC 1</v>
      </c>
    </row>
    <row r="646" spans="1:31" s="161" customFormat="1" ht="23.25" customHeight="1" x14ac:dyDescent="0.25">
      <c r="A646" s="275">
        <f t="shared" si="71"/>
        <v>141307</v>
      </c>
      <c r="B646" s="284" t="str">
        <f>A646&amp;"-"&amp;COUNTIF($A$2:A646,A646)</f>
        <v>141307-3</v>
      </c>
      <c r="C646" s="275">
        <v>645</v>
      </c>
      <c r="D646" s="278" t="s">
        <v>585</v>
      </c>
      <c r="E646" s="275" t="s">
        <v>20</v>
      </c>
      <c r="F646" s="275">
        <v>141307</v>
      </c>
      <c r="G646" s="275" t="s">
        <v>380</v>
      </c>
      <c r="H646" s="279" t="s">
        <v>1152</v>
      </c>
      <c r="I646" s="275" t="s">
        <v>9</v>
      </c>
      <c r="J646" s="275" t="s">
        <v>8</v>
      </c>
      <c r="K646" s="278" t="s">
        <v>231</v>
      </c>
      <c r="L646" s="283">
        <v>22</v>
      </c>
      <c r="M646" s="158">
        <f t="shared" si="70"/>
        <v>24</v>
      </c>
      <c r="N646" s="275">
        <v>141307</v>
      </c>
      <c r="O646" s="158"/>
      <c r="P646" s="158"/>
      <c r="Q646" s="275">
        <v>141307</v>
      </c>
      <c r="R646" s="158" t="s">
        <v>74</v>
      </c>
      <c r="S646" s="158" t="str">
        <f>IFERROR(VLOOKUP(B646,#REF!,3,0),"-")</f>
        <v>-</v>
      </c>
      <c r="T646" s="159" t="str">
        <f>S646&amp;"-"&amp;COUNTIF($S$2:S646,S646)</f>
        <v>--643</v>
      </c>
      <c r="U646" s="160">
        <f t="shared" si="72"/>
        <v>22</v>
      </c>
      <c r="V646" s="160">
        <f t="shared" si="73"/>
        <v>24</v>
      </c>
      <c r="W646" s="161" t="str">
        <f t="shared" si="74"/>
        <v>07 MAY 2024</v>
      </c>
      <c r="X646" s="162">
        <f t="shared" si="75"/>
        <v>645</v>
      </c>
      <c r="Y646" s="163"/>
      <c r="AE646" s="161" t="str">
        <f t="shared" si="76"/>
        <v>ARTIFICIAL INTELLIGENCE SEC 1</v>
      </c>
    </row>
    <row r="647" spans="1:31" s="161" customFormat="1" ht="23.25" customHeight="1" x14ac:dyDescent="0.25">
      <c r="A647" s="275">
        <f t="shared" si="71"/>
        <v>141307</v>
      </c>
      <c r="B647" s="284" t="str">
        <f>A647&amp;"-"&amp;COUNTIF($A$2:A647,A647)</f>
        <v>141307-4</v>
      </c>
      <c r="C647" s="275">
        <v>646</v>
      </c>
      <c r="D647" s="278" t="s">
        <v>585</v>
      </c>
      <c r="E647" s="275" t="s">
        <v>20</v>
      </c>
      <c r="F647" s="275">
        <v>141307</v>
      </c>
      <c r="G647" s="275" t="s">
        <v>380</v>
      </c>
      <c r="H647" s="279" t="s">
        <v>1152</v>
      </c>
      <c r="I647" s="275" t="s">
        <v>9</v>
      </c>
      <c r="J647" s="275" t="s">
        <v>8</v>
      </c>
      <c r="K647" s="278" t="s">
        <v>232</v>
      </c>
      <c r="L647" s="283">
        <v>8</v>
      </c>
      <c r="M647" s="158">
        <f t="shared" si="70"/>
        <v>10</v>
      </c>
      <c r="N647" s="275">
        <v>141307</v>
      </c>
      <c r="O647" s="158"/>
      <c r="P647" s="158"/>
      <c r="Q647" s="275">
        <v>141307</v>
      </c>
      <c r="R647" s="158" t="s">
        <v>74</v>
      </c>
      <c r="S647" s="158" t="str">
        <f>IFERROR(VLOOKUP(B647,#REF!,3,0),"-")</f>
        <v>-</v>
      </c>
      <c r="T647" s="159" t="str">
        <f>S647&amp;"-"&amp;COUNTIF($S$2:S647,S647)</f>
        <v>--644</v>
      </c>
      <c r="U647" s="160">
        <f t="shared" si="72"/>
        <v>8</v>
      </c>
      <c r="V647" s="160">
        <f t="shared" si="73"/>
        <v>10</v>
      </c>
      <c r="W647" s="161" t="str">
        <f t="shared" si="74"/>
        <v>07 MAY 2024</v>
      </c>
      <c r="X647" s="162">
        <f t="shared" si="75"/>
        <v>646</v>
      </c>
      <c r="Y647" s="163"/>
      <c r="AE647" s="161" t="str">
        <f t="shared" si="76"/>
        <v>ARTIFICIAL INTELLIGENCE SEC 1</v>
      </c>
    </row>
    <row r="648" spans="1:31" s="161" customFormat="1" ht="23.25" customHeight="1" x14ac:dyDescent="0.25">
      <c r="A648" s="275">
        <f t="shared" si="71"/>
        <v>141342</v>
      </c>
      <c r="B648" s="284" t="str">
        <f>A648&amp;"-"&amp;COUNTIF($A$2:A648,A648)</f>
        <v>141342-1</v>
      </c>
      <c r="C648" s="275">
        <v>647</v>
      </c>
      <c r="D648" s="278" t="s">
        <v>585</v>
      </c>
      <c r="E648" s="275" t="s">
        <v>63</v>
      </c>
      <c r="F648" s="275">
        <v>141342</v>
      </c>
      <c r="G648" s="275" t="s">
        <v>415</v>
      </c>
      <c r="H648" s="279" t="s">
        <v>1153</v>
      </c>
      <c r="I648" s="275" t="s">
        <v>9</v>
      </c>
      <c r="J648" s="275" t="s">
        <v>8</v>
      </c>
      <c r="K648" s="278" t="s">
        <v>232</v>
      </c>
      <c r="L648" s="283">
        <v>14</v>
      </c>
      <c r="M648" s="158">
        <f t="shared" si="70"/>
        <v>16</v>
      </c>
      <c r="N648" s="275">
        <v>141342</v>
      </c>
      <c r="O648" s="158"/>
      <c r="P648" s="158"/>
      <c r="Q648" s="275">
        <v>141342</v>
      </c>
      <c r="R648" s="158" t="s">
        <v>74</v>
      </c>
      <c r="S648" s="158" t="str">
        <f>IFERROR(VLOOKUP(B648,#REF!,3,0),"-")</f>
        <v>-</v>
      </c>
      <c r="T648" s="159" t="str">
        <f>S648&amp;"-"&amp;COUNTIF($S$2:S648,S648)</f>
        <v>--645</v>
      </c>
      <c r="U648" s="160">
        <f t="shared" si="72"/>
        <v>14</v>
      </c>
      <c r="V648" s="160">
        <f t="shared" si="73"/>
        <v>16</v>
      </c>
      <c r="W648" s="161" t="str">
        <f t="shared" si="74"/>
        <v>07 MAY 2024</v>
      </c>
      <c r="X648" s="162">
        <f t="shared" si="75"/>
        <v>647</v>
      </c>
      <c r="Y648" s="163"/>
      <c r="AE648" s="161" t="str">
        <f t="shared" si="76"/>
        <v>CRIMINAL EVIDENCE LAW SEC 1</v>
      </c>
    </row>
    <row r="649" spans="1:31" s="161" customFormat="1" ht="23.25" customHeight="1" x14ac:dyDescent="0.25">
      <c r="A649" s="275">
        <f t="shared" si="71"/>
        <v>141342</v>
      </c>
      <c r="B649" s="284" t="str">
        <f>A649&amp;"-"&amp;COUNTIF($A$2:A649,A649)</f>
        <v>141342-2</v>
      </c>
      <c r="C649" s="275">
        <v>648</v>
      </c>
      <c r="D649" s="278" t="s">
        <v>585</v>
      </c>
      <c r="E649" s="275" t="s">
        <v>63</v>
      </c>
      <c r="F649" s="275">
        <v>141342</v>
      </c>
      <c r="G649" s="275" t="s">
        <v>415</v>
      </c>
      <c r="H649" s="279" t="s">
        <v>1153</v>
      </c>
      <c r="I649" s="275" t="s">
        <v>9</v>
      </c>
      <c r="J649" s="275" t="s">
        <v>8</v>
      </c>
      <c r="K649" s="278" t="s">
        <v>233</v>
      </c>
      <c r="L649" s="283">
        <v>16</v>
      </c>
      <c r="M649" s="158">
        <f t="shared" si="70"/>
        <v>18</v>
      </c>
      <c r="N649" s="275">
        <v>141342</v>
      </c>
      <c r="O649" s="158"/>
      <c r="P649" s="158"/>
      <c r="Q649" s="275">
        <v>141342</v>
      </c>
      <c r="R649" s="158" t="s">
        <v>74</v>
      </c>
      <c r="S649" s="158" t="str">
        <f>IFERROR(VLOOKUP(B649,#REF!,3,0),"-")</f>
        <v>-</v>
      </c>
      <c r="T649" s="159" t="str">
        <f>S649&amp;"-"&amp;COUNTIF($S$2:S649,S649)</f>
        <v>--646</v>
      </c>
      <c r="U649" s="160">
        <f t="shared" si="72"/>
        <v>16</v>
      </c>
      <c r="V649" s="160">
        <f t="shared" si="73"/>
        <v>18</v>
      </c>
      <c r="W649" s="161" t="str">
        <f t="shared" si="74"/>
        <v>07 MAY 2024</v>
      </c>
      <c r="X649" s="162">
        <f t="shared" si="75"/>
        <v>648</v>
      </c>
      <c r="Y649" s="163"/>
      <c r="AE649" s="161" t="str">
        <f t="shared" si="76"/>
        <v>CRIMINAL EVIDENCE LAW SEC 1</v>
      </c>
    </row>
    <row r="650" spans="1:31" s="161" customFormat="1" ht="23.25" customHeight="1" x14ac:dyDescent="0.25">
      <c r="A650" s="275">
        <f t="shared" si="71"/>
        <v>141343</v>
      </c>
      <c r="B650" s="284" t="str">
        <f>A650&amp;"-"&amp;COUNTIF($A$2:A650,A650)</f>
        <v>141343-1</v>
      </c>
      <c r="C650" s="275">
        <v>649</v>
      </c>
      <c r="D650" s="278" t="s">
        <v>585</v>
      </c>
      <c r="E650" s="275" t="s">
        <v>63</v>
      </c>
      <c r="F650" s="275">
        <v>141343</v>
      </c>
      <c r="G650" s="275" t="s">
        <v>415</v>
      </c>
      <c r="H650" s="279" t="s">
        <v>1154</v>
      </c>
      <c r="I650" s="275" t="s">
        <v>9</v>
      </c>
      <c r="J650" s="275" t="s">
        <v>8</v>
      </c>
      <c r="K650" s="278" t="s">
        <v>233</v>
      </c>
      <c r="L650" s="283">
        <v>6</v>
      </c>
      <c r="M650" s="158">
        <f t="shared" si="70"/>
        <v>8</v>
      </c>
      <c r="N650" s="275">
        <v>141343</v>
      </c>
      <c r="O650" s="158"/>
      <c r="P650" s="158"/>
      <c r="Q650" s="275">
        <v>141343</v>
      </c>
      <c r="R650" s="158" t="s">
        <v>74</v>
      </c>
      <c r="S650" s="158" t="str">
        <f>IFERROR(VLOOKUP(B650,#REF!,3,0),"-")</f>
        <v>-</v>
      </c>
      <c r="T650" s="159" t="str">
        <f>S650&amp;"-"&amp;COUNTIF($S$2:S650,S650)</f>
        <v>--647</v>
      </c>
      <c r="U650" s="160">
        <f t="shared" si="72"/>
        <v>6</v>
      </c>
      <c r="V650" s="160">
        <f t="shared" si="73"/>
        <v>8</v>
      </c>
      <c r="W650" s="161" t="str">
        <f t="shared" si="74"/>
        <v>07 MAY 2024</v>
      </c>
      <c r="X650" s="162">
        <f t="shared" si="75"/>
        <v>649</v>
      </c>
      <c r="Y650" s="163"/>
      <c r="AE650" s="161" t="str">
        <f t="shared" si="76"/>
        <v>CRIMINAL EVIDENCE LAW SEC 2</v>
      </c>
    </row>
    <row r="651" spans="1:31" s="161" customFormat="1" ht="23.25" customHeight="1" x14ac:dyDescent="0.25">
      <c r="A651" s="275">
        <f t="shared" si="71"/>
        <v>141343</v>
      </c>
      <c r="B651" s="284" t="str">
        <f>A651&amp;"-"&amp;COUNTIF($A$2:A651,A651)</f>
        <v>141343-2</v>
      </c>
      <c r="C651" s="275">
        <v>650</v>
      </c>
      <c r="D651" s="278" t="s">
        <v>585</v>
      </c>
      <c r="E651" s="275" t="s">
        <v>63</v>
      </c>
      <c r="F651" s="275">
        <v>141343</v>
      </c>
      <c r="G651" s="275" t="s">
        <v>415</v>
      </c>
      <c r="H651" s="279" t="s">
        <v>1154</v>
      </c>
      <c r="I651" s="275" t="s">
        <v>9</v>
      </c>
      <c r="J651" s="275" t="s">
        <v>8</v>
      </c>
      <c r="K651" s="278" t="s">
        <v>234</v>
      </c>
      <c r="L651" s="283">
        <v>22</v>
      </c>
      <c r="M651" s="158">
        <f t="shared" si="70"/>
        <v>24</v>
      </c>
      <c r="N651" s="275">
        <v>141343</v>
      </c>
      <c r="O651" s="158"/>
      <c r="P651" s="158"/>
      <c r="Q651" s="275">
        <v>141343</v>
      </c>
      <c r="R651" s="158" t="s">
        <v>74</v>
      </c>
      <c r="S651" s="158" t="str">
        <f>IFERROR(VLOOKUP(B651,#REF!,3,0),"-")</f>
        <v>-</v>
      </c>
      <c r="T651" s="159" t="str">
        <f>S651&amp;"-"&amp;COUNTIF($S$2:S651,S651)</f>
        <v>--648</v>
      </c>
      <c r="U651" s="160">
        <f t="shared" si="72"/>
        <v>22</v>
      </c>
      <c r="V651" s="160">
        <f t="shared" si="73"/>
        <v>24</v>
      </c>
      <c r="W651" s="161" t="str">
        <f t="shared" si="74"/>
        <v>07 MAY 2024</v>
      </c>
      <c r="X651" s="162">
        <f t="shared" si="75"/>
        <v>650</v>
      </c>
      <c r="Y651" s="163"/>
      <c r="AE651" s="161" t="str">
        <f t="shared" si="76"/>
        <v>CRIMINAL EVIDENCE LAW SEC 2</v>
      </c>
    </row>
    <row r="652" spans="1:31" s="161" customFormat="1" ht="23.25" customHeight="1" x14ac:dyDescent="0.25">
      <c r="A652" s="275">
        <f t="shared" si="71"/>
        <v>141343</v>
      </c>
      <c r="B652" s="284" t="str">
        <f>A652&amp;"-"&amp;COUNTIF($A$2:A652,A652)</f>
        <v>141343-3</v>
      </c>
      <c r="C652" s="275">
        <v>651</v>
      </c>
      <c r="D652" s="278" t="s">
        <v>585</v>
      </c>
      <c r="E652" s="275" t="s">
        <v>63</v>
      </c>
      <c r="F652" s="275">
        <v>141343</v>
      </c>
      <c r="G652" s="275" t="s">
        <v>415</v>
      </c>
      <c r="H652" s="279" t="s">
        <v>1154</v>
      </c>
      <c r="I652" s="275" t="s">
        <v>9</v>
      </c>
      <c r="J652" s="275" t="s">
        <v>8</v>
      </c>
      <c r="K652" s="278" t="s">
        <v>235</v>
      </c>
      <c r="L652" s="283">
        <v>9</v>
      </c>
      <c r="M652" s="158">
        <f t="shared" si="70"/>
        <v>11</v>
      </c>
      <c r="N652" s="275">
        <v>141343</v>
      </c>
      <c r="O652" s="158"/>
      <c r="P652" s="158"/>
      <c r="Q652" s="275">
        <v>141343</v>
      </c>
      <c r="R652" s="158" t="s">
        <v>74</v>
      </c>
      <c r="S652" s="158" t="str">
        <f>IFERROR(VLOOKUP(B652,#REF!,3,0),"-")</f>
        <v>-</v>
      </c>
      <c r="T652" s="159" t="str">
        <f>S652&amp;"-"&amp;COUNTIF($S$2:S652,S652)</f>
        <v>--649</v>
      </c>
      <c r="U652" s="160">
        <f t="shared" si="72"/>
        <v>9</v>
      </c>
      <c r="V652" s="160">
        <f t="shared" si="73"/>
        <v>11</v>
      </c>
      <c r="W652" s="161" t="str">
        <f t="shared" si="74"/>
        <v>07 MAY 2024</v>
      </c>
      <c r="X652" s="162">
        <f t="shared" si="75"/>
        <v>651</v>
      </c>
      <c r="Y652" s="163"/>
      <c r="AE652" s="161" t="str">
        <f t="shared" si="76"/>
        <v>CRIMINAL EVIDENCE LAW SEC 2</v>
      </c>
    </row>
    <row r="653" spans="1:31" s="161" customFormat="1" ht="23.25" customHeight="1" x14ac:dyDescent="0.25">
      <c r="A653" s="275">
        <f t="shared" si="71"/>
        <v>141344</v>
      </c>
      <c r="B653" s="284" t="str">
        <f>A653&amp;"-"&amp;COUNTIF($A$2:A653,A653)</f>
        <v>141344-1</v>
      </c>
      <c r="C653" s="275">
        <v>652</v>
      </c>
      <c r="D653" s="278" t="s">
        <v>585</v>
      </c>
      <c r="E653" s="275" t="s">
        <v>63</v>
      </c>
      <c r="F653" s="275">
        <v>141344</v>
      </c>
      <c r="G653" s="275" t="s">
        <v>415</v>
      </c>
      <c r="H653" s="279" t="s">
        <v>1155</v>
      </c>
      <c r="I653" s="275" t="s">
        <v>9</v>
      </c>
      <c r="J653" s="275" t="s">
        <v>8</v>
      </c>
      <c r="K653" s="278" t="s">
        <v>235</v>
      </c>
      <c r="L653" s="283">
        <v>13</v>
      </c>
      <c r="M653" s="158">
        <f t="shared" si="70"/>
        <v>15</v>
      </c>
      <c r="N653" s="275">
        <v>141344</v>
      </c>
      <c r="O653" s="158"/>
      <c r="P653" s="158"/>
      <c r="Q653" s="275">
        <v>141344</v>
      </c>
      <c r="R653" s="158" t="s">
        <v>74</v>
      </c>
      <c r="S653" s="158" t="str">
        <f>IFERROR(VLOOKUP(B653,#REF!,3,0),"-")</f>
        <v>-</v>
      </c>
      <c r="T653" s="159" t="str">
        <f>S653&amp;"-"&amp;COUNTIF($S$2:S653,S653)</f>
        <v>--650</v>
      </c>
      <c r="U653" s="160">
        <f t="shared" si="72"/>
        <v>13</v>
      </c>
      <c r="V653" s="160">
        <f t="shared" si="73"/>
        <v>15</v>
      </c>
      <c r="W653" s="161" t="str">
        <f t="shared" si="74"/>
        <v>07 MAY 2024</v>
      </c>
      <c r="X653" s="162">
        <f t="shared" si="75"/>
        <v>652</v>
      </c>
      <c r="Y653" s="163"/>
      <c r="AE653" s="161" t="str">
        <f t="shared" si="76"/>
        <v>CRIMINAL EVIDENCE LAW SEC 3</v>
      </c>
    </row>
    <row r="654" spans="1:31" s="161" customFormat="1" ht="23.25" customHeight="1" x14ac:dyDescent="0.25">
      <c r="A654" s="275">
        <f t="shared" si="71"/>
        <v>141344</v>
      </c>
      <c r="B654" s="284" t="str">
        <f>A654&amp;"-"&amp;COUNTIF($A$2:A654,A654)</f>
        <v>141344-2</v>
      </c>
      <c r="C654" s="275">
        <v>653</v>
      </c>
      <c r="D654" s="278" t="s">
        <v>585</v>
      </c>
      <c r="E654" s="275" t="s">
        <v>63</v>
      </c>
      <c r="F654" s="275">
        <v>141344</v>
      </c>
      <c r="G654" s="275" t="s">
        <v>415</v>
      </c>
      <c r="H654" s="279" t="s">
        <v>1155</v>
      </c>
      <c r="I654" s="275" t="s">
        <v>9</v>
      </c>
      <c r="J654" s="275" t="s">
        <v>11</v>
      </c>
      <c r="K654" s="278" t="s">
        <v>236</v>
      </c>
      <c r="L654" s="283">
        <v>10</v>
      </c>
      <c r="M654" s="158">
        <f t="shared" si="70"/>
        <v>12</v>
      </c>
      <c r="N654" s="275">
        <v>141344</v>
      </c>
      <c r="O654" s="158"/>
      <c r="P654" s="158"/>
      <c r="Q654" s="275">
        <v>141344</v>
      </c>
      <c r="R654" s="158" t="s">
        <v>74</v>
      </c>
      <c r="S654" s="158" t="str">
        <f>IFERROR(VLOOKUP(B654,#REF!,3,0),"-")</f>
        <v>-</v>
      </c>
      <c r="T654" s="159" t="str">
        <f>S654&amp;"-"&amp;COUNTIF($S$2:S654,S654)</f>
        <v>--651</v>
      </c>
      <c r="U654" s="160">
        <f t="shared" si="72"/>
        <v>10</v>
      </c>
      <c r="V654" s="160">
        <f t="shared" si="73"/>
        <v>12</v>
      </c>
      <c r="W654" s="161" t="str">
        <f t="shared" si="74"/>
        <v>07 MAY 2024</v>
      </c>
      <c r="X654" s="162">
        <f t="shared" si="75"/>
        <v>653</v>
      </c>
      <c r="Y654" s="163"/>
      <c r="AE654" s="161" t="str">
        <f t="shared" si="76"/>
        <v>CRIMINAL EVIDENCE LAW SEC 3</v>
      </c>
    </row>
    <row r="655" spans="1:31" s="161" customFormat="1" ht="23.25" customHeight="1" x14ac:dyDescent="0.25">
      <c r="A655" s="275">
        <f t="shared" si="71"/>
        <v>141397</v>
      </c>
      <c r="B655" s="284" t="str">
        <f>A655&amp;"-"&amp;COUNTIF($A$2:A655,A655)</f>
        <v>141397-1</v>
      </c>
      <c r="C655" s="275">
        <v>654</v>
      </c>
      <c r="D655" s="278" t="s">
        <v>585</v>
      </c>
      <c r="E655" s="275" t="s">
        <v>63</v>
      </c>
      <c r="F655" s="275">
        <v>141397</v>
      </c>
      <c r="G655" s="275" t="s">
        <v>458</v>
      </c>
      <c r="H655" s="279" t="s">
        <v>1140</v>
      </c>
      <c r="I655" s="275" t="s">
        <v>9</v>
      </c>
      <c r="J655" s="275" t="s">
        <v>11</v>
      </c>
      <c r="K655" s="278" t="s">
        <v>236</v>
      </c>
      <c r="L655" s="283">
        <v>12</v>
      </c>
      <c r="M655" s="158">
        <f t="shared" si="70"/>
        <v>14</v>
      </c>
      <c r="N655" s="275">
        <v>141397</v>
      </c>
      <c r="O655" s="158"/>
      <c r="P655" s="158"/>
      <c r="Q655" s="275">
        <v>141397</v>
      </c>
      <c r="R655" s="158" t="s">
        <v>74</v>
      </c>
      <c r="S655" s="158" t="str">
        <f>IFERROR(VLOOKUP(B655,#REF!,3,0),"-")</f>
        <v>-</v>
      </c>
      <c r="T655" s="159" t="str">
        <f>S655&amp;"-"&amp;COUNTIF($S$2:S655,S655)</f>
        <v>--652</v>
      </c>
      <c r="U655" s="160">
        <f t="shared" si="72"/>
        <v>12</v>
      </c>
      <c r="V655" s="160">
        <f t="shared" si="73"/>
        <v>14</v>
      </c>
      <c r="W655" s="161" t="str">
        <f t="shared" si="74"/>
        <v>07 MAY 2024</v>
      </c>
      <c r="X655" s="162">
        <f t="shared" si="75"/>
        <v>654</v>
      </c>
      <c r="Y655" s="163"/>
      <c r="AE655" s="161" t="str">
        <f t="shared" si="76"/>
        <v>FUNCTIONAL ENGLISH SEC 1</v>
      </c>
    </row>
    <row r="656" spans="1:31" s="161" customFormat="1" ht="23.25" customHeight="1" x14ac:dyDescent="0.25">
      <c r="A656" s="275">
        <f t="shared" si="71"/>
        <v>141397</v>
      </c>
      <c r="B656" s="284" t="str">
        <f>A656&amp;"-"&amp;COUNTIF($A$2:A656,A656)</f>
        <v>141397-2</v>
      </c>
      <c r="C656" s="275">
        <v>655</v>
      </c>
      <c r="D656" s="278" t="s">
        <v>585</v>
      </c>
      <c r="E656" s="275" t="s">
        <v>63</v>
      </c>
      <c r="F656" s="275">
        <v>141397</v>
      </c>
      <c r="G656" s="275" t="s">
        <v>458</v>
      </c>
      <c r="H656" s="279" t="s">
        <v>1140</v>
      </c>
      <c r="I656" s="275" t="s">
        <v>9</v>
      </c>
      <c r="J656" s="275" t="s">
        <v>11</v>
      </c>
      <c r="K656" s="278" t="s">
        <v>237</v>
      </c>
      <c r="L656" s="283">
        <v>22</v>
      </c>
      <c r="M656" s="158">
        <f t="shared" si="70"/>
        <v>24</v>
      </c>
      <c r="N656" s="275">
        <v>141397</v>
      </c>
      <c r="O656" s="158"/>
      <c r="P656" s="158"/>
      <c r="Q656" s="275">
        <v>141397</v>
      </c>
      <c r="R656" s="158" t="s">
        <v>74</v>
      </c>
      <c r="S656" s="158" t="str">
        <f>IFERROR(VLOOKUP(B656,#REF!,3,0),"-")</f>
        <v>-</v>
      </c>
      <c r="T656" s="159" t="str">
        <f>S656&amp;"-"&amp;COUNTIF($S$2:S656,S656)</f>
        <v>--653</v>
      </c>
      <c r="U656" s="160">
        <f t="shared" si="72"/>
        <v>22</v>
      </c>
      <c r="V656" s="160">
        <f t="shared" si="73"/>
        <v>24</v>
      </c>
      <c r="W656" s="161" t="str">
        <f t="shared" si="74"/>
        <v>07 MAY 2024</v>
      </c>
      <c r="X656" s="162">
        <f t="shared" si="75"/>
        <v>655</v>
      </c>
      <c r="Y656" s="163"/>
      <c r="AE656" s="161" t="str">
        <f t="shared" si="76"/>
        <v>FUNCTIONAL ENGLISH SEC 1</v>
      </c>
    </row>
    <row r="657" spans="1:31" s="161" customFormat="1" ht="23.25" customHeight="1" x14ac:dyDescent="0.25">
      <c r="A657" s="275">
        <f t="shared" si="71"/>
        <v>141397</v>
      </c>
      <c r="B657" s="284" t="str">
        <f>A657&amp;"-"&amp;COUNTIF($A$2:A657,A657)</f>
        <v>141397-3</v>
      </c>
      <c r="C657" s="275">
        <v>656</v>
      </c>
      <c r="D657" s="278" t="s">
        <v>585</v>
      </c>
      <c r="E657" s="275" t="s">
        <v>63</v>
      </c>
      <c r="F657" s="275">
        <v>141397</v>
      </c>
      <c r="G657" s="275" t="s">
        <v>458</v>
      </c>
      <c r="H657" s="279" t="s">
        <v>1140</v>
      </c>
      <c r="I657" s="275" t="s">
        <v>9</v>
      </c>
      <c r="J657" s="275" t="s">
        <v>11</v>
      </c>
      <c r="K657" s="278" t="s">
        <v>238</v>
      </c>
      <c r="L657" s="283">
        <v>22</v>
      </c>
      <c r="M657" s="158">
        <f t="shared" si="70"/>
        <v>24</v>
      </c>
      <c r="N657" s="275">
        <v>141397</v>
      </c>
      <c r="O657" s="158"/>
      <c r="P657" s="158"/>
      <c r="Q657" s="275">
        <v>141397</v>
      </c>
      <c r="R657" s="158" t="s">
        <v>74</v>
      </c>
      <c r="S657" s="158" t="str">
        <f>IFERROR(VLOOKUP(B657,#REF!,3,0),"-")</f>
        <v>-</v>
      </c>
      <c r="T657" s="159" t="str">
        <f>S657&amp;"-"&amp;COUNTIF($S$2:S657,S657)</f>
        <v>--654</v>
      </c>
      <c r="U657" s="160">
        <f t="shared" si="72"/>
        <v>22</v>
      </c>
      <c r="V657" s="160">
        <f t="shared" si="73"/>
        <v>24</v>
      </c>
      <c r="W657" s="161" t="str">
        <f t="shared" si="74"/>
        <v>07 MAY 2024</v>
      </c>
      <c r="X657" s="162">
        <f t="shared" si="75"/>
        <v>656</v>
      </c>
      <c r="Y657" s="163"/>
      <c r="AE657" s="161" t="str">
        <f t="shared" si="76"/>
        <v>FUNCTIONAL ENGLISH SEC 1</v>
      </c>
    </row>
    <row r="658" spans="1:31" s="161" customFormat="1" ht="23.25" customHeight="1" x14ac:dyDescent="0.25">
      <c r="A658" s="275">
        <f t="shared" si="71"/>
        <v>141397</v>
      </c>
      <c r="B658" s="284" t="str">
        <f>A658&amp;"-"&amp;COUNTIF($A$2:A658,A658)</f>
        <v>141397-4</v>
      </c>
      <c r="C658" s="275">
        <v>657</v>
      </c>
      <c r="D658" s="278" t="s">
        <v>585</v>
      </c>
      <c r="E658" s="275" t="s">
        <v>63</v>
      </c>
      <c r="F658" s="275">
        <v>141397</v>
      </c>
      <c r="G658" s="275" t="s">
        <v>458</v>
      </c>
      <c r="H658" s="279" t="s">
        <v>1140</v>
      </c>
      <c r="I658" s="275" t="s">
        <v>9</v>
      </c>
      <c r="J658" s="275" t="s">
        <v>11</v>
      </c>
      <c r="K658" s="278" t="s">
        <v>239</v>
      </c>
      <c r="L658" s="283">
        <v>1</v>
      </c>
      <c r="M658" s="158">
        <f t="shared" si="70"/>
        <v>3</v>
      </c>
      <c r="N658" s="275">
        <v>141397</v>
      </c>
      <c r="O658" s="158"/>
      <c r="P658" s="158"/>
      <c r="Q658" s="275">
        <v>141397</v>
      </c>
      <c r="R658" s="158" t="s">
        <v>74</v>
      </c>
      <c r="S658" s="158" t="str">
        <f>IFERROR(VLOOKUP(B658,#REF!,3,0),"-")</f>
        <v>-</v>
      </c>
      <c r="T658" s="159" t="str">
        <f>S658&amp;"-"&amp;COUNTIF($S$2:S658,S658)</f>
        <v>--655</v>
      </c>
      <c r="U658" s="160">
        <f t="shared" si="72"/>
        <v>1</v>
      </c>
      <c r="V658" s="160">
        <f t="shared" si="73"/>
        <v>3</v>
      </c>
      <c r="W658" s="161" t="str">
        <f t="shared" si="74"/>
        <v>07 MAY 2024</v>
      </c>
      <c r="X658" s="162">
        <f t="shared" si="75"/>
        <v>657</v>
      </c>
      <c r="Y658" s="163"/>
      <c r="AE658" s="161" t="str">
        <f t="shared" si="76"/>
        <v>FUNCTIONAL ENGLISH SEC 1</v>
      </c>
    </row>
    <row r="659" spans="1:31" s="161" customFormat="1" ht="23.25" customHeight="1" x14ac:dyDescent="0.25">
      <c r="A659" s="275">
        <f t="shared" si="71"/>
        <v>141422</v>
      </c>
      <c r="B659" s="284" t="str">
        <f>A659&amp;"-"&amp;COUNTIF($A$2:A659,A659)</f>
        <v>141422-1</v>
      </c>
      <c r="C659" s="275">
        <v>658</v>
      </c>
      <c r="D659" s="278" t="s">
        <v>585</v>
      </c>
      <c r="E659" s="275" t="s">
        <v>24</v>
      </c>
      <c r="F659" s="275">
        <v>141422</v>
      </c>
      <c r="G659" s="275" t="s">
        <v>86</v>
      </c>
      <c r="H659" s="279" t="s">
        <v>1156</v>
      </c>
      <c r="I659" s="275" t="s">
        <v>9</v>
      </c>
      <c r="J659" s="275" t="s">
        <v>11</v>
      </c>
      <c r="K659" s="278" t="s">
        <v>239</v>
      </c>
      <c r="L659" s="283">
        <v>21</v>
      </c>
      <c r="M659" s="158">
        <f t="shared" si="70"/>
        <v>23</v>
      </c>
      <c r="N659" s="275">
        <v>141422</v>
      </c>
      <c r="O659" s="158"/>
      <c r="P659" s="158"/>
      <c r="Q659" s="275">
        <v>141422</v>
      </c>
      <c r="R659" s="158" t="s">
        <v>74</v>
      </c>
      <c r="S659" s="158" t="str">
        <f>IFERROR(VLOOKUP(B659,#REF!,3,0),"-")</f>
        <v>-</v>
      </c>
      <c r="T659" s="159" t="str">
        <f>S659&amp;"-"&amp;COUNTIF($S$2:S659,S659)</f>
        <v>--656</v>
      </c>
      <c r="U659" s="160">
        <f t="shared" si="72"/>
        <v>21</v>
      </c>
      <c r="V659" s="160">
        <f t="shared" si="73"/>
        <v>23</v>
      </c>
      <c r="W659" s="161" t="str">
        <f t="shared" si="74"/>
        <v>07 MAY 2024</v>
      </c>
      <c r="X659" s="162">
        <f t="shared" si="75"/>
        <v>658</v>
      </c>
      <c r="Y659" s="163"/>
      <c r="AE659" s="161" t="str">
        <f t="shared" si="76"/>
        <v>COMMUNICATION, TECHNICAL WRITING AND PRESENTATION SKILLS SEC 1</v>
      </c>
    </row>
    <row r="660" spans="1:31" s="161" customFormat="1" ht="23.25" customHeight="1" x14ac:dyDescent="0.25">
      <c r="A660" s="275">
        <f t="shared" si="71"/>
        <v>141422</v>
      </c>
      <c r="B660" s="284" t="str">
        <f>A660&amp;"-"&amp;COUNTIF($A$2:A660,A660)</f>
        <v>141422-2</v>
      </c>
      <c r="C660" s="275">
        <v>659</v>
      </c>
      <c r="D660" s="278" t="s">
        <v>585</v>
      </c>
      <c r="E660" s="275" t="s">
        <v>24</v>
      </c>
      <c r="F660" s="275">
        <v>141422</v>
      </c>
      <c r="G660" s="275" t="s">
        <v>86</v>
      </c>
      <c r="H660" s="279" t="s">
        <v>1156</v>
      </c>
      <c r="I660" s="275" t="s">
        <v>9</v>
      </c>
      <c r="J660" s="275" t="s">
        <v>11</v>
      </c>
      <c r="K660" s="278" t="s">
        <v>240</v>
      </c>
      <c r="L660" s="283">
        <v>9</v>
      </c>
      <c r="M660" s="158">
        <f t="shared" si="70"/>
        <v>11</v>
      </c>
      <c r="N660" s="275">
        <v>141422</v>
      </c>
      <c r="O660" s="158"/>
      <c r="P660" s="158"/>
      <c r="Q660" s="275">
        <v>141422</v>
      </c>
      <c r="R660" s="158" t="s">
        <v>74</v>
      </c>
      <c r="S660" s="158" t="str">
        <f>IFERROR(VLOOKUP(B660,#REF!,3,0),"-")</f>
        <v>-</v>
      </c>
      <c r="T660" s="159" t="str">
        <f>S660&amp;"-"&amp;COUNTIF($S$2:S660,S660)</f>
        <v>--657</v>
      </c>
      <c r="U660" s="160">
        <f t="shared" si="72"/>
        <v>9</v>
      </c>
      <c r="V660" s="160">
        <f t="shared" si="73"/>
        <v>11</v>
      </c>
      <c r="W660" s="161" t="str">
        <f t="shared" si="74"/>
        <v>07 MAY 2024</v>
      </c>
      <c r="X660" s="162">
        <f t="shared" si="75"/>
        <v>659</v>
      </c>
      <c r="Y660" s="163"/>
      <c r="AE660" s="161" t="str">
        <f t="shared" si="76"/>
        <v>COMMUNICATION, TECHNICAL WRITING AND PRESENTATION SKILLS SEC 1</v>
      </c>
    </row>
    <row r="661" spans="1:31" s="161" customFormat="1" ht="23.25" customHeight="1" x14ac:dyDescent="0.25">
      <c r="A661" s="275">
        <f t="shared" si="71"/>
        <v>141474</v>
      </c>
      <c r="B661" s="284" t="str">
        <f>A661&amp;"-"&amp;COUNTIF($A$2:A661,A661)</f>
        <v>141474-1</v>
      </c>
      <c r="C661" s="275">
        <v>660</v>
      </c>
      <c r="D661" s="278" t="s">
        <v>585</v>
      </c>
      <c r="E661" s="275" t="s">
        <v>343</v>
      </c>
      <c r="F661" s="275">
        <v>141474</v>
      </c>
      <c r="G661" s="275" t="s">
        <v>415</v>
      </c>
      <c r="H661" s="279" t="s">
        <v>1153</v>
      </c>
      <c r="I661" s="275" t="s">
        <v>9</v>
      </c>
      <c r="J661" s="275" t="s">
        <v>11</v>
      </c>
      <c r="K661" s="278" t="s">
        <v>240</v>
      </c>
      <c r="L661" s="283">
        <v>7</v>
      </c>
      <c r="M661" s="158">
        <f t="shared" si="70"/>
        <v>9</v>
      </c>
      <c r="N661" s="275">
        <v>141474</v>
      </c>
      <c r="O661" s="158"/>
      <c r="P661" s="158"/>
      <c r="Q661" s="275">
        <v>141474</v>
      </c>
      <c r="R661" s="158" t="s">
        <v>74</v>
      </c>
      <c r="S661" s="158" t="str">
        <f>IFERROR(VLOOKUP(B661,#REF!,3,0),"-")</f>
        <v>-</v>
      </c>
      <c r="T661" s="159" t="str">
        <f>S661&amp;"-"&amp;COUNTIF($S$2:S661,S661)</f>
        <v>--658</v>
      </c>
      <c r="U661" s="160">
        <f t="shared" si="72"/>
        <v>7</v>
      </c>
      <c r="V661" s="160">
        <f t="shared" si="73"/>
        <v>9</v>
      </c>
      <c r="W661" s="161" t="str">
        <f t="shared" si="74"/>
        <v>07 MAY 2024</v>
      </c>
      <c r="X661" s="162">
        <f t="shared" si="75"/>
        <v>660</v>
      </c>
      <c r="Y661" s="163"/>
      <c r="AE661" s="161" t="str">
        <f t="shared" si="76"/>
        <v>CRIMINAL EVIDENCE LAW SEC 1</v>
      </c>
    </row>
    <row r="662" spans="1:31" s="161" customFormat="1" ht="23.25" customHeight="1" x14ac:dyDescent="0.25">
      <c r="A662" s="275">
        <f t="shared" si="71"/>
        <v>141479</v>
      </c>
      <c r="B662" s="284" t="str">
        <f>A662&amp;"-"&amp;COUNTIF($A$2:A662,A662)</f>
        <v>141479-1</v>
      </c>
      <c r="C662" s="275">
        <v>661</v>
      </c>
      <c r="D662" s="278" t="s">
        <v>585</v>
      </c>
      <c r="E662" s="275" t="s">
        <v>342</v>
      </c>
      <c r="F662" s="275">
        <v>141479</v>
      </c>
      <c r="G662" s="275" t="s">
        <v>692</v>
      </c>
      <c r="H662" s="279" t="s">
        <v>1141</v>
      </c>
      <c r="I662" s="275" t="s">
        <v>9</v>
      </c>
      <c r="J662" s="275" t="s">
        <v>11</v>
      </c>
      <c r="K662" s="278" t="s">
        <v>240</v>
      </c>
      <c r="L662" s="283">
        <v>6</v>
      </c>
      <c r="M662" s="158">
        <f t="shared" si="70"/>
        <v>8</v>
      </c>
      <c r="N662" s="275">
        <v>141479</v>
      </c>
      <c r="O662" s="158"/>
      <c r="P662" s="158"/>
      <c r="Q662" s="275">
        <v>141479</v>
      </c>
      <c r="R662" s="158" t="s">
        <v>74</v>
      </c>
      <c r="S662" s="158" t="str">
        <f>IFERROR(VLOOKUP(B662,#REF!,3,0),"-")</f>
        <v>-</v>
      </c>
      <c r="T662" s="159" t="str">
        <f>S662&amp;"-"&amp;COUNTIF($S$2:S662,S662)</f>
        <v>--659</v>
      </c>
      <c r="U662" s="160">
        <f t="shared" si="72"/>
        <v>6</v>
      </c>
      <c r="V662" s="160">
        <f t="shared" si="73"/>
        <v>8</v>
      </c>
      <c r="W662" s="161" t="str">
        <f t="shared" si="74"/>
        <v>07 MAY 2024</v>
      </c>
      <c r="X662" s="162">
        <f t="shared" si="75"/>
        <v>661</v>
      </c>
      <c r="Y662" s="163"/>
      <c r="AE662" s="161" t="str">
        <f t="shared" si="76"/>
        <v>EXPOSITORY WRITING SEC 1</v>
      </c>
    </row>
    <row r="663" spans="1:31" s="161" customFormat="1" ht="23.25" customHeight="1" x14ac:dyDescent="0.25">
      <c r="A663" s="275">
        <f t="shared" si="71"/>
        <v>141479</v>
      </c>
      <c r="B663" s="284" t="str">
        <f>A663&amp;"-"&amp;COUNTIF($A$2:A663,A663)</f>
        <v>141479-2</v>
      </c>
      <c r="C663" s="275">
        <v>662</v>
      </c>
      <c r="D663" s="278" t="s">
        <v>585</v>
      </c>
      <c r="E663" s="275" t="s">
        <v>342</v>
      </c>
      <c r="F663" s="275">
        <v>141479</v>
      </c>
      <c r="G663" s="275" t="s">
        <v>692</v>
      </c>
      <c r="H663" s="279" t="s">
        <v>1141</v>
      </c>
      <c r="I663" s="275" t="s">
        <v>9</v>
      </c>
      <c r="J663" s="275" t="s">
        <v>11</v>
      </c>
      <c r="K663" s="278" t="s">
        <v>241</v>
      </c>
      <c r="L663" s="283">
        <v>19</v>
      </c>
      <c r="M663" s="158">
        <f t="shared" si="70"/>
        <v>21</v>
      </c>
      <c r="N663" s="275">
        <v>141479</v>
      </c>
      <c r="O663" s="158"/>
      <c r="P663" s="158"/>
      <c r="Q663" s="275">
        <v>141479</v>
      </c>
      <c r="R663" s="158" t="s">
        <v>74</v>
      </c>
      <c r="S663" s="158" t="str">
        <f>IFERROR(VLOOKUP(B663,#REF!,3,0),"-")</f>
        <v>-</v>
      </c>
      <c r="T663" s="159" t="str">
        <f>S663&amp;"-"&amp;COUNTIF($S$2:S663,S663)</f>
        <v>--660</v>
      </c>
      <c r="U663" s="160">
        <f t="shared" si="72"/>
        <v>19</v>
      </c>
      <c r="V663" s="160">
        <f t="shared" si="73"/>
        <v>21</v>
      </c>
      <c r="W663" s="161" t="str">
        <f t="shared" si="74"/>
        <v>07 MAY 2024</v>
      </c>
      <c r="X663" s="162">
        <f t="shared" si="75"/>
        <v>662</v>
      </c>
      <c r="Y663" s="163"/>
      <c r="AE663" s="161" t="str">
        <f t="shared" si="76"/>
        <v>EXPOSITORY WRITING SEC 1</v>
      </c>
    </row>
    <row r="664" spans="1:31" s="161" customFormat="1" ht="23.25" customHeight="1" x14ac:dyDescent="0.25">
      <c r="A664" s="275">
        <f t="shared" si="71"/>
        <v>141600</v>
      </c>
      <c r="B664" s="284" t="str">
        <f>A664&amp;"-"&amp;COUNTIF($A$2:A664,A664)</f>
        <v>141600-1</v>
      </c>
      <c r="C664" s="275">
        <v>663</v>
      </c>
      <c r="D664" s="278" t="s">
        <v>585</v>
      </c>
      <c r="E664" s="275" t="s">
        <v>18</v>
      </c>
      <c r="F664" s="275">
        <v>141600</v>
      </c>
      <c r="G664" s="275" t="s">
        <v>205</v>
      </c>
      <c r="H664" s="279" t="s">
        <v>1143</v>
      </c>
      <c r="I664" s="275" t="s">
        <v>9</v>
      </c>
      <c r="J664" s="275" t="s">
        <v>11</v>
      </c>
      <c r="K664" s="278" t="s">
        <v>241</v>
      </c>
      <c r="L664" s="283">
        <v>3</v>
      </c>
      <c r="M664" s="158">
        <f t="shared" si="70"/>
        <v>5</v>
      </c>
      <c r="N664" s="275">
        <v>141600</v>
      </c>
      <c r="O664" s="158"/>
      <c r="P664" s="158"/>
      <c r="Q664" s="275">
        <v>141600</v>
      </c>
      <c r="R664" s="158" t="s">
        <v>74</v>
      </c>
      <c r="S664" s="158" t="str">
        <f>IFERROR(VLOOKUP(B664,#REF!,3,0),"-")</f>
        <v>-</v>
      </c>
      <c r="T664" s="159" t="str">
        <f>S664&amp;"-"&amp;COUNTIF($S$2:S664,S664)</f>
        <v>--661</v>
      </c>
      <c r="U664" s="160">
        <f t="shared" si="72"/>
        <v>3</v>
      </c>
      <c r="V664" s="160">
        <f t="shared" si="73"/>
        <v>5</v>
      </c>
      <c r="W664" s="161" t="str">
        <f t="shared" si="74"/>
        <v>07 MAY 2024</v>
      </c>
      <c r="X664" s="162">
        <f t="shared" si="75"/>
        <v>663</v>
      </c>
      <c r="Y664" s="163"/>
      <c r="AE664" s="161" t="str">
        <f t="shared" si="76"/>
        <v>TECHNICAL AND BUSINESS WRITING SEC 1</v>
      </c>
    </row>
    <row r="665" spans="1:31" s="161" customFormat="1" ht="23.25" customHeight="1" x14ac:dyDescent="0.25">
      <c r="A665" s="275">
        <f t="shared" si="71"/>
        <v>141600</v>
      </c>
      <c r="B665" s="284" t="str">
        <f>A665&amp;"-"&amp;COUNTIF($A$2:A665,A665)</f>
        <v>141600-2</v>
      </c>
      <c r="C665" s="275">
        <v>664</v>
      </c>
      <c r="D665" s="278" t="s">
        <v>585</v>
      </c>
      <c r="E665" s="275" t="s">
        <v>18</v>
      </c>
      <c r="F665" s="275">
        <v>141600</v>
      </c>
      <c r="G665" s="275" t="s">
        <v>205</v>
      </c>
      <c r="H665" s="279" t="s">
        <v>1143</v>
      </c>
      <c r="I665" s="275" t="s">
        <v>9</v>
      </c>
      <c r="J665" s="275" t="s">
        <v>11</v>
      </c>
      <c r="K665" s="278" t="s">
        <v>242</v>
      </c>
      <c r="L665" s="283">
        <v>22</v>
      </c>
      <c r="M665" s="158">
        <f t="shared" si="70"/>
        <v>24</v>
      </c>
      <c r="N665" s="275">
        <v>141600</v>
      </c>
      <c r="O665" s="158"/>
      <c r="P665" s="158"/>
      <c r="Q665" s="275">
        <v>141600</v>
      </c>
      <c r="R665" s="158" t="s">
        <v>74</v>
      </c>
      <c r="S665" s="158" t="str">
        <f>IFERROR(VLOOKUP(B665,#REF!,3,0),"-")</f>
        <v>-</v>
      </c>
      <c r="T665" s="159" t="str">
        <f>S665&amp;"-"&amp;COUNTIF($S$2:S665,S665)</f>
        <v>--662</v>
      </c>
      <c r="U665" s="160">
        <f t="shared" si="72"/>
        <v>22</v>
      </c>
      <c r="V665" s="160">
        <f t="shared" si="73"/>
        <v>24</v>
      </c>
      <c r="W665" s="161" t="str">
        <f t="shared" si="74"/>
        <v>07 MAY 2024</v>
      </c>
      <c r="X665" s="162">
        <f t="shared" si="75"/>
        <v>664</v>
      </c>
      <c r="Y665" s="163"/>
      <c r="AE665" s="161" t="str">
        <f t="shared" si="76"/>
        <v>TECHNICAL AND BUSINESS WRITING SEC 1</v>
      </c>
    </row>
    <row r="666" spans="1:31" s="161" customFormat="1" ht="23.25" customHeight="1" x14ac:dyDescent="0.25">
      <c r="A666" s="275">
        <f t="shared" si="71"/>
        <v>141600</v>
      </c>
      <c r="B666" s="284" t="str">
        <f>A666&amp;"-"&amp;COUNTIF($A$2:A666,A666)</f>
        <v>141600-3</v>
      </c>
      <c r="C666" s="275">
        <v>665</v>
      </c>
      <c r="D666" s="278" t="s">
        <v>585</v>
      </c>
      <c r="E666" s="275" t="s">
        <v>18</v>
      </c>
      <c r="F666" s="275">
        <v>141600</v>
      </c>
      <c r="G666" s="275" t="s">
        <v>205</v>
      </c>
      <c r="H666" s="279" t="s">
        <v>1143</v>
      </c>
      <c r="I666" s="275" t="s">
        <v>9</v>
      </c>
      <c r="J666" s="275" t="s">
        <v>11</v>
      </c>
      <c r="K666" s="278" t="s">
        <v>243</v>
      </c>
      <c r="L666" s="283">
        <v>4</v>
      </c>
      <c r="M666" s="158">
        <f t="shared" si="70"/>
        <v>6</v>
      </c>
      <c r="N666" s="275">
        <v>141600</v>
      </c>
      <c r="O666" s="158"/>
      <c r="P666" s="158"/>
      <c r="Q666" s="275">
        <v>141600</v>
      </c>
      <c r="R666" s="158" t="s">
        <v>74</v>
      </c>
      <c r="S666" s="158" t="str">
        <f>IFERROR(VLOOKUP(B666,#REF!,3,0),"-")</f>
        <v>-</v>
      </c>
      <c r="T666" s="159" t="str">
        <f>S666&amp;"-"&amp;COUNTIF($S$2:S666,S666)</f>
        <v>--663</v>
      </c>
      <c r="U666" s="160">
        <f t="shared" si="72"/>
        <v>4</v>
      </c>
      <c r="V666" s="160">
        <f t="shared" si="73"/>
        <v>6</v>
      </c>
      <c r="W666" s="161" t="str">
        <f t="shared" si="74"/>
        <v>07 MAY 2024</v>
      </c>
      <c r="X666" s="162">
        <f t="shared" si="75"/>
        <v>665</v>
      </c>
      <c r="Y666" s="163"/>
      <c r="AE666" s="161" t="str">
        <f t="shared" si="76"/>
        <v>TECHNICAL AND BUSINESS WRITING SEC 1</v>
      </c>
    </row>
    <row r="667" spans="1:31" s="161" customFormat="1" ht="23.25" customHeight="1" x14ac:dyDescent="0.25">
      <c r="A667" s="275">
        <f t="shared" si="71"/>
        <v>141612</v>
      </c>
      <c r="B667" s="284" t="str">
        <f>A667&amp;"-"&amp;COUNTIF($A$2:A667,A667)</f>
        <v>141612-1</v>
      </c>
      <c r="C667" s="275">
        <v>666</v>
      </c>
      <c r="D667" s="278" t="s">
        <v>585</v>
      </c>
      <c r="E667" s="275" t="s">
        <v>18</v>
      </c>
      <c r="F667" s="275">
        <v>141612</v>
      </c>
      <c r="G667" s="275" t="s">
        <v>205</v>
      </c>
      <c r="H667" s="279" t="s">
        <v>1157</v>
      </c>
      <c r="I667" s="275" t="s">
        <v>9</v>
      </c>
      <c r="J667" s="275" t="s">
        <v>11</v>
      </c>
      <c r="K667" s="278" t="s">
        <v>243</v>
      </c>
      <c r="L667" s="283">
        <v>18</v>
      </c>
      <c r="M667" s="158">
        <f t="shared" si="70"/>
        <v>20</v>
      </c>
      <c r="N667" s="275">
        <v>141612</v>
      </c>
      <c r="O667" s="158"/>
      <c r="P667" s="158"/>
      <c r="Q667" s="275">
        <v>141612</v>
      </c>
      <c r="R667" s="158" t="s">
        <v>74</v>
      </c>
      <c r="S667" s="158" t="str">
        <f>IFERROR(VLOOKUP(B667,#REF!,3,0),"-")</f>
        <v>-</v>
      </c>
      <c r="T667" s="159" t="str">
        <f>S667&amp;"-"&amp;COUNTIF($S$2:S667,S667)</f>
        <v>--664</v>
      </c>
      <c r="U667" s="160">
        <f t="shared" si="72"/>
        <v>18</v>
      </c>
      <c r="V667" s="160">
        <f t="shared" si="73"/>
        <v>20</v>
      </c>
      <c r="W667" s="161" t="str">
        <f t="shared" si="74"/>
        <v>07 MAY 2024</v>
      </c>
      <c r="X667" s="162">
        <f t="shared" si="75"/>
        <v>666</v>
      </c>
      <c r="Y667" s="163"/>
      <c r="AE667" s="161" t="str">
        <f t="shared" si="76"/>
        <v>TECHNICAL AND BUSINESS WRITING SEC 2</v>
      </c>
    </row>
    <row r="668" spans="1:31" s="161" customFormat="1" ht="23.25" customHeight="1" x14ac:dyDescent="0.25">
      <c r="A668" s="275">
        <f t="shared" si="71"/>
        <v>140741</v>
      </c>
      <c r="B668" s="284" t="str">
        <f>A668&amp;"-"&amp;COUNTIF($A$2:A668,A668)</f>
        <v>140741-1</v>
      </c>
      <c r="C668" s="275">
        <v>667</v>
      </c>
      <c r="D668" s="278" t="s">
        <v>585</v>
      </c>
      <c r="E668" s="275" t="s">
        <v>63</v>
      </c>
      <c r="F668" s="275">
        <v>140741</v>
      </c>
      <c r="G668" s="275" t="s">
        <v>205</v>
      </c>
      <c r="H668" s="279" t="s">
        <v>1143</v>
      </c>
      <c r="I668" s="275" t="s">
        <v>9</v>
      </c>
      <c r="J668" s="275" t="s">
        <v>64</v>
      </c>
      <c r="K668" s="278" t="s">
        <v>93</v>
      </c>
      <c r="L668" s="283">
        <v>34</v>
      </c>
      <c r="M668" s="158">
        <f t="shared" si="70"/>
        <v>36</v>
      </c>
      <c r="N668" s="275">
        <v>140741</v>
      </c>
      <c r="O668" s="158"/>
      <c r="P668" s="158"/>
      <c r="Q668" s="275">
        <v>140741</v>
      </c>
      <c r="R668" s="158" t="s">
        <v>74</v>
      </c>
      <c r="S668" s="158" t="str">
        <f>IFERROR(VLOOKUP(B668,#REF!,3,0),"-")</f>
        <v>-</v>
      </c>
      <c r="T668" s="159" t="str">
        <f>S668&amp;"-"&amp;COUNTIF($S$2:S668,S668)</f>
        <v>--665</v>
      </c>
      <c r="U668" s="160">
        <f t="shared" si="72"/>
        <v>34</v>
      </c>
      <c r="V668" s="160">
        <f t="shared" si="73"/>
        <v>36</v>
      </c>
      <c r="W668" s="161" t="str">
        <f t="shared" si="74"/>
        <v>07 MAY 2024</v>
      </c>
      <c r="X668" s="162">
        <f t="shared" si="75"/>
        <v>667</v>
      </c>
      <c r="Y668" s="163"/>
      <c r="AE668" s="161" t="str">
        <f t="shared" si="76"/>
        <v>TECHNICAL AND BUSINESS WRITING SEC 1</v>
      </c>
    </row>
    <row r="669" spans="1:31" s="161" customFormat="1" ht="23.25" customHeight="1" x14ac:dyDescent="0.25">
      <c r="A669" s="275">
        <f t="shared" si="71"/>
        <v>140750</v>
      </c>
      <c r="B669" s="284" t="str">
        <f>A669&amp;"-"&amp;COUNTIF($A$2:A669,A669)</f>
        <v>140750-1</v>
      </c>
      <c r="C669" s="275">
        <v>668</v>
      </c>
      <c r="D669" s="278" t="s">
        <v>585</v>
      </c>
      <c r="E669" s="275" t="s">
        <v>27</v>
      </c>
      <c r="F669" s="275">
        <v>140750</v>
      </c>
      <c r="G669" s="275" t="s">
        <v>458</v>
      </c>
      <c r="H669" s="279" t="s">
        <v>1140</v>
      </c>
      <c r="I669" s="275" t="s">
        <v>9</v>
      </c>
      <c r="J669" s="275" t="s">
        <v>64</v>
      </c>
      <c r="K669" s="278" t="s">
        <v>93</v>
      </c>
      <c r="L669" s="283">
        <v>10</v>
      </c>
      <c r="M669" s="158">
        <f t="shared" si="70"/>
        <v>12</v>
      </c>
      <c r="N669" s="275">
        <v>140750</v>
      </c>
      <c r="O669" s="158"/>
      <c r="P669" s="158"/>
      <c r="Q669" s="275">
        <v>140750</v>
      </c>
      <c r="R669" s="158" t="s">
        <v>74</v>
      </c>
      <c r="S669" s="158" t="str">
        <f>IFERROR(VLOOKUP(B669,#REF!,3,0),"-")</f>
        <v>-</v>
      </c>
      <c r="T669" s="159" t="str">
        <f>S669&amp;"-"&amp;COUNTIF($S$2:S669,S669)</f>
        <v>--666</v>
      </c>
      <c r="U669" s="160">
        <f t="shared" si="72"/>
        <v>10</v>
      </c>
      <c r="V669" s="160">
        <f t="shared" si="73"/>
        <v>12</v>
      </c>
      <c r="W669" s="161" t="str">
        <f t="shared" si="74"/>
        <v>07 MAY 2024</v>
      </c>
      <c r="X669" s="162">
        <f t="shared" si="75"/>
        <v>668</v>
      </c>
      <c r="Y669" s="163"/>
      <c r="AE669" s="161" t="str">
        <f t="shared" si="76"/>
        <v>FUNCTIONAL ENGLISH SEC 1</v>
      </c>
    </row>
    <row r="670" spans="1:31" s="161" customFormat="1" ht="23.25" customHeight="1" x14ac:dyDescent="0.25">
      <c r="A670" s="275">
        <f t="shared" si="71"/>
        <v>140750</v>
      </c>
      <c r="B670" s="284" t="str">
        <f>A670&amp;"-"&amp;COUNTIF($A$2:A670,A670)</f>
        <v>140750-2</v>
      </c>
      <c r="C670" s="275">
        <v>669</v>
      </c>
      <c r="D670" s="278" t="s">
        <v>585</v>
      </c>
      <c r="E670" s="275" t="s">
        <v>27</v>
      </c>
      <c r="F670" s="275">
        <v>140750</v>
      </c>
      <c r="G670" s="275" t="s">
        <v>458</v>
      </c>
      <c r="H670" s="279" t="s">
        <v>1140</v>
      </c>
      <c r="I670" s="275" t="s">
        <v>9</v>
      </c>
      <c r="J670" s="275" t="s">
        <v>65</v>
      </c>
      <c r="K670" s="278" t="s">
        <v>286</v>
      </c>
      <c r="L670" s="283">
        <v>1</v>
      </c>
      <c r="M670" s="158">
        <f t="shared" si="70"/>
        <v>3</v>
      </c>
      <c r="N670" s="275">
        <v>140750</v>
      </c>
      <c r="O670" s="158"/>
      <c r="P670" s="158"/>
      <c r="Q670" s="275">
        <v>140750</v>
      </c>
      <c r="R670" s="158" t="s">
        <v>74</v>
      </c>
      <c r="S670" s="158" t="str">
        <f>IFERROR(VLOOKUP(B670,#REF!,3,0),"-")</f>
        <v>-</v>
      </c>
      <c r="T670" s="159" t="str">
        <f>S670&amp;"-"&amp;COUNTIF($S$2:S670,S670)</f>
        <v>--667</v>
      </c>
      <c r="U670" s="160">
        <f t="shared" si="72"/>
        <v>1</v>
      </c>
      <c r="V670" s="160">
        <f t="shared" si="73"/>
        <v>3</v>
      </c>
      <c r="W670" s="161" t="str">
        <f t="shared" si="74"/>
        <v>07 MAY 2024</v>
      </c>
      <c r="X670" s="162">
        <f t="shared" si="75"/>
        <v>669</v>
      </c>
      <c r="Y670" s="163"/>
      <c r="AE670" s="161" t="str">
        <f t="shared" si="76"/>
        <v>FUNCTIONAL ENGLISH SEC 1</v>
      </c>
    </row>
    <row r="671" spans="1:31" s="161" customFormat="1" ht="23.25" customHeight="1" x14ac:dyDescent="0.25">
      <c r="A671" s="275">
        <f t="shared" si="71"/>
        <v>140757</v>
      </c>
      <c r="B671" s="284" t="str">
        <f>A671&amp;"-"&amp;COUNTIF($A$2:A671,A671)</f>
        <v>140757-1</v>
      </c>
      <c r="C671" s="275">
        <v>670</v>
      </c>
      <c r="D671" s="278" t="s">
        <v>585</v>
      </c>
      <c r="E671" s="275" t="s">
        <v>27</v>
      </c>
      <c r="F671" s="275">
        <v>140757</v>
      </c>
      <c r="G671" s="275" t="s">
        <v>696</v>
      </c>
      <c r="H671" s="279" t="s">
        <v>1158</v>
      </c>
      <c r="I671" s="275" t="s">
        <v>9</v>
      </c>
      <c r="J671" s="275" t="s">
        <v>65</v>
      </c>
      <c r="K671" s="278" t="s">
        <v>286</v>
      </c>
      <c r="L671" s="283">
        <v>9</v>
      </c>
      <c r="M671" s="158">
        <f t="shared" si="70"/>
        <v>11</v>
      </c>
      <c r="N671" s="275">
        <v>140757</v>
      </c>
      <c r="O671" s="158"/>
      <c r="P671" s="158"/>
      <c r="Q671" s="275">
        <v>140757</v>
      </c>
      <c r="R671" s="158" t="s">
        <v>74</v>
      </c>
      <c r="S671" s="158" t="str">
        <f>IFERROR(VLOOKUP(B671,#REF!,3,0),"-")</f>
        <v>-</v>
      </c>
      <c r="T671" s="159" t="str">
        <f>S671&amp;"-"&amp;COUNTIF($S$2:S671,S671)</f>
        <v>--668</v>
      </c>
      <c r="U671" s="160">
        <f t="shared" si="72"/>
        <v>9</v>
      </c>
      <c r="V671" s="160">
        <f t="shared" si="73"/>
        <v>11</v>
      </c>
      <c r="W671" s="161" t="str">
        <f t="shared" si="74"/>
        <v>07 MAY 2024</v>
      </c>
      <c r="X671" s="162">
        <f t="shared" si="75"/>
        <v>670</v>
      </c>
      <c r="Y671" s="163"/>
      <c r="AE671" s="161" t="str">
        <f t="shared" si="76"/>
        <v>ENGLISH-IV SEC 1</v>
      </c>
    </row>
    <row r="672" spans="1:31" s="161" customFormat="1" ht="23.25" customHeight="1" x14ac:dyDescent="0.25">
      <c r="A672" s="275">
        <f t="shared" si="71"/>
        <v>140793</v>
      </c>
      <c r="B672" s="284" t="str">
        <f>A672&amp;"-"&amp;COUNTIF($A$2:A672,A672)</f>
        <v>140793-1</v>
      </c>
      <c r="C672" s="275">
        <v>671</v>
      </c>
      <c r="D672" s="278" t="s">
        <v>585</v>
      </c>
      <c r="E672" s="275" t="s">
        <v>342</v>
      </c>
      <c r="F672" s="275">
        <v>140793</v>
      </c>
      <c r="G672" s="275" t="s">
        <v>196</v>
      </c>
      <c r="H672" s="279" t="s">
        <v>1159</v>
      </c>
      <c r="I672" s="275" t="s">
        <v>9</v>
      </c>
      <c r="J672" s="275" t="s">
        <v>65</v>
      </c>
      <c r="K672" s="278" t="s">
        <v>286</v>
      </c>
      <c r="L672" s="283">
        <v>29</v>
      </c>
      <c r="M672" s="158">
        <f t="shared" si="70"/>
        <v>31</v>
      </c>
      <c r="N672" s="275">
        <v>140793</v>
      </c>
      <c r="O672" s="158"/>
      <c r="P672" s="158"/>
      <c r="Q672" s="275">
        <v>140793</v>
      </c>
      <c r="R672" s="158" t="s">
        <v>74</v>
      </c>
      <c r="S672" s="158" t="str">
        <f>IFERROR(VLOOKUP(B672,#REF!,3,0),"-")</f>
        <v>-</v>
      </c>
      <c r="T672" s="159" t="str">
        <f>S672&amp;"-"&amp;COUNTIF($S$2:S672,S672)</f>
        <v>--669</v>
      </c>
      <c r="U672" s="160">
        <f t="shared" si="72"/>
        <v>29</v>
      </c>
      <c r="V672" s="160">
        <f t="shared" si="73"/>
        <v>31</v>
      </c>
      <c r="W672" s="161" t="str">
        <f t="shared" si="74"/>
        <v>07 MAY 2024</v>
      </c>
      <c r="X672" s="162">
        <f t="shared" si="75"/>
        <v>671</v>
      </c>
      <c r="Y672" s="163"/>
      <c r="AE672" s="161" t="str">
        <f t="shared" si="76"/>
        <v>COMMUNICATION SKILLS (ENGLISH - III) SEC 1</v>
      </c>
    </row>
    <row r="673" spans="1:31" s="161" customFormat="1" ht="23.25" customHeight="1" x14ac:dyDescent="0.25">
      <c r="A673" s="275">
        <f t="shared" si="71"/>
        <v>140794</v>
      </c>
      <c r="B673" s="284" t="str">
        <f>A673&amp;"-"&amp;COUNTIF($A$2:A673,A673)</f>
        <v>140794-1</v>
      </c>
      <c r="C673" s="275">
        <v>672</v>
      </c>
      <c r="D673" s="278" t="s">
        <v>585</v>
      </c>
      <c r="E673" s="275" t="s">
        <v>342</v>
      </c>
      <c r="F673" s="275">
        <v>140794</v>
      </c>
      <c r="G673" s="275" t="s">
        <v>292</v>
      </c>
      <c r="H673" s="279" t="s">
        <v>1139</v>
      </c>
      <c r="I673" s="275" t="s">
        <v>9</v>
      </c>
      <c r="J673" s="275" t="s">
        <v>65</v>
      </c>
      <c r="K673" s="278" t="s">
        <v>286</v>
      </c>
      <c r="L673" s="283">
        <v>5</v>
      </c>
      <c r="M673" s="158">
        <f t="shared" si="70"/>
        <v>7</v>
      </c>
      <c r="N673" s="275">
        <v>140794</v>
      </c>
      <c r="O673" s="158"/>
      <c r="P673" s="158"/>
      <c r="Q673" s="275">
        <v>140794</v>
      </c>
      <c r="R673" s="158" t="s">
        <v>74</v>
      </c>
      <c r="S673" s="158" t="str">
        <f>IFERROR(VLOOKUP(B673,#REF!,3,0),"-")</f>
        <v>-</v>
      </c>
      <c r="T673" s="159" t="str">
        <f>S673&amp;"-"&amp;COUNTIF($S$2:S673,S673)</f>
        <v>--670</v>
      </c>
      <c r="U673" s="160">
        <f t="shared" si="72"/>
        <v>5</v>
      </c>
      <c r="V673" s="160">
        <f t="shared" si="73"/>
        <v>7</v>
      </c>
      <c r="W673" s="161" t="str">
        <f t="shared" si="74"/>
        <v>07 MAY 2024</v>
      </c>
      <c r="X673" s="162">
        <f t="shared" si="75"/>
        <v>672</v>
      </c>
      <c r="Y673" s="163"/>
      <c r="AE673" s="161" t="str">
        <f t="shared" si="76"/>
        <v>LANGUAGE (ANY UN LANGUAGE)   SEC 1</v>
      </c>
    </row>
    <row r="674" spans="1:31" s="161" customFormat="1" ht="23.25" customHeight="1" x14ac:dyDescent="0.25">
      <c r="A674" s="275">
        <f t="shared" si="71"/>
        <v>140794</v>
      </c>
      <c r="B674" s="284" t="str">
        <f>A674&amp;"-"&amp;COUNTIF($A$2:A674,A674)</f>
        <v>140794-2</v>
      </c>
      <c r="C674" s="275">
        <v>673</v>
      </c>
      <c r="D674" s="278" t="s">
        <v>585</v>
      </c>
      <c r="E674" s="275" t="s">
        <v>342</v>
      </c>
      <c r="F674" s="275">
        <v>140794</v>
      </c>
      <c r="G674" s="275" t="s">
        <v>292</v>
      </c>
      <c r="H674" s="279" t="s">
        <v>1139</v>
      </c>
      <c r="I674" s="275" t="s">
        <v>9</v>
      </c>
      <c r="J674" s="275" t="s">
        <v>570</v>
      </c>
      <c r="K674" s="278" t="s">
        <v>573</v>
      </c>
      <c r="L674" s="283">
        <v>17</v>
      </c>
      <c r="M674" s="158">
        <f t="shared" si="70"/>
        <v>19</v>
      </c>
      <c r="N674" s="275">
        <v>140794</v>
      </c>
      <c r="O674" s="158"/>
      <c r="P674" s="158"/>
      <c r="Q674" s="275">
        <v>140794</v>
      </c>
      <c r="R674" s="158" t="s">
        <v>74</v>
      </c>
      <c r="S674" s="158" t="str">
        <f>IFERROR(VLOOKUP(B674,#REF!,3,0),"-")</f>
        <v>-</v>
      </c>
      <c r="T674" s="159" t="str">
        <f>S674&amp;"-"&amp;COUNTIF($S$2:S674,S674)</f>
        <v>--671</v>
      </c>
      <c r="U674" s="160">
        <f t="shared" si="72"/>
        <v>17</v>
      </c>
      <c r="V674" s="160">
        <f t="shared" si="73"/>
        <v>19</v>
      </c>
      <c r="W674" s="161" t="str">
        <f t="shared" si="74"/>
        <v>07 MAY 2024</v>
      </c>
      <c r="X674" s="162">
        <f t="shared" si="75"/>
        <v>673</v>
      </c>
      <c r="Y674" s="163"/>
      <c r="AE674" s="161" t="str">
        <f t="shared" si="76"/>
        <v>LANGUAGE (ANY UN LANGUAGE)   SEC 1</v>
      </c>
    </row>
    <row r="675" spans="1:31" s="161" customFormat="1" ht="23.25" customHeight="1" x14ac:dyDescent="0.25">
      <c r="A675" s="275">
        <f t="shared" si="71"/>
        <v>140810</v>
      </c>
      <c r="B675" s="284" t="str">
        <f>A675&amp;"-"&amp;COUNTIF($A$2:A675,A675)</f>
        <v>140810-1</v>
      </c>
      <c r="C675" s="275">
        <v>674</v>
      </c>
      <c r="D675" s="278" t="s">
        <v>585</v>
      </c>
      <c r="E675" s="275" t="s">
        <v>579</v>
      </c>
      <c r="F675" s="275">
        <v>140810</v>
      </c>
      <c r="G675" s="275" t="s">
        <v>458</v>
      </c>
      <c r="H675" s="279" t="s">
        <v>1140</v>
      </c>
      <c r="I675" s="275" t="s">
        <v>9</v>
      </c>
      <c r="J675" s="275" t="s">
        <v>570</v>
      </c>
      <c r="K675" s="278" t="s">
        <v>573</v>
      </c>
      <c r="L675" s="283">
        <v>1</v>
      </c>
      <c r="M675" s="158">
        <f t="shared" si="70"/>
        <v>3</v>
      </c>
      <c r="N675" s="275">
        <v>140810</v>
      </c>
      <c r="O675" s="158"/>
      <c r="P675" s="158"/>
      <c r="Q675" s="275">
        <v>140810</v>
      </c>
      <c r="R675" s="158" t="s">
        <v>74</v>
      </c>
      <c r="S675" s="158" t="str">
        <f>IFERROR(VLOOKUP(B675,#REF!,3,0),"-")</f>
        <v>-</v>
      </c>
      <c r="T675" s="159" t="str">
        <f>S675&amp;"-"&amp;COUNTIF($S$2:S675,S675)</f>
        <v>--672</v>
      </c>
      <c r="U675" s="160">
        <f t="shared" si="72"/>
        <v>1</v>
      </c>
      <c r="V675" s="160">
        <f t="shared" si="73"/>
        <v>3</v>
      </c>
      <c r="W675" s="161" t="str">
        <f t="shared" si="74"/>
        <v>07 MAY 2024</v>
      </c>
      <c r="X675" s="162">
        <f t="shared" si="75"/>
        <v>674</v>
      </c>
      <c r="Y675" s="163"/>
      <c r="AC675" s="161" t="s">
        <v>385</v>
      </c>
      <c r="AE675" s="161" t="str">
        <f t="shared" si="76"/>
        <v>FUNCTIONAL ENGLISH SEC 1</v>
      </c>
    </row>
    <row r="676" spans="1:31" s="161" customFormat="1" ht="23.25" customHeight="1" x14ac:dyDescent="0.25">
      <c r="A676" s="275">
        <f t="shared" si="71"/>
        <v>140817</v>
      </c>
      <c r="B676" s="284" t="str">
        <f>A676&amp;"-"&amp;COUNTIF($A$2:A676,A676)</f>
        <v>140817-1</v>
      </c>
      <c r="C676" s="275">
        <v>675</v>
      </c>
      <c r="D676" s="278" t="s">
        <v>585</v>
      </c>
      <c r="E676" s="275" t="s">
        <v>580</v>
      </c>
      <c r="F676" s="275">
        <v>140817</v>
      </c>
      <c r="G676" s="275" t="s">
        <v>458</v>
      </c>
      <c r="H676" s="279" t="s">
        <v>1140</v>
      </c>
      <c r="I676" s="275" t="s">
        <v>9</v>
      </c>
      <c r="J676" s="275" t="s">
        <v>570</v>
      </c>
      <c r="K676" s="278" t="s">
        <v>573</v>
      </c>
      <c r="L676" s="283">
        <v>1</v>
      </c>
      <c r="M676" s="158">
        <f t="shared" si="70"/>
        <v>3</v>
      </c>
      <c r="N676" s="275">
        <v>140817</v>
      </c>
      <c r="O676" s="158"/>
      <c r="P676" s="158"/>
      <c r="Q676" s="275">
        <v>140817</v>
      </c>
      <c r="R676" s="158" t="s">
        <v>74</v>
      </c>
      <c r="S676" s="158" t="str">
        <f>IFERROR(VLOOKUP(B676,#REF!,3,0),"-")</f>
        <v>-</v>
      </c>
      <c r="T676" s="159" t="str">
        <f>S676&amp;"-"&amp;COUNTIF($S$2:S676,S676)</f>
        <v>--673</v>
      </c>
      <c r="U676" s="160">
        <f t="shared" si="72"/>
        <v>1</v>
      </c>
      <c r="V676" s="160">
        <f t="shared" si="73"/>
        <v>3</v>
      </c>
      <c r="W676" s="161" t="str">
        <f t="shared" si="74"/>
        <v>07 MAY 2024</v>
      </c>
      <c r="X676" s="162">
        <f t="shared" si="75"/>
        <v>675</v>
      </c>
      <c r="Y676" s="163"/>
      <c r="AC676" s="161" t="s">
        <v>385</v>
      </c>
      <c r="AE676" s="161" t="str">
        <f t="shared" si="76"/>
        <v>FUNCTIONAL ENGLISH SEC 1</v>
      </c>
    </row>
    <row r="677" spans="1:31" s="161" customFormat="1" ht="23.25" customHeight="1" x14ac:dyDescent="0.25">
      <c r="A677" s="275">
        <f t="shared" si="71"/>
        <v>140824</v>
      </c>
      <c r="B677" s="284" t="str">
        <f>A677&amp;"-"&amp;COUNTIF($A$2:A677,A677)</f>
        <v>140824-1</v>
      </c>
      <c r="C677" s="275">
        <v>676</v>
      </c>
      <c r="D677" s="278" t="s">
        <v>585</v>
      </c>
      <c r="E677" s="275" t="s">
        <v>25</v>
      </c>
      <c r="F677" s="275">
        <v>140824</v>
      </c>
      <c r="G677" s="275" t="s">
        <v>692</v>
      </c>
      <c r="H677" s="279" t="s">
        <v>1141</v>
      </c>
      <c r="I677" s="275" t="s">
        <v>9</v>
      </c>
      <c r="J677" s="275" t="s">
        <v>570</v>
      </c>
      <c r="K677" s="278" t="s">
        <v>573</v>
      </c>
      <c r="L677" s="283">
        <v>13</v>
      </c>
      <c r="M677" s="158">
        <f t="shared" si="70"/>
        <v>15</v>
      </c>
      <c r="N677" s="275">
        <v>140824</v>
      </c>
      <c r="O677" s="158"/>
      <c r="P677" s="158"/>
      <c r="Q677" s="275">
        <v>140824</v>
      </c>
      <c r="R677" s="158" t="s">
        <v>74</v>
      </c>
      <c r="S677" s="158" t="str">
        <f>IFERROR(VLOOKUP(B677,#REF!,3,0),"-")</f>
        <v>-</v>
      </c>
      <c r="T677" s="159" t="str">
        <f>S677&amp;"-"&amp;COUNTIF($S$2:S677,S677)</f>
        <v>--674</v>
      </c>
      <c r="U677" s="160">
        <f t="shared" si="72"/>
        <v>13</v>
      </c>
      <c r="V677" s="160">
        <f t="shared" si="73"/>
        <v>15</v>
      </c>
      <c r="W677" s="161" t="str">
        <f t="shared" si="74"/>
        <v>07 MAY 2024</v>
      </c>
      <c r="X677" s="162">
        <f t="shared" si="75"/>
        <v>676</v>
      </c>
      <c r="Y677" s="163"/>
      <c r="AC677" s="161" t="s">
        <v>385</v>
      </c>
      <c r="AE677" s="161" t="str">
        <f t="shared" si="76"/>
        <v>EXPOSITORY WRITING SEC 1</v>
      </c>
    </row>
    <row r="678" spans="1:31" s="161" customFormat="1" ht="23.25" customHeight="1" x14ac:dyDescent="0.25">
      <c r="A678" s="275">
        <f t="shared" si="71"/>
        <v>140829</v>
      </c>
      <c r="B678" s="284" t="str">
        <f>A678&amp;"-"&amp;COUNTIF($A$2:A678,A678)</f>
        <v>140829-2</v>
      </c>
      <c r="C678" s="275">
        <v>677</v>
      </c>
      <c r="D678" s="278" t="s">
        <v>585</v>
      </c>
      <c r="E678" s="275" t="s">
        <v>25</v>
      </c>
      <c r="F678" s="275">
        <v>140829</v>
      </c>
      <c r="G678" s="275" t="s">
        <v>292</v>
      </c>
      <c r="H678" s="279" t="s">
        <v>1139</v>
      </c>
      <c r="I678" s="275" t="s">
        <v>9</v>
      </c>
      <c r="J678" s="275" t="s">
        <v>570</v>
      </c>
      <c r="K678" s="278" t="s">
        <v>573</v>
      </c>
      <c r="L678" s="283">
        <v>12</v>
      </c>
      <c r="M678" s="158">
        <f t="shared" si="70"/>
        <v>14</v>
      </c>
      <c r="N678" s="275">
        <v>140829</v>
      </c>
      <c r="O678" s="158"/>
      <c r="P678" s="158"/>
      <c r="Q678" s="275">
        <v>140829</v>
      </c>
      <c r="R678" s="158" t="s">
        <v>74</v>
      </c>
      <c r="S678" s="158" t="str">
        <f>IFERROR(VLOOKUP(B678,#REF!,3,0),"-")</f>
        <v>-</v>
      </c>
      <c r="T678" s="159" t="str">
        <f>S678&amp;"-"&amp;COUNTIF($S$2:S678,S678)</f>
        <v>--675</v>
      </c>
      <c r="U678" s="160">
        <f t="shared" si="72"/>
        <v>12</v>
      </c>
      <c r="V678" s="160">
        <f t="shared" si="73"/>
        <v>14</v>
      </c>
      <c r="W678" s="161" t="str">
        <f t="shared" si="74"/>
        <v>07 MAY 2024</v>
      </c>
      <c r="X678" s="162">
        <f t="shared" si="75"/>
        <v>677</v>
      </c>
      <c r="Y678" s="163"/>
      <c r="AC678" s="161" t="s">
        <v>385</v>
      </c>
      <c r="AE678" s="161" t="str">
        <f t="shared" si="76"/>
        <v>LANGUAGE (ANY UN LANGUAGE)   SEC 1</v>
      </c>
    </row>
    <row r="679" spans="1:31" s="161" customFormat="1" ht="23.25" customHeight="1" x14ac:dyDescent="0.25">
      <c r="A679" s="275">
        <f t="shared" si="71"/>
        <v>141612</v>
      </c>
      <c r="B679" s="284" t="str">
        <f>A679&amp;"-"&amp;COUNTIF($A$2:A679,A679)</f>
        <v>141612-2</v>
      </c>
      <c r="C679" s="275">
        <v>678</v>
      </c>
      <c r="D679" s="278" t="s">
        <v>585</v>
      </c>
      <c r="E679" s="275" t="s">
        <v>18</v>
      </c>
      <c r="F679" s="275">
        <v>141612</v>
      </c>
      <c r="G679" s="275" t="s">
        <v>205</v>
      </c>
      <c r="H679" s="279" t="s">
        <v>1157</v>
      </c>
      <c r="I679" s="275" t="s">
        <v>9</v>
      </c>
      <c r="J679" s="275" t="s">
        <v>266</v>
      </c>
      <c r="K679" s="278" t="s">
        <v>571</v>
      </c>
      <c r="L679" s="283">
        <v>4</v>
      </c>
      <c r="M679" s="158">
        <f t="shared" si="70"/>
        <v>6</v>
      </c>
      <c r="N679" s="275">
        <v>141612</v>
      </c>
      <c r="O679" s="158"/>
      <c r="P679" s="158"/>
      <c r="Q679" s="275">
        <v>141612</v>
      </c>
      <c r="R679" s="158" t="s">
        <v>74</v>
      </c>
      <c r="S679" s="158" t="str">
        <f>IFERROR(VLOOKUP(B679,#REF!,3,0),"-")</f>
        <v>-</v>
      </c>
      <c r="T679" s="159" t="str">
        <f>S679&amp;"-"&amp;COUNTIF($S$2:S679,S679)</f>
        <v>--676</v>
      </c>
      <c r="U679" s="160">
        <f t="shared" si="72"/>
        <v>4</v>
      </c>
      <c r="V679" s="160">
        <f t="shared" si="73"/>
        <v>6</v>
      </c>
      <c r="W679" s="161" t="str">
        <f t="shared" si="74"/>
        <v>07 MAY 2024</v>
      </c>
      <c r="X679" s="162">
        <f t="shared" si="75"/>
        <v>678</v>
      </c>
      <c r="Y679" s="163"/>
      <c r="AE679" s="161" t="str">
        <f t="shared" si="76"/>
        <v>TECHNICAL AND BUSINESS WRITING SEC 2</v>
      </c>
    </row>
    <row r="680" spans="1:31" s="161" customFormat="1" ht="23.25" customHeight="1" x14ac:dyDescent="0.25">
      <c r="A680" s="275">
        <f t="shared" si="71"/>
        <v>141806</v>
      </c>
      <c r="B680" s="284" t="str">
        <f>A680&amp;"-"&amp;COUNTIF($A$2:A680,A680)</f>
        <v>141806-1</v>
      </c>
      <c r="C680" s="275">
        <v>679</v>
      </c>
      <c r="D680" s="278" t="s">
        <v>585</v>
      </c>
      <c r="E680" s="275" t="s">
        <v>21</v>
      </c>
      <c r="F680" s="275">
        <v>141806</v>
      </c>
      <c r="G680" s="275" t="s">
        <v>205</v>
      </c>
      <c r="H680" s="279" t="s">
        <v>1143</v>
      </c>
      <c r="I680" s="275" t="s">
        <v>9</v>
      </c>
      <c r="J680" s="275" t="s">
        <v>266</v>
      </c>
      <c r="K680" s="278" t="s">
        <v>571</v>
      </c>
      <c r="L680" s="283">
        <v>18</v>
      </c>
      <c r="M680" s="158">
        <f t="shared" si="70"/>
        <v>20</v>
      </c>
      <c r="N680" s="275">
        <v>141806</v>
      </c>
      <c r="O680" s="158"/>
      <c r="P680" s="158"/>
      <c r="Q680" s="275">
        <v>141806</v>
      </c>
      <c r="R680" s="158" t="s">
        <v>74</v>
      </c>
      <c r="S680" s="158" t="str">
        <f>IFERROR(VLOOKUP(B680,#REF!,3,0),"-")</f>
        <v>-</v>
      </c>
      <c r="T680" s="159" t="str">
        <f>S680&amp;"-"&amp;COUNTIF($S$2:S680,S680)</f>
        <v>--677</v>
      </c>
      <c r="U680" s="160">
        <f t="shared" si="72"/>
        <v>18</v>
      </c>
      <c r="V680" s="160">
        <f t="shared" si="73"/>
        <v>20</v>
      </c>
      <c r="W680" s="161" t="str">
        <f t="shared" si="74"/>
        <v>07 MAY 2024</v>
      </c>
      <c r="X680" s="162">
        <f t="shared" si="75"/>
        <v>679</v>
      </c>
      <c r="Y680" s="163"/>
      <c r="AE680" s="161" t="str">
        <f t="shared" si="76"/>
        <v>TECHNICAL AND BUSINESS WRITING SEC 1</v>
      </c>
    </row>
    <row r="681" spans="1:31" s="161" customFormat="1" ht="23.25" customHeight="1" x14ac:dyDescent="0.25">
      <c r="A681" s="275">
        <f t="shared" si="71"/>
        <v>141859</v>
      </c>
      <c r="B681" s="284" t="str">
        <f>A681&amp;"-"&amp;COUNTIF($A$2:A681,A681)</f>
        <v>141859-1</v>
      </c>
      <c r="C681" s="275">
        <v>680</v>
      </c>
      <c r="D681" s="278" t="s">
        <v>585</v>
      </c>
      <c r="E681" s="275" t="s">
        <v>21</v>
      </c>
      <c r="F681" s="275">
        <v>141859</v>
      </c>
      <c r="G681" s="275" t="s">
        <v>112</v>
      </c>
      <c r="H681" s="279" t="s">
        <v>1152</v>
      </c>
      <c r="I681" s="275" t="s">
        <v>9</v>
      </c>
      <c r="J681" s="275" t="s">
        <v>91</v>
      </c>
      <c r="K681" s="278" t="s">
        <v>244</v>
      </c>
      <c r="L681" s="283">
        <v>5</v>
      </c>
      <c r="M681" s="158">
        <f t="shared" si="70"/>
        <v>7</v>
      </c>
      <c r="N681" s="275">
        <v>141859</v>
      </c>
      <c r="O681" s="158"/>
      <c r="P681" s="158"/>
      <c r="Q681" s="275">
        <v>141859</v>
      </c>
      <c r="R681" s="158" t="s">
        <v>74</v>
      </c>
      <c r="S681" s="158" t="str">
        <f>IFERROR(VLOOKUP(B681,#REF!,3,0),"-")</f>
        <v>-</v>
      </c>
      <c r="T681" s="159" t="str">
        <f>S681&amp;"-"&amp;COUNTIF($S$2:S681,S681)</f>
        <v>--678</v>
      </c>
      <c r="U681" s="160">
        <f t="shared" si="72"/>
        <v>5</v>
      </c>
      <c r="V681" s="160">
        <f t="shared" si="73"/>
        <v>7</v>
      </c>
      <c r="W681" s="161" t="str">
        <f t="shared" si="74"/>
        <v>07 MAY 2024</v>
      </c>
      <c r="X681" s="162">
        <f t="shared" si="75"/>
        <v>680</v>
      </c>
      <c r="Y681" s="163"/>
      <c r="AE681" s="161" t="str">
        <f t="shared" si="76"/>
        <v>ARTIFICIAL INTELLIGENCE SEC 1</v>
      </c>
    </row>
    <row r="682" spans="1:31" s="161" customFormat="1" ht="23.25" customHeight="1" x14ac:dyDescent="0.25">
      <c r="A682" s="275">
        <f t="shared" si="71"/>
        <v>141861</v>
      </c>
      <c r="B682" s="284" t="str">
        <f>A682&amp;"-"&amp;COUNTIF($A$2:A682,A682)</f>
        <v>141861-1</v>
      </c>
      <c r="C682" s="275">
        <v>681</v>
      </c>
      <c r="D682" s="278" t="s">
        <v>585</v>
      </c>
      <c r="E682" s="275" t="s">
        <v>21</v>
      </c>
      <c r="F682" s="275">
        <v>141861</v>
      </c>
      <c r="G682" s="275" t="s">
        <v>112</v>
      </c>
      <c r="H682" s="279" t="s">
        <v>1160</v>
      </c>
      <c r="I682" s="275" t="s">
        <v>9</v>
      </c>
      <c r="J682" s="275" t="s">
        <v>91</v>
      </c>
      <c r="K682" s="278" t="s">
        <v>244</v>
      </c>
      <c r="L682" s="283">
        <v>17</v>
      </c>
      <c r="M682" s="158">
        <f t="shared" si="70"/>
        <v>19</v>
      </c>
      <c r="N682" s="275">
        <v>141861</v>
      </c>
      <c r="O682" s="158"/>
      <c r="P682" s="158"/>
      <c r="Q682" s="275">
        <v>141861</v>
      </c>
      <c r="R682" s="158" t="s">
        <v>74</v>
      </c>
      <c r="S682" s="158" t="str">
        <f>IFERROR(VLOOKUP(B682,#REF!,3,0),"-")</f>
        <v>-</v>
      </c>
      <c r="T682" s="159" t="str">
        <f>S682&amp;"-"&amp;COUNTIF($S$2:S682,S682)</f>
        <v>--679</v>
      </c>
      <c r="U682" s="160">
        <f t="shared" si="72"/>
        <v>17</v>
      </c>
      <c r="V682" s="160">
        <f t="shared" si="73"/>
        <v>19</v>
      </c>
      <c r="W682" s="161" t="str">
        <f t="shared" si="74"/>
        <v>07 MAY 2024</v>
      </c>
      <c r="X682" s="162">
        <f t="shared" si="75"/>
        <v>681</v>
      </c>
      <c r="Y682" s="163"/>
      <c r="AE682" s="161" t="str">
        <f t="shared" si="76"/>
        <v>ARTIFICIAL INTELLIGENCE SEC 2</v>
      </c>
    </row>
    <row r="683" spans="1:31" s="161" customFormat="1" ht="23.25" customHeight="1" x14ac:dyDescent="0.25">
      <c r="A683" s="275">
        <f t="shared" si="71"/>
        <v>141861</v>
      </c>
      <c r="B683" s="284" t="str">
        <f>A683&amp;"-"&amp;COUNTIF($A$2:A683,A683)</f>
        <v>141861-2</v>
      </c>
      <c r="C683" s="275">
        <v>682</v>
      </c>
      <c r="D683" s="278" t="s">
        <v>585</v>
      </c>
      <c r="E683" s="275" t="s">
        <v>21</v>
      </c>
      <c r="F683" s="275">
        <v>141861</v>
      </c>
      <c r="G683" s="275" t="s">
        <v>112</v>
      </c>
      <c r="H683" s="279" t="s">
        <v>1160</v>
      </c>
      <c r="I683" s="275" t="s">
        <v>9</v>
      </c>
      <c r="J683" s="275" t="s">
        <v>91</v>
      </c>
      <c r="K683" s="278" t="s">
        <v>245</v>
      </c>
      <c r="L683" s="283">
        <v>22</v>
      </c>
      <c r="M683" s="158">
        <f t="shared" si="70"/>
        <v>24</v>
      </c>
      <c r="N683" s="275">
        <v>141861</v>
      </c>
      <c r="O683" s="158"/>
      <c r="P683" s="158"/>
      <c r="Q683" s="275">
        <v>141861</v>
      </c>
      <c r="R683" s="158" t="s">
        <v>74</v>
      </c>
      <c r="S683" s="158" t="str">
        <f>IFERROR(VLOOKUP(B683,#REF!,3,0),"-")</f>
        <v>-</v>
      </c>
      <c r="T683" s="159" t="str">
        <f>S683&amp;"-"&amp;COUNTIF($S$2:S683,S683)</f>
        <v>--680</v>
      </c>
      <c r="U683" s="160">
        <f t="shared" si="72"/>
        <v>22</v>
      </c>
      <c r="V683" s="160">
        <f t="shared" si="73"/>
        <v>24</v>
      </c>
      <c r="W683" s="161" t="str">
        <f t="shared" si="74"/>
        <v>07 MAY 2024</v>
      </c>
      <c r="X683" s="162">
        <f t="shared" si="75"/>
        <v>682</v>
      </c>
      <c r="Y683" s="163"/>
      <c r="AE683" s="161" t="str">
        <f t="shared" si="76"/>
        <v>ARTIFICIAL INTELLIGENCE SEC 2</v>
      </c>
    </row>
    <row r="684" spans="1:31" s="161" customFormat="1" ht="23.25" customHeight="1" x14ac:dyDescent="0.25">
      <c r="A684" s="275">
        <f t="shared" si="71"/>
        <v>141861</v>
      </c>
      <c r="B684" s="284" t="str">
        <f>A684&amp;"-"&amp;COUNTIF($A$2:A684,A684)</f>
        <v>141861-3</v>
      </c>
      <c r="C684" s="275">
        <v>683</v>
      </c>
      <c r="D684" s="278" t="s">
        <v>585</v>
      </c>
      <c r="E684" s="275" t="s">
        <v>21</v>
      </c>
      <c r="F684" s="275">
        <v>141861</v>
      </c>
      <c r="G684" s="275" t="s">
        <v>112</v>
      </c>
      <c r="H684" s="279" t="s">
        <v>1160</v>
      </c>
      <c r="I684" s="275" t="s">
        <v>9</v>
      </c>
      <c r="J684" s="275" t="s">
        <v>91</v>
      </c>
      <c r="K684" s="278" t="s">
        <v>438</v>
      </c>
      <c r="L684" s="283">
        <v>3</v>
      </c>
      <c r="M684" s="158">
        <f t="shared" si="70"/>
        <v>5</v>
      </c>
      <c r="N684" s="275">
        <v>141861</v>
      </c>
      <c r="O684" s="158"/>
      <c r="P684" s="158"/>
      <c r="Q684" s="275">
        <v>141861</v>
      </c>
      <c r="R684" s="158" t="s">
        <v>74</v>
      </c>
      <c r="S684" s="158" t="str">
        <f>IFERROR(VLOOKUP(B684,#REF!,3,0),"-")</f>
        <v>-</v>
      </c>
      <c r="T684" s="159" t="str">
        <f>S684&amp;"-"&amp;COUNTIF($S$2:S684,S684)</f>
        <v>--681</v>
      </c>
      <c r="U684" s="160">
        <f t="shared" si="72"/>
        <v>3</v>
      </c>
      <c r="V684" s="160">
        <f t="shared" si="73"/>
        <v>5</v>
      </c>
      <c r="W684" s="161" t="str">
        <f t="shared" si="74"/>
        <v>07 MAY 2024</v>
      </c>
      <c r="X684" s="162">
        <f t="shared" si="75"/>
        <v>683</v>
      </c>
      <c r="Y684" s="163"/>
      <c r="AE684" s="161" t="str">
        <f t="shared" si="76"/>
        <v>ARTIFICIAL INTELLIGENCE SEC 2</v>
      </c>
    </row>
    <row r="685" spans="1:31" s="161" customFormat="1" ht="23.25" customHeight="1" x14ac:dyDescent="0.25">
      <c r="A685" s="275">
        <f t="shared" si="71"/>
        <v>141864</v>
      </c>
      <c r="B685" s="284" t="str">
        <f>A685&amp;"-"&amp;COUNTIF($A$2:A685,A685)</f>
        <v>141864-1</v>
      </c>
      <c r="C685" s="275">
        <v>684</v>
      </c>
      <c r="D685" s="278" t="s">
        <v>585</v>
      </c>
      <c r="E685" s="275" t="s">
        <v>21</v>
      </c>
      <c r="F685" s="275">
        <v>141864</v>
      </c>
      <c r="G685" s="275" t="s">
        <v>112</v>
      </c>
      <c r="H685" s="279" t="s">
        <v>1161</v>
      </c>
      <c r="I685" s="275" t="s">
        <v>9</v>
      </c>
      <c r="J685" s="275" t="s">
        <v>91</v>
      </c>
      <c r="K685" s="278" t="s">
        <v>438</v>
      </c>
      <c r="L685" s="283">
        <v>19</v>
      </c>
      <c r="M685" s="158">
        <f t="shared" si="70"/>
        <v>21</v>
      </c>
      <c r="N685" s="275">
        <v>141864</v>
      </c>
      <c r="O685" s="158"/>
      <c r="P685" s="158"/>
      <c r="Q685" s="275">
        <v>141864</v>
      </c>
      <c r="R685" s="158" t="s">
        <v>74</v>
      </c>
      <c r="S685" s="158" t="str">
        <f>IFERROR(VLOOKUP(B685,#REF!,3,0),"-")</f>
        <v>-</v>
      </c>
      <c r="T685" s="159" t="str">
        <f>S685&amp;"-"&amp;COUNTIF($S$2:S685,S685)</f>
        <v>--682</v>
      </c>
      <c r="U685" s="160">
        <f t="shared" si="72"/>
        <v>19</v>
      </c>
      <c r="V685" s="160">
        <f t="shared" si="73"/>
        <v>21</v>
      </c>
      <c r="W685" s="161" t="str">
        <f t="shared" si="74"/>
        <v>07 MAY 2024</v>
      </c>
      <c r="X685" s="162">
        <f t="shared" si="75"/>
        <v>684</v>
      </c>
      <c r="Y685" s="163"/>
      <c r="AE685" s="161" t="str">
        <f t="shared" si="76"/>
        <v>ARTIFICIAL INTELLIGENCE SEC 3</v>
      </c>
    </row>
    <row r="686" spans="1:31" s="161" customFormat="1" ht="23.25" customHeight="1" x14ac:dyDescent="0.25">
      <c r="A686" s="275">
        <f t="shared" si="71"/>
        <v>141864</v>
      </c>
      <c r="B686" s="284" t="str">
        <f>A686&amp;"-"&amp;COUNTIF($A$2:A686,A686)</f>
        <v>141864-2</v>
      </c>
      <c r="C686" s="275">
        <v>685</v>
      </c>
      <c r="D686" s="278" t="s">
        <v>585</v>
      </c>
      <c r="E686" s="275" t="s">
        <v>21</v>
      </c>
      <c r="F686" s="275">
        <v>141864</v>
      </c>
      <c r="G686" s="275" t="s">
        <v>112</v>
      </c>
      <c r="H686" s="279" t="s">
        <v>1161</v>
      </c>
      <c r="I686" s="275" t="s">
        <v>9</v>
      </c>
      <c r="J686" s="275" t="s">
        <v>91</v>
      </c>
      <c r="K686" s="278" t="s">
        <v>439</v>
      </c>
      <c r="L686" s="283">
        <v>21</v>
      </c>
      <c r="M686" s="158">
        <f t="shared" si="70"/>
        <v>23</v>
      </c>
      <c r="N686" s="275">
        <v>141864</v>
      </c>
      <c r="O686" s="158"/>
      <c r="P686" s="158"/>
      <c r="Q686" s="275">
        <v>141864</v>
      </c>
      <c r="R686" s="158" t="s">
        <v>74</v>
      </c>
      <c r="S686" s="158" t="str">
        <f>IFERROR(VLOOKUP(B686,#REF!,3,0),"-")</f>
        <v>-</v>
      </c>
      <c r="T686" s="159" t="str">
        <f>S686&amp;"-"&amp;COUNTIF($S$2:S686,S686)</f>
        <v>--683</v>
      </c>
      <c r="U686" s="160">
        <f t="shared" si="72"/>
        <v>21</v>
      </c>
      <c r="V686" s="160">
        <f t="shared" si="73"/>
        <v>23</v>
      </c>
      <c r="W686" s="161" t="str">
        <f t="shared" si="74"/>
        <v>07 MAY 2024</v>
      </c>
      <c r="X686" s="162">
        <f t="shared" si="75"/>
        <v>685</v>
      </c>
      <c r="Y686" s="163"/>
      <c r="AE686" s="161" t="str">
        <f t="shared" si="76"/>
        <v>ARTIFICIAL INTELLIGENCE SEC 3</v>
      </c>
    </row>
    <row r="687" spans="1:31" s="161" customFormat="1" ht="23.25" customHeight="1" x14ac:dyDescent="0.25">
      <c r="A687" s="275">
        <f t="shared" si="71"/>
        <v>141866</v>
      </c>
      <c r="B687" s="284" t="str">
        <f>A687&amp;"-"&amp;COUNTIF($A$2:A687,A687)</f>
        <v>141866-1</v>
      </c>
      <c r="C687" s="275">
        <v>686</v>
      </c>
      <c r="D687" s="278" t="s">
        <v>585</v>
      </c>
      <c r="E687" s="275" t="s">
        <v>21</v>
      </c>
      <c r="F687" s="275">
        <v>141866</v>
      </c>
      <c r="G687" s="275" t="s">
        <v>112</v>
      </c>
      <c r="H687" s="279" t="s">
        <v>1162</v>
      </c>
      <c r="I687" s="275" t="s">
        <v>9</v>
      </c>
      <c r="J687" s="275" t="s">
        <v>91</v>
      </c>
      <c r="K687" s="278" t="s">
        <v>439</v>
      </c>
      <c r="L687" s="283">
        <v>1</v>
      </c>
      <c r="M687" s="158">
        <f t="shared" si="70"/>
        <v>3</v>
      </c>
      <c r="N687" s="275">
        <v>141866</v>
      </c>
      <c r="O687" s="158"/>
      <c r="P687" s="158"/>
      <c r="Q687" s="275">
        <v>141866</v>
      </c>
      <c r="R687" s="158" t="s">
        <v>74</v>
      </c>
      <c r="S687" s="158" t="str">
        <f>IFERROR(VLOOKUP(B687,#REF!,3,0),"-")</f>
        <v>-</v>
      </c>
      <c r="T687" s="159" t="str">
        <f>S687&amp;"-"&amp;COUNTIF($S$2:S687,S687)</f>
        <v>--684</v>
      </c>
      <c r="U687" s="160">
        <f t="shared" si="72"/>
        <v>1</v>
      </c>
      <c r="V687" s="160">
        <f t="shared" si="73"/>
        <v>3</v>
      </c>
      <c r="W687" s="161" t="str">
        <f t="shared" si="74"/>
        <v>07 MAY 2024</v>
      </c>
      <c r="X687" s="162">
        <f t="shared" si="75"/>
        <v>686</v>
      </c>
      <c r="Y687" s="163"/>
      <c r="AE687" s="161" t="str">
        <f t="shared" si="76"/>
        <v>ARTIFICIAL INTELLIGENCE SEC 4</v>
      </c>
    </row>
    <row r="688" spans="1:31" s="161" customFormat="1" ht="23.25" customHeight="1" x14ac:dyDescent="0.25">
      <c r="A688" s="275">
        <f t="shared" si="71"/>
        <v>141866</v>
      </c>
      <c r="B688" s="284" t="str">
        <f>A688&amp;"-"&amp;COUNTIF($A$2:A688,A688)</f>
        <v>141866-2</v>
      </c>
      <c r="C688" s="275">
        <v>687</v>
      </c>
      <c r="D688" s="278" t="s">
        <v>585</v>
      </c>
      <c r="E688" s="275" t="s">
        <v>21</v>
      </c>
      <c r="F688" s="275">
        <v>141866</v>
      </c>
      <c r="G688" s="275" t="s">
        <v>112</v>
      </c>
      <c r="H688" s="279" t="s">
        <v>1162</v>
      </c>
      <c r="I688" s="275" t="s">
        <v>9</v>
      </c>
      <c r="J688" s="275" t="s">
        <v>91</v>
      </c>
      <c r="K688" s="278" t="s">
        <v>246</v>
      </c>
      <c r="L688" s="283">
        <v>22</v>
      </c>
      <c r="M688" s="158">
        <f t="shared" si="70"/>
        <v>24</v>
      </c>
      <c r="N688" s="275">
        <v>141866</v>
      </c>
      <c r="O688" s="158"/>
      <c r="P688" s="158"/>
      <c r="Q688" s="275">
        <v>141866</v>
      </c>
      <c r="R688" s="158" t="s">
        <v>74</v>
      </c>
      <c r="S688" s="158" t="str">
        <f>IFERROR(VLOOKUP(B688,#REF!,3,0),"-")</f>
        <v>-</v>
      </c>
      <c r="T688" s="159" t="str">
        <f>S688&amp;"-"&amp;COUNTIF($S$2:S688,S688)</f>
        <v>--685</v>
      </c>
      <c r="U688" s="160">
        <f t="shared" si="72"/>
        <v>22</v>
      </c>
      <c r="V688" s="160">
        <f t="shared" si="73"/>
        <v>24</v>
      </c>
      <c r="W688" s="161" t="str">
        <f t="shared" si="74"/>
        <v>07 MAY 2024</v>
      </c>
      <c r="X688" s="162">
        <f t="shared" si="75"/>
        <v>687</v>
      </c>
      <c r="Y688" s="163"/>
      <c r="AE688" s="161" t="str">
        <f t="shared" si="76"/>
        <v>ARTIFICIAL INTELLIGENCE SEC 4</v>
      </c>
    </row>
    <row r="689" spans="1:31" s="161" customFormat="1" ht="23.25" customHeight="1" x14ac:dyDescent="0.25">
      <c r="A689" s="275">
        <f t="shared" si="71"/>
        <v>142310</v>
      </c>
      <c r="B689" s="284" t="str">
        <f>A689&amp;"-"&amp;COUNTIF($A$2:A689,A689)</f>
        <v>142310-1</v>
      </c>
      <c r="C689" s="275">
        <v>688</v>
      </c>
      <c r="D689" s="278" t="s">
        <v>585</v>
      </c>
      <c r="E689" s="275" t="s">
        <v>20</v>
      </c>
      <c r="F689" s="275">
        <v>142310</v>
      </c>
      <c r="G689" s="275" t="s">
        <v>458</v>
      </c>
      <c r="H689" s="279" t="s">
        <v>1163</v>
      </c>
      <c r="I689" s="275" t="s">
        <v>9</v>
      </c>
      <c r="J689" s="275" t="s">
        <v>98</v>
      </c>
      <c r="K689" s="278" t="s">
        <v>247</v>
      </c>
      <c r="L689" s="283">
        <v>4</v>
      </c>
      <c r="M689" s="158">
        <f t="shared" si="70"/>
        <v>6</v>
      </c>
      <c r="N689" s="275">
        <v>142310</v>
      </c>
      <c r="O689" s="158"/>
      <c r="P689" s="158"/>
      <c r="Q689" s="275">
        <v>142310</v>
      </c>
      <c r="R689" s="158" t="s">
        <v>74</v>
      </c>
      <c r="S689" s="158" t="str">
        <f>IFERROR(VLOOKUP(B689,#REF!,3,0),"-")</f>
        <v>-</v>
      </c>
      <c r="T689" s="159" t="str">
        <f>S689&amp;"-"&amp;COUNTIF($S$2:S689,S689)</f>
        <v>--686</v>
      </c>
      <c r="U689" s="160">
        <f t="shared" si="72"/>
        <v>4</v>
      </c>
      <c r="V689" s="160">
        <f t="shared" si="73"/>
        <v>6</v>
      </c>
      <c r="W689" s="161" t="str">
        <f t="shared" si="74"/>
        <v>07 MAY 2024</v>
      </c>
      <c r="X689" s="162">
        <f t="shared" si="75"/>
        <v>688</v>
      </c>
      <c r="Y689" s="163"/>
      <c r="AE689" s="161" t="str">
        <f t="shared" si="76"/>
        <v>FUNCTIONAL ENGLISH SEC 2</v>
      </c>
    </row>
    <row r="690" spans="1:31" s="161" customFormat="1" ht="23.25" customHeight="1" x14ac:dyDescent="0.25">
      <c r="A690" s="275">
        <f t="shared" si="71"/>
        <v>142334</v>
      </c>
      <c r="B690" s="284" t="str">
        <f>A690&amp;"-"&amp;COUNTIF($A$2:A690,A690)</f>
        <v>142334-1</v>
      </c>
      <c r="C690" s="275">
        <v>689</v>
      </c>
      <c r="D690" s="278" t="s">
        <v>585</v>
      </c>
      <c r="E690" s="275" t="s">
        <v>25</v>
      </c>
      <c r="F690" s="275">
        <v>142334</v>
      </c>
      <c r="G690" s="275" t="s">
        <v>458</v>
      </c>
      <c r="H690" s="279" t="s">
        <v>1140</v>
      </c>
      <c r="I690" s="275" t="s">
        <v>9</v>
      </c>
      <c r="J690" s="275" t="s">
        <v>98</v>
      </c>
      <c r="K690" s="278" t="s">
        <v>247</v>
      </c>
      <c r="L690" s="283">
        <v>10</v>
      </c>
      <c r="M690" s="158">
        <f t="shared" si="70"/>
        <v>12</v>
      </c>
      <c r="N690" s="275">
        <v>142334</v>
      </c>
      <c r="O690" s="158"/>
      <c r="P690" s="158"/>
      <c r="Q690" s="275">
        <v>142334</v>
      </c>
      <c r="R690" s="158" t="s">
        <v>74</v>
      </c>
      <c r="S690" s="158" t="str">
        <f>IFERROR(VLOOKUP(B690,#REF!,3,0),"-")</f>
        <v>-</v>
      </c>
      <c r="T690" s="159" t="str">
        <f>S690&amp;"-"&amp;COUNTIF($S$2:S690,S690)</f>
        <v>--687</v>
      </c>
      <c r="U690" s="160">
        <f t="shared" si="72"/>
        <v>10</v>
      </c>
      <c r="V690" s="160">
        <f t="shared" si="73"/>
        <v>12</v>
      </c>
      <c r="W690" s="161" t="str">
        <f t="shared" si="74"/>
        <v>07 MAY 2024</v>
      </c>
      <c r="X690" s="162">
        <f t="shared" si="75"/>
        <v>689</v>
      </c>
      <c r="Y690" s="163"/>
      <c r="AE690" s="161" t="str">
        <f t="shared" si="76"/>
        <v>FUNCTIONAL ENGLISH SEC 1</v>
      </c>
    </row>
    <row r="691" spans="1:31" s="161" customFormat="1" ht="23.25" customHeight="1" x14ac:dyDescent="0.25">
      <c r="A691" s="275">
        <f t="shared" si="71"/>
        <v>142340</v>
      </c>
      <c r="B691" s="284" t="str">
        <f>A691&amp;"-"&amp;COUNTIF($A$2:A691,A691)</f>
        <v>142340-1</v>
      </c>
      <c r="C691" s="275">
        <v>690</v>
      </c>
      <c r="D691" s="278" t="s">
        <v>585</v>
      </c>
      <c r="E691" s="275" t="s">
        <v>342</v>
      </c>
      <c r="F691" s="275">
        <v>142340</v>
      </c>
      <c r="G691" s="275" t="s">
        <v>458</v>
      </c>
      <c r="H691" s="279" t="s">
        <v>1140</v>
      </c>
      <c r="I691" s="275" t="s">
        <v>9</v>
      </c>
      <c r="J691" s="275" t="s">
        <v>98</v>
      </c>
      <c r="K691" s="278" t="s">
        <v>247</v>
      </c>
      <c r="L691" s="283">
        <v>8</v>
      </c>
      <c r="M691" s="158">
        <f t="shared" si="70"/>
        <v>10</v>
      </c>
      <c r="N691" s="275">
        <v>142340</v>
      </c>
      <c r="O691" s="158"/>
      <c r="P691" s="158"/>
      <c r="Q691" s="275">
        <v>142340</v>
      </c>
      <c r="R691" s="158" t="s">
        <v>74</v>
      </c>
      <c r="S691" s="158" t="str">
        <f>IFERROR(VLOOKUP(B691,#REF!,3,0),"-")</f>
        <v>-</v>
      </c>
      <c r="T691" s="159" t="str">
        <f>S691&amp;"-"&amp;COUNTIF($S$2:S691,S691)</f>
        <v>--688</v>
      </c>
      <c r="U691" s="160">
        <f t="shared" si="72"/>
        <v>8</v>
      </c>
      <c r="V691" s="160">
        <f t="shared" si="73"/>
        <v>10</v>
      </c>
      <c r="W691" s="161" t="str">
        <f t="shared" si="74"/>
        <v>07 MAY 2024</v>
      </c>
      <c r="X691" s="162">
        <f t="shared" si="75"/>
        <v>690</v>
      </c>
      <c r="Y691" s="163"/>
      <c r="AE691" s="161" t="str">
        <f t="shared" si="76"/>
        <v>FUNCTIONAL ENGLISH SEC 1</v>
      </c>
    </row>
    <row r="692" spans="1:31" s="161" customFormat="1" ht="23.25" customHeight="1" x14ac:dyDescent="0.25">
      <c r="A692" s="275">
        <f t="shared" si="71"/>
        <v>142340</v>
      </c>
      <c r="B692" s="284" t="str">
        <f>A692&amp;"-"&amp;COUNTIF($A$2:A692,A692)</f>
        <v>142340-2</v>
      </c>
      <c r="C692" s="275">
        <v>691</v>
      </c>
      <c r="D692" s="278" t="s">
        <v>585</v>
      </c>
      <c r="E692" s="275" t="s">
        <v>342</v>
      </c>
      <c r="F692" s="275">
        <v>142340</v>
      </c>
      <c r="G692" s="275" t="s">
        <v>458</v>
      </c>
      <c r="H692" s="279" t="s">
        <v>1140</v>
      </c>
      <c r="I692" s="275" t="s">
        <v>9</v>
      </c>
      <c r="J692" s="275" t="s">
        <v>98</v>
      </c>
      <c r="K692" s="278" t="s">
        <v>248</v>
      </c>
      <c r="L692" s="283">
        <v>9</v>
      </c>
      <c r="M692" s="158">
        <f t="shared" si="70"/>
        <v>11</v>
      </c>
      <c r="N692" s="275">
        <v>142340</v>
      </c>
      <c r="O692" s="158"/>
      <c r="P692" s="158"/>
      <c r="Q692" s="275">
        <v>142340</v>
      </c>
      <c r="R692" s="158" t="s">
        <v>74</v>
      </c>
      <c r="S692" s="158" t="str">
        <f>IFERROR(VLOOKUP(B692,#REF!,3,0),"-")</f>
        <v>-</v>
      </c>
      <c r="T692" s="159" t="str">
        <f>S692&amp;"-"&amp;COUNTIF($S$2:S692,S692)</f>
        <v>--689</v>
      </c>
      <c r="U692" s="160">
        <f t="shared" si="72"/>
        <v>9</v>
      </c>
      <c r="V692" s="160">
        <f t="shared" si="73"/>
        <v>11</v>
      </c>
      <c r="W692" s="161" t="str">
        <f t="shared" si="74"/>
        <v>07 MAY 2024</v>
      </c>
      <c r="X692" s="162">
        <f t="shared" si="75"/>
        <v>691</v>
      </c>
      <c r="Y692" s="163"/>
      <c r="AE692" s="161" t="str">
        <f t="shared" si="76"/>
        <v>FUNCTIONAL ENGLISH SEC 1</v>
      </c>
    </row>
    <row r="693" spans="1:31" s="161" customFormat="1" ht="23.25" customHeight="1" x14ac:dyDescent="0.25">
      <c r="A693" s="275">
        <f t="shared" si="71"/>
        <v>142384</v>
      </c>
      <c r="B693" s="284" t="str">
        <f>A693&amp;"-"&amp;COUNTIF($A$2:A693,A693)</f>
        <v>142384-1</v>
      </c>
      <c r="C693" s="275">
        <v>692</v>
      </c>
      <c r="D693" s="278" t="s">
        <v>585</v>
      </c>
      <c r="E693" s="275" t="s">
        <v>453</v>
      </c>
      <c r="F693" s="275">
        <v>142384</v>
      </c>
      <c r="G693" s="275" t="s">
        <v>697</v>
      </c>
      <c r="H693" s="279" t="s">
        <v>1140</v>
      </c>
      <c r="I693" s="275" t="s">
        <v>9</v>
      </c>
      <c r="J693" s="275" t="s">
        <v>98</v>
      </c>
      <c r="K693" s="278" t="s">
        <v>248</v>
      </c>
      <c r="L693" s="283">
        <v>2</v>
      </c>
      <c r="M693" s="158">
        <f t="shared" si="70"/>
        <v>4</v>
      </c>
      <c r="N693" s="275">
        <v>142384</v>
      </c>
      <c r="O693" s="158"/>
      <c r="P693" s="158"/>
      <c r="Q693" s="275">
        <v>142384</v>
      </c>
      <c r="R693" s="158" t="s">
        <v>74</v>
      </c>
      <c r="S693" s="158" t="str">
        <f>IFERROR(VLOOKUP(B693,#REF!,3,0),"-")</f>
        <v>-</v>
      </c>
      <c r="T693" s="159" t="str">
        <f>S693&amp;"-"&amp;COUNTIF($S$2:S693,S693)</f>
        <v>--690</v>
      </c>
      <c r="U693" s="160">
        <f t="shared" si="72"/>
        <v>2</v>
      </c>
      <c r="V693" s="160">
        <f t="shared" si="73"/>
        <v>4</v>
      </c>
      <c r="W693" s="161" t="str">
        <f t="shared" si="74"/>
        <v>07 MAY 2024</v>
      </c>
      <c r="X693" s="162">
        <f t="shared" si="75"/>
        <v>692</v>
      </c>
      <c r="Y693" s="163"/>
      <c r="AE693" s="161" t="str">
        <f t="shared" si="76"/>
        <v>FUNCTIONAL ENGLISH SEC 1</v>
      </c>
    </row>
    <row r="694" spans="1:31" s="161" customFormat="1" ht="23.25" customHeight="1" x14ac:dyDescent="0.25">
      <c r="A694" s="275">
        <f t="shared" si="71"/>
        <v>142391</v>
      </c>
      <c r="B694" s="284" t="str">
        <f>A694&amp;"-"&amp;COUNTIF($A$2:A694,A694)</f>
        <v>142391-1</v>
      </c>
      <c r="C694" s="275">
        <v>693</v>
      </c>
      <c r="D694" s="278" t="s">
        <v>585</v>
      </c>
      <c r="E694" s="275" t="s">
        <v>20</v>
      </c>
      <c r="F694" s="275">
        <v>142391</v>
      </c>
      <c r="G694" s="275" t="s">
        <v>458</v>
      </c>
      <c r="H694" s="279" t="s">
        <v>1164</v>
      </c>
      <c r="I694" s="275" t="s">
        <v>9</v>
      </c>
      <c r="J694" s="275" t="s">
        <v>98</v>
      </c>
      <c r="K694" s="278" t="s">
        <v>248</v>
      </c>
      <c r="L694" s="283">
        <v>11</v>
      </c>
      <c r="M694" s="158">
        <f t="shared" si="70"/>
        <v>13</v>
      </c>
      <c r="N694" s="275">
        <v>142391</v>
      </c>
      <c r="O694" s="158"/>
      <c r="P694" s="158"/>
      <c r="Q694" s="275">
        <v>142391</v>
      </c>
      <c r="R694" s="158" t="s">
        <v>74</v>
      </c>
      <c r="S694" s="158" t="str">
        <f>IFERROR(VLOOKUP(B694,#REF!,3,0),"-")</f>
        <v>-</v>
      </c>
      <c r="T694" s="159" t="str">
        <f>S694&amp;"-"&amp;COUNTIF($S$2:S694,S694)</f>
        <v>--691</v>
      </c>
      <c r="U694" s="160">
        <f t="shared" si="72"/>
        <v>11</v>
      </c>
      <c r="V694" s="160">
        <f t="shared" si="73"/>
        <v>13</v>
      </c>
      <c r="W694" s="161" t="str">
        <f t="shared" si="74"/>
        <v>07 MAY 2024</v>
      </c>
      <c r="X694" s="162">
        <f t="shared" si="75"/>
        <v>693</v>
      </c>
      <c r="Y694" s="163"/>
      <c r="AE694" s="161" t="str">
        <f t="shared" si="76"/>
        <v>FUNCTIONAL ENGLISH SEC 3</v>
      </c>
    </row>
    <row r="695" spans="1:31" s="161" customFormat="1" ht="23.25" customHeight="1" x14ac:dyDescent="0.25">
      <c r="A695" s="275">
        <f t="shared" si="71"/>
        <v>142391</v>
      </c>
      <c r="B695" s="284" t="str">
        <f>A695&amp;"-"&amp;COUNTIF($A$2:A695,A695)</f>
        <v>142391-2</v>
      </c>
      <c r="C695" s="275">
        <v>694</v>
      </c>
      <c r="D695" s="278" t="s">
        <v>585</v>
      </c>
      <c r="E695" s="275" t="s">
        <v>20</v>
      </c>
      <c r="F695" s="275">
        <v>142391</v>
      </c>
      <c r="G695" s="275" t="s">
        <v>458</v>
      </c>
      <c r="H695" s="279" t="s">
        <v>1164</v>
      </c>
      <c r="I695" s="275" t="s">
        <v>9</v>
      </c>
      <c r="J695" s="275" t="s">
        <v>98</v>
      </c>
      <c r="K695" s="278" t="s">
        <v>249</v>
      </c>
      <c r="L695" s="283">
        <v>22</v>
      </c>
      <c r="M695" s="158">
        <f t="shared" si="70"/>
        <v>24</v>
      </c>
      <c r="N695" s="275">
        <v>142391</v>
      </c>
      <c r="O695" s="158"/>
      <c r="P695" s="158"/>
      <c r="Q695" s="275">
        <v>142391</v>
      </c>
      <c r="R695" s="158" t="s">
        <v>74</v>
      </c>
      <c r="S695" s="158" t="str">
        <f>IFERROR(VLOOKUP(B695,#REF!,3,0),"-")</f>
        <v>-</v>
      </c>
      <c r="T695" s="159" t="str">
        <f>S695&amp;"-"&amp;COUNTIF($S$2:S695,S695)</f>
        <v>--692</v>
      </c>
      <c r="U695" s="160">
        <f t="shared" si="72"/>
        <v>22</v>
      </c>
      <c r="V695" s="160">
        <f t="shared" si="73"/>
        <v>24</v>
      </c>
      <c r="W695" s="161" t="str">
        <f t="shared" si="74"/>
        <v>07 MAY 2024</v>
      </c>
      <c r="X695" s="162">
        <f t="shared" si="75"/>
        <v>694</v>
      </c>
      <c r="Y695" s="163"/>
      <c r="AE695" s="161" t="str">
        <f t="shared" si="76"/>
        <v>FUNCTIONAL ENGLISH SEC 3</v>
      </c>
    </row>
    <row r="696" spans="1:31" s="161" customFormat="1" ht="23.25" customHeight="1" x14ac:dyDescent="0.25">
      <c r="A696" s="275">
        <f t="shared" si="71"/>
        <v>142391</v>
      </c>
      <c r="B696" s="284" t="str">
        <f>A696&amp;"-"&amp;COUNTIF($A$2:A696,A696)</f>
        <v>142391-3</v>
      </c>
      <c r="C696" s="275">
        <v>695</v>
      </c>
      <c r="D696" s="278" t="s">
        <v>585</v>
      </c>
      <c r="E696" s="275" t="s">
        <v>20</v>
      </c>
      <c r="F696" s="275">
        <v>142391</v>
      </c>
      <c r="G696" s="275" t="s">
        <v>458</v>
      </c>
      <c r="H696" s="279" t="s">
        <v>1164</v>
      </c>
      <c r="I696" s="275" t="s">
        <v>9</v>
      </c>
      <c r="J696" s="275" t="s">
        <v>98</v>
      </c>
      <c r="K696" s="278" t="s">
        <v>251</v>
      </c>
      <c r="L696" s="283">
        <v>9</v>
      </c>
      <c r="M696" s="158">
        <f t="shared" si="70"/>
        <v>11</v>
      </c>
      <c r="N696" s="275">
        <v>142391</v>
      </c>
      <c r="O696" s="158"/>
      <c r="P696" s="158"/>
      <c r="Q696" s="275">
        <v>142391</v>
      </c>
      <c r="R696" s="158" t="s">
        <v>74</v>
      </c>
      <c r="S696" s="158" t="str">
        <f>IFERROR(VLOOKUP(B696,#REF!,3,0),"-")</f>
        <v>-</v>
      </c>
      <c r="T696" s="159" t="str">
        <f>S696&amp;"-"&amp;COUNTIF($S$2:S696,S696)</f>
        <v>--693</v>
      </c>
      <c r="U696" s="160">
        <f t="shared" si="72"/>
        <v>9</v>
      </c>
      <c r="V696" s="160">
        <f t="shared" si="73"/>
        <v>11</v>
      </c>
      <c r="W696" s="161" t="str">
        <f t="shared" si="74"/>
        <v>07 MAY 2024</v>
      </c>
      <c r="X696" s="162">
        <f t="shared" si="75"/>
        <v>695</v>
      </c>
      <c r="Y696" s="163"/>
      <c r="AE696" s="161" t="str">
        <f t="shared" si="76"/>
        <v>FUNCTIONAL ENGLISH SEC 3</v>
      </c>
    </row>
    <row r="697" spans="1:31" s="161" customFormat="1" ht="23.25" customHeight="1" x14ac:dyDescent="0.25">
      <c r="A697" s="275">
        <f t="shared" si="71"/>
        <v>142399</v>
      </c>
      <c r="B697" s="284" t="str">
        <f>A697&amp;"-"&amp;COUNTIF($A$2:A697,A697)</f>
        <v>142399-1</v>
      </c>
      <c r="C697" s="275">
        <v>696</v>
      </c>
      <c r="D697" s="278" t="s">
        <v>585</v>
      </c>
      <c r="E697" s="275" t="s">
        <v>18</v>
      </c>
      <c r="F697" s="275">
        <v>142399</v>
      </c>
      <c r="G697" s="275" t="s">
        <v>458</v>
      </c>
      <c r="H697" s="279" t="s">
        <v>1140</v>
      </c>
      <c r="I697" s="275" t="s">
        <v>9</v>
      </c>
      <c r="J697" s="275" t="s">
        <v>98</v>
      </c>
      <c r="K697" s="278" t="s">
        <v>251</v>
      </c>
      <c r="L697" s="283">
        <v>13</v>
      </c>
      <c r="M697" s="158">
        <f t="shared" si="70"/>
        <v>15</v>
      </c>
      <c r="N697" s="275">
        <v>142399</v>
      </c>
      <c r="O697" s="158"/>
      <c r="P697" s="158"/>
      <c r="Q697" s="275">
        <v>142399</v>
      </c>
      <c r="R697" s="158" t="s">
        <v>74</v>
      </c>
      <c r="S697" s="158" t="str">
        <f>IFERROR(VLOOKUP(B697,#REF!,3,0),"-")</f>
        <v>-</v>
      </c>
      <c r="T697" s="159" t="str">
        <f>S697&amp;"-"&amp;COUNTIF($S$2:S697,S697)</f>
        <v>--694</v>
      </c>
      <c r="U697" s="160">
        <f t="shared" si="72"/>
        <v>13</v>
      </c>
      <c r="V697" s="160">
        <f t="shared" si="73"/>
        <v>15</v>
      </c>
      <c r="W697" s="161" t="str">
        <f t="shared" si="74"/>
        <v>07 MAY 2024</v>
      </c>
      <c r="X697" s="162">
        <f t="shared" si="75"/>
        <v>696</v>
      </c>
      <c r="Y697" s="163"/>
      <c r="AE697" s="161" t="str">
        <f t="shared" si="76"/>
        <v>FUNCTIONAL ENGLISH SEC 1</v>
      </c>
    </row>
    <row r="698" spans="1:31" s="161" customFormat="1" ht="23.25" customHeight="1" x14ac:dyDescent="0.25">
      <c r="A698" s="275">
        <f t="shared" si="71"/>
        <v>142399</v>
      </c>
      <c r="B698" s="284" t="str">
        <f>A698&amp;"-"&amp;COUNTIF($A$2:A698,A698)</f>
        <v>142399-2</v>
      </c>
      <c r="C698" s="275">
        <v>697</v>
      </c>
      <c r="D698" s="278" t="s">
        <v>585</v>
      </c>
      <c r="E698" s="275" t="s">
        <v>18</v>
      </c>
      <c r="F698" s="275">
        <v>142399</v>
      </c>
      <c r="G698" s="275" t="s">
        <v>458</v>
      </c>
      <c r="H698" s="279" t="s">
        <v>1140</v>
      </c>
      <c r="I698" s="275" t="s">
        <v>9</v>
      </c>
      <c r="J698" s="275" t="s">
        <v>98</v>
      </c>
      <c r="K698" s="278" t="s">
        <v>252</v>
      </c>
      <c r="L698" s="283">
        <v>22</v>
      </c>
      <c r="M698" s="158">
        <f t="shared" si="70"/>
        <v>24</v>
      </c>
      <c r="N698" s="275">
        <v>142399</v>
      </c>
      <c r="O698" s="158"/>
      <c r="P698" s="158"/>
      <c r="Q698" s="275">
        <v>142399</v>
      </c>
      <c r="R698" s="158" t="s">
        <v>74</v>
      </c>
      <c r="S698" s="158" t="str">
        <f>IFERROR(VLOOKUP(B698,#REF!,3,0),"-")</f>
        <v>-</v>
      </c>
      <c r="T698" s="159" t="str">
        <f>S698&amp;"-"&amp;COUNTIF($S$2:S698,S698)</f>
        <v>--695</v>
      </c>
      <c r="U698" s="160">
        <f t="shared" si="72"/>
        <v>22</v>
      </c>
      <c r="V698" s="160">
        <f t="shared" si="73"/>
        <v>24</v>
      </c>
      <c r="W698" s="161" t="str">
        <f t="shared" si="74"/>
        <v>07 MAY 2024</v>
      </c>
      <c r="X698" s="162">
        <f t="shared" si="75"/>
        <v>697</v>
      </c>
      <c r="Y698" s="163"/>
      <c r="AE698" s="161" t="str">
        <f t="shared" si="76"/>
        <v>FUNCTIONAL ENGLISH SEC 1</v>
      </c>
    </row>
    <row r="699" spans="1:31" s="161" customFormat="1" ht="23.25" customHeight="1" x14ac:dyDescent="0.25">
      <c r="A699" s="275">
        <f t="shared" si="71"/>
        <v>142160</v>
      </c>
      <c r="B699" s="284" t="str">
        <f>A699&amp;"-"&amp;COUNTIF($A$2:A699,A699)</f>
        <v>142160-1</v>
      </c>
      <c r="C699" s="275">
        <v>698</v>
      </c>
      <c r="D699" s="278" t="s">
        <v>585</v>
      </c>
      <c r="E699" s="275" t="s">
        <v>22</v>
      </c>
      <c r="F699" s="275">
        <v>142160</v>
      </c>
      <c r="G699" s="275" t="s">
        <v>194</v>
      </c>
      <c r="H699" s="279" t="s">
        <v>1165</v>
      </c>
      <c r="I699" s="275" t="s">
        <v>9</v>
      </c>
      <c r="J699" s="275" t="s">
        <v>100</v>
      </c>
      <c r="K699" s="278" t="s">
        <v>253</v>
      </c>
      <c r="L699" s="283">
        <v>6</v>
      </c>
      <c r="M699" s="158">
        <f t="shared" si="70"/>
        <v>8</v>
      </c>
      <c r="N699" s="275">
        <v>142160</v>
      </c>
      <c r="O699" s="158"/>
      <c r="P699" s="158"/>
      <c r="Q699" s="275">
        <v>142160</v>
      </c>
      <c r="R699" s="158" t="s">
        <v>74</v>
      </c>
      <c r="S699" s="158" t="str">
        <f>IFERROR(VLOOKUP(B699,#REF!,3,0),"-")</f>
        <v>-</v>
      </c>
      <c r="T699" s="159" t="str">
        <f>S699&amp;"-"&amp;COUNTIF($S$2:S699,S699)</f>
        <v>--696</v>
      </c>
      <c r="U699" s="160">
        <f t="shared" si="72"/>
        <v>6</v>
      </c>
      <c r="V699" s="160">
        <f t="shared" si="73"/>
        <v>8</v>
      </c>
      <c r="W699" s="161" t="str">
        <f t="shared" si="74"/>
        <v>07 MAY 2024</v>
      </c>
      <c r="X699" s="162">
        <f t="shared" si="75"/>
        <v>698</v>
      </c>
      <c r="Y699" s="163"/>
      <c r="AE699" s="161" t="str">
        <f t="shared" si="76"/>
        <v>BUSINESS COMMUNICATION SEC 3</v>
      </c>
    </row>
    <row r="700" spans="1:31" s="161" customFormat="1" ht="23.25" customHeight="1" x14ac:dyDescent="0.25">
      <c r="A700" s="275">
        <f t="shared" si="71"/>
        <v>142170</v>
      </c>
      <c r="B700" s="284" t="str">
        <f>A700&amp;"-"&amp;COUNTIF($A$2:A700,A700)</f>
        <v>142170-1</v>
      </c>
      <c r="C700" s="275">
        <v>699</v>
      </c>
      <c r="D700" s="278" t="s">
        <v>585</v>
      </c>
      <c r="E700" s="275" t="s">
        <v>460</v>
      </c>
      <c r="F700" s="275">
        <v>142170</v>
      </c>
      <c r="G700" s="275" t="s">
        <v>698</v>
      </c>
      <c r="H700" s="279" t="s">
        <v>1152</v>
      </c>
      <c r="I700" s="275" t="s">
        <v>9</v>
      </c>
      <c r="J700" s="275" t="s">
        <v>100</v>
      </c>
      <c r="K700" s="278" t="s">
        <v>253</v>
      </c>
      <c r="L700" s="283">
        <v>4</v>
      </c>
      <c r="M700" s="158">
        <f t="shared" si="70"/>
        <v>6</v>
      </c>
      <c r="N700" s="275">
        <v>142170</v>
      </c>
      <c r="O700" s="158"/>
      <c r="P700" s="158"/>
      <c r="Q700" s="275">
        <v>142170</v>
      </c>
      <c r="R700" s="158" t="s">
        <v>74</v>
      </c>
      <c r="S700" s="158" t="str">
        <f>IFERROR(VLOOKUP(B700,#REF!,3,0),"-")</f>
        <v>-</v>
      </c>
      <c r="T700" s="159" t="str">
        <f>S700&amp;"-"&amp;COUNTIF($S$2:S700,S700)</f>
        <v>--697</v>
      </c>
      <c r="U700" s="160">
        <f t="shared" si="72"/>
        <v>4</v>
      </c>
      <c r="V700" s="160">
        <f t="shared" si="73"/>
        <v>6</v>
      </c>
      <c r="W700" s="161" t="str">
        <f t="shared" si="74"/>
        <v>07 MAY 2024</v>
      </c>
      <c r="X700" s="162">
        <f t="shared" si="75"/>
        <v>699</v>
      </c>
      <c r="Y700" s="163"/>
      <c r="AE700" s="161" t="str">
        <f t="shared" si="76"/>
        <v>ARTIFICIAL INTELLIGENCE SEC 1</v>
      </c>
    </row>
    <row r="701" spans="1:31" s="161" customFormat="1" ht="23.25" customHeight="1" x14ac:dyDescent="0.25">
      <c r="A701" s="275">
        <f t="shared" si="71"/>
        <v>142181</v>
      </c>
      <c r="B701" s="284" t="str">
        <f>A701&amp;"-"&amp;COUNTIF($A$2:A701,A701)</f>
        <v>142181-1</v>
      </c>
      <c r="C701" s="275">
        <v>700</v>
      </c>
      <c r="D701" s="278" t="s">
        <v>585</v>
      </c>
      <c r="E701" s="275" t="s">
        <v>62</v>
      </c>
      <c r="F701" s="275">
        <v>142181</v>
      </c>
      <c r="G701" s="275" t="s">
        <v>696</v>
      </c>
      <c r="H701" s="279" t="s">
        <v>1166</v>
      </c>
      <c r="I701" s="275" t="s">
        <v>9</v>
      </c>
      <c r="J701" s="275" t="s">
        <v>100</v>
      </c>
      <c r="K701" s="278" t="s">
        <v>253</v>
      </c>
      <c r="L701" s="283">
        <v>1</v>
      </c>
      <c r="M701" s="158">
        <f t="shared" si="70"/>
        <v>3</v>
      </c>
      <c r="N701" s="275">
        <v>142181</v>
      </c>
      <c r="O701" s="158"/>
      <c r="P701" s="158"/>
      <c r="Q701" s="275">
        <v>142181</v>
      </c>
      <c r="R701" s="158" t="s">
        <v>74</v>
      </c>
      <c r="S701" s="158" t="str">
        <f>IFERROR(VLOOKUP(B701,#REF!,3,0),"-")</f>
        <v>-</v>
      </c>
      <c r="T701" s="159" t="str">
        <f>S701&amp;"-"&amp;COUNTIF($S$2:S701,S701)</f>
        <v>--698</v>
      </c>
      <c r="U701" s="160">
        <f t="shared" si="72"/>
        <v>1</v>
      </c>
      <c r="V701" s="160">
        <f t="shared" si="73"/>
        <v>3</v>
      </c>
      <c r="W701" s="161" t="str">
        <f t="shared" si="74"/>
        <v>07 MAY 2024</v>
      </c>
      <c r="X701" s="162">
        <f t="shared" si="75"/>
        <v>700</v>
      </c>
      <c r="Y701" s="163"/>
      <c r="AE701" s="161" t="str">
        <f t="shared" si="76"/>
        <v>ENGLISH-IV- UNIV.OPTIONAL SEC 1</v>
      </c>
    </row>
    <row r="702" spans="1:31" s="161" customFormat="1" ht="23.25" customHeight="1" x14ac:dyDescent="0.25">
      <c r="A702" s="275">
        <f t="shared" si="71"/>
        <v>142209</v>
      </c>
      <c r="B702" s="284" t="str">
        <f>A702&amp;"-"&amp;COUNTIF($A$2:A702,A702)</f>
        <v>142209-1</v>
      </c>
      <c r="C702" s="275">
        <v>701</v>
      </c>
      <c r="D702" s="278" t="s">
        <v>585</v>
      </c>
      <c r="E702" s="275" t="s">
        <v>21</v>
      </c>
      <c r="F702" s="275">
        <v>142209</v>
      </c>
      <c r="G702" s="275" t="s">
        <v>459</v>
      </c>
      <c r="H702" s="279" t="s">
        <v>1140</v>
      </c>
      <c r="I702" s="275" t="s">
        <v>9</v>
      </c>
      <c r="J702" s="275" t="s">
        <v>100</v>
      </c>
      <c r="K702" s="278" t="s">
        <v>253</v>
      </c>
      <c r="L702" s="283">
        <v>1</v>
      </c>
      <c r="M702" s="158">
        <f t="shared" si="70"/>
        <v>3</v>
      </c>
      <c r="N702" s="275">
        <v>142209</v>
      </c>
      <c r="O702" s="158"/>
      <c r="P702" s="158"/>
      <c r="Q702" s="275">
        <v>142209</v>
      </c>
      <c r="R702" s="158" t="s">
        <v>74</v>
      </c>
      <c r="S702" s="158" t="str">
        <f>IFERROR(VLOOKUP(B702,#REF!,3,0),"-")</f>
        <v>-</v>
      </c>
      <c r="T702" s="159" t="str">
        <f>S702&amp;"-"&amp;COUNTIF($S$2:S702,S702)</f>
        <v>--699</v>
      </c>
      <c r="U702" s="160">
        <f t="shared" si="72"/>
        <v>1</v>
      </c>
      <c r="V702" s="160">
        <f t="shared" si="73"/>
        <v>3</v>
      </c>
      <c r="W702" s="161" t="str">
        <f t="shared" si="74"/>
        <v>07 MAY 2024</v>
      </c>
      <c r="X702" s="162">
        <f t="shared" si="75"/>
        <v>701</v>
      </c>
      <c r="Y702" s="163"/>
      <c r="AE702" s="161" t="str">
        <f t="shared" si="76"/>
        <v>FUNCTIONAL ENGLISH SEC 1</v>
      </c>
    </row>
    <row r="703" spans="1:31" s="161" customFormat="1" ht="23.25" customHeight="1" x14ac:dyDescent="0.25">
      <c r="A703" s="275">
        <f t="shared" si="71"/>
        <v>142267</v>
      </c>
      <c r="B703" s="284" t="str">
        <f>A703&amp;"-"&amp;COUNTIF($A$2:A703,A703)</f>
        <v>142267-1</v>
      </c>
      <c r="C703" s="275">
        <v>702</v>
      </c>
      <c r="D703" s="278" t="s">
        <v>585</v>
      </c>
      <c r="E703" s="275" t="s">
        <v>453</v>
      </c>
      <c r="F703" s="275">
        <v>142267</v>
      </c>
      <c r="G703" s="275" t="s">
        <v>699</v>
      </c>
      <c r="H703" s="279" t="s">
        <v>1141</v>
      </c>
      <c r="I703" s="275" t="s">
        <v>9</v>
      </c>
      <c r="J703" s="275" t="s">
        <v>100</v>
      </c>
      <c r="K703" s="278" t="s">
        <v>253</v>
      </c>
      <c r="L703" s="283">
        <v>1</v>
      </c>
      <c r="M703" s="158">
        <f t="shared" si="70"/>
        <v>3</v>
      </c>
      <c r="N703" s="275">
        <v>142267</v>
      </c>
      <c r="O703" s="158"/>
      <c r="P703" s="158"/>
      <c r="Q703" s="275">
        <v>142267</v>
      </c>
      <c r="R703" s="158" t="s">
        <v>74</v>
      </c>
      <c r="S703" s="158" t="str">
        <f>IFERROR(VLOOKUP(B703,#REF!,3,0),"-")</f>
        <v>-</v>
      </c>
      <c r="T703" s="159" t="str">
        <f>S703&amp;"-"&amp;COUNTIF($S$2:S703,S703)</f>
        <v>--700</v>
      </c>
      <c r="U703" s="160">
        <f t="shared" si="72"/>
        <v>1</v>
      </c>
      <c r="V703" s="160">
        <f t="shared" si="73"/>
        <v>3</v>
      </c>
      <c r="W703" s="161" t="str">
        <f t="shared" si="74"/>
        <v>07 MAY 2024</v>
      </c>
      <c r="X703" s="162">
        <f t="shared" si="75"/>
        <v>702</v>
      </c>
      <c r="Y703" s="163"/>
      <c r="AE703" s="161" t="str">
        <f t="shared" si="76"/>
        <v>EXPOSITORY WRITING SEC 1</v>
      </c>
    </row>
    <row r="704" spans="1:31" s="161" customFormat="1" ht="23.25" customHeight="1" x14ac:dyDescent="0.25">
      <c r="A704" s="275">
        <f t="shared" si="71"/>
        <v>142279</v>
      </c>
      <c r="B704" s="284" t="str">
        <f>A704&amp;"-"&amp;COUNTIF($A$2:A704,A704)</f>
        <v>142279-1</v>
      </c>
      <c r="C704" s="275">
        <v>703</v>
      </c>
      <c r="D704" s="278" t="s">
        <v>585</v>
      </c>
      <c r="E704" s="275" t="s">
        <v>32</v>
      </c>
      <c r="F704" s="275">
        <v>142279</v>
      </c>
      <c r="G704" s="275" t="s">
        <v>195</v>
      </c>
      <c r="H704" s="279" t="s">
        <v>1167</v>
      </c>
      <c r="I704" s="275" t="s">
        <v>9</v>
      </c>
      <c r="J704" s="275" t="s">
        <v>100</v>
      </c>
      <c r="K704" s="278" t="s">
        <v>253</v>
      </c>
      <c r="L704" s="283">
        <v>1</v>
      </c>
      <c r="M704" s="158">
        <f t="shared" si="70"/>
        <v>3</v>
      </c>
      <c r="N704" s="275">
        <v>142279</v>
      </c>
      <c r="O704" s="158"/>
      <c r="P704" s="158"/>
      <c r="Q704" s="275">
        <v>142279</v>
      </c>
      <c r="R704" s="158" t="s">
        <v>74</v>
      </c>
      <c r="S704" s="158" t="str">
        <f>IFERROR(VLOOKUP(B704,#REF!,3,0),"-")</f>
        <v>-</v>
      </c>
      <c r="T704" s="159" t="str">
        <f>S704&amp;"-"&amp;COUNTIF($S$2:S704,S704)</f>
        <v>--701</v>
      </c>
      <c r="U704" s="160">
        <f t="shared" si="72"/>
        <v>1</v>
      </c>
      <c r="V704" s="160">
        <f t="shared" si="73"/>
        <v>3</v>
      </c>
      <c r="W704" s="161" t="str">
        <f t="shared" si="74"/>
        <v>07 MAY 2024</v>
      </c>
      <c r="X704" s="162">
        <f t="shared" si="75"/>
        <v>703</v>
      </c>
      <c r="Y704" s="163"/>
      <c r="AE704" s="161" t="str">
        <f t="shared" si="76"/>
        <v>ENGLISH-II SEC 1</v>
      </c>
    </row>
    <row r="705" spans="1:31" s="161" customFormat="1" ht="23.25" customHeight="1" x14ac:dyDescent="0.25">
      <c r="A705" s="275">
        <f t="shared" si="71"/>
        <v>142290</v>
      </c>
      <c r="B705" s="284" t="str">
        <f>A705&amp;"-"&amp;COUNTIF($A$2:A705,A705)</f>
        <v>142290-1</v>
      </c>
      <c r="C705" s="275">
        <v>704</v>
      </c>
      <c r="D705" s="278" t="s">
        <v>585</v>
      </c>
      <c r="E705" s="275" t="s">
        <v>20</v>
      </c>
      <c r="F705" s="275">
        <v>142290</v>
      </c>
      <c r="G705" s="275" t="s">
        <v>458</v>
      </c>
      <c r="H705" s="279" t="s">
        <v>1140</v>
      </c>
      <c r="I705" s="275" t="s">
        <v>9</v>
      </c>
      <c r="J705" s="275" t="s">
        <v>100</v>
      </c>
      <c r="K705" s="278" t="s">
        <v>253</v>
      </c>
      <c r="L705" s="283">
        <v>8</v>
      </c>
      <c r="M705" s="158">
        <f t="shared" si="70"/>
        <v>10</v>
      </c>
      <c r="N705" s="275">
        <v>142290</v>
      </c>
      <c r="O705" s="158"/>
      <c r="P705" s="158"/>
      <c r="Q705" s="275">
        <v>142290</v>
      </c>
      <c r="R705" s="158" t="s">
        <v>74</v>
      </c>
      <c r="S705" s="158" t="str">
        <f>IFERROR(VLOOKUP(B705,#REF!,3,0),"-")</f>
        <v>-</v>
      </c>
      <c r="T705" s="159" t="str">
        <f>S705&amp;"-"&amp;COUNTIF($S$2:S705,S705)</f>
        <v>--702</v>
      </c>
      <c r="U705" s="160">
        <f t="shared" si="72"/>
        <v>8</v>
      </c>
      <c r="V705" s="160">
        <f t="shared" si="73"/>
        <v>10</v>
      </c>
      <c r="W705" s="161" t="str">
        <f t="shared" si="74"/>
        <v>07 MAY 2024</v>
      </c>
      <c r="X705" s="162">
        <f t="shared" si="75"/>
        <v>704</v>
      </c>
      <c r="Y705" s="163"/>
      <c r="AE705" s="161" t="str">
        <f t="shared" si="76"/>
        <v>FUNCTIONAL ENGLISH SEC 1</v>
      </c>
    </row>
    <row r="706" spans="1:31" s="161" customFormat="1" ht="23.25" customHeight="1" x14ac:dyDescent="0.25">
      <c r="A706" s="275">
        <f t="shared" si="71"/>
        <v>142290</v>
      </c>
      <c r="B706" s="284" t="str">
        <f>A706&amp;"-"&amp;COUNTIF($A$2:A706,A706)</f>
        <v>142290-2</v>
      </c>
      <c r="C706" s="275">
        <v>705</v>
      </c>
      <c r="D706" s="278" t="s">
        <v>585</v>
      </c>
      <c r="E706" s="275" t="s">
        <v>20</v>
      </c>
      <c r="F706" s="275">
        <v>142290</v>
      </c>
      <c r="G706" s="275" t="s">
        <v>458</v>
      </c>
      <c r="H706" s="279" t="s">
        <v>1140</v>
      </c>
      <c r="I706" s="275" t="s">
        <v>9</v>
      </c>
      <c r="J706" s="275" t="s">
        <v>100</v>
      </c>
      <c r="K706" s="278" t="s">
        <v>254</v>
      </c>
      <c r="L706" s="283">
        <v>22</v>
      </c>
      <c r="M706" s="158">
        <f t="shared" ref="M706:M769" si="77">+L706+2</f>
        <v>24</v>
      </c>
      <c r="N706" s="275">
        <v>142290</v>
      </c>
      <c r="O706" s="158"/>
      <c r="P706" s="158"/>
      <c r="Q706" s="275">
        <v>142290</v>
      </c>
      <c r="R706" s="158" t="s">
        <v>74</v>
      </c>
      <c r="S706" s="158" t="str">
        <f>IFERROR(VLOOKUP(B706,#REF!,3,0),"-")</f>
        <v>-</v>
      </c>
      <c r="T706" s="159" t="str">
        <f>S706&amp;"-"&amp;COUNTIF($S$2:S706,S706)</f>
        <v>--703</v>
      </c>
      <c r="U706" s="160">
        <f t="shared" si="72"/>
        <v>22</v>
      </c>
      <c r="V706" s="160">
        <f t="shared" si="73"/>
        <v>24</v>
      </c>
      <c r="W706" s="161" t="str">
        <f t="shared" si="74"/>
        <v>07 MAY 2024</v>
      </c>
      <c r="X706" s="162">
        <f t="shared" si="75"/>
        <v>705</v>
      </c>
      <c r="Y706" s="163"/>
      <c r="AE706" s="161" t="str">
        <f t="shared" si="76"/>
        <v>FUNCTIONAL ENGLISH SEC 1</v>
      </c>
    </row>
    <row r="707" spans="1:31" s="161" customFormat="1" ht="23.25" customHeight="1" x14ac:dyDescent="0.25">
      <c r="A707" s="275">
        <f t="shared" ref="A707:A770" si="78">+Q707</f>
        <v>142290</v>
      </c>
      <c r="B707" s="284" t="str">
        <f>A707&amp;"-"&amp;COUNTIF($A$2:A707,A707)</f>
        <v>142290-3</v>
      </c>
      <c r="C707" s="275">
        <v>706</v>
      </c>
      <c r="D707" s="278" t="s">
        <v>585</v>
      </c>
      <c r="E707" s="275" t="s">
        <v>20</v>
      </c>
      <c r="F707" s="275">
        <v>142290</v>
      </c>
      <c r="G707" s="275" t="s">
        <v>458</v>
      </c>
      <c r="H707" s="279" t="s">
        <v>1140</v>
      </c>
      <c r="I707" s="275" t="s">
        <v>9</v>
      </c>
      <c r="J707" s="275" t="s">
        <v>97</v>
      </c>
      <c r="K707" s="278" t="s">
        <v>255</v>
      </c>
      <c r="L707" s="283">
        <v>19</v>
      </c>
      <c r="M707" s="158">
        <f t="shared" si="77"/>
        <v>21</v>
      </c>
      <c r="N707" s="275">
        <v>142290</v>
      </c>
      <c r="O707" s="158"/>
      <c r="P707" s="158"/>
      <c r="Q707" s="275">
        <v>142290</v>
      </c>
      <c r="R707" s="158" t="s">
        <v>74</v>
      </c>
      <c r="S707" s="158" t="str">
        <f>IFERROR(VLOOKUP(B707,#REF!,3,0),"-")</f>
        <v>-</v>
      </c>
      <c r="T707" s="159" t="str">
        <f>S707&amp;"-"&amp;COUNTIF($S$2:S707,S707)</f>
        <v>--704</v>
      </c>
      <c r="U707" s="160">
        <f t="shared" ref="U707:U770" si="79">+L707</f>
        <v>19</v>
      </c>
      <c r="V707" s="160">
        <f t="shared" ref="V707:V770" si="80">+U707+2</f>
        <v>21</v>
      </c>
      <c r="W707" s="161" t="str">
        <f t="shared" ref="W707:W770" si="81">+D707</f>
        <v>07 MAY 2024</v>
      </c>
      <c r="X707" s="162">
        <f t="shared" ref="X707:X770" si="82">+C707</f>
        <v>706</v>
      </c>
      <c r="Y707" s="163"/>
      <c r="AE707" s="161" t="str">
        <f t="shared" ref="AE707:AE770" si="83">UPPER(H707)</f>
        <v>FUNCTIONAL ENGLISH SEC 1</v>
      </c>
    </row>
    <row r="708" spans="1:31" s="161" customFormat="1" ht="23.25" customHeight="1" x14ac:dyDescent="0.25">
      <c r="A708" s="275">
        <f t="shared" si="78"/>
        <v>142310</v>
      </c>
      <c r="B708" s="284" t="str">
        <f>A708&amp;"-"&amp;COUNTIF($A$2:A708,A708)</f>
        <v>142310-2</v>
      </c>
      <c r="C708" s="275">
        <v>707</v>
      </c>
      <c r="D708" s="278" t="s">
        <v>585</v>
      </c>
      <c r="E708" s="275" t="s">
        <v>20</v>
      </c>
      <c r="F708" s="275">
        <v>142310</v>
      </c>
      <c r="G708" s="275" t="s">
        <v>458</v>
      </c>
      <c r="H708" s="279" t="s">
        <v>1163</v>
      </c>
      <c r="I708" s="275" t="s">
        <v>9</v>
      </c>
      <c r="J708" s="275" t="s">
        <v>97</v>
      </c>
      <c r="K708" s="278" t="s">
        <v>255</v>
      </c>
      <c r="L708" s="283">
        <v>3</v>
      </c>
      <c r="M708" s="158">
        <f t="shared" si="77"/>
        <v>5</v>
      </c>
      <c r="N708" s="275">
        <v>142310</v>
      </c>
      <c r="O708" s="158"/>
      <c r="P708" s="158"/>
      <c r="Q708" s="275">
        <v>142310</v>
      </c>
      <c r="R708" s="158" t="s">
        <v>74</v>
      </c>
      <c r="S708" s="158" t="str">
        <f>IFERROR(VLOOKUP(B708,#REF!,3,0),"-")</f>
        <v>-</v>
      </c>
      <c r="T708" s="159" t="str">
        <f>S708&amp;"-"&amp;COUNTIF($S$2:S708,S708)</f>
        <v>--705</v>
      </c>
      <c r="U708" s="160">
        <f t="shared" si="79"/>
        <v>3</v>
      </c>
      <c r="V708" s="160">
        <f t="shared" si="80"/>
        <v>5</v>
      </c>
      <c r="W708" s="161" t="str">
        <f t="shared" si="81"/>
        <v>07 MAY 2024</v>
      </c>
      <c r="X708" s="162">
        <f t="shared" si="82"/>
        <v>707</v>
      </c>
      <c r="Y708" s="163"/>
      <c r="AE708" s="161" t="str">
        <f t="shared" si="83"/>
        <v>FUNCTIONAL ENGLISH SEC 2</v>
      </c>
    </row>
    <row r="709" spans="1:31" s="161" customFormat="1" ht="23.25" customHeight="1" x14ac:dyDescent="0.25">
      <c r="A709" s="275">
        <f t="shared" si="78"/>
        <v>142310</v>
      </c>
      <c r="B709" s="284" t="str">
        <f>A709&amp;"-"&amp;COUNTIF($A$2:A709,A709)</f>
        <v>142310-3</v>
      </c>
      <c r="C709" s="275">
        <v>708</v>
      </c>
      <c r="D709" s="278" t="s">
        <v>585</v>
      </c>
      <c r="E709" s="275" t="s">
        <v>20</v>
      </c>
      <c r="F709" s="275">
        <v>142310</v>
      </c>
      <c r="G709" s="275" t="s">
        <v>458</v>
      </c>
      <c r="H709" s="279" t="s">
        <v>1163</v>
      </c>
      <c r="I709" s="275" t="s">
        <v>9</v>
      </c>
      <c r="J709" s="275" t="s">
        <v>97</v>
      </c>
      <c r="K709" s="278" t="s">
        <v>572</v>
      </c>
      <c r="L709" s="283">
        <v>22</v>
      </c>
      <c r="M709" s="158">
        <f t="shared" si="77"/>
        <v>24</v>
      </c>
      <c r="N709" s="275">
        <v>142310</v>
      </c>
      <c r="O709" s="158"/>
      <c r="P709" s="158"/>
      <c r="Q709" s="275">
        <v>142310</v>
      </c>
      <c r="R709" s="158" t="s">
        <v>74</v>
      </c>
      <c r="S709" s="158" t="str">
        <f>IFERROR(VLOOKUP(B709,#REF!,3,0),"-")</f>
        <v>-</v>
      </c>
      <c r="T709" s="159" t="str">
        <f>S709&amp;"-"&amp;COUNTIF($S$2:S709,S709)</f>
        <v>--706</v>
      </c>
      <c r="U709" s="160">
        <f t="shared" si="79"/>
        <v>22</v>
      </c>
      <c r="V709" s="160">
        <f t="shared" si="80"/>
        <v>24</v>
      </c>
      <c r="W709" s="161" t="str">
        <f t="shared" si="81"/>
        <v>07 MAY 2024</v>
      </c>
      <c r="X709" s="162">
        <f t="shared" si="82"/>
        <v>708</v>
      </c>
      <c r="Y709" s="163"/>
      <c r="AE709" s="161" t="str">
        <f t="shared" si="83"/>
        <v>FUNCTIONAL ENGLISH SEC 2</v>
      </c>
    </row>
    <row r="710" spans="1:31" s="161" customFormat="1" ht="23.25" customHeight="1" x14ac:dyDescent="0.25">
      <c r="A710" s="275">
        <f t="shared" si="78"/>
        <v>142310</v>
      </c>
      <c r="B710" s="284" t="str">
        <f>A710&amp;"-"&amp;COUNTIF($A$2:A710,A710)</f>
        <v>142310-4</v>
      </c>
      <c r="C710" s="275">
        <v>709</v>
      </c>
      <c r="D710" s="278" t="s">
        <v>585</v>
      </c>
      <c r="E710" s="275" t="s">
        <v>20</v>
      </c>
      <c r="F710" s="275">
        <v>142310</v>
      </c>
      <c r="G710" s="275" t="s">
        <v>458</v>
      </c>
      <c r="H710" s="279" t="s">
        <v>1163</v>
      </c>
      <c r="I710" s="275" t="s">
        <v>9</v>
      </c>
      <c r="J710" s="275" t="s">
        <v>97</v>
      </c>
      <c r="K710" s="278" t="s">
        <v>256</v>
      </c>
      <c r="L710" s="283">
        <v>22</v>
      </c>
      <c r="M710" s="158">
        <f t="shared" si="77"/>
        <v>24</v>
      </c>
      <c r="N710" s="275">
        <v>142310</v>
      </c>
      <c r="O710" s="158"/>
      <c r="P710" s="158"/>
      <c r="Q710" s="275">
        <v>142310</v>
      </c>
      <c r="R710" s="158" t="s">
        <v>74</v>
      </c>
      <c r="S710" s="158" t="str">
        <f>IFERROR(VLOOKUP(B710,#REF!,3,0),"-")</f>
        <v>-</v>
      </c>
      <c r="T710" s="159" t="str">
        <f>S710&amp;"-"&amp;COUNTIF($S$2:S710,S710)</f>
        <v>--707</v>
      </c>
      <c r="U710" s="160">
        <f t="shared" si="79"/>
        <v>22</v>
      </c>
      <c r="V710" s="160">
        <f t="shared" si="80"/>
        <v>24</v>
      </c>
      <c r="W710" s="161" t="str">
        <f t="shared" si="81"/>
        <v>07 MAY 2024</v>
      </c>
      <c r="X710" s="162">
        <f t="shared" si="82"/>
        <v>709</v>
      </c>
      <c r="Y710" s="163"/>
      <c r="AE710" s="161" t="str">
        <f t="shared" si="83"/>
        <v>FUNCTIONAL ENGLISH SEC 2</v>
      </c>
    </row>
    <row r="711" spans="1:31" s="161" customFormat="1" ht="23.25" customHeight="1" x14ac:dyDescent="0.25">
      <c r="A711" s="275">
        <f t="shared" si="78"/>
        <v>141806</v>
      </c>
      <c r="B711" s="284" t="str">
        <f>A711&amp;"-"&amp;COUNTIF($A$2:A711,A711)</f>
        <v>141806-2</v>
      </c>
      <c r="C711" s="275">
        <v>710</v>
      </c>
      <c r="D711" s="278" t="s">
        <v>585</v>
      </c>
      <c r="E711" s="275" t="s">
        <v>21</v>
      </c>
      <c r="F711" s="275">
        <v>141806</v>
      </c>
      <c r="G711" s="275" t="s">
        <v>205</v>
      </c>
      <c r="H711" s="279" t="s">
        <v>1143</v>
      </c>
      <c r="I711" s="275" t="s">
        <v>9</v>
      </c>
      <c r="J711" s="275" t="s">
        <v>266</v>
      </c>
      <c r="K711" s="278" t="s">
        <v>267</v>
      </c>
      <c r="L711" s="283">
        <v>22</v>
      </c>
      <c r="M711" s="158">
        <f t="shared" si="77"/>
        <v>24</v>
      </c>
      <c r="N711" s="275">
        <v>141806</v>
      </c>
      <c r="O711" s="158"/>
      <c r="P711" s="158"/>
      <c r="Q711" s="275">
        <v>141806</v>
      </c>
      <c r="R711" s="158" t="s">
        <v>74</v>
      </c>
      <c r="S711" s="158" t="str">
        <f>IFERROR(VLOOKUP(B711,#REF!,3,0),"-")</f>
        <v>-</v>
      </c>
      <c r="T711" s="159" t="str">
        <f>S711&amp;"-"&amp;COUNTIF($S$2:S711,S711)</f>
        <v>--708</v>
      </c>
      <c r="U711" s="160">
        <f t="shared" si="79"/>
        <v>22</v>
      </c>
      <c r="V711" s="160">
        <f t="shared" si="80"/>
        <v>24</v>
      </c>
      <c r="W711" s="161" t="str">
        <f t="shared" si="81"/>
        <v>07 MAY 2024</v>
      </c>
      <c r="X711" s="162">
        <f t="shared" si="82"/>
        <v>710</v>
      </c>
      <c r="Y711" s="163"/>
      <c r="AE711" s="161" t="str">
        <f t="shared" si="83"/>
        <v>TECHNICAL AND BUSINESS WRITING SEC 1</v>
      </c>
    </row>
    <row r="712" spans="1:31" s="161" customFormat="1" ht="23.25" customHeight="1" x14ac:dyDescent="0.25">
      <c r="A712" s="275">
        <f t="shared" si="78"/>
        <v>141806</v>
      </c>
      <c r="B712" s="284" t="str">
        <f>A712&amp;"-"&amp;COUNTIF($A$2:A712,A712)</f>
        <v>141806-3</v>
      </c>
      <c r="C712" s="275">
        <v>711</v>
      </c>
      <c r="D712" s="278" t="s">
        <v>585</v>
      </c>
      <c r="E712" s="275" t="s">
        <v>21</v>
      </c>
      <c r="F712" s="275">
        <v>141806</v>
      </c>
      <c r="G712" s="275" t="s">
        <v>205</v>
      </c>
      <c r="H712" s="279" t="s">
        <v>1143</v>
      </c>
      <c r="I712" s="275" t="s">
        <v>9</v>
      </c>
      <c r="J712" s="275" t="s">
        <v>266</v>
      </c>
      <c r="K712" s="278" t="s">
        <v>268</v>
      </c>
      <c r="L712" s="283">
        <v>6</v>
      </c>
      <c r="M712" s="158">
        <f t="shared" si="77"/>
        <v>8</v>
      </c>
      <c r="N712" s="275">
        <v>141806</v>
      </c>
      <c r="O712" s="158"/>
      <c r="P712" s="158"/>
      <c r="Q712" s="275">
        <v>141806</v>
      </c>
      <c r="R712" s="158" t="s">
        <v>74</v>
      </c>
      <c r="S712" s="158" t="str">
        <f>IFERROR(VLOOKUP(B712,#REF!,3,0),"-")</f>
        <v>-</v>
      </c>
      <c r="T712" s="159" t="str">
        <f>S712&amp;"-"&amp;COUNTIF($S$2:S712,S712)</f>
        <v>--709</v>
      </c>
      <c r="U712" s="160">
        <f t="shared" si="79"/>
        <v>6</v>
      </c>
      <c r="V712" s="160">
        <f t="shared" si="80"/>
        <v>8</v>
      </c>
      <c r="W712" s="161" t="str">
        <f t="shared" si="81"/>
        <v>07 MAY 2024</v>
      </c>
      <c r="X712" s="162">
        <f t="shared" si="82"/>
        <v>711</v>
      </c>
      <c r="Y712" s="163"/>
      <c r="AE712" s="161" t="str">
        <f t="shared" si="83"/>
        <v>TECHNICAL AND BUSINESS WRITING SEC 1</v>
      </c>
    </row>
    <row r="713" spans="1:31" s="161" customFormat="1" ht="23.25" customHeight="1" x14ac:dyDescent="0.25">
      <c r="A713" s="275">
        <f t="shared" si="78"/>
        <v>141807</v>
      </c>
      <c r="B713" s="284" t="str">
        <f>A713&amp;"-"&amp;COUNTIF($A$2:A713,A713)</f>
        <v>141807-1</v>
      </c>
      <c r="C713" s="275">
        <v>712</v>
      </c>
      <c r="D713" s="278" t="s">
        <v>585</v>
      </c>
      <c r="E713" s="275" t="s">
        <v>18</v>
      </c>
      <c r="F713" s="275">
        <v>141807</v>
      </c>
      <c r="G713" s="275" t="s">
        <v>205</v>
      </c>
      <c r="H713" s="279" t="s">
        <v>1157</v>
      </c>
      <c r="I713" s="275" t="s">
        <v>9</v>
      </c>
      <c r="J713" s="275" t="s">
        <v>266</v>
      </c>
      <c r="K713" s="278" t="s">
        <v>268</v>
      </c>
      <c r="L713" s="283">
        <v>1</v>
      </c>
      <c r="M713" s="158">
        <f t="shared" si="77"/>
        <v>3</v>
      </c>
      <c r="N713" s="275">
        <v>141807</v>
      </c>
      <c r="O713" s="158"/>
      <c r="P713" s="158"/>
      <c r="Q713" s="275">
        <v>141807</v>
      </c>
      <c r="R713" s="158" t="s">
        <v>74</v>
      </c>
      <c r="S713" s="158" t="str">
        <f>IFERROR(VLOOKUP(B713,#REF!,3,0),"-")</f>
        <v>-</v>
      </c>
      <c r="T713" s="159" t="str">
        <f>S713&amp;"-"&amp;COUNTIF($S$2:S713,S713)</f>
        <v>--710</v>
      </c>
      <c r="U713" s="160">
        <f t="shared" si="79"/>
        <v>1</v>
      </c>
      <c r="V713" s="160">
        <f t="shared" si="80"/>
        <v>3</v>
      </c>
      <c r="W713" s="161" t="str">
        <f t="shared" si="81"/>
        <v>07 MAY 2024</v>
      </c>
      <c r="X713" s="162">
        <f t="shared" si="82"/>
        <v>712</v>
      </c>
      <c r="Y713" s="163"/>
      <c r="AE713" s="161" t="str">
        <f t="shared" si="83"/>
        <v>TECHNICAL AND BUSINESS WRITING SEC 2</v>
      </c>
    </row>
    <row r="714" spans="1:31" s="161" customFormat="1" ht="23.25" customHeight="1" x14ac:dyDescent="0.25">
      <c r="A714" s="275">
        <f t="shared" si="78"/>
        <v>141807</v>
      </c>
      <c r="B714" s="284" t="str">
        <f>A714&amp;"-"&amp;COUNTIF($A$2:A714,A714)</f>
        <v>141807-2</v>
      </c>
      <c r="C714" s="275">
        <v>713</v>
      </c>
      <c r="D714" s="278" t="s">
        <v>585</v>
      </c>
      <c r="E714" s="275" t="s">
        <v>21</v>
      </c>
      <c r="F714" s="275">
        <v>141807</v>
      </c>
      <c r="G714" s="275" t="s">
        <v>205</v>
      </c>
      <c r="H714" s="279" t="s">
        <v>1157</v>
      </c>
      <c r="I714" s="275" t="s">
        <v>9</v>
      </c>
      <c r="J714" s="275" t="s">
        <v>266</v>
      </c>
      <c r="K714" s="278" t="s">
        <v>268</v>
      </c>
      <c r="L714" s="283">
        <v>15</v>
      </c>
      <c r="M714" s="158">
        <f t="shared" si="77"/>
        <v>17</v>
      </c>
      <c r="N714" s="275">
        <v>141807</v>
      </c>
      <c r="O714" s="158"/>
      <c r="P714" s="158"/>
      <c r="Q714" s="275">
        <v>141807</v>
      </c>
      <c r="R714" s="158" t="s">
        <v>74</v>
      </c>
      <c r="S714" s="158" t="str">
        <f>IFERROR(VLOOKUP(B714,#REF!,3,0),"-")</f>
        <v>-</v>
      </c>
      <c r="T714" s="159" t="str">
        <f>S714&amp;"-"&amp;COUNTIF($S$2:S714,S714)</f>
        <v>--711</v>
      </c>
      <c r="U714" s="160">
        <f t="shared" si="79"/>
        <v>15</v>
      </c>
      <c r="V714" s="160">
        <f t="shared" si="80"/>
        <v>17</v>
      </c>
      <c r="W714" s="161" t="str">
        <f t="shared" si="81"/>
        <v>07 MAY 2024</v>
      </c>
      <c r="X714" s="162">
        <f t="shared" si="82"/>
        <v>713</v>
      </c>
      <c r="Y714" s="163"/>
      <c r="AE714" s="161" t="str">
        <f t="shared" si="83"/>
        <v>TECHNICAL AND BUSINESS WRITING SEC 2</v>
      </c>
    </row>
    <row r="715" spans="1:31" s="161" customFormat="1" ht="23.25" customHeight="1" x14ac:dyDescent="0.25">
      <c r="A715" s="275">
        <f t="shared" si="78"/>
        <v>141807</v>
      </c>
      <c r="B715" s="284" t="str">
        <f>A715&amp;"-"&amp;COUNTIF($A$2:A715,A715)</f>
        <v>141807-3</v>
      </c>
      <c r="C715" s="275">
        <v>714</v>
      </c>
      <c r="D715" s="278" t="s">
        <v>585</v>
      </c>
      <c r="E715" s="275" t="s">
        <v>21</v>
      </c>
      <c r="F715" s="275">
        <v>141807</v>
      </c>
      <c r="G715" s="275" t="s">
        <v>205</v>
      </c>
      <c r="H715" s="279" t="s">
        <v>1157</v>
      </c>
      <c r="I715" s="275" t="s">
        <v>9</v>
      </c>
      <c r="J715" s="275" t="s">
        <v>89</v>
      </c>
      <c r="K715" s="278" t="s">
        <v>424</v>
      </c>
      <c r="L715" s="283">
        <v>22</v>
      </c>
      <c r="M715" s="158">
        <f t="shared" si="77"/>
        <v>24</v>
      </c>
      <c r="N715" s="275">
        <v>141807</v>
      </c>
      <c r="O715" s="158"/>
      <c r="P715" s="158"/>
      <c r="Q715" s="275">
        <v>141807</v>
      </c>
      <c r="R715" s="158" t="s">
        <v>74</v>
      </c>
      <c r="S715" s="158" t="str">
        <f>IFERROR(VLOOKUP(B715,#REF!,3,0),"-")</f>
        <v>-</v>
      </c>
      <c r="T715" s="159" t="str">
        <f>S715&amp;"-"&amp;COUNTIF($S$2:S715,S715)</f>
        <v>--712</v>
      </c>
      <c r="U715" s="160">
        <f t="shared" si="79"/>
        <v>22</v>
      </c>
      <c r="V715" s="160">
        <f t="shared" si="80"/>
        <v>24</v>
      </c>
      <c r="W715" s="161" t="str">
        <f t="shared" si="81"/>
        <v>07 MAY 2024</v>
      </c>
      <c r="X715" s="162">
        <f t="shared" si="82"/>
        <v>714</v>
      </c>
      <c r="Y715" s="163"/>
      <c r="AE715" s="161" t="str">
        <f t="shared" si="83"/>
        <v>TECHNICAL AND BUSINESS WRITING SEC 2</v>
      </c>
    </row>
    <row r="716" spans="1:31" s="161" customFormat="1" ht="23.25" customHeight="1" x14ac:dyDescent="0.25">
      <c r="A716" s="275">
        <f t="shared" si="78"/>
        <v>141807</v>
      </c>
      <c r="B716" s="284" t="str">
        <f>A716&amp;"-"&amp;COUNTIF($A$2:A716,A716)</f>
        <v>141807-4</v>
      </c>
      <c r="C716" s="275">
        <v>715</v>
      </c>
      <c r="D716" s="278" t="s">
        <v>585</v>
      </c>
      <c r="E716" s="275" t="s">
        <v>21</v>
      </c>
      <c r="F716" s="275">
        <v>141807</v>
      </c>
      <c r="G716" s="275" t="s">
        <v>205</v>
      </c>
      <c r="H716" s="279" t="s">
        <v>1157</v>
      </c>
      <c r="I716" s="275" t="s">
        <v>9</v>
      </c>
      <c r="J716" s="275" t="s">
        <v>89</v>
      </c>
      <c r="K716" s="278" t="s">
        <v>269</v>
      </c>
      <c r="L716" s="283">
        <v>11</v>
      </c>
      <c r="M716" s="158">
        <f t="shared" si="77"/>
        <v>13</v>
      </c>
      <c r="N716" s="275">
        <v>141807</v>
      </c>
      <c r="O716" s="158"/>
      <c r="P716" s="158"/>
      <c r="Q716" s="275">
        <v>141807</v>
      </c>
      <c r="R716" s="158" t="s">
        <v>74</v>
      </c>
      <c r="S716" s="158" t="str">
        <f>IFERROR(VLOOKUP(B716,#REF!,3,0),"-")</f>
        <v>-</v>
      </c>
      <c r="T716" s="159" t="str">
        <f>S716&amp;"-"&amp;COUNTIF($S$2:S716,S716)</f>
        <v>--713</v>
      </c>
      <c r="U716" s="160">
        <f t="shared" si="79"/>
        <v>11</v>
      </c>
      <c r="V716" s="160">
        <f t="shared" si="80"/>
        <v>13</v>
      </c>
      <c r="W716" s="161" t="str">
        <f t="shared" si="81"/>
        <v>07 MAY 2024</v>
      </c>
      <c r="X716" s="162">
        <f t="shared" si="82"/>
        <v>715</v>
      </c>
      <c r="Y716" s="163"/>
      <c r="AE716" s="161" t="str">
        <f t="shared" si="83"/>
        <v>TECHNICAL AND BUSINESS WRITING SEC 2</v>
      </c>
    </row>
    <row r="717" spans="1:31" s="161" customFormat="1" ht="23.25" customHeight="1" x14ac:dyDescent="0.25">
      <c r="A717" s="275">
        <f t="shared" si="78"/>
        <v>141809</v>
      </c>
      <c r="B717" s="284" t="str">
        <f>A717&amp;"-"&amp;COUNTIF($A$2:A717,A717)</f>
        <v>141809-1</v>
      </c>
      <c r="C717" s="275">
        <v>716</v>
      </c>
      <c r="D717" s="278" t="s">
        <v>585</v>
      </c>
      <c r="E717" s="275" t="s">
        <v>21</v>
      </c>
      <c r="F717" s="275">
        <v>141809</v>
      </c>
      <c r="G717" s="275" t="s">
        <v>205</v>
      </c>
      <c r="H717" s="279" t="s">
        <v>1168</v>
      </c>
      <c r="I717" s="275" t="s">
        <v>9</v>
      </c>
      <c r="J717" s="275" t="s">
        <v>89</v>
      </c>
      <c r="K717" s="278" t="s">
        <v>269</v>
      </c>
      <c r="L717" s="283">
        <v>11</v>
      </c>
      <c r="M717" s="158">
        <f t="shared" si="77"/>
        <v>13</v>
      </c>
      <c r="N717" s="275">
        <v>141809</v>
      </c>
      <c r="O717" s="158"/>
      <c r="P717" s="158"/>
      <c r="Q717" s="275">
        <v>141809</v>
      </c>
      <c r="R717" s="158" t="s">
        <v>74</v>
      </c>
      <c r="S717" s="158" t="str">
        <f>IFERROR(VLOOKUP(B717,#REF!,3,0),"-")</f>
        <v>-</v>
      </c>
      <c r="T717" s="159" t="str">
        <f>S717&amp;"-"&amp;COUNTIF($S$2:S717,S717)</f>
        <v>--714</v>
      </c>
      <c r="U717" s="160">
        <f t="shared" si="79"/>
        <v>11</v>
      </c>
      <c r="V717" s="160">
        <f t="shared" si="80"/>
        <v>13</v>
      </c>
      <c r="W717" s="161" t="str">
        <f t="shared" si="81"/>
        <v>07 MAY 2024</v>
      </c>
      <c r="X717" s="162">
        <f t="shared" si="82"/>
        <v>716</v>
      </c>
      <c r="Y717" s="163"/>
      <c r="AE717" s="161" t="str">
        <f t="shared" si="83"/>
        <v>TECHNICAL AND BUSINESS WRITING SEC 3</v>
      </c>
    </row>
    <row r="718" spans="1:31" s="161" customFormat="1" ht="23.25" customHeight="1" x14ac:dyDescent="0.25">
      <c r="A718" s="275">
        <f t="shared" si="78"/>
        <v>141809</v>
      </c>
      <c r="B718" s="284" t="str">
        <f>A718&amp;"-"&amp;COUNTIF($A$2:A718,A718)</f>
        <v>141809-2</v>
      </c>
      <c r="C718" s="275">
        <v>717</v>
      </c>
      <c r="D718" s="278" t="s">
        <v>585</v>
      </c>
      <c r="E718" s="275" t="s">
        <v>21</v>
      </c>
      <c r="F718" s="275">
        <v>141809</v>
      </c>
      <c r="G718" s="275" t="s">
        <v>205</v>
      </c>
      <c r="H718" s="279" t="s">
        <v>1168</v>
      </c>
      <c r="I718" s="275" t="s">
        <v>9</v>
      </c>
      <c r="J718" s="275" t="s">
        <v>89</v>
      </c>
      <c r="K718" s="278" t="s">
        <v>270</v>
      </c>
      <c r="L718" s="283">
        <v>22</v>
      </c>
      <c r="M718" s="158">
        <f t="shared" si="77"/>
        <v>24</v>
      </c>
      <c r="N718" s="275">
        <v>141809</v>
      </c>
      <c r="O718" s="158"/>
      <c r="P718" s="158"/>
      <c r="Q718" s="275">
        <v>141809</v>
      </c>
      <c r="R718" s="158" t="s">
        <v>74</v>
      </c>
      <c r="S718" s="158" t="str">
        <f>IFERROR(VLOOKUP(B718,#REF!,3,0),"-")</f>
        <v>-</v>
      </c>
      <c r="T718" s="159" t="str">
        <f>S718&amp;"-"&amp;COUNTIF($S$2:S718,S718)</f>
        <v>--715</v>
      </c>
      <c r="U718" s="160">
        <f t="shared" si="79"/>
        <v>22</v>
      </c>
      <c r="V718" s="160">
        <f t="shared" si="80"/>
        <v>24</v>
      </c>
      <c r="W718" s="161" t="str">
        <f t="shared" si="81"/>
        <v>07 MAY 2024</v>
      </c>
      <c r="X718" s="162">
        <f t="shared" si="82"/>
        <v>717</v>
      </c>
      <c r="Y718" s="163"/>
      <c r="AE718" s="161" t="str">
        <f t="shared" si="83"/>
        <v>TECHNICAL AND BUSINESS WRITING SEC 3</v>
      </c>
    </row>
    <row r="719" spans="1:31" s="161" customFormat="1" ht="23.25" customHeight="1" x14ac:dyDescent="0.25">
      <c r="A719" s="275">
        <f t="shared" si="78"/>
        <v>141809</v>
      </c>
      <c r="B719" s="284" t="str">
        <f>A719&amp;"-"&amp;COUNTIF($A$2:A719,A719)</f>
        <v>141809-3</v>
      </c>
      <c r="C719" s="275">
        <v>718</v>
      </c>
      <c r="D719" s="278" t="s">
        <v>585</v>
      </c>
      <c r="E719" s="275" t="s">
        <v>21</v>
      </c>
      <c r="F719" s="275">
        <v>141809</v>
      </c>
      <c r="G719" s="275" t="s">
        <v>205</v>
      </c>
      <c r="H719" s="279" t="s">
        <v>1168</v>
      </c>
      <c r="I719" s="275" t="s">
        <v>9</v>
      </c>
      <c r="J719" s="275" t="s">
        <v>89</v>
      </c>
      <c r="K719" s="278" t="s">
        <v>271</v>
      </c>
      <c r="L719" s="283">
        <v>16</v>
      </c>
      <c r="M719" s="158">
        <f t="shared" si="77"/>
        <v>18</v>
      </c>
      <c r="N719" s="275">
        <v>141809</v>
      </c>
      <c r="O719" s="158"/>
      <c r="P719" s="158"/>
      <c r="Q719" s="275">
        <v>141809</v>
      </c>
      <c r="R719" s="158" t="s">
        <v>74</v>
      </c>
      <c r="S719" s="158" t="str">
        <f>IFERROR(VLOOKUP(B719,#REF!,3,0),"-")</f>
        <v>-</v>
      </c>
      <c r="T719" s="159" t="str">
        <f>S719&amp;"-"&amp;COUNTIF($S$2:S719,S719)</f>
        <v>--716</v>
      </c>
      <c r="U719" s="160">
        <f t="shared" si="79"/>
        <v>16</v>
      </c>
      <c r="V719" s="160">
        <f t="shared" si="80"/>
        <v>18</v>
      </c>
      <c r="W719" s="161" t="str">
        <f t="shared" si="81"/>
        <v>07 MAY 2024</v>
      </c>
      <c r="X719" s="162">
        <f t="shared" si="82"/>
        <v>718</v>
      </c>
      <c r="Y719" s="163"/>
      <c r="AE719" s="161" t="str">
        <f t="shared" si="83"/>
        <v>TECHNICAL AND BUSINESS WRITING SEC 3</v>
      </c>
    </row>
    <row r="720" spans="1:31" s="161" customFormat="1" ht="23.25" customHeight="1" x14ac:dyDescent="0.25">
      <c r="A720" s="275">
        <f t="shared" si="78"/>
        <v>141859</v>
      </c>
      <c r="B720" s="284" t="str">
        <f>A720&amp;"-"&amp;COUNTIF($A$2:A720,A720)</f>
        <v>141859-2</v>
      </c>
      <c r="C720" s="275">
        <v>719</v>
      </c>
      <c r="D720" s="278" t="s">
        <v>585</v>
      </c>
      <c r="E720" s="275" t="s">
        <v>21</v>
      </c>
      <c r="F720" s="275">
        <v>141859</v>
      </c>
      <c r="G720" s="275" t="s">
        <v>112</v>
      </c>
      <c r="H720" s="279" t="s">
        <v>1152</v>
      </c>
      <c r="I720" s="275" t="s">
        <v>9</v>
      </c>
      <c r="J720" s="275" t="s">
        <v>89</v>
      </c>
      <c r="K720" s="278" t="s">
        <v>271</v>
      </c>
      <c r="L720" s="283">
        <v>6</v>
      </c>
      <c r="M720" s="158">
        <f t="shared" si="77"/>
        <v>8</v>
      </c>
      <c r="N720" s="275">
        <v>141859</v>
      </c>
      <c r="O720" s="158"/>
      <c r="P720" s="158"/>
      <c r="Q720" s="275">
        <v>141859</v>
      </c>
      <c r="R720" s="158" t="s">
        <v>74</v>
      </c>
      <c r="S720" s="158" t="str">
        <f>IFERROR(VLOOKUP(B720,#REF!,3,0),"-")</f>
        <v>-</v>
      </c>
      <c r="T720" s="159" t="str">
        <f>S720&amp;"-"&amp;COUNTIF($S$2:S720,S720)</f>
        <v>--717</v>
      </c>
      <c r="U720" s="160">
        <f t="shared" si="79"/>
        <v>6</v>
      </c>
      <c r="V720" s="160">
        <f t="shared" si="80"/>
        <v>8</v>
      </c>
      <c r="W720" s="161" t="str">
        <f t="shared" si="81"/>
        <v>07 MAY 2024</v>
      </c>
      <c r="X720" s="162">
        <f t="shared" si="82"/>
        <v>719</v>
      </c>
      <c r="Y720" s="163"/>
      <c r="AE720" s="161" t="str">
        <f t="shared" si="83"/>
        <v>ARTIFICIAL INTELLIGENCE SEC 1</v>
      </c>
    </row>
    <row r="721" spans="1:31" s="161" customFormat="1" ht="23.25" customHeight="1" x14ac:dyDescent="0.25">
      <c r="A721" s="275">
        <f t="shared" si="78"/>
        <v>141859</v>
      </c>
      <c r="B721" s="284" t="str">
        <f>A721&amp;"-"&amp;COUNTIF($A$2:A721,A721)</f>
        <v>141859-3</v>
      </c>
      <c r="C721" s="275">
        <v>720</v>
      </c>
      <c r="D721" s="278" t="s">
        <v>585</v>
      </c>
      <c r="E721" s="275" t="s">
        <v>21</v>
      </c>
      <c r="F721" s="275">
        <v>141859</v>
      </c>
      <c r="G721" s="275" t="s">
        <v>112</v>
      </c>
      <c r="H721" s="279" t="s">
        <v>1152</v>
      </c>
      <c r="I721" s="275" t="s">
        <v>9</v>
      </c>
      <c r="J721" s="275" t="s">
        <v>89</v>
      </c>
      <c r="K721" s="278" t="s">
        <v>272</v>
      </c>
      <c r="L721" s="283">
        <v>22</v>
      </c>
      <c r="M721" s="158">
        <f t="shared" si="77"/>
        <v>24</v>
      </c>
      <c r="N721" s="275">
        <v>141859</v>
      </c>
      <c r="O721" s="158"/>
      <c r="P721" s="158"/>
      <c r="Q721" s="275">
        <v>141859</v>
      </c>
      <c r="R721" s="158" t="s">
        <v>74</v>
      </c>
      <c r="S721" s="158" t="str">
        <f>IFERROR(VLOOKUP(B721,#REF!,3,0),"-")</f>
        <v>-</v>
      </c>
      <c r="T721" s="159" t="str">
        <f>S721&amp;"-"&amp;COUNTIF($S$2:S721,S721)</f>
        <v>--718</v>
      </c>
      <c r="U721" s="160">
        <f t="shared" si="79"/>
        <v>22</v>
      </c>
      <c r="V721" s="160">
        <f t="shared" si="80"/>
        <v>24</v>
      </c>
      <c r="W721" s="161" t="str">
        <f t="shared" si="81"/>
        <v>07 MAY 2024</v>
      </c>
      <c r="X721" s="162">
        <f t="shared" si="82"/>
        <v>720</v>
      </c>
      <c r="Y721" s="163"/>
      <c r="AE721" s="161" t="str">
        <f t="shared" si="83"/>
        <v>ARTIFICIAL INTELLIGENCE SEC 1</v>
      </c>
    </row>
    <row r="722" spans="1:31" s="161" customFormat="1" ht="23.25" customHeight="1" x14ac:dyDescent="0.25">
      <c r="A722" s="275">
        <f t="shared" si="78"/>
        <v>141872</v>
      </c>
      <c r="B722" s="284" t="str">
        <f>A722&amp;"-"&amp;COUNTIF($A$2:A722,A722)</f>
        <v>141872-1</v>
      </c>
      <c r="C722" s="275">
        <v>721</v>
      </c>
      <c r="D722" s="278" t="s">
        <v>585</v>
      </c>
      <c r="E722" s="275" t="s">
        <v>21</v>
      </c>
      <c r="F722" s="275">
        <v>141872</v>
      </c>
      <c r="G722" s="275" t="s">
        <v>112</v>
      </c>
      <c r="H722" s="279" t="s">
        <v>1169</v>
      </c>
      <c r="I722" s="275" t="s">
        <v>9</v>
      </c>
      <c r="J722" s="275" t="s">
        <v>104</v>
      </c>
      <c r="K722" s="278" t="s">
        <v>273</v>
      </c>
      <c r="L722" s="283">
        <v>4</v>
      </c>
      <c r="M722" s="158">
        <f t="shared" si="77"/>
        <v>6</v>
      </c>
      <c r="N722" s="275">
        <v>141872</v>
      </c>
      <c r="O722" s="158"/>
      <c r="P722" s="158"/>
      <c r="Q722" s="275">
        <v>141872</v>
      </c>
      <c r="R722" s="158" t="s">
        <v>74</v>
      </c>
      <c r="S722" s="158" t="str">
        <f>IFERROR(VLOOKUP(B722,#REF!,3,0),"-")</f>
        <v>-</v>
      </c>
      <c r="T722" s="159" t="str">
        <f>S722&amp;"-"&amp;COUNTIF($S$2:S722,S722)</f>
        <v>--719</v>
      </c>
      <c r="U722" s="160">
        <f t="shared" si="79"/>
        <v>4</v>
      </c>
      <c r="V722" s="160">
        <f t="shared" si="80"/>
        <v>6</v>
      </c>
      <c r="W722" s="161" t="str">
        <f t="shared" si="81"/>
        <v>07 MAY 2024</v>
      </c>
      <c r="X722" s="162">
        <f t="shared" si="82"/>
        <v>721</v>
      </c>
      <c r="Y722" s="163"/>
      <c r="AE722" s="161" t="str">
        <f t="shared" si="83"/>
        <v>ARTIFICIAL INTELLIGENCE SEC 7</v>
      </c>
    </row>
    <row r="723" spans="1:31" s="161" customFormat="1" ht="23.25" customHeight="1" x14ac:dyDescent="0.25">
      <c r="A723" s="275">
        <f t="shared" si="78"/>
        <v>141994</v>
      </c>
      <c r="B723" s="284" t="str">
        <f>A723&amp;"-"&amp;COUNTIF($A$2:A723,A723)</f>
        <v>141994-1</v>
      </c>
      <c r="C723" s="275">
        <v>722</v>
      </c>
      <c r="D723" s="278" t="s">
        <v>585</v>
      </c>
      <c r="E723" s="275" t="s">
        <v>31</v>
      </c>
      <c r="F723" s="275">
        <v>141994</v>
      </c>
      <c r="G723" s="275" t="s">
        <v>458</v>
      </c>
      <c r="H723" s="279" t="s">
        <v>1140</v>
      </c>
      <c r="I723" s="275" t="s">
        <v>9</v>
      </c>
      <c r="J723" s="275" t="s">
        <v>104</v>
      </c>
      <c r="K723" s="278" t="s">
        <v>273</v>
      </c>
      <c r="L723" s="283">
        <v>18</v>
      </c>
      <c r="M723" s="158">
        <f t="shared" si="77"/>
        <v>20</v>
      </c>
      <c r="N723" s="275">
        <v>141994</v>
      </c>
      <c r="O723" s="158"/>
      <c r="P723" s="158"/>
      <c r="Q723" s="275">
        <v>141994</v>
      </c>
      <c r="R723" s="158" t="s">
        <v>74</v>
      </c>
      <c r="S723" s="158" t="str">
        <f>IFERROR(VLOOKUP(B723,#REF!,3,0),"-")</f>
        <v>-</v>
      </c>
      <c r="T723" s="159" t="str">
        <f>S723&amp;"-"&amp;COUNTIF($S$2:S723,S723)</f>
        <v>--720</v>
      </c>
      <c r="U723" s="160">
        <f t="shared" si="79"/>
        <v>18</v>
      </c>
      <c r="V723" s="160">
        <f t="shared" si="80"/>
        <v>20</v>
      </c>
      <c r="W723" s="161" t="str">
        <f t="shared" si="81"/>
        <v>07 MAY 2024</v>
      </c>
      <c r="X723" s="162">
        <f t="shared" si="82"/>
        <v>722</v>
      </c>
      <c r="Y723" s="163"/>
      <c r="AE723" s="161" t="str">
        <f t="shared" si="83"/>
        <v>FUNCTIONAL ENGLISH SEC 1</v>
      </c>
    </row>
    <row r="724" spans="1:31" s="161" customFormat="1" ht="23.25" customHeight="1" x14ac:dyDescent="0.25">
      <c r="A724" s="275">
        <f t="shared" si="78"/>
        <v>141994</v>
      </c>
      <c r="B724" s="284" t="str">
        <f>A724&amp;"-"&amp;COUNTIF($A$2:A724,A724)</f>
        <v>141994-2</v>
      </c>
      <c r="C724" s="275">
        <v>723</v>
      </c>
      <c r="D724" s="278" t="s">
        <v>585</v>
      </c>
      <c r="E724" s="275" t="s">
        <v>31</v>
      </c>
      <c r="F724" s="275">
        <v>141994</v>
      </c>
      <c r="G724" s="275" t="s">
        <v>458</v>
      </c>
      <c r="H724" s="279" t="s">
        <v>1140</v>
      </c>
      <c r="I724" s="275" t="s">
        <v>9</v>
      </c>
      <c r="J724" s="275" t="s">
        <v>104</v>
      </c>
      <c r="K724" s="278" t="s">
        <v>274</v>
      </c>
      <c r="L724" s="283">
        <v>3</v>
      </c>
      <c r="M724" s="158">
        <f t="shared" si="77"/>
        <v>5</v>
      </c>
      <c r="N724" s="275">
        <v>141994</v>
      </c>
      <c r="O724" s="158"/>
      <c r="P724" s="158"/>
      <c r="Q724" s="275">
        <v>141994</v>
      </c>
      <c r="R724" s="158" t="s">
        <v>74</v>
      </c>
      <c r="S724" s="158" t="str">
        <f>IFERROR(VLOOKUP(B724,#REF!,3,0),"-")</f>
        <v>-</v>
      </c>
      <c r="T724" s="159" t="str">
        <f>S724&amp;"-"&amp;COUNTIF($S$2:S724,S724)</f>
        <v>--721</v>
      </c>
      <c r="U724" s="160">
        <f t="shared" si="79"/>
        <v>3</v>
      </c>
      <c r="V724" s="160">
        <f t="shared" si="80"/>
        <v>5</v>
      </c>
      <c r="W724" s="161" t="str">
        <f t="shared" si="81"/>
        <v>07 MAY 2024</v>
      </c>
      <c r="X724" s="162">
        <f t="shared" si="82"/>
        <v>723</v>
      </c>
      <c r="Y724" s="163"/>
      <c r="AE724" s="161" t="str">
        <f t="shared" si="83"/>
        <v>FUNCTIONAL ENGLISH SEC 1</v>
      </c>
    </row>
    <row r="725" spans="1:31" s="161" customFormat="1" ht="23.25" customHeight="1" x14ac:dyDescent="0.25">
      <c r="A725" s="275">
        <f t="shared" si="78"/>
        <v>142022</v>
      </c>
      <c r="B725" s="284" t="str">
        <f>A725&amp;"-"&amp;COUNTIF($A$2:A725,A725)</f>
        <v>142022-1</v>
      </c>
      <c r="C725" s="275">
        <v>724</v>
      </c>
      <c r="D725" s="278" t="s">
        <v>585</v>
      </c>
      <c r="E725" s="275" t="s">
        <v>31</v>
      </c>
      <c r="F725" s="275">
        <v>142022</v>
      </c>
      <c r="G725" s="275" t="s">
        <v>692</v>
      </c>
      <c r="H725" s="279" t="s">
        <v>1141</v>
      </c>
      <c r="I725" s="275" t="s">
        <v>9</v>
      </c>
      <c r="J725" s="275" t="s">
        <v>104</v>
      </c>
      <c r="K725" s="278" t="s">
        <v>274</v>
      </c>
      <c r="L725" s="283">
        <v>19</v>
      </c>
      <c r="M725" s="158">
        <f t="shared" si="77"/>
        <v>21</v>
      </c>
      <c r="N725" s="275">
        <v>142022</v>
      </c>
      <c r="O725" s="158"/>
      <c r="P725" s="158"/>
      <c r="Q725" s="275">
        <v>142022</v>
      </c>
      <c r="R725" s="158" t="s">
        <v>74</v>
      </c>
      <c r="S725" s="158" t="str">
        <f>IFERROR(VLOOKUP(B725,#REF!,3,0),"-")</f>
        <v>-</v>
      </c>
      <c r="T725" s="159" t="str">
        <f>S725&amp;"-"&amp;COUNTIF($S$2:S725,S725)</f>
        <v>--722</v>
      </c>
      <c r="U725" s="160">
        <f t="shared" si="79"/>
        <v>19</v>
      </c>
      <c r="V725" s="160">
        <f t="shared" si="80"/>
        <v>21</v>
      </c>
      <c r="W725" s="161" t="str">
        <f t="shared" si="81"/>
        <v>07 MAY 2024</v>
      </c>
      <c r="X725" s="162">
        <f t="shared" si="82"/>
        <v>724</v>
      </c>
      <c r="Y725" s="163"/>
      <c r="AE725" s="161" t="str">
        <f t="shared" si="83"/>
        <v>EXPOSITORY WRITING SEC 1</v>
      </c>
    </row>
    <row r="726" spans="1:31" s="161" customFormat="1" ht="23.25" customHeight="1" x14ac:dyDescent="0.25">
      <c r="A726" s="275">
        <f t="shared" si="78"/>
        <v>142022</v>
      </c>
      <c r="B726" s="284" t="str">
        <f>A726&amp;"-"&amp;COUNTIF($A$2:A726,A726)</f>
        <v>142022-2</v>
      </c>
      <c r="C726" s="275">
        <v>725</v>
      </c>
      <c r="D726" s="278" t="s">
        <v>585</v>
      </c>
      <c r="E726" s="275" t="s">
        <v>31</v>
      </c>
      <c r="F726" s="275">
        <v>142022</v>
      </c>
      <c r="G726" s="275" t="s">
        <v>692</v>
      </c>
      <c r="H726" s="279" t="s">
        <v>1141</v>
      </c>
      <c r="I726" s="275" t="s">
        <v>9</v>
      </c>
      <c r="J726" s="275" t="s">
        <v>104</v>
      </c>
      <c r="K726" s="278" t="s">
        <v>275</v>
      </c>
      <c r="L726" s="283">
        <v>20</v>
      </c>
      <c r="M726" s="158">
        <f t="shared" si="77"/>
        <v>22</v>
      </c>
      <c r="N726" s="275">
        <v>142022</v>
      </c>
      <c r="O726" s="158"/>
      <c r="P726" s="158"/>
      <c r="Q726" s="275">
        <v>142022</v>
      </c>
      <c r="R726" s="158" t="s">
        <v>74</v>
      </c>
      <c r="S726" s="158" t="str">
        <f>IFERROR(VLOOKUP(B726,#REF!,3,0),"-")</f>
        <v>-</v>
      </c>
      <c r="T726" s="159" t="str">
        <f>S726&amp;"-"&amp;COUNTIF($S$2:S726,S726)</f>
        <v>--723</v>
      </c>
      <c r="U726" s="160">
        <f t="shared" si="79"/>
        <v>20</v>
      </c>
      <c r="V726" s="160">
        <f t="shared" si="80"/>
        <v>22</v>
      </c>
      <c r="W726" s="161" t="str">
        <f t="shared" si="81"/>
        <v>07 MAY 2024</v>
      </c>
      <c r="X726" s="162">
        <f t="shared" si="82"/>
        <v>725</v>
      </c>
      <c r="Y726" s="163"/>
      <c r="AE726" s="161" t="str">
        <f t="shared" si="83"/>
        <v>EXPOSITORY WRITING SEC 1</v>
      </c>
    </row>
    <row r="727" spans="1:31" s="161" customFormat="1" ht="23.25" customHeight="1" x14ac:dyDescent="0.25">
      <c r="A727" s="275">
        <f t="shared" si="78"/>
        <v>142037</v>
      </c>
      <c r="B727" s="284" t="str">
        <f>A727&amp;"-"&amp;COUNTIF($A$2:A727,A727)</f>
        <v>142037-1</v>
      </c>
      <c r="C727" s="275">
        <v>726</v>
      </c>
      <c r="D727" s="278" t="s">
        <v>585</v>
      </c>
      <c r="E727" s="275" t="s">
        <v>31</v>
      </c>
      <c r="F727" s="275">
        <v>142037</v>
      </c>
      <c r="G727" s="275" t="s">
        <v>196</v>
      </c>
      <c r="H727" s="279" t="s">
        <v>1159</v>
      </c>
      <c r="I727" s="275" t="s">
        <v>9</v>
      </c>
      <c r="J727" s="275" t="s">
        <v>104</v>
      </c>
      <c r="K727" s="278" t="s">
        <v>275</v>
      </c>
      <c r="L727" s="283">
        <v>2</v>
      </c>
      <c r="M727" s="158">
        <f t="shared" si="77"/>
        <v>4</v>
      </c>
      <c r="N727" s="275">
        <v>142037</v>
      </c>
      <c r="O727" s="158"/>
      <c r="P727" s="158"/>
      <c r="Q727" s="275">
        <v>142037</v>
      </c>
      <c r="R727" s="158" t="s">
        <v>74</v>
      </c>
      <c r="S727" s="158" t="str">
        <f>IFERROR(VLOOKUP(B727,#REF!,3,0),"-")</f>
        <v>-</v>
      </c>
      <c r="T727" s="159" t="str">
        <f>S727&amp;"-"&amp;COUNTIF($S$2:S727,S727)</f>
        <v>--724</v>
      </c>
      <c r="U727" s="160">
        <f t="shared" si="79"/>
        <v>2</v>
      </c>
      <c r="V727" s="160">
        <f t="shared" si="80"/>
        <v>4</v>
      </c>
      <c r="W727" s="161" t="str">
        <f t="shared" si="81"/>
        <v>07 MAY 2024</v>
      </c>
      <c r="X727" s="162">
        <f t="shared" si="82"/>
        <v>726</v>
      </c>
      <c r="Y727" s="163"/>
      <c r="AE727" s="161" t="str">
        <f t="shared" si="83"/>
        <v>COMMUNICATION SKILLS (ENGLISH - III) SEC 1</v>
      </c>
    </row>
    <row r="728" spans="1:31" s="161" customFormat="1" ht="23.25" customHeight="1" x14ac:dyDescent="0.25">
      <c r="A728" s="275">
        <f t="shared" si="78"/>
        <v>142037</v>
      </c>
      <c r="B728" s="284" t="str">
        <f>A728&amp;"-"&amp;COUNTIF($A$2:A728,A728)</f>
        <v>142037-2</v>
      </c>
      <c r="C728" s="275">
        <v>727</v>
      </c>
      <c r="D728" s="278" t="s">
        <v>585</v>
      </c>
      <c r="E728" s="275" t="s">
        <v>31</v>
      </c>
      <c r="F728" s="275">
        <v>142037</v>
      </c>
      <c r="G728" s="275" t="s">
        <v>196</v>
      </c>
      <c r="H728" s="279" t="s">
        <v>1159</v>
      </c>
      <c r="I728" s="275" t="s">
        <v>9</v>
      </c>
      <c r="J728" s="275" t="s">
        <v>104</v>
      </c>
      <c r="K728" s="278" t="s">
        <v>276</v>
      </c>
      <c r="L728" s="283">
        <v>8</v>
      </c>
      <c r="M728" s="158">
        <f t="shared" si="77"/>
        <v>10</v>
      </c>
      <c r="N728" s="275">
        <v>142037</v>
      </c>
      <c r="O728" s="158"/>
      <c r="P728" s="158"/>
      <c r="Q728" s="275">
        <v>142037</v>
      </c>
      <c r="R728" s="158" t="s">
        <v>74</v>
      </c>
      <c r="S728" s="158" t="str">
        <f>IFERROR(VLOOKUP(B728,#REF!,3,0),"-")</f>
        <v>-</v>
      </c>
      <c r="T728" s="159" t="str">
        <f>S728&amp;"-"&amp;COUNTIF($S$2:S728,S728)</f>
        <v>--725</v>
      </c>
      <c r="U728" s="160">
        <f t="shared" si="79"/>
        <v>8</v>
      </c>
      <c r="V728" s="160">
        <f t="shared" si="80"/>
        <v>10</v>
      </c>
      <c r="W728" s="161" t="str">
        <f t="shared" si="81"/>
        <v>07 MAY 2024</v>
      </c>
      <c r="X728" s="162">
        <f t="shared" si="82"/>
        <v>727</v>
      </c>
      <c r="Y728" s="163"/>
      <c r="AE728" s="161" t="str">
        <f t="shared" si="83"/>
        <v>COMMUNICATION SKILLS (ENGLISH - III) SEC 1</v>
      </c>
    </row>
    <row r="729" spans="1:31" s="161" customFormat="1" ht="23.25" customHeight="1" x14ac:dyDescent="0.25">
      <c r="A729" s="275">
        <f t="shared" si="78"/>
        <v>142160</v>
      </c>
      <c r="B729" s="284" t="str">
        <f>A729&amp;"-"&amp;COUNTIF($A$2:A729,A729)</f>
        <v>142160-2</v>
      </c>
      <c r="C729" s="275">
        <v>728</v>
      </c>
      <c r="D729" s="278" t="s">
        <v>585</v>
      </c>
      <c r="E729" s="275" t="s">
        <v>22</v>
      </c>
      <c r="F729" s="275">
        <v>142160</v>
      </c>
      <c r="G729" s="275" t="s">
        <v>194</v>
      </c>
      <c r="H729" s="279" t="s">
        <v>1165</v>
      </c>
      <c r="I729" s="275" t="s">
        <v>9</v>
      </c>
      <c r="J729" s="275" t="s">
        <v>104</v>
      </c>
      <c r="K729" s="278" t="s">
        <v>276</v>
      </c>
      <c r="L729" s="283">
        <v>14</v>
      </c>
      <c r="M729" s="158">
        <f t="shared" si="77"/>
        <v>16</v>
      </c>
      <c r="N729" s="275">
        <v>142160</v>
      </c>
      <c r="O729" s="158"/>
      <c r="P729" s="158"/>
      <c r="Q729" s="275">
        <v>142160</v>
      </c>
      <c r="R729" s="158" t="s">
        <v>74</v>
      </c>
      <c r="S729" s="158" t="str">
        <f>IFERROR(VLOOKUP(B729,#REF!,3,0),"-")</f>
        <v>-</v>
      </c>
      <c r="T729" s="159" t="str">
        <f>S729&amp;"-"&amp;COUNTIF($S$2:S729,S729)</f>
        <v>--726</v>
      </c>
      <c r="U729" s="160">
        <f t="shared" si="79"/>
        <v>14</v>
      </c>
      <c r="V729" s="160">
        <f t="shared" si="80"/>
        <v>16</v>
      </c>
      <c r="W729" s="161" t="str">
        <f t="shared" si="81"/>
        <v>07 MAY 2024</v>
      </c>
      <c r="X729" s="162">
        <f t="shared" si="82"/>
        <v>728</v>
      </c>
      <c r="Y729" s="163"/>
      <c r="AE729" s="161" t="str">
        <f t="shared" si="83"/>
        <v>BUSINESS COMMUNICATION SEC 3</v>
      </c>
    </row>
    <row r="730" spans="1:31" s="161" customFormat="1" ht="23.25" customHeight="1" x14ac:dyDescent="0.25">
      <c r="A730" s="275">
        <f t="shared" si="78"/>
        <v>141868</v>
      </c>
      <c r="B730" s="284" t="str">
        <f>A730&amp;"-"&amp;COUNTIF($A$2:A730,A730)</f>
        <v>141868-1</v>
      </c>
      <c r="C730" s="275">
        <v>729</v>
      </c>
      <c r="D730" s="278" t="s">
        <v>585</v>
      </c>
      <c r="E730" s="275" t="s">
        <v>21</v>
      </c>
      <c r="F730" s="275">
        <v>141868</v>
      </c>
      <c r="G730" s="275" t="s">
        <v>112</v>
      </c>
      <c r="H730" s="279" t="s">
        <v>1170</v>
      </c>
      <c r="I730" s="275" t="s">
        <v>9</v>
      </c>
      <c r="J730" s="275" t="s">
        <v>10</v>
      </c>
      <c r="K730" s="278" t="s">
        <v>277</v>
      </c>
      <c r="L730" s="283">
        <v>12</v>
      </c>
      <c r="M730" s="158">
        <f t="shared" si="77"/>
        <v>14</v>
      </c>
      <c r="N730" s="275">
        <v>141868</v>
      </c>
      <c r="O730" s="158"/>
      <c r="P730" s="158"/>
      <c r="Q730" s="275">
        <v>141868</v>
      </c>
      <c r="R730" s="158" t="s">
        <v>74</v>
      </c>
      <c r="S730" s="158" t="str">
        <f>IFERROR(VLOOKUP(B730,#REF!,3,0),"-")</f>
        <v>-</v>
      </c>
      <c r="T730" s="159" t="str">
        <f>S730&amp;"-"&amp;COUNTIF($S$2:S730,S730)</f>
        <v>--727</v>
      </c>
      <c r="U730" s="160">
        <f t="shared" si="79"/>
        <v>12</v>
      </c>
      <c r="V730" s="160">
        <f t="shared" si="80"/>
        <v>14</v>
      </c>
      <c r="W730" s="161" t="str">
        <f t="shared" si="81"/>
        <v>07 MAY 2024</v>
      </c>
      <c r="X730" s="162">
        <f t="shared" si="82"/>
        <v>729</v>
      </c>
      <c r="Y730" s="163"/>
      <c r="AE730" s="161" t="str">
        <f t="shared" si="83"/>
        <v>ARTIFICIAL INTELLIGENCE SEC 5</v>
      </c>
    </row>
    <row r="731" spans="1:31" s="161" customFormat="1" ht="23.25" customHeight="1" x14ac:dyDescent="0.25">
      <c r="A731" s="275">
        <f t="shared" si="78"/>
        <v>141871</v>
      </c>
      <c r="B731" s="284" t="str">
        <f>A731&amp;"-"&amp;COUNTIF($A$2:A731,A731)</f>
        <v>141871-1</v>
      </c>
      <c r="C731" s="275">
        <v>730</v>
      </c>
      <c r="D731" s="278" t="s">
        <v>585</v>
      </c>
      <c r="E731" s="275" t="s">
        <v>21</v>
      </c>
      <c r="F731" s="275">
        <v>141871</v>
      </c>
      <c r="G731" s="275" t="s">
        <v>112</v>
      </c>
      <c r="H731" s="279" t="s">
        <v>1171</v>
      </c>
      <c r="I731" s="275" t="s">
        <v>9</v>
      </c>
      <c r="J731" s="275" t="s">
        <v>10</v>
      </c>
      <c r="K731" s="278" t="s">
        <v>277</v>
      </c>
      <c r="L731" s="283">
        <v>10</v>
      </c>
      <c r="M731" s="158">
        <f t="shared" si="77"/>
        <v>12</v>
      </c>
      <c r="N731" s="275">
        <v>141871</v>
      </c>
      <c r="O731" s="158"/>
      <c r="P731" s="158"/>
      <c r="Q731" s="275">
        <v>141871</v>
      </c>
      <c r="R731" s="158" t="s">
        <v>74</v>
      </c>
      <c r="S731" s="158" t="str">
        <f>IFERROR(VLOOKUP(B731,#REF!,3,0),"-")</f>
        <v>-</v>
      </c>
      <c r="T731" s="159" t="str">
        <f>S731&amp;"-"&amp;COUNTIF($S$2:S731,S731)</f>
        <v>--728</v>
      </c>
      <c r="U731" s="160">
        <f t="shared" si="79"/>
        <v>10</v>
      </c>
      <c r="V731" s="160">
        <f t="shared" si="80"/>
        <v>12</v>
      </c>
      <c r="W731" s="161" t="str">
        <f t="shared" si="81"/>
        <v>07 MAY 2024</v>
      </c>
      <c r="X731" s="162">
        <f t="shared" si="82"/>
        <v>730</v>
      </c>
      <c r="Y731" s="163"/>
      <c r="AE731" s="161" t="str">
        <f t="shared" si="83"/>
        <v>ARTIFICIAL INTELLIGENCE SEC 6</v>
      </c>
    </row>
    <row r="732" spans="1:31" s="161" customFormat="1" ht="23.25" customHeight="1" x14ac:dyDescent="0.25">
      <c r="A732" s="275">
        <f t="shared" si="78"/>
        <v>141871</v>
      </c>
      <c r="B732" s="284" t="str">
        <f>A732&amp;"-"&amp;COUNTIF($A$2:A732,A732)</f>
        <v>141871-2</v>
      </c>
      <c r="C732" s="275">
        <v>731</v>
      </c>
      <c r="D732" s="278" t="s">
        <v>585</v>
      </c>
      <c r="E732" s="275" t="s">
        <v>21</v>
      </c>
      <c r="F732" s="275">
        <v>141871</v>
      </c>
      <c r="G732" s="275" t="s">
        <v>112</v>
      </c>
      <c r="H732" s="279" t="s">
        <v>1171</v>
      </c>
      <c r="I732" s="275" t="s">
        <v>9</v>
      </c>
      <c r="J732" s="275" t="s">
        <v>10</v>
      </c>
      <c r="K732" s="278" t="s">
        <v>278</v>
      </c>
      <c r="L732" s="283">
        <v>22</v>
      </c>
      <c r="M732" s="158">
        <f t="shared" si="77"/>
        <v>24</v>
      </c>
      <c r="N732" s="275">
        <v>141871</v>
      </c>
      <c r="O732" s="158"/>
      <c r="P732" s="158"/>
      <c r="Q732" s="275">
        <v>141871</v>
      </c>
      <c r="R732" s="158" t="s">
        <v>74</v>
      </c>
      <c r="S732" s="158" t="str">
        <f>IFERROR(VLOOKUP(B732,#REF!,3,0),"-")</f>
        <v>-</v>
      </c>
      <c r="T732" s="159" t="str">
        <f>S732&amp;"-"&amp;COUNTIF($S$2:S732,S732)</f>
        <v>--729</v>
      </c>
      <c r="U732" s="160">
        <f t="shared" si="79"/>
        <v>22</v>
      </c>
      <c r="V732" s="160">
        <f t="shared" si="80"/>
        <v>24</v>
      </c>
      <c r="W732" s="161" t="str">
        <f t="shared" si="81"/>
        <v>07 MAY 2024</v>
      </c>
      <c r="X732" s="162">
        <f t="shared" si="82"/>
        <v>731</v>
      </c>
      <c r="Y732" s="163"/>
      <c r="AE732" s="161" t="str">
        <f t="shared" si="83"/>
        <v>ARTIFICIAL INTELLIGENCE SEC 6</v>
      </c>
    </row>
    <row r="733" spans="1:31" s="161" customFormat="1" ht="23.25" customHeight="1" x14ac:dyDescent="0.25">
      <c r="A733" s="275">
        <f t="shared" si="78"/>
        <v>141871</v>
      </c>
      <c r="B733" s="284" t="str">
        <f>A733&amp;"-"&amp;COUNTIF($A$2:A733,A733)</f>
        <v>141871-3</v>
      </c>
      <c r="C733" s="275">
        <v>732</v>
      </c>
      <c r="D733" s="278" t="s">
        <v>585</v>
      </c>
      <c r="E733" s="275" t="s">
        <v>21</v>
      </c>
      <c r="F733" s="275">
        <v>141871</v>
      </c>
      <c r="G733" s="275" t="s">
        <v>112</v>
      </c>
      <c r="H733" s="279" t="s">
        <v>1171</v>
      </c>
      <c r="I733" s="275" t="s">
        <v>9</v>
      </c>
      <c r="J733" s="275" t="s">
        <v>10</v>
      </c>
      <c r="K733" s="278" t="s">
        <v>279</v>
      </c>
      <c r="L733" s="283">
        <v>8</v>
      </c>
      <c r="M733" s="158">
        <f t="shared" si="77"/>
        <v>10</v>
      </c>
      <c r="N733" s="275">
        <v>141871</v>
      </c>
      <c r="O733" s="158"/>
      <c r="P733" s="158"/>
      <c r="Q733" s="275">
        <v>141871</v>
      </c>
      <c r="R733" s="158" t="s">
        <v>74</v>
      </c>
      <c r="S733" s="158" t="str">
        <f>IFERROR(VLOOKUP(B733,#REF!,3,0),"-")</f>
        <v>-</v>
      </c>
      <c r="T733" s="159" t="str">
        <f>S733&amp;"-"&amp;COUNTIF($S$2:S733,S733)</f>
        <v>--730</v>
      </c>
      <c r="U733" s="160">
        <f t="shared" si="79"/>
        <v>8</v>
      </c>
      <c r="V733" s="160">
        <f t="shared" si="80"/>
        <v>10</v>
      </c>
      <c r="W733" s="161" t="str">
        <f t="shared" si="81"/>
        <v>07 MAY 2024</v>
      </c>
      <c r="X733" s="162">
        <f t="shared" si="82"/>
        <v>732</v>
      </c>
      <c r="Y733" s="163"/>
      <c r="AE733" s="161" t="str">
        <f t="shared" si="83"/>
        <v>ARTIFICIAL INTELLIGENCE SEC 6</v>
      </c>
    </row>
    <row r="734" spans="1:31" s="161" customFormat="1" ht="23.25" customHeight="1" x14ac:dyDescent="0.25">
      <c r="A734" s="275">
        <f t="shared" si="78"/>
        <v>141872</v>
      </c>
      <c r="B734" s="284" t="str">
        <f>A734&amp;"-"&amp;COUNTIF($A$2:A734,A734)</f>
        <v>141872-2</v>
      </c>
      <c r="C734" s="275">
        <v>733</v>
      </c>
      <c r="D734" s="278" t="s">
        <v>585</v>
      </c>
      <c r="E734" s="275" t="s">
        <v>21</v>
      </c>
      <c r="F734" s="275">
        <v>141872</v>
      </c>
      <c r="G734" s="275" t="s">
        <v>112</v>
      </c>
      <c r="H734" s="279" t="s">
        <v>1169</v>
      </c>
      <c r="I734" s="275" t="s">
        <v>9</v>
      </c>
      <c r="J734" s="275" t="s">
        <v>10</v>
      </c>
      <c r="K734" s="278" t="s">
        <v>279</v>
      </c>
      <c r="L734" s="283">
        <v>14</v>
      </c>
      <c r="M734" s="158">
        <f t="shared" si="77"/>
        <v>16</v>
      </c>
      <c r="N734" s="275">
        <v>141872</v>
      </c>
      <c r="O734" s="158"/>
      <c r="P734" s="158"/>
      <c r="Q734" s="275">
        <v>141872</v>
      </c>
      <c r="R734" s="158" t="s">
        <v>74</v>
      </c>
      <c r="S734" s="158" t="str">
        <f>IFERROR(VLOOKUP(B734,#REF!,3,0),"-")</f>
        <v>-</v>
      </c>
      <c r="T734" s="159" t="str">
        <f>S734&amp;"-"&amp;COUNTIF($S$2:S734,S734)</f>
        <v>--731</v>
      </c>
      <c r="U734" s="160">
        <f t="shared" si="79"/>
        <v>14</v>
      </c>
      <c r="V734" s="160">
        <f t="shared" si="80"/>
        <v>16</v>
      </c>
      <c r="W734" s="161" t="str">
        <f t="shared" si="81"/>
        <v>07 MAY 2024</v>
      </c>
      <c r="X734" s="162">
        <f t="shared" si="82"/>
        <v>733</v>
      </c>
      <c r="Y734" s="163"/>
      <c r="AE734" s="161" t="str">
        <f t="shared" si="83"/>
        <v>ARTIFICIAL INTELLIGENCE SEC 7</v>
      </c>
    </row>
    <row r="735" spans="1:31" s="161" customFormat="1" ht="23.25" customHeight="1" x14ac:dyDescent="0.25">
      <c r="A735" s="275">
        <f t="shared" si="78"/>
        <v>141872</v>
      </c>
      <c r="B735" s="284" t="str">
        <f>A735&amp;"-"&amp;COUNTIF($A$2:A735,A735)</f>
        <v>141872-3</v>
      </c>
      <c r="C735" s="275">
        <v>734</v>
      </c>
      <c r="D735" s="278" t="s">
        <v>585</v>
      </c>
      <c r="E735" s="275" t="s">
        <v>21</v>
      </c>
      <c r="F735" s="275">
        <v>141872</v>
      </c>
      <c r="G735" s="275" t="s">
        <v>112</v>
      </c>
      <c r="H735" s="279" t="s">
        <v>1169</v>
      </c>
      <c r="I735" s="275" t="s">
        <v>9</v>
      </c>
      <c r="J735" s="275" t="s">
        <v>10</v>
      </c>
      <c r="K735" s="278" t="s">
        <v>280</v>
      </c>
      <c r="L735" s="283">
        <v>22</v>
      </c>
      <c r="M735" s="158">
        <f t="shared" si="77"/>
        <v>24</v>
      </c>
      <c r="N735" s="275">
        <v>141872</v>
      </c>
      <c r="O735" s="158"/>
      <c r="P735" s="158"/>
      <c r="Q735" s="275">
        <v>141872</v>
      </c>
      <c r="R735" s="158" t="s">
        <v>74</v>
      </c>
      <c r="S735" s="158" t="str">
        <f>IFERROR(VLOOKUP(B735,#REF!,3,0),"-")</f>
        <v>-</v>
      </c>
      <c r="T735" s="159" t="str">
        <f>S735&amp;"-"&amp;COUNTIF($S$2:S735,S735)</f>
        <v>--732</v>
      </c>
      <c r="U735" s="160">
        <f t="shared" si="79"/>
        <v>22</v>
      </c>
      <c r="V735" s="160">
        <f t="shared" si="80"/>
        <v>24</v>
      </c>
      <c r="W735" s="161" t="str">
        <f t="shared" si="81"/>
        <v>07 MAY 2024</v>
      </c>
      <c r="X735" s="162">
        <f t="shared" si="82"/>
        <v>734</v>
      </c>
      <c r="Y735" s="163"/>
      <c r="AE735" s="161" t="str">
        <f t="shared" si="83"/>
        <v>ARTIFICIAL INTELLIGENCE SEC 7</v>
      </c>
    </row>
    <row r="736" spans="1:31" s="161" customFormat="1" ht="23.25" customHeight="1" x14ac:dyDescent="0.25">
      <c r="A736" s="275">
        <f t="shared" si="78"/>
        <v>142399</v>
      </c>
      <c r="B736" s="284" t="str">
        <f>A736&amp;"-"&amp;COUNTIF($A$2:A736,A736)</f>
        <v>142399-3</v>
      </c>
      <c r="C736" s="275">
        <v>735</v>
      </c>
      <c r="D736" s="278" t="s">
        <v>585</v>
      </c>
      <c r="E736" s="275" t="s">
        <v>18</v>
      </c>
      <c r="F736" s="275">
        <v>142399</v>
      </c>
      <c r="G736" s="275" t="s">
        <v>458</v>
      </c>
      <c r="H736" s="279" t="s">
        <v>1140</v>
      </c>
      <c r="I736" s="275" t="s">
        <v>9</v>
      </c>
      <c r="J736" s="275" t="s">
        <v>101</v>
      </c>
      <c r="K736" s="278" t="s">
        <v>281</v>
      </c>
      <c r="L736" s="283">
        <v>2</v>
      </c>
      <c r="M736" s="158">
        <f t="shared" si="77"/>
        <v>4</v>
      </c>
      <c r="N736" s="275">
        <v>142399</v>
      </c>
      <c r="O736" s="158"/>
      <c r="P736" s="158"/>
      <c r="Q736" s="275">
        <v>142399</v>
      </c>
      <c r="R736" s="158" t="s">
        <v>74</v>
      </c>
      <c r="S736" s="158" t="str">
        <f>IFERROR(VLOOKUP(B736,#REF!,3,0),"-")</f>
        <v>-</v>
      </c>
      <c r="T736" s="159" t="str">
        <f>S736&amp;"-"&amp;COUNTIF($S$2:S736,S736)</f>
        <v>--733</v>
      </c>
      <c r="U736" s="160">
        <f t="shared" si="79"/>
        <v>2</v>
      </c>
      <c r="V736" s="160">
        <f t="shared" si="80"/>
        <v>4</v>
      </c>
      <c r="W736" s="161" t="str">
        <f t="shared" si="81"/>
        <v>07 MAY 2024</v>
      </c>
      <c r="X736" s="162">
        <f t="shared" si="82"/>
        <v>735</v>
      </c>
      <c r="Y736" s="163"/>
      <c r="AE736" s="161" t="str">
        <f t="shared" si="83"/>
        <v>FUNCTIONAL ENGLISH SEC 1</v>
      </c>
    </row>
    <row r="737" spans="1:31" s="161" customFormat="1" ht="23.25" customHeight="1" x14ac:dyDescent="0.25">
      <c r="A737" s="275">
        <f t="shared" si="78"/>
        <v>142411</v>
      </c>
      <c r="B737" s="284" t="str">
        <f>A737&amp;"-"&amp;COUNTIF($A$2:A737,A737)</f>
        <v>142411-1</v>
      </c>
      <c r="C737" s="275">
        <v>736</v>
      </c>
      <c r="D737" s="278" t="s">
        <v>585</v>
      </c>
      <c r="E737" s="275" t="s">
        <v>22</v>
      </c>
      <c r="F737" s="275">
        <v>142411</v>
      </c>
      <c r="G737" s="275" t="s">
        <v>458</v>
      </c>
      <c r="H737" s="279" t="s">
        <v>1140</v>
      </c>
      <c r="I737" s="275" t="s">
        <v>9</v>
      </c>
      <c r="J737" s="275" t="s">
        <v>101</v>
      </c>
      <c r="K737" s="278" t="s">
        <v>281</v>
      </c>
      <c r="L737" s="283">
        <v>20</v>
      </c>
      <c r="M737" s="158">
        <f t="shared" si="77"/>
        <v>22</v>
      </c>
      <c r="N737" s="275">
        <v>142411</v>
      </c>
      <c r="O737" s="158"/>
      <c r="P737" s="158"/>
      <c r="Q737" s="275">
        <v>142411</v>
      </c>
      <c r="R737" s="158" t="s">
        <v>74</v>
      </c>
      <c r="S737" s="158" t="str">
        <f>IFERROR(VLOOKUP(B737,#REF!,3,0),"-")</f>
        <v>-</v>
      </c>
      <c r="T737" s="159" t="str">
        <f>S737&amp;"-"&amp;COUNTIF($S$2:S737,S737)</f>
        <v>--734</v>
      </c>
      <c r="U737" s="160">
        <f t="shared" si="79"/>
        <v>20</v>
      </c>
      <c r="V737" s="160">
        <f t="shared" si="80"/>
        <v>22</v>
      </c>
      <c r="W737" s="161" t="str">
        <f t="shared" si="81"/>
        <v>07 MAY 2024</v>
      </c>
      <c r="X737" s="162">
        <f t="shared" si="82"/>
        <v>736</v>
      </c>
      <c r="Y737" s="163"/>
      <c r="AE737" s="161" t="str">
        <f t="shared" si="83"/>
        <v>FUNCTIONAL ENGLISH SEC 1</v>
      </c>
    </row>
    <row r="738" spans="1:31" s="161" customFormat="1" ht="23.25" customHeight="1" x14ac:dyDescent="0.25">
      <c r="A738" s="275">
        <f t="shared" si="78"/>
        <v>142417</v>
      </c>
      <c r="B738" s="284" t="str">
        <f>A738&amp;"-"&amp;COUNTIF($A$2:A738,A738)</f>
        <v>142417-1</v>
      </c>
      <c r="C738" s="275">
        <v>737</v>
      </c>
      <c r="D738" s="278" t="s">
        <v>585</v>
      </c>
      <c r="E738" s="275" t="s">
        <v>24</v>
      </c>
      <c r="F738" s="275">
        <v>142417</v>
      </c>
      <c r="G738" s="275" t="s">
        <v>458</v>
      </c>
      <c r="H738" s="279" t="s">
        <v>1140</v>
      </c>
      <c r="I738" s="275" t="s">
        <v>9</v>
      </c>
      <c r="J738" s="275" t="s">
        <v>101</v>
      </c>
      <c r="K738" s="278" t="s">
        <v>282</v>
      </c>
      <c r="L738" s="283">
        <v>12</v>
      </c>
      <c r="M738" s="158">
        <f t="shared" si="77"/>
        <v>14</v>
      </c>
      <c r="N738" s="275">
        <v>142417</v>
      </c>
      <c r="O738" s="158"/>
      <c r="P738" s="158"/>
      <c r="Q738" s="275">
        <v>142417</v>
      </c>
      <c r="R738" s="158" t="s">
        <v>74</v>
      </c>
      <c r="S738" s="158" t="str">
        <f>IFERROR(VLOOKUP(B738,#REF!,3,0),"-")</f>
        <v>-</v>
      </c>
      <c r="T738" s="159" t="str">
        <f>S738&amp;"-"&amp;COUNTIF($S$2:S738,S738)</f>
        <v>--735</v>
      </c>
      <c r="U738" s="160">
        <f t="shared" si="79"/>
        <v>12</v>
      </c>
      <c r="V738" s="160">
        <f t="shared" si="80"/>
        <v>14</v>
      </c>
      <c r="W738" s="161" t="str">
        <f t="shared" si="81"/>
        <v>07 MAY 2024</v>
      </c>
      <c r="X738" s="162">
        <f t="shared" si="82"/>
        <v>737</v>
      </c>
      <c r="Y738" s="163"/>
      <c r="AE738" s="161" t="str">
        <f t="shared" si="83"/>
        <v>FUNCTIONAL ENGLISH SEC 1</v>
      </c>
    </row>
    <row r="739" spans="1:31" s="161" customFormat="1" ht="23.25" customHeight="1" x14ac:dyDescent="0.25">
      <c r="A739" s="275">
        <f t="shared" si="78"/>
        <v>142422</v>
      </c>
      <c r="B739" s="284" t="str">
        <f>A739&amp;"-"&amp;COUNTIF($A$2:A739,A739)</f>
        <v>142422-1</v>
      </c>
      <c r="C739" s="275">
        <v>738</v>
      </c>
      <c r="D739" s="278" t="s">
        <v>585</v>
      </c>
      <c r="E739" s="275" t="s">
        <v>586</v>
      </c>
      <c r="F739" s="275">
        <v>142422</v>
      </c>
      <c r="G739" s="275" t="s">
        <v>697</v>
      </c>
      <c r="H739" s="279" t="s">
        <v>1140</v>
      </c>
      <c r="I739" s="275" t="s">
        <v>9</v>
      </c>
      <c r="J739" s="275" t="s">
        <v>101</v>
      </c>
      <c r="K739" s="278" t="s">
        <v>282</v>
      </c>
      <c r="L739" s="283">
        <v>2</v>
      </c>
      <c r="M739" s="158">
        <f t="shared" si="77"/>
        <v>4</v>
      </c>
      <c r="N739" s="275">
        <v>142422</v>
      </c>
      <c r="O739" s="158"/>
      <c r="P739" s="158"/>
      <c r="Q739" s="275">
        <v>142422</v>
      </c>
      <c r="R739" s="158" t="s">
        <v>74</v>
      </c>
      <c r="S739" s="158" t="str">
        <f>IFERROR(VLOOKUP(B739,#REF!,3,0),"-")</f>
        <v>-</v>
      </c>
      <c r="T739" s="159" t="str">
        <f>S739&amp;"-"&amp;COUNTIF($S$2:S739,S739)</f>
        <v>--736</v>
      </c>
      <c r="U739" s="160">
        <f t="shared" si="79"/>
        <v>2</v>
      </c>
      <c r="V739" s="160">
        <f t="shared" si="80"/>
        <v>4</v>
      </c>
      <c r="W739" s="161" t="str">
        <f t="shared" si="81"/>
        <v>07 MAY 2024</v>
      </c>
      <c r="X739" s="162">
        <f t="shared" si="82"/>
        <v>738</v>
      </c>
      <c r="Y739" s="163"/>
      <c r="AE739" s="161" t="str">
        <f t="shared" si="83"/>
        <v>FUNCTIONAL ENGLISH SEC 1</v>
      </c>
    </row>
    <row r="740" spans="1:31" s="161" customFormat="1" ht="23.25" customHeight="1" x14ac:dyDescent="0.25">
      <c r="A740" s="275">
        <f t="shared" si="78"/>
        <v>142429</v>
      </c>
      <c r="B740" s="284" t="str">
        <f>A740&amp;"-"&amp;COUNTIF($A$2:A740,A740)</f>
        <v>142429-1</v>
      </c>
      <c r="C740" s="275">
        <v>739</v>
      </c>
      <c r="D740" s="278" t="s">
        <v>585</v>
      </c>
      <c r="E740" s="275" t="s">
        <v>28</v>
      </c>
      <c r="F740" s="275">
        <v>142429</v>
      </c>
      <c r="G740" s="275" t="s">
        <v>458</v>
      </c>
      <c r="H740" s="279" t="s">
        <v>1140</v>
      </c>
      <c r="I740" s="275" t="s">
        <v>9</v>
      </c>
      <c r="J740" s="275" t="s">
        <v>101</v>
      </c>
      <c r="K740" s="278" t="s">
        <v>282</v>
      </c>
      <c r="L740" s="283">
        <v>8</v>
      </c>
      <c r="M740" s="158">
        <f t="shared" si="77"/>
        <v>10</v>
      </c>
      <c r="N740" s="275">
        <v>142429</v>
      </c>
      <c r="O740" s="158"/>
      <c r="P740" s="158"/>
      <c r="Q740" s="275">
        <v>142429</v>
      </c>
      <c r="R740" s="158" t="s">
        <v>74</v>
      </c>
      <c r="S740" s="158" t="str">
        <f>IFERROR(VLOOKUP(B740,#REF!,3,0),"-")</f>
        <v>-</v>
      </c>
      <c r="T740" s="159" t="str">
        <f>S740&amp;"-"&amp;COUNTIF($S$2:S740,S740)</f>
        <v>--737</v>
      </c>
      <c r="U740" s="160">
        <f t="shared" si="79"/>
        <v>8</v>
      </c>
      <c r="V740" s="160">
        <f t="shared" si="80"/>
        <v>10</v>
      </c>
      <c r="W740" s="161" t="str">
        <f t="shared" si="81"/>
        <v>07 MAY 2024</v>
      </c>
      <c r="X740" s="162">
        <f t="shared" si="82"/>
        <v>739</v>
      </c>
      <c r="Y740" s="163"/>
      <c r="AE740" s="161" t="str">
        <f t="shared" si="83"/>
        <v>FUNCTIONAL ENGLISH SEC 1</v>
      </c>
    </row>
    <row r="741" spans="1:31" s="161" customFormat="1" ht="23.25" customHeight="1" x14ac:dyDescent="0.25">
      <c r="A741" s="275">
        <f t="shared" si="78"/>
        <v>142480</v>
      </c>
      <c r="B741" s="284" t="str">
        <f>A741&amp;"-"&amp;COUNTIF($A$2:A741,A741)</f>
        <v>142480-1</v>
      </c>
      <c r="C741" s="275">
        <v>740</v>
      </c>
      <c r="D741" s="278" t="s">
        <v>585</v>
      </c>
      <c r="E741" s="275" t="s">
        <v>581</v>
      </c>
      <c r="F741" s="275">
        <v>142480</v>
      </c>
      <c r="G741" s="275" t="s">
        <v>697</v>
      </c>
      <c r="H741" s="279" t="s">
        <v>1140</v>
      </c>
      <c r="I741" s="275" t="s">
        <v>9</v>
      </c>
      <c r="J741" s="275" t="s">
        <v>101</v>
      </c>
      <c r="K741" s="278" t="s">
        <v>283</v>
      </c>
      <c r="L741" s="283">
        <v>1</v>
      </c>
      <c r="M741" s="158">
        <f t="shared" si="77"/>
        <v>3</v>
      </c>
      <c r="N741" s="275">
        <v>142480</v>
      </c>
      <c r="O741" s="158"/>
      <c r="P741" s="158"/>
      <c r="Q741" s="275">
        <v>142480</v>
      </c>
      <c r="R741" s="158" t="s">
        <v>74</v>
      </c>
      <c r="S741" s="158" t="str">
        <f>IFERROR(VLOOKUP(B741,#REF!,3,0),"-")</f>
        <v>-</v>
      </c>
      <c r="T741" s="159" t="str">
        <f>S741&amp;"-"&amp;COUNTIF($S$2:S741,S741)</f>
        <v>--738</v>
      </c>
      <c r="U741" s="160">
        <f t="shared" si="79"/>
        <v>1</v>
      </c>
      <c r="V741" s="160">
        <f t="shared" si="80"/>
        <v>3</v>
      </c>
      <c r="W741" s="161" t="str">
        <f t="shared" si="81"/>
        <v>07 MAY 2024</v>
      </c>
      <c r="X741" s="162">
        <f t="shared" si="82"/>
        <v>740</v>
      </c>
      <c r="Y741" s="163"/>
      <c r="AE741" s="161" t="str">
        <f t="shared" si="83"/>
        <v>FUNCTIONAL ENGLISH SEC 1</v>
      </c>
    </row>
    <row r="742" spans="1:31" s="161" customFormat="1" ht="23.25" customHeight="1" x14ac:dyDescent="0.25">
      <c r="A742" s="275">
        <f t="shared" si="78"/>
        <v>142491</v>
      </c>
      <c r="B742" s="284" t="str">
        <f>A742&amp;"-"&amp;COUNTIF($A$2:A742,A742)</f>
        <v>142491-1</v>
      </c>
      <c r="C742" s="275">
        <v>741</v>
      </c>
      <c r="D742" s="278" t="s">
        <v>585</v>
      </c>
      <c r="E742" s="275" t="s">
        <v>587</v>
      </c>
      <c r="F742" s="275">
        <v>142491</v>
      </c>
      <c r="G742" s="275" t="s">
        <v>697</v>
      </c>
      <c r="H742" s="279" t="s">
        <v>1140</v>
      </c>
      <c r="I742" s="275" t="s">
        <v>9</v>
      </c>
      <c r="J742" s="275" t="s">
        <v>101</v>
      </c>
      <c r="K742" s="278" t="s">
        <v>283</v>
      </c>
      <c r="L742" s="283">
        <v>1</v>
      </c>
      <c r="M742" s="158">
        <f t="shared" si="77"/>
        <v>3</v>
      </c>
      <c r="N742" s="275">
        <v>142491</v>
      </c>
      <c r="O742" s="158"/>
      <c r="P742" s="158"/>
      <c r="Q742" s="275">
        <v>142491</v>
      </c>
      <c r="R742" s="158" t="s">
        <v>74</v>
      </c>
      <c r="S742" s="158" t="str">
        <f>IFERROR(VLOOKUP(B742,#REF!,3,0),"-")</f>
        <v>-</v>
      </c>
      <c r="T742" s="159" t="str">
        <f>S742&amp;"-"&amp;COUNTIF($S$2:S742,S742)</f>
        <v>--739</v>
      </c>
      <c r="U742" s="160">
        <f t="shared" si="79"/>
        <v>1</v>
      </c>
      <c r="V742" s="160">
        <f t="shared" si="80"/>
        <v>3</v>
      </c>
      <c r="W742" s="161" t="str">
        <f t="shared" si="81"/>
        <v>07 MAY 2024</v>
      </c>
      <c r="X742" s="162">
        <f t="shared" si="82"/>
        <v>741</v>
      </c>
      <c r="Y742" s="163"/>
      <c r="AE742" s="161" t="str">
        <f t="shared" si="83"/>
        <v>FUNCTIONAL ENGLISH SEC 1</v>
      </c>
    </row>
    <row r="743" spans="1:31" s="161" customFormat="1" ht="23.25" customHeight="1" x14ac:dyDescent="0.25">
      <c r="A743" s="275">
        <f t="shared" si="78"/>
        <v>142502</v>
      </c>
      <c r="B743" s="284" t="str">
        <f>A743&amp;"-"&amp;COUNTIF($A$2:A743,A743)</f>
        <v>142502-1</v>
      </c>
      <c r="C743" s="275">
        <v>742</v>
      </c>
      <c r="D743" s="278" t="s">
        <v>585</v>
      </c>
      <c r="E743" s="275" t="s">
        <v>24</v>
      </c>
      <c r="F743" s="275">
        <v>142502</v>
      </c>
      <c r="G743" s="275" t="s">
        <v>700</v>
      </c>
      <c r="H743" s="279" t="s">
        <v>1172</v>
      </c>
      <c r="I743" s="275" t="s">
        <v>9</v>
      </c>
      <c r="J743" s="275" t="s">
        <v>101</v>
      </c>
      <c r="K743" s="278" t="s">
        <v>283</v>
      </c>
      <c r="L743" s="283">
        <v>1</v>
      </c>
      <c r="M743" s="158">
        <f t="shared" si="77"/>
        <v>3</v>
      </c>
      <c r="N743" s="275">
        <v>142502</v>
      </c>
      <c r="O743" s="158"/>
      <c r="P743" s="158"/>
      <c r="Q743" s="275">
        <v>142502</v>
      </c>
      <c r="R743" s="158" t="s">
        <v>74</v>
      </c>
      <c r="S743" s="158" t="str">
        <f>IFERROR(VLOOKUP(B743,#REF!,3,0),"-")</f>
        <v>-</v>
      </c>
      <c r="T743" s="159" t="str">
        <f>S743&amp;"-"&amp;COUNTIF($S$2:S743,S743)</f>
        <v>--740</v>
      </c>
      <c r="U743" s="160">
        <f t="shared" si="79"/>
        <v>1</v>
      </c>
      <c r="V743" s="160">
        <f t="shared" si="80"/>
        <v>3</v>
      </c>
      <c r="W743" s="161" t="str">
        <f t="shared" si="81"/>
        <v>07 MAY 2024</v>
      </c>
      <c r="X743" s="162">
        <f t="shared" si="82"/>
        <v>742</v>
      </c>
      <c r="Y743" s="163"/>
      <c r="AE743" s="161" t="str">
        <f t="shared" si="83"/>
        <v>BUSINESS ENGLISH SEC 1</v>
      </c>
    </row>
    <row r="744" spans="1:31" s="161" customFormat="1" ht="23.25" customHeight="1" x14ac:dyDescent="0.25">
      <c r="A744" s="275">
        <f t="shared" si="78"/>
        <v>142525</v>
      </c>
      <c r="B744" s="284" t="str">
        <f>A744&amp;"-"&amp;COUNTIF($A$2:A744,A744)</f>
        <v>142525-1</v>
      </c>
      <c r="C744" s="275">
        <v>743</v>
      </c>
      <c r="D744" s="278" t="s">
        <v>585</v>
      </c>
      <c r="E744" s="275" t="s">
        <v>582</v>
      </c>
      <c r="F744" s="275">
        <v>142525</v>
      </c>
      <c r="G744" s="275" t="s">
        <v>697</v>
      </c>
      <c r="H744" s="279" t="s">
        <v>1140</v>
      </c>
      <c r="I744" s="275" t="s">
        <v>9</v>
      </c>
      <c r="J744" s="275" t="s">
        <v>101</v>
      </c>
      <c r="K744" s="278" t="s">
        <v>283</v>
      </c>
      <c r="L744" s="283">
        <v>2</v>
      </c>
      <c r="M744" s="158">
        <f t="shared" si="77"/>
        <v>4</v>
      </c>
      <c r="N744" s="275">
        <v>142525</v>
      </c>
      <c r="O744" s="158"/>
      <c r="P744" s="158"/>
      <c r="Q744" s="275">
        <v>142525</v>
      </c>
      <c r="R744" s="158" t="s">
        <v>74</v>
      </c>
      <c r="S744" s="158" t="str">
        <f>IFERROR(VLOOKUP(B744,#REF!,3,0),"-")</f>
        <v>-</v>
      </c>
      <c r="T744" s="159" t="str">
        <f>S744&amp;"-"&amp;COUNTIF($S$2:S744,S744)</f>
        <v>--741</v>
      </c>
      <c r="U744" s="160">
        <f t="shared" si="79"/>
        <v>2</v>
      </c>
      <c r="V744" s="160">
        <f t="shared" si="80"/>
        <v>4</v>
      </c>
      <c r="W744" s="161" t="str">
        <f t="shared" si="81"/>
        <v>07 MAY 2024</v>
      </c>
      <c r="X744" s="162">
        <f t="shared" si="82"/>
        <v>743</v>
      </c>
      <c r="Y744" s="163"/>
      <c r="AE744" s="161" t="str">
        <f t="shared" si="83"/>
        <v>FUNCTIONAL ENGLISH SEC 1</v>
      </c>
    </row>
    <row r="745" spans="1:31" s="161" customFormat="1" ht="23.25" customHeight="1" x14ac:dyDescent="0.25">
      <c r="A745" s="275">
        <f t="shared" si="78"/>
        <v>142610</v>
      </c>
      <c r="B745" s="284" t="str">
        <f>A745&amp;"-"&amp;COUNTIF($A$2:A745,A745)</f>
        <v>142610-1</v>
      </c>
      <c r="C745" s="275">
        <v>744</v>
      </c>
      <c r="D745" s="278" t="s">
        <v>585</v>
      </c>
      <c r="E745" s="275" t="s">
        <v>20</v>
      </c>
      <c r="F745" s="275">
        <v>142610</v>
      </c>
      <c r="G745" s="275" t="s">
        <v>380</v>
      </c>
      <c r="H745" s="279" t="s">
        <v>1152</v>
      </c>
      <c r="I745" s="275" t="s">
        <v>9</v>
      </c>
      <c r="J745" s="275" t="s">
        <v>101</v>
      </c>
      <c r="K745" s="278" t="s">
        <v>283</v>
      </c>
      <c r="L745" s="283">
        <v>1</v>
      </c>
      <c r="M745" s="158">
        <f t="shared" si="77"/>
        <v>3</v>
      </c>
      <c r="N745" s="275">
        <v>142610</v>
      </c>
      <c r="O745" s="158"/>
      <c r="P745" s="158"/>
      <c r="Q745" s="275">
        <v>142610</v>
      </c>
      <c r="R745" s="158" t="s">
        <v>74</v>
      </c>
      <c r="S745" s="158" t="str">
        <f>IFERROR(VLOOKUP(B745,#REF!,3,0),"-")</f>
        <v>-</v>
      </c>
      <c r="T745" s="159" t="str">
        <f>S745&amp;"-"&amp;COUNTIF($S$2:S745,S745)</f>
        <v>--742</v>
      </c>
      <c r="U745" s="160">
        <f t="shared" si="79"/>
        <v>1</v>
      </c>
      <c r="V745" s="160">
        <f t="shared" si="80"/>
        <v>3</v>
      </c>
      <c r="W745" s="161" t="str">
        <f t="shared" si="81"/>
        <v>07 MAY 2024</v>
      </c>
      <c r="X745" s="162">
        <f t="shared" si="82"/>
        <v>744</v>
      </c>
      <c r="Y745" s="163"/>
      <c r="AE745" s="161" t="str">
        <f t="shared" si="83"/>
        <v>ARTIFICIAL INTELLIGENCE SEC 1</v>
      </c>
    </row>
    <row r="746" spans="1:31" s="161" customFormat="1" ht="23.25" customHeight="1" x14ac:dyDescent="0.25">
      <c r="A746" s="275">
        <f t="shared" si="78"/>
        <v>141866</v>
      </c>
      <c r="B746" s="284" t="str">
        <f>A746&amp;"-"&amp;COUNTIF($A$2:A746,A746)</f>
        <v>141866-3</v>
      </c>
      <c r="C746" s="275">
        <v>745</v>
      </c>
      <c r="D746" s="278" t="s">
        <v>585</v>
      </c>
      <c r="E746" s="275" t="s">
        <v>21</v>
      </c>
      <c r="F746" s="275">
        <v>141866</v>
      </c>
      <c r="G746" s="275" t="s">
        <v>112</v>
      </c>
      <c r="H746" s="279" t="s">
        <v>1162</v>
      </c>
      <c r="I746" s="275" t="s">
        <v>9</v>
      </c>
      <c r="J746" s="275" t="s">
        <v>92</v>
      </c>
      <c r="K746" s="278" t="s">
        <v>284</v>
      </c>
      <c r="L746" s="283">
        <v>18</v>
      </c>
      <c r="M746" s="158">
        <f t="shared" si="77"/>
        <v>20</v>
      </c>
      <c r="N746" s="275">
        <v>141866</v>
      </c>
      <c r="O746" s="158"/>
      <c r="P746" s="158"/>
      <c r="Q746" s="275">
        <v>141866</v>
      </c>
      <c r="R746" s="158" t="s">
        <v>74</v>
      </c>
      <c r="S746" s="158" t="str">
        <f>IFERROR(VLOOKUP(B746,#REF!,3,0),"-")</f>
        <v>-</v>
      </c>
      <c r="T746" s="159" t="str">
        <f>S746&amp;"-"&amp;COUNTIF($S$2:S746,S746)</f>
        <v>--743</v>
      </c>
      <c r="U746" s="160">
        <f t="shared" si="79"/>
        <v>18</v>
      </c>
      <c r="V746" s="160">
        <f t="shared" si="80"/>
        <v>20</v>
      </c>
      <c r="W746" s="161" t="str">
        <f t="shared" si="81"/>
        <v>07 MAY 2024</v>
      </c>
      <c r="X746" s="162">
        <f t="shared" si="82"/>
        <v>745</v>
      </c>
      <c r="Y746" s="163"/>
      <c r="AE746" s="161" t="str">
        <f t="shared" si="83"/>
        <v>ARTIFICIAL INTELLIGENCE SEC 4</v>
      </c>
    </row>
    <row r="747" spans="1:31" s="161" customFormat="1" ht="23.25" customHeight="1" x14ac:dyDescent="0.25">
      <c r="A747" s="275">
        <f t="shared" si="78"/>
        <v>141868</v>
      </c>
      <c r="B747" s="284" t="str">
        <f>A747&amp;"-"&amp;COUNTIF($A$2:A747,A747)</f>
        <v>141868-2</v>
      </c>
      <c r="C747" s="275">
        <v>746</v>
      </c>
      <c r="D747" s="278" t="s">
        <v>585</v>
      </c>
      <c r="E747" s="275" t="s">
        <v>21</v>
      </c>
      <c r="F747" s="275">
        <v>141868</v>
      </c>
      <c r="G747" s="275" t="s">
        <v>112</v>
      </c>
      <c r="H747" s="279" t="s">
        <v>1170</v>
      </c>
      <c r="I747" s="275" t="s">
        <v>9</v>
      </c>
      <c r="J747" s="275" t="s">
        <v>92</v>
      </c>
      <c r="K747" s="278" t="s">
        <v>284</v>
      </c>
      <c r="L747" s="283">
        <v>4</v>
      </c>
      <c r="M747" s="158">
        <f t="shared" si="77"/>
        <v>6</v>
      </c>
      <c r="N747" s="275">
        <v>141868</v>
      </c>
      <c r="O747" s="158"/>
      <c r="P747" s="158"/>
      <c r="Q747" s="275">
        <v>141868</v>
      </c>
      <c r="R747" s="158" t="s">
        <v>74</v>
      </c>
      <c r="S747" s="158" t="str">
        <f>IFERROR(VLOOKUP(B747,#REF!,3,0),"-")</f>
        <v>-</v>
      </c>
      <c r="T747" s="159" t="str">
        <f>S747&amp;"-"&amp;COUNTIF($S$2:S747,S747)</f>
        <v>--744</v>
      </c>
      <c r="U747" s="160">
        <f t="shared" si="79"/>
        <v>4</v>
      </c>
      <c r="V747" s="160">
        <f t="shared" si="80"/>
        <v>6</v>
      </c>
      <c r="W747" s="161" t="str">
        <f t="shared" si="81"/>
        <v>07 MAY 2024</v>
      </c>
      <c r="X747" s="162">
        <f t="shared" si="82"/>
        <v>746</v>
      </c>
      <c r="Y747" s="163"/>
      <c r="AE747" s="161" t="str">
        <f t="shared" si="83"/>
        <v>ARTIFICIAL INTELLIGENCE SEC 5</v>
      </c>
    </row>
    <row r="748" spans="1:31" s="161" customFormat="1" ht="23.25" customHeight="1" x14ac:dyDescent="0.25">
      <c r="A748" s="275">
        <f t="shared" si="78"/>
        <v>141868</v>
      </c>
      <c r="B748" s="284" t="str">
        <f>A748&amp;"-"&amp;COUNTIF($A$2:A748,A748)</f>
        <v>141868-3</v>
      </c>
      <c r="C748" s="275">
        <v>747</v>
      </c>
      <c r="D748" s="278" t="s">
        <v>585</v>
      </c>
      <c r="E748" s="275" t="s">
        <v>21</v>
      </c>
      <c r="F748" s="275">
        <v>141868</v>
      </c>
      <c r="G748" s="275" t="s">
        <v>112</v>
      </c>
      <c r="H748" s="279" t="s">
        <v>1170</v>
      </c>
      <c r="I748" s="275" t="s">
        <v>9</v>
      </c>
      <c r="J748" s="275" t="s">
        <v>92</v>
      </c>
      <c r="K748" s="278" t="s">
        <v>285</v>
      </c>
      <c r="L748" s="283">
        <v>22</v>
      </c>
      <c r="M748" s="158">
        <f t="shared" si="77"/>
        <v>24</v>
      </c>
      <c r="N748" s="275">
        <v>141868</v>
      </c>
      <c r="O748" s="158"/>
      <c r="P748" s="158"/>
      <c r="Q748" s="275">
        <v>141868</v>
      </c>
      <c r="R748" s="158" t="s">
        <v>74</v>
      </c>
      <c r="S748" s="158" t="str">
        <f>IFERROR(VLOOKUP(B748,#REF!,3,0),"-")</f>
        <v>-</v>
      </c>
      <c r="T748" s="159" t="str">
        <f>S748&amp;"-"&amp;COUNTIF($S$2:S748,S748)</f>
        <v>--745</v>
      </c>
      <c r="U748" s="160">
        <f t="shared" si="79"/>
        <v>22</v>
      </c>
      <c r="V748" s="160">
        <f t="shared" si="80"/>
        <v>24</v>
      </c>
      <c r="W748" s="161" t="str">
        <f t="shared" si="81"/>
        <v>07 MAY 2024</v>
      </c>
      <c r="X748" s="162">
        <f t="shared" si="82"/>
        <v>747</v>
      </c>
      <c r="Y748" s="163"/>
      <c r="AE748" s="161" t="str">
        <f t="shared" si="83"/>
        <v>ARTIFICIAL INTELLIGENCE SEC 5</v>
      </c>
    </row>
    <row r="749" spans="1:31" s="161" customFormat="1" ht="23.25" customHeight="1" x14ac:dyDescent="0.25">
      <c r="A749" s="275">
        <f t="shared" si="78"/>
        <v>141009</v>
      </c>
      <c r="B749" s="284" t="str">
        <f>A749&amp;"-"&amp;COUNTIF($A$2:A749,A749)</f>
        <v>141009-2</v>
      </c>
      <c r="C749" s="275">
        <v>748</v>
      </c>
      <c r="D749" s="278" t="s">
        <v>585</v>
      </c>
      <c r="E749" s="275" t="s">
        <v>22</v>
      </c>
      <c r="F749" s="275">
        <v>141009</v>
      </c>
      <c r="G749" s="275" t="s">
        <v>202</v>
      </c>
      <c r="H749" s="279" t="s">
        <v>1143</v>
      </c>
      <c r="I749" s="275" t="s">
        <v>9</v>
      </c>
      <c r="J749" s="275" t="s">
        <v>311</v>
      </c>
      <c r="K749" s="278" t="s">
        <v>437</v>
      </c>
      <c r="L749" s="283">
        <v>1</v>
      </c>
      <c r="M749" s="158">
        <f t="shared" si="77"/>
        <v>3</v>
      </c>
      <c r="N749" s="275">
        <v>141009</v>
      </c>
      <c r="O749" s="158"/>
      <c r="P749" s="158"/>
      <c r="Q749" s="275">
        <v>141009</v>
      </c>
      <c r="R749" s="158" t="s">
        <v>74</v>
      </c>
      <c r="S749" s="158" t="str">
        <f>IFERROR(VLOOKUP(B749,#REF!,3,0),"-")</f>
        <v>-</v>
      </c>
      <c r="T749" s="159" t="str">
        <f>S749&amp;"-"&amp;COUNTIF($S$2:S749,S749)</f>
        <v>--746</v>
      </c>
      <c r="U749" s="160">
        <f t="shared" si="79"/>
        <v>1</v>
      </c>
      <c r="V749" s="160">
        <f t="shared" si="80"/>
        <v>3</v>
      </c>
      <c r="W749" s="161" t="str">
        <f t="shared" si="81"/>
        <v>07 MAY 2024</v>
      </c>
      <c r="X749" s="162">
        <f t="shared" si="82"/>
        <v>748</v>
      </c>
      <c r="Y749" s="163"/>
      <c r="AE749" s="161" t="str">
        <f t="shared" si="83"/>
        <v>TECHNICAL AND BUSINESS WRITING SEC 1</v>
      </c>
    </row>
    <row r="750" spans="1:31" s="161" customFormat="1" ht="23.25" customHeight="1" x14ac:dyDescent="0.25">
      <c r="A750" s="275">
        <f t="shared" si="78"/>
        <v>141019</v>
      </c>
      <c r="B750" s="284" t="str">
        <f>A750&amp;"-"&amp;COUNTIF($A$2:A750,A750)</f>
        <v>141019-3</v>
      </c>
      <c r="C750" s="275">
        <v>749</v>
      </c>
      <c r="D750" s="278" t="s">
        <v>585</v>
      </c>
      <c r="E750" s="275" t="s">
        <v>22</v>
      </c>
      <c r="F750" s="275">
        <v>141019</v>
      </c>
      <c r="G750" s="275" t="s">
        <v>194</v>
      </c>
      <c r="H750" s="279" t="s">
        <v>1144</v>
      </c>
      <c r="I750" s="275" t="s">
        <v>9</v>
      </c>
      <c r="J750" s="275" t="s">
        <v>311</v>
      </c>
      <c r="K750" s="278" t="s">
        <v>437</v>
      </c>
      <c r="L750" s="283">
        <v>1</v>
      </c>
      <c r="M750" s="158">
        <f t="shared" si="77"/>
        <v>3</v>
      </c>
      <c r="N750" s="275">
        <v>141019</v>
      </c>
      <c r="O750" s="158"/>
      <c r="P750" s="158"/>
      <c r="Q750" s="275">
        <v>141019</v>
      </c>
      <c r="R750" s="158" t="s">
        <v>74</v>
      </c>
      <c r="S750" s="158" t="str">
        <f>IFERROR(VLOOKUP(B750,#REF!,3,0),"-")</f>
        <v>-</v>
      </c>
      <c r="T750" s="159" t="str">
        <f>S750&amp;"-"&amp;COUNTIF($S$2:S750,S750)</f>
        <v>--747</v>
      </c>
      <c r="U750" s="160">
        <f t="shared" si="79"/>
        <v>1</v>
      </c>
      <c r="V750" s="160">
        <f t="shared" si="80"/>
        <v>3</v>
      </c>
      <c r="W750" s="161" t="str">
        <f t="shared" si="81"/>
        <v>07 MAY 2024</v>
      </c>
      <c r="X750" s="162">
        <f t="shared" si="82"/>
        <v>749</v>
      </c>
      <c r="Y750" s="163"/>
      <c r="AE750" s="161" t="str">
        <f t="shared" si="83"/>
        <v>BUSINESS COMMUNICATION SEC 1</v>
      </c>
    </row>
    <row r="751" spans="1:31" s="161" customFormat="1" ht="23.25" customHeight="1" x14ac:dyDescent="0.25">
      <c r="A751" s="275">
        <f t="shared" si="78"/>
        <v>141571</v>
      </c>
      <c r="B751" s="284" t="str">
        <f>A751&amp;"-"&amp;COUNTIF($A$2:A751,A751)</f>
        <v>141571-1</v>
      </c>
      <c r="C751" s="275">
        <v>750</v>
      </c>
      <c r="D751" s="278" t="s">
        <v>585</v>
      </c>
      <c r="E751" s="275" t="s">
        <v>18</v>
      </c>
      <c r="F751" s="275">
        <v>141571</v>
      </c>
      <c r="G751" s="275" t="s">
        <v>517</v>
      </c>
      <c r="H751" s="279" t="s">
        <v>1173</v>
      </c>
      <c r="I751" s="275" t="s">
        <v>95</v>
      </c>
      <c r="J751" s="275" t="s">
        <v>6</v>
      </c>
      <c r="K751" s="278" t="s">
        <v>212</v>
      </c>
      <c r="L751" s="283">
        <v>22</v>
      </c>
      <c r="M751" s="158">
        <f t="shared" si="77"/>
        <v>24</v>
      </c>
      <c r="N751" s="275">
        <v>141571</v>
      </c>
      <c r="O751" s="158"/>
      <c r="P751" s="158"/>
      <c r="Q751" s="275">
        <v>141571</v>
      </c>
      <c r="R751" s="158" t="s">
        <v>74</v>
      </c>
      <c r="S751" s="158" t="str">
        <f>IFERROR(VLOOKUP(B751,#REF!,3,0),"-")</f>
        <v>-</v>
      </c>
      <c r="T751" s="159" t="str">
        <f>S751&amp;"-"&amp;COUNTIF($S$2:S751,S751)</f>
        <v>--748</v>
      </c>
      <c r="U751" s="160">
        <f t="shared" si="79"/>
        <v>22</v>
      </c>
      <c r="V751" s="160">
        <f t="shared" si="80"/>
        <v>24</v>
      </c>
      <c r="W751" s="161" t="str">
        <f t="shared" si="81"/>
        <v>07 MAY 2024</v>
      </c>
      <c r="X751" s="162">
        <f t="shared" si="82"/>
        <v>750</v>
      </c>
      <c r="Y751" s="163"/>
      <c r="AE751" s="161" t="str">
        <f t="shared" si="83"/>
        <v>DATABASE SYSTEMS SEC 1</v>
      </c>
    </row>
    <row r="752" spans="1:31" s="161" customFormat="1" ht="23.25" customHeight="1" x14ac:dyDescent="0.25">
      <c r="A752" s="275">
        <f t="shared" si="78"/>
        <v>141571</v>
      </c>
      <c r="B752" s="284" t="str">
        <f>A752&amp;"-"&amp;COUNTIF($A$2:A752,A752)</f>
        <v>141571-2</v>
      </c>
      <c r="C752" s="275">
        <v>751</v>
      </c>
      <c r="D752" s="278" t="s">
        <v>585</v>
      </c>
      <c r="E752" s="275" t="s">
        <v>18</v>
      </c>
      <c r="F752" s="275">
        <v>141571</v>
      </c>
      <c r="G752" s="275" t="s">
        <v>517</v>
      </c>
      <c r="H752" s="279" t="s">
        <v>1173</v>
      </c>
      <c r="I752" s="275" t="s">
        <v>95</v>
      </c>
      <c r="J752" s="275" t="s">
        <v>6</v>
      </c>
      <c r="K752" s="278" t="s">
        <v>213</v>
      </c>
      <c r="L752" s="283">
        <v>18</v>
      </c>
      <c r="M752" s="158">
        <f t="shared" si="77"/>
        <v>20</v>
      </c>
      <c r="N752" s="275">
        <v>141571</v>
      </c>
      <c r="O752" s="158"/>
      <c r="P752" s="158"/>
      <c r="Q752" s="275">
        <v>141571</v>
      </c>
      <c r="R752" s="158" t="s">
        <v>74</v>
      </c>
      <c r="S752" s="158" t="str">
        <f>IFERROR(VLOOKUP(B752,#REF!,3,0),"-")</f>
        <v>-</v>
      </c>
      <c r="T752" s="159" t="str">
        <f>S752&amp;"-"&amp;COUNTIF($S$2:S752,S752)</f>
        <v>--749</v>
      </c>
      <c r="U752" s="160">
        <f t="shared" si="79"/>
        <v>18</v>
      </c>
      <c r="V752" s="160">
        <f t="shared" si="80"/>
        <v>20</v>
      </c>
      <c r="W752" s="161" t="str">
        <f t="shared" si="81"/>
        <v>07 MAY 2024</v>
      </c>
      <c r="X752" s="162">
        <f t="shared" si="82"/>
        <v>751</v>
      </c>
      <c r="Y752" s="163"/>
      <c r="AE752" s="161" t="str">
        <f t="shared" si="83"/>
        <v>DATABASE SYSTEMS SEC 1</v>
      </c>
    </row>
    <row r="753" spans="1:31" s="161" customFormat="1" ht="23.25" customHeight="1" x14ac:dyDescent="0.25">
      <c r="A753" s="275">
        <f t="shared" si="78"/>
        <v>141592</v>
      </c>
      <c r="B753" s="284" t="str">
        <f>A753&amp;"-"&amp;COUNTIF($A$2:A753,A753)</f>
        <v>141592-1</v>
      </c>
      <c r="C753" s="275">
        <v>752</v>
      </c>
      <c r="D753" s="278" t="s">
        <v>585</v>
      </c>
      <c r="E753" s="275" t="s">
        <v>18</v>
      </c>
      <c r="F753" s="275">
        <v>141592</v>
      </c>
      <c r="G753" s="275" t="s">
        <v>144</v>
      </c>
      <c r="H753" s="279" t="s">
        <v>1173</v>
      </c>
      <c r="I753" s="275" t="s">
        <v>95</v>
      </c>
      <c r="J753" s="275" t="s">
        <v>6</v>
      </c>
      <c r="K753" s="278" t="s">
        <v>213</v>
      </c>
      <c r="L753" s="283">
        <v>4</v>
      </c>
      <c r="M753" s="158">
        <f t="shared" si="77"/>
        <v>6</v>
      </c>
      <c r="N753" s="275">
        <v>141592</v>
      </c>
      <c r="O753" s="158"/>
      <c r="P753" s="158"/>
      <c r="Q753" s="275">
        <v>141592</v>
      </c>
      <c r="R753" s="158" t="s">
        <v>74</v>
      </c>
      <c r="S753" s="158" t="str">
        <f>IFERROR(VLOOKUP(B753,#REF!,3,0),"-")</f>
        <v>-</v>
      </c>
      <c r="T753" s="159" t="str">
        <f>S753&amp;"-"&amp;COUNTIF($S$2:S753,S753)</f>
        <v>--750</v>
      </c>
      <c r="U753" s="160">
        <f t="shared" si="79"/>
        <v>4</v>
      </c>
      <c r="V753" s="160">
        <f t="shared" si="80"/>
        <v>6</v>
      </c>
      <c r="W753" s="161" t="str">
        <f t="shared" si="81"/>
        <v>07 MAY 2024</v>
      </c>
      <c r="X753" s="162">
        <f t="shared" si="82"/>
        <v>752</v>
      </c>
      <c r="Y753" s="163"/>
      <c r="AE753" s="161" t="str">
        <f t="shared" si="83"/>
        <v>DATABASE SYSTEMS SEC 1</v>
      </c>
    </row>
    <row r="754" spans="1:31" s="161" customFormat="1" ht="23.25" customHeight="1" x14ac:dyDescent="0.25">
      <c r="A754" s="275">
        <f t="shared" si="78"/>
        <v>141592</v>
      </c>
      <c r="B754" s="284" t="str">
        <f>A754&amp;"-"&amp;COUNTIF($A$2:A754,A754)</f>
        <v>141592-2</v>
      </c>
      <c r="C754" s="275">
        <v>753</v>
      </c>
      <c r="D754" s="278" t="s">
        <v>585</v>
      </c>
      <c r="E754" s="275" t="s">
        <v>18</v>
      </c>
      <c r="F754" s="275">
        <v>141592</v>
      </c>
      <c r="G754" s="275" t="s">
        <v>144</v>
      </c>
      <c r="H754" s="279" t="s">
        <v>1173</v>
      </c>
      <c r="I754" s="275" t="s">
        <v>95</v>
      </c>
      <c r="J754" s="275" t="s">
        <v>6</v>
      </c>
      <c r="K754" s="278" t="s">
        <v>215</v>
      </c>
      <c r="L754" s="283">
        <v>19</v>
      </c>
      <c r="M754" s="158">
        <f t="shared" si="77"/>
        <v>21</v>
      </c>
      <c r="N754" s="275">
        <v>141592</v>
      </c>
      <c r="O754" s="158"/>
      <c r="P754" s="158"/>
      <c r="Q754" s="275">
        <v>141592</v>
      </c>
      <c r="R754" s="158" t="s">
        <v>74</v>
      </c>
      <c r="S754" s="158" t="str">
        <f>IFERROR(VLOOKUP(B754,#REF!,3,0),"-")</f>
        <v>-</v>
      </c>
      <c r="T754" s="159" t="str">
        <f>S754&amp;"-"&amp;COUNTIF($S$2:S754,S754)</f>
        <v>--751</v>
      </c>
      <c r="U754" s="160">
        <f t="shared" si="79"/>
        <v>19</v>
      </c>
      <c r="V754" s="160">
        <f t="shared" si="80"/>
        <v>21</v>
      </c>
      <c r="W754" s="161" t="str">
        <f t="shared" si="81"/>
        <v>07 MAY 2024</v>
      </c>
      <c r="X754" s="162">
        <f t="shared" si="82"/>
        <v>753</v>
      </c>
      <c r="Y754" s="163"/>
      <c r="AE754" s="161" t="str">
        <f t="shared" si="83"/>
        <v>DATABASE SYSTEMS SEC 1</v>
      </c>
    </row>
    <row r="755" spans="1:31" s="161" customFormat="1" ht="23.25" customHeight="1" x14ac:dyDescent="0.25">
      <c r="A755" s="275">
        <f t="shared" si="78"/>
        <v>141607</v>
      </c>
      <c r="B755" s="284" t="str">
        <f>A755&amp;"-"&amp;COUNTIF($A$2:A755,A755)</f>
        <v>141607-1</v>
      </c>
      <c r="C755" s="275">
        <v>754</v>
      </c>
      <c r="D755" s="278" t="s">
        <v>585</v>
      </c>
      <c r="E755" s="275" t="s">
        <v>18</v>
      </c>
      <c r="F755" s="275">
        <v>141607</v>
      </c>
      <c r="G755" s="275" t="s">
        <v>406</v>
      </c>
      <c r="H755" s="279" t="s">
        <v>1174</v>
      </c>
      <c r="I755" s="275" t="s">
        <v>95</v>
      </c>
      <c r="J755" s="275" t="s">
        <v>6</v>
      </c>
      <c r="K755" s="278" t="s">
        <v>215</v>
      </c>
      <c r="L755" s="283">
        <v>3</v>
      </c>
      <c r="M755" s="158">
        <f t="shared" si="77"/>
        <v>5</v>
      </c>
      <c r="N755" s="275">
        <v>141607</v>
      </c>
      <c r="O755" s="158"/>
      <c r="P755" s="158"/>
      <c r="Q755" s="275">
        <v>141607</v>
      </c>
      <c r="R755" s="158" t="s">
        <v>74</v>
      </c>
      <c r="S755" s="158" t="str">
        <f>IFERROR(VLOOKUP(B755,#REF!,3,0),"-")</f>
        <v>-</v>
      </c>
      <c r="T755" s="159" t="str">
        <f>S755&amp;"-"&amp;COUNTIF($S$2:S755,S755)</f>
        <v>--752</v>
      </c>
      <c r="U755" s="160">
        <f t="shared" si="79"/>
        <v>3</v>
      </c>
      <c r="V755" s="160">
        <f t="shared" si="80"/>
        <v>5</v>
      </c>
      <c r="W755" s="161" t="str">
        <f t="shared" si="81"/>
        <v>07 MAY 2024</v>
      </c>
      <c r="X755" s="162">
        <f t="shared" si="82"/>
        <v>754</v>
      </c>
      <c r="Y755" s="163"/>
      <c r="AE755" s="161" t="str">
        <f t="shared" si="83"/>
        <v>DATABASE ADMINISTRATION AND MANAGMENT SEC 1</v>
      </c>
    </row>
    <row r="756" spans="1:31" s="161" customFormat="1" ht="23.25" customHeight="1" x14ac:dyDescent="0.25">
      <c r="A756" s="275">
        <f t="shared" si="78"/>
        <v>141607</v>
      </c>
      <c r="B756" s="284" t="str">
        <f>A756&amp;"-"&amp;COUNTIF($A$2:A756,A756)</f>
        <v>141607-2</v>
      </c>
      <c r="C756" s="275">
        <v>755</v>
      </c>
      <c r="D756" s="278" t="s">
        <v>585</v>
      </c>
      <c r="E756" s="275" t="s">
        <v>18</v>
      </c>
      <c r="F756" s="275">
        <v>141607</v>
      </c>
      <c r="G756" s="275" t="s">
        <v>406</v>
      </c>
      <c r="H756" s="279" t="s">
        <v>1174</v>
      </c>
      <c r="I756" s="275" t="s">
        <v>95</v>
      </c>
      <c r="J756" s="275" t="s">
        <v>6</v>
      </c>
      <c r="K756" s="278" t="s">
        <v>216</v>
      </c>
      <c r="L756" s="283">
        <v>22</v>
      </c>
      <c r="M756" s="158">
        <f t="shared" si="77"/>
        <v>24</v>
      </c>
      <c r="N756" s="275">
        <v>141607</v>
      </c>
      <c r="O756" s="158"/>
      <c r="P756" s="158"/>
      <c r="Q756" s="275">
        <v>141607</v>
      </c>
      <c r="R756" s="158" t="s">
        <v>74</v>
      </c>
      <c r="S756" s="158" t="str">
        <f>IFERROR(VLOOKUP(B756,#REF!,3,0),"-")</f>
        <v>-</v>
      </c>
      <c r="T756" s="159" t="str">
        <f>S756&amp;"-"&amp;COUNTIF($S$2:S756,S756)</f>
        <v>--753</v>
      </c>
      <c r="U756" s="160">
        <f t="shared" si="79"/>
        <v>22</v>
      </c>
      <c r="V756" s="160">
        <f t="shared" si="80"/>
        <v>24</v>
      </c>
      <c r="W756" s="161" t="str">
        <f t="shared" si="81"/>
        <v>07 MAY 2024</v>
      </c>
      <c r="X756" s="162">
        <f t="shared" si="82"/>
        <v>755</v>
      </c>
      <c r="Y756" s="163"/>
      <c r="AE756" s="161" t="str">
        <f t="shared" si="83"/>
        <v>DATABASE ADMINISTRATION AND MANAGMENT SEC 1</v>
      </c>
    </row>
    <row r="757" spans="1:31" s="161" customFormat="1" ht="23.25" customHeight="1" x14ac:dyDescent="0.25">
      <c r="A757" s="275">
        <f t="shared" si="78"/>
        <v>141607</v>
      </c>
      <c r="B757" s="284" t="str">
        <f>A757&amp;"-"&amp;COUNTIF($A$2:A757,A757)</f>
        <v>141607-3</v>
      </c>
      <c r="C757" s="275">
        <v>756</v>
      </c>
      <c r="D757" s="278" t="s">
        <v>585</v>
      </c>
      <c r="E757" s="275" t="s">
        <v>18</v>
      </c>
      <c r="F757" s="275">
        <v>141607</v>
      </c>
      <c r="G757" s="275" t="s">
        <v>406</v>
      </c>
      <c r="H757" s="279" t="s">
        <v>1174</v>
      </c>
      <c r="I757" s="275" t="s">
        <v>95</v>
      </c>
      <c r="J757" s="275" t="s">
        <v>6</v>
      </c>
      <c r="K757" s="278" t="s">
        <v>217</v>
      </c>
      <c r="L757" s="283">
        <v>2</v>
      </c>
      <c r="M757" s="158">
        <f t="shared" si="77"/>
        <v>4</v>
      </c>
      <c r="N757" s="275">
        <v>141607</v>
      </c>
      <c r="O757" s="158"/>
      <c r="P757" s="158"/>
      <c r="Q757" s="275">
        <v>141607</v>
      </c>
      <c r="R757" s="158" t="s">
        <v>74</v>
      </c>
      <c r="S757" s="158" t="str">
        <f>IFERROR(VLOOKUP(B757,#REF!,3,0),"-")</f>
        <v>-</v>
      </c>
      <c r="T757" s="159" t="str">
        <f>S757&amp;"-"&amp;COUNTIF($S$2:S757,S757)</f>
        <v>--754</v>
      </c>
      <c r="U757" s="160">
        <f t="shared" si="79"/>
        <v>2</v>
      </c>
      <c r="V757" s="160">
        <f t="shared" si="80"/>
        <v>4</v>
      </c>
      <c r="W757" s="161" t="str">
        <f t="shared" si="81"/>
        <v>07 MAY 2024</v>
      </c>
      <c r="X757" s="162">
        <f t="shared" si="82"/>
        <v>756</v>
      </c>
      <c r="Y757" s="163"/>
      <c r="AE757" s="161" t="str">
        <f t="shared" si="83"/>
        <v>DATABASE ADMINISTRATION AND MANAGMENT SEC 1</v>
      </c>
    </row>
    <row r="758" spans="1:31" s="161" customFormat="1" ht="23.25" customHeight="1" x14ac:dyDescent="0.25">
      <c r="A758" s="275">
        <f t="shared" si="78"/>
        <v>141619</v>
      </c>
      <c r="B758" s="284" t="str">
        <f>A758&amp;"-"&amp;COUNTIF($A$2:A758,A758)</f>
        <v>141619-1</v>
      </c>
      <c r="C758" s="275">
        <v>757</v>
      </c>
      <c r="D758" s="278" t="s">
        <v>585</v>
      </c>
      <c r="E758" s="275" t="s">
        <v>18</v>
      </c>
      <c r="F758" s="275">
        <v>141619</v>
      </c>
      <c r="G758" s="275" t="s">
        <v>406</v>
      </c>
      <c r="H758" s="279" t="s">
        <v>1175</v>
      </c>
      <c r="I758" s="275" t="s">
        <v>95</v>
      </c>
      <c r="J758" s="275" t="s">
        <v>6</v>
      </c>
      <c r="K758" s="278" t="s">
        <v>217</v>
      </c>
      <c r="L758" s="283">
        <v>20</v>
      </c>
      <c r="M758" s="158">
        <f t="shared" si="77"/>
        <v>22</v>
      </c>
      <c r="N758" s="275">
        <v>141619</v>
      </c>
      <c r="O758" s="158"/>
      <c r="P758" s="158"/>
      <c r="Q758" s="275">
        <v>141619</v>
      </c>
      <c r="R758" s="158" t="s">
        <v>74</v>
      </c>
      <c r="S758" s="158" t="str">
        <f>IFERROR(VLOOKUP(B758,#REF!,3,0),"-")</f>
        <v>-</v>
      </c>
      <c r="T758" s="159" t="str">
        <f>S758&amp;"-"&amp;COUNTIF($S$2:S758,S758)</f>
        <v>--755</v>
      </c>
      <c r="U758" s="160">
        <f t="shared" si="79"/>
        <v>20</v>
      </c>
      <c r="V758" s="160">
        <f t="shared" si="80"/>
        <v>22</v>
      </c>
      <c r="W758" s="161" t="str">
        <f t="shared" si="81"/>
        <v>07 MAY 2024</v>
      </c>
      <c r="X758" s="162">
        <f t="shared" si="82"/>
        <v>757</v>
      </c>
      <c r="Y758" s="163"/>
      <c r="AE758" s="161" t="str">
        <f t="shared" si="83"/>
        <v>DATABASE ADMINISTRATION AND MANAGMENT SEC 2</v>
      </c>
    </row>
    <row r="759" spans="1:31" s="161" customFormat="1" ht="23.25" customHeight="1" x14ac:dyDescent="0.25">
      <c r="A759" s="275">
        <f t="shared" si="78"/>
        <v>141619</v>
      </c>
      <c r="B759" s="284" t="str">
        <f>A759&amp;"-"&amp;COUNTIF($A$2:A759,A759)</f>
        <v>141619-2</v>
      </c>
      <c r="C759" s="275">
        <v>758</v>
      </c>
      <c r="D759" s="278" t="s">
        <v>585</v>
      </c>
      <c r="E759" s="275" t="s">
        <v>18</v>
      </c>
      <c r="F759" s="275">
        <v>141619</v>
      </c>
      <c r="G759" s="275" t="s">
        <v>406</v>
      </c>
      <c r="H759" s="279" t="s">
        <v>1175</v>
      </c>
      <c r="I759" s="275" t="s">
        <v>95</v>
      </c>
      <c r="J759" s="275" t="s">
        <v>6</v>
      </c>
      <c r="K759" s="278" t="s">
        <v>218</v>
      </c>
      <c r="L759" s="283">
        <v>13</v>
      </c>
      <c r="M759" s="158">
        <f t="shared" si="77"/>
        <v>15</v>
      </c>
      <c r="N759" s="275">
        <v>141619</v>
      </c>
      <c r="O759" s="158"/>
      <c r="P759" s="158"/>
      <c r="Q759" s="275">
        <v>141619</v>
      </c>
      <c r="R759" s="158" t="s">
        <v>74</v>
      </c>
      <c r="S759" s="158" t="str">
        <f>IFERROR(VLOOKUP(B759,#REF!,3,0),"-")</f>
        <v>-</v>
      </c>
      <c r="T759" s="159" t="str">
        <f>S759&amp;"-"&amp;COUNTIF($S$2:S759,S759)</f>
        <v>--756</v>
      </c>
      <c r="U759" s="160">
        <f t="shared" si="79"/>
        <v>13</v>
      </c>
      <c r="V759" s="160">
        <f t="shared" si="80"/>
        <v>15</v>
      </c>
      <c r="W759" s="161" t="str">
        <f t="shared" si="81"/>
        <v>07 MAY 2024</v>
      </c>
      <c r="X759" s="162">
        <f t="shared" si="82"/>
        <v>758</v>
      </c>
      <c r="Y759" s="163"/>
      <c r="AE759" s="161" t="str">
        <f t="shared" si="83"/>
        <v>DATABASE ADMINISTRATION AND MANAGMENT SEC 2</v>
      </c>
    </row>
    <row r="760" spans="1:31" s="161" customFormat="1" ht="23.25" customHeight="1" x14ac:dyDescent="0.25">
      <c r="A760" s="275">
        <f t="shared" si="78"/>
        <v>141623</v>
      </c>
      <c r="B760" s="284" t="str">
        <f>A760&amp;"-"&amp;COUNTIF($A$2:A760,A760)</f>
        <v>141623-1</v>
      </c>
      <c r="C760" s="275">
        <v>759</v>
      </c>
      <c r="D760" s="278" t="s">
        <v>585</v>
      </c>
      <c r="E760" s="275" t="s">
        <v>18</v>
      </c>
      <c r="F760" s="275">
        <v>141623</v>
      </c>
      <c r="G760" s="275" t="s">
        <v>517</v>
      </c>
      <c r="H760" s="279" t="s">
        <v>1176</v>
      </c>
      <c r="I760" s="275" t="s">
        <v>95</v>
      </c>
      <c r="J760" s="275" t="s">
        <v>6</v>
      </c>
      <c r="K760" s="278" t="s">
        <v>218</v>
      </c>
      <c r="L760" s="283">
        <v>9</v>
      </c>
      <c r="M760" s="158">
        <f t="shared" si="77"/>
        <v>11</v>
      </c>
      <c r="N760" s="275">
        <v>141623</v>
      </c>
      <c r="O760" s="158"/>
      <c r="P760" s="158"/>
      <c r="Q760" s="275">
        <v>141623</v>
      </c>
      <c r="R760" s="158" t="s">
        <v>74</v>
      </c>
      <c r="S760" s="158" t="str">
        <f>IFERROR(VLOOKUP(B760,#REF!,3,0),"-")</f>
        <v>-</v>
      </c>
      <c r="T760" s="159" t="str">
        <f>S760&amp;"-"&amp;COUNTIF($S$2:S760,S760)</f>
        <v>--757</v>
      </c>
      <c r="U760" s="160">
        <f t="shared" si="79"/>
        <v>9</v>
      </c>
      <c r="V760" s="160">
        <f t="shared" si="80"/>
        <v>11</v>
      </c>
      <c r="W760" s="161" t="str">
        <f t="shared" si="81"/>
        <v>07 MAY 2024</v>
      </c>
      <c r="X760" s="162">
        <f t="shared" si="82"/>
        <v>759</v>
      </c>
      <c r="Y760" s="163"/>
      <c r="AE760" s="161" t="str">
        <f t="shared" si="83"/>
        <v>DATABASE SYSTEMS SEC 2</v>
      </c>
    </row>
    <row r="761" spans="1:31" s="161" customFormat="1" ht="23.25" customHeight="1" x14ac:dyDescent="0.25">
      <c r="A761" s="275">
        <f t="shared" si="78"/>
        <v>141623</v>
      </c>
      <c r="B761" s="284" t="str">
        <f>A761&amp;"-"&amp;COUNTIF($A$2:A761,A761)</f>
        <v>141623-2</v>
      </c>
      <c r="C761" s="275">
        <v>760</v>
      </c>
      <c r="D761" s="278" t="s">
        <v>585</v>
      </c>
      <c r="E761" s="275" t="s">
        <v>18</v>
      </c>
      <c r="F761" s="275">
        <v>141623</v>
      </c>
      <c r="G761" s="275" t="s">
        <v>517</v>
      </c>
      <c r="H761" s="279" t="s">
        <v>1176</v>
      </c>
      <c r="I761" s="275" t="s">
        <v>95</v>
      </c>
      <c r="J761" s="275" t="s">
        <v>6</v>
      </c>
      <c r="K761" s="278" t="s">
        <v>219</v>
      </c>
      <c r="L761" s="283">
        <v>22</v>
      </c>
      <c r="M761" s="158">
        <f t="shared" si="77"/>
        <v>24</v>
      </c>
      <c r="N761" s="275">
        <v>141623</v>
      </c>
      <c r="O761" s="158"/>
      <c r="P761" s="158"/>
      <c r="Q761" s="275">
        <v>141623</v>
      </c>
      <c r="R761" s="158" t="s">
        <v>74</v>
      </c>
      <c r="S761" s="158" t="str">
        <f>IFERROR(VLOOKUP(B761,#REF!,3,0),"-")</f>
        <v>-</v>
      </c>
      <c r="T761" s="159" t="str">
        <f>S761&amp;"-"&amp;COUNTIF($S$2:S761,S761)</f>
        <v>--758</v>
      </c>
      <c r="U761" s="160">
        <f t="shared" si="79"/>
        <v>22</v>
      </c>
      <c r="V761" s="160">
        <f t="shared" si="80"/>
        <v>24</v>
      </c>
      <c r="W761" s="161" t="str">
        <f t="shared" si="81"/>
        <v>07 MAY 2024</v>
      </c>
      <c r="X761" s="162">
        <f t="shared" si="82"/>
        <v>760</v>
      </c>
      <c r="Y761" s="163"/>
      <c r="AE761" s="161" t="str">
        <f t="shared" si="83"/>
        <v>DATABASE SYSTEMS SEC 2</v>
      </c>
    </row>
    <row r="762" spans="1:31" s="161" customFormat="1" ht="23.25" customHeight="1" x14ac:dyDescent="0.25">
      <c r="A762" s="275">
        <f t="shared" si="78"/>
        <v>141623</v>
      </c>
      <c r="B762" s="284" t="str">
        <f>A762&amp;"-"&amp;COUNTIF($A$2:A762,A762)</f>
        <v>141623-3</v>
      </c>
      <c r="C762" s="275">
        <v>761</v>
      </c>
      <c r="D762" s="278" t="s">
        <v>585</v>
      </c>
      <c r="E762" s="275" t="s">
        <v>18</v>
      </c>
      <c r="F762" s="275">
        <v>141623</v>
      </c>
      <c r="G762" s="275" t="s">
        <v>517</v>
      </c>
      <c r="H762" s="279" t="s">
        <v>1176</v>
      </c>
      <c r="I762" s="275" t="s">
        <v>95</v>
      </c>
      <c r="J762" s="275" t="s">
        <v>6</v>
      </c>
      <c r="K762" s="278" t="s">
        <v>220</v>
      </c>
      <c r="L762" s="283">
        <v>7</v>
      </c>
      <c r="M762" s="158">
        <f t="shared" si="77"/>
        <v>9</v>
      </c>
      <c r="N762" s="275">
        <v>141623</v>
      </c>
      <c r="O762" s="158"/>
      <c r="P762" s="158"/>
      <c r="Q762" s="275">
        <v>141623</v>
      </c>
      <c r="R762" s="158" t="s">
        <v>74</v>
      </c>
      <c r="S762" s="158" t="str">
        <f>IFERROR(VLOOKUP(B762,#REF!,3,0),"-")</f>
        <v>-</v>
      </c>
      <c r="T762" s="159" t="str">
        <f>S762&amp;"-"&amp;COUNTIF($S$2:S762,S762)</f>
        <v>--759</v>
      </c>
      <c r="U762" s="160">
        <f t="shared" si="79"/>
        <v>7</v>
      </c>
      <c r="V762" s="160">
        <f t="shared" si="80"/>
        <v>9</v>
      </c>
      <c r="W762" s="161" t="str">
        <f t="shared" si="81"/>
        <v>07 MAY 2024</v>
      </c>
      <c r="X762" s="162">
        <f t="shared" si="82"/>
        <v>761</v>
      </c>
      <c r="Y762" s="163"/>
      <c r="AE762" s="161" t="str">
        <f t="shared" si="83"/>
        <v>DATABASE SYSTEMS SEC 2</v>
      </c>
    </row>
    <row r="763" spans="1:31" s="161" customFormat="1" ht="23.25" customHeight="1" x14ac:dyDescent="0.25">
      <c r="A763" s="275">
        <f t="shared" si="78"/>
        <v>141675</v>
      </c>
      <c r="B763" s="284" t="str">
        <f>A763&amp;"-"&amp;COUNTIF($A$2:A763,A763)</f>
        <v>141675-1</v>
      </c>
      <c r="C763" s="275">
        <v>762</v>
      </c>
      <c r="D763" s="278" t="s">
        <v>585</v>
      </c>
      <c r="E763" s="275" t="s">
        <v>21</v>
      </c>
      <c r="F763" s="275">
        <v>141675</v>
      </c>
      <c r="G763" s="275" t="s">
        <v>517</v>
      </c>
      <c r="H763" s="279" t="s">
        <v>1173</v>
      </c>
      <c r="I763" s="275" t="s">
        <v>95</v>
      </c>
      <c r="J763" s="275" t="s">
        <v>6</v>
      </c>
      <c r="K763" s="278" t="s">
        <v>220</v>
      </c>
      <c r="L763" s="283">
        <v>15</v>
      </c>
      <c r="M763" s="158">
        <f t="shared" si="77"/>
        <v>17</v>
      </c>
      <c r="N763" s="275">
        <v>141675</v>
      </c>
      <c r="O763" s="158"/>
      <c r="P763" s="158"/>
      <c r="Q763" s="275">
        <v>141675</v>
      </c>
      <c r="R763" s="158" t="s">
        <v>74</v>
      </c>
      <c r="S763" s="158" t="str">
        <f>IFERROR(VLOOKUP(B763,#REF!,3,0),"-")</f>
        <v>-</v>
      </c>
      <c r="T763" s="159" t="str">
        <f>S763&amp;"-"&amp;COUNTIF($S$2:S763,S763)</f>
        <v>--760</v>
      </c>
      <c r="U763" s="160">
        <f t="shared" si="79"/>
        <v>15</v>
      </c>
      <c r="V763" s="160">
        <f t="shared" si="80"/>
        <v>17</v>
      </c>
      <c r="W763" s="161" t="str">
        <f t="shared" si="81"/>
        <v>07 MAY 2024</v>
      </c>
      <c r="X763" s="162">
        <f t="shared" si="82"/>
        <v>762</v>
      </c>
      <c r="Y763" s="163"/>
      <c r="AE763" s="161" t="str">
        <f t="shared" si="83"/>
        <v>DATABASE SYSTEMS SEC 1</v>
      </c>
    </row>
    <row r="764" spans="1:31" s="161" customFormat="1" ht="23.25" customHeight="1" x14ac:dyDescent="0.25">
      <c r="A764" s="275">
        <f t="shared" si="78"/>
        <v>141675</v>
      </c>
      <c r="B764" s="284" t="str">
        <f>A764&amp;"-"&amp;COUNTIF($A$2:A764,A764)</f>
        <v>141675-2</v>
      </c>
      <c r="C764" s="275">
        <v>763</v>
      </c>
      <c r="D764" s="278" t="s">
        <v>585</v>
      </c>
      <c r="E764" s="275" t="s">
        <v>21</v>
      </c>
      <c r="F764" s="275">
        <v>141675</v>
      </c>
      <c r="G764" s="275" t="s">
        <v>517</v>
      </c>
      <c r="H764" s="279" t="s">
        <v>1173</v>
      </c>
      <c r="I764" s="275" t="s">
        <v>95</v>
      </c>
      <c r="J764" s="275" t="s">
        <v>7</v>
      </c>
      <c r="K764" s="278" t="s">
        <v>221</v>
      </c>
      <c r="L764" s="283">
        <v>22</v>
      </c>
      <c r="M764" s="158">
        <f t="shared" si="77"/>
        <v>24</v>
      </c>
      <c r="N764" s="275">
        <v>141675</v>
      </c>
      <c r="O764" s="158"/>
      <c r="P764" s="158"/>
      <c r="Q764" s="275">
        <v>141675</v>
      </c>
      <c r="R764" s="158" t="s">
        <v>74</v>
      </c>
      <c r="S764" s="158" t="str">
        <f>IFERROR(VLOOKUP(B764,#REF!,3,0),"-")</f>
        <v>-</v>
      </c>
      <c r="T764" s="159" t="str">
        <f>S764&amp;"-"&amp;COUNTIF($S$2:S764,S764)</f>
        <v>--761</v>
      </c>
      <c r="U764" s="160">
        <f t="shared" si="79"/>
        <v>22</v>
      </c>
      <c r="V764" s="160">
        <f t="shared" si="80"/>
        <v>24</v>
      </c>
      <c r="W764" s="161" t="str">
        <f t="shared" si="81"/>
        <v>07 MAY 2024</v>
      </c>
      <c r="X764" s="162">
        <f t="shared" si="82"/>
        <v>763</v>
      </c>
      <c r="Y764" s="163"/>
      <c r="AE764" s="161" t="str">
        <f t="shared" si="83"/>
        <v>DATABASE SYSTEMS SEC 1</v>
      </c>
    </row>
    <row r="765" spans="1:31" s="161" customFormat="1" ht="23.25" customHeight="1" x14ac:dyDescent="0.25">
      <c r="A765" s="275">
        <f t="shared" si="78"/>
        <v>141675</v>
      </c>
      <c r="B765" s="284" t="str">
        <f>A765&amp;"-"&amp;COUNTIF($A$2:A765,A765)</f>
        <v>141675-3</v>
      </c>
      <c r="C765" s="275">
        <v>764</v>
      </c>
      <c r="D765" s="278" t="s">
        <v>585</v>
      </c>
      <c r="E765" s="275" t="s">
        <v>21</v>
      </c>
      <c r="F765" s="275">
        <v>141675</v>
      </c>
      <c r="G765" s="275" t="s">
        <v>517</v>
      </c>
      <c r="H765" s="279" t="s">
        <v>1173</v>
      </c>
      <c r="I765" s="275" t="s">
        <v>95</v>
      </c>
      <c r="J765" s="275" t="s">
        <v>7</v>
      </c>
      <c r="K765" s="278" t="s">
        <v>222</v>
      </c>
      <c r="L765" s="283">
        <v>12</v>
      </c>
      <c r="M765" s="158">
        <f t="shared" si="77"/>
        <v>14</v>
      </c>
      <c r="N765" s="275">
        <v>141675</v>
      </c>
      <c r="O765" s="158"/>
      <c r="P765" s="158"/>
      <c r="Q765" s="275">
        <v>141675</v>
      </c>
      <c r="R765" s="158" t="s">
        <v>74</v>
      </c>
      <c r="S765" s="158" t="str">
        <f>IFERROR(VLOOKUP(B765,#REF!,3,0),"-")</f>
        <v>-</v>
      </c>
      <c r="T765" s="159" t="str">
        <f>S765&amp;"-"&amp;COUNTIF($S$2:S765,S765)</f>
        <v>--762</v>
      </c>
      <c r="U765" s="160">
        <f t="shared" si="79"/>
        <v>12</v>
      </c>
      <c r="V765" s="160">
        <f t="shared" si="80"/>
        <v>14</v>
      </c>
      <c r="W765" s="161" t="str">
        <f t="shared" si="81"/>
        <v>07 MAY 2024</v>
      </c>
      <c r="X765" s="162">
        <f t="shared" si="82"/>
        <v>764</v>
      </c>
      <c r="Y765" s="163"/>
      <c r="AE765" s="161" t="str">
        <f t="shared" si="83"/>
        <v>DATABASE SYSTEMS SEC 1</v>
      </c>
    </row>
    <row r="766" spans="1:31" s="161" customFormat="1" ht="23.25" customHeight="1" x14ac:dyDescent="0.25">
      <c r="A766" s="275">
        <f t="shared" si="78"/>
        <v>141676</v>
      </c>
      <c r="B766" s="284" t="str">
        <f>A766&amp;"-"&amp;COUNTIF($A$2:A766,A766)</f>
        <v>141676-1</v>
      </c>
      <c r="C766" s="275">
        <v>765</v>
      </c>
      <c r="D766" s="278" t="s">
        <v>585</v>
      </c>
      <c r="E766" s="275" t="s">
        <v>21</v>
      </c>
      <c r="F766" s="275">
        <v>141676</v>
      </c>
      <c r="G766" s="275" t="s">
        <v>517</v>
      </c>
      <c r="H766" s="279" t="s">
        <v>1176</v>
      </c>
      <c r="I766" s="275" t="s">
        <v>95</v>
      </c>
      <c r="J766" s="275" t="s">
        <v>7</v>
      </c>
      <c r="K766" s="278" t="s">
        <v>222</v>
      </c>
      <c r="L766" s="283">
        <v>10</v>
      </c>
      <c r="M766" s="158">
        <f t="shared" si="77"/>
        <v>12</v>
      </c>
      <c r="N766" s="275">
        <v>141676</v>
      </c>
      <c r="O766" s="158"/>
      <c r="P766" s="158"/>
      <c r="Q766" s="275">
        <v>141676</v>
      </c>
      <c r="R766" s="158" t="s">
        <v>74</v>
      </c>
      <c r="S766" s="158" t="str">
        <f>IFERROR(VLOOKUP(B766,#REF!,3,0),"-")</f>
        <v>-</v>
      </c>
      <c r="T766" s="159" t="str">
        <f>S766&amp;"-"&amp;COUNTIF($S$2:S766,S766)</f>
        <v>--763</v>
      </c>
      <c r="U766" s="160">
        <f t="shared" si="79"/>
        <v>10</v>
      </c>
      <c r="V766" s="160">
        <f t="shared" si="80"/>
        <v>12</v>
      </c>
      <c r="W766" s="161" t="str">
        <f t="shared" si="81"/>
        <v>07 MAY 2024</v>
      </c>
      <c r="X766" s="162">
        <f t="shared" si="82"/>
        <v>765</v>
      </c>
      <c r="Y766" s="163"/>
      <c r="AE766" s="161" t="str">
        <f t="shared" si="83"/>
        <v>DATABASE SYSTEMS SEC 2</v>
      </c>
    </row>
    <row r="767" spans="1:31" s="161" customFormat="1" ht="23.25" customHeight="1" x14ac:dyDescent="0.25">
      <c r="A767" s="275">
        <f t="shared" si="78"/>
        <v>141676</v>
      </c>
      <c r="B767" s="284" t="str">
        <f>A767&amp;"-"&amp;COUNTIF($A$2:A767,A767)</f>
        <v>141676-2</v>
      </c>
      <c r="C767" s="275">
        <v>766</v>
      </c>
      <c r="D767" s="278" t="s">
        <v>585</v>
      </c>
      <c r="E767" s="275" t="s">
        <v>21</v>
      </c>
      <c r="F767" s="275">
        <v>141676</v>
      </c>
      <c r="G767" s="275" t="s">
        <v>517</v>
      </c>
      <c r="H767" s="279" t="s">
        <v>1176</v>
      </c>
      <c r="I767" s="275" t="s">
        <v>95</v>
      </c>
      <c r="J767" s="275" t="s">
        <v>7</v>
      </c>
      <c r="K767" s="278" t="s">
        <v>223</v>
      </c>
      <c r="L767" s="283">
        <v>22</v>
      </c>
      <c r="M767" s="158">
        <f t="shared" si="77"/>
        <v>24</v>
      </c>
      <c r="N767" s="275">
        <v>141676</v>
      </c>
      <c r="O767" s="158"/>
      <c r="P767" s="158"/>
      <c r="Q767" s="275">
        <v>141676</v>
      </c>
      <c r="R767" s="158" t="s">
        <v>74</v>
      </c>
      <c r="S767" s="158" t="str">
        <f>IFERROR(VLOOKUP(B767,#REF!,3,0),"-")</f>
        <v>-</v>
      </c>
      <c r="T767" s="159" t="str">
        <f>S767&amp;"-"&amp;COUNTIF($S$2:S767,S767)</f>
        <v>--764</v>
      </c>
      <c r="U767" s="160">
        <f t="shared" si="79"/>
        <v>22</v>
      </c>
      <c r="V767" s="160">
        <f t="shared" si="80"/>
        <v>24</v>
      </c>
      <c r="W767" s="161" t="str">
        <f t="shared" si="81"/>
        <v>07 MAY 2024</v>
      </c>
      <c r="X767" s="162">
        <f t="shared" si="82"/>
        <v>766</v>
      </c>
      <c r="Y767" s="163"/>
      <c r="AE767" s="161" t="str">
        <f t="shared" si="83"/>
        <v>DATABASE SYSTEMS SEC 2</v>
      </c>
    </row>
    <row r="768" spans="1:31" s="161" customFormat="1" ht="23.25" customHeight="1" x14ac:dyDescent="0.25">
      <c r="A768" s="275">
        <f t="shared" si="78"/>
        <v>141676</v>
      </c>
      <c r="B768" s="284" t="str">
        <f>A768&amp;"-"&amp;COUNTIF($A$2:A768,A768)</f>
        <v>141676-3</v>
      </c>
      <c r="C768" s="275">
        <v>767</v>
      </c>
      <c r="D768" s="278" t="s">
        <v>585</v>
      </c>
      <c r="E768" s="275" t="s">
        <v>21</v>
      </c>
      <c r="F768" s="275">
        <v>141676</v>
      </c>
      <c r="G768" s="275" t="s">
        <v>517</v>
      </c>
      <c r="H768" s="279" t="s">
        <v>1176</v>
      </c>
      <c r="I768" s="275" t="s">
        <v>95</v>
      </c>
      <c r="J768" s="275" t="s">
        <v>7</v>
      </c>
      <c r="K768" s="278" t="s">
        <v>224</v>
      </c>
      <c r="L768" s="283">
        <v>16</v>
      </c>
      <c r="M768" s="158">
        <f t="shared" si="77"/>
        <v>18</v>
      </c>
      <c r="N768" s="275">
        <v>141676</v>
      </c>
      <c r="O768" s="158"/>
      <c r="P768" s="158"/>
      <c r="Q768" s="275">
        <v>141676</v>
      </c>
      <c r="R768" s="158" t="s">
        <v>74</v>
      </c>
      <c r="S768" s="158" t="str">
        <f>IFERROR(VLOOKUP(B768,#REF!,3,0),"-")</f>
        <v>-</v>
      </c>
      <c r="T768" s="159" t="str">
        <f>S768&amp;"-"&amp;COUNTIF($S$2:S768,S768)</f>
        <v>--765</v>
      </c>
      <c r="U768" s="160">
        <f t="shared" si="79"/>
        <v>16</v>
      </c>
      <c r="V768" s="160">
        <f t="shared" si="80"/>
        <v>18</v>
      </c>
      <c r="W768" s="161" t="str">
        <f t="shared" si="81"/>
        <v>07 MAY 2024</v>
      </c>
      <c r="X768" s="162">
        <f t="shared" si="82"/>
        <v>767</v>
      </c>
      <c r="Y768" s="163" t="s">
        <v>559</v>
      </c>
      <c r="AE768" s="161" t="str">
        <f t="shared" si="83"/>
        <v>DATABASE SYSTEMS SEC 2</v>
      </c>
    </row>
    <row r="769" spans="1:31" s="161" customFormat="1" ht="23.25" customHeight="1" x14ac:dyDescent="0.25">
      <c r="A769" s="275">
        <f t="shared" si="78"/>
        <v>141677</v>
      </c>
      <c r="B769" s="284" t="str">
        <f>A769&amp;"-"&amp;COUNTIF($A$2:A769,A769)</f>
        <v>141677-1</v>
      </c>
      <c r="C769" s="275">
        <v>768</v>
      </c>
      <c r="D769" s="278" t="s">
        <v>585</v>
      </c>
      <c r="E769" s="275" t="s">
        <v>21</v>
      </c>
      <c r="F769" s="275">
        <v>141677</v>
      </c>
      <c r="G769" s="275" t="s">
        <v>517</v>
      </c>
      <c r="H769" s="279" t="s">
        <v>1177</v>
      </c>
      <c r="I769" s="275" t="s">
        <v>95</v>
      </c>
      <c r="J769" s="275" t="s">
        <v>7</v>
      </c>
      <c r="K769" s="278" t="s">
        <v>224</v>
      </c>
      <c r="L769" s="283">
        <v>6</v>
      </c>
      <c r="M769" s="158">
        <f t="shared" si="77"/>
        <v>8</v>
      </c>
      <c r="N769" s="275">
        <v>141677</v>
      </c>
      <c r="O769" s="158"/>
      <c r="P769" s="158"/>
      <c r="Q769" s="275">
        <v>141677</v>
      </c>
      <c r="R769" s="158" t="s">
        <v>74</v>
      </c>
      <c r="S769" s="158" t="str">
        <f>IFERROR(VLOOKUP(B769,#REF!,3,0),"-")</f>
        <v>-</v>
      </c>
      <c r="T769" s="159" t="str">
        <f>S769&amp;"-"&amp;COUNTIF($S$2:S769,S769)</f>
        <v>--766</v>
      </c>
      <c r="U769" s="160">
        <f t="shared" si="79"/>
        <v>6</v>
      </c>
      <c r="V769" s="160">
        <f t="shared" si="80"/>
        <v>8</v>
      </c>
      <c r="W769" s="161" t="str">
        <f t="shared" si="81"/>
        <v>07 MAY 2024</v>
      </c>
      <c r="X769" s="162">
        <f t="shared" si="82"/>
        <v>768</v>
      </c>
      <c r="Y769" s="163"/>
      <c r="AE769" s="161" t="str">
        <f t="shared" si="83"/>
        <v>DATABASE SYSTEMS SEC 3</v>
      </c>
    </row>
    <row r="770" spans="1:31" s="161" customFormat="1" ht="23.25" customHeight="1" x14ac:dyDescent="0.25">
      <c r="A770" s="275">
        <f t="shared" si="78"/>
        <v>141677</v>
      </c>
      <c r="B770" s="284" t="str">
        <f>A770&amp;"-"&amp;COUNTIF($A$2:A770,A770)</f>
        <v>141677-2</v>
      </c>
      <c r="C770" s="275">
        <v>769</v>
      </c>
      <c r="D770" s="278" t="s">
        <v>585</v>
      </c>
      <c r="E770" s="275" t="s">
        <v>21</v>
      </c>
      <c r="F770" s="275">
        <v>141677</v>
      </c>
      <c r="G770" s="275" t="s">
        <v>517</v>
      </c>
      <c r="H770" s="279" t="s">
        <v>1177</v>
      </c>
      <c r="I770" s="275" t="s">
        <v>95</v>
      </c>
      <c r="J770" s="275" t="s">
        <v>7</v>
      </c>
      <c r="K770" s="278" t="s">
        <v>225</v>
      </c>
      <c r="L770" s="283">
        <v>22</v>
      </c>
      <c r="M770" s="158">
        <f t="shared" ref="M770:M833" si="84">+L770+2</f>
        <v>24</v>
      </c>
      <c r="N770" s="275">
        <v>141677</v>
      </c>
      <c r="O770" s="158"/>
      <c r="P770" s="158"/>
      <c r="Q770" s="275">
        <v>141677</v>
      </c>
      <c r="R770" s="158" t="s">
        <v>74</v>
      </c>
      <c r="S770" s="158" t="str">
        <f>IFERROR(VLOOKUP(B770,#REF!,3,0),"-")</f>
        <v>-</v>
      </c>
      <c r="T770" s="159" t="str">
        <f>S770&amp;"-"&amp;COUNTIF($S$2:S770,S770)</f>
        <v>--767</v>
      </c>
      <c r="U770" s="160">
        <f t="shared" si="79"/>
        <v>22</v>
      </c>
      <c r="V770" s="160">
        <f t="shared" si="80"/>
        <v>24</v>
      </c>
      <c r="W770" s="161" t="str">
        <f t="shared" si="81"/>
        <v>07 MAY 2024</v>
      </c>
      <c r="X770" s="162">
        <f t="shared" si="82"/>
        <v>769</v>
      </c>
      <c r="Y770" s="163"/>
      <c r="AE770" s="161" t="str">
        <f t="shared" si="83"/>
        <v>DATABASE SYSTEMS SEC 3</v>
      </c>
    </row>
    <row r="771" spans="1:31" s="161" customFormat="1" ht="23.25" customHeight="1" x14ac:dyDescent="0.25">
      <c r="A771" s="275">
        <f t="shared" ref="A771:A834" si="85">+Q771</f>
        <v>141677</v>
      </c>
      <c r="B771" s="284" t="str">
        <f>A771&amp;"-"&amp;COUNTIF($A$2:A771,A771)</f>
        <v>141677-3</v>
      </c>
      <c r="C771" s="275">
        <v>770</v>
      </c>
      <c r="D771" s="278" t="s">
        <v>585</v>
      </c>
      <c r="E771" s="275" t="s">
        <v>21</v>
      </c>
      <c r="F771" s="275">
        <v>141677</v>
      </c>
      <c r="G771" s="275" t="s">
        <v>517</v>
      </c>
      <c r="H771" s="279" t="s">
        <v>1177</v>
      </c>
      <c r="I771" s="275" t="s">
        <v>95</v>
      </c>
      <c r="J771" s="275" t="s">
        <v>7</v>
      </c>
      <c r="K771" s="278" t="s">
        <v>226</v>
      </c>
      <c r="L771" s="283">
        <v>22</v>
      </c>
      <c r="M771" s="158">
        <f t="shared" si="84"/>
        <v>24</v>
      </c>
      <c r="N771" s="275">
        <v>141677</v>
      </c>
      <c r="O771" s="158"/>
      <c r="P771" s="158"/>
      <c r="Q771" s="275">
        <v>141677</v>
      </c>
      <c r="R771" s="158" t="s">
        <v>74</v>
      </c>
      <c r="S771" s="158" t="str">
        <f>IFERROR(VLOOKUP(B771,#REF!,3,0),"-")</f>
        <v>-</v>
      </c>
      <c r="T771" s="159" t="str">
        <f>S771&amp;"-"&amp;COUNTIF($S$2:S771,S771)</f>
        <v>--768</v>
      </c>
      <c r="U771" s="160">
        <f t="shared" ref="U771:U834" si="86">+L771</f>
        <v>22</v>
      </c>
      <c r="V771" s="160">
        <f t="shared" ref="V771:V834" si="87">+U771+2</f>
        <v>24</v>
      </c>
      <c r="W771" s="161" t="str">
        <f t="shared" ref="W771:W834" si="88">+D771</f>
        <v>07 MAY 2024</v>
      </c>
      <c r="X771" s="162">
        <f t="shared" ref="X771:X834" si="89">+C771</f>
        <v>770</v>
      </c>
      <c r="Y771" s="163"/>
      <c r="AE771" s="161" t="str">
        <f t="shared" ref="AE771:AE834" si="90">UPPER(H771)</f>
        <v>DATABASE SYSTEMS SEC 3</v>
      </c>
    </row>
    <row r="772" spans="1:31" s="161" customFormat="1" ht="23.25" customHeight="1" x14ac:dyDescent="0.25">
      <c r="A772" s="275">
        <f t="shared" si="85"/>
        <v>141678</v>
      </c>
      <c r="B772" s="284" t="str">
        <f>A772&amp;"-"&amp;COUNTIF($A$2:A772,A772)</f>
        <v>141678-1</v>
      </c>
      <c r="C772" s="275">
        <v>771</v>
      </c>
      <c r="D772" s="278" t="s">
        <v>585</v>
      </c>
      <c r="E772" s="275" t="s">
        <v>21</v>
      </c>
      <c r="F772" s="275">
        <v>141678</v>
      </c>
      <c r="G772" s="275" t="s">
        <v>517</v>
      </c>
      <c r="H772" s="279" t="s">
        <v>1178</v>
      </c>
      <c r="I772" s="275" t="s">
        <v>95</v>
      </c>
      <c r="J772" s="275" t="s">
        <v>7</v>
      </c>
      <c r="K772" s="278" t="s">
        <v>227</v>
      </c>
      <c r="L772" s="283">
        <v>22</v>
      </c>
      <c r="M772" s="158">
        <f t="shared" si="84"/>
        <v>24</v>
      </c>
      <c r="N772" s="275">
        <v>141678</v>
      </c>
      <c r="O772" s="158"/>
      <c r="P772" s="158"/>
      <c r="Q772" s="275">
        <v>141678</v>
      </c>
      <c r="R772" s="158" t="s">
        <v>74</v>
      </c>
      <c r="S772" s="158" t="str">
        <f>IFERROR(VLOOKUP(B772,#REF!,3,0),"-")</f>
        <v>-</v>
      </c>
      <c r="T772" s="159" t="str">
        <f>S772&amp;"-"&amp;COUNTIF($S$2:S772,S772)</f>
        <v>--769</v>
      </c>
      <c r="U772" s="160">
        <f t="shared" si="86"/>
        <v>22</v>
      </c>
      <c r="V772" s="160">
        <f t="shared" si="87"/>
        <v>24</v>
      </c>
      <c r="W772" s="161" t="str">
        <f t="shared" si="88"/>
        <v>07 MAY 2024</v>
      </c>
      <c r="X772" s="162">
        <f t="shared" si="89"/>
        <v>771</v>
      </c>
      <c r="Y772" s="163"/>
      <c r="AE772" s="161" t="str">
        <f t="shared" si="90"/>
        <v>DATABASE SYSTEMS SEC 4</v>
      </c>
    </row>
    <row r="773" spans="1:31" s="161" customFormat="1" ht="23.25" customHeight="1" x14ac:dyDescent="0.25">
      <c r="A773" s="275">
        <f t="shared" si="85"/>
        <v>141678</v>
      </c>
      <c r="B773" s="284" t="str">
        <f>A773&amp;"-"&amp;COUNTIF($A$2:A773,A773)</f>
        <v>141678-2</v>
      </c>
      <c r="C773" s="275">
        <v>772</v>
      </c>
      <c r="D773" s="278" t="s">
        <v>585</v>
      </c>
      <c r="E773" s="275" t="s">
        <v>21</v>
      </c>
      <c r="F773" s="275">
        <v>141678</v>
      </c>
      <c r="G773" s="275" t="s">
        <v>517</v>
      </c>
      <c r="H773" s="279" t="s">
        <v>1178</v>
      </c>
      <c r="I773" s="275" t="s">
        <v>95</v>
      </c>
      <c r="J773" s="275" t="s">
        <v>8</v>
      </c>
      <c r="K773" s="278" t="s">
        <v>228</v>
      </c>
      <c r="L773" s="283">
        <v>22</v>
      </c>
      <c r="M773" s="158">
        <f t="shared" si="84"/>
        <v>24</v>
      </c>
      <c r="N773" s="275">
        <v>141678</v>
      </c>
      <c r="O773" s="158"/>
      <c r="P773" s="158"/>
      <c r="Q773" s="275">
        <v>141678</v>
      </c>
      <c r="R773" s="158" t="s">
        <v>74</v>
      </c>
      <c r="S773" s="158" t="str">
        <f>IFERROR(VLOOKUP(B773,#REF!,3,0),"-")</f>
        <v>-</v>
      </c>
      <c r="T773" s="159" t="str">
        <f>S773&amp;"-"&amp;COUNTIF($S$2:S773,S773)</f>
        <v>--770</v>
      </c>
      <c r="U773" s="160">
        <f t="shared" si="86"/>
        <v>22</v>
      </c>
      <c r="V773" s="160">
        <f t="shared" si="87"/>
        <v>24</v>
      </c>
      <c r="W773" s="161" t="str">
        <f t="shared" si="88"/>
        <v>07 MAY 2024</v>
      </c>
      <c r="X773" s="162">
        <f t="shared" si="89"/>
        <v>772</v>
      </c>
      <c r="Y773" s="163"/>
      <c r="AE773" s="161" t="str">
        <f t="shared" si="90"/>
        <v>DATABASE SYSTEMS SEC 4</v>
      </c>
    </row>
    <row r="774" spans="1:31" s="161" customFormat="1" ht="23.25" customHeight="1" x14ac:dyDescent="0.25">
      <c r="A774" s="275">
        <f t="shared" si="85"/>
        <v>141678</v>
      </c>
      <c r="B774" s="284" t="str">
        <f>A774&amp;"-"&amp;COUNTIF($A$2:A774,A774)</f>
        <v>141678-3</v>
      </c>
      <c r="C774" s="275">
        <v>773</v>
      </c>
      <c r="D774" s="278" t="s">
        <v>585</v>
      </c>
      <c r="E774" s="275" t="s">
        <v>21</v>
      </c>
      <c r="F774" s="275">
        <v>141678</v>
      </c>
      <c r="G774" s="275" t="s">
        <v>517</v>
      </c>
      <c r="H774" s="279" t="s">
        <v>1178</v>
      </c>
      <c r="I774" s="275" t="s">
        <v>95</v>
      </c>
      <c r="J774" s="275" t="s">
        <v>8</v>
      </c>
      <c r="K774" s="278" t="s">
        <v>229</v>
      </c>
      <c r="L774" s="283">
        <v>2</v>
      </c>
      <c r="M774" s="158">
        <f t="shared" si="84"/>
        <v>4</v>
      </c>
      <c r="N774" s="275">
        <v>141678</v>
      </c>
      <c r="O774" s="158"/>
      <c r="P774" s="158"/>
      <c r="Q774" s="275">
        <v>141678</v>
      </c>
      <c r="R774" s="158" t="s">
        <v>74</v>
      </c>
      <c r="S774" s="158" t="str">
        <f>IFERROR(VLOOKUP(B774,#REF!,3,0),"-")</f>
        <v>-</v>
      </c>
      <c r="T774" s="159" t="str">
        <f>S774&amp;"-"&amp;COUNTIF($S$2:S774,S774)</f>
        <v>--771</v>
      </c>
      <c r="U774" s="160">
        <f t="shared" si="86"/>
        <v>2</v>
      </c>
      <c r="V774" s="160">
        <f t="shared" si="87"/>
        <v>4</v>
      </c>
      <c r="W774" s="161" t="str">
        <f t="shared" si="88"/>
        <v>07 MAY 2024</v>
      </c>
      <c r="X774" s="162">
        <f t="shared" si="89"/>
        <v>773</v>
      </c>
      <c r="Y774" s="163"/>
      <c r="AE774" s="161" t="str">
        <f t="shared" si="90"/>
        <v>DATABASE SYSTEMS SEC 4</v>
      </c>
    </row>
    <row r="775" spans="1:31" s="161" customFormat="1" ht="23.25" customHeight="1" x14ac:dyDescent="0.25">
      <c r="A775" s="275">
        <f t="shared" si="85"/>
        <v>141680</v>
      </c>
      <c r="B775" s="284" t="str">
        <f>A775&amp;"-"&amp;COUNTIF($A$2:A775,A775)</f>
        <v>141680-1</v>
      </c>
      <c r="C775" s="275">
        <v>774</v>
      </c>
      <c r="D775" s="278" t="s">
        <v>585</v>
      </c>
      <c r="E775" s="275" t="s">
        <v>21</v>
      </c>
      <c r="F775" s="275">
        <v>141680</v>
      </c>
      <c r="G775" s="275" t="s">
        <v>517</v>
      </c>
      <c r="H775" s="279" t="s">
        <v>1179</v>
      </c>
      <c r="I775" s="275" t="s">
        <v>95</v>
      </c>
      <c r="J775" s="275" t="s">
        <v>8</v>
      </c>
      <c r="K775" s="278" t="s">
        <v>229</v>
      </c>
      <c r="L775" s="283">
        <v>20</v>
      </c>
      <c r="M775" s="158">
        <f t="shared" si="84"/>
        <v>22</v>
      </c>
      <c r="N775" s="275">
        <v>141680</v>
      </c>
      <c r="O775" s="158"/>
      <c r="P775" s="158"/>
      <c r="Q775" s="275">
        <v>141680</v>
      </c>
      <c r="R775" s="158" t="s">
        <v>74</v>
      </c>
      <c r="S775" s="158" t="str">
        <f>IFERROR(VLOOKUP(B775,#REF!,3,0),"-")</f>
        <v>-</v>
      </c>
      <c r="T775" s="159" t="str">
        <f>S775&amp;"-"&amp;COUNTIF($S$2:S775,S775)</f>
        <v>--772</v>
      </c>
      <c r="U775" s="160">
        <f t="shared" si="86"/>
        <v>20</v>
      </c>
      <c r="V775" s="160">
        <f t="shared" si="87"/>
        <v>22</v>
      </c>
      <c r="W775" s="161" t="str">
        <f t="shared" si="88"/>
        <v>07 MAY 2024</v>
      </c>
      <c r="X775" s="162">
        <f t="shared" si="89"/>
        <v>774</v>
      </c>
      <c r="Y775" s="163"/>
      <c r="AE775" s="161" t="str">
        <f t="shared" si="90"/>
        <v>DATABASE SYSTEMS SEC 5</v>
      </c>
    </row>
    <row r="776" spans="1:31" s="161" customFormat="1" ht="23.25" customHeight="1" x14ac:dyDescent="0.25">
      <c r="A776" s="275">
        <f t="shared" si="85"/>
        <v>141680</v>
      </c>
      <c r="B776" s="284" t="str">
        <f>A776&amp;"-"&amp;COUNTIF($A$2:A776,A776)</f>
        <v>141680-2</v>
      </c>
      <c r="C776" s="275">
        <v>775</v>
      </c>
      <c r="D776" s="278" t="s">
        <v>585</v>
      </c>
      <c r="E776" s="275" t="s">
        <v>21</v>
      </c>
      <c r="F776" s="275">
        <v>141680</v>
      </c>
      <c r="G776" s="275" t="s">
        <v>517</v>
      </c>
      <c r="H776" s="279" t="s">
        <v>1179</v>
      </c>
      <c r="I776" s="275" t="s">
        <v>95</v>
      </c>
      <c r="J776" s="275" t="s">
        <v>8</v>
      </c>
      <c r="K776" s="278" t="s">
        <v>230</v>
      </c>
      <c r="L776" s="283">
        <v>19</v>
      </c>
      <c r="M776" s="158">
        <f t="shared" si="84"/>
        <v>21</v>
      </c>
      <c r="N776" s="275">
        <v>141680</v>
      </c>
      <c r="O776" s="158"/>
      <c r="P776" s="158"/>
      <c r="Q776" s="275">
        <v>141680</v>
      </c>
      <c r="R776" s="158" t="s">
        <v>74</v>
      </c>
      <c r="S776" s="158" t="str">
        <f>IFERROR(VLOOKUP(B776,#REF!,3,0),"-")</f>
        <v>-</v>
      </c>
      <c r="T776" s="159" t="str">
        <f>S776&amp;"-"&amp;COUNTIF($S$2:S776,S776)</f>
        <v>--773</v>
      </c>
      <c r="U776" s="160">
        <f t="shared" si="86"/>
        <v>19</v>
      </c>
      <c r="V776" s="160">
        <f t="shared" si="87"/>
        <v>21</v>
      </c>
      <c r="W776" s="161" t="str">
        <f t="shared" si="88"/>
        <v>07 MAY 2024</v>
      </c>
      <c r="X776" s="162">
        <f t="shared" si="89"/>
        <v>775</v>
      </c>
      <c r="Y776" s="163"/>
      <c r="AE776" s="161" t="str">
        <f t="shared" si="90"/>
        <v>DATABASE SYSTEMS SEC 5</v>
      </c>
    </row>
    <row r="777" spans="1:31" s="161" customFormat="1" ht="23.25" customHeight="1" x14ac:dyDescent="0.25">
      <c r="A777" s="275">
        <f t="shared" si="85"/>
        <v>141682</v>
      </c>
      <c r="B777" s="284" t="str">
        <f>A777&amp;"-"&amp;COUNTIF($A$2:A777,A777)</f>
        <v>141682-1</v>
      </c>
      <c r="C777" s="275">
        <v>776</v>
      </c>
      <c r="D777" s="278" t="s">
        <v>585</v>
      </c>
      <c r="E777" s="275" t="s">
        <v>21</v>
      </c>
      <c r="F777" s="275">
        <v>141682</v>
      </c>
      <c r="G777" s="275" t="s">
        <v>517</v>
      </c>
      <c r="H777" s="279" t="s">
        <v>1180</v>
      </c>
      <c r="I777" s="275" t="s">
        <v>95</v>
      </c>
      <c r="J777" s="275" t="s">
        <v>8</v>
      </c>
      <c r="K777" s="278" t="s">
        <v>230</v>
      </c>
      <c r="L777" s="283">
        <v>3</v>
      </c>
      <c r="M777" s="158">
        <f t="shared" si="84"/>
        <v>5</v>
      </c>
      <c r="N777" s="275">
        <v>141682</v>
      </c>
      <c r="O777" s="158"/>
      <c r="P777" s="158"/>
      <c r="Q777" s="275">
        <v>141682</v>
      </c>
      <c r="R777" s="158" t="s">
        <v>74</v>
      </c>
      <c r="S777" s="158" t="str">
        <f>IFERROR(VLOOKUP(B777,#REF!,3,0),"-")</f>
        <v>-</v>
      </c>
      <c r="T777" s="159" t="str">
        <f>S777&amp;"-"&amp;COUNTIF($S$2:S777,S777)</f>
        <v>--774</v>
      </c>
      <c r="U777" s="160">
        <f t="shared" si="86"/>
        <v>3</v>
      </c>
      <c r="V777" s="160">
        <f t="shared" si="87"/>
        <v>5</v>
      </c>
      <c r="W777" s="161" t="str">
        <f t="shared" si="88"/>
        <v>07 MAY 2024</v>
      </c>
      <c r="X777" s="162">
        <f t="shared" si="89"/>
        <v>776</v>
      </c>
      <c r="Y777" s="163"/>
      <c r="AE777" s="161" t="str">
        <f t="shared" si="90"/>
        <v>DATABASE SYSTEMS SEC 6</v>
      </c>
    </row>
    <row r="778" spans="1:31" s="161" customFormat="1" ht="23.25" customHeight="1" x14ac:dyDescent="0.25">
      <c r="A778" s="275">
        <f t="shared" si="85"/>
        <v>141682</v>
      </c>
      <c r="B778" s="284" t="str">
        <f>A778&amp;"-"&amp;COUNTIF($A$2:A778,A778)</f>
        <v>141682-2</v>
      </c>
      <c r="C778" s="275">
        <v>777</v>
      </c>
      <c r="D778" s="278" t="s">
        <v>585</v>
      </c>
      <c r="E778" s="275" t="s">
        <v>21</v>
      </c>
      <c r="F778" s="275">
        <v>141682</v>
      </c>
      <c r="G778" s="275" t="s">
        <v>517</v>
      </c>
      <c r="H778" s="279" t="s">
        <v>1180</v>
      </c>
      <c r="I778" s="275" t="s">
        <v>95</v>
      </c>
      <c r="J778" s="275" t="s">
        <v>8</v>
      </c>
      <c r="K778" s="278" t="s">
        <v>231</v>
      </c>
      <c r="L778" s="283">
        <v>22</v>
      </c>
      <c r="M778" s="158">
        <f t="shared" si="84"/>
        <v>24</v>
      </c>
      <c r="N778" s="275">
        <v>141682</v>
      </c>
      <c r="O778" s="158"/>
      <c r="P778" s="158"/>
      <c r="Q778" s="275">
        <v>141682</v>
      </c>
      <c r="R778" s="158" t="s">
        <v>74</v>
      </c>
      <c r="S778" s="158" t="str">
        <f>IFERROR(VLOOKUP(B778,#REF!,3,0),"-")</f>
        <v>-</v>
      </c>
      <c r="T778" s="159" t="str">
        <f>S778&amp;"-"&amp;COUNTIF($S$2:S778,S778)</f>
        <v>--775</v>
      </c>
      <c r="U778" s="160">
        <f t="shared" si="86"/>
        <v>22</v>
      </c>
      <c r="V778" s="160">
        <f t="shared" si="87"/>
        <v>24</v>
      </c>
      <c r="W778" s="161" t="str">
        <f t="shared" si="88"/>
        <v>07 MAY 2024</v>
      </c>
      <c r="X778" s="162">
        <f t="shared" si="89"/>
        <v>777</v>
      </c>
      <c r="Y778" s="163"/>
      <c r="AE778" s="161" t="str">
        <f t="shared" si="90"/>
        <v>DATABASE SYSTEMS SEC 6</v>
      </c>
    </row>
    <row r="779" spans="1:31" s="161" customFormat="1" ht="23.25" customHeight="1" x14ac:dyDescent="0.25">
      <c r="A779" s="275">
        <f t="shared" si="85"/>
        <v>141682</v>
      </c>
      <c r="B779" s="284" t="str">
        <f>A779&amp;"-"&amp;COUNTIF($A$2:A779,A779)</f>
        <v>141682-3</v>
      </c>
      <c r="C779" s="275">
        <v>778</v>
      </c>
      <c r="D779" s="278" t="s">
        <v>585</v>
      </c>
      <c r="E779" s="275" t="s">
        <v>21</v>
      </c>
      <c r="F779" s="275">
        <v>141682</v>
      </c>
      <c r="G779" s="275" t="s">
        <v>517</v>
      </c>
      <c r="H779" s="279" t="s">
        <v>1180</v>
      </c>
      <c r="I779" s="275" t="s">
        <v>95</v>
      </c>
      <c r="J779" s="275" t="s">
        <v>8</v>
      </c>
      <c r="K779" s="278" t="s">
        <v>232</v>
      </c>
      <c r="L779" s="283">
        <v>19</v>
      </c>
      <c r="M779" s="158">
        <f t="shared" si="84"/>
        <v>21</v>
      </c>
      <c r="N779" s="275">
        <v>141682</v>
      </c>
      <c r="O779" s="158"/>
      <c r="P779" s="158"/>
      <c r="Q779" s="275">
        <v>141682</v>
      </c>
      <c r="R779" s="158" t="s">
        <v>74</v>
      </c>
      <c r="S779" s="158" t="str">
        <f>IFERROR(VLOOKUP(B779,#REF!,3,0),"-")</f>
        <v>-</v>
      </c>
      <c r="T779" s="159" t="str">
        <f>S779&amp;"-"&amp;COUNTIF($S$2:S779,S779)</f>
        <v>--776</v>
      </c>
      <c r="U779" s="160">
        <f t="shared" si="86"/>
        <v>19</v>
      </c>
      <c r="V779" s="160">
        <f t="shared" si="87"/>
        <v>21</v>
      </c>
      <c r="W779" s="161" t="str">
        <f t="shared" si="88"/>
        <v>07 MAY 2024</v>
      </c>
      <c r="X779" s="162">
        <f t="shared" si="89"/>
        <v>778</v>
      </c>
      <c r="Y779" s="163"/>
      <c r="AE779" s="161" t="str">
        <f t="shared" si="90"/>
        <v>DATABASE SYSTEMS SEC 6</v>
      </c>
    </row>
    <row r="780" spans="1:31" s="161" customFormat="1" ht="23.25" customHeight="1" x14ac:dyDescent="0.25">
      <c r="A780" s="275">
        <f t="shared" si="85"/>
        <v>141686</v>
      </c>
      <c r="B780" s="284" t="str">
        <f>A780&amp;"-"&amp;COUNTIF($A$2:A780,A780)</f>
        <v>141686-1</v>
      </c>
      <c r="C780" s="275">
        <v>779</v>
      </c>
      <c r="D780" s="278" t="s">
        <v>585</v>
      </c>
      <c r="E780" s="275" t="s">
        <v>21</v>
      </c>
      <c r="F780" s="275">
        <v>141686</v>
      </c>
      <c r="G780" s="275" t="s">
        <v>517</v>
      </c>
      <c r="H780" s="279" t="s">
        <v>1181</v>
      </c>
      <c r="I780" s="275" t="s">
        <v>95</v>
      </c>
      <c r="J780" s="275" t="s">
        <v>8</v>
      </c>
      <c r="K780" s="278" t="s">
        <v>232</v>
      </c>
      <c r="L780" s="283">
        <v>3</v>
      </c>
      <c r="M780" s="158">
        <f t="shared" si="84"/>
        <v>5</v>
      </c>
      <c r="N780" s="275">
        <v>141686</v>
      </c>
      <c r="O780" s="158"/>
      <c r="P780" s="158"/>
      <c r="Q780" s="275">
        <v>141686</v>
      </c>
      <c r="R780" s="158" t="s">
        <v>74</v>
      </c>
      <c r="S780" s="158" t="str">
        <f>IFERROR(VLOOKUP(B780,#REF!,3,0),"-")</f>
        <v>-</v>
      </c>
      <c r="T780" s="159" t="str">
        <f>S780&amp;"-"&amp;COUNTIF($S$2:S780,S780)</f>
        <v>--777</v>
      </c>
      <c r="U780" s="160">
        <f t="shared" si="86"/>
        <v>3</v>
      </c>
      <c r="V780" s="160">
        <f t="shared" si="87"/>
        <v>5</v>
      </c>
      <c r="W780" s="161" t="str">
        <f t="shared" si="88"/>
        <v>07 MAY 2024</v>
      </c>
      <c r="X780" s="162">
        <f t="shared" si="89"/>
        <v>779</v>
      </c>
      <c r="Y780" s="163"/>
      <c r="AE780" s="161" t="str">
        <f t="shared" si="90"/>
        <v>DATABASE SYSTEMS SEC 7</v>
      </c>
    </row>
    <row r="781" spans="1:31" s="161" customFormat="1" ht="23.25" customHeight="1" x14ac:dyDescent="0.25">
      <c r="A781" s="275">
        <f t="shared" si="85"/>
        <v>141686</v>
      </c>
      <c r="B781" s="284" t="str">
        <f>A781&amp;"-"&amp;COUNTIF($A$2:A781,A781)</f>
        <v>141686-2</v>
      </c>
      <c r="C781" s="275">
        <v>780</v>
      </c>
      <c r="D781" s="278" t="s">
        <v>585</v>
      </c>
      <c r="E781" s="275" t="s">
        <v>21</v>
      </c>
      <c r="F781" s="275">
        <v>141686</v>
      </c>
      <c r="G781" s="275" t="s">
        <v>517</v>
      </c>
      <c r="H781" s="279" t="s">
        <v>1181</v>
      </c>
      <c r="I781" s="275" t="s">
        <v>95</v>
      </c>
      <c r="J781" s="275" t="s">
        <v>8</v>
      </c>
      <c r="K781" s="278" t="s">
        <v>233</v>
      </c>
      <c r="L781" s="283">
        <v>22</v>
      </c>
      <c r="M781" s="158">
        <f t="shared" si="84"/>
        <v>24</v>
      </c>
      <c r="N781" s="275">
        <v>141686</v>
      </c>
      <c r="O781" s="158"/>
      <c r="P781" s="158"/>
      <c r="Q781" s="275">
        <v>141686</v>
      </c>
      <c r="R781" s="158" t="s">
        <v>74</v>
      </c>
      <c r="S781" s="158" t="str">
        <f>IFERROR(VLOOKUP(B781,#REF!,3,0),"-")</f>
        <v>-</v>
      </c>
      <c r="T781" s="159" t="str">
        <f>S781&amp;"-"&amp;COUNTIF($S$2:S781,S781)</f>
        <v>--778</v>
      </c>
      <c r="U781" s="160">
        <f t="shared" si="86"/>
        <v>22</v>
      </c>
      <c r="V781" s="160">
        <f t="shared" si="87"/>
        <v>24</v>
      </c>
      <c r="W781" s="161" t="str">
        <f t="shared" si="88"/>
        <v>07 MAY 2024</v>
      </c>
      <c r="X781" s="162">
        <f t="shared" si="89"/>
        <v>780</v>
      </c>
      <c r="Y781" s="163"/>
      <c r="AE781" s="161" t="str">
        <f t="shared" si="90"/>
        <v>DATABASE SYSTEMS SEC 7</v>
      </c>
    </row>
    <row r="782" spans="1:31" s="161" customFormat="1" ht="23.25" customHeight="1" x14ac:dyDescent="0.25">
      <c r="A782" s="275">
        <f t="shared" si="85"/>
        <v>141686</v>
      </c>
      <c r="B782" s="284" t="str">
        <f>A782&amp;"-"&amp;COUNTIF($A$2:A782,A782)</f>
        <v>141686-3</v>
      </c>
      <c r="C782" s="275">
        <v>781</v>
      </c>
      <c r="D782" s="278" t="s">
        <v>585</v>
      </c>
      <c r="E782" s="275" t="s">
        <v>21</v>
      </c>
      <c r="F782" s="275">
        <v>141686</v>
      </c>
      <c r="G782" s="275" t="s">
        <v>517</v>
      </c>
      <c r="H782" s="279" t="s">
        <v>1181</v>
      </c>
      <c r="I782" s="275" t="s">
        <v>95</v>
      </c>
      <c r="J782" s="275" t="s">
        <v>8</v>
      </c>
      <c r="K782" s="278" t="s">
        <v>234</v>
      </c>
      <c r="L782" s="283">
        <v>22</v>
      </c>
      <c r="M782" s="158">
        <f t="shared" si="84"/>
        <v>24</v>
      </c>
      <c r="N782" s="275">
        <v>141686</v>
      </c>
      <c r="O782" s="158"/>
      <c r="P782" s="158"/>
      <c r="Q782" s="275">
        <v>141686</v>
      </c>
      <c r="R782" s="158" t="s">
        <v>74</v>
      </c>
      <c r="S782" s="158" t="str">
        <f>IFERROR(VLOOKUP(B782,#REF!,3,0),"-")</f>
        <v>-</v>
      </c>
      <c r="T782" s="159" t="str">
        <f>S782&amp;"-"&amp;COUNTIF($S$2:S782,S782)</f>
        <v>--779</v>
      </c>
      <c r="U782" s="160">
        <f t="shared" si="86"/>
        <v>22</v>
      </c>
      <c r="V782" s="160">
        <f t="shared" si="87"/>
        <v>24</v>
      </c>
      <c r="W782" s="161" t="str">
        <f t="shared" si="88"/>
        <v>07 MAY 2024</v>
      </c>
      <c r="X782" s="162">
        <f t="shared" si="89"/>
        <v>781</v>
      </c>
      <c r="Y782" s="163"/>
      <c r="AE782" s="161" t="str">
        <f t="shared" si="90"/>
        <v>DATABASE SYSTEMS SEC 7</v>
      </c>
    </row>
    <row r="783" spans="1:31" s="161" customFormat="1" ht="23.25" customHeight="1" x14ac:dyDescent="0.25">
      <c r="A783" s="275">
        <f t="shared" si="85"/>
        <v>141690</v>
      </c>
      <c r="B783" s="284" t="str">
        <f>A783&amp;"-"&amp;COUNTIF($A$2:A783,A783)</f>
        <v>141690-1</v>
      </c>
      <c r="C783" s="275">
        <v>782</v>
      </c>
      <c r="D783" s="278" t="s">
        <v>585</v>
      </c>
      <c r="E783" s="275" t="s">
        <v>21</v>
      </c>
      <c r="F783" s="275">
        <v>141690</v>
      </c>
      <c r="G783" s="275" t="s">
        <v>517</v>
      </c>
      <c r="H783" s="279" t="s">
        <v>1182</v>
      </c>
      <c r="I783" s="275" t="s">
        <v>95</v>
      </c>
      <c r="J783" s="275" t="s">
        <v>8</v>
      </c>
      <c r="K783" s="278" t="s">
        <v>235</v>
      </c>
      <c r="L783" s="283">
        <v>22</v>
      </c>
      <c r="M783" s="158">
        <f t="shared" si="84"/>
        <v>24</v>
      </c>
      <c r="N783" s="275">
        <v>141690</v>
      </c>
      <c r="O783" s="158"/>
      <c r="P783" s="158"/>
      <c r="Q783" s="275">
        <v>141690</v>
      </c>
      <c r="R783" s="158" t="s">
        <v>74</v>
      </c>
      <c r="S783" s="158" t="str">
        <f>IFERROR(VLOOKUP(B783,#REF!,3,0),"-")</f>
        <v>-</v>
      </c>
      <c r="T783" s="159" t="str">
        <f>S783&amp;"-"&amp;COUNTIF($S$2:S783,S783)</f>
        <v>--780</v>
      </c>
      <c r="U783" s="160">
        <f t="shared" si="86"/>
        <v>22</v>
      </c>
      <c r="V783" s="160">
        <f t="shared" si="87"/>
        <v>24</v>
      </c>
      <c r="W783" s="161" t="str">
        <f t="shared" si="88"/>
        <v>07 MAY 2024</v>
      </c>
      <c r="X783" s="162">
        <f t="shared" si="89"/>
        <v>782</v>
      </c>
      <c r="Y783" s="163"/>
      <c r="AE783" s="161" t="str">
        <f t="shared" si="90"/>
        <v>DATABASE SYSTEMS SEC 8</v>
      </c>
    </row>
    <row r="784" spans="1:31" s="161" customFormat="1" ht="23.25" customHeight="1" x14ac:dyDescent="0.25">
      <c r="A784" s="275">
        <f t="shared" si="85"/>
        <v>141690</v>
      </c>
      <c r="B784" s="284" t="str">
        <f>A784&amp;"-"&amp;COUNTIF($A$2:A784,A784)</f>
        <v>141690-2</v>
      </c>
      <c r="C784" s="275">
        <v>783</v>
      </c>
      <c r="D784" s="278" t="s">
        <v>585</v>
      </c>
      <c r="E784" s="275" t="s">
        <v>21</v>
      </c>
      <c r="F784" s="275">
        <v>141690</v>
      </c>
      <c r="G784" s="275" t="s">
        <v>517</v>
      </c>
      <c r="H784" s="279" t="s">
        <v>1182</v>
      </c>
      <c r="I784" s="275" t="s">
        <v>95</v>
      </c>
      <c r="J784" s="275" t="s">
        <v>11</v>
      </c>
      <c r="K784" s="278" t="s">
        <v>236</v>
      </c>
      <c r="L784" s="283">
        <v>19</v>
      </c>
      <c r="M784" s="158">
        <f t="shared" si="84"/>
        <v>21</v>
      </c>
      <c r="N784" s="275">
        <v>141690</v>
      </c>
      <c r="O784" s="158"/>
      <c r="P784" s="158"/>
      <c r="Q784" s="275">
        <v>141690</v>
      </c>
      <c r="R784" s="158" t="s">
        <v>74</v>
      </c>
      <c r="S784" s="158" t="str">
        <f>IFERROR(VLOOKUP(B784,#REF!,3,0),"-")</f>
        <v>-</v>
      </c>
      <c r="T784" s="159" t="str">
        <f>S784&amp;"-"&amp;COUNTIF($S$2:S784,S784)</f>
        <v>--781</v>
      </c>
      <c r="U784" s="160">
        <f t="shared" si="86"/>
        <v>19</v>
      </c>
      <c r="V784" s="160">
        <f t="shared" si="87"/>
        <v>21</v>
      </c>
      <c r="W784" s="161" t="str">
        <f t="shared" si="88"/>
        <v>07 MAY 2024</v>
      </c>
      <c r="X784" s="162">
        <f t="shared" si="89"/>
        <v>783</v>
      </c>
      <c r="Y784" s="163"/>
      <c r="AE784" s="161" t="str">
        <f t="shared" si="90"/>
        <v>DATABASE SYSTEMS SEC 8</v>
      </c>
    </row>
    <row r="785" spans="1:31" s="161" customFormat="1" ht="23.25" customHeight="1" x14ac:dyDescent="0.25">
      <c r="A785" s="275">
        <f t="shared" si="85"/>
        <v>141723</v>
      </c>
      <c r="B785" s="284" t="str">
        <f>A785&amp;"-"&amp;COUNTIF($A$2:A785,A785)</f>
        <v>141723-1</v>
      </c>
      <c r="C785" s="275">
        <v>784</v>
      </c>
      <c r="D785" s="278" t="s">
        <v>585</v>
      </c>
      <c r="E785" s="275" t="s">
        <v>21</v>
      </c>
      <c r="F785" s="275">
        <v>141723</v>
      </c>
      <c r="G785" s="275" t="s">
        <v>517</v>
      </c>
      <c r="H785" s="279" t="s">
        <v>1183</v>
      </c>
      <c r="I785" s="275" t="s">
        <v>95</v>
      </c>
      <c r="J785" s="275" t="s">
        <v>11</v>
      </c>
      <c r="K785" s="278" t="s">
        <v>236</v>
      </c>
      <c r="L785" s="283">
        <v>3</v>
      </c>
      <c r="M785" s="158">
        <f t="shared" si="84"/>
        <v>5</v>
      </c>
      <c r="N785" s="275">
        <v>141723</v>
      </c>
      <c r="O785" s="158"/>
      <c r="P785" s="158"/>
      <c r="Q785" s="275">
        <v>141723</v>
      </c>
      <c r="R785" s="158" t="s">
        <v>74</v>
      </c>
      <c r="S785" s="158" t="str">
        <f>IFERROR(VLOOKUP(B785,#REF!,3,0),"-")</f>
        <v>-</v>
      </c>
      <c r="T785" s="159" t="str">
        <f>S785&amp;"-"&amp;COUNTIF($S$2:S785,S785)</f>
        <v>--782</v>
      </c>
      <c r="U785" s="160">
        <f t="shared" si="86"/>
        <v>3</v>
      </c>
      <c r="V785" s="160">
        <f t="shared" si="87"/>
        <v>5</v>
      </c>
      <c r="W785" s="161" t="str">
        <f t="shared" si="88"/>
        <v>07 MAY 2024</v>
      </c>
      <c r="X785" s="162">
        <f t="shared" si="89"/>
        <v>784</v>
      </c>
      <c r="Y785" s="163"/>
      <c r="AE785" s="161" t="str">
        <f t="shared" si="90"/>
        <v>DATABASE SYSTEMS SEC 9</v>
      </c>
    </row>
    <row r="786" spans="1:31" s="161" customFormat="1" ht="23.25" customHeight="1" x14ac:dyDescent="0.25">
      <c r="A786" s="275">
        <f t="shared" si="85"/>
        <v>141723</v>
      </c>
      <c r="B786" s="284" t="str">
        <f>A786&amp;"-"&amp;COUNTIF($A$2:A786,A786)</f>
        <v>141723-2</v>
      </c>
      <c r="C786" s="275">
        <v>785</v>
      </c>
      <c r="D786" s="278" t="s">
        <v>585</v>
      </c>
      <c r="E786" s="275" t="s">
        <v>21</v>
      </c>
      <c r="F786" s="275">
        <v>141723</v>
      </c>
      <c r="G786" s="275" t="s">
        <v>517</v>
      </c>
      <c r="H786" s="279" t="s">
        <v>1183</v>
      </c>
      <c r="I786" s="275" t="s">
        <v>95</v>
      </c>
      <c r="J786" s="275" t="s">
        <v>11</v>
      </c>
      <c r="K786" s="278" t="s">
        <v>237</v>
      </c>
      <c r="L786" s="283">
        <v>22</v>
      </c>
      <c r="M786" s="158">
        <f t="shared" si="84"/>
        <v>24</v>
      </c>
      <c r="N786" s="275">
        <v>141723</v>
      </c>
      <c r="O786" s="158"/>
      <c r="P786" s="158"/>
      <c r="Q786" s="275">
        <v>141723</v>
      </c>
      <c r="R786" s="158" t="s">
        <v>74</v>
      </c>
      <c r="S786" s="158" t="str">
        <f>IFERROR(VLOOKUP(B786,#REF!,3,0),"-")</f>
        <v>-</v>
      </c>
      <c r="T786" s="159" t="str">
        <f>S786&amp;"-"&amp;COUNTIF($S$2:S786,S786)</f>
        <v>--783</v>
      </c>
      <c r="U786" s="160">
        <f t="shared" si="86"/>
        <v>22</v>
      </c>
      <c r="V786" s="160">
        <f t="shared" si="87"/>
        <v>24</v>
      </c>
      <c r="W786" s="161" t="str">
        <f t="shared" si="88"/>
        <v>07 MAY 2024</v>
      </c>
      <c r="X786" s="162">
        <f t="shared" si="89"/>
        <v>785</v>
      </c>
      <c r="Y786" s="163"/>
      <c r="AE786" s="161" t="str">
        <f t="shared" si="90"/>
        <v>DATABASE SYSTEMS SEC 9</v>
      </c>
    </row>
    <row r="787" spans="1:31" s="161" customFormat="1" ht="23.25" customHeight="1" x14ac:dyDescent="0.25">
      <c r="A787" s="275">
        <f t="shared" si="85"/>
        <v>141723</v>
      </c>
      <c r="B787" s="284" t="str">
        <f>A787&amp;"-"&amp;COUNTIF($A$2:A787,A787)</f>
        <v>141723-3</v>
      </c>
      <c r="C787" s="275">
        <v>786</v>
      </c>
      <c r="D787" s="278" t="s">
        <v>585</v>
      </c>
      <c r="E787" s="275" t="s">
        <v>21</v>
      </c>
      <c r="F787" s="275">
        <v>141723</v>
      </c>
      <c r="G787" s="275" t="s">
        <v>517</v>
      </c>
      <c r="H787" s="279" t="s">
        <v>1183</v>
      </c>
      <c r="I787" s="275" t="s">
        <v>95</v>
      </c>
      <c r="J787" s="275" t="s">
        <v>11</v>
      </c>
      <c r="K787" s="278" t="s">
        <v>238</v>
      </c>
      <c r="L787" s="283">
        <v>22</v>
      </c>
      <c r="M787" s="158">
        <f t="shared" si="84"/>
        <v>24</v>
      </c>
      <c r="N787" s="275">
        <v>141723</v>
      </c>
      <c r="O787" s="158"/>
      <c r="P787" s="158"/>
      <c r="Q787" s="275">
        <v>141723</v>
      </c>
      <c r="R787" s="158" t="s">
        <v>74</v>
      </c>
      <c r="S787" s="158" t="str">
        <f>IFERROR(VLOOKUP(B787,#REF!,3,0),"-")</f>
        <v>-</v>
      </c>
      <c r="T787" s="159" t="str">
        <f>S787&amp;"-"&amp;COUNTIF($S$2:S787,S787)</f>
        <v>--784</v>
      </c>
      <c r="U787" s="160">
        <f t="shared" si="86"/>
        <v>22</v>
      </c>
      <c r="V787" s="160">
        <f t="shared" si="87"/>
        <v>24</v>
      </c>
      <c r="W787" s="161" t="str">
        <f t="shared" si="88"/>
        <v>07 MAY 2024</v>
      </c>
      <c r="X787" s="162">
        <f t="shared" si="89"/>
        <v>786</v>
      </c>
      <c r="Y787" s="163"/>
      <c r="AE787" s="161" t="str">
        <f t="shared" si="90"/>
        <v>DATABASE SYSTEMS SEC 9</v>
      </c>
    </row>
    <row r="788" spans="1:31" s="161" customFormat="1" ht="23.25" customHeight="1" x14ac:dyDescent="0.25">
      <c r="A788" s="275">
        <f t="shared" si="85"/>
        <v>141741</v>
      </c>
      <c r="B788" s="284" t="str">
        <f>A788&amp;"-"&amp;COUNTIF($A$2:A788,A788)</f>
        <v>141741-1</v>
      </c>
      <c r="C788" s="275">
        <v>787</v>
      </c>
      <c r="D788" s="278" t="s">
        <v>585</v>
      </c>
      <c r="E788" s="275" t="s">
        <v>21</v>
      </c>
      <c r="F788" s="275">
        <v>141741</v>
      </c>
      <c r="G788" s="275" t="s">
        <v>517</v>
      </c>
      <c r="H788" s="279" t="s">
        <v>1184</v>
      </c>
      <c r="I788" s="275" t="s">
        <v>95</v>
      </c>
      <c r="J788" s="275" t="s">
        <v>11</v>
      </c>
      <c r="K788" s="278" t="s">
        <v>239</v>
      </c>
      <c r="L788" s="283">
        <v>22</v>
      </c>
      <c r="M788" s="158">
        <f t="shared" si="84"/>
        <v>24</v>
      </c>
      <c r="N788" s="275">
        <v>141741</v>
      </c>
      <c r="O788" s="158"/>
      <c r="P788" s="158"/>
      <c r="Q788" s="275">
        <v>141741</v>
      </c>
      <c r="R788" s="158" t="s">
        <v>74</v>
      </c>
      <c r="S788" s="158" t="str">
        <f>IFERROR(VLOOKUP(B788,#REF!,3,0),"-")</f>
        <v>-</v>
      </c>
      <c r="T788" s="159" t="str">
        <f>S788&amp;"-"&amp;COUNTIF($S$2:S788,S788)</f>
        <v>--785</v>
      </c>
      <c r="U788" s="160">
        <f t="shared" si="86"/>
        <v>22</v>
      </c>
      <c r="V788" s="160">
        <f t="shared" si="87"/>
        <v>24</v>
      </c>
      <c r="W788" s="161" t="str">
        <f t="shared" si="88"/>
        <v>07 MAY 2024</v>
      </c>
      <c r="X788" s="162">
        <f t="shared" si="89"/>
        <v>787</v>
      </c>
      <c r="Y788" s="163"/>
      <c r="AE788" s="161" t="str">
        <f t="shared" si="90"/>
        <v>DATABASE SYSTEMS SEC 10</v>
      </c>
    </row>
    <row r="789" spans="1:31" s="161" customFormat="1" ht="23.25" customHeight="1" x14ac:dyDescent="0.25">
      <c r="A789" s="275">
        <f t="shared" si="85"/>
        <v>141741</v>
      </c>
      <c r="B789" s="284" t="str">
        <f>A789&amp;"-"&amp;COUNTIF($A$2:A789,A789)</f>
        <v>141741-2</v>
      </c>
      <c r="C789" s="275">
        <v>788</v>
      </c>
      <c r="D789" s="278" t="s">
        <v>585</v>
      </c>
      <c r="E789" s="275" t="s">
        <v>21</v>
      </c>
      <c r="F789" s="275">
        <v>141741</v>
      </c>
      <c r="G789" s="275" t="s">
        <v>517</v>
      </c>
      <c r="H789" s="279" t="s">
        <v>1184</v>
      </c>
      <c r="I789" s="275" t="s">
        <v>95</v>
      </c>
      <c r="J789" s="275" t="s">
        <v>11</v>
      </c>
      <c r="K789" s="278" t="s">
        <v>240</v>
      </c>
      <c r="L789" s="283">
        <v>19</v>
      </c>
      <c r="M789" s="158">
        <f t="shared" si="84"/>
        <v>21</v>
      </c>
      <c r="N789" s="275">
        <v>141741</v>
      </c>
      <c r="O789" s="158"/>
      <c r="P789" s="158"/>
      <c r="Q789" s="275">
        <v>141741</v>
      </c>
      <c r="R789" s="158" t="s">
        <v>74</v>
      </c>
      <c r="S789" s="158" t="str">
        <f>IFERROR(VLOOKUP(B789,#REF!,3,0),"-")</f>
        <v>-</v>
      </c>
      <c r="T789" s="159" t="str">
        <f>S789&amp;"-"&amp;COUNTIF($S$2:S789,S789)</f>
        <v>--786</v>
      </c>
      <c r="U789" s="160">
        <f t="shared" si="86"/>
        <v>19</v>
      </c>
      <c r="V789" s="160">
        <f t="shared" si="87"/>
        <v>21</v>
      </c>
      <c r="W789" s="161" t="str">
        <f t="shared" si="88"/>
        <v>07 MAY 2024</v>
      </c>
      <c r="X789" s="162">
        <f t="shared" si="89"/>
        <v>788</v>
      </c>
      <c r="Y789" s="163"/>
      <c r="AE789" s="161" t="str">
        <f t="shared" si="90"/>
        <v>DATABASE SYSTEMS SEC 10</v>
      </c>
    </row>
    <row r="790" spans="1:31" s="161" customFormat="1" ht="23.25" customHeight="1" x14ac:dyDescent="0.25">
      <c r="A790" s="275">
        <f t="shared" si="85"/>
        <v>141757</v>
      </c>
      <c r="B790" s="284" t="str">
        <f>A790&amp;"-"&amp;COUNTIF($A$2:A790,A790)</f>
        <v>141757-1</v>
      </c>
      <c r="C790" s="275">
        <v>789</v>
      </c>
      <c r="D790" s="278" t="s">
        <v>585</v>
      </c>
      <c r="E790" s="275" t="s">
        <v>21</v>
      </c>
      <c r="F790" s="275">
        <v>141757</v>
      </c>
      <c r="G790" s="275" t="s">
        <v>144</v>
      </c>
      <c r="H790" s="279" t="s">
        <v>1173</v>
      </c>
      <c r="I790" s="275" t="s">
        <v>95</v>
      </c>
      <c r="J790" s="275" t="s">
        <v>11</v>
      </c>
      <c r="K790" s="278" t="s">
        <v>240</v>
      </c>
      <c r="L790" s="283">
        <v>3</v>
      </c>
      <c r="M790" s="158">
        <f t="shared" si="84"/>
        <v>5</v>
      </c>
      <c r="N790" s="275">
        <v>141757</v>
      </c>
      <c r="O790" s="158"/>
      <c r="P790" s="158"/>
      <c r="Q790" s="275">
        <v>141757</v>
      </c>
      <c r="R790" s="158" t="s">
        <v>74</v>
      </c>
      <c r="S790" s="158" t="str">
        <f>IFERROR(VLOOKUP(B790,#REF!,3,0),"-")</f>
        <v>-</v>
      </c>
      <c r="T790" s="159" t="str">
        <f>S790&amp;"-"&amp;COUNTIF($S$2:S790,S790)</f>
        <v>--787</v>
      </c>
      <c r="U790" s="160">
        <f t="shared" si="86"/>
        <v>3</v>
      </c>
      <c r="V790" s="160">
        <f t="shared" si="87"/>
        <v>5</v>
      </c>
      <c r="W790" s="161" t="str">
        <f t="shared" si="88"/>
        <v>07 MAY 2024</v>
      </c>
      <c r="X790" s="162">
        <f t="shared" si="89"/>
        <v>789</v>
      </c>
      <c r="Y790" s="163"/>
      <c r="AE790" s="161" t="str">
        <f t="shared" si="90"/>
        <v>DATABASE SYSTEMS SEC 1</v>
      </c>
    </row>
    <row r="791" spans="1:31" s="161" customFormat="1" ht="23.25" customHeight="1" x14ac:dyDescent="0.25">
      <c r="A791" s="275">
        <f t="shared" si="85"/>
        <v>141757</v>
      </c>
      <c r="B791" s="284" t="str">
        <f>A791&amp;"-"&amp;COUNTIF($A$2:A791,A791)</f>
        <v>141757-2</v>
      </c>
      <c r="C791" s="275">
        <v>790</v>
      </c>
      <c r="D791" s="278" t="s">
        <v>585</v>
      </c>
      <c r="E791" s="275" t="s">
        <v>21</v>
      </c>
      <c r="F791" s="275">
        <v>141757</v>
      </c>
      <c r="G791" s="275" t="s">
        <v>144</v>
      </c>
      <c r="H791" s="279" t="s">
        <v>1173</v>
      </c>
      <c r="I791" s="275" t="s">
        <v>95</v>
      </c>
      <c r="J791" s="275" t="s">
        <v>11</v>
      </c>
      <c r="K791" s="278" t="s">
        <v>241</v>
      </c>
      <c r="L791" s="283">
        <v>22</v>
      </c>
      <c r="M791" s="158">
        <f t="shared" si="84"/>
        <v>24</v>
      </c>
      <c r="N791" s="275">
        <v>141757</v>
      </c>
      <c r="O791" s="158"/>
      <c r="P791" s="158"/>
      <c r="Q791" s="275">
        <v>141757</v>
      </c>
      <c r="R791" s="158" t="s">
        <v>74</v>
      </c>
      <c r="S791" s="158" t="str">
        <f>IFERROR(VLOOKUP(B791,#REF!,3,0),"-")</f>
        <v>-</v>
      </c>
      <c r="T791" s="159" t="str">
        <f>S791&amp;"-"&amp;COUNTIF($S$2:S791,S791)</f>
        <v>--788</v>
      </c>
      <c r="U791" s="160">
        <f t="shared" si="86"/>
        <v>22</v>
      </c>
      <c r="V791" s="160">
        <f t="shared" si="87"/>
        <v>24</v>
      </c>
      <c r="W791" s="161" t="str">
        <f t="shared" si="88"/>
        <v>07 MAY 2024</v>
      </c>
      <c r="X791" s="162">
        <f t="shared" si="89"/>
        <v>790</v>
      </c>
      <c r="Y791" s="163"/>
      <c r="AE791" s="161" t="str">
        <f t="shared" si="90"/>
        <v>DATABASE SYSTEMS SEC 1</v>
      </c>
    </row>
    <row r="792" spans="1:31" s="161" customFormat="1" ht="23.25" customHeight="1" x14ac:dyDescent="0.25">
      <c r="A792" s="275">
        <f t="shared" si="85"/>
        <v>141757</v>
      </c>
      <c r="B792" s="284" t="str">
        <f>A792&amp;"-"&amp;COUNTIF($A$2:A792,A792)</f>
        <v>141757-3</v>
      </c>
      <c r="C792" s="275">
        <v>791</v>
      </c>
      <c r="D792" s="278" t="s">
        <v>585</v>
      </c>
      <c r="E792" s="275" t="s">
        <v>21</v>
      </c>
      <c r="F792" s="275">
        <v>141757</v>
      </c>
      <c r="G792" s="275" t="s">
        <v>144</v>
      </c>
      <c r="H792" s="279" t="s">
        <v>1173</v>
      </c>
      <c r="I792" s="275" t="s">
        <v>95</v>
      </c>
      <c r="J792" s="275" t="s">
        <v>11</v>
      </c>
      <c r="K792" s="278" t="s">
        <v>242</v>
      </c>
      <c r="L792" s="283">
        <v>22</v>
      </c>
      <c r="M792" s="158">
        <f t="shared" si="84"/>
        <v>24</v>
      </c>
      <c r="N792" s="275">
        <v>141757</v>
      </c>
      <c r="O792" s="158"/>
      <c r="P792" s="158"/>
      <c r="Q792" s="275">
        <v>141757</v>
      </c>
      <c r="R792" s="158" t="s">
        <v>74</v>
      </c>
      <c r="S792" s="158" t="str">
        <f>IFERROR(VLOOKUP(B792,#REF!,3,0),"-")</f>
        <v>-</v>
      </c>
      <c r="T792" s="159" t="str">
        <f>S792&amp;"-"&amp;COUNTIF($S$2:S792,S792)</f>
        <v>--789</v>
      </c>
      <c r="U792" s="160">
        <f t="shared" si="86"/>
        <v>22</v>
      </c>
      <c r="V792" s="160">
        <f t="shared" si="87"/>
        <v>24</v>
      </c>
      <c r="W792" s="161" t="str">
        <f t="shared" si="88"/>
        <v>07 MAY 2024</v>
      </c>
      <c r="X792" s="162">
        <f t="shared" si="89"/>
        <v>791</v>
      </c>
      <c r="Y792" s="163"/>
      <c r="AE792" s="161" t="str">
        <f t="shared" si="90"/>
        <v>DATABASE SYSTEMS SEC 1</v>
      </c>
    </row>
    <row r="793" spans="1:31" s="161" customFormat="1" ht="23.25" customHeight="1" x14ac:dyDescent="0.25">
      <c r="A793" s="275">
        <f t="shared" si="85"/>
        <v>141758</v>
      </c>
      <c r="B793" s="284" t="str">
        <f>A793&amp;"-"&amp;COUNTIF($A$2:A793,A793)</f>
        <v>141758-1</v>
      </c>
      <c r="C793" s="275">
        <v>792</v>
      </c>
      <c r="D793" s="278" t="s">
        <v>585</v>
      </c>
      <c r="E793" s="275" t="s">
        <v>21</v>
      </c>
      <c r="F793" s="275">
        <v>141758</v>
      </c>
      <c r="G793" s="275" t="s">
        <v>144</v>
      </c>
      <c r="H793" s="279" t="s">
        <v>1176</v>
      </c>
      <c r="I793" s="275" t="s">
        <v>95</v>
      </c>
      <c r="J793" s="275" t="s">
        <v>11</v>
      </c>
      <c r="K793" s="278" t="s">
        <v>243</v>
      </c>
      <c r="L793" s="283">
        <v>22</v>
      </c>
      <c r="M793" s="158">
        <f t="shared" si="84"/>
        <v>24</v>
      </c>
      <c r="N793" s="275">
        <v>141758</v>
      </c>
      <c r="O793" s="158"/>
      <c r="P793" s="158"/>
      <c r="Q793" s="275">
        <v>141758</v>
      </c>
      <c r="R793" s="158" t="s">
        <v>74</v>
      </c>
      <c r="S793" s="158" t="str">
        <f>IFERROR(VLOOKUP(B793,#REF!,3,0),"-")</f>
        <v>-</v>
      </c>
      <c r="T793" s="159" t="str">
        <f>S793&amp;"-"&amp;COUNTIF($S$2:S793,S793)</f>
        <v>--790</v>
      </c>
      <c r="U793" s="160">
        <f t="shared" si="86"/>
        <v>22</v>
      </c>
      <c r="V793" s="160">
        <f t="shared" si="87"/>
        <v>24</v>
      </c>
      <c r="W793" s="161" t="str">
        <f t="shared" si="88"/>
        <v>07 MAY 2024</v>
      </c>
      <c r="X793" s="162">
        <f t="shared" si="89"/>
        <v>792</v>
      </c>
      <c r="Y793" s="163"/>
      <c r="AE793" s="161" t="str">
        <f t="shared" si="90"/>
        <v>DATABASE SYSTEMS SEC 2</v>
      </c>
    </row>
    <row r="794" spans="1:31" s="161" customFormat="1" ht="23.25" customHeight="1" x14ac:dyDescent="0.25">
      <c r="A794" s="275">
        <f t="shared" si="85"/>
        <v>141325</v>
      </c>
      <c r="B794" s="284" t="str">
        <f>A794&amp;"-"&amp;COUNTIF($A$2:A794,A794)</f>
        <v>141325-1</v>
      </c>
      <c r="C794" s="275">
        <v>793</v>
      </c>
      <c r="D794" s="278" t="s">
        <v>585</v>
      </c>
      <c r="E794" s="275" t="s">
        <v>63</v>
      </c>
      <c r="F794" s="275">
        <v>141325</v>
      </c>
      <c r="G794" s="275" t="s">
        <v>144</v>
      </c>
      <c r="H794" s="279" t="s">
        <v>1173</v>
      </c>
      <c r="I794" s="275" t="s">
        <v>95</v>
      </c>
      <c r="J794" s="275" t="s">
        <v>64</v>
      </c>
      <c r="K794" s="278" t="s">
        <v>93</v>
      </c>
      <c r="L794" s="283">
        <v>29</v>
      </c>
      <c r="M794" s="158">
        <f t="shared" si="84"/>
        <v>31</v>
      </c>
      <c r="N794" s="275">
        <v>141325</v>
      </c>
      <c r="O794" s="158"/>
      <c r="P794" s="158"/>
      <c r="Q794" s="275">
        <v>141325</v>
      </c>
      <c r="R794" s="158" t="s">
        <v>74</v>
      </c>
      <c r="S794" s="158" t="str">
        <f>IFERROR(VLOOKUP(B794,#REF!,3,0),"-")</f>
        <v>-</v>
      </c>
      <c r="T794" s="159" t="str">
        <f>S794&amp;"-"&amp;COUNTIF($S$2:S794,S794)</f>
        <v>--791</v>
      </c>
      <c r="U794" s="160">
        <f t="shared" si="86"/>
        <v>29</v>
      </c>
      <c r="V794" s="160">
        <f t="shared" si="87"/>
        <v>31</v>
      </c>
      <c r="W794" s="161" t="str">
        <f t="shared" si="88"/>
        <v>07 MAY 2024</v>
      </c>
      <c r="X794" s="162">
        <f t="shared" si="89"/>
        <v>793</v>
      </c>
      <c r="Y794" s="163"/>
      <c r="AE794" s="161" t="str">
        <f t="shared" si="90"/>
        <v>DATABASE SYSTEMS SEC 1</v>
      </c>
    </row>
    <row r="795" spans="1:31" s="161" customFormat="1" ht="23.25" customHeight="1" x14ac:dyDescent="0.25">
      <c r="A795" s="275">
        <f t="shared" si="85"/>
        <v>141328</v>
      </c>
      <c r="B795" s="284" t="str">
        <f>A795&amp;"-"&amp;COUNTIF($A$2:A795,A795)</f>
        <v>141328-1</v>
      </c>
      <c r="C795" s="275">
        <v>794</v>
      </c>
      <c r="D795" s="278" t="s">
        <v>585</v>
      </c>
      <c r="E795" s="275" t="s">
        <v>63</v>
      </c>
      <c r="F795" s="275">
        <v>141328</v>
      </c>
      <c r="G795" s="275" t="s">
        <v>144</v>
      </c>
      <c r="H795" s="279" t="s">
        <v>1176</v>
      </c>
      <c r="I795" s="275" t="s">
        <v>95</v>
      </c>
      <c r="J795" s="275" t="s">
        <v>64</v>
      </c>
      <c r="K795" s="278" t="s">
        <v>93</v>
      </c>
      <c r="L795" s="283">
        <v>15</v>
      </c>
      <c r="M795" s="158">
        <f t="shared" si="84"/>
        <v>17</v>
      </c>
      <c r="N795" s="275">
        <v>141328</v>
      </c>
      <c r="O795" s="158"/>
      <c r="P795" s="158"/>
      <c r="Q795" s="275">
        <v>141328</v>
      </c>
      <c r="R795" s="158" t="s">
        <v>74</v>
      </c>
      <c r="S795" s="158" t="str">
        <f>IFERROR(VLOOKUP(B795,#REF!,3,0),"-")</f>
        <v>-</v>
      </c>
      <c r="T795" s="159" t="str">
        <f>S795&amp;"-"&amp;COUNTIF($S$2:S795,S795)</f>
        <v>--792</v>
      </c>
      <c r="U795" s="160">
        <f t="shared" si="86"/>
        <v>15</v>
      </c>
      <c r="V795" s="160">
        <f t="shared" si="87"/>
        <v>17</v>
      </c>
      <c r="W795" s="161" t="str">
        <f t="shared" si="88"/>
        <v>07 MAY 2024</v>
      </c>
      <c r="X795" s="162">
        <f t="shared" si="89"/>
        <v>794</v>
      </c>
      <c r="Y795" s="163"/>
      <c r="AE795" s="161" t="str">
        <f t="shared" si="90"/>
        <v>DATABASE SYSTEMS SEC 2</v>
      </c>
    </row>
    <row r="796" spans="1:31" s="161" customFormat="1" ht="23.25" customHeight="1" x14ac:dyDescent="0.25">
      <c r="A796" s="275">
        <f t="shared" si="85"/>
        <v>141328</v>
      </c>
      <c r="B796" s="284" t="str">
        <f>A796&amp;"-"&amp;COUNTIF($A$2:A796,A796)</f>
        <v>141328-2</v>
      </c>
      <c r="C796" s="275">
        <v>795</v>
      </c>
      <c r="D796" s="278" t="s">
        <v>585</v>
      </c>
      <c r="E796" s="275" t="s">
        <v>63</v>
      </c>
      <c r="F796" s="275">
        <v>141328</v>
      </c>
      <c r="G796" s="275" t="s">
        <v>144</v>
      </c>
      <c r="H796" s="279" t="s">
        <v>1176</v>
      </c>
      <c r="I796" s="275" t="s">
        <v>95</v>
      </c>
      <c r="J796" s="275" t="s">
        <v>65</v>
      </c>
      <c r="K796" s="278" t="s">
        <v>286</v>
      </c>
      <c r="L796" s="283">
        <v>17</v>
      </c>
      <c r="M796" s="158">
        <f t="shared" si="84"/>
        <v>19</v>
      </c>
      <c r="N796" s="275">
        <v>141328</v>
      </c>
      <c r="O796" s="158"/>
      <c r="P796" s="158"/>
      <c r="Q796" s="275">
        <v>141328</v>
      </c>
      <c r="R796" s="158" t="s">
        <v>74</v>
      </c>
      <c r="S796" s="158" t="str">
        <f>IFERROR(VLOOKUP(B796,#REF!,3,0),"-")</f>
        <v>-</v>
      </c>
      <c r="T796" s="159" t="str">
        <f>S796&amp;"-"&amp;COUNTIF($S$2:S796,S796)</f>
        <v>--793</v>
      </c>
      <c r="U796" s="160">
        <f t="shared" si="86"/>
        <v>17</v>
      </c>
      <c r="V796" s="160">
        <f t="shared" si="87"/>
        <v>19</v>
      </c>
      <c r="W796" s="161" t="str">
        <f t="shared" si="88"/>
        <v>07 MAY 2024</v>
      </c>
      <c r="X796" s="162">
        <f t="shared" si="89"/>
        <v>795</v>
      </c>
      <c r="Y796" s="163"/>
      <c r="AE796" s="161" t="str">
        <f t="shared" si="90"/>
        <v>DATABASE SYSTEMS SEC 2</v>
      </c>
    </row>
    <row r="797" spans="1:31" s="161" customFormat="1" ht="23.25" customHeight="1" x14ac:dyDescent="0.25">
      <c r="A797" s="275">
        <f t="shared" si="85"/>
        <v>141410</v>
      </c>
      <c r="B797" s="284" t="str">
        <f>A797&amp;"-"&amp;COUNTIF($A$2:A797,A797)</f>
        <v>141410-1</v>
      </c>
      <c r="C797" s="275">
        <v>796</v>
      </c>
      <c r="D797" s="278" t="s">
        <v>585</v>
      </c>
      <c r="E797" s="275" t="s">
        <v>564</v>
      </c>
      <c r="F797" s="275">
        <v>141410</v>
      </c>
      <c r="G797" s="275" t="s">
        <v>701</v>
      </c>
      <c r="H797" s="279" t="s">
        <v>1185</v>
      </c>
      <c r="I797" s="275" t="s">
        <v>95</v>
      </c>
      <c r="J797" s="275" t="s">
        <v>65</v>
      </c>
      <c r="K797" s="278" t="s">
        <v>286</v>
      </c>
      <c r="L797" s="283">
        <v>5</v>
      </c>
      <c r="M797" s="158">
        <f t="shared" si="84"/>
        <v>7</v>
      </c>
      <c r="N797" s="275">
        <v>141410</v>
      </c>
      <c r="O797" s="158"/>
      <c r="P797" s="158"/>
      <c r="Q797" s="275">
        <v>141410</v>
      </c>
      <c r="R797" s="158" t="s">
        <v>74</v>
      </c>
      <c r="S797" s="158" t="str">
        <f>IFERROR(VLOOKUP(B797,#REF!,3,0),"-")</f>
        <v>-</v>
      </c>
      <c r="T797" s="159" t="str">
        <f>S797&amp;"-"&amp;COUNTIF($S$2:S797,S797)</f>
        <v>--794</v>
      </c>
      <c r="U797" s="160">
        <f t="shared" si="86"/>
        <v>5</v>
      </c>
      <c r="V797" s="160">
        <f t="shared" si="87"/>
        <v>7</v>
      </c>
      <c r="W797" s="161" t="str">
        <f t="shared" si="88"/>
        <v>07 MAY 2024</v>
      </c>
      <c r="X797" s="162">
        <f t="shared" si="89"/>
        <v>796</v>
      </c>
      <c r="Y797" s="163"/>
      <c r="AE797" s="161" t="str">
        <f t="shared" si="90"/>
        <v>ADVANCE RESEARCH METHODS II SEC 1</v>
      </c>
    </row>
    <row r="798" spans="1:31" s="161" customFormat="1" ht="23.25" customHeight="1" x14ac:dyDescent="0.25">
      <c r="A798" s="275">
        <f t="shared" si="85"/>
        <v>141421</v>
      </c>
      <c r="B798" s="284" t="str">
        <f>A798&amp;"-"&amp;COUNTIF($A$2:A798,A798)</f>
        <v>141421-1</v>
      </c>
      <c r="C798" s="275">
        <v>797</v>
      </c>
      <c r="D798" s="278" t="s">
        <v>585</v>
      </c>
      <c r="E798" s="275" t="s">
        <v>63</v>
      </c>
      <c r="F798" s="275">
        <v>141421</v>
      </c>
      <c r="G798" s="275" t="s">
        <v>144</v>
      </c>
      <c r="H798" s="279" t="s">
        <v>1177</v>
      </c>
      <c r="I798" s="275" t="s">
        <v>95</v>
      </c>
      <c r="J798" s="275" t="s">
        <v>65</v>
      </c>
      <c r="K798" s="278" t="s">
        <v>286</v>
      </c>
      <c r="L798" s="283">
        <v>22</v>
      </c>
      <c r="M798" s="158">
        <f t="shared" si="84"/>
        <v>24</v>
      </c>
      <c r="N798" s="275">
        <v>141421</v>
      </c>
      <c r="O798" s="158"/>
      <c r="P798" s="158"/>
      <c r="Q798" s="275">
        <v>141421</v>
      </c>
      <c r="R798" s="158" t="s">
        <v>74</v>
      </c>
      <c r="S798" s="158" t="str">
        <f>IFERROR(VLOOKUP(B798,#REF!,3,0),"-")</f>
        <v>-</v>
      </c>
      <c r="T798" s="159" t="str">
        <f>S798&amp;"-"&amp;COUNTIF($S$2:S798,S798)</f>
        <v>--795</v>
      </c>
      <c r="U798" s="160">
        <f t="shared" si="86"/>
        <v>22</v>
      </c>
      <c r="V798" s="160">
        <f t="shared" si="87"/>
        <v>24</v>
      </c>
      <c r="W798" s="161" t="str">
        <f t="shared" si="88"/>
        <v>07 MAY 2024</v>
      </c>
      <c r="X798" s="162">
        <f t="shared" si="89"/>
        <v>797</v>
      </c>
      <c r="Y798" s="163"/>
      <c r="AE798" s="161" t="str">
        <f t="shared" si="90"/>
        <v>DATABASE SYSTEMS SEC 3</v>
      </c>
    </row>
    <row r="799" spans="1:31" s="161" customFormat="1" ht="23.25" customHeight="1" x14ac:dyDescent="0.25">
      <c r="A799" s="275">
        <f t="shared" si="85"/>
        <v>141421</v>
      </c>
      <c r="B799" s="284" t="str">
        <f>A799&amp;"-"&amp;COUNTIF($A$2:A799,A799)</f>
        <v>141421-2</v>
      </c>
      <c r="C799" s="275">
        <v>798</v>
      </c>
      <c r="D799" s="278" t="s">
        <v>585</v>
      </c>
      <c r="E799" s="275" t="s">
        <v>63</v>
      </c>
      <c r="F799" s="275">
        <v>141421</v>
      </c>
      <c r="G799" s="275" t="s">
        <v>144</v>
      </c>
      <c r="H799" s="279" t="s">
        <v>1177</v>
      </c>
      <c r="I799" s="275" t="s">
        <v>95</v>
      </c>
      <c r="J799" s="275" t="s">
        <v>570</v>
      </c>
      <c r="K799" s="278" t="s">
        <v>573</v>
      </c>
      <c r="L799" s="283">
        <v>12</v>
      </c>
      <c r="M799" s="158">
        <f t="shared" si="84"/>
        <v>14</v>
      </c>
      <c r="N799" s="275">
        <v>141421</v>
      </c>
      <c r="O799" s="158"/>
      <c r="P799" s="158"/>
      <c r="Q799" s="275">
        <v>141421</v>
      </c>
      <c r="R799" s="158" t="s">
        <v>74</v>
      </c>
      <c r="S799" s="158" t="str">
        <f>IFERROR(VLOOKUP(B799,#REF!,3,0),"-")</f>
        <v>-</v>
      </c>
      <c r="T799" s="159" t="str">
        <f>S799&amp;"-"&amp;COUNTIF($S$2:S799,S799)</f>
        <v>--796</v>
      </c>
      <c r="U799" s="160">
        <f t="shared" si="86"/>
        <v>12</v>
      </c>
      <c r="V799" s="160">
        <f t="shared" si="87"/>
        <v>14</v>
      </c>
      <c r="W799" s="161" t="str">
        <f t="shared" si="88"/>
        <v>07 MAY 2024</v>
      </c>
      <c r="X799" s="162">
        <f t="shared" si="89"/>
        <v>798</v>
      </c>
      <c r="Y799" s="163"/>
      <c r="AE799" s="161" t="str">
        <f t="shared" si="90"/>
        <v>DATABASE SYSTEMS SEC 3</v>
      </c>
    </row>
    <row r="800" spans="1:31" s="161" customFormat="1" ht="23.25" customHeight="1" x14ac:dyDescent="0.25">
      <c r="A800" s="275">
        <f t="shared" si="85"/>
        <v>141466</v>
      </c>
      <c r="B800" s="284" t="str">
        <f>A800&amp;"-"&amp;COUNTIF($A$2:A800,A800)</f>
        <v>141466-1</v>
      </c>
      <c r="C800" s="275">
        <v>799</v>
      </c>
      <c r="D800" s="278" t="s">
        <v>585</v>
      </c>
      <c r="E800" s="275" t="s">
        <v>343</v>
      </c>
      <c r="F800" s="275">
        <v>141466</v>
      </c>
      <c r="G800" s="275" t="s">
        <v>702</v>
      </c>
      <c r="H800" s="279" t="s">
        <v>1186</v>
      </c>
      <c r="I800" s="275" t="s">
        <v>95</v>
      </c>
      <c r="J800" s="275" t="s">
        <v>570</v>
      </c>
      <c r="K800" s="278" t="s">
        <v>573</v>
      </c>
      <c r="L800" s="283">
        <v>12</v>
      </c>
      <c r="M800" s="158">
        <f t="shared" si="84"/>
        <v>14</v>
      </c>
      <c r="N800" s="275">
        <v>141466</v>
      </c>
      <c r="O800" s="158"/>
      <c r="P800" s="158"/>
      <c r="Q800" s="275">
        <v>141466</v>
      </c>
      <c r="R800" s="158" t="s">
        <v>74</v>
      </c>
      <c r="S800" s="158" t="str">
        <f>IFERROR(VLOOKUP(B800,#REF!,3,0),"-")</f>
        <v>-</v>
      </c>
      <c r="T800" s="159" t="str">
        <f>S800&amp;"-"&amp;COUNTIF($S$2:S800,S800)</f>
        <v>--797</v>
      </c>
      <c r="U800" s="160">
        <f t="shared" si="86"/>
        <v>12</v>
      </c>
      <c r="V800" s="160">
        <f t="shared" si="87"/>
        <v>14</v>
      </c>
      <c r="W800" s="161" t="str">
        <f t="shared" si="88"/>
        <v>07 MAY 2024</v>
      </c>
      <c r="X800" s="162">
        <f t="shared" si="89"/>
        <v>799</v>
      </c>
      <c r="Y800" s="163"/>
      <c r="AE800" s="161" t="str">
        <f t="shared" si="90"/>
        <v>INTRODUCTION TO DIGITAL FORENSICS SEC 1</v>
      </c>
    </row>
    <row r="801" spans="1:31" s="161" customFormat="1" ht="23.25" customHeight="1" x14ac:dyDescent="0.25">
      <c r="A801" s="275">
        <f t="shared" si="85"/>
        <v>141496</v>
      </c>
      <c r="B801" s="284" t="str">
        <f>A801&amp;"-"&amp;COUNTIF($A$2:A801,A801)</f>
        <v>141496-1</v>
      </c>
      <c r="C801" s="275">
        <v>800</v>
      </c>
      <c r="D801" s="278" t="s">
        <v>585</v>
      </c>
      <c r="E801" s="275" t="s">
        <v>32</v>
      </c>
      <c r="F801" s="275">
        <v>141496</v>
      </c>
      <c r="G801" s="275" t="s">
        <v>703</v>
      </c>
      <c r="H801" s="279" t="s">
        <v>1187</v>
      </c>
      <c r="I801" s="275" t="s">
        <v>95</v>
      </c>
      <c r="J801" s="275" t="s">
        <v>570</v>
      </c>
      <c r="K801" s="278" t="s">
        <v>573</v>
      </c>
      <c r="L801" s="283">
        <v>6</v>
      </c>
      <c r="M801" s="158">
        <f t="shared" si="84"/>
        <v>8</v>
      </c>
      <c r="N801" s="275">
        <v>141496</v>
      </c>
      <c r="O801" s="158"/>
      <c r="P801" s="158"/>
      <c r="Q801" s="275">
        <v>141496</v>
      </c>
      <c r="R801" s="158" t="s">
        <v>74</v>
      </c>
      <c r="S801" s="158" t="str">
        <f>IFERROR(VLOOKUP(B801,#REF!,3,0),"-")</f>
        <v>-</v>
      </c>
      <c r="T801" s="159" t="str">
        <f>S801&amp;"-"&amp;COUNTIF($S$2:S801,S801)</f>
        <v>--798</v>
      </c>
      <c r="U801" s="160">
        <f t="shared" si="86"/>
        <v>6</v>
      </c>
      <c r="V801" s="160">
        <f t="shared" si="87"/>
        <v>8</v>
      </c>
      <c r="W801" s="161" t="str">
        <f t="shared" si="88"/>
        <v>07 MAY 2024</v>
      </c>
      <c r="X801" s="162">
        <f t="shared" si="89"/>
        <v>800</v>
      </c>
      <c r="Y801" s="163"/>
      <c r="AE801" s="161" t="str">
        <f t="shared" si="90"/>
        <v>COMPUTATIONAL PHYSICS-I SEC 1</v>
      </c>
    </row>
    <row r="802" spans="1:31" s="161" customFormat="1" ht="23.25" customHeight="1" x14ac:dyDescent="0.25">
      <c r="A802" s="275">
        <f t="shared" si="85"/>
        <v>141505</v>
      </c>
      <c r="B802" s="284" t="str">
        <f>A802&amp;"-"&amp;COUNTIF($A$2:A802,A802)</f>
        <v>141505-1</v>
      </c>
      <c r="C802" s="275">
        <v>801</v>
      </c>
      <c r="D802" s="278" t="s">
        <v>585</v>
      </c>
      <c r="E802" s="275" t="s">
        <v>32</v>
      </c>
      <c r="F802" s="275">
        <v>141505</v>
      </c>
      <c r="G802" s="275" t="s">
        <v>704</v>
      </c>
      <c r="H802" s="279" t="s">
        <v>1188</v>
      </c>
      <c r="I802" s="275" t="s">
        <v>95</v>
      </c>
      <c r="J802" s="275" t="s">
        <v>570</v>
      </c>
      <c r="K802" s="278" t="s">
        <v>573</v>
      </c>
      <c r="L802" s="283">
        <v>10</v>
      </c>
      <c r="M802" s="158">
        <f t="shared" si="84"/>
        <v>12</v>
      </c>
      <c r="N802" s="275">
        <v>141505</v>
      </c>
      <c r="O802" s="158"/>
      <c r="P802" s="158"/>
      <c r="Q802" s="275">
        <v>141505</v>
      </c>
      <c r="R802" s="158" t="s">
        <v>74</v>
      </c>
      <c r="S802" s="158" t="str">
        <f>IFERROR(VLOOKUP(B802,#REF!,3,0),"-")</f>
        <v>-</v>
      </c>
      <c r="T802" s="159" t="str">
        <f>S802&amp;"-"&amp;COUNTIF($S$2:S802,S802)</f>
        <v>--799</v>
      </c>
      <c r="U802" s="160">
        <f t="shared" si="86"/>
        <v>10</v>
      </c>
      <c r="V802" s="160">
        <f t="shared" si="87"/>
        <v>12</v>
      </c>
      <c r="W802" s="161" t="str">
        <f t="shared" si="88"/>
        <v>07 MAY 2024</v>
      </c>
      <c r="X802" s="162">
        <f t="shared" si="89"/>
        <v>801</v>
      </c>
      <c r="Y802" s="163"/>
      <c r="AE802" s="161" t="str">
        <f t="shared" si="90"/>
        <v>COMPUTATIONAL PHYSICS-II SEC 1</v>
      </c>
    </row>
    <row r="803" spans="1:31" s="161" customFormat="1" ht="23.25" customHeight="1" x14ac:dyDescent="0.25">
      <c r="A803" s="275">
        <f t="shared" si="85"/>
        <v>141571</v>
      </c>
      <c r="B803" s="284" t="str">
        <f>A803&amp;"-"&amp;COUNTIF($A$2:A803,A803)</f>
        <v>141571-3</v>
      </c>
      <c r="C803" s="275">
        <v>802</v>
      </c>
      <c r="D803" s="278" t="s">
        <v>585</v>
      </c>
      <c r="E803" s="275" t="s">
        <v>18</v>
      </c>
      <c r="F803" s="275">
        <v>141571</v>
      </c>
      <c r="G803" s="275" t="s">
        <v>517</v>
      </c>
      <c r="H803" s="279" t="s">
        <v>1173</v>
      </c>
      <c r="I803" s="275" t="s">
        <v>95</v>
      </c>
      <c r="J803" s="275" t="s">
        <v>570</v>
      </c>
      <c r="K803" s="278" t="s">
        <v>573</v>
      </c>
      <c r="L803" s="283">
        <v>4</v>
      </c>
      <c r="M803" s="158">
        <f t="shared" si="84"/>
        <v>6</v>
      </c>
      <c r="N803" s="275">
        <v>141571</v>
      </c>
      <c r="O803" s="158"/>
      <c r="P803" s="158"/>
      <c r="Q803" s="275">
        <v>141571</v>
      </c>
      <c r="R803" s="158" t="s">
        <v>74</v>
      </c>
      <c r="S803" s="158" t="str">
        <f>IFERROR(VLOOKUP(B803,#REF!,3,0),"-")</f>
        <v>-</v>
      </c>
      <c r="T803" s="159" t="str">
        <f>S803&amp;"-"&amp;COUNTIF($S$2:S803,S803)</f>
        <v>--800</v>
      </c>
      <c r="U803" s="160">
        <f t="shared" si="86"/>
        <v>4</v>
      </c>
      <c r="V803" s="160">
        <f t="shared" si="87"/>
        <v>6</v>
      </c>
      <c r="W803" s="161" t="str">
        <f t="shared" si="88"/>
        <v>07 MAY 2024</v>
      </c>
      <c r="X803" s="162">
        <f t="shared" si="89"/>
        <v>802</v>
      </c>
      <c r="Y803" s="163"/>
      <c r="AE803" s="161" t="str">
        <f t="shared" si="90"/>
        <v>DATABASE SYSTEMS SEC 1</v>
      </c>
    </row>
    <row r="804" spans="1:31" s="161" customFormat="1" ht="23.25" customHeight="1" x14ac:dyDescent="0.25">
      <c r="A804" s="275">
        <f t="shared" si="85"/>
        <v>141758</v>
      </c>
      <c r="B804" s="284" t="str">
        <f>A804&amp;"-"&amp;COUNTIF($A$2:A804,A804)</f>
        <v>141758-2</v>
      </c>
      <c r="C804" s="275">
        <v>803</v>
      </c>
      <c r="D804" s="278" t="s">
        <v>585</v>
      </c>
      <c r="E804" s="275" t="s">
        <v>21</v>
      </c>
      <c r="F804" s="275">
        <v>141758</v>
      </c>
      <c r="G804" s="275" t="s">
        <v>144</v>
      </c>
      <c r="H804" s="279" t="s">
        <v>1176</v>
      </c>
      <c r="I804" s="275" t="s">
        <v>95</v>
      </c>
      <c r="J804" s="275" t="s">
        <v>266</v>
      </c>
      <c r="K804" s="278" t="s">
        <v>571</v>
      </c>
      <c r="L804" s="283">
        <v>22</v>
      </c>
      <c r="M804" s="158">
        <f t="shared" si="84"/>
        <v>24</v>
      </c>
      <c r="N804" s="275">
        <v>141758</v>
      </c>
      <c r="O804" s="158"/>
      <c r="P804" s="158"/>
      <c r="Q804" s="275">
        <v>141758</v>
      </c>
      <c r="R804" s="158" t="s">
        <v>74</v>
      </c>
      <c r="S804" s="158" t="str">
        <f>IFERROR(VLOOKUP(B804,#REF!,3,0),"-")</f>
        <v>-</v>
      </c>
      <c r="T804" s="159" t="str">
        <f>S804&amp;"-"&amp;COUNTIF($S$2:S804,S804)</f>
        <v>--801</v>
      </c>
      <c r="U804" s="160">
        <f t="shared" si="86"/>
        <v>22</v>
      </c>
      <c r="V804" s="160">
        <f t="shared" si="87"/>
        <v>24</v>
      </c>
      <c r="W804" s="161" t="str">
        <f t="shared" si="88"/>
        <v>07 MAY 2024</v>
      </c>
      <c r="X804" s="162">
        <f t="shared" si="89"/>
        <v>803</v>
      </c>
      <c r="Y804" s="163"/>
      <c r="AE804" s="161" t="str">
        <f t="shared" si="90"/>
        <v>DATABASE SYSTEMS SEC 2</v>
      </c>
    </row>
    <row r="805" spans="1:31" s="161" customFormat="1" ht="23.25" customHeight="1" x14ac:dyDescent="0.25">
      <c r="A805" s="275">
        <f t="shared" si="85"/>
        <v>141762</v>
      </c>
      <c r="B805" s="284" t="str">
        <f>A805&amp;"-"&amp;COUNTIF($A$2:A805,A805)</f>
        <v>141762-1</v>
      </c>
      <c r="C805" s="275">
        <v>804</v>
      </c>
      <c r="D805" s="278" t="s">
        <v>585</v>
      </c>
      <c r="E805" s="275" t="s">
        <v>21</v>
      </c>
      <c r="F805" s="275">
        <v>141762</v>
      </c>
      <c r="G805" s="275" t="s">
        <v>144</v>
      </c>
      <c r="H805" s="279" t="s">
        <v>1180</v>
      </c>
      <c r="I805" s="275" t="s">
        <v>95</v>
      </c>
      <c r="J805" s="275" t="s">
        <v>91</v>
      </c>
      <c r="K805" s="278" t="s">
        <v>244</v>
      </c>
      <c r="L805" s="283">
        <v>22</v>
      </c>
      <c r="M805" s="158">
        <f t="shared" si="84"/>
        <v>24</v>
      </c>
      <c r="N805" s="275">
        <v>141762</v>
      </c>
      <c r="O805" s="158"/>
      <c r="P805" s="158"/>
      <c r="Q805" s="275">
        <v>141762</v>
      </c>
      <c r="R805" s="158" t="s">
        <v>74</v>
      </c>
      <c r="S805" s="158" t="str">
        <f>IFERROR(VLOOKUP(B805,#REF!,3,0),"-")</f>
        <v>-</v>
      </c>
      <c r="T805" s="159" t="str">
        <f>S805&amp;"-"&amp;COUNTIF($S$2:S805,S805)</f>
        <v>--802</v>
      </c>
      <c r="U805" s="160">
        <f t="shared" si="86"/>
        <v>22</v>
      </c>
      <c r="V805" s="160">
        <f t="shared" si="87"/>
        <v>24</v>
      </c>
      <c r="W805" s="161" t="str">
        <f t="shared" si="88"/>
        <v>07 MAY 2024</v>
      </c>
      <c r="X805" s="162">
        <f t="shared" si="89"/>
        <v>804</v>
      </c>
      <c r="Y805" s="163"/>
      <c r="AE805" s="161" t="str">
        <f t="shared" si="90"/>
        <v>DATABASE SYSTEMS SEC 6</v>
      </c>
    </row>
    <row r="806" spans="1:31" s="161" customFormat="1" ht="23.25" customHeight="1" x14ac:dyDescent="0.25">
      <c r="A806" s="275">
        <f t="shared" si="85"/>
        <v>141762</v>
      </c>
      <c r="B806" s="284" t="str">
        <f>A806&amp;"-"&amp;COUNTIF($A$2:A806,A806)</f>
        <v>141762-2</v>
      </c>
      <c r="C806" s="275">
        <v>805</v>
      </c>
      <c r="D806" s="278" t="s">
        <v>585</v>
      </c>
      <c r="E806" s="275" t="s">
        <v>21</v>
      </c>
      <c r="F806" s="275">
        <v>141762</v>
      </c>
      <c r="G806" s="275" t="s">
        <v>144</v>
      </c>
      <c r="H806" s="279" t="s">
        <v>1180</v>
      </c>
      <c r="I806" s="275" t="s">
        <v>95</v>
      </c>
      <c r="J806" s="275" t="s">
        <v>91</v>
      </c>
      <c r="K806" s="278" t="s">
        <v>245</v>
      </c>
      <c r="L806" s="283">
        <v>8</v>
      </c>
      <c r="M806" s="158">
        <f t="shared" si="84"/>
        <v>10</v>
      </c>
      <c r="N806" s="275">
        <v>141762</v>
      </c>
      <c r="O806" s="158"/>
      <c r="P806" s="158"/>
      <c r="Q806" s="275">
        <v>141762</v>
      </c>
      <c r="R806" s="158" t="s">
        <v>74</v>
      </c>
      <c r="S806" s="158" t="str">
        <f>IFERROR(VLOOKUP(B806,#REF!,3,0),"-")</f>
        <v>-</v>
      </c>
      <c r="T806" s="159" t="str">
        <f>S806&amp;"-"&amp;COUNTIF($S$2:S806,S806)</f>
        <v>--803</v>
      </c>
      <c r="U806" s="160">
        <f t="shared" si="86"/>
        <v>8</v>
      </c>
      <c r="V806" s="160">
        <f t="shared" si="87"/>
        <v>10</v>
      </c>
      <c r="W806" s="161" t="str">
        <f t="shared" si="88"/>
        <v>07 MAY 2024</v>
      </c>
      <c r="X806" s="162">
        <f t="shared" si="89"/>
        <v>805</v>
      </c>
      <c r="Y806" s="163"/>
      <c r="AE806" s="161" t="str">
        <f t="shared" si="90"/>
        <v>DATABASE SYSTEMS SEC 6</v>
      </c>
    </row>
    <row r="807" spans="1:31" s="161" customFormat="1" ht="23.25" customHeight="1" x14ac:dyDescent="0.25">
      <c r="A807" s="275">
        <f t="shared" si="85"/>
        <v>141763</v>
      </c>
      <c r="B807" s="284" t="str">
        <f>A807&amp;"-"&amp;COUNTIF($A$2:A807,A807)</f>
        <v>141763-1</v>
      </c>
      <c r="C807" s="275">
        <v>806</v>
      </c>
      <c r="D807" s="278" t="s">
        <v>585</v>
      </c>
      <c r="E807" s="275" t="s">
        <v>21</v>
      </c>
      <c r="F807" s="275">
        <v>141763</v>
      </c>
      <c r="G807" s="275" t="s">
        <v>144</v>
      </c>
      <c r="H807" s="279" t="s">
        <v>1181</v>
      </c>
      <c r="I807" s="275" t="s">
        <v>95</v>
      </c>
      <c r="J807" s="275" t="s">
        <v>91</v>
      </c>
      <c r="K807" s="278" t="s">
        <v>245</v>
      </c>
      <c r="L807" s="283">
        <v>14</v>
      </c>
      <c r="M807" s="158">
        <f t="shared" si="84"/>
        <v>16</v>
      </c>
      <c r="N807" s="275">
        <v>141763</v>
      </c>
      <c r="O807" s="158"/>
      <c r="P807" s="158"/>
      <c r="Q807" s="275">
        <v>141763</v>
      </c>
      <c r="R807" s="158" t="s">
        <v>74</v>
      </c>
      <c r="S807" s="158" t="str">
        <f>IFERROR(VLOOKUP(B807,#REF!,3,0),"-")</f>
        <v>-</v>
      </c>
      <c r="T807" s="159" t="str">
        <f>S807&amp;"-"&amp;COUNTIF($S$2:S807,S807)</f>
        <v>--804</v>
      </c>
      <c r="U807" s="160">
        <f t="shared" si="86"/>
        <v>14</v>
      </c>
      <c r="V807" s="160">
        <f t="shared" si="87"/>
        <v>16</v>
      </c>
      <c r="W807" s="161" t="str">
        <f t="shared" si="88"/>
        <v>07 MAY 2024</v>
      </c>
      <c r="X807" s="162">
        <f t="shared" si="89"/>
        <v>806</v>
      </c>
      <c r="Y807" s="163"/>
      <c r="AE807" s="161" t="str">
        <f t="shared" si="90"/>
        <v>DATABASE SYSTEMS SEC 7</v>
      </c>
    </row>
    <row r="808" spans="1:31" s="161" customFormat="1" ht="23.25" customHeight="1" x14ac:dyDescent="0.25">
      <c r="A808" s="275">
        <f t="shared" si="85"/>
        <v>141763</v>
      </c>
      <c r="B808" s="284" t="str">
        <f>A808&amp;"-"&amp;COUNTIF($A$2:A808,A808)</f>
        <v>141763-2</v>
      </c>
      <c r="C808" s="275">
        <v>807</v>
      </c>
      <c r="D808" s="278" t="s">
        <v>585</v>
      </c>
      <c r="E808" s="275" t="s">
        <v>21</v>
      </c>
      <c r="F808" s="275">
        <v>141763</v>
      </c>
      <c r="G808" s="275" t="s">
        <v>144</v>
      </c>
      <c r="H808" s="279" t="s">
        <v>1181</v>
      </c>
      <c r="I808" s="275" t="s">
        <v>95</v>
      </c>
      <c r="J808" s="275" t="s">
        <v>91</v>
      </c>
      <c r="K808" s="278" t="s">
        <v>438</v>
      </c>
      <c r="L808" s="283">
        <v>22</v>
      </c>
      <c r="M808" s="158">
        <f t="shared" si="84"/>
        <v>24</v>
      </c>
      <c r="N808" s="275">
        <v>141763</v>
      </c>
      <c r="O808" s="158"/>
      <c r="P808" s="158"/>
      <c r="Q808" s="275">
        <v>141763</v>
      </c>
      <c r="R808" s="158" t="s">
        <v>74</v>
      </c>
      <c r="S808" s="158" t="str">
        <f>IFERROR(VLOOKUP(B808,#REF!,3,0),"-")</f>
        <v>-</v>
      </c>
      <c r="T808" s="159" t="str">
        <f>S808&amp;"-"&amp;COUNTIF($S$2:S808,S808)</f>
        <v>--805</v>
      </c>
      <c r="U808" s="160">
        <f t="shared" si="86"/>
        <v>22</v>
      </c>
      <c r="V808" s="160">
        <f t="shared" si="87"/>
        <v>24</v>
      </c>
      <c r="W808" s="161" t="str">
        <f t="shared" si="88"/>
        <v>07 MAY 2024</v>
      </c>
      <c r="X808" s="162">
        <f t="shared" si="89"/>
        <v>807</v>
      </c>
      <c r="Y808" s="163"/>
      <c r="AE808" s="161" t="str">
        <f t="shared" si="90"/>
        <v>DATABASE SYSTEMS SEC 7</v>
      </c>
    </row>
    <row r="809" spans="1:31" s="161" customFormat="1" ht="23.25" customHeight="1" x14ac:dyDescent="0.25">
      <c r="A809" s="275">
        <f t="shared" si="85"/>
        <v>141763</v>
      </c>
      <c r="B809" s="284" t="str">
        <f>A809&amp;"-"&amp;COUNTIF($A$2:A809,A809)</f>
        <v>141763-3</v>
      </c>
      <c r="C809" s="275">
        <v>808</v>
      </c>
      <c r="D809" s="278" t="s">
        <v>585</v>
      </c>
      <c r="E809" s="275" t="s">
        <v>21</v>
      </c>
      <c r="F809" s="275">
        <v>141763</v>
      </c>
      <c r="G809" s="275" t="s">
        <v>144</v>
      </c>
      <c r="H809" s="279" t="s">
        <v>1181</v>
      </c>
      <c r="I809" s="275" t="s">
        <v>95</v>
      </c>
      <c r="J809" s="275" t="s">
        <v>91</v>
      </c>
      <c r="K809" s="278" t="s">
        <v>439</v>
      </c>
      <c r="L809" s="283">
        <v>8</v>
      </c>
      <c r="M809" s="158">
        <f t="shared" si="84"/>
        <v>10</v>
      </c>
      <c r="N809" s="275">
        <v>141763</v>
      </c>
      <c r="O809" s="158"/>
      <c r="P809" s="158"/>
      <c r="Q809" s="275">
        <v>141763</v>
      </c>
      <c r="R809" s="158" t="s">
        <v>74</v>
      </c>
      <c r="S809" s="158" t="str">
        <f>IFERROR(VLOOKUP(B809,#REF!,3,0),"-")</f>
        <v>-</v>
      </c>
      <c r="T809" s="159" t="str">
        <f>S809&amp;"-"&amp;COUNTIF($S$2:S809,S809)</f>
        <v>--806</v>
      </c>
      <c r="U809" s="160">
        <f t="shared" si="86"/>
        <v>8</v>
      </c>
      <c r="V809" s="160">
        <f t="shared" si="87"/>
        <v>10</v>
      </c>
      <c r="W809" s="161" t="str">
        <f t="shared" si="88"/>
        <v>07 MAY 2024</v>
      </c>
      <c r="X809" s="162">
        <f t="shared" si="89"/>
        <v>808</v>
      </c>
      <c r="Y809" s="163"/>
      <c r="AE809" s="161" t="str">
        <f t="shared" si="90"/>
        <v>DATABASE SYSTEMS SEC 7</v>
      </c>
    </row>
    <row r="810" spans="1:31" s="161" customFormat="1" ht="23.25" customHeight="1" x14ac:dyDescent="0.25">
      <c r="A810" s="275">
        <f t="shared" si="85"/>
        <v>141764</v>
      </c>
      <c r="B810" s="284" t="str">
        <f>A810&amp;"-"&amp;COUNTIF($A$2:A810,A810)</f>
        <v>141764-1</v>
      </c>
      <c r="C810" s="275">
        <v>809</v>
      </c>
      <c r="D810" s="278" t="s">
        <v>585</v>
      </c>
      <c r="E810" s="275" t="s">
        <v>21</v>
      </c>
      <c r="F810" s="275">
        <v>141764</v>
      </c>
      <c r="G810" s="275" t="s">
        <v>144</v>
      </c>
      <c r="H810" s="279" t="s">
        <v>1182</v>
      </c>
      <c r="I810" s="275" t="s">
        <v>95</v>
      </c>
      <c r="J810" s="275" t="s">
        <v>91</v>
      </c>
      <c r="K810" s="278" t="s">
        <v>439</v>
      </c>
      <c r="L810" s="283">
        <v>14</v>
      </c>
      <c r="M810" s="158">
        <f t="shared" si="84"/>
        <v>16</v>
      </c>
      <c r="N810" s="275">
        <v>141764</v>
      </c>
      <c r="O810" s="158"/>
      <c r="P810" s="158"/>
      <c r="Q810" s="275">
        <v>141764</v>
      </c>
      <c r="R810" s="158" t="s">
        <v>74</v>
      </c>
      <c r="S810" s="158" t="str">
        <f>IFERROR(VLOOKUP(B810,#REF!,3,0),"-")</f>
        <v>-</v>
      </c>
      <c r="T810" s="159" t="str">
        <f>S810&amp;"-"&amp;COUNTIF($S$2:S810,S810)</f>
        <v>--807</v>
      </c>
      <c r="U810" s="160">
        <f t="shared" si="86"/>
        <v>14</v>
      </c>
      <c r="V810" s="160">
        <f t="shared" si="87"/>
        <v>16</v>
      </c>
      <c r="W810" s="161" t="str">
        <f t="shared" si="88"/>
        <v>07 MAY 2024</v>
      </c>
      <c r="X810" s="162">
        <f t="shared" si="89"/>
        <v>809</v>
      </c>
      <c r="Y810" s="163"/>
      <c r="AE810" s="161" t="str">
        <f t="shared" si="90"/>
        <v>DATABASE SYSTEMS SEC 8</v>
      </c>
    </row>
    <row r="811" spans="1:31" s="161" customFormat="1" ht="23.25" customHeight="1" x14ac:dyDescent="0.25">
      <c r="A811" s="275">
        <f t="shared" si="85"/>
        <v>141764</v>
      </c>
      <c r="B811" s="284" t="str">
        <f>A811&amp;"-"&amp;COUNTIF($A$2:A811,A811)</f>
        <v>141764-2</v>
      </c>
      <c r="C811" s="275">
        <v>810</v>
      </c>
      <c r="D811" s="278" t="s">
        <v>585</v>
      </c>
      <c r="E811" s="275" t="s">
        <v>21</v>
      </c>
      <c r="F811" s="275">
        <v>141764</v>
      </c>
      <c r="G811" s="275" t="s">
        <v>144</v>
      </c>
      <c r="H811" s="279" t="s">
        <v>1182</v>
      </c>
      <c r="I811" s="275" t="s">
        <v>95</v>
      </c>
      <c r="J811" s="275" t="s">
        <v>91</v>
      </c>
      <c r="K811" s="278" t="s">
        <v>246</v>
      </c>
      <c r="L811" s="283">
        <v>22</v>
      </c>
      <c r="M811" s="158">
        <f t="shared" si="84"/>
        <v>24</v>
      </c>
      <c r="N811" s="275">
        <v>141764</v>
      </c>
      <c r="O811" s="158"/>
      <c r="P811" s="158"/>
      <c r="Q811" s="275">
        <v>141764</v>
      </c>
      <c r="R811" s="158" t="s">
        <v>74</v>
      </c>
      <c r="S811" s="158" t="str">
        <f>IFERROR(VLOOKUP(B811,#REF!,3,0),"-")</f>
        <v>-</v>
      </c>
      <c r="T811" s="159" t="str">
        <f>S811&amp;"-"&amp;COUNTIF($S$2:S811,S811)</f>
        <v>--808</v>
      </c>
      <c r="U811" s="160">
        <f t="shared" si="86"/>
        <v>22</v>
      </c>
      <c r="V811" s="160">
        <f t="shared" si="87"/>
        <v>24</v>
      </c>
      <c r="W811" s="161" t="str">
        <f t="shared" si="88"/>
        <v>07 MAY 2024</v>
      </c>
      <c r="X811" s="162">
        <f t="shared" si="89"/>
        <v>810</v>
      </c>
      <c r="Y811" s="163"/>
      <c r="AE811" s="161" t="str">
        <f t="shared" si="90"/>
        <v>DATABASE SYSTEMS SEC 8</v>
      </c>
    </row>
    <row r="812" spans="1:31" s="161" customFormat="1" ht="23.25" customHeight="1" x14ac:dyDescent="0.25">
      <c r="A812" s="275">
        <f t="shared" si="85"/>
        <v>142091</v>
      </c>
      <c r="B812" s="284" t="str">
        <f>A812&amp;"-"&amp;COUNTIF($A$2:A812,A812)</f>
        <v>142091-1</v>
      </c>
      <c r="C812" s="275">
        <v>811</v>
      </c>
      <c r="D812" s="278" t="s">
        <v>585</v>
      </c>
      <c r="E812" s="275" t="s">
        <v>31</v>
      </c>
      <c r="F812" s="275">
        <v>142091</v>
      </c>
      <c r="G812" s="275" t="s">
        <v>705</v>
      </c>
      <c r="H812" s="279" t="s">
        <v>1189</v>
      </c>
      <c r="I812" s="275" t="s">
        <v>95</v>
      </c>
      <c r="J812" s="275" t="s">
        <v>98</v>
      </c>
      <c r="K812" s="278" t="s">
        <v>247</v>
      </c>
      <c r="L812" s="283">
        <v>2</v>
      </c>
      <c r="M812" s="158">
        <f t="shared" si="84"/>
        <v>4</v>
      </c>
      <c r="N812" s="275">
        <v>142091</v>
      </c>
      <c r="O812" s="158"/>
      <c r="P812" s="158"/>
      <c r="Q812" s="275">
        <v>142091</v>
      </c>
      <c r="R812" s="158" t="s">
        <v>74</v>
      </c>
      <c r="S812" s="158" t="str">
        <f>IFERROR(VLOOKUP(B812,#REF!,3,0),"-")</f>
        <v>-</v>
      </c>
      <c r="T812" s="159" t="str">
        <f>S812&amp;"-"&amp;COUNTIF($S$2:S812,S812)</f>
        <v>--809</v>
      </c>
      <c r="U812" s="160">
        <f t="shared" si="86"/>
        <v>2</v>
      </c>
      <c r="V812" s="160">
        <f t="shared" si="87"/>
        <v>4</v>
      </c>
      <c r="W812" s="161" t="str">
        <f t="shared" si="88"/>
        <v>07 MAY 2024</v>
      </c>
      <c r="X812" s="162">
        <f t="shared" si="89"/>
        <v>811</v>
      </c>
      <c r="Y812" s="163"/>
      <c r="AE812" s="161" t="str">
        <f t="shared" si="90"/>
        <v>RADIO PROGRAM PRODUCTION  SEC 1</v>
      </c>
    </row>
    <row r="813" spans="1:31" s="161" customFormat="1" ht="23.25" customHeight="1" x14ac:dyDescent="0.25">
      <c r="A813" s="275">
        <f t="shared" si="85"/>
        <v>142296</v>
      </c>
      <c r="B813" s="284" t="str">
        <f>A813&amp;"-"&amp;COUNTIF($A$2:A813,A813)</f>
        <v>142296-1</v>
      </c>
      <c r="C813" s="275">
        <v>812</v>
      </c>
      <c r="D813" s="278" t="s">
        <v>585</v>
      </c>
      <c r="E813" s="275" t="s">
        <v>30</v>
      </c>
      <c r="F813" s="275">
        <v>142296</v>
      </c>
      <c r="G813" s="275" t="s">
        <v>395</v>
      </c>
      <c r="H813" s="279" t="s">
        <v>1190</v>
      </c>
      <c r="I813" s="275" t="s">
        <v>95</v>
      </c>
      <c r="J813" s="275" t="s">
        <v>98</v>
      </c>
      <c r="K813" s="278" t="s">
        <v>247</v>
      </c>
      <c r="L813" s="283">
        <v>2</v>
      </c>
      <c r="M813" s="158">
        <f t="shared" si="84"/>
        <v>4</v>
      </c>
      <c r="N813" s="275">
        <v>142296</v>
      </c>
      <c r="O813" s="158"/>
      <c r="P813" s="158"/>
      <c r="Q813" s="275">
        <v>142296</v>
      </c>
      <c r="R813" s="158" t="s">
        <v>74</v>
      </c>
      <c r="S813" s="158" t="str">
        <f>IFERROR(VLOOKUP(B813,#REF!,3,0),"-")</f>
        <v>-</v>
      </c>
      <c r="T813" s="159" t="str">
        <f>S813&amp;"-"&amp;COUNTIF($S$2:S813,S813)</f>
        <v>--810</v>
      </c>
      <c r="U813" s="160">
        <f t="shared" si="86"/>
        <v>2</v>
      </c>
      <c r="V813" s="160">
        <f t="shared" si="87"/>
        <v>4</v>
      </c>
      <c r="W813" s="161" t="str">
        <f t="shared" si="88"/>
        <v>07 MAY 2024</v>
      </c>
      <c r="X813" s="162">
        <f t="shared" si="89"/>
        <v>812</v>
      </c>
      <c r="Y813" s="163"/>
      <c r="AE813" s="161" t="str">
        <f t="shared" si="90"/>
        <v>ZOOLOGY SEC 1</v>
      </c>
    </row>
    <row r="814" spans="1:31" s="161" customFormat="1" ht="23.25" customHeight="1" x14ac:dyDescent="0.25">
      <c r="A814" s="275">
        <f t="shared" si="85"/>
        <v>142328</v>
      </c>
      <c r="B814" s="284" t="str">
        <f>A814&amp;"-"&amp;COUNTIF($A$2:A814,A814)</f>
        <v>142328-1</v>
      </c>
      <c r="C814" s="275">
        <v>813</v>
      </c>
      <c r="D814" s="278" t="s">
        <v>585</v>
      </c>
      <c r="E814" s="275" t="s">
        <v>30</v>
      </c>
      <c r="F814" s="275">
        <v>142328</v>
      </c>
      <c r="G814" s="275" t="s">
        <v>471</v>
      </c>
      <c r="H814" s="279" t="s">
        <v>1191</v>
      </c>
      <c r="I814" s="275" t="s">
        <v>95</v>
      </c>
      <c r="J814" s="275" t="s">
        <v>98</v>
      </c>
      <c r="K814" s="278" t="s">
        <v>247</v>
      </c>
      <c r="L814" s="283">
        <v>1</v>
      </c>
      <c r="M814" s="158">
        <f t="shared" si="84"/>
        <v>3</v>
      </c>
      <c r="N814" s="275">
        <v>142328</v>
      </c>
      <c r="O814" s="158"/>
      <c r="P814" s="158"/>
      <c r="Q814" s="275">
        <v>142328</v>
      </c>
      <c r="R814" s="158" t="s">
        <v>74</v>
      </c>
      <c r="S814" s="158" t="str">
        <f>IFERROR(VLOOKUP(B814,#REF!,3,0),"-")</f>
        <v>-</v>
      </c>
      <c r="T814" s="159" t="str">
        <f>S814&amp;"-"&amp;COUNTIF($S$2:S814,S814)</f>
        <v>--811</v>
      </c>
      <c r="U814" s="160">
        <f t="shared" si="86"/>
        <v>1</v>
      </c>
      <c r="V814" s="160">
        <f t="shared" si="87"/>
        <v>3</v>
      </c>
      <c r="W814" s="161" t="str">
        <f t="shared" si="88"/>
        <v>07 MAY 2024</v>
      </c>
      <c r="X814" s="162">
        <f t="shared" si="89"/>
        <v>813</v>
      </c>
      <c r="Y814" s="163"/>
      <c r="AE814" s="161" t="str">
        <f t="shared" si="90"/>
        <v>GENETIC ENGINEERING SEC 1</v>
      </c>
    </row>
    <row r="815" spans="1:31" s="161" customFormat="1" ht="23.25" customHeight="1" x14ac:dyDescent="0.25">
      <c r="A815" s="275">
        <f t="shared" si="85"/>
        <v>142346</v>
      </c>
      <c r="B815" s="284" t="str">
        <f>A815&amp;"-"&amp;COUNTIF($A$2:A815,A815)</f>
        <v>142346-1</v>
      </c>
      <c r="C815" s="275">
        <v>814</v>
      </c>
      <c r="D815" s="278" t="s">
        <v>585</v>
      </c>
      <c r="E815" s="275" t="s">
        <v>18</v>
      </c>
      <c r="F815" s="275">
        <v>142346</v>
      </c>
      <c r="G815" s="275" t="s">
        <v>144</v>
      </c>
      <c r="H815" s="279" t="s">
        <v>1173</v>
      </c>
      <c r="I815" s="275" t="s">
        <v>95</v>
      </c>
      <c r="J815" s="275" t="s">
        <v>98</v>
      </c>
      <c r="K815" s="278" t="s">
        <v>247</v>
      </c>
      <c r="L815" s="283">
        <v>1</v>
      </c>
      <c r="M815" s="158">
        <f t="shared" si="84"/>
        <v>3</v>
      </c>
      <c r="N815" s="275">
        <v>142346</v>
      </c>
      <c r="O815" s="158"/>
      <c r="P815" s="158"/>
      <c r="Q815" s="275">
        <v>142346</v>
      </c>
      <c r="R815" s="158" t="s">
        <v>74</v>
      </c>
      <c r="S815" s="158" t="str">
        <f>IFERROR(VLOOKUP(B815,#REF!,3,0),"-")</f>
        <v>-</v>
      </c>
      <c r="T815" s="159" t="str">
        <f>S815&amp;"-"&amp;COUNTIF($S$2:S815,S815)</f>
        <v>--812</v>
      </c>
      <c r="U815" s="160">
        <f t="shared" si="86"/>
        <v>1</v>
      </c>
      <c r="V815" s="160">
        <f t="shared" si="87"/>
        <v>3</v>
      </c>
      <c r="W815" s="161" t="str">
        <f t="shared" si="88"/>
        <v>07 MAY 2024</v>
      </c>
      <c r="X815" s="162">
        <f t="shared" si="89"/>
        <v>814</v>
      </c>
      <c r="Y815" s="163"/>
      <c r="AE815" s="161" t="str">
        <f t="shared" si="90"/>
        <v>DATABASE SYSTEMS SEC 1</v>
      </c>
    </row>
    <row r="816" spans="1:31" s="161" customFormat="1" ht="23.25" customHeight="1" x14ac:dyDescent="0.25">
      <c r="A816" s="275">
        <f t="shared" si="85"/>
        <v>142400</v>
      </c>
      <c r="B816" s="284" t="str">
        <f>A816&amp;"-"&amp;COUNTIF($A$2:A816,A816)</f>
        <v>142400-1</v>
      </c>
      <c r="C816" s="275">
        <v>815</v>
      </c>
      <c r="D816" s="278" t="s">
        <v>585</v>
      </c>
      <c r="E816" s="275" t="s">
        <v>448</v>
      </c>
      <c r="F816" s="275">
        <v>142400</v>
      </c>
      <c r="G816" s="275" t="s">
        <v>519</v>
      </c>
      <c r="H816" s="279" t="s">
        <v>1173</v>
      </c>
      <c r="I816" s="275" t="s">
        <v>95</v>
      </c>
      <c r="J816" s="275" t="s">
        <v>98</v>
      </c>
      <c r="K816" s="278" t="s">
        <v>247</v>
      </c>
      <c r="L816" s="283">
        <v>1</v>
      </c>
      <c r="M816" s="158">
        <f t="shared" si="84"/>
        <v>3</v>
      </c>
      <c r="N816" s="275">
        <v>142400</v>
      </c>
      <c r="O816" s="158"/>
      <c r="P816" s="158"/>
      <c r="Q816" s="275">
        <v>142400</v>
      </c>
      <c r="R816" s="158" t="s">
        <v>74</v>
      </c>
      <c r="S816" s="158" t="str">
        <f>IFERROR(VLOOKUP(B816,#REF!,3,0),"-")</f>
        <v>-</v>
      </c>
      <c r="T816" s="159" t="str">
        <f>S816&amp;"-"&amp;COUNTIF($S$2:S816,S816)</f>
        <v>--813</v>
      </c>
      <c r="U816" s="160">
        <f t="shared" si="86"/>
        <v>1</v>
      </c>
      <c r="V816" s="160">
        <f t="shared" si="87"/>
        <v>3</v>
      </c>
      <c r="W816" s="161" t="str">
        <f t="shared" si="88"/>
        <v>07 MAY 2024</v>
      </c>
      <c r="X816" s="162">
        <f t="shared" si="89"/>
        <v>815</v>
      </c>
      <c r="Y816" s="163"/>
      <c r="AE816" s="161" t="str">
        <f t="shared" si="90"/>
        <v>DATABASE SYSTEMS SEC 1</v>
      </c>
    </row>
    <row r="817" spans="1:31" s="161" customFormat="1" ht="23.25" customHeight="1" x14ac:dyDescent="0.25">
      <c r="A817" s="275">
        <f t="shared" si="85"/>
        <v>142405</v>
      </c>
      <c r="B817" s="284" t="str">
        <f>A817&amp;"-"&amp;COUNTIF($A$2:A817,A817)</f>
        <v>142405-1</v>
      </c>
      <c r="C817" s="275">
        <v>816</v>
      </c>
      <c r="D817" s="278" t="s">
        <v>585</v>
      </c>
      <c r="E817" s="275" t="s">
        <v>448</v>
      </c>
      <c r="F817" s="275">
        <v>142405</v>
      </c>
      <c r="G817" s="275" t="s">
        <v>519</v>
      </c>
      <c r="H817" s="279" t="s">
        <v>1173</v>
      </c>
      <c r="I817" s="275" t="s">
        <v>95</v>
      </c>
      <c r="J817" s="275" t="s">
        <v>98</v>
      </c>
      <c r="K817" s="278" t="s">
        <v>247</v>
      </c>
      <c r="L817" s="283">
        <v>1</v>
      </c>
      <c r="M817" s="158">
        <f t="shared" si="84"/>
        <v>3</v>
      </c>
      <c r="N817" s="275">
        <v>142405</v>
      </c>
      <c r="O817" s="158"/>
      <c r="P817" s="158"/>
      <c r="Q817" s="275">
        <v>142405</v>
      </c>
      <c r="R817" s="158" t="s">
        <v>74</v>
      </c>
      <c r="S817" s="158" t="str">
        <f>IFERROR(VLOOKUP(B817,#REF!,3,0),"-")</f>
        <v>-</v>
      </c>
      <c r="T817" s="159" t="str">
        <f>S817&amp;"-"&amp;COUNTIF($S$2:S817,S817)</f>
        <v>--814</v>
      </c>
      <c r="U817" s="160">
        <f t="shared" si="86"/>
        <v>1</v>
      </c>
      <c r="V817" s="160">
        <f t="shared" si="87"/>
        <v>3</v>
      </c>
      <c r="W817" s="161" t="str">
        <f t="shared" si="88"/>
        <v>07 MAY 2024</v>
      </c>
      <c r="X817" s="162">
        <f t="shared" si="89"/>
        <v>816</v>
      </c>
      <c r="Y817" s="163"/>
      <c r="AE817" s="161" t="str">
        <f t="shared" si="90"/>
        <v>DATABASE SYSTEMS SEC 1</v>
      </c>
    </row>
    <row r="818" spans="1:31" s="161" customFormat="1" ht="23.25" customHeight="1" x14ac:dyDescent="0.25">
      <c r="A818" s="275">
        <f t="shared" si="85"/>
        <v>142506</v>
      </c>
      <c r="B818" s="284" t="str">
        <f>A818&amp;"-"&amp;COUNTIF($A$2:A818,A818)</f>
        <v>142506-1</v>
      </c>
      <c r="C818" s="275">
        <v>817</v>
      </c>
      <c r="D818" s="278" t="s">
        <v>585</v>
      </c>
      <c r="E818" s="275" t="s">
        <v>22</v>
      </c>
      <c r="F818" s="275">
        <v>142506</v>
      </c>
      <c r="G818" s="275" t="s">
        <v>123</v>
      </c>
      <c r="H818" s="279" t="s">
        <v>1192</v>
      </c>
      <c r="I818" s="275" t="s">
        <v>95</v>
      </c>
      <c r="J818" s="275" t="s">
        <v>98</v>
      </c>
      <c r="K818" s="278" t="s">
        <v>247</v>
      </c>
      <c r="L818" s="283">
        <v>2</v>
      </c>
      <c r="M818" s="158">
        <f t="shared" si="84"/>
        <v>4</v>
      </c>
      <c r="N818" s="275">
        <v>142506</v>
      </c>
      <c r="O818" s="158"/>
      <c r="P818" s="158"/>
      <c r="Q818" s="275">
        <v>142506</v>
      </c>
      <c r="R818" s="158" t="s">
        <v>74</v>
      </c>
      <c r="S818" s="158" t="str">
        <f>IFERROR(VLOOKUP(B818,#REF!,3,0),"-")</f>
        <v>-</v>
      </c>
      <c r="T818" s="159" t="str">
        <f>S818&amp;"-"&amp;COUNTIF($S$2:S818,S818)</f>
        <v>--815</v>
      </c>
      <c r="U818" s="160">
        <f t="shared" si="86"/>
        <v>2</v>
      </c>
      <c r="V818" s="160">
        <f t="shared" si="87"/>
        <v>4</v>
      </c>
      <c r="W818" s="161" t="str">
        <f t="shared" si="88"/>
        <v>07 MAY 2024</v>
      </c>
      <c r="X818" s="162">
        <f t="shared" si="89"/>
        <v>817</v>
      </c>
      <c r="Y818" s="163"/>
      <c r="AE818" s="161" t="str">
        <f t="shared" si="90"/>
        <v>FINANCIAL ACCOUNTING II SEC 1</v>
      </c>
    </row>
    <row r="819" spans="1:31" s="161" customFormat="1" ht="23.25" customHeight="1" x14ac:dyDescent="0.25">
      <c r="A819" s="275">
        <f t="shared" si="85"/>
        <v>141884</v>
      </c>
      <c r="B819" s="284" t="str">
        <f>A819&amp;"-"&amp;COUNTIF($A$2:A819,A819)</f>
        <v>141884-1</v>
      </c>
      <c r="C819" s="275">
        <v>818</v>
      </c>
      <c r="D819" s="278" t="s">
        <v>585</v>
      </c>
      <c r="E819" s="275" t="s">
        <v>21</v>
      </c>
      <c r="F819" s="275">
        <v>141884</v>
      </c>
      <c r="G819" s="275" t="s">
        <v>137</v>
      </c>
      <c r="H819" s="279" t="s">
        <v>1193</v>
      </c>
      <c r="I819" s="275" t="s">
        <v>95</v>
      </c>
      <c r="J819" s="275" t="s">
        <v>100</v>
      </c>
      <c r="K819" s="278" t="s">
        <v>253</v>
      </c>
      <c r="L819" s="283">
        <v>12</v>
      </c>
      <c r="M819" s="158">
        <f t="shared" si="84"/>
        <v>14</v>
      </c>
      <c r="N819" s="275">
        <v>141884</v>
      </c>
      <c r="O819" s="158"/>
      <c r="P819" s="158"/>
      <c r="Q819" s="275">
        <v>141884</v>
      </c>
      <c r="R819" s="158" t="s">
        <v>74</v>
      </c>
      <c r="S819" s="158" t="str">
        <f>IFERROR(VLOOKUP(B819,#REF!,3,0),"-")</f>
        <v>-</v>
      </c>
      <c r="T819" s="159" t="str">
        <f>S819&amp;"-"&amp;COUNTIF($S$2:S819,S819)</f>
        <v>--816</v>
      </c>
      <c r="U819" s="160">
        <f t="shared" si="86"/>
        <v>12</v>
      </c>
      <c r="V819" s="160">
        <f t="shared" si="87"/>
        <v>14</v>
      </c>
      <c r="W819" s="161" t="str">
        <f t="shared" si="88"/>
        <v>07 MAY 2024</v>
      </c>
      <c r="X819" s="162">
        <f t="shared" si="89"/>
        <v>818</v>
      </c>
      <c r="Y819" s="163"/>
      <c r="AE819" s="161" t="str">
        <f t="shared" si="90"/>
        <v>PARALLEL AND DISTRIBUTED COMPUING SEC 1</v>
      </c>
    </row>
    <row r="820" spans="1:31" s="161" customFormat="1" ht="23.25" customHeight="1" x14ac:dyDescent="0.25">
      <c r="A820" s="275">
        <f t="shared" si="85"/>
        <v>141885</v>
      </c>
      <c r="B820" s="284" t="str">
        <f>A820&amp;"-"&amp;COUNTIF($A$2:A820,A820)</f>
        <v>141885-1</v>
      </c>
      <c r="C820" s="275">
        <v>819</v>
      </c>
      <c r="D820" s="278" t="s">
        <v>585</v>
      </c>
      <c r="E820" s="275" t="s">
        <v>21</v>
      </c>
      <c r="F820" s="275">
        <v>141885</v>
      </c>
      <c r="G820" s="275" t="s">
        <v>137</v>
      </c>
      <c r="H820" s="279" t="s">
        <v>1194</v>
      </c>
      <c r="I820" s="275" t="s">
        <v>95</v>
      </c>
      <c r="J820" s="275" t="s">
        <v>100</v>
      </c>
      <c r="K820" s="278" t="s">
        <v>253</v>
      </c>
      <c r="L820" s="283">
        <v>10</v>
      </c>
      <c r="M820" s="158">
        <f t="shared" si="84"/>
        <v>12</v>
      </c>
      <c r="N820" s="275">
        <v>141885</v>
      </c>
      <c r="O820" s="158"/>
      <c r="P820" s="158"/>
      <c r="Q820" s="275">
        <v>141885</v>
      </c>
      <c r="R820" s="158" t="s">
        <v>74</v>
      </c>
      <c r="S820" s="158" t="str">
        <f>IFERROR(VLOOKUP(B820,#REF!,3,0),"-")</f>
        <v>-</v>
      </c>
      <c r="T820" s="159" t="str">
        <f>S820&amp;"-"&amp;COUNTIF($S$2:S820,S820)</f>
        <v>--817</v>
      </c>
      <c r="U820" s="160">
        <f t="shared" si="86"/>
        <v>10</v>
      </c>
      <c r="V820" s="160">
        <f t="shared" si="87"/>
        <v>12</v>
      </c>
      <c r="W820" s="161" t="str">
        <f t="shared" si="88"/>
        <v>07 MAY 2024</v>
      </c>
      <c r="X820" s="162">
        <f t="shared" si="89"/>
        <v>819</v>
      </c>
      <c r="Y820" s="163"/>
      <c r="AE820" s="161" t="str">
        <f t="shared" si="90"/>
        <v>PARALLEL AND DISTRIBUTED COMPUING SEC 2</v>
      </c>
    </row>
    <row r="821" spans="1:31" s="161" customFormat="1" ht="23.25" customHeight="1" x14ac:dyDescent="0.25">
      <c r="A821" s="275">
        <f t="shared" si="85"/>
        <v>141885</v>
      </c>
      <c r="B821" s="284" t="str">
        <f>A821&amp;"-"&amp;COUNTIF($A$2:A821,A821)</f>
        <v>141885-2</v>
      </c>
      <c r="C821" s="275">
        <v>820</v>
      </c>
      <c r="D821" s="278" t="s">
        <v>585</v>
      </c>
      <c r="E821" s="275" t="s">
        <v>21</v>
      </c>
      <c r="F821" s="275">
        <v>141885</v>
      </c>
      <c r="G821" s="275" t="s">
        <v>137</v>
      </c>
      <c r="H821" s="279" t="s">
        <v>1194</v>
      </c>
      <c r="I821" s="275" t="s">
        <v>95</v>
      </c>
      <c r="J821" s="275" t="s">
        <v>100</v>
      </c>
      <c r="K821" s="278" t="s">
        <v>254</v>
      </c>
      <c r="L821" s="283">
        <v>22</v>
      </c>
      <c r="M821" s="158">
        <f t="shared" si="84"/>
        <v>24</v>
      </c>
      <c r="N821" s="275">
        <v>141885</v>
      </c>
      <c r="O821" s="158"/>
      <c r="P821" s="158"/>
      <c r="Q821" s="275">
        <v>141885</v>
      </c>
      <c r="R821" s="158" t="s">
        <v>74</v>
      </c>
      <c r="S821" s="158" t="str">
        <f>IFERROR(VLOOKUP(B821,#REF!,3,0),"-")</f>
        <v>-</v>
      </c>
      <c r="T821" s="159" t="str">
        <f>S821&amp;"-"&amp;COUNTIF($S$2:S821,S821)</f>
        <v>--818</v>
      </c>
      <c r="U821" s="160">
        <f t="shared" si="86"/>
        <v>22</v>
      </c>
      <c r="V821" s="160">
        <f t="shared" si="87"/>
        <v>24</v>
      </c>
      <c r="W821" s="161" t="str">
        <f t="shared" si="88"/>
        <v>07 MAY 2024</v>
      </c>
      <c r="X821" s="162">
        <f t="shared" si="89"/>
        <v>820</v>
      </c>
      <c r="Y821" s="163"/>
      <c r="AE821" s="161" t="str">
        <f t="shared" si="90"/>
        <v>PARALLEL AND DISTRIBUTED COMPUING SEC 2</v>
      </c>
    </row>
    <row r="822" spans="1:31" s="161" customFormat="1" ht="23.25" customHeight="1" x14ac:dyDescent="0.25">
      <c r="A822" s="275">
        <f t="shared" si="85"/>
        <v>141885</v>
      </c>
      <c r="B822" s="284" t="str">
        <f>A822&amp;"-"&amp;COUNTIF($A$2:A822,A822)</f>
        <v>141885-3</v>
      </c>
      <c r="C822" s="275">
        <v>821</v>
      </c>
      <c r="D822" s="278" t="s">
        <v>585</v>
      </c>
      <c r="E822" s="275" t="s">
        <v>21</v>
      </c>
      <c r="F822" s="275">
        <v>141885</v>
      </c>
      <c r="G822" s="275" t="s">
        <v>137</v>
      </c>
      <c r="H822" s="279" t="s">
        <v>1194</v>
      </c>
      <c r="I822" s="275" t="s">
        <v>95</v>
      </c>
      <c r="J822" s="275" t="s">
        <v>97</v>
      </c>
      <c r="K822" s="278" t="s">
        <v>255</v>
      </c>
      <c r="L822" s="283">
        <v>17</v>
      </c>
      <c r="M822" s="158">
        <f t="shared" si="84"/>
        <v>19</v>
      </c>
      <c r="N822" s="275">
        <v>141885</v>
      </c>
      <c r="O822" s="158"/>
      <c r="P822" s="158"/>
      <c r="Q822" s="275">
        <v>141885</v>
      </c>
      <c r="R822" s="158" t="s">
        <v>74</v>
      </c>
      <c r="S822" s="158" t="str">
        <f>IFERROR(VLOOKUP(B822,#REF!,3,0),"-")</f>
        <v>-</v>
      </c>
      <c r="T822" s="159" t="str">
        <f>S822&amp;"-"&amp;COUNTIF($S$2:S822,S822)</f>
        <v>--819</v>
      </c>
      <c r="U822" s="160">
        <f t="shared" si="86"/>
        <v>17</v>
      </c>
      <c r="V822" s="160">
        <f t="shared" si="87"/>
        <v>19</v>
      </c>
      <c r="W822" s="161" t="str">
        <f t="shared" si="88"/>
        <v>07 MAY 2024</v>
      </c>
      <c r="X822" s="162">
        <f t="shared" si="89"/>
        <v>821</v>
      </c>
      <c r="Y822" s="163"/>
      <c r="AE822" s="161" t="str">
        <f t="shared" si="90"/>
        <v>PARALLEL AND DISTRIBUTED COMPUING SEC 2</v>
      </c>
    </row>
    <row r="823" spans="1:31" s="161" customFormat="1" ht="23.25" customHeight="1" x14ac:dyDescent="0.25">
      <c r="A823" s="275">
        <f t="shared" si="85"/>
        <v>142057</v>
      </c>
      <c r="B823" s="284" t="str">
        <f>A823&amp;"-"&amp;COUNTIF($A$2:A823,A823)</f>
        <v>142057-1</v>
      </c>
      <c r="C823" s="275">
        <v>822</v>
      </c>
      <c r="D823" s="278" t="s">
        <v>585</v>
      </c>
      <c r="E823" s="275" t="s">
        <v>31</v>
      </c>
      <c r="F823" s="275">
        <v>142057</v>
      </c>
      <c r="G823" s="275" t="s">
        <v>706</v>
      </c>
      <c r="H823" s="279" t="s">
        <v>1195</v>
      </c>
      <c r="I823" s="275" t="s">
        <v>95</v>
      </c>
      <c r="J823" s="275" t="s">
        <v>97</v>
      </c>
      <c r="K823" s="278" t="s">
        <v>255</v>
      </c>
      <c r="L823" s="283">
        <v>5</v>
      </c>
      <c r="M823" s="158">
        <f t="shared" si="84"/>
        <v>7</v>
      </c>
      <c r="N823" s="275">
        <v>142057</v>
      </c>
      <c r="O823" s="158"/>
      <c r="P823" s="158"/>
      <c r="Q823" s="275">
        <v>142057</v>
      </c>
      <c r="R823" s="158" t="s">
        <v>74</v>
      </c>
      <c r="S823" s="158" t="str">
        <f>IFERROR(VLOOKUP(B823,#REF!,3,0),"-")</f>
        <v>-</v>
      </c>
      <c r="T823" s="159" t="str">
        <f>S823&amp;"-"&amp;COUNTIF($S$2:S823,S823)</f>
        <v>--820</v>
      </c>
      <c r="U823" s="160">
        <f t="shared" si="86"/>
        <v>5</v>
      </c>
      <c r="V823" s="160">
        <f t="shared" si="87"/>
        <v>7</v>
      </c>
      <c r="W823" s="161" t="str">
        <f t="shared" si="88"/>
        <v>07 MAY 2024</v>
      </c>
      <c r="X823" s="162">
        <f t="shared" si="89"/>
        <v>822</v>
      </c>
      <c r="Y823" s="163"/>
      <c r="AE823" s="161" t="str">
        <f t="shared" si="90"/>
        <v>INTRODUCTION TO SOCIAL MEDIA SEC 1</v>
      </c>
    </row>
    <row r="824" spans="1:31" s="161" customFormat="1" ht="23.25" customHeight="1" x14ac:dyDescent="0.25">
      <c r="A824" s="275">
        <f t="shared" si="85"/>
        <v>142057</v>
      </c>
      <c r="B824" s="284" t="str">
        <f>A824&amp;"-"&amp;COUNTIF($A$2:A824,A824)</f>
        <v>142057-2</v>
      </c>
      <c r="C824" s="275">
        <v>823</v>
      </c>
      <c r="D824" s="278" t="s">
        <v>585</v>
      </c>
      <c r="E824" s="275" t="s">
        <v>31</v>
      </c>
      <c r="F824" s="275">
        <v>142057</v>
      </c>
      <c r="G824" s="275" t="s">
        <v>706</v>
      </c>
      <c r="H824" s="279" t="s">
        <v>1195</v>
      </c>
      <c r="I824" s="275" t="s">
        <v>95</v>
      </c>
      <c r="J824" s="275" t="s">
        <v>97</v>
      </c>
      <c r="K824" s="278" t="s">
        <v>572</v>
      </c>
      <c r="L824" s="283">
        <v>22</v>
      </c>
      <c r="M824" s="158">
        <f t="shared" si="84"/>
        <v>24</v>
      </c>
      <c r="N824" s="275">
        <v>142057</v>
      </c>
      <c r="O824" s="158"/>
      <c r="P824" s="158"/>
      <c r="Q824" s="275">
        <v>142057</v>
      </c>
      <c r="R824" s="158" t="s">
        <v>74</v>
      </c>
      <c r="S824" s="158" t="str">
        <f>IFERROR(VLOOKUP(B824,#REF!,3,0),"-")</f>
        <v>-</v>
      </c>
      <c r="T824" s="159" t="str">
        <f>S824&amp;"-"&amp;COUNTIF($S$2:S824,S824)</f>
        <v>--821</v>
      </c>
      <c r="U824" s="160">
        <f t="shared" si="86"/>
        <v>22</v>
      </c>
      <c r="V824" s="160">
        <f t="shared" si="87"/>
        <v>24</v>
      </c>
      <c r="W824" s="161" t="str">
        <f t="shared" si="88"/>
        <v>07 MAY 2024</v>
      </c>
      <c r="X824" s="162">
        <f t="shared" si="89"/>
        <v>823</v>
      </c>
      <c r="Y824" s="163"/>
      <c r="AE824" s="161" t="str">
        <f t="shared" si="90"/>
        <v>INTRODUCTION TO SOCIAL MEDIA SEC 1</v>
      </c>
    </row>
    <row r="825" spans="1:31" s="161" customFormat="1" ht="23.25" customHeight="1" x14ac:dyDescent="0.25">
      <c r="A825" s="275">
        <f t="shared" si="85"/>
        <v>142057</v>
      </c>
      <c r="B825" s="284" t="str">
        <f>A825&amp;"-"&amp;COUNTIF($A$2:A825,A825)</f>
        <v>142057-3</v>
      </c>
      <c r="C825" s="275">
        <v>824</v>
      </c>
      <c r="D825" s="278" t="s">
        <v>585</v>
      </c>
      <c r="E825" s="275" t="s">
        <v>31</v>
      </c>
      <c r="F825" s="275">
        <v>142057</v>
      </c>
      <c r="G825" s="275" t="s">
        <v>706</v>
      </c>
      <c r="H825" s="279" t="s">
        <v>1195</v>
      </c>
      <c r="I825" s="275" t="s">
        <v>95</v>
      </c>
      <c r="J825" s="275" t="s">
        <v>97</v>
      </c>
      <c r="K825" s="278" t="s">
        <v>256</v>
      </c>
      <c r="L825" s="283">
        <v>14</v>
      </c>
      <c r="M825" s="158">
        <f t="shared" si="84"/>
        <v>16</v>
      </c>
      <c r="N825" s="275">
        <v>142057</v>
      </c>
      <c r="O825" s="158"/>
      <c r="P825" s="158"/>
      <c r="Q825" s="275">
        <v>142057</v>
      </c>
      <c r="R825" s="158" t="s">
        <v>74</v>
      </c>
      <c r="S825" s="158" t="str">
        <f>IFERROR(VLOOKUP(B825,#REF!,3,0),"-")</f>
        <v>-</v>
      </c>
      <c r="T825" s="159" t="str">
        <f>S825&amp;"-"&amp;COUNTIF($S$2:S825,S825)</f>
        <v>--822</v>
      </c>
      <c r="U825" s="160">
        <f t="shared" si="86"/>
        <v>14</v>
      </c>
      <c r="V825" s="160">
        <f t="shared" si="87"/>
        <v>16</v>
      </c>
      <c r="W825" s="161" t="str">
        <f t="shared" si="88"/>
        <v>07 MAY 2024</v>
      </c>
      <c r="X825" s="162">
        <f t="shared" si="89"/>
        <v>824</v>
      </c>
      <c r="Y825" s="163"/>
      <c r="AE825" s="161" t="str">
        <f t="shared" si="90"/>
        <v>INTRODUCTION TO SOCIAL MEDIA SEC 1</v>
      </c>
    </row>
    <row r="826" spans="1:31" s="161" customFormat="1" ht="23.25" customHeight="1" x14ac:dyDescent="0.25">
      <c r="A826" s="275">
        <f t="shared" si="85"/>
        <v>142091</v>
      </c>
      <c r="B826" s="284" t="str">
        <f>A826&amp;"-"&amp;COUNTIF($A$2:A826,A826)</f>
        <v>142091-2</v>
      </c>
      <c r="C826" s="275">
        <v>825</v>
      </c>
      <c r="D826" s="278" t="s">
        <v>585</v>
      </c>
      <c r="E826" s="275" t="s">
        <v>31</v>
      </c>
      <c r="F826" s="275">
        <v>142091</v>
      </c>
      <c r="G826" s="275" t="s">
        <v>705</v>
      </c>
      <c r="H826" s="279" t="s">
        <v>1189</v>
      </c>
      <c r="I826" s="275" t="s">
        <v>95</v>
      </c>
      <c r="J826" s="275" t="s">
        <v>97</v>
      </c>
      <c r="K826" s="278" t="s">
        <v>256</v>
      </c>
      <c r="L826" s="283">
        <v>8</v>
      </c>
      <c r="M826" s="158">
        <f t="shared" si="84"/>
        <v>10</v>
      </c>
      <c r="N826" s="275">
        <v>142091</v>
      </c>
      <c r="O826" s="158"/>
      <c r="P826" s="158"/>
      <c r="Q826" s="275">
        <v>142091</v>
      </c>
      <c r="R826" s="158" t="s">
        <v>74</v>
      </c>
      <c r="S826" s="158" t="str">
        <f>IFERROR(VLOOKUP(B826,#REF!,3,0),"-")</f>
        <v>-</v>
      </c>
      <c r="T826" s="159" t="str">
        <f>S826&amp;"-"&amp;COUNTIF($S$2:S826,S826)</f>
        <v>--823</v>
      </c>
      <c r="U826" s="160">
        <f t="shared" si="86"/>
        <v>8</v>
      </c>
      <c r="V826" s="160">
        <f t="shared" si="87"/>
        <v>10</v>
      </c>
      <c r="W826" s="161" t="str">
        <f t="shared" si="88"/>
        <v>07 MAY 2024</v>
      </c>
      <c r="X826" s="162">
        <f t="shared" si="89"/>
        <v>825</v>
      </c>
      <c r="Y826" s="163"/>
      <c r="AE826" s="161" t="str">
        <f t="shared" si="90"/>
        <v>RADIO PROGRAM PRODUCTION  SEC 1</v>
      </c>
    </row>
    <row r="827" spans="1:31" s="161" customFormat="1" ht="23.25" customHeight="1" x14ac:dyDescent="0.25">
      <c r="A827" s="275">
        <f t="shared" si="85"/>
        <v>140871</v>
      </c>
      <c r="B827" s="284" t="str">
        <f>A827&amp;"-"&amp;COUNTIF($A$2:A827,A827)</f>
        <v>140871-1</v>
      </c>
      <c r="C827" s="275">
        <v>826</v>
      </c>
      <c r="D827" s="278" t="s">
        <v>585</v>
      </c>
      <c r="E827" s="275" t="s">
        <v>63</v>
      </c>
      <c r="F827" s="275">
        <v>140871</v>
      </c>
      <c r="G827" s="275" t="s">
        <v>528</v>
      </c>
      <c r="H827" s="279" t="s">
        <v>1196</v>
      </c>
      <c r="I827" s="275" t="s">
        <v>95</v>
      </c>
      <c r="J827" s="275" t="s">
        <v>103</v>
      </c>
      <c r="K827" s="278" t="s">
        <v>257</v>
      </c>
      <c r="L827" s="283">
        <v>11</v>
      </c>
      <c r="M827" s="158">
        <f t="shared" si="84"/>
        <v>13</v>
      </c>
      <c r="N827" s="275">
        <v>140871</v>
      </c>
      <c r="O827" s="158"/>
      <c r="P827" s="158"/>
      <c r="Q827" s="275">
        <v>140871</v>
      </c>
      <c r="R827" s="158" t="s">
        <v>74</v>
      </c>
      <c r="S827" s="158" t="str">
        <f>IFERROR(VLOOKUP(B827,#REF!,3,0),"-")</f>
        <v>-</v>
      </c>
      <c r="T827" s="159" t="str">
        <f>S827&amp;"-"&amp;COUNTIF($S$2:S827,S827)</f>
        <v>--824</v>
      </c>
      <c r="U827" s="160">
        <f t="shared" si="86"/>
        <v>11</v>
      </c>
      <c r="V827" s="160">
        <f t="shared" si="87"/>
        <v>13</v>
      </c>
      <c r="W827" s="161" t="str">
        <f t="shared" si="88"/>
        <v>07 MAY 2024</v>
      </c>
      <c r="X827" s="162">
        <f t="shared" si="89"/>
        <v>826</v>
      </c>
      <c r="Y827" s="163"/>
      <c r="AE827" s="161" t="str">
        <f t="shared" si="90"/>
        <v>SHELL SCRIPTING SEC 1</v>
      </c>
    </row>
    <row r="828" spans="1:31" s="161" customFormat="1" ht="23.25" customHeight="1" x14ac:dyDescent="0.25">
      <c r="A828" s="275">
        <f t="shared" si="85"/>
        <v>141087</v>
      </c>
      <c r="B828" s="284" t="str">
        <f>A828&amp;"-"&amp;COUNTIF($A$2:A828,A828)</f>
        <v>141087-1</v>
      </c>
      <c r="C828" s="275">
        <v>827</v>
      </c>
      <c r="D828" s="278" t="s">
        <v>585</v>
      </c>
      <c r="E828" s="275" t="s">
        <v>116</v>
      </c>
      <c r="F828" s="275">
        <v>141087</v>
      </c>
      <c r="G828" s="275" t="s">
        <v>707</v>
      </c>
      <c r="H828" s="279" t="s">
        <v>1197</v>
      </c>
      <c r="I828" s="275" t="s">
        <v>95</v>
      </c>
      <c r="J828" s="275" t="s">
        <v>103</v>
      </c>
      <c r="K828" s="278" t="s">
        <v>257</v>
      </c>
      <c r="L828" s="283">
        <v>4</v>
      </c>
      <c r="M828" s="158">
        <f t="shared" si="84"/>
        <v>6</v>
      </c>
      <c r="N828" s="275">
        <v>141087</v>
      </c>
      <c r="O828" s="158"/>
      <c r="P828" s="158"/>
      <c r="Q828" s="275">
        <v>141087</v>
      </c>
      <c r="R828" s="158" t="s">
        <v>74</v>
      </c>
      <c r="S828" s="158" t="str">
        <f>IFERROR(VLOOKUP(B828,#REF!,3,0),"-")</f>
        <v>-</v>
      </c>
      <c r="T828" s="159" t="str">
        <f>S828&amp;"-"&amp;COUNTIF($S$2:S828,S828)</f>
        <v>--825</v>
      </c>
      <c r="U828" s="160">
        <f t="shared" si="86"/>
        <v>4</v>
      </c>
      <c r="V828" s="160">
        <f t="shared" si="87"/>
        <v>6</v>
      </c>
      <c r="W828" s="161" t="str">
        <f t="shared" si="88"/>
        <v>07 MAY 2024</v>
      </c>
      <c r="X828" s="162">
        <f t="shared" si="89"/>
        <v>827</v>
      </c>
      <c r="Y828" s="163"/>
      <c r="AE828" s="161" t="str">
        <f t="shared" si="90"/>
        <v>URDU ZABAN QAWAID O IMLA SEC 1</v>
      </c>
    </row>
    <row r="829" spans="1:31" s="161" customFormat="1" ht="23.25" customHeight="1" x14ac:dyDescent="0.25">
      <c r="A829" s="275">
        <f t="shared" si="85"/>
        <v>141092</v>
      </c>
      <c r="B829" s="284" t="str">
        <f>A829&amp;"-"&amp;COUNTIF($A$2:A829,A829)</f>
        <v>141092-1</v>
      </c>
      <c r="C829" s="275">
        <v>828</v>
      </c>
      <c r="D829" s="278" t="s">
        <v>585</v>
      </c>
      <c r="E829" s="275" t="s">
        <v>116</v>
      </c>
      <c r="F829" s="275">
        <v>141092</v>
      </c>
      <c r="G829" s="275" t="s">
        <v>708</v>
      </c>
      <c r="H829" s="279" t="s">
        <v>1197</v>
      </c>
      <c r="I829" s="275" t="s">
        <v>95</v>
      </c>
      <c r="J829" s="275" t="s">
        <v>103</v>
      </c>
      <c r="K829" s="278" t="s">
        <v>257</v>
      </c>
      <c r="L829" s="283">
        <v>2</v>
      </c>
      <c r="M829" s="158">
        <f t="shared" si="84"/>
        <v>4</v>
      </c>
      <c r="N829" s="275">
        <v>141092</v>
      </c>
      <c r="O829" s="158"/>
      <c r="P829" s="158"/>
      <c r="Q829" s="275">
        <v>141092</v>
      </c>
      <c r="R829" s="158" t="s">
        <v>74</v>
      </c>
      <c r="S829" s="158" t="str">
        <f>IFERROR(VLOOKUP(B829,#REF!,3,0),"-")</f>
        <v>-</v>
      </c>
      <c r="T829" s="159" t="str">
        <f>S829&amp;"-"&amp;COUNTIF($S$2:S829,S829)</f>
        <v>--826</v>
      </c>
      <c r="U829" s="160">
        <f t="shared" si="86"/>
        <v>2</v>
      </c>
      <c r="V829" s="160">
        <f t="shared" si="87"/>
        <v>4</v>
      </c>
      <c r="W829" s="161" t="str">
        <f t="shared" si="88"/>
        <v>07 MAY 2024</v>
      </c>
      <c r="X829" s="162">
        <f t="shared" si="89"/>
        <v>828</v>
      </c>
      <c r="Y829" s="163"/>
      <c r="AE829" s="161" t="str">
        <f t="shared" si="90"/>
        <v>URDU ZABAN QAWAID O IMLA SEC 1</v>
      </c>
    </row>
    <row r="830" spans="1:31" s="161" customFormat="1" ht="23.25" customHeight="1" x14ac:dyDescent="0.25">
      <c r="A830" s="275">
        <f t="shared" si="85"/>
        <v>141104</v>
      </c>
      <c r="B830" s="284" t="str">
        <f>A830&amp;"-"&amp;COUNTIF($A$2:A830,A830)</f>
        <v>141104-1</v>
      </c>
      <c r="C830" s="275">
        <v>829</v>
      </c>
      <c r="D830" s="278" t="s">
        <v>585</v>
      </c>
      <c r="E830" s="275" t="s">
        <v>29</v>
      </c>
      <c r="F830" s="275">
        <v>141104</v>
      </c>
      <c r="G830" s="275" t="s">
        <v>530</v>
      </c>
      <c r="H830" s="279" t="s">
        <v>1198</v>
      </c>
      <c r="I830" s="275" t="s">
        <v>95</v>
      </c>
      <c r="J830" s="275" t="s">
        <v>103</v>
      </c>
      <c r="K830" s="278" t="s">
        <v>257</v>
      </c>
      <c r="L830" s="283">
        <v>5</v>
      </c>
      <c r="M830" s="158">
        <f t="shared" si="84"/>
        <v>7</v>
      </c>
      <c r="N830" s="275">
        <v>141104</v>
      </c>
      <c r="O830" s="158"/>
      <c r="P830" s="158"/>
      <c r="Q830" s="275">
        <v>141104</v>
      </c>
      <c r="R830" s="158" t="s">
        <v>74</v>
      </c>
      <c r="S830" s="158" t="str">
        <f>IFERROR(VLOOKUP(B830,#REF!,3,0),"-")</f>
        <v>-</v>
      </c>
      <c r="T830" s="159" t="str">
        <f>S830&amp;"-"&amp;COUNTIF($S$2:S830,S830)</f>
        <v>--827</v>
      </c>
      <c r="U830" s="160">
        <f t="shared" si="86"/>
        <v>5</v>
      </c>
      <c r="V830" s="160">
        <f t="shared" si="87"/>
        <v>7</v>
      </c>
      <c r="W830" s="161" t="str">
        <f t="shared" si="88"/>
        <v>07 MAY 2024</v>
      </c>
      <c r="X830" s="162">
        <f t="shared" si="89"/>
        <v>829</v>
      </c>
      <c r="Y830" s="163"/>
      <c r="AE830" s="161" t="str">
        <f t="shared" si="90"/>
        <v>ORDINARY DIFFERENTIAL EQUATION SEC 1</v>
      </c>
    </row>
    <row r="831" spans="1:31" s="161" customFormat="1" ht="23.25" customHeight="1" x14ac:dyDescent="0.25">
      <c r="A831" s="275">
        <f t="shared" si="85"/>
        <v>141104</v>
      </c>
      <c r="B831" s="284" t="str">
        <f>A831&amp;"-"&amp;COUNTIF($A$2:A831,A831)</f>
        <v>141104-2</v>
      </c>
      <c r="C831" s="275">
        <v>830</v>
      </c>
      <c r="D831" s="278" t="s">
        <v>585</v>
      </c>
      <c r="E831" s="275" t="s">
        <v>29</v>
      </c>
      <c r="F831" s="275">
        <v>141104</v>
      </c>
      <c r="G831" s="275" t="s">
        <v>530</v>
      </c>
      <c r="H831" s="279" t="s">
        <v>1198</v>
      </c>
      <c r="I831" s="275" t="s">
        <v>95</v>
      </c>
      <c r="J831" s="275" t="s">
        <v>103</v>
      </c>
      <c r="K831" s="278" t="s">
        <v>259</v>
      </c>
      <c r="L831" s="283">
        <v>3</v>
      </c>
      <c r="M831" s="158">
        <f t="shared" si="84"/>
        <v>5</v>
      </c>
      <c r="N831" s="275">
        <v>141104</v>
      </c>
      <c r="O831" s="158"/>
      <c r="P831" s="158"/>
      <c r="Q831" s="275">
        <v>141104</v>
      </c>
      <c r="R831" s="158" t="s">
        <v>74</v>
      </c>
      <c r="S831" s="158" t="str">
        <f>IFERROR(VLOOKUP(B831,#REF!,3,0),"-")</f>
        <v>-</v>
      </c>
      <c r="T831" s="159" t="str">
        <f>S831&amp;"-"&amp;COUNTIF($S$2:S831,S831)</f>
        <v>--828</v>
      </c>
      <c r="U831" s="160">
        <f t="shared" si="86"/>
        <v>3</v>
      </c>
      <c r="V831" s="160">
        <f t="shared" si="87"/>
        <v>5</v>
      </c>
      <c r="W831" s="161" t="str">
        <f t="shared" si="88"/>
        <v>07 MAY 2024</v>
      </c>
      <c r="X831" s="162">
        <f t="shared" si="89"/>
        <v>830</v>
      </c>
      <c r="Y831" s="163"/>
      <c r="AE831" s="161" t="str">
        <f t="shared" si="90"/>
        <v>ORDINARY DIFFERENTIAL EQUATION SEC 1</v>
      </c>
    </row>
    <row r="832" spans="1:31" s="161" customFormat="1" ht="23.25" customHeight="1" x14ac:dyDescent="0.25">
      <c r="A832" s="275">
        <f t="shared" si="85"/>
        <v>141153</v>
      </c>
      <c r="B832" s="284" t="str">
        <f>A832&amp;"-"&amp;COUNTIF($A$2:A832,A832)</f>
        <v>141153-1</v>
      </c>
      <c r="C832" s="275">
        <v>831</v>
      </c>
      <c r="D832" s="278" t="s">
        <v>585</v>
      </c>
      <c r="E832" s="275" t="s">
        <v>30</v>
      </c>
      <c r="F832" s="275">
        <v>141153</v>
      </c>
      <c r="G832" s="275" t="s">
        <v>473</v>
      </c>
      <c r="H832" s="279" t="s">
        <v>1199</v>
      </c>
      <c r="I832" s="275" t="s">
        <v>95</v>
      </c>
      <c r="J832" s="275" t="s">
        <v>103</v>
      </c>
      <c r="K832" s="278" t="s">
        <v>259</v>
      </c>
      <c r="L832" s="283">
        <v>7</v>
      </c>
      <c r="M832" s="158">
        <f t="shared" si="84"/>
        <v>9</v>
      </c>
      <c r="N832" s="275">
        <v>141153</v>
      </c>
      <c r="O832" s="158"/>
      <c r="P832" s="158"/>
      <c r="Q832" s="275">
        <v>141153</v>
      </c>
      <c r="R832" s="158" t="s">
        <v>74</v>
      </c>
      <c r="S832" s="158" t="str">
        <f>IFERROR(VLOOKUP(B832,#REF!,3,0),"-")</f>
        <v>-</v>
      </c>
      <c r="T832" s="159" t="str">
        <f>S832&amp;"-"&amp;COUNTIF($S$2:S832,S832)</f>
        <v>--829</v>
      </c>
      <c r="U832" s="160">
        <f t="shared" si="86"/>
        <v>7</v>
      </c>
      <c r="V832" s="160">
        <f t="shared" si="87"/>
        <v>9</v>
      </c>
      <c r="W832" s="161" t="str">
        <f t="shared" si="88"/>
        <v>07 MAY 2024</v>
      </c>
      <c r="X832" s="162">
        <f t="shared" si="89"/>
        <v>831</v>
      </c>
      <c r="Y832" s="163"/>
      <c r="AE832" s="161" t="str">
        <f t="shared" si="90"/>
        <v>FUNDAMENTALS OF EPIDEMIOLOGY AND PUBLIC HEALTH SEC 1</v>
      </c>
    </row>
    <row r="833" spans="1:31" s="161" customFormat="1" ht="23.25" customHeight="1" x14ac:dyDescent="0.25">
      <c r="A833" s="275">
        <f t="shared" si="85"/>
        <v>141185</v>
      </c>
      <c r="B833" s="284" t="str">
        <f>A833&amp;"-"&amp;COUNTIF($A$2:A833,A833)</f>
        <v>141185-1</v>
      </c>
      <c r="C833" s="275">
        <v>832</v>
      </c>
      <c r="D833" s="278" t="s">
        <v>585</v>
      </c>
      <c r="E833" s="275" t="s">
        <v>33</v>
      </c>
      <c r="F833" s="275">
        <v>141185</v>
      </c>
      <c r="G833" s="275" t="s">
        <v>709</v>
      </c>
      <c r="H833" s="279" t="s">
        <v>1200</v>
      </c>
      <c r="I833" s="275" t="s">
        <v>95</v>
      </c>
      <c r="J833" s="275" t="s">
        <v>103</v>
      </c>
      <c r="K833" s="278" t="s">
        <v>259</v>
      </c>
      <c r="L833" s="283">
        <v>7</v>
      </c>
      <c r="M833" s="158">
        <f t="shared" si="84"/>
        <v>9</v>
      </c>
      <c r="N833" s="275">
        <v>141185</v>
      </c>
      <c r="O833" s="158"/>
      <c r="P833" s="158"/>
      <c r="Q833" s="275">
        <v>141185</v>
      </c>
      <c r="R833" s="158" t="s">
        <v>74</v>
      </c>
      <c r="S833" s="158" t="str">
        <f>IFERROR(VLOOKUP(B833,#REF!,3,0),"-")</f>
        <v>-</v>
      </c>
      <c r="T833" s="159" t="str">
        <f>S833&amp;"-"&amp;COUNTIF($S$2:S833,S833)</f>
        <v>--830</v>
      </c>
      <c r="U833" s="160">
        <f t="shared" si="86"/>
        <v>7</v>
      </c>
      <c r="V833" s="160">
        <f t="shared" si="87"/>
        <v>9</v>
      </c>
      <c r="W833" s="161" t="str">
        <f t="shared" si="88"/>
        <v>07 MAY 2024</v>
      </c>
      <c r="X833" s="162">
        <f t="shared" si="89"/>
        <v>832</v>
      </c>
      <c r="Y833" s="163"/>
      <c r="AE833" s="161" t="str">
        <f t="shared" si="90"/>
        <v>WILD LIFE PARASITOLOGY SEC 1</v>
      </c>
    </row>
    <row r="834" spans="1:31" s="161" customFormat="1" ht="23.25" customHeight="1" x14ac:dyDescent="0.25">
      <c r="A834" s="275">
        <f t="shared" si="85"/>
        <v>141218</v>
      </c>
      <c r="B834" s="284" t="str">
        <f>A834&amp;"-"&amp;COUNTIF($A$2:A834,A834)</f>
        <v>141218-1</v>
      </c>
      <c r="C834" s="275">
        <v>833</v>
      </c>
      <c r="D834" s="278" t="s">
        <v>585</v>
      </c>
      <c r="E834" s="275" t="s">
        <v>24</v>
      </c>
      <c r="F834" s="275">
        <v>141218</v>
      </c>
      <c r="G834" s="275" t="s">
        <v>710</v>
      </c>
      <c r="H834" s="279" t="s">
        <v>1201</v>
      </c>
      <c r="I834" s="275" t="s">
        <v>95</v>
      </c>
      <c r="J834" s="275" t="s">
        <v>103</v>
      </c>
      <c r="K834" s="278" t="s">
        <v>259</v>
      </c>
      <c r="L834" s="283">
        <v>5</v>
      </c>
      <c r="M834" s="158">
        <f t="shared" ref="M834:M897" si="91">+L834+2</f>
        <v>7</v>
      </c>
      <c r="N834" s="275">
        <v>141218</v>
      </c>
      <c r="O834" s="158"/>
      <c r="P834" s="158"/>
      <c r="Q834" s="275">
        <v>141218</v>
      </c>
      <c r="R834" s="158" t="s">
        <v>74</v>
      </c>
      <c r="S834" s="158" t="str">
        <f>IFERROR(VLOOKUP(B834,#REF!,3,0),"-")</f>
        <v>-</v>
      </c>
      <c r="T834" s="159" t="str">
        <f>S834&amp;"-"&amp;COUNTIF($S$2:S834,S834)</f>
        <v>--831</v>
      </c>
      <c r="U834" s="160">
        <f t="shared" si="86"/>
        <v>5</v>
      </c>
      <c r="V834" s="160">
        <f t="shared" si="87"/>
        <v>7</v>
      </c>
      <c r="W834" s="161" t="str">
        <f t="shared" si="88"/>
        <v>07 MAY 2024</v>
      </c>
      <c r="X834" s="162">
        <f t="shared" si="89"/>
        <v>833</v>
      </c>
      <c r="Y834" s="163"/>
      <c r="AE834" s="161" t="str">
        <f t="shared" si="90"/>
        <v>FINTEC SEC 1</v>
      </c>
    </row>
    <row r="835" spans="1:31" s="161" customFormat="1" ht="23.25" customHeight="1" x14ac:dyDescent="0.25">
      <c r="A835" s="275">
        <f t="shared" ref="A835:A898" si="92">+Q835</f>
        <v>141218</v>
      </c>
      <c r="B835" s="284" t="str">
        <f>A835&amp;"-"&amp;COUNTIF($A$2:A835,A835)</f>
        <v>141218-2</v>
      </c>
      <c r="C835" s="275">
        <v>834</v>
      </c>
      <c r="D835" s="278" t="s">
        <v>585</v>
      </c>
      <c r="E835" s="275" t="s">
        <v>24</v>
      </c>
      <c r="F835" s="275">
        <v>141218</v>
      </c>
      <c r="G835" s="275" t="s">
        <v>710</v>
      </c>
      <c r="H835" s="279" t="s">
        <v>1201</v>
      </c>
      <c r="I835" s="275" t="s">
        <v>95</v>
      </c>
      <c r="J835" s="275" t="s">
        <v>103</v>
      </c>
      <c r="K835" s="278" t="s">
        <v>260</v>
      </c>
      <c r="L835" s="283">
        <v>5</v>
      </c>
      <c r="M835" s="158">
        <f t="shared" si="91"/>
        <v>7</v>
      </c>
      <c r="N835" s="275">
        <v>141218</v>
      </c>
      <c r="O835" s="158"/>
      <c r="P835" s="158"/>
      <c r="Q835" s="275">
        <v>141218</v>
      </c>
      <c r="R835" s="158" t="s">
        <v>74</v>
      </c>
      <c r="S835" s="158" t="str">
        <f>IFERROR(VLOOKUP(B835,#REF!,3,0),"-")</f>
        <v>-</v>
      </c>
      <c r="T835" s="159" t="str">
        <f>S835&amp;"-"&amp;COUNTIF($S$2:S835,S835)</f>
        <v>--832</v>
      </c>
      <c r="U835" s="160">
        <f t="shared" ref="U835:U898" si="93">+L835</f>
        <v>5</v>
      </c>
      <c r="V835" s="160">
        <f t="shared" ref="V835:V898" si="94">+U835+2</f>
        <v>7</v>
      </c>
      <c r="W835" s="161" t="str">
        <f t="shared" ref="W835:W898" si="95">+D835</f>
        <v>07 MAY 2024</v>
      </c>
      <c r="X835" s="162">
        <f t="shared" ref="X835:X898" si="96">+C835</f>
        <v>834</v>
      </c>
      <c r="Y835" s="163"/>
      <c r="AE835" s="161" t="str">
        <f t="shared" ref="AE835:AE898" si="97">UPPER(H835)</f>
        <v>FINTEC SEC 1</v>
      </c>
    </row>
    <row r="836" spans="1:31" s="161" customFormat="1" ht="23.25" customHeight="1" x14ac:dyDescent="0.25">
      <c r="A836" s="275">
        <f t="shared" si="92"/>
        <v>141239</v>
      </c>
      <c r="B836" s="284" t="str">
        <f>A836&amp;"-"&amp;COUNTIF($A$2:A836,A836)</f>
        <v>141239-1</v>
      </c>
      <c r="C836" s="275">
        <v>835</v>
      </c>
      <c r="D836" s="278" t="s">
        <v>585</v>
      </c>
      <c r="E836" s="275" t="s">
        <v>20</v>
      </c>
      <c r="F836" s="275">
        <v>141239</v>
      </c>
      <c r="G836" s="275" t="s">
        <v>149</v>
      </c>
      <c r="H836" s="279" t="s">
        <v>1173</v>
      </c>
      <c r="I836" s="275" t="s">
        <v>95</v>
      </c>
      <c r="J836" s="275" t="s">
        <v>103</v>
      </c>
      <c r="K836" s="278" t="s">
        <v>260</v>
      </c>
      <c r="L836" s="283">
        <v>17</v>
      </c>
      <c r="M836" s="158">
        <f t="shared" si="91"/>
        <v>19</v>
      </c>
      <c r="N836" s="275">
        <v>141239</v>
      </c>
      <c r="O836" s="158"/>
      <c r="P836" s="158"/>
      <c r="Q836" s="275">
        <v>141239</v>
      </c>
      <c r="R836" s="158" t="s">
        <v>74</v>
      </c>
      <c r="S836" s="158" t="str">
        <f>IFERROR(VLOOKUP(B836,#REF!,3,0),"-")</f>
        <v>-</v>
      </c>
      <c r="T836" s="159" t="str">
        <f>S836&amp;"-"&amp;COUNTIF($S$2:S836,S836)</f>
        <v>--833</v>
      </c>
      <c r="U836" s="160">
        <f t="shared" si="93"/>
        <v>17</v>
      </c>
      <c r="V836" s="160">
        <f t="shared" si="94"/>
        <v>19</v>
      </c>
      <c r="W836" s="161" t="str">
        <f t="shared" si="95"/>
        <v>07 MAY 2024</v>
      </c>
      <c r="X836" s="162">
        <f t="shared" si="96"/>
        <v>835</v>
      </c>
      <c r="Y836" s="163"/>
      <c r="AE836" s="161" t="str">
        <f t="shared" si="97"/>
        <v>DATABASE SYSTEMS SEC 1</v>
      </c>
    </row>
    <row r="837" spans="1:31" s="161" customFormat="1" ht="23.25" customHeight="1" x14ac:dyDescent="0.25">
      <c r="A837" s="275">
        <f t="shared" si="92"/>
        <v>141239</v>
      </c>
      <c r="B837" s="284" t="str">
        <f>A837&amp;"-"&amp;COUNTIF($A$2:A837,A837)</f>
        <v>141239-2</v>
      </c>
      <c r="C837" s="275">
        <v>836</v>
      </c>
      <c r="D837" s="278" t="s">
        <v>585</v>
      </c>
      <c r="E837" s="275" t="s">
        <v>20</v>
      </c>
      <c r="F837" s="275">
        <v>141239</v>
      </c>
      <c r="G837" s="275" t="s">
        <v>149</v>
      </c>
      <c r="H837" s="279" t="s">
        <v>1173</v>
      </c>
      <c r="I837" s="275" t="s">
        <v>95</v>
      </c>
      <c r="J837" s="275" t="s">
        <v>103</v>
      </c>
      <c r="K837" s="278" t="s">
        <v>261</v>
      </c>
      <c r="L837" s="283">
        <v>22</v>
      </c>
      <c r="M837" s="158">
        <f t="shared" si="91"/>
        <v>24</v>
      </c>
      <c r="N837" s="275">
        <v>141239</v>
      </c>
      <c r="O837" s="158"/>
      <c r="P837" s="158"/>
      <c r="Q837" s="275">
        <v>141239</v>
      </c>
      <c r="R837" s="158" t="s">
        <v>74</v>
      </c>
      <c r="S837" s="158" t="str">
        <f>IFERROR(VLOOKUP(B837,#REF!,3,0),"-")</f>
        <v>-</v>
      </c>
      <c r="T837" s="159" t="str">
        <f>S837&amp;"-"&amp;COUNTIF($S$2:S837,S837)</f>
        <v>--834</v>
      </c>
      <c r="U837" s="160">
        <f t="shared" si="93"/>
        <v>22</v>
      </c>
      <c r="V837" s="160">
        <f t="shared" si="94"/>
        <v>24</v>
      </c>
      <c r="W837" s="161" t="str">
        <f t="shared" si="95"/>
        <v>07 MAY 2024</v>
      </c>
      <c r="X837" s="162">
        <f t="shared" si="96"/>
        <v>836</v>
      </c>
      <c r="Y837" s="163"/>
      <c r="AE837" s="161" t="str">
        <f t="shared" si="97"/>
        <v>DATABASE SYSTEMS SEC 1</v>
      </c>
    </row>
    <row r="838" spans="1:31" s="161" customFormat="1" ht="23.25" customHeight="1" x14ac:dyDescent="0.25">
      <c r="A838" s="275">
        <f t="shared" si="92"/>
        <v>141239</v>
      </c>
      <c r="B838" s="284" t="str">
        <f>A838&amp;"-"&amp;COUNTIF($A$2:A838,A838)</f>
        <v>141239-3</v>
      </c>
      <c r="C838" s="275">
        <v>837</v>
      </c>
      <c r="D838" s="278" t="s">
        <v>585</v>
      </c>
      <c r="E838" s="275" t="s">
        <v>20</v>
      </c>
      <c r="F838" s="275">
        <v>141239</v>
      </c>
      <c r="G838" s="275" t="s">
        <v>149</v>
      </c>
      <c r="H838" s="279" t="s">
        <v>1173</v>
      </c>
      <c r="I838" s="275" t="s">
        <v>95</v>
      </c>
      <c r="J838" s="275" t="s">
        <v>103</v>
      </c>
      <c r="K838" s="278" t="s">
        <v>262</v>
      </c>
      <c r="L838" s="283">
        <v>7</v>
      </c>
      <c r="M838" s="158">
        <f t="shared" si="91"/>
        <v>9</v>
      </c>
      <c r="N838" s="275">
        <v>141239</v>
      </c>
      <c r="O838" s="158"/>
      <c r="P838" s="158"/>
      <c r="Q838" s="275">
        <v>141239</v>
      </c>
      <c r="R838" s="158" t="s">
        <v>74</v>
      </c>
      <c r="S838" s="158" t="str">
        <f>IFERROR(VLOOKUP(B838,#REF!,3,0),"-")</f>
        <v>-</v>
      </c>
      <c r="T838" s="159" t="str">
        <f>S838&amp;"-"&amp;COUNTIF($S$2:S838,S838)</f>
        <v>--835</v>
      </c>
      <c r="U838" s="160">
        <f t="shared" si="93"/>
        <v>7</v>
      </c>
      <c r="V838" s="160">
        <f t="shared" si="94"/>
        <v>9</v>
      </c>
      <c r="W838" s="161" t="str">
        <f t="shared" si="95"/>
        <v>07 MAY 2024</v>
      </c>
      <c r="X838" s="162">
        <f t="shared" si="96"/>
        <v>837</v>
      </c>
      <c r="Y838" s="163"/>
      <c r="AE838" s="161" t="str">
        <f t="shared" si="97"/>
        <v>DATABASE SYSTEMS SEC 1</v>
      </c>
    </row>
    <row r="839" spans="1:31" s="161" customFormat="1" ht="23.25" customHeight="1" x14ac:dyDescent="0.25">
      <c r="A839" s="275">
        <f t="shared" si="92"/>
        <v>141240</v>
      </c>
      <c r="B839" s="284" t="str">
        <f>A839&amp;"-"&amp;COUNTIF($A$2:A839,A839)</f>
        <v>141240-1</v>
      </c>
      <c r="C839" s="275">
        <v>838</v>
      </c>
      <c r="D839" s="278" t="s">
        <v>585</v>
      </c>
      <c r="E839" s="275" t="s">
        <v>20</v>
      </c>
      <c r="F839" s="275">
        <v>141240</v>
      </c>
      <c r="G839" s="275" t="s">
        <v>149</v>
      </c>
      <c r="H839" s="279" t="s">
        <v>1176</v>
      </c>
      <c r="I839" s="275" t="s">
        <v>95</v>
      </c>
      <c r="J839" s="275" t="s">
        <v>103</v>
      </c>
      <c r="K839" s="278" t="s">
        <v>262</v>
      </c>
      <c r="L839" s="283">
        <v>15</v>
      </c>
      <c r="M839" s="158">
        <f t="shared" si="91"/>
        <v>17</v>
      </c>
      <c r="N839" s="275">
        <v>141240</v>
      </c>
      <c r="O839" s="158"/>
      <c r="P839" s="158"/>
      <c r="Q839" s="275">
        <v>141240</v>
      </c>
      <c r="R839" s="158" t="s">
        <v>74</v>
      </c>
      <c r="S839" s="158" t="str">
        <f>IFERROR(VLOOKUP(B839,#REF!,3,0),"-")</f>
        <v>-</v>
      </c>
      <c r="T839" s="159" t="str">
        <f>S839&amp;"-"&amp;COUNTIF($S$2:S839,S839)</f>
        <v>--836</v>
      </c>
      <c r="U839" s="160">
        <f t="shared" si="93"/>
        <v>15</v>
      </c>
      <c r="V839" s="160">
        <f t="shared" si="94"/>
        <v>17</v>
      </c>
      <c r="W839" s="161" t="str">
        <f t="shared" si="95"/>
        <v>07 MAY 2024</v>
      </c>
      <c r="X839" s="162">
        <f t="shared" si="96"/>
        <v>838</v>
      </c>
      <c r="Y839" s="163"/>
      <c r="AE839" s="161" t="str">
        <f t="shared" si="97"/>
        <v>DATABASE SYSTEMS SEC 2</v>
      </c>
    </row>
    <row r="840" spans="1:31" s="161" customFormat="1" ht="23.25" customHeight="1" x14ac:dyDescent="0.25">
      <c r="A840" s="275">
        <f t="shared" si="92"/>
        <v>141240</v>
      </c>
      <c r="B840" s="284" t="str">
        <f>A840&amp;"-"&amp;COUNTIF($A$2:A840,A840)</f>
        <v>141240-2</v>
      </c>
      <c r="C840" s="275">
        <v>839</v>
      </c>
      <c r="D840" s="278" t="s">
        <v>585</v>
      </c>
      <c r="E840" s="275" t="s">
        <v>20</v>
      </c>
      <c r="F840" s="275">
        <v>141240</v>
      </c>
      <c r="G840" s="275" t="s">
        <v>149</v>
      </c>
      <c r="H840" s="279" t="s">
        <v>1176</v>
      </c>
      <c r="I840" s="275" t="s">
        <v>95</v>
      </c>
      <c r="J840" s="275" t="s">
        <v>105</v>
      </c>
      <c r="K840" s="278" t="s">
        <v>263</v>
      </c>
      <c r="L840" s="283">
        <v>22</v>
      </c>
      <c r="M840" s="158">
        <f t="shared" si="91"/>
        <v>24</v>
      </c>
      <c r="N840" s="275">
        <v>141240</v>
      </c>
      <c r="O840" s="158"/>
      <c r="P840" s="158"/>
      <c r="Q840" s="275">
        <v>141240</v>
      </c>
      <c r="R840" s="158" t="s">
        <v>74</v>
      </c>
      <c r="S840" s="158" t="str">
        <f>IFERROR(VLOOKUP(B840,#REF!,3,0),"-")</f>
        <v>-</v>
      </c>
      <c r="T840" s="159" t="str">
        <f>S840&amp;"-"&amp;COUNTIF($S$2:S840,S840)</f>
        <v>--837</v>
      </c>
      <c r="U840" s="160">
        <f t="shared" si="93"/>
        <v>22</v>
      </c>
      <c r="V840" s="160">
        <f t="shared" si="94"/>
        <v>24</v>
      </c>
      <c r="W840" s="161" t="str">
        <f t="shared" si="95"/>
        <v>07 MAY 2024</v>
      </c>
      <c r="X840" s="162">
        <f t="shared" si="96"/>
        <v>839</v>
      </c>
      <c r="Y840" s="163"/>
      <c r="AE840" s="161" t="str">
        <f t="shared" si="97"/>
        <v>DATABASE SYSTEMS SEC 2</v>
      </c>
    </row>
    <row r="841" spans="1:31" s="161" customFormat="1" ht="23.25" customHeight="1" x14ac:dyDescent="0.25">
      <c r="A841" s="275">
        <f t="shared" si="92"/>
        <v>141240</v>
      </c>
      <c r="B841" s="284" t="str">
        <f>A841&amp;"-"&amp;COUNTIF($A$2:A841,A841)</f>
        <v>141240-3</v>
      </c>
      <c r="C841" s="275">
        <v>840</v>
      </c>
      <c r="D841" s="278" t="s">
        <v>585</v>
      </c>
      <c r="E841" s="275" t="s">
        <v>20</v>
      </c>
      <c r="F841" s="275">
        <v>141240</v>
      </c>
      <c r="G841" s="275" t="s">
        <v>149</v>
      </c>
      <c r="H841" s="279" t="s">
        <v>1176</v>
      </c>
      <c r="I841" s="275" t="s">
        <v>95</v>
      </c>
      <c r="J841" s="275" t="s">
        <v>105</v>
      </c>
      <c r="K841" s="278" t="s">
        <v>264</v>
      </c>
      <c r="L841" s="283">
        <v>4</v>
      </c>
      <c r="M841" s="158">
        <f t="shared" si="91"/>
        <v>6</v>
      </c>
      <c r="N841" s="275">
        <v>141240</v>
      </c>
      <c r="O841" s="158"/>
      <c r="P841" s="158"/>
      <c r="Q841" s="275">
        <v>141240</v>
      </c>
      <c r="R841" s="158" t="s">
        <v>74</v>
      </c>
      <c r="S841" s="158" t="str">
        <f>IFERROR(VLOOKUP(B841,#REF!,3,0),"-")</f>
        <v>-</v>
      </c>
      <c r="T841" s="159" t="str">
        <f>S841&amp;"-"&amp;COUNTIF($S$2:S841,S841)</f>
        <v>--838</v>
      </c>
      <c r="U841" s="160">
        <f t="shared" si="93"/>
        <v>4</v>
      </c>
      <c r="V841" s="160">
        <f t="shared" si="94"/>
        <v>6</v>
      </c>
      <c r="W841" s="161" t="str">
        <f t="shared" si="95"/>
        <v>07 MAY 2024</v>
      </c>
      <c r="X841" s="162">
        <f t="shared" si="96"/>
        <v>840</v>
      </c>
      <c r="Y841" s="163"/>
      <c r="AE841" s="161" t="str">
        <f t="shared" si="97"/>
        <v>DATABASE SYSTEMS SEC 2</v>
      </c>
    </row>
    <row r="842" spans="1:31" s="161" customFormat="1" ht="23.25" customHeight="1" x14ac:dyDescent="0.25">
      <c r="A842" s="275">
        <f t="shared" si="92"/>
        <v>141241</v>
      </c>
      <c r="B842" s="284" t="str">
        <f>A842&amp;"-"&amp;COUNTIF($A$2:A842,A842)</f>
        <v>141241-1</v>
      </c>
      <c r="C842" s="275">
        <v>841</v>
      </c>
      <c r="D842" s="278" t="s">
        <v>585</v>
      </c>
      <c r="E842" s="275" t="s">
        <v>20</v>
      </c>
      <c r="F842" s="275">
        <v>141241</v>
      </c>
      <c r="G842" s="275" t="s">
        <v>149</v>
      </c>
      <c r="H842" s="279" t="s">
        <v>1177</v>
      </c>
      <c r="I842" s="275" t="s">
        <v>95</v>
      </c>
      <c r="J842" s="275" t="s">
        <v>105</v>
      </c>
      <c r="K842" s="278" t="s">
        <v>264</v>
      </c>
      <c r="L842" s="283">
        <v>18</v>
      </c>
      <c r="M842" s="158">
        <f t="shared" si="91"/>
        <v>20</v>
      </c>
      <c r="N842" s="275">
        <v>141241</v>
      </c>
      <c r="O842" s="158"/>
      <c r="P842" s="158"/>
      <c r="Q842" s="275">
        <v>141241</v>
      </c>
      <c r="R842" s="158" t="s">
        <v>74</v>
      </c>
      <c r="S842" s="158" t="str">
        <f>IFERROR(VLOOKUP(B842,#REF!,3,0),"-")</f>
        <v>-</v>
      </c>
      <c r="T842" s="159" t="str">
        <f>S842&amp;"-"&amp;COUNTIF($S$2:S842,S842)</f>
        <v>--839</v>
      </c>
      <c r="U842" s="160">
        <f t="shared" si="93"/>
        <v>18</v>
      </c>
      <c r="V842" s="160">
        <f t="shared" si="94"/>
        <v>20</v>
      </c>
      <c r="W842" s="161" t="str">
        <f t="shared" si="95"/>
        <v>07 MAY 2024</v>
      </c>
      <c r="X842" s="162">
        <f t="shared" si="96"/>
        <v>841</v>
      </c>
      <c r="Y842" s="163"/>
      <c r="AE842" s="161" t="str">
        <f t="shared" si="97"/>
        <v>DATABASE SYSTEMS SEC 3</v>
      </c>
    </row>
    <row r="843" spans="1:31" s="161" customFormat="1" ht="23.25" customHeight="1" x14ac:dyDescent="0.25">
      <c r="A843" s="275">
        <f t="shared" si="92"/>
        <v>141241</v>
      </c>
      <c r="B843" s="284" t="str">
        <f>A843&amp;"-"&amp;COUNTIF($A$2:A843,A843)</f>
        <v>141241-2</v>
      </c>
      <c r="C843" s="275">
        <v>842</v>
      </c>
      <c r="D843" s="278" t="s">
        <v>585</v>
      </c>
      <c r="E843" s="275" t="s">
        <v>20</v>
      </c>
      <c r="F843" s="275">
        <v>141241</v>
      </c>
      <c r="G843" s="275" t="s">
        <v>149</v>
      </c>
      <c r="H843" s="279" t="s">
        <v>1177</v>
      </c>
      <c r="I843" s="275" t="s">
        <v>95</v>
      </c>
      <c r="J843" s="275" t="s">
        <v>105</v>
      </c>
      <c r="K843" s="278" t="s">
        <v>265</v>
      </c>
      <c r="L843" s="283">
        <v>22</v>
      </c>
      <c r="M843" s="158">
        <f t="shared" si="91"/>
        <v>24</v>
      </c>
      <c r="N843" s="275">
        <v>141241</v>
      </c>
      <c r="O843" s="158"/>
      <c r="P843" s="158"/>
      <c r="Q843" s="275">
        <v>141241</v>
      </c>
      <c r="R843" s="158" t="s">
        <v>74</v>
      </c>
      <c r="S843" s="158" t="str">
        <f>IFERROR(VLOOKUP(B843,#REF!,3,0),"-")</f>
        <v>-</v>
      </c>
      <c r="T843" s="159" t="str">
        <f>S843&amp;"-"&amp;COUNTIF($S$2:S843,S843)</f>
        <v>--840</v>
      </c>
      <c r="U843" s="160">
        <f t="shared" si="93"/>
        <v>22</v>
      </c>
      <c r="V843" s="160">
        <f t="shared" si="94"/>
        <v>24</v>
      </c>
      <c r="W843" s="161" t="str">
        <f t="shared" si="95"/>
        <v>07 MAY 2024</v>
      </c>
      <c r="X843" s="162">
        <f t="shared" si="96"/>
        <v>842</v>
      </c>
      <c r="Y843" s="163"/>
      <c r="AE843" s="161" t="str">
        <f t="shared" si="97"/>
        <v>DATABASE SYSTEMS SEC 3</v>
      </c>
    </row>
    <row r="844" spans="1:31" s="161" customFormat="1" ht="23.25" customHeight="1" x14ac:dyDescent="0.25">
      <c r="A844" s="275">
        <f t="shared" si="92"/>
        <v>141241</v>
      </c>
      <c r="B844" s="284" t="str">
        <f>A844&amp;"-"&amp;COUNTIF($A$2:A844,A844)</f>
        <v>141241-3</v>
      </c>
      <c r="C844" s="275">
        <v>843</v>
      </c>
      <c r="D844" s="278" t="s">
        <v>585</v>
      </c>
      <c r="E844" s="275" t="s">
        <v>341</v>
      </c>
      <c r="F844" s="275">
        <v>141241</v>
      </c>
      <c r="G844" s="275" t="s">
        <v>149</v>
      </c>
      <c r="H844" s="279" t="s">
        <v>1177</v>
      </c>
      <c r="I844" s="275" t="s">
        <v>95</v>
      </c>
      <c r="J844" s="275" t="s">
        <v>105</v>
      </c>
      <c r="K844" s="278" t="s">
        <v>287</v>
      </c>
      <c r="L844" s="283">
        <v>2</v>
      </c>
      <c r="M844" s="158">
        <f t="shared" si="91"/>
        <v>4</v>
      </c>
      <c r="N844" s="275">
        <v>141241</v>
      </c>
      <c r="O844" s="158"/>
      <c r="P844" s="158"/>
      <c r="Q844" s="275">
        <v>141241</v>
      </c>
      <c r="R844" s="158" t="s">
        <v>74</v>
      </c>
      <c r="S844" s="158" t="str">
        <f>IFERROR(VLOOKUP(B844,#REF!,3,0),"-")</f>
        <v>-</v>
      </c>
      <c r="T844" s="159" t="str">
        <f>S844&amp;"-"&amp;COUNTIF($S$2:S844,S844)</f>
        <v>--841</v>
      </c>
      <c r="U844" s="160">
        <f t="shared" si="93"/>
        <v>2</v>
      </c>
      <c r="V844" s="160">
        <f t="shared" si="94"/>
        <v>4</v>
      </c>
      <c r="W844" s="161" t="str">
        <f t="shared" si="95"/>
        <v>07 MAY 2024</v>
      </c>
      <c r="X844" s="162">
        <f t="shared" si="96"/>
        <v>843</v>
      </c>
      <c r="Y844" s="163"/>
      <c r="AE844" s="161" t="str">
        <f t="shared" si="97"/>
        <v>DATABASE SYSTEMS SEC 3</v>
      </c>
    </row>
    <row r="845" spans="1:31" s="161" customFormat="1" ht="23.25" customHeight="1" x14ac:dyDescent="0.25">
      <c r="A845" s="275">
        <f t="shared" si="92"/>
        <v>141242</v>
      </c>
      <c r="B845" s="284" t="str">
        <f>A845&amp;"-"&amp;COUNTIF($A$2:A845,A845)</f>
        <v>141242-1</v>
      </c>
      <c r="C845" s="275">
        <v>844</v>
      </c>
      <c r="D845" s="278" t="s">
        <v>585</v>
      </c>
      <c r="E845" s="275" t="s">
        <v>20</v>
      </c>
      <c r="F845" s="275">
        <v>141242</v>
      </c>
      <c r="G845" s="275" t="s">
        <v>149</v>
      </c>
      <c r="H845" s="279" t="s">
        <v>1178</v>
      </c>
      <c r="I845" s="275" t="s">
        <v>95</v>
      </c>
      <c r="J845" s="275" t="s">
        <v>105</v>
      </c>
      <c r="K845" s="278" t="s">
        <v>287</v>
      </c>
      <c r="L845" s="283">
        <v>20</v>
      </c>
      <c r="M845" s="158">
        <f t="shared" si="91"/>
        <v>22</v>
      </c>
      <c r="N845" s="275">
        <v>141242</v>
      </c>
      <c r="O845" s="158"/>
      <c r="P845" s="158"/>
      <c r="Q845" s="275">
        <v>141242</v>
      </c>
      <c r="R845" s="158" t="s">
        <v>74</v>
      </c>
      <c r="S845" s="158" t="str">
        <f>IFERROR(VLOOKUP(B845,#REF!,3,0),"-")</f>
        <v>-</v>
      </c>
      <c r="T845" s="159" t="str">
        <f>S845&amp;"-"&amp;COUNTIF($S$2:S845,S845)</f>
        <v>--842</v>
      </c>
      <c r="U845" s="160">
        <f t="shared" si="93"/>
        <v>20</v>
      </c>
      <c r="V845" s="160">
        <f t="shared" si="94"/>
        <v>22</v>
      </c>
      <c r="W845" s="161" t="str">
        <f t="shared" si="95"/>
        <v>07 MAY 2024</v>
      </c>
      <c r="X845" s="162">
        <f t="shared" si="96"/>
        <v>844</v>
      </c>
      <c r="Y845" s="163"/>
      <c r="AE845" s="161" t="str">
        <f t="shared" si="97"/>
        <v>DATABASE SYSTEMS SEC 4</v>
      </c>
    </row>
    <row r="846" spans="1:31" s="161" customFormat="1" ht="23.25" customHeight="1" x14ac:dyDescent="0.25">
      <c r="A846" s="275">
        <f t="shared" si="92"/>
        <v>141242</v>
      </c>
      <c r="B846" s="284" t="str">
        <f>A846&amp;"-"&amp;COUNTIF($A$2:A846,A846)</f>
        <v>141242-2</v>
      </c>
      <c r="C846" s="275">
        <v>845</v>
      </c>
      <c r="D846" s="278" t="s">
        <v>585</v>
      </c>
      <c r="E846" s="275" t="s">
        <v>20</v>
      </c>
      <c r="F846" s="275">
        <v>141242</v>
      </c>
      <c r="G846" s="275" t="s">
        <v>149</v>
      </c>
      <c r="H846" s="279" t="s">
        <v>1178</v>
      </c>
      <c r="I846" s="275" t="s">
        <v>95</v>
      </c>
      <c r="J846" s="275" t="s">
        <v>105</v>
      </c>
      <c r="K846" s="278" t="s">
        <v>288</v>
      </c>
      <c r="L846" s="283">
        <v>14</v>
      </c>
      <c r="M846" s="158">
        <f t="shared" si="91"/>
        <v>16</v>
      </c>
      <c r="N846" s="275">
        <v>141242</v>
      </c>
      <c r="O846" s="158"/>
      <c r="P846" s="158"/>
      <c r="Q846" s="275">
        <v>141242</v>
      </c>
      <c r="R846" s="158" t="s">
        <v>74</v>
      </c>
      <c r="S846" s="158" t="str">
        <f>IFERROR(VLOOKUP(B846,#REF!,3,0),"-")</f>
        <v>-</v>
      </c>
      <c r="T846" s="159" t="str">
        <f>S846&amp;"-"&amp;COUNTIF($S$2:S846,S846)</f>
        <v>--843</v>
      </c>
      <c r="U846" s="160">
        <f t="shared" si="93"/>
        <v>14</v>
      </c>
      <c r="V846" s="160">
        <f t="shared" si="94"/>
        <v>16</v>
      </c>
      <c r="W846" s="161" t="str">
        <f t="shared" si="95"/>
        <v>07 MAY 2024</v>
      </c>
      <c r="X846" s="162">
        <f t="shared" si="96"/>
        <v>845</v>
      </c>
      <c r="Y846" s="163"/>
      <c r="AE846" s="161" t="str">
        <f t="shared" si="97"/>
        <v>DATABASE SYSTEMS SEC 4</v>
      </c>
    </row>
    <row r="847" spans="1:31" s="161" customFormat="1" ht="23.25" customHeight="1" x14ac:dyDescent="0.25">
      <c r="A847" s="275">
        <f t="shared" si="92"/>
        <v>141325</v>
      </c>
      <c r="B847" s="284" t="str">
        <f>A847&amp;"-"&amp;COUNTIF($A$2:A847,A847)</f>
        <v>141325-2</v>
      </c>
      <c r="C847" s="275">
        <v>846</v>
      </c>
      <c r="D847" s="278" t="s">
        <v>585</v>
      </c>
      <c r="E847" s="275" t="s">
        <v>63</v>
      </c>
      <c r="F847" s="275">
        <v>141325</v>
      </c>
      <c r="G847" s="275" t="s">
        <v>144</v>
      </c>
      <c r="H847" s="279" t="s">
        <v>1173</v>
      </c>
      <c r="I847" s="275" t="s">
        <v>95</v>
      </c>
      <c r="J847" s="275" t="s">
        <v>105</v>
      </c>
      <c r="K847" s="278" t="s">
        <v>288</v>
      </c>
      <c r="L847" s="283">
        <v>8</v>
      </c>
      <c r="M847" s="158">
        <f t="shared" si="91"/>
        <v>10</v>
      </c>
      <c r="N847" s="275">
        <v>141325</v>
      </c>
      <c r="O847" s="158"/>
      <c r="P847" s="158"/>
      <c r="Q847" s="275">
        <v>141325</v>
      </c>
      <c r="R847" s="158" t="s">
        <v>74</v>
      </c>
      <c r="S847" s="158" t="str">
        <f>IFERROR(VLOOKUP(B847,#REF!,3,0),"-")</f>
        <v>-</v>
      </c>
      <c r="T847" s="159" t="str">
        <f>S847&amp;"-"&amp;COUNTIF($S$2:S847,S847)</f>
        <v>--844</v>
      </c>
      <c r="U847" s="160">
        <f t="shared" si="93"/>
        <v>8</v>
      </c>
      <c r="V847" s="160">
        <f t="shared" si="94"/>
        <v>10</v>
      </c>
      <c r="W847" s="161" t="str">
        <f t="shared" si="95"/>
        <v>07 MAY 2024</v>
      </c>
      <c r="X847" s="162">
        <f t="shared" si="96"/>
        <v>846</v>
      </c>
      <c r="Y847" s="163"/>
      <c r="AE847" s="161" t="str">
        <f t="shared" si="97"/>
        <v>DATABASE SYSTEMS SEC 1</v>
      </c>
    </row>
    <row r="848" spans="1:31" s="161" customFormat="1" ht="23.25" customHeight="1" x14ac:dyDescent="0.25">
      <c r="A848" s="275">
        <f t="shared" si="92"/>
        <v>141758</v>
      </c>
      <c r="B848" s="284" t="str">
        <f>A848&amp;"-"&amp;COUNTIF($A$2:A848,A848)</f>
        <v>141758-3</v>
      </c>
      <c r="C848" s="275">
        <v>847</v>
      </c>
      <c r="D848" s="278" t="s">
        <v>585</v>
      </c>
      <c r="E848" s="275" t="s">
        <v>21</v>
      </c>
      <c r="F848" s="275">
        <v>141758</v>
      </c>
      <c r="G848" s="275" t="s">
        <v>144</v>
      </c>
      <c r="H848" s="279" t="s">
        <v>1176</v>
      </c>
      <c r="I848" s="275" t="s">
        <v>95</v>
      </c>
      <c r="J848" s="275" t="s">
        <v>266</v>
      </c>
      <c r="K848" s="278" t="s">
        <v>267</v>
      </c>
      <c r="L848" s="283">
        <v>7</v>
      </c>
      <c r="M848" s="158">
        <f t="shared" si="91"/>
        <v>9</v>
      </c>
      <c r="N848" s="275">
        <v>141758</v>
      </c>
      <c r="O848" s="158"/>
      <c r="P848" s="158"/>
      <c r="Q848" s="275">
        <v>141758</v>
      </c>
      <c r="R848" s="158" t="s">
        <v>74</v>
      </c>
      <c r="S848" s="158" t="str">
        <f>IFERROR(VLOOKUP(B848,#REF!,3,0),"-")</f>
        <v>-</v>
      </c>
      <c r="T848" s="159" t="str">
        <f>S848&amp;"-"&amp;COUNTIF($S$2:S848,S848)</f>
        <v>--845</v>
      </c>
      <c r="U848" s="160">
        <f t="shared" si="93"/>
        <v>7</v>
      </c>
      <c r="V848" s="160">
        <f t="shared" si="94"/>
        <v>9</v>
      </c>
      <c r="W848" s="161" t="str">
        <f t="shared" si="95"/>
        <v>07 MAY 2024</v>
      </c>
      <c r="X848" s="162">
        <f t="shared" si="96"/>
        <v>847</v>
      </c>
      <c r="Y848" s="163"/>
      <c r="AE848" s="161" t="str">
        <f t="shared" si="97"/>
        <v>DATABASE SYSTEMS SEC 2</v>
      </c>
    </row>
    <row r="849" spans="1:31" s="161" customFormat="1" ht="23.25" customHeight="1" x14ac:dyDescent="0.25">
      <c r="A849" s="275">
        <f t="shared" si="92"/>
        <v>141759</v>
      </c>
      <c r="B849" s="284" t="str">
        <f>A849&amp;"-"&amp;COUNTIF($A$2:A849,A849)</f>
        <v>141759-1</v>
      </c>
      <c r="C849" s="275">
        <v>848</v>
      </c>
      <c r="D849" s="278" t="s">
        <v>585</v>
      </c>
      <c r="E849" s="275" t="s">
        <v>21</v>
      </c>
      <c r="F849" s="275">
        <v>141759</v>
      </c>
      <c r="G849" s="275" t="s">
        <v>144</v>
      </c>
      <c r="H849" s="279" t="s">
        <v>1177</v>
      </c>
      <c r="I849" s="275" t="s">
        <v>95</v>
      </c>
      <c r="J849" s="275" t="s">
        <v>266</v>
      </c>
      <c r="K849" s="278" t="s">
        <v>267</v>
      </c>
      <c r="L849" s="283">
        <v>15</v>
      </c>
      <c r="M849" s="158">
        <f t="shared" si="91"/>
        <v>17</v>
      </c>
      <c r="N849" s="275">
        <v>141759</v>
      </c>
      <c r="O849" s="158"/>
      <c r="P849" s="158"/>
      <c r="Q849" s="275">
        <v>141759</v>
      </c>
      <c r="R849" s="158" t="s">
        <v>74</v>
      </c>
      <c r="S849" s="158" t="str">
        <f>IFERROR(VLOOKUP(B849,#REF!,3,0),"-")</f>
        <v>-</v>
      </c>
      <c r="T849" s="159" t="str">
        <f>S849&amp;"-"&amp;COUNTIF($S$2:S849,S849)</f>
        <v>--846</v>
      </c>
      <c r="U849" s="160">
        <f t="shared" si="93"/>
        <v>15</v>
      </c>
      <c r="V849" s="160">
        <f t="shared" si="94"/>
        <v>17</v>
      </c>
      <c r="W849" s="161" t="str">
        <f t="shared" si="95"/>
        <v>07 MAY 2024</v>
      </c>
      <c r="X849" s="162">
        <f t="shared" si="96"/>
        <v>848</v>
      </c>
      <c r="Y849" s="163"/>
      <c r="AE849" s="161" t="str">
        <f t="shared" si="97"/>
        <v>DATABASE SYSTEMS SEC 3</v>
      </c>
    </row>
    <row r="850" spans="1:31" s="161" customFormat="1" ht="23.25" customHeight="1" x14ac:dyDescent="0.25">
      <c r="A850" s="275">
        <f t="shared" si="92"/>
        <v>141759</v>
      </c>
      <c r="B850" s="284" t="str">
        <f>A850&amp;"-"&amp;COUNTIF($A$2:A850,A850)</f>
        <v>141759-2</v>
      </c>
      <c r="C850" s="275">
        <v>849</v>
      </c>
      <c r="D850" s="278" t="s">
        <v>585</v>
      </c>
      <c r="E850" s="275" t="s">
        <v>21</v>
      </c>
      <c r="F850" s="275">
        <v>141759</v>
      </c>
      <c r="G850" s="275" t="s">
        <v>144</v>
      </c>
      <c r="H850" s="279" t="s">
        <v>1177</v>
      </c>
      <c r="I850" s="275" t="s">
        <v>95</v>
      </c>
      <c r="J850" s="275" t="s">
        <v>266</v>
      </c>
      <c r="K850" s="278" t="s">
        <v>268</v>
      </c>
      <c r="L850" s="283">
        <v>22</v>
      </c>
      <c r="M850" s="158">
        <f t="shared" si="91"/>
        <v>24</v>
      </c>
      <c r="N850" s="275">
        <v>141759</v>
      </c>
      <c r="O850" s="158"/>
      <c r="P850" s="158"/>
      <c r="Q850" s="275">
        <v>141759</v>
      </c>
      <c r="R850" s="158" t="s">
        <v>74</v>
      </c>
      <c r="S850" s="158" t="str">
        <f>IFERROR(VLOOKUP(B850,#REF!,3,0),"-")</f>
        <v>-</v>
      </c>
      <c r="T850" s="159" t="str">
        <f>S850&amp;"-"&amp;COUNTIF($S$2:S850,S850)</f>
        <v>--847</v>
      </c>
      <c r="U850" s="160">
        <f t="shared" si="93"/>
        <v>22</v>
      </c>
      <c r="V850" s="160">
        <f t="shared" si="94"/>
        <v>24</v>
      </c>
      <c r="W850" s="161" t="str">
        <f t="shared" si="95"/>
        <v>07 MAY 2024</v>
      </c>
      <c r="X850" s="162">
        <f t="shared" si="96"/>
        <v>849</v>
      </c>
      <c r="Y850" s="163"/>
      <c r="AE850" s="161" t="str">
        <f t="shared" si="97"/>
        <v>DATABASE SYSTEMS SEC 3</v>
      </c>
    </row>
    <row r="851" spans="1:31" s="161" customFormat="1" ht="23.25" customHeight="1" x14ac:dyDescent="0.25">
      <c r="A851" s="275">
        <f t="shared" si="92"/>
        <v>141759</v>
      </c>
      <c r="B851" s="284" t="str">
        <f>A851&amp;"-"&amp;COUNTIF($A$2:A851,A851)</f>
        <v>141759-3</v>
      </c>
      <c r="C851" s="275">
        <v>850</v>
      </c>
      <c r="D851" s="278" t="s">
        <v>585</v>
      </c>
      <c r="E851" s="275" t="s">
        <v>21</v>
      </c>
      <c r="F851" s="275">
        <v>141759</v>
      </c>
      <c r="G851" s="275" t="s">
        <v>144</v>
      </c>
      <c r="H851" s="279" t="s">
        <v>1177</v>
      </c>
      <c r="I851" s="275" t="s">
        <v>95</v>
      </c>
      <c r="J851" s="275" t="s">
        <v>89</v>
      </c>
      <c r="K851" s="278" t="s">
        <v>424</v>
      </c>
      <c r="L851" s="283">
        <v>10</v>
      </c>
      <c r="M851" s="158">
        <f t="shared" si="91"/>
        <v>12</v>
      </c>
      <c r="N851" s="275">
        <v>141759</v>
      </c>
      <c r="O851" s="158"/>
      <c r="P851" s="158"/>
      <c r="Q851" s="275">
        <v>141759</v>
      </c>
      <c r="R851" s="158" t="s">
        <v>74</v>
      </c>
      <c r="S851" s="158" t="str">
        <f>IFERROR(VLOOKUP(B851,#REF!,3,0),"-")</f>
        <v>-</v>
      </c>
      <c r="T851" s="159" t="str">
        <f>S851&amp;"-"&amp;COUNTIF($S$2:S851,S851)</f>
        <v>--848</v>
      </c>
      <c r="U851" s="160">
        <f t="shared" si="93"/>
        <v>10</v>
      </c>
      <c r="V851" s="160">
        <f t="shared" si="94"/>
        <v>12</v>
      </c>
      <c r="W851" s="161" t="str">
        <f t="shared" si="95"/>
        <v>07 MAY 2024</v>
      </c>
      <c r="X851" s="162">
        <f t="shared" si="96"/>
        <v>850</v>
      </c>
      <c r="Y851" s="163"/>
      <c r="AE851" s="161" t="str">
        <f t="shared" si="97"/>
        <v>DATABASE SYSTEMS SEC 3</v>
      </c>
    </row>
    <row r="852" spans="1:31" s="161" customFormat="1" ht="23.25" customHeight="1" x14ac:dyDescent="0.25">
      <c r="A852" s="275">
        <f t="shared" si="92"/>
        <v>141760</v>
      </c>
      <c r="B852" s="284" t="str">
        <f>A852&amp;"-"&amp;COUNTIF($A$2:A852,A852)</f>
        <v>141760-1</v>
      </c>
      <c r="C852" s="275">
        <v>851</v>
      </c>
      <c r="D852" s="278" t="s">
        <v>585</v>
      </c>
      <c r="E852" s="275" t="s">
        <v>21</v>
      </c>
      <c r="F852" s="275">
        <v>141760</v>
      </c>
      <c r="G852" s="275" t="s">
        <v>144</v>
      </c>
      <c r="H852" s="279" t="s">
        <v>1178</v>
      </c>
      <c r="I852" s="275" t="s">
        <v>95</v>
      </c>
      <c r="J852" s="275" t="s">
        <v>89</v>
      </c>
      <c r="K852" s="278" t="s">
        <v>424</v>
      </c>
      <c r="L852" s="283">
        <v>12</v>
      </c>
      <c r="M852" s="158">
        <f t="shared" si="91"/>
        <v>14</v>
      </c>
      <c r="N852" s="275">
        <v>141760</v>
      </c>
      <c r="O852" s="158"/>
      <c r="P852" s="158"/>
      <c r="Q852" s="275">
        <v>141760</v>
      </c>
      <c r="R852" s="158" t="s">
        <v>74</v>
      </c>
      <c r="S852" s="158" t="str">
        <f>IFERROR(VLOOKUP(B852,#REF!,3,0),"-")</f>
        <v>-</v>
      </c>
      <c r="T852" s="159" t="str">
        <f>S852&amp;"-"&amp;COUNTIF($S$2:S852,S852)</f>
        <v>--849</v>
      </c>
      <c r="U852" s="160">
        <f t="shared" si="93"/>
        <v>12</v>
      </c>
      <c r="V852" s="160">
        <f t="shared" si="94"/>
        <v>14</v>
      </c>
      <c r="W852" s="161" t="str">
        <f t="shared" si="95"/>
        <v>07 MAY 2024</v>
      </c>
      <c r="X852" s="162">
        <f t="shared" si="96"/>
        <v>851</v>
      </c>
      <c r="Y852" s="163"/>
      <c r="AE852" s="161" t="str">
        <f t="shared" si="97"/>
        <v>DATABASE SYSTEMS SEC 4</v>
      </c>
    </row>
    <row r="853" spans="1:31" s="161" customFormat="1" ht="23.25" customHeight="1" x14ac:dyDescent="0.25">
      <c r="A853" s="275">
        <f t="shared" si="92"/>
        <v>141760</v>
      </c>
      <c r="B853" s="284" t="str">
        <f>A853&amp;"-"&amp;COUNTIF($A$2:A853,A853)</f>
        <v>141760-2</v>
      </c>
      <c r="C853" s="275">
        <v>852</v>
      </c>
      <c r="D853" s="278" t="s">
        <v>585</v>
      </c>
      <c r="E853" s="275" t="s">
        <v>21</v>
      </c>
      <c r="F853" s="275">
        <v>141760</v>
      </c>
      <c r="G853" s="275" t="s">
        <v>144</v>
      </c>
      <c r="H853" s="279" t="s">
        <v>1178</v>
      </c>
      <c r="I853" s="275" t="s">
        <v>95</v>
      </c>
      <c r="J853" s="275" t="s">
        <v>89</v>
      </c>
      <c r="K853" s="278" t="s">
        <v>269</v>
      </c>
      <c r="L853" s="283">
        <v>22</v>
      </c>
      <c r="M853" s="158">
        <f t="shared" si="91"/>
        <v>24</v>
      </c>
      <c r="N853" s="275">
        <v>141760</v>
      </c>
      <c r="O853" s="158"/>
      <c r="P853" s="158"/>
      <c r="Q853" s="275">
        <v>141760</v>
      </c>
      <c r="R853" s="158" t="s">
        <v>74</v>
      </c>
      <c r="S853" s="158" t="str">
        <f>IFERROR(VLOOKUP(B853,#REF!,3,0),"-")</f>
        <v>-</v>
      </c>
      <c r="T853" s="159" t="str">
        <f>S853&amp;"-"&amp;COUNTIF($S$2:S853,S853)</f>
        <v>--850</v>
      </c>
      <c r="U853" s="160">
        <f t="shared" si="93"/>
        <v>22</v>
      </c>
      <c r="V853" s="160">
        <f t="shared" si="94"/>
        <v>24</v>
      </c>
      <c r="W853" s="161" t="str">
        <f t="shared" si="95"/>
        <v>07 MAY 2024</v>
      </c>
      <c r="X853" s="162">
        <f t="shared" si="96"/>
        <v>852</v>
      </c>
      <c r="Y853" s="163"/>
      <c r="AE853" s="161" t="str">
        <f t="shared" si="97"/>
        <v>DATABASE SYSTEMS SEC 4</v>
      </c>
    </row>
    <row r="854" spans="1:31" s="161" customFormat="1" ht="23.25" customHeight="1" x14ac:dyDescent="0.25">
      <c r="A854" s="275">
        <f t="shared" si="92"/>
        <v>141760</v>
      </c>
      <c r="B854" s="284" t="str">
        <f>A854&amp;"-"&amp;COUNTIF($A$2:A854,A854)</f>
        <v>141760-3</v>
      </c>
      <c r="C854" s="275">
        <v>853</v>
      </c>
      <c r="D854" s="278" t="s">
        <v>585</v>
      </c>
      <c r="E854" s="275" t="s">
        <v>21</v>
      </c>
      <c r="F854" s="275">
        <v>141760</v>
      </c>
      <c r="G854" s="275" t="s">
        <v>144</v>
      </c>
      <c r="H854" s="279" t="s">
        <v>1178</v>
      </c>
      <c r="I854" s="275" t="s">
        <v>95</v>
      </c>
      <c r="J854" s="275" t="s">
        <v>89</v>
      </c>
      <c r="K854" s="278" t="s">
        <v>270</v>
      </c>
      <c r="L854" s="283">
        <v>10</v>
      </c>
      <c r="M854" s="158">
        <f t="shared" si="91"/>
        <v>12</v>
      </c>
      <c r="N854" s="275">
        <v>141760</v>
      </c>
      <c r="O854" s="158"/>
      <c r="P854" s="158"/>
      <c r="Q854" s="275">
        <v>141760</v>
      </c>
      <c r="R854" s="158" t="s">
        <v>74</v>
      </c>
      <c r="S854" s="158" t="str">
        <f>IFERROR(VLOOKUP(B854,#REF!,3,0),"-")</f>
        <v>-</v>
      </c>
      <c r="T854" s="159" t="str">
        <f>S854&amp;"-"&amp;COUNTIF($S$2:S854,S854)</f>
        <v>--851</v>
      </c>
      <c r="U854" s="160">
        <f t="shared" si="93"/>
        <v>10</v>
      </c>
      <c r="V854" s="160">
        <f t="shared" si="94"/>
        <v>12</v>
      </c>
      <c r="W854" s="161" t="str">
        <f t="shared" si="95"/>
        <v>07 MAY 2024</v>
      </c>
      <c r="X854" s="162">
        <f t="shared" si="96"/>
        <v>853</v>
      </c>
      <c r="Y854" s="163"/>
      <c r="AE854" s="161" t="str">
        <f t="shared" si="97"/>
        <v>DATABASE SYSTEMS SEC 4</v>
      </c>
    </row>
    <row r="855" spans="1:31" s="161" customFormat="1" ht="23.25" customHeight="1" x14ac:dyDescent="0.25">
      <c r="A855" s="275">
        <f t="shared" si="92"/>
        <v>141761</v>
      </c>
      <c r="B855" s="284" t="str">
        <f>A855&amp;"-"&amp;COUNTIF($A$2:A855,A855)</f>
        <v>141761-1</v>
      </c>
      <c r="C855" s="275">
        <v>854</v>
      </c>
      <c r="D855" s="278" t="s">
        <v>585</v>
      </c>
      <c r="E855" s="275" t="s">
        <v>21</v>
      </c>
      <c r="F855" s="275">
        <v>141761</v>
      </c>
      <c r="G855" s="275" t="s">
        <v>144</v>
      </c>
      <c r="H855" s="279" t="s">
        <v>1179</v>
      </c>
      <c r="I855" s="275" t="s">
        <v>95</v>
      </c>
      <c r="J855" s="275" t="s">
        <v>89</v>
      </c>
      <c r="K855" s="278" t="s">
        <v>270</v>
      </c>
      <c r="L855" s="283">
        <v>12</v>
      </c>
      <c r="M855" s="158">
        <f t="shared" si="91"/>
        <v>14</v>
      </c>
      <c r="N855" s="275">
        <v>141761</v>
      </c>
      <c r="O855" s="158"/>
      <c r="P855" s="158"/>
      <c r="Q855" s="275">
        <v>141761</v>
      </c>
      <c r="R855" s="158" t="s">
        <v>74</v>
      </c>
      <c r="S855" s="158" t="str">
        <f>IFERROR(VLOOKUP(B855,#REF!,3,0),"-")</f>
        <v>-</v>
      </c>
      <c r="T855" s="159" t="str">
        <f>S855&amp;"-"&amp;COUNTIF($S$2:S855,S855)</f>
        <v>--852</v>
      </c>
      <c r="U855" s="160">
        <f t="shared" si="93"/>
        <v>12</v>
      </c>
      <c r="V855" s="160">
        <f t="shared" si="94"/>
        <v>14</v>
      </c>
      <c r="W855" s="161" t="str">
        <f t="shared" si="95"/>
        <v>07 MAY 2024</v>
      </c>
      <c r="X855" s="162">
        <f t="shared" si="96"/>
        <v>854</v>
      </c>
      <c r="Y855" s="163"/>
      <c r="AE855" s="161" t="str">
        <f t="shared" si="97"/>
        <v>DATABASE SYSTEMS SEC 5</v>
      </c>
    </row>
    <row r="856" spans="1:31" s="161" customFormat="1" ht="23.25" customHeight="1" x14ac:dyDescent="0.25">
      <c r="A856" s="275">
        <f t="shared" si="92"/>
        <v>141761</v>
      </c>
      <c r="B856" s="284" t="str">
        <f>A856&amp;"-"&amp;COUNTIF($A$2:A856,A856)</f>
        <v>141761-2</v>
      </c>
      <c r="C856" s="275">
        <v>855</v>
      </c>
      <c r="D856" s="278" t="s">
        <v>585</v>
      </c>
      <c r="E856" s="275" t="s">
        <v>21</v>
      </c>
      <c r="F856" s="275">
        <v>141761</v>
      </c>
      <c r="G856" s="275" t="s">
        <v>144</v>
      </c>
      <c r="H856" s="279" t="s">
        <v>1179</v>
      </c>
      <c r="I856" s="275" t="s">
        <v>95</v>
      </c>
      <c r="J856" s="275" t="s">
        <v>89</v>
      </c>
      <c r="K856" s="278" t="s">
        <v>271</v>
      </c>
      <c r="L856" s="283">
        <v>22</v>
      </c>
      <c r="M856" s="158">
        <f t="shared" si="91"/>
        <v>24</v>
      </c>
      <c r="N856" s="275">
        <v>141761</v>
      </c>
      <c r="O856" s="158"/>
      <c r="P856" s="158"/>
      <c r="Q856" s="275">
        <v>141761</v>
      </c>
      <c r="R856" s="158" t="s">
        <v>74</v>
      </c>
      <c r="S856" s="158" t="str">
        <f>IFERROR(VLOOKUP(B856,#REF!,3,0),"-")</f>
        <v>-</v>
      </c>
      <c r="T856" s="159" t="str">
        <f>S856&amp;"-"&amp;COUNTIF($S$2:S856,S856)</f>
        <v>--853</v>
      </c>
      <c r="U856" s="160">
        <f t="shared" si="93"/>
        <v>22</v>
      </c>
      <c r="V856" s="160">
        <f t="shared" si="94"/>
        <v>24</v>
      </c>
      <c r="W856" s="161" t="str">
        <f t="shared" si="95"/>
        <v>07 MAY 2024</v>
      </c>
      <c r="X856" s="162">
        <f t="shared" si="96"/>
        <v>855</v>
      </c>
      <c r="Y856" s="163"/>
      <c r="AE856" s="161" t="str">
        <f t="shared" si="97"/>
        <v>DATABASE SYSTEMS SEC 5</v>
      </c>
    </row>
    <row r="857" spans="1:31" s="161" customFormat="1" ht="23.25" customHeight="1" x14ac:dyDescent="0.25">
      <c r="A857" s="275">
        <f t="shared" si="92"/>
        <v>141761</v>
      </c>
      <c r="B857" s="284" t="str">
        <f>A857&amp;"-"&amp;COUNTIF($A$2:A857,A857)</f>
        <v>141761-3</v>
      </c>
      <c r="C857" s="275">
        <v>856</v>
      </c>
      <c r="D857" s="278" t="s">
        <v>585</v>
      </c>
      <c r="E857" s="275" t="s">
        <v>21</v>
      </c>
      <c r="F857" s="275">
        <v>141761</v>
      </c>
      <c r="G857" s="275" t="s">
        <v>144</v>
      </c>
      <c r="H857" s="279" t="s">
        <v>1179</v>
      </c>
      <c r="I857" s="275" t="s">
        <v>95</v>
      </c>
      <c r="J857" s="275" t="s">
        <v>89</v>
      </c>
      <c r="K857" s="278" t="s">
        <v>272</v>
      </c>
      <c r="L857" s="283">
        <v>8</v>
      </c>
      <c r="M857" s="158">
        <f t="shared" si="91"/>
        <v>10</v>
      </c>
      <c r="N857" s="275">
        <v>141761</v>
      </c>
      <c r="O857" s="158"/>
      <c r="P857" s="158"/>
      <c r="Q857" s="275">
        <v>141761</v>
      </c>
      <c r="R857" s="158" t="s">
        <v>74</v>
      </c>
      <c r="S857" s="158" t="str">
        <f>IFERROR(VLOOKUP(B857,#REF!,3,0),"-")</f>
        <v>-</v>
      </c>
      <c r="T857" s="159" t="str">
        <f>S857&amp;"-"&amp;COUNTIF($S$2:S857,S857)</f>
        <v>--854</v>
      </c>
      <c r="U857" s="160">
        <f t="shared" si="93"/>
        <v>8</v>
      </c>
      <c r="V857" s="160">
        <f t="shared" si="94"/>
        <v>10</v>
      </c>
      <c r="W857" s="161" t="str">
        <f t="shared" si="95"/>
        <v>07 MAY 2024</v>
      </c>
      <c r="X857" s="162">
        <f t="shared" si="96"/>
        <v>856</v>
      </c>
      <c r="Y857" s="163"/>
      <c r="AE857" s="161" t="str">
        <f t="shared" si="97"/>
        <v>DATABASE SYSTEMS SEC 5</v>
      </c>
    </row>
    <row r="858" spans="1:31" s="161" customFormat="1" ht="23.25" customHeight="1" x14ac:dyDescent="0.25">
      <c r="A858" s="275">
        <f t="shared" si="92"/>
        <v>141762</v>
      </c>
      <c r="B858" s="284" t="str">
        <f>A858&amp;"-"&amp;COUNTIF($A$2:A858,A858)</f>
        <v>141762-3</v>
      </c>
      <c r="C858" s="275">
        <v>857</v>
      </c>
      <c r="D858" s="278" t="s">
        <v>585</v>
      </c>
      <c r="E858" s="275" t="s">
        <v>21</v>
      </c>
      <c r="F858" s="275">
        <v>141762</v>
      </c>
      <c r="G858" s="275" t="s">
        <v>144</v>
      </c>
      <c r="H858" s="279" t="s">
        <v>1180</v>
      </c>
      <c r="I858" s="275" t="s">
        <v>95</v>
      </c>
      <c r="J858" s="275" t="s">
        <v>89</v>
      </c>
      <c r="K858" s="278" t="s">
        <v>272</v>
      </c>
      <c r="L858" s="283">
        <v>14</v>
      </c>
      <c r="M858" s="158">
        <f t="shared" si="91"/>
        <v>16</v>
      </c>
      <c r="N858" s="275">
        <v>141762</v>
      </c>
      <c r="O858" s="158"/>
      <c r="P858" s="158"/>
      <c r="Q858" s="275">
        <v>141762</v>
      </c>
      <c r="R858" s="158" t="s">
        <v>74</v>
      </c>
      <c r="S858" s="158" t="str">
        <f>IFERROR(VLOOKUP(B858,#REF!,3,0),"-")</f>
        <v>-</v>
      </c>
      <c r="T858" s="159" t="str">
        <f>S858&amp;"-"&amp;COUNTIF($S$2:S858,S858)</f>
        <v>--855</v>
      </c>
      <c r="U858" s="160">
        <f t="shared" si="93"/>
        <v>14</v>
      </c>
      <c r="V858" s="160">
        <f t="shared" si="94"/>
        <v>16</v>
      </c>
      <c r="W858" s="161" t="str">
        <f t="shared" si="95"/>
        <v>07 MAY 2024</v>
      </c>
      <c r="X858" s="162">
        <f t="shared" si="96"/>
        <v>857</v>
      </c>
      <c r="Y858" s="163"/>
      <c r="AE858" s="161" t="str">
        <f t="shared" si="97"/>
        <v>DATABASE SYSTEMS SEC 6</v>
      </c>
    </row>
    <row r="859" spans="1:31" s="161" customFormat="1" ht="23.25" customHeight="1" x14ac:dyDescent="0.25">
      <c r="A859" s="275">
        <f t="shared" si="92"/>
        <v>141789</v>
      </c>
      <c r="B859" s="284" t="str">
        <f>A859&amp;"-"&amp;COUNTIF($A$2:A859,A859)</f>
        <v>141789-1</v>
      </c>
      <c r="C859" s="275">
        <v>858</v>
      </c>
      <c r="D859" s="278" t="s">
        <v>585</v>
      </c>
      <c r="E859" s="275" t="s">
        <v>21</v>
      </c>
      <c r="F859" s="275">
        <v>141789</v>
      </c>
      <c r="G859" s="275" t="s">
        <v>517</v>
      </c>
      <c r="H859" s="279" t="s">
        <v>1202</v>
      </c>
      <c r="I859" s="275" t="s">
        <v>95</v>
      </c>
      <c r="J859" s="275" t="s">
        <v>104</v>
      </c>
      <c r="K859" s="278" t="s">
        <v>273</v>
      </c>
      <c r="L859" s="283">
        <v>22</v>
      </c>
      <c r="M859" s="158">
        <f t="shared" si="91"/>
        <v>24</v>
      </c>
      <c r="N859" s="275">
        <v>141789</v>
      </c>
      <c r="O859" s="158"/>
      <c r="P859" s="158"/>
      <c r="Q859" s="275">
        <v>141789</v>
      </c>
      <c r="R859" s="158" t="s">
        <v>74</v>
      </c>
      <c r="S859" s="158" t="str">
        <f>IFERROR(VLOOKUP(B859,#REF!,3,0),"-")</f>
        <v>-</v>
      </c>
      <c r="T859" s="159" t="str">
        <f>S859&amp;"-"&amp;COUNTIF($S$2:S859,S859)</f>
        <v>--856</v>
      </c>
      <c r="U859" s="160">
        <f t="shared" si="93"/>
        <v>22</v>
      </c>
      <c r="V859" s="160">
        <f t="shared" si="94"/>
        <v>24</v>
      </c>
      <c r="W859" s="161" t="str">
        <f t="shared" si="95"/>
        <v>07 MAY 2024</v>
      </c>
      <c r="X859" s="162">
        <f t="shared" si="96"/>
        <v>858</v>
      </c>
      <c r="Y859" s="163"/>
      <c r="AE859" s="161" t="str">
        <f t="shared" si="97"/>
        <v>DATABASE SYSTEMS SEC 13</v>
      </c>
    </row>
    <row r="860" spans="1:31" s="161" customFormat="1" ht="23.25" customHeight="1" x14ac:dyDescent="0.25">
      <c r="A860" s="275">
        <f t="shared" si="92"/>
        <v>141789</v>
      </c>
      <c r="B860" s="284" t="str">
        <f>A860&amp;"-"&amp;COUNTIF($A$2:A860,A860)</f>
        <v>141789-2</v>
      </c>
      <c r="C860" s="275">
        <v>859</v>
      </c>
      <c r="D860" s="278" t="s">
        <v>585</v>
      </c>
      <c r="E860" s="275" t="s">
        <v>21</v>
      </c>
      <c r="F860" s="275">
        <v>141789</v>
      </c>
      <c r="G860" s="275" t="s">
        <v>517</v>
      </c>
      <c r="H860" s="279" t="s">
        <v>1202</v>
      </c>
      <c r="I860" s="275" t="s">
        <v>95</v>
      </c>
      <c r="J860" s="275" t="s">
        <v>104</v>
      </c>
      <c r="K860" s="278" t="s">
        <v>274</v>
      </c>
      <c r="L860" s="283">
        <v>4</v>
      </c>
      <c r="M860" s="158">
        <f t="shared" si="91"/>
        <v>6</v>
      </c>
      <c r="N860" s="275">
        <v>141789</v>
      </c>
      <c r="O860" s="158"/>
      <c r="P860" s="158"/>
      <c r="Q860" s="275">
        <v>141789</v>
      </c>
      <c r="R860" s="158" t="s">
        <v>74</v>
      </c>
      <c r="S860" s="158" t="str">
        <f>IFERROR(VLOOKUP(B860,#REF!,3,0),"-")</f>
        <v>-</v>
      </c>
      <c r="T860" s="159" t="str">
        <f>S860&amp;"-"&amp;COUNTIF($S$2:S860,S860)</f>
        <v>--857</v>
      </c>
      <c r="U860" s="160">
        <f t="shared" si="93"/>
        <v>4</v>
      </c>
      <c r="V860" s="160">
        <f t="shared" si="94"/>
        <v>6</v>
      </c>
      <c r="W860" s="161" t="str">
        <f t="shared" si="95"/>
        <v>07 MAY 2024</v>
      </c>
      <c r="X860" s="162">
        <f t="shared" si="96"/>
        <v>859</v>
      </c>
      <c r="Y860" s="163"/>
      <c r="AE860" s="161" t="str">
        <f t="shared" si="97"/>
        <v>DATABASE SYSTEMS SEC 13</v>
      </c>
    </row>
    <row r="861" spans="1:31" s="161" customFormat="1" ht="23.25" customHeight="1" x14ac:dyDescent="0.25">
      <c r="A861" s="275">
        <f t="shared" si="92"/>
        <v>141790</v>
      </c>
      <c r="B861" s="284" t="str">
        <f>A861&amp;"-"&amp;COUNTIF($A$2:A861,A861)</f>
        <v>141790-1</v>
      </c>
      <c r="C861" s="275">
        <v>860</v>
      </c>
      <c r="D861" s="278" t="s">
        <v>585</v>
      </c>
      <c r="E861" s="275" t="s">
        <v>21</v>
      </c>
      <c r="F861" s="275">
        <v>141790</v>
      </c>
      <c r="G861" s="275" t="s">
        <v>517</v>
      </c>
      <c r="H861" s="279" t="s">
        <v>1203</v>
      </c>
      <c r="I861" s="275" t="s">
        <v>95</v>
      </c>
      <c r="J861" s="275" t="s">
        <v>104</v>
      </c>
      <c r="K861" s="278" t="s">
        <v>274</v>
      </c>
      <c r="L861" s="283">
        <v>18</v>
      </c>
      <c r="M861" s="158">
        <f t="shared" si="91"/>
        <v>20</v>
      </c>
      <c r="N861" s="275">
        <v>141790</v>
      </c>
      <c r="O861" s="158"/>
      <c r="P861" s="158"/>
      <c r="Q861" s="275">
        <v>141790</v>
      </c>
      <c r="R861" s="158" t="s">
        <v>74</v>
      </c>
      <c r="S861" s="158" t="str">
        <f>IFERROR(VLOOKUP(B861,#REF!,3,0),"-")</f>
        <v>-</v>
      </c>
      <c r="T861" s="159" t="str">
        <f>S861&amp;"-"&amp;COUNTIF($S$2:S861,S861)</f>
        <v>--858</v>
      </c>
      <c r="U861" s="160">
        <f t="shared" si="93"/>
        <v>18</v>
      </c>
      <c r="V861" s="160">
        <f t="shared" si="94"/>
        <v>20</v>
      </c>
      <c r="W861" s="161" t="str">
        <f t="shared" si="95"/>
        <v>07 MAY 2024</v>
      </c>
      <c r="X861" s="162">
        <f t="shared" si="96"/>
        <v>860</v>
      </c>
      <c r="Y861" s="163"/>
      <c r="AE861" s="161" t="str">
        <f t="shared" si="97"/>
        <v>DATABASE SYSTEMS SEC 14</v>
      </c>
    </row>
    <row r="862" spans="1:31" s="161" customFormat="1" ht="23.25" customHeight="1" x14ac:dyDescent="0.25">
      <c r="A862" s="275">
        <f t="shared" si="92"/>
        <v>141790</v>
      </c>
      <c r="B862" s="284" t="str">
        <f>A862&amp;"-"&amp;COUNTIF($A$2:A862,A862)</f>
        <v>141790-2</v>
      </c>
      <c r="C862" s="275">
        <v>861</v>
      </c>
      <c r="D862" s="278" t="s">
        <v>585</v>
      </c>
      <c r="E862" s="275" t="s">
        <v>21</v>
      </c>
      <c r="F862" s="275">
        <v>141790</v>
      </c>
      <c r="G862" s="275" t="s">
        <v>517</v>
      </c>
      <c r="H862" s="279" t="s">
        <v>1203</v>
      </c>
      <c r="I862" s="275" t="s">
        <v>95</v>
      </c>
      <c r="J862" s="275" t="s">
        <v>104</v>
      </c>
      <c r="K862" s="278" t="s">
        <v>275</v>
      </c>
      <c r="L862" s="283">
        <v>12</v>
      </c>
      <c r="M862" s="158">
        <f t="shared" si="91"/>
        <v>14</v>
      </c>
      <c r="N862" s="275">
        <v>141790</v>
      </c>
      <c r="O862" s="158"/>
      <c r="P862" s="158"/>
      <c r="Q862" s="275">
        <v>141790</v>
      </c>
      <c r="R862" s="158" t="s">
        <v>74</v>
      </c>
      <c r="S862" s="158" t="str">
        <f>IFERROR(VLOOKUP(B862,#REF!,3,0),"-")</f>
        <v>-</v>
      </c>
      <c r="T862" s="159" t="str">
        <f>S862&amp;"-"&amp;COUNTIF($S$2:S862,S862)</f>
        <v>--859</v>
      </c>
      <c r="U862" s="160">
        <f t="shared" si="93"/>
        <v>12</v>
      </c>
      <c r="V862" s="160">
        <f t="shared" si="94"/>
        <v>14</v>
      </c>
      <c r="W862" s="161" t="str">
        <f t="shared" si="95"/>
        <v>07 MAY 2024</v>
      </c>
      <c r="X862" s="162">
        <f t="shared" si="96"/>
        <v>861</v>
      </c>
      <c r="Y862" s="163"/>
      <c r="AE862" s="161" t="str">
        <f t="shared" si="97"/>
        <v>DATABASE SYSTEMS SEC 14</v>
      </c>
    </row>
    <row r="863" spans="1:31" s="161" customFormat="1" ht="23.25" customHeight="1" x14ac:dyDescent="0.25">
      <c r="A863" s="275">
        <f t="shared" si="92"/>
        <v>141884</v>
      </c>
      <c r="B863" s="284" t="str">
        <f>A863&amp;"-"&amp;COUNTIF($A$2:A863,A863)</f>
        <v>141884-2</v>
      </c>
      <c r="C863" s="275">
        <v>862</v>
      </c>
      <c r="D863" s="278" t="s">
        <v>585</v>
      </c>
      <c r="E863" s="275" t="s">
        <v>21</v>
      </c>
      <c r="F863" s="275">
        <v>141884</v>
      </c>
      <c r="G863" s="275" t="s">
        <v>137</v>
      </c>
      <c r="H863" s="279" t="s">
        <v>1193</v>
      </c>
      <c r="I863" s="275" t="s">
        <v>95</v>
      </c>
      <c r="J863" s="275" t="s">
        <v>104</v>
      </c>
      <c r="K863" s="278" t="s">
        <v>275</v>
      </c>
      <c r="L863" s="283">
        <v>10</v>
      </c>
      <c r="M863" s="158">
        <f t="shared" si="91"/>
        <v>12</v>
      </c>
      <c r="N863" s="275">
        <v>141884</v>
      </c>
      <c r="O863" s="158"/>
      <c r="P863" s="158"/>
      <c r="Q863" s="275">
        <v>141884</v>
      </c>
      <c r="R863" s="158" t="s">
        <v>74</v>
      </c>
      <c r="S863" s="158" t="str">
        <f>IFERROR(VLOOKUP(B863,#REF!,3,0),"-")</f>
        <v>-</v>
      </c>
      <c r="T863" s="159" t="str">
        <f>S863&amp;"-"&amp;COUNTIF($S$2:S863,S863)</f>
        <v>--860</v>
      </c>
      <c r="U863" s="160">
        <f t="shared" si="93"/>
        <v>10</v>
      </c>
      <c r="V863" s="160">
        <f t="shared" si="94"/>
        <v>12</v>
      </c>
      <c r="W863" s="161" t="str">
        <f t="shared" si="95"/>
        <v>07 MAY 2024</v>
      </c>
      <c r="X863" s="162">
        <f t="shared" si="96"/>
        <v>862</v>
      </c>
      <c r="Y863" s="163"/>
      <c r="AE863" s="161" t="str">
        <f t="shared" si="97"/>
        <v>PARALLEL AND DISTRIBUTED COMPUING SEC 1</v>
      </c>
    </row>
    <row r="864" spans="1:31" s="161" customFormat="1" ht="23.25" customHeight="1" x14ac:dyDescent="0.25">
      <c r="A864" s="275">
        <f t="shared" si="92"/>
        <v>141884</v>
      </c>
      <c r="B864" s="284" t="str">
        <f>A864&amp;"-"&amp;COUNTIF($A$2:A864,A864)</f>
        <v>141884-3</v>
      </c>
      <c r="C864" s="275">
        <v>863</v>
      </c>
      <c r="D864" s="278" t="s">
        <v>585</v>
      </c>
      <c r="E864" s="275" t="s">
        <v>21</v>
      </c>
      <c r="F864" s="275">
        <v>141884</v>
      </c>
      <c r="G864" s="275" t="s">
        <v>137</v>
      </c>
      <c r="H864" s="279" t="s">
        <v>1193</v>
      </c>
      <c r="I864" s="275" t="s">
        <v>95</v>
      </c>
      <c r="J864" s="275" t="s">
        <v>104</v>
      </c>
      <c r="K864" s="278" t="s">
        <v>276</v>
      </c>
      <c r="L864" s="283">
        <v>22</v>
      </c>
      <c r="M864" s="158">
        <f t="shared" si="91"/>
        <v>24</v>
      </c>
      <c r="N864" s="275">
        <v>141884</v>
      </c>
      <c r="O864" s="158"/>
      <c r="P864" s="158"/>
      <c r="Q864" s="275">
        <v>141884</v>
      </c>
      <c r="R864" s="158" t="s">
        <v>74</v>
      </c>
      <c r="S864" s="158" t="str">
        <f>IFERROR(VLOOKUP(B864,#REF!,3,0),"-")</f>
        <v>-</v>
      </c>
      <c r="T864" s="159" t="str">
        <f>S864&amp;"-"&amp;COUNTIF($S$2:S864,S864)</f>
        <v>--861</v>
      </c>
      <c r="U864" s="160">
        <f t="shared" si="93"/>
        <v>22</v>
      </c>
      <c r="V864" s="160">
        <f t="shared" si="94"/>
        <v>24</v>
      </c>
      <c r="W864" s="161" t="str">
        <f t="shared" si="95"/>
        <v>07 MAY 2024</v>
      </c>
      <c r="X864" s="162">
        <f t="shared" si="96"/>
        <v>863</v>
      </c>
      <c r="Y864" s="163"/>
      <c r="AE864" s="161" t="str">
        <f t="shared" si="97"/>
        <v>PARALLEL AND DISTRIBUTED COMPUING SEC 1</v>
      </c>
    </row>
    <row r="865" spans="1:31" s="161" customFormat="1" ht="23.25" customHeight="1" x14ac:dyDescent="0.25">
      <c r="A865" s="275">
        <f t="shared" si="92"/>
        <v>141765</v>
      </c>
      <c r="B865" s="284" t="str">
        <f>A865&amp;"-"&amp;COUNTIF($A$2:A865,A865)</f>
        <v>141765-1</v>
      </c>
      <c r="C865" s="275">
        <v>864</v>
      </c>
      <c r="D865" s="278" t="s">
        <v>585</v>
      </c>
      <c r="E865" s="275" t="s">
        <v>21</v>
      </c>
      <c r="F865" s="275">
        <v>141765</v>
      </c>
      <c r="G865" s="275" t="s">
        <v>144</v>
      </c>
      <c r="H865" s="279" t="s">
        <v>1183</v>
      </c>
      <c r="I865" s="275" t="s">
        <v>95</v>
      </c>
      <c r="J865" s="275" t="s">
        <v>10</v>
      </c>
      <c r="K865" s="278" t="s">
        <v>277</v>
      </c>
      <c r="L865" s="283">
        <v>4</v>
      </c>
      <c r="M865" s="158">
        <f t="shared" si="91"/>
        <v>6</v>
      </c>
      <c r="N865" s="275">
        <v>141765</v>
      </c>
      <c r="O865" s="158"/>
      <c r="P865" s="158"/>
      <c r="Q865" s="275">
        <v>141765</v>
      </c>
      <c r="R865" s="158" t="s">
        <v>74</v>
      </c>
      <c r="S865" s="158" t="str">
        <f>IFERROR(VLOOKUP(B865,#REF!,3,0),"-")</f>
        <v>-</v>
      </c>
      <c r="T865" s="159" t="str">
        <f>S865&amp;"-"&amp;COUNTIF($S$2:S865,S865)</f>
        <v>--862</v>
      </c>
      <c r="U865" s="160">
        <f t="shared" si="93"/>
        <v>4</v>
      </c>
      <c r="V865" s="160">
        <f t="shared" si="94"/>
        <v>6</v>
      </c>
      <c r="W865" s="161" t="str">
        <f t="shared" si="95"/>
        <v>07 MAY 2024</v>
      </c>
      <c r="X865" s="162">
        <f t="shared" si="96"/>
        <v>864</v>
      </c>
      <c r="Y865" s="163"/>
      <c r="AE865" s="161" t="str">
        <f t="shared" si="97"/>
        <v>DATABASE SYSTEMS SEC 9</v>
      </c>
    </row>
    <row r="866" spans="1:31" s="161" customFormat="1" ht="23.25" customHeight="1" x14ac:dyDescent="0.25">
      <c r="A866" s="275">
        <f t="shared" si="92"/>
        <v>141786</v>
      </c>
      <c r="B866" s="284" t="str">
        <f>A866&amp;"-"&amp;COUNTIF($A$2:A866,A866)</f>
        <v>141786-1</v>
      </c>
      <c r="C866" s="275">
        <v>865</v>
      </c>
      <c r="D866" s="278" t="s">
        <v>585</v>
      </c>
      <c r="E866" s="275" t="s">
        <v>21</v>
      </c>
      <c r="F866" s="275">
        <v>141786</v>
      </c>
      <c r="G866" s="275" t="s">
        <v>517</v>
      </c>
      <c r="H866" s="279" t="s">
        <v>1204</v>
      </c>
      <c r="I866" s="275" t="s">
        <v>95</v>
      </c>
      <c r="J866" s="275" t="s">
        <v>10</v>
      </c>
      <c r="K866" s="278" t="s">
        <v>277</v>
      </c>
      <c r="L866" s="283">
        <v>18</v>
      </c>
      <c r="M866" s="158">
        <f t="shared" si="91"/>
        <v>20</v>
      </c>
      <c r="N866" s="275">
        <v>141786</v>
      </c>
      <c r="O866" s="158"/>
      <c r="P866" s="158"/>
      <c r="Q866" s="275">
        <v>141786</v>
      </c>
      <c r="R866" s="158" t="s">
        <v>74</v>
      </c>
      <c r="S866" s="158" t="str">
        <f>IFERROR(VLOOKUP(B866,#REF!,3,0),"-")</f>
        <v>-</v>
      </c>
      <c r="T866" s="159" t="str">
        <f>S866&amp;"-"&amp;COUNTIF($S$2:S866,S866)</f>
        <v>--863</v>
      </c>
      <c r="U866" s="160">
        <f t="shared" si="93"/>
        <v>18</v>
      </c>
      <c r="V866" s="160">
        <f t="shared" si="94"/>
        <v>20</v>
      </c>
      <c r="W866" s="161" t="str">
        <f t="shared" si="95"/>
        <v>07 MAY 2024</v>
      </c>
      <c r="X866" s="162">
        <f t="shared" si="96"/>
        <v>865</v>
      </c>
      <c r="Y866" s="163"/>
      <c r="AE866" s="161" t="str">
        <f t="shared" si="97"/>
        <v>DATABASE SYSTEMS SEC 11</v>
      </c>
    </row>
    <row r="867" spans="1:31" s="161" customFormat="1" ht="23.25" customHeight="1" x14ac:dyDescent="0.25">
      <c r="A867" s="275">
        <f t="shared" si="92"/>
        <v>141786</v>
      </c>
      <c r="B867" s="284" t="str">
        <f>A867&amp;"-"&amp;COUNTIF($A$2:A867,A867)</f>
        <v>141786-2</v>
      </c>
      <c r="C867" s="275">
        <v>866</v>
      </c>
      <c r="D867" s="278" t="s">
        <v>585</v>
      </c>
      <c r="E867" s="275" t="s">
        <v>21</v>
      </c>
      <c r="F867" s="275">
        <v>141786</v>
      </c>
      <c r="G867" s="275" t="s">
        <v>517</v>
      </c>
      <c r="H867" s="279" t="s">
        <v>1204</v>
      </c>
      <c r="I867" s="275" t="s">
        <v>95</v>
      </c>
      <c r="J867" s="275" t="s">
        <v>10</v>
      </c>
      <c r="K867" s="278" t="s">
        <v>278</v>
      </c>
      <c r="L867" s="283">
        <v>22</v>
      </c>
      <c r="M867" s="158">
        <f t="shared" si="91"/>
        <v>24</v>
      </c>
      <c r="N867" s="275">
        <v>141786</v>
      </c>
      <c r="O867" s="158"/>
      <c r="P867" s="158"/>
      <c r="Q867" s="275">
        <v>141786</v>
      </c>
      <c r="R867" s="158" t="s">
        <v>74</v>
      </c>
      <c r="S867" s="158" t="str">
        <f>IFERROR(VLOOKUP(B867,#REF!,3,0),"-")</f>
        <v>-</v>
      </c>
      <c r="T867" s="159" t="str">
        <f>S867&amp;"-"&amp;COUNTIF($S$2:S867,S867)</f>
        <v>--864</v>
      </c>
      <c r="U867" s="160">
        <f t="shared" si="93"/>
        <v>22</v>
      </c>
      <c r="V867" s="160">
        <f t="shared" si="94"/>
        <v>24</v>
      </c>
      <c r="W867" s="161" t="str">
        <f t="shared" si="95"/>
        <v>07 MAY 2024</v>
      </c>
      <c r="X867" s="162">
        <f t="shared" si="96"/>
        <v>866</v>
      </c>
      <c r="Y867" s="163"/>
      <c r="AE867" s="161" t="str">
        <f t="shared" si="97"/>
        <v>DATABASE SYSTEMS SEC 11</v>
      </c>
    </row>
    <row r="868" spans="1:31" s="161" customFormat="1" ht="23.25" customHeight="1" x14ac:dyDescent="0.25">
      <c r="A868" s="275">
        <f t="shared" si="92"/>
        <v>141786</v>
      </c>
      <c r="B868" s="284" t="str">
        <f>A868&amp;"-"&amp;COUNTIF($A$2:A868,A868)</f>
        <v>141786-3</v>
      </c>
      <c r="C868" s="275">
        <v>867</v>
      </c>
      <c r="D868" s="278" t="s">
        <v>585</v>
      </c>
      <c r="E868" s="275" t="s">
        <v>21</v>
      </c>
      <c r="F868" s="275">
        <v>141786</v>
      </c>
      <c r="G868" s="275" t="s">
        <v>517</v>
      </c>
      <c r="H868" s="279" t="s">
        <v>1204</v>
      </c>
      <c r="I868" s="275" t="s">
        <v>95</v>
      </c>
      <c r="J868" s="275" t="s">
        <v>10</v>
      </c>
      <c r="K868" s="278" t="s">
        <v>279</v>
      </c>
      <c r="L868" s="283">
        <v>1</v>
      </c>
      <c r="M868" s="158">
        <f t="shared" si="91"/>
        <v>3</v>
      </c>
      <c r="N868" s="275">
        <v>141786</v>
      </c>
      <c r="O868" s="158"/>
      <c r="P868" s="158"/>
      <c r="Q868" s="275">
        <v>141786</v>
      </c>
      <c r="R868" s="158" t="s">
        <v>74</v>
      </c>
      <c r="S868" s="158" t="str">
        <f>IFERROR(VLOOKUP(B868,#REF!,3,0),"-")</f>
        <v>-</v>
      </c>
      <c r="T868" s="159" t="str">
        <f>S868&amp;"-"&amp;COUNTIF($S$2:S868,S868)</f>
        <v>--865</v>
      </c>
      <c r="U868" s="160">
        <f t="shared" si="93"/>
        <v>1</v>
      </c>
      <c r="V868" s="160">
        <f t="shared" si="94"/>
        <v>3</v>
      </c>
      <c r="W868" s="161" t="str">
        <f t="shared" si="95"/>
        <v>07 MAY 2024</v>
      </c>
      <c r="X868" s="162">
        <f t="shared" si="96"/>
        <v>867</v>
      </c>
      <c r="Y868" s="163"/>
      <c r="AE868" s="161" t="str">
        <f t="shared" si="97"/>
        <v>DATABASE SYSTEMS SEC 11</v>
      </c>
    </row>
    <row r="869" spans="1:31" s="161" customFormat="1" ht="23.25" customHeight="1" x14ac:dyDescent="0.25">
      <c r="A869" s="275">
        <f t="shared" si="92"/>
        <v>141788</v>
      </c>
      <c r="B869" s="284" t="str">
        <f>A869&amp;"-"&amp;COUNTIF($A$2:A869,A869)</f>
        <v>141788-1</v>
      </c>
      <c r="C869" s="275">
        <v>868</v>
      </c>
      <c r="D869" s="278" t="s">
        <v>585</v>
      </c>
      <c r="E869" s="275" t="s">
        <v>21</v>
      </c>
      <c r="F869" s="275">
        <v>141788</v>
      </c>
      <c r="G869" s="275" t="s">
        <v>517</v>
      </c>
      <c r="H869" s="279" t="s">
        <v>1205</v>
      </c>
      <c r="I869" s="275" t="s">
        <v>95</v>
      </c>
      <c r="J869" s="275" t="s">
        <v>10</v>
      </c>
      <c r="K869" s="278" t="s">
        <v>279</v>
      </c>
      <c r="L869" s="283">
        <v>21</v>
      </c>
      <c r="M869" s="158">
        <f t="shared" si="91"/>
        <v>23</v>
      </c>
      <c r="N869" s="275">
        <v>141788</v>
      </c>
      <c r="O869" s="158"/>
      <c r="P869" s="158"/>
      <c r="Q869" s="275">
        <v>141788</v>
      </c>
      <c r="R869" s="158" t="s">
        <v>74</v>
      </c>
      <c r="S869" s="158" t="str">
        <f>IFERROR(VLOOKUP(B869,#REF!,3,0),"-")</f>
        <v>-</v>
      </c>
      <c r="T869" s="159" t="str">
        <f>S869&amp;"-"&amp;COUNTIF($S$2:S869,S869)</f>
        <v>--866</v>
      </c>
      <c r="U869" s="160">
        <f t="shared" si="93"/>
        <v>21</v>
      </c>
      <c r="V869" s="160">
        <f t="shared" si="94"/>
        <v>23</v>
      </c>
      <c r="W869" s="161" t="str">
        <f t="shared" si="95"/>
        <v>07 MAY 2024</v>
      </c>
      <c r="X869" s="162">
        <f t="shared" si="96"/>
        <v>868</v>
      </c>
      <c r="Y869" s="163"/>
      <c r="AE869" s="161" t="str">
        <f t="shared" si="97"/>
        <v>DATABASE SYSTEMS SEC 12</v>
      </c>
    </row>
    <row r="870" spans="1:31" s="161" customFormat="1" ht="23.25" customHeight="1" x14ac:dyDescent="0.25">
      <c r="A870" s="275">
        <f t="shared" si="92"/>
        <v>141788</v>
      </c>
      <c r="B870" s="284" t="str">
        <f>A870&amp;"-"&amp;COUNTIF($A$2:A870,A870)</f>
        <v>141788-2</v>
      </c>
      <c r="C870" s="275">
        <v>869</v>
      </c>
      <c r="D870" s="278" t="s">
        <v>585</v>
      </c>
      <c r="E870" s="275" t="s">
        <v>21</v>
      </c>
      <c r="F870" s="275">
        <v>141788</v>
      </c>
      <c r="G870" s="275" t="s">
        <v>517</v>
      </c>
      <c r="H870" s="279" t="s">
        <v>1205</v>
      </c>
      <c r="I870" s="275" t="s">
        <v>95</v>
      </c>
      <c r="J870" s="275" t="s">
        <v>10</v>
      </c>
      <c r="K870" s="278" t="s">
        <v>280</v>
      </c>
      <c r="L870" s="283">
        <v>16</v>
      </c>
      <c r="M870" s="158">
        <f t="shared" si="91"/>
        <v>18</v>
      </c>
      <c r="N870" s="275">
        <v>141788</v>
      </c>
      <c r="O870" s="158"/>
      <c r="P870" s="158"/>
      <c r="Q870" s="275">
        <v>141788</v>
      </c>
      <c r="R870" s="158" t="s">
        <v>74</v>
      </c>
      <c r="S870" s="158" t="str">
        <f>IFERROR(VLOOKUP(B870,#REF!,3,0),"-")</f>
        <v>-</v>
      </c>
      <c r="T870" s="159" t="str">
        <f>S870&amp;"-"&amp;COUNTIF($S$2:S870,S870)</f>
        <v>--867</v>
      </c>
      <c r="U870" s="160">
        <f t="shared" si="93"/>
        <v>16</v>
      </c>
      <c r="V870" s="160">
        <f t="shared" si="94"/>
        <v>18</v>
      </c>
      <c r="W870" s="161" t="str">
        <f t="shared" si="95"/>
        <v>07 MAY 2024</v>
      </c>
      <c r="X870" s="162">
        <f t="shared" si="96"/>
        <v>869</v>
      </c>
      <c r="Y870" s="163"/>
      <c r="AE870" s="161" t="str">
        <f t="shared" si="97"/>
        <v>DATABASE SYSTEMS SEC 12</v>
      </c>
    </row>
    <row r="871" spans="1:31" s="161" customFormat="1" ht="23.25" customHeight="1" x14ac:dyDescent="0.25">
      <c r="A871" s="275">
        <f t="shared" si="92"/>
        <v>141789</v>
      </c>
      <c r="B871" s="284" t="str">
        <f>A871&amp;"-"&amp;COUNTIF($A$2:A871,A871)</f>
        <v>141789-3</v>
      </c>
      <c r="C871" s="275">
        <v>870</v>
      </c>
      <c r="D871" s="278" t="s">
        <v>585</v>
      </c>
      <c r="E871" s="275" t="s">
        <v>21</v>
      </c>
      <c r="F871" s="275">
        <v>141789</v>
      </c>
      <c r="G871" s="275" t="s">
        <v>517</v>
      </c>
      <c r="H871" s="279" t="s">
        <v>1202</v>
      </c>
      <c r="I871" s="275" t="s">
        <v>95</v>
      </c>
      <c r="J871" s="275" t="s">
        <v>10</v>
      </c>
      <c r="K871" s="278" t="s">
        <v>280</v>
      </c>
      <c r="L871" s="283">
        <v>6</v>
      </c>
      <c r="M871" s="158">
        <f t="shared" si="91"/>
        <v>8</v>
      </c>
      <c r="N871" s="275">
        <v>141789</v>
      </c>
      <c r="O871" s="158"/>
      <c r="P871" s="158"/>
      <c r="Q871" s="275">
        <v>141789</v>
      </c>
      <c r="R871" s="158" t="s">
        <v>74</v>
      </c>
      <c r="S871" s="158" t="str">
        <f>IFERROR(VLOOKUP(B871,#REF!,3,0),"-")</f>
        <v>-</v>
      </c>
      <c r="T871" s="159" t="str">
        <f>S871&amp;"-"&amp;COUNTIF($S$2:S871,S871)</f>
        <v>--868</v>
      </c>
      <c r="U871" s="160">
        <f t="shared" si="93"/>
        <v>6</v>
      </c>
      <c r="V871" s="160">
        <f t="shared" si="94"/>
        <v>8</v>
      </c>
      <c r="W871" s="161" t="str">
        <f t="shared" si="95"/>
        <v>07 MAY 2024</v>
      </c>
      <c r="X871" s="162">
        <f t="shared" si="96"/>
        <v>870</v>
      </c>
      <c r="Y871" s="163"/>
      <c r="AE871" s="161" t="str">
        <f t="shared" si="97"/>
        <v>DATABASE SYSTEMS SEC 13</v>
      </c>
    </row>
    <row r="872" spans="1:31" s="161" customFormat="1" ht="23.25" customHeight="1" x14ac:dyDescent="0.25">
      <c r="A872" s="275">
        <f t="shared" si="92"/>
        <v>141764</v>
      </c>
      <c r="B872" s="284" t="str">
        <f>A872&amp;"-"&amp;COUNTIF($A$2:A872,A872)</f>
        <v>141764-3</v>
      </c>
      <c r="C872" s="275">
        <v>871</v>
      </c>
      <c r="D872" s="278" t="s">
        <v>585</v>
      </c>
      <c r="E872" s="275" t="s">
        <v>21</v>
      </c>
      <c r="F872" s="275">
        <v>141764</v>
      </c>
      <c r="G872" s="275" t="s">
        <v>144</v>
      </c>
      <c r="H872" s="279" t="s">
        <v>1182</v>
      </c>
      <c r="I872" s="275" t="s">
        <v>95</v>
      </c>
      <c r="J872" s="275" t="s">
        <v>92</v>
      </c>
      <c r="K872" s="278" t="s">
        <v>284</v>
      </c>
      <c r="L872" s="283">
        <v>4</v>
      </c>
      <c r="M872" s="158">
        <f t="shared" si="91"/>
        <v>6</v>
      </c>
      <c r="N872" s="275">
        <v>141764</v>
      </c>
      <c r="O872" s="158"/>
      <c r="P872" s="158"/>
      <c r="Q872" s="275">
        <v>141764</v>
      </c>
      <c r="R872" s="158" t="s">
        <v>74</v>
      </c>
      <c r="S872" s="158" t="str">
        <f>IFERROR(VLOOKUP(B872,#REF!,3,0),"-")</f>
        <v>-</v>
      </c>
      <c r="T872" s="159" t="str">
        <f>S872&amp;"-"&amp;COUNTIF($S$2:S872,S872)</f>
        <v>--869</v>
      </c>
      <c r="U872" s="160">
        <f t="shared" si="93"/>
        <v>4</v>
      </c>
      <c r="V872" s="160">
        <f t="shared" si="94"/>
        <v>6</v>
      </c>
      <c r="W872" s="161" t="str">
        <f t="shared" si="95"/>
        <v>07 MAY 2024</v>
      </c>
      <c r="X872" s="162">
        <f t="shared" si="96"/>
        <v>871</v>
      </c>
      <c r="Y872" s="163"/>
      <c r="AE872" s="161" t="str">
        <f t="shared" si="97"/>
        <v>DATABASE SYSTEMS SEC 8</v>
      </c>
    </row>
    <row r="873" spans="1:31" s="161" customFormat="1" ht="23.25" customHeight="1" x14ac:dyDescent="0.25">
      <c r="A873" s="275">
        <f t="shared" si="92"/>
        <v>141765</v>
      </c>
      <c r="B873" s="284" t="str">
        <f>A873&amp;"-"&amp;COUNTIF($A$2:A873,A873)</f>
        <v>141765-2</v>
      </c>
      <c r="C873" s="275">
        <v>872</v>
      </c>
      <c r="D873" s="278" t="s">
        <v>585</v>
      </c>
      <c r="E873" s="275" t="s">
        <v>21</v>
      </c>
      <c r="F873" s="275">
        <v>141765</v>
      </c>
      <c r="G873" s="275" t="s">
        <v>144</v>
      </c>
      <c r="H873" s="279" t="s">
        <v>1183</v>
      </c>
      <c r="I873" s="275" t="s">
        <v>95</v>
      </c>
      <c r="J873" s="275" t="s">
        <v>92</v>
      </c>
      <c r="K873" s="278" t="s">
        <v>284</v>
      </c>
      <c r="L873" s="283">
        <v>18</v>
      </c>
      <c r="M873" s="158">
        <f t="shared" si="91"/>
        <v>20</v>
      </c>
      <c r="N873" s="275">
        <v>141765</v>
      </c>
      <c r="O873" s="158"/>
      <c r="P873" s="158"/>
      <c r="Q873" s="275">
        <v>141765</v>
      </c>
      <c r="R873" s="158" t="s">
        <v>74</v>
      </c>
      <c r="S873" s="158" t="str">
        <f>IFERROR(VLOOKUP(B873,#REF!,3,0),"-")</f>
        <v>-</v>
      </c>
      <c r="T873" s="159" t="str">
        <f>S873&amp;"-"&amp;COUNTIF($S$2:S873,S873)</f>
        <v>--870</v>
      </c>
      <c r="U873" s="160">
        <f t="shared" si="93"/>
        <v>18</v>
      </c>
      <c r="V873" s="160">
        <f t="shared" si="94"/>
        <v>20</v>
      </c>
      <c r="W873" s="161" t="str">
        <f t="shared" si="95"/>
        <v>07 MAY 2024</v>
      </c>
      <c r="X873" s="162">
        <f t="shared" si="96"/>
        <v>872</v>
      </c>
      <c r="Y873" s="163"/>
      <c r="AE873" s="161" t="str">
        <f t="shared" si="97"/>
        <v>DATABASE SYSTEMS SEC 9</v>
      </c>
    </row>
    <row r="874" spans="1:31" s="161" customFormat="1" ht="23.25" customHeight="1" x14ac:dyDescent="0.25">
      <c r="A874" s="275">
        <f t="shared" si="92"/>
        <v>141765</v>
      </c>
      <c r="B874" s="284" t="str">
        <f>A874&amp;"-"&amp;COUNTIF($A$2:A874,A874)</f>
        <v>141765-3</v>
      </c>
      <c r="C874" s="275">
        <v>873</v>
      </c>
      <c r="D874" s="278" t="s">
        <v>585</v>
      </c>
      <c r="E874" s="275" t="s">
        <v>21</v>
      </c>
      <c r="F874" s="275">
        <v>141765</v>
      </c>
      <c r="G874" s="275" t="s">
        <v>144</v>
      </c>
      <c r="H874" s="279" t="s">
        <v>1183</v>
      </c>
      <c r="I874" s="275" t="s">
        <v>95</v>
      </c>
      <c r="J874" s="275" t="s">
        <v>92</v>
      </c>
      <c r="K874" s="278" t="s">
        <v>285</v>
      </c>
      <c r="L874" s="283">
        <v>22</v>
      </c>
      <c r="M874" s="158">
        <f t="shared" si="91"/>
        <v>24</v>
      </c>
      <c r="N874" s="275">
        <v>141765</v>
      </c>
      <c r="O874" s="158"/>
      <c r="P874" s="158"/>
      <c r="Q874" s="275">
        <v>141765</v>
      </c>
      <c r="R874" s="158" t="s">
        <v>74</v>
      </c>
      <c r="S874" s="158" t="str">
        <f>IFERROR(VLOOKUP(B874,#REF!,3,0),"-")</f>
        <v>-</v>
      </c>
      <c r="T874" s="159" t="str">
        <f>S874&amp;"-"&amp;COUNTIF($S$2:S874,S874)</f>
        <v>--871</v>
      </c>
      <c r="U874" s="160">
        <f t="shared" si="93"/>
        <v>22</v>
      </c>
      <c r="V874" s="160">
        <f t="shared" si="94"/>
        <v>24</v>
      </c>
      <c r="W874" s="161" t="str">
        <f t="shared" si="95"/>
        <v>07 MAY 2024</v>
      </c>
      <c r="X874" s="162">
        <f t="shared" si="96"/>
        <v>873</v>
      </c>
      <c r="Y874" s="163"/>
      <c r="AE874" s="161" t="str">
        <f t="shared" si="97"/>
        <v>DATABASE SYSTEMS SEC 9</v>
      </c>
    </row>
    <row r="875" spans="1:31" s="161" customFormat="1" ht="23.25" customHeight="1" x14ac:dyDescent="0.25">
      <c r="A875" s="275">
        <f t="shared" si="92"/>
        <v>141609</v>
      </c>
      <c r="B875" s="284" t="str">
        <f>A875&amp;"-"&amp;COUNTIF($A$2:A875,A875)</f>
        <v>141609-1</v>
      </c>
      <c r="C875" s="275">
        <v>874</v>
      </c>
      <c r="D875" s="278" t="s">
        <v>588</v>
      </c>
      <c r="E875" s="275" t="s">
        <v>18</v>
      </c>
      <c r="F875" s="275">
        <v>141609</v>
      </c>
      <c r="G875" s="275" t="s">
        <v>23</v>
      </c>
      <c r="H875" s="279" t="s">
        <v>1206</v>
      </c>
      <c r="I875" s="275" t="s">
        <v>10</v>
      </c>
      <c r="J875" s="275" t="s">
        <v>6</v>
      </c>
      <c r="K875" s="278" t="s">
        <v>212</v>
      </c>
      <c r="L875" s="283">
        <v>8</v>
      </c>
      <c r="M875" s="158">
        <f t="shared" si="91"/>
        <v>10</v>
      </c>
      <c r="N875" s="275">
        <v>141609</v>
      </c>
      <c r="O875" s="158"/>
      <c r="P875" s="158"/>
      <c r="Q875" s="275">
        <v>141609</v>
      </c>
      <c r="R875" s="158" t="s">
        <v>74</v>
      </c>
      <c r="S875" s="158" t="str">
        <f>IFERROR(VLOOKUP(B875,#REF!,3,0),"-")</f>
        <v>-</v>
      </c>
      <c r="T875" s="159" t="str">
        <f>S875&amp;"-"&amp;COUNTIF($S$2:S875,S875)</f>
        <v>--872</v>
      </c>
      <c r="U875" s="160">
        <f t="shared" si="93"/>
        <v>8</v>
      </c>
      <c r="V875" s="160">
        <f t="shared" si="94"/>
        <v>10</v>
      </c>
      <c r="W875" s="161" t="str">
        <f t="shared" si="95"/>
        <v>08 MAY 2024</v>
      </c>
      <c r="X875" s="162">
        <f t="shared" si="96"/>
        <v>874</v>
      </c>
      <c r="Y875" s="163"/>
      <c r="AE875" s="161" t="str">
        <f t="shared" si="97"/>
        <v>ISLAMIC STUDIES SEC 1</v>
      </c>
    </row>
    <row r="876" spans="1:31" s="161" customFormat="1" ht="23.25" customHeight="1" x14ac:dyDescent="0.25">
      <c r="A876" s="275">
        <f t="shared" si="92"/>
        <v>141621</v>
      </c>
      <c r="B876" s="284" t="str">
        <f>A876&amp;"-"&amp;COUNTIF($A$2:A876,A876)</f>
        <v>141621-1</v>
      </c>
      <c r="C876" s="275">
        <v>875</v>
      </c>
      <c r="D876" s="278" t="s">
        <v>588</v>
      </c>
      <c r="E876" s="275" t="s">
        <v>18</v>
      </c>
      <c r="F876" s="275">
        <v>141621</v>
      </c>
      <c r="G876" s="275" t="s">
        <v>23</v>
      </c>
      <c r="H876" s="279" t="s">
        <v>1207</v>
      </c>
      <c r="I876" s="275" t="s">
        <v>10</v>
      </c>
      <c r="J876" s="275" t="s">
        <v>6</v>
      </c>
      <c r="K876" s="278" t="s">
        <v>212</v>
      </c>
      <c r="L876" s="283">
        <v>14</v>
      </c>
      <c r="M876" s="158">
        <f t="shared" si="91"/>
        <v>16</v>
      </c>
      <c r="N876" s="275">
        <v>141621</v>
      </c>
      <c r="O876" s="158"/>
      <c r="P876" s="158"/>
      <c r="Q876" s="275">
        <v>141621</v>
      </c>
      <c r="R876" s="158" t="s">
        <v>74</v>
      </c>
      <c r="S876" s="158" t="str">
        <f>IFERROR(VLOOKUP(B876,#REF!,3,0),"-")</f>
        <v>-</v>
      </c>
      <c r="T876" s="159" t="str">
        <f>S876&amp;"-"&amp;COUNTIF($S$2:S876,S876)</f>
        <v>--873</v>
      </c>
      <c r="U876" s="160">
        <f t="shared" si="93"/>
        <v>14</v>
      </c>
      <c r="V876" s="160">
        <f t="shared" si="94"/>
        <v>16</v>
      </c>
      <c r="W876" s="161" t="str">
        <f t="shared" si="95"/>
        <v>08 MAY 2024</v>
      </c>
      <c r="X876" s="162">
        <f t="shared" si="96"/>
        <v>875</v>
      </c>
      <c r="Y876" s="163"/>
      <c r="AE876" s="161" t="str">
        <f t="shared" si="97"/>
        <v>ISLAMIC STUDIES SEC 2</v>
      </c>
    </row>
    <row r="877" spans="1:31" s="161" customFormat="1" ht="23.25" customHeight="1" x14ac:dyDescent="0.25">
      <c r="A877" s="275">
        <f t="shared" si="92"/>
        <v>141621</v>
      </c>
      <c r="B877" s="284" t="str">
        <f>A877&amp;"-"&amp;COUNTIF($A$2:A877,A877)</f>
        <v>141621-2</v>
      </c>
      <c r="C877" s="275">
        <v>876</v>
      </c>
      <c r="D877" s="278" t="s">
        <v>588</v>
      </c>
      <c r="E877" s="275" t="s">
        <v>18</v>
      </c>
      <c r="F877" s="275">
        <v>141621</v>
      </c>
      <c r="G877" s="275" t="s">
        <v>23</v>
      </c>
      <c r="H877" s="279" t="s">
        <v>1207</v>
      </c>
      <c r="I877" s="275" t="s">
        <v>10</v>
      </c>
      <c r="J877" s="275" t="s">
        <v>6</v>
      </c>
      <c r="K877" s="278" t="s">
        <v>213</v>
      </c>
      <c r="L877" s="283">
        <v>18</v>
      </c>
      <c r="M877" s="158">
        <f t="shared" si="91"/>
        <v>20</v>
      </c>
      <c r="N877" s="275">
        <v>141621</v>
      </c>
      <c r="O877" s="158"/>
      <c r="P877" s="158"/>
      <c r="Q877" s="275">
        <v>141621</v>
      </c>
      <c r="R877" s="158" t="s">
        <v>74</v>
      </c>
      <c r="S877" s="158" t="str">
        <f>IFERROR(VLOOKUP(B877,#REF!,3,0),"-")</f>
        <v>-</v>
      </c>
      <c r="T877" s="159" t="str">
        <f>S877&amp;"-"&amp;COUNTIF($S$2:S877,S877)</f>
        <v>--874</v>
      </c>
      <c r="U877" s="160">
        <f t="shared" si="93"/>
        <v>18</v>
      </c>
      <c r="V877" s="160">
        <f t="shared" si="94"/>
        <v>20</v>
      </c>
      <c r="W877" s="161" t="str">
        <f t="shared" si="95"/>
        <v>08 MAY 2024</v>
      </c>
      <c r="X877" s="162">
        <f t="shared" si="96"/>
        <v>876</v>
      </c>
      <c r="Y877" s="163"/>
      <c r="AE877" s="161" t="str">
        <f t="shared" si="97"/>
        <v>ISLAMIC STUDIES SEC 2</v>
      </c>
    </row>
    <row r="878" spans="1:31" s="161" customFormat="1" ht="23.25" customHeight="1" x14ac:dyDescent="0.25">
      <c r="A878" s="275">
        <f t="shared" si="92"/>
        <v>141844</v>
      </c>
      <c r="B878" s="284" t="str">
        <f>A878&amp;"-"&amp;COUNTIF($A$2:A878,A878)</f>
        <v>141844-1</v>
      </c>
      <c r="C878" s="275">
        <v>877</v>
      </c>
      <c r="D878" s="278" t="s">
        <v>588</v>
      </c>
      <c r="E878" s="275" t="s">
        <v>21</v>
      </c>
      <c r="F878" s="275">
        <v>141844</v>
      </c>
      <c r="G878" s="275" t="s">
        <v>510</v>
      </c>
      <c r="H878" s="279" t="s">
        <v>1206</v>
      </c>
      <c r="I878" s="275" t="s">
        <v>10</v>
      </c>
      <c r="J878" s="275" t="s">
        <v>6</v>
      </c>
      <c r="K878" s="278" t="s">
        <v>213</v>
      </c>
      <c r="L878" s="283">
        <v>4</v>
      </c>
      <c r="M878" s="158">
        <f t="shared" si="91"/>
        <v>6</v>
      </c>
      <c r="N878" s="275">
        <v>141844</v>
      </c>
      <c r="O878" s="158"/>
      <c r="P878" s="158"/>
      <c r="Q878" s="275">
        <v>141844</v>
      </c>
      <c r="R878" s="158" t="s">
        <v>74</v>
      </c>
      <c r="S878" s="158" t="str">
        <f>IFERROR(VLOOKUP(B878,#REF!,3,0),"-")</f>
        <v>-</v>
      </c>
      <c r="T878" s="159" t="str">
        <f>S878&amp;"-"&amp;COUNTIF($S$2:S878,S878)</f>
        <v>--875</v>
      </c>
      <c r="U878" s="160">
        <f t="shared" si="93"/>
        <v>4</v>
      </c>
      <c r="V878" s="160">
        <f t="shared" si="94"/>
        <v>6</v>
      </c>
      <c r="W878" s="161" t="str">
        <f t="shared" si="95"/>
        <v>08 MAY 2024</v>
      </c>
      <c r="X878" s="162">
        <f t="shared" si="96"/>
        <v>877</v>
      </c>
      <c r="Y878" s="163"/>
      <c r="AE878" s="161" t="str">
        <f t="shared" si="97"/>
        <v>ISLAMIC STUDIES SEC 1</v>
      </c>
    </row>
    <row r="879" spans="1:31" s="161" customFormat="1" ht="23.25" customHeight="1" x14ac:dyDescent="0.25">
      <c r="A879" s="275">
        <f t="shared" si="92"/>
        <v>141844</v>
      </c>
      <c r="B879" s="284" t="str">
        <f>A879&amp;"-"&amp;COUNTIF($A$2:A879,A879)</f>
        <v>141844-2</v>
      </c>
      <c r="C879" s="275">
        <v>878</v>
      </c>
      <c r="D879" s="278" t="s">
        <v>588</v>
      </c>
      <c r="E879" s="275" t="s">
        <v>21</v>
      </c>
      <c r="F879" s="275">
        <v>141844</v>
      </c>
      <c r="G879" s="275" t="s">
        <v>510</v>
      </c>
      <c r="H879" s="279" t="s">
        <v>1206</v>
      </c>
      <c r="I879" s="275" t="s">
        <v>10</v>
      </c>
      <c r="J879" s="275" t="s">
        <v>6</v>
      </c>
      <c r="K879" s="278" t="s">
        <v>215</v>
      </c>
      <c r="L879" s="283">
        <v>22</v>
      </c>
      <c r="M879" s="158">
        <f t="shared" si="91"/>
        <v>24</v>
      </c>
      <c r="N879" s="275">
        <v>141844</v>
      </c>
      <c r="O879" s="158"/>
      <c r="P879" s="158"/>
      <c r="Q879" s="275">
        <v>141844</v>
      </c>
      <c r="R879" s="158" t="s">
        <v>74</v>
      </c>
      <c r="S879" s="158" t="str">
        <f>IFERROR(VLOOKUP(B879,#REF!,3,0),"-")</f>
        <v>-</v>
      </c>
      <c r="T879" s="159" t="str">
        <f>S879&amp;"-"&amp;COUNTIF($S$2:S879,S879)</f>
        <v>--876</v>
      </c>
      <c r="U879" s="160">
        <f t="shared" si="93"/>
        <v>22</v>
      </c>
      <c r="V879" s="160">
        <f t="shared" si="94"/>
        <v>24</v>
      </c>
      <c r="W879" s="161" t="str">
        <f t="shared" si="95"/>
        <v>08 MAY 2024</v>
      </c>
      <c r="X879" s="162">
        <f t="shared" si="96"/>
        <v>878</v>
      </c>
      <c r="Y879" s="163"/>
      <c r="AE879" s="161" t="str">
        <f t="shared" si="97"/>
        <v>ISLAMIC STUDIES SEC 1</v>
      </c>
    </row>
    <row r="880" spans="1:31" s="161" customFormat="1" ht="23.25" customHeight="1" x14ac:dyDescent="0.25">
      <c r="A880" s="275">
        <f t="shared" si="92"/>
        <v>141844</v>
      </c>
      <c r="B880" s="284" t="str">
        <f>A880&amp;"-"&amp;COUNTIF($A$2:A880,A880)</f>
        <v>141844-3</v>
      </c>
      <c r="C880" s="275">
        <v>879</v>
      </c>
      <c r="D880" s="278" t="s">
        <v>588</v>
      </c>
      <c r="E880" s="275" t="s">
        <v>21</v>
      </c>
      <c r="F880" s="275">
        <v>141844</v>
      </c>
      <c r="G880" s="275" t="s">
        <v>510</v>
      </c>
      <c r="H880" s="279" t="s">
        <v>1206</v>
      </c>
      <c r="I880" s="275" t="s">
        <v>10</v>
      </c>
      <c r="J880" s="275" t="s">
        <v>6</v>
      </c>
      <c r="K880" s="278" t="s">
        <v>216</v>
      </c>
      <c r="L880" s="283">
        <v>22</v>
      </c>
      <c r="M880" s="158">
        <f t="shared" si="91"/>
        <v>24</v>
      </c>
      <c r="N880" s="275">
        <v>141844</v>
      </c>
      <c r="O880" s="158"/>
      <c r="P880" s="158"/>
      <c r="Q880" s="275">
        <v>141844</v>
      </c>
      <c r="R880" s="158" t="s">
        <v>74</v>
      </c>
      <c r="S880" s="158" t="str">
        <f>IFERROR(VLOOKUP(B880,#REF!,3,0),"-")</f>
        <v>-</v>
      </c>
      <c r="T880" s="159" t="str">
        <f>S880&amp;"-"&amp;COUNTIF($S$2:S880,S880)</f>
        <v>--877</v>
      </c>
      <c r="U880" s="160">
        <f t="shared" si="93"/>
        <v>22</v>
      </c>
      <c r="V880" s="160">
        <f t="shared" si="94"/>
        <v>24</v>
      </c>
      <c r="W880" s="161" t="str">
        <f t="shared" si="95"/>
        <v>08 MAY 2024</v>
      </c>
      <c r="X880" s="162">
        <f t="shared" si="96"/>
        <v>879</v>
      </c>
      <c r="Y880" s="163"/>
      <c r="AE880" s="161" t="str">
        <f t="shared" si="97"/>
        <v>ISLAMIC STUDIES SEC 1</v>
      </c>
    </row>
    <row r="881" spans="1:31" s="161" customFormat="1" ht="23.25" customHeight="1" x14ac:dyDescent="0.25">
      <c r="A881" s="275">
        <f t="shared" si="92"/>
        <v>141844</v>
      </c>
      <c r="B881" s="284" t="str">
        <f>A881&amp;"-"&amp;COUNTIF($A$2:A881,A881)</f>
        <v>141844-4</v>
      </c>
      <c r="C881" s="275">
        <v>880</v>
      </c>
      <c r="D881" s="278" t="s">
        <v>588</v>
      </c>
      <c r="E881" s="275" t="s">
        <v>21</v>
      </c>
      <c r="F881" s="275">
        <v>141844</v>
      </c>
      <c r="G881" s="275" t="s">
        <v>510</v>
      </c>
      <c r="H881" s="279" t="s">
        <v>1206</v>
      </c>
      <c r="I881" s="275" t="s">
        <v>10</v>
      </c>
      <c r="J881" s="275" t="s">
        <v>6</v>
      </c>
      <c r="K881" s="278" t="s">
        <v>217</v>
      </c>
      <c r="L881" s="283">
        <v>1</v>
      </c>
      <c r="M881" s="158">
        <f t="shared" si="91"/>
        <v>3</v>
      </c>
      <c r="N881" s="275">
        <v>141844</v>
      </c>
      <c r="O881" s="158"/>
      <c r="P881" s="158"/>
      <c r="Q881" s="275">
        <v>141844</v>
      </c>
      <c r="R881" s="158" t="s">
        <v>74</v>
      </c>
      <c r="S881" s="158" t="str">
        <f>IFERROR(VLOOKUP(B881,#REF!,3,0),"-")</f>
        <v>-</v>
      </c>
      <c r="T881" s="159" t="str">
        <f>S881&amp;"-"&amp;COUNTIF($S$2:S881,S881)</f>
        <v>--878</v>
      </c>
      <c r="U881" s="160">
        <f t="shared" si="93"/>
        <v>1</v>
      </c>
      <c r="V881" s="160">
        <f t="shared" si="94"/>
        <v>3</v>
      </c>
      <c r="W881" s="161" t="str">
        <f t="shared" si="95"/>
        <v>08 MAY 2024</v>
      </c>
      <c r="X881" s="162">
        <f t="shared" si="96"/>
        <v>880</v>
      </c>
      <c r="Y881" s="163"/>
      <c r="AE881" s="161" t="str">
        <f t="shared" si="97"/>
        <v>ISLAMIC STUDIES SEC 1</v>
      </c>
    </row>
    <row r="882" spans="1:31" s="161" customFormat="1" ht="23.25" customHeight="1" x14ac:dyDescent="0.25">
      <c r="A882" s="275">
        <f t="shared" si="92"/>
        <v>141845</v>
      </c>
      <c r="B882" s="284" t="str">
        <f>A882&amp;"-"&amp;COUNTIF($A$2:A882,A882)</f>
        <v>141845-1</v>
      </c>
      <c r="C882" s="275">
        <v>881</v>
      </c>
      <c r="D882" s="278" t="s">
        <v>588</v>
      </c>
      <c r="E882" s="275" t="s">
        <v>21</v>
      </c>
      <c r="F882" s="275">
        <v>141845</v>
      </c>
      <c r="G882" s="275" t="s">
        <v>510</v>
      </c>
      <c r="H882" s="279" t="s">
        <v>1207</v>
      </c>
      <c r="I882" s="275" t="s">
        <v>10</v>
      </c>
      <c r="J882" s="275" t="s">
        <v>6</v>
      </c>
      <c r="K882" s="278" t="s">
        <v>217</v>
      </c>
      <c r="L882" s="283">
        <v>21</v>
      </c>
      <c r="M882" s="158">
        <f t="shared" si="91"/>
        <v>23</v>
      </c>
      <c r="N882" s="275">
        <v>141845</v>
      </c>
      <c r="O882" s="158"/>
      <c r="P882" s="158"/>
      <c r="Q882" s="275">
        <v>141845</v>
      </c>
      <c r="R882" s="158" t="s">
        <v>74</v>
      </c>
      <c r="S882" s="158" t="str">
        <f>IFERROR(VLOOKUP(B882,#REF!,3,0),"-")</f>
        <v>-</v>
      </c>
      <c r="T882" s="159" t="str">
        <f>S882&amp;"-"&amp;COUNTIF($S$2:S882,S882)</f>
        <v>--879</v>
      </c>
      <c r="U882" s="160">
        <f t="shared" si="93"/>
        <v>21</v>
      </c>
      <c r="V882" s="160">
        <f t="shared" si="94"/>
        <v>23</v>
      </c>
      <c r="W882" s="161" t="str">
        <f t="shared" si="95"/>
        <v>08 MAY 2024</v>
      </c>
      <c r="X882" s="162">
        <f t="shared" si="96"/>
        <v>881</v>
      </c>
      <c r="Y882" s="163"/>
      <c r="AE882" s="161" t="str">
        <f t="shared" si="97"/>
        <v>ISLAMIC STUDIES SEC 2</v>
      </c>
    </row>
    <row r="883" spans="1:31" s="161" customFormat="1" ht="23.25" customHeight="1" x14ac:dyDescent="0.25">
      <c r="A883" s="275">
        <f t="shared" si="92"/>
        <v>141845</v>
      </c>
      <c r="B883" s="284" t="str">
        <f>A883&amp;"-"&amp;COUNTIF($A$2:A883,A883)</f>
        <v>141845-2</v>
      </c>
      <c r="C883" s="275">
        <v>882</v>
      </c>
      <c r="D883" s="278" t="s">
        <v>588</v>
      </c>
      <c r="E883" s="275" t="s">
        <v>21</v>
      </c>
      <c r="F883" s="275">
        <v>141845</v>
      </c>
      <c r="G883" s="275" t="s">
        <v>510</v>
      </c>
      <c r="H883" s="279" t="s">
        <v>1207</v>
      </c>
      <c r="I883" s="275" t="s">
        <v>10</v>
      </c>
      <c r="J883" s="275" t="s">
        <v>6</v>
      </c>
      <c r="K883" s="278" t="s">
        <v>218</v>
      </c>
      <c r="L883" s="283">
        <v>22</v>
      </c>
      <c r="M883" s="158">
        <f t="shared" si="91"/>
        <v>24</v>
      </c>
      <c r="N883" s="275">
        <v>141845</v>
      </c>
      <c r="O883" s="158"/>
      <c r="P883" s="158"/>
      <c r="Q883" s="275">
        <v>141845</v>
      </c>
      <c r="R883" s="158" t="s">
        <v>74</v>
      </c>
      <c r="S883" s="158" t="str">
        <f>IFERROR(VLOOKUP(B883,#REF!,3,0),"-")</f>
        <v>-</v>
      </c>
      <c r="T883" s="159" t="str">
        <f>S883&amp;"-"&amp;COUNTIF($S$2:S883,S883)</f>
        <v>--880</v>
      </c>
      <c r="U883" s="160">
        <f t="shared" si="93"/>
        <v>22</v>
      </c>
      <c r="V883" s="160">
        <f t="shared" si="94"/>
        <v>24</v>
      </c>
      <c r="W883" s="161" t="str">
        <f t="shared" si="95"/>
        <v>08 MAY 2024</v>
      </c>
      <c r="X883" s="162">
        <f t="shared" si="96"/>
        <v>882</v>
      </c>
      <c r="Y883" s="163"/>
      <c r="AE883" s="161" t="str">
        <f t="shared" si="97"/>
        <v>ISLAMIC STUDIES SEC 2</v>
      </c>
    </row>
    <row r="884" spans="1:31" s="161" customFormat="1" ht="23.25" customHeight="1" x14ac:dyDescent="0.25">
      <c r="A884" s="275">
        <f t="shared" si="92"/>
        <v>141845</v>
      </c>
      <c r="B884" s="284" t="str">
        <f>A884&amp;"-"&amp;COUNTIF($A$2:A884,A884)</f>
        <v>141845-3</v>
      </c>
      <c r="C884" s="275">
        <v>883</v>
      </c>
      <c r="D884" s="278" t="s">
        <v>588</v>
      </c>
      <c r="E884" s="275" t="s">
        <v>21</v>
      </c>
      <c r="F884" s="275">
        <v>141845</v>
      </c>
      <c r="G884" s="275" t="s">
        <v>510</v>
      </c>
      <c r="H884" s="279" t="s">
        <v>1207</v>
      </c>
      <c r="I884" s="275" t="s">
        <v>10</v>
      </c>
      <c r="J884" s="275" t="s">
        <v>6</v>
      </c>
      <c r="K884" s="278" t="s">
        <v>219</v>
      </c>
      <c r="L884" s="283">
        <v>6</v>
      </c>
      <c r="M884" s="158">
        <f t="shared" si="91"/>
        <v>8</v>
      </c>
      <c r="N884" s="275">
        <v>141845</v>
      </c>
      <c r="O884" s="158"/>
      <c r="P884" s="158"/>
      <c r="Q884" s="275">
        <v>141845</v>
      </c>
      <c r="R884" s="158" t="s">
        <v>74</v>
      </c>
      <c r="S884" s="158" t="str">
        <f>IFERROR(VLOOKUP(B884,#REF!,3,0),"-")</f>
        <v>-</v>
      </c>
      <c r="T884" s="159" t="str">
        <f>S884&amp;"-"&amp;COUNTIF($S$2:S884,S884)</f>
        <v>--881</v>
      </c>
      <c r="U884" s="160">
        <f t="shared" si="93"/>
        <v>6</v>
      </c>
      <c r="V884" s="160">
        <f t="shared" si="94"/>
        <v>8</v>
      </c>
      <c r="W884" s="161" t="str">
        <f t="shared" si="95"/>
        <v>08 MAY 2024</v>
      </c>
      <c r="X884" s="162">
        <f t="shared" si="96"/>
        <v>883</v>
      </c>
      <c r="Y884" s="163"/>
      <c r="AE884" s="161" t="str">
        <f t="shared" si="97"/>
        <v>ISLAMIC STUDIES SEC 2</v>
      </c>
    </row>
    <row r="885" spans="1:31" s="161" customFormat="1" ht="23.25" customHeight="1" x14ac:dyDescent="0.25">
      <c r="A885" s="275">
        <f t="shared" si="92"/>
        <v>141846</v>
      </c>
      <c r="B885" s="284" t="str">
        <f>A885&amp;"-"&amp;COUNTIF($A$2:A885,A885)</f>
        <v>141846-1</v>
      </c>
      <c r="C885" s="275">
        <v>884</v>
      </c>
      <c r="D885" s="278" t="s">
        <v>588</v>
      </c>
      <c r="E885" s="275" t="s">
        <v>21</v>
      </c>
      <c r="F885" s="275">
        <v>141846</v>
      </c>
      <c r="G885" s="275" t="s">
        <v>510</v>
      </c>
      <c r="H885" s="279" t="s">
        <v>1208</v>
      </c>
      <c r="I885" s="275" t="s">
        <v>10</v>
      </c>
      <c r="J885" s="275" t="s">
        <v>6</v>
      </c>
      <c r="K885" s="278" t="s">
        <v>219</v>
      </c>
      <c r="L885" s="283">
        <v>16</v>
      </c>
      <c r="M885" s="158">
        <f t="shared" si="91"/>
        <v>18</v>
      </c>
      <c r="N885" s="275">
        <v>141846</v>
      </c>
      <c r="O885" s="158"/>
      <c r="P885" s="158"/>
      <c r="Q885" s="275">
        <v>141846</v>
      </c>
      <c r="R885" s="158" t="s">
        <v>74</v>
      </c>
      <c r="S885" s="158" t="str">
        <f>IFERROR(VLOOKUP(B885,#REF!,3,0),"-")</f>
        <v>-</v>
      </c>
      <c r="T885" s="159" t="str">
        <f>S885&amp;"-"&amp;COUNTIF($S$2:S885,S885)</f>
        <v>--882</v>
      </c>
      <c r="U885" s="160">
        <f t="shared" si="93"/>
        <v>16</v>
      </c>
      <c r="V885" s="160">
        <f t="shared" si="94"/>
        <v>18</v>
      </c>
      <c r="W885" s="161" t="str">
        <f t="shared" si="95"/>
        <v>08 MAY 2024</v>
      </c>
      <c r="X885" s="162">
        <f t="shared" si="96"/>
        <v>884</v>
      </c>
      <c r="Y885" s="163"/>
      <c r="AE885" s="161" t="str">
        <f t="shared" si="97"/>
        <v>ISLAMIC STUDIES SEC 3</v>
      </c>
    </row>
    <row r="886" spans="1:31" s="161" customFormat="1" ht="23.25" customHeight="1" x14ac:dyDescent="0.25">
      <c r="A886" s="275">
        <f t="shared" si="92"/>
        <v>141846</v>
      </c>
      <c r="B886" s="284" t="str">
        <f>A886&amp;"-"&amp;COUNTIF($A$2:A886,A886)</f>
        <v>141846-2</v>
      </c>
      <c r="C886" s="275">
        <v>885</v>
      </c>
      <c r="D886" s="278" t="s">
        <v>588</v>
      </c>
      <c r="E886" s="275" t="s">
        <v>21</v>
      </c>
      <c r="F886" s="275">
        <v>141846</v>
      </c>
      <c r="G886" s="275" t="s">
        <v>510</v>
      </c>
      <c r="H886" s="279" t="s">
        <v>1208</v>
      </c>
      <c r="I886" s="275" t="s">
        <v>10</v>
      </c>
      <c r="J886" s="275" t="s">
        <v>6</v>
      </c>
      <c r="K886" s="278" t="s">
        <v>220</v>
      </c>
      <c r="L886" s="283">
        <v>22</v>
      </c>
      <c r="M886" s="158">
        <f t="shared" si="91"/>
        <v>24</v>
      </c>
      <c r="N886" s="275">
        <v>141846</v>
      </c>
      <c r="O886" s="158"/>
      <c r="P886" s="158"/>
      <c r="Q886" s="275">
        <v>141846</v>
      </c>
      <c r="R886" s="158" t="s">
        <v>74</v>
      </c>
      <c r="S886" s="158" t="str">
        <f>IFERROR(VLOOKUP(B886,#REF!,3,0),"-")</f>
        <v>-</v>
      </c>
      <c r="T886" s="159" t="str">
        <f>S886&amp;"-"&amp;COUNTIF($S$2:S886,S886)</f>
        <v>--883</v>
      </c>
      <c r="U886" s="160">
        <f t="shared" si="93"/>
        <v>22</v>
      </c>
      <c r="V886" s="160">
        <f t="shared" si="94"/>
        <v>24</v>
      </c>
      <c r="W886" s="161" t="str">
        <f t="shared" si="95"/>
        <v>08 MAY 2024</v>
      </c>
      <c r="X886" s="162">
        <f t="shared" si="96"/>
        <v>885</v>
      </c>
      <c r="Y886" s="163"/>
      <c r="AE886" s="161" t="str">
        <f t="shared" si="97"/>
        <v>ISLAMIC STUDIES SEC 3</v>
      </c>
    </row>
    <row r="887" spans="1:31" s="161" customFormat="1" ht="23.25" customHeight="1" x14ac:dyDescent="0.25">
      <c r="A887" s="275">
        <f t="shared" si="92"/>
        <v>141846</v>
      </c>
      <c r="B887" s="284" t="str">
        <f>A887&amp;"-"&amp;COUNTIF($A$2:A887,A887)</f>
        <v>141846-3</v>
      </c>
      <c r="C887" s="275">
        <v>886</v>
      </c>
      <c r="D887" s="278" t="s">
        <v>588</v>
      </c>
      <c r="E887" s="275" t="s">
        <v>21</v>
      </c>
      <c r="F887" s="275">
        <v>141846</v>
      </c>
      <c r="G887" s="275" t="s">
        <v>510</v>
      </c>
      <c r="H887" s="279" t="s">
        <v>1208</v>
      </c>
      <c r="I887" s="275" t="s">
        <v>10</v>
      </c>
      <c r="J887" s="275" t="s">
        <v>7</v>
      </c>
      <c r="K887" s="278" t="s">
        <v>221</v>
      </c>
      <c r="L887" s="283">
        <v>10</v>
      </c>
      <c r="M887" s="158">
        <f t="shared" si="91"/>
        <v>12</v>
      </c>
      <c r="N887" s="275">
        <v>141846</v>
      </c>
      <c r="O887" s="158"/>
      <c r="P887" s="158"/>
      <c r="Q887" s="275">
        <v>141846</v>
      </c>
      <c r="R887" s="158" t="s">
        <v>74</v>
      </c>
      <c r="S887" s="158" t="str">
        <f>IFERROR(VLOOKUP(B887,#REF!,3,0),"-")</f>
        <v>-</v>
      </c>
      <c r="T887" s="159" t="str">
        <f>S887&amp;"-"&amp;COUNTIF($S$2:S887,S887)</f>
        <v>--884</v>
      </c>
      <c r="U887" s="160">
        <f t="shared" si="93"/>
        <v>10</v>
      </c>
      <c r="V887" s="160">
        <f t="shared" si="94"/>
        <v>12</v>
      </c>
      <c r="W887" s="161" t="str">
        <f t="shared" si="95"/>
        <v>08 MAY 2024</v>
      </c>
      <c r="X887" s="162">
        <f t="shared" si="96"/>
        <v>886</v>
      </c>
      <c r="Y887" s="163"/>
      <c r="AE887" s="161" t="str">
        <f t="shared" si="97"/>
        <v>ISLAMIC STUDIES SEC 3</v>
      </c>
    </row>
    <row r="888" spans="1:31" s="161" customFormat="1" ht="23.25" customHeight="1" x14ac:dyDescent="0.25">
      <c r="A888" s="275">
        <f t="shared" si="92"/>
        <v>141847</v>
      </c>
      <c r="B888" s="284" t="str">
        <f>A888&amp;"-"&amp;COUNTIF($A$2:A888,A888)</f>
        <v>141847-1</v>
      </c>
      <c r="C888" s="275">
        <v>887</v>
      </c>
      <c r="D888" s="278" t="s">
        <v>588</v>
      </c>
      <c r="E888" s="275" t="s">
        <v>21</v>
      </c>
      <c r="F888" s="275">
        <v>141847</v>
      </c>
      <c r="G888" s="275" t="s">
        <v>510</v>
      </c>
      <c r="H888" s="279" t="s">
        <v>1209</v>
      </c>
      <c r="I888" s="275" t="s">
        <v>10</v>
      </c>
      <c r="J888" s="275" t="s">
        <v>7</v>
      </c>
      <c r="K888" s="278" t="s">
        <v>221</v>
      </c>
      <c r="L888" s="283">
        <v>12</v>
      </c>
      <c r="M888" s="158">
        <f t="shared" si="91"/>
        <v>14</v>
      </c>
      <c r="N888" s="275">
        <v>141847</v>
      </c>
      <c r="O888" s="158"/>
      <c r="P888" s="158"/>
      <c r="Q888" s="275">
        <v>141847</v>
      </c>
      <c r="R888" s="158" t="s">
        <v>74</v>
      </c>
      <c r="S888" s="158" t="str">
        <f>IFERROR(VLOOKUP(B888,#REF!,3,0),"-")</f>
        <v>-</v>
      </c>
      <c r="T888" s="159" t="str">
        <f>S888&amp;"-"&amp;COUNTIF($S$2:S888,S888)</f>
        <v>--885</v>
      </c>
      <c r="U888" s="160">
        <f t="shared" si="93"/>
        <v>12</v>
      </c>
      <c r="V888" s="160">
        <f t="shared" si="94"/>
        <v>14</v>
      </c>
      <c r="W888" s="161" t="str">
        <f t="shared" si="95"/>
        <v>08 MAY 2024</v>
      </c>
      <c r="X888" s="162">
        <f t="shared" si="96"/>
        <v>887</v>
      </c>
      <c r="Y888" s="163"/>
      <c r="AE888" s="161" t="str">
        <f t="shared" si="97"/>
        <v>ISLAMIC STUDIES SEC 4</v>
      </c>
    </row>
    <row r="889" spans="1:31" s="161" customFormat="1" ht="23.25" customHeight="1" x14ac:dyDescent="0.25">
      <c r="A889" s="275">
        <f t="shared" si="92"/>
        <v>141847</v>
      </c>
      <c r="B889" s="284" t="str">
        <f>A889&amp;"-"&amp;COUNTIF($A$2:A889,A889)</f>
        <v>141847-2</v>
      </c>
      <c r="C889" s="275">
        <v>888</v>
      </c>
      <c r="D889" s="278" t="s">
        <v>588</v>
      </c>
      <c r="E889" s="275" t="s">
        <v>21</v>
      </c>
      <c r="F889" s="275">
        <v>141847</v>
      </c>
      <c r="G889" s="275" t="s">
        <v>510</v>
      </c>
      <c r="H889" s="279" t="s">
        <v>1209</v>
      </c>
      <c r="I889" s="275" t="s">
        <v>10</v>
      </c>
      <c r="J889" s="275" t="s">
        <v>7</v>
      </c>
      <c r="K889" s="278" t="s">
        <v>222</v>
      </c>
      <c r="L889" s="283">
        <v>22</v>
      </c>
      <c r="M889" s="158">
        <f t="shared" si="91"/>
        <v>24</v>
      </c>
      <c r="N889" s="275">
        <v>141847</v>
      </c>
      <c r="O889" s="158"/>
      <c r="P889" s="158"/>
      <c r="Q889" s="275">
        <v>141847</v>
      </c>
      <c r="R889" s="158" t="s">
        <v>74</v>
      </c>
      <c r="S889" s="158" t="str">
        <f>IFERROR(VLOOKUP(B889,#REF!,3,0),"-")</f>
        <v>-</v>
      </c>
      <c r="T889" s="159" t="str">
        <f>S889&amp;"-"&amp;COUNTIF($S$2:S889,S889)</f>
        <v>--886</v>
      </c>
      <c r="U889" s="160">
        <f t="shared" si="93"/>
        <v>22</v>
      </c>
      <c r="V889" s="160">
        <f t="shared" si="94"/>
        <v>24</v>
      </c>
      <c r="W889" s="161" t="str">
        <f t="shared" si="95"/>
        <v>08 MAY 2024</v>
      </c>
      <c r="X889" s="162">
        <f t="shared" si="96"/>
        <v>888</v>
      </c>
      <c r="Y889" s="163"/>
      <c r="AE889" s="161" t="str">
        <f t="shared" si="97"/>
        <v>ISLAMIC STUDIES SEC 4</v>
      </c>
    </row>
    <row r="890" spans="1:31" s="161" customFormat="1" ht="23.25" customHeight="1" x14ac:dyDescent="0.25">
      <c r="A890" s="275">
        <f t="shared" si="92"/>
        <v>141847</v>
      </c>
      <c r="B890" s="284" t="str">
        <f>A890&amp;"-"&amp;COUNTIF($A$2:A890,A890)</f>
        <v>141847-3</v>
      </c>
      <c r="C890" s="275">
        <v>889</v>
      </c>
      <c r="D890" s="278" t="s">
        <v>588</v>
      </c>
      <c r="E890" s="275" t="s">
        <v>21</v>
      </c>
      <c r="F890" s="275">
        <v>141847</v>
      </c>
      <c r="G890" s="275" t="s">
        <v>510</v>
      </c>
      <c r="H890" s="279" t="s">
        <v>1209</v>
      </c>
      <c r="I890" s="275" t="s">
        <v>10</v>
      </c>
      <c r="J890" s="275" t="s">
        <v>7</v>
      </c>
      <c r="K890" s="278" t="s">
        <v>223</v>
      </c>
      <c r="L890" s="283">
        <v>12</v>
      </c>
      <c r="M890" s="158">
        <f t="shared" si="91"/>
        <v>14</v>
      </c>
      <c r="N890" s="275">
        <v>141847</v>
      </c>
      <c r="O890" s="158"/>
      <c r="P890" s="158"/>
      <c r="Q890" s="275">
        <v>141847</v>
      </c>
      <c r="R890" s="158" t="s">
        <v>74</v>
      </c>
      <c r="S890" s="158" t="str">
        <f>IFERROR(VLOOKUP(B890,#REF!,3,0),"-")</f>
        <v>-</v>
      </c>
      <c r="T890" s="159" t="str">
        <f>S890&amp;"-"&amp;COUNTIF($S$2:S890,S890)</f>
        <v>--887</v>
      </c>
      <c r="U890" s="160">
        <f t="shared" si="93"/>
        <v>12</v>
      </c>
      <c r="V890" s="160">
        <f t="shared" si="94"/>
        <v>14</v>
      </c>
      <c r="W890" s="161" t="str">
        <f t="shared" si="95"/>
        <v>08 MAY 2024</v>
      </c>
      <c r="X890" s="162">
        <f t="shared" si="96"/>
        <v>889</v>
      </c>
      <c r="Y890" s="163"/>
      <c r="AE890" s="161" t="str">
        <f t="shared" si="97"/>
        <v>ISLAMIC STUDIES SEC 4</v>
      </c>
    </row>
    <row r="891" spans="1:31" s="161" customFormat="1" ht="23.25" customHeight="1" x14ac:dyDescent="0.25">
      <c r="A891" s="275">
        <f t="shared" si="92"/>
        <v>141848</v>
      </c>
      <c r="B891" s="284" t="str">
        <f>A891&amp;"-"&amp;COUNTIF($A$2:A891,A891)</f>
        <v>141848-1</v>
      </c>
      <c r="C891" s="275">
        <v>890</v>
      </c>
      <c r="D891" s="278" t="s">
        <v>588</v>
      </c>
      <c r="E891" s="275" t="s">
        <v>21</v>
      </c>
      <c r="F891" s="275">
        <v>141848</v>
      </c>
      <c r="G891" s="275" t="s">
        <v>510</v>
      </c>
      <c r="H891" s="279" t="s">
        <v>1210</v>
      </c>
      <c r="I891" s="275" t="s">
        <v>10</v>
      </c>
      <c r="J891" s="275" t="s">
        <v>7</v>
      </c>
      <c r="K891" s="278" t="s">
        <v>223</v>
      </c>
      <c r="L891" s="283">
        <v>10</v>
      </c>
      <c r="M891" s="158">
        <f t="shared" si="91"/>
        <v>12</v>
      </c>
      <c r="N891" s="275">
        <v>141848</v>
      </c>
      <c r="O891" s="158"/>
      <c r="P891" s="158"/>
      <c r="Q891" s="275">
        <v>141848</v>
      </c>
      <c r="R891" s="158" t="s">
        <v>74</v>
      </c>
      <c r="S891" s="158" t="str">
        <f>IFERROR(VLOOKUP(B891,#REF!,3,0),"-")</f>
        <v>-</v>
      </c>
      <c r="T891" s="159" t="str">
        <f>S891&amp;"-"&amp;COUNTIF($S$2:S891,S891)</f>
        <v>--888</v>
      </c>
      <c r="U891" s="160">
        <f t="shared" si="93"/>
        <v>10</v>
      </c>
      <c r="V891" s="160">
        <f t="shared" si="94"/>
        <v>12</v>
      </c>
      <c r="W891" s="161" t="str">
        <f t="shared" si="95"/>
        <v>08 MAY 2024</v>
      </c>
      <c r="X891" s="162">
        <f t="shared" si="96"/>
        <v>890</v>
      </c>
      <c r="Y891" s="163"/>
      <c r="AE891" s="161" t="str">
        <f t="shared" si="97"/>
        <v>ISLAMIC STUDIES SEC 5</v>
      </c>
    </row>
    <row r="892" spans="1:31" s="161" customFormat="1" ht="23.25" customHeight="1" x14ac:dyDescent="0.25">
      <c r="A892" s="275">
        <f t="shared" si="92"/>
        <v>141848</v>
      </c>
      <c r="B892" s="284" t="str">
        <f>A892&amp;"-"&amp;COUNTIF($A$2:A892,A892)</f>
        <v>141848-2</v>
      </c>
      <c r="C892" s="275">
        <v>891</v>
      </c>
      <c r="D892" s="278" t="s">
        <v>588</v>
      </c>
      <c r="E892" s="275" t="s">
        <v>21</v>
      </c>
      <c r="F892" s="275">
        <v>141848</v>
      </c>
      <c r="G892" s="275" t="s">
        <v>510</v>
      </c>
      <c r="H892" s="279" t="s">
        <v>1210</v>
      </c>
      <c r="I892" s="275" t="s">
        <v>10</v>
      </c>
      <c r="J892" s="275" t="s">
        <v>7</v>
      </c>
      <c r="K892" s="278" t="s">
        <v>224</v>
      </c>
      <c r="L892" s="283">
        <v>22</v>
      </c>
      <c r="M892" s="158">
        <f t="shared" si="91"/>
        <v>24</v>
      </c>
      <c r="N892" s="275">
        <v>141848</v>
      </c>
      <c r="O892" s="158"/>
      <c r="P892" s="158"/>
      <c r="Q892" s="275">
        <v>141848</v>
      </c>
      <c r="R892" s="158" t="s">
        <v>74</v>
      </c>
      <c r="S892" s="158" t="str">
        <f>IFERROR(VLOOKUP(B892,#REF!,3,0),"-")</f>
        <v>-</v>
      </c>
      <c r="T892" s="159" t="str">
        <f>S892&amp;"-"&amp;COUNTIF($S$2:S892,S892)</f>
        <v>--889</v>
      </c>
      <c r="U892" s="160">
        <f t="shared" si="93"/>
        <v>22</v>
      </c>
      <c r="V892" s="160">
        <f t="shared" si="94"/>
        <v>24</v>
      </c>
      <c r="W892" s="161" t="str">
        <f t="shared" si="95"/>
        <v>08 MAY 2024</v>
      </c>
      <c r="X892" s="162">
        <f t="shared" si="96"/>
        <v>891</v>
      </c>
      <c r="Y892" s="163"/>
      <c r="AE892" s="161" t="str">
        <f t="shared" si="97"/>
        <v>ISLAMIC STUDIES SEC 5</v>
      </c>
    </row>
    <row r="893" spans="1:31" s="161" customFormat="1" ht="23.25" customHeight="1" x14ac:dyDescent="0.25">
      <c r="A893" s="275">
        <f t="shared" si="92"/>
        <v>141848</v>
      </c>
      <c r="B893" s="284" t="str">
        <f>A893&amp;"-"&amp;COUNTIF($A$2:A893,A893)</f>
        <v>141848-3</v>
      </c>
      <c r="C893" s="275">
        <v>892</v>
      </c>
      <c r="D893" s="278" t="s">
        <v>588</v>
      </c>
      <c r="E893" s="275" t="s">
        <v>21</v>
      </c>
      <c r="F893" s="275">
        <v>141848</v>
      </c>
      <c r="G893" s="275" t="s">
        <v>510</v>
      </c>
      <c r="H893" s="279" t="s">
        <v>1210</v>
      </c>
      <c r="I893" s="275" t="s">
        <v>10</v>
      </c>
      <c r="J893" s="275" t="s">
        <v>7</v>
      </c>
      <c r="K893" s="278" t="s">
        <v>225</v>
      </c>
      <c r="L893" s="283">
        <v>9</v>
      </c>
      <c r="M893" s="158">
        <f t="shared" si="91"/>
        <v>11</v>
      </c>
      <c r="N893" s="275">
        <v>141848</v>
      </c>
      <c r="O893" s="158"/>
      <c r="P893" s="158"/>
      <c r="Q893" s="275">
        <v>141848</v>
      </c>
      <c r="R893" s="158" t="s">
        <v>74</v>
      </c>
      <c r="S893" s="158" t="str">
        <f>IFERROR(VLOOKUP(B893,#REF!,3,0),"-")</f>
        <v>-</v>
      </c>
      <c r="T893" s="159" t="str">
        <f>S893&amp;"-"&amp;COUNTIF($S$2:S893,S893)</f>
        <v>--890</v>
      </c>
      <c r="U893" s="160">
        <f t="shared" si="93"/>
        <v>9</v>
      </c>
      <c r="V893" s="160">
        <f t="shared" si="94"/>
        <v>11</v>
      </c>
      <c r="W893" s="161" t="str">
        <f t="shared" si="95"/>
        <v>08 MAY 2024</v>
      </c>
      <c r="X893" s="162">
        <f t="shared" si="96"/>
        <v>892</v>
      </c>
      <c r="Y893" s="163"/>
      <c r="AE893" s="161" t="str">
        <f t="shared" si="97"/>
        <v>ISLAMIC STUDIES SEC 5</v>
      </c>
    </row>
    <row r="894" spans="1:31" s="161" customFormat="1" ht="23.25" customHeight="1" x14ac:dyDescent="0.25">
      <c r="A894" s="275">
        <f t="shared" si="92"/>
        <v>141849</v>
      </c>
      <c r="B894" s="284" t="str">
        <f>A894&amp;"-"&amp;COUNTIF($A$2:A894,A894)</f>
        <v>141849-1</v>
      </c>
      <c r="C894" s="275">
        <v>893</v>
      </c>
      <c r="D894" s="278" t="s">
        <v>588</v>
      </c>
      <c r="E894" s="275" t="s">
        <v>21</v>
      </c>
      <c r="F894" s="275">
        <v>141849</v>
      </c>
      <c r="G894" s="275" t="s">
        <v>510</v>
      </c>
      <c r="H894" s="279" t="s">
        <v>1211</v>
      </c>
      <c r="I894" s="275" t="s">
        <v>10</v>
      </c>
      <c r="J894" s="275" t="s">
        <v>7</v>
      </c>
      <c r="K894" s="278" t="s">
        <v>225</v>
      </c>
      <c r="L894" s="283">
        <v>13</v>
      </c>
      <c r="M894" s="158">
        <f t="shared" si="91"/>
        <v>15</v>
      </c>
      <c r="N894" s="275">
        <v>141849</v>
      </c>
      <c r="O894" s="158"/>
      <c r="P894" s="158"/>
      <c r="Q894" s="275">
        <v>141849</v>
      </c>
      <c r="R894" s="158" t="s">
        <v>74</v>
      </c>
      <c r="S894" s="158" t="str">
        <f>IFERROR(VLOOKUP(B894,#REF!,3,0),"-")</f>
        <v>-</v>
      </c>
      <c r="T894" s="159" t="str">
        <f>S894&amp;"-"&amp;COUNTIF($S$2:S894,S894)</f>
        <v>--891</v>
      </c>
      <c r="U894" s="160">
        <f t="shared" si="93"/>
        <v>13</v>
      </c>
      <c r="V894" s="160">
        <f t="shared" si="94"/>
        <v>15</v>
      </c>
      <c r="W894" s="161" t="str">
        <f t="shared" si="95"/>
        <v>08 MAY 2024</v>
      </c>
      <c r="X894" s="162">
        <f t="shared" si="96"/>
        <v>893</v>
      </c>
      <c r="Y894" s="163"/>
      <c r="AE894" s="161" t="str">
        <f t="shared" si="97"/>
        <v>ISLAMIC STUDIES SEC 6</v>
      </c>
    </row>
    <row r="895" spans="1:31" s="161" customFormat="1" ht="23.25" customHeight="1" x14ac:dyDescent="0.25">
      <c r="A895" s="275">
        <f t="shared" si="92"/>
        <v>141849</v>
      </c>
      <c r="B895" s="284" t="str">
        <f>A895&amp;"-"&amp;COUNTIF($A$2:A895,A895)</f>
        <v>141849-2</v>
      </c>
      <c r="C895" s="275">
        <v>894</v>
      </c>
      <c r="D895" s="278" t="s">
        <v>588</v>
      </c>
      <c r="E895" s="275" t="s">
        <v>21</v>
      </c>
      <c r="F895" s="275">
        <v>141849</v>
      </c>
      <c r="G895" s="275" t="s">
        <v>510</v>
      </c>
      <c r="H895" s="279" t="s">
        <v>1211</v>
      </c>
      <c r="I895" s="275" t="s">
        <v>10</v>
      </c>
      <c r="J895" s="275" t="s">
        <v>7</v>
      </c>
      <c r="K895" s="278" t="s">
        <v>226</v>
      </c>
      <c r="L895" s="283">
        <v>22</v>
      </c>
      <c r="M895" s="158">
        <f t="shared" si="91"/>
        <v>24</v>
      </c>
      <c r="N895" s="275">
        <v>141849</v>
      </c>
      <c r="O895" s="158"/>
      <c r="P895" s="158"/>
      <c r="Q895" s="275">
        <v>141849</v>
      </c>
      <c r="R895" s="158" t="s">
        <v>74</v>
      </c>
      <c r="S895" s="158" t="str">
        <f>IFERROR(VLOOKUP(B895,#REF!,3,0),"-")</f>
        <v>-</v>
      </c>
      <c r="T895" s="159" t="str">
        <f>S895&amp;"-"&amp;COUNTIF($S$2:S895,S895)</f>
        <v>--892</v>
      </c>
      <c r="U895" s="160">
        <f t="shared" si="93"/>
        <v>22</v>
      </c>
      <c r="V895" s="160">
        <f t="shared" si="94"/>
        <v>24</v>
      </c>
      <c r="W895" s="161" t="str">
        <f t="shared" si="95"/>
        <v>08 MAY 2024</v>
      </c>
      <c r="X895" s="162">
        <f t="shared" si="96"/>
        <v>894</v>
      </c>
      <c r="Y895" s="163"/>
      <c r="AE895" s="161" t="str">
        <f t="shared" si="97"/>
        <v>ISLAMIC STUDIES SEC 6</v>
      </c>
    </row>
    <row r="896" spans="1:31" s="161" customFormat="1" ht="23.25" customHeight="1" x14ac:dyDescent="0.25">
      <c r="A896" s="275">
        <f t="shared" si="92"/>
        <v>141849</v>
      </c>
      <c r="B896" s="284" t="str">
        <f>A896&amp;"-"&amp;COUNTIF($A$2:A896,A896)</f>
        <v>141849-3</v>
      </c>
      <c r="C896" s="275">
        <v>895</v>
      </c>
      <c r="D896" s="278" t="s">
        <v>588</v>
      </c>
      <c r="E896" s="275" t="s">
        <v>21</v>
      </c>
      <c r="F896" s="275">
        <v>141849</v>
      </c>
      <c r="G896" s="275" t="s">
        <v>510</v>
      </c>
      <c r="H896" s="279" t="s">
        <v>1211</v>
      </c>
      <c r="I896" s="275" t="s">
        <v>10</v>
      </c>
      <c r="J896" s="275" t="s">
        <v>7</v>
      </c>
      <c r="K896" s="278" t="s">
        <v>227</v>
      </c>
      <c r="L896" s="283">
        <v>11</v>
      </c>
      <c r="M896" s="158">
        <f t="shared" si="91"/>
        <v>13</v>
      </c>
      <c r="N896" s="275">
        <v>141849</v>
      </c>
      <c r="O896" s="158"/>
      <c r="P896" s="158"/>
      <c r="Q896" s="275">
        <v>141849</v>
      </c>
      <c r="R896" s="158" t="s">
        <v>74</v>
      </c>
      <c r="S896" s="158" t="str">
        <f>IFERROR(VLOOKUP(B896,#REF!,3,0),"-")</f>
        <v>-</v>
      </c>
      <c r="T896" s="159" t="str">
        <f>S896&amp;"-"&amp;COUNTIF($S$2:S896,S896)</f>
        <v>--893</v>
      </c>
      <c r="U896" s="160">
        <f t="shared" si="93"/>
        <v>11</v>
      </c>
      <c r="V896" s="160">
        <f t="shared" si="94"/>
        <v>13</v>
      </c>
      <c r="W896" s="161" t="str">
        <f t="shared" si="95"/>
        <v>08 MAY 2024</v>
      </c>
      <c r="X896" s="162">
        <f t="shared" si="96"/>
        <v>895</v>
      </c>
      <c r="Y896" s="163"/>
      <c r="AE896" s="161" t="str">
        <f t="shared" si="97"/>
        <v>ISLAMIC STUDIES SEC 6</v>
      </c>
    </row>
    <row r="897" spans="1:31" s="161" customFormat="1" ht="23.25" customHeight="1" x14ac:dyDescent="0.25">
      <c r="A897" s="275">
        <f t="shared" si="92"/>
        <v>141850</v>
      </c>
      <c r="B897" s="284" t="str">
        <f>A897&amp;"-"&amp;COUNTIF($A$2:A897,A897)</f>
        <v>141850-1</v>
      </c>
      <c r="C897" s="275">
        <v>896</v>
      </c>
      <c r="D897" s="278" t="s">
        <v>588</v>
      </c>
      <c r="E897" s="275" t="s">
        <v>21</v>
      </c>
      <c r="F897" s="275">
        <v>141850</v>
      </c>
      <c r="G897" s="275" t="s">
        <v>510</v>
      </c>
      <c r="H897" s="279" t="s">
        <v>1212</v>
      </c>
      <c r="I897" s="275" t="s">
        <v>10</v>
      </c>
      <c r="J897" s="275" t="s">
        <v>7</v>
      </c>
      <c r="K897" s="278" t="s">
        <v>227</v>
      </c>
      <c r="L897" s="283">
        <v>11</v>
      </c>
      <c r="M897" s="158">
        <f t="shared" si="91"/>
        <v>13</v>
      </c>
      <c r="N897" s="275">
        <v>141850</v>
      </c>
      <c r="O897" s="158"/>
      <c r="P897" s="158"/>
      <c r="Q897" s="275">
        <v>141850</v>
      </c>
      <c r="R897" s="158" t="s">
        <v>74</v>
      </c>
      <c r="S897" s="158" t="str">
        <f>IFERROR(VLOOKUP(B897,#REF!,3,0),"-")</f>
        <v>-</v>
      </c>
      <c r="T897" s="159" t="str">
        <f>S897&amp;"-"&amp;COUNTIF($S$2:S897,S897)</f>
        <v>--894</v>
      </c>
      <c r="U897" s="160">
        <f t="shared" si="93"/>
        <v>11</v>
      </c>
      <c r="V897" s="160">
        <f t="shared" si="94"/>
        <v>13</v>
      </c>
      <c r="W897" s="161" t="str">
        <f t="shared" si="95"/>
        <v>08 MAY 2024</v>
      </c>
      <c r="X897" s="162">
        <f t="shared" si="96"/>
        <v>896</v>
      </c>
      <c r="Y897" s="163"/>
      <c r="AE897" s="161" t="str">
        <f t="shared" si="97"/>
        <v>ISLAMIC STUDIES SEC 7</v>
      </c>
    </row>
    <row r="898" spans="1:31" s="161" customFormat="1" ht="23.25" customHeight="1" x14ac:dyDescent="0.25">
      <c r="A898" s="275">
        <f t="shared" si="92"/>
        <v>141850</v>
      </c>
      <c r="B898" s="284" t="str">
        <f>A898&amp;"-"&amp;COUNTIF($A$2:A898,A898)</f>
        <v>141850-2</v>
      </c>
      <c r="C898" s="275">
        <v>897</v>
      </c>
      <c r="D898" s="278" t="s">
        <v>588</v>
      </c>
      <c r="E898" s="275" t="s">
        <v>21</v>
      </c>
      <c r="F898" s="275">
        <v>141850</v>
      </c>
      <c r="G898" s="275" t="s">
        <v>510</v>
      </c>
      <c r="H898" s="279" t="s">
        <v>1212</v>
      </c>
      <c r="I898" s="275" t="s">
        <v>10</v>
      </c>
      <c r="J898" s="275" t="s">
        <v>8</v>
      </c>
      <c r="K898" s="278" t="s">
        <v>228</v>
      </c>
      <c r="L898" s="283">
        <v>22</v>
      </c>
      <c r="M898" s="158">
        <f t="shared" ref="M898:M961" si="98">+L898+2</f>
        <v>24</v>
      </c>
      <c r="N898" s="275">
        <v>141850</v>
      </c>
      <c r="O898" s="158"/>
      <c r="P898" s="158"/>
      <c r="Q898" s="275">
        <v>141850</v>
      </c>
      <c r="R898" s="158" t="s">
        <v>74</v>
      </c>
      <c r="S898" s="158" t="str">
        <f>IFERROR(VLOOKUP(B898,#REF!,3,0),"-")</f>
        <v>-</v>
      </c>
      <c r="T898" s="159" t="str">
        <f>S898&amp;"-"&amp;COUNTIF($S$2:S898,S898)</f>
        <v>--895</v>
      </c>
      <c r="U898" s="160">
        <f t="shared" si="93"/>
        <v>22</v>
      </c>
      <c r="V898" s="160">
        <f t="shared" si="94"/>
        <v>24</v>
      </c>
      <c r="W898" s="161" t="str">
        <f t="shared" si="95"/>
        <v>08 MAY 2024</v>
      </c>
      <c r="X898" s="162">
        <f t="shared" si="96"/>
        <v>897</v>
      </c>
      <c r="Y898" s="163"/>
      <c r="AE898" s="161" t="str">
        <f t="shared" si="97"/>
        <v>ISLAMIC STUDIES SEC 7</v>
      </c>
    </row>
    <row r="899" spans="1:31" s="161" customFormat="1" ht="23.25" customHeight="1" x14ac:dyDescent="0.25">
      <c r="A899" s="275">
        <f t="shared" ref="A899:A962" si="99">+Q899</f>
        <v>141850</v>
      </c>
      <c r="B899" s="284" t="str">
        <f>A899&amp;"-"&amp;COUNTIF($A$2:A899,A899)</f>
        <v>141850-3</v>
      </c>
      <c r="C899" s="275">
        <v>898</v>
      </c>
      <c r="D899" s="278" t="s">
        <v>588</v>
      </c>
      <c r="E899" s="275" t="s">
        <v>21</v>
      </c>
      <c r="F899" s="275">
        <v>141850</v>
      </c>
      <c r="G899" s="275" t="s">
        <v>510</v>
      </c>
      <c r="H899" s="279" t="s">
        <v>1212</v>
      </c>
      <c r="I899" s="275" t="s">
        <v>10</v>
      </c>
      <c r="J899" s="275" t="s">
        <v>8</v>
      </c>
      <c r="K899" s="278" t="s">
        <v>229</v>
      </c>
      <c r="L899" s="283">
        <v>11</v>
      </c>
      <c r="M899" s="158">
        <f t="shared" si="98"/>
        <v>13</v>
      </c>
      <c r="N899" s="275">
        <v>141850</v>
      </c>
      <c r="O899" s="158"/>
      <c r="P899" s="158"/>
      <c r="Q899" s="275">
        <v>141850</v>
      </c>
      <c r="R899" s="158" t="s">
        <v>74</v>
      </c>
      <c r="S899" s="158" t="str">
        <f>IFERROR(VLOOKUP(B899,#REF!,3,0),"-")</f>
        <v>-</v>
      </c>
      <c r="T899" s="159" t="str">
        <f>S899&amp;"-"&amp;COUNTIF($S$2:S899,S899)</f>
        <v>--896</v>
      </c>
      <c r="U899" s="160">
        <f t="shared" ref="U899:U962" si="100">+L899</f>
        <v>11</v>
      </c>
      <c r="V899" s="160">
        <f t="shared" ref="V899:V962" si="101">+U899+2</f>
        <v>13</v>
      </c>
      <c r="W899" s="161" t="str">
        <f t="shared" ref="W899:W962" si="102">+D899</f>
        <v>08 MAY 2024</v>
      </c>
      <c r="X899" s="162">
        <f t="shared" ref="X899:X962" si="103">+C899</f>
        <v>898</v>
      </c>
      <c r="Y899" s="163"/>
      <c r="AE899" s="161" t="str">
        <f t="shared" ref="AE899:AE962" si="104">UPPER(H899)</f>
        <v>ISLAMIC STUDIES SEC 7</v>
      </c>
    </row>
    <row r="900" spans="1:31" s="161" customFormat="1" ht="23.25" customHeight="1" x14ac:dyDescent="0.25">
      <c r="A900" s="275">
        <f t="shared" si="99"/>
        <v>141851</v>
      </c>
      <c r="B900" s="284" t="str">
        <f>A900&amp;"-"&amp;COUNTIF($A$2:A900,A900)</f>
        <v>141851-1</v>
      </c>
      <c r="C900" s="275">
        <v>899</v>
      </c>
      <c r="D900" s="278" t="s">
        <v>588</v>
      </c>
      <c r="E900" s="275" t="s">
        <v>21</v>
      </c>
      <c r="F900" s="275">
        <v>141851</v>
      </c>
      <c r="G900" s="275" t="s">
        <v>510</v>
      </c>
      <c r="H900" s="279" t="s">
        <v>1213</v>
      </c>
      <c r="I900" s="275" t="s">
        <v>10</v>
      </c>
      <c r="J900" s="275" t="s">
        <v>8</v>
      </c>
      <c r="K900" s="278" t="s">
        <v>229</v>
      </c>
      <c r="L900" s="283">
        <v>11</v>
      </c>
      <c r="M900" s="158">
        <f t="shared" si="98"/>
        <v>13</v>
      </c>
      <c r="N900" s="275">
        <v>141851</v>
      </c>
      <c r="O900" s="158"/>
      <c r="P900" s="158"/>
      <c r="Q900" s="275">
        <v>141851</v>
      </c>
      <c r="R900" s="158" t="s">
        <v>74</v>
      </c>
      <c r="S900" s="158" t="str">
        <f>IFERROR(VLOOKUP(B900,#REF!,3,0),"-")</f>
        <v>-</v>
      </c>
      <c r="T900" s="159" t="str">
        <f>S900&amp;"-"&amp;COUNTIF($S$2:S900,S900)</f>
        <v>--897</v>
      </c>
      <c r="U900" s="160">
        <f t="shared" si="100"/>
        <v>11</v>
      </c>
      <c r="V900" s="160">
        <f t="shared" si="101"/>
        <v>13</v>
      </c>
      <c r="W900" s="161" t="str">
        <f t="shared" si="102"/>
        <v>08 MAY 2024</v>
      </c>
      <c r="X900" s="162">
        <f t="shared" si="103"/>
        <v>899</v>
      </c>
      <c r="Y900" s="163"/>
      <c r="AE900" s="161" t="str">
        <f t="shared" si="104"/>
        <v>ISLAMIC STUDIES SEC 8</v>
      </c>
    </row>
    <row r="901" spans="1:31" s="161" customFormat="1" ht="23.25" customHeight="1" x14ac:dyDescent="0.25">
      <c r="A901" s="275">
        <f t="shared" si="99"/>
        <v>141851</v>
      </c>
      <c r="B901" s="284" t="str">
        <f>A901&amp;"-"&amp;COUNTIF($A$2:A901,A901)</f>
        <v>141851-2</v>
      </c>
      <c r="C901" s="275">
        <v>900</v>
      </c>
      <c r="D901" s="278" t="s">
        <v>588</v>
      </c>
      <c r="E901" s="275" t="s">
        <v>21</v>
      </c>
      <c r="F901" s="275">
        <v>141851</v>
      </c>
      <c r="G901" s="275" t="s">
        <v>510</v>
      </c>
      <c r="H901" s="279" t="s">
        <v>1213</v>
      </c>
      <c r="I901" s="275" t="s">
        <v>10</v>
      </c>
      <c r="J901" s="275" t="s">
        <v>8</v>
      </c>
      <c r="K901" s="278" t="s">
        <v>230</v>
      </c>
      <c r="L901" s="283">
        <v>22</v>
      </c>
      <c r="M901" s="158">
        <f t="shared" si="98"/>
        <v>24</v>
      </c>
      <c r="N901" s="275">
        <v>141851</v>
      </c>
      <c r="O901" s="158"/>
      <c r="P901" s="158"/>
      <c r="Q901" s="275">
        <v>141851</v>
      </c>
      <c r="R901" s="158" t="s">
        <v>74</v>
      </c>
      <c r="S901" s="158" t="str">
        <f>IFERROR(VLOOKUP(B901,#REF!,3,0),"-")</f>
        <v>-</v>
      </c>
      <c r="T901" s="159" t="str">
        <f>S901&amp;"-"&amp;COUNTIF($S$2:S901,S901)</f>
        <v>--898</v>
      </c>
      <c r="U901" s="160">
        <f t="shared" si="100"/>
        <v>22</v>
      </c>
      <c r="V901" s="160">
        <f t="shared" si="101"/>
        <v>24</v>
      </c>
      <c r="W901" s="161" t="str">
        <f t="shared" si="102"/>
        <v>08 MAY 2024</v>
      </c>
      <c r="X901" s="162">
        <f t="shared" si="103"/>
        <v>900</v>
      </c>
      <c r="Y901" s="163"/>
      <c r="AE901" s="161" t="str">
        <f t="shared" si="104"/>
        <v>ISLAMIC STUDIES SEC 8</v>
      </c>
    </row>
    <row r="902" spans="1:31" s="161" customFormat="1" ht="23.25" customHeight="1" x14ac:dyDescent="0.25">
      <c r="A902" s="275">
        <f t="shared" si="99"/>
        <v>141851</v>
      </c>
      <c r="B902" s="284" t="str">
        <f>A902&amp;"-"&amp;COUNTIF($A$2:A902,A902)</f>
        <v>141851-3</v>
      </c>
      <c r="C902" s="275">
        <v>901</v>
      </c>
      <c r="D902" s="278" t="s">
        <v>588</v>
      </c>
      <c r="E902" s="275" t="s">
        <v>21</v>
      </c>
      <c r="F902" s="275">
        <v>141851</v>
      </c>
      <c r="G902" s="275" t="s">
        <v>510</v>
      </c>
      <c r="H902" s="279" t="s">
        <v>1213</v>
      </c>
      <c r="I902" s="275" t="s">
        <v>10</v>
      </c>
      <c r="J902" s="275" t="s">
        <v>8</v>
      </c>
      <c r="K902" s="278" t="s">
        <v>231</v>
      </c>
      <c r="L902" s="283">
        <v>9</v>
      </c>
      <c r="M902" s="158">
        <f t="shared" si="98"/>
        <v>11</v>
      </c>
      <c r="N902" s="275">
        <v>141851</v>
      </c>
      <c r="O902" s="158"/>
      <c r="P902" s="158"/>
      <c r="Q902" s="275">
        <v>141851</v>
      </c>
      <c r="R902" s="158" t="s">
        <v>74</v>
      </c>
      <c r="S902" s="158" t="str">
        <f>IFERROR(VLOOKUP(B902,#REF!,3,0),"-")</f>
        <v>-</v>
      </c>
      <c r="T902" s="159" t="str">
        <f>S902&amp;"-"&amp;COUNTIF($S$2:S902,S902)</f>
        <v>--899</v>
      </c>
      <c r="U902" s="160">
        <f t="shared" si="100"/>
        <v>9</v>
      </c>
      <c r="V902" s="160">
        <f t="shared" si="101"/>
        <v>11</v>
      </c>
      <c r="W902" s="161" t="str">
        <f t="shared" si="102"/>
        <v>08 MAY 2024</v>
      </c>
      <c r="X902" s="162">
        <f t="shared" si="103"/>
        <v>901</v>
      </c>
      <c r="Y902" s="163"/>
      <c r="AE902" s="161" t="str">
        <f t="shared" si="104"/>
        <v>ISLAMIC STUDIES SEC 8</v>
      </c>
    </row>
    <row r="903" spans="1:31" s="161" customFormat="1" ht="23.25" customHeight="1" x14ac:dyDescent="0.25">
      <c r="A903" s="275">
        <f t="shared" si="99"/>
        <v>141852</v>
      </c>
      <c r="B903" s="284" t="str">
        <f>A903&amp;"-"&amp;COUNTIF($A$2:A903,A903)</f>
        <v>141852-1</v>
      </c>
      <c r="C903" s="275">
        <v>902</v>
      </c>
      <c r="D903" s="278" t="s">
        <v>588</v>
      </c>
      <c r="E903" s="275" t="s">
        <v>21</v>
      </c>
      <c r="F903" s="275">
        <v>141852</v>
      </c>
      <c r="G903" s="275" t="s">
        <v>510</v>
      </c>
      <c r="H903" s="279" t="s">
        <v>1214</v>
      </c>
      <c r="I903" s="275" t="s">
        <v>10</v>
      </c>
      <c r="J903" s="275" t="s">
        <v>8</v>
      </c>
      <c r="K903" s="278" t="s">
        <v>231</v>
      </c>
      <c r="L903" s="283">
        <v>13</v>
      </c>
      <c r="M903" s="158">
        <f t="shared" si="98"/>
        <v>15</v>
      </c>
      <c r="N903" s="275">
        <v>141852</v>
      </c>
      <c r="O903" s="158"/>
      <c r="P903" s="158"/>
      <c r="Q903" s="275">
        <v>141852</v>
      </c>
      <c r="R903" s="158" t="s">
        <v>74</v>
      </c>
      <c r="S903" s="158" t="str">
        <f>IFERROR(VLOOKUP(B903,#REF!,3,0),"-")</f>
        <v>-</v>
      </c>
      <c r="T903" s="159" t="str">
        <f>S903&amp;"-"&amp;COUNTIF($S$2:S903,S903)</f>
        <v>--900</v>
      </c>
      <c r="U903" s="160">
        <f t="shared" si="100"/>
        <v>13</v>
      </c>
      <c r="V903" s="160">
        <f t="shared" si="101"/>
        <v>15</v>
      </c>
      <c r="W903" s="161" t="str">
        <f t="shared" si="102"/>
        <v>08 MAY 2024</v>
      </c>
      <c r="X903" s="162">
        <f t="shared" si="103"/>
        <v>902</v>
      </c>
      <c r="Y903" s="163"/>
      <c r="AE903" s="161" t="str">
        <f t="shared" si="104"/>
        <v>ISLAMIC STUDIES SEC 9</v>
      </c>
    </row>
    <row r="904" spans="1:31" s="161" customFormat="1" ht="23.25" customHeight="1" x14ac:dyDescent="0.25">
      <c r="A904" s="275">
        <f t="shared" si="99"/>
        <v>141852</v>
      </c>
      <c r="B904" s="284" t="str">
        <f>A904&amp;"-"&amp;COUNTIF($A$2:A904,A904)</f>
        <v>141852-2</v>
      </c>
      <c r="C904" s="275">
        <v>903</v>
      </c>
      <c r="D904" s="278" t="s">
        <v>588</v>
      </c>
      <c r="E904" s="275" t="s">
        <v>21</v>
      </c>
      <c r="F904" s="275">
        <v>141852</v>
      </c>
      <c r="G904" s="275" t="s">
        <v>510</v>
      </c>
      <c r="H904" s="279" t="s">
        <v>1214</v>
      </c>
      <c r="I904" s="275" t="s">
        <v>10</v>
      </c>
      <c r="J904" s="275" t="s">
        <v>8</v>
      </c>
      <c r="K904" s="278" t="s">
        <v>232</v>
      </c>
      <c r="L904" s="283">
        <v>22</v>
      </c>
      <c r="M904" s="158">
        <f t="shared" si="98"/>
        <v>24</v>
      </c>
      <c r="N904" s="275">
        <v>141852</v>
      </c>
      <c r="O904" s="158"/>
      <c r="P904" s="158"/>
      <c r="Q904" s="275">
        <v>141852</v>
      </c>
      <c r="R904" s="158" t="s">
        <v>74</v>
      </c>
      <c r="S904" s="158" t="str">
        <f>IFERROR(VLOOKUP(B904,#REF!,3,0),"-")</f>
        <v>-</v>
      </c>
      <c r="T904" s="159" t="str">
        <f>S904&amp;"-"&amp;COUNTIF($S$2:S904,S904)</f>
        <v>--901</v>
      </c>
      <c r="U904" s="160">
        <f t="shared" si="100"/>
        <v>22</v>
      </c>
      <c r="V904" s="160">
        <f t="shared" si="101"/>
        <v>24</v>
      </c>
      <c r="W904" s="161" t="str">
        <f t="shared" si="102"/>
        <v>08 MAY 2024</v>
      </c>
      <c r="X904" s="162">
        <f t="shared" si="103"/>
        <v>903</v>
      </c>
      <c r="Y904" s="163"/>
      <c r="AE904" s="161" t="str">
        <f t="shared" si="104"/>
        <v>ISLAMIC STUDIES SEC 9</v>
      </c>
    </row>
    <row r="905" spans="1:31" s="161" customFormat="1" ht="23.25" customHeight="1" x14ac:dyDescent="0.25">
      <c r="A905" s="275">
        <f t="shared" si="99"/>
        <v>141852</v>
      </c>
      <c r="B905" s="284" t="str">
        <f>A905&amp;"-"&amp;COUNTIF($A$2:A905,A905)</f>
        <v>141852-3</v>
      </c>
      <c r="C905" s="275">
        <v>904</v>
      </c>
      <c r="D905" s="278" t="s">
        <v>588</v>
      </c>
      <c r="E905" s="275" t="s">
        <v>21</v>
      </c>
      <c r="F905" s="275">
        <v>141852</v>
      </c>
      <c r="G905" s="275" t="s">
        <v>510</v>
      </c>
      <c r="H905" s="279" t="s">
        <v>1214</v>
      </c>
      <c r="I905" s="275" t="s">
        <v>10</v>
      </c>
      <c r="J905" s="275" t="s">
        <v>8</v>
      </c>
      <c r="K905" s="278" t="s">
        <v>233</v>
      </c>
      <c r="L905" s="283">
        <v>6</v>
      </c>
      <c r="M905" s="158">
        <f t="shared" si="98"/>
        <v>8</v>
      </c>
      <c r="N905" s="275">
        <v>141852</v>
      </c>
      <c r="O905" s="158"/>
      <c r="P905" s="158"/>
      <c r="Q905" s="275">
        <v>141852</v>
      </c>
      <c r="R905" s="158" t="s">
        <v>74</v>
      </c>
      <c r="S905" s="158" t="str">
        <f>IFERROR(VLOOKUP(B905,#REF!,3,0),"-")</f>
        <v>-</v>
      </c>
      <c r="T905" s="159" t="str">
        <f>S905&amp;"-"&amp;COUNTIF($S$2:S905,S905)</f>
        <v>--902</v>
      </c>
      <c r="U905" s="160">
        <f t="shared" si="100"/>
        <v>6</v>
      </c>
      <c r="V905" s="160">
        <f t="shared" si="101"/>
        <v>8</v>
      </c>
      <c r="W905" s="161" t="str">
        <f t="shared" si="102"/>
        <v>08 MAY 2024</v>
      </c>
      <c r="X905" s="162">
        <f t="shared" si="103"/>
        <v>904</v>
      </c>
      <c r="Y905" s="163"/>
      <c r="AE905" s="161" t="str">
        <f t="shared" si="104"/>
        <v>ISLAMIC STUDIES SEC 9</v>
      </c>
    </row>
    <row r="906" spans="1:31" s="161" customFormat="1" ht="23.25" customHeight="1" x14ac:dyDescent="0.25">
      <c r="A906" s="275">
        <f t="shared" si="99"/>
        <v>141853</v>
      </c>
      <c r="B906" s="284" t="str">
        <f>A906&amp;"-"&amp;COUNTIF($A$2:A906,A906)</f>
        <v>141853-1</v>
      </c>
      <c r="C906" s="275">
        <v>905</v>
      </c>
      <c r="D906" s="278" t="s">
        <v>588</v>
      </c>
      <c r="E906" s="275" t="s">
        <v>21</v>
      </c>
      <c r="F906" s="275">
        <v>141853</v>
      </c>
      <c r="G906" s="275" t="s">
        <v>510</v>
      </c>
      <c r="H906" s="279" t="s">
        <v>1215</v>
      </c>
      <c r="I906" s="275" t="s">
        <v>10</v>
      </c>
      <c r="J906" s="275" t="s">
        <v>8</v>
      </c>
      <c r="K906" s="278" t="s">
        <v>233</v>
      </c>
      <c r="L906" s="283">
        <v>16</v>
      </c>
      <c r="M906" s="158">
        <f t="shared" si="98"/>
        <v>18</v>
      </c>
      <c r="N906" s="275">
        <v>141853</v>
      </c>
      <c r="O906" s="158"/>
      <c r="P906" s="158"/>
      <c r="Q906" s="275">
        <v>141853</v>
      </c>
      <c r="R906" s="158" t="s">
        <v>74</v>
      </c>
      <c r="S906" s="158" t="str">
        <f>IFERROR(VLOOKUP(B906,#REF!,3,0),"-")</f>
        <v>-</v>
      </c>
      <c r="T906" s="159" t="str">
        <f>S906&amp;"-"&amp;COUNTIF($S$2:S906,S906)</f>
        <v>--903</v>
      </c>
      <c r="U906" s="160">
        <f t="shared" si="100"/>
        <v>16</v>
      </c>
      <c r="V906" s="160">
        <f t="shared" si="101"/>
        <v>18</v>
      </c>
      <c r="W906" s="161" t="str">
        <f t="shared" si="102"/>
        <v>08 MAY 2024</v>
      </c>
      <c r="X906" s="162">
        <f t="shared" si="103"/>
        <v>905</v>
      </c>
      <c r="Y906" s="163"/>
      <c r="AE906" s="161" t="str">
        <f t="shared" si="104"/>
        <v>ISLAMIC STUDIES SEC 10</v>
      </c>
    </row>
    <row r="907" spans="1:31" s="161" customFormat="1" ht="23.25" customHeight="1" x14ac:dyDescent="0.25">
      <c r="A907" s="275">
        <f t="shared" si="99"/>
        <v>141853</v>
      </c>
      <c r="B907" s="284" t="str">
        <f>A907&amp;"-"&amp;COUNTIF($A$2:A907,A907)</f>
        <v>141853-2</v>
      </c>
      <c r="C907" s="275">
        <v>906</v>
      </c>
      <c r="D907" s="278" t="s">
        <v>588</v>
      </c>
      <c r="E907" s="275" t="s">
        <v>21</v>
      </c>
      <c r="F907" s="275">
        <v>141853</v>
      </c>
      <c r="G907" s="275" t="s">
        <v>510</v>
      </c>
      <c r="H907" s="279" t="s">
        <v>1215</v>
      </c>
      <c r="I907" s="275" t="s">
        <v>10</v>
      </c>
      <c r="J907" s="275" t="s">
        <v>8</v>
      </c>
      <c r="K907" s="278" t="s">
        <v>234</v>
      </c>
      <c r="L907" s="283">
        <v>22</v>
      </c>
      <c r="M907" s="158">
        <f t="shared" si="98"/>
        <v>24</v>
      </c>
      <c r="N907" s="275">
        <v>141853</v>
      </c>
      <c r="O907" s="158"/>
      <c r="P907" s="158"/>
      <c r="Q907" s="275">
        <v>141853</v>
      </c>
      <c r="R907" s="158" t="s">
        <v>74</v>
      </c>
      <c r="S907" s="158" t="str">
        <f>IFERROR(VLOOKUP(B907,#REF!,3,0),"-")</f>
        <v>-</v>
      </c>
      <c r="T907" s="159" t="str">
        <f>S907&amp;"-"&amp;COUNTIF($S$2:S907,S907)</f>
        <v>--904</v>
      </c>
      <c r="U907" s="160">
        <f t="shared" si="100"/>
        <v>22</v>
      </c>
      <c r="V907" s="160">
        <f t="shared" si="101"/>
        <v>24</v>
      </c>
      <c r="W907" s="161" t="str">
        <f t="shared" si="102"/>
        <v>08 MAY 2024</v>
      </c>
      <c r="X907" s="162">
        <f t="shared" si="103"/>
        <v>906</v>
      </c>
      <c r="Y907" s="163"/>
      <c r="AE907" s="161" t="str">
        <f t="shared" si="104"/>
        <v>ISLAMIC STUDIES SEC 10</v>
      </c>
    </row>
    <row r="908" spans="1:31" s="161" customFormat="1" ht="23.25" customHeight="1" x14ac:dyDescent="0.25">
      <c r="A908" s="275">
        <f t="shared" si="99"/>
        <v>141853</v>
      </c>
      <c r="B908" s="284" t="str">
        <f>A908&amp;"-"&amp;COUNTIF($A$2:A908,A908)</f>
        <v>141853-3</v>
      </c>
      <c r="C908" s="275">
        <v>907</v>
      </c>
      <c r="D908" s="278" t="s">
        <v>588</v>
      </c>
      <c r="E908" s="275" t="s">
        <v>21</v>
      </c>
      <c r="F908" s="275">
        <v>141853</v>
      </c>
      <c r="G908" s="275" t="s">
        <v>510</v>
      </c>
      <c r="H908" s="279" t="s">
        <v>1215</v>
      </c>
      <c r="I908" s="275" t="s">
        <v>10</v>
      </c>
      <c r="J908" s="275" t="s">
        <v>8</v>
      </c>
      <c r="K908" s="278" t="s">
        <v>235</v>
      </c>
      <c r="L908" s="283">
        <v>5</v>
      </c>
      <c r="M908" s="158">
        <f t="shared" si="98"/>
        <v>7</v>
      </c>
      <c r="N908" s="275">
        <v>141853</v>
      </c>
      <c r="O908" s="158"/>
      <c r="P908" s="158"/>
      <c r="Q908" s="275">
        <v>141853</v>
      </c>
      <c r="R908" s="158" t="s">
        <v>74</v>
      </c>
      <c r="S908" s="158" t="str">
        <f>IFERROR(VLOOKUP(B908,#REF!,3,0),"-")</f>
        <v>-</v>
      </c>
      <c r="T908" s="159" t="str">
        <f>S908&amp;"-"&amp;COUNTIF($S$2:S908,S908)</f>
        <v>--905</v>
      </c>
      <c r="U908" s="160">
        <f t="shared" si="100"/>
        <v>5</v>
      </c>
      <c r="V908" s="160">
        <f t="shared" si="101"/>
        <v>7</v>
      </c>
      <c r="W908" s="161" t="str">
        <f t="shared" si="102"/>
        <v>08 MAY 2024</v>
      </c>
      <c r="X908" s="162">
        <f t="shared" si="103"/>
        <v>907</v>
      </c>
      <c r="Y908" s="163"/>
      <c r="AE908" s="161" t="str">
        <f t="shared" si="104"/>
        <v>ISLAMIC STUDIES SEC 10</v>
      </c>
    </row>
    <row r="909" spans="1:31" s="161" customFormat="1" ht="23.25" customHeight="1" x14ac:dyDescent="0.25">
      <c r="A909" s="275">
        <f t="shared" si="99"/>
        <v>141854</v>
      </c>
      <c r="B909" s="284" t="str">
        <f>A909&amp;"-"&amp;COUNTIF($A$2:A909,A909)</f>
        <v>141854-1</v>
      </c>
      <c r="C909" s="275">
        <v>908</v>
      </c>
      <c r="D909" s="278" t="s">
        <v>588</v>
      </c>
      <c r="E909" s="275" t="s">
        <v>21</v>
      </c>
      <c r="F909" s="275">
        <v>141854</v>
      </c>
      <c r="G909" s="275" t="s">
        <v>510</v>
      </c>
      <c r="H909" s="279" t="s">
        <v>1216</v>
      </c>
      <c r="I909" s="275" t="s">
        <v>10</v>
      </c>
      <c r="J909" s="275" t="s">
        <v>8</v>
      </c>
      <c r="K909" s="278" t="s">
        <v>235</v>
      </c>
      <c r="L909" s="283">
        <v>17</v>
      </c>
      <c r="M909" s="158">
        <f t="shared" si="98"/>
        <v>19</v>
      </c>
      <c r="N909" s="275">
        <v>141854</v>
      </c>
      <c r="O909" s="158"/>
      <c r="P909" s="158"/>
      <c r="Q909" s="275">
        <v>141854</v>
      </c>
      <c r="R909" s="158" t="s">
        <v>74</v>
      </c>
      <c r="S909" s="158" t="str">
        <f>IFERROR(VLOOKUP(B909,#REF!,3,0),"-")</f>
        <v>-</v>
      </c>
      <c r="T909" s="159" t="str">
        <f>S909&amp;"-"&amp;COUNTIF($S$2:S909,S909)</f>
        <v>--906</v>
      </c>
      <c r="U909" s="160">
        <f t="shared" si="100"/>
        <v>17</v>
      </c>
      <c r="V909" s="160">
        <f t="shared" si="101"/>
        <v>19</v>
      </c>
      <c r="W909" s="161" t="str">
        <f t="shared" si="102"/>
        <v>08 MAY 2024</v>
      </c>
      <c r="X909" s="162">
        <f t="shared" si="103"/>
        <v>908</v>
      </c>
      <c r="Y909" s="163"/>
      <c r="AE909" s="161" t="str">
        <f t="shared" si="104"/>
        <v>ISLAMIC STUDIES SEC 11</v>
      </c>
    </row>
    <row r="910" spans="1:31" s="161" customFormat="1" ht="23.25" customHeight="1" x14ac:dyDescent="0.25">
      <c r="A910" s="275">
        <f t="shared" si="99"/>
        <v>141854</v>
      </c>
      <c r="B910" s="284" t="str">
        <f>A910&amp;"-"&amp;COUNTIF($A$2:A910,A910)</f>
        <v>141854-2</v>
      </c>
      <c r="C910" s="275">
        <v>909</v>
      </c>
      <c r="D910" s="278" t="s">
        <v>588</v>
      </c>
      <c r="E910" s="275" t="s">
        <v>21</v>
      </c>
      <c r="F910" s="275">
        <v>141854</v>
      </c>
      <c r="G910" s="275" t="s">
        <v>510</v>
      </c>
      <c r="H910" s="279" t="s">
        <v>1216</v>
      </c>
      <c r="I910" s="275" t="s">
        <v>10</v>
      </c>
      <c r="J910" s="275" t="s">
        <v>11</v>
      </c>
      <c r="K910" s="278" t="s">
        <v>236</v>
      </c>
      <c r="L910" s="283">
        <v>22</v>
      </c>
      <c r="M910" s="158">
        <f t="shared" si="98"/>
        <v>24</v>
      </c>
      <c r="N910" s="275">
        <v>141854</v>
      </c>
      <c r="O910" s="158"/>
      <c r="P910" s="158"/>
      <c r="Q910" s="275">
        <v>141854</v>
      </c>
      <c r="R910" s="158" t="s">
        <v>74</v>
      </c>
      <c r="S910" s="158" t="str">
        <f>IFERROR(VLOOKUP(B910,#REF!,3,0),"-")</f>
        <v>-</v>
      </c>
      <c r="T910" s="159" t="str">
        <f>S910&amp;"-"&amp;COUNTIF($S$2:S910,S910)</f>
        <v>--907</v>
      </c>
      <c r="U910" s="160">
        <f t="shared" si="100"/>
        <v>22</v>
      </c>
      <c r="V910" s="160">
        <f t="shared" si="101"/>
        <v>24</v>
      </c>
      <c r="W910" s="161" t="str">
        <f t="shared" si="102"/>
        <v>08 MAY 2024</v>
      </c>
      <c r="X910" s="162">
        <f t="shared" si="103"/>
        <v>909</v>
      </c>
      <c r="Y910" s="163"/>
      <c r="AE910" s="161" t="str">
        <f t="shared" si="104"/>
        <v>ISLAMIC STUDIES SEC 11</v>
      </c>
    </row>
    <row r="911" spans="1:31" s="161" customFormat="1" ht="23.25" customHeight="1" x14ac:dyDescent="0.25">
      <c r="A911" s="275">
        <f t="shared" si="99"/>
        <v>141854</v>
      </c>
      <c r="B911" s="284" t="str">
        <f>A911&amp;"-"&amp;COUNTIF($A$2:A911,A911)</f>
        <v>141854-3</v>
      </c>
      <c r="C911" s="275">
        <v>910</v>
      </c>
      <c r="D911" s="278" t="s">
        <v>588</v>
      </c>
      <c r="E911" s="275" t="s">
        <v>21</v>
      </c>
      <c r="F911" s="275">
        <v>141854</v>
      </c>
      <c r="G911" s="275" t="s">
        <v>510</v>
      </c>
      <c r="H911" s="279" t="s">
        <v>1216</v>
      </c>
      <c r="I911" s="275" t="s">
        <v>10</v>
      </c>
      <c r="J911" s="275" t="s">
        <v>11</v>
      </c>
      <c r="K911" s="278" t="s">
        <v>237</v>
      </c>
      <c r="L911" s="283">
        <v>1</v>
      </c>
      <c r="M911" s="158">
        <f t="shared" si="98"/>
        <v>3</v>
      </c>
      <c r="N911" s="275">
        <v>141854</v>
      </c>
      <c r="O911" s="158"/>
      <c r="P911" s="158"/>
      <c r="Q911" s="275">
        <v>141854</v>
      </c>
      <c r="R911" s="158" t="s">
        <v>74</v>
      </c>
      <c r="S911" s="158" t="str">
        <f>IFERROR(VLOOKUP(B911,#REF!,3,0),"-")</f>
        <v>-</v>
      </c>
      <c r="T911" s="159" t="str">
        <f>S911&amp;"-"&amp;COUNTIF($S$2:S911,S911)</f>
        <v>--908</v>
      </c>
      <c r="U911" s="160">
        <f t="shared" si="100"/>
        <v>1</v>
      </c>
      <c r="V911" s="160">
        <f t="shared" si="101"/>
        <v>3</v>
      </c>
      <c r="W911" s="161" t="str">
        <f t="shared" si="102"/>
        <v>08 MAY 2024</v>
      </c>
      <c r="X911" s="162">
        <f t="shared" si="103"/>
        <v>910</v>
      </c>
      <c r="Y911" s="163"/>
      <c r="AE911" s="161" t="str">
        <f t="shared" si="104"/>
        <v>ISLAMIC STUDIES SEC 11</v>
      </c>
    </row>
    <row r="912" spans="1:31" s="161" customFormat="1" ht="23.25" customHeight="1" x14ac:dyDescent="0.25">
      <c r="A912" s="275">
        <f t="shared" si="99"/>
        <v>141855</v>
      </c>
      <c r="B912" s="284" t="str">
        <f>A912&amp;"-"&amp;COUNTIF($A$2:A912,A912)</f>
        <v>141855-1</v>
      </c>
      <c r="C912" s="275">
        <v>911</v>
      </c>
      <c r="D912" s="278" t="s">
        <v>588</v>
      </c>
      <c r="E912" s="275" t="s">
        <v>21</v>
      </c>
      <c r="F912" s="275">
        <v>141855</v>
      </c>
      <c r="G912" s="275" t="s">
        <v>510</v>
      </c>
      <c r="H912" s="279" t="s">
        <v>1217</v>
      </c>
      <c r="I912" s="275" t="s">
        <v>10</v>
      </c>
      <c r="J912" s="275" t="s">
        <v>11</v>
      </c>
      <c r="K912" s="278" t="s">
        <v>237</v>
      </c>
      <c r="L912" s="283">
        <v>21</v>
      </c>
      <c r="M912" s="158">
        <f t="shared" si="98"/>
        <v>23</v>
      </c>
      <c r="N912" s="275">
        <v>141855</v>
      </c>
      <c r="O912" s="158"/>
      <c r="P912" s="158"/>
      <c r="Q912" s="275">
        <v>141855</v>
      </c>
      <c r="R912" s="158" t="s">
        <v>74</v>
      </c>
      <c r="S912" s="158" t="str">
        <f>IFERROR(VLOOKUP(B912,#REF!,3,0),"-")</f>
        <v>-</v>
      </c>
      <c r="T912" s="159" t="str">
        <f>S912&amp;"-"&amp;COUNTIF($S$2:S912,S912)</f>
        <v>--909</v>
      </c>
      <c r="U912" s="160">
        <f t="shared" si="100"/>
        <v>21</v>
      </c>
      <c r="V912" s="160">
        <f t="shared" si="101"/>
        <v>23</v>
      </c>
      <c r="W912" s="161" t="str">
        <f t="shared" si="102"/>
        <v>08 MAY 2024</v>
      </c>
      <c r="X912" s="162">
        <f t="shared" si="103"/>
        <v>911</v>
      </c>
      <c r="Y912" s="163"/>
      <c r="AE912" s="161" t="str">
        <f t="shared" si="104"/>
        <v>ISLAMIC STUDIES SEC 12</v>
      </c>
    </row>
    <row r="913" spans="1:31" s="161" customFormat="1" ht="23.25" customHeight="1" x14ac:dyDescent="0.25">
      <c r="A913" s="275">
        <f t="shared" si="99"/>
        <v>141855</v>
      </c>
      <c r="B913" s="284" t="str">
        <f>A913&amp;"-"&amp;COUNTIF($A$2:A913,A913)</f>
        <v>141855-2</v>
      </c>
      <c r="C913" s="275">
        <v>912</v>
      </c>
      <c r="D913" s="278" t="s">
        <v>588</v>
      </c>
      <c r="E913" s="275" t="s">
        <v>21</v>
      </c>
      <c r="F913" s="275">
        <v>141855</v>
      </c>
      <c r="G913" s="275" t="s">
        <v>510</v>
      </c>
      <c r="H913" s="279" t="s">
        <v>1217</v>
      </c>
      <c r="I913" s="275" t="s">
        <v>10</v>
      </c>
      <c r="J913" s="275" t="s">
        <v>11</v>
      </c>
      <c r="K913" s="278" t="s">
        <v>238</v>
      </c>
      <c r="L913" s="283">
        <v>16</v>
      </c>
      <c r="M913" s="158">
        <f t="shared" si="98"/>
        <v>18</v>
      </c>
      <c r="N913" s="275">
        <v>141855</v>
      </c>
      <c r="O913" s="158"/>
      <c r="P913" s="158"/>
      <c r="Q913" s="275">
        <v>141855</v>
      </c>
      <c r="R913" s="158" t="s">
        <v>74</v>
      </c>
      <c r="S913" s="158" t="str">
        <f>IFERROR(VLOOKUP(B913,#REF!,3,0),"-")</f>
        <v>-</v>
      </c>
      <c r="T913" s="159" t="str">
        <f>S913&amp;"-"&amp;COUNTIF($S$2:S913,S913)</f>
        <v>--910</v>
      </c>
      <c r="U913" s="160">
        <f t="shared" si="100"/>
        <v>16</v>
      </c>
      <c r="V913" s="160">
        <f t="shared" si="101"/>
        <v>18</v>
      </c>
      <c r="W913" s="161" t="str">
        <f t="shared" si="102"/>
        <v>08 MAY 2024</v>
      </c>
      <c r="X913" s="162">
        <f t="shared" si="103"/>
        <v>912</v>
      </c>
      <c r="Y913" s="163"/>
      <c r="AE913" s="161" t="str">
        <f t="shared" si="104"/>
        <v>ISLAMIC STUDIES SEC 12</v>
      </c>
    </row>
    <row r="914" spans="1:31" s="161" customFormat="1" ht="23.25" customHeight="1" x14ac:dyDescent="0.25">
      <c r="A914" s="275">
        <f t="shared" si="99"/>
        <v>141856</v>
      </c>
      <c r="B914" s="284" t="str">
        <f>A914&amp;"-"&amp;COUNTIF($A$2:A914,A914)</f>
        <v>141856-1</v>
      </c>
      <c r="C914" s="275">
        <v>913</v>
      </c>
      <c r="D914" s="278" t="s">
        <v>588</v>
      </c>
      <c r="E914" s="275" t="s">
        <v>21</v>
      </c>
      <c r="F914" s="275">
        <v>141856</v>
      </c>
      <c r="G914" s="275" t="s">
        <v>510</v>
      </c>
      <c r="H914" s="279" t="s">
        <v>1218</v>
      </c>
      <c r="I914" s="275" t="s">
        <v>10</v>
      </c>
      <c r="J914" s="275" t="s">
        <v>11</v>
      </c>
      <c r="K914" s="278" t="s">
        <v>238</v>
      </c>
      <c r="L914" s="283">
        <v>6</v>
      </c>
      <c r="M914" s="158">
        <f t="shared" si="98"/>
        <v>8</v>
      </c>
      <c r="N914" s="275">
        <v>141856</v>
      </c>
      <c r="O914" s="158"/>
      <c r="P914" s="158"/>
      <c r="Q914" s="275">
        <v>141856</v>
      </c>
      <c r="R914" s="158" t="s">
        <v>74</v>
      </c>
      <c r="S914" s="158" t="str">
        <f>IFERROR(VLOOKUP(B914,#REF!,3,0),"-")</f>
        <v>-</v>
      </c>
      <c r="T914" s="159" t="str">
        <f>S914&amp;"-"&amp;COUNTIF($S$2:S914,S914)</f>
        <v>--911</v>
      </c>
      <c r="U914" s="160">
        <f t="shared" si="100"/>
        <v>6</v>
      </c>
      <c r="V914" s="160">
        <f t="shared" si="101"/>
        <v>8</v>
      </c>
      <c r="W914" s="161" t="str">
        <f t="shared" si="102"/>
        <v>08 MAY 2024</v>
      </c>
      <c r="X914" s="162">
        <f t="shared" si="103"/>
        <v>913</v>
      </c>
      <c r="Y914" s="163"/>
      <c r="AE914" s="161" t="str">
        <f t="shared" si="104"/>
        <v>ISLAMIC STUDIES SEC 13</v>
      </c>
    </row>
    <row r="915" spans="1:31" s="161" customFormat="1" ht="23.25" customHeight="1" x14ac:dyDescent="0.25">
      <c r="A915" s="275">
        <f t="shared" si="99"/>
        <v>141856</v>
      </c>
      <c r="B915" s="284" t="str">
        <f>A915&amp;"-"&amp;COUNTIF($A$2:A915,A915)</f>
        <v>141856-2</v>
      </c>
      <c r="C915" s="275">
        <v>914</v>
      </c>
      <c r="D915" s="278" t="s">
        <v>588</v>
      </c>
      <c r="E915" s="275" t="s">
        <v>21</v>
      </c>
      <c r="F915" s="275">
        <v>141856</v>
      </c>
      <c r="G915" s="275" t="s">
        <v>510</v>
      </c>
      <c r="H915" s="279" t="s">
        <v>1218</v>
      </c>
      <c r="I915" s="275" t="s">
        <v>10</v>
      </c>
      <c r="J915" s="275" t="s">
        <v>11</v>
      </c>
      <c r="K915" s="278" t="s">
        <v>239</v>
      </c>
      <c r="L915" s="283">
        <v>22</v>
      </c>
      <c r="M915" s="158">
        <f t="shared" si="98"/>
        <v>24</v>
      </c>
      <c r="N915" s="275">
        <v>141856</v>
      </c>
      <c r="O915" s="158"/>
      <c r="P915" s="158"/>
      <c r="Q915" s="275">
        <v>141856</v>
      </c>
      <c r="R915" s="158" t="s">
        <v>74</v>
      </c>
      <c r="S915" s="158" t="str">
        <f>IFERROR(VLOOKUP(B915,#REF!,3,0),"-")</f>
        <v>-</v>
      </c>
      <c r="T915" s="159" t="str">
        <f>S915&amp;"-"&amp;COUNTIF($S$2:S915,S915)</f>
        <v>--912</v>
      </c>
      <c r="U915" s="160">
        <f t="shared" si="100"/>
        <v>22</v>
      </c>
      <c r="V915" s="160">
        <f t="shared" si="101"/>
        <v>24</v>
      </c>
      <c r="W915" s="161" t="str">
        <f t="shared" si="102"/>
        <v>08 MAY 2024</v>
      </c>
      <c r="X915" s="162">
        <f t="shared" si="103"/>
        <v>914</v>
      </c>
      <c r="Y915" s="163"/>
      <c r="AE915" s="161" t="str">
        <f t="shared" si="104"/>
        <v>ISLAMIC STUDIES SEC 13</v>
      </c>
    </row>
    <row r="916" spans="1:31" s="161" customFormat="1" ht="23.25" customHeight="1" x14ac:dyDescent="0.25">
      <c r="A916" s="275">
        <f t="shared" si="99"/>
        <v>141856</v>
      </c>
      <c r="B916" s="284" t="str">
        <f>A916&amp;"-"&amp;COUNTIF($A$2:A916,A916)</f>
        <v>141856-3</v>
      </c>
      <c r="C916" s="275">
        <v>915</v>
      </c>
      <c r="D916" s="278" t="s">
        <v>588</v>
      </c>
      <c r="E916" s="275" t="s">
        <v>21</v>
      </c>
      <c r="F916" s="275">
        <v>141856</v>
      </c>
      <c r="G916" s="275" t="s">
        <v>510</v>
      </c>
      <c r="H916" s="279" t="s">
        <v>1218</v>
      </c>
      <c r="I916" s="275" t="s">
        <v>10</v>
      </c>
      <c r="J916" s="275" t="s">
        <v>11</v>
      </c>
      <c r="K916" s="278" t="s">
        <v>240</v>
      </c>
      <c r="L916" s="283">
        <v>7</v>
      </c>
      <c r="M916" s="158">
        <f t="shared" si="98"/>
        <v>9</v>
      </c>
      <c r="N916" s="275">
        <v>141856</v>
      </c>
      <c r="O916" s="158"/>
      <c r="P916" s="158"/>
      <c r="Q916" s="275">
        <v>141856</v>
      </c>
      <c r="R916" s="158" t="s">
        <v>74</v>
      </c>
      <c r="S916" s="158" t="str">
        <f>IFERROR(VLOOKUP(B916,#REF!,3,0),"-")</f>
        <v>-</v>
      </c>
      <c r="T916" s="159" t="str">
        <f>S916&amp;"-"&amp;COUNTIF($S$2:S916,S916)</f>
        <v>--913</v>
      </c>
      <c r="U916" s="160">
        <f t="shared" si="100"/>
        <v>7</v>
      </c>
      <c r="V916" s="160">
        <f t="shared" si="101"/>
        <v>9</v>
      </c>
      <c r="W916" s="161" t="str">
        <f t="shared" si="102"/>
        <v>08 MAY 2024</v>
      </c>
      <c r="X916" s="162">
        <f t="shared" si="103"/>
        <v>915</v>
      </c>
      <c r="Y916" s="163"/>
      <c r="AE916" s="161" t="str">
        <f t="shared" si="104"/>
        <v>ISLAMIC STUDIES SEC 13</v>
      </c>
    </row>
    <row r="917" spans="1:31" s="161" customFormat="1" ht="23.25" customHeight="1" x14ac:dyDescent="0.25">
      <c r="A917" s="275">
        <f t="shared" si="99"/>
        <v>141858</v>
      </c>
      <c r="B917" s="284" t="str">
        <f>A917&amp;"-"&amp;COUNTIF($A$2:A917,A917)</f>
        <v>141858-1</v>
      </c>
      <c r="C917" s="275">
        <v>916</v>
      </c>
      <c r="D917" s="278" t="s">
        <v>588</v>
      </c>
      <c r="E917" s="275" t="s">
        <v>21</v>
      </c>
      <c r="F917" s="275">
        <v>141858</v>
      </c>
      <c r="G917" s="275" t="s">
        <v>510</v>
      </c>
      <c r="H917" s="279" t="s">
        <v>1219</v>
      </c>
      <c r="I917" s="275" t="s">
        <v>10</v>
      </c>
      <c r="J917" s="275" t="s">
        <v>11</v>
      </c>
      <c r="K917" s="278" t="s">
        <v>240</v>
      </c>
      <c r="L917" s="283">
        <v>15</v>
      </c>
      <c r="M917" s="158">
        <f t="shared" si="98"/>
        <v>17</v>
      </c>
      <c r="N917" s="275">
        <v>141858</v>
      </c>
      <c r="O917" s="158"/>
      <c r="P917" s="158"/>
      <c r="Q917" s="275">
        <v>141858</v>
      </c>
      <c r="R917" s="158" t="s">
        <v>74</v>
      </c>
      <c r="S917" s="158" t="str">
        <f>IFERROR(VLOOKUP(B917,#REF!,3,0),"-")</f>
        <v>-</v>
      </c>
      <c r="T917" s="159" t="str">
        <f>S917&amp;"-"&amp;COUNTIF($S$2:S917,S917)</f>
        <v>--914</v>
      </c>
      <c r="U917" s="160">
        <f t="shared" si="100"/>
        <v>15</v>
      </c>
      <c r="V917" s="160">
        <f t="shared" si="101"/>
        <v>17</v>
      </c>
      <c r="W917" s="161" t="str">
        <f t="shared" si="102"/>
        <v>08 MAY 2024</v>
      </c>
      <c r="X917" s="162">
        <f t="shared" si="103"/>
        <v>916</v>
      </c>
      <c r="Y917" s="163"/>
      <c r="AE917" s="161" t="str">
        <f t="shared" si="104"/>
        <v>ISLAMIC STUDIES SEC 14</v>
      </c>
    </row>
    <row r="918" spans="1:31" s="161" customFormat="1" ht="23.25" customHeight="1" x14ac:dyDescent="0.25">
      <c r="A918" s="275">
        <f t="shared" si="99"/>
        <v>141858</v>
      </c>
      <c r="B918" s="284" t="str">
        <f>A918&amp;"-"&amp;COUNTIF($A$2:A918,A918)</f>
        <v>141858-2</v>
      </c>
      <c r="C918" s="275">
        <v>917</v>
      </c>
      <c r="D918" s="278" t="s">
        <v>588</v>
      </c>
      <c r="E918" s="275" t="s">
        <v>21</v>
      </c>
      <c r="F918" s="275">
        <v>141858</v>
      </c>
      <c r="G918" s="275" t="s">
        <v>510</v>
      </c>
      <c r="H918" s="279" t="s">
        <v>1219</v>
      </c>
      <c r="I918" s="275" t="s">
        <v>10</v>
      </c>
      <c r="J918" s="275" t="s">
        <v>11</v>
      </c>
      <c r="K918" s="278" t="s">
        <v>241</v>
      </c>
      <c r="L918" s="283">
        <v>16</v>
      </c>
      <c r="M918" s="158">
        <f t="shared" si="98"/>
        <v>18</v>
      </c>
      <c r="N918" s="275">
        <v>141858</v>
      </c>
      <c r="O918" s="158"/>
      <c r="P918" s="158"/>
      <c r="Q918" s="275">
        <v>141858</v>
      </c>
      <c r="R918" s="158" t="s">
        <v>74</v>
      </c>
      <c r="S918" s="158" t="str">
        <f>IFERROR(VLOOKUP(B918,#REF!,3,0),"-")</f>
        <v>-</v>
      </c>
      <c r="T918" s="159" t="str">
        <f>S918&amp;"-"&amp;COUNTIF($S$2:S918,S918)</f>
        <v>--915</v>
      </c>
      <c r="U918" s="160">
        <f t="shared" si="100"/>
        <v>16</v>
      </c>
      <c r="V918" s="160">
        <f t="shared" si="101"/>
        <v>18</v>
      </c>
      <c r="W918" s="161" t="str">
        <f t="shared" si="102"/>
        <v>08 MAY 2024</v>
      </c>
      <c r="X918" s="162">
        <f t="shared" si="103"/>
        <v>917</v>
      </c>
      <c r="Y918" s="163"/>
      <c r="AE918" s="161" t="str">
        <f t="shared" si="104"/>
        <v>ISLAMIC STUDIES SEC 14</v>
      </c>
    </row>
    <row r="919" spans="1:31" s="161" customFormat="1" ht="23.25" customHeight="1" x14ac:dyDescent="0.25">
      <c r="A919" s="275">
        <f t="shared" si="99"/>
        <v>141942</v>
      </c>
      <c r="B919" s="284" t="str">
        <f>A919&amp;"-"&amp;COUNTIF($A$2:A919,A919)</f>
        <v>141942-1</v>
      </c>
      <c r="C919" s="275">
        <v>918</v>
      </c>
      <c r="D919" s="278" t="s">
        <v>588</v>
      </c>
      <c r="E919" s="275" t="s">
        <v>26</v>
      </c>
      <c r="F919" s="275">
        <v>141942</v>
      </c>
      <c r="G919" s="275" t="s">
        <v>23</v>
      </c>
      <c r="H919" s="279" t="s">
        <v>1206</v>
      </c>
      <c r="I919" s="275" t="s">
        <v>10</v>
      </c>
      <c r="J919" s="275" t="s">
        <v>11</v>
      </c>
      <c r="K919" s="278" t="s">
        <v>241</v>
      </c>
      <c r="L919" s="283">
        <v>2</v>
      </c>
      <c r="M919" s="158">
        <f t="shared" si="98"/>
        <v>4</v>
      </c>
      <c r="N919" s="275">
        <v>141942</v>
      </c>
      <c r="O919" s="158"/>
      <c r="P919" s="158"/>
      <c r="Q919" s="275">
        <v>141942</v>
      </c>
      <c r="R919" s="158" t="s">
        <v>74</v>
      </c>
      <c r="S919" s="158" t="str">
        <f>IFERROR(VLOOKUP(B919,#REF!,3,0),"-")</f>
        <v>-</v>
      </c>
      <c r="T919" s="159" t="str">
        <f>S919&amp;"-"&amp;COUNTIF($S$2:S919,S919)</f>
        <v>--916</v>
      </c>
      <c r="U919" s="160">
        <f t="shared" si="100"/>
        <v>2</v>
      </c>
      <c r="V919" s="160">
        <f t="shared" si="101"/>
        <v>4</v>
      </c>
      <c r="W919" s="161" t="str">
        <f t="shared" si="102"/>
        <v>08 MAY 2024</v>
      </c>
      <c r="X919" s="162">
        <f t="shared" si="103"/>
        <v>918</v>
      </c>
      <c r="Y919" s="163"/>
      <c r="AE919" s="161" t="str">
        <f t="shared" si="104"/>
        <v>ISLAMIC STUDIES SEC 1</v>
      </c>
    </row>
    <row r="920" spans="1:31" s="161" customFormat="1" ht="23.25" customHeight="1" x14ac:dyDescent="0.25">
      <c r="A920" s="275">
        <f t="shared" si="99"/>
        <v>141976</v>
      </c>
      <c r="B920" s="284" t="str">
        <f>A920&amp;"-"&amp;COUNTIF($A$2:A920,A920)</f>
        <v>141976-1</v>
      </c>
      <c r="C920" s="275">
        <v>919</v>
      </c>
      <c r="D920" s="278" t="s">
        <v>588</v>
      </c>
      <c r="E920" s="275" t="s">
        <v>18</v>
      </c>
      <c r="F920" s="275">
        <v>141976</v>
      </c>
      <c r="G920" s="275" t="s">
        <v>127</v>
      </c>
      <c r="H920" s="279" t="s">
        <v>1220</v>
      </c>
      <c r="I920" s="275" t="s">
        <v>10</v>
      </c>
      <c r="J920" s="275" t="s">
        <v>11</v>
      </c>
      <c r="K920" s="278" t="s">
        <v>241</v>
      </c>
      <c r="L920" s="283">
        <v>1</v>
      </c>
      <c r="M920" s="158">
        <f t="shared" si="98"/>
        <v>3</v>
      </c>
      <c r="N920" s="275">
        <v>141976</v>
      </c>
      <c r="O920" s="158"/>
      <c r="P920" s="158"/>
      <c r="Q920" s="275">
        <v>141976</v>
      </c>
      <c r="R920" s="158" t="s">
        <v>74</v>
      </c>
      <c r="S920" s="158" t="str">
        <f>IFERROR(VLOOKUP(B920,#REF!,3,0),"-")</f>
        <v>-</v>
      </c>
      <c r="T920" s="159" t="str">
        <f>S920&amp;"-"&amp;COUNTIF($S$2:S920,S920)</f>
        <v>--917</v>
      </c>
      <c r="U920" s="160">
        <f t="shared" si="100"/>
        <v>1</v>
      </c>
      <c r="V920" s="160">
        <f t="shared" si="101"/>
        <v>3</v>
      </c>
      <c r="W920" s="161" t="str">
        <f t="shared" si="102"/>
        <v>08 MAY 2024</v>
      </c>
      <c r="X920" s="162">
        <f t="shared" si="103"/>
        <v>919</v>
      </c>
      <c r="Y920" s="163"/>
      <c r="AE920" s="161" t="str">
        <f t="shared" si="104"/>
        <v>PROBABILITY AND STATISTICS SEC 1</v>
      </c>
    </row>
    <row r="921" spans="1:31" s="161" customFormat="1" ht="23.25" customHeight="1" x14ac:dyDescent="0.25">
      <c r="A921" s="275">
        <f t="shared" si="99"/>
        <v>142025</v>
      </c>
      <c r="B921" s="284" t="str">
        <f>A921&amp;"-"&amp;COUNTIF($A$2:A921,A921)</f>
        <v>142025-1</v>
      </c>
      <c r="C921" s="275">
        <v>920</v>
      </c>
      <c r="D921" s="278" t="s">
        <v>588</v>
      </c>
      <c r="E921" s="275" t="s">
        <v>31</v>
      </c>
      <c r="F921" s="275">
        <v>142025</v>
      </c>
      <c r="G921" s="275" t="s">
        <v>510</v>
      </c>
      <c r="H921" s="279" t="s">
        <v>1206</v>
      </c>
      <c r="I921" s="275" t="s">
        <v>10</v>
      </c>
      <c r="J921" s="275" t="s">
        <v>11</v>
      </c>
      <c r="K921" s="278" t="s">
        <v>241</v>
      </c>
      <c r="L921" s="283">
        <v>3</v>
      </c>
      <c r="M921" s="158">
        <f t="shared" si="98"/>
        <v>5</v>
      </c>
      <c r="N921" s="275">
        <v>142025</v>
      </c>
      <c r="O921" s="158"/>
      <c r="P921" s="158"/>
      <c r="Q921" s="275">
        <v>142025</v>
      </c>
      <c r="R921" s="158" t="s">
        <v>74</v>
      </c>
      <c r="S921" s="158" t="str">
        <f>IFERROR(VLOOKUP(B921,#REF!,3,0),"-")</f>
        <v>-</v>
      </c>
      <c r="T921" s="159" t="str">
        <f>S921&amp;"-"&amp;COUNTIF($S$2:S921,S921)</f>
        <v>--918</v>
      </c>
      <c r="U921" s="160">
        <f t="shared" si="100"/>
        <v>3</v>
      </c>
      <c r="V921" s="160">
        <f t="shared" si="101"/>
        <v>5</v>
      </c>
      <c r="W921" s="161" t="str">
        <f t="shared" si="102"/>
        <v>08 MAY 2024</v>
      </c>
      <c r="X921" s="162">
        <f t="shared" si="103"/>
        <v>920</v>
      </c>
      <c r="Y921" s="163"/>
      <c r="AE921" s="161" t="str">
        <f t="shared" si="104"/>
        <v>ISLAMIC STUDIES SEC 1</v>
      </c>
    </row>
    <row r="922" spans="1:31" s="161" customFormat="1" ht="23.25" customHeight="1" x14ac:dyDescent="0.25">
      <c r="A922" s="275">
        <f t="shared" si="99"/>
        <v>142025</v>
      </c>
      <c r="B922" s="284" t="str">
        <f>A922&amp;"-"&amp;COUNTIF($A$2:A922,A922)</f>
        <v>142025-2</v>
      </c>
      <c r="C922" s="275">
        <v>921</v>
      </c>
      <c r="D922" s="278" t="s">
        <v>588</v>
      </c>
      <c r="E922" s="275" t="s">
        <v>31</v>
      </c>
      <c r="F922" s="275">
        <v>142025</v>
      </c>
      <c r="G922" s="275" t="s">
        <v>510</v>
      </c>
      <c r="H922" s="279" t="s">
        <v>1206</v>
      </c>
      <c r="I922" s="275" t="s">
        <v>10</v>
      </c>
      <c r="J922" s="275" t="s">
        <v>11</v>
      </c>
      <c r="K922" s="278" t="s">
        <v>242</v>
      </c>
      <c r="L922" s="283">
        <v>22</v>
      </c>
      <c r="M922" s="158">
        <f t="shared" si="98"/>
        <v>24</v>
      </c>
      <c r="N922" s="275">
        <v>142025</v>
      </c>
      <c r="O922" s="158"/>
      <c r="P922" s="158"/>
      <c r="Q922" s="275">
        <v>142025</v>
      </c>
      <c r="R922" s="158" t="s">
        <v>74</v>
      </c>
      <c r="S922" s="158" t="str">
        <f>IFERROR(VLOOKUP(B922,#REF!,3,0),"-")</f>
        <v>-</v>
      </c>
      <c r="T922" s="159" t="str">
        <f>S922&amp;"-"&amp;COUNTIF($S$2:S922,S922)</f>
        <v>--919</v>
      </c>
      <c r="U922" s="160">
        <f t="shared" si="100"/>
        <v>22</v>
      </c>
      <c r="V922" s="160">
        <f t="shared" si="101"/>
        <v>24</v>
      </c>
      <c r="W922" s="161" t="str">
        <f t="shared" si="102"/>
        <v>08 MAY 2024</v>
      </c>
      <c r="X922" s="162">
        <f t="shared" si="103"/>
        <v>921</v>
      </c>
      <c r="Y922" s="163"/>
      <c r="AE922" s="161" t="str">
        <f t="shared" si="104"/>
        <v>ISLAMIC STUDIES SEC 1</v>
      </c>
    </row>
    <row r="923" spans="1:31" s="161" customFormat="1" ht="23.25" customHeight="1" x14ac:dyDescent="0.25">
      <c r="A923" s="275">
        <f t="shared" si="99"/>
        <v>142025</v>
      </c>
      <c r="B923" s="284" t="str">
        <f>A923&amp;"-"&amp;COUNTIF($A$2:A923,A923)</f>
        <v>142025-3</v>
      </c>
      <c r="C923" s="275">
        <v>922</v>
      </c>
      <c r="D923" s="278" t="s">
        <v>588</v>
      </c>
      <c r="E923" s="275" t="s">
        <v>31</v>
      </c>
      <c r="F923" s="275">
        <v>142025</v>
      </c>
      <c r="G923" s="275" t="s">
        <v>510</v>
      </c>
      <c r="H923" s="279" t="s">
        <v>1206</v>
      </c>
      <c r="I923" s="275" t="s">
        <v>10</v>
      </c>
      <c r="J923" s="275" t="s">
        <v>11</v>
      </c>
      <c r="K923" s="278" t="s">
        <v>243</v>
      </c>
      <c r="L923" s="283">
        <v>16</v>
      </c>
      <c r="M923" s="158">
        <f t="shared" si="98"/>
        <v>18</v>
      </c>
      <c r="N923" s="275">
        <v>142025</v>
      </c>
      <c r="O923" s="158"/>
      <c r="P923" s="158"/>
      <c r="Q923" s="275">
        <v>142025</v>
      </c>
      <c r="R923" s="158" t="s">
        <v>74</v>
      </c>
      <c r="S923" s="158" t="str">
        <f>IFERROR(VLOOKUP(B923,#REF!,3,0),"-")</f>
        <v>-</v>
      </c>
      <c r="T923" s="159" t="str">
        <f>S923&amp;"-"&amp;COUNTIF($S$2:S923,S923)</f>
        <v>--920</v>
      </c>
      <c r="U923" s="160">
        <f t="shared" si="100"/>
        <v>16</v>
      </c>
      <c r="V923" s="160">
        <f t="shared" si="101"/>
        <v>18</v>
      </c>
      <c r="W923" s="161" t="str">
        <f t="shared" si="102"/>
        <v>08 MAY 2024</v>
      </c>
      <c r="X923" s="162">
        <f t="shared" si="103"/>
        <v>922</v>
      </c>
      <c r="Y923" s="163"/>
      <c r="AE923" s="161" t="str">
        <f t="shared" si="104"/>
        <v>ISLAMIC STUDIES SEC 1</v>
      </c>
    </row>
    <row r="924" spans="1:31" s="161" customFormat="1" ht="23.25" customHeight="1" x14ac:dyDescent="0.25">
      <c r="A924" s="275">
        <f t="shared" si="99"/>
        <v>142147</v>
      </c>
      <c r="B924" s="284" t="str">
        <f>A924&amp;"-"&amp;COUNTIF($A$2:A924,A924)</f>
        <v>142147-1</v>
      </c>
      <c r="C924" s="275">
        <v>923</v>
      </c>
      <c r="D924" s="278" t="s">
        <v>588</v>
      </c>
      <c r="E924" s="275" t="s">
        <v>21</v>
      </c>
      <c r="F924" s="275">
        <v>142147</v>
      </c>
      <c r="G924" s="275" t="s">
        <v>23</v>
      </c>
      <c r="H924" s="279" t="s">
        <v>1208</v>
      </c>
      <c r="I924" s="275" t="s">
        <v>10</v>
      </c>
      <c r="J924" s="275" t="s">
        <v>11</v>
      </c>
      <c r="K924" s="278" t="s">
        <v>243</v>
      </c>
      <c r="L924" s="283">
        <v>6</v>
      </c>
      <c r="M924" s="158">
        <f t="shared" si="98"/>
        <v>8</v>
      </c>
      <c r="N924" s="275">
        <v>142147</v>
      </c>
      <c r="O924" s="158"/>
      <c r="P924" s="158"/>
      <c r="Q924" s="275">
        <v>142147</v>
      </c>
      <c r="R924" s="158" t="s">
        <v>74</v>
      </c>
      <c r="S924" s="158" t="str">
        <f>IFERROR(VLOOKUP(B924,#REF!,3,0),"-")</f>
        <v>-</v>
      </c>
      <c r="T924" s="159" t="str">
        <f>S924&amp;"-"&amp;COUNTIF($S$2:S924,S924)</f>
        <v>--921</v>
      </c>
      <c r="U924" s="160">
        <f t="shared" si="100"/>
        <v>6</v>
      </c>
      <c r="V924" s="160">
        <f t="shared" si="101"/>
        <v>8</v>
      </c>
      <c r="W924" s="161" t="str">
        <f t="shared" si="102"/>
        <v>08 MAY 2024</v>
      </c>
      <c r="X924" s="162">
        <f t="shared" si="103"/>
        <v>923</v>
      </c>
      <c r="Y924" s="163"/>
      <c r="AE924" s="161" t="str">
        <f t="shared" si="104"/>
        <v>ISLAMIC STUDIES SEC 3</v>
      </c>
    </row>
    <row r="925" spans="1:31" s="161" customFormat="1" ht="23.25" customHeight="1" x14ac:dyDescent="0.25">
      <c r="A925" s="275">
        <f t="shared" si="99"/>
        <v>141238</v>
      </c>
      <c r="B925" s="284" t="str">
        <f>A925&amp;"-"&amp;COUNTIF($A$2:A925,A925)</f>
        <v>141238-1</v>
      </c>
      <c r="C925" s="275">
        <v>924</v>
      </c>
      <c r="D925" s="278" t="s">
        <v>588</v>
      </c>
      <c r="E925" s="275" t="s">
        <v>20</v>
      </c>
      <c r="F925" s="275">
        <v>141238</v>
      </c>
      <c r="G925" s="275" t="s">
        <v>127</v>
      </c>
      <c r="H925" s="279" t="s">
        <v>1221</v>
      </c>
      <c r="I925" s="275" t="s">
        <v>10</v>
      </c>
      <c r="J925" s="275" t="s">
        <v>64</v>
      </c>
      <c r="K925" s="278" t="s">
        <v>93</v>
      </c>
      <c r="L925" s="283">
        <v>17</v>
      </c>
      <c r="M925" s="158">
        <f t="shared" si="98"/>
        <v>19</v>
      </c>
      <c r="N925" s="275">
        <v>141238</v>
      </c>
      <c r="O925" s="158"/>
      <c r="P925" s="158"/>
      <c r="Q925" s="275">
        <v>141238</v>
      </c>
      <c r="R925" s="158" t="s">
        <v>74</v>
      </c>
      <c r="S925" s="158" t="str">
        <f>IFERROR(VLOOKUP(B925,#REF!,3,0),"-")</f>
        <v>-</v>
      </c>
      <c r="T925" s="159" t="str">
        <f>S925&amp;"-"&amp;COUNTIF($S$2:S925,S925)</f>
        <v>--922</v>
      </c>
      <c r="U925" s="160">
        <f t="shared" si="100"/>
        <v>17</v>
      </c>
      <c r="V925" s="160">
        <f t="shared" si="101"/>
        <v>19</v>
      </c>
      <c r="W925" s="161" t="str">
        <f t="shared" si="102"/>
        <v>08 MAY 2024</v>
      </c>
      <c r="X925" s="162">
        <f t="shared" si="103"/>
        <v>924</v>
      </c>
      <c r="Y925" s="163"/>
      <c r="AE925" s="161" t="str">
        <f t="shared" si="104"/>
        <v>PROBABILITY AND STATISTICS SEC 4</v>
      </c>
    </row>
    <row r="926" spans="1:31" s="161" customFormat="1" ht="23.25" customHeight="1" x14ac:dyDescent="0.25">
      <c r="A926" s="275">
        <f t="shared" si="99"/>
        <v>141399</v>
      </c>
      <c r="B926" s="284" t="str">
        <f>A926&amp;"-"&amp;COUNTIF($A$2:A926,A926)</f>
        <v>141399-1</v>
      </c>
      <c r="C926" s="275">
        <v>925</v>
      </c>
      <c r="D926" s="278" t="s">
        <v>588</v>
      </c>
      <c r="E926" s="275" t="s">
        <v>63</v>
      </c>
      <c r="F926" s="275">
        <v>141399</v>
      </c>
      <c r="G926" s="275" t="s">
        <v>510</v>
      </c>
      <c r="H926" s="279" t="s">
        <v>1206</v>
      </c>
      <c r="I926" s="275" t="s">
        <v>10</v>
      </c>
      <c r="J926" s="275" t="s">
        <v>64</v>
      </c>
      <c r="K926" s="278" t="s">
        <v>93</v>
      </c>
      <c r="L926" s="283">
        <v>27</v>
      </c>
      <c r="M926" s="158">
        <f t="shared" si="98"/>
        <v>29</v>
      </c>
      <c r="N926" s="275">
        <v>141399</v>
      </c>
      <c r="O926" s="158"/>
      <c r="P926" s="158"/>
      <c r="Q926" s="275">
        <v>141399</v>
      </c>
      <c r="R926" s="158" t="s">
        <v>74</v>
      </c>
      <c r="S926" s="158" t="str">
        <f>IFERROR(VLOOKUP(B926,#REF!,3,0),"-")</f>
        <v>-</v>
      </c>
      <c r="T926" s="159" t="str">
        <f>S926&amp;"-"&amp;COUNTIF($S$2:S926,S926)</f>
        <v>--923</v>
      </c>
      <c r="U926" s="160">
        <f t="shared" si="100"/>
        <v>27</v>
      </c>
      <c r="V926" s="160">
        <f t="shared" si="101"/>
        <v>29</v>
      </c>
      <c r="W926" s="161" t="str">
        <f t="shared" si="102"/>
        <v>08 MAY 2024</v>
      </c>
      <c r="X926" s="162">
        <f t="shared" si="103"/>
        <v>925</v>
      </c>
      <c r="Y926" s="163"/>
      <c r="AE926" s="161" t="str">
        <f t="shared" si="104"/>
        <v>ISLAMIC STUDIES SEC 1</v>
      </c>
    </row>
    <row r="927" spans="1:31" s="161" customFormat="1" ht="23.25" customHeight="1" x14ac:dyDescent="0.25">
      <c r="A927" s="275">
        <f t="shared" si="99"/>
        <v>141399</v>
      </c>
      <c r="B927" s="284" t="str">
        <f>A927&amp;"-"&amp;COUNTIF($A$2:A927,A927)</f>
        <v>141399-2</v>
      </c>
      <c r="C927" s="275">
        <v>926</v>
      </c>
      <c r="D927" s="278" t="s">
        <v>588</v>
      </c>
      <c r="E927" s="275" t="s">
        <v>63</v>
      </c>
      <c r="F927" s="275">
        <v>141399</v>
      </c>
      <c r="G927" s="275" t="s">
        <v>510</v>
      </c>
      <c r="H927" s="279" t="s">
        <v>1206</v>
      </c>
      <c r="I927" s="275" t="s">
        <v>10</v>
      </c>
      <c r="J927" s="275" t="s">
        <v>65</v>
      </c>
      <c r="K927" s="278" t="s">
        <v>286</v>
      </c>
      <c r="L927" s="283">
        <v>30</v>
      </c>
      <c r="M927" s="158">
        <f t="shared" si="98"/>
        <v>32</v>
      </c>
      <c r="N927" s="275">
        <v>141399</v>
      </c>
      <c r="O927" s="158"/>
      <c r="P927" s="158"/>
      <c r="Q927" s="275">
        <v>141399</v>
      </c>
      <c r="R927" s="158" t="s">
        <v>74</v>
      </c>
      <c r="S927" s="158" t="str">
        <f>IFERROR(VLOOKUP(B927,#REF!,3,0),"-")</f>
        <v>-</v>
      </c>
      <c r="T927" s="159" t="str">
        <f>S927&amp;"-"&amp;COUNTIF($S$2:S927,S927)</f>
        <v>--924</v>
      </c>
      <c r="U927" s="160">
        <f t="shared" si="100"/>
        <v>30</v>
      </c>
      <c r="V927" s="160">
        <f t="shared" si="101"/>
        <v>32</v>
      </c>
      <c r="W927" s="161" t="str">
        <f t="shared" si="102"/>
        <v>08 MAY 2024</v>
      </c>
      <c r="X927" s="162">
        <f t="shared" si="103"/>
        <v>926</v>
      </c>
      <c r="Y927" s="163"/>
      <c r="AE927" s="161" t="str">
        <f t="shared" si="104"/>
        <v>ISLAMIC STUDIES SEC 1</v>
      </c>
    </row>
    <row r="928" spans="1:31" s="161" customFormat="1" ht="23.25" customHeight="1" x14ac:dyDescent="0.25">
      <c r="A928" s="275">
        <f t="shared" si="99"/>
        <v>141563</v>
      </c>
      <c r="B928" s="284" t="str">
        <f>A928&amp;"-"&amp;COUNTIF($A$2:A928,A928)</f>
        <v>141563-1</v>
      </c>
      <c r="C928" s="275">
        <v>927</v>
      </c>
      <c r="D928" s="278" t="s">
        <v>588</v>
      </c>
      <c r="E928" s="275" t="s">
        <v>18</v>
      </c>
      <c r="F928" s="275">
        <v>141563</v>
      </c>
      <c r="G928" s="275" t="s">
        <v>510</v>
      </c>
      <c r="H928" s="279" t="s">
        <v>1206</v>
      </c>
      <c r="I928" s="275" t="s">
        <v>10</v>
      </c>
      <c r="J928" s="275" t="s">
        <v>65</v>
      </c>
      <c r="K928" s="278" t="s">
        <v>286</v>
      </c>
      <c r="L928" s="283">
        <v>14</v>
      </c>
      <c r="M928" s="158">
        <f t="shared" si="98"/>
        <v>16</v>
      </c>
      <c r="N928" s="275">
        <v>141563</v>
      </c>
      <c r="O928" s="158"/>
      <c r="P928" s="158"/>
      <c r="Q928" s="275">
        <v>141563</v>
      </c>
      <c r="R928" s="158" t="s">
        <v>74</v>
      </c>
      <c r="S928" s="158" t="str">
        <f>IFERROR(VLOOKUP(B928,#REF!,3,0),"-")</f>
        <v>-</v>
      </c>
      <c r="T928" s="159" t="str">
        <f>S928&amp;"-"&amp;COUNTIF($S$2:S928,S928)</f>
        <v>--925</v>
      </c>
      <c r="U928" s="160">
        <f t="shared" si="100"/>
        <v>14</v>
      </c>
      <c r="V928" s="160">
        <f t="shared" si="101"/>
        <v>16</v>
      </c>
      <c r="W928" s="161" t="str">
        <f t="shared" si="102"/>
        <v>08 MAY 2024</v>
      </c>
      <c r="X928" s="162">
        <f t="shared" si="103"/>
        <v>927</v>
      </c>
      <c r="Y928" s="163"/>
      <c r="AE928" s="161" t="str">
        <f t="shared" si="104"/>
        <v>ISLAMIC STUDIES SEC 1</v>
      </c>
    </row>
    <row r="929" spans="1:31" s="161" customFormat="1" ht="23.25" customHeight="1" x14ac:dyDescent="0.25">
      <c r="A929" s="275">
        <f t="shared" si="99"/>
        <v>141563</v>
      </c>
      <c r="B929" s="284" t="str">
        <f>A929&amp;"-"&amp;COUNTIF($A$2:A929,A929)</f>
        <v>141563-2</v>
      </c>
      <c r="C929" s="275">
        <v>928</v>
      </c>
      <c r="D929" s="278" t="s">
        <v>588</v>
      </c>
      <c r="E929" s="275" t="s">
        <v>18</v>
      </c>
      <c r="F929" s="275">
        <v>141563</v>
      </c>
      <c r="G929" s="275" t="s">
        <v>510</v>
      </c>
      <c r="H929" s="279" t="s">
        <v>1206</v>
      </c>
      <c r="I929" s="275" t="s">
        <v>10</v>
      </c>
      <c r="J929" s="275" t="s">
        <v>570</v>
      </c>
      <c r="K929" s="278" t="s">
        <v>573</v>
      </c>
      <c r="L929" s="283">
        <v>23</v>
      </c>
      <c r="M929" s="158">
        <f t="shared" si="98"/>
        <v>25</v>
      </c>
      <c r="N929" s="275">
        <v>141563</v>
      </c>
      <c r="O929" s="158"/>
      <c r="P929" s="158"/>
      <c r="Q929" s="275">
        <v>141563</v>
      </c>
      <c r="R929" s="158" t="s">
        <v>74</v>
      </c>
      <c r="S929" s="158" t="str">
        <f>IFERROR(VLOOKUP(B929,#REF!,3,0),"-")</f>
        <v>-</v>
      </c>
      <c r="T929" s="159" t="str">
        <f>S929&amp;"-"&amp;COUNTIF($S$2:S929,S929)</f>
        <v>--926</v>
      </c>
      <c r="U929" s="160">
        <f t="shared" si="100"/>
        <v>23</v>
      </c>
      <c r="V929" s="160">
        <f t="shared" si="101"/>
        <v>25</v>
      </c>
      <c r="W929" s="161" t="str">
        <f t="shared" si="102"/>
        <v>08 MAY 2024</v>
      </c>
      <c r="X929" s="162">
        <f t="shared" si="103"/>
        <v>928</v>
      </c>
      <c r="Y929" s="163"/>
      <c r="AE929" s="161" t="str">
        <f t="shared" si="104"/>
        <v>ISLAMIC STUDIES SEC 1</v>
      </c>
    </row>
    <row r="930" spans="1:31" s="161" customFormat="1" ht="23.25" customHeight="1" x14ac:dyDescent="0.25">
      <c r="A930" s="275">
        <f t="shared" si="99"/>
        <v>141609</v>
      </c>
      <c r="B930" s="284" t="str">
        <f>A930&amp;"-"&amp;COUNTIF($A$2:A930,A930)</f>
        <v>141609-2</v>
      </c>
      <c r="C930" s="275">
        <v>929</v>
      </c>
      <c r="D930" s="278" t="s">
        <v>588</v>
      </c>
      <c r="E930" s="275" t="s">
        <v>18</v>
      </c>
      <c r="F930" s="275">
        <v>141609</v>
      </c>
      <c r="G930" s="275" t="s">
        <v>23</v>
      </c>
      <c r="H930" s="279" t="s">
        <v>1206</v>
      </c>
      <c r="I930" s="275" t="s">
        <v>10</v>
      </c>
      <c r="J930" s="275" t="s">
        <v>570</v>
      </c>
      <c r="K930" s="278" t="s">
        <v>573</v>
      </c>
      <c r="L930" s="283">
        <v>21</v>
      </c>
      <c r="M930" s="158">
        <f t="shared" si="98"/>
        <v>23</v>
      </c>
      <c r="N930" s="275">
        <v>141609</v>
      </c>
      <c r="O930" s="158"/>
      <c r="P930" s="158"/>
      <c r="Q930" s="275">
        <v>141609</v>
      </c>
      <c r="R930" s="158" t="s">
        <v>74</v>
      </c>
      <c r="S930" s="158" t="str">
        <f>IFERROR(VLOOKUP(B930,#REF!,3,0),"-")</f>
        <v>-</v>
      </c>
      <c r="T930" s="159" t="str">
        <f>S930&amp;"-"&amp;COUNTIF($S$2:S930,S930)</f>
        <v>--927</v>
      </c>
      <c r="U930" s="160">
        <f t="shared" si="100"/>
        <v>21</v>
      </c>
      <c r="V930" s="160">
        <f t="shared" si="101"/>
        <v>23</v>
      </c>
      <c r="W930" s="161" t="str">
        <f t="shared" si="102"/>
        <v>08 MAY 2024</v>
      </c>
      <c r="X930" s="162">
        <f t="shared" si="103"/>
        <v>929</v>
      </c>
      <c r="Y930" s="163"/>
      <c r="AE930" s="161" t="str">
        <f t="shared" si="104"/>
        <v>ISLAMIC STUDIES SEC 1</v>
      </c>
    </row>
    <row r="931" spans="1:31" s="161" customFormat="1" ht="23.25" customHeight="1" x14ac:dyDescent="0.25">
      <c r="A931" s="275">
        <f t="shared" si="99"/>
        <v>142147</v>
      </c>
      <c r="B931" s="284" t="str">
        <f>A931&amp;"-"&amp;COUNTIF($A$2:A931,A931)</f>
        <v>142147-2</v>
      </c>
      <c r="C931" s="275">
        <v>930</v>
      </c>
      <c r="D931" s="278" t="s">
        <v>588</v>
      </c>
      <c r="E931" s="275" t="s">
        <v>21</v>
      </c>
      <c r="F931" s="275">
        <v>142147</v>
      </c>
      <c r="G931" s="275" t="s">
        <v>23</v>
      </c>
      <c r="H931" s="279" t="s">
        <v>1208</v>
      </c>
      <c r="I931" s="275" t="s">
        <v>10</v>
      </c>
      <c r="J931" s="275" t="s">
        <v>266</v>
      </c>
      <c r="K931" s="278" t="s">
        <v>571</v>
      </c>
      <c r="L931" s="283">
        <v>22</v>
      </c>
      <c r="M931" s="158">
        <f t="shared" si="98"/>
        <v>24</v>
      </c>
      <c r="N931" s="275">
        <v>142147</v>
      </c>
      <c r="O931" s="158"/>
      <c r="P931" s="158"/>
      <c r="Q931" s="275">
        <v>142147</v>
      </c>
      <c r="R931" s="158" t="s">
        <v>74</v>
      </c>
      <c r="S931" s="158" t="str">
        <f>IFERROR(VLOOKUP(B931,#REF!,3,0),"-")</f>
        <v>-</v>
      </c>
      <c r="T931" s="159" t="str">
        <f>S931&amp;"-"&amp;COUNTIF($S$2:S931,S931)</f>
        <v>--928</v>
      </c>
      <c r="U931" s="160">
        <f t="shared" si="100"/>
        <v>22</v>
      </c>
      <c r="V931" s="160">
        <f t="shared" si="101"/>
        <v>24</v>
      </c>
      <c r="W931" s="161" t="str">
        <f t="shared" si="102"/>
        <v>08 MAY 2024</v>
      </c>
      <c r="X931" s="162">
        <f t="shared" si="103"/>
        <v>930</v>
      </c>
      <c r="Y931" s="163"/>
      <c r="AE931" s="161" t="str">
        <f t="shared" si="104"/>
        <v>ISLAMIC STUDIES SEC 3</v>
      </c>
    </row>
    <row r="932" spans="1:31" s="161" customFormat="1" ht="23.25" customHeight="1" x14ac:dyDescent="0.25">
      <c r="A932" s="275">
        <f t="shared" si="99"/>
        <v>142151</v>
      </c>
      <c r="B932" s="284" t="str">
        <f>A932&amp;"-"&amp;COUNTIF($A$2:A932,A932)</f>
        <v>142151-1</v>
      </c>
      <c r="C932" s="275">
        <v>931</v>
      </c>
      <c r="D932" s="278" t="s">
        <v>588</v>
      </c>
      <c r="E932" s="275" t="s">
        <v>21</v>
      </c>
      <c r="F932" s="275">
        <v>142151</v>
      </c>
      <c r="G932" s="275" t="s">
        <v>23</v>
      </c>
      <c r="H932" s="279" t="s">
        <v>1212</v>
      </c>
      <c r="I932" s="275" t="s">
        <v>10</v>
      </c>
      <c r="J932" s="275" t="s">
        <v>91</v>
      </c>
      <c r="K932" s="278" t="s">
        <v>244</v>
      </c>
      <c r="L932" s="283">
        <v>7</v>
      </c>
      <c r="M932" s="158">
        <f t="shared" si="98"/>
        <v>9</v>
      </c>
      <c r="N932" s="275">
        <v>142151</v>
      </c>
      <c r="O932" s="158"/>
      <c r="P932" s="158"/>
      <c r="Q932" s="275">
        <v>142151</v>
      </c>
      <c r="R932" s="158" t="s">
        <v>74</v>
      </c>
      <c r="S932" s="158" t="str">
        <f>IFERROR(VLOOKUP(B932,#REF!,3,0),"-")</f>
        <v>-</v>
      </c>
      <c r="T932" s="159" t="str">
        <f>S932&amp;"-"&amp;COUNTIF($S$2:S932,S932)</f>
        <v>--929</v>
      </c>
      <c r="U932" s="160">
        <f t="shared" si="100"/>
        <v>7</v>
      </c>
      <c r="V932" s="160">
        <f t="shared" si="101"/>
        <v>9</v>
      </c>
      <c r="W932" s="161" t="str">
        <f t="shared" si="102"/>
        <v>08 MAY 2024</v>
      </c>
      <c r="X932" s="162">
        <f t="shared" si="103"/>
        <v>931</v>
      </c>
      <c r="Y932" s="163"/>
      <c r="AE932" s="161" t="str">
        <f t="shared" si="104"/>
        <v>ISLAMIC STUDIES SEC 7</v>
      </c>
    </row>
    <row r="933" spans="1:31" s="161" customFormat="1" ht="23.25" customHeight="1" x14ac:dyDescent="0.25">
      <c r="A933" s="275">
        <f t="shared" si="99"/>
        <v>142152</v>
      </c>
      <c r="B933" s="284" t="str">
        <f>A933&amp;"-"&amp;COUNTIF($A$2:A933,A933)</f>
        <v>142152-1</v>
      </c>
      <c r="C933" s="275">
        <v>932</v>
      </c>
      <c r="D933" s="278" t="s">
        <v>588</v>
      </c>
      <c r="E933" s="275" t="s">
        <v>21</v>
      </c>
      <c r="F933" s="275">
        <v>142152</v>
      </c>
      <c r="G933" s="275" t="s">
        <v>23</v>
      </c>
      <c r="H933" s="279" t="s">
        <v>1213</v>
      </c>
      <c r="I933" s="275" t="s">
        <v>10</v>
      </c>
      <c r="J933" s="275" t="s">
        <v>91</v>
      </c>
      <c r="K933" s="278" t="s">
        <v>244</v>
      </c>
      <c r="L933" s="283">
        <v>15</v>
      </c>
      <c r="M933" s="158">
        <f t="shared" si="98"/>
        <v>17</v>
      </c>
      <c r="N933" s="275">
        <v>142152</v>
      </c>
      <c r="O933" s="158"/>
      <c r="P933" s="158"/>
      <c r="Q933" s="275">
        <v>142152</v>
      </c>
      <c r="R933" s="158" t="s">
        <v>74</v>
      </c>
      <c r="S933" s="158" t="str">
        <f>IFERROR(VLOOKUP(B933,#REF!,3,0),"-")</f>
        <v>-</v>
      </c>
      <c r="T933" s="159" t="str">
        <f>S933&amp;"-"&amp;COUNTIF($S$2:S933,S933)</f>
        <v>--930</v>
      </c>
      <c r="U933" s="160">
        <f t="shared" si="100"/>
        <v>15</v>
      </c>
      <c r="V933" s="160">
        <f t="shared" si="101"/>
        <v>17</v>
      </c>
      <c r="W933" s="161" t="str">
        <f t="shared" si="102"/>
        <v>08 MAY 2024</v>
      </c>
      <c r="X933" s="162">
        <f t="shared" si="103"/>
        <v>932</v>
      </c>
      <c r="Y933" s="163"/>
      <c r="AE933" s="161" t="str">
        <f t="shared" si="104"/>
        <v>ISLAMIC STUDIES SEC 8</v>
      </c>
    </row>
    <row r="934" spans="1:31" s="161" customFormat="1" ht="23.25" customHeight="1" x14ac:dyDescent="0.25">
      <c r="A934" s="275">
        <f t="shared" si="99"/>
        <v>142152</v>
      </c>
      <c r="B934" s="284" t="str">
        <f>A934&amp;"-"&amp;COUNTIF($A$2:A934,A934)</f>
        <v>142152-2</v>
      </c>
      <c r="C934" s="275">
        <v>933</v>
      </c>
      <c r="D934" s="278" t="s">
        <v>588</v>
      </c>
      <c r="E934" s="275" t="s">
        <v>21</v>
      </c>
      <c r="F934" s="275">
        <v>142152</v>
      </c>
      <c r="G934" s="275" t="s">
        <v>23</v>
      </c>
      <c r="H934" s="279" t="s">
        <v>1213</v>
      </c>
      <c r="I934" s="275" t="s">
        <v>10</v>
      </c>
      <c r="J934" s="275" t="s">
        <v>91</v>
      </c>
      <c r="K934" s="278" t="s">
        <v>245</v>
      </c>
      <c r="L934" s="283">
        <v>22</v>
      </c>
      <c r="M934" s="158">
        <f t="shared" si="98"/>
        <v>24</v>
      </c>
      <c r="N934" s="275">
        <v>142152</v>
      </c>
      <c r="O934" s="158"/>
      <c r="P934" s="158"/>
      <c r="Q934" s="275">
        <v>142152</v>
      </c>
      <c r="R934" s="158" t="s">
        <v>74</v>
      </c>
      <c r="S934" s="158" t="str">
        <f>IFERROR(VLOOKUP(B934,#REF!,3,0),"-")</f>
        <v>-</v>
      </c>
      <c r="T934" s="159" t="str">
        <f>S934&amp;"-"&amp;COUNTIF($S$2:S934,S934)</f>
        <v>--931</v>
      </c>
      <c r="U934" s="160">
        <f t="shared" si="100"/>
        <v>22</v>
      </c>
      <c r="V934" s="160">
        <f t="shared" si="101"/>
        <v>24</v>
      </c>
      <c r="W934" s="161" t="str">
        <f t="shared" si="102"/>
        <v>08 MAY 2024</v>
      </c>
      <c r="X934" s="162">
        <f t="shared" si="103"/>
        <v>933</v>
      </c>
      <c r="Y934" s="163"/>
      <c r="AE934" s="161" t="str">
        <f t="shared" si="104"/>
        <v>ISLAMIC STUDIES SEC 8</v>
      </c>
    </row>
    <row r="935" spans="1:31" s="161" customFormat="1" ht="23.25" customHeight="1" x14ac:dyDescent="0.25">
      <c r="A935" s="275">
        <f t="shared" si="99"/>
        <v>142152</v>
      </c>
      <c r="B935" s="284" t="str">
        <f>A935&amp;"-"&amp;COUNTIF($A$2:A935,A935)</f>
        <v>142152-3</v>
      </c>
      <c r="C935" s="275">
        <v>934</v>
      </c>
      <c r="D935" s="278" t="s">
        <v>588</v>
      </c>
      <c r="E935" s="275" t="s">
        <v>21</v>
      </c>
      <c r="F935" s="275">
        <v>142152</v>
      </c>
      <c r="G935" s="275" t="s">
        <v>23</v>
      </c>
      <c r="H935" s="279" t="s">
        <v>1213</v>
      </c>
      <c r="I935" s="275" t="s">
        <v>10</v>
      </c>
      <c r="J935" s="275" t="s">
        <v>91</v>
      </c>
      <c r="K935" s="278" t="s">
        <v>438</v>
      </c>
      <c r="L935" s="283">
        <v>11</v>
      </c>
      <c r="M935" s="158">
        <f t="shared" si="98"/>
        <v>13</v>
      </c>
      <c r="N935" s="275">
        <v>142152</v>
      </c>
      <c r="O935" s="158"/>
      <c r="P935" s="158"/>
      <c r="Q935" s="275">
        <v>142152</v>
      </c>
      <c r="R935" s="158" t="s">
        <v>74</v>
      </c>
      <c r="S935" s="158" t="str">
        <f>IFERROR(VLOOKUP(B935,#REF!,3,0),"-")</f>
        <v>-</v>
      </c>
      <c r="T935" s="159" t="str">
        <f>S935&amp;"-"&amp;COUNTIF($S$2:S935,S935)</f>
        <v>--932</v>
      </c>
      <c r="U935" s="160">
        <f t="shared" si="100"/>
        <v>11</v>
      </c>
      <c r="V935" s="160">
        <f t="shared" si="101"/>
        <v>13</v>
      </c>
      <c r="W935" s="161" t="str">
        <f t="shared" si="102"/>
        <v>08 MAY 2024</v>
      </c>
      <c r="X935" s="162">
        <f t="shared" si="103"/>
        <v>934</v>
      </c>
      <c r="Y935" s="163"/>
      <c r="AE935" s="161" t="str">
        <f t="shared" si="104"/>
        <v>ISLAMIC STUDIES SEC 8</v>
      </c>
    </row>
    <row r="936" spans="1:31" s="161" customFormat="1" ht="23.25" customHeight="1" x14ac:dyDescent="0.25">
      <c r="A936" s="275">
        <f t="shared" si="99"/>
        <v>142158</v>
      </c>
      <c r="B936" s="284" t="str">
        <f>A936&amp;"-"&amp;COUNTIF($A$2:A936,A936)</f>
        <v>142158-1</v>
      </c>
      <c r="C936" s="275">
        <v>935</v>
      </c>
      <c r="D936" s="278" t="s">
        <v>588</v>
      </c>
      <c r="E936" s="275" t="s">
        <v>21</v>
      </c>
      <c r="F936" s="275">
        <v>142158</v>
      </c>
      <c r="G936" s="275" t="s">
        <v>23</v>
      </c>
      <c r="H936" s="279" t="s">
        <v>1214</v>
      </c>
      <c r="I936" s="275" t="s">
        <v>10</v>
      </c>
      <c r="J936" s="275" t="s">
        <v>91</v>
      </c>
      <c r="K936" s="278" t="s">
        <v>438</v>
      </c>
      <c r="L936" s="283">
        <v>11</v>
      </c>
      <c r="M936" s="158">
        <f t="shared" si="98"/>
        <v>13</v>
      </c>
      <c r="N936" s="275">
        <v>142158</v>
      </c>
      <c r="O936" s="158"/>
      <c r="P936" s="158"/>
      <c r="Q936" s="275">
        <v>142158</v>
      </c>
      <c r="R936" s="158" t="s">
        <v>74</v>
      </c>
      <c r="S936" s="158" t="str">
        <f>IFERROR(VLOOKUP(B936,#REF!,3,0),"-")</f>
        <v>-</v>
      </c>
      <c r="T936" s="159" t="str">
        <f>S936&amp;"-"&amp;COUNTIF($S$2:S936,S936)</f>
        <v>--933</v>
      </c>
      <c r="U936" s="160">
        <f t="shared" si="100"/>
        <v>11</v>
      </c>
      <c r="V936" s="160">
        <f t="shared" si="101"/>
        <v>13</v>
      </c>
      <c r="W936" s="161" t="str">
        <f t="shared" si="102"/>
        <v>08 MAY 2024</v>
      </c>
      <c r="X936" s="162">
        <f t="shared" si="103"/>
        <v>935</v>
      </c>
      <c r="Y936" s="163"/>
      <c r="AE936" s="161" t="str">
        <f t="shared" si="104"/>
        <v>ISLAMIC STUDIES SEC 9</v>
      </c>
    </row>
    <row r="937" spans="1:31" s="161" customFormat="1" ht="23.25" customHeight="1" x14ac:dyDescent="0.25">
      <c r="A937" s="275">
        <f t="shared" si="99"/>
        <v>142158</v>
      </c>
      <c r="B937" s="284" t="str">
        <f>A937&amp;"-"&amp;COUNTIF($A$2:A937,A937)</f>
        <v>142158-2</v>
      </c>
      <c r="C937" s="275">
        <v>936</v>
      </c>
      <c r="D937" s="278" t="s">
        <v>588</v>
      </c>
      <c r="E937" s="275" t="s">
        <v>21</v>
      </c>
      <c r="F937" s="275">
        <v>142158</v>
      </c>
      <c r="G937" s="275" t="s">
        <v>23</v>
      </c>
      <c r="H937" s="279" t="s">
        <v>1214</v>
      </c>
      <c r="I937" s="275" t="s">
        <v>10</v>
      </c>
      <c r="J937" s="275" t="s">
        <v>91</v>
      </c>
      <c r="K937" s="278" t="s">
        <v>439</v>
      </c>
      <c r="L937" s="283">
        <v>22</v>
      </c>
      <c r="M937" s="158">
        <f t="shared" si="98"/>
        <v>24</v>
      </c>
      <c r="N937" s="275">
        <v>142158</v>
      </c>
      <c r="O937" s="158"/>
      <c r="P937" s="158"/>
      <c r="Q937" s="275">
        <v>142158</v>
      </c>
      <c r="R937" s="158" t="s">
        <v>74</v>
      </c>
      <c r="S937" s="158" t="str">
        <f>IFERROR(VLOOKUP(B937,#REF!,3,0),"-")</f>
        <v>-</v>
      </c>
      <c r="T937" s="159" t="str">
        <f>S937&amp;"-"&amp;COUNTIF($S$2:S937,S937)</f>
        <v>--934</v>
      </c>
      <c r="U937" s="160">
        <f t="shared" si="100"/>
        <v>22</v>
      </c>
      <c r="V937" s="160">
        <f t="shared" si="101"/>
        <v>24</v>
      </c>
      <c r="W937" s="161" t="str">
        <f t="shared" si="102"/>
        <v>08 MAY 2024</v>
      </c>
      <c r="X937" s="162">
        <f t="shared" si="103"/>
        <v>936</v>
      </c>
      <c r="Y937" s="163"/>
      <c r="AE937" s="161" t="str">
        <f t="shared" si="104"/>
        <v>ISLAMIC STUDIES SEC 9</v>
      </c>
    </row>
    <row r="938" spans="1:31" s="161" customFormat="1" ht="23.25" customHeight="1" x14ac:dyDescent="0.25">
      <c r="A938" s="275">
        <f t="shared" si="99"/>
        <v>142158</v>
      </c>
      <c r="B938" s="284" t="str">
        <f>A938&amp;"-"&amp;COUNTIF($A$2:A938,A938)</f>
        <v>142158-3</v>
      </c>
      <c r="C938" s="275">
        <v>937</v>
      </c>
      <c r="D938" s="278" t="s">
        <v>588</v>
      </c>
      <c r="E938" s="275" t="s">
        <v>21</v>
      </c>
      <c r="F938" s="275">
        <v>142158</v>
      </c>
      <c r="G938" s="275" t="s">
        <v>23</v>
      </c>
      <c r="H938" s="279" t="s">
        <v>1214</v>
      </c>
      <c r="I938" s="275" t="s">
        <v>10</v>
      </c>
      <c r="J938" s="275" t="s">
        <v>91</v>
      </c>
      <c r="K938" s="278" t="s">
        <v>246</v>
      </c>
      <c r="L938" s="283">
        <v>6</v>
      </c>
      <c r="M938" s="158">
        <f t="shared" si="98"/>
        <v>8</v>
      </c>
      <c r="N938" s="275">
        <v>142158</v>
      </c>
      <c r="O938" s="158"/>
      <c r="P938" s="158"/>
      <c r="Q938" s="275">
        <v>142158</v>
      </c>
      <c r="R938" s="158" t="s">
        <v>74</v>
      </c>
      <c r="S938" s="158" t="str">
        <f>IFERROR(VLOOKUP(B938,#REF!,3,0),"-")</f>
        <v>-</v>
      </c>
      <c r="T938" s="159" t="str">
        <f>S938&amp;"-"&amp;COUNTIF($S$2:S938,S938)</f>
        <v>--935</v>
      </c>
      <c r="U938" s="160">
        <f t="shared" si="100"/>
        <v>6</v>
      </c>
      <c r="V938" s="160">
        <f t="shared" si="101"/>
        <v>8</v>
      </c>
      <c r="W938" s="161" t="str">
        <f t="shared" si="102"/>
        <v>08 MAY 2024</v>
      </c>
      <c r="X938" s="162">
        <f t="shared" si="103"/>
        <v>937</v>
      </c>
      <c r="Y938" s="163"/>
      <c r="AE938" s="161" t="str">
        <f t="shared" si="104"/>
        <v>ISLAMIC STUDIES SEC 9</v>
      </c>
    </row>
    <row r="939" spans="1:31" s="161" customFormat="1" ht="23.25" customHeight="1" x14ac:dyDescent="0.25">
      <c r="A939" s="275">
        <f t="shared" si="99"/>
        <v>142159</v>
      </c>
      <c r="B939" s="284" t="str">
        <f>A939&amp;"-"&amp;COUNTIF($A$2:A939,A939)</f>
        <v>142159-1</v>
      </c>
      <c r="C939" s="275">
        <v>938</v>
      </c>
      <c r="D939" s="278" t="s">
        <v>588</v>
      </c>
      <c r="E939" s="275" t="s">
        <v>21</v>
      </c>
      <c r="F939" s="275">
        <v>142159</v>
      </c>
      <c r="G939" s="275" t="s">
        <v>23</v>
      </c>
      <c r="H939" s="279" t="s">
        <v>1215</v>
      </c>
      <c r="I939" s="275" t="s">
        <v>10</v>
      </c>
      <c r="J939" s="275" t="s">
        <v>91</v>
      </c>
      <c r="K939" s="278" t="s">
        <v>246</v>
      </c>
      <c r="L939" s="283">
        <v>16</v>
      </c>
      <c r="M939" s="158">
        <f t="shared" si="98"/>
        <v>18</v>
      </c>
      <c r="N939" s="275">
        <v>142159</v>
      </c>
      <c r="O939" s="158"/>
      <c r="P939" s="158"/>
      <c r="Q939" s="275">
        <v>142159</v>
      </c>
      <c r="R939" s="158" t="s">
        <v>74</v>
      </c>
      <c r="S939" s="158" t="str">
        <f>IFERROR(VLOOKUP(B939,#REF!,3,0),"-")</f>
        <v>-</v>
      </c>
      <c r="T939" s="159" t="str">
        <f>S939&amp;"-"&amp;COUNTIF($S$2:S939,S939)</f>
        <v>--936</v>
      </c>
      <c r="U939" s="160">
        <f t="shared" si="100"/>
        <v>16</v>
      </c>
      <c r="V939" s="160">
        <f t="shared" si="101"/>
        <v>18</v>
      </c>
      <c r="W939" s="161" t="str">
        <f t="shared" si="102"/>
        <v>08 MAY 2024</v>
      </c>
      <c r="X939" s="162">
        <f t="shared" si="103"/>
        <v>938</v>
      </c>
      <c r="Y939" s="163"/>
      <c r="AE939" s="161" t="str">
        <f t="shared" si="104"/>
        <v>ISLAMIC STUDIES SEC 10</v>
      </c>
    </row>
    <row r="940" spans="1:31" s="161" customFormat="1" ht="23.25" customHeight="1" x14ac:dyDescent="0.25">
      <c r="A940" s="275">
        <f t="shared" si="99"/>
        <v>142390</v>
      </c>
      <c r="B940" s="284" t="str">
        <f>A940&amp;"-"&amp;COUNTIF($A$2:A940,A940)</f>
        <v>142390-1</v>
      </c>
      <c r="C940" s="275">
        <v>939</v>
      </c>
      <c r="D940" s="278" t="s">
        <v>588</v>
      </c>
      <c r="E940" s="275" t="s">
        <v>20</v>
      </c>
      <c r="F940" s="275">
        <v>142390</v>
      </c>
      <c r="G940" s="275" t="s">
        <v>510</v>
      </c>
      <c r="H940" s="279" t="s">
        <v>1208</v>
      </c>
      <c r="I940" s="275" t="s">
        <v>10</v>
      </c>
      <c r="J940" s="275" t="s">
        <v>100</v>
      </c>
      <c r="K940" s="278" t="s">
        <v>253</v>
      </c>
      <c r="L940" s="283">
        <v>21</v>
      </c>
      <c r="M940" s="158">
        <f t="shared" si="98"/>
        <v>23</v>
      </c>
      <c r="N940" s="275">
        <v>142390</v>
      </c>
      <c r="O940" s="158"/>
      <c r="P940" s="158"/>
      <c r="Q940" s="275">
        <v>142390</v>
      </c>
      <c r="R940" s="158" t="s">
        <v>74</v>
      </c>
      <c r="S940" s="158" t="str">
        <f>IFERROR(VLOOKUP(B940,#REF!,3,0),"-")</f>
        <v>-</v>
      </c>
      <c r="T940" s="159" t="str">
        <f>S940&amp;"-"&amp;COUNTIF($S$2:S940,S940)</f>
        <v>--937</v>
      </c>
      <c r="U940" s="160">
        <f t="shared" si="100"/>
        <v>21</v>
      </c>
      <c r="V940" s="160">
        <f t="shared" si="101"/>
        <v>23</v>
      </c>
      <c r="W940" s="161" t="str">
        <f t="shared" si="102"/>
        <v>08 MAY 2024</v>
      </c>
      <c r="X940" s="162">
        <f t="shared" si="103"/>
        <v>939</v>
      </c>
      <c r="Y940" s="163"/>
      <c r="AE940" s="161" t="str">
        <f t="shared" si="104"/>
        <v>ISLAMIC STUDIES SEC 3</v>
      </c>
    </row>
    <row r="941" spans="1:31" s="161" customFormat="1" ht="23.25" customHeight="1" x14ac:dyDescent="0.25">
      <c r="A941" s="275">
        <f t="shared" si="99"/>
        <v>142402</v>
      </c>
      <c r="B941" s="284" t="str">
        <f>A941&amp;"-"&amp;COUNTIF($A$2:A941,A941)</f>
        <v>142402-1</v>
      </c>
      <c r="C941" s="275">
        <v>940</v>
      </c>
      <c r="D941" s="278" t="s">
        <v>588</v>
      </c>
      <c r="E941" s="275" t="s">
        <v>448</v>
      </c>
      <c r="F941" s="275">
        <v>142402</v>
      </c>
      <c r="G941" s="275" t="s">
        <v>711</v>
      </c>
      <c r="H941" s="281" t="s">
        <v>1222</v>
      </c>
      <c r="I941" s="275" t="s">
        <v>10</v>
      </c>
      <c r="J941" s="275" t="s">
        <v>100</v>
      </c>
      <c r="K941" s="278" t="s">
        <v>253</v>
      </c>
      <c r="L941" s="283">
        <v>1</v>
      </c>
      <c r="M941" s="158">
        <f t="shared" si="98"/>
        <v>3</v>
      </c>
      <c r="N941" s="275">
        <v>142402</v>
      </c>
      <c r="O941" s="158"/>
      <c r="P941" s="158"/>
      <c r="Q941" s="275">
        <v>142402</v>
      </c>
      <c r="R941" s="158" t="s">
        <v>74</v>
      </c>
      <c r="S941" s="158" t="str">
        <f>IFERROR(VLOOKUP(B941,#REF!,3,0),"-")</f>
        <v>-</v>
      </c>
      <c r="T941" s="159" t="str">
        <f>S941&amp;"-"&amp;COUNTIF($S$2:S941,S941)</f>
        <v>--938</v>
      </c>
      <c r="U941" s="160">
        <f t="shared" si="100"/>
        <v>1</v>
      </c>
      <c r="V941" s="160">
        <f t="shared" si="101"/>
        <v>3</v>
      </c>
      <c r="W941" s="161" t="str">
        <f t="shared" si="102"/>
        <v>08 MAY 2024</v>
      </c>
      <c r="X941" s="162">
        <f t="shared" si="103"/>
        <v>940</v>
      </c>
      <c r="Y941" s="163"/>
      <c r="AE941" s="161" t="str">
        <f t="shared" si="104"/>
        <v>PROBABILITY &amp; STATISTICS SEC 1</v>
      </c>
    </row>
    <row r="942" spans="1:31" s="161" customFormat="1" ht="23.25" customHeight="1" x14ac:dyDescent="0.25">
      <c r="A942" s="275">
        <f t="shared" si="99"/>
        <v>142412</v>
      </c>
      <c r="B942" s="284" t="str">
        <f>A942&amp;"-"&amp;COUNTIF($A$2:A942,A942)</f>
        <v>142412-1</v>
      </c>
      <c r="C942" s="275">
        <v>941</v>
      </c>
      <c r="D942" s="278" t="s">
        <v>588</v>
      </c>
      <c r="E942" s="275" t="s">
        <v>22</v>
      </c>
      <c r="F942" s="275">
        <v>142412</v>
      </c>
      <c r="G942" s="275" t="s">
        <v>510</v>
      </c>
      <c r="H942" s="279" t="s">
        <v>1206</v>
      </c>
      <c r="I942" s="275" t="s">
        <v>10</v>
      </c>
      <c r="J942" s="275" t="s">
        <v>100</v>
      </c>
      <c r="K942" s="278" t="s">
        <v>254</v>
      </c>
      <c r="L942" s="283">
        <v>18</v>
      </c>
      <c r="M942" s="158">
        <f t="shared" si="98"/>
        <v>20</v>
      </c>
      <c r="N942" s="275">
        <v>142412</v>
      </c>
      <c r="O942" s="158"/>
      <c r="P942" s="158"/>
      <c r="Q942" s="275">
        <v>142412</v>
      </c>
      <c r="R942" s="158" t="s">
        <v>74</v>
      </c>
      <c r="S942" s="158" t="str">
        <f>IFERROR(VLOOKUP(B942,#REF!,3,0),"-")</f>
        <v>-</v>
      </c>
      <c r="T942" s="159" t="str">
        <f>S942&amp;"-"&amp;COUNTIF($S$2:S942,S942)</f>
        <v>--939</v>
      </c>
      <c r="U942" s="160">
        <f t="shared" si="100"/>
        <v>18</v>
      </c>
      <c r="V942" s="160">
        <f t="shared" si="101"/>
        <v>20</v>
      </c>
      <c r="W942" s="161" t="str">
        <f t="shared" si="102"/>
        <v>08 MAY 2024</v>
      </c>
      <c r="X942" s="162">
        <f t="shared" si="103"/>
        <v>941</v>
      </c>
      <c r="Y942" s="163"/>
      <c r="AE942" s="161" t="str">
        <f t="shared" si="104"/>
        <v>ISLAMIC STUDIES SEC 1</v>
      </c>
    </row>
    <row r="943" spans="1:31" s="161" customFormat="1" ht="23.25" customHeight="1" x14ac:dyDescent="0.25">
      <c r="A943" s="275">
        <f t="shared" si="99"/>
        <v>142419</v>
      </c>
      <c r="B943" s="284" t="str">
        <f>A943&amp;"-"&amp;COUNTIF($A$2:A943,A943)</f>
        <v>142419-1</v>
      </c>
      <c r="C943" s="275">
        <v>942</v>
      </c>
      <c r="D943" s="278" t="s">
        <v>588</v>
      </c>
      <c r="E943" s="275" t="s">
        <v>24</v>
      </c>
      <c r="F943" s="275">
        <v>142419</v>
      </c>
      <c r="G943" s="275" t="s">
        <v>510</v>
      </c>
      <c r="H943" s="279" t="s">
        <v>1206</v>
      </c>
      <c r="I943" s="275" t="s">
        <v>10</v>
      </c>
      <c r="J943" s="275" t="s">
        <v>100</v>
      </c>
      <c r="K943" s="278" t="s">
        <v>254</v>
      </c>
      <c r="L943" s="283">
        <v>4</v>
      </c>
      <c r="M943" s="158">
        <f t="shared" si="98"/>
        <v>6</v>
      </c>
      <c r="N943" s="275">
        <v>142419</v>
      </c>
      <c r="O943" s="158"/>
      <c r="P943" s="158"/>
      <c r="Q943" s="275">
        <v>142419</v>
      </c>
      <c r="R943" s="158" t="s">
        <v>74</v>
      </c>
      <c r="S943" s="158" t="str">
        <f>IFERROR(VLOOKUP(B943,#REF!,3,0),"-")</f>
        <v>-</v>
      </c>
      <c r="T943" s="159" t="str">
        <f>S943&amp;"-"&amp;COUNTIF($S$2:S943,S943)</f>
        <v>--940</v>
      </c>
      <c r="U943" s="160">
        <f t="shared" si="100"/>
        <v>4</v>
      </c>
      <c r="V943" s="160">
        <f t="shared" si="101"/>
        <v>6</v>
      </c>
      <c r="W943" s="161" t="str">
        <f t="shared" si="102"/>
        <v>08 MAY 2024</v>
      </c>
      <c r="X943" s="162">
        <f t="shared" si="103"/>
        <v>942</v>
      </c>
      <c r="Y943" s="163"/>
      <c r="AE943" s="161" t="str">
        <f t="shared" si="104"/>
        <v>ISLAMIC STUDIES SEC 1</v>
      </c>
    </row>
    <row r="944" spans="1:31" s="161" customFormat="1" ht="23.25" customHeight="1" x14ac:dyDescent="0.25">
      <c r="A944" s="275">
        <f t="shared" si="99"/>
        <v>142419</v>
      </c>
      <c r="B944" s="284" t="str">
        <f>A944&amp;"-"&amp;COUNTIF($A$2:A944,A944)</f>
        <v>142419-2</v>
      </c>
      <c r="C944" s="275">
        <v>943</v>
      </c>
      <c r="D944" s="278" t="s">
        <v>588</v>
      </c>
      <c r="E944" s="275" t="s">
        <v>24</v>
      </c>
      <c r="F944" s="275">
        <v>142419</v>
      </c>
      <c r="G944" s="275" t="s">
        <v>510</v>
      </c>
      <c r="H944" s="279" t="s">
        <v>1206</v>
      </c>
      <c r="I944" s="275" t="s">
        <v>10</v>
      </c>
      <c r="J944" s="275" t="s">
        <v>97</v>
      </c>
      <c r="K944" s="278" t="s">
        <v>255</v>
      </c>
      <c r="L944" s="283">
        <v>8</v>
      </c>
      <c r="M944" s="158">
        <f t="shared" si="98"/>
        <v>10</v>
      </c>
      <c r="N944" s="275">
        <v>142419</v>
      </c>
      <c r="O944" s="158"/>
      <c r="P944" s="158"/>
      <c r="Q944" s="275">
        <v>142419</v>
      </c>
      <c r="R944" s="158" t="s">
        <v>74</v>
      </c>
      <c r="S944" s="158" t="str">
        <f>IFERROR(VLOOKUP(B944,#REF!,3,0),"-")</f>
        <v>-</v>
      </c>
      <c r="T944" s="159" t="str">
        <f>S944&amp;"-"&amp;COUNTIF($S$2:S944,S944)</f>
        <v>--941</v>
      </c>
      <c r="U944" s="160">
        <f t="shared" si="100"/>
        <v>8</v>
      </c>
      <c r="V944" s="160">
        <f t="shared" si="101"/>
        <v>10</v>
      </c>
      <c r="W944" s="161" t="str">
        <f t="shared" si="102"/>
        <v>08 MAY 2024</v>
      </c>
      <c r="X944" s="162">
        <f t="shared" si="103"/>
        <v>943</v>
      </c>
      <c r="Y944" s="163"/>
      <c r="AE944" s="161" t="str">
        <f t="shared" si="104"/>
        <v>ISLAMIC STUDIES SEC 1</v>
      </c>
    </row>
    <row r="945" spans="1:31" s="161" customFormat="1" ht="23.25" customHeight="1" x14ac:dyDescent="0.25">
      <c r="A945" s="275">
        <f t="shared" si="99"/>
        <v>142423</v>
      </c>
      <c r="B945" s="284" t="str">
        <f>A945&amp;"-"&amp;COUNTIF($A$2:A945,A945)</f>
        <v>142423-1</v>
      </c>
      <c r="C945" s="275">
        <v>944</v>
      </c>
      <c r="D945" s="278" t="s">
        <v>588</v>
      </c>
      <c r="E945" s="275" t="s">
        <v>586</v>
      </c>
      <c r="F945" s="275">
        <v>142423</v>
      </c>
      <c r="G945" s="275" t="s">
        <v>512</v>
      </c>
      <c r="H945" s="279" t="s">
        <v>1206</v>
      </c>
      <c r="I945" s="275" t="s">
        <v>10</v>
      </c>
      <c r="J945" s="275" t="s">
        <v>97</v>
      </c>
      <c r="K945" s="278" t="s">
        <v>255</v>
      </c>
      <c r="L945" s="283">
        <v>2</v>
      </c>
      <c r="M945" s="158">
        <f t="shared" si="98"/>
        <v>4</v>
      </c>
      <c r="N945" s="275">
        <v>142423</v>
      </c>
      <c r="O945" s="158"/>
      <c r="P945" s="158"/>
      <c r="Q945" s="275">
        <v>142423</v>
      </c>
      <c r="R945" s="158" t="s">
        <v>74</v>
      </c>
      <c r="S945" s="158" t="str">
        <f>IFERROR(VLOOKUP(B945,#REF!,3,0),"-")</f>
        <v>-</v>
      </c>
      <c r="T945" s="159" t="str">
        <f>S945&amp;"-"&amp;COUNTIF($S$2:S945,S945)</f>
        <v>--942</v>
      </c>
      <c r="U945" s="160">
        <f t="shared" si="100"/>
        <v>2</v>
      </c>
      <c r="V945" s="160">
        <f t="shared" si="101"/>
        <v>4</v>
      </c>
      <c r="W945" s="161" t="str">
        <f t="shared" si="102"/>
        <v>08 MAY 2024</v>
      </c>
      <c r="X945" s="162">
        <f t="shared" si="103"/>
        <v>944</v>
      </c>
      <c r="Y945" s="163"/>
      <c r="AE945" s="161" t="str">
        <f t="shared" si="104"/>
        <v>ISLAMIC STUDIES SEC 1</v>
      </c>
    </row>
    <row r="946" spans="1:31" s="161" customFormat="1" ht="23.25" customHeight="1" x14ac:dyDescent="0.25">
      <c r="A946" s="275">
        <f t="shared" si="99"/>
        <v>142434</v>
      </c>
      <c r="B946" s="284" t="str">
        <f>A946&amp;"-"&amp;COUNTIF($A$2:A946,A946)</f>
        <v>142434-1</v>
      </c>
      <c r="C946" s="275">
        <v>945</v>
      </c>
      <c r="D946" s="278" t="s">
        <v>588</v>
      </c>
      <c r="E946" s="275" t="s">
        <v>28</v>
      </c>
      <c r="F946" s="275">
        <v>142434</v>
      </c>
      <c r="G946" s="275" t="s">
        <v>510</v>
      </c>
      <c r="H946" s="279" t="s">
        <v>1206</v>
      </c>
      <c r="I946" s="275" t="s">
        <v>10</v>
      </c>
      <c r="J946" s="275" t="s">
        <v>97</v>
      </c>
      <c r="K946" s="278" t="s">
        <v>255</v>
      </c>
      <c r="L946" s="283">
        <v>8</v>
      </c>
      <c r="M946" s="158">
        <f t="shared" si="98"/>
        <v>10</v>
      </c>
      <c r="N946" s="275">
        <v>142434</v>
      </c>
      <c r="O946" s="158"/>
      <c r="P946" s="158"/>
      <c r="Q946" s="275">
        <v>142434</v>
      </c>
      <c r="R946" s="158" t="s">
        <v>74</v>
      </c>
      <c r="S946" s="158" t="str">
        <f>IFERROR(VLOOKUP(B946,#REF!,3,0),"-")</f>
        <v>-</v>
      </c>
      <c r="T946" s="159" t="str">
        <f>S946&amp;"-"&amp;COUNTIF($S$2:S946,S946)</f>
        <v>--943</v>
      </c>
      <c r="U946" s="160">
        <f t="shared" si="100"/>
        <v>8</v>
      </c>
      <c r="V946" s="160">
        <f t="shared" si="101"/>
        <v>10</v>
      </c>
      <c r="W946" s="161" t="str">
        <f t="shared" si="102"/>
        <v>08 MAY 2024</v>
      </c>
      <c r="X946" s="162">
        <f t="shared" si="103"/>
        <v>945</v>
      </c>
      <c r="Y946" s="163"/>
      <c r="AE946" s="161" t="str">
        <f t="shared" si="104"/>
        <v>ISLAMIC STUDIES SEC 1</v>
      </c>
    </row>
    <row r="947" spans="1:31" s="161" customFormat="1" ht="23.25" customHeight="1" x14ac:dyDescent="0.25">
      <c r="A947" s="275">
        <f t="shared" si="99"/>
        <v>142470</v>
      </c>
      <c r="B947" s="284" t="str">
        <f>A947&amp;"-"&amp;COUNTIF($A$2:A947,A947)</f>
        <v>142470-1</v>
      </c>
      <c r="C947" s="275">
        <v>946</v>
      </c>
      <c r="D947" s="278" t="s">
        <v>588</v>
      </c>
      <c r="E947" s="275" t="s">
        <v>21</v>
      </c>
      <c r="F947" s="275">
        <v>142470</v>
      </c>
      <c r="G947" s="275" t="s">
        <v>127</v>
      </c>
      <c r="H947" s="279" t="s">
        <v>1220</v>
      </c>
      <c r="I947" s="275" t="s">
        <v>10</v>
      </c>
      <c r="J947" s="275" t="s">
        <v>97</v>
      </c>
      <c r="K947" s="278" t="s">
        <v>255</v>
      </c>
      <c r="L947" s="283">
        <v>2</v>
      </c>
      <c r="M947" s="158">
        <f t="shared" si="98"/>
        <v>4</v>
      </c>
      <c r="N947" s="275">
        <v>142470</v>
      </c>
      <c r="O947" s="158"/>
      <c r="P947" s="158"/>
      <c r="Q947" s="275">
        <v>142470</v>
      </c>
      <c r="R947" s="158" t="s">
        <v>74</v>
      </c>
      <c r="S947" s="158" t="str">
        <f>IFERROR(VLOOKUP(B947,#REF!,3,0),"-")</f>
        <v>-</v>
      </c>
      <c r="T947" s="159" t="str">
        <f>S947&amp;"-"&amp;COUNTIF($S$2:S947,S947)</f>
        <v>--944</v>
      </c>
      <c r="U947" s="160">
        <f t="shared" si="100"/>
        <v>2</v>
      </c>
      <c r="V947" s="160">
        <f t="shared" si="101"/>
        <v>4</v>
      </c>
      <c r="W947" s="161" t="str">
        <f t="shared" si="102"/>
        <v>08 MAY 2024</v>
      </c>
      <c r="X947" s="162">
        <f t="shared" si="103"/>
        <v>946</v>
      </c>
      <c r="Y947" s="163"/>
      <c r="AE947" s="161" t="str">
        <f t="shared" si="104"/>
        <v>PROBABILITY AND STATISTICS SEC 1</v>
      </c>
    </row>
    <row r="948" spans="1:31" s="161" customFormat="1" ht="23.25" customHeight="1" x14ac:dyDescent="0.25">
      <c r="A948" s="275">
        <f t="shared" si="99"/>
        <v>142481</v>
      </c>
      <c r="B948" s="284" t="str">
        <f>A948&amp;"-"&amp;COUNTIF($A$2:A948,A948)</f>
        <v>142481-1</v>
      </c>
      <c r="C948" s="275">
        <v>947</v>
      </c>
      <c r="D948" s="278" t="s">
        <v>588</v>
      </c>
      <c r="E948" s="275" t="s">
        <v>581</v>
      </c>
      <c r="F948" s="275">
        <v>142481</v>
      </c>
      <c r="G948" s="275" t="s">
        <v>512</v>
      </c>
      <c r="H948" s="279" t="s">
        <v>1206</v>
      </c>
      <c r="I948" s="275" t="s">
        <v>10</v>
      </c>
      <c r="J948" s="275" t="s">
        <v>97</v>
      </c>
      <c r="K948" s="278" t="s">
        <v>255</v>
      </c>
      <c r="L948" s="283">
        <v>1</v>
      </c>
      <c r="M948" s="158">
        <f t="shared" si="98"/>
        <v>3</v>
      </c>
      <c r="N948" s="275">
        <v>142481</v>
      </c>
      <c r="O948" s="158"/>
      <c r="P948" s="158"/>
      <c r="Q948" s="275">
        <v>142481</v>
      </c>
      <c r="R948" s="158" t="s">
        <v>74</v>
      </c>
      <c r="S948" s="158" t="str">
        <f>IFERROR(VLOOKUP(B948,#REF!,3,0),"-")</f>
        <v>-</v>
      </c>
      <c r="T948" s="159" t="str">
        <f>S948&amp;"-"&amp;COUNTIF($S$2:S948,S948)</f>
        <v>--945</v>
      </c>
      <c r="U948" s="160">
        <f t="shared" si="100"/>
        <v>1</v>
      </c>
      <c r="V948" s="160">
        <f t="shared" si="101"/>
        <v>3</v>
      </c>
      <c r="W948" s="161" t="str">
        <f t="shared" si="102"/>
        <v>08 MAY 2024</v>
      </c>
      <c r="X948" s="162">
        <f t="shared" si="103"/>
        <v>947</v>
      </c>
      <c r="Y948" s="163" t="s">
        <v>559</v>
      </c>
      <c r="AE948" s="161" t="str">
        <f t="shared" si="104"/>
        <v>ISLAMIC STUDIES SEC 1</v>
      </c>
    </row>
    <row r="949" spans="1:31" s="161" customFormat="1" ht="23.25" customHeight="1" x14ac:dyDescent="0.25">
      <c r="A949" s="275">
        <f t="shared" si="99"/>
        <v>142492</v>
      </c>
      <c r="B949" s="284" t="str">
        <f>A949&amp;"-"&amp;COUNTIF($A$2:A949,A949)</f>
        <v>142492-1</v>
      </c>
      <c r="C949" s="275">
        <v>948</v>
      </c>
      <c r="D949" s="278" t="s">
        <v>588</v>
      </c>
      <c r="E949" s="275" t="s">
        <v>587</v>
      </c>
      <c r="F949" s="275">
        <v>142492</v>
      </c>
      <c r="G949" s="275" t="s">
        <v>512</v>
      </c>
      <c r="H949" s="279" t="s">
        <v>1206</v>
      </c>
      <c r="I949" s="275" t="s">
        <v>10</v>
      </c>
      <c r="J949" s="275" t="s">
        <v>97</v>
      </c>
      <c r="K949" s="278" t="s">
        <v>255</v>
      </c>
      <c r="L949" s="283">
        <v>1</v>
      </c>
      <c r="M949" s="158">
        <f t="shared" si="98"/>
        <v>3</v>
      </c>
      <c r="N949" s="275">
        <v>142492</v>
      </c>
      <c r="O949" s="158"/>
      <c r="P949" s="158"/>
      <c r="Q949" s="275">
        <v>142492</v>
      </c>
      <c r="R949" s="158" t="s">
        <v>74</v>
      </c>
      <c r="S949" s="158" t="str">
        <f>IFERROR(VLOOKUP(B949,#REF!,3,0),"-")</f>
        <v>-</v>
      </c>
      <c r="T949" s="159" t="str">
        <f>S949&amp;"-"&amp;COUNTIF($S$2:S949,S949)</f>
        <v>--946</v>
      </c>
      <c r="U949" s="160">
        <f t="shared" si="100"/>
        <v>1</v>
      </c>
      <c r="V949" s="160">
        <f t="shared" si="101"/>
        <v>3</v>
      </c>
      <c r="W949" s="161" t="str">
        <f t="shared" si="102"/>
        <v>08 MAY 2024</v>
      </c>
      <c r="X949" s="162">
        <f t="shared" si="103"/>
        <v>948</v>
      </c>
      <c r="Y949" s="163"/>
      <c r="AE949" s="161" t="str">
        <f t="shared" si="104"/>
        <v>ISLAMIC STUDIES SEC 1</v>
      </c>
    </row>
    <row r="950" spans="1:31" s="161" customFormat="1" ht="23.25" customHeight="1" x14ac:dyDescent="0.25">
      <c r="A950" s="275">
        <f t="shared" si="99"/>
        <v>142526</v>
      </c>
      <c r="B950" s="284" t="str">
        <f>A950&amp;"-"&amp;COUNTIF($A$2:A950,A950)</f>
        <v>142526-1</v>
      </c>
      <c r="C950" s="275">
        <v>949</v>
      </c>
      <c r="D950" s="278" t="s">
        <v>588</v>
      </c>
      <c r="E950" s="275" t="s">
        <v>582</v>
      </c>
      <c r="F950" s="275">
        <v>142526</v>
      </c>
      <c r="G950" s="275" t="s">
        <v>512</v>
      </c>
      <c r="H950" s="279" t="s">
        <v>1206</v>
      </c>
      <c r="I950" s="275" t="s">
        <v>10</v>
      </c>
      <c r="J950" s="275" t="s">
        <v>97</v>
      </c>
      <c r="K950" s="278" t="s">
        <v>572</v>
      </c>
      <c r="L950" s="283">
        <v>2</v>
      </c>
      <c r="M950" s="158">
        <f t="shared" si="98"/>
        <v>4</v>
      </c>
      <c r="N950" s="275">
        <v>142526</v>
      </c>
      <c r="O950" s="158"/>
      <c r="P950" s="158"/>
      <c r="Q950" s="275">
        <v>142526</v>
      </c>
      <c r="R950" s="158" t="s">
        <v>74</v>
      </c>
      <c r="S950" s="158" t="str">
        <f>IFERROR(VLOOKUP(B950,#REF!,3,0),"-")</f>
        <v>-</v>
      </c>
      <c r="T950" s="159" t="str">
        <f>S950&amp;"-"&amp;COUNTIF($S$2:S950,S950)</f>
        <v>--947</v>
      </c>
      <c r="U950" s="160">
        <f t="shared" si="100"/>
        <v>2</v>
      </c>
      <c r="V950" s="160">
        <f t="shared" si="101"/>
        <v>4</v>
      </c>
      <c r="W950" s="161" t="str">
        <f t="shared" si="102"/>
        <v>08 MAY 2024</v>
      </c>
      <c r="X950" s="162">
        <f t="shared" si="103"/>
        <v>949</v>
      </c>
      <c r="Y950" s="163"/>
      <c r="AE950" s="161" t="str">
        <f t="shared" si="104"/>
        <v>ISLAMIC STUDIES SEC 1</v>
      </c>
    </row>
    <row r="951" spans="1:31" s="161" customFormat="1" ht="23.25" customHeight="1" x14ac:dyDescent="0.25">
      <c r="A951" s="275">
        <f t="shared" si="99"/>
        <v>142542</v>
      </c>
      <c r="B951" s="284" t="str">
        <f>A951&amp;"-"&amp;COUNTIF($A$2:A951,A951)</f>
        <v>142542-1</v>
      </c>
      <c r="C951" s="275">
        <v>950</v>
      </c>
      <c r="D951" s="278" t="s">
        <v>588</v>
      </c>
      <c r="E951" s="275" t="s">
        <v>562</v>
      </c>
      <c r="F951" s="275">
        <v>142542</v>
      </c>
      <c r="G951" s="275" t="s">
        <v>569</v>
      </c>
      <c r="H951" s="279" t="s">
        <v>1223</v>
      </c>
      <c r="I951" s="275" t="s">
        <v>10</v>
      </c>
      <c r="J951" s="275" t="s">
        <v>97</v>
      </c>
      <c r="K951" s="278" t="s">
        <v>572</v>
      </c>
      <c r="L951" s="283">
        <v>3</v>
      </c>
      <c r="M951" s="158">
        <f t="shared" si="98"/>
        <v>5</v>
      </c>
      <c r="N951" s="275">
        <v>142542</v>
      </c>
      <c r="O951" s="158"/>
      <c r="P951" s="158"/>
      <c r="Q951" s="275">
        <v>142542</v>
      </c>
      <c r="R951" s="158" t="s">
        <v>74</v>
      </c>
      <c r="S951" s="158" t="str">
        <f>IFERROR(VLOOKUP(B951,#REF!,3,0),"-")</f>
        <v>-</v>
      </c>
      <c r="T951" s="159" t="str">
        <f>S951&amp;"-"&amp;COUNTIF($S$2:S951,S951)</f>
        <v>--948</v>
      </c>
      <c r="U951" s="160">
        <f t="shared" si="100"/>
        <v>3</v>
      </c>
      <c r="V951" s="160">
        <f t="shared" si="101"/>
        <v>5</v>
      </c>
      <c r="W951" s="161" t="str">
        <f t="shared" si="102"/>
        <v>08 MAY 2024</v>
      </c>
      <c r="X951" s="162">
        <f t="shared" si="103"/>
        <v>950</v>
      </c>
      <c r="Y951" s="163"/>
      <c r="AE951" s="161" t="str">
        <f t="shared" si="104"/>
        <v>STATISTICS IN PSYCHOLOGY SEC 1</v>
      </c>
    </row>
    <row r="952" spans="1:31" s="161" customFormat="1" ht="23.25" customHeight="1" x14ac:dyDescent="0.25">
      <c r="A952" s="275">
        <f t="shared" si="99"/>
        <v>142613</v>
      </c>
      <c r="B952" s="284" t="str">
        <f>A952&amp;"-"&amp;COUNTIF($A$2:A952,A952)</f>
        <v>142613-1</v>
      </c>
      <c r="C952" s="275">
        <v>951</v>
      </c>
      <c r="D952" s="278" t="s">
        <v>588</v>
      </c>
      <c r="E952" s="275" t="s">
        <v>444</v>
      </c>
      <c r="F952" s="275">
        <v>142613</v>
      </c>
      <c r="G952" s="275" t="s">
        <v>712</v>
      </c>
      <c r="H952" s="279" t="s">
        <v>1224</v>
      </c>
      <c r="I952" s="275" t="s">
        <v>10</v>
      </c>
      <c r="J952" s="275" t="s">
        <v>97</v>
      </c>
      <c r="K952" s="278" t="s">
        <v>572</v>
      </c>
      <c r="L952" s="283">
        <v>2</v>
      </c>
      <c r="M952" s="158">
        <f t="shared" si="98"/>
        <v>4</v>
      </c>
      <c r="N952" s="275">
        <v>142613</v>
      </c>
      <c r="O952" s="158"/>
      <c r="P952" s="158"/>
      <c r="Q952" s="275">
        <v>142613</v>
      </c>
      <c r="R952" s="158" t="s">
        <v>74</v>
      </c>
      <c r="S952" s="158" t="str">
        <f>IFERROR(VLOOKUP(B952,#REF!,3,0),"-")</f>
        <v>-</v>
      </c>
      <c r="T952" s="159" t="str">
        <f>S952&amp;"-"&amp;COUNTIF($S$2:S952,S952)</f>
        <v>--949</v>
      </c>
      <c r="U952" s="160">
        <f t="shared" si="100"/>
        <v>2</v>
      </c>
      <c r="V952" s="160">
        <f t="shared" si="101"/>
        <v>4</v>
      </c>
      <c r="W952" s="161" t="str">
        <f t="shared" si="102"/>
        <v>08 MAY 2024</v>
      </c>
      <c r="X952" s="162">
        <f t="shared" si="103"/>
        <v>951</v>
      </c>
      <c r="Y952" s="163"/>
      <c r="AE952" s="161" t="str">
        <f t="shared" si="104"/>
        <v>RESEARCH METHODOLOGY-I SEC 1</v>
      </c>
    </row>
    <row r="953" spans="1:31" s="161" customFormat="1" ht="23.25" customHeight="1" x14ac:dyDescent="0.25">
      <c r="A953" s="275">
        <f t="shared" si="99"/>
        <v>141018</v>
      </c>
      <c r="B953" s="284" t="str">
        <f>A953&amp;"-"&amp;COUNTIF($A$2:A953,A953)</f>
        <v>141018-1</v>
      </c>
      <c r="C953" s="275">
        <v>952</v>
      </c>
      <c r="D953" s="278" t="s">
        <v>588</v>
      </c>
      <c r="E953" s="275" t="s">
        <v>22</v>
      </c>
      <c r="F953" s="275">
        <v>141018</v>
      </c>
      <c r="G953" s="275" t="s">
        <v>140</v>
      </c>
      <c r="H953" s="279" t="s">
        <v>1225</v>
      </c>
      <c r="I953" s="275" t="s">
        <v>10</v>
      </c>
      <c r="J953" s="275" t="s">
        <v>103</v>
      </c>
      <c r="K953" s="278" t="s">
        <v>257</v>
      </c>
      <c r="L953" s="283">
        <v>6</v>
      </c>
      <c r="M953" s="158">
        <f t="shared" si="98"/>
        <v>8</v>
      </c>
      <c r="N953" s="275">
        <v>141018</v>
      </c>
      <c r="O953" s="158"/>
      <c r="P953" s="158"/>
      <c r="Q953" s="275">
        <v>141018</v>
      </c>
      <c r="R953" s="158" t="s">
        <v>74</v>
      </c>
      <c r="S953" s="158" t="str">
        <f>IFERROR(VLOOKUP(B953,#REF!,3,0),"-")</f>
        <v>-</v>
      </c>
      <c r="T953" s="159" t="str">
        <f>S953&amp;"-"&amp;COUNTIF($S$2:S953,S953)</f>
        <v>--950</v>
      </c>
      <c r="U953" s="160">
        <f t="shared" si="100"/>
        <v>6</v>
      </c>
      <c r="V953" s="160">
        <f t="shared" si="101"/>
        <v>8</v>
      </c>
      <c r="W953" s="161" t="str">
        <f t="shared" si="102"/>
        <v>08 MAY 2024</v>
      </c>
      <c r="X953" s="162">
        <f t="shared" si="103"/>
        <v>952</v>
      </c>
      <c r="Y953" s="163"/>
      <c r="AE953" s="161" t="str">
        <f t="shared" si="104"/>
        <v>STATISTICAL INFERENCE SEC 1</v>
      </c>
    </row>
    <row r="954" spans="1:31" s="161" customFormat="1" ht="23.25" customHeight="1" x14ac:dyDescent="0.25">
      <c r="A954" s="275">
        <f t="shared" si="99"/>
        <v>141024</v>
      </c>
      <c r="B954" s="284" t="str">
        <f>A954&amp;"-"&amp;COUNTIF($A$2:A954,A954)</f>
        <v>141024-1</v>
      </c>
      <c r="C954" s="275">
        <v>953</v>
      </c>
      <c r="D954" s="278" t="s">
        <v>588</v>
      </c>
      <c r="E954" s="275" t="s">
        <v>22</v>
      </c>
      <c r="F954" s="275">
        <v>141024</v>
      </c>
      <c r="G954" s="275" t="s">
        <v>140</v>
      </c>
      <c r="H954" s="279" t="s">
        <v>1226</v>
      </c>
      <c r="I954" s="275" t="s">
        <v>10</v>
      </c>
      <c r="J954" s="275" t="s">
        <v>103</v>
      </c>
      <c r="K954" s="278" t="s">
        <v>257</v>
      </c>
      <c r="L954" s="283">
        <v>16</v>
      </c>
      <c r="M954" s="158">
        <f t="shared" si="98"/>
        <v>18</v>
      </c>
      <c r="N954" s="275">
        <v>141024</v>
      </c>
      <c r="O954" s="158"/>
      <c r="P954" s="158"/>
      <c r="Q954" s="275">
        <v>141024</v>
      </c>
      <c r="R954" s="158" t="s">
        <v>74</v>
      </c>
      <c r="S954" s="158" t="str">
        <f>IFERROR(VLOOKUP(B954,#REF!,3,0),"-")</f>
        <v>-</v>
      </c>
      <c r="T954" s="159" t="str">
        <f>S954&amp;"-"&amp;COUNTIF($S$2:S954,S954)</f>
        <v>--951</v>
      </c>
      <c r="U954" s="160">
        <f t="shared" si="100"/>
        <v>16</v>
      </c>
      <c r="V954" s="160">
        <f t="shared" si="101"/>
        <v>18</v>
      </c>
      <c r="W954" s="161" t="str">
        <f t="shared" si="102"/>
        <v>08 MAY 2024</v>
      </c>
      <c r="X954" s="162">
        <f t="shared" si="103"/>
        <v>953</v>
      </c>
      <c r="Y954" s="163"/>
      <c r="AE954" s="161" t="str">
        <f t="shared" si="104"/>
        <v>STATISTICAL INFERENCE SEC 2</v>
      </c>
    </row>
    <row r="955" spans="1:31" s="161" customFormat="1" ht="23.25" customHeight="1" x14ac:dyDescent="0.25">
      <c r="A955" s="275">
        <f t="shared" si="99"/>
        <v>141058</v>
      </c>
      <c r="B955" s="284" t="str">
        <f>A955&amp;"-"&amp;COUNTIF($A$2:A955,A955)</f>
        <v>141058-1</v>
      </c>
      <c r="C955" s="275">
        <v>954</v>
      </c>
      <c r="D955" s="278" t="s">
        <v>588</v>
      </c>
      <c r="E955" s="275" t="s">
        <v>28</v>
      </c>
      <c r="F955" s="275">
        <v>141058</v>
      </c>
      <c r="G955" s="275" t="s">
        <v>511</v>
      </c>
      <c r="H955" s="279" t="s">
        <v>1227</v>
      </c>
      <c r="I955" s="275" t="s">
        <v>10</v>
      </c>
      <c r="J955" s="275" t="s">
        <v>103</v>
      </c>
      <c r="K955" s="278" t="s">
        <v>259</v>
      </c>
      <c r="L955" s="283">
        <v>16</v>
      </c>
      <c r="M955" s="158">
        <f t="shared" si="98"/>
        <v>18</v>
      </c>
      <c r="N955" s="275">
        <v>141058</v>
      </c>
      <c r="O955" s="158"/>
      <c r="P955" s="158"/>
      <c r="Q955" s="275">
        <v>141058</v>
      </c>
      <c r="R955" s="158" t="s">
        <v>74</v>
      </c>
      <c r="S955" s="158" t="str">
        <f>IFERROR(VLOOKUP(B955,#REF!,3,0),"-")</f>
        <v>-</v>
      </c>
      <c r="T955" s="159" t="str">
        <f>S955&amp;"-"&amp;COUNTIF($S$2:S955,S955)</f>
        <v>--952</v>
      </c>
      <c r="U955" s="160">
        <f t="shared" si="100"/>
        <v>16</v>
      </c>
      <c r="V955" s="160">
        <f t="shared" si="101"/>
        <v>18</v>
      </c>
      <c r="W955" s="161" t="str">
        <f t="shared" si="102"/>
        <v>08 MAY 2024</v>
      </c>
      <c r="X955" s="162">
        <f t="shared" si="103"/>
        <v>954</v>
      </c>
      <c r="Y955" s="163"/>
      <c r="AE955" s="161" t="str">
        <f t="shared" si="104"/>
        <v>ISLAMIC HISTORY AND CULTURE SEC 1</v>
      </c>
    </row>
    <row r="956" spans="1:31" s="161" customFormat="1" ht="23.25" customHeight="1" x14ac:dyDescent="0.25">
      <c r="A956" s="275">
        <f t="shared" si="99"/>
        <v>141133</v>
      </c>
      <c r="B956" s="284" t="str">
        <f>A956&amp;"-"&amp;COUNTIF($A$2:A956,A956)</f>
        <v>141133-1</v>
      </c>
      <c r="C956" s="275">
        <v>955</v>
      </c>
      <c r="D956" s="278" t="s">
        <v>588</v>
      </c>
      <c r="E956" s="275" t="s">
        <v>29</v>
      </c>
      <c r="F956" s="275">
        <v>141133</v>
      </c>
      <c r="G956" s="275" t="s">
        <v>713</v>
      </c>
      <c r="H956" s="279" t="s">
        <v>1228</v>
      </c>
      <c r="I956" s="275" t="s">
        <v>10</v>
      </c>
      <c r="J956" s="275" t="s">
        <v>103</v>
      </c>
      <c r="K956" s="278" t="s">
        <v>259</v>
      </c>
      <c r="L956" s="283">
        <v>6</v>
      </c>
      <c r="M956" s="158">
        <f t="shared" si="98"/>
        <v>8</v>
      </c>
      <c r="N956" s="275">
        <v>141133</v>
      </c>
      <c r="O956" s="158"/>
      <c r="P956" s="158"/>
      <c r="Q956" s="275">
        <v>141133</v>
      </c>
      <c r="R956" s="158" t="s">
        <v>74</v>
      </c>
      <c r="S956" s="158" t="str">
        <f>IFERROR(VLOOKUP(B956,#REF!,3,0),"-")</f>
        <v>-</v>
      </c>
      <c r="T956" s="159" t="str">
        <f>S956&amp;"-"&amp;COUNTIF($S$2:S956,S956)</f>
        <v>--953</v>
      </c>
      <c r="U956" s="160">
        <f t="shared" si="100"/>
        <v>6</v>
      </c>
      <c r="V956" s="160">
        <f t="shared" si="101"/>
        <v>8</v>
      </c>
      <c r="W956" s="161" t="str">
        <f t="shared" si="102"/>
        <v>08 MAY 2024</v>
      </c>
      <c r="X956" s="162">
        <f t="shared" si="103"/>
        <v>955</v>
      </c>
      <c r="Y956" s="163"/>
      <c r="AE956" s="161" t="str">
        <f t="shared" si="104"/>
        <v>PROBABLITY THEORY SEC 1</v>
      </c>
    </row>
    <row r="957" spans="1:31" s="161" customFormat="1" ht="23.25" customHeight="1" x14ac:dyDescent="0.25">
      <c r="A957" s="275">
        <f t="shared" si="99"/>
        <v>141133</v>
      </c>
      <c r="B957" s="284" t="str">
        <f>A957&amp;"-"&amp;COUNTIF($A$2:A957,A957)</f>
        <v>141133-2</v>
      </c>
      <c r="C957" s="275">
        <v>956</v>
      </c>
      <c r="D957" s="278" t="s">
        <v>588</v>
      </c>
      <c r="E957" s="275" t="s">
        <v>29</v>
      </c>
      <c r="F957" s="275">
        <v>141133</v>
      </c>
      <c r="G957" s="275" t="s">
        <v>713</v>
      </c>
      <c r="H957" s="279" t="s">
        <v>1228</v>
      </c>
      <c r="I957" s="275" t="s">
        <v>10</v>
      </c>
      <c r="J957" s="275" t="s">
        <v>103</v>
      </c>
      <c r="K957" s="278" t="s">
        <v>260</v>
      </c>
      <c r="L957" s="283">
        <v>6</v>
      </c>
      <c r="M957" s="158">
        <f t="shared" si="98"/>
        <v>8</v>
      </c>
      <c r="N957" s="275">
        <v>141133</v>
      </c>
      <c r="O957" s="158"/>
      <c r="P957" s="158"/>
      <c r="Q957" s="275">
        <v>141133</v>
      </c>
      <c r="R957" s="158" t="s">
        <v>74</v>
      </c>
      <c r="S957" s="158" t="str">
        <f>IFERROR(VLOOKUP(B957,#REF!,3,0),"-")</f>
        <v>-</v>
      </c>
      <c r="T957" s="159" t="str">
        <f>S957&amp;"-"&amp;COUNTIF($S$2:S957,S957)</f>
        <v>--954</v>
      </c>
      <c r="U957" s="160">
        <f t="shared" si="100"/>
        <v>6</v>
      </c>
      <c r="V957" s="160">
        <f t="shared" si="101"/>
        <v>8</v>
      </c>
      <c r="W957" s="161" t="str">
        <f t="shared" si="102"/>
        <v>08 MAY 2024</v>
      </c>
      <c r="X957" s="162">
        <f t="shared" si="103"/>
        <v>956</v>
      </c>
      <c r="Y957" s="163"/>
      <c r="AE957" s="161" t="str">
        <f t="shared" si="104"/>
        <v>PROBABLITY THEORY SEC 1</v>
      </c>
    </row>
    <row r="958" spans="1:31" s="161" customFormat="1" ht="23.25" customHeight="1" x14ac:dyDescent="0.25">
      <c r="A958" s="275">
        <f t="shared" si="99"/>
        <v>141138</v>
      </c>
      <c r="B958" s="284" t="str">
        <f>A958&amp;"-"&amp;COUNTIF($A$2:A958,A958)</f>
        <v>141138-1</v>
      </c>
      <c r="C958" s="275">
        <v>957</v>
      </c>
      <c r="D958" s="278" t="s">
        <v>588</v>
      </c>
      <c r="E958" s="275" t="s">
        <v>26</v>
      </c>
      <c r="F958" s="275">
        <v>141138</v>
      </c>
      <c r="G958" s="275" t="s">
        <v>382</v>
      </c>
      <c r="H958" s="279" t="s">
        <v>1229</v>
      </c>
      <c r="I958" s="275" t="s">
        <v>10</v>
      </c>
      <c r="J958" s="275" t="s">
        <v>103</v>
      </c>
      <c r="K958" s="278" t="s">
        <v>260</v>
      </c>
      <c r="L958" s="283">
        <v>13</v>
      </c>
      <c r="M958" s="158">
        <f t="shared" si="98"/>
        <v>15</v>
      </c>
      <c r="N958" s="275">
        <v>141138</v>
      </c>
      <c r="O958" s="158"/>
      <c r="P958" s="158"/>
      <c r="Q958" s="275">
        <v>141138</v>
      </c>
      <c r="R958" s="158" t="s">
        <v>74</v>
      </c>
      <c r="S958" s="158" t="str">
        <f>IFERROR(VLOOKUP(B958,#REF!,3,0),"-")</f>
        <v>-</v>
      </c>
      <c r="T958" s="159" t="str">
        <f>S958&amp;"-"&amp;COUNTIF($S$2:S958,S958)</f>
        <v>--955</v>
      </c>
      <c r="U958" s="160">
        <f t="shared" si="100"/>
        <v>13</v>
      </c>
      <c r="V958" s="160">
        <f t="shared" si="101"/>
        <v>15</v>
      </c>
      <c r="W958" s="161" t="str">
        <f t="shared" si="102"/>
        <v>08 MAY 2024</v>
      </c>
      <c r="X958" s="162">
        <f t="shared" si="103"/>
        <v>957</v>
      </c>
      <c r="Y958" s="163"/>
      <c r="AE958" s="161" t="str">
        <f t="shared" si="104"/>
        <v>BIOSTATISTICS SEC 1</v>
      </c>
    </row>
    <row r="959" spans="1:31" s="161" customFormat="1" ht="23.25" customHeight="1" x14ac:dyDescent="0.25">
      <c r="A959" s="275">
        <f t="shared" si="99"/>
        <v>141149</v>
      </c>
      <c r="B959" s="284" t="str">
        <f>A959&amp;"-"&amp;COUNTIF($A$2:A959,A959)</f>
        <v>141149-1</v>
      </c>
      <c r="C959" s="275">
        <v>958</v>
      </c>
      <c r="D959" s="278" t="s">
        <v>588</v>
      </c>
      <c r="E959" s="275" t="s">
        <v>30</v>
      </c>
      <c r="F959" s="275">
        <v>141149</v>
      </c>
      <c r="G959" s="275" t="s">
        <v>382</v>
      </c>
      <c r="H959" s="279" t="s">
        <v>1229</v>
      </c>
      <c r="I959" s="275" t="s">
        <v>10</v>
      </c>
      <c r="J959" s="275" t="s">
        <v>103</v>
      </c>
      <c r="K959" s="278" t="s">
        <v>260</v>
      </c>
      <c r="L959" s="283">
        <v>3</v>
      </c>
      <c r="M959" s="158">
        <f t="shared" si="98"/>
        <v>5</v>
      </c>
      <c r="N959" s="275">
        <v>141149</v>
      </c>
      <c r="O959" s="158"/>
      <c r="P959" s="158"/>
      <c r="Q959" s="275">
        <v>141149</v>
      </c>
      <c r="R959" s="158" t="s">
        <v>74</v>
      </c>
      <c r="S959" s="158" t="str">
        <f>IFERROR(VLOOKUP(B959,#REF!,3,0),"-")</f>
        <v>-</v>
      </c>
      <c r="T959" s="159" t="str">
        <f>S959&amp;"-"&amp;COUNTIF($S$2:S959,S959)</f>
        <v>--956</v>
      </c>
      <c r="U959" s="160">
        <f t="shared" si="100"/>
        <v>3</v>
      </c>
      <c r="V959" s="160">
        <f t="shared" si="101"/>
        <v>5</v>
      </c>
      <c r="W959" s="161" t="str">
        <f t="shared" si="102"/>
        <v>08 MAY 2024</v>
      </c>
      <c r="X959" s="162">
        <f t="shared" si="103"/>
        <v>958</v>
      </c>
      <c r="Y959" s="163"/>
      <c r="AE959" s="161" t="str">
        <f t="shared" si="104"/>
        <v>BIOSTATISTICS SEC 1</v>
      </c>
    </row>
    <row r="960" spans="1:31" s="161" customFormat="1" ht="23.25" customHeight="1" x14ac:dyDescent="0.25">
      <c r="A960" s="275">
        <f t="shared" si="99"/>
        <v>141149</v>
      </c>
      <c r="B960" s="284" t="str">
        <f>A960&amp;"-"&amp;COUNTIF($A$2:A960,A960)</f>
        <v>141149-2</v>
      </c>
      <c r="C960" s="275">
        <v>959</v>
      </c>
      <c r="D960" s="278" t="s">
        <v>588</v>
      </c>
      <c r="E960" s="275" t="s">
        <v>30</v>
      </c>
      <c r="F960" s="275">
        <v>141149</v>
      </c>
      <c r="G960" s="275" t="s">
        <v>382</v>
      </c>
      <c r="H960" s="279" t="s">
        <v>1229</v>
      </c>
      <c r="I960" s="275" t="s">
        <v>10</v>
      </c>
      <c r="J960" s="275" t="s">
        <v>103</v>
      </c>
      <c r="K960" s="278" t="s">
        <v>261</v>
      </c>
      <c r="L960" s="283">
        <v>4</v>
      </c>
      <c r="M960" s="158">
        <f t="shared" si="98"/>
        <v>6</v>
      </c>
      <c r="N960" s="275">
        <v>141149</v>
      </c>
      <c r="O960" s="158"/>
      <c r="P960" s="158"/>
      <c r="Q960" s="275">
        <v>141149</v>
      </c>
      <c r="R960" s="158" t="s">
        <v>74</v>
      </c>
      <c r="S960" s="158" t="str">
        <f>IFERROR(VLOOKUP(B960,#REF!,3,0),"-")</f>
        <v>-</v>
      </c>
      <c r="T960" s="159" t="str">
        <f>S960&amp;"-"&amp;COUNTIF($S$2:S960,S960)</f>
        <v>--957</v>
      </c>
      <c r="U960" s="160">
        <f t="shared" si="100"/>
        <v>4</v>
      </c>
      <c r="V960" s="160">
        <f t="shared" si="101"/>
        <v>6</v>
      </c>
      <c r="W960" s="161" t="str">
        <f t="shared" si="102"/>
        <v>08 MAY 2024</v>
      </c>
      <c r="X960" s="162">
        <f t="shared" si="103"/>
        <v>959</v>
      </c>
      <c r="Y960" s="163"/>
      <c r="AE960" s="161" t="str">
        <f t="shared" si="104"/>
        <v>BIOSTATISTICS SEC 1</v>
      </c>
    </row>
    <row r="961" spans="1:31" s="161" customFormat="1" ht="23.25" customHeight="1" x14ac:dyDescent="0.25">
      <c r="A961" s="275">
        <f t="shared" si="99"/>
        <v>141235</v>
      </c>
      <c r="B961" s="284" t="str">
        <f>A961&amp;"-"&amp;COUNTIF($A$2:A961,A961)</f>
        <v>141235-1</v>
      </c>
      <c r="C961" s="275">
        <v>960</v>
      </c>
      <c r="D961" s="278" t="s">
        <v>588</v>
      </c>
      <c r="E961" s="275" t="s">
        <v>20</v>
      </c>
      <c r="F961" s="275">
        <v>141235</v>
      </c>
      <c r="G961" s="275" t="s">
        <v>127</v>
      </c>
      <c r="H961" s="279" t="s">
        <v>1220</v>
      </c>
      <c r="I961" s="275" t="s">
        <v>10</v>
      </c>
      <c r="J961" s="275" t="s">
        <v>103</v>
      </c>
      <c r="K961" s="278" t="s">
        <v>261</v>
      </c>
      <c r="L961" s="283">
        <v>18</v>
      </c>
      <c r="M961" s="158">
        <f t="shared" si="98"/>
        <v>20</v>
      </c>
      <c r="N961" s="275">
        <v>141235</v>
      </c>
      <c r="O961" s="158"/>
      <c r="P961" s="158"/>
      <c r="Q961" s="275">
        <v>141235</v>
      </c>
      <c r="R961" s="158" t="s">
        <v>74</v>
      </c>
      <c r="S961" s="158" t="str">
        <f>IFERROR(VLOOKUP(B961,#REF!,3,0),"-")</f>
        <v>-</v>
      </c>
      <c r="T961" s="159" t="str">
        <f>S961&amp;"-"&amp;COUNTIF($S$2:S961,S961)</f>
        <v>--958</v>
      </c>
      <c r="U961" s="160">
        <f t="shared" si="100"/>
        <v>18</v>
      </c>
      <c r="V961" s="160">
        <f t="shared" si="101"/>
        <v>20</v>
      </c>
      <c r="W961" s="161" t="str">
        <f t="shared" si="102"/>
        <v>08 MAY 2024</v>
      </c>
      <c r="X961" s="162">
        <f t="shared" si="103"/>
        <v>960</v>
      </c>
      <c r="Y961" s="163"/>
      <c r="AE961" s="161" t="str">
        <f t="shared" si="104"/>
        <v>PROBABILITY AND STATISTICS SEC 1</v>
      </c>
    </row>
    <row r="962" spans="1:31" s="161" customFormat="1" ht="23.25" customHeight="1" x14ac:dyDescent="0.25">
      <c r="A962" s="275">
        <f t="shared" si="99"/>
        <v>141235</v>
      </c>
      <c r="B962" s="284" t="str">
        <f>A962&amp;"-"&amp;COUNTIF($A$2:A962,A962)</f>
        <v>141235-2</v>
      </c>
      <c r="C962" s="275">
        <v>961</v>
      </c>
      <c r="D962" s="278" t="s">
        <v>588</v>
      </c>
      <c r="E962" s="275" t="s">
        <v>20</v>
      </c>
      <c r="F962" s="275">
        <v>141235</v>
      </c>
      <c r="G962" s="275" t="s">
        <v>127</v>
      </c>
      <c r="H962" s="279" t="s">
        <v>1220</v>
      </c>
      <c r="I962" s="275" t="s">
        <v>10</v>
      </c>
      <c r="J962" s="275" t="s">
        <v>103</v>
      </c>
      <c r="K962" s="278" t="s">
        <v>262</v>
      </c>
      <c r="L962" s="283">
        <v>22</v>
      </c>
      <c r="M962" s="158">
        <f t="shared" ref="M962:M1025" si="105">+L962+2</f>
        <v>24</v>
      </c>
      <c r="N962" s="275">
        <v>141235</v>
      </c>
      <c r="O962" s="158"/>
      <c r="P962" s="158"/>
      <c r="Q962" s="275">
        <v>141235</v>
      </c>
      <c r="R962" s="158" t="s">
        <v>74</v>
      </c>
      <c r="S962" s="158" t="str">
        <f>IFERROR(VLOOKUP(B962,#REF!,3,0),"-")</f>
        <v>-</v>
      </c>
      <c r="T962" s="159" t="str">
        <f>S962&amp;"-"&amp;COUNTIF($S$2:S962,S962)</f>
        <v>--959</v>
      </c>
      <c r="U962" s="160">
        <f t="shared" si="100"/>
        <v>22</v>
      </c>
      <c r="V962" s="160">
        <f t="shared" si="101"/>
        <v>24</v>
      </c>
      <c r="W962" s="161" t="str">
        <f t="shared" si="102"/>
        <v>08 MAY 2024</v>
      </c>
      <c r="X962" s="162">
        <f t="shared" si="103"/>
        <v>961</v>
      </c>
      <c r="Y962" s="163"/>
      <c r="AE962" s="161" t="str">
        <f t="shared" si="104"/>
        <v>PROBABILITY AND STATISTICS SEC 1</v>
      </c>
    </row>
    <row r="963" spans="1:31" s="161" customFormat="1" ht="23.25" customHeight="1" x14ac:dyDescent="0.25">
      <c r="A963" s="275">
        <f t="shared" ref="A963:A1026" si="106">+Q963</f>
        <v>141235</v>
      </c>
      <c r="B963" s="284" t="str">
        <f>A963&amp;"-"&amp;COUNTIF($A$2:A963,A963)</f>
        <v>141235-3</v>
      </c>
      <c r="C963" s="275">
        <v>962</v>
      </c>
      <c r="D963" s="278" t="s">
        <v>588</v>
      </c>
      <c r="E963" s="275" t="s">
        <v>20</v>
      </c>
      <c r="F963" s="275">
        <v>141235</v>
      </c>
      <c r="G963" s="275" t="s">
        <v>127</v>
      </c>
      <c r="H963" s="279" t="s">
        <v>1220</v>
      </c>
      <c r="I963" s="275" t="s">
        <v>10</v>
      </c>
      <c r="J963" s="275" t="s">
        <v>105</v>
      </c>
      <c r="K963" s="278" t="s">
        <v>263</v>
      </c>
      <c r="L963" s="283">
        <v>9</v>
      </c>
      <c r="M963" s="158">
        <f t="shared" si="105"/>
        <v>11</v>
      </c>
      <c r="N963" s="275">
        <v>141235</v>
      </c>
      <c r="O963" s="158"/>
      <c r="P963" s="158"/>
      <c r="Q963" s="275">
        <v>141235</v>
      </c>
      <c r="R963" s="158" t="s">
        <v>74</v>
      </c>
      <c r="S963" s="158" t="str">
        <f>IFERROR(VLOOKUP(B963,#REF!,3,0),"-")</f>
        <v>-</v>
      </c>
      <c r="T963" s="159" t="str">
        <f>S963&amp;"-"&amp;COUNTIF($S$2:S963,S963)</f>
        <v>--960</v>
      </c>
      <c r="U963" s="160">
        <f t="shared" ref="U963:U1026" si="107">+L963</f>
        <v>9</v>
      </c>
      <c r="V963" s="160">
        <f t="shared" ref="V963:V1026" si="108">+U963+2</f>
        <v>11</v>
      </c>
      <c r="W963" s="161" t="str">
        <f t="shared" ref="W963:W1026" si="109">+D963</f>
        <v>08 MAY 2024</v>
      </c>
      <c r="X963" s="162">
        <f t="shared" ref="X963:X1026" si="110">+C963</f>
        <v>962</v>
      </c>
      <c r="Y963" s="163"/>
      <c r="AE963" s="161" t="str">
        <f t="shared" ref="AE963:AE1026" si="111">UPPER(H963)</f>
        <v>PROBABILITY AND STATISTICS SEC 1</v>
      </c>
    </row>
    <row r="964" spans="1:31" s="161" customFormat="1" ht="23.25" customHeight="1" x14ac:dyDescent="0.25">
      <c r="A964" s="275">
        <f t="shared" si="106"/>
        <v>141235</v>
      </c>
      <c r="B964" s="284" t="str">
        <f>A964&amp;"-"&amp;COUNTIF($A$2:A964,A964)</f>
        <v>141235-4</v>
      </c>
      <c r="C964" s="275">
        <v>963</v>
      </c>
      <c r="D964" s="278" t="s">
        <v>588</v>
      </c>
      <c r="E964" s="275" t="s">
        <v>21</v>
      </c>
      <c r="F964" s="275">
        <v>141235</v>
      </c>
      <c r="G964" s="275" t="s">
        <v>127</v>
      </c>
      <c r="H964" s="279" t="s">
        <v>1220</v>
      </c>
      <c r="I964" s="275" t="s">
        <v>10</v>
      </c>
      <c r="J964" s="275" t="s">
        <v>105</v>
      </c>
      <c r="K964" s="278" t="s">
        <v>263</v>
      </c>
      <c r="L964" s="283">
        <v>1</v>
      </c>
      <c r="M964" s="158">
        <f t="shared" si="105"/>
        <v>3</v>
      </c>
      <c r="N964" s="275">
        <v>141235</v>
      </c>
      <c r="O964" s="158"/>
      <c r="P964" s="158"/>
      <c r="Q964" s="275">
        <v>141235</v>
      </c>
      <c r="R964" s="158" t="s">
        <v>74</v>
      </c>
      <c r="S964" s="158" t="str">
        <f>IFERROR(VLOOKUP(B964,#REF!,3,0),"-")</f>
        <v>-</v>
      </c>
      <c r="T964" s="159" t="str">
        <f>S964&amp;"-"&amp;COUNTIF($S$2:S964,S964)</f>
        <v>--961</v>
      </c>
      <c r="U964" s="160">
        <f t="shared" si="107"/>
        <v>1</v>
      </c>
      <c r="V964" s="160">
        <f t="shared" si="108"/>
        <v>3</v>
      </c>
      <c r="W964" s="161" t="str">
        <f t="shared" si="109"/>
        <v>08 MAY 2024</v>
      </c>
      <c r="X964" s="162">
        <f t="shared" si="110"/>
        <v>963</v>
      </c>
      <c r="Y964" s="163"/>
      <c r="AE964" s="161" t="str">
        <f t="shared" si="111"/>
        <v>PROBABILITY AND STATISTICS SEC 1</v>
      </c>
    </row>
    <row r="965" spans="1:31" s="161" customFormat="1" ht="23.25" customHeight="1" x14ac:dyDescent="0.25">
      <c r="A965" s="275">
        <f t="shared" si="106"/>
        <v>141236</v>
      </c>
      <c r="B965" s="284" t="str">
        <f>A965&amp;"-"&amp;COUNTIF($A$2:A965,A965)</f>
        <v>141236-1</v>
      </c>
      <c r="C965" s="275">
        <v>964</v>
      </c>
      <c r="D965" s="278" t="s">
        <v>588</v>
      </c>
      <c r="E965" s="275" t="s">
        <v>63</v>
      </c>
      <c r="F965" s="275">
        <v>141236</v>
      </c>
      <c r="G965" s="275" t="s">
        <v>127</v>
      </c>
      <c r="H965" s="279" t="s">
        <v>1230</v>
      </c>
      <c r="I965" s="275" t="s">
        <v>10</v>
      </c>
      <c r="J965" s="275" t="s">
        <v>105</v>
      </c>
      <c r="K965" s="278" t="s">
        <v>263</v>
      </c>
      <c r="L965" s="283">
        <v>1</v>
      </c>
      <c r="M965" s="158">
        <f t="shared" si="105"/>
        <v>3</v>
      </c>
      <c r="N965" s="275">
        <v>141236</v>
      </c>
      <c r="O965" s="158"/>
      <c r="P965" s="158"/>
      <c r="Q965" s="275">
        <v>141236</v>
      </c>
      <c r="R965" s="158" t="s">
        <v>74</v>
      </c>
      <c r="S965" s="158" t="str">
        <f>IFERROR(VLOOKUP(B965,#REF!,3,0),"-")</f>
        <v>-</v>
      </c>
      <c r="T965" s="159" t="str">
        <f>S965&amp;"-"&amp;COUNTIF($S$2:S965,S965)</f>
        <v>--962</v>
      </c>
      <c r="U965" s="160">
        <f t="shared" si="107"/>
        <v>1</v>
      </c>
      <c r="V965" s="160">
        <f t="shared" si="108"/>
        <v>3</v>
      </c>
      <c r="W965" s="161" t="str">
        <f t="shared" si="109"/>
        <v>08 MAY 2024</v>
      </c>
      <c r="X965" s="162">
        <f t="shared" si="110"/>
        <v>964</v>
      </c>
      <c r="Y965" s="163"/>
      <c r="AE965" s="161" t="str">
        <f t="shared" si="111"/>
        <v>PROBABILITY AND STATISTICS SEC 2</v>
      </c>
    </row>
    <row r="966" spans="1:31" s="161" customFormat="1" ht="23.25" customHeight="1" x14ac:dyDescent="0.25">
      <c r="A966" s="275">
        <f t="shared" si="106"/>
        <v>141236</v>
      </c>
      <c r="B966" s="284" t="str">
        <f>A966&amp;"-"&amp;COUNTIF($A$2:A966,A966)</f>
        <v>141236-2</v>
      </c>
      <c r="C966" s="275">
        <v>965</v>
      </c>
      <c r="D966" s="278" t="s">
        <v>588</v>
      </c>
      <c r="E966" s="275" t="s">
        <v>20</v>
      </c>
      <c r="F966" s="275">
        <v>141236</v>
      </c>
      <c r="G966" s="275" t="s">
        <v>127</v>
      </c>
      <c r="H966" s="279" t="s">
        <v>1230</v>
      </c>
      <c r="I966" s="275" t="s">
        <v>10</v>
      </c>
      <c r="J966" s="275" t="s">
        <v>105</v>
      </c>
      <c r="K966" s="278" t="s">
        <v>263</v>
      </c>
      <c r="L966" s="283">
        <v>11</v>
      </c>
      <c r="M966" s="158">
        <f t="shared" si="105"/>
        <v>13</v>
      </c>
      <c r="N966" s="275">
        <v>141236</v>
      </c>
      <c r="O966" s="158"/>
      <c r="P966" s="158"/>
      <c r="Q966" s="275">
        <v>141236</v>
      </c>
      <c r="R966" s="158" t="s">
        <v>74</v>
      </c>
      <c r="S966" s="158" t="str">
        <f>IFERROR(VLOOKUP(B966,#REF!,3,0),"-")</f>
        <v>-</v>
      </c>
      <c r="T966" s="159" t="str">
        <f>S966&amp;"-"&amp;COUNTIF($S$2:S966,S966)</f>
        <v>--963</v>
      </c>
      <c r="U966" s="160">
        <f t="shared" si="107"/>
        <v>11</v>
      </c>
      <c r="V966" s="160">
        <f t="shared" si="108"/>
        <v>13</v>
      </c>
      <c r="W966" s="161" t="str">
        <f t="shared" si="109"/>
        <v>08 MAY 2024</v>
      </c>
      <c r="X966" s="162">
        <f t="shared" si="110"/>
        <v>965</v>
      </c>
      <c r="Y966" s="163"/>
      <c r="AE966" s="161" t="str">
        <f t="shared" si="111"/>
        <v>PROBABILITY AND STATISTICS SEC 2</v>
      </c>
    </row>
    <row r="967" spans="1:31" s="161" customFormat="1" ht="23.25" customHeight="1" x14ac:dyDescent="0.25">
      <c r="A967" s="275">
        <f t="shared" si="106"/>
        <v>141236</v>
      </c>
      <c r="B967" s="284" t="str">
        <f>A967&amp;"-"&amp;COUNTIF($A$2:A967,A967)</f>
        <v>141236-3</v>
      </c>
      <c r="C967" s="275">
        <v>966</v>
      </c>
      <c r="D967" s="278" t="s">
        <v>588</v>
      </c>
      <c r="E967" s="275" t="s">
        <v>20</v>
      </c>
      <c r="F967" s="275">
        <v>141236</v>
      </c>
      <c r="G967" s="275" t="s">
        <v>127</v>
      </c>
      <c r="H967" s="279" t="s">
        <v>1230</v>
      </c>
      <c r="I967" s="275" t="s">
        <v>10</v>
      </c>
      <c r="J967" s="275" t="s">
        <v>105</v>
      </c>
      <c r="K967" s="278" t="s">
        <v>264</v>
      </c>
      <c r="L967" s="283">
        <v>22</v>
      </c>
      <c r="M967" s="158">
        <f t="shared" si="105"/>
        <v>24</v>
      </c>
      <c r="N967" s="275">
        <v>141236</v>
      </c>
      <c r="O967" s="158"/>
      <c r="P967" s="158"/>
      <c r="Q967" s="275">
        <v>141236</v>
      </c>
      <c r="R967" s="158" t="s">
        <v>74</v>
      </c>
      <c r="S967" s="158" t="str">
        <f>IFERROR(VLOOKUP(B967,#REF!,3,0),"-")</f>
        <v>-</v>
      </c>
      <c r="T967" s="159" t="str">
        <f>S967&amp;"-"&amp;COUNTIF($S$2:S967,S967)</f>
        <v>--964</v>
      </c>
      <c r="U967" s="160">
        <f t="shared" si="107"/>
        <v>22</v>
      </c>
      <c r="V967" s="160">
        <f t="shared" si="108"/>
        <v>24</v>
      </c>
      <c r="W967" s="161" t="str">
        <f t="shared" si="109"/>
        <v>08 MAY 2024</v>
      </c>
      <c r="X967" s="162">
        <f t="shared" si="110"/>
        <v>966</v>
      </c>
      <c r="Y967" s="163"/>
      <c r="AE967" s="161" t="str">
        <f t="shared" si="111"/>
        <v>PROBABILITY AND STATISTICS SEC 2</v>
      </c>
    </row>
    <row r="968" spans="1:31" s="161" customFormat="1" ht="23.25" customHeight="1" x14ac:dyDescent="0.25">
      <c r="A968" s="275">
        <f t="shared" si="106"/>
        <v>141236</v>
      </c>
      <c r="B968" s="284" t="str">
        <f>A968&amp;"-"&amp;COUNTIF($A$2:A968,A968)</f>
        <v>141236-4</v>
      </c>
      <c r="C968" s="275">
        <v>967</v>
      </c>
      <c r="D968" s="278" t="s">
        <v>588</v>
      </c>
      <c r="E968" s="275" t="s">
        <v>20</v>
      </c>
      <c r="F968" s="275">
        <v>141236</v>
      </c>
      <c r="G968" s="275" t="s">
        <v>127</v>
      </c>
      <c r="H968" s="279" t="s">
        <v>1230</v>
      </c>
      <c r="I968" s="275" t="s">
        <v>10</v>
      </c>
      <c r="J968" s="275" t="s">
        <v>105</v>
      </c>
      <c r="K968" s="278" t="s">
        <v>265</v>
      </c>
      <c r="L968" s="283">
        <v>10</v>
      </c>
      <c r="M968" s="158">
        <f t="shared" si="105"/>
        <v>12</v>
      </c>
      <c r="N968" s="275">
        <v>141236</v>
      </c>
      <c r="O968" s="158"/>
      <c r="P968" s="158"/>
      <c r="Q968" s="275">
        <v>141236</v>
      </c>
      <c r="R968" s="158" t="s">
        <v>74</v>
      </c>
      <c r="S968" s="158" t="str">
        <f>IFERROR(VLOOKUP(B968,#REF!,3,0),"-")</f>
        <v>-</v>
      </c>
      <c r="T968" s="159" t="str">
        <f>S968&amp;"-"&amp;COUNTIF($S$2:S968,S968)</f>
        <v>--965</v>
      </c>
      <c r="U968" s="160">
        <f t="shared" si="107"/>
        <v>10</v>
      </c>
      <c r="V968" s="160">
        <f t="shared" si="108"/>
        <v>12</v>
      </c>
      <c r="W968" s="161" t="str">
        <f t="shared" si="109"/>
        <v>08 MAY 2024</v>
      </c>
      <c r="X968" s="162">
        <f t="shared" si="110"/>
        <v>967</v>
      </c>
      <c r="Y968" s="163"/>
      <c r="AE968" s="161" t="str">
        <f t="shared" si="111"/>
        <v>PROBABILITY AND STATISTICS SEC 2</v>
      </c>
    </row>
    <row r="969" spans="1:31" s="161" customFormat="1" ht="23.25" customHeight="1" x14ac:dyDescent="0.25">
      <c r="A969" s="275">
        <f t="shared" si="106"/>
        <v>141237</v>
      </c>
      <c r="B969" s="284" t="str">
        <f>A969&amp;"-"&amp;COUNTIF($A$2:A969,A969)</f>
        <v>141237-1</v>
      </c>
      <c r="C969" s="275">
        <v>968</v>
      </c>
      <c r="D969" s="278" t="s">
        <v>588</v>
      </c>
      <c r="E969" s="275" t="s">
        <v>20</v>
      </c>
      <c r="F969" s="275">
        <v>141237</v>
      </c>
      <c r="G969" s="275" t="s">
        <v>127</v>
      </c>
      <c r="H969" s="279" t="s">
        <v>1231</v>
      </c>
      <c r="I969" s="275" t="s">
        <v>10</v>
      </c>
      <c r="J969" s="275" t="s">
        <v>105</v>
      </c>
      <c r="K969" s="278" t="s">
        <v>265</v>
      </c>
      <c r="L969" s="283">
        <v>12</v>
      </c>
      <c r="M969" s="158">
        <f t="shared" si="105"/>
        <v>14</v>
      </c>
      <c r="N969" s="275">
        <v>141237</v>
      </c>
      <c r="O969" s="158"/>
      <c r="P969" s="158"/>
      <c r="Q969" s="275">
        <v>141237</v>
      </c>
      <c r="R969" s="158" t="s">
        <v>74</v>
      </c>
      <c r="S969" s="158" t="str">
        <f>IFERROR(VLOOKUP(B969,#REF!,3,0),"-")</f>
        <v>-</v>
      </c>
      <c r="T969" s="159" t="str">
        <f>S969&amp;"-"&amp;COUNTIF($S$2:S969,S969)</f>
        <v>--966</v>
      </c>
      <c r="U969" s="160">
        <f t="shared" si="107"/>
        <v>12</v>
      </c>
      <c r="V969" s="160">
        <f t="shared" si="108"/>
        <v>14</v>
      </c>
      <c r="W969" s="161" t="str">
        <f t="shared" si="109"/>
        <v>08 MAY 2024</v>
      </c>
      <c r="X969" s="162">
        <f t="shared" si="110"/>
        <v>968</v>
      </c>
      <c r="Y969" s="163"/>
      <c r="AE969" s="161" t="str">
        <f t="shared" si="111"/>
        <v>PROBABILITY AND STATISTICS SEC 3</v>
      </c>
    </row>
    <row r="970" spans="1:31" s="161" customFormat="1" ht="23.25" customHeight="1" x14ac:dyDescent="0.25">
      <c r="A970" s="275">
        <f t="shared" si="106"/>
        <v>141237</v>
      </c>
      <c r="B970" s="284" t="str">
        <f>A970&amp;"-"&amp;COUNTIF($A$2:A970,A970)</f>
        <v>141237-2</v>
      </c>
      <c r="C970" s="275">
        <v>969</v>
      </c>
      <c r="D970" s="278" t="s">
        <v>588</v>
      </c>
      <c r="E970" s="275" t="s">
        <v>20</v>
      </c>
      <c r="F970" s="275">
        <v>141237</v>
      </c>
      <c r="G970" s="275" t="s">
        <v>127</v>
      </c>
      <c r="H970" s="279" t="s">
        <v>1231</v>
      </c>
      <c r="I970" s="275" t="s">
        <v>10</v>
      </c>
      <c r="J970" s="275" t="s">
        <v>105</v>
      </c>
      <c r="K970" s="278" t="s">
        <v>287</v>
      </c>
      <c r="L970" s="283">
        <v>22</v>
      </c>
      <c r="M970" s="158">
        <f t="shared" si="105"/>
        <v>24</v>
      </c>
      <c r="N970" s="275">
        <v>141237</v>
      </c>
      <c r="O970" s="158"/>
      <c r="P970" s="158"/>
      <c r="Q970" s="275">
        <v>141237</v>
      </c>
      <c r="R970" s="158" t="s">
        <v>74</v>
      </c>
      <c r="S970" s="158" t="str">
        <f>IFERROR(VLOOKUP(B970,#REF!,3,0),"-")</f>
        <v>-</v>
      </c>
      <c r="T970" s="159" t="str">
        <f>S970&amp;"-"&amp;COUNTIF($S$2:S970,S970)</f>
        <v>--967</v>
      </c>
      <c r="U970" s="160">
        <f t="shared" si="107"/>
        <v>22</v>
      </c>
      <c r="V970" s="160">
        <f t="shared" si="108"/>
        <v>24</v>
      </c>
      <c r="W970" s="161" t="str">
        <f t="shared" si="109"/>
        <v>08 MAY 2024</v>
      </c>
      <c r="X970" s="162">
        <f t="shared" si="110"/>
        <v>969</v>
      </c>
      <c r="Y970" s="163"/>
      <c r="AE970" s="161" t="str">
        <f t="shared" si="111"/>
        <v>PROBABILITY AND STATISTICS SEC 3</v>
      </c>
    </row>
    <row r="971" spans="1:31" s="161" customFormat="1" ht="23.25" customHeight="1" x14ac:dyDescent="0.25">
      <c r="A971" s="275">
        <f t="shared" si="106"/>
        <v>141237</v>
      </c>
      <c r="B971" s="284" t="str">
        <f>A971&amp;"-"&amp;COUNTIF($A$2:A971,A971)</f>
        <v>141237-3</v>
      </c>
      <c r="C971" s="275">
        <v>970</v>
      </c>
      <c r="D971" s="276" t="s">
        <v>588</v>
      </c>
      <c r="E971" s="276" t="s">
        <v>20</v>
      </c>
      <c r="F971" s="276">
        <v>141237</v>
      </c>
      <c r="G971" s="276" t="s">
        <v>127</v>
      </c>
      <c r="H971" s="280" t="s">
        <v>1231</v>
      </c>
      <c r="I971" s="276" t="s">
        <v>10</v>
      </c>
      <c r="J971" s="276" t="s">
        <v>105</v>
      </c>
      <c r="K971" s="276" t="s">
        <v>288</v>
      </c>
      <c r="L971" s="276">
        <v>5</v>
      </c>
      <c r="M971" s="164" t="s">
        <v>561</v>
      </c>
      <c r="N971" s="276">
        <v>141237</v>
      </c>
      <c r="O971" s="164" t="s">
        <v>561</v>
      </c>
      <c r="P971" s="164" t="s">
        <v>561</v>
      </c>
      <c r="Q971" s="276">
        <v>141237</v>
      </c>
      <c r="R971" s="164" t="s">
        <v>561</v>
      </c>
      <c r="S971" s="164" t="s">
        <v>561</v>
      </c>
      <c r="T971" s="159" t="str">
        <f>S971&amp;"-"&amp;COUNTIF($S$2:S971,S971)</f>
        <v>- - - -1</v>
      </c>
      <c r="U971" s="160">
        <f t="shared" si="107"/>
        <v>5</v>
      </c>
      <c r="V971" s="160">
        <f t="shared" si="108"/>
        <v>7</v>
      </c>
      <c r="W971" s="161" t="str">
        <f t="shared" si="109"/>
        <v>08 MAY 2024</v>
      </c>
      <c r="X971" s="162">
        <f t="shared" si="110"/>
        <v>970</v>
      </c>
      <c r="Y971" s="163" t="s">
        <v>559</v>
      </c>
      <c r="AE971" s="161" t="str">
        <f t="shared" si="111"/>
        <v>PROBABILITY AND STATISTICS SEC 3</v>
      </c>
    </row>
    <row r="972" spans="1:31" s="161" customFormat="1" ht="23.25" customHeight="1" x14ac:dyDescent="0.25">
      <c r="A972" s="275">
        <f t="shared" si="106"/>
        <v>141238</v>
      </c>
      <c r="B972" s="284" t="str">
        <f>A972&amp;"-"&amp;COUNTIF($A$2:A972,A972)</f>
        <v>141238-2</v>
      </c>
      <c r="C972" s="275">
        <v>971</v>
      </c>
      <c r="D972" s="278" t="s">
        <v>588</v>
      </c>
      <c r="E972" s="275" t="s">
        <v>20</v>
      </c>
      <c r="F972" s="275">
        <v>141238</v>
      </c>
      <c r="G972" s="275" t="s">
        <v>127</v>
      </c>
      <c r="H972" s="279" t="s">
        <v>1221</v>
      </c>
      <c r="I972" s="275" t="s">
        <v>10</v>
      </c>
      <c r="J972" s="275" t="s">
        <v>105</v>
      </c>
      <c r="K972" s="278" t="s">
        <v>288</v>
      </c>
      <c r="L972" s="283">
        <v>17</v>
      </c>
      <c r="M972" s="158">
        <f t="shared" si="105"/>
        <v>19</v>
      </c>
      <c r="N972" s="275">
        <v>141238</v>
      </c>
      <c r="O972" s="158"/>
      <c r="P972" s="158"/>
      <c r="Q972" s="275">
        <v>141238</v>
      </c>
      <c r="R972" s="158" t="s">
        <v>74</v>
      </c>
      <c r="S972" s="158" t="str">
        <f>IFERROR(VLOOKUP(B972,#REF!,3,0),"-")</f>
        <v>-</v>
      </c>
      <c r="T972" s="159" t="str">
        <f>S972&amp;"-"&amp;COUNTIF($S$2:S972,S972)</f>
        <v>--968</v>
      </c>
      <c r="U972" s="160">
        <f t="shared" si="107"/>
        <v>17</v>
      </c>
      <c r="V972" s="160">
        <f t="shared" si="108"/>
        <v>19</v>
      </c>
      <c r="W972" s="161" t="str">
        <f t="shared" si="109"/>
        <v>08 MAY 2024</v>
      </c>
      <c r="X972" s="162">
        <f t="shared" si="110"/>
        <v>971</v>
      </c>
      <c r="Y972" s="163"/>
      <c r="AE972" s="161" t="str">
        <f t="shared" si="111"/>
        <v>PROBABILITY AND STATISTICS SEC 4</v>
      </c>
    </row>
    <row r="973" spans="1:31" s="161" customFormat="1" ht="23.25" customHeight="1" x14ac:dyDescent="0.25">
      <c r="A973" s="275">
        <f t="shared" si="106"/>
        <v>142147</v>
      </c>
      <c r="B973" s="284" t="str">
        <f>A973&amp;"-"&amp;COUNTIF($A$2:A973,A973)</f>
        <v>142147-3</v>
      </c>
      <c r="C973" s="275">
        <v>972</v>
      </c>
      <c r="D973" s="278" t="s">
        <v>588</v>
      </c>
      <c r="E973" s="275" t="s">
        <v>21</v>
      </c>
      <c r="F973" s="275">
        <v>142147</v>
      </c>
      <c r="G973" s="275" t="s">
        <v>23</v>
      </c>
      <c r="H973" s="279" t="s">
        <v>1208</v>
      </c>
      <c r="I973" s="275" t="s">
        <v>10</v>
      </c>
      <c r="J973" s="275" t="s">
        <v>266</v>
      </c>
      <c r="K973" s="278" t="s">
        <v>267</v>
      </c>
      <c r="L973" s="283">
        <v>17</v>
      </c>
      <c r="M973" s="158">
        <f t="shared" si="105"/>
        <v>19</v>
      </c>
      <c r="N973" s="275">
        <v>142147</v>
      </c>
      <c r="O973" s="158"/>
      <c r="P973" s="158"/>
      <c r="Q973" s="275">
        <v>142147</v>
      </c>
      <c r="R973" s="158" t="s">
        <v>74</v>
      </c>
      <c r="S973" s="158" t="str">
        <f>IFERROR(VLOOKUP(B973,#REF!,3,0),"-")</f>
        <v>-</v>
      </c>
      <c r="T973" s="159" t="str">
        <f>S973&amp;"-"&amp;COUNTIF($S$2:S973,S973)</f>
        <v>--969</v>
      </c>
      <c r="U973" s="160">
        <f t="shared" si="107"/>
        <v>17</v>
      </c>
      <c r="V973" s="160">
        <f t="shared" si="108"/>
        <v>19</v>
      </c>
      <c r="W973" s="161" t="str">
        <f t="shared" si="109"/>
        <v>08 MAY 2024</v>
      </c>
      <c r="X973" s="162">
        <f t="shared" si="110"/>
        <v>972</v>
      </c>
      <c r="Y973" s="163"/>
      <c r="AE973" s="161" t="str">
        <f t="shared" si="111"/>
        <v>ISLAMIC STUDIES SEC 3</v>
      </c>
    </row>
    <row r="974" spans="1:31" s="161" customFormat="1" ht="23.25" customHeight="1" x14ac:dyDescent="0.25">
      <c r="A974" s="275">
        <f t="shared" si="106"/>
        <v>142148</v>
      </c>
      <c r="B974" s="284" t="str">
        <f>A974&amp;"-"&amp;COUNTIF($A$2:A974,A974)</f>
        <v>142148-1</v>
      </c>
      <c r="C974" s="275">
        <v>973</v>
      </c>
      <c r="D974" s="278" t="s">
        <v>588</v>
      </c>
      <c r="E974" s="275" t="s">
        <v>21</v>
      </c>
      <c r="F974" s="275">
        <v>142148</v>
      </c>
      <c r="G974" s="275" t="s">
        <v>23</v>
      </c>
      <c r="H974" s="279" t="s">
        <v>1209</v>
      </c>
      <c r="I974" s="275" t="s">
        <v>10</v>
      </c>
      <c r="J974" s="275" t="s">
        <v>266</v>
      </c>
      <c r="K974" s="278" t="s">
        <v>267</v>
      </c>
      <c r="L974" s="283">
        <v>5</v>
      </c>
      <c r="M974" s="158">
        <f t="shared" si="105"/>
        <v>7</v>
      </c>
      <c r="N974" s="275">
        <v>142148</v>
      </c>
      <c r="O974" s="158"/>
      <c r="P974" s="158"/>
      <c r="Q974" s="275">
        <v>142148</v>
      </c>
      <c r="R974" s="158" t="s">
        <v>74</v>
      </c>
      <c r="S974" s="158" t="str">
        <f>IFERROR(VLOOKUP(B974,#REF!,3,0),"-")</f>
        <v>-</v>
      </c>
      <c r="T974" s="159" t="str">
        <f>S974&amp;"-"&amp;COUNTIF($S$2:S974,S974)</f>
        <v>--970</v>
      </c>
      <c r="U974" s="160">
        <f t="shared" si="107"/>
        <v>5</v>
      </c>
      <c r="V974" s="160">
        <f t="shared" si="108"/>
        <v>7</v>
      </c>
      <c r="W974" s="161" t="str">
        <f t="shared" si="109"/>
        <v>08 MAY 2024</v>
      </c>
      <c r="X974" s="162">
        <f t="shared" si="110"/>
        <v>973</v>
      </c>
      <c r="Y974" s="163"/>
      <c r="AE974" s="161" t="str">
        <f t="shared" si="111"/>
        <v>ISLAMIC STUDIES SEC 4</v>
      </c>
    </row>
    <row r="975" spans="1:31" s="161" customFormat="1" ht="23.25" customHeight="1" x14ac:dyDescent="0.25">
      <c r="A975" s="275">
        <f t="shared" si="106"/>
        <v>142148</v>
      </c>
      <c r="B975" s="284" t="str">
        <f>A975&amp;"-"&amp;COUNTIF($A$2:A975,A975)</f>
        <v>142148-2</v>
      </c>
      <c r="C975" s="275">
        <v>974</v>
      </c>
      <c r="D975" s="278" t="s">
        <v>588</v>
      </c>
      <c r="E975" s="275" t="s">
        <v>21</v>
      </c>
      <c r="F975" s="275">
        <v>142148</v>
      </c>
      <c r="G975" s="275" t="s">
        <v>23</v>
      </c>
      <c r="H975" s="279" t="s">
        <v>1209</v>
      </c>
      <c r="I975" s="275" t="s">
        <v>10</v>
      </c>
      <c r="J975" s="275" t="s">
        <v>266</v>
      </c>
      <c r="K975" s="278" t="s">
        <v>268</v>
      </c>
      <c r="L975" s="283">
        <v>22</v>
      </c>
      <c r="M975" s="158">
        <f t="shared" si="105"/>
        <v>24</v>
      </c>
      <c r="N975" s="275">
        <v>142148</v>
      </c>
      <c r="O975" s="158"/>
      <c r="P975" s="158"/>
      <c r="Q975" s="275">
        <v>142148</v>
      </c>
      <c r="R975" s="158" t="s">
        <v>74</v>
      </c>
      <c r="S975" s="158" t="str">
        <f>IFERROR(VLOOKUP(B975,#REF!,3,0),"-")</f>
        <v>-</v>
      </c>
      <c r="T975" s="159" t="str">
        <f>S975&amp;"-"&amp;COUNTIF($S$2:S975,S975)</f>
        <v>--971</v>
      </c>
      <c r="U975" s="160">
        <f t="shared" si="107"/>
        <v>22</v>
      </c>
      <c r="V975" s="160">
        <f t="shared" si="108"/>
        <v>24</v>
      </c>
      <c r="W975" s="161" t="str">
        <f t="shared" si="109"/>
        <v>08 MAY 2024</v>
      </c>
      <c r="X975" s="162">
        <f t="shared" si="110"/>
        <v>974</v>
      </c>
      <c r="Y975" s="163"/>
      <c r="AE975" s="161" t="str">
        <f t="shared" si="111"/>
        <v>ISLAMIC STUDIES SEC 4</v>
      </c>
    </row>
    <row r="976" spans="1:31" s="161" customFormat="1" ht="23.25" customHeight="1" x14ac:dyDescent="0.25">
      <c r="A976" s="275">
        <f t="shared" si="106"/>
        <v>142148</v>
      </c>
      <c r="B976" s="284" t="str">
        <f>A976&amp;"-"&amp;COUNTIF($A$2:A976,A976)</f>
        <v>142148-3</v>
      </c>
      <c r="C976" s="275">
        <v>975</v>
      </c>
      <c r="D976" s="278" t="s">
        <v>588</v>
      </c>
      <c r="E976" s="275" t="s">
        <v>21</v>
      </c>
      <c r="F976" s="275">
        <v>142148</v>
      </c>
      <c r="G976" s="275" t="s">
        <v>23</v>
      </c>
      <c r="H976" s="279" t="s">
        <v>1209</v>
      </c>
      <c r="I976" s="275" t="s">
        <v>10</v>
      </c>
      <c r="J976" s="275" t="s">
        <v>89</v>
      </c>
      <c r="K976" s="278" t="s">
        <v>424</v>
      </c>
      <c r="L976" s="283">
        <v>11</v>
      </c>
      <c r="M976" s="158">
        <f t="shared" si="105"/>
        <v>13</v>
      </c>
      <c r="N976" s="275">
        <v>142148</v>
      </c>
      <c r="O976" s="158"/>
      <c r="P976" s="158"/>
      <c r="Q976" s="275">
        <v>142148</v>
      </c>
      <c r="R976" s="158" t="s">
        <v>74</v>
      </c>
      <c r="S976" s="158" t="str">
        <f>IFERROR(VLOOKUP(B976,#REF!,3,0),"-")</f>
        <v>-</v>
      </c>
      <c r="T976" s="159" t="str">
        <f>S976&amp;"-"&amp;COUNTIF($S$2:S976,S976)</f>
        <v>--972</v>
      </c>
      <c r="U976" s="160">
        <f t="shared" si="107"/>
        <v>11</v>
      </c>
      <c r="V976" s="160">
        <f t="shared" si="108"/>
        <v>13</v>
      </c>
      <c r="W976" s="161" t="str">
        <f t="shared" si="109"/>
        <v>08 MAY 2024</v>
      </c>
      <c r="X976" s="162">
        <f t="shared" si="110"/>
        <v>975</v>
      </c>
      <c r="Y976" s="163"/>
      <c r="AE976" s="161" t="str">
        <f t="shared" si="111"/>
        <v>ISLAMIC STUDIES SEC 4</v>
      </c>
    </row>
    <row r="977" spans="1:31" s="161" customFormat="1" ht="23.25" customHeight="1" x14ac:dyDescent="0.25">
      <c r="A977" s="275">
        <f t="shared" si="106"/>
        <v>142149</v>
      </c>
      <c r="B977" s="284" t="str">
        <f>A977&amp;"-"&amp;COUNTIF($A$2:A977,A977)</f>
        <v>142149-1</v>
      </c>
      <c r="C977" s="275">
        <v>976</v>
      </c>
      <c r="D977" s="278" t="s">
        <v>588</v>
      </c>
      <c r="E977" s="275" t="s">
        <v>21</v>
      </c>
      <c r="F977" s="275">
        <v>142149</v>
      </c>
      <c r="G977" s="275" t="s">
        <v>23</v>
      </c>
      <c r="H977" s="279" t="s">
        <v>1210</v>
      </c>
      <c r="I977" s="275" t="s">
        <v>10</v>
      </c>
      <c r="J977" s="275" t="s">
        <v>89</v>
      </c>
      <c r="K977" s="278" t="s">
        <v>424</v>
      </c>
      <c r="L977" s="283">
        <v>11</v>
      </c>
      <c r="M977" s="158">
        <f t="shared" si="105"/>
        <v>13</v>
      </c>
      <c r="N977" s="275">
        <v>142149</v>
      </c>
      <c r="O977" s="158"/>
      <c r="P977" s="158"/>
      <c r="Q977" s="275">
        <v>142149</v>
      </c>
      <c r="R977" s="158" t="s">
        <v>74</v>
      </c>
      <c r="S977" s="158" t="str">
        <f>IFERROR(VLOOKUP(B977,#REF!,3,0),"-")</f>
        <v>-</v>
      </c>
      <c r="T977" s="159" t="str">
        <f>S977&amp;"-"&amp;COUNTIF($S$2:S977,S977)</f>
        <v>--973</v>
      </c>
      <c r="U977" s="160">
        <f t="shared" si="107"/>
        <v>11</v>
      </c>
      <c r="V977" s="160">
        <f t="shared" si="108"/>
        <v>13</v>
      </c>
      <c r="W977" s="161" t="str">
        <f t="shared" si="109"/>
        <v>08 MAY 2024</v>
      </c>
      <c r="X977" s="162">
        <f t="shared" si="110"/>
        <v>976</v>
      </c>
      <c r="Y977" s="163"/>
      <c r="AE977" s="161" t="str">
        <f t="shared" si="111"/>
        <v>ISLAMIC STUDIES SEC 5</v>
      </c>
    </row>
    <row r="978" spans="1:31" s="161" customFormat="1" ht="23.25" customHeight="1" x14ac:dyDescent="0.25">
      <c r="A978" s="275">
        <f t="shared" si="106"/>
        <v>142149</v>
      </c>
      <c r="B978" s="284" t="str">
        <f>A978&amp;"-"&amp;COUNTIF($A$2:A978,A978)</f>
        <v>142149-2</v>
      </c>
      <c r="C978" s="275">
        <v>977</v>
      </c>
      <c r="D978" s="278" t="s">
        <v>588</v>
      </c>
      <c r="E978" s="275" t="s">
        <v>21</v>
      </c>
      <c r="F978" s="275">
        <v>142149</v>
      </c>
      <c r="G978" s="275" t="s">
        <v>23</v>
      </c>
      <c r="H978" s="279" t="s">
        <v>1210</v>
      </c>
      <c r="I978" s="275" t="s">
        <v>10</v>
      </c>
      <c r="J978" s="275" t="s">
        <v>89</v>
      </c>
      <c r="K978" s="278" t="s">
        <v>269</v>
      </c>
      <c r="L978" s="283">
        <v>22</v>
      </c>
      <c r="M978" s="158">
        <f t="shared" si="105"/>
        <v>24</v>
      </c>
      <c r="N978" s="275">
        <v>142149</v>
      </c>
      <c r="O978" s="158"/>
      <c r="P978" s="158"/>
      <c r="Q978" s="275">
        <v>142149</v>
      </c>
      <c r="R978" s="158" t="s">
        <v>74</v>
      </c>
      <c r="S978" s="158" t="str">
        <f>IFERROR(VLOOKUP(B978,#REF!,3,0),"-")</f>
        <v>-</v>
      </c>
      <c r="T978" s="159" t="str">
        <f>S978&amp;"-"&amp;COUNTIF($S$2:S978,S978)</f>
        <v>--974</v>
      </c>
      <c r="U978" s="160">
        <f t="shared" si="107"/>
        <v>22</v>
      </c>
      <c r="V978" s="160">
        <f t="shared" si="108"/>
        <v>24</v>
      </c>
      <c r="W978" s="161" t="str">
        <f t="shared" si="109"/>
        <v>08 MAY 2024</v>
      </c>
      <c r="X978" s="162">
        <f t="shared" si="110"/>
        <v>977</v>
      </c>
      <c r="Y978" s="163"/>
      <c r="AE978" s="161" t="str">
        <f t="shared" si="111"/>
        <v>ISLAMIC STUDIES SEC 5</v>
      </c>
    </row>
    <row r="979" spans="1:31" s="161" customFormat="1" ht="23.25" customHeight="1" x14ac:dyDescent="0.25">
      <c r="A979" s="275">
        <f t="shared" si="106"/>
        <v>142149</v>
      </c>
      <c r="B979" s="284" t="str">
        <f>A979&amp;"-"&amp;COUNTIF($A$2:A979,A979)</f>
        <v>142149-3</v>
      </c>
      <c r="C979" s="275">
        <v>978</v>
      </c>
      <c r="D979" s="278" t="s">
        <v>588</v>
      </c>
      <c r="E979" s="275" t="s">
        <v>21</v>
      </c>
      <c r="F979" s="275">
        <v>142149</v>
      </c>
      <c r="G979" s="275" t="s">
        <v>23</v>
      </c>
      <c r="H979" s="279" t="s">
        <v>1210</v>
      </c>
      <c r="I979" s="275" t="s">
        <v>10</v>
      </c>
      <c r="J979" s="275" t="s">
        <v>89</v>
      </c>
      <c r="K979" s="278" t="s">
        <v>270</v>
      </c>
      <c r="L979" s="283">
        <v>8</v>
      </c>
      <c r="M979" s="158">
        <f t="shared" si="105"/>
        <v>10</v>
      </c>
      <c r="N979" s="275">
        <v>142149</v>
      </c>
      <c r="O979" s="158"/>
      <c r="P979" s="158"/>
      <c r="Q979" s="275">
        <v>142149</v>
      </c>
      <c r="R979" s="158" t="s">
        <v>74</v>
      </c>
      <c r="S979" s="158" t="str">
        <f>IFERROR(VLOOKUP(B979,#REF!,3,0),"-")</f>
        <v>-</v>
      </c>
      <c r="T979" s="159" t="str">
        <f>S979&amp;"-"&amp;COUNTIF($S$2:S979,S979)</f>
        <v>--975</v>
      </c>
      <c r="U979" s="160">
        <f t="shared" si="107"/>
        <v>8</v>
      </c>
      <c r="V979" s="160">
        <f t="shared" si="108"/>
        <v>10</v>
      </c>
      <c r="W979" s="161" t="str">
        <f t="shared" si="109"/>
        <v>08 MAY 2024</v>
      </c>
      <c r="X979" s="162">
        <f t="shared" si="110"/>
        <v>978</v>
      </c>
      <c r="Y979" s="163"/>
      <c r="AE979" s="161" t="str">
        <f t="shared" si="111"/>
        <v>ISLAMIC STUDIES SEC 5</v>
      </c>
    </row>
    <row r="980" spans="1:31" s="161" customFormat="1" ht="23.25" customHeight="1" x14ac:dyDescent="0.25">
      <c r="A980" s="275">
        <f t="shared" si="106"/>
        <v>142150</v>
      </c>
      <c r="B980" s="284" t="str">
        <f>A980&amp;"-"&amp;COUNTIF($A$2:A980,A980)</f>
        <v>142150-1</v>
      </c>
      <c r="C980" s="275">
        <v>979</v>
      </c>
      <c r="D980" s="278" t="s">
        <v>588</v>
      </c>
      <c r="E980" s="275" t="s">
        <v>21</v>
      </c>
      <c r="F980" s="275">
        <v>142150</v>
      </c>
      <c r="G980" s="275" t="s">
        <v>23</v>
      </c>
      <c r="H980" s="279" t="s">
        <v>1211</v>
      </c>
      <c r="I980" s="275" t="s">
        <v>10</v>
      </c>
      <c r="J980" s="275" t="s">
        <v>89</v>
      </c>
      <c r="K980" s="278" t="s">
        <v>270</v>
      </c>
      <c r="L980" s="283">
        <v>14</v>
      </c>
      <c r="M980" s="158">
        <f t="shared" si="105"/>
        <v>16</v>
      </c>
      <c r="N980" s="275">
        <v>142150</v>
      </c>
      <c r="O980" s="158"/>
      <c r="P980" s="158"/>
      <c r="Q980" s="275">
        <v>142150</v>
      </c>
      <c r="R980" s="158" t="s">
        <v>74</v>
      </c>
      <c r="S980" s="158" t="str">
        <f>IFERROR(VLOOKUP(B980,#REF!,3,0),"-")</f>
        <v>-</v>
      </c>
      <c r="T980" s="159" t="str">
        <f>S980&amp;"-"&amp;COUNTIF($S$2:S980,S980)</f>
        <v>--976</v>
      </c>
      <c r="U980" s="160">
        <f t="shared" si="107"/>
        <v>14</v>
      </c>
      <c r="V980" s="160">
        <f t="shared" si="108"/>
        <v>16</v>
      </c>
      <c r="W980" s="161" t="str">
        <f t="shared" si="109"/>
        <v>08 MAY 2024</v>
      </c>
      <c r="X980" s="162">
        <f t="shared" si="110"/>
        <v>979</v>
      </c>
      <c r="Y980" s="163"/>
      <c r="AE980" s="161" t="str">
        <f t="shared" si="111"/>
        <v>ISLAMIC STUDIES SEC 6</v>
      </c>
    </row>
    <row r="981" spans="1:31" s="161" customFormat="1" ht="23.25" customHeight="1" x14ac:dyDescent="0.25">
      <c r="A981" s="275">
        <f t="shared" si="106"/>
        <v>142150</v>
      </c>
      <c r="B981" s="284" t="str">
        <f>A981&amp;"-"&amp;COUNTIF($A$2:A981,A981)</f>
        <v>142150-2</v>
      </c>
      <c r="C981" s="275">
        <v>980</v>
      </c>
      <c r="D981" s="278" t="s">
        <v>588</v>
      </c>
      <c r="E981" s="275" t="s">
        <v>21</v>
      </c>
      <c r="F981" s="275">
        <v>142150</v>
      </c>
      <c r="G981" s="275" t="s">
        <v>23</v>
      </c>
      <c r="H981" s="279" t="s">
        <v>1211</v>
      </c>
      <c r="I981" s="275" t="s">
        <v>10</v>
      </c>
      <c r="J981" s="275" t="s">
        <v>89</v>
      </c>
      <c r="K981" s="278" t="s">
        <v>271</v>
      </c>
      <c r="L981" s="283">
        <v>18</v>
      </c>
      <c r="M981" s="158">
        <f t="shared" si="105"/>
        <v>20</v>
      </c>
      <c r="N981" s="275">
        <v>142150</v>
      </c>
      <c r="O981" s="158"/>
      <c r="P981" s="158"/>
      <c r="Q981" s="275">
        <v>142150</v>
      </c>
      <c r="R981" s="158" t="s">
        <v>74</v>
      </c>
      <c r="S981" s="158" t="str">
        <f>IFERROR(VLOOKUP(B981,#REF!,3,0),"-")</f>
        <v>-</v>
      </c>
      <c r="T981" s="159" t="str">
        <f>S981&amp;"-"&amp;COUNTIF($S$2:S981,S981)</f>
        <v>--977</v>
      </c>
      <c r="U981" s="160">
        <f t="shared" si="107"/>
        <v>18</v>
      </c>
      <c r="V981" s="160">
        <f t="shared" si="108"/>
        <v>20</v>
      </c>
      <c r="W981" s="161" t="str">
        <f t="shared" si="109"/>
        <v>08 MAY 2024</v>
      </c>
      <c r="X981" s="162">
        <f t="shared" si="110"/>
        <v>980</v>
      </c>
      <c r="Y981" s="163"/>
      <c r="AE981" s="161" t="str">
        <f t="shared" si="111"/>
        <v>ISLAMIC STUDIES SEC 6</v>
      </c>
    </row>
    <row r="982" spans="1:31" s="161" customFormat="1" ht="23.25" customHeight="1" x14ac:dyDescent="0.25">
      <c r="A982" s="275">
        <f t="shared" si="106"/>
        <v>142151</v>
      </c>
      <c r="B982" s="284" t="str">
        <f>A982&amp;"-"&amp;COUNTIF($A$2:A982,A982)</f>
        <v>142151-2</v>
      </c>
      <c r="C982" s="275">
        <v>981</v>
      </c>
      <c r="D982" s="278" t="s">
        <v>588</v>
      </c>
      <c r="E982" s="275" t="s">
        <v>21</v>
      </c>
      <c r="F982" s="275">
        <v>142151</v>
      </c>
      <c r="G982" s="275" t="s">
        <v>23</v>
      </c>
      <c r="H982" s="279" t="s">
        <v>1212</v>
      </c>
      <c r="I982" s="275" t="s">
        <v>10</v>
      </c>
      <c r="J982" s="275" t="s">
        <v>89</v>
      </c>
      <c r="K982" s="278" t="s">
        <v>271</v>
      </c>
      <c r="L982" s="283">
        <v>4</v>
      </c>
      <c r="M982" s="158">
        <f t="shared" si="105"/>
        <v>6</v>
      </c>
      <c r="N982" s="275">
        <v>142151</v>
      </c>
      <c r="O982" s="158"/>
      <c r="P982" s="158"/>
      <c r="Q982" s="275">
        <v>142151</v>
      </c>
      <c r="R982" s="158" t="s">
        <v>74</v>
      </c>
      <c r="S982" s="158" t="str">
        <f>IFERROR(VLOOKUP(B982,#REF!,3,0),"-")</f>
        <v>-</v>
      </c>
      <c r="T982" s="159" t="str">
        <f>S982&amp;"-"&amp;COUNTIF($S$2:S982,S982)</f>
        <v>--978</v>
      </c>
      <c r="U982" s="160">
        <f t="shared" si="107"/>
        <v>4</v>
      </c>
      <c r="V982" s="160">
        <f t="shared" si="108"/>
        <v>6</v>
      </c>
      <c r="W982" s="161" t="str">
        <f t="shared" si="109"/>
        <v>08 MAY 2024</v>
      </c>
      <c r="X982" s="162">
        <f t="shared" si="110"/>
        <v>981</v>
      </c>
      <c r="Y982" s="163"/>
      <c r="AE982" s="161" t="str">
        <f t="shared" si="111"/>
        <v>ISLAMIC STUDIES SEC 7</v>
      </c>
    </row>
    <row r="983" spans="1:31" s="161" customFormat="1" ht="23.25" customHeight="1" x14ac:dyDescent="0.25">
      <c r="A983" s="275">
        <f t="shared" si="106"/>
        <v>142151</v>
      </c>
      <c r="B983" s="284" t="str">
        <f>A983&amp;"-"&amp;COUNTIF($A$2:A983,A983)</f>
        <v>142151-3</v>
      </c>
      <c r="C983" s="275">
        <v>982</v>
      </c>
      <c r="D983" s="278" t="s">
        <v>588</v>
      </c>
      <c r="E983" s="275" t="s">
        <v>21</v>
      </c>
      <c r="F983" s="275">
        <v>142151</v>
      </c>
      <c r="G983" s="275" t="s">
        <v>23</v>
      </c>
      <c r="H983" s="279" t="s">
        <v>1212</v>
      </c>
      <c r="I983" s="275" t="s">
        <v>10</v>
      </c>
      <c r="J983" s="275" t="s">
        <v>89</v>
      </c>
      <c r="K983" s="278" t="s">
        <v>272</v>
      </c>
      <c r="L983" s="283">
        <v>22</v>
      </c>
      <c r="M983" s="158">
        <f t="shared" si="105"/>
        <v>24</v>
      </c>
      <c r="N983" s="275">
        <v>142151</v>
      </c>
      <c r="O983" s="158"/>
      <c r="P983" s="158"/>
      <c r="Q983" s="275">
        <v>142151</v>
      </c>
      <c r="R983" s="158" t="s">
        <v>74</v>
      </c>
      <c r="S983" s="158" t="str">
        <f>IFERROR(VLOOKUP(B983,#REF!,3,0),"-")</f>
        <v>-</v>
      </c>
      <c r="T983" s="159" t="str">
        <f>S983&amp;"-"&amp;COUNTIF($S$2:S983,S983)</f>
        <v>--979</v>
      </c>
      <c r="U983" s="160">
        <f t="shared" si="107"/>
        <v>22</v>
      </c>
      <c r="V983" s="160">
        <f t="shared" si="108"/>
        <v>24</v>
      </c>
      <c r="W983" s="161" t="str">
        <f t="shared" si="109"/>
        <v>08 MAY 2024</v>
      </c>
      <c r="X983" s="162">
        <f t="shared" si="110"/>
        <v>982</v>
      </c>
      <c r="Y983" s="163"/>
      <c r="AE983" s="161" t="str">
        <f t="shared" si="111"/>
        <v>ISLAMIC STUDIES SEC 7</v>
      </c>
    </row>
    <row r="984" spans="1:31" s="161" customFormat="1" ht="23.25" customHeight="1" x14ac:dyDescent="0.25">
      <c r="A984" s="275">
        <f t="shared" si="106"/>
        <v>142289</v>
      </c>
      <c r="B984" s="284" t="str">
        <f>A984&amp;"-"&amp;COUNTIF($A$2:A984,A984)</f>
        <v>142289-1</v>
      </c>
      <c r="C984" s="275">
        <v>983</v>
      </c>
      <c r="D984" s="278" t="s">
        <v>588</v>
      </c>
      <c r="E984" s="275" t="s">
        <v>20</v>
      </c>
      <c r="F984" s="275">
        <v>142289</v>
      </c>
      <c r="G984" s="275" t="s">
        <v>510</v>
      </c>
      <c r="H984" s="279" t="s">
        <v>1206</v>
      </c>
      <c r="I984" s="275" t="s">
        <v>10</v>
      </c>
      <c r="J984" s="275" t="s">
        <v>104</v>
      </c>
      <c r="K984" s="278" t="s">
        <v>273</v>
      </c>
      <c r="L984" s="283">
        <v>8</v>
      </c>
      <c r="M984" s="158">
        <f t="shared" si="105"/>
        <v>10</v>
      </c>
      <c r="N984" s="275">
        <v>142289</v>
      </c>
      <c r="O984" s="158"/>
      <c r="P984" s="158"/>
      <c r="Q984" s="275">
        <v>142289</v>
      </c>
      <c r="R984" s="158" t="s">
        <v>74</v>
      </c>
      <c r="S984" s="158" t="str">
        <f>IFERROR(VLOOKUP(B984,#REF!,3,0),"-")</f>
        <v>-</v>
      </c>
      <c r="T984" s="159" t="str">
        <f>S984&amp;"-"&amp;COUNTIF($S$2:S984,S984)</f>
        <v>--980</v>
      </c>
      <c r="U984" s="160">
        <f t="shared" si="107"/>
        <v>8</v>
      </c>
      <c r="V984" s="160">
        <f t="shared" si="108"/>
        <v>10</v>
      </c>
      <c r="W984" s="161" t="str">
        <f t="shared" si="109"/>
        <v>08 MAY 2024</v>
      </c>
      <c r="X984" s="162">
        <f t="shared" si="110"/>
        <v>983</v>
      </c>
      <c r="Y984" s="163"/>
      <c r="AE984" s="161" t="str">
        <f t="shared" si="111"/>
        <v>ISLAMIC STUDIES SEC 1</v>
      </c>
    </row>
    <row r="985" spans="1:31" s="161" customFormat="1" ht="23.25" customHeight="1" x14ac:dyDescent="0.25">
      <c r="A985" s="275">
        <f t="shared" si="106"/>
        <v>142297</v>
      </c>
      <c r="B985" s="284" t="str">
        <f>A985&amp;"-"&amp;COUNTIF($A$2:A985,A985)</f>
        <v>142297-1</v>
      </c>
      <c r="C985" s="275">
        <v>984</v>
      </c>
      <c r="D985" s="278" t="s">
        <v>588</v>
      </c>
      <c r="E985" s="275" t="s">
        <v>18</v>
      </c>
      <c r="F985" s="275">
        <v>142297</v>
      </c>
      <c r="G985" s="275" t="s">
        <v>127</v>
      </c>
      <c r="H985" s="279" t="s">
        <v>1220</v>
      </c>
      <c r="I985" s="275" t="s">
        <v>10</v>
      </c>
      <c r="J985" s="275" t="s">
        <v>104</v>
      </c>
      <c r="K985" s="278" t="s">
        <v>273</v>
      </c>
      <c r="L985" s="283">
        <v>1</v>
      </c>
      <c r="M985" s="158">
        <f t="shared" si="105"/>
        <v>3</v>
      </c>
      <c r="N985" s="275">
        <v>142297</v>
      </c>
      <c r="O985" s="158"/>
      <c r="P985" s="158"/>
      <c r="Q985" s="275">
        <v>142297</v>
      </c>
      <c r="R985" s="158" t="s">
        <v>74</v>
      </c>
      <c r="S985" s="158" t="str">
        <f>IFERROR(VLOOKUP(B985,#REF!,3,0),"-")</f>
        <v>-</v>
      </c>
      <c r="T985" s="159" t="str">
        <f>S985&amp;"-"&amp;COUNTIF($S$2:S985,S985)</f>
        <v>--981</v>
      </c>
      <c r="U985" s="160">
        <f t="shared" si="107"/>
        <v>1</v>
      </c>
      <c r="V985" s="160">
        <f t="shared" si="108"/>
        <v>3</v>
      </c>
      <c r="W985" s="161" t="str">
        <f t="shared" si="109"/>
        <v>08 MAY 2024</v>
      </c>
      <c r="X985" s="162">
        <f t="shared" si="110"/>
        <v>984</v>
      </c>
      <c r="Y985" s="163"/>
      <c r="AE985" s="161" t="str">
        <f t="shared" si="111"/>
        <v>PROBABILITY AND STATISTICS SEC 1</v>
      </c>
    </row>
    <row r="986" spans="1:31" s="161" customFormat="1" ht="23.25" customHeight="1" x14ac:dyDescent="0.25">
      <c r="A986" s="275">
        <f t="shared" si="106"/>
        <v>142305</v>
      </c>
      <c r="B986" s="284" t="str">
        <f>A986&amp;"-"&amp;COUNTIF($A$2:A986,A986)</f>
        <v>142305-1</v>
      </c>
      <c r="C986" s="275">
        <v>985</v>
      </c>
      <c r="D986" s="278" t="s">
        <v>588</v>
      </c>
      <c r="E986" s="275" t="s">
        <v>22</v>
      </c>
      <c r="F986" s="275">
        <v>142305</v>
      </c>
      <c r="G986" s="275" t="s">
        <v>23</v>
      </c>
      <c r="H986" s="279" t="s">
        <v>1206</v>
      </c>
      <c r="I986" s="275" t="s">
        <v>10</v>
      </c>
      <c r="J986" s="275" t="s">
        <v>104</v>
      </c>
      <c r="K986" s="278" t="s">
        <v>273</v>
      </c>
      <c r="L986" s="283">
        <v>2</v>
      </c>
      <c r="M986" s="158">
        <f t="shared" si="105"/>
        <v>4</v>
      </c>
      <c r="N986" s="275">
        <v>142305</v>
      </c>
      <c r="O986" s="158"/>
      <c r="P986" s="158"/>
      <c r="Q986" s="275">
        <v>142305</v>
      </c>
      <c r="R986" s="158" t="s">
        <v>74</v>
      </c>
      <c r="S986" s="158" t="str">
        <f>IFERROR(VLOOKUP(B986,#REF!,3,0),"-")</f>
        <v>-</v>
      </c>
      <c r="T986" s="159" t="str">
        <f>S986&amp;"-"&amp;COUNTIF($S$2:S986,S986)</f>
        <v>--982</v>
      </c>
      <c r="U986" s="160">
        <f t="shared" si="107"/>
        <v>2</v>
      </c>
      <c r="V986" s="160">
        <f t="shared" si="108"/>
        <v>4</v>
      </c>
      <c r="W986" s="161" t="str">
        <f t="shared" si="109"/>
        <v>08 MAY 2024</v>
      </c>
      <c r="X986" s="162">
        <f t="shared" si="110"/>
        <v>985</v>
      </c>
      <c r="Y986" s="163"/>
      <c r="AE986" s="161" t="str">
        <f t="shared" si="111"/>
        <v>ISLAMIC STUDIES SEC 1</v>
      </c>
    </row>
    <row r="987" spans="1:31" s="161" customFormat="1" ht="23.25" customHeight="1" x14ac:dyDescent="0.25">
      <c r="A987" s="275">
        <f t="shared" si="106"/>
        <v>142305</v>
      </c>
      <c r="B987" s="284" t="str">
        <f>A987&amp;"-"&amp;COUNTIF($A$2:A987,A987)</f>
        <v>142305-2</v>
      </c>
      <c r="C987" s="275">
        <v>986</v>
      </c>
      <c r="D987" s="278" t="s">
        <v>588</v>
      </c>
      <c r="E987" s="275" t="s">
        <v>24</v>
      </c>
      <c r="F987" s="275">
        <v>142305</v>
      </c>
      <c r="G987" s="275" t="s">
        <v>23</v>
      </c>
      <c r="H987" s="279" t="s">
        <v>1206</v>
      </c>
      <c r="I987" s="275" t="s">
        <v>10</v>
      </c>
      <c r="J987" s="275" t="s">
        <v>104</v>
      </c>
      <c r="K987" s="278" t="s">
        <v>273</v>
      </c>
      <c r="L987" s="283">
        <v>1</v>
      </c>
      <c r="M987" s="158">
        <f t="shared" si="105"/>
        <v>3</v>
      </c>
      <c r="N987" s="275">
        <v>142305</v>
      </c>
      <c r="O987" s="158"/>
      <c r="P987" s="158"/>
      <c r="Q987" s="275">
        <v>142305</v>
      </c>
      <c r="R987" s="158" t="s">
        <v>74</v>
      </c>
      <c r="S987" s="158" t="str">
        <f>IFERROR(VLOOKUP(B987,#REF!,3,0),"-")</f>
        <v>-</v>
      </c>
      <c r="T987" s="159" t="str">
        <f>S987&amp;"-"&amp;COUNTIF($S$2:S987,S987)</f>
        <v>--983</v>
      </c>
      <c r="U987" s="160">
        <f t="shared" si="107"/>
        <v>1</v>
      </c>
      <c r="V987" s="160">
        <f t="shared" si="108"/>
        <v>3</v>
      </c>
      <c r="W987" s="161" t="str">
        <f t="shared" si="109"/>
        <v>08 MAY 2024</v>
      </c>
      <c r="X987" s="162">
        <f t="shared" si="110"/>
        <v>986</v>
      </c>
      <c r="Y987" s="163"/>
      <c r="AE987" s="161" t="str">
        <f t="shared" si="111"/>
        <v>ISLAMIC STUDIES SEC 1</v>
      </c>
    </row>
    <row r="988" spans="1:31" s="161" customFormat="1" ht="23.25" customHeight="1" x14ac:dyDescent="0.25">
      <c r="A988" s="275">
        <f t="shared" si="106"/>
        <v>142312</v>
      </c>
      <c r="B988" s="284" t="str">
        <f>A988&amp;"-"&amp;COUNTIF($A$2:A988,A988)</f>
        <v>142312-1</v>
      </c>
      <c r="C988" s="275">
        <v>987</v>
      </c>
      <c r="D988" s="278" t="s">
        <v>588</v>
      </c>
      <c r="E988" s="275" t="s">
        <v>20</v>
      </c>
      <c r="F988" s="275">
        <v>142312</v>
      </c>
      <c r="G988" s="275" t="s">
        <v>510</v>
      </c>
      <c r="H988" s="279" t="s">
        <v>1207</v>
      </c>
      <c r="I988" s="275" t="s">
        <v>10</v>
      </c>
      <c r="J988" s="275" t="s">
        <v>104</v>
      </c>
      <c r="K988" s="278" t="s">
        <v>273</v>
      </c>
      <c r="L988" s="283">
        <v>10</v>
      </c>
      <c r="M988" s="158">
        <f t="shared" si="105"/>
        <v>12</v>
      </c>
      <c r="N988" s="275">
        <v>142312</v>
      </c>
      <c r="O988" s="158"/>
      <c r="P988" s="158"/>
      <c r="Q988" s="275">
        <v>142312</v>
      </c>
      <c r="R988" s="158" t="s">
        <v>74</v>
      </c>
      <c r="S988" s="158" t="str">
        <f>IFERROR(VLOOKUP(B988,#REF!,3,0),"-")</f>
        <v>-</v>
      </c>
      <c r="T988" s="159" t="str">
        <f>S988&amp;"-"&amp;COUNTIF($S$2:S988,S988)</f>
        <v>--984</v>
      </c>
      <c r="U988" s="160">
        <f t="shared" si="107"/>
        <v>10</v>
      </c>
      <c r="V988" s="160">
        <f t="shared" si="108"/>
        <v>12</v>
      </c>
      <c r="W988" s="161" t="str">
        <f t="shared" si="109"/>
        <v>08 MAY 2024</v>
      </c>
      <c r="X988" s="162">
        <f t="shared" si="110"/>
        <v>987</v>
      </c>
      <c r="Y988" s="163"/>
      <c r="AE988" s="161" t="str">
        <f t="shared" si="111"/>
        <v>ISLAMIC STUDIES SEC 2</v>
      </c>
    </row>
    <row r="989" spans="1:31" s="161" customFormat="1" ht="23.25" customHeight="1" x14ac:dyDescent="0.25">
      <c r="A989" s="275">
        <f t="shared" si="106"/>
        <v>142312</v>
      </c>
      <c r="B989" s="284" t="str">
        <f>A989&amp;"-"&amp;COUNTIF($A$2:A989,A989)</f>
        <v>142312-2</v>
      </c>
      <c r="C989" s="275">
        <v>988</v>
      </c>
      <c r="D989" s="278" t="s">
        <v>588</v>
      </c>
      <c r="E989" s="275" t="s">
        <v>20</v>
      </c>
      <c r="F989" s="275">
        <v>142312</v>
      </c>
      <c r="G989" s="275" t="s">
        <v>510</v>
      </c>
      <c r="H989" s="279" t="s">
        <v>1207</v>
      </c>
      <c r="I989" s="275" t="s">
        <v>10</v>
      </c>
      <c r="J989" s="275" t="s">
        <v>104</v>
      </c>
      <c r="K989" s="278" t="s">
        <v>274</v>
      </c>
      <c r="L989" s="283">
        <v>22</v>
      </c>
      <c r="M989" s="158">
        <f t="shared" si="105"/>
        <v>24</v>
      </c>
      <c r="N989" s="275">
        <v>142312</v>
      </c>
      <c r="O989" s="158"/>
      <c r="P989" s="158"/>
      <c r="Q989" s="275">
        <v>142312</v>
      </c>
      <c r="R989" s="158" t="s">
        <v>74</v>
      </c>
      <c r="S989" s="158" t="str">
        <f>IFERROR(VLOOKUP(B989,#REF!,3,0),"-")</f>
        <v>-</v>
      </c>
      <c r="T989" s="159" t="str">
        <f>S989&amp;"-"&amp;COUNTIF($S$2:S989,S989)</f>
        <v>--985</v>
      </c>
      <c r="U989" s="160">
        <f t="shared" si="107"/>
        <v>22</v>
      </c>
      <c r="V989" s="160">
        <f t="shared" si="108"/>
        <v>24</v>
      </c>
      <c r="W989" s="161" t="str">
        <f t="shared" si="109"/>
        <v>08 MAY 2024</v>
      </c>
      <c r="X989" s="162">
        <f t="shared" si="110"/>
        <v>988</v>
      </c>
      <c r="Y989" s="163"/>
      <c r="AE989" s="161" t="str">
        <f t="shared" si="111"/>
        <v>ISLAMIC STUDIES SEC 2</v>
      </c>
    </row>
    <row r="990" spans="1:31" s="161" customFormat="1" ht="23.25" customHeight="1" x14ac:dyDescent="0.25">
      <c r="A990" s="275">
        <f t="shared" si="106"/>
        <v>142312</v>
      </c>
      <c r="B990" s="284" t="str">
        <f>A990&amp;"-"&amp;COUNTIF($A$2:A990,A990)</f>
        <v>142312-3</v>
      </c>
      <c r="C990" s="275">
        <v>989</v>
      </c>
      <c r="D990" s="278" t="s">
        <v>588</v>
      </c>
      <c r="E990" s="275" t="s">
        <v>20</v>
      </c>
      <c r="F990" s="275">
        <v>142312</v>
      </c>
      <c r="G990" s="275" t="s">
        <v>510</v>
      </c>
      <c r="H990" s="279" t="s">
        <v>1207</v>
      </c>
      <c r="I990" s="275" t="s">
        <v>10</v>
      </c>
      <c r="J990" s="275" t="s">
        <v>104</v>
      </c>
      <c r="K990" s="278" t="s">
        <v>275</v>
      </c>
      <c r="L990" s="283">
        <v>21</v>
      </c>
      <c r="M990" s="158">
        <f t="shared" si="105"/>
        <v>23</v>
      </c>
      <c r="N990" s="275">
        <v>142312</v>
      </c>
      <c r="O990" s="158"/>
      <c r="P990" s="158"/>
      <c r="Q990" s="275">
        <v>142312</v>
      </c>
      <c r="R990" s="158" t="s">
        <v>74</v>
      </c>
      <c r="S990" s="158" t="str">
        <f>IFERROR(VLOOKUP(B990,#REF!,3,0),"-")</f>
        <v>-</v>
      </c>
      <c r="T990" s="159" t="str">
        <f>S990&amp;"-"&amp;COUNTIF($S$2:S990,S990)</f>
        <v>--986</v>
      </c>
      <c r="U990" s="160">
        <f t="shared" si="107"/>
        <v>21</v>
      </c>
      <c r="V990" s="160">
        <f t="shared" si="108"/>
        <v>23</v>
      </c>
      <c r="W990" s="161" t="str">
        <f t="shared" si="109"/>
        <v>08 MAY 2024</v>
      </c>
      <c r="X990" s="162">
        <f t="shared" si="110"/>
        <v>989</v>
      </c>
      <c r="Y990" s="163"/>
      <c r="AE990" s="161" t="str">
        <f t="shared" si="111"/>
        <v>ISLAMIC STUDIES SEC 2</v>
      </c>
    </row>
    <row r="991" spans="1:31" s="161" customFormat="1" ht="23.25" customHeight="1" x14ac:dyDescent="0.25">
      <c r="A991" s="275">
        <f t="shared" si="106"/>
        <v>142352</v>
      </c>
      <c r="B991" s="284" t="str">
        <f>A991&amp;"-"&amp;COUNTIF($A$2:A991,A991)</f>
        <v>142352-1</v>
      </c>
      <c r="C991" s="275">
        <v>990</v>
      </c>
      <c r="D991" s="278" t="s">
        <v>588</v>
      </c>
      <c r="E991" s="275" t="s">
        <v>20</v>
      </c>
      <c r="F991" s="275">
        <v>142352</v>
      </c>
      <c r="G991" s="275" t="s">
        <v>23</v>
      </c>
      <c r="H991" s="279" t="s">
        <v>1206</v>
      </c>
      <c r="I991" s="275" t="s">
        <v>10</v>
      </c>
      <c r="J991" s="275" t="s">
        <v>104</v>
      </c>
      <c r="K991" s="278" t="s">
        <v>275</v>
      </c>
      <c r="L991" s="283">
        <v>1</v>
      </c>
      <c r="M991" s="158">
        <f t="shared" si="105"/>
        <v>3</v>
      </c>
      <c r="N991" s="275">
        <v>142352</v>
      </c>
      <c r="O991" s="158"/>
      <c r="P991" s="158"/>
      <c r="Q991" s="275">
        <v>142352</v>
      </c>
      <c r="R991" s="158" t="s">
        <v>74</v>
      </c>
      <c r="S991" s="158" t="str">
        <f>IFERROR(VLOOKUP(B991,#REF!,3,0),"-")</f>
        <v>-</v>
      </c>
      <c r="T991" s="159" t="str">
        <f>S991&amp;"-"&amp;COUNTIF($S$2:S991,S991)</f>
        <v>--987</v>
      </c>
      <c r="U991" s="160">
        <f t="shared" si="107"/>
        <v>1</v>
      </c>
      <c r="V991" s="160">
        <f t="shared" si="108"/>
        <v>3</v>
      </c>
      <c r="W991" s="161" t="str">
        <f t="shared" si="109"/>
        <v>08 MAY 2024</v>
      </c>
      <c r="X991" s="162">
        <f t="shared" si="110"/>
        <v>990</v>
      </c>
      <c r="Y991" s="163"/>
      <c r="AE991" s="161" t="str">
        <f t="shared" si="111"/>
        <v>ISLAMIC STUDIES SEC 1</v>
      </c>
    </row>
    <row r="992" spans="1:31" s="161" customFormat="1" ht="23.25" customHeight="1" x14ac:dyDescent="0.25">
      <c r="A992" s="275">
        <f t="shared" si="106"/>
        <v>142352</v>
      </c>
      <c r="B992" s="284" t="str">
        <f>A992&amp;"-"&amp;COUNTIF($A$2:A992,A992)</f>
        <v>142352-2</v>
      </c>
      <c r="C992" s="275">
        <v>991</v>
      </c>
      <c r="D992" s="278" t="s">
        <v>588</v>
      </c>
      <c r="E992" s="275" t="s">
        <v>20</v>
      </c>
      <c r="F992" s="275">
        <v>142352</v>
      </c>
      <c r="G992" s="275" t="s">
        <v>23</v>
      </c>
      <c r="H992" s="279" t="s">
        <v>1206</v>
      </c>
      <c r="I992" s="275" t="s">
        <v>10</v>
      </c>
      <c r="J992" s="275" t="s">
        <v>104</v>
      </c>
      <c r="K992" s="278" t="s">
        <v>276</v>
      </c>
      <c r="L992" s="283">
        <v>1</v>
      </c>
      <c r="M992" s="158">
        <f t="shared" si="105"/>
        <v>3</v>
      </c>
      <c r="N992" s="275">
        <v>142352</v>
      </c>
      <c r="O992" s="158"/>
      <c r="P992" s="158"/>
      <c r="Q992" s="275">
        <v>142352</v>
      </c>
      <c r="R992" s="158" t="s">
        <v>74</v>
      </c>
      <c r="S992" s="158" t="str">
        <f>IFERROR(VLOOKUP(B992,#REF!,3,0),"-")</f>
        <v>-</v>
      </c>
      <c r="T992" s="159" t="str">
        <f>S992&amp;"-"&amp;COUNTIF($S$2:S992,S992)</f>
        <v>--988</v>
      </c>
      <c r="U992" s="160">
        <f t="shared" si="107"/>
        <v>1</v>
      </c>
      <c r="V992" s="160">
        <f t="shared" si="108"/>
        <v>3</v>
      </c>
      <c r="W992" s="161" t="str">
        <f t="shared" si="109"/>
        <v>08 MAY 2024</v>
      </c>
      <c r="X992" s="162">
        <f t="shared" si="110"/>
        <v>991</v>
      </c>
      <c r="Y992" s="163"/>
      <c r="AE992" s="161" t="str">
        <f t="shared" si="111"/>
        <v>ISLAMIC STUDIES SEC 1</v>
      </c>
    </row>
    <row r="993" spans="1:31" s="161" customFormat="1" ht="23.25" customHeight="1" x14ac:dyDescent="0.25">
      <c r="A993" s="275">
        <f t="shared" si="106"/>
        <v>142390</v>
      </c>
      <c r="B993" s="284" t="str">
        <f>A993&amp;"-"&amp;COUNTIF($A$2:A993,A993)</f>
        <v>142390-2</v>
      </c>
      <c r="C993" s="275">
        <v>992</v>
      </c>
      <c r="D993" s="278" t="s">
        <v>588</v>
      </c>
      <c r="E993" s="275" t="s">
        <v>20</v>
      </c>
      <c r="F993" s="275">
        <v>142390</v>
      </c>
      <c r="G993" s="275" t="s">
        <v>510</v>
      </c>
      <c r="H993" s="279" t="s">
        <v>1208</v>
      </c>
      <c r="I993" s="275" t="s">
        <v>10</v>
      </c>
      <c r="J993" s="275" t="s">
        <v>104</v>
      </c>
      <c r="K993" s="278" t="s">
        <v>276</v>
      </c>
      <c r="L993" s="283">
        <v>21</v>
      </c>
      <c r="M993" s="158">
        <f t="shared" si="105"/>
        <v>23</v>
      </c>
      <c r="N993" s="275">
        <v>142390</v>
      </c>
      <c r="O993" s="158"/>
      <c r="P993" s="158"/>
      <c r="Q993" s="275">
        <v>142390</v>
      </c>
      <c r="R993" s="158" t="s">
        <v>74</v>
      </c>
      <c r="S993" s="158" t="str">
        <f>IFERROR(VLOOKUP(B993,#REF!,3,0),"-")</f>
        <v>-</v>
      </c>
      <c r="T993" s="159" t="str">
        <f>S993&amp;"-"&amp;COUNTIF($S$2:S993,S993)</f>
        <v>--989</v>
      </c>
      <c r="U993" s="160">
        <f t="shared" si="107"/>
        <v>21</v>
      </c>
      <c r="V993" s="160">
        <f t="shared" si="108"/>
        <v>23</v>
      </c>
      <c r="W993" s="161" t="str">
        <f t="shared" si="109"/>
        <v>08 MAY 2024</v>
      </c>
      <c r="X993" s="162">
        <f t="shared" si="110"/>
        <v>992</v>
      </c>
      <c r="Y993" s="163"/>
      <c r="AE993" s="161" t="str">
        <f t="shared" si="111"/>
        <v>ISLAMIC STUDIES SEC 3</v>
      </c>
    </row>
    <row r="994" spans="1:31" s="161" customFormat="1" ht="23.25" customHeight="1" x14ac:dyDescent="0.25">
      <c r="A994" s="275">
        <f t="shared" si="106"/>
        <v>142195</v>
      </c>
      <c r="B994" s="284" t="str">
        <f>A994&amp;"-"&amp;COUNTIF($A$2:A994,A994)</f>
        <v>142195-1</v>
      </c>
      <c r="C994" s="275">
        <v>993</v>
      </c>
      <c r="D994" s="278" t="s">
        <v>588</v>
      </c>
      <c r="E994" s="275" t="s">
        <v>31</v>
      </c>
      <c r="F994" s="275">
        <v>142195</v>
      </c>
      <c r="G994" s="275" t="s">
        <v>102</v>
      </c>
      <c r="H994" s="279" t="s">
        <v>1232</v>
      </c>
      <c r="I994" s="275" t="s">
        <v>10</v>
      </c>
      <c r="J994" s="275" t="s">
        <v>10</v>
      </c>
      <c r="K994" s="278" t="s">
        <v>277</v>
      </c>
      <c r="L994" s="283">
        <v>22</v>
      </c>
      <c r="M994" s="158">
        <f t="shared" si="105"/>
        <v>24</v>
      </c>
      <c r="N994" s="275">
        <v>142195</v>
      </c>
      <c r="O994" s="158"/>
      <c r="P994" s="158"/>
      <c r="Q994" s="275">
        <v>142195</v>
      </c>
      <c r="R994" s="158" t="s">
        <v>74</v>
      </c>
      <c r="S994" s="158" t="str">
        <f>IFERROR(VLOOKUP(B994,#REF!,3,0),"-")</f>
        <v>-</v>
      </c>
      <c r="T994" s="159" t="str">
        <f>S994&amp;"-"&amp;COUNTIF($S$2:S994,S994)</f>
        <v>--990</v>
      </c>
      <c r="U994" s="160">
        <f t="shared" si="107"/>
        <v>22</v>
      </c>
      <c r="V994" s="160">
        <f t="shared" si="108"/>
        <v>24</v>
      </c>
      <c r="W994" s="161" t="str">
        <f t="shared" si="109"/>
        <v>08 MAY 2024</v>
      </c>
      <c r="X994" s="162">
        <f t="shared" si="110"/>
        <v>993</v>
      </c>
      <c r="Y994" s="163"/>
      <c r="AE994" s="161" t="str">
        <f t="shared" si="111"/>
        <v>STATISTICS - I SEC 1</v>
      </c>
    </row>
    <row r="995" spans="1:31" s="161" customFormat="1" ht="23.25" customHeight="1" x14ac:dyDescent="0.25">
      <c r="A995" s="275">
        <f t="shared" si="106"/>
        <v>142195</v>
      </c>
      <c r="B995" s="284" t="str">
        <f>A995&amp;"-"&amp;COUNTIF($A$2:A995,A995)</f>
        <v>142195-2</v>
      </c>
      <c r="C995" s="275">
        <v>994</v>
      </c>
      <c r="D995" s="278" t="s">
        <v>588</v>
      </c>
      <c r="E995" s="275" t="s">
        <v>31</v>
      </c>
      <c r="F995" s="275">
        <v>142195</v>
      </c>
      <c r="G995" s="275" t="s">
        <v>102</v>
      </c>
      <c r="H995" s="279" t="s">
        <v>1232</v>
      </c>
      <c r="I995" s="275" t="s">
        <v>10</v>
      </c>
      <c r="J995" s="275" t="s">
        <v>10</v>
      </c>
      <c r="K995" s="278" t="s">
        <v>278</v>
      </c>
      <c r="L995" s="283">
        <v>22</v>
      </c>
      <c r="M995" s="158">
        <f t="shared" si="105"/>
        <v>24</v>
      </c>
      <c r="N995" s="275">
        <v>142195</v>
      </c>
      <c r="O995" s="158"/>
      <c r="P995" s="158"/>
      <c r="Q995" s="275">
        <v>142195</v>
      </c>
      <c r="R995" s="158" t="s">
        <v>74</v>
      </c>
      <c r="S995" s="158" t="str">
        <f>IFERROR(VLOOKUP(B995,#REF!,3,0),"-")</f>
        <v>-</v>
      </c>
      <c r="T995" s="159" t="str">
        <f>S995&amp;"-"&amp;COUNTIF($S$2:S995,S995)</f>
        <v>--991</v>
      </c>
      <c r="U995" s="160">
        <f t="shared" si="107"/>
        <v>22</v>
      </c>
      <c r="V995" s="160">
        <f t="shared" si="108"/>
        <v>24</v>
      </c>
      <c r="W995" s="161" t="str">
        <f t="shared" si="109"/>
        <v>08 MAY 2024</v>
      </c>
      <c r="X995" s="162">
        <f t="shared" si="110"/>
        <v>994</v>
      </c>
      <c r="Y995" s="163"/>
      <c r="AE995" s="161" t="str">
        <f t="shared" si="111"/>
        <v>STATISTICS - I SEC 1</v>
      </c>
    </row>
    <row r="996" spans="1:31" s="161" customFormat="1" ht="23.25" customHeight="1" x14ac:dyDescent="0.25">
      <c r="A996" s="275">
        <f t="shared" si="106"/>
        <v>142238</v>
      </c>
      <c r="B996" s="284" t="str">
        <f>A996&amp;"-"&amp;COUNTIF($A$2:A996,A996)</f>
        <v>142238-1</v>
      </c>
      <c r="C996" s="275">
        <v>995</v>
      </c>
      <c r="D996" s="278" t="s">
        <v>588</v>
      </c>
      <c r="E996" s="275" t="s">
        <v>30</v>
      </c>
      <c r="F996" s="275">
        <v>142238</v>
      </c>
      <c r="G996" s="275" t="s">
        <v>23</v>
      </c>
      <c r="H996" s="279" t="s">
        <v>1206</v>
      </c>
      <c r="I996" s="275" t="s">
        <v>10</v>
      </c>
      <c r="J996" s="275" t="s">
        <v>10</v>
      </c>
      <c r="K996" s="278" t="s">
        <v>279</v>
      </c>
      <c r="L996" s="283">
        <v>1</v>
      </c>
      <c r="M996" s="158">
        <f t="shared" si="105"/>
        <v>3</v>
      </c>
      <c r="N996" s="275">
        <v>142238</v>
      </c>
      <c r="O996" s="158"/>
      <c r="P996" s="158"/>
      <c r="Q996" s="275">
        <v>142238</v>
      </c>
      <c r="R996" s="158" t="s">
        <v>74</v>
      </c>
      <c r="S996" s="158" t="str">
        <f>IFERROR(VLOOKUP(B996,#REF!,3,0),"-")</f>
        <v>-</v>
      </c>
      <c r="T996" s="159" t="str">
        <f>S996&amp;"-"&amp;COUNTIF($S$2:S996,S996)</f>
        <v>--992</v>
      </c>
      <c r="U996" s="160">
        <f t="shared" si="107"/>
        <v>1</v>
      </c>
      <c r="V996" s="160">
        <f t="shared" si="108"/>
        <v>3</v>
      </c>
      <c r="W996" s="161" t="str">
        <f t="shared" si="109"/>
        <v>08 MAY 2024</v>
      </c>
      <c r="X996" s="162">
        <f t="shared" si="110"/>
        <v>995</v>
      </c>
      <c r="Y996" s="163"/>
      <c r="AE996" s="161" t="str">
        <f t="shared" si="111"/>
        <v>ISLAMIC STUDIES SEC 1</v>
      </c>
    </row>
    <row r="997" spans="1:31" s="161" customFormat="1" ht="23.25" customHeight="1" x14ac:dyDescent="0.25">
      <c r="A997" s="275">
        <f t="shared" si="106"/>
        <v>142268</v>
      </c>
      <c r="B997" s="284" t="str">
        <f>A997&amp;"-"&amp;COUNTIF($A$2:A997,A997)</f>
        <v>142268-1</v>
      </c>
      <c r="C997" s="275">
        <v>996</v>
      </c>
      <c r="D997" s="278" t="s">
        <v>588</v>
      </c>
      <c r="E997" s="275" t="s">
        <v>453</v>
      </c>
      <c r="F997" s="275">
        <v>142268</v>
      </c>
      <c r="G997" s="275" t="s">
        <v>512</v>
      </c>
      <c r="H997" s="279" t="s">
        <v>1206</v>
      </c>
      <c r="I997" s="275" t="s">
        <v>10</v>
      </c>
      <c r="J997" s="275" t="s">
        <v>10</v>
      </c>
      <c r="K997" s="278" t="s">
        <v>279</v>
      </c>
      <c r="L997" s="283">
        <v>1</v>
      </c>
      <c r="M997" s="158">
        <f t="shared" si="105"/>
        <v>3</v>
      </c>
      <c r="N997" s="275">
        <v>142268</v>
      </c>
      <c r="O997" s="158"/>
      <c r="P997" s="158"/>
      <c r="Q997" s="275">
        <v>142268</v>
      </c>
      <c r="R997" s="158" t="s">
        <v>74</v>
      </c>
      <c r="S997" s="158" t="str">
        <f>IFERROR(VLOOKUP(B997,#REF!,3,0),"-")</f>
        <v>-</v>
      </c>
      <c r="T997" s="159" t="str">
        <f>S997&amp;"-"&amp;COUNTIF($S$2:S997,S997)</f>
        <v>--993</v>
      </c>
      <c r="U997" s="160">
        <f t="shared" si="107"/>
        <v>1</v>
      </c>
      <c r="V997" s="160">
        <f t="shared" si="108"/>
        <v>3</v>
      </c>
      <c r="W997" s="161" t="str">
        <f t="shared" si="109"/>
        <v>08 MAY 2024</v>
      </c>
      <c r="X997" s="162">
        <f t="shared" si="110"/>
        <v>996</v>
      </c>
      <c r="Y997" s="163"/>
      <c r="AE997" s="161" t="str">
        <f t="shared" si="111"/>
        <v>ISLAMIC STUDIES SEC 1</v>
      </c>
    </row>
    <row r="998" spans="1:31" s="161" customFormat="1" ht="23.25" customHeight="1" x14ac:dyDescent="0.25">
      <c r="A998" s="275">
        <f t="shared" si="106"/>
        <v>142289</v>
      </c>
      <c r="B998" s="284" t="str">
        <f>A998&amp;"-"&amp;COUNTIF($A$2:A998,A998)</f>
        <v>142289-2</v>
      </c>
      <c r="C998" s="275">
        <v>997</v>
      </c>
      <c r="D998" s="278" t="s">
        <v>588</v>
      </c>
      <c r="E998" s="275" t="s">
        <v>20</v>
      </c>
      <c r="F998" s="275">
        <v>142289</v>
      </c>
      <c r="G998" s="275" t="s">
        <v>510</v>
      </c>
      <c r="H998" s="279" t="s">
        <v>1206</v>
      </c>
      <c r="I998" s="275" t="s">
        <v>10</v>
      </c>
      <c r="J998" s="275" t="s">
        <v>10</v>
      </c>
      <c r="K998" s="278" t="s">
        <v>279</v>
      </c>
      <c r="L998" s="283">
        <v>20</v>
      </c>
      <c r="M998" s="158">
        <f t="shared" si="105"/>
        <v>22</v>
      </c>
      <c r="N998" s="275">
        <v>142289</v>
      </c>
      <c r="O998" s="158"/>
      <c r="P998" s="158"/>
      <c r="Q998" s="275">
        <v>142289</v>
      </c>
      <c r="R998" s="158" t="s">
        <v>74</v>
      </c>
      <c r="S998" s="158" t="str">
        <f>IFERROR(VLOOKUP(B998,#REF!,3,0),"-")</f>
        <v>-</v>
      </c>
      <c r="T998" s="159" t="str">
        <f>S998&amp;"-"&amp;COUNTIF($S$2:S998,S998)</f>
        <v>--994</v>
      </c>
      <c r="U998" s="160">
        <f t="shared" si="107"/>
        <v>20</v>
      </c>
      <c r="V998" s="160">
        <f t="shared" si="108"/>
        <v>22</v>
      </c>
      <c r="W998" s="161" t="str">
        <f t="shared" si="109"/>
        <v>08 MAY 2024</v>
      </c>
      <c r="X998" s="162">
        <f t="shared" si="110"/>
        <v>997</v>
      </c>
      <c r="Y998" s="163"/>
      <c r="AE998" s="161" t="str">
        <f t="shared" si="111"/>
        <v>ISLAMIC STUDIES SEC 1</v>
      </c>
    </row>
    <row r="999" spans="1:31" s="161" customFormat="1" ht="23.25" customHeight="1" x14ac:dyDescent="0.25">
      <c r="A999" s="275">
        <f t="shared" si="106"/>
        <v>142289</v>
      </c>
      <c r="B999" s="284" t="str">
        <f>A999&amp;"-"&amp;COUNTIF($A$2:A999,A999)</f>
        <v>142289-3</v>
      </c>
      <c r="C999" s="275">
        <v>998</v>
      </c>
      <c r="D999" s="278" t="s">
        <v>588</v>
      </c>
      <c r="E999" s="275" t="s">
        <v>20</v>
      </c>
      <c r="F999" s="275">
        <v>142289</v>
      </c>
      <c r="G999" s="275" t="s">
        <v>510</v>
      </c>
      <c r="H999" s="279" t="s">
        <v>1206</v>
      </c>
      <c r="I999" s="275" t="s">
        <v>10</v>
      </c>
      <c r="J999" s="275" t="s">
        <v>10</v>
      </c>
      <c r="K999" s="278" t="s">
        <v>280</v>
      </c>
      <c r="L999" s="283">
        <v>22</v>
      </c>
      <c r="M999" s="158">
        <f t="shared" si="105"/>
        <v>24</v>
      </c>
      <c r="N999" s="275">
        <v>142289</v>
      </c>
      <c r="O999" s="158"/>
      <c r="P999" s="158"/>
      <c r="Q999" s="275">
        <v>142289</v>
      </c>
      <c r="R999" s="158" t="s">
        <v>74</v>
      </c>
      <c r="S999" s="158" t="str">
        <f>IFERROR(VLOOKUP(B999,#REF!,3,0),"-")</f>
        <v>-</v>
      </c>
      <c r="T999" s="159" t="str">
        <f>S999&amp;"-"&amp;COUNTIF($S$2:S999,S999)</f>
        <v>--995</v>
      </c>
      <c r="U999" s="160">
        <f t="shared" si="107"/>
        <v>22</v>
      </c>
      <c r="V999" s="160">
        <f t="shared" si="108"/>
        <v>24</v>
      </c>
      <c r="W999" s="161" t="str">
        <f t="shared" si="109"/>
        <v>08 MAY 2024</v>
      </c>
      <c r="X999" s="162">
        <f t="shared" si="110"/>
        <v>998</v>
      </c>
      <c r="Y999" s="163"/>
      <c r="AE999" s="161" t="str">
        <f t="shared" si="111"/>
        <v>ISLAMIC STUDIES SEC 1</v>
      </c>
    </row>
    <row r="1000" spans="1:31" s="161" customFormat="1" ht="23.25" customHeight="1" x14ac:dyDescent="0.25">
      <c r="A1000" s="275">
        <f t="shared" si="106"/>
        <v>140835</v>
      </c>
      <c r="B1000" s="284" t="str">
        <f>A1000&amp;"-"&amp;COUNTIF($A$2:A1000,A1000)</f>
        <v>140835-1</v>
      </c>
      <c r="C1000" s="275">
        <v>999</v>
      </c>
      <c r="D1000" s="278" t="s">
        <v>588</v>
      </c>
      <c r="E1000" s="275" t="s">
        <v>25</v>
      </c>
      <c r="F1000" s="275">
        <v>140835</v>
      </c>
      <c r="G1000" s="275" t="s">
        <v>381</v>
      </c>
      <c r="H1000" s="279" t="s">
        <v>1223</v>
      </c>
      <c r="I1000" s="275" t="s">
        <v>10</v>
      </c>
      <c r="J1000" s="275" t="s">
        <v>101</v>
      </c>
      <c r="K1000" s="278" t="s">
        <v>281</v>
      </c>
      <c r="L1000" s="283">
        <v>21</v>
      </c>
      <c r="M1000" s="158">
        <f t="shared" si="105"/>
        <v>23</v>
      </c>
      <c r="N1000" s="275">
        <v>140835</v>
      </c>
      <c r="O1000" s="158"/>
      <c r="P1000" s="158"/>
      <c r="Q1000" s="275">
        <v>140835</v>
      </c>
      <c r="R1000" s="158" t="s">
        <v>74</v>
      </c>
      <c r="S1000" s="158" t="str">
        <f>IFERROR(VLOOKUP(B1000,#REF!,3,0),"-")</f>
        <v>-</v>
      </c>
      <c r="T1000" s="159" t="str">
        <f>S1000&amp;"-"&amp;COUNTIF($S$2:S1000,S1000)</f>
        <v>--996</v>
      </c>
      <c r="U1000" s="160">
        <f t="shared" si="107"/>
        <v>21</v>
      </c>
      <c r="V1000" s="160">
        <f t="shared" si="108"/>
        <v>23</v>
      </c>
      <c r="W1000" s="161" t="str">
        <f t="shared" si="109"/>
        <v>08 MAY 2024</v>
      </c>
      <c r="X1000" s="162">
        <f t="shared" si="110"/>
        <v>999</v>
      </c>
      <c r="Y1000" s="163"/>
      <c r="AE1000" s="161" t="str">
        <f t="shared" si="111"/>
        <v>STATISTICS IN PSYCHOLOGY SEC 1</v>
      </c>
    </row>
    <row r="1001" spans="1:31" s="161" customFormat="1" ht="23.25" customHeight="1" x14ac:dyDescent="0.25">
      <c r="A1001" s="275">
        <f t="shared" si="106"/>
        <v>140898</v>
      </c>
      <c r="B1001" s="284" t="str">
        <f>A1001&amp;"-"&amp;COUNTIF($A$2:A1001,A1001)</f>
        <v>140898-1</v>
      </c>
      <c r="C1001" s="275">
        <v>1000</v>
      </c>
      <c r="D1001" s="278" t="s">
        <v>588</v>
      </c>
      <c r="E1001" s="275" t="s">
        <v>27</v>
      </c>
      <c r="F1001" s="275">
        <v>140898</v>
      </c>
      <c r="G1001" s="275" t="s">
        <v>382</v>
      </c>
      <c r="H1001" s="279" t="s">
        <v>1233</v>
      </c>
      <c r="I1001" s="275" t="s">
        <v>10</v>
      </c>
      <c r="J1001" s="275" t="s">
        <v>101</v>
      </c>
      <c r="K1001" s="278" t="s">
        <v>281</v>
      </c>
      <c r="L1001" s="283">
        <v>1</v>
      </c>
      <c r="M1001" s="158">
        <f t="shared" si="105"/>
        <v>3</v>
      </c>
      <c r="N1001" s="275">
        <v>140898</v>
      </c>
      <c r="O1001" s="158"/>
      <c r="P1001" s="158"/>
      <c r="Q1001" s="275">
        <v>140898</v>
      </c>
      <c r="R1001" s="158" t="s">
        <v>74</v>
      </c>
      <c r="S1001" s="158" t="str">
        <f>IFERROR(VLOOKUP(B1001,#REF!,3,0),"-")</f>
        <v>-</v>
      </c>
      <c r="T1001" s="159" t="str">
        <f>S1001&amp;"-"&amp;COUNTIF($S$2:S1001,S1001)</f>
        <v>--997</v>
      </c>
      <c r="U1001" s="160">
        <f t="shared" si="107"/>
        <v>1</v>
      </c>
      <c r="V1001" s="160">
        <f t="shared" si="108"/>
        <v>3</v>
      </c>
      <c r="W1001" s="161" t="str">
        <f t="shared" si="109"/>
        <v>08 MAY 2024</v>
      </c>
      <c r="X1001" s="162">
        <f t="shared" si="110"/>
        <v>1000</v>
      </c>
      <c r="Y1001" s="163"/>
      <c r="AE1001" s="161" t="str">
        <f t="shared" si="111"/>
        <v>STATISTICS SEC 1</v>
      </c>
    </row>
    <row r="1002" spans="1:31" s="161" customFormat="1" ht="23.25" customHeight="1" x14ac:dyDescent="0.25">
      <c r="A1002" s="275">
        <f t="shared" si="106"/>
        <v>140898</v>
      </c>
      <c r="B1002" s="284" t="str">
        <f>A1002&amp;"-"&amp;COUNTIF($A$2:A1002,A1002)</f>
        <v>140898-2</v>
      </c>
      <c r="C1002" s="275">
        <v>1001</v>
      </c>
      <c r="D1002" s="278" t="s">
        <v>588</v>
      </c>
      <c r="E1002" s="275" t="s">
        <v>27</v>
      </c>
      <c r="F1002" s="275">
        <v>140898</v>
      </c>
      <c r="G1002" s="275" t="s">
        <v>382</v>
      </c>
      <c r="H1002" s="279" t="s">
        <v>1233</v>
      </c>
      <c r="I1002" s="275" t="s">
        <v>10</v>
      </c>
      <c r="J1002" s="275" t="s">
        <v>101</v>
      </c>
      <c r="K1002" s="278" t="s">
        <v>282</v>
      </c>
      <c r="L1002" s="283">
        <v>9</v>
      </c>
      <c r="M1002" s="158">
        <f t="shared" si="105"/>
        <v>11</v>
      </c>
      <c r="N1002" s="275">
        <v>140898</v>
      </c>
      <c r="O1002" s="158"/>
      <c r="P1002" s="158"/>
      <c r="Q1002" s="275">
        <v>140898</v>
      </c>
      <c r="R1002" s="158" t="s">
        <v>74</v>
      </c>
      <c r="S1002" s="158" t="str">
        <f>IFERROR(VLOOKUP(B1002,#REF!,3,0),"-")</f>
        <v>-</v>
      </c>
      <c r="T1002" s="159" t="str">
        <f>S1002&amp;"-"&amp;COUNTIF($S$2:S1002,S1002)</f>
        <v>--998</v>
      </c>
      <c r="U1002" s="160">
        <f t="shared" si="107"/>
        <v>9</v>
      </c>
      <c r="V1002" s="160">
        <f t="shared" si="108"/>
        <v>11</v>
      </c>
      <c r="W1002" s="161" t="str">
        <f t="shared" si="109"/>
        <v>08 MAY 2024</v>
      </c>
      <c r="X1002" s="162">
        <f t="shared" si="110"/>
        <v>1001</v>
      </c>
      <c r="Y1002" s="163"/>
      <c r="AE1002" s="161" t="str">
        <f t="shared" si="111"/>
        <v>STATISTICS SEC 1</v>
      </c>
    </row>
    <row r="1003" spans="1:31" s="161" customFormat="1" ht="23.25" customHeight="1" x14ac:dyDescent="0.25">
      <c r="A1003" s="275">
        <f t="shared" si="106"/>
        <v>141011</v>
      </c>
      <c r="B1003" s="284" t="str">
        <f>A1003&amp;"-"&amp;COUNTIF($A$2:A1003,A1003)</f>
        <v>141011-1</v>
      </c>
      <c r="C1003" s="275">
        <v>1002</v>
      </c>
      <c r="D1003" s="278" t="s">
        <v>588</v>
      </c>
      <c r="E1003" s="275" t="s">
        <v>22</v>
      </c>
      <c r="F1003" s="275">
        <v>141011</v>
      </c>
      <c r="G1003" s="275" t="s">
        <v>102</v>
      </c>
      <c r="H1003" s="279" t="s">
        <v>1232</v>
      </c>
      <c r="I1003" s="275" t="s">
        <v>10</v>
      </c>
      <c r="J1003" s="275" t="s">
        <v>101</v>
      </c>
      <c r="K1003" s="278" t="s">
        <v>282</v>
      </c>
      <c r="L1003" s="283">
        <v>13</v>
      </c>
      <c r="M1003" s="158">
        <f t="shared" si="105"/>
        <v>15</v>
      </c>
      <c r="N1003" s="275">
        <v>141011</v>
      </c>
      <c r="O1003" s="158"/>
      <c r="P1003" s="158"/>
      <c r="Q1003" s="275">
        <v>141011</v>
      </c>
      <c r="R1003" s="158" t="s">
        <v>74</v>
      </c>
      <c r="S1003" s="158" t="str">
        <f>IFERROR(VLOOKUP(B1003,#REF!,3,0),"-")</f>
        <v>-</v>
      </c>
      <c r="T1003" s="159" t="str">
        <f>S1003&amp;"-"&amp;COUNTIF($S$2:S1003,S1003)</f>
        <v>--999</v>
      </c>
      <c r="U1003" s="160">
        <f t="shared" si="107"/>
        <v>13</v>
      </c>
      <c r="V1003" s="160">
        <f t="shared" si="108"/>
        <v>15</v>
      </c>
      <c r="W1003" s="161" t="str">
        <f t="shared" si="109"/>
        <v>08 MAY 2024</v>
      </c>
      <c r="X1003" s="162">
        <f t="shared" si="110"/>
        <v>1002</v>
      </c>
      <c r="Y1003" s="163"/>
      <c r="AE1003" s="161" t="str">
        <f t="shared" si="111"/>
        <v>STATISTICS - I SEC 1</v>
      </c>
    </row>
    <row r="1004" spans="1:31" s="161" customFormat="1" ht="23.25" customHeight="1" x14ac:dyDescent="0.25">
      <c r="A1004" s="275">
        <f t="shared" si="106"/>
        <v>141011</v>
      </c>
      <c r="B1004" s="284" t="str">
        <f>A1004&amp;"-"&amp;COUNTIF($A$2:A1004,A1004)</f>
        <v>141011-2</v>
      </c>
      <c r="C1004" s="275">
        <v>1003</v>
      </c>
      <c r="D1004" s="278" t="s">
        <v>588</v>
      </c>
      <c r="E1004" s="275" t="s">
        <v>22</v>
      </c>
      <c r="F1004" s="275">
        <v>141011</v>
      </c>
      <c r="G1004" s="275" t="s">
        <v>102</v>
      </c>
      <c r="H1004" s="279" t="s">
        <v>1232</v>
      </c>
      <c r="I1004" s="275" t="s">
        <v>10</v>
      </c>
      <c r="J1004" s="275" t="s">
        <v>101</v>
      </c>
      <c r="K1004" s="278" t="s">
        <v>283</v>
      </c>
      <c r="L1004" s="283">
        <v>3</v>
      </c>
      <c r="M1004" s="158">
        <f t="shared" si="105"/>
        <v>5</v>
      </c>
      <c r="N1004" s="275">
        <v>141011</v>
      </c>
      <c r="O1004" s="158"/>
      <c r="P1004" s="158"/>
      <c r="Q1004" s="275">
        <v>141011</v>
      </c>
      <c r="R1004" s="158" t="s">
        <v>74</v>
      </c>
      <c r="S1004" s="158" t="str">
        <f>IFERROR(VLOOKUP(B1004,#REF!,3,0),"-")</f>
        <v>-</v>
      </c>
      <c r="T1004" s="159" t="str">
        <f>S1004&amp;"-"&amp;COUNTIF($S$2:S1004,S1004)</f>
        <v>--1000</v>
      </c>
      <c r="U1004" s="160">
        <f t="shared" si="107"/>
        <v>3</v>
      </c>
      <c r="V1004" s="160">
        <f t="shared" si="108"/>
        <v>5</v>
      </c>
      <c r="W1004" s="161" t="str">
        <f t="shared" si="109"/>
        <v>08 MAY 2024</v>
      </c>
      <c r="X1004" s="162">
        <f t="shared" si="110"/>
        <v>1003</v>
      </c>
      <c r="Y1004" s="163"/>
      <c r="AE1004" s="161" t="str">
        <f t="shared" si="111"/>
        <v>STATISTICS - I SEC 1</v>
      </c>
    </row>
    <row r="1005" spans="1:31" s="161" customFormat="1" ht="23.25" customHeight="1" x14ac:dyDescent="0.25">
      <c r="A1005" s="275">
        <f t="shared" si="106"/>
        <v>141018</v>
      </c>
      <c r="B1005" s="284" t="str">
        <f>A1005&amp;"-"&amp;COUNTIF($A$2:A1005,A1005)</f>
        <v>141018-2</v>
      </c>
      <c r="C1005" s="275">
        <v>1004</v>
      </c>
      <c r="D1005" s="278" t="s">
        <v>588</v>
      </c>
      <c r="E1005" s="275" t="s">
        <v>22</v>
      </c>
      <c r="F1005" s="275">
        <v>141018</v>
      </c>
      <c r="G1005" s="275" t="s">
        <v>140</v>
      </c>
      <c r="H1005" s="279" t="s">
        <v>1225</v>
      </c>
      <c r="I1005" s="275" t="s">
        <v>10</v>
      </c>
      <c r="J1005" s="275" t="s">
        <v>101</v>
      </c>
      <c r="K1005" s="278" t="s">
        <v>283</v>
      </c>
      <c r="L1005" s="283">
        <v>19</v>
      </c>
      <c r="M1005" s="158">
        <f t="shared" si="105"/>
        <v>21</v>
      </c>
      <c r="N1005" s="275">
        <v>141018</v>
      </c>
      <c r="O1005" s="158"/>
      <c r="P1005" s="158"/>
      <c r="Q1005" s="275">
        <v>141018</v>
      </c>
      <c r="R1005" s="158" t="s">
        <v>74</v>
      </c>
      <c r="S1005" s="158" t="str">
        <f>IFERROR(VLOOKUP(B1005,#REF!,3,0),"-")</f>
        <v>-</v>
      </c>
      <c r="T1005" s="159" t="str">
        <f>S1005&amp;"-"&amp;COUNTIF($S$2:S1005,S1005)</f>
        <v>--1001</v>
      </c>
      <c r="U1005" s="160">
        <f t="shared" si="107"/>
        <v>19</v>
      </c>
      <c r="V1005" s="160">
        <f t="shared" si="108"/>
        <v>21</v>
      </c>
      <c r="W1005" s="161" t="str">
        <f t="shared" si="109"/>
        <v>08 MAY 2024</v>
      </c>
      <c r="X1005" s="162">
        <f t="shared" si="110"/>
        <v>1004</v>
      </c>
      <c r="Y1005" s="163"/>
      <c r="AE1005" s="161" t="str">
        <f t="shared" si="111"/>
        <v>STATISTICAL INFERENCE SEC 1</v>
      </c>
    </row>
    <row r="1006" spans="1:31" s="161" customFormat="1" ht="23.25" customHeight="1" x14ac:dyDescent="0.25">
      <c r="A1006" s="275">
        <f t="shared" si="106"/>
        <v>142159</v>
      </c>
      <c r="B1006" s="284" t="str">
        <f>A1006&amp;"-"&amp;COUNTIF($A$2:A1006,A1006)</f>
        <v>142159-2</v>
      </c>
      <c r="C1006" s="275">
        <v>1005</v>
      </c>
      <c r="D1006" s="278" t="s">
        <v>588</v>
      </c>
      <c r="E1006" s="275" t="s">
        <v>21</v>
      </c>
      <c r="F1006" s="275">
        <v>142159</v>
      </c>
      <c r="G1006" s="275" t="s">
        <v>23</v>
      </c>
      <c r="H1006" s="279" t="s">
        <v>1215</v>
      </c>
      <c r="I1006" s="275" t="s">
        <v>10</v>
      </c>
      <c r="J1006" s="275" t="s">
        <v>92</v>
      </c>
      <c r="K1006" s="278" t="s">
        <v>284</v>
      </c>
      <c r="L1006" s="283">
        <v>22</v>
      </c>
      <c r="M1006" s="158">
        <f t="shared" si="105"/>
        <v>24</v>
      </c>
      <c r="N1006" s="275">
        <v>142159</v>
      </c>
      <c r="O1006" s="158"/>
      <c r="P1006" s="158"/>
      <c r="Q1006" s="275">
        <v>142159</v>
      </c>
      <c r="R1006" s="158" t="s">
        <v>74</v>
      </c>
      <c r="S1006" s="158" t="str">
        <f>IFERROR(VLOOKUP(B1006,#REF!,3,0),"-")</f>
        <v>-</v>
      </c>
      <c r="T1006" s="159" t="str">
        <f>S1006&amp;"-"&amp;COUNTIF($S$2:S1006,S1006)</f>
        <v>--1002</v>
      </c>
      <c r="U1006" s="160">
        <f t="shared" si="107"/>
        <v>22</v>
      </c>
      <c r="V1006" s="160">
        <f t="shared" si="108"/>
        <v>24</v>
      </c>
      <c r="W1006" s="161" t="str">
        <f t="shared" si="109"/>
        <v>08 MAY 2024</v>
      </c>
      <c r="X1006" s="162">
        <f t="shared" si="110"/>
        <v>1005</v>
      </c>
      <c r="Y1006" s="163"/>
      <c r="AE1006" s="161" t="str">
        <f t="shared" si="111"/>
        <v>ISLAMIC STUDIES SEC 10</v>
      </c>
    </row>
    <row r="1007" spans="1:31" s="161" customFormat="1" ht="23.25" customHeight="1" x14ac:dyDescent="0.25">
      <c r="A1007" s="275">
        <f t="shared" si="106"/>
        <v>142159</v>
      </c>
      <c r="B1007" s="284" t="str">
        <f>A1007&amp;"-"&amp;COUNTIF($A$2:A1007,A1007)</f>
        <v>142159-3</v>
      </c>
      <c r="C1007" s="275">
        <v>1006</v>
      </c>
      <c r="D1007" s="278" t="s">
        <v>588</v>
      </c>
      <c r="E1007" s="275" t="s">
        <v>21</v>
      </c>
      <c r="F1007" s="275">
        <v>142159</v>
      </c>
      <c r="G1007" s="275" t="s">
        <v>23</v>
      </c>
      <c r="H1007" s="279" t="s">
        <v>1215</v>
      </c>
      <c r="I1007" s="275" t="s">
        <v>10</v>
      </c>
      <c r="J1007" s="275" t="s">
        <v>92</v>
      </c>
      <c r="K1007" s="278" t="s">
        <v>285</v>
      </c>
      <c r="L1007" s="283">
        <v>1</v>
      </c>
      <c r="M1007" s="158">
        <f t="shared" si="105"/>
        <v>3</v>
      </c>
      <c r="N1007" s="275">
        <v>142159</v>
      </c>
      <c r="O1007" s="158"/>
      <c r="P1007" s="158"/>
      <c r="Q1007" s="275">
        <v>142159</v>
      </c>
      <c r="R1007" s="158" t="s">
        <v>74</v>
      </c>
      <c r="S1007" s="158" t="str">
        <f>IFERROR(VLOOKUP(B1007,#REF!,3,0),"-")</f>
        <v>-</v>
      </c>
      <c r="T1007" s="159" t="str">
        <f>S1007&amp;"-"&amp;COUNTIF($S$2:S1007,S1007)</f>
        <v>--1003</v>
      </c>
      <c r="U1007" s="160">
        <f t="shared" si="107"/>
        <v>1</v>
      </c>
      <c r="V1007" s="160">
        <f t="shared" si="108"/>
        <v>3</v>
      </c>
      <c r="W1007" s="161" t="str">
        <f t="shared" si="109"/>
        <v>08 MAY 2024</v>
      </c>
      <c r="X1007" s="162">
        <f t="shared" si="110"/>
        <v>1006</v>
      </c>
      <c r="Y1007" s="163"/>
      <c r="AE1007" s="161" t="str">
        <f t="shared" si="111"/>
        <v>ISLAMIC STUDIES SEC 10</v>
      </c>
    </row>
    <row r="1008" spans="1:31" s="161" customFormat="1" ht="23.25" customHeight="1" x14ac:dyDescent="0.25">
      <c r="A1008" s="275">
        <f t="shared" si="106"/>
        <v>142165</v>
      </c>
      <c r="B1008" s="284" t="str">
        <f>A1008&amp;"-"&amp;COUNTIF($A$2:A1008,A1008)</f>
        <v>142165-1</v>
      </c>
      <c r="C1008" s="275">
        <v>1007</v>
      </c>
      <c r="D1008" s="278" t="s">
        <v>588</v>
      </c>
      <c r="E1008" s="275" t="s">
        <v>22</v>
      </c>
      <c r="F1008" s="275">
        <v>142165</v>
      </c>
      <c r="G1008" s="275" t="s">
        <v>140</v>
      </c>
      <c r="H1008" s="279" t="s">
        <v>1234</v>
      </c>
      <c r="I1008" s="275" t="s">
        <v>10</v>
      </c>
      <c r="J1008" s="275" t="s">
        <v>92</v>
      </c>
      <c r="K1008" s="278" t="s">
        <v>285</v>
      </c>
      <c r="L1008" s="283">
        <v>20</v>
      </c>
      <c r="M1008" s="158">
        <f t="shared" si="105"/>
        <v>22</v>
      </c>
      <c r="N1008" s="275">
        <v>142165</v>
      </c>
      <c r="O1008" s="158"/>
      <c r="P1008" s="158"/>
      <c r="Q1008" s="275">
        <v>142165</v>
      </c>
      <c r="R1008" s="158" t="s">
        <v>74</v>
      </c>
      <c r="S1008" s="158" t="str">
        <f>IFERROR(VLOOKUP(B1008,#REF!,3,0),"-")</f>
        <v>-</v>
      </c>
      <c r="T1008" s="159" t="str">
        <f>S1008&amp;"-"&amp;COUNTIF($S$2:S1008,S1008)</f>
        <v>--1004</v>
      </c>
      <c r="U1008" s="160">
        <f t="shared" si="107"/>
        <v>20</v>
      </c>
      <c r="V1008" s="160">
        <f t="shared" si="108"/>
        <v>22</v>
      </c>
      <c r="W1008" s="161" t="str">
        <f t="shared" si="109"/>
        <v>08 MAY 2024</v>
      </c>
      <c r="X1008" s="162">
        <f t="shared" si="110"/>
        <v>1007</v>
      </c>
      <c r="Y1008" s="163"/>
      <c r="AE1008" s="161" t="str">
        <f t="shared" si="111"/>
        <v>STATISTICAL INFERENCE SEC 3</v>
      </c>
    </row>
    <row r="1009" spans="1:31" s="161" customFormat="1" ht="23.25" customHeight="1" x14ac:dyDescent="0.25">
      <c r="A1009" s="275">
        <f t="shared" si="106"/>
        <v>142195</v>
      </c>
      <c r="B1009" s="284" t="str">
        <f>A1009&amp;"-"&amp;COUNTIF($A$2:A1009,A1009)</f>
        <v>142195-3</v>
      </c>
      <c r="C1009" s="275">
        <v>1008</v>
      </c>
      <c r="D1009" s="278" t="s">
        <v>588</v>
      </c>
      <c r="E1009" s="275" t="s">
        <v>31</v>
      </c>
      <c r="F1009" s="275">
        <v>142195</v>
      </c>
      <c r="G1009" s="275" t="s">
        <v>102</v>
      </c>
      <c r="H1009" s="279" t="s">
        <v>1232</v>
      </c>
      <c r="I1009" s="275" t="s">
        <v>10</v>
      </c>
      <c r="J1009" s="275" t="s">
        <v>92</v>
      </c>
      <c r="K1009" s="278" t="s">
        <v>285</v>
      </c>
      <c r="L1009" s="283">
        <v>1</v>
      </c>
      <c r="M1009" s="158">
        <f t="shared" si="105"/>
        <v>3</v>
      </c>
      <c r="N1009" s="275">
        <v>142195</v>
      </c>
      <c r="O1009" s="158"/>
      <c r="P1009" s="158"/>
      <c r="Q1009" s="275">
        <v>142195</v>
      </c>
      <c r="R1009" s="158" t="s">
        <v>74</v>
      </c>
      <c r="S1009" s="158" t="str">
        <f>IFERROR(VLOOKUP(B1009,#REF!,3,0),"-")</f>
        <v>-</v>
      </c>
      <c r="T1009" s="159" t="str">
        <f>S1009&amp;"-"&amp;COUNTIF($S$2:S1009,S1009)</f>
        <v>--1005</v>
      </c>
      <c r="U1009" s="160">
        <f t="shared" si="107"/>
        <v>1</v>
      </c>
      <c r="V1009" s="160">
        <f t="shared" si="108"/>
        <v>3</v>
      </c>
      <c r="W1009" s="161" t="str">
        <f t="shared" si="109"/>
        <v>08 MAY 2024</v>
      </c>
      <c r="X1009" s="162">
        <f t="shared" si="110"/>
        <v>1008</v>
      </c>
      <c r="Y1009" s="163"/>
      <c r="AE1009" s="161" t="str">
        <f t="shared" si="111"/>
        <v>STATISTICS - I SEC 1</v>
      </c>
    </row>
    <row r="1010" spans="1:31" s="161" customFormat="1" ht="23.25" customHeight="1" x14ac:dyDescent="0.25">
      <c r="A1010" s="275">
        <f t="shared" si="106"/>
        <v>141011</v>
      </c>
      <c r="B1010" s="284" t="str">
        <f>A1010&amp;"-"&amp;COUNTIF($A$2:A1010,A1010)</f>
        <v>141011-3</v>
      </c>
      <c r="C1010" s="275">
        <v>1009</v>
      </c>
      <c r="D1010" s="278" t="s">
        <v>588</v>
      </c>
      <c r="E1010" s="275" t="s">
        <v>22</v>
      </c>
      <c r="F1010" s="275">
        <v>141011</v>
      </c>
      <c r="G1010" s="275" t="s">
        <v>102</v>
      </c>
      <c r="H1010" s="279" t="s">
        <v>1232</v>
      </c>
      <c r="I1010" s="275" t="s">
        <v>10</v>
      </c>
      <c r="J1010" s="275" t="s">
        <v>311</v>
      </c>
      <c r="K1010" s="278" t="s">
        <v>437</v>
      </c>
      <c r="L1010" s="283">
        <v>1</v>
      </c>
      <c r="M1010" s="158">
        <f t="shared" si="105"/>
        <v>3</v>
      </c>
      <c r="N1010" s="275">
        <v>141011</v>
      </c>
      <c r="O1010" s="158"/>
      <c r="P1010" s="158"/>
      <c r="Q1010" s="275">
        <v>141011</v>
      </c>
      <c r="R1010" s="158" t="s">
        <v>74</v>
      </c>
      <c r="S1010" s="158" t="str">
        <f>IFERROR(VLOOKUP(B1010,#REF!,3,0),"-")</f>
        <v>-</v>
      </c>
      <c r="T1010" s="159" t="str">
        <f>S1010&amp;"-"&amp;COUNTIF($S$2:S1010,S1010)</f>
        <v>--1006</v>
      </c>
      <c r="U1010" s="160">
        <f t="shared" si="107"/>
        <v>1</v>
      </c>
      <c r="V1010" s="160">
        <f t="shared" si="108"/>
        <v>3</v>
      </c>
      <c r="W1010" s="161" t="str">
        <f t="shared" si="109"/>
        <v>08 MAY 2024</v>
      </c>
      <c r="X1010" s="162">
        <f t="shared" si="110"/>
        <v>1009</v>
      </c>
      <c r="Y1010" s="163"/>
      <c r="AE1010" s="161" t="str">
        <f t="shared" si="111"/>
        <v>STATISTICS - I SEC 1</v>
      </c>
    </row>
    <row r="1011" spans="1:31" s="161" customFormat="1" ht="23.25" customHeight="1" x14ac:dyDescent="0.25">
      <c r="A1011" s="275">
        <f t="shared" si="106"/>
        <v>142305</v>
      </c>
      <c r="B1011" s="284" t="str">
        <f>A1011&amp;"-"&amp;COUNTIF($A$2:A1011,A1011)</f>
        <v>142305-3</v>
      </c>
      <c r="C1011" s="275">
        <v>1010</v>
      </c>
      <c r="D1011" s="278" t="s">
        <v>588</v>
      </c>
      <c r="E1011" s="275" t="s">
        <v>22</v>
      </c>
      <c r="F1011" s="275">
        <v>142305</v>
      </c>
      <c r="G1011" s="275" t="s">
        <v>23</v>
      </c>
      <c r="H1011" s="279" t="s">
        <v>1206</v>
      </c>
      <c r="I1011" s="275" t="s">
        <v>10</v>
      </c>
      <c r="J1011" s="275" t="s">
        <v>311</v>
      </c>
      <c r="K1011" s="278" t="s">
        <v>437</v>
      </c>
      <c r="L1011" s="283">
        <v>1</v>
      </c>
      <c r="M1011" s="158">
        <f t="shared" si="105"/>
        <v>3</v>
      </c>
      <c r="N1011" s="275">
        <v>142305</v>
      </c>
      <c r="O1011" s="158"/>
      <c r="P1011" s="158"/>
      <c r="Q1011" s="275">
        <v>142305</v>
      </c>
      <c r="R1011" s="158" t="s">
        <v>74</v>
      </c>
      <c r="S1011" s="158" t="str">
        <f>IFERROR(VLOOKUP(B1011,#REF!,3,0),"-")</f>
        <v>-</v>
      </c>
      <c r="T1011" s="159" t="str">
        <f>S1011&amp;"-"&amp;COUNTIF($S$2:S1011,S1011)</f>
        <v>--1007</v>
      </c>
      <c r="U1011" s="160">
        <f t="shared" si="107"/>
        <v>1</v>
      </c>
      <c r="V1011" s="160">
        <f t="shared" si="108"/>
        <v>3</v>
      </c>
      <c r="W1011" s="161" t="str">
        <f t="shared" si="109"/>
        <v>08 MAY 2024</v>
      </c>
      <c r="X1011" s="162">
        <f t="shared" si="110"/>
        <v>1010</v>
      </c>
      <c r="Y1011" s="163"/>
      <c r="AE1011" s="161" t="str">
        <f t="shared" si="111"/>
        <v>ISLAMIC STUDIES SEC 1</v>
      </c>
    </row>
    <row r="1012" spans="1:31" s="161" customFormat="1" ht="23.25" customHeight="1" x14ac:dyDescent="0.25">
      <c r="A1012" s="275">
        <f t="shared" si="106"/>
        <v>141337</v>
      </c>
      <c r="B1012" s="284" t="str">
        <f>A1012&amp;"-"&amp;COUNTIF($A$2:A1012,A1012)</f>
        <v>141337-1</v>
      </c>
      <c r="C1012" s="275">
        <v>1011</v>
      </c>
      <c r="D1012" s="278" t="s">
        <v>588</v>
      </c>
      <c r="E1012" s="275" t="s">
        <v>63</v>
      </c>
      <c r="F1012" s="275">
        <v>141337</v>
      </c>
      <c r="G1012" s="275" t="s">
        <v>391</v>
      </c>
      <c r="H1012" s="279" t="s">
        <v>1235</v>
      </c>
      <c r="I1012" s="275" t="s">
        <v>9</v>
      </c>
      <c r="J1012" s="275" t="s">
        <v>6</v>
      </c>
      <c r="K1012" s="278" t="s">
        <v>212</v>
      </c>
      <c r="L1012" s="283">
        <v>22</v>
      </c>
      <c r="M1012" s="158">
        <f t="shared" si="105"/>
        <v>24</v>
      </c>
      <c r="N1012" s="275">
        <v>141337</v>
      </c>
      <c r="O1012" s="158"/>
      <c r="P1012" s="158"/>
      <c r="Q1012" s="275">
        <v>141337</v>
      </c>
      <c r="R1012" s="158" t="s">
        <v>74</v>
      </c>
      <c r="S1012" s="158" t="str">
        <f>IFERROR(VLOOKUP(B1012,#REF!,3,0),"-")</f>
        <v>-</v>
      </c>
      <c r="T1012" s="159" t="str">
        <f>S1012&amp;"-"&amp;COUNTIF($S$2:S1012,S1012)</f>
        <v>--1008</v>
      </c>
      <c r="U1012" s="160">
        <f t="shared" si="107"/>
        <v>22</v>
      </c>
      <c r="V1012" s="160">
        <f t="shared" si="108"/>
        <v>24</v>
      </c>
      <c r="W1012" s="161" t="str">
        <f t="shared" si="109"/>
        <v>08 MAY 2024</v>
      </c>
      <c r="X1012" s="162">
        <f t="shared" si="110"/>
        <v>1011</v>
      </c>
      <c r="Y1012" s="163"/>
      <c r="AE1012" s="161" t="str">
        <f t="shared" si="111"/>
        <v>FOUNDATIONS OF NETWORK ENGINEERING SEC 2</v>
      </c>
    </row>
    <row r="1013" spans="1:31" s="161" customFormat="1" ht="23.25" customHeight="1" x14ac:dyDescent="0.25">
      <c r="A1013" s="275">
        <f t="shared" si="106"/>
        <v>141337</v>
      </c>
      <c r="B1013" s="284" t="str">
        <f>A1013&amp;"-"&amp;COUNTIF($A$2:A1013,A1013)</f>
        <v>141337-2</v>
      </c>
      <c r="C1013" s="275">
        <v>1012</v>
      </c>
      <c r="D1013" s="278" t="s">
        <v>588</v>
      </c>
      <c r="E1013" s="275" t="s">
        <v>63</v>
      </c>
      <c r="F1013" s="275">
        <v>141337</v>
      </c>
      <c r="G1013" s="275" t="s">
        <v>391</v>
      </c>
      <c r="H1013" s="279" t="s">
        <v>1235</v>
      </c>
      <c r="I1013" s="275" t="s">
        <v>9</v>
      </c>
      <c r="J1013" s="275" t="s">
        <v>6</v>
      </c>
      <c r="K1013" s="278" t="s">
        <v>213</v>
      </c>
      <c r="L1013" s="283">
        <v>8</v>
      </c>
      <c r="M1013" s="158">
        <f t="shared" si="105"/>
        <v>10</v>
      </c>
      <c r="N1013" s="275">
        <v>141337</v>
      </c>
      <c r="O1013" s="158"/>
      <c r="P1013" s="158"/>
      <c r="Q1013" s="275">
        <v>141337</v>
      </c>
      <c r="R1013" s="158" t="s">
        <v>74</v>
      </c>
      <c r="S1013" s="158" t="str">
        <f>IFERROR(VLOOKUP(B1013,#REF!,3,0),"-")</f>
        <v>-</v>
      </c>
      <c r="T1013" s="159" t="str">
        <f>S1013&amp;"-"&amp;COUNTIF($S$2:S1013,S1013)</f>
        <v>--1009</v>
      </c>
      <c r="U1013" s="160">
        <f t="shared" si="107"/>
        <v>8</v>
      </c>
      <c r="V1013" s="160">
        <f t="shared" si="108"/>
        <v>10</v>
      </c>
      <c r="W1013" s="161" t="str">
        <f t="shared" si="109"/>
        <v>08 MAY 2024</v>
      </c>
      <c r="X1013" s="162">
        <f t="shared" si="110"/>
        <v>1012</v>
      </c>
      <c r="Y1013" s="163"/>
      <c r="AE1013" s="161" t="str">
        <f t="shared" si="111"/>
        <v>FOUNDATIONS OF NETWORK ENGINEERING SEC 2</v>
      </c>
    </row>
    <row r="1014" spans="1:31" s="161" customFormat="1" ht="23.25" customHeight="1" x14ac:dyDescent="0.25">
      <c r="A1014" s="275">
        <f t="shared" si="106"/>
        <v>141338</v>
      </c>
      <c r="B1014" s="284" t="str">
        <f>A1014&amp;"-"&amp;COUNTIF($A$2:A1014,A1014)</f>
        <v>141338-1</v>
      </c>
      <c r="C1014" s="275">
        <v>1013</v>
      </c>
      <c r="D1014" s="278" t="s">
        <v>588</v>
      </c>
      <c r="E1014" s="275" t="s">
        <v>63</v>
      </c>
      <c r="F1014" s="275">
        <v>141338</v>
      </c>
      <c r="G1014" s="275" t="s">
        <v>391</v>
      </c>
      <c r="H1014" s="279" t="s">
        <v>1236</v>
      </c>
      <c r="I1014" s="275" t="s">
        <v>9</v>
      </c>
      <c r="J1014" s="275" t="s">
        <v>6</v>
      </c>
      <c r="K1014" s="278" t="s">
        <v>213</v>
      </c>
      <c r="L1014" s="283">
        <v>14</v>
      </c>
      <c r="M1014" s="158">
        <f t="shared" si="105"/>
        <v>16</v>
      </c>
      <c r="N1014" s="275">
        <v>141338</v>
      </c>
      <c r="O1014" s="158"/>
      <c r="P1014" s="158"/>
      <c r="Q1014" s="275">
        <v>141338</v>
      </c>
      <c r="R1014" s="158" t="s">
        <v>74</v>
      </c>
      <c r="S1014" s="158" t="str">
        <f>IFERROR(VLOOKUP(B1014,#REF!,3,0),"-")</f>
        <v>-</v>
      </c>
      <c r="T1014" s="159" t="str">
        <f>S1014&amp;"-"&amp;COUNTIF($S$2:S1014,S1014)</f>
        <v>--1010</v>
      </c>
      <c r="U1014" s="160">
        <f t="shared" si="107"/>
        <v>14</v>
      </c>
      <c r="V1014" s="160">
        <f t="shared" si="108"/>
        <v>16</v>
      </c>
      <c r="W1014" s="161" t="str">
        <f t="shared" si="109"/>
        <v>08 MAY 2024</v>
      </c>
      <c r="X1014" s="162">
        <f t="shared" si="110"/>
        <v>1013</v>
      </c>
      <c r="Y1014" s="163"/>
      <c r="AE1014" s="161" t="str">
        <f t="shared" si="111"/>
        <v>FOUNDATIONS OF NETWORK ENGINEERING SEC 3</v>
      </c>
    </row>
    <row r="1015" spans="1:31" s="161" customFormat="1" ht="23.25" customHeight="1" x14ac:dyDescent="0.25">
      <c r="A1015" s="275">
        <f t="shared" si="106"/>
        <v>141338</v>
      </c>
      <c r="B1015" s="284" t="str">
        <f>A1015&amp;"-"&amp;COUNTIF($A$2:A1015,A1015)</f>
        <v>141338-2</v>
      </c>
      <c r="C1015" s="275">
        <v>1014</v>
      </c>
      <c r="D1015" s="278" t="s">
        <v>588</v>
      </c>
      <c r="E1015" s="275" t="s">
        <v>63</v>
      </c>
      <c r="F1015" s="275">
        <v>141338</v>
      </c>
      <c r="G1015" s="275" t="s">
        <v>391</v>
      </c>
      <c r="H1015" s="279" t="s">
        <v>1236</v>
      </c>
      <c r="I1015" s="275" t="s">
        <v>9</v>
      </c>
      <c r="J1015" s="275" t="s">
        <v>6</v>
      </c>
      <c r="K1015" s="278" t="s">
        <v>215</v>
      </c>
      <c r="L1015" s="283">
        <v>12</v>
      </c>
      <c r="M1015" s="158">
        <f t="shared" si="105"/>
        <v>14</v>
      </c>
      <c r="N1015" s="275">
        <v>141338</v>
      </c>
      <c r="O1015" s="158"/>
      <c r="P1015" s="158"/>
      <c r="Q1015" s="275">
        <v>141338</v>
      </c>
      <c r="R1015" s="158" t="s">
        <v>74</v>
      </c>
      <c r="S1015" s="158" t="str">
        <f>IFERROR(VLOOKUP(B1015,#REF!,3,0),"-")</f>
        <v>-</v>
      </c>
      <c r="T1015" s="159" t="str">
        <f>S1015&amp;"-"&amp;COUNTIF($S$2:S1015,S1015)</f>
        <v>--1011</v>
      </c>
      <c r="U1015" s="160">
        <f t="shared" si="107"/>
        <v>12</v>
      </c>
      <c r="V1015" s="160">
        <f t="shared" si="108"/>
        <v>14</v>
      </c>
      <c r="W1015" s="161" t="str">
        <f t="shared" si="109"/>
        <v>08 MAY 2024</v>
      </c>
      <c r="X1015" s="162">
        <f t="shared" si="110"/>
        <v>1014</v>
      </c>
      <c r="Y1015" s="163"/>
      <c r="AE1015" s="161" t="str">
        <f t="shared" si="111"/>
        <v>FOUNDATIONS OF NETWORK ENGINEERING SEC 3</v>
      </c>
    </row>
    <row r="1016" spans="1:31" s="161" customFormat="1" ht="23.25" customHeight="1" x14ac:dyDescent="0.25">
      <c r="A1016" s="275">
        <f t="shared" si="106"/>
        <v>141360</v>
      </c>
      <c r="B1016" s="284" t="str">
        <f>A1016&amp;"-"&amp;COUNTIF($A$2:A1016,A1016)</f>
        <v>141360-1</v>
      </c>
      <c r="C1016" s="275">
        <v>1015</v>
      </c>
      <c r="D1016" s="278" t="s">
        <v>588</v>
      </c>
      <c r="E1016" s="275" t="s">
        <v>22</v>
      </c>
      <c r="F1016" s="275">
        <v>141360</v>
      </c>
      <c r="G1016" s="275" t="s">
        <v>120</v>
      </c>
      <c r="H1016" s="279" t="s">
        <v>1237</v>
      </c>
      <c r="I1016" s="275" t="s">
        <v>9</v>
      </c>
      <c r="J1016" s="275" t="s">
        <v>6</v>
      </c>
      <c r="K1016" s="278" t="s">
        <v>215</v>
      </c>
      <c r="L1016" s="283">
        <v>10</v>
      </c>
      <c r="M1016" s="158">
        <f t="shared" si="105"/>
        <v>12</v>
      </c>
      <c r="N1016" s="275">
        <v>141360</v>
      </c>
      <c r="O1016" s="158"/>
      <c r="P1016" s="158"/>
      <c r="Q1016" s="275">
        <v>141360</v>
      </c>
      <c r="R1016" s="158" t="s">
        <v>74</v>
      </c>
      <c r="S1016" s="158" t="str">
        <f>IFERROR(VLOOKUP(B1016,#REF!,3,0),"-")</f>
        <v>-</v>
      </c>
      <c r="T1016" s="159" t="str">
        <f>S1016&amp;"-"&amp;COUNTIF($S$2:S1016,S1016)</f>
        <v>--1012</v>
      </c>
      <c r="U1016" s="160">
        <f t="shared" si="107"/>
        <v>10</v>
      </c>
      <c r="V1016" s="160">
        <f t="shared" si="108"/>
        <v>12</v>
      </c>
      <c r="W1016" s="161" t="str">
        <f t="shared" si="109"/>
        <v>08 MAY 2024</v>
      </c>
      <c r="X1016" s="162">
        <f t="shared" si="110"/>
        <v>1015</v>
      </c>
      <c r="Y1016" s="163"/>
      <c r="AE1016" s="161" t="str">
        <f t="shared" si="111"/>
        <v>CHINESE LANGUAGE SEC 1</v>
      </c>
    </row>
    <row r="1017" spans="1:31" s="161" customFormat="1" ht="23.25" customHeight="1" x14ac:dyDescent="0.25">
      <c r="A1017" s="275">
        <f t="shared" si="106"/>
        <v>141360</v>
      </c>
      <c r="B1017" s="284" t="str">
        <f>A1017&amp;"-"&amp;COUNTIF($A$2:A1017,A1017)</f>
        <v>141360-2</v>
      </c>
      <c r="C1017" s="275">
        <v>1016</v>
      </c>
      <c r="D1017" s="278" t="s">
        <v>588</v>
      </c>
      <c r="E1017" s="275" t="s">
        <v>22</v>
      </c>
      <c r="F1017" s="275">
        <v>141360</v>
      </c>
      <c r="G1017" s="275" t="s">
        <v>120</v>
      </c>
      <c r="H1017" s="279" t="s">
        <v>1237</v>
      </c>
      <c r="I1017" s="275" t="s">
        <v>9</v>
      </c>
      <c r="J1017" s="275" t="s">
        <v>6</v>
      </c>
      <c r="K1017" s="278" t="s">
        <v>216</v>
      </c>
      <c r="L1017" s="283">
        <v>17</v>
      </c>
      <c r="M1017" s="158">
        <f t="shared" si="105"/>
        <v>19</v>
      </c>
      <c r="N1017" s="275">
        <v>141360</v>
      </c>
      <c r="O1017" s="158"/>
      <c r="P1017" s="158"/>
      <c r="Q1017" s="275">
        <v>141360</v>
      </c>
      <c r="R1017" s="158" t="s">
        <v>74</v>
      </c>
      <c r="S1017" s="158" t="str">
        <f>IFERROR(VLOOKUP(B1017,#REF!,3,0),"-")</f>
        <v>-</v>
      </c>
      <c r="T1017" s="159" t="str">
        <f>S1017&amp;"-"&amp;COUNTIF($S$2:S1017,S1017)</f>
        <v>--1013</v>
      </c>
      <c r="U1017" s="160">
        <f t="shared" si="107"/>
        <v>17</v>
      </c>
      <c r="V1017" s="160">
        <f t="shared" si="108"/>
        <v>19</v>
      </c>
      <c r="W1017" s="161" t="str">
        <f t="shared" si="109"/>
        <v>08 MAY 2024</v>
      </c>
      <c r="X1017" s="162">
        <f t="shared" si="110"/>
        <v>1016</v>
      </c>
      <c r="Y1017" s="163"/>
      <c r="AE1017" s="161" t="str">
        <f t="shared" si="111"/>
        <v>CHINESE LANGUAGE SEC 1</v>
      </c>
    </row>
    <row r="1018" spans="1:31" s="161" customFormat="1" ht="23.25" customHeight="1" x14ac:dyDescent="0.25">
      <c r="A1018" s="275">
        <f t="shared" si="106"/>
        <v>141361</v>
      </c>
      <c r="B1018" s="284" t="str">
        <f>A1018&amp;"-"&amp;COUNTIF($A$2:A1018,A1018)</f>
        <v>141361-1</v>
      </c>
      <c r="C1018" s="275">
        <v>1017</v>
      </c>
      <c r="D1018" s="278" t="s">
        <v>588</v>
      </c>
      <c r="E1018" s="275" t="s">
        <v>22</v>
      </c>
      <c r="F1018" s="275">
        <v>141361</v>
      </c>
      <c r="G1018" s="275" t="s">
        <v>120</v>
      </c>
      <c r="H1018" s="279" t="s">
        <v>1238</v>
      </c>
      <c r="I1018" s="275" t="s">
        <v>9</v>
      </c>
      <c r="J1018" s="275" t="s">
        <v>6</v>
      </c>
      <c r="K1018" s="278" t="s">
        <v>216</v>
      </c>
      <c r="L1018" s="283">
        <v>5</v>
      </c>
      <c r="M1018" s="158">
        <f t="shared" si="105"/>
        <v>7</v>
      </c>
      <c r="N1018" s="275">
        <v>141361</v>
      </c>
      <c r="O1018" s="158"/>
      <c r="P1018" s="158"/>
      <c r="Q1018" s="275">
        <v>141361</v>
      </c>
      <c r="R1018" s="158" t="s">
        <v>74</v>
      </c>
      <c r="S1018" s="158" t="str">
        <f>IFERROR(VLOOKUP(B1018,#REF!,3,0),"-")</f>
        <v>-</v>
      </c>
      <c r="T1018" s="159" t="str">
        <f>S1018&amp;"-"&amp;COUNTIF($S$2:S1018,S1018)</f>
        <v>--1014</v>
      </c>
      <c r="U1018" s="160">
        <f t="shared" si="107"/>
        <v>5</v>
      </c>
      <c r="V1018" s="160">
        <f t="shared" si="108"/>
        <v>7</v>
      </c>
      <c r="W1018" s="161" t="str">
        <f t="shared" si="109"/>
        <v>08 MAY 2024</v>
      </c>
      <c r="X1018" s="162">
        <f t="shared" si="110"/>
        <v>1017</v>
      </c>
      <c r="Y1018" s="163"/>
      <c r="AE1018" s="161" t="str">
        <f t="shared" si="111"/>
        <v>CHINESE LANGUAGE SEC 2</v>
      </c>
    </row>
    <row r="1019" spans="1:31" s="161" customFormat="1" ht="23.25" customHeight="1" x14ac:dyDescent="0.25">
      <c r="A1019" s="275">
        <f t="shared" si="106"/>
        <v>141361</v>
      </c>
      <c r="B1019" s="284" t="str">
        <f>A1019&amp;"-"&amp;COUNTIF($A$2:A1019,A1019)</f>
        <v>141361-2</v>
      </c>
      <c r="C1019" s="275">
        <v>1018</v>
      </c>
      <c r="D1019" s="278" t="s">
        <v>588</v>
      </c>
      <c r="E1019" s="275" t="s">
        <v>22</v>
      </c>
      <c r="F1019" s="275">
        <v>141361</v>
      </c>
      <c r="G1019" s="275" t="s">
        <v>120</v>
      </c>
      <c r="H1019" s="279" t="s">
        <v>1238</v>
      </c>
      <c r="I1019" s="275" t="s">
        <v>9</v>
      </c>
      <c r="J1019" s="275" t="s">
        <v>6</v>
      </c>
      <c r="K1019" s="278" t="s">
        <v>217</v>
      </c>
      <c r="L1019" s="283">
        <v>19</v>
      </c>
      <c r="M1019" s="158">
        <f t="shared" si="105"/>
        <v>21</v>
      </c>
      <c r="N1019" s="275">
        <v>141361</v>
      </c>
      <c r="O1019" s="158"/>
      <c r="P1019" s="158"/>
      <c r="Q1019" s="275">
        <v>141361</v>
      </c>
      <c r="R1019" s="158" t="s">
        <v>74</v>
      </c>
      <c r="S1019" s="158" t="str">
        <f>IFERROR(VLOOKUP(B1019,#REF!,3,0),"-")</f>
        <v>-</v>
      </c>
      <c r="T1019" s="159" t="str">
        <f>S1019&amp;"-"&amp;COUNTIF($S$2:S1019,S1019)</f>
        <v>--1015</v>
      </c>
      <c r="U1019" s="160">
        <f t="shared" si="107"/>
        <v>19</v>
      </c>
      <c r="V1019" s="160">
        <f t="shared" si="108"/>
        <v>21</v>
      </c>
      <c r="W1019" s="161" t="str">
        <f t="shared" si="109"/>
        <v>08 MAY 2024</v>
      </c>
      <c r="X1019" s="162">
        <f t="shared" si="110"/>
        <v>1018</v>
      </c>
      <c r="Y1019" s="163"/>
      <c r="AE1019" s="161" t="str">
        <f t="shared" si="111"/>
        <v>CHINESE LANGUAGE SEC 2</v>
      </c>
    </row>
    <row r="1020" spans="1:31" s="161" customFormat="1" ht="23.25" customHeight="1" x14ac:dyDescent="0.25">
      <c r="A1020" s="275">
        <f t="shared" si="106"/>
        <v>141362</v>
      </c>
      <c r="B1020" s="284" t="str">
        <f>A1020&amp;"-"&amp;COUNTIF($A$2:A1020,A1020)</f>
        <v>141362-1</v>
      </c>
      <c r="C1020" s="275">
        <v>1019</v>
      </c>
      <c r="D1020" s="278" t="s">
        <v>588</v>
      </c>
      <c r="E1020" s="275" t="s">
        <v>22</v>
      </c>
      <c r="F1020" s="275">
        <v>141362</v>
      </c>
      <c r="G1020" s="275" t="s">
        <v>120</v>
      </c>
      <c r="H1020" s="279" t="s">
        <v>1239</v>
      </c>
      <c r="I1020" s="275" t="s">
        <v>9</v>
      </c>
      <c r="J1020" s="275" t="s">
        <v>6</v>
      </c>
      <c r="K1020" s="278" t="s">
        <v>217</v>
      </c>
      <c r="L1020" s="283">
        <v>3</v>
      </c>
      <c r="M1020" s="158">
        <f t="shared" si="105"/>
        <v>5</v>
      </c>
      <c r="N1020" s="275">
        <v>141362</v>
      </c>
      <c r="O1020" s="158"/>
      <c r="P1020" s="158"/>
      <c r="Q1020" s="275">
        <v>141362</v>
      </c>
      <c r="R1020" s="158" t="s">
        <v>74</v>
      </c>
      <c r="S1020" s="158" t="str">
        <f>IFERROR(VLOOKUP(B1020,#REF!,3,0),"-")</f>
        <v>-</v>
      </c>
      <c r="T1020" s="159" t="str">
        <f>S1020&amp;"-"&amp;COUNTIF($S$2:S1020,S1020)</f>
        <v>--1016</v>
      </c>
      <c r="U1020" s="160">
        <f t="shared" si="107"/>
        <v>3</v>
      </c>
      <c r="V1020" s="160">
        <f t="shared" si="108"/>
        <v>5</v>
      </c>
      <c r="W1020" s="161" t="str">
        <f t="shared" si="109"/>
        <v>08 MAY 2024</v>
      </c>
      <c r="X1020" s="162">
        <f t="shared" si="110"/>
        <v>1019</v>
      </c>
      <c r="Y1020" s="163"/>
      <c r="AE1020" s="161" t="str">
        <f t="shared" si="111"/>
        <v>CHINESE LANGUAGE SEC 3</v>
      </c>
    </row>
    <row r="1021" spans="1:31" s="161" customFormat="1" ht="23.25" customHeight="1" x14ac:dyDescent="0.25">
      <c r="A1021" s="275">
        <f t="shared" si="106"/>
        <v>141362</v>
      </c>
      <c r="B1021" s="284" t="str">
        <f>A1021&amp;"-"&amp;COUNTIF($A$2:A1021,A1021)</f>
        <v>141362-2</v>
      </c>
      <c r="C1021" s="275">
        <v>1020</v>
      </c>
      <c r="D1021" s="278" t="s">
        <v>588</v>
      </c>
      <c r="E1021" s="275" t="s">
        <v>22</v>
      </c>
      <c r="F1021" s="275">
        <v>141362</v>
      </c>
      <c r="G1021" s="275" t="s">
        <v>120</v>
      </c>
      <c r="H1021" s="279" t="s">
        <v>1239</v>
      </c>
      <c r="I1021" s="275" t="s">
        <v>9</v>
      </c>
      <c r="J1021" s="275" t="s">
        <v>6</v>
      </c>
      <c r="K1021" s="278" t="s">
        <v>218</v>
      </c>
      <c r="L1021" s="283">
        <v>22</v>
      </c>
      <c r="M1021" s="158">
        <f t="shared" si="105"/>
        <v>24</v>
      </c>
      <c r="N1021" s="275">
        <v>141362</v>
      </c>
      <c r="O1021" s="158"/>
      <c r="P1021" s="158"/>
      <c r="Q1021" s="275">
        <v>141362</v>
      </c>
      <c r="R1021" s="158" t="s">
        <v>74</v>
      </c>
      <c r="S1021" s="158" t="str">
        <f>IFERROR(VLOOKUP(B1021,#REF!,3,0),"-")</f>
        <v>-</v>
      </c>
      <c r="T1021" s="159" t="str">
        <f>S1021&amp;"-"&amp;COUNTIF($S$2:S1021,S1021)</f>
        <v>--1017</v>
      </c>
      <c r="U1021" s="160">
        <f t="shared" si="107"/>
        <v>22</v>
      </c>
      <c r="V1021" s="160">
        <f t="shared" si="108"/>
        <v>24</v>
      </c>
      <c r="W1021" s="161" t="str">
        <f t="shared" si="109"/>
        <v>08 MAY 2024</v>
      </c>
      <c r="X1021" s="162">
        <f t="shared" si="110"/>
        <v>1020</v>
      </c>
      <c r="Y1021" s="163"/>
      <c r="AE1021" s="161" t="str">
        <f t="shared" si="111"/>
        <v>CHINESE LANGUAGE SEC 3</v>
      </c>
    </row>
    <row r="1022" spans="1:31" s="161" customFormat="1" ht="23.25" customHeight="1" x14ac:dyDescent="0.25">
      <c r="A1022" s="275">
        <f t="shared" si="106"/>
        <v>141362</v>
      </c>
      <c r="B1022" s="284" t="str">
        <f>A1022&amp;"-"&amp;COUNTIF($A$2:A1022,A1022)</f>
        <v>141362-3</v>
      </c>
      <c r="C1022" s="275">
        <v>1021</v>
      </c>
      <c r="D1022" s="278" t="s">
        <v>588</v>
      </c>
      <c r="E1022" s="275" t="s">
        <v>22</v>
      </c>
      <c r="F1022" s="275">
        <v>141362</v>
      </c>
      <c r="G1022" s="275" t="s">
        <v>120</v>
      </c>
      <c r="H1022" s="279" t="s">
        <v>1239</v>
      </c>
      <c r="I1022" s="275" t="s">
        <v>9</v>
      </c>
      <c r="J1022" s="275" t="s">
        <v>6</v>
      </c>
      <c r="K1022" s="278" t="s">
        <v>219</v>
      </c>
      <c r="L1022" s="283">
        <v>4</v>
      </c>
      <c r="M1022" s="158">
        <f t="shared" si="105"/>
        <v>6</v>
      </c>
      <c r="N1022" s="275">
        <v>141362</v>
      </c>
      <c r="O1022" s="158"/>
      <c r="P1022" s="158"/>
      <c r="Q1022" s="275">
        <v>141362</v>
      </c>
      <c r="R1022" s="158" t="s">
        <v>74</v>
      </c>
      <c r="S1022" s="158" t="str">
        <f>IFERROR(VLOOKUP(B1022,#REF!,3,0),"-")</f>
        <v>-</v>
      </c>
      <c r="T1022" s="159" t="str">
        <f>S1022&amp;"-"&amp;COUNTIF($S$2:S1022,S1022)</f>
        <v>--1018</v>
      </c>
      <c r="U1022" s="160">
        <f t="shared" si="107"/>
        <v>4</v>
      </c>
      <c r="V1022" s="160">
        <f t="shared" si="108"/>
        <v>6</v>
      </c>
      <c r="W1022" s="161" t="str">
        <f t="shared" si="109"/>
        <v>08 MAY 2024</v>
      </c>
      <c r="X1022" s="162">
        <f t="shared" si="110"/>
        <v>1021</v>
      </c>
      <c r="Y1022" s="163"/>
      <c r="AE1022" s="161" t="str">
        <f t="shared" si="111"/>
        <v>CHINESE LANGUAGE SEC 3</v>
      </c>
    </row>
    <row r="1023" spans="1:31" s="161" customFormat="1" ht="23.25" customHeight="1" x14ac:dyDescent="0.25">
      <c r="A1023" s="275">
        <f t="shared" si="106"/>
        <v>141484</v>
      </c>
      <c r="B1023" s="284" t="str">
        <f>A1023&amp;"-"&amp;COUNTIF($A$2:A1023,A1023)</f>
        <v>141484-1</v>
      </c>
      <c r="C1023" s="275">
        <v>1022</v>
      </c>
      <c r="D1023" s="278" t="s">
        <v>588</v>
      </c>
      <c r="E1023" s="275" t="s">
        <v>342</v>
      </c>
      <c r="F1023" s="275">
        <v>141484</v>
      </c>
      <c r="G1023" s="275" t="s">
        <v>714</v>
      </c>
      <c r="H1023" s="279" t="s">
        <v>1240</v>
      </c>
      <c r="I1023" s="275" t="s">
        <v>9</v>
      </c>
      <c r="J1023" s="275" t="s">
        <v>6</v>
      </c>
      <c r="K1023" s="278" t="s">
        <v>219</v>
      </c>
      <c r="L1023" s="283">
        <v>18</v>
      </c>
      <c r="M1023" s="158">
        <f t="shared" si="105"/>
        <v>20</v>
      </c>
      <c r="N1023" s="275">
        <v>141484</v>
      </c>
      <c r="O1023" s="158"/>
      <c r="P1023" s="158"/>
      <c r="Q1023" s="275">
        <v>141484</v>
      </c>
      <c r="R1023" s="158" t="s">
        <v>74</v>
      </c>
      <c r="S1023" s="158" t="str">
        <f>IFERROR(VLOOKUP(B1023,#REF!,3,0),"-")</f>
        <v>-</v>
      </c>
      <c r="T1023" s="159" t="str">
        <f>S1023&amp;"-"&amp;COUNTIF($S$2:S1023,S1023)</f>
        <v>--1019</v>
      </c>
      <c r="U1023" s="160">
        <f t="shared" si="107"/>
        <v>18</v>
      </c>
      <c r="V1023" s="160">
        <f t="shared" si="108"/>
        <v>20</v>
      </c>
      <c r="W1023" s="161" t="str">
        <f t="shared" si="109"/>
        <v>08 MAY 2024</v>
      </c>
      <c r="X1023" s="162">
        <f t="shared" si="110"/>
        <v>1022</v>
      </c>
      <c r="Y1023" s="163"/>
      <c r="AE1023" s="161" t="str">
        <f t="shared" si="111"/>
        <v>POSITIVE PSYCHOLOGY SEC 1</v>
      </c>
    </row>
    <row r="1024" spans="1:31" s="161" customFormat="1" ht="23.25" customHeight="1" x14ac:dyDescent="0.25">
      <c r="A1024" s="275">
        <f t="shared" si="106"/>
        <v>141484</v>
      </c>
      <c r="B1024" s="284" t="str">
        <f>A1024&amp;"-"&amp;COUNTIF($A$2:A1024,A1024)</f>
        <v>141484-2</v>
      </c>
      <c r="C1024" s="275">
        <v>1023</v>
      </c>
      <c r="D1024" s="278" t="s">
        <v>588</v>
      </c>
      <c r="E1024" s="275" t="s">
        <v>342</v>
      </c>
      <c r="F1024" s="275">
        <v>141484</v>
      </c>
      <c r="G1024" s="275" t="s">
        <v>714</v>
      </c>
      <c r="H1024" s="279" t="s">
        <v>1240</v>
      </c>
      <c r="I1024" s="275" t="s">
        <v>9</v>
      </c>
      <c r="J1024" s="275" t="s">
        <v>6</v>
      </c>
      <c r="K1024" s="278" t="s">
        <v>220</v>
      </c>
      <c r="L1024" s="283">
        <v>7</v>
      </c>
      <c r="M1024" s="158">
        <f t="shared" si="105"/>
        <v>9</v>
      </c>
      <c r="N1024" s="275">
        <v>141484</v>
      </c>
      <c r="O1024" s="158"/>
      <c r="P1024" s="158"/>
      <c r="Q1024" s="275">
        <v>141484</v>
      </c>
      <c r="R1024" s="158" t="s">
        <v>74</v>
      </c>
      <c r="S1024" s="158" t="str">
        <f>IFERROR(VLOOKUP(B1024,#REF!,3,0),"-")</f>
        <v>-</v>
      </c>
      <c r="T1024" s="159" t="str">
        <f>S1024&amp;"-"&amp;COUNTIF($S$2:S1024,S1024)</f>
        <v>--1020</v>
      </c>
      <c r="U1024" s="160">
        <f t="shared" si="107"/>
        <v>7</v>
      </c>
      <c r="V1024" s="160">
        <f t="shared" si="108"/>
        <v>9</v>
      </c>
      <c r="W1024" s="161" t="str">
        <f t="shared" si="109"/>
        <v>08 MAY 2024</v>
      </c>
      <c r="X1024" s="162">
        <f t="shared" si="110"/>
        <v>1023</v>
      </c>
      <c r="Y1024" s="163"/>
      <c r="AE1024" s="161" t="str">
        <f t="shared" si="111"/>
        <v>POSITIVE PSYCHOLOGY SEC 1</v>
      </c>
    </row>
    <row r="1025" spans="1:31" s="161" customFormat="1" ht="23.25" customHeight="1" x14ac:dyDescent="0.25">
      <c r="A1025" s="275">
        <f t="shared" si="106"/>
        <v>141574</v>
      </c>
      <c r="B1025" s="284" t="str">
        <f>A1025&amp;"-"&amp;COUNTIF($A$2:A1025,A1025)</f>
        <v>141574-1</v>
      </c>
      <c r="C1025" s="275">
        <v>1024</v>
      </c>
      <c r="D1025" s="278" t="s">
        <v>588</v>
      </c>
      <c r="E1025" s="275" t="s">
        <v>18</v>
      </c>
      <c r="F1025" s="275">
        <v>141574</v>
      </c>
      <c r="G1025" s="275" t="s">
        <v>715</v>
      </c>
      <c r="H1025" s="279" t="s">
        <v>1241</v>
      </c>
      <c r="I1025" s="275" t="s">
        <v>9</v>
      </c>
      <c r="J1025" s="275" t="s">
        <v>6</v>
      </c>
      <c r="K1025" s="278" t="s">
        <v>220</v>
      </c>
      <c r="L1025" s="283">
        <v>15</v>
      </c>
      <c r="M1025" s="158">
        <f t="shared" si="105"/>
        <v>17</v>
      </c>
      <c r="N1025" s="275">
        <v>141574</v>
      </c>
      <c r="O1025" s="158"/>
      <c r="P1025" s="158"/>
      <c r="Q1025" s="275">
        <v>141574</v>
      </c>
      <c r="R1025" s="158" t="s">
        <v>74</v>
      </c>
      <c r="S1025" s="158" t="str">
        <f>IFERROR(VLOOKUP(B1025,#REF!,3,0),"-")</f>
        <v>-</v>
      </c>
      <c r="T1025" s="159" t="str">
        <f>S1025&amp;"-"&amp;COUNTIF($S$2:S1025,S1025)</f>
        <v>--1021</v>
      </c>
      <c r="U1025" s="160">
        <f t="shared" si="107"/>
        <v>15</v>
      </c>
      <c r="V1025" s="160">
        <f t="shared" si="108"/>
        <v>17</v>
      </c>
      <c r="W1025" s="161" t="str">
        <f t="shared" si="109"/>
        <v>08 MAY 2024</v>
      </c>
      <c r="X1025" s="162">
        <f t="shared" si="110"/>
        <v>1024</v>
      </c>
      <c r="Y1025" s="163"/>
      <c r="AE1025" s="161" t="str">
        <f t="shared" si="111"/>
        <v>DISCRETE STRUCTURE SEC 1</v>
      </c>
    </row>
    <row r="1026" spans="1:31" s="161" customFormat="1" ht="23.25" customHeight="1" x14ac:dyDescent="0.25">
      <c r="A1026" s="275">
        <f t="shared" si="106"/>
        <v>141574</v>
      </c>
      <c r="B1026" s="284" t="str">
        <f>A1026&amp;"-"&amp;COUNTIF($A$2:A1026,A1026)</f>
        <v>141574-2</v>
      </c>
      <c r="C1026" s="275">
        <v>1025</v>
      </c>
      <c r="D1026" s="278" t="s">
        <v>588</v>
      </c>
      <c r="E1026" s="275" t="s">
        <v>18</v>
      </c>
      <c r="F1026" s="275">
        <v>141574</v>
      </c>
      <c r="G1026" s="275" t="s">
        <v>715</v>
      </c>
      <c r="H1026" s="279" t="s">
        <v>1241</v>
      </c>
      <c r="I1026" s="275" t="s">
        <v>9</v>
      </c>
      <c r="J1026" s="275" t="s">
        <v>7</v>
      </c>
      <c r="K1026" s="278" t="s">
        <v>221</v>
      </c>
      <c r="L1026" s="283">
        <v>22</v>
      </c>
      <c r="M1026" s="158">
        <f t="shared" ref="M1026:M1089" si="112">+L1026+2</f>
        <v>24</v>
      </c>
      <c r="N1026" s="275">
        <v>141574</v>
      </c>
      <c r="O1026" s="158"/>
      <c r="P1026" s="158"/>
      <c r="Q1026" s="275">
        <v>141574</v>
      </c>
      <c r="R1026" s="158" t="s">
        <v>74</v>
      </c>
      <c r="S1026" s="158" t="str">
        <f>IFERROR(VLOOKUP(B1026,#REF!,3,0),"-")</f>
        <v>-</v>
      </c>
      <c r="T1026" s="159" t="str">
        <f>S1026&amp;"-"&amp;COUNTIF($S$2:S1026,S1026)</f>
        <v>--1022</v>
      </c>
      <c r="U1026" s="160">
        <f t="shared" si="107"/>
        <v>22</v>
      </c>
      <c r="V1026" s="160">
        <f t="shared" si="108"/>
        <v>24</v>
      </c>
      <c r="W1026" s="161" t="str">
        <f t="shared" si="109"/>
        <v>08 MAY 2024</v>
      </c>
      <c r="X1026" s="162">
        <f t="shared" si="110"/>
        <v>1025</v>
      </c>
      <c r="Y1026" s="163"/>
      <c r="AE1026" s="161" t="str">
        <f t="shared" si="111"/>
        <v>DISCRETE STRUCTURE SEC 1</v>
      </c>
    </row>
    <row r="1027" spans="1:31" s="161" customFormat="1" ht="23.25" customHeight="1" x14ac:dyDescent="0.25">
      <c r="A1027" s="275">
        <f t="shared" ref="A1027:A1090" si="113">+Q1027</f>
        <v>141574</v>
      </c>
      <c r="B1027" s="284" t="str">
        <f>A1027&amp;"-"&amp;COUNTIF($A$2:A1027,A1027)</f>
        <v>141574-3</v>
      </c>
      <c r="C1027" s="275">
        <v>1026</v>
      </c>
      <c r="D1027" s="278" t="s">
        <v>588</v>
      </c>
      <c r="E1027" s="275" t="s">
        <v>18</v>
      </c>
      <c r="F1027" s="275">
        <v>141574</v>
      </c>
      <c r="G1027" s="275" t="s">
        <v>715</v>
      </c>
      <c r="H1027" s="279" t="s">
        <v>1241</v>
      </c>
      <c r="I1027" s="275" t="s">
        <v>9</v>
      </c>
      <c r="J1027" s="275" t="s">
        <v>7</v>
      </c>
      <c r="K1027" s="278" t="s">
        <v>222</v>
      </c>
      <c r="L1027" s="283">
        <v>3</v>
      </c>
      <c r="M1027" s="158">
        <f t="shared" si="112"/>
        <v>5</v>
      </c>
      <c r="N1027" s="275">
        <v>141574</v>
      </c>
      <c r="O1027" s="158"/>
      <c r="P1027" s="158"/>
      <c r="Q1027" s="275">
        <v>141574</v>
      </c>
      <c r="R1027" s="158" t="s">
        <v>74</v>
      </c>
      <c r="S1027" s="158" t="str">
        <f>IFERROR(VLOOKUP(B1027,#REF!,3,0),"-")</f>
        <v>-</v>
      </c>
      <c r="T1027" s="159" t="str">
        <f>S1027&amp;"-"&amp;COUNTIF($S$2:S1027,S1027)</f>
        <v>--1023</v>
      </c>
      <c r="U1027" s="160">
        <f t="shared" ref="U1027:U1090" si="114">+L1027</f>
        <v>3</v>
      </c>
      <c r="V1027" s="160">
        <f t="shared" ref="V1027:V1090" si="115">+U1027+2</f>
        <v>5</v>
      </c>
      <c r="W1027" s="161" t="str">
        <f t="shared" ref="W1027:W1090" si="116">+D1027</f>
        <v>08 MAY 2024</v>
      </c>
      <c r="X1027" s="162">
        <f t="shared" ref="X1027:X1090" si="117">+C1027</f>
        <v>1026</v>
      </c>
      <c r="Y1027" s="163"/>
      <c r="AE1027" s="161" t="str">
        <f t="shared" ref="AE1027:AE1090" si="118">UPPER(H1027)</f>
        <v>DISCRETE STRUCTURE SEC 1</v>
      </c>
    </row>
    <row r="1028" spans="1:31" s="161" customFormat="1" ht="23.25" customHeight="1" x14ac:dyDescent="0.25">
      <c r="A1028" s="275">
        <f t="shared" si="113"/>
        <v>141627</v>
      </c>
      <c r="B1028" s="284" t="str">
        <f>A1028&amp;"-"&amp;COUNTIF($A$2:A1028,A1028)</f>
        <v>141627-1</v>
      </c>
      <c r="C1028" s="275">
        <v>1027</v>
      </c>
      <c r="D1028" s="278" t="s">
        <v>588</v>
      </c>
      <c r="E1028" s="275" t="s">
        <v>18</v>
      </c>
      <c r="F1028" s="275">
        <v>141627</v>
      </c>
      <c r="G1028" s="275" t="s">
        <v>715</v>
      </c>
      <c r="H1028" s="279" t="s">
        <v>1242</v>
      </c>
      <c r="I1028" s="275" t="s">
        <v>9</v>
      </c>
      <c r="J1028" s="275" t="s">
        <v>7</v>
      </c>
      <c r="K1028" s="278" t="s">
        <v>222</v>
      </c>
      <c r="L1028" s="283">
        <v>13</v>
      </c>
      <c r="M1028" s="158">
        <f t="shared" si="112"/>
        <v>15</v>
      </c>
      <c r="N1028" s="275">
        <v>141627</v>
      </c>
      <c r="O1028" s="158"/>
      <c r="P1028" s="158"/>
      <c r="Q1028" s="275">
        <v>141627</v>
      </c>
      <c r="R1028" s="158" t="s">
        <v>74</v>
      </c>
      <c r="S1028" s="158" t="str">
        <f>IFERROR(VLOOKUP(B1028,#REF!,3,0),"-")</f>
        <v>-</v>
      </c>
      <c r="T1028" s="159" t="str">
        <f>S1028&amp;"-"&amp;COUNTIF($S$2:S1028,S1028)</f>
        <v>--1024</v>
      </c>
      <c r="U1028" s="160">
        <f t="shared" si="114"/>
        <v>13</v>
      </c>
      <c r="V1028" s="160">
        <f t="shared" si="115"/>
        <v>15</v>
      </c>
      <c r="W1028" s="161" t="str">
        <f t="shared" si="116"/>
        <v>08 MAY 2024</v>
      </c>
      <c r="X1028" s="162">
        <f t="shared" si="117"/>
        <v>1027</v>
      </c>
      <c r="Y1028" s="163"/>
      <c r="AE1028" s="161" t="str">
        <f t="shared" si="118"/>
        <v>DISCRETE STRUCTURE SEC 2</v>
      </c>
    </row>
    <row r="1029" spans="1:31" s="161" customFormat="1" ht="23.25" customHeight="1" x14ac:dyDescent="0.25">
      <c r="A1029" s="275">
        <f t="shared" si="113"/>
        <v>141713</v>
      </c>
      <c r="B1029" s="284" t="str">
        <f>A1029&amp;"-"&amp;COUNTIF($A$2:A1029,A1029)</f>
        <v>141713-1</v>
      </c>
      <c r="C1029" s="275">
        <v>1028</v>
      </c>
      <c r="D1029" s="278" t="s">
        <v>588</v>
      </c>
      <c r="E1029" s="275" t="s">
        <v>20</v>
      </c>
      <c r="F1029" s="275">
        <v>141713</v>
      </c>
      <c r="G1029" s="275" t="s">
        <v>716</v>
      </c>
      <c r="H1029" s="279" t="s">
        <v>1243</v>
      </c>
      <c r="I1029" s="275" t="s">
        <v>9</v>
      </c>
      <c r="J1029" s="275" t="s">
        <v>7</v>
      </c>
      <c r="K1029" s="278" t="s">
        <v>222</v>
      </c>
      <c r="L1029" s="283">
        <v>6</v>
      </c>
      <c r="M1029" s="158">
        <f t="shared" si="112"/>
        <v>8</v>
      </c>
      <c r="N1029" s="275">
        <v>141713</v>
      </c>
      <c r="O1029" s="158"/>
      <c r="P1029" s="158"/>
      <c r="Q1029" s="275">
        <v>141713</v>
      </c>
      <c r="R1029" s="158" t="s">
        <v>74</v>
      </c>
      <c r="S1029" s="158" t="str">
        <f>IFERROR(VLOOKUP(B1029,#REF!,3,0),"-")</f>
        <v>-</v>
      </c>
      <c r="T1029" s="159" t="str">
        <f>S1029&amp;"-"&amp;COUNTIF($S$2:S1029,S1029)</f>
        <v>--1025</v>
      </c>
      <c r="U1029" s="160">
        <f t="shared" si="114"/>
        <v>6</v>
      </c>
      <c r="V1029" s="160">
        <f t="shared" si="115"/>
        <v>8</v>
      </c>
      <c r="W1029" s="161" t="str">
        <f t="shared" si="116"/>
        <v>08 MAY 2024</v>
      </c>
      <c r="X1029" s="162">
        <f t="shared" si="117"/>
        <v>1028</v>
      </c>
      <c r="Y1029" s="163"/>
      <c r="AE1029" s="161" t="str">
        <f t="shared" si="118"/>
        <v>BIG DATA ANALYTICS SEC 1</v>
      </c>
    </row>
    <row r="1030" spans="1:31" s="161" customFormat="1" ht="23.25" customHeight="1" x14ac:dyDescent="0.25">
      <c r="A1030" s="275">
        <f t="shared" si="113"/>
        <v>141713</v>
      </c>
      <c r="B1030" s="284" t="str">
        <f>A1030&amp;"-"&amp;COUNTIF($A$2:A1030,A1030)</f>
        <v>141713-2</v>
      </c>
      <c r="C1030" s="275">
        <v>1029</v>
      </c>
      <c r="D1030" s="278" t="s">
        <v>588</v>
      </c>
      <c r="E1030" s="275" t="s">
        <v>20</v>
      </c>
      <c r="F1030" s="275">
        <v>141713</v>
      </c>
      <c r="G1030" s="275" t="s">
        <v>716</v>
      </c>
      <c r="H1030" s="279" t="s">
        <v>1243</v>
      </c>
      <c r="I1030" s="275" t="s">
        <v>9</v>
      </c>
      <c r="J1030" s="275" t="s">
        <v>7</v>
      </c>
      <c r="K1030" s="278" t="s">
        <v>223</v>
      </c>
      <c r="L1030" s="283">
        <v>22</v>
      </c>
      <c r="M1030" s="158">
        <f t="shared" si="112"/>
        <v>24</v>
      </c>
      <c r="N1030" s="275">
        <v>141713</v>
      </c>
      <c r="O1030" s="158"/>
      <c r="P1030" s="158"/>
      <c r="Q1030" s="275">
        <v>141713</v>
      </c>
      <c r="R1030" s="158" t="s">
        <v>74</v>
      </c>
      <c r="S1030" s="158" t="str">
        <f>IFERROR(VLOOKUP(B1030,#REF!,3,0),"-")</f>
        <v>-</v>
      </c>
      <c r="T1030" s="159" t="str">
        <f>S1030&amp;"-"&amp;COUNTIF($S$2:S1030,S1030)</f>
        <v>--1026</v>
      </c>
      <c r="U1030" s="160">
        <f t="shared" si="114"/>
        <v>22</v>
      </c>
      <c r="V1030" s="160">
        <f t="shared" si="115"/>
        <v>24</v>
      </c>
      <c r="W1030" s="161" t="str">
        <f t="shared" si="116"/>
        <v>08 MAY 2024</v>
      </c>
      <c r="X1030" s="162">
        <f t="shared" si="117"/>
        <v>1029</v>
      </c>
      <c r="Y1030" s="163"/>
      <c r="AE1030" s="161" t="str">
        <f t="shared" si="118"/>
        <v>BIG DATA ANALYTICS SEC 1</v>
      </c>
    </row>
    <row r="1031" spans="1:31" s="161" customFormat="1" ht="23.25" customHeight="1" x14ac:dyDescent="0.25">
      <c r="A1031" s="275">
        <f t="shared" si="113"/>
        <v>141713</v>
      </c>
      <c r="B1031" s="284" t="str">
        <f>A1031&amp;"-"&amp;COUNTIF($A$2:A1031,A1031)</f>
        <v>141713-3</v>
      </c>
      <c r="C1031" s="275">
        <v>1030</v>
      </c>
      <c r="D1031" s="278" t="s">
        <v>588</v>
      </c>
      <c r="E1031" s="275" t="s">
        <v>20</v>
      </c>
      <c r="F1031" s="275">
        <v>141713</v>
      </c>
      <c r="G1031" s="275" t="s">
        <v>716</v>
      </c>
      <c r="H1031" s="279" t="s">
        <v>1243</v>
      </c>
      <c r="I1031" s="275" t="s">
        <v>9</v>
      </c>
      <c r="J1031" s="275" t="s">
        <v>7</v>
      </c>
      <c r="K1031" s="278" t="s">
        <v>224</v>
      </c>
      <c r="L1031" s="283">
        <v>5</v>
      </c>
      <c r="M1031" s="158">
        <f t="shared" si="112"/>
        <v>7</v>
      </c>
      <c r="N1031" s="275">
        <v>141713</v>
      </c>
      <c r="O1031" s="158"/>
      <c r="P1031" s="158"/>
      <c r="Q1031" s="275">
        <v>141713</v>
      </c>
      <c r="R1031" s="158" t="s">
        <v>74</v>
      </c>
      <c r="S1031" s="158" t="str">
        <f>IFERROR(VLOOKUP(B1031,#REF!,3,0),"-")</f>
        <v>-</v>
      </c>
      <c r="T1031" s="159" t="str">
        <f>S1031&amp;"-"&amp;COUNTIF($S$2:S1031,S1031)</f>
        <v>--1027</v>
      </c>
      <c r="U1031" s="160">
        <f t="shared" si="114"/>
        <v>5</v>
      </c>
      <c r="V1031" s="160">
        <f t="shared" si="115"/>
        <v>7</v>
      </c>
      <c r="W1031" s="161" t="str">
        <f t="shared" si="116"/>
        <v>08 MAY 2024</v>
      </c>
      <c r="X1031" s="162">
        <f t="shared" si="117"/>
        <v>1030</v>
      </c>
      <c r="Y1031" s="163"/>
      <c r="AE1031" s="161" t="str">
        <f t="shared" si="118"/>
        <v>BIG DATA ANALYTICS SEC 1</v>
      </c>
    </row>
    <row r="1032" spans="1:31" s="161" customFormat="1" ht="23.25" customHeight="1" x14ac:dyDescent="0.25">
      <c r="A1032" s="275">
        <f t="shared" si="113"/>
        <v>141714</v>
      </c>
      <c r="B1032" s="284" t="str">
        <f>A1032&amp;"-"&amp;COUNTIF($A$2:A1032,A1032)</f>
        <v>141714-1</v>
      </c>
      <c r="C1032" s="275">
        <v>1031</v>
      </c>
      <c r="D1032" s="278" t="s">
        <v>588</v>
      </c>
      <c r="E1032" s="275" t="s">
        <v>21</v>
      </c>
      <c r="F1032" s="275">
        <v>141714</v>
      </c>
      <c r="G1032" s="275" t="s">
        <v>126</v>
      </c>
      <c r="H1032" s="279" t="s">
        <v>1244</v>
      </c>
      <c r="I1032" s="275" t="s">
        <v>9</v>
      </c>
      <c r="J1032" s="275" t="s">
        <v>7</v>
      </c>
      <c r="K1032" s="278" t="s">
        <v>224</v>
      </c>
      <c r="L1032" s="283">
        <v>17</v>
      </c>
      <c r="M1032" s="158">
        <f t="shared" si="112"/>
        <v>19</v>
      </c>
      <c r="N1032" s="275">
        <v>141714</v>
      </c>
      <c r="O1032" s="158"/>
      <c r="P1032" s="158"/>
      <c r="Q1032" s="275">
        <v>141714</v>
      </c>
      <c r="R1032" s="158" t="s">
        <v>74</v>
      </c>
      <c r="S1032" s="158" t="str">
        <f>IFERROR(VLOOKUP(B1032,#REF!,3,0),"-")</f>
        <v>-</v>
      </c>
      <c r="T1032" s="159" t="str">
        <f>S1032&amp;"-"&amp;COUNTIF($S$2:S1032,S1032)</f>
        <v>--1028</v>
      </c>
      <c r="U1032" s="160">
        <f t="shared" si="114"/>
        <v>17</v>
      </c>
      <c r="V1032" s="160">
        <f t="shared" si="115"/>
        <v>19</v>
      </c>
      <c r="W1032" s="161" t="str">
        <f t="shared" si="116"/>
        <v>08 MAY 2024</v>
      </c>
      <c r="X1032" s="162">
        <f t="shared" si="117"/>
        <v>1031</v>
      </c>
      <c r="Y1032" s="163"/>
      <c r="AE1032" s="161" t="str">
        <f t="shared" si="118"/>
        <v>COMPUTER ORGANIZATION &amp; ASSEMBLY LANGUAGE SEC 1</v>
      </c>
    </row>
    <row r="1033" spans="1:31" s="161" customFormat="1" ht="23.25" customHeight="1" x14ac:dyDescent="0.25">
      <c r="A1033" s="275">
        <f t="shared" si="113"/>
        <v>141714</v>
      </c>
      <c r="B1033" s="284" t="str">
        <f>A1033&amp;"-"&amp;COUNTIF($A$2:A1033,A1033)</f>
        <v>141714-2</v>
      </c>
      <c r="C1033" s="275">
        <v>1032</v>
      </c>
      <c r="D1033" s="278" t="s">
        <v>588</v>
      </c>
      <c r="E1033" s="275" t="s">
        <v>21</v>
      </c>
      <c r="F1033" s="275">
        <v>141714</v>
      </c>
      <c r="G1033" s="275" t="s">
        <v>126</v>
      </c>
      <c r="H1033" s="279" t="s">
        <v>1244</v>
      </c>
      <c r="I1033" s="275" t="s">
        <v>9</v>
      </c>
      <c r="J1033" s="275" t="s">
        <v>7</v>
      </c>
      <c r="K1033" s="278" t="s">
        <v>225</v>
      </c>
      <c r="L1033" s="283">
        <v>22</v>
      </c>
      <c r="M1033" s="158">
        <f t="shared" si="112"/>
        <v>24</v>
      </c>
      <c r="N1033" s="275">
        <v>141714</v>
      </c>
      <c r="O1033" s="158"/>
      <c r="P1033" s="158"/>
      <c r="Q1033" s="275">
        <v>141714</v>
      </c>
      <c r="R1033" s="158" t="s">
        <v>74</v>
      </c>
      <c r="S1033" s="158" t="str">
        <f>IFERROR(VLOOKUP(B1033,#REF!,3,0),"-")</f>
        <v>-</v>
      </c>
      <c r="T1033" s="159" t="str">
        <f>S1033&amp;"-"&amp;COUNTIF($S$2:S1033,S1033)</f>
        <v>--1029</v>
      </c>
      <c r="U1033" s="160">
        <f t="shared" si="114"/>
        <v>22</v>
      </c>
      <c r="V1033" s="160">
        <f t="shared" si="115"/>
        <v>24</v>
      </c>
      <c r="W1033" s="161" t="str">
        <f t="shared" si="116"/>
        <v>08 MAY 2024</v>
      </c>
      <c r="X1033" s="162">
        <f t="shared" si="117"/>
        <v>1032</v>
      </c>
      <c r="Y1033" s="163"/>
      <c r="AE1033" s="161" t="str">
        <f t="shared" si="118"/>
        <v>COMPUTER ORGANIZATION &amp; ASSEMBLY LANGUAGE SEC 1</v>
      </c>
    </row>
    <row r="1034" spans="1:31" s="161" customFormat="1" ht="23.25" customHeight="1" x14ac:dyDescent="0.25">
      <c r="A1034" s="275">
        <f t="shared" si="113"/>
        <v>141714</v>
      </c>
      <c r="B1034" s="284" t="str">
        <f>A1034&amp;"-"&amp;COUNTIF($A$2:A1034,A1034)</f>
        <v>141714-3</v>
      </c>
      <c r="C1034" s="275">
        <v>1033</v>
      </c>
      <c r="D1034" s="278" t="s">
        <v>588</v>
      </c>
      <c r="E1034" s="275" t="s">
        <v>21</v>
      </c>
      <c r="F1034" s="275">
        <v>141714</v>
      </c>
      <c r="G1034" s="275" t="s">
        <v>126</v>
      </c>
      <c r="H1034" s="279" t="s">
        <v>1244</v>
      </c>
      <c r="I1034" s="275" t="s">
        <v>9</v>
      </c>
      <c r="J1034" s="275" t="s">
        <v>7</v>
      </c>
      <c r="K1034" s="278" t="s">
        <v>226</v>
      </c>
      <c r="L1034" s="283">
        <v>8</v>
      </c>
      <c r="M1034" s="158">
        <f t="shared" si="112"/>
        <v>10</v>
      </c>
      <c r="N1034" s="275">
        <v>141714</v>
      </c>
      <c r="O1034" s="158"/>
      <c r="P1034" s="158"/>
      <c r="Q1034" s="275">
        <v>141714</v>
      </c>
      <c r="R1034" s="158" t="s">
        <v>74</v>
      </c>
      <c r="S1034" s="158" t="str">
        <f>IFERROR(VLOOKUP(B1034,#REF!,3,0),"-")</f>
        <v>-</v>
      </c>
      <c r="T1034" s="159" t="str">
        <f>S1034&amp;"-"&amp;COUNTIF($S$2:S1034,S1034)</f>
        <v>--1030</v>
      </c>
      <c r="U1034" s="160">
        <f t="shared" si="114"/>
        <v>8</v>
      </c>
      <c r="V1034" s="160">
        <f t="shared" si="115"/>
        <v>10</v>
      </c>
      <c r="W1034" s="161" t="str">
        <f t="shared" si="116"/>
        <v>08 MAY 2024</v>
      </c>
      <c r="X1034" s="162">
        <f t="shared" si="117"/>
        <v>1033</v>
      </c>
      <c r="Y1034" s="163"/>
      <c r="AE1034" s="161" t="str">
        <f t="shared" si="118"/>
        <v>COMPUTER ORGANIZATION &amp; ASSEMBLY LANGUAGE SEC 1</v>
      </c>
    </row>
    <row r="1035" spans="1:31" s="161" customFormat="1" ht="23.25" customHeight="1" x14ac:dyDescent="0.25">
      <c r="A1035" s="275">
        <f t="shared" si="113"/>
        <v>141735</v>
      </c>
      <c r="B1035" s="284" t="str">
        <f>A1035&amp;"-"&amp;COUNTIF($A$2:A1035,A1035)</f>
        <v>141735-1</v>
      </c>
      <c r="C1035" s="275">
        <v>1034</v>
      </c>
      <c r="D1035" s="278" t="s">
        <v>588</v>
      </c>
      <c r="E1035" s="275" t="s">
        <v>20</v>
      </c>
      <c r="F1035" s="275">
        <v>141735</v>
      </c>
      <c r="G1035" s="275" t="s">
        <v>716</v>
      </c>
      <c r="H1035" s="279" t="s">
        <v>1245</v>
      </c>
      <c r="I1035" s="275" t="s">
        <v>9</v>
      </c>
      <c r="J1035" s="275" t="s">
        <v>7</v>
      </c>
      <c r="K1035" s="278" t="s">
        <v>226</v>
      </c>
      <c r="L1035" s="283">
        <v>14</v>
      </c>
      <c r="M1035" s="158">
        <f t="shared" si="112"/>
        <v>16</v>
      </c>
      <c r="N1035" s="275">
        <v>141735</v>
      </c>
      <c r="O1035" s="158"/>
      <c r="P1035" s="158"/>
      <c r="Q1035" s="275">
        <v>141735</v>
      </c>
      <c r="R1035" s="158" t="s">
        <v>74</v>
      </c>
      <c r="S1035" s="158" t="str">
        <f>IFERROR(VLOOKUP(B1035,#REF!,3,0),"-")</f>
        <v>-</v>
      </c>
      <c r="T1035" s="159" t="str">
        <f>S1035&amp;"-"&amp;COUNTIF($S$2:S1035,S1035)</f>
        <v>--1031</v>
      </c>
      <c r="U1035" s="160">
        <f t="shared" si="114"/>
        <v>14</v>
      </c>
      <c r="V1035" s="160">
        <f t="shared" si="115"/>
        <v>16</v>
      </c>
      <c r="W1035" s="161" t="str">
        <f t="shared" si="116"/>
        <v>08 MAY 2024</v>
      </c>
      <c r="X1035" s="162">
        <f t="shared" si="117"/>
        <v>1034</v>
      </c>
      <c r="Y1035" s="163"/>
      <c r="AE1035" s="161" t="str">
        <f t="shared" si="118"/>
        <v>BIG DATA ANALYTICS SEC 2</v>
      </c>
    </row>
    <row r="1036" spans="1:31" s="161" customFormat="1" ht="23.25" customHeight="1" x14ac:dyDescent="0.25">
      <c r="A1036" s="275">
        <f t="shared" si="113"/>
        <v>141735</v>
      </c>
      <c r="B1036" s="284" t="str">
        <f>A1036&amp;"-"&amp;COUNTIF($A$2:A1036,A1036)</f>
        <v>141735-2</v>
      </c>
      <c r="C1036" s="275">
        <v>1035</v>
      </c>
      <c r="D1036" s="278" t="s">
        <v>588</v>
      </c>
      <c r="E1036" s="275" t="s">
        <v>20</v>
      </c>
      <c r="F1036" s="275">
        <v>141735</v>
      </c>
      <c r="G1036" s="275" t="s">
        <v>716</v>
      </c>
      <c r="H1036" s="279" t="s">
        <v>1245</v>
      </c>
      <c r="I1036" s="275" t="s">
        <v>9</v>
      </c>
      <c r="J1036" s="275" t="s">
        <v>7</v>
      </c>
      <c r="K1036" s="278" t="s">
        <v>227</v>
      </c>
      <c r="L1036" s="283">
        <v>22</v>
      </c>
      <c r="M1036" s="158">
        <f t="shared" si="112"/>
        <v>24</v>
      </c>
      <c r="N1036" s="275">
        <v>141735</v>
      </c>
      <c r="O1036" s="158"/>
      <c r="P1036" s="158"/>
      <c r="Q1036" s="275">
        <v>141735</v>
      </c>
      <c r="R1036" s="158" t="s">
        <v>74</v>
      </c>
      <c r="S1036" s="158" t="str">
        <f>IFERROR(VLOOKUP(B1036,#REF!,3,0),"-")</f>
        <v>-</v>
      </c>
      <c r="T1036" s="159" t="str">
        <f>S1036&amp;"-"&amp;COUNTIF($S$2:S1036,S1036)</f>
        <v>--1032</v>
      </c>
      <c r="U1036" s="160">
        <f t="shared" si="114"/>
        <v>22</v>
      </c>
      <c r="V1036" s="160">
        <f t="shared" si="115"/>
        <v>24</v>
      </c>
      <c r="W1036" s="161" t="str">
        <f t="shared" si="116"/>
        <v>08 MAY 2024</v>
      </c>
      <c r="X1036" s="162">
        <f t="shared" si="117"/>
        <v>1035</v>
      </c>
      <c r="Y1036" s="163"/>
      <c r="AE1036" s="161" t="str">
        <f t="shared" si="118"/>
        <v>BIG DATA ANALYTICS SEC 2</v>
      </c>
    </row>
    <row r="1037" spans="1:31" s="161" customFormat="1" ht="23.25" customHeight="1" x14ac:dyDescent="0.25">
      <c r="A1037" s="275">
        <f t="shared" si="113"/>
        <v>141735</v>
      </c>
      <c r="B1037" s="284" t="str">
        <f>A1037&amp;"-"&amp;COUNTIF($A$2:A1037,A1037)</f>
        <v>141735-3</v>
      </c>
      <c r="C1037" s="275">
        <v>1036</v>
      </c>
      <c r="D1037" s="278" t="s">
        <v>588</v>
      </c>
      <c r="E1037" s="275" t="s">
        <v>20</v>
      </c>
      <c r="F1037" s="275">
        <v>141735</v>
      </c>
      <c r="G1037" s="275" t="s">
        <v>716</v>
      </c>
      <c r="H1037" s="279" t="s">
        <v>1245</v>
      </c>
      <c r="I1037" s="275" t="s">
        <v>9</v>
      </c>
      <c r="J1037" s="275" t="s">
        <v>8</v>
      </c>
      <c r="K1037" s="278" t="s">
        <v>228</v>
      </c>
      <c r="L1037" s="283">
        <v>2</v>
      </c>
      <c r="M1037" s="158">
        <f t="shared" si="112"/>
        <v>4</v>
      </c>
      <c r="N1037" s="275">
        <v>141735</v>
      </c>
      <c r="O1037" s="158"/>
      <c r="P1037" s="158"/>
      <c r="Q1037" s="275">
        <v>141735</v>
      </c>
      <c r="R1037" s="158" t="s">
        <v>74</v>
      </c>
      <c r="S1037" s="158" t="str">
        <f>IFERROR(VLOOKUP(B1037,#REF!,3,0),"-")</f>
        <v>-</v>
      </c>
      <c r="T1037" s="159" t="str">
        <f>S1037&amp;"-"&amp;COUNTIF($S$2:S1037,S1037)</f>
        <v>--1033</v>
      </c>
      <c r="U1037" s="160">
        <f t="shared" si="114"/>
        <v>2</v>
      </c>
      <c r="V1037" s="160">
        <f t="shared" si="115"/>
        <v>4</v>
      </c>
      <c r="W1037" s="161" t="str">
        <f t="shared" si="116"/>
        <v>08 MAY 2024</v>
      </c>
      <c r="X1037" s="162">
        <f t="shared" si="117"/>
        <v>1036</v>
      </c>
      <c r="Y1037" s="163"/>
      <c r="AE1037" s="161" t="str">
        <f t="shared" si="118"/>
        <v>BIG DATA ANALYTICS SEC 2</v>
      </c>
    </row>
    <row r="1038" spans="1:31" s="161" customFormat="1" ht="23.25" customHeight="1" x14ac:dyDescent="0.25">
      <c r="A1038" s="275">
        <f t="shared" si="113"/>
        <v>141737</v>
      </c>
      <c r="B1038" s="284" t="str">
        <f>A1038&amp;"-"&amp;COUNTIF($A$2:A1038,A1038)</f>
        <v>141737-1</v>
      </c>
      <c r="C1038" s="275">
        <v>1037</v>
      </c>
      <c r="D1038" s="278" t="s">
        <v>588</v>
      </c>
      <c r="E1038" s="275" t="s">
        <v>20</v>
      </c>
      <c r="F1038" s="275">
        <v>141737</v>
      </c>
      <c r="G1038" s="275" t="s">
        <v>716</v>
      </c>
      <c r="H1038" s="279" t="s">
        <v>1246</v>
      </c>
      <c r="I1038" s="275" t="s">
        <v>9</v>
      </c>
      <c r="J1038" s="275" t="s">
        <v>8</v>
      </c>
      <c r="K1038" s="278" t="s">
        <v>228</v>
      </c>
      <c r="L1038" s="283">
        <v>20</v>
      </c>
      <c r="M1038" s="158">
        <f t="shared" si="112"/>
        <v>22</v>
      </c>
      <c r="N1038" s="275">
        <v>141737</v>
      </c>
      <c r="O1038" s="158"/>
      <c r="P1038" s="158"/>
      <c r="Q1038" s="275">
        <v>141737</v>
      </c>
      <c r="R1038" s="158" t="s">
        <v>74</v>
      </c>
      <c r="S1038" s="158" t="str">
        <f>IFERROR(VLOOKUP(B1038,#REF!,3,0),"-")</f>
        <v>-</v>
      </c>
      <c r="T1038" s="159" t="str">
        <f>S1038&amp;"-"&amp;COUNTIF($S$2:S1038,S1038)</f>
        <v>--1034</v>
      </c>
      <c r="U1038" s="160">
        <f t="shared" si="114"/>
        <v>20</v>
      </c>
      <c r="V1038" s="160">
        <f t="shared" si="115"/>
        <v>22</v>
      </c>
      <c r="W1038" s="161" t="str">
        <f t="shared" si="116"/>
        <v>08 MAY 2024</v>
      </c>
      <c r="X1038" s="162">
        <f t="shared" si="117"/>
        <v>1037</v>
      </c>
      <c r="Y1038" s="163"/>
      <c r="AE1038" s="161" t="str">
        <f t="shared" si="118"/>
        <v>BIG DATA ANALYTICS SEC 3</v>
      </c>
    </row>
    <row r="1039" spans="1:31" s="161" customFormat="1" ht="23.25" customHeight="1" x14ac:dyDescent="0.25">
      <c r="A1039" s="275">
        <f t="shared" si="113"/>
        <v>141737</v>
      </c>
      <c r="B1039" s="284" t="str">
        <f>A1039&amp;"-"&amp;COUNTIF($A$2:A1039,A1039)</f>
        <v>141737-2</v>
      </c>
      <c r="C1039" s="275">
        <v>1038</v>
      </c>
      <c r="D1039" s="278" t="s">
        <v>588</v>
      </c>
      <c r="E1039" s="275" t="s">
        <v>20</v>
      </c>
      <c r="F1039" s="275">
        <v>141737</v>
      </c>
      <c r="G1039" s="275" t="s">
        <v>716</v>
      </c>
      <c r="H1039" s="279" t="s">
        <v>1246</v>
      </c>
      <c r="I1039" s="275" t="s">
        <v>9</v>
      </c>
      <c r="J1039" s="275" t="s">
        <v>8</v>
      </c>
      <c r="K1039" s="278" t="s">
        <v>229</v>
      </c>
      <c r="L1039" s="283">
        <v>17</v>
      </c>
      <c r="M1039" s="158">
        <f t="shared" si="112"/>
        <v>19</v>
      </c>
      <c r="N1039" s="275">
        <v>141737</v>
      </c>
      <c r="O1039" s="158"/>
      <c r="P1039" s="158"/>
      <c r="Q1039" s="275">
        <v>141737</v>
      </c>
      <c r="R1039" s="158" t="s">
        <v>74</v>
      </c>
      <c r="S1039" s="158" t="str">
        <f>IFERROR(VLOOKUP(B1039,#REF!,3,0),"-")</f>
        <v>-</v>
      </c>
      <c r="T1039" s="159" t="str">
        <f>S1039&amp;"-"&amp;COUNTIF($S$2:S1039,S1039)</f>
        <v>--1035</v>
      </c>
      <c r="U1039" s="160">
        <f t="shared" si="114"/>
        <v>17</v>
      </c>
      <c r="V1039" s="160">
        <f t="shared" si="115"/>
        <v>19</v>
      </c>
      <c r="W1039" s="161" t="str">
        <f t="shared" si="116"/>
        <v>08 MAY 2024</v>
      </c>
      <c r="X1039" s="162">
        <f t="shared" si="117"/>
        <v>1038</v>
      </c>
      <c r="Y1039" s="163"/>
      <c r="AE1039" s="161" t="str">
        <f t="shared" si="118"/>
        <v>BIG DATA ANALYTICS SEC 3</v>
      </c>
    </row>
    <row r="1040" spans="1:31" s="161" customFormat="1" ht="23.25" customHeight="1" x14ac:dyDescent="0.25">
      <c r="A1040" s="275">
        <f t="shared" si="113"/>
        <v>141739</v>
      </c>
      <c r="B1040" s="284" t="str">
        <f>A1040&amp;"-"&amp;COUNTIF($A$2:A1040,A1040)</f>
        <v>141739-1</v>
      </c>
      <c r="C1040" s="275">
        <v>1039</v>
      </c>
      <c r="D1040" s="278" t="s">
        <v>588</v>
      </c>
      <c r="E1040" s="275" t="s">
        <v>20</v>
      </c>
      <c r="F1040" s="275">
        <v>141739</v>
      </c>
      <c r="G1040" s="275" t="s">
        <v>716</v>
      </c>
      <c r="H1040" s="279" t="s">
        <v>1247</v>
      </c>
      <c r="I1040" s="275" t="s">
        <v>9</v>
      </c>
      <c r="J1040" s="275" t="s">
        <v>8</v>
      </c>
      <c r="K1040" s="278" t="s">
        <v>229</v>
      </c>
      <c r="L1040" s="283">
        <v>5</v>
      </c>
      <c r="M1040" s="158">
        <f t="shared" si="112"/>
        <v>7</v>
      </c>
      <c r="N1040" s="275">
        <v>141739</v>
      </c>
      <c r="O1040" s="158"/>
      <c r="P1040" s="158"/>
      <c r="Q1040" s="275">
        <v>141739</v>
      </c>
      <c r="R1040" s="158" t="s">
        <v>74</v>
      </c>
      <c r="S1040" s="158" t="str">
        <f>IFERROR(VLOOKUP(B1040,#REF!,3,0),"-")</f>
        <v>-</v>
      </c>
      <c r="T1040" s="159" t="str">
        <f>S1040&amp;"-"&amp;COUNTIF($S$2:S1040,S1040)</f>
        <v>--1036</v>
      </c>
      <c r="U1040" s="160">
        <f t="shared" si="114"/>
        <v>5</v>
      </c>
      <c r="V1040" s="160">
        <f t="shared" si="115"/>
        <v>7</v>
      </c>
      <c r="W1040" s="161" t="str">
        <f t="shared" si="116"/>
        <v>08 MAY 2024</v>
      </c>
      <c r="X1040" s="162">
        <f t="shared" si="117"/>
        <v>1039</v>
      </c>
      <c r="Y1040" s="163"/>
      <c r="AE1040" s="161" t="str">
        <f t="shared" si="118"/>
        <v>BIG DATA ANALYTICS SEC 4</v>
      </c>
    </row>
    <row r="1041" spans="1:31" s="161" customFormat="1" ht="23.25" customHeight="1" x14ac:dyDescent="0.25">
      <c r="A1041" s="275">
        <f t="shared" si="113"/>
        <v>141739</v>
      </c>
      <c r="B1041" s="284" t="str">
        <f>A1041&amp;"-"&amp;COUNTIF($A$2:A1041,A1041)</f>
        <v>141739-2</v>
      </c>
      <c r="C1041" s="275">
        <v>1040</v>
      </c>
      <c r="D1041" s="278" t="s">
        <v>588</v>
      </c>
      <c r="E1041" s="275" t="s">
        <v>20</v>
      </c>
      <c r="F1041" s="275">
        <v>141739</v>
      </c>
      <c r="G1041" s="275" t="s">
        <v>716</v>
      </c>
      <c r="H1041" s="279" t="s">
        <v>1247</v>
      </c>
      <c r="I1041" s="275" t="s">
        <v>9</v>
      </c>
      <c r="J1041" s="275" t="s">
        <v>8</v>
      </c>
      <c r="K1041" s="278" t="s">
        <v>230</v>
      </c>
      <c r="L1041" s="283">
        <v>22</v>
      </c>
      <c r="M1041" s="158">
        <f t="shared" si="112"/>
        <v>24</v>
      </c>
      <c r="N1041" s="275">
        <v>141739</v>
      </c>
      <c r="O1041" s="158"/>
      <c r="P1041" s="158"/>
      <c r="Q1041" s="275">
        <v>141739</v>
      </c>
      <c r="R1041" s="158" t="s">
        <v>74</v>
      </c>
      <c r="S1041" s="158" t="str">
        <f>IFERROR(VLOOKUP(B1041,#REF!,3,0),"-")</f>
        <v>-</v>
      </c>
      <c r="T1041" s="159" t="str">
        <f>S1041&amp;"-"&amp;COUNTIF($S$2:S1041,S1041)</f>
        <v>--1037</v>
      </c>
      <c r="U1041" s="160">
        <f t="shared" si="114"/>
        <v>22</v>
      </c>
      <c r="V1041" s="160">
        <f t="shared" si="115"/>
        <v>24</v>
      </c>
      <c r="W1041" s="161" t="str">
        <f t="shared" si="116"/>
        <v>08 MAY 2024</v>
      </c>
      <c r="X1041" s="162">
        <f t="shared" si="117"/>
        <v>1040</v>
      </c>
      <c r="Y1041" s="163"/>
      <c r="AE1041" s="161" t="str">
        <f t="shared" si="118"/>
        <v>BIG DATA ANALYTICS SEC 4</v>
      </c>
    </row>
    <row r="1042" spans="1:31" s="161" customFormat="1" ht="23.25" customHeight="1" x14ac:dyDescent="0.25">
      <c r="A1042" s="275">
        <f t="shared" si="113"/>
        <v>141739</v>
      </c>
      <c r="B1042" s="284" t="str">
        <f>A1042&amp;"-"&amp;COUNTIF($A$2:A1042,A1042)</f>
        <v>141739-3</v>
      </c>
      <c r="C1042" s="275">
        <v>1041</v>
      </c>
      <c r="D1042" s="278" t="s">
        <v>588</v>
      </c>
      <c r="E1042" s="275" t="s">
        <v>20</v>
      </c>
      <c r="F1042" s="275">
        <v>141739</v>
      </c>
      <c r="G1042" s="275" t="s">
        <v>716</v>
      </c>
      <c r="H1042" s="279" t="s">
        <v>1247</v>
      </c>
      <c r="I1042" s="275" t="s">
        <v>9</v>
      </c>
      <c r="J1042" s="275" t="s">
        <v>8</v>
      </c>
      <c r="K1042" s="278" t="s">
        <v>231</v>
      </c>
      <c r="L1042" s="283">
        <v>6</v>
      </c>
      <c r="M1042" s="158">
        <f t="shared" si="112"/>
        <v>8</v>
      </c>
      <c r="N1042" s="275">
        <v>141739</v>
      </c>
      <c r="O1042" s="158"/>
      <c r="P1042" s="158"/>
      <c r="Q1042" s="275">
        <v>141739</v>
      </c>
      <c r="R1042" s="158" t="s">
        <v>74</v>
      </c>
      <c r="S1042" s="158" t="str">
        <f>IFERROR(VLOOKUP(B1042,#REF!,3,0),"-")</f>
        <v>-</v>
      </c>
      <c r="T1042" s="159" t="str">
        <f>S1042&amp;"-"&amp;COUNTIF($S$2:S1042,S1042)</f>
        <v>--1038</v>
      </c>
      <c r="U1042" s="160">
        <f t="shared" si="114"/>
        <v>6</v>
      </c>
      <c r="V1042" s="160">
        <f t="shared" si="115"/>
        <v>8</v>
      </c>
      <c r="W1042" s="161" t="str">
        <f t="shared" si="116"/>
        <v>08 MAY 2024</v>
      </c>
      <c r="X1042" s="162">
        <f t="shared" si="117"/>
        <v>1041</v>
      </c>
      <c r="Y1042" s="163"/>
      <c r="AE1042" s="161" t="str">
        <f t="shared" si="118"/>
        <v>BIG DATA ANALYTICS SEC 4</v>
      </c>
    </row>
    <row r="1043" spans="1:31" s="161" customFormat="1" ht="23.25" customHeight="1" x14ac:dyDescent="0.25">
      <c r="A1043" s="275">
        <f t="shared" si="113"/>
        <v>141777</v>
      </c>
      <c r="B1043" s="284" t="str">
        <f>A1043&amp;"-"&amp;COUNTIF($A$2:A1043,A1043)</f>
        <v>141777-1</v>
      </c>
      <c r="C1043" s="275">
        <v>1042</v>
      </c>
      <c r="D1043" s="278" t="s">
        <v>588</v>
      </c>
      <c r="E1043" s="275" t="s">
        <v>21</v>
      </c>
      <c r="F1043" s="275">
        <v>141777</v>
      </c>
      <c r="G1043" s="275" t="s">
        <v>128</v>
      </c>
      <c r="H1043" s="279" t="s">
        <v>1248</v>
      </c>
      <c r="I1043" s="275" t="s">
        <v>9</v>
      </c>
      <c r="J1043" s="275" t="s">
        <v>8</v>
      </c>
      <c r="K1043" s="278" t="s">
        <v>231</v>
      </c>
      <c r="L1043" s="283">
        <v>16</v>
      </c>
      <c r="M1043" s="158">
        <f t="shared" si="112"/>
        <v>18</v>
      </c>
      <c r="N1043" s="275">
        <v>141777</v>
      </c>
      <c r="O1043" s="158"/>
      <c r="P1043" s="158"/>
      <c r="Q1043" s="275">
        <v>141777</v>
      </c>
      <c r="R1043" s="158" t="s">
        <v>74</v>
      </c>
      <c r="S1043" s="158" t="str">
        <f>IFERROR(VLOOKUP(B1043,#REF!,3,0),"-")</f>
        <v>-</v>
      </c>
      <c r="T1043" s="159" t="str">
        <f>S1043&amp;"-"&amp;COUNTIF($S$2:S1043,S1043)</f>
        <v>--1039</v>
      </c>
      <c r="U1043" s="160">
        <f t="shared" si="114"/>
        <v>16</v>
      </c>
      <c r="V1043" s="160">
        <f t="shared" si="115"/>
        <v>18</v>
      </c>
      <c r="W1043" s="161" t="str">
        <f t="shared" si="116"/>
        <v>08 MAY 2024</v>
      </c>
      <c r="X1043" s="162">
        <f t="shared" si="117"/>
        <v>1042</v>
      </c>
      <c r="Y1043" s="163"/>
      <c r="AE1043" s="161" t="str">
        <f t="shared" si="118"/>
        <v>DISCRETE STRUCTURES SEC 1</v>
      </c>
    </row>
    <row r="1044" spans="1:31" s="161" customFormat="1" ht="23.25" customHeight="1" x14ac:dyDescent="0.25">
      <c r="A1044" s="275">
        <f t="shared" si="113"/>
        <v>141777</v>
      </c>
      <c r="B1044" s="284" t="str">
        <f>A1044&amp;"-"&amp;COUNTIF($A$2:A1044,A1044)</f>
        <v>141777-2</v>
      </c>
      <c r="C1044" s="275">
        <v>1043</v>
      </c>
      <c r="D1044" s="278" t="s">
        <v>588</v>
      </c>
      <c r="E1044" s="275" t="s">
        <v>21</v>
      </c>
      <c r="F1044" s="275">
        <v>141777</v>
      </c>
      <c r="G1044" s="275" t="s">
        <v>128</v>
      </c>
      <c r="H1044" s="279" t="s">
        <v>1248</v>
      </c>
      <c r="I1044" s="275" t="s">
        <v>9</v>
      </c>
      <c r="J1044" s="275" t="s">
        <v>8</v>
      </c>
      <c r="K1044" s="278" t="s">
        <v>232</v>
      </c>
      <c r="L1044" s="283">
        <v>22</v>
      </c>
      <c r="M1044" s="158">
        <f t="shared" si="112"/>
        <v>24</v>
      </c>
      <c r="N1044" s="275">
        <v>141777</v>
      </c>
      <c r="O1044" s="158"/>
      <c r="P1044" s="158"/>
      <c r="Q1044" s="275">
        <v>141777</v>
      </c>
      <c r="R1044" s="158" t="s">
        <v>74</v>
      </c>
      <c r="S1044" s="158" t="str">
        <f>IFERROR(VLOOKUP(B1044,#REF!,3,0),"-")</f>
        <v>-</v>
      </c>
      <c r="T1044" s="159" t="str">
        <f>S1044&amp;"-"&amp;COUNTIF($S$2:S1044,S1044)</f>
        <v>--1040</v>
      </c>
      <c r="U1044" s="160">
        <f t="shared" si="114"/>
        <v>22</v>
      </c>
      <c r="V1044" s="160">
        <f t="shared" si="115"/>
        <v>24</v>
      </c>
      <c r="W1044" s="161" t="str">
        <f t="shared" si="116"/>
        <v>08 MAY 2024</v>
      </c>
      <c r="X1044" s="162">
        <f t="shared" si="117"/>
        <v>1043</v>
      </c>
      <c r="Y1044" s="163"/>
      <c r="AE1044" s="161" t="str">
        <f t="shared" si="118"/>
        <v>DISCRETE STRUCTURES SEC 1</v>
      </c>
    </row>
    <row r="1045" spans="1:31" s="161" customFormat="1" ht="23.25" customHeight="1" x14ac:dyDescent="0.25">
      <c r="A1045" s="275">
        <f t="shared" si="113"/>
        <v>141777</v>
      </c>
      <c r="B1045" s="284" t="str">
        <f>A1045&amp;"-"&amp;COUNTIF($A$2:A1045,A1045)</f>
        <v>141777-3</v>
      </c>
      <c r="C1045" s="275">
        <v>1044</v>
      </c>
      <c r="D1045" s="278" t="s">
        <v>588</v>
      </c>
      <c r="E1045" s="275" t="s">
        <v>21</v>
      </c>
      <c r="F1045" s="275">
        <v>141777</v>
      </c>
      <c r="G1045" s="275" t="s">
        <v>128</v>
      </c>
      <c r="H1045" s="279" t="s">
        <v>1248</v>
      </c>
      <c r="I1045" s="275" t="s">
        <v>9</v>
      </c>
      <c r="J1045" s="275" t="s">
        <v>8</v>
      </c>
      <c r="K1045" s="278" t="s">
        <v>233</v>
      </c>
      <c r="L1045" s="283">
        <v>11</v>
      </c>
      <c r="M1045" s="158">
        <f t="shared" si="112"/>
        <v>13</v>
      </c>
      <c r="N1045" s="275">
        <v>141777</v>
      </c>
      <c r="O1045" s="158"/>
      <c r="P1045" s="158"/>
      <c r="Q1045" s="275">
        <v>141777</v>
      </c>
      <c r="R1045" s="158" t="s">
        <v>74</v>
      </c>
      <c r="S1045" s="158" t="str">
        <f>IFERROR(VLOOKUP(B1045,#REF!,3,0),"-")</f>
        <v>-</v>
      </c>
      <c r="T1045" s="159" t="str">
        <f>S1045&amp;"-"&amp;COUNTIF($S$2:S1045,S1045)</f>
        <v>--1041</v>
      </c>
      <c r="U1045" s="160">
        <f t="shared" si="114"/>
        <v>11</v>
      </c>
      <c r="V1045" s="160">
        <f t="shared" si="115"/>
        <v>13</v>
      </c>
      <c r="W1045" s="161" t="str">
        <f t="shared" si="116"/>
        <v>08 MAY 2024</v>
      </c>
      <c r="X1045" s="162">
        <f t="shared" si="117"/>
        <v>1044</v>
      </c>
      <c r="Y1045" s="163"/>
      <c r="AE1045" s="161" t="str">
        <f t="shared" si="118"/>
        <v>DISCRETE STRUCTURES SEC 1</v>
      </c>
    </row>
    <row r="1046" spans="1:31" s="161" customFormat="1" ht="23.25" customHeight="1" x14ac:dyDescent="0.25">
      <c r="A1046" s="275">
        <f t="shared" si="113"/>
        <v>141778</v>
      </c>
      <c r="B1046" s="284" t="str">
        <f>A1046&amp;"-"&amp;COUNTIF($A$2:A1046,A1046)</f>
        <v>141778-1</v>
      </c>
      <c r="C1046" s="275">
        <v>1045</v>
      </c>
      <c r="D1046" s="278" t="s">
        <v>588</v>
      </c>
      <c r="E1046" s="275" t="s">
        <v>21</v>
      </c>
      <c r="F1046" s="275">
        <v>141778</v>
      </c>
      <c r="G1046" s="275" t="s">
        <v>128</v>
      </c>
      <c r="H1046" s="279" t="s">
        <v>1249</v>
      </c>
      <c r="I1046" s="275" t="s">
        <v>9</v>
      </c>
      <c r="J1046" s="275" t="s">
        <v>8</v>
      </c>
      <c r="K1046" s="278" t="s">
        <v>233</v>
      </c>
      <c r="L1046" s="283">
        <v>11</v>
      </c>
      <c r="M1046" s="158">
        <f t="shared" si="112"/>
        <v>13</v>
      </c>
      <c r="N1046" s="275">
        <v>141778</v>
      </c>
      <c r="O1046" s="158"/>
      <c r="P1046" s="158"/>
      <c r="Q1046" s="275">
        <v>141778</v>
      </c>
      <c r="R1046" s="158" t="s">
        <v>74</v>
      </c>
      <c r="S1046" s="158" t="str">
        <f>IFERROR(VLOOKUP(B1046,#REF!,3,0),"-")</f>
        <v>-</v>
      </c>
      <c r="T1046" s="159" t="str">
        <f>S1046&amp;"-"&amp;COUNTIF($S$2:S1046,S1046)</f>
        <v>--1042</v>
      </c>
      <c r="U1046" s="160">
        <f t="shared" si="114"/>
        <v>11</v>
      </c>
      <c r="V1046" s="160">
        <f t="shared" si="115"/>
        <v>13</v>
      </c>
      <c r="W1046" s="161" t="str">
        <f t="shared" si="116"/>
        <v>08 MAY 2024</v>
      </c>
      <c r="X1046" s="162">
        <f t="shared" si="117"/>
        <v>1045</v>
      </c>
      <c r="Y1046" s="163"/>
      <c r="AE1046" s="161" t="str">
        <f t="shared" si="118"/>
        <v>DISCRETE STRUCTURES SEC 2</v>
      </c>
    </row>
    <row r="1047" spans="1:31" s="161" customFormat="1" ht="23.25" customHeight="1" x14ac:dyDescent="0.25">
      <c r="A1047" s="275">
        <f t="shared" si="113"/>
        <v>141778</v>
      </c>
      <c r="B1047" s="284" t="str">
        <f>A1047&amp;"-"&amp;COUNTIF($A$2:A1047,A1047)</f>
        <v>141778-2</v>
      </c>
      <c r="C1047" s="275">
        <v>1046</v>
      </c>
      <c r="D1047" s="278" t="s">
        <v>588</v>
      </c>
      <c r="E1047" s="275" t="s">
        <v>21</v>
      </c>
      <c r="F1047" s="275">
        <v>141778</v>
      </c>
      <c r="G1047" s="275" t="s">
        <v>128</v>
      </c>
      <c r="H1047" s="279" t="s">
        <v>1249</v>
      </c>
      <c r="I1047" s="275" t="s">
        <v>9</v>
      </c>
      <c r="J1047" s="275" t="s">
        <v>8</v>
      </c>
      <c r="K1047" s="278" t="s">
        <v>234</v>
      </c>
      <c r="L1047" s="283">
        <v>22</v>
      </c>
      <c r="M1047" s="158">
        <f t="shared" si="112"/>
        <v>24</v>
      </c>
      <c r="N1047" s="275">
        <v>141778</v>
      </c>
      <c r="O1047" s="158"/>
      <c r="P1047" s="158"/>
      <c r="Q1047" s="275">
        <v>141778</v>
      </c>
      <c r="R1047" s="158" t="s">
        <v>74</v>
      </c>
      <c r="S1047" s="158" t="str">
        <f>IFERROR(VLOOKUP(B1047,#REF!,3,0),"-")</f>
        <v>-</v>
      </c>
      <c r="T1047" s="159" t="str">
        <f>S1047&amp;"-"&amp;COUNTIF($S$2:S1047,S1047)</f>
        <v>--1043</v>
      </c>
      <c r="U1047" s="160">
        <f t="shared" si="114"/>
        <v>22</v>
      </c>
      <c r="V1047" s="160">
        <f t="shared" si="115"/>
        <v>24</v>
      </c>
      <c r="W1047" s="161" t="str">
        <f t="shared" si="116"/>
        <v>08 MAY 2024</v>
      </c>
      <c r="X1047" s="162">
        <f t="shared" si="117"/>
        <v>1046</v>
      </c>
      <c r="Y1047" s="163"/>
      <c r="AE1047" s="161" t="str">
        <f t="shared" si="118"/>
        <v>DISCRETE STRUCTURES SEC 2</v>
      </c>
    </row>
    <row r="1048" spans="1:31" s="161" customFormat="1" ht="23.25" customHeight="1" x14ac:dyDescent="0.25">
      <c r="A1048" s="275">
        <f t="shared" si="113"/>
        <v>141778</v>
      </c>
      <c r="B1048" s="284" t="str">
        <f>A1048&amp;"-"&amp;COUNTIF($A$2:A1048,A1048)</f>
        <v>141778-3</v>
      </c>
      <c r="C1048" s="275">
        <v>1047</v>
      </c>
      <c r="D1048" s="278" t="s">
        <v>588</v>
      </c>
      <c r="E1048" s="275" t="s">
        <v>21</v>
      </c>
      <c r="F1048" s="275">
        <v>141778</v>
      </c>
      <c r="G1048" s="275" t="s">
        <v>128</v>
      </c>
      <c r="H1048" s="279" t="s">
        <v>1249</v>
      </c>
      <c r="I1048" s="275" t="s">
        <v>9</v>
      </c>
      <c r="J1048" s="275" t="s">
        <v>8</v>
      </c>
      <c r="K1048" s="278" t="s">
        <v>235</v>
      </c>
      <c r="L1048" s="283">
        <v>14</v>
      </c>
      <c r="M1048" s="158">
        <f t="shared" si="112"/>
        <v>16</v>
      </c>
      <c r="N1048" s="275">
        <v>141778</v>
      </c>
      <c r="O1048" s="158"/>
      <c r="P1048" s="158"/>
      <c r="Q1048" s="275">
        <v>141778</v>
      </c>
      <c r="R1048" s="158" t="s">
        <v>74</v>
      </c>
      <c r="S1048" s="158" t="str">
        <f>IFERROR(VLOOKUP(B1048,#REF!,3,0),"-")</f>
        <v>-</v>
      </c>
      <c r="T1048" s="159" t="str">
        <f>S1048&amp;"-"&amp;COUNTIF($S$2:S1048,S1048)</f>
        <v>--1044</v>
      </c>
      <c r="U1048" s="160">
        <f t="shared" si="114"/>
        <v>14</v>
      </c>
      <c r="V1048" s="160">
        <f t="shared" si="115"/>
        <v>16</v>
      </c>
      <c r="W1048" s="161" t="str">
        <f t="shared" si="116"/>
        <v>08 MAY 2024</v>
      </c>
      <c r="X1048" s="162">
        <f t="shared" si="117"/>
        <v>1047</v>
      </c>
      <c r="Y1048" s="163"/>
      <c r="AE1048" s="161" t="str">
        <f t="shared" si="118"/>
        <v>DISCRETE STRUCTURES SEC 2</v>
      </c>
    </row>
    <row r="1049" spans="1:31" s="161" customFormat="1" ht="23.25" customHeight="1" x14ac:dyDescent="0.25">
      <c r="A1049" s="275">
        <f t="shared" si="113"/>
        <v>141779</v>
      </c>
      <c r="B1049" s="284" t="str">
        <f>A1049&amp;"-"&amp;COUNTIF($A$2:A1049,A1049)</f>
        <v>141779-1</v>
      </c>
      <c r="C1049" s="275">
        <v>1048</v>
      </c>
      <c r="D1049" s="278" t="s">
        <v>588</v>
      </c>
      <c r="E1049" s="275" t="s">
        <v>21</v>
      </c>
      <c r="F1049" s="275">
        <v>141779</v>
      </c>
      <c r="G1049" s="275" t="s">
        <v>128</v>
      </c>
      <c r="H1049" s="279" t="s">
        <v>1250</v>
      </c>
      <c r="I1049" s="275" t="s">
        <v>9</v>
      </c>
      <c r="J1049" s="275" t="s">
        <v>8</v>
      </c>
      <c r="K1049" s="278" t="s">
        <v>235</v>
      </c>
      <c r="L1049" s="283">
        <v>8</v>
      </c>
      <c r="M1049" s="158">
        <f t="shared" si="112"/>
        <v>10</v>
      </c>
      <c r="N1049" s="275">
        <v>141779</v>
      </c>
      <c r="O1049" s="158"/>
      <c r="P1049" s="158"/>
      <c r="Q1049" s="275">
        <v>141779</v>
      </c>
      <c r="R1049" s="158" t="s">
        <v>74</v>
      </c>
      <c r="S1049" s="158" t="str">
        <f>IFERROR(VLOOKUP(B1049,#REF!,3,0),"-")</f>
        <v>-</v>
      </c>
      <c r="T1049" s="159" t="str">
        <f>S1049&amp;"-"&amp;COUNTIF($S$2:S1049,S1049)</f>
        <v>--1045</v>
      </c>
      <c r="U1049" s="160">
        <f t="shared" si="114"/>
        <v>8</v>
      </c>
      <c r="V1049" s="160">
        <f t="shared" si="115"/>
        <v>10</v>
      </c>
      <c r="W1049" s="161" t="str">
        <f t="shared" si="116"/>
        <v>08 MAY 2024</v>
      </c>
      <c r="X1049" s="162">
        <f t="shared" si="117"/>
        <v>1048</v>
      </c>
      <c r="Y1049" s="163"/>
      <c r="AE1049" s="161" t="str">
        <f t="shared" si="118"/>
        <v>DISCRETE STRUCTURES SEC 3</v>
      </c>
    </row>
    <row r="1050" spans="1:31" s="161" customFormat="1" ht="23.25" customHeight="1" x14ac:dyDescent="0.25">
      <c r="A1050" s="275">
        <f t="shared" si="113"/>
        <v>141779</v>
      </c>
      <c r="B1050" s="284" t="str">
        <f>A1050&amp;"-"&amp;COUNTIF($A$2:A1050,A1050)</f>
        <v>141779-2</v>
      </c>
      <c r="C1050" s="275">
        <v>1049</v>
      </c>
      <c r="D1050" s="278" t="s">
        <v>588</v>
      </c>
      <c r="E1050" s="275" t="s">
        <v>21</v>
      </c>
      <c r="F1050" s="275">
        <v>141779</v>
      </c>
      <c r="G1050" s="275" t="s">
        <v>128</v>
      </c>
      <c r="H1050" s="279" t="s">
        <v>1250</v>
      </c>
      <c r="I1050" s="275" t="s">
        <v>9</v>
      </c>
      <c r="J1050" s="275" t="s">
        <v>11</v>
      </c>
      <c r="K1050" s="278" t="s">
        <v>236</v>
      </c>
      <c r="L1050" s="283">
        <v>22</v>
      </c>
      <c r="M1050" s="158">
        <f t="shared" si="112"/>
        <v>24</v>
      </c>
      <c r="N1050" s="275">
        <v>141779</v>
      </c>
      <c r="O1050" s="158"/>
      <c r="P1050" s="158"/>
      <c r="Q1050" s="275">
        <v>141779</v>
      </c>
      <c r="R1050" s="158" t="s">
        <v>74</v>
      </c>
      <c r="S1050" s="158" t="str">
        <f>IFERROR(VLOOKUP(B1050,#REF!,3,0),"-")</f>
        <v>-</v>
      </c>
      <c r="T1050" s="159" t="str">
        <f>S1050&amp;"-"&amp;COUNTIF($S$2:S1050,S1050)</f>
        <v>--1046</v>
      </c>
      <c r="U1050" s="160">
        <f t="shared" si="114"/>
        <v>22</v>
      </c>
      <c r="V1050" s="160">
        <f t="shared" si="115"/>
        <v>24</v>
      </c>
      <c r="W1050" s="161" t="str">
        <f t="shared" si="116"/>
        <v>08 MAY 2024</v>
      </c>
      <c r="X1050" s="162">
        <f t="shared" si="117"/>
        <v>1049</v>
      </c>
      <c r="Y1050" s="163"/>
      <c r="AE1050" s="161" t="str">
        <f t="shared" si="118"/>
        <v>DISCRETE STRUCTURES SEC 3</v>
      </c>
    </row>
    <row r="1051" spans="1:31" s="161" customFormat="1" ht="23.25" customHeight="1" x14ac:dyDescent="0.25">
      <c r="A1051" s="275">
        <f t="shared" si="113"/>
        <v>141779</v>
      </c>
      <c r="B1051" s="284" t="str">
        <f>A1051&amp;"-"&amp;COUNTIF($A$2:A1051,A1051)</f>
        <v>141779-3</v>
      </c>
      <c r="C1051" s="275">
        <v>1050</v>
      </c>
      <c r="D1051" s="278" t="s">
        <v>588</v>
      </c>
      <c r="E1051" s="275" t="s">
        <v>21</v>
      </c>
      <c r="F1051" s="275">
        <v>141779</v>
      </c>
      <c r="G1051" s="275" t="s">
        <v>128</v>
      </c>
      <c r="H1051" s="279" t="s">
        <v>1250</v>
      </c>
      <c r="I1051" s="275" t="s">
        <v>9</v>
      </c>
      <c r="J1051" s="275" t="s">
        <v>11</v>
      </c>
      <c r="K1051" s="278" t="s">
        <v>237</v>
      </c>
      <c r="L1051" s="283">
        <v>17</v>
      </c>
      <c r="M1051" s="158">
        <f t="shared" si="112"/>
        <v>19</v>
      </c>
      <c r="N1051" s="275">
        <v>141779</v>
      </c>
      <c r="O1051" s="158"/>
      <c r="P1051" s="158"/>
      <c r="Q1051" s="275">
        <v>141779</v>
      </c>
      <c r="R1051" s="158" t="s">
        <v>74</v>
      </c>
      <c r="S1051" s="158" t="str">
        <f>IFERROR(VLOOKUP(B1051,#REF!,3,0),"-")</f>
        <v>-</v>
      </c>
      <c r="T1051" s="159" t="str">
        <f>S1051&amp;"-"&amp;COUNTIF($S$2:S1051,S1051)</f>
        <v>--1047</v>
      </c>
      <c r="U1051" s="160">
        <f t="shared" si="114"/>
        <v>17</v>
      </c>
      <c r="V1051" s="160">
        <f t="shared" si="115"/>
        <v>19</v>
      </c>
      <c r="W1051" s="161" t="str">
        <f t="shared" si="116"/>
        <v>08 MAY 2024</v>
      </c>
      <c r="X1051" s="162">
        <f t="shared" si="117"/>
        <v>1050</v>
      </c>
      <c r="Y1051" s="163"/>
      <c r="AE1051" s="161" t="str">
        <f t="shared" si="118"/>
        <v>DISCRETE STRUCTURES SEC 3</v>
      </c>
    </row>
    <row r="1052" spans="1:31" s="161" customFormat="1" ht="23.25" customHeight="1" x14ac:dyDescent="0.25">
      <c r="A1052" s="275">
        <f t="shared" si="113"/>
        <v>141780</v>
      </c>
      <c r="B1052" s="284" t="str">
        <f>A1052&amp;"-"&amp;COUNTIF($A$2:A1052,A1052)</f>
        <v>141780-1</v>
      </c>
      <c r="C1052" s="275">
        <v>1051</v>
      </c>
      <c r="D1052" s="278" t="s">
        <v>588</v>
      </c>
      <c r="E1052" s="275" t="s">
        <v>21</v>
      </c>
      <c r="F1052" s="275">
        <v>141780</v>
      </c>
      <c r="G1052" s="275" t="s">
        <v>128</v>
      </c>
      <c r="H1052" s="279" t="s">
        <v>1251</v>
      </c>
      <c r="I1052" s="275" t="s">
        <v>9</v>
      </c>
      <c r="J1052" s="275" t="s">
        <v>11</v>
      </c>
      <c r="K1052" s="278" t="s">
        <v>237</v>
      </c>
      <c r="L1052" s="283">
        <v>5</v>
      </c>
      <c r="M1052" s="158">
        <f t="shared" si="112"/>
        <v>7</v>
      </c>
      <c r="N1052" s="275">
        <v>141780</v>
      </c>
      <c r="O1052" s="158"/>
      <c r="P1052" s="158"/>
      <c r="Q1052" s="275">
        <v>141780</v>
      </c>
      <c r="R1052" s="158" t="s">
        <v>74</v>
      </c>
      <c r="S1052" s="158" t="str">
        <f>IFERROR(VLOOKUP(B1052,#REF!,3,0),"-")</f>
        <v>-</v>
      </c>
      <c r="T1052" s="159" t="str">
        <f>S1052&amp;"-"&amp;COUNTIF($S$2:S1052,S1052)</f>
        <v>--1048</v>
      </c>
      <c r="U1052" s="160">
        <f t="shared" si="114"/>
        <v>5</v>
      </c>
      <c r="V1052" s="160">
        <f t="shared" si="115"/>
        <v>7</v>
      </c>
      <c r="W1052" s="161" t="str">
        <f t="shared" si="116"/>
        <v>08 MAY 2024</v>
      </c>
      <c r="X1052" s="162">
        <f t="shared" si="117"/>
        <v>1051</v>
      </c>
      <c r="Y1052" s="163"/>
      <c r="AE1052" s="161" t="str">
        <f t="shared" si="118"/>
        <v>DISCRETE STRUCTURES SEC 4</v>
      </c>
    </row>
    <row r="1053" spans="1:31" s="161" customFormat="1" ht="23.25" customHeight="1" x14ac:dyDescent="0.25">
      <c r="A1053" s="275">
        <f t="shared" si="113"/>
        <v>141780</v>
      </c>
      <c r="B1053" s="284" t="str">
        <f>A1053&amp;"-"&amp;COUNTIF($A$2:A1053,A1053)</f>
        <v>141780-2</v>
      </c>
      <c r="C1053" s="275">
        <v>1052</v>
      </c>
      <c r="D1053" s="278" t="s">
        <v>588</v>
      </c>
      <c r="E1053" s="275" t="s">
        <v>21</v>
      </c>
      <c r="F1053" s="275">
        <v>141780</v>
      </c>
      <c r="G1053" s="275" t="s">
        <v>128</v>
      </c>
      <c r="H1053" s="279" t="s">
        <v>1251</v>
      </c>
      <c r="I1053" s="275" t="s">
        <v>9</v>
      </c>
      <c r="J1053" s="275" t="s">
        <v>11</v>
      </c>
      <c r="K1053" s="278" t="s">
        <v>238</v>
      </c>
      <c r="L1053" s="283">
        <v>22</v>
      </c>
      <c r="M1053" s="158">
        <f t="shared" si="112"/>
        <v>24</v>
      </c>
      <c r="N1053" s="275">
        <v>141780</v>
      </c>
      <c r="O1053" s="158"/>
      <c r="P1053" s="158"/>
      <c r="Q1053" s="275">
        <v>141780</v>
      </c>
      <c r="R1053" s="158" t="s">
        <v>74</v>
      </c>
      <c r="S1053" s="158" t="str">
        <f>IFERROR(VLOOKUP(B1053,#REF!,3,0),"-")</f>
        <v>-</v>
      </c>
      <c r="T1053" s="159" t="str">
        <f>S1053&amp;"-"&amp;COUNTIF($S$2:S1053,S1053)</f>
        <v>--1049</v>
      </c>
      <c r="U1053" s="160">
        <f t="shared" si="114"/>
        <v>22</v>
      </c>
      <c r="V1053" s="160">
        <f t="shared" si="115"/>
        <v>24</v>
      </c>
      <c r="W1053" s="161" t="str">
        <f t="shared" si="116"/>
        <v>08 MAY 2024</v>
      </c>
      <c r="X1053" s="162">
        <f t="shared" si="117"/>
        <v>1052</v>
      </c>
      <c r="Y1053" s="163"/>
      <c r="AE1053" s="161" t="str">
        <f t="shared" si="118"/>
        <v>DISCRETE STRUCTURES SEC 4</v>
      </c>
    </row>
    <row r="1054" spans="1:31" s="161" customFormat="1" ht="23.25" customHeight="1" x14ac:dyDescent="0.25">
      <c r="A1054" s="275">
        <f t="shared" si="113"/>
        <v>141780</v>
      </c>
      <c r="B1054" s="284" t="str">
        <f>A1054&amp;"-"&amp;COUNTIF($A$2:A1054,A1054)</f>
        <v>141780-3</v>
      </c>
      <c r="C1054" s="275">
        <v>1053</v>
      </c>
      <c r="D1054" s="278" t="s">
        <v>588</v>
      </c>
      <c r="E1054" s="275" t="s">
        <v>21</v>
      </c>
      <c r="F1054" s="275">
        <v>141780</v>
      </c>
      <c r="G1054" s="275" t="s">
        <v>128</v>
      </c>
      <c r="H1054" s="279" t="s">
        <v>1251</v>
      </c>
      <c r="I1054" s="275" t="s">
        <v>9</v>
      </c>
      <c r="J1054" s="275" t="s">
        <v>11</v>
      </c>
      <c r="K1054" s="278" t="s">
        <v>239</v>
      </c>
      <c r="L1054" s="283">
        <v>14</v>
      </c>
      <c r="M1054" s="158">
        <f t="shared" si="112"/>
        <v>16</v>
      </c>
      <c r="N1054" s="275">
        <v>141780</v>
      </c>
      <c r="O1054" s="158"/>
      <c r="P1054" s="158"/>
      <c r="Q1054" s="275">
        <v>141780</v>
      </c>
      <c r="R1054" s="158" t="s">
        <v>74</v>
      </c>
      <c r="S1054" s="158" t="str">
        <f>IFERROR(VLOOKUP(B1054,#REF!,3,0),"-")</f>
        <v>-</v>
      </c>
      <c r="T1054" s="159" t="str">
        <f>S1054&amp;"-"&amp;COUNTIF($S$2:S1054,S1054)</f>
        <v>--1050</v>
      </c>
      <c r="U1054" s="160">
        <f t="shared" si="114"/>
        <v>14</v>
      </c>
      <c r="V1054" s="160">
        <f t="shared" si="115"/>
        <v>16</v>
      </c>
      <c r="W1054" s="161" t="str">
        <f t="shared" si="116"/>
        <v>08 MAY 2024</v>
      </c>
      <c r="X1054" s="162">
        <f t="shared" si="117"/>
        <v>1053</v>
      </c>
      <c r="Y1054" s="163"/>
      <c r="AE1054" s="161" t="str">
        <f t="shared" si="118"/>
        <v>DISCRETE STRUCTURES SEC 4</v>
      </c>
    </row>
    <row r="1055" spans="1:31" s="161" customFormat="1" ht="23.25" customHeight="1" x14ac:dyDescent="0.25">
      <c r="A1055" s="275">
        <f t="shared" si="113"/>
        <v>141781</v>
      </c>
      <c r="B1055" s="284" t="str">
        <f>A1055&amp;"-"&amp;COUNTIF($A$2:A1055,A1055)</f>
        <v>141781-1</v>
      </c>
      <c r="C1055" s="275">
        <v>1054</v>
      </c>
      <c r="D1055" s="278" t="s">
        <v>588</v>
      </c>
      <c r="E1055" s="275" t="s">
        <v>21</v>
      </c>
      <c r="F1055" s="275">
        <v>141781</v>
      </c>
      <c r="G1055" s="275" t="s">
        <v>128</v>
      </c>
      <c r="H1055" s="279" t="s">
        <v>1252</v>
      </c>
      <c r="I1055" s="275" t="s">
        <v>9</v>
      </c>
      <c r="J1055" s="275" t="s">
        <v>11</v>
      </c>
      <c r="K1055" s="278" t="s">
        <v>239</v>
      </c>
      <c r="L1055" s="283">
        <v>8</v>
      </c>
      <c r="M1055" s="158">
        <f t="shared" si="112"/>
        <v>10</v>
      </c>
      <c r="N1055" s="275">
        <v>141781</v>
      </c>
      <c r="O1055" s="158"/>
      <c r="P1055" s="158"/>
      <c r="Q1055" s="275">
        <v>141781</v>
      </c>
      <c r="R1055" s="158" t="s">
        <v>74</v>
      </c>
      <c r="S1055" s="158" t="str">
        <f>IFERROR(VLOOKUP(B1055,#REF!,3,0),"-")</f>
        <v>-</v>
      </c>
      <c r="T1055" s="159" t="str">
        <f>S1055&amp;"-"&amp;COUNTIF($S$2:S1055,S1055)</f>
        <v>--1051</v>
      </c>
      <c r="U1055" s="160">
        <f t="shared" si="114"/>
        <v>8</v>
      </c>
      <c r="V1055" s="160">
        <f t="shared" si="115"/>
        <v>10</v>
      </c>
      <c r="W1055" s="161" t="str">
        <f t="shared" si="116"/>
        <v>08 MAY 2024</v>
      </c>
      <c r="X1055" s="162">
        <f t="shared" si="117"/>
        <v>1054</v>
      </c>
      <c r="Y1055" s="163"/>
      <c r="AE1055" s="161" t="str">
        <f t="shared" si="118"/>
        <v>DISCRETE STRUCTURES SEC 5</v>
      </c>
    </row>
    <row r="1056" spans="1:31" s="161" customFormat="1" ht="23.25" customHeight="1" x14ac:dyDescent="0.25">
      <c r="A1056" s="275">
        <f t="shared" si="113"/>
        <v>141781</v>
      </c>
      <c r="B1056" s="284" t="str">
        <f>A1056&amp;"-"&amp;COUNTIF($A$2:A1056,A1056)</f>
        <v>141781-2</v>
      </c>
      <c r="C1056" s="275">
        <v>1055</v>
      </c>
      <c r="D1056" s="278" t="s">
        <v>588</v>
      </c>
      <c r="E1056" s="275" t="s">
        <v>21</v>
      </c>
      <c r="F1056" s="275">
        <v>141781</v>
      </c>
      <c r="G1056" s="275" t="s">
        <v>128</v>
      </c>
      <c r="H1056" s="279" t="s">
        <v>1252</v>
      </c>
      <c r="I1056" s="275" t="s">
        <v>9</v>
      </c>
      <c r="J1056" s="275" t="s">
        <v>11</v>
      </c>
      <c r="K1056" s="278" t="s">
        <v>240</v>
      </c>
      <c r="L1056" s="283">
        <v>22</v>
      </c>
      <c r="M1056" s="158">
        <f t="shared" si="112"/>
        <v>24</v>
      </c>
      <c r="N1056" s="275">
        <v>141781</v>
      </c>
      <c r="O1056" s="158"/>
      <c r="P1056" s="158"/>
      <c r="Q1056" s="275">
        <v>141781</v>
      </c>
      <c r="R1056" s="158" t="s">
        <v>74</v>
      </c>
      <c r="S1056" s="158" t="str">
        <f>IFERROR(VLOOKUP(B1056,#REF!,3,0),"-")</f>
        <v>-</v>
      </c>
      <c r="T1056" s="159" t="str">
        <f>S1056&amp;"-"&amp;COUNTIF($S$2:S1056,S1056)</f>
        <v>--1052</v>
      </c>
      <c r="U1056" s="160">
        <f t="shared" si="114"/>
        <v>22</v>
      </c>
      <c r="V1056" s="160">
        <f t="shared" si="115"/>
        <v>24</v>
      </c>
      <c r="W1056" s="161" t="str">
        <f t="shared" si="116"/>
        <v>08 MAY 2024</v>
      </c>
      <c r="X1056" s="162">
        <f t="shared" si="117"/>
        <v>1055</v>
      </c>
      <c r="Y1056" s="163"/>
      <c r="AE1056" s="161" t="str">
        <f t="shared" si="118"/>
        <v>DISCRETE STRUCTURES SEC 5</v>
      </c>
    </row>
    <row r="1057" spans="1:31" s="161" customFormat="1" ht="23.25" customHeight="1" x14ac:dyDescent="0.25">
      <c r="A1057" s="275">
        <f t="shared" si="113"/>
        <v>141781</v>
      </c>
      <c r="B1057" s="284" t="str">
        <f>A1057&amp;"-"&amp;COUNTIF($A$2:A1057,A1057)</f>
        <v>141781-3</v>
      </c>
      <c r="C1057" s="275">
        <v>1056</v>
      </c>
      <c r="D1057" s="278" t="s">
        <v>588</v>
      </c>
      <c r="E1057" s="275" t="s">
        <v>21</v>
      </c>
      <c r="F1057" s="275">
        <v>141781</v>
      </c>
      <c r="G1057" s="275" t="s">
        <v>128</v>
      </c>
      <c r="H1057" s="279" t="s">
        <v>1252</v>
      </c>
      <c r="I1057" s="275" t="s">
        <v>9</v>
      </c>
      <c r="J1057" s="275" t="s">
        <v>11</v>
      </c>
      <c r="K1057" s="278" t="s">
        <v>241</v>
      </c>
      <c r="L1057" s="283">
        <v>10</v>
      </c>
      <c r="M1057" s="158">
        <f t="shared" si="112"/>
        <v>12</v>
      </c>
      <c r="N1057" s="275">
        <v>141781</v>
      </c>
      <c r="O1057" s="158"/>
      <c r="P1057" s="158"/>
      <c r="Q1057" s="275">
        <v>141781</v>
      </c>
      <c r="R1057" s="158" t="s">
        <v>74</v>
      </c>
      <c r="S1057" s="158" t="str">
        <f>IFERROR(VLOOKUP(B1057,#REF!,3,0),"-")</f>
        <v>-</v>
      </c>
      <c r="T1057" s="159" t="str">
        <f>S1057&amp;"-"&amp;COUNTIF($S$2:S1057,S1057)</f>
        <v>--1053</v>
      </c>
      <c r="U1057" s="160">
        <f t="shared" si="114"/>
        <v>10</v>
      </c>
      <c r="V1057" s="160">
        <f t="shared" si="115"/>
        <v>12</v>
      </c>
      <c r="W1057" s="161" t="str">
        <f t="shared" si="116"/>
        <v>08 MAY 2024</v>
      </c>
      <c r="X1057" s="162">
        <f t="shared" si="117"/>
        <v>1056</v>
      </c>
      <c r="Y1057" s="163"/>
      <c r="AE1057" s="161" t="str">
        <f t="shared" si="118"/>
        <v>DISCRETE STRUCTURES SEC 5</v>
      </c>
    </row>
    <row r="1058" spans="1:31" s="161" customFormat="1" ht="23.25" customHeight="1" x14ac:dyDescent="0.25">
      <c r="A1058" s="275">
        <f t="shared" si="113"/>
        <v>141782</v>
      </c>
      <c r="B1058" s="284" t="str">
        <f>A1058&amp;"-"&amp;COUNTIF($A$2:A1058,A1058)</f>
        <v>141782-1</v>
      </c>
      <c r="C1058" s="275">
        <v>1057</v>
      </c>
      <c r="D1058" s="278" t="s">
        <v>588</v>
      </c>
      <c r="E1058" s="275" t="s">
        <v>21</v>
      </c>
      <c r="F1058" s="275">
        <v>141782</v>
      </c>
      <c r="G1058" s="275" t="s">
        <v>128</v>
      </c>
      <c r="H1058" s="279" t="s">
        <v>1253</v>
      </c>
      <c r="I1058" s="275" t="s">
        <v>9</v>
      </c>
      <c r="J1058" s="275" t="s">
        <v>11</v>
      </c>
      <c r="K1058" s="278" t="s">
        <v>241</v>
      </c>
      <c r="L1058" s="283">
        <v>12</v>
      </c>
      <c r="M1058" s="158">
        <f t="shared" si="112"/>
        <v>14</v>
      </c>
      <c r="N1058" s="275">
        <v>141782</v>
      </c>
      <c r="O1058" s="158"/>
      <c r="P1058" s="158"/>
      <c r="Q1058" s="275">
        <v>141782</v>
      </c>
      <c r="R1058" s="158" t="s">
        <v>74</v>
      </c>
      <c r="S1058" s="158" t="str">
        <f>IFERROR(VLOOKUP(B1058,#REF!,3,0),"-")</f>
        <v>-</v>
      </c>
      <c r="T1058" s="159" t="str">
        <f>S1058&amp;"-"&amp;COUNTIF($S$2:S1058,S1058)</f>
        <v>--1054</v>
      </c>
      <c r="U1058" s="160">
        <f t="shared" si="114"/>
        <v>12</v>
      </c>
      <c r="V1058" s="160">
        <f t="shared" si="115"/>
        <v>14</v>
      </c>
      <c r="W1058" s="161" t="str">
        <f t="shared" si="116"/>
        <v>08 MAY 2024</v>
      </c>
      <c r="X1058" s="162">
        <f t="shared" si="117"/>
        <v>1057</v>
      </c>
      <c r="Y1058" s="163"/>
      <c r="AE1058" s="161" t="str">
        <f t="shared" si="118"/>
        <v>DISCRETE STRUCTURES SEC 6</v>
      </c>
    </row>
    <row r="1059" spans="1:31" s="161" customFormat="1" ht="23.25" customHeight="1" x14ac:dyDescent="0.25">
      <c r="A1059" s="275">
        <f t="shared" si="113"/>
        <v>141782</v>
      </c>
      <c r="B1059" s="284" t="str">
        <f>A1059&amp;"-"&amp;COUNTIF($A$2:A1059,A1059)</f>
        <v>141782-2</v>
      </c>
      <c r="C1059" s="275">
        <v>1058</v>
      </c>
      <c r="D1059" s="278" t="s">
        <v>588</v>
      </c>
      <c r="E1059" s="275" t="s">
        <v>21</v>
      </c>
      <c r="F1059" s="275">
        <v>141782</v>
      </c>
      <c r="G1059" s="275" t="s">
        <v>128</v>
      </c>
      <c r="H1059" s="279" t="s">
        <v>1253</v>
      </c>
      <c r="I1059" s="275" t="s">
        <v>9</v>
      </c>
      <c r="J1059" s="275" t="s">
        <v>11</v>
      </c>
      <c r="K1059" s="278" t="s">
        <v>242</v>
      </c>
      <c r="L1059" s="283">
        <v>22</v>
      </c>
      <c r="M1059" s="158">
        <f t="shared" si="112"/>
        <v>24</v>
      </c>
      <c r="N1059" s="275">
        <v>141782</v>
      </c>
      <c r="O1059" s="158"/>
      <c r="P1059" s="158"/>
      <c r="Q1059" s="275">
        <v>141782</v>
      </c>
      <c r="R1059" s="158" t="s">
        <v>74</v>
      </c>
      <c r="S1059" s="158" t="str">
        <f>IFERROR(VLOOKUP(B1059,#REF!,3,0),"-")</f>
        <v>-</v>
      </c>
      <c r="T1059" s="159" t="str">
        <f>S1059&amp;"-"&amp;COUNTIF($S$2:S1059,S1059)</f>
        <v>--1055</v>
      </c>
      <c r="U1059" s="160">
        <f t="shared" si="114"/>
        <v>22</v>
      </c>
      <c r="V1059" s="160">
        <f t="shared" si="115"/>
        <v>24</v>
      </c>
      <c r="W1059" s="161" t="str">
        <f t="shared" si="116"/>
        <v>08 MAY 2024</v>
      </c>
      <c r="X1059" s="162">
        <f t="shared" si="117"/>
        <v>1058</v>
      </c>
      <c r="Y1059" s="163"/>
      <c r="AE1059" s="161" t="str">
        <f t="shared" si="118"/>
        <v>DISCRETE STRUCTURES SEC 6</v>
      </c>
    </row>
    <row r="1060" spans="1:31" s="161" customFormat="1" ht="23.25" customHeight="1" x14ac:dyDescent="0.25">
      <c r="A1060" s="275">
        <f t="shared" si="113"/>
        <v>141782</v>
      </c>
      <c r="B1060" s="284" t="str">
        <f>A1060&amp;"-"&amp;COUNTIF($A$2:A1060,A1060)</f>
        <v>141782-3</v>
      </c>
      <c r="C1060" s="275">
        <v>1059</v>
      </c>
      <c r="D1060" s="278" t="s">
        <v>588</v>
      </c>
      <c r="E1060" s="275" t="s">
        <v>21</v>
      </c>
      <c r="F1060" s="275">
        <v>141782</v>
      </c>
      <c r="G1060" s="275" t="s">
        <v>128</v>
      </c>
      <c r="H1060" s="279" t="s">
        <v>1253</v>
      </c>
      <c r="I1060" s="275" t="s">
        <v>9</v>
      </c>
      <c r="J1060" s="275" t="s">
        <v>11</v>
      </c>
      <c r="K1060" s="278" t="s">
        <v>243</v>
      </c>
      <c r="L1060" s="283">
        <v>9</v>
      </c>
      <c r="M1060" s="158">
        <f t="shared" si="112"/>
        <v>11</v>
      </c>
      <c r="N1060" s="275">
        <v>141782</v>
      </c>
      <c r="O1060" s="158"/>
      <c r="P1060" s="158"/>
      <c r="Q1060" s="275">
        <v>141782</v>
      </c>
      <c r="R1060" s="158" t="s">
        <v>74</v>
      </c>
      <c r="S1060" s="158" t="str">
        <f>IFERROR(VLOOKUP(B1060,#REF!,3,0),"-")</f>
        <v>-</v>
      </c>
      <c r="T1060" s="159" t="str">
        <f>S1060&amp;"-"&amp;COUNTIF($S$2:S1060,S1060)</f>
        <v>--1056</v>
      </c>
      <c r="U1060" s="160">
        <f t="shared" si="114"/>
        <v>9</v>
      </c>
      <c r="V1060" s="160">
        <f t="shared" si="115"/>
        <v>11</v>
      </c>
      <c r="W1060" s="161" t="str">
        <f t="shared" si="116"/>
        <v>08 MAY 2024</v>
      </c>
      <c r="X1060" s="162">
        <f t="shared" si="117"/>
        <v>1059</v>
      </c>
      <c r="Y1060" s="163"/>
      <c r="AE1060" s="161" t="str">
        <f t="shared" si="118"/>
        <v>DISCRETE STRUCTURES SEC 6</v>
      </c>
    </row>
    <row r="1061" spans="1:31" s="161" customFormat="1" ht="23.25" customHeight="1" x14ac:dyDescent="0.25">
      <c r="A1061" s="275">
        <f t="shared" si="113"/>
        <v>141783</v>
      </c>
      <c r="B1061" s="284" t="str">
        <f>A1061&amp;"-"&amp;COUNTIF($A$2:A1061,A1061)</f>
        <v>141783-1</v>
      </c>
      <c r="C1061" s="275">
        <v>1060</v>
      </c>
      <c r="D1061" s="278" t="s">
        <v>588</v>
      </c>
      <c r="E1061" s="275" t="s">
        <v>21</v>
      </c>
      <c r="F1061" s="275">
        <v>141783</v>
      </c>
      <c r="G1061" s="275" t="s">
        <v>128</v>
      </c>
      <c r="H1061" s="279" t="s">
        <v>1254</v>
      </c>
      <c r="I1061" s="275" t="s">
        <v>9</v>
      </c>
      <c r="J1061" s="275" t="s">
        <v>11</v>
      </c>
      <c r="K1061" s="278" t="s">
        <v>243</v>
      </c>
      <c r="L1061" s="283">
        <v>13</v>
      </c>
      <c r="M1061" s="158">
        <f t="shared" si="112"/>
        <v>15</v>
      </c>
      <c r="N1061" s="275">
        <v>141783</v>
      </c>
      <c r="O1061" s="158"/>
      <c r="P1061" s="158"/>
      <c r="Q1061" s="275">
        <v>141783</v>
      </c>
      <c r="R1061" s="158" t="s">
        <v>74</v>
      </c>
      <c r="S1061" s="158" t="str">
        <f>IFERROR(VLOOKUP(B1061,#REF!,3,0),"-")</f>
        <v>-</v>
      </c>
      <c r="T1061" s="159" t="str">
        <f>S1061&amp;"-"&amp;COUNTIF($S$2:S1061,S1061)</f>
        <v>--1057</v>
      </c>
      <c r="U1061" s="160">
        <f t="shared" si="114"/>
        <v>13</v>
      </c>
      <c r="V1061" s="160">
        <f t="shared" si="115"/>
        <v>15</v>
      </c>
      <c r="W1061" s="161" t="str">
        <f t="shared" si="116"/>
        <v>08 MAY 2024</v>
      </c>
      <c r="X1061" s="162">
        <f t="shared" si="117"/>
        <v>1060</v>
      </c>
      <c r="Y1061" s="163"/>
      <c r="AE1061" s="161" t="str">
        <f t="shared" si="118"/>
        <v>DISCRETE STRUCTURES SEC 7</v>
      </c>
    </row>
    <row r="1062" spans="1:31" s="161" customFormat="1" ht="23.25" customHeight="1" x14ac:dyDescent="0.25">
      <c r="A1062" s="275">
        <f t="shared" si="113"/>
        <v>141326</v>
      </c>
      <c r="B1062" s="284" t="str">
        <f>A1062&amp;"-"&amp;COUNTIF($A$2:A1062,A1062)</f>
        <v>141326-1</v>
      </c>
      <c r="C1062" s="275">
        <v>1061</v>
      </c>
      <c r="D1062" s="278" t="s">
        <v>588</v>
      </c>
      <c r="E1062" s="275" t="s">
        <v>63</v>
      </c>
      <c r="F1062" s="275">
        <v>141326</v>
      </c>
      <c r="G1062" s="275" t="s">
        <v>126</v>
      </c>
      <c r="H1062" s="279" t="s">
        <v>1255</v>
      </c>
      <c r="I1062" s="275" t="s">
        <v>9</v>
      </c>
      <c r="J1062" s="275" t="s">
        <v>64</v>
      </c>
      <c r="K1062" s="278" t="s">
        <v>93</v>
      </c>
      <c r="L1062" s="283">
        <v>26</v>
      </c>
      <c r="M1062" s="158">
        <f t="shared" si="112"/>
        <v>28</v>
      </c>
      <c r="N1062" s="275">
        <v>141326</v>
      </c>
      <c r="O1062" s="158"/>
      <c r="P1062" s="158"/>
      <c r="Q1062" s="275">
        <v>141326</v>
      </c>
      <c r="R1062" s="158" t="s">
        <v>74</v>
      </c>
      <c r="S1062" s="158" t="str">
        <f>IFERROR(VLOOKUP(B1062,#REF!,3,0),"-")</f>
        <v>-</v>
      </c>
      <c r="T1062" s="159" t="str">
        <f>S1062&amp;"-"&amp;COUNTIF($S$2:S1062,S1062)</f>
        <v>--1058</v>
      </c>
      <c r="U1062" s="160">
        <f t="shared" si="114"/>
        <v>26</v>
      </c>
      <c r="V1062" s="160">
        <f t="shared" si="115"/>
        <v>28</v>
      </c>
      <c r="W1062" s="161" t="str">
        <f t="shared" si="116"/>
        <v>08 MAY 2024</v>
      </c>
      <c r="X1062" s="162">
        <f t="shared" si="117"/>
        <v>1061</v>
      </c>
      <c r="Y1062" s="163"/>
      <c r="AE1062" s="161" t="str">
        <f t="shared" si="118"/>
        <v>COMPUTER ORGANIZATION &amp; ASSEMBLY LANGUAGE SEC 2</v>
      </c>
    </row>
    <row r="1063" spans="1:31" s="161" customFormat="1" ht="23.25" customHeight="1" x14ac:dyDescent="0.25">
      <c r="A1063" s="275">
        <f t="shared" si="113"/>
        <v>141327</v>
      </c>
      <c r="B1063" s="284" t="str">
        <f>A1063&amp;"-"&amp;COUNTIF($A$2:A1063,A1063)</f>
        <v>141327-1</v>
      </c>
      <c r="C1063" s="275">
        <v>1062</v>
      </c>
      <c r="D1063" s="278" t="s">
        <v>588</v>
      </c>
      <c r="E1063" s="275" t="s">
        <v>63</v>
      </c>
      <c r="F1063" s="275">
        <v>141327</v>
      </c>
      <c r="G1063" s="275" t="s">
        <v>126</v>
      </c>
      <c r="H1063" s="279" t="s">
        <v>1256</v>
      </c>
      <c r="I1063" s="275" t="s">
        <v>9</v>
      </c>
      <c r="J1063" s="275" t="s">
        <v>64</v>
      </c>
      <c r="K1063" s="278" t="s">
        <v>93</v>
      </c>
      <c r="L1063" s="283">
        <v>18</v>
      </c>
      <c r="M1063" s="158">
        <f t="shared" si="112"/>
        <v>20</v>
      </c>
      <c r="N1063" s="275">
        <v>141327</v>
      </c>
      <c r="O1063" s="158"/>
      <c r="P1063" s="158"/>
      <c r="Q1063" s="275">
        <v>141327</v>
      </c>
      <c r="R1063" s="158" t="s">
        <v>74</v>
      </c>
      <c r="S1063" s="158" t="str">
        <f>IFERROR(VLOOKUP(B1063,#REF!,3,0),"-")</f>
        <v>-</v>
      </c>
      <c r="T1063" s="159" t="str">
        <f>S1063&amp;"-"&amp;COUNTIF($S$2:S1063,S1063)</f>
        <v>--1059</v>
      </c>
      <c r="U1063" s="160">
        <f t="shared" si="114"/>
        <v>18</v>
      </c>
      <c r="V1063" s="160">
        <f t="shared" si="115"/>
        <v>20</v>
      </c>
      <c r="W1063" s="161" t="str">
        <f t="shared" si="116"/>
        <v>08 MAY 2024</v>
      </c>
      <c r="X1063" s="162">
        <f t="shared" si="117"/>
        <v>1062</v>
      </c>
      <c r="Y1063" s="163"/>
      <c r="AE1063" s="161" t="str">
        <f t="shared" si="118"/>
        <v>COMPUTER ORGANIZATION &amp; ASSEMBLY LANGUAGE SEC 3</v>
      </c>
    </row>
    <row r="1064" spans="1:31" s="161" customFormat="1" ht="23.25" customHeight="1" x14ac:dyDescent="0.25">
      <c r="A1064" s="275">
        <f t="shared" si="113"/>
        <v>141327</v>
      </c>
      <c r="B1064" s="284" t="str">
        <f>A1064&amp;"-"&amp;COUNTIF($A$2:A1064,A1064)</f>
        <v>141327-2</v>
      </c>
      <c r="C1064" s="275">
        <v>1063</v>
      </c>
      <c r="D1064" s="278" t="s">
        <v>588</v>
      </c>
      <c r="E1064" s="275" t="s">
        <v>63</v>
      </c>
      <c r="F1064" s="275">
        <v>141327</v>
      </c>
      <c r="G1064" s="275" t="s">
        <v>126</v>
      </c>
      <c r="H1064" s="279" t="s">
        <v>1256</v>
      </c>
      <c r="I1064" s="275" t="s">
        <v>9</v>
      </c>
      <c r="J1064" s="275" t="s">
        <v>65</v>
      </c>
      <c r="K1064" s="278" t="s">
        <v>286</v>
      </c>
      <c r="L1064" s="283">
        <v>13</v>
      </c>
      <c r="M1064" s="158">
        <f t="shared" si="112"/>
        <v>15</v>
      </c>
      <c r="N1064" s="275">
        <v>141327</v>
      </c>
      <c r="O1064" s="158"/>
      <c r="P1064" s="158"/>
      <c r="Q1064" s="275">
        <v>141327</v>
      </c>
      <c r="R1064" s="158" t="s">
        <v>74</v>
      </c>
      <c r="S1064" s="158" t="str">
        <f>IFERROR(VLOOKUP(B1064,#REF!,3,0),"-")</f>
        <v>-</v>
      </c>
      <c r="T1064" s="159" t="str">
        <f>S1064&amp;"-"&amp;COUNTIF($S$2:S1064,S1064)</f>
        <v>--1060</v>
      </c>
      <c r="U1064" s="160">
        <f t="shared" si="114"/>
        <v>13</v>
      </c>
      <c r="V1064" s="160">
        <f t="shared" si="115"/>
        <v>15</v>
      </c>
      <c r="W1064" s="161" t="str">
        <f t="shared" si="116"/>
        <v>08 MAY 2024</v>
      </c>
      <c r="X1064" s="162">
        <f t="shared" si="117"/>
        <v>1063</v>
      </c>
      <c r="Y1064" s="163"/>
      <c r="AE1064" s="161" t="str">
        <f t="shared" si="118"/>
        <v>COMPUTER ORGANIZATION &amp; ASSEMBLY LANGUAGE SEC 3</v>
      </c>
    </row>
    <row r="1065" spans="1:31" s="161" customFormat="1" ht="23.25" customHeight="1" x14ac:dyDescent="0.25">
      <c r="A1065" s="275">
        <f t="shared" si="113"/>
        <v>141330</v>
      </c>
      <c r="B1065" s="284" t="str">
        <f>A1065&amp;"-"&amp;COUNTIF($A$2:A1065,A1065)</f>
        <v>141330-1</v>
      </c>
      <c r="C1065" s="275">
        <v>1064</v>
      </c>
      <c r="D1065" s="278" t="s">
        <v>588</v>
      </c>
      <c r="E1065" s="275" t="s">
        <v>63</v>
      </c>
      <c r="F1065" s="275">
        <v>141330</v>
      </c>
      <c r="G1065" s="275" t="s">
        <v>373</v>
      </c>
      <c r="H1065" s="279" t="s">
        <v>1257</v>
      </c>
      <c r="I1065" s="275" t="s">
        <v>9</v>
      </c>
      <c r="J1065" s="275" t="s">
        <v>65</v>
      </c>
      <c r="K1065" s="278" t="s">
        <v>286</v>
      </c>
      <c r="L1065" s="283">
        <v>31</v>
      </c>
      <c r="M1065" s="158">
        <f t="shared" si="112"/>
        <v>33</v>
      </c>
      <c r="N1065" s="275">
        <v>141330</v>
      </c>
      <c r="O1065" s="158"/>
      <c r="P1065" s="158"/>
      <c r="Q1065" s="275">
        <v>141330</v>
      </c>
      <c r="R1065" s="158" t="s">
        <v>74</v>
      </c>
      <c r="S1065" s="158" t="str">
        <f>IFERROR(VLOOKUP(B1065,#REF!,3,0),"-")</f>
        <v>-</v>
      </c>
      <c r="T1065" s="159" t="str">
        <f>S1065&amp;"-"&amp;COUNTIF($S$2:S1065,S1065)</f>
        <v>--1061</v>
      </c>
      <c r="U1065" s="160">
        <f t="shared" si="114"/>
        <v>31</v>
      </c>
      <c r="V1065" s="160">
        <f t="shared" si="115"/>
        <v>33</v>
      </c>
      <c r="W1065" s="161" t="str">
        <f t="shared" si="116"/>
        <v>08 MAY 2024</v>
      </c>
      <c r="X1065" s="162">
        <f t="shared" si="117"/>
        <v>1064</v>
      </c>
      <c r="Y1065" s="163"/>
      <c r="AE1065" s="161" t="str">
        <f t="shared" si="118"/>
        <v>ETHICS IN TECHNOLOGY SEC 1</v>
      </c>
    </row>
    <row r="1066" spans="1:31" s="161" customFormat="1" ht="23.25" customHeight="1" x14ac:dyDescent="0.25">
      <c r="A1066" s="275">
        <f t="shared" si="113"/>
        <v>141330</v>
      </c>
      <c r="B1066" s="284" t="str">
        <f>A1066&amp;"-"&amp;COUNTIF($A$2:A1066,A1066)</f>
        <v>141330-2</v>
      </c>
      <c r="C1066" s="275">
        <v>1065</v>
      </c>
      <c r="D1066" s="278" t="s">
        <v>588</v>
      </c>
      <c r="E1066" s="275" t="s">
        <v>63</v>
      </c>
      <c r="F1066" s="275">
        <v>141330</v>
      </c>
      <c r="G1066" s="275" t="s">
        <v>373</v>
      </c>
      <c r="H1066" s="279" t="s">
        <v>1257</v>
      </c>
      <c r="I1066" s="275" t="s">
        <v>9</v>
      </c>
      <c r="J1066" s="275" t="s">
        <v>570</v>
      </c>
      <c r="K1066" s="278" t="s">
        <v>573</v>
      </c>
      <c r="L1066" s="283">
        <v>5</v>
      </c>
      <c r="M1066" s="158">
        <f t="shared" si="112"/>
        <v>7</v>
      </c>
      <c r="N1066" s="275">
        <v>141330</v>
      </c>
      <c r="O1066" s="158"/>
      <c r="P1066" s="158"/>
      <c r="Q1066" s="275">
        <v>141330</v>
      </c>
      <c r="R1066" s="158" t="s">
        <v>74</v>
      </c>
      <c r="S1066" s="158" t="str">
        <f>IFERROR(VLOOKUP(B1066,#REF!,3,0),"-")</f>
        <v>-</v>
      </c>
      <c r="T1066" s="159" t="str">
        <f>S1066&amp;"-"&amp;COUNTIF($S$2:S1066,S1066)</f>
        <v>--1062</v>
      </c>
      <c r="U1066" s="160">
        <f t="shared" si="114"/>
        <v>5</v>
      </c>
      <c r="V1066" s="160">
        <f t="shared" si="115"/>
        <v>7</v>
      </c>
      <c r="W1066" s="161" t="str">
        <f t="shared" si="116"/>
        <v>08 MAY 2024</v>
      </c>
      <c r="X1066" s="162">
        <f t="shared" si="117"/>
        <v>1065</v>
      </c>
      <c r="Y1066" s="163"/>
      <c r="AE1066" s="161" t="str">
        <f t="shared" si="118"/>
        <v>ETHICS IN TECHNOLOGY SEC 1</v>
      </c>
    </row>
    <row r="1067" spans="1:31" s="161" customFormat="1" ht="23.25" customHeight="1" x14ac:dyDescent="0.25">
      <c r="A1067" s="275">
        <f t="shared" si="113"/>
        <v>141336</v>
      </c>
      <c r="B1067" s="284" t="str">
        <f>A1067&amp;"-"&amp;COUNTIF($A$2:A1067,A1067)</f>
        <v>141336-1</v>
      </c>
      <c r="C1067" s="275">
        <v>1066</v>
      </c>
      <c r="D1067" s="278" t="s">
        <v>588</v>
      </c>
      <c r="E1067" s="275" t="s">
        <v>63</v>
      </c>
      <c r="F1067" s="275">
        <v>141336</v>
      </c>
      <c r="G1067" s="275" t="s">
        <v>391</v>
      </c>
      <c r="H1067" s="279" t="s">
        <v>1258</v>
      </c>
      <c r="I1067" s="275" t="s">
        <v>9</v>
      </c>
      <c r="J1067" s="275" t="s">
        <v>570</v>
      </c>
      <c r="K1067" s="278" t="s">
        <v>573</v>
      </c>
      <c r="L1067" s="283">
        <v>32</v>
      </c>
      <c r="M1067" s="158">
        <f t="shared" si="112"/>
        <v>34</v>
      </c>
      <c r="N1067" s="275">
        <v>141336</v>
      </c>
      <c r="O1067" s="158"/>
      <c r="P1067" s="158"/>
      <c r="Q1067" s="275">
        <v>141336</v>
      </c>
      <c r="R1067" s="158" t="s">
        <v>74</v>
      </c>
      <c r="S1067" s="158" t="str">
        <f>IFERROR(VLOOKUP(B1067,#REF!,3,0),"-")</f>
        <v>-</v>
      </c>
      <c r="T1067" s="159" t="str">
        <f>S1067&amp;"-"&amp;COUNTIF($S$2:S1067,S1067)</f>
        <v>--1063</v>
      </c>
      <c r="U1067" s="160">
        <f t="shared" si="114"/>
        <v>32</v>
      </c>
      <c r="V1067" s="160">
        <f t="shared" si="115"/>
        <v>34</v>
      </c>
      <c r="W1067" s="161" t="str">
        <f t="shared" si="116"/>
        <v>08 MAY 2024</v>
      </c>
      <c r="X1067" s="162">
        <f t="shared" si="117"/>
        <v>1066</v>
      </c>
      <c r="Y1067" s="163"/>
      <c r="AE1067" s="161" t="str">
        <f t="shared" si="118"/>
        <v>FOUNDATIONS OF NETWORK ENGINEERING SEC 1</v>
      </c>
    </row>
    <row r="1068" spans="1:31" s="161" customFormat="1" ht="23.25" customHeight="1" x14ac:dyDescent="0.25">
      <c r="A1068" s="275">
        <f t="shared" si="113"/>
        <v>141337</v>
      </c>
      <c r="B1068" s="284" t="str">
        <f>A1068&amp;"-"&amp;COUNTIF($A$2:A1068,A1068)</f>
        <v>141337-3</v>
      </c>
      <c r="C1068" s="275">
        <v>1067</v>
      </c>
      <c r="D1068" s="278" t="s">
        <v>588</v>
      </c>
      <c r="E1068" s="275" t="s">
        <v>63</v>
      </c>
      <c r="F1068" s="275">
        <v>141337</v>
      </c>
      <c r="G1068" s="275" t="s">
        <v>391</v>
      </c>
      <c r="H1068" s="279" t="s">
        <v>1235</v>
      </c>
      <c r="I1068" s="275" t="s">
        <v>9</v>
      </c>
      <c r="J1068" s="275" t="s">
        <v>570</v>
      </c>
      <c r="K1068" s="278" t="s">
        <v>573</v>
      </c>
      <c r="L1068" s="283">
        <v>7</v>
      </c>
      <c r="M1068" s="158">
        <f t="shared" si="112"/>
        <v>9</v>
      </c>
      <c r="N1068" s="275">
        <v>141337</v>
      </c>
      <c r="O1068" s="158"/>
      <c r="P1068" s="158"/>
      <c r="Q1068" s="275">
        <v>141337</v>
      </c>
      <c r="R1068" s="158" t="s">
        <v>74</v>
      </c>
      <c r="S1068" s="158" t="str">
        <f>IFERROR(VLOOKUP(B1068,#REF!,3,0),"-")</f>
        <v>-</v>
      </c>
      <c r="T1068" s="159" t="str">
        <f>S1068&amp;"-"&amp;COUNTIF($S$2:S1068,S1068)</f>
        <v>--1064</v>
      </c>
      <c r="U1068" s="160">
        <f t="shared" si="114"/>
        <v>7</v>
      </c>
      <c r="V1068" s="160">
        <f t="shared" si="115"/>
        <v>9</v>
      </c>
      <c r="W1068" s="161" t="str">
        <f t="shared" si="116"/>
        <v>08 MAY 2024</v>
      </c>
      <c r="X1068" s="162">
        <f t="shared" si="117"/>
        <v>1067</v>
      </c>
      <c r="Y1068" s="163"/>
      <c r="AE1068" s="161" t="str">
        <f t="shared" si="118"/>
        <v>FOUNDATIONS OF NETWORK ENGINEERING SEC 2</v>
      </c>
    </row>
    <row r="1069" spans="1:31" s="161" customFormat="1" ht="23.25" customHeight="1" x14ac:dyDescent="0.25">
      <c r="A1069" s="275">
        <f t="shared" si="113"/>
        <v>141783</v>
      </c>
      <c r="B1069" s="284" t="str">
        <f>A1069&amp;"-"&amp;COUNTIF($A$2:A1069,A1069)</f>
        <v>141783-2</v>
      </c>
      <c r="C1069" s="275">
        <v>1068</v>
      </c>
      <c r="D1069" s="278" t="s">
        <v>588</v>
      </c>
      <c r="E1069" s="275" t="s">
        <v>21</v>
      </c>
      <c r="F1069" s="275">
        <v>141783</v>
      </c>
      <c r="G1069" s="275" t="s">
        <v>128</v>
      </c>
      <c r="H1069" s="279" t="s">
        <v>1254</v>
      </c>
      <c r="I1069" s="275" t="s">
        <v>9</v>
      </c>
      <c r="J1069" s="275" t="s">
        <v>266</v>
      </c>
      <c r="K1069" s="278" t="s">
        <v>571</v>
      </c>
      <c r="L1069" s="283">
        <v>22</v>
      </c>
      <c r="M1069" s="158">
        <f t="shared" si="112"/>
        <v>24</v>
      </c>
      <c r="N1069" s="275">
        <v>141783</v>
      </c>
      <c r="O1069" s="158"/>
      <c r="P1069" s="158"/>
      <c r="Q1069" s="275">
        <v>141783</v>
      </c>
      <c r="R1069" s="158" t="s">
        <v>74</v>
      </c>
      <c r="S1069" s="158" t="str">
        <f>IFERROR(VLOOKUP(B1069,#REF!,3,0),"-")</f>
        <v>-</v>
      </c>
      <c r="T1069" s="159" t="str">
        <f>S1069&amp;"-"&amp;COUNTIF($S$2:S1069,S1069)</f>
        <v>--1065</v>
      </c>
      <c r="U1069" s="160">
        <f t="shared" si="114"/>
        <v>22</v>
      </c>
      <c r="V1069" s="160">
        <f t="shared" si="115"/>
        <v>24</v>
      </c>
      <c r="W1069" s="161" t="str">
        <f t="shared" si="116"/>
        <v>08 MAY 2024</v>
      </c>
      <c r="X1069" s="162">
        <f t="shared" si="117"/>
        <v>1068</v>
      </c>
      <c r="Y1069" s="163"/>
      <c r="AE1069" s="161" t="str">
        <f t="shared" si="118"/>
        <v>DISCRETE STRUCTURES SEC 7</v>
      </c>
    </row>
    <row r="1070" spans="1:31" s="161" customFormat="1" ht="23.25" customHeight="1" x14ac:dyDescent="0.25">
      <c r="A1070" s="275">
        <f t="shared" si="113"/>
        <v>141991</v>
      </c>
      <c r="B1070" s="284" t="str">
        <f>A1070&amp;"-"&amp;COUNTIF($A$2:A1070,A1070)</f>
        <v>141991-1</v>
      </c>
      <c r="C1070" s="275">
        <v>1069</v>
      </c>
      <c r="D1070" s="278" t="s">
        <v>588</v>
      </c>
      <c r="E1070" s="275" t="s">
        <v>21</v>
      </c>
      <c r="F1070" s="275">
        <v>141991</v>
      </c>
      <c r="G1070" s="275" t="s">
        <v>126</v>
      </c>
      <c r="H1070" s="279" t="s">
        <v>1256</v>
      </c>
      <c r="I1070" s="275" t="s">
        <v>9</v>
      </c>
      <c r="J1070" s="275" t="s">
        <v>91</v>
      </c>
      <c r="K1070" s="278" t="s">
        <v>244</v>
      </c>
      <c r="L1070" s="283">
        <v>22</v>
      </c>
      <c r="M1070" s="158">
        <f t="shared" si="112"/>
        <v>24</v>
      </c>
      <c r="N1070" s="275">
        <v>141991</v>
      </c>
      <c r="O1070" s="158"/>
      <c r="P1070" s="158"/>
      <c r="Q1070" s="275">
        <v>141991</v>
      </c>
      <c r="R1070" s="158" t="s">
        <v>74</v>
      </c>
      <c r="S1070" s="158" t="str">
        <f>IFERROR(VLOOKUP(B1070,#REF!,3,0),"-")</f>
        <v>-</v>
      </c>
      <c r="T1070" s="159" t="str">
        <f>S1070&amp;"-"&amp;COUNTIF($S$2:S1070,S1070)</f>
        <v>--1066</v>
      </c>
      <c r="U1070" s="160">
        <f t="shared" si="114"/>
        <v>22</v>
      </c>
      <c r="V1070" s="160">
        <f t="shared" si="115"/>
        <v>24</v>
      </c>
      <c r="W1070" s="161" t="str">
        <f t="shared" si="116"/>
        <v>08 MAY 2024</v>
      </c>
      <c r="X1070" s="162">
        <f t="shared" si="117"/>
        <v>1069</v>
      </c>
      <c r="Y1070" s="163"/>
      <c r="AE1070" s="161" t="str">
        <f t="shared" si="118"/>
        <v>COMPUTER ORGANIZATION &amp; ASSEMBLY LANGUAGE SEC 3</v>
      </c>
    </row>
    <row r="1071" spans="1:31" s="161" customFormat="1" ht="23.25" customHeight="1" x14ac:dyDescent="0.25">
      <c r="A1071" s="275">
        <f t="shared" si="113"/>
        <v>141991</v>
      </c>
      <c r="B1071" s="284" t="str">
        <f>A1071&amp;"-"&amp;COUNTIF($A$2:A1071,A1071)</f>
        <v>141991-2</v>
      </c>
      <c r="C1071" s="275">
        <v>1070</v>
      </c>
      <c r="D1071" s="278" t="s">
        <v>588</v>
      </c>
      <c r="E1071" s="275" t="s">
        <v>21</v>
      </c>
      <c r="F1071" s="275">
        <v>141991</v>
      </c>
      <c r="G1071" s="275" t="s">
        <v>126</v>
      </c>
      <c r="H1071" s="281" t="s">
        <v>1256</v>
      </c>
      <c r="I1071" s="275" t="s">
        <v>9</v>
      </c>
      <c r="J1071" s="275" t="s">
        <v>91</v>
      </c>
      <c r="K1071" s="278" t="s">
        <v>245</v>
      </c>
      <c r="L1071" s="283">
        <v>1</v>
      </c>
      <c r="M1071" s="158">
        <f t="shared" si="112"/>
        <v>3</v>
      </c>
      <c r="N1071" s="275">
        <v>141991</v>
      </c>
      <c r="O1071" s="158"/>
      <c r="P1071" s="158"/>
      <c r="Q1071" s="275">
        <v>141991</v>
      </c>
      <c r="R1071" s="158" t="s">
        <v>74</v>
      </c>
      <c r="S1071" s="158" t="str">
        <f>IFERROR(VLOOKUP(B1071,#REF!,3,0),"-")</f>
        <v>-</v>
      </c>
      <c r="T1071" s="159" t="str">
        <f>S1071&amp;"-"&amp;COUNTIF($S$2:S1071,S1071)</f>
        <v>--1067</v>
      </c>
      <c r="U1071" s="160">
        <f t="shared" si="114"/>
        <v>1</v>
      </c>
      <c r="V1071" s="160">
        <f t="shared" si="115"/>
        <v>3</v>
      </c>
      <c r="W1071" s="161" t="str">
        <f t="shared" si="116"/>
        <v>08 MAY 2024</v>
      </c>
      <c r="X1071" s="162">
        <f t="shared" si="117"/>
        <v>1070</v>
      </c>
      <c r="Y1071" s="163"/>
      <c r="AE1071" s="161" t="str">
        <f t="shared" si="118"/>
        <v>COMPUTER ORGANIZATION &amp; ASSEMBLY LANGUAGE SEC 3</v>
      </c>
    </row>
    <row r="1072" spans="1:31" s="161" customFormat="1" ht="23.25" customHeight="1" x14ac:dyDescent="0.25">
      <c r="A1072" s="275">
        <f t="shared" si="113"/>
        <v>142108</v>
      </c>
      <c r="B1072" s="284" t="str">
        <f>A1072&amp;"-"&amp;COUNTIF($A$2:A1072,A1072)</f>
        <v>142108-1</v>
      </c>
      <c r="C1072" s="275">
        <v>1071</v>
      </c>
      <c r="D1072" s="278" t="s">
        <v>588</v>
      </c>
      <c r="E1072" s="275" t="s">
        <v>22</v>
      </c>
      <c r="F1072" s="275">
        <v>142108</v>
      </c>
      <c r="G1072" s="275" t="s">
        <v>120</v>
      </c>
      <c r="H1072" s="279" t="s">
        <v>1238</v>
      </c>
      <c r="I1072" s="275" t="s">
        <v>9</v>
      </c>
      <c r="J1072" s="275" t="s">
        <v>91</v>
      </c>
      <c r="K1072" s="278" t="s">
        <v>245</v>
      </c>
      <c r="L1072" s="283">
        <v>1</v>
      </c>
      <c r="M1072" s="158">
        <f t="shared" si="112"/>
        <v>3</v>
      </c>
      <c r="N1072" s="275">
        <v>142108</v>
      </c>
      <c r="O1072" s="158"/>
      <c r="P1072" s="158"/>
      <c r="Q1072" s="275">
        <v>142108</v>
      </c>
      <c r="R1072" s="158" t="s">
        <v>74</v>
      </c>
      <c r="S1072" s="158" t="str">
        <f>IFERROR(VLOOKUP(B1072,#REF!,3,0),"-")</f>
        <v>-</v>
      </c>
      <c r="T1072" s="159" t="str">
        <f>S1072&amp;"-"&amp;COUNTIF($S$2:S1072,S1072)</f>
        <v>--1068</v>
      </c>
      <c r="U1072" s="160">
        <f t="shared" si="114"/>
        <v>1</v>
      </c>
      <c r="V1072" s="160">
        <f t="shared" si="115"/>
        <v>3</v>
      </c>
      <c r="W1072" s="161" t="str">
        <f t="shared" si="116"/>
        <v>08 MAY 2024</v>
      </c>
      <c r="X1072" s="162">
        <f t="shared" si="117"/>
        <v>1071</v>
      </c>
      <c r="Y1072" s="163"/>
      <c r="AE1072" s="161" t="str">
        <f t="shared" si="118"/>
        <v>CHINESE LANGUAGE SEC 2</v>
      </c>
    </row>
    <row r="1073" spans="1:31" s="161" customFormat="1" ht="23.25" customHeight="1" x14ac:dyDescent="0.25">
      <c r="A1073" s="275">
        <f t="shared" si="113"/>
        <v>142171</v>
      </c>
      <c r="B1073" s="284" t="str">
        <f>A1073&amp;"-"&amp;COUNTIF($A$2:A1073,A1073)</f>
        <v>142171-1</v>
      </c>
      <c r="C1073" s="275">
        <v>1072</v>
      </c>
      <c r="D1073" s="278" t="s">
        <v>588</v>
      </c>
      <c r="E1073" s="275" t="s">
        <v>460</v>
      </c>
      <c r="F1073" s="275">
        <v>142171</v>
      </c>
      <c r="G1073" s="275" t="s">
        <v>717</v>
      </c>
      <c r="H1073" s="279" t="s">
        <v>1259</v>
      </c>
      <c r="I1073" s="275" t="s">
        <v>9</v>
      </c>
      <c r="J1073" s="275" t="s">
        <v>91</v>
      </c>
      <c r="K1073" s="278" t="s">
        <v>245</v>
      </c>
      <c r="L1073" s="283">
        <v>4</v>
      </c>
      <c r="M1073" s="158">
        <f t="shared" si="112"/>
        <v>6</v>
      </c>
      <c r="N1073" s="275">
        <v>142171</v>
      </c>
      <c r="O1073" s="158"/>
      <c r="P1073" s="158"/>
      <c r="Q1073" s="275">
        <v>142171</v>
      </c>
      <c r="R1073" s="158" t="s">
        <v>74</v>
      </c>
      <c r="S1073" s="158" t="str">
        <f>IFERROR(VLOOKUP(B1073,#REF!,3,0),"-")</f>
        <v>-</v>
      </c>
      <c r="T1073" s="159" t="str">
        <f>S1073&amp;"-"&amp;COUNTIF($S$2:S1073,S1073)</f>
        <v>--1069</v>
      </c>
      <c r="U1073" s="160">
        <f t="shared" si="114"/>
        <v>4</v>
      </c>
      <c r="V1073" s="160">
        <f t="shared" si="115"/>
        <v>6</v>
      </c>
      <c r="W1073" s="161" t="str">
        <f t="shared" si="116"/>
        <v>08 MAY 2024</v>
      </c>
      <c r="X1073" s="162">
        <f t="shared" si="117"/>
        <v>1072</v>
      </c>
      <c r="Y1073" s="163"/>
      <c r="AE1073" s="161" t="str">
        <f t="shared" si="118"/>
        <v>DISCREATE STRUCTURES SEC 1</v>
      </c>
    </row>
    <row r="1074" spans="1:31" s="161" customFormat="1" ht="23.25" customHeight="1" x14ac:dyDescent="0.25">
      <c r="A1074" s="275">
        <f t="shared" si="113"/>
        <v>142302</v>
      </c>
      <c r="B1074" s="284" t="str">
        <f>A1074&amp;"-"&amp;COUNTIF($A$2:A1074,A1074)</f>
        <v>142302-1</v>
      </c>
      <c r="C1074" s="275">
        <v>1073</v>
      </c>
      <c r="D1074" s="278" t="s">
        <v>588</v>
      </c>
      <c r="E1074" s="275" t="s">
        <v>18</v>
      </c>
      <c r="F1074" s="275">
        <v>142302</v>
      </c>
      <c r="G1074" s="275" t="s">
        <v>128</v>
      </c>
      <c r="H1074" s="279" t="s">
        <v>1248</v>
      </c>
      <c r="I1074" s="275" t="s">
        <v>9</v>
      </c>
      <c r="J1074" s="275" t="s">
        <v>91</v>
      </c>
      <c r="K1074" s="278" t="s">
        <v>245</v>
      </c>
      <c r="L1074" s="283">
        <v>1</v>
      </c>
      <c r="M1074" s="158">
        <f t="shared" si="112"/>
        <v>3</v>
      </c>
      <c r="N1074" s="275">
        <v>142302</v>
      </c>
      <c r="O1074" s="158"/>
      <c r="P1074" s="158"/>
      <c r="Q1074" s="275">
        <v>142302</v>
      </c>
      <c r="R1074" s="158" t="s">
        <v>74</v>
      </c>
      <c r="S1074" s="158" t="str">
        <f>IFERROR(VLOOKUP(B1074,#REF!,3,0),"-")</f>
        <v>-</v>
      </c>
      <c r="T1074" s="159" t="str">
        <f>S1074&amp;"-"&amp;COUNTIF($S$2:S1074,S1074)</f>
        <v>--1070</v>
      </c>
      <c r="U1074" s="160">
        <f t="shared" si="114"/>
        <v>1</v>
      </c>
      <c r="V1074" s="160">
        <f t="shared" si="115"/>
        <v>3</v>
      </c>
      <c r="W1074" s="161" t="str">
        <f t="shared" si="116"/>
        <v>08 MAY 2024</v>
      </c>
      <c r="X1074" s="162">
        <f t="shared" si="117"/>
        <v>1073</v>
      </c>
      <c r="Y1074" s="163"/>
      <c r="AE1074" s="161" t="str">
        <f t="shared" si="118"/>
        <v>DISCRETE STRUCTURES SEC 1</v>
      </c>
    </row>
    <row r="1075" spans="1:31" s="161" customFormat="1" ht="23.25" customHeight="1" x14ac:dyDescent="0.25">
      <c r="A1075" s="275">
        <f t="shared" si="113"/>
        <v>142471</v>
      </c>
      <c r="B1075" s="284" t="str">
        <f>A1075&amp;"-"&amp;COUNTIF($A$2:A1075,A1075)</f>
        <v>142471-1</v>
      </c>
      <c r="C1075" s="275">
        <v>1074</v>
      </c>
      <c r="D1075" s="278" t="s">
        <v>588</v>
      </c>
      <c r="E1075" s="275" t="s">
        <v>22</v>
      </c>
      <c r="F1075" s="275">
        <v>142471</v>
      </c>
      <c r="G1075" s="275" t="s">
        <v>718</v>
      </c>
      <c r="H1075" s="279" t="s">
        <v>1260</v>
      </c>
      <c r="I1075" s="275" t="s">
        <v>9</v>
      </c>
      <c r="J1075" s="275" t="s">
        <v>91</v>
      </c>
      <c r="K1075" s="278" t="s">
        <v>245</v>
      </c>
      <c r="L1075" s="283">
        <v>2</v>
      </c>
      <c r="M1075" s="158">
        <f t="shared" si="112"/>
        <v>4</v>
      </c>
      <c r="N1075" s="275">
        <v>142471</v>
      </c>
      <c r="O1075" s="158"/>
      <c r="P1075" s="158"/>
      <c r="Q1075" s="275">
        <v>142471</v>
      </c>
      <c r="R1075" s="158" t="s">
        <v>74</v>
      </c>
      <c r="S1075" s="158" t="str">
        <f>IFERROR(VLOOKUP(B1075,#REF!,3,0),"-")</f>
        <v>-</v>
      </c>
      <c r="T1075" s="159" t="str">
        <f>S1075&amp;"-"&amp;COUNTIF($S$2:S1075,S1075)</f>
        <v>--1071</v>
      </c>
      <c r="U1075" s="160">
        <f t="shared" si="114"/>
        <v>2</v>
      </c>
      <c r="V1075" s="160">
        <f t="shared" si="115"/>
        <v>4</v>
      </c>
      <c r="W1075" s="161" t="str">
        <f t="shared" si="116"/>
        <v>08 MAY 2024</v>
      </c>
      <c r="X1075" s="162">
        <f t="shared" si="117"/>
        <v>1074</v>
      </c>
      <c r="Y1075" s="163"/>
      <c r="AE1075" s="161" t="str">
        <f t="shared" si="118"/>
        <v>ETHICS SEC 1</v>
      </c>
    </row>
    <row r="1076" spans="1:31" s="161" customFormat="1" ht="23.25" customHeight="1" x14ac:dyDescent="0.25">
      <c r="A1076" s="275">
        <f t="shared" si="113"/>
        <v>142511</v>
      </c>
      <c r="B1076" s="284" t="str">
        <f>A1076&amp;"-"&amp;COUNTIF($A$2:A1076,A1076)</f>
        <v>142511-1</v>
      </c>
      <c r="C1076" s="275">
        <v>1075</v>
      </c>
      <c r="D1076" s="278" t="s">
        <v>588</v>
      </c>
      <c r="E1076" s="275" t="s">
        <v>18</v>
      </c>
      <c r="F1076" s="275">
        <v>142511</v>
      </c>
      <c r="G1076" s="275" t="s">
        <v>128</v>
      </c>
      <c r="H1076" s="279" t="s">
        <v>1248</v>
      </c>
      <c r="I1076" s="275" t="s">
        <v>9</v>
      </c>
      <c r="J1076" s="275" t="s">
        <v>91</v>
      </c>
      <c r="K1076" s="278" t="s">
        <v>245</v>
      </c>
      <c r="L1076" s="283">
        <v>1</v>
      </c>
      <c r="M1076" s="158">
        <f t="shared" si="112"/>
        <v>3</v>
      </c>
      <c r="N1076" s="275">
        <v>142511</v>
      </c>
      <c r="O1076" s="158"/>
      <c r="P1076" s="158"/>
      <c r="Q1076" s="275">
        <v>142511</v>
      </c>
      <c r="R1076" s="158" t="s">
        <v>74</v>
      </c>
      <c r="S1076" s="158" t="str">
        <f>IFERROR(VLOOKUP(B1076,#REF!,3,0),"-")</f>
        <v>-</v>
      </c>
      <c r="T1076" s="159" t="str">
        <f>S1076&amp;"-"&amp;COUNTIF($S$2:S1076,S1076)</f>
        <v>--1072</v>
      </c>
      <c r="U1076" s="160">
        <f t="shared" si="114"/>
        <v>1</v>
      </c>
      <c r="V1076" s="160">
        <f t="shared" si="115"/>
        <v>3</v>
      </c>
      <c r="W1076" s="161" t="str">
        <f t="shared" si="116"/>
        <v>08 MAY 2024</v>
      </c>
      <c r="X1076" s="162">
        <f t="shared" si="117"/>
        <v>1075</v>
      </c>
      <c r="Y1076" s="163"/>
      <c r="AE1076" s="161" t="str">
        <f t="shared" si="118"/>
        <v>DISCRETE STRUCTURES SEC 1</v>
      </c>
    </row>
    <row r="1077" spans="1:31" s="161" customFormat="1" ht="23.25" customHeight="1" x14ac:dyDescent="0.25">
      <c r="A1077" s="275">
        <f t="shared" si="113"/>
        <v>140792</v>
      </c>
      <c r="B1077" s="284" t="str">
        <f>A1077&amp;"-"&amp;COUNTIF($A$2:A1077,A1077)</f>
        <v>140792-1</v>
      </c>
      <c r="C1077" s="275">
        <v>1076</v>
      </c>
      <c r="D1077" s="278" t="s">
        <v>588</v>
      </c>
      <c r="E1077" s="275" t="s">
        <v>342</v>
      </c>
      <c r="F1077" s="275">
        <v>140792</v>
      </c>
      <c r="G1077" s="275" t="s">
        <v>719</v>
      </c>
      <c r="H1077" s="281" t="s">
        <v>1240</v>
      </c>
      <c r="I1077" s="275" t="s">
        <v>9</v>
      </c>
      <c r="J1077" s="275" t="s">
        <v>98</v>
      </c>
      <c r="K1077" s="278" t="s">
        <v>247</v>
      </c>
      <c r="L1077" s="283">
        <v>22</v>
      </c>
      <c r="M1077" s="158">
        <f t="shared" si="112"/>
        <v>24</v>
      </c>
      <c r="N1077" s="275">
        <v>140792</v>
      </c>
      <c r="O1077" s="158"/>
      <c r="P1077" s="158"/>
      <c r="Q1077" s="275">
        <v>140792</v>
      </c>
      <c r="R1077" s="158" t="s">
        <v>74</v>
      </c>
      <c r="S1077" s="158" t="str">
        <f>IFERROR(VLOOKUP(B1077,#REF!,3,0),"-")</f>
        <v>-</v>
      </c>
      <c r="T1077" s="159" t="str">
        <f>S1077&amp;"-"&amp;COUNTIF($S$2:S1077,S1077)</f>
        <v>--1073</v>
      </c>
      <c r="U1077" s="160">
        <f t="shared" si="114"/>
        <v>22</v>
      </c>
      <c r="V1077" s="160">
        <f t="shared" si="115"/>
        <v>24</v>
      </c>
      <c r="W1077" s="161" t="str">
        <f t="shared" si="116"/>
        <v>08 MAY 2024</v>
      </c>
      <c r="X1077" s="162">
        <f t="shared" si="117"/>
        <v>1076</v>
      </c>
      <c r="Y1077" s="163"/>
      <c r="AE1077" s="161" t="str">
        <f t="shared" si="118"/>
        <v>POSITIVE PSYCHOLOGY SEC 1</v>
      </c>
    </row>
    <row r="1078" spans="1:31" s="161" customFormat="1" ht="23.25" customHeight="1" x14ac:dyDescent="0.25">
      <c r="A1078" s="275">
        <f t="shared" si="113"/>
        <v>140792</v>
      </c>
      <c r="B1078" s="284" t="str">
        <f>A1078&amp;"-"&amp;COUNTIF($A$2:A1078,A1078)</f>
        <v>140792-2</v>
      </c>
      <c r="C1078" s="275">
        <v>1077</v>
      </c>
      <c r="D1078" s="278" t="s">
        <v>588</v>
      </c>
      <c r="E1078" s="275" t="s">
        <v>342</v>
      </c>
      <c r="F1078" s="275">
        <v>140792</v>
      </c>
      <c r="G1078" s="275" t="s">
        <v>719</v>
      </c>
      <c r="H1078" s="281" t="s">
        <v>1240</v>
      </c>
      <c r="I1078" s="275" t="s">
        <v>9</v>
      </c>
      <c r="J1078" s="275" t="s">
        <v>98</v>
      </c>
      <c r="K1078" s="278" t="s">
        <v>248</v>
      </c>
      <c r="L1078" s="283">
        <v>9</v>
      </c>
      <c r="M1078" s="158">
        <f t="shared" si="112"/>
        <v>11</v>
      </c>
      <c r="N1078" s="275">
        <v>140792</v>
      </c>
      <c r="O1078" s="158"/>
      <c r="P1078" s="158"/>
      <c r="Q1078" s="275">
        <v>140792</v>
      </c>
      <c r="R1078" s="158" t="s">
        <v>74</v>
      </c>
      <c r="S1078" s="158" t="str">
        <f>IFERROR(VLOOKUP(B1078,#REF!,3,0),"-")</f>
        <v>-</v>
      </c>
      <c r="T1078" s="159" t="str">
        <f>S1078&amp;"-"&amp;COUNTIF($S$2:S1078,S1078)</f>
        <v>--1074</v>
      </c>
      <c r="U1078" s="160">
        <f t="shared" si="114"/>
        <v>9</v>
      </c>
      <c r="V1078" s="160">
        <f t="shared" si="115"/>
        <v>11</v>
      </c>
      <c r="W1078" s="161" t="str">
        <f t="shared" si="116"/>
        <v>08 MAY 2024</v>
      </c>
      <c r="X1078" s="162">
        <f t="shared" si="117"/>
        <v>1077</v>
      </c>
      <c r="Y1078" s="163"/>
      <c r="AE1078" s="161" t="str">
        <f t="shared" si="118"/>
        <v>POSITIVE PSYCHOLOGY SEC 1</v>
      </c>
    </row>
    <row r="1079" spans="1:31" s="161" customFormat="1" ht="23.25" customHeight="1" x14ac:dyDescent="0.25">
      <c r="A1079" s="275">
        <f t="shared" si="113"/>
        <v>140819</v>
      </c>
      <c r="B1079" s="284" t="str">
        <f>A1079&amp;"-"&amp;COUNTIF($A$2:A1079,A1079)</f>
        <v>140819-1</v>
      </c>
      <c r="C1079" s="275">
        <v>1078</v>
      </c>
      <c r="D1079" s="278" t="s">
        <v>588</v>
      </c>
      <c r="E1079" s="275" t="s">
        <v>25</v>
      </c>
      <c r="F1079" s="275">
        <v>140819</v>
      </c>
      <c r="G1079" s="275" t="s">
        <v>720</v>
      </c>
      <c r="H1079" s="281" t="s">
        <v>1240</v>
      </c>
      <c r="I1079" s="275" t="s">
        <v>9</v>
      </c>
      <c r="J1079" s="275" t="s">
        <v>98</v>
      </c>
      <c r="K1079" s="278" t="s">
        <v>248</v>
      </c>
      <c r="L1079" s="283">
        <v>13</v>
      </c>
      <c r="M1079" s="158">
        <f t="shared" si="112"/>
        <v>15</v>
      </c>
      <c r="N1079" s="275">
        <v>140819</v>
      </c>
      <c r="O1079" s="158"/>
      <c r="P1079" s="158"/>
      <c r="Q1079" s="275">
        <v>140819</v>
      </c>
      <c r="R1079" s="158" t="s">
        <v>74</v>
      </c>
      <c r="S1079" s="158" t="str">
        <f>IFERROR(VLOOKUP(B1079,#REF!,3,0),"-")</f>
        <v>-</v>
      </c>
      <c r="T1079" s="159" t="str">
        <f>S1079&amp;"-"&amp;COUNTIF($S$2:S1079,S1079)</f>
        <v>--1075</v>
      </c>
      <c r="U1079" s="160">
        <f t="shared" si="114"/>
        <v>13</v>
      </c>
      <c r="V1079" s="160">
        <f t="shared" si="115"/>
        <v>15</v>
      </c>
      <c r="W1079" s="161" t="str">
        <f t="shared" si="116"/>
        <v>08 MAY 2024</v>
      </c>
      <c r="X1079" s="162">
        <f t="shared" si="117"/>
        <v>1078</v>
      </c>
      <c r="Y1079" s="163"/>
      <c r="AE1079" s="161" t="str">
        <f t="shared" si="118"/>
        <v>POSITIVE PSYCHOLOGY SEC 1</v>
      </c>
    </row>
    <row r="1080" spans="1:31" s="161" customFormat="1" ht="23.25" customHeight="1" x14ac:dyDescent="0.25">
      <c r="A1080" s="275">
        <f t="shared" si="113"/>
        <v>140819</v>
      </c>
      <c r="B1080" s="284" t="str">
        <f>A1080&amp;"-"&amp;COUNTIF($A$2:A1080,A1080)</f>
        <v>140819-2</v>
      </c>
      <c r="C1080" s="275">
        <v>1079</v>
      </c>
      <c r="D1080" s="278" t="s">
        <v>588</v>
      </c>
      <c r="E1080" s="275" t="s">
        <v>25</v>
      </c>
      <c r="F1080" s="275">
        <v>140819</v>
      </c>
      <c r="G1080" s="275" t="s">
        <v>720</v>
      </c>
      <c r="H1080" s="279" t="s">
        <v>1240</v>
      </c>
      <c r="I1080" s="275" t="s">
        <v>9</v>
      </c>
      <c r="J1080" s="275" t="s">
        <v>98</v>
      </c>
      <c r="K1080" s="278" t="s">
        <v>249</v>
      </c>
      <c r="L1080" s="283">
        <v>2</v>
      </c>
      <c r="M1080" s="158">
        <f t="shared" si="112"/>
        <v>4</v>
      </c>
      <c r="N1080" s="275">
        <v>140819</v>
      </c>
      <c r="O1080" s="158"/>
      <c r="P1080" s="158"/>
      <c r="Q1080" s="275">
        <v>140819</v>
      </c>
      <c r="R1080" s="158" t="s">
        <v>74</v>
      </c>
      <c r="S1080" s="158" t="str">
        <f>IFERROR(VLOOKUP(B1080,#REF!,3,0),"-")</f>
        <v>-</v>
      </c>
      <c r="T1080" s="159" t="str">
        <f>S1080&amp;"-"&amp;COUNTIF($S$2:S1080,S1080)</f>
        <v>--1076</v>
      </c>
      <c r="U1080" s="160">
        <f t="shared" si="114"/>
        <v>2</v>
      </c>
      <c r="V1080" s="160">
        <f t="shared" si="115"/>
        <v>4</v>
      </c>
      <c r="W1080" s="161" t="str">
        <f t="shared" si="116"/>
        <v>08 MAY 2024</v>
      </c>
      <c r="X1080" s="162">
        <f t="shared" si="117"/>
        <v>1079</v>
      </c>
      <c r="Y1080" s="163"/>
      <c r="AE1080" s="161" t="str">
        <f t="shared" si="118"/>
        <v>POSITIVE PSYCHOLOGY SEC 1</v>
      </c>
    </row>
    <row r="1081" spans="1:31" s="161" customFormat="1" ht="23.25" customHeight="1" x14ac:dyDescent="0.25">
      <c r="A1081" s="275">
        <f t="shared" si="113"/>
        <v>140826</v>
      </c>
      <c r="B1081" s="284" t="str">
        <f>A1081&amp;"-"&amp;COUNTIF($A$2:A1081,A1081)</f>
        <v>140826-1</v>
      </c>
      <c r="C1081" s="275">
        <v>1080</v>
      </c>
      <c r="D1081" s="278" t="s">
        <v>588</v>
      </c>
      <c r="E1081" s="275" t="s">
        <v>25</v>
      </c>
      <c r="F1081" s="275">
        <v>140826</v>
      </c>
      <c r="G1081" s="275" t="s">
        <v>304</v>
      </c>
      <c r="H1081" s="279" t="s">
        <v>1240</v>
      </c>
      <c r="I1081" s="275" t="s">
        <v>9</v>
      </c>
      <c r="J1081" s="275" t="s">
        <v>98</v>
      </c>
      <c r="K1081" s="278" t="s">
        <v>249</v>
      </c>
      <c r="L1081" s="283">
        <v>20</v>
      </c>
      <c r="M1081" s="158">
        <f t="shared" si="112"/>
        <v>22</v>
      </c>
      <c r="N1081" s="275">
        <v>140826</v>
      </c>
      <c r="O1081" s="158"/>
      <c r="P1081" s="158"/>
      <c r="Q1081" s="275">
        <v>140826</v>
      </c>
      <c r="R1081" s="158" t="s">
        <v>74</v>
      </c>
      <c r="S1081" s="158" t="str">
        <f>IFERROR(VLOOKUP(B1081,#REF!,3,0),"-")</f>
        <v>-</v>
      </c>
      <c r="T1081" s="159" t="str">
        <f>S1081&amp;"-"&amp;COUNTIF($S$2:S1081,S1081)</f>
        <v>--1077</v>
      </c>
      <c r="U1081" s="160">
        <f t="shared" si="114"/>
        <v>20</v>
      </c>
      <c r="V1081" s="160">
        <f t="shared" si="115"/>
        <v>22</v>
      </c>
      <c r="W1081" s="161" t="str">
        <f t="shared" si="116"/>
        <v>08 MAY 2024</v>
      </c>
      <c r="X1081" s="162">
        <f t="shared" si="117"/>
        <v>1080</v>
      </c>
      <c r="Y1081" s="163"/>
      <c r="AE1081" s="161" t="str">
        <f t="shared" si="118"/>
        <v>POSITIVE PSYCHOLOGY SEC 1</v>
      </c>
    </row>
    <row r="1082" spans="1:31" s="161" customFormat="1" ht="23.25" customHeight="1" x14ac:dyDescent="0.25">
      <c r="A1082" s="275">
        <f t="shared" si="113"/>
        <v>140826</v>
      </c>
      <c r="B1082" s="284" t="str">
        <f>A1082&amp;"-"&amp;COUNTIF($A$2:A1082,A1082)</f>
        <v>140826-2</v>
      </c>
      <c r="C1082" s="275">
        <v>1081</v>
      </c>
      <c r="D1082" s="278" t="s">
        <v>588</v>
      </c>
      <c r="E1082" s="275" t="s">
        <v>25</v>
      </c>
      <c r="F1082" s="275">
        <v>140826</v>
      </c>
      <c r="G1082" s="275" t="s">
        <v>304</v>
      </c>
      <c r="H1082" s="279" t="s">
        <v>1240</v>
      </c>
      <c r="I1082" s="275" t="s">
        <v>9</v>
      </c>
      <c r="J1082" s="275" t="s">
        <v>98</v>
      </c>
      <c r="K1082" s="278" t="s">
        <v>251</v>
      </c>
      <c r="L1082" s="283">
        <v>4</v>
      </c>
      <c r="M1082" s="158">
        <f t="shared" si="112"/>
        <v>6</v>
      </c>
      <c r="N1082" s="275">
        <v>140826</v>
      </c>
      <c r="O1082" s="158"/>
      <c r="P1082" s="158"/>
      <c r="Q1082" s="275">
        <v>140826</v>
      </c>
      <c r="R1082" s="158" t="s">
        <v>74</v>
      </c>
      <c r="S1082" s="158" t="str">
        <f>IFERROR(VLOOKUP(B1082,#REF!,3,0),"-")</f>
        <v>-</v>
      </c>
      <c r="T1082" s="159" t="str">
        <f>S1082&amp;"-"&amp;COUNTIF($S$2:S1082,S1082)</f>
        <v>--1078</v>
      </c>
      <c r="U1082" s="160">
        <f t="shared" si="114"/>
        <v>4</v>
      </c>
      <c r="V1082" s="160">
        <f t="shared" si="115"/>
        <v>6</v>
      </c>
      <c r="W1082" s="161" t="str">
        <f t="shared" si="116"/>
        <v>08 MAY 2024</v>
      </c>
      <c r="X1082" s="162">
        <f t="shared" si="117"/>
        <v>1081</v>
      </c>
      <c r="Y1082" s="163"/>
      <c r="AE1082" s="161" t="str">
        <f t="shared" si="118"/>
        <v>POSITIVE PSYCHOLOGY SEC 1</v>
      </c>
    </row>
    <row r="1083" spans="1:31" s="161" customFormat="1" ht="23.25" customHeight="1" x14ac:dyDescent="0.25">
      <c r="A1083" s="275">
        <f t="shared" si="113"/>
        <v>140920</v>
      </c>
      <c r="B1083" s="284" t="str">
        <f>A1083&amp;"-"&amp;COUNTIF($A$2:A1083,A1083)</f>
        <v>140920-1</v>
      </c>
      <c r="C1083" s="275">
        <v>1082</v>
      </c>
      <c r="D1083" s="278" t="s">
        <v>588</v>
      </c>
      <c r="E1083" s="275" t="s">
        <v>24</v>
      </c>
      <c r="F1083" s="275">
        <v>140920</v>
      </c>
      <c r="G1083" s="275" t="s">
        <v>721</v>
      </c>
      <c r="H1083" s="279" t="s">
        <v>1261</v>
      </c>
      <c r="I1083" s="275" t="s">
        <v>9</v>
      </c>
      <c r="J1083" s="275" t="s">
        <v>98</v>
      </c>
      <c r="K1083" s="278" t="s">
        <v>251</v>
      </c>
      <c r="L1083" s="283">
        <v>18</v>
      </c>
      <c r="M1083" s="158">
        <f t="shared" si="112"/>
        <v>20</v>
      </c>
      <c r="N1083" s="275">
        <v>140920</v>
      </c>
      <c r="O1083" s="158"/>
      <c r="P1083" s="158"/>
      <c r="Q1083" s="275">
        <v>140920</v>
      </c>
      <c r="R1083" s="158" t="s">
        <v>74</v>
      </c>
      <c r="S1083" s="158" t="str">
        <f>IFERROR(VLOOKUP(B1083,#REF!,3,0),"-")</f>
        <v>-</v>
      </c>
      <c r="T1083" s="159" t="str">
        <f>S1083&amp;"-"&amp;COUNTIF($S$2:S1083,S1083)</f>
        <v>--1079</v>
      </c>
      <c r="U1083" s="160">
        <f t="shared" si="114"/>
        <v>18</v>
      </c>
      <c r="V1083" s="160">
        <f t="shared" si="115"/>
        <v>20</v>
      </c>
      <c r="W1083" s="161" t="str">
        <f t="shared" si="116"/>
        <v>08 MAY 2024</v>
      </c>
      <c r="X1083" s="162">
        <f t="shared" si="117"/>
        <v>1082</v>
      </c>
      <c r="Y1083" s="163"/>
      <c r="AE1083" s="161" t="str">
        <f t="shared" si="118"/>
        <v>MANAGEMENT THEORY AND PRACTICE SEC 1</v>
      </c>
    </row>
    <row r="1084" spans="1:31" s="161" customFormat="1" ht="23.25" customHeight="1" x14ac:dyDescent="0.25">
      <c r="A1084" s="275">
        <f t="shared" si="113"/>
        <v>140920</v>
      </c>
      <c r="B1084" s="284" t="str">
        <f>A1084&amp;"-"&amp;COUNTIF($A$2:A1084,A1084)</f>
        <v>140920-2</v>
      </c>
      <c r="C1084" s="275">
        <v>1083</v>
      </c>
      <c r="D1084" s="278" t="s">
        <v>588</v>
      </c>
      <c r="E1084" s="275" t="s">
        <v>24</v>
      </c>
      <c r="F1084" s="275">
        <v>140920</v>
      </c>
      <c r="G1084" s="275" t="s">
        <v>721</v>
      </c>
      <c r="H1084" s="279" t="s">
        <v>1261</v>
      </c>
      <c r="I1084" s="275" t="s">
        <v>9</v>
      </c>
      <c r="J1084" s="275" t="s">
        <v>98</v>
      </c>
      <c r="K1084" s="278" t="s">
        <v>252</v>
      </c>
      <c r="L1084" s="283">
        <v>1</v>
      </c>
      <c r="M1084" s="158">
        <f t="shared" si="112"/>
        <v>3</v>
      </c>
      <c r="N1084" s="275">
        <v>140920</v>
      </c>
      <c r="O1084" s="158"/>
      <c r="P1084" s="158"/>
      <c r="Q1084" s="275">
        <v>140920</v>
      </c>
      <c r="R1084" s="158" t="s">
        <v>74</v>
      </c>
      <c r="S1084" s="158" t="str">
        <f>IFERROR(VLOOKUP(B1084,#REF!,3,0),"-")</f>
        <v>-</v>
      </c>
      <c r="T1084" s="159" t="str">
        <f>S1084&amp;"-"&amp;COUNTIF($S$2:S1084,S1084)</f>
        <v>--1080</v>
      </c>
      <c r="U1084" s="160">
        <f t="shared" si="114"/>
        <v>1</v>
      </c>
      <c r="V1084" s="160">
        <f t="shared" si="115"/>
        <v>3</v>
      </c>
      <c r="W1084" s="161" t="str">
        <f t="shared" si="116"/>
        <v>08 MAY 2024</v>
      </c>
      <c r="X1084" s="162">
        <f t="shared" si="117"/>
        <v>1083</v>
      </c>
      <c r="Y1084" s="163"/>
      <c r="AE1084" s="161" t="str">
        <f t="shared" si="118"/>
        <v>MANAGEMENT THEORY AND PRACTICE SEC 1</v>
      </c>
    </row>
    <row r="1085" spans="1:31" s="161" customFormat="1" ht="23.25" customHeight="1" x14ac:dyDescent="0.25">
      <c r="A1085" s="275">
        <f t="shared" si="113"/>
        <v>140948</v>
      </c>
      <c r="B1085" s="284" t="str">
        <f>A1085&amp;"-"&amp;COUNTIF($A$2:A1085,A1085)</f>
        <v>140948-1</v>
      </c>
      <c r="C1085" s="275">
        <v>1084</v>
      </c>
      <c r="D1085" s="278" t="s">
        <v>588</v>
      </c>
      <c r="E1085" s="275" t="s">
        <v>22</v>
      </c>
      <c r="F1085" s="275">
        <v>140948</v>
      </c>
      <c r="G1085" s="275" t="s">
        <v>119</v>
      </c>
      <c r="H1085" s="279" t="s">
        <v>1262</v>
      </c>
      <c r="I1085" s="275" t="s">
        <v>9</v>
      </c>
      <c r="J1085" s="275" t="s">
        <v>98</v>
      </c>
      <c r="K1085" s="278" t="s">
        <v>252</v>
      </c>
      <c r="L1085" s="283">
        <v>21</v>
      </c>
      <c r="M1085" s="158">
        <f t="shared" si="112"/>
        <v>23</v>
      </c>
      <c r="N1085" s="275">
        <v>140948</v>
      </c>
      <c r="O1085" s="158"/>
      <c r="P1085" s="158"/>
      <c r="Q1085" s="275">
        <v>140948</v>
      </c>
      <c r="R1085" s="158" t="s">
        <v>74</v>
      </c>
      <c r="S1085" s="158" t="str">
        <f>IFERROR(VLOOKUP(B1085,#REF!,3,0),"-")</f>
        <v>-</v>
      </c>
      <c r="T1085" s="159" t="str">
        <f>S1085&amp;"-"&amp;COUNTIF($S$2:S1085,S1085)</f>
        <v>--1081</v>
      </c>
      <c r="U1085" s="160">
        <f t="shared" si="114"/>
        <v>21</v>
      </c>
      <c r="V1085" s="160">
        <f t="shared" si="115"/>
        <v>23</v>
      </c>
      <c r="W1085" s="161" t="str">
        <f t="shared" si="116"/>
        <v>08 MAY 2024</v>
      </c>
      <c r="X1085" s="162">
        <f t="shared" si="117"/>
        <v>1084</v>
      </c>
      <c r="Y1085" s="163"/>
      <c r="AE1085" s="161" t="str">
        <f t="shared" si="118"/>
        <v>BUSINESS ETHICS AND CORPORATE GOVERNANCE SEC 1</v>
      </c>
    </row>
    <row r="1086" spans="1:31" s="161" customFormat="1" ht="23.25" customHeight="1" x14ac:dyDescent="0.25">
      <c r="A1086" s="275">
        <f t="shared" si="113"/>
        <v>140999</v>
      </c>
      <c r="B1086" s="284" t="str">
        <f>A1086&amp;"-"&amp;COUNTIF($A$2:A1086,A1086)</f>
        <v>140999-1</v>
      </c>
      <c r="C1086" s="275">
        <v>1085</v>
      </c>
      <c r="D1086" s="278" t="s">
        <v>588</v>
      </c>
      <c r="E1086" s="275" t="s">
        <v>22</v>
      </c>
      <c r="F1086" s="275">
        <v>140999</v>
      </c>
      <c r="G1086" s="275" t="s">
        <v>722</v>
      </c>
      <c r="H1086" s="279" t="s">
        <v>1261</v>
      </c>
      <c r="I1086" s="275" t="s">
        <v>9</v>
      </c>
      <c r="J1086" s="275" t="s">
        <v>103</v>
      </c>
      <c r="K1086" s="278" t="s">
        <v>257</v>
      </c>
      <c r="L1086" s="283">
        <v>15</v>
      </c>
      <c r="M1086" s="158">
        <f t="shared" si="112"/>
        <v>17</v>
      </c>
      <c r="N1086" s="275">
        <v>140999</v>
      </c>
      <c r="O1086" s="158"/>
      <c r="P1086" s="158"/>
      <c r="Q1086" s="275">
        <v>140999</v>
      </c>
      <c r="R1086" s="158" t="s">
        <v>74</v>
      </c>
      <c r="S1086" s="158" t="str">
        <f>IFERROR(VLOOKUP(B1086,#REF!,3,0),"-")</f>
        <v>-</v>
      </c>
      <c r="T1086" s="159" t="str">
        <f>S1086&amp;"-"&amp;COUNTIF($S$2:S1086,S1086)</f>
        <v>--1082</v>
      </c>
      <c r="U1086" s="160">
        <f t="shared" si="114"/>
        <v>15</v>
      </c>
      <c r="V1086" s="160">
        <f t="shared" si="115"/>
        <v>17</v>
      </c>
      <c r="W1086" s="161" t="str">
        <f t="shared" si="116"/>
        <v>08 MAY 2024</v>
      </c>
      <c r="X1086" s="162">
        <f t="shared" si="117"/>
        <v>1085</v>
      </c>
      <c r="Y1086" s="163"/>
      <c r="AE1086" s="161" t="str">
        <f t="shared" si="118"/>
        <v>MANAGEMENT THEORY AND PRACTICE SEC 1</v>
      </c>
    </row>
    <row r="1087" spans="1:31" s="161" customFormat="1" ht="23.25" customHeight="1" x14ac:dyDescent="0.25">
      <c r="A1087" s="275">
        <f t="shared" si="113"/>
        <v>141004</v>
      </c>
      <c r="B1087" s="284" t="str">
        <f>A1087&amp;"-"&amp;COUNTIF($A$2:A1087,A1087)</f>
        <v>141004-1</v>
      </c>
      <c r="C1087" s="275">
        <v>1086</v>
      </c>
      <c r="D1087" s="278" t="s">
        <v>588</v>
      </c>
      <c r="E1087" s="275" t="s">
        <v>22</v>
      </c>
      <c r="F1087" s="275">
        <v>141004</v>
      </c>
      <c r="G1087" s="275" t="s">
        <v>722</v>
      </c>
      <c r="H1087" s="279" t="s">
        <v>1263</v>
      </c>
      <c r="I1087" s="275" t="s">
        <v>9</v>
      </c>
      <c r="J1087" s="275" t="s">
        <v>103</v>
      </c>
      <c r="K1087" s="278" t="s">
        <v>257</v>
      </c>
      <c r="L1087" s="283">
        <v>7</v>
      </c>
      <c r="M1087" s="158">
        <f t="shared" si="112"/>
        <v>9</v>
      </c>
      <c r="N1087" s="275">
        <v>141004</v>
      </c>
      <c r="O1087" s="158"/>
      <c r="P1087" s="158"/>
      <c r="Q1087" s="275">
        <v>141004</v>
      </c>
      <c r="R1087" s="158" t="s">
        <v>74</v>
      </c>
      <c r="S1087" s="158" t="str">
        <f>IFERROR(VLOOKUP(B1087,#REF!,3,0),"-")</f>
        <v>-</v>
      </c>
      <c r="T1087" s="159" t="str">
        <f>S1087&amp;"-"&amp;COUNTIF($S$2:S1087,S1087)</f>
        <v>--1083</v>
      </c>
      <c r="U1087" s="160">
        <f t="shared" si="114"/>
        <v>7</v>
      </c>
      <c r="V1087" s="160">
        <f t="shared" si="115"/>
        <v>9</v>
      </c>
      <c r="W1087" s="161" t="str">
        <f t="shared" si="116"/>
        <v>08 MAY 2024</v>
      </c>
      <c r="X1087" s="162">
        <f t="shared" si="117"/>
        <v>1086</v>
      </c>
      <c r="Y1087" s="163"/>
      <c r="AE1087" s="161" t="str">
        <f t="shared" si="118"/>
        <v>MANAGEMENT THEORY AND PRACTICE SEC 2</v>
      </c>
    </row>
    <row r="1088" spans="1:31" s="161" customFormat="1" ht="23.25" customHeight="1" x14ac:dyDescent="0.25">
      <c r="A1088" s="275">
        <f t="shared" si="113"/>
        <v>141004</v>
      </c>
      <c r="B1088" s="284" t="str">
        <f>A1088&amp;"-"&amp;COUNTIF($A$2:A1088,A1088)</f>
        <v>141004-2</v>
      </c>
      <c r="C1088" s="275">
        <v>1087</v>
      </c>
      <c r="D1088" s="278" t="s">
        <v>588</v>
      </c>
      <c r="E1088" s="275" t="s">
        <v>22</v>
      </c>
      <c r="F1088" s="275">
        <v>141004</v>
      </c>
      <c r="G1088" s="275" t="s">
        <v>722</v>
      </c>
      <c r="H1088" s="279" t="s">
        <v>1263</v>
      </c>
      <c r="I1088" s="275" t="s">
        <v>9</v>
      </c>
      <c r="J1088" s="275" t="s">
        <v>103</v>
      </c>
      <c r="K1088" s="278" t="s">
        <v>259</v>
      </c>
      <c r="L1088" s="283">
        <v>16</v>
      </c>
      <c r="M1088" s="158">
        <f t="shared" si="112"/>
        <v>18</v>
      </c>
      <c r="N1088" s="275">
        <v>141004</v>
      </c>
      <c r="O1088" s="158"/>
      <c r="P1088" s="158"/>
      <c r="Q1088" s="275">
        <v>141004</v>
      </c>
      <c r="R1088" s="158" t="s">
        <v>74</v>
      </c>
      <c r="S1088" s="158" t="str">
        <f>IFERROR(VLOOKUP(B1088,#REF!,3,0),"-")</f>
        <v>-</v>
      </c>
      <c r="T1088" s="159" t="str">
        <f>S1088&amp;"-"&amp;COUNTIF($S$2:S1088,S1088)</f>
        <v>--1084</v>
      </c>
      <c r="U1088" s="160">
        <f t="shared" si="114"/>
        <v>16</v>
      </c>
      <c r="V1088" s="160">
        <f t="shared" si="115"/>
        <v>18</v>
      </c>
      <c r="W1088" s="161" t="str">
        <f t="shared" si="116"/>
        <v>08 MAY 2024</v>
      </c>
      <c r="X1088" s="162">
        <f t="shared" si="117"/>
        <v>1087</v>
      </c>
      <c r="Y1088" s="163"/>
      <c r="AE1088" s="161" t="str">
        <f t="shared" si="118"/>
        <v>MANAGEMENT THEORY AND PRACTICE SEC 2</v>
      </c>
    </row>
    <row r="1089" spans="1:31" s="161" customFormat="1" ht="23.25" customHeight="1" x14ac:dyDescent="0.25">
      <c r="A1089" s="275">
        <f t="shared" si="113"/>
        <v>141107</v>
      </c>
      <c r="B1089" s="284" t="str">
        <f>A1089&amp;"-"&amp;COUNTIF($A$2:A1089,A1089)</f>
        <v>141107-1</v>
      </c>
      <c r="C1089" s="275">
        <v>1088</v>
      </c>
      <c r="D1089" s="278" t="s">
        <v>588</v>
      </c>
      <c r="E1089" s="275" t="s">
        <v>29</v>
      </c>
      <c r="F1089" s="275">
        <v>141107</v>
      </c>
      <c r="G1089" s="275" t="s">
        <v>120</v>
      </c>
      <c r="H1089" s="279" t="s">
        <v>1237</v>
      </c>
      <c r="I1089" s="275" t="s">
        <v>9</v>
      </c>
      <c r="J1089" s="275" t="s">
        <v>103</v>
      </c>
      <c r="K1089" s="278" t="s">
        <v>259</v>
      </c>
      <c r="L1089" s="283">
        <v>6</v>
      </c>
      <c r="M1089" s="158">
        <f t="shared" si="112"/>
        <v>8</v>
      </c>
      <c r="N1089" s="275">
        <v>141107</v>
      </c>
      <c r="O1089" s="158"/>
      <c r="P1089" s="158"/>
      <c r="Q1089" s="275">
        <v>141107</v>
      </c>
      <c r="R1089" s="158" t="s">
        <v>74</v>
      </c>
      <c r="S1089" s="158" t="str">
        <f>IFERROR(VLOOKUP(B1089,#REF!,3,0),"-")</f>
        <v>-</v>
      </c>
      <c r="T1089" s="159" t="str">
        <f>S1089&amp;"-"&amp;COUNTIF($S$2:S1089,S1089)</f>
        <v>--1085</v>
      </c>
      <c r="U1089" s="160">
        <f t="shared" si="114"/>
        <v>6</v>
      </c>
      <c r="V1089" s="160">
        <f t="shared" si="115"/>
        <v>8</v>
      </c>
      <c r="W1089" s="161" t="str">
        <f t="shared" si="116"/>
        <v>08 MAY 2024</v>
      </c>
      <c r="X1089" s="162">
        <f t="shared" si="117"/>
        <v>1088</v>
      </c>
      <c r="Y1089" s="163"/>
      <c r="AE1089" s="161" t="str">
        <f t="shared" si="118"/>
        <v>CHINESE LANGUAGE SEC 1</v>
      </c>
    </row>
    <row r="1090" spans="1:31" s="161" customFormat="1" ht="23.25" customHeight="1" x14ac:dyDescent="0.25">
      <c r="A1090" s="275">
        <f t="shared" si="113"/>
        <v>141211</v>
      </c>
      <c r="B1090" s="284" t="str">
        <f>A1090&amp;"-"&amp;COUNTIF($A$2:A1090,A1090)</f>
        <v>141211-1</v>
      </c>
      <c r="C1090" s="275">
        <v>1089</v>
      </c>
      <c r="D1090" s="278" t="s">
        <v>588</v>
      </c>
      <c r="E1090" s="275" t="s">
        <v>20</v>
      </c>
      <c r="F1090" s="275">
        <v>141211</v>
      </c>
      <c r="G1090" s="275" t="s">
        <v>715</v>
      </c>
      <c r="H1090" s="279" t="s">
        <v>1241</v>
      </c>
      <c r="I1090" s="275" t="s">
        <v>9</v>
      </c>
      <c r="J1090" s="275" t="s">
        <v>103</v>
      </c>
      <c r="K1090" s="278" t="s">
        <v>260</v>
      </c>
      <c r="L1090" s="283">
        <v>22</v>
      </c>
      <c r="M1090" s="158">
        <f t="shared" ref="M1090:M1153" si="119">+L1090+2</f>
        <v>24</v>
      </c>
      <c r="N1090" s="275">
        <v>141211</v>
      </c>
      <c r="O1090" s="158"/>
      <c r="P1090" s="158"/>
      <c r="Q1090" s="275">
        <v>141211</v>
      </c>
      <c r="R1090" s="158" t="s">
        <v>74</v>
      </c>
      <c r="S1090" s="158" t="str">
        <f>IFERROR(VLOOKUP(B1090,#REF!,3,0),"-")</f>
        <v>-</v>
      </c>
      <c r="T1090" s="159" t="str">
        <f>S1090&amp;"-"&amp;COUNTIF($S$2:S1090,S1090)</f>
        <v>--1086</v>
      </c>
      <c r="U1090" s="160">
        <f t="shared" si="114"/>
        <v>22</v>
      </c>
      <c r="V1090" s="160">
        <f t="shared" si="115"/>
        <v>24</v>
      </c>
      <c r="W1090" s="161" t="str">
        <f t="shared" si="116"/>
        <v>08 MAY 2024</v>
      </c>
      <c r="X1090" s="162">
        <f t="shared" si="117"/>
        <v>1089</v>
      </c>
      <c r="Y1090" s="163"/>
      <c r="AE1090" s="161" t="str">
        <f t="shared" si="118"/>
        <v>DISCRETE STRUCTURE SEC 1</v>
      </c>
    </row>
    <row r="1091" spans="1:31" s="161" customFormat="1" ht="23.25" customHeight="1" x14ac:dyDescent="0.25">
      <c r="A1091" s="275">
        <f t="shared" ref="A1091:A1154" si="120">+Q1091</f>
        <v>141211</v>
      </c>
      <c r="B1091" s="284" t="str">
        <f>A1091&amp;"-"&amp;COUNTIF($A$2:A1091,A1091)</f>
        <v>141211-2</v>
      </c>
      <c r="C1091" s="275">
        <v>1090</v>
      </c>
      <c r="D1091" s="278" t="s">
        <v>588</v>
      </c>
      <c r="E1091" s="275" t="s">
        <v>20</v>
      </c>
      <c r="F1091" s="275">
        <v>141211</v>
      </c>
      <c r="G1091" s="275" t="s">
        <v>715</v>
      </c>
      <c r="H1091" s="279" t="s">
        <v>1241</v>
      </c>
      <c r="I1091" s="275" t="s">
        <v>9</v>
      </c>
      <c r="J1091" s="275" t="s">
        <v>103</v>
      </c>
      <c r="K1091" s="278" t="s">
        <v>261</v>
      </c>
      <c r="L1091" s="283">
        <v>22</v>
      </c>
      <c r="M1091" s="158">
        <f t="shared" si="119"/>
        <v>24</v>
      </c>
      <c r="N1091" s="275">
        <v>141211</v>
      </c>
      <c r="O1091" s="158"/>
      <c r="P1091" s="158"/>
      <c r="Q1091" s="275">
        <v>141211</v>
      </c>
      <c r="R1091" s="158" t="s">
        <v>74</v>
      </c>
      <c r="S1091" s="158" t="str">
        <f>IFERROR(VLOOKUP(B1091,#REF!,3,0),"-")</f>
        <v>-</v>
      </c>
      <c r="T1091" s="159" t="str">
        <f>S1091&amp;"-"&amp;COUNTIF($S$2:S1091,S1091)</f>
        <v>--1087</v>
      </c>
      <c r="U1091" s="160">
        <f t="shared" ref="U1091:U1154" si="121">+L1091</f>
        <v>22</v>
      </c>
      <c r="V1091" s="160">
        <f t="shared" ref="V1091:V1154" si="122">+U1091+2</f>
        <v>24</v>
      </c>
      <c r="W1091" s="161" t="str">
        <f t="shared" ref="W1091:W1154" si="123">+D1091</f>
        <v>08 MAY 2024</v>
      </c>
      <c r="X1091" s="162">
        <f t="shared" ref="X1091:X1154" si="124">+C1091</f>
        <v>1090</v>
      </c>
      <c r="Y1091" s="163"/>
      <c r="AE1091" s="161" t="str">
        <f t="shared" ref="AE1091:AE1154" si="125">UPPER(H1091)</f>
        <v>DISCRETE STRUCTURE SEC 1</v>
      </c>
    </row>
    <row r="1092" spans="1:31" s="161" customFormat="1" ht="23.25" customHeight="1" x14ac:dyDescent="0.25">
      <c r="A1092" s="275">
        <f t="shared" si="120"/>
        <v>141211</v>
      </c>
      <c r="B1092" s="284" t="str">
        <f>A1092&amp;"-"&amp;COUNTIF($A$2:A1092,A1092)</f>
        <v>141211-3</v>
      </c>
      <c r="C1092" s="275">
        <v>1091</v>
      </c>
      <c r="D1092" s="278" t="s">
        <v>588</v>
      </c>
      <c r="E1092" s="275" t="s">
        <v>20</v>
      </c>
      <c r="F1092" s="275">
        <v>141211</v>
      </c>
      <c r="G1092" s="275" t="s">
        <v>715</v>
      </c>
      <c r="H1092" s="279" t="s">
        <v>1241</v>
      </c>
      <c r="I1092" s="275" t="s">
        <v>9</v>
      </c>
      <c r="J1092" s="275" t="s">
        <v>103</v>
      </c>
      <c r="K1092" s="278" t="s">
        <v>262</v>
      </c>
      <c r="L1092" s="283">
        <v>3</v>
      </c>
      <c r="M1092" s="158">
        <f t="shared" si="119"/>
        <v>5</v>
      </c>
      <c r="N1092" s="275">
        <v>141211</v>
      </c>
      <c r="O1092" s="158"/>
      <c r="P1092" s="158"/>
      <c r="Q1092" s="275">
        <v>141211</v>
      </c>
      <c r="R1092" s="158" t="s">
        <v>74</v>
      </c>
      <c r="S1092" s="158" t="str">
        <f>IFERROR(VLOOKUP(B1092,#REF!,3,0),"-")</f>
        <v>-</v>
      </c>
      <c r="T1092" s="159" t="str">
        <f>S1092&amp;"-"&amp;COUNTIF($S$2:S1092,S1092)</f>
        <v>--1088</v>
      </c>
      <c r="U1092" s="160">
        <f t="shared" si="121"/>
        <v>3</v>
      </c>
      <c r="V1092" s="160">
        <f t="shared" si="122"/>
        <v>5</v>
      </c>
      <c r="W1092" s="161" t="str">
        <f t="shared" si="123"/>
        <v>08 MAY 2024</v>
      </c>
      <c r="X1092" s="162">
        <f t="shared" si="124"/>
        <v>1091</v>
      </c>
      <c r="Y1092" s="163"/>
      <c r="AE1092" s="161" t="str">
        <f t="shared" si="125"/>
        <v>DISCRETE STRUCTURE SEC 1</v>
      </c>
    </row>
    <row r="1093" spans="1:31" s="161" customFormat="1" ht="23.25" customHeight="1" x14ac:dyDescent="0.25">
      <c r="A1093" s="275">
        <f t="shared" si="120"/>
        <v>141213</v>
      </c>
      <c r="B1093" s="284" t="str">
        <f>A1093&amp;"-"&amp;COUNTIF($A$2:A1093,A1093)</f>
        <v>141213-1</v>
      </c>
      <c r="C1093" s="275">
        <v>1092</v>
      </c>
      <c r="D1093" s="278" t="s">
        <v>588</v>
      </c>
      <c r="E1093" s="275" t="s">
        <v>20</v>
      </c>
      <c r="F1093" s="275">
        <v>141213</v>
      </c>
      <c r="G1093" s="275" t="s">
        <v>715</v>
      </c>
      <c r="H1093" s="279" t="s">
        <v>1264</v>
      </c>
      <c r="I1093" s="275" t="s">
        <v>9</v>
      </c>
      <c r="J1093" s="275" t="s">
        <v>103</v>
      </c>
      <c r="K1093" s="278" t="s">
        <v>262</v>
      </c>
      <c r="L1093" s="283">
        <v>19</v>
      </c>
      <c r="M1093" s="158">
        <f t="shared" si="119"/>
        <v>21</v>
      </c>
      <c r="N1093" s="275">
        <v>141213</v>
      </c>
      <c r="O1093" s="158"/>
      <c r="P1093" s="158"/>
      <c r="Q1093" s="275">
        <v>141213</v>
      </c>
      <c r="R1093" s="158" t="s">
        <v>74</v>
      </c>
      <c r="S1093" s="158" t="str">
        <f>IFERROR(VLOOKUP(B1093,#REF!,3,0),"-")</f>
        <v>-</v>
      </c>
      <c r="T1093" s="159" t="str">
        <f>S1093&amp;"-"&amp;COUNTIF($S$2:S1093,S1093)</f>
        <v>--1089</v>
      </c>
      <c r="U1093" s="160">
        <f t="shared" si="121"/>
        <v>19</v>
      </c>
      <c r="V1093" s="160">
        <f t="shared" si="122"/>
        <v>21</v>
      </c>
      <c r="W1093" s="161" t="str">
        <f t="shared" si="123"/>
        <v>08 MAY 2024</v>
      </c>
      <c r="X1093" s="162">
        <f t="shared" si="124"/>
        <v>1092</v>
      </c>
      <c r="Y1093" s="163"/>
      <c r="AE1093" s="161" t="str">
        <f t="shared" si="125"/>
        <v>DISCRETE STRUCTURE SEC 3</v>
      </c>
    </row>
    <row r="1094" spans="1:31" s="161" customFormat="1" ht="23.25" customHeight="1" x14ac:dyDescent="0.25">
      <c r="A1094" s="275">
        <f t="shared" si="120"/>
        <v>141213</v>
      </c>
      <c r="B1094" s="284" t="str">
        <f>A1094&amp;"-"&amp;COUNTIF($A$2:A1094,A1094)</f>
        <v>141213-2</v>
      </c>
      <c r="C1094" s="275">
        <v>1093</v>
      </c>
      <c r="D1094" s="278" t="s">
        <v>588</v>
      </c>
      <c r="E1094" s="275" t="s">
        <v>20</v>
      </c>
      <c r="F1094" s="275">
        <v>141213</v>
      </c>
      <c r="G1094" s="275" t="s">
        <v>715</v>
      </c>
      <c r="H1094" s="279" t="s">
        <v>1264</v>
      </c>
      <c r="I1094" s="275" t="s">
        <v>9</v>
      </c>
      <c r="J1094" s="275" t="s">
        <v>105</v>
      </c>
      <c r="K1094" s="278" t="s">
        <v>263</v>
      </c>
      <c r="L1094" s="283">
        <v>22</v>
      </c>
      <c r="M1094" s="158">
        <f t="shared" si="119"/>
        <v>24</v>
      </c>
      <c r="N1094" s="275">
        <v>141213</v>
      </c>
      <c r="O1094" s="158"/>
      <c r="P1094" s="158"/>
      <c r="Q1094" s="275">
        <v>141213</v>
      </c>
      <c r="R1094" s="158" t="s">
        <v>74</v>
      </c>
      <c r="S1094" s="158" t="str">
        <f>IFERROR(VLOOKUP(B1094,#REF!,3,0),"-")</f>
        <v>-</v>
      </c>
      <c r="T1094" s="159" t="str">
        <f>S1094&amp;"-"&amp;COUNTIF($S$2:S1094,S1094)</f>
        <v>--1090</v>
      </c>
      <c r="U1094" s="160">
        <f t="shared" si="121"/>
        <v>22</v>
      </c>
      <c r="V1094" s="160">
        <f t="shared" si="122"/>
        <v>24</v>
      </c>
      <c r="W1094" s="161" t="str">
        <f t="shared" si="123"/>
        <v>08 MAY 2024</v>
      </c>
      <c r="X1094" s="162">
        <f t="shared" si="124"/>
        <v>1093</v>
      </c>
      <c r="Y1094" s="163"/>
      <c r="AE1094" s="161" t="str">
        <f t="shared" si="125"/>
        <v>DISCRETE STRUCTURE SEC 3</v>
      </c>
    </row>
    <row r="1095" spans="1:31" s="161" customFormat="1" ht="23.25" customHeight="1" x14ac:dyDescent="0.25">
      <c r="A1095" s="275">
        <f t="shared" si="120"/>
        <v>141213</v>
      </c>
      <c r="B1095" s="284" t="str">
        <f>A1095&amp;"-"&amp;COUNTIF($A$2:A1095,A1095)</f>
        <v>141213-3</v>
      </c>
      <c r="C1095" s="275">
        <v>1094</v>
      </c>
      <c r="D1095" s="278" t="s">
        <v>588</v>
      </c>
      <c r="E1095" s="275" t="s">
        <v>20</v>
      </c>
      <c r="F1095" s="275">
        <v>141213</v>
      </c>
      <c r="G1095" s="275" t="s">
        <v>715</v>
      </c>
      <c r="H1095" s="279" t="s">
        <v>1264</v>
      </c>
      <c r="I1095" s="275" t="s">
        <v>9</v>
      </c>
      <c r="J1095" s="275" t="s">
        <v>105</v>
      </c>
      <c r="K1095" s="278" t="s">
        <v>264</v>
      </c>
      <c r="L1095" s="283">
        <v>10</v>
      </c>
      <c r="M1095" s="158">
        <f t="shared" si="119"/>
        <v>12</v>
      </c>
      <c r="N1095" s="275">
        <v>141213</v>
      </c>
      <c r="O1095" s="158"/>
      <c r="P1095" s="158"/>
      <c r="Q1095" s="275">
        <v>141213</v>
      </c>
      <c r="R1095" s="158" t="s">
        <v>74</v>
      </c>
      <c r="S1095" s="158" t="str">
        <f>IFERROR(VLOOKUP(B1095,#REF!,3,0),"-")</f>
        <v>-</v>
      </c>
      <c r="T1095" s="159" t="str">
        <f>S1095&amp;"-"&amp;COUNTIF($S$2:S1095,S1095)</f>
        <v>--1091</v>
      </c>
      <c r="U1095" s="160">
        <f t="shared" si="121"/>
        <v>10</v>
      </c>
      <c r="V1095" s="160">
        <f t="shared" si="122"/>
        <v>12</v>
      </c>
      <c r="W1095" s="161" t="str">
        <f t="shared" si="123"/>
        <v>08 MAY 2024</v>
      </c>
      <c r="X1095" s="162">
        <f t="shared" si="124"/>
        <v>1094</v>
      </c>
      <c r="Y1095" s="163"/>
      <c r="AE1095" s="161" t="str">
        <f t="shared" si="125"/>
        <v>DISCRETE STRUCTURE SEC 3</v>
      </c>
    </row>
    <row r="1096" spans="1:31" s="161" customFormat="1" ht="23.25" customHeight="1" x14ac:dyDescent="0.25">
      <c r="A1096" s="275">
        <f t="shared" si="120"/>
        <v>141214</v>
      </c>
      <c r="B1096" s="284" t="str">
        <f>A1096&amp;"-"&amp;COUNTIF($A$2:A1096,A1096)</f>
        <v>141214-1</v>
      </c>
      <c r="C1096" s="275">
        <v>1095</v>
      </c>
      <c r="D1096" s="278" t="s">
        <v>588</v>
      </c>
      <c r="E1096" s="275" t="s">
        <v>20</v>
      </c>
      <c r="F1096" s="275">
        <v>141214</v>
      </c>
      <c r="G1096" s="275" t="s">
        <v>715</v>
      </c>
      <c r="H1096" s="279" t="s">
        <v>1265</v>
      </c>
      <c r="I1096" s="275" t="s">
        <v>9</v>
      </c>
      <c r="J1096" s="275" t="s">
        <v>105</v>
      </c>
      <c r="K1096" s="278" t="s">
        <v>264</v>
      </c>
      <c r="L1096" s="283">
        <v>12</v>
      </c>
      <c r="M1096" s="158">
        <f t="shared" si="119"/>
        <v>14</v>
      </c>
      <c r="N1096" s="275">
        <v>141214</v>
      </c>
      <c r="O1096" s="158"/>
      <c r="P1096" s="158"/>
      <c r="Q1096" s="275">
        <v>141214</v>
      </c>
      <c r="R1096" s="158" t="s">
        <v>74</v>
      </c>
      <c r="S1096" s="158" t="str">
        <f>IFERROR(VLOOKUP(B1096,#REF!,3,0),"-")</f>
        <v>-</v>
      </c>
      <c r="T1096" s="159" t="str">
        <f>S1096&amp;"-"&amp;COUNTIF($S$2:S1096,S1096)</f>
        <v>--1092</v>
      </c>
      <c r="U1096" s="160">
        <f t="shared" si="121"/>
        <v>12</v>
      </c>
      <c r="V1096" s="160">
        <f t="shared" si="122"/>
        <v>14</v>
      </c>
      <c r="W1096" s="161" t="str">
        <f t="shared" si="123"/>
        <v>08 MAY 2024</v>
      </c>
      <c r="X1096" s="162">
        <f t="shared" si="124"/>
        <v>1095</v>
      </c>
      <c r="Y1096" s="163"/>
      <c r="AE1096" s="161" t="str">
        <f t="shared" si="125"/>
        <v>DISCRETE STRUCTURE SEC 4</v>
      </c>
    </row>
    <row r="1097" spans="1:31" s="161" customFormat="1" ht="23.25" customHeight="1" x14ac:dyDescent="0.25">
      <c r="A1097" s="275">
        <f t="shared" si="120"/>
        <v>141214</v>
      </c>
      <c r="B1097" s="284" t="str">
        <f>A1097&amp;"-"&amp;COUNTIF($A$2:A1097,A1097)</f>
        <v>141214-2</v>
      </c>
      <c r="C1097" s="275">
        <v>1096</v>
      </c>
      <c r="D1097" s="277" t="s">
        <v>588</v>
      </c>
      <c r="E1097" s="275" t="s">
        <v>20</v>
      </c>
      <c r="F1097" s="275">
        <v>141214</v>
      </c>
      <c r="G1097" s="275" t="s">
        <v>715</v>
      </c>
      <c r="H1097" s="279" t="s">
        <v>1265</v>
      </c>
      <c r="I1097" s="275" t="s">
        <v>9</v>
      </c>
      <c r="J1097" s="275" t="s">
        <v>105</v>
      </c>
      <c r="K1097" s="278" t="s">
        <v>265</v>
      </c>
      <c r="L1097" s="283">
        <v>22</v>
      </c>
      <c r="M1097" s="158">
        <f t="shared" si="119"/>
        <v>24</v>
      </c>
      <c r="N1097" s="275">
        <v>141214</v>
      </c>
      <c r="O1097" s="158"/>
      <c r="P1097" s="158"/>
      <c r="Q1097" s="275">
        <v>141214</v>
      </c>
      <c r="R1097" s="158" t="s">
        <v>74</v>
      </c>
      <c r="S1097" s="158" t="str">
        <f>IFERROR(VLOOKUP(B1097,#REF!,3,0),"-")</f>
        <v>-</v>
      </c>
      <c r="T1097" s="159" t="str">
        <f>S1097&amp;"-"&amp;COUNTIF($S$2:S1097,S1097)</f>
        <v>--1093</v>
      </c>
      <c r="U1097" s="160">
        <f t="shared" si="121"/>
        <v>22</v>
      </c>
      <c r="V1097" s="160">
        <f t="shared" si="122"/>
        <v>24</v>
      </c>
      <c r="W1097" s="161" t="str">
        <f t="shared" si="123"/>
        <v>08 MAY 2024</v>
      </c>
      <c r="X1097" s="162">
        <f t="shared" si="124"/>
        <v>1096</v>
      </c>
      <c r="Y1097" s="163"/>
      <c r="AE1097" s="161" t="str">
        <f t="shared" si="125"/>
        <v>DISCRETE STRUCTURE SEC 4</v>
      </c>
    </row>
    <row r="1098" spans="1:31" s="161" customFormat="1" ht="23.25" customHeight="1" x14ac:dyDescent="0.25">
      <c r="A1098" s="275">
        <f t="shared" si="120"/>
        <v>141214</v>
      </c>
      <c r="B1098" s="284" t="str">
        <f>A1098&amp;"-"&amp;COUNTIF($A$2:A1098,A1098)</f>
        <v>141214-3</v>
      </c>
      <c r="C1098" s="275">
        <v>1097</v>
      </c>
      <c r="D1098" s="278" t="s">
        <v>588</v>
      </c>
      <c r="E1098" s="275" t="s">
        <v>20</v>
      </c>
      <c r="F1098" s="275">
        <v>141214</v>
      </c>
      <c r="G1098" s="275" t="s">
        <v>715</v>
      </c>
      <c r="H1098" s="279" t="s">
        <v>1265</v>
      </c>
      <c r="I1098" s="275" t="s">
        <v>9</v>
      </c>
      <c r="J1098" s="275" t="s">
        <v>105</v>
      </c>
      <c r="K1098" s="278" t="s">
        <v>287</v>
      </c>
      <c r="L1098" s="283">
        <v>9</v>
      </c>
      <c r="M1098" s="158">
        <f t="shared" si="119"/>
        <v>11</v>
      </c>
      <c r="N1098" s="275">
        <v>141214</v>
      </c>
      <c r="O1098" s="158"/>
      <c r="P1098" s="158"/>
      <c r="Q1098" s="275">
        <v>141214</v>
      </c>
      <c r="R1098" s="158" t="s">
        <v>74</v>
      </c>
      <c r="S1098" s="158" t="str">
        <f>IFERROR(VLOOKUP(B1098,#REF!,3,0),"-")</f>
        <v>-</v>
      </c>
      <c r="T1098" s="159" t="str">
        <f>S1098&amp;"-"&amp;COUNTIF($S$2:S1098,S1098)</f>
        <v>--1094</v>
      </c>
      <c r="U1098" s="160">
        <f t="shared" si="121"/>
        <v>9</v>
      </c>
      <c r="V1098" s="160">
        <f t="shared" si="122"/>
        <v>11</v>
      </c>
      <c r="W1098" s="161" t="str">
        <f t="shared" si="123"/>
        <v>08 MAY 2024</v>
      </c>
      <c r="X1098" s="162">
        <f t="shared" si="124"/>
        <v>1097</v>
      </c>
      <c r="Y1098" s="163"/>
      <c r="AE1098" s="161" t="str">
        <f t="shared" si="125"/>
        <v>DISCRETE STRUCTURE SEC 4</v>
      </c>
    </row>
    <row r="1099" spans="1:31" s="161" customFormat="1" ht="23.25" customHeight="1" x14ac:dyDescent="0.25">
      <c r="A1099" s="275">
        <f t="shared" si="120"/>
        <v>141324</v>
      </c>
      <c r="B1099" s="284" t="str">
        <f>A1099&amp;"-"&amp;COUNTIF($A$2:A1099,A1099)</f>
        <v>141324-1</v>
      </c>
      <c r="C1099" s="275">
        <v>1098</v>
      </c>
      <c r="D1099" s="278" t="s">
        <v>588</v>
      </c>
      <c r="E1099" s="275" t="s">
        <v>63</v>
      </c>
      <c r="F1099" s="275">
        <v>141324</v>
      </c>
      <c r="G1099" s="275" t="s">
        <v>126</v>
      </c>
      <c r="H1099" s="279" t="s">
        <v>1244</v>
      </c>
      <c r="I1099" s="275" t="s">
        <v>9</v>
      </c>
      <c r="J1099" s="275" t="s">
        <v>105</v>
      </c>
      <c r="K1099" s="278" t="s">
        <v>287</v>
      </c>
      <c r="L1099" s="283">
        <v>13</v>
      </c>
      <c r="M1099" s="158">
        <f t="shared" si="119"/>
        <v>15</v>
      </c>
      <c r="N1099" s="275">
        <v>141324</v>
      </c>
      <c r="O1099" s="158"/>
      <c r="P1099" s="158"/>
      <c r="Q1099" s="275">
        <v>141324</v>
      </c>
      <c r="R1099" s="158" t="s">
        <v>74</v>
      </c>
      <c r="S1099" s="158" t="str">
        <f>IFERROR(VLOOKUP(B1099,#REF!,3,0),"-")</f>
        <v>-</v>
      </c>
      <c r="T1099" s="159" t="str">
        <f>S1099&amp;"-"&amp;COUNTIF($S$2:S1099,S1099)</f>
        <v>--1095</v>
      </c>
      <c r="U1099" s="160">
        <f t="shared" si="121"/>
        <v>13</v>
      </c>
      <c r="V1099" s="160">
        <f t="shared" si="122"/>
        <v>15</v>
      </c>
      <c r="W1099" s="161" t="str">
        <f t="shared" si="123"/>
        <v>08 MAY 2024</v>
      </c>
      <c r="X1099" s="162">
        <f t="shared" si="124"/>
        <v>1098</v>
      </c>
      <c r="Y1099" s="163"/>
      <c r="AE1099" s="161" t="str">
        <f t="shared" si="125"/>
        <v>COMPUTER ORGANIZATION &amp; ASSEMBLY LANGUAGE SEC 1</v>
      </c>
    </row>
    <row r="1100" spans="1:31" s="161" customFormat="1" ht="23.25" customHeight="1" x14ac:dyDescent="0.25">
      <c r="A1100" s="275">
        <f t="shared" si="120"/>
        <v>141324</v>
      </c>
      <c r="B1100" s="284" t="str">
        <f>A1100&amp;"-"&amp;COUNTIF($A$2:A1100,A1100)</f>
        <v>141324-2</v>
      </c>
      <c r="C1100" s="275">
        <v>1099</v>
      </c>
      <c r="D1100" s="278" t="s">
        <v>588</v>
      </c>
      <c r="E1100" s="275" t="s">
        <v>63</v>
      </c>
      <c r="F1100" s="275">
        <v>141324</v>
      </c>
      <c r="G1100" s="275" t="s">
        <v>126</v>
      </c>
      <c r="H1100" s="279" t="s">
        <v>1244</v>
      </c>
      <c r="I1100" s="275" t="s">
        <v>9</v>
      </c>
      <c r="J1100" s="275" t="s">
        <v>105</v>
      </c>
      <c r="K1100" s="278" t="s">
        <v>288</v>
      </c>
      <c r="L1100" s="283">
        <v>18</v>
      </c>
      <c r="M1100" s="158">
        <f t="shared" si="119"/>
        <v>20</v>
      </c>
      <c r="N1100" s="275">
        <v>141324</v>
      </c>
      <c r="O1100" s="158"/>
      <c r="P1100" s="158"/>
      <c r="Q1100" s="275">
        <v>141324</v>
      </c>
      <c r="R1100" s="158" t="s">
        <v>74</v>
      </c>
      <c r="S1100" s="158" t="str">
        <f>IFERROR(VLOOKUP(B1100,#REF!,3,0),"-")</f>
        <v>-</v>
      </c>
      <c r="T1100" s="159" t="str">
        <f>S1100&amp;"-"&amp;COUNTIF($S$2:S1100,S1100)</f>
        <v>--1096</v>
      </c>
      <c r="U1100" s="160">
        <f t="shared" si="121"/>
        <v>18</v>
      </c>
      <c r="V1100" s="160">
        <f t="shared" si="122"/>
        <v>20</v>
      </c>
      <c r="W1100" s="161" t="str">
        <f t="shared" si="123"/>
        <v>08 MAY 2024</v>
      </c>
      <c r="X1100" s="162">
        <f t="shared" si="124"/>
        <v>1099</v>
      </c>
      <c r="Y1100" s="163"/>
      <c r="AE1100" s="161" t="str">
        <f t="shared" si="125"/>
        <v>COMPUTER ORGANIZATION &amp; ASSEMBLY LANGUAGE SEC 1</v>
      </c>
    </row>
    <row r="1101" spans="1:31" s="161" customFormat="1" ht="23.25" customHeight="1" x14ac:dyDescent="0.25">
      <c r="A1101" s="275">
        <f t="shared" si="120"/>
        <v>141326</v>
      </c>
      <c r="B1101" s="284" t="str">
        <f>A1101&amp;"-"&amp;COUNTIF($A$2:A1101,A1101)</f>
        <v>141326-2</v>
      </c>
      <c r="C1101" s="275">
        <v>1100</v>
      </c>
      <c r="D1101" s="278" t="s">
        <v>588</v>
      </c>
      <c r="E1101" s="275" t="s">
        <v>63</v>
      </c>
      <c r="F1101" s="275">
        <v>141326</v>
      </c>
      <c r="G1101" s="275" t="s">
        <v>126</v>
      </c>
      <c r="H1101" s="279" t="s">
        <v>1255</v>
      </c>
      <c r="I1101" s="275" t="s">
        <v>9</v>
      </c>
      <c r="J1101" s="275" t="s">
        <v>105</v>
      </c>
      <c r="K1101" s="278" t="s">
        <v>288</v>
      </c>
      <c r="L1101" s="283">
        <v>4</v>
      </c>
      <c r="M1101" s="158">
        <f t="shared" si="119"/>
        <v>6</v>
      </c>
      <c r="N1101" s="275">
        <v>141326</v>
      </c>
      <c r="O1101" s="158"/>
      <c r="P1101" s="158"/>
      <c r="Q1101" s="275">
        <v>141326</v>
      </c>
      <c r="R1101" s="158" t="s">
        <v>74</v>
      </c>
      <c r="S1101" s="158" t="str">
        <f>IFERROR(VLOOKUP(B1101,#REF!,3,0),"-")</f>
        <v>-</v>
      </c>
      <c r="T1101" s="159" t="str">
        <f>S1101&amp;"-"&amp;COUNTIF($S$2:S1101,S1101)</f>
        <v>--1097</v>
      </c>
      <c r="U1101" s="160">
        <f t="shared" si="121"/>
        <v>4</v>
      </c>
      <c r="V1101" s="160">
        <f t="shared" si="122"/>
        <v>6</v>
      </c>
      <c r="W1101" s="161" t="str">
        <f t="shared" si="123"/>
        <v>08 MAY 2024</v>
      </c>
      <c r="X1101" s="162">
        <f t="shared" si="124"/>
        <v>1100</v>
      </c>
      <c r="Y1101" s="163"/>
      <c r="AE1101" s="161" t="str">
        <f t="shared" si="125"/>
        <v>COMPUTER ORGANIZATION &amp; ASSEMBLY LANGUAGE SEC 2</v>
      </c>
    </row>
    <row r="1102" spans="1:31" s="161" customFormat="1" ht="23.25" customHeight="1" x14ac:dyDescent="0.25">
      <c r="A1102" s="275">
        <f t="shared" si="120"/>
        <v>141783</v>
      </c>
      <c r="B1102" s="284" t="str">
        <f>A1102&amp;"-"&amp;COUNTIF($A$2:A1102,A1102)</f>
        <v>141783-3</v>
      </c>
      <c r="C1102" s="275">
        <v>1101</v>
      </c>
      <c r="D1102" s="278" t="s">
        <v>588</v>
      </c>
      <c r="E1102" s="275" t="s">
        <v>21</v>
      </c>
      <c r="F1102" s="275">
        <v>141783</v>
      </c>
      <c r="G1102" s="275" t="s">
        <v>128</v>
      </c>
      <c r="H1102" s="279" t="s">
        <v>1254</v>
      </c>
      <c r="I1102" s="275" t="s">
        <v>9</v>
      </c>
      <c r="J1102" s="275" t="s">
        <v>266</v>
      </c>
      <c r="K1102" s="278" t="s">
        <v>267</v>
      </c>
      <c r="L1102" s="283">
        <v>11</v>
      </c>
      <c r="M1102" s="158">
        <f t="shared" si="119"/>
        <v>13</v>
      </c>
      <c r="N1102" s="275">
        <v>141783</v>
      </c>
      <c r="O1102" s="158"/>
      <c r="P1102" s="158"/>
      <c r="Q1102" s="275">
        <v>141783</v>
      </c>
      <c r="R1102" s="158" t="s">
        <v>74</v>
      </c>
      <c r="S1102" s="158" t="str">
        <f>IFERROR(VLOOKUP(B1102,#REF!,3,0),"-")</f>
        <v>-</v>
      </c>
      <c r="T1102" s="159" t="str">
        <f>S1102&amp;"-"&amp;COUNTIF($S$2:S1102,S1102)</f>
        <v>--1098</v>
      </c>
      <c r="U1102" s="160">
        <f t="shared" si="121"/>
        <v>11</v>
      </c>
      <c r="V1102" s="160">
        <f t="shared" si="122"/>
        <v>13</v>
      </c>
      <c r="W1102" s="161" t="str">
        <f t="shared" si="123"/>
        <v>08 MAY 2024</v>
      </c>
      <c r="X1102" s="162">
        <f t="shared" si="124"/>
        <v>1101</v>
      </c>
      <c r="Y1102" s="163"/>
      <c r="AE1102" s="161" t="str">
        <f t="shared" si="125"/>
        <v>DISCRETE STRUCTURES SEC 7</v>
      </c>
    </row>
    <row r="1103" spans="1:31" s="161" customFormat="1" ht="23.25" customHeight="1" x14ac:dyDescent="0.25">
      <c r="A1103" s="275">
        <f t="shared" si="120"/>
        <v>141784</v>
      </c>
      <c r="B1103" s="284" t="str">
        <f>A1103&amp;"-"&amp;COUNTIF($A$2:A1103,A1103)</f>
        <v>141784-1</v>
      </c>
      <c r="C1103" s="275">
        <v>1102</v>
      </c>
      <c r="D1103" s="278" t="s">
        <v>588</v>
      </c>
      <c r="E1103" s="275" t="s">
        <v>21</v>
      </c>
      <c r="F1103" s="275">
        <v>141784</v>
      </c>
      <c r="G1103" s="275" t="s">
        <v>128</v>
      </c>
      <c r="H1103" s="279" t="s">
        <v>1266</v>
      </c>
      <c r="I1103" s="275" t="s">
        <v>9</v>
      </c>
      <c r="J1103" s="275" t="s">
        <v>266</v>
      </c>
      <c r="K1103" s="278" t="s">
        <v>267</v>
      </c>
      <c r="L1103" s="283">
        <v>11</v>
      </c>
      <c r="M1103" s="158">
        <f t="shared" si="119"/>
        <v>13</v>
      </c>
      <c r="N1103" s="275">
        <v>141784</v>
      </c>
      <c r="O1103" s="158"/>
      <c r="P1103" s="158"/>
      <c r="Q1103" s="275">
        <v>141784</v>
      </c>
      <c r="R1103" s="158" t="s">
        <v>74</v>
      </c>
      <c r="S1103" s="158" t="str">
        <f>IFERROR(VLOOKUP(B1103,#REF!,3,0),"-")</f>
        <v>-</v>
      </c>
      <c r="T1103" s="159" t="str">
        <f>S1103&amp;"-"&amp;COUNTIF($S$2:S1103,S1103)</f>
        <v>--1099</v>
      </c>
      <c r="U1103" s="160">
        <f t="shared" si="121"/>
        <v>11</v>
      </c>
      <c r="V1103" s="160">
        <f t="shared" si="122"/>
        <v>13</v>
      </c>
      <c r="W1103" s="161" t="str">
        <f t="shared" si="123"/>
        <v>08 MAY 2024</v>
      </c>
      <c r="X1103" s="162">
        <f t="shared" si="124"/>
        <v>1102</v>
      </c>
      <c r="Y1103" s="163"/>
      <c r="AE1103" s="161" t="str">
        <f t="shared" si="125"/>
        <v>DISCRETE STRUCTURES SEC 8</v>
      </c>
    </row>
    <row r="1104" spans="1:31" s="161" customFormat="1" ht="23.25" customHeight="1" x14ac:dyDescent="0.25">
      <c r="A1104" s="275">
        <f t="shared" si="120"/>
        <v>141784</v>
      </c>
      <c r="B1104" s="284" t="str">
        <f>A1104&amp;"-"&amp;COUNTIF($A$2:A1104,A1104)</f>
        <v>141784-2</v>
      </c>
      <c r="C1104" s="275">
        <v>1103</v>
      </c>
      <c r="D1104" s="278" t="s">
        <v>588</v>
      </c>
      <c r="E1104" s="275" t="s">
        <v>21</v>
      </c>
      <c r="F1104" s="275">
        <v>141784</v>
      </c>
      <c r="G1104" s="275" t="s">
        <v>128</v>
      </c>
      <c r="H1104" s="279" t="s">
        <v>1266</v>
      </c>
      <c r="I1104" s="275" t="s">
        <v>9</v>
      </c>
      <c r="J1104" s="275" t="s">
        <v>266</v>
      </c>
      <c r="K1104" s="278" t="s">
        <v>268</v>
      </c>
      <c r="L1104" s="283">
        <v>22</v>
      </c>
      <c r="M1104" s="158">
        <f t="shared" si="119"/>
        <v>24</v>
      </c>
      <c r="N1104" s="275">
        <v>141784</v>
      </c>
      <c r="O1104" s="158"/>
      <c r="P1104" s="158"/>
      <c r="Q1104" s="275">
        <v>141784</v>
      </c>
      <c r="R1104" s="158" t="s">
        <v>74</v>
      </c>
      <c r="S1104" s="158" t="str">
        <f>IFERROR(VLOOKUP(B1104,#REF!,3,0),"-")</f>
        <v>-</v>
      </c>
      <c r="T1104" s="159" t="str">
        <f>S1104&amp;"-"&amp;COUNTIF($S$2:S1104,S1104)</f>
        <v>--1100</v>
      </c>
      <c r="U1104" s="160">
        <f t="shared" si="121"/>
        <v>22</v>
      </c>
      <c r="V1104" s="160">
        <f t="shared" si="122"/>
        <v>24</v>
      </c>
      <c r="W1104" s="161" t="str">
        <f t="shared" si="123"/>
        <v>08 MAY 2024</v>
      </c>
      <c r="X1104" s="162">
        <f t="shared" si="124"/>
        <v>1103</v>
      </c>
      <c r="Y1104" s="163"/>
      <c r="AE1104" s="161" t="str">
        <f t="shared" si="125"/>
        <v>DISCRETE STRUCTURES SEC 8</v>
      </c>
    </row>
    <row r="1105" spans="1:31" s="161" customFormat="1" ht="23.25" customHeight="1" x14ac:dyDescent="0.25">
      <c r="A1105" s="275">
        <f t="shared" si="120"/>
        <v>141784</v>
      </c>
      <c r="B1105" s="284" t="str">
        <f>A1105&amp;"-"&amp;COUNTIF($A$2:A1105,A1105)</f>
        <v>141784-3</v>
      </c>
      <c r="C1105" s="275">
        <v>1104</v>
      </c>
      <c r="D1105" s="278" t="s">
        <v>588</v>
      </c>
      <c r="E1105" s="275" t="s">
        <v>21</v>
      </c>
      <c r="F1105" s="275">
        <v>141784</v>
      </c>
      <c r="G1105" s="275" t="s">
        <v>128</v>
      </c>
      <c r="H1105" s="279" t="s">
        <v>1266</v>
      </c>
      <c r="I1105" s="275" t="s">
        <v>9</v>
      </c>
      <c r="J1105" s="275" t="s">
        <v>89</v>
      </c>
      <c r="K1105" s="278" t="s">
        <v>424</v>
      </c>
      <c r="L1105" s="283">
        <v>8</v>
      </c>
      <c r="M1105" s="158">
        <f t="shared" si="119"/>
        <v>10</v>
      </c>
      <c r="N1105" s="275">
        <v>141784</v>
      </c>
      <c r="O1105" s="158"/>
      <c r="P1105" s="158"/>
      <c r="Q1105" s="275">
        <v>141784</v>
      </c>
      <c r="R1105" s="158" t="s">
        <v>74</v>
      </c>
      <c r="S1105" s="158" t="str">
        <f>IFERROR(VLOOKUP(B1105,#REF!,3,0),"-")</f>
        <v>-</v>
      </c>
      <c r="T1105" s="159" t="str">
        <f>S1105&amp;"-"&amp;COUNTIF($S$2:S1105,S1105)</f>
        <v>--1101</v>
      </c>
      <c r="U1105" s="160">
        <f t="shared" si="121"/>
        <v>8</v>
      </c>
      <c r="V1105" s="160">
        <f t="shared" si="122"/>
        <v>10</v>
      </c>
      <c r="W1105" s="161" t="str">
        <f t="shared" si="123"/>
        <v>08 MAY 2024</v>
      </c>
      <c r="X1105" s="162">
        <f t="shared" si="124"/>
        <v>1104</v>
      </c>
      <c r="Y1105" s="163"/>
      <c r="AE1105" s="161" t="str">
        <f t="shared" si="125"/>
        <v>DISCRETE STRUCTURES SEC 8</v>
      </c>
    </row>
    <row r="1106" spans="1:31" s="161" customFormat="1" ht="23.25" customHeight="1" x14ac:dyDescent="0.25">
      <c r="A1106" s="275">
        <f t="shared" si="120"/>
        <v>141785</v>
      </c>
      <c r="B1106" s="284" t="str">
        <f>A1106&amp;"-"&amp;COUNTIF($A$2:A1106,A1106)</f>
        <v>141785-1</v>
      </c>
      <c r="C1106" s="275">
        <v>1105</v>
      </c>
      <c r="D1106" s="278" t="s">
        <v>588</v>
      </c>
      <c r="E1106" s="275" t="s">
        <v>21</v>
      </c>
      <c r="F1106" s="275">
        <v>141785</v>
      </c>
      <c r="G1106" s="275" t="s">
        <v>128</v>
      </c>
      <c r="H1106" s="279" t="s">
        <v>1267</v>
      </c>
      <c r="I1106" s="275" t="s">
        <v>9</v>
      </c>
      <c r="J1106" s="275" t="s">
        <v>89</v>
      </c>
      <c r="K1106" s="278" t="s">
        <v>424</v>
      </c>
      <c r="L1106" s="283">
        <v>14</v>
      </c>
      <c r="M1106" s="158">
        <f t="shared" si="119"/>
        <v>16</v>
      </c>
      <c r="N1106" s="275">
        <v>141785</v>
      </c>
      <c r="O1106" s="158"/>
      <c r="P1106" s="158"/>
      <c r="Q1106" s="275">
        <v>141785</v>
      </c>
      <c r="R1106" s="158" t="s">
        <v>74</v>
      </c>
      <c r="S1106" s="158" t="str">
        <f>IFERROR(VLOOKUP(B1106,#REF!,3,0),"-")</f>
        <v>-</v>
      </c>
      <c r="T1106" s="159" t="str">
        <f>S1106&amp;"-"&amp;COUNTIF($S$2:S1106,S1106)</f>
        <v>--1102</v>
      </c>
      <c r="U1106" s="160">
        <f t="shared" si="121"/>
        <v>14</v>
      </c>
      <c r="V1106" s="160">
        <f t="shared" si="122"/>
        <v>16</v>
      </c>
      <c r="W1106" s="161" t="str">
        <f t="shared" si="123"/>
        <v>08 MAY 2024</v>
      </c>
      <c r="X1106" s="162">
        <f t="shared" si="124"/>
        <v>1105</v>
      </c>
      <c r="Y1106" s="163"/>
      <c r="AE1106" s="161" t="str">
        <f t="shared" si="125"/>
        <v>DISCRETE STRUCTURES SEC 9</v>
      </c>
    </row>
    <row r="1107" spans="1:31" s="161" customFormat="1" ht="23.25" customHeight="1" x14ac:dyDescent="0.25">
      <c r="A1107" s="275">
        <f t="shared" si="120"/>
        <v>141785</v>
      </c>
      <c r="B1107" s="284" t="str">
        <f>A1107&amp;"-"&amp;COUNTIF($A$2:A1107,A1107)</f>
        <v>141785-2</v>
      </c>
      <c r="C1107" s="275">
        <v>1106</v>
      </c>
      <c r="D1107" s="278" t="s">
        <v>588</v>
      </c>
      <c r="E1107" s="275" t="s">
        <v>21</v>
      </c>
      <c r="F1107" s="275">
        <v>141785</v>
      </c>
      <c r="G1107" s="275" t="s">
        <v>128</v>
      </c>
      <c r="H1107" s="279" t="s">
        <v>1267</v>
      </c>
      <c r="I1107" s="275" t="s">
        <v>9</v>
      </c>
      <c r="J1107" s="275" t="s">
        <v>89</v>
      </c>
      <c r="K1107" s="278" t="s">
        <v>269</v>
      </c>
      <c r="L1107" s="283">
        <v>22</v>
      </c>
      <c r="M1107" s="158">
        <f t="shared" si="119"/>
        <v>24</v>
      </c>
      <c r="N1107" s="275">
        <v>141785</v>
      </c>
      <c r="O1107" s="158"/>
      <c r="P1107" s="158"/>
      <c r="Q1107" s="275">
        <v>141785</v>
      </c>
      <c r="R1107" s="158" t="s">
        <v>74</v>
      </c>
      <c r="S1107" s="158" t="str">
        <f>IFERROR(VLOOKUP(B1107,#REF!,3,0),"-")</f>
        <v>-</v>
      </c>
      <c r="T1107" s="159" t="str">
        <f>S1107&amp;"-"&amp;COUNTIF($S$2:S1107,S1107)</f>
        <v>--1103</v>
      </c>
      <c r="U1107" s="160">
        <f t="shared" si="121"/>
        <v>22</v>
      </c>
      <c r="V1107" s="160">
        <f t="shared" si="122"/>
        <v>24</v>
      </c>
      <c r="W1107" s="161" t="str">
        <f t="shared" si="123"/>
        <v>08 MAY 2024</v>
      </c>
      <c r="X1107" s="162">
        <f t="shared" si="124"/>
        <v>1106</v>
      </c>
      <c r="Y1107" s="163"/>
      <c r="AE1107" s="161" t="str">
        <f t="shared" si="125"/>
        <v>DISCRETE STRUCTURES SEC 9</v>
      </c>
    </row>
    <row r="1108" spans="1:31" s="161" customFormat="1" ht="23.25" customHeight="1" x14ac:dyDescent="0.25">
      <c r="A1108" s="275">
        <f t="shared" si="120"/>
        <v>141785</v>
      </c>
      <c r="B1108" s="284" t="str">
        <f>A1108&amp;"-"&amp;COUNTIF($A$2:A1108,A1108)</f>
        <v>141785-3</v>
      </c>
      <c r="C1108" s="275">
        <v>1107</v>
      </c>
      <c r="D1108" s="278" t="s">
        <v>588</v>
      </c>
      <c r="E1108" s="275" t="s">
        <v>21</v>
      </c>
      <c r="F1108" s="275">
        <v>141785</v>
      </c>
      <c r="G1108" s="275" t="s">
        <v>128</v>
      </c>
      <c r="H1108" s="279" t="s">
        <v>1267</v>
      </c>
      <c r="I1108" s="275" t="s">
        <v>9</v>
      </c>
      <c r="J1108" s="275" t="s">
        <v>89</v>
      </c>
      <c r="K1108" s="278" t="s">
        <v>270</v>
      </c>
      <c r="L1108" s="283">
        <v>7</v>
      </c>
      <c r="M1108" s="158">
        <f t="shared" si="119"/>
        <v>9</v>
      </c>
      <c r="N1108" s="275">
        <v>141785</v>
      </c>
      <c r="O1108" s="158"/>
      <c r="P1108" s="158"/>
      <c r="Q1108" s="275">
        <v>141785</v>
      </c>
      <c r="R1108" s="158" t="s">
        <v>74</v>
      </c>
      <c r="S1108" s="158" t="str">
        <f>IFERROR(VLOOKUP(B1108,#REF!,3,0),"-")</f>
        <v>-</v>
      </c>
      <c r="T1108" s="159" t="str">
        <f>S1108&amp;"-"&amp;COUNTIF($S$2:S1108,S1108)</f>
        <v>--1104</v>
      </c>
      <c r="U1108" s="160">
        <f t="shared" si="121"/>
        <v>7</v>
      </c>
      <c r="V1108" s="160">
        <f t="shared" si="122"/>
        <v>9</v>
      </c>
      <c r="W1108" s="161" t="str">
        <f t="shared" si="123"/>
        <v>08 MAY 2024</v>
      </c>
      <c r="X1108" s="162">
        <f t="shared" si="124"/>
        <v>1107</v>
      </c>
      <c r="Y1108" s="163"/>
      <c r="AE1108" s="161" t="str">
        <f t="shared" si="125"/>
        <v>DISCRETE STRUCTURES SEC 9</v>
      </c>
    </row>
    <row r="1109" spans="1:31" s="161" customFormat="1" ht="23.25" customHeight="1" x14ac:dyDescent="0.25">
      <c r="A1109" s="275">
        <f t="shared" si="120"/>
        <v>141981</v>
      </c>
      <c r="B1109" s="284" t="str">
        <f>A1109&amp;"-"&amp;COUNTIF($A$2:A1109,A1109)</f>
        <v>141981-1</v>
      </c>
      <c r="C1109" s="275">
        <v>1108</v>
      </c>
      <c r="D1109" s="278" t="s">
        <v>588</v>
      </c>
      <c r="E1109" s="275" t="s">
        <v>18</v>
      </c>
      <c r="F1109" s="275">
        <v>141981</v>
      </c>
      <c r="G1109" s="275" t="s">
        <v>128</v>
      </c>
      <c r="H1109" s="279" t="s">
        <v>1248</v>
      </c>
      <c r="I1109" s="275" t="s">
        <v>9</v>
      </c>
      <c r="J1109" s="275" t="s">
        <v>89</v>
      </c>
      <c r="K1109" s="278" t="s">
        <v>270</v>
      </c>
      <c r="L1109" s="283">
        <v>3</v>
      </c>
      <c r="M1109" s="158">
        <f t="shared" si="119"/>
        <v>5</v>
      </c>
      <c r="N1109" s="275">
        <v>141981</v>
      </c>
      <c r="O1109" s="158"/>
      <c r="P1109" s="158"/>
      <c r="Q1109" s="275">
        <v>141981</v>
      </c>
      <c r="R1109" s="158" t="s">
        <v>74</v>
      </c>
      <c r="S1109" s="158" t="str">
        <f>IFERROR(VLOOKUP(B1109,#REF!,3,0),"-")</f>
        <v>-</v>
      </c>
      <c r="T1109" s="159" t="str">
        <f>S1109&amp;"-"&amp;COUNTIF($S$2:S1109,S1109)</f>
        <v>--1105</v>
      </c>
      <c r="U1109" s="160">
        <f t="shared" si="121"/>
        <v>3</v>
      </c>
      <c r="V1109" s="160">
        <f t="shared" si="122"/>
        <v>5</v>
      </c>
      <c r="W1109" s="161" t="str">
        <f t="shared" si="123"/>
        <v>08 MAY 2024</v>
      </c>
      <c r="X1109" s="162">
        <f t="shared" si="124"/>
        <v>1108</v>
      </c>
      <c r="Y1109" s="163"/>
      <c r="AE1109" s="161" t="str">
        <f t="shared" si="125"/>
        <v>DISCRETE STRUCTURES SEC 1</v>
      </c>
    </row>
    <row r="1110" spans="1:31" s="161" customFormat="1" ht="23.25" customHeight="1" x14ac:dyDescent="0.25">
      <c r="A1110" s="275">
        <f t="shared" si="120"/>
        <v>141990</v>
      </c>
      <c r="B1110" s="284" t="str">
        <f>A1110&amp;"-"&amp;COUNTIF($A$2:A1110,A1110)</f>
        <v>141990-1</v>
      </c>
      <c r="C1110" s="275">
        <v>1109</v>
      </c>
      <c r="D1110" s="278" t="s">
        <v>588</v>
      </c>
      <c r="E1110" s="275" t="s">
        <v>21</v>
      </c>
      <c r="F1110" s="275">
        <v>141990</v>
      </c>
      <c r="G1110" s="275" t="s">
        <v>126</v>
      </c>
      <c r="H1110" s="279" t="s">
        <v>1255</v>
      </c>
      <c r="I1110" s="275" t="s">
        <v>9</v>
      </c>
      <c r="J1110" s="275" t="s">
        <v>89</v>
      </c>
      <c r="K1110" s="278" t="s">
        <v>270</v>
      </c>
      <c r="L1110" s="283">
        <v>12</v>
      </c>
      <c r="M1110" s="158">
        <f t="shared" si="119"/>
        <v>14</v>
      </c>
      <c r="N1110" s="275">
        <v>141990</v>
      </c>
      <c r="O1110" s="158"/>
      <c r="P1110" s="158"/>
      <c r="Q1110" s="275">
        <v>141990</v>
      </c>
      <c r="R1110" s="158" t="s">
        <v>74</v>
      </c>
      <c r="S1110" s="158" t="str">
        <f>IFERROR(VLOOKUP(B1110,#REF!,3,0),"-")</f>
        <v>-</v>
      </c>
      <c r="T1110" s="159" t="str">
        <f>S1110&amp;"-"&amp;COUNTIF($S$2:S1110,S1110)</f>
        <v>--1106</v>
      </c>
      <c r="U1110" s="160">
        <f t="shared" si="121"/>
        <v>12</v>
      </c>
      <c r="V1110" s="160">
        <f t="shared" si="122"/>
        <v>14</v>
      </c>
      <c r="W1110" s="161" t="str">
        <f t="shared" si="123"/>
        <v>08 MAY 2024</v>
      </c>
      <c r="X1110" s="162">
        <f t="shared" si="124"/>
        <v>1109</v>
      </c>
      <c r="Y1110" s="163"/>
      <c r="AE1110" s="161" t="str">
        <f t="shared" si="125"/>
        <v>COMPUTER ORGANIZATION &amp; ASSEMBLY LANGUAGE SEC 2</v>
      </c>
    </row>
    <row r="1111" spans="1:31" s="161" customFormat="1" ht="23.25" customHeight="1" x14ac:dyDescent="0.25">
      <c r="A1111" s="275">
        <f t="shared" si="120"/>
        <v>141990</v>
      </c>
      <c r="B1111" s="284" t="str">
        <f>A1111&amp;"-"&amp;COUNTIF($A$2:A1111,A1111)</f>
        <v>141990-2</v>
      </c>
      <c r="C1111" s="275">
        <v>1110</v>
      </c>
      <c r="D1111" s="278" t="s">
        <v>588</v>
      </c>
      <c r="E1111" s="275" t="s">
        <v>21</v>
      </c>
      <c r="F1111" s="275">
        <v>141990</v>
      </c>
      <c r="G1111" s="275" t="s">
        <v>126</v>
      </c>
      <c r="H1111" s="279" t="s">
        <v>1255</v>
      </c>
      <c r="I1111" s="275" t="s">
        <v>9</v>
      </c>
      <c r="J1111" s="275" t="s">
        <v>89</v>
      </c>
      <c r="K1111" s="278" t="s">
        <v>271</v>
      </c>
      <c r="L1111" s="283">
        <v>22</v>
      </c>
      <c r="M1111" s="158">
        <f t="shared" si="119"/>
        <v>24</v>
      </c>
      <c r="N1111" s="275">
        <v>141990</v>
      </c>
      <c r="O1111" s="158"/>
      <c r="P1111" s="158"/>
      <c r="Q1111" s="275">
        <v>141990</v>
      </c>
      <c r="R1111" s="158" t="s">
        <v>74</v>
      </c>
      <c r="S1111" s="158" t="str">
        <f>IFERROR(VLOOKUP(B1111,#REF!,3,0),"-")</f>
        <v>-</v>
      </c>
      <c r="T1111" s="159" t="str">
        <f>S1111&amp;"-"&amp;COUNTIF($S$2:S1111,S1111)</f>
        <v>--1107</v>
      </c>
      <c r="U1111" s="160">
        <f t="shared" si="121"/>
        <v>22</v>
      </c>
      <c r="V1111" s="160">
        <f t="shared" si="122"/>
        <v>24</v>
      </c>
      <c r="W1111" s="161" t="str">
        <f t="shared" si="123"/>
        <v>08 MAY 2024</v>
      </c>
      <c r="X1111" s="162">
        <f t="shared" si="124"/>
        <v>1110</v>
      </c>
      <c r="Y1111" s="163"/>
      <c r="AE1111" s="161" t="str">
        <f t="shared" si="125"/>
        <v>COMPUTER ORGANIZATION &amp; ASSEMBLY LANGUAGE SEC 2</v>
      </c>
    </row>
    <row r="1112" spans="1:31" s="161" customFormat="1" ht="23.25" customHeight="1" x14ac:dyDescent="0.25">
      <c r="A1112" s="275">
        <f t="shared" si="120"/>
        <v>141990</v>
      </c>
      <c r="B1112" s="284" t="str">
        <f>A1112&amp;"-"&amp;COUNTIF($A$2:A1112,A1112)</f>
        <v>141990-3</v>
      </c>
      <c r="C1112" s="275">
        <v>1111</v>
      </c>
      <c r="D1112" s="278" t="s">
        <v>588</v>
      </c>
      <c r="E1112" s="275" t="s">
        <v>21</v>
      </c>
      <c r="F1112" s="275">
        <v>141990</v>
      </c>
      <c r="G1112" s="275" t="s">
        <v>126</v>
      </c>
      <c r="H1112" s="279" t="s">
        <v>1255</v>
      </c>
      <c r="I1112" s="275" t="s">
        <v>9</v>
      </c>
      <c r="J1112" s="275" t="s">
        <v>89</v>
      </c>
      <c r="K1112" s="278" t="s">
        <v>272</v>
      </c>
      <c r="L1112" s="283">
        <v>12</v>
      </c>
      <c r="M1112" s="158">
        <f t="shared" si="119"/>
        <v>14</v>
      </c>
      <c r="N1112" s="275">
        <v>141990</v>
      </c>
      <c r="O1112" s="158"/>
      <c r="P1112" s="158"/>
      <c r="Q1112" s="275">
        <v>141990</v>
      </c>
      <c r="R1112" s="158" t="s">
        <v>74</v>
      </c>
      <c r="S1112" s="158" t="str">
        <f>IFERROR(VLOOKUP(B1112,#REF!,3,0),"-")</f>
        <v>-</v>
      </c>
      <c r="T1112" s="159" t="str">
        <f>S1112&amp;"-"&amp;COUNTIF($S$2:S1112,S1112)</f>
        <v>--1108</v>
      </c>
      <c r="U1112" s="160">
        <f t="shared" si="121"/>
        <v>12</v>
      </c>
      <c r="V1112" s="160">
        <f t="shared" si="122"/>
        <v>14</v>
      </c>
      <c r="W1112" s="161" t="str">
        <f t="shared" si="123"/>
        <v>08 MAY 2024</v>
      </c>
      <c r="X1112" s="162">
        <f t="shared" si="124"/>
        <v>1111</v>
      </c>
      <c r="Y1112" s="163"/>
      <c r="AE1112" s="161" t="str">
        <f t="shared" si="125"/>
        <v>COMPUTER ORGANIZATION &amp; ASSEMBLY LANGUAGE SEC 2</v>
      </c>
    </row>
    <row r="1113" spans="1:31" s="161" customFormat="1" ht="23.25" customHeight="1" x14ac:dyDescent="0.25">
      <c r="A1113" s="275">
        <f t="shared" si="120"/>
        <v>141991</v>
      </c>
      <c r="B1113" s="284" t="str">
        <f>A1113&amp;"-"&amp;COUNTIF($A$2:A1113,A1113)</f>
        <v>141991-3</v>
      </c>
      <c r="C1113" s="275">
        <v>1112</v>
      </c>
      <c r="D1113" s="278" t="s">
        <v>588</v>
      </c>
      <c r="E1113" s="275" t="s">
        <v>21</v>
      </c>
      <c r="F1113" s="275">
        <v>141991</v>
      </c>
      <c r="G1113" s="275" t="s">
        <v>126</v>
      </c>
      <c r="H1113" s="279" t="s">
        <v>1256</v>
      </c>
      <c r="I1113" s="275" t="s">
        <v>9</v>
      </c>
      <c r="J1113" s="275" t="s">
        <v>89</v>
      </c>
      <c r="K1113" s="278" t="s">
        <v>272</v>
      </c>
      <c r="L1113" s="283">
        <v>10</v>
      </c>
      <c r="M1113" s="158">
        <f t="shared" si="119"/>
        <v>12</v>
      </c>
      <c r="N1113" s="275">
        <v>141991</v>
      </c>
      <c r="O1113" s="158"/>
      <c r="P1113" s="158"/>
      <c r="Q1113" s="275">
        <v>141991</v>
      </c>
      <c r="R1113" s="158" t="s">
        <v>74</v>
      </c>
      <c r="S1113" s="158" t="str">
        <f>IFERROR(VLOOKUP(B1113,#REF!,3,0),"-")</f>
        <v>-</v>
      </c>
      <c r="T1113" s="159" t="str">
        <f>S1113&amp;"-"&amp;COUNTIF($S$2:S1113,S1113)</f>
        <v>--1109</v>
      </c>
      <c r="U1113" s="160">
        <f t="shared" si="121"/>
        <v>10</v>
      </c>
      <c r="V1113" s="160">
        <f t="shared" si="122"/>
        <v>12</v>
      </c>
      <c r="W1113" s="161" t="str">
        <f t="shared" si="123"/>
        <v>08 MAY 2024</v>
      </c>
      <c r="X1113" s="162">
        <f t="shared" si="124"/>
        <v>1112</v>
      </c>
      <c r="Y1113" s="163"/>
      <c r="AE1113" s="161" t="str">
        <f t="shared" si="125"/>
        <v>COMPUTER ORGANIZATION &amp; ASSEMBLY LANGUAGE SEC 3</v>
      </c>
    </row>
    <row r="1114" spans="1:31" s="161" customFormat="1" ht="23.25" customHeight="1" x14ac:dyDescent="0.25">
      <c r="A1114" s="275">
        <f t="shared" si="120"/>
        <v>140948</v>
      </c>
      <c r="B1114" s="284" t="str">
        <f>A1114&amp;"-"&amp;COUNTIF($A$2:A1114,A1114)</f>
        <v>140948-2</v>
      </c>
      <c r="C1114" s="275">
        <v>1113</v>
      </c>
      <c r="D1114" s="278" t="s">
        <v>588</v>
      </c>
      <c r="E1114" s="275" t="s">
        <v>22</v>
      </c>
      <c r="F1114" s="275">
        <v>140948</v>
      </c>
      <c r="G1114" s="275" t="s">
        <v>119</v>
      </c>
      <c r="H1114" s="279" t="s">
        <v>1262</v>
      </c>
      <c r="I1114" s="275" t="s">
        <v>9</v>
      </c>
      <c r="J1114" s="275" t="s">
        <v>101</v>
      </c>
      <c r="K1114" s="278" t="s">
        <v>281</v>
      </c>
      <c r="L1114" s="283">
        <v>22</v>
      </c>
      <c r="M1114" s="158">
        <f t="shared" si="119"/>
        <v>24</v>
      </c>
      <c r="N1114" s="275">
        <v>140948</v>
      </c>
      <c r="O1114" s="158"/>
      <c r="P1114" s="158"/>
      <c r="Q1114" s="275">
        <v>140948</v>
      </c>
      <c r="R1114" s="158" t="s">
        <v>74</v>
      </c>
      <c r="S1114" s="158" t="str">
        <f>IFERROR(VLOOKUP(B1114,#REF!,3,0),"-")</f>
        <v>-</v>
      </c>
      <c r="T1114" s="159" t="str">
        <f>S1114&amp;"-"&amp;COUNTIF($S$2:S1114,S1114)</f>
        <v>--1110</v>
      </c>
      <c r="U1114" s="160">
        <f t="shared" si="121"/>
        <v>22</v>
      </c>
      <c r="V1114" s="160">
        <f t="shared" si="122"/>
        <v>24</v>
      </c>
      <c r="W1114" s="161" t="str">
        <f t="shared" si="123"/>
        <v>08 MAY 2024</v>
      </c>
      <c r="X1114" s="162">
        <f t="shared" si="124"/>
        <v>1113</v>
      </c>
      <c r="Y1114" s="163"/>
      <c r="AE1114" s="161" t="str">
        <f t="shared" si="125"/>
        <v>BUSINESS ETHICS AND CORPORATE GOVERNANCE SEC 1</v>
      </c>
    </row>
    <row r="1115" spans="1:31" s="161" customFormat="1" ht="23.25" customHeight="1" x14ac:dyDescent="0.25">
      <c r="A1115" s="275">
        <f t="shared" si="120"/>
        <v>140949</v>
      </c>
      <c r="B1115" s="284" t="str">
        <f>A1115&amp;"-"&amp;COUNTIF($A$2:A1115,A1115)</f>
        <v>140949-1</v>
      </c>
      <c r="C1115" s="275">
        <v>1114</v>
      </c>
      <c r="D1115" s="278" t="s">
        <v>588</v>
      </c>
      <c r="E1115" s="275" t="s">
        <v>24</v>
      </c>
      <c r="F1115" s="275">
        <v>140949</v>
      </c>
      <c r="G1115" s="275" t="s">
        <v>723</v>
      </c>
      <c r="H1115" s="279" t="s">
        <v>1268</v>
      </c>
      <c r="I1115" s="275" t="s">
        <v>9</v>
      </c>
      <c r="J1115" s="275" t="s">
        <v>101</v>
      </c>
      <c r="K1115" s="278" t="s">
        <v>282</v>
      </c>
      <c r="L1115" s="283">
        <v>22</v>
      </c>
      <c r="M1115" s="158">
        <f t="shared" si="119"/>
        <v>24</v>
      </c>
      <c r="N1115" s="275">
        <v>140949</v>
      </c>
      <c r="O1115" s="158"/>
      <c r="P1115" s="158"/>
      <c r="Q1115" s="275">
        <v>140949</v>
      </c>
      <c r="R1115" s="158" t="s">
        <v>74</v>
      </c>
      <c r="S1115" s="158" t="str">
        <f>IFERROR(VLOOKUP(B1115,#REF!,3,0),"-")</f>
        <v>-</v>
      </c>
      <c r="T1115" s="159" t="str">
        <f>S1115&amp;"-"&amp;COUNTIF($S$2:S1115,S1115)</f>
        <v>--1111</v>
      </c>
      <c r="U1115" s="160">
        <f t="shared" si="121"/>
        <v>22</v>
      </c>
      <c r="V1115" s="160">
        <f t="shared" si="122"/>
        <v>24</v>
      </c>
      <c r="W1115" s="161" t="str">
        <f t="shared" si="123"/>
        <v>08 MAY 2024</v>
      </c>
      <c r="X1115" s="162">
        <f t="shared" si="124"/>
        <v>1114</v>
      </c>
      <c r="Y1115" s="163"/>
      <c r="AE1115" s="161" t="str">
        <f t="shared" si="125"/>
        <v>BUSINESS ETHICS SEC 1</v>
      </c>
    </row>
    <row r="1116" spans="1:31" s="161" customFormat="1" ht="23.25" customHeight="1" x14ac:dyDescent="0.25">
      <c r="A1116" s="275">
        <f t="shared" si="120"/>
        <v>140949</v>
      </c>
      <c r="B1116" s="284" t="str">
        <f>A1116&amp;"-"&amp;COUNTIF($A$2:A1116,A1116)</f>
        <v>140949-2</v>
      </c>
      <c r="C1116" s="275">
        <v>1115</v>
      </c>
      <c r="D1116" s="278" t="s">
        <v>588</v>
      </c>
      <c r="E1116" s="275" t="s">
        <v>24</v>
      </c>
      <c r="F1116" s="275">
        <v>140949</v>
      </c>
      <c r="G1116" s="275" t="s">
        <v>723</v>
      </c>
      <c r="H1116" s="279" t="s">
        <v>1268</v>
      </c>
      <c r="I1116" s="275" t="s">
        <v>9</v>
      </c>
      <c r="J1116" s="275" t="s">
        <v>101</v>
      </c>
      <c r="K1116" s="278" t="s">
        <v>283</v>
      </c>
      <c r="L1116" s="283">
        <v>8</v>
      </c>
      <c r="M1116" s="158">
        <f t="shared" si="119"/>
        <v>10</v>
      </c>
      <c r="N1116" s="275">
        <v>140949</v>
      </c>
      <c r="O1116" s="158"/>
      <c r="P1116" s="158"/>
      <c r="Q1116" s="275">
        <v>140949</v>
      </c>
      <c r="R1116" s="158" t="s">
        <v>74</v>
      </c>
      <c r="S1116" s="158" t="str">
        <f>IFERROR(VLOOKUP(B1116,#REF!,3,0),"-")</f>
        <v>-</v>
      </c>
      <c r="T1116" s="159" t="str">
        <f>S1116&amp;"-"&amp;COUNTIF($S$2:S1116,S1116)</f>
        <v>--1112</v>
      </c>
      <c r="U1116" s="160">
        <f t="shared" si="121"/>
        <v>8</v>
      </c>
      <c r="V1116" s="160">
        <f t="shared" si="122"/>
        <v>10</v>
      </c>
      <c r="W1116" s="161" t="str">
        <f t="shared" si="123"/>
        <v>08 MAY 2024</v>
      </c>
      <c r="X1116" s="162">
        <f t="shared" si="124"/>
        <v>1115</v>
      </c>
      <c r="Y1116" s="163"/>
      <c r="AE1116" s="161" t="str">
        <f t="shared" si="125"/>
        <v>BUSINESS ETHICS SEC 1</v>
      </c>
    </row>
    <row r="1117" spans="1:31" s="161" customFormat="1" ht="23.25" customHeight="1" x14ac:dyDescent="0.25">
      <c r="A1117" s="275">
        <f t="shared" si="120"/>
        <v>140999</v>
      </c>
      <c r="B1117" s="284" t="str">
        <f>A1117&amp;"-"&amp;COUNTIF($A$2:A1117,A1117)</f>
        <v>140999-2</v>
      </c>
      <c r="C1117" s="275">
        <v>1116</v>
      </c>
      <c r="D1117" s="278" t="s">
        <v>588</v>
      </c>
      <c r="E1117" s="275" t="s">
        <v>22</v>
      </c>
      <c r="F1117" s="275">
        <v>140999</v>
      </c>
      <c r="G1117" s="275" t="s">
        <v>722</v>
      </c>
      <c r="H1117" s="279" t="s">
        <v>1261</v>
      </c>
      <c r="I1117" s="275" t="s">
        <v>9</v>
      </c>
      <c r="J1117" s="275" t="s">
        <v>101</v>
      </c>
      <c r="K1117" s="278" t="s">
        <v>283</v>
      </c>
      <c r="L1117" s="283">
        <v>14</v>
      </c>
      <c r="M1117" s="158">
        <f t="shared" si="119"/>
        <v>16</v>
      </c>
      <c r="N1117" s="275">
        <v>140999</v>
      </c>
      <c r="O1117" s="158"/>
      <c r="P1117" s="158"/>
      <c r="Q1117" s="275">
        <v>140999</v>
      </c>
      <c r="R1117" s="158" t="s">
        <v>74</v>
      </c>
      <c r="S1117" s="158" t="str">
        <f>IFERROR(VLOOKUP(B1117,#REF!,3,0),"-")</f>
        <v>-</v>
      </c>
      <c r="T1117" s="159" t="str">
        <f>S1117&amp;"-"&amp;COUNTIF($S$2:S1117,S1117)</f>
        <v>--1113</v>
      </c>
      <c r="U1117" s="160">
        <f t="shared" si="121"/>
        <v>14</v>
      </c>
      <c r="V1117" s="160">
        <f t="shared" si="122"/>
        <v>16</v>
      </c>
      <c r="W1117" s="161" t="str">
        <f t="shared" si="123"/>
        <v>08 MAY 2024</v>
      </c>
      <c r="X1117" s="162">
        <f t="shared" si="124"/>
        <v>1116</v>
      </c>
      <c r="Y1117" s="163"/>
      <c r="AE1117" s="161" t="str">
        <f t="shared" si="125"/>
        <v>MANAGEMENT THEORY AND PRACTICE SEC 1</v>
      </c>
    </row>
    <row r="1118" spans="1:31" s="161" customFormat="1" ht="23.25" customHeight="1" x14ac:dyDescent="0.25">
      <c r="A1118" s="275">
        <f t="shared" si="120"/>
        <v>141604</v>
      </c>
      <c r="B1118" s="284" t="str">
        <f>A1118&amp;"-"&amp;COUNTIF($A$2:A1118,A1118)</f>
        <v>141604-1</v>
      </c>
      <c r="C1118" s="275">
        <v>1117</v>
      </c>
      <c r="D1118" s="278" t="s">
        <v>588</v>
      </c>
      <c r="E1118" s="275" t="s">
        <v>18</v>
      </c>
      <c r="F1118" s="275">
        <v>141604</v>
      </c>
      <c r="G1118" s="275" t="s">
        <v>354</v>
      </c>
      <c r="H1118" s="279" t="s">
        <v>1269</v>
      </c>
      <c r="I1118" s="275" t="s">
        <v>95</v>
      </c>
      <c r="J1118" s="275" t="s">
        <v>6</v>
      </c>
      <c r="K1118" s="278" t="s">
        <v>212</v>
      </c>
      <c r="L1118" s="283">
        <v>12</v>
      </c>
      <c r="M1118" s="158">
        <f t="shared" si="119"/>
        <v>14</v>
      </c>
      <c r="N1118" s="275">
        <v>141604</v>
      </c>
      <c r="O1118" s="158"/>
      <c r="P1118" s="158"/>
      <c r="Q1118" s="275">
        <v>141604</v>
      </c>
      <c r="R1118" s="158" t="s">
        <v>74</v>
      </c>
      <c r="S1118" s="158" t="str">
        <f>IFERROR(VLOOKUP(B1118,#REF!,3,0),"-")</f>
        <v>-</v>
      </c>
      <c r="T1118" s="159" t="str">
        <f>S1118&amp;"-"&amp;COUNTIF($S$2:S1118,S1118)</f>
        <v>--1114</v>
      </c>
      <c r="U1118" s="160">
        <f t="shared" si="121"/>
        <v>12</v>
      </c>
      <c r="V1118" s="160">
        <f t="shared" si="122"/>
        <v>14</v>
      </c>
      <c r="W1118" s="161" t="str">
        <f t="shared" si="123"/>
        <v>08 MAY 2024</v>
      </c>
      <c r="X1118" s="162">
        <f t="shared" si="124"/>
        <v>1117</v>
      </c>
      <c r="Y1118" s="163"/>
      <c r="AE1118" s="161" t="str">
        <f t="shared" si="125"/>
        <v>CLOUD COMPUTING SEC 1</v>
      </c>
    </row>
    <row r="1119" spans="1:31" s="161" customFormat="1" ht="23.25" customHeight="1" x14ac:dyDescent="0.25">
      <c r="A1119" s="275">
        <f t="shared" si="120"/>
        <v>141711</v>
      </c>
      <c r="B1119" s="284" t="str">
        <f>A1119&amp;"-"&amp;COUNTIF($A$2:A1119,A1119)</f>
        <v>141711-1</v>
      </c>
      <c r="C1119" s="275">
        <v>1118</v>
      </c>
      <c r="D1119" s="278" t="s">
        <v>588</v>
      </c>
      <c r="E1119" s="275" t="s">
        <v>62</v>
      </c>
      <c r="F1119" s="275">
        <v>141711</v>
      </c>
      <c r="G1119" s="275" t="s">
        <v>724</v>
      </c>
      <c r="H1119" s="279" t="s">
        <v>1270</v>
      </c>
      <c r="I1119" s="275" t="s">
        <v>95</v>
      </c>
      <c r="J1119" s="275" t="s">
        <v>6</v>
      </c>
      <c r="K1119" s="278" t="s">
        <v>212</v>
      </c>
      <c r="L1119" s="283">
        <v>1</v>
      </c>
      <c r="M1119" s="158">
        <f t="shared" si="119"/>
        <v>3</v>
      </c>
      <c r="N1119" s="275">
        <v>141711</v>
      </c>
      <c r="O1119" s="158"/>
      <c r="P1119" s="158"/>
      <c r="Q1119" s="275">
        <v>141711</v>
      </c>
      <c r="R1119" s="158" t="s">
        <v>74</v>
      </c>
      <c r="S1119" s="158" t="str">
        <f>IFERROR(VLOOKUP(B1119,#REF!,3,0),"-")</f>
        <v>-</v>
      </c>
      <c r="T1119" s="159" t="str">
        <f>S1119&amp;"-"&amp;COUNTIF($S$2:S1119,S1119)</f>
        <v>--1115</v>
      </c>
      <c r="U1119" s="160">
        <f t="shared" si="121"/>
        <v>1</v>
      </c>
      <c r="V1119" s="160">
        <f t="shared" si="122"/>
        <v>3</v>
      </c>
      <c r="W1119" s="161" t="str">
        <f t="shared" si="123"/>
        <v>08 MAY 2024</v>
      </c>
      <c r="X1119" s="162">
        <f t="shared" si="124"/>
        <v>1118</v>
      </c>
      <c r="Y1119" s="163"/>
      <c r="AE1119" s="161" t="str">
        <f t="shared" si="125"/>
        <v>CHINA AND THE WORLD SEC 1</v>
      </c>
    </row>
    <row r="1120" spans="1:31" s="161" customFormat="1" ht="23.25" customHeight="1" x14ac:dyDescent="0.25">
      <c r="A1120" s="275">
        <f t="shared" si="120"/>
        <v>141799</v>
      </c>
      <c r="B1120" s="284" t="str">
        <f>A1120&amp;"-"&amp;COUNTIF($A$2:A1120,A1120)</f>
        <v>141799-1</v>
      </c>
      <c r="C1120" s="275">
        <v>1119</v>
      </c>
      <c r="D1120" s="278" t="s">
        <v>588</v>
      </c>
      <c r="E1120" s="275" t="s">
        <v>21</v>
      </c>
      <c r="F1120" s="275">
        <v>141799</v>
      </c>
      <c r="G1120" s="275" t="s">
        <v>110</v>
      </c>
      <c r="H1120" s="279" t="s">
        <v>1271</v>
      </c>
      <c r="I1120" s="275" t="s">
        <v>95</v>
      </c>
      <c r="J1120" s="275" t="s">
        <v>6</v>
      </c>
      <c r="K1120" s="278" t="s">
        <v>212</v>
      </c>
      <c r="L1120" s="283">
        <v>9</v>
      </c>
      <c r="M1120" s="158">
        <f t="shared" si="119"/>
        <v>11</v>
      </c>
      <c r="N1120" s="275">
        <v>141799</v>
      </c>
      <c r="O1120" s="158"/>
      <c r="P1120" s="158"/>
      <c r="Q1120" s="275">
        <v>141799</v>
      </c>
      <c r="R1120" s="158" t="s">
        <v>74</v>
      </c>
      <c r="S1120" s="158" t="str">
        <f>IFERROR(VLOOKUP(B1120,#REF!,3,0),"-")</f>
        <v>-</v>
      </c>
      <c r="T1120" s="159" t="str">
        <f>S1120&amp;"-"&amp;COUNTIF($S$2:S1120,S1120)</f>
        <v>--1116</v>
      </c>
      <c r="U1120" s="160">
        <f t="shared" si="121"/>
        <v>9</v>
      </c>
      <c r="V1120" s="160">
        <f t="shared" si="122"/>
        <v>11</v>
      </c>
      <c r="W1120" s="161" t="str">
        <f t="shared" si="123"/>
        <v>08 MAY 2024</v>
      </c>
      <c r="X1120" s="162">
        <f t="shared" si="124"/>
        <v>1119</v>
      </c>
      <c r="Y1120" s="163"/>
      <c r="AE1120" s="161" t="str">
        <f t="shared" si="125"/>
        <v>SOFTWARE ENGINEERING SEC 1</v>
      </c>
    </row>
    <row r="1121" spans="1:31" s="161" customFormat="1" ht="23.25" customHeight="1" x14ac:dyDescent="0.25">
      <c r="A1121" s="275">
        <f t="shared" si="120"/>
        <v>141799</v>
      </c>
      <c r="B1121" s="284" t="str">
        <f>A1121&amp;"-"&amp;COUNTIF($A$2:A1121,A1121)</f>
        <v>141799-2</v>
      </c>
      <c r="C1121" s="275">
        <v>1120</v>
      </c>
      <c r="D1121" s="278" t="s">
        <v>588</v>
      </c>
      <c r="E1121" s="275" t="s">
        <v>21</v>
      </c>
      <c r="F1121" s="275">
        <v>141799</v>
      </c>
      <c r="G1121" s="275" t="s">
        <v>110</v>
      </c>
      <c r="H1121" s="279" t="s">
        <v>1271</v>
      </c>
      <c r="I1121" s="275" t="s">
        <v>95</v>
      </c>
      <c r="J1121" s="275" t="s">
        <v>6</v>
      </c>
      <c r="K1121" s="278" t="s">
        <v>213</v>
      </c>
      <c r="L1121" s="283">
        <v>22</v>
      </c>
      <c r="M1121" s="158">
        <f t="shared" si="119"/>
        <v>24</v>
      </c>
      <c r="N1121" s="275">
        <v>141799</v>
      </c>
      <c r="O1121" s="158"/>
      <c r="P1121" s="158"/>
      <c r="Q1121" s="275">
        <v>141799</v>
      </c>
      <c r="R1121" s="158" t="s">
        <v>74</v>
      </c>
      <c r="S1121" s="158" t="str">
        <f>IFERROR(VLOOKUP(B1121,#REF!,3,0),"-")</f>
        <v>-</v>
      </c>
      <c r="T1121" s="159" t="str">
        <f>S1121&amp;"-"&amp;COUNTIF($S$2:S1121,S1121)</f>
        <v>--1117</v>
      </c>
      <c r="U1121" s="160">
        <f t="shared" si="121"/>
        <v>22</v>
      </c>
      <c r="V1121" s="160">
        <f t="shared" si="122"/>
        <v>24</v>
      </c>
      <c r="W1121" s="161" t="str">
        <f t="shared" si="123"/>
        <v>08 MAY 2024</v>
      </c>
      <c r="X1121" s="162">
        <f t="shared" si="124"/>
        <v>1120</v>
      </c>
      <c r="Y1121" s="163"/>
      <c r="AE1121" s="161" t="str">
        <f t="shared" si="125"/>
        <v>SOFTWARE ENGINEERING SEC 1</v>
      </c>
    </row>
    <row r="1122" spans="1:31" s="161" customFormat="1" ht="23.25" customHeight="1" x14ac:dyDescent="0.25">
      <c r="A1122" s="275">
        <f t="shared" si="120"/>
        <v>141799</v>
      </c>
      <c r="B1122" s="284" t="str">
        <f>A1122&amp;"-"&amp;COUNTIF($A$2:A1122,A1122)</f>
        <v>141799-3</v>
      </c>
      <c r="C1122" s="275">
        <v>1121</v>
      </c>
      <c r="D1122" s="278" t="s">
        <v>588</v>
      </c>
      <c r="E1122" s="275" t="s">
        <v>21</v>
      </c>
      <c r="F1122" s="275">
        <v>141799</v>
      </c>
      <c r="G1122" s="275" t="s">
        <v>110</v>
      </c>
      <c r="H1122" s="279" t="s">
        <v>1271</v>
      </c>
      <c r="I1122" s="275" t="s">
        <v>95</v>
      </c>
      <c r="J1122" s="275" t="s">
        <v>6</v>
      </c>
      <c r="K1122" s="278" t="s">
        <v>215</v>
      </c>
      <c r="L1122" s="283">
        <v>22</v>
      </c>
      <c r="M1122" s="158">
        <f t="shared" si="119"/>
        <v>24</v>
      </c>
      <c r="N1122" s="275">
        <v>141799</v>
      </c>
      <c r="O1122" s="158"/>
      <c r="P1122" s="158"/>
      <c r="Q1122" s="275">
        <v>141799</v>
      </c>
      <c r="R1122" s="158" t="s">
        <v>74</v>
      </c>
      <c r="S1122" s="158" t="str">
        <f>IFERROR(VLOOKUP(B1122,#REF!,3,0),"-")</f>
        <v>-</v>
      </c>
      <c r="T1122" s="159" t="str">
        <f>S1122&amp;"-"&amp;COUNTIF($S$2:S1122,S1122)</f>
        <v>--1118</v>
      </c>
      <c r="U1122" s="160">
        <f t="shared" si="121"/>
        <v>22</v>
      </c>
      <c r="V1122" s="160">
        <f t="shared" si="122"/>
        <v>24</v>
      </c>
      <c r="W1122" s="161" t="str">
        <f t="shared" si="123"/>
        <v>08 MAY 2024</v>
      </c>
      <c r="X1122" s="162">
        <f t="shared" si="124"/>
        <v>1121</v>
      </c>
      <c r="Y1122" s="163"/>
      <c r="AE1122" s="161" t="str">
        <f t="shared" si="125"/>
        <v>SOFTWARE ENGINEERING SEC 1</v>
      </c>
    </row>
    <row r="1123" spans="1:31" s="161" customFormat="1" ht="23.25" customHeight="1" x14ac:dyDescent="0.25">
      <c r="A1123" s="275">
        <f t="shared" si="120"/>
        <v>141799</v>
      </c>
      <c r="B1123" s="284" t="str">
        <f>A1123&amp;"-"&amp;COUNTIF($A$2:A1123,A1123)</f>
        <v>141799-4</v>
      </c>
      <c r="C1123" s="275">
        <v>1122</v>
      </c>
      <c r="D1123" s="278" t="s">
        <v>588</v>
      </c>
      <c r="E1123" s="275" t="s">
        <v>21</v>
      </c>
      <c r="F1123" s="275">
        <v>141799</v>
      </c>
      <c r="G1123" s="275" t="s">
        <v>110</v>
      </c>
      <c r="H1123" s="279" t="s">
        <v>1271</v>
      </c>
      <c r="I1123" s="275" t="s">
        <v>95</v>
      </c>
      <c r="J1123" s="275" t="s">
        <v>6</v>
      </c>
      <c r="K1123" s="278" t="s">
        <v>216</v>
      </c>
      <c r="L1123" s="283">
        <v>9</v>
      </c>
      <c r="M1123" s="158">
        <f t="shared" si="119"/>
        <v>11</v>
      </c>
      <c r="N1123" s="275">
        <v>141799</v>
      </c>
      <c r="O1123" s="158"/>
      <c r="P1123" s="158"/>
      <c r="Q1123" s="275">
        <v>141799</v>
      </c>
      <c r="R1123" s="158" t="s">
        <v>74</v>
      </c>
      <c r="S1123" s="158" t="str">
        <f>IFERROR(VLOOKUP(B1123,#REF!,3,0),"-")</f>
        <v>-</v>
      </c>
      <c r="T1123" s="159" t="str">
        <f>S1123&amp;"-"&amp;COUNTIF($S$2:S1123,S1123)</f>
        <v>--1119</v>
      </c>
      <c r="U1123" s="160">
        <f t="shared" si="121"/>
        <v>9</v>
      </c>
      <c r="V1123" s="160">
        <f t="shared" si="122"/>
        <v>11</v>
      </c>
      <c r="W1123" s="161" t="str">
        <f t="shared" si="123"/>
        <v>08 MAY 2024</v>
      </c>
      <c r="X1123" s="162">
        <f t="shared" si="124"/>
        <v>1122</v>
      </c>
      <c r="Y1123" s="163"/>
      <c r="AE1123" s="161" t="str">
        <f t="shared" si="125"/>
        <v>SOFTWARE ENGINEERING SEC 1</v>
      </c>
    </row>
    <row r="1124" spans="1:31" s="161" customFormat="1" ht="23.25" customHeight="1" x14ac:dyDescent="0.25">
      <c r="A1124" s="275">
        <f t="shared" si="120"/>
        <v>141800</v>
      </c>
      <c r="B1124" s="284" t="str">
        <f>A1124&amp;"-"&amp;COUNTIF($A$2:A1124,A1124)</f>
        <v>141800-1</v>
      </c>
      <c r="C1124" s="275">
        <v>1123</v>
      </c>
      <c r="D1124" s="278" t="s">
        <v>588</v>
      </c>
      <c r="E1124" s="275" t="s">
        <v>21</v>
      </c>
      <c r="F1124" s="275">
        <v>141800</v>
      </c>
      <c r="G1124" s="275" t="s">
        <v>110</v>
      </c>
      <c r="H1124" s="279" t="s">
        <v>1272</v>
      </c>
      <c r="I1124" s="275" t="s">
        <v>95</v>
      </c>
      <c r="J1124" s="275" t="s">
        <v>6</v>
      </c>
      <c r="K1124" s="278" t="s">
        <v>216</v>
      </c>
      <c r="L1124" s="283">
        <v>13</v>
      </c>
      <c r="M1124" s="158">
        <f t="shared" si="119"/>
        <v>15</v>
      </c>
      <c r="N1124" s="275">
        <v>141800</v>
      </c>
      <c r="O1124" s="158"/>
      <c r="P1124" s="158"/>
      <c r="Q1124" s="275">
        <v>141800</v>
      </c>
      <c r="R1124" s="158" t="s">
        <v>74</v>
      </c>
      <c r="S1124" s="158" t="str">
        <f>IFERROR(VLOOKUP(B1124,#REF!,3,0),"-")</f>
        <v>-</v>
      </c>
      <c r="T1124" s="159" t="str">
        <f>S1124&amp;"-"&amp;COUNTIF($S$2:S1124,S1124)</f>
        <v>--1120</v>
      </c>
      <c r="U1124" s="160">
        <f t="shared" si="121"/>
        <v>13</v>
      </c>
      <c r="V1124" s="160">
        <f t="shared" si="122"/>
        <v>15</v>
      </c>
      <c r="W1124" s="161" t="str">
        <f t="shared" si="123"/>
        <v>08 MAY 2024</v>
      </c>
      <c r="X1124" s="162">
        <f t="shared" si="124"/>
        <v>1123</v>
      </c>
      <c r="Y1124" s="163"/>
      <c r="AE1124" s="161" t="str">
        <f t="shared" si="125"/>
        <v>SOFTWARE ENGINEERING SEC 2</v>
      </c>
    </row>
    <row r="1125" spans="1:31" s="161" customFormat="1" ht="23.25" customHeight="1" x14ac:dyDescent="0.25">
      <c r="A1125" s="275">
        <f t="shared" si="120"/>
        <v>141800</v>
      </c>
      <c r="B1125" s="284" t="str">
        <f>A1125&amp;"-"&amp;COUNTIF($A$2:A1125,A1125)</f>
        <v>141800-2</v>
      </c>
      <c r="C1125" s="275">
        <v>1124</v>
      </c>
      <c r="D1125" s="278" t="s">
        <v>588</v>
      </c>
      <c r="E1125" s="275" t="s">
        <v>21</v>
      </c>
      <c r="F1125" s="275">
        <v>141800</v>
      </c>
      <c r="G1125" s="275" t="s">
        <v>110</v>
      </c>
      <c r="H1125" s="279" t="s">
        <v>1272</v>
      </c>
      <c r="I1125" s="275" t="s">
        <v>95</v>
      </c>
      <c r="J1125" s="275" t="s">
        <v>6</v>
      </c>
      <c r="K1125" s="278" t="s">
        <v>217</v>
      </c>
      <c r="L1125" s="283">
        <v>22</v>
      </c>
      <c r="M1125" s="158">
        <f t="shared" si="119"/>
        <v>24</v>
      </c>
      <c r="N1125" s="275">
        <v>141800</v>
      </c>
      <c r="O1125" s="158"/>
      <c r="P1125" s="158"/>
      <c r="Q1125" s="275">
        <v>141800</v>
      </c>
      <c r="R1125" s="158" t="s">
        <v>74</v>
      </c>
      <c r="S1125" s="158" t="str">
        <f>IFERROR(VLOOKUP(B1125,#REF!,3,0),"-")</f>
        <v>-</v>
      </c>
      <c r="T1125" s="159" t="str">
        <f>S1125&amp;"-"&amp;COUNTIF($S$2:S1125,S1125)</f>
        <v>--1121</v>
      </c>
      <c r="U1125" s="160">
        <f t="shared" si="121"/>
        <v>22</v>
      </c>
      <c r="V1125" s="160">
        <f t="shared" si="122"/>
        <v>24</v>
      </c>
      <c r="W1125" s="161" t="str">
        <f t="shared" si="123"/>
        <v>08 MAY 2024</v>
      </c>
      <c r="X1125" s="162">
        <f t="shared" si="124"/>
        <v>1124</v>
      </c>
      <c r="Y1125" s="163"/>
      <c r="AE1125" s="161" t="str">
        <f t="shared" si="125"/>
        <v>SOFTWARE ENGINEERING SEC 2</v>
      </c>
    </row>
    <row r="1126" spans="1:31" s="161" customFormat="1" ht="23.25" customHeight="1" x14ac:dyDescent="0.25">
      <c r="A1126" s="275">
        <f t="shared" si="120"/>
        <v>141800</v>
      </c>
      <c r="B1126" s="284" t="str">
        <f>A1126&amp;"-"&amp;COUNTIF($A$2:A1126,A1126)</f>
        <v>141800-3</v>
      </c>
      <c r="C1126" s="275">
        <v>1125</v>
      </c>
      <c r="D1126" s="278" t="s">
        <v>588</v>
      </c>
      <c r="E1126" s="275" t="s">
        <v>21</v>
      </c>
      <c r="F1126" s="275">
        <v>141800</v>
      </c>
      <c r="G1126" s="275" t="s">
        <v>110</v>
      </c>
      <c r="H1126" s="279" t="s">
        <v>1272</v>
      </c>
      <c r="I1126" s="275" t="s">
        <v>95</v>
      </c>
      <c r="J1126" s="275" t="s">
        <v>6</v>
      </c>
      <c r="K1126" s="278" t="s">
        <v>218</v>
      </c>
      <c r="L1126" s="283">
        <v>19</v>
      </c>
      <c r="M1126" s="158">
        <f t="shared" si="119"/>
        <v>21</v>
      </c>
      <c r="N1126" s="275">
        <v>141800</v>
      </c>
      <c r="O1126" s="158"/>
      <c r="P1126" s="158"/>
      <c r="Q1126" s="275">
        <v>141800</v>
      </c>
      <c r="R1126" s="158" t="s">
        <v>74</v>
      </c>
      <c r="S1126" s="158" t="str">
        <f>IFERROR(VLOOKUP(B1126,#REF!,3,0),"-")</f>
        <v>-</v>
      </c>
      <c r="T1126" s="159" t="str">
        <f>S1126&amp;"-"&amp;COUNTIF($S$2:S1126,S1126)</f>
        <v>--1122</v>
      </c>
      <c r="U1126" s="160">
        <f t="shared" si="121"/>
        <v>19</v>
      </c>
      <c r="V1126" s="160">
        <f t="shared" si="122"/>
        <v>21</v>
      </c>
      <c r="W1126" s="161" t="str">
        <f t="shared" si="123"/>
        <v>08 MAY 2024</v>
      </c>
      <c r="X1126" s="162">
        <f t="shared" si="124"/>
        <v>1125</v>
      </c>
      <c r="Y1126" s="163"/>
      <c r="AE1126" s="161" t="str">
        <f t="shared" si="125"/>
        <v>SOFTWARE ENGINEERING SEC 2</v>
      </c>
    </row>
    <row r="1127" spans="1:31" s="161" customFormat="1" ht="23.25" customHeight="1" x14ac:dyDescent="0.25">
      <c r="A1127" s="275">
        <f t="shared" si="120"/>
        <v>141802</v>
      </c>
      <c r="B1127" s="284" t="str">
        <f>A1127&amp;"-"&amp;COUNTIF($A$2:A1127,A1127)</f>
        <v>141802-1</v>
      </c>
      <c r="C1127" s="275">
        <v>1126</v>
      </c>
      <c r="D1127" s="278" t="s">
        <v>588</v>
      </c>
      <c r="E1127" s="275" t="s">
        <v>21</v>
      </c>
      <c r="F1127" s="275">
        <v>141802</v>
      </c>
      <c r="G1127" s="275" t="s">
        <v>110</v>
      </c>
      <c r="H1127" s="279" t="s">
        <v>1273</v>
      </c>
      <c r="I1127" s="275" t="s">
        <v>95</v>
      </c>
      <c r="J1127" s="275" t="s">
        <v>6</v>
      </c>
      <c r="K1127" s="278" t="s">
        <v>218</v>
      </c>
      <c r="L1127" s="283">
        <v>3</v>
      </c>
      <c r="M1127" s="158">
        <f t="shared" si="119"/>
        <v>5</v>
      </c>
      <c r="N1127" s="275">
        <v>141802</v>
      </c>
      <c r="O1127" s="158"/>
      <c r="P1127" s="158"/>
      <c r="Q1127" s="275">
        <v>141802</v>
      </c>
      <c r="R1127" s="158" t="s">
        <v>74</v>
      </c>
      <c r="S1127" s="158" t="str">
        <f>IFERROR(VLOOKUP(B1127,#REF!,3,0),"-")</f>
        <v>-</v>
      </c>
      <c r="T1127" s="159" t="str">
        <f>S1127&amp;"-"&amp;COUNTIF($S$2:S1127,S1127)</f>
        <v>--1123</v>
      </c>
      <c r="U1127" s="160">
        <f t="shared" si="121"/>
        <v>3</v>
      </c>
      <c r="V1127" s="160">
        <f t="shared" si="122"/>
        <v>5</v>
      </c>
      <c r="W1127" s="161" t="str">
        <f t="shared" si="123"/>
        <v>08 MAY 2024</v>
      </c>
      <c r="X1127" s="162">
        <f t="shared" si="124"/>
        <v>1126</v>
      </c>
      <c r="Y1127" s="163"/>
      <c r="AE1127" s="161" t="str">
        <f t="shared" si="125"/>
        <v>SOFTWARE ENGINEERING SEC 3</v>
      </c>
    </row>
    <row r="1128" spans="1:31" s="161" customFormat="1" ht="23.25" customHeight="1" x14ac:dyDescent="0.25">
      <c r="A1128" s="275">
        <f t="shared" si="120"/>
        <v>141802</v>
      </c>
      <c r="B1128" s="284" t="str">
        <f>A1128&amp;"-"&amp;COUNTIF($A$2:A1128,A1128)</f>
        <v>141802-2</v>
      </c>
      <c r="C1128" s="275">
        <v>1127</v>
      </c>
      <c r="D1128" s="278" t="s">
        <v>588</v>
      </c>
      <c r="E1128" s="275" t="s">
        <v>21</v>
      </c>
      <c r="F1128" s="275">
        <v>141802</v>
      </c>
      <c r="G1128" s="275" t="s">
        <v>110</v>
      </c>
      <c r="H1128" s="279" t="s">
        <v>1273</v>
      </c>
      <c r="I1128" s="275" t="s">
        <v>95</v>
      </c>
      <c r="J1128" s="275" t="s">
        <v>6</v>
      </c>
      <c r="K1128" s="278" t="s">
        <v>219</v>
      </c>
      <c r="L1128" s="283">
        <v>22</v>
      </c>
      <c r="M1128" s="158">
        <f t="shared" si="119"/>
        <v>24</v>
      </c>
      <c r="N1128" s="275">
        <v>141802</v>
      </c>
      <c r="O1128" s="158"/>
      <c r="P1128" s="158"/>
      <c r="Q1128" s="275">
        <v>141802</v>
      </c>
      <c r="R1128" s="158" t="s">
        <v>74</v>
      </c>
      <c r="S1128" s="158" t="str">
        <f>IFERROR(VLOOKUP(B1128,#REF!,3,0),"-")</f>
        <v>-</v>
      </c>
      <c r="T1128" s="159" t="str">
        <f>S1128&amp;"-"&amp;COUNTIF($S$2:S1128,S1128)</f>
        <v>--1124</v>
      </c>
      <c r="U1128" s="160">
        <f t="shared" si="121"/>
        <v>22</v>
      </c>
      <c r="V1128" s="160">
        <f t="shared" si="122"/>
        <v>24</v>
      </c>
      <c r="W1128" s="161" t="str">
        <f t="shared" si="123"/>
        <v>08 MAY 2024</v>
      </c>
      <c r="X1128" s="162">
        <f t="shared" si="124"/>
        <v>1127</v>
      </c>
      <c r="Y1128" s="163"/>
      <c r="AE1128" s="161" t="str">
        <f t="shared" si="125"/>
        <v>SOFTWARE ENGINEERING SEC 3</v>
      </c>
    </row>
    <row r="1129" spans="1:31" s="161" customFormat="1" ht="23.25" customHeight="1" x14ac:dyDescent="0.25">
      <c r="A1129" s="275">
        <f t="shared" si="120"/>
        <v>141802</v>
      </c>
      <c r="B1129" s="284" t="str">
        <f>A1129&amp;"-"&amp;COUNTIF($A$2:A1129,A1129)</f>
        <v>141802-3</v>
      </c>
      <c r="C1129" s="275">
        <v>1128</v>
      </c>
      <c r="D1129" s="278" t="s">
        <v>588</v>
      </c>
      <c r="E1129" s="275" t="s">
        <v>21</v>
      </c>
      <c r="F1129" s="275">
        <v>141802</v>
      </c>
      <c r="G1129" s="275" t="s">
        <v>110</v>
      </c>
      <c r="H1129" s="279" t="s">
        <v>1273</v>
      </c>
      <c r="I1129" s="275" t="s">
        <v>95</v>
      </c>
      <c r="J1129" s="275" t="s">
        <v>6</v>
      </c>
      <c r="K1129" s="278" t="s">
        <v>220</v>
      </c>
      <c r="L1129" s="283">
        <v>22</v>
      </c>
      <c r="M1129" s="158">
        <f t="shared" si="119"/>
        <v>24</v>
      </c>
      <c r="N1129" s="275">
        <v>141802</v>
      </c>
      <c r="O1129" s="158"/>
      <c r="P1129" s="158"/>
      <c r="Q1129" s="275">
        <v>141802</v>
      </c>
      <c r="R1129" s="158" t="s">
        <v>74</v>
      </c>
      <c r="S1129" s="158" t="str">
        <f>IFERROR(VLOOKUP(B1129,#REF!,3,0),"-")</f>
        <v>-</v>
      </c>
      <c r="T1129" s="159" t="str">
        <f>S1129&amp;"-"&amp;COUNTIF($S$2:S1129,S1129)</f>
        <v>--1125</v>
      </c>
      <c r="U1129" s="160">
        <f t="shared" si="121"/>
        <v>22</v>
      </c>
      <c r="V1129" s="160">
        <f t="shared" si="122"/>
        <v>24</v>
      </c>
      <c r="W1129" s="161" t="str">
        <f t="shared" si="123"/>
        <v>08 MAY 2024</v>
      </c>
      <c r="X1129" s="162">
        <f t="shared" si="124"/>
        <v>1128</v>
      </c>
      <c r="Y1129" s="163"/>
      <c r="AE1129" s="161" t="str">
        <f t="shared" si="125"/>
        <v>SOFTWARE ENGINEERING SEC 3</v>
      </c>
    </row>
    <row r="1130" spans="1:31" s="161" customFormat="1" ht="23.25" customHeight="1" x14ac:dyDescent="0.25">
      <c r="A1130" s="275">
        <f t="shared" si="120"/>
        <v>141802</v>
      </c>
      <c r="B1130" s="284" t="str">
        <f>A1130&amp;"-"&amp;COUNTIF($A$2:A1130,A1130)</f>
        <v>141802-4</v>
      </c>
      <c r="C1130" s="275">
        <v>1129</v>
      </c>
      <c r="D1130" s="278" t="s">
        <v>588</v>
      </c>
      <c r="E1130" s="275" t="s">
        <v>21</v>
      </c>
      <c r="F1130" s="275">
        <v>141802</v>
      </c>
      <c r="G1130" s="275" t="s">
        <v>110</v>
      </c>
      <c r="H1130" s="279" t="s">
        <v>1273</v>
      </c>
      <c r="I1130" s="275" t="s">
        <v>95</v>
      </c>
      <c r="J1130" s="275" t="s">
        <v>7</v>
      </c>
      <c r="K1130" s="278" t="s">
        <v>221</v>
      </c>
      <c r="L1130" s="283">
        <v>5</v>
      </c>
      <c r="M1130" s="158">
        <f t="shared" si="119"/>
        <v>7</v>
      </c>
      <c r="N1130" s="275">
        <v>141802</v>
      </c>
      <c r="O1130" s="158"/>
      <c r="P1130" s="158"/>
      <c r="Q1130" s="275">
        <v>141802</v>
      </c>
      <c r="R1130" s="158" t="s">
        <v>74</v>
      </c>
      <c r="S1130" s="158" t="str">
        <f>IFERROR(VLOOKUP(B1130,#REF!,3,0),"-")</f>
        <v>-</v>
      </c>
      <c r="T1130" s="159" t="str">
        <f>S1130&amp;"-"&amp;COUNTIF($S$2:S1130,S1130)</f>
        <v>--1126</v>
      </c>
      <c r="U1130" s="160">
        <f t="shared" si="121"/>
        <v>5</v>
      </c>
      <c r="V1130" s="160">
        <f t="shared" si="122"/>
        <v>7</v>
      </c>
      <c r="W1130" s="161" t="str">
        <f t="shared" si="123"/>
        <v>08 MAY 2024</v>
      </c>
      <c r="X1130" s="162">
        <f t="shared" si="124"/>
        <v>1129</v>
      </c>
      <c r="Y1130" s="163"/>
      <c r="AE1130" s="161" t="str">
        <f t="shared" si="125"/>
        <v>SOFTWARE ENGINEERING SEC 3</v>
      </c>
    </row>
    <row r="1131" spans="1:31" s="161" customFormat="1" ht="23.25" customHeight="1" x14ac:dyDescent="0.25">
      <c r="A1131" s="275">
        <f t="shared" si="120"/>
        <v>141961</v>
      </c>
      <c r="B1131" s="284" t="str">
        <f>A1131&amp;"-"&amp;COUNTIF($A$2:A1131,A1131)</f>
        <v>141961-1</v>
      </c>
      <c r="C1131" s="275">
        <v>1130</v>
      </c>
      <c r="D1131" s="278" t="s">
        <v>588</v>
      </c>
      <c r="E1131" s="275" t="s">
        <v>18</v>
      </c>
      <c r="F1131" s="275">
        <v>141961</v>
      </c>
      <c r="G1131" s="275" t="s">
        <v>477</v>
      </c>
      <c r="H1131" s="279" t="s">
        <v>1271</v>
      </c>
      <c r="I1131" s="275" t="s">
        <v>95</v>
      </c>
      <c r="J1131" s="275" t="s">
        <v>7</v>
      </c>
      <c r="K1131" s="278" t="s">
        <v>221</v>
      </c>
      <c r="L1131" s="283">
        <v>17</v>
      </c>
      <c r="M1131" s="158">
        <f t="shared" si="119"/>
        <v>19</v>
      </c>
      <c r="N1131" s="275">
        <v>141961</v>
      </c>
      <c r="O1131" s="158"/>
      <c r="P1131" s="158"/>
      <c r="Q1131" s="275">
        <v>141961</v>
      </c>
      <c r="R1131" s="158" t="s">
        <v>74</v>
      </c>
      <c r="S1131" s="158" t="str">
        <f>IFERROR(VLOOKUP(B1131,#REF!,3,0),"-")</f>
        <v>-</v>
      </c>
      <c r="T1131" s="159" t="str">
        <f>S1131&amp;"-"&amp;COUNTIF($S$2:S1131,S1131)</f>
        <v>--1127</v>
      </c>
      <c r="U1131" s="160">
        <f t="shared" si="121"/>
        <v>17</v>
      </c>
      <c r="V1131" s="160">
        <f t="shared" si="122"/>
        <v>19</v>
      </c>
      <c r="W1131" s="161" t="str">
        <f t="shared" si="123"/>
        <v>08 MAY 2024</v>
      </c>
      <c r="X1131" s="162">
        <f t="shared" si="124"/>
        <v>1130</v>
      </c>
      <c r="Y1131" s="163"/>
      <c r="AE1131" s="161" t="str">
        <f t="shared" si="125"/>
        <v>SOFTWARE ENGINEERING SEC 1</v>
      </c>
    </row>
    <row r="1132" spans="1:31" s="161" customFormat="1" ht="23.25" customHeight="1" x14ac:dyDescent="0.25">
      <c r="A1132" s="275">
        <f t="shared" si="120"/>
        <v>141979</v>
      </c>
      <c r="B1132" s="284" t="str">
        <f>A1132&amp;"-"&amp;COUNTIF($A$2:A1132,A1132)</f>
        <v>141979-1</v>
      </c>
      <c r="C1132" s="275">
        <v>1131</v>
      </c>
      <c r="D1132" s="278" t="s">
        <v>588</v>
      </c>
      <c r="E1132" s="275" t="s">
        <v>18</v>
      </c>
      <c r="F1132" s="275">
        <v>141979</v>
      </c>
      <c r="G1132" s="275" t="s">
        <v>178</v>
      </c>
      <c r="H1132" s="279" t="s">
        <v>1274</v>
      </c>
      <c r="I1132" s="275" t="s">
        <v>95</v>
      </c>
      <c r="J1132" s="275" t="s">
        <v>7</v>
      </c>
      <c r="K1132" s="278" t="s">
        <v>222</v>
      </c>
      <c r="L1132" s="283">
        <v>1</v>
      </c>
      <c r="M1132" s="158">
        <f t="shared" si="119"/>
        <v>3</v>
      </c>
      <c r="N1132" s="275">
        <v>141979</v>
      </c>
      <c r="O1132" s="158"/>
      <c r="P1132" s="158"/>
      <c r="Q1132" s="275">
        <v>141979</v>
      </c>
      <c r="R1132" s="158" t="s">
        <v>74</v>
      </c>
      <c r="S1132" s="158" t="str">
        <f>IFERROR(VLOOKUP(B1132,#REF!,3,0),"-")</f>
        <v>-</v>
      </c>
      <c r="T1132" s="159" t="str">
        <f>S1132&amp;"-"&amp;COUNTIF($S$2:S1132,S1132)</f>
        <v>--1128</v>
      </c>
      <c r="U1132" s="160">
        <f t="shared" si="121"/>
        <v>1</v>
      </c>
      <c r="V1132" s="160">
        <f t="shared" si="122"/>
        <v>3</v>
      </c>
      <c r="W1132" s="161" t="str">
        <f t="shared" si="123"/>
        <v>08 MAY 2024</v>
      </c>
      <c r="X1132" s="162">
        <f t="shared" si="124"/>
        <v>1131</v>
      </c>
      <c r="Y1132" s="163"/>
      <c r="AE1132" s="161" t="str">
        <f t="shared" si="125"/>
        <v>FORMAL METHODS SEC 1</v>
      </c>
    </row>
    <row r="1133" spans="1:31" s="161" customFormat="1" ht="23.25" customHeight="1" x14ac:dyDescent="0.25">
      <c r="A1133" s="275">
        <f t="shared" si="120"/>
        <v>141995</v>
      </c>
      <c r="B1133" s="284" t="str">
        <f>A1133&amp;"-"&amp;COUNTIF($A$2:A1133,A1133)</f>
        <v>141995-1</v>
      </c>
      <c r="C1133" s="275">
        <v>1132</v>
      </c>
      <c r="D1133" s="278" t="s">
        <v>588</v>
      </c>
      <c r="E1133" s="275" t="s">
        <v>31</v>
      </c>
      <c r="F1133" s="275">
        <v>141995</v>
      </c>
      <c r="G1133" s="275" t="s">
        <v>484</v>
      </c>
      <c r="H1133" s="279" t="s">
        <v>1275</v>
      </c>
      <c r="I1133" s="275" t="s">
        <v>95</v>
      </c>
      <c r="J1133" s="275" t="s">
        <v>7</v>
      </c>
      <c r="K1133" s="278" t="s">
        <v>222</v>
      </c>
      <c r="L1133" s="283">
        <v>21</v>
      </c>
      <c r="M1133" s="158">
        <f t="shared" si="119"/>
        <v>23</v>
      </c>
      <c r="N1133" s="275">
        <v>141995</v>
      </c>
      <c r="O1133" s="158"/>
      <c r="P1133" s="158"/>
      <c r="Q1133" s="275">
        <v>141995</v>
      </c>
      <c r="R1133" s="158" t="s">
        <v>74</v>
      </c>
      <c r="S1133" s="158" t="str">
        <f>IFERROR(VLOOKUP(B1133,#REF!,3,0),"-")</f>
        <v>-</v>
      </c>
      <c r="T1133" s="159" t="str">
        <f>S1133&amp;"-"&amp;COUNTIF($S$2:S1133,S1133)</f>
        <v>--1129</v>
      </c>
      <c r="U1133" s="160">
        <f t="shared" si="121"/>
        <v>21</v>
      </c>
      <c r="V1133" s="160">
        <f t="shared" si="122"/>
        <v>23</v>
      </c>
      <c r="W1133" s="161" t="str">
        <f t="shared" si="123"/>
        <v>08 MAY 2024</v>
      </c>
      <c r="X1133" s="162">
        <f t="shared" si="124"/>
        <v>1132</v>
      </c>
      <c r="Y1133" s="163"/>
      <c r="AE1133" s="161" t="str">
        <f t="shared" si="125"/>
        <v>IQBALIYAT SEC 1</v>
      </c>
    </row>
    <row r="1134" spans="1:31" s="161" customFormat="1" ht="23.25" customHeight="1" x14ac:dyDescent="0.25">
      <c r="A1134" s="275">
        <f t="shared" si="120"/>
        <v>142051</v>
      </c>
      <c r="B1134" s="284" t="str">
        <f>A1134&amp;"-"&amp;COUNTIF($A$2:A1134,A1134)</f>
        <v>142051-1</v>
      </c>
      <c r="C1134" s="275">
        <v>1133</v>
      </c>
      <c r="D1134" s="278" t="s">
        <v>588</v>
      </c>
      <c r="E1134" s="275" t="s">
        <v>31</v>
      </c>
      <c r="F1134" s="275">
        <v>142051</v>
      </c>
      <c r="G1134" s="275" t="s">
        <v>725</v>
      </c>
      <c r="H1134" s="279" t="s">
        <v>1276</v>
      </c>
      <c r="I1134" s="275" t="s">
        <v>95</v>
      </c>
      <c r="J1134" s="275" t="s">
        <v>7</v>
      </c>
      <c r="K1134" s="278" t="s">
        <v>223</v>
      </c>
      <c r="L1134" s="283">
        <v>22</v>
      </c>
      <c r="M1134" s="158">
        <f t="shared" si="119"/>
        <v>24</v>
      </c>
      <c r="N1134" s="275">
        <v>142051</v>
      </c>
      <c r="O1134" s="158"/>
      <c r="P1134" s="158"/>
      <c r="Q1134" s="275">
        <v>142051</v>
      </c>
      <c r="R1134" s="158" t="s">
        <v>74</v>
      </c>
      <c r="S1134" s="158" t="str">
        <f>IFERROR(VLOOKUP(B1134,#REF!,3,0),"-")</f>
        <v>-</v>
      </c>
      <c r="T1134" s="159" t="str">
        <f>S1134&amp;"-"&amp;COUNTIF($S$2:S1134,S1134)</f>
        <v>--1130</v>
      </c>
      <c r="U1134" s="160">
        <f t="shared" si="121"/>
        <v>22</v>
      </c>
      <c r="V1134" s="160">
        <f t="shared" si="122"/>
        <v>24</v>
      </c>
      <c r="W1134" s="161" t="str">
        <f t="shared" si="123"/>
        <v>08 MAY 2024</v>
      </c>
      <c r="X1134" s="162">
        <f t="shared" si="124"/>
        <v>1133</v>
      </c>
      <c r="Y1134" s="163"/>
      <c r="AE1134" s="161" t="str">
        <f t="shared" si="125"/>
        <v>REPORTING &amp; EDITING WORK SHOP (ENGLISH - URDU) SEC 1</v>
      </c>
    </row>
    <row r="1135" spans="1:31" s="161" customFormat="1" ht="23.25" customHeight="1" x14ac:dyDescent="0.25">
      <c r="A1135" s="275">
        <f t="shared" si="120"/>
        <v>142051</v>
      </c>
      <c r="B1135" s="284" t="str">
        <f>A1135&amp;"-"&amp;COUNTIF($A$2:A1135,A1135)</f>
        <v>142051-2</v>
      </c>
      <c r="C1135" s="275">
        <v>1134</v>
      </c>
      <c r="D1135" s="278" t="s">
        <v>588</v>
      </c>
      <c r="E1135" s="275" t="s">
        <v>31</v>
      </c>
      <c r="F1135" s="275">
        <v>142051</v>
      </c>
      <c r="G1135" s="275" t="s">
        <v>725</v>
      </c>
      <c r="H1135" s="279" t="s">
        <v>1276</v>
      </c>
      <c r="I1135" s="275" t="s">
        <v>95</v>
      </c>
      <c r="J1135" s="275" t="s">
        <v>7</v>
      </c>
      <c r="K1135" s="278" t="s">
        <v>224</v>
      </c>
      <c r="L1135" s="283">
        <v>19</v>
      </c>
      <c r="M1135" s="158">
        <f t="shared" si="119"/>
        <v>21</v>
      </c>
      <c r="N1135" s="275">
        <v>142051</v>
      </c>
      <c r="O1135" s="158"/>
      <c r="P1135" s="158"/>
      <c r="Q1135" s="275">
        <v>142051</v>
      </c>
      <c r="R1135" s="158" t="s">
        <v>74</v>
      </c>
      <c r="S1135" s="158" t="str">
        <f>IFERROR(VLOOKUP(B1135,#REF!,3,0),"-")</f>
        <v>-</v>
      </c>
      <c r="T1135" s="159" t="str">
        <f>S1135&amp;"-"&amp;COUNTIF($S$2:S1135,S1135)</f>
        <v>--1131</v>
      </c>
      <c r="U1135" s="160">
        <f t="shared" si="121"/>
        <v>19</v>
      </c>
      <c r="V1135" s="160">
        <f t="shared" si="122"/>
        <v>21</v>
      </c>
      <c r="W1135" s="161" t="str">
        <f t="shared" si="123"/>
        <v>08 MAY 2024</v>
      </c>
      <c r="X1135" s="162">
        <f t="shared" si="124"/>
        <v>1134</v>
      </c>
      <c r="Y1135" s="163"/>
      <c r="AE1135" s="161" t="str">
        <f t="shared" si="125"/>
        <v>REPORTING &amp; EDITING WORK SHOP (ENGLISH - URDU) SEC 1</v>
      </c>
    </row>
    <row r="1136" spans="1:31" s="161" customFormat="1" ht="23.25" customHeight="1" x14ac:dyDescent="0.25">
      <c r="A1136" s="275">
        <f t="shared" si="120"/>
        <v>142084</v>
      </c>
      <c r="B1136" s="284" t="str">
        <f>A1136&amp;"-"&amp;COUNTIF($A$2:A1136,A1136)</f>
        <v>142084-1</v>
      </c>
      <c r="C1136" s="275">
        <v>1135</v>
      </c>
      <c r="D1136" s="278" t="s">
        <v>588</v>
      </c>
      <c r="E1136" s="275" t="s">
        <v>31</v>
      </c>
      <c r="F1136" s="275">
        <v>142084</v>
      </c>
      <c r="G1136" s="275" t="s">
        <v>130</v>
      </c>
      <c r="H1136" s="279" t="s">
        <v>1277</v>
      </c>
      <c r="I1136" s="275" t="s">
        <v>95</v>
      </c>
      <c r="J1136" s="275" t="s">
        <v>7</v>
      </c>
      <c r="K1136" s="278" t="s">
        <v>224</v>
      </c>
      <c r="L1136" s="283">
        <v>3</v>
      </c>
      <c r="M1136" s="158">
        <f t="shared" si="119"/>
        <v>5</v>
      </c>
      <c r="N1136" s="275">
        <v>142084</v>
      </c>
      <c r="O1136" s="158"/>
      <c r="P1136" s="158"/>
      <c r="Q1136" s="275">
        <v>142084</v>
      </c>
      <c r="R1136" s="158" t="s">
        <v>74</v>
      </c>
      <c r="S1136" s="158" t="str">
        <f>IFERROR(VLOOKUP(B1136,#REF!,3,0),"-")</f>
        <v>-</v>
      </c>
      <c r="T1136" s="159" t="str">
        <f>S1136&amp;"-"&amp;COUNTIF($S$2:S1136,S1136)</f>
        <v>--1132</v>
      </c>
      <c r="U1136" s="160">
        <f t="shared" si="121"/>
        <v>3</v>
      </c>
      <c r="V1136" s="160">
        <f t="shared" si="122"/>
        <v>5</v>
      </c>
      <c r="W1136" s="161" t="str">
        <f t="shared" si="123"/>
        <v>08 MAY 2024</v>
      </c>
      <c r="X1136" s="162">
        <f t="shared" si="124"/>
        <v>1135</v>
      </c>
      <c r="Y1136" s="163"/>
      <c r="AE1136" s="161" t="str">
        <f t="shared" si="125"/>
        <v>DEVELOPMENT COMMUNICATION-DSC SEC 1</v>
      </c>
    </row>
    <row r="1137" spans="1:31" s="161" customFormat="1" ht="23.25" customHeight="1" x14ac:dyDescent="0.25">
      <c r="A1137" s="275">
        <f t="shared" si="120"/>
        <v>142084</v>
      </c>
      <c r="B1137" s="284" t="str">
        <f>A1137&amp;"-"&amp;COUNTIF($A$2:A1137,A1137)</f>
        <v>142084-2</v>
      </c>
      <c r="C1137" s="275">
        <v>1136</v>
      </c>
      <c r="D1137" s="278" t="s">
        <v>588</v>
      </c>
      <c r="E1137" s="275" t="s">
        <v>31</v>
      </c>
      <c r="F1137" s="275">
        <v>142084</v>
      </c>
      <c r="G1137" s="275" t="s">
        <v>130</v>
      </c>
      <c r="H1137" s="279" t="s">
        <v>1277</v>
      </c>
      <c r="I1137" s="275" t="s">
        <v>95</v>
      </c>
      <c r="J1137" s="275" t="s">
        <v>7</v>
      </c>
      <c r="K1137" s="278" t="s">
        <v>225</v>
      </c>
      <c r="L1137" s="283">
        <v>15</v>
      </c>
      <c r="M1137" s="158">
        <f t="shared" si="119"/>
        <v>17</v>
      </c>
      <c r="N1137" s="275">
        <v>142084</v>
      </c>
      <c r="O1137" s="158"/>
      <c r="P1137" s="158"/>
      <c r="Q1137" s="275">
        <v>142084</v>
      </c>
      <c r="R1137" s="158" t="s">
        <v>74</v>
      </c>
      <c r="S1137" s="158" t="str">
        <f>IFERROR(VLOOKUP(B1137,#REF!,3,0),"-")</f>
        <v>-</v>
      </c>
      <c r="T1137" s="159" t="str">
        <f>S1137&amp;"-"&amp;COUNTIF($S$2:S1137,S1137)</f>
        <v>--1133</v>
      </c>
      <c r="U1137" s="160">
        <f t="shared" si="121"/>
        <v>15</v>
      </c>
      <c r="V1137" s="160">
        <f t="shared" si="122"/>
        <v>17</v>
      </c>
      <c r="W1137" s="161" t="str">
        <f t="shared" si="123"/>
        <v>08 MAY 2024</v>
      </c>
      <c r="X1137" s="162">
        <f t="shared" si="124"/>
        <v>1136</v>
      </c>
      <c r="Y1137" s="163"/>
      <c r="AE1137" s="161" t="str">
        <f t="shared" si="125"/>
        <v>DEVELOPMENT COMMUNICATION-DSC SEC 1</v>
      </c>
    </row>
    <row r="1138" spans="1:31" s="161" customFormat="1" ht="23.25" customHeight="1" x14ac:dyDescent="0.25">
      <c r="A1138" s="275">
        <f t="shared" si="120"/>
        <v>142087</v>
      </c>
      <c r="B1138" s="284" t="str">
        <f>A1138&amp;"-"&amp;COUNTIF($A$2:A1138,A1138)</f>
        <v>142087-1</v>
      </c>
      <c r="C1138" s="275">
        <v>1137</v>
      </c>
      <c r="D1138" s="278" t="s">
        <v>588</v>
      </c>
      <c r="E1138" s="275" t="s">
        <v>31</v>
      </c>
      <c r="F1138" s="275">
        <v>142087</v>
      </c>
      <c r="G1138" s="275" t="s">
        <v>297</v>
      </c>
      <c r="H1138" s="279" t="s">
        <v>1278</v>
      </c>
      <c r="I1138" s="275" t="s">
        <v>95</v>
      </c>
      <c r="J1138" s="275" t="s">
        <v>7</v>
      </c>
      <c r="K1138" s="278" t="s">
        <v>225</v>
      </c>
      <c r="L1138" s="283">
        <v>7</v>
      </c>
      <c r="M1138" s="158">
        <f t="shared" si="119"/>
        <v>9</v>
      </c>
      <c r="N1138" s="275">
        <v>142087</v>
      </c>
      <c r="O1138" s="158"/>
      <c r="P1138" s="158"/>
      <c r="Q1138" s="275">
        <v>142087</v>
      </c>
      <c r="R1138" s="158" t="s">
        <v>74</v>
      </c>
      <c r="S1138" s="158" t="str">
        <f>IFERROR(VLOOKUP(B1138,#REF!,3,0),"-")</f>
        <v>-</v>
      </c>
      <c r="T1138" s="159" t="str">
        <f>S1138&amp;"-"&amp;COUNTIF($S$2:S1138,S1138)</f>
        <v>--1134</v>
      </c>
      <c r="U1138" s="160">
        <f t="shared" si="121"/>
        <v>7</v>
      </c>
      <c r="V1138" s="160">
        <f t="shared" si="122"/>
        <v>9</v>
      </c>
      <c r="W1138" s="161" t="str">
        <f t="shared" si="123"/>
        <v>08 MAY 2024</v>
      </c>
      <c r="X1138" s="162">
        <f t="shared" si="124"/>
        <v>1137</v>
      </c>
      <c r="Y1138" s="163"/>
      <c r="AE1138" s="161" t="str">
        <f t="shared" si="125"/>
        <v>INTERNATIONAL COMMUNICATION SEC 1</v>
      </c>
    </row>
    <row r="1139" spans="1:31" s="161" customFormat="1" ht="23.25" customHeight="1" x14ac:dyDescent="0.25">
      <c r="A1139" s="275">
        <f t="shared" si="120"/>
        <v>142087</v>
      </c>
      <c r="B1139" s="284" t="str">
        <f>A1139&amp;"-"&amp;COUNTIF($A$2:A1139,A1139)</f>
        <v>142087-2</v>
      </c>
      <c r="C1139" s="275">
        <v>1138</v>
      </c>
      <c r="D1139" s="278" t="s">
        <v>588</v>
      </c>
      <c r="E1139" s="275" t="s">
        <v>31</v>
      </c>
      <c r="F1139" s="275">
        <v>142087</v>
      </c>
      <c r="G1139" s="275" t="s">
        <v>297</v>
      </c>
      <c r="H1139" s="279" t="s">
        <v>1278</v>
      </c>
      <c r="I1139" s="275" t="s">
        <v>95</v>
      </c>
      <c r="J1139" s="275" t="s">
        <v>7</v>
      </c>
      <c r="K1139" s="278" t="s">
        <v>226</v>
      </c>
      <c r="L1139" s="283">
        <v>14</v>
      </c>
      <c r="M1139" s="158">
        <f t="shared" si="119"/>
        <v>16</v>
      </c>
      <c r="N1139" s="275">
        <v>142087</v>
      </c>
      <c r="O1139" s="158"/>
      <c r="P1139" s="158"/>
      <c r="Q1139" s="275">
        <v>142087</v>
      </c>
      <c r="R1139" s="158" t="s">
        <v>74</v>
      </c>
      <c r="S1139" s="158" t="str">
        <f>IFERROR(VLOOKUP(B1139,#REF!,3,0),"-")</f>
        <v>-</v>
      </c>
      <c r="T1139" s="159" t="str">
        <f>S1139&amp;"-"&amp;COUNTIF($S$2:S1139,S1139)</f>
        <v>--1135</v>
      </c>
      <c r="U1139" s="160">
        <f t="shared" si="121"/>
        <v>14</v>
      </c>
      <c r="V1139" s="160">
        <f t="shared" si="122"/>
        <v>16</v>
      </c>
      <c r="W1139" s="161" t="str">
        <f t="shared" si="123"/>
        <v>08 MAY 2024</v>
      </c>
      <c r="X1139" s="162">
        <f t="shared" si="124"/>
        <v>1138</v>
      </c>
      <c r="Y1139" s="163"/>
      <c r="AE1139" s="161" t="str">
        <f t="shared" si="125"/>
        <v>INTERNATIONAL COMMUNICATION SEC 1</v>
      </c>
    </row>
    <row r="1140" spans="1:31" s="161" customFormat="1" ht="23.25" customHeight="1" x14ac:dyDescent="0.25">
      <c r="A1140" s="275">
        <f t="shared" si="120"/>
        <v>142094</v>
      </c>
      <c r="B1140" s="284" t="str">
        <f>A1140&amp;"-"&amp;COUNTIF($A$2:A1140,A1140)</f>
        <v>142094-1</v>
      </c>
      <c r="C1140" s="275">
        <v>1139</v>
      </c>
      <c r="D1140" s="278" t="s">
        <v>588</v>
      </c>
      <c r="E1140" s="275" t="s">
        <v>32</v>
      </c>
      <c r="F1140" s="275">
        <v>142094</v>
      </c>
      <c r="G1140" s="275" t="s">
        <v>726</v>
      </c>
      <c r="H1140" s="279" t="s">
        <v>1279</v>
      </c>
      <c r="I1140" s="275" t="s">
        <v>95</v>
      </c>
      <c r="J1140" s="275" t="s">
        <v>7</v>
      </c>
      <c r="K1140" s="278" t="s">
        <v>226</v>
      </c>
      <c r="L1140" s="283">
        <v>6</v>
      </c>
      <c r="M1140" s="158">
        <f t="shared" si="119"/>
        <v>8</v>
      </c>
      <c r="N1140" s="275">
        <v>142094</v>
      </c>
      <c r="O1140" s="158"/>
      <c r="P1140" s="158"/>
      <c r="Q1140" s="275">
        <v>142094</v>
      </c>
      <c r="R1140" s="158" t="s">
        <v>74</v>
      </c>
      <c r="S1140" s="158" t="str">
        <f>IFERROR(VLOOKUP(B1140,#REF!,3,0),"-")</f>
        <v>-</v>
      </c>
      <c r="T1140" s="159" t="str">
        <f>S1140&amp;"-"&amp;COUNTIF($S$2:S1140,S1140)</f>
        <v>--1136</v>
      </c>
      <c r="U1140" s="160">
        <f t="shared" si="121"/>
        <v>6</v>
      </c>
      <c r="V1140" s="160">
        <f t="shared" si="122"/>
        <v>8</v>
      </c>
      <c r="W1140" s="161" t="str">
        <f t="shared" si="123"/>
        <v>08 MAY 2024</v>
      </c>
      <c r="X1140" s="162">
        <f t="shared" si="124"/>
        <v>1139</v>
      </c>
      <c r="Y1140" s="163"/>
      <c r="AE1140" s="161" t="str">
        <f t="shared" si="125"/>
        <v>SOLID STATE PHYISCS II SEC 1</v>
      </c>
    </row>
    <row r="1141" spans="1:31" s="161" customFormat="1" ht="23.25" customHeight="1" x14ac:dyDescent="0.25">
      <c r="A1141" s="275">
        <f t="shared" si="120"/>
        <v>142138</v>
      </c>
      <c r="B1141" s="284" t="str">
        <f>A1141&amp;"-"&amp;COUNTIF($A$2:A1141,A1141)</f>
        <v>142138-1</v>
      </c>
      <c r="C1141" s="275">
        <v>1140</v>
      </c>
      <c r="D1141" s="278" t="s">
        <v>588</v>
      </c>
      <c r="E1141" s="275" t="s">
        <v>21</v>
      </c>
      <c r="F1141" s="275">
        <v>142138</v>
      </c>
      <c r="G1141" s="275" t="s">
        <v>354</v>
      </c>
      <c r="H1141" s="279" t="s">
        <v>1269</v>
      </c>
      <c r="I1141" s="275" t="s">
        <v>95</v>
      </c>
      <c r="J1141" s="275" t="s">
        <v>7</v>
      </c>
      <c r="K1141" s="278" t="s">
        <v>226</v>
      </c>
      <c r="L1141" s="283">
        <v>2</v>
      </c>
      <c r="M1141" s="158">
        <f t="shared" si="119"/>
        <v>4</v>
      </c>
      <c r="N1141" s="275">
        <v>142138</v>
      </c>
      <c r="O1141" s="158"/>
      <c r="P1141" s="158"/>
      <c r="Q1141" s="275">
        <v>142138</v>
      </c>
      <c r="R1141" s="158" t="s">
        <v>74</v>
      </c>
      <c r="S1141" s="158" t="str">
        <f>IFERROR(VLOOKUP(B1141,#REF!,3,0),"-")</f>
        <v>-</v>
      </c>
      <c r="T1141" s="159" t="str">
        <f>S1141&amp;"-"&amp;COUNTIF($S$2:S1141,S1141)</f>
        <v>--1137</v>
      </c>
      <c r="U1141" s="160">
        <f t="shared" si="121"/>
        <v>2</v>
      </c>
      <c r="V1141" s="160">
        <f t="shared" si="122"/>
        <v>4</v>
      </c>
      <c r="W1141" s="161" t="str">
        <f t="shared" si="123"/>
        <v>08 MAY 2024</v>
      </c>
      <c r="X1141" s="162">
        <f t="shared" si="124"/>
        <v>1140</v>
      </c>
      <c r="Y1141" s="163"/>
      <c r="AE1141" s="161" t="str">
        <f t="shared" si="125"/>
        <v>CLOUD COMPUTING SEC 1</v>
      </c>
    </row>
    <row r="1142" spans="1:31" s="161" customFormat="1" ht="23.25" customHeight="1" x14ac:dyDescent="0.25">
      <c r="A1142" s="275">
        <f t="shared" si="120"/>
        <v>142138</v>
      </c>
      <c r="B1142" s="284" t="str">
        <f>A1142&amp;"-"&amp;COUNTIF($A$2:A1142,A1142)</f>
        <v>142138-2</v>
      </c>
      <c r="C1142" s="275">
        <v>1141</v>
      </c>
      <c r="D1142" s="278" t="s">
        <v>588</v>
      </c>
      <c r="E1142" s="275" t="s">
        <v>21</v>
      </c>
      <c r="F1142" s="275">
        <v>142138</v>
      </c>
      <c r="G1142" s="275" t="s">
        <v>354</v>
      </c>
      <c r="H1142" s="279" t="s">
        <v>1269</v>
      </c>
      <c r="I1142" s="275" t="s">
        <v>95</v>
      </c>
      <c r="J1142" s="275" t="s">
        <v>7</v>
      </c>
      <c r="K1142" s="278" t="s">
        <v>227</v>
      </c>
      <c r="L1142" s="283">
        <v>22</v>
      </c>
      <c r="M1142" s="158">
        <f t="shared" si="119"/>
        <v>24</v>
      </c>
      <c r="N1142" s="275">
        <v>142138</v>
      </c>
      <c r="O1142" s="158"/>
      <c r="P1142" s="158"/>
      <c r="Q1142" s="275">
        <v>142138</v>
      </c>
      <c r="R1142" s="158" t="s">
        <v>74</v>
      </c>
      <c r="S1142" s="158" t="str">
        <f>IFERROR(VLOOKUP(B1142,#REF!,3,0),"-")</f>
        <v>-</v>
      </c>
      <c r="T1142" s="159" t="str">
        <f>S1142&amp;"-"&amp;COUNTIF($S$2:S1142,S1142)</f>
        <v>--1138</v>
      </c>
      <c r="U1142" s="160">
        <f t="shared" si="121"/>
        <v>22</v>
      </c>
      <c r="V1142" s="160">
        <f t="shared" si="122"/>
        <v>24</v>
      </c>
      <c r="W1142" s="161" t="str">
        <f t="shared" si="123"/>
        <v>08 MAY 2024</v>
      </c>
      <c r="X1142" s="162">
        <f t="shared" si="124"/>
        <v>1141</v>
      </c>
      <c r="Y1142" s="163"/>
      <c r="AE1142" s="161" t="str">
        <f t="shared" si="125"/>
        <v>CLOUD COMPUTING SEC 1</v>
      </c>
    </row>
    <row r="1143" spans="1:31" s="161" customFormat="1" ht="23.25" customHeight="1" x14ac:dyDescent="0.25">
      <c r="A1143" s="275">
        <f t="shared" si="120"/>
        <v>142138</v>
      </c>
      <c r="B1143" s="284" t="str">
        <f>A1143&amp;"-"&amp;COUNTIF($A$2:A1143,A1143)</f>
        <v>142138-3</v>
      </c>
      <c r="C1143" s="275">
        <v>1142</v>
      </c>
      <c r="D1143" s="278" t="s">
        <v>588</v>
      </c>
      <c r="E1143" s="275" t="s">
        <v>21</v>
      </c>
      <c r="F1143" s="275">
        <v>142138</v>
      </c>
      <c r="G1143" s="275" t="s">
        <v>354</v>
      </c>
      <c r="H1143" s="279" t="s">
        <v>1269</v>
      </c>
      <c r="I1143" s="275" t="s">
        <v>95</v>
      </c>
      <c r="J1143" s="275" t="s">
        <v>8</v>
      </c>
      <c r="K1143" s="278" t="s">
        <v>228</v>
      </c>
      <c r="L1143" s="283">
        <v>15</v>
      </c>
      <c r="M1143" s="158">
        <f t="shared" si="119"/>
        <v>17</v>
      </c>
      <c r="N1143" s="275">
        <v>142138</v>
      </c>
      <c r="O1143" s="158"/>
      <c r="P1143" s="158"/>
      <c r="Q1143" s="275">
        <v>142138</v>
      </c>
      <c r="R1143" s="158" t="s">
        <v>74</v>
      </c>
      <c r="S1143" s="158" t="str">
        <f>IFERROR(VLOOKUP(B1143,#REF!,3,0),"-")</f>
        <v>-</v>
      </c>
      <c r="T1143" s="159" t="str">
        <f>S1143&amp;"-"&amp;COUNTIF($S$2:S1143,S1143)</f>
        <v>--1139</v>
      </c>
      <c r="U1143" s="160">
        <f t="shared" si="121"/>
        <v>15</v>
      </c>
      <c r="V1143" s="160">
        <f t="shared" si="122"/>
        <v>17</v>
      </c>
      <c r="W1143" s="161" t="str">
        <f t="shared" si="123"/>
        <v>08 MAY 2024</v>
      </c>
      <c r="X1143" s="162">
        <f t="shared" si="124"/>
        <v>1142</v>
      </c>
      <c r="Y1143" s="163"/>
      <c r="AE1143" s="161" t="str">
        <f t="shared" si="125"/>
        <v>CLOUD COMPUTING SEC 1</v>
      </c>
    </row>
    <row r="1144" spans="1:31" s="161" customFormat="1" ht="23.25" customHeight="1" x14ac:dyDescent="0.25">
      <c r="A1144" s="275">
        <f t="shared" si="120"/>
        <v>142139</v>
      </c>
      <c r="B1144" s="284" t="str">
        <f>A1144&amp;"-"&amp;COUNTIF($A$2:A1144,A1144)</f>
        <v>142139-1</v>
      </c>
      <c r="C1144" s="275">
        <v>1143</v>
      </c>
      <c r="D1144" s="278" t="s">
        <v>588</v>
      </c>
      <c r="E1144" s="275" t="s">
        <v>20</v>
      </c>
      <c r="F1144" s="275">
        <v>142139</v>
      </c>
      <c r="G1144" s="275" t="s">
        <v>354</v>
      </c>
      <c r="H1144" s="279" t="s">
        <v>1280</v>
      </c>
      <c r="I1144" s="275" t="s">
        <v>95</v>
      </c>
      <c r="J1144" s="275" t="s">
        <v>8</v>
      </c>
      <c r="K1144" s="278" t="s">
        <v>228</v>
      </c>
      <c r="L1144" s="283">
        <v>1</v>
      </c>
      <c r="M1144" s="158">
        <f t="shared" si="119"/>
        <v>3</v>
      </c>
      <c r="N1144" s="275">
        <v>142139</v>
      </c>
      <c r="O1144" s="158"/>
      <c r="P1144" s="158"/>
      <c r="Q1144" s="275">
        <v>142139</v>
      </c>
      <c r="R1144" s="158" t="s">
        <v>74</v>
      </c>
      <c r="S1144" s="158" t="str">
        <f>IFERROR(VLOOKUP(B1144,#REF!,3,0),"-")</f>
        <v>-</v>
      </c>
      <c r="T1144" s="159" t="str">
        <f>S1144&amp;"-"&amp;COUNTIF($S$2:S1144,S1144)</f>
        <v>--1140</v>
      </c>
      <c r="U1144" s="160">
        <f t="shared" si="121"/>
        <v>1</v>
      </c>
      <c r="V1144" s="160">
        <f t="shared" si="122"/>
        <v>3</v>
      </c>
      <c r="W1144" s="161" t="str">
        <f t="shared" si="123"/>
        <v>08 MAY 2024</v>
      </c>
      <c r="X1144" s="162">
        <f t="shared" si="124"/>
        <v>1143</v>
      </c>
      <c r="Y1144" s="163"/>
      <c r="AE1144" s="161" t="str">
        <f t="shared" si="125"/>
        <v>CLOUD COMPUTING SEC 2</v>
      </c>
    </row>
    <row r="1145" spans="1:31" s="161" customFormat="1" ht="23.25" customHeight="1" x14ac:dyDescent="0.25">
      <c r="A1145" s="275">
        <f t="shared" si="120"/>
        <v>142139</v>
      </c>
      <c r="B1145" s="284" t="str">
        <f>A1145&amp;"-"&amp;COUNTIF($A$2:A1145,A1145)</f>
        <v>142139-2</v>
      </c>
      <c r="C1145" s="275">
        <v>1144</v>
      </c>
      <c r="D1145" s="278" t="s">
        <v>588</v>
      </c>
      <c r="E1145" s="275" t="s">
        <v>21</v>
      </c>
      <c r="F1145" s="275">
        <v>142139</v>
      </c>
      <c r="G1145" s="275" t="s">
        <v>354</v>
      </c>
      <c r="H1145" s="279" t="s">
        <v>1280</v>
      </c>
      <c r="I1145" s="275" t="s">
        <v>95</v>
      </c>
      <c r="J1145" s="275" t="s">
        <v>8</v>
      </c>
      <c r="K1145" s="278" t="s">
        <v>228</v>
      </c>
      <c r="L1145" s="283">
        <v>6</v>
      </c>
      <c r="M1145" s="158">
        <f t="shared" si="119"/>
        <v>8</v>
      </c>
      <c r="N1145" s="275">
        <v>142139</v>
      </c>
      <c r="O1145" s="158"/>
      <c r="P1145" s="158"/>
      <c r="Q1145" s="275">
        <v>142139</v>
      </c>
      <c r="R1145" s="158" t="s">
        <v>74</v>
      </c>
      <c r="S1145" s="158" t="str">
        <f>IFERROR(VLOOKUP(B1145,#REF!,3,0),"-")</f>
        <v>-</v>
      </c>
      <c r="T1145" s="159" t="str">
        <f>S1145&amp;"-"&amp;COUNTIF($S$2:S1145,S1145)</f>
        <v>--1141</v>
      </c>
      <c r="U1145" s="160">
        <f t="shared" si="121"/>
        <v>6</v>
      </c>
      <c r="V1145" s="160">
        <f t="shared" si="122"/>
        <v>8</v>
      </c>
      <c r="W1145" s="161" t="str">
        <f t="shared" si="123"/>
        <v>08 MAY 2024</v>
      </c>
      <c r="X1145" s="162">
        <f t="shared" si="124"/>
        <v>1144</v>
      </c>
      <c r="Y1145" s="163"/>
      <c r="AE1145" s="161" t="str">
        <f t="shared" si="125"/>
        <v>CLOUD COMPUTING SEC 2</v>
      </c>
    </row>
    <row r="1146" spans="1:31" s="161" customFormat="1" ht="23.25" customHeight="1" x14ac:dyDescent="0.25">
      <c r="A1146" s="275">
        <f t="shared" si="120"/>
        <v>142139</v>
      </c>
      <c r="B1146" s="284" t="str">
        <f>A1146&amp;"-"&amp;COUNTIF($A$2:A1146,A1146)</f>
        <v>142139-3</v>
      </c>
      <c r="C1146" s="275">
        <v>1145</v>
      </c>
      <c r="D1146" s="278" t="s">
        <v>588</v>
      </c>
      <c r="E1146" s="275" t="s">
        <v>21</v>
      </c>
      <c r="F1146" s="275">
        <v>142139</v>
      </c>
      <c r="G1146" s="275" t="s">
        <v>354</v>
      </c>
      <c r="H1146" s="279" t="s">
        <v>1280</v>
      </c>
      <c r="I1146" s="275" t="s">
        <v>95</v>
      </c>
      <c r="J1146" s="275" t="s">
        <v>8</v>
      </c>
      <c r="K1146" s="278" t="s">
        <v>229</v>
      </c>
      <c r="L1146" s="283">
        <v>22</v>
      </c>
      <c r="M1146" s="158">
        <f t="shared" si="119"/>
        <v>24</v>
      </c>
      <c r="N1146" s="275">
        <v>142139</v>
      </c>
      <c r="O1146" s="158"/>
      <c r="P1146" s="158"/>
      <c r="Q1146" s="275">
        <v>142139</v>
      </c>
      <c r="R1146" s="158" t="s">
        <v>74</v>
      </c>
      <c r="S1146" s="158" t="str">
        <f>IFERROR(VLOOKUP(B1146,#REF!,3,0),"-")</f>
        <v>-</v>
      </c>
      <c r="T1146" s="159" t="str">
        <f>S1146&amp;"-"&amp;COUNTIF($S$2:S1146,S1146)</f>
        <v>--1142</v>
      </c>
      <c r="U1146" s="160">
        <f t="shared" si="121"/>
        <v>22</v>
      </c>
      <c r="V1146" s="160">
        <f t="shared" si="122"/>
        <v>24</v>
      </c>
      <c r="W1146" s="161" t="str">
        <f t="shared" si="123"/>
        <v>08 MAY 2024</v>
      </c>
      <c r="X1146" s="162">
        <f t="shared" si="124"/>
        <v>1145</v>
      </c>
      <c r="Y1146" s="163"/>
      <c r="AE1146" s="161" t="str">
        <f t="shared" si="125"/>
        <v>CLOUD COMPUTING SEC 2</v>
      </c>
    </row>
    <row r="1147" spans="1:31" s="161" customFormat="1" ht="23.25" customHeight="1" x14ac:dyDescent="0.25">
      <c r="A1147" s="275">
        <f t="shared" si="120"/>
        <v>142139</v>
      </c>
      <c r="B1147" s="284" t="str">
        <f>A1147&amp;"-"&amp;COUNTIF($A$2:A1147,A1147)</f>
        <v>142139-4</v>
      </c>
      <c r="C1147" s="275">
        <v>1146</v>
      </c>
      <c r="D1147" s="278" t="s">
        <v>588</v>
      </c>
      <c r="E1147" s="275" t="s">
        <v>21</v>
      </c>
      <c r="F1147" s="275">
        <v>142139</v>
      </c>
      <c r="G1147" s="275" t="s">
        <v>354</v>
      </c>
      <c r="H1147" s="279" t="s">
        <v>1280</v>
      </c>
      <c r="I1147" s="275" t="s">
        <v>95</v>
      </c>
      <c r="J1147" s="275" t="s">
        <v>8</v>
      </c>
      <c r="K1147" s="278" t="s">
        <v>230</v>
      </c>
      <c r="L1147" s="283">
        <v>22</v>
      </c>
      <c r="M1147" s="158">
        <f t="shared" si="119"/>
        <v>24</v>
      </c>
      <c r="N1147" s="275">
        <v>142139</v>
      </c>
      <c r="O1147" s="158"/>
      <c r="P1147" s="158"/>
      <c r="Q1147" s="275">
        <v>142139</v>
      </c>
      <c r="R1147" s="158" t="s">
        <v>74</v>
      </c>
      <c r="S1147" s="158" t="str">
        <f>IFERROR(VLOOKUP(B1147,#REF!,3,0),"-")</f>
        <v>-</v>
      </c>
      <c r="T1147" s="159" t="str">
        <f>S1147&amp;"-"&amp;COUNTIF($S$2:S1147,S1147)</f>
        <v>--1143</v>
      </c>
      <c r="U1147" s="160">
        <f t="shared" si="121"/>
        <v>22</v>
      </c>
      <c r="V1147" s="160">
        <f t="shared" si="122"/>
        <v>24</v>
      </c>
      <c r="W1147" s="161" t="str">
        <f t="shared" si="123"/>
        <v>08 MAY 2024</v>
      </c>
      <c r="X1147" s="162">
        <f t="shared" si="124"/>
        <v>1146</v>
      </c>
      <c r="Y1147" s="163"/>
      <c r="AE1147" s="161" t="str">
        <f t="shared" si="125"/>
        <v>CLOUD COMPUTING SEC 2</v>
      </c>
    </row>
    <row r="1148" spans="1:31" s="161" customFormat="1" ht="23.25" customHeight="1" x14ac:dyDescent="0.25">
      <c r="A1148" s="275">
        <f t="shared" si="120"/>
        <v>142140</v>
      </c>
      <c r="B1148" s="284" t="str">
        <f>A1148&amp;"-"&amp;COUNTIF($A$2:A1148,A1148)</f>
        <v>142140-1</v>
      </c>
      <c r="C1148" s="275">
        <v>1147</v>
      </c>
      <c r="D1148" s="278" t="s">
        <v>588</v>
      </c>
      <c r="E1148" s="275" t="s">
        <v>21</v>
      </c>
      <c r="F1148" s="275">
        <v>142140</v>
      </c>
      <c r="G1148" s="275" t="s">
        <v>354</v>
      </c>
      <c r="H1148" s="279" t="s">
        <v>1281</v>
      </c>
      <c r="I1148" s="275" t="s">
        <v>95</v>
      </c>
      <c r="J1148" s="275" t="s">
        <v>8</v>
      </c>
      <c r="K1148" s="278" t="s">
        <v>231</v>
      </c>
      <c r="L1148" s="283">
        <v>22</v>
      </c>
      <c r="M1148" s="158">
        <f t="shared" si="119"/>
        <v>24</v>
      </c>
      <c r="N1148" s="275">
        <v>142140</v>
      </c>
      <c r="O1148" s="158"/>
      <c r="P1148" s="158"/>
      <c r="Q1148" s="275">
        <v>142140</v>
      </c>
      <c r="R1148" s="158" t="s">
        <v>74</v>
      </c>
      <c r="S1148" s="158" t="str">
        <f>IFERROR(VLOOKUP(B1148,#REF!,3,0),"-")</f>
        <v>-</v>
      </c>
      <c r="T1148" s="159" t="str">
        <f>S1148&amp;"-"&amp;COUNTIF($S$2:S1148,S1148)</f>
        <v>--1144</v>
      </c>
      <c r="U1148" s="160">
        <f t="shared" si="121"/>
        <v>22</v>
      </c>
      <c r="V1148" s="160">
        <f t="shared" si="122"/>
        <v>24</v>
      </c>
      <c r="W1148" s="161" t="str">
        <f t="shared" si="123"/>
        <v>08 MAY 2024</v>
      </c>
      <c r="X1148" s="162">
        <f t="shared" si="124"/>
        <v>1147</v>
      </c>
      <c r="Y1148" s="163"/>
      <c r="AE1148" s="161" t="str">
        <f t="shared" si="125"/>
        <v>CLOUD COMPUTING SEC 3</v>
      </c>
    </row>
    <row r="1149" spans="1:31" s="161" customFormat="1" ht="23.25" customHeight="1" x14ac:dyDescent="0.25">
      <c r="A1149" s="275">
        <f t="shared" si="120"/>
        <v>142140</v>
      </c>
      <c r="B1149" s="284" t="str">
        <f>A1149&amp;"-"&amp;COUNTIF($A$2:A1149,A1149)</f>
        <v>142140-2</v>
      </c>
      <c r="C1149" s="275">
        <v>1148</v>
      </c>
      <c r="D1149" s="278" t="s">
        <v>588</v>
      </c>
      <c r="E1149" s="275" t="s">
        <v>21</v>
      </c>
      <c r="F1149" s="275">
        <v>142140</v>
      </c>
      <c r="G1149" s="275" t="s">
        <v>354</v>
      </c>
      <c r="H1149" s="279" t="s">
        <v>1281</v>
      </c>
      <c r="I1149" s="275" t="s">
        <v>95</v>
      </c>
      <c r="J1149" s="275" t="s">
        <v>8</v>
      </c>
      <c r="K1149" s="278" t="s">
        <v>232</v>
      </c>
      <c r="L1149" s="283">
        <v>22</v>
      </c>
      <c r="M1149" s="158">
        <f t="shared" si="119"/>
        <v>24</v>
      </c>
      <c r="N1149" s="275">
        <v>142140</v>
      </c>
      <c r="O1149" s="158"/>
      <c r="P1149" s="158"/>
      <c r="Q1149" s="275">
        <v>142140</v>
      </c>
      <c r="R1149" s="158" t="s">
        <v>74</v>
      </c>
      <c r="S1149" s="158" t="str">
        <f>IFERROR(VLOOKUP(B1149,#REF!,3,0),"-")</f>
        <v>-</v>
      </c>
      <c r="T1149" s="159" t="str">
        <f>S1149&amp;"-"&amp;COUNTIF($S$2:S1149,S1149)</f>
        <v>--1145</v>
      </c>
      <c r="U1149" s="160">
        <f t="shared" si="121"/>
        <v>22</v>
      </c>
      <c r="V1149" s="160">
        <f t="shared" si="122"/>
        <v>24</v>
      </c>
      <c r="W1149" s="161" t="str">
        <f t="shared" si="123"/>
        <v>08 MAY 2024</v>
      </c>
      <c r="X1149" s="162">
        <f t="shared" si="124"/>
        <v>1148</v>
      </c>
      <c r="Y1149" s="163"/>
      <c r="AE1149" s="161" t="str">
        <f t="shared" si="125"/>
        <v>CLOUD COMPUTING SEC 3</v>
      </c>
    </row>
    <row r="1150" spans="1:31" s="161" customFormat="1" ht="23.25" customHeight="1" x14ac:dyDescent="0.25">
      <c r="A1150" s="275">
        <f t="shared" si="120"/>
        <v>142140</v>
      </c>
      <c r="B1150" s="284" t="str">
        <f>A1150&amp;"-"&amp;COUNTIF($A$2:A1150,A1150)</f>
        <v>142140-3</v>
      </c>
      <c r="C1150" s="275">
        <v>1149</v>
      </c>
      <c r="D1150" s="278" t="s">
        <v>588</v>
      </c>
      <c r="E1150" s="275" t="s">
        <v>21</v>
      </c>
      <c r="F1150" s="275">
        <v>142140</v>
      </c>
      <c r="G1150" s="275" t="s">
        <v>354</v>
      </c>
      <c r="H1150" s="279" t="s">
        <v>1281</v>
      </c>
      <c r="I1150" s="275" t="s">
        <v>95</v>
      </c>
      <c r="J1150" s="275" t="s">
        <v>8</v>
      </c>
      <c r="K1150" s="278" t="s">
        <v>233</v>
      </c>
      <c r="L1150" s="283">
        <v>9</v>
      </c>
      <c r="M1150" s="158">
        <f t="shared" si="119"/>
        <v>11</v>
      </c>
      <c r="N1150" s="275">
        <v>142140</v>
      </c>
      <c r="O1150" s="158"/>
      <c r="P1150" s="158"/>
      <c r="Q1150" s="275">
        <v>142140</v>
      </c>
      <c r="R1150" s="158" t="s">
        <v>74</v>
      </c>
      <c r="S1150" s="158" t="str">
        <f>IFERROR(VLOOKUP(B1150,#REF!,3,0),"-")</f>
        <v>-</v>
      </c>
      <c r="T1150" s="159" t="str">
        <f>S1150&amp;"-"&amp;COUNTIF($S$2:S1150,S1150)</f>
        <v>--1146</v>
      </c>
      <c r="U1150" s="160">
        <f t="shared" si="121"/>
        <v>9</v>
      </c>
      <c r="V1150" s="160">
        <f t="shared" si="122"/>
        <v>11</v>
      </c>
      <c r="W1150" s="161" t="str">
        <f t="shared" si="123"/>
        <v>08 MAY 2024</v>
      </c>
      <c r="X1150" s="162">
        <f t="shared" si="124"/>
        <v>1149</v>
      </c>
      <c r="Y1150" s="163"/>
      <c r="AE1150" s="161" t="str">
        <f t="shared" si="125"/>
        <v>CLOUD COMPUTING SEC 3</v>
      </c>
    </row>
    <row r="1151" spans="1:31" s="161" customFormat="1" ht="23.25" customHeight="1" x14ac:dyDescent="0.25">
      <c r="A1151" s="275">
        <f t="shared" si="120"/>
        <v>142141</v>
      </c>
      <c r="B1151" s="284" t="str">
        <f>A1151&amp;"-"&amp;COUNTIF($A$2:A1151,A1151)</f>
        <v>142141-1</v>
      </c>
      <c r="C1151" s="275">
        <v>1150</v>
      </c>
      <c r="D1151" s="278" t="s">
        <v>588</v>
      </c>
      <c r="E1151" s="275" t="s">
        <v>21</v>
      </c>
      <c r="F1151" s="275">
        <v>142141</v>
      </c>
      <c r="G1151" s="275" t="s">
        <v>354</v>
      </c>
      <c r="H1151" s="279" t="s">
        <v>1282</v>
      </c>
      <c r="I1151" s="275" t="s">
        <v>95</v>
      </c>
      <c r="J1151" s="275" t="s">
        <v>8</v>
      </c>
      <c r="K1151" s="278" t="s">
        <v>233</v>
      </c>
      <c r="L1151" s="283">
        <v>13</v>
      </c>
      <c r="M1151" s="158">
        <f t="shared" si="119"/>
        <v>15</v>
      </c>
      <c r="N1151" s="275">
        <v>142141</v>
      </c>
      <c r="O1151" s="158"/>
      <c r="P1151" s="158"/>
      <c r="Q1151" s="275">
        <v>142141</v>
      </c>
      <c r="R1151" s="158" t="s">
        <v>74</v>
      </c>
      <c r="S1151" s="158" t="str">
        <f>IFERROR(VLOOKUP(B1151,#REF!,3,0),"-")</f>
        <v>-</v>
      </c>
      <c r="T1151" s="159" t="str">
        <f>S1151&amp;"-"&amp;COUNTIF($S$2:S1151,S1151)</f>
        <v>--1147</v>
      </c>
      <c r="U1151" s="160">
        <f t="shared" si="121"/>
        <v>13</v>
      </c>
      <c r="V1151" s="160">
        <f t="shared" si="122"/>
        <v>15</v>
      </c>
      <c r="W1151" s="161" t="str">
        <f t="shared" si="123"/>
        <v>08 MAY 2024</v>
      </c>
      <c r="X1151" s="162">
        <f t="shared" si="124"/>
        <v>1150</v>
      </c>
      <c r="Y1151" s="163"/>
      <c r="AE1151" s="161" t="str">
        <f t="shared" si="125"/>
        <v>CLOUD COMPUTING SEC 4</v>
      </c>
    </row>
    <row r="1152" spans="1:31" s="161" customFormat="1" ht="23.25" customHeight="1" x14ac:dyDescent="0.25">
      <c r="A1152" s="275">
        <f t="shared" si="120"/>
        <v>142141</v>
      </c>
      <c r="B1152" s="284" t="str">
        <f>A1152&amp;"-"&amp;COUNTIF($A$2:A1152,A1152)</f>
        <v>142141-2</v>
      </c>
      <c r="C1152" s="275">
        <v>1151</v>
      </c>
      <c r="D1152" s="278" t="s">
        <v>588</v>
      </c>
      <c r="E1152" s="275" t="s">
        <v>21</v>
      </c>
      <c r="F1152" s="275">
        <v>142141</v>
      </c>
      <c r="G1152" s="275" t="s">
        <v>354</v>
      </c>
      <c r="H1152" s="279" t="s">
        <v>1282</v>
      </c>
      <c r="I1152" s="275" t="s">
        <v>95</v>
      </c>
      <c r="J1152" s="275" t="s">
        <v>8</v>
      </c>
      <c r="K1152" s="278" t="s">
        <v>234</v>
      </c>
      <c r="L1152" s="283">
        <v>22</v>
      </c>
      <c r="M1152" s="158">
        <f t="shared" si="119"/>
        <v>24</v>
      </c>
      <c r="N1152" s="275">
        <v>142141</v>
      </c>
      <c r="O1152" s="158"/>
      <c r="P1152" s="158"/>
      <c r="Q1152" s="275">
        <v>142141</v>
      </c>
      <c r="R1152" s="158" t="s">
        <v>74</v>
      </c>
      <c r="S1152" s="158" t="str">
        <f>IFERROR(VLOOKUP(B1152,#REF!,3,0),"-")</f>
        <v>-</v>
      </c>
      <c r="T1152" s="159" t="str">
        <f>S1152&amp;"-"&amp;COUNTIF($S$2:S1152,S1152)</f>
        <v>--1148</v>
      </c>
      <c r="U1152" s="160">
        <f t="shared" si="121"/>
        <v>22</v>
      </c>
      <c r="V1152" s="160">
        <f t="shared" si="122"/>
        <v>24</v>
      </c>
      <c r="W1152" s="161" t="str">
        <f t="shared" si="123"/>
        <v>08 MAY 2024</v>
      </c>
      <c r="X1152" s="162">
        <f t="shared" si="124"/>
        <v>1151</v>
      </c>
      <c r="Y1152" s="163"/>
      <c r="AE1152" s="161" t="str">
        <f t="shared" si="125"/>
        <v>CLOUD COMPUTING SEC 4</v>
      </c>
    </row>
    <row r="1153" spans="1:31" s="161" customFormat="1" ht="23.25" customHeight="1" x14ac:dyDescent="0.25">
      <c r="A1153" s="275">
        <f t="shared" si="120"/>
        <v>142141</v>
      </c>
      <c r="B1153" s="284" t="str">
        <f>A1153&amp;"-"&amp;COUNTIF($A$2:A1153,A1153)</f>
        <v>142141-3</v>
      </c>
      <c r="C1153" s="275">
        <v>1152</v>
      </c>
      <c r="D1153" s="278" t="s">
        <v>588</v>
      </c>
      <c r="E1153" s="275" t="s">
        <v>21</v>
      </c>
      <c r="F1153" s="275">
        <v>142141</v>
      </c>
      <c r="G1153" s="275" t="s">
        <v>354</v>
      </c>
      <c r="H1153" s="279" t="s">
        <v>1282</v>
      </c>
      <c r="I1153" s="275" t="s">
        <v>95</v>
      </c>
      <c r="J1153" s="275" t="s">
        <v>8</v>
      </c>
      <c r="K1153" s="278" t="s">
        <v>235</v>
      </c>
      <c r="L1153" s="283">
        <v>6</v>
      </c>
      <c r="M1153" s="158">
        <f t="shared" si="119"/>
        <v>8</v>
      </c>
      <c r="N1153" s="275">
        <v>142141</v>
      </c>
      <c r="O1153" s="158"/>
      <c r="P1153" s="158"/>
      <c r="Q1153" s="275">
        <v>142141</v>
      </c>
      <c r="R1153" s="158" t="s">
        <v>74</v>
      </c>
      <c r="S1153" s="158" t="str">
        <f>IFERROR(VLOOKUP(B1153,#REF!,3,0),"-")</f>
        <v>-</v>
      </c>
      <c r="T1153" s="159" t="str">
        <f>S1153&amp;"-"&amp;COUNTIF($S$2:S1153,S1153)</f>
        <v>--1149</v>
      </c>
      <c r="U1153" s="160">
        <f t="shared" si="121"/>
        <v>6</v>
      </c>
      <c r="V1153" s="160">
        <f t="shared" si="122"/>
        <v>8</v>
      </c>
      <c r="W1153" s="161" t="str">
        <f t="shared" si="123"/>
        <v>08 MAY 2024</v>
      </c>
      <c r="X1153" s="162">
        <f t="shared" si="124"/>
        <v>1152</v>
      </c>
      <c r="Y1153" s="163"/>
      <c r="AE1153" s="161" t="str">
        <f t="shared" si="125"/>
        <v>CLOUD COMPUTING SEC 4</v>
      </c>
    </row>
    <row r="1154" spans="1:31" s="161" customFormat="1" ht="23.25" customHeight="1" x14ac:dyDescent="0.25">
      <c r="A1154" s="275">
        <f t="shared" si="120"/>
        <v>142187</v>
      </c>
      <c r="B1154" s="284" t="str">
        <f>A1154&amp;"-"&amp;COUNTIF($A$2:A1154,A1154)</f>
        <v>142187-1</v>
      </c>
      <c r="C1154" s="275">
        <v>1153</v>
      </c>
      <c r="D1154" s="278" t="s">
        <v>588</v>
      </c>
      <c r="E1154" s="275" t="s">
        <v>563</v>
      </c>
      <c r="F1154" s="275">
        <v>142187</v>
      </c>
      <c r="G1154" s="275" t="s">
        <v>727</v>
      </c>
      <c r="H1154" s="279" t="s">
        <v>1283</v>
      </c>
      <c r="I1154" s="275" t="s">
        <v>95</v>
      </c>
      <c r="J1154" s="275" t="s">
        <v>8</v>
      </c>
      <c r="K1154" s="278" t="s">
        <v>235</v>
      </c>
      <c r="L1154" s="283">
        <v>2</v>
      </c>
      <c r="M1154" s="158">
        <f t="shared" ref="M1154:M1217" si="126">+L1154+2</f>
        <v>4</v>
      </c>
      <c r="N1154" s="275">
        <v>142187</v>
      </c>
      <c r="O1154" s="158"/>
      <c r="P1154" s="158"/>
      <c r="Q1154" s="275">
        <v>142187</v>
      </c>
      <c r="R1154" s="158" t="s">
        <v>74</v>
      </c>
      <c r="S1154" s="158" t="str">
        <f>IFERROR(VLOOKUP(B1154,#REF!,3,0),"-")</f>
        <v>-</v>
      </c>
      <c r="T1154" s="159" t="str">
        <f>S1154&amp;"-"&amp;COUNTIF($S$2:S1154,S1154)</f>
        <v>--1150</v>
      </c>
      <c r="U1154" s="160">
        <f t="shared" si="121"/>
        <v>2</v>
      </c>
      <c r="V1154" s="160">
        <f t="shared" si="122"/>
        <v>4</v>
      </c>
      <c r="W1154" s="161" t="str">
        <f t="shared" si="123"/>
        <v>08 MAY 2024</v>
      </c>
      <c r="X1154" s="162">
        <f t="shared" si="124"/>
        <v>1153</v>
      </c>
      <c r="Y1154" s="163"/>
      <c r="AE1154" s="161" t="str">
        <f t="shared" si="125"/>
        <v>INVESTMENT AND PORTFOLIO MANAGEMENT-I SEC 1</v>
      </c>
    </row>
    <row r="1155" spans="1:31" s="161" customFormat="1" ht="23.25" customHeight="1" x14ac:dyDescent="0.25">
      <c r="A1155" s="275">
        <f t="shared" ref="A1155:A1218" si="127">+Q1155</f>
        <v>142214</v>
      </c>
      <c r="B1155" s="284" t="str">
        <f>A1155&amp;"-"&amp;COUNTIF($A$2:A1155,A1155)</f>
        <v>142214-1</v>
      </c>
      <c r="C1155" s="275">
        <v>1154</v>
      </c>
      <c r="D1155" s="278" t="s">
        <v>588</v>
      </c>
      <c r="E1155" s="275" t="s">
        <v>25</v>
      </c>
      <c r="F1155" s="275">
        <v>142214</v>
      </c>
      <c r="G1155" s="275" t="s">
        <v>728</v>
      </c>
      <c r="H1155" s="279" t="s">
        <v>1284</v>
      </c>
      <c r="I1155" s="275" t="s">
        <v>95</v>
      </c>
      <c r="J1155" s="275" t="s">
        <v>8</v>
      </c>
      <c r="K1155" s="278" t="s">
        <v>235</v>
      </c>
      <c r="L1155" s="283">
        <v>1</v>
      </c>
      <c r="M1155" s="158">
        <f t="shared" si="126"/>
        <v>3</v>
      </c>
      <c r="N1155" s="275">
        <v>142214</v>
      </c>
      <c r="O1155" s="158"/>
      <c r="P1155" s="158"/>
      <c r="Q1155" s="275">
        <v>142214</v>
      </c>
      <c r="R1155" s="158" t="s">
        <v>74</v>
      </c>
      <c r="S1155" s="158" t="str">
        <f>IFERROR(VLOOKUP(B1155,#REF!,3,0),"-")</f>
        <v>-</v>
      </c>
      <c r="T1155" s="159" t="str">
        <f>S1155&amp;"-"&amp;COUNTIF($S$2:S1155,S1155)</f>
        <v>--1151</v>
      </c>
      <c r="U1155" s="160">
        <f t="shared" ref="U1155:U1218" si="128">+L1155</f>
        <v>1</v>
      </c>
      <c r="V1155" s="160">
        <f t="shared" ref="V1155:V1218" si="129">+U1155+2</f>
        <v>3</v>
      </c>
      <c r="W1155" s="161" t="str">
        <f t="shared" ref="W1155:W1218" si="130">+D1155</f>
        <v>08 MAY 2024</v>
      </c>
      <c r="X1155" s="162">
        <f t="shared" ref="X1155:X1218" si="131">+C1155</f>
        <v>1154</v>
      </c>
      <c r="Y1155" s="163"/>
      <c r="AE1155" s="161" t="str">
        <f t="shared" ref="AE1155:AE1218" si="132">UPPER(H1155)</f>
        <v>APPLIED AREAS OF PSYCHOLOGY SEC 1</v>
      </c>
    </row>
    <row r="1156" spans="1:31" s="161" customFormat="1" ht="23.25" customHeight="1" x14ac:dyDescent="0.25">
      <c r="A1156" s="275">
        <f t="shared" si="127"/>
        <v>142219</v>
      </c>
      <c r="B1156" s="284" t="str">
        <f>A1156&amp;"-"&amp;COUNTIF($A$2:A1156,A1156)</f>
        <v>142219-1</v>
      </c>
      <c r="C1156" s="275">
        <v>1155</v>
      </c>
      <c r="D1156" s="278" t="s">
        <v>588</v>
      </c>
      <c r="E1156" s="275" t="s">
        <v>27</v>
      </c>
      <c r="F1156" s="275">
        <v>142219</v>
      </c>
      <c r="G1156" s="275" t="s">
        <v>729</v>
      </c>
      <c r="H1156" s="279" t="s">
        <v>1285</v>
      </c>
      <c r="I1156" s="275" t="s">
        <v>95</v>
      </c>
      <c r="J1156" s="275" t="s">
        <v>8</v>
      </c>
      <c r="K1156" s="278" t="s">
        <v>235</v>
      </c>
      <c r="L1156" s="283">
        <v>1</v>
      </c>
      <c r="M1156" s="158">
        <f t="shared" si="126"/>
        <v>3</v>
      </c>
      <c r="N1156" s="275">
        <v>142219</v>
      </c>
      <c r="O1156" s="158"/>
      <c r="P1156" s="158"/>
      <c r="Q1156" s="275">
        <v>142219</v>
      </c>
      <c r="R1156" s="158" t="s">
        <v>74</v>
      </c>
      <c r="S1156" s="158" t="str">
        <f>IFERROR(VLOOKUP(B1156,#REF!,3,0),"-")</f>
        <v>-</v>
      </c>
      <c r="T1156" s="159" t="str">
        <f>S1156&amp;"-"&amp;COUNTIF($S$2:S1156,S1156)</f>
        <v>--1152</v>
      </c>
      <c r="U1156" s="160">
        <f t="shared" si="128"/>
        <v>1</v>
      </c>
      <c r="V1156" s="160">
        <f t="shared" si="129"/>
        <v>3</v>
      </c>
      <c r="W1156" s="161" t="str">
        <f t="shared" si="130"/>
        <v>08 MAY 2024</v>
      </c>
      <c r="X1156" s="162">
        <f t="shared" si="131"/>
        <v>1155</v>
      </c>
      <c r="Y1156" s="163"/>
      <c r="AE1156" s="161" t="str">
        <f t="shared" si="132"/>
        <v>NUTRITIONAL CHEMISTRY SEC 1</v>
      </c>
    </row>
    <row r="1157" spans="1:31" s="161" customFormat="1" ht="23.25" customHeight="1" x14ac:dyDescent="0.25">
      <c r="A1157" s="275">
        <f t="shared" si="127"/>
        <v>142232</v>
      </c>
      <c r="B1157" s="284" t="str">
        <f>A1157&amp;"-"&amp;COUNTIF($A$2:A1157,A1157)</f>
        <v>142232-1</v>
      </c>
      <c r="C1157" s="275">
        <v>1156</v>
      </c>
      <c r="D1157" s="278" t="s">
        <v>588</v>
      </c>
      <c r="E1157" s="275" t="s">
        <v>18</v>
      </c>
      <c r="F1157" s="275">
        <v>142232</v>
      </c>
      <c r="G1157" s="275" t="s">
        <v>178</v>
      </c>
      <c r="H1157" s="279" t="s">
        <v>1274</v>
      </c>
      <c r="I1157" s="275" t="s">
        <v>95</v>
      </c>
      <c r="J1157" s="275" t="s">
        <v>8</v>
      </c>
      <c r="K1157" s="278" t="s">
        <v>235</v>
      </c>
      <c r="L1157" s="283">
        <v>1</v>
      </c>
      <c r="M1157" s="158">
        <f t="shared" si="126"/>
        <v>3</v>
      </c>
      <c r="N1157" s="275">
        <v>142232</v>
      </c>
      <c r="O1157" s="158"/>
      <c r="P1157" s="158"/>
      <c r="Q1157" s="275">
        <v>142232</v>
      </c>
      <c r="R1157" s="158" t="s">
        <v>74</v>
      </c>
      <c r="S1157" s="158" t="str">
        <f>IFERROR(VLOOKUP(B1157,#REF!,3,0),"-")</f>
        <v>-</v>
      </c>
      <c r="T1157" s="159" t="str">
        <f>S1157&amp;"-"&amp;COUNTIF($S$2:S1157,S1157)</f>
        <v>--1153</v>
      </c>
      <c r="U1157" s="160">
        <f t="shared" si="128"/>
        <v>1</v>
      </c>
      <c r="V1157" s="160">
        <f t="shared" si="129"/>
        <v>3</v>
      </c>
      <c r="W1157" s="161" t="str">
        <f t="shared" si="130"/>
        <v>08 MAY 2024</v>
      </c>
      <c r="X1157" s="162">
        <f t="shared" si="131"/>
        <v>1156</v>
      </c>
      <c r="Y1157" s="163"/>
      <c r="AE1157" s="161" t="str">
        <f t="shared" si="132"/>
        <v>FORMAL METHODS SEC 1</v>
      </c>
    </row>
    <row r="1158" spans="1:31" s="161" customFormat="1" ht="23.25" customHeight="1" x14ac:dyDescent="0.25">
      <c r="A1158" s="275">
        <f t="shared" si="127"/>
        <v>142304</v>
      </c>
      <c r="B1158" s="284" t="str">
        <f>A1158&amp;"-"&amp;COUNTIF($A$2:A1158,A1158)</f>
        <v>142304-1</v>
      </c>
      <c r="C1158" s="275">
        <v>1157</v>
      </c>
      <c r="D1158" s="278" t="s">
        <v>588</v>
      </c>
      <c r="E1158" s="275" t="s">
        <v>22</v>
      </c>
      <c r="F1158" s="275">
        <v>142304</v>
      </c>
      <c r="G1158" s="275" t="s">
        <v>730</v>
      </c>
      <c r="H1158" s="279" t="s">
        <v>1286</v>
      </c>
      <c r="I1158" s="275" t="s">
        <v>95</v>
      </c>
      <c r="J1158" s="275" t="s">
        <v>8</v>
      </c>
      <c r="K1158" s="278" t="s">
        <v>235</v>
      </c>
      <c r="L1158" s="283">
        <v>8</v>
      </c>
      <c r="M1158" s="158">
        <f t="shared" si="126"/>
        <v>10</v>
      </c>
      <c r="N1158" s="275">
        <v>142304</v>
      </c>
      <c r="O1158" s="158"/>
      <c r="P1158" s="158"/>
      <c r="Q1158" s="275">
        <v>142304</v>
      </c>
      <c r="R1158" s="158" t="s">
        <v>74</v>
      </c>
      <c r="S1158" s="158" t="str">
        <f>IFERROR(VLOOKUP(B1158,#REF!,3,0),"-")</f>
        <v>-</v>
      </c>
      <c r="T1158" s="159" t="str">
        <f>S1158&amp;"-"&amp;COUNTIF($S$2:S1158,S1158)</f>
        <v>--1154</v>
      </c>
      <c r="U1158" s="160">
        <f t="shared" si="128"/>
        <v>8</v>
      </c>
      <c r="V1158" s="160">
        <f t="shared" si="129"/>
        <v>10</v>
      </c>
      <c r="W1158" s="161" t="str">
        <f t="shared" si="130"/>
        <v>08 MAY 2024</v>
      </c>
      <c r="X1158" s="162">
        <f t="shared" si="131"/>
        <v>1157</v>
      </c>
      <c r="Y1158" s="163"/>
      <c r="AE1158" s="161" t="str">
        <f t="shared" si="132"/>
        <v>BUSINESS MATHEMATICS II SEC 1</v>
      </c>
    </row>
    <row r="1159" spans="1:31" s="161" customFormat="1" ht="23.25" customHeight="1" x14ac:dyDescent="0.25">
      <c r="A1159" s="275">
        <f t="shared" si="127"/>
        <v>142323</v>
      </c>
      <c r="B1159" s="284" t="str">
        <f>A1159&amp;"-"&amp;COUNTIF($A$2:A1159,A1159)</f>
        <v>142323-1</v>
      </c>
      <c r="C1159" s="275">
        <v>1158</v>
      </c>
      <c r="D1159" s="278" t="s">
        <v>588</v>
      </c>
      <c r="E1159" s="275" t="s">
        <v>562</v>
      </c>
      <c r="F1159" s="275">
        <v>142323</v>
      </c>
      <c r="G1159" s="275" t="s">
        <v>731</v>
      </c>
      <c r="H1159" s="279" t="s">
        <v>1287</v>
      </c>
      <c r="I1159" s="275" t="s">
        <v>95</v>
      </c>
      <c r="J1159" s="275" t="s">
        <v>8</v>
      </c>
      <c r="K1159" s="278" t="s">
        <v>235</v>
      </c>
      <c r="L1159" s="283">
        <v>2</v>
      </c>
      <c r="M1159" s="158">
        <f t="shared" si="126"/>
        <v>4</v>
      </c>
      <c r="N1159" s="275">
        <v>142323</v>
      </c>
      <c r="O1159" s="158"/>
      <c r="P1159" s="158"/>
      <c r="Q1159" s="275">
        <v>142323</v>
      </c>
      <c r="R1159" s="158" t="s">
        <v>74</v>
      </c>
      <c r="S1159" s="158" t="str">
        <f>IFERROR(VLOOKUP(B1159,#REF!,3,0),"-")</f>
        <v>-</v>
      </c>
      <c r="T1159" s="159" t="str">
        <f>S1159&amp;"-"&amp;COUNTIF($S$2:S1159,S1159)</f>
        <v>--1155</v>
      </c>
      <c r="U1159" s="160">
        <f t="shared" si="128"/>
        <v>2</v>
      </c>
      <c r="V1159" s="160">
        <f t="shared" si="129"/>
        <v>4</v>
      </c>
      <c r="W1159" s="161" t="str">
        <f t="shared" si="130"/>
        <v>08 MAY 2024</v>
      </c>
      <c r="X1159" s="162">
        <f t="shared" si="131"/>
        <v>1158</v>
      </c>
      <c r="Y1159" s="163"/>
      <c r="AE1159" s="161" t="str">
        <f t="shared" si="132"/>
        <v>ETHICAL ISSUES IN PSYCHOLOGY SEC 1</v>
      </c>
    </row>
    <row r="1160" spans="1:31" s="161" customFormat="1" ht="23.25" customHeight="1" x14ac:dyDescent="0.25">
      <c r="A1160" s="275">
        <f t="shared" si="127"/>
        <v>142329</v>
      </c>
      <c r="B1160" s="284" t="str">
        <f>A1160&amp;"-"&amp;COUNTIF($A$2:A1160,A1160)</f>
        <v>142329-1</v>
      </c>
      <c r="C1160" s="275">
        <v>1159</v>
      </c>
      <c r="D1160" s="278" t="s">
        <v>588</v>
      </c>
      <c r="E1160" s="275" t="s">
        <v>30</v>
      </c>
      <c r="F1160" s="275">
        <v>142329</v>
      </c>
      <c r="G1160" s="275" t="s">
        <v>452</v>
      </c>
      <c r="H1160" s="279" t="s">
        <v>1288</v>
      </c>
      <c r="I1160" s="275" t="s">
        <v>95</v>
      </c>
      <c r="J1160" s="275" t="s">
        <v>8</v>
      </c>
      <c r="K1160" s="278" t="s">
        <v>235</v>
      </c>
      <c r="L1160" s="283">
        <v>1</v>
      </c>
      <c r="M1160" s="158">
        <f t="shared" si="126"/>
        <v>3</v>
      </c>
      <c r="N1160" s="275">
        <v>142329</v>
      </c>
      <c r="O1160" s="158"/>
      <c r="P1160" s="158"/>
      <c r="Q1160" s="275">
        <v>142329</v>
      </c>
      <c r="R1160" s="158" t="s">
        <v>74</v>
      </c>
      <c r="S1160" s="158" t="str">
        <f>IFERROR(VLOOKUP(B1160,#REF!,3,0),"-")</f>
        <v>-</v>
      </c>
      <c r="T1160" s="159" t="str">
        <f>S1160&amp;"-"&amp;COUNTIF($S$2:S1160,S1160)</f>
        <v>--1156</v>
      </c>
      <c r="U1160" s="160">
        <f t="shared" si="128"/>
        <v>1</v>
      </c>
      <c r="V1160" s="160">
        <f t="shared" si="129"/>
        <v>3</v>
      </c>
      <c r="W1160" s="161" t="str">
        <f t="shared" si="130"/>
        <v>08 MAY 2024</v>
      </c>
      <c r="X1160" s="162">
        <f t="shared" si="131"/>
        <v>1159</v>
      </c>
      <c r="Y1160" s="163"/>
      <c r="AE1160" s="161" t="str">
        <f t="shared" si="132"/>
        <v>MICROBIAL BIODEGRADATION AND BIOREMEDIATION  SEC 1</v>
      </c>
    </row>
    <row r="1161" spans="1:31" s="161" customFormat="1" ht="23.25" customHeight="1" x14ac:dyDescent="0.25">
      <c r="A1161" s="275">
        <f t="shared" si="127"/>
        <v>142335</v>
      </c>
      <c r="B1161" s="284" t="str">
        <f>A1161&amp;"-"&amp;COUNTIF($A$2:A1161,A1161)</f>
        <v>142335-1</v>
      </c>
      <c r="C1161" s="275">
        <v>1160</v>
      </c>
      <c r="D1161" s="278" t="s">
        <v>588</v>
      </c>
      <c r="E1161" s="275" t="s">
        <v>25</v>
      </c>
      <c r="F1161" s="275">
        <v>142335</v>
      </c>
      <c r="G1161" s="275" t="s">
        <v>485</v>
      </c>
      <c r="H1161" s="279" t="s">
        <v>1284</v>
      </c>
      <c r="I1161" s="275" t="s">
        <v>95</v>
      </c>
      <c r="J1161" s="275" t="s">
        <v>11</v>
      </c>
      <c r="K1161" s="278" t="s">
        <v>236</v>
      </c>
      <c r="L1161" s="283">
        <v>10</v>
      </c>
      <c r="M1161" s="158">
        <f t="shared" si="126"/>
        <v>12</v>
      </c>
      <c r="N1161" s="275">
        <v>142335</v>
      </c>
      <c r="O1161" s="158"/>
      <c r="P1161" s="158"/>
      <c r="Q1161" s="275">
        <v>142335</v>
      </c>
      <c r="R1161" s="158" t="s">
        <v>74</v>
      </c>
      <c r="S1161" s="158" t="str">
        <f>IFERROR(VLOOKUP(B1161,#REF!,3,0),"-")</f>
        <v>-</v>
      </c>
      <c r="T1161" s="159" t="str">
        <f>S1161&amp;"-"&amp;COUNTIF($S$2:S1161,S1161)</f>
        <v>--1157</v>
      </c>
      <c r="U1161" s="160">
        <f t="shared" si="128"/>
        <v>10</v>
      </c>
      <c r="V1161" s="160">
        <f t="shared" si="129"/>
        <v>12</v>
      </c>
      <c r="W1161" s="161" t="str">
        <f t="shared" si="130"/>
        <v>08 MAY 2024</v>
      </c>
      <c r="X1161" s="162">
        <f t="shared" si="131"/>
        <v>1160</v>
      </c>
      <c r="Y1161" s="163"/>
      <c r="AE1161" s="161" t="str">
        <f t="shared" si="132"/>
        <v>APPLIED AREAS OF PSYCHOLOGY SEC 1</v>
      </c>
    </row>
    <row r="1162" spans="1:31" s="161" customFormat="1" ht="23.25" customHeight="1" x14ac:dyDescent="0.25">
      <c r="A1162" s="275">
        <f t="shared" si="127"/>
        <v>142341</v>
      </c>
      <c r="B1162" s="284" t="str">
        <f>A1162&amp;"-"&amp;COUNTIF($A$2:A1162,A1162)</f>
        <v>142341-1</v>
      </c>
      <c r="C1162" s="275">
        <v>1161</v>
      </c>
      <c r="D1162" s="278" t="s">
        <v>588</v>
      </c>
      <c r="E1162" s="275" t="s">
        <v>342</v>
      </c>
      <c r="F1162" s="275">
        <v>142341</v>
      </c>
      <c r="G1162" s="275" t="s">
        <v>486</v>
      </c>
      <c r="H1162" s="279" t="s">
        <v>1284</v>
      </c>
      <c r="I1162" s="275" t="s">
        <v>95</v>
      </c>
      <c r="J1162" s="275" t="s">
        <v>11</v>
      </c>
      <c r="K1162" s="278" t="s">
        <v>236</v>
      </c>
      <c r="L1162" s="283">
        <v>12</v>
      </c>
      <c r="M1162" s="158">
        <f t="shared" si="126"/>
        <v>14</v>
      </c>
      <c r="N1162" s="275">
        <v>142341</v>
      </c>
      <c r="O1162" s="158"/>
      <c r="P1162" s="158"/>
      <c r="Q1162" s="275">
        <v>142341</v>
      </c>
      <c r="R1162" s="158" t="s">
        <v>74</v>
      </c>
      <c r="S1162" s="158" t="str">
        <f>IFERROR(VLOOKUP(B1162,#REF!,3,0),"-")</f>
        <v>-</v>
      </c>
      <c r="T1162" s="159" t="str">
        <f>S1162&amp;"-"&amp;COUNTIF($S$2:S1162,S1162)</f>
        <v>--1158</v>
      </c>
      <c r="U1162" s="160">
        <f t="shared" si="128"/>
        <v>12</v>
      </c>
      <c r="V1162" s="160">
        <f t="shared" si="129"/>
        <v>14</v>
      </c>
      <c r="W1162" s="161" t="str">
        <f t="shared" si="130"/>
        <v>08 MAY 2024</v>
      </c>
      <c r="X1162" s="162">
        <f t="shared" si="131"/>
        <v>1161</v>
      </c>
      <c r="Y1162" s="163"/>
      <c r="AE1162" s="161" t="str">
        <f t="shared" si="132"/>
        <v>APPLIED AREAS OF PSYCHOLOGY SEC 1</v>
      </c>
    </row>
    <row r="1163" spans="1:31" s="161" customFormat="1" ht="23.25" customHeight="1" x14ac:dyDescent="0.25">
      <c r="A1163" s="275">
        <f t="shared" si="127"/>
        <v>142341</v>
      </c>
      <c r="B1163" s="284" t="str">
        <f>A1163&amp;"-"&amp;COUNTIF($A$2:A1163,A1163)</f>
        <v>142341-2</v>
      </c>
      <c r="C1163" s="275">
        <v>1162</v>
      </c>
      <c r="D1163" s="278" t="s">
        <v>588</v>
      </c>
      <c r="E1163" s="275" t="s">
        <v>342</v>
      </c>
      <c r="F1163" s="275">
        <v>142341</v>
      </c>
      <c r="G1163" s="275" t="s">
        <v>486</v>
      </c>
      <c r="H1163" s="279" t="s">
        <v>1284</v>
      </c>
      <c r="I1163" s="275" t="s">
        <v>95</v>
      </c>
      <c r="J1163" s="275" t="s">
        <v>11</v>
      </c>
      <c r="K1163" s="278" t="s">
        <v>237</v>
      </c>
      <c r="L1163" s="283">
        <v>5</v>
      </c>
      <c r="M1163" s="158">
        <f t="shared" si="126"/>
        <v>7</v>
      </c>
      <c r="N1163" s="275">
        <v>142341</v>
      </c>
      <c r="O1163" s="158"/>
      <c r="P1163" s="158"/>
      <c r="Q1163" s="275">
        <v>142341</v>
      </c>
      <c r="R1163" s="158" t="s">
        <v>74</v>
      </c>
      <c r="S1163" s="158" t="str">
        <f>IFERROR(VLOOKUP(B1163,#REF!,3,0),"-")</f>
        <v>-</v>
      </c>
      <c r="T1163" s="159" t="str">
        <f>S1163&amp;"-"&amp;COUNTIF($S$2:S1163,S1163)</f>
        <v>--1159</v>
      </c>
      <c r="U1163" s="160">
        <f t="shared" si="128"/>
        <v>5</v>
      </c>
      <c r="V1163" s="160">
        <f t="shared" si="129"/>
        <v>7</v>
      </c>
      <c r="W1163" s="161" t="str">
        <f t="shared" si="130"/>
        <v>08 MAY 2024</v>
      </c>
      <c r="X1163" s="162">
        <f t="shared" si="131"/>
        <v>1162</v>
      </c>
      <c r="Y1163" s="163"/>
      <c r="AE1163" s="161" t="str">
        <f t="shared" si="132"/>
        <v>APPLIED AREAS OF PSYCHOLOGY SEC 1</v>
      </c>
    </row>
    <row r="1164" spans="1:31" s="161" customFormat="1" ht="23.25" customHeight="1" x14ac:dyDescent="0.25">
      <c r="A1164" s="275">
        <f t="shared" si="127"/>
        <v>142345</v>
      </c>
      <c r="B1164" s="284" t="str">
        <f>A1164&amp;"-"&amp;COUNTIF($A$2:A1164,A1164)</f>
        <v>142345-1</v>
      </c>
      <c r="C1164" s="275">
        <v>1163</v>
      </c>
      <c r="D1164" s="278" t="s">
        <v>588</v>
      </c>
      <c r="E1164" s="275" t="s">
        <v>21</v>
      </c>
      <c r="F1164" s="275">
        <v>142345</v>
      </c>
      <c r="G1164" s="275" t="s">
        <v>110</v>
      </c>
      <c r="H1164" s="279" t="s">
        <v>1271</v>
      </c>
      <c r="I1164" s="275" t="s">
        <v>95</v>
      </c>
      <c r="J1164" s="275" t="s">
        <v>11</v>
      </c>
      <c r="K1164" s="278" t="s">
        <v>237</v>
      </c>
      <c r="L1164" s="283">
        <v>1</v>
      </c>
      <c r="M1164" s="158">
        <f t="shared" si="126"/>
        <v>3</v>
      </c>
      <c r="N1164" s="275">
        <v>142345</v>
      </c>
      <c r="O1164" s="158"/>
      <c r="P1164" s="158"/>
      <c r="Q1164" s="275">
        <v>142345</v>
      </c>
      <c r="R1164" s="158" t="s">
        <v>74</v>
      </c>
      <c r="S1164" s="158" t="str">
        <f>IFERROR(VLOOKUP(B1164,#REF!,3,0),"-")</f>
        <v>-</v>
      </c>
      <c r="T1164" s="159" t="str">
        <f>S1164&amp;"-"&amp;COUNTIF($S$2:S1164,S1164)</f>
        <v>--1160</v>
      </c>
      <c r="U1164" s="160">
        <f t="shared" si="128"/>
        <v>1</v>
      </c>
      <c r="V1164" s="160">
        <f t="shared" si="129"/>
        <v>3</v>
      </c>
      <c r="W1164" s="161" t="str">
        <f t="shared" si="130"/>
        <v>08 MAY 2024</v>
      </c>
      <c r="X1164" s="162">
        <f t="shared" si="131"/>
        <v>1163</v>
      </c>
      <c r="Y1164" s="163"/>
      <c r="AE1164" s="161" t="str">
        <f t="shared" si="132"/>
        <v>SOFTWARE ENGINEERING SEC 1</v>
      </c>
    </row>
    <row r="1165" spans="1:31" s="161" customFormat="1" ht="23.25" customHeight="1" x14ac:dyDescent="0.25">
      <c r="A1165" s="275">
        <f t="shared" si="127"/>
        <v>142348</v>
      </c>
      <c r="B1165" s="284" t="str">
        <f>A1165&amp;"-"&amp;COUNTIF($A$2:A1165,A1165)</f>
        <v>142348-1</v>
      </c>
      <c r="C1165" s="275">
        <v>1164</v>
      </c>
      <c r="D1165" s="278" t="s">
        <v>588</v>
      </c>
      <c r="E1165" s="275" t="s">
        <v>18</v>
      </c>
      <c r="F1165" s="275">
        <v>142348</v>
      </c>
      <c r="G1165" s="275" t="s">
        <v>110</v>
      </c>
      <c r="H1165" s="279" t="s">
        <v>1271</v>
      </c>
      <c r="I1165" s="275" t="s">
        <v>95</v>
      </c>
      <c r="J1165" s="275" t="s">
        <v>11</v>
      </c>
      <c r="K1165" s="278" t="s">
        <v>237</v>
      </c>
      <c r="L1165" s="283">
        <v>1</v>
      </c>
      <c r="M1165" s="158">
        <f t="shared" si="126"/>
        <v>3</v>
      </c>
      <c r="N1165" s="275">
        <v>142348</v>
      </c>
      <c r="O1165" s="158"/>
      <c r="P1165" s="158"/>
      <c r="Q1165" s="275">
        <v>142348</v>
      </c>
      <c r="R1165" s="158" t="s">
        <v>74</v>
      </c>
      <c r="S1165" s="158" t="str">
        <f>IFERROR(VLOOKUP(B1165,#REF!,3,0),"-")</f>
        <v>-</v>
      </c>
      <c r="T1165" s="159" t="str">
        <f>S1165&amp;"-"&amp;COUNTIF($S$2:S1165,S1165)</f>
        <v>--1161</v>
      </c>
      <c r="U1165" s="160">
        <f t="shared" si="128"/>
        <v>1</v>
      </c>
      <c r="V1165" s="160">
        <f t="shared" si="129"/>
        <v>3</v>
      </c>
      <c r="W1165" s="161" t="str">
        <f t="shared" si="130"/>
        <v>08 MAY 2024</v>
      </c>
      <c r="X1165" s="162">
        <f t="shared" si="131"/>
        <v>1164</v>
      </c>
      <c r="Y1165" s="163"/>
      <c r="AE1165" s="161" t="str">
        <f t="shared" si="132"/>
        <v>SOFTWARE ENGINEERING SEC 1</v>
      </c>
    </row>
    <row r="1166" spans="1:31" s="161" customFormat="1" ht="23.25" customHeight="1" x14ac:dyDescent="0.25">
      <c r="A1166" s="275">
        <f t="shared" si="127"/>
        <v>142356</v>
      </c>
      <c r="B1166" s="284" t="str">
        <f>A1166&amp;"-"&amp;COUNTIF($A$2:A1166,A1166)</f>
        <v>142356-1</v>
      </c>
      <c r="C1166" s="275">
        <v>1165</v>
      </c>
      <c r="D1166" s="278" t="s">
        <v>588</v>
      </c>
      <c r="E1166" s="275" t="s">
        <v>21</v>
      </c>
      <c r="F1166" s="275">
        <v>142356</v>
      </c>
      <c r="G1166" s="275" t="s">
        <v>110</v>
      </c>
      <c r="H1166" s="279" t="s">
        <v>1271</v>
      </c>
      <c r="I1166" s="275" t="s">
        <v>95</v>
      </c>
      <c r="J1166" s="275" t="s">
        <v>11</v>
      </c>
      <c r="K1166" s="278" t="s">
        <v>237</v>
      </c>
      <c r="L1166" s="283">
        <v>2</v>
      </c>
      <c r="M1166" s="158">
        <f t="shared" si="126"/>
        <v>4</v>
      </c>
      <c r="N1166" s="275">
        <v>142356</v>
      </c>
      <c r="O1166" s="158"/>
      <c r="P1166" s="158"/>
      <c r="Q1166" s="275">
        <v>142356</v>
      </c>
      <c r="R1166" s="158" t="s">
        <v>74</v>
      </c>
      <c r="S1166" s="158" t="str">
        <f>IFERROR(VLOOKUP(B1166,#REF!,3,0),"-")</f>
        <v>-</v>
      </c>
      <c r="T1166" s="159" t="str">
        <f>S1166&amp;"-"&amp;COUNTIF($S$2:S1166,S1166)</f>
        <v>--1162</v>
      </c>
      <c r="U1166" s="160">
        <f t="shared" si="128"/>
        <v>2</v>
      </c>
      <c r="V1166" s="160">
        <f t="shared" si="129"/>
        <v>4</v>
      </c>
      <c r="W1166" s="161" t="str">
        <f t="shared" si="130"/>
        <v>08 MAY 2024</v>
      </c>
      <c r="X1166" s="162">
        <f t="shared" si="131"/>
        <v>1165</v>
      </c>
      <c r="Y1166" s="163"/>
      <c r="AE1166" s="161" t="str">
        <f t="shared" si="132"/>
        <v>SOFTWARE ENGINEERING SEC 1</v>
      </c>
    </row>
    <row r="1167" spans="1:31" s="161" customFormat="1" ht="23.25" customHeight="1" x14ac:dyDescent="0.25">
      <c r="A1167" s="275">
        <f t="shared" si="127"/>
        <v>142374</v>
      </c>
      <c r="B1167" s="284" t="str">
        <f>A1167&amp;"-"&amp;COUNTIF($A$2:A1167,A1167)</f>
        <v>142374-1</v>
      </c>
      <c r="C1167" s="275">
        <v>1166</v>
      </c>
      <c r="D1167" s="278" t="s">
        <v>588</v>
      </c>
      <c r="E1167" s="275" t="s">
        <v>21</v>
      </c>
      <c r="F1167" s="275">
        <v>142374</v>
      </c>
      <c r="G1167" s="275" t="s">
        <v>110</v>
      </c>
      <c r="H1167" s="279" t="s">
        <v>1289</v>
      </c>
      <c r="I1167" s="275" t="s">
        <v>95</v>
      </c>
      <c r="J1167" s="275" t="s">
        <v>11</v>
      </c>
      <c r="K1167" s="278" t="s">
        <v>237</v>
      </c>
      <c r="L1167" s="283">
        <v>2</v>
      </c>
      <c r="M1167" s="158">
        <f t="shared" si="126"/>
        <v>4</v>
      </c>
      <c r="N1167" s="275">
        <v>142374</v>
      </c>
      <c r="O1167" s="158"/>
      <c r="P1167" s="158"/>
      <c r="Q1167" s="275">
        <v>142374</v>
      </c>
      <c r="R1167" s="158" t="s">
        <v>74</v>
      </c>
      <c r="S1167" s="158" t="str">
        <f>IFERROR(VLOOKUP(B1167,#REF!,3,0),"-")</f>
        <v>-</v>
      </c>
      <c r="T1167" s="159" t="str">
        <f>S1167&amp;"-"&amp;COUNTIF($S$2:S1167,S1167)</f>
        <v>--1163</v>
      </c>
      <c r="U1167" s="160">
        <f t="shared" si="128"/>
        <v>2</v>
      </c>
      <c r="V1167" s="160">
        <f t="shared" si="129"/>
        <v>4</v>
      </c>
      <c r="W1167" s="161" t="str">
        <f t="shared" si="130"/>
        <v>08 MAY 2024</v>
      </c>
      <c r="X1167" s="162">
        <f t="shared" si="131"/>
        <v>1166</v>
      </c>
      <c r="Y1167" s="163"/>
      <c r="AE1167" s="161" t="str">
        <f t="shared" si="132"/>
        <v>SOFTWARE ENGINEERING SEC 4</v>
      </c>
    </row>
    <row r="1168" spans="1:31" s="161" customFormat="1" ht="23.25" customHeight="1" x14ac:dyDescent="0.25">
      <c r="A1168" s="275">
        <f t="shared" si="127"/>
        <v>142386</v>
      </c>
      <c r="B1168" s="284" t="str">
        <f>A1168&amp;"-"&amp;COUNTIF($A$2:A1168,A1168)</f>
        <v>142386-1</v>
      </c>
      <c r="C1168" s="275">
        <v>1167</v>
      </c>
      <c r="D1168" s="278" t="s">
        <v>588</v>
      </c>
      <c r="E1168" s="275" t="s">
        <v>453</v>
      </c>
      <c r="F1168" s="275">
        <v>142386</v>
      </c>
      <c r="G1168" s="275" t="s">
        <v>489</v>
      </c>
      <c r="H1168" s="279" t="s">
        <v>1275</v>
      </c>
      <c r="I1168" s="275" t="s">
        <v>95</v>
      </c>
      <c r="J1168" s="275" t="s">
        <v>11</v>
      </c>
      <c r="K1168" s="278" t="s">
        <v>237</v>
      </c>
      <c r="L1168" s="283">
        <v>2</v>
      </c>
      <c r="M1168" s="158">
        <f t="shared" si="126"/>
        <v>4</v>
      </c>
      <c r="N1168" s="275">
        <v>142386</v>
      </c>
      <c r="O1168" s="158"/>
      <c r="P1168" s="158"/>
      <c r="Q1168" s="275">
        <v>142386</v>
      </c>
      <c r="R1168" s="158" t="s">
        <v>74</v>
      </c>
      <c r="S1168" s="158" t="str">
        <f>IFERROR(VLOOKUP(B1168,#REF!,3,0),"-")</f>
        <v>-</v>
      </c>
      <c r="T1168" s="159" t="str">
        <f>S1168&amp;"-"&amp;COUNTIF($S$2:S1168,S1168)</f>
        <v>--1164</v>
      </c>
      <c r="U1168" s="160">
        <f t="shared" si="128"/>
        <v>2</v>
      </c>
      <c r="V1168" s="160">
        <f t="shared" si="129"/>
        <v>4</v>
      </c>
      <c r="W1168" s="161" t="str">
        <f t="shared" si="130"/>
        <v>08 MAY 2024</v>
      </c>
      <c r="X1168" s="162">
        <f t="shared" si="131"/>
        <v>1167</v>
      </c>
      <c r="Y1168" s="163"/>
      <c r="AE1168" s="161" t="str">
        <f t="shared" si="132"/>
        <v>IQBALIYAT SEC 1</v>
      </c>
    </row>
    <row r="1169" spans="1:31" s="161" customFormat="1" ht="23.25" customHeight="1" x14ac:dyDescent="0.25">
      <c r="A1169" s="275">
        <f t="shared" si="127"/>
        <v>142409</v>
      </c>
      <c r="B1169" s="284" t="str">
        <f>A1169&amp;"-"&amp;COUNTIF($A$2:A1169,A1169)</f>
        <v>142409-1</v>
      </c>
      <c r="C1169" s="275">
        <v>1168</v>
      </c>
      <c r="D1169" s="278" t="s">
        <v>588</v>
      </c>
      <c r="E1169" s="275" t="s">
        <v>448</v>
      </c>
      <c r="F1169" s="275">
        <v>142409</v>
      </c>
      <c r="G1169" s="275" t="s">
        <v>451</v>
      </c>
      <c r="H1169" s="279" t="s">
        <v>1271</v>
      </c>
      <c r="I1169" s="275" t="s">
        <v>95</v>
      </c>
      <c r="J1169" s="275" t="s">
        <v>11</v>
      </c>
      <c r="K1169" s="278" t="s">
        <v>237</v>
      </c>
      <c r="L1169" s="283">
        <v>2</v>
      </c>
      <c r="M1169" s="158">
        <f t="shared" si="126"/>
        <v>4</v>
      </c>
      <c r="N1169" s="275">
        <v>142409</v>
      </c>
      <c r="O1169" s="158"/>
      <c r="P1169" s="158"/>
      <c r="Q1169" s="275">
        <v>142409</v>
      </c>
      <c r="R1169" s="158" t="s">
        <v>74</v>
      </c>
      <c r="S1169" s="158" t="str">
        <f>IFERROR(VLOOKUP(B1169,#REF!,3,0),"-")</f>
        <v>-</v>
      </c>
      <c r="T1169" s="159" t="str">
        <f>S1169&amp;"-"&amp;COUNTIF($S$2:S1169,S1169)</f>
        <v>--1165</v>
      </c>
      <c r="U1169" s="160">
        <f t="shared" si="128"/>
        <v>2</v>
      </c>
      <c r="V1169" s="160">
        <f t="shared" si="129"/>
        <v>4</v>
      </c>
      <c r="W1169" s="161" t="str">
        <f t="shared" si="130"/>
        <v>08 MAY 2024</v>
      </c>
      <c r="X1169" s="162">
        <f t="shared" si="131"/>
        <v>1168</v>
      </c>
      <c r="Y1169" s="163"/>
      <c r="AE1169" s="161" t="str">
        <f t="shared" si="132"/>
        <v>SOFTWARE ENGINEERING SEC 1</v>
      </c>
    </row>
    <row r="1170" spans="1:31" s="161" customFormat="1" ht="23.25" customHeight="1" x14ac:dyDescent="0.25">
      <c r="A1170" s="275">
        <f t="shared" si="127"/>
        <v>142476</v>
      </c>
      <c r="B1170" s="284" t="str">
        <f>A1170&amp;"-"&amp;COUNTIF($A$2:A1170,A1170)</f>
        <v>142476-1</v>
      </c>
      <c r="C1170" s="275">
        <v>1169</v>
      </c>
      <c r="D1170" s="278" t="s">
        <v>588</v>
      </c>
      <c r="E1170" s="275" t="s">
        <v>18</v>
      </c>
      <c r="F1170" s="275">
        <v>142476</v>
      </c>
      <c r="G1170" s="275" t="s">
        <v>178</v>
      </c>
      <c r="H1170" s="279" t="s">
        <v>1274</v>
      </c>
      <c r="I1170" s="275" t="s">
        <v>95</v>
      </c>
      <c r="J1170" s="275" t="s">
        <v>11</v>
      </c>
      <c r="K1170" s="278" t="s">
        <v>237</v>
      </c>
      <c r="L1170" s="283">
        <v>1</v>
      </c>
      <c r="M1170" s="158">
        <f t="shared" si="126"/>
        <v>3</v>
      </c>
      <c r="N1170" s="275">
        <v>142476</v>
      </c>
      <c r="O1170" s="158"/>
      <c r="P1170" s="158"/>
      <c r="Q1170" s="275">
        <v>142476</v>
      </c>
      <c r="R1170" s="158" t="s">
        <v>74</v>
      </c>
      <c r="S1170" s="158" t="str">
        <f>IFERROR(VLOOKUP(B1170,#REF!,3,0),"-")</f>
        <v>-</v>
      </c>
      <c r="T1170" s="159" t="str">
        <f>S1170&amp;"-"&amp;COUNTIF($S$2:S1170,S1170)</f>
        <v>--1166</v>
      </c>
      <c r="U1170" s="160">
        <f t="shared" si="128"/>
        <v>1</v>
      </c>
      <c r="V1170" s="160">
        <f t="shared" si="129"/>
        <v>3</v>
      </c>
      <c r="W1170" s="161" t="str">
        <f t="shared" si="130"/>
        <v>08 MAY 2024</v>
      </c>
      <c r="X1170" s="162">
        <f t="shared" si="131"/>
        <v>1169</v>
      </c>
      <c r="Y1170" s="163"/>
      <c r="AE1170" s="161" t="str">
        <f t="shared" si="132"/>
        <v>FORMAL METHODS SEC 1</v>
      </c>
    </row>
    <row r="1171" spans="1:31" s="161" customFormat="1" ht="23.25" customHeight="1" x14ac:dyDescent="0.25">
      <c r="A1171" s="275">
        <f t="shared" si="127"/>
        <v>142486</v>
      </c>
      <c r="B1171" s="284" t="str">
        <f>A1171&amp;"-"&amp;COUNTIF($A$2:A1171,A1171)</f>
        <v>142486-1</v>
      </c>
      <c r="C1171" s="275">
        <v>1170</v>
      </c>
      <c r="D1171" s="278" t="s">
        <v>588</v>
      </c>
      <c r="E1171" s="275" t="s">
        <v>563</v>
      </c>
      <c r="F1171" s="275">
        <v>142486</v>
      </c>
      <c r="G1171" s="275" t="s">
        <v>534</v>
      </c>
      <c r="H1171" s="279" t="s">
        <v>921</v>
      </c>
      <c r="I1171" s="275" t="s">
        <v>95</v>
      </c>
      <c r="J1171" s="275" t="s">
        <v>11</v>
      </c>
      <c r="K1171" s="278" t="s">
        <v>237</v>
      </c>
      <c r="L1171" s="283">
        <v>1</v>
      </c>
      <c r="M1171" s="158">
        <f t="shared" si="126"/>
        <v>3</v>
      </c>
      <c r="N1171" s="275">
        <v>142486</v>
      </c>
      <c r="O1171" s="158"/>
      <c r="P1171" s="158"/>
      <c r="Q1171" s="275">
        <v>142486</v>
      </c>
      <c r="R1171" s="158" t="s">
        <v>74</v>
      </c>
      <c r="S1171" s="158" t="str">
        <f>IFERROR(VLOOKUP(B1171,#REF!,3,0),"-")</f>
        <v>-</v>
      </c>
      <c r="T1171" s="159" t="str">
        <f>S1171&amp;"-"&amp;COUNTIF($S$2:S1171,S1171)</f>
        <v>--1167</v>
      </c>
      <c r="U1171" s="160">
        <f t="shared" si="128"/>
        <v>1</v>
      </c>
      <c r="V1171" s="160">
        <f t="shared" si="129"/>
        <v>3</v>
      </c>
      <c r="W1171" s="161" t="str">
        <f t="shared" si="130"/>
        <v>08 MAY 2024</v>
      </c>
      <c r="X1171" s="162">
        <f t="shared" si="131"/>
        <v>1170</v>
      </c>
      <c r="Y1171" s="163"/>
      <c r="AE1171" s="161" t="str">
        <f t="shared" si="132"/>
        <v>CORPORATE FINANCE SEC 1</v>
      </c>
    </row>
    <row r="1172" spans="1:31" s="161" customFormat="1" ht="23.25" customHeight="1" x14ac:dyDescent="0.25">
      <c r="A1172" s="275">
        <f t="shared" si="127"/>
        <v>142543</v>
      </c>
      <c r="B1172" s="284" t="str">
        <f>A1172&amp;"-"&amp;COUNTIF($A$2:A1172,A1172)</f>
        <v>142543-1</v>
      </c>
      <c r="C1172" s="275">
        <v>1171</v>
      </c>
      <c r="D1172" s="278" t="s">
        <v>588</v>
      </c>
      <c r="E1172" s="275" t="s">
        <v>584</v>
      </c>
      <c r="F1172" s="275">
        <v>142543</v>
      </c>
      <c r="G1172" s="275" t="s">
        <v>732</v>
      </c>
      <c r="H1172" s="279" t="s">
        <v>1290</v>
      </c>
      <c r="I1172" s="275" t="s">
        <v>95</v>
      </c>
      <c r="J1172" s="275" t="s">
        <v>11</v>
      </c>
      <c r="K1172" s="278" t="s">
        <v>237</v>
      </c>
      <c r="L1172" s="283">
        <v>2</v>
      </c>
      <c r="M1172" s="158">
        <f t="shared" si="126"/>
        <v>4</v>
      </c>
      <c r="N1172" s="275">
        <v>142543</v>
      </c>
      <c r="O1172" s="158"/>
      <c r="P1172" s="158"/>
      <c r="Q1172" s="275">
        <v>142543</v>
      </c>
      <c r="R1172" s="158" t="s">
        <v>74</v>
      </c>
      <c r="S1172" s="158" t="str">
        <f>IFERROR(VLOOKUP(B1172,#REF!,3,0),"-")</f>
        <v>-</v>
      </c>
      <c r="T1172" s="159" t="str">
        <f>S1172&amp;"-"&amp;COUNTIF($S$2:S1172,S1172)</f>
        <v>--1168</v>
      </c>
      <c r="U1172" s="160">
        <f t="shared" si="128"/>
        <v>2</v>
      </c>
      <c r="V1172" s="160">
        <f t="shared" si="129"/>
        <v>4</v>
      </c>
      <c r="W1172" s="161" t="str">
        <f t="shared" si="130"/>
        <v>08 MAY 2024</v>
      </c>
      <c r="X1172" s="162">
        <f t="shared" si="131"/>
        <v>1171</v>
      </c>
      <c r="Y1172" s="163"/>
      <c r="AE1172" s="161" t="str">
        <f t="shared" si="132"/>
        <v>CLASSICAL AND RENAISSANCE DRAMA SEC 1</v>
      </c>
    </row>
    <row r="1173" spans="1:31" s="161" customFormat="1" ht="23.25" customHeight="1" x14ac:dyDescent="0.25">
      <c r="A1173" s="275">
        <f t="shared" si="127"/>
        <v>142611</v>
      </c>
      <c r="B1173" s="284" t="str">
        <f>A1173&amp;"-"&amp;COUNTIF($A$2:A1173,A1173)</f>
        <v>142611-1</v>
      </c>
      <c r="C1173" s="275">
        <v>1172</v>
      </c>
      <c r="D1173" s="278" t="s">
        <v>588</v>
      </c>
      <c r="E1173" s="275" t="s">
        <v>21</v>
      </c>
      <c r="F1173" s="275">
        <v>142611</v>
      </c>
      <c r="G1173" s="275" t="s">
        <v>354</v>
      </c>
      <c r="H1173" s="279" t="s">
        <v>1291</v>
      </c>
      <c r="I1173" s="275" t="s">
        <v>95</v>
      </c>
      <c r="J1173" s="275" t="s">
        <v>11</v>
      </c>
      <c r="K1173" s="278" t="s">
        <v>237</v>
      </c>
      <c r="L1173" s="283">
        <v>1</v>
      </c>
      <c r="M1173" s="158">
        <f t="shared" si="126"/>
        <v>3</v>
      </c>
      <c r="N1173" s="275">
        <v>142611</v>
      </c>
      <c r="O1173" s="158"/>
      <c r="P1173" s="158"/>
      <c r="Q1173" s="275">
        <v>142611</v>
      </c>
      <c r="R1173" s="158" t="s">
        <v>74</v>
      </c>
      <c r="S1173" s="158" t="str">
        <f>IFERROR(VLOOKUP(B1173,#REF!,3,0),"-")</f>
        <v>-</v>
      </c>
      <c r="T1173" s="159" t="str">
        <f>S1173&amp;"-"&amp;COUNTIF($S$2:S1173,S1173)</f>
        <v>--1169</v>
      </c>
      <c r="U1173" s="160">
        <f t="shared" si="128"/>
        <v>1</v>
      </c>
      <c r="V1173" s="160">
        <f t="shared" si="129"/>
        <v>3</v>
      </c>
      <c r="W1173" s="161" t="str">
        <f t="shared" si="130"/>
        <v>08 MAY 2024</v>
      </c>
      <c r="X1173" s="162">
        <f t="shared" si="131"/>
        <v>1172</v>
      </c>
      <c r="Y1173" s="163"/>
      <c r="AE1173" s="161" t="str">
        <f t="shared" si="132"/>
        <v>CLOUD COMPUTING SEC 5</v>
      </c>
    </row>
    <row r="1174" spans="1:31" s="161" customFormat="1" ht="23.25" customHeight="1" x14ac:dyDescent="0.25">
      <c r="A1174" s="275">
        <f t="shared" si="127"/>
        <v>141377</v>
      </c>
      <c r="B1174" s="284" t="str">
        <f>A1174&amp;"-"&amp;COUNTIF($A$2:A1174,A1174)</f>
        <v>141377-1</v>
      </c>
      <c r="C1174" s="275">
        <v>1173</v>
      </c>
      <c r="D1174" s="278" t="s">
        <v>588</v>
      </c>
      <c r="E1174" s="275" t="s">
        <v>153</v>
      </c>
      <c r="F1174" s="275">
        <v>141377</v>
      </c>
      <c r="G1174" s="275" t="s">
        <v>367</v>
      </c>
      <c r="H1174" s="279" t="s">
        <v>1292</v>
      </c>
      <c r="I1174" s="275" t="s">
        <v>95</v>
      </c>
      <c r="J1174" s="275" t="s">
        <v>64</v>
      </c>
      <c r="K1174" s="278" t="s">
        <v>93</v>
      </c>
      <c r="L1174" s="283">
        <v>26</v>
      </c>
      <c r="M1174" s="158">
        <f t="shared" si="126"/>
        <v>28</v>
      </c>
      <c r="N1174" s="275">
        <v>141377</v>
      </c>
      <c r="O1174" s="158"/>
      <c r="P1174" s="158"/>
      <c r="Q1174" s="275">
        <v>141377</v>
      </c>
      <c r="R1174" s="158" t="s">
        <v>74</v>
      </c>
      <c r="S1174" s="158" t="str">
        <f>IFERROR(VLOOKUP(B1174,#REF!,3,0),"-")</f>
        <v>-</v>
      </c>
      <c r="T1174" s="159" t="str">
        <f>S1174&amp;"-"&amp;COUNTIF($S$2:S1174,S1174)</f>
        <v>--1170</v>
      </c>
      <c r="U1174" s="160">
        <f t="shared" si="128"/>
        <v>26</v>
      </c>
      <c r="V1174" s="160">
        <f t="shared" si="129"/>
        <v>28</v>
      </c>
      <c r="W1174" s="161" t="str">
        <f t="shared" si="130"/>
        <v>08 MAY 2024</v>
      </c>
      <c r="X1174" s="162">
        <f t="shared" si="131"/>
        <v>1173</v>
      </c>
      <c r="Y1174" s="163"/>
      <c r="AE1174" s="161" t="str">
        <f t="shared" si="132"/>
        <v>RESEARCH METHODS IN CLINICAL PSYCHOLOGY SEC 1</v>
      </c>
    </row>
    <row r="1175" spans="1:31" s="161" customFormat="1" ht="23.25" customHeight="1" x14ac:dyDescent="0.25">
      <c r="A1175" s="275">
        <f t="shared" si="127"/>
        <v>141382</v>
      </c>
      <c r="B1175" s="284" t="str">
        <f>A1175&amp;"-"&amp;COUNTIF($A$2:A1175,A1175)</f>
        <v>141382-1</v>
      </c>
      <c r="C1175" s="275">
        <v>1174</v>
      </c>
      <c r="D1175" s="278" t="s">
        <v>588</v>
      </c>
      <c r="E1175" s="275" t="s">
        <v>24</v>
      </c>
      <c r="F1175" s="275">
        <v>141382</v>
      </c>
      <c r="G1175" s="275" t="s">
        <v>733</v>
      </c>
      <c r="H1175" s="279" t="s">
        <v>1293</v>
      </c>
      <c r="I1175" s="275" t="s">
        <v>95</v>
      </c>
      <c r="J1175" s="275" t="s">
        <v>64</v>
      </c>
      <c r="K1175" s="278" t="s">
        <v>93</v>
      </c>
      <c r="L1175" s="283">
        <v>10</v>
      </c>
      <c r="M1175" s="158">
        <f t="shared" si="126"/>
        <v>12</v>
      </c>
      <c r="N1175" s="275">
        <v>141382</v>
      </c>
      <c r="O1175" s="158"/>
      <c r="P1175" s="158"/>
      <c r="Q1175" s="275">
        <v>141382</v>
      </c>
      <c r="R1175" s="158" t="s">
        <v>74</v>
      </c>
      <c r="S1175" s="158" t="str">
        <f>IFERROR(VLOOKUP(B1175,#REF!,3,0),"-")</f>
        <v>-</v>
      </c>
      <c r="T1175" s="159" t="str">
        <f>S1175&amp;"-"&amp;COUNTIF($S$2:S1175,S1175)</f>
        <v>--1171</v>
      </c>
      <c r="U1175" s="160">
        <f t="shared" si="128"/>
        <v>10</v>
      </c>
      <c r="V1175" s="160">
        <f t="shared" si="129"/>
        <v>12</v>
      </c>
      <c r="W1175" s="161" t="str">
        <f t="shared" si="130"/>
        <v>08 MAY 2024</v>
      </c>
      <c r="X1175" s="162">
        <f t="shared" si="131"/>
        <v>1174</v>
      </c>
      <c r="Y1175" s="163"/>
      <c r="AE1175" s="161" t="str">
        <f t="shared" si="132"/>
        <v>INTERNATIONAL BUSINESS SEC 1</v>
      </c>
    </row>
    <row r="1176" spans="1:31" s="161" customFormat="1" ht="23.25" customHeight="1" x14ac:dyDescent="0.25">
      <c r="A1176" s="275">
        <f t="shared" si="127"/>
        <v>141391</v>
      </c>
      <c r="B1176" s="284" t="str">
        <f>A1176&amp;"-"&amp;COUNTIF($A$2:A1176,A1176)</f>
        <v>141391-1</v>
      </c>
      <c r="C1176" s="275">
        <v>1175</v>
      </c>
      <c r="D1176" s="278" t="s">
        <v>588</v>
      </c>
      <c r="E1176" s="275" t="s">
        <v>153</v>
      </c>
      <c r="F1176" s="275">
        <v>141391</v>
      </c>
      <c r="G1176" s="275" t="s">
        <v>368</v>
      </c>
      <c r="H1176" s="279" t="s">
        <v>1294</v>
      </c>
      <c r="I1176" s="275" t="s">
        <v>95</v>
      </c>
      <c r="J1176" s="275" t="s">
        <v>64</v>
      </c>
      <c r="K1176" s="278" t="s">
        <v>93</v>
      </c>
      <c r="L1176" s="283">
        <v>8</v>
      </c>
      <c r="M1176" s="158">
        <f t="shared" si="126"/>
        <v>10</v>
      </c>
      <c r="N1176" s="275">
        <v>141391</v>
      </c>
      <c r="O1176" s="158"/>
      <c r="P1176" s="158"/>
      <c r="Q1176" s="275">
        <v>141391</v>
      </c>
      <c r="R1176" s="158" t="s">
        <v>74</v>
      </c>
      <c r="S1176" s="158" t="str">
        <f>IFERROR(VLOOKUP(B1176,#REF!,3,0),"-")</f>
        <v>-</v>
      </c>
      <c r="T1176" s="159" t="str">
        <f>S1176&amp;"-"&amp;COUNTIF($S$2:S1176,S1176)</f>
        <v>--1172</v>
      </c>
      <c r="U1176" s="160">
        <f t="shared" si="128"/>
        <v>8</v>
      </c>
      <c r="V1176" s="160">
        <f t="shared" si="129"/>
        <v>10</v>
      </c>
      <c r="W1176" s="161" t="str">
        <f t="shared" si="130"/>
        <v>08 MAY 2024</v>
      </c>
      <c r="X1176" s="162">
        <f t="shared" si="131"/>
        <v>1175</v>
      </c>
      <c r="Y1176" s="163"/>
      <c r="AE1176" s="161" t="str">
        <f t="shared" si="132"/>
        <v>NEUROPSYCHOLOGY AND PSYCHOPHARMACOLOGY SEC 1</v>
      </c>
    </row>
    <row r="1177" spans="1:31" s="161" customFormat="1" ht="23.25" customHeight="1" x14ac:dyDescent="0.25">
      <c r="A1177" s="275">
        <f t="shared" si="127"/>
        <v>141391</v>
      </c>
      <c r="B1177" s="284" t="str">
        <f>A1177&amp;"-"&amp;COUNTIF($A$2:A1177,A1177)</f>
        <v>141391-2</v>
      </c>
      <c r="C1177" s="275">
        <v>1176</v>
      </c>
      <c r="D1177" s="278" t="s">
        <v>588</v>
      </c>
      <c r="E1177" s="275" t="s">
        <v>153</v>
      </c>
      <c r="F1177" s="275">
        <v>141391</v>
      </c>
      <c r="G1177" s="275" t="s">
        <v>368</v>
      </c>
      <c r="H1177" s="279" t="s">
        <v>1294</v>
      </c>
      <c r="I1177" s="275" t="s">
        <v>95</v>
      </c>
      <c r="J1177" s="275" t="s">
        <v>65</v>
      </c>
      <c r="K1177" s="278" t="s">
        <v>286</v>
      </c>
      <c r="L1177" s="283">
        <v>13</v>
      </c>
      <c r="M1177" s="158">
        <f t="shared" si="126"/>
        <v>15</v>
      </c>
      <c r="N1177" s="275">
        <v>141391</v>
      </c>
      <c r="O1177" s="158"/>
      <c r="P1177" s="158"/>
      <c r="Q1177" s="275">
        <v>141391</v>
      </c>
      <c r="R1177" s="158" t="s">
        <v>74</v>
      </c>
      <c r="S1177" s="158" t="str">
        <f>IFERROR(VLOOKUP(B1177,#REF!,3,0),"-")</f>
        <v>-</v>
      </c>
      <c r="T1177" s="159" t="str">
        <f>S1177&amp;"-"&amp;COUNTIF($S$2:S1177,S1177)</f>
        <v>--1173</v>
      </c>
      <c r="U1177" s="160">
        <f t="shared" si="128"/>
        <v>13</v>
      </c>
      <c r="V1177" s="160">
        <f t="shared" si="129"/>
        <v>15</v>
      </c>
      <c r="W1177" s="161" t="str">
        <f t="shared" si="130"/>
        <v>08 MAY 2024</v>
      </c>
      <c r="X1177" s="162">
        <f t="shared" si="131"/>
        <v>1176</v>
      </c>
      <c r="Y1177" s="163"/>
      <c r="AE1177" s="161" t="str">
        <f t="shared" si="132"/>
        <v>NEUROPSYCHOLOGY AND PSYCHOPHARMACOLOGY SEC 1</v>
      </c>
    </row>
    <row r="1178" spans="1:31" s="161" customFormat="1" ht="23.25" customHeight="1" x14ac:dyDescent="0.25">
      <c r="A1178" s="275">
        <f t="shared" si="127"/>
        <v>141414</v>
      </c>
      <c r="B1178" s="284" t="str">
        <f>A1178&amp;"-"&amp;COUNTIF($A$2:A1178,A1178)</f>
        <v>141414-1</v>
      </c>
      <c r="C1178" s="275">
        <v>1177</v>
      </c>
      <c r="D1178" s="278" t="s">
        <v>588</v>
      </c>
      <c r="E1178" s="275" t="s">
        <v>564</v>
      </c>
      <c r="F1178" s="275">
        <v>141414</v>
      </c>
      <c r="G1178" s="275" t="s">
        <v>734</v>
      </c>
      <c r="H1178" s="279" t="s">
        <v>1295</v>
      </c>
      <c r="I1178" s="275" t="s">
        <v>95</v>
      </c>
      <c r="J1178" s="275" t="s">
        <v>65</v>
      </c>
      <c r="K1178" s="278" t="s">
        <v>286</v>
      </c>
      <c r="L1178" s="283">
        <v>5</v>
      </c>
      <c r="M1178" s="158">
        <f t="shared" si="126"/>
        <v>7</v>
      </c>
      <c r="N1178" s="275">
        <v>141414</v>
      </c>
      <c r="O1178" s="158"/>
      <c r="P1178" s="158"/>
      <c r="Q1178" s="275">
        <v>141414</v>
      </c>
      <c r="R1178" s="158" t="s">
        <v>74</v>
      </c>
      <c r="S1178" s="158" t="str">
        <f>IFERROR(VLOOKUP(B1178,#REF!,3,0),"-")</f>
        <v>-</v>
      </c>
      <c r="T1178" s="159" t="str">
        <f>S1178&amp;"-"&amp;COUNTIF($S$2:S1178,S1178)</f>
        <v>--1174</v>
      </c>
      <c r="U1178" s="160">
        <f t="shared" si="128"/>
        <v>5</v>
      </c>
      <c r="V1178" s="160">
        <f t="shared" si="129"/>
        <v>7</v>
      </c>
      <c r="W1178" s="161" t="str">
        <f t="shared" si="130"/>
        <v>08 MAY 2024</v>
      </c>
      <c r="X1178" s="162">
        <f t="shared" si="131"/>
        <v>1177</v>
      </c>
      <c r="Y1178" s="163"/>
      <c r="AE1178" s="161" t="str">
        <f t="shared" si="132"/>
        <v>ADVANCED REVIEW OF PUBLISHED RESEARCH SEC 1</v>
      </c>
    </row>
    <row r="1179" spans="1:31" s="161" customFormat="1" ht="23.25" customHeight="1" x14ac:dyDescent="0.25">
      <c r="A1179" s="275">
        <f t="shared" si="127"/>
        <v>141417</v>
      </c>
      <c r="B1179" s="284" t="str">
        <f>A1179&amp;"-"&amp;COUNTIF($A$2:A1179,A1179)</f>
        <v>141417-1</v>
      </c>
      <c r="C1179" s="275">
        <v>1178</v>
      </c>
      <c r="D1179" s="278" t="s">
        <v>588</v>
      </c>
      <c r="E1179" s="275" t="s">
        <v>24</v>
      </c>
      <c r="F1179" s="275">
        <v>141417</v>
      </c>
      <c r="G1179" s="275" t="s">
        <v>534</v>
      </c>
      <c r="H1179" s="279" t="s">
        <v>921</v>
      </c>
      <c r="I1179" s="275" t="s">
        <v>95</v>
      </c>
      <c r="J1179" s="275" t="s">
        <v>65</v>
      </c>
      <c r="K1179" s="278" t="s">
        <v>286</v>
      </c>
      <c r="L1179" s="283">
        <v>12</v>
      </c>
      <c r="M1179" s="158">
        <f t="shared" si="126"/>
        <v>14</v>
      </c>
      <c r="N1179" s="275">
        <v>141417</v>
      </c>
      <c r="O1179" s="158"/>
      <c r="P1179" s="158"/>
      <c r="Q1179" s="275">
        <v>141417</v>
      </c>
      <c r="R1179" s="158" t="s">
        <v>74</v>
      </c>
      <c r="S1179" s="158" t="str">
        <f>IFERROR(VLOOKUP(B1179,#REF!,3,0),"-")</f>
        <v>-</v>
      </c>
      <c r="T1179" s="159" t="str">
        <f>S1179&amp;"-"&amp;COUNTIF($S$2:S1179,S1179)</f>
        <v>--1175</v>
      </c>
      <c r="U1179" s="160">
        <f t="shared" si="128"/>
        <v>12</v>
      </c>
      <c r="V1179" s="160">
        <f t="shared" si="129"/>
        <v>14</v>
      </c>
      <c r="W1179" s="161" t="str">
        <f t="shared" si="130"/>
        <v>08 MAY 2024</v>
      </c>
      <c r="X1179" s="162">
        <f t="shared" si="131"/>
        <v>1178</v>
      </c>
      <c r="Y1179" s="163"/>
      <c r="AE1179" s="161" t="str">
        <f t="shared" si="132"/>
        <v>CORPORATE FINANCE SEC 1</v>
      </c>
    </row>
    <row r="1180" spans="1:31" s="161" customFormat="1" ht="23.25" customHeight="1" x14ac:dyDescent="0.25">
      <c r="A1180" s="275">
        <f t="shared" si="127"/>
        <v>141476</v>
      </c>
      <c r="B1180" s="284" t="str">
        <f>A1180&amp;"-"&amp;COUNTIF($A$2:A1180,A1180)</f>
        <v>141476-1</v>
      </c>
      <c r="C1180" s="275">
        <v>1179</v>
      </c>
      <c r="D1180" s="278" t="s">
        <v>588</v>
      </c>
      <c r="E1180" s="275" t="s">
        <v>343</v>
      </c>
      <c r="F1180" s="275">
        <v>141476</v>
      </c>
      <c r="G1180" s="275" t="s">
        <v>735</v>
      </c>
      <c r="H1180" s="279" t="s">
        <v>960</v>
      </c>
      <c r="I1180" s="275" t="s">
        <v>95</v>
      </c>
      <c r="J1180" s="275" t="s">
        <v>65</v>
      </c>
      <c r="K1180" s="278" t="s">
        <v>286</v>
      </c>
      <c r="L1180" s="283">
        <v>7</v>
      </c>
      <c r="M1180" s="158">
        <f t="shared" si="126"/>
        <v>9</v>
      </c>
      <c r="N1180" s="275">
        <v>141476</v>
      </c>
      <c r="O1180" s="158"/>
      <c r="P1180" s="158"/>
      <c r="Q1180" s="275">
        <v>141476</v>
      </c>
      <c r="R1180" s="158" t="s">
        <v>74</v>
      </c>
      <c r="S1180" s="158" t="str">
        <f>IFERROR(VLOOKUP(B1180,#REF!,3,0),"-")</f>
        <v>-</v>
      </c>
      <c r="T1180" s="159" t="str">
        <f>S1180&amp;"-"&amp;COUNTIF($S$2:S1180,S1180)</f>
        <v>--1176</v>
      </c>
      <c r="U1180" s="160">
        <f t="shared" si="128"/>
        <v>7</v>
      </c>
      <c r="V1180" s="160">
        <f t="shared" si="129"/>
        <v>9</v>
      </c>
      <c r="W1180" s="161" t="str">
        <f t="shared" si="130"/>
        <v>08 MAY 2024</v>
      </c>
      <c r="X1180" s="162">
        <f t="shared" si="131"/>
        <v>1179</v>
      </c>
      <c r="Y1180" s="163"/>
      <c r="AE1180" s="161" t="str">
        <f t="shared" si="132"/>
        <v>INVESTIGATING PROCUREMENT FRAUD SEC 1</v>
      </c>
    </row>
    <row r="1181" spans="1:31" s="161" customFormat="1" ht="23.25" customHeight="1" x14ac:dyDescent="0.25">
      <c r="A1181" s="275">
        <f t="shared" si="127"/>
        <v>141492</v>
      </c>
      <c r="B1181" s="284" t="str">
        <f>A1181&amp;"-"&amp;COUNTIF($A$2:A1181,A1181)</f>
        <v>141492-1</v>
      </c>
      <c r="C1181" s="275">
        <v>1180</v>
      </c>
      <c r="D1181" s="278" t="s">
        <v>588</v>
      </c>
      <c r="E1181" s="275" t="s">
        <v>32</v>
      </c>
      <c r="F1181" s="275">
        <v>141492</v>
      </c>
      <c r="G1181" s="275" t="s">
        <v>77</v>
      </c>
      <c r="H1181" s="279" t="s">
        <v>1296</v>
      </c>
      <c r="I1181" s="275" t="s">
        <v>95</v>
      </c>
      <c r="J1181" s="275" t="s">
        <v>65</v>
      </c>
      <c r="K1181" s="278" t="s">
        <v>286</v>
      </c>
      <c r="L1181" s="283">
        <v>5</v>
      </c>
      <c r="M1181" s="158">
        <f t="shared" si="126"/>
        <v>7</v>
      </c>
      <c r="N1181" s="275">
        <v>141492</v>
      </c>
      <c r="O1181" s="158"/>
      <c r="P1181" s="158"/>
      <c r="Q1181" s="275">
        <v>141492</v>
      </c>
      <c r="R1181" s="158" t="s">
        <v>74</v>
      </c>
      <c r="S1181" s="158" t="str">
        <f>IFERROR(VLOOKUP(B1181,#REF!,3,0),"-")</f>
        <v>-</v>
      </c>
      <c r="T1181" s="159" t="str">
        <f>S1181&amp;"-"&amp;COUNTIF($S$2:S1181,S1181)</f>
        <v>--1177</v>
      </c>
      <c r="U1181" s="160">
        <f t="shared" si="128"/>
        <v>5</v>
      </c>
      <c r="V1181" s="160">
        <f t="shared" si="129"/>
        <v>7</v>
      </c>
      <c r="W1181" s="161" t="str">
        <f t="shared" si="130"/>
        <v>08 MAY 2024</v>
      </c>
      <c r="X1181" s="162">
        <f t="shared" si="131"/>
        <v>1180</v>
      </c>
      <c r="Y1181" s="163"/>
      <c r="AE1181" s="161" t="str">
        <f t="shared" si="132"/>
        <v>PURE MATHEMATICS SEC 1</v>
      </c>
    </row>
    <row r="1182" spans="1:31" s="161" customFormat="1" ht="23.25" customHeight="1" x14ac:dyDescent="0.25">
      <c r="A1182" s="275">
        <f t="shared" si="127"/>
        <v>141501</v>
      </c>
      <c r="B1182" s="284" t="str">
        <f>A1182&amp;"-"&amp;COUNTIF($A$2:A1182,A1182)</f>
        <v>141501-1</v>
      </c>
      <c r="C1182" s="275">
        <v>1181</v>
      </c>
      <c r="D1182" s="278" t="s">
        <v>588</v>
      </c>
      <c r="E1182" s="275" t="s">
        <v>32</v>
      </c>
      <c r="F1182" s="275">
        <v>141501</v>
      </c>
      <c r="G1182" s="275" t="s">
        <v>736</v>
      </c>
      <c r="H1182" s="279" t="s">
        <v>1297</v>
      </c>
      <c r="I1182" s="275" t="s">
        <v>95</v>
      </c>
      <c r="J1182" s="275" t="s">
        <v>65</v>
      </c>
      <c r="K1182" s="278" t="s">
        <v>286</v>
      </c>
      <c r="L1182" s="283">
        <v>2</v>
      </c>
      <c r="M1182" s="158">
        <f t="shared" si="126"/>
        <v>4</v>
      </c>
      <c r="N1182" s="275">
        <v>141501</v>
      </c>
      <c r="O1182" s="158"/>
      <c r="P1182" s="158"/>
      <c r="Q1182" s="275">
        <v>141501</v>
      </c>
      <c r="R1182" s="158" t="s">
        <v>74</v>
      </c>
      <c r="S1182" s="158" t="str">
        <f>IFERROR(VLOOKUP(B1182,#REF!,3,0),"-")</f>
        <v>-</v>
      </c>
      <c r="T1182" s="159" t="str">
        <f>S1182&amp;"-"&amp;COUNTIF($S$2:S1182,S1182)</f>
        <v>--1178</v>
      </c>
      <c r="U1182" s="160">
        <f t="shared" si="128"/>
        <v>2</v>
      </c>
      <c r="V1182" s="160">
        <f t="shared" si="129"/>
        <v>4</v>
      </c>
      <c r="W1182" s="161" t="str">
        <f t="shared" si="130"/>
        <v>08 MAY 2024</v>
      </c>
      <c r="X1182" s="162">
        <f t="shared" si="131"/>
        <v>1181</v>
      </c>
      <c r="Y1182" s="163"/>
      <c r="AE1182" s="161" t="str">
        <f t="shared" si="132"/>
        <v>CLASSICAL ELECTRODYNAMICS-II SEC 1</v>
      </c>
    </row>
    <row r="1183" spans="1:31" s="161" customFormat="1" ht="23.25" customHeight="1" x14ac:dyDescent="0.25">
      <c r="A1183" s="275">
        <f t="shared" si="127"/>
        <v>141501</v>
      </c>
      <c r="B1183" s="284" t="str">
        <f>A1183&amp;"-"&amp;COUNTIF($A$2:A1183,A1183)</f>
        <v>141501-2</v>
      </c>
      <c r="C1183" s="275">
        <v>1182</v>
      </c>
      <c r="D1183" s="278" t="s">
        <v>588</v>
      </c>
      <c r="E1183" s="275" t="s">
        <v>32</v>
      </c>
      <c r="F1183" s="275">
        <v>141501</v>
      </c>
      <c r="G1183" s="275" t="s">
        <v>736</v>
      </c>
      <c r="H1183" s="279" t="s">
        <v>1297</v>
      </c>
      <c r="I1183" s="275" t="s">
        <v>95</v>
      </c>
      <c r="J1183" s="275" t="s">
        <v>570</v>
      </c>
      <c r="K1183" s="278" t="s">
        <v>573</v>
      </c>
      <c r="L1183" s="283">
        <v>9</v>
      </c>
      <c r="M1183" s="158">
        <f t="shared" si="126"/>
        <v>11</v>
      </c>
      <c r="N1183" s="275">
        <v>141501</v>
      </c>
      <c r="O1183" s="158"/>
      <c r="P1183" s="158"/>
      <c r="Q1183" s="275">
        <v>141501</v>
      </c>
      <c r="R1183" s="158" t="s">
        <v>74</v>
      </c>
      <c r="S1183" s="158" t="str">
        <f>IFERROR(VLOOKUP(B1183,#REF!,3,0),"-")</f>
        <v>-</v>
      </c>
      <c r="T1183" s="159" t="str">
        <f>S1183&amp;"-"&amp;COUNTIF($S$2:S1183,S1183)</f>
        <v>--1179</v>
      </c>
      <c r="U1183" s="160">
        <f t="shared" si="128"/>
        <v>9</v>
      </c>
      <c r="V1183" s="160">
        <f t="shared" si="129"/>
        <v>11</v>
      </c>
      <c r="W1183" s="161" t="str">
        <f t="shared" si="130"/>
        <v>08 MAY 2024</v>
      </c>
      <c r="X1183" s="162">
        <f t="shared" si="131"/>
        <v>1182</v>
      </c>
      <c r="Y1183" s="163"/>
      <c r="AE1183" s="161" t="str">
        <f t="shared" si="132"/>
        <v>CLASSICAL ELECTRODYNAMICS-II SEC 1</v>
      </c>
    </row>
    <row r="1184" spans="1:31" s="161" customFormat="1" ht="23.25" customHeight="1" x14ac:dyDescent="0.25">
      <c r="A1184" s="275">
        <f t="shared" si="127"/>
        <v>141591</v>
      </c>
      <c r="B1184" s="284" t="str">
        <f>A1184&amp;"-"&amp;COUNTIF($A$2:A1184,A1184)</f>
        <v>141591-1</v>
      </c>
      <c r="C1184" s="275">
        <v>1183</v>
      </c>
      <c r="D1184" s="278" t="s">
        <v>588</v>
      </c>
      <c r="E1184" s="275" t="s">
        <v>18</v>
      </c>
      <c r="F1184" s="275">
        <v>141591</v>
      </c>
      <c r="G1184" s="275" t="s">
        <v>110</v>
      </c>
      <c r="H1184" s="279" t="s">
        <v>1271</v>
      </c>
      <c r="I1184" s="275" t="s">
        <v>95</v>
      </c>
      <c r="J1184" s="275" t="s">
        <v>570</v>
      </c>
      <c r="K1184" s="278" t="s">
        <v>573</v>
      </c>
      <c r="L1184" s="283">
        <v>16</v>
      </c>
      <c r="M1184" s="158">
        <f t="shared" si="126"/>
        <v>18</v>
      </c>
      <c r="N1184" s="275">
        <v>141591</v>
      </c>
      <c r="O1184" s="158"/>
      <c r="P1184" s="158"/>
      <c r="Q1184" s="275">
        <v>141591</v>
      </c>
      <c r="R1184" s="158" t="s">
        <v>74</v>
      </c>
      <c r="S1184" s="158" t="str">
        <f>IFERROR(VLOOKUP(B1184,#REF!,3,0),"-")</f>
        <v>-</v>
      </c>
      <c r="T1184" s="159" t="str">
        <f>S1184&amp;"-"&amp;COUNTIF($S$2:S1184,S1184)</f>
        <v>--1180</v>
      </c>
      <c r="U1184" s="160">
        <f t="shared" si="128"/>
        <v>16</v>
      </c>
      <c r="V1184" s="160">
        <f t="shared" si="129"/>
        <v>18</v>
      </c>
      <c r="W1184" s="161" t="str">
        <f t="shared" si="130"/>
        <v>08 MAY 2024</v>
      </c>
      <c r="X1184" s="162">
        <f t="shared" si="131"/>
        <v>1183</v>
      </c>
      <c r="Y1184" s="163"/>
      <c r="AE1184" s="161" t="str">
        <f t="shared" si="132"/>
        <v>SOFTWARE ENGINEERING SEC 1</v>
      </c>
    </row>
    <row r="1185" spans="1:31" s="161" customFormat="1" ht="23.25" customHeight="1" x14ac:dyDescent="0.25">
      <c r="A1185" s="275">
        <f t="shared" si="127"/>
        <v>141604</v>
      </c>
      <c r="B1185" s="284" t="str">
        <f>A1185&amp;"-"&amp;COUNTIF($A$2:A1185,A1185)</f>
        <v>141604-2</v>
      </c>
      <c r="C1185" s="275">
        <v>1184</v>
      </c>
      <c r="D1185" s="278" t="s">
        <v>588</v>
      </c>
      <c r="E1185" s="275" t="s">
        <v>18</v>
      </c>
      <c r="F1185" s="275">
        <v>141604</v>
      </c>
      <c r="G1185" s="275" t="s">
        <v>354</v>
      </c>
      <c r="H1185" s="279" t="s">
        <v>1269</v>
      </c>
      <c r="I1185" s="275" t="s">
        <v>95</v>
      </c>
      <c r="J1185" s="275" t="s">
        <v>570</v>
      </c>
      <c r="K1185" s="278" t="s">
        <v>573</v>
      </c>
      <c r="L1185" s="283">
        <v>19</v>
      </c>
      <c r="M1185" s="158">
        <f t="shared" si="126"/>
        <v>21</v>
      </c>
      <c r="N1185" s="275">
        <v>141604</v>
      </c>
      <c r="O1185" s="158"/>
      <c r="P1185" s="158"/>
      <c r="Q1185" s="275">
        <v>141604</v>
      </c>
      <c r="R1185" s="158" t="s">
        <v>74</v>
      </c>
      <c r="S1185" s="158" t="str">
        <f>IFERROR(VLOOKUP(B1185,#REF!,3,0),"-")</f>
        <v>-</v>
      </c>
      <c r="T1185" s="159" t="str">
        <f>S1185&amp;"-"&amp;COUNTIF($S$2:S1185,S1185)</f>
        <v>--1181</v>
      </c>
      <c r="U1185" s="160">
        <f t="shared" si="128"/>
        <v>19</v>
      </c>
      <c r="V1185" s="160">
        <f t="shared" si="129"/>
        <v>21</v>
      </c>
      <c r="W1185" s="161" t="str">
        <f t="shared" si="130"/>
        <v>08 MAY 2024</v>
      </c>
      <c r="X1185" s="162">
        <f t="shared" si="131"/>
        <v>1184</v>
      </c>
      <c r="Y1185" s="163"/>
      <c r="AE1185" s="161" t="str">
        <f t="shared" si="132"/>
        <v>CLOUD COMPUTING SEC 1</v>
      </c>
    </row>
    <row r="1186" spans="1:31" s="161" customFormat="1" ht="23.25" customHeight="1" x14ac:dyDescent="0.25">
      <c r="A1186" s="275">
        <f t="shared" si="127"/>
        <v>141065</v>
      </c>
      <c r="B1186" s="284" t="str">
        <f>A1186&amp;"-"&amp;COUNTIF($A$2:A1186,A1186)</f>
        <v>141065-1</v>
      </c>
      <c r="C1186" s="275">
        <v>1185</v>
      </c>
      <c r="D1186" s="278" t="s">
        <v>588</v>
      </c>
      <c r="E1186" s="275" t="s">
        <v>28</v>
      </c>
      <c r="F1186" s="275">
        <v>141065</v>
      </c>
      <c r="G1186" s="275" t="s">
        <v>737</v>
      </c>
      <c r="H1186" s="279" t="s">
        <v>1290</v>
      </c>
      <c r="I1186" s="275" t="s">
        <v>95</v>
      </c>
      <c r="J1186" s="275" t="s">
        <v>98</v>
      </c>
      <c r="K1186" s="278" t="s">
        <v>247</v>
      </c>
      <c r="L1186" s="283">
        <v>20</v>
      </c>
      <c r="M1186" s="158">
        <f t="shared" si="126"/>
        <v>22</v>
      </c>
      <c r="N1186" s="275">
        <v>141065</v>
      </c>
      <c r="O1186" s="158"/>
      <c r="P1186" s="158"/>
      <c r="Q1186" s="275">
        <v>141065</v>
      </c>
      <c r="R1186" s="158" t="s">
        <v>74</v>
      </c>
      <c r="S1186" s="158" t="str">
        <f>IFERROR(VLOOKUP(B1186,#REF!,3,0),"-")</f>
        <v>-</v>
      </c>
      <c r="T1186" s="159" t="str">
        <f>S1186&amp;"-"&amp;COUNTIF($S$2:S1186,S1186)</f>
        <v>--1182</v>
      </c>
      <c r="U1186" s="160">
        <f t="shared" si="128"/>
        <v>20</v>
      </c>
      <c r="V1186" s="160">
        <f t="shared" si="129"/>
        <v>22</v>
      </c>
      <c r="W1186" s="161" t="str">
        <f t="shared" si="130"/>
        <v>08 MAY 2024</v>
      </c>
      <c r="X1186" s="162">
        <f t="shared" si="131"/>
        <v>1185</v>
      </c>
      <c r="Y1186" s="163"/>
      <c r="AE1186" s="161" t="str">
        <f t="shared" si="132"/>
        <v>CLASSICAL AND RENAISSANCE DRAMA SEC 1</v>
      </c>
    </row>
    <row r="1187" spans="1:31" s="161" customFormat="1" ht="23.25" customHeight="1" x14ac:dyDescent="0.25">
      <c r="A1187" s="275">
        <f t="shared" si="127"/>
        <v>141073</v>
      </c>
      <c r="B1187" s="284" t="str">
        <f>A1187&amp;"-"&amp;COUNTIF($A$2:A1187,A1187)</f>
        <v>141073-1</v>
      </c>
      <c r="C1187" s="275">
        <v>1186</v>
      </c>
      <c r="D1187" s="278" t="s">
        <v>588</v>
      </c>
      <c r="E1187" s="275" t="s">
        <v>28</v>
      </c>
      <c r="F1187" s="275">
        <v>141073</v>
      </c>
      <c r="G1187" s="275" t="s">
        <v>365</v>
      </c>
      <c r="H1187" s="279" t="s">
        <v>1298</v>
      </c>
      <c r="I1187" s="275" t="s">
        <v>95</v>
      </c>
      <c r="J1187" s="275" t="s">
        <v>98</v>
      </c>
      <c r="K1187" s="278" t="s">
        <v>247</v>
      </c>
      <c r="L1187" s="283">
        <v>2</v>
      </c>
      <c r="M1187" s="158">
        <f t="shared" si="126"/>
        <v>4</v>
      </c>
      <c r="N1187" s="275">
        <v>141073</v>
      </c>
      <c r="O1187" s="158"/>
      <c r="P1187" s="158"/>
      <c r="Q1187" s="275">
        <v>141073</v>
      </c>
      <c r="R1187" s="158" t="s">
        <v>74</v>
      </c>
      <c r="S1187" s="158" t="str">
        <f>IFERROR(VLOOKUP(B1187,#REF!,3,0),"-")</f>
        <v>-</v>
      </c>
      <c r="T1187" s="159" t="str">
        <f>S1187&amp;"-"&amp;COUNTIF($S$2:S1187,S1187)</f>
        <v>--1183</v>
      </c>
      <c r="U1187" s="160">
        <f t="shared" si="128"/>
        <v>2</v>
      </c>
      <c r="V1187" s="160">
        <f t="shared" si="129"/>
        <v>4</v>
      </c>
      <c r="W1187" s="161" t="str">
        <f t="shared" si="130"/>
        <v>08 MAY 2024</v>
      </c>
      <c r="X1187" s="162">
        <f t="shared" si="131"/>
        <v>1186</v>
      </c>
      <c r="Y1187" s="163"/>
      <c r="AE1187" s="161" t="str">
        <f t="shared" si="132"/>
        <v>GRAMMER AND SYNTAX SEC 1</v>
      </c>
    </row>
    <row r="1188" spans="1:31" s="161" customFormat="1" ht="23.25" customHeight="1" x14ac:dyDescent="0.25">
      <c r="A1188" s="275">
        <f t="shared" si="127"/>
        <v>141073</v>
      </c>
      <c r="B1188" s="284" t="str">
        <f>A1188&amp;"-"&amp;COUNTIF($A$2:A1188,A1188)</f>
        <v>141073-2</v>
      </c>
      <c r="C1188" s="275">
        <v>1187</v>
      </c>
      <c r="D1188" s="278" t="s">
        <v>588</v>
      </c>
      <c r="E1188" s="275" t="s">
        <v>28</v>
      </c>
      <c r="F1188" s="275">
        <v>141073</v>
      </c>
      <c r="G1188" s="275" t="s">
        <v>365</v>
      </c>
      <c r="H1188" s="279" t="s">
        <v>1298</v>
      </c>
      <c r="I1188" s="275" t="s">
        <v>95</v>
      </c>
      <c r="J1188" s="275" t="s">
        <v>98</v>
      </c>
      <c r="K1188" s="278" t="s">
        <v>248</v>
      </c>
      <c r="L1188" s="283">
        <v>22</v>
      </c>
      <c r="M1188" s="158">
        <f t="shared" si="126"/>
        <v>24</v>
      </c>
      <c r="N1188" s="275">
        <v>141073</v>
      </c>
      <c r="O1188" s="158"/>
      <c r="P1188" s="158"/>
      <c r="Q1188" s="275">
        <v>141073</v>
      </c>
      <c r="R1188" s="158" t="s">
        <v>74</v>
      </c>
      <c r="S1188" s="158" t="str">
        <f>IFERROR(VLOOKUP(B1188,#REF!,3,0),"-")</f>
        <v>-</v>
      </c>
      <c r="T1188" s="159" t="str">
        <f>S1188&amp;"-"&amp;COUNTIF($S$2:S1188,S1188)</f>
        <v>--1184</v>
      </c>
      <c r="U1188" s="160">
        <f t="shared" si="128"/>
        <v>22</v>
      </c>
      <c r="V1188" s="160">
        <f t="shared" si="129"/>
        <v>24</v>
      </c>
      <c r="W1188" s="161" t="str">
        <f t="shared" si="130"/>
        <v>08 MAY 2024</v>
      </c>
      <c r="X1188" s="162">
        <f t="shared" si="131"/>
        <v>1187</v>
      </c>
      <c r="Y1188" s="163"/>
      <c r="AE1188" s="161" t="str">
        <f t="shared" si="132"/>
        <v>GRAMMER AND SYNTAX SEC 1</v>
      </c>
    </row>
    <row r="1189" spans="1:31" s="161" customFormat="1" ht="23.25" customHeight="1" x14ac:dyDescent="0.25">
      <c r="A1189" s="275">
        <f t="shared" si="127"/>
        <v>141073</v>
      </c>
      <c r="B1189" s="284" t="str">
        <f>A1189&amp;"-"&amp;COUNTIF($A$2:A1189,A1189)</f>
        <v>141073-3</v>
      </c>
      <c r="C1189" s="275">
        <v>1188</v>
      </c>
      <c r="D1189" s="278" t="s">
        <v>588</v>
      </c>
      <c r="E1189" s="275" t="s">
        <v>28</v>
      </c>
      <c r="F1189" s="275">
        <v>141073</v>
      </c>
      <c r="G1189" s="275" t="s">
        <v>365</v>
      </c>
      <c r="H1189" s="279" t="s">
        <v>1298</v>
      </c>
      <c r="I1189" s="275" t="s">
        <v>95</v>
      </c>
      <c r="J1189" s="275" t="s">
        <v>98</v>
      </c>
      <c r="K1189" s="278" t="s">
        <v>249</v>
      </c>
      <c r="L1189" s="283">
        <v>8</v>
      </c>
      <c r="M1189" s="158">
        <f t="shared" si="126"/>
        <v>10</v>
      </c>
      <c r="N1189" s="275">
        <v>141073</v>
      </c>
      <c r="O1189" s="158"/>
      <c r="P1189" s="158"/>
      <c r="Q1189" s="275">
        <v>141073</v>
      </c>
      <c r="R1189" s="158" t="s">
        <v>74</v>
      </c>
      <c r="S1189" s="158" t="str">
        <f>IFERROR(VLOOKUP(B1189,#REF!,3,0),"-")</f>
        <v>-</v>
      </c>
      <c r="T1189" s="159" t="str">
        <f>S1189&amp;"-"&amp;COUNTIF($S$2:S1189,S1189)</f>
        <v>--1185</v>
      </c>
      <c r="U1189" s="160">
        <f t="shared" si="128"/>
        <v>8</v>
      </c>
      <c r="V1189" s="160">
        <f t="shared" si="129"/>
        <v>10</v>
      </c>
      <c r="W1189" s="161" t="str">
        <f t="shared" si="130"/>
        <v>08 MAY 2024</v>
      </c>
      <c r="X1189" s="162">
        <f t="shared" si="131"/>
        <v>1188</v>
      </c>
      <c r="Y1189" s="163"/>
      <c r="AE1189" s="161" t="str">
        <f t="shared" si="132"/>
        <v>GRAMMER AND SYNTAX SEC 1</v>
      </c>
    </row>
    <row r="1190" spans="1:31" s="161" customFormat="1" ht="23.25" customHeight="1" x14ac:dyDescent="0.25">
      <c r="A1190" s="275">
        <f t="shared" si="127"/>
        <v>141083</v>
      </c>
      <c r="B1190" s="284" t="str">
        <f>A1190&amp;"-"&amp;COUNTIF($A$2:A1190,A1190)</f>
        <v>141083-1</v>
      </c>
      <c r="C1190" s="275">
        <v>1189</v>
      </c>
      <c r="D1190" s="278" t="s">
        <v>588</v>
      </c>
      <c r="E1190" s="275" t="s">
        <v>116</v>
      </c>
      <c r="F1190" s="275">
        <v>141083</v>
      </c>
      <c r="G1190" s="275" t="s">
        <v>738</v>
      </c>
      <c r="H1190" s="279" t="s">
        <v>1299</v>
      </c>
      <c r="I1190" s="275" t="s">
        <v>95</v>
      </c>
      <c r="J1190" s="275" t="s">
        <v>98</v>
      </c>
      <c r="K1190" s="278" t="s">
        <v>249</v>
      </c>
      <c r="L1190" s="283">
        <v>4</v>
      </c>
      <c r="M1190" s="158">
        <f t="shared" si="126"/>
        <v>6</v>
      </c>
      <c r="N1190" s="275">
        <v>141083</v>
      </c>
      <c r="O1190" s="158"/>
      <c r="P1190" s="158"/>
      <c r="Q1190" s="275">
        <v>141083</v>
      </c>
      <c r="R1190" s="158" t="s">
        <v>74</v>
      </c>
      <c r="S1190" s="158" t="str">
        <f>IFERROR(VLOOKUP(B1190,#REF!,3,0),"-")</f>
        <v>-</v>
      </c>
      <c r="T1190" s="159" t="str">
        <f>S1190&amp;"-"&amp;COUNTIF($S$2:S1190,S1190)</f>
        <v>--1186</v>
      </c>
      <c r="U1190" s="160">
        <f t="shared" si="128"/>
        <v>4</v>
      </c>
      <c r="V1190" s="160">
        <f t="shared" si="129"/>
        <v>6</v>
      </c>
      <c r="W1190" s="161" t="str">
        <f t="shared" si="130"/>
        <v>08 MAY 2024</v>
      </c>
      <c r="X1190" s="162">
        <f t="shared" si="131"/>
        <v>1189</v>
      </c>
      <c r="Y1190" s="163"/>
      <c r="AE1190" s="161" t="str">
        <f t="shared" si="132"/>
        <v>IQBAL KA KHASOSI MUTALIYA 1 SEC 1</v>
      </c>
    </row>
    <row r="1191" spans="1:31" s="161" customFormat="1" ht="23.25" customHeight="1" x14ac:dyDescent="0.25">
      <c r="A1191" s="275">
        <f t="shared" si="127"/>
        <v>141089</v>
      </c>
      <c r="B1191" s="284" t="str">
        <f>A1191&amp;"-"&amp;COUNTIF($A$2:A1191,A1191)</f>
        <v>141089-1</v>
      </c>
      <c r="C1191" s="275">
        <v>1190</v>
      </c>
      <c r="D1191" s="278" t="s">
        <v>588</v>
      </c>
      <c r="E1191" s="275" t="s">
        <v>116</v>
      </c>
      <c r="F1191" s="275">
        <v>141089</v>
      </c>
      <c r="G1191" s="275" t="s">
        <v>739</v>
      </c>
      <c r="H1191" s="279" t="s">
        <v>1300</v>
      </c>
      <c r="I1191" s="275" t="s">
        <v>95</v>
      </c>
      <c r="J1191" s="275" t="s">
        <v>98</v>
      </c>
      <c r="K1191" s="278" t="s">
        <v>249</v>
      </c>
      <c r="L1191" s="283">
        <v>2</v>
      </c>
      <c r="M1191" s="158">
        <f t="shared" si="126"/>
        <v>4</v>
      </c>
      <c r="N1191" s="275">
        <v>141089</v>
      </c>
      <c r="O1191" s="158"/>
      <c r="P1191" s="158"/>
      <c r="Q1191" s="275">
        <v>141089</v>
      </c>
      <c r="R1191" s="158" t="s">
        <v>74</v>
      </c>
      <c r="S1191" s="158" t="str">
        <f>IFERROR(VLOOKUP(B1191,#REF!,3,0),"-")</f>
        <v>-</v>
      </c>
      <c r="T1191" s="159" t="str">
        <f>S1191&amp;"-"&amp;COUNTIF($S$2:S1191,S1191)</f>
        <v>--1187</v>
      </c>
      <c r="U1191" s="160">
        <f t="shared" si="128"/>
        <v>2</v>
      </c>
      <c r="V1191" s="160">
        <f t="shared" si="129"/>
        <v>4</v>
      </c>
      <c r="W1191" s="161" t="str">
        <f t="shared" si="130"/>
        <v>08 MAY 2024</v>
      </c>
      <c r="X1191" s="162">
        <f t="shared" si="131"/>
        <v>1190</v>
      </c>
      <c r="Y1191" s="163"/>
      <c r="AE1191" s="161" t="str">
        <f t="shared" si="132"/>
        <v>ADABI ISTILHAAT SEC 1</v>
      </c>
    </row>
    <row r="1192" spans="1:31" s="161" customFormat="1" ht="23.25" customHeight="1" x14ac:dyDescent="0.25">
      <c r="A1192" s="275">
        <f t="shared" si="127"/>
        <v>141139</v>
      </c>
      <c r="B1192" s="284" t="str">
        <f>A1192&amp;"-"&amp;COUNTIF($A$2:A1192,A1192)</f>
        <v>141139-1</v>
      </c>
      <c r="C1192" s="275">
        <v>1191</v>
      </c>
      <c r="D1192" s="278" t="s">
        <v>588</v>
      </c>
      <c r="E1192" s="275" t="s">
        <v>29</v>
      </c>
      <c r="F1192" s="275">
        <v>141139</v>
      </c>
      <c r="G1192" s="275" t="s">
        <v>740</v>
      </c>
      <c r="H1192" s="279" t="s">
        <v>1301</v>
      </c>
      <c r="I1192" s="275" t="s">
        <v>95</v>
      </c>
      <c r="J1192" s="275" t="s">
        <v>98</v>
      </c>
      <c r="K1192" s="278" t="s">
        <v>249</v>
      </c>
      <c r="L1192" s="283">
        <v>8</v>
      </c>
      <c r="M1192" s="158">
        <f t="shared" si="126"/>
        <v>10</v>
      </c>
      <c r="N1192" s="275">
        <v>141139</v>
      </c>
      <c r="O1192" s="158"/>
      <c r="P1192" s="158"/>
      <c r="Q1192" s="275">
        <v>141139</v>
      </c>
      <c r="R1192" s="158" t="s">
        <v>74</v>
      </c>
      <c r="S1192" s="158" t="str">
        <f>IFERROR(VLOOKUP(B1192,#REF!,3,0),"-")</f>
        <v>-</v>
      </c>
      <c r="T1192" s="159" t="str">
        <f>S1192&amp;"-"&amp;COUNTIF($S$2:S1192,S1192)</f>
        <v>--1188</v>
      </c>
      <c r="U1192" s="160">
        <f t="shared" si="128"/>
        <v>8</v>
      </c>
      <c r="V1192" s="160">
        <f t="shared" si="129"/>
        <v>10</v>
      </c>
      <c r="W1192" s="161" t="str">
        <f t="shared" si="130"/>
        <v>08 MAY 2024</v>
      </c>
      <c r="X1192" s="162">
        <f t="shared" si="131"/>
        <v>1191</v>
      </c>
      <c r="Y1192" s="163"/>
      <c r="AE1192" s="161" t="str">
        <f t="shared" si="132"/>
        <v>PARTIAL DIFFERENTIAL EQUATION SEC 1</v>
      </c>
    </row>
    <row r="1193" spans="1:31" s="161" customFormat="1" ht="23.25" customHeight="1" x14ac:dyDescent="0.25">
      <c r="A1193" s="275">
        <f t="shared" si="127"/>
        <v>141139</v>
      </c>
      <c r="B1193" s="284" t="str">
        <f>A1193&amp;"-"&amp;COUNTIF($A$2:A1193,A1193)</f>
        <v>141139-2</v>
      </c>
      <c r="C1193" s="275">
        <v>1192</v>
      </c>
      <c r="D1193" s="278" t="s">
        <v>588</v>
      </c>
      <c r="E1193" s="275" t="s">
        <v>29</v>
      </c>
      <c r="F1193" s="275">
        <v>141139</v>
      </c>
      <c r="G1193" s="275" t="s">
        <v>740</v>
      </c>
      <c r="H1193" s="279" t="s">
        <v>1301</v>
      </c>
      <c r="I1193" s="275" t="s">
        <v>95</v>
      </c>
      <c r="J1193" s="275" t="s">
        <v>98</v>
      </c>
      <c r="K1193" s="278" t="s">
        <v>251</v>
      </c>
      <c r="L1193" s="283">
        <v>5</v>
      </c>
      <c r="M1193" s="158">
        <f t="shared" si="126"/>
        <v>7</v>
      </c>
      <c r="N1193" s="275">
        <v>141139</v>
      </c>
      <c r="O1193" s="158"/>
      <c r="P1193" s="158"/>
      <c r="Q1193" s="275">
        <v>141139</v>
      </c>
      <c r="R1193" s="158" t="s">
        <v>74</v>
      </c>
      <c r="S1193" s="158" t="str">
        <f>IFERROR(VLOOKUP(B1193,#REF!,3,0),"-")</f>
        <v>-</v>
      </c>
      <c r="T1193" s="159" t="str">
        <f>S1193&amp;"-"&amp;COUNTIF($S$2:S1193,S1193)</f>
        <v>--1189</v>
      </c>
      <c r="U1193" s="160">
        <f t="shared" si="128"/>
        <v>5</v>
      </c>
      <c r="V1193" s="160">
        <f t="shared" si="129"/>
        <v>7</v>
      </c>
      <c r="W1193" s="161" t="str">
        <f t="shared" si="130"/>
        <v>08 MAY 2024</v>
      </c>
      <c r="X1193" s="162">
        <f t="shared" si="131"/>
        <v>1192</v>
      </c>
      <c r="Y1193" s="163"/>
      <c r="AE1193" s="161" t="str">
        <f t="shared" si="132"/>
        <v>PARTIAL DIFFERENTIAL EQUATION SEC 1</v>
      </c>
    </row>
    <row r="1194" spans="1:31" s="161" customFormat="1" ht="23.25" customHeight="1" x14ac:dyDescent="0.25">
      <c r="A1194" s="275">
        <f t="shared" si="127"/>
        <v>141142</v>
      </c>
      <c r="B1194" s="284" t="str">
        <f>A1194&amp;"-"&amp;COUNTIF($A$2:A1194,A1194)</f>
        <v>141142-1</v>
      </c>
      <c r="C1194" s="275">
        <v>1193</v>
      </c>
      <c r="D1194" s="278" t="s">
        <v>588</v>
      </c>
      <c r="E1194" s="275" t="s">
        <v>26</v>
      </c>
      <c r="F1194" s="275">
        <v>141142</v>
      </c>
      <c r="G1194" s="275" t="s">
        <v>294</v>
      </c>
      <c r="H1194" s="279" t="s">
        <v>1302</v>
      </c>
      <c r="I1194" s="275" t="s">
        <v>95</v>
      </c>
      <c r="J1194" s="275" t="s">
        <v>98</v>
      </c>
      <c r="K1194" s="278" t="s">
        <v>251</v>
      </c>
      <c r="L1194" s="283">
        <v>17</v>
      </c>
      <c r="M1194" s="158">
        <f t="shared" si="126"/>
        <v>19</v>
      </c>
      <c r="N1194" s="275">
        <v>141142</v>
      </c>
      <c r="O1194" s="158"/>
      <c r="P1194" s="158"/>
      <c r="Q1194" s="275">
        <v>141142</v>
      </c>
      <c r="R1194" s="158" t="s">
        <v>74</v>
      </c>
      <c r="S1194" s="158" t="str">
        <f>IFERROR(VLOOKUP(B1194,#REF!,3,0),"-")</f>
        <v>-</v>
      </c>
      <c r="T1194" s="159" t="str">
        <f>S1194&amp;"-"&amp;COUNTIF($S$2:S1194,S1194)</f>
        <v>--1190</v>
      </c>
      <c r="U1194" s="160">
        <f t="shared" si="128"/>
        <v>17</v>
      </c>
      <c r="V1194" s="160">
        <f t="shared" si="129"/>
        <v>19</v>
      </c>
      <c r="W1194" s="161" t="str">
        <f t="shared" si="130"/>
        <v>08 MAY 2024</v>
      </c>
      <c r="X1194" s="162">
        <f t="shared" si="131"/>
        <v>1193</v>
      </c>
      <c r="Y1194" s="163"/>
      <c r="AE1194" s="161" t="str">
        <f t="shared" si="132"/>
        <v>MOLECULAR BIOLOGY SEC 1</v>
      </c>
    </row>
    <row r="1195" spans="1:31" s="161" customFormat="1" ht="23.25" customHeight="1" x14ac:dyDescent="0.25">
      <c r="A1195" s="275">
        <f t="shared" si="127"/>
        <v>141142</v>
      </c>
      <c r="B1195" s="284" t="str">
        <f>A1195&amp;"-"&amp;COUNTIF($A$2:A1195,A1195)</f>
        <v>141142-2</v>
      </c>
      <c r="C1195" s="275">
        <v>1194</v>
      </c>
      <c r="D1195" s="278" t="s">
        <v>588</v>
      </c>
      <c r="E1195" s="275" t="s">
        <v>26</v>
      </c>
      <c r="F1195" s="275">
        <v>141142</v>
      </c>
      <c r="G1195" s="275" t="s">
        <v>294</v>
      </c>
      <c r="H1195" s="279" t="s">
        <v>1302</v>
      </c>
      <c r="I1195" s="275" t="s">
        <v>95</v>
      </c>
      <c r="J1195" s="275" t="s">
        <v>98</v>
      </c>
      <c r="K1195" s="278" t="s">
        <v>252</v>
      </c>
      <c r="L1195" s="283">
        <v>7</v>
      </c>
      <c r="M1195" s="158">
        <f t="shared" si="126"/>
        <v>9</v>
      </c>
      <c r="N1195" s="275">
        <v>141142</v>
      </c>
      <c r="O1195" s="158"/>
      <c r="P1195" s="158"/>
      <c r="Q1195" s="275">
        <v>141142</v>
      </c>
      <c r="R1195" s="158" t="s">
        <v>74</v>
      </c>
      <c r="S1195" s="158" t="str">
        <f>IFERROR(VLOOKUP(B1195,#REF!,3,0),"-")</f>
        <v>-</v>
      </c>
      <c r="T1195" s="159" t="str">
        <f>S1195&amp;"-"&amp;COUNTIF($S$2:S1195,S1195)</f>
        <v>--1191</v>
      </c>
      <c r="U1195" s="160">
        <f t="shared" si="128"/>
        <v>7</v>
      </c>
      <c r="V1195" s="160">
        <f t="shared" si="129"/>
        <v>9</v>
      </c>
      <c r="W1195" s="161" t="str">
        <f t="shared" si="130"/>
        <v>08 MAY 2024</v>
      </c>
      <c r="X1195" s="162">
        <f t="shared" si="131"/>
        <v>1194</v>
      </c>
      <c r="Y1195" s="163"/>
      <c r="AE1195" s="161" t="str">
        <f t="shared" si="132"/>
        <v>MOLECULAR BIOLOGY SEC 1</v>
      </c>
    </row>
    <row r="1196" spans="1:31" s="161" customFormat="1" ht="23.25" customHeight="1" x14ac:dyDescent="0.25">
      <c r="A1196" s="275">
        <f t="shared" si="127"/>
        <v>141163</v>
      </c>
      <c r="B1196" s="284" t="str">
        <f>A1196&amp;"-"&amp;COUNTIF($A$2:A1196,A1196)</f>
        <v>141163-1</v>
      </c>
      <c r="C1196" s="275">
        <v>1195</v>
      </c>
      <c r="D1196" s="278" t="s">
        <v>588</v>
      </c>
      <c r="E1196" s="275" t="s">
        <v>30</v>
      </c>
      <c r="F1196" s="275">
        <v>141163</v>
      </c>
      <c r="G1196" s="275" t="s">
        <v>741</v>
      </c>
      <c r="H1196" s="279" t="s">
        <v>1303</v>
      </c>
      <c r="I1196" s="275" t="s">
        <v>95</v>
      </c>
      <c r="J1196" s="275" t="s">
        <v>98</v>
      </c>
      <c r="K1196" s="278" t="s">
        <v>252</v>
      </c>
      <c r="L1196" s="283">
        <v>9</v>
      </c>
      <c r="M1196" s="158">
        <f t="shared" si="126"/>
        <v>11</v>
      </c>
      <c r="N1196" s="275">
        <v>141163</v>
      </c>
      <c r="O1196" s="158"/>
      <c r="P1196" s="158"/>
      <c r="Q1196" s="275">
        <v>141163</v>
      </c>
      <c r="R1196" s="158" t="s">
        <v>74</v>
      </c>
      <c r="S1196" s="158" t="str">
        <f>IFERROR(VLOOKUP(B1196,#REF!,3,0),"-")</f>
        <v>-</v>
      </c>
      <c r="T1196" s="159" t="str">
        <f>S1196&amp;"-"&amp;COUNTIF($S$2:S1196,S1196)</f>
        <v>--1192</v>
      </c>
      <c r="U1196" s="160">
        <f t="shared" si="128"/>
        <v>9</v>
      </c>
      <c r="V1196" s="160">
        <f t="shared" si="129"/>
        <v>11</v>
      </c>
      <c r="W1196" s="161" t="str">
        <f t="shared" si="130"/>
        <v>08 MAY 2024</v>
      </c>
      <c r="X1196" s="162">
        <f t="shared" si="131"/>
        <v>1195</v>
      </c>
      <c r="Y1196" s="163"/>
      <c r="AE1196" s="161" t="str">
        <f t="shared" si="132"/>
        <v>ENVIRONMENTAL CURRENT ISSUES SEC 1</v>
      </c>
    </row>
    <row r="1197" spans="1:31" s="161" customFormat="1" ht="23.25" customHeight="1" x14ac:dyDescent="0.25">
      <c r="A1197" s="275">
        <f t="shared" si="127"/>
        <v>141170</v>
      </c>
      <c r="B1197" s="284" t="str">
        <f>A1197&amp;"-"&amp;COUNTIF($A$2:A1197,A1197)</f>
        <v>141170-1</v>
      </c>
      <c r="C1197" s="275">
        <v>1196</v>
      </c>
      <c r="D1197" s="278" t="s">
        <v>588</v>
      </c>
      <c r="E1197" s="275" t="s">
        <v>443</v>
      </c>
      <c r="F1197" s="275">
        <v>141170</v>
      </c>
      <c r="G1197" s="275" t="s">
        <v>742</v>
      </c>
      <c r="H1197" s="279" t="s">
        <v>1304</v>
      </c>
      <c r="I1197" s="275" t="s">
        <v>95</v>
      </c>
      <c r="J1197" s="275" t="s">
        <v>98</v>
      </c>
      <c r="K1197" s="278" t="s">
        <v>252</v>
      </c>
      <c r="L1197" s="283">
        <v>6</v>
      </c>
      <c r="M1197" s="158">
        <f t="shared" si="126"/>
        <v>8</v>
      </c>
      <c r="N1197" s="275">
        <v>141170</v>
      </c>
      <c r="O1197" s="158"/>
      <c r="P1197" s="158"/>
      <c r="Q1197" s="275">
        <v>141170</v>
      </c>
      <c r="R1197" s="158" t="s">
        <v>74</v>
      </c>
      <c r="S1197" s="158" t="str">
        <f>IFERROR(VLOOKUP(B1197,#REF!,3,0),"-")</f>
        <v>-</v>
      </c>
      <c r="T1197" s="159" t="str">
        <f>S1197&amp;"-"&amp;COUNTIF($S$2:S1197,S1197)</f>
        <v>--1193</v>
      </c>
      <c r="U1197" s="160">
        <f t="shared" si="128"/>
        <v>6</v>
      </c>
      <c r="V1197" s="160">
        <f t="shared" si="129"/>
        <v>8</v>
      </c>
      <c r="W1197" s="161" t="str">
        <f t="shared" si="130"/>
        <v>08 MAY 2024</v>
      </c>
      <c r="X1197" s="162">
        <f t="shared" si="131"/>
        <v>1196</v>
      </c>
      <c r="Y1197" s="163"/>
      <c r="AE1197" s="161" t="str">
        <f t="shared" si="132"/>
        <v>PHYSIOLOGY SEC 1</v>
      </c>
    </row>
    <row r="1198" spans="1:31" s="161" customFormat="1" ht="23.25" customHeight="1" x14ac:dyDescent="0.25">
      <c r="A1198" s="275">
        <f t="shared" si="127"/>
        <v>140845</v>
      </c>
      <c r="B1198" s="284" t="str">
        <f>A1198&amp;"-"&amp;COUNTIF($A$2:A1198,A1198)</f>
        <v>140845-1</v>
      </c>
      <c r="C1198" s="275">
        <v>1197</v>
      </c>
      <c r="D1198" s="278" t="s">
        <v>588</v>
      </c>
      <c r="E1198" s="275" t="s">
        <v>25</v>
      </c>
      <c r="F1198" s="275">
        <v>140845</v>
      </c>
      <c r="G1198" s="275" t="s">
        <v>390</v>
      </c>
      <c r="H1198" s="279" t="s">
        <v>1305</v>
      </c>
      <c r="I1198" s="275" t="s">
        <v>95</v>
      </c>
      <c r="J1198" s="275" t="s">
        <v>100</v>
      </c>
      <c r="K1198" s="278" t="s">
        <v>253</v>
      </c>
      <c r="L1198" s="283">
        <v>5</v>
      </c>
      <c r="M1198" s="158">
        <f t="shared" si="126"/>
        <v>7</v>
      </c>
      <c r="N1198" s="275">
        <v>140845</v>
      </c>
      <c r="O1198" s="158"/>
      <c r="P1198" s="158"/>
      <c r="Q1198" s="275">
        <v>140845</v>
      </c>
      <c r="R1198" s="158" t="s">
        <v>74</v>
      </c>
      <c r="S1198" s="158" t="str">
        <f>IFERROR(VLOOKUP(B1198,#REF!,3,0),"-")</f>
        <v>-</v>
      </c>
      <c r="T1198" s="159" t="str">
        <f>S1198&amp;"-"&amp;COUNTIF($S$2:S1198,S1198)</f>
        <v>--1194</v>
      </c>
      <c r="U1198" s="160">
        <f t="shared" si="128"/>
        <v>5</v>
      </c>
      <c r="V1198" s="160">
        <f t="shared" si="129"/>
        <v>7</v>
      </c>
      <c r="W1198" s="161" t="str">
        <f t="shared" si="130"/>
        <v>08 MAY 2024</v>
      </c>
      <c r="X1198" s="162">
        <f t="shared" si="131"/>
        <v>1197</v>
      </c>
      <c r="Y1198" s="163"/>
      <c r="AE1198" s="161" t="str">
        <f t="shared" si="132"/>
        <v>ETHICAL ISSUES IN PSYCHOLOGY SEC 2</v>
      </c>
    </row>
    <row r="1199" spans="1:31" s="161" customFormat="1" ht="23.25" customHeight="1" x14ac:dyDescent="0.25">
      <c r="A1199" s="275">
        <f t="shared" si="127"/>
        <v>140851</v>
      </c>
      <c r="B1199" s="284" t="str">
        <f>A1199&amp;"-"&amp;COUNTIF($A$2:A1199,A1199)</f>
        <v>140851-1</v>
      </c>
      <c r="C1199" s="275">
        <v>1198</v>
      </c>
      <c r="D1199" s="278" t="s">
        <v>588</v>
      </c>
      <c r="E1199" s="275" t="s">
        <v>25</v>
      </c>
      <c r="F1199" s="275">
        <v>140851</v>
      </c>
      <c r="G1199" s="275" t="s">
        <v>523</v>
      </c>
      <c r="H1199" s="279" t="s">
        <v>1306</v>
      </c>
      <c r="I1199" s="275" t="s">
        <v>95</v>
      </c>
      <c r="J1199" s="275" t="s">
        <v>100</v>
      </c>
      <c r="K1199" s="278" t="s">
        <v>253</v>
      </c>
      <c r="L1199" s="283">
        <v>13</v>
      </c>
      <c r="M1199" s="158">
        <f t="shared" si="126"/>
        <v>15</v>
      </c>
      <c r="N1199" s="275">
        <v>140851</v>
      </c>
      <c r="O1199" s="158"/>
      <c r="P1199" s="158"/>
      <c r="Q1199" s="275">
        <v>140851</v>
      </c>
      <c r="R1199" s="158" t="s">
        <v>74</v>
      </c>
      <c r="S1199" s="158" t="str">
        <f>IFERROR(VLOOKUP(B1199,#REF!,3,0),"-")</f>
        <v>-</v>
      </c>
      <c r="T1199" s="159" t="str">
        <f>S1199&amp;"-"&amp;COUNTIF($S$2:S1199,S1199)</f>
        <v>--1195</v>
      </c>
      <c r="U1199" s="160">
        <f t="shared" si="128"/>
        <v>13</v>
      </c>
      <c r="V1199" s="160">
        <f t="shared" si="129"/>
        <v>15</v>
      </c>
      <c r="W1199" s="161" t="str">
        <f t="shared" si="130"/>
        <v>08 MAY 2024</v>
      </c>
      <c r="X1199" s="162">
        <f t="shared" si="131"/>
        <v>1198</v>
      </c>
      <c r="Y1199" s="163"/>
      <c r="AE1199" s="161" t="str">
        <f t="shared" si="132"/>
        <v>CLINICAL PSYCHOLOGY SEC 1</v>
      </c>
    </row>
    <row r="1200" spans="1:31" s="161" customFormat="1" ht="23.25" customHeight="1" x14ac:dyDescent="0.25">
      <c r="A1200" s="275">
        <f t="shared" si="127"/>
        <v>140938</v>
      </c>
      <c r="B1200" s="284" t="str">
        <f>A1200&amp;"-"&amp;COUNTIF($A$2:A1200,A1200)</f>
        <v>140938-1</v>
      </c>
      <c r="C1200" s="275">
        <v>1199</v>
      </c>
      <c r="D1200" s="278" t="s">
        <v>588</v>
      </c>
      <c r="E1200" s="275" t="s">
        <v>30</v>
      </c>
      <c r="F1200" s="275">
        <v>140938</v>
      </c>
      <c r="G1200" s="275" t="s">
        <v>743</v>
      </c>
      <c r="H1200" s="279" t="s">
        <v>1307</v>
      </c>
      <c r="I1200" s="275" t="s">
        <v>95</v>
      </c>
      <c r="J1200" s="275" t="s">
        <v>100</v>
      </c>
      <c r="K1200" s="278" t="s">
        <v>253</v>
      </c>
      <c r="L1200" s="283">
        <v>4</v>
      </c>
      <c r="M1200" s="158">
        <f t="shared" si="126"/>
        <v>6</v>
      </c>
      <c r="N1200" s="275">
        <v>140938</v>
      </c>
      <c r="O1200" s="158"/>
      <c r="P1200" s="158"/>
      <c r="Q1200" s="275">
        <v>140938</v>
      </c>
      <c r="R1200" s="158" t="s">
        <v>74</v>
      </c>
      <c r="S1200" s="158" t="str">
        <f>IFERROR(VLOOKUP(B1200,#REF!,3,0),"-")</f>
        <v>-</v>
      </c>
      <c r="T1200" s="159" t="str">
        <f>S1200&amp;"-"&amp;COUNTIF($S$2:S1200,S1200)</f>
        <v>--1196</v>
      </c>
      <c r="U1200" s="160">
        <f t="shared" si="128"/>
        <v>4</v>
      </c>
      <c r="V1200" s="160">
        <f t="shared" si="129"/>
        <v>6</v>
      </c>
      <c r="W1200" s="161" t="str">
        <f t="shared" si="130"/>
        <v>08 MAY 2024</v>
      </c>
      <c r="X1200" s="162">
        <f t="shared" si="131"/>
        <v>1199</v>
      </c>
      <c r="Y1200" s="163"/>
      <c r="AE1200" s="161" t="str">
        <f t="shared" si="132"/>
        <v>CLINICAL BACTERIOLOGY SEC 1</v>
      </c>
    </row>
    <row r="1201" spans="1:31" s="161" customFormat="1" ht="23.25" customHeight="1" x14ac:dyDescent="0.25">
      <c r="A1201" s="275">
        <f t="shared" si="127"/>
        <v>140938</v>
      </c>
      <c r="B1201" s="284" t="str">
        <f>A1201&amp;"-"&amp;COUNTIF($A$2:A1201,A1201)</f>
        <v>140938-2</v>
      </c>
      <c r="C1201" s="275">
        <v>1200</v>
      </c>
      <c r="D1201" s="278" t="s">
        <v>588</v>
      </c>
      <c r="E1201" s="275" t="s">
        <v>30</v>
      </c>
      <c r="F1201" s="275">
        <v>140938</v>
      </c>
      <c r="G1201" s="275" t="s">
        <v>743</v>
      </c>
      <c r="H1201" s="279" t="s">
        <v>1307</v>
      </c>
      <c r="I1201" s="275" t="s">
        <v>95</v>
      </c>
      <c r="J1201" s="275" t="s">
        <v>100</v>
      </c>
      <c r="K1201" s="278" t="s">
        <v>254</v>
      </c>
      <c r="L1201" s="283">
        <v>8</v>
      </c>
      <c r="M1201" s="158">
        <f t="shared" si="126"/>
        <v>10</v>
      </c>
      <c r="N1201" s="275">
        <v>140938</v>
      </c>
      <c r="O1201" s="158"/>
      <c r="P1201" s="158"/>
      <c r="Q1201" s="275">
        <v>140938</v>
      </c>
      <c r="R1201" s="158" t="s">
        <v>74</v>
      </c>
      <c r="S1201" s="158" t="str">
        <f>IFERROR(VLOOKUP(B1201,#REF!,3,0),"-")</f>
        <v>-</v>
      </c>
      <c r="T1201" s="159" t="str">
        <f>S1201&amp;"-"&amp;COUNTIF($S$2:S1201,S1201)</f>
        <v>--1197</v>
      </c>
      <c r="U1201" s="160">
        <f t="shared" si="128"/>
        <v>8</v>
      </c>
      <c r="V1201" s="160">
        <f t="shared" si="129"/>
        <v>10</v>
      </c>
      <c r="W1201" s="161" t="str">
        <f t="shared" si="130"/>
        <v>08 MAY 2024</v>
      </c>
      <c r="X1201" s="162">
        <f t="shared" si="131"/>
        <v>1200</v>
      </c>
      <c r="Y1201" s="163"/>
      <c r="AE1201" s="161" t="str">
        <f t="shared" si="132"/>
        <v>CLINICAL BACTERIOLOGY SEC 1</v>
      </c>
    </row>
    <row r="1202" spans="1:31" s="161" customFormat="1" ht="23.25" customHeight="1" x14ac:dyDescent="0.25">
      <c r="A1202" s="275">
        <f t="shared" si="127"/>
        <v>140963</v>
      </c>
      <c r="B1202" s="284" t="str">
        <f>A1202&amp;"-"&amp;COUNTIF($A$2:A1202,A1202)</f>
        <v>140963-1</v>
      </c>
      <c r="C1202" s="275">
        <v>1201</v>
      </c>
      <c r="D1202" s="278" t="s">
        <v>588</v>
      </c>
      <c r="E1202" s="275" t="s">
        <v>62</v>
      </c>
      <c r="F1202" s="275">
        <v>140963</v>
      </c>
      <c r="G1202" s="275" t="s">
        <v>724</v>
      </c>
      <c r="H1202" s="279" t="s">
        <v>1270</v>
      </c>
      <c r="I1202" s="275" t="s">
        <v>95</v>
      </c>
      <c r="J1202" s="275" t="s">
        <v>100</v>
      </c>
      <c r="K1202" s="278" t="s">
        <v>254</v>
      </c>
      <c r="L1202" s="283">
        <v>14</v>
      </c>
      <c r="M1202" s="158">
        <f t="shared" si="126"/>
        <v>16</v>
      </c>
      <c r="N1202" s="275">
        <v>140963</v>
      </c>
      <c r="O1202" s="158"/>
      <c r="P1202" s="158"/>
      <c r="Q1202" s="275">
        <v>140963</v>
      </c>
      <c r="R1202" s="158" t="s">
        <v>74</v>
      </c>
      <c r="S1202" s="158" t="str">
        <f>IFERROR(VLOOKUP(B1202,#REF!,3,0),"-")</f>
        <v>-</v>
      </c>
      <c r="T1202" s="159" t="str">
        <f>S1202&amp;"-"&amp;COUNTIF($S$2:S1202,S1202)</f>
        <v>--1198</v>
      </c>
      <c r="U1202" s="160">
        <f t="shared" si="128"/>
        <v>14</v>
      </c>
      <c r="V1202" s="160">
        <f t="shared" si="129"/>
        <v>16</v>
      </c>
      <c r="W1202" s="161" t="str">
        <f t="shared" si="130"/>
        <v>08 MAY 2024</v>
      </c>
      <c r="X1202" s="162">
        <f t="shared" si="131"/>
        <v>1201</v>
      </c>
      <c r="Y1202" s="163"/>
      <c r="AE1202" s="161" t="str">
        <f t="shared" si="132"/>
        <v>CHINA AND THE WORLD SEC 1</v>
      </c>
    </row>
    <row r="1203" spans="1:31" s="161" customFormat="1" ht="23.25" customHeight="1" x14ac:dyDescent="0.25">
      <c r="A1203" s="275">
        <f t="shared" si="127"/>
        <v>140963</v>
      </c>
      <c r="B1203" s="284" t="str">
        <f>A1203&amp;"-"&amp;COUNTIF($A$2:A1203,A1203)</f>
        <v>140963-2</v>
      </c>
      <c r="C1203" s="275">
        <v>1202</v>
      </c>
      <c r="D1203" s="278" t="s">
        <v>588</v>
      </c>
      <c r="E1203" s="275" t="s">
        <v>62</v>
      </c>
      <c r="F1203" s="275">
        <v>140963</v>
      </c>
      <c r="G1203" s="275" t="s">
        <v>724</v>
      </c>
      <c r="H1203" s="279" t="s">
        <v>1270</v>
      </c>
      <c r="I1203" s="275" t="s">
        <v>95</v>
      </c>
      <c r="J1203" s="275" t="s">
        <v>97</v>
      </c>
      <c r="K1203" s="278" t="s">
        <v>255</v>
      </c>
      <c r="L1203" s="283">
        <v>7</v>
      </c>
      <c r="M1203" s="158">
        <f t="shared" si="126"/>
        <v>9</v>
      </c>
      <c r="N1203" s="275">
        <v>140963</v>
      </c>
      <c r="O1203" s="158"/>
      <c r="P1203" s="158"/>
      <c r="Q1203" s="275">
        <v>140963</v>
      </c>
      <c r="R1203" s="158" t="s">
        <v>74</v>
      </c>
      <c r="S1203" s="158" t="str">
        <f>IFERROR(VLOOKUP(B1203,#REF!,3,0),"-")</f>
        <v>-</v>
      </c>
      <c r="T1203" s="159" t="str">
        <f>S1203&amp;"-"&amp;COUNTIF($S$2:S1203,S1203)</f>
        <v>--1199</v>
      </c>
      <c r="U1203" s="160">
        <f t="shared" si="128"/>
        <v>7</v>
      </c>
      <c r="V1203" s="160">
        <f t="shared" si="129"/>
        <v>9</v>
      </c>
      <c r="W1203" s="161" t="str">
        <f t="shared" si="130"/>
        <v>08 MAY 2024</v>
      </c>
      <c r="X1203" s="162">
        <f t="shared" si="131"/>
        <v>1202</v>
      </c>
      <c r="Y1203" s="163"/>
      <c r="AE1203" s="161" t="str">
        <f t="shared" si="132"/>
        <v>CHINA AND THE WORLD SEC 1</v>
      </c>
    </row>
    <row r="1204" spans="1:31" s="161" customFormat="1" ht="23.25" customHeight="1" x14ac:dyDescent="0.25">
      <c r="A1204" s="275">
        <f t="shared" si="127"/>
        <v>141034</v>
      </c>
      <c r="B1204" s="284" t="str">
        <f>A1204&amp;"-"&amp;COUNTIF($A$2:A1204,A1204)</f>
        <v>141034-1</v>
      </c>
      <c r="C1204" s="275">
        <v>1203</v>
      </c>
      <c r="D1204" s="278" t="s">
        <v>588</v>
      </c>
      <c r="E1204" s="275" t="s">
        <v>24</v>
      </c>
      <c r="F1204" s="275">
        <v>141034</v>
      </c>
      <c r="G1204" s="275" t="s">
        <v>727</v>
      </c>
      <c r="H1204" s="279" t="s">
        <v>1308</v>
      </c>
      <c r="I1204" s="275" t="s">
        <v>95</v>
      </c>
      <c r="J1204" s="275" t="s">
        <v>97</v>
      </c>
      <c r="K1204" s="278" t="s">
        <v>255</v>
      </c>
      <c r="L1204" s="283">
        <v>15</v>
      </c>
      <c r="M1204" s="158">
        <f t="shared" si="126"/>
        <v>17</v>
      </c>
      <c r="N1204" s="275">
        <v>141034</v>
      </c>
      <c r="O1204" s="158"/>
      <c r="P1204" s="158"/>
      <c r="Q1204" s="275">
        <v>141034</v>
      </c>
      <c r="R1204" s="158" t="s">
        <v>74</v>
      </c>
      <c r="S1204" s="158" t="str">
        <f>IFERROR(VLOOKUP(B1204,#REF!,3,0),"-")</f>
        <v>-</v>
      </c>
      <c r="T1204" s="159" t="str">
        <f>S1204&amp;"-"&amp;COUNTIF($S$2:S1204,S1204)</f>
        <v>--1200</v>
      </c>
      <c r="U1204" s="160">
        <f t="shared" si="128"/>
        <v>15</v>
      </c>
      <c r="V1204" s="160">
        <f t="shared" si="129"/>
        <v>17</v>
      </c>
      <c r="W1204" s="161" t="str">
        <f t="shared" si="130"/>
        <v>08 MAY 2024</v>
      </c>
      <c r="X1204" s="162">
        <f t="shared" si="131"/>
        <v>1203</v>
      </c>
      <c r="Y1204" s="163"/>
      <c r="AE1204" s="161" t="str">
        <f t="shared" si="132"/>
        <v>INVESTMENT AND PORTFOLIO MANAGEMENT I SEC 1</v>
      </c>
    </row>
    <row r="1205" spans="1:31" s="161" customFormat="1" ht="23.25" customHeight="1" x14ac:dyDescent="0.25">
      <c r="A1205" s="275">
        <f t="shared" si="127"/>
        <v>141034</v>
      </c>
      <c r="B1205" s="284" t="str">
        <f>A1205&amp;"-"&amp;COUNTIF($A$2:A1205,A1205)</f>
        <v>141034-2</v>
      </c>
      <c r="C1205" s="275">
        <v>1204</v>
      </c>
      <c r="D1205" s="278" t="s">
        <v>588</v>
      </c>
      <c r="E1205" s="275" t="s">
        <v>24</v>
      </c>
      <c r="F1205" s="275">
        <v>141034</v>
      </c>
      <c r="G1205" s="275" t="s">
        <v>727</v>
      </c>
      <c r="H1205" s="279" t="s">
        <v>1308</v>
      </c>
      <c r="I1205" s="275" t="s">
        <v>95</v>
      </c>
      <c r="J1205" s="275" t="s">
        <v>97</v>
      </c>
      <c r="K1205" s="278" t="s">
        <v>572</v>
      </c>
      <c r="L1205" s="283">
        <v>5</v>
      </c>
      <c r="M1205" s="158">
        <f t="shared" si="126"/>
        <v>7</v>
      </c>
      <c r="N1205" s="275">
        <v>141034</v>
      </c>
      <c r="O1205" s="158"/>
      <c r="P1205" s="158"/>
      <c r="Q1205" s="275">
        <v>141034</v>
      </c>
      <c r="R1205" s="158" t="s">
        <v>74</v>
      </c>
      <c r="S1205" s="158" t="str">
        <f>IFERROR(VLOOKUP(B1205,#REF!,3,0),"-")</f>
        <v>-</v>
      </c>
      <c r="T1205" s="159" t="str">
        <f>S1205&amp;"-"&amp;COUNTIF($S$2:S1205,S1205)</f>
        <v>--1201</v>
      </c>
      <c r="U1205" s="160">
        <f t="shared" si="128"/>
        <v>5</v>
      </c>
      <c r="V1205" s="160">
        <f t="shared" si="129"/>
        <v>7</v>
      </c>
      <c r="W1205" s="161" t="str">
        <f t="shared" si="130"/>
        <v>08 MAY 2024</v>
      </c>
      <c r="X1205" s="162">
        <f t="shared" si="131"/>
        <v>1204</v>
      </c>
      <c r="Y1205" s="163"/>
      <c r="AE1205" s="161" t="str">
        <f t="shared" si="132"/>
        <v>INVESTMENT AND PORTFOLIO MANAGEMENT I SEC 1</v>
      </c>
    </row>
    <row r="1206" spans="1:31" s="161" customFormat="1" ht="23.25" customHeight="1" x14ac:dyDescent="0.25">
      <c r="A1206" s="275">
        <f t="shared" si="127"/>
        <v>141051</v>
      </c>
      <c r="B1206" s="284" t="str">
        <f>A1206&amp;"-"&amp;COUNTIF($A$2:A1206,A1206)</f>
        <v>141051-1</v>
      </c>
      <c r="C1206" s="275">
        <v>1205</v>
      </c>
      <c r="D1206" s="278" t="s">
        <v>588</v>
      </c>
      <c r="E1206" s="275" t="s">
        <v>28</v>
      </c>
      <c r="F1206" s="275">
        <v>141051</v>
      </c>
      <c r="G1206" s="275" t="s">
        <v>744</v>
      </c>
      <c r="H1206" s="279" t="s">
        <v>1309</v>
      </c>
      <c r="I1206" s="275" t="s">
        <v>95</v>
      </c>
      <c r="J1206" s="275" t="s">
        <v>97</v>
      </c>
      <c r="K1206" s="278" t="s">
        <v>572</v>
      </c>
      <c r="L1206" s="283">
        <v>17</v>
      </c>
      <c r="M1206" s="158">
        <f t="shared" si="126"/>
        <v>19</v>
      </c>
      <c r="N1206" s="275">
        <v>141051</v>
      </c>
      <c r="O1206" s="158"/>
      <c r="P1206" s="158"/>
      <c r="Q1206" s="275">
        <v>141051</v>
      </c>
      <c r="R1206" s="158" t="s">
        <v>74</v>
      </c>
      <c r="S1206" s="158" t="str">
        <f>IFERROR(VLOOKUP(B1206,#REF!,3,0),"-")</f>
        <v>-</v>
      </c>
      <c r="T1206" s="159" t="str">
        <f>S1206&amp;"-"&amp;COUNTIF($S$2:S1206,S1206)</f>
        <v>--1202</v>
      </c>
      <c r="U1206" s="160">
        <f t="shared" si="128"/>
        <v>17</v>
      </c>
      <c r="V1206" s="160">
        <f t="shared" si="129"/>
        <v>19</v>
      </c>
      <c r="W1206" s="161" t="str">
        <f t="shared" si="130"/>
        <v>08 MAY 2024</v>
      </c>
      <c r="X1206" s="162">
        <f t="shared" si="131"/>
        <v>1205</v>
      </c>
      <c r="Y1206" s="163"/>
      <c r="AE1206" s="161" t="str">
        <f t="shared" si="132"/>
        <v>FOOD AND NUTRITION SEC 1</v>
      </c>
    </row>
    <row r="1207" spans="1:31" s="161" customFormat="1" ht="23.25" customHeight="1" x14ac:dyDescent="0.25">
      <c r="A1207" s="275">
        <f t="shared" si="127"/>
        <v>141051</v>
      </c>
      <c r="B1207" s="284" t="str">
        <f>A1207&amp;"-"&amp;COUNTIF($A$2:A1207,A1207)</f>
        <v>141051-2</v>
      </c>
      <c r="C1207" s="275">
        <v>1206</v>
      </c>
      <c r="D1207" s="278" t="s">
        <v>588</v>
      </c>
      <c r="E1207" s="275" t="s">
        <v>28</v>
      </c>
      <c r="F1207" s="275">
        <v>141051</v>
      </c>
      <c r="G1207" s="275" t="s">
        <v>744</v>
      </c>
      <c r="H1207" s="279" t="s">
        <v>1309</v>
      </c>
      <c r="I1207" s="275" t="s">
        <v>95</v>
      </c>
      <c r="J1207" s="275" t="s">
        <v>97</v>
      </c>
      <c r="K1207" s="278" t="s">
        <v>256</v>
      </c>
      <c r="L1207" s="283">
        <v>9</v>
      </c>
      <c r="M1207" s="158">
        <f t="shared" si="126"/>
        <v>11</v>
      </c>
      <c r="N1207" s="275">
        <v>141051</v>
      </c>
      <c r="O1207" s="158"/>
      <c r="P1207" s="158"/>
      <c r="Q1207" s="275">
        <v>141051</v>
      </c>
      <c r="R1207" s="158" t="s">
        <v>74</v>
      </c>
      <c r="S1207" s="158" t="str">
        <f>IFERROR(VLOOKUP(B1207,#REF!,3,0),"-")</f>
        <v>-</v>
      </c>
      <c r="T1207" s="159" t="str">
        <f>S1207&amp;"-"&amp;COUNTIF($S$2:S1207,S1207)</f>
        <v>--1203</v>
      </c>
      <c r="U1207" s="160">
        <f t="shared" si="128"/>
        <v>9</v>
      </c>
      <c r="V1207" s="160">
        <f t="shared" si="129"/>
        <v>11</v>
      </c>
      <c r="W1207" s="161" t="str">
        <f t="shared" si="130"/>
        <v>08 MAY 2024</v>
      </c>
      <c r="X1207" s="162">
        <f t="shared" si="131"/>
        <v>1206</v>
      </c>
      <c r="Y1207" s="163"/>
      <c r="AE1207" s="161" t="str">
        <f t="shared" si="132"/>
        <v>FOOD AND NUTRITION SEC 1</v>
      </c>
    </row>
    <row r="1208" spans="1:31" s="161" customFormat="1" ht="23.25" customHeight="1" x14ac:dyDescent="0.25">
      <c r="A1208" s="275">
        <f t="shared" si="127"/>
        <v>141065</v>
      </c>
      <c r="B1208" s="284" t="str">
        <f>A1208&amp;"-"&amp;COUNTIF($A$2:A1208,A1208)</f>
        <v>141065-2</v>
      </c>
      <c r="C1208" s="275">
        <v>1207</v>
      </c>
      <c r="D1208" s="278" t="s">
        <v>588</v>
      </c>
      <c r="E1208" s="275" t="s">
        <v>28</v>
      </c>
      <c r="F1208" s="275">
        <v>141065</v>
      </c>
      <c r="G1208" s="275" t="s">
        <v>737</v>
      </c>
      <c r="H1208" s="279" t="s">
        <v>1290</v>
      </c>
      <c r="I1208" s="275" t="s">
        <v>95</v>
      </c>
      <c r="J1208" s="275" t="s">
        <v>97</v>
      </c>
      <c r="K1208" s="278" t="s">
        <v>256</v>
      </c>
      <c r="L1208" s="283">
        <v>13</v>
      </c>
      <c r="M1208" s="158">
        <f t="shared" si="126"/>
        <v>15</v>
      </c>
      <c r="N1208" s="275">
        <v>141065</v>
      </c>
      <c r="O1208" s="158"/>
      <c r="P1208" s="158"/>
      <c r="Q1208" s="275">
        <v>141065</v>
      </c>
      <c r="R1208" s="158" t="s">
        <v>74</v>
      </c>
      <c r="S1208" s="158" t="str">
        <f>IFERROR(VLOOKUP(B1208,#REF!,3,0),"-")</f>
        <v>-</v>
      </c>
      <c r="T1208" s="159" t="str">
        <f>S1208&amp;"-"&amp;COUNTIF($S$2:S1208,S1208)</f>
        <v>--1204</v>
      </c>
      <c r="U1208" s="160">
        <f t="shared" si="128"/>
        <v>13</v>
      </c>
      <c r="V1208" s="160">
        <f t="shared" si="129"/>
        <v>15</v>
      </c>
      <c r="W1208" s="161" t="str">
        <f t="shared" si="130"/>
        <v>08 MAY 2024</v>
      </c>
      <c r="X1208" s="162">
        <f t="shared" si="131"/>
        <v>1207</v>
      </c>
      <c r="Y1208" s="163"/>
      <c r="AE1208" s="161" t="str">
        <f t="shared" si="132"/>
        <v>CLASSICAL AND RENAISSANCE DRAMA SEC 1</v>
      </c>
    </row>
    <row r="1209" spans="1:31" s="161" customFormat="1" ht="23.25" customHeight="1" x14ac:dyDescent="0.25">
      <c r="A1209" s="275">
        <f t="shared" si="127"/>
        <v>141233</v>
      </c>
      <c r="B1209" s="284" t="str">
        <f>A1209&amp;"-"&amp;COUNTIF($A$2:A1209,A1209)</f>
        <v>141233-1</v>
      </c>
      <c r="C1209" s="275">
        <v>1208</v>
      </c>
      <c r="D1209" s="278" t="s">
        <v>588</v>
      </c>
      <c r="E1209" s="275" t="s">
        <v>20</v>
      </c>
      <c r="F1209" s="275">
        <v>141233</v>
      </c>
      <c r="G1209" s="275" t="s">
        <v>392</v>
      </c>
      <c r="H1209" s="279" t="s">
        <v>1271</v>
      </c>
      <c r="I1209" s="275" t="s">
        <v>95</v>
      </c>
      <c r="J1209" s="275" t="s">
        <v>103</v>
      </c>
      <c r="K1209" s="278" t="s">
        <v>257</v>
      </c>
      <c r="L1209" s="283">
        <v>20</v>
      </c>
      <c r="M1209" s="158">
        <f t="shared" si="126"/>
        <v>22</v>
      </c>
      <c r="N1209" s="275">
        <v>141233</v>
      </c>
      <c r="O1209" s="158"/>
      <c r="P1209" s="158"/>
      <c r="Q1209" s="275">
        <v>141233</v>
      </c>
      <c r="R1209" s="158" t="s">
        <v>74</v>
      </c>
      <c r="S1209" s="158" t="str">
        <f>IFERROR(VLOOKUP(B1209,#REF!,3,0),"-")</f>
        <v>-</v>
      </c>
      <c r="T1209" s="159" t="str">
        <f>S1209&amp;"-"&amp;COUNTIF($S$2:S1209,S1209)</f>
        <v>--1205</v>
      </c>
      <c r="U1209" s="160">
        <f t="shared" si="128"/>
        <v>20</v>
      </c>
      <c r="V1209" s="160">
        <f t="shared" si="129"/>
        <v>22</v>
      </c>
      <c r="W1209" s="161" t="str">
        <f t="shared" si="130"/>
        <v>08 MAY 2024</v>
      </c>
      <c r="X1209" s="162">
        <f t="shared" si="131"/>
        <v>1208</v>
      </c>
      <c r="Y1209" s="163"/>
      <c r="AE1209" s="161" t="str">
        <f t="shared" si="132"/>
        <v>SOFTWARE ENGINEERING SEC 1</v>
      </c>
    </row>
    <row r="1210" spans="1:31" s="161" customFormat="1" ht="23.25" customHeight="1" x14ac:dyDescent="0.25">
      <c r="A1210" s="275">
        <f t="shared" si="127"/>
        <v>141270</v>
      </c>
      <c r="B1210" s="284" t="str">
        <f>A1210&amp;"-"&amp;COUNTIF($A$2:A1210,A1210)</f>
        <v>141270-1</v>
      </c>
      <c r="C1210" s="275">
        <v>1209</v>
      </c>
      <c r="D1210" s="278" t="s">
        <v>588</v>
      </c>
      <c r="E1210" s="275" t="s">
        <v>20</v>
      </c>
      <c r="F1210" s="275">
        <v>141270</v>
      </c>
      <c r="G1210" s="275" t="s">
        <v>422</v>
      </c>
      <c r="H1210" s="279" t="s">
        <v>1310</v>
      </c>
      <c r="I1210" s="275" t="s">
        <v>95</v>
      </c>
      <c r="J1210" s="275" t="s">
        <v>103</v>
      </c>
      <c r="K1210" s="278" t="s">
        <v>257</v>
      </c>
      <c r="L1210" s="283">
        <v>2</v>
      </c>
      <c r="M1210" s="158">
        <f t="shared" si="126"/>
        <v>4</v>
      </c>
      <c r="N1210" s="275">
        <v>141270</v>
      </c>
      <c r="O1210" s="158"/>
      <c r="P1210" s="158"/>
      <c r="Q1210" s="275">
        <v>141270</v>
      </c>
      <c r="R1210" s="158" t="s">
        <v>74</v>
      </c>
      <c r="S1210" s="158" t="str">
        <f>IFERROR(VLOOKUP(B1210,#REF!,3,0),"-")</f>
        <v>-</v>
      </c>
      <c r="T1210" s="159" t="str">
        <f>S1210&amp;"-"&amp;COUNTIF($S$2:S1210,S1210)</f>
        <v>--1206</v>
      </c>
      <c r="U1210" s="160">
        <f t="shared" si="128"/>
        <v>2</v>
      </c>
      <c r="V1210" s="160">
        <f t="shared" si="129"/>
        <v>4</v>
      </c>
      <c r="W1210" s="161" t="str">
        <f t="shared" si="130"/>
        <v>08 MAY 2024</v>
      </c>
      <c r="X1210" s="162">
        <f t="shared" si="131"/>
        <v>1209</v>
      </c>
      <c r="Y1210" s="163"/>
      <c r="AE1210" s="161" t="str">
        <f t="shared" si="132"/>
        <v>FORMAL METHODS IN SOFTWARE ENGINEERING SEC 1</v>
      </c>
    </row>
    <row r="1211" spans="1:31" s="161" customFormat="1" ht="23.25" customHeight="1" x14ac:dyDescent="0.25">
      <c r="A1211" s="275">
        <f t="shared" si="127"/>
        <v>141270</v>
      </c>
      <c r="B1211" s="284" t="str">
        <f>A1211&amp;"-"&amp;COUNTIF($A$2:A1211,A1211)</f>
        <v>141270-2</v>
      </c>
      <c r="C1211" s="275">
        <v>1210</v>
      </c>
      <c r="D1211" s="278" t="s">
        <v>588</v>
      </c>
      <c r="E1211" s="275" t="s">
        <v>20</v>
      </c>
      <c r="F1211" s="275">
        <v>141270</v>
      </c>
      <c r="G1211" s="275" t="s">
        <v>422</v>
      </c>
      <c r="H1211" s="279" t="s">
        <v>1310</v>
      </c>
      <c r="I1211" s="275" t="s">
        <v>95</v>
      </c>
      <c r="J1211" s="275" t="s">
        <v>103</v>
      </c>
      <c r="K1211" s="278" t="s">
        <v>259</v>
      </c>
      <c r="L1211" s="283">
        <v>22</v>
      </c>
      <c r="M1211" s="158">
        <f t="shared" si="126"/>
        <v>24</v>
      </c>
      <c r="N1211" s="275">
        <v>141270</v>
      </c>
      <c r="O1211" s="158"/>
      <c r="P1211" s="158"/>
      <c r="Q1211" s="275">
        <v>141270</v>
      </c>
      <c r="R1211" s="158" t="s">
        <v>74</v>
      </c>
      <c r="S1211" s="158" t="str">
        <f>IFERROR(VLOOKUP(B1211,#REF!,3,0),"-")</f>
        <v>-</v>
      </c>
      <c r="T1211" s="159" t="str">
        <f>S1211&amp;"-"&amp;COUNTIF($S$2:S1211,S1211)</f>
        <v>--1207</v>
      </c>
      <c r="U1211" s="160">
        <f t="shared" si="128"/>
        <v>22</v>
      </c>
      <c r="V1211" s="160">
        <f t="shared" si="129"/>
        <v>24</v>
      </c>
      <c r="W1211" s="161" t="str">
        <f t="shared" si="130"/>
        <v>08 MAY 2024</v>
      </c>
      <c r="X1211" s="162">
        <f t="shared" si="131"/>
        <v>1210</v>
      </c>
      <c r="Y1211" s="163"/>
      <c r="AE1211" s="161" t="str">
        <f t="shared" si="132"/>
        <v>FORMAL METHODS IN SOFTWARE ENGINEERING SEC 1</v>
      </c>
    </row>
    <row r="1212" spans="1:31" s="161" customFormat="1" ht="23.25" customHeight="1" x14ac:dyDescent="0.25">
      <c r="A1212" s="275">
        <f t="shared" si="127"/>
        <v>141270</v>
      </c>
      <c r="B1212" s="284" t="str">
        <f>A1212&amp;"-"&amp;COUNTIF($A$2:A1212,A1212)</f>
        <v>141270-3</v>
      </c>
      <c r="C1212" s="275">
        <v>1211</v>
      </c>
      <c r="D1212" s="278" t="s">
        <v>588</v>
      </c>
      <c r="E1212" s="275" t="s">
        <v>20</v>
      </c>
      <c r="F1212" s="275">
        <v>141270</v>
      </c>
      <c r="G1212" s="275" t="s">
        <v>422</v>
      </c>
      <c r="H1212" s="279" t="s">
        <v>1310</v>
      </c>
      <c r="I1212" s="275" t="s">
        <v>95</v>
      </c>
      <c r="J1212" s="275" t="s">
        <v>103</v>
      </c>
      <c r="K1212" s="278" t="s">
        <v>260</v>
      </c>
      <c r="L1212" s="283">
        <v>17</v>
      </c>
      <c r="M1212" s="158">
        <f t="shared" si="126"/>
        <v>19</v>
      </c>
      <c r="N1212" s="275">
        <v>141270</v>
      </c>
      <c r="O1212" s="158"/>
      <c r="P1212" s="158"/>
      <c r="Q1212" s="275">
        <v>141270</v>
      </c>
      <c r="R1212" s="158" t="s">
        <v>74</v>
      </c>
      <c r="S1212" s="158" t="str">
        <f>IFERROR(VLOOKUP(B1212,#REF!,3,0),"-")</f>
        <v>-</v>
      </c>
      <c r="T1212" s="159" t="str">
        <f>S1212&amp;"-"&amp;COUNTIF($S$2:S1212,S1212)</f>
        <v>--1208</v>
      </c>
      <c r="U1212" s="160">
        <f t="shared" si="128"/>
        <v>17</v>
      </c>
      <c r="V1212" s="160">
        <f t="shared" si="129"/>
        <v>19</v>
      </c>
      <c r="W1212" s="161" t="str">
        <f t="shared" si="130"/>
        <v>08 MAY 2024</v>
      </c>
      <c r="X1212" s="162">
        <f t="shared" si="131"/>
        <v>1211</v>
      </c>
      <c r="Y1212" s="163"/>
      <c r="AE1212" s="161" t="str">
        <f t="shared" si="132"/>
        <v>FORMAL METHODS IN SOFTWARE ENGINEERING SEC 1</v>
      </c>
    </row>
    <row r="1213" spans="1:31" s="161" customFormat="1" ht="23.25" customHeight="1" x14ac:dyDescent="0.25">
      <c r="A1213" s="275">
        <f t="shared" si="127"/>
        <v>141271</v>
      </c>
      <c r="B1213" s="284" t="str">
        <f>A1213&amp;"-"&amp;COUNTIF($A$2:A1213,A1213)</f>
        <v>141271-1</v>
      </c>
      <c r="C1213" s="275">
        <v>1212</v>
      </c>
      <c r="D1213" s="278" t="s">
        <v>588</v>
      </c>
      <c r="E1213" s="275" t="s">
        <v>20</v>
      </c>
      <c r="F1213" s="275">
        <v>141271</v>
      </c>
      <c r="G1213" s="275" t="s">
        <v>422</v>
      </c>
      <c r="H1213" s="279" t="s">
        <v>1311</v>
      </c>
      <c r="I1213" s="275" t="s">
        <v>95</v>
      </c>
      <c r="J1213" s="275" t="s">
        <v>103</v>
      </c>
      <c r="K1213" s="278" t="s">
        <v>260</v>
      </c>
      <c r="L1213" s="283">
        <v>5</v>
      </c>
      <c r="M1213" s="158">
        <f t="shared" si="126"/>
        <v>7</v>
      </c>
      <c r="N1213" s="275">
        <v>141271</v>
      </c>
      <c r="O1213" s="158"/>
      <c r="P1213" s="158"/>
      <c r="Q1213" s="275">
        <v>141271</v>
      </c>
      <c r="R1213" s="158" t="s">
        <v>74</v>
      </c>
      <c r="S1213" s="158" t="str">
        <f>IFERROR(VLOOKUP(B1213,#REF!,3,0),"-")</f>
        <v>-</v>
      </c>
      <c r="T1213" s="159" t="str">
        <f>S1213&amp;"-"&amp;COUNTIF($S$2:S1213,S1213)</f>
        <v>--1209</v>
      </c>
      <c r="U1213" s="160">
        <f t="shared" si="128"/>
        <v>5</v>
      </c>
      <c r="V1213" s="160">
        <f t="shared" si="129"/>
        <v>7</v>
      </c>
      <c r="W1213" s="161" t="str">
        <f t="shared" si="130"/>
        <v>08 MAY 2024</v>
      </c>
      <c r="X1213" s="162">
        <f t="shared" si="131"/>
        <v>1212</v>
      </c>
      <c r="Y1213" s="163"/>
      <c r="AE1213" s="161" t="str">
        <f t="shared" si="132"/>
        <v>FORMAL METHODS IN SOFTWARE ENGINEERING SEC 2</v>
      </c>
    </row>
    <row r="1214" spans="1:31" s="161" customFormat="1" ht="23.25" customHeight="1" x14ac:dyDescent="0.25">
      <c r="A1214" s="275">
        <f t="shared" si="127"/>
        <v>141271</v>
      </c>
      <c r="B1214" s="284" t="str">
        <f>A1214&amp;"-"&amp;COUNTIF($A$2:A1214,A1214)</f>
        <v>141271-2</v>
      </c>
      <c r="C1214" s="275">
        <v>1213</v>
      </c>
      <c r="D1214" s="278" t="s">
        <v>588</v>
      </c>
      <c r="E1214" s="275" t="s">
        <v>20</v>
      </c>
      <c r="F1214" s="275">
        <v>141271</v>
      </c>
      <c r="G1214" s="275" t="s">
        <v>422</v>
      </c>
      <c r="H1214" s="279" t="s">
        <v>1311</v>
      </c>
      <c r="I1214" s="275" t="s">
        <v>95</v>
      </c>
      <c r="J1214" s="275" t="s">
        <v>103</v>
      </c>
      <c r="K1214" s="278" t="s">
        <v>261</v>
      </c>
      <c r="L1214" s="283">
        <v>22</v>
      </c>
      <c r="M1214" s="158">
        <f t="shared" si="126"/>
        <v>24</v>
      </c>
      <c r="N1214" s="275">
        <v>141271</v>
      </c>
      <c r="O1214" s="158"/>
      <c r="P1214" s="158"/>
      <c r="Q1214" s="275">
        <v>141271</v>
      </c>
      <c r="R1214" s="158" t="s">
        <v>74</v>
      </c>
      <c r="S1214" s="158" t="str">
        <f>IFERROR(VLOOKUP(B1214,#REF!,3,0),"-")</f>
        <v>-</v>
      </c>
      <c r="T1214" s="159" t="str">
        <f>S1214&amp;"-"&amp;COUNTIF($S$2:S1214,S1214)</f>
        <v>--1210</v>
      </c>
      <c r="U1214" s="160">
        <f t="shared" si="128"/>
        <v>22</v>
      </c>
      <c r="V1214" s="160">
        <f t="shared" si="129"/>
        <v>24</v>
      </c>
      <c r="W1214" s="161" t="str">
        <f t="shared" si="130"/>
        <v>08 MAY 2024</v>
      </c>
      <c r="X1214" s="162">
        <f t="shared" si="131"/>
        <v>1213</v>
      </c>
      <c r="Y1214" s="163"/>
      <c r="AE1214" s="161" t="str">
        <f t="shared" si="132"/>
        <v>FORMAL METHODS IN SOFTWARE ENGINEERING SEC 2</v>
      </c>
    </row>
    <row r="1215" spans="1:31" s="161" customFormat="1" ht="23.25" customHeight="1" x14ac:dyDescent="0.25">
      <c r="A1215" s="275">
        <f t="shared" si="127"/>
        <v>141271</v>
      </c>
      <c r="B1215" s="284" t="str">
        <f>A1215&amp;"-"&amp;COUNTIF($A$2:A1215,A1215)</f>
        <v>141271-3</v>
      </c>
      <c r="C1215" s="275">
        <v>1214</v>
      </c>
      <c r="D1215" s="278" t="s">
        <v>588</v>
      </c>
      <c r="E1215" s="275" t="s">
        <v>20</v>
      </c>
      <c r="F1215" s="275">
        <v>141271</v>
      </c>
      <c r="G1215" s="275" t="s">
        <v>422</v>
      </c>
      <c r="H1215" s="279" t="s">
        <v>1311</v>
      </c>
      <c r="I1215" s="275" t="s">
        <v>95</v>
      </c>
      <c r="J1215" s="275" t="s">
        <v>103</v>
      </c>
      <c r="K1215" s="278" t="s">
        <v>262</v>
      </c>
      <c r="L1215" s="283">
        <v>14</v>
      </c>
      <c r="M1215" s="158">
        <f t="shared" si="126"/>
        <v>16</v>
      </c>
      <c r="N1215" s="275">
        <v>141271</v>
      </c>
      <c r="O1215" s="158"/>
      <c r="P1215" s="158"/>
      <c r="Q1215" s="275">
        <v>141271</v>
      </c>
      <c r="R1215" s="158" t="s">
        <v>74</v>
      </c>
      <c r="S1215" s="158" t="str">
        <f>IFERROR(VLOOKUP(B1215,#REF!,3,0),"-")</f>
        <v>-</v>
      </c>
      <c r="T1215" s="159" t="str">
        <f>S1215&amp;"-"&amp;COUNTIF($S$2:S1215,S1215)</f>
        <v>--1211</v>
      </c>
      <c r="U1215" s="160">
        <f t="shared" si="128"/>
        <v>14</v>
      </c>
      <c r="V1215" s="160">
        <f t="shared" si="129"/>
        <v>16</v>
      </c>
      <c r="W1215" s="161" t="str">
        <f t="shared" si="130"/>
        <v>08 MAY 2024</v>
      </c>
      <c r="X1215" s="162">
        <f t="shared" si="131"/>
        <v>1214</v>
      </c>
      <c r="Y1215" s="163"/>
      <c r="AE1215" s="161" t="str">
        <f t="shared" si="132"/>
        <v>FORMAL METHODS IN SOFTWARE ENGINEERING SEC 2</v>
      </c>
    </row>
    <row r="1216" spans="1:31" s="161" customFormat="1" ht="23.25" customHeight="1" x14ac:dyDescent="0.25">
      <c r="A1216" s="275">
        <f t="shared" si="127"/>
        <v>141272</v>
      </c>
      <c r="B1216" s="284" t="str">
        <f>A1216&amp;"-"&amp;COUNTIF($A$2:A1216,A1216)</f>
        <v>141272-1</v>
      </c>
      <c r="C1216" s="275">
        <v>1215</v>
      </c>
      <c r="D1216" s="278" t="s">
        <v>588</v>
      </c>
      <c r="E1216" s="275" t="s">
        <v>20</v>
      </c>
      <c r="F1216" s="275">
        <v>141272</v>
      </c>
      <c r="G1216" s="275" t="s">
        <v>422</v>
      </c>
      <c r="H1216" s="279" t="s">
        <v>1312</v>
      </c>
      <c r="I1216" s="275" t="s">
        <v>95</v>
      </c>
      <c r="J1216" s="275" t="s">
        <v>103</v>
      </c>
      <c r="K1216" s="278" t="s">
        <v>262</v>
      </c>
      <c r="L1216" s="283">
        <v>8</v>
      </c>
      <c r="M1216" s="158">
        <f t="shared" si="126"/>
        <v>10</v>
      </c>
      <c r="N1216" s="275">
        <v>141272</v>
      </c>
      <c r="O1216" s="158"/>
      <c r="P1216" s="158"/>
      <c r="Q1216" s="275">
        <v>141272</v>
      </c>
      <c r="R1216" s="158" t="s">
        <v>74</v>
      </c>
      <c r="S1216" s="158" t="str">
        <f>IFERROR(VLOOKUP(B1216,#REF!,3,0),"-")</f>
        <v>-</v>
      </c>
      <c r="T1216" s="159" t="str">
        <f>S1216&amp;"-"&amp;COUNTIF($S$2:S1216,S1216)</f>
        <v>--1212</v>
      </c>
      <c r="U1216" s="160">
        <f t="shared" si="128"/>
        <v>8</v>
      </c>
      <c r="V1216" s="160">
        <f t="shared" si="129"/>
        <v>10</v>
      </c>
      <c r="W1216" s="161" t="str">
        <f t="shared" si="130"/>
        <v>08 MAY 2024</v>
      </c>
      <c r="X1216" s="162">
        <f t="shared" si="131"/>
        <v>1215</v>
      </c>
      <c r="Y1216" s="163"/>
      <c r="AE1216" s="161" t="str">
        <f t="shared" si="132"/>
        <v>FORMAL METHODS IN SOFTWARE ENGINEERING SEC 3</v>
      </c>
    </row>
    <row r="1217" spans="1:31" s="161" customFormat="1" ht="23.25" customHeight="1" x14ac:dyDescent="0.25">
      <c r="A1217" s="275">
        <f t="shared" si="127"/>
        <v>141272</v>
      </c>
      <c r="B1217" s="284" t="str">
        <f>A1217&amp;"-"&amp;COUNTIF($A$2:A1217,A1217)</f>
        <v>141272-2</v>
      </c>
      <c r="C1217" s="275">
        <v>1216</v>
      </c>
      <c r="D1217" s="278" t="s">
        <v>588</v>
      </c>
      <c r="E1217" s="275" t="s">
        <v>20</v>
      </c>
      <c r="F1217" s="275">
        <v>141272</v>
      </c>
      <c r="G1217" s="275" t="s">
        <v>422</v>
      </c>
      <c r="H1217" s="279" t="s">
        <v>1312</v>
      </c>
      <c r="I1217" s="275" t="s">
        <v>95</v>
      </c>
      <c r="J1217" s="275" t="s">
        <v>105</v>
      </c>
      <c r="K1217" s="278" t="s">
        <v>263</v>
      </c>
      <c r="L1217" s="283">
        <v>22</v>
      </c>
      <c r="M1217" s="158">
        <f t="shared" si="126"/>
        <v>24</v>
      </c>
      <c r="N1217" s="275">
        <v>141272</v>
      </c>
      <c r="O1217" s="158"/>
      <c r="P1217" s="158"/>
      <c r="Q1217" s="275">
        <v>141272</v>
      </c>
      <c r="R1217" s="158" t="s">
        <v>74</v>
      </c>
      <c r="S1217" s="158" t="str">
        <f>IFERROR(VLOOKUP(B1217,#REF!,3,0),"-")</f>
        <v>-</v>
      </c>
      <c r="T1217" s="159" t="str">
        <f>S1217&amp;"-"&amp;COUNTIF($S$2:S1217,S1217)</f>
        <v>--1213</v>
      </c>
      <c r="U1217" s="160">
        <f t="shared" si="128"/>
        <v>22</v>
      </c>
      <c r="V1217" s="160">
        <f t="shared" si="129"/>
        <v>24</v>
      </c>
      <c r="W1217" s="161" t="str">
        <f t="shared" si="130"/>
        <v>08 MAY 2024</v>
      </c>
      <c r="X1217" s="162">
        <f t="shared" si="131"/>
        <v>1216</v>
      </c>
      <c r="Y1217" s="163"/>
      <c r="AE1217" s="161" t="str">
        <f t="shared" si="132"/>
        <v>FORMAL METHODS IN SOFTWARE ENGINEERING SEC 3</v>
      </c>
    </row>
    <row r="1218" spans="1:31" s="161" customFormat="1" ht="23.25" customHeight="1" x14ac:dyDescent="0.25">
      <c r="A1218" s="275">
        <f t="shared" si="127"/>
        <v>141272</v>
      </c>
      <c r="B1218" s="284" t="str">
        <f>A1218&amp;"-"&amp;COUNTIF($A$2:A1218,A1218)</f>
        <v>141272-3</v>
      </c>
      <c r="C1218" s="275">
        <v>1217</v>
      </c>
      <c r="D1218" s="278" t="s">
        <v>588</v>
      </c>
      <c r="E1218" s="275" t="s">
        <v>20</v>
      </c>
      <c r="F1218" s="275">
        <v>141272</v>
      </c>
      <c r="G1218" s="275" t="s">
        <v>422</v>
      </c>
      <c r="H1218" s="279" t="s">
        <v>1312</v>
      </c>
      <c r="I1218" s="275" t="s">
        <v>95</v>
      </c>
      <c r="J1218" s="275" t="s">
        <v>105</v>
      </c>
      <c r="K1218" s="278" t="s">
        <v>264</v>
      </c>
      <c r="L1218" s="283">
        <v>19</v>
      </c>
      <c r="M1218" s="158">
        <f t="shared" ref="M1218:M1281" si="133">+L1218+2</f>
        <v>21</v>
      </c>
      <c r="N1218" s="275">
        <v>141272</v>
      </c>
      <c r="O1218" s="158"/>
      <c r="P1218" s="158"/>
      <c r="Q1218" s="275">
        <v>141272</v>
      </c>
      <c r="R1218" s="158" t="s">
        <v>74</v>
      </c>
      <c r="S1218" s="158" t="str">
        <f>IFERROR(VLOOKUP(B1218,#REF!,3,0),"-")</f>
        <v>-</v>
      </c>
      <c r="T1218" s="159" t="str">
        <f>S1218&amp;"-"&amp;COUNTIF($S$2:S1218,S1218)</f>
        <v>--1214</v>
      </c>
      <c r="U1218" s="160">
        <f t="shared" si="128"/>
        <v>19</v>
      </c>
      <c r="V1218" s="160">
        <f t="shared" si="129"/>
        <v>21</v>
      </c>
      <c r="W1218" s="161" t="str">
        <f t="shared" si="130"/>
        <v>08 MAY 2024</v>
      </c>
      <c r="X1218" s="162">
        <f t="shared" si="131"/>
        <v>1217</v>
      </c>
      <c r="Y1218" s="163"/>
      <c r="AE1218" s="161" t="str">
        <f t="shared" si="132"/>
        <v>FORMAL METHODS IN SOFTWARE ENGINEERING SEC 3</v>
      </c>
    </row>
    <row r="1219" spans="1:31" s="161" customFormat="1" ht="23.25" customHeight="1" x14ac:dyDescent="0.25">
      <c r="A1219" s="275">
        <f t="shared" ref="A1219:A1282" si="134">+Q1219</f>
        <v>141273</v>
      </c>
      <c r="B1219" s="284" t="str">
        <f>A1219&amp;"-"&amp;COUNTIF($A$2:A1219,A1219)</f>
        <v>141273-1</v>
      </c>
      <c r="C1219" s="275">
        <v>1218</v>
      </c>
      <c r="D1219" s="278" t="s">
        <v>588</v>
      </c>
      <c r="E1219" s="275" t="s">
        <v>20</v>
      </c>
      <c r="F1219" s="275">
        <v>141273</v>
      </c>
      <c r="G1219" s="275" t="s">
        <v>422</v>
      </c>
      <c r="H1219" s="279" t="s">
        <v>1313</v>
      </c>
      <c r="I1219" s="275" t="s">
        <v>95</v>
      </c>
      <c r="J1219" s="275" t="s">
        <v>105</v>
      </c>
      <c r="K1219" s="278" t="s">
        <v>264</v>
      </c>
      <c r="L1219" s="283">
        <v>3</v>
      </c>
      <c r="M1219" s="158">
        <f t="shared" si="133"/>
        <v>5</v>
      </c>
      <c r="N1219" s="275">
        <v>141273</v>
      </c>
      <c r="O1219" s="158"/>
      <c r="P1219" s="158"/>
      <c r="Q1219" s="275">
        <v>141273</v>
      </c>
      <c r="R1219" s="158" t="s">
        <v>74</v>
      </c>
      <c r="S1219" s="158" t="str">
        <f>IFERROR(VLOOKUP(B1219,#REF!,3,0),"-")</f>
        <v>-</v>
      </c>
      <c r="T1219" s="159" t="str">
        <f>S1219&amp;"-"&amp;COUNTIF($S$2:S1219,S1219)</f>
        <v>--1215</v>
      </c>
      <c r="U1219" s="160">
        <f t="shared" ref="U1219:U1282" si="135">+L1219</f>
        <v>3</v>
      </c>
      <c r="V1219" s="160">
        <f t="shared" ref="V1219:V1282" si="136">+U1219+2</f>
        <v>5</v>
      </c>
      <c r="W1219" s="161" t="str">
        <f t="shared" ref="W1219:W1282" si="137">+D1219</f>
        <v>08 MAY 2024</v>
      </c>
      <c r="X1219" s="162">
        <f t="shared" ref="X1219:X1282" si="138">+C1219</f>
        <v>1218</v>
      </c>
      <c r="Y1219" s="163"/>
      <c r="AE1219" s="161" t="str">
        <f t="shared" ref="AE1219:AE1282" si="139">UPPER(H1219)</f>
        <v>FORMAL METHODS IN SOFTWARE ENGINEERING SEC 4</v>
      </c>
    </row>
    <row r="1220" spans="1:31" s="161" customFormat="1" ht="23.25" customHeight="1" x14ac:dyDescent="0.25">
      <c r="A1220" s="275">
        <f t="shared" si="134"/>
        <v>141273</v>
      </c>
      <c r="B1220" s="284" t="str">
        <f>A1220&amp;"-"&amp;COUNTIF($A$2:A1220,A1220)</f>
        <v>141273-2</v>
      </c>
      <c r="C1220" s="275">
        <v>1219</v>
      </c>
      <c r="D1220" s="278" t="s">
        <v>588</v>
      </c>
      <c r="E1220" s="275" t="s">
        <v>20</v>
      </c>
      <c r="F1220" s="275">
        <v>141273</v>
      </c>
      <c r="G1220" s="275" t="s">
        <v>422</v>
      </c>
      <c r="H1220" s="279" t="s">
        <v>1313</v>
      </c>
      <c r="I1220" s="275" t="s">
        <v>95</v>
      </c>
      <c r="J1220" s="275" t="s">
        <v>105</v>
      </c>
      <c r="K1220" s="278" t="s">
        <v>265</v>
      </c>
      <c r="L1220" s="283">
        <v>22</v>
      </c>
      <c r="M1220" s="158">
        <f t="shared" si="133"/>
        <v>24</v>
      </c>
      <c r="N1220" s="275">
        <v>141273</v>
      </c>
      <c r="O1220" s="158"/>
      <c r="P1220" s="158"/>
      <c r="Q1220" s="275">
        <v>141273</v>
      </c>
      <c r="R1220" s="158" t="s">
        <v>74</v>
      </c>
      <c r="S1220" s="158" t="str">
        <f>IFERROR(VLOOKUP(B1220,#REF!,3,0),"-")</f>
        <v>-</v>
      </c>
      <c r="T1220" s="159" t="str">
        <f>S1220&amp;"-"&amp;COUNTIF($S$2:S1220,S1220)</f>
        <v>--1216</v>
      </c>
      <c r="U1220" s="160">
        <f t="shared" si="135"/>
        <v>22</v>
      </c>
      <c r="V1220" s="160">
        <f t="shared" si="136"/>
        <v>24</v>
      </c>
      <c r="W1220" s="161" t="str">
        <f t="shared" si="137"/>
        <v>08 MAY 2024</v>
      </c>
      <c r="X1220" s="162">
        <f t="shared" si="138"/>
        <v>1219</v>
      </c>
      <c r="Y1220" s="163"/>
      <c r="AE1220" s="161" t="str">
        <f t="shared" si="139"/>
        <v>FORMAL METHODS IN SOFTWARE ENGINEERING SEC 4</v>
      </c>
    </row>
    <row r="1221" spans="1:31" s="161" customFormat="1" ht="23.25" customHeight="1" x14ac:dyDescent="0.25">
      <c r="A1221" s="275">
        <f t="shared" si="134"/>
        <v>141273</v>
      </c>
      <c r="B1221" s="284" t="str">
        <f>A1221&amp;"-"&amp;COUNTIF($A$2:A1221,A1221)</f>
        <v>141273-3</v>
      </c>
      <c r="C1221" s="275">
        <v>1220</v>
      </c>
      <c r="D1221" s="278" t="s">
        <v>588</v>
      </c>
      <c r="E1221" s="275" t="s">
        <v>20</v>
      </c>
      <c r="F1221" s="275">
        <v>141273</v>
      </c>
      <c r="G1221" s="275" t="s">
        <v>422</v>
      </c>
      <c r="H1221" s="279" t="s">
        <v>1313</v>
      </c>
      <c r="I1221" s="275" t="s">
        <v>95</v>
      </c>
      <c r="J1221" s="275" t="s">
        <v>105</v>
      </c>
      <c r="K1221" s="278" t="s">
        <v>287</v>
      </c>
      <c r="L1221" s="283">
        <v>22</v>
      </c>
      <c r="M1221" s="158">
        <f t="shared" si="133"/>
        <v>24</v>
      </c>
      <c r="N1221" s="275">
        <v>141273</v>
      </c>
      <c r="O1221" s="158"/>
      <c r="P1221" s="158"/>
      <c r="Q1221" s="275">
        <v>141273</v>
      </c>
      <c r="R1221" s="158" t="s">
        <v>74</v>
      </c>
      <c r="S1221" s="158" t="str">
        <f>IFERROR(VLOOKUP(B1221,#REF!,3,0),"-")</f>
        <v>-</v>
      </c>
      <c r="T1221" s="159" t="str">
        <f>S1221&amp;"-"&amp;COUNTIF($S$2:S1221,S1221)</f>
        <v>--1217</v>
      </c>
      <c r="U1221" s="160">
        <f t="shared" si="135"/>
        <v>22</v>
      </c>
      <c r="V1221" s="160">
        <f t="shared" si="136"/>
        <v>24</v>
      </c>
      <c r="W1221" s="161" t="str">
        <f t="shared" si="137"/>
        <v>08 MAY 2024</v>
      </c>
      <c r="X1221" s="162">
        <f t="shared" si="138"/>
        <v>1220</v>
      </c>
      <c r="Y1221" s="163"/>
      <c r="AE1221" s="161" t="str">
        <f t="shared" si="139"/>
        <v>FORMAL METHODS IN SOFTWARE ENGINEERING SEC 4</v>
      </c>
    </row>
    <row r="1222" spans="1:31" s="161" customFormat="1" ht="23.25" customHeight="1" x14ac:dyDescent="0.25">
      <c r="A1222" s="275">
        <f t="shared" si="134"/>
        <v>141368</v>
      </c>
      <c r="B1222" s="284" t="str">
        <f>A1222&amp;"-"&amp;COUNTIF($A$2:A1222,A1222)</f>
        <v>141368-1</v>
      </c>
      <c r="C1222" s="275">
        <v>1221</v>
      </c>
      <c r="D1222" s="278" t="s">
        <v>588</v>
      </c>
      <c r="E1222" s="275" t="s">
        <v>153</v>
      </c>
      <c r="F1222" s="275">
        <v>141368</v>
      </c>
      <c r="G1222" s="275" t="s">
        <v>154</v>
      </c>
      <c r="H1222" s="279" t="s">
        <v>1314</v>
      </c>
      <c r="I1222" s="275" t="s">
        <v>95</v>
      </c>
      <c r="J1222" s="275" t="s">
        <v>105</v>
      </c>
      <c r="K1222" s="278" t="s">
        <v>288</v>
      </c>
      <c r="L1222" s="283">
        <v>14</v>
      </c>
      <c r="M1222" s="158">
        <f t="shared" si="133"/>
        <v>16</v>
      </c>
      <c r="N1222" s="275">
        <v>141368</v>
      </c>
      <c r="O1222" s="158"/>
      <c r="P1222" s="158"/>
      <c r="Q1222" s="275">
        <v>141368</v>
      </c>
      <c r="R1222" s="158" t="s">
        <v>74</v>
      </c>
      <c r="S1222" s="158" t="str">
        <f>IFERROR(VLOOKUP(B1222,#REF!,3,0),"-")</f>
        <v>-</v>
      </c>
      <c r="T1222" s="159" t="str">
        <f>S1222&amp;"-"&amp;COUNTIF($S$2:S1222,S1222)</f>
        <v>--1218</v>
      </c>
      <c r="U1222" s="160">
        <f t="shared" si="135"/>
        <v>14</v>
      </c>
      <c r="V1222" s="160">
        <f t="shared" si="136"/>
        <v>16</v>
      </c>
      <c r="W1222" s="161" t="str">
        <f t="shared" si="137"/>
        <v>08 MAY 2024</v>
      </c>
      <c r="X1222" s="162">
        <f t="shared" si="138"/>
        <v>1221</v>
      </c>
      <c r="Y1222" s="163"/>
      <c r="AE1222" s="161" t="str">
        <f t="shared" si="139"/>
        <v>THERAPEUTIC APPROACHES I (CHILD) SEC 1</v>
      </c>
    </row>
    <row r="1223" spans="1:31" s="161" customFormat="1" ht="23.25" customHeight="1" x14ac:dyDescent="0.25">
      <c r="A1223" s="275">
        <f t="shared" si="134"/>
        <v>141377</v>
      </c>
      <c r="B1223" s="284" t="str">
        <f>A1223&amp;"-"&amp;COUNTIF($A$2:A1223,A1223)</f>
        <v>141377-2</v>
      </c>
      <c r="C1223" s="275">
        <v>1222</v>
      </c>
      <c r="D1223" s="278" t="s">
        <v>588</v>
      </c>
      <c r="E1223" s="275" t="s">
        <v>153</v>
      </c>
      <c r="F1223" s="275">
        <v>141377</v>
      </c>
      <c r="G1223" s="275" t="s">
        <v>367</v>
      </c>
      <c r="H1223" s="279" t="s">
        <v>1292</v>
      </c>
      <c r="I1223" s="275" t="s">
        <v>95</v>
      </c>
      <c r="J1223" s="275" t="s">
        <v>105</v>
      </c>
      <c r="K1223" s="278" t="s">
        <v>288</v>
      </c>
      <c r="L1223" s="283">
        <v>8</v>
      </c>
      <c r="M1223" s="158">
        <f t="shared" si="133"/>
        <v>10</v>
      </c>
      <c r="N1223" s="275">
        <v>141377</v>
      </c>
      <c r="O1223" s="158"/>
      <c r="P1223" s="158"/>
      <c r="Q1223" s="275">
        <v>141377</v>
      </c>
      <c r="R1223" s="158" t="s">
        <v>74</v>
      </c>
      <c r="S1223" s="158" t="str">
        <f>IFERROR(VLOOKUP(B1223,#REF!,3,0),"-")</f>
        <v>-</v>
      </c>
      <c r="T1223" s="159" t="str">
        <f>S1223&amp;"-"&amp;COUNTIF($S$2:S1223,S1223)</f>
        <v>--1219</v>
      </c>
      <c r="U1223" s="160">
        <f t="shared" si="135"/>
        <v>8</v>
      </c>
      <c r="V1223" s="160">
        <f t="shared" si="136"/>
        <v>10</v>
      </c>
      <c r="W1223" s="161" t="str">
        <f t="shared" si="137"/>
        <v>08 MAY 2024</v>
      </c>
      <c r="X1223" s="162">
        <f t="shared" si="138"/>
        <v>1222</v>
      </c>
      <c r="Y1223" s="163"/>
      <c r="AE1223" s="161" t="str">
        <f t="shared" si="139"/>
        <v>RESEARCH METHODS IN CLINICAL PSYCHOLOGY SEC 1</v>
      </c>
    </row>
    <row r="1224" spans="1:31" s="161" customFormat="1" ht="23.25" customHeight="1" x14ac:dyDescent="0.25">
      <c r="A1224" s="275">
        <f t="shared" si="134"/>
        <v>140772</v>
      </c>
      <c r="B1224" s="284" t="str">
        <f>A1224&amp;"-"&amp;COUNTIF($A$2:A1224,A1224)</f>
        <v>140772-1</v>
      </c>
      <c r="C1224" s="275">
        <v>1223</v>
      </c>
      <c r="D1224" s="278" t="s">
        <v>588</v>
      </c>
      <c r="E1224" s="275" t="s">
        <v>27</v>
      </c>
      <c r="F1224" s="275">
        <v>140772</v>
      </c>
      <c r="G1224" s="275" t="s">
        <v>745</v>
      </c>
      <c r="H1224" s="279" t="s">
        <v>1315</v>
      </c>
      <c r="I1224" s="275" t="s">
        <v>95</v>
      </c>
      <c r="J1224" s="275" t="s">
        <v>104</v>
      </c>
      <c r="K1224" s="278" t="s">
        <v>273</v>
      </c>
      <c r="L1224" s="283">
        <v>8</v>
      </c>
      <c r="M1224" s="158">
        <f t="shared" si="133"/>
        <v>10</v>
      </c>
      <c r="N1224" s="275">
        <v>140772</v>
      </c>
      <c r="O1224" s="158"/>
      <c r="P1224" s="158"/>
      <c r="Q1224" s="275">
        <v>140772</v>
      </c>
      <c r="R1224" s="158" t="s">
        <v>74</v>
      </c>
      <c r="S1224" s="158" t="str">
        <f>IFERROR(VLOOKUP(B1224,#REF!,3,0),"-")</f>
        <v>-</v>
      </c>
      <c r="T1224" s="159" t="str">
        <f>S1224&amp;"-"&amp;COUNTIF($S$2:S1224,S1224)</f>
        <v>--1220</v>
      </c>
      <c r="U1224" s="160">
        <f t="shared" si="135"/>
        <v>8</v>
      </c>
      <c r="V1224" s="160">
        <f t="shared" si="136"/>
        <v>10</v>
      </c>
      <c r="W1224" s="161" t="str">
        <f t="shared" si="137"/>
        <v>08 MAY 2024</v>
      </c>
      <c r="X1224" s="162">
        <f t="shared" si="138"/>
        <v>1223</v>
      </c>
      <c r="Y1224" s="163"/>
      <c r="AE1224" s="161" t="str">
        <f t="shared" si="139"/>
        <v>ORGANIC CHEMISTRY-IX SEC 1</v>
      </c>
    </row>
    <row r="1225" spans="1:31" s="161" customFormat="1" ht="23.25" customHeight="1" x14ac:dyDescent="0.25">
      <c r="A1225" s="275">
        <f t="shared" si="134"/>
        <v>140800</v>
      </c>
      <c r="B1225" s="284" t="str">
        <f>A1225&amp;"-"&amp;COUNTIF($A$2:A1225,A1225)</f>
        <v>140800-1</v>
      </c>
      <c r="C1225" s="275">
        <v>1224</v>
      </c>
      <c r="D1225" s="278" t="s">
        <v>588</v>
      </c>
      <c r="E1225" s="275" t="s">
        <v>342</v>
      </c>
      <c r="F1225" s="275">
        <v>140800</v>
      </c>
      <c r="G1225" s="275" t="s">
        <v>522</v>
      </c>
      <c r="H1225" s="279" t="s">
        <v>1306</v>
      </c>
      <c r="I1225" s="275" t="s">
        <v>95</v>
      </c>
      <c r="J1225" s="275" t="s">
        <v>104</v>
      </c>
      <c r="K1225" s="278" t="s">
        <v>273</v>
      </c>
      <c r="L1225" s="283">
        <v>14</v>
      </c>
      <c r="M1225" s="158">
        <f t="shared" si="133"/>
        <v>16</v>
      </c>
      <c r="N1225" s="275">
        <v>140800</v>
      </c>
      <c r="O1225" s="158"/>
      <c r="P1225" s="158"/>
      <c r="Q1225" s="275">
        <v>140800</v>
      </c>
      <c r="R1225" s="158" t="s">
        <v>74</v>
      </c>
      <c r="S1225" s="158" t="str">
        <f>IFERROR(VLOOKUP(B1225,#REF!,3,0),"-")</f>
        <v>-</v>
      </c>
      <c r="T1225" s="159" t="str">
        <f>S1225&amp;"-"&amp;COUNTIF($S$2:S1225,S1225)</f>
        <v>--1221</v>
      </c>
      <c r="U1225" s="160">
        <f t="shared" si="135"/>
        <v>14</v>
      </c>
      <c r="V1225" s="160">
        <f t="shared" si="136"/>
        <v>16</v>
      </c>
      <c r="W1225" s="161" t="str">
        <f t="shared" si="137"/>
        <v>08 MAY 2024</v>
      </c>
      <c r="X1225" s="162">
        <f t="shared" si="138"/>
        <v>1224</v>
      </c>
      <c r="Y1225" s="163"/>
      <c r="AE1225" s="161" t="str">
        <f t="shared" si="139"/>
        <v>CLINICAL PSYCHOLOGY SEC 1</v>
      </c>
    </row>
    <row r="1226" spans="1:31" s="161" customFormat="1" ht="23.25" customHeight="1" x14ac:dyDescent="0.25">
      <c r="A1226" s="275">
        <f t="shared" si="134"/>
        <v>140800</v>
      </c>
      <c r="B1226" s="284" t="str">
        <f>A1226&amp;"-"&amp;COUNTIF($A$2:A1226,A1226)</f>
        <v>140800-2</v>
      </c>
      <c r="C1226" s="275">
        <v>1225</v>
      </c>
      <c r="D1226" s="278" t="s">
        <v>588</v>
      </c>
      <c r="E1226" s="275" t="s">
        <v>342</v>
      </c>
      <c r="F1226" s="275">
        <v>140800</v>
      </c>
      <c r="G1226" s="275" t="s">
        <v>522</v>
      </c>
      <c r="H1226" s="279" t="s">
        <v>1306</v>
      </c>
      <c r="I1226" s="275" t="s">
        <v>95</v>
      </c>
      <c r="J1226" s="275" t="s">
        <v>104</v>
      </c>
      <c r="K1226" s="278" t="s">
        <v>274</v>
      </c>
      <c r="L1226" s="283">
        <v>11</v>
      </c>
      <c r="M1226" s="158">
        <f t="shared" si="133"/>
        <v>13</v>
      </c>
      <c r="N1226" s="275">
        <v>140800</v>
      </c>
      <c r="O1226" s="158"/>
      <c r="P1226" s="158"/>
      <c r="Q1226" s="275">
        <v>140800</v>
      </c>
      <c r="R1226" s="158" t="s">
        <v>74</v>
      </c>
      <c r="S1226" s="158" t="str">
        <f>IFERROR(VLOOKUP(B1226,#REF!,3,0),"-")</f>
        <v>-</v>
      </c>
      <c r="T1226" s="159" t="str">
        <f>S1226&amp;"-"&amp;COUNTIF($S$2:S1226,S1226)</f>
        <v>--1222</v>
      </c>
      <c r="U1226" s="160">
        <f t="shared" si="135"/>
        <v>11</v>
      </c>
      <c r="V1226" s="160">
        <f t="shared" si="136"/>
        <v>13</v>
      </c>
      <c r="W1226" s="161" t="str">
        <f t="shared" si="137"/>
        <v>08 MAY 2024</v>
      </c>
      <c r="X1226" s="162">
        <f t="shared" si="138"/>
        <v>1225</v>
      </c>
      <c r="Y1226" s="163"/>
      <c r="AE1226" s="161" t="str">
        <f t="shared" si="139"/>
        <v>CLINICAL PSYCHOLOGY SEC 1</v>
      </c>
    </row>
    <row r="1227" spans="1:31" s="161" customFormat="1" ht="23.25" customHeight="1" x14ac:dyDescent="0.25">
      <c r="A1227" s="275">
        <f t="shared" si="134"/>
        <v>140808</v>
      </c>
      <c r="B1227" s="284" t="str">
        <f>A1227&amp;"-"&amp;COUNTIF($A$2:A1227,A1227)</f>
        <v>140808-1</v>
      </c>
      <c r="C1227" s="275">
        <v>1226</v>
      </c>
      <c r="D1227" s="278" t="s">
        <v>588</v>
      </c>
      <c r="E1227" s="275" t="s">
        <v>579</v>
      </c>
      <c r="F1227" s="275">
        <v>140808</v>
      </c>
      <c r="G1227" s="275" t="s">
        <v>486</v>
      </c>
      <c r="H1227" s="279" t="s">
        <v>1284</v>
      </c>
      <c r="I1227" s="275" t="s">
        <v>95</v>
      </c>
      <c r="J1227" s="275" t="s">
        <v>104</v>
      </c>
      <c r="K1227" s="278" t="s">
        <v>274</v>
      </c>
      <c r="L1227" s="283">
        <v>1</v>
      </c>
      <c r="M1227" s="158">
        <f t="shared" si="133"/>
        <v>3</v>
      </c>
      <c r="N1227" s="275">
        <v>140808</v>
      </c>
      <c r="O1227" s="158"/>
      <c r="P1227" s="158"/>
      <c r="Q1227" s="275">
        <v>140808</v>
      </c>
      <c r="R1227" s="158" t="s">
        <v>74</v>
      </c>
      <c r="S1227" s="158" t="str">
        <f>IFERROR(VLOOKUP(B1227,#REF!,3,0),"-")</f>
        <v>-</v>
      </c>
      <c r="T1227" s="159" t="str">
        <f>S1227&amp;"-"&amp;COUNTIF($S$2:S1227,S1227)</f>
        <v>--1223</v>
      </c>
      <c r="U1227" s="160">
        <f t="shared" si="135"/>
        <v>1</v>
      </c>
      <c r="V1227" s="160">
        <f t="shared" si="136"/>
        <v>3</v>
      </c>
      <c r="W1227" s="161" t="str">
        <f t="shared" si="137"/>
        <v>08 MAY 2024</v>
      </c>
      <c r="X1227" s="162">
        <f t="shared" si="138"/>
        <v>1226</v>
      </c>
      <c r="Y1227" s="163"/>
      <c r="AE1227" s="161" t="str">
        <f t="shared" si="139"/>
        <v>APPLIED AREAS OF PSYCHOLOGY SEC 1</v>
      </c>
    </row>
    <row r="1228" spans="1:31" s="161" customFormat="1" ht="23.25" customHeight="1" x14ac:dyDescent="0.25">
      <c r="A1228" s="275">
        <f t="shared" si="134"/>
        <v>140814</v>
      </c>
      <c r="B1228" s="284" t="str">
        <f>A1228&amp;"-"&amp;COUNTIF($A$2:A1228,A1228)</f>
        <v>140814-1</v>
      </c>
      <c r="C1228" s="275">
        <v>1227</v>
      </c>
      <c r="D1228" s="278" t="s">
        <v>588</v>
      </c>
      <c r="E1228" s="275" t="s">
        <v>580</v>
      </c>
      <c r="F1228" s="275">
        <v>140814</v>
      </c>
      <c r="G1228" s="275" t="s">
        <v>485</v>
      </c>
      <c r="H1228" s="279" t="s">
        <v>1284</v>
      </c>
      <c r="I1228" s="275" t="s">
        <v>95</v>
      </c>
      <c r="J1228" s="275" t="s">
        <v>104</v>
      </c>
      <c r="K1228" s="278" t="s">
        <v>274</v>
      </c>
      <c r="L1228" s="283">
        <v>1</v>
      </c>
      <c r="M1228" s="158">
        <f t="shared" si="133"/>
        <v>3</v>
      </c>
      <c r="N1228" s="275">
        <v>140814</v>
      </c>
      <c r="O1228" s="158"/>
      <c r="P1228" s="158"/>
      <c r="Q1228" s="275">
        <v>140814</v>
      </c>
      <c r="R1228" s="158" t="s">
        <v>74</v>
      </c>
      <c r="S1228" s="158" t="str">
        <f>IFERROR(VLOOKUP(B1228,#REF!,3,0),"-")</f>
        <v>-</v>
      </c>
      <c r="T1228" s="159" t="str">
        <f>S1228&amp;"-"&amp;COUNTIF($S$2:S1228,S1228)</f>
        <v>--1224</v>
      </c>
      <c r="U1228" s="160">
        <f t="shared" si="135"/>
        <v>1</v>
      </c>
      <c r="V1228" s="160">
        <f t="shared" si="136"/>
        <v>3</v>
      </c>
      <c r="W1228" s="161" t="str">
        <f t="shared" si="137"/>
        <v>08 MAY 2024</v>
      </c>
      <c r="X1228" s="162">
        <f t="shared" si="138"/>
        <v>1227</v>
      </c>
      <c r="Y1228" s="163"/>
      <c r="AE1228" s="161" t="str">
        <f t="shared" si="139"/>
        <v>APPLIED AREAS OF PSYCHOLOGY SEC 1</v>
      </c>
    </row>
    <row r="1229" spans="1:31" s="161" customFormat="1" ht="23.25" customHeight="1" x14ac:dyDescent="0.25">
      <c r="A1229" s="275">
        <f t="shared" si="134"/>
        <v>140839</v>
      </c>
      <c r="B1229" s="284" t="str">
        <f>A1229&amp;"-"&amp;COUNTIF($A$2:A1229,A1229)</f>
        <v>140839-1</v>
      </c>
      <c r="C1229" s="275">
        <v>1228</v>
      </c>
      <c r="D1229" s="278" t="s">
        <v>588</v>
      </c>
      <c r="E1229" s="275" t="s">
        <v>25</v>
      </c>
      <c r="F1229" s="275">
        <v>140839</v>
      </c>
      <c r="G1229" s="275" t="s">
        <v>390</v>
      </c>
      <c r="H1229" s="281" t="s">
        <v>1287</v>
      </c>
      <c r="I1229" s="275" t="s">
        <v>95</v>
      </c>
      <c r="J1229" s="275" t="s">
        <v>104</v>
      </c>
      <c r="K1229" s="278" t="s">
        <v>274</v>
      </c>
      <c r="L1229" s="283">
        <v>9</v>
      </c>
      <c r="M1229" s="158">
        <f t="shared" si="133"/>
        <v>11</v>
      </c>
      <c r="N1229" s="275">
        <v>140839</v>
      </c>
      <c r="O1229" s="158"/>
      <c r="P1229" s="158"/>
      <c r="Q1229" s="275">
        <v>140839</v>
      </c>
      <c r="R1229" s="158" t="s">
        <v>74</v>
      </c>
      <c r="S1229" s="158" t="str">
        <f>IFERROR(VLOOKUP(B1229,#REF!,3,0),"-")</f>
        <v>-</v>
      </c>
      <c r="T1229" s="159" t="str">
        <f>S1229&amp;"-"&amp;COUNTIF($S$2:S1229,S1229)</f>
        <v>--1225</v>
      </c>
      <c r="U1229" s="160">
        <f t="shared" si="135"/>
        <v>9</v>
      </c>
      <c r="V1229" s="160">
        <f t="shared" si="136"/>
        <v>11</v>
      </c>
      <c r="W1229" s="161" t="str">
        <f t="shared" si="137"/>
        <v>08 MAY 2024</v>
      </c>
      <c r="X1229" s="162">
        <f t="shared" si="138"/>
        <v>1228</v>
      </c>
      <c r="Y1229" s="163"/>
      <c r="AC1229" s="161" t="s">
        <v>384</v>
      </c>
      <c r="AE1229" s="161" t="str">
        <f t="shared" si="139"/>
        <v>ETHICAL ISSUES IN PSYCHOLOGY SEC 1</v>
      </c>
    </row>
    <row r="1230" spans="1:31" s="161" customFormat="1" ht="23.25" customHeight="1" x14ac:dyDescent="0.25">
      <c r="A1230" s="275">
        <f t="shared" si="134"/>
        <v>140839</v>
      </c>
      <c r="B1230" s="284" t="str">
        <f>A1230&amp;"-"&amp;COUNTIF($A$2:A1230,A1230)</f>
        <v>140839-2</v>
      </c>
      <c r="C1230" s="275">
        <v>1229</v>
      </c>
      <c r="D1230" s="278" t="s">
        <v>588</v>
      </c>
      <c r="E1230" s="275" t="s">
        <v>25</v>
      </c>
      <c r="F1230" s="275">
        <v>140839</v>
      </c>
      <c r="G1230" s="275" t="s">
        <v>390</v>
      </c>
      <c r="H1230" s="279" t="s">
        <v>1287</v>
      </c>
      <c r="I1230" s="275" t="s">
        <v>95</v>
      </c>
      <c r="J1230" s="275" t="s">
        <v>104</v>
      </c>
      <c r="K1230" s="278" t="s">
        <v>275</v>
      </c>
      <c r="L1230" s="283">
        <v>18</v>
      </c>
      <c r="M1230" s="158">
        <f t="shared" si="133"/>
        <v>20</v>
      </c>
      <c r="N1230" s="275">
        <v>140839</v>
      </c>
      <c r="O1230" s="158"/>
      <c r="P1230" s="158"/>
      <c r="Q1230" s="275">
        <v>140839</v>
      </c>
      <c r="R1230" s="158" t="s">
        <v>74</v>
      </c>
      <c r="S1230" s="158" t="str">
        <f>IFERROR(VLOOKUP(B1230,#REF!,3,0),"-")</f>
        <v>-</v>
      </c>
      <c r="T1230" s="159" t="str">
        <f>S1230&amp;"-"&amp;COUNTIF($S$2:S1230,S1230)</f>
        <v>--1226</v>
      </c>
      <c r="U1230" s="160">
        <f t="shared" si="135"/>
        <v>18</v>
      </c>
      <c r="V1230" s="160">
        <f t="shared" si="136"/>
        <v>20</v>
      </c>
      <c r="W1230" s="161" t="str">
        <f t="shared" si="137"/>
        <v>08 MAY 2024</v>
      </c>
      <c r="X1230" s="162">
        <f t="shared" si="138"/>
        <v>1229</v>
      </c>
      <c r="Y1230" s="163"/>
      <c r="AE1230" s="161" t="str">
        <f t="shared" si="139"/>
        <v>ETHICAL ISSUES IN PSYCHOLOGY SEC 1</v>
      </c>
    </row>
    <row r="1231" spans="1:31" s="161" customFormat="1" ht="23.25" customHeight="1" x14ac:dyDescent="0.25">
      <c r="A1231" s="275">
        <f t="shared" si="134"/>
        <v>140845</v>
      </c>
      <c r="B1231" s="284" t="str">
        <f>A1231&amp;"-"&amp;COUNTIF($A$2:A1231,A1231)</f>
        <v>140845-2</v>
      </c>
      <c r="C1231" s="275">
        <v>1230</v>
      </c>
      <c r="D1231" s="278" t="s">
        <v>588</v>
      </c>
      <c r="E1231" s="275" t="s">
        <v>25</v>
      </c>
      <c r="F1231" s="275">
        <v>140845</v>
      </c>
      <c r="G1231" s="275" t="s">
        <v>390</v>
      </c>
      <c r="H1231" s="279" t="s">
        <v>1305</v>
      </c>
      <c r="I1231" s="275" t="s">
        <v>95</v>
      </c>
      <c r="J1231" s="275" t="s">
        <v>104</v>
      </c>
      <c r="K1231" s="278" t="s">
        <v>275</v>
      </c>
      <c r="L1231" s="283">
        <v>4</v>
      </c>
      <c r="M1231" s="158">
        <f t="shared" si="133"/>
        <v>6</v>
      </c>
      <c r="N1231" s="275">
        <v>140845</v>
      </c>
      <c r="O1231" s="158"/>
      <c r="P1231" s="158"/>
      <c r="Q1231" s="275">
        <v>140845</v>
      </c>
      <c r="R1231" s="158" t="s">
        <v>74</v>
      </c>
      <c r="S1231" s="158" t="str">
        <f>IFERROR(VLOOKUP(B1231,#REF!,3,0),"-")</f>
        <v>-</v>
      </c>
      <c r="T1231" s="159" t="str">
        <f>S1231&amp;"-"&amp;COUNTIF($S$2:S1231,S1231)</f>
        <v>--1227</v>
      </c>
      <c r="U1231" s="160">
        <f t="shared" si="135"/>
        <v>4</v>
      </c>
      <c r="V1231" s="160">
        <f t="shared" si="136"/>
        <v>6</v>
      </c>
      <c r="W1231" s="161" t="str">
        <f t="shared" si="137"/>
        <v>08 MAY 2024</v>
      </c>
      <c r="X1231" s="162">
        <f t="shared" si="138"/>
        <v>1230</v>
      </c>
      <c r="Y1231" s="163"/>
      <c r="AE1231" s="161" t="str">
        <f t="shared" si="139"/>
        <v>ETHICAL ISSUES IN PSYCHOLOGY SEC 2</v>
      </c>
    </row>
    <row r="1232" spans="1:31" s="161" customFormat="1" ht="23.25" customHeight="1" x14ac:dyDescent="0.25">
      <c r="A1232" s="275">
        <f t="shared" si="134"/>
        <v>140845</v>
      </c>
      <c r="B1232" s="284" t="str">
        <f>A1232&amp;"-"&amp;COUNTIF($A$2:A1232,A1232)</f>
        <v>140845-3</v>
      </c>
      <c r="C1232" s="275">
        <v>1231</v>
      </c>
      <c r="D1232" s="278" t="s">
        <v>588</v>
      </c>
      <c r="E1232" s="275" t="s">
        <v>25</v>
      </c>
      <c r="F1232" s="275">
        <v>140845</v>
      </c>
      <c r="G1232" s="275" t="s">
        <v>390</v>
      </c>
      <c r="H1232" s="279" t="s">
        <v>1305</v>
      </c>
      <c r="I1232" s="275" t="s">
        <v>95</v>
      </c>
      <c r="J1232" s="275" t="s">
        <v>104</v>
      </c>
      <c r="K1232" s="278" t="s">
        <v>276</v>
      </c>
      <c r="L1232" s="283">
        <v>22</v>
      </c>
      <c r="M1232" s="158">
        <f t="shared" si="133"/>
        <v>24</v>
      </c>
      <c r="N1232" s="275">
        <v>140845</v>
      </c>
      <c r="O1232" s="158"/>
      <c r="P1232" s="158"/>
      <c r="Q1232" s="275">
        <v>140845</v>
      </c>
      <c r="R1232" s="158" t="s">
        <v>74</v>
      </c>
      <c r="S1232" s="158" t="str">
        <f>IFERROR(VLOOKUP(B1232,#REF!,3,0),"-")</f>
        <v>-</v>
      </c>
      <c r="T1232" s="159" t="str">
        <f>S1232&amp;"-"&amp;COUNTIF($S$2:S1232,S1232)</f>
        <v>--1228</v>
      </c>
      <c r="U1232" s="160">
        <f t="shared" si="135"/>
        <v>22</v>
      </c>
      <c r="V1232" s="160">
        <f t="shared" si="136"/>
        <v>24</v>
      </c>
      <c r="W1232" s="161" t="str">
        <f t="shared" si="137"/>
        <v>08 MAY 2024</v>
      </c>
      <c r="X1232" s="162">
        <f t="shared" si="138"/>
        <v>1231</v>
      </c>
      <c r="Y1232" s="163"/>
      <c r="AE1232" s="161" t="str">
        <f t="shared" si="139"/>
        <v>ETHICAL ISSUES IN PSYCHOLOGY SEC 2</v>
      </c>
    </row>
    <row r="1233" spans="1:31" s="161" customFormat="1" ht="23.25" customHeight="1" x14ac:dyDescent="0.25">
      <c r="A1233" s="275">
        <f t="shared" si="134"/>
        <v>140743</v>
      </c>
      <c r="B1233" s="284" t="str">
        <f>A1233&amp;"-"&amp;COUNTIF($A$2:A1233,A1233)</f>
        <v>140743-1</v>
      </c>
      <c r="C1233" s="275">
        <v>1232</v>
      </c>
      <c r="D1233" s="278" t="s">
        <v>588</v>
      </c>
      <c r="E1233" s="275" t="s">
        <v>63</v>
      </c>
      <c r="F1233" s="275">
        <v>140743</v>
      </c>
      <c r="G1233" s="275" t="s">
        <v>746</v>
      </c>
      <c r="H1233" s="279" t="s">
        <v>1316</v>
      </c>
      <c r="I1233" s="275" t="s">
        <v>95</v>
      </c>
      <c r="J1233" s="275" t="s">
        <v>10</v>
      </c>
      <c r="K1233" s="278" t="s">
        <v>277</v>
      </c>
      <c r="L1233" s="283">
        <v>21</v>
      </c>
      <c r="M1233" s="158">
        <f t="shared" si="133"/>
        <v>23</v>
      </c>
      <c r="N1233" s="275">
        <v>140743</v>
      </c>
      <c r="O1233" s="158"/>
      <c r="P1233" s="158"/>
      <c r="Q1233" s="275">
        <v>140743</v>
      </c>
      <c r="R1233" s="158" t="s">
        <v>74</v>
      </c>
      <c r="S1233" s="158" t="str">
        <f>IFERROR(VLOOKUP(B1233,#REF!,3,0),"-")</f>
        <v>-</v>
      </c>
      <c r="T1233" s="159" t="str">
        <f>S1233&amp;"-"&amp;COUNTIF($S$2:S1233,S1233)</f>
        <v>--1229</v>
      </c>
      <c r="U1233" s="160">
        <f t="shared" si="135"/>
        <v>21</v>
      </c>
      <c r="V1233" s="160">
        <f t="shared" si="136"/>
        <v>23</v>
      </c>
      <c r="W1233" s="161" t="str">
        <f t="shared" si="137"/>
        <v>08 MAY 2024</v>
      </c>
      <c r="X1233" s="162">
        <f t="shared" si="138"/>
        <v>1232</v>
      </c>
      <c r="Y1233" s="163"/>
      <c r="AE1233" s="161" t="str">
        <f t="shared" si="139"/>
        <v>NETWORK FORENSICS SEC 1</v>
      </c>
    </row>
    <row r="1234" spans="1:31" s="161" customFormat="1" ht="23.25" customHeight="1" x14ac:dyDescent="0.25">
      <c r="A1234" s="275">
        <f t="shared" si="134"/>
        <v>140747</v>
      </c>
      <c r="B1234" s="284" t="str">
        <f>A1234&amp;"-"&amp;COUNTIF($A$2:A1234,A1234)</f>
        <v>140747-1</v>
      </c>
      <c r="C1234" s="275">
        <v>1233</v>
      </c>
      <c r="D1234" s="278" t="s">
        <v>588</v>
      </c>
      <c r="E1234" s="275" t="s">
        <v>63</v>
      </c>
      <c r="F1234" s="275">
        <v>140747</v>
      </c>
      <c r="G1234" s="275" t="s">
        <v>746</v>
      </c>
      <c r="H1234" s="279" t="s">
        <v>1317</v>
      </c>
      <c r="I1234" s="275" t="s">
        <v>95</v>
      </c>
      <c r="J1234" s="275" t="s">
        <v>10</v>
      </c>
      <c r="K1234" s="278" t="s">
        <v>277</v>
      </c>
      <c r="L1234" s="283">
        <v>1</v>
      </c>
      <c r="M1234" s="158">
        <f t="shared" si="133"/>
        <v>3</v>
      </c>
      <c r="N1234" s="275">
        <v>140747</v>
      </c>
      <c r="O1234" s="158"/>
      <c r="P1234" s="158"/>
      <c r="Q1234" s="275">
        <v>140747</v>
      </c>
      <c r="R1234" s="158" t="s">
        <v>74</v>
      </c>
      <c r="S1234" s="158" t="str">
        <f>IFERROR(VLOOKUP(B1234,#REF!,3,0),"-")</f>
        <v>-</v>
      </c>
      <c r="T1234" s="159" t="str">
        <f>S1234&amp;"-"&amp;COUNTIF($S$2:S1234,S1234)</f>
        <v>--1230</v>
      </c>
      <c r="U1234" s="160">
        <f t="shared" si="135"/>
        <v>1</v>
      </c>
      <c r="V1234" s="160">
        <f t="shared" si="136"/>
        <v>3</v>
      </c>
      <c r="W1234" s="161" t="str">
        <f t="shared" si="137"/>
        <v>08 MAY 2024</v>
      </c>
      <c r="X1234" s="162">
        <f t="shared" si="138"/>
        <v>1233</v>
      </c>
      <c r="Y1234" s="163"/>
      <c r="AE1234" s="161" t="str">
        <f t="shared" si="139"/>
        <v>NETWORK FORENSICS SEC 2</v>
      </c>
    </row>
    <row r="1235" spans="1:31" s="161" customFormat="1" ht="23.25" customHeight="1" x14ac:dyDescent="0.25">
      <c r="A1235" s="275">
        <f t="shared" si="134"/>
        <v>140747</v>
      </c>
      <c r="B1235" s="284" t="str">
        <f>A1235&amp;"-"&amp;COUNTIF($A$2:A1235,A1235)</f>
        <v>140747-2</v>
      </c>
      <c r="C1235" s="275">
        <v>1234</v>
      </c>
      <c r="D1235" s="278" t="s">
        <v>588</v>
      </c>
      <c r="E1235" s="275" t="s">
        <v>63</v>
      </c>
      <c r="F1235" s="275">
        <v>140747</v>
      </c>
      <c r="G1235" s="275" t="s">
        <v>746</v>
      </c>
      <c r="H1235" s="279" t="s">
        <v>1317</v>
      </c>
      <c r="I1235" s="275" t="s">
        <v>95</v>
      </c>
      <c r="J1235" s="275" t="s">
        <v>10</v>
      </c>
      <c r="K1235" s="278" t="s">
        <v>278</v>
      </c>
      <c r="L1235" s="283">
        <v>22</v>
      </c>
      <c r="M1235" s="158">
        <f t="shared" si="133"/>
        <v>24</v>
      </c>
      <c r="N1235" s="275">
        <v>140747</v>
      </c>
      <c r="O1235" s="158"/>
      <c r="P1235" s="158"/>
      <c r="Q1235" s="275">
        <v>140747</v>
      </c>
      <c r="R1235" s="158" t="s">
        <v>74</v>
      </c>
      <c r="S1235" s="158" t="str">
        <f>IFERROR(VLOOKUP(B1235,#REF!,3,0),"-")</f>
        <v>-</v>
      </c>
      <c r="T1235" s="159" t="str">
        <f>S1235&amp;"-"&amp;COUNTIF($S$2:S1235,S1235)</f>
        <v>--1231</v>
      </c>
      <c r="U1235" s="160">
        <f t="shared" si="135"/>
        <v>22</v>
      </c>
      <c r="V1235" s="160">
        <f t="shared" si="136"/>
        <v>24</v>
      </c>
      <c r="W1235" s="161" t="str">
        <f t="shared" si="137"/>
        <v>08 MAY 2024</v>
      </c>
      <c r="X1235" s="162">
        <f t="shared" si="138"/>
        <v>1234</v>
      </c>
      <c r="Y1235" s="163"/>
      <c r="AE1235" s="161" t="str">
        <f t="shared" si="139"/>
        <v>NETWORK FORENSICS SEC 2</v>
      </c>
    </row>
    <row r="1236" spans="1:31" s="161" customFormat="1" ht="23.25" customHeight="1" x14ac:dyDescent="0.25">
      <c r="A1236" s="275">
        <f t="shared" si="134"/>
        <v>140747</v>
      </c>
      <c r="B1236" s="284" t="str">
        <f>A1236&amp;"-"&amp;COUNTIF($A$2:A1236,A1236)</f>
        <v>140747-3</v>
      </c>
      <c r="C1236" s="275">
        <v>1235</v>
      </c>
      <c r="D1236" s="278" t="s">
        <v>588</v>
      </c>
      <c r="E1236" s="275" t="s">
        <v>63</v>
      </c>
      <c r="F1236" s="275">
        <v>140747</v>
      </c>
      <c r="G1236" s="275" t="s">
        <v>746</v>
      </c>
      <c r="H1236" s="279" t="s">
        <v>1317</v>
      </c>
      <c r="I1236" s="275" t="s">
        <v>95</v>
      </c>
      <c r="J1236" s="275" t="s">
        <v>10</v>
      </c>
      <c r="K1236" s="278" t="s">
        <v>279</v>
      </c>
      <c r="L1236" s="283">
        <v>3</v>
      </c>
      <c r="M1236" s="158">
        <f t="shared" si="133"/>
        <v>5</v>
      </c>
      <c r="N1236" s="275">
        <v>140747</v>
      </c>
      <c r="O1236" s="158"/>
      <c r="P1236" s="158"/>
      <c r="Q1236" s="275">
        <v>140747</v>
      </c>
      <c r="R1236" s="158" t="s">
        <v>74</v>
      </c>
      <c r="S1236" s="158" t="str">
        <f>IFERROR(VLOOKUP(B1236,#REF!,3,0),"-")</f>
        <v>-</v>
      </c>
      <c r="T1236" s="159" t="str">
        <f>S1236&amp;"-"&amp;COUNTIF($S$2:S1236,S1236)</f>
        <v>--1232</v>
      </c>
      <c r="U1236" s="160">
        <f t="shared" si="135"/>
        <v>3</v>
      </c>
      <c r="V1236" s="160">
        <f t="shared" si="136"/>
        <v>5</v>
      </c>
      <c r="W1236" s="161" t="str">
        <f t="shared" si="137"/>
        <v>08 MAY 2024</v>
      </c>
      <c r="X1236" s="162">
        <f t="shared" si="138"/>
        <v>1235</v>
      </c>
      <c r="Y1236" s="163"/>
      <c r="AE1236" s="161" t="str">
        <f t="shared" si="139"/>
        <v>NETWORK FORENSICS SEC 2</v>
      </c>
    </row>
    <row r="1237" spans="1:31" s="161" customFormat="1" ht="23.25" customHeight="1" x14ac:dyDescent="0.25">
      <c r="A1237" s="275">
        <f t="shared" si="134"/>
        <v>140756</v>
      </c>
      <c r="B1237" s="284" t="str">
        <f>A1237&amp;"-"&amp;COUNTIF($A$2:A1237,A1237)</f>
        <v>140756-1</v>
      </c>
      <c r="C1237" s="275">
        <v>1236</v>
      </c>
      <c r="D1237" s="278" t="s">
        <v>588</v>
      </c>
      <c r="E1237" s="275" t="s">
        <v>27</v>
      </c>
      <c r="F1237" s="275">
        <v>140756</v>
      </c>
      <c r="G1237" s="275" t="s">
        <v>747</v>
      </c>
      <c r="H1237" s="279" t="s">
        <v>1285</v>
      </c>
      <c r="I1237" s="275" t="s">
        <v>95</v>
      </c>
      <c r="J1237" s="275" t="s">
        <v>10</v>
      </c>
      <c r="K1237" s="278" t="s">
        <v>279</v>
      </c>
      <c r="L1237" s="283">
        <v>11</v>
      </c>
      <c r="M1237" s="158">
        <f t="shared" si="133"/>
        <v>13</v>
      </c>
      <c r="N1237" s="275">
        <v>140756</v>
      </c>
      <c r="O1237" s="158"/>
      <c r="P1237" s="158"/>
      <c r="Q1237" s="275">
        <v>140756</v>
      </c>
      <c r="R1237" s="158" t="s">
        <v>74</v>
      </c>
      <c r="S1237" s="158" t="str">
        <f>IFERROR(VLOOKUP(B1237,#REF!,3,0),"-")</f>
        <v>-</v>
      </c>
      <c r="T1237" s="159" t="str">
        <f>S1237&amp;"-"&amp;COUNTIF($S$2:S1237,S1237)</f>
        <v>--1233</v>
      </c>
      <c r="U1237" s="160">
        <f t="shared" si="135"/>
        <v>11</v>
      </c>
      <c r="V1237" s="160">
        <f t="shared" si="136"/>
        <v>13</v>
      </c>
      <c r="W1237" s="161" t="str">
        <f t="shared" si="137"/>
        <v>08 MAY 2024</v>
      </c>
      <c r="X1237" s="162">
        <f t="shared" si="138"/>
        <v>1236</v>
      </c>
      <c r="Y1237" s="163"/>
      <c r="AE1237" s="161" t="str">
        <f t="shared" si="139"/>
        <v>NUTRITIONAL CHEMISTRY SEC 1</v>
      </c>
    </row>
    <row r="1238" spans="1:31" s="161" customFormat="1" ht="23.25" customHeight="1" x14ac:dyDescent="0.25">
      <c r="A1238" s="275">
        <f t="shared" si="134"/>
        <v>140762</v>
      </c>
      <c r="B1238" s="284" t="str">
        <f>A1238&amp;"-"&amp;COUNTIF($A$2:A1238,A1238)</f>
        <v>140762-1</v>
      </c>
      <c r="C1238" s="275">
        <v>1237</v>
      </c>
      <c r="D1238" s="278" t="s">
        <v>588</v>
      </c>
      <c r="E1238" s="275" t="s">
        <v>27</v>
      </c>
      <c r="F1238" s="275">
        <v>140762</v>
      </c>
      <c r="G1238" s="275" t="s">
        <v>748</v>
      </c>
      <c r="H1238" s="279" t="s">
        <v>1318</v>
      </c>
      <c r="I1238" s="275" t="s">
        <v>95</v>
      </c>
      <c r="J1238" s="275" t="s">
        <v>10</v>
      </c>
      <c r="K1238" s="278" t="s">
        <v>279</v>
      </c>
      <c r="L1238" s="283">
        <v>8</v>
      </c>
      <c r="M1238" s="158">
        <f t="shared" si="133"/>
        <v>10</v>
      </c>
      <c r="N1238" s="275">
        <v>140762</v>
      </c>
      <c r="O1238" s="158"/>
      <c r="P1238" s="158"/>
      <c r="Q1238" s="275">
        <v>140762</v>
      </c>
      <c r="R1238" s="158" t="s">
        <v>74</v>
      </c>
      <c r="S1238" s="158" t="str">
        <f>IFERROR(VLOOKUP(B1238,#REF!,3,0),"-")</f>
        <v>-</v>
      </c>
      <c r="T1238" s="159" t="str">
        <f>S1238&amp;"-"&amp;COUNTIF($S$2:S1238,S1238)</f>
        <v>--1234</v>
      </c>
      <c r="U1238" s="160">
        <f t="shared" si="135"/>
        <v>8</v>
      </c>
      <c r="V1238" s="160">
        <f t="shared" si="136"/>
        <v>10</v>
      </c>
      <c r="W1238" s="161" t="str">
        <f t="shared" si="137"/>
        <v>08 MAY 2024</v>
      </c>
      <c r="X1238" s="162">
        <f t="shared" si="138"/>
        <v>1237</v>
      </c>
      <c r="Y1238" s="163"/>
      <c r="AE1238" s="161" t="str">
        <f t="shared" si="139"/>
        <v>ANALYTICAL CHEMISTRY-III SEC 1</v>
      </c>
    </row>
    <row r="1239" spans="1:31" s="161" customFormat="1" ht="23.25" customHeight="1" x14ac:dyDescent="0.25">
      <c r="A1239" s="275">
        <f t="shared" si="134"/>
        <v>140762</v>
      </c>
      <c r="B1239" s="284" t="str">
        <f>A1239&amp;"-"&amp;COUNTIF($A$2:A1239,A1239)</f>
        <v>140762-2</v>
      </c>
      <c r="C1239" s="275">
        <v>1238</v>
      </c>
      <c r="D1239" s="278" t="s">
        <v>588</v>
      </c>
      <c r="E1239" s="275" t="s">
        <v>27</v>
      </c>
      <c r="F1239" s="275">
        <v>140762</v>
      </c>
      <c r="G1239" s="275" t="s">
        <v>748</v>
      </c>
      <c r="H1239" s="279" t="s">
        <v>1318</v>
      </c>
      <c r="I1239" s="275" t="s">
        <v>95</v>
      </c>
      <c r="J1239" s="275" t="s">
        <v>10</v>
      </c>
      <c r="K1239" s="278" t="s">
        <v>280</v>
      </c>
      <c r="L1239" s="283">
        <v>8</v>
      </c>
      <c r="M1239" s="158">
        <f t="shared" si="133"/>
        <v>10</v>
      </c>
      <c r="N1239" s="275">
        <v>140762</v>
      </c>
      <c r="O1239" s="158"/>
      <c r="P1239" s="158"/>
      <c r="Q1239" s="275">
        <v>140762</v>
      </c>
      <c r="R1239" s="158" t="s">
        <v>74</v>
      </c>
      <c r="S1239" s="158" t="str">
        <f>IFERROR(VLOOKUP(B1239,#REF!,3,0),"-")</f>
        <v>-</v>
      </c>
      <c r="T1239" s="159" t="str">
        <f>S1239&amp;"-"&amp;COUNTIF($S$2:S1239,S1239)</f>
        <v>--1235</v>
      </c>
      <c r="U1239" s="160">
        <f t="shared" si="135"/>
        <v>8</v>
      </c>
      <c r="V1239" s="160">
        <f t="shared" si="136"/>
        <v>10</v>
      </c>
      <c r="W1239" s="161" t="str">
        <f t="shared" si="137"/>
        <v>08 MAY 2024</v>
      </c>
      <c r="X1239" s="162">
        <f t="shared" si="138"/>
        <v>1238</v>
      </c>
      <c r="Y1239" s="163"/>
      <c r="AE1239" s="161" t="str">
        <f t="shared" si="139"/>
        <v>ANALYTICAL CHEMISTRY-III SEC 1</v>
      </c>
    </row>
    <row r="1240" spans="1:31" s="161" customFormat="1" ht="23.25" customHeight="1" x14ac:dyDescent="0.25">
      <c r="A1240" s="275">
        <f t="shared" si="134"/>
        <v>140768</v>
      </c>
      <c r="B1240" s="284" t="str">
        <f>A1240&amp;"-"&amp;COUNTIF($A$2:A1240,A1240)</f>
        <v>140768-1</v>
      </c>
      <c r="C1240" s="275">
        <v>1239</v>
      </c>
      <c r="D1240" s="278" t="s">
        <v>588</v>
      </c>
      <c r="E1240" s="275" t="s">
        <v>27</v>
      </c>
      <c r="F1240" s="275">
        <v>140768</v>
      </c>
      <c r="G1240" s="275" t="s">
        <v>749</v>
      </c>
      <c r="H1240" s="279" t="s">
        <v>1319</v>
      </c>
      <c r="I1240" s="275" t="s">
        <v>95</v>
      </c>
      <c r="J1240" s="275" t="s">
        <v>10</v>
      </c>
      <c r="K1240" s="278" t="s">
        <v>280</v>
      </c>
      <c r="L1240" s="283">
        <v>14</v>
      </c>
      <c r="M1240" s="158">
        <f t="shared" si="133"/>
        <v>16</v>
      </c>
      <c r="N1240" s="275">
        <v>140768</v>
      </c>
      <c r="O1240" s="158"/>
      <c r="P1240" s="158"/>
      <c r="Q1240" s="275">
        <v>140768</v>
      </c>
      <c r="R1240" s="158" t="s">
        <v>74</v>
      </c>
      <c r="S1240" s="158" t="str">
        <f>IFERROR(VLOOKUP(B1240,#REF!,3,0),"-")</f>
        <v>-</v>
      </c>
      <c r="T1240" s="159" t="str">
        <f>S1240&amp;"-"&amp;COUNTIF($S$2:S1240,S1240)</f>
        <v>--1236</v>
      </c>
      <c r="U1240" s="160">
        <f t="shared" si="135"/>
        <v>14</v>
      </c>
      <c r="V1240" s="160">
        <f t="shared" si="136"/>
        <v>16</v>
      </c>
      <c r="W1240" s="161" t="str">
        <f t="shared" si="137"/>
        <v>08 MAY 2024</v>
      </c>
      <c r="X1240" s="162">
        <f t="shared" si="138"/>
        <v>1239</v>
      </c>
      <c r="Y1240" s="163"/>
      <c r="AE1240" s="161" t="str">
        <f t="shared" si="139"/>
        <v>ANALYTICAL CHEMISTRY-IX SEC 1</v>
      </c>
    </row>
    <row r="1241" spans="1:31" s="161" customFormat="1" ht="23.25" customHeight="1" x14ac:dyDescent="0.25">
      <c r="A1241" s="275">
        <f t="shared" si="134"/>
        <v>141170</v>
      </c>
      <c r="B1241" s="284" t="str">
        <f>A1241&amp;"-"&amp;COUNTIF($A$2:A1241,A1241)</f>
        <v>141170-2</v>
      </c>
      <c r="C1241" s="275">
        <v>1240</v>
      </c>
      <c r="D1241" s="278" t="s">
        <v>588</v>
      </c>
      <c r="E1241" s="275" t="s">
        <v>443</v>
      </c>
      <c r="F1241" s="275">
        <v>141170</v>
      </c>
      <c r="G1241" s="275" t="s">
        <v>742</v>
      </c>
      <c r="H1241" s="279" t="s">
        <v>1304</v>
      </c>
      <c r="I1241" s="275" t="s">
        <v>95</v>
      </c>
      <c r="J1241" s="275" t="s">
        <v>101</v>
      </c>
      <c r="K1241" s="278" t="s">
        <v>281</v>
      </c>
      <c r="L1241" s="283">
        <v>1</v>
      </c>
      <c r="M1241" s="158">
        <f t="shared" si="133"/>
        <v>3</v>
      </c>
      <c r="N1241" s="275">
        <v>141170</v>
      </c>
      <c r="O1241" s="158"/>
      <c r="P1241" s="158"/>
      <c r="Q1241" s="275">
        <v>141170</v>
      </c>
      <c r="R1241" s="158" t="s">
        <v>74</v>
      </c>
      <c r="S1241" s="158" t="str">
        <f>IFERROR(VLOOKUP(B1241,#REF!,3,0),"-")</f>
        <v>-</v>
      </c>
      <c r="T1241" s="159" t="str">
        <f>S1241&amp;"-"&amp;COUNTIF($S$2:S1241,S1241)</f>
        <v>--1237</v>
      </c>
      <c r="U1241" s="160">
        <f t="shared" si="135"/>
        <v>1</v>
      </c>
      <c r="V1241" s="160">
        <f t="shared" si="136"/>
        <v>3</v>
      </c>
      <c r="W1241" s="161" t="str">
        <f t="shared" si="137"/>
        <v>08 MAY 2024</v>
      </c>
      <c r="X1241" s="162">
        <f t="shared" si="138"/>
        <v>1240</v>
      </c>
      <c r="Y1241" s="163"/>
      <c r="AE1241" s="161" t="str">
        <f t="shared" si="139"/>
        <v>PHYSIOLOGY SEC 1</v>
      </c>
    </row>
    <row r="1242" spans="1:31" s="161" customFormat="1" ht="23.25" customHeight="1" x14ac:dyDescent="0.25">
      <c r="A1242" s="275">
        <f t="shared" si="134"/>
        <v>141191</v>
      </c>
      <c r="B1242" s="284" t="str">
        <f>A1242&amp;"-"&amp;COUNTIF($A$2:A1242,A1242)</f>
        <v>141191-1</v>
      </c>
      <c r="C1242" s="275">
        <v>1241</v>
      </c>
      <c r="D1242" s="278" t="s">
        <v>588</v>
      </c>
      <c r="E1242" s="275" t="s">
        <v>106</v>
      </c>
      <c r="F1242" s="275">
        <v>141191</v>
      </c>
      <c r="G1242" s="275" t="s">
        <v>750</v>
      </c>
      <c r="H1242" s="279" t="s">
        <v>1320</v>
      </c>
      <c r="I1242" s="275" t="s">
        <v>95</v>
      </c>
      <c r="J1242" s="275" t="s">
        <v>101</v>
      </c>
      <c r="K1242" s="278" t="s">
        <v>281</v>
      </c>
      <c r="L1242" s="283">
        <v>2</v>
      </c>
      <c r="M1242" s="158">
        <f t="shared" si="133"/>
        <v>4</v>
      </c>
      <c r="N1242" s="275">
        <v>141191</v>
      </c>
      <c r="O1242" s="158"/>
      <c r="P1242" s="158"/>
      <c r="Q1242" s="275">
        <v>141191</v>
      </c>
      <c r="R1242" s="158" t="s">
        <v>74</v>
      </c>
      <c r="S1242" s="158" t="str">
        <f>IFERROR(VLOOKUP(B1242,#REF!,3,0),"-")</f>
        <v>-</v>
      </c>
      <c r="T1242" s="159" t="str">
        <f>S1242&amp;"-"&amp;COUNTIF($S$2:S1242,S1242)</f>
        <v>--1238</v>
      </c>
      <c r="U1242" s="160">
        <f t="shared" si="135"/>
        <v>2</v>
      </c>
      <c r="V1242" s="160">
        <f t="shared" si="136"/>
        <v>4</v>
      </c>
      <c r="W1242" s="161" t="str">
        <f t="shared" si="137"/>
        <v>08 MAY 2024</v>
      </c>
      <c r="X1242" s="162">
        <f t="shared" si="138"/>
        <v>1241</v>
      </c>
      <c r="Y1242" s="163"/>
      <c r="AE1242" s="161" t="str">
        <f t="shared" si="139"/>
        <v>STRUCTURE AND FUNCTIONS OF BIOMOLECULES SEC 1</v>
      </c>
    </row>
    <row r="1243" spans="1:31" s="161" customFormat="1" ht="23.25" customHeight="1" x14ac:dyDescent="0.25">
      <c r="A1243" s="275">
        <f t="shared" si="134"/>
        <v>141191</v>
      </c>
      <c r="B1243" s="284" t="str">
        <f>A1243&amp;"-"&amp;COUNTIF($A$2:A1243,A1243)</f>
        <v>141191-2</v>
      </c>
      <c r="C1243" s="275">
        <v>1242</v>
      </c>
      <c r="D1243" s="278" t="s">
        <v>588</v>
      </c>
      <c r="E1243" s="275" t="s">
        <v>26</v>
      </c>
      <c r="F1243" s="275">
        <v>141191</v>
      </c>
      <c r="G1243" s="275" t="s">
        <v>750</v>
      </c>
      <c r="H1243" s="279" t="s">
        <v>1320</v>
      </c>
      <c r="I1243" s="275" t="s">
        <v>95</v>
      </c>
      <c r="J1243" s="275" t="s">
        <v>101</v>
      </c>
      <c r="K1243" s="278" t="s">
        <v>281</v>
      </c>
      <c r="L1243" s="283">
        <v>19</v>
      </c>
      <c r="M1243" s="158">
        <f t="shared" si="133"/>
        <v>21</v>
      </c>
      <c r="N1243" s="275">
        <v>141191</v>
      </c>
      <c r="O1243" s="158"/>
      <c r="P1243" s="158"/>
      <c r="Q1243" s="275">
        <v>141191</v>
      </c>
      <c r="R1243" s="158" t="s">
        <v>74</v>
      </c>
      <c r="S1243" s="158" t="str">
        <f>IFERROR(VLOOKUP(B1243,#REF!,3,0),"-")</f>
        <v>-</v>
      </c>
      <c r="T1243" s="159" t="str">
        <f>S1243&amp;"-"&amp;COUNTIF($S$2:S1243,S1243)</f>
        <v>--1239</v>
      </c>
      <c r="U1243" s="160">
        <f t="shared" si="135"/>
        <v>19</v>
      </c>
      <c r="V1243" s="160">
        <f t="shared" si="136"/>
        <v>21</v>
      </c>
      <c r="W1243" s="161" t="str">
        <f t="shared" si="137"/>
        <v>08 MAY 2024</v>
      </c>
      <c r="X1243" s="162">
        <f t="shared" si="138"/>
        <v>1242</v>
      </c>
      <c r="Y1243" s="163"/>
      <c r="AE1243" s="161" t="str">
        <f t="shared" si="139"/>
        <v>STRUCTURE AND FUNCTIONS OF BIOMOLECULES SEC 1</v>
      </c>
    </row>
    <row r="1244" spans="1:31" s="161" customFormat="1" ht="23.25" customHeight="1" x14ac:dyDescent="0.25">
      <c r="A1244" s="275">
        <f t="shared" si="134"/>
        <v>141191</v>
      </c>
      <c r="B1244" s="284" t="str">
        <f>A1244&amp;"-"&amp;COUNTIF($A$2:A1244,A1244)</f>
        <v>141191-3</v>
      </c>
      <c r="C1244" s="275">
        <v>1243</v>
      </c>
      <c r="D1244" s="278" t="s">
        <v>588</v>
      </c>
      <c r="E1244" s="275" t="s">
        <v>26</v>
      </c>
      <c r="F1244" s="275">
        <v>141191</v>
      </c>
      <c r="G1244" s="275" t="s">
        <v>750</v>
      </c>
      <c r="H1244" s="279" t="s">
        <v>1320</v>
      </c>
      <c r="I1244" s="275" t="s">
        <v>95</v>
      </c>
      <c r="J1244" s="275" t="s">
        <v>101</v>
      </c>
      <c r="K1244" s="278" t="s">
        <v>282</v>
      </c>
      <c r="L1244" s="283">
        <v>3</v>
      </c>
      <c r="M1244" s="158">
        <f t="shared" si="133"/>
        <v>5</v>
      </c>
      <c r="N1244" s="275">
        <v>141191</v>
      </c>
      <c r="O1244" s="158"/>
      <c r="P1244" s="158"/>
      <c r="Q1244" s="275">
        <v>141191</v>
      </c>
      <c r="R1244" s="158" t="s">
        <v>74</v>
      </c>
      <c r="S1244" s="158" t="str">
        <f>IFERROR(VLOOKUP(B1244,#REF!,3,0),"-")</f>
        <v>-</v>
      </c>
      <c r="T1244" s="159" t="str">
        <f>S1244&amp;"-"&amp;COUNTIF($S$2:S1244,S1244)</f>
        <v>--1240</v>
      </c>
      <c r="U1244" s="160">
        <f t="shared" si="135"/>
        <v>3</v>
      </c>
      <c r="V1244" s="160">
        <f t="shared" si="136"/>
        <v>5</v>
      </c>
      <c r="W1244" s="161" t="str">
        <f t="shared" si="137"/>
        <v>08 MAY 2024</v>
      </c>
      <c r="X1244" s="162">
        <f t="shared" si="138"/>
        <v>1243</v>
      </c>
      <c r="Y1244" s="163"/>
      <c r="AE1244" s="161" t="str">
        <f t="shared" si="139"/>
        <v>STRUCTURE AND FUNCTIONS OF BIOMOLECULES SEC 1</v>
      </c>
    </row>
    <row r="1245" spans="1:31" s="161" customFormat="1" ht="23.25" customHeight="1" x14ac:dyDescent="0.25">
      <c r="A1245" s="275">
        <f t="shared" si="134"/>
        <v>141230</v>
      </c>
      <c r="B1245" s="284" t="str">
        <f>A1245&amp;"-"&amp;COUNTIF($A$2:A1245,A1245)</f>
        <v>141230-1</v>
      </c>
      <c r="C1245" s="275">
        <v>1244</v>
      </c>
      <c r="D1245" s="278" t="s">
        <v>588</v>
      </c>
      <c r="E1245" s="275" t="s">
        <v>33</v>
      </c>
      <c r="F1245" s="275">
        <v>141230</v>
      </c>
      <c r="G1245" s="275" t="s">
        <v>751</v>
      </c>
      <c r="H1245" s="279" t="s">
        <v>1321</v>
      </c>
      <c r="I1245" s="275" t="s">
        <v>95</v>
      </c>
      <c r="J1245" s="275" t="s">
        <v>101</v>
      </c>
      <c r="K1245" s="278" t="s">
        <v>282</v>
      </c>
      <c r="L1245" s="283">
        <v>7</v>
      </c>
      <c r="M1245" s="158">
        <f t="shared" si="133"/>
        <v>9</v>
      </c>
      <c r="N1245" s="275">
        <v>141230</v>
      </c>
      <c r="O1245" s="158"/>
      <c r="P1245" s="158"/>
      <c r="Q1245" s="275">
        <v>141230</v>
      </c>
      <c r="R1245" s="158" t="s">
        <v>74</v>
      </c>
      <c r="S1245" s="158" t="str">
        <f>IFERROR(VLOOKUP(B1245,#REF!,3,0),"-")</f>
        <v>-</v>
      </c>
      <c r="T1245" s="159" t="str">
        <f>S1245&amp;"-"&amp;COUNTIF($S$2:S1245,S1245)</f>
        <v>--1241</v>
      </c>
      <c r="U1245" s="160">
        <f t="shared" si="135"/>
        <v>7</v>
      </c>
      <c r="V1245" s="160">
        <f t="shared" si="136"/>
        <v>9</v>
      </c>
      <c r="W1245" s="161" t="str">
        <f t="shared" si="137"/>
        <v>08 MAY 2024</v>
      </c>
      <c r="X1245" s="162">
        <f t="shared" si="138"/>
        <v>1244</v>
      </c>
      <c r="Y1245" s="163" t="s">
        <v>559</v>
      </c>
      <c r="AE1245" s="161" t="str">
        <f t="shared" si="139"/>
        <v>ENVIRONMENTAL TOXICOLOGY SEC 1</v>
      </c>
    </row>
    <row r="1246" spans="1:31" s="161" customFormat="1" ht="23.25" customHeight="1" x14ac:dyDescent="0.25">
      <c r="A1246" s="275">
        <f t="shared" si="134"/>
        <v>141233</v>
      </c>
      <c r="B1246" s="284" t="str">
        <f>A1246&amp;"-"&amp;COUNTIF($A$2:A1246,A1246)</f>
        <v>141233-2</v>
      </c>
      <c r="C1246" s="275">
        <v>1245</v>
      </c>
      <c r="D1246" s="278" t="s">
        <v>588</v>
      </c>
      <c r="E1246" s="275" t="s">
        <v>20</v>
      </c>
      <c r="F1246" s="275">
        <v>141233</v>
      </c>
      <c r="G1246" s="275" t="s">
        <v>392</v>
      </c>
      <c r="H1246" s="279" t="s">
        <v>1271</v>
      </c>
      <c r="I1246" s="275" t="s">
        <v>95</v>
      </c>
      <c r="J1246" s="275" t="s">
        <v>101</v>
      </c>
      <c r="K1246" s="278" t="s">
        <v>282</v>
      </c>
      <c r="L1246" s="283">
        <v>12</v>
      </c>
      <c r="M1246" s="158">
        <f t="shared" si="133"/>
        <v>14</v>
      </c>
      <c r="N1246" s="275">
        <v>141233</v>
      </c>
      <c r="O1246" s="158"/>
      <c r="P1246" s="158"/>
      <c r="Q1246" s="275">
        <v>141233</v>
      </c>
      <c r="R1246" s="158" t="s">
        <v>74</v>
      </c>
      <c r="S1246" s="158" t="str">
        <f>IFERROR(VLOOKUP(B1246,#REF!,3,0),"-")</f>
        <v>-</v>
      </c>
      <c r="T1246" s="159" t="str">
        <f>S1246&amp;"-"&amp;COUNTIF($S$2:S1246,S1246)</f>
        <v>--1242</v>
      </c>
      <c r="U1246" s="160">
        <f t="shared" si="135"/>
        <v>12</v>
      </c>
      <c r="V1246" s="160">
        <f t="shared" si="136"/>
        <v>14</v>
      </c>
      <c r="W1246" s="161" t="str">
        <f t="shared" si="137"/>
        <v>08 MAY 2024</v>
      </c>
      <c r="X1246" s="162">
        <f t="shared" si="138"/>
        <v>1245</v>
      </c>
      <c r="Y1246" s="163"/>
      <c r="AE1246" s="161" t="str">
        <f t="shared" si="139"/>
        <v>SOFTWARE ENGINEERING SEC 1</v>
      </c>
    </row>
    <row r="1247" spans="1:31" s="161" customFormat="1" ht="23.25" customHeight="1" x14ac:dyDescent="0.25">
      <c r="A1247" s="275">
        <f t="shared" si="134"/>
        <v>141233</v>
      </c>
      <c r="B1247" s="284" t="str">
        <f>A1247&amp;"-"&amp;COUNTIF($A$2:A1247,A1247)</f>
        <v>141233-3</v>
      </c>
      <c r="C1247" s="275">
        <v>1246</v>
      </c>
      <c r="D1247" s="278" t="s">
        <v>588</v>
      </c>
      <c r="E1247" s="275" t="s">
        <v>20</v>
      </c>
      <c r="F1247" s="275">
        <v>141233</v>
      </c>
      <c r="G1247" s="275" t="s">
        <v>392</v>
      </c>
      <c r="H1247" s="279" t="s">
        <v>1271</v>
      </c>
      <c r="I1247" s="275" t="s">
        <v>95</v>
      </c>
      <c r="J1247" s="275" t="s">
        <v>101</v>
      </c>
      <c r="K1247" s="278" t="s">
        <v>283</v>
      </c>
      <c r="L1247" s="283">
        <v>22</v>
      </c>
      <c r="M1247" s="158">
        <f t="shared" si="133"/>
        <v>24</v>
      </c>
      <c r="N1247" s="275">
        <v>141233</v>
      </c>
      <c r="O1247" s="158"/>
      <c r="P1247" s="158"/>
      <c r="Q1247" s="275">
        <v>141233</v>
      </c>
      <c r="R1247" s="158" t="s">
        <v>74</v>
      </c>
      <c r="S1247" s="158" t="str">
        <f>IFERROR(VLOOKUP(B1247,#REF!,3,0),"-")</f>
        <v>-</v>
      </c>
      <c r="T1247" s="159" t="str">
        <f>S1247&amp;"-"&amp;COUNTIF($S$2:S1247,S1247)</f>
        <v>--1243</v>
      </c>
      <c r="U1247" s="160">
        <f t="shared" si="135"/>
        <v>22</v>
      </c>
      <c r="V1247" s="160">
        <f t="shared" si="136"/>
        <v>24</v>
      </c>
      <c r="W1247" s="161" t="str">
        <f t="shared" si="137"/>
        <v>08 MAY 2024</v>
      </c>
      <c r="X1247" s="162">
        <f t="shared" si="138"/>
        <v>1246</v>
      </c>
      <c r="Y1247" s="163"/>
      <c r="AE1247" s="161" t="str">
        <f t="shared" si="139"/>
        <v>SOFTWARE ENGINEERING SEC 1</v>
      </c>
    </row>
    <row r="1248" spans="1:31" s="161" customFormat="1" ht="23.25" customHeight="1" x14ac:dyDescent="0.25">
      <c r="A1248" s="275">
        <f t="shared" si="134"/>
        <v>140739</v>
      </c>
      <c r="B1248" s="284" t="str">
        <f>A1248&amp;"-"&amp;COUNTIF($A$2:A1248,A1248)</f>
        <v>140739-1</v>
      </c>
      <c r="C1248" s="275">
        <v>1247</v>
      </c>
      <c r="D1248" s="278" t="s">
        <v>588</v>
      </c>
      <c r="E1248" s="275" t="s">
        <v>63</v>
      </c>
      <c r="F1248" s="275">
        <v>140739</v>
      </c>
      <c r="G1248" s="275" t="s">
        <v>752</v>
      </c>
      <c r="H1248" s="279" t="s">
        <v>1322</v>
      </c>
      <c r="I1248" s="275" t="s">
        <v>95</v>
      </c>
      <c r="J1248" s="275" t="s">
        <v>92</v>
      </c>
      <c r="K1248" s="278" t="s">
        <v>284</v>
      </c>
      <c r="L1248" s="283">
        <v>22</v>
      </c>
      <c r="M1248" s="158">
        <f t="shared" si="133"/>
        <v>24</v>
      </c>
      <c r="N1248" s="275">
        <v>140739</v>
      </c>
      <c r="O1248" s="158"/>
      <c r="P1248" s="158"/>
      <c r="Q1248" s="275">
        <v>140739</v>
      </c>
      <c r="R1248" s="158" t="s">
        <v>74</v>
      </c>
      <c r="S1248" s="158" t="str">
        <f>IFERROR(VLOOKUP(B1248,#REF!,3,0),"-")</f>
        <v>-</v>
      </c>
      <c r="T1248" s="159" t="str">
        <f>S1248&amp;"-"&amp;COUNTIF($S$2:S1248,S1248)</f>
        <v>--1244</v>
      </c>
      <c r="U1248" s="160">
        <f t="shared" si="135"/>
        <v>22</v>
      </c>
      <c r="V1248" s="160">
        <f t="shared" si="136"/>
        <v>24</v>
      </c>
      <c r="W1248" s="161" t="str">
        <f t="shared" si="137"/>
        <v>08 MAY 2024</v>
      </c>
      <c r="X1248" s="162">
        <f t="shared" si="138"/>
        <v>1247</v>
      </c>
      <c r="Y1248" s="163"/>
      <c r="AE1248" s="161" t="str">
        <f t="shared" si="139"/>
        <v>APPLIED EXPLOITS AND HACKING SEC 1</v>
      </c>
    </row>
    <row r="1249" spans="1:31" s="161" customFormat="1" ht="23.25" customHeight="1" x14ac:dyDescent="0.25">
      <c r="A1249" s="275">
        <f t="shared" si="134"/>
        <v>140739</v>
      </c>
      <c r="B1249" s="284" t="str">
        <f>A1249&amp;"-"&amp;COUNTIF($A$2:A1249,A1249)</f>
        <v>140739-2</v>
      </c>
      <c r="C1249" s="275">
        <v>1248</v>
      </c>
      <c r="D1249" s="278" t="s">
        <v>588</v>
      </c>
      <c r="E1249" s="275" t="s">
        <v>63</v>
      </c>
      <c r="F1249" s="275">
        <v>140739</v>
      </c>
      <c r="G1249" s="275" t="s">
        <v>752</v>
      </c>
      <c r="H1249" s="279" t="s">
        <v>1322</v>
      </c>
      <c r="I1249" s="275" t="s">
        <v>95</v>
      </c>
      <c r="J1249" s="275" t="s">
        <v>92</v>
      </c>
      <c r="K1249" s="278" t="s">
        <v>285</v>
      </c>
      <c r="L1249" s="283">
        <v>12</v>
      </c>
      <c r="M1249" s="158">
        <f t="shared" si="133"/>
        <v>14</v>
      </c>
      <c r="N1249" s="275">
        <v>140739</v>
      </c>
      <c r="O1249" s="158"/>
      <c r="P1249" s="158"/>
      <c r="Q1249" s="275">
        <v>140739</v>
      </c>
      <c r="R1249" s="158" t="s">
        <v>74</v>
      </c>
      <c r="S1249" s="158" t="str">
        <f>IFERROR(VLOOKUP(B1249,#REF!,3,0),"-")</f>
        <v>-</v>
      </c>
      <c r="T1249" s="159" t="str">
        <f>S1249&amp;"-"&amp;COUNTIF($S$2:S1249,S1249)</f>
        <v>--1245</v>
      </c>
      <c r="U1249" s="160">
        <f t="shared" si="135"/>
        <v>12</v>
      </c>
      <c r="V1249" s="160">
        <f t="shared" si="136"/>
        <v>14</v>
      </c>
      <c r="W1249" s="161" t="str">
        <f t="shared" si="137"/>
        <v>08 MAY 2024</v>
      </c>
      <c r="X1249" s="162">
        <f t="shared" si="138"/>
        <v>1248</v>
      </c>
      <c r="Y1249" s="163"/>
      <c r="AE1249" s="161" t="str">
        <f t="shared" si="139"/>
        <v>APPLIED EXPLOITS AND HACKING SEC 1</v>
      </c>
    </row>
    <row r="1250" spans="1:31" s="161" customFormat="1" ht="23.25" customHeight="1" x14ac:dyDescent="0.25">
      <c r="A1250" s="275">
        <f t="shared" si="134"/>
        <v>140743</v>
      </c>
      <c r="B1250" s="284" t="str">
        <f>A1250&amp;"-"&amp;COUNTIF($A$2:A1250,A1250)</f>
        <v>140743-2</v>
      </c>
      <c r="C1250" s="275">
        <v>1249</v>
      </c>
      <c r="D1250" s="278" t="s">
        <v>588</v>
      </c>
      <c r="E1250" s="275" t="s">
        <v>63</v>
      </c>
      <c r="F1250" s="275">
        <v>140743</v>
      </c>
      <c r="G1250" s="275" t="s">
        <v>746</v>
      </c>
      <c r="H1250" s="279" t="s">
        <v>1316</v>
      </c>
      <c r="I1250" s="275" t="s">
        <v>95</v>
      </c>
      <c r="J1250" s="275" t="s">
        <v>92</v>
      </c>
      <c r="K1250" s="278" t="s">
        <v>285</v>
      </c>
      <c r="L1250" s="283">
        <v>10</v>
      </c>
      <c r="M1250" s="158">
        <f t="shared" si="133"/>
        <v>12</v>
      </c>
      <c r="N1250" s="275">
        <v>140743</v>
      </c>
      <c r="O1250" s="158"/>
      <c r="P1250" s="158"/>
      <c r="Q1250" s="275">
        <v>140743</v>
      </c>
      <c r="R1250" s="158" t="s">
        <v>74</v>
      </c>
      <c r="S1250" s="158" t="str">
        <f>IFERROR(VLOOKUP(B1250,#REF!,3,0),"-")</f>
        <v>-</v>
      </c>
      <c r="T1250" s="159" t="str">
        <f>S1250&amp;"-"&amp;COUNTIF($S$2:S1250,S1250)</f>
        <v>--1246</v>
      </c>
      <c r="U1250" s="160">
        <f t="shared" si="135"/>
        <v>10</v>
      </c>
      <c r="V1250" s="160">
        <f t="shared" si="136"/>
        <v>12</v>
      </c>
      <c r="W1250" s="161" t="str">
        <f t="shared" si="137"/>
        <v>08 MAY 2024</v>
      </c>
      <c r="X1250" s="162">
        <f t="shared" si="138"/>
        <v>1249</v>
      </c>
      <c r="Y1250" s="163"/>
      <c r="AE1250" s="161" t="str">
        <f t="shared" si="139"/>
        <v>NETWORK FORENSICS SEC 1</v>
      </c>
    </row>
    <row r="1251" spans="1:31" s="161" customFormat="1" ht="23.25" customHeight="1" x14ac:dyDescent="0.25">
      <c r="A1251" s="275">
        <f t="shared" si="134"/>
        <v>142138</v>
      </c>
      <c r="B1251" s="284" t="str">
        <f>A1251&amp;"-"&amp;COUNTIF($A$2:A1251,A1251)</f>
        <v>142138-4</v>
      </c>
      <c r="C1251" s="275">
        <v>1250</v>
      </c>
      <c r="D1251" s="278" t="s">
        <v>588</v>
      </c>
      <c r="E1251" s="275" t="s">
        <v>21</v>
      </c>
      <c r="F1251" s="275">
        <v>142138</v>
      </c>
      <c r="G1251" s="275" t="s">
        <v>354</v>
      </c>
      <c r="H1251" s="279" t="s">
        <v>1269</v>
      </c>
      <c r="I1251" s="275" t="s">
        <v>95</v>
      </c>
      <c r="J1251" s="275" t="s">
        <v>311</v>
      </c>
      <c r="K1251" s="278" t="s">
        <v>437</v>
      </c>
      <c r="L1251" s="283">
        <v>1</v>
      </c>
      <c r="M1251" s="158">
        <f t="shared" si="133"/>
        <v>3</v>
      </c>
      <c r="N1251" s="275">
        <v>142138</v>
      </c>
      <c r="O1251" s="158"/>
      <c r="P1251" s="158"/>
      <c r="Q1251" s="275">
        <v>142138</v>
      </c>
      <c r="R1251" s="158" t="s">
        <v>74</v>
      </c>
      <c r="S1251" s="158" t="str">
        <f>IFERROR(VLOOKUP(B1251,#REF!,3,0),"-")</f>
        <v>-</v>
      </c>
      <c r="T1251" s="159" t="str">
        <f>S1251&amp;"-"&amp;COUNTIF($S$2:S1251,S1251)</f>
        <v>--1247</v>
      </c>
      <c r="U1251" s="160">
        <f t="shared" si="135"/>
        <v>1</v>
      </c>
      <c r="V1251" s="160">
        <f t="shared" si="136"/>
        <v>3</v>
      </c>
      <c r="W1251" s="161" t="str">
        <f t="shared" si="137"/>
        <v>08 MAY 2024</v>
      </c>
      <c r="X1251" s="162">
        <f t="shared" si="138"/>
        <v>1250</v>
      </c>
      <c r="Y1251" s="163"/>
      <c r="AE1251" s="161" t="str">
        <f t="shared" si="139"/>
        <v>CLOUD COMPUTING SEC 1</v>
      </c>
    </row>
    <row r="1252" spans="1:31" s="161" customFormat="1" ht="23.25" customHeight="1" x14ac:dyDescent="0.25">
      <c r="A1252" s="275">
        <f t="shared" si="134"/>
        <v>142345</v>
      </c>
      <c r="B1252" s="284" t="str">
        <f>A1252&amp;"-"&amp;COUNTIF($A$2:A1252,A1252)</f>
        <v>142345-2</v>
      </c>
      <c r="C1252" s="275">
        <v>1251</v>
      </c>
      <c r="D1252" s="278" t="s">
        <v>588</v>
      </c>
      <c r="E1252" s="275" t="s">
        <v>21</v>
      </c>
      <c r="F1252" s="275">
        <v>142345</v>
      </c>
      <c r="G1252" s="275" t="s">
        <v>110</v>
      </c>
      <c r="H1252" s="279" t="s">
        <v>1271</v>
      </c>
      <c r="I1252" s="275" t="s">
        <v>95</v>
      </c>
      <c r="J1252" s="275" t="s">
        <v>311</v>
      </c>
      <c r="K1252" s="278" t="s">
        <v>437</v>
      </c>
      <c r="L1252" s="283">
        <v>1</v>
      </c>
      <c r="M1252" s="158">
        <f t="shared" si="133"/>
        <v>3</v>
      </c>
      <c r="N1252" s="275">
        <v>142345</v>
      </c>
      <c r="O1252" s="158"/>
      <c r="P1252" s="158"/>
      <c r="Q1252" s="275">
        <v>142345</v>
      </c>
      <c r="R1252" s="158" t="s">
        <v>74</v>
      </c>
      <c r="S1252" s="158" t="str">
        <f>IFERROR(VLOOKUP(B1252,#REF!,3,0),"-")</f>
        <v>-</v>
      </c>
      <c r="T1252" s="159" t="str">
        <f>S1252&amp;"-"&amp;COUNTIF($S$2:S1252,S1252)</f>
        <v>--1248</v>
      </c>
      <c r="U1252" s="160">
        <f t="shared" si="135"/>
        <v>1</v>
      </c>
      <c r="V1252" s="160">
        <f t="shared" si="136"/>
        <v>3</v>
      </c>
      <c r="W1252" s="161" t="str">
        <f t="shared" si="137"/>
        <v>08 MAY 2024</v>
      </c>
      <c r="X1252" s="162">
        <f t="shared" si="138"/>
        <v>1251</v>
      </c>
      <c r="Y1252" s="163"/>
      <c r="AE1252" s="161" t="str">
        <f t="shared" si="139"/>
        <v>SOFTWARE ENGINEERING SEC 1</v>
      </c>
    </row>
    <row r="1253" spans="1:31" s="161" customFormat="1" ht="23.25" customHeight="1" x14ac:dyDescent="0.25">
      <c r="A1253" s="275">
        <f t="shared" si="134"/>
        <v>141662</v>
      </c>
      <c r="B1253" s="284" t="str">
        <f>A1253&amp;"-"&amp;COUNTIF($A$2:A1253,A1253)</f>
        <v>141662-1</v>
      </c>
      <c r="C1253" s="275">
        <v>1252</v>
      </c>
      <c r="D1253" s="278" t="s">
        <v>589</v>
      </c>
      <c r="E1253" s="275" t="s">
        <v>21</v>
      </c>
      <c r="F1253" s="275">
        <v>141662</v>
      </c>
      <c r="G1253" s="275" t="s">
        <v>536</v>
      </c>
      <c r="H1253" s="279" t="s">
        <v>1323</v>
      </c>
      <c r="I1253" s="275" t="s">
        <v>10</v>
      </c>
      <c r="J1253" s="275" t="s">
        <v>6</v>
      </c>
      <c r="K1253" s="278" t="s">
        <v>212</v>
      </c>
      <c r="L1253" s="283">
        <v>4</v>
      </c>
      <c r="M1253" s="158">
        <f t="shared" si="133"/>
        <v>6</v>
      </c>
      <c r="N1253" s="275">
        <v>141662</v>
      </c>
      <c r="O1253" s="158"/>
      <c r="P1253" s="158"/>
      <c r="Q1253" s="275">
        <v>141662</v>
      </c>
      <c r="R1253" s="158" t="s">
        <v>74</v>
      </c>
      <c r="S1253" s="158" t="str">
        <f>IFERROR(VLOOKUP(B1253,#REF!,3,0),"-")</f>
        <v>-</v>
      </c>
      <c r="T1253" s="159" t="str">
        <f>S1253&amp;"-"&amp;COUNTIF($S$2:S1253,S1253)</f>
        <v>--1249</v>
      </c>
      <c r="U1253" s="160">
        <f t="shared" si="135"/>
        <v>4</v>
      </c>
      <c r="V1253" s="160">
        <f t="shared" si="136"/>
        <v>6</v>
      </c>
      <c r="W1253" s="161" t="str">
        <f t="shared" si="137"/>
        <v>09 MAY 2024</v>
      </c>
      <c r="X1253" s="162">
        <f t="shared" si="138"/>
        <v>1252</v>
      </c>
      <c r="Y1253" s="163"/>
      <c r="AE1253" s="161" t="str">
        <f t="shared" si="139"/>
        <v>OBJECT ORIENTED PROGRAMMING SEC 8</v>
      </c>
    </row>
    <row r="1254" spans="1:31" s="161" customFormat="1" ht="23.25" customHeight="1" x14ac:dyDescent="0.25">
      <c r="A1254" s="275">
        <f t="shared" si="134"/>
        <v>141663</v>
      </c>
      <c r="B1254" s="284" t="str">
        <f>A1254&amp;"-"&amp;COUNTIF($A$2:A1254,A1254)</f>
        <v>141663-1</v>
      </c>
      <c r="C1254" s="275">
        <v>1253</v>
      </c>
      <c r="D1254" s="278" t="s">
        <v>589</v>
      </c>
      <c r="E1254" s="275" t="s">
        <v>21</v>
      </c>
      <c r="F1254" s="275">
        <v>141663</v>
      </c>
      <c r="G1254" s="275" t="s">
        <v>536</v>
      </c>
      <c r="H1254" s="279" t="s">
        <v>1324</v>
      </c>
      <c r="I1254" s="275" t="s">
        <v>10</v>
      </c>
      <c r="J1254" s="275" t="s">
        <v>6</v>
      </c>
      <c r="K1254" s="278" t="s">
        <v>212</v>
      </c>
      <c r="L1254" s="283">
        <v>18</v>
      </c>
      <c r="M1254" s="158">
        <f t="shared" si="133"/>
        <v>20</v>
      </c>
      <c r="N1254" s="275">
        <v>141663</v>
      </c>
      <c r="O1254" s="158"/>
      <c r="P1254" s="158"/>
      <c r="Q1254" s="275">
        <v>141663</v>
      </c>
      <c r="R1254" s="158" t="s">
        <v>74</v>
      </c>
      <c r="S1254" s="158" t="str">
        <f>IFERROR(VLOOKUP(B1254,#REF!,3,0),"-")</f>
        <v>-</v>
      </c>
      <c r="T1254" s="159" t="str">
        <f>S1254&amp;"-"&amp;COUNTIF($S$2:S1254,S1254)</f>
        <v>--1250</v>
      </c>
      <c r="U1254" s="160">
        <f t="shared" si="135"/>
        <v>18</v>
      </c>
      <c r="V1254" s="160">
        <f t="shared" si="136"/>
        <v>20</v>
      </c>
      <c r="W1254" s="161" t="str">
        <f t="shared" si="137"/>
        <v>09 MAY 2024</v>
      </c>
      <c r="X1254" s="162">
        <f t="shared" si="138"/>
        <v>1253</v>
      </c>
      <c r="Y1254" s="163"/>
      <c r="AE1254" s="161" t="str">
        <f t="shared" si="139"/>
        <v>OBJECT ORIENTED PROGRAMMING SEC 9</v>
      </c>
    </row>
    <row r="1255" spans="1:31" s="161" customFormat="1" ht="23.25" customHeight="1" x14ac:dyDescent="0.25">
      <c r="A1255" s="275">
        <f t="shared" si="134"/>
        <v>141663</v>
      </c>
      <c r="B1255" s="284" t="str">
        <f>A1255&amp;"-"&amp;COUNTIF($A$2:A1255,A1255)</f>
        <v>141663-2</v>
      </c>
      <c r="C1255" s="275">
        <v>1254</v>
      </c>
      <c r="D1255" s="278" t="s">
        <v>589</v>
      </c>
      <c r="E1255" s="275" t="s">
        <v>21</v>
      </c>
      <c r="F1255" s="275">
        <v>141663</v>
      </c>
      <c r="G1255" s="275" t="s">
        <v>536</v>
      </c>
      <c r="H1255" s="279" t="s">
        <v>1324</v>
      </c>
      <c r="I1255" s="275" t="s">
        <v>10</v>
      </c>
      <c r="J1255" s="275" t="s">
        <v>6</v>
      </c>
      <c r="K1255" s="278" t="s">
        <v>213</v>
      </c>
      <c r="L1255" s="283">
        <v>21</v>
      </c>
      <c r="M1255" s="158">
        <f t="shared" si="133"/>
        <v>23</v>
      </c>
      <c r="N1255" s="275">
        <v>141663</v>
      </c>
      <c r="O1255" s="158"/>
      <c r="P1255" s="158"/>
      <c r="Q1255" s="275">
        <v>141663</v>
      </c>
      <c r="R1255" s="158" t="s">
        <v>74</v>
      </c>
      <c r="S1255" s="158" t="str">
        <f>IFERROR(VLOOKUP(B1255,#REF!,3,0),"-")</f>
        <v>-</v>
      </c>
      <c r="T1255" s="159" t="str">
        <f>S1255&amp;"-"&amp;COUNTIF($S$2:S1255,S1255)</f>
        <v>--1251</v>
      </c>
      <c r="U1255" s="160">
        <f t="shared" si="135"/>
        <v>21</v>
      </c>
      <c r="V1255" s="160">
        <f t="shared" si="136"/>
        <v>23</v>
      </c>
      <c r="W1255" s="161" t="str">
        <f t="shared" si="137"/>
        <v>09 MAY 2024</v>
      </c>
      <c r="X1255" s="162">
        <f t="shared" si="138"/>
        <v>1254</v>
      </c>
      <c r="Y1255" s="163"/>
      <c r="AE1255" s="161" t="str">
        <f t="shared" si="139"/>
        <v>OBJECT ORIENTED PROGRAMMING SEC 9</v>
      </c>
    </row>
    <row r="1256" spans="1:31" s="161" customFormat="1" ht="23.25" customHeight="1" x14ac:dyDescent="0.25">
      <c r="A1256" s="275">
        <f t="shared" si="134"/>
        <v>141928</v>
      </c>
      <c r="B1256" s="284" t="str">
        <f>A1256&amp;"-"&amp;COUNTIF($A$2:A1256,A1256)</f>
        <v>141928-1</v>
      </c>
      <c r="C1256" s="275">
        <v>1255</v>
      </c>
      <c r="D1256" s="278" t="s">
        <v>589</v>
      </c>
      <c r="E1256" s="275" t="s">
        <v>21</v>
      </c>
      <c r="F1256" s="275">
        <v>141928</v>
      </c>
      <c r="G1256" s="275" t="s">
        <v>68</v>
      </c>
      <c r="H1256" s="279" t="s">
        <v>1325</v>
      </c>
      <c r="I1256" s="275" t="s">
        <v>10</v>
      </c>
      <c r="J1256" s="275" t="s">
        <v>6</v>
      </c>
      <c r="K1256" s="278" t="s">
        <v>213</v>
      </c>
      <c r="L1256" s="283">
        <v>1</v>
      </c>
      <c r="M1256" s="158">
        <f t="shared" si="133"/>
        <v>3</v>
      </c>
      <c r="N1256" s="275">
        <v>141928</v>
      </c>
      <c r="O1256" s="158"/>
      <c r="P1256" s="158"/>
      <c r="Q1256" s="275">
        <v>141928</v>
      </c>
      <c r="R1256" s="158" t="s">
        <v>74</v>
      </c>
      <c r="S1256" s="158" t="str">
        <f>IFERROR(VLOOKUP(B1256,#REF!,3,0),"-")</f>
        <v>-</v>
      </c>
      <c r="T1256" s="159" t="str">
        <f>S1256&amp;"-"&amp;COUNTIF($S$2:S1256,S1256)</f>
        <v>--1252</v>
      </c>
      <c r="U1256" s="160">
        <f t="shared" si="135"/>
        <v>1</v>
      </c>
      <c r="V1256" s="160">
        <f t="shared" si="136"/>
        <v>3</v>
      </c>
      <c r="W1256" s="161" t="str">
        <f t="shared" si="137"/>
        <v>09 MAY 2024</v>
      </c>
      <c r="X1256" s="162">
        <f t="shared" si="138"/>
        <v>1255</v>
      </c>
      <c r="Y1256" s="163"/>
      <c r="AE1256" s="161" t="str">
        <f t="shared" si="139"/>
        <v>SOCIAL WORK PRACTICE SEC 1</v>
      </c>
    </row>
    <row r="1257" spans="1:31" s="161" customFormat="1" ht="23.25" customHeight="1" x14ac:dyDescent="0.25">
      <c r="A1257" s="275">
        <f t="shared" si="134"/>
        <v>141928</v>
      </c>
      <c r="B1257" s="284" t="str">
        <f>A1257&amp;"-"&amp;COUNTIF($A$2:A1257,A1257)</f>
        <v>141928-2</v>
      </c>
      <c r="C1257" s="275">
        <v>1256</v>
      </c>
      <c r="D1257" s="278" t="s">
        <v>589</v>
      </c>
      <c r="E1257" s="275" t="s">
        <v>21</v>
      </c>
      <c r="F1257" s="275">
        <v>141928</v>
      </c>
      <c r="G1257" s="275" t="s">
        <v>68</v>
      </c>
      <c r="H1257" s="279" t="s">
        <v>1325</v>
      </c>
      <c r="I1257" s="275" t="s">
        <v>10</v>
      </c>
      <c r="J1257" s="275" t="s">
        <v>6</v>
      </c>
      <c r="K1257" s="278" t="s">
        <v>215</v>
      </c>
      <c r="L1257" s="283">
        <v>22</v>
      </c>
      <c r="M1257" s="158">
        <f t="shared" si="133"/>
        <v>24</v>
      </c>
      <c r="N1257" s="275">
        <v>141928</v>
      </c>
      <c r="O1257" s="158"/>
      <c r="P1257" s="158"/>
      <c r="Q1257" s="275">
        <v>141928</v>
      </c>
      <c r="R1257" s="158" t="s">
        <v>74</v>
      </c>
      <c r="S1257" s="158" t="str">
        <f>IFERROR(VLOOKUP(B1257,#REF!,3,0),"-")</f>
        <v>-</v>
      </c>
      <c r="T1257" s="159" t="str">
        <f>S1257&amp;"-"&amp;COUNTIF($S$2:S1257,S1257)</f>
        <v>--1253</v>
      </c>
      <c r="U1257" s="160">
        <f t="shared" si="135"/>
        <v>22</v>
      </c>
      <c r="V1257" s="160">
        <f t="shared" si="136"/>
        <v>24</v>
      </c>
      <c r="W1257" s="161" t="str">
        <f t="shared" si="137"/>
        <v>09 MAY 2024</v>
      </c>
      <c r="X1257" s="162">
        <f t="shared" si="138"/>
        <v>1256</v>
      </c>
      <c r="Y1257" s="163"/>
      <c r="AE1257" s="161" t="str">
        <f t="shared" si="139"/>
        <v>SOCIAL WORK PRACTICE SEC 1</v>
      </c>
    </row>
    <row r="1258" spans="1:31" s="161" customFormat="1" ht="23.25" customHeight="1" x14ac:dyDescent="0.25">
      <c r="A1258" s="275">
        <f t="shared" si="134"/>
        <v>141928</v>
      </c>
      <c r="B1258" s="284" t="str">
        <f>A1258&amp;"-"&amp;COUNTIF($A$2:A1258,A1258)</f>
        <v>141928-3</v>
      </c>
      <c r="C1258" s="275">
        <v>1257</v>
      </c>
      <c r="D1258" s="278" t="s">
        <v>589</v>
      </c>
      <c r="E1258" s="275" t="s">
        <v>21</v>
      </c>
      <c r="F1258" s="275">
        <v>141928</v>
      </c>
      <c r="G1258" s="275" t="s">
        <v>68</v>
      </c>
      <c r="H1258" s="279" t="s">
        <v>1325</v>
      </c>
      <c r="I1258" s="275" t="s">
        <v>10</v>
      </c>
      <c r="J1258" s="275" t="s">
        <v>6</v>
      </c>
      <c r="K1258" s="278" t="s">
        <v>216</v>
      </c>
      <c r="L1258" s="283">
        <v>14</v>
      </c>
      <c r="M1258" s="158">
        <f t="shared" si="133"/>
        <v>16</v>
      </c>
      <c r="N1258" s="275">
        <v>141928</v>
      </c>
      <c r="O1258" s="158"/>
      <c r="P1258" s="158"/>
      <c r="Q1258" s="275">
        <v>141928</v>
      </c>
      <c r="R1258" s="158" t="s">
        <v>74</v>
      </c>
      <c r="S1258" s="158" t="str">
        <f>IFERROR(VLOOKUP(B1258,#REF!,3,0),"-")</f>
        <v>-</v>
      </c>
      <c r="T1258" s="159" t="str">
        <f>S1258&amp;"-"&amp;COUNTIF($S$2:S1258,S1258)</f>
        <v>--1254</v>
      </c>
      <c r="U1258" s="160">
        <f t="shared" si="135"/>
        <v>14</v>
      </c>
      <c r="V1258" s="160">
        <f t="shared" si="136"/>
        <v>16</v>
      </c>
      <c r="W1258" s="161" t="str">
        <f t="shared" si="137"/>
        <v>09 MAY 2024</v>
      </c>
      <c r="X1258" s="162">
        <f t="shared" si="138"/>
        <v>1257</v>
      </c>
      <c r="Y1258" s="163"/>
      <c r="AE1258" s="161" t="str">
        <f t="shared" si="139"/>
        <v>SOCIAL WORK PRACTICE SEC 1</v>
      </c>
    </row>
    <row r="1259" spans="1:31" s="161" customFormat="1" ht="23.25" customHeight="1" x14ac:dyDescent="0.25">
      <c r="A1259" s="275">
        <f t="shared" si="134"/>
        <v>141929</v>
      </c>
      <c r="B1259" s="284" t="str">
        <f>A1259&amp;"-"&amp;COUNTIF($A$2:A1259,A1259)</f>
        <v>141929-1</v>
      </c>
      <c r="C1259" s="275">
        <v>1258</v>
      </c>
      <c r="D1259" s="278" t="s">
        <v>589</v>
      </c>
      <c r="E1259" s="275" t="s">
        <v>21</v>
      </c>
      <c r="F1259" s="275">
        <v>141929</v>
      </c>
      <c r="G1259" s="275" t="s">
        <v>68</v>
      </c>
      <c r="H1259" s="279" t="s">
        <v>1326</v>
      </c>
      <c r="I1259" s="275" t="s">
        <v>10</v>
      </c>
      <c r="J1259" s="275" t="s">
        <v>6</v>
      </c>
      <c r="K1259" s="278" t="s">
        <v>216</v>
      </c>
      <c r="L1259" s="283">
        <v>8</v>
      </c>
      <c r="M1259" s="158">
        <f t="shared" si="133"/>
        <v>10</v>
      </c>
      <c r="N1259" s="275">
        <v>141929</v>
      </c>
      <c r="O1259" s="158"/>
      <c r="P1259" s="158"/>
      <c r="Q1259" s="275">
        <v>141929</v>
      </c>
      <c r="R1259" s="158" t="s">
        <v>74</v>
      </c>
      <c r="S1259" s="158" t="str">
        <f>IFERROR(VLOOKUP(B1259,#REF!,3,0),"-")</f>
        <v>-</v>
      </c>
      <c r="T1259" s="159" t="str">
        <f>S1259&amp;"-"&amp;COUNTIF($S$2:S1259,S1259)</f>
        <v>--1255</v>
      </c>
      <c r="U1259" s="160">
        <f t="shared" si="135"/>
        <v>8</v>
      </c>
      <c r="V1259" s="160">
        <f t="shared" si="136"/>
        <v>10</v>
      </c>
      <c r="W1259" s="161" t="str">
        <f t="shared" si="137"/>
        <v>09 MAY 2024</v>
      </c>
      <c r="X1259" s="162">
        <f t="shared" si="138"/>
        <v>1258</v>
      </c>
      <c r="Y1259" s="163"/>
      <c r="AE1259" s="161" t="str">
        <f t="shared" si="139"/>
        <v>SOCIAL WORK PRACTICE SEC 2</v>
      </c>
    </row>
    <row r="1260" spans="1:31" s="161" customFormat="1" ht="23.25" customHeight="1" x14ac:dyDescent="0.25">
      <c r="A1260" s="275">
        <f t="shared" si="134"/>
        <v>141929</v>
      </c>
      <c r="B1260" s="284" t="str">
        <f>A1260&amp;"-"&amp;COUNTIF($A$2:A1260,A1260)</f>
        <v>141929-2</v>
      </c>
      <c r="C1260" s="275">
        <v>1259</v>
      </c>
      <c r="D1260" s="278" t="s">
        <v>589</v>
      </c>
      <c r="E1260" s="275" t="s">
        <v>21</v>
      </c>
      <c r="F1260" s="275">
        <v>141929</v>
      </c>
      <c r="G1260" s="275" t="s">
        <v>68</v>
      </c>
      <c r="H1260" s="279" t="s">
        <v>1326</v>
      </c>
      <c r="I1260" s="275" t="s">
        <v>10</v>
      </c>
      <c r="J1260" s="275" t="s">
        <v>6</v>
      </c>
      <c r="K1260" s="278" t="s">
        <v>217</v>
      </c>
      <c r="L1260" s="283">
        <v>22</v>
      </c>
      <c r="M1260" s="158">
        <f t="shared" si="133"/>
        <v>24</v>
      </c>
      <c r="N1260" s="275">
        <v>141929</v>
      </c>
      <c r="O1260" s="158"/>
      <c r="P1260" s="158"/>
      <c r="Q1260" s="275">
        <v>141929</v>
      </c>
      <c r="R1260" s="158" t="s">
        <v>74</v>
      </c>
      <c r="S1260" s="158" t="str">
        <f>IFERROR(VLOOKUP(B1260,#REF!,3,0),"-")</f>
        <v>-</v>
      </c>
      <c r="T1260" s="159" t="str">
        <f>S1260&amp;"-"&amp;COUNTIF($S$2:S1260,S1260)</f>
        <v>--1256</v>
      </c>
      <c r="U1260" s="160">
        <f t="shared" si="135"/>
        <v>22</v>
      </c>
      <c r="V1260" s="160">
        <f t="shared" si="136"/>
        <v>24</v>
      </c>
      <c r="W1260" s="161" t="str">
        <f t="shared" si="137"/>
        <v>09 MAY 2024</v>
      </c>
      <c r="X1260" s="162">
        <f t="shared" si="138"/>
        <v>1259</v>
      </c>
      <c r="Y1260" s="163"/>
      <c r="AE1260" s="161" t="str">
        <f t="shared" si="139"/>
        <v>SOCIAL WORK PRACTICE SEC 2</v>
      </c>
    </row>
    <row r="1261" spans="1:31" s="161" customFormat="1" ht="23.25" customHeight="1" x14ac:dyDescent="0.25">
      <c r="A1261" s="275">
        <f t="shared" si="134"/>
        <v>141929</v>
      </c>
      <c r="B1261" s="284" t="str">
        <f>A1261&amp;"-"&amp;COUNTIF($A$2:A1261,A1261)</f>
        <v>141929-3</v>
      </c>
      <c r="C1261" s="275">
        <v>1260</v>
      </c>
      <c r="D1261" s="278" t="s">
        <v>589</v>
      </c>
      <c r="E1261" s="275" t="s">
        <v>21</v>
      </c>
      <c r="F1261" s="275">
        <v>141929</v>
      </c>
      <c r="G1261" s="275" t="s">
        <v>68</v>
      </c>
      <c r="H1261" s="279" t="s">
        <v>1326</v>
      </c>
      <c r="I1261" s="275" t="s">
        <v>10</v>
      </c>
      <c r="J1261" s="275" t="s">
        <v>6</v>
      </c>
      <c r="K1261" s="278" t="s">
        <v>218</v>
      </c>
      <c r="L1261" s="283">
        <v>8</v>
      </c>
      <c r="M1261" s="158">
        <f t="shared" si="133"/>
        <v>10</v>
      </c>
      <c r="N1261" s="275">
        <v>141929</v>
      </c>
      <c r="O1261" s="158"/>
      <c r="P1261" s="158"/>
      <c r="Q1261" s="275">
        <v>141929</v>
      </c>
      <c r="R1261" s="158" t="s">
        <v>74</v>
      </c>
      <c r="S1261" s="158" t="str">
        <f>IFERROR(VLOOKUP(B1261,#REF!,3,0),"-")</f>
        <v>-</v>
      </c>
      <c r="T1261" s="159" t="str">
        <f>S1261&amp;"-"&amp;COUNTIF($S$2:S1261,S1261)</f>
        <v>--1257</v>
      </c>
      <c r="U1261" s="160">
        <f t="shared" si="135"/>
        <v>8</v>
      </c>
      <c r="V1261" s="160">
        <f t="shared" si="136"/>
        <v>10</v>
      </c>
      <c r="W1261" s="161" t="str">
        <f t="shared" si="137"/>
        <v>09 MAY 2024</v>
      </c>
      <c r="X1261" s="162">
        <f t="shared" si="138"/>
        <v>1260</v>
      </c>
      <c r="Y1261" s="163"/>
      <c r="AE1261" s="161" t="str">
        <f t="shared" si="139"/>
        <v>SOCIAL WORK PRACTICE SEC 2</v>
      </c>
    </row>
    <row r="1262" spans="1:31" s="161" customFormat="1" ht="23.25" customHeight="1" x14ac:dyDescent="0.25">
      <c r="A1262" s="275">
        <f t="shared" si="134"/>
        <v>141930</v>
      </c>
      <c r="B1262" s="284" t="str">
        <f>A1262&amp;"-"&amp;COUNTIF($A$2:A1262,A1262)</f>
        <v>141930-1</v>
      </c>
      <c r="C1262" s="275">
        <v>1261</v>
      </c>
      <c r="D1262" s="278" t="s">
        <v>589</v>
      </c>
      <c r="E1262" s="275" t="s">
        <v>21</v>
      </c>
      <c r="F1262" s="275">
        <v>141930</v>
      </c>
      <c r="G1262" s="275" t="s">
        <v>68</v>
      </c>
      <c r="H1262" s="279" t="s">
        <v>1327</v>
      </c>
      <c r="I1262" s="275" t="s">
        <v>10</v>
      </c>
      <c r="J1262" s="275" t="s">
        <v>6</v>
      </c>
      <c r="K1262" s="278" t="s">
        <v>218</v>
      </c>
      <c r="L1262" s="283">
        <v>14</v>
      </c>
      <c r="M1262" s="158">
        <f t="shared" si="133"/>
        <v>16</v>
      </c>
      <c r="N1262" s="275">
        <v>141930</v>
      </c>
      <c r="O1262" s="158"/>
      <c r="P1262" s="158"/>
      <c r="Q1262" s="275">
        <v>141930</v>
      </c>
      <c r="R1262" s="158" t="s">
        <v>74</v>
      </c>
      <c r="S1262" s="158" t="str">
        <f>IFERROR(VLOOKUP(B1262,#REF!,3,0),"-")</f>
        <v>-</v>
      </c>
      <c r="T1262" s="159" t="str">
        <f>S1262&amp;"-"&amp;COUNTIF($S$2:S1262,S1262)</f>
        <v>--1258</v>
      </c>
      <c r="U1262" s="160">
        <f t="shared" si="135"/>
        <v>14</v>
      </c>
      <c r="V1262" s="160">
        <f t="shared" si="136"/>
        <v>16</v>
      </c>
      <c r="W1262" s="161" t="str">
        <f t="shared" si="137"/>
        <v>09 MAY 2024</v>
      </c>
      <c r="X1262" s="162">
        <f t="shared" si="138"/>
        <v>1261</v>
      </c>
      <c r="Y1262" s="163"/>
      <c r="AE1262" s="161" t="str">
        <f t="shared" si="139"/>
        <v>SOCIAL WORK PRACTICE SEC 3</v>
      </c>
    </row>
    <row r="1263" spans="1:31" s="161" customFormat="1" ht="23.25" customHeight="1" x14ac:dyDescent="0.25">
      <c r="A1263" s="275">
        <f t="shared" si="134"/>
        <v>141930</v>
      </c>
      <c r="B1263" s="284" t="str">
        <f>A1263&amp;"-"&amp;COUNTIF($A$2:A1263,A1263)</f>
        <v>141930-2</v>
      </c>
      <c r="C1263" s="275">
        <v>1262</v>
      </c>
      <c r="D1263" s="278" t="s">
        <v>589</v>
      </c>
      <c r="E1263" s="275" t="s">
        <v>21</v>
      </c>
      <c r="F1263" s="275">
        <v>141930</v>
      </c>
      <c r="G1263" s="275" t="s">
        <v>68</v>
      </c>
      <c r="H1263" s="279" t="s">
        <v>1327</v>
      </c>
      <c r="I1263" s="275" t="s">
        <v>10</v>
      </c>
      <c r="J1263" s="275" t="s">
        <v>6</v>
      </c>
      <c r="K1263" s="278" t="s">
        <v>219</v>
      </c>
      <c r="L1263" s="283">
        <v>22</v>
      </c>
      <c r="M1263" s="158">
        <f t="shared" si="133"/>
        <v>24</v>
      </c>
      <c r="N1263" s="275">
        <v>141930</v>
      </c>
      <c r="O1263" s="158"/>
      <c r="P1263" s="158"/>
      <c r="Q1263" s="275">
        <v>141930</v>
      </c>
      <c r="R1263" s="158" t="s">
        <v>74</v>
      </c>
      <c r="S1263" s="158" t="str">
        <f>IFERROR(VLOOKUP(B1263,#REF!,3,0),"-")</f>
        <v>-</v>
      </c>
      <c r="T1263" s="159" t="str">
        <f>S1263&amp;"-"&amp;COUNTIF($S$2:S1263,S1263)</f>
        <v>--1259</v>
      </c>
      <c r="U1263" s="160">
        <f t="shared" si="135"/>
        <v>22</v>
      </c>
      <c r="V1263" s="160">
        <f t="shared" si="136"/>
        <v>24</v>
      </c>
      <c r="W1263" s="161" t="str">
        <f t="shared" si="137"/>
        <v>09 MAY 2024</v>
      </c>
      <c r="X1263" s="162">
        <f t="shared" si="138"/>
        <v>1262</v>
      </c>
      <c r="Y1263" s="163"/>
      <c r="AE1263" s="161" t="str">
        <f t="shared" si="139"/>
        <v>SOCIAL WORK PRACTICE SEC 3</v>
      </c>
    </row>
    <row r="1264" spans="1:31" s="161" customFormat="1" ht="23.25" customHeight="1" x14ac:dyDescent="0.25">
      <c r="A1264" s="275">
        <f t="shared" si="134"/>
        <v>141930</v>
      </c>
      <c r="B1264" s="284" t="str">
        <f>A1264&amp;"-"&amp;COUNTIF($A$2:A1264,A1264)</f>
        <v>141930-3</v>
      </c>
      <c r="C1264" s="275">
        <v>1263</v>
      </c>
      <c r="D1264" s="278" t="s">
        <v>589</v>
      </c>
      <c r="E1264" s="275" t="s">
        <v>21</v>
      </c>
      <c r="F1264" s="275">
        <v>141930</v>
      </c>
      <c r="G1264" s="275" t="s">
        <v>68</v>
      </c>
      <c r="H1264" s="279" t="s">
        <v>1327</v>
      </c>
      <c r="I1264" s="275" t="s">
        <v>10</v>
      </c>
      <c r="J1264" s="275" t="s">
        <v>6</v>
      </c>
      <c r="K1264" s="278" t="s">
        <v>220</v>
      </c>
      <c r="L1264" s="283">
        <v>3</v>
      </c>
      <c r="M1264" s="158">
        <f t="shared" si="133"/>
        <v>5</v>
      </c>
      <c r="N1264" s="275">
        <v>141930</v>
      </c>
      <c r="O1264" s="158"/>
      <c r="P1264" s="158"/>
      <c r="Q1264" s="275">
        <v>141930</v>
      </c>
      <c r="R1264" s="158" t="s">
        <v>74</v>
      </c>
      <c r="S1264" s="158" t="str">
        <f>IFERROR(VLOOKUP(B1264,#REF!,3,0),"-")</f>
        <v>-</v>
      </c>
      <c r="T1264" s="159" t="str">
        <f>S1264&amp;"-"&amp;COUNTIF($S$2:S1264,S1264)</f>
        <v>--1260</v>
      </c>
      <c r="U1264" s="160">
        <f t="shared" si="135"/>
        <v>3</v>
      </c>
      <c r="V1264" s="160">
        <f t="shared" si="136"/>
        <v>5</v>
      </c>
      <c r="W1264" s="161" t="str">
        <f t="shared" si="137"/>
        <v>09 MAY 2024</v>
      </c>
      <c r="X1264" s="162">
        <f t="shared" si="138"/>
        <v>1263</v>
      </c>
      <c r="Y1264" s="163"/>
      <c r="AE1264" s="161" t="str">
        <f t="shared" si="139"/>
        <v>SOCIAL WORK PRACTICE SEC 3</v>
      </c>
    </row>
    <row r="1265" spans="1:31" s="161" customFormat="1" ht="23.25" customHeight="1" x14ac:dyDescent="0.25">
      <c r="A1265" s="275">
        <f t="shared" si="134"/>
        <v>141931</v>
      </c>
      <c r="B1265" s="284" t="str">
        <f>A1265&amp;"-"&amp;COUNTIF($A$2:A1265,A1265)</f>
        <v>141931-1</v>
      </c>
      <c r="C1265" s="275">
        <v>1264</v>
      </c>
      <c r="D1265" s="278" t="s">
        <v>589</v>
      </c>
      <c r="E1265" s="275" t="s">
        <v>21</v>
      </c>
      <c r="F1265" s="275">
        <v>141931</v>
      </c>
      <c r="G1265" s="275" t="s">
        <v>68</v>
      </c>
      <c r="H1265" s="279" t="s">
        <v>1328</v>
      </c>
      <c r="I1265" s="275" t="s">
        <v>10</v>
      </c>
      <c r="J1265" s="275" t="s">
        <v>6</v>
      </c>
      <c r="K1265" s="278" t="s">
        <v>220</v>
      </c>
      <c r="L1265" s="283">
        <v>19</v>
      </c>
      <c r="M1265" s="158">
        <f t="shared" si="133"/>
        <v>21</v>
      </c>
      <c r="N1265" s="275">
        <v>141931</v>
      </c>
      <c r="O1265" s="158"/>
      <c r="P1265" s="158"/>
      <c r="Q1265" s="275">
        <v>141931</v>
      </c>
      <c r="R1265" s="158" t="s">
        <v>74</v>
      </c>
      <c r="S1265" s="158" t="str">
        <f>IFERROR(VLOOKUP(B1265,#REF!,3,0),"-")</f>
        <v>-</v>
      </c>
      <c r="T1265" s="159" t="str">
        <f>S1265&amp;"-"&amp;COUNTIF($S$2:S1265,S1265)</f>
        <v>--1261</v>
      </c>
      <c r="U1265" s="160">
        <f t="shared" si="135"/>
        <v>19</v>
      </c>
      <c r="V1265" s="160">
        <f t="shared" si="136"/>
        <v>21</v>
      </c>
      <c r="W1265" s="161" t="str">
        <f t="shared" si="137"/>
        <v>09 MAY 2024</v>
      </c>
      <c r="X1265" s="162">
        <f t="shared" si="138"/>
        <v>1264</v>
      </c>
      <c r="Y1265" s="163"/>
      <c r="AE1265" s="161" t="str">
        <f t="shared" si="139"/>
        <v>SOCIAL WORK PRACTICE SEC 4</v>
      </c>
    </row>
    <row r="1266" spans="1:31" s="161" customFormat="1" ht="23.25" customHeight="1" x14ac:dyDescent="0.25">
      <c r="A1266" s="275">
        <f t="shared" si="134"/>
        <v>141931</v>
      </c>
      <c r="B1266" s="284" t="str">
        <f>A1266&amp;"-"&amp;COUNTIF($A$2:A1266,A1266)</f>
        <v>141931-2</v>
      </c>
      <c r="C1266" s="275">
        <v>1265</v>
      </c>
      <c r="D1266" s="278" t="s">
        <v>589</v>
      </c>
      <c r="E1266" s="275" t="s">
        <v>21</v>
      </c>
      <c r="F1266" s="275">
        <v>141931</v>
      </c>
      <c r="G1266" s="275" t="s">
        <v>68</v>
      </c>
      <c r="H1266" s="279" t="s">
        <v>1328</v>
      </c>
      <c r="I1266" s="275" t="s">
        <v>10</v>
      </c>
      <c r="J1266" s="275" t="s">
        <v>7</v>
      </c>
      <c r="K1266" s="278" t="s">
        <v>221</v>
      </c>
      <c r="L1266" s="283">
        <v>18</v>
      </c>
      <c r="M1266" s="158">
        <f t="shared" si="133"/>
        <v>20</v>
      </c>
      <c r="N1266" s="275">
        <v>141931</v>
      </c>
      <c r="O1266" s="158"/>
      <c r="P1266" s="158"/>
      <c r="Q1266" s="275">
        <v>141931</v>
      </c>
      <c r="R1266" s="158" t="s">
        <v>74</v>
      </c>
      <c r="S1266" s="158" t="str">
        <f>IFERROR(VLOOKUP(B1266,#REF!,3,0),"-")</f>
        <v>-</v>
      </c>
      <c r="T1266" s="159" t="str">
        <f>S1266&amp;"-"&amp;COUNTIF($S$2:S1266,S1266)</f>
        <v>--1262</v>
      </c>
      <c r="U1266" s="160">
        <f t="shared" si="135"/>
        <v>18</v>
      </c>
      <c r="V1266" s="160">
        <f t="shared" si="136"/>
        <v>20</v>
      </c>
      <c r="W1266" s="161" t="str">
        <f t="shared" si="137"/>
        <v>09 MAY 2024</v>
      </c>
      <c r="X1266" s="162">
        <f t="shared" si="138"/>
        <v>1265</v>
      </c>
      <c r="Y1266" s="163"/>
      <c r="AE1266" s="161" t="str">
        <f t="shared" si="139"/>
        <v>SOCIAL WORK PRACTICE SEC 4</v>
      </c>
    </row>
    <row r="1267" spans="1:31" s="161" customFormat="1" ht="23.25" customHeight="1" x14ac:dyDescent="0.25">
      <c r="A1267" s="275">
        <f t="shared" si="134"/>
        <v>141932</v>
      </c>
      <c r="B1267" s="284" t="str">
        <f>A1267&amp;"-"&amp;COUNTIF($A$2:A1267,A1267)</f>
        <v>141932-1</v>
      </c>
      <c r="C1267" s="275">
        <v>1266</v>
      </c>
      <c r="D1267" s="278" t="s">
        <v>589</v>
      </c>
      <c r="E1267" s="275" t="s">
        <v>21</v>
      </c>
      <c r="F1267" s="275">
        <v>141932</v>
      </c>
      <c r="G1267" s="275" t="s">
        <v>68</v>
      </c>
      <c r="H1267" s="279" t="s">
        <v>1329</v>
      </c>
      <c r="I1267" s="275" t="s">
        <v>10</v>
      </c>
      <c r="J1267" s="275" t="s">
        <v>7</v>
      </c>
      <c r="K1267" s="278" t="s">
        <v>221</v>
      </c>
      <c r="L1267" s="283">
        <v>4</v>
      </c>
      <c r="M1267" s="158">
        <f t="shared" si="133"/>
        <v>6</v>
      </c>
      <c r="N1267" s="275">
        <v>141932</v>
      </c>
      <c r="O1267" s="158"/>
      <c r="P1267" s="158"/>
      <c r="Q1267" s="275">
        <v>141932</v>
      </c>
      <c r="R1267" s="158" t="s">
        <v>74</v>
      </c>
      <c r="S1267" s="158" t="str">
        <f>IFERROR(VLOOKUP(B1267,#REF!,3,0),"-")</f>
        <v>-</v>
      </c>
      <c r="T1267" s="159" t="str">
        <f>S1267&amp;"-"&amp;COUNTIF($S$2:S1267,S1267)</f>
        <v>--1263</v>
      </c>
      <c r="U1267" s="160">
        <f t="shared" si="135"/>
        <v>4</v>
      </c>
      <c r="V1267" s="160">
        <f t="shared" si="136"/>
        <v>6</v>
      </c>
      <c r="W1267" s="161" t="str">
        <f t="shared" si="137"/>
        <v>09 MAY 2024</v>
      </c>
      <c r="X1267" s="162">
        <f t="shared" si="138"/>
        <v>1266</v>
      </c>
      <c r="Y1267" s="163"/>
      <c r="AE1267" s="161" t="str">
        <f t="shared" si="139"/>
        <v>SOCIAL WORK PRACTICE SEC 5</v>
      </c>
    </row>
    <row r="1268" spans="1:31" s="161" customFormat="1" ht="23.25" customHeight="1" x14ac:dyDescent="0.25">
      <c r="A1268" s="275">
        <f t="shared" si="134"/>
        <v>141932</v>
      </c>
      <c r="B1268" s="284" t="str">
        <f>A1268&amp;"-"&amp;COUNTIF($A$2:A1268,A1268)</f>
        <v>141932-2</v>
      </c>
      <c r="C1268" s="275">
        <v>1267</v>
      </c>
      <c r="D1268" s="278" t="s">
        <v>589</v>
      </c>
      <c r="E1268" s="275" t="s">
        <v>21</v>
      </c>
      <c r="F1268" s="275">
        <v>141932</v>
      </c>
      <c r="G1268" s="275" t="s">
        <v>68</v>
      </c>
      <c r="H1268" s="279" t="s">
        <v>1329</v>
      </c>
      <c r="I1268" s="275" t="s">
        <v>10</v>
      </c>
      <c r="J1268" s="275" t="s">
        <v>7</v>
      </c>
      <c r="K1268" s="278" t="s">
        <v>222</v>
      </c>
      <c r="L1268" s="283">
        <v>22</v>
      </c>
      <c r="M1268" s="158">
        <f t="shared" si="133"/>
        <v>24</v>
      </c>
      <c r="N1268" s="275">
        <v>141932</v>
      </c>
      <c r="O1268" s="158"/>
      <c r="P1268" s="158"/>
      <c r="Q1268" s="275">
        <v>141932</v>
      </c>
      <c r="R1268" s="158" t="s">
        <v>74</v>
      </c>
      <c r="S1268" s="158" t="str">
        <f>IFERROR(VLOOKUP(B1268,#REF!,3,0),"-")</f>
        <v>-</v>
      </c>
      <c r="T1268" s="159" t="str">
        <f>S1268&amp;"-"&amp;COUNTIF($S$2:S1268,S1268)</f>
        <v>--1264</v>
      </c>
      <c r="U1268" s="160">
        <f t="shared" si="135"/>
        <v>22</v>
      </c>
      <c r="V1268" s="160">
        <f t="shared" si="136"/>
        <v>24</v>
      </c>
      <c r="W1268" s="161" t="str">
        <f t="shared" si="137"/>
        <v>09 MAY 2024</v>
      </c>
      <c r="X1268" s="162">
        <f t="shared" si="138"/>
        <v>1267</v>
      </c>
      <c r="Y1268" s="163"/>
      <c r="AE1268" s="161" t="str">
        <f t="shared" si="139"/>
        <v>SOCIAL WORK PRACTICE SEC 5</v>
      </c>
    </row>
    <row r="1269" spans="1:31" s="161" customFormat="1" ht="23.25" customHeight="1" x14ac:dyDescent="0.25">
      <c r="A1269" s="275">
        <f t="shared" si="134"/>
        <v>141932</v>
      </c>
      <c r="B1269" s="284" t="str">
        <f>A1269&amp;"-"&amp;COUNTIF($A$2:A1269,A1269)</f>
        <v>141932-3</v>
      </c>
      <c r="C1269" s="275">
        <v>1268</v>
      </c>
      <c r="D1269" s="278" t="s">
        <v>589</v>
      </c>
      <c r="E1269" s="275" t="s">
        <v>21</v>
      </c>
      <c r="F1269" s="275">
        <v>141932</v>
      </c>
      <c r="G1269" s="275" t="s">
        <v>68</v>
      </c>
      <c r="H1269" s="279" t="s">
        <v>1329</v>
      </c>
      <c r="I1269" s="275" t="s">
        <v>10</v>
      </c>
      <c r="J1269" s="275" t="s">
        <v>7</v>
      </c>
      <c r="K1269" s="278" t="s">
        <v>223</v>
      </c>
      <c r="L1269" s="283">
        <v>11</v>
      </c>
      <c r="M1269" s="158">
        <f t="shared" si="133"/>
        <v>13</v>
      </c>
      <c r="N1269" s="275">
        <v>141932</v>
      </c>
      <c r="O1269" s="158"/>
      <c r="P1269" s="158"/>
      <c r="Q1269" s="275">
        <v>141932</v>
      </c>
      <c r="R1269" s="158" t="s">
        <v>74</v>
      </c>
      <c r="S1269" s="158" t="str">
        <f>IFERROR(VLOOKUP(B1269,#REF!,3,0),"-")</f>
        <v>-</v>
      </c>
      <c r="T1269" s="159" t="str">
        <f>S1269&amp;"-"&amp;COUNTIF($S$2:S1269,S1269)</f>
        <v>--1265</v>
      </c>
      <c r="U1269" s="160">
        <f t="shared" si="135"/>
        <v>11</v>
      </c>
      <c r="V1269" s="160">
        <f t="shared" si="136"/>
        <v>13</v>
      </c>
      <c r="W1269" s="161" t="str">
        <f t="shared" si="137"/>
        <v>09 MAY 2024</v>
      </c>
      <c r="X1269" s="162">
        <f t="shared" si="138"/>
        <v>1268</v>
      </c>
      <c r="Y1269" s="163"/>
      <c r="AE1269" s="161" t="str">
        <f t="shared" si="139"/>
        <v>SOCIAL WORK PRACTICE SEC 5</v>
      </c>
    </row>
    <row r="1270" spans="1:31" s="161" customFormat="1" ht="23.25" customHeight="1" x14ac:dyDescent="0.25">
      <c r="A1270" s="275">
        <f t="shared" si="134"/>
        <v>141933</v>
      </c>
      <c r="B1270" s="284" t="str">
        <f>A1270&amp;"-"&amp;COUNTIF($A$2:A1270,A1270)</f>
        <v>141933-1</v>
      </c>
      <c r="C1270" s="275">
        <v>1269</v>
      </c>
      <c r="D1270" s="278" t="s">
        <v>589</v>
      </c>
      <c r="E1270" s="275" t="s">
        <v>21</v>
      </c>
      <c r="F1270" s="275">
        <v>141933</v>
      </c>
      <c r="G1270" s="275" t="s">
        <v>68</v>
      </c>
      <c r="H1270" s="279" t="s">
        <v>1330</v>
      </c>
      <c r="I1270" s="275" t="s">
        <v>10</v>
      </c>
      <c r="J1270" s="275" t="s">
        <v>7</v>
      </c>
      <c r="K1270" s="278" t="s">
        <v>223</v>
      </c>
      <c r="L1270" s="283">
        <v>11</v>
      </c>
      <c r="M1270" s="158">
        <f t="shared" si="133"/>
        <v>13</v>
      </c>
      <c r="N1270" s="275">
        <v>141933</v>
      </c>
      <c r="O1270" s="158"/>
      <c r="P1270" s="158"/>
      <c r="Q1270" s="275">
        <v>141933</v>
      </c>
      <c r="R1270" s="158" t="s">
        <v>74</v>
      </c>
      <c r="S1270" s="158" t="str">
        <f>IFERROR(VLOOKUP(B1270,#REF!,3,0),"-")</f>
        <v>-</v>
      </c>
      <c r="T1270" s="159" t="str">
        <f>S1270&amp;"-"&amp;COUNTIF($S$2:S1270,S1270)</f>
        <v>--1266</v>
      </c>
      <c r="U1270" s="160">
        <f t="shared" si="135"/>
        <v>11</v>
      </c>
      <c r="V1270" s="160">
        <f t="shared" si="136"/>
        <v>13</v>
      </c>
      <c r="W1270" s="161" t="str">
        <f t="shared" si="137"/>
        <v>09 MAY 2024</v>
      </c>
      <c r="X1270" s="162">
        <f t="shared" si="138"/>
        <v>1269</v>
      </c>
      <c r="Y1270" s="163"/>
      <c r="AE1270" s="161" t="str">
        <f t="shared" si="139"/>
        <v>SOCIAL WORK PRACTICE SEC 6</v>
      </c>
    </row>
    <row r="1271" spans="1:31" s="161" customFormat="1" ht="23.25" customHeight="1" x14ac:dyDescent="0.25">
      <c r="A1271" s="275">
        <f t="shared" si="134"/>
        <v>141933</v>
      </c>
      <c r="B1271" s="284" t="str">
        <f>A1271&amp;"-"&amp;COUNTIF($A$2:A1271,A1271)</f>
        <v>141933-2</v>
      </c>
      <c r="C1271" s="275">
        <v>1270</v>
      </c>
      <c r="D1271" s="278" t="s">
        <v>589</v>
      </c>
      <c r="E1271" s="275" t="s">
        <v>21</v>
      </c>
      <c r="F1271" s="275">
        <v>141933</v>
      </c>
      <c r="G1271" s="275" t="s">
        <v>68</v>
      </c>
      <c r="H1271" s="279" t="s">
        <v>1330</v>
      </c>
      <c r="I1271" s="275" t="s">
        <v>10</v>
      </c>
      <c r="J1271" s="275" t="s">
        <v>7</v>
      </c>
      <c r="K1271" s="278" t="s">
        <v>224</v>
      </c>
      <c r="L1271" s="283">
        <v>22</v>
      </c>
      <c r="M1271" s="158">
        <f t="shared" si="133"/>
        <v>24</v>
      </c>
      <c r="N1271" s="275">
        <v>141933</v>
      </c>
      <c r="O1271" s="158"/>
      <c r="P1271" s="158"/>
      <c r="Q1271" s="275">
        <v>141933</v>
      </c>
      <c r="R1271" s="158" t="s">
        <v>74</v>
      </c>
      <c r="S1271" s="158" t="str">
        <f>IFERROR(VLOOKUP(B1271,#REF!,3,0),"-")</f>
        <v>-</v>
      </c>
      <c r="T1271" s="159" t="str">
        <f>S1271&amp;"-"&amp;COUNTIF($S$2:S1271,S1271)</f>
        <v>--1267</v>
      </c>
      <c r="U1271" s="160">
        <f t="shared" si="135"/>
        <v>22</v>
      </c>
      <c r="V1271" s="160">
        <f t="shared" si="136"/>
        <v>24</v>
      </c>
      <c r="W1271" s="161" t="str">
        <f t="shared" si="137"/>
        <v>09 MAY 2024</v>
      </c>
      <c r="X1271" s="162">
        <f t="shared" si="138"/>
        <v>1270</v>
      </c>
      <c r="Y1271" s="163"/>
      <c r="AE1271" s="161" t="str">
        <f t="shared" si="139"/>
        <v>SOCIAL WORK PRACTICE SEC 6</v>
      </c>
    </row>
    <row r="1272" spans="1:31" s="161" customFormat="1" ht="23.25" customHeight="1" x14ac:dyDescent="0.25">
      <c r="A1272" s="275">
        <f t="shared" si="134"/>
        <v>141933</v>
      </c>
      <c r="B1272" s="284" t="str">
        <f>A1272&amp;"-"&amp;COUNTIF($A$2:A1272,A1272)</f>
        <v>141933-3</v>
      </c>
      <c r="C1272" s="275">
        <v>1271</v>
      </c>
      <c r="D1272" s="278" t="s">
        <v>589</v>
      </c>
      <c r="E1272" s="275" t="s">
        <v>21</v>
      </c>
      <c r="F1272" s="275">
        <v>141933</v>
      </c>
      <c r="G1272" s="275" t="s">
        <v>68</v>
      </c>
      <c r="H1272" s="279" t="s">
        <v>1330</v>
      </c>
      <c r="I1272" s="275" t="s">
        <v>10</v>
      </c>
      <c r="J1272" s="275" t="s">
        <v>7</v>
      </c>
      <c r="K1272" s="278" t="s">
        <v>225</v>
      </c>
      <c r="L1272" s="283">
        <v>2</v>
      </c>
      <c r="M1272" s="158">
        <f t="shared" si="133"/>
        <v>4</v>
      </c>
      <c r="N1272" s="275">
        <v>141933</v>
      </c>
      <c r="O1272" s="158"/>
      <c r="P1272" s="158"/>
      <c r="Q1272" s="275">
        <v>141933</v>
      </c>
      <c r="R1272" s="158" t="s">
        <v>74</v>
      </c>
      <c r="S1272" s="158" t="str">
        <f>IFERROR(VLOOKUP(B1272,#REF!,3,0),"-")</f>
        <v>-</v>
      </c>
      <c r="T1272" s="159" t="str">
        <f>S1272&amp;"-"&amp;COUNTIF($S$2:S1272,S1272)</f>
        <v>--1268</v>
      </c>
      <c r="U1272" s="160">
        <f t="shared" si="135"/>
        <v>2</v>
      </c>
      <c r="V1272" s="160">
        <f t="shared" si="136"/>
        <v>4</v>
      </c>
      <c r="W1272" s="161" t="str">
        <f t="shared" si="137"/>
        <v>09 MAY 2024</v>
      </c>
      <c r="X1272" s="162">
        <f t="shared" si="138"/>
        <v>1271</v>
      </c>
      <c r="Y1272" s="163"/>
      <c r="AE1272" s="161" t="str">
        <f t="shared" si="139"/>
        <v>SOCIAL WORK PRACTICE SEC 6</v>
      </c>
    </row>
    <row r="1273" spans="1:31" s="161" customFormat="1" ht="23.25" customHeight="1" x14ac:dyDescent="0.25">
      <c r="A1273" s="275">
        <f t="shared" si="134"/>
        <v>141934</v>
      </c>
      <c r="B1273" s="284" t="str">
        <f>A1273&amp;"-"&amp;COUNTIF($A$2:A1273,A1273)</f>
        <v>141934-1</v>
      </c>
      <c r="C1273" s="275">
        <v>1272</v>
      </c>
      <c r="D1273" s="278" t="s">
        <v>589</v>
      </c>
      <c r="E1273" s="275" t="s">
        <v>21</v>
      </c>
      <c r="F1273" s="275">
        <v>141934</v>
      </c>
      <c r="G1273" s="275" t="s">
        <v>68</v>
      </c>
      <c r="H1273" s="279" t="s">
        <v>1331</v>
      </c>
      <c r="I1273" s="275" t="s">
        <v>10</v>
      </c>
      <c r="J1273" s="275" t="s">
        <v>7</v>
      </c>
      <c r="K1273" s="278" t="s">
        <v>225</v>
      </c>
      <c r="L1273" s="283">
        <v>20</v>
      </c>
      <c r="M1273" s="158">
        <f t="shared" si="133"/>
        <v>22</v>
      </c>
      <c r="N1273" s="275">
        <v>141934</v>
      </c>
      <c r="O1273" s="158"/>
      <c r="P1273" s="158"/>
      <c r="Q1273" s="275">
        <v>141934</v>
      </c>
      <c r="R1273" s="158" t="s">
        <v>74</v>
      </c>
      <c r="S1273" s="158" t="str">
        <f>IFERROR(VLOOKUP(B1273,#REF!,3,0),"-")</f>
        <v>-</v>
      </c>
      <c r="T1273" s="159" t="str">
        <f>S1273&amp;"-"&amp;COUNTIF($S$2:S1273,S1273)</f>
        <v>--1269</v>
      </c>
      <c r="U1273" s="160">
        <f t="shared" si="135"/>
        <v>20</v>
      </c>
      <c r="V1273" s="160">
        <f t="shared" si="136"/>
        <v>22</v>
      </c>
      <c r="W1273" s="161" t="str">
        <f t="shared" si="137"/>
        <v>09 MAY 2024</v>
      </c>
      <c r="X1273" s="162">
        <f t="shared" si="138"/>
        <v>1272</v>
      </c>
      <c r="Y1273" s="163"/>
      <c r="AE1273" s="161" t="str">
        <f t="shared" si="139"/>
        <v>SOCIAL WORK PRACTICE SEC 7</v>
      </c>
    </row>
    <row r="1274" spans="1:31" s="161" customFormat="1" ht="23.25" customHeight="1" x14ac:dyDescent="0.25">
      <c r="A1274" s="275">
        <f t="shared" si="134"/>
        <v>141934</v>
      </c>
      <c r="B1274" s="284" t="str">
        <f>A1274&amp;"-"&amp;COUNTIF($A$2:A1274,A1274)</f>
        <v>141934-2</v>
      </c>
      <c r="C1274" s="275">
        <v>1273</v>
      </c>
      <c r="D1274" s="278" t="s">
        <v>589</v>
      </c>
      <c r="E1274" s="275" t="s">
        <v>21</v>
      </c>
      <c r="F1274" s="275">
        <v>141934</v>
      </c>
      <c r="G1274" s="275" t="s">
        <v>68</v>
      </c>
      <c r="H1274" s="279" t="s">
        <v>1331</v>
      </c>
      <c r="I1274" s="275" t="s">
        <v>10</v>
      </c>
      <c r="J1274" s="275" t="s">
        <v>7</v>
      </c>
      <c r="K1274" s="278" t="s">
        <v>226</v>
      </c>
      <c r="L1274" s="283">
        <v>11</v>
      </c>
      <c r="M1274" s="158">
        <f t="shared" si="133"/>
        <v>13</v>
      </c>
      <c r="N1274" s="275">
        <v>141934</v>
      </c>
      <c r="O1274" s="158"/>
      <c r="P1274" s="158"/>
      <c r="Q1274" s="275">
        <v>141934</v>
      </c>
      <c r="R1274" s="158" t="s">
        <v>74</v>
      </c>
      <c r="S1274" s="158" t="str">
        <f>IFERROR(VLOOKUP(B1274,#REF!,3,0),"-")</f>
        <v>-</v>
      </c>
      <c r="T1274" s="159" t="str">
        <f>S1274&amp;"-"&amp;COUNTIF($S$2:S1274,S1274)</f>
        <v>--1270</v>
      </c>
      <c r="U1274" s="160">
        <f t="shared" si="135"/>
        <v>11</v>
      </c>
      <c r="V1274" s="160">
        <f t="shared" si="136"/>
        <v>13</v>
      </c>
      <c r="W1274" s="161" t="str">
        <f t="shared" si="137"/>
        <v>09 MAY 2024</v>
      </c>
      <c r="X1274" s="162">
        <f t="shared" si="138"/>
        <v>1273</v>
      </c>
      <c r="Y1274" s="163"/>
      <c r="AE1274" s="161" t="str">
        <f t="shared" si="139"/>
        <v>SOCIAL WORK PRACTICE SEC 7</v>
      </c>
    </row>
    <row r="1275" spans="1:31" s="161" customFormat="1" ht="23.25" customHeight="1" x14ac:dyDescent="0.25">
      <c r="A1275" s="275">
        <f t="shared" si="134"/>
        <v>141935</v>
      </c>
      <c r="B1275" s="284" t="str">
        <f>A1275&amp;"-"&amp;COUNTIF($A$2:A1275,A1275)</f>
        <v>141935-1</v>
      </c>
      <c r="C1275" s="275">
        <v>1274</v>
      </c>
      <c r="D1275" s="278" t="s">
        <v>589</v>
      </c>
      <c r="E1275" s="275" t="s">
        <v>21</v>
      </c>
      <c r="F1275" s="275">
        <v>141935</v>
      </c>
      <c r="G1275" s="275" t="s">
        <v>68</v>
      </c>
      <c r="H1275" s="279" t="s">
        <v>1332</v>
      </c>
      <c r="I1275" s="275" t="s">
        <v>10</v>
      </c>
      <c r="J1275" s="275" t="s">
        <v>7</v>
      </c>
      <c r="K1275" s="278" t="s">
        <v>226</v>
      </c>
      <c r="L1275" s="283">
        <v>11</v>
      </c>
      <c r="M1275" s="158">
        <f t="shared" si="133"/>
        <v>13</v>
      </c>
      <c r="N1275" s="275">
        <v>141935</v>
      </c>
      <c r="O1275" s="158"/>
      <c r="P1275" s="158"/>
      <c r="Q1275" s="275">
        <v>141935</v>
      </c>
      <c r="R1275" s="158" t="s">
        <v>74</v>
      </c>
      <c r="S1275" s="158" t="str">
        <f>IFERROR(VLOOKUP(B1275,#REF!,3,0),"-")</f>
        <v>-</v>
      </c>
      <c r="T1275" s="159" t="str">
        <f>S1275&amp;"-"&amp;COUNTIF($S$2:S1275,S1275)</f>
        <v>--1271</v>
      </c>
      <c r="U1275" s="160">
        <f t="shared" si="135"/>
        <v>11</v>
      </c>
      <c r="V1275" s="160">
        <f t="shared" si="136"/>
        <v>13</v>
      </c>
      <c r="W1275" s="161" t="str">
        <f t="shared" si="137"/>
        <v>09 MAY 2024</v>
      </c>
      <c r="X1275" s="162">
        <f t="shared" si="138"/>
        <v>1274</v>
      </c>
      <c r="Y1275" s="163"/>
      <c r="AE1275" s="161" t="str">
        <f t="shared" si="139"/>
        <v>SOCIAL WORK PRACTICE SEC 8</v>
      </c>
    </row>
    <row r="1276" spans="1:31" s="161" customFormat="1" ht="23.25" customHeight="1" x14ac:dyDescent="0.25">
      <c r="A1276" s="275">
        <f t="shared" si="134"/>
        <v>141935</v>
      </c>
      <c r="B1276" s="284" t="str">
        <f>A1276&amp;"-"&amp;COUNTIF($A$2:A1276,A1276)</f>
        <v>141935-2</v>
      </c>
      <c r="C1276" s="275">
        <v>1275</v>
      </c>
      <c r="D1276" s="278" t="s">
        <v>589</v>
      </c>
      <c r="E1276" s="275" t="s">
        <v>21</v>
      </c>
      <c r="F1276" s="275">
        <v>141935</v>
      </c>
      <c r="G1276" s="275" t="s">
        <v>68</v>
      </c>
      <c r="H1276" s="279" t="s">
        <v>1332</v>
      </c>
      <c r="I1276" s="275" t="s">
        <v>10</v>
      </c>
      <c r="J1276" s="275" t="s">
        <v>7</v>
      </c>
      <c r="K1276" s="278" t="s">
        <v>227</v>
      </c>
      <c r="L1276" s="283">
        <v>22</v>
      </c>
      <c r="M1276" s="158">
        <f t="shared" si="133"/>
        <v>24</v>
      </c>
      <c r="N1276" s="275">
        <v>141935</v>
      </c>
      <c r="O1276" s="158"/>
      <c r="P1276" s="158"/>
      <c r="Q1276" s="275">
        <v>141935</v>
      </c>
      <c r="R1276" s="158" t="s">
        <v>74</v>
      </c>
      <c r="S1276" s="158" t="str">
        <f>IFERROR(VLOOKUP(B1276,#REF!,3,0),"-")</f>
        <v>-</v>
      </c>
      <c r="T1276" s="159" t="str">
        <f>S1276&amp;"-"&amp;COUNTIF($S$2:S1276,S1276)</f>
        <v>--1272</v>
      </c>
      <c r="U1276" s="160">
        <f t="shared" si="135"/>
        <v>22</v>
      </c>
      <c r="V1276" s="160">
        <f t="shared" si="136"/>
        <v>24</v>
      </c>
      <c r="W1276" s="161" t="str">
        <f t="shared" si="137"/>
        <v>09 MAY 2024</v>
      </c>
      <c r="X1276" s="162">
        <f t="shared" si="138"/>
        <v>1275</v>
      </c>
      <c r="Y1276" s="163"/>
      <c r="AE1276" s="161" t="str">
        <f t="shared" si="139"/>
        <v>SOCIAL WORK PRACTICE SEC 8</v>
      </c>
    </row>
    <row r="1277" spans="1:31" s="161" customFormat="1" ht="23.25" customHeight="1" x14ac:dyDescent="0.25">
      <c r="A1277" s="275">
        <f t="shared" si="134"/>
        <v>141935</v>
      </c>
      <c r="B1277" s="284" t="str">
        <f>A1277&amp;"-"&amp;COUNTIF($A$2:A1277,A1277)</f>
        <v>141935-3</v>
      </c>
      <c r="C1277" s="275">
        <v>1276</v>
      </c>
      <c r="D1277" s="278" t="s">
        <v>589</v>
      </c>
      <c r="E1277" s="275" t="s">
        <v>21</v>
      </c>
      <c r="F1277" s="275">
        <v>141935</v>
      </c>
      <c r="G1277" s="275" t="s">
        <v>68</v>
      </c>
      <c r="H1277" s="279" t="s">
        <v>1332</v>
      </c>
      <c r="I1277" s="275" t="s">
        <v>10</v>
      </c>
      <c r="J1277" s="275" t="s">
        <v>8</v>
      </c>
      <c r="K1277" s="278" t="s">
        <v>228</v>
      </c>
      <c r="L1277" s="283">
        <v>11</v>
      </c>
      <c r="M1277" s="158">
        <f t="shared" si="133"/>
        <v>13</v>
      </c>
      <c r="N1277" s="275">
        <v>141935</v>
      </c>
      <c r="O1277" s="158"/>
      <c r="P1277" s="158"/>
      <c r="Q1277" s="275">
        <v>141935</v>
      </c>
      <c r="R1277" s="158" t="s">
        <v>74</v>
      </c>
      <c r="S1277" s="158" t="str">
        <f>IFERROR(VLOOKUP(B1277,#REF!,3,0),"-")</f>
        <v>-</v>
      </c>
      <c r="T1277" s="159" t="str">
        <f>S1277&amp;"-"&amp;COUNTIF($S$2:S1277,S1277)</f>
        <v>--1273</v>
      </c>
      <c r="U1277" s="160">
        <f t="shared" si="135"/>
        <v>11</v>
      </c>
      <c r="V1277" s="160">
        <f t="shared" si="136"/>
        <v>13</v>
      </c>
      <c r="W1277" s="161" t="str">
        <f t="shared" si="137"/>
        <v>09 MAY 2024</v>
      </c>
      <c r="X1277" s="162">
        <f t="shared" si="138"/>
        <v>1276</v>
      </c>
      <c r="Y1277" s="163"/>
      <c r="AE1277" s="161" t="str">
        <f t="shared" si="139"/>
        <v>SOCIAL WORK PRACTICE SEC 8</v>
      </c>
    </row>
    <row r="1278" spans="1:31" s="161" customFormat="1" ht="23.25" customHeight="1" x14ac:dyDescent="0.25">
      <c r="A1278" s="275">
        <f t="shared" si="134"/>
        <v>142028</v>
      </c>
      <c r="B1278" s="284" t="str">
        <f>A1278&amp;"-"&amp;COUNTIF($A$2:A1278,A1278)</f>
        <v>142028-1</v>
      </c>
      <c r="C1278" s="275">
        <v>1277</v>
      </c>
      <c r="D1278" s="278" t="s">
        <v>589</v>
      </c>
      <c r="E1278" s="275" t="s">
        <v>21</v>
      </c>
      <c r="F1278" s="275">
        <v>142028</v>
      </c>
      <c r="G1278" s="275" t="s">
        <v>536</v>
      </c>
      <c r="H1278" s="279" t="s">
        <v>1333</v>
      </c>
      <c r="I1278" s="275" t="s">
        <v>10</v>
      </c>
      <c r="J1278" s="275" t="s">
        <v>8</v>
      </c>
      <c r="K1278" s="278" t="s">
        <v>228</v>
      </c>
      <c r="L1278" s="283">
        <v>11</v>
      </c>
      <c r="M1278" s="158">
        <f t="shared" si="133"/>
        <v>13</v>
      </c>
      <c r="N1278" s="275">
        <v>142028</v>
      </c>
      <c r="O1278" s="158"/>
      <c r="P1278" s="158"/>
      <c r="Q1278" s="275">
        <v>142028</v>
      </c>
      <c r="R1278" s="158" t="s">
        <v>74</v>
      </c>
      <c r="S1278" s="158" t="str">
        <f>IFERROR(VLOOKUP(B1278,#REF!,3,0),"-")</f>
        <v>-</v>
      </c>
      <c r="T1278" s="159" t="str">
        <f>S1278&amp;"-"&amp;COUNTIF($S$2:S1278,S1278)</f>
        <v>--1274</v>
      </c>
      <c r="U1278" s="160">
        <f t="shared" si="135"/>
        <v>11</v>
      </c>
      <c r="V1278" s="160">
        <f t="shared" si="136"/>
        <v>13</v>
      </c>
      <c r="W1278" s="161" t="str">
        <f t="shared" si="137"/>
        <v>09 MAY 2024</v>
      </c>
      <c r="X1278" s="162">
        <f t="shared" si="138"/>
        <v>1277</v>
      </c>
      <c r="Y1278" s="163"/>
      <c r="AE1278" s="161" t="str">
        <f t="shared" si="139"/>
        <v>OBJECT ORIENTED PROGRAMMING SEC 10</v>
      </c>
    </row>
    <row r="1279" spans="1:31" s="161" customFormat="1" ht="23.25" customHeight="1" x14ac:dyDescent="0.25">
      <c r="A1279" s="275">
        <f t="shared" si="134"/>
        <v>142028</v>
      </c>
      <c r="B1279" s="284" t="str">
        <f>A1279&amp;"-"&amp;COUNTIF($A$2:A1279,A1279)</f>
        <v>142028-2</v>
      </c>
      <c r="C1279" s="275">
        <v>1278</v>
      </c>
      <c r="D1279" s="278" t="s">
        <v>589</v>
      </c>
      <c r="E1279" s="275" t="s">
        <v>21</v>
      </c>
      <c r="F1279" s="275">
        <v>142028</v>
      </c>
      <c r="G1279" s="275" t="s">
        <v>536</v>
      </c>
      <c r="H1279" s="279" t="s">
        <v>1333</v>
      </c>
      <c r="I1279" s="275" t="s">
        <v>10</v>
      </c>
      <c r="J1279" s="275" t="s">
        <v>8</v>
      </c>
      <c r="K1279" s="278" t="s">
        <v>229</v>
      </c>
      <c r="L1279" s="283">
        <v>22</v>
      </c>
      <c r="M1279" s="158">
        <f t="shared" si="133"/>
        <v>24</v>
      </c>
      <c r="N1279" s="275">
        <v>142028</v>
      </c>
      <c r="O1279" s="158"/>
      <c r="P1279" s="158"/>
      <c r="Q1279" s="275">
        <v>142028</v>
      </c>
      <c r="R1279" s="158" t="s">
        <v>74</v>
      </c>
      <c r="S1279" s="158" t="str">
        <f>IFERROR(VLOOKUP(B1279,#REF!,3,0),"-")</f>
        <v>-</v>
      </c>
      <c r="T1279" s="159" t="str">
        <f>S1279&amp;"-"&amp;COUNTIF($S$2:S1279,S1279)</f>
        <v>--1275</v>
      </c>
      <c r="U1279" s="160">
        <f t="shared" si="135"/>
        <v>22</v>
      </c>
      <c r="V1279" s="160">
        <f t="shared" si="136"/>
        <v>24</v>
      </c>
      <c r="W1279" s="161" t="str">
        <f t="shared" si="137"/>
        <v>09 MAY 2024</v>
      </c>
      <c r="X1279" s="162">
        <f t="shared" si="138"/>
        <v>1278</v>
      </c>
      <c r="Y1279" s="163"/>
      <c r="AE1279" s="161" t="str">
        <f t="shared" si="139"/>
        <v>OBJECT ORIENTED PROGRAMMING SEC 10</v>
      </c>
    </row>
    <row r="1280" spans="1:31" s="161" customFormat="1" ht="23.25" customHeight="1" x14ac:dyDescent="0.25">
      <c r="A1280" s="275">
        <f t="shared" si="134"/>
        <v>142028</v>
      </c>
      <c r="B1280" s="284" t="str">
        <f>A1280&amp;"-"&amp;COUNTIF($A$2:A1280,A1280)</f>
        <v>142028-3</v>
      </c>
      <c r="C1280" s="275">
        <v>1279</v>
      </c>
      <c r="D1280" s="278" t="s">
        <v>589</v>
      </c>
      <c r="E1280" s="275" t="s">
        <v>21</v>
      </c>
      <c r="F1280" s="275">
        <v>142028</v>
      </c>
      <c r="G1280" s="275" t="s">
        <v>536</v>
      </c>
      <c r="H1280" s="279" t="s">
        <v>1333</v>
      </c>
      <c r="I1280" s="275" t="s">
        <v>10</v>
      </c>
      <c r="J1280" s="275" t="s">
        <v>8</v>
      </c>
      <c r="K1280" s="278" t="s">
        <v>230</v>
      </c>
      <c r="L1280" s="283">
        <v>4</v>
      </c>
      <c r="M1280" s="158">
        <f t="shared" si="133"/>
        <v>6</v>
      </c>
      <c r="N1280" s="275">
        <v>142028</v>
      </c>
      <c r="O1280" s="158"/>
      <c r="P1280" s="158"/>
      <c r="Q1280" s="275">
        <v>142028</v>
      </c>
      <c r="R1280" s="158" t="s">
        <v>74</v>
      </c>
      <c r="S1280" s="158" t="str">
        <f>IFERROR(VLOOKUP(B1280,#REF!,3,0),"-")</f>
        <v>-</v>
      </c>
      <c r="T1280" s="159" t="str">
        <f>S1280&amp;"-"&amp;COUNTIF($S$2:S1280,S1280)</f>
        <v>--1276</v>
      </c>
      <c r="U1280" s="160">
        <f t="shared" si="135"/>
        <v>4</v>
      </c>
      <c r="V1280" s="160">
        <f t="shared" si="136"/>
        <v>6</v>
      </c>
      <c r="W1280" s="161" t="str">
        <f t="shared" si="137"/>
        <v>09 MAY 2024</v>
      </c>
      <c r="X1280" s="162">
        <f t="shared" si="138"/>
        <v>1279</v>
      </c>
      <c r="Y1280" s="163"/>
      <c r="AE1280" s="161" t="str">
        <f t="shared" si="139"/>
        <v>OBJECT ORIENTED PROGRAMMING SEC 10</v>
      </c>
    </row>
    <row r="1281" spans="1:31" s="161" customFormat="1" ht="23.25" customHeight="1" x14ac:dyDescent="0.25">
      <c r="A1281" s="275">
        <f t="shared" si="134"/>
        <v>142029</v>
      </c>
      <c r="B1281" s="284" t="str">
        <f>A1281&amp;"-"&amp;COUNTIF($A$2:A1281,A1281)</f>
        <v>142029-1</v>
      </c>
      <c r="C1281" s="275">
        <v>1280</v>
      </c>
      <c r="D1281" s="278" t="s">
        <v>589</v>
      </c>
      <c r="E1281" s="275" t="s">
        <v>21</v>
      </c>
      <c r="F1281" s="275">
        <v>142029</v>
      </c>
      <c r="G1281" s="275" t="s">
        <v>536</v>
      </c>
      <c r="H1281" s="279" t="s">
        <v>1334</v>
      </c>
      <c r="I1281" s="275" t="s">
        <v>10</v>
      </c>
      <c r="J1281" s="275" t="s">
        <v>8</v>
      </c>
      <c r="K1281" s="278" t="s">
        <v>230</v>
      </c>
      <c r="L1281" s="283">
        <v>18</v>
      </c>
      <c r="M1281" s="158">
        <f t="shared" si="133"/>
        <v>20</v>
      </c>
      <c r="N1281" s="275">
        <v>142029</v>
      </c>
      <c r="O1281" s="158"/>
      <c r="P1281" s="158"/>
      <c r="Q1281" s="275">
        <v>142029</v>
      </c>
      <c r="R1281" s="158" t="s">
        <v>74</v>
      </c>
      <c r="S1281" s="158" t="str">
        <f>IFERROR(VLOOKUP(B1281,#REF!,3,0),"-")</f>
        <v>-</v>
      </c>
      <c r="T1281" s="159" t="str">
        <f>S1281&amp;"-"&amp;COUNTIF($S$2:S1281,S1281)</f>
        <v>--1277</v>
      </c>
      <c r="U1281" s="160">
        <f t="shared" si="135"/>
        <v>18</v>
      </c>
      <c r="V1281" s="160">
        <f t="shared" si="136"/>
        <v>20</v>
      </c>
      <c r="W1281" s="161" t="str">
        <f t="shared" si="137"/>
        <v>09 MAY 2024</v>
      </c>
      <c r="X1281" s="162">
        <f t="shared" si="138"/>
        <v>1280</v>
      </c>
      <c r="Y1281" s="163"/>
      <c r="AE1281" s="161" t="str">
        <f t="shared" si="139"/>
        <v>OBJECT ORIENTED PROGRAMMING SEC 11</v>
      </c>
    </row>
    <row r="1282" spans="1:31" s="161" customFormat="1" ht="23.25" customHeight="1" x14ac:dyDescent="0.25">
      <c r="A1282" s="275">
        <f t="shared" si="134"/>
        <v>142029</v>
      </c>
      <c r="B1282" s="284" t="str">
        <f>A1282&amp;"-"&amp;COUNTIF($A$2:A1282,A1282)</f>
        <v>142029-2</v>
      </c>
      <c r="C1282" s="275">
        <v>1281</v>
      </c>
      <c r="D1282" s="278" t="s">
        <v>589</v>
      </c>
      <c r="E1282" s="275" t="s">
        <v>21</v>
      </c>
      <c r="F1282" s="275">
        <v>142029</v>
      </c>
      <c r="G1282" s="275" t="s">
        <v>536</v>
      </c>
      <c r="H1282" s="279" t="s">
        <v>1334</v>
      </c>
      <c r="I1282" s="275" t="s">
        <v>10</v>
      </c>
      <c r="J1282" s="275" t="s">
        <v>8</v>
      </c>
      <c r="K1282" s="278" t="s">
        <v>231</v>
      </c>
      <c r="L1282" s="283">
        <v>22</v>
      </c>
      <c r="M1282" s="158">
        <f t="shared" ref="M1282:M1345" si="140">+L1282+2</f>
        <v>24</v>
      </c>
      <c r="N1282" s="275">
        <v>142029</v>
      </c>
      <c r="O1282" s="158"/>
      <c r="P1282" s="158"/>
      <c r="Q1282" s="275">
        <v>142029</v>
      </c>
      <c r="R1282" s="158" t="s">
        <v>74</v>
      </c>
      <c r="S1282" s="158" t="str">
        <f>IFERROR(VLOOKUP(B1282,#REF!,3,0),"-")</f>
        <v>-</v>
      </c>
      <c r="T1282" s="159" t="str">
        <f>S1282&amp;"-"&amp;COUNTIF($S$2:S1282,S1282)</f>
        <v>--1278</v>
      </c>
      <c r="U1282" s="160">
        <f t="shared" si="135"/>
        <v>22</v>
      </c>
      <c r="V1282" s="160">
        <f t="shared" si="136"/>
        <v>24</v>
      </c>
      <c r="W1282" s="161" t="str">
        <f t="shared" si="137"/>
        <v>09 MAY 2024</v>
      </c>
      <c r="X1282" s="162">
        <f t="shared" si="138"/>
        <v>1281</v>
      </c>
      <c r="Y1282" s="163"/>
      <c r="AE1282" s="161" t="str">
        <f t="shared" si="139"/>
        <v>OBJECT ORIENTED PROGRAMMING SEC 11</v>
      </c>
    </row>
    <row r="1283" spans="1:31" s="161" customFormat="1" ht="23.25" customHeight="1" x14ac:dyDescent="0.25">
      <c r="A1283" s="275">
        <f t="shared" ref="A1283:A1346" si="141">+Q1283</f>
        <v>142029</v>
      </c>
      <c r="B1283" s="284" t="str">
        <f>A1283&amp;"-"&amp;COUNTIF($A$2:A1283,A1283)</f>
        <v>142029-3</v>
      </c>
      <c r="C1283" s="275">
        <v>1282</v>
      </c>
      <c r="D1283" s="278" t="s">
        <v>589</v>
      </c>
      <c r="E1283" s="275" t="s">
        <v>21</v>
      </c>
      <c r="F1283" s="275">
        <v>142029</v>
      </c>
      <c r="G1283" s="275" t="s">
        <v>536</v>
      </c>
      <c r="H1283" s="279" t="s">
        <v>1334</v>
      </c>
      <c r="I1283" s="275" t="s">
        <v>10</v>
      </c>
      <c r="J1283" s="275" t="s">
        <v>8</v>
      </c>
      <c r="K1283" s="278" t="s">
        <v>232</v>
      </c>
      <c r="L1283" s="283">
        <v>1</v>
      </c>
      <c r="M1283" s="158">
        <f t="shared" si="140"/>
        <v>3</v>
      </c>
      <c r="N1283" s="275">
        <v>142029</v>
      </c>
      <c r="O1283" s="158"/>
      <c r="P1283" s="158"/>
      <c r="Q1283" s="275">
        <v>142029</v>
      </c>
      <c r="R1283" s="158" t="s">
        <v>74</v>
      </c>
      <c r="S1283" s="158" t="str">
        <f>IFERROR(VLOOKUP(B1283,#REF!,3,0),"-")</f>
        <v>-</v>
      </c>
      <c r="T1283" s="159" t="str">
        <f>S1283&amp;"-"&amp;COUNTIF($S$2:S1283,S1283)</f>
        <v>--1279</v>
      </c>
      <c r="U1283" s="160">
        <f t="shared" ref="U1283:U1346" si="142">+L1283</f>
        <v>1</v>
      </c>
      <c r="V1283" s="160">
        <f t="shared" ref="V1283:V1346" si="143">+U1283+2</f>
        <v>3</v>
      </c>
      <c r="W1283" s="161" t="str">
        <f t="shared" ref="W1283:W1346" si="144">+D1283</f>
        <v>09 MAY 2024</v>
      </c>
      <c r="X1283" s="162">
        <f t="shared" ref="X1283:X1346" si="145">+C1283</f>
        <v>1282</v>
      </c>
      <c r="Y1283" s="163"/>
      <c r="AE1283" s="161" t="str">
        <f t="shared" ref="AE1283:AE1346" si="146">UPPER(H1283)</f>
        <v>OBJECT ORIENTED PROGRAMMING SEC 11</v>
      </c>
    </row>
    <row r="1284" spans="1:31" s="161" customFormat="1" ht="23.25" customHeight="1" x14ac:dyDescent="0.25">
      <c r="A1284" s="275">
        <f t="shared" si="141"/>
        <v>142030</v>
      </c>
      <c r="B1284" s="284" t="str">
        <f>A1284&amp;"-"&amp;COUNTIF($A$2:A1284,A1284)</f>
        <v>142030-1</v>
      </c>
      <c r="C1284" s="275">
        <v>1283</v>
      </c>
      <c r="D1284" s="278" t="s">
        <v>589</v>
      </c>
      <c r="E1284" s="275" t="s">
        <v>21</v>
      </c>
      <c r="F1284" s="275">
        <v>142030</v>
      </c>
      <c r="G1284" s="275" t="s">
        <v>536</v>
      </c>
      <c r="H1284" s="279" t="s">
        <v>1335</v>
      </c>
      <c r="I1284" s="275" t="s">
        <v>10</v>
      </c>
      <c r="J1284" s="275" t="s">
        <v>8</v>
      </c>
      <c r="K1284" s="278" t="s">
        <v>232</v>
      </c>
      <c r="L1284" s="283">
        <v>21</v>
      </c>
      <c r="M1284" s="158">
        <f t="shared" si="140"/>
        <v>23</v>
      </c>
      <c r="N1284" s="275">
        <v>142030</v>
      </c>
      <c r="O1284" s="158"/>
      <c r="P1284" s="158"/>
      <c r="Q1284" s="275">
        <v>142030</v>
      </c>
      <c r="R1284" s="158" t="s">
        <v>74</v>
      </c>
      <c r="S1284" s="158" t="str">
        <f>IFERROR(VLOOKUP(B1284,#REF!,3,0),"-")</f>
        <v>-</v>
      </c>
      <c r="T1284" s="159" t="str">
        <f>S1284&amp;"-"&amp;COUNTIF($S$2:S1284,S1284)</f>
        <v>--1280</v>
      </c>
      <c r="U1284" s="160">
        <f t="shared" si="142"/>
        <v>21</v>
      </c>
      <c r="V1284" s="160">
        <f t="shared" si="143"/>
        <v>23</v>
      </c>
      <c r="W1284" s="161" t="str">
        <f t="shared" si="144"/>
        <v>09 MAY 2024</v>
      </c>
      <c r="X1284" s="162">
        <f t="shared" si="145"/>
        <v>1283</v>
      </c>
      <c r="Y1284" s="163"/>
      <c r="AE1284" s="161" t="str">
        <f t="shared" si="146"/>
        <v>OBJECT ORIENTED PROGRAMMING SEC 12</v>
      </c>
    </row>
    <row r="1285" spans="1:31" s="161" customFormat="1" ht="23.25" customHeight="1" x14ac:dyDescent="0.25">
      <c r="A1285" s="275">
        <f t="shared" si="141"/>
        <v>142030</v>
      </c>
      <c r="B1285" s="284" t="str">
        <f>A1285&amp;"-"&amp;COUNTIF($A$2:A1285,A1285)</f>
        <v>142030-2</v>
      </c>
      <c r="C1285" s="275">
        <v>1284</v>
      </c>
      <c r="D1285" s="278" t="s">
        <v>589</v>
      </c>
      <c r="E1285" s="275" t="s">
        <v>21</v>
      </c>
      <c r="F1285" s="275">
        <v>142030</v>
      </c>
      <c r="G1285" s="275" t="s">
        <v>536</v>
      </c>
      <c r="H1285" s="279" t="s">
        <v>1335</v>
      </c>
      <c r="I1285" s="275" t="s">
        <v>10</v>
      </c>
      <c r="J1285" s="275" t="s">
        <v>8</v>
      </c>
      <c r="K1285" s="278" t="s">
        <v>233</v>
      </c>
      <c r="L1285" s="283">
        <v>17</v>
      </c>
      <c r="M1285" s="158">
        <f t="shared" si="140"/>
        <v>19</v>
      </c>
      <c r="N1285" s="275">
        <v>142030</v>
      </c>
      <c r="O1285" s="158"/>
      <c r="P1285" s="158"/>
      <c r="Q1285" s="275">
        <v>142030</v>
      </c>
      <c r="R1285" s="158" t="s">
        <v>74</v>
      </c>
      <c r="S1285" s="158" t="str">
        <f>IFERROR(VLOOKUP(B1285,#REF!,3,0),"-")</f>
        <v>-</v>
      </c>
      <c r="T1285" s="159" t="str">
        <f>S1285&amp;"-"&amp;COUNTIF($S$2:S1285,S1285)</f>
        <v>--1281</v>
      </c>
      <c r="U1285" s="160">
        <f t="shared" si="142"/>
        <v>17</v>
      </c>
      <c r="V1285" s="160">
        <f t="shared" si="143"/>
        <v>19</v>
      </c>
      <c r="W1285" s="161" t="str">
        <f t="shared" si="144"/>
        <v>09 MAY 2024</v>
      </c>
      <c r="X1285" s="162">
        <f t="shared" si="145"/>
        <v>1284</v>
      </c>
      <c r="Y1285" s="163"/>
      <c r="AE1285" s="161" t="str">
        <f t="shared" si="146"/>
        <v>OBJECT ORIENTED PROGRAMMING SEC 12</v>
      </c>
    </row>
    <row r="1286" spans="1:31" s="161" customFormat="1" ht="23.25" customHeight="1" x14ac:dyDescent="0.25">
      <c r="A1286" s="275">
        <f t="shared" si="141"/>
        <v>142031</v>
      </c>
      <c r="B1286" s="284" t="str">
        <f>A1286&amp;"-"&amp;COUNTIF($A$2:A1286,A1286)</f>
        <v>142031-1</v>
      </c>
      <c r="C1286" s="275">
        <v>1285</v>
      </c>
      <c r="D1286" s="278" t="s">
        <v>589</v>
      </c>
      <c r="E1286" s="275" t="s">
        <v>21</v>
      </c>
      <c r="F1286" s="275">
        <v>142031</v>
      </c>
      <c r="G1286" s="275" t="s">
        <v>536</v>
      </c>
      <c r="H1286" s="279" t="s">
        <v>1336</v>
      </c>
      <c r="I1286" s="275" t="s">
        <v>10</v>
      </c>
      <c r="J1286" s="275" t="s">
        <v>8</v>
      </c>
      <c r="K1286" s="278" t="s">
        <v>233</v>
      </c>
      <c r="L1286" s="283">
        <v>5</v>
      </c>
      <c r="M1286" s="158">
        <f t="shared" si="140"/>
        <v>7</v>
      </c>
      <c r="N1286" s="275">
        <v>142031</v>
      </c>
      <c r="O1286" s="158"/>
      <c r="P1286" s="158"/>
      <c r="Q1286" s="275">
        <v>142031</v>
      </c>
      <c r="R1286" s="158" t="s">
        <v>74</v>
      </c>
      <c r="S1286" s="158" t="str">
        <f>IFERROR(VLOOKUP(B1286,#REF!,3,0),"-")</f>
        <v>-</v>
      </c>
      <c r="T1286" s="159" t="str">
        <f>S1286&amp;"-"&amp;COUNTIF($S$2:S1286,S1286)</f>
        <v>--1282</v>
      </c>
      <c r="U1286" s="160">
        <f t="shared" si="142"/>
        <v>5</v>
      </c>
      <c r="V1286" s="160">
        <f t="shared" si="143"/>
        <v>7</v>
      </c>
      <c r="W1286" s="161" t="str">
        <f t="shared" si="144"/>
        <v>09 MAY 2024</v>
      </c>
      <c r="X1286" s="162">
        <f t="shared" si="145"/>
        <v>1285</v>
      </c>
      <c r="Y1286" s="163"/>
      <c r="AE1286" s="161" t="str">
        <f t="shared" si="146"/>
        <v>OBJECT ORIENTED PROGRAMMING SEC 13</v>
      </c>
    </row>
    <row r="1287" spans="1:31" s="161" customFormat="1" ht="23.25" customHeight="1" x14ac:dyDescent="0.25">
      <c r="A1287" s="275">
        <f t="shared" si="141"/>
        <v>142031</v>
      </c>
      <c r="B1287" s="284" t="str">
        <f>A1287&amp;"-"&amp;COUNTIF($A$2:A1287,A1287)</f>
        <v>142031-2</v>
      </c>
      <c r="C1287" s="275">
        <v>1286</v>
      </c>
      <c r="D1287" s="278" t="s">
        <v>589</v>
      </c>
      <c r="E1287" s="275" t="s">
        <v>21</v>
      </c>
      <c r="F1287" s="275">
        <v>142031</v>
      </c>
      <c r="G1287" s="275" t="s">
        <v>536</v>
      </c>
      <c r="H1287" s="279" t="s">
        <v>1336</v>
      </c>
      <c r="I1287" s="275" t="s">
        <v>10</v>
      </c>
      <c r="J1287" s="275" t="s">
        <v>8</v>
      </c>
      <c r="K1287" s="278" t="s">
        <v>234</v>
      </c>
      <c r="L1287" s="283">
        <v>22</v>
      </c>
      <c r="M1287" s="158">
        <f t="shared" si="140"/>
        <v>24</v>
      </c>
      <c r="N1287" s="275">
        <v>142031</v>
      </c>
      <c r="O1287" s="158"/>
      <c r="P1287" s="158"/>
      <c r="Q1287" s="275">
        <v>142031</v>
      </c>
      <c r="R1287" s="158" t="s">
        <v>74</v>
      </c>
      <c r="S1287" s="158" t="str">
        <f>IFERROR(VLOOKUP(B1287,#REF!,3,0),"-")</f>
        <v>-</v>
      </c>
      <c r="T1287" s="159" t="str">
        <f>S1287&amp;"-"&amp;COUNTIF($S$2:S1287,S1287)</f>
        <v>--1283</v>
      </c>
      <c r="U1287" s="160">
        <f t="shared" si="142"/>
        <v>22</v>
      </c>
      <c r="V1287" s="160">
        <f t="shared" si="143"/>
        <v>24</v>
      </c>
      <c r="W1287" s="161" t="str">
        <f t="shared" si="144"/>
        <v>09 MAY 2024</v>
      </c>
      <c r="X1287" s="162">
        <f t="shared" si="145"/>
        <v>1286</v>
      </c>
      <c r="Y1287" s="163"/>
      <c r="AE1287" s="161" t="str">
        <f t="shared" si="146"/>
        <v>OBJECT ORIENTED PROGRAMMING SEC 13</v>
      </c>
    </row>
    <row r="1288" spans="1:31" s="161" customFormat="1" ht="23.25" customHeight="1" x14ac:dyDescent="0.25">
      <c r="A1288" s="275">
        <f t="shared" si="141"/>
        <v>142031</v>
      </c>
      <c r="B1288" s="284" t="str">
        <f>A1288&amp;"-"&amp;COUNTIF($A$2:A1288,A1288)</f>
        <v>142031-3</v>
      </c>
      <c r="C1288" s="275">
        <v>1287</v>
      </c>
      <c r="D1288" s="278" t="s">
        <v>589</v>
      </c>
      <c r="E1288" s="275" t="s">
        <v>21</v>
      </c>
      <c r="F1288" s="275">
        <v>142031</v>
      </c>
      <c r="G1288" s="275" t="s">
        <v>536</v>
      </c>
      <c r="H1288" s="279" t="s">
        <v>1336</v>
      </c>
      <c r="I1288" s="275" t="s">
        <v>10</v>
      </c>
      <c r="J1288" s="275" t="s">
        <v>8</v>
      </c>
      <c r="K1288" s="278" t="s">
        <v>235</v>
      </c>
      <c r="L1288" s="283">
        <v>6</v>
      </c>
      <c r="M1288" s="158">
        <f t="shared" si="140"/>
        <v>8</v>
      </c>
      <c r="N1288" s="275">
        <v>142031</v>
      </c>
      <c r="O1288" s="158"/>
      <c r="P1288" s="158"/>
      <c r="Q1288" s="275">
        <v>142031</v>
      </c>
      <c r="R1288" s="158" t="s">
        <v>74</v>
      </c>
      <c r="S1288" s="158" t="str">
        <f>IFERROR(VLOOKUP(B1288,#REF!,3,0),"-")</f>
        <v>-</v>
      </c>
      <c r="T1288" s="159" t="str">
        <f>S1288&amp;"-"&amp;COUNTIF($S$2:S1288,S1288)</f>
        <v>--1284</v>
      </c>
      <c r="U1288" s="160">
        <f t="shared" si="142"/>
        <v>6</v>
      </c>
      <c r="V1288" s="160">
        <f t="shared" si="143"/>
        <v>8</v>
      </c>
      <c r="W1288" s="161" t="str">
        <f t="shared" si="144"/>
        <v>09 MAY 2024</v>
      </c>
      <c r="X1288" s="162">
        <f t="shared" si="145"/>
        <v>1287</v>
      </c>
      <c r="Y1288" s="163"/>
      <c r="AE1288" s="161" t="str">
        <f t="shared" si="146"/>
        <v>OBJECT ORIENTED PROGRAMMING SEC 13</v>
      </c>
    </row>
    <row r="1289" spans="1:31" s="161" customFormat="1" ht="23.25" customHeight="1" x14ac:dyDescent="0.25">
      <c r="A1289" s="275">
        <f t="shared" si="141"/>
        <v>142032</v>
      </c>
      <c r="B1289" s="284" t="str">
        <f>A1289&amp;"-"&amp;COUNTIF($A$2:A1289,A1289)</f>
        <v>142032-1</v>
      </c>
      <c r="C1289" s="275">
        <v>1288</v>
      </c>
      <c r="D1289" s="278" t="s">
        <v>589</v>
      </c>
      <c r="E1289" s="275" t="s">
        <v>21</v>
      </c>
      <c r="F1289" s="275">
        <v>142032</v>
      </c>
      <c r="G1289" s="275" t="s">
        <v>536</v>
      </c>
      <c r="H1289" s="279" t="s">
        <v>1337</v>
      </c>
      <c r="I1289" s="275" t="s">
        <v>10</v>
      </c>
      <c r="J1289" s="275" t="s">
        <v>8</v>
      </c>
      <c r="K1289" s="278" t="s">
        <v>235</v>
      </c>
      <c r="L1289" s="283">
        <v>16</v>
      </c>
      <c r="M1289" s="158">
        <f t="shared" si="140"/>
        <v>18</v>
      </c>
      <c r="N1289" s="275">
        <v>142032</v>
      </c>
      <c r="O1289" s="158"/>
      <c r="P1289" s="158"/>
      <c r="Q1289" s="275">
        <v>142032</v>
      </c>
      <c r="R1289" s="158" t="s">
        <v>74</v>
      </c>
      <c r="S1289" s="158" t="str">
        <f>IFERROR(VLOOKUP(B1289,#REF!,3,0),"-")</f>
        <v>-</v>
      </c>
      <c r="T1289" s="159" t="str">
        <f>S1289&amp;"-"&amp;COUNTIF($S$2:S1289,S1289)</f>
        <v>--1285</v>
      </c>
      <c r="U1289" s="160">
        <f t="shared" si="142"/>
        <v>16</v>
      </c>
      <c r="V1289" s="160">
        <f t="shared" si="143"/>
        <v>18</v>
      </c>
      <c r="W1289" s="161" t="str">
        <f t="shared" si="144"/>
        <v>09 MAY 2024</v>
      </c>
      <c r="X1289" s="162">
        <f t="shared" si="145"/>
        <v>1288</v>
      </c>
      <c r="Y1289" s="163"/>
      <c r="AE1289" s="161" t="str">
        <f t="shared" si="146"/>
        <v>OBJECT ORIENTED PROGRAMMING SEC 14</v>
      </c>
    </row>
    <row r="1290" spans="1:31" s="161" customFormat="1" ht="23.25" customHeight="1" x14ac:dyDescent="0.25">
      <c r="A1290" s="275">
        <f t="shared" si="141"/>
        <v>142032</v>
      </c>
      <c r="B1290" s="284" t="str">
        <f>A1290&amp;"-"&amp;COUNTIF($A$2:A1290,A1290)</f>
        <v>142032-2</v>
      </c>
      <c r="C1290" s="275">
        <v>1289</v>
      </c>
      <c r="D1290" s="278" t="s">
        <v>589</v>
      </c>
      <c r="E1290" s="275" t="s">
        <v>21</v>
      </c>
      <c r="F1290" s="275">
        <v>142032</v>
      </c>
      <c r="G1290" s="275" t="s">
        <v>536</v>
      </c>
      <c r="H1290" s="279" t="s">
        <v>1337</v>
      </c>
      <c r="I1290" s="275" t="s">
        <v>10</v>
      </c>
      <c r="J1290" s="275" t="s">
        <v>11</v>
      </c>
      <c r="K1290" s="278" t="s">
        <v>236</v>
      </c>
      <c r="L1290" s="283">
        <v>12</v>
      </c>
      <c r="M1290" s="158">
        <f t="shared" si="140"/>
        <v>14</v>
      </c>
      <c r="N1290" s="275">
        <v>142032</v>
      </c>
      <c r="O1290" s="158"/>
      <c r="P1290" s="158"/>
      <c r="Q1290" s="275">
        <v>142032</v>
      </c>
      <c r="R1290" s="158" t="s">
        <v>74</v>
      </c>
      <c r="S1290" s="158" t="str">
        <f>IFERROR(VLOOKUP(B1290,#REF!,3,0),"-")</f>
        <v>-</v>
      </c>
      <c r="T1290" s="159" t="str">
        <f>S1290&amp;"-"&amp;COUNTIF($S$2:S1290,S1290)</f>
        <v>--1286</v>
      </c>
      <c r="U1290" s="160">
        <f t="shared" si="142"/>
        <v>12</v>
      </c>
      <c r="V1290" s="160">
        <f t="shared" si="143"/>
        <v>14</v>
      </c>
      <c r="W1290" s="161" t="str">
        <f t="shared" si="144"/>
        <v>09 MAY 2024</v>
      </c>
      <c r="X1290" s="162">
        <f t="shared" si="145"/>
        <v>1289</v>
      </c>
      <c r="Y1290" s="163"/>
      <c r="AE1290" s="161" t="str">
        <f t="shared" si="146"/>
        <v>OBJECT ORIENTED PROGRAMMING SEC 14</v>
      </c>
    </row>
    <row r="1291" spans="1:31" s="161" customFormat="1" ht="23.25" customHeight="1" x14ac:dyDescent="0.25">
      <c r="A1291" s="275">
        <f t="shared" si="141"/>
        <v>142033</v>
      </c>
      <c r="B1291" s="284" t="str">
        <f>A1291&amp;"-"&amp;COUNTIF($A$2:A1291,A1291)</f>
        <v>142033-1</v>
      </c>
      <c r="C1291" s="275">
        <v>1290</v>
      </c>
      <c r="D1291" s="278" t="s">
        <v>589</v>
      </c>
      <c r="E1291" s="275" t="s">
        <v>18</v>
      </c>
      <c r="F1291" s="275">
        <v>142033</v>
      </c>
      <c r="G1291" s="275" t="s">
        <v>117</v>
      </c>
      <c r="H1291" s="279" t="s">
        <v>1338</v>
      </c>
      <c r="I1291" s="275" t="s">
        <v>10</v>
      </c>
      <c r="J1291" s="275" t="s">
        <v>11</v>
      </c>
      <c r="K1291" s="278" t="s">
        <v>236</v>
      </c>
      <c r="L1291" s="283">
        <v>1</v>
      </c>
      <c r="M1291" s="158">
        <f t="shared" si="140"/>
        <v>3</v>
      </c>
      <c r="N1291" s="275">
        <v>142033</v>
      </c>
      <c r="O1291" s="158"/>
      <c r="P1291" s="158"/>
      <c r="Q1291" s="275">
        <v>142033</v>
      </c>
      <c r="R1291" s="158" t="s">
        <v>74</v>
      </c>
      <c r="S1291" s="158" t="str">
        <f>IFERROR(VLOOKUP(B1291,#REF!,3,0),"-")</f>
        <v>-</v>
      </c>
      <c r="T1291" s="159" t="str">
        <f>S1291&amp;"-"&amp;COUNTIF($S$2:S1291,S1291)</f>
        <v>--1287</v>
      </c>
      <c r="U1291" s="160">
        <f t="shared" si="142"/>
        <v>1</v>
      </c>
      <c r="V1291" s="160">
        <f t="shared" si="143"/>
        <v>3</v>
      </c>
      <c r="W1291" s="161" t="str">
        <f t="shared" si="144"/>
        <v>09 MAY 2024</v>
      </c>
      <c r="X1291" s="162">
        <f t="shared" si="145"/>
        <v>1290</v>
      </c>
      <c r="Y1291" s="163"/>
      <c r="AE1291" s="161" t="str">
        <f t="shared" si="146"/>
        <v>OBJECT ORIENTED PROGRAMMING SEC 1</v>
      </c>
    </row>
    <row r="1292" spans="1:31" s="161" customFormat="1" ht="23.25" customHeight="1" x14ac:dyDescent="0.25">
      <c r="A1292" s="275">
        <f t="shared" si="141"/>
        <v>142113</v>
      </c>
      <c r="B1292" s="284" t="str">
        <f>A1292&amp;"-"&amp;COUNTIF($A$2:A1292,A1292)</f>
        <v>142113-1</v>
      </c>
      <c r="C1292" s="275">
        <v>1291</v>
      </c>
      <c r="D1292" s="278" t="s">
        <v>589</v>
      </c>
      <c r="E1292" s="275" t="s">
        <v>22</v>
      </c>
      <c r="F1292" s="275">
        <v>142113</v>
      </c>
      <c r="G1292" s="275" t="s">
        <v>181</v>
      </c>
      <c r="H1292" s="279" t="s">
        <v>1339</v>
      </c>
      <c r="I1292" s="275" t="s">
        <v>10</v>
      </c>
      <c r="J1292" s="275" t="s">
        <v>11</v>
      </c>
      <c r="K1292" s="278" t="s">
        <v>236</v>
      </c>
      <c r="L1292" s="283">
        <v>1</v>
      </c>
      <c r="M1292" s="158">
        <f t="shared" si="140"/>
        <v>3</v>
      </c>
      <c r="N1292" s="275">
        <v>142113</v>
      </c>
      <c r="O1292" s="158"/>
      <c r="P1292" s="158"/>
      <c r="Q1292" s="275">
        <v>142113</v>
      </c>
      <c r="R1292" s="158" t="s">
        <v>74</v>
      </c>
      <c r="S1292" s="158" t="str">
        <f>IFERROR(VLOOKUP(B1292,#REF!,3,0),"-")</f>
        <v>-</v>
      </c>
      <c r="T1292" s="159" t="str">
        <f>S1292&amp;"-"&amp;COUNTIF($S$2:S1292,S1292)</f>
        <v>--1288</v>
      </c>
      <c r="U1292" s="160">
        <f t="shared" si="142"/>
        <v>1</v>
      </c>
      <c r="V1292" s="160">
        <f t="shared" si="143"/>
        <v>3</v>
      </c>
      <c r="W1292" s="161" t="str">
        <f t="shared" si="144"/>
        <v>09 MAY 2024</v>
      </c>
      <c r="X1292" s="162">
        <f t="shared" si="145"/>
        <v>1291</v>
      </c>
      <c r="Y1292" s="163"/>
      <c r="AE1292" s="161" t="str">
        <f t="shared" si="146"/>
        <v>SOCIOLOGY SEC 1</v>
      </c>
    </row>
    <row r="1293" spans="1:31" s="161" customFormat="1" ht="23.25" customHeight="1" x14ac:dyDescent="0.25">
      <c r="A1293" s="275">
        <f t="shared" si="141"/>
        <v>142162</v>
      </c>
      <c r="B1293" s="284" t="str">
        <f>A1293&amp;"-"&amp;COUNTIF($A$2:A1293,A1293)</f>
        <v>142162-1</v>
      </c>
      <c r="C1293" s="275">
        <v>1292</v>
      </c>
      <c r="D1293" s="278" t="s">
        <v>589</v>
      </c>
      <c r="E1293" s="275" t="s">
        <v>22</v>
      </c>
      <c r="F1293" s="275">
        <v>142162</v>
      </c>
      <c r="G1293" s="275" t="s">
        <v>181</v>
      </c>
      <c r="H1293" s="279" t="s">
        <v>1340</v>
      </c>
      <c r="I1293" s="275" t="s">
        <v>10</v>
      </c>
      <c r="J1293" s="275" t="s">
        <v>11</v>
      </c>
      <c r="K1293" s="278" t="s">
        <v>236</v>
      </c>
      <c r="L1293" s="283">
        <v>8</v>
      </c>
      <c r="M1293" s="158">
        <f t="shared" si="140"/>
        <v>10</v>
      </c>
      <c r="N1293" s="275">
        <v>142162</v>
      </c>
      <c r="O1293" s="158"/>
      <c r="P1293" s="158"/>
      <c r="Q1293" s="275">
        <v>142162</v>
      </c>
      <c r="R1293" s="158" t="s">
        <v>74</v>
      </c>
      <c r="S1293" s="158" t="str">
        <f>IFERROR(VLOOKUP(B1293,#REF!,3,0),"-")</f>
        <v>-</v>
      </c>
      <c r="T1293" s="159" t="str">
        <f>S1293&amp;"-"&amp;COUNTIF($S$2:S1293,S1293)</f>
        <v>--1289</v>
      </c>
      <c r="U1293" s="160">
        <f t="shared" si="142"/>
        <v>8</v>
      </c>
      <c r="V1293" s="160">
        <f t="shared" si="143"/>
        <v>10</v>
      </c>
      <c r="W1293" s="161" t="str">
        <f t="shared" si="144"/>
        <v>09 MAY 2024</v>
      </c>
      <c r="X1293" s="162">
        <f t="shared" si="145"/>
        <v>1292</v>
      </c>
      <c r="Y1293" s="163"/>
      <c r="AE1293" s="161" t="str">
        <f t="shared" si="146"/>
        <v>INTRODUCTION TO SOCIOLOGY SEC 3</v>
      </c>
    </row>
    <row r="1294" spans="1:31" s="161" customFormat="1" ht="23.25" customHeight="1" x14ac:dyDescent="0.25">
      <c r="A1294" s="275">
        <f t="shared" si="141"/>
        <v>142162</v>
      </c>
      <c r="B1294" s="284" t="str">
        <f>A1294&amp;"-"&amp;COUNTIF($A$2:A1294,A1294)</f>
        <v>142162-2</v>
      </c>
      <c r="C1294" s="275">
        <v>1293</v>
      </c>
      <c r="D1294" s="278" t="s">
        <v>589</v>
      </c>
      <c r="E1294" s="275" t="s">
        <v>22</v>
      </c>
      <c r="F1294" s="275">
        <v>142162</v>
      </c>
      <c r="G1294" s="275" t="s">
        <v>181</v>
      </c>
      <c r="H1294" s="279" t="s">
        <v>1340</v>
      </c>
      <c r="I1294" s="275" t="s">
        <v>10</v>
      </c>
      <c r="J1294" s="275" t="s">
        <v>11</v>
      </c>
      <c r="K1294" s="278" t="s">
        <v>237</v>
      </c>
      <c r="L1294" s="283">
        <v>11</v>
      </c>
      <c r="M1294" s="158">
        <f t="shared" si="140"/>
        <v>13</v>
      </c>
      <c r="N1294" s="275">
        <v>142162</v>
      </c>
      <c r="O1294" s="158"/>
      <c r="P1294" s="158"/>
      <c r="Q1294" s="275">
        <v>142162</v>
      </c>
      <c r="R1294" s="158" t="s">
        <v>74</v>
      </c>
      <c r="S1294" s="158" t="str">
        <f>IFERROR(VLOOKUP(B1294,#REF!,3,0),"-")</f>
        <v>-</v>
      </c>
      <c r="T1294" s="159" t="str">
        <f>S1294&amp;"-"&amp;COUNTIF($S$2:S1294,S1294)</f>
        <v>--1290</v>
      </c>
      <c r="U1294" s="160">
        <f t="shared" si="142"/>
        <v>11</v>
      </c>
      <c r="V1294" s="160">
        <f t="shared" si="143"/>
        <v>13</v>
      </c>
      <c r="W1294" s="161" t="str">
        <f t="shared" si="144"/>
        <v>09 MAY 2024</v>
      </c>
      <c r="X1294" s="162">
        <f t="shared" si="145"/>
        <v>1293</v>
      </c>
      <c r="Y1294" s="163"/>
      <c r="AE1294" s="161" t="str">
        <f t="shared" si="146"/>
        <v>INTRODUCTION TO SOCIOLOGY SEC 3</v>
      </c>
    </row>
    <row r="1295" spans="1:31" s="161" customFormat="1" ht="23.25" customHeight="1" x14ac:dyDescent="0.25">
      <c r="A1295" s="275">
        <f t="shared" si="141"/>
        <v>142206</v>
      </c>
      <c r="B1295" s="284" t="str">
        <f>A1295&amp;"-"&amp;COUNTIF($A$2:A1295,A1295)</f>
        <v>142206-1</v>
      </c>
      <c r="C1295" s="275">
        <v>1294</v>
      </c>
      <c r="D1295" s="278" t="s">
        <v>589</v>
      </c>
      <c r="E1295" s="275" t="s">
        <v>21</v>
      </c>
      <c r="F1295" s="275">
        <v>142206</v>
      </c>
      <c r="G1295" s="275" t="s">
        <v>117</v>
      </c>
      <c r="H1295" s="279" t="s">
        <v>1338</v>
      </c>
      <c r="I1295" s="275" t="s">
        <v>10</v>
      </c>
      <c r="J1295" s="275" t="s">
        <v>11</v>
      </c>
      <c r="K1295" s="278" t="s">
        <v>237</v>
      </c>
      <c r="L1295" s="283">
        <v>7</v>
      </c>
      <c r="M1295" s="158">
        <f t="shared" si="140"/>
        <v>9</v>
      </c>
      <c r="N1295" s="275">
        <v>142206</v>
      </c>
      <c r="O1295" s="158"/>
      <c r="P1295" s="158"/>
      <c r="Q1295" s="275">
        <v>142206</v>
      </c>
      <c r="R1295" s="158" t="s">
        <v>74</v>
      </c>
      <c r="S1295" s="158" t="str">
        <f>IFERROR(VLOOKUP(B1295,#REF!,3,0),"-")</f>
        <v>-</v>
      </c>
      <c r="T1295" s="159" t="str">
        <f>S1295&amp;"-"&amp;COUNTIF($S$2:S1295,S1295)</f>
        <v>--1291</v>
      </c>
      <c r="U1295" s="160">
        <f t="shared" si="142"/>
        <v>7</v>
      </c>
      <c r="V1295" s="160">
        <f t="shared" si="143"/>
        <v>9</v>
      </c>
      <c r="W1295" s="161" t="str">
        <f t="shared" si="144"/>
        <v>09 MAY 2024</v>
      </c>
      <c r="X1295" s="162">
        <f t="shared" si="145"/>
        <v>1294</v>
      </c>
      <c r="Y1295" s="163"/>
      <c r="AE1295" s="161" t="str">
        <f t="shared" si="146"/>
        <v>OBJECT ORIENTED PROGRAMMING SEC 1</v>
      </c>
    </row>
    <row r="1296" spans="1:31" s="161" customFormat="1" ht="23.25" customHeight="1" x14ac:dyDescent="0.25">
      <c r="A1296" s="275">
        <f t="shared" si="141"/>
        <v>142212</v>
      </c>
      <c r="B1296" s="284" t="str">
        <f>A1296&amp;"-"&amp;COUNTIF($A$2:A1296,A1296)</f>
        <v>142212-1</v>
      </c>
      <c r="C1296" s="275">
        <v>1295</v>
      </c>
      <c r="D1296" s="278" t="s">
        <v>589</v>
      </c>
      <c r="E1296" s="275" t="s">
        <v>21</v>
      </c>
      <c r="F1296" s="275">
        <v>142212</v>
      </c>
      <c r="G1296" s="275" t="s">
        <v>117</v>
      </c>
      <c r="H1296" s="279" t="s">
        <v>1338</v>
      </c>
      <c r="I1296" s="275" t="s">
        <v>10</v>
      </c>
      <c r="J1296" s="275" t="s">
        <v>11</v>
      </c>
      <c r="K1296" s="278" t="s">
        <v>237</v>
      </c>
      <c r="L1296" s="283">
        <v>1</v>
      </c>
      <c r="M1296" s="158">
        <f t="shared" si="140"/>
        <v>3</v>
      </c>
      <c r="N1296" s="275">
        <v>142212</v>
      </c>
      <c r="O1296" s="158"/>
      <c r="P1296" s="158"/>
      <c r="Q1296" s="275">
        <v>142212</v>
      </c>
      <c r="R1296" s="158" t="s">
        <v>74</v>
      </c>
      <c r="S1296" s="158" t="str">
        <f>IFERROR(VLOOKUP(B1296,#REF!,3,0),"-")</f>
        <v>-</v>
      </c>
      <c r="T1296" s="159" t="str">
        <f>S1296&amp;"-"&amp;COUNTIF($S$2:S1296,S1296)</f>
        <v>--1292</v>
      </c>
      <c r="U1296" s="160">
        <f t="shared" si="142"/>
        <v>1</v>
      </c>
      <c r="V1296" s="160">
        <f t="shared" si="143"/>
        <v>3</v>
      </c>
      <c r="W1296" s="161" t="str">
        <f t="shared" si="144"/>
        <v>09 MAY 2024</v>
      </c>
      <c r="X1296" s="162">
        <f t="shared" si="145"/>
        <v>1295</v>
      </c>
      <c r="Y1296" s="163"/>
      <c r="AE1296" s="161" t="str">
        <f t="shared" si="146"/>
        <v>OBJECT ORIENTED PROGRAMMING SEC 1</v>
      </c>
    </row>
    <row r="1297" spans="1:31" s="161" customFormat="1" ht="23.25" customHeight="1" x14ac:dyDescent="0.25">
      <c r="A1297" s="275">
        <f t="shared" si="141"/>
        <v>142226</v>
      </c>
      <c r="B1297" s="284" t="str">
        <f>A1297&amp;"-"&amp;COUNTIF($A$2:A1297,A1297)</f>
        <v>142226-1</v>
      </c>
      <c r="C1297" s="275">
        <v>1296</v>
      </c>
      <c r="D1297" s="278" t="s">
        <v>589</v>
      </c>
      <c r="E1297" s="275" t="s">
        <v>25</v>
      </c>
      <c r="F1297" s="275">
        <v>142226</v>
      </c>
      <c r="G1297" s="275" t="s">
        <v>753</v>
      </c>
      <c r="H1297" s="279" t="s">
        <v>1341</v>
      </c>
      <c r="I1297" s="275" t="s">
        <v>10</v>
      </c>
      <c r="J1297" s="275" t="s">
        <v>11</v>
      </c>
      <c r="K1297" s="278" t="s">
        <v>237</v>
      </c>
      <c r="L1297" s="283">
        <v>1</v>
      </c>
      <c r="M1297" s="158">
        <f t="shared" si="140"/>
        <v>3</v>
      </c>
      <c r="N1297" s="275">
        <v>142226</v>
      </c>
      <c r="O1297" s="158"/>
      <c r="P1297" s="158"/>
      <c r="Q1297" s="275">
        <v>142226</v>
      </c>
      <c r="R1297" s="158" t="s">
        <v>74</v>
      </c>
      <c r="S1297" s="158" t="str">
        <f>IFERROR(VLOOKUP(B1297,#REF!,3,0),"-")</f>
        <v>-</v>
      </c>
      <c r="T1297" s="159" t="str">
        <f>S1297&amp;"-"&amp;COUNTIF($S$2:S1297,S1297)</f>
        <v>--1293</v>
      </c>
      <c r="U1297" s="160">
        <f t="shared" si="142"/>
        <v>1</v>
      </c>
      <c r="V1297" s="160">
        <f t="shared" si="143"/>
        <v>3</v>
      </c>
      <c r="W1297" s="161" t="str">
        <f t="shared" si="144"/>
        <v>09 MAY 2024</v>
      </c>
      <c r="X1297" s="162">
        <f t="shared" si="145"/>
        <v>1296</v>
      </c>
      <c r="Y1297" s="163"/>
      <c r="AE1297" s="161" t="str">
        <f t="shared" si="146"/>
        <v>EDUCATIONAL PSYCHOLOGY SEC 1</v>
      </c>
    </row>
    <row r="1298" spans="1:31" s="161" customFormat="1" ht="23.25" customHeight="1" x14ac:dyDescent="0.25">
      <c r="A1298" s="275">
        <f t="shared" si="141"/>
        <v>142292</v>
      </c>
      <c r="B1298" s="284" t="str">
        <f>A1298&amp;"-"&amp;COUNTIF($A$2:A1298,A1298)</f>
        <v>142292-1</v>
      </c>
      <c r="C1298" s="275">
        <v>1297</v>
      </c>
      <c r="D1298" s="278" t="s">
        <v>589</v>
      </c>
      <c r="E1298" s="275" t="s">
        <v>20</v>
      </c>
      <c r="F1298" s="275">
        <v>142292</v>
      </c>
      <c r="G1298" s="275" t="s">
        <v>206</v>
      </c>
      <c r="H1298" s="279" t="s">
        <v>1338</v>
      </c>
      <c r="I1298" s="275" t="s">
        <v>10</v>
      </c>
      <c r="J1298" s="275" t="s">
        <v>11</v>
      </c>
      <c r="K1298" s="278" t="s">
        <v>237</v>
      </c>
      <c r="L1298" s="283">
        <v>1</v>
      </c>
      <c r="M1298" s="158">
        <f t="shared" si="140"/>
        <v>3</v>
      </c>
      <c r="N1298" s="275">
        <v>142292</v>
      </c>
      <c r="O1298" s="158"/>
      <c r="P1298" s="158"/>
      <c r="Q1298" s="275">
        <v>142292</v>
      </c>
      <c r="R1298" s="158" t="s">
        <v>74</v>
      </c>
      <c r="S1298" s="158" t="str">
        <f>IFERROR(VLOOKUP(B1298,#REF!,3,0),"-")</f>
        <v>-</v>
      </c>
      <c r="T1298" s="159" t="str">
        <f>S1298&amp;"-"&amp;COUNTIF($S$2:S1298,S1298)</f>
        <v>--1294</v>
      </c>
      <c r="U1298" s="160">
        <f t="shared" si="142"/>
        <v>1</v>
      </c>
      <c r="V1298" s="160">
        <f t="shared" si="143"/>
        <v>3</v>
      </c>
      <c r="W1298" s="161" t="str">
        <f t="shared" si="144"/>
        <v>09 MAY 2024</v>
      </c>
      <c r="X1298" s="162">
        <f t="shared" si="145"/>
        <v>1297</v>
      </c>
      <c r="Y1298" s="163"/>
      <c r="AE1298" s="161" t="str">
        <f t="shared" si="146"/>
        <v>OBJECT ORIENTED PROGRAMMING SEC 1</v>
      </c>
    </row>
    <row r="1299" spans="1:31" s="161" customFormat="1" ht="23.25" customHeight="1" x14ac:dyDescent="0.25">
      <c r="A1299" s="275">
        <f t="shared" si="141"/>
        <v>142401</v>
      </c>
      <c r="B1299" s="284" t="str">
        <f>A1299&amp;"-"&amp;COUNTIF($A$2:A1299,A1299)</f>
        <v>142401-1</v>
      </c>
      <c r="C1299" s="275">
        <v>1298</v>
      </c>
      <c r="D1299" s="278" t="s">
        <v>589</v>
      </c>
      <c r="E1299" s="275" t="s">
        <v>448</v>
      </c>
      <c r="F1299" s="275">
        <v>142401</v>
      </c>
      <c r="G1299" s="275" t="s">
        <v>536</v>
      </c>
      <c r="H1299" s="279" t="s">
        <v>1338</v>
      </c>
      <c r="I1299" s="275" t="s">
        <v>10</v>
      </c>
      <c r="J1299" s="275" t="s">
        <v>11</v>
      </c>
      <c r="K1299" s="278" t="s">
        <v>237</v>
      </c>
      <c r="L1299" s="283">
        <v>1</v>
      </c>
      <c r="M1299" s="158">
        <f t="shared" si="140"/>
        <v>3</v>
      </c>
      <c r="N1299" s="275">
        <v>142401</v>
      </c>
      <c r="O1299" s="158"/>
      <c r="P1299" s="158"/>
      <c r="Q1299" s="275">
        <v>142401</v>
      </c>
      <c r="R1299" s="158" t="s">
        <v>74</v>
      </c>
      <c r="S1299" s="158" t="str">
        <f>IFERROR(VLOOKUP(B1299,#REF!,3,0),"-")</f>
        <v>-</v>
      </c>
      <c r="T1299" s="159" t="str">
        <f>S1299&amp;"-"&amp;COUNTIF($S$2:S1299,S1299)</f>
        <v>--1295</v>
      </c>
      <c r="U1299" s="160">
        <f t="shared" si="142"/>
        <v>1</v>
      </c>
      <c r="V1299" s="160">
        <f t="shared" si="143"/>
        <v>3</v>
      </c>
      <c r="W1299" s="161" t="str">
        <f t="shared" si="144"/>
        <v>09 MAY 2024</v>
      </c>
      <c r="X1299" s="162">
        <f t="shared" si="145"/>
        <v>1298</v>
      </c>
      <c r="Y1299" s="163"/>
      <c r="AE1299" s="161" t="str">
        <f t="shared" si="146"/>
        <v>OBJECT ORIENTED PROGRAMMING SEC 1</v>
      </c>
    </row>
    <row r="1300" spans="1:31" s="161" customFormat="1" ht="23.25" customHeight="1" x14ac:dyDescent="0.25">
      <c r="A1300" s="275">
        <f t="shared" si="141"/>
        <v>142615</v>
      </c>
      <c r="B1300" s="284" t="str">
        <f>A1300&amp;"-"&amp;COUNTIF($A$2:A1300,A1300)</f>
        <v>142615-1</v>
      </c>
      <c r="C1300" s="275">
        <v>1299</v>
      </c>
      <c r="D1300" s="278" t="s">
        <v>589</v>
      </c>
      <c r="E1300" s="275" t="s">
        <v>444</v>
      </c>
      <c r="F1300" s="275">
        <v>142615</v>
      </c>
      <c r="G1300" s="275" t="s">
        <v>754</v>
      </c>
      <c r="H1300" s="279" t="s">
        <v>1342</v>
      </c>
      <c r="I1300" s="275" t="s">
        <v>10</v>
      </c>
      <c r="J1300" s="275" t="s">
        <v>11</v>
      </c>
      <c r="K1300" s="278" t="s">
        <v>238</v>
      </c>
      <c r="L1300" s="283">
        <v>2</v>
      </c>
      <c r="M1300" s="158">
        <f t="shared" si="140"/>
        <v>4</v>
      </c>
      <c r="N1300" s="275">
        <v>142615</v>
      </c>
      <c r="O1300" s="158"/>
      <c r="P1300" s="158"/>
      <c r="Q1300" s="275">
        <v>142615</v>
      </c>
      <c r="R1300" s="158" t="s">
        <v>74</v>
      </c>
      <c r="S1300" s="158" t="str">
        <f>IFERROR(VLOOKUP(B1300,#REF!,3,0),"-")</f>
        <v>-</v>
      </c>
      <c r="T1300" s="159" t="str">
        <f>S1300&amp;"-"&amp;COUNTIF($S$2:S1300,S1300)</f>
        <v>--1296</v>
      </c>
      <c r="U1300" s="160">
        <f t="shared" si="142"/>
        <v>2</v>
      </c>
      <c r="V1300" s="160">
        <f t="shared" si="143"/>
        <v>4</v>
      </c>
      <c r="W1300" s="161" t="str">
        <f t="shared" si="144"/>
        <v>09 MAY 2024</v>
      </c>
      <c r="X1300" s="162">
        <f t="shared" si="145"/>
        <v>1299</v>
      </c>
      <c r="Y1300" s="163"/>
      <c r="AE1300" s="161" t="str">
        <f t="shared" si="146"/>
        <v>DIPLOMACY SEC 1</v>
      </c>
    </row>
    <row r="1301" spans="1:31" s="161" customFormat="1" ht="23.25" customHeight="1" x14ac:dyDescent="0.25">
      <c r="A1301" s="275">
        <f t="shared" si="141"/>
        <v>141659</v>
      </c>
      <c r="B1301" s="284" t="str">
        <f>A1301&amp;"-"&amp;COUNTIF($A$2:A1301,A1301)</f>
        <v>141659-1</v>
      </c>
      <c r="C1301" s="275">
        <v>1300</v>
      </c>
      <c r="D1301" s="278" t="s">
        <v>589</v>
      </c>
      <c r="E1301" s="275" t="s">
        <v>21</v>
      </c>
      <c r="F1301" s="275">
        <v>141659</v>
      </c>
      <c r="G1301" s="275" t="s">
        <v>536</v>
      </c>
      <c r="H1301" s="279" t="s">
        <v>1343</v>
      </c>
      <c r="I1301" s="275" t="s">
        <v>10</v>
      </c>
      <c r="J1301" s="275" t="s">
        <v>64</v>
      </c>
      <c r="K1301" s="278" t="s">
        <v>93</v>
      </c>
      <c r="L1301" s="283">
        <v>6</v>
      </c>
      <c r="M1301" s="158">
        <f t="shared" si="140"/>
        <v>8</v>
      </c>
      <c r="N1301" s="275">
        <v>141659</v>
      </c>
      <c r="O1301" s="158"/>
      <c r="P1301" s="158"/>
      <c r="Q1301" s="275">
        <v>141659</v>
      </c>
      <c r="R1301" s="158" t="s">
        <v>74</v>
      </c>
      <c r="S1301" s="158" t="str">
        <f>IFERROR(VLOOKUP(B1301,#REF!,3,0),"-")</f>
        <v>-</v>
      </c>
      <c r="T1301" s="159" t="str">
        <f>S1301&amp;"-"&amp;COUNTIF($S$2:S1301,S1301)</f>
        <v>--1297</v>
      </c>
      <c r="U1301" s="160">
        <f t="shared" si="142"/>
        <v>6</v>
      </c>
      <c r="V1301" s="160">
        <f t="shared" si="143"/>
        <v>8</v>
      </c>
      <c r="W1301" s="161" t="str">
        <f t="shared" si="144"/>
        <v>09 MAY 2024</v>
      </c>
      <c r="X1301" s="162">
        <f t="shared" si="145"/>
        <v>1300</v>
      </c>
      <c r="Y1301" s="163"/>
      <c r="AE1301" s="161" t="str">
        <f t="shared" si="146"/>
        <v>OBJECT ORIENTED PROGRAMMING SEC 5</v>
      </c>
    </row>
    <row r="1302" spans="1:31" s="161" customFormat="1" ht="23.25" customHeight="1" x14ac:dyDescent="0.25">
      <c r="A1302" s="275">
        <f t="shared" si="141"/>
        <v>141660</v>
      </c>
      <c r="B1302" s="284" t="str">
        <f>A1302&amp;"-"&amp;COUNTIF($A$2:A1302,A1302)</f>
        <v>141660-1</v>
      </c>
      <c r="C1302" s="275">
        <v>1301</v>
      </c>
      <c r="D1302" s="278" t="s">
        <v>589</v>
      </c>
      <c r="E1302" s="275" t="s">
        <v>21</v>
      </c>
      <c r="F1302" s="275">
        <v>141660</v>
      </c>
      <c r="G1302" s="275" t="s">
        <v>536</v>
      </c>
      <c r="H1302" s="279" t="s">
        <v>1344</v>
      </c>
      <c r="I1302" s="275" t="s">
        <v>10</v>
      </c>
      <c r="J1302" s="275" t="s">
        <v>64</v>
      </c>
      <c r="K1302" s="278" t="s">
        <v>93</v>
      </c>
      <c r="L1302" s="283">
        <v>38</v>
      </c>
      <c r="M1302" s="158">
        <f t="shared" si="140"/>
        <v>40</v>
      </c>
      <c r="N1302" s="275">
        <v>141660</v>
      </c>
      <c r="O1302" s="158"/>
      <c r="P1302" s="158"/>
      <c r="Q1302" s="275">
        <v>141660</v>
      </c>
      <c r="R1302" s="158" t="s">
        <v>74</v>
      </c>
      <c r="S1302" s="158" t="str">
        <f>IFERROR(VLOOKUP(B1302,#REF!,3,0),"-")</f>
        <v>-</v>
      </c>
      <c r="T1302" s="159" t="str">
        <f>S1302&amp;"-"&amp;COUNTIF($S$2:S1302,S1302)</f>
        <v>--1298</v>
      </c>
      <c r="U1302" s="160">
        <f t="shared" si="142"/>
        <v>38</v>
      </c>
      <c r="V1302" s="160">
        <f t="shared" si="143"/>
        <v>40</v>
      </c>
      <c r="W1302" s="161" t="str">
        <f t="shared" si="144"/>
        <v>09 MAY 2024</v>
      </c>
      <c r="X1302" s="162">
        <f t="shared" si="145"/>
        <v>1301</v>
      </c>
      <c r="Y1302" s="163"/>
      <c r="AE1302" s="161" t="str">
        <f t="shared" si="146"/>
        <v>OBJECT ORIENTED PROGRAMMING SEC 6</v>
      </c>
    </row>
    <row r="1303" spans="1:31" s="161" customFormat="1" ht="23.25" customHeight="1" x14ac:dyDescent="0.25">
      <c r="A1303" s="275">
        <f t="shared" si="141"/>
        <v>141660</v>
      </c>
      <c r="B1303" s="284" t="str">
        <f>A1303&amp;"-"&amp;COUNTIF($A$2:A1303,A1303)</f>
        <v>141660-2</v>
      </c>
      <c r="C1303" s="275">
        <v>1302</v>
      </c>
      <c r="D1303" s="278" t="s">
        <v>589</v>
      </c>
      <c r="E1303" s="275" t="s">
        <v>21</v>
      </c>
      <c r="F1303" s="275">
        <v>141660</v>
      </c>
      <c r="G1303" s="275" t="s">
        <v>536</v>
      </c>
      <c r="H1303" s="279" t="s">
        <v>1344</v>
      </c>
      <c r="I1303" s="275" t="s">
        <v>10</v>
      </c>
      <c r="J1303" s="275" t="s">
        <v>65</v>
      </c>
      <c r="K1303" s="278" t="s">
        <v>286</v>
      </c>
      <c r="L1303" s="283">
        <v>7</v>
      </c>
      <c r="M1303" s="158">
        <f t="shared" si="140"/>
        <v>9</v>
      </c>
      <c r="N1303" s="275">
        <v>141660</v>
      </c>
      <c r="O1303" s="158"/>
      <c r="P1303" s="158"/>
      <c r="Q1303" s="275">
        <v>141660</v>
      </c>
      <c r="R1303" s="158" t="s">
        <v>74</v>
      </c>
      <c r="S1303" s="158" t="str">
        <f>IFERROR(VLOOKUP(B1303,#REF!,3,0),"-")</f>
        <v>-</v>
      </c>
      <c r="T1303" s="159" t="str">
        <f>S1303&amp;"-"&amp;COUNTIF($S$2:S1303,S1303)</f>
        <v>--1299</v>
      </c>
      <c r="U1303" s="160">
        <f t="shared" si="142"/>
        <v>7</v>
      </c>
      <c r="V1303" s="160">
        <f t="shared" si="143"/>
        <v>9</v>
      </c>
      <c r="W1303" s="161" t="str">
        <f t="shared" si="144"/>
        <v>09 MAY 2024</v>
      </c>
      <c r="X1303" s="162">
        <f t="shared" si="145"/>
        <v>1302</v>
      </c>
      <c r="Y1303" s="163"/>
      <c r="AE1303" s="161" t="str">
        <f t="shared" si="146"/>
        <v>OBJECT ORIENTED PROGRAMMING SEC 6</v>
      </c>
    </row>
    <row r="1304" spans="1:31" s="161" customFormat="1" ht="23.25" customHeight="1" x14ac:dyDescent="0.25">
      <c r="A1304" s="275">
        <f t="shared" si="141"/>
        <v>141661</v>
      </c>
      <c r="B1304" s="284" t="str">
        <f>A1304&amp;"-"&amp;COUNTIF($A$2:A1304,A1304)</f>
        <v>141661-1</v>
      </c>
      <c r="C1304" s="275">
        <v>1303</v>
      </c>
      <c r="D1304" s="278" t="s">
        <v>589</v>
      </c>
      <c r="E1304" s="275" t="s">
        <v>21</v>
      </c>
      <c r="F1304" s="275">
        <v>141661</v>
      </c>
      <c r="G1304" s="275" t="s">
        <v>536</v>
      </c>
      <c r="H1304" s="279" t="s">
        <v>1345</v>
      </c>
      <c r="I1304" s="275" t="s">
        <v>10</v>
      </c>
      <c r="J1304" s="275" t="s">
        <v>65</v>
      </c>
      <c r="K1304" s="278" t="s">
        <v>286</v>
      </c>
      <c r="L1304" s="283">
        <v>37</v>
      </c>
      <c r="M1304" s="158">
        <f t="shared" si="140"/>
        <v>39</v>
      </c>
      <c r="N1304" s="275">
        <v>141661</v>
      </c>
      <c r="O1304" s="158"/>
      <c r="P1304" s="158"/>
      <c r="Q1304" s="275">
        <v>141661</v>
      </c>
      <c r="R1304" s="158" t="s">
        <v>74</v>
      </c>
      <c r="S1304" s="158" t="str">
        <f>IFERROR(VLOOKUP(B1304,#REF!,3,0),"-")</f>
        <v>-</v>
      </c>
      <c r="T1304" s="159" t="str">
        <f>S1304&amp;"-"&amp;COUNTIF($S$2:S1304,S1304)</f>
        <v>--1300</v>
      </c>
      <c r="U1304" s="160">
        <f t="shared" si="142"/>
        <v>37</v>
      </c>
      <c r="V1304" s="160">
        <f t="shared" si="143"/>
        <v>39</v>
      </c>
      <c r="W1304" s="161" t="str">
        <f t="shared" si="144"/>
        <v>09 MAY 2024</v>
      </c>
      <c r="X1304" s="162">
        <f t="shared" si="145"/>
        <v>1303</v>
      </c>
      <c r="Y1304" s="163"/>
      <c r="AE1304" s="161" t="str">
        <f t="shared" si="146"/>
        <v>OBJECT ORIENTED PROGRAMMING SEC 7</v>
      </c>
    </row>
    <row r="1305" spans="1:31" s="161" customFormat="1" ht="23.25" customHeight="1" x14ac:dyDescent="0.25">
      <c r="A1305" s="275">
        <f t="shared" si="141"/>
        <v>141661</v>
      </c>
      <c r="B1305" s="284" t="str">
        <f>A1305&amp;"-"&amp;COUNTIF($A$2:A1305,A1305)</f>
        <v>141661-2</v>
      </c>
      <c r="C1305" s="275">
        <v>1304</v>
      </c>
      <c r="D1305" s="278" t="s">
        <v>589</v>
      </c>
      <c r="E1305" s="275" t="s">
        <v>21</v>
      </c>
      <c r="F1305" s="275">
        <v>141661</v>
      </c>
      <c r="G1305" s="275" t="s">
        <v>536</v>
      </c>
      <c r="H1305" s="279" t="s">
        <v>1345</v>
      </c>
      <c r="I1305" s="275" t="s">
        <v>10</v>
      </c>
      <c r="J1305" s="275" t="s">
        <v>570</v>
      </c>
      <c r="K1305" s="278" t="s">
        <v>573</v>
      </c>
      <c r="L1305" s="283">
        <v>9</v>
      </c>
      <c r="M1305" s="158">
        <f t="shared" si="140"/>
        <v>11</v>
      </c>
      <c r="N1305" s="275">
        <v>141661</v>
      </c>
      <c r="O1305" s="158"/>
      <c r="P1305" s="158"/>
      <c r="Q1305" s="275">
        <v>141661</v>
      </c>
      <c r="R1305" s="158" t="s">
        <v>74</v>
      </c>
      <c r="S1305" s="158" t="str">
        <f>IFERROR(VLOOKUP(B1305,#REF!,3,0),"-")</f>
        <v>-</v>
      </c>
      <c r="T1305" s="159" t="str">
        <f>S1305&amp;"-"&amp;COUNTIF($S$2:S1305,S1305)</f>
        <v>--1301</v>
      </c>
      <c r="U1305" s="160">
        <f t="shared" si="142"/>
        <v>9</v>
      </c>
      <c r="V1305" s="160">
        <f t="shared" si="143"/>
        <v>11</v>
      </c>
      <c r="W1305" s="161" t="str">
        <f t="shared" si="144"/>
        <v>09 MAY 2024</v>
      </c>
      <c r="X1305" s="162">
        <f t="shared" si="145"/>
        <v>1304</v>
      </c>
      <c r="Y1305" s="163"/>
      <c r="AE1305" s="161" t="str">
        <f t="shared" si="146"/>
        <v>OBJECT ORIENTED PROGRAMMING SEC 7</v>
      </c>
    </row>
    <row r="1306" spans="1:31" s="161" customFormat="1" ht="23.25" customHeight="1" x14ac:dyDescent="0.25">
      <c r="A1306" s="275">
        <f t="shared" si="141"/>
        <v>141662</v>
      </c>
      <c r="B1306" s="284" t="str">
        <f>A1306&amp;"-"&amp;COUNTIF($A$2:A1306,A1306)</f>
        <v>141662-2</v>
      </c>
      <c r="C1306" s="275">
        <v>1305</v>
      </c>
      <c r="D1306" s="278" t="s">
        <v>589</v>
      </c>
      <c r="E1306" s="275" t="s">
        <v>21</v>
      </c>
      <c r="F1306" s="275">
        <v>141662</v>
      </c>
      <c r="G1306" s="275" t="s">
        <v>536</v>
      </c>
      <c r="H1306" s="279" t="s">
        <v>1323</v>
      </c>
      <c r="I1306" s="275" t="s">
        <v>10</v>
      </c>
      <c r="J1306" s="275" t="s">
        <v>570</v>
      </c>
      <c r="K1306" s="278" t="s">
        <v>573</v>
      </c>
      <c r="L1306" s="283">
        <v>35</v>
      </c>
      <c r="M1306" s="158">
        <f t="shared" si="140"/>
        <v>37</v>
      </c>
      <c r="N1306" s="275">
        <v>141662</v>
      </c>
      <c r="O1306" s="158"/>
      <c r="P1306" s="158"/>
      <c r="Q1306" s="275">
        <v>141662</v>
      </c>
      <c r="R1306" s="158" t="s">
        <v>74</v>
      </c>
      <c r="S1306" s="158" t="str">
        <f>IFERROR(VLOOKUP(B1306,#REF!,3,0),"-")</f>
        <v>-</v>
      </c>
      <c r="T1306" s="159" t="str">
        <f>S1306&amp;"-"&amp;COUNTIF($S$2:S1306,S1306)</f>
        <v>--1302</v>
      </c>
      <c r="U1306" s="160">
        <f t="shared" si="142"/>
        <v>35</v>
      </c>
      <c r="V1306" s="160">
        <f t="shared" si="143"/>
        <v>37</v>
      </c>
      <c r="W1306" s="161" t="str">
        <f t="shared" si="144"/>
        <v>09 MAY 2024</v>
      </c>
      <c r="X1306" s="162">
        <f t="shared" si="145"/>
        <v>1305</v>
      </c>
      <c r="Y1306" s="163"/>
      <c r="AE1306" s="161" t="str">
        <f t="shared" si="146"/>
        <v>OBJECT ORIENTED PROGRAMMING SEC 8</v>
      </c>
    </row>
    <row r="1307" spans="1:31" s="161" customFormat="1" ht="23.25" customHeight="1" x14ac:dyDescent="0.25">
      <c r="A1307" s="275">
        <f t="shared" si="141"/>
        <v>140856</v>
      </c>
      <c r="B1307" s="284" t="str">
        <f>A1307&amp;"-"&amp;COUNTIF($A$2:A1307,A1307)</f>
        <v>140856-1</v>
      </c>
      <c r="C1307" s="275">
        <v>1306</v>
      </c>
      <c r="D1307" s="278" t="s">
        <v>589</v>
      </c>
      <c r="E1307" s="275" t="s">
        <v>25</v>
      </c>
      <c r="F1307" s="275">
        <v>140856</v>
      </c>
      <c r="G1307" s="275" t="s">
        <v>495</v>
      </c>
      <c r="H1307" s="279" t="s">
        <v>1346</v>
      </c>
      <c r="I1307" s="275" t="s">
        <v>10</v>
      </c>
      <c r="J1307" s="275" t="s">
        <v>266</v>
      </c>
      <c r="K1307" s="278" t="s">
        <v>571</v>
      </c>
      <c r="L1307" s="283">
        <v>21</v>
      </c>
      <c r="M1307" s="158">
        <f t="shared" si="140"/>
        <v>23</v>
      </c>
      <c r="N1307" s="275">
        <v>140856</v>
      </c>
      <c r="O1307" s="158"/>
      <c r="P1307" s="158"/>
      <c r="Q1307" s="275">
        <v>140856</v>
      </c>
      <c r="R1307" s="158" t="s">
        <v>74</v>
      </c>
      <c r="S1307" s="158" t="str">
        <f>IFERROR(VLOOKUP(B1307,#REF!,3,0),"-")</f>
        <v>-</v>
      </c>
      <c r="T1307" s="159" t="str">
        <f>S1307&amp;"-"&amp;COUNTIF($S$2:S1307,S1307)</f>
        <v>--1303</v>
      </c>
      <c r="U1307" s="160">
        <f t="shared" si="142"/>
        <v>21</v>
      </c>
      <c r="V1307" s="160">
        <f t="shared" si="143"/>
        <v>23</v>
      </c>
      <c r="W1307" s="161" t="str">
        <f t="shared" si="144"/>
        <v>09 MAY 2024</v>
      </c>
      <c r="X1307" s="162">
        <f t="shared" si="145"/>
        <v>1306</v>
      </c>
      <c r="Y1307" s="163"/>
      <c r="AE1307" s="161" t="str">
        <f t="shared" si="146"/>
        <v>SOCIAL PSYCHOLOGY SEC 1</v>
      </c>
    </row>
    <row r="1308" spans="1:31" s="161" customFormat="1" ht="23.25" customHeight="1" x14ac:dyDescent="0.25">
      <c r="A1308" s="275">
        <f t="shared" si="141"/>
        <v>140861</v>
      </c>
      <c r="B1308" s="284" t="str">
        <f>A1308&amp;"-"&amp;COUNTIF($A$2:A1308,A1308)</f>
        <v>140861-1</v>
      </c>
      <c r="C1308" s="275">
        <v>1307</v>
      </c>
      <c r="D1308" s="278" t="s">
        <v>589</v>
      </c>
      <c r="E1308" s="275" t="s">
        <v>25</v>
      </c>
      <c r="F1308" s="275">
        <v>140861</v>
      </c>
      <c r="G1308" s="275" t="s">
        <v>755</v>
      </c>
      <c r="H1308" s="279" t="s">
        <v>1347</v>
      </c>
      <c r="I1308" s="275" t="s">
        <v>10</v>
      </c>
      <c r="J1308" s="275" t="s">
        <v>266</v>
      </c>
      <c r="K1308" s="278" t="s">
        <v>571</v>
      </c>
      <c r="L1308" s="283">
        <v>1</v>
      </c>
      <c r="M1308" s="158">
        <f t="shared" si="140"/>
        <v>3</v>
      </c>
      <c r="N1308" s="275">
        <v>140861</v>
      </c>
      <c r="O1308" s="158"/>
      <c r="P1308" s="158"/>
      <c r="Q1308" s="275">
        <v>140861</v>
      </c>
      <c r="R1308" s="158" t="s">
        <v>74</v>
      </c>
      <c r="S1308" s="158" t="str">
        <f>IFERROR(VLOOKUP(B1308,#REF!,3,0),"-")</f>
        <v>-</v>
      </c>
      <c r="T1308" s="159" t="str">
        <f>S1308&amp;"-"&amp;COUNTIF($S$2:S1308,S1308)</f>
        <v>--1304</v>
      </c>
      <c r="U1308" s="160">
        <f t="shared" si="142"/>
        <v>1</v>
      </c>
      <c r="V1308" s="160">
        <f t="shared" si="143"/>
        <v>3</v>
      </c>
      <c r="W1308" s="161" t="str">
        <f t="shared" si="144"/>
        <v>09 MAY 2024</v>
      </c>
      <c r="X1308" s="162">
        <f t="shared" si="145"/>
        <v>1307</v>
      </c>
      <c r="Y1308" s="163"/>
      <c r="AE1308" s="161" t="str">
        <f t="shared" si="146"/>
        <v>EDUCATIONAL  PSYCHOLOGY SEC 1</v>
      </c>
    </row>
    <row r="1309" spans="1:31" s="161" customFormat="1" ht="23.25" customHeight="1" x14ac:dyDescent="0.25">
      <c r="A1309" s="275">
        <f t="shared" si="141"/>
        <v>141016</v>
      </c>
      <c r="B1309" s="284" t="str">
        <f>A1309&amp;"-"&amp;COUNTIF($A$2:A1309,A1309)</f>
        <v>141016-1</v>
      </c>
      <c r="C1309" s="275">
        <v>1308</v>
      </c>
      <c r="D1309" s="278" t="s">
        <v>589</v>
      </c>
      <c r="E1309" s="275" t="s">
        <v>22</v>
      </c>
      <c r="F1309" s="275">
        <v>141016</v>
      </c>
      <c r="G1309" s="275" t="s">
        <v>181</v>
      </c>
      <c r="H1309" s="279" t="s">
        <v>1348</v>
      </c>
      <c r="I1309" s="275" t="s">
        <v>10</v>
      </c>
      <c r="J1309" s="275" t="s">
        <v>91</v>
      </c>
      <c r="K1309" s="278" t="s">
        <v>244</v>
      </c>
      <c r="L1309" s="283">
        <v>18</v>
      </c>
      <c r="M1309" s="158">
        <f t="shared" si="140"/>
        <v>20</v>
      </c>
      <c r="N1309" s="275">
        <v>141016</v>
      </c>
      <c r="O1309" s="158"/>
      <c r="P1309" s="158"/>
      <c r="Q1309" s="275">
        <v>141016</v>
      </c>
      <c r="R1309" s="158" t="s">
        <v>74</v>
      </c>
      <c r="S1309" s="158" t="str">
        <f>IFERROR(VLOOKUP(B1309,#REF!,3,0),"-")</f>
        <v>-</v>
      </c>
      <c r="T1309" s="159" t="str">
        <f>S1309&amp;"-"&amp;COUNTIF($S$2:S1309,S1309)</f>
        <v>--1305</v>
      </c>
      <c r="U1309" s="160">
        <f t="shared" si="142"/>
        <v>18</v>
      </c>
      <c r="V1309" s="160">
        <f t="shared" si="143"/>
        <v>20</v>
      </c>
      <c r="W1309" s="161" t="str">
        <f t="shared" si="144"/>
        <v>09 MAY 2024</v>
      </c>
      <c r="X1309" s="162">
        <f t="shared" si="145"/>
        <v>1308</v>
      </c>
      <c r="Y1309" s="163"/>
      <c r="AE1309" s="161" t="str">
        <f t="shared" si="146"/>
        <v>INTRODUCTION TO SOCIOLOGY SEC 1</v>
      </c>
    </row>
    <row r="1310" spans="1:31" s="161" customFormat="1" ht="23.25" customHeight="1" x14ac:dyDescent="0.25">
      <c r="A1310" s="275">
        <f t="shared" si="141"/>
        <v>141022</v>
      </c>
      <c r="B1310" s="284" t="str">
        <f>A1310&amp;"-"&amp;COUNTIF($A$2:A1310,A1310)</f>
        <v>141022-1</v>
      </c>
      <c r="C1310" s="275">
        <v>1309</v>
      </c>
      <c r="D1310" s="278" t="s">
        <v>589</v>
      </c>
      <c r="E1310" s="275" t="s">
        <v>22</v>
      </c>
      <c r="F1310" s="275">
        <v>141022</v>
      </c>
      <c r="G1310" s="275" t="s">
        <v>181</v>
      </c>
      <c r="H1310" s="279" t="s">
        <v>1349</v>
      </c>
      <c r="I1310" s="275" t="s">
        <v>10</v>
      </c>
      <c r="J1310" s="275" t="s">
        <v>91</v>
      </c>
      <c r="K1310" s="278" t="s">
        <v>244</v>
      </c>
      <c r="L1310" s="283">
        <v>4</v>
      </c>
      <c r="M1310" s="158">
        <f t="shared" si="140"/>
        <v>6</v>
      </c>
      <c r="N1310" s="275">
        <v>141022</v>
      </c>
      <c r="O1310" s="158"/>
      <c r="P1310" s="158"/>
      <c r="Q1310" s="275">
        <v>141022</v>
      </c>
      <c r="R1310" s="158" t="s">
        <v>74</v>
      </c>
      <c r="S1310" s="158" t="str">
        <f>IFERROR(VLOOKUP(B1310,#REF!,3,0),"-")</f>
        <v>-</v>
      </c>
      <c r="T1310" s="159" t="str">
        <f>S1310&amp;"-"&amp;COUNTIF($S$2:S1310,S1310)</f>
        <v>--1306</v>
      </c>
      <c r="U1310" s="160">
        <f t="shared" si="142"/>
        <v>4</v>
      </c>
      <c r="V1310" s="160">
        <f t="shared" si="143"/>
        <v>6</v>
      </c>
      <c r="W1310" s="161" t="str">
        <f t="shared" si="144"/>
        <v>09 MAY 2024</v>
      </c>
      <c r="X1310" s="162">
        <f t="shared" si="145"/>
        <v>1309</v>
      </c>
      <c r="Y1310" s="163"/>
      <c r="AE1310" s="161" t="str">
        <f t="shared" si="146"/>
        <v>INTRODUCTION TO SOCIOLOGY SEC 2</v>
      </c>
    </row>
    <row r="1311" spans="1:31" s="161" customFormat="1" ht="23.25" customHeight="1" x14ac:dyDescent="0.25">
      <c r="A1311" s="275">
        <f t="shared" si="141"/>
        <v>141022</v>
      </c>
      <c r="B1311" s="284" t="str">
        <f>A1311&amp;"-"&amp;COUNTIF($A$2:A1311,A1311)</f>
        <v>141022-2</v>
      </c>
      <c r="C1311" s="275">
        <v>1310</v>
      </c>
      <c r="D1311" s="278" t="s">
        <v>589</v>
      </c>
      <c r="E1311" s="275" t="s">
        <v>22</v>
      </c>
      <c r="F1311" s="275">
        <v>141022</v>
      </c>
      <c r="G1311" s="275" t="s">
        <v>181</v>
      </c>
      <c r="H1311" s="279" t="s">
        <v>1349</v>
      </c>
      <c r="I1311" s="275" t="s">
        <v>10</v>
      </c>
      <c r="J1311" s="275" t="s">
        <v>91</v>
      </c>
      <c r="K1311" s="278" t="s">
        <v>245</v>
      </c>
      <c r="L1311" s="283">
        <v>17</v>
      </c>
      <c r="M1311" s="158">
        <f t="shared" si="140"/>
        <v>19</v>
      </c>
      <c r="N1311" s="275">
        <v>141022</v>
      </c>
      <c r="O1311" s="158"/>
      <c r="P1311" s="158"/>
      <c r="Q1311" s="275">
        <v>141022</v>
      </c>
      <c r="R1311" s="158" t="s">
        <v>74</v>
      </c>
      <c r="S1311" s="158" t="str">
        <f>IFERROR(VLOOKUP(B1311,#REF!,3,0),"-")</f>
        <v>-</v>
      </c>
      <c r="T1311" s="159" t="str">
        <f>S1311&amp;"-"&amp;COUNTIF($S$2:S1311,S1311)</f>
        <v>--1307</v>
      </c>
      <c r="U1311" s="160">
        <f t="shared" si="142"/>
        <v>17</v>
      </c>
      <c r="V1311" s="160">
        <f t="shared" si="143"/>
        <v>19</v>
      </c>
      <c r="W1311" s="161" t="str">
        <f t="shared" si="144"/>
        <v>09 MAY 2024</v>
      </c>
      <c r="X1311" s="162">
        <f t="shared" si="145"/>
        <v>1310</v>
      </c>
      <c r="Y1311" s="163"/>
      <c r="AE1311" s="161" t="str">
        <f t="shared" si="146"/>
        <v>INTRODUCTION TO SOCIOLOGY SEC 2</v>
      </c>
    </row>
    <row r="1312" spans="1:31" s="161" customFormat="1" ht="23.25" customHeight="1" x14ac:dyDescent="0.25">
      <c r="A1312" s="275">
        <f t="shared" si="141"/>
        <v>141071</v>
      </c>
      <c r="B1312" s="284" t="str">
        <f>A1312&amp;"-"&amp;COUNTIF($A$2:A1312,A1312)</f>
        <v>141071-1</v>
      </c>
      <c r="C1312" s="275">
        <v>1311</v>
      </c>
      <c r="D1312" s="278" t="s">
        <v>589</v>
      </c>
      <c r="E1312" s="275" t="s">
        <v>28</v>
      </c>
      <c r="F1312" s="275">
        <v>141071</v>
      </c>
      <c r="G1312" s="275" t="s">
        <v>358</v>
      </c>
      <c r="H1312" s="279" t="s">
        <v>1350</v>
      </c>
      <c r="I1312" s="275" t="s">
        <v>10</v>
      </c>
      <c r="J1312" s="275" t="s">
        <v>91</v>
      </c>
      <c r="K1312" s="278" t="s">
        <v>245</v>
      </c>
      <c r="L1312" s="283">
        <v>5</v>
      </c>
      <c r="M1312" s="158">
        <f t="shared" si="140"/>
        <v>7</v>
      </c>
      <c r="N1312" s="275">
        <v>141071</v>
      </c>
      <c r="O1312" s="158"/>
      <c r="P1312" s="158"/>
      <c r="Q1312" s="275">
        <v>141071</v>
      </c>
      <c r="R1312" s="158" t="s">
        <v>74</v>
      </c>
      <c r="S1312" s="158" t="str">
        <f>IFERROR(VLOOKUP(B1312,#REF!,3,0),"-")</f>
        <v>-</v>
      </c>
      <c r="T1312" s="159" t="str">
        <f>S1312&amp;"-"&amp;COUNTIF($S$2:S1312,S1312)</f>
        <v>--1308</v>
      </c>
      <c r="U1312" s="160">
        <f t="shared" si="142"/>
        <v>5</v>
      </c>
      <c r="V1312" s="160">
        <f t="shared" si="143"/>
        <v>7</v>
      </c>
      <c r="W1312" s="161" t="str">
        <f t="shared" si="144"/>
        <v>09 MAY 2024</v>
      </c>
      <c r="X1312" s="162">
        <f t="shared" si="145"/>
        <v>1311</v>
      </c>
      <c r="Y1312" s="163"/>
      <c r="AE1312" s="161" t="str">
        <f t="shared" si="146"/>
        <v>MODERN DRAMA SEC 1</v>
      </c>
    </row>
    <row r="1313" spans="1:31" s="161" customFormat="1" ht="23.25" customHeight="1" x14ac:dyDescent="0.25">
      <c r="A1313" s="275">
        <f t="shared" si="141"/>
        <v>141071</v>
      </c>
      <c r="B1313" s="284" t="str">
        <f>A1313&amp;"-"&amp;COUNTIF($A$2:A1313,A1313)</f>
        <v>141071-2</v>
      </c>
      <c r="C1313" s="275">
        <v>1312</v>
      </c>
      <c r="D1313" s="278" t="s">
        <v>589</v>
      </c>
      <c r="E1313" s="275" t="s">
        <v>28</v>
      </c>
      <c r="F1313" s="275">
        <v>141071</v>
      </c>
      <c r="G1313" s="275" t="s">
        <v>358</v>
      </c>
      <c r="H1313" s="279" t="s">
        <v>1350</v>
      </c>
      <c r="I1313" s="275" t="s">
        <v>10</v>
      </c>
      <c r="J1313" s="275" t="s">
        <v>91</v>
      </c>
      <c r="K1313" s="278" t="s">
        <v>438</v>
      </c>
      <c r="L1313" s="283">
        <v>22</v>
      </c>
      <c r="M1313" s="158">
        <f t="shared" si="140"/>
        <v>24</v>
      </c>
      <c r="N1313" s="275">
        <v>141071</v>
      </c>
      <c r="O1313" s="158"/>
      <c r="P1313" s="158"/>
      <c r="Q1313" s="275">
        <v>141071</v>
      </c>
      <c r="R1313" s="158" t="s">
        <v>74</v>
      </c>
      <c r="S1313" s="158" t="str">
        <f>IFERROR(VLOOKUP(B1313,#REF!,3,0),"-")</f>
        <v>-</v>
      </c>
      <c r="T1313" s="159" t="str">
        <f>S1313&amp;"-"&amp;COUNTIF($S$2:S1313,S1313)</f>
        <v>--1309</v>
      </c>
      <c r="U1313" s="160">
        <f t="shared" si="142"/>
        <v>22</v>
      </c>
      <c r="V1313" s="160">
        <f t="shared" si="143"/>
        <v>24</v>
      </c>
      <c r="W1313" s="161" t="str">
        <f t="shared" si="144"/>
        <v>09 MAY 2024</v>
      </c>
      <c r="X1313" s="162">
        <f t="shared" si="145"/>
        <v>1312</v>
      </c>
      <c r="Y1313" s="163"/>
      <c r="AE1313" s="161" t="str">
        <f t="shared" si="146"/>
        <v>MODERN DRAMA SEC 1</v>
      </c>
    </row>
    <row r="1314" spans="1:31" s="161" customFormat="1" ht="23.25" customHeight="1" x14ac:dyDescent="0.25">
      <c r="A1314" s="275">
        <f t="shared" si="141"/>
        <v>141071</v>
      </c>
      <c r="B1314" s="284" t="str">
        <f>A1314&amp;"-"&amp;COUNTIF($A$2:A1314,A1314)</f>
        <v>141071-3</v>
      </c>
      <c r="C1314" s="275">
        <v>1313</v>
      </c>
      <c r="D1314" s="278" t="s">
        <v>589</v>
      </c>
      <c r="E1314" s="275" t="s">
        <v>28</v>
      </c>
      <c r="F1314" s="275">
        <v>141071</v>
      </c>
      <c r="G1314" s="275" t="s">
        <v>358</v>
      </c>
      <c r="H1314" s="279" t="s">
        <v>1350</v>
      </c>
      <c r="I1314" s="275" t="s">
        <v>10</v>
      </c>
      <c r="J1314" s="275" t="s">
        <v>91</v>
      </c>
      <c r="K1314" s="278" t="s">
        <v>439</v>
      </c>
      <c r="L1314" s="283">
        <v>6</v>
      </c>
      <c r="M1314" s="158">
        <f t="shared" si="140"/>
        <v>8</v>
      </c>
      <c r="N1314" s="275">
        <v>141071</v>
      </c>
      <c r="O1314" s="158"/>
      <c r="P1314" s="158"/>
      <c r="Q1314" s="275">
        <v>141071</v>
      </c>
      <c r="R1314" s="158" t="s">
        <v>74</v>
      </c>
      <c r="S1314" s="158" t="str">
        <f>IFERROR(VLOOKUP(B1314,#REF!,3,0),"-")</f>
        <v>-</v>
      </c>
      <c r="T1314" s="159" t="str">
        <f>S1314&amp;"-"&amp;COUNTIF($S$2:S1314,S1314)</f>
        <v>--1310</v>
      </c>
      <c r="U1314" s="160">
        <f t="shared" si="142"/>
        <v>6</v>
      </c>
      <c r="V1314" s="160">
        <f t="shared" si="143"/>
        <v>8</v>
      </c>
      <c r="W1314" s="161" t="str">
        <f t="shared" si="144"/>
        <v>09 MAY 2024</v>
      </c>
      <c r="X1314" s="162">
        <f t="shared" si="145"/>
        <v>1313</v>
      </c>
      <c r="Y1314" s="163"/>
      <c r="AE1314" s="161" t="str">
        <f t="shared" si="146"/>
        <v>MODERN DRAMA SEC 1</v>
      </c>
    </row>
    <row r="1315" spans="1:31" s="161" customFormat="1" ht="23.25" customHeight="1" x14ac:dyDescent="0.25">
      <c r="A1315" s="275">
        <f t="shared" si="141"/>
        <v>141207</v>
      </c>
      <c r="B1315" s="284" t="str">
        <f>A1315&amp;"-"&amp;COUNTIF($A$2:A1315,A1315)</f>
        <v>141207-1</v>
      </c>
      <c r="C1315" s="275">
        <v>1314</v>
      </c>
      <c r="D1315" s="278" t="s">
        <v>589</v>
      </c>
      <c r="E1315" s="275" t="s">
        <v>20</v>
      </c>
      <c r="F1315" s="275">
        <v>141207</v>
      </c>
      <c r="G1315" s="275" t="s">
        <v>536</v>
      </c>
      <c r="H1315" s="279" t="s">
        <v>1338</v>
      </c>
      <c r="I1315" s="275" t="s">
        <v>10</v>
      </c>
      <c r="J1315" s="275" t="s">
        <v>91</v>
      </c>
      <c r="K1315" s="278" t="s">
        <v>439</v>
      </c>
      <c r="L1315" s="283">
        <v>16</v>
      </c>
      <c r="M1315" s="158">
        <f t="shared" si="140"/>
        <v>18</v>
      </c>
      <c r="N1315" s="275">
        <v>141207</v>
      </c>
      <c r="O1315" s="158"/>
      <c r="P1315" s="158"/>
      <c r="Q1315" s="275">
        <v>141207</v>
      </c>
      <c r="R1315" s="158" t="s">
        <v>74</v>
      </c>
      <c r="S1315" s="158" t="str">
        <f>IFERROR(VLOOKUP(B1315,#REF!,3,0),"-")</f>
        <v>-</v>
      </c>
      <c r="T1315" s="159" t="str">
        <f>S1315&amp;"-"&amp;COUNTIF($S$2:S1315,S1315)</f>
        <v>--1311</v>
      </c>
      <c r="U1315" s="160">
        <f t="shared" si="142"/>
        <v>16</v>
      </c>
      <c r="V1315" s="160">
        <f t="shared" si="143"/>
        <v>18</v>
      </c>
      <c r="W1315" s="161" t="str">
        <f t="shared" si="144"/>
        <v>09 MAY 2024</v>
      </c>
      <c r="X1315" s="162">
        <f t="shared" si="145"/>
        <v>1314</v>
      </c>
      <c r="Y1315" s="163"/>
      <c r="AE1315" s="161" t="str">
        <f t="shared" si="146"/>
        <v>OBJECT ORIENTED PROGRAMMING SEC 1</v>
      </c>
    </row>
    <row r="1316" spans="1:31" s="161" customFormat="1" ht="23.25" customHeight="1" x14ac:dyDescent="0.25">
      <c r="A1316" s="275">
        <f t="shared" si="141"/>
        <v>141207</v>
      </c>
      <c r="B1316" s="284" t="str">
        <f>A1316&amp;"-"&amp;COUNTIF($A$2:A1316,A1316)</f>
        <v>141207-2</v>
      </c>
      <c r="C1316" s="275">
        <v>1315</v>
      </c>
      <c r="D1316" s="278" t="s">
        <v>589</v>
      </c>
      <c r="E1316" s="275" t="s">
        <v>20</v>
      </c>
      <c r="F1316" s="275">
        <v>141207</v>
      </c>
      <c r="G1316" s="275" t="s">
        <v>536</v>
      </c>
      <c r="H1316" s="279" t="s">
        <v>1338</v>
      </c>
      <c r="I1316" s="275" t="s">
        <v>10</v>
      </c>
      <c r="J1316" s="275" t="s">
        <v>91</v>
      </c>
      <c r="K1316" s="278" t="s">
        <v>246</v>
      </c>
      <c r="L1316" s="283">
        <v>22</v>
      </c>
      <c r="M1316" s="158">
        <f t="shared" si="140"/>
        <v>24</v>
      </c>
      <c r="N1316" s="275">
        <v>141207</v>
      </c>
      <c r="O1316" s="158"/>
      <c r="P1316" s="158"/>
      <c r="Q1316" s="275">
        <v>141207</v>
      </c>
      <c r="R1316" s="158" t="s">
        <v>74</v>
      </c>
      <c r="S1316" s="158" t="str">
        <f>IFERROR(VLOOKUP(B1316,#REF!,3,0),"-")</f>
        <v>-</v>
      </c>
      <c r="T1316" s="159" t="str">
        <f>S1316&amp;"-"&amp;COUNTIF($S$2:S1316,S1316)</f>
        <v>--1312</v>
      </c>
      <c r="U1316" s="160">
        <f t="shared" si="142"/>
        <v>22</v>
      </c>
      <c r="V1316" s="160">
        <f t="shared" si="143"/>
        <v>24</v>
      </c>
      <c r="W1316" s="161" t="str">
        <f t="shared" si="144"/>
        <v>09 MAY 2024</v>
      </c>
      <c r="X1316" s="162">
        <f t="shared" si="145"/>
        <v>1315</v>
      </c>
      <c r="Y1316" s="163"/>
      <c r="AE1316" s="161" t="str">
        <f t="shared" si="146"/>
        <v>OBJECT ORIENTED PROGRAMMING SEC 1</v>
      </c>
    </row>
    <row r="1317" spans="1:31" s="161" customFormat="1" ht="23.25" customHeight="1" x14ac:dyDescent="0.25">
      <c r="A1317" s="275">
        <f t="shared" si="141"/>
        <v>141402</v>
      </c>
      <c r="B1317" s="284" t="str">
        <f>A1317&amp;"-"&amp;COUNTIF($A$2:A1317,A1317)</f>
        <v>141402-1</v>
      </c>
      <c r="C1317" s="275">
        <v>1316</v>
      </c>
      <c r="D1317" s="278" t="s">
        <v>589</v>
      </c>
      <c r="E1317" s="275" t="s">
        <v>63</v>
      </c>
      <c r="F1317" s="275">
        <v>141402</v>
      </c>
      <c r="G1317" s="275" t="s">
        <v>84</v>
      </c>
      <c r="H1317" s="279" t="s">
        <v>1351</v>
      </c>
      <c r="I1317" s="275" t="s">
        <v>10</v>
      </c>
      <c r="J1317" s="275" t="s">
        <v>98</v>
      </c>
      <c r="K1317" s="278" t="s">
        <v>247</v>
      </c>
      <c r="L1317" s="283">
        <v>22</v>
      </c>
      <c r="M1317" s="158">
        <f t="shared" si="140"/>
        <v>24</v>
      </c>
      <c r="N1317" s="275">
        <v>141402</v>
      </c>
      <c r="O1317" s="158"/>
      <c r="P1317" s="158"/>
      <c r="Q1317" s="275">
        <v>141402</v>
      </c>
      <c r="R1317" s="158" t="s">
        <v>74</v>
      </c>
      <c r="S1317" s="158" t="str">
        <f>IFERROR(VLOOKUP(B1317,#REF!,3,0),"-")</f>
        <v>-</v>
      </c>
      <c r="T1317" s="159" t="str">
        <f>S1317&amp;"-"&amp;COUNTIF($S$2:S1317,S1317)</f>
        <v>--1313</v>
      </c>
      <c r="U1317" s="160">
        <f t="shared" si="142"/>
        <v>22</v>
      </c>
      <c r="V1317" s="160">
        <f t="shared" si="143"/>
        <v>24</v>
      </c>
      <c r="W1317" s="161" t="str">
        <f t="shared" si="144"/>
        <v>09 MAY 2024</v>
      </c>
      <c r="X1317" s="162">
        <f t="shared" si="145"/>
        <v>1316</v>
      </c>
      <c r="Y1317" s="163"/>
      <c r="AE1317" s="161" t="str">
        <f t="shared" si="146"/>
        <v>INTRODUCTION TO PROGRAMING IN C++ SEC 1</v>
      </c>
    </row>
    <row r="1318" spans="1:31" s="161" customFormat="1" ht="23.25" customHeight="1" x14ac:dyDescent="0.25">
      <c r="A1318" s="275">
        <f t="shared" si="141"/>
        <v>141402</v>
      </c>
      <c r="B1318" s="284" t="str">
        <f>A1318&amp;"-"&amp;COUNTIF($A$2:A1318,A1318)</f>
        <v>141402-2</v>
      </c>
      <c r="C1318" s="275">
        <v>1317</v>
      </c>
      <c r="D1318" s="278" t="s">
        <v>589</v>
      </c>
      <c r="E1318" s="275" t="s">
        <v>63</v>
      </c>
      <c r="F1318" s="275">
        <v>141402</v>
      </c>
      <c r="G1318" s="275" t="s">
        <v>84</v>
      </c>
      <c r="H1318" s="279" t="s">
        <v>1351</v>
      </c>
      <c r="I1318" s="275" t="s">
        <v>10</v>
      </c>
      <c r="J1318" s="275" t="s">
        <v>98</v>
      </c>
      <c r="K1318" s="278" t="s">
        <v>248</v>
      </c>
      <c r="L1318" s="283">
        <v>21</v>
      </c>
      <c r="M1318" s="158">
        <f t="shared" si="140"/>
        <v>23</v>
      </c>
      <c r="N1318" s="275">
        <v>141402</v>
      </c>
      <c r="O1318" s="158"/>
      <c r="P1318" s="158"/>
      <c r="Q1318" s="275">
        <v>141402</v>
      </c>
      <c r="R1318" s="158" t="s">
        <v>74</v>
      </c>
      <c r="S1318" s="158" t="str">
        <f>IFERROR(VLOOKUP(B1318,#REF!,3,0),"-")</f>
        <v>-</v>
      </c>
      <c r="T1318" s="159" t="str">
        <f>S1318&amp;"-"&amp;COUNTIF($S$2:S1318,S1318)</f>
        <v>--1314</v>
      </c>
      <c r="U1318" s="160">
        <f t="shared" si="142"/>
        <v>21</v>
      </c>
      <c r="V1318" s="160">
        <f t="shared" si="143"/>
        <v>23</v>
      </c>
      <c r="W1318" s="161" t="str">
        <f t="shared" si="144"/>
        <v>09 MAY 2024</v>
      </c>
      <c r="X1318" s="162">
        <f t="shared" si="145"/>
        <v>1317</v>
      </c>
      <c r="Y1318" s="163"/>
      <c r="AE1318" s="161" t="str">
        <f t="shared" si="146"/>
        <v>INTRODUCTION TO PROGRAMING IN C++ SEC 1</v>
      </c>
    </row>
    <row r="1319" spans="1:31" s="161" customFormat="1" ht="23.25" customHeight="1" x14ac:dyDescent="0.25">
      <c r="A1319" s="275">
        <f t="shared" si="141"/>
        <v>141569</v>
      </c>
      <c r="B1319" s="284" t="str">
        <f>A1319&amp;"-"&amp;COUNTIF($A$2:A1319,A1319)</f>
        <v>141569-1</v>
      </c>
      <c r="C1319" s="275">
        <v>1318</v>
      </c>
      <c r="D1319" s="278" t="s">
        <v>589</v>
      </c>
      <c r="E1319" s="275" t="s">
        <v>18</v>
      </c>
      <c r="F1319" s="275">
        <v>141569</v>
      </c>
      <c r="G1319" s="275" t="s">
        <v>536</v>
      </c>
      <c r="H1319" s="279" t="s">
        <v>1338</v>
      </c>
      <c r="I1319" s="275" t="s">
        <v>10</v>
      </c>
      <c r="J1319" s="275" t="s">
        <v>98</v>
      </c>
      <c r="K1319" s="278" t="s">
        <v>248</v>
      </c>
      <c r="L1319" s="283">
        <v>1</v>
      </c>
      <c r="M1319" s="158">
        <f t="shared" si="140"/>
        <v>3</v>
      </c>
      <c r="N1319" s="275">
        <v>141569</v>
      </c>
      <c r="O1319" s="158"/>
      <c r="P1319" s="158"/>
      <c r="Q1319" s="275">
        <v>141569</v>
      </c>
      <c r="R1319" s="158" t="s">
        <v>74</v>
      </c>
      <c r="S1319" s="158" t="str">
        <f>IFERROR(VLOOKUP(B1319,#REF!,3,0),"-")</f>
        <v>-</v>
      </c>
      <c r="T1319" s="159" t="str">
        <f>S1319&amp;"-"&amp;COUNTIF($S$2:S1319,S1319)</f>
        <v>--1315</v>
      </c>
      <c r="U1319" s="160">
        <f t="shared" si="142"/>
        <v>1</v>
      </c>
      <c r="V1319" s="160">
        <f t="shared" si="143"/>
        <v>3</v>
      </c>
      <c r="W1319" s="161" t="str">
        <f t="shared" si="144"/>
        <v>09 MAY 2024</v>
      </c>
      <c r="X1319" s="162">
        <f t="shared" si="145"/>
        <v>1318</v>
      </c>
      <c r="Y1319" s="163"/>
      <c r="AE1319" s="161" t="str">
        <f t="shared" si="146"/>
        <v>OBJECT ORIENTED PROGRAMMING SEC 1</v>
      </c>
    </row>
    <row r="1320" spans="1:31" s="161" customFormat="1" ht="23.25" customHeight="1" x14ac:dyDescent="0.25">
      <c r="A1320" s="275">
        <f t="shared" si="141"/>
        <v>141569</v>
      </c>
      <c r="B1320" s="284" t="str">
        <f>A1320&amp;"-"&amp;COUNTIF($A$2:A1320,A1320)</f>
        <v>141569-2</v>
      </c>
      <c r="C1320" s="275">
        <v>1319</v>
      </c>
      <c r="D1320" s="278" t="s">
        <v>589</v>
      </c>
      <c r="E1320" s="275" t="s">
        <v>18</v>
      </c>
      <c r="F1320" s="275">
        <v>141569</v>
      </c>
      <c r="G1320" s="275" t="s">
        <v>536</v>
      </c>
      <c r="H1320" s="279" t="s">
        <v>1338</v>
      </c>
      <c r="I1320" s="275" t="s">
        <v>10</v>
      </c>
      <c r="J1320" s="275" t="s">
        <v>98</v>
      </c>
      <c r="K1320" s="278" t="s">
        <v>249</v>
      </c>
      <c r="L1320" s="283">
        <v>22</v>
      </c>
      <c r="M1320" s="158">
        <f t="shared" si="140"/>
        <v>24</v>
      </c>
      <c r="N1320" s="275">
        <v>141569</v>
      </c>
      <c r="O1320" s="158"/>
      <c r="P1320" s="158"/>
      <c r="Q1320" s="275">
        <v>141569</v>
      </c>
      <c r="R1320" s="158" t="s">
        <v>74</v>
      </c>
      <c r="S1320" s="158" t="str">
        <f>IFERROR(VLOOKUP(B1320,#REF!,3,0),"-")</f>
        <v>-</v>
      </c>
      <c r="T1320" s="159" t="str">
        <f>S1320&amp;"-"&amp;COUNTIF($S$2:S1320,S1320)</f>
        <v>--1316</v>
      </c>
      <c r="U1320" s="160">
        <f t="shared" si="142"/>
        <v>22</v>
      </c>
      <c r="V1320" s="160">
        <f t="shared" si="143"/>
        <v>24</v>
      </c>
      <c r="W1320" s="161" t="str">
        <f t="shared" si="144"/>
        <v>09 MAY 2024</v>
      </c>
      <c r="X1320" s="162">
        <f t="shared" si="145"/>
        <v>1319</v>
      </c>
      <c r="Y1320" s="163"/>
      <c r="AE1320" s="161" t="str">
        <f t="shared" si="146"/>
        <v>OBJECT ORIENTED PROGRAMMING SEC 1</v>
      </c>
    </row>
    <row r="1321" spans="1:31" s="161" customFormat="1" ht="23.25" customHeight="1" x14ac:dyDescent="0.25">
      <c r="A1321" s="275">
        <f t="shared" si="141"/>
        <v>141569</v>
      </c>
      <c r="B1321" s="284" t="str">
        <f>A1321&amp;"-"&amp;COUNTIF($A$2:A1321,A1321)</f>
        <v>141569-3</v>
      </c>
      <c r="C1321" s="275">
        <v>1320</v>
      </c>
      <c r="D1321" s="278" t="s">
        <v>589</v>
      </c>
      <c r="E1321" s="275" t="s">
        <v>18</v>
      </c>
      <c r="F1321" s="275">
        <v>141569</v>
      </c>
      <c r="G1321" s="275" t="s">
        <v>536</v>
      </c>
      <c r="H1321" s="279" t="s">
        <v>1338</v>
      </c>
      <c r="I1321" s="275" t="s">
        <v>10</v>
      </c>
      <c r="J1321" s="275" t="s">
        <v>98</v>
      </c>
      <c r="K1321" s="278" t="s">
        <v>251</v>
      </c>
      <c r="L1321" s="283">
        <v>15</v>
      </c>
      <c r="M1321" s="158">
        <f t="shared" si="140"/>
        <v>17</v>
      </c>
      <c r="N1321" s="275">
        <v>141569</v>
      </c>
      <c r="O1321" s="158"/>
      <c r="P1321" s="158"/>
      <c r="Q1321" s="275">
        <v>141569</v>
      </c>
      <c r="R1321" s="158" t="s">
        <v>74</v>
      </c>
      <c r="S1321" s="158" t="str">
        <f>IFERROR(VLOOKUP(B1321,#REF!,3,0),"-")</f>
        <v>-</v>
      </c>
      <c r="T1321" s="159" t="str">
        <f>S1321&amp;"-"&amp;COUNTIF($S$2:S1321,S1321)</f>
        <v>--1317</v>
      </c>
      <c r="U1321" s="160">
        <f t="shared" si="142"/>
        <v>15</v>
      </c>
      <c r="V1321" s="160">
        <f t="shared" si="143"/>
        <v>17</v>
      </c>
      <c r="W1321" s="161" t="str">
        <f t="shared" si="144"/>
        <v>09 MAY 2024</v>
      </c>
      <c r="X1321" s="162">
        <f t="shared" si="145"/>
        <v>1320</v>
      </c>
      <c r="Y1321" s="163"/>
      <c r="AE1321" s="161" t="str">
        <f t="shared" si="146"/>
        <v>OBJECT ORIENTED PROGRAMMING SEC 1</v>
      </c>
    </row>
    <row r="1322" spans="1:31" s="161" customFormat="1" ht="23.25" customHeight="1" x14ac:dyDescent="0.25">
      <c r="A1322" s="275">
        <f t="shared" si="141"/>
        <v>141599</v>
      </c>
      <c r="B1322" s="284" t="str">
        <f>A1322&amp;"-"&amp;COUNTIF($A$2:A1322,A1322)</f>
        <v>141599-1</v>
      </c>
      <c r="C1322" s="275">
        <v>1321</v>
      </c>
      <c r="D1322" s="278" t="s">
        <v>589</v>
      </c>
      <c r="E1322" s="275" t="s">
        <v>18</v>
      </c>
      <c r="F1322" s="275">
        <v>141599</v>
      </c>
      <c r="G1322" s="275" t="s">
        <v>68</v>
      </c>
      <c r="H1322" s="279" t="s">
        <v>1325</v>
      </c>
      <c r="I1322" s="275" t="s">
        <v>10</v>
      </c>
      <c r="J1322" s="275" t="s">
        <v>98</v>
      </c>
      <c r="K1322" s="278" t="s">
        <v>251</v>
      </c>
      <c r="L1322" s="283">
        <v>7</v>
      </c>
      <c r="M1322" s="158">
        <f t="shared" si="140"/>
        <v>9</v>
      </c>
      <c r="N1322" s="275">
        <v>141599</v>
      </c>
      <c r="O1322" s="158"/>
      <c r="P1322" s="158"/>
      <c r="Q1322" s="275">
        <v>141599</v>
      </c>
      <c r="R1322" s="158" t="s">
        <v>74</v>
      </c>
      <c r="S1322" s="158" t="str">
        <f>IFERROR(VLOOKUP(B1322,#REF!,3,0),"-")</f>
        <v>-</v>
      </c>
      <c r="T1322" s="159" t="str">
        <f>S1322&amp;"-"&amp;COUNTIF($S$2:S1322,S1322)</f>
        <v>--1318</v>
      </c>
      <c r="U1322" s="160">
        <f t="shared" si="142"/>
        <v>7</v>
      </c>
      <c r="V1322" s="160">
        <f t="shared" si="143"/>
        <v>9</v>
      </c>
      <c r="W1322" s="161" t="str">
        <f t="shared" si="144"/>
        <v>09 MAY 2024</v>
      </c>
      <c r="X1322" s="162">
        <f t="shared" si="145"/>
        <v>1321</v>
      </c>
      <c r="Y1322" s="163"/>
      <c r="AE1322" s="161" t="str">
        <f t="shared" si="146"/>
        <v>SOCIAL WORK PRACTICE SEC 1</v>
      </c>
    </row>
    <row r="1323" spans="1:31" s="161" customFormat="1" ht="23.25" customHeight="1" x14ac:dyDescent="0.25">
      <c r="A1323" s="275">
        <f t="shared" si="141"/>
        <v>141599</v>
      </c>
      <c r="B1323" s="284" t="str">
        <f>A1323&amp;"-"&amp;COUNTIF($A$2:A1323,A1323)</f>
        <v>141599-2</v>
      </c>
      <c r="C1323" s="275">
        <v>1322</v>
      </c>
      <c r="D1323" s="278" t="s">
        <v>589</v>
      </c>
      <c r="E1323" s="275" t="s">
        <v>18</v>
      </c>
      <c r="F1323" s="275">
        <v>141599</v>
      </c>
      <c r="G1323" s="275" t="s">
        <v>68</v>
      </c>
      <c r="H1323" s="279" t="s">
        <v>1325</v>
      </c>
      <c r="I1323" s="275" t="s">
        <v>10</v>
      </c>
      <c r="J1323" s="275" t="s">
        <v>98</v>
      </c>
      <c r="K1323" s="278" t="s">
        <v>252</v>
      </c>
      <c r="L1323" s="283">
        <v>22</v>
      </c>
      <c r="M1323" s="158">
        <f t="shared" si="140"/>
        <v>24</v>
      </c>
      <c r="N1323" s="275">
        <v>141599</v>
      </c>
      <c r="O1323" s="158"/>
      <c r="P1323" s="158"/>
      <c r="Q1323" s="275">
        <v>141599</v>
      </c>
      <c r="R1323" s="158" t="s">
        <v>74</v>
      </c>
      <c r="S1323" s="158" t="str">
        <f>IFERROR(VLOOKUP(B1323,#REF!,3,0),"-")</f>
        <v>-</v>
      </c>
      <c r="T1323" s="159" t="str">
        <f>S1323&amp;"-"&amp;COUNTIF($S$2:S1323,S1323)</f>
        <v>--1319</v>
      </c>
      <c r="U1323" s="160">
        <f t="shared" si="142"/>
        <v>22</v>
      </c>
      <c r="V1323" s="160">
        <f t="shared" si="143"/>
        <v>24</v>
      </c>
      <c r="W1323" s="161" t="str">
        <f t="shared" si="144"/>
        <v>09 MAY 2024</v>
      </c>
      <c r="X1323" s="162">
        <f t="shared" si="145"/>
        <v>1322</v>
      </c>
      <c r="Y1323" s="163"/>
      <c r="AE1323" s="161" t="str">
        <f t="shared" si="146"/>
        <v>SOCIAL WORK PRACTICE SEC 1</v>
      </c>
    </row>
    <row r="1324" spans="1:31" s="161" customFormat="1" ht="23.25" customHeight="1" x14ac:dyDescent="0.25">
      <c r="A1324" s="275">
        <f t="shared" si="141"/>
        <v>141257</v>
      </c>
      <c r="B1324" s="284" t="str">
        <f>A1324&amp;"-"&amp;COUNTIF($A$2:A1324,A1324)</f>
        <v>141257-1</v>
      </c>
      <c r="C1324" s="275">
        <v>1323</v>
      </c>
      <c r="D1324" s="278" t="s">
        <v>589</v>
      </c>
      <c r="E1324" s="275" t="s">
        <v>20</v>
      </c>
      <c r="F1324" s="275">
        <v>141257</v>
      </c>
      <c r="G1324" s="275" t="s">
        <v>132</v>
      </c>
      <c r="H1324" s="279" t="s">
        <v>1352</v>
      </c>
      <c r="I1324" s="275" t="s">
        <v>10</v>
      </c>
      <c r="J1324" s="275" t="s">
        <v>100</v>
      </c>
      <c r="K1324" s="278" t="s">
        <v>253</v>
      </c>
      <c r="L1324" s="283">
        <v>22</v>
      </c>
      <c r="M1324" s="158">
        <f t="shared" si="140"/>
        <v>24</v>
      </c>
      <c r="N1324" s="275">
        <v>141257</v>
      </c>
      <c r="O1324" s="158"/>
      <c r="P1324" s="158"/>
      <c r="Q1324" s="275">
        <v>141257</v>
      </c>
      <c r="R1324" s="158" t="s">
        <v>74</v>
      </c>
      <c r="S1324" s="158" t="str">
        <f>IFERROR(VLOOKUP(B1324,#REF!,3,0),"-")</f>
        <v>-</v>
      </c>
      <c r="T1324" s="159" t="str">
        <f>S1324&amp;"-"&amp;COUNTIF($S$2:S1324,S1324)</f>
        <v>--1320</v>
      </c>
      <c r="U1324" s="160">
        <f t="shared" si="142"/>
        <v>22</v>
      </c>
      <c r="V1324" s="160">
        <f t="shared" si="143"/>
        <v>24</v>
      </c>
      <c r="W1324" s="161" t="str">
        <f t="shared" si="144"/>
        <v>09 MAY 2024</v>
      </c>
      <c r="X1324" s="162">
        <f t="shared" si="145"/>
        <v>1323</v>
      </c>
      <c r="Y1324" s="163"/>
      <c r="AE1324" s="161" t="str">
        <f t="shared" si="146"/>
        <v>WEB ENGINEERING SEC 3</v>
      </c>
    </row>
    <row r="1325" spans="1:31" s="161" customFormat="1" ht="23.25" customHeight="1" x14ac:dyDescent="0.25">
      <c r="A1325" s="275">
        <f t="shared" si="141"/>
        <v>141257</v>
      </c>
      <c r="B1325" s="284" t="str">
        <f>A1325&amp;"-"&amp;COUNTIF($A$2:A1325,A1325)</f>
        <v>141257-2</v>
      </c>
      <c r="C1325" s="275">
        <v>1324</v>
      </c>
      <c r="D1325" s="278" t="s">
        <v>589</v>
      </c>
      <c r="E1325" s="275" t="s">
        <v>20</v>
      </c>
      <c r="F1325" s="275">
        <v>141257</v>
      </c>
      <c r="G1325" s="275" t="s">
        <v>132</v>
      </c>
      <c r="H1325" s="279" t="s">
        <v>1352</v>
      </c>
      <c r="I1325" s="275" t="s">
        <v>10</v>
      </c>
      <c r="J1325" s="275" t="s">
        <v>100</v>
      </c>
      <c r="K1325" s="278" t="s">
        <v>254</v>
      </c>
      <c r="L1325" s="283">
        <v>22</v>
      </c>
      <c r="M1325" s="158">
        <f t="shared" si="140"/>
        <v>24</v>
      </c>
      <c r="N1325" s="275">
        <v>141257</v>
      </c>
      <c r="O1325" s="158"/>
      <c r="P1325" s="158"/>
      <c r="Q1325" s="275">
        <v>141257</v>
      </c>
      <c r="R1325" s="158" t="s">
        <v>74</v>
      </c>
      <c r="S1325" s="158" t="str">
        <f>IFERROR(VLOOKUP(B1325,#REF!,3,0),"-")</f>
        <v>-</v>
      </c>
      <c r="T1325" s="159" t="str">
        <f>S1325&amp;"-"&amp;COUNTIF($S$2:S1325,S1325)</f>
        <v>--1321</v>
      </c>
      <c r="U1325" s="160">
        <f t="shared" si="142"/>
        <v>22</v>
      </c>
      <c r="V1325" s="160">
        <f t="shared" si="143"/>
        <v>24</v>
      </c>
      <c r="W1325" s="161" t="str">
        <f t="shared" si="144"/>
        <v>09 MAY 2024</v>
      </c>
      <c r="X1325" s="162">
        <f t="shared" si="145"/>
        <v>1324</v>
      </c>
      <c r="Y1325" s="163"/>
      <c r="AE1325" s="161" t="str">
        <f t="shared" si="146"/>
        <v>WEB ENGINEERING SEC 3</v>
      </c>
    </row>
    <row r="1326" spans="1:31" s="161" customFormat="1" ht="23.25" customHeight="1" x14ac:dyDescent="0.25">
      <c r="A1326" s="275">
        <f t="shared" si="141"/>
        <v>141257</v>
      </c>
      <c r="B1326" s="284" t="str">
        <f>A1326&amp;"-"&amp;COUNTIF($A$2:A1326,A1326)</f>
        <v>141257-3</v>
      </c>
      <c r="C1326" s="275">
        <v>1325</v>
      </c>
      <c r="D1326" s="278" t="s">
        <v>589</v>
      </c>
      <c r="E1326" s="275" t="s">
        <v>20</v>
      </c>
      <c r="F1326" s="275">
        <v>141257</v>
      </c>
      <c r="G1326" s="275" t="s">
        <v>132</v>
      </c>
      <c r="H1326" s="279" t="s">
        <v>1352</v>
      </c>
      <c r="I1326" s="275" t="s">
        <v>10</v>
      </c>
      <c r="J1326" s="275" t="s">
        <v>97</v>
      </c>
      <c r="K1326" s="278" t="s">
        <v>255</v>
      </c>
      <c r="L1326" s="283">
        <v>3</v>
      </c>
      <c r="M1326" s="158">
        <f t="shared" si="140"/>
        <v>5</v>
      </c>
      <c r="N1326" s="275">
        <v>141257</v>
      </c>
      <c r="O1326" s="158"/>
      <c r="P1326" s="158"/>
      <c r="Q1326" s="275">
        <v>141257</v>
      </c>
      <c r="R1326" s="158" t="s">
        <v>74</v>
      </c>
      <c r="S1326" s="158" t="str">
        <f>IFERROR(VLOOKUP(B1326,#REF!,3,0),"-")</f>
        <v>-</v>
      </c>
      <c r="T1326" s="159" t="str">
        <f>S1326&amp;"-"&amp;COUNTIF($S$2:S1326,S1326)</f>
        <v>--1322</v>
      </c>
      <c r="U1326" s="160">
        <f t="shared" si="142"/>
        <v>3</v>
      </c>
      <c r="V1326" s="160">
        <f t="shared" si="143"/>
        <v>5</v>
      </c>
      <c r="W1326" s="161" t="str">
        <f t="shared" si="144"/>
        <v>09 MAY 2024</v>
      </c>
      <c r="X1326" s="162">
        <f t="shared" si="145"/>
        <v>1325</v>
      </c>
      <c r="Y1326" s="163"/>
      <c r="AE1326" s="161" t="str">
        <f t="shared" si="146"/>
        <v>WEB ENGINEERING SEC 3</v>
      </c>
    </row>
    <row r="1327" spans="1:31" s="161" customFormat="1" ht="23.25" customHeight="1" x14ac:dyDescent="0.25">
      <c r="A1327" s="275">
        <f t="shared" si="141"/>
        <v>141259</v>
      </c>
      <c r="B1327" s="284" t="str">
        <f>A1327&amp;"-"&amp;COUNTIF($A$2:A1327,A1327)</f>
        <v>141259-1</v>
      </c>
      <c r="C1327" s="275">
        <v>1326</v>
      </c>
      <c r="D1327" s="278" t="s">
        <v>589</v>
      </c>
      <c r="E1327" s="275" t="s">
        <v>20</v>
      </c>
      <c r="F1327" s="275">
        <v>141259</v>
      </c>
      <c r="G1327" s="275" t="s">
        <v>132</v>
      </c>
      <c r="H1327" s="279" t="s">
        <v>1353</v>
      </c>
      <c r="I1327" s="275" t="s">
        <v>10</v>
      </c>
      <c r="J1327" s="275" t="s">
        <v>97</v>
      </c>
      <c r="K1327" s="278" t="s">
        <v>255</v>
      </c>
      <c r="L1327" s="283">
        <v>19</v>
      </c>
      <c r="M1327" s="158">
        <f t="shared" si="140"/>
        <v>21</v>
      </c>
      <c r="N1327" s="275">
        <v>141259</v>
      </c>
      <c r="O1327" s="158"/>
      <c r="P1327" s="158"/>
      <c r="Q1327" s="275">
        <v>141259</v>
      </c>
      <c r="R1327" s="158" t="s">
        <v>74</v>
      </c>
      <c r="S1327" s="158" t="str">
        <f>IFERROR(VLOOKUP(B1327,#REF!,3,0),"-")</f>
        <v>-</v>
      </c>
      <c r="T1327" s="159" t="str">
        <f>S1327&amp;"-"&amp;COUNTIF($S$2:S1327,S1327)</f>
        <v>--1323</v>
      </c>
      <c r="U1327" s="160">
        <f t="shared" si="142"/>
        <v>19</v>
      </c>
      <c r="V1327" s="160">
        <f t="shared" si="143"/>
        <v>21</v>
      </c>
      <c r="W1327" s="161" t="str">
        <f t="shared" si="144"/>
        <v>09 MAY 2024</v>
      </c>
      <c r="X1327" s="162">
        <f t="shared" si="145"/>
        <v>1326</v>
      </c>
      <c r="Y1327" s="163"/>
      <c r="AE1327" s="161" t="str">
        <f t="shared" si="146"/>
        <v>WEB ENGINEERING SEC 4</v>
      </c>
    </row>
    <row r="1328" spans="1:31" s="161" customFormat="1" ht="23.25" customHeight="1" x14ac:dyDescent="0.25">
      <c r="A1328" s="275">
        <f t="shared" si="141"/>
        <v>141259</v>
      </c>
      <c r="B1328" s="284" t="str">
        <f>A1328&amp;"-"&amp;COUNTIF($A$2:A1328,A1328)</f>
        <v>141259-2</v>
      </c>
      <c r="C1328" s="275">
        <v>1327</v>
      </c>
      <c r="D1328" s="278" t="s">
        <v>589</v>
      </c>
      <c r="E1328" s="275" t="s">
        <v>20</v>
      </c>
      <c r="F1328" s="275">
        <v>141259</v>
      </c>
      <c r="G1328" s="275" t="s">
        <v>132</v>
      </c>
      <c r="H1328" s="279" t="s">
        <v>1353</v>
      </c>
      <c r="I1328" s="275" t="s">
        <v>10</v>
      </c>
      <c r="J1328" s="275" t="s">
        <v>97</v>
      </c>
      <c r="K1328" s="278" t="s">
        <v>572</v>
      </c>
      <c r="L1328" s="283">
        <v>22</v>
      </c>
      <c r="M1328" s="158">
        <f t="shared" si="140"/>
        <v>24</v>
      </c>
      <c r="N1328" s="275">
        <v>141259</v>
      </c>
      <c r="O1328" s="158"/>
      <c r="P1328" s="158"/>
      <c r="Q1328" s="275">
        <v>141259</v>
      </c>
      <c r="R1328" s="158" t="s">
        <v>74</v>
      </c>
      <c r="S1328" s="158" t="str">
        <f>IFERROR(VLOOKUP(B1328,#REF!,3,0),"-")</f>
        <v>-</v>
      </c>
      <c r="T1328" s="159" t="str">
        <f>S1328&amp;"-"&amp;COUNTIF($S$2:S1328,S1328)</f>
        <v>--1324</v>
      </c>
      <c r="U1328" s="160">
        <f t="shared" si="142"/>
        <v>22</v>
      </c>
      <c r="V1328" s="160">
        <f t="shared" si="143"/>
        <v>24</v>
      </c>
      <c r="W1328" s="161" t="str">
        <f t="shared" si="144"/>
        <v>09 MAY 2024</v>
      </c>
      <c r="X1328" s="162">
        <f t="shared" si="145"/>
        <v>1327</v>
      </c>
      <c r="Y1328" s="163"/>
      <c r="AE1328" s="161" t="str">
        <f t="shared" si="146"/>
        <v>WEB ENGINEERING SEC 4</v>
      </c>
    </row>
    <row r="1329" spans="1:31" s="161" customFormat="1" ht="23.25" customHeight="1" x14ac:dyDescent="0.25">
      <c r="A1329" s="275">
        <f t="shared" si="141"/>
        <v>141259</v>
      </c>
      <c r="B1329" s="284" t="str">
        <f>A1329&amp;"-"&amp;COUNTIF($A$2:A1329,A1329)</f>
        <v>141259-3</v>
      </c>
      <c r="C1329" s="275">
        <v>1328</v>
      </c>
      <c r="D1329" s="278" t="s">
        <v>589</v>
      </c>
      <c r="E1329" s="275" t="s">
        <v>20</v>
      </c>
      <c r="F1329" s="275">
        <v>141259</v>
      </c>
      <c r="G1329" s="275" t="s">
        <v>132</v>
      </c>
      <c r="H1329" s="279" t="s">
        <v>1353</v>
      </c>
      <c r="I1329" s="275" t="s">
        <v>10</v>
      </c>
      <c r="J1329" s="275" t="s">
        <v>97</v>
      </c>
      <c r="K1329" s="278" t="s">
        <v>256</v>
      </c>
      <c r="L1329" s="283">
        <v>7</v>
      </c>
      <c r="M1329" s="158">
        <f t="shared" si="140"/>
        <v>9</v>
      </c>
      <c r="N1329" s="275">
        <v>141259</v>
      </c>
      <c r="O1329" s="158"/>
      <c r="P1329" s="158"/>
      <c r="Q1329" s="275">
        <v>141259</v>
      </c>
      <c r="R1329" s="158" t="s">
        <v>74</v>
      </c>
      <c r="S1329" s="158" t="str">
        <f>IFERROR(VLOOKUP(B1329,#REF!,3,0),"-")</f>
        <v>-</v>
      </c>
      <c r="T1329" s="159" t="str">
        <f>S1329&amp;"-"&amp;COUNTIF($S$2:S1329,S1329)</f>
        <v>--1325</v>
      </c>
      <c r="U1329" s="160">
        <f t="shared" si="142"/>
        <v>7</v>
      </c>
      <c r="V1329" s="160">
        <f t="shared" si="143"/>
        <v>9</v>
      </c>
      <c r="W1329" s="161" t="str">
        <f t="shared" si="144"/>
        <v>09 MAY 2024</v>
      </c>
      <c r="X1329" s="162">
        <f t="shared" si="145"/>
        <v>1328</v>
      </c>
      <c r="Y1329" s="163"/>
      <c r="AE1329" s="161" t="str">
        <f t="shared" si="146"/>
        <v>WEB ENGINEERING SEC 4</v>
      </c>
    </row>
    <row r="1330" spans="1:31" s="161" customFormat="1" ht="23.25" customHeight="1" x14ac:dyDescent="0.25">
      <c r="A1330" s="275">
        <f t="shared" si="141"/>
        <v>141402</v>
      </c>
      <c r="B1330" s="284" t="str">
        <f>A1330&amp;"-"&amp;COUNTIF($A$2:A1330,A1330)</f>
        <v>141402-3</v>
      </c>
      <c r="C1330" s="275">
        <v>1329</v>
      </c>
      <c r="D1330" s="278" t="s">
        <v>589</v>
      </c>
      <c r="E1330" s="275" t="s">
        <v>63</v>
      </c>
      <c r="F1330" s="275">
        <v>141402</v>
      </c>
      <c r="G1330" s="275" t="s">
        <v>84</v>
      </c>
      <c r="H1330" s="279" t="s">
        <v>1351</v>
      </c>
      <c r="I1330" s="275" t="s">
        <v>10</v>
      </c>
      <c r="J1330" s="275" t="s">
        <v>97</v>
      </c>
      <c r="K1330" s="278" t="s">
        <v>256</v>
      </c>
      <c r="L1330" s="283">
        <v>15</v>
      </c>
      <c r="M1330" s="158">
        <f t="shared" si="140"/>
        <v>17</v>
      </c>
      <c r="N1330" s="275">
        <v>141402</v>
      </c>
      <c r="O1330" s="158"/>
      <c r="P1330" s="158"/>
      <c r="Q1330" s="275">
        <v>141402</v>
      </c>
      <c r="R1330" s="158" t="s">
        <v>74</v>
      </c>
      <c r="S1330" s="158" t="str">
        <f>IFERROR(VLOOKUP(B1330,#REF!,3,0),"-")</f>
        <v>-</v>
      </c>
      <c r="T1330" s="159" t="str">
        <f>S1330&amp;"-"&amp;COUNTIF($S$2:S1330,S1330)</f>
        <v>--1326</v>
      </c>
      <c r="U1330" s="160">
        <f t="shared" si="142"/>
        <v>15</v>
      </c>
      <c r="V1330" s="160">
        <f t="shared" si="143"/>
        <v>17</v>
      </c>
      <c r="W1330" s="161" t="str">
        <f t="shared" si="144"/>
        <v>09 MAY 2024</v>
      </c>
      <c r="X1330" s="162">
        <f t="shared" si="145"/>
        <v>1329</v>
      </c>
      <c r="Y1330" s="163"/>
      <c r="AE1330" s="161" t="str">
        <f t="shared" si="146"/>
        <v>INTRODUCTION TO PROGRAMING IN C++ SEC 1</v>
      </c>
    </row>
    <row r="1331" spans="1:31" s="161" customFormat="1" ht="23.25" customHeight="1" x14ac:dyDescent="0.25">
      <c r="A1331" s="275">
        <f t="shared" si="141"/>
        <v>141655</v>
      </c>
      <c r="B1331" s="284" t="str">
        <f>A1331&amp;"-"&amp;COUNTIF($A$2:A1331,A1331)</f>
        <v>141655-1</v>
      </c>
      <c r="C1331" s="275">
        <v>1330</v>
      </c>
      <c r="D1331" s="278" t="s">
        <v>589</v>
      </c>
      <c r="E1331" s="275" t="s">
        <v>21</v>
      </c>
      <c r="F1331" s="275">
        <v>141655</v>
      </c>
      <c r="G1331" s="275" t="s">
        <v>536</v>
      </c>
      <c r="H1331" s="279" t="s">
        <v>1338</v>
      </c>
      <c r="I1331" s="275" t="s">
        <v>10</v>
      </c>
      <c r="J1331" s="275" t="s">
        <v>103</v>
      </c>
      <c r="K1331" s="278" t="s">
        <v>257</v>
      </c>
      <c r="L1331" s="283">
        <v>22</v>
      </c>
      <c r="M1331" s="158">
        <f t="shared" si="140"/>
        <v>24</v>
      </c>
      <c r="N1331" s="275">
        <v>141655</v>
      </c>
      <c r="O1331" s="158"/>
      <c r="P1331" s="158"/>
      <c r="Q1331" s="275">
        <v>141655</v>
      </c>
      <c r="R1331" s="158" t="s">
        <v>74</v>
      </c>
      <c r="S1331" s="158" t="str">
        <f>IFERROR(VLOOKUP(B1331,#REF!,3,0),"-")</f>
        <v>-</v>
      </c>
      <c r="T1331" s="159" t="str">
        <f>S1331&amp;"-"&amp;COUNTIF($S$2:S1331,S1331)</f>
        <v>--1327</v>
      </c>
      <c r="U1331" s="160">
        <f t="shared" si="142"/>
        <v>22</v>
      </c>
      <c r="V1331" s="160">
        <f t="shared" si="143"/>
        <v>24</v>
      </c>
      <c r="W1331" s="161" t="str">
        <f t="shared" si="144"/>
        <v>09 MAY 2024</v>
      </c>
      <c r="X1331" s="162">
        <f t="shared" si="145"/>
        <v>1330</v>
      </c>
      <c r="Y1331" s="163"/>
      <c r="AE1331" s="161" t="str">
        <f t="shared" si="146"/>
        <v>OBJECT ORIENTED PROGRAMMING SEC 1</v>
      </c>
    </row>
    <row r="1332" spans="1:31" s="161" customFormat="1" ht="23.25" customHeight="1" x14ac:dyDescent="0.25">
      <c r="A1332" s="275">
        <f t="shared" si="141"/>
        <v>141655</v>
      </c>
      <c r="B1332" s="284" t="str">
        <f>A1332&amp;"-"&amp;COUNTIF($A$2:A1332,A1332)</f>
        <v>141655-2</v>
      </c>
      <c r="C1332" s="275">
        <v>1331</v>
      </c>
      <c r="D1332" s="278" t="s">
        <v>589</v>
      </c>
      <c r="E1332" s="275" t="s">
        <v>21</v>
      </c>
      <c r="F1332" s="275">
        <v>141655</v>
      </c>
      <c r="G1332" s="275" t="s">
        <v>536</v>
      </c>
      <c r="H1332" s="279" t="s">
        <v>1338</v>
      </c>
      <c r="I1332" s="275" t="s">
        <v>10</v>
      </c>
      <c r="J1332" s="275" t="s">
        <v>103</v>
      </c>
      <c r="K1332" s="278" t="s">
        <v>259</v>
      </c>
      <c r="L1332" s="283">
        <v>22</v>
      </c>
      <c r="M1332" s="158">
        <f t="shared" si="140"/>
        <v>24</v>
      </c>
      <c r="N1332" s="275">
        <v>141655</v>
      </c>
      <c r="O1332" s="158"/>
      <c r="P1332" s="158"/>
      <c r="Q1332" s="275">
        <v>141655</v>
      </c>
      <c r="R1332" s="158" t="s">
        <v>74</v>
      </c>
      <c r="S1332" s="158" t="str">
        <f>IFERROR(VLOOKUP(B1332,#REF!,3,0),"-")</f>
        <v>-</v>
      </c>
      <c r="T1332" s="159" t="str">
        <f>S1332&amp;"-"&amp;COUNTIF($S$2:S1332,S1332)</f>
        <v>--1328</v>
      </c>
      <c r="U1332" s="160">
        <f t="shared" si="142"/>
        <v>22</v>
      </c>
      <c r="V1332" s="160">
        <f t="shared" si="143"/>
        <v>24</v>
      </c>
      <c r="W1332" s="161" t="str">
        <f t="shared" si="144"/>
        <v>09 MAY 2024</v>
      </c>
      <c r="X1332" s="162">
        <f t="shared" si="145"/>
        <v>1331</v>
      </c>
      <c r="Y1332" s="163"/>
      <c r="AE1332" s="161" t="str">
        <f t="shared" si="146"/>
        <v>OBJECT ORIENTED PROGRAMMING SEC 1</v>
      </c>
    </row>
    <row r="1333" spans="1:31" s="161" customFormat="1" ht="23.25" customHeight="1" x14ac:dyDescent="0.25">
      <c r="A1333" s="275">
        <f t="shared" si="141"/>
        <v>141655</v>
      </c>
      <c r="B1333" s="284" t="str">
        <f>A1333&amp;"-"&amp;COUNTIF($A$2:A1333,A1333)</f>
        <v>141655-3</v>
      </c>
      <c r="C1333" s="275">
        <v>1332</v>
      </c>
      <c r="D1333" s="278" t="s">
        <v>589</v>
      </c>
      <c r="E1333" s="275" t="s">
        <v>21</v>
      </c>
      <c r="F1333" s="275">
        <v>141655</v>
      </c>
      <c r="G1333" s="275" t="s">
        <v>536</v>
      </c>
      <c r="H1333" s="279" t="s">
        <v>1338</v>
      </c>
      <c r="I1333" s="275" t="s">
        <v>10</v>
      </c>
      <c r="J1333" s="275" t="s">
        <v>103</v>
      </c>
      <c r="K1333" s="278" t="s">
        <v>260</v>
      </c>
      <c r="L1333" s="283">
        <v>3</v>
      </c>
      <c r="M1333" s="158">
        <f t="shared" si="140"/>
        <v>5</v>
      </c>
      <c r="N1333" s="275">
        <v>141655</v>
      </c>
      <c r="O1333" s="158"/>
      <c r="P1333" s="158"/>
      <c r="Q1333" s="275">
        <v>141655</v>
      </c>
      <c r="R1333" s="158" t="s">
        <v>74</v>
      </c>
      <c r="S1333" s="158" t="str">
        <f>IFERROR(VLOOKUP(B1333,#REF!,3,0),"-")</f>
        <v>-</v>
      </c>
      <c r="T1333" s="159" t="str">
        <f>S1333&amp;"-"&amp;COUNTIF($S$2:S1333,S1333)</f>
        <v>--1329</v>
      </c>
      <c r="U1333" s="160">
        <f t="shared" si="142"/>
        <v>3</v>
      </c>
      <c r="V1333" s="160">
        <f t="shared" si="143"/>
        <v>5</v>
      </c>
      <c r="W1333" s="161" t="str">
        <f t="shared" si="144"/>
        <v>09 MAY 2024</v>
      </c>
      <c r="X1333" s="162">
        <f t="shared" si="145"/>
        <v>1332</v>
      </c>
      <c r="Y1333" s="163"/>
      <c r="AE1333" s="161" t="str">
        <f t="shared" si="146"/>
        <v>OBJECT ORIENTED PROGRAMMING SEC 1</v>
      </c>
    </row>
    <row r="1334" spans="1:31" s="161" customFormat="1" ht="23.25" customHeight="1" x14ac:dyDescent="0.25">
      <c r="A1334" s="275">
        <f t="shared" si="141"/>
        <v>141656</v>
      </c>
      <c r="B1334" s="284" t="str">
        <f>A1334&amp;"-"&amp;COUNTIF($A$2:A1334,A1334)</f>
        <v>141656-1</v>
      </c>
      <c r="C1334" s="275">
        <v>1333</v>
      </c>
      <c r="D1334" s="278" t="s">
        <v>589</v>
      </c>
      <c r="E1334" s="275" t="s">
        <v>21</v>
      </c>
      <c r="F1334" s="275">
        <v>141656</v>
      </c>
      <c r="G1334" s="275" t="s">
        <v>536</v>
      </c>
      <c r="H1334" s="279" t="s">
        <v>1354</v>
      </c>
      <c r="I1334" s="275" t="s">
        <v>10</v>
      </c>
      <c r="J1334" s="275" t="s">
        <v>103</v>
      </c>
      <c r="K1334" s="278" t="s">
        <v>260</v>
      </c>
      <c r="L1334" s="283">
        <v>19</v>
      </c>
      <c r="M1334" s="158">
        <f t="shared" si="140"/>
        <v>21</v>
      </c>
      <c r="N1334" s="275">
        <v>141656</v>
      </c>
      <c r="O1334" s="158"/>
      <c r="P1334" s="158"/>
      <c r="Q1334" s="275">
        <v>141656</v>
      </c>
      <c r="R1334" s="158" t="s">
        <v>74</v>
      </c>
      <c r="S1334" s="158" t="str">
        <f>IFERROR(VLOOKUP(B1334,#REF!,3,0),"-")</f>
        <v>-</v>
      </c>
      <c r="T1334" s="159" t="str">
        <f>S1334&amp;"-"&amp;COUNTIF($S$2:S1334,S1334)</f>
        <v>--1330</v>
      </c>
      <c r="U1334" s="160">
        <f t="shared" si="142"/>
        <v>19</v>
      </c>
      <c r="V1334" s="160">
        <f t="shared" si="143"/>
        <v>21</v>
      </c>
      <c r="W1334" s="161" t="str">
        <f t="shared" si="144"/>
        <v>09 MAY 2024</v>
      </c>
      <c r="X1334" s="162">
        <f t="shared" si="145"/>
        <v>1333</v>
      </c>
      <c r="Y1334" s="163"/>
      <c r="AE1334" s="161" t="str">
        <f t="shared" si="146"/>
        <v>OBJECT ORIENTED PROGRAMMING SEC 2</v>
      </c>
    </row>
    <row r="1335" spans="1:31" s="161" customFormat="1" ht="23.25" customHeight="1" x14ac:dyDescent="0.25">
      <c r="A1335" s="275">
        <f t="shared" si="141"/>
        <v>141656</v>
      </c>
      <c r="B1335" s="284" t="str">
        <f>A1335&amp;"-"&amp;COUNTIF($A$2:A1335,A1335)</f>
        <v>141656-2</v>
      </c>
      <c r="C1335" s="275">
        <v>1334</v>
      </c>
      <c r="D1335" s="278" t="s">
        <v>589</v>
      </c>
      <c r="E1335" s="275" t="s">
        <v>21</v>
      </c>
      <c r="F1335" s="275">
        <v>141656</v>
      </c>
      <c r="G1335" s="275" t="s">
        <v>536</v>
      </c>
      <c r="H1335" s="279" t="s">
        <v>1354</v>
      </c>
      <c r="I1335" s="275" t="s">
        <v>10</v>
      </c>
      <c r="J1335" s="275" t="s">
        <v>103</v>
      </c>
      <c r="K1335" s="278" t="s">
        <v>261</v>
      </c>
      <c r="L1335" s="283">
        <v>22</v>
      </c>
      <c r="M1335" s="158">
        <f t="shared" si="140"/>
        <v>24</v>
      </c>
      <c r="N1335" s="275">
        <v>141656</v>
      </c>
      <c r="O1335" s="158"/>
      <c r="P1335" s="158"/>
      <c r="Q1335" s="275">
        <v>141656</v>
      </c>
      <c r="R1335" s="158" t="s">
        <v>74</v>
      </c>
      <c r="S1335" s="158" t="str">
        <f>IFERROR(VLOOKUP(B1335,#REF!,3,0),"-")</f>
        <v>-</v>
      </c>
      <c r="T1335" s="159" t="str">
        <f>S1335&amp;"-"&amp;COUNTIF($S$2:S1335,S1335)</f>
        <v>--1331</v>
      </c>
      <c r="U1335" s="160">
        <f t="shared" si="142"/>
        <v>22</v>
      </c>
      <c r="V1335" s="160">
        <f t="shared" si="143"/>
        <v>24</v>
      </c>
      <c r="W1335" s="161" t="str">
        <f t="shared" si="144"/>
        <v>09 MAY 2024</v>
      </c>
      <c r="X1335" s="162">
        <f t="shared" si="145"/>
        <v>1334</v>
      </c>
      <c r="Y1335" s="163"/>
      <c r="AE1335" s="161" t="str">
        <f t="shared" si="146"/>
        <v>OBJECT ORIENTED PROGRAMMING SEC 2</v>
      </c>
    </row>
    <row r="1336" spans="1:31" s="161" customFormat="1" ht="23.25" customHeight="1" x14ac:dyDescent="0.25">
      <c r="A1336" s="275">
        <f t="shared" si="141"/>
        <v>141656</v>
      </c>
      <c r="B1336" s="284" t="str">
        <f>A1336&amp;"-"&amp;COUNTIF($A$2:A1336,A1336)</f>
        <v>141656-3</v>
      </c>
      <c r="C1336" s="275">
        <v>1335</v>
      </c>
      <c r="D1336" s="278" t="s">
        <v>589</v>
      </c>
      <c r="E1336" s="275" t="s">
        <v>21</v>
      </c>
      <c r="F1336" s="275">
        <v>141656</v>
      </c>
      <c r="G1336" s="275" t="s">
        <v>536</v>
      </c>
      <c r="H1336" s="279" t="s">
        <v>1354</v>
      </c>
      <c r="I1336" s="275" t="s">
        <v>10</v>
      </c>
      <c r="J1336" s="275" t="s">
        <v>103</v>
      </c>
      <c r="K1336" s="278" t="s">
        <v>262</v>
      </c>
      <c r="L1336" s="283">
        <v>6</v>
      </c>
      <c r="M1336" s="158">
        <f t="shared" si="140"/>
        <v>8</v>
      </c>
      <c r="N1336" s="275">
        <v>141656</v>
      </c>
      <c r="O1336" s="158"/>
      <c r="P1336" s="158"/>
      <c r="Q1336" s="275">
        <v>141656</v>
      </c>
      <c r="R1336" s="158" t="s">
        <v>74</v>
      </c>
      <c r="S1336" s="158" t="str">
        <f>IFERROR(VLOOKUP(B1336,#REF!,3,0),"-")</f>
        <v>-</v>
      </c>
      <c r="T1336" s="159" t="str">
        <f>S1336&amp;"-"&amp;COUNTIF($S$2:S1336,S1336)</f>
        <v>--1332</v>
      </c>
      <c r="U1336" s="160">
        <f t="shared" si="142"/>
        <v>6</v>
      </c>
      <c r="V1336" s="160">
        <f t="shared" si="143"/>
        <v>8</v>
      </c>
      <c r="W1336" s="161" t="str">
        <f t="shared" si="144"/>
        <v>09 MAY 2024</v>
      </c>
      <c r="X1336" s="162">
        <f t="shared" si="145"/>
        <v>1335</v>
      </c>
      <c r="Y1336" s="163"/>
      <c r="AE1336" s="161" t="str">
        <f t="shared" si="146"/>
        <v>OBJECT ORIENTED PROGRAMMING SEC 2</v>
      </c>
    </row>
    <row r="1337" spans="1:31" s="161" customFormat="1" ht="23.25" customHeight="1" x14ac:dyDescent="0.25">
      <c r="A1337" s="275">
        <f t="shared" si="141"/>
        <v>141657</v>
      </c>
      <c r="B1337" s="284" t="str">
        <f>A1337&amp;"-"&amp;COUNTIF($A$2:A1337,A1337)</f>
        <v>141657-1</v>
      </c>
      <c r="C1337" s="275">
        <v>1336</v>
      </c>
      <c r="D1337" s="278" t="s">
        <v>589</v>
      </c>
      <c r="E1337" s="275" t="s">
        <v>21</v>
      </c>
      <c r="F1337" s="275">
        <v>141657</v>
      </c>
      <c r="G1337" s="275" t="s">
        <v>536</v>
      </c>
      <c r="H1337" s="279" t="s">
        <v>1355</v>
      </c>
      <c r="I1337" s="275" t="s">
        <v>10</v>
      </c>
      <c r="J1337" s="275" t="s">
        <v>103</v>
      </c>
      <c r="K1337" s="278" t="s">
        <v>262</v>
      </c>
      <c r="L1337" s="283">
        <v>16</v>
      </c>
      <c r="M1337" s="158">
        <f t="shared" si="140"/>
        <v>18</v>
      </c>
      <c r="N1337" s="275">
        <v>141657</v>
      </c>
      <c r="O1337" s="158"/>
      <c r="P1337" s="158"/>
      <c r="Q1337" s="275">
        <v>141657</v>
      </c>
      <c r="R1337" s="158" t="s">
        <v>74</v>
      </c>
      <c r="S1337" s="158" t="str">
        <f>IFERROR(VLOOKUP(B1337,#REF!,3,0),"-")</f>
        <v>-</v>
      </c>
      <c r="T1337" s="159" t="str">
        <f>S1337&amp;"-"&amp;COUNTIF($S$2:S1337,S1337)</f>
        <v>--1333</v>
      </c>
      <c r="U1337" s="160">
        <f t="shared" si="142"/>
        <v>16</v>
      </c>
      <c r="V1337" s="160">
        <f t="shared" si="143"/>
        <v>18</v>
      </c>
      <c r="W1337" s="161" t="str">
        <f t="shared" si="144"/>
        <v>09 MAY 2024</v>
      </c>
      <c r="X1337" s="162">
        <f t="shared" si="145"/>
        <v>1336</v>
      </c>
      <c r="Y1337" s="163"/>
      <c r="AE1337" s="161" t="str">
        <f t="shared" si="146"/>
        <v>OBJECT ORIENTED PROGRAMMING SEC 3</v>
      </c>
    </row>
    <row r="1338" spans="1:31" s="161" customFormat="1" ht="23.25" customHeight="1" x14ac:dyDescent="0.25">
      <c r="A1338" s="275">
        <f t="shared" si="141"/>
        <v>141657</v>
      </c>
      <c r="B1338" s="284" t="str">
        <f>A1338&amp;"-"&amp;COUNTIF($A$2:A1338,A1338)</f>
        <v>141657-2</v>
      </c>
      <c r="C1338" s="275">
        <v>1337</v>
      </c>
      <c r="D1338" s="278" t="s">
        <v>589</v>
      </c>
      <c r="E1338" s="275" t="s">
        <v>21</v>
      </c>
      <c r="F1338" s="275">
        <v>141657</v>
      </c>
      <c r="G1338" s="275" t="s">
        <v>536</v>
      </c>
      <c r="H1338" s="279" t="s">
        <v>1355</v>
      </c>
      <c r="I1338" s="275" t="s">
        <v>10</v>
      </c>
      <c r="J1338" s="275" t="s">
        <v>105</v>
      </c>
      <c r="K1338" s="278" t="s">
        <v>263</v>
      </c>
      <c r="L1338" s="283">
        <v>22</v>
      </c>
      <c r="M1338" s="158">
        <f t="shared" si="140"/>
        <v>24</v>
      </c>
      <c r="N1338" s="275">
        <v>141657</v>
      </c>
      <c r="O1338" s="158"/>
      <c r="P1338" s="158"/>
      <c r="Q1338" s="275">
        <v>141657</v>
      </c>
      <c r="R1338" s="158" t="s">
        <v>74</v>
      </c>
      <c r="S1338" s="158" t="str">
        <f>IFERROR(VLOOKUP(B1338,#REF!,3,0),"-")</f>
        <v>-</v>
      </c>
      <c r="T1338" s="159" t="str">
        <f>S1338&amp;"-"&amp;COUNTIF($S$2:S1338,S1338)</f>
        <v>--1334</v>
      </c>
      <c r="U1338" s="160">
        <f t="shared" si="142"/>
        <v>22</v>
      </c>
      <c r="V1338" s="160">
        <f t="shared" si="143"/>
        <v>24</v>
      </c>
      <c r="W1338" s="161" t="str">
        <f t="shared" si="144"/>
        <v>09 MAY 2024</v>
      </c>
      <c r="X1338" s="162">
        <f t="shared" si="145"/>
        <v>1337</v>
      </c>
      <c r="Y1338" s="163"/>
      <c r="AE1338" s="161" t="str">
        <f t="shared" si="146"/>
        <v>OBJECT ORIENTED PROGRAMMING SEC 3</v>
      </c>
    </row>
    <row r="1339" spans="1:31" s="161" customFormat="1" ht="23.25" customHeight="1" x14ac:dyDescent="0.25">
      <c r="A1339" s="275">
        <f t="shared" si="141"/>
        <v>141657</v>
      </c>
      <c r="B1339" s="284" t="str">
        <f>A1339&amp;"-"&amp;COUNTIF($A$2:A1339,A1339)</f>
        <v>141657-3</v>
      </c>
      <c r="C1339" s="275">
        <v>1338</v>
      </c>
      <c r="D1339" s="278" t="s">
        <v>589</v>
      </c>
      <c r="E1339" s="275" t="s">
        <v>21</v>
      </c>
      <c r="F1339" s="275">
        <v>141657</v>
      </c>
      <c r="G1339" s="275" t="s">
        <v>536</v>
      </c>
      <c r="H1339" s="279" t="s">
        <v>1355</v>
      </c>
      <c r="I1339" s="275" t="s">
        <v>10</v>
      </c>
      <c r="J1339" s="275" t="s">
        <v>105</v>
      </c>
      <c r="K1339" s="278" t="s">
        <v>264</v>
      </c>
      <c r="L1339" s="283">
        <v>9</v>
      </c>
      <c r="M1339" s="158">
        <f t="shared" si="140"/>
        <v>11</v>
      </c>
      <c r="N1339" s="275">
        <v>141657</v>
      </c>
      <c r="O1339" s="158"/>
      <c r="P1339" s="158"/>
      <c r="Q1339" s="275">
        <v>141657</v>
      </c>
      <c r="R1339" s="158" t="s">
        <v>74</v>
      </c>
      <c r="S1339" s="158" t="str">
        <f>IFERROR(VLOOKUP(B1339,#REF!,3,0),"-")</f>
        <v>-</v>
      </c>
      <c r="T1339" s="159" t="str">
        <f>S1339&amp;"-"&amp;COUNTIF($S$2:S1339,S1339)</f>
        <v>--1335</v>
      </c>
      <c r="U1339" s="160">
        <f t="shared" si="142"/>
        <v>9</v>
      </c>
      <c r="V1339" s="160">
        <f t="shared" si="143"/>
        <v>11</v>
      </c>
      <c r="W1339" s="161" t="str">
        <f t="shared" si="144"/>
        <v>09 MAY 2024</v>
      </c>
      <c r="X1339" s="162">
        <f t="shared" si="145"/>
        <v>1338</v>
      </c>
      <c r="Y1339" s="163"/>
      <c r="AE1339" s="161" t="str">
        <f t="shared" si="146"/>
        <v>OBJECT ORIENTED PROGRAMMING SEC 3</v>
      </c>
    </row>
    <row r="1340" spans="1:31" s="161" customFormat="1" ht="23.25" customHeight="1" x14ac:dyDescent="0.25">
      <c r="A1340" s="275">
        <f t="shared" si="141"/>
        <v>141658</v>
      </c>
      <c r="B1340" s="284" t="str">
        <f>A1340&amp;"-"&amp;COUNTIF($A$2:A1340,A1340)</f>
        <v>141658-1</v>
      </c>
      <c r="C1340" s="275">
        <v>1339</v>
      </c>
      <c r="D1340" s="278" t="s">
        <v>589</v>
      </c>
      <c r="E1340" s="275" t="s">
        <v>21</v>
      </c>
      <c r="F1340" s="275">
        <v>141658</v>
      </c>
      <c r="G1340" s="275" t="s">
        <v>536</v>
      </c>
      <c r="H1340" s="279" t="s">
        <v>1356</v>
      </c>
      <c r="I1340" s="275" t="s">
        <v>10</v>
      </c>
      <c r="J1340" s="275" t="s">
        <v>105</v>
      </c>
      <c r="K1340" s="278" t="s">
        <v>264</v>
      </c>
      <c r="L1340" s="283">
        <v>13</v>
      </c>
      <c r="M1340" s="158">
        <f t="shared" si="140"/>
        <v>15</v>
      </c>
      <c r="N1340" s="275">
        <v>141658</v>
      </c>
      <c r="O1340" s="158"/>
      <c r="P1340" s="158"/>
      <c r="Q1340" s="275">
        <v>141658</v>
      </c>
      <c r="R1340" s="158" t="s">
        <v>74</v>
      </c>
      <c r="S1340" s="158" t="str">
        <f>IFERROR(VLOOKUP(B1340,#REF!,3,0),"-")</f>
        <v>-</v>
      </c>
      <c r="T1340" s="159" t="str">
        <f>S1340&amp;"-"&amp;COUNTIF($S$2:S1340,S1340)</f>
        <v>--1336</v>
      </c>
      <c r="U1340" s="160">
        <f t="shared" si="142"/>
        <v>13</v>
      </c>
      <c r="V1340" s="160">
        <f t="shared" si="143"/>
        <v>15</v>
      </c>
      <c r="W1340" s="161" t="str">
        <f t="shared" si="144"/>
        <v>09 MAY 2024</v>
      </c>
      <c r="X1340" s="162">
        <f t="shared" si="145"/>
        <v>1339</v>
      </c>
      <c r="Y1340" s="163"/>
      <c r="AE1340" s="161" t="str">
        <f t="shared" si="146"/>
        <v>OBJECT ORIENTED PROGRAMMING SEC 4</v>
      </c>
    </row>
    <row r="1341" spans="1:31" s="161" customFormat="1" ht="23.25" customHeight="1" x14ac:dyDescent="0.25">
      <c r="A1341" s="275">
        <f t="shared" si="141"/>
        <v>141658</v>
      </c>
      <c r="B1341" s="284" t="str">
        <f>A1341&amp;"-"&amp;COUNTIF($A$2:A1341,A1341)</f>
        <v>141658-2</v>
      </c>
      <c r="C1341" s="275">
        <v>1340</v>
      </c>
      <c r="D1341" s="278" t="s">
        <v>589</v>
      </c>
      <c r="E1341" s="275" t="s">
        <v>21</v>
      </c>
      <c r="F1341" s="275">
        <v>141658</v>
      </c>
      <c r="G1341" s="275" t="s">
        <v>536</v>
      </c>
      <c r="H1341" s="279" t="s">
        <v>1356</v>
      </c>
      <c r="I1341" s="275" t="s">
        <v>10</v>
      </c>
      <c r="J1341" s="275" t="s">
        <v>105</v>
      </c>
      <c r="K1341" s="278" t="s">
        <v>265</v>
      </c>
      <c r="L1341" s="283">
        <v>22</v>
      </c>
      <c r="M1341" s="158">
        <f t="shared" si="140"/>
        <v>24</v>
      </c>
      <c r="N1341" s="275">
        <v>141658</v>
      </c>
      <c r="O1341" s="158"/>
      <c r="P1341" s="158"/>
      <c r="Q1341" s="275">
        <v>141658</v>
      </c>
      <c r="R1341" s="158" t="s">
        <v>74</v>
      </c>
      <c r="S1341" s="158" t="str">
        <f>IFERROR(VLOOKUP(B1341,#REF!,3,0),"-")</f>
        <v>-</v>
      </c>
      <c r="T1341" s="159" t="str">
        <f>S1341&amp;"-"&amp;COUNTIF($S$2:S1341,S1341)</f>
        <v>--1337</v>
      </c>
      <c r="U1341" s="160">
        <f t="shared" si="142"/>
        <v>22</v>
      </c>
      <c r="V1341" s="160">
        <f t="shared" si="143"/>
        <v>24</v>
      </c>
      <c r="W1341" s="161" t="str">
        <f t="shared" si="144"/>
        <v>09 MAY 2024</v>
      </c>
      <c r="X1341" s="162">
        <f t="shared" si="145"/>
        <v>1340</v>
      </c>
      <c r="Y1341" s="163"/>
      <c r="AE1341" s="161" t="str">
        <f t="shared" si="146"/>
        <v>OBJECT ORIENTED PROGRAMMING SEC 4</v>
      </c>
    </row>
    <row r="1342" spans="1:31" s="161" customFormat="1" ht="23.25" customHeight="1" x14ac:dyDescent="0.25">
      <c r="A1342" s="275">
        <f t="shared" si="141"/>
        <v>141658</v>
      </c>
      <c r="B1342" s="284" t="str">
        <f>A1342&amp;"-"&amp;COUNTIF($A$2:A1342,A1342)</f>
        <v>141658-3</v>
      </c>
      <c r="C1342" s="275">
        <v>1341</v>
      </c>
      <c r="D1342" s="278" t="s">
        <v>589</v>
      </c>
      <c r="E1342" s="275" t="s">
        <v>21</v>
      </c>
      <c r="F1342" s="275">
        <v>141658</v>
      </c>
      <c r="G1342" s="275" t="s">
        <v>536</v>
      </c>
      <c r="H1342" s="279" t="s">
        <v>1356</v>
      </c>
      <c r="I1342" s="275" t="s">
        <v>10</v>
      </c>
      <c r="J1342" s="275" t="s">
        <v>105</v>
      </c>
      <c r="K1342" s="278" t="s">
        <v>287</v>
      </c>
      <c r="L1342" s="283">
        <v>11</v>
      </c>
      <c r="M1342" s="158">
        <f t="shared" si="140"/>
        <v>13</v>
      </c>
      <c r="N1342" s="275">
        <v>141658</v>
      </c>
      <c r="O1342" s="158"/>
      <c r="P1342" s="158"/>
      <c r="Q1342" s="275">
        <v>141658</v>
      </c>
      <c r="R1342" s="158" t="s">
        <v>74</v>
      </c>
      <c r="S1342" s="158" t="str">
        <f>IFERROR(VLOOKUP(B1342,#REF!,3,0),"-")</f>
        <v>-</v>
      </c>
      <c r="T1342" s="159" t="str">
        <f>S1342&amp;"-"&amp;COUNTIF($S$2:S1342,S1342)</f>
        <v>--1338</v>
      </c>
      <c r="U1342" s="160">
        <f t="shared" si="142"/>
        <v>11</v>
      </c>
      <c r="V1342" s="160">
        <f t="shared" si="143"/>
        <v>13</v>
      </c>
      <c r="W1342" s="161" t="str">
        <f t="shared" si="144"/>
        <v>09 MAY 2024</v>
      </c>
      <c r="X1342" s="162">
        <f t="shared" si="145"/>
        <v>1341</v>
      </c>
      <c r="Y1342" s="163"/>
      <c r="AE1342" s="161" t="str">
        <f t="shared" si="146"/>
        <v>OBJECT ORIENTED PROGRAMMING SEC 4</v>
      </c>
    </row>
    <row r="1343" spans="1:31" s="161" customFormat="1" ht="23.25" customHeight="1" x14ac:dyDescent="0.25">
      <c r="A1343" s="275">
        <f t="shared" si="141"/>
        <v>141659</v>
      </c>
      <c r="B1343" s="284" t="str">
        <f>A1343&amp;"-"&amp;COUNTIF($A$2:A1343,A1343)</f>
        <v>141659-2</v>
      </c>
      <c r="C1343" s="275">
        <v>1342</v>
      </c>
      <c r="D1343" s="278" t="s">
        <v>589</v>
      </c>
      <c r="E1343" s="275" t="s">
        <v>21</v>
      </c>
      <c r="F1343" s="275">
        <v>141659</v>
      </c>
      <c r="G1343" s="275" t="s">
        <v>536</v>
      </c>
      <c r="H1343" s="279" t="s">
        <v>1343</v>
      </c>
      <c r="I1343" s="275" t="s">
        <v>10</v>
      </c>
      <c r="J1343" s="275" t="s">
        <v>105</v>
      </c>
      <c r="K1343" s="278" t="s">
        <v>287</v>
      </c>
      <c r="L1343" s="283">
        <v>11</v>
      </c>
      <c r="M1343" s="158">
        <f t="shared" si="140"/>
        <v>13</v>
      </c>
      <c r="N1343" s="275">
        <v>141659</v>
      </c>
      <c r="O1343" s="158"/>
      <c r="P1343" s="158"/>
      <c r="Q1343" s="275">
        <v>141659</v>
      </c>
      <c r="R1343" s="158" t="s">
        <v>74</v>
      </c>
      <c r="S1343" s="158" t="str">
        <f>IFERROR(VLOOKUP(B1343,#REF!,3,0),"-")</f>
        <v>-</v>
      </c>
      <c r="T1343" s="159" t="str">
        <f>S1343&amp;"-"&amp;COUNTIF($S$2:S1343,S1343)</f>
        <v>--1339</v>
      </c>
      <c r="U1343" s="160">
        <f t="shared" si="142"/>
        <v>11</v>
      </c>
      <c r="V1343" s="160">
        <f t="shared" si="143"/>
        <v>13</v>
      </c>
      <c r="W1343" s="161" t="str">
        <f t="shared" si="144"/>
        <v>09 MAY 2024</v>
      </c>
      <c r="X1343" s="162">
        <f t="shared" si="145"/>
        <v>1342</v>
      </c>
      <c r="Y1343" s="163"/>
      <c r="AE1343" s="161" t="str">
        <f t="shared" si="146"/>
        <v>OBJECT ORIENTED PROGRAMMING SEC 5</v>
      </c>
    </row>
    <row r="1344" spans="1:31" s="161" customFormat="1" ht="23.25" customHeight="1" x14ac:dyDescent="0.25">
      <c r="A1344" s="275">
        <f t="shared" si="141"/>
        <v>141659</v>
      </c>
      <c r="B1344" s="284" t="str">
        <f>A1344&amp;"-"&amp;COUNTIF($A$2:A1344,A1344)</f>
        <v>141659-3</v>
      </c>
      <c r="C1344" s="275">
        <v>1343</v>
      </c>
      <c r="D1344" s="278" t="s">
        <v>589</v>
      </c>
      <c r="E1344" s="275" t="s">
        <v>21</v>
      </c>
      <c r="F1344" s="275">
        <v>141659</v>
      </c>
      <c r="G1344" s="275" t="s">
        <v>536</v>
      </c>
      <c r="H1344" s="279" t="s">
        <v>1343</v>
      </c>
      <c r="I1344" s="275" t="s">
        <v>10</v>
      </c>
      <c r="J1344" s="275" t="s">
        <v>105</v>
      </c>
      <c r="K1344" s="278" t="s">
        <v>288</v>
      </c>
      <c r="L1344" s="283">
        <v>22</v>
      </c>
      <c r="M1344" s="158">
        <f t="shared" si="140"/>
        <v>24</v>
      </c>
      <c r="N1344" s="275">
        <v>141659</v>
      </c>
      <c r="O1344" s="158"/>
      <c r="P1344" s="158"/>
      <c r="Q1344" s="275">
        <v>141659</v>
      </c>
      <c r="R1344" s="158" t="s">
        <v>74</v>
      </c>
      <c r="S1344" s="158" t="str">
        <f>IFERROR(VLOOKUP(B1344,#REF!,3,0),"-")</f>
        <v>-</v>
      </c>
      <c r="T1344" s="159" t="str">
        <f>S1344&amp;"-"&amp;COUNTIF($S$2:S1344,S1344)</f>
        <v>--1340</v>
      </c>
      <c r="U1344" s="160">
        <f t="shared" si="142"/>
        <v>22</v>
      </c>
      <c r="V1344" s="160">
        <f t="shared" si="143"/>
        <v>24</v>
      </c>
      <c r="W1344" s="161" t="str">
        <f t="shared" si="144"/>
        <v>09 MAY 2024</v>
      </c>
      <c r="X1344" s="162">
        <f t="shared" si="145"/>
        <v>1343</v>
      </c>
      <c r="Y1344" s="163"/>
      <c r="AE1344" s="161" t="str">
        <f t="shared" si="146"/>
        <v>OBJECT ORIENTED PROGRAMMING SEC 5</v>
      </c>
    </row>
    <row r="1345" spans="1:31" s="161" customFormat="1" ht="23.25" customHeight="1" x14ac:dyDescent="0.25">
      <c r="A1345" s="275">
        <f t="shared" si="141"/>
        <v>140861</v>
      </c>
      <c r="B1345" s="284" t="str">
        <f>A1345&amp;"-"&amp;COUNTIF($A$2:A1345,A1345)</f>
        <v>140861-2</v>
      </c>
      <c r="C1345" s="275">
        <v>1344</v>
      </c>
      <c r="D1345" s="278" t="s">
        <v>589</v>
      </c>
      <c r="E1345" s="275" t="s">
        <v>25</v>
      </c>
      <c r="F1345" s="275">
        <v>140861</v>
      </c>
      <c r="G1345" s="275" t="s">
        <v>755</v>
      </c>
      <c r="H1345" s="279" t="s">
        <v>1347</v>
      </c>
      <c r="I1345" s="275" t="s">
        <v>10</v>
      </c>
      <c r="J1345" s="275" t="s">
        <v>266</v>
      </c>
      <c r="K1345" s="278" t="s">
        <v>267</v>
      </c>
      <c r="L1345" s="283">
        <v>22</v>
      </c>
      <c r="M1345" s="158">
        <f t="shared" si="140"/>
        <v>24</v>
      </c>
      <c r="N1345" s="275">
        <v>140861</v>
      </c>
      <c r="O1345" s="158"/>
      <c r="P1345" s="158"/>
      <c r="Q1345" s="275">
        <v>140861</v>
      </c>
      <c r="R1345" s="158" t="s">
        <v>74</v>
      </c>
      <c r="S1345" s="158" t="str">
        <f>IFERROR(VLOOKUP(B1345,#REF!,3,0),"-")</f>
        <v>-</v>
      </c>
      <c r="T1345" s="159" t="str">
        <f>S1345&amp;"-"&amp;COUNTIF($S$2:S1345,S1345)</f>
        <v>--1341</v>
      </c>
      <c r="U1345" s="160">
        <f t="shared" si="142"/>
        <v>22</v>
      </c>
      <c r="V1345" s="160">
        <f t="shared" si="143"/>
        <v>24</v>
      </c>
      <c r="W1345" s="161" t="str">
        <f t="shared" si="144"/>
        <v>09 MAY 2024</v>
      </c>
      <c r="X1345" s="162">
        <f t="shared" si="145"/>
        <v>1344</v>
      </c>
      <c r="Y1345" s="163"/>
      <c r="AE1345" s="161" t="str">
        <f t="shared" si="146"/>
        <v>EDUCATIONAL  PSYCHOLOGY SEC 1</v>
      </c>
    </row>
    <row r="1346" spans="1:31" s="161" customFormat="1" ht="23.25" customHeight="1" x14ac:dyDescent="0.25">
      <c r="A1346" s="275">
        <f t="shared" si="141"/>
        <v>140861</v>
      </c>
      <c r="B1346" s="284" t="str">
        <f>A1346&amp;"-"&amp;COUNTIF($A$2:A1346,A1346)</f>
        <v>140861-3</v>
      </c>
      <c r="C1346" s="275">
        <v>1345</v>
      </c>
      <c r="D1346" s="278" t="s">
        <v>589</v>
      </c>
      <c r="E1346" s="275" t="s">
        <v>25</v>
      </c>
      <c r="F1346" s="275">
        <v>140861</v>
      </c>
      <c r="G1346" s="275" t="s">
        <v>755</v>
      </c>
      <c r="H1346" s="279" t="s">
        <v>1347</v>
      </c>
      <c r="I1346" s="275" t="s">
        <v>10</v>
      </c>
      <c r="J1346" s="275" t="s">
        <v>266</v>
      </c>
      <c r="K1346" s="278" t="s">
        <v>268</v>
      </c>
      <c r="L1346" s="283">
        <v>6</v>
      </c>
      <c r="M1346" s="158">
        <f t="shared" ref="M1346:M1409" si="147">+L1346+2</f>
        <v>8</v>
      </c>
      <c r="N1346" s="275">
        <v>140861</v>
      </c>
      <c r="O1346" s="158"/>
      <c r="P1346" s="158"/>
      <c r="Q1346" s="275">
        <v>140861</v>
      </c>
      <c r="R1346" s="158" t="s">
        <v>74</v>
      </c>
      <c r="S1346" s="158" t="str">
        <f>IFERROR(VLOOKUP(B1346,#REF!,3,0),"-")</f>
        <v>-</v>
      </c>
      <c r="T1346" s="159" t="str">
        <f>S1346&amp;"-"&amp;COUNTIF($S$2:S1346,S1346)</f>
        <v>--1342</v>
      </c>
      <c r="U1346" s="160">
        <f t="shared" si="142"/>
        <v>6</v>
      </c>
      <c r="V1346" s="160">
        <f t="shared" si="143"/>
        <v>8</v>
      </c>
      <c r="W1346" s="161" t="str">
        <f t="shared" si="144"/>
        <v>09 MAY 2024</v>
      </c>
      <c r="X1346" s="162">
        <f t="shared" si="145"/>
        <v>1345</v>
      </c>
      <c r="Y1346" s="163"/>
      <c r="AE1346" s="161" t="str">
        <f t="shared" si="146"/>
        <v>EDUCATIONAL  PSYCHOLOGY SEC 1</v>
      </c>
    </row>
    <row r="1347" spans="1:31" s="161" customFormat="1" ht="23.25" customHeight="1" x14ac:dyDescent="0.25">
      <c r="A1347" s="275">
        <f t="shared" ref="A1347:A1410" si="148">+Q1347</f>
        <v>140868</v>
      </c>
      <c r="B1347" s="284" t="str">
        <f>A1347&amp;"-"&amp;COUNTIF($A$2:A1347,A1347)</f>
        <v>140868-1</v>
      </c>
      <c r="C1347" s="275">
        <v>1346</v>
      </c>
      <c r="D1347" s="278" t="s">
        <v>589</v>
      </c>
      <c r="E1347" s="275" t="s">
        <v>25</v>
      </c>
      <c r="F1347" s="275">
        <v>140868</v>
      </c>
      <c r="G1347" s="275" t="s">
        <v>755</v>
      </c>
      <c r="H1347" s="279" t="s">
        <v>1357</v>
      </c>
      <c r="I1347" s="275" t="s">
        <v>10</v>
      </c>
      <c r="J1347" s="275" t="s">
        <v>266</v>
      </c>
      <c r="K1347" s="278" t="s">
        <v>268</v>
      </c>
      <c r="L1347" s="283">
        <v>16</v>
      </c>
      <c r="M1347" s="158">
        <f t="shared" si="147"/>
        <v>18</v>
      </c>
      <c r="N1347" s="275">
        <v>140868</v>
      </c>
      <c r="O1347" s="158"/>
      <c r="P1347" s="158"/>
      <c r="Q1347" s="275">
        <v>140868</v>
      </c>
      <c r="R1347" s="158" t="s">
        <v>74</v>
      </c>
      <c r="S1347" s="158" t="str">
        <f>IFERROR(VLOOKUP(B1347,#REF!,3,0),"-")</f>
        <v>-</v>
      </c>
      <c r="T1347" s="159" t="str">
        <f>S1347&amp;"-"&amp;COUNTIF($S$2:S1347,S1347)</f>
        <v>--1343</v>
      </c>
      <c r="U1347" s="160">
        <f t="shared" ref="U1347:U1410" si="149">+L1347</f>
        <v>16</v>
      </c>
      <c r="V1347" s="160">
        <f t="shared" ref="V1347:V1410" si="150">+U1347+2</f>
        <v>18</v>
      </c>
      <c r="W1347" s="161" t="str">
        <f t="shared" ref="W1347:W1410" si="151">+D1347</f>
        <v>09 MAY 2024</v>
      </c>
      <c r="X1347" s="162">
        <f t="shared" ref="X1347:X1410" si="152">+C1347</f>
        <v>1346</v>
      </c>
      <c r="Y1347" s="163"/>
      <c r="AE1347" s="161" t="str">
        <f t="shared" ref="AE1347:AE1410" si="153">UPPER(H1347)</f>
        <v>EDUCATIONAL  PSYCHOLOGY SEC 2</v>
      </c>
    </row>
    <row r="1348" spans="1:31" s="161" customFormat="1" ht="23.25" customHeight="1" x14ac:dyDescent="0.25">
      <c r="A1348" s="275">
        <f t="shared" si="148"/>
        <v>140868</v>
      </c>
      <c r="B1348" s="284" t="str">
        <f>A1348&amp;"-"&amp;COUNTIF($A$2:A1348,A1348)</f>
        <v>140868-2</v>
      </c>
      <c r="C1348" s="275">
        <v>1347</v>
      </c>
      <c r="D1348" s="278" t="s">
        <v>589</v>
      </c>
      <c r="E1348" s="275" t="s">
        <v>25</v>
      </c>
      <c r="F1348" s="275">
        <v>140868</v>
      </c>
      <c r="G1348" s="275" t="s">
        <v>755</v>
      </c>
      <c r="H1348" s="279" t="s">
        <v>1357</v>
      </c>
      <c r="I1348" s="275" t="s">
        <v>10</v>
      </c>
      <c r="J1348" s="275" t="s">
        <v>89</v>
      </c>
      <c r="K1348" s="278" t="s">
        <v>424</v>
      </c>
      <c r="L1348" s="283">
        <v>7</v>
      </c>
      <c r="M1348" s="158">
        <f t="shared" si="147"/>
        <v>9</v>
      </c>
      <c r="N1348" s="275">
        <v>140868</v>
      </c>
      <c r="O1348" s="158"/>
      <c r="P1348" s="158"/>
      <c r="Q1348" s="275">
        <v>140868</v>
      </c>
      <c r="R1348" s="158" t="s">
        <v>74</v>
      </c>
      <c r="S1348" s="158" t="str">
        <f>IFERROR(VLOOKUP(B1348,#REF!,3,0),"-")</f>
        <v>-</v>
      </c>
      <c r="T1348" s="159" t="str">
        <f>S1348&amp;"-"&amp;COUNTIF($S$2:S1348,S1348)</f>
        <v>--1344</v>
      </c>
      <c r="U1348" s="160">
        <f t="shared" si="149"/>
        <v>7</v>
      </c>
      <c r="V1348" s="160">
        <f t="shared" si="150"/>
        <v>9</v>
      </c>
      <c r="W1348" s="161" t="str">
        <f t="shared" si="151"/>
        <v>09 MAY 2024</v>
      </c>
      <c r="X1348" s="162">
        <f t="shared" si="152"/>
        <v>1347</v>
      </c>
      <c r="Y1348" s="163"/>
      <c r="AE1348" s="161" t="str">
        <f t="shared" si="153"/>
        <v>EDUCATIONAL  PSYCHOLOGY SEC 2</v>
      </c>
    </row>
    <row r="1349" spans="1:31" s="161" customFormat="1" ht="23.25" customHeight="1" x14ac:dyDescent="0.25">
      <c r="A1349" s="275">
        <f t="shared" si="148"/>
        <v>140901</v>
      </c>
      <c r="B1349" s="284" t="str">
        <f>A1349&amp;"-"&amp;COUNTIF($A$2:A1349,A1349)</f>
        <v>140901-1</v>
      </c>
      <c r="C1349" s="275">
        <v>1348</v>
      </c>
      <c r="D1349" s="278" t="s">
        <v>589</v>
      </c>
      <c r="E1349" s="275" t="s">
        <v>62</v>
      </c>
      <c r="F1349" s="275">
        <v>140901</v>
      </c>
      <c r="G1349" s="275" t="s">
        <v>756</v>
      </c>
      <c r="H1349" s="279" t="s">
        <v>1346</v>
      </c>
      <c r="I1349" s="275" t="s">
        <v>10</v>
      </c>
      <c r="J1349" s="275" t="s">
        <v>89</v>
      </c>
      <c r="K1349" s="278" t="s">
        <v>424</v>
      </c>
      <c r="L1349" s="283">
        <v>15</v>
      </c>
      <c r="M1349" s="158">
        <f t="shared" si="147"/>
        <v>17</v>
      </c>
      <c r="N1349" s="275">
        <v>140901</v>
      </c>
      <c r="O1349" s="158"/>
      <c r="P1349" s="158"/>
      <c r="Q1349" s="275">
        <v>140901</v>
      </c>
      <c r="R1349" s="158" t="s">
        <v>74</v>
      </c>
      <c r="S1349" s="158" t="str">
        <f>IFERROR(VLOOKUP(B1349,#REF!,3,0),"-")</f>
        <v>-</v>
      </c>
      <c r="T1349" s="159" t="str">
        <f>S1349&amp;"-"&amp;COUNTIF($S$2:S1349,S1349)</f>
        <v>--1345</v>
      </c>
      <c r="U1349" s="160">
        <f t="shared" si="149"/>
        <v>15</v>
      </c>
      <c r="V1349" s="160">
        <f t="shared" si="150"/>
        <v>17</v>
      </c>
      <c r="W1349" s="161" t="str">
        <f t="shared" si="151"/>
        <v>09 MAY 2024</v>
      </c>
      <c r="X1349" s="162">
        <f t="shared" si="152"/>
        <v>1348</v>
      </c>
      <c r="Y1349" s="163"/>
      <c r="AE1349" s="161" t="str">
        <f t="shared" si="153"/>
        <v>SOCIAL PSYCHOLOGY SEC 1</v>
      </c>
    </row>
    <row r="1350" spans="1:31" s="161" customFormat="1" ht="23.25" customHeight="1" x14ac:dyDescent="0.25">
      <c r="A1350" s="275">
        <f t="shared" si="148"/>
        <v>140901</v>
      </c>
      <c r="B1350" s="284" t="str">
        <f>A1350&amp;"-"&amp;COUNTIF($A$2:A1350,A1350)</f>
        <v>140901-2</v>
      </c>
      <c r="C1350" s="275">
        <v>1349</v>
      </c>
      <c r="D1350" s="278" t="s">
        <v>589</v>
      </c>
      <c r="E1350" s="275" t="s">
        <v>62</v>
      </c>
      <c r="F1350" s="275">
        <v>140901</v>
      </c>
      <c r="G1350" s="275" t="s">
        <v>756</v>
      </c>
      <c r="H1350" s="279" t="s">
        <v>1346</v>
      </c>
      <c r="I1350" s="275" t="s">
        <v>10</v>
      </c>
      <c r="J1350" s="275" t="s">
        <v>89</v>
      </c>
      <c r="K1350" s="278" t="s">
        <v>269</v>
      </c>
      <c r="L1350" s="283">
        <v>2</v>
      </c>
      <c r="M1350" s="158">
        <f t="shared" si="147"/>
        <v>4</v>
      </c>
      <c r="N1350" s="275">
        <v>140901</v>
      </c>
      <c r="O1350" s="158"/>
      <c r="P1350" s="158"/>
      <c r="Q1350" s="275">
        <v>140901</v>
      </c>
      <c r="R1350" s="158" t="s">
        <v>74</v>
      </c>
      <c r="S1350" s="158" t="str">
        <f>IFERROR(VLOOKUP(B1350,#REF!,3,0),"-")</f>
        <v>-</v>
      </c>
      <c r="T1350" s="159" t="str">
        <f>S1350&amp;"-"&amp;COUNTIF($S$2:S1350,S1350)</f>
        <v>--1346</v>
      </c>
      <c r="U1350" s="160">
        <f t="shared" si="149"/>
        <v>2</v>
      </c>
      <c r="V1350" s="160">
        <f t="shared" si="150"/>
        <v>4</v>
      </c>
      <c r="W1350" s="161" t="str">
        <f t="shared" si="151"/>
        <v>09 MAY 2024</v>
      </c>
      <c r="X1350" s="162">
        <f t="shared" si="152"/>
        <v>1349</v>
      </c>
      <c r="Y1350" s="163"/>
      <c r="AE1350" s="161" t="str">
        <f t="shared" si="153"/>
        <v>SOCIAL PSYCHOLOGY SEC 1</v>
      </c>
    </row>
    <row r="1351" spans="1:31" s="161" customFormat="1" ht="23.25" customHeight="1" x14ac:dyDescent="0.25">
      <c r="A1351" s="275">
        <f t="shared" si="148"/>
        <v>140933</v>
      </c>
      <c r="B1351" s="284" t="str">
        <f>A1351&amp;"-"&amp;COUNTIF($A$2:A1351,A1351)</f>
        <v>140933-1</v>
      </c>
      <c r="C1351" s="275">
        <v>1350</v>
      </c>
      <c r="D1351" s="278" t="s">
        <v>589</v>
      </c>
      <c r="E1351" s="275" t="s">
        <v>22</v>
      </c>
      <c r="F1351" s="275">
        <v>140933</v>
      </c>
      <c r="G1351" s="275" t="s">
        <v>192</v>
      </c>
      <c r="H1351" s="279" t="s">
        <v>1358</v>
      </c>
      <c r="I1351" s="275" t="s">
        <v>10</v>
      </c>
      <c r="J1351" s="275" t="s">
        <v>89</v>
      </c>
      <c r="K1351" s="278" t="s">
        <v>269</v>
      </c>
      <c r="L1351" s="283">
        <v>20</v>
      </c>
      <c r="M1351" s="158">
        <f t="shared" si="147"/>
        <v>22</v>
      </c>
      <c r="N1351" s="275">
        <v>140933</v>
      </c>
      <c r="O1351" s="158"/>
      <c r="P1351" s="158"/>
      <c r="Q1351" s="275">
        <v>140933</v>
      </c>
      <c r="R1351" s="158" t="s">
        <v>74</v>
      </c>
      <c r="S1351" s="158" t="str">
        <f>IFERROR(VLOOKUP(B1351,#REF!,3,0),"-")</f>
        <v>-</v>
      </c>
      <c r="T1351" s="159" t="str">
        <f>S1351&amp;"-"&amp;COUNTIF($S$2:S1351,S1351)</f>
        <v>--1347</v>
      </c>
      <c r="U1351" s="160">
        <f t="shared" si="149"/>
        <v>20</v>
      </c>
      <c r="V1351" s="160">
        <f t="shared" si="150"/>
        <v>22</v>
      </c>
      <c r="W1351" s="161" t="str">
        <f t="shared" si="151"/>
        <v>09 MAY 2024</v>
      </c>
      <c r="X1351" s="162">
        <f t="shared" si="152"/>
        <v>1350</v>
      </c>
      <c r="Y1351" s="163"/>
      <c r="AE1351" s="161" t="str">
        <f t="shared" si="153"/>
        <v>OPERATIONS MANAGEMENT SEC 1</v>
      </c>
    </row>
    <row r="1352" spans="1:31" s="161" customFormat="1" ht="23.25" customHeight="1" x14ac:dyDescent="0.25">
      <c r="A1352" s="275">
        <f t="shared" si="148"/>
        <v>140933</v>
      </c>
      <c r="B1352" s="284" t="str">
        <f>A1352&amp;"-"&amp;COUNTIF($A$2:A1352,A1352)</f>
        <v>140933-2</v>
      </c>
      <c r="C1352" s="275">
        <v>1351</v>
      </c>
      <c r="D1352" s="278" t="s">
        <v>589</v>
      </c>
      <c r="E1352" s="275" t="s">
        <v>22</v>
      </c>
      <c r="F1352" s="275">
        <v>140933</v>
      </c>
      <c r="G1352" s="275" t="s">
        <v>192</v>
      </c>
      <c r="H1352" s="279" t="s">
        <v>1358</v>
      </c>
      <c r="I1352" s="275" t="s">
        <v>10</v>
      </c>
      <c r="J1352" s="275" t="s">
        <v>89</v>
      </c>
      <c r="K1352" s="278" t="s">
        <v>270</v>
      </c>
      <c r="L1352" s="283">
        <v>5</v>
      </c>
      <c r="M1352" s="158">
        <f t="shared" si="147"/>
        <v>7</v>
      </c>
      <c r="N1352" s="275">
        <v>140933</v>
      </c>
      <c r="O1352" s="158"/>
      <c r="P1352" s="158"/>
      <c r="Q1352" s="275">
        <v>140933</v>
      </c>
      <c r="R1352" s="158" t="s">
        <v>74</v>
      </c>
      <c r="S1352" s="158" t="str">
        <f>IFERROR(VLOOKUP(B1352,#REF!,3,0),"-")</f>
        <v>-</v>
      </c>
      <c r="T1352" s="159" t="str">
        <f>S1352&amp;"-"&amp;COUNTIF($S$2:S1352,S1352)</f>
        <v>--1348</v>
      </c>
      <c r="U1352" s="160">
        <f t="shared" si="149"/>
        <v>5</v>
      </c>
      <c r="V1352" s="160">
        <f t="shared" si="150"/>
        <v>7</v>
      </c>
      <c r="W1352" s="161" t="str">
        <f t="shared" si="151"/>
        <v>09 MAY 2024</v>
      </c>
      <c r="X1352" s="162">
        <f t="shared" si="152"/>
        <v>1351</v>
      </c>
      <c r="Y1352" s="163"/>
      <c r="AE1352" s="161" t="str">
        <f t="shared" si="153"/>
        <v>OPERATIONS MANAGEMENT SEC 1</v>
      </c>
    </row>
    <row r="1353" spans="1:31" s="161" customFormat="1" ht="23.25" customHeight="1" x14ac:dyDescent="0.25">
      <c r="A1353" s="275">
        <f t="shared" si="148"/>
        <v>140937</v>
      </c>
      <c r="B1353" s="284" t="str">
        <f>A1353&amp;"-"&amp;COUNTIF($A$2:A1353,A1353)</f>
        <v>140937-1</v>
      </c>
      <c r="C1353" s="275">
        <v>1352</v>
      </c>
      <c r="D1353" s="278" t="s">
        <v>589</v>
      </c>
      <c r="E1353" s="275" t="s">
        <v>22</v>
      </c>
      <c r="F1353" s="275">
        <v>140937</v>
      </c>
      <c r="G1353" s="275" t="s">
        <v>192</v>
      </c>
      <c r="H1353" s="279" t="s">
        <v>1359</v>
      </c>
      <c r="I1353" s="275" t="s">
        <v>10</v>
      </c>
      <c r="J1353" s="275" t="s">
        <v>89</v>
      </c>
      <c r="K1353" s="278" t="s">
        <v>270</v>
      </c>
      <c r="L1353" s="283">
        <v>17</v>
      </c>
      <c r="M1353" s="158">
        <f t="shared" si="147"/>
        <v>19</v>
      </c>
      <c r="N1353" s="275">
        <v>140937</v>
      </c>
      <c r="O1353" s="158"/>
      <c r="P1353" s="158"/>
      <c r="Q1353" s="275">
        <v>140937</v>
      </c>
      <c r="R1353" s="158" t="s">
        <v>74</v>
      </c>
      <c r="S1353" s="158" t="str">
        <f>IFERROR(VLOOKUP(B1353,#REF!,3,0),"-")</f>
        <v>-</v>
      </c>
      <c r="T1353" s="159" t="str">
        <f>S1353&amp;"-"&amp;COUNTIF($S$2:S1353,S1353)</f>
        <v>--1349</v>
      </c>
      <c r="U1353" s="160">
        <f t="shared" si="149"/>
        <v>17</v>
      </c>
      <c r="V1353" s="160">
        <f t="shared" si="150"/>
        <v>19</v>
      </c>
      <c r="W1353" s="161" t="str">
        <f t="shared" si="151"/>
        <v>09 MAY 2024</v>
      </c>
      <c r="X1353" s="162">
        <f t="shared" si="152"/>
        <v>1352</v>
      </c>
      <c r="Y1353" s="163"/>
      <c r="AE1353" s="161" t="str">
        <f t="shared" si="153"/>
        <v>OPERATIONS MANAGEMENT SEC 2</v>
      </c>
    </row>
    <row r="1354" spans="1:31" s="161" customFormat="1" ht="23.25" customHeight="1" x14ac:dyDescent="0.25">
      <c r="A1354" s="275">
        <f t="shared" si="148"/>
        <v>140937</v>
      </c>
      <c r="B1354" s="284" t="str">
        <f>A1354&amp;"-"&amp;COUNTIF($A$2:A1354,A1354)</f>
        <v>140937-2</v>
      </c>
      <c r="C1354" s="275">
        <v>1353</v>
      </c>
      <c r="D1354" s="278" t="s">
        <v>589</v>
      </c>
      <c r="E1354" s="275" t="s">
        <v>22</v>
      </c>
      <c r="F1354" s="275">
        <v>140937</v>
      </c>
      <c r="G1354" s="275" t="s">
        <v>192</v>
      </c>
      <c r="H1354" s="279" t="s">
        <v>1359</v>
      </c>
      <c r="I1354" s="275" t="s">
        <v>10</v>
      </c>
      <c r="J1354" s="275" t="s">
        <v>89</v>
      </c>
      <c r="K1354" s="278" t="s">
        <v>271</v>
      </c>
      <c r="L1354" s="283">
        <v>5</v>
      </c>
      <c r="M1354" s="158">
        <f t="shared" si="147"/>
        <v>7</v>
      </c>
      <c r="N1354" s="275">
        <v>140937</v>
      </c>
      <c r="O1354" s="158"/>
      <c r="P1354" s="158"/>
      <c r="Q1354" s="275">
        <v>140937</v>
      </c>
      <c r="R1354" s="158" t="s">
        <v>74</v>
      </c>
      <c r="S1354" s="158" t="str">
        <f>IFERROR(VLOOKUP(B1354,#REF!,3,0),"-")</f>
        <v>-</v>
      </c>
      <c r="T1354" s="159" t="str">
        <f>S1354&amp;"-"&amp;COUNTIF($S$2:S1354,S1354)</f>
        <v>--1350</v>
      </c>
      <c r="U1354" s="160">
        <f t="shared" si="149"/>
        <v>5</v>
      </c>
      <c r="V1354" s="160">
        <f t="shared" si="150"/>
        <v>7</v>
      </c>
      <c r="W1354" s="161" t="str">
        <f t="shared" si="151"/>
        <v>09 MAY 2024</v>
      </c>
      <c r="X1354" s="162">
        <f t="shared" si="152"/>
        <v>1353</v>
      </c>
      <c r="Y1354" s="163"/>
      <c r="AE1354" s="161" t="str">
        <f t="shared" si="153"/>
        <v>OPERATIONS MANAGEMENT SEC 2</v>
      </c>
    </row>
    <row r="1355" spans="1:31" s="161" customFormat="1" ht="23.25" customHeight="1" x14ac:dyDescent="0.25">
      <c r="A1355" s="275">
        <f t="shared" si="148"/>
        <v>140943</v>
      </c>
      <c r="B1355" s="284" t="str">
        <f>A1355&amp;"-"&amp;COUNTIF($A$2:A1355,A1355)</f>
        <v>140943-1</v>
      </c>
      <c r="C1355" s="275">
        <v>1354</v>
      </c>
      <c r="D1355" s="278" t="s">
        <v>589</v>
      </c>
      <c r="E1355" s="275" t="s">
        <v>22</v>
      </c>
      <c r="F1355" s="275">
        <v>140943</v>
      </c>
      <c r="G1355" s="275" t="s">
        <v>192</v>
      </c>
      <c r="H1355" s="279" t="s">
        <v>1360</v>
      </c>
      <c r="I1355" s="275" t="s">
        <v>10</v>
      </c>
      <c r="J1355" s="275" t="s">
        <v>89</v>
      </c>
      <c r="K1355" s="278" t="s">
        <v>271</v>
      </c>
      <c r="L1355" s="283">
        <v>17</v>
      </c>
      <c r="M1355" s="158">
        <f t="shared" si="147"/>
        <v>19</v>
      </c>
      <c r="N1355" s="275">
        <v>140943</v>
      </c>
      <c r="O1355" s="158"/>
      <c r="P1355" s="158"/>
      <c r="Q1355" s="275">
        <v>140943</v>
      </c>
      <c r="R1355" s="158" t="s">
        <v>74</v>
      </c>
      <c r="S1355" s="158" t="str">
        <f>IFERROR(VLOOKUP(B1355,#REF!,3,0),"-")</f>
        <v>-</v>
      </c>
      <c r="T1355" s="159" t="str">
        <f>S1355&amp;"-"&amp;COUNTIF($S$2:S1355,S1355)</f>
        <v>--1351</v>
      </c>
      <c r="U1355" s="160">
        <f t="shared" si="149"/>
        <v>17</v>
      </c>
      <c r="V1355" s="160">
        <f t="shared" si="150"/>
        <v>19</v>
      </c>
      <c r="W1355" s="161" t="str">
        <f t="shared" si="151"/>
        <v>09 MAY 2024</v>
      </c>
      <c r="X1355" s="162">
        <f t="shared" si="152"/>
        <v>1354</v>
      </c>
      <c r="Y1355" s="163"/>
      <c r="AE1355" s="161" t="str">
        <f t="shared" si="153"/>
        <v>OPERATIONS MANAGEMENT SEC 3</v>
      </c>
    </row>
    <row r="1356" spans="1:31" s="161" customFormat="1" ht="23.25" customHeight="1" x14ac:dyDescent="0.25">
      <c r="A1356" s="275">
        <f t="shared" si="148"/>
        <v>140943</v>
      </c>
      <c r="B1356" s="284" t="str">
        <f>A1356&amp;"-"&amp;COUNTIF($A$2:A1356,A1356)</f>
        <v>140943-2</v>
      </c>
      <c r="C1356" s="275">
        <v>1355</v>
      </c>
      <c r="D1356" s="278" t="s">
        <v>589</v>
      </c>
      <c r="E1356" s="275" t="s">
        <v>22</v>
      </c>
      <c r="F1356" s="275">
        <v>140943</v>
      </c>
      <c r="G1356" s="275" t="s">
        <v>192</v>
      </c>
      <c r="H1356" s="279" t="s">
        <v>1360</v>
      </c>
      <c r="I1356" s="275" t="s">
        <v>10</v>
      </c>
      <c r="J1356" s="275" t="s">
        <v>89</v>
      </c>
      <c r="K1356" s="278" t="s">
        <v>272</v>
      </c>
      <c r="L1356" s="283">
        <v>12</v>
      </c>
      <c r="M1356" s="158">
        <f t="shared" si="147"/>
        <v>14</v>
      </c>
      <c r="N1356" s="275">
        <v>140943</v>
      </c>
      <c r="O1356" s="158"/>
      <c r="P1356" s="158"/>
      <c r="Q1356" s="275">
        <v>140943</v>
      </c>
      <c r="R1356" s="158" t="s">
        <v>74</v>
      </c>
      <c r="S1356" s="158" t="str">
        <f>IFERROR(VLOOKUP(B1356,#REF!,3,0),"-")</f>
        <v>-</v>
      </c>
      <c r="T1356" s="159" t="str">
        <f>S1356&amp;"-"&amp;COUNTIF($S$2:S1356,S1356)</f>
        <v>--1352</v>
      </c>
      <c r="U1356" s="160">
        <f t="shared" si="149"/>
        <v>12</v>
      </c>
      <c r="V1356" s="160">
        <f t="shared" si="150"/>
        <v>14</v>
      </c>
      <c r="W1356" s="161" t="str">
        <f t="shared" si="151"/>
        <v>09 MAY 2024</v>
      </c>
      <c r="X1356" s="162">
        <f t="shared" si="152"/>
        <v>1355</v>
      </c>
      <c r="Y1356" s="163"/>
      <c r="AE1356" s="161" t="str">
        <f t="shared" si="153"/>
        <v>OPERATIONS MANAGEMENT SEC 3</v>
      </c>
    </row>
    <row r="1357" spans="1:31" s="161" customFormat="1" ht="23.25" customHeight="1" x14ac:dyDescent="0.25">
      <c r="A1357" s="275">
        <f t="shared" si="148"/>
        <v>141016</v>
      </c>
      <c r="B1357" s="284" t="str">
        <f>A1357&amp;"-"&amp;COUNTIF($A$2:A1357,A1357)</f>
        <v>141016-2</v>
      </c>
      <c r="C1357" s="275">
        <v>1356</v>
      </c>
      <c r="D1357" s="278" t="s">
        <v>589</v>
      </c>
      <c r="E1357" s="275" t="s">
        <v>22</v>
      </c>
      <c r="F1357" s="275">
        <v>141016</v>
      </c>
      <c r="G1357" s="275" t="s">
        <v>181</v>
      </c>
      <c r="H1357" s="279" t="s">
        <v>1348</v>
      </c>
      <c r="I1357" s="275" t="s">
        <v>10</v>
      </c>
      <c r="J1357" s="275" t="s">
        <v>89</v>
      </c>
      <c r="K1357" s="278" t="s">
        <v>272</v>
      </c>
      <c r="L1357" s="283">
        <v>10</v>
      </c>
      <c r="M1357" s="158">
        <f t="shared" si="147"/>
        <v>12</v>
      </c>
      <c r="N1357" s="275">
        <v>141016</v>
      </c>
      <c r="O1357" s="158"/>
      <c r="P1357" s="158"/>
      <c r="Q1357" s="275">
        <v>141016</v>
      </c>
      <c r="R1357" s="158" t="s">
        <v>74</v>
      </c>
      <c r="S1357" s="158" t="str">
        <f>IFERROR(VLOOKUP(B1357,#REF!,3,0),"-")</f>
        <v>-</v>
      </c>
      <c r="T1357" s="159" t="str">
        <f>S1357&amp;"-"&amp;COUNTIF($S$2:S1357,S1357)</f>
        <v>--1353</v>
      </c>
      <c r="U1357" s="160">
        <f t="shared" si="149"/>
        <v>10</v>
      </c>
      <c r="V1357" s="160">
        <f t="shared" si="150"/>
        <v>12</v>
      </c>
      <c r="W1357" s="161" t="str">
        <f t="shared" si="151"/>
        <v>09 MAY 2024</v>
      </c>
      <c r="X1357" s="162">
        <f t="shared" si="152"/>
        <v>1356</v>
      </c>
      <c r="Y1357" s="163"/>
      <c r="AE1357" s="161" t="str">
        <f t="shared" si="153"/>
        <v>INTRODUCTION TO SOCIOLOGY SEC 1</v>
      </c>
    </row>
    <row r="1358" spans="1:31" s="161" customFormat="1" ht="23.25" customHeight="1" x14ac:dyDescent="0.25">
      <c r="A1358" s="275">
        <f t="shared" si="148"/>
        <v>141210</v>
      </c>
      <c r="B1358" s="284" t="str">
        <f>A1358&amp;"-"&amp;COUNTIF($A$2:A1358,A1358)</f>
        <v>141210-1</v>
      </c>
      <c r="C1358" s="275">
        <v>1357</v>
      </c>
      <c r="D1358" s="278" t="s">
        <v>589</v>
      </c>
      <c r="E1358" s="275" t="s">
        <v>20</v>
      </c>
      <c r="F1358" s="275">
        <v>141210</v>
      </c>
      <c r="G1358" s="275" t="s">
        <v>536</v>
      </c>
      <c r="H1358" s="279" t="s">
        <v>1356</v>
      </c>
      <c r="I1358" s="275" t="s">
        <v>10</v>
      </c>
      <c r="J1358" s="275" t="s">
        <v>104</v>
      </c>
      <c r="K1358" s="278" t="s">
        <v>273</v>
      </c>
      <c r="L1358" s="283">
        <v>4</v>
      </c>
      <c r="M1358" s="158">
        <f t="shared" si="147"/>
        <v>6</v>
      </c>
      <c r="N1358" s="275">
        <v>141210</v>
      </c>
      <c r="O1358" s="158"/>
      <c r="P1358" s="158"/>
      <c r="Q1358" s="275">
        <v>141210</v>
      </c>
      <c r="R1358" s="158" t="s">
        <v>74</v>
      </c>
      <c r="S1358" s="158" t="str">
        <f>IFERROR(VLOOKUP(B1358,#REF!,3,0),"-")</f>
        <v>-</v>
      </c>
      <c r="T1358" s="159" t="str">
        <f>S1358&amp;"-"&amp;COUNTIF($S$2:S1358,S1358)</f>
        <v>--1354</v>
      </c>
      <c r="U1358" s="160">
        <f t="shared" si="149"/>
        <v>4</v>
      </c>
      <c r="V1358" s="160">
        <f t="shared" si="150"/>
        <v>6</v>
      </c>
      <c r="W1358" s="161" t="str">
        <f t="shared" si="151"/>
        <v>09 MAY 2024</v>
      </c>
      <c r="X1358" s="162">
        <f t="shared" si="152"/>
        <v>1357</v>
      </c>
      <c r="Y1358" s="163"/>
      <c r="AE1358" s="161" t="str">
        <f t="shared" si="153"/>
        <v>OBJECT ORIENTED PROGRAMMING SEC 4</v>
      </c>
    </row>
    <row r="1359" spans="1:31" s="161" customFormat="1" ht="23.25" customHeight="1" x14ac:dyDescent="0.25">
      <c r="A1359" s="275">
        <f t="shared" si="148"/>
        <v>141254</v>
      </c>
      <c r="B1359" s="284" t="str">
        <f>A1359&amp;"-"&amp;COUNTIF($A$2:A1359,A1359)</f>
        <v>141254-1</v>
      </c>
      <c r="C1359" s="275">
        <v>1358</v>
      </c>
      <c r="D1359" s="278" t="s">
        <v>589</v>
      </c>
      <c r="E1359" s="275" t="s">
        <v>20</v>
      </c>
      <c r="F1359" s="275">
        <v>141254</v>
      </c>
      <c r="G1359" s="275" t="s">
        <v>132</v>
      </c>
      <c r="H1359" s="279" t="s">
        <v>1361</v>
      </c>
      <c r="I1359" s="275" t="s">
        <v>10</v>
      </c>
      <c r="J1359" s="275" t="s">
        <v>104</v>
      </c>
      <c r="K1359" s="278" t="s">
        <v>273</v>
      </c>
      <c r="L1359" s="283">
        <v>18</v>
      </c>
      <c r="M1359" s="158">
        <f t="shared" si="147"/>
        <v>20</v>
      </c>
      <c r="N1359" s="275">
        <v>141254</v>
      </c>
      <c r="O1359" s="158"/>
      <c r="P1359" s="158"/>
      <c r="Q1359" s="275">
        <v>141254</v>
      </c>
      <c r="R1359" s="158" t="s">
        <v>74</v>
      </c>
      <c r="S1359" s="158" t="str">
        <f>IFERROR(VLOOKUP(B1359,#REF!,3,0),"-")</f>
        <v>-</v>
      </c>
      <c r="T1359" s="159" t="str">
        <f>S1359&amp;"-"&amp;COUNTIF($S$2:S1359,S1359)</f>
        <v>--1355</v>
      </c>
      <c r="U1359" s="160">
        <f t="shared" si="149"/>
        <v>18</v>
      </c>
      <c r="V1359" s="160">
        <f t="shared" si="150"/>
        <v>20</v>
      </c>
      <c r="W1359" s="161" t="str">
        <f t="shared" si="151"/>
        <v>09 MAY 2024</v>
      </c>
      <c r="X1359" s="162">
        <f t="shared" si="152"/>
        <v>1358</v>
      </c>
      <c r="Y1359" s="163"/>
      <c r="AE1359" s="161" t="str">
        <f t="shared" si="153"/>
        <v>WEB ENGINEERING SEC 1</v>
      </c>
    </row>
    <row r="1360" spans="1:31" s="161" customFormat="1" ht="23.25" customHeight="1" x14ac:dyDescent="0.25">
      <c r="A1360" s="275">
        <f t="shared" si="148"/>
        <v>141254</v>
      </c>
      <c r="B1360" s="284" t="str">
        <f>A1360&amp;"-"&amp;COUNTIF($A$2:A1360,A1360)</f>
        <v>141254-2</v>
      </c>
      <c r="C1360" s="275">
        <v>1359</v>
      </c>
      <c r="D1360" s="278" t="s">
        <v>589</v>
      </c>
      <c r="E1360" s="275" t="s">
        <v>20</v>
      </c>
      <c r="F1360" s="275">
        <v>141254</v>
      </c>
      <c r="G1360" s="275" t="s">
        <v>132</v>
      </c>
      <c r="H1360" s="279" t="s">
        <v>1361</v>
      </c>
      <c r="I1360" s="275" t="s">
        <v>10</v>
      </c>
      <c r="J1360" s="275" t="s">
        <v>104</v>
      </c>
      <c r="K1360" s="278" t="s">
        <v>274</v>
      </c>
      <c r="L1360" s="283">
        <v>22</v>
      </c>
      <c r="M1360" s="158">
        <f t="shared" si="147"/>
        <v>24</v>
      </c>
      <c r="N1360" s="275">
        <v>141254</v>
      </c>
      <c r="O1360" s="158"/>
      <c r="P1360" s="158"/>
      <c r="Q1360" s="275">
        <v>141254</v>
      </c>
      <c r="R1360" s="158" t="s">
        <v>74</v>
      </c>
      <c r="S1360" s="158" t="str">
        <f>IFERROR(VLOOKUP(B1360,#REF!,3,0),"-")</f>
        <v>-</v>
      </c>
      <c r="T1360" s="159" t="str">
        <f>S1360&amp;"-"&amp;COUNTIF($S$2:S1360,S1360)</f>
        <v>--1356</v>
      </c>
      <c r="U1360" s="160">
        <f t="shared" si="149"/>
        <v>22</v>
      </c>
      <c r="V1360" s="160">
        <f t="shared" si="150"/>
        <v>24</v>
      </c>
      <c r="W1360" s="161" t="str">
        <f t="shared" si="151"/>
        <v>09 MAY 2024</v>
      </c>
      <c r="X1360" s="162">
        <f t="shared" si="152"/>
        <v>1359</v>
      </c>
      <c r="Y1360" s="163"/>
      <c r="AE1360" s="161" t="str">
        <f t="shared" si="153"/>
        <v>WEB ENGINEERING SEC 1</v>
      </c>
    </row>
    <row r="1361" spans="1:31" s="161" customFormat="1" ht="23.25" customHeight="1" x14ac:dyDescent="0.25">
      <c r="A1361" s="275">
        <f t="shared" si="148"/>
        <v>141254</v>
      </c>
      <c r="B1361" s="284" t="str">
        <f>A1361&amp;"-"&amp;COUNTIF($A$2:A1361,A1361)</f>
        <v>141254-3</v>
      </c>
      <c r="C1361" s="275">
        <v>1360</v>
      </c>
      <c r="D1361" s="278" t="s">
        <v>589</v>
      </c>
      <c r="E1361" s="275" t="s">
        <v>20</v>
      </c>
      <c r="F1361" s="275">
        <v>141254</v>
      </c>
      <c r="G1361" s="275" t="s">
        <v>132</v>
      </c>
      <c r="H1361" s="279" t="s">
        <v>1361</v>
      </c>
      <c r="I1361" s="275" t="s">
        <v>10</v>
      </c>
      <c r="J1361" s="275" t="s">
        <v>104</v>
      </c>
      <c r="K1361" s="278" t="s">
        <v>275</v>
      </c>
      <c r="L1361" s="283">
        <v>1</v>
      </c>
      <c r="M1361" s="158">
        <f t="shared" si="147"/>
        <v>3</v>
      </c>
      <c r="N1361" s="275">
        <v>141254</v>
      </c>
      <c r="O1361" s="158"/>
      <c r="P1361" s="158"/>
      <c r="Q1361" s="275">
        <v>141254</v>
      </c>
      <c r="R1361" s="158" t="s">
        <v>74</v>
      </c>
      <c r="S1361" s="158" t="str">
        <f>IFERROR(VLOOKUP(B1361,#REF!,3,0),"-")</f>
        <v>-</v>
      </c>
      <c r="T1361" s="159" t="str">
        <f>S1361&amp;"-"&amp;COUNTIF($S$2:S1361,S1361)</f>
        <v>--1357</v>
      </c>
      <c r="U1361" s="160">
        <f t="shared" si="149"/>
        <v>1</v>
      </c>
      <c r="V1361" s="160">
        <f t="shared" si="150"/>
        <v>3</v>
      </c>
      <c r="W1361" s="161" t="str">
        <f t="shared" si="151"/>
        <v>09 MAY 2024</v>
      </c>
      <c r="X1361" s="162">
        <f t="shared" si="152"/>
        <v>1360</v>
      </c>
      <c r="Y1361" s="163"/>
      <c r="AE1361" s="161" t="str">
        <f t="shared" si="153"/>
        <v>WEB ENGINEERING SEC 1</v>
      </c>
    </row>
    <row r="1362" spans="1:31" s="161" customFormat="1" ht="23.25" customHeight="1" x14ac:dyDescent="0.25">
      <c r="A1362" s="275">
        <f t="shared" si="148"/>
        <v>141256</v>
      </c>
      <c r="B1362" s="284" t="str">
        <f>A1362&amp;"-"&amp;COUNTIF($A$2:A1362,A1362)</f>
        <v>141256-1</v>
      </c>
      <c r="C1362" s="275">
        <v>1361</v>
      </c>
      <c r="D1362" s="278" t="s">
        <v>589</v>
      </c>
      <c r="E1362" s="275" t="s">
        <v>20</v>
      </c>
      <c r="F1362" s="275">
        <v>141256</v>
      </c>
      <c r="G1362" s="275" t="s">
        <v>132</v>
      </c>
      <c r="H1362" s="279" t="s">
        <v>1362</v>
      </c>
      <c r="I1362" s="275" t="s">
        <v>10</v>
      </c>
      <c r="J1362" s="275" t="s">
        <v>104</v>
      </c>
      <c r="K1362" s="278" t="s">
        <v>275</v>
      </c>
      <c r="L1362" s="283">
        <v>21</v>
      </c>
      <c r="M1362" s="158">
        <f t="shared" si="147"/>
        <v>23</v>
      </c>
      <c r="N1362" s="275">
        <v>141256</v>
      </c>
      <c r="O1362" s="158"/>
      <c r="P1362" s="158"/>
      <c r="Q1362" s="275">
        <v>141256</v>
      </c>
      <c r="R1362" s="158" t="s">
        <v>74</v>
      </c>
      <c r="S1362" s="158" t="str">
        <f>IFERROR(VLOOKUP(B1362,#REF!,3,0),"-")</f>
        <v>-</v>
      </c>
      <c r="T1362" s="159" t="str">
        <f>S1362&amp;"-"&amp;COUNTIF($S$2:S1362,S1362)</f>
        <v>--1358</v>
      </c>
      <c r="U1362" s="160">
        <f t="shared" si="149"/>
        <v>21</v>
      </c>
      <c r="V1362" s="160">
        <f t="shared" si="150"/>
        <v>23</v>
      </c>
      <c r="W1362" s="161" t="str">
        <f t="shared" si="151"/>
        <v>09 MAY 2024</v>
      </c>
      <c r="X1362" s="162">
        <f t="shared" si="152"/>
        <v>1361</v>
      </c>
      <c r="Y1362" s="163"/>
      <c r="AE1362" s="161" t="str">
        <f t="shared" si="153"/>
        <v>WEB ENGINEERING SEC 2</v>
      </c>
    </row>
    <row r="1363" spans="1:31" s="161" customFormat="1" ht="23.25" customHeight="1" x14ac:dyDescent="0.25">
      <c r="A1363" s="275">
        <f t="shared" si="148"/>
        <v>141256</v>
      </c>
      <c r="B1363" s="284" t="str">
        <f>A1363&amp;"-"&amp;COUNTIF($A$2:A1363,A1363)</f>
        <v>141256-2</v>
      </c>
      <c r="C1363" s="275">
        <v>1362</v>
      </c>
      <c r="D1363" s="278" t="s">
        <v>589</v>
      </c>
      <c r="E1363" s="275" t="s">
        <v>20</v>
      </c>
      <c r="F1363" s="275">
        <v>141256</v>
      </c>
      <c r="G1363" s="275" t="s">
        <v>132</v>
      </c>
      <c r="H1363" s="279" t="s">
        <v>1362</v>
      </c>
      <c r="I1363" s="275" t="s">
        <v>10</v>
      </c>
      <c r="J1363" s="275" t="s">
        <v>104</v>
      </c>
      <c r="K1363" s="278" t="s">
        <v>276</v>
      </c>
      <c r="L1363" s="283">
        <v>20</v>
      </c>
      <c r="M1363" s="158">
        <f t="shared" si="147"/>
        <v>22</v>
      </c>
      <c r="N1363" s="275">
        <v>141256</v>
      </c>
      <c r="O1363" s="158"/>
      <c r="P1363" s="158"/>
      <c r="Q1363" s="275">
        <v>141256</v>
      </c>
      <c r="R1363" s="158" t="s">
        <v>74</v>
      </c>
      <c r="S1363" s="158" t="str">
        <f>IFERROR(VLOOKUP(B1363,#REF!,3,0),"-")</f>
        <v>-</v>
      </c>
      <c r="T1363" s="159" t="str">
        <f>S1363&amp;"-"&amp;COUNTIF($S$2:S1363,S1363)</f>
        <v>--1359</v>
      </c>
      <c r="U1363" s="160">
        <f t="shared" si="149"/>
        <v>20</v>
      </c>
      <c r="V1363" s="160">
        <f t="shared" si="150"/>
        <v>22</v>
      </c>
      <c r="W1363" s="161" t="str">
        <f t="shared" si="151"/>
        <v>09 MAY 2024</v>
      </c>
      <c r="X1363" s="162">
        <f t="shared" si="152"/>
        <v>1362</v>
      </c>
      <c r="Y1363" s="163"/>
      <c r="AE1363" s="161" t="str">
        <f t="shared" si="153"/>
        <v>WEB ENGINEERING SEC 2</v>
      </c>
    </row>
    <row r="1364" spans="1:31" s="161" customFormat="1" ht="23.25" customHeight="1" x14ac:dyDescent="0.25">
      <c r="A1364" s="275">
        <f t="shared" si="148"/>
        <v>141257</v>
      </c>
      <c r="B1364" s="284" t="str">
        <f>A1364&amp;"-"&amp;COUNTIF($A$2:A1364,A1364)</f>
        <v>141257-4</v>
      </c>
      <c r="C1364" s="275">
        <v>1363</v>
      </c>
      <c r="D1364" s="278" t="s">
        <v>589</v>
      </c>
      <c r="E1364" s="275" t="s">
        <v>20</v>
      </c>
      <c r="F1364" s="275">
        <v>141257</v>
      </c>
      <c r="G1364" s="275" t="s">
        <v>132</v>
      </c>
      <c r="H1364" s="279" t="s">
        <v>1352</v>
      </c>
      <c r="I1364" s="275" t="s">
        <v>10</v>
      </c>
      <c r="J1364" s="275" t="s">
        <v>104</v>
      </c>
      <c r="K1364" s="278" t="s">
        <v>276</v>
      </c>
      <c r="L1364" s="283">
        <v>2</v>
      </c>
      <c r="M1364" s="158">
        <f t="shared" si="147"/>
        <v>4</v>
      </c>
      <c r="N1364" s="275">
        <v>141257</v>
      </c>
      <c r="O1364" s="158"/>
      <c r="P1364" s="158"/>
      <c r="Q1364" s="275">
        <v>141257</v>
      </c>
      <c r="R1364" s="158" t="s">
        <v>74</v>
      </c>
      <c r="S1364" s="158" t="str">
        <f>IFERROR(VLOOKUP(B1364,#REF!,3,0),"-")</f>
        <v>-</v>
      </c>
      <c r="T1364" s="159" t="str">
        <f>S1364&amp;"-"&amp;COUNTIF($S$2:S1364,S1364)</f>
        <v>--1360</v>
      </c>
      <c r="U1364" s="160">
        <f t="shared" si="149"/>
        <v>2</v>
      </c>
      <c r="V1364" s="160">
        <f t="shared" si="150"/>
        <v>4</v>
      </c>
      <c r="W1364" s="161" t="str">
        <f t="shared" si="151"/>
        <v>09 MAY 2024</v>
      </c>
      <c r="X1364" s="162">
        <f t="shared" si="152"/>
        <v>1363</v>
      </c>
      <c r="Y1364" s="163"/>
      <c r="AE1364" s="161" t="str">
        <f t="shared" si="153"/>
        <v>WEB ENGINEERING SEC 3</v>
      </c>
    </row>
    <row r="1365" spans="1:31" s="161" customFormat="1" ht="23.25" customHeight="1" x14ac:dyDescent="0.25">
      <c r="A1365" s="275">
        <f t="shared" si="148"/>
        <v>141209</v>
      </c>
      <c r="B1365" s="284" t="str">
        <f>A1365&amp;"-"&amp;COUNTIF($A$2:A1365,A1365)</f>
        <v>141209-1</v>
      </c>
      <c r="C1365" s="275">
        <v>1364</v>
      </c>
      <c r="D1365" s="278" t="s">
        <v>589</v>
      </c>
      <c r="E1365" s="275" t="s">
        <v>20</v>
      </c>
      <c r="F1365" s="275">
        <v>141209</v>
      </c>
      <c r="G1365" s="275" t="s">
        <v>536</v>
      </c>
      <c r="H1365" s="279" t="s">
        <v>1355</v>
      </c>
      <c r="I1365" s="275" t="s">
        <v>10</v>
      </c>
      <c r="J1365" s="275" t="s">
        <v>10</v>
      </c>
      <c r="K1365" s="278" t="s">
        <v>277</v>
      </c>
      <c r="L1365" s="283">
        <v>22</v>
      </c>
      <c r="M1365" s="158">
        <f t="shared" si="147"/>
        <v>24</v>
      </c>
      <c r="N1365" s="275">
        <v>141209</v>
      </c>
      <c r="O1365" s="158"/>
      <c r="P1365" s="158"/>
      <c r="Q1365" s="275">
        <v>141209</v>
      </c>
      <c r="R1365" s="158" t="s">
        <v>74</v>
      </c>
      <c r="S1365" s="158" t="str">
        <f>IFERROR(VLOOKUP(B1365,#REF!,3,0),"-")</f>
        <v>-</v>
      </c>
      <c r="T1365" s="159" t="str">
        <f>S1365&amp;"-"&amp;COUNTIF($S$2:S1365,S1365)</f>
        <v>--1361</v>
      </c>
      <c r="U1365" s="160">
        <f t="shared" si="149"/>
        <v>22</v>
      </c>
      <c r="V1365" s="160">
        <f t="shared" si="150"/>
        <v>24</v>
      </c>
      <c r="W1365" s="161" t="str">
        <f t="shared" si="151"/>
        <v>09 MAY 2024</v>
      </c>
      <c r="X1365" s="162">
        <f t="shared" si="152"/>
        <v>1364</v>
      </c>
      <c r="Y1365" s="163"/>
      <c r="AE1365" s="161" t="str">
        <f t="shared" si="153"/>
        <v>OBJECT ORIENTED PROGRAMMING SEC 3</v>
      </c>
    </row>
    <row r="1366" spans="1:31" s="161" customFormat="1" ht="23.25" customHeight="1" x14ac:dyDescent="0.25">
      <c r="A1366" s="275">
        <f t="shared" si="148"/>
        <v>141209</v>
      </c>
      <c r="B1366" s="284" t="str">
        <f>A1366&amp;"-"&amp;COUNTIF($A$2:A1366,A1366)</f>
        <v>141209-2</v>
      </c>
      <c r="C1366" s="275">
        <v>1365</v>
      </c>
      <c r="D1366" s="278" t="s">
        <v>589</v>
      </c>
      <c r="E1366" s="275" t="s">
        <v>20</v>
      </c>
      <c r="F1366" s="275">
        <v>141209</v>
      </c>
      <c r="G1366" s="275" t="s">
        <v>536</v>
      </c>
      <c r="H1366" s="279" t="s">
        <v>1355</v>
      </c>
      <c r="I1366" s="275" t="s">
        <v>10</v>
      </c>
      <c r="J1366" s="275" t="s">
        <v>10</v>
      </c>
      <c r="K1366" s="278" t="s">
        <v>278</v>
      </c>
      <c r="L1366" s="283">
        <v>22</v>
      </c>
      <c r="M1366" s="158">
        <f t="shared" si="147"/>
        <v>24</v>
      </c>
      <c r="N1366" s="275">
        <v>141209</v>
      </c>
      <c r="O1366" s="158"/>
      <c r="P1366" s="158"/>
      <c r="Q1366" s="275">
        <v>141209</v>
      </c>
      <c r="R1366" s="158" t="s">
        <v>74</v>
      </c>
      <c r="S1366" s="158" t="str">
        <f>IFERROR(VLOOKUP(B1366,#REF!,3,0),"-")</f>
        <v>-</v>
      </c>
      <c r="T1366" s="159" t="str">
        <f>S1366&amp;"-"&amp;COUNTIF($S$2:S1366,S1366)</f>
        <v>--1362</v>
      </c>
      <c r="U1366" s="160">
        <f t="shared" si="149"/>
        <v>22</v>
      </c>
      <c r="V1366" s="160">
        <f t="shared" si="150"/>
        <v>24</v>
      </c>
      <c r="W1366" s="161" t="str">
        <f t="shared" si="151"/>
        <v>09 MAY 2024</v>
      </c>
      <c r="X1366" s="162">
        <f t="shared" si="152"/>
        <v>1365</v>
      </c>
      <c r="Y1366" s="163"/>
      <c r="AE1366" s="161" t="str">
        <f t="shared" si="153"/>
        <v>OBJECT ORIENTED PROGRAMMING SEC 3</v>
      </c>
    </row>
    <row r="1367" spans="1:31" s="161" customFormat="1" ht="23.25" customHeight="1" x14ac:dyDescent="0.25">
      <c r="A1367" s="275">
        <f t="shared" si="148"/>
        <v>141209</v>
      </c>
      <c r="B1367" s="284" t="str">
        <f>A1367&amp;"-"&amp;COUNTIF($A$2:A1367,A1367)</f>
        <v>141209-3</v>
      </c>
      <c r="C1367" s="275">
        <v>1366</v>
      </c>
      <c r="D1367" s="278" t="s">
        <v>589</v>
      </c>
      <c r="E1367" s="275" t="s">
        <v>20</v>
      </c>
      <c r="F1367" s="275">
        <v>141209</v>
      </c>
      <c r="G1367" s="275" t="s">
        <v>536</v>
      </c>
      <c r="H1367" s="279" t="s">
        <v>1355</v>
      </c>
      <c r="I1367" s="275" t="s">
        <v>10</v>
      </c>
      <c r="J1367" s="275" t="s">
        <v>10</v>
      </c>
      <c r="K1367" s="278" t="s">
        <v>279</v>
      </c>
      <c r="L1367" s="283">
        <v>4</v>
      </c>
      <c r="M1367" s="158">
        <f t="shared" si="147"/>
        <v>6</v>
      </c>
      <c r="N1367" s="275">
        <v>141209</v>
      </c>
      <c r="O1367" s="158"/>
      <c r="P1367" s="158"/>
      <c r="Q1367" s="275">
        <v>141209</v>
      </c>
      <c r="R1367" s="158" t="s">
        <v>74</v>
      </c>
      <c r="S1367" s="158" t="str">
        <f>IFERROR(VLOOKUP(B1367,#REF!,3,0),"-")</f>
        <v>-</v>
      </c>
      <c r="T1367" s="159" t="str">
        <f>S1367&amp;"-"&amp;COUNTIF($S$2:S1367,S1367)</f>
        <v>--1363</v>
      </c>
      <c r="U1367" s="160">
        <f t="shared" si="149"/>
        <v>4</v>
      </c>
      <c r="V1367" s="160">
        <f t="shared" si="150"/>
        <v>6</v>
      </c>
      <c r="W1367" s="161" t="str">
        <f t="shared" si="151"/>
        <v>09 MAY 2024</v>
      </c>
      <c r="X1367" s="162">
        <f t="shared" si="152"/>
        <v>1366</v>
      </c>
      <c r="Y1367" s="163"/>
      <c r="AE1367" s="161" t="str">
        <f t="shared" si="153"/>
        <v>OBJECT ORIENTED PROGRAMMING SEC 3</v>
      </c>
    </row>
    <row r="1368" spans="1:31" s="161" customFormat="1" ht="23.25" customHeight="1" x14ac:dyDescent="0.25">
      <c r="A1368" s="275">
        <f t="shared" si="148"/>
        <v>141210</v>
      </c>
      <c r="B1368" s="284" t="str">
        <f>A1368&amp;"-"&amp;COUNTIF($A$2:A1368,A1368)</f>
        <v>141210-2</v>
      </c>
      <c r="C1368" s="275">
        <v>1367</v>
      </c>
      <c r="D1368" s="278" t="s">
        <v>589</v>
      </c>
      <c r="E1368" s="275" t="s">
        <v>20</v>
      </c>
      <c r="F1368" s="275">
        <v>141210</v>
      </c>
      <c r="G1368" s="275" t="s">
        <v>536</v>
      </c>
      <c r="H1368" s="279" t="s">
        <v>1356</v>
      </c>
      <c r="I1368" s="275" t="s">
        <v>10</v>
      </c>
      <c r="J1368" s="275" t="s">
        <v>10</v>
      </c>
      <c r="K1368" s="278" t="s">
        <v>279</v>
      </c>
      <c r="L1368" s="283">
        <v>18</v>
      </c>
      <c r="M1368" s="158">
        <f t="shared" si="147"/>
        <v>20</v>
      </c>
      <c r="N1368" s="275">
        <v>141210</v>
      </c>
      <c r="O1368" s="158"/>
      <c r="P1368" s="158"/>
      <c r="Q1368" s="275">
        <v>141210</v>
      </c>
      <c r="R1368" s="158" t="s">
        <v>74</v>
      </c>
      <c r="S1368" s="158" t="str">
        <f>IFERROR(VLOOKUP(B1368,#REF!,3,0),"-")</f>
        <v>-</v>
      </c>
      <c r="T1368" s="159" t="str">
        <f>S1368&amp;"-"&amp;COUNTIF($S$2:S1368,S1368)</f>
        <v>--1364</v>
      </c>
      <c r="U1368" s="160">
        <f t="shared" si="149"/>
        <v>18</v>
      </c>
      <c r="V1368" s="160">
        <f t="shared" si="150"/>
        <v>20</v>
      </c>
      <c r="W1368" s="161" t="str">
        <f t="shared" si="151"/>
        <v>09 MAY 2024</v>
      </c>
      <c r="X1368" s="162">
        <f t="shared" si="152"/>
        <v>1367</v>
      </c>
      <c r="Y1368" s="163"/>
      <c r="AE1368" s="161" t="str">
        <f t="shared" si="153"/>
        <v>OBJECT ORIENTED PROGRAMMING SEC 4</v>
      </c>
    </row>
    <row r="1369" spans="1:31" s="161" customFormat="1" ht="23.25" customHeight="1" x14ac:dyDescent="0.25">
      <c r="A1369" s="275">
        <f t="shared" si="148"/>
        <v>141210</v>
      </c>
      <c r="B1369" s="284" t="str">
        <f>A1369&amp;"-"&amp;COUNTIF($A$2:A1369,A1369)</f>
        <v>141210-3</v>
      </c>
      <c r="C1369" s="275">
        <v>1368</v>
      </c>
      <c r="D1369" s="278" t="s">
        <v>589</v>
      </c>
      <c r="E1369" s="275" t="s">
        <v>20</v>
      </c>
      <c r="F1369" s="275">
        <v>141210</v>
      </c>
      <c r="G1369" s="275" t="s">
        <v>536</v>
      </c>
      <c r="H1369" s="279" t="s">
        <v>1356</v>
      </c>
      <c r="I1369" s="275" t="s">
        <v>10</v>
      </c>
      <c r="J1369" s="275" t="s">
        <v>10</v>
      </c>
      <c r="K1369" s="278" t="s">
        <v>280</v>
      </c>
      <c r="L1369" s="283">
        <v>22</v>
      </c>
      <c r="M1369" s="158">
        <f t="shared" si="147"/>
        <v>24</v>
      </c>
      <c r="N1369" s="275">
        <v>141210</v>
      </c>
      <c r="O1369" s="158"/>
      <c r="P1369" s="158"/>
      <c r="Q1369" s="275">
        <v>141210</v>
      </c>
      <c r="R1369" s="158" t="s">
        <v>74</v>
      </c>
      <c r="S1369" s="158" t="str">
        <f>IFERROR(VLOOKUP(B1369,#REF!,3,0),"-")</f>
        <v>-</v>
      </c>
      <c r="T1369" s="159" t="str">
        <f>S1369&amp;"-"&amp;COUNTIF($S$2:S1369,S1369)</f>
        <v>--1365</v>
      </c>
      <c r="U1369" s="160">
        <f t="shared" si="149"/>
        <v>22</v>
      </c>
      <c r="V1369" s="160">
        <f t="shared" si="150"/>
        <v>24</v>
      </c>
      <c r="W1369" s="161" t="str">
        <f t="shared" si="151"/>
        <v>09 MAY 2024</v>
      </c>
      <c r="X1369" s="162">
        <f t="shared" si="152"/>
        <v>1368</v>
      </c>
      <c r="Y1369" s="163"/>
      <c r="AE1369" s="161" t="str">
        <f t="shared" si="153"/>
        <v>OBJECT ORIENTED PROGRAMMING SEC 4</v>
      </c>
    </row>
    <row r="1370" spans="1:31" s="161" customFormat="1" ht="23.25" customHeight="1" x14ac:dyDescent="0.25">
      <c r="A1370" s="275">
        <f t="shared" si="148"/>
        <v>141599</v>
      </c>
      <c r="B1370" s="284" t="str">
        <f>A1370&amp;"-"&amp;COUNTIF($A$2:A1370,A1370)</f>
        <v>141599-3</v>
      </c>
      <c r="C1370" s="275">
        <v>1369</v>
      </c>
      <c r="D1370" s="278" t="s">
        <v>589</v>
      </c>
      <c r="E1370" s="275" t="s">
        <v>18</v>
      </c>
      <c r="F1370" s="275">
        <v>141599</v>
      </c>
      <c r="G1370" s="275" t="s">
        <v>68</v>
      </c>
      <c r="H1370" s="279" t="s">
        <v>1325</v>
      </c>
      <c r="I1370" s="275" t="s">
        <v>10</v>
      </c>
      <c r="J1370" s="275" t="s">
        <v>101</v>
      </c>
      <c r="K1370" s="278" t="s">
        <v>281</v>
      </c>
      <c r="L1370" s="283">
        <v>2</v>
      </c>
      <c r="M1370" s="158">
        <f t="shared" si="147"/>
        <v>4</v>
      </c>
      <c r="N1370" s="275">
        <v>141599</v>
      </c>
      <c r="O1370" s="158"/>
      <c r="P1370" s="158"/>
      <c r="Q1370" s="275">
        <v>141599</v>
      </c>
      <c r="R1370" s="158" t="s">
        <v>74</v>
      </c>
      <c r="S1370" s="158" t="str">
        <f>IFERROR(VLOOKUP(B1370,#REF!,3,0),"-")</f>
        <v>-</v>
      </c>
      <c r="T1370" s="159" t="str">
        <f>S1370&amp;"-"&amp;COUNTIF($S$2:S1370,S1370)</f>
        <v>--1366</v>
      </c>
      <c r="U1370" s="160">
        <f t="shared" si="149"/>
        <v>2</v>
      </c>
      <c r="V1370" s="160">
        <f t="shared" si="150"/>
        <v>4</v>
      </c>
      <c r="W1370" s="161" t="str">
        <f t="shared" si="151"/>
        <v>09 MAY 2024</v>
      </c>
      <c r="X1370" s="162">
        <f t="shared" si="152"/>
        <v>1369</v>
      </c>
      <c r="Y1370" s="163"/>
      <c r="AE1370" s="161" t="str">
        <f t="shared" si="153"/>
        <v>SOCIAL WORK PRACTICE SEC 1</v>
      </c>
    </row>
    <row r="1371" spans="1:31" s="161" customFormat="1" ht="23.25" customHeight="1" x14ac:dyDescent="0.25">
      <c r="A1371" s="275">
        <f t="shared" si="148"/>
        <v>141617</v>
      </c>
      <c r="B1371" s="284" t="str">
        <f>A1371&amp;"-"&amp;COUNTIF($A$2:A1371,A1371)</f>
        <v>141617-1</v>
      </c>
      <c r="C1371" s="275">
        <v>1370</v>
      </c>
      <c r="D1371" s="278" t="s">
        <v>589</v>
      </c>
      <c r="E1371" s="275" t="s">
        <v>18</v>
      </c>
      <c r="F1371" s="275">
        <v>141617</v>
      </c>
      <c r="G1371" s="275" t="s">
        <v>68</v>
      </c>
      <c r="H1371" s="279" t="s">
        <v>1326</v>
      </c>
      <c r="I1371" s="275" t="s">
        <v>10</v>
      </c>
      <c r="J1371" s="275" t="s">
        <v>101</v>
      </c>
      <c r="K1371" s="278" t="s">
        <v>281</v>
      </c>
      <c r="L1371" s="283">
        <v>20</v>
      </c>
      <c r="M1371" s="158">
        <f t="shared" si="147"/>
        <v>22</v>
      </c>
      <c r="N1371" s="275">
        <v>141617</v>
      </c>
      <c r="O1371" s="158"/>
      <c r="P1371" s="158"/>
      <c r="Q1371" s="275">
        <v>141617</v>
      </c>
      <c r="R1371" s="158" t="s">
        <v>74</v>
      </c>
      <c r="S1371" s="158" t="str">
        <f>IFERROR(VLOOKUP(B1371,#REF!,3,0),"-")</f>
        <v>-</v>
      </c>
      <c r="T1371" s="159" t="str">
        <f>S1371&amp;"-"&amp;COUNTIF($S$2:S1371,S1371)</f>
        <v>--1367</v>
      </c>
      <c r="U1371" s="160">
        <f t="shared" si="149"/>
        <v>20</v>
      </c>
      <c r="V1371" s="160">
        <f t="shared" si="150"/>
        <v>22</v>
      </c>
      <c r="W1371" s="161" t="str">
        <f t="shared" si="151"/>
        <v>09 MAY 2024</v>
      </c>
      <c r="X1371" s="162">
        <f t="shared" si="152"/>
        <v>1370</v>
      </c>
      <c r="Y1371" s="163"/>
      <c r="AE1371" s="161" t="str">
        <f t="shared" si="153"/>
        <v>SOCIAL WORK PRACTICE SEC 2</v>
      </c>
    </row>
    <row r="1372" spans="1:31" s="161" customFormat="1" ht="23.25" customHeight="1" x14ac:dyDescent="0.25">
      <c r="A1372" s="275">
        <f t="shared" si="148"/>
        <v>141617</v>
      </c>
      <c r="B1372" s="284" t="str">
        <f>A1372&amp;"-"&amp;COUNTIF($A$2:A1372,A1372)</f>
        <v>141617-2</v>
      </c>
      <c r="C1372" s="275">
        <v>1371</v>
      </c>
      <c r="D1372" s="278" t="s">
        <v>589</v>
      </c>
      <c r="E1372" s="275" t="s">
        <v>18</v>
      </c>
      <c r="F1372" s="275">
        <v>141617</v>
      </c>
      <c r="G1372" s="275" t="s">
        <v>68</v>
      </c>
      <c r="H1372" s="279" t="s">
        <v>1326</v>
      </c>
      <c r="I1372" s="275" t="s">
        <v>10</v>
      </c>
      <c r="J1372" s="275" t="s">
        <v>101</v>
      </c>
      <c r="K1372" s="278" t="s">
        <v>282</v>
      </c>
      <c r="L1372" s="283">
        <v>5</v>
      </c>
      <c r="M1372" s="158">
        <f t="shared" si="147"/>
        <v>7</v>
      </c>
      <c r="N1372" s="275">
        <v>141617</v>
      </c>
      <c r="O1372" s="158"/>
      <c r="P1372" s="158"/>
      <c r="Q1372" s="275">
        <v>141617</v>
      </c>
      <c r="R1372" s="158" t="s">
        <v>74</v>
      </c>
      <c r="S1372" s="158" t="str">
        <f>IFERROR(VLOOKUP(B1372,#REF!,3,0),"-")</f>
        <v>-</v>
      </c>
      <c r="T1372" s="159" t="str">
        <f>S1372&amp;"-"&amp;COUNTIF($S$2:S1372,S1372)</f>
        <v>--1368</v>
      </c>
      <c r="U1372" s="160">
        <f t="shared" si="149"/>
        <v>5</v>
      </c>
      <c r="V1372" s="160">
        <f t="shared" si="150"/>
        <v>7</v>
      </c>
      <c r="W1372" s="161" t="str">
        <f t="shared" si="151"/>
        <v>09 MAY 2024</v>
      </c>
      <c r="X1372" s="162">
        <f t="shared" si="152"/>
        <v>1371</v>
      </c>
      <c r="Y1372" s="163"/>
      <c r="AE1372" s="161" t="str">
        <f t="shared" si="153"/>
        <v>SOCIAL WORK PRACTICE SEC 2</v>
      </c>
    </row>
    <row r="1373" spans="1:31" s="161" customFormat="1" ht="23.25" customHeight="1" x14ac:dyDescent="0.25">
      <c r="A1373" s="275">
        <f t="shared" si="148"/>
        <v>141622</v>
      </c>
      <c r="B1373" s="284" t="str">
        <f>A1373&amp;"-"&amp;COUNTIF($A$2:A1373,A1373)</f>
        <v>141622-1</v>
      </c>
      <c r="C1373" s="275">
        <v>1372</v>
      </c>
      <c r="D1373" s="278" t="s">
        <v>589</v>
      </c>
      <c r="E1373" s="275" t="s">
        <v>18</v>
      </c>
      <c r="F1373" s="275">
        <v>141622</v>
      </c>
      <c r="G1373" s="275" t="s">
        <v>536</v>
      </c>
      <c r="H1373" s="279" t="s">
        <v>1354</v>
      </c>
      <c r="I1373" s="275" t="s">
        <v>10</v>
      </c>
      <c r="J1373" s="275" t="s">
        <v>101</v>
      </c>
      <c r="K1373" s="278" t="s">
        <v>282</v>
      </c>
      <c r="L1373" s="283">
        <v>17</v>
      </c>
      <c r="M1373" s="158">
        <f t="shared" si="147"/>
        <v>19</v>
      </c>
      <c r="N1373" s="275">
        <v>141622</v>
      </c>
      <c r="O1373" s="158"/>
      <c r="P1373" s="158"/>
      <c r="Q1373" s="275">
        <v>141622</v>
      </c>
      <c r="R1373" s="158" t="s">
        <v>74</v>
      </c>
      <c r="S1373" s="158" t="str">
        <f>IFERROR(VLOOKUP(B1373,#REF!,3,0),"-")</f>
        <v>-</v>
      </c>
      <c r="T1373" s="159" t="str">
        <f>S1373&amp;"-"&amp;COUNTIF($S$2:S1373,S1373)</f>
        <v>--1369</v>
      </c>
      <c r="U1373" s="160">
        <f t="shared" si="149"/>
        <v>17</v>
      </c>
      <c r="V1373" s="160">
        <f t="shared" si="150"/>
        <v>19</v>
      </c>
      <c r="W1373" s="161" t="str">
        <f t="shared" si="151"/>
        <v>09 MAY 2024</v>
      </c>
      <c r="X1373" s="162">
        <f t="shared" si="152"/>
        <v>1372</v>
      </c>
      <c r="Y1373" s="163"/>
      <c r="AE1373" s="161" t="str">
        <f t="shared" si="153"/>
        <v>OBJECT ORIENTED PROGRAMMING SEC 2</v>
      </c>
    </row>
    <row r="1374" spans="1:31" s="161" customFormat="1" ht="23.25" customHeight="1" x14ac:dyDescent="0.25">
      <c r="A1374" s="275">
        <f t="shared" si="148"/>
        <v>141622</v>
      </c>
      <c r="B1374" s="284" t="str">
        <f>A1374&amp;"-"&amp;COUNTIF($A$2:A1374,A1374)</f>
        <v>141622-2</v>
      </c>
      <c r="C1374" s="275">
        <v>1373</v>
      </c>
      <c r="D1374" s="278" t="s">
        <v>589</v>
      </c>
      <c r="E1374" s="275" t="s">
        <v>18</v>
      </c>
      <c r="F1374" s="275">
        <v>141622</v>
      </c>
      <c r="G1374" s="275" t="s">
        <v>536</v>
      </c>
      <c r="H1374" s="279" t="s">
        <v>1354</v>
      </c>
      <c r="I1374" s="275" t="s">
        <v>10</v>
      </c>
      <c r="J1374" s="275" t="s">
        <v>101</v>
      </c>
      <c r="K1374" s="278" t="s">
        <v>283</v>
      </c>
      <c r="L1374" s="283">
        <v>19</v>
      </c>
      <c r="M1374" s="158">
        <f t="shared" si="147"/>
        <v>21</v>
      </c>
      <c r="N1374" s="275">
        <v>141622</v>
      </c>
      <c r="O1374" s="158"/>
      <c r="P1374" s="158"/>
      <c r="Q1374" s="275">
        <v>141622</v>
      </c>
      <c r="R1374" s="158" t="s">
        <v>74</v>
      </c>
      <c r="S1374" s="158" t="str">
        <f>IFERROR(VLOOKUP(B1374,#REF!,3,0),"-")</f>
        <v>-</v>
      </c>
      <c r="T1374" s="159" t="str">
        <f>S1374&amp;"-"&amp;COUNTIF($S$2:S1374,S1374)</f>
        <v>--1370</v>
      </c>
      <c r="U1374" s="160">
        <f t="shared" si="149"/>
        <v>19</v>
      </c>
      <c r="V1374" s="160">
        <f t="shared" si="150"/>
        <v>21</v>
      </c>
      <c r="W1374" s="161" t="str">
        <f t="shared" si="151"/>
        <v>09 MAY 2024</v>
      </c>
      <c r="X1374" s="162">
        <f t="shared" si="152"/>
        <v>1373</v>
      </c>
      <c r="Y1374" s="163"/>
      <c r="AE1374" s="161" t="str">
        <f t="shared" si="153"/>
        <v>OBJECT ORIENTED PROGRAMMING SEC 2</v>
      </c>
    </row>
    <row r="1375" spans="1:31" s="161" customFormat="1" ht="23.25" customHeight="1" x14ac:dyDescent="0.25">
      <c r="A1375" s="275">
        <f t="shared" si="148"/>
        <v>141655</v>
      </c>
      <c r="B1375" s="284" t="str">
        <f>A1375&amp;"-"&amp;COUNTIF($A$2:A1375,A1375)</f>
        <v>141655-4</v>
      </c>
      <c r="C1375" s="275">
        <v>1374</v>
      </c>
      <c r="D1375" s="278" t="s">
        <v>589</v>
      </c>
      <c r="E1375" s="275" t="s">
        <v>21</v>
      </c>
      <c r="F1375" s="275">
        <v>141655</v>
      </c>
      <c r="G1375" s="275" t="s">
        <v>536</v>
      </c>
      <c r="H1375" s="279" t="s">
        <v>1338</v>
      </c>
      <c r="I1375" s="275" t="s">
        <v>10</v>
      </c>
      <c r="J1375" s="275" t="s">
        <v>101</v>
      </c>
      <c r="K1375" s="278" t="s">
        <v>283</v>
      </c>
      <c r="L1375" s="283">
        <v>3</v>
      </c>
      <c r="M1375" s="158">
        <f t="shared" si="147"/>
        <v>5</v>
      </c>
      <c r="N1375" s="275">
        <v>141655</v>
      </c>
      <c r="O1375" s="158"/>
      <c r="P1375" s="158"/>
      <c r="Q1375" s="275">
        <v>141655</v>
      </c>
      <c r="R1375" s="158" t="s">
        <v>74</v>
      </c>
      <c r="S1375" s="158" t="str">
        <f>IFERROR(VLOOKUP(B1375,#REF!,3,0),"-")</f>
        <v>-</v>
      </c>
      <c r="T1375" s="159" t="str">
        <f>S1375&amp;"-"&amp;COUNTIF($S$2:S1375,S1375)</f>
        <v>--1371</v>
      </c>
      <c r="U1375" s="160">
        <f t="shared" si="149"/>
        <v>3</v>
      </c>
      <c r="V1375" s="160">
        <f t="shared" si="150"/>
        <v>5</v>
      </c>
      <c r="W1375" s="161" t="str">
        <f t="shared" si="151"/>
        <v>09 MAY 2024</v>
      </c>
      <c r="X1375" s="162">
        <f t="shared" si="152"/>
        <v>1374</v>
      </c>
      <c r="Y1375" s="163"/>
      <c r="AE1375" s="161" t="str">
        <f t="shared" si="153"/>
        <v>OBJECT ORIENTED PROGRAMMING SEC 1</v>
      </c>
    </row>
    <row r="1376" spans="1:31" s="161" customFormat="1" ht="23.25" customHeight="1" x14ac:dyDescent="0.25">
      <c r="A1376" s="275">
        <f t="shared" si="148"/>
        <v>141207</v>
      </c>
      <c r="B1376" s="284" t="str">
        <f>A1376&amp;"-"&amp;COUNTIF($A$2:A1376,A1376)</f>
        <v>141207-3</v>
      </c>
      <c r="C1376" s="275">
        <v>1375</v>
      </c>
      <c r="D1376" s="278" t="s">
        <v>589</v>
      </c>
      <c r="E1376" s="275" t="s">
        <v>20</v>
      </c>
      <c r="F1376" s="275">
        <v>141207</v>
      </c>
      <c r="G1376" s="275" t="s">
        <v>536</v>
      </c>
      <c r="H1376" s="279" t="s">
        <v>1338</v>
      </c>
      <c r="I1376" s="275" t="s">
        <v>10</v>
      </c>
      <c r="J1376" s="275" t="s">
        <v>92</v>
      </c>
      <c r="K1376" s="278" t="s">
        <v>284</v>
      </c>
      <c r="L1376" s="283">
        <v>6</v>
      </c>
      <c r="M1376" s="158">
        <f t="shared" si="147"/>
        <v>8</v>
      </c>
      <c r="N1376" s="275">
        <v>141207</v>
      </c>
      <c r="O1376" s="158"/>
      <c r="P1376" s="158"/>
      <c r="Q1376" s="275">
        <v>141207</v>
      </c>
      <c r="R1376" s="158" t="s">
        <v>74</v>
      </c>
      <c r="S1376" s="158" t="str">
        <f>IFERROR(VLOOKUP(B1376,#REF!,3,0),"-")</f>
        <v>-</v>
      </c>
      <c r="T1376" s="159" t="str">
        <f>S1376&amp;"-"&amp;COUNTIF($S$2:S1376,S1376)</f>
        <v>--1372</v>
      </c>
      <c r="U1376" s="160">
        <f t="shared" si="149"/>
        <v>6</v>
      </c>
      <c r="V1376" s="160">
        <f t="shared" si="150"/>
        <v>8</v>
      </c>
      <c r="W1376" s="161" t="str">
        <f t="shared" si="151"/>
        <v>09 MAY 2024</v>
      </c>
      <c r="X1376" s="162">
        <f t="shared" si="152"/>
        <v>1375</v>
      </c>
      <c r="Y1376" s="163"/>
      <c r="AE1376" s="161" t="str">
        <f t="shared" si="153"/>
        <v>OBJECT ORIENTED PROGRAMMING SEC 1</v>
      </c>
    </row>
    <row r="1377" spans="1:31" s="161" customFormat="1" ht="23.25" customHeight="1" x14ac:dyDescent="0.25">
      <c r="A1377" s="275">
        <f t="shared" si="148"/>
        <v>141208</v>
      </c>
      <c r="B1377" s="284" t="str">
        <f>A1377&amp;"-"&amp;COUNTIF($A$2:A1377,A1377)</f>
        <v>141208-1</v>
      </c>
      <c r="C1377" s="275">
        <v>1376</v>
      </c>
      <c r="D1377" s="278" t="s">
        <v>589</v>
      </c>
      <c r="E1377" s="275" t="s">
        <v>20</v>
      </c>
      <c r="F1377" s="275">
        <v>141208</v>
      </c>
      <c r="G1377" s="275" t="s">
        <v>536</v>
      </c>
      <c r="H1377" s="279" t="s">
        <v>1354</v>
      </c>
      <c r="I1377" s="275" t="s">
        <v>10</v>
      </c>
      <c r="J1377" s="275" t="s">
        <v>92</v>
      </c>
      <c r="K1377" s="278" t="s">
        <v>284</v>
      </c>
      <c r="L1377" s="283">
        <v>16</v>
      </c>
      <c r="M1377" s="158">
        <f t="shared" si="147"/>
        <v>18</v>
      </c>
      <c r="N1377" s="275">
        <v>141208</v>
      </c>
      <c r="O1377" s="158"/>
      <c r="P1377" s="158"/>
      <c r="Q1377" s="275">
        <v>141208</v>
      </c>
      <c r="R1377" s="158" t="s">
        <v>74</v>
      </c>
      <c r="S1377" s="158" t="str">
        <f>IFERROR(VLOOKUP(B1377,#REF!,3,0),"-")</f>
        <v>-</v>
      </c>
      <c r="T1377" s="159" t="str">
        <f>S1377&amp;"-"&amp;COUNTIF($S$2:S1377,S1377)</f>
        <v>--1373</v>
      </c>
      <c r="U1377" s="160">
        <f t="shared" si="149"/>
        <v>16</v>
      </c>
      <c r="V1377" s="160">
        <f t="shared" si="150"/>
        <v>18</v>
      </c>
      <c r="W1377" s="161" t="str">
        <f t="shared" si="151"/>
        <v>09 MAY 2024</v>
      </c>
      <c r="X1377" s="162">
        <f t="shared" si="152"/>
        <v>1376</v>
      </c>
      <c r="Y1377" s="163"/>
      <c r="AE1377" s="161" t="str">
        <f t="shared" si="153"/>
        <v>OBJECT ORIENTED PROGRAMMING SEC 2</v>
      </c>
    </row>
    <row r="1378" spans="1:31" s="161" customFormat="1" ht="23.25" customHeight="1" x14ac:dyDescent="0.25">
      <c r="A1378" s="275">
        <f t="shared" si="148"/>
        <v>141208</v>
      </c>
      <c r="B1378" s="284" t="str">
        <f>A1378&amp;"-"&amp;COUNTIF($A$2:A1378,A1378)</f>
        <v>141208-2</v>
      </c>
      <c r="C1378" s="275">
        <v>1377</v>
      </c>
      <c r="D1378" s="278" t="s">
        <v>589</v>
      </c>
      <c r="E1378" s="275" t="s">
        <v>20</v>
      </c>
      <c r="F1378" s="275">
        <v>141208</v>
      </c>
      <c r="G1378" s="275" t="s">
        <v>536</v>
      </c>
      <c r="H1378" s="279" t="s">
        <v>1354</v>
      </c>
      <c r="I1378" s="275" t="s">
        <v>10</v>
      </c>
      <c r="J1378" s="275" t="s">
        <v>92</v>
      </c>
      <c r="K1378" s="278" t="s">
        <v>285</v>
      </c>
      <c r="L1378" s="283">
        <v>21</v>
      </c>
      <c r="M1378" s="158">
        <f t="shared" si="147"/>
        <v>23</v>
      </c>
      <c r="N1378" s="275">
        <v>141208</v>
      </c>
      <c r="O1378" s="158"/>
      <c r="P1378" s="158"/>
      <c r="Q1378" s="275">
        <v>141208</v>
      </c>
      <c r="R1378" s="158" t="s">
        <v>74</v>
      </c>
      <c r="S1378" s="158" t="str">
        <f>IFERROR(VLOOKUP(B1378,#REF!,3,0),"-")</f>
        <v>-</v>
      </c>
      <c r="T1378" s="159" t="str">
        <f>S1378&amp;"-"&amp;COUNTIF($S$2:S1378,S1378)</f>
        <v>--1374</v>
      </c>
      <c r="U1378" s="160">
        <f t="shared" si="149"/>
        <v>21</v>
      </c>
      <c r="V1378" s="160">
        <f t="shared" si="150"/>
        <v>23</v>
      </c>
      <c r="W1378" s="161" t="str">
        <f t="shared" si="151"/>
        <v>09 MAY 2024</v>
      </c>
      <c r="X1378" s="162">
        <f t="shared" si="152"/>
        <v>1377</v>
      </c>
      <c r="Y1378" s="163"/>
      <c r="AE1378" s="161" t="str">
        <f t="shared" si="153"/>
        <v>OBJECT ORIENTED PROGRAMMING SEC 2</v>
      </c>
    </row>
    <row r="1379" spans="1:31" s="161" customFormat="1" ht="23.25" customHeight="1" x14ac:dyDescent="0.25">
      <c r="A1379" s="275">
        <f t="shared" si="148"/>
        <v>141209</v>
      </c>
      <c r="B1379" s="284" t="str">
        <f>A1379&amp;"-"&amp;COUNTIF($A$2:A1379,A1379)</f>
        <v>141209-4</v>
      </c>
      <c r="C1379" s="275">
        <v>1378</v>
      </c>
      <c r="D1379" s="278" t="s">
        <v>589</v>
      </c>
      <c r="E1379" s="275" t="s">
        <v>20</v>
      </c>
      <c r="F1379" s="275">
        <v>141209</v>
      </c>
      <c r="G1379" s="275" t="s">
        <v>536</v>
      </c>
      <c r="H1379" s="279" t="s">
        <v>1355</v>
      </c>
      <c r="I1379" s="275" t="s">
        <v>10</v>
      </c>
      <c r="J1379" s="275" t="s">
        <v>92</v>
      </c>
      <c r="K1379" s="278" t="s">
        <v>285</v>
      </c>
      <c r="L1379" s="283">
        <v>1</v>
      </c>
      <c r="M1379" s="158">
        <f t="shared" si="147"/>
        <v>3</v>
      </c>
      <c r="N1379" s="275">
        <v>141209</v>
      </c>
      <c r="O1379" s="158"/>
      <c r="P1379" s="158"/>
      <c r="Q1379" s="275">
        <v>141209</v>
      </c>
      <c r="R1379" s="158" t="s">
        <v>74</v>
      </c>
      <c r="S1379" s="158" t="str">
        <f>IFERROR(VLOOKUP(B1379,#REF!,3,0),"-")</f>
        <v>-</v>
      </c>
      <c r="T1379" s="159" t="str">
        <f>S1379&amp;"-"&amp;COUNTIF($S$2:S1379,S1379)</f>
        <v>--1375</v>
      </c>
      <c r="U1379" s="160">
        <f t="shared" si="149"/>
        <v>1</v>
      </c>
      <c r="V1379" s="160">
        <f t="shared" si="150"/>
        <v>3</v>
      </c>
      <c r="W1379" s="161" t="str">
        <f t="shared" si="151"/>
        <v>09 MAY 2024</v>
      </c>
      <c r="X1379" s="162">
        <f t="shared" si="152"/>
        <v>1378</v>
      </c>
      <c r="Y1379" s="163"/>
      <c r="AE1379" s="161" t="str">
        <f t="shared" si="153"/>
        <v>OBJECT ORIENTED PROGRAMMING SEC 3</v>
      </c>
    </row>
    <row r="1380" spans="1:31" s="161" customFormat="1" ht="23.25" customHeight="1" x14ac:dyDescent="0.25">
      <c r="A1380" s="275">
        <f t="shared" si="148"/>
        <v>141931</v>
      </c>
      <c r="B1380" s="284" t="str">
        <f>A1380&amp;"-"&amp;COUNTIF($A$2:A1380,A1380)</f>
        <v>141931-3</v>
      </c>
      <c r="C1380" s="275">
        <v>1379</v>
      </c>
      <c r="D1380" s="278" t="s">
        <v>589</v>
      </c>
      <c r="E1380" s="275" t="s">
        <v>21</v>
      </c>
      <c r="F1380" s="275">
        <v>141931</v>
      </c>
      <c r="G1380" s="275" t="s">
        <v>68</v>
      </c>
      <c r="H1380" s="279" t="s">
        <v>1328</v>
      </c>
      <c r="I1380" s="275" t="s">
        <v>10</v>
      </c>
      <c r="J1380" s="275" t="s">
        <v>311</v>
      </c>
      <c r="K1380" s="278" t="s">
        <v>437</v>
      </c>
      <c r="L1380" s="283">
        <v>1</v>
      </c>
      <c r="M1380" s="158">
        <f t="shared" si="147"/>
        <v>3</v>
      </c>
      <c r="N1380" s="275">
        <v>141931</v>
      </c>
      <c r="O1380" s="158"/>
      <c r="P1380" s="158"/>
      <c r="Q1380" s="275">
        <v>141931</v>
      </c>
      <c r="R1380" s="158" t="s">
        <v>74</v>
      </c>
      <c r="S1380" s="158" t="str">
        <f>IFERROR(VLOOKUP(B1380,#REF!,3,0),"-")</f>
        <v>-</v>
      </c>
      <c r="T1380" s="159" t="str">
        <f>S1380&amp;"-"&amp;COUNTIF($S$2:S1380,S1380)</f>
        <v>--1376</v>
      </c>
      <c r="U1380" s="160">
        <f t="shared" si="149"/>
        <v>1</v>
      </c>
      <c r="V1380" s="160">
        <f t="shared" si="150"/>
        <v>3</v>
      </c>
      <c r="W1380" s="161" t="str">
        <f t="shared" si="151"/>
        <v>09 MAY 2024</v>
      </c>
      <c r="X1380" s="162">
        <f t="shared" si="152"/>
        <v>1379</v>
      </c>
      <c r="Y1380" s="163"/>
      <c r="AE1380" s="161" t="str">
        <f t="shared" si="153"/>
        <v>SOCIAL WORK PRACTICE SEC 4</v>
      </c>
    </row>
    <row r="1381" spans="1:31" s="161" customFormat="1" ht="23.25" customHeight="1" x14ac:dyDescent="0.25">
      <c r="A1381" s="275">
        <f t="shared" si="148"/>
        <v>142206</v>
      </c>
      <c r="B1381" s="284" t="str">
        <f>A1381&amp;"-"&amp;COUNTIF($A$2:A1381,A1381)</f>
        <v>142206-2</v>
      </c>
      <c r="C1381" s="275">
        <v>1380</v>
      </c>
      <c r="D1381" s="278" t="s">
        <v>589</v>
      </c>
      <c r="E1381" s="275" t="s">
        <v>21</v>
      </c>
      <c r="F1381" s="275">
        <v>142206</v>
      </c>
      <c r="G1381" s="275" t="s">
        <v>117</v>
      </c>
      <c r="H1381" s="279" t="s">
        <v>1338</v>
      </c>
      <c r="I1381" s="275" t="s">
        <v>10</v>
      </c>
      <c r="J1381" s="275" t="s">
        <v>311</v>
      </c>
      <c r="K1381" s="278" t="s">
        <v>437</v>
      </c>
      <c r="L1381" s="283">
        <v>1</v>
      </c>
      <c r="M1381" s="158">
        <f t="shared" si="147"/>
        <v>3</v>
      </c>
      <c r="N1381" s="275">
        <v>142206</v>
      </c>
      <c r="O1381" s="158"/>
      <c r="P1381" s="158"/>
      <c r="Q1381" s="275">
        <v>142206</v>
      </c>
      <c r="R1381" s="158" t="s">
        <v>74</v>
      </c>
      <c r="S1381" s="158" t="str">
        <f>IFERROR(VLOOKUP(B1381,#REF!,3,0),"-")</f>
        <v>-</v>
      </c>
      <c r="T1381" s="159" t="str">
        <f>S1381&amp;"-"&amp;COUNTIF($S$2:S1381,S1381)</f>
        <v>--1377</v>
      </c>
      <c r="U1381" s="160">
        <f t="shared" si="149"/>
        <v>1</v>
      </c>
      <c r="V1381" s="160">
        <f t="shared" si="150"/>
        <v>3</v>
      </c>
      <c r="W1381" s="161" t="str">
        <f t="shared" si="151"/>
        <v>09 MAY 2024</v>
      </c>
      <c r="X1381" s="162">
        <f t="shared" si="152"/>
        <v>1380</v>
      </c>
      <c r="Y1381" s="163"/>
      <c r="AE1381" s="161" t="str">
        <f t="shared" si="153"/>
        <v>OBJECT ORIENTED PROGRAMMING SEC 1</v>
      </c>
    </row>
    <row r="1382" spans="1:31" s="161" customFormat="1" ht="23.25" customHeight="1" x14ac:dyDescent="0.25">
      <c r="A1382" s="275">
        <f t="shared" si="148"/>
        <v>142287</v>
      </c>
      <c r="B1382" s="284" t="str">
        <f>A1382&amp;"-"&amp;COUNTIF($A$2:A1382,A1382)</f>
        <v>142287-1</v>
      </c>
      <c r="C1382" s="275">
        <v>1381</v>
      </c>
      <c r="D1382" s="278" t="s">
        <v>589</v>
      </c>
      <c r="E1382" s="275" t="s">
        <v>20</v>
      </c>
      <c r="F1382" s="275">
        <v>142287</v>
      </c>
      <c r="G1382" s="275" t="s">
        <v>529</v>
      </c>
      <c r="H1382" s="279" t="s">
        <v>1363</v>
      </c>
      <c r="I1382" s="275" t="s">
        <v>9</v>
      </c>
      <c r="J1382" s="275" t="s">
        <v>6</v>
      </c>
      <c r="K1382" s="278" t="s">
        <v>212</v>
      </c>
      <c r="L1382" s="283">
        <v>15</v>
      </c>
      <c r="M1382" s="158">
        <f t="shared" si="147"/>
        <v>17</v>
      </c>
      <c r="N1382" s="275">
        <v>142287</v>
      </c>
      <c r="O1382" s="158"/>
      <c r="P1382" s="158"/>
      <c r="Q1382" s="275">
        <v>142287</v>
      </c>
      <c r="R1382" s="158" t="s">
        <v>74</v>
      </c>
      <c r="S1382" s="158" t="str">
        <f>IFERROR(VLOOKUP(B1382,#REF!,3,0),"-")</f>
        <v>-</v>
      </c>
      <c r="T1382" s="159" t="str">
        <f>S1382&amp;"-"&amp;COUNTIF($S$2:S1382,S1382)</f>
        <v>--1378</v>
      </c>
      <c r="U1382" s="160">
        <f t="shared" si="149"/>
        <v>15</v>
      </c>
      <c r="V1382" s="160">
        <f t="shared" si="150"/>
        <v>17</v>
      </c>
      <c r="W1382" s="161" t="str">
        <f t="shared" si="151"/>
        <v>09 MAY 2024</v>
      </c>
      <c r="X1382" s="162">
        <f t="shared" si="152"/>
        <v>1381</v>
      </c>
      <c r="Y1382" s="163"/>
      <c r="AE1382" s="161" t="str">
        <f t="shared" si="153"/>
        <v>APPLICATION OF INFORMATION AND COMMUNICATION TECHNOLOGY SEC 2</v>
      </c>
    </row>
    <row r="1383" spans="1:31" s="161" customFormat="1" ht="23.25" customHeight="1" x14ac:dyDescent="0.25">
      <c r="A1383" s="275">
        <f t="shared" si="148"/>
        <v>142293</v>
      </c>
      <c r="B1383" s="284" t="str">
        <f>A1383&amp;"-"&amp;COUNTIF($A$2:A1383,A1383)</f>
        <v>142293-1</v>
      </c>
      <c r="C1383" s="275">
        <v>1382</v>
      </c>
      <c r="D1383" s="278" t="s">
        <v>589</v>
      </c>
      <c r="E1383" s="275" t="s">
        <v>20</v>
      </c>
      <c r="F1383" s="275">
        <v>142293</v>
      </c>
      <c r="G1383" s="275" t="s">
        <v>757</v>
      </c>
      <c r="H1383" s="279" t="s">
        <v>1364</v>
      </c>
      <c r="I1383" s="275" t="s">
        <v>9</v>
      </c>
      <c r="J1383" s="275" t="s">
        <v>6</v>
      </c>
      <c r="K1383" s="278" t="s">
        <v>212</v>
      </c>
      <c r="L1383" s="283">
        <v>4</v>
      </c>
      <c r="M1383" s="158">
        <f t="shared" si="147"/>
        <v>6</v>
      </c>
      <c r="N1383" s="275">
        <v>142293</v>
      </c>
      <c r="O1383" s="158"/>
      <c r="P1383" s="158"/>
      <c r="Q1383" s="275">
        <v>142293</v>
      </c>
      <c r="R1383" s="158" t="s">
        <v>74</v>
      </c>
      <c r="S1383" s="158" t="str">
        <f>IFERROR(VLOOKUP(B1383,#REF!,3,0),"-")</f>
        <v>-</v>
      </c>
      <c r="T1383" s="159" t="str">
        <f>S1383&amp;"-"&amp;COUNTIF($S$2:S1383,S1383)</f>
        <v>--1379</v>
      </c>
      <c r="U1383" s="160">
        <f t="shared" si="149"/>
        <v>4</v>
      </c>
      <c r="V1383" s="160">
        <f t="shared" si="150"/>
        <v>6</v>
      </c>
      <c r="W1383" s="161" t="str">
        <f t="shared" si="151"/>
        <v>09 MAY 2024</v>
      </c>
      <c r="X1383" s="162">
        <f t="shared" si="152"/>
        <v>1382</v>
      </c>
      <c r="Y1383" s="163"/>
      <c r="AE1383" s="161" t="str">
        <f t="shared" si="153"/>
        <v>INTRODUCTION TO INFORMATION AND COMMUNICATION TECHNOLOGY SEC 1</v>
      </c>
    </row>
    <row r="1384" spans="1:31" s="161" customFormat="1" ht="23.25" customHeight="1" x14ac:dyDescent="0.25">
      <c r="A1384" s="275">
        <f t="shared" si="148"/>
        <v>142298</v>
      </c>
      <c r="B1384" s="284" t="str">
        <f>A1384&amp;"-"&amp;COUNTIF($A$2:A1384,A1384)</f>
        <v>142298-1</v>
      </c>
      <c r="C1384" s="275">
        <v>1383</v>
      </c>
      <c r="D1384" s="278" t="s">
        <v>589</v>
      </c>
      <c r="E1384" s="275" t="s">
        <v>18</v>
      </c>
      <c r="F1384" s="275">
        <v>142298</v>
      </c>
      <c r="G1384" s="275" t="s">
        <v>758</v>
      </c>
      <c r="H1384" s="279" t="s">
        <v>1364</v>
      </c>
      <c r="I1384" s="275" t="s">
        <v>9</v>
      </c>
      <c r="J1384" s="275" t="s">
        <v>6</v>
      </c>
      <c r="K1384" s="278" t="s">
        <v>212</v>
      </c>
      <c r="L1384" s="283">
        <v>1</v>
      </c>
      <c r="M1384" s="158">
        <f t="shared" si="147"/>
        <v>3</v>
      </c>
      <c r="N1384" s="275">
        <v>142298</v>
      </c>
      <c r="O1384" s="158"/>
      <c r="P1384" s="158"/>
      <c r="Q1384" s="275">
        <v>142298</v>
      </c>
      <c r="R1384" s="158" t="s">
        <v>74</v>
      </c>
      <c r="S1384" s="158" t="str">
        <f>IFERROR(VLOOKUP(B1384,#REF!,3,0),"-")</f>
        <v>-</v>
      </c>
      <c r="T1384" s="159" t="str">
        <f>S1384&amp;"-"&amp;COUNTIF($S$2:S1384,S1384)</f>
        <v>--1380</v>
      </c>
      <c r="U1384" s="160">
        <f t="shared" si="149"/>
        <v>1</v>
      </c>
      <c r="V1384" s="160">
        <f t="shared" si="150"/>
        <v>3</v>
      </c>
      <c r="W1384" s="161" t="str">
        <f t="shared" si="151"/>
        <v>09 MAY 2024</v>
      </c>
      <c r="X1384" s="162">
        <f t="shared" si="152"/>
        <v>1383</v>
      </c>
      <c r="Y1384" s="163"/>
      <c r="AE1384" s="161" t="str">
        <f t="shared" si="153"/>
        <v>INTRODUCTION TO INFORMATION AND COMMUNICATION TECHNOLOGY SEC 1</v>
      </c>
    </row>
    <row r="1385" spans="1:31" s="161" customFormat="1" ht="23.25" customHeight="1" x14ac:dyDescent="0.25">
      <c r="A1385" s="275">
        <f t="shared" si="148"/>
        <v>142344</v>
      </c>
      <c r="B1385" s="284" t="str">
        <f>A1385&amp;"-"&amp;COUNTIF($A$2:A1385,A1385)</f>
        <v>142344-1</v>
      </c>
      <c r="C1385" s="275">
        <v>1384</v>
      </c>
      <c r="D1385" s="278" t="s">
        <v>589</v>
      </c>
      <c r="E1385" s="275" t="s">
        <v>21</v>
      </c>
      <c r="F1385" s="275">
        <v>142344</v>
      </c>
      <c r="G1385" s="275" t="s">
        <v>758</v>
      </c>
      <c r="H1385" s="279" t="s">
        <v>1364</v>
      </c>
      <c r="I1385" s="275" t="s">
        <v>9</v>
      </c>
      <c r="J1385" s="275" t="s">
        <v>6</v>
      </c>
      <c r="K1385" s="278" t="s">
        <v>212</v>
      </c>
      <c r="L1385" s="283">
        <v>1</v>
      </c>
      <c r="M1385" s="158">
        <f t="shared" si="147"/>
        <v>3</v>
      </c>
      <c r="N1385" s="275">
        <v>142344</v>
      </c>
      <c r="O1385" s="158"/>
      <c r="P1385" s="158"/>
      <c r="Q1385" s="275">
        <v>142344</v>
      </c>
      <c r="R1385" s="158" t="s">
        <v>74</v>
      </c>
      <c r="S1385" s="158" t="str">
        <f>IFERROR(VLOOKUP(B1385,#REF!,3,0),"-")</f>
        <v>-</v>
      </c>
      <c r="T1385" s="159" t="str">
        <f>S1385&amp;"-"&amp;COUNTIF($S$2:S1385,S1385)</f>
        <v>--1381</v>
      </c>
      <c r="U1385" s="160">
        <f t="shared" si="149"/>
        <v>1</v>
      </c>
      <c r="V1385" s="160">
        <f t="shared" si="150"/>
        <v>3</v>
      </c>
      <c r="W1385" s="161" t="str">
        <f t="shared" si="151"/>
        <v>09 MAY 2024</v>
      </c>
      <c r="X1385" s="162">
        <f t="shared" si="152"/>
        <v>1384</v>
      </c>
      <c r="Y1385" s="163"/>
      <c r="AE1385" s="161" t="str">
        <f t="shared" si="153"/>
        <v>INTRODUCTION TO INFORMATION AND COMMUNICATION TECHNOLOGY SEC 1</v>
      </c>
    </row>
    <row r="1386" spans="1:31" s="161" customFormat="1" ht="23.25" customHeight="1" x14ac:dyDescent="0.25">
      <c r="A1386" s="275">
        <f t="shared" si="148"/>
        <v>142373</v>
      </c>
      <c r="B1386" s="284" t="str">
        <f>A1386&amp;"-"&amp;COUNTIF($A$2:A1386,A1386)</f>
        <v>142373-1</v>
      </c>
      <c r="C1386" s="275">
        <v>1385</v>
      </c>
      <c r="D1386" s="278" t="s">
        <v>589</v>
      </c>
      <c r="E1386" s="275" t="s">
        <v>21</v>
      </c>
      <c r="F1386" s="275">
        <v>142373</v>
      </c>
      <c r="G1386" s="275" t="s">
        <v>125</v>
      </c>
      <c r="H1386" s="279" t="s">
        <v>1365</v>
      </c>
      <c r="I1386" s="275" t="s">
        <v>9</v>
      </c>
      <c r="J1386" s="275" t="s">
        <v>6</v>
      </c>
      <c r="K1386" s="278" t="s">
        <v>212</v>
      </c>
      <c r="L1386" s="283">
        <v>1</v>
      </c>
      <c r="M1386" s="158">
        <f t="shared" si="147"/>
        <v>3</v>
      </c>
      <c r="N1386" s="275">
        <v>142373</v>
      </c>
      <c r="O1386" s="158"/>
      <c r="P1386" s="158"/>
      <c r="Q1386" s="275">
        <v>142373</v>
      </c>
      <c r="R1386" s="158" t="s">
        <v>74</v>
      </c>
      <c r="S1386" s="158" t="str">
        <f>IFERROR(VLOOKUP(B1386,#REF!,3,0),"-")</f>
        <v>-</v>
      </c>
      <c r="T1386" s="159" t="str">
        <f>S1386&amp;"-"&amp;COUNTIF($S$2:S1386,S1386)</f>
        <v>--1382</v>
      </c>
      <c r="U1386" s="160">
        <f t="shared" si="149"/>
        <v>1</v>
      </c>
      <c r="V1386" s="160">
        <f t="shared" si="150"/>
        <v>3</v>
      </c>
      <c r="W1386" s="161" t="str">
        <f t="shared" si="151"/>
        <v>09 MAY 2024</v>
      </c>
      <c r="X1386" s="162">
        <f t="shared" si="152"/>
        <v>1385</v>
      </c>
      <c r="Y1386" s="163"/>
      <c r="AE1386" s="161" t="str">
        <f t="shared" si="153"/>
        <v>OPERATING SYSTEMS SEC 4</v>
      </c>
    </row>
    <row r="1387" spans="1:31" s="161" customFormat="1" ht="23.25" customHeight="1" x14ac:dyDescent="0.25">
      <c r="A1387" s="275">
        <f t="shared" si="148"/>
        <v>142382</v>
      </c>
      <c r="B1387" s="284" t="str">
        <f>A1387&amp;"-"&amp;COUNTIF($A$2:A1387,A1387)</f>
        <v>142382-1</v>
      </c>
      <c r="C1387" s="275">
        <v>1386</v>
      </c>
      <c r="D1387" s="278" t="s">
        <v>589</v>
      </c>
      <c r="E1387" s="275" t="s">
        <v>453</v>
      </c>
      <c r="F1387" s="275">
        <v>142382</v>
      </c>
      <c r="G1387" s="275" t="s">
        <v>445</v>
      </c>
      <c r="H1387" s="279" t="s">
        <v>1366</v>
      </c>
      <c r="I1387" s="275" t="s">
        <v>9</v>
      </c>
      <c r="J1387" s="275" t="s">
        <v>6</v>
      </c>
      <c r="K1387" s="278" t="s">
        <v>213</v>
      </c>
      <c r="L1387" s="283">
        <v>2</v>
      </c>
      <c r="M1387" s="158">
        <f t="shared" si="147"/>
        <v>4</v>
      </c>
      <c r="N1387" s="275">
        <v>142382</v>
      </c>
      <c r="O1387" s="158"/>
      <c r="P1387" s="158"/>
      <c r="Q1387" s="275">
        <v>142382</v>
      </c>
      <c r="R1387" s="158" t="s">
        <v>74</v>
      </c>
      <c r="S1387" s="158" t="str">
        <f>IFERROR(VLOOKUP(B1387,#REF!,3,0),"-")</f>
        <v>-</v>
      </c>
      <c r="T1387" s="159" t="str">
        <f>S1387&amp;"-"&amp;COUNTIF($S$2:S1387,S1387)</f>
        <v>--1383</v>
      </c>
      <c r="U1387" s="160">
        <f t="shared" si="149"/>
        <v>2</v>
      </c>
      <c r="V1387" s="160">
        <f t="shared" si="150"/>
        <v>4</v>
      </c>
      <c r="W1387" s="161" t="str">
        <f t="shared" si="151"/>
        <v>09 MAY 2024</v>
      </c>
      <c r="X1387" s="162">
        <f t="shared" si="152"/>
        <v>1386</v>
      </c>
      <c r="Y1387" s="163"/>
      <c r="AE1387" s="161" t="str">
        <f t="shared" si="153"/>
        <v>APPLICATIONS OF INFORMATION COMMUNICATION TECHNOLOGY SEC 1</v>
      </c>
    </row>
    <row r="1388" spans="1:31" s="161" customFormat="1" ht="23.25" customHeight="1" x14ac:dyDescent="0.25">
      <c r="A1388" s="275">
        <f t="shared" si="148"/>
        <v>142393</v>
      </c>
      <c r="B1388" s="284" t="str">
        <f>A1388&amp;"-"&amp;COUNTIF($A$2:A1388,A1388)</f>
        <v>142393-1</v>
      </c>
      <c r="C1388" s="275">
        <v>1387</v>
      </c>
      <c r="D1388" s="278" t="s">
        <v>589</v>
      </c>
      <c r="E1388" s="275" t="s">
        <v>20</v>
      </c>
      <c r="F1388" s="275">
        <v>142393</v>
      </c>
      <c r="G1388" s="275" t="s">
        <v>529</v>
      </c>
      <c r="H1388" s="279" t="s">
        <v>1367</v>
      </c>
      <c r="I1388" s="275" t="s">
        <v>9</v>
      </c>
      <c r="J1388" s="275" t="s">
        <v>6</v>
      </c>
      <c r="K1388" s="278" t="s">
        <v>213</v>
      </c>
      <c r="L1388" s="283">
        <v>20</v>
      </c>
      <c r="M1388" s="158">
        <f t="shared" si="147"/>
        <v>22</v>
      </c>
      <c r="N1388" s="275">
        <v>142393</v>
      </c>
      <c r="O1388" s="158"/>
      <c r="P1388" s="158"/>
      <c r="Q1388" s="275">
        <v>142393</v>
      </c>
      <c r="R1388" s="158" t="s">
        <v>74</v>
      </c>
      <c r="S1388" s="158" t="str">
        <f>IFERROR(VLOOKUP(B1388,#REF!,3,0),"-")</f>
        <v>-</v>
      </c>
      <c r="T1388" s="159" t="str">
        <f>S1388&amp;"-"&amp;COUNTIF($S$2:S1388,S1388)</f>
        <v>--1384</v>
      </c>
      <c r="U1388" s="160">
        <f t="shared" si="149"/>
        <v>20</v>
      </c>
      <c r="V1388" s="160">
        <f t="shared" si="150"/>
        <v>22</v>
      </c>
      <c r="W1388" s="161" t="str">
        <f t="shared" si="151"/>
        <v>09 MAY 2024</v>
      </c>
      <c r="X1388" s="162">
        <f t="shared" si="152"/>
        <v>1387</v>
      </c>
      <c r="Y1388" s="163"/>
      <c r="AE1388" s="161" t="str">
        <f t="shared" si="153"/>
        <v>APPLICATION OF INFORMATION AND COMMUNICATION TECHNOLOGY SEC 3</v>
      </c>
    </row>
    <row r="1389" spans="1:31" s="161" customFormat="1" ht="23.25" customHeight="1" x14ac:dyDescent="0.25">
      <c r="A1389" s="275">
        <f t="shared" si="148"/>
        <v>142393</v>
      </c>
      <c r="B1389" s="284" t="str">
        <f>A1389&amp;"-"&amp;COUNTIF($A$2:A1389,A1389)</f>
        <v>142393-2</v>
      </c>
      <c r="C1389" s="275">
        <v>1388</v>
      </c>
      <c r="D1389" s="278" t="s">
        <v>589</v>
      </c>
      <c r="E1389" s="275" t="s">
        <v>20</v>
      </c>
      <c r="F1389" s="275">
        <v>142393</v>
      </c>
      <c r="G1389" s="275" t="s">
        <v>529</v>
      </c>
      <c r="H1389" s="279" t="s">
        <v>1367</v>
      </c>
      <c r="I1389" s="275" t="s">
        <v>9</v>
      </c>
      <c r="J1389" s="275" t="s">
        <v>6</v>
      </c>
      <c r="K1389" s="278" t="s">
        <v>215</v>
      </c>
      <c r="L1389" s="283">
        <v>22</v>
      </c>
      <c r="M1389" s="158">
        <f t="shared" si="147"/>
        <v>24</v>
      </c>
      <c r="N1389" s="275">
        <v>142393</v>
      </c>
      <c r="O1389" s="158"/>
      <c r="P1389" s="158"/>
      <c r="Q1389" s="275">
        <v>142393</v>
      </c>
      <c r="R1389" s="158" t="s">
        <v>74</v>
      </c>
      <c r="S1389" s="158" t="str">
        <f>IFERROR(VLOOKUP(B1389,#REF!,3,0),"-")</f>
        <v>-</v>
      </c>
      <c r="T1389" s="159" t="str">
        <f>S1389&amp;"-"&amp;COUNTIF($S$2:S1389,S1389)</f>
        <v>--1385</v>
      </c>
      <c r="U1389" s="160">
        <f t="shared" si="149"/>
        <v>22</v>
      </c>
      <c r="V1389" s="160">
        <f t="shared" si="150"/>
        <v>24</v>
      </c>
      <c r="W1389" s="161" t="str">
        <f t="shared" si="151"/>
        <v>09 MAY 2024</v>
      </c>
      <c r="X1389" s="162">
        <f t="shared" si="152"/>
        <v>1388</v>
      </c>
      <c r="Y1389" s="163"/>
      <c r="AE1389" s="161" t="str">
        <f t="shared" si="153"/>
        <v>APPLICATION OF INFORMATION AND COMMUNICATION TECHNOLOGY SEC 3</v>
      </c>
    </row>
    <row r="1390" spans="1:31" s="161" customFormat="1" ht="23.25" customHeight="1" x14ac:dyDescent="0.25">
      <c r="A1390" s="275">
        <f t="shared" si="148"/>
        <v>142410</v>
      </c>
      <c r="B1390" s="284" t="str">
        <f>A1390&amp;"-"&amp;COUNTIF($A$2:A1390,A1390)</f>
        <v>142410-1</v>
      </c>
      <c r="C1390" s="275">
        <v>1389</v>
      </c>
      <c r="D1390" s="278" t="s">
        <v>589</v>
      </c>
      <c r="E1390" s="275" t="s">
        <v>22</v>
      </c>
      <c r="F1390" s="275">
        <v>142410</v>
      </c>
      <c r="G1390" s="275" t="s">
        <v>442</v>
      </c>
      <c r="H1390" s="279" t="s">
        <v>1368</v>
      </c>
      <c r="I1390" s="275" t="s">
        <v>9</v>
      </c>
      <c r="J1390" s="275" t="s">
        <v>6</v>
      </c>
      <c r="K1390" s="278" t="s">
        <v>216</v>
      </c>
      <c r="L1390" s="283">
        <v>20</v>
      </c>
      <c r="M1390" s="158">
        <f t="shared" si="147"/>
        <v>22</v>
      </c>
      <c r="N1390" s="275">
        <v>142410</v>
      </c>
      <c r="O1390" s="158"/>
      <c r="P1390" s="158"/>
      <c r="Q1390" s="275">
        <v>142410</v>
      </c>
      <c r="R1390" s="158" t="s">
        <v>74</v>
      </c>
      <c r="S1390" s="158" t="str">
        <f>IFERROR(VLOOKUP(B1390,#REF!,3,0),"-")</f>
        <v>-</v>
      </c>
      <c r="T1390" s="159" t="str">
        <f>S1390&amp;"-"&amp;COUNTIF($S$2:S1390,S1390)</f>
        <v>--1386</v>
      </c>
      <c r="U1390" s="160">
        <f t="shared" si="149"/>
        <v>20</v>
      </c>
      <c r="V1390" s="160">
        <f t="shared" si="150"/>
        <v>22</v>
      </c>
      <c r="W1390" s="161" t="str">
        <f t="shared" si="151"/>
        <v>09 MAY 2024</v>
      </c>
      <c r="X1390" s="162">
        <f t="shared" si="152"/>
        <v>1389</v>
      </c>
      <c r="Y1390" s="163"/>
      <c r="AE1390" s="161" t="str">
        <f t="shared" si="153"/>
        <v>APPLICATIONS OF INFORMATION COMMUNICATION TECHNOLOGIES SEC 1</v>
      </c>
    </row>
    <row r="1391" spans="1:31" s="161" customFormat="1" ht="23.25" customHeight="1" x14ac:dyDescent="0.25">
      <c r="A1391" s="275">
        <f t="shared" si="148"/>
        <v>142416</v>
      </c>
      <c r="B1391" s="284" t="str">
        <f>A1391&amp;"-"&amp;COUNTIF($A$2:A1391,A1391)</f>
        <v>142416-1</v>
      </c>
      <c r="C1391" s="275">
        <v>1390</v>
      </c>
      <c r="D1391" s="278" t="s">
        <v>589</v>
      </c>
      <c r="E1391" s="275" t="s">
        <v>24</v>
      </c>
      <c r="F1391" s="275">
        <v>142416</v>
      </c>
      <c r="G1391" s="275" t="s">
        <v>442</v>
      </c>
      <c r="H1391" s="279" t="s">
        <v>1368</v>
      </c>
      <c r="I1391" s="275" t="s">
        <v>9</v>
      </c>
      <c r="J1391" s="275" t="s">
        <v>6</v>
      </c>
      <c r="K1391" s="278" t="s">
        <v>216</v>
      </c>
      <c r="L1391" s="283">
        <v>2</v>
      </c>
      <c r="M1391" s="158">
        <f t="shared" si="147"/>
        <v>4</v>
      </c>
      <c r="N1391" s="275">
        <v>142416</v>
      </c>
      <c r="O1391" s="158"/>
      <c r="P1391" s="158"/>
      <c r="Q1391" s="275">
        <v>142416</v>
      </c>
      <c r="R1391" s="158" t="s">
        <v>74</v>
      </c>
      <c r="S1391" s="158" t="str">
        <f>IFERROR(VLOOKUP(B1391,#REF!,3,0),"-")</f>
        <v>-</v>
      </c>
      <c r="T1391" s="159" t="str">
        <f>S1391&amp;"-"&amp;COUNTIF($S$2:S1391,S1391)</f>
        <v>--1387</v>
      </c>
      <c r="U1391" s="160">
        <f t="shared" si="149"/>
        <v>2</v>
      </c>
      <c r="V1391" s="160">
        <f t="shared" si="150"/>
        <v>4</v>
      </c>
      <c r="W1391" s="161" t="str">
        <f t="shared" si="151"/>
        <v>09 MAY 2024</v>
      </c>
      <c r="X1391" s="162">
        <f t="shared" si="152"/>
        <v>1390</v>
      </c>
      <c r="Y1391" s="163"/>
      <c r="AE1391" s="161" t="str">
        <f t="shared" si="153"/>
        <v>APPLICATIONS OF INFORMATION COMMUNICATION TECHNOLOGIES SEC 1</v>
      </c>
    </row>
    <row r="1392" spans="1:31" s="161" customFormat="1" ht="23.25" customHeight="1" x14ac:dyDescent="0.25">
      <c r="A1392" s="275">
        <f t="shared" si="148"/>
        <v>142416</v>
      </c>
      <c r="B1392" s="284" t="str">
        <f>A1392&amp;"-"&amp;COUNTIF($A$2:A1392,A1392)</f>
        <v>142416-2</v>
      </c>
      <c r="C1392" s="275">
        <v>1391</v>
      </c>
      <c r="D1392" s="278" t="s">
        <v>589</v>
      </c>
      <c r="E1392" s="275" t="s">
        <v>24</v>
      </c>
      <c r="F1392" s="275">
        <v>142416</v>
      </c>
      <c r="G1392" s="275" t="s">
        <v>442</v>
      </c>
      <c r="H1392" s="279" t="s">
        <v>1368</v>
      </c>
      <c r="I1392" s="275" t="s">
        <v>9</v>
      </c>
      <c r="J1392" s="275" t="s">
        <v>6</v>
      </c>
      <c r="K1392" s="278" t="s">
        <v>217</v>
      </c>
      <c r="L1392" s="283">
        <v>10</v>
      </c>
      <c r="M1392" s="158">
        <f t="shared" si="147"/>
        <v>12</v>
      </c>
      <c r="N1392" s="275">
        <v>142416</v>
      </c>
      <c r="O1392" s="158"/>
      <c r="P1392" s="158"/>
      <c r="Q1392" s="275">
        <v>142416</v>
      </c>
      <c r="R1392" s="158" t="s">
        <v>74</v>
      </c>
      <c r="S1392" s="158" t="str">
        <f>IFERROR(VLOOKUP(B1392,#REF!,3,0),"-")</f>
        <v>-</v>
      </c>
      <c r="T1392" s="159" t="str">
        <f>S1392&amp;"-"&amp;COUNTIF($S$2:S1392,S1392)</f>
        <v>--1388</v>
      </c>
      <c r="U1392" s="160">
        <f t="shared" si="149"/>
        <v>10</v>
      </c>
      <c r="V1392" s="160">
        <f t="shared" si="150"/>
        <v>12</v>
      </c>
      <c r="W1392" s="161" t="str">
        <f t="shared" si="151"/>
        <v>09 MAY 2024</v>
      </c>
      <c r="X1392" s="162">
        <f t="shared" si="152"/>
        <v>1391</v>
      </c>
      <c r="Y1392" s="163"/>
      <c r="AE1392" s="161" t="str">
        <f t="shared" si="153"/>
        <v>APPLICATIONS OF INFORMATION COMMUNICATION TECHNOLOGIES SEC 1</v>
      </c>
    </row>
    <row r="1393" spans="1:31" s="161" customFormat="1" ht="23.25" customHeight="1" x14ac:dyDescent="0.25">
      <c r="A1393" s="275">
        <f t="shared" si="148"/>
        <v>142420</v>
      </c>
      <c r="B1393" s="284" t="str">
        <f>A1393&amp;"-"&amp;COUNTIF($A$2:A1393,A1393)</f>
        <v>142420-1</v>
      </c>
      <c r="C1393" s="275">
        <v>1392</v>
      </c>
      <c r="D1393" s="278" t="s">
        <v>589</v>
      </c>
      <c r="E1393" s="275" t="s">
        <v>586</v>
      </c>
      <c r="F1393" s="275">
        <v>142420</v>
      </c>
      <c r="G1393" s="275" t="s">
        <v>759</v>
      </c>
      <c r="H1393" s="279" t="s">
        <v>1369</v>
      </c>
      <c r="I1393" s="275" t="s">
        <v>9</v>
      </c>
      <c r="J1393" s="275" t="s">
        <v>6</v>
      </c>
      <c r="K1393" s="278" t="s">
        <v>217</v>
      </c>
      <c r="L1393" s="283">
        <v>2</v>
      </c>
      <c r="M1393" s="158">
        <f t="shared" si="147"/>
        <v>4</v>
      </c>
      <c r="N1393" s="275">
        <v>142420</v>
      </c>
      <c r="O1393" s="158"/>
      <c r="P1393" s="158"/>
      <c r="Q1393" s="275">
        <v>142420</v>
      </c>
      <c r="R1393" s="158" t="s">
        <v>74</v>
      </c>
      <c r="S1393" s="158" t="str">
        <f>IFERROR(VLOOKUP(B1393,#REF!,3,0),"-")</f>
        <v>-</v>
      </c>
      <c r="T1393" s="159" t="str">
        <f>S1393&amp;"-"&amp;COUNTIF($S$2:S1393,S1393)</f>
        <v>--1389</v>
      </c>
      <c r="U1393" s="160">
        <f t="shared" si="149"/>
        <v>2</v>
      </c>
      <c r="V1393" s="160">
        <f t="shared" si="150"/>
        <v>4</v>
      </c>
      <c r="W1393" s="161" t="str">
        <f t="shared" si="151"/>
        <v>09 MAY 2024</v>
      </c>
      <c r="X1393" s="162">
        <f t="shared" si="152"/>
        <v>1392</v>
      </c>
      <c r="Y1393" s="163"/>
      <c r="AE1393" s="161" t="str">
        <f t="shared" si="153"/>
        <v>APPLICATION OF INFORMATION AND COMMUNICATION TECHNOLOGY SEC 1</v>
      </c>
    </row>
    <row r="1394" spans="1:31" s="161" customFormat="1" ht="23.25" customHeight="1" x14ac:dyDescent="0.25">
      <c r="A1394" s="275">
        <f t="shared" si="148"/>
        <v>142428</v>
      </c>
      <c r="B1394" s="284" t="str">
        <f>A1394&amp;"-"&amp;COUNTIF($A$2:A1394,A1394)</f>
        <v>142428-1</v>
      </c>
      <c r="C1394" s="275">
        <v>1393</v>
      </c>
      <c r="D1394" s="278" t="s">
        <v>589</v>
      </c>
      <c r="E1394" s="275" t="s">
        <v>28</v>
      </c>
      <c r="F1394" s="275">
        <v>142428</v>
      </c>
      <c r="G1394" s="275" t="s">
        <v>442</v>
      </c>
      <c r="H1394" s="279" t="s">
        <v>1368</v>
      </c>
      <c r="I1394" s="275" t="s">
        <v>9</v>
      </c>
      <c r="J1394" s="275" t="s">
        <v>6</v>
      </c>
      <c r="K1394" s="278" t="s">
        <v>217</v>
      </c>
      <c r="L1394" s="283">
        <v>8</v>
      </c>
      <c r="M1394" s="158">
        <f t="shared" si="147"/>
        <v>10</v>
      </c>
      <c r="N1394" s="275">
        <v>142428</v>
      </c>
      <c r="O1394" s="158"/>
      <c r="P1394" s="158"/>
      <c r="Q1394" s="275">
        <v>142428</v>
      </c>
      <c r="R1394" s="158" t="s">
        <v>74</v>
      </c>
      <c r="S1394" s="158" t="str">
        <f>IFERROR(VLOOKUP(B1394,#REF!,3,0),"-")</f>
        <v>-</v>
      </c>
      <c r="T1394" s="159" t="str">
        <f>S1394&amp;"-"&amp;COUNTIF($S$2:S1394,S1394)</f>
        <v>--1390</v>
      </c>
      <c r="U1394" s="160">
        <f t="shared" si="149"/>
        <v>8</v>
      </c>
      <c r="V1394" s="160">
        <f t="shared" si="150"/>
        <v>10</v>
      </c>
      <c r="W1394" s="161" t="str">
        <f t="shared" si="151"/>
        <v>09 MAY 2024</v>
      </c>
      <c r="X1394" s="162">
        <f t="shared" si="152"/>
        <v>1393</v>
      </c>
      <c r="Y1394" s="163"/>
      <c r="AE1394" s="161" t="str">
        <f t="shared" si="153"/>
        <v>APPLICATIONS OF INFORMATION COMMUNICATION TECHNOLOGIES SEC 1</v>
      </c>
    </row>
    <row r="1395" spans="1:31" s="161" customFormat="1" ht="23.25" customHeight="1" x14ac:dyDescent="0.25">
      <c r="A1395" s="275">
        <f t="shared" si="148"/>
        <v>142478</v>
      </c>
      <c r="B1395" s="284" t="str">
        <f>A1395&amp;"-"&amp;COUNTIF($A$2:A1395,A1395)</f>
        <v>142478-1</v>
      </c>
      <c r="C1395" s="275">
        <v>1394</v>
      </c>
      <c r="D1395" s="278" t="s">
        <v>589</v>
      </c>
      <c r="E1395" s="275" t="s">
        <v>581</v>
      </c>
      <c r="F1395" s="275">
        <v>142478</v>
      </c>
      <c r="G1395" s="275" t="s">
        <v>445</v>
      </c>
      <c r="H1395" s="279" t="s">
        <v>1366</v>
      </c>
      <c r="I1395" s="275" t="s">
        <v>9</v>
      </c>
      <c r="J1395" s="275" t="s">
        <v>6</v>
      </c>
      <c r="K1395" s="278" t="s">
        <v>217</v>
      </c>
      <c r="L1395" s="283">
        <v>1</v>
      </c>
      <c r="M1395" s="158">
        <f t="shared" si="147"/>
        <v>3</v>
      </c>
      <c r="N1395" s="275">
        <v>142478</v>
      </c>
      <c r="O1395" s="158"/>
      <c r="P1395" s="158"/>
      <c r="Q1395" s="275">
        <v>142478</v>
      </c>
      <c r="R1395" s="158" t="s">
        <v>74</v>
      </c>
      <c r="S1395" s="158" t="str">
        <f>IFERROR(VLOOKUP(B1395,#REF!,3,0),"-")</f>
        <v>-</v>
      </c>
      <c r="T1395" s="159" t="str">
        <f>S1395&amp;"-"&amp;COUNTIF($S$2:S1395,S1395)</f>
        <v>--1391</v>
      </c>
      <c r="U1395" s="160">
        <f t="shared" si="149"/>
        <v>1</v>
      </c>
      <c r="V1395" s="160">
        <f t="shared" si="150"/>
        <v>3</v>
      </c>
      <c r="W1395" s="161" t="str">
        <f t="shared" si="151"/>
        <v>09 MAY 2024</v>
      </c>
      <c r="X1395" s="162">
        <f t="shared" si="152"/>
        <v>1394</v>
      </c>
      <c r="Y1395" s="163"/>
      <c r="AE1395" s="161" t="str">
        <f t="shared" si="153"/>
        <v>APPLICATIONS OF INFORMATION COMMUNICATION TECHNOLOGY SEC 1</v>
      </c>
    </row>
    <row r="1396" spans="1:31" s="161" customFormat="1" ht="23.25" customHeight="1" x14ac:dyDescent="0.25">
      <c r="A1396" s="275">
        <f t="shared" si="148"/>
        <v>142490</v>
      </c>
      <c r="B1396" s="284" t="str">
        <f>A1396&amp;"-"&amp;COUNTIF($A$2:A1396,A1396)</f>
        <v>142490-1</v>
      </c>
      <c r="C1396" s="275">
        <v>1395</v>
      </c>
      <c r="D1396" s="278" t="s">
        <v>589</v>
      </c>
      <c r="E1396" s="275" t="s">
        <v>587</v>
      </c>
      <c r="F1396" s="275">
        <v>142490</v>
      </c>
      <c r="G1396" s="275" t="s">
        <v>759</v>
      </c>
      <c r="H1396" s="279" t="s">
        <v>1369</v>
      </c>
      <c r="I1396" s="275" t="s">
        <v>9</v>
      </c>
      <c r="J1396" s="275" t="s">
        <v>6</v>
      </c>
      <c r="K1396" s="278" t="s">
        <v>217</v>
      </c>
      <c r="L1396" s="283">
        <v>1</v>
      </c>
      <c r="M1396" s="158">
        <f t="shared" si="147"/>
        <v>3</v>
      </c>
      <c r="N1396" s="275">
        <v>142490</v>
      </c>
      <c r="O1396" s="158"/>
      <c r="P1396" s="158"/>
      <c r="Q1396" s="275">
        <v>142490</v>
      </c>
      <c r="R1396" s="158" t="s">
        <v>74</v>
      </c>
      <c r="S1396" s="158" t="str">
        <f>IFERROR(VLOOKUP(B1396,#REF!,3,0),"-")</f>
        <v>-</v>
      </c>
      <c r="T1396" s="159" t="str">
        <f>S1396&amp;"-"&amp;COUNTIF($S$2:S1396,S1396)</f>
        <v>--1392</v>
      </c>
      <c r="U1396" s="160">
        <f t="shared" si="149"/>
        <v>1</v>
      </c>
      <c r="V1396" s="160">
        <f t="shared" si="150"/>
        <v>3</v>
      </c>
      <c r="W1396" s="161" t="str">
        <f t="shared" si="151"/>
        <v>09 MAY 2024</v>
      </c>
      <c r="X1396" s="162">
        <f t="shared" si="152"/>
        <v>1395</v>
      </c>
      <c r="Y1396" s="163"/>
      <c r="AE1396" s="161" t="str">
        <f t="shared" si="153"/>
        <v>APPLICATION OF INFORMATION AND COMMUNICATION TECHNOLOGY SEC 1</v>
      </c>
    </row>
    <row r="1397" spans="1:31" s="161" customFormat="1" ht="23.25" customHeight="1" x14ac:dyDescent="0.25">
      <c r="A1397" s="275">
        <f t="shared" si="148"/>
        <v>142498</v>
      </c>
      <c r="B1397" s="284" t="str">
        <f>A1397&amp;"-"&amp;COUNTIF($A$2:A1397,A1397)</f>
        <v>142498-1</v>
      </c>
      <c r="C1397" s="275">
        <v>1396</v>
      </c>
      <c r="D1397" s="278" t="s">
        <v>589</v>
      </c>
      <c r="E1397" s="275" t="s">
        <v>26</v>
      </c>
      <c r="F1397" s="275">
        <v>142498</v>
      </c>
      <c r="G1397" s="275" t="s">
        <v>760</v>
      </c>
      <c r="H1397" s="279" t="s">
        <v>1370</v>
      </c>
      <c r="I1397" s="275" t="s">
        <v>9</v>
      </c>
      <c r="J1397" s="275" t="s">
        <v>6</v>
      </c>
      <c r="K1397" s="278" t="s">
        <v>218</v>
      </c>
      <c r="L1397" s="283">
        <v>1</v>
      </c>
      <c r="M1397" s="158">
        <f t="shared" si="147"/>
        <v>3</v>
      </c>
      <c r="N1397" s="275">
        <v>142498</v>
      </c>
      <c r="O1397" s="158"/>
      <c r="P1397" s="158"/>
      <c r="Q1397" s="275">
        <v>142498</v>
      </c>
      <c r="R1397" s="158" t="s">
        <v>74</v>
      </c>
      <c r="S1397" s="158" t="str">
        <f>IFERROR(VLOOKUP(B1397,#REF!,3,0),"-")</f>
        <v>-</v>
      </c>
      <c r="T1397" s="159" t="str">
        <f>S1397&amp;"-"&amp;COUNTIF($S$2:S1397,S1397)</f>
        <v>--1393</v>
      </c>
      <c r="U1397" s="160">
        <f t="shared" si="149"/>
        <v>1</v>
      </c>
      <c r="V1397" s="160">
        <f t="shared" si="150"/>
        <v>3</v>
      </c>
      <c r="W1397" s="161" t="str">
        <f t="shared" si="151"/>
        <v>09 MAY 2024</v>
      </c>
      <c r="X1397" s="162">
        <f t="shared" si="152"/>
        <v>1396</v>
      </c>
      <c r="Y1397" s="163"/>
      <c r="AE1397" s="161" t="str">
        <f t="shared" si="153"/>
        <v>BIOCHEMISTRY-I  SEC 1</v>
      </c>
    </row>
    <row r="1398" spans="1:31" s="161" customFormat="1" ht="23.25" customHeight="1" x14ac:dyDescent="0.25">
      <c r="A1398" s="275">
        <f t="shared" si="148"/>
        <v>142516</v>
      </c>
      <c r="B1398" s="284" t="str">
        <f>A1398&amp;"-"&amp;COUNTIF($A$2:A1398,A1398)</f>
        <v>142516-1</v>
      </c>
      <c r="C1398" s="275">
        <v>1397</v>
      </c>
      <c r="D1398" s="278" t="s">
        <v>589</v>
      </c>
      <c r="E1398" s="275" t="s">
        <v>22</v>
      </c>
      <c r="F1398" s="275">
        <v>142516</v>
      </c>
      <c r="G1398" s="275" t="s">
        <v>157</v>
      </c>
      <c r="H1398" s="279" t="s">
        <v>1371</v>
      </c>
      <c r="I1398" s="275" t="s">
        <v>9</v>
      </c>
      <c r="J1398" s="275" t="s">
        <v>6</v>
      </c>
      <c r="K1398" s="278" t="s">
        <v>218</v>
      </c>
      <c r="L1398" s="283">
        <v>1</v>
      </c>
      <c r="M1398" s="158">
        <f t="shared" si="147"/>
        <v>3</v>
      </c>
      <c r="N1398" s="275">
        <v>142516</v>
      </c>
      <c r="O1398" s="158"/>
      <c r="P1398" s="158"/>
      <c r="Q1398" s="275">
        <v>142516</v>
      </c>
      <c r="R1398" s="158" t="s">
        <v>74</v>
      </c>
      <c r="S1398" s="158" t="str">
        <f>IFERROR(VLOOKUP(B1398,#REF!,3,0),"-")</f>
        <v>-</v>
      </c>
      <c r="T1398" s="159" t="str">
        <f>S1398&amp;"-"&amp;COUNTIF($S$2:S1398,S1398)</f>
        <v>--1394</v>
      </c>
      <c r="U1398" s="160">
        <f t="shared" si="149"/>
        <v>1</v>
      </c>
      <c r="V1398" s="160">
        <f t="shared" si="150"/>
        <v>3</v>
      </c>
      <c r="W1398" s="161" t="str">
        <f t="shared" si="151"/>
        <v>09 MAY 2024</v>
      </c>
      <c r="X1398" s="162">
        <f t="shared" si="152"/>
        <v>1397</v>
      </c>
      <c r="Y1398" s="163"/>
      <c r="AE1398" s="161" t="str">
        <f t="shared" si="153"/>
        <v>MICRO ECONOMICS SEC 2</v>
      </c>
    </row>
    <row r="1399" spans="1:31" s="161" customFormat="1" ht="23.25" customHeight="1" x14ac:dyDescent="0.25">
      <c r="A1399" s="275">
        <f t="shared" si="148"/>
        <v>142523</v>
      </c>
      <c r="B1399" s="284" t="str">
        <f>A1399&amp;"-"&amp;COUNTIF($A$2:A1399,A1399)</f>
        <v>142523-1</v>
      </c>
      <c r="C1399" s="275">
        <v>1398</v>
      </c>
      <c r="D1399" s="278" t="s">
        <v>589</v>
      </c>
      <c r="E1399" s="275" t="s">
        <v>582</v>
      </c>
      <c r="F1399" s="275">
        <v>142523</v>
      </c>
      <c r="G1399" s="275" t="s">
        <v>445</v>
      </c>
      <c r="H1399" s="279" t="s">
        <v>1366</v>
      </c>
      <c r="I1399" s="275" t="s">
        <v>9</v>
      </c>
      <c r="J1399" s="275" t="s">
        <v>6</v>
      </c>
      <c r="K1399" s="278" t="s">
        <v>218</v>
      </c>
      <c r="L1399" s="283">
        <v>2</v>
      </c>
      <c r="M1399" s="158">
        <f t="shared" si="147"/>
        <v>4</v>
      </c>
      <c r="N1399" s="275">
        <v>142523</v>
      </c>
      <c r="O1399" s="158"/>
      <c r="P1399" s="158"/>
      <c r="Q1399" s="275">
        <v>142523</v>
      </c>
      <c r="R1399" s="158" t="s">
        <v>74</v>
      </c>
      <c r="S1399" s="158" t="str">
        <f>IFERROR(VLOOKUP(B1399,#REF!,3,0),"-")</f>
        <v>-</v>
      </c>
      <c r="T1399" s="159" t="str">
        <f>S1399&amp;"-"&amp;COUNTIF($S$2:S1399,S1399)</f>
        <v>--1395</v>
      </c>
      <c r="U1399" s="160">
        <f t="shared" si="149"/>
        <v>2</v>
      </c>
      <c r="V1399" s="160">
        <f t="shared" si="150"/>
        <v>4</v>
      </c>
      <c r="W1399" s="161" t="str">
        <f t="shared" si="151"/>
        <v>09 MAY 2024</v>
      </c>
      <c r="X1399" s="162">
        <f t="shared" si="152"/>
        <v>1398</v>
      </c>
      <c r="Y1399" s="163"/>
      <c r="AE1399" s="161" t="str">
        <f t="shared" si="153"/>
        <v>APPLICATIONS OF INFORMATION COMMUNICATION TECHNOLOGY SEC 1</v>
      </c>
    </row>
    <row r="1400" spans="1:31" s="161" customFormat="1" ht="23.25" customHeight="1" x14ac:dyDescent="0.25">
      <c r="A1400" s="275">
        <f t="shared" si="148"/>
        <v>142191</v>
      </c>
      <c r="B1400" s="284" t="str">
        <f>A1400&amp;"-"&amp;COUNTIF($A$2:A1400,A1400)</f>
        <v>142191-1</v>
      </c>
      <c r="C1400" s="275">
        <v>1399</v>
      </c>
      <c r="D1400" s="278" t="s">
        <v>589</v>
      </c>
      <c r="E1400" s="275" t="s">
        <v>31</v>
      </c>
      <c r="F1400" s="275">
        <v>142191</v>
      </c>
      <c r="G1400" s="275" t="s">
        <v>201</v>
      </c>
      <c r="H1400" s="279" t="s">
        <v>1372</v>
      </c>
      <c r="I1400" s="275" t="s">
        <v>9</v>
      </c>
      <c r="J1400" s="275" t="s">
        <v>64</v>
      </c>
      <c r="K1400" s="278" t="s">
        <v>93</v>
      </c>
      <c r="L1400" s="283">
        <v>36</v>
      </c>
      <c r="M1400" s="158">
        <f t="shared" si="147"/>
        <v>38</v>
      </c>
      <c r="N1400" s="275">
        <v>142191</v>
      </c>
      <c r="O1400" s="158"/>
      <c r="P1400" s="158"/>
      <c r="Q1400" s="275">
        <v>142191</v>
      </c>
      <c r="R1400" s="158" t="s">
        <v>74</v>
      </c>
      <c r="S1400" s="158" t="str">
        <f>IFERROR(VLOOKUP(B1400,#REF!,3,0),"-")</f>
        <v>-</v>
      </c>
      <c r="T1400" s="159" t="str">
        <f>S1400&amp;"-"&amp;COUNTIF($S$2:S1400,S1400)</f>
        <v>--1396</v>
      </c>
      <c r="U1400" s="160">
        <f t="shared" si="149"/>
        <v>36</v>
      </c>
      <c r="V1400" s="160">
        <f t="shared" si="150"/>
        <v>38</v>
      </c>
      <c r="W1400" s="161" t="str">
        <f t="shared" si="151"/>
        <v>09 MAY 2024</v>
      </c>
      <c r="X1400" s="162">
        <f t="shared" si="152"/>
        <v>1399</v>
      </c>
      <c r="Y1400" s="163"/>
      <c r="AE1400" s="161" t="str">
        <f t="shared" si="153"/>
        <v>FEATURE, COLUMN &amp; EDITORIAL WRITING SEC 1</v>
      </c>
    </row>
    <row r="1401" spans="1:31" s="161" customFormat="1" ht="23.25" customHeight="1" x14ac:dyDescent="0.25">
      <c r="A1401" s="275">
        <f t="shared" si="148"/>
        <v>142202</v>
      </c>
      <c r="B1401" s="284" t="str">
        <f>A1401&amp;"-"&amp;COUNTIF($A$2:A1401,A1401)</f>
        <v>142202-1</v>
      </c>
      <c r="C1401" s="275">
        <v>1400</v>
      </c>
      <c r="D1401" s="278" t="s">
        <v>589</v>
      </c>
      <c r="E1401" s="275" t="s">
        <v>22</v>
      </c>
      <c r="F1401" s="275">
        <v>142202</v>
      </c>
      <c r="G1401" s="275" t="s">
        <v>377</v>
      </c>
      <c r="H1401" s="279" t="s">
        <v>1373</v>
      </c>
      <c r="I1401" s="275" t="s">
        <v>9</v>
      </c>
      <c r="J1401" s="275" t="s">
        <v>64</v>
      </c>
      <c r="K1401" s="278" t="s">
        <v>93</v>
      </c>
      <c r="L1401" s="283">
        <v>8</v>
      </c>
      <c r="M1401" s="158">
        <f t="shared" si="147"/>
        <v>10</v>
      </c>
      <c r="N1401" s="275">
        <v>142202</v>
      </c>
      <c r="O1401" s="158"/>
      <c r="P1401" s="158"/>
      <c r="Q1401" s="275">
        <v>142202</v>
      </c>
      <c r="R1401" s="158" t="s">
        <v>74</v>
      </c>
      <c r="S1401" s="158" t="str">
        <f>IFERROR(VLOOKUP(B1401,#REF!,3,0),"-")</f>
        <v>-</v>
      </c>
      <c r="T1401" s="159" t="str">
        <f>S1401&amp;"-"&amp;COUNTIF($S$2:S1401,S1401)</f>
        <v>--1397</v>
      </c>
      <c r="U1401" s="160">
        <f t="shared" si="149"/>
        <v>8</v>
      </c>
      <c r="V1401" s="160">
        <f t="shared" si="150"/>
        <v>10</v>
      </c>
      <c r="W1401" s="161" t="str">
        <f t="shared" si="151"/>
        <v>09 MAY 2024</v>
      </c>
      <c r="X1401" s="162">
        <f t="shared" si="152"/>
        <v>1400</v>
      </c>
      <c r="Y1401" s="163"/>
      <c r="AE1401" s="161" t="str">
        <f t="shared" si="153"/>
        <v>CORPORATE LAW SEC 4</v>
      </c>
    </row>
    <row r="1402" spans="1:31" s="161" customFormat="1" ht="23.25" customHeight="1" x14ac:dyDescent="0.25">
      <c r="A1402" s="275">
        <f t="shared" si="148"/>
        <v>142208</v>
      </c>
      <c r="B1402" s="284" t="str">
        <f>A1402&amp;"-"&amp;COUNTIF($A$2:A1402,A1402)</f>
        <v>142208-1</v>
      </c>
      <c r="C1402" s="275">
        <v>1401</v>
      </c>
      <c r="D1402" s="278" t="s">
        <v>589</v>
      </c>
      <c r="E1402" s="275" t="s">
        <v>21</v>
      </c>
      <c r="F1402" s="275">
        <v>142208</v>
      </c>
      <c r="G1402" s="275" t="s">
        <v>529</v>
      </c>
      <c r="H1402" s="279" t="s">
        <v>1369</v>
      </c>
      <c r="I1402" s="275" t="s">
        <v>9</v>
      </c>
      <c r="J1402" s="275" t="s">
        <v>65</v>
      </c>
      <c r="K1402" s="278" t="s">
        <v>286</v>
      </c>
      <c r="L1402" s="283">
        <v>2</v>
      </c>
      <c r="M1402" s="158">
        <f t="shared" si="147"/>
        <v>4</v>
      </c>
      <c r="N1402" s="275">
        <v>142208</v>
      </c>
      <c r="O1402" s="158"/>
      <c r="P1402" s="158"/>
      <c r="Q1402" s="275">
        <v>142208</v>
      </c>
      <c r="R1402" s="158" t="s">
        <v>74</v>
      </c>
      <c r="S1402" s="158" t="str">
        <f>IFERROR(VLOOKUP(B1402,#REF!,3,0),"-")</f>
        <v>-</v>
      </c>
      <c r="T1402" s="159" t="str">
        <f>S1402&amp;"-"&amp;COUNTIF($S$2:S1402,S1402)</f>
        <v>--1398</v>
      </c>
      <c r="U1402" s="160">
        <f t="shared" si="149"/>
        <v>2</v>
      </c>
      <c r="V1402" s="160">
        <f t="shared" si="150"/>
        <v>4</v>
      </c>
      <c r="W1402" s="161" t="str">
        <f t="shared" si="151"/>
        <v>09 MAY 2024</v>
      </c>
      <c r="X1402" s="162">
        <f t="shared" si="152"/>
        <v>1401</v>
      </c>
      <c r="Y1402" s="163"/>
      <c r="AE1402" s="161" t="str">
        <f t="shared" si="153"/>
        <v>APPLICATION OF INFORMATION AND COMMUNICATION TECHNOLOGY SEC 1</v>
      </c>
    </row>
    <row r="1403" spans="1:31" s="161" customFormat="1" ht="23.25" customHeight="1" x14ac:dyDescent="0.25">
      <c r="A1403" s="275">
        <f t="shared" si="148"/>
        <v>142265</v>
      </c>
      <c r="B1403" s="284" t="str">
        <f>A1403&amp;"-"&amp;COUNTIF($A$2:A1403,A1403)</f>
        <v>142265-1</v>
      </c>
      <c r="C1403" s="275">
        <v>1402</v>
      </c>
      <c r="D1403" s="278" t="s">
        <v>589</v>
      </c>
      <c r="E1403" s="275" t="s">
        <v>453</v>
      </c>
      <c r="F1403" s="275">
        <v>142265</v>
      </c>
      <c r="G1403" s="275" t="s">
        <v>761</v>
      </c>
      <c r="H1403" s="279" t="s">
        <v>1374</v>
      </c>
      <c r="I1403" s="275" t="s">
        <v>9</v>
      </c>
      <c r="J1403" s="275" t="s">
        <v>65</v>
      </c>
      <c r="K1403" s="278" t="s">
        <v>286</v>
      </c>
      <c r="L1403" s="283">
        <v>1</v>
      </c>
      <c r="M1403" s="158">
        <f t="shared" si="147"/>
        <v>3</v>
      </c>
      <c r="N1403" s="275">
        <v>142265</v>
      </c>
      <c r="O1403" s="158"/>
      <c r="P1403" s="158"/>
      <c r="Q1403" s="275">
        <v>142265</v>
      </c>
      <c r="R1403" s="158" t="s">
        <v>74</v>
      </c>
      <c r="S1403" s="158" t="str">
        <f>IFERROR(VLOOKUP(B1403,#REF!,3,0),"-")</f>
        <v>-</v>
      </c>
      <c r="T1403" s="159" t="str">
        <f>S1403&amp;"-"&amp;COUNTIF($S$2:S1403,S1403)</f>
        <v>--1399</v>
      </c>
      <c r="U1403" s="160">
        <f t="shared" si="149"/>
        <v>1</v>
      </c>
      <c r="V1403" s="160">
        <f t="shared" si="150"/>
        <v>3</v>
      </c>
      <c r="W1403" s="161" t="str">
        <f t="shared" si="151"/>
        <v>09 MAY 2024</v>
      </c>
      <c r="X1403" s="162">
        <f t="shared" si="152"/>
        <v>1402</v>
      </c>
      <c r="Y1403" s="163"/>
      <c r="AE1403" s="161" t="str">
        <f t="shared" si="153"/>
        <v>MEDIA ETHICS &amp; LAWS SEC 1</v>
      </c>
    </row>
    <row r="1404" spans="1:31" s="161" customFormat="1" ht="23.25" customHeight="1" x14ac:dyDescent="0.25">
      <c r="A1404" s="275">
        <f t="shared" si="148"/>
        <v>142285</v>
      </c>
      <c r="B1404" s="284" t="str">
        <f>A1404&amp;"-"&amp;COUNTIF($A$2:A1404,A1404)</f>
        <v>142285-1</v>
      </c>
      <c r="C1404" s="275">
        <v>1403</v>
      </c>
      <c r="D1404" s="278" t="s">
        <v>589</v>
      </c>
      <c r="E1404" s="275" t="s">
        <v>20</v>
      </c>
      <c r="F1404" s="275">
        <v>142285</v>
      </c>
      <c r="G1404" s="275" t="s">
        <v>529</v>
      </c>
      <c r="H1404" s="279" t="s">
        <v>1369</v>
      </c>
      <c r="I1404" s="275" t="s">
        <v>9</v>
      </c>
      <c r="J1404" s="275" t="s">
        <v>65</v>
      </c>
      <c r="K1404" s="278" t="s">
        <v>286</v>
      </c>
      <c r="L1404" s="283">
        <v>41</v>
      </c>
      <c r="M1404" s="158">
        <f t="shared" si="147"/>
        <v>43</v>
      </c>
      <c r="N1404" s="275">
        <v>142285</v>
      </c>
      <c r="O1404" s="158"/>
      <c r="P1404" s="158"/>
      <c r="Q1404" s="275">
        <v>142285</v>
      </c>
      <c r="R1404" s="158" t="s">
        <v>74</v>
      </c>
      <c r="S1404" s="158" t="str">
        <f>IFERROR(VLOOKUP(B1404,#REF!,3,0),"-")</f>
        <v>-</v>
      </c>
      <c r="T1404" s="159" t="str">
        <f>S1404&amp;"-"&amp;COUNTIF($S$2:S1404,S1404)</f>
        <v>--1400</v>
      </c>
      <c r="U1404" s="160">
        <f t="shared" si="149"/>
        <v>41</v>
      </c>
      <c r="V1404" s="160">
        <f t="shared" si="150"/>
        <v>43</v>
      </c>
      <c r="W1404" s="161" t="str">
        <f t="shared" si="151"/>
        <v>09 MAY 2024</v>
      </c>
      <c r="X1404" s="162">
        <f t="shared" si="152"/>
        <v>1403</v>
      </c>
      <c r="Y1404" s="163"/>
      <c r="AE1404" s="161" t="str">
        <f t="shared" si="153"/>
        <v>APPLICATION OF INFORMATION AND COMMUNICATION TECHNOLOGY SEC 1</v>
      </c>
    </row>
    <row r="1405" spans="1:31" s="161" customFormat="1" ht="23.25" customHeight="1" x14ac:dyDescent="0.25">
      <c r="A1405" s="275">
        <f t="shared" si="148"/>
        <v>142285</v>
      </c>
      <c r="B1405" s="284" t="str">
        <f>A1405&amp;"-"&amp;COUNTIF($A$2:A1405,A1405)</f>
        <v>142285-2</v>
      </c>
      <c r="C1405" s="275">
        <v>1404</v>
      </c>
      <c r="D1405" s="278" t="s">
        <v>589</v>
      </c>
      <c r="E1405" s="275" t="s">
        <v>20</v>
      </c>
      <c r="F1405" s="275">
        <v>142285</v>
      </c>
      <c r="G1405" s="275" t="s">
        <v>529</v>
      </c>
      <c r="H1405" s="279" t="s">
        <v>1369</v>
      </c>
      <c r="I1405" s="275" t="s">
        <v>9</v>
      </c>
      <c r="J1405" s="275" t="s">
        <v>570</v>
      </c>
      <c r="K1405" s="278" t="s">
        <v>573</v>
      </c>
      <c r="L1405" s="283">
        <v>8</v>
      </c>
      <c r="M1405" s="158">
        <f t="shared" si="147"/>
        <v>10</v>
      </c>
      <c r="N1405" s="275">
        <v>142285</v>
      </c>
      <c r="O1405" s="158"/>
      <c r="P1405" s="158"/>
      <c r="Q1405" s="275">
        <v>142285</v>
      </c>
      <c r="R1405" s="158" t="s">
        <v>74</v>
      </c>
      <c r="S1405" s="158" t="str">
        <f>IFERROR(VLOOKUP(B1405,#REF!,3,0),"-")</f>
        <v>-</v>
      </c>
      <c r="T1405" s="159" t="str">
        <f>S1405&amp;"-"&amp;COUNTIF($S$2:S1405,S1405)</f>
        <v>--1401</v>
      </c>
      <c r="U1405" s="160">
        <f t="shared" si="149"/>
        <v>8</v>
      </c>
      <c r="V1405" s="160">
        <f t="shared" si="150"/>
        <v>10</v>
      </c>
      <c r="W1405" s="161" t="str">
        <f t="shared" si="151"/>
        <v>09 MAY 2024</v>
      </c>
      <c r="X1405" s="162">
        <f t="shared" si="152"/>
        <v>1404</v>
      </c>
      <c r="Y1405" s="163"/>
      <c r="AE1405" s="161" t="str">
        <f t="shared" si="153"/>
        <v>APPLICATION OF INFORMATION AND COMMUNICATION TECHNOLOGY SEC 1</v>
      </c>
    </row>
    <row r="1406" spans="1:31" s="161" customFormat="1" ht="23.25" customHeight="1" x14ac:dyDescent="0.25">
      <c r="A1406" s="275">
        <f t="shared" si="148"/>
        <v>142287</v>
      </c>
      <c r="B1406" s="284" t="str">
        <f>A1406&amp;"-"&amp;COUNTIF($A$2:A1406,A1406)</f>
        <v>142287-2</v>
      </c>
      <c r="C1406" s="275">
        <v>1405</v>
      </c>
      <c r="D1406" s="278" t="s">
        <v>589</v>
      </c>
      <c r="E1406" s="275" t="s">
        <v>20</v>
      </c>
      <c r="F1406" s="275">
        <v>142287</v>
      </c>
      <c r="G1406" s="275" t="s">
        <v>529</v>
      </c>
      <c r="H1406" s="279" t="s">
        <v>1363</v>
      </c>
      <c r="I1406" s="275" t="s">
        <v>9</v>
      </c>
      <c r="J1406" s="275" t="s">
        <v>570</v>
      </c>
      <c r="K1406" s="278" t="s">
        <v>573</v>
      </c>
      <c r="L1406" s="283">
        <v>36</v>
      </c>
      <c r="M1406" s="158">
        <f t="shared" si="147"/>
        <v>38</v>
      </c>
      <c r="N1406" s="275">
        <v>142287</v>
      </c>
      <c r="O1406" s="158"/>
      <c r="P1406" s="158"/>
      <c r="Q1406" s="275">
        <v>142287</v>
      </c>
      <c r="R1406" s="158" t="s">
        <v>74</v>
      </c>
      <c r="S1406" s="158" t="str">
        <f>IFERROR(VLOOKUP(B1406,#REF!,3,0),"-")</f>
        <v>-</v>
      </c>
      <c r="T1406" s="159" t="str">
        <f>S1406&amp;"-"&amp;COUNTIF($S$2:S1406,S1406)</f>
        <v>--1402</v>
      </c>
      <c r="U1406" s="160">
        <f t="shared" si="149"/>
        <v>36</v>
      </c>
      <c r="V1406" s="160">
        <f t="shared" si="150"/>
        <v>38</v>
      </c>
      <c r="W1406" s="161" t="str">
        <f t="shared" si="151"/>
        <v>09 MAY 2024</v>
      </c>
      <c r="X1406" s="162">
        <f t="shared" si="152"/>
        <v>1405</v>
      </c>
      <c r="Y1406" s="163"/>
      <c r="AE1406" s="161" t="str">
        <f t="shared" si="153"/>
        <v>APPLICATION OF INFORMATION AND COMMUNICATION TECHNOLOGY SEC 2</v>
      </c>
    </row>
    <row r="1407" spans="1:31" s="161" customFormat="1" ht="23.25" customHeight="1" x14ac:dyDescent="0.25">
      <c r="A1407" s="275">
        <f t="shared" si="148"/>
        <v>140754</v>
      </c>
      <c r="B1407" s="284" t="str">
        <f>A1407&amp;"-"&amp;COUNTIF($A$2:A1407,A1407)</f>
        <v>140754-1</v>
      </c>
      <c r="C1407" s="275">
        <v>1406</v>
      </c>
      <c r="D1407" s="278" t="s">
        <v>589</v>
      </c>
      <c r="E1407" s="275" t="s">
        <v>27</v>
      </c>
      <c r="F1407" s="275">
        <v>140754</v>
      </c>
      <c r="G1407" s="275" t="s">
        <v>762</v>
      </c>
      <c r="H1407" s="279" t="s">
        <v>1375</v>
      </c>
      <c r="I1407" s="275" t="s">
        <v>9</v>
      </c>
      <c r="J1407" s="275" t="s">
        <v>266</v>
      </c>
      <c r="K1407" s="278" t="s">
        <v>571</v>
      </c>
      <c r="L1407" s="283">
        <v>11</v>
      </c>
      <c r="M1407" s="158">
        <f t="shared" si="147"/>
        <v>13</v>
      </c>
      <c r="N1407" s="275">
        <v>140754</v>
      </c>
      <c r="O1407" s="158"/>
      <c r="P1407" s="158"/>
      <c r="Q1407" s="275">
        <v>140754</v>
      </c>
      <c r="R1407" s="158" t="s">
        <v>74</v>
      </c>
      <c r="S1407" s="158" t="str">
        <f>IFERROR(VLOOKUP(B1407,#REF!,3,0),"-")</f>
        <v>-</v>
      </c>
      <c r="T1407" s="159" t="str">
        <f>S1407&amp;"-"&amp;COUNTIF($S$2:S1407,S1407)</f>
        <v>--1403</v>
      </c>
      <c r="U1407" s="160">
        <f t="shared" si="149"/>
        <v>11</v>
      </c>
      <c r="V1407" s="160">
        <f t="shared" si="150"/>
        <v>13</v>
      </c>
      <c r="W1407" s="161" t="str">
        <f t="shared" si="151"/>
        <v>09 MAY 2024</v>
      </c>
      <c r="X1407" s="162">
        <f t="shared" si="152"/>
        <v>1406</v>
      </c>
      <c r="Y1407" s="163"/>
      <c r="AE1407" s="161" t="str">
        <f t="shared" si="153"/>
        <v>GENERAL BIOCHEMISTRY SEC 1</v>
      </c>
    </row>
    <row r="1408" spans="1:31" s="161" customFormat="1" ht="23.25" customHeight="1" x14ac:dyDescent="0.25">
      <c r="A1408" s="275">
        <f t="shared" si="148"/>
        <v>140795</v>
      </c>
      <c r="B1408" s="284" t="str">
        <f>A1408&amp;"-"&amp;COUNTIF($A$2:A1408,A1408)</f>
        <v>140795-1</v>
      </c>
      <c r="C1408" s="275">
        <v>1407</v>
      </c>
      <c r="D1408" s="278" t="s">
        <v>589</v>
      </c>
      <c r="E1408" s="275" t="s">
        <v>342</v>
      </c>
      <c r="F1408" s="275">
        <v>140795</v>
      </c>
      <c r="G1408" s="275" t="s">
        <v>514</v>
      </c>
      <c r="H1408" s="279" t="s">
        <v>1376</v>
      </c>
      <c r="I1408" s="275" t="s">
        <v>9</v>
      </c>
      <c r="J1408" s="275" t="s">
        <v>266</v>
      </c>
      <c r="K1408" s="278" t="s">
        <v>571</v>
      </c>
      <c r="L1408" s="283">
        <v>11</v>
      </c>
      <c r="M1408" s="158">
        <f t="shared" si="147"/>
        <v>13</v>
      </c>
      <c r="N1408" s="275">
        <v>140795</v>
      </c>
      <c r="O1408" s="158"/>
      <c r="P1408" s="158"/>
      <c r="Q1408" s="275">
        <v>140795</v>
      </c>
      <c r="R1408" s="158" t="s">
        <v>74</v>
      </c>
      <c r="S1408" s="158" t="str">
        <f>IFERROR(VLOOKUP(B1408,#REF!,3,0),"-")</f>
        <v>-</v>
      </c>
      <c r="T1408" s="159" t="str">
        <f>S1408&amp;"-"&amp;COUNTIF($S$2:S1408,S1408)</f>
        <v>--1404</v>
      </c>
      <c r="U1408" s="160">
        <f t="shared" si="149"/>
        <v>11</v>
      </c>
      <c r="V1408" s="160">
        <f t="shared" si="150"/>
        <v>13</v>
      </c>
      <c r="W1408" s="161" t="str">
        <f t="shared" si="151"/>
        <v>09 MAY 2024</v>
      </c>
      <c r="X1408" s="162">
        <f t="shared" si="152"/>
        <v>1407</v>
      </c>
      <c r="Y1408" s="163"/>
      <c r="AE1408" s="161" t="str">
        <f t="shared" si="153"/>
        <v>SCHOOL PSYCHOLOGY SEC 1</v>
      </c>
    </row>
    <row r="1409" spans="1:31" s="161" customFormat="1" ht="23.25" customHeight="1" x14ac:dyDescent="0.25">
      <c r="A1409" s="275">
        <f t="shared" si="148"/>
        <v>141099</v>
      </c>
      <c r="B1409" s="284" t="str">
        <f>A1409&amp;"-"&amp;COUNTIF($A$2:A1409,A1409)</f>
        <v>141099-1</v>
      </c>
      <c r="C1409" s="275">
        <v>1408</v>
      </c>
      <c r="D1409" s="278" t="s">
        <v>589</v>
      </c>
      <c r="E1409" s="275" t="s">
        <v>28</v>
      </c>
      <c r="F1409" s="275">
        <v>141099</v>
      </c>
      <c r="G1409" s="275" t="s">
        <v>394</v>
      </c>
      <c r="H1409" s="279" t="s">
        <v>1377</v>
      </c>
      <c r="I1409" s="275" t="s">
        <v>9</v>
      </c>
      <c r="J1409" s="275" t="s">
        <v>91</v>
      </c>
      <c r="K1409" s="278" t="s">
        <v>244</v>
      </c>
      <c r="L1409" s="283">
        <v>10</v>
      </c>
      <c r="M1409" s="158">
        <f t="shared" si="147"/>
        <v>12</v>
      </c>
      <c r="N1409" s="275">
        <v>141099</v>
      </c>
      <c r="O1409" s="158"/>
      <c r="P1409" s="158"/>
      <c r="Q1409" s="275">
        <v>141099</v>
      </c>
      <c r="R1409" s="158" t="s">
        <v>74</v>
      </c>
      <c r="S1409" s="158" t="str">
        <f>IFERROR(VLOOKUP(B1409,#REF!,3,0),"-")</f>
        <v>-</v>
      </c>
      <c r="T1409" s="159" t="str">
        <f>S1409&amp;"-"&amp;COUNTIF($S$2:S1409,S1409)</f>
        <v>--1405</v>
      </c>
      <c r="U1409" s="160">
        <f t="shared" si="149"/>
        <v>10</v>
      </c>
      <c r="V1409" s="160">
        <f t="shared" si="150"/>
        <v>12</v>
      </c>
      <c r="W1409" s="161" t="str">
        <f t="shared" si="151"/>
        <v>09 MAY 2024</v>
      </c>
      <c r="X1409" s="162">
        <f t="shared" si="152"/>
        <v>1408</v>
      </c>
      <c r="Y1409" s="163"/>
      <c r="AE1409" s="161" t="str">
        <f t="shared" si="153"/>
        <v>INTRODUCTION TO TRANSLATION STUDIES SEC 1</v>
      </c>
    </row>
    <row r="1410" spans="1:31" s="161" customFormat="1" ht="23.25" customHeight="1" x14ac:dyDescent="0.25">
      <c r="A1410" s="275">
        <f t="shared" si="148"/>
        <v>141110</v>
      </c>
      <c r="B1410" s="284" t="str">
        <f>A1410&amp;"-"&amp;COUNTIF($A$2:A1410,A1410)</f>
        <v>141110-1</v>
      </c>
      <c r="C1410" s="275">
        <v>1409</v>
      </c>
      <c r="D1410" s="278" t="s">
        <v>589</v>
      </c>
      <c r="E1410" s="275" t="s">
        <v>106</v>
      </c>
      <c r="F1410" s="275">
        <v>141110</v>
      </c>
      <c r="G1410" s="275" t="s">
        <v>763</v>
      </c>
      <c r="H1410" s="279" t="s">
        <v>1378</v>
      </c>
      <c r="I1410" s="275" t="s">
        <v>9</v>
      </c>
      <c r="J1410" s="275" t="s">
        <v>91</v>
      </c>
      <c r="K1410" s="278" t="s">
        <v>244</v>
      </c>
      <c r="L1410" s="283">
        <v>11</v>
      </c>
      <c r="M1410" s="158">
        <f t="shared" ref="M1410:M1473" si="154">+L1410+2</f>
        <v>13</v>
      </c>
      <c r="N1410" s="275">
        <v>141110</v>
      </c>
      <c r="O1410" s="158"/>
      <c r="P1410" s="158"/>
      <c r="Q1410" s="275">
        <v>141110</v>
      </c>
      <c r="R1410" s="158" t="s">
        <v>74</v>
      </c>
      <c r="S1410" s="158" t="str">
        <f>IFERROR(VLOOKUP(B1410,#REF!,3,0),"-")</f>
        <v>-</v>
      </c>
      <c r="T1410" s="159" t="str">
        <f>S1410&amp;"-"&amp;COUNTIF($S$2:S1410,S1410)</f>
        <v>--1406</v>
      </c>
      <c r="U1410" s="160">
        <f t="shared" si="149"/>
        <v>11</v>
      </c>
      <c r="V1410" s="160">
        <f t="shared" si="150"/>
        <v>13</v>
      </c>
      <c r="W1410" s="161" t="str">
        <f t="shared" si="151"/>
        <v>09 MAY 2024</v>
      </c>
      <c r="X1410" s="162">
        <f t="shared" si="152"/>
        <v>1409</v>
      </c>
      <c r="Y1410" s="163"/>
      <c r="AE1410" s="161" t="str">
        <f t="shared" si="153"/>
        <v>CURRENT TRENDS IN BIOCHEMISTRY  SEC 1</v>
      </c>
    </row>
    <row r="1411" spans="1:31" s="161" customFormat="1" ht="23.25" customHeight="1" x14ac:dyDescent="0.25">
      <c r="A1411" s="275">
        <f t="shared" ref="A1411:A1474" si="155">+Q1411</f>
        <v>141119</v>
      </c>
      <c r="B1411" s="284" t="str">
        <f>A1411&amp;"-"&amp;COUNTIF($A$2:A1411,A1411)</f>
        <v>141119-1</v>
      </c>
      <c r="C1411" s="275">
        <v>1410</v>
      </c>
      <c r="D1411" s="278" t="s">
        <v>589</v>
      </c>
      <c r="E1411" s="275" t="s">
        <v>28</v>
      </c>
      <c r="F1411" s="275">
        <v>141119</v>
      </c>
      <c r="G1411" s="275" t="s">
        <v>394</v>
      </c>
      <c r="H1411" s="279" t="s">
        <v>1379</v>
      </c>
      <c r="I1411" s="275" t="s">
        <v>9</v>
      </c>
      <c r="J1411" s="275" t="s">
        <v>91</v>
      </c>
      <c r="K1411" s="278" t="s">
        <v>244</v>
      </c>
      <c r="L1411" s="283">
        <v>1</v>
      </c>
      <c r="M1411" s="158">
        <f t="shared" si="154"/>
        <v>3</v>
      </c>
      <c r="N1411" s="275">
        <v>141119</v>
      </c>
      <c r="O1411" s="158"/>
      <c r="P1411" s="158"/>
      <c r="Q1411" s="275">
        <v>141119</v>
      </c>
      <c r="R1411" s="158" t="s">
        <v>74</v>
      </c>
      <c r="S1411" s="158" t="str">
        <f>IFERROR(VLOOKUP(B1411,#REF!,3,0),"-")</f>
        <v>-</v>
      </c>
      <c r="T1411" s="159" t="str">
        <f>S1411&amp;"-"&amp;COUNTIF($S$2:S1411,S1411)</f>
        <v>--1407</v>
      </c>
      <c r="U1411" s="160">
        <f t="shared" ref="U1411:U1474" si="156">+L1411</f>
        <v>1</v>
      </c>
      <c r="V1411" s="160">
        <f t="shared" ref="V1411:V1474" si="157">+U1411+2</f>
        <v>3</v>
      </c>
      <c r="W1411" s="161" t="str">
        <f t="shared" ref="W1411:W1474" si="158">+D1411</f>
        <v>09 MAY 2024</v>
      </c>
      <c r="X1411" s="162">
        <f t="shared" ref="X1411:X1474" si="159">+C1411</f>
        <v>1410</v>
      </c>
      <c r="Y1411" s="163"/>
      <c r="AE1411" s="161" t="str">
        <f t="shared" ref="AE1411:AE1474" si="160">UPPER(H1411)</f>
        <v>INTRODUCTION TO TRANSLATION STUDIES SEC 2</v>
      </c>
    </row>
    <row r="1412" spans="1:31" s="161" customFormat="1" ht="23.25" customHeight="1" x14ac:dyDescent="0.25">
      <c r="A1412" s="275">
        <f t="shared" si="155"/>
        <v>141119</v>
      </c>
      <c r="B1412" s="284" t="str">
        <f>A1412&amp;"-"&amp;COUNTIF($A$2:A1412,A1412)</f>
        <v>141119-2</v>
      </c>
      <c r="C1412" s="275">
        <v>1411</v>
      </c>
      <c r="D1412" s="278" t="s">
        <v>589</v>
      </c>
      <c r="E1412" s="275" t="s">
        <v>28</v>
      </c>
      <c r="F1412" s="275">
        <v>141119</v>
      </c>
      <c r="G1412" s="275" t="s">
        <v>394</v>
      </c>
      <c r="H1412" s="279" t="s">
        <v>1379</v>
      </c>
      <c r="I1412" s="275" t="s">
        <v>9</v>
      </c>
      <c r="J1412" s="275" t="s">
        <v>91</v>
      </c>
      <c r="K1412" s="278" t="s">
        <v>245</v>
      </c>
      <c r="L1412" s="283">
        <v>21</v>
      </c>
      <c r="M1412" s="158">
        <f t="shared" si="154"/>
        <v>23</v>
      </c>
      <c r="N1412" s="275">
        <v>141119</v>
      </c>
      <c r="O1412" s="158"/>
      <c r="P1412" s="158"/>
      <c r="Q1412" s="275">
        <v>141119</v>
      </c>
      <c r="R1412" s="158" t="s">
        <v>74</v>
      </c>
      <c r="S1412" s="158" t="str">
        <f>IFERROR(VLOOKUP(B1412,#REF!,3,0),"-")</f>
        <v>-</v>
      </c>
      <c r="T1412" s="159" t="str">
        <f>S1412&amp;"-"&amp;COUNTIF($S$2:S1412,S1412)</f>
        <v>--1408</v>
      </c>
      <c r="U1412" s="160">
        <f t="shared" si="156"/>
        <v>21</v>
      </c>
      <c r="V1412" s="160">
        <f t="shared" si="157"/>
        <v>23</v>
      </c>
      <c r="W1412" s="161" t="str">
        <f t="shared" si="158"/>
        <v>09 MAY 2024</v>
      </c>
      <c r="X1412" s="162">
        <f t="shared" si="159"/>
        <v>1411</v>
      </c>
      <c r="Y1412" s="163"/>
      <c r="AE1412" s="161" t="str">
        <f t="shared" si="160"/>
        <v>INTRODUCTION TO TRANSLATION STUDIES SEC 2</v>
      </c>
    </row>
    <row r="1413" spans="1:31" s="161" customFormat="1" ht="23.25" customHeight="1" x14ac:dyDescent="0.25">
      <c r="A1413" s="275">
        <f t="shared" si="155"/>
        <v>141123</v>
      </c>
      <c r="B1413" s="284" t="str">
        <f>A1413&amp;"-"&amp;COUNTIF($A$2:A1413,A1413)</f>
        <v>141123-1</v>
      </c>
      <c r="C1413" s="275">
        <v>1412</v>
      </c>
      <c r="D1413" s="278" t="s">
        <v>589</v>
      </c>
      <c r="E1413" s="275" t="s">
        <v>26</v>
      </c>
      <c r="F1413" s="275">
        <v>141123</v>
      </c>
      <c r="G1413" s="275" t="s">
        <v>124</v>
      </c>
      <c r="H1413" s="279" t="s">
        <v>1380</v>
      </c>
      <c r="I1413" s="275" t="s">
        <v>9</v>
      </c>
      <c r="J1413" s="275" t="s">
        <v>91</v>
      </c>
      <c r="K1413" s="278" t="s">
        <v>245</v>
      </c>
      <c r="L1413" s="283">
        <v>1</v>
      </c>
      <c r="M1413" s="158">
        <f t="shared" si="154"/>
        <v>3</v>
      </c>
      <c r="N1413" s="275">
        <v>141123</v>
      </c>
      <c r="O1413" s="158"/>
      <c r="P1413" s="158"/>
      <c r="Q1413" s="275">
        <v>141123</v>
      </c>
      <c r="R1413" s="158" t="s">
        <v>74</v>
      </c>
      <c r="S1413" s="158" t="str">
        <f>IFERROR(VLOOKUP(B1413,#REF!,3,0),"-")</f>
        <v>-</v>
      </c>
      <c r="T1413" s="159" t="str">
        <f>S1413&amp;"-"&amp;COUNTIF($S$2:S1413,S1413)</f>
        <v>--1409</v>
      </c>
      <c r="U1413" s="160">
        <f t="shared" si="156"/>
        <v>1</v>
      </c>
      <c r="V1413" s="160">
        <f t="shared" si="157"/>
        <v>3</v>
      </c>
      <c r="W1413" s="161" t="str">
        <f t="shared" si="158"/>
        <v>09 MAY 2024</v>
      </c>
      <c r="X1413" s="162">
        <f t="shared" si="159"/>
        <v>1412</v>
      </c>
      <c r="Y1413" s="163"/>
      <c r="AE1413" s="161" t="str">
        <f t="shared" si="160"/>
        <v>CELL BIOLOGY SEC 1</v>
      </c>
    </row>
    <row r="1414" spans="1:31" s="161" customFormat="1" ht="23.25" customHeight="1" x14ac:dyDescent="0.25">
      <c r="A1414" s="275">
        <f t="shared" si="155"/>
        <v>141123</v>
      </c>
      <c r="B1414" s="284" t="str">
        <f>A1414&amp;"-"&amp;COUNTIF($A$2:A1414,A1414)</f>
        <v>141123-2</v>
      </c>
      <c r="C1414" s="275">
        <v>1413</v>
      </c>
      <c r="D1414" s="278" t="s">
        <v>589</v>
      </c>
      <c r="E1414" s="275" t="s">
        <v>26</v>
      </c>
      <c r="F1414" s="275">
        <v>141123</v>
      </c>
      <c r="G1414" s="275" t="s">
        <v>124</v>
      </c>
      <c r="H1414" s="279" t="s">
        <v>1380</v>
      </c>
      <c r="I1414" s="275" t="s">
        <v>9</v>
      </c>
      <c r="J1414" s="275" t="s">
        <v>91</v>
      </c>
      <c r="K1414" s="278" t="s">
        <v>438</v>
      </c>
      <c r="L1414" s="283">
        <v>13</v>
      </c>
      <c r="M1414" s="158">
        <f t="shared" si="154"/>
        <v>15</v>
      </c>
      <c r="N1414" s="275">
        <v>141123</v>
      </c>
      <c r="O1414" s="158"/>
      <c r="P1414" s="158"/>
      <c r="Q1414" s="275">
        <v>141123</v>
      </c>
      <c r="R1414" s="158" t="s">
        <v>74</v>
      </c>
      <c r="S1414" s="158" t="str">
        <f>IFERROR(VLOOKUP(B1414,#REF!,3,0),"-")</f>
        <v>-</v>
      </c>
      <c r="T1414" s="159" t="str">
        <f>S1414&amp;"-"&amp;COUNTIF($S$2:S1414,S1414)</f>
        <v>--1410</v>
      </c>
      <c r="U1414" s="160">
        <f t="shared" si="156"/>
        <v>13</v>
      </c>
      <c r="V1414" s="160">
        <f t="shared" si="157"/>
        <v>15</v>
      </c>
      <c r="W1414" s="161" t="str">
        <f t="shared" si="158"/>
        <v>09 MAY 2024</v>
      </c>
      <c r="X1414" s="162">
        <f t="shared" si="159"/>
        <v>1413</v>
      </c>
      <c r="Y1414" s="163"/>
      <c r="AE1414" s="161" t="str">
        <f t="shared" si="160"/>
        <v>CELL BIOLOGY SEC 1</v>
      </c>
    </row>
    <row r="1415" spans="1:31" s="161" customFormat="1" ht="23.25" customHeight="1" x14ac:dyDescent="0.25">
      <c r="A1415" s="275">
        <f t="shared" si="155"/>
        <v>141147</v>
      </c>
      <c r="B1415" s="284" t="str">
        <f>A1415&amp;"-"&amp;COUNTIF($A$2:A1415,A1415)</f>
        <v>141147-1</v>
      </c>
      <c r="C1415" s="275">
        <v>1414</v>
      </c>
      <c r="D1415" s="278" t="s">
        <v>589</v>
      </c>
      <c r="E1415" s="275" t="s">
        <v>26</v>
      </c>
      <c r="F1415" s="275">
        <v>141147</v>
      </c>
      <c r="G1415" s="275" t="s">
        <v>300</v>
      </c>
      <c r="H1415" s="279" t="s">
        <v>1381</v>
      </c>
      <c r="I1415" s="275" t="s">
        <v>9</v>
      </c>
      <c r="J1415" s="275" t="s">
        <v>91</v>
      </c>
      <c r="K1415" s="278" t="s">
        <v>438</v>
      </c>
      <c r="L1415" s="283">
        <v>9</v>
      </c>
      <c r="M1415" s="158">
        <f t="shared" si="154"/>
        <v>11</v>
      </c>
      <c r="N1415" s="275">
        <v>141147</v>
      </c>
      <c r="O1415" s="158"/>
      <c r="P1415" s="158"/>
      <c r="Q1415" s="275">
        <v>141147</v>
      </c>
      <c r="R1415" s="158" t="s">
        <v>74</v>
      </c>
      <c r="S1415" s="158" t="str">
        <f>IFERROR(VLOOKUP(B1415,#REF!,3,0),"-")</f>
        <v>-</v>
      </c>
      <c r="T1415" s="159" t="str">
        <f>S1415&amp;"-"&amp;COUNTIF($S$2:S1415,S1415)</f>
        <v>--1411</v>
      </c>
      <c r="U1415" s="160">
        <f t="shared" si="156"/>
        <v>9</v>
      </c>
      <c r="V1415" s="160">
        <f t="shared" si="157"/>
        <v>11</v>
      </c>
      <c r="W1415" s="161" t="str">
        <f t="shared" si="158"/>
        <v>09 MAY 2024</v>
      </c>
      <c r="X1415" s="162">
        <f t="shared" si="159"/>
        <v>1414</v>
      </c>
      <c r="Y1415" s="163"/>
      <c r="AE1415" s="161" t="str">
        <f t="shared" si="160"/>
        <v>CELL AND TISSUE CULTURE TECHNOLOGY SEC 1</v>
      </c>
    </row>
    <row r="1416" spans="1:31" s="161" customFormat="1" ht="23.25" customHeight="1" x14ac:dyDescent="0.25">
      <c r="A1416" s="275">
        <f t="shared" si="155"/>
        <v>141147</v>
      </c>
      <c r="B1416" s="284" t="str">
        <f>A1416&amp;"-"&amp;COUNTIF($A$2:A1416,A1416)</f>
        <v>141147-2</v>
      </c>
      <c r="C1416" s="275">
        <v>1415</v>
      </c>
      <c r="D1416" s="278" t="s">
        <v>589</v>
      </c>
      <c r="E1416" s="275" t="s">
        <v>26</v>
      </c>
      <c r="F1416" s="275">
        <v>141147</v>
      </c>
      <c r="G1416" s="275" t="s">
        <v>300</v>
      </c>
      <c r="H1416" s="279" t="s">
        <v>1381</v>
      </c>
      <c r="I1416" s="275" t="s">
        <v>9</v>
      </c>
      <c r="J1416" s="275" t="s">
        <v>91</v>
      </c>
      <c r="K1416" s="278" t="s">
        <v>439</v>
      </c>
      <c r="L1416" s="283">
        <v>13</v>
      </c>
      <c r="M1416" s="158">
        <f t="shared" si="154"/>
        <v>15</v>
      </c>
      <c r="N1416" s="275">
        <v>141147</v>
      </c>
      <c r="O1416" s="158"/>
      <c r="P1416" s="158"/>
      <c r="Q1416" s="275">
        <v>141147</v>
      </c>
      <c r="R1416" s="158" t="s">
        <v>74</v>
      </c>
      <c r="S1416" s="158" t="str">
        <f>IFERROR(VLOOKUP(B1416,#REF!,3,0),"-")</f>
        <v>-</v>
      </c>
      <c r="T1416" s="159" t="str">
        <f>S1416&amp;"-"&amp;COUNTIF($S$2:S1416,S1416)</f>
        <v>--1412</v>
      </c>
      <c r="U1416" s="160">
        <f t="shared" si="156"/>
        <v>13</v>
      </c>
      <c r="V1416" s="160">
        <f t="shared" si="157"/>
        <v>15</v>
      </c>
      <c r="W1416" s="161" t="str">
        <f t="shared" si="158"/>
        <v>09 MAY 2024</v>
      </c>
      <c r="X1416" s="162">
        <f t="shared" si="159"/>
        <v>1415</v>
      </c>
      <c r="Y1416" s="163"/>
      <c r="AE1416" s="161" t="str">
        <f t="shared" si="160"/>
        <v>CELL AND TISSUE CULTURE TECHNOLOGY SEC 1</v>
      </c>
    </row>
    <row r="1417" spans="1:31" s="161" customFormat="1" ht="23.25" customHeight="1" x14ac:dyDescent="0.25">
      <c r="A1417" s="275">
        <f t="shared" si="155"/>
        <v>141160</v>
      </c>
      <c r="B1417" s="284" t="str">
        <f>A1417&amp;"-"&amp;COUNTIF($A$2:A1417,A1417)</f>
        <v>141160-1</v>
      </c>
      <c r="C1417" s="275">
        <v>1416</v>
      </c>
      <c r="D1417" s="278" t="s">
        <v>589</v>
      </c>
      <c r="E1417" s="275" t="s">
        <v>30</v>
      </c>
      <c r="F1417" s="275">
        <v>141160</v>
      </c>
      <c r="G1417" s="275" t="s">
        <v>764</v>
      </c>
      <c r="H1417" s="279" t="s">
        <v>1382</v>
      </c>
      <c r="I1417" s="275" t="s">
        <v>9</v>
      </c>
      <c r="J1417" s="275" t="s">
        <v>91</v>
      </c>
      <c r="K1417" s="278" t="s">
        <v>439</v>
      </c>
      <c r="L1417" s="283">
        <v>9</v>
      </c>
      <c r="M1417" s="158">
        <f t="shared" si="154"/>
        <v>11</v>
      </c>
      <c r="N1417" s="275">
        <v>141160</v>
      </c>
      <c r="O1417" s="158"/>
      <c r="P1417" s="158"/>
      <c r="Q1417" s="275">
        <v>141160</v>
      </c>
      <c r="R1417" s="158" t="s">
        <v>74</v>
      </c>
      <c r="S1417" s="158" t="str">
        <f>IFERROR(VLOOKUP(B1417,#REF!,3,0),"-")</f>
        <v>-</v>
      </c>
      <c r="T1417" s="159" t="str">
        <f>S1417&amp;"-"&amp;COUNTIF($S$2:S1417,S1417)</f>
        <v>--1413</v>
      </c>
      <c r="U1417" s="160">
        <f t="shared" si="156"/>
        <v>9</v>
      </c>
      <c r="V1417" s="160">
        <f t="shared" si="157"/>
        <v>11</v>
      </c>
      <c r="W1417" s="161" t="str">
        <f t="shared" si="158"/>
        <v>09 MAY 2024</v>
      </c>
      <c r="X1417" s="162">
        <f t="shared" si="159"/>
        <v>1416</v>
      </c>
      <c r="Y1417" s="163"/>
      <c r="AE1417" s="161" t="str">
        <f t="shared" si="160"/>
        <v>CELL BIOLOGY-I SEC 1</v>
      </c>
    </row>
    <row r="1418" spans="1:31" s="161" customFormat="1" ht="23.25" customHeight="1" x14ac:dyDescent="0.25">
      <c r="A1418" s="275">
        <f t="shared" si="155"/>
        <v>141243</v>
      </c>
      <c r="B1418" s="284" t="str">
        <f>A1418&amp;"-"&amp;COUNTIF($A$2:A1418,A1418)</f>
        <v>141243-1</v>
      </c>
      <c r="C1418" s="275">
        <v>1417</v>
      </c>
      <c r="D1418" s="278" t="s">
        <v>589</v>
      </c>
      <c r="E1418" s="275" t="s">
        <v>20</v>
      </c>
      <c r="F1418" s="275">
        <v>141243</v>
      </c>
      <c r="G1418" s="275" t="s">
        <v>135</v>
      </c>
      <c r="H1418" s="279" t="s">
        <v>1383</v>
      </c>
      <c r="I1418" s="275" t="s">
        <v>9</v>
      </c>
      <c r="J1418" s="275" t="s">
        <v>91</v>
      </c>
      <c r="K1418" s="278" t="s">
        <v>246</v>
      </c>
      <c r="L1418" s="283">
        <v>22</v>
      </c>
      <c r="M1418" s="158">
        <f t="shared" si="154"/>
        <v>24</v>
      </c>
      <c r="N1418" s="275">
        <v>141243</v>
      </c>
      <c r="O1418" s="158"/>
      <c r="P1418" s="158"/>
      <c r="Q1418" s="275">
        <v>141243</v>
      </c>
      <c r="R1418" s="158" t="s">
        <v>74</v>
      </c>
      <c r="S1418" s="158" t="str">
        <f>IFERROR(VLOOKUP(B1418,#REF!,3,0),"-")</f>
        <v>-</v>
      </c>
      <c r="T1418" s="159" t="str">
        <f>S1418&amp;"-"&amp;COUNTIF($S$2:S1418,S1418)</f>
        <v>--1414</v>
      </c>
      <c r="U1418" s="160">
        <f t="shared" si="156"/>
        <v>22</v>
      </c>
      <c r="V1418" s="160">
        <f t="shared" si="157"/>
        <v>24</v>
      </c>
      <c r="W1418" s="161" t="str">
        <f t="shared" si="158"/>
        <v>09 MAY 2024</v>
      </c>
      <c r="X1418" s="162">
        <f t="shared" si="159"/>
        <v>1417</v>
      </c>
      <c r="Y1418" s="163"/>
      <c r="AE1418" s="161" t="str">
        <f t="shared" si="160"/>
        <v>OPERATING SYSTEMS SEC 1</v>
      </c>
    </row>
    <row r="1419" spans="1:31" s="161" customFormat="1" ht="23.25" customHeight="1" x14ac:dyDescent="0.25">
      <c r="A1419" s="275">
        <f t="shared" si="155"/>
        <v>141562</v>
      </c>
      <c r="B1419" s="284" t="str">
        <f>A1419&amp;"-"&amp;COUNTIF($A$2:A1419,A1419)</f>
        <v>141562-1</v>
      </c>
      <c r="C1419" s="275">
        <v>1418</v>
      </c>
      <c r="D1419" s="278" t="s">
        <v>589</v>
      </c>
      <c r="E1419" s="275" t="s">
        <v>18</v>
      </c>
      <c r="F1419" s="275">
        <v>141562</v>
      </c>
      <c r="G1419" s="275" t="s">
        <v>529</v>
      </c>
      <c r="H1419" s="279" t="s">
        <v>1369</v>
      </c>
      <c r="I1419" s="275" t="s">
        <v>9</v>
      </c>
      <c r="J1419" s="275" t="s">
        <v>98</v>
      </c>
      <c r="K1419" s="278" t="s">
        <v>247</v>
      </c>
      <c r="L1419" s="283">
        <v>20</v>
      </c>
      <c r="M1419" s="158">
        <f t="shared" si="154"/>
        <v>22</v>
      </c>
      <c r="N1419" s="275">
        <v>141562</v>
      </c>
      <c r="O1419" s="158"/>
      <c r="P1419" s="158"/>
      <c r="Q1419" s="275">
        <v>141562</v>
      </c>
      <c r="R1419" s="158" t="s">
        <v>74</v>
      </c>
      <c r="S1419" s="158" t="str">
        <f>IFERROR(VLOOKUP(B1419,#REF!,3,0),"-")</f>
        <v>-</v>
      </c>
      <c r="T1419" s="159" t="str">
        <f>S1419&amp;"-"&amp;COUNTIF($S$2:S1419,S1419)</f>
        <v>--1415</v>
      </c>
      <c r="U1419" s="160">
        <f t="shared" si="156"/>
        <v>20</v>
      </c>
      <c r="V1419" s="160">
        <f t="shared" si="157"/>
        <v>22</v>
      </c>
      <c r="W1419" s="161" t="str">
        <f t="shared" si="158"/>
        <v>09 MAY 2024</v>
      </c>
      <c r="X1419" s="162">
        <f t="shared" si="159"/>
        <v>1418</v>
      </c>
      <c r="Y1419" s="163"/>
      <c r="AE1419" s="161" t="str">
        <f t="shared" si="160"/>
        <v>APPLICATION OF INFORMATION AND COMMUNICATION TECHNOLOGY SEC 1</v>
      </c>
    </row>
    <row r="1420" spans="1:31" s="161" customFormat="1" ht="23.25" customHeight="1" x14ac:dyDescent="0.25">
      <c r="A1420" s="275">
        <f t="shared" si="155"/>
        <v>141583</v>
      </c>
      <c r="B1420" s="284" t="str">
        <f>A1420&amp;"-"&amp;COUNTIF($A$2:A1420,A1420)</f>
        <v>141583-1</v>
      </c>
      <c r="C1420" s="275">
        <v>1419</v>
      </c>
      <c r="D1420" s="278" t="s">
        <v>589</v>
      </c>
      <c r="E1420" s="275" t="s">
        <v>18</v>
      </c>
      <c r="F1420" s="275">
        <v>141583</v>
      </c>
      <c r="G1420" s="275" t="s">
        <v>125</v>
      </c>
      <c r="H1420" s="279" t="s">
        <v>1383</v>
      </c>
      <c r="I1420" s="275" t="s">
        <v>9</v>
      </c>
      <c r="J1420" s="275" t="s">
        <v>98</v>
      </c>
      <c r="K1420" s="278" t="s">
        <v>247</v>
      </c>
      <c r="L1420" s="283">
        <v>2</v>
      </c>
      <c r="M1420" s="158">
        <f t="shared" si="154"/>
        <v>4</v>
      </c>
      <c r="N1420" s="275">
        <v>141583</v>
      </c>
      <c r="O1420" s="158"/>
      <c r="P1420" s="158"/>
      <c r="Q1420" s="275">
        <v>141583</v>
      </c>
      <c r="R1420" s="158" t="s">
        <v>74</v>
      </c>
      <c r="S1420" s="158" t="str">
        <f>IFERROR(VLOOKUP(B1420,#REF!,3,0),"-")</f>
        <v>-</v>
      </c>
      <c r="T1420" s="159" t="str">
        <f>S1420&amp;"-"&amp;COUNTIF($S$2:S1420,S1420)</f>
        <v>--1416</v>
      </c>
      <c r="U1420" s="160">
        <f t="shared" si="156"/>
        <v>2</v>
      </c>
      <c r="V1420" s="160">
        <f t="shared" si="157"/>
        <v>4</v>
      </c>
      <c r="W1420" s="161" t="str">
        <f t="shared" si="158"/>
        <v>09 MAY 2024</v>
      </c>
      <c r="X1420" s="162">
        <f t="shared" si="159"/>
        <v>1419</v>
      </c>
      <c r="Y1420" s="163"/>
      <c r="AE1420" s="161" t="str">
        <f t="shared" si="160"/>
        <v>OPERATING SYSTEMS SEC 1</v>
      </c>
    </row>
    <row r="1421" spans="1:31" s="161" customFormat="1" ht="23.25" customHeight="1" x14ac:dyDescent="0.25">
      <c r="A1421" s="275">
        <f t="shared" si="155"/>
        <v>141583</v>
      </c>
      <c r="B1421" s="284" t="str">
        <f>A1421&amp;"-"&amp;COUNTIF($A$2:A1421,A1421)</f>
        <v>141583-2</v>
      </c>
      <c r="C1421" s="275">
        <v>1420</v>
      </c>
      <c r="D1421" s="278" t="s">
        <v>589</v>
      </c>
      <c r="E1421" s="275" t="s">
        <v>18</v>
      </c>
      <c r="F1421" s="275">
        <v>141583</v>
      </c>
      <c r="G1421" s="275" t="s">
        <v>125</v>
      </c>
      <c r="H1421" s="279" t="s">
        <v>1383</v>
      </c>
      <c r="I1421" s="275" t="s">
        <v>9</v>
      </c>
      <c r="J1421" s="275" t="s">
        <v>98</v>
      </c>
      <c r="K1421" s="278" t="s">
        <v>248</v>
      </c>
      <c r="L1421" s="283">
        <v>22</v>
      </c>
      <c r="M1421" s="158">
        <f t="shared" si="154"/>
        <v>24</v>
      </c>
      <c r="N1421" s="275">
        <v>141583</v>
      </c>
      <c r="O1421" s="158"/>
      <c r="P1421" s="158"/>
      <c r="Q1421" s="275">
        <v>141583</v>
      </c>
      <c r="R1421" s="158" t="s">
        <v>74</v>
      </c>
      <c r="S1421" s="158" t="str">
        <f>IFERROR(VLOOKUP(B1421,#REF!,3,0),"-")</f>
        <v>-</v>
      </c>
      <c r="T1421" s="159" t="str">
        <f>S1421&amp;"-"&amp;COUNTIF($S$2:S1421,S1421)</f>
        <v>--1417</v>
      </c>
      <c r="U1421" s="160">
        <f t="shared" si="156"/>
        <v>22</v>
      </c>
      <c r="V1421" s="160">
        <f t="shared" si="157"/>
        <v>24</v>
      </c>
      <c r="W1421" s="161" t="str">
        <f t="shared" si="158"/>
        <v>09 MAY 2024</v>
      </c>
      <c r="X1421" s="162">
        <f t="shared" si="159"/>
        <v>1420</v>
      </c>
      <c r="Y1421" s="163"/>
      <c r="AE1421" s="161" t="str">
        <f t="shared" si="160"/>
        <v>OPERATING SYSTEMS SEC 1</v>
      </c>
    </row>
    <row r="1422" spans="1:31" s="161" customFormat="1" ht="23.25" customHeight="1" x14ac:dyDescent="0.25">
      <c r="A1422" s="275">
        <f t="shared" si="155"/>
        <v>141583</v>
      </c>
      <c r="B1422" s="284" t="str">
        <f>A1422&amp;"-"&amp;COUNTIF($A$2:A1422,A1422)</f>
        <v>141583-3</v>
      </c>
      <c r="C1422" s="275">
        <v>1421</v>
      </c>
      <c r="D1422" s="278" t="s">
        <v>589</v>
      </c>
      <c r="E1422" s="275" t="s">
        <v>18</v>
      </c>
      <c r="F1422" s="275">
        <v>141583</v>
      </c>
      <c r="G1422" s="275" t="s">
        <v>125</v>
      </c>
      <c r="H1422" s="279" t="s">
        <v>1383</v>
      </c>
      <c r="I1422" s="275" t="s">
        <v>9</v>
      </c>
      <c r="J1422" s="275" t="s">
        <v>98</v>
      </c>
      <c r="K1422" s="278" t="s">
        <v>249</v>
      </c>
      <c r="L1422" s="283">
        <v>15</v>
      </c>
      <c r="M1422" s="158">
        <f t="shared" si="154"/>
        <v>17</v>
      </c>
      <c r="N1422" s="275">
        <v>141583</v>
      </c>
      <c r="O1422" s="158"/>
      <c r="P1422" s="158"/>
      <c r="Q1422" s="275">
        <v>141583</v>
      </c>
      <c r="R1422" s="158" t="s">
        <v>74</v>
      </c>
      <c r="S1422" s="158" t="str">
        <f>IFERROR(VLOOKUP(B1422,#REF!,3,0),"-")</f>
        <v>-</v>
      </c>
      <c r="T1422" s="159" t="str">
        <f>S1422&amp;"-"&amp;COUNTIF($S$2:S1422,S1422)</f>
        <v>--1418</v>
      </c>
      <c r="U1422" s="160">
        <f t="shared" si="156"/>
        <v>15</v>
      </c>
      <c r="V1422" s="160">
        <f t="shared" si="157"/>
        <v>17</v>
      </c>
      <c r="W1422" s="161" t="str">
        <f t="shared" si="158"/>
        <v>09 MAY 2024</v>
      </c>
      <c r="X1422" s="162">
        <f t="shared" si="159"/>
        <v>1421</v>
      </c>
      <c r="Y1422" s="163"/>
      <c r="AE1422" s="161" t="str">
        <f t="shared" si="160"/>
        <v>OPERATING SYSTEMS SEC 1</v>
      </c>
    </row>
    <row r="1423" spans="1:31" s="161" customFormat="1" ht="23.25" customHeight="1" x14ac:dyDescent="0.25">
      <c r="A1423" s="275">
        <f t="shared" si="155"/>
        <v>141628</v>
      </c>
      <c r="B1423" s="284" t="str">
        <f>A1423&amp;"-"&amp;COUNTIF($A$2:A1423,A1423)</f>
        <v>141628-1</v>
      </c>
      <c r="C1423" s="275">
        <v>1422</v>
      </c>
      <c r="D1423" s="278" t="s">
        <v>589</v>
      </c>
      <c r="E1423" s="275" t="s">
        <v>31</v>
      </c>
      <c r="F1423" s="275">
        <v>141628</v>
      </c>
      <c r="G1423" s="275" t="s">
        <v>442</v>
      </c>
      <c r="H1423" s="279" t="s">
        <v>1368</v>
      </c>
      <c r="I1423" s="275" t="s">
        <v>9</v>
      </c>
      <c r="J1423" s="275" t="s">
        <v>98</v>
      </c>
      <c r="K1423" s="278" t="s">
        <v>249</v>
      </c>
      <c r="L1423" s="283">
        <v>7</v>
      </c>
      <c r="M1423" s="158">
        <f t="shared" si="154"/>
        <v>9</v>
      </c>
      <c r="N1423" s="275">
        <v>141628</v>
      </c>
      <c r="O1423" s="158"/>
      <c r="P1423" s="158"/>
      <c r="Q1423" s="275">
        <v>141628</v>
      </c>
      <c r="R1423" s="158" t="s">
        <v>74</v>
      </c>
      <c r="S1423" s="158" t="str">
        <f>IFERROR(VLOOKUP(B1423,#REF!,3,0),"-")</f>
        <v>-</v>
      </c>
      <c r="T1423" s="159" t="str">
        <f>S1423&amp;"-"&amp;COUNTIF($S$2:S1423,S1423)</f>
        <v>--1419</v>
      </c>
      <c r="U1423" s="160">
        <f t="shared" si="156"/>
        <v>7</v>
      </c>
      <c r="V1423" s="160">
        <f t="shared" si="157"/>
        <v>9</v>
      </c>
      <c r="W1423" s="161" t="str">
        <f t="shared" si="158"/>
        <v>09 MAY 2024</v>
      </c>
      <c r="X1423" s="162">
        <f t="shared" si="159"/>
        <v>1422</v>
      </c>
      <c r="Y1423" s="163"/>
      <c r="AE1423" s="161" t="str">
        <f t="shared" si="160"/>
        <v>APPLICATIONS OF INFORMATION COMMUNICATION TECHNOLOGIES SEC 1</v>
      </c>
    </row>
    <row r="1424" spans="1:31" s="161" customFormat="1" ht="23.25" customHeight="1" x14ac:dyDescent="0.25">
      <c r="A1424" s="275">
        <f t="shared" si="155"/>
        <v>141628</v>
      </c>
      <c r="B1424" s="284" t="str">
        <f>A1424&amp;"-"&amp;COUNTIF($A$2:A1424,A1424)</f>
        <v>141628-2</v>
      </c>
      <c r="C1424" s="275">
        <v>1423</v>
      </c>
      <c r="D1424" s="278" t="s">
        <v>589</v>
      </c>
      <c r="E1424" s="275" t="s">
        <v>31</v>
      </c>
      <c r="F1424" s="275">
        <v>141628</v>
      </c>
      <c r="G1424" s="275" t="s">
        <v>442</v>
      </c>
      <c r="H1424" s="279" t="s">
        <v>1368</v>
      </c>
      <c r="I1424" s="275" t="s">
        <v>9</v>
      </c>
      <c r="J1424" s="275" t="s">
        <v>98</v>
      </c>
      <c r="K1424" s="278" t="s">
        <v>251</v>
      </c>
      <c r="L1424" s="283">
        <v>14</v>
      </c>
      <c r="M1424" s="158">
        <f t="shared" si="154"/>
        <v>16</v>
      </c>
      <c r="N1424" s="275">
        <v>141628</v>
      </c>
      <c r="O1424" s="158"/>
      <c r="P1424" s="158"/>
      <c r="Q1424" s="275">
        <v>141628</v>
      </c>
      <c r="R1424" s="158" t="s">
        <v>74</v>
      </c>
      <c r="S1424" s="158" t="str">
        <f>IFERROR(VLOOKUP(B1424,#REF!,3,0),"-")</f>
        <v>-</v>
      </c>
      <c r="T1424" s="159" t="str">
        <f>S1424&amp;"-"&amp;COUNTIF($S$2:S1424,S1424)</f>
        <v>--1420</v>
      </c>
      <c r="U1424" s="160">
        <f t="shared" si="156"/>
        <v>14</v>
      </c>
      <c r="V1424" s="160">
        <f t="shared" si="157"/>
        <v>16</v>
      </c>
      <c r="W1424" s="161" t="str">
        <f t="shared" si="158"/>
        <v>09 MAY 2024</v>
      </c>
      <c r="X1424" s="162">
        <f t="shared" si="159"/>
        <v>1423</v>
      </c>
      <c r="Y1424" s="163"/>
      <c r="AE1424" s="161" t="str">
        <f t="shared" si="160"/>
        <v>APPLICATIONS OF INFORMATION COMMUNICATION TECHNOLOGIES SEC 1</v>
      </c>
    </row>
    <row r="1425" spans="1:31" s="161" customFormat="1" ht="23.25" customHeight="1" x14ac:dyDescent="0.25">
      <c r="A1425" s="275">
        <f t="shared" si="155"/>
        <v>141791</v>
      </c>
      <c r="B1425" s="284" t="str">
        <f>A1425&amp;"-"&amp;COUNTIF($A$2:A1425,A1425)</f>
        <v>141791-1</v>
      </c>
      <c r="C1425" s="275">
        <v>1424</v>
      </c>
      <c r="D1425" s="278" t="s">
        <v>589</v>
      </c>
      <c r="E1425" s="275" t="s">
        <v>21</v>
      </c>
      <c r="F1425" s="275">
        <v>141791</v>
      </c>
      <c r="G1425" s="275" t="s">
        <v>125</v>
      </c>
      <c r="H1425" s="279" t="s">
        <v>1383</v>
      </c>
      <c r="I1425" s="275" t="s">
        <v>9</v>
      </c>
      <c r="J1425" s="275" t="s">
        <v>98</v>
      </c>
      <c r="K1425" s="278" t="s">
        <v>251</v>
      </c>
      <c r="L1425" s="283">
        <v>8</v>
      </c>
      <c r="M1425" s="158">
        <f t="shared" si="154"/>
        <v>10</v>
      </c>
      <c r="N1425" s="275">
        <v>141791</v>
      </c>
      <c r="O1425" s="158"/>
      <c r="P1425" s="158"/>
      <c r="Q1425" s="275">
        <v>141791</v>
      </c>
      <c r="R1425" s="158" t="s">
        <v>74</v>
      </c>
      <c r="S1425" s="158" t="str">
        <f>IFERROR(VLOOKUP(B1425,#REF!,3,0),"-")</f>
        <v>-</v>
      </c>
      <c r="T1425" s="159" t="str">
        <f>S1425&amp;"-"&amp;COUNTIF($S$2:S1425,S1425)</f>
        <v>--1421</v>
      </c>
      <c r="U1425" s="160">
        <f t="shared" si="156"/>
        <v>8</v>
      </c>
      <c r="V1425" s="160">
        <f t="shared" si="157"/>
        <v>10</v>
      </c>
      <c r="W1425" s="161" t="str">
        <f t="shared" si="158"/>
        <v>09 MAY 2024</v>
      </c>
      <c r="X1425" s="162">
        <f t="shared" si="159"/>
        <v>1424</v>
      </c>
      <c r="Y1425" s="163"/>
      <c r="AE1425" s="161" t="str">
        <f t="shared" si="160"/>
        <v>OPERATING SYSTEMS SEC 1</v>
      </c>
    </row>
    <row r="1426" spans="1:31" s="161" customFormat="1" ht="23.25" customHeight="1" x14ac:dyDescent="0.25">
      <c r="A1426" s="275">
        <f t="shared" si="155"/>
        <v>141791</v>
      </c>
      <c r="B1426" s="284" t="str">
        <f>A1426&amp;"-"&amp;COUNTIF($A$2:A1426,A1426)</f>
        <v>141791-2</v>
      </c>
      <c r="C1426" s="275">
        <v>1425</v>
      </c>
      <c r="D1426" s="278" t="s">
        <v>589</v>
      </c>
      <c r="E1426" s="275" t="s">
        <v>21</v>
      </c>
      <c r="F1426" s="275">
        <v>141791</v>
      </c>
      <c r="G1426" s="275" t="s">
        <v>125</v>
      </c>
      <c r="H1426" s="279" t="s">
        <v>1383</v>
      </c>
      <c r="I1426" s="275" t="s">
        <v>9</v>
      </c>
      <c r="J1426" s="275" t="s">
        <v>98</v>
      </c>
      <c r="K1426" s="278" t="s">
        <v>252</v>
      </c>
      <c r="L1426" s="283">
        <v>22</v>
      </c>
      <c r="M1426" s="158">
        <f t="shared" si="154"/>
        <v>24</v>
      </c>
      <c r="N1426" s="275">
        <v>141791</v>
      </c>
      <c r="O1426" s="158"/>
      <c r="P1426" s="158"/>
      <c r="Q1426" s="275">
        <v>141791</v>
      </c>
      <c r="R1426" s="158" t="s">
        <v>74</v>
      </c>
      <c r="S1426" s="158" t="str">
        <f>IFERROR(VLOOKUP(B1426,#REF!,3,0),"-")</f>
        <v>-</v>
      </c>
      <c r="T1426" s="159" t="str">
        <f>S1426&amp;"-"&amp;COUNTIF($S$2:S1426,S1426)</f>
        <v>--1422</v>
      </c>
      <c r="U1426" s="160">
        <f t="shared" si="156"/>
        <v>22</v>
      </c>
      <c r="V1426" s="160">
        <f t="shared" si="157"/>
        <v>24</v>
      </c>
      <c r="W1426" s="161" t="str">
        <f t="shared" si="158"/>
        <v>09 MAY 2024</v>
      </c>
      <c r="X1426" s="162">
        <f t="shared" si="159"/>
        <v>1425</v>
      </c>
      <c r="Y1426" s="163"/>
      <c r="AE1426" s="161" t="str">
        <f t="shared" si="160"/>
        <v>OPERATING SYSTEMS SEC 1</v>
      </c>
    </row>
    <row r="1427" spans="1:31" s="161" customFormat="1" ht="23.25" customHeight="1" x14ac:dyDescent="0.25">
      <c r="A1427" s="275">
        <f t="shared" si="155"/>
        <v>141437</v>
      </c>
      <c r="B1427" s="284" t="str">
        <f>A1427&amp;"-"&amp;COUNTIF($A$2:A1427,A1427)</f>
        <v>141437-1</v>
      </c>
      <c r="C1427" s="275">
        <v>1426</v>
      </c>
      <c r="D1427" s="278" t="s">
        <v>589</v>
      </c>
      <c r="E1427" s="275" t="s">
        <v>63</v>
      </c>
      <c r="F1427" s="275">
        <v>141437</v>
      </c>
      <c r="G1427" s="275" t="s">
        <v>442</v>
      </c>
      <c r="H1427" s="279" t="s">
        <v>1384</v>
      </c>
      <c r="I1427" s="275" t="s">
        <v>9</v>
      </c>
      <c r="J1427" s="275" t="s">
        <v>100</v>
      </c>
      <c r="K1427" s="278" t="s">
        <v>253</v>
      </c>
      <c r="L1427" s="283">
        <v>22</v>
      </c>
      <c r="M1427" s="158">
        <f t="shared" si="154"/>
        <v>24</v>
      </c>
      <c r="N1427" s="275">
        <v>141437</v>
      </c>
      <c r="O1427" s="158"/>
      <c r="P1427" s="158"/>
      <c r="Q1427" s="275">
        <v>141437</v>
      </c>
      <c r="R1427" s="158" t="s">
        <v>74</v>
      </c>
      <c r="S1427" s="158" t="str">
        <f>IFERROR(VLOOKUP(B1427,#REF!,3,0),"-")</f>
        <v>-</v>
      </c>
      <c r="T1427" s="159" t="str">
        <f>S1427&amp;"-"&amp;COUNTIF($S$2:S1427,S1427)</f>
        <v>--1423</v>
      </c>
      <c r="U1427" s="160">
        <f t="shared" si="156"/>
        <v>22</v>
      </c>
      <c r="V1427" s="160">
        <f t="shared" si="157"/>
        <v>24</v>
      </c>
      <c r="W1427" s="161" t="str">
        <f t="shared" si="158"/>
        <v>09 MAY 2024</v>
      </c>
      <c r="X1427" s="162">
        <f t="shared" si="159"/>
        <v>1426</v>
      </c>
      <c r="Y1427" s="163"/>
      <c r="AE1427" s="161" t="str">
        <f t="shared" si="160"/>
        <v>APPLICATIONS OF INFORMATION COMMUNICATION TECHNOLOGIES SEC 2</v>
      </c>
    </row>
    <row r="1428" spans="1:31" s="161" customFormat="1" ht="23.25" customHeight="1" x14ac:dyDescent="0.25">
      <c r="A1428" s="275">
        <f t="shared" si="155"/>
        <v>141437</v>
      </c>
      <c r="B1428" s="284" t="str">
        <f>A1428&amp;"-"&amp;COUNTIF($A$2:A1428,A1428)</f>
        <v>141437-2</v>
      </c>
      <c r="C1428" s="275">
        <v>1427</v>
      </c>
      <c r="D1428" s="278" t="s">
        <v>589</v>
      </c>
      <c r="E1428" s="275" t="s">
        <v>63</v>
      </c>
      <c r="F1428" s="275">
        <v>141437</v>
      </c>
      <c r="G1428" s="275" t="s">
        <v>442</v>
      </c>
      <c r="H1428" s="281" t="s">
        <v>1384</v>
      </c>
      <c r="I1428" s="275" t="s">
        <v>9</v>
      </c>
      <c r="J1428" s="275" t="s">
        <v>100</v>
      </c>
      <c r="K1428" s="278" t="s">
        <v>254</v>
      </c>
      <c r="L1428" s="283">
        <v>1</v>
      </c>
      <c r="M1428" s="158">
        <f t="shared" si="154"/>
        <v>3</v>
      </c>
      <c r="N1428" s="275">
        <v>141437</v>
      </c>
      <c r="O1428" s="158"/>
      <c r="P1428" s="158"/>
      <c r="Q1428" s="275">
        <v>141437</v>
      </c>
      <c r="R1428" s="158" t="s">
        <v>74</v>
      </c>
      <c r="S1428" s="158" t="str">
        <f>IFERROR(VLOOKUP(B1428,#REF!,3,0),"-")</f>
        <v>-</v>
      </c>
      <c r="T1428" s="159" t="str">
        <f>S1428&amp;"-"&amp;COUNTIF($S$2:S1428,S1428)</f>
        <v>--1424</v>
      </c>
      <c r="U1428" s="160">
        <f t="shared" si="156"/>
        <v>1</v>
      </c>
      <c r="V1428" s="160">
        <f t="shared" si="157"/>
        <v>3</v>
      </c>
      <c r="W1428" s="161" t="str">
        <f t="shared" si="158"/>
        <v>09 MAY 2024</v>
      </c>
      <c r="X1428" s="162">
        <f t="shared" si="159"/>
        <v>1427</v>
      </c>
      <c r="Y1428" s="163"/>
      <c r="AE1428" s="161" t="str">
        <f t="shared" si="160"/>
        <v>APPLICATIONS OF INFORMATION COMMUNICATION TECHNOLOGIES SEC 2</v>
      </c>
    </row>
    <row r="1429" spans="1:31" s="161" customFormat="1" ht="23.25" customHeight="1" x14ac:dyDescent="0.25">
      <c r="A1429" s="275">
        <f t="shared" si="155"/>
        <v>141439</v>
      </c>
      <c r="B1429" s="284" t="str">
        <f>A1429&amp;"-"&amp;COUNTIF($A$2:A1429,A1429)</f>
        <v>141439-1</v>
      </c>
      <c r="C1429" s="275">
        <v>1428</v>
      </c>
      <c r="D1429" s="278" t="s">
        <v>589</v>
      </c>
      <c r="E1429" s="275" t="s">
        <v>63</v>
      </c>
      <c r="F1429" s="275">
        <v>141439</v>
      </c>
      <c r="G1429" s="275" t="s">
        <v>442</v>
      </c>
      <c r="H1429" s="279" t="s">
        <v>1385</v>
      </c>
      <c r="I1429" s="275" t="s">
        <v>9</v>
      </c>
      <c r="J1429" s="275" t="s">
        <v>100</v>
      </c>
      <c r="K1429" s="278" t="s">
        <v>254</v>
      </c>
      <c r="L1429" s="283">
        <v>21</v>
      </c>
      <c r="M1429" s="158">
        <f t="shared" si="154"/>
        <v>23</v>
      </c>
      <c r="N1429" s="275">
        <v>141439</v>
      </c>
      <c r="O1429" s="158"/>
      <c r="P1429" s="158"/>
      <c r="Q1429" s="275">
        <v>141439</v>
      </c>
      <c r="R1429" s="158" t="s">
        <v>74</v>
      </c>
      <c r="S1429" s="158" t="str">
        <f>IFERROR(VLOOKUP(B1429,#REF!,3,0),"-")</f>
        <v>-</v>
      </c>
      <c r="T1429" s="159" t="str">
        <f>S1429&amp;"-"&amp;COUNTIF($S$2:S1429,S1429)</f>
        <v>--1425</v>
      </c>
      <c r="U1429" s="160">
        <f t="shared" si="156"/>
        <v>21</v>
      </c>
      <c r="V1429" s="160">
        <f t="shared" si="157"/>
        <v>23</v>
      </c>
      <c r="W1429" s="161" t="str">
        <f t="shared" si="158"/>
        <v>09 MAY 2024</v>
      </c>
      <c r="X1429" s="162">
        <f t="shared" si="159"/>
        <v>1428</v>
      </c>
      <c r="Y1429" s="163"/>
      <c r="AE1429" s="161" t="str">
        <f t="shared" si="160"/>
        <v>APPLICATIONS OF INFORMATION COMMUNICATION TECHNOLOGIES SEC 3</v>
      </c>
    </row>
    <row r="1430" spans="1:31" s="161" customFormat="1" ht="23.25" customHeight="1" x14ac:dyDescent="0.25">
      <c r="A1430" s="275">
        <f t="shared" si="155"/>
        <v>141439</v>
      </c>
      <c r="B1430" s="284" t="str">
        <f>A1430&amp;"-"&amp;COUNTIF($A$2:A1430,A1430)</f>
        <v>141439-2</v>
      </c>
      <c r="C1430" s="275">
        <v>1429</v>
      </c>
      <c r="D1430" s="278" t="s">
        <v>589</v>
      </c>
      <c r="E1430" s="275" t="s">
        <v>63</v>
      </c>
      <c r="F1430" s="275">
        <v>141439</v>
      </c>
      <c r="G1430" s="275" t="s">
        <v>442</v>
      </c>
      <c r="H1430" s="279" t="s">
        <v>1385</v>
      </c>
      <c r="I1430" s="275" t="s">
        <v>9</v>
      </c>
      <c r="J1430" s="275" t="s">
        <v>97</v>
      </c>
      <c r="K1430" s="278" t="s">
        <v>255</v>
      </c>
      <c r="L1430" s="283">
        <v>12</v>
      </c>
      <c r="M1430" s="158">
        <f t="shared" si="154"/>
        <v>14</v>
      </c>
      <c r="N1430" s="275">
        <v>141439</v>
      </c>
      <c r="O1430" s="158"/>
      <c r="P1430" s="158"/>
      <c r="Q1430" s="275">
        <v>141439</v>
      </c>
      <c r="R1430" s="158" t="s">
        <v>74</v>
      </c>
      <c r="S1430" s="158" t="str">
        <f>IFERROR(VLOOKUP(B1430,#REF!,3,0),"-")</f>
        <v>-</v>
      </c>
      <c r="T1430" s="159" t="str">
        <f>S1430&amp;"-"&amp;COUNTIF($S$2:S1430,S1430)</f>
        <v>--1426</v>
      </c>
      <c r="U1430" s="160">
        <f t="shared" si="156"/>
        <v>12</v>
      </c>
      <c r="V1430" s="160">
        <f t="shared" si="157"/>
        <v>14</v>
      </c>
      <c r="W1430" s="161" t="str">
        <f t="shared" si="158"/>
        <v>09 MAY 2024</v>
      </c>
      <c r="X1430" s="162">
        <f t="shared" si="159"/>
        <v>1429</v>
      </c>
      <c r="Y1430" s="163"/>
      <c r="AE1430" s="161" t="str">
        <f t="shared" si="160"/>
        <v>APPLICATIONS OF INFORMATION COMMUNICATION TECHNOLOGIES SEC 3</v>
      </c>
    </row>
    <row r="1431" spans="1:31" s="161" customFormat="1" ht="23.25" customHeight="1" x14ac:dyDescent="0.25">
      <c r="A1431" s="275">
        <f t="shared" si="155"/>
        <v>141465</v>
      </c>
      <c r="B1431" s="284" t="str">
        <f>A1431&amp;"-"&amp;COUNTIF($A$2:A1431,A1431)</f>
        <v>141465-1</v>
      </c>
      <c r="C1431" s="275">
        <v>1430</v>
      </c>
      <c r="D1431" s="278" t="s">
        <v>589</v>
      </c>
      <c r="E1431" s="275" t="s">
        <v>343</v>
      </c>
      <c r="F1431" s="275">
        <v>141465</v>
      </c>
      <c r="G1431" s="275" t="s">
        <v>442</v>
      </c>
      <c r="H1431" s="279" t="s">
        <v>1368</v>
      </c>
      <c r="I1431" s="275" t="s">
        <v>9</v>
      </c>
      <c r="J1431" s="275" t="s">
        <v>97</v>
      </c>
      <c r="K1431" s="278" t="s">
        <v>255</v>
      </c>
      <c r="L1431" s="283">
        <v>10</v>
      </c>
      <c r="M1431" s="158">
        <f t="shared" si="154"/>
        <v>12</v>
      </c>
      <c r="N1431" s="275">
        <v>141465</v>
      </c>
      <c r="O1431" s="158"/>
      <c r="P1431" s="158"/>
      <c r="Q1431" s="275">
        <v>141465</v>
      </c>
      <c r="R1431" s="158" t="s">
        <v>74</v>
      </c>
      <c r="S1431" s="158" t="str">
        <f>IFERROR(VLOOKUP(B1431,#REF!,3,0),"-")</f>
        <v>-</v>
      </c>
      <c r="T1431" s="159" t="str">
        <f>S1431&amp;"-"&amp;COUNTIF($S$2:S1431,S1431)</f>
        <v>--1427</v>
      </c>
      <c r="U1431" s="160">
        <f t="shared" si="156"/>
        <v>10</v>
      </c>
      <c r="V1431" s="160">
        <f t="shared" si="157"/>
        <v>12</v>
      </c>
      <c r="W1431" s="161" t="str">
        <f t="shared" si="158"/>
        <v>09 MAY 2024</v>
      </c>
      <c r="X1431" s="162">
        <f t="shared" si="159"/>
        <v>1430</v>
      </c>
      <c r="Y1431" s="163"/>
      <c r="AE1431" s="161" t="str">
        <f t="shared" si="160"/>
        <v>APPLICATIONS OF INFORMATION COMMUNICATION TECHNOLOGIES SEC 1</v>
      </c>
    </row>
    <row r="1432" spans="1:31" s="161" customFormat="1" ht="23.25" customHeight="1" x14ac:dyDescent="0.25">
      <c r="A1432" s="275">
        <f t="shared" si="155"/>
        <v>141465</v>
      </c>
      <c r="B1432" s="284" t="str">
        <f>A1432&amp;"-"&amp;COUNTIF($A$2:A1432,A1432)</f>
        <v>141465-2</v>
      </c>
      <c r="C1432" s="275">
        <v>1431</v>
      </c>
      <c r="D1432" s="278" t="s">
        <v>589</v>
      </c>
      <c r="E1432" s="275" t="s">
        <v>343</v>
      </c>
      <c r="F1432" s="275">
        <v>141465</v>
      </c>
      <c r="G1432" s="275" t="s">
        <v>442</v>
      </c>
      <c r="H1432" s="279" t="s">
        <v>1368</v>
      </c>
      <c r="I1432" s="275" t="s">
        <v>9</v>
      </c>
      <c r="J1432" s="275" t="s">
        <v>97</v>
      </c>
      <c r="K1432" s="278" t="s">
        <v>572</v>
      </c>
      <c r="L1432" s="283">
        <v>2</v>
      </c>
      <c r="M1432" s="158">
        <f t="shared" si="154"/>
        <v>4</v>
      </c>
      <c r="N1432" s="275">
        <v>141465</v>
      </c>
      <c r="O1432" s="158"/>
      <c r="P1432" s="158"/>
      <c r="Q1432" s="275">
        <v>141465</v>
      </c>
      <c r="R1432" s="158" t="s">
        <v>74</v>
      </c>
      <c r="S1432" s="158" t="str">
        <f>IFERROR(VLOOKUP(B1432,#REF!,3,0),"-")</f>
        <v>-</v>
      </c>
      <c r="T1432" s="159" t="str">
        <f>S1432&amp;"-"&amp;COUNTIF($S$2:S1432,S1432)</f>
        <v>--1428</v>
      </c>
      <c r="U1432" s="160">
        <f t="shared" si="156"/>
        <v>2</v>
      </c>
      <c r="V1432" s="160">
        <f t="shared" si="157"/>
        <v>4</v>
      </c>
      <c r="W1432" s="161" t="str">
        <f t="shared" si="158"/>
        <v>09 MAY 2024</v>
      </c>
      <c r="X1432" s="162">
        <f t="shared" si="159"/>
        <v>1431</v>
      </c>
      <c r="Y1432" s="163"/>
      <c r="AE1432" s="161" t="str">
        <f t="shared" si="160"/>
        <v>APPLICATIONS OF INFORMATION COMMUNICATION TECHNOLOGIES SEC 1</v>
      </c>
    </row>
    <row r="1433" spans="1:31" s="161" customFormat="1" ht="23.25" customHeight="1" x14ac:dyDescent="0.25">
      <c r="A1433" s="275">
        <f t="shared" si="155"/>
        <v>141480</v>
      </c>
      <c r="B1433" s="284" t="str">
        <f>A1433&amp;"-"&amp;COUNTIF($A$2:A1433,A1433)</f>
        <v>141480-1</v>
      </c>
      <c r="C1433" s="275">
        <v>1432</v>
      </c>
      <c r="D1433" s="278" t="s">
        <v>589</v>
      </c>
      <c r="E1433" s="275" t="s">
        <v>342</v>
      </c>
      <c r="F1433" s="275">
        <v>141480</v>
      </c>
      <c r="G1433" s="275" t="s">
        <v>765</v>
      </c>
      <c r="H1433" s="279" t="s">
        <v>1386</v>
      </c>
      <c r="I1433" s="275" t="s">
        <v>9</v>
      </c>
      <c r="J1433" s="275" t="s">
        <v>97</v>
      </c>
      <c r="K1433" s="278" t="s">
        <v>572</v>
      </c>
      <c r="L1433" s="283">
        <v>20</v>
      </c>
      <c r="M1433" s="158">
        <f t="shared" si="154"/>
        <v>22</v>
      </c>
      <c r="N1433" s="275">
        <v>141480</v>
      </c>
      <c r="O1433" s="158"/>
      <c r="P1433" s="158"/>
      <c r="Q1433" s="275">
        <v>141480</v>
      </c>
      <c r="R1433" s="158" t="s">
        <v>74</v>
      </c>
      <c r="S1433" s="158" t="str">
        <f>IFERROR(VLOOKUP(B1433,#REF!,3,0),"-")</f>
        <v>-</v>
      </c>
      <c r="T1433" s="159" t="str">
        <f>S1433&amp;"-"&amp;COUNTIF($S$2:S1433,S1433)</f>
        <v>--1429</v>
      </c>
      <c r="U1433" s="160">
        <f t="shared" si="156"/>
        <v>20</v>
      </c>
      <c r="V1433" s="160">
        <f t="shared" si="157"/>
        <v>22</v>
      </c>
      <c r="W1433" s="161" t="str">
        <f t="shared" si="158"/>
        <v>09 MAY 2024</v>
      </c>
      <c r="X1433" s="162">
        <f t="shared" si="159"/>
        <v>1432</v>
      </c>
      <c r="Y1433" s="163"/>
      <c r="AE1433" s="161" t="str">
        <f t="shared" si="160"/>
        <v>APPLICATIONS OF INFORMATION AND COMMUNICATION TECHNOLOGIES SEC 1</v>
      </c>
    </row>
    <row r="1434" spans="1:31" s="161" customFormat="1" ht="23.25" customHeight="1" x14ac:dyDescent="0.25">
      <c r="A1434" s="275">
        <f t="shared" si="155"/>
        <v>141480</v>
      </c>
      <c r="B1434" s="284" t="str">
        <f>A1434&amp;"-"&amp;COUNTIF($A$2:A1434,A1434)</f>
        <v>141480-2</v>
      </c>
      <c r="C1434" s="275">
        <v>1433</v>
      </c>
      <c r="D1434" s="278" t="s">
        <v>589</v>
      </c>
      <c r="E1434" s="275" t="s">
        <v>342</v>
      </c>
      <c r="F1434" s="275">
        <v>141480</v>
      </c>
      <c r="G1434" s="275" t="s">
        <v>765</v>
      </c>
      <c r="H1434" s="279" t="s">
        <v>1386</v>
      </c>
      <c r="I1434" s="275" t="s">
        <v>9</v>
      </c>
      <c r="J1434" s="275" t="s">
        <v>97</v>
      </c>
      <c r="K1434" s="278" t="s">
        <v>256</v>
      </c>
      <c r="L1434" s="283">
        <v>5</v>
      </c>
      <c r="M1434" s="158">
        <f t="shared" si="154"/>
        <v>7</v>
      </c>
      <c r="N1434" s="275">
        <v>141480</v>
      </c>
      <c r="O1434" s="158"/>
      <c r="P1434" s="158"/>
      <c r="Q1434" s="275">
        <v>141480</v>
      </c>
      <c r="R1434" s="158" t="s">
        <v>74</v>
      </c>
      <c r="S1434" s="158" t="str">
        <f>IFERROR(VLOOKUP(B1434,#REF!,3,0),"-")</f>
        <v>-</v>
      </c>
      <c r="T1434" s="159" t="str">
        <f>S1434&amp;"-"&amp;COUNTIF($S$2:S1434,S1434)</f>
        <v>--1430</v>
      </c>
      <c r="U1434" s="160">
        <f t="shared" si="156"/>
        <v>5</v>
      </c>
      <c r="V1434" s="160">
        <f t="shared" si="157"/>
        <v>7</v>
      </c>
      <c r="W1434" s="161" t="str">
        <f t="shared" si="158"/>
        <v>09 MAY 2024</v>
      </c>
      <c r="X1434" s="162">
        <f t="shared" si="159"/>
        <v>1433</v>
      </c>
      <c r="Y1434" s="163"/>
      <c r="AE1434" s="161" t="str">
        <f t="shared" si="160"/>
        <v>APPLICATIONS OF INFORMATION AND COMMUNICATION TECHNOLOGIES SEC 1</v>
      </c>
    </row>
    <row r="1435" spans="1:31" s="161" customFormat="1" ht="23.25" customHeight="1" x14ac:dyDescent="0.25">
      <c r="A1435" s="275">
        <f t="shared" si="155"/>
        <v>141562</v>
      </c>
      <c r="B1435" s="284" t="str">
        <f>A1435&amp;"-"&amp;COUNTIF($A$2:A1435,A1435)</f>
        <v>141562-2</v>
      </c>
      <c r="C1435" s="275">
        <v>1434</v>
      </c>
      <c r="D1435" s="278" t="s">
        <v>589</v>
      </c>
      <c r="E1435" s="275" t="s">
        <v>18</v>
      </c>
      <c r="F1435" s="275">
        <v>141562</v>
      </c>
      <c r="G1435" s="275" t="s">
        <v>529</v>
      </c>
      <c r="H1435" s="279" t="s">
        <v>1369</v>
      </c>
      <c r="I1435" s="275" t="s">
        <v>9</v>
      </c>
      <c r="J1435" s="275" t="s">
        <v>97</v>
      </c>
      <c r="K1435" s="278" t="s">
        <v>256</v>
      </c>
      <c r="L1435" s="283">
        <v>17</v>
      </c>
      <c r="M1435" s="158">
        <f t="shared" si="154"/>
        <v>19</v>
      </c>
      <c r="N1435" s="275">
        <v>141562</v>
      </c>
      <c r="O1435" s="158"/>
      <c r="P1435" s="158"/>
      <c r="Q1435" s="275">
        <v>141562</v>
      </c>
      <c r="R1435" s="158" t="s">
        <v>74</v>
      </c>
      <c r="S1435" s="158" t="str">
        <f>IFERROR(VLOOKUP(B1435,#REF!,3,0),"-")</f>
        <v>-</v>
      </c>
      <c r="T1435" s="159" t="str">
        <f>S1435&amp;"-"&amp;COUNTIF($S$2:S1435,S1435)</f>
        <v>--1431</v>
      </c>
      <c r="U1435" s="160">
        <f t="shared" si="156"/>
        <v>17</v>
      </c>
      <c r="V1435" s="160">
        <f t="shared" si="157"/>
        <v>19</v>
      </c>
      <c r="W1435" s="161" t="str">
        <f t="shared" si="158"/>
        <v>09 MAY 2024</v>
      </c>
      <c r="X1435" s="162">
        <f t="shared" si="159"/>
        <v>1434</v>
      </c>
      <c r="Y1435" s="163"/>
      <c r="AE1435" s="161" t="str">
        <f t="shared" si="160"/>
        <v>APPLICATION OF INFORMATION AND COMMUNICATION TECHNOLOGY SEC 1</v>
      </c>
    </row>
    <row r="1436" spans="1:31" s="161" customFormat="1" ht="23.25" customHeight="1" x14ac:dyDescent="0.25">
      <c r="A1436" s="275">
        <f t="shared" si="155"/>
        <v>141792</v>
      </c>
      <c r="B1436" s="284" t="str">
        <f>A1436&amp;"-"&amp;COUNTIF($A$2:A1436,A1436)</f>
        <v>141792-1</v>
      </c>
      <c r="C1436" s="275">
        <v>1435</v>
      </c>
      <c r="D1436" s="278" t="s">
        <v>589</v>
      </c>
      <c r="E1436" s="275" t="s">
        <v>21</v>
      </c>
      <c r="F1436" s="275">
        <v>141792</v>
      </c>
      <c r="G1436" s="275" t="s">
        <v>125</v>
      </c>
      <c r="H1436" s="279" t="s">
        <v>1387</v>
      </c>
      <c r="I1436" s="275" t="s">
        <v>9</v>
      </c>
      <c r="J1436" s="275" t="s">
        <v>103</v>
      </c>
      <c r="K1436" s="278" t="s">
        <v>257</v>
      </c>
      <c r="L1436" s="283">
        <v>11</v>
      </c>
      <c r="M1436" s="158">
        <f t="shared" si="154"/>
        <v>13</v>
      </c>
      <c r="N1436" s="275">
        <v>141792</v>
      </c>
      <c r="O1436" s="158"/>
      <c r="P1436" s="158"/>
      <c r="Q1436" s="275">
        <v>141792</v>
      </c>
      <c r="R1436" s="158" t="s">
        <v>74</v>
      </c>
      <c r="S1436" s="158" t="str">
        <f>IFERROR(VLOOKUP(B1436,#REF!,3,0),"-")</f>
        <v>-</v>
      </c>
      <c r="T1436" s="159" t="str">
        <f>S1436&amp;"-"&amp;COUNTIF($S$2:S1436,S1436)</f>
        <v>--1432</v>
      </c>
      <c r="U1436" s="160">
        <f t="shared" si="156"/>
        <v>11</v>
      </c>
      <c r="V1436" s="160">
        <f t="shared" si="157"/>
        <v>13</v>
      </c>
      <c r="W1436" s="161" t="str">
        <f t="shared" si="158"/>
        <v>09 MAY 2024</v>
      </c>
      <c r="X1436" s="162">
        <f t="shared" si="159"/>
        <v>1435</v>
      </c>
      <c r="Y1436" s="163"/>
      <c r="AE1436" s="161" t="str">
        <f t="shared" si="160"/>
        <v>OPERATING SYSTEMS SEC 2</v>
      </c>
    </row>
    <row r="1437" spans="1:31" s="161" customFormat="1" ht="23.25" customHeight="1" x14ac:dyDescent="0.25">
      <c r="A1437" s="275">
        <f t="shared" si="155"/>
        <v>142005</v>
      </c>
      <c r="B1437" s="284" t="str">
        <f>A1437&amp;"-"&amp;COUNTIF($A$2:A1437,A1437)</f>
        <v>142005-1</v>
      </c>
      <c r="C1437" s="275">
        <v>1436</v>
      </c>
      <c r="D1437" s="278" t="s">
        <v>589</v>
      </c>
      <c r="E1437" s="275" t="s">
        <v>21</v>
      </c>
      <c r="F1437" s="275">
        <v>142005</v>
      </c>
      <c r="G1437" s="275" t="s">
        <v>125</v>
      </c>
      <c r="H1437" s="279" t="s">
        <v>1388</v>
      </c>
      <c r="I1437" s="275" t="s">
        <v>9</v>
      </c>
      <c r="J1437" s="275" t="s">
        <v>103</v>
      </c>
      <c r="K1437" s="278" t="s">
        <v>257</v>
      </c>
      <c r="L1437" s="283">
        <v>11</v>
      </c>
      <c r="M1437" s="158">
        <f t="shared" si="154"/>
        <v>13</v>
      </c>
      <c r="N1437" s="275">
        <v>142005</v>
      </c>
      <c r="O1437" s="158"/>
      <c r="P1437" s="158"/>
      <c r="Q1437" s="275">
        <v>142005</v>
      </c>
      <c r="R1437" s="158" t="s">
        <v>74</v>
      </c>
      <c r="S1437" s="158" t="str">
        <f>IFERROR(VLOOKUP(B1437,#REF!,3,0),"-")</f>
        <v>-</v>
      </c>
      <c r="T1437" s="159" t="str">
        <f>S1437&amp;"-"&amp;COUNTIF($S$2:S1437,S1437)</f>
        <v>--1433</v>
      </c>
      <c r="U1437" s="160">
        <f t="shared" si="156"/>
        <v>11</v>
      </c>
      <c r="V1437" s="160">
        <f t="shared" si="157"/>
        <v>13</v>
      </c>
      <c r="W1437" s="161" t="str">
        <f t="shared" si="158"/>
        <v>09 MAY 2024</v>
      </c>
      <c r="X1437" s="162">
        <f t="shared" si="159"/>
        <v>1436</v>
      </c>
      <c r="Y1437" s="163"/>
      <c r="AE1437" s="161" t="str">
        <f t="shared" si="160"/>
        <v>OPERATING SYSTEMS SEC 3</v>
      </c>
    </row>
    <row r="1438" spans="1:31" s="161" customFormat="1" ht="23.25" customHeight="1" x14ac:dyDescent="0.25">
      <c r="A1438" s="275">
        <f t="shared" si="155"/>
        <v>142005</v>
      </c>
      <c r="B1438" s="284" t="str">
        <f>A1438&amp;"-"&amp;COUNTIF($A$2:A1438,A1438)</f>
        <v>142005-2</v>
      </c>
      <c r="C1438" s="275">
        <v>1437</v>
      </c>
      <c r="D1438" s="278" t="s">
        <v>589</v>
      </c>
      <c r="E1438" s="275" t="s">
        <v>21</v>
      </c>
      <c r="F1438" s="275">
        <v>142005</v>
      </c>
      <c r="G1438" s="275" t="s">
        <v>125</v>
      </c>
      <c r="H1438" s="279" t="s">
        <v>1388</v>
      </c>
      <c r="I1438" s="275" t="s">
        <v>9</v>
      </c>
      <c r="J1438" s="275" t="s">
        <v>103</v>
      </c>
      <c r="K1438" s="278" t="s">
        <v>259</v>
      </c>
      <c r="L1438" s="283">
        <v>22</v>
      </c>
      <c r="M1438" s="158">
        <f t="shared" si="154"/>
        <v>24</v>
      </c>
      <c r="N1438" s="275">
        <v>142005</v>
      </c>
      <c r="O1438" s="158"/>
      <c r="P1438" s="158"/>
      <c r="Q1438" s="275">
        <v>142005</v>
      </c>
      <c r="R1438" s="158" t="s">
        <v>74</v>
      </c>
      <c r="S1438" s="158" t="str">
        <f>IFERROR(VLOOKUP(B1438,#REF!,3,0),"-")</f>
        <v>-</v>
      </c>
      <c r="T1438" s="159" t="str">
        <f>S1438&amp;"-"&amp;COUNTIF($S$2:S1438,S1438)</f>
        <v>--1434</v>
      </c>
      <c r="U1438" s="160">
        <f t="shared" si="156"/>
        <v>22</v>
      </c>
      <c r="V1438" s="160">
        <f t="shared" si="157"/>
        <v>24</v>
      </c>
      <c r="W1438" s="161" t="str">
        <f t="shared" si="158"/>
        <v>09 MAY 2024</v>
      </c>
      <c r="X1438" s="162">
        <f t="shared" si="159"/>
        <v>1437</v>
      </c>
      <c r="Y1438" s="163"/>
      <c r="AE1438" s="161" t="str">
        <f t="shared" si="160"/>
        <v>OPERATING SYSTEMS SEC 3</v>
      </c>
    </row>
    <row r="1439" spans="1:31" s="161" customFormat="1" ht="23.25" customHeight="1" x14ac:dyDescent="0.25">
      <c r="A1439" s="275">
        <f t="shared" si="155"/>
        <v>142005</v>
      </c>
      <c r="B1439" s="284" t="str">
        <f>A1439&amp;"-"&amp;COUNTIF($A$2:A1439,A1439)</f>
        <v>142005-3</v>
      </c>
      <c r="C1439" s="275">
        <v>1438</v>
      </c>
      <c r="D1439" s="278" t="s">
        <v>589</v>
      </c>
      <c r="E1439" s="275" t="s">
        <v>21</v>
      </c>
      <c r="F1439" s="275">
        <v>142005</v>
      </c>
      <c r="G1439" s="275" t="s">
        <v>125</v>
      </c>
      <c r="H1439" s="279" t="s">
        <v>1388</v>
      </c>
      <c r="I1439" s="275" t="s">
        <v>9</v>
      </c>
      <c r="J1439" s="275" t="s">
        <v>103</v>
      </c>
      <c r="K1439" s="278" t="s">
        <v>260</v>
      </c>
      <c r="L1439" s="283">
        <v>19</v>
      </c>
      <c r="M1439" s="158">
        <f t="shared" si="154"/>
        <v>21</v>
      </c>
      <c r="N1439" s="275">
        <v>142005</v>
      </c>
      <c r="O1439" s="158"/>
      <c r="P1439" s="158"/>
      <c r="Q1439" s="275">
        <v>142005</v>
      </c>
      <c r="R1439" s="158" t="s">
        <v>74</v>
      </c>
      <c r="S1439" s="158" t="str">
        <f>IFERROR(VLOOKUP(B1439,#REF!,3,0),"-")</f>
        <v>-</v>
      </c>
      <c r="T1439" s="159" t="str">
        <f>S1439&amp;"-"&amp;COUNTIF($S$2:S1439,S1439)</f>
        <v>--1435</v>
      </c>
      <c r="U1439" s="160">
        <f t="shared" si="156"/>
        <v>19</v>
      </c>
      <c r="V1439" s="160">
        <f t="shared" si="157"/>
        <v>21</v>
      </c>
      <c r="W1439" s="161" t="str">
        <f t="shared" si="158"/>
        <v>09 MAY 2024</v>
      </c>
      <c r="X1439" s="162">
        <f t="shared" si="159"/>
        <v>1438</v>
      </c>
      <c r="Y1439" s="163"/>
      <c r="AE1439" s="161" t="str">
        <f t="shared" si="160"/>
        <v>OPERATING SYSTEMS SEC 3</v>
      </c>
    </row>
    <row r="1440" spans="1:31" s="161" customFormat="1" ht="23.25" customHeight="1" x14ac:dyDescent="0.25">
      <c r="A1440" s="275">
        <f t="shared" si="155"/>
        <v>142024</v>
      </c>
      <c r="B1440" s="284" t="str">
        <f>A1440&amp;"-"&amp;COUNTIF($A$2:A1440,A1440)</f>
        <v>142024-1</v>
      </c>
      <c r="C1440" s="275">
        <v>1439</v>
      </c>
      <c r="D1440" s="278" t="s">
        <v>589</v>
      </c>
      <c r="E1440" s="275" t="s">
        <v>31</v>
      </c>
      <c r="F1440" s="275">
        <v>142024</v>
      </c>
      <c r="G1440" s="275" t="s">
        <v>766</v>
      </c>
      <c r="H1440" s="281" t="s">
        <v>1389</v>
      </c>
      <c r="I1440" s="275" t="s">
        <v>9</v>
      </c>
      <c r="J1440" s="275" t="s">
        <v>103</v>
      </c>
      <c r="K1440" s="278" t="s">
        <v>260</v>
      </c>
      <c r="L1440" s="283">
        <v>3</v>
      </c>
      <c r="M1440" s="158">
        <f t="shared" si="154"/>
        <v>5</v>
      </c>
      <c r="N1440" s="275">
        <v>142024</v>
      </c>
      <c r="O1440" s="158"/>
      <c r="P1440" s="158"/>
      <c r="Q1440" s="275">
        <v>142024</v>
      </c>
      <c r="R1440" s="158" t="s">
        <v>74</v>
      </c>
      <c r="S1440" s="158" t="str">
        <f>IFERROR(VLOOKUP(B1440,#REF!,3,0),"-")</f>
        <v>-</v>
      </c>
      <c r="T1440" s="159" t="str">
        <f>S1440&amp;"-"&amp;COUNTIF($S$2:S1440,S1440)</f>
        <v>--1436</v>
      </c>
      <c r="U1440" s="160">
        <f t="shared" si="156"/>
        <v>3</v>
      </c>
      <c r="V1440" s="160">
        <f t="shared" si="157"/>
        <v>5</v>
      </c>
      <c r="W1440" s="161" t="str">
        <f t="shared" si="158"/>
        <v>09 MAY 2024</v>
      </c>
      <c r="X1440" s="162">
        <f t="shared" si="159"/>
        <v>1439</v>
      </c>
      <c r="Y1440" s="163"/>
      <c r="AE1440" s="161" t="str">
        <f t="shared" si="160"/>
        <v>MEDIA ETHICS &amp; LAW SEC 1</v>
      </c>
    </row>
    <row r="1441" spans="1:31" s="161" customFormat="1" ht="23.25" customHeight="1" x14ac:dyDescent="0.25">
      <c r="A1441" s="275">
        <f t="shared" si="155"/>
        <v>142024</v>
      </c>
      <c r="B1441" s="284" t="str">
        <f>A1441&amp;"-"&amp;COUNTIF($A$2:A1441,A1441)</f>
        <v>142024-2</v>
      </c>
      <c r="C1441" s="275">
        <v>1440</v>
      </c>
      <c r="D1441" s="278" t="s">
        <v>589</v>
      </c>
      <c r="E1441" s="275" t="s">
        <v>31</v>
      </c>
      <c r="F1441" s="275">
        <v>142024</v>
      </c>
      <c r="G1441" s="275" t="s">
        <v>766</v>
      </c>
      <c r="H1441" s="281" t="s">
        <v>1389</v>
      </c>
      <c r="I1441" s="275" t="s">
        <v>9</v>
      </c>
      <c r="J1441" s="275" t="s">
        <v>103</v>
      </c>
      <c r="K1441" s="278" t="s">
        <v>261</v>
      </c>
      <c r="L1441" s="283">
        <v>22</v>
      </c>
      <c r="M1441" s="158">
        <f t="shared" si="154"/>
        <v>24</v>
      </c>
      <c r="N1441" s="275">
        <v>142024</v>
      </c>
      <c r="O1441" s="158"/>
      <c r="P1441" s="158"/>
      <c r="Q1441" s="275">
        <v>142024</v>
      </c>
      <c r="R1441" s="158" t="s">
        <v>74</v>
      </c>
      <c r="S1441" s="158" t="str">
        <f>IFERROR(VLOOKUP(B1441,#REF!,3,0),"-")</f>
        <v>-</v>
      </c>
      <c r="T1441" s="159" t="str">
        <f>S1441&amp;"-"&amp;COUNTIF($S$2:S1441,S1441)</f>
        <v>--1437</v>
      </c>
      <c r="U1441" s="160">
        <f t="shared" si="156"/>
        <v>22</v>
      </c>
      <c r="V1441" s="160">
        <f t="shared" si="157"/>
        <v>24</v>
      </c>
      <c r="W1441" s="161" t="str">
        <f t="shared" si="158"/>
        <v>09 MAY 2024</v>
      </c>
      <c r="X1441" s="162">
        <f t="shared" si="159"/>
        <v>1440</v>
      </c>
      <c r="Y1441" s="163"/>
      <c r="AE1441" s="161" t="str">
        <f t="shared" si="160"/>
        <v>MEDIA ETHICS &amp; LAW SEC 1</v>
      </c>
    </row>
    <row r="1442" spans="1:31" s="161" customFormat="1" ht="23.25" customHeight="1" x14ac:dyDescent="0.25">
      <c r="A1442" s="275">
        <f t="shared" si="155"/>
        <v>142024</v>
      </c>
      <c r="B1442" s="284" t="str">
        <f>A1442&amp;"-"&amp;COUNTIF($A$2:A1442,A1442)</f>
        <v>142024-3</v>
      </c>
      <c r="C1442" s="275">
        <v>1441</v>
      </c>
      <c r="D1442" s="278" t="s">
        <v>589</v>
      </c>
      <c r="E1442" s="275" t="s">
        <v>31</v>
      </c>
      <c r="F1442" s="275">
        <v>142024</v>
      </c>
      <c r="G1442" s="275" t="s">
        <v>766</v>
      </c>
      <c r="H1442" s="279" t="s">
        <v>1389</v>
      </c>
      <c r="I1442" s="275" t="s">
        <v>9</v>
      </c>
      <c r="J1442" s="275" t="s">
        <v>103</v>
      </c>
      <c r="K1442" s="278" t="s">
        <v>262</v>
      </c>
      <c r="L1442" s="283">
        <v>16</v>
      </c>
      <c r="M1442" s="158">
        <f t="shared" si="154"/>
        <v>18</v>
      </c>
      <c r="N1442" s="275">
        <v>142024</v>
      </c>
      <c r="O1442" s="158"/>
      <c r="P1442" s="158"/>
      <c r="Q1442" s="275">
        <v>142024</v>
      </c>
      <c r="R1442" s="158" t="s">
        <v>74</v>
      </c>
      <c r="S1442" s="158" t="str">
        <f>IFERROR(VLOOKUP(B1442,#REF!,3,0),"-")</f>
        <v>-</v>
      </c>
      <c r="T1442" s="159" t="str">
        <f>S1442&amp;"-"&amp;COUNTIF($S$2:S1442,S1442)</f>
        <v>--1438</v>
      </c>
      <c r="U1442" s="160">
        <f t="shared" si="156"/>
        <v>16</v>
      </c>
      <c r="V1442" s="160">
        <f t="shared" si="157"/>
        <v>18</v>
      </c>
      <c r="W1442" s="161" t="str">
        <f t="shared" si="158"/>
        <v>09 MAY 2024</v>
      </c>
      <c r="X1442" s="162">
        <f t="shared" si="159"/>
        <v>1441</v>
      </c>
      <c r="Y1442" s="163"/>
      <c r="AE1442" s="161" t="str">
        <f t="shared" si="160"/>
        <v>MEDIA ETHICS &amp; LAW SEC 1</v>
      </c>
    </row>
    <row r="1443" spans="1:31" s="161" customFormat="1" ht="23.25" customHeight="1" x14ac:dyDescent="0.25">
      <c r="A1443" s="275">
        <f t="shared" si="155"/>
        <v>142056</v>
      </c>
      <c r="B1443" s="284" t="str">
        <f>A1443&amp;"-"&amp;COUNTIF($A$2:A1443,A1443)</f>
        <v>142056-1</v>
      </c>
      <c r="C1443" s="275">
        <v>1442</v>
      </c>
      <c r="D1443" s="278" t="s">
        <v>589</v>
      </c>
      <c r="E1443" s="275" t="s">
        <v>31</v>
      </c>
      <c r="F1443" s="275">
        <v>142056</v>
      </c>
      <c r="G1443" s="275" t="s">
        <v>767</v>
      </c>
      <c r="H1443" s="281" t="s">
        <v>1390</v>
      </c>
      <c r="I1443" s="275" t="s">
        <v>9</v>
      </c>
      <c r="J1443" s="275" t="s">
        <v>103</v>
      </c>
      <c r="K1443" s="278" t="s">
        <v>262</v>
      </c>
      <c r="L1443" s="283">
        <v>6</v>
      </c>
      <c r="M1443" s="158">
        <f t="shared" si="154"/>
        <v>8</v>
      </c>
      <c r="N1443" s="275">
        <v>142056</v>
      </c>
      <c r="O1443" s="158"/>
      <c r="P1443" s="158"/>
      <c r="Q1443" s="275">
        <v>142056</v>
      </c>
      <c r="R1443" s="158" t="s">
        <v>74</v>
      </c>
      <c r="S1443" s="158" t="str">
        <f>IFERROR(VLOOKUP(B1443,#REF!,3,0),"-")</f>
        <v>-</v>
      </c>
      <c r="T1443" s="159" t="str">
        <f>S1443&amp;"-"&amp;COUNTIF($S$2:S1443,S1443)</f>
        <v>--1439</v>
      </c>
      <c r="U1443" s="160">
        <f t="shared" si="156"/>
        <v>6</v>
      </c>
      <c r="V1443" s="160">
        <f t="shared" si="157"/>
        <v>8</v>
      </c>
      <c r="W1443" s="161" t="str">
        <f t="shared" si="158"/>
        <v>09 MAY 2024</v>
      </c>
      <c r="X1443" s="162">
        <f t="shared" si="159"/>
        <v>1442</v>
      </c>
      <c r="Y1443" s="163"/>
      <c r="AE1443" s="161" t="str">
        <f t="shared" si="160"/>
        <v>MEDIA ETHICS AND LAW SEC 1</v>
      </c>
    </row>
    <row r="1444" spans="1:31" s="161" customFormat="1" ht="23.25" customHeight="1" x14ac:dyDescent="0.25">
      <c r="A1444" s="275">
        <f t="shared" si="155"/>
        <v>142056</v>
      </c>
      <c r="B1444" s="284" t="str">
        <f>A1444&amp;"-"&amp;COUNTIF($A$2:A1444,A1444)</f>
        <v>142056-2</v>
      </c>
      <c r="C1444" s="275">
        <v>1443</v>
      </c>
      <c r="D1444" s="278" t="s">
        <v>589</v>
      </c>
      <c r="E1444" s="275" t="s">
        <v>31</v>
      </c>
      <c r="F1444" s="275">
        <v>142056</v>
      </c>
      <c r="G1444" s="275" t="s">
        <v>767</v>
      </c>
      <c r="H1444" s="279" t="s">
        <v>1390</v>
      </c>
      <c r="I1444" s="275" t="s">
        <v>9</v>
      </c>
      <c r="J1444" s="275" t="s">
        <v>105</v>
      </c>
      <c r="K1444" s="278" t="s">
        <v>263</v>
      </c>
      <c r="L1444" s="283">
        <v>22</v>
      </c>
      <c r="M1444" s="158">
        <f t="shared" si="154"/>
        <v>24</v>
      </c>
      <c r="N1444" s="275">
        <v>142056</v>
      </c>
      <c r="O1444" s="158"/>
      <c r="P1444" s="158"/>
      <c r="Q1444" s="275">
        <v>142056</v>
      </c>
      <c r="R1444" s="158" t="s">
        <v>74</v>
      </c>
      <c r="S1444" s="158" t="str">
        <f>IFERROR(VLOOKUP(B1444,#REF!,3,0),"-")</f>
        <v>-</v>
      </c>
      <c r="T1444" s="159" t="str">
        <f>S1444&amp;"-"&amp;COUNTIF($S$2:S1444,S1444)</f>
        <v>--1440</v>
      </c>
      <c r="U1444" s="160">
        <f t="shared" si="156"/>
        <v>22</v>
      </c>
      <c r="V1444" s="160">
        <f t="shared" si="157"/>
        <v>24</v>
      </c>
      <c r="W1444" s="161" t="str">
        <f t="shared" si="158"/>
        <v>09 MAY 2024</v>
      </c>
      <c r="X1444" s="162">
        <f t="shared" si="159"/>
        <v>1443</v>
      </c>
      <c r="Y1444" s="163"/>
      <c r="AE1444" s="161" t="str">
        <f t="shared" si="160"/>
        <v>MEDIA ETHICS AND LAW SEC 1</v>
      </c>
    </row>
    <row r="1445" spans="1:31" s="161" customFormat="1" ht="23.25" customHeight="1" x14ac:dyDescent="0.25">
      <c r="A1445" s="275">
        <f t="shared" si="155"/>
        <v>142056</v>
      </c>
      <c r="B1445" s="284" t="str">
        <f>A1445&amp;"-"&amp;COUNTIF($A$2:A1445,A1445)</f>
        <v>142056-3</v>
      </c>
      <c r="C1445" s="275">
        <v>1444</v>
      </c>
      <c r="D1445" s="278" t="s">
        <v>589</v>
      </c>
      <c r="E1445" s="275" t="s">
        <v>31</v>
      </c>
      <c r="F1445" s="275">
        <v>142056</v>
      </c>
      <c r="G1445" s="275" t="s">
        <v>767</v>
      </c>
      <c r="H1445" s="279" t="s">
        <v>1390</v>
      </c>
      <c r="I1445" s="275" t="s">
        <v>9</v>
      </c>
      <c r="J1445" s="275" t="s">
        <v>105</v>
      </c>
      <c r="K1445" s="278" t="s">
        <v>264</v>
      </c>
      <c r="L1445" s="283">
        <v>9</v>
      </c>
      <c r="M1445" s="158">
        <f t="shared" si="154"/>
        <v>11</v>
      </c>
      <c r="N1445" s="275">
        <v>142056</v>
      </c>
      <c r="O1445" s="158"/>
      <c r="P1445" s="158"/>
      <c r="Q1445" s="275">
        <v>142056</v>
      </c>
      <c r="R1445" s="158" t="s">
        <v>74</v>
      </c>
      <c r="S1445" s="158" t="str">
        <f>IFERROR(VLOOKUP(B1445,#REF!,3,0),"-")</f>
        <v>-</v>
      </c>
      <c r="T1445" s="159" t="str">
        <f>S1445&amp;"-"&amp;COUNTIF($S$2:S1445,S1445)</f>
        <v>--1441</v>
      </c>
      <c r="U1445" s="160">
        <f t="shared" si="156"/>
        <v>9</v>
      </c>
      <c r="V1445" s="160">
        <f t="shared" si="157"/>
        <v>11</v>
      </c>
      <c r="W1445" s="161" t="str">
        <f t="shared" si="158"/>
        <v>09 MAY 2024</v>
      </c>
      <c r="X1445" s="162">
        <f t="shared" si="159"/>
        <v>1444</v>
      </c>
      <c r="Y1445" s="163"/>
      <c r="AE1445" s="161" t="str">
        <f t="shared" si="160"/>
        <v>MEDIA ETHICS AND LAW SEC 1</v>
      </c>
    </row>
    <row r="1446" spans="1:31" s="161" customFormat="1" ht="23.25" customHeight="1" x14ac:dyDescent="0.25">
      <c r="A1446" s="275">
        <f t="shared" si="155"/>
        <v>142121</v>
      </c>
      <c r="B1446" s="284" t="str">
        <f>A1446&amp;"-"&amp;COUNTIF($A$2:A1446,A1446)</f>
        <v>142121-1</v>
      </c>
      <c r="C1446" s="275">
        <v>1445</v>
      </c>
      <c r="D1446" s="278" t="s">
        <v>589</v>
      </c>
      <c r="E1446" s="275" t="s">
        <v>22</v>
      </c>
      <c r="F1446" s="275">
        <v>142121</v>
      </c>
      <c r="G1446" s="275" t="s">
        <v>377</v>
      </c>
      <c r="H1446" s="279" t="s">
        <v>1391</v>
      </c>
      <c r="I1446" s="275" t="s">
        <v>9</v>
      </c>
      <c r="J1446" s="275" t="s">
        <v>105</v>
      </c>
      <c r="K1446" s="278" t="s">
        <v>264</v>
      </c>
      <c r="L1446" s="283">
        <v>13</v>
      </c>
      <c r="M1446" s="158">
        <f t="shared" si="154"/>
        <v>15</v>
      </c>
      <c r="N1446" s="275">
        <v>142121</v>
      </c>
      <c r="O1446" s="158"/>
      <c r="P1446" s="158"/>
      <c r="Q1446" s="275">
        <v>142121</v>
      </c>
      <c r="R1446" s="158" t="s">
        <v>74</v>
      </c>
      <c r="S1446" s="158" t="str">
        <f>IFERROR(VLOOKUP(B1446,#REF!,3,0),"-")</f>
        <v>-</v>
      </c>
      <c r="T1446" s="159" t="str">
        <f>S1446&amp;"-"&amp;COUNTIF($S$2:S1446,S1446)</f>
        <v>--1442</v>
      </c>
      <c r="U1446" s="160">
        <f t="shared" si="156"/>
        <v>13</v>
      </c>
      <c r="V1446" s="160">
        <f t="shared" si="157"/>
        <v>15</v>
      </c>
      <c r="W1446" s="161" t="str">
        <f t="shared" si="158"/>
        <v>09 MAY 2024</v>
      </c>
      <c r="X1446" s="162">
        <f t="shared" si="159"/>
        <v>1445</v>
      </c>
      <c r="Y1446" s="163"/>
      <c r="AE1446" s="161" t="str">
        <f t="shared" si="160"/>
        <v>CORPORATE LAW SEC 1</v>
      </c>
    </row>
    <row r="1447" spans="1:31" s="161" customFormat="1" ht="23.25" customHeight="1" x14ac:dyDescent="0.25">
      <c r="A1447" s="275">
        <f t="shared" si="155"/>
        <v>142121</v>
      </c>
      <c r="B1447" s="284" t="str">
        <f>A1447&amp;"-"&amp;COUNTIF($A$2:A1447,A1447)</f>
        <v>142121-2</v>
      </c>
      <c r="C1447" s="275">
        <v>1446</v>
      </c>
      <c r="D1447" s="278" t="s">
        <v>589</v>
      </c>
      <c r="E1447" s="275" t="s">
        <v>22</v>
      </c>
      <c r="F1447" s="275">
        <v>142121</v>
      </c>
      <c r="G1447" s="275" t="s">
        <v>377</v>
      </c>
      <c r="H1447" s="279" t="s">
        <v>1391</v>
      </c>
      <c r="I1447" s="275" t="s">
        <v>9</v>
      </c>
      <c r="J1447" s="275" t="s">
        <v>105</v>
      </c>
      <c r="K1447" s="278" t="s">
        <v>265</v>
      </c>
      <c r="L1447" s="283">
        <v>8</v>
      </c>
      <c r="M1447" s="158">
        <f t="shared" si="154"/>
        <v>10</v>
      </c>
      <c r="N1447" s="275">
        <v>142121</v>
      </c>
      <c r="O1447" s="158"/>
      <c r="P1447" s="158"/>
      <c r="Q1447" s="275">
        <v>142121</v>
      </c>
      <c r="R1447" s="158" t="s">
        <v>74</v>
      </c>
      <c r="S1447" s="158" t="str">
        <f>IFERROR(VLOOKUP(B1447,#REF!,3,0),"-")</f>
        <v>-</v>
      </c>
      <c r="T1447" s="159" t="str">
        <f>S1447&amp;"-"&amp;COUNTIF($S$2:S1447,S1447)</f>
        <v>--1443</v>
      </c>
      <c r="U1447" s="160">
        <f t="shared" si="156"/>
        <v>8</v>
      </c>
      <c r="V1447" s="160">
        <f t="shared" si="157"/>
        <v>10</v>
      </c>
      <c r="W1447" s="161" t="str">
        <f t="shared" si="158"/>
        <v>09 MAY 2024</v>
      </c>
      <c r="X1447" s="162">
        <f t="shared" si="159"/>
        <v>1446</v>
      </c>
      <c r="Y1447" s="163"/>
      <c r="AE1447" s="161" t="str">
        <f t="shared" si="160"/>
        <v>CORPORATE LAW SEC 1</v>
      </c>
    </row>
    <row r="1448" spans="1:31" s="161" customFormat="1" ht="23.25" customHeight="1" x14ac:dyDescent="0.25">
      <c r="A1448" s="275">
        <f t="shared" si="155"/>
        <v>142124</v>
      </c>
      <c r="B1448" s="284" t="str">
        <f>A1448&amp;"-"&amp;COUNTIF($A$2:A1448,A1448)</f>
        <v>142124-1</v>
      </c>
      <c r="C1448" s="275">
        <v>1447</v>
      </c>
      <c r="D1448" s="278" t="s">
        <v>589</v>
      </c>
      <c r="E1448" s="275" t="s">
        <v>22</v>
      </c>
      <c r="F1448" s="275">
        <v>142124</v>
      </c>
      <c r="G1448" s="275" t="s">
        <v>377</v>
      </c>
      <c r="H1448" s="279" t="s">
        <v>1392</v>
      </c>
      <c r="I1448" s="275" t="s">
        <v>9</v>
      </c>
      <c r="J1448" s="275" t="s">
        <v>105</v>
      </c>
      <c r="K1448" s="278" t="s">
        <v>265</v>
      </c>
      <c r="L1448" s="283">
        <v>14</v>
      </c>
      <c r="M1448" s="158">
        <f t="shared" si="154"/>
        <v>16</v>
      </c>
      <c r="N1448" s="275">
        <v>142124</v>
      </c>
      <c r="O1448" s="158"/>
      <c r="P1448" s="158"/>
      <c r="Q1448" s="275">
        <v>142124</v>
      </c>
      <c r="R1448" s="158" t="s">
        <v>74</v>
      </c>
      <c r="S1448" s="158" t="str">
        <f>IFERROR(VLOOKUP(B1448,#REF!,3,0),"-")</f>
        <v>-</v>
      </c>
      <c r="T1448" s="159" t="str">
        <f>S1448&amp;"-"&amp;COUNTIF($S$2:S1448,S1448)</f>
        <v>--1444</v>
      </c>
      <c r="U1448" s="160">
        <f t="shared" si="156"/>
        <v>14</v>
      </c>
      <c r="V1448" s="160">
        <f t="shared" si="157"/>
        <v>16</v>
      </c>
      <c r="W1448" s="161" t="str">
        <f t="shared" si="158"/>
        <v>09 MAY 2024</v>
      </c>
      <c r="X1448" s="162">
        <f t="shared" si="159"/>
        <v>1447</v>
      </c>
      <c r="Y1448" s="163"/>
      <c r="AE1448" s="161" t="str">
        <f t="shared" si="160"/>
        <v>CORPORATE LAW SEC 2</v>
      </c>
    </row>
    <row r="1449" spans="1:31" s="161" customFormat="1" ht="23.25" customHeight="1" x14ac:dyDescent="0.25">
      <c r="A1449" s="275">
        <f t="shared" si="155"/>
        <v>142124</v>
      </c>
      <c r="B1449" s="284" t="str">
        <f>A1449&amp;"-"&amp;COUNTIF($A$2:A1449,A1449)</f>
        <v>142124-2</v>
      </c>
      <c r="C1449" s="275">
        <v>1448</v>
      </c>
      <c r="D1449" s="278" t="s">
        <v>589</v>
      </c>
      <c r="E1449" s="275" t="s">
        <v>22</v>
      </c>
      <c r="F1449" s="275">
        <v>142124</v>
      </c>
      <c r="G1449" s="275" t="s">
        <v>377</v>
      </c>
      <c r="H1449" s="279" t="s">
        <v>1392</v>
      </c>
      <c r="I1449" s="275" t="s">
        <v>9</v>
      </c>
      <c r="J1449" s="275" t="s">
        <v>105</v>
      </c>
      <c r="K1449" s="278" t="s">
        <v>287</v>
      </c>
      <c r="L1449" s="283">
        <v>5</v>
      </c>
      <c r="M1449" s="158">
        <f t="shared" si="154"/>
        <v>7</v>
      </c>
      <c r="N1449" s="275">
        <v>142124</v>
      </c>
      <c r="O1449" s="158"/>
      <c r="P1449" s="158"/>
      <c r="Q1449" s="275">
        <v>142124</v>
      </c>
      <c r="R1449" s="158" t="s">
        <v>74</v>
      </c>
      <c r="S1449" s="158" t="str">
        <f>IFERROR(VLOOKUP(B1449,#REF!,3,0),"-")</f>
        <v>-</v>
      </c>
      <c r="T1449" s="159" t="str">
        <f>S1449&amp;"-"&amp;COUNTIF($S$2:S1449,S1449)</f>
        <v>--1445</v>
      </c>
      <c r="U1449" s="160">
        <f t="shared" si="156"/>
        <v>5</v>
      </c>
      <c r="V1449" s="160">
        <f t="shared" si="157"/>
        <v>7</v>
      </c>
      <c r="W1449" s="161" t="str">
        <f t="shared" si="158"/>
        <v>09 MAY 2024</v>
      </c>
      <c r="X1449" s="162">
        <f t="shared" si="159"/>
        <v>1448</v>
      </c>
      <c r="Y1449" s="163"/>
      <c r="AE1449" s="161" t="str">
        <f t="shared" si="160"/>
        <v>CORPORATE LAW SEC 2</v>
      </c>
    </row>
    <row r="1450" spans="1:31" s="161" customFormat="1" ht="23.25" customHeight="1" x14ac:dyDescent="0.25">
      <c r="A1450" s="275">
        <f t="shared" si="155"/>
        <v>142125</v>
      </c>
      <c r="B1450" s="284" t="str">
        <f>A1450&amp;"-"&amp;COUNTIF($A$2:A1450,A1450)</f>
        <v>142125-1</v>
      </c>
      <c r="C1450" s="275">
        <v>1449</v>
      </c>
      <c r="D1450" s="278" t="s">
        <v>589</v>
      </c>
      <c r="E1450" s="275" t="s">
        <v>22</v>
      </c>
      <c r="F1450" s="275">
        <v>142125</v>
      </c>
      <c r="G1450" s="275" t="s">
        <v>377</v>
      </c>
      <c r="H1450" s="279" t="s">
        <v>1393</v>
      </c>
      <c r="I1450" s="275" t="s">
        <v>9</v>
      </c>
      <c r="J1450" s="275" t="s">
        <v>105</v>
      </c>
      <c r="K1450" s="278" t="s">
        <v>287</v>
      </c>
      <c r="L1450" s="283">
        <v>17</v>
      </c>
      <c r="M1450" s="158">
        <f t="shared" si="154"/>
        <v>19</v>
      </c>
      <c r="N1450" s="275">
        <v>142125</v>
      </c>
      <c r="O1450" s="158"/>
      <c r="P1450" s="158"/>
      <c r="Q1450" s="275">
        <v>142125</v>
      </c>
      <c r="R1450" s="158" t="s">
        <v>74</v>
      </c>
      <c r="S1450" s="158" t="str">
        <f>IFERROR(VLOOKUP(B1450,#REF!,3,0),"-")</f>
        <v>-</v>
      </c>
      <c r="T1450" s="159" t="str">
        <f>S1450&amp;"-"&amp;COUNTIF($S$2:S1450,S1450)</f>
        <v>--1446</v>
      </c>
      <c r="U1450" s="160">
        <f t="shared" si="156"/>
        <v>17</v>
      </c>
      <c r="V1450" s="160">
        <f t="shared" si="157"/>
        <v>19</v>
      </c>
      <c r="W1450" s="161" t="str">
        <f t="shared" si="158"/>
        <v>09 MAY 2024</v>
      </c>
      <c r="X1450" s="162">
        <f t="shared" si="159"/>
        <v>1449</v>
      </c>
      <c r="Y1450" s="163"/>
      <c r="AE1450" s="161" t="str">
        <f t="shared" si="160"/>
        <v>CORPORATE LAW SEC 3</v>
      </c>
    </row>
    <row r="1451" spans="1:31" s="161" customFormat="1" ht="23.25" customHeight="1" x14ac:dyDescent="0.25">
      <c r="A1451" s="275">
        <f t="shared" si="155"/>
        <v>142125</v>
      </c>
      <c r="B1451" s="284" t="str">
        <f>A1451&amp;"-"&amp;COUNTIF($A$2:A1451,A1451)</f>
        <v>142125-2</v>
      </c>
      <c r="C1451" s="275">
        <v>1450</v>
      </c>
      <c r="D1451" s="278" t="s">
        <v>589</v>
      </c>
      <c r="E1451" s="275" t="s">
        <v>22</v>
      </c>
      <c r="F1451" s="275">
        <v>142125</v>
      </c>
      <c r="G1451" s="275" t="s">
        <v>377</v>
      </c>
      <c r="H1451" s="279" t="s">
        <v>1393</v>
      </c>
      <c r="I1451" s="275" t="s">
        <v>9</v>
      </c>
      <c r="J1451" s="275" t="s">
        <v>105</v>
      </c>
      <c r="K1451" s="278" t="s">
        <v>288</v>
      </c>
      <c r="L1451" s="283">
        <v>7</v>
      </c>
      <c r="M1451" s="158">
        <f t="shared" si="154"/>
        <v>9</v>
      </c>
      <c r="N1451" s="275">
        <v>142125</v>
      </c>
      <c r="O1451" s="158"/>
      <c r="P1451" s="158"/>
      <c r="Q1451" s="275">
        <v>142125</v>
      </c>
      <c r="R1451" s="158" t="s">
        <v>74</v>
      </c>
      <c r="S1451" s="158" t="str">
        <f>IFERROR(VLOOKUP(B1451,#REF!,3,0),"-")</f>
        <v>-</v>
      </c>
      <c r="T1451" s="159" t="str">
        <f>S1451&amp;"-"&amp;COUNTIF($S$2:S1451,S1451)</f>
        <v>--1447</v>
      </c>
      <c r="U1451" s="160">
        <f t="shared" si="156"/>
        <v>7</v>
      </c>
      <c r="V1451" s="160">
        <f t="shared" si="157"/>
        <v>9</v>
      </c>
      <c r="W1451" s="161" t="str">
        <f t="shared" si="158"/>
        <v>09 MAY 2024</v>
      </c>
      <c r="X1451" s="162">
        <f t="shared" si="159"/>
        <v>1450</v>
      </c>
      <c r="Y1451" s="163"/>
      <c r="AE1451" s="161" t="str">
        <f t="shared" si="160"/>
        <v>CORPORATE LAW SEC 3</v>
      </c>
    </row>
    <row r="1452" spans="1:31" s="161" customFormat="1" ht="23.25" customHeight="1" x14ac:dyDescent="0.25">
      <c r="A1452" s="275">
        <f t="shared" si="155"/>
        <v>142191</v>
      </c>
      <c r="B1452" s="284" t="str">
        <f>A1452&amp;"-"&amp;COUNTIF($A$2:A1452,A1452)</f>
        <v>142191-2</v>
      </c>
      <c r="C1452" s="275">
        <v>1451</v>
      </c>
      <c r="D1452" s="278" t="s">
        <v>589</v>
      </c>
      <c r="E1452" s="275" t="s">
        <v>31</v>
      </c>
      <c r="F1452" s="275">
        <v>142191</v>
      </c>
      <c r="G1452" s="275" t="s">
        <v>201</v>
      </c>
      <c r="H1452" s="279" t="s">
        <v>1372</v>
      </c>
      <c r="I1452" s="275" t="s">
        <v>9</v>
      </c>
      <c r="J1452" s="275" t="s">
        <v>105</v>
      </c>
      <c r="K1452" s="278" t="s">
        <v>288</v>
      </c>
      <c r="L1452" s="283">
        <v>15</v>
      </c>
      <c r="M1452" s="158">
        <f t="shared" si="154"/>
        <v>17</v>
      </c>
      <c r="N1452" s="275">
        <v>142191</v>
      </c>
      <c r="O1452" s="158"/>
      <c r="P1452" s="158"/>
      <c r="Q1452" s="275">
        <v>142191</v>
      </c>
      <c r="R1452" s="158" t="s">
        <v>74</v>
      </c>
      <c r="S1452" s="158" t="str">
        <f>IFERROR(VLOOKUP(B1452,#REF!,3,0),"-")</f>
        <v>-</v>
      </c>
      <c r="T1452" s="159" t="str">
        <f>S1452&amp;"-"&amp;COUNTIF($S$2:S1452,S1452)</f>
        <v>--1448</v>
      </c>
      <c r="U1452" s="160">
        <f t="shared" si="156"/>
        <v>15</v>
      </c>
      <c r="V1452" s="160">
        <f t="shared" si="157"/>
        <v>17</v>
      </c>
      <c r="W1452" s="161" t="str">
        <f t="shared" si="158"/>
        <v>09 MAY 2024</v>
      </c>
      <c r="X1452" s="162">
        <f t="shared" si="159"/>
        <v>1451</v>
      </c>
      <c r="Y1452" s="163"/>
      <c r="AE1452" s="161" t="str">
        <f t="shared" si="160"/>
        <v>FEATURE, COLUMN &amp; EDITORIAL WRITING SEC 1</v>
      </c>
    </row>
    <row r="1453" spans="1:31" s="161" customFormat="1" ht="23.25" customHeight="1" x14ac:dyDescent="0.25">
      <c r="A1453" s="275">
        <f t="shared" si="155"/>
        <v>140795</v>
      </c>
      <c r="B1453" s="284" t="str">
        <f>A1453&amp;"-"&amp;COUNTIF($A$2:A1453,A1453)</f>
        <v>140795-2</v>
      </c>
      <c r="C1453" s="275">
        <v>1452</v>
      </c>
      <c r="D1453" s="278" t="s">
        <v>589</v>
      </c>
      <c r="E1453" s="275" t="s">
        <v>342</v>
      </c>
      <c r="F1453" s="275">
        <v>140795</v>
      </c>
      <c r="G1453" s="275" t="s">
        <v>514</v>
      </c>
      <c r="H1453" s="279" t="s">
        <v>1376</v>
      </c>
      <c r="I1453" s="275" t="s">
        <v>9</v>
      </c>
      <c r="J1453" s="275" t="s">
        <v>266</v>
      </c>
      <c r="K1453" s="278" t="s">
        <v>267</v>
      </c>
      <c r="L1453" s="283">
        <v>14</v>
      </c>
      <c r="M1453" s="158">
        <f t="shared" si="154"/>
        <v>16</v>
      </c>
      <c r="N1453" s="275">
        <v>140795</v>
      </c>
      <c r="O1453" s="158"/>
      <c r="P1453" s="158"/>
      <c r="Q1453" s="275">
        <v>140795</v>
      </c>
      <c r="R1453" s="158" t="s">
        <v>74</v>
      </c>
      <c r="S1453" s="158" t="str">
        <f>IFERROR(VLOOKUP(B1453,#REF!,3,0),"-")</f>
        <v>-</v>
      </c>
      <c r="T1453" s="159" t="str">
        <f>S1453&amp;"-"&amp;COUNTIF($S$2:S1453,S1453)</f>
        <v>--1449</v>
      </c>
      <c r="U1453" s="160">
        <f t="shared" si="156"/>
        <v>14</v>
      </c>
      <c r="V1453" s="160">
        <f t="shared" si="157"/>
        <v>16</v>
      </c>
      <c r="W1453" s="161" t="str">
        <f t="shared" si="158"/>
        <v>09 MAY 2024</v>
      </c>
      <c r="X1453" s="162">
        <f t="shared" si="159"/>
        <v>1452</v>
      </c>
      <c r="Y1453" s="163"/>
      <c r="AE1453" s="161" t="str">
        <f t="shared" si="160"/>
        <v>SCHOOL PSYCHOLOGY SEC 1</v>
      </c>
    </row>
    <row r="1454" spans="1:31" s="161" customFormat="1" ht="23.25" customHeight="1" x14ac:dyDescent="0.25">
      <c r="A1454" s="275">
        <f t="shared" si="155"/>
        <v>140823</v>
      </c>
      <c r="B1454" s="284" t="str">
        <f>A1454&amp;"-"&amp;COUNTIF($A$2:A1454,A1454)</f>
        <v>140823-1</v>
      </c>
      <c r="C1454" s="275">
        <v>1453</v>
      </c>
      <c r="D1454" s="278" t="s">
        <v>589</v>
      </c>
      <c r="E1454" s="275" t="s">
        <v>25</v>
      </c>
      <c r="F1454" s="275">
        <v>140823</v>
      </c>
      <c r="G1454" s="275" t="s">
        <v>765</v>
      </c>
      <c r="H1454" s="279" t="s">
        <v>1386</v>
      </c>
      <c r="I1454" s="275" t="s">
        <v>9</v>
      </c>
      <c r="J1454" s="275" t="s">
        <v>266</v>
      </c>
      <c r="K1454" s="278" t="s">
        <v>267</v>
      </c>
      <c r="L1454" s="283">
        <v>8</v>
      </c>
      <c r="M1454" s="158">
        <f t="shared" si="154"/>
        <v>10</v>
      </c>
      <c r="N1454" s="275">
        <v>140823</v>
      </c>
      <c r="O1454" s="158"/>
      <c r="P1454" s="158"/>
      <c r="Q1454" s="275">
        <v>140823</v>
      </c>
      <c r="R1454" s="158" t="s">
        <v>74</v>
      </c>
      <c r="S1454" s="158" t="str">
        <f>IFERROR(VLOOKUP(B1454,#REF!,3,0),"-")</f>
        <v>-</v>
      </c>
      <c r="T1454" s="159" t="str">
        <f>S1454&amp;"-"&amp;COUNTIF($S$2:S1454,S1454)</f>
        <v>--1450</v>
      </c>
      <c r="U1454" s="160">
        <f t="shared" si="156"/>
        <v>8</v>
      </c>
      <c r="V1454" s="160">
        <f t="shared" si="157"/>
        <v>10</v>
      </c>
      <c r="W1454" s="161" t="str">
        <f t="shared" si="158"/>
        <v>09 MAY 2024</v>
      </c>
      <c r="X1454" s="162">
        <f t="shared" si="159"/>
        <v>1453</v>
      </c>
      <c r="Y1454" s="163"/>
      <c r="AE1454" s="161" t="str">
        <f t="shared" si="160"/>
        <v>APPLICATIONS OF INFORMATION AND COMMUNICATION TECHNOLOGIES SEC 1</v>
      </c>
    </row>
    <row r="1455" spans="1:31" s="161" customFormat="1" ht="23.25" customHeight="1" x14ac:dyDescent="0.25">
      <c r="A1455" s="275">
        <f t="shared" si="155"/>
        <v>140823</v>
      </c>
      <c r="B1455" s="284" t="str">
        <f>A1455&amp;"-"&amp;COUNTIF($A$2:A1455,A1455)</f>
        <v>140823-2</v>
      </c>
      <c r="C1455" s="275">
        <v>1454</v>
      </c>
      <c r="D1455" s="278" t="s">
        <v>589</v>
      </c>
      <c r="E1455" s="275" t="s">
        <v>25</v>
      </c>
      <c r="F1455" s="275">
        <v>140823</v>
      </c>
      <c r="G1455" s="275" t="s">
        <v>765</v>
      </c>
      <c r="H1455" s="279" t="s">
        <v>1386</v>
      </c>
      <c r="I1455" s="275" t="s">
        <v>9</v>
      </c>
      <c r="J1455" s="275" t="s">
        <v>266</v>
      </c>
      <c r="K1455" s="278" t="s">
        <v>268</v>
      </c>
      <c r="L1455" s="283">
        <v>8</v>
      </c>
      <c r="M1455" s="158">
        <f t="shared" si="154"/>
        <v>10</v>
      </c>
      <c r="N1455" s="275">
        <v>140823</v>
      </c>
      <c r="O1455" s="158"/>
      <c r="P1455" s="158"/>
      <c r="Q1455" s="275">
        <v>140823</v>
      </c>
      <c r="R1455" s="158" t="s">
        <v>74</v>
      </c>
      <c r="S1455" s="158" t="str">
        <f>IFERROR(VLOOKUP(B1455,#REF!,3,0),"-")</f>
        <v>-</v>
      </c>
      <c r="T1455" s="159" t="str">
        <f>S1455&amp;"-"&amp;COUNTIF($S$2:S1455,S1455)</f>
        <v>--1451</v>
      </c>
      <c r="U1455" s="160">
        <f t="shared" si="156"/>
        <v>8</v>
      </c>
      <c r="V1455" s="160">
        <f t="shared" si="157"/>
        <v>10</v>
      </c>
      <c r="W1455" s="161" t="str">
        <f t="shared" si="158"/>
        <v>09 MAY 2024</v>
      </c>
      <c r="X1455" s="162">
        <f t="shared" si="159"/>
        <v>1454</v>
      </c>
      <c r="Y1455" s="163"/>
      <c r="AE1455" s="161" t="str">
        <f t="shared" si="160"/>
        <v>APPLICATIONS OF INFORMATION AND COMMUNICATION TECHNOLOGIES SEC 1</v>
      </c>
    </row>
    <row r="1456" spans="1:31" s="161" customFormat="1" ht="23.25" customHeight="1" x14ac:dyDescent="0.25">
      <c r="A1456" s="275">
        <f t="shared" si="155"/>
        <v>140825</v>
      </c>
      <c r="B1456" s="284" t="str">
        <f>A1456&amp;"-"&amp;COUNTIF($A$2:A1456,A1456)</f>
        <v>140825-1</v>
      </c>
      <c r="C1456" s="275">
        <v>1455</v>
      </c>
      <c r="D1456" s="278" t="s">
        <v>589</v>
      </c>
      <c r="E1456" s="275" t="s">
        <v>25</v>
      </c>
      <c r="F1456" s="275">
        <v>140825</v>
      </c>
      <c r="G1456" s="275" t="s">
        <v>250</v>
      </c>
      <c r="H1456" s="279" t="s">
        <v>1394</v>
      </c>
      <c r="I1456" s="275" t="s">
        <v>9</v>
      </c>
      <c r="J1456" s="275" t="s">
        <v>266</v>
      </c>
      <c r="K1456" s="278" t="s">
        <v>268</v>
      </c>
      <c r="L1456" s="283">
        <v>14</v>
      </c>
      <c r="M1456" s="158">
        <f t="shared" si="154"/>
        <v>16</v>
      </c>
      <c r="N1456" s="275">
        <v>140825</v>
      </c>
      <c r="O1456" s="158"/>
      <c r="P1456" s="158"/>
      <c r="Q1456" s="275">
        <v>140825</v>
      </c>
      <c r="R1456" s="158" t="s">
        <v>74</v>
      </c>
      <c r="S1456" s="158" t="str">
        <f>IFERROR(VLOOKUP(B1456,#REF!,3,0),"-")</f>
        <v>-</v>
      </c>
      <c r="T1456" s="159" t="str">
        <f>S1456&amp;"-"&amp;COUNTIF($S$2:S1456,S1456)</f>
        <v>--1452</v>
      </c>
      <c r="U1456" s="160">
        <f t="shared" si="156"/>
        <v>14</v>
      </c>
      <c r="V1456" s="160">
        <f t="shared" si="157"/>
        <v>16</v>
      </c>
      <c r="W1456" s="161" t="str">
        <f t="shared" si="158"/>
        <v>09 MAY 2024</v>
      </c>
      <c r="X1456" s="162">
        <f t="shared" si="159"/>
        <v>1455</v>
      </c>
      <c r="Y1456" s="163"/>
      <c r="AE1456" s="161" t="str">
        <f t="shared" si="160"/>
        <v>GENDER ISSUES IN PSYCHOLOGY SEC 1</v>
      </c>
    </row>
    <row r="1457" spans="1:31" s="161" customFormat="1" ht="23.25" customHeight="1" x14ac:dyDescent="0.25">
      <c r="A1457" s="275">
        <f t="shared" si="155"/>
        <v>140825</v>
      </c>
      <c r="B1457" s="284" t="str">
        <f>A1457&amp;"-"&amp;COUNTIF($A$2:A1457,A1457)</f>
        <v>140825-2</v>
      </c>
      <c r="C1457" s="275">
        <v>1456</v>
      </c>
      <c r="D1457" s="278" t="s">
        <v>589</v>
      </c>
      <c r="E1457" s="275" t="s">
        <v>25</v>
      </c>
      <c r="F1457" s="275">
        <v>140825</v>
      </c>
      <c r="G1457" s="275" t="s">
        <v>250</v>
      </c>
      <c r="H1457" s="279" t="s">
        <v>1394</v>
      </c>
      <c r="I1457" s="275" t="s">
        <v>9</v>
      </c>
      <c r="J1457" s="275" t="s">
        <v>89</v>
      </c>
      <c r="K1457" s="278" t="s">
        <v>424</v>
      </c>
      <c r="L1457" s="283">
        <v>9</v>
      </c>
      <c r="M1457" s="158">
        <f t="shared" si="154"/>
        <v>11</v>
      </c>
      <c r="N1457" s="275">
        <v>140825</v>
      </c>
      <c r="O1457" s="158"/>
      <c r="P1457" s="158"/>
      <c r="Q1457" s="275">
        <v>140825</v>
      </c>
      <c r="R1457" s="158" t="s">
        <v>74</v>
      </c>
      <c r="S1457" s="158" t="str">
        <f>IFERROR(VLOOKUP(B1457,#REF!,3,0),"-")</f>
        <v>-</v>
      </c>
      <c r="T1457" s="159" t="str">
        <f>S1457&amp;"-"&amp;COUNTIF($S$2:S1457,S1457)</f>
        <v>--1453</v>
      </c>
      <c r="U1457" s="160">
        <f t="shared" si="156"/>
        <v>9</v>
      </c>
      <c r="V1457" s="160">
        <f t="shared" si="157"/>
        <v>11</v>
      </c>
      <c r="W1457" s="161" t="str">
        <f t="shared" si="158"/>
        <v>09 MAY 2024</v>
      </c>
      <c r="X1457" s="162">
        <f t="shared" si="159"/>
        <v>1456</v>
      </c>
      <c r="Y1457" s="163"/>
      <c r="AE1457" s="161" t="str">
        <f t="shared" si="160"/>
        <v>GENDER ISSUES IN PSYCHOLOGY SEC 1</v>
      </c>
    </row>
    <row r="1458" spans="1:31" s="161" customFormat="1" ht="23.25" customHeight="1" x14ac:dyDescent="0.25">
      <c r="A1458" s="275">
        <f t="shared" si="155"/>
        <v>140921</v>
      </c>
      <c r="B1458" s="284" t="str">
        <f>A1458&amp;"-"&amp;COUNTIF($A$2:A1458,A1458)</f>
        <v>140921-1</v>
      </c>
      <c r="C1458" s="275">
        <v>1457</v>
      </c>
      <c r="D1458" s="278" t="s">
        <v>589</v>
      </c>
      <c r="E1458" s="275" t="s">
        <v>24</v>
      </c>
      <c r="F1458" s="275">
        <v>140921</v>
      </c>
      <c r="G1458" s="275" t="s">
        <v>768</v>
      </c>
      <c r="H1458" s="279" t="s">
        <v>1395</v>
      </c>
      <c r="I1458" s="275" t="s">
        <v>9</v>
      </c>
      <c r="J1458" s="275" t="s">
        <v>89</v>
      </c>
      <c r="K1458" s="278" t="s">
        <v>424</v>
      </c>
      <c r="L1458" s="283">
        <v>13</v>
      </c>
      <c r="M1458" s="158">
        <f t="shared" si="154"/>
        <v>15</v>
      </c>
      <c r="N1458" s="275">
        <v>140921</v>
      </c>
      <c r="O1458" s="158"/>
      <c r="P1458" s="158"/>
      <c r="Q1458" s="275">
        <v>140921</v>
      </c>
      <c r="R1458" s="158" t="s">
        <v>74</v>
      </c>
      <c r="S1458" s="158" t="str">
        <f>IFERROR(VLOOKUP(B1458,#REF!,3,0),"-")</f>
        <v>-</v>
      </c>
      <c r="T1458" s="159" t="str">
        <f>S1458&amp;"-"&amp;COUNTIF($S$2:S1458,S1458)</f>
        <v>--1454</v>
      </c>
      <c r="U1458" s="160">
        <f t="shared" si="156"/>
        <v>13</v>
      </c>
      <c r="V1458" s="160">
        <f t="shared" si="157"/>
        <v>15</v>
      </c>
      <c r="W1458" s="161" t="str">
        <f t="shared" si="158"/>
        <v>09 MAY 2024</v>
      </c>
      <c r="X1458" s="162">
        <f t="shared" si="159"/>
        <v>1457</v>
      </c>
      <c r="Y1458" s="163"/>
      <c r="AE1458" s="161" t="str">
        <f t="shared" si="160"/>
        <v>MICRO ECONOMICS SEC 1</v>
      </c>
    </row>
    <row r="1459" spans="1:31" s="161" customFormat="1" ht="23.25" customHeight="1" x14ac:dyDescent="0.25">
      <c r="A1459" s="275">
        <f t="shared" si="155"/>
        <v>140921</v>
      </c>
      <c r="B1459" s="284" t="str">
        <f>A1459&amp;"-"&amp;COUNTIF($A$2:A1459,A1459)</f>
        <v>140921-2</v>
      </c>
      <c r="C1459" s="275">
        <v>1458</v>
      </c>
      <c r="D1459" s="278" t="s">
        <v>589</v>
      </c>
      <c r="E1459" s="275" t="s">
        <v>24</v>
      </c>
      <c r="F1459" s="275">
        <v>140921</v>
      </c>
      <c r="G1459" s="275" t="s">
        <v>768</v>
      </c>
      <c r="H1459" s="279" t="s">
        <v>1395</v>
      </c>
      <c r="I1459" s="275" t="s">
        <v>9</v>
      </c>
      <c r="J1459" s="275" t="s">
        <v>89</v>
      </c>
      <c r="K1459" s="278" t="s">
        <v>269</v>
      </c>
      <c r="L1459" s="283">
        <v>6</v>
      </c>
      <c r="M1459" s="158">
        <f t="shared" si="154"/>
        <v>8</v>
      </c>
      <c r="N1459" s="275">
        <v>140921</v>
      </c>
      <c r="O1459" s="158"/>
      <c r="P1459" s="158"/>
      <c r="Q1459" s="275">
        <v>140921</v>
      </c>
      <c r="R1459" s="158" t="s">
        <v>74</v>
      </c>
      <c r="S1459" s="158" t="str">
        <f>IFERROR(VLOOKUP(B1459,#REF!,3,0),"-")</f>
        <v>-</v>
      </c>
      <c r="T1459" s="159" t="str">
        <f>S1459&amp;"-"&amp;COUNTIF($S$2:S1459,S1459)</f>
        <v>--1455</v>
      </c>
      <c r="U1459" s="160">
        <f t="shared" si="156"/>
        <v>6</v>
      </c>
      <c r="V1459" s="160">
        <f t="shared" si="157"/>
        <v>8</v>
      </c>
      <c r="W1459" s="161" t="str">
        <f t="shared" si="158"/>
        <v>09 MAY 2024</v>
      </c>
      <c r="X1459" s="162">
        <f t="shared" si="159"/>
        <v>1458</v>
      </c>
      <c r="Y1459" s="163"/>
      <c r="AE1459" s="161" t="str">
        <f t="shared" si="160"/>
        <v>MICRO ECONOMICS SEC 1</v>
      </c>
    </row>
    <row r="1460" spans="1:31" s="161" customFormat="1" ht="23.25" customHeight="1" x14ac:dyDescent="0.25">
      <c r="A1460" s="275">
        <f t="shared" si="155"/>
        <v>140932</v>
      </c>
      <c r="B1460" s="284" t="str">
        <f>A1460&amp;"-"&amp;COUNTIF($A$2:A1460,A1460)</f>
        <v>140932-1</v>
      </c>
      <c r="C1460" s="275">
        <v>1459</v>
      </c>
      <c r="D1460" s="278" t="s">
        <v>589</v>
      </c>
      <c r="E1460" s="275" t="s">
        <v>22</v>
      </c>
      <c r="F1460" s="275">
        <v>140932</v>
      </c>
      <c r="G1460" s="275" t="s">
        <v>769</v>
      </c>
      <c r="H1460" s="279" t="s">
        <v>1395</v>
      </c>
      <c r="I1460" s="275" t="s">
        <v>9</v>
      </c>
      <c r="J1460" s="275" t="s">
        <v>89</v>
      </c>
      <c r="K1460" s="278" t="s">
        <v>269</v>
      </c>
      <c r="L1460" s="283">
        <v>16</v>
      </c>
      <c r="M1460" s="158">
        <f t="shared" si="154"/>
        <v>18</v>
      </c>
      <c r="N1460" s="275">
        <v>140932</v>
      </c>
      <c r="O1460" s="158"/>
      <c r="P1460" s="158"/>
      <c r="Q1460" s="275">
        <v>140932</v>
      </c>
      <c r="R1460" s="158" t="s">
        <v>74</v>
      </c>
      <c r="S1460" s="158" t="str">
        <f>IFERROR(VLOOKUP(B1460,#REF!,3,0),"-")</f>
        <v>-</v>
      </c>
      <c r="T1460" s="159" t="str">
        <f>S1460&amp;"-"&amp;COUNTIF($S$2:S1460,S1460)</f>
        <v>--1456</v>
      </c>
      <c r="U1460" s="160">
        <f t="shared" si="156"/>
        <v>16</v>
      </c>
      <c r="V1460" s="160">
        <f t="shared" si="157"/>
        <v>18</v>
      </c>
      <c r="W1460" s="161" t="str">
        <f t="shared" si="158"/>
        <v>09 MAY 2024</v>
      </c>
      <c r="X1460" s="162">
        <f t="shared" si="159"/>
        <v>1459</v>
      </c>
      <c r="Y1460" s="163"/>
      <c r="AE1460" s="161" t="str">
        <f t="shared" si="160"/>
        <v>MICRO ECONOMICS SEC 1</v>
      </c>
    </row>
    <row r="1461" spans="1:31" s="161" customFormat="1" ht="23.25" customHeight="1" x14ac:dyDescent="0.25">
      <c r="A1461" s="275">
        <f t="shared" si="155"/>
        <v>140932</v>
      </c>
      <c r="B1461" s="284" t="str">
        <f>A1461&amp;"-"&amp;COUNTIF($A$2:A1461,A1461)</f>
        <v>140932-2</v>
      </c>
      <c r="C1461" s="275">
        <v>1460</v>
      </c>
      <c r="D1461" s="278" t="s">
        <v>589</v>
      </c>
      <c r="E1461" s="275" t="s">
        <v>22</v>
      </c>
      <c r="F1461" s="275">
        <v>140932</v>
      </c>
      <c r="G1461" s="275" t="s">
        <v>769</v>
      </c>
      <c r="H1461" s="279" t="s">
        <v>1395</v>
      </c>
      <c r="I1461" s="275" t="s">
        <v>9</v>
      </c>
      <c r="J1461" s="275" t="s">
        <v>89</v>
      </c>
      <c r="K1461" s="278" t="s">
        <v>270</v>
      </c>
      <c r="L1461" s="283">
        <v>9</v>
      </c>
      <c r="M1461" s="158">
        <f t="shared" si="154"/>
        <v>11</v>
      </c>
      <c r="N1461" s="275">
        <v>140932</v>
      </c>
      <c r="O1461" s="158"/>
      <c r="P1461" s="158"/>
      <c r="Q1461" s="275">
        <v>140932</v>
      </c>
      <c r="R1461" s="158" t="s">
        <v>74</v>
      </c>
      <c r="S1461" s="158" t="str">
        <f>IFERROR(VLOOKUP(B1461,#REF!,3,0),"-")</f>
        <v>-</v>
      </c>
      <c r="T1461" s="159" t="str">
        <f>S1461&amp;"-"&amp;COUNTIF($S$2:S1461,S1461)</f>
        <v>--1457</v>
      </c>
      <c r="U1461" s="160">
        <f t="shared" si="156"/>
        <v>9</v>
      </c>
      <c r="V1461" s="160">
        <f t="shared" si="157"/>
        <v>11</v>
      </c>
      <c r="W1461" s="161" t="str">
        <f t="shared" si="158"/>
        <v>09 MAY 2024</v>
      </c>
      <c r="X1461" s="162">
        <f t="shared" si="159"/>
        <v>1460</v>
      </c>
      <c r="Y1461" s="163"/>
      <c r="AE1461" s="161" t="str">
        <f t="shared" si="160"/>
        <v>MICRO ECONOMICS SEC 1</v>
      </c>
    </row>
    <row r="1462" spans="1:31" s="161" customFormat="1" ht="23.25" customHeight="1" x14ac:dyDescent="0.25">
      <c r="A1462" s="275">
        <f t="shared" si="155"/>
        <v>141003</v>
      </c>
      <c r="B1462" s="284" t="str">
        <f>A1462&amp;"-"&amp;COUNTIF($A$2:A1462,A1462)</f>
        <v>141003-1</v>
      </c>
      <c r="C1462" s="275">
        <v>1461</v>
      </c>
      <c r="D1462" s="278" t="s">
        <v>589</v>
      </c>
      <c r="E1462" s="275" t="s">
        <v>22</v>
      </c>
      <c r="F1462" s="275">
        <v>141003</v>
      </c>
      <c r="G1462" s="275" t="s">
        <v>769</v>
      </c>
      <c r="H1462" s="279" t="s">
        <v>1371</v>
      </c>
      <c r="I1462" s="275" t="s">
        <v>9</v>
      </c>
      <c r="J1462" s="275" t="s">
        <v>89</v>
      </c>
      <c r="K1462" s="278" t="s">
        <v>270</v>
      </c>
      <c r="L1462" s="283">
        <v>13</v>
      </c>
      <c r="M1462" s="158">
        <f t="shared" si="154"/>
        <v>15</v>
      </c>
      <c r="N1462" s="275">
        <v>141003</v>
      </c>
      <c r="O1462" s="158"/>
      <c r="P1462" s="158"/>
      <c r="Q1462" s="275">
        <v>141003</v>
      </c>
      <c r="R1462" s="158" t="s">
        <v>74</v>
      </c>
      <c r="S1462" s="158" t="str">
        <f>IFERROR(VLOOKUP(B1462,#REF!,3,0),"-")</f>
        <v>-</v>
      </c>
      <c r="T1462" s="159" t="str">
        <f>S1462&amp;"-"&amp;COUNTIF($S$2:S1462,S1462)</f>
        <v>--1458</v>
      </c>
      <c r="U1462" s="160">
        <f t="shared" si="156"/>
        <v>13</v>
      </c>
      <c r="V1462" s="160">
        <f t="shared" si="157"/>
        <v>15</v>
      </c>
      <c r="W1462" s="161" t="str">
        <f t="shared" si="158"/>
        <v>09 MAY 2024</v>
      </c>
      <c r="X1462" s="162">
        <f t="shared" si="159"/>
        <v>1461</v>
      </c>
      <c r="Y1462" s="163"/>
      <c r="AE1462" s="161" t="str">
        <f t="shared" si="160"/>
        <v>MICRO ECONOMICS SEC 2</v>
      </c>
    </row>
    <row r="1463" spans="1:31" s="161" customFormat="1" ht="23.25" customHeight="1" x14ac:dyDescent="0.25">
      <c r="A1463" s="275">
        <f t="shared" si="155"/>
        <v>141003</v>
      </c>
      <c r="B1463" s="284" t="str">
        <f>A1463&amp;"-"&amp;COUNTIF($A$2:A1463,A1463)</f>
        <v>141003-2</v>
      </c>
      <c r="C1463" s="275">
        <v>1462</v>
      </c>
      <c r="D1463" s="278" t="s">
        <v>589</v>
      </c>
      <c r="E1463" s="275" t="s">
        <v>22</v>
      </c>
      <c r="F1463" s="275">
        <v>141003</v>
      </c>
      <c r="G1463" s="275" t="s">
        <v>769</v>
      </c>
      <c r="H1463" s="279" t="s">
        <v>1371</v>
      </c>
      <c r="I1463" s="275" t="s">
        <v>9</v>
      </c>
      <c r="J1463" s="275" t="s">
        <v>89</v>
      </c>
      <c r="K1463" s="278" t="s">
        <v>271</v>
      </c>
      <c r="L1463" s="283">
        <v>10</v>
      </c>
      <c r="M1463" s="158">
        <f t="shared" si="154"/>
        <v>12</v>
      </c>
      <c r="N1463" s="275">
        <v>141003</v>
      </c>
      <c r="O1463" s="158"/>
      <c r="P1463" s="158"/>
      <c r="Q1463" s="275">
        <v>141003</v>
      </c>
      <c r="R1463" s="158" t="s">
        <v>74</v>
      </c>
      <c r="S1463" s="158" t="str">
        <f>IFERROR(VLOOKUP(B1463,#REF!,3,0),"-")</f>
        <v>-</v>
      </c>
      <c r="T1463" s="159" t="str">
        <f>S1463&amp;"-"&amp;COUNTIF($S$2:S1463,S1463)</f>
        <v>--1459</v>
      </c>
      <c r="U1463" s="160">
        <f t="shared" si="156"/>
        <v>10</v>
      </c>
      <c r="V1463" s="160">
        <f t="shared" si="157"/>
        <v>12</v>
      </c>
      <c r="W1463" s="161" t="str">
        <f t="shared" si="158"/>
        <v>09 MAY 2024</v>
      </c>
      <c r="X1463" s="162">
        <f t="shared" si="159"/>
        <v>1462</v>
      </c>
      <c r="Y1463" s="163"/>
      <c r="AE1463" s="161" t="str">
        <f t="shared" si="160"/>
        <v>MICRO ECONOMICS SEC 2</v>
      </c>
    </row>
    <row r="1464" spans="1:31" s="161" customFormat="1" ht="23.25" customHeight="1" x14ac:dyDescent="0.25">
      <c r="A1464" s="275">
        <f t="shared" si="155"/>
        <v>141046</v>
      </c>
      <c r="B1464" s="284" t="str">
        <f>A1464&amp;"-"&amp;COUNTIF($A$2:A1464,A1464)</f>
        <v>141046-1</v>
      </c>
      <c r="C1464" s="275">
        <v>1463</v>
      </c>
      <c r="D1464" s="278" t="s">
        <v>589</v>
      </c>
      <c r="E1464" s="275" t="s">
        <v>28</v>
      </c>
      <c r="F1464" s="275">
        <v>141046</v>
      </c>
      <c r="G1464" s="275" t="s">
        <v>770</v>
      </c>
      <c r="H1464" s="279" t="s">
        <v>1396</v>
      </c>
      <c r="I1464" s="275" t="s">
        <v>9</v>
      </c>
      <c r="J1464" s="275" t="s">
        <v>89</v>
      </c>
      <c r="K1464" s="278" t="s">
        <v>271</v>
      </c>
      <c r="L1464" s="283">
        <v>12</v>
      </c>
      <c r="M1464" s="158">
        <f t="shared" si="154"/>
        <v>14</v>
      </c>
      <c r="N1464" s="275">
        <v>141046</v>
      </c>
      <c r="O1464" s="158"/>
      <c r="P1464" s="158"/>
      <c r="Q1464" s="275">
        <v>141046</v>
      </c>
      <c r="R1464" s="158" t="s">
        <v>74</v>
      </c>
      <c r="S1464" s="158" t="str">
        <f>IFERROR(VLOOKUP(B1464,#REF!,3,0),"-")</f>
        <v>-</v>
      </c>
      <c r="T1464" s="159" t="str">
        <f>S1464&amp;"-"&amp;COUNTIF($S$2:S1464,S1464)</f>
        <v>--1460</v>
      </c>
      <c r="U1464" s="160">
        <f t="shared" si="156"/>
        <v>12</v>
      </c>
      <c r="V1464" s="160">
        <f t="shared" si="157"/>
        <v>14</v>
      </c>
      <c r="W1464" s="161" t="str">
        <f t="shared" si="158"/>
        <v>09 MAY 2024</v>
      </c>
      <c r="X1464" s="162">
        <f t="shared" si="159"/>
        <v>1463</v>
      </c>
      <c r="Y1464" s="163"/>
      <c r="AE1464" s="161" t="str">
        <f t="shared" si="160"/>
        <v>TRANSNATIONAL LITERATURE AND CULTURE SEC 1</v>
      </c>
    </row>
    <row r="1465" spans="1:31" s="161" customFormat="1" ht="23.25" customHeight="1" x14ac:dyDescent="0.25">
      <c r="A1465" s="275">
        <f t="shared" si="155"/>
        <v>141046</v>
      </c>
      <c r="B1465" s="284" t="str">
        <f>A1465&amp;"-"&amp;COUNTIF($A$2:A1465,A1465)</f>
        <v>141046-2</v>
      </c>
      <c r="C1465" s="275">
        <v>1464</v>
      </c>
      <c r="D1465" s="278" t="s">
        <v>589</v>
      </c>
      <c r="E1465" s="275" t="s">
        <v>28</v>
      </c>
      <c r="F1465" s="275">
        <v>141046</v>
      </c>
      <c r="G1465" s="275" t="s">
        <v>770</v>
      </c>
      <c r="H1465" s="279" t="s">
        <v>1396</v>
      </c>
      <c r="I1465" s="275" t="s">
        <v>9</v>
      </c>
      <c r="J1465" s="275" t="s">
        <v>89</v>
      </c>
      <c r="K1465" s="278" t="s">
        <v>272</v>
      </c>
      <c r="L1465" s="283">
        <v>12</v>
      </c>
      <c r="M1465" s="158">
        <f t="shared" si="154"/>
        <v>14</v>
      </c>
      <c r="N1465" s="275">
        <v>141046</v>
      </c>
      <c r="O1465" s="158"/>
      <c r="P1465" s="158"/>
      <c r="Q1465" s="275">
        <v>141046</v>
      </c>
      <c r="R1465" s="158" t="s">
        <v>74</v>
      </c>
      <c r="S1465" s="158" t="str">
        <f>IFERROR(VLOOKUP(B1465,#REF!,3,0),"-")</f>
        <v>-</v>
      </c>
      <c r="T1465" s="159" t="str">
        <f>S1465&amp;"-"&amp;COUNTIF($S$2:S1465,S1465)</f>
        <v>--1461</v>
      </c>
      <c r="U1465" s="160">
        <f t="shared" si="156"/>
        <v>12</v>
      </c>
      <c r="V1465" s="160">
        <f t="shared" si="157"/>
        <v>14</v>
      </c>
      <c r="W1465" s="161" t="str">
        <f t="shared" si="158"/>
        <v>09 MAY 2024</v>
      </c>
      <c r="X1465" s="162">
        <f t="shared" si="159"/>
        <v>1464</v>
      </c>
      <c r="Y1465" s="163"/>
      <c r="AE1465" s="161" t="str">
        <f t="shared" si="160"/>
        <v>TRANSNATIONAL LITERATURE AND CULTURE SEC 1</v>
      </c>
    </row>
    <row r="1466" spans="1:31" s="161" customFormat="1" ht="23.25" customHeight="1" x14ac:dyDescent="0.25">
      <c r="A1466" s="275">
        <f t="shared" si="155"/>
        <v>141099</v>
      </c>
      <c r="B1466" s="284" t="str">
        <f>A1466&amp;"-"&amp;COUNTIF($A$2:A1466,A1466)</f>
        <v>141099-2</v>
      </c>
      <c r="C1466" s="275">
        <v>1465</v>
      </c>
      <c r="D1466" s="278" t="s">
        <v>589</v>
      </c>
      <c r="E1466" s="275" t="s">
        <v>28</v>
      </c>
      <c r="F1466" s="275">
        <v>141099</v>
      </c>
      <c r="G1466" s="275" t="s">
        <v>394</v>
      </c>
      <c r="H1466" s="279" t="s">
        <v>1377</v>
      </c>
      <c r="I1466" s="275" t="s">
        <v>9</v>
      </c>
      <c r="J1466" s="275" t="s">
        <v>89</v>
      </c>
      <c r="K1466" s="278" t="s">
        <v>272</v>
      </c>
      <c r="L1466" s="283">
        <v>10</v>
      </c>
      <c r="M1466" s="158">
        <f t="shared" si="154"/>
        <v>12</v>
      </c>
      <c r="N1466" s="275">
        <v>141099</v>
      </c>
      <c r="O1466" s="158"/>
      <c r="P1466" s="158"/>
      <c r="Q1466" s="275">
        <v>141099</v>
      </c>
      <c r="R1466" s="158" t="s">
        <v>74</v>
      </c>
      <c r="S1466" s="158" t="str">
        <f>IFERROR(VLOOKUP(B1466,#REF!,3,0),"-")</f>
        <v>-</v>
      </c>
      <c r="T1466" s="159" t="str">
        <f>S1466&amp;"-"&amp;COUNTIF($S$2:S1466,S1466)</f>
        <v>--1462</v>
      </c>
      <c r="U1466" s="160">
        <f t="shared" si="156"/>
        <v>10</v>
      </c>
      <c r="V1466" s="160">
        <f t="shared" si="157"/>
        <v>12</v>
      </c>
      <c r="W1466" s="161" t="str">
        <f t="shared" si="158"/>
        <v>09 MAY 2024</v>
      </c>
      <c r="X1466" s="162">
        <f t="shared" si="159"/>
        <v>1465</v>
      </c>
      <c r="Y1466" s="163"/>
      <c r="AE1466" s="161" t="str">
        <f t="shared" si="160"/>
        <v>INTRODUCTION TO TRANSLATION STUDIES SEC 1</v>
      </c>
    </row>
    <row r="1467" spans="1:31" s="161" customFormat="1" ht="23.25" customHeight="1" x14ac:dyDescent="0.25">
      <c r="A1467" s="275">
        <f t="shared" si="155"/>
        <v>141247</v>
      </c>
      <c r="B1467" s="284" t="str">
        <f>A1467&amp;"-"&amp;COUNTIF($A$2:A1467,A1467)</f>
        <v>141247-1</v>
      </c>
      <c r="C1467" s="275">
        <v>1466</v>
      </c>
      <c r="D1467" s="278" t="s">
        <v>589</v>
      </c>
      <c r="E1467" s="275" t="s">
        <v>20</v>
      </c>
      <c r="F1467" s="275">
        <v>141247</v>
      </c>
      <c r="G1467" s="275" t="s">
        <v>135</v>
      </c>
      <c r="H1467" s="279" t="s">
        <v>1365</v>
      </c>
      <c r="I1467" s="275" t="s">
        <v>9</v>
      </c>
      <c r="J1467" s="275" t="s">
        <v>104</v>
      </c>
      <c r="K1467" s="278" t="s">
        <v>273</v>
      </c>
      <c r="L1467" s="283">
        <v>7</v>
      </c>
      <c r="M1467" s="158">
        <f t="shared" si="154"/>
        <v>9</v>
      </c>
      <c r="N1467" s="275">
        <v>141247</v>
      </c>
      <c r="O1467" s="158"/>
      <c r="P1467" s="158"/>
      <c r="Q1467" s="275">
        <v>141247</v>
      </c>
      <c r="R1467" s="158" t="s">
        <v>74</v>
      </c>
      <c r="S1467" s="158" t="str">
        <f>IFERROR(VLOOKUP(B1467,#REF!,3,0),"-")</f>
        <v>-</v>
      </c>
      <c r="T1467" s="159" t="str">
        <f>S1467&amp;"-"&amp;COUNTIF($S$2:S1467,S1467)</f>
        <v>--1463</v>
      </c>
      <c r="U1467" s="160">
        <f t="shared" si="156"/>
        <v>7</v>
      </c>
      <c r="V1467" s="160">
        <f t="shared" si="157"/>
        <v>9</v>
      </c>
      <c r="W1467" s="161" t="str">
        <f t="shared" si="158"/>
        <v>09 MAY 2024</v>
      </c>
      <c r="X1467" s="162">
        <f t="shared" si="159"/>
        <v>1466</v>
      </c>
      <c r="Y1467" s="163"/>
      <c r="AE1467" s="161" t="str">
        <f t="shared" si="160"/>
        <v>OPERATING SYSTEMS SEC 4</v>
      </c>
    </row>
    <row r="1468" spans="1:31" s="161" customFormat="1" ht="23.25" customHeight="1" x14ac:dyDescent="0.25">
      <c r="A1468" s="275">
        <f t="shared" si="155"/>
        <v>141425</v>
      </c>
      <c r="B1468" s="284" t="str">
        <f>A1468&amp;"-"&amp;COUNTIF($A$2:A1468,A1468)</f>
        <v>141425-1</v>
      </c>
      <c r="C1468" s="275">
        <v>1467</v>
      </c>
      <c r="D1468" s="278" t="s">
        <v>589</v>
      </c>
      <c r="E1468" s="275" t="s">
        <v>63</v>
      </c>
      <c r="F1468" s="275">
        <v>141425</v>
      </c>
      <c r="G1468" s="275" t="s">
        <v>125</v>
      </c>
      <c r="H1468" s="279" t="s">
        <v>1397</v>
      </c>
      <c r="I1468" s="275" t="s">
        <v>9</v>
      </c>
      <c r="J1468" s="275" t="s">
        <v>104</v>
      </c>
      <c r="K1468" s="278" t="s">
        <v>273</v>
      </c>
      <c r="L1468" s="283">
        <v>15</v>
      </c>
      <c r="M1468" s="158">
        <f t="shared" si="154"/>
        <v>17</v>
      </c>
      <c r="N1468" s="275">
        <v>141425</v>
      </c>
      <c r="O1468" s="158"/>
      <c r="P1468" s="158"/>
      <c r="Q1468" s="275">
        <v>141425</v>
      </c>
      <c r="R1468" s="158" t="s">
        <v>74</v>
      </c>
      <c r="S1468" s="158" t="str">
        <f>IFERROR(VLOOKUP(B1468,#REF!,3,0),"-")</f>
        <v>-</v>
      </c>
      <c r="T1468" s="159" t="str">
        <f>S1468&amp;"-"&amp;COUNTIF($S$2:S1468,S1468)</f>
        <v>--1464</v>
      </c>
      <c r="U1468" s="160">
        <f t="shared" si="156"/>
        <v>15</v>
      </c>
      <c r="V1468" s="160">
        <f t="shared" si="157"/>
        <v>17</v>
      </c>
      <c r="W1468" s="161" t="str">
        <f t="shared" si="158"/>
        <v>09 MAY 2024</v>
      </c>
      <c r="X1468" s="162">
        <f t="shared" si="159"/>
        <v>1467</v>
      </c>
      <c r="Y1468" s="163"/>
      <c r="AE1468" s="161" t="str">
        <f t="shared" si="160"/>
        <v>INTRODUCTION TO OPERATING SYSTEMS SEC 1</v>
      </c>
    </row>
    <row r="1469" spans="1:31" s="161" customFormat="1" ht="23.25" customHeight="1" x14ac:dyDescent="0.25">
      <c r="A1469" s="275">
        <f t="shared" si="155"/>
        <v>141425</v>
      </c>
      <c r="B1469" s="284" t="str">
        <f>A1469&amp;"-"&amp;COUNTIF($A$2:A1469,A1469)</f>
        <v>141425-2</v>
      </c>
      <c r="C1469" s="275">
        <v>1468</v>
      </c>
      <c r="D1469" s="278" t="s">
        <v>589</v>
      </c>
      <c r="E1469" s="275" t="s">
        <v>63</v>
      </c>
      <c r="F1469" s="275">
        <v>141425</v>
      </c>
      <c r="G1469" s="275" t="s">
        <v>125</v>
      </c>
      <c r="H1469" s="279" t="s">
        <v>1397</v>
      </c>
      <c r="I1469" s="275" t="s">
        <v>9</v>
      </c>
      <c r="J1469" s="275" t="s">
        <v>104</v>
      </c>
      <c r="K1469" s="278" t="s">
        <v>274</v>
      </c>
      <c r="L1469" s="283">
        <v>20</v>
      </c>
      <c r="M1469" s="158">
        <f t="shared" si="154"/>
        <v>22</v>
      </c>
      <c r="N1469" s="275">
        <v>141425</v>
      </c>
      <c r="O1469" s="158"/>
      <c r="P1469" s="158"/>
      <c r="Q1469" s="275">
        <v>141425</v>
      </c>
      <c r="R1469" s="158" t="s">
        <v>74</v>
      </c>
      <c r="S1469" s="158" t="str">
        <f>IFERROR(VLOOKUP(B1469,#REF!,3,0),"-")</f>
        <v>-</v>
      </c>
      <c r="T1469" s="159" t="str">
        <f>S1469&amp;"-"&amp;COUNTIF($S$2:S1469,S1469)</f>
        <v>--1465</v>
      </c>
      <c r="U1469" s="160">
        <f t="shared" si="156"/>
        <v>20</v>
      </c>
      <c r="V1469" s="160">
        <f t="shared" si="157"/>
        <v>22</v>
      </c>
      <c r="W1469" s="161" t="str">
        <f t="shared" si="158"/>
        <v>09 MAY 2024</v>
      </c>
      <c r="X1469" s="162">
        <f t="shared" si="159"/>
        <v>1468</v>
      </c>
      <c r="Y1469" s="163"/>
      <c r="AE1469" s="161" t="str">
        <f t="shared" si="160"/>
        <v>INTRODUCTION TO OPERATING SYSTEMS SEC 1</v>
      </c>
    </row>
    <row r="1470" spans="1:31" s="161" customFormat="1" ht="23.25" customHeight="1" x14ac:dyDescent="0.25">
      <c r="A1470" s="275">
        <f t="shared" si="155"/>
        <v>141435</v>
      </c>
      <c r="B1470" s="284" t="str">
        <f>A1470&amp;"-"&amp;COUNTIF($A$2:A1470,A1470)</f>
        <v>141435-1</v>
      </c>
      <c r="C1470" s="275">
        <v>1469</v>
      </c>
      <c r="D1470" s="278" t="s">
        <v>589</v>
      </c>
      <c r="E1470" s="275" t="s">
        <v>63</v>
      </c>
      <c r="F1470" s="275">
        <v>141435</v>
      </c>
      <c r="G1470" s="275" t="s">
        <v>442</v>
      </c>
      <c r="H1470" s="279" t="s">
        <v>1368</v>
      </c>
      <c r="I1470" s="275" t="s">
        <v>9</v>
      </c>
      <c r="J1470" s="275" t="s">
        <v>104</v>
      </c>
      <c r="K1470" s="278" t="s">
        <v>274</v>
      </c>
      <c r="L1470" s="283">
        <v>2</v>
      </c>
      <c r="M1470" s="158">
        <f t="shared" si="154"/>
        <v>4</v>
      </c>
      <c r="N1470" s="275">
        <v>141435</v>
      </c>
      <c r="O1470" s="158"/>
      <c r="P1470" s="158"/>
      <c r="Q1470" s="275">
        <v>141435</v>
      </c>
      <c r="R1470" s="158" t="s">
        <v>74</v>
      </c>
      <c r="S1470" s="158" t="str">
        <f>IFERROR(VLOOKUP(B1470,#REF!,3,0),"-")</f>
        <v>-</v>
      </c>
      <c r="T1470" s="159" t="str">
        <f>S1470&amp;"-"&amp;COUNTIF($S$2:S1470,S1470)</f>
        <v>--1466</v>
      </c>
      <c r="U1470" s="160">
        <f t="shared" si="156"/>
        <v>2</v>
      </c>
      <c r="V1470" s="160">
        <f t="shared" si="157"/>
        <v>4</v>
      </c>
      <c r="W1470" s="161" t="str">
        <f t="shared" si="158"/>
        <v>09 MAY 2024</v>
      </c>
      <c r="X1470" s="162">
        <f t="shared" si="159"/>
        <v>1469</v>
      </c>
      <c r="Y1470" s="163"/>
      <c r="AE1470" s="161" t="str">
        <f t="shared" si="160"/>
        <v>APPLICATIONS OF INFORMATION COMMUNICATION TECHNOLOGIES SEC 1</v>
      </c>
    </row>
    <row r="1471" spans="1:31" s="161" customFormat="1" ht="23.25" customHeight="1" x14ac:dyDescent="0.25">
      <c r="A1471" s="275">
        <f t="shared" si="155"/>
        <v>141435</v>
      </c>
      <c r="B1471" s="284" t="str">
        <f>A1471&amp;"-"&amp;COUNTIF($A$2:A1471,A1471)</f>
        <v>141435-2</v>
      </c>
      <c r="C1471" s="275">
        <v>1470</v>
      </c>
      <c r="D1471" s="278" t="s">
        <v>589</v>
      </c>
      <c r="E1471" s="275" t="s">
        <v>63</v>
      </c>
      <c r="F1471" s="275">
        <v>141435</v>
      </c>
      <c r="G1471" s="275" t="s">
        <v>442</v>
      </c>
      <c r="H1471" s="279" t="s">
        <v>1368</v>
      </c>
      <c r="I1471" s="275" t="s">
        <v>9</v>
      </c>
      <c r="J1471" s="275" t="s">
        <v>104</v>
      </c>
      <c r="K1471" s="278" t="s">
        <v>275</v>
      </c>
      <c r="L1471" s="283">
        <v>22</v>
      </c>
      <c r="M1471" s="158">
        <f t="shared" si="154"/>
        <v>24</v>
      </c>
      <c r="N1471" s="275">
        <v>141435</v>
      </c>
      <c r="O1471" s="158"/>
      <c r="P1471" s="158"/>
      <c r="Q1471" s="275">
        <v>141435</v>
      </c>
      <c r="R1471" s="158" t="s">
        <v>74</v>
      </c>
      <c r="S1471" s="158" t="str">
        <f>IFERROR(VLOOKUP(B1471,#REF!,3,0),"-")</f>
        <v>-</v>
      </c>
      <c r="T1471" s="159" t="str">
        <f>S1471&amp;"-"&amp;COUNTIF($S$2:S1471,S1471)</f>
        <v>--1467</v>
      </c>
      <c r="U1471" s="160">
        <f t="shared" si="156"/>
        <v>22</v>
      </c>
      <c r="V1471" s="160">
        <f t="shared" si="157"/>
        <v>24</v>
      </c>
      <c r="W1471" s="161" t="str">
        <f t="shared" si="158"/>
        <v>09 MAY 2024</v>
      </c>
      <c r="X1471" s="162">
        <f t="shared" si="159"/>
        <v>1470</v>
      </c>
      <c r="Y1471" s="163"/>
      <c r="AE1471" s="161" t="str">
        <f t="shared" si="160"/>
        <v>APPLICATIONS OF INFORMATION COMMUNICATION TECHNOLOGIES SEC 1</v>
      </c>
    </row>
    <row r="1472" spans="1:31" s="161" customFormat="1" ht="23.25" customHeight="1" x14ac:dyDescent="0.25">
      <c r="A1472" s="275">
        <f t="shared" si="155"/>
        <v>141435</v>
      </c>
      <c r="B1472" s="284" t="str">
        <f>A1472&amp;"-"&amp;COUNTIF($A$2:A1472,A1472)</f>
        <v>141435-3</v>
      </c>
      <c r="C1472" s="275">
        <v>1471</v>
      </c>
      <c r="D1472" s="278" t="s">
        <v>589</v>
      </c>
      <c r="E1472" s="275" t="s">
        <v>63</v>
      </c>
      <c r="F1472" s="275">
        <v>141435</v>
      </c>
      <c r="G1472" s="275" t="s">
        <v>442</v>
      </c>
      <c r="H1472" s="279" t="s">
        <v>1368</v>
      </c>
      <c r="I1472" s="275" t="s">
        <v>9</v>
      </c>
      <c r="J1472" s="275" t="s">
        <v>104</v>
      </c>
      <c r="K1472" s="278" t="s">
        <v>276</v>
      </c>
      <c r="L1472" s="283">
        <v>12</v>
      </c>
      <c r="M1472" s="158">
        <f t="shared" si="154"/>
        <v>14</v>
      </c>
      <c r="N1472" s="275">
        <v>141435</v>
      </c>
      <c r="O1472" s="158"/>
      <c r="P1472" s="158"/>
      <c r="Q1472" s="275">
        <v>141435</v>
      </c>
      <c r="R1472" s="158" t="s">
        <v>74</v>
      </c>
      <c r="S1472" s="158" t="str">
        <f>IFERROR(VLOOKUP(B1472,#REF!,3,0),"-")</f>
        <v>-</v>
      </c>
      <c r="T1472" s="159" t="str">
        <f>S1472&amp;"-"&amp;COUNTIF($S$2:S1472,S1472)</f>
        <v>--1468</v>
      </c>
      <c r="U1472" s="160">
        <f t="shared" si="156"/>
        <v>12</v>
      </c>
      <c r="V1472" s="160">
        <f t="shared" si="157"/>
        <v>14</v>
      </c>
      <c r="W1472" s="161" t="str">
        <f t="shared" si="158"/>
        <v>09 MAY 2024</v>
      </c>
      <c r="X1472" s="162">
        <f t="shared" si="159"/>
        <v>1471</v>
      </c>
      <c r="Y1472" s="163"/>
      <c r="AE1472" s="161" t="str">
        <f t="shared" si="160"/>
        <v>APPLICATIONS OF INFORMATION COMMUNICATION TECHNOLOGIES SEC 1</v>
      </c>
    </row>
    <row r="1473" spans="1:31" s="161" customFormat="1" ht="23.25" customHeight="1" x14ac:dyDescent="0.25">
      <c r="A1473" s="275">
        <f t="shared" si="155"/>
        <v>141437</v>
      </c>
      <c r="B1473" s="284" t="str">
        <f>A1473&amp;"-"&amp;COUNTIF($A$2:A1473,A1473)</f>
        <v>141437-3</v>
      </c>
      <c r="C1473" s="275">
        <v>1472</v>
      </c>
      <c r="D1473" s="278" t="s">
        <v>589</v>
      </c>
      <c r="E1473" s="275" t="s">
        <v>63</v>
      </c>
      <c r="F1473" s="275">
        <v>141437</v>
      </c>
      <c r="G1473" s="275" t="s">
        <v>442</v>
      </c>
      <c r="H1473" s="279" t="s">
        <v>1384</v>
      </c>
      <c r="I1473" s="275" t="s">
        <v>9</v>
      </c>
      <c r="J1473" s="275" t="s">
        <v>104</v>
      </c>
      <c r="K1473" s="278" t="s">
        <v>276</v>
      </c>
      <c r="L1473" s="283">
        <v>10</v>
      </c>
      <c r="M1473" s="158">
        <f t="shared" si="154"/>
        <v>12</v>
      </c>
      <c r="N1473" s="275">
        <v>141437</v>
      </c>
      <c r="O1473" s="158"/>
      <c r="P1473" s="158"/>
      <c r="Q1473" s="275">
        <v>141437</v>
      </c>
      <c r="R1473" s="158" t="s">
        <v>74</v>
      </c>
      <c r="S1473" s="158" t="str">
        <f>IFERROR(VLOOKUP(B1473,#REF!,3,0),"-")</f>
        <v>-</v>
      </c>
      <c r="T1473" s="159" t="str">
        <f>S1473&amp;"-"&amp;COUNTIF($S$2:S1473,S1473)</f>
        <v>--1469</v>
      </c>
      <c r="U1473" s="160">
        <f t="shared" si="156"/>
        <v>10</v>
      </c>
      <c r="V1473" s="160">
        <f t="shared" si="157"/>
        <v>12</v>
      </c>
      <c r="W1473" s="161" t="str">
        <f t="shared" si="158"/>
        <v>09 MAY 2024</v>
      </c>
      <c r="X1473" s="162">
        <f t="shared" si="159"/>
        <v>1472</v>
      </c>
      <c r="Y1473" s="163"/>
      <c r="AE1473" s="161" t="str">
        <f t="shared" si="160"/>
        <v>APPLICATIONS OF INFORMATION COMMUNICATION TECHNOLOGIES SEC 2</v>
      </c>
    </row>
    <row r="1474" spans="1:31" s="161" customFormat="1" ht="23.25" customHeight="1" x14ac:dyDescent="0.25">
      <c r="A1474" s="275">
        <f t="shared" si="155"/>
        <v>141244</v>
      </c>
      <c r="B1474" s="284" t="str">
        <f>A1474&amp;"-"&amp;COUNTIF($A$2:A1474,A1474)</f>
        <v>141244-1</v>
      </c>
      <c r="C1474" s="275">
        <v>1473</v>
      </c>
      <c r="D1474" s="278" t="s">
        <v>589</v>
      </c>
      <c r="E1474" s="275" t="s">
        <v>20</v>
      </c>
      <c r="F1474" s="275">
        <v>141244</v>
      </c>
      <c r="G1474" s="275" t="s">
        <v>135</v>
      </c>
      <c r="H1474" s="279" t="s">
        <v>1387</v>
      </c>
      <c r="I1474" s="275" t="s">
        <v>9</v>
      </c>
      <c r="J1474" s="275" t="s">
        <v>10</v>
      </c>
      <c r="K1474" s="278" t="s">
        <v>277</v>
      </c>
      <c r="L1474" s="283">
        <v>15</v>
      </c>
      <c r="M1474" s="158">
        <f t="shared" ref="M1474:M1537" si="161">+L1474+2</f>
        <v>17</v>
      </c>
      <c r="N1474" s="275">
        <v>141244</v>
      </c>
      <c r="O1474" s="158"/>
      <c r="P1474" s="158"/>
      <c r="Q1474" s="275">
        <v>141244</v>
      </c>
      <c r="R1474" s="158" t="s">
        <v>74</v>
      </c>
      <c r="S1474" s="158" t="str">
        <f>IFERROR(VLOOKUP(B1474,#REF!,3,0),"-")</f>
        <v>-</v>
      </c>
      <c r="T1474" s="159" t="str">
        <f>S1474&amp;"-"&amp;COUNTIF($S$2:S1474,S1474)</f>
        <v>--1470</v>
      </c>
      <c r="U1474" s="160">
        <f t="shared" si="156"/>
        <v>15</v>
      </c>
      <c r="V1474" s="160">
        <f t="shared" si="157"/>
        <v>17</v>
      </c>
      <c r="W1474" s="161" t="str">
        <f t="shared" si="158"/>
        <v>09 MAY 2024</v>
      </c>
      <c r="X1474" s="162">
        <f t="shared" si="159"/>
        <v>1473</v>
      </c>
      <c r="Y1474" s="163"/>
      <c r="AE1474" s="161" t="str">
        <f t="shared" si="160"/>
        <v>OPERATING SYSTEMS SEC 2</v>
      </c>
    </row>
    <row r="1475" spans="1:31" s="161" customFormat="1" ht="23.25" customHeight="1" x14ac:dyDescent="0.25">
      <c r="A1475" s="275">
        <f t="shared" ref="A1475:A1538" si="162">+Q1475</f>
        <v>141245</v>
      </c>
      <c r="B1475" s="284" t="str">
        <f>A1475&amp;"-"&amp;COUNTIF($A$2:A1475,A1475)</f>
        <v>141245-1</v>
      </c>
      <c r="C1475" s="275">
        <v>1474</v>
      </c>
      <c r="D1475" s="278" t="s">
        <v>589</v>
      </c>
      <c r="E1475" s="275" t="s">
        <v>20</v>
      </c>
      <c r="F1475" s="275">
        <v>141245</v>
      </c>
      <c r="G1475" s="275" t="s">
        <v>135</v>
      </c>
      <c r="H1475" s="279" t="s">
        <v>1388</v>
      </c>
      <c r="I1475" s="275" t="s">
        <v>9</v>
      </c>
      <c r="J1475" s="275" t="s">
        <v>10</v>
      </c>
      <c r="K1475" s="278" t="s">
        <v>277</v>
      </c>
      <c r="L1475" s="283">
        <v>7</v>
      </c>
      <c r="M1475" s="158">
        <f t="shared" si="161"/>
        <v>9</v>
      </c>
      <c r="N1475" s="275">
        <v>141245</v>
      </c>
      <c r="O1475" s="158"/>
      <c r="P1475" s="158"/>
      <c r="Q1475" s="275">
        <v>141245</v>
      </c>
      <c r="R1475" s="158" t="s">
        <v>74</v>
      </c>
      <c r="S1475" s="158" t="str">
        <f>IFERROR(VLOOKUP(B1475,#REF!,3,0),"-")</f>
        <v>-</v>
      </c>
      <c r="T1475" s="159" t="str">
        <f>S1475&amp;"-"&amp;COUNTIF($S$2:S1475,S1475)</f>
        <v>--1471</v>
      </c>
      <c r="U1475" s="160">
        <f t="shared" ref="U1475:U1538" si="163">+L1475</f>
        <v>7</v>
      </c>
      <c r="V1475" s="160">
        <f t="shared" ref="V1475:V1538" si="164">+U1475+2</f>
        <v>9</v>
      </c>
      <c r="W1475" s="161" t="str">
        <f t="shared" ref="W1475:W1538" si="165">+D1475</f>
        <v>09 MAY 2024</v>
      </c>
      <c r="X1475" s="162">
        <f t="shared" ref="X1475:X1538" si="166">+C1475</f>
        <v>1474</v>
      </c>
      <c r="Y1475" s="163"/>
      <c r="AE1475" s="161" t="str">
        <f t="shared" ref="AE1475:AE1538" si="167">UPPER(H1475)</f>
        <v>OPERATING SYSTEMS SEC 3</v>
      </c>
    </row>
    <row r="1476" spans="1:31" s="161" customFormat="1" ht="23.25" customHeight="1" x14ac:dyDescent="0.25">
      <c r="A1476" s="275">
        <f t="shared" si="162"/>
        <v>141245</v>
      </c>
      <c r="B1476" s="284" t="str">
        <f>A1476&amp;"-"&amp;COUNTIF($A$2:A1476,A1476)</f>
        <v>141245-2</v>
      </c>
      <c r="C1476" s="275">
        <v>1475</v>
      </c>
      <c r="D1476" s="278" t="s">
        <v>589</v>
      </c>
      <c r="E1476" s="275" t="s">
        <v>20</v>
      </c>
      <c r="F1476" s="275">
        <v>141245</v>
      </c>
      <c r="G1476" s="275" t="s">
        <v>135</v>
      </c>
      <c r="H1476" s="279" t="s">
        <v>1388</v>
      </c>
      <c r="I1476" s="275" t="s">
        <v>9</v>
      </c>
      <c r="J1476" s="275" t="s">
        <v>10</v>
      </c>
      <c r="K1476" s="278" t="s">
        <v>278</v>
      </c>
      <c r="L1476" s="283">
        <v>22</v>
      </c>
      <c r="M1476" s="158">
        <f t="shared" si="161"/>
        <v>24</v>
      </c>
      <c r="N1476" s="275">
        <v>141245</v>
      </c>
      <c r="O1476" s="158"/>
      <c r="P1476" s="158"/>
      <c r="Q1476" s="275">
        <v>141245</v>
      </c>
      <c r="R1476" s="158" t="s">
        <v>74</v>
      </c>
      <c r="S1476" s="158" t="str">
        <f>IFERROR(VLOOKUP(B1476,#REF!,3,0),"-")</f>
        <v>-</v>
      </c>
      <c r="T1476" s="159" t="str">
        <f>S1476&amp;"-"&amp;COUNTIF($S$2:S1476,S1476)</f>
        <v>--1472</v>
      </c>
      <c r="U1476" s="160">
        <f t="shared" si="163"/>
        <v>22</v>
      </c>
      <c r="V1476" s="160">
        <f t="shared" si="164"/>
        <v>24</v>
      </c>
      <c r="W1476" s="161" t="str">
        <f t="shared" si="165"/>
        <v>09 MAY 2024</v>
      </c>
      <c r="X1476" s="162">
        <f t="shared" si="166"/>
        <v>1475</v>
      </c>
      <c r="Y1476" s="163"/>
      <c r="AE1476" s="161" t="str">
        <f t="shared" si="167"/>
        <v>OPERATING SYSTEMS SEC 3</v>
      </c>
    </row>
    <row r="1477" spans="1:31" s="161" customFormat="1" ht="23.25" customHeight="1" x14ac:dyDescent="0.25">
      <c r="A1477" s="275">
        <f t="shared" si="162"/>
        <v>141245</v>
      </c>
      <c r="B1477" s="284" t="str">
        <f>A1477&amp;"-"&amp;COUNTIF($A$2:A1477,A1477)</f>
        <v>141245-3</v>
      </c>
      <c r="C1477" s="275">
        <v>1476</v>
      </c>
      <c r="D1477" s="278" t="s">
        <v>589</v>
      </c>
      <c r="E1477" s="275" t="s">
        <v>20</v>
      </c>
      <c r="F1477" s="275">
        <v>141245</v>
      </c>
      <c r="G1477" s="275" t="s">
        <v>135</v>
      </c>
      <c r="H1477" s="279" t="s">
        <v>1388</v>
      </c>
      <c r="I1477" s="275" t="s">
        <v>9</v>
      </c>
      <c r="J1477" s="275" t="s">
        <v>10</v>
      </c>
      <c r="K1477" s="278" t="s">
        <v>279</v>
      </c>
      <c r="L1477" s="283">
        <v>17</v>
      </c>
      <c r="M1477" s="158">
        <f t="shared" si="161"/>
        <v>19</v>
      </c>
      <c r="N1477" s="275">
        <v>141245</v>
      </c>
      <c r="O1477" s="158"/>
      <c r="P1477" s="158"/>
      <c r="Q1477" s="275">
        <v>141245</v>
      </c>
      <c r="R1477" s="158" t="s">
        <v>74</v>
      </c>
      <c r="S1477" s="158" t="str">
        <f>IFERROR(VLOOKUP(B1477,#REF!,3,0),"-")</f>
        <v>-</v>
      </c>
      <c r="T1477" s="159" t="str">
        <f>S1477&amp;"-"&amp;COUNTIF($S$2:S1477,S1477)</f>
        <v>--1473</v>
      </c>
      <c r="U1477" s="160">
        <f t="shared" si="163"/>
        <v>17</v>
      </c>
      <c r="V1477" s="160">
        <f t="shared" si="164"/>
        <v>19</v>
      </c>
      <c r="W1477" s="161" t="str">
        <f t="shared" si="165"/>
        <v>09 MAY 2024</v>
      </c>
      <c r="X1477" s="162">
        <f t="shared" si="166"/>
        <v>1476</v>
      </c>
      <c r="Y1477" s="163"/>
      <c r="AE1477" s="161" t="str">
        <f t="shared" si="167"/>
        <v>OPERATING SYSTEMS SEC 3</v>
      </c>
    </row>
    <row r="1478" spans="1:31" s="161" customFormat="1" ht="23.25" customHeight="1" x14ac:dyDescent="0.25">
      <c r="A1478" s="275">
        <f t="shared" si="162"/>
        <v>141247</v>
      </c>
      <c r="B1478" s="284" t="str">
        <f>A1478&amp;"-"&amp;COUNTIF($A$2:A1478,A1478)</f>
        <v>141247-2</v>
      </c>
      <c r="C1478" s="275">
        <v>1477</v>
      </c>
      <c r="D1478" s="278" t="s">
        <v>589</v>
      </c>
      <c r="E1478" s="275" t="s">
        <v>20</v>
      </c>
      <c r="F1478" s="275">
        <v>141247</v>
      </c>
      <c r="G1478" s="275" t="s">
        <v>135</v>
      </c>
      <c r="H1478" s="279" t="s">
        <v>1365</v>
      </c>
      <c r="I1478" s="275" t="s">
        <v>9</v>
      </c>
      <c r="J1478" s="275" t="s">
        <v>10</v>
      </c>
      <c r="K1478" s="278" t="s">
        <v>279</v>
      </c>
      <c r="L1478" s="283">
        <v>5</v>
      </c>
      <c r="M1478" s="158">
        <f t="shared" si="161"/>
        <v>7</v>
      </c>
      <c r="N1478" s="275">
        <v>141247</v>
      </c>
      <c r="O1478" s="158"/>
      <c r="P1478" s="158"/>
      <c r="Q1478" s="275">
        <v>141247</v>
      </c>
      <c r="R1478" s="158" t="s">
        <v>74</v>
      </c>
      <c r="S1478" s="158" t="str">
        <f>IFERROR(VLOOKUP(B1478,#REF!,3,0),"-")</f>
        <v>-</v>
      </c>
      <c r="T1478" s="159" t="str">
        <f>S1478&amp;"-"&amp;COUNTIF($S$2:S1478,S1478)</f>
        <v>--1474</v>
      </c>
      <c r="U1478" s="160">
        <f t="shared" si="163"/>
        <v>5</v>
      </c>
      <c r="V1478" s="160">
        <f t="shared" si="164"/>
        <v>7</v>
      </c>
      <c r="W1478" s="161" t="str">
        <f t="shared" si="165"/>
        <v>09 MAY 2024</v>
      </c>
      <c r="X1478" s="162">
        <f t="shared" si="166"/>
        <v>1477</v>
      </c>
      <c r="Y1478" s="163"/>
      <c r="AE1478" s="161" t="str">
        <f t="shared" si="167"/>
        <v>OPERATING SYSTEMS SEC 4</v>
      </c>
    </row>
    <row r="1479" spans="1:31" s="161" customFormat="1" ht="23.25" customHeight="1" x14ac:dyDescent="0.25">
      <c r="A1479" s="275">
        <f t="shared" si="162"/>
        <v>141247</v>
      </c>
      <c r="B1479" s="284" t="str">
        <f>A1479&amp;"-"&amp;COUNTIF($A$2:A1479,A1479)</f>
        <v>141247-3</v>
      </c>
      <c r="C1479" s="275">
        <v>1478</v>
      </c>
      <c r="D1479" s="278" t="s">
        <v>589</v>
      </c>
      <c r="E1479" s="275" t="s">
        <v>20</v>
      </c>
      <c r="F1479" s="275">
        <v>141247</v>
      </c>
      <c r="G1479" s="275" t="s">
        <v>135</v>
      </c>
      <c r="H1479" s="279" t="s">
        <v>1365</v>
      </c>
      <c r="I1479" s="275" t="s">
        <v>9</v>
      </c>
      <c r="J1479" s="275" t="s">
        <v>10</v>
      </c>
      <c r="K1479" s="278" t="s">
        <v>280</v>
      </c>
      <c r="L1479" s="283">
        <v>22</v>
      </c>
      <c r="M1479" s="158">
        <f t="shared" si="161"/>
        <v>24</v>
      </c>
      <c r="N1479" s="275">
        <v>141247</v>
      </c>
      <c r="O1479" s="158"/>
      <c r="P1479" s="158"/>
      <c r="Q1479" s="275">
        <v>141247</v>
      </c>
      <c r="R1479" s="158" t="s">
        <v>74</v>
      </c>
      <c r="S1479" s="158" t="str">
        <f>IFERROR(VLOOKUP(B1479,#REF!,3,0),"-")</f>
        <v>-</v>
      </c>
      <c r="T1479" s="159" t="str">
        <f>S1479&amp;"-"&amp;COUNTIF($S$2:S1479,S1479)</f>
        <v>--1475</v>
      </c>
      <c r="U1479" s="160">
        <f t="shared" si="163"/>
        <v>22</v>
      </c>
      <c r="V1479" s="160">
        <f t="shared" si="164"/>
        <v>24</v>
      </c>
      <c r="W1479" s="161" t="str">
        <f t="shared" si="165"/>
        <v>09 MAY 2024</v>
      </c>
      <c r="X1479" s="162">
        <f t="shared" si="166"/>
        <v>1478</v>
      </c>
      <c r="Y1479" s="163"/>
      <c r="AE1479" s="161" t="str">
        <f t="shared" si="167"/>
        <v>OPERATING SYSTEMS SEC 4</v>
      </c>
    </row>
    <row r="1480" spans="1:31" s="161" customFormat="1" ht="23.25" customHeight="1" x14ac:dyDescent="0.25">
      <c r="A1480" s="275">
        <f t="shared" si="162"/>
        <v>141791</v>
      </c>
      <c r="B1480" s="284" t="str">
        <f>A1480&amp;"-"&amp;COUNTIF($A$2:A1480,A1480)</f>
        <v>141791-3</v>
      </c>
      <c r="C1480" s="275">
        <v>1479</v>
      </c>
      <c r="D1480" s="278" t="s">
        <v>589</v>
      </c>
      <c r="E1480" s="275" t="s">
        <v>21</v>
      </c>
      <c r="F1480" s="275">
        <v>141791</v>
      </c>
      <c r="G1480" s="275" t="s">
        <v>125</v>
      </c>
      <c r="H1480" s="279" t="s">
        <v>1383</v>
      </c>
      <c r="I1480" s="275" t="s">
        <v>9</v>
      </c>
      <c r="J1480" s="275" t="s">
        <v>101</v>
      </c>
      <c r="K1480" s="278" t="s">
        <v>281</v>
      </c>
      <c r="L1480" s="283">
        <v>22</v>
      </c>
      <c r="M1480" s="158">
        <f t="shared" si="161"/>
        <v>24</v>
      </c>
      <c r="N1480" s="275">
        <v>141791</v>
      </c>
      <c r="O1480" s="158"/>
      <c r="P1480" s="158"/>
      <c r="Q1480" s="275">
        <v>141791</v>
      </c>
      <c r="R1480" s="158" t="s">
        <v>74</v>
      </c>
      <c r="S1480" s="158" t="str">
        <f>IFERROR(VLOOKUP(B1480,#REF!,3,0),"-")</f>
        <v>-</v>
      </c>
      <c r="T1480" s="159" t="str">
        <f>S1480&amp;"-"&amp;COUNTIF($S$2:S1480,S1480)</f>
        <v>--1476</v>
      </c>
      <c r="U1480" s="160">
        <f t="shared" si="163"/>
        <v>22</v>
      </c>
      <c r="V1480" s="160">
        <f t="shared" si="164"/>
        <v>24</v>
      </c>
      <c r="W1480" s="161" t="str">
        <f t="shared" si="165"/>
        <v>09 MAY 2024</v>
      </c>
      <c r="X1480" s="162">
        <f t="shared" si="166"/>
        <v>1479</v>
      </c>
      <c r="Y1480" s="163"/>
      <c r="AE1480" s="161" t="str">
        <f t="shared" si="167"/>
        <v>OPERATING SYSTEMS SEC 1</v>
      </c>
    </row>
    <row r="1481" spans="1:31" s="161" customFormat="1" ht="23.25" customHeight="1" x14ac:dyDescent="0.25">
      <c r="A1481" s="275">
        <f t="shared" si="162"/>
        <v>141791</v>
      </c>
      <c r="B1481" s="284" t="str">
        <f>A1481&amp;"-"&amp;COUNTIF($A$2:A1481,A1481)</f>
        <v>141791-4</v>
      </c>
      <c r="C1481" s="275">
        <v>1480</v>
      </c>
      <c r="D1481" s="278" t="s">
        <v>589</v>
      </c>
      <c r="E1481" s="275" t="s">
        <v>21</v>
      </c>
      <c r="F1481" s="275">
        <v>141791</v>
      </c>
      <c r="G1481" s="275" t="s">
        <v>125</v>
      </c>
      <c r="H1481" s="279" t="s">
        <v>1383</v>
      </c>
      <c r="I1481" s="275" t="s">
        <v>9</v>
      </c>
      <c r="J1481" s="275" t="s">
        <v>101</v>
      </c>
      <c r="K1481" s="278" t="s">
        <v>282</v>
      </c>
      <c r="L1481" s="283">
        <v>1</v>
      </c>
      <c r="M1481" s="158">
        <f t="shared" si="161"/>
        <v>3</v>
      </c>
      <c r="N1481" s="275">
        <v>141791</v>
      </c>
      <c r="O1481" s="158"/>
      <c r="P1481" s="158"/>
      <c r="Q1481" s="275">
        <v>141791</v>
      </c>
      <c r="R1481" s="158" t="s">
        <v>74</v>
      </c>
      <c r="S1481" s="158" t="str">
        <f>IFERROR(VLOOKUP(B1481,#REF!,3,0),"-")</f>
        <v>-</v>
      </c>
      <c r="T1481" s="159" t="str">
        <f>S1481&amp;"-"&amp;COUNTIF($S$2:S1481,S1481)</f>
        <v>--1477</v>
      </c>
      <c r="U1481" s="160">
        <f t="shared" si="163"/>
        <v>1</v>
      </c>
      <c r="V1481" s="160">
        <f t="shared" si="164"/>
        <v>3</v>
      </c>
      <c r="W1481" s="161" t="str">
        <f t="shared" si="165"/>
        <v>09 MAY 2024</v>
      </c>
      <c r="X1481" s="162">
        <f t="shared" si="166"/>
        <v>1480</v>
      </c>
      <c r="Y1481" s="163"/>
      <c r="AE1481" s="161" t="str">
        <f t="shared" si="167"/>
        <v>OPERATING SYSTEMS SEC 1</v>
      </c>
    </row>
    <row r="1482" spans="1:31" s="161" customFormat="1" ht="23.25" customHeight="1" x14ac:dyDescent="0.25">
      <c r="A1482" s="275">
        <f t="shared" si="162"/>
        <v>141792</v>
      </c>
      <c r="B1482" s="284" t="str">
        <f>A1482&amp;"-"&amp;COUNTIF($A$2:A1482,A1482)</f>
        <v>141792-2</v>
      </c>
      <c r="C1482" s="275">
        <v>1481</v>
      </c>
      <c r="D1482" s="278" t="s">
        <v>589</v>
      </c>
      <c r="E1482" s="275" t="s">
        <v>21</v>
      </c>
      <c r="F1482" s="275">
        <v>141792</v>
      </c>
      <c r="G1482" s="275" t="s">
        <v>125</v>
      </c>
      <c r="H1482" s="279" t="s">
        <v>1387</v>
      </c>
      <c r="I1482" s="275" t="s">
        <v>9</v>
      </c>
      <c r="J1482" s="275" t="s">
        <v>101</v>
      </c>
      <c r="K1482" s="278" t="s">
        <v>282</v>
      </c>
      <c r="L1482" s="283">
        <v>21</v>
      </c>
      <c r="M1482" s="158">
        <f t="shared" si="161"/>
        <v>23</v>
      </c>
      <c r="N1482" s="275">
        <v>141792</v>
      </c>
      <c r="O1482" s="158"/>
      <c r="P1482" s="158"/>
      <c r="Q1482" s="275">
        <v>141792</v>
      </c>
      <c r="R1482" s="158" t="s">
        <v>74</v>
      </c>
      <c r="S1482" s="158" t="str">
        <f>IFERROR(VLOOKUP(B1482,#REF!,3,0),"-")</f>
        <v>-</v>
      </c>
      <c r="T1482" s="159" t="str">
        <f>S1482&amp;"-"&amp;COUNTIF($S$2:S1482,S1482)</f>
        <v>--1478</v>
      </c>
      <c r="U1482" s="160">
        <f t="shared" si="163"/>
        <v>21</v>
      </c>
      <c r="V1482" s="160">
        <f t="shared" si="164"/>
        <v>23</v>
      </c>
      <c r="W1482" s="161" t="str">
        <f t="shared" si="165"/>
        <v>09 MAY 2024</v>
      </c>
      <c r="X1482" s="162">
        <f t="shared" si="166"/>
        <v>1481</v>
      </c>
      <c r="Y1482" s="163"/>
      <c r="AE1482" s="161" t="str">
        <f t="shared" si="167"/>
        <v>OPERATING SYSTEMS SEC 2</v>
      </c>
    </row>
    <row r="1483" spans="1:31" s="161" customFormat="1" ht="23.25" customHeight="1" x14ac:dyDescent="0.25">
      <c r="A1483" s="275">
        <f t="shared" si="162"/>
        <v>141792</v>
      </c>
      <c r="B1483" s="284" t="str">
        <f>A1483&amp;"-"&amp;COUNTIF($A$2:A1483,A1483)</f>
        <v>141792-3</v>
      </c>
      <c r="C1483" s="275">
        <v>1482</v>
      </c>
      <c r="D1483" s="278" t="s">
        <v>589</v>
      </c>
      <c r="E1483" s="275" t="s">
        <v>21</v>
      </c>
      <c r="F1483" s="275">
        <v>141792</v>
      </c>
      <c r="G1483" s="275" t="s">
        <v>125</v>
      </c>
      <c r="H1483" s="279" t="s">
        <v>1387</v>
      </c>
      <c r="I1483" s="275" t="s">
        <v>9</v>
      </c>
      <c r="J1483" s="275" t="s">
        <v>101</v>
      </c>
      <c r="K1483" s="278" t="s">
        <v>283</v>
      </c>
      <c r="L1483" s="283">
        <v>22</v>
      </c>
      <c r="M1483" s="158">
        <f t="shared" si="161"/>
        <v>24</v>
      </c>
      <c r="N1483" s="275">
        <v>141792</v>
      </c>
      <c r="O1483" s="158"/>
      <c r="P1483" s="158"/>
      <c r="Q1483" s="275">
        <v>141792</v>
      </c>
      <c r="R1483" s="158" t="s">
        <v>74</v>
      </c>
      <c r="S1483" s="158" t="str">
        <f>IFERROR(VLOOKUP(B1483,#REF!,3,0),"-")</f>
        <v>-</v>
      </c>
      <c r="T1483" s="159" t="str">
        <f>S1483&amp;"-"&amp;COUNTIF($S$2:S1483,S1483)</f>
        <v>--1479</v>
      </c>
      <c r="U1483" s="160">
        <f t="shared" si="163"/>
        <v>22</v>
      </c>
      <c r="V1483" s="160">
        <f t="shared" si="164"/>
        <v>24</v>
      </c>
      <c r="W1483" s="161" t="str">
        <f t="shared" si="165"/>
        <v>09 MAY 2024</v>
      </c>
      <c r="X1483" s="162">
        <f t="shared" si="166"/>
        <v>1482</v>
      </c>
      <c r="Y1483" s="163"/>
      <c r="AE1483" s="161" t="str">
        <f t="shared" si="167"/>
        <v>OPERATING SYSTEMS SEC 2</v>
      </c>
    </row>
    <row r="1484" spans="1:31" s="161" customFormat="1" ht="23.25" customHeight="1" x14ac:dyDescent="0.25">
      <c r="A1484" s="275">
        <f t="shared" si="162"/>
        <v>141243</v>
      </c>
      <c r="B1484" s="284" t="str">
        <f>A1484&amp;"-"&amp;COUNTIF($A$2:A1484,A1484)</f>
        <v>141243-2</v>
      </c>
      <c r="C1484" s="275">
        <v>1483</v>
      </c>
      <c r="D1484" s="278" t="s">
        <v>589</v>
      </c>
      <c r="E1484" s="275" t="s">
        <v>20</v>
      </c>
      <c r="F1484" s="275">
        <v>141243</v>
      </c>
      <c r="G1484" s="275" t="s">
        <v>135</v>
      </c>
      <c r="H1484" s="279" t="s">
        <v>1383</v>
      </c>
      <c r="I1484" s="275" t="s">
        <v>9</v>
      </c>
      <c r="J1484" s="275" t="s">
        <v>92</v>
      </c>
      <c r="K1484" s="278" t="s">
        <v>284</v>
      </c>
      <c r="L1484" s="283">
        <v>22</v>
      </c>
      <c r="M1484" s="158">
        <f t="shared" si="161"/>
        <v>24</v>
      </c>
      <c r="N1484" s="275">
        <v>141243</v>
      </c>
      <c r="O1484" s="158"/>
      <c r="P1484" s="158"/>
      <c r="Q1484" s="275">
        <v>141243</v>
      </c>
      <c r="R1484" s="158" t="s">
        <v>74</v>
      </c>
      <c r="S1484" s="158" t="str">
        <f>IFERROR(VLOOKUP(B1484,#REF!,3,0),"-")</f>
        <v>-</v>
      </c>
      <c r="T1484" s="159" t="str">
        <f>S1484&amp;"-"&amp;COUNTIF($S$2:S1484,S1484)</f>
        <v>--1480</v>
      </c>
      <c r="U1484" s="160">
        <f t="shared" si="163"/>
        <v>22</v>
      </c>
      <c r="V1484" s="160">
        <f t="shared" si="164"/>
        <v>24</v>
      </c>
      <c r="W1484" s="161" t="str">
        <f t="shared" si="165"/>
        <v>09 MAY 2024</v>
      </c>
      <c r="X1484" s="162">
        <f t="shared" si="166"/>
        <v>1483</v>
      </c>
      <c r="Y1484" s="163"/>
      <c r="AE1484" s="161" t="str">
        <f t="shared" si="167"/>
        <v>OPERATING SYSTEMS SEC 1</v>
      </c>
    </row>
    <row r="1485" spans="1:31" s="161" customFormat="1" ht="23.25" customHeight="1" x14ac:dyDescent="0.25">
      <c r="A1485" s="275">
        <f t="shared" si="162"/>
        <v>141244</v>
      </c>
      <c r="B1485" s="284" t="str">
        <f>A1485&amp;"-"&amp;COUNTIF($A$2:A1485,A1485)</f>
        <v>141244-2</v>
      </c>
      <c r="C1485" s="275">
        <v>1484</v>
      </c>
      <c r="D1485" s="278" t="s">
        <v>589</v>
      </c>
      <c r="E1485" s="275" t="s">
        <v>20</v>
      </c>
      <c r="F1485" s="275">
        <v>141244</v>
      </c>
      <c r="G1485" s="275" t="s">
        <v>135</v>
      </c>
      <c r="H1485" s="279" t="s">
        <v>1387</v>
      </c>
      <c r="I1485" s="275" t="s">
        <v>9</v>
      </c>
      <c r="J1485" s="275" t="s">
        <v>92</v>
      </c>
      <c r="K1485" s="278" t="s">
        <v>285</v>
      </c>
      <c r="L1485" s="283">
        <v>22</v>
      </c>
      <c r="M1485" s="158">
        <f t="shared" si="161"/>
        <v>24</v>
      </c>
      <c r="N1485" s="275">
        <v>141244</v>
      </c>
      <c r="O1485" s="158"/>
      <c r="P1485" s="158"/>
      <c r="Q1485" s="275">
        <v>141244</v>
      </c>
      <c r="R1485" s="158" t="s">
        <v>74</v>
      </c>
      <c r="S1485" s="158" t="str">
        <f>IFERROR(VLOOKUP(B1485,#REF!,3,0),"-")</f>
        <v>-</v>
      </c>
      <c r="T1485" s="159" t="str">
        <f>S1485&amp;"-"&amp;COUNTIF($S$2:S1485,S1485)</f>
        <v>--1481</v>
      </c>
      <c r="U1485" s="160">
        <f t="shared" si="163"/>
        <v>22</v>
      </c>
      <c r="V1485" s="160">
        <f t="shared" si="164"/>
        <v>24</v>
      </c>
      <c r="W1485" s="161" t="str">
        <f t="shared" si="165"/>
        <v>09 MAY 2024</v>
      </c>
      <c r="X1485" s="162">
        <f t="shared" si="166"/>
        <v>1484</v>
      </c>
      <c r="Y1485" s="163"/>
      <c r="AE1485" s="161" t="str">
        <f t="shared" si="167"/>
        <v>OPERATING SYSTEMS SEC 2</v>
      </c>
    </row>
    <row r="1486" spans="1:31" s="161" customFormat="1" ht="23.25" customHeight="1" x14ac:dyDescent="0.25">
      <c r="A1486" s="275">
        <f t="shared" si="162"/>
        <v>140738</v>
      </c>
      <c r="B1486" s="284" t="str">
        <f>A1486&amp;"-"&amp;COUNTIF($A$2:A1486,A1486)</f>
        <v>140738-1</v>
      </c>
      <c r="C1486" s="275">
        <v>1485</v>
      </c>
      <c r="D1486" s="278" t="s">
        <v>589</v>
      </c>
      <c r="E1486" s="275" t="s">
        <v>63</v>
      </c>
      <c r="F1486" s="275">
        <v>140738</v>
      </c>
      <c r="G1486" s="275" t="s">
        <v>771</v>
      </c>
      <c r="H1486" s="279" t="s">
        <v>1398</v>
      </c>
      <c r="I1486" s="275" t="s">
        <v>95</v>
      </c>
      <c r="J1486" s="275" t="s">
        <v>7</v>
      </c>
      <c r="K1486" s="278" t="s">
        <v>221</v>
      </c>
      <c r="L1486" s="283">
        <v>22</v>
      </c>
      <c r="M1486" s="158">
        <f t="shared" si="161"/>
        <v>24</v>
      </c>
      <c r="N1486" s="275">
        <v>140738</v>
      </c>
      <c r="O1486" s="158"/>
      <c r="P1486" s="158"/>
      <c r="Q1486" s="275">
        <v>140738</v>
      </c>
      <c r="R1486" s="158" t="s">
        <v>74</v>
      </c>
      <c r="S1486" s="158" t="str">
        <f>IFERROR(VLOOKUP(B1486,#REF!,3,0),"-")</f>
        <v>-</v>
      </c>
      <c r="T1486" s="159" t="str">
        <f>S1486&amp;"-"&amp;COUNTIF($S$2:S1486,S1486)</f>
        <v>--1482</v>
      </c>
      <c r="U1486" s="160">
        <f t="shared" si="163"/>
        <v>22</v>
      </c>
      <c r="V1486" s="160">
        <f t="shared" si="164"/>
        <v>24</v>
      </c>
      <c r="W1486" s="161" t="str">
        <f t="shared" si="165"/>
        <v>09 MAY 2024</v>
      </c>
      <c r="X1486" s="162">
        <f t="shared" si="166"/>
        <v>1485</v>
      </c>
      <c r="Y1486" s="163"/>
      <c r="AE1486" s="161" t="str">
        <f t="shared" si="167"/>
        <v>VIDEO FORENSICS SEC 1</v>
      </c>
    </row>
    <row r="1487" spans="1:31" s="161" customFormat="1" ht="23.25" customHeight="1" x14ac:dyDescent="0.25">
      <c r="A1487" s="275">
        <f t="shared" si="162"/>
        <v>140738</v>
      </c>
      <c r="B1487" s="284" t="str">
        <f>A1487&amp;"-"&amp;COUNTIF($A$2:A1487,A1487)</f>
        <v>140738-2</v>
      </c>
      <c r="C1487" s="275">
        <v>1486</v>
      </c>
      <c r="D1487" s="278" t="s">
        <v>589</v>
      </c>
      <c r="E1487" s="275" t="s">
        <v>63</v>
      </c>
      <c r="F1487" s="275">
        <v>140738</v>
      </c>
      <c r="G1487" s="275" t="s">
        <v>771</v>
      </c>
      <c r="H1487" s="279" t="s">
        <v>1398</v>
      </c>
      <c r="I1487" s="275" t="s">
        <v>95</v>
      </c>
      <c r="J1487" s="275" t="s">
        <v>7</v>
      </c>
      <c r="K1487" s="278" t="s">
        <v>222</v>
      </c>
      <c r="L1487" s="283">
        <v>12</v>
      </c>
      <c r="M1487" s="158">
        <f t="shared" si="161"/>
        <v>14</v>
      </c>
      <c r="N1487" s="275">
        <v>140738</v>
      </c>
      <c r="O1487" s="158"/>
      <c r="P1487" s="158"/>
      <c r="Q1487" s="275">
        <v>140738</v>
      </c>
      <c r="R1487" s="158" t="s">
        <v>74</v>
      </c>
      <c r="S1487" s="158" t="str">
        <f>IFERROR(VLOOKUP(B1487,#REF!,3,0),"-")</f>
        <v>-</v>
      </c>
      <c r="T1487" s="159" t="str">
        <f>S1487&amp;"-"&amp;COUNTIF($S$2:S1487,S1487)</f>
        <v>--1483</v>
      </c>
      <c r="U1487" s="160">
        <f t="shared" si="163"/>
        <v>12</v>
      </c>
      <c r="V1487" s="160">
        <f t="shared" si="164"/>
        <v>14</v>
      </c>
      <c r="W1487" s="161" t="str">
        <f t="shared" si="165"/>
        <v>09 MAY 2024</v>
      </c>
      <c r="X1487" s="162">
        <f t="shared" si="166"/>
        <v>1486</v>
      </c>
      <c r="Y1487" s="163"/>
      <c r="AE1487" s="161" t="str">
        <f t="shared" si="167"/>
        <v>VIDEO FORENSICS SEC 1</v>
      </c>
    </row>
    <row r="1488" spans="1:31" s="161" customFormat="1" ht="23.25" customHeight="1" x14ac:dyDescent="0.25">
      <c r="A1488" s="275">
        <f t="shared" si="162"/>
        <v>140744</v>
      </c>
      <c r="B1488" s="284" t="str">
        <f>A1488&amp;"-"&amp;COUNTIF($A$2:A1488,A1488)</f>
        <v>140744-1</v>
      </c>
      <c r="C1488" s="275">
        <v>1487</v>
      </c>
      <c r="D1488" s="278" t="s">
        <v>589</v>
      </c>
      <c r="E1488" s="275" t="s">
        <v>63</v>
      </c>
      <c r="F1488" s="275">
        <v>140744</v>
      </c>
      <c r="G1488" s="275" t="s">
        <v>772</v>
      </c>
      <c r="H1488" s="279" t="s">
        <v>1399</v>
      </c>
      <c r="I1488" s="275" t="s">
        <v>95</v>
      </c>
      <c r="J1488" s="275" t="s">
        <v>7</v>
      </c>
      <c r="K1488" s="278" t="s">
        <v>222</v>
      </c>
      <c r="L1488" s="283">
        <v>10</v>
      </c>
      <c r="M1488" s="158">
        <f t="shared" si="161"/>
        <v>12</v>
      </c>
      <c r="N1488" s="275">
        <v>140744</v>
      </c>
      <c r="O1488" s="158"/>
      <c r="P1488" s="158"/>
      <c r="Q1488" s="275">
        <v>140744</v>
      </c>
      <c r="R1488" s="158" t="s">
        <v>74</v>
      </c>
      <c r="S1488" s="158" t="str">
        <f>IFERROR(VLOOKUP(B1488,#REF!,3,0),"-")</f>
        <v>-</v>
      </c>
      <c r="T1488" s="159" t="str">
        <f>S1488&amp;"-"&amp;COUNTIF($S$2:S1488,S1488)</f>
        <v>--1484</v>
      </c>
      <c r="U1488" s="160">
        <f t="shared" si="163"/>
        <v>10</v>
      </c>
      <c r="V1488" s="160">
        <f t="shared" si="164"/>
        <v>12</v>
      </c>
      <c r="W1488" s="161" t="str">
        <f t="shared" si="165"/>
        <v>09 MAY 2024</v>
      </c>
      <c r="X1488" s="162">
        <f t="shared" si="166"/>
        <v>1487</v>
      </c>
      <c r="Y1488" s="163"/>
      <c r="AE1488" s="161" t="str">
        <f t="shared" si="167"/>
        <v>MOBILE DEVICE FORENSICS SEC 1</v>
      </c>
    </row>
    <row r="1489" spans="1:31" s="161" customFormat="1" ht="23.25" customHeight="1" x14ac:dyDescent="0.25">
      <c r="A1489" s="275">
        <f t="shared" si="162"/>
        <v>140744</v>
      </c>
      <c r="B1489" s="284" t="str">
        <f>A1489&amp;"-"&amp;COUNTIF($A$2:A1489,A1489)</f>
        <v>140744-2</v>
      </c>
      <c r="C1489" s="275">
        <v>1488</v>
      </c>
      <c r="D1489" s="278" t="s">
        <v>589</v>
      </c>
      <c r="E1489" s="275" t="s">
        <v>63</v>
      </c>
      <c r="F1489" s="275">
        <v>140744</v>
      </c>
      <c r="G1489" s="275" t="s">
        <v>772</v>
      </c>
      <c r="H1489" s="279" t="s">
        <v>1399</v>
      </c>
      <c r="I1489" s="275" t="s">
        <v>95</v>
      </c>
      <c r="J1489" s="275" t="s">
        <v>7</v>
      </c>
      <c r="K1489" s="278" t="s">
        <v>223</v>
      </c>
      <c r="L1489" s="283">
        <v>21</v>
      </c>
      <c r="M1489" s="158">
        <f t="shared" si="161"/>
        <v>23</v>
      </c>
      <c r="N1489" s="275">
        <v>140744</v>
      </c>
      <c r="O1489" s="158"/>
      <c r="P1489" s="158"/>
      <c r="Q1489" s="275">
        <v>140744</v>
      </c>
      <c r="R1489" s="158" t="s">
        <v>74</v>
      </c>
      <c r="S1489" s="158" t="str">
        <f>IFERROR(VLOOKUP(B1489,#REF!,3,0),"-")</f>
        <v>-</v>
      </c>
      <c r="T1489" s="159" t="str">
        <f>S1489&amp;"-"&amp;COUNTIF($S$2:S1489,S1489)</f>
        <v>--1485</v>
      </c>
      <c r="U1489" s="160">
        <f t="shared" si="163"/>
        <v>21</v>
      </c>
      <c r="V1489" s="160">
        <f t="shared" si="164"/>
        <v>23</v>
      </c>
      <c r="W1489" s="161" t="str">
        <f t="shared" si="165"/>
        <v>09 MAY 2024</v>
      </c>
      <c r="X1489" s="162">
        <f t="shared" si="166"/>
        <v>1488</v>
      </c>
      <c r="Y1489" s="163"/>
      <c r="AE1489" s="161" t="str">
        <f t="shared" si="167"/>
        <v>MOBILE DEVICE FORENSICS SEC 1</v>
      </c>
    </row>
    <row r="1490" spans="1:31" s="161" customFormat="1" ht="23.25" customHeight="1" x14ac:dyDescent="0.25">
      <c r="A1490" s="275">
        <f t="shared" si="162"/>
        <v>140760</v>
      </c>
      <c r="B1490" s="284" t="str">
        <f>A1490&amp;"-"&amp;COUNTIF($A$2:A1490,A1490)</f>
        <v>140760-1</v>
      </c>
      <c r="C1490" s="275">
        <v>1489</v>
      </c>
      <c r="D1490" s="278" t="s">
        <v>589</v>
      </c>
      <c r="E1490" s="275" t="s">
        <v>27</v>
      </c>
      <c r="F1490" s="275">
        <v>140760</v>
      </c>
      <c r="G1490" s="275" t="s">
        <v>773</v>
      </c>
      <c r="H1490" s="279" t="s">
        <v>1400</v>
      </c>
      <c r="I1490" s="275" t="s">
        <v>95</v>
      </c>
      <c r="J1490" s="275" t="s">
        <v>7</v>
      </c>
      <c r="K1490" s="278" t="s">
        <v>223</v>
      </c>
      <c r="L1490" s="283">
        <v>1</v>
      </c>
      <c r="M1490" s="158">
        <f t="shared" si="161"/>
        <v>3</v>
      </c>
      <c r="N1490" s="275">
        <v>140760</v>
      </c>
      <c r="O1490" s="158"/>
      <c r="P1490" s="158"/>
      <c r="Q1490" s="275">
        <v>140760</v>
      </c>
      <c r="R1490" s="158" t="s">
        <v>74</v>
      </c>
      <c r="S1490" s="158" t="str">
        <f>IFERROR(VLOOKUP(B1490,#REF!,3,0),"-")</f>
        <v>-</v>
      </c>
      <c r="T1490" s="159" t="str">
        <f>S1490&amp;"-"&amp;COUNTIF($S$2:S1490,S1490)</f>
        <v>--1486</v>
      </c>
      <c r="U1490" s="160">
        <f t="shared" si="163"/>
        <v>1</v>
      </c>
      <c r="V1490" s="160">
        <f t="shared" si="164"/>
        <v>3</v>
      </c>
      <c r="W1490" s="161" t="str">
        <f t="shared" si="165"/>
        <v>09 MAY 2024</v>
      </c>
      <c r="X1490" s="162">
        <f t="shared" si="166"/>
        <v>1489</v>
      </c>
      <c r="Y1490" s="163"/>
      <c r="AE1490" s="161" t="str">
        <f t="shared" si="167"/>
        <v>ANALYTICAL CHEMISTRY-I SEC 1</v>
      </c>
    </row>
    <row r="1491" spans="1:31" s="161" customFormat="1" ht="23.25" customHeight="1" x14ac:dyDescent="0.25">
      <c r="A1491" s="275">
        <f t="shared" si="162"/>
        <v>140760</v>
      </c>
      <c r="B1491" s="284" t="str">
        <f>A1491&amp;"-"&amp;COUNTIF($A$2:A1491,A1491)</f>
        <v>140760-2</v>
      </c>
      <c r="C1491" s="275">
        <v>1490</v>
      </c>
      <c r="D1491" s="278" t="s">
        <v>589</v>
      </c>
      <c r="E1491" s="275" t="s">
        <v>27</v>
      </c>
      <c r="F1491" s="275">
        <v>140760</v>
      </c>
      <c r="G1491" s="275" t="s">
        <v>773</v>
      </c>
      <c r="H1491" s="279" t="s">
        <v>1400</v>
      </c>
      <c r="I1491" s="275" t="s">
        <v>95</v>
      </c>
      <c r="J1491" s="275" t="s">
        <v>7</v>
      </c>
      <c r="K1491" s="278" t="s">
        <v>224</v>
      </c>
      <c r="L1491" s="283">
        <v>10</v>
      </c>
      <c r="M1491" s="158">
        <f t="shared" si="161"/>
        <v>12</v>
      </c>
      <c r="N1491" s="275">
        <v>140760</v>
      </c>
      <c r="O1491" s="158"/>
      <c r="P1491" s="158"/>
      <c r="Q1491" s="275">
        <v>140760</v>
      </c>
      <c r="R1491" s="158" t="s">
        <v>74</v>
      </c>
      <c r="S1491" s="158" t="str">
        <f>IFERROR(VLOOKUP(B1491,#REF!,3,0),"-")</f>
        <v>-</v>
      </c>
      <c r="T1491" s="159" t="str">
        <f>S1491&amp;"-"&amp;COUNTIF($S$2:S1491,S1491)</f>
        <v>--1487</v>
      </c>
      <c r="U1491" s="160">
        <f t="shared" si="163"/>
        <v>10</v>
      </c>
      <c r="V1491" s="160">
        <f t="shared" si="164"/>
        <v>12</v>
      </c>
      <c r="W1491" s="161" t="str">
        <f t="shared" si="165"/>
        <v>09 MAY 2024</v>
      </c>
      <c r="X1491" s="162">
        <f t="shared" si="166"/>
        <v>1490</v>
      </c>
      <c r="Y1491" s="163"/>
      <c r="AE1491" s="161" t="str">
        <f t="shared" si="167"/>
        <v>ANALYTICAL CHEMISTRY-I SEC 1</v>
      </c>
    </row>
    <row r="1492" spans="1:31" s="161" customFormat="1" ht="23.25" customHeight="1" x14ac:dyDescent="0.25">
      <c r="A1492" s="275">
        <f t="shared" si="162"/>
        <v>140763</v>
      </c>
      <c r="B1492" s="284" t="str">
        <f>A1492&amp;"-"&amp;COUNTIF($A$2:A1492,A1492)</f>
        <v>140763-1</v>
      </c>
      <c r="C1492" s="275">
        <v>1491</v>
      </c>
      <c r="D1492" s="278" t="s">
        <v>589</v>
      </c>
      <c r="E1492" s="275" t="s">
        <v>27</v>
      </c>
      <c r="F1492" s="275">
        <v>140763</v>
      </c>
      <c r="G1492" s="275" t="s">
        <v>774</v>
      </c>
      <c r="H1492" s="279" t="s">
        <v>1401</v>
      </c>
      <c r="I1492" s="275" t="s">
        <v>95</v>
      </c>
      <c r="J1492" s="275" t="s">
        <v>7</v>
      </c>
      <c r="K1492" s="278" t="s">
        <v>224</v>
      </c>
      <c r="L1492" s="283">
        <v>12</v>
      </c>
      <c r="M1492" s="158">
        <f t="shared" si="161"/>
        <v>14</v>
      </c>
      <c r="N1492" s="275">
        <v>140763</v>
      </c>
      <c r="O1492" s="158"/>
      <c r="P1492" s="158"/>
      <c r="Q1492" s="275">
        <v>140763</v>
      </c>
      <c r="R1492" s="158" t="s">
        <v>74</v>
      </c>
      <c r="S1492" s="158" t="str">
        <f>IFERROR(VLOOKUP(B1492,#REF!,3,0),"-")</f>
        <v>-</v>
      </c>
      <c r="T1492" s="159" t="str">
        <f>S1492&amp;"-"&amp;COUNTIF($S$2:S1492,S1492)</f>
        <v>--1488</v>
      </c>
      <c r="U1492" s="160">
        <f t="shared" si="163"/>
        <v>12</v>
      </c>
      <c r="V1492" s="160">
        <f t="shared" si="164"/>
        <v>14</v>
      </c>
      <c r="W1492" s="161" t="str">
        <f t="shared" si="165"/>
        <v>09 MAY 2024</v>
      </c>
      <c r="X1492" s="162">
        <f t="shared" si="166"/>
        <v>1491</v>
      </c>
      <c r="Y1492" s="163"/>
      <c r="AE1492" s="161" t="str">
        <f t="shared" si="167"/>
        <v>PHYSICAL CHEMISTRY-III SEC 1</v>
      </c>
    </row>
    <row r="1493" spans="1:31" s="161" customFormat="1" ht="23.25" customHeight="1" x14ac:dyDescent="0.25">
      <c r="A1493" s="275">
        <f t="shared" si="162"/>
        <v>140763</v>
      </c>
      <c r="B1493" s="284" t="str">
        <f>A1493&amp;"-"&amp;COUNTIF($A$2:A1493,A1493)</f>
        <v>140763-2</v>
      </c>
      <c r="C1493" s="275">
        <v>1492</v>
      </c>
      <c r="D1493" s="278" t="s">
        <v>589</v>
      </c>
      <c r="E1493" s="275" t="s">
        <v>27</v>
      </c>
      <c r="F1493" s="275">
        <v>140763</v>
      </c>
      <c r="G1493" s="275" t="s">
        <v>774</v>
      </c>
      <c r="H1493" s="279" t="s">
        <v>1401</v>
      </c>
      <c r="I1493" s="275" t="s">
        <v>95</v>
      </c>
      <c r="J1493" s="275" t="s">
        <v>7</v>
      </c>
      <c r="K1493" s="278" t="s">
        <v>225</v>
      </c>
      <c r="L1493" s="283">
        <v>4</v>
      </c>
      <c r="M1493" s="158">
        <f t="shared" si="161"/>
        <v>6</v>
      </c>
      <c r="N1493" s="275">
        <v>140763</v>
      </c>
      <c r="O1493" s="158"/>
      <c r="P1493" s="158"/>
      <c r="Q1493" s="275">
        <v>140763</v>
      </c>
      <c r="R1493" s="158" t="s">
        <v>74</v>
      </c>
      <c r="S1493" s="158" t="str">
        <f>IFERROR(VLOOKUP(B1493,#REF!,3,0),"-")</f>
        <v>-</v>
      </c>
      <c r="T1493" s="159" t="str">
        <f>S1493&amp;"-"&amp;COUNTIF($S$2:S1493,S1493)</f>
        <v>--1489</v>
      </c>
      <c r="U1493" s="160">
        <f t="shared" si="163"/>
        <v>4</v>
      </c>
      <c r="V1493" s="160">
        <f t="shared" si="164"/>
        <v>6</v>
      </c>
      <c r="W1493" s="161" t="str">
        <f t="shared" si="165"/>
        <v>09 MAY 2024</v>
      </c>
      <c r="X1493" s="162">
        <f t="shared" si="166"/>
        <v>1492</v>
      </c>
      <c r="Y1493" s="163"/>
      <c r="AE1493" s="161" t="str">
        <f t="shared" si="167"/>
        <v>PHYSICAL CHEMISTRY-III SEC 1</v>
      </c>
    </row>
    <row r="1494" spans="1:31" s="161" customFormat="1" ht="23.25" customHeight="1" x14ac:dyDescent="0.25">
      <c r="A1494" s="275">
        <f t="shared" si="162"/>
        <v>140767</v>
      </c>
      <c r="B1494" s="284" t="str">
        <f>A1494&amp;"-"&amp;COUNTIF($A$2:A1494,A1494)</f>
        <v>140767-1</v>
      </c>
      <c r="C1494" s="275">
        <v>1493</v>
      </c>
      <c r="D1494" s="278" t="s">
        <v>589</v>
      </c>
      <c r="E1494" s="275" t="s">
        <v>27</v>
      </c>
      <c r="F1494" s="275">
        <v>140767</v>
      </c>
      <c r="G1494" s="275" t="s">
        <v>775</v>
      </c>
      <c r="H1494" s="279" t="s">
        <v>1402</v>
      </c>
      <c r="I1494" s="275" t="s">
        <v>95</v>
      </c>
      <c r="J1494" s="275" t="s">
        <v>7</v>
      </c>
      <c r="K1494" s="278" t="s">
        <v>225</v>
      </c>
      <c r="L1494" s="283">
        <v>14</v>
      </c>
      <c r="M1494" s="158">
        <f t="shared" si="161"/>
        <v>16</v>
      </c>
      <c r="N1494" s="275">
        <v>140767</v>
      </c>
      <c r="O1494" s="158"/>
      <c r="P1494" s="158"/>
      <c r="Q1494" s="275">
        <v>140767</v>
      </c>
      <c r="R1494" s="158" t="s">
        <v>74</v>
      </c>
      <c r="S1494" s="158" t="str">
        <f>IFERROR(VLOOKUP(B1494,#REF!,3,0),"-")</f>
        <v>-</v>
      </c>
      <c r="T1494" s="159" t="str">
        <f>S1494&amp;"-"&amp;COUNTIF($S$2:S1494,S1494)</f>
        <v>--1490</v>
      </c>
      <c r="U1494" s="160">
        <f t="shared" si="163"/>
        <v>14</v>
      </c>
      <c r="V1494" s="160">
        <f t="shared" si="164"/>
        <v>16</v>
      </c>
      <c r="W1494" s="161" t="str">
        <f t="shared" si="165"/>
        <v>09 MAY 2024</v>
      </c>
      <c r="X1494" s="162">
        <f t="shared" si="166"/>
        <v>1493</v>
      </c>
      <c r="Y1494" s="163"/>
      <c r="AE1494" s="161" t="str">
        <f t="shared" si="167"/>
        <v>ANALYTICAL CHEMISTRY-VIII SEC 1</v>
      </c>
    </row>
    <row r="1495" spans="1:31" s="161" customFormat="1" ht="23.25" customHeight="1" x14ac:dyDescent="0.25">
      <c r="A1495" s="275">
        <f t="shared" si="162"/>
        <v>140771</v>
      </c>
      <c r="B1495" s="284" t="str">
        <f>A1495&amp;"-"&amp;COUNTIF($A$2:A1495,A1495)</f>
        <v>140771-1</v>
      </c>
      <c r="C1495" s="275">
        <v>1494</v>
      </c>
      <c r="D1495" s="278" t="s">
        <v>589</v>
      </c>
      <c r="E1495" s="275" t="s">
        <v>27</v>
      </c>
      <c r="F1495" s="275">
        <v>140771</v>
      </c>
      <c r="G1495" s="275" t="s">
        <v>776</v>
      </c>
      <c r="H1495" s="279" t="s">
        <v>1403</v>
      </c>
      <c r="I1495" s="275" t="s">
        <v>95</v>
      </c>
      <c r="J1495" s="275" t="s">
        <v>7</v>
      </c>
      <c r="K1495" s="278" t="s">
        <v>225</v>
      </c>
      <c r="L1495" s="283">
        <v>4</v>
      </c>
      <c r="M1495" s="158">
        <f t="shared" si="161"/>
        <v>6</v>
      </c>
      <c r="N1495" s="275">
        <v>140771</v>
      </c>
      <c r="O1495" s="158"/>
      <c r="P1495" s="158"/>
      <c r="Q1495" s="275">
        <v>140771</v>
      </c>
      <c r="R1495" s="158" t="s">
        <v>74</v>
      </c>
      <c r="S1495" s="158" t="str">
        <f>IFERROR(VLOOKUP(B1495,#REF!,3,0),"-")</f>
        <v>-</v>
      </c>
      <c r="T1495" s="159" t="str">
        <f>S1495&amp;"-"&amp;COUNTIF($S$2:S1495,S1495)</f>
        <v>--1491</v>
      </c>
      <c r="U1495" s="160">
        <f t="shared" si="163"/>
        <v>4</v>
      </c>
      <c r="V1495" s="160">
        <f t="shared" si="164"/>
        <v>6</v>
      </c>
      <c r="W1495" s="161" t="str">
        <f t="shared" si="165"/>
        <v>09 MAY 2024</v>
      </c>
      <c r="X1495" s="162">
        <f t="shared" si="166"/>
        <v>1494</v>
      </c>
      <c r="Y1495" s="163"/>
      <c r="AE1495" s="161" t="str">
        <f t="shared" si="167"/>
        <v>ORGANIC CHEMISTRY-VIII SEC 1</v>
      </c>
    </row>
    <row r="1496" spans="1:31" s="161" customFormat="1" ht="23.25" customHeight="1" x14ac:dyDescent="0.25">
      <c r="A1496" s="275">
        <f t="shared" si="162"/>
        <v>140771</v>
      </c>
      <c r="B1496" s="284" t="str">
        <f>A1496&amp;"-"&amp;COUNTIF($A$2:A1496,A1496)</f>
        <v>140771-2</v>
      </c>
      <c r="C1496" s="275">
        <v>1495</v>
      </c>
      <c r="D1496" s="278" t="s">
        <v>589</v>
      </c>
      <c r="E1496" s="275" t="s">
        <v>27</v>
      </c>
      <c r="F1496" s="275">
        <v>140771</v>
      </c>
      <c r="G1496" s="275" t="s">
        <v>776</v>
      </c>
      <c r="H1496" s="279" t="s">
        <v>1403</v>
      </c>
      <c r="I1496" s="275" t="s">
        <v>95</v>
      </c>
      <c r="J1496" s="275" t="s">
        <v>7</v>
      </c>
      <c r="K1496" s="278" t="s">
        <v>226</v>
      </c>
      <c r="L1496" s="283">
        <v>4</v>
      </c>
      <c r="M1496" s="158">
        <f t="shared" si="161"/>
        <v>6</v>
      </c>
      <c r="N1496" s="275">
        <v>140771</v>
      </c>
      <c r="O1496" s="158"/>
      <c r="P1496" s="158"/>
      <c r="Q1496" s="275">
        <v>140771</v>
      </c>
      <c r="R1496" s="158" t="s">
        <v>74</v>
      </c>
      <c r="S1496" s="158" t="str">
        <f>IFERROR(VLOOKUP(B1496,#REF!,3,0),"-")</f>
        <v>-</v>
      </c>
      <c r="T1496" s="159" t="str">
        <f>S1496&amp;"-"&amp;COUNTIF($S$2:S1496,S1496)</f>
        <v>--1492</v>
      </c>
      <c r="U1496" s="160">
        <f t="shared" si="163"/>
        <v>4</v>
      </c>
      <c r="V1496" s="160">
        <f t="shared" si="164"/>
        <v>6</v>
      </c>
      <c r="W1496" s="161" t="str">
        <f t="shared" si="165"/>
        <v>09 MAY 2024</v>
      </c>
      <c r="X1496" s="162">
        <f t="shared" si="166"/>
        <v>1495</v>
      </c>
      <c r="Y1496" s="163"/>
      <c r="AE1496" s="161" t="str">
        <f t="shared" si="167"/>
        <v>ORGANIC CHEMISTRY-VIII SEC 1</v>
      </c>
    </row>
    <row r="1497" spans="1:31" s="161" customFormat="1" ht="23.25" customHeight="1" x14ac:dyDescent="0.25">
      <c r="A1497" s="275">
        <f t="shared" si="162"/>
        <v>140788</v>
      </c>
      <c r="B1497" s="284" t="str">
        <f>A1497&amp;"-"&amp;COUNTIF($A$2:A1497,A1497)</f>
        <v>140788-1</v>
      </c>
      <c r="C1497" s="275">
        <v>1496</v>
      </c>
      <c r="D1497" s="278" t="s">
        <v>589</v>
      </c>
      <c r="E1497" s="275" t="s">
        <v>342</v>
      </c>
      <c r="F1497" s="275">
        <v>140788</v>
      </c>
      <c r="G1497" s="275" t="s">
        <v>777</v>
      </c>
      <c r="H1497" s="279" t="s">
        <v>1404</v>
      </c>
      <c r="I1497" s="275" t="s">
        <v>95</v>
      </c>
      <c r="J1497" s="275" t="s">
        <v>7</v>
      </c>
      <c r="K1497" s="278" t="s">
        <v>226</v>
      </c>
      <c r="L1497" s="283">
        <v>18</v>
      </c>
      <c r="M1497" s="158">
        <f t="shared" si="161"/>
        <v>20</v>
      </c>
      <c r="N1497" s="275">
        <v>140788</v>
      </c>
      <c r="O1497" s="158"/>
      <c r="P1497" s="158"/>
      <c r="Q1497" s="275">
        <v>140788</v>
      </c>
      <c r="R1497" s="158" t="s">
        <v>74</v>
      </c>
      <c r="S1497" s="158" t="str">
        <f>IFERROR(VLOOKUP(B1497,#REF!,3,0),"-")</f>
        <v>-</v>
      </c>
      <c r="T1497" s="159" t="str">
        <f>S1497&amp;"-"&amp;COUNTIF($S$2:S1497,S1497)</f>
        <v>--1493</v>
      </c>
      <c r="U1497" s="160">
        <f t="shared" si="163"/>
        <v>18</v>
      </c>
      <c r="V1497" s="160">
        <f t="shared" si="164"/>
        <v>20</v>
      </c>
      <c r="W1497" s="161" t="str">
        <f t="shared" si="165"/>
        <v>09 MAY 2024</v>
      </c>
      <c r="X1497" s="162">
        <f t="shared" si="166"/>
        <v>1496</v>
      </c>
      <c r="Y1497" s="163"/>
      <c r="AE1497" s="161" t="str">
        <f t="shared" si="167"/>
        <v>PSYCHOLOGICAL TESTING AND ASSESSMENT SEC 1</v>
      </c>
    </row>
    <row r="1498" spans="1:31" s="161" customFormat="1" ht="23.25" customHeight="1" x14ac:dyDescent="0.25">
      <c r="A1498" s="275">
        <f t="shared" si="162"/>
        <v>140788</v>
      </c>
      <c r="B1498" s="284" t="str">
        <f>A1498&amp;"-"&amp;COUNTIF($A$2:A1498,A1498)</f>
        <v>140788-2</v>
      </c>
      <c r="C1498" s="275">
        <v>1497</v>
      </c>
      <c r="D1498" s="278" t="s">
        <v>589</v>
      </c>
      <c r="E1498" s="275" t="s">
        <v>342</v>
      </c>
      <c r="F1498" s="275">
        <v>140788</v>
      </c>
      <c r="G1498" s="275" t="s">
        <v>777</v>
      </c>
      <c r="H1498" s="279" t="s">
        <v>1404</v>
      </c>
      <c r="I1498" s="275" t="s">
        <v>95</v>
      </c>
      <c r="J1498" s="275" t="s">
        <v>7</v>
      </c>
      <c r="K1498" s="278" t="s">
        <v>227</v>
      </c>
      <c r="L1498" s="283">
        <v>11</v>
      </c>
      <c r="M1498" s="158">
        <f t="shared" si="161"/>
        <v>13</v>
      </c>
      <c r="N1498" s="275">
        <v>140788</v>
      </c>
      <c r="O1498" s="158"/>
      <c r="P1498" s="158"/>
      <c r="Q1498" s="275">
        <v>140788</v>
      </c>
      <c r="R1498" s="158" t="s">
        <v>74</v>
      </c>
      <c r="S1498" s="158" t="str">
        <f>IFERROR(VLOOKUP(B1498,#REF!,3,0),"-")</f>
        <v>-</v>
      </c>
      <c r="T1498" s="159" t="str">
        <f>S1498&amp;"-"&amp;COUNTIF($S$2:S1498,S1498)</f>
        <v>--1494</v>
      </c>
      <c r="U1498" s="160">
        <f t="shared" si="163"/>
        <v>11</v>
      </c>
      <c r="V1498" s="160">
        <f t="shared" si="164"/>
        <v>13</v>
      </c>
      <c r="W1498" s="161" t="str">
        <f t="shared" si="165"/>
        <v>09 MAY 2024</v>
      </c>
      <c r="X1498" s="162">
        <f t="shared" si="166"/>
        <v>1497</v>
      </c>
      <c r="Y1498" s="163"/>
      <c r="AE1498" s="161" t="str">
        <f t="shared" si="167"/>
        <v>PSYCHOLOGICAL TESTING AND ASSESSMENT SEC 1</v>
      </c>
    </row>
    <row r="1499" spans="1:31" s="161" customFormat="1" ht="23.25" customHeight="1" x14ac:dyDescent="0.25">
      <c r="A1499" s="275">
        <f t="shared" si="162"/>
        <v>140809</v>
      </c>
      <c r="B1499" s="284" t="str">
        <f>A1499&amp;"-"&amp;COUNTIF($A$2:A1499,A1499)</f>
        <v>140809-1</v>
      </c>
      <c r="C1499" s="275">
        <v>1498</v>
      </c>
      <c r="D1499" s="278" t="s">
        <v>589</v>
      </c>
      <c r="E1499" s="275" t="s">
        <v>579</v>
      </c>
      <c r="F1499" s="275">
        <v>140809</v>
      </c>
      <c r="G1499" s="275" t="s">
        <v>549</v>
      </c>
      <c r="H1499" s="279" t="s">
        <v>1405</v>
      </c>
      <c r="I1499" s="275" t="s">
        <v>95</v>
      </c>
      <c r="J1499" s="275" t="s">
        <v>7</v>
      </c>
      <c r="K1499" s="278" t="s">
        <v>227</v>
      </c>
      <c r="L1499" s="283">
        <v>1</v>
      </c>
      <c r="M1499" s="158">
        <f t="shared" si="161"/>
        <v>3</v>
      </c>
      <c r="N1499" s="275">
        <v>140809</v>
      </c>
      <c r="O1499" s="158"/>
      <c r="P1499" s="158"/>
      <c r="Q1499" s="275">
        <v>140809</v>
      </c>
      <c r="R1499" s="158" t="s">
        <v>74</v>
      </c>
      <c r="S1499" s="158" t="str">
        <f>IFERROR(VLOOKUP(B1499,#REF!,3,0),"-")</f>
        <v>-</v>
      </c>
      <c r="T1499" s="159" t="str">
        <f>S1499&amp;"-"&amp;COUNTIF($S$2:S1499,S1499)</f>
        <v>--1495</v>
      </c>
      <c r="U1499" s="160">
        <f t="shared" si="163"/>
        <v>1</v>
      </c>
      <c r="V1499" s="160">
        <f t="shared" si="164"/>
        <v>3</v>
      </c>
      <c r="W1499" s="161" t="str">
        <f t="shared" si="165"/>
        <v>09 MAY 2024</v>
      </c>
      <c r="X1499" s="162">
        <f t="shared" si="166"/>
        <v>1498</v>
      </c>
      <c r="Y1499" s="163"/>
      <c r="AE1499" s="161" t="str">
        <f t="shared" si="167"/>
        <v>INTRODUCTION TO ECONOMICS SEC 1</v>
      </c>
    </row>
    <row r="1500" spans="1:31" s="161" customFormat="1" ht="23.25" customHeight="1" x14ac:dyDescent="0.25">
      <c r="A1500" s="275">
        <f t="shared" si="162"/>
        <v>140815</v>
      </c>
      <c r="B1500" s="284" t="str">
        <f>A1500&amp;"-"&amp;COUNTIF($A$2:A1500,A1500)</f>
        <v>140815-1</v>
      </c>
      <c r="C1500" s="275">
        <v>1499</v>
      </c>
      <c r="D1500" s="278" t="s">
        <v>589</v>
      </c>
      <c r="E1500" s="275" t="s">
        <v>580</v>
      </c>
      <c r="F1500" s="275">
        <v>140815</v>
      </c>
      <c r="G1500" s="275" t="s">
        <v>549</v>
      </c>
      <c r="H1500" s="279" t="s">
        <v>1405</v>
      </c>
      <c r="I1500" s="275" t="s">
        <v>95</v>
      </c>
      <c r="J1500" s="275" t="s">
        <v>7</v>
      </c>
      <c r="K1500" s="278" t="s">
        <v>227</v>
      </c>
      <c r="L1500" s="283">
        <v>1</v>
      </c>
      <c r="M1500" s="158">
        <f t="shared" si="161"/>
        <v>3</v>
      </c>
      <c r="N1500" s="275">
        <v>140815</v>
      </c>
      <c r="O1500" s="158"/>
      <c r="P1500" s="158"/>
      <c r="Q1500" s="275">
        <v>140815</v>
      </c>
      <c r="R1500" s="158" t="s">
        <v>74</v>
      </c>
      <c r="S1500" s="158" t="str">
        <f>IFERROR(VLOOKUP(B1500,#REF!,3,0),"-")</f>
        <v>-</v>
      </c>
      <c r="T1500" s="159" t="str">
        <f>S1500&amp;"-"&amp;COUNTIF($S$2:S1500,S1500)</f>
        <v>--1496</v>
      </c>
      <c r="U1500" s="160">
        <f t="shared" si="163"/>
        <v>1</v>
      </c>
      <c r="V1500" s="160">
        <f t="shared" si="164"/>
        <v>3</v>
      </c>
      <c r="W1500" s="161" t="str">
        <f t="shared" si="165"/>
        <v>09 MAY 2024</v>
      </c>
      <c r="X1500" s="162">
        <f t="shared" si="166"/>
        <v>1499</v>
      </c>
      <c r="Y1500" s="163"/>
      <c r="AE1500" s="161" t="str">
        <f t="shared" si="167"/>
        <v>INTRODUCTION TO ECONOMICS SEC 1</v>
      </c>
    </row>
    <row r="1501" spans="1:31" s="161" customFormat="1" ht="23.25" customHeight="1" x14ac:dyDescent="0.25">
      <c r="A1501" s="275">
        <f t="shared" si="162"/>
        <v>140830</v>
      </c>
      <c r="B1501" s="284" t="str">
        <f>A1501&amp;"-"&amp;COUNTIF($A$2:A1501,A1501)</f>
        <v>140830-1</v>
      </c>
      <c r="C1501" s="275">
        <v>1500</v>
      </c>
      <c r="D1501" s="278" t="s">
        <v>589</v>
      </c>
      <c r="E1501" s="275" t="s">
        <v>25</v>
      </c>
      <c r="F1501" s="275">
        <v>140830</v>
      </c>
      <c r="G1501" s="275" t="s">
        <v>356</v>
      </c>
      <c r="H1501" s="279" t="s">
        <v>1406</v>
      </c>
      <c r="I1501" s="275" t="s">
        <v>95</v>
      </c>
      <c r="J1501" s="275" t="s">
        <v>7</v>
      </c>
      <c r="K1501" s="278" t="s">
        <v>227</v>
      </c>
      <c r="L1501" s="283">
        <v>9</v>
      </c>
      <c r="M1501" s="158">
        <f t="shared" si="161"/>
        <v>11</v>
      </c>
      <c r="N1501" s="275">
        <v>140830</v>
      </c>
      <c r="O1501" s="158"/>
      <c r="P1501" s="158"/>
      <c r="Q1501" s="275">
        <v>140830</v>
      </c>
      <c r="R1501" s="158" t="s">
        <v>74</v>
      </c>
      <c r="S1501" s="158" t="str">
        <f>IFERROR(VLOOKUP(B1501,#REF!,3,0),"-")</f>
        <v>-</v>
      </c>
      <c r="T1501" s="159" t="str">
        <f>S1501&amp;"-"&amp;COUNTIF($S$2:S1501,S1501)</f>
        <v>--1497</v>
      </c>
      <c r="U1501" s="160">
        <f t="shared" si="163"/>
        <v>9</v>
      </c>
      <c r="V1501" s="160">
        <f t="shared" si="164"/>
        <v>11</v>
      </c>
      <c r="W1501" s="161" t="str">
        <f t="shared" si="165"/>
        <v>09 MAY 2024</v>
      </c>
      <c r="X1501" s="162">
        <f t="shared" si="166"/>
        <v>1500</v>
      </c>
      <c r="Y1501" s="163"/>
      <c r="AE1501" s="161" t="str">
        <f t="shared" si="167"/>
        <v>PSYCHOLOGICAL ASSESSMENT SEC 1</v>
      </c>
    </row>
    <row r="1502" spans="1:31" s="161" customFormat="1" ht="23.25" customHeight="1" x14ac:dyDescent="0.25">
      <c r="A1502" s="275">
        <f t="shared" si="162"/>
        <v>140830</v>
      </c>
      <c r="B1502" s="284" t="str">
        <f>A1502&amp;"-"&amp;COUNTIF($A$2:A1502,A1502)</f>
        <v>140830-2</v>
      </c>
      <c r="C1502" s="275">
        <v>1501</v>
      </c>
      <c r="D1502" s="278" t="s">
        <v>589</v>
      </c>
      <c r="E1502" s="275" t="s">
        <v>25</v>
      </c>
      <c r="F1502" s="275">
        <v>140830</v>
      </c>
      <c r="G1502" s="275" t="s">
        <v>356</v>
      </c>
      <c r="H1502" s="279" t="s">
        <v>1406</v>
      </c>
      <c r="I1502" s="275" t="s">
        <v>95</v>
      </c>
      <c r="J1502" s="275" t="s">
        <v>8</v>
      </c>
      <c r="K1502" s="278" t="s">
        <v>228</v>
      </c>
      <c r="L1502" s="283">
        <v>9</v>
      </c>
      <c r="M1502" s="158">
        <f t="shared" si="161"/>
        <v>11</v>
      </c>
      <c r="N1502" s="275">
        <v>140830</v>
      </c>
      <c r="O1502" s="158"/>
      <c r="P1502" s="158"/>
      <c r="Q1502" s="275">
        <v>140830</v>
      </c>
      <c r="R1502" s="158" t="s">
        <v>74</v>
      </c>
      <c r="S1502" s="158" t="str">
        <f>IFERROR(VLOOKUP(B1502,#REF!,3,0),"-")</f>
        <v>-</v>
      </c>
      <c r="T1502" s="159" t="str">
        <f>S1502&amp;"-"&amp;COUNTIF($S$2:S1502,S1502)</f>
        <v>--1498</v>
      </c>
      <c r="U1502" s="160">
        <f t="shared" si="163"/>
        <v>9</v>
      </c>
      <c r="V1502" s="160">
        <f t="shared" si="164"/>
        <v>11</v>
      </c>
      <c r="W1502" s="161" t="str">
        <f t="shared" si="165"/>
        <v>09 MAY 2024</v>
      </c>
      <c r="X1502" s="162">
        <f t="shared" si="166"/>
        <v>1501</v>
      </c>
      <c r="Y1502" s="163"/>
      <c r="AE1502" s="161" t="str">
        <f t="shared" si="167"/>
        <v>PSYCHOLOGICAL ASSESSMENT SEC 1</v>
      </c>
    </row>
    <row r="1503" spans="1:31" s="161" customFormat="1" ht="23.25" customHeight="1" x14ac:dyDescent="0.25">
      <c r="A1503" s="275">
        <f t="shared" si="162"/>
        <v>140841</v>
      </c>
      <c r="B1503" s="284" t="str">
        <f>A1503&amp;"-"&amp;COUNTIF($A$2:A1503,A1503)</f>
        <v>140841-1</v>
      </c>
      <c r="C1503" s="275">
        <v>1502</v>
      </c>
      <c r="D1503" s="278" t="s">
        <v>589</v>
      </c>
      <c r="E1503" s="275" t="s">
        <v>25</v>
      </c>
      <c r="F1503" s="275">
        <v>140841</v>
      </c>
      <c r="G1503" s="275" t="s">
        <v>531</v>
      </c>
      <c r="H1503" s="279" t="s">
        <v>1407</v>
      </c>
      <c r="I1503" s="275" t="s">
        <v>95</v>
      </c>
      <c r="J1503" s="275" t="s">
        <v>8</v>
      </c>
      <c r="K1503" s="278" t="s">
        <v>228</v>
      </c>
      <c r="L1503" s="283">
        <v>13</v>
      </c>
      <c r="M1503" s="158">
        <f t="shared" si="161"/>
        <v>15</v>
      </c>
      <c r="N1503" s="275">
        <v>140841</v>
      </c>
      <c r="O1503" s="158"/>
      <c r="P1503" s="158"/>
      <c r="Q1503" s="275">
        <v>140841</v>
      </c>
      <c r="R1503" s="158" t="s">
        <v>74</v>
      </c>
      <c r="S1503" s="158" t="str">
        <f>IFERROR(VLOOKUP(B1503,#REF!,3,0),"-")</f>
        <v>-</v>
      </c>
      <c r="T1503" s="159" t="str">
        <f>S1503&amp;"-"&amp;COUNTIF($S$2:S1503,S1503)</f>
        <v>--1499</v>
      </c>
      <c r="U1503" s="160">
        <f t="shared" si="163"/>
        <v>13</v>
      </c>
      <c r="V1503" s="160">
        <f t="shared" si="164"/>
        <v>15</v>
      </c>
      <c r="W1503" s="161" t="str">
        <f t="shared" si="165"/>
        <v>09 MAY 2024</v>
      </c>
      <c r="X1503" s="162">
        <f t="shared" si="166"/>
        <v>1502</v>
      </c>
      <c r="Y1503" s="163"/>
      <c r="AE1503" s="161" t="str">
        <f t="shared" si="167"/>
        <v>GROUP RESEARCH SEC 1</v>
      </c>
    </row>
    <row r="1504" spans="1:31" s="161" customFormat="1" ht="23.25" customHeight="1" x14ac:dyDescent="0.25">
      <c r="A1504" s="275">
        <f t="shared" si="162"/>
        <v>140841</v>
      </c>
      <c r="B1504" s="284" t="str">
        <f>A1504&amp;"-"&amp;COUNTIF($A$2:A1504,A1504)</f>
        <v>140841-2</v>
      </c>
      <c r="C1504" s="275">
        <v>1503</v>
      </c>
      <c r="D1504" s="278" t="s">
        <v>589</v>
      </c>
      <c r="E1504" s="275" t="s">
        <v>25</v>
      </c>
      <c r="F1504" s="275">
        <v>140841</v>
      </c>
      <c r="G1504" s="275" t="s">
        <v>531</v>
      </c>
      <c r="H1504" s="279" t="s">
        <v>1407</v>
      </c>
      <c r="I1504" s="275" t="s">
        <v>95</v>
      </c>
      <c r="J1504" s="275" t="s">
        <v>8</v>
      </c>
      <c r="K1504" s="278" t="s">
        <v>229</v>
      </c>
      <c r="L1504" s="283">
        <v>14</v>
      </c>
      <c r="M1504" s="158">
        <f t="shared" si="161"/>
        <v>16</v>
      </c>
      <c r="N1504" s="275">
        <v>140841</v>
      </c>
      <c r="O1504" s="158"/>
      <c r="P1504" s="158"/>
      <c r="Q1504" s="275">
        <v>140841</v>
      </c>
      <c r="R1504" s="158" t="s">
        <v>74</v>
      </c>
      <c r="S1504" s="158" t="str">
        <f>IFERROR(VLOOKUP(B1504,#REF!,3,0),"-")</f>
        <v>-</v>
      </c>
      <c r="T1504" s="159" t="str">
        <f>S1504&amp;"-"&amp;COUNTIF($S$2:S1504,S1504)</f>
        <v>--1500</v>
      </c>
      <c r="U1504" s="160">
        <f t="shared" si="163"/>
        <v>14</v>
      </c>
      <c r="V1504" s="160">
        <f t="shared" si="164"/>
        <v>16</v>
      </c>
      <c r="W1504" s="161" t="str">
        <f t="shared" si="165"/>
        <v>09 MAY 2024</v>
      </c>
      <c r="X1504" s="162">
        <f t="shared" si="166"/>
        <v>1503</v>
      </c>
      <c r="Y1504" s="163"/>
      <c r="AE1504" s="161" t="str">
        <f t="shared" si="167"/>
        <v>GROUP RESEARCH SEC 1</v>
      </c>
    </row>
    <row r="1505" spans="1:31" s="161" customFormat="1" ht="23.25" customHeight="1" x14ac:dyDescent="0.25">
      <c r="A1505" s="275">
        <f t="shared" si="162"/>
        <v>140847</v>
      </c>
      <c r="B1505" s="284" t="str">
        <f>A1505&amp;"-"&amp;COUNTIF($A$2:A1505,A1505)</f>
        <v>140847-1</v>
      </c>
      <c r="C1505" s="275">
        <v>1504</v>
      </c>
      <c r="D1505" s="278" t="s">
        <v>589</v>
      </c>
      <c r="E1505" s="275" t="s">
        <v>25</v>
      </c>
      <c r="F1505" s="275">
        <v>140847</v>
      </c>
      <c r="G1505" s="275" t="s">
        <v>531</v>
      </c>
      <c r="H1505" s="279" t="s">
        <v>1408</v>
      </c>
      <c r="I1505" s="275" t="s">
        <v>95</v>
      </c>
      <c r="J1505" s="275" t="s">
        <v>8</v>
      </c>
      <c r="K1505" s="278" t="s">
        <v>229</v>
      </c>
      <c r="L1505" s="283">
        <v>8</v>
      </c>
      <c r="M1505" s="158">
        <f t="shared" si="161"/>
        <v>10</v>
      </c>
      <c r="N1505" s="275">
        <v>140847</v>
      </c>
      <c r="O1505" s="158"/>
      <c r="P1505" s="158"/>
      <c r="Q1505" s="275">
        <v>140847</v>
      </c>
      <c r="R1505" s="158" t="s">
        <v>74</v>
      </c>
      <c r="S1505" s="158" t="str">
        <f>IFERROR(VLOOKUP(B1505,#REF!,3,0),"-")</f>
        <v>-</v>
      </c>
      <c r="T1505" s="159" t="str">
        <f>S1505&amp;"-"&amp;COUNTIF($S$2:S1505,S1505)</f>
        <v>--1501</v>
      </c>
      <c r="U1505" s="160">
        <f t="shared" si="163"/>
        <v>8</v>
      </c>
      <c r="V1505" s="160">
        <f t="shared" si="164"/>
        <v>10</v>
      </c>
      <c r="W1505" s="161" t="str">
        <f t="shared" si="165"/>
        <v>09 MAY 2024</v>
      </c>
      <c r="X1505" s="162">
        <f t="shared" si="166"/>
        <v>1504</v>
      </c>
      <c r="Y1505" s="163"/>
      <c r="AE1505" s="161" t="str">
        <f t="shared" si="167"/>
        <v>GROUP RESEARCH SEC 2</v>
      </c>
    </row>
    <row r="1506" spans="1:31" s="161" customFormat="1" ht="23.25" customHeight="1" x14ac:dyDescent="0.25">
      <c r="A1506" s="275">
        <f t="shared" si="162"/>
        <v>140847</v>
      </c>
      <c r="B1506" s="284" t="str">
        <f>A1506&amp;"-"&amp;COUNTIF($A$2:A1506,A1506)</f>
        <v>140847-2</v>
      </c>
      <c r="C1506" s="275">
        <v>1505</v>
      </c>
      <c r="D1506" s="278" t="s">
        <v>589</v>
      </c>
      <c r="E1506" s="275" t="s">
        <v>25</v>
      </c>
      <c r="F1506" s="275">
        <v>140847</v>
      </c>
      <c r="G1506" s="275" t="s">
        <v>531</v>
      </c>
      <c r="H1506" s="279" t="s">
        <v>1408</v>
      </c>
      <c r="I1506" s="275" t="s">
        <v>95</v>
      </c>
      <c r="J1506" s="275" t="s">
        <v>8</v>
      </c>
      <c r="K1506" s="278" t="s">
        <v>230</v>
      </c>
      <c r="L1506" s="283">
        <v>22</v>
      </c>
      <c r="M1506" s="158">
        <f t="shared" si="161"/>
        <v>24</v>
      </c>
      <c r="N1506" s="275">
        <v>140847</v>
      </c>
      <c r="O1506" s="158"/>
      <c r="P1506" s="158"/>
      <c r="Q1506" s="275">
        <v>140847</v>
      </c>
      <c r="R1506" s="158" t="s">
        <v>74</v>
      </c>
      <c r="S1506" s="158" t="str">
        <f>IFERROR(VLOOKUP(B1506,#REF!,3,0),"-")</f>
        <v>-</v>
      </c>
      <c r="T1506" s="159" t="str">
        <f>S1506&amp;"-"&amp;COUNTIF($S$2:S1506,S1506)</f>
        <v>--1502</v>
      </c>
      <c r="U1506" s="160">
        <f t="shared" si="163"/>
        <v>22</v>
      </c>
      <c r="V1506" s="160">
        <f t="shared" si="164"/>
        <v>24</v>
      </c>
      <c r="W1506" s="161" t="str">
        <f t="shared" si="165"/>
        <v>09 MAY 2024</v>
      </c>
      <c r="X1506" s="162">
        <f t="shared" si="166"/>
        <v>1505</v>
      </c>
      <c r="Y1506" s="163"/>
      <c r="AE1506" s="161" t="str">
        <f t="shared" si="167"/>
        <v>GROUP RESEARCH SEC 2</v>
      </c>
    </row>
    <row r="1507" spans="1:31" s="161" customFormat="1" ht="23.25" customHeight="1" x14ac:dyDescent="0.25">
      <c r="A1507" s="275">
        <f t="shared" si="162"/>
        <v>140869</v>
      </c>
      <c r="B1507" s="284" t="str">
        <f>A1507&amp;"-"&amp;COUNTIF($A$2:A1507,A1507)</f>
        <v>140869-1</v>
      </c>
      <c r="C1507" s="275">
        <v>1506</v>
      </c>
      <c r="D1507" s="278" t="s">
        <v>589</v>
      </c>
      <c r="E1507" s="275" t="s">
        <v>63</v>
      </c>
      <c r="F1507" s="275">
        <v>140869</v>
      </c>
      <c r="G1507" s="275" t="s">
        <v>772</v>
      </c>
      <c r="H1507" s="279" t="s">
        <v>1409</v>
      </c>
      <c r="I1507" s="275" t="s">
        <v>95</v>
      </c>
      <c r="J1507" s="275" t="s">
        <v>8</v>
      </c>
      <c r="K1507" s="278" t="s">
        <v>231</v>
      </c>
      <c r="L1507" s="283">
        <v>22</v>
      </c>
      <c r="M1507" s="158">
        <f t="shared" si="161"/>
        <v>24</v>
      </c>
      <c r="N1507" s="275">
        <v>140869</v>
      </c>
      <c r="O1507" s="158"/>
      <c r="P1507" s="158"/>
      <c r="Q1507" s="275">
        <v>140869</v>
      </c>
      <c r="R1507" s="158" t="s">
        <v>74</v>
      </c>
      <c r="S1507" s="158" t="str">
        <f>IFERROR(VLOOKUP(B1507,#REF!,3,0),"-")</f>
        <v>-</v>
      </c>
      <c r="T1507" s="159" t="str">
        <f>S1507&amp;"-"&amp;COUNTIF($S$2:S1507,S1507)</f>
        <v>--1503</v>
      </c>
      <c r="U1507" s="160">
        <f t="shared" si="163"/>
        <v>22</v>
      </c>
      <c r="V1507" s="160">
        <f t="shared" si="164"/>
        <v>24</v>
      </c>
      <c r="W1507" s="161" t="str">
        <f t="shared" si="165"/>
        <v>09 MAY 2024</v>
      </c>
      <c r="X1507" s="162">
        <f t="shared" si="166"/>
        <v>1506</v>
      </c>
      <c r="Y1507" s="163"/>
      <c r="AE1507" s="161" t="str">
        <f t="shared" si="167"/>
        <v>MOBILE DEVICE FORENSICS SEC 2</v>
      </c>
    </row>
    <row r="1508" spans="1:31" s="161" customFormat="1" ht="23.25" customHeight="1" x14ac:dyDescent="0.25">
      <c r="A1508" s="275">
        <f t="shared" si="162"/>
        <v>140869</v>
      </c>
      <c r="B1508" s="284" t="str">
        <f>A1508&amp;"-"&amp;COUNTIF($A$2:A1508,A1508)</f>
        <v>140869-2</v>
      </c>
      <c r="C1508" s="275">
        <v>1507</v>
      </c>
      <c r="D1508" s="278" t="s">
        <v>589</v>
      </c>
      <c r="E1508" s="275" t="s">
        <v>63</v>
      </c>
      <c r="F1508" s="275">
        <v>140869</v>
      </c>
      <c r="G1508" s="275" t="s">
        <v>772</v>
      </c>
      <c r="H1508" s="279" t="s">
        <v>1409</v>
      </c>
      <c r="I1508" s="275" t="s">
        <v>95</v>
      </c>
      <c r="J1508" s="275" t="s">
        <v>8</v>
      </c>
      <c r="K1508" s="278" t="s">
        <v>232</v>
      </c>
      <c r="L1508" s="283">
        <v>5</v>
      </c>
      <c r="M1508" s="158">
        <f t="shared" si="161"/>
        <v>7</v>
      </c>
      <c r="N1508" s="275">
        <v>140869</v>
      </c>
      <c r="O1508" s="158"/>
      <c r="P1508" s="158"/>
      <c r="Q1508" s="275">
        <v>140869</v>
      </c>
      <c r="R1508" s="158" t="s">
        <v>74</v>
      </c>
      <c r="S1508" s="158" t="str">
        <f>IFERROR(VLOOKUP(B1508,#REF!,3,0),"-")</f>
        <v>-</v>
      </c>
      <c r="T1508" s="159" t="str">
        <f>S1508&amp;"-"&amp;COUNTIF($S$2:S1508,S1508)</f>
        <v>--1504</v>
      </c>
      <c r="U1508" s="160">
        <f t="shared" si="163"/>
        <v>5</v>
      </c>
      <c r="V1508" s="160">
        <f t="shared" si="164"/>
        <v>7</v>
      </c>
      <c r="W1508" s="161" t="str">
        <f t="shared" si="165"/>
        <v>09 MAY 2024</v>
      </c>
      <c r="X1508" s="162">
        <f t="shared" si="166"/>
        <v>1507</v>
      </c>
      <c r="Y1508" s="163"/>
      <c r="AE1508" s="161" t="str">
        <f t="shared" si="167"/>
        <v>MOBILE DEVICE FORENSICS SEC 2</v>
      </c>
    </row>
    <row r="1509" spans="1:31" s="161" customFormat="1" ht="23.25" customHeight="1" x14ac:dyDescent="0.25">
      <c r="A1509" s="275">
        <f t="shared" si="162"/>
        <v>140872</v>
      </c>
      <c r="B1509" s="284" t="str">
        <f>A1509&amp;"-"&amp;COUNTIF($A$2:A1509,A1509)</f>
        <v>140872-1</v>
      </c>
      <c r="C1509" s="275">
        <v>1508</v>
      </c>
      <c r="D1509" s="278" t="s">
        <v>589</v>
      </c>
      <c r="E1509" s="275" t="s">
        <v>63</v>
      </c>
      <c r="F1509" s="275">
        <v>140872</v>
      </c>
      <c r="G1509" s="275" t="s">
        <v>455</v>
      </c>
      <c r="H1509" s="279" t="s">
        <v>1410</v>
      </c>
      <c r="I1509" s="275" t="s">
        <v>95</v>
      </c>
      <c r="J1509" s="275" t="s">
        <v>8</v>
      </c>
      <c r="K1509" s="278" t="s">
        <v>232</v>
      </c>
      <c r="L1509" s="283">
        <v>16</v>
      </c>
      <c r="M1509" s="158">
        <f t="shared" si="161"/>
        <v>18</v>
      </c>
      <c r="N1509" s="275">
        <v>140872</v>
      </c>
      <c r="O1509" s="158"/>
      <c r="P1509" s="158"/>
      <c r="Q1509" s="275">
        <v>140872</v>
      </c>
      <c r="R1509" s="158" t="s">
        <v>74</v>
      </c>
      <c r="S1509" s="158" t="str">
        <f>IFERROR(VLOOKUP(B1509,#REF!,3,0),"-")</f>
        <v>-</v>
      </c>
      <c r="T1509" s="159" t="str">
        <f>S1509&amp;"-"&amp;COUNTIF($S$2:S1509,S1509)</f>
        <v>--1505</v>
      </c>
      <c r="U1509" s="160">
        <f t="shared" si="163"/>
        <v>16</v>
      </c>
      <c r="V1509" s="160">
        <f t="shared" si="164"/>
        <v>18</v>
      </c>
      <c r="W1509" s="161" t="str">
        <f t="shared" si="165"/>
        <v>09 MAY 2024</v>
      </c>
      <c r="X1509" s="162">
        <f t="shared" si="166"/>
        <v>1508</v>
      </c>
      <c r="Y1509" s="163"/>
      <c r="AE1509" s="161" t="str">
        <f t="shared" si="167"/>
        <v>INVESTIGATIVE TECHNIQUES SEC 1</v>
      </c>
    </row>
    <row r="1510" spans="1:31" s="161" customFormat="1" ht="23.25" customHeight="1" x14ac:dyDescent="0.25">
      <c r="A1510" s="275">
        <f t="shared" si="162"/>
        <v>140893</v>
      </c>
      <c r="B1510" s="284" t="str">
        <f>A1510&amp;"-"&amp;COUNTIF($A$2:A1510,A1510)</f>
        <v>140893-1</v>
      </c>
      <c r="C1510" s="275">
        <v>1509</v>
      </c>
      <c r="D1510" s="278" t="s">
        <v>589</v>
      </c>
      <c r="E1510" s="275" t="s">
        <v>26</v>
      </c>
      <c r="F1510" s="275">
        <v>140893</v>
      </c>
      <c r="G1510" s="275" t="s">
        <v>494</v>
      </c>
      <c r="H1510" s="279" t="s">
        <v>1411</v>
      </c>
      <c r="I1510" s="275" t="s">
        <v>95</v>
      </c>
      <c r="J1510" s="275" t="s">
        <v>8</v>
      </c>
      <c r="K1510" s="278" t="s">
        <v>232</v>
      </c>
      <c r="L1510" s="283">
        <v>1</v>
      </c>
      <c r="M1510" s="158">
        <f t="shared" si="161"/>
        <v>3</v>
      </c>
      <c r="N1510" s="275">
        <v>140893</v>
      </c>
      <c r="O1510" s="158"/>
      <c r="P1510" s="158"/>
      <c r="Q1510" s="275">
        <v>140893</v>
      </c>
      <c r="R1510" s="158" t="s">
        <v>74</v>
      </c>
      <c r="S1510" s="158" t="str">
        <f>IFERROR(VLOOKUP(B1510,#REF!,3,0),"-")</f>
        <v>-</v>
      </c>
      <c r="T1510" s="159" t="str">
        <f>S1510&amp;"-"&amp;COUNTIF($S$2:S1510,S1510)</f>
        <v>--1506</v>
      </c>
      <c r="U1510" s="160">
        <f t="shared" si="163"/>
        <v>1</v>
      </c>
      <c r="V1510" s="160">
        <f t="shared" si="164"/>
        <v>3</v>
      </c>
      <c r="W1510" s="161" t="str">
        <f t="shared" si="165"/>
        <v>09 MAY 2024</v>
      </c>
      <c r="X1510" s="162">
        <f t="shared" si="166"/>
        <v>1509</v>
      </c>
      <c r="Y1510" s="163"/>
      <c r="AE1510" s="161" t="str">
        <f t="shared" si="167"/>
        <v>FUNGAL BIOTECHNOLOGY  SEC 1</v>
      </c>
    </row>
    <row r="1511" spans="1:31" s="161" customFormat="1" ht="23.25" customHeight="1" x14ac:dyDescent="0.25">
      <c r="A1511" s="275">
        <f t="shared" si="162"/>
        <v>140893</v>
      </c>
      <c r="B1511" s="284" t="str">
        <f>A1511&amp;"-"&amp;COUNTIF($A$2:A1511,A1511)</f>
        <v>140893-2</v>
      </c>
      <c r="C1511" s="275">
        <v>1510</v>
      </c>
      <c r="D1511" s="278" t="s">
        <v>589</v>
      </c>
      <c r="E1511" s="275" t="s">
        <v>26</v>
      </c>
      <c r="F1511" s="275">
        <v>140893</v>
      </c>
      <c r="G1511" s="275" t="s">
        <v>494</v>
      </c>
      <c r="H1511" s="279" t="s">
        <v>1411</v>
      </c>
      <c r="I1511" s="275" t="s">
        <v>95</v>
      </c>
      <c r="J1511" s="275" t="s">
        <v>8</v>
      </c>
      <c r="K1511" s="278" t="s">
        <v>233</v>
      </c>
      <c r="L1511" s="283">
        <v>20</v>
      </c>
      <c r="M1511" s="158">
        <f t="shared" si="161"/>
        <v>22</v>
      </c>
      <c r="N1511" s="275">
        <v>140893</v>
      </c>
      <c r="O1511" s="158"/>
      <c r="P1511" s="158"/>
      <c r="Q1511" s="275">
        <v>140893</v>
      </c>
      <c r="R1511" s="158" t="s">
        <v>74</v>
      </c>
      <c r="S1511" s="158" t="str">
        <f>IFERROR(VLOOKUP(B1511,#REF!,3,0),"-")</f>
        <v>-</v>
      </c>
      <c r="T1511" s="159" t="str">
        <f>S1511&amp;"-"&amp;COUNTIF($S$2:S1511,S1511)</f>
        <v>--1507</v>
      </c>
      <c r="U1511" s="160">
        <f t="shared" si="163"/>
        <v>20</v>
      </c>
      <c r="V1511" s="160">
        <f t="shared" si="164"/>
        <v>22</v>
      </c>
      <c r="W1511" s="161" t="str">
        <f t="shared" si="165"/>
        <v>09 MAY 2024</v>
      </c>
      <c r="X1511" s="162">
        <f t="shared" si="166"/>
        <v>1510</v>
      </c>
      <c r="Y1511" s="163"/>
      <c r="AE1511" s="161" t="str">
        <f t="shared" si="167"/>
        <v>FUNGAL BIOTECHNOLOGY  SEC 1</v>
      </c>
    </row>
    <row r="1512" spans="1:31" s="161" customFormat="1" ht="23.25" customHeight="1" x14ac:dyDescent="0.25">
      <c r="A1512" s="275">
        <f t="shared" si="162"/>
        <v>140941</v>
      </c>
      <c r="B1512" s="284" t="str">
        <f>A1512&amp;"-"&amp;COUNTIF($A$2:A1512,A1512)</f>
        <v>140941-1</v>
      </c>
      <c r="C1512" s="275">
        <v>1511</v>
      </c>
      <c r="D1512" s="278" t="s">
        <v>589</v>
      </c>
      <c r="E1512" s="275" t="s">
        <v>30</v>
      </c>
      <c r="F1512" s="275">
        <v>140941</v>
      </c>
      <c r="G1512" s="275" t="s">
        <v>778</v>
      </c>
      <c r="H1512" s="279" t="s">
        <v>1412</v>
      </c>
      <c r="I1512" s="275" t="s">
        <v>95</v>
      </c>
      <c r="J1512" s="275" t="s">
        <v>8</v>
      </c>
      <c r="K1512" s="278" t="s">
        <v>233</v>
      </c>
      <c r="L1512" s="283">
        <v>2</v>
      </c>
      <c r="M1512" s="158">
        <f t="shared" si="161"/>
        <v>4</v>
      </c>
      <c r="N1512" s="275">
        <v>140941</v>
      </c>
      <c r="O1512" s="158"/>
      <c r="P1512" s="158"/>
      <c r="Q1512" s="275">
        <v>140941</v>
      </c>
      <c r="R1512" s="158" t="s">
        <v>74</v>
      </c>
      <c r="S1512" s="158" t="str">
        <f>IFERROR(VLOOKUP(B1512,#REF!,3,0),"-")</f>
        <v>-</v>
      </c>
      <c r="T1512" s="159" t="str">
        <f>S1512&amp;"-"&amp;COUNTIF($S$2:S1512,S1512)</f>
        <v>--1508</v>
      </c>
      <c r="U1512" s="160">
        <f t="shared" si="163"/>
        <v>2</v>
      </c>
      <c r="V1512" s="160">
        <f t="shared" si="164"/>
        <v>4</v>
      </c>
      <c r="W1512" s="161" t="str">
        <f t="shared" si="165"/>
        <v>09 MAY 2024</v>
      </c>
      <c r="X1512" s="162">
        <f t="shared" si="166"/>
        <v>1511</v>
      </c>
      <c r="Y1512" s="163"/>
      <c r="AE1512" s="161" t="str">
        <f t="shared" si="167"/>
        <v>INTRODUCTION TO MEDICAL MICROBIOLOGY SEC 1</v>
      </c>
    </row>
    <row r="1513" spans="1:31" s="161" customFormat="1" ht="23.25" customHeight="1" x14ac:dyDescent="0.25">
      <c r="A1513" s="275">
        <f t="shared" si="162"/>
        <v>140941</v>
      </c>
      <c r="B1513" s="284" t="str">
        <f>A1513&amp;"-"&amp;COUNTIF($A$2:A1513,A1513)</f>
        <v>140941-2</v>
      </c>
      <c r="C1513" s="275">
        <v>1512</v>
      </c>
      <c r="D1513" s="278" t="s">
        <v>589</v>
      </c>
      <c r="E1513" s="275" t="s">
        <v>30</v>
      </c>
      <c r="F1513" s="275">
        <v>140941</v>
      </c>
      <c r="G1513" s="275" t="s">
        <v>778</v>
      </c>
      <c r="H1513" s="279" t="s">
        <v>1412</v>
      </c>
      <c r="I1513" s="275" t="s">
        <v>95</v>
      </c>
      <c r="J1513" s="275" t="s">
        <v>8</v>
      </c>
      <c r="K1513" s="278" t="s">
        <v>234</v>
      </c>
      <c r="L1513" s="283">
        <v>10</v>
      </c>
      <c r="M1513" s="158">
        <f t="shared" si="161"/>
        <v>12</v>
      </c>
      <c r="N1513" s="275">
        <v>140941</v>
      </c>
      <c r="O1513" s="158"/>
      <c r="P1513" s="158"/>
      <c r="Q1513" s="275">
        <v>140941</v>
      </c>
      <c r="R1513" s="158" t="s">
        <v>74</v>
      </c>
      <c r="S1513" s="158" t="str">
        <f>IFERROR(VLOOKUP(B1513,#REF!,3,0),"-")</f>
        <v>-</v>
      </c>
      <c r="T1513" s="159" t="str">
        <f>S1513&amp;"-"&amp;COUNTIF($S$2:S1513,S1513)</f>
        <v>--1509</v>
      </c>
      <c r="U1513" s="160">
        <f t="shared" si="163"/>
        <v>10</v>
      </c>
      <c r="V1513" s="160">
        <f t="shared" si="164"/>
        <v>12</v>
      </c>
      <c r="W1513" s="161" t="str">
        <f t="shared" si="165"/>
        <v>09 MAY 2024</v>
      </c>
      <c r="X1513" s="162">
        <f t="shared" si="166"/>
        <v>1512</v>
      </c>
      <c r="Y1513" s="163"/>
      <c r="AE1513" s="161" t="str">
        <f t="shared" si="167"/>
        <v>INTRODUCTION TO MEDICAL MICROBIOLOGY SEC 1</v>
      </c>
    </row>
    <row r="1514" spans="1:31" s="161" customFormat="1" ht="23.25" customHeight="1" x14ac:dyDescent="0.25">
      <c r="A1514" s="275">
        <f t="shared" si="162"/>
        <v>140944</v>
      </c>
      <c r="B1514" s="284" t="str">
        <f>A1514&amp;"-"&amp;COUNTIF($A$2:A1514,A1514)</f>
        <v>140944-1</v>
      </c>
      <c r="C1514" s="275">
        <v>1513</v>
      </c>
      <c r="D1514" s="278" t="s">
        <v>589</v>
      </c>
      <c r="E1514" s="275" t="s">
        <v>24</v>
      </c>
      <c r="F1514" s="275">
        <v>140944</v>
      </c>
      <c r="G1514" s="275" t="s">
        <v>412</v>
      </c>
      <c r="H1514" s="279" t="s">
        <v>1413</v>
      </c>
      <c r="I1514" s="275" t="s">
        <v>95</v>
      </c>
      <c r="J1514" s="275" t="s">
        <v>8</v>
      </c>
      <c r="K1514" s="278" t="s">
        <v>234</v>
      </c>
      <c r="L1514" s="283">
        <v>12</v>
      </c>
      <c r="M1514" s="158">
        <f t="shared" si="161"/>
        <v>14</v>
      </c>
      <c r="N1514" s="275">
        <v>140944</v>
      </c>
      <c r="O1514" s="158"/>
      <c r="P1514" s="158"/>
      <c r="Q1514" s="275">
        <v>140944</v>
      </c>
      <c r="R1514" s="158" t="s">
        <v>74</v>
      </c>
      <c r="S1514" s="158" t="str">
        <f>IFERROR(VLOOKUP(B1514,#REF!,3,0),"-")</f>
        <v>-</v>
      </c>
      <c r="T1514" s="159" t="str">
        <f>S1514&amp;"-"&amp;COUNTIF($S$2:S1514,S1514)</f>
        <v>--1510</v>
      </c>
      <c r="U1514" s="160">
        <f t="shared" si="163"/>
        <v>12</v>
      </c>
      <c r="V1514" s="160">
        <f t="shared" si="164"/>
        <v>14</v>
      </c>
      <c r="W1514" s="161" t="str">
        <f t="shared" si="165"/>
        <v>09 MAY 2024</v>
      </c>
      <c r="X1514" s="162">
        <f t="shared" si="166"/>
        <v>1513</v>
      </c>
      <c r="Y1514" s="163"/>
      <c r="AE1514" s="161" t="str">
        <f t="shared" si="167"/>
        <v>COST ACCOUNTING I SEC 1</v>
      </c>
    </row>
    <row r="1515" spans="1:31" s="161" customFormat="1" ht="23.25" customHeight="1" x14ac:dyDescent="0.25">
      <c r="A1515" s="275">
        <f t="shared" si="162"/>
        <v>140944</v>
      </c>
      <c r="B1515" s="284" t="str">
        <f>A1515&amp;"-"&amp;COUNTIF($A$2:A1515,A1515)</f>
        <v>140944-2</v>
      </c>
      <c r="C1515" s="275">
        <v>1514</v>
      </c>
      <c r="D1515" s="278" t="s">
        <v>589</v>
      </c>
      <c r="E1515" s="275" t="s">
        <v>24</v>
      </c>
      <c r="F1515" s="275">
        <v>140944</v>
      </c>
      <c r="G1515" s="275" t="s">
        <v>412</v>
      </c>
      <c r="H1515" s="279" t="s">
        <v>1413</v>
      </c>
      <c r="I1515" s="275" t="s">
        <v>95</v>
      </c>
      <c r="J1515" s="275" t="s">
        <v>8</v>
      </c>
      <c r="K1515" s="278" t="s">
        <v>235</v>
      </c>
      <c r="L1515" s="283">
        <v>19</v>
      </c>
      <c r="M1515" s="158">
        <f t="shared" si="161"/>
        <v>21</v>
      </c>
      <c r="N1515" s="275">
        <v>140944</v>
      </c>
      <c r="O1515" s="158"/>
      <c r="P1515" s="158"/>
      <c r="Q1515" s="275">
        <v>140944</v>
      </c>
      <c r="R1515" s="158" t="s">
        <v>74</v>
      </c>
      <c r="S1515" s="158" t="str">
        <f>IFERROR(VLOOKUP(B1515,#REF!,3,0),"-")</f>
        <v>-</v>
      </c>
      <c r="T1515" s="159" t="str">
        <f>S1515&amp;"-"&amp;COUNTIF($S$2:S1515,S1515)</f>
        <v>--1511</v>
      </c>
      <c r="U1515" s="160">
        <f t="shared" si="163"/>
        <v>19</v>
      </c>
      <c r="V1515" s="160">
        <f t="shared" si="164"/>
        <v>21</v>
      </c>
      <c r="W1515" s="161" t="str">
        <f t="shared" si="165"/>
        <v>09 MAY 2024</v>
      </c>
      <c r="X1515" s="162">
        <f t="shared" si="166"/>
        <v>1514</v>
      </c>
      <c r="Y1515" s="163"/>
      <c r="AE1515" s="161" t="str">
        <f t="shared" si="167"/>
        <v>COST ACCOUNTING I SEC 1</v>
      </c>
    </row>
    <row r="1516" spans="1:31" s="161" customFormat="1" ht="23.25" customHeight="1" x14ac:dyDescent="0.25">
      <c r="A1516" s="275">
        <f t="shared" si="162"/>
        <v>140962</v>
      </c>
      <c r="B1516" s="284" t="str">
        <f>A1516&amp;"-"&amp;COUNTIF($A$2:A1516,A1516)</f>
        <v>140962-1</v>
      </c>
      <c r="C1516" s="275">
        <v>1515</v>
      </c>
      <c r="D1516" s="278" t="s">
        <v>589</v>
      </c>
      <c r="E1516" s="275" t="s">
        <v>24</v>
      </c>
      <c r="F1516" s="275">
        <v>140962</v>
      </c>
      <c r="G1516" s="275" t="s">
        <v>779</v>
      </c>
      <c r="H1516" s="279" t="s">
        <v>1414</v>
      </c>
      <c r="I1516" s="275" t="s">
        <v>95</v>
      </c>
      <c r="J1516" s="275" t="s">
        <v>8</v>
      </c>
      <c r="K1516" s="278" t="s">
        <v>235</v>
      </c>
      <c r="L1516" s="283">
        <v>3</v>
      </c>
      <c r="M1516" s="158">
        <f t="shared" si="161"/>
        <v>5</v>
      </c>
      <c r="N1516" s="275">
        <v>140962</v>
      </c>
      <c r="O1516" s="158"/>
      <c r="P1516" s="158"/>
      <c r="Q1516" s="275">
        <v>140962</v>
      </c>
      <c r="R1516" s="158" t="s">
        <v>74</v>
      </c>
      <c r="S1516" s="158" t="str">
        <f>IFERROR(VLOOKUP(B1516,#REF!,3,0),"-")</f>
        <v>-</v>
      </c>
      <c r="T1516" s="159" t="str">
        <f>S1516&amp;"-"&amp;COUNTIF($S$2:S1516,S1516)</f>
        <v>--1512</v>
      </c>
      <c r="U1516" s="160">
        <f t="shared" si="163"/>
        <v>3</v>
      </c>
      <c r="V1516" s="160">
        <f t="shared" si="164"/>
        <v>5</v>
      </c>
      <c r="W1516" s="161" t="str">
        <f t="shared" si="165"/>
        <v>09 MAY 2024</v>
      </c>
      <c r="X1516" s="162">
        <f t="shared" si="166"/>
        <v>1515</v>
      </c>
      <c r="Y1516" s="163"/>
      <c r="AE1516" s="161" t="str">
        <f t="shared" si="167"/>
        <v>PRINCIPLES OF RISK MANAGEMENT &amp; INSURANCE SEC 1</v>
      </c>
    </row>
    <row r="1517" spans="1:31" s="161" customFormat="1" ht="23.25" customHeight="1" x14ac:dyDescent="0.25">
      <c r="A1517" s="275">
        <f t="shared" si="162"/>
        <v>140962</v>
      </c>
      <c r="B1517" s="284" t="str">
        <f>A1517&amp;"-"&amp;COUNTIF($A$2:A1517,A1517)</f>
        <v>140962-2</v>
      </c>
      <c r="C1517" s="275">
        <v>1516</v>
      </c>
      <c r="D1517" s="278" t="s">
        <v>589</v>
      </c>
      <c r="E1517" s="275" t="s">
        <v>24</v>
      </c>
      <c r="F1517" s="275">
        <v>140962</v>
      </c>
      <c r="G1517" s="275" t="s">
        <v>779</v>
      </c>
      <c r="H1517" s="279" t="s">
        <v>1414</v>
      </c>
      <c r="I1517" s="275" t="s">
        <v>95</v>
      </c>
      <c r="J1517" s="275" t="s">
        <v>11</v>
      </c>
      <c r="K1517" s="278" t="s">
        <v>236</v>
      </c>
      <c r="L1517" s="283">
        <v>16</v>
      </c>
      <c r="M1517" s="158">
        <f t="shared" si="161"/>
        <v>18</v>
      </c>
      <c r="N1517" s="275">
        <v>140962</v>
      </c>
      <c r="O1517" s="158"/>
      <c r="P1517" s="158"/>
      <c r="Q1517" s="275">
        <v>140962</v>
      </c>
      <c r="R1517" s="158" t="s">
        <v>74</v>
      </c>
      <c r="S1517" s="158" t="str">
        <f>IFERROR(VLOOKUP(B1517,#REF!,3,0),"-")</f>
        <v>-</v>
      </c>
      <c r="T1517" s="159" t="str">
        <f>S1517&amp;"-"&amp;COUNTIF($S$2:S1517,S1517)</f>
        <v>--1513</v>
      </c>
      <c r="U1517" s="160">
        <f t="shared" si="163"/>
        <v>16</v>
      </c>
      <c r="V1517" s="160">
        <f t="shared" si="164"/>
        <v>18</v>
      </c>
      <c r="W1517" s="161" t="str">
        <f t="shared" si="165"/>
        <v>09 MAY 2024</v>
      </c>
      <c r="X1517" s="162">
        <f t="shared" si="166"/>
        <v>1516</v>
      </c>
      <c r="Y1517" s="163"/>
      <c r="AE1517" s="161" t="str">
        <f t="shared" si="167"/>
        <v>PRINCIPLES OF RISK MANAGEMENT &amp; INSURANCE SEC 1</v>
      </c>
    </row>
    <row r="1518" spans="1:31" s="161" customFormat="1" ht="23.25" customHeight="1" x14ac:dyDescent="0.25">
      <c r="A1518" s="275">
        <f t="shared" si="162"/>
        <v>140967</v>
      </c>
      <c r="B1518" s="284" t="str">
        <f>A1518&amp;"-"&amp;COUNTIF($A$2:A1518,A1518)</f>
        <v>140967-1</v>
      </c>
      <c r="C1518" s="275">
        <v>1517</v>
      </c>
      <c r="D1518" s="278" t="s">
        <v>589</v>
      </c>
      <c r="E1518" s="275" t="s">
        <v>62</v>
      </c>
      <c r="F1518" s="275">
        <v>140967</v>
      </c>
      <c r="G1518" s="275" t="s">
        <v>780</v>
      </c>
      <c r="H1518" s="279" t="s">
        <v>1415</v>
      </c>
      <c r="I1518" s="275" t="s">
        <v>95</v>
      </c>
      <c r="J1518" s="275" t="s">
        <v>11</v>
      </c>
      <c r="K1518" s="278" t="s">
        <v>236</v>
      </c>
      <c r="L1518" s="283">
        <v>6</v>
      </c>
      <c r="M1518" s="158">
        <f t="shared" si="161"/>
        <v>8</v>
      </c>
      <c r="N1518" s="275">
        <v>140967</v>
      </c>
      <c r="O1518" s="158"/>
      <c r="P1518" s="158"/>
      <c r="Q1518" s="275">
        <v>140967</v>
      </c>
      <c r="R1518" s="158" t="s">
        <v>74</v>
      </c>
      <c r="S1518" s="158" t="str">
        <f>IFERROR(VLOOKUP(B1518,#REF!,3,0),"-")</f>
        <v>-</v>
      </c>
      <c r="T1518" s="159" t="str">
        <f>S1518&amp;"-"&amp;COUNTIF($S$2:S1518,S1518)</f>
        <v>--1514</v>
      </c>
      <c r="U1518" s="160">
        <f t="shared" si="163"/>
        <v>6</v>
      </c>
      <c r="V1518" s="160">
        <f t="shared" si="164"/>
        <v>8</v>
      </c>
      <c r="W1518" s="161" t="str">
        <f t="shared" si="165"/>
        <v>09 MAY 2024</v>
      </c>
      <c r="X1518" s="162">
        <f t="shared" si="166"/>
        <v>1517</v>
      </c>
      <c r="Y1518" s="163"/>
      <c r="AE1518" s="161" t="str">
        <f t="shared" si="167"/>
        <v>POLITICAL THOUGHT SEC 1</v>
      </c>
    </row>
    <row r="1519" spans="1:31" s="161" customFormat="1" ht="23.25" customHeight="1" x14ac:dyDescent="0.25">
      <c r="A1519" s="275">
        <f t="shared" si="162"/>
        <v>140967</v>
      </c>
      <c r="B1519" s="284" t="str">
        <f>A1519&amp;"-"&amp;COUNTIF($A$2:A1519,A1519)</f>
        <v>140967-2</v>
      </c>
      <c r="C1519" s="275">
        <v>1518</v>
      </c>
      <c r="D1519" s="278" t="s">
        <v>589</v>
      </c>
      <c r="E1519" s="275" t="s">
        <v>62</v>
      </c>
      <c r="F1519" s="275">
        <v>140967</v>
      </c>
      <c r="G1519" s="275" t="s">
        <v>780</v>
      </c>
      <c r="H1519" s="279" t="s">
        <v>1415</v>
      </c>
      <c r="I1519" s="275" t="s">
        <v>95</v>
      </c>
      <c r="J1519" s="275" t="s">
        <v>11</v>
      </c>
      <c r="K1519" s="278" t="s">
        <v>237</v>
      </c>
      <c r="L1519" s="283">
        <v>10</v>
      </c>
      <c r="M1519" s="158">
        <f t="shared" si="161"/>
        <v>12</v>
      </c>
      <c r="N1519" s="275">
        <v>140967</v>
      </c>
      <c r="O1519" s="158"/>
      <c r="P1519" s="158"/>
      <c r="Q1519" s="275">
        <v>140967</v>
      </c>
      <c r="R1519" s="158" t="s">
        <v>74</v>
      </c>
      <c r="S1519" s="158" t="str">
        <f>IFERROR(VLOOKUP(B1519,#REF!,3,0),"-")</f>
        <v>-</v>
      </c>
      <c r="T1519" s="159" t="str">
        <f>S1519&amp;"-"&amp;COUNTIF($S$2:S1519,S1519)</f>
        <v>--1515</v>
      </c>
      <c r="U1519" s="160">
        <f t="shared" si="163"/>
        <v>10</v>
      </c>
      <c r="V1519" s="160">
        <f t="shared" si="164"/>
        <v>12</v>
      </c>
      <c r="W1519" s="161" t="str">
        <f t="shared" si="165"/>
        <v>09 MAY 2024</v>
      </c>
      <c r="X1519" s="162">
        <f t="shared" si="166"/>
        <v>1518</v>
      </c>
      <c r="Y1519" s="163"/>
      <c r="AE1519" s="161" t="str">
        <f t="shared" si="167"/>
        <v>POLITICAL THOUGHT SEC 1</v>
      </c>
    </row>
    <row r="1520" spans="1:31" s="161" customFormat="1" ht="23.25" customHeight="1" x14ac:dyDescent="0.25">
      <c r="A1520" s="275">
        <f t="shared" si="162"/>
        <v>140987</v>
      </c>
      <c r="B1520" s="284" t="str">
        <f>A1520&amp;"-"&amp;COUNTIF($A$2:A1520,A1520)</f>
        <v>140987-1</v>
      </c>
      <c r="C1520" s="275">
        <v>1519</v>
      </c>
      <c r="D1520" s="278" t="s">
        <v>589</v>
      </c>
      <c r="E1520" s="275" t="s">
        <v>62</v>
      </c>
      <c r="F1520" s="275">
        <v>140987</v>
      </c>
      <c r="G1520" s="275" t="s">
        <v>781</v>
      </c>
      <c r="H1520" s="279" t="s">
        <v>1416</v>
      </c>
      <c r="I1520" s="275" t="s">
        <v>95</v>
      </c>
      <c r="J1520" s="275" t="s">
        <v>11</v>
      </c>
      <c r="K1520" s="278" t="s">
        <v>237</v>
      </c>
      <c r="L1520" s="283">
        <v>12</v>
      </c>
      <c r="M1520" s="158">
        <f t="shared" si="161"/>
        <v>14</v>
      </c>
      <c r="N1520" s="275">
        <v>140987</v>
      </c>
      <c r="O1520" s="158"/>
      <c r="P1520" s="158"/>
      <c r="Q1520" s="275">
        <v>140987</v>
      </c>
      <c r="R1520" s="158" t="s">
        <v>74</v>
      </c>
      <c r="S1520" s="158" t="str">
        <f>IFERROR(VLOOKUP(B1520,#REF!,3,0),"-")</f>
        <v>-</v>
      </c>
      <c r="T1520" s="159" t="str">
        <f>S1520&amp;"-"&amp;COUNTIF($S$2:S1520,S1520)</f>
        <v>--1516</v>
      </c>
      <c r="U1520" s="160">
        <f t="shared" si="163"/>
        <v>12</v>
      </c>
      <c r="V1520" s="160">
        <f t="shared" si="164"/>
        <v>14</v>
      </c>
      <c r="W1520" s="161" t="str">
        <f t="shared" si="165"/>
        <v>09 MAY 2024</v>
      </c>
      <c r="X1520" s="162">
        <f t="shared" si="166"/>
        <v>1519</v>
      </c>
      <c r="Y1520" s="163"/>
      <c r="AE1520" s="161" t="str">
        <f t="shared" si="167"/>
        <v>CONFLICT MANAGEMENT AND RESOLUTION (M-VI) SEC 1</v>
      </c>
    </row>
    <row r="1521" spans="1:31" s="161" customFormat="1" ht="23.25" customHeight="1" x14ac:dyDescent="0.25">
      <c r="A1521" s="275">
        <f t="shared" si="162"/>
        <v>140987</v>
      </c>
      <c r="B1521" s="284" t="str">
        <f>A1521&amp;"-"&amp;COUNTIF($A$2:A1521,A1521)</f>
        <v>140987-2</v>
      </c>
      <c r="C1521" s="275">
        <v>1520</v>
      </c>
      <c r="D1521" s="278" t="s">
        <v>589</v>
      </c>
      <c r="E1521" s="275" t="s">
        <v>62</v>
      </c>
      <c r="F1521" s="275">
        <v>140987</v>
      </c>
      <c r="G1521" s="275" t="s">
        <v>781</v>
      </c>
      <c r="H1521" s="279" t="s">
        <v>1416</v>
      </c>
      <c r="I1521" s="275" t="s">
        <v>95</v>
      </c>
      <c r="J1521" s="275" t="s">
        <v>11</v>
      </c>
      <c r="K1521" s="278" t="s">
        <v>238</v>
      </c>
      <c r="L1521" s="283">
        <v>10</v>
      </c>
      <c r="M1521" s="158">
        <f t="shared" si="161"/>
        <v>12</v>
      </c>
      <c r="N1521" s="275">
        <v>140987</v>
      </c>
      <c r="O1521" s="158"/>
      <c r="P1521" s="158"/>
      <c r="Q1521" s="275">
        <v>140987</v>
      </c>
      <c r="R1521" s="158" t="s">
        <v>74</v>
      </c>
      <c r="S1521" s="158" t="str">
        <f>IFERROR(VLOOKUP(B1521,#REF!,3,0),"-")</f>
        <v>-</v>
      </c>
      <c r="T1521" s="159" t="str">
        <f>S1521&amp;"-"&amp;COUNTIF($S$2:S1521,S1521)</f>
        <v>--1517</v>
      </c>
      <c r="U1521" s="160">
        <f t="shared" si="163"/>
        <v>10</v>
      </c>
      <c r="V1521" s="160">
        <f t="shared" si="164"/>
        <v>12</v>
      </c>
      <c r="W1521" s="161" t="str">
        <f t="shared" si="165"/>
        <v>09 MAY 2024</v>
      </c>
      <c r="X1521" s="162">
        <f t="shared" si="166"/>
        <v>1520</v>
      </c>
      <c r="Y1521" s="163"/>
      <c r="AE1521" s="161" t="str">
        <f t="shared" si="167"/>
        <v>CONFLICT MANAGEMENT AND RESOLUTION (M-VI) SEC 1</v>
      </c>
    </row>
    <row r="1522" spans="1:31" s="161" customFormat="1" ht="23.25" customHeight="1" x14ac:dyDescent="0.25">
      <c r="A1522" s="275">
        <f t="shared" si="162"/>
        <v>140989</v>
      </c>
      <c r="B1522" s="284" t="str">
        <f>A1522&amp;"-"&amp;COUNTIF($A$2:A1522,A1522)</f>
        <v>140989-1</v>
      </c>
      <c r="C1522" s="275">
        <v>1521</v>
      </c>
      <c r="D1522" s="278" t="s">
        <v>589</v>
      </c>
      <c r="E1522" s="275" t="s">
        <v>62</v>
      </c>
      <c r="F1522" s="275">
        <v>140989</v>
      </c>
      <c r="G1522" s="275" t="s">
        <v>782</v>
      </c>
      <c r="H1522" s="279" t="s">
        <v>1417</v>
      </c>
      <c r="I1522" s="275" t="s">
        <v>95</v>
      </c>
      <c r="J1522" s="275" t="s">
        <v>11</v>
      </c>
      <c r="K1522" s="278" t="s">
        <v>238</v>
      </c>
      <c r="L1522" s="283">
        <v>10</v>
      </c>
      <c r="M1522" s="158">
        <f t="shared" si="161"/>
        <v>12</v>
      </c>
      <c r="N1522" s="275">
        <v>140989</v>
      </c>
      <c r="O1522" s="158"/>
      <c r="P1522" s="158"/>
      <c r="Q1522" s="275">
        <v>140989</v>
      </c>
      <c r="R1522" s="158" t="s">
        <v>74</v>
      </c>
      <c r="S1522" s="158" t="str">
        <f>IFERROR(VLOOKUP(B1522,#REF!,3,0),"-")</f>
        <v>-</v>
      </c>
      <c r="T1522" s="159" t="str">
        <f>S1522&amp;"-"&amp;COUNTIF($S$2:S1522,S1522)</f>
        <v>--1518</v>
      </c>
      <c r="U1522" s="160">
        <f t="shared" si="163"/>
        <v>10</v>
      </c>
      <c r="V1522" s="160">
        <f t="shared" si="164"/>
        <v>12</v>
      </c>
      <c r="W1522" s="161" t="str">
        <f t="shared" si="165"/>
        <v>09 MAY 2024</v>
      </c>
      <c r="X1522" s="162">
        <f t="shared" si="166"/>
        <v>1521</v>
      </c>
      <c r="Y1522" s="163"/>
      <c r="AE1522" s="161" t="str">
        <f t="shared" si="167"/>
        <v>ARMS CONTROL AND DISARMAMENT SEC 1</v>
      </c>
    </row>
    <row r="1523" spans="1:31" s="161" customFormat="1" ht="23.25" customHeight="1" x14ac:dyDescent="0.25">
      <c r="A1523" s="275">
        <f t="shared" si="162"/>
        <v>141014</v>
      </c>
      <c r="B1523" s="284" t="str">
        <f>A1523&amp;"-"&amp;COUNTIF($A$2:A1523,A1523)</f>
        <v>141014-1</v>
      </c>
      <c r="C1523" s="275">
        <v>1522</v>
      </c>
      <c r="D1523" s="278" t="s">
        <v>589</v>
      </c>
      <c r="E1523" s="275" t="s">
        <v>22</v>
      </c>
      <c r="F1523" s="275">
        <v>141014</v>
      </c>
      <c r="G1523" s="275" t="s">
        <v>156</v>
      </c>
      <c r="H1523" s="279" t="s">
        <v>1418</v>
      </c>
      <c r="I1523" s="275" t="s">
        <v>95</v>
      </c>
      <c r="J1523" s="275" t="s">
        <v>11</v>
      </c>
      <c r="K1523" s="278" t="s">
        <v>238</v>
      </c>
      <c r="L1523" s="283">
        <v>2</v>
      </c>
      <c r="M1523" s="158">
        <f t="shared" si="161"/>
        <v>4</v>
      </c>
      <c r="N1523" s="275">
        <v>141014</v>
      </c>
      <c r="O1523" s="158"/>
      <c r="P1523" s="158"/>
      <c r="Q1523" s="275">
        <v>141014</v>
      </c>
      <c r="R1523" s="158" t="s">
        <v>74</v>
      </c>
      <c r="S1523" s="158" t="str">
        <f>IFERROR(VLOOKUP(B1523,#REF!,3,0),"-")</f>
        <v>-</v>
      </c>
      <c r="T1523" s="159" t="str">
        <f>S1523&amp;"-"&amp;COUNTIF($S$2:S1523,S1523)</f>
        <v>--1519</v>
      </c>
      <c r="U1523" s="160">
        <f t="shared" si="163"/>
        <v>2</v>
      </c>
      <c r="V1523" s="160">
        <f t="shared" si="164"/>
        <v>4</v>
      </c>
      <c r="W1523" s="161" t="str">
        <f t="shared" si="165"/>
        <v>09 MAY 2024</v>
      </c>
      <c r="X1523" s="162">
        <f t="shared" si="166"/>
        <v>1522</v>
      </c>
      <c r="Y1523" s="163"/>
      <c r="AE1523" s="161" t="str">
        <f t="shared" si="167"/>
        <v>COST ACCOUNTING SEC 1</v>
      </c>
    </row>
    <row r="1524" spans="1:31" s="161" customFormat="1" ht="23.25" customHeight="1" x14ac:dyDescent="0.25">
      <c r="A1524" s="275">
        <f t="shared" si="162"/>
        <v>141014</v>
      </c>
      <c r="B1524" s="284" t="str">
        <f>A1524&amp;"-"&amp;COUNTIF($A$2:A1524,A1524)</f>
        <v>141014-2</v>
      </c>
      <c r="C1524" s="275">
        <v>1523</v>
      </c>
      <c r="D1524" s="278" t="s">
        <v>589</v>
      </c>
      <c r="E1524" s="275" t="s">
        <v>22</v>
      </c>
      <c r="F1524" s="275">
        <v>141014</v>
      </c>
      <c r="G1524" s="275" t="s">
        <v>156</v>
      </c>
      <c r="H1524" s="279" t="s">
        <v>1418</v>
      </c>
      <c r="I1524" s="275" t="s">
        <v>95</v>
      </c>
      <c r="J1524" s="275" t="s">
        <v>11</v>
      </c>
      <c r="K1524" s="278" t="s">
        <v>239</v>
      </c>
      <c r="L1524" s="283">
        <v>19</v>
      </c>
      <c r="M1524" s="158">
        <f t="shared" si="161"/>
        <v>21</v>
      </c>
      <c r="N1524" s="275">
        <v>141014</v>
      </c>
      <c r="O1524" s="158"/>
      <c r="P1524" s="158"/>
      <c r="Q1524" s="275">
        <v>141014</v>
      </c>
      <c r="R1524" s="158" t="s">
        <v>74</v>
      </c>
      <c r="S1524" s="158" t="str">
        <f>IFERROR(VLOOKUP(B1524,#REF!,3,0),"-")</f>
        <v>-</v>
      </c>
      <c r="T1524" s="159" t="str">
        <f>S1524&amp;"-"&amp;COUNTIF($S$2:S1524,S1524)</f>
        <v>--1520</v>
      </c>
      <c r="U1524" s="160">
        <f t="shared" si="163"/>
        <v>19</v>
      </c>
      <c r="V1524" s="160">
        <f t="shared" si="164"/>
        <v>21</v>
      </c>
      <c r="W1524" s="161" t="str">
        <f t="shared" si="165"/>
        <v>09 MAY 2024</v>
      </c>
      <c r="X1524" s="162">
        <f t="shared" si="166"/>
        <v>1523</v>
      </c>
      <c r="Y1524" s="163"/>
      <c r="AE1524" s="161" t="str">
        <f t="shared" si="167"/>
        <v>COST ACCOUNTING SEC 1</v>
      </c>
    </row>
    <row r="1525" spans="1:31" s="161" customFormat="1" ht="23.25" customHeight="1" x14ac:dyDescent="0.25">
      <c r="A1525" s="275">
        <f t="shared" si="162"/>
        <v>141054</v>
      </c>
      <c r="B1525" s="284" t="str">
        <f>A1525&amp;"-"&amp;COUNTIF($A$2:A1525,A1525)</f>
        <v>141054-1</v>
      </c>
      <c r="C1525" s="275">
        <v>1524</v>
      </c>
      <c r="D1525" s="278" t="s">
        <v>589</v>
      </c>
      <c r="E1525" s="275" t="s">
        <v>28</v>
      </c>
      <c r="F1525" s="275">
        <v>141054</v>
      </c>
      <c r="G1525" s="275" t="s">
        <v>454</v>
      </c>
      <c r="H1525" s="279" t="s">
        <v>1419</v>
      </c>
      <c r="I1525" s="275" t="s">
        <v>95</v>
      </c>
      <c r="J1525" s="275" t="s">
        <v>11</v>
      </c>
      <c r="K1525" s="278" t="s">
        <v>239</v>
      </c>
      <c r="L1525" s="283">
        <v>3</v>
      </c>
      <c r="M1525" s="158">
        <f t="shared" si="161"/>
        <v>5</v>
      </c>
      <c r="N1525" s="275">
        <v>141054</v>
      </c>
      <c r="O1525" s="158"/>
      <c r="P1525" s="158"/>
      <c r="Q1525" s="275">
        <v>141054</v>
      </c>
      <c r="R1525" s="158" t="s">
        <v>74</v>
      </c>
      <c r="S1525" s="158" t="str">
        <f>IFERROR(VLOOKUP(B1525,#REF!,3,0),"-")</f>
        <v>-</v>
      </c>
      <c r="T1525" s="159" t="str">
        <f>S1525&amp;"-"&amp;COUNTIF($S$2:S1525,S1525)</f>
        <v>--1521</v>
      </c>
      <c r="U1525" s="160">
        <f t="shared" si="163"/>
        <v>3</v>
      </c>
      <c r="V1525" s="160">
        <f t="shared" si="164"/>
        <v>5</v>
      </c>
      <c r="W1525" s="161" t="str">
        <f t="shared" si="165"/>
        <v>09 MAY 2024</v>
      </c>
      <c r="X1525" s="162">
        <f t="shared" si="166"/>
        <v>1524</v>
      </c>
      <c r="Y1525" s="163"/>
      <c r="AE1525" s="161" t="str">
        <f t="shared" si="167"/>
        <v>GLOBAL POETRY SEC 1</v>
      </c>
    </row>
    <row r="1526" spans="1:31" s="161" customFormat="1" ht="23.25" customHeight="1" x14ac:dyDescent="0.25">
      <c r="A1526" s="275">
        <f t="shared" si="162"/>
        <v>141054</v>
      </c>
      <c r="B1526" s="284" t="str">
        <f>A1526&amp;"-"&amp;COUNTIF($A$2:A1526,A1526)</f>
        <v>141054-2</v>
      </c>
      <c r="C1526" s="275">
        <v>1525</v>
      </c>
      <c r="D1526" s="278" t="s">
        <v>589</v>
      </c>
      <c r="E1526" s="275" t="s">
        <v>28</v>
      </c>
      <c r="F1526" s="275">
        <v>141054</v>
      </c>
      <c r="G1526" s="275" t="s">
        <v>454</v>
      </c>
      <c r="H1526" s="279" t="s">
        <v>1419</v>
      </c>
      <c r="I1526" s="275" t="s">
        <v>95</v>
      </c>
      <c r="J1526" s="275" t="s">
        <v>11</v>
      </c>
      <c r="K1526" s="278" t="s">
        <v>240</v>
      </c>
      <c r="L1526" s="283">
        <v>13</v>
      </c>
      <c r="M1526" s="158">
        <f t="shared" si="161"/>
        <v>15</v>
      </c>
      <c r="N1526" s="275">
        <v>141054</v>
      </c>
      <c r="O1526" s="158"/>
      <c r="P1526" s="158"/>
      <c r="Q1526" s="275">
        <v>141054</v>
      </c>
      <c r="R1526" s="158" t="s">
        <v>74</v>
      </c>
      <c r="S1526" s="158" t="str">
        <f>IFERROR(VLOOKUP(B1526,#REF!,3,0),"-")</f>
        <v>-</v>
      </c>
      <c r="T1526" s="159" t="str">
        <f>S1526&amp;"-"&amp;COUNTIF($S$2:S1526,S1526)</f>
        <v>--1522</v>
      </c>
      <c r="U1526" s="160">
        <f t="shared" si="163"/>
        <v>13</v>
      </c>
      <c r="V1526" s="160">
        <f t="shared" si="164"/>
        <v>15</v>
      </c>
      <c r="W1526" s="161" t="str">
        <f t="shared" si="165"/>
        <v>09 MAY 2024</v>
      </c>
      <c r="X1526" s="162">
        <f t="shared" si="166"/>
        <v>1525</v>
      </c>
      <c r="Y1526" s="163"/>
      <c r="AE1526" s="161" t="str">
        <f t="shared" si="167"/>
        <v>GLOBAL POETRY SEC 1</v>
      </c>
    </row>
    <row r="1527" spans="1:31" s="161" customFormat="1" ht="23.25" customHeight="1" x14ac:dyDescent="0.25">
      <c r="A1527" s="275">
        <f t="shared" si="162"/>
        <v>141068</v>
      </c>
      <c r="B1527" s="284" t="str">
        <f>A1527&amp;"-"&amp;COUNTIF($A$2:A1527,A1527)</f>
        <v>141068-1</v>
      </c>
      <c r="C1527" s="275">
        <v>1526</v>
      </c>
      <c r="D1527" s="278" t="s">
        <v>589</v>
      </c>
      <c r="E1527" s="275" t="s">
        <v>28</v>
      </c>
      <c r="F1527" s="275">
        <v>141068</v>
      </c>
      <c r="G1527" s="275" t="s">
        <v>783</v>
      </c>
      <c r="H1527" s="279" t="s">
        <v>1420</v>
      </c>
      <c r="I1527" s="275" t="s">
        <v>95</v>
      </c>
      <c r="J1527" s="275" t="s">
        <v>11</v>
      </c>
      <c r="K1527" s="278" t="s">
        <v>240</v>
      </c>
      <c r="L1527" s="283">
        <v>9</v>
      </c>
      <c r="M1527" s="158">
        <f t="shared" si="161"/>
        <v>11</v>
      </c>
      <c r="N1527" s="275">
        <v>141068</v>
      </c>
      <c r="O1527" s="158"/>
      <c r="P1527" s="158"/>
      <c r="Q1527" s="275">
        <v>141068</v>
      </c>
      <c r="R1527" s="158" t="s">
        <v>74</v>
      </c>
      <c r="S1527" s="158" t="str">
        <f>IFERROR(VLOOKUP(B1527,#REF!,3,0),"-")</f>
        <v>-</v>
      </c>
      <c r="T1527" s="159" t="str">
        <f>S1527&amp;"-"&amp;COUNTIF($S$2:S1527,S1527)</f>
        <v>--1523</v>
      </c>
      <c r="U1527" s="160">
        <f t="shared" si="163"/>
        <v>9</v>
      </c>
      <c r="V1527" s="160">
        <f t="shared" si="164"/>
        <v>11</v>
      </c>
      <c r="W1527" s="161" t="str">
        <f t="shared" si="165"/>
        <v>09 MAY 2024</v>
      </c>
      <c r="X1527" s="162">
        <f t="shared" si="166"/>
        <v>1526</v>
      </c>
      <c r="Y1527" s="163"/>
      <c r="AE1527" s="161" t="str">
        <f t="shared" si="167"/>
        <v>RISE OF THE NOVEL (18TH TO 19TH CENTURY) SEC 1</v>
      </c>
    </row>
    <row r="1528" spans="1:31" s="161" customFormat="1" ht="23.25" customHeight="1" x14ac:dyDescent="0.25">
      <c r="A1528" s="275">
        <f t="shared" si="162"/>
        <v>141068</v>
      </c>
      <c r="B1528" s="284" t="str">
        <f>A1528&amp;"-"&amp;COUNTIF($A$2:A1528,A1528)</f>
        <v>141068-2</v>
      </c>
      <c r="C1528" s="275">
        <v>1527</v>
      </c>
      <c r="D1528" s="278" t="s">
        <v>589</v>
      </c>
      <c r="E1528" s="275" t="s">
        <v>28</v>
      </c>
      <c r="F1528" s="275">
        <v>141068</v>
      </c>
      <c r="G1528" s="275" t="s">
        <v>783</v>
      </c>
      <c r="H1528" s="279" t="s">
        <v>1420</v>
      </c>
      <c r="I1528" s="275" t="s">
        <v>95</v>
      </c>
      <c r="J1528" s="275" t="s">
        <v>11</v>
      </c>
      <c r="K1528" s="278" t="s">
        <v>241</v>
      </c>
      <c r="L1528" s="283">
        <v>19</v>
      </c>
      <c r="M1528" s="158">
        <f t="shared" si="161"/>
        <v>21</v>
      </c>
      <c r="N1528" s="275">
        <v>141068</v>
      </c>
      <c r="O1528" s="158"/>
      <c r="P1528" s="158"/>
      <c r="Q1528" s="275">
        <v>141068</v>
      </c>
      <c r="R1528" s="158" t="s">
        <v>74</v>
      </c>
      <c r="S1528" s="158" t="str">
        <f>IFERROR(VLOOKUP(B1528,#REF!,3,0),"-")</f>
        <v>-</v>
      </c>
      <c r="T1528" s="159" t="str">
        <f>S1528&amp;"-"&amp;COUNTIF($S$2:S1528,S1528)</f>
        <v>--1524</v>
      </c>
      <c r="U1528" s="160">
        <f t="shared" si="163"/>
        <v>19</v>
      </c>
      <c r="V1528" s="160">
        <f t="shared" si="164"/>
        <v>21</v>
      </c>
      <c r="W1528" s="161" t="str">
        <f t="shared" si="165"/>
        <v>09 MAY 2024</v>
      </c>
      <c r="X1528" s="162">
        <f t="shared" si="166"/>
        <v>1527</v>
      </c>
      <c r="Y1528" s="163"/>
      <c r="AE1528" s="161" t="str">
        <f t="shared" si="167"/>
        <v>RISE OF THE NOVEL (18TH TO 19TH CENTURY) SEC 1</v>
      </c>
    </row>
    <row r="1529" spans="1:31" s="161" customFormat="1" ht="23.25" customHeight="1" x14ac:dyDescent="0.25">
      <c r="A1529" s="275">
        <f t="shared" si="162"/>
        <v>141080</v>
      </c>
      <c r="B1529" s="284" t="str">
        <f>A1529&amp;"-"&amp;COUNTIF($A$2:A1529,A1529)</f>
        <v>141080-1</v>
      </c>
      <c r="C1529" s="275">
        <v>1528</v>
      </c>
      <c r="D1529" s="278" t="s">
        <v>589</v>
      </c>
      <c r="E1529" s="275" t="s">
        <v>28</v>
      </c>
      <c r="F1529" s="275">
        <v>141080</v>
      </c>
      <c r="G1529" s="275" t="s">
        <v>418</v>
      </c>
      <c r="H1529" s="279" t="s">
        <v>1421</v>
      </c>
      <c r="I1529" s="275" t="s">
        <v>95</v>
      </c>
      <c r="J1529" s="275" t="s">
        <v>11</v>
      </c>
      <c r="K1529" s="278" t="s">
        <v>241</v>
      </c>
      <c r="L1529" s="283">
        <v>3</v>
      </c>
      <c r="M1529" s="158">
        <f t="shared" si="161"/>
        <v>5</v>
      </c>
      <c r="N1529" s="275">
        <v>141080</v>
      </c>
      <c r="O1529" s="158"/>
      <c r="P1529" s="158"/>
      <c r="Q1529" s="275">
        <v>141080</v>
      </c>
      <c r="R1529" s="158" t="s">
        <v>74</v>
      </c>
      <c r="S1529" s="158" t="str">
        <f>IFERROR(VLOOKUP(B1529,#REF!,3,0),"-")</f>
        <v>-</v>
      </c>
      <c r="T1529" s="159" t="str">
        <f>S1529&amp;"-"&amp;COUNTIF($S$2:S1529,S1529)</f>
        <v>--1525</v>
      </c>
      <c r="U1529" s="160">
        <f t="shared" si="163"/>
        <v>3</v>
      </c>
      <c r="V1529" s="160">
        <f t="shared" si="164"/>
        <v>5</v>
      </c>
      <c r="W1529" s="161" t="str">
        <f t="shared" si="165"/>
        <v>09 MAY 2024</v>
      </c>
      <c r="X1529" s="162">
        <f t="shared" si="166"/>
        <v>1528</v>
      </c>
      <c r="Y1529" s="163"/>
      <c r="AE1529" s="161" t="str">
        <f t="shared" si="167"/>
        <v>INTRODUCTION TO STYLISTICS SEC 1</v>
      </c>
    </row>
    <row r="1530" spans="1:31" s="161" customFormat="1" ht="23.25" customHeight="1" x14ac:dyDescent="0.25">
      <c r="A1530" s="275">
        <f t="shared" si="162"/>
        <v>141080</v>
      </c>
      <c r="B1530" s="284" t="str">
        <f>A1530&amp;"-"&amp;COUNTIF($A$2:A1530,A1530)</f>
        <v>141080-2</v>
      </c>
      <c r="C1530" s="275">
        <v>1529</v>
      </c>
      <c r="D1530" s="278" t="s">
        <v>589</v>
      </c>
      <c r="E1530" s="275" t="s">
        <v>28</v>
      </c>
      <c r="F1530" s="275">
        <v>141080</v>
      </c>
      <c r="G1530" s="275" t="s">
        <v>418</v>
      </c>
      <c r="H1530" s="279" t="s">
        <v>1421</v>
      </c>
      <c r="I1530" s="275" t="s">
        <v>95</v>
      </c>
      <c r="J1530" s="275" t="s">
        <v>11</v>
      </c>
      <c r="K1530" s="278" t="s">
        <v>242</v>
      </c>
      <c r="L1530" s="283">
        <v>16</v>
      </c>
      <c r="M1530" s="158">
        <f t="shared" si="161"/>
        <v>18</v>
      </c>
      <c r="N1530" s="275">
        <v>141080</v>
      </c>
      <c r="O1530" s="158"/>
      <c r="P1530" s="158"/>
      <c r="Q1530" s="275">
        <v>141080</v>
      </c>
      <c r="R1530" s="158" t="s">
        <v>74</v>
      </c>
      <c r="S1530" s="158" t="str">
        <f>IFERROR(VLOOKUP(B1530,#REF!,3,0),"-")</f>
        <v>-</v>
      </c>
      <c r="T1530" s="159" t="str">
        <f>S1530&amp;"-"&amp;COUNTIF($S$2:S1530,S1530)</f>
        <v>--1526</v>
      </c>
      <c r="U1530" s="160">
        <f t="shared" si="163"/>
        <v>16</v>
      </c>
      <c r="V1530" s="160">
        <f t="shared" si="164"/>
        <v>18</v>
      </c>
      <c r="W1530" s="161" t="str">
        <f t="shared" si="165"/>
        <v>09 MAY 2024</v>
      </c>
      <c r="X1530" s="162">
        <f t="shared" si="166"/>
        <v>1529</v>
      </c>
      <c r="Y1530" s="163"/>
      <c r="AE1530" s="161" t="str">
        <f t="shared" si="167"/>
        <v>INTRODUCTION TO STYLISTICS SEC 1</v>
      </c>
    </row>
    <row r="1531" spans="1:31" s="161" customFormat="1" ht="23.25" customHeight="1" x14ac:dyDescent="0.25">
      <c r="A1531" s="275">
        <f t="shared" si="162"/>
        <v>141082</v>
      </c>
      <c r="B1531" s="284" t="str">
        <f>A1531&amp;"-"&amp;COUNTIF($A$2:A1531,A1531)</f>
        <v>141082-1</v>
      </c>
      <c r="C1531" s="275">
        <v>1530</v>
      </c>
      <c r="D1531" s="278" t="s">
        <v>589</v>
      </c>
      <c r="E1531" s="275" t="s">
        <v>116</v>
      </c>
      <c r="F1531" s="275">
        <v>141082</v>
      </c>
      <c r="G1531" s="275" t="s">
        <v>784</v>
      </c>
      <c r="H1531" s="279" t="s">
        <v>1422</v>
      </c>
      <c r="I1531" s="275" t="s">
        <v>95</v>
      </c>
      <c r="J1531" s="275" t="s">
        <v>11</v>
      </c>
      <c r="K1531" s="278" t="s">
        <v>242</v>
      </c>
      <c r="L1531" s="283">
        <v>4</v>
      </c>
      <c r="M1531" s="158">
        <f t="shared" si="161"/>
        <v>6</v>
      </c>
      <c r="N1531" s="275">
        <v>141082</v>
      </c>
      <c r="O1531" s="158"/>
      <c r="P1531" s="158"/>
      <c r="Q1531" s="275">
        <v>141082</v>
      </c>
      <c r="R1531" s="158" t="s">
        <v>74</v>
      </c>
      <c r="S1531" s="158" t="str">
        <f>IFERROR(VLOOKUP(B1531,#REF!,3,0),"-")</f>
        <v>-</v>
      </c>
      <c r="T1531" s="159" t="str">
        <f>S1531&amp;"-"&amp;COUNTIF($S$2:S1531,S1531)</f>
        <v>--1527</v>
      </c>
      <c r="U1531" s="160">
        <f t="shared" si="163"/>
        <v>4</v>
      </c>
      <c r="V1531" s="160">
        <f t="shared" si="164"/>
        <v>6</v>
      </c>
      <c r="W1531" s="161" t="str">
        <f t="shared" si="165"/>
        <v>09 MAY 2024</v>
      </c>
      <c r="X1531" s="162">
        <f t="shared" si="166"/>
        <v>1530</v>
      </c>
      <c r="Y1531" s="163"/>
      <c r="AE1531" s="161" t="str">
        <f t="shared" si="167"/>
        <v>URDU SHAIRI CALSSICI AIHAD MEIN SEC 1</v>
      </c>
    </row>
    <row r="1532" spans="1:31" s="161" customFormat="1" ht="23.25" customHeight="1" x14ac:dyDescent="0.25">
      <c r="A1532" s="275">
        <f t="shared" si="162"/>
        <v>141116</v>
      </c>
      <c r="B1532" s="284" t="str">
        <f>A1532&amp;"-"&amp;COUNTIF($A$2:A1532,A1532)</f>
        <v>141116-1</v>
      </c>
      <c r="C1532" s="275">
        <v>1531</v>
      </c>
      <c r="D1532" s="278" t="s">
        <v>589</v>
      </c>
      <c r="E1532" s="275" t="s">
        <v>26</v>
      </c>
      <c r="F1532" s="275">
        <v>141116</v>
      </c>
      <c r="G1532" s="275" t="s">
        <v>785</v>
      </c>
      <c r="H1532" s="279" t="s">
        <v>1423</v>
      </c>
      <c r="I1532" s="275" t="s">
        <v>95</v>
      </c>
      <c r="J1532" s="275" t="s">
        <v>11</v>
      </c>
      <c r="K1532" s="278" t="s">
        <v>242</v>
      </c>
      <c r="L1532" s="283">
        <v>2</v>
      </c>
      <c r="M1532" s="158">
        <f t="shared" si="161"/>
        <v>4</v>
      </c>
      <c r="N1532" s="275">
        <v>141116</v>
      </c>
      <c r="O1532" s="158"/>
      <c r="P1532" s="158"/>
      <c r="Q1532" s="275">
        <v>141116</v>
      </c>
      <c r="R1532" s="158" t="s">
        <v>74</v>
      </c>
      <c r="S1532" s="158" t="str">
        <f>IFERROR(VLOOKUP(B1532,#REF!,3,0),"-")</f>
        <v>-</v>
      </c>
      <c r="T1532" s="159" t="str">
        <f>S1532&amp;"-"&amp;COUNTIF($S$2:S1532,S1532)</f>
        <v>--1528</v>
      </c>
      <c r="U1532" s="160">
        <f t="shared" si="163"/>
        <v>2</v>
      </c>
      <c r="V1532" s="160">
        <f t="shared" si="164"/>
        <v>4</v>
      </c>
      <c r="W1532" s="161" t="str">
        <f t="shared" si="165"/>
        <v>09 MAY 2024</v>
      </c>
      <c r="X1532" s="162">
        <f t="shared" si="166"/>
        <v>1531</v>
      </c>
      <c r="Y1532" s="163"/>
      <c r="AE1532" s="161" t="str">
        <f t="shared" si="167"/>
        <v>GENETICS SEC 1</v>
      </c>
    </row>
    <row r="1533" spans="1:31" s="161" customFormat="1" ht="23.25" customHeight="1" x14ac:dyDescent="0.25">
      <c r="A1533" s="275">
        <f t="shared" si="162"/>
        <v>141116</v>
      </c>
      <c r="B1533" s="284" t="str">
        <f>A1533&amp;"-"&amp;COUNTIF($A$2:A1533,A1533)</f>
        <v>141116-2</v>
      </c>
      <c r="C1533" s="275">
        <v>1532</v>
      </c>
      <c r="D1533" s="278" t="s">
        <v>589</v>
      </c>
      <c r="E1533" s="275" t="s">
        <v>26</v>
      </c>
      <c r="F1533" s="275">
        <v>141116</v>
      </c>
      <c r="G1533" s="275" t="s">
        <v>785</v>
      </c>
      <c r="H1533" s="279" t="s">
        <v>1423</v>
      </c>
      <c r="I1533" s="275" t="s">
        <v>95</v>
      </c>
      <c r="J1533" s="275" t="s">
        <v>11</v>
      </c>
      <c r="K1533" s="278" t="s">
        <v>243</v>
      </c>
      <c r="L1533" s="283">
        <v>19</v>
      </c>
      <c r="M1533" s="158">
        <f t="shared" si="161"/>
        <v>21</v>
      </c>
      <c r="N1533" s="275">
        <v>141116</v>
      </c>
      <c r="O1533" s="158"/>
      <c r="P1533" s="158"/>
      <c r="Q1533" s="275">
        <v>141116</v>
      </c>
      <c r="R1533" s="158" t="s">
        <v>74</v>
      </c>
      <c r="S1533" s="158" t="str">
        <f>IFERROR(VLOOKUP(B1533,#REF!,3,0),"-")</f>
        <v>-</v>
      </c>
      <c r="T1533" s="159" t="str">
        <f>S1533&amp;"-"&amp;COUNTIF($S$2:S1533,S1533)</f>
        <v>--1529</v>
      </c>
      <c r="U1533" s="160">
        <f t="shared" si="163"/>
        <v>19</v>
      </c>
      <c r="V1533" s="160">
        <f t="shared" si="164"/>
        <v>21</v>
      </c>
      <c r="W1533" s="161" t="str">
        <f t="shared" si="165"/>
        <v>09 MAY 2024</v>
      </c>
      <c r="X1533" s="162">
        <f t="shared" si="166"/>
        <v>1532</v>
      </c>
      <c r="Y1533" s="163"/>
      <c r="AE1533" s="161" t="str">
        <f t="shared" si="167"/>
        <v>GENETICS SEC 1</v>
      </c>
    </row>
    <row r="1534" spans="1:31" s="161" customFormat="1" ht="23.25" customHeight="1" x14ac:dyDescent="0.25">
      <c r="A1534" s="275">
        <f t="shared" si="162"/>
        <v>141126</v>
      </c>
      <c r="B1534" s="284" t="str">
        <f>A1534&amp;"-"&amp;COUNTIF($A$2:A1534,A1534)</f>
        <v>141126-1</v>
      </c>
      <c r="C1534" s="275">
        <v>1533</v>
      </c>
      <c r="D1534" s="278" t="s">
        <v>589</v>
      </c>
      <c r="E1534" s="275" t="s">
        <v>29</v>
      </c>
      <c r="F1534" s="275">
        <v>141126</v>
      </c>
      <c r="G1534" s="275" t="s">
        <v>786</v>
      </c>
      <c r="H1534" s="279" t="s">
        <v>1424</v>
      </c>
      <c r="I1534" s="275" t="s">
        <v>95</v>
      </c>
      <c r="J1534" s="275" t="s">
        <v>11</v>
      </c>
      <c r="K1534" s="278" t="s">
        <v>243</v>
      </c>
      <c r="L1534" s="283">
        <v>3</v>
      </c>
      <c r="M1534" s="158">
        <f t="shared" si="161"/>
        <v>5</v>
      </c>
      <c r="N1534" s="275">
        <v>141126</v>
      </c>
      <c r="O1534" s="158"/>
      <c r="P1534" s="158"/>
      <c r="Q1534" s="275">
        <v>141126</v>
      </c>
      <c r="R1534" s="158" t="s">
        <v>74</v>
      </c>
      <c r="S1534" s="158" t="str">
        <f>IFERROR(VLOOKUP(B1534,#REF!,3,0),"-")</f>
        <v>-</v>
      </c>
      <c r="T1534" s="159" t="str">
        <f>S1534&amp;"-"&amp;COUNTIF($S$2:S1534,S1534)</f>
        <v>--1530</v>
      </c>
      <c r="U1534" s="160">
        <f t="shared" si="163"/>
        <v>3</v>
      </c>
      <c r="V1534" s="160">
        <f t="shared" si="164"/>
        <v>5</v>
      </c>
      <c r="W1534" s="161" t="str">
        <f t="shared" si="165"/>
        <v>09 MAY 2024</v>
      </c>
      <c r="X1534" s="162">
        <f t="shared" si="166"/>
        <v>1533</v>
      </c>
      <c r="Y1534" s="163"/>
      <c r="AE1534" s="161" t="str">
        <f t="shared" si="167"/>
        <v>INTEGRAL EQUATION SEC 1</v>
      </c>
    </row>
    <row r="1535" spans="1:31" s="161" customFormat="1" ht="23.25" customHeight="1" x14ac:dyDescent="0.25">
      <c r="A1535" s="275">
        <f t="shared" si="162"/>
        <v>142095</v>
      </c>
      <c r="B1535" s="284" t="str">
        <f>A1535&amp;"-"&amp;COUNTIF($A$2:A1535,A1535)</f>
        <v>142095-1</v>
      </c>
      <c r="C1535" s="275">
        <v>1534</v>
      </c>
      <c r="D1535" s="278" t="s">
        <v>589</v>
      </c>
      <c r="E1535" s="275" t="s">
        <v>32</v>
      </c>
      <c r="F1535" s="275">
        <v>142095</v>
      </c>
      <c r="G1535" s="275" t="s">
        <v>787</v>
      </c>
      <c r="H1535" s="279" t="s">
        <v>1425</v>
      </c>
      <c r="I1535" s="275" t="s">
        <v>95</v>
      </c>
      <c r="J1535" s="275" t="s">
        <v>64</v>
      </c>
      <c r="K1535" s="278" t="s">
        <v>93</v>
      </c>
      <c r="L1535" s="283">
        <v>2</v>
      </c>
      <c r="M1535" s="158">
        <f t="shared" si="161"/>
        <v>4</v>
      </c>
      <c r="N1535" s="275">
        <v>142095</v>
      </c>
      <c r="O1535" s="158"/>
      <c r="P1535" s="158"/>
      <c r="Q1535" s="275">
        <v>142095</v>
      </c>
      <c r="R1535" s="158" t="s">
        <v>74</v>
      </c>
      <c r="S1535" s="158" t="str">
        <f>IFERROR(VLOOKUP(B1535,#REF!,3,0),"-")</f>
        <v>-</v>
      </c>
      <c r="T1535" s="159" t="str">
        <f>S1535&amp;"-"&amp;COUNTIF($S$2:S1535,S1535)</f>
        <v>--1531</v>
      </c>
      <c r="U1535" s="160">
        <f t="shared" si="163"/>
        <v>2</v>
      </c>
      <c r="V1535" s="160">
        <f t="shared" si="164"/>
        <v>4</v>
      </c>
      <c r="W1535" s="161" t="str">
        <f t="shared" si="165"/>
        <v>09 MAY 2024</v>
      </c>
      <c r="X1535" s="162">
        <f t="shared" si="166"/>
        <v>1534</v>
      </c>
      <c r="Y1535" s="163"/>
      <c r="AE1535" s="161" t="str">
        <f t="shared" si="167"/>
        <v>DIGITAL ELECTRONICS SEC 1</v>
      </c>
    </row>
    <row r="1536" spans="1:31" s="161" customFormat="1" ht="23.25" customHeight="1" x14ac:dyDescent="0.25">
      <c r="A1536" s="275">
        <f t="shared" si="162"/>
        <v>142183</v>
      </c>
      <c r="B1536" s="284" t="str">
        <f>A1536&amp;"-"&amp;COUNTIF($A$2:A1536,A1536)</f>
        <v>142183-1</v>
      </c>
      <c r="C1536" s="275">
        <v>1535</v>
      </c>
      <c r="D1536" s="278" t="s">
        <v>589</v>
      </c>
      <c r="E1536" s="275" t="s">
        <v>563</v>
      </c>
      <c r="F1536" s="275">
        <v>142183</v>
      </c>
      <c r="G1536" s="275" t="s">
        <v>779</v>
      </c>
      <c r="H1536" s="279" t="s">
        <v>1426</v>
      </c>
      <c r="I1536" s="275" t="s">
        <v>95</v>
      </c>
      <c r="J1536" s="275" t="s">
        <v>64</v>
      </c>
      <c r="K1536" s="278" t="s">
        <v>93</v>
      </c>
      <c r="L1536" s="283">
        <v>1</v>
      </c>
      <c r="M1536" s="158">
        <f t="shared" si="161"/>
        <v>3</v>
      </c>
      <c r="N1536" s="275">
        <v>142183</v>
      </c>
      <c r="O1536" s="158"/>
      <c r="P1536" s="158"/>
      <c r="Q1536" s="275">
        <v>142183</v>
      </c>
      <c r="R1536" s="158" t="s">
        <v>74</v>
      </c>
      <c r="S1536" s="158" t="str">
        <f>IFERROR(VLOOKUP(B1536,#REF!,3,0),"-")</f>
        <v>-</v>
      </c>
      <c r="T1536" s="159" t="str">
        <f>S1536&amp;"-"&amp;COUNTIF($S$2:S1536,S1536)</f>
        <v>--1532</v>
      </c>
      <c r="U1536" s="160">
        <f t="shared" si="163"/>
        <v>1</v>
      </c>
      <c r="V1536" s="160">
        <f t="shared" si="164"/>
        <v>3</v>
      </c>
      <c r="W1536" s="161" t="str">
        <f t="shared" si="165"/>
        <v>09 MAY 2024</v>
      </c>
      <c r="X1536" s="162">
        <f t="shared" si="166"/>
        <v>1535</v>
      </c>
      <c r="Y1536" s="163"/>
      <c r="AE1536" s="161" t="str">
        <f t="shared" si="167"/>
        <v>PRINCIPLES OF RISK MANAGEMENT AND INSURANCE SEC 1</v>
      </c>
    </row>
    <row r="1537" spans="1:31" s="161" customFormat="1" ht="23.25" customHeight="1" x14ac:dyDescent="0.25">
      <c r="A1537" s="275">
        <f t="shared" si="162"/>
        <v>142222</v>
      </c>
      <c r="B1537" s="284" t="str">
        <f>A1537&amp;"-"&amp;COUNTIF($A$2:A1537,A1537)</f>
        <v>142222-1</v>
      </c>
      <c r="C1537" s="275">
        <v>1536</v>
      </c>
      <c r="D1537" s="278" t="s">
        <v>589</v>
      </c>
      <c r="E1537" s="275" t="s">
        <v>25</v>
      </c>
      <c r="F1537" s="275">
        <v>142222</v>
      </c>
      <c r="G1537" s="275" t="s">
        <v>538</v>
      </c>
      <c r="H1537" s="279" t="s">
        <v>1407</v>
      </c>
      <c r="I1537" s="275" t="s">
        <v>95</v>
      </c>
      <c r="J1537" s="275" t="s">
        <v>64</v>
      </c>
      <c r="K1537" s="278" t="s">
        <v>93</v>
      </c>
      <c r="L1537" s="283">
        <v>1</v>
      </c>
      <c r="M1537" s="158">
        <f t="shared" si="161"/>
        <v>3</v>
      </c>
      <c r="N1537" s="275">
        <v>142222</v>
      </c>
      <c r="O1537" s="158"/>
      <c r="P1537" s="158"/>
      <c r="Q1537" s="275">
        <v>142222</v>
      </c>
      <c r="R1537" s="158" t="s">
        <v>74</v>
      </c>
      <c r="S1537" s="158" t="str">
        <f>IFERROR(VLOOKUP(B1537,#REF!,3,0),"-")</f>
        <v>-</v>
      </c>
      <c r="T1537" s="159" t="str">
        <f>S1537&amp;"-"&amp;COUNTIF($S$2:S1537,S1537)</f>
        <v>--1533</v>
      </c>
      <c r="U1537" s="160">
        <f t="shared" si="163"/>
        <v>1</v>
      </c>
      <c r="V1537" s="160">
        <f t="shared" si="164"/>
        <v>3</v>
      </c>
      <c r="W1537" s="161" t="str">
        <f t="shared" si="165"/>
        <v>09 MAY 2024</v>
      </c>
      <c r="X1537" s="162">
        <f t="shared" si="166"/>
        <v>1536</v>
      </c>
      <c r="Y1537" s="163"/>
      <c r="AE1537" s="161" t="str">
        <f t="shared" si="167"/>
        <v>GROUP RESEARCH SEC 1</v>
      </c>
    </row>
    <row r="1538" spans="1:31" s="161" customFormat="1" ht="23.25" customHeight="1" x14ac:dyDescent="0.25">
      <c r="A1538" s="275">
        <f t="shared" si="162"/>
        <v>142231</v>
      </c>
      <c r="B1538" s="284" t="str">
        <f>A1538&amp;"-"&amp;COUNTIF($A$2:A1538,A1538)</f>
        <v>142231-1</v>
      </c>
      <c r="C1538" s="275">
        <v>1537</v>
      </c>
      <c r="D1538" s="278" t="s">
        <v>589</v>
      </c>
      <c r="E1538" s="275" t="s">
        <v>25</v>
      </c>
      <c r="F1538" s="275">
        <v>142231</v>
      </c>
      <c r="G1538" s="275" t="s">
        <v>464</v>
      </c>
      <c r="H1538" s="279" t="s">
        <v>1427</v>
      </c>
      <c r="I1538" s="275" t="s">
        <v>95</v>
      </c>
      <c r="J1538" s="275" t="s">
        <v>64</v>
      </c>
      <c r="K1538" s="278" t="s">
        <v>93</v>
      </c>
      <c r="L1538" s="283">
        <v>1</v>
      </c>
      <c r="M1538" s="158">
        <f t="shared" ref="M1538:M1601" si="168">+L1538+2</f>
        <v>3</v>
      </c>
      <c r="N1538" s="275">
        <v>142231</v>
      </c>
      <c r="O1538" s="158"/>
      <c r="P1538" s="158"/>
      <c r="Q1538" s="275">
        <v>142231</v>
      </c>
      <c r="R1538" s="158" t="s">
        <v>74</v>
      </c>
      <c r="S1538" s="158" t="str">
        <f>IFERROR(VLOOKUP(B1538,#REF!,3,0),"-")</f>
        <v>-</v>
      </c>
      <c r="T1538" s="159" t="str">
        <f>S1538&amp;"-"&amp;COUNTIF($S$2:S1538,S1538)</f>
        <v>--1534</v>
      </c>
      <c r="U1538" s="160">
        <f t="shared" si="163"/>
        <v>1</v>
      </c>
      <c r="V1538" s="160">
        <f t="shared" si="164"/>
        <v>3</v>
      </c>
      <c r="W1538" s="161" t="str">
        <f t="shared" si="165"/>
        <v>09 MAY 2024</v>
      </c>
      <c r="X1538" s="162">
        <f t="shared" si="166"/>
        <v>1537</v>
      </c>
      <c r="Y1538" s="163"/>
      <c r="AE1538" s="161" t="str">
        <f t="shared" si="167"/>
        <v>PSYCHOLOGICAL ASSESSMENT  SEC 1</v>
      </c>
    </row>
    <row r="1539" spans="1:31" s="161" customFormat="1" ht="23.25" customHeight="1" x14ac:dyDescent="0.25">
      <c r="A1539" s="275">
        <f t="shared" ref="A1539:A1602" si="169">+Q1539</f>
        <v>142319</v>
      </c>
      <c r="B1539" s="284" t="str">
        <f>A1539&amp;"-"&amp;COUNTIF($A$2:A1539,A1539)</f>
        <v>142319-1</v>
      </c>
      <c r="C1539" s="275">
        <v>1538</v>
      </c>
      <c r="D1539" s="278" t="s">
        <v>589</v>
      </c>
      <c r="E1539" s="275" t="s">
        <v>562</v>
      </c>
      <c r="F1539" s="275">
        <v>142319</v>
      </c>
      <c r="G1539" s="275" t="s">
        <v>788</v>
      </c>
      <c r="H1539" s="279" t="s">
        <v>1407</v>
      </c>
      <c r="I1539" s="275" t="s">
        <v>95</v>
      </c>
      <c r="J1539" s="275" t="s">
        <v>64</v>
      </c>
      <c r="K1539" s="278" t="s">
        <v>93</v>
      </c>
      <c r="L1539" s="283">
        <v>2</v>
      </c>
      <c r="M1539" s="158">
        <f t="shared" si="168"/>
        <v>4</v>
      </c>
      <c r="N1539" s="275">
        <v>142319</v>
      </c>
      <c r="O1539" s="158"/>
      <c r="P1539" s="158"/>
      <c r="Q1539" s="275">
        <v>142319</v>
      </c>
      <c r="R1539" s="158" t="s">
        <v>74</v>
      </c>
      <c r="S1539" s="158" t="str">
        <f>IFERROR(VLOOKUP(B1539,#REF!,3,0),"-")</f>
        <v>-</v>
      </c>
      <c r="T1539" s="159" t="str">
        <f>S1539&amp;"-"&amp;COUNTIF($S$2:S1539,S1539)</f>
        <v>--1535</v>
      </c>
      <c r="U1539" s="160">
        <f t="shared" ref="U1539:U1602" si="170">+L1539</f>
        <v>2</v>
      </c>
      <c r="V1539" s="160">
        <f t="shared" ref="V1539:V1602" si="171">+U1539+2</f>
        <v>4</v>
      </c>
      <c r="W1539" s="161" t="str">
        <f t="shared" ref="W1539:W1602" si="172">+D1539</f>
        <v>09 MAY 2024</v>
      </c>
      <c r="X1539" s="162">
        <f t="shared" ref="X1539:X1602" si="173">+C1539</f>
        <v>1538</v>
      </c>
      <c r="Y1539" s="163"/>
      <c r="AE1539" s="161" t="str">
        <f t="shared" ref="AE1539:AE1602" si="174">UPPER(H1539)</f>
        <v>GROUP RESEARCH SEC 1</v>
      </c>
    </row>
    <row r="1540" spans="1:31" s="161" customFormat="1" ht="23.25" customHeight="1" x14ac:dyDescent="0.25">
      <c r="A1540" s="275">
        <f t="shared" si="169"/>
        <v>142325</v>
      </c>
      <c r="B1540" s="284" t="str">
        <f>A1540&amp;"-"&amp;COUNTIF($A$2:A1540,A1540)</f>
        <v>142325-1</v>
      </c>
      <c r="C1540" s="275">
        <v>1539</v>
      </c>
      <c r="D1540" s="278" t="s">
        <v>589</v>
      </c>
      <c r="E1540" s="275" t="s">
        <v>30</v>
      </c>
      <c r="F1540" s="275">
        <v>142325</v>
      </c>
      <c r="G1540" s="275" t="s">
        <v>505</v>
      </c>
      <c r="H1540" s="279" t="s">
        <v>1428</v>
      </c>
      <c r="I1540" s="275" t="s">
        <v>95</v>
      </c>
      <c r="J1540" s="275" t="s">
        <v>64</v>
      </c>
      <c r="K1540" s="278" t="s">
        <v>93</v>
      </c>
      <c r="L1540" s="283">
        <v>1</v>
      </c>
      <c r="M1540" s="158">
        <f t="shared" si="168"/>
        <v>3</v>
      </c>
      <c r="N1540" s="275">
        <v>142325</v>
      </c>
      <c r="O1540" s="158"/>
      <c r="P1540" s="158"/>
      <c r="Q1540" s="275">
        <v>142325</v>
      </c>
      <c r="R1540" s="158" t="s">
        <v>74</v>
      </c>
      <c r="S1540" s="158" t="str">
        <f>IFERROR(VLOOKUP(B1540,#REF!,3,0),"-")</f>
        <v>-</v>
      </c>
      <c r="T1540" s="159" t="str">
        <f>S1540&amp;"-"&amp;COUNTIF($S$2:S1540,S1540)</f>
        <v>--1536</v>
      </c>
      <c r="U1540" s="160">
        <f t="shared" si="170"/>
        <v>1</v>
      </c>
      <c r="V1540" s="160">
        <f t="shared" si="171"/>
        <v>3</v>
      </c>
      <c r="W1540" s="161" t="str">
        <f t="shared" si="172"/>
        <v>09 MAY 2024</v>
      </c>
      <c r="X1540" s="162">
        <f t="shared" si="173"/>
        <v>1539</v>
      </c>
      <c r="Y1540" s="163"/>
      <c r="AE1540" s="161" t="str">
        <f t="shared" si="174"/>
        <v>BACTERIAL GENETICS SEC 1</v>
      </c>
    </row>
    <row r="1541" spans="1:31" s="161" customFormat="1" ht="23.25" customHeight="1" x14ac:dyDescent="0.25">
      <c r="A1541" s="275">
        <f t="shared" si="169"/>
        <v>142333</v>
      </c>
      <c r="B1541" s="284" t="str">
        <f>A1541&amp;"-"&amp;COUNTIF($A$2:A1541,A1541)</f>
        <v>142333-1</v>
      </c>
      <c r="C1541" s="275">
        <v>1540</v>
      </c>
      <c r="D1541" s="278" t="s">
        <v>589</v>
      </c>
      <c r="E1541" s="275" t="s">
        <v>25</v>
      </c>
      <c r="F1541" s="275">
        <v>142333</v>
      </c>
      <c r="G1541" s="275" t="s">
        <v>549</v>
      </c>
      <c r="H1541" s="279" t="s">
        <v>1405</v>
      </c>
      <c r="I1541" s="275" t="s">
        <v>95</v>
      </c>
      <c r="J1541" s="275" t="s">
        <v>64</v>
      </c>
      <c r="K1541" s="278" t="s">
        <v>93</v>
      </c>
      <c r="L1541" s="283">
        <v>10</v>
      </c>
      <c r="M1541" s="158">
        <f t="shared" si="168"/>
        <v>12</v>
      </c>
      <c r="N1541" s="275">
        <v>142333</v>
      </c>
      <c r="O1541" s="158"/>
      <c r="P1541" s="158"/>
      <c r="Q1541" s="275">
        <v>142333</v>
      </c>
      <c r="R1541" s="158" t="s">
        <v>74</v>
      </c>
      <c r="S1541" s="158" t="str">
        <f>IFERROR(VLOOKUP(B1541,#REF!,3,0),"-")</f>
        <v>-</v>
      </c>
      <c r="T1541" s="159" t="str">
        <f>S1541&amp;"-"&amp;COUNTIF($S$2:S1541,S1541)</f>
        <v>--1537</v>
      </c>
      <c r="U1541" s="160">
        <f t="shared" si="170"/>
        <v>10</v>
      </c>
      <c r="V1541" s="160">
        <f t="shared" si="171"/>
        <v>12</v>
      </c>
      <c r="W1541" s="161" t="str">
        <f t="shared" si="172"/>
        <v>09 MAY 2024</v>
      </c>
      <c r="X1541" s="162">
        <f t="shared" si="173"/>
        <v>1540</v>
      </c>
      <c r="Y1541" s="163"/>
      <c r="AE1541" s="161" t="str">
        <f t="shared" si="174"/>
        <v>INTRODUCTION TO ECONOMICS SEC 1</v>
      </c>
    </row>
    <row r="1542" spans="1:31" s="161" customFormat="1" ht="23.25" customHeight="1" x14ac:dyDescent="0.25">
      <c r="A1542" s="275">
        <f t="shared" si="169"/>
        <v>142339</v>
      </c>
      <c r="B1542" s="284" t="str">
        <f>A1542&amp;"-"&amp;COUNTIF($A$2:A1542,A1542)</f>
        <v>142339-1</v>
      </c>
      <c r="C1542" s="275">
        <v>1541</v>
      </c>
      <c r="D1542" s="278" t="s">
        <v>589</v>
      </c>
      <c r="E1542" s="275" t="s">
        <v>342</v>
      </c>
      <c r="F1542" s="275">
        <v>142339</v>
      </c>
      <c r="G1542" s="275" t="s">
        <v>549</v>
      </c>
      <c r="H1542" s="279" t="s">
        <v>1405</v>
      </c>
      <c r="I1542" s="275" t="s">
        <v>95</v>
      </c>
      <c r="J1542" s="275" t="s">
        <v>64</v>
      </c>
      <c r="K1542" s="278" t="s">
        <v>93</v>
      </c>
      <c r="L1542" s="283">
        <v>17</v>
      </c>
      <c r="M1542" s="158">
        <f t="shared" si="168"/>
        <v>19</v>
      </c>
      <c r="N1542" s="275">
        <v>142339</v>
      </c>
      <c r="O1542" s="158"/>
      <c r="P1542" s="158"/>
      <c r="Q1542" s="275">
        <v>142339</v>
      </c>
      <c r="R1542" s="158" t="s">
        <v>74</v>
      </c>
      <c r="S1542" s="158" t="str">
        <f>IFERROR(VLOOKUP(B1542,#REF!,3,0),"-")</f>
        <v>-</v>
      </c>
      <c r="T1542" s="159" t="str">
        <f>S1542&amp;"-"&amp;COUNTIF($S$2:S1542,S1542)</f>
        <v>--1538</v>
      </c>
      <c r="U1542" s="160">
        <f t="shared" si="170"/>
        <v>17</v>
      </c>
      <c r="V1542" s="160">
        <f t="shared" si="171"/>
        <v>19</v>
      </c>
      <c r="W1542" s="161" t="str">
        <f t="shared" si="172"/>
        <v>09 MAY 2024</v>
      </c>
      <c r="X1542" s="162">
        <f t="shared" si="173"/>
        <v>1541</v>
      </c>
      <c r="Y1542" s="163"/>
      <c r="AE1542" s="161" t="str">
        <f t="shared" si="174"/>
        <v>INTRODUCTION TO ECONOMICS SEC 1</v>
      </c>
    </row>
    <row r="1543" spans="1:31" s="161" customFormat="1" ht="23.25" customHeight="1" x14ac:dyDescent="0.25">
      <c r="A1543" s="275">
        <f t="shared" si="169"/>
        <v>142354</v>
      </c>
      <c r="B1543" s="284" t="str">
        <f>A1543&amp;"-"&amp;COUNTIF($A$2:A1543,A1543)</f>
        <v>142354-1</v>
      </c>
      <c r="C1543" s="275">
        <v>1542</v>
      </c>
      <c r="D1543" s="278" t="s">
        <v>589</v>
      </c>
      <c r="E1543" s="275" t="s">
        <v>26</v>
      </c>
      <c r="F1543" s="275">
        <v>142354</v>
      </c>
      <c r="G1543" s="275" t="s">
        <v>175</v>
      </c>
      <c r="H1543" s="279" t="s">
        <v>1429</v>
      </c>
      <c r="I1543" s="275" t="s">
        <v>95</v>
      </c>
      <c r="J1543" s="275" t="s">
        <v>64</v>
      </c>
      <c r="K1543" s="278" t="s">
        <v>93</v>
      </c>
      <c r="L1543" s="283">
        <v>1</v>
      </c>
      <c r="M1543" s="158">
        <f t="shared" si="168"/>
        <v>3</v>
      </c>
      <c r="N1543" s="275">
        <v>142354</v>
      </c>
      <c r="O1543" s="158"/>
      <c r="P1543" s="158"/>
      <c r="Q1543" s="275">
        <v>142354</v>
      </c>
      <c r="R1543" s="158" t="s">
        <v>74</v>
      </c>
      <c r="S1543" s="158" t="str">
        <f>IFERROR(VLOOKUP(B1543,#REF!,3,0),"-")</f>
        <v>-</v>
      </c>
      <c r="T1543" s="159" t="str">
        <f>S1543&amp;"-"&amp;COUNTIF($S$2:S1543,S1543)</f>
        <v>--1539</v>
      </c>
      <c r="U1543" s="160">
        <f t="shared" si="170"/>
        <v>1</v>
      </c>
      <c r="V1543" s="160">
        <f t="shared" si="171"/>
        <v>3</v>
      </c>
      <c r="W1543" s="161" t="str">
        <f t="shared" si="172"/>
        <v>09 MAY 2024</v>
      </c>
      <c r="X1543" s="162">
        <f t="shared" si="173"/>
        <v>1542</v>
      </c>
      <c r="Y1543" s="163"/>
      <c r="AE1543" s="161" t="str">
        <f t="shared" si="174"/>
        <v>GENETICS  SEC 1</v>
      </c>
    </row>
    <row r="1544" spans="1:31" s="161" customFormat="1" ht="23.25" customHeight="1" x14ac:dyDescent="0.25">
      <c r="A1544" s="275">
        <f t="shared" si="169"/>
        <v>142407</v>
      </c>
      <c r="B1544" s="284" t="str">
        <f>A1544&amp;"-"&amp;COUNTIF($A$2:A1544,A1544)</f>
        <v>142407-1</v>
      </c>
      <c r="C1544" s="275">
        <v>1543</v>
      </c>
      <c r="D1544" s="278" t="s">
        <v>589</v>
      </c>
      <c r="E1544" s="275" t="s">
        <v>448</v>
      </c>
      <c r="F1544" s="275">
        <v>142407</v>
      </c>
      <c r="G1544" s="275" t="s">
        <v>465</v>
      </c>
      <c r="H1544" s="279" t="s">
        <v>1430</v>
      </c>
      <c r="I1544" s="275" t="s">
        <v>95</v>
      </c>
      <c r="J1544" s="275" t="s">
        <v>64</v>
      </c>
      <c r="K1544" s="278" t="s">
        <v>93</v>
      </c>
      <c r="L1544" s="283">
        <v>2</v>
      </c>
      <c r="M1544" s="158">
        <f t="shared" si="168"/>
        <v>4</v>
      </c>
      <c r="N1544" s="275">
        <v>142407</v>
      </c>
      <c r="O1544" s="158"/>
      <c r="P1544" s="158"/>
      <c r="Q1544" s="275">
        <v>142407</v>
      </c>
      <c r="R1544" s="158" t="s">
        <v>74</v>
      </c>
      <c r="S1544" s="158" t="str">
        <f>IFERROR(VLOOKUP(B1544,#REF!,3,0),"-")</f>
        <v>-</v>
      </c>
      <c r="T1544" s="159" t="str">
        <f>S1544&amp;"-"&amp;COUNTIF($S$2:S1544,S1544)</f>
        <v>--1540</v>
      </c>
      <c r="U1544" s="160">
        <f t="shared" si="170"/>
        <v>2</v>
      </c>
      <c r="V1544" s="160">
        <f t="shared" si="171"/>
        <v>4</v>
      </c>
      <c r="W1544" s="161" t="str">
        <f t="shared" si="172"/>
        <v>09 MAY 2024</v>
      </c>
      <c r="X1544" s="162">
        <f t="shared" si="173"/>
        <v>1543</v>
      </c>
      <c r="Y1544" s="163"/>
      <c r="AE1544" s="161" t="str">
        <f t="shared" si="174"/>
        <v>CYBER SECURITY SEC 1</v>
      </c>
    </row>
    <row r="1545" spans="1:31" s="161" customFormat="1" ht="23.25" customHeight="1" x14ac:dyDescent="0.25">
      <c r="A1545" s="275">
        <f t="shared" si="169"/>
        <v>142474</v>
      </c>
      <c r="B1545" s="284" t="str">
        <f>A1545&amp;"-"&amp;COUNTIF($A$2:A1545,A1545)</f>
        <v>142474-1</v>
      </c>
      <c r="C1545" s="275">
        <v>1544</v>
      </c>
      <c r="D1545" s="278" t="s">
        <v>589</v>
      </c>
      <c r="E1545" s="275" t="s">
        <v>18</v>
      </c>
      <c r="F1545" s="275">
        <v>142474</v>
      </c>
      <c r="G1545" s="275" t="s">
        <v>111</v>
      </c>
      <c r="H1545" s="279" t="s">
        <v>1431</v>
      </c>
      <c r="I1545" s="275" t="s">
        <v>95</v>
      </c>
      <c r="J1545" s="275" t="s">
        <v>64</v>
      </c>
      <c r="K1545" s="278" t="s">
        <v>93</v>
      </c>
      <c r="L1545" s="283">
        <v>1</v>
      </c>
      <c r="M1545" s="158">
        <f t="shared" si="168"/>
        <v>3</v>
      </c>
      <c r="N1545" s="275">
        <v>142474</v>
      </c>
      <c r="O1545" s="158"/>
      <c r="P1545" s="158"/>
      <c r="Q1545" s="275">
        <v>142474</v>
      </c>
      <c r="R1545" s="158" t="s">
        <v>74</v>
      </c>
      <c r="S1545" s="158" t="str">
        <f>IFERROR(VLOOKUP(B1545,#REF!,3,0),"-")</f>
        <v>-</v>
      </c>
      <c r="T1545" s="159" t="str">
        <f>S1545&amp;"-"&amp;COUNTIF($S$2:S1545,S1545)</f>
        <v>--1541</v>
      </c>
      <c r="U1545" s="160">
        <f t="shared" si="170"/>
        <v>1</v>
      </c>
      <c r="V1545" s="160">
        <f t="shared" si="171"/>
        <v>3</v>
      </c>
      <c r="W1545" s="161" t="str">
        <f t="shared" si="172"/>
        <v>09 MAY 2024</v>
      </c>
      <c r="X1545" s="162">
        <f t="shared" si="173"/>
        <v>1544</v>
      </c>
      <c r="Y1545" s="163"/>
      <c r="AE1545" s="161" t="str">
        <f t="shared" si="174"/>
        <v>DATA STRUCTURE AND ALGORITHEMS SEC 1</v>
      </c>
    </row>
    <row r="1546" spans="1:31" s="161" customFormat="1" ht="23.25" customHeight="1" x14ac:dyDescent="0.25">
      <c r="A1546" s="275">
        <f t="shared" si="169"/>
        <v>142539</v>
      </c>
      <c r="B1546" s="284" t="str">
        <f>A1546&amp;"-"&amp;COUNTIF($A$2:A1546,A1546)</f>
        <v>142539-1</v>
      </c>
      <c r="C1546" s="275">
        <v>1545</v>
      </c>
      <c r="D1546" s="278" t="s">
        <v>589</v>
      </c>
      <c r="E1546" s="275" t="s">
        <v>562</v>
      </c>
      <c r="F1546" s="275">
        <v>142539</v>
      </c>
      <c r="G1546" s="275" t="s">
        <v>566</v>
      </c>
      <c r="H1546" s="279" t="s">
        <v>1406</v>
      </c>
      <c r="I1546" s="275" t="s">
        <v>95</v>
      </c>
      <c r="J1546" s="275" t="s">
        <v>64</v>
      </c>
      <c r="K1546" s="278" t="s">
        <v>93</v>
      </c>
      <c r="L1546" s="283">
        <v>3</v>
      </c>
      <c r="M1546" s="158">
        <f t="shared" si="168"/>
        <v>5</v>
      </c>
      <c r="N1546" s="275">
        <v>142539</v>
      </c>
      <c r="O1546" s="158"/>
      <c r="P1546" s="158"/>
      <c r="Q1546" s="275">
        <v>142539</v>
      </c>
      <c r="R1546" s="158" t="s">
        <v>74</v>
      </c>
      <c r="S1546" s="158" t="str">
        <f>IFERROR(VLOOKUP(B1546,#REF!,3,0),"-")</f>
        <v>-</v>
      </c>
      <c r="T1546" s="159" t="str">
        <f>S1546&amp;"-"&amp;COUNTIF($S$2:S1546,S1546)</f>
        <v>--1542</v>
      </c>
      <c r="U1546" s="160">
        <f t="shared" si="170"/>
        <v>3</v>
      </c>
      <c r="V1546" s="160">
        <f t="shared" si="171"/>
        <v>5</v>
      </c>
      <c r="W1546" s="161" t="str">
        <f t="shared" si="172"/>
        <v>09 MAY 2024</v>
      </c>
      <c r="X1546" s="162">
        <f t="shared" si="173"/>
        <v>1545</v>
      </c>
      <c r="Y1546" s="163"/>
      <c r="AE1546" s="161" t="str">
        <f t="shared" si="174"/>
        <v>PSYCHOLOGICAL ASSESSMENT SEC 1</v>
      </c>
    </row>
    <row r="1547" spans="1:31" s="161" customFormat="1" ht="23.25" customHeight="1" x14ac:dyDescent="0.25">
      <c r="A1547" s="275">
        <f t="shared" si="169"/>
        <v>142547</v>
      </c>
      <c r="B1547" s="284" t="str">
        <f>A1547&amp;"-"&amp;COUNTIF($A$2:A1547,A1547)</f>
        <v>142547-1</v>
      </c>
      <c r="C1547" s="275">
        <v>1546</v>
      </c>
      <c r="D1547" s="278" t="s">
        <v>589</v>
      </c>
      <c r="E1547" s="275" t="s">
        <v>584</v>
      </c>
      <c r="F1547" s="275">
        <v>142547</v>
      </c>
      <c r="G1547" s="275" t="s">
        <v>789</v>
      </c>
      <c r="H1547" s="279" t="s">
        <v>1432</v>
      </c>
      <c r="I1547" s="275" t="s">
        <v>95</v>
      </c>
      <c r="J1547" s="275" t="s">
        <v>64</v>
      </c>
      <c r="K1547" s="278" t="s">
        <v>93</v>
      </c>
      <c r="L1547" s="283">
        <v>2</v>
      </c>
      <c r="M1547" s="158">
        <f t="shared" si="168"/>
        <v>4</v>
      </c>
      <c r="N1547" s="275">
        <v>142547</v>
      </c>
      <c r="O1547" s="158"/>
      <c r="P1547" s="158"/>
      <c r="Q1547" s="275">
        <v>142547</v>
      </c>
      <c r="R1547" s="158" t="s">
        <v>74</v>
      </c>
      <c r="S1547" s="158" t="str">
        <f>IFERROR(VLOOKUP(B1547,#REF!,3,0),"-")</f>
        <v>-</v>
      </c>
      <c r="T1547" s="159" t="str">
        <f>S1547&amp;"-"&amp;COUNTIF($S$2:S1547,S1547)</f>
        <v>--1543</v>
      </c>
      <c r="U1547" s="160">
        <f t="shared" si="170"/>
        <v>2</v>
      </c>
      <c r="V1547" s="160">
        <f t="shared" si="171"/>
        <v>4</v>
      </c>
      <c r="W1547" s="161" t="str">
        <f t="shared" si="172"/>
        <v>09 MAY 2024</v>
      </c>
      <c r="X1547" s="162">
        <f t="shared" si="173"/>
        <v>1546</v>
      </c>
      <c r="Y1547" s="163"/>
      <c r="AE1547" s="161" t="str">
        <f t="shared" si="174"/>
        <v>RISE OF THE NOVEL (17-19 C.) SEC 1</v>
      </c>
    </row>
    <row r="1548" spans="1:31" s="161" customFormat="1" ht="23.25" customHeight="1" x14ac:dyDescent="0.25">
      <c r="A1548" s="275">
        <f t="shared" si="169"/>
        <v>141126</v>
      </c>
      <c r="B1548" s="284" t="str">
        <f>A1548&amp;"-"&amp;COUNTIF($A$2:A1548,A1548)</f>
        <v>141126-2</v>
      </c>
      <c r="C1548" s="275">
        <v>1547</v>
      </c>
      <c r="D1548" s="278" t="s">
        <v>589</v>
      </c>
      <c r="E1548" s="275" t="s">
        <v>29</v>
      </c>
      <c r="F1548" s="275">
        <v>141126</v>
      </c>
      <c r="G1548" s="275" t="s">
        <v>786</v>
      </c>
      <c r="H1548" s="279" t="s">
        <v>1424</v>
      </c>
      <c r="I1548" s="275" t="s">
        <v>95</v>
      </c>
      <c r="J1548" s="275" t="s">
        <v>266</v>
      </c>
      <c r="K1548" s="278" t="s">
        <v>571</v>
      </c>
      <c r="L1548" s="283">
        <v>9</v>
      </c>
      <c r="M1548" s="158">
        <f t="shared" si="168"/>
        <v>11</v>
      </c>
      <c r="N1548" s="275">
        <v>141126</v>
      </c>
      <c r="O1548" s="158"/>
      <c r="P1548" s="158"/>
      <c r="Q1548" s="275">
        <v>141126</v>
      </c>
      <c r="R1548" s="158" t="s">
        <v>74</v>
      </c>
      <c r="S1548" s="158" t="str">
        <f>IFERROR(VLOOKUP(B1548,#REF!,3,0),"-")</f>
        <v>-</v>
      </c>
      <c r="T1548" s="159" t="str">
        <f>S1548&amp;"-"&amp;COUNTIF($S$2:S1548,S1548)</f>
        <v>--1544</v>
      </c>
      <c r="U1548" s="160">
        <f t="shared" si="170"/>
        <v>9</v>
      </c>
      <c r="V1548" s="160">
        <f t="shared" si="171"/>
        <v>11</v>
      </c>
      <c r="W1548" s="161" t="str">
        <f t="shared" si="172"/>
        <v>09 MAY 2024</v>
      </c>
      <c r="X1548" s="162">
        <f t="shared" si="173"/>
        <v>1547</v>
      </c>
      <c r="Y1548" s="163"/>
      <c r="AE1548" s="161" t="str">
        <f t="shared" si="174"/>
        <v>INTEGRAL EQUATION SEC 1</v>
      </c>
    </row>
    <row r="1549" spans="1:31" s="161" customFormat="1" ht="23.25" customHeight="1" x14ac:dyDescent="0.25">
      <c r="A1549" s="275">
        <f t="shared" si="169"/>
        <v>141141</v>
      </c>
      <c r="B1549" s="284" t="str">
        <f>A1549&amp;"-"&amp;COUNTIF($A$2:A1549,A1549)</f>
        <v>141141-1</v>
      </c>
      <c r="C1549" s="275">
        <v>1548</v>
      </c>
      <c r="D1549" s="278" t="s">
        <v>589</v>
      </c>
      <c r="E1549" s="275" t="s">
        <v>30</v>
      </c>
      <c r="F1549" s="275">
        <v>141141</v>
      </c>
      <c r="G1549" s="275" t="s">
        <v>505</v>
      </c>
      <c r="H1549" s="279" t="s">
        <v>1423</v>
      </c>
      <c r="I1549" s="275" t="s">
        <v>95</v>
      </c>
      <c r="J1549" s="275" t="s">
        <v>266</v>
      </c>
      <c r="K1549" s="278" t="s">
        <v>571</v>
      </c>
      <c r="L1549" s="283">
        <v>7</v>
      </c>
      <c r="M1549" s="158">
        <f t="shared" si="168"/>
        <v>9</v>
      </c>
      <c r="N1549" s="275">
        <v>141141</v>
      </c>
      <c r="O1549" s="158"/>
      <c r="P1549" s="158"/>
      <c r="Q1549" s="275">
        <v>141141</v>
      </c>
      <c r="R1549" s="158" t="s">
        <v>74</v>
      </c>
      <c r="S1549" s="158" t="str">
        <f>IFERROR(VLOOKUP(B1549,#REF!,3,0),"-")</f>
        <v>-</v>
      </c>
      <c r="T1549" s="159" t="str">
        <f>S1549&amp;"-"&amp;COUNTIF($S$2:S1549,S1549)</f>
        <v>--1545</v>
      </c>
      <c r="U1549" s="160">
        <f t="shared" si="170"/>
        <v>7</v>
      </c>
      <c r="V1549" s="160">
        <f t="shared" si="171"/>
        <v>9</v>
      </c>
      <c r="W1549" s="161" t="str">
        <f t="shared" si="172"/>
        <v>09 MAY 2024</v>
      </c>
      <c r="X1549" s="162">
        <f t="shared" si="173"/>
        <v>1548</v>
      </c>
      <c r="Y1549" s="163"/>
      <c r="AE1549" s="161" t="str">
        <f t="shared" si="174"/>
        <v>GENETICS SEC 1</v>
      </c>
    </row>
    <row r="1550" spans="1:31" s="161" customFormat="1" ht="23.25" customHeight="1" x14ac:dyDescent="0.25">
      <c r="A1550" s="275">
        <f t="shared" si="169"/>
        <v>141146</v>
      </c>
      <c r="B1550" s="284" t="str">
        <f>A1550&amp;"-"&amp;COUNTIF($A$2:A1550,A1550)</f>
        <v>141146-1</v>
      </c>
      <c r="C1550" s="275">
        <v>1549</v>
      </c>
      <c r="D1550" s="278" t="s">
        <v>589</v>
      </c>
      <c r="E1550" s="275" t="s">
        <v>29</v>
      </c>
      <c r="F1550" s="275">
        <v>141146</v>
      </c>
      <c r="G1550" s="275" t="s">
        <v>478</v>
      </c>
      <c r="H1550" s="279" t="s">
        <v>1433</v>
      </c>
      <c r="I1550" s="275" t="s">
        <v>95</v>
      </c>
      <c r="J1550" s="275" t="s">
        <v>266</v>
      </c>
      <c r="K1550" s="278" t="s">
        <v>571</v>
      </c>
      <c r="L1550" s="283">
        <v>6</v>
      </c>
      <c r="M1550" s="158">
        <f t="shared" si="168"/>
        <v>8</v>
      </c>
      <c r="N1550" s="275">
        <v>141146</v>
      </c>
      <c r="O1550" s="158"/>
      <c r="P1550" s="158"/>
      <c r="Q1550" s="275">
        <v>141146</v>
      </c>
      <c r="R1550" s="158" t="s">
        <v>74</v>
      </c>
      <c r="S1550" s="158" t="str">
        <f>IFERROR(VLOOKUP(B1550,#REF!,3,0),"-")</f>
        <v>-</v>
      </c>
      <c r="T1550" s="159" t="str">
        <f>S1550&amp;"-"&amp;COUNTIF($S$2:S1550,S1550)</f>
        <v>--1546</v>
      </c>
      <c r="U1550" s="160">
        <f t="shared" si="170"/>
        <v>6</v>
      </c>
      <c r="V1550" s="160">
        <f t="shared" si="171"/>
        <v>8</v>
      </c>
      <c r="W1550" s="161" t="str">
        <f t="shared" si="172"/>
        <v>09 MAY 2024</v>
      </c>
      <c r="X1550" s="162">
        <f t="shared" si="173"/>
        <v>1549</v>
      </c>
      <c r="Y1550" s="163"/>
      <c r="AE1550" s="161" t="str">
        <f t="shared" si="174"/>
        <v>COMPLEX ANALYSIS SEC 1</v>
      </c>
    </row>
    <row r="1551" spans="1:31" s="161" customFormat="1" ht="23.25" customHeight="1" x14ac:dyDescent="0.25">
      <c r="A1551" s="275">
        <f t="shared" si="169"/>
        <v>141303</v>
      </c>
      <c r="B1551" s="284" t="str">
        <f>A1551&amp;"-"&amp;COUNTIF($A$2:A1551,A1551)</f>
        <v>141303-1</v>
      </c>
      <c r="C1551" s="275">
        <v>1550</v>
      </c>
      <c r="D1551" s="278" t="s">
        <v>589</v>
      </c>
      <c r="E1551" s="275" t="s">
        <v>20</v>
      </c>
      <c r="F1551" s="275">
        <v>141303</v>
      </c>
      <c r="G1551" s="275" t="s">
        <v>204</v>
      </c>
      <c r="H1551" s="279" t="s">
        <v>1434</v>
      </c>
      <c r="I1551" s="275" t="s">
        <v>95</v>
      </c>
      <c r="J1551" s="275" t="s">
        <v>91</v>
      </c>
      <c r="K1551" s="278" t="s">
        <v>244</v>
      </c>
      <c r="L1551" s="283">
        <v>22</v>
      </c>
      <c r="M1551" s="158">
        <f t="shared" si="168"/>
        <v>24</v>
      </c>
      <c r="N1551" s="275">
        <v>141303</v>
      </c>
      <c r="O1551" s="158"/>
      <c r="P1551" s="158"/>
      <c r="Q1551" s="275">
        <v>141303</v>
      </c>
      <c r="R1551" s="158" t="s">
        <v>74</v>
      </c>
      <c r="S1551" s="158" t="str">
        <f>IFERROR(VLOOKUP(B1551,#REF!,3,0),"-")</f>
        <v>-</v>
      </c>
      <c r="T1551" s="159" t="str">
        <f>S1551&amp;"-"&amp;COUNTIF($S$2:S1551,S1551)</f>
        <v>--1547</v>
      </c>
      <c r="U1551" s="160">
        <f t="shared" si="170"/>
        <v>22</v>
      </c>
      <c r="V1551" s="160">
        <f t="shared" si="171"/>
        <v>24</v>
      </c>
      <c r="W1551" s="161" t="str">
        <f t="shared" si="172"/>
        <v>09 MAY 2024</v>
      </c>
      <c r="X1551" s="162">
        <f t="shared" si="173"/>
        <v>1550</v>
      </c>
      <c r="Y1551" s="163"/>
      <c r="AE1551" s="161" t="str">
        <f t="shared" si="174"/>
        <v>SOFTWARE PROJECT MANAGEMENT SEC 1</v>
      </c>
    </row>
    <row r="1552" spans="1:31" s="161" customFormat="1" ht="23.25" customHeight="1" x14ac:dyDescent="0.25">
      <c r="A1552" s="275">
        <f t="shared" si="169"/>
        <v>141303</v>
      </c>
      <c r="B1552" s="284" t="str">
        <f>A1552&amp;"-"&amp;COUNTIF($A$2:A1552,A1552)</f>
        <v>141303-2</v>
      </c>
      <c r="C1552" s="275">
        <v>1551</v>
      </c>
      <c r="D1552" s="278" t="s">
        <v>589</v>
      </c>
      <c r="E1552" s="275" t="s">
        <v>20</v>
      </c>
      <c r="F1552" s="275">
        <v>141303</v>
      </c>
      <c r="G1552" s="275" t="s">
        <v>204</v>
      </c>
      <c r="H1552" s="279" t="s">
        <v>1434</v>
      </c>
      <c r="I1552" s="275" t="s">
        <v>95</v>
      </c>
      <c r="J1552" s="275" t="s">
        <v>91</v>
      </c>
      <c r="K1552" s="278" t="s">
        <v>245</v>
      </c>
      <c r="L1552" s="283">
        <v>22</v>
      </c>
      <c r="M1552" s="158">
        <f t="shared" si="168"/>
        <v>24</v>
      </c>
      <c r="N1552" s="275">
        <v>141303</v>
      </c>
      <c r="O1552" s="158"/>
      <c r="P1552" s="158"/>
      <c r="Q1552" s="275">
        <v>141303</v>
      </c>
      <c r="R1552" s="158" t="s">
        <v>74</v>
      </c>
      <c r="S1552" s="158" t="str">
        <f>IFERROR(VLOOKUP(B1552,#REF!,3,0),"-")</f>
        <v>-</v>
      </c>
      <c r="T1552" s="159" t="str">
        <f>S1552&amp;"-"&amp;COUNTIF($S$2:S1552,S1552)</f>
        <v>--1548</v>
      </c>
      <c r="U1552" s="160">
        <f t="shared" si="170"/>
        <v>22</v>
      </c>
      <c r="V1552" s="160">
        <f t="shared" si="171"/>
        <v>24</v>
      </c>
      <c r="W1552" s="161" t="str">
        <f t="shared" si="172"/>
        <v>09 MAY 2024</v>
      </c>
      <c r="X1552" s="162">
        <f t="shared" si="173"/>
        <v>1551</v>
      </c>
      <c r="Y1552" s="163"/>
      <c r="AE1552" s="161" t="str">
        <f t="shared" si="174"/>
        <v>SOFTWARE PROJECT MANAGEMENT SEC 1</v>
      </c>
    </row>
    <row r="1553" spans="1:31" s="161" customFormat="1" ht="23.25" customHeight="1" x14ac:dyDescent="0.25">
      <c r="A1553" s="275">
        <f t="shared" si="169"/>
        <v>141339</v>
      </c>
      <c r="B1553" s="284" t="str">
        <f>A1553&amp;"-"&amp;COUNTIF($A$2:A1553,A1553)</f>
        <v>141339-1</v>
      </c>
      <c r="C1553" s="275">
        <v>1552</v>
      </c>
      <c r="D1553" s="278" t="s">
        <v>589</v>
      </c>
      <c r="E1553" s="275" t="s">
        <v>63</v>
      </c>
      <c r="F1553" s="275">
        <v>141339</v>
      </c>
      <c r="G1553" s="275" t="s">
        <v>404</v>
      </c>
      <c r="H1553" s="279" t="s">
        <v>1435</v>
      </c>
      <c r="I1553" s="275" t="s">
        <v>95</v>
      </c>
      <c r="J1553" s="275" t="s">
        <v>91</v>
      </c>
      <c r="K1553" s="278" t="s">
        <v>438</v>
      </c>
      <c r="L1553" s="283">
        <v>22</v>
      </c>
      <c r="M1553" s="158">
        <f t="shared" si="168"/>
        <v>24</v>
      </c>
      <c r="N1553" s="275">
        <v>141339</v>
      </c>
      <c r="O1553" s="158"/>
      <c r="P1553" s="158"/>
      <c r="Q1553" s="275">
        <v>141339</v>
      </c>
      <c r="R1553" s="158" t="s">
        <v>74</v>
      </c>
      <c r="S1553" s="158" t="str">
        <f>IFERROR(VLOOKUP(B1553,#REF!,3,0),"-")</f>
        <v>-</v>
      </c>
      <c r="T1553" s="159" t="str">
        <f>S1553&amp;"-"&amp;COUNTIF($S$2:S1553,S1553)</f>
        <v>--1549</v>
      </c>
      <c r="U1553" s="160">
        <f t="shared" si="170"/>
        <v>22</v>
      </c>
      <c r="V1553" s="160">
        <f t="shared" si="171"/>
        <v>24</v>
      </c>
      <c r="W1553" s="161" t="str">
        <f t="shared" si="172"/>
        <v>09 MAY 2024</v>
      </c>
      <c r="X1553" s="162">
        <f t="shared" si="173"/>
        <v>1552</v>
      </c>
      <c r="Y1553" s="163"/>
      <c r="AE1553" s="161" t="str">
        <f t="shared" si="174"/>
        <v>OPERATING SYSTEM FORENSICS SEC 1</v>
      </c>
    </row>
    <row r="1554" spans="1:31" s="161" customFormat="1" ht="23.25" customHeight="1" x14ac:dyDescent="0.25">
      <c r="A1554" s="275">
        <f t="shared" si="169"/>
        <v>141339</v>
      </c>
      <c r="B1554" s="284" t="str">
        <f>A1554&amp;"-"&amp;COUNTIF($A$2:A1554,A1554)</f>
        <v>141339-2</v>
      </c>
      <c r="C1554" s="275">
        <v>1553</v>
      </c>
      <c r="D1554" s="278" t="s">
        <v>589</v>
      </c>
      <c r="E1554" s="275" t="s">
        <v>63</v>
      </c>
      <c r="F1554" s="275">
        <v>141339</v>
      </c>
      <c r="G1554" s="275" t="s">
        <v>404</v>
      </c>
      <c r="H1554" s="279" t="s">
        <v>1435</v>
      </c>
      <c r="I1554" s="275" t="s">
        <v>95</v>
      </c>
      <c r="J1554" s="275" t="s">
        <v>91</v>
      </c>
      <c r="K1554" s="278" t="s">
        <v>439</v>
      </c>
      <c r="L1554" s="283">
        <v>10</v>
      </c>
      <c r="M1554" s="158">
        <f t="shared" si="168"/>
        <v>12</v>
      </c>
      <c r="N1554" s="275">
        <v>141339</v>
      </c>
      <c r="O1554" s="158"/>
      <c r="P1554" s="158"/>
      <c r="Q1554" s="275">
        <v>141339</v>
      </c>
      <c r="R1554" s="158" t="s">
        <v>74</v>
      </c>
      <c r="S1554" s="158" t="str">
        <f>IFERROR(VLOOKUP(B1554,#REF!,3,0),"-")</f>
        <v>-</v>
      </c>
      <c r="T1554" s="159" t="str">
        <f>S1554&amp;"-"&amp;COUNTIF($S$2:S1554,S1554)</f>
        <v>--1550</v>
      </c>
      <c r="U1554" s="160">
        <f t="shared" si="170"/>
        <v>10</v>
      </c>
      <c r="V1554" s="160">
        <f t="shared" si="171"/>
        <v>12</v>
      </c>
      <c r="W1554" s="161" t="str">
        <f t="shared" si="172"/>
        <v>09 MAY 2024</v>
      </c>
      <c r="X1554" s="162">
        <f t="shared" si="173"/>
        <v>1553</v>
      </c>
      <c r="Y1554" s="163"/>
      <c r="AE1554" s="161" t="str">
        <f t="shared" si="174"/>
        <v>OPERATING SYSTEM FORENSICS SEC 1</v>
      </c>
    </row>
    <row r="1555" spans="1:31" s="161" customFormat="1" ht="23.25" customHeight="1" x14ac:dyDescent="0.25">
      <c r="A1555" s="275">
        <f t="shared" si="169"/>
        <v>141340</v>
      </c>
      <c r="B1555" s="284" t="str">
        <f>A1555&amp;"-"&amp;COUNTIF($A$2:A1555,A1555)</f>
        <v>141340-1</v>
      </c>
      <c r="C1555" s="275">
        <v>1554</v>
      </c>
      <c r="D1555" s="278" t="s">
        <v>589</v>
      </c>
      <c r="E1555" s="275" t="s">
        <v>63</v>
      </c>
      <c r="F1555" s="275">
        <v>141340</v>
      </c>
      <c r="G1555" s="275" t="s">
        <v>404</v>
      </c>
      <c r="H1555" s="279" t="s">
        <v>1436</v>
      </c>
      <c r="I1555" s="275" t="s">
        <v>95</v>
      </c>
      <c r="J1555" s="275" t="s">
        <v>91</v>
      </c>
      <c r="K1555" s="278" t="s">
        <v>439</v>
      </c>
      <c r="L1555" s="283">
        <v>12</v>
      </c>
      <c r="M1555" s="158">
        <f t="shared" si="168"/>
        <v>14</v>
      </c>
      <c r="N1555" s="275">
        <v>141340</v>
      </c>
      <c r="O1555" s="158"/>
      <c r="P1555" s="158"/>
      <c r="Q1555" s="275">
        <v>141340</v>
      </c>
      <c r="R1555" s="158" t="s">
        <v>74</v>
      </c>
      <c r="S1555" s="158" t="str">
        <f>IFERROR(VLOOKUP(B1555,#REF!,3,0),"-")</f>
        <v>-</v>
      </c>
      <c r="T1555" s="159" t="str">
        <f>S1555&amp;"-"&amp;COUNTIF($S$2:S1555,S1555)</f>
        <v>--1551</v>
      </c>
      <c r="U1555" s="160">
        <f t="shared" si="170"/>
        <v>12</v>
      </c>
      <c r="V1555" s="160">
        <f t="shared" si="171"/>
        <v>14</v>
      </c>
      <c r="W1555" s="161" t="str">
        <f t="shared" si="172"/>
        <v>09 MAY 2024</v>
      </c>
      <c r="X1555" s="162">
        <f t="shared" si="173"/>
        <v>1554</v>
      </c>
      <c r="Y1555" s="163"/>
      <c r="AE1555" s="161" t="str">
        <f t="shared" si="174"/>
        <v>OPERATING SYSTEM FORENSICS SEC 2</v>
      </c>
    </row>
    <row r="1556" spans="1:31" s="161" customFormat="1" ht="23.25" customHeight="1" x14ac:dyDescent="0.25">
      <c r="A1556" s="275">
        <f t="shared" si="169"/>
        <v>141340</v>
      </c>
      <c r="B1556" s="284" t="str">
        <f>A1556&amp;"-"&amp;COUNTIF($A$2:A1556,A1556)</f>
        <v>141340-2</v>
      </c>
      <c r="C1556" s="275">
        <v>1555</v>
      </c>
      <c r="D1556" s="278" t="s">
        <v>589</v>
      </c>
      <c r="E1556" s="275" t="s">
        <v>63</v>
      </c>
      <c r="F1556" s="275">
        <v>141340</v>
      </c>
      <c r="G1556" s="275" t="s">
        <v>404</v>
      </c>
      <c r="H1556" s="279" t="s">
        <v>1436</v>
      </c>
      <c r="I1556" s="275" t="s">
        <v>95</v>
      </c>
      <c r="J1556" s="275" t="s">
        <v>91</v>
      </c>
      <c r="K1556" s="278" t="s">
        <v>246</v>
      </c>
      <c r="L1556" s="283">
        <v>22</v>
      </c>
      <c r="M1556" s="158">
        <f t="shared" si="168"/>
        <v>24</v>
      </c>
      <c r="N1556" s="275">
        <v>141340</v>
      </c>
      <c r="O1556" s="158"/>
      <c r="P1556" s="158"/>
      <c r="Q1556" s="275">
        <v>141340</v>
      </c>
      <c r="R1556" s="158" t="s">
        <v>74</v>
      </c>
      <c r="S1556" s="158" t="str">
        <f>IFERROR(VLOOKUP(B1556,#REF!,3,0),"-")</f>
        <v>-</v>
      </c>
      <c r="T1556" s="159" t="str">
        <f>S1556&amp;"-"&amp;COUNTIF($S$2:S1556,S1556)</f>
        <v>--1552</v>
      </c>
      <c r="U1556" s="160">
        <f t="shared" si="170"/>
        <v>22</v>
      </c>
      <c r="V1556" s="160">
        <f t="shared" si="171"/>
        <v>24</v>
      </c>
      <c r="W1556" s="161" t="str">
        <f t="shared" si="172"/>
        <v>09 MAY 2024</v>
      </c>
      <c r="X1556" s="162">
        <f t="shared" si="173"/>
        <v>1555</v>
      </c>
      <c r="Y1556" s="163"/>
      <c r="AE1556" s="161" t="str">
        <f t="shared" si="174"/>
        <v>OPERATING SYSTEM FORENSICS SEC 2</v>
      </c>
    </row>
    <row r="1557" spans="1:31" s="161" customFormat="1" ht="23.25" customHeight="1" x14ac:dyDescent="0.25">
      <c r="A1557" s="275">
        <f t="shared" si="169"/>
        <v>141730</v>
      </c>
      <c r="B1557" s="284" t="str">
        <f>A1557&amp;"-"&amp;COUNTIF($A$2:A1557,A1557)</f>
        <v>141730-1</v>
      </c>
      <c r="C1557" s="275">
        <v>1556</v>
      </c>
      <c r="D1557" s="278" t="s">
        <v>589</v>
      </c>
      <c r="E1557" s="275" t="s">
        <v>21</v>
      </c>
      <c r="F1557" s="275">
        <v>141730</v>
      </c>
      <c r="G1557" s="275" t="s">
        <v>136</v>
      </c>
      <c r="H1557" s="279" t="s">
        <v>1437</v>
      </c>
      <c r="I1557" s="275" t="s">
        <v>95</v>
      </c>
      <c r="J1557" s="275" t="s">
        <v>98</v>
      </c>
      <c r="K1557" s="278" t="s">
        <v>247</v>
      </c>
      <c r="L1557" s="283">
        <v>20</v>
      </c>
      <c r="M1557" s="158">
        <f t="shared" si="168"/>
        <v>22</v>
      </c>
      <c r="N1557" s="275">
        <v>141730</v>
      </c>
      <c r="O1557" s="158"/>
      <c r="P1557" s="158"/>
      <c r="Q1557" s="275">
        <v>141730</v>
      </c>
      <c r="R1557" s="158" t="s">
        <v>74</v>
      </c>
      <c r="S1557" s="158" t="str">
        <f>IFERROR(VLOOKUP(B1557,#REF!,3,0),"-")</f>
        <v>-</v>
      </c>
      <c r="T1557" s="159" t="str">
        <f>S1557&amp;"-"&amp;COUNTIF($S$2:S1557,S1557)</f>
        <v>--1553</v>
      </c>
      <c r="U1557" s="160">
        <f t="shared" si="170"/>
        <v>20</v>
      </c>
      <c r="V1557" s="160">
        <f t="shared" si="171"/>
        <v>22</v>
      </c>
      <c r="W1557" s="161" t="str">
        <f t="shared" si="172"/>
        <v>09 MAY 2024</v>
      </c>
      <c r="X1557" s="162">
        <f t="shared" si="173"/>
        <v>1556</v>
      </c>
      <c r="Y1557" s="163"/>
      <c r="AE1557" s="161" t="str">
        <f t="shared" si="174"/>
        <v>DESIGN AND ANALYSIS OF ALGORITHMS SEC 1</v>
      </c>
    </row>
    <row r="1558" spans="1:31" s="161" customFormat="1" ht="23.25" customHeight="1" x14ac:dyDescent="0.25">
      <c r="A1558" s="275">
        <f t="shared" si="169"/>
        <v>141732</v>
      </c>
      <c r="B1558" s="284" t="str">
        <f>A1558&amp;"-"&amp;COUNTIF($A$2:A1558,A1558)</f>
        <v>141732-1</v>
      </c>
      <c r="C1558" s="275">
        <v>1557</v>
      </c>
      <c r="D1558" s="278" t="s">
        <v>589</v>
      </c>
      <c r="E1558" s="275" t="s">
        <v>21</v>
      </c>
      <c r="F1558" s="275">
        <v>141732</v>
      </c>
      <c r="G1558" s="275" t="s">
        <v>136</v>
      </c>
      <c r="H1558" s="279" t="s">
        <v>1438</v>
      </c>
      <c r="I1558" s="275" t="s">
        <v>95</v>
      </c>
      <c r="J1558" s="275" t="s">
        <v>98</v>
      </c>
      <c r="K1558" s="278" t="s">
        <v>247</v>
      </c>
      <c r="L1558" s="283">
        <v>2</v>
      </c>
      <c r="M1558" s="158">
        <f t="shared" si="168"/>
        <v>4</v>
      </c>
      <c r="N1558" s="275">
        <v>141732</v>
      </c>
      <c r="O1558" s="158"/>
      <c r="P1558" s="158"/>
      <c r="Q1558" s="275">
        <v>141732</v>
      </c>
      <c r="R1558" s="158" t="s">
        <v>74</v>
      </c>
      <c r="S1558" s="158" t="str">
        <f>IFERROR(VLOOKUP(B1558,#REF!,3,0),"-")</f>
        <v>-</v>
      </c>
      <c r="T1558" s="159" t="str">
        <f>S1558&amp;"-"&amp;COUNTIF($S$2:S1558,S1558)</f>
        <v>--1554</v>
      </c>
      <c r="U1558" s="160">
        <f t="shared" si="170"/>
        <v>2</v>
      </c>
      <c r="V1558" s="160">
        <f t="shared" si="171"/>
        <v>4</v>
      </c>
      <c r="W1558" s="161" t="str">
        <f t="shared" si="172"/>
        <v>09 MAY 2024</v>
      </c>
      <c r="X1558" s="162">
        <f t="shared" si="173"/>
        <v>1557</v>
      </c>
      <c r="Y1558" s="163"/>
      <c r="AE1558" s="161" t="str">
        <f t="shared" si="174"/>
        <v>DESIGN AND ANALYSIS OF ALGORITHMS SEC 2</v>
      </c>
    </row>
    <row r="1559" spans="1:31" s="161" customFormat="1" ht="23.25" customHeight="1" x14ac:dyDescent="0.25">
      <c r="A1559" s="275">
        <f t="shared" si="169"/>
        <v>141732</v>
      </c>
      <c r="B1559" s="284" t="str">
        <f>A1559&amp;"-"&amp;COUNTIF($A$2:A1559,A1559)</f>
        <v>141732-2</v>
      </c>
      <c r="C1559" s="275">
        <v>1558</v>
      </c>
      <c r="D1559" s="278" t="s">
        <v>589</v>
      </c>
      <c r="E1559" s="275" t="s">
        <v>21</v>
      </c>
      <c r="F1559" s="275">
        <v>141732</v>
      </c>
      <c r="G1559" s="275" t="s">
        <v>136</v>
      </c>
      <c r="H1559" s="279" t="s">
        <v>1438</v>
      </c>
      <c r="I1559" s="275" t="s">
        <v>95</v>
      </c>
      <c r="J1559" s="275" t="s">
        <v>98</v>
      </c>
      <c r="K1559" s="278" t="s">
        <v>248</v>
      </c>
      <c r="L1559" s="283">
        <v>22</v>
      </c>
      <c r="M1559" s="158">
        <f t="shared" si="168"/>
        <v>24</v>
      </c>
      <c r="N1559" s="275">
        <v>141732</v>
      </c>
      <c r="O1559" s="158"/>
      <c r="P1559" s="158"/>
      <c r="Q1559" s="275">
        <v>141732</v>
      </c>
      <c r="R1559" s="158" t="s">
        <v>74</v>
      </c>
      <c r="S1559" s="158" t="str">
        <f>IFERROR(VLOOKUP(B1559,#REF!,3,0),"-")</f>
        <v>-</v>
      </c>
      <c r="T1559" s="159" t="str">
        <f>S1559&amp;"-"&amp;COUNTIF($S$2:S1559,S1559)</f>
        <v>--1555</v>
      </c>
      <c r="U1559" s="160">
        <f t="shared" si="170"/>
        <v>22</v>
      </c>
      <c r="V1559" s="160">
        <f t="shared" si="171"/>
        <v>24</v>
      </c>
      <c r="W1559" s="161" t="str">
        <f t="shared" si="172"/>
        <v>09 MAY 2024</v>
      </c>
      <c r="X1559" s="162">
        <f t="shared" si="173"/>
        <v>1558</v>
      </c>
      <c r="Y1559" s="163"/>
      <c r="AE1559" s="161" t="str">
        <f t="shared" si="174"/>
        <v>DESIGN AND ANALYSIS OF ALGORITHMS SEC 2</v>
      </c>
    </row>
    <row r="1560" spans="1:31" s="161" customFormat="1" ht="23.25" customHeight="1" x14ac:dyDescent="0.25">
      <c r="A1560" s="275">
        <f t="shared" si="169"/>
        <v>141732</v>
      </c>
      <c r="B1560" s="284" t="str">
        <f>A1560&amp;"-"&amp;COUNTIF($A$2:A1560,A1560)</f>
        <v>141732-3</v>
      </c>
      <c r="C1560" s="275">
        <v>1559</v>
      </c>
      <c r="D1560" s="278" t="s">
        <v>589</v>
      </c>
      <c r="E1560" s="275" t="s">
        <v>21</v>
      </c>
      <c r="F1560" s="275">
        <v>141732</v>
      </c>
      <c r="G1560" s="275" t="s">
        <v>136</v>
      </c>
      <c r="H1560" s="279" t="s">
        <v>1438</v>
      </c>
      <c r="I1560" s="275" t="s">
        <v>95</v>
      </c>
      <c r="J1560" s="275" t="s">
        <v>98</v>
      </c>
      <c r="K1560" s="278" t="s">
        <v>249</v>
      </c>
      <c r="L1560" s="283">
        <v>21</v>
      </c>
      <c r="M1560" s="158">
        <f t="shared" si="168"/>
        <v>23</v>
      </c>
      <c r="N1560" s="275">
        <v>141732</v>
      </c>
      <c r="O1560" s="158"/>
      <c r="P1560" s="158"/>
      <c r="Q1560" s="275">
        <v>141732</v>
      </c>
      <c r="R1560" s="158" t="s">
        <v>74</v>
      </c>
      <c r="S1560" s="158" t="str">
        <f>IFERROR(VLOOKUP(B1560,#REF!,3,0),"-")</f>
        <v>-</v>
      </c>
      <c r="T1560" s="159" t="str">
        <f>S1560&amp;"-"&amp;COUNTIF($S$2:S1560,S1560)</f>
        <v>--1556</v>
      </c>
      <c r="U1560" s="160">
        <f t="shared" si="170"/>
        <v>21</v>
      </c>
      <c r="V1560" s="160">
        <f t="shared" si="171"/>
        <v>23</v>
      </c>
      <c r="W1560" s="161" t="str">
        <f t="shared" si="172"/>
        <v>09 MAY 2024</v>
      </c>
      <c r="X1560" s="162">
        <f t="shared" si="173"/>
        <v>1559</v>
      </c>
      <c r="Y1560" s="163"/>
      <c r="AE1560" s="161" t="str">
        <f t="shared" si="174"/>
        <v>DESIGN AND ANALYSIS OF ALGORITHMS SEC 2</v>
      </c>
    </row>
    <row r="1561" spans="1:31" s="161" customFormat="1" ht="23.25" customHeight="1" x14ac:dyDescent="0.25">
      <c r="A1561" s="275">
        <f t="shared" si="169"/>
        <v>141734</v>
      </c>
      <c r="B1561" s="284" t="str">
        <f>A1561&amp;"-"&amp;COUNTIF($A$2:A1561,A1561)</f>
        <v>141734-1</v>
      </c>
      <c r="C1561" s="275">
        <v>1560</v>
      </c>
      <c r="D1561" s="278" t="s">
        <v>589</v>
      </c>
      <c r="E1561" s="275" t="s">
        <v>21</v>
      </c>
      <c r="F1561" s="275">
        <v>141734</v>
      </c>
      <c r="G1561" s="275" t="s">
        <v>136</v>
      </c>
      <c r="H1561" s="279" t="s">
        <v>1439</v>
      </c>
      <c r="I1561" s="275" t="s">
        <v>95</v>
      </c>
      <c r="J1561" s="275" t="s">
        <v>98</v>
      </c>
      <c r="K1561" s="278" t="s">
        <v>249</v>
      </c>
      <c r="L1561" s="283">
        <v>1</v>
      </c>
      <c r="M1561" s="158">
        <f t="shared" si="168"/>
        <v>3</v>
      </c>
      <c r="N1561" s="275">
        <v>141734</v>
      </c>
      <c r="O1561" s="158"/>
      <c r="P1561" s="158"/>
      <c r="Q1561" s="275">
        <v>141734</v>
      </c>
      <c r="R1561" s="158" t="s">
        <v>74</v>
      </c>
      <c r="S1561" s="158" t="str">
        <f>IFERROR(VLOOKUP(B1561,#REF!,3,0),"-")</f>
        <v>-</v>
      </c>
      <c r="T1561" s="159" t="str">
        <f>S1561&amp;"-"&amp;COUNTIF($S$2:S1561,S1561)</f>
        <v>--1557</v>
      </c>
      <c r="U1561" s="160">
        <f t="shared" si="170"/>
        <v>1</v>
      </c>
      <c r="V1561" s="160">
        <f t="shared" si="171"/>
        <v>3</v>
      </c>
      <c r="W1561" s="161" t="str">
        <f t="shared" si="172"/>
        <v>09 MAY 2024</v>
      </c>
      <c r="X1561" s="162">
        <f t="shared" si="173"/>
        <v>1560</v>
      </c>
      <c r="Y1561" s="163"/>
      <c r="AE1561" s="161" t="str">
        <f t="shared" si="174"/>
        <v>DESIGN AND ANALYSIS OF ALGORITHMS SEC 3</v>
      </c>
    </row>
    <row r="1562" spans="1:31" s="161" customFormat="1" ht="23.25" customHeight="1" x14ac:dyDescent="0.25">
      <c r="A1562" s="275">
        <f t="shared" si="169"/>
        <v>141734</v>
      </c>
      <c r="B1562" s="284" t="str">
        <f>A1562&amp;"-"&amp;COUNTIF($A$2:A1562,A1562)</f>
        <v>141734-2</v>
      </c>
      <c r="C1562" s="275">
        <v>1561</v>
      </c>
      <c r="D1562" s="278" t="s">
        <v>589</v>
      </c>
      <c r="E1562" s="275" t="s">
        <v>21</v>
      </c>
      <c r="F1562" s="275">
        <v>141734</v>
      </c>
      <c r="G1562" s="275" t="s">
        <v>136</v>
      </c>
      <c r="H1562" s="279" t="s">
        <v>1439</v>
      </c>
      <c r="I1562" s="275" t="s">
        <v>95</v>
      </c>
      <c r="J1562" s="275" t="s">
        <v>98</v>
      </c>
      <c r="K1562" s="278" t="s">
        <v>251</v>
      </c>
      <c r="L1562" s="283">
        <v>22</v>
      </c>
      <c r="M1562" s="158">
        <f t="shared" si="168"/>
        <v>24</v>
      </c>
      <c r="N1562" s="275">
        <v>141734</v>
      </c>
      <c r="O1562" s="158"/>
      <c r="P1562" s="158"/>
      <c r="Q1562" s="275">
        <v>141734</v>
      </c>
      <c r="R1562" s="158" t="s">
        <v>74</v>
      </c>
      <c r="S1562" s="158" t="str">
        <f>IFERROR(VLOOKUP(B1562,#REF!,3,0),"-")</f>
        <v>-</v>
      </c>
      <c r="T1562" s="159" t="str">
        <f>S1562&amp;"-"&amp;COUNTIF($S$2:S1562,S1562)</f>
        <v>--1558</v>
      </c>
      <c r="U1562" s="160">
        <f t="shared" si="170"/>
        <v>22</v>
      </c>
      <c r="V1562" s="160">
        <f t="shared" si="171"/>
        <v>24</v>
      </c>
      <c r="W1562" s="161" t="str">
        <f t="shared" si="172"/>
        <v>09 MAY 2024</v>
      </c>
      <c r="X1562" s="162">
        <f t="shared" si="173"/>
        <v>1561</v>
      </c>
      <c r="Y1562" s="163"/>
      <c r="AE1562" s="161" t="str">
        <f t="shared" si="174"/>
        <v>DESIGN AND ANALYSIS OF ALGORITHMS SEC 3</v>
      </c>
    </row>
    <row r="1563" spans="1:31" s="161" customFormat="1" ht="23.25" customHeight="1" x14ac:dyDescent="0.25">
      <c r="A1563" s="275">
        <f t="shared" si="169"/>
        <v>141734</v>
      </c>
      <c r="B1563" s="284" t="str">
        <f>A1563&amp;"-"&amp;COUNTIF($A$2:A1563,A1563)</f>
        <v>141734-3</v>
      </c>
      <c r="C1563" s="275">
        <v>1562</v>
      </c>
      <c r="D1563" s="278" t="s">
        <v>589</v>
      </c>
      <c r="E1563" s="275" t="s">
        <v>21</v>
      </c>
      <c r="F1563" s="275">
        <v>141734</v>
      </c>
      <c r="G1563" s="275" t="s">
        <v>136</v>
      </c>
      <c r="H1563" s="279" t="s">
        <v>1439</v>
      </c>
      <c r="I1563" s="275" t="s">
        <v>95</v>
      </c>
      <c r="J1563" s="275" t="s">
        <v>98</v>
      </c>
      <c r="K1563" s="278" t="s">
        <v>252</v>
      </c>
      <c r="L1563" s="283">
        <v>7</v>
      </c>
      <c r="M1563" s="158">
        <f t="shared" si="168"/>
        <v>9</v>
      </c>
      <c r="N1563" s="275">
        <v>141734</v>
      </c>
      <c r="O1563" s="158"/>
      <c r="P1563" s="158"/>
      <c r="Q1563" s="275">
        <v>141734</v>
      </c>
      <c r="R1563" s="158" t="s">
        <v>74</v>
      </c>
      <c r="S1563" s="158" t="str">
        <f>IFERROR(VLOOKUP(B1563,#REF!,3,0),"-")</f>
        <v>-</v>
      </c>
      <c r="T1563" s="159" t="str">
        <f>S1563&amp;"-"&amp;COUNTIF($S$2:S1563,S1563)</f>
        <v>--1559</v>
      </c>
      <c r="U1563" s="160">
        <f t="shared" si="170"/>
        <v>7</v>
      </c>
      <c r="V1563" s="160">
        <f t="shared" si="171"/>
        <v>9</v>
      </c>
      <c r="W1563" s="161" t="str">
        <f t="shared" si="172"/>
        <v>09 MAY 2024</v>
      </c>
      <c r="X1563" s="162">
        <f t="shared" si="173"/>
        <v>1562</v>
      </c>
      <c r="Y1563" s="163"/>
      <c r="AE1563" s="161" t="str">
        <f t="shared" si="174"/>
        <v>DESIGN AND ANALYSIS OF ALGORITHMS SEC 3</v>
      </c>
    </row>
    <row r="1564" spans="1:31" s="161" customFormat="1" ht="23.25" customHeight="1" x14ac:dyDescent="0.25">
      <c r="A1564" s="275">
        <f t="shared" si="169"/>
        <v>141736</v>
      </c>
      <c r="B1564" s="284" t="str">
        <f>A1564&amp;"-"&amp;COUNTIF($A$2:A1564,A1564)</f>
        <v>141736-1</v>
      </c>
      <c r="C1564" s="275">
        <v>1563</v>
      </c>
      <c r="D1564" s="278" t="s">
        <v>589</v>
      </c>
      <c r="E1564" s="275" t="s">
        <v>21</v>
      </c>
      <c r="F1564" s="275">
        <v>141736</v>
      </c>
      <c r="G1564" s="275" t="s">
        <v>136</v>
      </c>
      <c r="H1564" s="279" t="s">
        <v>1440</v>
      </c>
      <c r="I1564" s="275" t="s">
        <v>95</v>
      </c>
      <c r="J1564" s="275" t="s">
        <v>98</v>
      </c>
      <c r="K1564" s="278" t="s">
        <v>252</v>
      </c>
      <c r="L1564" s="283">
        <v>15</v>
      </c>
      <c r="M1564" s="158">
        <f t="shared" si="168"/>
        <v>17</v>
      </c>
      <c r="N1564" s="275">
        <v>141736</v>
      </c>
      <c r="O1564" s="158"/>
      <c r="P1564" s="158"/>
      <c r="Q1564" s="275">
        <v>141736</v>
      </c>
      <c r="R1564" s="158" t="s">
        <v>74</v>
      </c>
      <c r="S1564" s="158" t="str">
        <f>IFERROR(VLOOKUP(B1564,#REF!,3,0),"-")</f>
        <v>-</v>
      </c>
      <c r="T1564" s="159" t="str">
        <f>S1564&amp;"-"&amp;COUNTIF($S$2:S1564,S1564)</f>
        <v>--1560</v>
      </c>
      <c r="U1564" s="160">
        <f t="shared" si="170"/>
        <v>15</v>
      </c>
      <c r="V1564" s="160">
        <f t="shared" si="171"/>
        <v>17</v>
      </c>
      <c r="W1564" s="161" t="str">
        <f t="shared" si="172"/>
        <v>09 MAY 2024</v>
      </c>
      <c r="X1564" s="162">
        <f t="shared" si="173"/>
        <v>1563</v>
      </c>
      <c r="Y1564" s="163"/>
      <c r="AE1564" s="161" t="str">
        <f t="shared" si="174"/>
        <v>DESIGN AND ANALYSIS OF ALGORITHMS SEC 4</v>
      </c>
    </row>
    <row r="1565" spans="1:31" s="161" customFormat="1" ht="23.25" customHeight="1" x14ac:dyDescent="0.25">
      <c r="A1565" s="275">
        <f t="shared" si="169"/>
        <v>141697</v>
      </c>
      <c r="B1565" s="284" t="str">
        <f>A1565&amp;"-"&amp;COUNTIF($A$2:A1565,A1565)</f>
        <v>141697-1</v>
      </c>
      <c r="C1565" s="275">
        <v>1564</v>
      </c>
      <c r="D1565" s="278" t="s">
        <v>589</v>
      </c>
      <c r="E1565" s="275" t="s">
        <v>21</v>
      </c>
      <c r="F1565" s="275">
        <v>141697</v>
      </c>
      <c r="G1565" s="275" t="s">
        <v>111</v>
      </c>
      <c r="H1565" s="279" t="s">
        <v>1441</v>
      </c>
      <c r="I1565" s="275" t="s">
        <v>95</v>
      </c>
      <c r="J1565" s="275" t="s">
        <v>100</v>
      </c>
      <c r="K1565" s="278" t="s">
        <v>253</v>
      </c>
      <c r="L1565" s="283">
        <v>22</v>
      </c>
      <c r="M1565" s="158">
        <f t="shared" si="168"/>
        <v>24</v>
      </c>
      <c r="N1565" s="275">
        <v>141697</v>
      </c>
      <c r="O1565" s="158"/>
      <c r="P1565" s="158"/>
      <c r="Q1565" s="275">
        <v>141697</v>
      </c>
      <c r="R1565" s="158" t="s">
        <v>74</v>
      </c>
      <c r="S1565" s="158" t="str">
        <f>IFERROR(VLOOKUP(B1565,#REF!,3,0),"-")</f>
        <v>-</v>
      </c>
      <c r="T1565" s="159" t="str">
        <f>S1565&amp;"-"&amp;COUNTIF($S$2:S1565,S1565)</f>
        <v>--1561</v>
      </c>
      <c r="U1565" s="160">
        <f t="shared" si="170"/>
        <v>22</v>
      </c>
      <c r="V1565" s="160">
        <f t="shared" si="171"/>
        <v>24</v>
      </c>
      <c r="W1565" s="161" t="str">
        <f t="shared" si="172"/>
        <v>09 MAY 2024</v>
      </c>
      <c r="X1565" s="162">
        <f t="shared" si="173"/>
        <v>1564</v>
      </c>
      <c r="Y1565" s="163"/>
      <c r="AE1565" s="161" t="str">
        <f t="shared" si="174"/>
        <v>DATA STRUCTURE AND ALGORITHEMS SEC 2</v>
      </c>
    </row>
    <row r="1566" spans="1:31" s="161" customFormat="1" ht="23.25" customHeight="1" x14ac:dyDescent="0.25">
      <c r="A1566" s="275">
        <f t="shared" si="169"/>
        <v>141697</v>
      </c>
      <c r="B1566" s="284" t="str">
        <f>A1566&amp;"-"&amp;COUNTIF($A$2:A1566,A1566)</f>
        <v>141697-2</v>
      </c>
      <c r="C1566" s="275">
        <v>1565</v>
      </c>
      <c r="D1566" s="278" t="s">
        <v>589</v>
      </c>
      <c r="E1566" s="275" t="s">
        <v>21</v>
      </c>
      <c r="F1566" s="275">
        <v>141697</v>
      </c>
      <c r="G1566" s="275" t="s">
        <v>111</v>
      </c>
      <c r="H1566" s="279" t="s">
        <v>1441</v>
      </c>
      <c r="I1566" s="275" t="s">
        <v>95</v>
      </c>
      <c r="J1566" s="275" t="s">
        <v>100</v>
      </c>
      <c r="K1566" s="278" t="s">
        <v>254</v>
      </c>
      <c r="L1566" s="283">
        <v>22</v>
      </c>
      <c r="M1566" s="158">
        <f t="shared" si="168"/>
        <v>24</v>
      </c>
      <c r="N1566" s="275">
        <v>141697</v>
      </c>
      <c r="O1566" s="158"/>
      <c r="P1566" s="158"/>
      <c r="Q1566" s="275">
        <v>141697</v>
      </c>
      <c r="R1566" s="158" t="s">
        <v>74</v>
      </c>
      <c r="S1566" s="158" t="str">
        <f>IFERROR(VLOOKUP(B1566,#REF!,3,0),"-")</f>
        <v>-</v>
      </c>
      <c r="T1566" s="159" t="str">
        <f>S1566&amp;"-"&amp;COUNTIF($S$2:S1566,S1566)</f>
        <v>--1562</v>
      </c>
      <c r="U1566" s="160">
        <f t="shared" si="170"/>
        <v>22</v>
      </c>
      <c r="V1566" s="160">
        <f t="shared" si="171"/>
        <v>24</v>
      </c>
      <c r="W1566" s="161" t="str">
        <f t="shared" si="172"/>
        <v>09 MAY 2024</v>
      </c>
      <c r="X1566" s="162">
        <f t="shared" si="173"/>
        <v>1565</v>
      </c>
      <c r="Y1566" s="163"/>
      <c r="AE1566" s="161" t="str">
        <f t="shared" si="174"/>
        <v>DATA STRUCTURE AND ALGORITHEMS SEC 2</v>
      </c>
    </row>
    <row r="1567" spans="1:31" s="161" customFormat="1" ht="23.25" customHeight="1" x14ac:dyDescent="0.25">
      <c r="A1567" s="275">
        <f t="shared" si="169"/>
        <v>141697</v>
      </c>
      <c r="B1567" s="284" t="str">
        <f>A1567&amp;"-"&amp;COUNTIF($A$2:A1567,A1567)</f>
        <v>141697-3</v>
      </c>
      <c r="C1567" s="275">
        <v>1566</v>
      </c>
      <c r="D1567" s="278" t="s">
        <v>589</v>
      </c>
      <c r="E1567" s="275" t="s">
        <v>21</v>
      </c>
      <c r="F1567" s="275">
        <v>141697</v>
      </c>
      <c r="G1567" s="275" t="s">
        <v>111</v>
      </c>
      <c r="H1567" s="279" t="s">
        <v>1441</v>
      </c>
      <c r="I1567" s="275" t="s">
        <v>95</v>
      </c>
      <c r="J1567" s="275" t="s">
        <v>97</v>
      </c>
      <c r="K1567" s="278" t="s">
        <v>255</v>
      </c>
      <c r="L1567" s="283">
        <v>4</v>
      </c>
      <c r="M1567" s="158">
        <f t="shared" si="168"/>
        <v>6</v>
      </c>
      <c r="N1567" s="275">
        <v>141697</v>
      </c>
      <c r="O1567" s="158"/>
      <c r="P1567" s="158"/>
      <c r="Q1567" s="275">
        <v>141697</v>
      </c>
      <c r="R1567" s="158" t="s">
        <v>74</v>
      </c>
      <c r="S1567" s="158" t="str">
        <f>IFERROR(VLOOKUP(B1567,#REF!,3,0),"-")</f>
        <v>-</v>
      </c>
      <c r="T1567" s="159" t="str">
        <f>S1567&amp;"-"&amp;COUNTIF($S$2:S1567,S1567)</f>
        <v>--1563</v>
      </c>
      <c r="U1567" s="160">
        <f t="shared" si="170"/>
        <v>4</v>
      </c>
      <c r="V1567" s="160">
        <f t="shared" si="171"/>
        <v>6</v>
      </c>
      <c r="W1567" s="161" t="str">
        <f t="shared" si="172"/>
        <v>09 MAY 2024</v>
      </c>
      <c r="X1567" s="162">
        <f t="shared" si="173"/>
        <v>1566</v>
      </c>
      <c r="Y1567" s="163"/>
      <c r="AE1567" s="161" t="str">
        <f t="shared" si="174"/>
        <v>DATA STRUCTURE AND ALGORITHEMS SEC 2</v>
      </c>
    </row>
    <row r="1568" spans="1:31" s="161" customFormat="1" ht="23.25" customHeight="1" x14ac:dyDescent="0.25">
      <c r="A1568" s="275">
        <f t="shared" si="169"/>
        <v>141698</v>
      </c>
      <c r="B1568" s="284" t="str">
        <f>A1568&amp;"-"&amp;COUNTIF($A$2:A1568,A1568)</f>
        <v>141698-1</v>
      </c>
      <c r="C1568" s="275">
        <v>1567</v>
      </c>
      <c r="D1568" s="278" t="s">
        <v>589</v>
      </c>
      <c r="E1568" s="275" t="s">
        <v>21</v>
      </c>
      <c r="F1568" s="275">
        <v>141698</v>
      </c>
      <c r="G1568" s="275" t="s">
        <v>111</v>
      </c>
      <c r="H1568" s="279" t="s">
        <v>1442</v>
      </c>
      <c r="I1568" s="275" t="s">
        <v>95</v>
      </c>
      <c r="J1568" s="275" t="s">
        <v>97</v>
      </c>
      <c r="K1568" s="278" t="s">
        <v>255</v>
      </c>
      <c r="L1568" s="283">
        <v>18</v>
      </c>
      <c r="M1568" s="158">
        <f t="shared" si="168"/>
        <v>20</v>
      </c>
      <c r="N1568" s="275">
        <v>141698</v>
      </c>
      <c r="O1568" s="158"/>
      <c r="P1568" s="158"/>
      <c r="Q1568" s="275">
        <v>141698</v>
      </c>
      <c r="R1568" s="158" t="s">
        <v>74</v>
      </c>
      <c r="S1568" s="158" t="str">
        <f>IFERROR(VLOOKUP(B1568,#REF!,3,0),"-")</f>
        <v>-</v>
      </c>
      <c r="T1568" s="159" t="str">
        <f>S1568&amp;"-"&amp;COUNTIF($S$2:S1568,S1568)</f>
        <v>--1564</v>
      </c>
      <c r="U1568" s="160">
        <f t="shared" si="170"/>
        <v>18</v>
      </c>
      <c r="V1568" s="160">
        <f t="shared" si="171"/>
        <v>20</v>
      </c>
      <c r="W1568" s="161" t="str">
        <f t="shared" si="172"/>
        <v>09 MAY 2024</v>
      </c>
      <c r="X1568" s="162">
        <f t="shared" si="173"/>
        <v>1567</v>
      </c>
      <c r="Y1568" s="163"/>
      <c r="AE1568" s="161" t="str">
        <f t="shared" si="174"/>
        <v>DATA STRUCTURE AND ALGORITHEMS SEC 3</v>
      </c>
    </row>
    <row r="1569" spans="1:31" s="161" customFormat="1" ht="23.25" customHeight="1" x14ac:dyDescent="0.25">
      <c r="A1569" s="275">
        <f t="shared" si="169"/>
        <v>141698</v>
      </c>
      <c r="B1569" s="284" t="str">
        <f>A1569&amp;"-"&amp;COUNTIF($A$2:A1569,A1569)</f>
        <v>141698-2</v>
      </c>
      <c r="C1569" s="275">
        <v>1568</v>
      </c>
      <c r="D1569" s="278" t="s">
        <v>589</v>
      </c>
      <c r="E1569" s="275" t="s">
        <v>21</v>
      </c>
      <c r="F1569" s="275">
        <v>141698</v>
      </c>
      <c r="G1569" s="275" t="s">
        <v>111</v>
      </c>
      <c r="H1569" s="279" t="s">
        <v>1442</v>
      </c>
      <c r="I1569" s="275" t="s">
        <v>95</v>
      </c>
      <c r="J1569" s="275" t="s">
        <v>97</v>
      </c>
      <c r="K1569" s="278" t="s">
        <v>572</v>
      </c>
      <c r="L1569" s="283">
        <v>21</v>
      </c>
      <c r="M1569" s="158">
        <f t="shared" si="168"/>
        <v>23</v>
      </c>
      <c r="N1569" s="275">
        <v>141698</v>
      </c>
      <c r="O1569" s="158"/>
      <c r="P1569" s="158"/>
      <c r="Q1569" s="275">
        <v>141698</v>
      </c>
      <c r="R1569" s="158" t="s">
        <v>74</v>
      </c>
      <c r="S1569" s="158" t="str">
        <f>IFERROR(VLOOKUP(B1569,#REF!,3,0),"-")</f>
        <v>-</v>
      </c>
      <c r="T1569" s="159" t="str">
        <f>S1569&amp;"-"&amp;COUNTIF($S$2:S1569,S1569)</f>
        <v>--1565</v>
      </c>
      <c r="U1569" s="160">
        <f t="shared" si="170"/>
        <v>21</v>
      </c>
      <c r="V1569" s="160">
        <f t="shared" si="171"/>
        <v>23</v>
      </c>
      <c r="W1569" s="161" t="str">
        <f t="shared" si="172"/>
        <v>09 MAY 2024</v>
      </c>
      <c r="X1569" s="162">
        <f t="shared" si="173"/>
        <v>1568</v>
      </c>
      <c r="Y1569" s="163"/>
      <c r="AE1569" s="161" t="str">
        <f t="shared" si="174"/>
        <v>DATA STRUCTURE AND ALGORITHEMS SEC 3</v>
      </c>
    </row>
    <row r="1570" spans="1:31" s="161" customFormat="1" ht="23.25" customHeight="1" x14ac:dyDescent="0.25">
      <c r="A1570" s="275">
        <f t="shared" si="169"/>
        <v>141730</v>
      </c>
      <c r="B1570" s="284" t="str">
        <f>A1570&amp;"-"&amp;COUNTIF($A$2:A1570,A1570)</f>
        <v>141730-2</v>
      </c>
      <c r="C1570" s="275">
        <v>1569</v>
      </c>
      <c r="D1570" s="278" t="s">
        <v>589</v>
      </c>
      <c r="E1570" s="275" t="s">
        <v>21</v>
      </c>
      <c r="F1570" s="275">
        <v>141730</v>
      </c>
      <c r="G1570" s="275" t="s">
        <v>136</v>
      </c>
      <c r="H1570" s="281" t="s">
        <v>1437</v>
      </c>
      <c r="I1570" s="275" t="s">
        <v>95</v>
      </c>
      <c r="J1570" s="275" t="s">
        <v>97</v>
      </c>
      <c r="K1570" s="278" t="s">
        <v>572</v>
      </c>
      <c r="L1570" s="283">
        <v>1</v>
      </c>
      <c r="M1570" s="158">
        <f t="shared" si="168"/>
        <v>3</v>
      </c>
      <c r="N1570" s="275">
        <v>141730</v>
      </c>
      <c r="O1570" s="158"/>
      <c r="P1570" s="158"/>
      <c r="Q1570" s="275">
        <v>141730</v>
      </c>
      <c r="R1570" s="158" t="s">
        <v>74</v>
      </c>
      <c r="S1570" s="158" t="str">
        <f>IFERROR(VLOOKUP(B1570,#REF!,3,0),"-")</f>
        <v>-</v>
      </c>
      <c r="T1570" s="159" t="str">
        <f>S1570&amp;"-"&amp;COUNTIF($S$2:S1570,S1570)</f>
        <v>--1566</v>
      </c>
      <c r="U1570" s="160">
        <f t="shared" si="170"/>
        <v>1</v>
      </c>
      <c r="V1570" s="160">
        <f t="shared" si="171"/>
        <v>3</v>
      </c>
      <c r="W1570" s="161" t="str">
        <f t="shared" si="172"/>
        <v>09 MAY 2024</v>
      </c>
      <c r="X1570" s="162">
        <f t="shared" si="173"/>
        <v>1569</v>
      </c>
      <c r="Y1570" s="163"/>
      <c r="AE1570" s="161" t="str">
        <f t="shared" si="174"/>
        <v>DESIGN AND ANALYSIS OF ALGORITHMS SEC 1</v>
      </c>
    </row>
    <row r="1571" spans="1:31" s="161" customFormat="1" ht="23.25" customHeight="1" x14ac:dyDescent="0.25">
      <c r="A1571" s="275">
        <f t="shared" si="169"/>
        <v>141730</v>
      </c>
      <c r="B1571" s="284" t="str">
        <f>A1571&amp;"-"&amp;COUNTIF($A$2:A1571,A1571)</f>
        <v>141730-3</v>
      </c>
      <c r="C1571" s="275">
        <v>1570</v>
      </c>
      <c r="D1571" s="278" t="s">
        <v>589</v>
      </c>
      <c r="E1571" s="275" t="s">
        <v>21</v>
      </c>
      <c r="F1571" s="275">
        <v>141730</v>
      </c>
      <c r="G1571" s="275" t="s">
        <v>136</v>
      </c>
      <c r="H1571" s="279" t="s">
        <v>1437</v>
      </c>
      <c r="I1571" s="275" t="s">
        <v>95</v>
      </c>
      <c r="J1571" s="275" t="s">
        <v>97</v>
      </c>
      <c r="K1571" s="278" t="s">
        <v>256</v>
      </c>
      <c r="L1571" s="283">
        <v>22</v>
      </c>
      <c r="M1571" s="158">
        <f t="shared" si="168"/>
        <v>24</v>
      </c>
      <c r="N1571" s="275">
        <v>141730</v>
      </c>
      <c r="O1571" s="158"/>
      <c r="P1571" s="158"/>
      <c r="Q1571" s="275">
        <v>141730</v>
      </c>
      <c r="R1571" s="158" t="s">
        <v>74</v>
      </c>
      <c r="S1571" s="158" t="str">
        <f>IFERROR(VLOOKUP(B1571,#REF!,3,0),"-")</f>
        <v>-</v>
      </c>
      <c r="T1571" s="159" t="str">
        <f>S1571&amp;"-"&amp;COUNTIF($S$2:S1571,S1571)</f>
        <v>--1567</v>
      </c>
      <c r="U1571" s="160">
        <f t="shared" si="170"/>
        <v>22</v>
      </c>
      <c r="V1571" s="160">
        <f t="shared" si="171"/>
        <v>24</v>
      </c>
      <c r="W1571" s="161" t="str">
        <f t="shared" si="172"/>
        <v>09 MAY 2024</v>
      </c>
      <c r="X1571" s="162">
        <f t="shared" si="173"/>
        <v>1570</v>
      </c>
      <c r="Y1571" s="163"/>
      <c r="AE1571" s="161" t="str">
        <f t="shared" si="174"/>
        <v>DESIGN AND ANALYSIS OF ALGORITHMS SEC 1</v>
      </c>
    </row>
    <row r="1572" spans="1:31" s="161" customFormat="1" ht="23.25" customHeight="1" x14ac:dyDescent="0.25">
      <c r="A1572" s="275">
        <f t="shared" si="169"/>
        <v>141738</v>
      </c>
      <c r="B1572" s="284" t="str">
        <f>A1572&amp;"-"&amp;COUNTIF($A$2:A1572,A1572)</f>
        <v>141738-1</v>
      </c>
      <c r="C1572" s="275">
        <v>1571</v>
      </c>
      <c r="D1572" s="278" t="s">
        <v>589</v>
      </c>
      <c r="E1572" s="275" t="s">
        <v>21</v>
      </c>
      <c r="F1572" s="275">
        <v>141738</v>
      </c>
      <c r="G1572" s="275" t="s">
        <v>136</v>
      </c>
      <c r="H1572" s="279" t="s">
        <v>1443</v>
      </c>
      <c r="I1572" s="275" t="s">
        <v>95</v>
      </c>
      <c r="J1572" s="275" t="s">
        <v>103</v>
      </c>
      <c r="K1572" s="278" t="s">
        <v>257</v>
      </c>
      <c r="L1572" s="283">
        <v>1</v>
      </c>
      <c r="M1572" s="158">
        <f t="shared" si="168"/>
        <v>3</v>
      </c>
      <c r="N1572" s="275">
        <v>141738</v>
      </c>
      <c r="O1572" s="158"/>
      <c r="P1572" s="158"/>
      <c r="Q1572" s="275">
        <v>141738</v>
      </c>
      <c r="R1572" s="158" t="s">
        <v>74</v>
      </c>
      <c r="S1572" s="158" t="str">
        <f>IFERROR(VLOOKUP(B1572,#REF!,3,0),"-")</f>
        <v>-</v>
      </c>
      <c r="T1572" s="159" t="str">
        <f>S1572&amp;"-"&amp;COUNTIF($S$2:S1572,S1572)</f>
        <v>--1568</v>
      </c>
      <c r="U1572" s="160">
        <f t="shared" si="170"/>
        <v>1</v>
      </c>
      <c r="V1572" s="160">
        <f t="shared" si="171"/>
        <v>3</v>
      </c>
      <c r="W1572" s="161" t="str">
        <f t="shared" si="172"/>
        <v>09 MAY 2024</v>
      </c>
      <c r="X1572" s="162">
        <f t="shared" si="173"/>
        <v>1571</v>
      </c>
      <c r="Y1572" s="163"/>
      <c r="AE1572" s="161" t="str">
        <f t="shared" si="174"/>
        <v>DESIGN AND ANALYSIS OF ALGORITHMS SEC 5</v>
      </c>
    </row>
    <row r="1573" spans="1:31" s="161" customFormat="1" ht="23.25" customHeight="1" x14ac:dyDescent="0.25">
      <c r="A1573" s="275">
        <f t="shared" si="169"/>
        <v>141740</v>
      </c>
      <c r="B1573" s="284" t="str">
        <f>A1573&amp;"-"&amp;COUNTIF($A$2:A1573,A1573)</f>
        <v>141740-1</v>
      </c>
      <c r="C1573" s="275">
        <v>1572</v>
      </c>
      <c r="D1573" s="278" t="s">
        <v>589</v>
      </c>
      <c r="E1573" s="275" t="s">
        <v>21</v>
      </c>
      <c r="F1573" s="275">
        <v>141740</v>
      </c>
      <c r="G1573" s="275" t="s">
        <v>136</v>
      </c>
      <c r="H1573" s="279" t="s">
        <v>1444</v>
      </c>
      <c r="I1573" s="275" t="s">
        <v>95</v>
      </c>
      <c r="J1573" s="275" t="s">
        <v>103</v>
      </c>
      <c r="K1573" s="278" t="s">
        <v>257</v>
      </c>
      <c r="L1573" s="283">
        <v>21</v>
      </c>
      <c r="M1573" s="158">
        <f t="shared" si="168"/>
        <v>23</v>
      </c>
      <c r="N1573" s="275">
        <v>141740</v>
      </c>
      <c r="O1573" s="158"/>
      <c r="P1573" s="158"/>
      <c r="Q1573" s="275">
        <v>141740</v>
      </c>
      <c r="R1573" s="158" t="s">
        <v>74</v>
      </c>
      <c r="S1573" s="158" t="str">
        <f>IFERROR(VLOOKUP(B1573,#REF!,3,0),"-")</f>
        <v>-</v>
      </c>
      <c r="T1573" s="159" t="str">
        <f>S1573&amp;"-"&amp;COUNTIF($S$2:S1573,S1573)</f>
        <v>--1569</v>
      </c>
      <c r="U1573" s="160">
        <f t="shared" si="170"/>
        <v>21</v>
      </c>
      <c r="V1573" s="160">
        <f t="shared" si="171"/>
        <v>23</v>
      </c>
      <c r="W1573" s="161" t="str">
        <f t="shared" si="172"/>
        <v>09 MAY 2024</v>
      </c>
      <c r="X1573" s="162">
        <f t="shared" si="173"/>
        <v>1572</v>
      </c>
      <c r="Y1573" s="163"/>
      <c r="AE1573" s="161" t="str">
        <f t="shared" si="174"/>
        <v>DESIGN AND ANALYSIS OF ALGORITHMS SEC 6</v>
      </c>
    </row>
    <row r="1574" spans="1:31" s="161" customFormat="1" ht="23.25" customHeight="1" x14ac:dyDescent="0.25">
      <c r="A1574" s="275">
        <f t="shared" si="169"/>
        <v>141740</v>
      </c>
      <c r="B1574" s="284" t="str">
        <f>A1574&amp;"-"&amp;COUNTIF($A$2:A1574,A1574)</f>
        <v>141740-2</v>
      </c>
      <c r="C1574" s="275">
        <v>1573</v>
      </c>
      <c r="D1574" s="278" t="s">
        <v>589</v>
      </c>
      <c r="E1574" s="275" t="s">
        <v>21</v>
      </c>
      <c r="F1574" s="275">
        <v>141740</v>
      </c>
      <c r="G1574" s="275" t="s">
        <v>136</v>
      </c>
      <c r="H1574" s="281" t="s">
        <v>1444</v>
      </c>
      <c r="I1574" s="275" t="s">
        <v>95</v>
      </c>
      <c r="J1574" s="275" t="s">
        <v>103</v>
      </c>
      <c r="K1574" s="278" t="s">
        <v>259</v>
      </c>
      <c r="L1574" s="283">
        <v>22</v>
      </c>
      <c r="M1574" s="158">
        <f t="shared" si="168"/>
        <v>24</v>
      </c>
      <c r="N1574" s="275">
        <v>141740</v>
      </c>
      <c r="O1574" s="158"/>
      <c r="P1574" s="158"/>
      <c r="Q1574" s="275">
        <v>141740</v>
      </c>
      <c r="R1574" s="158" t="s">
        <v>74</v>
      </c>
      <c r="S1574" s="158" t="str">
        <f>IFERROR(VLOOKUP(B1574,#REF!,3,0),"-")</f>
        <v>-</v>
      </c>
      <c r="T1574" s="159" t="str">
        <f>S1574&amp;"-"&amp;COUNTIF($S$2:S1574,S1574)</f>
        <v>--1570</v>
      </c>
      <c r="U1574" s="160">
        <f t="shared" si="170"/>
        <v>22</v>
      </c>
      <c r="V1574" s="160">
        <f t="shared" si="171"/>
        <v>24</v>
      </c>
      <c r="W1574" s="161" t="str">
        <f t="shared" si="172"/>
        <v>09 MAY 2024</v>
      </c>
      <c r="X1574" s="162">
        <f t="shared" si="173"/>
        <v>1573</v>
      </c>
      <c r="Y1574" s="163"/>
      <c r="AE1574" s="161" t="str">
        <f t="shared" si="174"/>
        <v>DESIGN AND ANALYSIS OF ALGORITHMS SEC 6</v>
      </c>
    </row>
    <row r="1575" spans="1:31" s="161" customFormat="1" ht="23.25" customHeight="1" x14ac:dyDescent="0.25">
      <c r="A1575" s="275">
        <f t="shared" si="169"/>
        <v>141740</v>
      </c>
      <c r="B1575" s="284" t="str">
        <f>A1575&amp;"-"&amp;COUNTIF($A$2:A1575,A1575)</f>
        <v>141740-3</v>
      </c>
      <c r="C1575" s="275">
        <v>1574</v>
      </c>
      <c r="D1575" s="278" t="s">
        <v>589</v>
      </c>
      <c r="E1575" s="275" t="s">
        <v>21</v>
      </c>
      <c r="F1575" s="275">
        <v>141740</v>
      </c>
      <c r="G1575" s="275" t="s">
        <v>136</v>
      </c>
      <c r="H1575" s="279" t="s">
        <v>1444</v>
      </c>
      <c r="I1575" s="275" t="s">
        <v>95</v>
      </c>
      <c r="J1575" s="275" t="s">
        <v>103</v>
      </c>
      <c r="K1575" s="278" t="s">
        <v>260</v>
      </c>
      <c r="L1575" s="283">
        <v>4</v>
      </c>
      <c r="M1575" s="158">
        <f t="shared" si="168"/>
        <v>6</v>
      </c>
      <c r="N1575" s="275">
        <v>141740</v>
      </c>
      <c r="O1575" s="158"/>
      <c r="P1575" s="158"/>
      <c r="Q1575" s="275">
        <v>141740</v>
      </c>
      <c r="R1575" s="158" t="s">
        <v>74</v>
      </c>
      <c r="S1575" s="158" t="str">
        <f>IFERROR(VLOOKUP(B1575,#REF!,3,0),"-")</f>
        <v>-</v>
      </c>
      <c r="T1575" s="159" t="str">
        <f>S1575&amp;"-"&amp;COUNTIF($S$2:S1575,S1575)</f>
        <v>--1571</v>
      </c>
      <c r="U1575" s="160">
        <f t="shared" si="170"/>
        <v>4</v>
      </c>
      <c r="V1575" s="160">
        <f t="shared" si="171"/>
        <v>6</v>
      </c>
      <c r="W1575" s="161" t="str">
        <f t="shared" si="172"/>
        <v>09 MAY 2024</v>
      </c>
      <c r="X1575" s="162">
        <f t="shared" si="173"/>
        <v>1574</v>
      </c>
      <c r="Y1575" s="163"/>
      <c r="AE1575" s="161" t="str">
        <f t="shared" si="174"/>
        <v>DESIGN AND ANALYSIS OF ALGORITHMS SEC 6</v>
      </c>
    </row>
    <row r="1576" spans="1:31" s="161" customFormat="1" ht="23.25" customHeight="1" x14ac:dyDescent="0.25">
      <c r="A1576" s="275">
        <f t="shared" si="169"/>
        <v>141742</v>
      </c>
      <c r="B1576" s="284" t="str">
        <f>A1576&amp;"-"&amp;COUNTIF($A$2:A1576,A1576)</f>
        <v>141742-1</v>
      </c>
      <c r="C1576" s="275">
        <v>1575</v>
      </c>
      <c r="D1576" s="278" t="s">
        <v>589</v>
      </c>
      <c r="E1576" s="275" t="s">
        <v>21</v>
      </c>
      <c r="F1576" s="275">
        <v>141742</v>
      </c>
      <c r="G1576" s="275" t="s">
        <v>136</v>
      </c>
      <c r="H1576" s="279" t="s">
        <v>1445</v>
      </c>
      <c r="I1576" s="275" t="s">
        <v>95</v>
      </c>
      <c r="J1576" s="275" t="s">
        <v>103</v>
      </c>
      <c r="K1576" s="278" t="s">
        <v>260</v>
      </c>
      <c r="L1576" s="283">
        <v>18</v>
      </c>
      <c r="M1576" s="158">
        <f t="shared" si="168"/>
        <v>20</v>
      </c>
      <c r="N1576" s="275">
        <v>141742</v>
      </c>
      <c r="O1576" s="158"/>
      <c r="P1576" s="158"/>
      <c r="Q1576" s="275">
        <v>141742</v>
      </c>
      <c r="R1576" s="158" t="s">
        <v>74</v>
      </c>
      <c r="S1576" s="158" t="str">
        <f>IFERROR(VLOOKUP(B1576,#REF!,3,0),"-")</f>
        <v>-</v>
      </c>
      <c r="T1576" s="159" t="str">
        <f>S1576&amp;"-"&amp;COUNTIF($S$2:S1576,S1576)</f>
        <v>--1572</v>
      </c>
      <c r="U1576" s="160">
        <f t="shared" si="170"/>
        <v>18</v>
      </c>
      <c r="V1576" s="160">
        <f t="shared" si="171"/>
        <v>20</v>
      </c>
      <c r="W1576" s="161" t="str">
        <f t="shared" si="172"/>
        <v>09 MAY 2024</v>
      </c>
      <c r="X1576" s="162">
        <f t="shared" si="173"/>
        <v>1575</v>
      </c>
      <c r="Y1576" s="163"/>
      <c r="AE1576" s="161" t="str">
        <f t="shared" si="174"/>
        <v>DESIGN AND ANALYSIS OF ALGORITHMS SEC 7</v>
      </c>
    </row>
    <row r="1577" spans="1:31" s="161" customFormat="1" ht="23.25" customHeight="1" x14ac:dyDescent="0.25">
      <c r="A1577" s="275">
        <f t="shared" si="169"/>
        <v>141742</v>
      </c>
      <c r="B1577" s="284" t="str">
        <f>A1577&amp;"-"&amp;COUNTIF($A$2:A1577,A1577)</f>
        <v>141742-2</v>
      </c>
      <c r="C1577" s="275">
        <v>1576</v>
      </c>
      <c r="D1577" s="278" t="s">
        <v>589</v>
      </c>
      <c r="E1577" s="275" t="s">
        <v>21</v>
      </c>
      <c r="F1577" s="275">
        <v>141742</v>
      </c>
      <c r="G1577" s="275" t="s">
        <v>136</v>
      </c>
      <c r="H1577" s="279" t="s">
        <v>1445</v>
      </c>
      <c r="I1577" s="275" t="s">
        <v>95</v>
      </c>
      <c r="J1577" s="275" t="s">
        <v>103</v>
      </c>
      <c r="K1577" s="278" t="s">
        <v>261</v>
      </c>
      <c r="L1577" s="283">
        <v>22</v>
      </c>
      <c r="M1577" s="158">
        <f t="shared" si="168"/>
        <v>24</v>
      </c>
      <c r="N1577" s="275">
        <v>141742</v>
      </c>
      <c r="O1577" s="158"/>
      <c r="P1577" s="158"/>
      <c r="Q1577" s="275">
        <v>141742</v>
      </c>
      <c r="R1577" s="158" t="s">
        <v>74</v>
      </c>
      <c r="S1577" s="158" t="str">
        <f>IFERROR(VLOOKUP(B1577,#REF!,3,0),"-")</f>
        <v>-</v>
      </c>
      <c r="T1577" s="159" t="str">
        <f>S1577&amp;"-"&amp;COUNTIF($S$2:S1577,S1577)</f>
        <v>--1573</v>
      </c>
      <c r="U1577" s="160">
        <f t="shared" si="170"/>
        <v>22</v>
      </c>
      <c r="V1577" s="160">
        <f t="shared" si="171"/>
        <v>24</v>
      </c>
      <c r="W1577" s="161" t="str">
        <f t="shared" si="172"/>
        <v>09 MAY 2024</v>
      </c>
      <c r="X1577" s="162">
        <f t="shared" si="173"/>
        <v>1576</v>
      </c>
      <c r="Y1577" s="163"/>
      <c r="AE1577" s="161" t="str">
        <f t="shared" si="174"/>
        <v>DESIGN AND ANALYSIS OF ALGORITHMS SEC 7</v>
      </c>
    </row>
    <row r="1578" spans="1:31" s="161" customFormat="1" ht="23.25" customHeight="1" x14ac:dyDescent="0.25">
      <c r="A1578" s="275">
        <f t="shared" si="169"/>
        <v>141742</v>
      </c>
      <c r="B1578" s="284" t="str">
        <f>A1578&amp;"-"&amp;COUNTIF($A$2:A1578,A1578)</f>
        <v>141742-3</v>
      </c>
      <c r="C1578" s="275">
        <v>1577</v>
      </c>
      <c r="D1578" s="278" t="s">
        <v>589</v>
      </c>
      <c r="E1578" s="275" t="s">
        <v>21</v>
      </c>
      <c r="F1578" s="275">
        <v>141742</v>
      </c>
      <c r="G1578" s="275" t="s">
        <v>136</v>
      </c>
      <c r="H1578" s="279" t="s">
        <v>1445</v>
      </c>
      <c r="I1578" s="275" t="s">
        <v>95</v>
      </c>
      <c r="J1578" s="275" t="s">
        <v>103</v>
      </c>
      <c r="K1578" s="278" t="s">
        <v>262</v>
      </c>
      <c r="L1578" s="283">
        <v>1</v>
      </c>
      <c r="M1578" s="158">
        <f t="shared" si="168"/>
        <v>3</v>
      </c>
      <c r="N1578" s="275">
        <v>141742</v>
      </c>
      <c r="O1578" s="158"/>
      <c r="P1578" s="158"/>
      <c r="Q1578" s="275">
        <v>141742</v>
      </c>
      <c r="R1578" s="158" t="s">
        <v>74</v>
      </c>
      <c r="S1578" s="158" t="str">
        <f>IFERROR(VLOOKUP(B1578,#REF!,3,0),"-")</f>
        <v>-</v>
      </c>
      <c r="T1578" s="159" t="str">
        <f>S1578&amp;"-"&amp;COUNTIF($S$2:S1578,S1578)</f>
        <v>--1574</v>
      </c>
      <c r="U1578" s="160">
        <f t="shared" si="170"/>
        <v>1</v>
      </c>
      <c r="V1578" s="160">
        <f t="shared" si="171"/>
        <v>3</v>
      </c>
      <c r="W1578" s="161" t="str">
        <f t="shared" si="172"/>
        <v>09 MAY 2024</v>
      </c>
      <c r="X1578" s="162">
        <f t="shared" si="173"/>
        <v>1577</v>
      </c>
      <c r="Y1578" s="163"/>
      <c r="AE1578" s="161" t="str">
        <f t="shared" si="174"/>
        <v>DESIGN AND ANALYSIS OF ALGORITHMS SEC 7</v>
      </c>
    </row>
    <row r="1579" spans="1:31" s="161" customFormat="1" ht="23.25" customHeight="1" x14ac:dyDescent="0.25">
      <c r="A1579" s="275">
        <f t="shared" si="169"/>
        <v>141743</v>
      </c>
      <c r="B1579" s="284" t="str">
        <f>A1579&amp;"-"&amp;COUNTIF($A$2:A1579,A1579)</f>
        <v>141743-1</v>
      </c>
      <c r="C1579" s="275">
        <v>1578</v>
      </c>
      <c r="D1579" s="278" t="s">
        <v>589</v>
      </c>
      <c r="E1579" s="275" t="s">
        <v>21</v>
      </c>
      <c r="F1579" s="275">
        <v>141743</v>
      </c>
      <c r="G1579" s="275" t="s">
        <v>136</v>
      </c>
      <c r="H1579" s="279" t="s">
        <v>1446</v>
      </c>
      <c r="I1579" s="275" t="s">
        <v>95</v>
      </c>
      <c r="J1579" s="275" t="s">
        <v>103</v>
      </c>
      <c r="K1579" s="278" t="s">
        <v>262</v>
      </c>
      <c r="L1579" s="283">
        <v>21</v>
      </c>
      <c r="M1579" s="158">
        <f t="shared" si="168"/>
        <v>23</v>
      </c>
      <c r="N1579" s="275">
        <v>141743</v>
      </c>
      <c r="O1579" s="158"/>
      <c r="P1579" s="158"/>
      <c r="Q1579" s="275">
        <v>141743</v>
      </c>
      <c r="R1579" s="158" t="s">
        <v>74</v>
      </c>
      <c r="S1579" s="158" t="str">
        <f>IFERROR(VLOOKUP(B1579,#REF!,3,0),"-")</f>
        <v>-</v>
      </c>
      <c r="T1579" s="159" t="str">
        <f>S1579&amp;"-"&amp;COUNTIF($S$2:S1579,S1579)</f>
        <v>--1575</v>
      </c>
      <c r="U1579" s="160">
        <f t="shared" si="170"/>
        <v>21</v>
      </c>
      <c r="V1579" s="160">
        <f t="shared" si="171"/>
        <v>23</v>
      </c>
      <c r="W1579" s="161" t="str">
        <f t="shared" si="172"/>
        <v>09 MAY 2024</v>
      </c>
      <c r="X1579" s="162">
        <f t="shared" si="173"/>
        <v>1578</v>
      </c>
      <c r="Y1579" s="163"/>
      <c r="AE1579" s="161" t="str">
        <f t="shared" si="174"/>
        <v>DESIGN AND ANALYSIS OF ALGORITHMS SEC 8</v>
      </c>
    </row>
    <row r="1580" spans="1:31" s="161" customFormat="1" ht="23.25" customHeight="1" x14ac:dyDescent="0.25">
      <c r="A1580" s="275">
        <f t="shared" si="169"/>
        <v>141743</v>
      </c>
      <c r="B1580" s="284" t="str">
        <f>A1580&amp;"-"&amp;COUNTIF($A$2:A1580,A1580)</f>
        <v>141743-2</v>
      </c>
      <c r="C1580" s="275">
        <v>1579</v>
      </c>
      <c r="D1580" s="278" t="s">
        <v>589</v>
      </c>
      <c r="E1580" s="275" t="s">
        <v>21</v>
      </c>
      <c r="F1580" s="275">
        <v>141743</v>
      </c>
      <c r="G1580" s="275" t="s">
        <v>136</v>
      </c>
      <c r="H1580" s="279" t="s">
        <v>1446</v>
      </c>
      <c r="I1580" s="275" t="s">
        <v>95</v>
      </c>
      <c r="J1580" s="275" t="s">
        <v>105</v>
      </c>
      <c r="K1580" s="278" t="s">
        <v>263</v>
      </c>
      <c r="L1580" s="283">
        <v>19</v>
      </c>
      <c r="M1580" s="158">
        <f t="shared" si="168"/>
        <v>21</v>
      </c>
      <c r="N1580" s="275">
        <v>141743</v>
      </c>
      <c r="O1580" s="158"/>
      <c r="P1580" s="158"/>
      <c r="Q1580" s="275">
        <v>141743</v>
      </c>
      <c r="R1580" s="158" t="s">
        <v>74</v>
      </c>
      <c r="S1580" s="158" t="str">
        <f>IFERROR(VLOOKUP(B1580,#REF!,3,0),"-")</f>
        <v>-</v>
      </c>
      <c r="T1580" s="159" t="str">
        <f>S1580&amp;"-"&amp;COUNTIF($S$2:S1580,S1580)</f>
        <v>--1576</v>
      </c>
      <c r="U1580" s="160">
        <f t="shared" si="170"/>
        <v>19</v>
      </c>
      <c r="V1580" s="160">
        <f t="shared" si="171"/>
        <v>21</v>
      </c>
      <c r="W1580" s="161" t="str">
        <f t="shared" si="172"/>
        <v>09 MAY 2024</v>
      </c>
      <c r="X1580" s="162">
        <f t="shared" si="173"/>
        <v>1579</v>
      </c>
      <c r="Y1580" s="163"/>
      <c r="AE1580" s="161" t="str">
        <f t="shared" si="174"/>
        <v>DESIGN AND ANALYSIS OF ALGORITHMS SEC 8</v>
      </c>
    </row>
    <row r="1581" spans="1:31" s="161" customFormat="1" ht="23.25" customHeight="1" x14ac:dyDescent="0.25">
      <c r="A1581" s="275">
        <f t="shared" si="169"/>
        <v>141744</v>
      </c>
      <c r="B1581" s="284" t="str">
        <f>A1581&amp;"-"&amp;COUNTIF($A$2:A1581,A1581)</f>
        <v>141744-1</v>
      </c>
      <c r="C1581" s="275">
        <v>1580</v>
      </c>
      <c r="D1581" s="278" t="s">
        <v>589</v>
      </c>
      <c r="E1581" s="275" t="s">
        <v>21</v>
      </c>
      <c r="F1581" s="275">
        <v>141744</v>
      </c>
      <c r="G1581" s="275" t="s">
        <v>136</v>
      </c>
      <c r="H1581" s="279" t="s">
        <v>1447</v>
      </c>
      <c r="I1581" s="275" t="s">
        <v>95</v>
      </c>
      <c r="J1581" s="275" t="s">
        <v>105</v>
      </c>
      <c r="K1581" s="278" t="s">
        <v>263</v>
      </c>
      <c r="L1581" s="283">
        <v>3</v>
      </c>
      <c r="M1581" s="158">
        <f t="shared" si="168"/>
        <v>5</v>
      </c>
      <c r="N1581" s="275">
        <v>141744</v>
      </c>
      <c r="O1581" s="158"/>
      <c r="P1581" s="158"/>
      <c r="Q1581" s="275">
        <v>141744</v>
      </c>
      <c r="R1581" s="158" t="s">
        <v>74</v>
      </c>
      <c r="S1581" s="158" t="str">
        <f>IFERROR(VLOOKUP(B1581,#REF!,3,0),"-")</f>
        <v>-</v>
      </c>
      <c r="T1581" s="159" t="str">
        <f>S1581&amp;"-"&amp;COUNTIF($S$2:S1581,S1581)</f>
        <v>--1577</v>
      </c>
      <c r="U1581" s="160">
        <f t="shared" si="170"/>
        <v>3</v>
      </c>
      <c r="V1581" s="160">
        <f t="shared" si="171"/>
        <v>5</v>
      </c>
      <c r="W1581" s="161" t="str">
        <f t="shared" si="172"/>
        <v>09 MAY 2024</v>
      </c>
      <c r="X1581" s="162">
        <f t="shared" si="173"/>
        <v>1580</v>
      </c>
      <c r="Y1581" s="163"/>
      <c r="AE1581" s="161" t="str">
        <f t="shared" si="174"/>
        <v>DESIGN AND ANALYSIS OF ALGORITHMS SEC 9</v>
      </c>
    </row>
    <row r="1582" spans="1:31" s="161" customFormat="1" ht="23.25" customHeight="1" x14ac:dyDescent="0.25">
      <c r="A1582" s="275">
        <f t="shared" si="169"/>
        <v>141744</v>
      </c>
      <c r="B1582" s="284" t="str">
        <f>A1582&amp;"-"&amp;COUNTIF($A$2:A1582,A1582)</f>
        <v>141744-2</v>
      </c>
      <c r="C1582" s="275">
        <v>1581</v>
      </c>
      <c r="D1582" s="278" t="s">
        <v>589</v>
      </c>
      <c r="E1582" s="275" t="s">
        <v>21</v>
      </c>
      <c r="F1582" s="275">
        <v>141744</v>
      </c>
      <c r="G1582" s="275" t="s">
        <v>136</v>
      </c>
      <c r="H1582" s="279" t="s">
        <v>1447</v>
      </c>
      <c r="I1582" s="275" t="s">
        <v>95</v>
      </c>
      <c r="J1582" s="275" t="s">
        <v>105</v>
      </c>
      <c r="K1582" s="278" t="s">
        <v>264</v>
      </c>
      <c r="L1582" s="283">
        <v>22</v>
      </c>
      <c r="M1582" s="158">
        <f t="shared" si="168"/>
        <v>24</v>
      </c>
      <c r="N1582" s="275">
        <v>141744</v>
      </c>
      <c r="O1582" s="158"/>
      <c r="P1582" s="158"/>
      <c r="Q1582" s="275">
        <v>141744</v>
      </c>
      <c r="R1582" s="158" t="s">
        <v>74</v>
      </c>
      <c r="S1582" s="158" t="str">
        <f>IFERROR(VLOOKUP(B1582,#REF!,3,0),"-")</f>
        <v>-</v>
      </c>
      <c r="T1582" s="159" t="str">
        <f>S1582&amp;"-"&amp;COUNTIF($S$2:S1582,S1582)</f>
        <v>--1578</v>
      </c>
      <c r="U1582" s="160">
        <f t="shared" si="170"/>
        <v>22</v>
      </c>
      <c r="V1582" s="160">
        <f t="shared" si="171"/>
        <v>24</v>
      </c>
      <c r="W1582" s="161" t="str">
        <f t="shared" si="172"/>
        <v>09 MAY 2024</v>
      </c>
      <c r="X1582" s="162">
        <f t="shared" si="173"/>
        <v>1581</v>
      </c>
      <c r="Y1582" s="163"/>
      <c r="AE1582" s="161" t="str">
        <f t="shared" si="174"/>
        <v>DESIGN AND ANALYSIS OF ALGORITHMS SEC 9</v>
      </c>
    </row>
    <row r="1583" spans="1:31" s="161" customFormat="1" ht="23.25" customHeight="1" x14ac:dyDescent="0.25">
      <c r="A1583" s="275">
        <f t="shared" si="169"/>
        <v>141744</v>
      </c>
      <c r="B1583" s="284" t="str">
        <f>A1583&amp;"-"&amp;COUNTIF($A$2:A1583,A1583)</f>
        <v>141744-3</v>
      </c>
      <c r="C1583" s="275">
        <v>1582</v>
      </c>
      <c r="D1583" s="278" t="s">
        <v>589</v>
      </c>
      <c r="E1583" s="275" t="s">
        <v>21</v>
      </c>
      <c r="F1583" s="275">
        <v>141744</v>
      </c>
      <c r="G1583" s="275" t="s">
        <v>136</v>
      </c>
      <c r="H1583" s="279" t="s">
        <v>1447</v>
      </c>
      <c r="I1583" s="275" t="s">
        <v>95</v>
      </c>
      <c r="J1583" s="275" t="s">
        <v>105</v>
      </c>
      <c r="K1583" s="278" t="s">
        <v>265</v>
      </c>
      <c r="L1583" s="283">
        <v>21</v>
      </c>
      <c r="M1583" s="158">
        <f t="shared" si="168"/>
        <v>23</v>
      </c>
      <c r="N1583" s="275">
        <v>141744</v>
      </c>
      <c r="O1583" s="158"/>
      <c r="P1583" s="158"/>
      <c r="Q1583" s="275">
        <v>141744</v>
      </c>
      <c r="R1583" s="158" t="s">
        <v>74</v>
      </c>
      <c r="S1583" s="158" t="str">
        <f>IFERROR(VLOOKUP(B1583,#REF!,3,0),"-")</f>
        <v>-</v>
      </c>
      <c r="T1583" s="159" t="str">
        <f>S1583&amp;"-"&amp;COUNTIF($S$2:S1583,S1583)</f>
        <v>--1579</v>
      </c>
      <c r="U1583" s="160">
        <f t="shared" si="170"/>
        <v>21</v>
      </c>
      <c r="V1583" s="160">
        <f t="shared" si="171"/>
        <v>23</v>
      </c>
      <c r="W1583" s="161" t="str">
        <f t="shared" si="172"/>
        <v>09 MAY 2024</v>
      </c>
      <c r="X1583" s="162">
        <f t="shared" si="173"/>
        <v>1582</v>
      </c>
      <c r="Y1583" s="163"/>
      <c r="AE1583" s="161" t="str">
        <f t="shared" si="174"/>
        <v>DESIGN AND ANALYSIS OF ALGORITHMS SEC 9</v>
      </c>
    </row>
    <row r="1584" spans="1:31" s="161" customFormat="1" ht="23.25" customHeight="1" x14ac:dyDescent="0.25">
      <c r="A1584" s="275">
        <f t="shared" si="169"/>
        <v>141973</v>
      </c>
      <c r="B1584" s="284" t="str">
        <f>A1584&amp;"-"&amp;COUNTIF($A$2:A1584,A1584)</f>
        <v>141973-1</v>
      </c>
      <c r="C1584" s="275">
        <v>1583</v>
      </c>
      <c r="D1584" s="278" t="s">
        <v>589</v>
      </c>
      <c r="E1584" s="275" t="s">
        <v>18</v>
      </c>
      <c r="F1584" s="275">
        <v>141973</v>
      </c>
      <c r="G1584" s="275" t="s">
        <v>111</v>
      </c>
      <c r="H1584" s="279" t="s">
        <v>1431</v>
      </c>
      <c r="I1584" s="275" t="s">
        <v>95</v>
      </c>
      <c r="J1584" s="275" t="s">
        <v>105</v>
      </c>
      <c r="K1584" s="278" t="s">
        <v>265</v>
      </c>
      <c r="L1584" s="283">
        <v>1</v>
      </c>
      <c r="M1584" s="158">
        <f t="shared" si="168"/>
        <v>3</v>
      </c>
      <c r="N1584" s="275">
        <v>141973</v>
      </c>
      <c r="O1584" s="158"/>
      <c r="P1584" s="158"/>
      <c r="Q1584" s="275">
        <v>141973</v>
      </c>
      <c r="R1584" s="158" t="s">
        <v>74</v>
      </c>
      <c r="S1584" s="158" t="str">
        <f>IFERROR(VLOOKUP(B1584,#REF!,3,0),"-")</f>
        <v>-</v>
      </c>
      <c r="T1584" s="159" t="str">
        <f>S1584&amp;"-"&amp;COUNTIF($S$2:S1584,S1584)</f>
        <v>--1580</v>
      </c>
      <c r="U1584" s="160">
        <f t="shared" si="170"/>
        <v>1</v>
      </c>
      <c r="V1584" s="160">
        <f t="shared" si="171"/>
        <v>3</v>
      </c>
      <c r="W1584" s="161" t="str">
        <f t="shared" si="172"/>
        <v>09 MAY 2024</v>
      </c>
      <c r="X1584" s="162">
        <f t="shared" si="173"/>
        <v>1583</v>
      </c>
      <c r="Y1584" s="163"/>
      <c r="AE1584" s="161" t="str">
        <f t="shared" si="174"/>
        <v>DATA STRUCTURE AND ALGORITHEMS SEC 1</v>
      </c>
    </row>
    <row r="1585" spans="1:31" s="161" customFormat="1" ht="23.25" customHeight="1" x14ac:dyDescent="0.25">
      <c r="A1585" s="275">
        <f t="shared" si="169"/>
        <v>141973</v>
      </c>
      <c r="B1585" s="284" t="str">
        <f>A1585&amp;"-"&amp;COUNTIF($A$2:A1585,A1585)</f>
        <v>141973-2</v>
      </c>
      <c r="C1585" s="275">
        <v>1584</v>
      </c>
      <c r="D1585" s="278" t="s">
        <v>589</v>
      </c>
      <c r="E1585" s="275" t="s">
        <v>18</v>
      </c>
      <c r="F1585" s="275">
        <v>141973</v>
      </c>
      <c r="G1585" s="275" t="s">
        <v>111</v>
      </c>
      <c r="H1585" s="279" t="s">
        <v>1431</v>
      </c>
      <c r="I1585" s="275" t="s">
        <v>95</v>
      </c>
      <c r="J1585" s="275" t="s">
        <v>105</v>
      </c>
      <c r="K1585" s="278" t="s">
        <v>287</v>
      </c>
      <c r="L1585" s="283">
        <v>1</v>
      </c>
      <c r="M1585" s="158">
        <f t="shared" si="168"/>
        <v>3</v>
      </c>
      <c r="N1585" s="275">
        <v>141973</v>
      </c>
      <c r="O1585" s="158"/>
      <c r="P1585" s="158"/>
      <c r="Q1585" s="275">
        <v>141973</v>
      </c>
      <c r="R1585" s="158" t="s">
        <v>74</v>
      </c>
      <c r="S1585" s="158" t="str">
        <f>IFERROR(VLOOKUP(B1585,#REF!,3,0),"-")</f>
        <v>-</v>
      </c>
      <c r="T1585" s="159" t="str">
        <f>S1585&amp;"-"&amp;COUNTIF($S$2:S1585,S1585)</f>
        <v>--1581</v>
      </c>
      <c r="U1585" s="160">
        <f t="shared" si="170"/>
        <v>1</v>
      </c>
      <c r="V1585" s="160">
        <f t="shared" si="171"/>
        <v>3</v>
      </c>
      <c r="W1585" s="161" t="str">
        <f t="shared" si="172"/>
        <v>09 MAY 2024</v>
      </c>
      <c r="X1585" s="162">
        <f t="shared" si="173"/>
        <v>1584</v>
      </c>
      <c r="Y1585" s="163"/>
      <c r="AE1585" s="161" t="str">
        <f t="shared" si="174"/>
        <v>DATA STRUCTURE AND ALGORITHEMS SEC 1</v>
      </c>
    </row>
    <row r="1586" spans="1:31" s="161" customFormat="1" ht="23.25" customHeight="1" x14ac:dyDescent="0.25">
      <c r="A1586" s="275">
        <f t="shared" si="169"/>
        <v>142083</v>
      </c>
      <c r="B1586" s="284" t="str">
        <f>A1586&amp;"-"&amp;COUNTIF($A$2:A1586,A1586)</f>
        <v>142083-1</v>
      </c>
      <c r="C1586" s="275">
        <v>1585</v>
      </c>
      <c r="D1586" s="278" t="s">
        <v>589</v>
      </c>
      <c r="E1586" s="275" t="s">
        <v>31</v>
      </c>
      <c r="F1586" s="275">
        <v>142083</v>
      </c>
      <c r="G1586" s="275" t="s">
        <v>200</v>
      </c>
      <c r="H1586" s="279" t="s">
        <v>1448</v>
      </c>
      <c r="I1586" s="275" t="s">
        <v>95</v>
      </c>
      <c r="J1586" s="275" t="s">
        <v>105</v>
      </c>
      <c r="K1586" s="278" t="s">
        <v>287</v>
      </c>
      <c r="L1586" s="283">
        <v>17</v>
      </c>
      <c r="M1586" s="158">
        <f t="shared" si="168"/>
        <v>19</v>
      </c>
      <c r="N1586" s="275">
        <v>142083</v>
      </c>
      <c r="O1586" s="158"/>
      <c r="P1586" s="158"/>
      <c r="Q1586" s="275">
        <v>142083</v>
      </c>
      <c r="R1586" s="158" t="s">
        <v>74</v>
      </c>
      <c r="S1586" s="158" t="str">
        <f>IFERROR(VLOOKUP(B1586,#REF!,3,0),"-")</f>
        <v>-</v>
      </c>
      <c r="T1586" s="159" t="str">
        <f>S1586&amp;"-"&amp;COUNTIF($S$2:S1586,S1586)</f>
        <v>--1582</v>
      </c>
      <c r="U1586" s="160">
        <f t="shared" si="170"/>
        <v>17</v>
      </c>
      <c r="V1586" s="160">
        <f t="shared" si="171"/>
        <v>19</v>
      </c>
      <c r="W1586" s="161" t="str">
        <f t="shared" si="172"/>
        <v>09 MAY 2024</v>
      </c>
      <c r="X1586" s="162">
        <f t="shared" si="173"/>
        <v>1585</v>
      </c>
      <c r="Y1586" s="163"/>
      <c r="AE1586" s="161" t="str">
        <f t="shared" si="174"/>
        <v>FOUNDATION OF BEHAVIORAL RESEARCH-LL SEC 1</v>
      </c>
    </row>
    <row r="1587" spans="1:31" s="161" customFormat="1" ht="23.25" customHeight="1" x14ac:dyDescent="0.25">
      <c r="A1587" s="275">
        <f t="shared" si="169"/>
        <v>142089</v>
      </c>
      <c r="B1587" s="284" t="str">
        <f>A1587&amp;"-"&amp;COUNTIF($A$2:A1587,A1587)</f>
        <v>142089-1</v>
      </c>
      <c r="C1587" s="275">
        <v>1586</v>
      </c>
      <c r="D1587" s="278" t="s">
        <v>589</v>
      </c>
      <c r="E1587" s="275" t="s">
        <v>31</v>
      </c>
      <c r="F1587" s="275">
        <v>142089</v>
      </c>
      <c r="G1587" s="275" t="s">
        <v>301</v>
      </c>
      <c r="H1587" s="279" t="s">
        <v>1449</v>
      </c>
      <c r="I1587" s="275" t="s">
        <v>95</v>
      </c>
      <c r="J1587" s="275" t="s">
        <v>105</v>
      </c>
      <c r="K1587" s="278" t="s">
        <v>287</v>
      </c>
      <c r="L1587" s="283">
        <v>4</v>
      </c>
      <c r="M1587" s="158">
        <f t="shared" si="168"/>
        <v>6</v>
      </c>
      <c r="N1587" s="275">
        <v>142089</v>
      </c>
      <c r="O1587" s="158"/>
      <c r="P1587" s="158"/>
      <c r="Q1587" s="275">
        <v>142089</v>
      </c>
      <c r="R1587" s="158" t="s">
        <v>74</v>
      </c>
      <c r="S1587" s="158" t="str">
        <f>IFERROR(VLOOKUP(B1587,#REF!,3,0),"-")</f>
        <v>-</v>
      </c>
      <c r="T1587" s="159" t="str">
        <f>S1587&amp;"-"&amp;COUNTIF($S$2:S1587,S1587)</f>
        <v>--1583</v>
      </c>
      <c r="U1587" s="160">
        <f t="shared" si="170"/>
        <v>4</v>
      </c>
      <c r="V1587" s="160">
        <f t="shared" si="171"/>
        <v>6</v>
      </c>
      <c r="W1587" s="161" t="str">
        <f t="shared" si="172"/>
        <v>09 MAY 2024</v>
      </c>
      <c r="X1587" s="162">
        <f t="shared" si="173"/>
        <v>1586</v>
      </c>
      <c r="Y1587" s="163"/>
      <c r="AE1587" s="161" t="str">
        <f t="shared" si="174"/>
        <v>ADVERTISING-LL SEC 1</v>
      </c>
    </row>
    <row r="1588" spans="1:31" s="161" customFormat="1" ht="23.25" customHeight="1" x14ac:dyDescent="0.25">
      <c r="A1588" s="275">
        <f t="shared" si="169"/>
        <v>142089</v>
      </c>
      <c r="B1588" s="284" t="str">
        <f>A1588&amp;"-"&amp;COUNTIF($A$2:A1588,A1588)</f>
        <v>142089-2</v>
      </c>
      <c r="C1588" s="275">
        <v>1587</v>
      </c>
      <c r="D1588" s="278" t="s">
        <v>589</v>
      </c>
      <c r="E1588" s="275" t="s">
        <v>31</v>
      </c>
      <c r="F1588" s="275">
        <v>142089</v>
      </c>
      <c r="G1588" s="275" t="s">
        <v>301</v>
      </c>
      <c r="H1588" s="279" t="s">
        <v>1449</v>
      </c>
      <c r="I1588" s="275" t="s">
        <v>95</v>
      </c>
      <c r="J1588" s="275" t="s">
        <v>105</v>
      </c>
      <c r="K1588" s="278" t="s">
        <v>288</v>
      </c>
      <c r="L1588" s="283">
        <v>9</v>
      </c>
      <c r="M1588" s="158">
        <f t="shared" si="168"/>
        <v>11</v>
      </c>
      <c r="N1588" s="275">
        <v>142089</v>
      </c>
      <c r="O1588" s="158"/>
      <c r="P1588" s="158"/>
      <c r="Q1588" s="275">
        <v>142089</v>
      </c>
      <c r="R1588" s="158" t="s">
        <v>74</v>
      </c>
      <c r="S1588" s="158" t="str">
        <f>IFERROR(VLOOKUP(B1588,#REF!,3,0),"-")</f>
        <v>-</v>
      </c>
      <c r="T1588" s="159" t="str">
        <f>S1588&amp;"-"&amp;COUNTIF($S$2:S1588,S1588)</f>
        <v>--1584</v>
      </c>
      <c r="U1588" s="160">
        <f t="shared" si="170"/>
        <v>9</v>
      </c>
      <c r="V1588" s="160">
        <f t="shared" si="171"/>
        <v>11</v>
      </c>
      <c r="W1588" s="161" t="str">
        <f t="shared" si="172"/>
        <v>09 MAY 2024</v>
      </c>
      <c r="X1588" s="162">
        <f t="shared" si="173"/>
        <v>1587</v>
      </c>
      <c r="Y1588" s="163"/>
      <c r="AE1588" s="161" t="str">
        <f t="shared" si="174"/>
        <v>ADVERTISING-LL SEC 1</v>
      </c>
    </row>
    <row r="1589" spans="1:31" s="161" customFormat="1" ht="23.25" customHeight="1" x14ac:dyDescent="0.25">
      <c r="A1589" s="275">
        <f t="shared" si="169"/>
        <v>142092</v>
      </c>
      <c r="B1589" s="284" t="str">
        <f>A1589&amp;"-"&amp;COUNTIF($A$2:A1589,A1589)</f>
        <v>142092-1</v>
      </c>
      <c r="C1589" s="275">
        <v>1588</v>
      </c>
      <c r="D1589" s="278" t="s">
        <v>589</v>
      </c>
      <c r="E1589" s="275" t="s">
        <v>31</v>
      </c>
      <c r="F1589" s="275">
        <v>142092</v>
      </c>
      <c r="G1589" s="275" t="s">
        <v>790</v>
      </c>
      <c r="H1589" s="279" t="s">
        <v>1450</v>
      </c>
      <c r="I1589" s="275" t="s">
        <v>95</v>
      </c>
      <c r="J1589" s="275" t="s">
        <v>105</v>
      </c>
      <c r="K1589" s="278" t="s">
        <v>288</v>
      </c>
      <c r="L1589" s="283">
        <v>9</v>
      </c>
      <c r="M1589" s="158">
        <f t="shared" si="168"/>
        <v>11</v>
      </c>
      <c r="N1589" s="275">
        <v>142092</v>
      </c>
      <c r="O1589" s="158"/>
      <c r="P1589" s="158"/>
      <c r="Q1589" s="275">
        <v>142092</v>
      </c>
      <c r="R1589" s="158" t="s">
        <v>74</v>
      </c>
      <c r="S1589" s="158" t="str">
        <f>IFERROR(VLOOKUP(B1589,#REF!,3,0),"-")</f>
        <v>-</v>
      </c>
      <c r="T1589" s="159" t="str">
        <f>S1589&amp;"-"&amp;COUNTIF($S$2:S1589,S1589)</f>
        <v>--1585</v>
      </c>
      <c r="U1589" s="160">
        <f t="shared" si="170"/>
        <v>9</v>
      </c>
      <c r="V1589" s="160">
        <f t="shared" si="171"/>
        <v>11</v>
      </c>
      <c r="W1589" s="161" t="str">
        <f t="shared" si="172"/>
        <v>09 MAY 2024</v>
      </c>
      <c r="X1589" s="162">
        <f t="shared" si="173"/>
        <v>1588</v>
      </c>
      <c r="Y1589" s="163"/>
      <c r="AE1589" s="161" t="str">
        <f t="shared" si="174"/>
        <v>TV PROGRAM PRODUCTION SEC 1</v>
      </c>
    </row>
    <row r="1590" spans="1:31" s="161" customFormat="1" ht="23.25" customHeight="1" x14ac:dyDescent="0.25">
      <c r="A1590" s="275">
        <f t="shared" si="169"/>
        <v>142095</v>
      </c>
      <c r="B1590" s="284" t="str">
        <f>A1590&amp;"-"&amp;COUNTIF($A$2:A1590,A1590)</f>
        <v>142095-2</v>
      </c>
      <c r="C1590" s="275">
        <v>1589</v>
      </c>
      <c r="D1590" s="278" t="s">
        <v>589</v>
      </c>
      <c r="E1590" s="275" t="s">
        <v>32</v>
      </c>
      <c r="F1590" s="275">
        <v>142095</v>
      </c>
      <c r="G1590" s="275" t="s">
        <v>787</v>
      </c>
      <c r="H1590" s="279" t="s">
        <v>1425</v>
      </c>
      <c r="I1590" s="275" t="s">
        <v>95</v>
      </c>
      <c r="J1590" s="275" t="s">
        <v>105</v>
      </c>
      <c r="K1590" s="278" t="s">
        <v>288</v>
      </c>
      <c r="L1590" s="283">
        <v>4</v>
      </c>
      <c r="M1590" s="158">
        <f t="shared" si="168"/>
        <v>6</v>
      </c>
      <c r="N1590" s="275">
        <v>142095</v>
      </c>
      <c r="O1590" s="158"/>
      <c r="P1590" s="158"/>
      <c r="Q1590" s="275">
        <v>142095</v>
      </c>
      <c r="R1590" s="158" t="s">
        <v>74</v>
      </c>
      <c r="S1590" s="158" t="str">
        <f>IFERROR(VLOOKUP(B1590,#REF!,3,0),"-")</f>
        <v>-</v>
      </c>
      <c r="T1590" s="159" t="str">
        <f>S1590&amp;"-"&amp;COUNTIF($S$2:S1590,S1590)</f>
        <v>--1586</v>
      </c>
      <c r="U1590" s="160">
        <f t="shared" si="170"/>
        <v>4</v>
      </c>
      <c r="V1590" s="160">
        <f t="shared" si="171"/>
        <v>6</v>
      </c>
      <c r="W1590" s="161" t="str">
        <f t="shared" si="172"/>
        <v>09 MAY 2024</v>
      </c>
      <c r="X1590" s="162">
        <f t="shared" si="173"/>
        <v>1589</v>
      </c>
      <c r="Y1590" s="163"/>
      <c r="AE1590" s="161" t="str">
        <f t="shared" si="174"/>
        <v>DIGITAL ELECTRONICS SEC 1</v>
      </c>
    </row>
    <row r="1591" spans="1:31" s="161" customFormat="1" ht="23.25" customHeight="1" x14ac:dyDescent="0.25">
      <c r="A1591" s="275">
        <f t="shared" si="169"/>
        <v>141146</v>
      </c>
      <c r="B1591" s="284" t="str">
        <f>A1591&amp;"-"&amp;COUNTIF($A$2:A1591,A1591)</f>
        <v>141146-2</v>
      </c>
      <c r="C1591" s="275">
        <v>1590</v>
      </c>
      <c r="D1591" s="278" t="s">
        <v>589</v>
      </c>
      <c r="E1591" s="275" t="s">
        <v>29</v>
      </c>
      <c r="F1591" s="275">
        <v>141146</v>
      </c>
      <c r="G1591" s="275" t="s">
        <v>478</v>
      </c>
      <c r="H1591" s="279" t="s">
        <v>1433</v>
      </c>
      <c r="I1591" s="275" t="s">
        <v>95</v>
      </c>
      <c r="J1591" s="275" t="s">
        <v>266</v>
      </c>
      <c r="K1591" s="278" t="s">
        <v>267</v>
      </c>
      <c r="L1591" s="283">
        <v>6</v>
      </c>
      <c r="M1591" s="158">
        <f t="shared" si="168"/>
        <v>8</v>
      </c>
      <c r="N1591" s="275">
        <v>141146</v>
      </c>
      <c r="O1591" s="158"/>
      <c r="P1591" s="158"/>
      <c r="Q1591" s="275">
        <v>141146</v>
      </c>
      <c r="R1591" s="158" t="s">
        <v>74</v>
      </c>
      <c r="S1591" s="158" t="str">
        <f>IFERROR(VLOOKUP(B1591,#REF!,3,0),"-")</f>
        <v>-</v>
      </c>
      <c r="T1591" s="159" t="str">
        <f>S1591&amp;"-"&amp;COUNTIF($S$2:S1591,S1591)</f>
        <v>--1587</v>
      </c>
      <c r="U1591" s="160">
        <f t="shared" si="170"/>
        <v>6</v>
      </c>
      <c r="V1591" s="160">
        <f t="shared" si="171"/>
        <v>8</v>
      </c>
      <c r="W1591" s="161" t="str">
        <f t="shared" si="172"/>
        <v>09 MAY 2024</v>
      </c>
      <c r="X1591" s="162">
        <f t="shared" si="173"/>
        <v>1590</v>
      </c>
      <c r="Y1591" s="163"/>
      <c r="AE1591" s="161" t="str">
        <f t="shared" si="174"/>
        <v>COMPLEX ANALYSIS SEC 1</v>
      </c>
    </row>
    <row r="1592" spans="1:31" s="161" customFormat="1" ht="23.25" customHeight="1" x14ac:dyDescent="0.25">
      <c r="A1592" s="275">
        <f t="shared" si="169"/>
        <v>141159</v>
      </c>
      <c r="B1592" s="284" t="str">
        <f>A1592&amp;"-"&amp;COUNTIF($A$2:A1592,A1592)</f>
        <v>141159-1</v>
      </c>
      <c r="C1592" s="275">
        <v>1591</v>
      </c>
      <c r="D1592" s="278" t="s">
        <v>589</v>
      </c>
      <c r="E1592" s="275" t="s">
        <v>443</v>
      </c>
      <c r="F1592" s="275">
        <v>141159</v>
      </c>
      <c r="G1592" s="275" t="s">
        <v>791</v>
      </c>
      <c r="H1592" s="279" t="s">
        <v>1451</v>
      </c>
      <c r="I1592" s="275" t="s">
        <v>95</v>
      </c>
      <c r="J1592" s="275" t="s">
        <v>266</v>
      </c>
      <c r="K1592" s="278" t="s">
        <v>267</v>
      </c>
      <c r="L1592" s="283">
        <v>7</v>
      </c>
      <c r="M1592" s="158">
        <f t="shared" si="168"/>
        <v>9</v>
      </c>
      <c r="N1592" s="275">
        <v>141159</v>
      </c>
      <c r="O1592" s="158"/>
      <c r="P1592" s="158"/>
      <c r="Q1592" s="275">
        <v>141159</v>
      </c>
      <c r="R1592" s="158" t="s">
        <v>74</v>
      </c>
      <c r="S1592" s="158" t="str">
        <f>IFERROR(VLOOKUP(B1592,#REF!,3,0),"-")</f>
        <v>-</v>
      </c>
      <c r="T1592" s="159" t="str">
        <f>S1592&amp;"-"&amp;COUNTIF($S$2:S1592,S1592)</f>
        <v>--1588</v>
      </c>
      <c r="U1592" s="160">
        <f t="shared" si="170"/>
        <v>7</v>
      </c>
      <c r="V1592" s="160">
        <f t="shared" si="171"/>
        <v>9</v>
      </c>
      <c r="W1592" s="161" t="str">
        <f t="shared" si="172"/>
        <v>09 MAY 2024</v>
      </c>
      <c r="X1592" s="162">
        <f t="shared" si="173"/>
        <v>1591</v>
      </c>
      <c r="Y1592" s="163"/>
      <c r="AE1592" s="161" t="str">
        <f t="shared" si="174"/>
        <v>INTRODUCTION TO FOOD SCIENCE SEC 1</v>
      </c>
    </row>
    <row r="1593" spans="1:31" s="161" customFormat="1" ht="23.25" customHeight="1" x14ac:dyDescent="0.25">
      <c r="A1593" s="275">
        <f t="shared" si="169"/>
        <v>141164</v>
      </c>
      <c r="B1593" s="284" t="str">
        <f>A1593&amp;"-"&amp;COUNTIF($A$2:A1593,A1593)</f>
        <v>141164-1</v>
      </c>
      <c r="C1593" s="275">
        <v>1592</v>
      </c>
      <c r="D1593" s="278" t="s">
        <v>589</v>
      </c>
      <c r="E1593" s="275" t="s">
        <v>26</v>
      </c>
      <c r="F1593" s="275">
        <v>141164</v>
      </c>
      <c r="G1593" s="275" t="s">
        <v>402</v>
      </c>
      <c r="H1593" s="279" t="s">
        <v>1452</v>
      </c>
      <c r="I1593" s="275" t="s">
        <v>95</v>
      </c>
      <c r="J1593" s="275" t="s">
        <v>266</v>
      </c>
      <c r="K1593" s="278" t="s">
        <v>267</v>
      </c>
      <c r="L1593" s="283">
        <v>9</v>
      </c>
      <c r="M1593" s="158">
        <f t="shared" si="168"/>
        <v>11</v>
      </c>
      <c r="N1593" s="275">
        <v>141164</v>
      </c>
      <c r="O1593" s="158"/>
      <c r="P1593" s="158"/>
      <c r="Q1593" s="275">
        <v>141164</v>
      </c>
      <c r="R1593" s="158" t="s">
        <v>74</v>
      </c>
      <c r="S1593" s="158" t="str">
        <f>IFERROR(VLOOKUP(B1593,#REF!,3,0),"-")</f>
        <v>-</v>
      </c>
      <c r="T1593" s="159" t="str">
        <f>S1593&amp;"-"&amp;COUNTIF($S$2:S1593,S1593)</f>
        <v>--1589</v>
      </c>
      <c r="U1593" s="160">
        <f t="shared" si="170"/>
        <v>9</v>
      </c>
      <c r="V1593" s="160">
        <f t="shared" si="171"/>
        <v>11</v>
      </c>
      <c r="W1593" s="161" t="str">
        <f t="shared" si="172"/>
        <v>09 MAY 2024</v>
      </c>
      <c r="X1593" s="162">
        <f t="shared" si="173"/>
        <v>1592</v>
      </c>
      <c r="Y1593" s="163"/>
      <c r="AE1593" s="161" t="str">
        <f t="shared" si="174"/>
        <v>AGRICULTURE BIOTECHNOLOGY SEC 1</v>
      </c>
    </row>
    <row r="1594" spans="1:31" s="161" customFormat="1" ht="23.25" customHeight="1" x14ac:dyDescent="0.25">
      <c r="A1594" s="275">
        <f t="shared" si="169"/>
        <v>141164</v>
      </c>
      <c r="B1594" s="284" t="str">
        <f>A1594&amp;"-"&amp;COUNTIF($A$2:A1594,A1594)</f>
        <v>141164-2</v>
      </c>
      <c r="C1594" s="275">
        <v>1593</v>
      </c>
      <c r="D1594" s="278" t="s">
        <v>589</v>
      </c>
      <c r="E1594" s="275" t="s">
        <v>26</v>
      </c>
      <c r="F1594" s="275">
        <v>141164</v>
      </c>
      <c r="G1594" s="275" t="s">
        <v>402</v>
      </c>
      <c r="H1594" s="279" t="s">
        <v>1452</v>
      </c>
      <c r="I1594" s="275" t="s">
        <v>95</v>
      </c>
      <c r="J1594" s="275" t="s">
        <v>266</v>
      </c>
      <c r="K1594" s="278" t="s">
        <v>268</v>
      </c>
      <c r="L1594" s="283">
        <v>21</v>
      </c>
      <c r="M1594" s="158">
        <f t="shared" si="168"/>
        <v>23</v>
      </c>
      <c r="N1594" s="275">
        <v>141164</v>
      </c>
      <c r="O1594" s="158"/>
      <c r="P1594" s="158"/>
      <c r="Q1594" s="275">
        <v>141164</v>
      </c>
      <c r="R1594" s="158" t="s">
        <v>74</v>
      </c>
      <c r="S1594" s="158" t="str">
        <f>IFERROR(VLOOKUP(B1594,#REF!,3,0),"-")</f>
        <v>-</v>
      </c>
      <c r="T1594" s="159" t="str">
        <f>S1594&amp;"-"&amp;COUNTIF($S$2:S1594,S1594)</f>
        <v>--1590</v>
      </c>
      <c r="U1594" s="160">
        <f t="shared" si="170"/>
        <v>21</v>
      </c>
      <c r="V1594" s="160">
        <f t="shared" si="171"/>
        <v>23</v>
      </c>
      <c r="W1594" s="161" t="str">
        <f t="shared" si="172"/>
        <v>09 MAY 2024</v>
      </c>
      <c r="X1594" s="162">
        <f t="shared" si="173"/>
        <v>1593</v>
      </c>
      <c r="Y1594" s="163"/>
      <c r="AE1594" s="161" t="str">
        <f t="shared" si="174"/>
        <v>AGRICULTURE BIOTECHNOLOGY SEC 1</v>
      </c>
    </row>
    <row r="1595" spans="1:31" s="161" customFormat="1" ht="23.25" customHeight="1" x14ac:dyDescent="0.25">
      <c r="A1595" s="275">
        <f t="shared" si="169"/>
        <v>141177</v>
      </c>
      <c r="B1595" s="284" t="str">
        <f>A1595&amp;"-"&amp;COUNTIF($A$2:A1595,A1595)</f>
        <v>141177-1</v>
      </c>
      <c r="C1595" s="275">
        <v>1594</v>
      </c>
      <c r="D1595" s="278" t="s">
        <v>589</v>
      </c>
      <c r="E1595" s="275" t="s">
        <v>26</v>
      </c>
      <c r="F1595" s="275">
        <v>141177</v>
      </c>
      <c r="G1595" s="275" t="s">
        <v>792</v>
      </c>
      <c r="H1595" s="281" t="s">
        <v>1453</v>
      </c>
      <c r="I1595" s="275" t="s">
        <v>95</v>
      </c>
      <c r="J1595" s="275" t="s">
        <v>266</v>
      </c>
      <c r="K1595" s="278" t="s">
        <v>268</v>
      </c>
      <c r="L1595" s="283">
        <v>1</v>
      </c>
      <c r="M1595" s="158">
        <f t="shared" si="168"/>
        <v>3</v>
      </c>
      <c r="N1595" s="275">
        <v>141177</v>
      </c>
      <c r="O1595" s="158"/>
      <c r="P1595" s="158"/>
      <c r="Q1595" s="275">
        <v>141177</v>
      </c>
      <c r="R1595" s="158" t="s">
        <v>74</v>
      </c>
      <c r="S1595" s="158" t="str">
        <f>IFERROR(VLOOKUP(B1595,#REF!,3,0),"-")</f>
        <v>-</v>
      </c>
      <c r="T1595" s="159" t="str">
        <f>S1595&amp;"-"&amp;COUNTIF($S$2:S1595,S1595)</f>
        <v>--1591</v>
      </c>
      <c r="U1595" s="160">
        <f t="shared" si="170"/>
        <v>1</v>
      </c>
      <c r="V1595" s="160">
        <f t="shared" si="171"/>
        <v>3</v>
      </c>
      <c r="W1595" s="161" t="str">
        <f t="shared" si="172"/>
        <v>09 MAY 2024</v>
      </c>
      <c r="X1595" s="162">
        <f t="shared" si="173"/>
        <v>1594</v>
      </c>
      <c r="Y1595" s="163"/>
      <c r="AE1595" s="161" t="str">
        <f t="shared" si="174"/>
        <v>SEMINAR SEC 1</v>
      </c>
    </row>
    <row r="1596" spans="1:31" s="161" customFormat="1" ht="23.25" customHeight="1" x14ac:dyDescent="0.25">
      <c r="A1596" s="275">
        <f t="shared" si="169"/>
        <v>141177</v>
      </c>
      <c r="B1596" s="284" t="str">
        <f>A1596&amp;"-"&amp;COUNTIF($A$2:A1596,A1596)</f>
        <v>141177-2</v>
      </c>
      <c r="C1596" s="275">
        <v>1595</v>
      </c>
      <c r="D1596" s="278" t="s">
        <v>589</v>
      </c>
      <c r="E1596" s="275" t="s">
        <v>26</v>
      </c>
      <c r="F1596" s="275">
        <v>141177</v>
      </c>
      <c r="G1596" s="275" t="s">
        <v>792</v>
      </c>
      <c r="H1596" s="279" t="s">
        <v>1453</v>
      </c>
      <c r="I1596" s="275" t="s">
        <v>95</v>
      </c>
      <c r="J1596" s="275" t="s">
        <v>89</v>
      </c>
      <c r="K1596" s="278" t="s">
        <v>424</v>
      </c>
      <c r="L1596" s="283">
        <v>22</v>
      </c>
      <c r="M1596" s="158">
        <f t="shared" si="168"/>
        <v>24</v>
      </c>
      <c r="N1596" s="275">
        <v>141177</v>
      </c>
      <c r="O1596" s="158"/>
      <c r="P1596" s="158"/>
      <c r="Q1596" s="275">
        <v>141177</v>
      </c>
      <c r="R1596" s="158" t="s">
        <v>74</v>
      </c>
      <c r="S1596" s="158" t="str">
        <f>IFERROR(VLOOKUP(B1596,#REF!,3,0),"-")</f>
        <v>-</v>
      </c>
      <c r="T1596" s="159" t="str">
        <f>S1596&amp;"-"&amp;COUNTIF($S$2:S1596,S1596)</f>
        <v>--1592</v>
      </c>
      <c r="U1596" s="160">
        <f t="shared" si="170"/>
        <v>22</v>
      </c>
      <c r="V1596" s="160">
        <f t="shared" si="171"/>
        <v>24</v>
      </c>
      <c r="W1596" s="161" t="str">
        <f t="shared" si="172"/>
        <v>09 MAY 2024</v>
      </c>
      <c r="X1596" s="162">
        <f t="shared" si="173"/>
        <v>1595</v>
      </c>
      <c r="Y1596" s="163"/>
      <c r="AE1596" s="161" t="str">
        <f t="shared" si="174"/>
        <v>SEMINAR SEC 1</v>
      </c>
    </row>
    <row r="1597" spans="1:31" s="161" customFormat="1" ht="23.25" customHeight="1" x14ac:dyDescent="0.25">
      <c r="A1597" s="275">
        <f t="shared" si="169"/>
        <v>141177</v>
      </c>
      <c r="B1597" s="284" t="str">
        <f>A1597&amp;"-"&amp;COUNTIF($A$2:A1597,A1597)</f>
        <v>141177-3</v>
      </c>
      <c r="C1597" s="275">
        <v>1596</v>
      </c>
      <c r="D1597" s="278" t="s">
        <v>589</v>
      </c>
      <c r="E1597" s="275" t="s">
        <v>26</v>
      </c>
      <c r="F1597" s="275">
        <v>141177</v>
      </c>
      <c r="G1597" s="275" t="s">
        <v>792</v>
      </c>
      <c r="H1597" s="281" t="s">
        <v>1453</v>
      </c>
      <c r="I1597" s="275" t="s">
        <v>95</v>
      </c>
      <c r="J1597" s="275" t="s">
        <v>89</v>
      </c>
      <c r="K1597" s="278" t="s">
        <v>269</v>
      </c>
      <c r="L1597" s="283">
        <v>3</v>
      </c>
      <c r="M1597" s="158">
        <f t="shared" si="168"/>
        <v>5</v>
      </c>
      <c r="N1597" s="275">
        <v>141177</v>
      </c>
      <c r="O1597" s="158"/>
      <c r="P1597" s="158"/>
      <c r="Q1597" s="275">
        <v>141177</v>
      </c>
      <c r="R1597" s="158" t="s">
        <v>74</v>
      </c>
      <c r="S1597" s="158" t="str">
        <f>IFERROR(VLOOKUP(B1597,#REF!,3,0),"-")</f>
        <v>-</v>
      </c>
      <c r="T1597" s="159" t="str">
        <f>S1597&amp;"-"&amp;COUNTIF($S$2:S1597,S1597)</f>
        <v>--1593</v>
      </c>
      <c r="U1597" s="160">
        <f t="shared" si="170"/>
        <v>3</v>
      </c>
      <c r="V1597" s="160">
        <f t="shared" si="171"/>
        <v>5</v>
      </c>
      <c r="W1597" s="161" t="str">
        <f t="shared" si="172"/>
        <v>09 MAY 2024</v>
      </c>
      <c r="X1597" s="162">
        <f t="shared" si="173"/>
        <v>1596</v>
      </c>
      <c r="Y1597" s="163"/>
      <c r="AE1597" s="161" t="str">
        <f t="shared" si="174"/>
        <v>SEMINAR SEC 1</v>
      </c>
    </row>
    <row r="1598" spans="1:31" s="161" customFormat="1" ht="23.25" customHeight="1" x14ac:dyDescent="0.25">
      <c r="A1598" s="275">
        <f t="shared" si="169"/>
        <v>141232</v>
      </c>
      <c r="B1598" s="284" t="str">
        <f>A1598&amp;"-"&amp;COUNTIF($A$2:A1598,A1598)</f>
        <v>141232-1</v>
      </c>
      <c r="C1598" s="275">
        <v>1597</v>
      </c>
      <c r="D1598" s="278" t="s">
        <v>589</v>
      </c>
      <c r="E1598" s="275" t="s">
        <v>20</v>
      </c>
      <c r="F1598" s="275">
        <v>141232</v>
      </c>
      <c r="G1598" s="275" t="s">
        <v>115</v>
      </c>
      <c r="H1598" s="279" t="s">
        <v>1454</v>
      </c>
      <c r="I1598" s="275" t="s">
        <v>95</v>
      </c>
      <c r="J1598" s="275" t="s">
        <v>89</v>
      </c>
      <c r="K1598" s="278" t="s">
        <v>269</v>
      </c>
      <c r="L1598" s="283">
        <v>17</v>
      </c>
      <c r="M1598" s="158">
        <f t="shared" si="168"/>
        <v>19</v>
      </c>
      <c r="N1598" s="275">
        <v>141232</v>
      </c>
      <c r="O1598" s="158"/>
      <c r="P1598" s="158"/>
      <c r="Q1598" s="275">
        <v>141232</v>
      </c>
      <c r="R1598" s="158" t="s">
        <v>74</v>
      </c>
      <c r="S1598" s="158" t="str">
        <f>IFERROR(VLOOKUP(B1598,#REF!,3,0),"-")</f>
        <v>-</v>
      </c>
      <c r="T1598" s="159" t="str">
        <f>S1598&amp;"-"&amp;COUNTIF($S$2:S1598,S1598)</f>
        <v>--1594</v>
      </c>
      <c r="U1598" s="160">
        <f t="shared" si="170"/>
        <v>17</v>
      </c>
      <c r="V1598" s="160">
        <f t="shared" si="171"/>
        <v>19</v>
      </c>
      <c r="W1598" s="161" t="str">
        <f t="shared" si="172"/>
        <v>09 MAY 2024</v>
      </c>
      <c r="X1598" s="162">
        <f t="shared" si="173"/>
        <v>1597</v>
      </c>
      <c r="Y1598" s="163"/>
      <c r="AE1598" s="161" t="str">
        <f t="shared" si="174"/>
        <v>DATA STRUCTURE AND ALGORITHMS SEC 1</v>
      </c>
    </row>
    <row r="1599" spans="1:31" s="161" customFormat="1" ht="23.25" customHeight="1" x14ac:dyDescent="0.25">
      <c r="A1599" s="275">
        <f t="shared" si="169"/>
        <v>141232</v>
      </c>
      <c r="B1599" s="284" t="str">
        <f>A1599&amp;"-"&amp;COUNTIF($A$2:A1599,A1599)</f>
        <v>141232-2</v>
      </c>
      <c r="C1599" s="275">
        <v>1598</v>
      </c>
      <c r="D1599" s="278" t="s">
        <v>589</v>
      </c>
      <c r="E1599" s="275" t="s">
        <v>341</v>
      </c>
      <c r="F1599" s="275">
        <v>141232</v>
      </c>
      <c r="G1599" s="275" t="s">
        <v>115</v>
      </c>
      <c r="H1599" s="279" t="s">
        <v>1454</v>
      </c>
      <c r="I1599" s="275" t="s">
        <v>95</v>
      </c>
      <c r="J1599" s="275" t="s">
        <v>89</v>
      </c>
      <c r="K1599" s="278" t="s">
        <v>269</v>
      </c>
      <c r="L1599" s="283">
        <v>2</v>
      </c>
      <c r="M1599" s="158">
        <f t="shared" si="168"/>
        <v>4</v>
      </c>
      <c r="N1599" s="275">
        <v>141232</v>
      </c>
      <c r="O1599" s="158"/>
      <c r="P1599" s="158"/>
      <c r="Q1599" s="275">
        <v>141232</v>
      </c>
      <c r="R1599" s="158" t="s">
        <v>74</v>
      </c>
      <c r="S1599" s="158" t="str">
        <f>IFERROR(VLOOKUP(B1599,#REF!,3,0),"-")</f>
        <v>-</v>
      </c>
      <c r="T1599" s="159" t="str">
        <f>S1599&amp;"-"&amp;COUNTIF($S$2:S1599,S1599)</f>
        <v>--1595</v>
      </c>
      <c r="U1599" s="160">
        <f t="shared" si="170"/>
        <v>2</v>
      </c>
      <c r="V1599" s="160">
        <f t="shared" si="171"/>
        <v>4</v>
      </c>
      <c r="W1599" s="161" t="str">
        <f t="shared" si="172"/>
        <v>09 MAY 2024</v>
      </c>
      <c r="X1599" s="162">
        <f t="shared" si="173"/>
        <v>1598</v>
      </c>
      <c r="Y1599" s="163"/>
      <c r="AE1599" s="161" t="str">
        <f t="shared" si="174"/>
        <v>DATA STRUCTURE AND ALGORITHMS SEC 1</v>
      </c>
    </row>
    <row r="1600" spans="1:31" s="161" customFormat="1" ht="23.25" customHeight="1" x14ac:dyDescent="0.25">
      <c r="A1600" s="275">
        <f t="shared" si="169"/>
        <v>141232</v>
      </c>
      <c r="B1600" s="284" t="str">
        <f>A1600&amp;"-"&amp;COUNTIF($A$2:A1600,A1600)</f>
        <v>141232-3</v>
      </c>
      <c r="C1600" s="275">
        <v>1599</v>
      </c>
      <c r="D1600" s="278" t="s">
        <v>589</v>
      </c>
      <c r="E1600" s="275" t="s">
        <v>20</v>
      </c>
      <c r="F1600" s="275">
        <v>141232</v>
      </c>
      <c r="G1600" s="275" t="s">
        <v>115</v>
      </c>
      <c r="H1600" s="279" t="s">
        <v>1454</v>
      </c>
      <c r="I1600" s="275" t="s">
        <v>95</v>
      </c>
      <c r="J1600" s="275" t="s">
        <v>89</v>
      </c>
      <c r="K1600" s="278" t="s">
        <v>270</v>
      </c>
      <c r="L1600" s="283">
        <v>22</v>
      </c>
      <c r="M1600" s="158">
        <f t="shared" si="168"/>
        <v>24</v>
      </c>
      <c r="N1600" s="275">
        <v>141232</v>
      </c>
      <c r="O1600" s="158"/>
      <c r="P1600" s="158"/>
      <c r="Q1600" s="275">
        <v>141232</v>
      </c>
      <c r="R1600" s="158" t="s">
        <v>74</v>
      </c>
      <c r="S1600" s="158" t="str">
        <f>IFERROR(VLOOKUP(B1600,#REF!,3,0),"-")</f>
        <v>-</v>
      </c>
      <c r="T1600" s="159" t="str">
        <f>S1600&amp;"-"&amp;COUNTIF($S$2:S1600,S1600)</f>
        <v>--1596</v>
      </c>
      <c r="U1600" s="160">
        <f t="shared" si="170"/>
        <v>22</v>
      </c>
      <c r="V1600" s="160">
        <f t="shared" si="171"/>
        <v>24</v>
      </c>
      <c r="W1600" s="161" t="str">
        <f t="shared" si="172"/>
        <v>09 MAY 2024</v>
      </c>
      <c r="X1600" s="162">
        <f t="shared" si="173"/>
        <v>1599</v>
      </c>
      <c r="Y1600" s="163"/>
      <c r="AE1600" s="161" t="str">
        <f t="shared" si="174"/>
        <v>DATA STRUCTURE AND ALGORITHMS SEC 1</v>
      </c>
    </row>
    <row r="1601" spans="1:31" s="161" customFormat="1" ht="23.25" customHeight="1" x14ac:dyDescent="0.25">
      <c r="A1601" s="275">
        <f t="shared" si="169"/>
        <v>141232</v>
      </c>
      <c r="B1601" s="284" t="str">
        <f>A1601&amp;"-"&amp;COUNTIF($A$2:A1601,A1601)</f>
        <v>141232-4</v>
      </c>
      <c r="C1601" s="275">
        <v>1600</v>
      </c>
      <c r="D1601" s="277" t="s">
        <v>589</v>
      </c>
      <c r="E1601" s="275" t="s">
        <v>20</v>
      </c>
      <c r="F1601" s="275">
        <v>141232</v>
      </c>
      <c r="G1601" s="275" t="s">
        <v>115</v>
      </c>
      <c r="H1601" s="279" t="s">
        <v>1454</v>
      </c>
      <c r="I1601" s="275" t="s">
        <v>95</v>
      </c>
      <c r="J1601" s="275" t="s">
        <v>89</v>
      </c>
      <c r="K1601" s="278" t="s">
        <v>271</v>
      </c>
      <c r="L1601" s="283">
        <v>21</v>
      </c>
      <c r="M1601" s="158">
        <f t="shared" si="168"/>
        <v>23</v>
      </c>
      <c r="N1601" s="275">
        <v>141232</v>
      </c>
      <c r="O1601" s="158"/>
      <c r="P1601" s="158"/>
      <c r="Q1601" s="275">
        <v>141232</v>
      </c>
      <c r="R1601" s="158" t="s">
        <v>74</v>
      </c>
      <c r="S1601" s="158" t="str">
        <f>IFERROR(VLOOKUP(B1601,#REF!,3,0),"-")</f>
        <v>-</v>
      </c>
      <c r="T1601" s="159" t="str">
        <f>S1601&amp;"-"&amp;COUNTIF($S$2:S1601,S1601)</f>
        <v>--1597</v>
      </c>
      <c r="U1601" s="160">
        <f t="shared" si="170"/>
        <v>21</v>
      </c>
      <c r="V1601" s="160">
        <f t="shared" si="171"/>
        <v>23</v>
      </c>
      <c r="W1601" s="161" t="str">
        <f t="shared" si="172"/>
        <v>09 MAY 2024</v>
      </c>
      <c r="X1601" s="162">
        <f t="shared" si="173"/>
        <v>1600</v>
      </c>
      <c r="Y1601" s="163"/>
      <c r="AE1601" s="161" t="str">
        <f t="shared" si="174"/>
        <v>DATA STRUCTURE AND ALGORITHMS SEC 1</v>
      </c>
    </row>
    <row r="1602" spans="1:31" s="161" customFormat="1" ht="23.25" customHeight="1" x14ac:dyDescent="0.25">
      <c r="A1602" s="275">
        <f t="shared" si="169"/>
        <v>141232</v>
      </c>
      <c r="B1602" s="284" t="str">
        <f>A1602&amp;"-"&amp;COUNTIF($A$2:A1602,A1602)</f>
        <v>141232-5</v>
      </c>
      <c r="C1602" s="275">
        <v>1601</v>
      </c>
      <c r="D1602" s="277" t="s">
        <v>589</v>
      </c>
      <c r="E1602" s="275" t="s">
        <v>341</v>
      </c>
      <c r="F1602" s="275">
        <v>141232</v>
      </c>
      <c r="G1602" s="275" t="s">
        <v>115</v>
      </c>
      <c r="H1602" s="279" t="s">
        <v>1454</v>
      </c>
      <c r="I1602" s="275" t="s">
        <v>95</v>
      </c>
      <c r="J1602" s="275" t="s">
        <v>89</v>
      </c>
      <c r="K1602" s="278" t="s">
        <v>271</v>
      </c>
      <c r="L1602" s="283">
        <v>1</v>
      </c>
      <c r="M1602" s="158">
        <f t="shared" ref="M1602:M1665" si="175">+L1602+2</f>
        <v>3</v>
      </c>
      <c r="N1602" s="275">
        <v>141232</v>
      </c>
      <c r="O1602" s="158"/>
      <c r="P1602" s="158"/>
      <c r="Q1602" s="275">
        <v>141232</v>
      </c>
      <c r="R1602" s="158" t="s">
        <v>74</v>
      </c>
      <c r="S1602" s="158" t="str">
        <f>IFERROR(VLOOKUP(B1602,#REF!,3,0),"-")</f>
        <v>-</v>
      </c>
      <c r="T1602" s="159" t="str">
        <f>S1602&amp;"-"&amp;COUNTIF($S$2:S1602,S1602)</f>
        <v>--1598</v>
      </c>
      <c r="U1602" s="160">
        <f t="shared" si="170"/>
        <v>1</v>
      </c>
      <c r="V1602" s="160">
        <f t="shared" si="171"/>
        <v>3</v>
      </c>
      <c r="W1602" s="161" t="str">
        <f t="shared" si="172"/>
        <v>09 MAY 2024</v>
      </c>
      <c r="X1602" s="162">
        <f t="shared" si="173"/>
        <v>1601</v>
      </c>
      <c r="Y1602" s="163"/>
      <c r="AE1602" s="161" t="str">
        <f t="shared" si="174"/>
        <v>DATA STRUCTURE AND ALGORITHMS SEC 1</v>
      </c>
    </row>
    <row r="1603" spans="1:31" s="161" customFormat="1" ht="23.25" customHeight="1" x14ac:dyDescent="0.25">
      <c r="A1603" s="275">
        <f t="shared" ref="A1603:A1666" si="176">+Q1603</f>
        <v>141303</v>
      </c>
      <c r="B1603" s="284" t="str">
        <f>A1603&amp;"-"&amp;COUNTIF($A$2:A1603,A1603)</f>
        <v>141303-3</v>
      </c>
      <c r="C1603" s="275">
        <v>1602</v>
      </c>
      <c r="D1603" s="277" t="s">
        <v>589</v>
      </c>
      <c r="E1603" s="275" t="s">
        <v>20</v>
      </c>
      <c r="F1603" s="275">
        <v>141303</v>
      </c>
      <c r="G1603" s="275" t="s">
        <v>204</v>
      </c>
      <c r="H1603" s="279" t="s">
        <v>1434</v>
      </c>
      <c r="I1603" s="275" t="s">
        <v>95</v>
      </c>
      <c r="J1603" s="275" t="s">
        <v>89</v>
      </c>
      <c r="K1603" s="278" t="s">
        <v>272</v>
      </c>
      <c r="L1603" s="283">
        <v>22</v>
      </c>
      <c r="M1603" s="158">
        <f t="shared" si="175"/>
        <v>24</v>
      </c>
      <c r="N1603" s="275">
        <v>141303</v>
      </c>
      <c r="O1603" s="158"/>
      <c r="P1603" s="158"/>
      <c r="Q1603" s="275">
        <v>141303</v>
      </c>
      <c r="R1603" s="158" t="s">
        <v>74</v>
      </c>
      <c r="S1603" s="158" t="str">
        <f>IFERROR(VLOOKUP(B1603,#REF!,3,0),"-")</f>
        <v>-</v>
      </c>
      <c r="T1603" s="159" t="str">
        <f>S1603&amp;"-"&amp;COUNTIF($S$2:S1603,S1603)</f>
        <v>--1599</v>
      </c>
      <c r="U1603" s="160">
        <f t="shared" ref="U1603:U1666" si="177">+L1603</f>
        <v>22</v>
      </c>
      <c r="V1603" s="160">
        <f t="shared" ref="V1603:V1666" si="178">+U1603+2</f>
        <v>24</v>
      </c>
      <c r="W1603" s="161" t="str">
        <f t="shared" ref="W1603:W1666" si="179">+D1603</f>
        <v>09 MAY 2024</v>
      </c>
      <c r="X1603" s="162">
        <f t="shared" ref="X1603:X1666" si="180">+C1603</f>
        <v>1602</v>
      </c>
      <c r="Y1603" s="163"/>
      <c r="AE1603" s="161" t="str">
        <f t="shared" ref="AE1603:AE1666" si="181">UPPER(H1603)</f>
        <v>SOFTWARE PROJECT MANAGEMENT SEC 1</v>
      </c>
    </row>
    <row r="1604" spans="1:31" s="161" customFormat="1" ht="23.25" customHeight="1" x14ac:dyDescent="0.25">
      <c r="A1604" s="275">
        <f t="shared" si="176"/>
        <v>141606</v>
      </c>
      <c r="B1604" s="284" t="str">
        <f>A1604&amp;"-"&amp;COUNTIF($A$2:A1604,A1604)</f>
        <v>141606-1</v>
      </c>
      <c r="C1604" s="275">
        <v>1603</v>
      </c>
      <c r="D1604" s="277" t="s">
        <v>589</v>
      </c>
      <c r="E1604" s="275" t="s">
        <v>18</v>
      </c>
      <c r="F1604" s="275">
        <v>141606</v>
      </c>
      <c r="G1604" s="275" t="s">
        <v>393</v>
      </c>
      <c r="H1604" s="279" t="s">
        <v>1455</v>
      </c>
      <c r="I1604" s="275" t="s">
        <v>95</v>
      </c>
      <c r="J1604" s="275" t="s">
        <v>104</v>
      </c>
      <c r="K1604" s="278" t="s">
        <v>273</v>
      </c>
      <c r="L1604" s="283">
        <v>3</v>
      </c>
      <c r="M1604" s="158">
        <f t="shared" si="175"/>
        <v>5</v>
      </c>
      <c r="N1604" s="275">
        <v>141606</v>
      </c>
      <c r="O1604" s="158"/>
      <c r="P1604" s="158"/>
      <c r="Q1604" s="275">
        <v>141606</v>
      </c>
      <c r="R1604" s="158" t="s">
        <v>74</v>
      </c>
      <c r="S1604" s="158" t="str">
        <f>IFERROR(VLOOKUP(B1604,#REF!,3,0),"-")</f>
        <v>-</v>
      </c>
      <c r="T1604" s="159" t="str">
        <f>S1604&amp;"-"&amp;COUNTIF($S$2:S1604,S1604)</f>
        <v>--1600</v>
      </c>
      <c r="U1604" s="160">
        <f t="shared" si="177"/>
        <v>3</v>
      </c>
      <c r="V1604" s="160">
        <f t="shared" si="178"/>
        <v>5</v>
      </c>
      <c r="W1604" s="161" t="str">
        <f t="shared" si="179"/>
        <v>09 MAY 2024</v>
      </c>
      <c r="X1604" s="162">
        <f t="shared" si="180"/>
        <v>1603</v>
      </c>
      <c r="Y1604" s="163"/>
      <c r="AE1604" s="161" t="str">
        <f t="shared" si="181"/>
        <v>CYBER SECURTY SEC 1</v>
      </c>
    </row>
    <row r="1605" spans="1:31" s="161" customFormat="1" ht="23.25" customHeight="1" x14ac:dyDescent="0.25">
      <c r="A1605" s="275">
        <f t="shared" si="176"/>
        <v>141618</v>
      </c>
      <c r="B1605" s="284" t="str">
        <f>A1605&amp;"-"&amp;COUNTIF($A$2:A1605,A1605)</f>
        <v>141618-1</v>
      </c>
      <c r="C1605" s="275">
        <v>1604</v>
      </c>
      <c r="D1605" s="277" t="s">
        <v>589</v>
      </c>
      <c r="E1605" s="275" t="s">
        <v>18</v>
      </c>
      <c r="F1605" s="275">
        <v>141618</v>
      </c>
      <c r="G1605" s="275" t="s">
        <v>393</v>
      </c>
      <c r="H1605" s="279" t="s">
        <v>1456</v>
      </c>
      <c r="I1605" s="275" t="s">
        <v>95</v>
      </c>
      <c r="J1605" s="275" t="s">
        <v>104</v>
      </c>
      <c r="K1605" s="278" t="s">
        <v>273</v>
      </c>
      <c r="L1605" s="283">
        <v>19</v>
      </c>
      <c r="M1605" s="158">
        <f t="shared" si="175"/>
        <v>21</v>
      </c>
      <c r="N1605" s="275">
        <v>141618</v>
      </c>
      <c r="O1605" s="158"/>
      <c r="P1605" s="158"/>
      <c r="Q1605" s="275">
        <v>141618</v>
      </c>
      <c r="R1605" s="158" t="s">
        <v>74</v>
      </c>
      <c r="S1605" s="158" t="str">
        <f>IFERROR(VLOOKUP(B1605,#REF!,3,0),"-")</f>
        <v>-</v>
      </c>
      <c r="T1605" s="159" t="str">
        <f>S1605&amp;"-"&amp;COUNTIF($S$2:S1605,S1605)</f>
        <v>--1601</v>
      </c>
      <c r="U1605" s="160">
        <f t="shared" si="177"/>
        <v>19</v>
      </c>
      <c r="V1605" s="160">
        <f t="shared" si="178"/>
        <v>21</v>
      </c>
      <c r="W1605" s="161" t="str">
        <f t="shared" si="179"/>
        <v>09 MAY 2024</v>
      </c>
      <c r="X1605" s="162">
        <f t="shared" si="180"/>
        <v>1604</v>
      </c>
      <c r="Y1605" s="163"/>
      <c r="AE1605" s="161" t="str">
        <f t="shared" si="181"/>
        <v>CYBER SECURTY SEC 2</v>
      </c>
    </row>
    <row r="1606" spans="1:31" s="161" customFormat="1" ht="23.25" customHeight="1" x14ac:dyDescent="0.25">
      <c r="A1606" s="275">
        <f t="shared" si="176"/>
        <v>141618</v>
      </c>
      <c r="B1606" s="284" t="str">
        <f>A1606&amp;"-"&amp;COUNTIF($A$2:A1606,A1606)</f>
        <v>141618-2</v>
      </c>
      <c r="C1606" s="275">
        <v>1605</v>
      </c>
      <c r="D1606" s="278" t="s">
        <v>589</v>
      </c>
      <c r="E1606" s="275" t="s">
        <v>18</v>
      </c>
      <c r="F1606" s="275">
        <v>141618</v>
      </c>
      <c r="G1606" s="275" t="s">
        <v>393</v>
      </c>
      <c r="H1606" s="279" t="s">
        <v>1456</v>
      </c>
      <c r="I1606" s="275" t="s">
        <v>95</v>
      </c>
      <c r="J1606" s="275" t="s">
        <v>104</v>
      </c>
      <c r="K1606" s="278" t="s">
        <v>274</v>
      </c>
      <c r="L1606" s="283">
        <v>13</v>
      </c>
      <c r="M1606" s="158">
        <f t="shared" si="175"/>
        <v>15</v>
      </c>
      <c r="N1606" s="275">
        <v>141618</v>
      </c>
      <c r="O1606" s="158"/>
      <c r="P1606" s="158"/>
      <c r="Q1606" s="275">
        <v>141618</v>
      </c>
      <c r="R1606" s="158" t="s">
        <v>74</v>
      </c>
      <c r="S1606" s="158" t="str">
        <f>IFERROR(VLOOKUP(B1606,#REF!,3,0),"-")</f>
        <v>-</v>
      </c>
      <c r="T1606" s="159" t="str">
        <f>S1606&amp;"-"&amp;COUNTIF($S$2:S1606,S1606)</f>
        <v>--1602</v>
      </c>
      <c r="U1606" s="160">
        <f t="shared" si="177"/>
        <v>13</v>
      </c>
      <c r="V1606" s="160">
        <f t="shared" si="178"/>
        <v>15</v>
      </c>
      <c r="W1606" s="161" t="str">
        <f t="shared" si="179"/>
        <v>09 MAY 2024</v>
      </c>
      <c r="X1606" s="162">
        <f t="shared" si="180"/>
        <v>1605</v>
      </c>
      <c r="Y1606" s="163"/>
      <c r="AE1606" s="161" t="str">
        <f t="shared" si="181"/>
        <v>CYBER SECURTY SEC 2</v>
      </c>
    </row>
    <row r="1607" spans="1:31" s="161" customFormat="1" ht="23.25" customHeight="1" x14ac:dyDescent="0.25">
      <c r="A1607" s="275">
        <f t="shared" si="176"/>
        <v>141691</v>
      </c>
      <c r="B1607" s="284" t="str">
        <f>A1607&amp;"-"&amp;COUNTIF($A$2:A1607,A1607)</f>
        <v>141691-1</v>
      </c>
      <c r="C1607" s="275">
        <v>1606</v>
      </c>
      <c r="D1607" s="278" t="s">
        <v>589</v>
      </c>
      <c r="E1607" s="275" t="s">
        <v>564</v>
      </c>
      <c r="F1607" s="275">
        <v>141691</v>
      </c>
      <c r="G1607" s="275" t="s">
        <v>793</v>
      </c>
      <c r="H1607" s="279" t="s">
        <v>1457</v>
      </c>
      <c r="I1607" s="275" t="s">
        <v>95</v>
      </c>
      <c r="J1607" s="275" t="s">
        <v>104</v>
      </c>
      <c r="K1607" s="278" t="s">
        <v>274</v>
      </c>
      <c r="L1607" s="283">
        <v>5</v>
      </c>
      <c r="M1607" s="158">
        <f t="shared" si="175"/>
        <v>7</v>
      </c>
      <c r="N1607" s="275">
        <v>141691</v>
      </c>
      <c r="O1607" s="158"/>
      <c r="P1607" s="158"/>
      <c r="Q1607" s="275">
        <v>141691</v>
      </c>
      <c r="R1607" s="158" t="s">
        <v>74</v>
      </c>
      <c r="S1607" s="158" t="str">
        <f>IFERROR(VLOOKUP(B1607,#REF!,3,0),"-")</f>
        <v>-</v>
      </c>
      <c r="T1607" s="159" t="str">
        <f>S1607&amp;"-"&amp;COUNTIF($S$2:S1607,S1607)</f>
        <v>--1603</v>
      </c>
      <c r="U1607" s="160">
        <f t="shared" si="177"/>
        <v>5</v>
      </c>
      <c r="V1607" s="160">
        <f t="shared" si="178"/>
        <v>7</v>
      </c>
      <c r="W1607" s="161" t="str">
        <f t="shared" si="179"/>
        <v>09 MAY 2024</v>
      </c>
      <c r="X1607" s="162">
        <f t="shared" si="180"/>
        <v>1606</v>
      </c>
      <c r="Y1607" s="163"/>
      <c r="AE1607" s="161" t="str">
        <f t="shared" si="181"/>
        <v>SPECIALIZATION IN ORGANIZATIONAL PSYCHOLOGY SEC 1</v>
      </c>
    </row>
    <row r="1608" spans="1:31" s="161" customFormat="1" ht="23.25" customHeight="1" x14ac:dyDescent="0.25">
      <c r="A1608" s="275">
        <f t="shared" si="176"/>
        <v>141696</v>
      </c>
      <c r="B1608" s="284" t="str">
        <f>A1608&amp;"-"&amp;COUNTIF($A$2:A1608,A1608)</f>
        <v>141696-1</v>
      </c>
      <c r="C1608" s="275">
        <v>1607</v>
      </c>
      <c r="D1608" s="278" t="s">
        <v>589</v>
      </c>
      <c r="E1608" s="275" t="s">
        <v>18</v>
      </c>
      <c r="F1608" s="275">
        <v>141696</v>
      </c>
      <c r="G1608" s="275" t="s">
        <v>111</v>
      </c>
      <c r="H1608" s="279" t="s">
        <v>1431</v>
      </c>
      <c r="I1608" s="275" t="s">
        <v>95</v>
      </c>
      <c r="J1608" s="275" t="s">
        <v>104</v>
      </c>
      <c r="K1608" s="278" t="s">
        <v>274</v>
      </c>
      <c r="L1608" s="283">
        <v>1</v>
      </c>
      <c r="M1608" s="158">
        <f t="shared" si="175"/>
        <v>3</v>
      </c>
      <c r="N1608" s="275">
        <v>141696</v>
      </c>
      <c r="O1608" s="158"/>
      <c r="P1608" s="158"/>
      <c r="Q1608" s="275">
        <v>141696</v>
      </c>
      <c r="R1608" s="158" t="s">
        <v>74</v>
      </c>
      <c r="S1608" s="158" t="str">
        <f>IFERROR(VLOOKUP(B1608,#REF!,3,0),"-")</f>
        <v>-</v>
      </c>
      <c r="T1608" s="159" t="str">
        <f>S1608&amp;"-"&amp;COUNTIF($S$2:S1608,S1608)</f>
        <v>--1604</v>
      </c>
      <c r="U1608" s="160">
        <f t="shared" si="177"/>
        <v>1</v>
      </c>
      <c r="V1608" s="160">
        <f t="shared" si="178"/>
        <v>3</v>
      </c>
      <c r="W1608" s="161" t="str">
        <f t="shared" si="179"/>
        <v>09 MAY 2024</v>
      </c>
      <c r="X1608" s="162">
        <f t="shared" si="180"/>
        <v>1607</v>
      </c>
      <c r="Y1608" s="163"/>
      <c r="AE1608" s="161" t="str">
        <f t="shared" si="181"/>
        <v>DATA STRUCTURE AND ALGORITHEMS SEC 1</v>
      </c>
    </row>
    <row r="1609" spans="1:31" s="161" customFormat="1" ht="23.25" customHeight="1" x14ac:dyDescent="0.25">
      <c r="A1609" s="275">
        <f t="shared" si="176"/>
        <v>141696</v>
      </c>
      <c r="B1609" s="284" t="str">
        <f>A1609&amp;"-"&amp;COUNTIF($A$2:A1609,A1609)</f>
        <v>141696-2</v>
      </c>
      <c r="C1609" s="275">
        <v>1608</v>
      </c>
      <c r="D1609" s="278" t="s">
        <v>589</v>
      </c>
      <c r="E1609" s="275" t="s">
        <v>21</v>
      </c>
      <c r="F1609" s="275">
        <v>141696</v>
      </c>
      <c r="G1609" s="275" t="s">
        <v>111</v>
      </c>
      <c r="H1609" s="281" t="s">
        <v>1431</v>
      </c>
      <c r="I1609" s="275" t="s">
        <v>95</v>
      </c>
      <c r="J1609" s="275" t="s">
        <v>104</v>
      </c>
      <c r="K1609" s="278" t="s">
        <v>274</v>
      </c>
      <c r="L1609" s="283">
        <v>3</v>
      </c>
      <c r="M1609" s="158">
        <f t="shared" si="175"/>
        <v>5</v>
      </c>
      <c r="N1609" s="275">
        <v>141696</v>
      </c>
      <c r="O1609" s="158"/>
      <c r="P1609" s="158"/>
      <c r="Q1609" s="275">
        <v>141696</v>
      </c>
      <c r="R1609" s="158" t="s">
        <v>74</v>
      </c>
      <c r="S1609" s="158" t="str">
        <f>IFERROR(VLOOKUP(B1609,#REF!,3,0),"-")</f>
        <v>-</v>
      </c>
      <c r="T1609" s="159" t="str">
        <f>S1609&amp;"-"&amp;COUNTIF($S$2:S1609,S1609)</f>
        <v>--1605</v>
      </c>
      <c r="U1609" s="160">
        <f t="shared" si="177"/>
        <v>3</v>
      </c>
      <c r="V1609" s="160">
        <f t="shared" si="178"/>
        <v>5</v>
      </c>
      <c r="W1609" s="161" t="str">
        <f t="shared" si="179"/>
        <v>09 MAY 2024</v>
      </c>
      <c r="X1609" s="162">
        <f t="shared" si="180"/>
        <v>1608</v>
      </c>
      <c r="Y1609" s="163"/>
      <c r="AE1609" s="161" t="str">
        <f t="shared" si="181"/>
        <v>DATA STRUCTURE AND ALGORITHEMS SEC 1</v>
      </c>
    </row>
    <row r="1610" spans="1:31" s="161" customFormat="1" ht="23.25" customHeight="1" x14ac:dyDescent="0.25">
      <c r="A1610" s="275">
        <f t="shared" si="176"/>
        <v>141696</v>
      </c>
      <c r="B1610" s="284" t="str">
        <f>A1610&amp;"-"&amp;COUNTIF($A$2:A1610,A1610)</f>
        <v>141696-3</v>
      </c>
      <c r="C1610" s="275">
        <v>1609</v>
      </c>
      <c r="D1610" s="278" t="s">
        <v>589</v>
      </c>
      <c r="E1610" s="275" t="s">
        <v>21</v>
      </c>
      <c r="F1610" s="275">
        <v>141696</v>
      </c>
      <c r="G1610" s="275" t="s">
        <v>111</v>
      </c>
      <c r="H1610" s="279" t="s">
        <v>1431</v>
      </c>
      <c r="I1610" s="275" t="s">
        <v>95</v>
      </c>
      <c r="J1610" s="275" t="s">
        <v>104</v>
      </c>
      <c r="K1610" s="278" t="s">
        <v>275</v>
      </c>
      <c r="L1610" s="283">
        <v>22</v>
      </c>
      <c r="M1610" s="158">
        <f t="shared" si="175"/>
        <v>24</v>
      </c>
      <c r="N1610" s="275">
        <v>141696</v>
      </c>
      <c r="O1610" s="158"/>
      <c r="P1610" s="158"/>
      <c r="Q1610" s="275">
        <v>141696</v>
      </c>
      <c r="R1610" s="158" t="s">
        <v>74</v>
      </c>
      <c r="S1610" s="158" t="str">
        <f>IFERROR(VLOOKUP(B1610,#REF!,3,0),"-")</f>
        <v>-</v>
      </c>
      <c r="T1610" s="159" t="str">
        <f>S1610&amp;"-"&amp;COUNTIF($S$2:S1610,S1610)</f>
        <v>--1606</v>
      </c>
      <c r="U1610" s="160">
        <f t="shared" si="177"/>
        <v>22</v>
      </c>
      <c r="V1610" s="160">
        <f t="shared" si="178"/>
        <v>24</v>
      </c>
      <c r="W1610" s="161" t="str">
        <f t="shared" si="179"/>
        <v>09 MAY 2024</v>
      </c>
      <c r="X1610" s="162">
        <f t="shared" si="180"/>
        <v>1609</v>
      </c>
      <c r="Y1610" s="163"/>
      <c r="AE1610" s="161" t="str">
        <f t="shared" si="181"/>
        <v>DATA STRUCTURE AND ALGORITHEMS SEC 1</v>
      </c>
    </row>
    <row r="1611" spans="1:31" s="161" customFormat="1" ht="23.25" customHeight="1" x14ac:dyDescent="0.25">
      <c r="A1611" s="275">
        <f t="shared" si="176"/>
        <v>141696</v>
      </c>
      <c r="B1611" s="284" t="str">
        <f>A1611&amp;"-"&amp;COUNTIF($A$2:A1611,A1611)</f>
        <v>141696-4</v>
      </c>
      <c r="C1611" s="275">
        <v>1610</v>
      </c>
      <c r="D1611" s="278" t="s">
        <v>589</v>
      </c>
      <c r="E1611" s="275" t="s">
        <v>21</v>
      </c>
      <c r="F1611" s="275">
        <v>141696</v>
      </c>
      <c r="G1611" s="275" t="s">
        <v>111</v>
      </c>
      <c r="H1611" s="281" t="s">
        <v>1431</v>
      </c>
      <c r="I1611" s="275" t="s">
        <v>95</v>
      </c>
      <c r="J1611" s="275" t="s">
        <v>104</v>
      </c>
      <c r="K1611" s="278" t="s">
        <v>276</v>
      </c>
      <c r="L1611" s="283">
        <v>22</v>
      </c>
      <c r="M1611" s="158">
        <f t="shared" si="175"/>
        <v>24</v>
      </c>
      <c r="N1611" s="275">
        <v>141696</v>
      </c>
      <c r="O1611" s="158"/>
      <c r="P1611" s="158"/>
      <c r="Q1611" s="275">
        <v>141696</v>
      </c>
      <c r="R1611" s="158" t="s">
        <v>74</v>
      </c>
      <c r="S1611" s="158" t="str">
        <f>IFERROR(VLOOKUP(B1611,#REF!,3,0),"-")</f>
        <v>-</v>
      </c>
      <c r="T1611" s="159" t="str">
        <f>S1611&amp;"-"&amp;COUNTIF($S$2:S1611,S1611)</f>
        <v>--1607</v>
      </c>
      <c r="U1611" s="160">
        <f t="shared" si="177"/>
        <v>22</v>
      </c>
      <c r="V1611" s="160">
        <f t="shared" si="178"/>
        <v>24</v>
      </c>
      <c r="W1611" s="161" t="str">
        <f t="shared" si="179"/>
        <v>09 MAY 2024</v>
      </c>
      <c r="X1611" s="162">
        <f t="shared" si="180"/>
        <v>1610</v>
      </c>
      <c r="Y1611" s="163"/>
      <c r="AE1611" s="161" t="str">
        <f t="shared" si="181"/>
        <v>DATA STRUCTURE AND ALGORITHEMS SEC 1</v>
      </c>
    </row>
    <row r="1612" spans="1:31" s="161" customFormat="1" ht="23.25" customHeight="1" x14ac:dyDescent="0.25">
      <c r="A1612" s="275">
        <f t="shared" si="176"/>
        <v>141405</v>
      </c>
      <c r="B1612" s="284" t="str">
        <f>A1612&amp;"-"&amp;COUNTIF($A$2:A1612,A1612)</f>
        <v>141405-1</v>
      </c>
      <c r="C1612" s="275">
        <v>1611</v>
      </c>
      <c r="D1612" s="278" t="s">
        <v>589</v>
      </c>
      <c r="E1612" s="275" t="s">
        <v>153</v>
      </c>
      <c r="F1612" s="275">
        <v>141405</v>
      </c>
      <c r="G1612" s="275" t="s">
        <v>359</v>
      </c>
      <c r="H1612" s="279" t="s">
        <v>1009</v>
      </c>
      <c r="I1612" s="275" t="s">
        <v>95</v>
      </c>
      <c r="J1612" s="275" t="s">
        <v>10</v>
      </c>
      <c r="K1612" s="278" t="s">
        <v>277</v>
      </c>
      <c r="L1612" s="283">
        <v>22</v>
      </c>
      <c r="M1612" s="158">
        <f t="shared" si="175"/>
        <v>24</v>
      </c>
      <c r="N1612" s="275">
        <v>141405</v>
      </c>
      <c r="O1612" s="158"/>
      <c r="P1612" s="158"/>
      <c r="Q1612" s="275">
        <v>141405</v>
      </c>
      <c r="R1612" s="158" t="s">
        <v>74</v>
      </c>
      <c r="S1612" s="158" t="str">
        <f>IFERROR(VLOOKUP(B1612,#REF!,3,0),"-")</f>
        <v>-</v>
      </c>
      <c r="T1612" s="159" t="str">
        <f>S1612&amp;"-"&amp;COUNTIF($S$2:S1612,S1612)</f>
        <v>--1608</v>
      </c>
      <c r="U1612" s="160">
        <f t="shared" si="177"/>
        <v>22</v>
      </c>
      <c r="V1612" s="160">
        <f t="shared" si="178"/>
        <v>24</v>
      </c>
      <c r="W1612" s="161" t="str">
        <f t="shared" si="179"/>
        <v>09 MAY 2024</v>
      </c>
      <c r="X1612" s="162">
        <f t="shared" si="180"/>
        <v>1611</v>
      </c>
      <c r="Y1612" s="163"/>
      <c r="AE1612" s="161" t="str">
        <f t="shared" si="181"/>
        <v>DATA ANALYSIS TECHNIQUES SEC 1</v>
      </c>
    </row>
    <row r="1613" spans="1:31" s="161" customFormat="1" ht="23.25" customHeight="1" x14ac:dyDescent="0.25">
      <c r="A1613" s="275">
        <f t="shared" si="176"/>
        <v>141405</v>
      </c>
      <c r="B1613" s="284" t="str">
        <f>A1613&amp;"-"&amp;COUNTIF($A$2:A1613,A1613)</f>
        <v>141405-2</v>
      </c>
      <c r="C1613" s="275">
        <v>1612</v>
      </c>
      <c r="D1613" s="278" t="s">
        <v>589</v>
      </c>
      <c r="E1613" s="275" t="s">
        <v>153</v>
      </c>
      <c r="F1613" s="275">
        <v>141405</v>
      </c>
      <c r="G1613" s="275" t="s">
        <v>359</v>
      </c>
      <c r="H1613" s="279" t="s">
        <v>1009</v>
      </c>
      <c r="I1613" s="275" t="s">
        <v>95</v>
      </c>
      <c r="J1613" s="275" t="s">
        <v>10</v>
      </c>
      <c r="K1613" s="278" t="s">
        <v>278</v>
      </c>
      <c r="L1613" s="283">
        <v>8</v>
      </c>
      <c r="M1613" s="158">
        <f t="shared" si="175"/>
        <v>10</v>
      </c>
      <c r="N1613" s="275">
        <v>141405</v>
      </c>
      <c r="O1613" s="158"/>
      <c r="P1613" s="158"/>
      <c r="Q1613" s="275">
        <v>141405</v>
      </c>
      <c r="R1613" s="158" t="s">
        <v>74</v>
      </c>
      <c r="S1613" s="158" t="str">
        <f>IFERROR(VLOOKUP(B1613,#REF!,3,0),"-")</f>
        <v>-</v>
      </c>
      <c r="T1613" s="159" t="str">
        <f>S1613&amp;"-"&amp;COUNTIF($S$2:S1613,S1613)</f>
        <v>--1609</v>
      </c>
      <c r="U1613" s="160">
        <f t="shared" si="177"/>
        <v>8</v>
      </c>
      <c r="V1613" s="160">
        <f t="shared" si="178"/>
        <v>10</v>
      </c>
      <c r="W1613" s="161" t="str">
        <f t="shared" si="179"/>
        <v>09 MAY 2024</v>
      </c>
      <c r="X1613" s="162">
        <f t="shared" si="180"/>
        <v>1612</v>
      </c>
      <c r="Y1613" s="163"/>
      <c r="AE1613" s="161" t="str">
        <f t="shared" si="181"/>
        <v>DATA ANALYSIS TECHNIQUES SEC 1</v>
      </c>
    </row>
    <row r="1614" spans="1:31" s="161" customFormat="1" ht="23.25" customHeight="1" x14ac:dyDescent="0.25">
      <c r="A1614" s="275">
        <f t="shared" si="176"/>
        <v>141472</v>
      </c>
      <c r="B1614" s="284" t="str">
        <f>A1614&amp;"-"&amp;COUNTIF($A$2:A1614,A1614)</f>
        <v>141472-1</v>
      </c>
      <c r="C1614" s="275">
        <v>1613</v>
      </c>
      <c r="D1614" s="278" t="s">
        <v>589</v>
      </c>
      <c r="E1614" s="275" t="s">
        <v>343</v>
      </c>
      <c r="F1614" s="275">
        <v>141472</v>
      </c>
      <c r="G1614" s="275" t="s">
        <v>156</v>
      </c>
      <c r="H1614" s="281" t="s">
        <v>1418</v>
      </c>
      <c r="I1614" s="275" t="s">
        <v>95</v>
      </c>
      <c r="J1614" s="275" t="s">
        <v>10</v>
      </c>
      <c r="K1614" s="278" t="s">
        <v>278</v>
      </c>
      <c r="L1614" s="283">
        <v>6</v>
      </c>
      <c r="M1614" s="158">
        <f t="shared" si="175"/>
        <v>8</v>
      </c>
      <c r="N1614" s="275">
        <v>141472</v>
      </c>
      <c r="O1614" s="158"/>
      <c r="P1614" s="158"/>
      <c r="Q1614" s="275">
        <v>141472</v>
      </c>
      <c r="R1614" s="158" t="s">
        <v>74</v>
      </c>
      <c r="S1614" s="158" t="str">
        <f>IFERROR(VLOOKUP(B1614,#REF!,3,0),"-")</f>
        <v>-</v>
      </c>
      <c r="T1614" s="159" t="str">
        <f>S1614&amp;"-"&amp;COUNTIF($S$2:S1614,S1614)</f>
        <v>--1610</v>
      </c>
      <c r="U1614" s="160">
        <f t="shared" si="177"/>
        <v>6</v>
      </c>
      <c r="V1614" s="160">
        <f t="shared" si="178"/>
        <v>8</v>
      </c>
      <c r="W1614" s="161" t="str">
        <f t="shared" si="179"/>
        <v>09 MAY 2024</v>
      </c>
      <c r="X1614" s="162">
        <f t="shared" si="180"/>
        <v>1613</v>
      </c>
      <c r="Y1614" s="163"/>
      <c r="AE1614" s="161" t="str">
        <f t="shared" si="181"/>
        <v>COST ACCOUNTING SEC 1</v>
      </c>
    </row>
    <row r="1615" spans="1:31" s="161" customFormat="1" ht="23.25" customHeight="1" x14ac:dyDescent="0.25">
      <c r="A1615" s="275">
        <f t="shared" si="176"/>
        <v>141500</v>
      </c>
      <c r="B1615" s="284" t="str">
        <f>A1615&amp;"-"&amp;COUNTIF($A$2:A1615,A1615)</f>
        <v>141500-1</v>
      </c>
      <c r="C1615" s="275">
        <v>1614</v>
      </c>
      <c r="D1615" s="278" t="s">
        <v>589</v>
      </c>
      <c r="E1615" s="275" t="s">
        <v>32</v>
      </c>
      <c r="F1615" s="275">
        <v>141500</v>
      </c>
      <c r="G1615" s="275" t="s">
        <v>794</v>
      </c>
      <c r="H1615" s="279" t="s">
        <v>1458</v>
      </c>
      <c r="I1615" s="275" t="s">
        <v>95</v>
      </c>
      <c r="J1615" s="275" t="s">
        <v>10</v>
      </c>
      <c r="K1615" s="278" t="s">
        <v>278</v>
      </c>
      <c r="L1615" s="283">
        <v>8</v>
      </c>
      <c r="M1615" s="158">
        <f t="shared" si="175"/>
        <v>10</v>
      </c>
      <c r="N1615" s="275">
        <v>141500</v>
      </c>
      <c r="O1615" s="158"/>
      <c r="P1615" s="158"/>
      <c r="Q1615" s="275">
        <v>141500</v>
      </c>
      <c r="R1615" s="158" t="s">
        <v>74</v>
      </c>
      <c r="S1615" s="158" t="str">
        <f>IFERROR(VLOOKUP(B1615,#REF!,3,0),"-")</f>
        <v>-</v>
      </c>
      <c r="T1615" s="159" t="str">
        <f>S1615&amp;"-"&amp;COUNTIF($S$2:S1615,S1615)</f>
        <v>--1611</v>
      </c>
      <c r="U1615" s="160">
        <f t="shared" si="177"/>
        <v>8</v>
      </c>
      <c r="V1615" s="160">
        <f t="shared" si="178"/>
        <v>10</v>
      </c>
      <c r="W1615" s="161" t="str">
        <f t="shared" si="179"/>
        <v>09 MAY 2024</v>
      </c>
      <c r="X1615" s="162">
        <f t="shared" si="180"/>
        <v>1614</v>
      </c>
      <c r="Y1615" s="163"/>
      <c r="AE1615" s="161" t="str">
        <f t="shared" si="181"/>
        <v>NUCLEAR PHYSICS-II SEC 1</v>
      </c>
    </row>
    <row r="1616" spans="1:31" s="161" customFormat="1" ht="23.25" customHeight="1" x14ac:dyDescent="0.25">
      <c r="A1616" s="275">
        <f t="shared" si="176"/>
        <v>141500</v>
      </c>
      <c r="B1616" s="284" t="str">
        <f>A1616&amp;"-"&amp;COUNTIF($A$2:A1616,A1616)</f>
        <v>141500-2</v>
      </c>
      <c r="C1616" s="275">
        <v>1615</v>
      </c>
      <c r="D1616" s="278" t="s">
        <v>589</v>
      </c>
      <c r="E1616" s="275" t="s">
        <v>32</v>
      </c>
      <c r="F1616" s="275">
        <v>141500</v>
      </c>
      <c r="G1616" s="275" t="s">
        <v>794</v>
      </c>
      <c r="H1616" s="279" t="s">
        <v>1458</v>
      </c>
      <c r="I1616" s="275" t="s">
        <v>95</v>
      </c>
      <c r="J1616" s="275" t="s">
        <v>10</v>
      </c>
      <c r="K1616" s="278" t="s">
        <v>279</v>
      </c>
      <c r="L1616" s="283">
        <v>2</v>
      </c>
      <c r="M1616" s="158">
        <f t="shared" si="175"/>
        <v>4</v>
      </c>
      <c r="N1616" s="275">
        <v>141500</v>
      </c>
      <c r="O1616" s="158"/>
      <c r="P1616" s="158"/>
      <c r="Q1616" s="275">
        <v>141500</v>
      </c>
      <c r="R1616" s="158" t="s">
        <v>74</v>
      </c>
      <c r="S1616" s="158" t="str">
        <f>IFERROR(VLOOKUP(B1616,#REF!,3,0),"-")</f>
        <v>-</v>
      </c>
      <c r="T1616" s="159" t="str">
        <f>S1616&amp;"-"&amp;COUNTIF($S$2:S1616,S1616)</f>
        <v>--1612</v>
      </c>
      <c r="U1616" s="160">
        <f t="shared" si="177"/>
        <v>2</v>
      </c>
      <c r="V1616" s="160">
        <f t="shared" si="178"/>
        <v>4</v>
      </c>
      <c r="W1616" s="161" t="str">
        <f t="shared" si="179"/>
        <v>09 MAY 2024</v>
      </c>
      <c r="X1616" s="162">
        <f t="shared" si="180"/>
        <v>1615</v>
      </c>
      <c r="Y1616" s="163"/>
      <c r="AE1616" s="161" t="str">
        <f t="shared" si="181"/>
        <v>NUCLEAR PHYSICS-II SEC 1</v>
      </c>
    </row>
    <row r="1617" spans="1:31" s="161" customFormat="1" ht="23.25" customHeight="1" x14ac:dyDescent="0.25">
      <c r="A1617" s="275">
        <f t="shared" si="176"/>
        <v>141577</v>
      </c>
      <c r="B1617" s="284" t="str">
        <f>A1617&amp;"-"&amp;COUNTIF($A$2:A1617,A1617)</f>
        <v>141577-1</v>
      </c>
      <c r="C1617" s="275">
        <v>1616</v>
      </c>
      <c r="D1617" s="278" t="s">
        <v>589</v>
      </c>
      <c r="E1617" s="275" t="s">
        <v>18</v>
      </c>
      <c r="F1617" s="275">
        <v>141577</v>
      </c>
      <c r="G1617" s="275" t="s">
        <v>502</v>
      </c>
      <c r="H1617" s="279" t="s">
        <v>1459</v>
      </c>
      <c r="I1617" s="275" t="s">
        <v>95</v>
      </c>
      <c r="J1617" s="275" t="s">
        <v>10</v>
      </c>
      <c r="K1617" s="278" t="s">
        <v>279</v>
      </c>
      <c r="L1617" s="283">
        <v>18</v>
      </c>
      <c r="M1617" s="158">
        <f t="shared" si="175"/>
        <v>20</v>
      </c>
      <c r="N1617" s="275">
        <v>141577</v>
      </c>
      <c r="O1617" s="158"/>
      <c r="P1617" s="158"/>
      <c r="Q1617" s="275">
        <v>141577</v>
      </c>
      <c r="R1617" s="158" t="s">
        <v>74</v>
      </c>
      <c r="S1617" s="158" t="str">
        <f>IFERROR(VLOOKUP(B1617,#REF!,3,0),"-")</f>
        <v>-</v>
      </c>
      <c r="T1617" s="159" t="str">
        <f>S1617&amp;"-"&amp;COUNTIF($S$2:S1617,S1617)</f>
        <v>--1613</v>
      </c>
      <c r="U1617" s="160">
        <f t="shared" si="177"/>
        <v>18</v>
      </c>
      <c r="V1617" s="160">
        <f t="shared" si="178"/>
        <v>20</v>
      </c>
      <c r="W1617" s="161" t="str">
        <f t="shared" si="179"/>
        <v>09 MAY 2024</v>
      </c>
      <c r="X1617" s="162">
        <f t="shared" si="180"/>
        <v>1616</v>
      </c>
      <c r="Y1617" s="163"/>
      <c r="AE1617" s="161" t="str">
        <f t="shared" si="181"/>
        <v>DATA STUCTURES AND ALGORITHM SEC 1</v>
      </c>
    </row>
    <row r="1618" spans="1:31" s="161" customFormat="1" ht="23.25" customHeight="1" x14ac:dyDescent="0.25">
      <c r="A1618" s="275">
        <f t="shared" si="176"/>
        <v>141606</v>
      </c>
      <c r="B1618" s="284" t="str">
        <f>A1618&amp;"-"&amp;COUNTIF($A$2:A1618,A1618)</f>
        <v>141606-2</v>
      </c>
      <c r="C1618" s="275">
        <v>1617</v>
      </c>
      <c r="D1618" s="278" t="s">
        <v>589</v>
      </c>
      <c r="E1618" s="275" t="s">
        <v>18</v>
      </c>
      <c r="F1618" s="275">
        <v>141606</v>
      </c>
      <c r="G1618" s="275" t="s">
        <v>393</v>
      </c>
      <c r="H1618" s="279" t="s">
        <v>1455</v>
      </c>
      <c r="I1618" s="275" t="s">
        <v>95</v>
      </c>
      <c r="J1618" s="275" t="s">
        <v>10</v>
      </c>
      <c r="K1618" s="278" t="s">
        <v>279</v>
      </c>
      <c r="L1618" s="283">
        <v>2</v>
      </c>
      <c r="M1618" s="158">
        <f t="shared" si="175"/>
        <v>4</v>
      </c>
      <c r="N1618" s="275">
        <v>141606</v>
      </c>
      <c r="O1618" s="158"/>
      <c r="P1618" s="158"/>
      <c r="Q1618" s="275">
        <v>141606</v>
      </c>
      <c r="R1618" s="158" t="s">
        <v>74</v>
      </c>
      <c r="S1618" s="158" t="str">
        <f>IFERROR(VLOOKUP(B1618,#REF!,3,0),"-")</f>
        <v>-</v>
      </c>
      <c r="T1618" s="159" t="str">
        <f>S1618&amp;"-"&amp;COUNTIF($S$2:S1618,S1618)</f>
        <v>--1614</v>
      </c>
      <c r="U1618" s="160">
        <f t="shared" si="177"/>
        <v>2</v>
      </c>
      <c r="V1618" s="160">
        <f t="shared" si="178"/>
        <v>4</v>
      </c>
      <c r="W1618" s="161" t="str">
        <f t="shared" si="179"/>
        <v>09 MAY 2024</v>
      </c>
      <c r="X1618" s="162">
        <f t="shared" si="180"/>
        <v>1617</v>
      </c>
      <c r="Y1618" s="163"/>
      <c r="AE1618" s="161" t="str">
        <f t="shared" si="181"/>
        <v>CYBER SECURTY SEC 1</v>
      </c>
    </row>
    <row r="1619" spans="1:31" s="161" customFormat="1" ht="23.25" customHeight="1" x14ac:dyDescent="0.25">
      <c r="A1619" s="275">
        <f t="shared" si="176"/>
        <v>141606</v>
      </c>
      <c r="B1619" s="284" t="str">
        <f>A1619&amp;"-"&amp;COUNTIF($A$2:A1619,A1619)</f>
        <v>141606-3</v>
      </c>
      <c r="C1619" s="275">
        <v>1618</v>
      </c>
      <c r="D1619" s="278" t="s">
        <v>589</v>
      </c>
      <c r="E1619" s="275" t="s">
        <v>18</v>
      </c>
      <c r="F1619" s="275">
        <v>141606</v>
      </c>
      <c r="G1619" s="275" t="s">
        <v>393</v>
      </c>
      <c r="H1619" s="279" t="s">
        <v>1455</v>
      </c>
      <c r="I1619" s="275" t="s">
        <v>95</v>
      </c>
      <c r="J1619" s="275" t="s">
        <v>10</v>
      </c>
      <c r="K1619" s="278" t="s">
        <v>280</v>
      </c>
      <c r="L1619" s="283">
        <v>22</v>
      </c>
      <c r="M1619" s="158">
        <f t="shared" si="175"/>
        <v>24</v>
      </c>
      <c r="N1619" s="275">
        <v>141606</v>
      </c>
      <c r="O1619" s="158"/>
      <c r="P1619" s="158"/>
      <c r="Q1619" s="275">
        <v>141606</v>
      </c>
      <c r="R1619" s="158" t="s">
        <v>74</v>
      </c>
      <c r="S1619" s="158" t="str">
        <f>IFERROR(VLOOKUP(B1619,#REF!,3,0),"-")</f>
        <v>-</v>
      </c>
      <c r="T1619" s="159" t="str">
        <f>S1619&amp;"-"&amp;COUNTIF($S$2:S1619,S1619)</f>
        <v>--1615</v>
      </c>
      <c r="U1619" s="160">
        <f t="shared" si="177"/>
        <v>22</v>
      </c>
      <c r="V1619" s="160">
        <f t="shared" si="178"/>
        <v>24</v>
      </c>
      <c r="W1619" s="161" t="str">
        <f t="shared" si="179"/>
        <v>09 MAY 2024</v>
      </c>
      <c r="X1619" s="162">
        <f t="shared" si="180"/>
        <v>1618</v>
      </c>
      <c r="Y1619" s="163"/>
      <c r="AE1619" s="161" t="str">
        <f t="shared" si="181"/>
        <v>CYBER SECURTY SEC 1</v>
      </c>
    </row>
    <row r="1620" spans="1:31" s="161" customFormat="1" ht="23.25" customHeight="1" x14ac:dyDescent="0.25">
      <c r="A1620" s="275">
        <f t="shared" si="176"/>
        <v>141736</v>
      </c>
      <c r="B1620" s="284" t="str">
        <f>A1620&amp;"-"&amp;COUNTIF($A$2:A1620,A1620)</f>
        <v>141736-2</v>
      </c>
      <c r="C1620" s="275">
        <v>1619</v>
      </c>
      <c r="D1620" s="278" t="s">
        <v>589</v>
      </c>
      <c r="E1620" s="275" t="s">
        <v>21</v>
      </c>
      <c r="F1620" s="275">
        <v>141736</v>
      </c>
      <c r="G1620" s="275" t="s">
        <v>136</v>
      </c>
      <c r="H1620" s="279" t="s">
        <v>1440</v>
      </c>
      <c r="I1620" s="275" t="s">
        <v>95</v>
      </c>
      <c r="J1620" s="275" t="s">
        <v>101</v>
      </c>
      <c r="K1620" s="278" t="s">
        <v>281</v>
      </c>
      <c r="L1620" s="283">
        <v>22</v>
      </c>
      <c r="M1620" s="158">
        <f t="shared" si="175"/>
        <v>24</v>
      </c>
      <c r="N1620" s="275">
        <v>141736</v>
      </c>
      <c r="O1620" s="158"/>
      <c r="P1620" s="158"/>
      <c r="Q1620" s="275">
        <v>141736</v>
      </c>
      <c r="R1620" s="158" t="s">
        <v>74</v>
      </c>
      <c r="S1620" s="158" t="str">
        <f>IFERROR(VLOOKUP(B1620,#REF!,3,0),"-")</f>
        <v>-</v>
      </c>
      <c r="T1620" s="159" t="str">
        <f>S1620&amp;"-"&amp;COUNTIF($S$2:S1620,S1620)</f>
        <v>--1616</v>
      </c>
      <c r="U1620" s="160">
        <f t="shared" si="177"/>
        <v>22</v>
      </c>
      <c r="V1620" s="160">
        <f t="shared" si="178"/>
        <v>24</v>
      </c>
      <c r="W1620" s="161" t="str">
        <f t="shared" si="179"/>
        <v>09 MAY 2024</v>
      </c>
      <c r="X1620" s="162">
        <f t="shared" si="180"/>
        <v>1619</v>
      </c>
      <c r="Y1620" s="163"/>
      <c r="AE1620" s="161" t="str">
        <f t="shared" si="181"/>
        <v>DESIGN AND ANALYSIS OF ALGORITHMS SEC 4</v>
      </c>
    </row>
    <row r="1621" spans="1:31" s="161" customFormat="1" ht="23.25" customHeight="1" x14ac:dyDescent="0.25">
      <c r="A1621" s="275">
        <f t="shared" si="176"/>
        <v>141736</v>
      </c>
      <c r="B1621" s="284" t="str">
        <f>A1621&amp;"-"&amp;COUNTIF($A$2:A1621,A1621)</f>
        <v>141736-3</v>
      </c>
      <c r="C1621" s="275">
        <v>1620</v>
      </c>
      <c r="D1621" s="278" t="s">
        <v>589</v>
      </c>
      <c r="E1621" s="275" t="s">
        <v>21</v>
      </c>
      <c r="F1621" s="275">
        <v>141736</v>
      </c>
      <c r="G1621" s="275" t="s">
        <v>136</v>
      </c>
      <c r="H1621" s="279" t="s">
        <v>1440</v>
      </c>
      <c r="I1621" s="275" t="s">
        <v>95</v>
      </c>
      <c r="J1621" s="275" t="s">
        <v>101</v>
      </c>
      <c r="K1621" s="278" t="s">
        <v>282</v>
      </c>
      <c r="L1621" s="283">
        <v>3</v>
      </c>
      <c r="M1621" s="158">
        <f t="shared" si="175"/>
        <v>5</v>
      </c>
      <c r="N1621" s="275">
        <v>141736</v>
      </c>
      <c r="O1621" s="158"/>
      <c r="P1621" s="158"/>
      <c r="Q1621" s="275">
        <v>141736</v>
      </c>
      <c r="R1621" s="158" t="s">
        <v>74</v>
      </c>
      <c r="S1621" s="158" t="str">
        <f>IFERROR(VLOOKUP(B1621,#REF!,3,0),"-")</f>
        <v>-</v>
      </c>
      <c r="T1621" s="159" t="str">
        <f>S1621&amp;"-"&amp;COUNTIF($S$2:S1621,S1621)</f>
        <v>--1617</v>
      </c>
      <c r="U1621" s="160">
        <f t="shared" si="177"/>
        <v>3</v>
      </c>
      <c r="V1621" s="160">
        <f t="shared" si="178"/>
        <v>5</v>
      </c>
      <c r="W1621" s="161" t="str">
        <f t="shared" si="179"/>
        <v>09 MAY 2024</v>
      </c>
      <c r="X1621" s="162">
        <f t="shared" si="180"/>
        <v>1620</v>
      </c>
      <c r="Y1621" s="163"/>
      <c r="AE1621" s="161" t="str">
        <f t="shared" si="181"/>
        <v>DESIGN AND ANALYSIS OF ALGORITHMS SEC 4</v>
      </c>
    </row>
    <row r="1622" spans="1:31" s="161" customFormat="1" ht="23.25" customHeight="1" x14ac:dyDescent="0.25">
      <c r="A1622" s="275">
        <f t="shared" si="176"/>
        <v>141738</v>
      </c>
      <c r="B1622" s="284" t="str">
        <f>A1622&amp;"-"&amp;COUNTIF($A$2:A1622,A1622)</f>
        <v>141738-2</v>
      </c>
      <c r="C1622" s="275">
        <v>1621</v>
      </c>
      <c r="D1622" s="278" t="s">
        <v>589</v>
      </c>
      <c r="E1622" s="275" t="s">
        <v>21</v>
      </c>
      <c r="F1622" s="275">
        <v>141738</v>
      </c>
      <c r="G1622" s="275" t="s">
        <v>136</v>
      </c>
      <c r="H1622" s="279" t="s">
        <v>1443</v>
      </c>
      <c r="I1622" s="275" t="s">
        <v>95</v>
      </c>
      <c r="J1622" s="275" t="s">
        <v>101</v>
      </c>
      <c r="K1622" s="278" t="s">
        <v>282</v>
      </c>
      <c r="L1622" s="283">
        <v>19</v>
      </c>
      <c r="M1622" s="158">
        <f t="shared" si="175"/>
        <v>21</v>
      </c>
      <c r="N1622" s="275">
        <v>141738</v>
      </c>
      <c r="O1622" s="158"/>
      <c r="P1622" s="158"/>
      <c r="Q1622" s="275">
        <v>141738</v>
      </c>
      <c r="R1622" s="158" t="s">
        <v>74</v>
      </c>
      <c r="S1622" s="158" t="str">
        <f>IFERROR(VLOOKUP(B1622,#REF!,3,0),"-")</f>
        <v>-</v>
      </c>
      <c r="T1622" s="159" t="str">
        <f>S1622&amp;"-"&amp;COUNTIF($S$2:S1622,S1622)</f>
        <v>--1618</v>
      </c>
      <c r="U1622" s="160">
        <f t="shared" si="177"/>
        <v>19</v>
      </c>
      <c r="V1622" s="160">
        <f t="shared" si="178"/>
        <v>21</v>
      </c>
      <c r="W1622" s="161" t="str">
        <f t="shared" si="179"/>
        <v>09 MAY 2024</v>
      </c>
      <c r="X1622" s="162">
        <f t="shared" si="180"/>
        <v>1621</v>
      </c>
      <c r="Y1622" s="163"/>
      <c r="AE1622" s="161" t="str">
        <f t="shared" si="181"/>
        <v>DESIGN AND ANALYSIS OF ALGORITHMS SEC 5</v>
      </c>
    </row>
    <row r="1623" spans="1:31" s="161" customFormat="1" ht="23.25" customHeight="1" x14ac:dyDescent="0.25">
      <c r="A1623" s="275">
        <f t="shared" si="176"/>
        <v>141738</v>
      </c>
      <c r="B1623" s="284" t="str">
        <f>A1623&amp;"-"&amp;COUNTIF($A$2:A1623,A1623)</f>
        <v>141738-3</v>
      </c>
      <c r="C1623" s="275">
        <v>1622</v>
      </c>
      <c r="D1623" s="278" t="s">
        <v>589</v>
      </c>
      <c r="E1623" s="275" t="s">
        <v>21</v>
      </c>
      <c r="F1623" s="275">
        <v>141738</v>
      </c>
      <c r="G1623" s="275" t="s">
        <v>136</v>
      </c>
      <c r="H1623" s="279" t="s">
        <v>1443</v>
      </c>
      <c r="I1623" s="275" t="s">
        <v>95</v>
      </c>
      <c r="J1623" s="275" t="s">
        <v>101</v>
      </c>
      <c r="K1623" s="278" t="s">
        <v>283</v>
      </c>
      <c r="L1623" s="283">
        <v>22</v>
      </c>
      <c r="M1623" s="158">
        <f t="shared" si="175"/>
        <v>24</v>
      </c>
      <c r="N1623" s="275">
        <v>141738</v>
      </c>
      <c r="O1623" s="158"/>
      <c r="P1623" s="158"/>
      <c r="Q1623" s="275">
        <v>141738</v>
      </c>
      <c r="R1623" s="158" t="s">
        <v>74</v>
      </c>
      <c r="S1623" s="158" t="str">
        <f>IFERROR(VLOOKUP(B1623,#REF!,3,0),"-")</f>
        <v>-</v>
      </c>
      <c r="T1623" s="159" t="str">
        <f>S1623&amp;"-"&amp;COUNTIF($S$2:S1623,S1623)</f>
        <v>--1619</v>
      </c>
      <c r="U1623" s="160">
        <f t="shared" si="177"/>
        <v>22</v>
      </c>
      <c r="V1623" s="160">
        <f t="shared" si="178"/>
        <v>24</v>
      </c>
      <c r="W1623" s="161" t="str">
        <f t="shared" si="179"/>
        <v>09 MAY 2024</v>
      </c>
      <c r="X1623" s="162">
        <f t="shared" si="180"/>
        <v>1622</v>
      </c>
      <c r="Y1623" s="163"/>
      <c r="AE1623" s="161" t="str">
        <f t="shared" si="181"/>
        <v>DESIGN AND ANALYSIS OF ALGORITHMS SEC 5</v>
      </c>
    </row>
    <row r="1624" spans="1:31" s="161" customFormat="1" ht="23.25" customHeight="1" x14ac:dyDescent="0.25">
      <c r="A1624" s="275">
        <f t="shared" si="176"/>
        <v>141340</v>
      </c>
      <c r="B1624" s="284" t="str">
        <f>A1624&amp;"-"&amp;COUNTIF($A$2:A1624,A1624)</f>
        <v>141340-3</v>
      </c>
      <c r="C1624" s="275">
        <v>1623</v>
      </c>
      <c r="D1624" s="278" t="s">
        <v>589</v>
      </c>
      <c r="E1624" s="275" t="s">
        <v>63</v>
      </c>
      <c r="F1624" s="275">
        <v>141340</v>
      </c>
      <c r="G1624" s="275" t="s">
        <v>404</v>
      </c>
      <c r="H1624" s="279" t="s">
        <v>1436</v>
      </c>
      <c r="I1624" s="275" t="s">
        <v>95</v>
      </c>
      <c r="J1624" s="275" t="s">
        <v>92</v>
      </c>
      <c r="K1624" s="278" t="s">
        <v>284</v>
      </c>
      <c r="L1624" s="283">
        <v>4</v>
      </c>
      <c r="M1624" s="158">
        <f t="shared" si="175"/>
        <v>6</v>
      </c>
      <c r="N1624" s="275">
        <v>141340</v>
      </c>
      <c r="O1624" s="158"/>
      <c r="P1624" s="158"/>
      <c r="Q1624" s="275">
        <v>141340</v>
      </c>
      <c r="R1624" s="158" t="s">
        <v>74</v>
      </c>
      <c r="S1624" s="158" t="str">
        <f>IFERROR(VLOOKUP(B1624,#REF!,3,0),"-")</f>
        <v>-</v>
      </c>
      <c r="T1624" s="159" t="str">
        <f>S1624&amp;"-"&amp;COUNTIF($S$2:S1624,S1624)</f>
        <v>--1620</v>
      </c>
      <c r="U1624" s="160">
        <f t="shared" si="177"/>
        <v>4</v>
      </c>
      <c r="V1624" s="160">
        <f t="shared" si="178"/>
        <v>6</v>
      </c>
      <c r="W1624" s="161" t="str">
        <f t="shared" si="179"/>
        <v>09 MAY 2024</v>
      </c>
      <c r="X1624" s="162">
        <f t="shared" si="180"/>
        <v>1623</v>
      </c>
      <c r="Y1624" s="163"/>
      <c r="AE1624" s="161" t="str">
        <f t="shared" si="181"/>
        <v>OPERATING SYSTEM FORENSICS SEC 2</v>
      </c>
    </row>
    <row r="1625" spans="1:31" s="161" customFormat="1" ht="23.25" customHeight="1" x14ac:dyDescent="0.25">
      <c r="A1625" s="275">
        <f t="shared" si="176"/>
        <v>141341</v>
      </c>
      <c r="B1625" s="284" t="str">
        <f>A1625&amp;"-"&amp;COUNTIF($A$2:A1625,A1625)</f>
        <v>141341-1</v>
      </c>
      <c r="C1625" s="275">
        <v>1624</v>
      </c>
      <c r="D1625" s="278" t="s">
        <v>589</v>
      </c>
      <c r="E1625" s="275" t="s">
        <v>63</v>
      </c>
      <c r="F1625" s="275">
        <v>141341</v>
      </c>
      <c r="G1625" s="275" t="s">
        <v>404</v>
      </c>
      <c r="H1625" s="279" t="s">
        <v>1460</v>
      </c>
      <c r="I1625" s="275" t="s">
        <v>95</v>
      </c>
      <c r="J1625" s="275" t="s">
        <v>92</v>
      </c>
      <c r="K1625" s="278" t="s">
        <v>284</v>
      </c>
      <c r="L1625" s="283">
        <v>18</v>
      </c>
      <c r="M1625" s="158">
        <f t="shared" si="175"/>
        <v>20</v>
      </c>
      <c r="N1625" s="275">
        <v>141341</v>
      </c>
      <c r="O1625" s="158"/>
      <c r="P1625" s="158"/>
      <c r="Q1625" s="275">
        <v>141341</v>
      </c>
      <c r="R1625" s="158" t="s">
        <v>74</v>
      </c>
      <c r="S1625" s="158" t="str">
        <f>IFERROR(VLOOKUP(B1625,#REF!,3,0),"-")</f>
        <v>-</v>
      </c>
      <c r="T1625" s="159" t="str">
        <f>S1625&amp;"-"&amp;COUNTIF($S$2:S1625,S1625)</f>
        <v>--1621</v>
      </c>
      <c r="U1625" s="160">
        <f t="shared" si="177"/>
        <v>18</v>
      </c>
      <c r="V1625" s="160">
        <f t="shared" si="178"/>
        <v>20</v>
      </c>
      <c r="W1625" s="161" t="str">
        <f t="shared" si="179"/>
        <v>09 MAY 2024</v>
      </c>
      <c r="X1625" s="162">
        <f t="shared" si="180"/>
        <v>1624</v>
      </c>
      <c r="Y1625" s="163"/>
      <c r="AE1625" s="161" t="str">
        <f t="shared" si="181"/>
        <v>OPERATING SYSTEM FORENSICS SEC 3</v>
      </c>
    </row>
    <row r="1626" spans="1:31" s="161" customFormat="1" ht="23.25" customHeight="1" x14ac:dyDescent="0.25">
      <c r="A1626" s="275">
        <f t="shared" si="176"/>
        <v>141341</v>
      </c>
      <c r="B1626" s="284" t="str">
        <f>A1626&amp;"-"&amp;COUNTIF($A$2:A1626,A1626)</f>
        <v>141341-2</v>
      </c>
      <c r="C1626" s="275">
        <v>1625</v>
      </c>
      <c r="D1626" s="278" t="s">
        <v>589</v>
      </c>
      <c r="E1626" s="275" t="s">
        <v>63</v>
      </c>
      <c r="F1626" s="275">
        <v>141341</v>
      </c>
      <c r="G1626" s="275" t="s">
        <v>404</v>
      </c>
      <c r="H1626" s="279" t="s">
        <v>1460</v>
      </c>
      <c r="I1626" s="275" t="s">
        <v>95</v>
      </c>
      <c r="J1626" s="275" t="s">
        <v>92</v>
      </c>
      <c r="K1626" s="278" t="s">
        <v>285</v>
      </c>
      <c r="L1626" s="283">
        <v>6</v>
      </c>
      <c r="M1626" s="158">
        <f t="shared" si="175"/>
        <v>8</v>
      </c>
      <c r="N1626" s="275">
        <v>141341</v>
      </c>
      <c r="O1626" s="158"/>
      <c r="P1626" s="158"/>
      <c r="Q1626" s="275">
        <v>141341</v>
      </c>
      <c r="R1626" s="158" t="s">
        <v>74</v>
      </c>
      <c r="S1626" s="158" t="str">
        <f>IFERROR(VLOOKUP(B1626,#REF!,3,0),"-")</f>
        <v>-</v>
      </c>
      <c r="T1626" s="159" t="str">
        <f>S1626&amp;"-"&amp;COUNTIF($S$2:S1626,S1626)</f>
        <v>--1622</v>
      </c>
      <c r="U1626" s="160">
        <f t="shared" si="177"/>
        <v>6</v>
      </c>
      <c r="V1626" s="160">
        <f t="shared" si="178"/>
        <v>8</v>
      </c>
      <c r="W1626" s="161" t="str">
        <f t="shared" si="179"/>
        <v>09 MAY 2024</v>
      </c>
      <c r="X1626" s="162">
        <f t="shared" si="180"/>
        <v>1625</v>
      </c>
      <c r="Y1626" s="163"/>
      <c r="AE1626" s="161" t="str">
        <f t="shared" si="181"/>
        <v>OPERATING SYSTEM FORENSICS SEC 3</v>
      </c>
    </row>
    <row r="1627" spans="1:31" s="161" customFormat="1" ht="23.25" customHeight="1" x14ac:dyDescent="0.25">
      <c r="A1627" s="275">
        <f t="shared" si="176"/>
        <v>141369</v>
      </c>
      <c r="B1627" s="284" t="str">
        <f>A1627&amp;"-"&amp;COUNTIF($A$2:A1627,A1627)</f>
        <v>141369-1</v>
      </c>
      <c r="C1627" s="275">
        <v>1626</v>
      </c>
      <c r="D1627" s="278" t="s">
        <v>589</v>
      </c>
      <c r="E1627" s="275" t="s">
        <v>153</v>
      </c>
      <c r="F1627" s="275">
        <v>141369</v>
      </c>
      <c r="G1627" s="275" t="s">
        <v>163</v>
      </c>
      <c r="H1627" s="279" t="s">
        <v>1461</v>
      </c>
      <c r="I1627" s="275" t="s">
        <v>95</v>
      </c>
      <c r="J1627" s="275" t="s">
        <v>92</v>
      </c>
      <c r="K1627" s="278" t="s">
        <v>285</v>
      </c>
      <c r="L1627" s="283">
        <v>13</v>
      </c>
      <c r="M1627" s="158">
        <f t="shared" si="175"/>
        <v>15</v>
      </c>
      <c r="N1627" s="275">
        <v>141369</v>
      </c>
      <c r="O1627" s="158"/>
      <c r="P1627" s="158"/>
      <c r="Q1627" s="275">
        <v>141369</v>
      </c>
      <c r="R1627" s="158" t="s">
        <v>74</v>
      </c>
      <c r="S1627" s="158" t="str">
        <f>IFERROR(VLOOKUP(B1627,#REF!,3,0),"-")</f>
        <v>-</v>
      </c>
      <c r="T1627" s="159" t="str">
        <f>S1627&amp;"-"&amp;COUNTIF($S$2:S1627,S1627)</f>
        <v>--1623</v>
      </c>
      <c r="U1627" s="160">
        <f t="shared" si="177"/>
        <v>13</v>
      </c>
      <c r="V1627" s="160">
        <f t="shared" si="178"/>
        <v>15</v>
      </c>
      <c r="W1627" s="161" t="str">
        <f t="shared" si="179"/>
        <v>09 MAY 2024</v>
      </c>
      <c r="X1627" s="162">
        <f t="shared" si="180"/>
        <v>1626</v>
      </c>
      <c r="Y1627" s="163"/>
      <c r="AE1627" s="161" t="str">
        <f t="shared" si="181"/>
        <v>PSYCHODIAGNOSTIC I (CHILD) SEC 1</v>
      </c>
    </row>
    <row r="1628" spans="1:31" s="161" customFormat="1" ht="23.25" customHeight="1" x14ac:dyDescent="0.25">
      <c r="A1628" s="275">
        <f t="shared" si="176"/>
        <v>141405</v>
      </c>
      <c r="B1628" s="284" t="str">
        <f>A1628&amp;"-"&amp;COUNTIF($A$2:A1628,A1628)</f>
        <v>141405-3</v>
      </c>
      <c r="C1628" s="275">
        <v>1627</v>
      </c>
      <c r="D1628" s="278" t="s">
        <v>589</v>
      </c>
      <c r="E1628" s="275" t="s">
        <v>153</v>
      </c>
      <c r="F1628" s="275">
        <v>141405</v>
      </c>
      <c r="G1628" s="275" t="s">
        <v>359</v>
      </c>
      <c r="H1628" s="279" t="s">
        <v>1009</v>
      </c>
      <c r="I1628" s="275" t="s">
        <v>95</v>
      </c>
      <c r="J1628" s="275" t="s">
        <v>92</v>
      </c>
      <c r="K1628" s="278" t="s">
        <v>285</v>
      </c>
      <c r="L1628" s="283">
        <v>3</v>
      </c>
      <c r="M1628" s="158">
        <f t="shared" si="175"/>
        <v>5</v>
      </c>
      <c r="N1628" s="275">
        <v>141405</v>
      </c>
      <c r="O1628" s="158"/>
      <c r="P1628" s="158"/>
      <c r="Q1628" s="275">
        <v>141405</v>
      </c>
      <c r="R1628" s="158" t="s">
        <v>74</v>
      </c>
      <c r="S1628" s="158" t="str">
        <f>IFERROR(VLOOKUP(B1628,#REF!,3,0),"-")</f>
        <v>-</v>
      </c>
      <c r="T1628" s="159" t="str">
        <f>S1628&amp;"-"&amp;COUNTIF($S$2:S1628,S1628)</f>
        <v>--1624</v>
      </c>
      <c r="U1628" s="160">
        <f t="shared" si="177"/>
        <v>3</v>
      </c>
      <c r="V1628" s="160">
        <f t="shared" si="178"/>
        <v>5</v>
      </c>
      <c r="W1628" s="161" t="str">
        <f t="shared" si="179"/>
        <v>09 MAY 2024</v>
      </c>
      <c r="X1628" s="162">
        <f t="shared" si="180"/>
        <v>1627</v>
      </c>
      <c r="Y1628" s="163"/>
      <c r="AE1628" s="161" t="str">
        <f t="shared" si="181"/>
        <v>DATA ANALYSIS TECHNIQUES SEC 1</v>
      </c>
    </row>
    <row r="1629" spans="1:31" s="161" customFormat="1" ht="23.25" customHeight="1" x14ac:dyDescent="0.25">
      <c r="A1629" s="275">
        <f t="shared" si="176"/>
        <v>140848</v>
      </c>
      <c r="B1629" s="284" t="str">
        <f>A1629&amp;"-"&amp;COUNTIF($A$2:A1629,A1629)</f>
        <v>140848-1</v>
      </c>
      <c r="C1629" s="275">
        <v>1628</v>
      </c>
      <c r="D1629" s="278" t="s">
        <v>590</v>
      </c>
      <c r="E1629" s="275" t="s">
        <v>25</v>
      </c>
      <c r="F1629" s="275">
        <v>140848</v>
      </c>
      <c r="G1629" s="275" t="s">
        <v>397</v>
      </c>
      <c r="H1629" s="279" t="s">
        <v>1462</v>
      </c>
      <c r="I1629" s="275" t="s">
        <v>10</v>
      </c>
      <c r="J1629" s="275" t="s">
        <v>6</v>
      </c>
      <c r="K1629" s="278" t="s">
        <v>212</v>
      </c>
      <c r="L1629" s="283">
        <v>20</v>
      </c>
      <c r="M1629" s="158">
        <f t="shared" si="175"/>
        <v>22</v>
      </c>
      <c r="N1629" s="275">
        <v>140848</v>
      </c>
      <c r="O1629" s="158"/>
      <c r="P1629" s="158"/>
      <c r="Q1629" s="275">
        <v>140848</v>
      </c>
      <c r="R1629" s="158" t="s">
        <v>74</v>
      </c>
      <c r="S1629" s="158" t="str">
        <f>IFERROR(VLOOKUP(B1629,#REF!,3,0),"-")</f>
        <v>-</v>
      </c>
      <c r="T1629" s="159" t="str">
        <f>S1629&amp;"-"&amp;COUNTIF($S$2:S1629,S1629)</f>
        <v>--1625</v>
      </c>
      <c r="U1629" s="160">
        <f t="shared" si="177"/>
        <v>20</v>
      </c>
      <c r="V1629" s="160">
        <f t="shared" si="178"/>
        <v>22</v>
      </c>
      <c r="W1629" s="161" t="str">
        <f t="shared" si="179"/>
        <v>10 MAY 2024</v>
      </c>
      <c r="X1629" s="162">
        <f t="shared" si="180"/>
        <v>1628</v>
      </c>
      <c r="Y1629" s="163"/>
      <c r="AE1629" s="161" t="str">
        <f t="shared" si="181"/>
        <v>BIOLOGICAL BASIS OF BEHAVIOR SEC 2</v>
      </c>
    </row>
    <row r="1630" spans="1:31" s="161" customFormat="1" ht="23.25" customHeight="1" x14ac:dyDescent="0.25">
      <c r="A1630" s="275">
        <f t="shared" si="176"/>
        <v>140873</v>
      </c>
      <c r="B1630" s="284" t="str">
        <f>A1630&amp;"-"&amp;COUNTIF($A$2:A1630,A1630)</f>
        <v>140873-1</v>
      </c>
      <c r="C1630" s="275">
        <v>1629</v>
      </c>
      <c r="D1630" s="278" t="s">
        <v>590</v>
      </c>
      <c r="E1630" s="275" t="s">
        <v>63</v>
      </c>
      <c r="F1630" s="275">
        <v>140873</v>
      </c>
      <c r="G1630" s="275" t="s">
        <v>480</v>
      </c>
      <c r="H1630" s="279" t="s">
        <v>1463</v>
      </c>
      <c r="I1630" s="275" t="s">
        <v>10</v>
      </c>
      <c r="J1630" s="275" t="s">
        <v>6</v>
      </c>
      <c r="K1630" s="278" t="s">
        <v>212</v>
      </c>
      <c r="L1630" s="283">
        <v>2</v>
      </c>
      <c r="M1630" s="158">
        <f t="shared" si="175"/>
        <v>4</v>
      </c>
      <c r="N1630" s="275">
        <v>140873</v>
      </c>
      <c r="O1630" s="158"/>
      <c r="P1630" s="158"/>
      <c r="Q1630" s="275">
        <v>140873</v>
      </c>
      <c r="R1630" s="158" t="s">
        <v>74</v>
      </c>
      <c r="S1630" s="158" t="str">
        <f>IFERROR(VLOOKUP(B1630,#REF!,3,0),"-")</f>
        <v>-</v>
      </c>
      <c r="T1630" s="159" t="str">
        <f>S1630&amp;"-"&amp;COUNTIF($S$2:S1630,S1630)</f>
        <v>--1626</v>
      </c>
      <c r="U1630" s="160">
        <f t="shared" si="177"/>
        <v>2</v>
      </c>
      <c r="V1630" s="160">
        <f t="shared" si="178"/>
        <v>4</v>
      </c>
      <c r="W1630" s="161" t="str">
        <f t="shared" si="179"/>
        <v>10 MAY 2024</v>
      </c>
      <c r="X1630" s="162">
        <f t="shared" si="180"/>
        <v>1629</v>
      </c>
      <c r="Y1630" s="163"/>
      <c r="AE1630" s="161" t="str">
        <f t="shared" si="181"/>
        <v>NETWORK ENGINEERING HARDWARE SEC 1</v>
      </c>
    </row>
    <row r="1631" spans="1:31" s="161" customFormat="1" ht="23.25" customHeight="1" x14ac:dyDescent="0.25">
      <c r="A1631" s="275">
        <f t="shared" si="176"/>
        <v>140873</v>
      </c>
      <c r="B1631" s="284" t="str">
        <f>A1631&amp;"-"&amp;COUNTIF($A$2:A1631,A1631)</f>
        <v>140873-2</v>
      </c>
      <c r="C1631" s="275">
        <v>1630</v>
      </c>
      <c r="D1631" s="278" t="s">
        <v>590</v>
      </c>
      <c r="E1631" s="275" t="s">
        <v>63</v>
      </c>
      <c r="F1631" s="275">
        <v>140873</v>
      </c>
      <c r="G1631" s="275" t="s">
        <v>480</v>
      </c>
      <c r="H1631" s="279" t="s">
        <v>1463</v>
      </c>
      <c r="I1631" s="275" t="s">
        <v>10</v>
      </c>
      <c r="J1631" s="275" t="s">
        <v>6</v>
      </c>
      <c r="K1631" s="278" t="s">
        <v>213</v>
      </c>
      <c r="L1631" s="283">
        <v>17</v>
      </c>
      <c r="M1631" s="158">
        <f t="shared" si="175"/>
        <v>19</v>
      </c>
      <c r="N1631" s="275">
        <v>140873</v>
      </c>
      <c r="O1631" s="158"/>
      <c r="P1631" s="158"/>
      <c r="Q1631" s="275">
        <v>140873</v>
      </c>
      <c r="R1631" s="158" t="s">
        <v>74</v>
      </c>
      <c r="S1631" s="158" t="str">
        <f>IFERROR(VLOOKUP(B1631,#REF!,3,0),"-")</f>
        <v>-</v>
      </c>
      <c r="T1631" s="159" t="str">
        <f>S1631&amp;"-"&amp;COUNTIF($S$2:S1631,S1631)</f>
        <v>--1627</v>
      </c>
      <c r="U1631" s="160">
        <f t="shared" si="177"/>
        <v>17</v>
      </c>
      <c r="V1631" s="160">
        <f t="shared" si="178"/>
        <v>19</v>
      </c>
      <c r="W1631" s="161" t="str">
        <f t="shared" si="179"/>
        <v>10 MAY 2024</v>
      </c>
      <c r="X1631" s="162">
        <f t="shared" si="180"/>
        <v>1630</v>
      </c>
      <c r="Y1631" s="163"/>
      <c r="AE1631" s="161" t="str">
        <f t="shared" si="181"/>
        <v>NETWORK ENGINEERING HARDWARE SEC 1</v>
      </c>
    </row>
    <row r="1632" spans="1:31" s="161" customFormat="1" ht="23.25" customHeight="1" x14ac:dyDescent="0.25">
      <c r="A1632" s="275">
        <f t="shared" si="176"/>
        <v>140894</v>
      </c>
      <c r="B1632" s="284" t="str">
        <f>A1632&amp;"-"&amp;COUNTIF($A$2:A1632,A1632)</f>
        <v>140894-1</v>
      </c>
      <c r="C1632" s="275">
        <v>1631</v>
      </c>
      <c r="D1632" s="278" t="s">
        <v>590</v>
      </c>
      <c r="E1632" s="275" t="s">
        <v>26</v>
      </c>
      <c r="F1632" s="275">
        <v>140894</v>
      </c>
      <c r="G1632" s="275" t="s">
        <v>513</v>
      </c>
      <c r="H1632" s="279" t="s">
        <v>1464</v>
      </c>
      <c r="I1632" s="275" t="s">
        <v>10</v>
      </c>
      <c r="J1632" s="275" t="s">
        <v>6</v>
      </c>
      <c r="K1632" s="278" t="s">
        <v>213</v>
      </c>
      <c r="L1632" s="283">
        <v>5</v>
      </c>
      <c r="M1632" s="158">
        <f t="shared" si="175"/>
        <v>7</v>
      </c>
      <c r="N1632" s="275">
        <v>140894</v>
      </c>
      <c r="O1632" s="158"/>
      <c r="P1632" s="158"/>
      <c r="Q1632" s="275">
        <v>140894</v>
      </c>
      <c r="R1632" s="158" t="s">
        <v>74</v>
      </c>
      <c r="S1632" s="158" t="str">
        <f>IFERROR(VLOOKUP(B1632,#REF!,3,0),"-")</f>
        <v>-</v>
      </c>
      <c r="T1632" s="159" t="str">
        <f>S1632&amp;"-"&amp;COUNTIF($S$2:S1632,S1632)</f>
        <v>--1628</v>
      </c>
      <c r="U1632" s="160">
        <f t="shared" si="177"/>
        <v>5</v>
      </c>
      <c r="V1632" s="160">
        <f t="shared" si="178"/>
        <v>7</v>
      </c>
      <c r="W1632" s="161" t="str">
        <f t="shared" si="179"/>
        <v>10 MAY 2024</v>
      </c>
      <c r="X1632" s="162">
        <f t="shared" si="180"/>
        <v>1631</v>
      </c>
      <c r="Y1632" s="163"/>
      <c r="AE1632" s="161" t="str">
        <f t="shared" si="181"/>
        <v>INDUSTRIAL BIOTECHNOLOGY  SEC 1</v>
      </c>
    </row>
    <row r="1633" spans="1:31" s="161" customFormat="1" ht="23.25" customHeight="1" x14ac:dyDescent="0.25">
      <c r="A1633" s="275">
        <f t="shared" si="176"/>
        <v>140894</v>
      </c>
      <c r="B1633" s="284" t="str">
        <f>A1633&amp;"-"&amp;COUNTIF($A$2:A1633,A1633)</f>
        <v>140894-2</v>
      </c>
      <c r="C1633" s="275">
        <v>1632</v>
      </c>
      <c r="D1633" s="278" t="s">
        <v>590</v>
      </c>
      <c r="E1633" s="275" t="s">
        <v>26</v>
      </c>
      <c r="F1633" s="275">
        <v>140894</v>
      </c>
      <c r="G1633" s="275" t="s">
        <v>513</v>
      </c>
      <c r="H1633" s="279" t="s">
        <v>1464</v>
      </c>
      <c r="I1633" s="275" t="s">
        <v>10</v>
      </c>
      <c r="J1633" s="275" t="s">
        <v>6</v>
      </c>
      <c r="K1633" s="278" t="s">
        <v>215</v>
      </c>
      <c r="L1633" s="283">
        <v>16</v>
      </c>
      <c r="M1633" s="158">
        <f t="shared" si="175"/>
        <v>18</v>
      </c>
      <c r="N1633" s="275">
        <v>140894</v>
      </c>
      <c r="O1633" s="158"/>
      <c r="P1633" s="158"/>
      <c r="Q1633" s="275">
        <v>140894</v>
      </c>
      <c r="R1633" s="158" t="s">
        <v>74</v>
      </c>
      <c r="S1633" s="158" t="str">
        <f>IFERROR(VLOOKUP(B1633,#REF!,3,0),"-")</f>
        <v>-</v>
      </c>
      <c r="T1633" s="159" t="str">
        <f>S1633&amp;"-"&amp;COUNTIF($S$2:S1633,S1633)</f>
        <v>--1629</v>
      </c>
      <c r="U1633" s="160">
        <f t="shared" si="177"/>
        <v>16</v>
      </c>
      <c r="V1633" s="160">
        <f t="shared" si="178"/>
        <v>18</v>
      </c>
      <c r="W1633" s="161" t="str">
        <f t="shared" si="179"/>
        <v>10 MAY 2024</v>
      </c>
      <c r="X1633" s="162">
        <f t="shared" si="180"/>
        <v>1632</v>
      </c>
      <c r="Y1633" s="163"/>
      <c r="AE1633" s="161" t="str">
        <f t="shared" si="181"/>
        <v>INDUSTRIAL BIOTECHNOLOGY  SEC 1</v>
      </c>
    </row>
    <row r="1634" spans="1:31" s="161" customFormat="1" ht="23.25" customHeight="1" x14ac:dyDescent="0.25">
      <c r="A1634" s="275">
        <f t="shared" si="176"/>
        <v>140900</v>
      </c>
      <c r="B1634" s="284" t="str">
        <f>A1634&amp;"-"&amp;COUNTIF($A$2:A1634,A1634)</f>
        <v>140900-1</v>
      </c>
      <c r="C1634" s="275">
        <v>1633</v>
      </c>
      <c r="D1634" s="278" t="s">
        <v>590</v>
      </c>
      <c r="E1634" s="275" t="s">
        <v>62</v>
      </c>
      <c r="F1634" s="275">
        <v>140900</v>
      </c>
      <c r="G1634" s="275" t="s">
        <v>456</v>
      </c>
      <c r="H1634" s="279" t="s">
        <v>1465</v>
      </c>
      <c r="I1634" s="275" t="s">
        <v>10</v>
      </c>
      <c r="J1634" s="275" t="s">
        <v>6</v>
      </c>
      <c r="K1634" s="278" t="s">
        <v>215</v>
      </c>
      <c r="L1634" s="283">
        <v>6</v>
      </c>
      <c r="M1634" s="158">
        <f t="shared" si="175"/>
        <v>8</v>
      </c>
      <c r="N1634" s="275">
        <v>140900</v>
      </c>
      <c r="O1634" s="158"/>
      <c r="P1634" s="158"/>
      <c r="Q1634" s="275">
        <v>140900</v>
      </c>
      <c r="R1634" s="158" t="s">
        <v>74</v>
      </c>
      <c r="S1634" s="158" t="str">
        <f>IFERROR(VLOOKUP(B1634,#REF!,3,0),"-")</f>
        <v>-</v>
      </c>
      <c r="T1634" s="159" t="str">
        <f>S1634&amp;"-"&amp;COUNTIF($S$2:S1634,S1634)</f>
        <v>--1630</v>
      </c>
      <c r="U1634" s="160">
        <f t="shared" si="177"/>
        <v>6</v>
      </c>
      <c r="V1634" s="160">
        <f t="shared" si="178"/>
        <v>8</v>
      </c>
      <c r="W1634" s="161" t="str">
        <f t="shared" si="179"/>
        <v>10 MAY 2024</v>
      </c>
      <c r="X1634" s="162">
        <f t="shared" si="180"/>
        <v>1633</v>
      </c>
      <c r="Y1634" s="163"/>
      <c r="AE1634" s="161" t="str">
        <f t="shared" si="181"/>
        <v>IDEOLOGY &amp; CONSTITUTION OF PAKISTAN SEC 1</v>
      </c>
    </row>
    <row r="1635" spans="1:31" s="161" customFormat="1" ht="23.25" customHeight="1" x14ac:dyDescent="0.25">
      <c r="A1635" s="275">
        <f t="shared" si="176"/>
        <v>140900</v>
      </c>
      <c r="B1635" s="284" t="str">
        <f>A1635&amp;"-"&amp;COUNTIF($A$2:A1635,A1635)</f>
        <v>140900-2</v>
      </c>
      <c r="C1635" s="275">
        <v>1634</v>
      </c>
      <c r="D1635" s="278" t="s">
        <v>590</v>
      </c>
      <c r="E1635" s="275" t="s">
        <v>62</v>
      </c>
      <c r="F1635" s="275">
        <v>140900</v>
      </c>
      <c r="G1635" s="275" t="s">
        <v>456</v>
      </c>
      <c r="H1635" s="279" t="s">
        <v>1465</v>
      </c>
      <c r="I1635" s="275" t="s">
        <v>10</v>
      </c>
      <c r="J1635" s="275" t="s">
        <v>6</v>
      </c>
      <c r="K1635" s="278" t="s">
        <v>216</v>
      </c>
      <c r="L1635" s="283">
        <v>7</v>
      </c>
      <c r="M1635" s="158">
        <f t="shared" si="175"/>
        <v>9</v>
      </c>
      <c r="N1635" s="275">
        <v>140900</v>
      </c>
      <c r="O1635" s="158"/>
      <c r="P1635" s="158"/>
      <c r="Q1635" s="275">
        <v>140900</v>
      </c>
      <c r="R1635" s="158" t="s">
        <v>74</v>
      </c>
      <c r="S1635" s="158" t="str">
        <f>IFERROR(VLOOKUP(B1635,#REF!,3,0),"-")</f>
        <v>-</v>
      </c>
      <c r="T1635" s="159" t="str">
        <f>S1635&amp;"-"&amp;COUNTIF($S$2:S1635,S1635)</f>
        <v>--1631</v>
      </c>
      <c r="U1635" s="160">
        <f t="shared" si="177"/>
        <v>7</v>
      </c>
      <c r="V1635" s="160">
        <f t="shared" si="178"/>
        <v>9</v>
      </c>
      <c r="W1635" s="161" t="str">
        <f t="shared" si="179"/>
        <v>10 MAY 2024</v>
      </c>
      <c r="X1635" s="162">
        <f t="shared" si="180"/>
        <v>1634</v>
      </c>
      <c r="Y1635" s="163"/>
      <c r="AE1635" s="161" t="str">
        <f t="shared" si="181"/>
        <v>IDEOLOGY &amp; CONSTITUTION OF PAKISTAN SEC 1</v>
      </c>
    </row>
    <row r="1636" spans="1:31" s="161" customFormat="1" ht="23.25" customHeight="1" x14ac:dyDescent="0.25">
      <c r="A1636" s="275">
        <f t="shared" si="176"/>
        <v>140931</v>
      </c>
      <c r="B1636" s="284" t="str">
        <f>A1636&amp;"-"&amp;COUNTIF($A$2:A1636,A1636)</f>
        <v>140931-1</v>
      </c>
      <c r="C1636" s="275">
        <v>1635</v>
      </c>
      <c r="D1636" s="278" t="s">
        <v>590</v>
      </c>
      <c r="E1636" s="275" t="s">
        <v>24</v>
      </c>
      <c r="F1636" s="275">
        <v>140931</v>
      </c>
      <c r="G1636" s="275" t="s">
        <v>456</v>
      </c>
      <c r="H1636" s="279" t="s">
        <v>1465</v>
      </c>
      <c r="I1636" s="275" t="s">
        <v>10</v>
      </c>
      <c r="J1636" s="275" t="s">
        <v>6</v>
      </c>
      <c r="K1636" s="278" t="s">
        <v>216</v>
      </c>
      <c r="L1636" s="283">
        <v>15</v>
      </c>
      <c r="M1636" s="158">
        <f t="shared" si="175"/>
        <v>17</v>
      </c>
      <c r="N1636" s="275">
        <v>140931</v>
      </c>
      <c r="O1636" s="158"/>
      <c r="P1636" s="158"/>
      <c r="Q1636" s="275">
        <v>140931</v>
      </c>
      <c r="R1636" s="158" t="s">
        <v>74</v>
      </c>
      <c r="S1636" s="158" t="str">
        <f>IFERROR(VLOOKUP(B1636,#REF!,3,0),"-")</f>
        <v>-</v>
      </c>
      <c r="T1636" s="159" t="str">
        <f>S1636&amp;"-"&amp;COUNTIF($S$2:S1636,S1636)</f>
        <v>--1632</v>
      </c>
      <c r="U1636" s="160">
        <f t="shared" si="177"/>
        <v>15</v>
      </c>
      <c r="V1636" s="160">
        <f t="shared" si="178"/>
        <v>17</v>
      </c>
      <c r="W1636" s="161" t="str">
        <f t="shared" si="179"/>
        <v>10 MAY 2024</v>
      </c>
      <c r="X1636" s="162">
        <f t="shared" si="180"/>
        <v>1635</v>
      </c>
      <c r="Y1636" s="163"/>
      <c r="AE1636" s="161" t="str">
        <f t="shared" si="181"/>
        <v>IDEOLOGY &amp; CONSTITUTION OF PAKISTAN SEC 1</v>
      </c>
    </row>
    <row r="1637" spans="1:31" s="161" customFormat="1" ht="23.25" customHeight="1" x14ac:dyDescent="0.25">
      <c r="A1637" s="275">
        <f t="shared" si="176"/>
        <v>140931</v>
      </c>
      <c r="B1637" s="284" t="str">
        <f>A1637&amp;"-"&amp;COUNTIF($A$2:A1637,A1637)</f>
        <v>140931-2</v>
      </c>
      <c r="C1637" s="275">
        <v>1636</v>
      </c>
      <c r="D1637" s="278" t="s">
        <v>590</v>
      </c>
      <c r="E1637" s="275" t="s">
        <v>24</v>
      </c>
      <c r="F1637" s="275">
        <v>140931</v>
      </c>
      <c r="G1637" s="275" t="s">
        <v>456</v>
      </c>
      <c r="H1637" s="279" t="s">
        <v>1465</v>
      </c>
      <c r="I1637" s="275" t="s">
        <v>10</v>
      </c>
      <c r="J1637" s="275" t="s">
        <v>6</v>
      </c>
      <c r="K1637" s="278" t="s">
        <v>217</v>
      </c>
      <c r="L1637" s="283">
        <v>1</v>
      </c>
      <c r="M1637" s="158">
        <f t="shared" si="175"/>
        <v>3</v>
      </c>
      <c r="N1637" s="275">
        <v>140931</v>
      </c>
      <c r="O1637" s="158"/>
      <c r="P1637" s="158"/>
      <c r="Q1637" s="275">
        <v>140931</v>
      </c>
      <c r="R1637" s="158" t="s">
        <v>74</v>
      </c>
      <c r="S1637" s="158" t="str">
        <f>IFERROR(VLOOKUP(B1637,#REF!,3,0),"-")</f>
        <v>-</v>
      </c>
      <c r="T1637" s="159" t="str">
        <f>S1637&amp;"-"&amp;COUNTIF($S$2:S1637,S1637)</f>
        <v>--1633</v>
      </c>
      <c r="U1637" s="160">
        <f t="shared" si="177"/>
        <v>1</v>
      </c>
      <c r="V1637" s="160">
        <f t="shared" si="178"/>
        <v>3</v>
      </c>
      <c r="W1637" s="161" t="str">
        <f t="shared" si="179"/>
        <v>10 MAY 2024</v>
      </c>
      <c r="X1637" s="162">
        <f t="shared" si="180"/>
        <v>1636</v>
      </c>
      <c r="Y1637" s="163"/>
      <c r="AE1637" s="161" t="str">
        <f t="shared" si="181"/>
        <v>IDEOLOGY &amp; CONSTITUTION OF PAKISTAN SEC 1</v>
      </c>
    </row>
    <row r="1638" spans="1:31" s="161" customFormat="1" ht="23.25" customHeight="1" x14ac:dyDescent="0.25">
      <c r="A1638" s="275">
        <f t="shared" si="176"/>
        <v>140985</v>
      </c>
      <c r="B1638" s="284" t="str">
        <f>A1638&amp;"-"&amp;COUNTIF($A$2:A1638,A1638)</f>
        <v>140985-1</v>
      </c>
      <c r="C1638" s="275">
        <v>1637</v>
      </c>
      <c r="D1638" s="278" t="s">
        <v>590</v>
      </c>
      <c r="E1638" s="275" t="s">
        <v>62</v>
      </c>
      <c r="F1638" s="275">
        <v>140985</v>
      </c>
      <c r="G1638" s="275" t="s">
        <v>795</v>
      </c>
      <c r="H1638" s="279" t="s">
        <v>1466</v>
      </c>
      <c r="I1638" s="275" t="s">
        <v>10</v>
      </c>
      <c r="J1638" s="275" t="s">
        <v>6</v>
      </c>
      <c r="K1638" s="278" t="s">
        <v>217</v>
      </c>
      <c r="L1638" s="283">
        <v>21</v>
      </c>
      <c r="M1638" s="158">
        <f t="shared" si="175"/>
        <v>23</v>
      </c>
      <c r="N1638" s="275">
        <v>140985</v>
      </c>
      <c r="O1638" s="158"/>
      <c r="P1638" s="158"/>
      <c r="Q1638" s="275">
        <v>140985</v>
      </c>
      <c r="R1638" s="158" t="s">
        <v>74</v>
      </c>
      <c r="S1638" s="158" t="str">
        <f>IFERROR(VLOOKUP(B1638,#REF!,3,0),"-")</f>
        <v>-</v>
      </c>
      <c r="T1638" s="159" t="str">
        <f>S1638&amp;"-"&amp;COUNTIF($S$2:S1638,S1638)</f>
        <v>--1634</v>
      </c>
      <c r="U1638" s="160">
        <f t="shared" si="177"/>
        <v>21</v>
      </c>
      <c r="V1638" s="160">
        <f t="shared" si="178"/>
        <v>23</v>
      </c>
      <c r="W1638" s="161" t="str">
        <f t="shared" si="179"/>
        <v>10 MAY 2024</v>
      </c>
      <c r="X1638" s="162">
        <f t="shared" si="180"/>
        <v>1637</v>
      </c>
      <c r="Y1638" s="163"/>
      <c r="AE1638" s="161" t="str">
        <f t="shared" si="181"/>
        <v>GLOBAL POLITICS OF ENVIRONMENT SEC 1</v>
      </c>
    </row>
    <row r="1639" spans="1:31" s="161" customFormat="1" ht="23.25" customHeight="1" x14ac:dyDescent="0.25">
      <c r="A1639" s="275">
        <f t="shared" si="176"/>
        <v>140985</v>
      </c>
      <c r="B1639" s="284" t="str">
        <f>A1639&amp;"-"&amp;COUNTIF($A$2:A1639,A1639)</f>
        <v>140985-2</v>
      </c>
      <c r="C1639" s="275">
        <v>1638</v>
      </c>
      <c r="D1639" s="278" t="s">
        <v>590</v>
      </c>
      <c r="E1639" s="275" t="s">
        <v>62</v>
      </c>
      <c r="F1639" s="275">
        <v>140985</v>
      </c>
      <c r="G1639" s="275" t="s">
        <v>795</v>
      </c>
      <c r="H1639" s="279" t="s">
        <v>1466</v>
      </c>
      <c r="I1639" s="275" t="s">
        <v>10</v>
      </c>
      <c r="J1639" s="275" t="s">
        <v>6</v>
      </c>
      <c r="K1639" s="278" t="s">
        <v>218</v>
      </c>
      <c r="L1639" s="283">
        <v>1</v>
      </c>
      <c r="M1639" s="158">
        <f t="shared" si="175"/>
        <v>3</v>
      </c>
      <c r="N1639" s="275">
        <v>140985</v>
      </c>
      <c r="O1639" s="158"/>
      <c r="P1639" s="158"/>
      <c r="Q1639" s="275">
        <v>140985</v>
      </c>
      <c r="R1639" s="158" t="s">
        <v>74</v>
      </c>
      <c r="S1639" s="158" t="str">
        <f>IFERROR(VLOOKUP(B1639,#REF!,3,0),"-")</f>
        <v>-</v>
      </c>
      <c r="T1639" s="159" t="str">
        <f>S1639&amp;"-"&amp;COUNTIF($S$2:S1639,S1639)</f>
        <v>--1635</v>
      </c>
      <c r="U1639" s="160">
        <f t="shared" si="177"/>
        <v>1</v>
      </c>
      <c r="V1639" s="160">
        <f t="shared" si="178"/>
        <v>3</v>
      </c>
      <c r="W1639" s="161" t="str">
        <f t="shared" si="179"/>
        <v>10 MAY 2024</v>
      </c>
      <c r="X1639" s="162">
        <f t="shared" si="180"/>
        <v>1638</v>
      </c>
      <c r="Y1639" s="163"/>
      <c r="AE1639" s="161" t="str">
        <f t="shared" si="181"/>
        <v>GLOBAL POLITICS OF ENVIRONMENT SEC 1</v>
      </c>
    </row>
    <row r="1640" spans="1:31" s="161" customFormat="1" ht="23.25" customHeight="1" x14ac:dyDescent="0.25">
      <c r="A1640" s="275">
        <f t="shared" si="176"/>
        <v>140991</v>
      </c>
      <c r="B1640" s="284" t="str">
        <f>A1640&amp;"-"&amp;COUNTIF($A$2:A1640,A1640)</f>
        <v>140991-1</v>
      </c>
      <c r="C1640" s="275">
        <v>1639</v>
      </c>
      <c r="D1640" s="278" t="s">
        <v>590</v>
      </c>
      <c r="E1640" s="275" t="s">
        <v>62</v>
      </c>
      <c r="F1640" s="275">
        <v>140991</v>
      </c>
      <c r="G1640" s="275" t="s">
        <v>796</v>
      </c>
      <c r="H1640" s="279" t="s">
        <v>1467</v>
      </c>
      <c r="I1640" s="275" t="s">
        <v>10</v>
      </c>
      <c r="J1640" s="275" t="s">
        <v>6</v>
      </c>
      <c r="K1640" s="278" t="s">
        <v>218</v>
      </c>
      <c r="L1640" s="283">
        <v>10</v>
      </c>
      <c r="M1640" s="158">
        <f t="shared" si="175"/>
        <v>12</v>
      </c>
      <c r="N1640" s="275">
        <v>140991</v>
      </c>
      <c r="O1640" s="158"/>
      <c r="P1640" s="158"/>
      <c r="Q1640" s="275">
        <v>140991</v>
      </c>
      <c r="R1640" s="158" t="s">
        <v>74</v>
      </c>
      <c r="S1640" s="158" t="str">
        <f>IFERROR(VLOOKUP(B1640,#REF!,3,0),"-")</f>
        <v>-</v>
      </c>
      <c r="T1640" s="159" t="str">
        <f>S1640&amp;"-"&amp;COUNTIF($S$2:S1640,S1640)</f>
        <v>--1636</v>
      </c>
      <c r="U1640" s="160">
        <f t="shared" si="177"/>
        <v>10</v>
      </c>
      <c r="V1640" s="160">
        <f t="shared" si="178"/>
        <v>12</v>
      </c>
      <c r="W1640" s="161" t="str">
        <f t="shared" si="179"/>
        <v>10 MAY 2024</v>
      </c>
      <c r="X1640" s="162">
        <f t="shared" si="180"/>
        <v>1639</v>
      </c>
      <c r="Y1640" s="163"/>
      <c r="AE1640" s="161" t="str">
        <f t="shared" si="181"/>
        <v>INDO-PACFIC : STRATEGIC AND ECONOMIC DIMENIONS SEC 1</v>
      </c>
    </row>
    <row r="1641" spans="1:31" s="161" customFormat="1" ht="23.25" customHeight="1" x14ac:dyDescent="0.25">
      <c r="A1641" s="275">
        <f t="shared" si="176"/>
        <v>140998</v>
      </c>
      <c r="B1641" s="284" t="str">
        <f>A1641&amp;"-"&amp;COUNTIF($A$2:A1641,A1641)</f>
        <v>140998-1</v>
      </c>
      <c r="C1641" s="275">
        <v>1640</v>
      </c>
      <c r="D1641" s="278" t="s">
        <v>590</v>
      </c>
      <c r="E1641" s="275" t="s">
        <v>22</v>
      </c>
      <c r="F1641" s="275">
        <v>140998</v>
      </c>
      <c r="G1641" s="275" t="s">
        <v>456</v>
      </c>
      <c r="H1641" s="279" t="s">
        <v>1465</v>
      </c>
      <c r="I1641" s="275" t="s">
        <v>10</v>
      </c>
      <c r="J1641" s="275" t="s">
        <v>6</v>
      </c>
      <c r="K1641" s="278" t="s">
        <v>218</v>
      </c>
      <c r="L1641" s="283">
        <v>11</v>
      </c>
      <c r="M1641" s="158">
        <f t="shared" si="175"/>
        <v>13</v>
      </c>
      <c r="N1641" s="275">
        <v>140998</v>
      </c>
      <c r="O1641" s="158"/>
      <c r="P1641" s="158"/>
      <c r="Q1641" s="275">
        <v>140998</v>
      </c>
      <c r="R1641" s="158" t="s">
        <v>74</v>
      </c>
      <c r="S1641" s="158" t="str">
        <f>IFERROR(VLOOKUP(B1641,#REF!,3,0),"-")</f>
        <v>-</v>
      </c>
      <c r="T1641" s="159" t="str">
        <f>S1641&amp;"-"&amp;COUNTIF($S$2:S1641,S1641)</f>
        <v>--1637</v>
      </c>
      <c r="U1641" s="160">
        <f t="shared" si="177"/>
        <v>11</v>
      </c>
      <c r="V1641" s="160">
        <f t="shared" si="178"/>
        <v>13</v>
      </c>
      <c r="W1641" s="161" t="str">
        <f t="shared" si="179"/>
        <v>10 MAY 2024</v>
      </c>
      <c r="X1641" s="162">
        <f t="shared" si="180"/>
        <v>1640</v>
      </c>
      <c r="Y1641" s="163"/>
      <c r="AE1641" s="161" t="str">
        <f t="shared" si="181"/>
        <v>IDEOLOGY &amp; CONSTITUTION OF PAKISTAN SEC 1</v>
      </c>
    </row>
    <row r="1642" spans="1:31" s="161" customFormat="1" ht="23.25" customHeight="1" x14ac:dyDescent="0.25">
      <c r="A1642" s="275">
        <f t="shared" si="176"/>
        <v>140998</v>
      </c>
      <c r="B1642" s="284" t="str">
        <f>A1642&amp;"-"&amp;COUNTIF($A$2:A1642,A1642)</f>
        <v>140998-2</v>
      </c>
      <c r="C1642" s="275">
        <v>1641</v>
      </c>
      <c r="D1642" s="278" t="s">
        <v>590</v>
      </c>
      <c r="E1642" s="275" t="s">
        <v>22</v>
      </c>
      <c r="F1642" s="275">
        <v>140998</v>
      </c>
      <c r="G1642" s="275" t="s">
        <v>456</v>
      </c>
      <c r="H1642" s="279" t="s">
        <v>1465</v>
      </c>
      <c r="I1642" s="275" t="s">
        <v>10</v>
      </c>
      <c r="J1642" s="275" t="s">
        <v>6</v>
      </c>
      <c r="K1642" s="278" t="s">
        <v>219</v>
      </c>
      <c r="L1642" s="283">
        <v>11</v>
      </c>
      <c r="M1642" s="158">
        <f t="shared" si="175"/>
        <v>13</v>
      </c>
      <c r="N1642" s="275">
        <v>140998</v>
      </c>
      <c r="O1642" s="158"/>
      <c r="P1642" s="158"/>
      <c r="Q1642" s="275">
        <v>140998</v>
      </c>
      <c r="R1642" s="158" t="s">
        <v>74</v>
      </c>
      <c r="S1642" s="158" t="str">
        <f>IFERROR(VLOOKUP(B1642,#REF!,3,0),"-")</f>
        <v>-</v>
      </c>
      <c r="T1642" s="159" t="str">
        <f>S1642&amp;"-"&amp;COUNTIF($S$2:S1642,S1642)</f>
        <v>--1638</v>
      </c>
      <c r="U1642" s="160">
        <f t="shared" si="177"/>
        <v>11</v>
      </c>
      <c r="V1642" s="160">
        <f t="shared" si="178"/>
        <v>13</v>
      </c>
      <c r="W1642" s="161" t="str">
        <f t="shared" si="179"/>
        <v>10 MAY 2024</v>
      </c>
      <c r="X1642" s="162">
        <f t="shared" si="180"/>
        <v>1641</v>
      </c>
      <c r="Y1642" s="163"/>
      <c r="AE1642" s="161" t="str">
        <f t="shared" si="181"/>
        <v>IDEOLOGY &amp; CONSTITUTION OF PAKISTAN SEC 1</v>
      </c>
    </row>
    <row r="1643" spans="1:31" s="161" customFormat="1" ht="23.25" customHeight="1" x14ac:dyDescent="0.25">
      <c r="A1643" s="275">
        <f t="shared" si="176"/>
        <v>141005</v>
      </c>
      <c r="B1643" s="284" t="str">
        <f>A1643&amp;"-"&amp;COUNTIF($A$2:A1643,A1643)</f>
        <v>141005-1</v>
      </c>
      <c r="C1643" s="275">
        <v>1642</v>
      </c>
      <c r="D1643" s="278" t="s">
        <v>590</v>
      </c>
      <c r="E1643" s="275" t="s">
        <v>22</v>
      </c>
      <c r="F1643" s="275">
        <v>141005</v>
      </c>
      <c r="G1643" s="275" t="s">
        <v>456</v>
      </c>
      <c r="H1643" s="279" t="s">
        <v>1468</v>
      </c>
      <c r="I1643" s="275" t="s">
        <v>10</v>
      </c>
      <c r="J1643" s="275" t="s">
        <v>6</v>
      </c>
      <c r="K1643" s="278" t="s">
        <v>219</v>
      </c>
      <c r="L1643" s="283">
        <v>11</v>
      </c>
      <c r="M1643" s="158">
        <f t="shared" si="175"/>
        <v>13</v>
      </c>
      <c r="N1643" s="275">
        <v>141005</v>
      </c>
      <c r="O1643" s="158"/>
      <c r="P1643" s="158"/>
      <c r="Q1643" s="275">
        <v>141005</v>
      </c>
      <c r="R1643" s="158" t="s">
        <v>74</v>
      </c>
      <c r="S1643" s="158" t="str">
        <f>IFERROR(VLOOKUP(B1643,#REF!,3,0),"-")</f>
        <v>-</v>
      </c>
      <c r="T1643" s="159" t="str">
        <f>S1643&amp;"-"&amp;COUNTIF($S$2:S1643,S1643)</f>
        <v>--1639</v>
      </c>
      <c r="U1643" s="160">
        <f t="shared" si="177"/>
        <v>11</v>
      </c>
      <c r="V1643" s="160">
        <f t="shared" si="178"/>
        <v>13</v>
      </c>
      <c r="W1643" s="161" t="str">
        <f t="shared" si="179"/>
        <v>10 MAY 2024</v>
      </c>
      <c r="X1643" s="162">
        <f t="shared" si="180"/>
        <v>1642</v>
      </c>
      <c r="Y1643" s="163"/>
      <c r="AE1643" s="161" t="str">
        <f t="shared" si="181"/>
        <v>IDEOLOGY &amp; CONSTITUTION OF PAKISTAN SEC 2</v>
      </c>
    </row>
    <row r="1644" spans="1:31" s="161" customFormat="1" ht="23.25" customHeight="1" x14ac:dyDescent="0.25">
      <c r="A1644" s="275">
        <f t="shared" si="176"/>
        <v>141005</v>
      </c>
      <c r="B1644" s="284" t="str">
        <f>A1644&amp;"-"&amp;COUNTIF($A$2:A1644,A1644)</f>
        <v>141005-2</v>
      </c>
      <c r="C1644" s="275">
        <v>1643</v>
      </c>
      <c r="D1644" s="278" t="s">
        <v>590</v>
      </c>
      <c r="E1644" s="275" t="s">
        <v>22</v>
      </c>
      <c r="F1644" s="275">
        <v>141005</v>
      </c>
      <c r="G1644" s="275" t="s">
        <v>456</v>
      </c>
      <c r="H1644" s="279" t="s">
        <v>1468</v>
      </c>
      <c r="I1644" s="275" t="s">
        <v>10</v>
      </c>
      <c r="J1644" s="275" t="s">
        <v>6</v>
      </c>
      <c r="K1644" s="278" t="s">
        <v>220</v>
      </c>
      <c r="L1644" s="283">
        <v>10</v>
      </c>
      <c r="M1644" s="158">
        <f t="shared" si="175"/>
        <v>12</v>
      </c>
      <c r="N1644" s="275">
        <v>141005</v>
      </c>
      <c r="O1644" s="158"/>
      <c r="P1644" s="158"/>
      <c r="Q1644" s="275">
        <v>141005</v>
      </c>
      <c r="R1644" s="158" t="s">
        <v>74</v>
      </c>
      <c r="S1644" s="158" t="str">
        <f>IFERROR(VLOOKUP(B1644,#REF!,3,0),"-")</f>
        <v>-</v>
      </c>
      <c r="T1644" s="159" t="str">
        <f>S1644&amp;"-"&amp;COUNTIF($S$2:S1644,S1644)</f>
        <v>--1640</v>
      </c>
      <c r="U1644" s="160">
        <f t="shared" si="177"/>
        <v>10</v>
      </c>
      <c r="V1644" s="160">
        <f t="shared" si="178"/>
        <v>12</v>
      </c>
      <c r="W1644" s="161" t="str">
        <f t="shared" si="179"/>
        <v>10 MAY 2024</v>
      </c>
      <c r="X1644" s="162">
        <f t="shared" si="180"/>
        <v>1643</v>
      </c>
      <c r="Y1644" s="163"/>
      <c r="AE1644" s="161" t="str">
        <f t="shared" si="181"/>
        <v>IDEOLOGY &amp; CONSTITUTION OF PAKISTAN SEC 2</v>
      </c>
    </row>
    <row r="1645" spans="1:31" s="161" customFormat="1" ht="23.25" customHeight="1" x14ac:dyDescent="0.25">
      <c r="A1645" s="275">
        <f t="shared" si="176"/>
        <v>141015</v>
      </c>
      <c r="B1645" s="284" t="str">
        <f>A1645&amp;"-"&amp;COUNTIF($A$2:A1645,A1645)</f>
        <v>141015-1</v>
      </c>
      <c r="C1645" s="275">
        <v>1644</v>
      </c>
      <c r="D1645" s="278" t="s">
        <v>590</v>
      </c>
      <c r="E1645" s="275" t="s">
        <v>22</v>
      </c>
      <c r="F1645" s="275">
        <v>141015</v>
      </c>
      <c r="G1645" s="275" t="s">
        <v>121</v>
      </c>
      <c r="H1645" s="279" t="s">
        <v>1469</v>
      </c>
      <c r="I1645" s="275" t="s">
        <v>10</v>
      </c>
      <c r="J1645" s="275" t="s">
        <v>6</v>
      </c>
      <c r="K1645" s="278" t="s">
        <v>220</v>
      </c>
      <c r="L1645" s="283">
        <v>12</v>
      </c>
      <c r="M1645" s="158">
        <f t="shared" si="175"/>
        <v>14</v>
      </c>
      <c r="N1645" s="275">
        <v>141015</v>
      </c>
      <c r="O1645" s="158"/>
      <c r="P1645" s="158"/>
      <c r="Q1645" s="275">
        <v>141015</v>
      </c>
      <c r="R1645" s="158" t="s">
        <v>74</v>
      </c>
      <c r="S1645" s="158" t="str">
        <f>IFERROR(VLOOKUP(B1645,#REF!,3,0),"-")</f>
        <v>-</v>
      </c>
      <c r="T1645" s="159" t="str">
        <f>S1645&amp;"-"&amp;COUNTIF($S$2:S1645,S1645)</f>
        <v>--1641</v>
      </c>
      <c r="U1645" s="160">
        <f t="shared" si="177"/>
        <v>12</v>
      </c>
      <c r="V1645" s="160">
        <f t="shared" si="178"/>
        <v>14</v>
      </c>
      <c r="W1645" s="161" t="str">
        <f t="shared" si="179"/>
        <v>10 MAY 2024</v>
      </c>
      <c r="X1645" s="162">
        <f t="shared" si="180"/>
        <v>1644</v>
      </c>
      <c r="Y1645" s="163"/>
      <c r="AE1645" s="161" t="str">
        <f t="shared" si="181"/>
        <v>CONTEMPORARY PRACTICES IN BANKING AND FINANCE SEC 1</v>
      </c>
    </row>
    <row r="1646" spans="1:31" s="161" customFormat="1" ht="23.25" customHeight="1" x14ac:dyDescent="0.25">
      <c r="A1646" s="275">
        <f t="shared" si="176"/>
        <v>141015</v>
      </c>
      <c r="B1646" s="284" t="str">
        <f>A1646&amp;"-"&amp;COUNTIF($A$2:A1646,A1646)</f>
        <v>141015-2</v>
      </c>
      <c r="C1646" s="275">
        <v>1645</v>
      </c>
      <c r="D1646" s="278" t="s">
        <v>590</v>
      </c>
      <c r="E1646" s="275" t="s">
        <v>22</v>
      </c>
      <c r="F1646" s="275">
        <v>141015</v>
      </c>
      <c r="G1646" s="275" t="s">
        <v>121</v>
      </c>
      <c r="H1646" s="279" t="s">
        <v>1469</v>
      </c>
      <c r="I1646" s="275" t="s">
        <v>10</v>
      </c>
      <c r="J1646" s="275" t="s">
        <v>7</v>
      </c>
      <c r="K1646" s="278" t="s">
        <v>221</v>
      </c>
      <c r="L1646" s="283">
        <v>16</v>
      </c>
      <c r="M1646" s="158">
        <f t="shared" si="175"/>
        <v>18</v>
      </c>
      <c r="N1646" s="275">
        <v>141015</v>
      </c>
      <c r="O1646" s="158"/>
      <c r="P1646" s="158"/>
      <c r="Q1646" s="275">
        <v>141015</v>
      </c>
      <c r="R1646" s="158" t="s">
        <v>74</v>
      </c>
      <c r="S1646" s="158" t="str">
        <f>IFERROR(VLOOKUP(B1646,#REF!,3,0),"-")</f>
        <v>-</v>
      </c>
      <c r="T1646" s="159" t="str">
        <f>S1646&amp;"-"&amp;COUNTIF($S$2:S1646,S1646)</f>
        <v>--1642</v>
      </c>
      <c r="U1646" s="160">
        <f t="shared" si="177"/>
        <v>16</v>
      </c>
      <c r="V1646" s="160">
        <f t="shared" si="178"/>
        <v>18</v>
      </c>
      <c r="W1646" s="161" t="str">
        <f t="shared" si="179"/>
        <v>10 MAY 2024</v>
      </c>
      <c r="X1646" s="162">
        <f t="shared" si="180"/>
        <v>1645</v>
      </c>
      <c r="Y1646" s="163"/>
      <c r="AE1646" s="161" t="str">
        <f t="shared" si="181"/>
        <v>CONTEMPORARY PRACTICES IN BANKING AND FINANCE SEC 1</v>
      </c>
    </row>
    <row r="1647" spans="1:31" s="161" customFormat="1" ht="23.25" customHeight="1" x14ac:dyDescent="0.25">
      <c r="A1647" s="275">
        <f t="shared" si="176"/>
        <v>141021</v>
      </c>
      <c r="B1647" s="284" t="str">
        <f>A1647&amp;"-"&amp;COUNTIF($A$2:A1647,A1647)</f>
        <v>141021-1</v>
      </c>
      <c r="C1647" s="275">
        <v>1646</v>
      </c>
      <c r="D1647" s="278" t="s">
        <v>590</v>
      </c>
      <c r="E1647" s="275" t="s">
        <v>22</v>
      </c>
      <c r="F1647" s="275">
        <v>141021</v>
      </c>
      <c r="G1647" s="275" t="s">
        <v>121</v>
      </c>
      <c r="H1647" s="279" t="s">
        <v>1470</v>
      </c>
      <c r="I1647" s="275" t="s">
        <v>10</v>
      </c>
      <c r="J1647" s="275" t="s">
        <v>7</v>
      </c>
      <c r="K1647" s="278" t="s">
        <v>221</v>
      </c>
      <c r="L1647" s="283">
        <v>6</v>
      </c>
      <c r="M1647" s="158">
        <f t="shared" si="175"/>
        <v>8</v>
      </c>
      <c r="N1647" s="275">
        <v>141021</v>
      </c>
      <c r="O1647" s="158"/>
      <c r="P1647" s="158"/>
      <c r="Q1647" s="275">
        <v>141021</v>
      </c>
      <c r="R1647" s="158" t="s">
        <v>74</v>
      </c>
      <c r="S1647" s="158" t="str">
        <f>IFERROR(VLOOKUP(B1647,#REF!,3,0),"-")</f>
        <v>-</v>
      </c>
      <c r="T1647" s="159" t="str">
        <f>S1647&amp;"-"&amp;COUNTIF($S$2:S1647,S1647)</f>
        <v>--1643</v>
      </c>
      <c r="U1647" s="160">
        <f t="shared" si="177"/>
        <v>6</v>
      </c>
      <c r="V1647" s="160">
        <f t="shared" si="178"/>
        <v>8</v>
      </c>
      <c r="W1647" s="161" t="str">
        <f t="shared" si="179"/>
        <v>10 MAY 2024</v>
      </c>
      <c r="X1647" s="162">
        <f t="shared" si="180"/>
        <v>1646</v>
      </c>
      <c r="Y1647" s="163"/>
      <c r="AE1647" s="161" t="str">
        <f t="shared" si="181"/>
        <v>CONTEMPORARY PRACTICES IN BANKING AND FINANCE SEC 2</v>
      </c>
    </row>
    <row r="1648" spans="1:31" s="161" customFormat="1" ht="23.25" customHeight="1" x14ac:dyDescent="0.25">
      <c r="A1648" s="275">
        <f t="shared" si="176"/>
        <v>141021</v>
      </c>
      <c r="B1648" s="284" t="str">
        <f>A1648&amp;"-"&amp;COUNTIF($A$2:A1648,A1648)</f>
        <v>141021-2</v>
      </c>
      <c r="C1648" s="275">
        <v>1647</v>
      </c>
      <c r="D1648" s="278" t="s">
        <v>590</v>
      </c>
      <c r="E1648" s="275" t="s">
        <v>22</v>
      </c>
      <c r="F1648" s="275">
        <v>141021</v>
      </c>
      <c r="G1648" s="275" t="s">
        <v>121</v>
      </c>
      <c r="H1648" s="279" t="s">
        <v>1470</v>
      </c>
      <c r="I1648" s="275" t="s">
        <v>10</v>
      </c>
      <c r="J1648" s="275" t="s">
        <v>7</v>
      </c>
      <c r="K1648" s="278" t="s">
        <v>222</v>
      </c>
      <c r="L1648" s="283">
        <v>16</v>
      </c>
      <c r="M1648" s="158">
        <f t="shared" si="175"/>
        <v>18</v>
      </c>
      <c r="N1648" s="275">
        <v>141021</v>
      </c>
      <c r="O1648" s="158"/>
      <c r="P1648" s="158"/>
      <c r="Q1648" s="275">
        <v>141021</v>
      </c>
      <c r="R1648" s="158" t="s">
        <v>74</v>
      </c>
      <c r="S1648" s="158" t="str">
        <f>IFERROR(VLOOKUP(B1648,#REF!,3,0),"-")</f>
        <v>-</v>
      </c>
      <c r="T1648" s="159" t="str">
        <f>S1648&amp;"-"&amp;COUNTIF($S$2:S1648,S1648)</f>
        <v>--1644</v>
      </c>
      <c r="U1648" s="160">
        <f t="shared" si="177"/>
        <v>16</v>
      </c>
      <c r="V1648" s="160">
        <f t="shared" si="178"/>
        <v>18</v>
      </c>
      <c r="W1648" s="161" t="str">
        <f t="shared" si="179"/>
        <v>10 MAY 2024</v>
      </c>
      <c r="X1648" s="162">
        <f t="shared" si="180"/>
        <v>1647</v>
      </c>
      <c r="Y1648" s="163"/>
      <c r="AE1648" s="161" t="str">
        <f t="shared" si="181"/>
        <v>CONTEMPORARY PRACTICES IN BANKING AND FINANCE SEC 2</v>
      </c>
    </row>
    <row r="1649" spans="1:31" s="161" customFormat="1" ht="23.25" customHeight="1" x14ac:dyDescent="0.25">
      <c r="A1649" s="275">
        <f t="shared" si="176"/>
        <v>141049</v>
      </c>
      <c r="B1649" s="284" t="str">
        <f>A1649&amp;"-"&amp;COUNTIF($A$2:A1649,A1649)</f>
        <v>141049-1</v>
      </c>
      <c r="C1649" s="275">
        <v>1648</v>
      </c>
      <c r="D1649" s="278" t="s">
        <v>590</v>
      </c>
      <c r="E1649" s="275" t="s">
        <v>28</v>
      </c>
      <c r="F1649" s="275">
        <v>141049</v>
      </c>
      <c r="G1649" s="275" t="s">
        <v>456</v>
      </c>
      <c r="H1649" s="279" t="s">
        <v>1465</v>
      </c>
      <c r="I1649" s="275" t="s">
        <v>10</v>
      </c>
      <c r="J1649" s="275" t="s">
        <v>7</v>
      </c>
      <c r="K1649" s="278" t="s">
        <v>222</v>
      </c>
      <c r="L1649" s="283">
        <v>6</v>
      </c>
      <c r="M1649" s="158">
        <f t="shared" si="175"/>
        <v>8</v>
      </c>
      <c r="N1649" s="275">
        <v>141049</v>
      </c>
      <c r="O1649" s="158"/>
      <c r="P1649" s="158"/>
      <c r="Q1649" s="275">
        <v>141049</v>
      </c>
      <c r="R1649" s="158" t="s">
        <v>74</v>
      </c>
      <c r="S1649" s="158" t="str">
        <f>IFERROR(VLOOKUP(B1649,#REF!,3,0),"-")</f>
        <v>-</v>
      </c>
      <c r="T1649" s="159" t="str">
        <f>S1649&amp;"-"&amp;COUNTIF($S$2:S1649,S1649)</f>
        <v>--1645</v>
      </c>
      <c r="U1649" s="160">
        <f t="shared" si="177"/>
        <v>6</v>
      </c>
      <c r="V1649" s="160">
        <f t="shared" si="178"/>
        <v>8</v>
      </c>
      <c r="W1649" s="161" t="str">
        <f t="shared" si="179"/>
        <v>10 MAY 2024</v>
      </c>
      <c r="X1649" s="162">
        <f t="shared" si="180"/>
        <v>1648</v>
      </c>
      <c r="Y1649" s="163"/>
      <c r="AE1649" s="161" t="str">
        <f t="shared" si="181"/>
        <v>IDEOLOGY &amp; CONSTITUTION OF PAKISTAN SEC 1</v>
      </c>
    </row>
    <row r="1650" spans="1:31" s="161" customFormat="1" ht="23.25" customHeight="1" x14ac:dyDescent="0.25">
      <c r="A1650" s="275">
        <f t="shared" si="176"/>
        <v>141049</v>
      </c>
      <c r="B1650" s="284" t="str">
        <f>A1650&amp;"-"&amp;COUNTIF($A$2:A1650,A1650)</f>
        <v>141049-2</v>
      </c>
      <c r="C1650" s="275">
        <v>1649</v>
      </c>
      <c r="D1650" s="278" t="s">
        <v>590</v>
      </c>
      <c r="E1650" s="275" t="s">
        <v>28</v>
      </c>
      <c r="F1650" s="275">
        <v>141049</v>
      </c>
      <c r="G1650" s="275" t="s">
        <v>456</v>
      </c>
      <c r="H1650" s="279" t="s">
        <v>1465</v>
      </c>
      <c r="I1650" s="275" t="s">
        <v>10</v>
      </c>
      <c r="J1650" s="275" t="s">
        <v>7</v>
      </c>
      <c r="K1650" s="278" t="s">
        <v>223</v>
      </c>
      <c r="L1650" s="283">
        <v>21</v>
      </c>
      <c r="M1650" s="158">
        <f t="shared" si="175"/>
        <v>23</v>
      </c>
      <c r="N1650" s="275">
        <v>141049</v>
      </c>
      <c r="O1650" s="158"/>
      <c r="P1650" s="158"/>
      <c r="Q1650" s="275">
        <v>141049</v>
      </c>
      <c r="R1650" s="158" t="s">
        <v>74</v>
      </c>
      <c r="S1650" s="158" t="str">
        <f>IFERROR(VLOOKUP(B1650,#REF!,3,0),"-")</f>
        <v>-</v>
      </c>
      <c r="T1650" s="159" t="str">
        <f>S1650&amp;"-"&amp;COUNTIF($S$2:S1650,S1650)</f>
        <v>--1646</v>
      </c>
      <c r="U1650" s="160">
        <f t="shared" si="177"/>
        <v>21</v>
      </c>
      <c r="V1650" s="160">
        <f t="shared" si="178"/>
        <v>23</v>
      </c>
      <c r="W1650" s="161" t="str">
        <f t="shared" si="179"/>
        <v>10 MAY 2024</v>
      </c>
      <c r="X1650" s="162">
        <f t="shared" si="180"/>
        <v>1649</v>
      </c>
      <c r="Y1650" s="163"/>
      <c r="AE1650" s="161" t="str">
        <f t="shared" si="181"/>
        <v>IDEOLOGY &amp; CONSTITUTION OF PAKISTAN SEC 1</v>
      </c>
    </row>
    <row r="1651" spans="1:31" s="161" customFormat="1" ht="23.25" customHeight="1" x14ac:dyDescent="0.25">
      <c r="A1651" s="275">
        <f t="shared" si="176"/>
        <v>141055</v>
      </c>
      <c r="B1651" s="284" t="str">
        <f>A1651&amp;"-"&amp;COUNTIF($A$2:A1651,A1651)</f>
        <v>141055-1</v>
      </c>
      <c r="C1651" s="275">
        <v>1650</v>
      </c>
      <c r="D1651" s="278" t="s">
        <v>590</v>
      </c>
      <c r="E1651" s="275" t="s">
        <v>28</v>
      </c>
      <c r="F1651" s="275">
        <v>141055</v>
      </c>
      <c r="G1651" s="275" t="s">
        <v>491</v>
      </c>
      <c r="H1651" s="279" t="s">
        <v>1471</v>
      </c>
      <c r="I1651" s="275" t="s">
        <v>10</v>
      </c>
      <c r="J1651" s="275" t="s">
        <v>7</v>
      </c>
      <c r="K1651" s="278" t="s">
        <v>223</v>
      </c>
      <c r="L1651" s="283">
        <v>1</v>
      </c>
      <c r="M1651" s="158">
        <f t="shared" si="175"/>
        <v>3</v>
      </c>
      <c r="N1651" s="275">
        <v>141055</v>
      </c>
      <c r="O1651" s="158"/>
      <c r="P1651" s="158"/>
      <c r="Q1651" s="275">
        <v>141055</v>
      </c>
      <c r="R1651" s="158" t="s">
        <v>74</v>
      </c>
      <c r="S1651" s="158" t="str">
        <f>IFERROR(VLOOKUP(B1651,#REF!,3,0),"-")</f>
        <v>-</v>
      </c>
      <c r="T1651" s="159" t="str">
        <f>S1651&amp;"-"&amp;COUNTIF($S$2:S1651,S1651)</f>
        <v>--1647</v>
      </c>
      <c r="U1651" s="160">
        <f t="shared" si="177"/>
        <v>1</v>
      </c>
      <c r="V1651" s="160">
        <f t="shared" si="178"/>
        <v>3</v>
      </c>
      <c r="W1651" s="161" t="str">
        <f t="shared" si="179"/>
        <v>10 MAY 2024</v>
      </c>
      <c r="X1651" s="162">
        <f t="shared" si="180"/>
        <v>1650</v>
      </c>
      <c r="Y1651" s="163"/>
      <c r="AE1651" s="161" t="str">
        <f t="shared" si="181"/>
        <v>SHORT FICTIONAL NARRATIVES SEC 1</v>
      </c>
    </row>
    <row r="1652" spans="1:31" s="161" customFormat="1" ht="23.25" customHeight="1" x14ac:dyDescent="0.25">
      <c r="A1652" s="275">
        <f t="shared" si="176"/>
        <v>141055</v>
      </c>
      <c r="B1652" s="284" t="str">
        <f>A1652&amp;"-"&amp;COUNTIF($A$2:A1652,A1652)</f>
        <v>141055-2</v>
      </c>
      <c r="C1652" s="275">
        <v>1651</v>
      </c>
      <c r="D1652" s="278" t="s">
        <v>590</v>
      </c>
      <c r="E1652" s="275" t="s">
        <v>28</v>
      </c>
      <c r="F1652" s="275">
        <v>141055</v>
      </c>
      <c r="G1652" s="275" t="s">
        <v>491</v>
      </c>
      <c r="H1652" s="279" t="s">
        <v>1471</v>
      </c>
      <c r="I1652" s="275" t="s">
        <v>10</v>
      </c>
      <c r="J1652" s="275" t="s">
        <v>7</v>
      </c>
      <c r="K1652" s="278" t="s">
        <v>224</v>
      </c>
      <c r="L1652" s="283">
        <v>20</v>
      </c>
      <c r="M1652" s="158">
        <f t="shared" si="175"/>
        <v>22</v>
      </c>
      <c r="N1652" s="275">
        <v>141055</v>
      </c>
      <c r="O1652" s="158"/>
      <c r="P1652" s="158"/>
      <c r="Q1652" s="275">
        <v>141055</v>
      </c>
      <c r="R1652" s="158" t="s">
        <v>74</v>
      </c>
      <c r="S1652" s="158" t="str">
        <f>IFERROR(VLOOKUP(B1652,#REF!,3,0),"-")</f>
        <v>-</v>
      </c>
      <c r="T1652" s="159" t="str">
        <f>S1652&amp;"-"&amp;COUNTIF($S$2:S1652,S1652)</f>
        <v>--1648</v>
      </c>
      <c r="U1652" s="160">
        <f t="shared" si="177"/>
        <v>20</v>
      </c>
      <c r="V1652" s="160">
        <f t="shared" si="178"/>
        <v>22</v>
      </c>
      <c r="W1652" s="161" t="str">
        <f t="shared" si="179"/>
        <v>10 MAY 2024</v>
      </c>
      <c r="X1652" s="162">
        <f t="shared" si="180"/>
        <v>1651</v>
      </c>
      <c r="Y1652" s="163"/>
      <c r="AE1652" s="161" t="str">
        <f t="shared" si="181"/>
        <v>SHORT FICTIONAL NARRATIVES SEC 1</v>
      </c>
    </row>
    <row r="1653" spans="1:31" s="161" customFormat="1" ht="23.25" customHeight="1" x14ac:dyDescent="0.25">
      <c r="A1653" s="275">
        <f t="shared" si="176"/>
        <v>141081</v>
      </c>
      <c r="B1653" s="284" t="str">
        <f>A1653&amp;"-"&amp;COUNTIF($A$2:A1653,A1653)</f>
        <v>141081-1</v>
      </c>
      <c r="C1653" s="275">
        <v>1652</v>
      </c>
      <c r="D1653" s="278" t="s">
        <v>590</v>
      </c>
      <c r="E1653" s="275" t="s">
        <v>28</v>
      </c>
      <c r="F1653" s="275">
        <v>141081</v>
      </c>
      <c r="G1653" s="275" t="s">
        <v>299</v>
      </c>
      <c r="H1653" s="279" t="s">
        <v>1472</v>
      </c>
      <c r="I1653" s="275" t="s">
        <v>10</v>
      </c>
      <c r="J1653" s="275" t="s">
        <v>7</v>
      </c>
      <c r="K1653" s="278" t="s">
        <v>224</v>
      </c>
      <c r="L1653" s="283">
        <v>2</v>
      </c>
      <c r="M1653" s="158">
        <f t="shared" si="175"/>
        <v>4</v>
      </c>
      <c r="N1653" s="275">
        <v>141081</v>
      </c>
      <c r="O1653" s="158"/>
      <c r="P1653" s="158"/>
      <c r="Q1653" s="275">
        <v>141081</v>
      </c>
      <c r="R1653" s="158" t="s">
        <v>74</v>
      </c>
      <c r="S1653" s="158" t="str">
        <f>IFERROR(VLOOKUP(B1653,#REF!,3,0),"-")</f>
        <v>-</v>
      </c>
      <c r="T1653" s="159" t="str">
        <f>S1653&amp;"-"&amp;COUNTIF($S$2:S1653,S1653)</f>
        <v>--1649</v>
      </c>
      <c r="U1653" s="160">
        <f t="shared" si="177"/>
        <v>2</v>
      </c>
      <c r="V1653" s="160">
        <f t="shared" si="178"/>
        <v>4</v>
      </c>
      <c r="W1653" s="161" t="str">
        <f t="shared" si="179"/>
        <v>10 MAY 2024</v>
      </c>
      <c r="X1653" s="162">
        <f t="shared" si="180"/>
        <v>1652</v>
      </c>
      <c r="Y1653" s="163"/>
      <c r="AE1653" s="161" t="str">
        <f t="shared" si="181"/>
        <v>INTRODUCTION TO APPLIED LINGUISTICS SEC 1</v>
      </c>
    </row>
    <row r="1654" spans="1:31" s="161" customFormat="1" ht="23.25" customHeight="1" x14ac:dyDescent="0.25">
      <c r="A1654" s="275">
        <f t="shared" si="176"/>
        <v>141081</v>
      </c>
      <c r="B1654" s="284" t="str">
        <f>A1654&amp;"-"&amp;COUNTIF($A$2:A1654,A1654)</f>
        <v>141081-2</v>
      </c>
      <c r="C1654" s="275">
        <v>1653</v>
      </c>
      <c r="D1654" s="278" t="s">
        <v>590</v>
      </c>
      <c r="E1654" s="275" t="s">
        <v>28</v>
      </c>
      <c r="F1654" s="275">
        <v>141081</v>
      </c>
      <c r="G1654" s="275" t="s">
        <v>299</v>
      </c>
      <c r="H1654" s="279" t="s">
        <v>1472</v>
      </c>
      <c r="I1654" s="275" t="s">
        <v>10</v>
      </c>
      <c r="J1654" s="275" t="s">
        <v>7</v>
      </c>
      <c r="K1654" s="278" t="s">
        <v>225</v>
      </c>
      <c r="L1654" s="283">
        <v>17</v>
      </c>
      <c r="M1654" s="158">
        <f t="shared" si="175"/>
        <v>19</v>
      </c>
      <c r="N1654" s="275">
        <v>141081</v>
      </c>
      <c r="O1654" s="158"/>
      <c r="P1654" s="158"/>
      <c r="Q1654" s="275">
        <v>141081</v>
      </c>
      <c r="R1654" s="158" t="s">
        <v>74</v>
      </c>
      <c r="S1654" s="158" t="str">
        <f>IFERROR(VLOOKUP(B1654,#REF!,3,0),"-")</f>
        <v>-</v>
      </c>
      <c r="T1654" s="159" t="str">
        <f>S1654&amp;"-"&amp;COUNTIF($S$2:S1654,S1654)</f>
        <v>--1650</v>
      </c>
      <c r="U1654" s="160">
        <f t="shared" si="177"/>
        <v>17</v>
      </c>
      <c r="V1654" s="160">
        <f t="shared" si="178"/>
        <v>19</v>
      </c>
      <c r="W1654" s="161" t="str">
        <f t="shared" si="179"/>
        <v>10 MAY 2024</v>
      </c>
      <c r="X1654" s="162">
        <f t="shared" si="180"/>
        <v>1653</v>
      </c>
      <c r="Y1654" s="163"/>
      <c r="AE1654" s="161" t="str">
        <f t="shared" si="181"/>
        <v>INTRODUCTION TO APPLIED LINGUISTICS SEC 1</v>
      </c>
    </row>
    <row r="1655" spans="1:31" s="161" customFormat="1" ht="23.25" customHeight="1" x14ac:dyDescent="0.25">
      <c r="A1655" s="275">
        <f t="shared" si="176"/>
        <v>141108</v>
      </c>
      <c r="B1655" s="284" t="str">
        <f>A1655&amp;"-"&amp;COUNTIF($A$2:A1655,A1655)</f>
        <v>141108-1</v>
      </c>
      <c r="C1655" s="275">
        <v>1654</v>
      </c>
      <c r="D1655" s="278" t="s">
        <v>590</v>
      </c>
      <c r="E1655" s="275" t="s">
        <v>26</v>
      </c>
      <c r="F1655" s="275">
        <v>141108</v>
      </c>
      <c r="G1655" s="275" t="s">
        <v>456</v>
      </c>
      <c r="H1655" s="279" t="s">
        <v>1465</v>
      </c>
      <c r="I1655" s="275" t="s">
        <v>10</v>
      </c>
      <c r="J1655" s="275" t="s">
        <v>7</v>
      </c>
      <c r="K1655" s="278" t="s">
        <v>225</v>
      </c>
      <c r="L1655" s="283">
        <v>5</v>
      </c>
      <c r="M1655" s="158">
        <f t="shared" si="175"/>
        <v>7</v>
      </c>
      <c r="N1655" s="275">
        <v>141108</v>
      </c>
      <c r="O1655" s="158"/>
      <c r="P1655" s="158"/>
      <c r="Q1655" s="275">
        <v>141108</v>
      </c>
      <c r="R1655" s="158" t="s">
        <v>74</v>
      </c>
      <c r="S1655" s="158" t="str">
        <f>IFERROR(VLOOKUP(B1655,#REF!,3,0),"-")</f>
        <v>-</v>
      </c>
      <c r="T1655" s="159" t="str">
        <f>S1655&amp;"-"&amp;COUNTIF($S$2:S1655,S1655)</f>
        <v>--1651</v>
      </c>
      <c r="U1655" s="160">
        <f t="shared" si="177"/>
        <v>5</v>
      </c>
      <c r="V1655" s="160">
        <f t="shared" si="178"/>
        <v>7</v>
      </c>
      <c r="W1655" s="161" t="str">
        <f t="shared" si="179"/>
        <v>10 MAY 2024</v>
      </c>
      <c r="X1655" s="162">
        <f t="shared" si="180"/>
        <v>1654</v>
      </c>
      <c r="Y1655" s="163"/>
      <c r="AE1655" s="161" t="str">
        <f t="shared" si="181"/>
        <v>IDEOLOGY &amp; CONSTITUTION OF PAKISTAN SEC 1</v>
      </c>
    </row>
    <row r="1656" spans="1:31" s="161" customFormat="1" ht="23.25" customHeight="1" x14ac:dyDescent="0.25">
      <c r="A1656" s="275">
        <f t="shared" si="176"/>
        <v>141108</v>
      </c>
      <c r="B1656" s="284" t="str">
        <f>A1656&amp;"-"&amp;COUNTIF($A$2:A1656,A1656)</f>
        <v>141108-2</v>
      </c>
      <c r="C1656" s="275">
        <v>1655</v>
      </c>
      <c r="D1656" s="278" t="s">
        <v>590</v>
      </c>
      <c r="E1656" s="275" t="s">
        <v>26</v>
      </c>
      <c r="F1656" s="275">
        <v>141108</v>
      </c>
      <c r="G1656" s="275" t="s">
        <v>456</v>
      </c>
      <c r="H1656" s="279" t="s">
        <v>1465</v>
      </c>
      <c r="I1656" s="275" t="s">
        <v>10</v>
      </c>
      <c r="J1656" s="275" t="s">
        <v>7</v>
      </c>
      <c r="K1656" s="278" t="s">
        <v>226</v>
      </c>
      <c r="L1656" s="283">
        <v>16</v>
      </c>
      <c r="M1656" s="158">
        <f t="shared" si="175"/>
        <v>18</v>
      </c>
      <c r="N1656" s="275">
        <v>141108</v>
      </c>
      <c r="O1656" s="158"/>
      <c r="P1656" s="158"/>
      <c r="Q1656" s="275">
        <v>141108</v>
      </c>
      <c r="R1656" s="158" t="s">
        <v>74</v>
      </c>
      <c r="S1656" s="158" t="str">
        <f>IFERROR(VLOOKUP(B1656,#REF!,3,0),"-")</f>
        <v>-</v>
      </c>
      <c r="T1656" s="159" t="str">
        <f>S1656&amp;"-"&amp;COUNTIF($S$2:S1656,S1656)</f>
        <v>--1652</v>
      </c>
      <c r="U1656" s="160">
        <f t="shared" si="177"/>
        <v>16</v>
      </c>
      <c r="V1656" s="160">
        <f t="shared" si="178"/>
        <v>18</v>
      </c>
      <c r="W1656" s="161" t="str">
        <f t="shared" si="179"/>
        <v>10 MAY 2024</v>
      </c>
      <c r="X1656" s="162">
        <f t="shared" si="180"/>
        <v>1655</v>
      </c>
      <c r="Y1656" s="163"/>
      <c r="AE1656" s="161" t="str">
        <f t="shared" si="181"/>
        <v>IDEOLOGY &amp; CONSTITUTION OF PAKISTAN SEC 1</v>
      </c>
    </row>
    <row r="1657" spans="1:31" s="161" customFormat="1" ht="23.25" customHeight="1" x14ac:dyDescent="0.25">
      <c r="A1657" s="275">
        <f t="shared" si="176"/>
        <v>141143</v>
      </c>
      <c r="B1657" s="284" t="str">
        <f>A1657&amp;"-"&amp;COUNTIF($A$2:A1657,A1657)</f>
        <v>141143-1</v>
      </c>
      <c r="C1657" s="275">
        <v>1656</v>
      </c>
      <c r="D1657" s="278" t="s">
        <v>590</v>
      </c>
      <c r="E1657" s="275" t="s">
        <v>30</v>
      </c>
      <c r="F1657" s="275">
        <v>141143</v>
      </c>
      <c r="G1657" s="275" t="s">
        <v>532</v>
      </c>
      <c r="H1657" s="279" t="s">
        <v>1473</v>
      </c>
      <c r="I1657" s="275" t="s">
        <v>10</v>
      </c>
      <c r="J1657" s="275" t="s">
        <v>7</v>
      </c>
      <c r="K1657" s="278" t="s">
        <v>226</v>
      </c>
      <c r="L1657" s="283">
        <v>6</v>
      </c>
      <c r="M1657" s="158">
        <f t="shared" si="175"/>
        <v>8</v>
      </c>
      <c r="N1657" s="275">
        <v>141143</v>
      </c>
      <c r="O1657" s="158"/>
      <c r="P1657" s="158"/>
      <c r="Q1657" s="275">
        <v>141143</v>
      </c>
      <c r="R1657" s="158" t="s">
        <v>74</v>
      </c>
      <c r="S1657" s="158" t="str">
        <f>IFERROR(VLOOKUP(B1657,#REF!,3,0),"-")</f>
        <v>-</v>
      </c>
      <c r="T1657" s="159" t="str">
        <f>S1657&amp;"-"&amp;COUNTIF($S$2:S1657,S1657)</f>
        <v>--1653</v>
      </c>
      <c r="U1657" s="160">
        <f t="shared" si="177"/>
        <v>6</v>
      </c>
      <c r="V1657" s="160">
        <f t="shared" si="178"/>
        <v>8</v>
      </c>
      <c r="W1657" s="161" t="str">
        <f t="shared" si="179"/>
        <v>10 MAY 2024</v>
      </c>
      <c r="X1657" s="162">
        <f t="shared" si="180"/>
        <v>1656</v>
      </c>
      <c r="Y1657" s="163"/>
      <c r="AE1657" s="161" t="str">
        <f t="shared" si="181"/>
        <v>MICROBIAL TAXONOMY SEC 1</v>
      </c>
    </row>
    <row r="1658" spans="1:31" s="161" customFormat="1" ht="23.25" customHeight="1" x14ac:dyDescent="0.25">
      <c r="A1658" s="275">
        <f t="shared" si="176"/>
        <v>141143</v>
      </c>
      <c r="B1658" s="284" t="str">
        <f>A1658&amp;"-"&amp;COUNTIF($A$2:A1658,A1658)</f>
        <v>141143-2</v>
      </c>
      <c r="C1658" s="275">
        <v>1657</v>
      </c>
      <c r="D1658" s="278" t="s">
        <v>590</v>
      </c>
      <c r="E1658" s="275" t="s">
        <v>30</v>
      </c>
      <c r="F1658" s="275">
        <v>141143</v>
      </c>
      <c r="G1658" s="275" t="s">
        <v>532</v>
      </c>
      <c r="H1658" s="279" t="s">
        <v>1473</v>
      </c>
      <c r="I1658" s="275" t="s">
        <v>10</v>
      </c>
      <c r="J1658" s="275" t="s">
        <v>7</v>
      </c>
      <c r="K1658" s="278" t="s">
        <v>227</v>
      </c>
      <c r="L1658" s="283">
        <v>1</v>
      </c>
      <c r="M1658" s="158">
        <f t="shared" si="175"/>
        <v>3</v>
      </c>
      <c r="N1658" s="275">
        <v>141143</v>
      </c>
      <c r="O1658" s="158"/>
      <c r="P1658" s="158"/>
      <c r="Q1658" s="275">
        <v>141143</v>
      </c>
      <c r="R1658" s="158" t="s">
        <v>74</v>
      </c>
      <c r="S1658" s="158" t="str">
        <f>IFERROR(VLOOKUP(B1658,#REF!,3,0),"-")</f>
        <v>-</v>
      </c>
      <c r="T1658" s="159" t="str">
        <f>S1658&amp;"-"&amp;COUNTIF($S$2:S1658,S1658)</f>
        <v>--1654</v>
      </c>
      <c r="U1658" s="160">
        <f t="shared" si="177"/>
        <v>1</v>
      </c>
      <c r="V1658" s="160">
        <f t="shared" si="178"/>
        <v>3</v>
      </c>
      <c r="W1658" s="161" t="str">
        <f t="shared" si="179"/>
        <v>10 MAY 2024</v>
      </c>
      <c r="X1658" s="162">
        <f t="shared" si="180"/>
        <v>1657</v>
      </c>
      <c r="Y1658" s="163"/>
      <c r="AE1658" s="161" t="str">
        <f t="shared" si="181"/>
        <v>MICROBIAL TAXONOMY SEC 1</v>
      </c>
    </row>
    <row r="1659" spans="1:31" s="161" customFormat="1" ht="23.25" customHeight="1" x14ac:dyDescent="0.25">
      <c r="A1659" s="275">
        <f t="shared" si="176"/>
        <v>141172</v>
      </c>
      <c r="B1659" s="284" t="str">
        <f>A1659&amp;"-"&amp;COUNTIF($A$2:A1659,A1659)</f>
        <v>141172-1</v>
      </c>
      <c r="C1659" s="275">
        <v>1658</v>
      </c>
      <c r="D1659" s="278" t="s">
        <v>590</v>
      </c>
      <c r="E1659" s="275" t="s">
        <v>443</v>
      </c>
      <c r="F1659" s="275">
        <v>141172</v>
      </c>
      <c r="G1659" s="275" t="s">
        <v>456</v>
      </c>
      <c r="H1659" s="279" t="s">
        <v>1465</v>
      </c>
      <c r="I1659" s="275" t="s">
        <v>10</v>
      </c>
      <c r="J1659" s="275" t="s">
        <v>7</v>
      </c>
      <c r="K1659" s="278" t="s">
        <v>227</v>
      </c>
      <c r="L1659" s="283">
        <v>7</v>
      </c>
      <c r="M1659" s="158">
        <f t="shared" si="175"/>
        <v>9</v>
      </c>
      <c r="N1659" s="275">
        <v>141172</v>
      </c>
      <c r="O1659" s="158"/>
      <c r="P1659" s="158"/>
      <c r="Q1659" s="275">
        <v>141172</v>
      </c>
      <c r="R1659" s="158" t="s">
        <v>74</v>
      </c>
      <c r="S1659" s="158" t="str">
        <f>IFERROR(VLOOKUP(B1659,#REF!,3,0),"-")</f>
        <v>-</v>
      </c>
      <c r="T1659" s="159" t="str">
        <f>S1659&amp;"-"&amp;COUNTIF($S$2:S1659,S1659)</f>
        <v>--1655</v>
      </c>
      <c r="U1659" s="160">
        <f t="shared" si="177"/>
        <v>7</v>
      </c>
      <c r="V1659" s="160">
        <f t="shared" si="178"/>
        <v>9</v>
      </c>
      <c r="W1659" s="161" t="str">
        <f t="shared" si="179"/>
        <v>10 MAY 2024</v>
      </c>
      <c r="X1659" s="162">
        <f t="shared" si="180"/>
        <v>1658</v>
      </c>
      <c r="Y1659" s="163"/>
      <c r="AE1659" s="161" t="str">
        <f t="shared" si="181"/>
        <v>IDEOLOGY &amp; CONSTITUTION OF PAKISTAN SEC 1</v>
      </c>
    </row>
    <row r="1660" spans="1:31" s="161" customFormat="1" ht="23.25" customHeight="1" x14ac:dyDescent="0.25">
      <c r="A1660" s="275">
        <f t="shared" si="176"/>
        <v>141184</v>
      </c>
      <c r="B1660" s="284" t="str">
        <f>A1660&amp;"-"&amp;COUNTIF($A$2:A1660,A1660)</f>
        <v>141184-1</v>
      </c>
      <c r="C1660" s="275">
        <v>1659</v>
      </c>
      <c r="D1660" s="278" t="s">
        <v>590</v>
      </c>
      <c r="E1660" s="275" t="s">
        <v>29</v>
      </c>
      <c r="F1660" s="275">
        <v>141184</v>
      </c>
      <c r="G1660" s="275" t="s">
        <v>797</v>
      </c>
      <c r="H1660" s="279" t="s">
        <v>1474</v>
      </c>
      <c r="I1660" s="275" t="s">
        <v>10</v>
      </c>
      <c r="J1660" s="275" t="s">
        <v>7</v>
      </c>
      <c r="K1660" s="278" t="s">
        <v>227</v>
      </c>
      <c r="L1660" s="283">
        <v>11</v>
      </c>
      <c r="M1660" s="158">
        <f t="shared" si="175"/>
        <v>13</v>
      </c>
      <c r="N1660" s="275">
        <v>141184</v>
      </c>
      <c r="O1660" s="158"/>
      <c r="P1660" s="158"/>
      <c r="Q1660" s="275">
        <v>141184</v>
      </c>
      <c r="R1660" s="158" t="s">
        <v>74</v>
      </c>
      <c r="S1660" s="158" t="str">
        <f>IFERROR(VLOOKUP(B1660,#REF!,3,0),"-")</f>
        <v>-</v>
      </c>
      <c r="T1660" s="159" t="str">
        <f>S1660&amp;"-"&amp;COUNTIF($S$2:S1660,S1660)</f>
        <v>--1656</v>
      </c>
      <c r="U1660" s="160">
        <f t="shared" si="177"/>
        <v>11</v>
      </c>
      <c r="V1660" s="160">
        <f t="shared" si="178"/>
        <v>13</v>
      </c>
      <c r="W1660" s="161" t="str">
        <f t="shared" si="179"/>
        <v>10 MAY 2024</v>
      </c>
      <c r="X1660" s="162">
        <f t="shared" si="180"/>
        <v>1659</v>
      </c>
      <c r="Y1660" s="163"/>
      <c r="AE1660" s="161" t="str">
        <f t="shared" si="181"/>
        <v>REAL ANALYSIS II SEC 1</v>
      </c>
    </row>
    <row r="1661" spans="1:31" s="161" customFormat="1" ht="23.25" customHeight="1" x14ac:dyDescent="0.25">
      <c r="A1661" s="275">
        <f t="shared" si="176"/>
        <v>141305</v>
      </c>
      <c r="B1661" s="284" t="str">
        <f>A1661&amp;"-"&amp;COUNTIF($A$2:A1661,A1661)</f>
        <v>141305-1</v>
      </c>
      <c r="C1661" s="275">
        <v>1660</v>
      </c>
      <c r="D1661" s="278" t="s">
        <v>590</v>
      </c>
      <c r="E1661" s="275" t="s">
        <v>20</v>
      </c>
      <c r="F1661" s="275">
        <v>141305</v>
      </c>
      <c r="G1661" s="275" t="s">
        <v>134</v>
      </c>
      <c r="H1661" s="279" t="s">
        <v>1475</v>
      </c>
      <c r="I1661" s="275" t="s">
        <v>10</v>
      </c>
      <c r="J1661" s="275" t="s">
        <v>7</v>
      </c>
      <c r="K1661" s="278" t="s">
        <v>227</v>
      </c>
      <c r="L1661" s="283">
        <v>3</v>
      </c>
      <c r="M1661" s="158">
        <f t="shared" si="175"/>
        <v>5</v>
      </c>
      <c r="N1661" s="275">
        <v>141305</v>
      </c>
      <c r="O1661" s="158"/>
      <c r="P1661" s="158"/>
      <c r="Q1661" s="275">
        <v>141305</v>
      </c>
      <c r="R1661" s="158" t="s">
        <v>74</v>
      </c>
      <c r="S1661" s="158" t="str">
        <f>IFERROR(VLOOKUP(B1661,#REF!,3,0),"-")</f>
        <v>-</v>
      </c>
      <c r="T1661" s="159" t="str">
        <f>S1661&amp;"-"&amp;COUNTIF($S$2:S1661,S1661)</f>
        <v>--1657</v>
      </c>
      <c r="U1661" s="160">
        <f t="shared" si="177"/>
        <v>3</v>
      </c>
      <c r="V1661" s="160">
        <f t="shared" si="178"/>
        <v>5</v>
      </c>
      <c r="W1661" s="161" t="str">
        <f t="shared" si="179"/>
        <v>10 MAY 2024</v>
      </c>
      <c r="X1661" s="162">
        <f t="shared" si="180"/>
        <v>1660</v>
      </c>
      <c r="Y1661" s="163"/>
      <c r="AE1661" s="161" t="str">
        <f t="shared" si="181"/>
        <v>SOFTWARE RE-ENGINEERING SEC 1</v>
      </c>
    </row>
    <row r="1662" spans="1:31" s="161" customFormat="1" ht="23.25" customHeight="1" x14ac:dyDescent="0.25">
      <c r="A1662" s="275">
        <f t="shared" si="176"/>
        <v>141305</v>
      </c>
      <c r="B1662" s="284" t="str">
        <f>A1662&amp;"-"&amp;COUNTIF($A$2:A1662,A1662)</f>
        <v>141305-2</v>
      </c>
      <c r="C1662" s="275">
        <v>1661</v>
      </c>
      <c r="D1662" s="278" t="s">
        <v>590</v>
      </c>
      <c r="E1662" s="275" t="s">
        <v>20</v>
      </c>
      <c r="F1662" s="275">
        <v>141305</v>
      </c>
      <c r="G1662" s="275" t="s">
        <v>134</v>
      </c>
      <c r="H1662" s="279" t="s">
        <v>1475</v>
      </c>
      <c r="I1662" s="275" t="s">
        <v>10</v>
      </c>
      <c r="J1662" s="275" t="s">
        <v>8</v>
      </c>
      <c r="K1662" s="278" t="s">
        <v>228</v>
      </c>
      <c r="L1662" s="283">
        <v>22</v>
      </c>
      <c r="M1662" s="158">
        <f t="shared" si="175"/>
        <v>24</v>
      </c>
      <c r="N1662" s="275">
        <v>141305</v>
      </c>
      <c r="O1662" s="158"/>
      <c r="P1662" s="158"/>
      <c r="Q1662" s="275">
        <v>141305</v>
      </c>
      <c r="R1662" s="158" t="s">
        <v>74</v>
      </c>
      <c r="S1662" s="158" t="str">
        <f>IFERROR(VLOOKUP(B1662,#REF!,3,0),"-")</f>
        <v>-</v>
      </c>
      <c r="T1662" s="159" t="str">
        <f>S1662&amp;"-"&amp;COUNTIF($S$2:S1662,S1662)</f>
        <v>--1658</v>
      </c>
      <c r="U1662" s="160">
        <f t="shared" si="177"/>
        <v>22</v>
      </c>
      <c r="V1662" s="160">
        <f t="shared" si="178"/>
        <v>24</v>
      </c>
      <c r="W1662" s="161" t="str">
        <f t="shared" si="179"/>
        <v>10 MAY 2024</v>
      </c>
      <c r="X1662" s="162">
        <f t="shared" si="180"/>
        <v>1661</v>
      </c>
      <c r="Y1662" s="163"/>
      <c r="AE1662" s="161" t="str">
        <f t="shared" si="181"/>
        <v>SOFTWARE RE-ENGINEERING SEC 1</v>
      </c>
    </row>
    <row r="1663" spans="1:31" s="161" customFormat="1" ht="23.25" customHeight="1" x14ac:dyDescent="0.25">
      <c r="A1663" s="275">
        <f t="shared" si="176"/>
        <v>141305</v>
      </c>
      <c r="B1663" s="284" t="str">
        <f>A1663&amp;"-"&amp;COUNTIF($A$2:A1663,A1663)</f>
        <v>141305-3</v>
      </c>
      <c r="C1663" s="275">
        <v>1662</v>
      </c>
      <c r="D1663" s="278" t="s">
        <v>590</v>
      </c>
      <c r="E1663" s="275" t="s">
        <v>20</v>
      </c>
      <c r="F1663" s="275">
        <v>141305</v>
      </c>
      <c r="G1663" s="275" t="s">
        <v>134</v>
      </c>
      <c r="H1663" s="279" t="s">
        <v>1475</v>
      </c>
      <c r="I1663" s="275" t="s">
        <v>10</v>
      </c>
      <c r="J1663" s="275" t="s">
        <v>8</v>
      </c>
      <c r="K1663" s="278" t="s">
        <v>229</v>
      </c>
      <c r="L1663" s="283">
        <v>22</v>
      </c>
      <c r="M1663" s="158">
        <f t="shared" si="175"/>
        <v>24</v>
      </c>
      <c r="N1663" s="275">
        <v>141305</v>
      </c>
      <c r="O1663" s="158"/>
      <c r="P1663" s="158"/>
      <c r="Q1663" s="275">
        <v>141305</v>
      </c>
      <c r="R1663" s="158" t="s">
        <v>74</v>
      </c>
      <c r="S1663" s="158" t="str">
        <f>IFERROR(VLOOKUP(B1663,#REF!,3,0),"-")</f>
        <v>-</v>
      </c>
      <c r="T1663" s="159" t="str">
        <f>S1663&amp;"-"&amp;COUNTIF($S$2:S1663,S1663)</f>
        <v>--1659</v>
      </c>
      <c r="U1663" s="160">
        <f t="shared" si="177"/>
        <v>22</v>
      </c>
      <c r="V1663" s="160">
        <f t="shared" si="178"/>
        <v>24</v>
      </c>
      <c r="W1663" s="161" t="str">
        <f t="shared" si="179"/>
        <v>10 MAY 2024</v>
      </c>
      <c r="X1663" s="162">
        <f t="shared" si="180"/>
        <v>1662</v>
      </c>
      <c r="Y1663" s="163"/>
      <c r="AE1663" s="161" t="str">
        <f t="shared" si="181"/>
        <v>SOFTWARE RE-ENGINEERING SEC 1</v>
      </c>
    </row>
    <row r="1664" spans="1:31" s="161" customFormat="1" ht="23.25" customHeight="1" x14ac:dyDescent="0.25">
      <c r="A1664" s="275">
        <f t="shared" si="176"/>
        <v>141305</v>
      </c>
      <c r="B1664" s="284" t="str">
        <f>A1664&amp;"-"&amp;COUNTIF($A$2:A1664,A1664)</f>
        <v>141305-4</v>
      </c>
      <c r="C1664" s="275">
        <v>1663</v>
      </c>
      <c r="D1664" s="278" t="s">
        <v>590</v>
      </c>
      <c r="E1664" s="275" t="s">
        <v>20</v>
      </c>
      <c r="F1664" s="275">
        <v>141305</v>
      </c>
      <c r="G1664" s="275" t="s">
        <v>134</v>
      </c>
      <c r="H1664" s="279" t="s">
        <v>1475</v>
      </c>
      <c r="I1664" s="275" t="s">
        <v>10</v>
      </c>
      <c r="J1664" s="275" t="s">
        <v>8</v>
      </c>
      <c r="K1664" s="278" t="s">
        <v>230</v>
      </c>
      <c r="L1664" s="283">
        <v>4</v>
      </c>
      <c r="M1664" s="158">
        <f t="shared" si="175"/>
        <v>6</v>
      </c>
      <c r="N1664" s="275">
        <v>141305</v>
      </c>
      <c r="O1664" s="158"/>
      <c r="P1664" s="158"/>
      <c r="Q1664" s="275">
        <v>141305</v>
      </c>
      <c r="R1664" s="158" t="s">
        <v>74</v>
      </c>
      <c r="S1664" s="158" t="str">
        <f>IFERROR(VLOOKUP(B1664,#REF!,3,0),"-")</f>
        <v>-</v>
      </c>
      <c r="T1664" s="159" t="str">
        <f>S1664&amp;"-"&amp;COUNTIF($S$2:S1664,S1664)</f>
        <v>--1660</v>
      </c>
      <c r="U1664" s="160">
        <f t="shared" si="177"/>
        <v>4</v>
      </c>
      <c r="V1664" s="160">
        <f t="shared" si="178"/>
        <v>6</v>
      </c>
      <c r="W1664" s="161" t="str">
        <f t="shared" si="179"/>
        <v>10 MAY 2024</v>
      </c>
      <c r="X1664" s="162">
        <f t="shared" si="180"/>
        <v>1663</v>
      </c>
      <c r="Y1664" s="163"/>
      <c r="AE1664" s="161" t="str">
        <f t="shared" si="181"/>
        <v>SOFTWARE RE-ENGINEERING SEC 1</v>
      </c>
    </row>
    <row r="1665" spans="1:31" s="161" customFormat="1" ht="23.25" customHeight="1" x14ac:dyDescent="0.25">
      <c r="A1665" s="275">
        <f t="shared" si="176"/>
        <v>141398</v>
      </c>
      <c r="B1665" s="284" t="str">
        <f>A1665&amp;"-"&amp;COUNTIF($A$2:A1665,A1665)</f>
        <v>141398-1</v>
      </c>
      <c r="C1665" s="275">
        <v>1664</v>
      </c>
      <c r="D1665" s="278" t="s">
        <v>590</v>
      </c>
      <c r="E1665" s="275" t="s">
        <v>63</v>
      </c>
      <c r="F1665" s="275">
        <v>141398</v>
      </c>
      <c r="G1665" s="275" t="s">
        <v>456</v>
      </c>
      <c r="H1665" s="281" t="s">
        <v>1465</v>
      </c>
      <c r="I1665" s="275" t="s">
        <v>10</v>
      </c>
      <c r="J1665" s="275" t="s">
        <v>8</v>
      </c>
      <c r="K1665" s="278" t="s">
        <v>230</v>
      </c>
      <c r="L1665" s="283">
        <v>18</v>
      </c>
      <c r="M1665" s="158">
        <f t="shared" si="175"/>
        <v>20</v>
      </c>
      <c r="N1665" s="275">
        <v>141398</v>
      </c>
      <c r="O1665" s="158"/>
      <c r="P1665" s="158"/>
      <c r="Q1665" s="275">
        <v>141398</v>
      </c>
      <c r="R1665" s="158" t="s">
        <v>74</v>
      </c>
      <c r="S1665" s="158" t="str">
        <f>IFERROR(VLOOKUP(B1665,#REF!,3,0),"-")</f>
        <v>-</v>
      </c>
      <c r="T1665" s="159" t="str">
        <f>S1665&amp;"-"&amp;COUNTIF($S$2:S1665,S1665)</f>
        <v>--1661</v>
      </c>
      <c r="U1665" s="160">
        <f t="shared" si="177"/>
        <v>18</v>
      </c>
      <c r="V1665" s="160">
        <f t="shared" si="178"/>
        <v>20</v>
      </c>
      <c r="W1665" s="161" t="str">
        <f t="shared" si="179"/>
        <v>10 MAY 2024</v>
      </c>
      <c r="X1665" s="162">
        <f t="shared" si="180"/>
        <v>1664</v>
      </c>
      <c r="Y1665" s="163"/>
      <c r="AE1665" s="161" t="str">
        <f t="shared" si="181"/>
        <v>IDEOLOGY &amp; CONSTITUTION OF PAKISTAN SEC 1</v>
      </c>
    </row>
    <row r="1666" spans="1:31" s="161" customFormat="1" ht="23.25" customHeight="1" x14ac:dyDescent="0.25">
      <c r="A1666" s="275">
        <f t="shared" si="176"/>
        <v>141398</v>
      </c>
      <c r="B1666" s="284" t="str">
        <f>A1666&amp;"-"&amp;COUNTIF($A$2:A1666,A1666)</f>
        <v>141398-2</v>
      </c>
      <c r="C1666" s="275">
        <v>1665</v>
      </c>
      <c r="D1666" s="278" t="s">
        <v>590</v>
      </c>
      <c r="E1666" s="275" t="s">
        <v>63</v>
      </c>
      <c r="F1666" s="275">
        <v>141398</v>
      </c>
      <c r="G1666" s="275" t="s">
        <v>456</v>
      </c>
      <c r="H1666" s="281" t="s">
        <v>1465</v>
      </c>
      <c r="I1666" s="275" t="s">
        <v>10</v>
      </c>
      <c r="J1666" s="275" t="s">
        <v>8</v>
      </c>
      <c r="K1666" s="278" t="s">
        <v>231</v>
      </c>
      <c r="L1666" s="283">
        <v>22</v>
      </c>
      <c r="M1666" s="158">
        <f t="shared" ref="M1666:M1729" si="182">+L1666+2</f>
        <v>24</v>
      </c>
      <c r="N1666" s="275">
        <v>141398</v>
      </c>
      <c r="O1666" s="158"/>
      <c r="P1666" s="158"/>
      <c r="Q1666" s="275">
        <v>141398</v>
      </c>
      <c r="R1666" s="158" t="s">
        <v>74</v>
      </c>
      <c r="S1666" s="158" t="str">
        <f>IFERROR(VLOOKUP(B1666,#REF!,3,0),"-")</f>
        <v>-</v>
      </c>
      <c r="T1666" s="159" t="str">
        <f>S1666&amp;"-"&amp;COUNTIF($S$2:S1666,S1666)</f>
        <v>--1662</v>
      </c>
      <c r="U1666" s="160">
        <f t="shared" si="177"/>
        <v>22</v>
      </c>
      <c r="V1666" s="160">
        <f t="shared" si="178"/>
        <v>24</v>
      </c>
      <c r="W1666" s="161" t="str">
        <f t="shared" si="179"/>
        <v>10 MAY 2024</v>
      </c>
      <c r="X1666" s="162">
        <f t="shared" si="180"/>
        <v>1665</v>
      </c>
      <c r="Y1666" s="163"/>
      <c r="AE1666" s="161" t="str">
        <f t="shared" si="181"/>
        <v>IDEOLOGY &amp; CONSTITUTION OF PAKISTAN SEC 1</v>
      </c>
    </row>
    <row r="1667" spans="1:31" s="161" customFormat="1" ht="23.25" customHeight="1" x14ac:dyDescent="0.25">
      <c r="A1667" s="275">
        <f t="shared" ref="A1667:A1730" si="183">+Q1667</f>
        <v>141398</v>
      </c>
      <c r="B1667" s="284" t="str">
        <f>A1667&amp;"-"&amp;COUNTIF($A$2:A1667,A1667)</f>
        <v>141398-3</v>
      </c>
      <c r="C1667" s="275">
        <v>1666</v>
      </c>
      <c r="D1667" s="278" t="s">
        <v>590</v>
      </c>
      <c r="E1667" s="275" t="s">
        <v>63</v>
      </c>
      <c r="F1667" s="275">
        <v>141398</v>
      </c>
      <c r="G1667" s="275" t="s">
        <v>456</v>
      </c>
      <c r="H1667" s="279" t="s">
        <v>1465</v>
      </c>
      <c r="I1667" s="275" t="s">
        <v>10</v>
      </c>
      <c r="J1667" s="275" t="s">
        <v>8</v>
      </c>
      <c r="K1667" s="278" t="s">
        <v>232</v>
      </c>
      <c r="L1667" s="283">
        <v>17</v>
      </c>
      <c r="M1667" s="158">
        <f t="shared" si="182"/>
        <v>19</v>
      </c>
      <c r="N1667" s="275">
        <v>141398</v>
      </c>
      <c r="O1667" s="158"/>
      <c r="P1667" s="158"/>
      <c r="Q1667" s="275">
        <v>141398</v>
      </c>
      <c r="R1667" s="158" t="s">
        <v>74</v>
      </c>
      <c r="S1667" s="158" t="str">
        <f>IFERROR(VLOOKUP(B1667,#REF!,3,0),"-")</f>
        <v>-</v>
      </c>
      <c r="T1667" s="159" t="str">
        <f>S1667&amp;"-"&amp;COUNTIF($S$2:S1667,S1667)</f>
        <v>--1663</v>
      </c>
      <c r="U1667" s="160">
        <f t="shared" ref="U1667:U1730" si="184">+L1667</f>
        <v>17</v>
      </c>
      <c r="V1667" s="160">
        <f t="shared" ref="V1667:V1730" si="185">+U1667+2</f>
        <v>19</v>
      </c>
      <c r="W1667" s="161" t="str">
        <f t="shared" ref="W1667:W1730" si="186">+D1667</f>
        <v>10 MAY 2024</v>
      </c>
      <c r="X1667" s="162">
        <f t="shared" ref="X1667:X1730" si="187">+C1667</f>
        <v>1666</v>
      </c>
      <c r="Y1667" s="163"/>
      <c r="AE1667" s="161" t="str">
        <f t="shared" ref="AE1667:AE1730" si="188">UPPER(H1667)</f>
        <v>IDEOLOGY &amp; CONSTITUTION OF PAKISTAN SEC 1</v>
      </c>
    </row>
    <row r="1668" spans="1:31" s="161" customFormat="1" ht="23.25" customHeight="1" x14ac:dyDescent="0.25">
      <c r="A1668" s="275">
        <f t="shared" si="183"/>
        <v>141441</v>
      </c>
      <c r="B1668" s="284" t="str">
        <f>A1668&amp;"-"&amp;COUNTIF($A$2:A1668,A1668)</f>
        <v>141441-1</v>
      </c>
      <c r="C1668" s="275">
        <v>1667</v>
      </c>
      <c r="D1668" s="278" t="s">
        <v>590</v>
      </c>
      <c r="E1668" s="275" t="s">
        <v>63</v>
      </c>
      <c r="F1668" s="275">
        <v>141441</v>
      </c>
      <c r="G1668" s="275" t="s">
        <v>798</v>
      </c>
      <c r="H1668" s="279" t="s">
        <v>1476</v>
      </c>
      <c r="I1668" s="275" t="s">
        <v>10</v>
      </c>
      <c r="J1668" s="275" t="s">
        <v>8</v>
      </c>
      <c r="K1668" s="278" t="s">
        <v>232</v>
      </c>
      <c r="L1668" s="283">
        <v>5</v>
      </c>
      <c r="M1668" s="158">
        <f t="shared" si="182"/>
        <v>7</v>
      </c>
      <c r="N1668" s="275">
        <v>141441</v>
      </c>
      <c r="O1668" s="158"/>
      <c r="P1668" s="158"/>
      <c r="Q1668" s="275">
        <v>141441</v>
      </c>
      <c r="R1668" s="158" t="s">
        <v>74</v>
      </c>
      <c r="S1668" s="158" t="str">
        <f>IFERROR(VLOOKUP(B1668,#REF!,3,0),"-")</f>
        <v>-</v>
      </c>
      <c r="T1668" s="159" t="str">
        <f>S1668&amp;"-"&amp;COUNTIF($S$2:S1668,S1668)</f>
        <v>--1664</v>
      </c>
      <c r="U1668" s="160">
        <f t="shared" si="184"/>
        <v>5</v>
      </c>
      <c r="V1668" s="160">
        <f t="shared" si="185"/>
        <v>7</v>
      </c>
      <c r="W1668" s="161" t="str">
        <f t="shared" si="186"/>
        <v>10 MAY 2024</v>
      </c>
      <c r="X1668" s="162">
        <f t="shared" si="187"/>
        <v>1667</v>
      </c>
      <c r="Y1668" s="163"/>
      <c r="AE1668" s="161" t="str">
        <f t="shared" si="188"/>
        <v>INTRODUCTION TO PHILOSOPHY SEC 1</v>
      </c>
    </row>
    <row r="1669" spans="1:31" s="161" customFormat="1" ht="23.25" customHeight="1" x14ac:dyDescent="0.25">
      <c r="A1669" s="275">
        <f t="shared" si="183"/>
        <v>141441</v>
      </c>
      <c r="B1669" s="284" t="str">
        <f>A1669&amp;"-"&amp;COUNTIF($A$2:A1669,A1669)</f>
        <v>141441-2</v>
      </c>
      <c r="C1669" s="275">
        <v>1668</v>
      </c>
      <c r="D1669" s="278" t="s">
        <v>590</v>
      </c>
      <c r="E1669" s="275" t="s">
        <v>63</v>
      </c>
      <c r="F1669" s="275">
        <v>141441</v>
      </c>
      <c r="G1669" s="275" t="s">
        <v>798</v>
      </c>
      <c r="H1669" s="279" t="s">
        <v>1476</v>
      </c>
      <c r="I1669" s="275" t="s">
        <v>10</v>
      </c>
      <c r="J1669" s="275" t="s">
        <v>8</v>
      </c>
      <c r="K1669" s="278" t="s">
        <v>233</v>
      </c>
      <c r="L1669" s="283">
        <v>22</v>
      </c>
      <c r="M1669" s="158">
        <f t="shared" si="182"/>
        <v>24</v>
      </c>
      <c r="N1669" s="275">
        <v>141441</v>
      </c>
      <c r="O1669" s="158"/>
      <c r="P1669" s="158"/>
      <c r="Q1669" s="275">
        <v>141441</v>
      </c>
      <c r="R1669" s="158" t="s">
        <v>74</v>
      </c>
      <c r="S1669" s="158" t="str">
        <f>IFERROR(VLOOKUP(B1669,#REF!,3,0),"-")</f>
        <v>-</v>
      </c>
      <c r="T1669" s="159" t="str">
        <f>S1669&amp;"-"&amp;COUNTIF($S$2:S1669,S1669)</f>
        <v>--1665</v>
      </c>
      <c r="U1669" s="160">
        <f t="shared" si="184"/>
        <v>22</v>
      </c>
      <c r="V1669" s="160">
        <f t="shared" si="185"/>
        <v>24</v>
      </c>
      <c r="W1669" s="161" t="str">
        <f t="shared" si="186"/>
        <v>10 MAY 2024</v>
      </c>
      <c r="X1669" s="162">
        <f t="shared" si="187"/>
        <v>1668</v>
      </c>
      <c r="Y1669" s="163"/>
      <c r="AE1669" s="161" t="str">
        <f t="shared" si="188"/>
        <v>INTRODUCTION TO PHILOSOPHY SEC 1</v>
      </c>
    </row>
    <row r="1670" spans="1:31" s="161" customFormat="1" ht="23.25" customHeight="1" x14ac:dyDescent="0.25">
      <c r="A1670" s="275">
        <f t="shared" si="183"/>
        <v>141441</v>
      </c>
      <c r="B1670" s="284" t="str">
        <f>A1670&amp;"-"&amp;COUNTIF($A$2:A1670,A1670)</f>
        <v>141441-3</v>
      </c>
      <c r="C1670" s="275">
        <v>1669</v>
      </c>
      <c r="D1670" s="278" t="s">
        <v>590</v>
      </c>
      <c r="E1670" s="275" t="s">
        <v>63</v>
      </c>
      <c r="F1670" s="275">
        <v>141441</v>
      </c>
      <c r="G1670" s="275" t="s">
        <v>798</v>
      </c>
      <c r="H1670" s="279" t="s">
        <v>1476</v>
      </c>
      <c r="I1670" s="275" t="s">
        <v>10</v>
      </c>
      <c r="J1670" s="275" t="s">
        <v>8</v>
      </c>
      <c r="K1670" s="278" t="s">
        <v>234</v>
      </c>
      <c r="L1670" s="283">
        <v>3</v>
      </c>
      <c r="M1670" s="158">
        <f t="shared" si="182"/>
        <v>5</v>
      </c>
      <c r="N1670" s="275">
        <v>141441</v>
      </c>
      <c r="O1670" s="158"/>
      <c r="P1670" s="158"/>
      <c r="Q1670" s="275">
        <v>141441</v>
      </c>
      <c r="R1670" s="158" t="s">
        <v>74</v>
      </c>
      <c r="S1670" s="158" t="str">
        <f>IFERROR(VLOOKUP(B1670,#REF!,3,0),"-")</f>
        <v>-</v>
      </c>
      <c r="T1670" s="159" t="str">
        <f>S1670&amp;"-"&amp;COUNTIF($S$2:S1670,S1670)</f>
        <v>--1666</v>
      </c>
      <c r="U1670" s="160">
        <f t="shared" si="184"/>
        <v>3</v>
      </c>
      <c r="V1670" s="160">
        <f t="shared" si="185"/>
        <v>5</v>
      </c>
      <c r="W1670" s="161" t="str">
        <f t="shared" si="186"/>
        <v>10 MAY 2024</v>
      </c>
      <c r="X1670" s="162">
        <f t="shared" si="187"/>
        <v>1669</v>
      </c>
      <c r="Y1670" s="163"/>
      <c r="AE1670" s="161" t="str">
        <f t="shared" si="188"/>
        <v>INTRODUCTION TO PHILOSOPHY SEC 1</v>
      </c>
    </row>
    <row r="1671" spans="1:31" s="161" customFormat="1" ht="23.25" customHeight="1" x14ac:dyDescent="0.25">
      <c r="A1671" s="275">
        <f t="shared" si="183"/>
        <v>141467</v>
      </c>
      <c r="B1671" s="284" t="str">
        <f>A1671&amp;"-"&amp;COUNTIF($A$2:A1671,A1671)</f>
        <v>141467-1</v>
      </c>
      <c r="C1671" s="275">
        <v>1670</v>
      </c>
      <c r="D1671" s="278" t="s">
        <v>590</v>
      </c>
      <c r="E1671" s="275" t="s">
        <v>343</v>
      </c>
      <c r="F1671" s="275">
        <v>141467</v>
      </c>
      <c r="G1671" s="275" t="s">
        <v>798</v>
      </c>
      <c r="H1671" s="281" t="s">
        <v>1476</v>
      </c>
      <c r="I1671" s="275" t="s">
        <v>10</v>
      </c>
      <c r="J1671" s="275" t="s">
        <v>8</v>
      </c>
      <c r="K1671" s="278" t="s">
        <v>234</v>
      </c>
      <c r="L1671" s="283">
        <v>9</v>
      </c>
      <c r="M1671" s="158">
        <f t="shared" si="182"/>
        <v>11</v>
      </c>
      <c r="N1671" s="275">
        <v>141467</v>
      </c>
      <c r="O1671" s="158"/>
      <c r="P1671" s="158"/>
      <c r="Q1671" s="275">
        <v>141467</v>
      </c>
      <c r="R1671" s="158" t="s">
        <v>74</v>
      </c>
      <c r="S1671" s="158" t="str">
        <f>IFERROR(VLOOKUP(B1671,#REF!,3,0),"-")</f>
        <v>-</v>
      </c>
      <c r="T1671" s="159" t="str">
        <f>S1671&amp;"-"&amp;COUNTIF($S$2:S1671,S1671)</f>
        <v>--1667</v>
      </c>
      <c r="U1671" s="160">
        <f t="shared" si="184"/>
        <v>9</v>
      </c>
      <c r="V1671" s="160">
        <f t="shared" si="185"/>
        <v>11</v>
      </c>
      <c r="W1671" s="161" t="str">
        <f t="shared" si="186"/>
        <v>10 MAY 2024</v>
      </c>
      <c r="X1671" s="162">
        <f t="shared" si="187"/>
        <v>1670</v>
      </c>
      <c r="Y1671" s="163"/>
      <c r="AE1671" s="161" t="str">
        <f t="shared" si="188"/>
        <v>INTRODUCTION TO PHILOSOPHY SEC 1</v>
      </c>
    </row>
    <row r="1672" spans="1:31" s="161" customFormat="1" ht="23.25" customHeight="1" x14ac:dyDescent="0.25">
      <c r="A1672" s="275">
        <f t="shared" si="183"/>
        <v>141473</v>
      </c>
      <c r="B1672" s="284" t="str">
        <f>A1672&amp;"-"&amp;COUNTIF($A$2:A1672,A1672)</f>
        <v>141473-1</v>
      </c>
      <c r="C1672" s="275">
        <v>1671</v>
      </c>
      <c r="D1672" s="278" t="s">
        <v>590</v>
      </c>
      <c r="E1672" s="275" t="s">
        <v>343</v>
      </c>
      <c r="F1672" s="275">
        <v>141473</v>
      </c>
      <c r="G1672" s="275" t="s">
        <v>799</v>
      </c>
      <c r="H1672" s="281" t="s">
        <v>1477</v>
      </c>
      <c r="I1672" s="275" t="s">
        <v>10</v>
      </c>
      <c r="J1672" s="275" t="s">
        <v>8</v>
      </c>
      <c r="K1672" s="278" t="s">
        <v>234</v>
      </c>
      <c r="L1672" s="283">
        <v>7</v>
      </c>
      <c r="M1672" s="158">
        <f t="shared" si="182"/>
        <v>9</v>
      </c>
      <c r="N1672" s="275">
        <v>141473</v>
      </c>
      <c r="O1672" s="158"/>
      <c r="P1672" s="158"/>
      <c r="Q1672" s="275">
        <v>141473</v>
      </c>
      <c r="R1672" s="158" t="s">
        <v>74</v>
      </c>
      <c r="S1672" s="158" t="str">
        <f>IFERROR(VLOOKUP(B1672,#REF!,3,0),"-")</f>
        <v>-</v>
      </c>
      <c r="T1672" s="159" t="str">
        <f>S1672&amp;"-"&amp;COUNTIF($S$2:S1672,S1672)</f>
        <v>--1668</v>
      </c>
      <c r="U1672" s="160">
        <f t="shared" si="184"/>
        <v>7</v>
      </c>
      <c r="V1672" s="160">
        <f t="shared" si="185"/>
        <v>9</v>
      </c>
      <c r="W1672" s="161" t="str">
        <f t="shared" si="186"/>
        <v>10 MAY 2024</v>
      </c>
      <c r="X1672" s="162">
        <f t="shared" si="187"/>
        <v>1671</v>
      </c>
      <c r="Y1672" s="163"/>
      <c r="AE1672" s="161" t="str">
        <f t="shared" si="188"/>
        <v>FINANCIAL AND REGULATORY INSTITUTIONS SEC 1</v>
      </c>
    </row>
    <row r="1673" spans="1:31" s="161" customFormat="1" ht="23.25" customHeight="1" x14ac:dyDescent="0.25">
      <c r="A1673" s="275">
        <f t="shared" si="183"/>
        <v>141481</v>
      </c>
      <c r="B1673" s="284" t="str">
        <f>A1673&amp;"-"&amp;COUNTIF($A$2:A1673,A1673)</f>
        <v>141481-1</v>
      </c>
      <c r="C1673" s="275">
        <v>1672</v>
      </c>
      <c r="D1673" s="278" t="s">
        <v>590</v>
      </c>
      <c r="E1673" s="275" t="s">
        <v>342</v>
      </c>
      <c r="F1673" s="275">
        <v>141481</v>
      </c>
      <c r="G1673" s="275" t="s">
        <v>87</v>
      </c>
      <c r="H1673" s="279" t="s">
        <v>1478</v>
      </c>
      <c r="I1673" s="275" t="s">
        <v>10</v>
      </c>
      <c r="J1673" s="275" t="s">
        <v>8</v>
      </c>
      <c r="K1673" s="278" t="s">
        <v>234</v>
      </c>
      <c r="L1673" s="283">
        <v>3</v>
      </c>
      <c r="M1673" s="158">
        <f t="shared" si="182"/>
        <v>5</v>
      </c>
      <c r="N1673" s="275">
        <v>141481</v>
      </c>
      <c r="O1673" s="158"/>
      <c r="P1673" s="158"/>
      <c r="Q1673" s="275">
        <v>141481</v>
      </c>
      <c r="R1673" s="158" t="s">
        <v>74</v>
      </c>
      <c r="S1673" s="158" t="str">
        <f>IFERROR(VLOOKUP(B1673,#REF!,3,0),"-")</f>
        <v>-</v>
      </c>
      <c r="T1673" s="159" t="str">
        <f>S1673&amp;"-"&amp;COUNTIF($S$2:S1673,S1673)</f>
        <v>--1669</v>
      </c>
      <c r="U1673" s="160">
        <f t="shared" si="184"/>
        <v>3</v>
      </c>
      <c r="V1673" s="160">
        <f t="shared" si="185"/>
        <v>5</v>
      </c>
      <c r="W1673" s="161" t="str">
        <f t="shared" si="186"/>
        <v>10 MAY 2024</v>
      </c>
      <c r="X1673" s="162">
        <f t="shared" si="187"/>
        <v>1672</v>
      </c>
      <c r="Y1673" s="163"/>
      <c r="AE1673" s="161" t="str">
        <f t="shared" si="188"/>
        <v>INTRODUCTION TO MASS COMMUNICATION SEC 1</v>
      </c>
    </row>
    <row r="1674" spans="1:31" s="161" customFormat="1" ht="23.25" customHeight="1" x14ac:dyDescent="0.25">
      <c r="A1674" s="275">
        <f t="shared" si="183"/>
        <v>141481</v>
      </c>
      <c r="B1674" s="284" t="str">
        <f>A1674&amp;"-"&amp;COUNTIF($A$2:A1674,A1674)</f>
        <v>141481-2</v>
      </c>
      <c r="C1674" s="275">
        <v>1673</v>
      </c>
      <c r="D1674" s="278" t="s">
        <v>590</v>
      </c>
      <c r="E1674" s="275" t="s">
        <v>342</v>
      </c>
      <c r="F1674" s="275">
        <v>141481</v>
      </c>
      <c r="G1674" s="275" t="s">
        <v>87</v>
      </c>
      <c r="H1674" s="279" t="s">
        <v>1478</v>
      </c>
      <c r="I1674" s="275" t="s">
        <v>10</v>
      </c>
      <c r="J1674" s="275" t="s">
        <v>8</v>
      </c>
      <c r="K1674" s="278" t="s">
        <v>235</v>
      </c>
      <c r="L1674" s="283">
        <v>21</v>
      </c>
      <c r="M1674" s="158">
        <f t="shared" si="182"/>
        <v>23</v>
      </c>
      <c r="N1674" s="275">
        <v>141481</v>
      </c>
      <c r="O1674" s="158"/>
      <c r="P1674" s="158"/>
      <c r="Q1674" s="275">
        <v>141481</v>
      </c>
      <c r="R1674" s="158" t="s">
        <v>74</v>
      </c>
      <c r="S1674" s="158" t="str">
        <f>IFERROR(VLOOKUP(B1674,#REF!,3,0),"-")</f>
        <v>-</v>
      </c>
      <c r="T1674" s="159" t="str">
        <f>S1674&amp;"-"&amp;COUNTIF($S$2:S1674,S1674)</f>
        <v>--1670</v>
      </c>
      <c r="U1674" s="160">
        <f t="shared" si="184"/>
        <v>21</v>
      </c>
      <c r="V1674" s="160">
        <f t="shared" si="185"/>
        <v>23</v>
      </c>
      <c r="W1674" s="161" t="str">
        <f t="shared" si="186"/>
        <v>10 MAY 2024</v>
      </c>
      <c r="X1674" s="162">
        <f t="shared" si="187"/>
        <v>1673</v>
      </c>
      <c r="Y1674" s="163"/>
      <c r="AE1674" s="161" t="str">
        <f t="shared" si="188"/>
        <v>INTRODUCTION TO MASS COMMUNICATION SEC 1</v>
      </c>
    </row>
    <row r="1675" spans="1:31" s="161" customFormat="1" ht="23.25" customHeight="1" x14ac:dyDescent="0.25">
      <c r="A1675" s="275">
        <f t="shared" si="183"/>
        <v>141489</v>
      </c>
      <c r="B1675" s="284" t="str">
        <f>A1675&amp;"-"&amp;COUNTIF($A$2:A1675,A1675)</f>
        <v>141489-1</v>
      </c>
      <c r="C1675" s="275">
        <v>1674</v>
      </c>
      <c r="D1675" s="278" t="s">
        <v>590</v>
      </c>
      <c r="E1675" s="275" t="s">
        <v>32</v>
      </c>
      <c r="F1675" s="275">
        <v>141489</v>
      </c>
      <c r="G1675" s="275" t="s">
        <v>800</v>
      </c>
      <c r="H1675" s="281" t="s">
        <v>1479</v>
      </c>
      <c r="I1675" s="275" t="s">
        <v>10</v>
      </c>
      <c r="J1675" s="275" t="s">
        <v>8</v>
      </c>
      <c r="K1675" s="278" t="s">
        <v>235</v>
      </c>
      <c r="L1675" s="283">
        <v>1</v>
      </c>
      <c r="M1675" s="158">
        <f t="shared" si="182"/>
        <v>3</v>
      </c>
      <c r="N1675" s="275">
        <v>141489</v>
      </c>
      <c r="O1675" s="158"/>
      <c r="P1675" s="158"/>
      <c r="Q1675" s="275">
        <v>141489</v>
      </c>
      <c r="R1675" s="158" t="s">
        <v>74</v>
      </c>
      <c r="S1675" s="158" t="str">
        <f>IFERROR(VLOOKUP(B1675,#REF!,3,0),"-")</f>
        <v>-</v>
      </c>
      <c r="T1675" s="159" t="str">
        <f>S1675&amp;"-"&amp;COUNTIF($S$2:S1675,S1675)</f>
        <v>--1671</v>
      </c>
      <c r="U1675" s="160">
        <f t="shared" si="184"/>
        <v>1</v>
      </c>
      <c r="V1675" s="160">
        <f t="shared" si="185"/>
        <v>3</v>
      </c>
      <c r="W1675" s="161" t="str">
        <f t="shared" si="186"/>
        <v>10 MAY 2024</v>
      </c>
      <c r="X1675" s="162">
        <f t="shared" si="187"/>
        <v>1674</v>
      </c>
      <c r="Y1675" s="163"/>
      <c r="AE1675" s="161" t="str">
        <f t="shared" si="188"/>
        <v>BASIC ELECTRONICS SEC 1</v>
      </c>
    </row>
    <row r="1676" spans="1:31" s="161" customFormat="1" ht="23.25" customHeight="1" x14ac:dyDescent="0.25">
      <c r="A1676" s="275">
        <f t="shared" si="183"/>
        <v>141489</v>
      </c>
      <c r="B1676" s="284" t="str">
        <f>A1676&amp;"-"&amp;COUNTIF($A$2:A1676,A1676)</f>
        <v>141489-2</v>
      </c>
      <c r="C1676" s="275">
        <v>1675</v>
      </c>
      <c r="D1676" s="278" t="s">
        <v>590</v>
      </c>
      <c r="E1676" s="275" t="s">
        <v>32</v>
      </c>
      <c r="F1676" s="275">
        <v>141489</v>
      </c>
      <c r="G1676" s="275" t="s">
        <v>800</v>
      </c>
      <c r="H1676" s="279" t="s">
        <v>1479</v>
      </c>
      <c r="I1676" s="275" t="s">
        <v>10</v>
      </c>
      <c r="J1676" s="275" t="s">
        <v>11</v>
      </c>
      <c r="K1676" s="278" t="s">
        <v>236</v>
      </c>
      <c r="L1676" s="283">
        <v>5</v>
      </c>
      <c r="M1676" s="158">
        <f t="shared" si="182"/>
        <v>7</v>
      </c>
      <c r="N1676" s="275">
        <v>141489</v>
      </c>
      <c r="O1676" s="158"/>
      <c r="P1676" s="158"/>
      <c r="Q1676" s="275">
        <v>141489</v>
      </c>
      <c r="R1676" s="158" t="s">
        <v>74</v>
      </c>
      <c r="S1676" s="158" t="str">
        <f>IFERROR(VLOOKUP(B1676,#REF!,3,0),"-")</f>
        <v>-</v>
      </c>
      <c r="T1676" s="159" t="str">
        <f>S1676&amp;"-"&amp;COUNTIF($S$2:S1676,S1676)</f>
        <v>--1672</v>
      </c>
      <c r="U1676" s="160">
        <f t="shared" si="184"/>
        <v>5</v>
      </c>
      <c r="V1676" s="160">
        <f t="shared" si="185"/>
        <v>7</v>
      </c>
      <c r="W1676" s="161" t="str">
        <f t="shared" si="186"/>
        <v>10 MAY 2024</v>
      </c>
      <c r="X1676" s="162">
        <f t="shared" si="187"/>
        <v>1675</v>
      </c>
      <c r="Y1676" s="163"/>
      <c r="AE1676" s="161" t="str">
        <f t="shared" si="188"/>
        <v>BASIC ELECTRONICS SEC 1</v>
      </c>
    </row>
    <row r="1677" spans="1:31" s="161" customFormat="1" ht="23.25" customHeight="1" x14ac:dyDescent="0.25">
      <c r="A1677" s="275">
        <f t="shared" si="183"/>
        <v>141494</v>
      </c>
      <c r="B1677" s="284" t="str">
        <f>A1677&amp;"-"&amp;COUNTIF($A$2:A1677,A1677)</f>
        <v>141494-1</v>
      </c>
      <c r="C1677" s="275">
        <v>1676</v>
      </c>
      <c r="D1677" s="278" t="s">
        <v>590</v>
      </c>
      <c r="E1677" s="275" t="s">
        <v>32</v>
      </c>
      <c r="F1677" s="275">
        <v>141494</v>
      </c>
      <c r="G1677" s="275" t="s">
        <v>801</v>
      </c>
      <c r="H1677" s="279" t="s">
        <v>1480</v>
      </c>
      <c r="I1677" s="275" t="s">
        <v>10</v>
      </c>
      <c r="J1677" s="275" t="s">
        <v>11</v>
      </c>
      <c r="K1677" s="278" t="s">
        <v>236</v>
      </c>
      <c r="L1677" s="283">
        <v>7</v>
      </c>
      <c r="M1677" s="158">
        <f t="shared" si="182"/>
        <v>9</v>
      </c>
      <c r="N1677" s="275">
        <v>141494</v>
      </c>
      <c r="O1677" s="158"/>
      <c r="P1677" s="158"/>
      <c r="Q1677" s="275">
        <v>141494</v>
      </c>
      <c r="R1677" s="158" t="s">
        <v>74</v>
      </c>
      <c r="S1677" s="158" t="str">
        <f>IFERROR(VLOOKUP(B1677,#REF!,3,0),"-")</f>
        <v>-</v>
      </c>
      <c r="T1677" s="159" t="str">
        <f>S1677&amp;"-"&amp;COUNTIF($S$2:S1677,S1677)</f>
        <v>--1673</v>
      </c>
      <c r="U1677" s="160">
        <f t="shared" si="184"/>
        <v>7</v>
      </c>
      <c r="V1677" s="160">
        <f t="shared" si="185"/>
        <v>9</v>
      </c>
      <c r="W1677" s="161" t="str">
        <f t="shared" si="186"/>
        <v>10 MAY 2024</v>
      </c>
      <c r="X1677" s="162">
        <f t="shared" si="187"/>
        <v>1676</v>
      </c>
      <c r="Y1677" s="163"/>
      <c r="AE1677" s="161" t="str">
        <f t="shared" si="188"/>
        <v>MATHEMATICAL METHODS OFPHY-II                            SEC 1</v>
      </c>
    </row>
    <row r="1678" spans="1:31" s="161" customFormat="1" ht="23.25" customHeight="1" x14ac:dyDescent="0.25">
      <c r="A1678" s="275">
        <f t="shared" si="183"/>
        <v>141576</v>
      </c>
      <c r="B1678" s="284" t="str">
        <f>A1678&amp;"-"&amp;COUNTIF($A$2:A1678,A1678)</f>
        <v>141576-1</v>
      </c>
      <c r="C1678" s="275">
        <v>1677</v>
      </c>
      <c r="D1678" s="278" t="s">
        <v>590</v>
      </c>
      <c r="E1678" s="275" t="s">
        <v>18</v>
      </c>
      <c r="F1678" s="275">
        <v>141576</v>
      </c>
      <c r="G1678" s="275" t="s">
        <v>456</v>
      </c>
      <c r="H1678" s="279" t="s">
        <v>1465</v>
      </c>
      <c r="I1678" s="275" t="s">
        <v>10</v>
      </c>
      <c r="J1678" s="275" t="s">
        <v>11</v>
      </c>
      <c r="K1678" s="278" t="s">
        <v>236</v>
      </c>
      <c r="L1678" s="283">
        <v>10</v>
      </c>
      <c r="M1678" s="158">
        <f t="shared" si="182"/>
        <v>12</v>
      </c>
      <c r="N1678" s="275">
        <v>141576</v>
      </c>
      <c r="O1678" s="158"/>
      <c r="P1678" s="158"/>
      <c r="Q1678" s="275">
        <v>141576</v>
      </c>
      <c r="R1678" s="158" t="s">
        <v>74</v>
      </c>
      <c r="S1678" s="158" t="str">
        <f>IFERROR(VLOOKUP(B1678,#REF!,3,0),"-")</f>
        <v>-</v>
      </c>
      <c r="T1678" s="159" t="str">
        <f>S1678&amp;"-"&amp;COUNTIF($S$2:S1678,S1678)</f>
        <v>--1674</v>
      </c>
      <c r="U1678" s="160">
        <f t="shared" si="184"/>
        <v>10</v>
      </c>
      <c r="V1678" s="160">
        <f t="shared" si="185"/>
        <v>12</v>
      </c>
      <c r="W1678" s="161" t="str">
        <f t="shared" si="186"/>
        <v>10 MAY 2024</v>
      </c>
      <c r="X1678" s="162">
        <f t="shared" si="187"/>
        <v>1677</v>
      </c>
      <c r="Y1678" s="163"/>
      <c r="AE1678" s="161" t="str">
        <f t="shared" si="188"/>
        <v>IDEOLOGY &amp; CONSTITUTION OF PAKISTAN SEC 1</v>
      </c>
    </row>
    <row r="1679" spans="1:31" s="161" customFormat="1" ht="23.25" customHeight="1" x14ac:dyDescent="0.25">
      <c r="A1679" s="275">
        <f t="shared" si="183"/>
        <v>141576</v>
      </c>
      <c r="B1679" s="284" t="str">
        <f>A1679&amp;"-"&amp;COUNTIF($A$2:A1679,A1679)</f>
        <v>141576-2</v>
      </c>
      <c r="C1679" s="275">
        <v>1678</v>
      </c>
      <c r="D1679" s="278" t="s">
        <v>590</v>
      </c>
      <c r="E1679" s="275" t="s">
        <v>18</v>
      </c>
      <c r="F1679" s="275">
        <v>141576</v>
      </c>
      <c r="G1679" s="275" t="s">
        <v>456</v>
      </c>
      <c r="H1679" s="279" t="s">
        <v>1465</v>
      </c>
      <c r="I1679" s="275" t="s">
        <v>10</v>
      </c>
      <c r="J1679" s="275" t="s">
        <v>11</v>
      </c>
      <c r="K1679" s="278" t="s">
        <v>237</v>
      </c>
      <c r="L1679" s="283">
        <v>22</v>
      </c>
      <c r="M1679" s="158">
        <f t="shared" si="182"/>
        <v>24</v>
      </c>
      <c r="N1679" s="275">
        <v>141576</v>
      </c>
      <c r="O1679" s="158"/>
      <c r="P1679" s="158"/>
      <c r="Q1679" s="275">
        <v>141576</v>
      </c>
      <c r="R1679" s="158" t="s">
        <v>74</v>
      </c>
      <c r="S1679" s="158" t="str">
        <f>IFERROR(VLOOKUP(B1679,#REF!,3,0),"-")</f>
        <v>-</v>
      </c>
      <c r="T1679" s="159" t="str">
        <f>S1679&amp;"-"&amp;COUNTIF($S$2:S1679,S1679)</f>
        <v>--1675</v>
      </c>
      <c r="U1679" s="160">
        <f t="shared" si="184"/>
        <v>22</v>
      </c>
      <c r="V1679" s="160">
        <f t="shared" si="185"/>
        <v>24</v>
      </c>
      <c r="W1679" s="161" t="str">
        <f t="shared" si="186"/>
        <v>10 MAY 2024</v>
      </c>
      <c r="X1679" s="162">
        <f t="shared" si="187"/>
        <v>1678</v>
      </c>
      <c r="Y1679" s="163"/>
      <c r="AE1679" s="161" t="str">
        <f t="shared" si="188"/>
        <v>IDEOLOGY &amp; CONSTITUTION OF PAKISTAN SEC 1</v>
      </c>
    </row>
    <row r="1680" spans="1:31" s="161" customFormat="1" ht="23.25" customHeight="1" x14ac:dyDescent="0.25">
      <c r="A1680" s="275">
        <f t="shared" si="183"/>
        <v>141576</v>
      </c>
      <c r="B1680" s="284" t="str">
        <f>A1680&amp;"-"&amp;COUNTIF($A$2:A1680,A1680)</f>
        <v>141576-3</v>
      </c>
      <c r="C1680" s="275">
        <v>1679</v>
      </c>
      <c r="D1680" s="278" t="s">
        <v>590</v>
      </c>
      <c r="E1680" s="275" t="s">
        <v>18</v>
      </c>
      <c r="F1680" s="275">
        <v>141576</v>
      </c>
      <c r="G1680" s="275" t="s">
        <v>456</v>
      </c>
      <c r="H1680" s="279" t="s">
        <v>1465</v>
      </c>
      <c r="I1680" s="275" t="s">
        <v>10</v>
      </c>
      <c r="J1680" s="275" t="s">
        <v>11</v>
      </c>
      <c r="K1680" s="278" t="s">
        <v>238</v>
      </c>
      <c r="L1680" s="283">
        <v>10</v>
      </c>
      <c r="M1680" s="158">
        <f t="shared" si="182"/>
        <v>12</v>
      </c>
      <c r="N1680" s="275">
        <v>141576</v>
      </c>
      <c r="O1680" s="158"/>
      <c r="P1680" s="158"/>
      <c r="Q1680" s="275">
        <v>141576</v>
      </c>
      <c r="R1680" s="158" t="s">
        <v>74</v>
      </c>
      <c r="S1680" s="158" t="str">
        <f>IFERROR(VLOOKUP(B1680,#REF!,3,0),"-")</f>
        <v>-</v>
      </c>
      <c r="T1680" s="159" t="str">
        <f>S1680&amp;"-"&amp;COUNTIF($S$2:S1680,S1680)</f>
        <v>--1676</v>
      </c>
      <c r="U1680" s="160">
        <f t="shared" si="184"/>
        <v>10</v>
      </c>
      <c r="V1680" s="160">
        <f t="shared" si="185"/>
        <v>12</v>
      </c>
      <c r="W1680" s="161" t="str">
        <f t="shared" si="186"/>
        <v>10 MAY 2024</v>
      </c>
      <c r="X1680" s="162">
        <f t="shared" si="187"/>
        <v>1679</v>
      </c>
      <c r="Y1680" s="163"/>
      <c r="AE1680" s="161" t="str">
        <f t="shared" si="188"/>
        <v>IDEOLOGY &amp; CONSTITUTION OF PAKISTAN SEC 1</v>
      </c>
    </row>
    <row r="1681" spans="1:31" s="161" customFormat="1" ht="23.25" customHeight="1" x14ac:dyDescent="0.25">
      <c r="A1681" s="275">
        <f t="shared" si="183"/>
        <v>141602</v>
      </c>
      <c r="B1681" s="284" t="str">
        <f>A1681&amp;"-"&amp;COUNTIF($A$2:A1681,A1681)</f>
        <v>141602-1</v>
      </c>
      <c r="C1681" s="275">
        <v>1680</v>
      </c>
      <c r="D1681" s="278" t="s">
        <v>590</v>
      </c>
      <c r="E1681" s="275" t="s">
        <v>18</v>
      </c>
      <c r="F1681" s="275">
        <v>141602</v>
      </c>
      <c r="G1681" s="275" t="s">
        <v>67</v>
      </c>
      <c r="H1681" s="279" t="s">
        <v>1481</v>
      </c>
      <c r="I1681" s="275" t="s">
        <v>10</v>
      </c>
      <c r="J1681" s="275" t="s">
        <v>11</v>
      </c>
      <c r="K1681" s="278" t="s">
        <v>238</v>
      </c>
      <c r="L1681" s="283">
        <v>12</v>
      </c>
      <c r="M1681" s="158">
        <f t="shared" si="182"/>
        <v>14</v>
      </c>
      <c r="N1681" s="275">
        <v>141602</v>
      </c>
      <c r="O1681" s="158"/>
      <c r="P1681" s="158"/>
      <c r="Q1681" s="275">
        <v>141602</v>
      </c>
      <c r="R1681" s="158" t="s">
        <v>74</v>
      </c>
      <c r="S1681" s="158" t="str">
        <f>IFERROR(VLOOKUP(B1681,#REF!,3,0),"-")</f>
        <v>-</v>
      </c>
      <c r="T1681" s="159" t="str">
        <f>S1681&amp;"-"&amp;COUNTIF($S$2:S1681,S1681)</f>
        <v>--1677</v>
      </c>
      <c r="U1681" s="160">
        <f t="shared" si="184"/>
        <v>12</v>
      </c>
      <c r="V1681" s="160">
        <f t="shared" si="185"/>
        <v>14</v>
      </c>
      <c r="W1681" s="161" t="str">
        <f t="shared" si="186"/>
        <v>10 MAY 2024</v>
      </c>
      <c r="X1681" s="162">
        <f t="shared" si="187"/>
        <v>1680</v>
      </c>
      <c r="Y1681" s="163"/>
      <c r="AE1681" s="161" t="str">
        <f t="shared" si="188"/>
        <v>PAKISTAN STUDIES SEC 1</v>
      </c>
    </row>
    <row r="1682" spans="1:31" s="161" customFormat="1" ht="23.25" customHeight="1" x14ac:dyDescent="0.25">
      <c r="A1682" s="275">
        <f t="shared" si="183"/>
        <v>141602</v>
      </c>
      <c r="B1682" s="284" t="str">
        <f>A1682&amp;"-"&amp;COUNTIF($A$2:A1682,A1682)</f>
        <v>141602-2</v>
      </c>
      <c r="C1682" s="275">
        <v>1681</v>
      </c>
      <c r="D1682" s="278" t="s">
        <v>590</v>
      </c>
      <c r="E1682" s="275" t="s">
        <v>18</v>
      </c>
      <c r="F1682" s="275">
        <v>141602</v>
      </c>
      <c r="G1682" s="275" t="s">
        <v>67</v>
      </c>
      <c r="H1682" s="279" t="s">
        <v>1481</v>
      </c>
      <c r="I1682" s="275" t="s">
        <v>10</v>
      </c>
      <c r="J1682" s="275" t="s">
        <v>11</v>
      </c>
      <c r="K1682" s="278" t="s">
        <v>239</v>
      </c>
      <c r="L1682" s="283">
        <v>18</v>
      </c>
      <c r="M1682" s="158">
        <f t="shared" si="182"/>
        <v>20</v>
      </c>
      <c r="N1682" s="275">
        <v>141602</v>
      </c>
      <c r="O1682" s="158"/>
      <c r="P1682" s="158"/>
      <c r="Q1682" s="275">
        <v>141602</v>
      </c>
      <c r="R1682" s="158" t="s">
        <v>74</v>
      </c>
      <c r="S1682" s="158" t="str">
        <f>IFERROR(VLOOKUP(B1682,#REF!,3,0),"-")</f>
        <v>-</v>
      </c>
      <c r="T1682" s="159" t="str">
        <f>S1682&amp;"-"&amp;COUNTIF($S$2:S1682,S1682)</f>
        <v>--1678</v>
      </c>
      <c r="U1682" s="160">
        <f t="shared" si="184"/>
        <v>18</v>
      </c>
      <c r="V1682" s="160">
        <f t="shared" si="185"/>
        <v>20</v>
      </c>
      <c r="W1682" s="161" t="str">
        <f t="shared" si="186"/>
        <v>10 MAY 2024</v>
      </c>
      <c r="X1682" s="162">
        <f t="shared" si="187"/>
        <v>1681</v>
      </c>
      <c r="Y1682" s="163"/>
      <c r="AE1682" s="161" t="str">
        <f t="shared" si="188"/>
        <v>PAKISTAN STUDIES SEC 1</v>
      </c>
    </row>
    <row r="1683" spans="1:31" s="161" customFormat="1" ht="23.25" customHeight="1" x14ac:dyDescent="0.25">
      <c r="A1683" s="275">
        <f t="shared" si="183"/>
        <v>141626</v>
      </c>
      <c r="B1683" s="284" t="str">
        <f>A1683&amp;"-"&amp;COUNTIF($A$2:A1683,A1683)</f>
        <v>141626-1</v>
      </c>
      <c r="C1683" s="275">
        <v>1682</v>
      </c>
      <c r="D1683" s="278" t="s">
        <v>590</v>
      </c>
      <c r="E1683" s="275" t="s">
        <v>18</v>
      </c>
      <c r="F1683" s="275">
        <v>141626</v>
      </c>
      <c r="G1683" s="275" t="s">
        <v>456</v>
      </c>
      <c r="H1683" s="279" t="s">
        <v>1468</v>
      </c>
      <c r="I1683" s="275" t="s">
        <v>10</v>
      </c>
      <c r="J1683" s="275" t="s">
        <v>11</v>
      </c>
      <c r="K1683" s="278" t="s">
        <v>239</v>
      </c>
      <c r="L1683" s="283">
        <v>4</v>
      </c>
      <c r="M1683" s="158">
        <f t="shared" si="182"/>
        <v>6</v>
      </c>
      <c r="N1683" s="275">
        <v>141626</v>
      </c>
      <c r="O1683" s="158"/>
      <c r="P1683" s="158"/>
      <c r="Q1683" s="275">
        <v>141626</v>
      </c>
      <c r="R1683" s="158" t="s">
        <v>74</v>
      </c>
      <c r="S1683" s="158" t="str">
        <f>IFERROR(VLOOKUP(B1683,#REF!,3,0),"-")</f>
        <v>-</v>
      </c>
      <c r="T1683" s="159" t="str">
        <f>S1683&amp;"-"&amp;COUNTIF($S$2:S1683,S1683)</f>
        <v>--1679</v>
      </c>
      <c r="U1683" s="160">
        <f t="shared" si="184"/>
        <v>4</v>
      </c>
      <c r="V1683" s="160">
        <f t="shared" si="185"/>
        <v>6</v>
      </c>
      <c r="W1683" s="161" t="str">
        <f t="shared" si="186"/>
        <v>10 MAY 2024</v>
      </c>
      <c r="X1683" s="162">
        <f t="shared" si="187"/>
        <v>1682</v>
      </c>
      <c r="Y1683" s="163"/>
      <c r="AE1683" s="161" t="str">
        <f t="shared" si="188"/>
        <v>IDEOLOGY &amp; CONSTITUTION OF PAKISTAN SEC 2</v>
      </c>
    </row>
    <row r="1684" spans="1:31" s="161" customFormat="1" ht="23.25" customHeight="1" x14ac:dyDescent="0.25">
      <c r="A1684" s="275">
        <f t="shared" si="183"/>
        <v>141626</v>
      </c>
      <c r="B1684" s="284" t="str">
        <f>A1684&amp;"-"&amp;COUNTIF($A$2:A1684,A1684)</f>
        <v>141626-2</v>
      </c>
      <c r="C1684" s="275">
        <v>1683</v>
      </c>
      <c r="D1684" s="278" t="s">
        <v>590</v>
      </c>
      <c r="E1684" s="275" t="s">
        <v>18</v>
      </c>
      <c r="F1684" s="275">
        <v>141626</v>
      </c>
      <c r="G1684" s="275" t="s">
        <v>456</v>
      </c>
      <c r="H1684" s="279" t="s">
        <v>1468</v>
      </c>
      <c r="I1684" s="275" t="s">
        <v>10</v>
      </c>
      <c r="J1684" s="275" t="s">
        <v>11</v>
      </c>
      <c r="K1684" s="278" t="s">
        <v>240</v>
      </c>
      <c r="L1684" s="283">
        <v>22</v>
      </c>
      <c r="M1684" s="158">
        <f t="shared" si="182"/>
        <v>24</v>
      </c>
      <c r="N1684" s="275">
        <v>141626</v>
      </c>
      <c r="O1684" s="158"/>
      <c r="P1684" s="158"/>
      <c r="Q1684" s="275">
        <v>141626</v>
      </c>
      <c r="R1684" s="158" t="s">
        <v>74</v>
      </c>
      <c r="S1684" s="158" t="str">
        <f>IFERROR(VLOOKUP(B1684,#REF!,3,0),"-")</f>
        <v>-</v>
      </c>
      <c r="T1684" s="159" t="str">
        <f>S1684&amp;"-"&amp;COUNTIF($S$2:S1684,S1684)</f>
        <v>--1680</v>
      </c>
      <c r="U1684" s="160">
        <f t="shared" si="184"/>
        <v>22</v>
      </c>
      <c r="V1684" s="160">
        <f t="shared" si="185"/>
        <v>24</v>
      </c>
      <c r="W1684" s="161" t="str">
        <f t="shared" si="186"/>
        <v>10 MAY 2024</v>
      </c>
      <c r="X1684" s="162">
        <f t="shared" si="187"/>
        <v>1683</v>
      </c>
      <c r="Y1684" s="163"/>
      <c r="AE1684" s="161" t="str">
        <f t="shared" si="188"/>
        <v>IDEOLOGY &amp; CONSTITUTION OF PAKISTAN SEC 2</v>
      </c>
    </row>
    <row r="1685" spans="1:31" s="161" customFormat="1" ht="23.25" customHeight="1" x14ac:dyDescent="0.25">
      <c r="A1685" s="275">
        <f t="shared" si="183"/>
        <v>141626</v>
      </c>
      <c r="B1685" s="284" t="str">
        <f>A1685&amp;"-"&amp;COUNTIF($A$2:A1685,A1685)</f>
        <v>141626-3</v>
      </c>
      <c r="C1685" s="275">
        <v>1684</v>
      </c>
      <c r="D1685" s="278" t="s">
        <v>590</v>
      </c>
      <c r="E1685" s="275" t="s">
        <v>18</v>
      </c>
      <c r="F1685" s="275">
        <v>141626</v>
      </c>
      <c r="G1685" s="275" t="s">
        <v>456</v>
      </c>
      <c r="H1685" s="279" t="s">
        <v>1468</v>
      </c>
      <c r="I1685" s="275" t="s">
        <v>10</v>
      </c>
      <c r="J1685" s="275" t="s">
        <v>11</v>
      </c>
      <c r="K1685" s="278" t="s">
        <v>241</v>
      </c>
      <c r="L1685" s="283">
        <v>13</v>
      </c>
      <c r="M1685" s="158">
        <f t="shared" si="182"/>
        <v>15</v>
      </c>
      <c r="N1685" s="275">
        <v>141626</v>
      </c>
      <c r="O1685" s="158"/>
      <c r="P1685" s="158"/>
      <c r="Q1685" s="275">
        <v>141626</v>
      </c>
      <c r="R1685" s="158" t="s">
        <v>74</v>
      </c>
      <c r="S1685" s="158" t="str">
        <f>IFERROR(VLOOKUP(B1685,#REF!,3,0),"-")</f>
        <v>-</v>
      </c>
      <c r="T1685" s="159" t="str">
        <f>S1685&amp;"-"&amp;COUNTIF($S$2:S1685,S1685)</f>
        <v>--1681</v>
      </c>
      <c r="U1685" s="160">
        <f t="shared" si="184"/>
        <v>13</v>
      </c>
      <c r="V1685" s="160">
        <f t="shared" si="185"/>
        <v>15</v>
      </c>
      <c r="W1685" s="161" t="str">
        <f t="shared" si="186"/>
        <v>10 MAY 2024</v>
      </c>
      <c r="X1685" s="162">
        <f t="shared" si="187"/>
        <v>1684</v>
      </c>
      <c r="Y1685" s="163"/>
      <c r="AE1685" s="161" t="str">
        <f t="shared" si="188"/>
        <v>IDEOLOGY &amp; CONSTITUTION OF PAKISTAN SEC 2</v>
      </c>
    </row>
    <row r="1686" spans="1:31" s="161" customFormat="1" ht="23.25" customHeight="1" x14ac:dyDescent="0.25">
      <c r="A1686" s="275">
        <f t="shared" si="183"/>
        <v>141717</v>
      </c>
      <c r="B1686" s="284" t="str">
        <f>A1686&amp;"-"&amp;COUNTIF($A$2:A1686,A1686)</f>
        <v>141717-1</v>
      </c>
      <c r="C1686" s="275">
        <v>1685</v>
      </c>
      <c r="D1686" s="278" t="s">
        <v>590</v>
      </c>
      <c r="E1686" s="275" t="s">
        <v>20</v>
      </c>
      <c r="F1686" s="275">
        <v>141717</v>
      </c>
      <c r="G1686" s="275" t="s">
        <v>456</v>
      </c>
      <c r="H1686" s="279" t="s">
        <v>1465</v>
      </c>
      <c r="I1686" s="275" t="s">
        <v>10</v>
      </c>
      <c r="J1686" s="275" t="s">
        <v>11</v>
      </c>
      <c r="K1686" s="278" t="s">
        <v>241</v>
      </c>
      <c r="L1686" s="283">
        <v>9</v>
      </c>
      <c r="M1686" s="158">
        <f t="shared" si="182"/>
        <v>11</v>
      </c>
      <c r="N1686" s="275">
        <v>141717</v>
      </c>
      <c r="O1686" s="158"/>
      <c r="P1686" s="158"/>
      <c r="Q1686" s="275">
        <v>141717</v>
      </c>
      <c r="R1686" s="158" t="s">
        <v>74</v>
      </c>
      <c r="S1686" s="158" t="str">
        <f>IFERROR(VLOOKUP(B1686,#REF!,3,0),"-")</f>
        <v>-</v>
      </c>
      <c r="T1686" s="159" t="str">
        <f>S1686&amp;"-"&amp;COUNTIF($S$2:S1686,S1686)</f>
        <v>--1682</v>
      </c>
      <c r="U1686" s="160">
        <f t="shared" si="184"/>
        <v>9</v>
      </c>
      <c r="V1686" s="160">
        <f t="shared" si="185"/>
        <v>11</v>
      </c>
      <c r="W1686" s="161" t="str">
        <f t="shared" si="186"/>
        <v>10 MAY 2024</v>
      </c>
      <c r="X1686" s="162">
        <f t="shared" si="187"/>
        <v>1685</v>
      </c>
      <c r="Y1686" s="163"/>
      <c r="AE1686" s="161" t="str">
        <f t="shared" si="188"/>
        <v>IDEOLOGY &amp; CONSTITUTION OF PAKISTAN SEC 1</v>
      </c>
    </row>
    <row r="1687" spans="1:31" s="161" customFormat="1" ht="23.25" customHeight="1" x14ac:dyDescent="0.25">
      <c r="A1687" s="275">
        <f t="shared" si="183"/>
        <v>141717</v>
      </c>
      <c r="B1687" s="284" t="str">
        <f>A1687&amp;"-"&amp;COUNTIF($A$2:A1687,A1687)</f>
        <v>141717-2</v>
      </c>
      <c r="C1687" s="275">
        <v>1686</v>
      </c>
      <c r="D1687" s="278" t="s">
        <v>590</v>
      </c>
      <c r="E1687" s="275" t="s">
        <v>20</v>
      </c>
      <c r="F1687" s="275">
        <v>141717</v>
      </c>
      <c r="G1687" s="275" t="s">
        <v>456</v>
      </c>
      <c r="H1687" s="279" t="s">
        <v>1465</v>
      </c>
      <c r="I1687" s="275" t="s">
        <v>10</v>
      </c>
      <c r="J1687" s="275" t="s">
        <v>11</v>
      </c>
      <c r="K1687" s="278" t="s">
        <v>242</v>
      </c>
      <c r="L1687" s="283">
        <v>22</v>
      </c>
      <c r="M1687" s="158">
        <f t="shared" si="182"/>
        <v>24</v>
      </c>
      <c r="N1687" s="275">
        <v>141717</v>
      </c>
      <c r="O1687" s="158"/>
      <c r="P1687" s="158"/>
      <c r="Q1687" s="275">
        <v>141717</v>
      </c>
      <c r="R1687" s="158" t="s">
        <v>74</v>
      </c>
      <c r="S1687" s="158" t="str">
        <f>IFERROR(VLOOKUP(B1687,#REF!,3,0),"-")</f>
        <v>-</v>
      </c>
      <c r="T1687" s="159" t="str">
        <f>S1687&amp;"-"&amp;COUNTIF($S$2:S1687,S1687)</f>
        <v>--1683</v>
      </c>
      <c r="U1687" s="160">
        <f t="shared" si="184"/>
        <v>22</v>
      </c>
      <c r="V1687" s="160">
        <f t="shared" si="185"/>
        <v>24</v>
      </c>
      <c r="W1687" s="161" t="str">
        <f t="shared" si="186"/>
        <v>10 MAY 2024</v>
      </c>
      <c r="X1687" s="162">
        <f t="shared" si="187"/>
        <v>1686</v>
      </c>
      <c r="Y1687" s="163"/>
      <c r="AE1687" s="161" t="str">
        <f t="shared" si="188"/>
        <v>IDEOLOGY &amp; CONSTITUTION OF PAKISTAN SEC 1</v>
      </c>
    </row>
    <row r="1688" spans="1:31" s="161" customFormat="1" ht="23.25" customHeight="1" x14ac:dyDescent="0.25">
      <c r="A1688" s="275">
        <f t="shared" si="183"/>
        <v>141717</v>
      </c>
      <c r="B1688" s="284" t="str">
        <f>A1688&amp;"-"&amp;COUNTIF($A$2:A1688,A1688)</f>
        <v>141717-3</v>
      </c>
      <c r="C1688" s="275">
        <v>1687</v>
      </c>
      <c r="D1688" s="278" t="s">
        <v>590</v>
      </c>
      <c r="E1688" s="275" t="s">
        <v>20</v>
      </c>
      <c r="F1688" s="275">
        <v>141717</v>
      </c>
      <c r="G1688" s="275" t="s">
        <v>456</v>
      </c>
      <c r="H1688" s="279" t="s">
        <v>1465</v>
      </c>
      <c r="I1688" s="275" t="s">
        <v>10</v>
      </c>
      <c r="J1688" s="275" t="s">
        <v>11</v>
      </c>
      <c r="K1688" s="278" t="s">
        <v>243</v>
      </c>
      <c r="L1688" s="283">
        <v>8</v>
      </c>
      <c r="M1688" s="158">
        <f t="shared" si="182"/>
        <v>10</v>
      </c>
      <c r="N1688" s="275">
        <v>141717</v>
      </c>
      <c r="O1688" s="158"/>
      <c r="P1688" s="158"/>
      <c r="Q1688" s="275">
        <v>141717</v>
      </c>
      <c r="R1688" s="158" t="s">
        <v>74</v>
      </c>
      <c r="S1688" s="158" t="str">
        <f>IFERROR(VLOOKUP(B1688,#REF!,3,0),"-")</f>
        <v>-</v>
      </c>
      <c r="T1688" s="159" t="str">
        <f>S1688&amp;"-"&amp;COUNTIF($S$2:S1688,S1688)</f>
        <v>--1684</v>
      </c>
      <c r="U1688" s="160">
        <f t="shared" si="184"/>
        <v>8</v>
      </c>
      <c r="V1688" s="160">
        <f t="shared" si="185"/>
        <v>10</v>
      </c>
      <c r="W1688" s="161" t="str">
        <f t="shared" si="186"/>
        <v>10 MAY 2024</v>
      </c>
      <c r="X1688" s="162">
        <f t="shared" si="187"/>
        <v>1687</v>
      </c>
      <c r="Y1688" s="163"/>
      <c r="AE1688" s="161" t="str">
        <f t="shared" si="188"/>
        <v>IDEOLOGY &amp; CONSTITUTION OF PAKISTAN SEC 1</v>
      </c>
    </row>
    <row r="1689" spans="1:31" s="161" customFormat="1" ht="23.25" customHeight="1" x14ac:dyDescent="0.25">
      <c r="A1689" s="275">
        <f t="shared" si="183"/>
        <v>141718</v>
      </c>
      <c r="B1689" s="284" t="str">
        <f>A1689&amp;"-"&amp;COUNTIF($A$2:A1689,A1689)</f>
        <v>141718-1</v>
      </c>
      <c r="C1689" s="275">
        <v>1688</v>
      </c>
      <c r="D1689" s="278" t="s">
        <v>590</v>
      </c>
      <c r="E1689" s="275" t="s">
        <v>20</v>
      </c>
      <c r="F1689" s="275">
        <v>141718</v>
      </c>
      <c r="G1689" s="275" t="s">
        <v>456</v>
      </c>
      <c r="H1689" s="279" t="s">
        <v>1468</v>
      </c>
      <c r="I1689" s="275" t="s">
        <v>10</v>
      </c>
      <c r="J1689" s="275" t="s">
        <v>11</v>
      </c>
      <c r="K1689" s="278" t="s">
        <v>243</v>
      </c>
      <c r="L1689" s="283">
        <v>14</v>
      </c>
      <c r="M1689" s="158">
        <f t="shared" si="182"/>
        <v>16</v>
      </c>
      <c r="N1689" s="275">
        <v>141718</v>
      </c>
      <c r="O1689" s="158"/>
      <c r="P1689" s="158"/>
      <c r="Q1689" s="275">
        <v>141718</v>
      </c>
      <c r="R1689" s="158" t="s">
        <v>74</v>
      </c>
      <c r="S1689" s="158" t="str">
        <f>IFERROR(VLOOKUP(B1689,#REF!,3,0),"-")</f>
        <v>-</v>
      </c>
      <c r="T1689" s="159" t="str">
        <f>S1689&amp;"-"&amp;COUNTIF($S$2:S1689,S1689)</f>
        <v>--1685</v>
      </c>
      <c r="U1689" s="160">
        <f t="shared" si="184"/>
        <v>14</v>
      </c>
      <c r="V1689" s="160">
        <f t="shared" si="185"/>
        <v>16</v>
      </c>
      <c r="W1689" s="161" t="str">
        <f t="shared" si="186"/>
        <v>10 MAY 2024</v>
      </c>
      <c r="X1689" s="162">
        <f t="shared" si="187"/>
        <v>1688</v>
      </c>
      <c r="Y1689" s="163"/>
      <c r="AE1689" s="161" t="str">
        <f t="shared" si="188"/>
        <v>IDEOLOGY &amp; CONSTITUTION OF PAKISTAN SEC 2</v>
      </c>
    </row>
    <row r="1690" spans="1:31" s="161" customFormat="1" ht="23.25" customHeight="1" x14ac:dyDescent="0.25">
      <c r="A1690" s="275">
        <f t="shared" si="183"/>
        <v>140751</v>
      </c>
      <c r="B1690" s="284" t="str">
        <f>A1690&amp;"-"&amp;COUNTIF($A$2:A1690,A1690)</f>
        <v>140751-1</v>
      </c>
      <c r="C1690" s="275">
        <v>1689</v>
      </c>
      <c r="D1690" s="278" t="s">
        <v>590</v>
      </c>
      <c r="E1690" s="275" t="s">
        <v>27</v>
      </c>
      <c r="F1690" s="275">
        <v>140751</v>
      </c>
      <c r="G1690" s="275" t="s">
        <v>456</v>
      </c>
      <c r="H1690" s="279" t="s">
        <v>1465</v>
      </c>
      <c r="I1690" s="275" t="s">
        <v>10</v>
      </c>
      <c r="J1690" s="275" t="s">
        <v>65</v>
      </c>
      <c r="K1690" s="278" t="s">
        <v>286</v>
      </c>
      <c r="L1690" s="283">
        <v>11</v>
      </c>
      <c r="M1690" s="158">
        <f t="shared" si="182"/>
        <v>13</v>
      </c>
      <c r="N1690" s="275">
        <v>140751</v>
      </c>
      <c r="O1690" s="158"/>
      <c r="P1690" s="158"/>
      <c r="Q1690" s="275">
        <v>140751</v>
      </c>
      <c r="R1690" s="158" t="s">
        <v>74</v>
      </c>
      <c r="S1690" s="158" t="str">
        <f>IFERROR(VLOOKUP(B1690,#REF!,3,0),"-")</f>
        <v>-</v>
      </c>
      <c r="T1690" s="159" t="str">
        <f>S1690&amp;"-"&amp;COUNTIF($S$2:S1690,S1690)</f>
        <v>--1686</v>
      </c>
      <c r="U1690" s="160">
        <f t="shared" si="184"/>
        <v>11</v>
      </c>
      <c r="V1690" s="160">
        <f t="shared" si="185"/>
        <v>13</v>
      </c>
      <c r="W1690" s="161" t="str">
        <f t="shared" si="186"/>
        <v>10 MAY 2024</v>
      </c>
      <c r="X1690" s="162">
        <f t="shared" si="187"/>
        <v>1689</v>
      </c>
      <c r="Y1690" s="163"/>
      <c r="AE1690" s="161" t="str">
        <f t="shared" si="188"/>
        <v>IDEOLOGY &amp; CONSTITUTION OF PAKISTAN SEC 1</v>
      </c>
    </row>
    <row r="1691" spans="1:31" s="161" customFormat="1" ht="23.25" customHeight="1" x14ac:dyDescent="0.25">
      <c r="A1691" s="275">
        <f t="shared" si="183"/>
        <v>140822</v>
      </c>
      <c r="B1691" s="284" t="str">
        <f>A1691&amp;"-"&amp;COUNTIF($A$2:A1691,A1691)</f>
        <v>140822-1</v>
      </c>
      <c r="C1691" s="275">
        <v>1690</v>
      </c>
      <c r="D1691" s="278" t="s">
        <v>590</v>
      </c>
      <c r="E1691" s="275" t="s">
        <v>25</v>
      </c>
      <c r="F1691" s="275">
        <v>140822</v>
      </c>
      <c r="G1691" s="275" t="s">
        <v>87</v>
      </c>
      <c r="H1691" s="279" t="s">
        <v>1478</v>
      </c>
      <c r="I1691" s="275" t="s">
        <v>10</v>
      </c>
      <c r="J1691" s="275" t="s">
        <v>65</v>
      </c>
      <c r="K1691" s="278" t="s">
        <v>286</v>
      </c>
      <c r="L1691" s="283">
        <v>17</v>
      </c>
      <c r="M1691" s="158">
        <f t="shared" si="182"/>
        <v>19</v>
      </c>
      <c r="N1691" s="275">
        <v>140822</v>
      </c>
      <c r="O1691" s="158"/>
      <c r="P1691" s="158"/>
      <c r="Q1691" s="275">
        <v>140822</v>
      </c>
      <c r="R1691" s="158" t="s">
        <v>74</v>
      </c>
      <c r="S1691" s="158" t="str">
        <f>IFERROR(VLOOKUP(B1691,#REF!,3,0),"-")</f>
        <v>-</v>
      </c>
      <c r="T1691" s="159" t="str">
        <f>S1691&amp;"-"&amp;COUNTIF($S$2:S1691,S1691)</f>
        <v>--1687</v>
      </c>
      <c r="U1691" s="160">
        <f t="shared" si="184"/>
        <v>17</v>
      </c>
      <c r="V1691" s="160">
        <f t="shared" si="185"/>
        <v>19</v>
      </c>
      <c r="W1691" s="161" t="str">
        <f t="shared" si="186"/>
        <v>10 MAY 2024</v>
      </c>
      <c r="X1691" s="162">
        <f t="shared" si="187"/>
        <v>1690</v>
      </c>
      <c r="Y1691" s="163"/>
      <c r="AE1691" s="161" t="str">
        <f t="shared" si="188"/>
        <v>INTRODUCTION TO MASS COMMUNICATION SEC 1</v>
      </c>
    </row>
    <row r="1692" spans="1:31" s="161" customFormat="1" ht="23.25" customHeight="1" x14ac:dyDescent="0.25">
      <c r="A1692" s="275">
        <f t="shared" si="183"/>
        <v>140832</v>
      </c>
      <c r="B1692" s="284" t="str">
        <f>A1692&amp;"-"&amp;COUNTIF($A$2:A1692,A1692)</f>
        <v>140832-1</v>
      </c>
      <c r="C1692" s="275">
        <v>1691</v>
      </c>
      <c r="D1692" s="278" t="s">
        <v>590</v>
      </c>
      <c r="E1692" s="275" t="s">
        <v>25</v>
      </c>
      <c r="F1692" s="275">
        <v>140832</v>
      </c>
      <c r="G1692" s="275" t="s">
        <v>375</v>
      </c>
      <c r="H1692" s="279" t="s">
        <v>1482</v>
      </c>
      <c r="I1692" s="275" t="s">
        <v>10</v>
      </c>
      <c r="J1692" s="275" t="s">
        <v>65</v>
      </c>
      <c r="K1692" s="278" t="s">
        <v>286</v>
      </c>
      <c r="L1692" s="283">
        <v>16</v>
      </c>
      <c r="M1692" s="158">
        <f t="shared" si="182"/>
        <v>18</v>
      </c>
      <c r="N1692" s="275">
        <v>140832</v>
      </c>
      <c r="O1692" s="158"/>
      <c r="P1692" s="158"/>
      <c r="Q1692" s="275">
        <v>140832</v>
      </c>
      <c r="R1692" s="158" t="s">
        <v>74</v>
      </c>
      <c r="S1692" s="158" t="str">
        <f>IFERROR(VLOOKUP(B1692,#REF!,3,0),"-")</f>
        <v>-</v>
      </c>
      <c r="T1692" s="159" t="str">
        <f>S1692&amp;"-"&amp;COUNTIF($S$2:S1692,S1692)</f>
        <v>--1688</v>
      </c>
      <c r="U1692" s="160">
        <f t="shared" si="184"/>
        <v>16</v>
      </c>
      <c r="V1692" s="160">
        <f t="shared" si="185"/>
        <v>18</v>
      </c>
      <c r="W1692" s="161" t="str">
        <f t="shared" si="186"/>
        <v>10 MAY 2024</v>
      </c>
      <c r="X1692" s="162">
        <f t="shared" si="187"/>
        <v>1691</v>
      </c>
      <c r="Y1692" s="163"/>
      <c r="AE1692" s="161" t="str">
        <f t="shared" si="188"/>
        <v>PSYCHO-PATHOLOGY SEC 1</v>
      </c>
    </row>
    <row r="1693" spans="1:31" s="161" customFormat="1" ht="23.25" customHeight="1" x14ac:dyDescent="0.25">
      <c r="A1693" s="275">
        <f t="shared" si="183"/>
        <v>140832</v>
      </c>
      <c r="B1693" s="284" t="str">
        <f>A1693&amp;"-"&amp;COUNTIF($A$2:A1693,A1693)</f>
        <v>140832-2</v>
      </c>
      <c r="C1693" s="275">
        <v>1692</v>
      </c>
      <c r="D1693" s="278" t="s">
        <v>590</v>
      </c>
      <c r="E1693" s="275" t="s">
        <v>25</v>
      </c>
      <c r="F1693" s="275">
        <v>140832</v>
      </c>
      <c r="G1693" s="275" t="s">
        <v>375</v>
      </c>
      <c r="H1693" s="279" t="s">
        <v>1482</v>
      </c>
      <c r="I1693" s="275" t="s">
        <v>10</v>
      </c>
      <c r="J1693" s="275" t="s">
        <v>570</v>
      </c>
      <c r="K1693" s="278" t="s">
        <v>573</v>
      </c>
      <c r="L1693" s="283">
        <v>5</v>
      </c>
      <c r="M1693" s="158">
        <f t="shared" si="182"/>
        <v>7</v>
      </c>
      <c r="N1693" s="275">
        <v>140832</v>
      </c>
      <c r="O1693" s="158"/>
      <c r="P1693" s="158"/>
      <c r="Q1693" s="275">
        <v>140832</v>
      </c>
      <c r="R1693" s="158" t="s">
        <v>74</v>
      </c>
      <c r="S1693" s="158" t="str">
        <f>IFERROR(VLOOKUP(B1693,#REF!,3,0),"-")</f>
        <v>-</v>
      </c>
      <c r="T1693" s="159" t="str">
        <f>S1693&amp;"-"&amp;COUNTIF($S$2:S1693,S1693)</f>
        <v>--1689</v>
      </c>
      <c r="U1693" s="160">
        <f t="shared" si="184"/>
        <v>5</v>
      </c>
      <c r="V1693" s="160">
        <f t="shared" si="185"/>
        <v>7</v>
      </c>
      <c r="W1693" s="161" t="str">
        <f t="shared" si="186"/>
        <v>10 MAY 2024</v>
      </c>
      <c r="X1693" s="162">
        <f t="shared" si="187"/>
        <v>1692</v>
      </c>
      <c r="Y1693" s="163"/>
      <c r="AE1693" s="161" t="str">
        <f t="shared" si="188"/>
        <v>PSYCHO-PATHOLOGY SEC 1</v>
      </c>
    </row>
    <row r="1694" spans="1:31" s="161" customFormat="1" ht="23.25" customHeight="1" x14ac:dyDescent="0.25">
      <c r="A1694" s="275">
        <f t="shared" si="183"/>
        <v>140838</v>
      </c>
      <c r="B1694" s="284" t="str">
        <f>A1694&amp;"-"&amp;COUNTIF($A$2:A1694,A1694)</f>
        <v>140838-1</v>
      </c>
      <c r="C1694" s="275">
        <v>1693</v>
      </c>
      <c r="D1694" s="278" t="s">
        <v>590</v>
      </c>
      <c r="E1694" s="275" t="s">
        <v>25</v>
      </c>
      <c r="F1694" s="275">
        <v>140838</v>
      </c>
      <c r="G1694" s="275" t="s">
        <v>397</v>
      </c>
      <c r="H1694" s="279" t="s">
        <v>1483</v>
      </c>
      <c r="I1694" s="275" t="s">
        <v>10</v>
      </c>
      <c r="J1694" s="275" t="s">
        <v>570</v>
      </c>
      <c r="K1694" s="278" t="s">
        <v>573</v>
      </c>
      <c r="L1694" s="283">
        <v>29</v>
      </c>
      <c r="M1694" s="158">
        <f t="shared" si="182"/>
        <v>31</v>
      </c>
      <c r="N1694" s="275">
        <v>140838</v>
      </c>
      <c r="O1694" s="158"/>
      <c r="P1694" s="158"/>
      <c r="Q1694" s="275">
        <v>140838</v>
      </c>
      <c r="R1694" s="158" t="s">
        <v>74</v>
      </c>
      <c r="S1694" s="158" t="str">
        <f>IFERROR(VLOOKUP(B1694,#REF!,3,0),"-")</f>
        <v>-</v>
      </c>
      <c r="T1694" s="159" t="str">
        <f>S1694&amp;"-"&amp;COUNTIF($S$2:S1694,S1694)</f>
        <v>--1690</v>
      </c>
      <c r="U1694" s="160">
        <f t="shared" si="184"/>
        <v>29</v>
      </c>
      <c r="V1694" s="160">
        <f t="shared" si="185"/>
        <v>31</v>
      </c>
      <c r="W1694" s="161" t="str">
        <f t="shared" si="186"/>
        <v>10 MAY 2024</v>
      </c>
      <c r="X1694" s="162">
        <f t="shared" si="187"/>
        <v>1693</v>
      </c>
      <c r="Y1694" s="163"/>
      <c r="AE1694" s="161" t="str">
        <f t="shared" si="188"/>
        <v>BIOLOGICAL BASIS OF BEHAVIOR SEC 1</v>
      </c>
    </row>
    <row r="1695" spans="1:31" s="161" customFormat="1" ht="23.25" customHeight="1" x14ac:dyDescent="0.25">
      <c r="A1695" s="275">
        <f t="shared" si="183"/>
        <v>140848</v>
      </c>
      <c r="B1695" s="284" t="str">
        <f>A1695&amp;"-"&amp;COUNTIF($A$2:A1695,A1695)</f>
        <v>140848-2</v>
      </c>
      <c r="C1695" s="275">
        <v>1694</v>
      </c>
      <c r="D1695" s="278" t="s">
        <v>590</v>
      </c>
      <c r="E1695" s="275" t="s">
        <v>25</v>
      </c>
      <c r="F1695" s="275">
        <v>140848</v>
      </c>
      <c r="G1695" s="275" t="s">
        <v>397</v>
      </c>
      <c r="H1695" s="279" t="s">
        <v>1462</v>
      </c>
      <c r="I1695" s="275" t="s">
        <v>10</v>
      </c>
      <c r="J1695" s="275" t="s">
        <v>570</v>
      </c>
      <c r="K1695" s="278" t="s">
        <v>573</v>
      </c>
      <c r="L1695" s="283">
        <v>10</v>
      </c>
      <c r="M1695" s="158">
        <f t="shared" si="182"/>
        <v>12</v>
      </c>
      <c r="N1695" s="275">
        <v>140848</v>
      </c>
      <c r="O1695" s="158"/>
      <c r="P1695" s="158"/>
      <c r="Q1695" s="275">
        <v>140848</v>
      </c>
      <c r="R1695" s="158" t="s">
        <v>74</v>
      </c>
      <c r="S1695" s="158" t="str">
        <f>IFERROR(VLOOKUP(B1695,#REF!,3,0),"-")</f>
        <v>-</v>
      </c>
      <c r="T1695" s="159" t="str">
        <f>S1695&amp;"-"&amp;COUNTIF($S$2:S1695,S1695)</f>
        <v>--1691</v>
      </c>
      <c r="U1695" s="160">
        <f t="shared" si="184"/>
        <v>10</v>
      </c>
      <c r="V1695" s="160">
        <f t="shared" si="185"/>
        <v>12</v>
      </c>
      <c r="W1695" s="161" t="str">
        <f t="shared" si="186"/>
        <v>10 MAY 2024</v>
      </c>
      <c r="X1695" s="162">
        <f t="shared" si="187"/>
        <v>1694</v>
      </c>
      <c r="Y1695" s="163"/>
      <c r="AE1695" s="161" t="str">
        <f t="shared" si="188"/>
        <v>BIOLOGICAL BASIS OF BEHAVIOR SEC 2</v>
      </c>
    </row>
    <row r="1696" spans="1:31" s="161" customFormat="1" ht="23.25" customHeight="1" x14ac:dyDescent="0.25">
      <c r="A1696" s="275">
        <f t="shared" si="183"/>
        <v>141718</v>
      </c>
      <c r="B1696" s="284" t="str">
        <f>A1696&amp;"-"&amp;COUNTIF($A$2:A1696,A1696)</f>
        <v>141718-2</v>
      </c>
      <c r="C1696" s="275">
        <v>1695</v>
      </c>
      <c r="D1696" s="278" t="s">
        <v>590</v>
      </c>
      <c r="E1696" s="275" t="s">
        <v>20</v>
      </c>
      <c r="F1696" s="275">
        <v>141718</v>
      </c>
      <c r="G1696" s="275" t="s">
        <v>456</v>
      </c>
      <c r="H1696" s="279" t="s">
        <v>1468</v>
      </c>
      <c r="I1696" s="275" t="s">
        <v>10</v>
      </c>
      <c r="J1696" s="275" t="s">
        <v>266</v>
      </c>
      <c r="K1696" s="278" t="s">
        <v>571</v>
      </c>
      <c r="L1696" s="283">
        <v>22</v>
      </c>
      <c r="M1696" s="158">
        <f t="shared" si="182"/>
        <v>24</v>
      </c>
      <c r="N1696" s="275">
        <v>141718</v>
      </c>
      <c r="O1696" s="158"/>
      <c r="P1696" s="158"/>
      <c r="Q1696" s="275">
        <v>141718</v>
      </c>
      <c r="R1696" s="158" t="s">
        <v>74</v>
      </c>
      <c r="S1696" s="158" t="str">
        <f>IFERROR(VLOOKUP(B1696,#REF!,3,0),"-")</f>
        <v>-</v>
      </c>
      <c r="T1696" s="159" t="str">
        <f>S1696&amp;"-"&amp;COUNTIF($S$2:S1696,S1696)</f>
        <v>--1692</v>
      </c>
      <c r="U1696" s="160">
        <f t="shared" si="184"/>
        <v>22</v>
      </c>
      <c r="V1696" s="160">
        <f t="shared" si="185"/>
        <v>24</v>
      </c>
      <c r="W1696" s="161" t="str">
        <f t="shared" si="186"/>
        <v>10 MAY 2024</v>
      </c>
      <c r="X1696" s="162">
        <f t="shared" si="187"/>
        <v>1695</v>
      </c>
      <c r="Y1696" s="163"/>
      <c r="AE1696" s="161" t="str">
        <f t="shared" si="188"/>
        <v>IDEOLOGY &amp; CONSTITUTION OF PAKISTAN SEC 2</v>
      </c>
    </row>
    <row r="1697" spans="1:31" s="161" customFormat="1" ht="23.25" customHeight="1" x14ac:dyDescent="0.25">
      <c r="A1697" s="275">
        <f t="shared" si="183"/>
        <v>141815</v>
      </c>
      <c r="B1697" s="284" t="str">
        <f>A1697&amp;"-"&amp;COUNTIF($A$2:A1697,A1697)</f>
        <v>141815-1</v>
      </c>
      <c r="C1697" s="275">
        <v>1696</v>
      </c>
      <c r="D1697" s="278" t="s">
        <v>590</v>
      </c>
      <c r="E1697" s="275" t="s">
        <v>21</v>
      </c>
      <c r="F1697" s="275">
        <v>141815</v>
      </c>
      <c r="G1697" s="275" t="s">
        <v>139</v>
      </c>
      <c r="H1697" s="279" t="s">
        <v>1484</v>
      </c>
      <c r="I1697" s="275" t="s">
        <v>10</v>
      </c>
      <c r="J1697" s="275" t="s">
        <v>91</v>
      </c>
      <c r="K1697" s="278" t="s">
        <v>244</v>
      </c>
      <c r="L1697" s="283">
        <v>22</v>
      </c>
      <c r="M1697" s="158">
        <f t="shared" si="182"/>
        <v>24</v>
      </c>
      <c r="N1697" s="275">
        <v>141815</v>
      </c>
      <c r="O1697" s="158"/>
      <c r="P1697" s="158"/>
      <c r="Q1697" s="275">
        <v>141815</v>
      </c>
      <c r="R1697" s="158" t="s">
        <v>74</v>
      </c>
      <c r="S1697" s="158" t="str">
        <f>IFERROR(VLOOKUP(B1697,#REF!,3,0),"-")</f>
        <v>-</v>
      </c>
      <c r="T1697" s="159" t="str">
        <f>S1697&amp;"-"&amp;COUNTIF($S$2:S1697,S1697)</f>
        <v>--1693</v>
      </c>
      <c r="U1697" s="160">
        <f t="shared" si="184"/>
        <v>22</v>
      </c>
      <c r="V1697" s="160">
        <f t="shared" si="185"/>
        <v>24</v>
      </c>
      <c r="W1697" s="161" t="str">
        <f t="shared" si="186"/>
        <v>10 MAY 2024</v>
      </c>
      <c r="X1697" s="162">
        <f t="shared" si="187"/>
        <v>1696</v>
      </c>
      <c r="Y1697" s="163"/>
      <c r="AE1697" s="161" t="str">
        <f t="shared" si="188"/>
        <v>MULTIVARIATE CALCULUS SEC 2</v>
      </c>
    </row>
    <row r="1698" spans="1:31" s="161" customFormat="1" ht="23.25" customHeight="1" x14ac:dyDescent="0.25">
      <c r="A1698" s="275">
        <f t="shared" si="183"/>
        <v>141815</v>
      </c>
      <c r="B1698" s="284" t="str">
        <f>A1698&amp;"-"&amp;COUNTIF($A$2:A1698,A1698)</f>
        <v>141815-2</v>
      </c>
      <c r="C1698" s="275">
        <v>1697</v>
      </c>
      <c r="D1698" s="278" t="s">
        <v>590</v>
      </c>
      <c r="E1698" s="275" t="s">
        <v>21</v>
      </c>
      <c r="F1698" s="275">
        <v>141815</v>
      </c>
      <c r="G1698" s="275" t="s">
        <v>139</v>
      </c>
      <c r="H1698" s="279" t="s">
        <v>1484</v>
      </c>
      <c r="I1698" s="275" t="s">
        <v>10</v>
      </c>
      <c r="J1698" s="275" t="s">
        <v>91</v>
      </c>
      <c r="K1698" s="278" t="s">
        <v>245</v>
      </c>
      <c r="L1698" s="283">
        <v>16</v>
      </c>
      <c r="M1698" s="158">
        <f t="shared" si="182"/>
        <v>18</v>
      </c>
      <c r="N1698" s="275">
        <v>141815</v>
      </c>
      <c r="O1698" s="158"/>
      <c r="P1698" s="158"/>
      <c r="Q1698" s="275">
        <v>141815</v>
      </c>
      <c r="R1698" s="158" t="s">
        <v>74</v>
      </c>
      <c r="S1698" s="158" t="str">
        <f>IFERROR(VLOOKUP(B1698,#REF!,3,0),"-")</f>
        <v>-</v>
      </c>
      <c r="T1698" s="159" t="str">
        <f>S1698&amp;"-"&amp;COUNTIF($S$2:S1698,S1698)</f>
        <v>--1694</v>
      </c>
      <c r="U1698" s="160">
        <f t="shared" si="184"/>
        <v>16</v>
      </c>
      <c r="V1698" s="160">
        <f t="shared" si="185"/>
        <v>18</v>
      </c>
      <c r="W1698" s="161" t="str">
        <f t="shared" si="186"/>
        <v>10 MAY 2024</v>
      </c>
      <c r="X1698" s="162">
        <f t="shared" si="187"/>
        <v>1697</v>
      </c>
      <c r="Y1698" s="163"/>
      <c r="AE1698" s="161" t="str">
        <f t="shared" si="188"/>
        <v>MULTIVARIATE CALCULUS SEC 2</v>
      </c>
    </row>
    <row r="1699" spans="1:31" s="161" customFormat="1" ht="23.25" customHeight="1" x14ac:dyDescent="0.25">
      <c r="A1699" s="275">
        <f t="shared" si="183"/>
        <v>141817</v>
      </c>
      <c r="B1699" s="284" t="str">
        <f>A1699&amp;"-"&amp;COUNTIF($A$2:A1699,A1699)</f>
        <v>141817-1</v>
      </c>
      <c r="C1699" s="275">
        <v>1698</v>
      </c>
      <c r="D1699" s="278" t="s">
        <v>590</v>
      </c>
      <c r="E1699" s="275" t="s">
        <v>21</v>
      </c>
      <c r="F1699" s="275">
        <v>141817</v>
      </c>
      <c r="G1699" s="275" t="s">
        <v>139</v>
      </c>
      <c r="H1699" s="279" t="s">
        <v>1485</v>
      </c>
      <c r="I1699" s="275" t="s">
        <v>10</v>
      </c>
      <c r="J1699" s="275" t="s">
        <v>91</v>
      </c>
      <c r="K1699" s="278" t="s">
        <v>245</v>
      </c>
      <c r="L1699" s="283">
        <v>6</v>
      </c>
      <c r="M1699" s="158">
        <f t="shared" si="182"/>
        <v>8</v>
      </c>
      <c r="N1699" s="275">
        <v>141817</v>
      </c>
      <c r="O1699" s="158"/>
      <c r="P1699" s="158"/>
      <c r="Q1699" s="275">
        <v>141817</v>
      </c>
      <c r="R1699" s="158" t="s">
        <v>74</v>
      </c>
      <c r="S1699" s="158" t="str">
        <f>IFERROR(VLOOKUP(B1699,#REF!,3,0),"-")</f>
        <v>-</v>
      </c>
      <c r="T1699" s="159" t="str">
        <f>S1699&amp;"-"&amp;COUNTIF($S$2:S1699,S1699)</f>
        <v>--1695</v>
      </c>
      <c r="U1699" s="160">
        <f t="shared" si="184"/>
        <v>6</v>
      </c>
      <c r="V1699" s="160">
        <f t="shared" si="185"/>
        <v>8</v>
      </c>
      <c r="W1699" s="161" t="str">
        <f t="shared" si="186"/>
        <v>10 MAY 2024</v>
      </c>
      <c r="X1699" s="162">
        <f t="shared" si="187"/>
        <v>1698</v>
      </c>
      <c r="Y1699" s="163"/>
      <c r="AE1699" s="161" t="str">
        <f t="shared" si="188"/>
        <v>MULTIVARIATE CALCULUS SEC 3</v>
      </c>
    </row>
    <row r="1700" spans="1:31" s="161" customFormat="1" ht="23.25" customHeight="1" x14ac:dyDescent="0.25">
      <c r="A1700" s="275">
        <f t="shared" si="183"/>
        <v>141817</v>
      </c>
      <c r="B1700" s="284" t="str">
        <f>A1700&amp;"-"&amp;COUNTIF($A$2:A1700,A1700)</f>
        <v>141817-2</v>
      </c>
      <c r="C1700" s="275">
        <v>1699</v>
      </c>
      <c r="D1700" s="278" t="s">
        <v>590</v>
      </c>
      <c r="E1700" s="275" t="s">
        <v>21</v>
      </c>
      <c r="F1700" s="275">
        <v>141817</v>
      </c>
      <c r="G1700" s="275" t="s">
        <v>139</v>
      </c>
      <c r="H1700" s="279" t="s">
        <v>1485</v>
      </c>
      <c r="I1700" s="275" t="s">
        <v>10</v>
      </c>
      <c r="J1700" s="275" t="s">
        <v>91</v>
      </c>
      <c r="K1700" s="278" t="s">
        <v>438</v>
      </c>
      <c r="L1700" s="283">
        <v>22</v>
      </c>
      <c r="M1700" s="158">
        <f t="shared" si="182"/>
        <v>24</v>
      </c>
      <c r="N1700" s="275">
        <v>141817</v>
      </c>
      <c r="O1700" s="158"/>
      <c r="P1700" s="158"/>
      <c r="Q1700" s="275">
        <v>141817</v>
      </c>
      <c r="R1700" s="158" t="s">
        <v>74</v>
      </c>
      <c r="S1700" s="158" t="str">
        <f>IFERROR(VLOOKUP(B1700,#REF!,3,0),"-")</f>
        <v>-</v>
      </c>
      <c r="T1700" s="159" t="str">
        <f>S1700&amp;"-"&amp;COUNTIF($S$2:S1700,S1700)</f>
        <v>--1696</v>
      </c>
      <c r="U1700" s="160">
        <f t="shared" si="184"/>
        <v>22</v>
      </c>
      <c r="V1700" s="160">
        <f t="shared" si="185"/>
        <v>24</v>
      </c>
      <c r="W1700" s="161" t="str">
        <f t="shared" si="186"/>
        <v>10 MAY 2024</v>
      </c>
      <c r="X1700" s="162">
        <f t="shared" si="187"/>
        <v>1699</v>
      </c>
      <c r="Y1700" s="163"/>
      <c r="AE1700" s="161" t="str">
        <f t="shared" si="188"/>
        <v>MULTIVARIATE CALCULUS SEC 3</v>
      </c>
    </row>
    <row r="1701" spans="1:31" s="161" customFormat="1" ht="23.25" customHeight="1" x14ac:dyDescent="0.25">
      <c r="A1701" s="275">
        <f t="shared" si="183"/>
        <v>141817</v>
      </c>
      <c r="B1701" s="284" t="str">
        <f>A1701&amp;"-"&amp;COUNTIF($A$2:A1701,A1701)</f>
        <v>141817-3</v>
      </c>
      <c r="C1701" s="275">
        <v>1700</v>
      </c>
      <c r="D1701" s="278" t="s">
        <v>590</v>
      </c>
      <c r="E1701" s="275" t="s">
        <v>21</v>
      </c>
      <c r="F1701" s="275">
        <v>141817</v>
      </c>
      <c r="G1701" s="275" t="s">
        <v>139</v>
      </c>
      <c r="H1701" s="279" t="s">
        <v>1485</v>
      </c>
      <c r="I1701" s="275" t="s">
        <v>10</v>
      </c>
      <c r="J1701" s="275" t="s">
        <v>91</v>
      </c>
      <c r="K1701" s="278" t="s">
        <v>439</v>
      </c>
      <c r="L1701" s="283">
        <v>22</v>
      </c>
      <c r="M1701" s="158">
        <f t="shared" si="182"/>
        <v>24</v>
      </c>
      <c r="N1701" s="275">
        <v>141817</v>
      </c>
      <c r="O1701" s="158"/>
      <c r="P1701" s="158"/>
      <c r="Q1701" s="275">
        <v>141817</v>
      </c>
      <c r="R1701" s="158" t="s">
        <v>74</v>
      </c>
      <c r="S1701" s="158" t="str">
        <f>IFERROR(VLOOKUP(B1701,#REF!,3,0),"-")</f>
        <v>-</v>
      </c>
      <c r="T1701" s="159" t="str">
        <f>S1701&amp;"-"&amp;COUNTIF($S$2:S1701,S1701)</f>
        <v>--1697</v>
      </c>
      <c r="U1701" s="160">
        <f t="shared" si="184"/>
        <v>22</v>
      </c>
      <c r="V1701" s="160">
        <f t="shared" si="185"/>
        <v>24</v>
      </c>
      <c r="W1701" s="161" t="str">
        <f t="shared" si="186"/>
        <v>10 MAY 2024</v>
      </c>
      <c r="X1701" s="162">
        <f t="shared" si="187"/>
        <v>1700</v>
      </c>
      <c r="Y1701" s="163"/>
      <c r="AE1701" s="161" t="str">
        <f t="shared" si="188"/>
        <v>MULTIVARIATE CALCULUS SEC 3</v>
      </c>
    </row>
    <row r="1702" spans="1:31" s="161" customFormat="1" ht="23.25" customHeight="1" x14ac:dyDescent="0.25">
      <c r="A1702" s="275">
        <f t="shared" si="183"/>
        <v>141817</v>
      </c>
      <c r="B1702" s="284" t="str">
        <f>A1702&amp;"-"&amp;COUNTIF($A$2:A1702,A1702)</f>
        <v>141817-4</v>
      </c>
      <c r="C1702" s="275">
        <v>1701</v>
      </c>
      <c r="D1702" s="278" t="s">
        <v>590</v>
      </c>
      <c r="E1702" s="275" t="s">
        <v>21</v>
      </c>
      <c r="F1702" s="275">
        <v>141817</v>
      </c>
      <c r="G1702" s="275" t="s">
        <v>139</v>
      </c>
      <c r="H1702" s="279" t="s">
        <v>1485</v>
      </c>
      <c r="I1702" s="275" t="s">
        <v>10</v>
      </c>
      <c r="J1702" s="275" t="s">
        <v>91</v>
      </c>
      <c r="K1702" s="278" t="s">
        <v>246</v>
      </c>
      <c r="L1702" s="283">
        <v>3</v>
      </c>
      <c r="M1702" s="158">
        <f t="shared" si="182"/>
        <v>5</v>
      </c>
      <c r="N1702" s="275">
        <v>141817</v>
      </c>
      <c r="O1702" s="158"/>
      <c r="P1702" s="158"/>
      <c r="Q1702" s="275">
        <v>141817</v>
      </c>
      <c r="R1702" s="158" t="s">
        <v>74</v>
      </c>
      <c r="S1702" s="158" t="str">
        <f>IFERROR(VLOOKUP(B1702,#REF!,3,0),"-")</f>
        <v>-</v>
      </c>
      <c r="T1702" s="159" t="str">
        <f>S1702&amp;"-"&amp;COUNTIF($S$2:S1702,S1702)</f>
        <v>--1698</v>
      </c>
      <c r="U1702" s="160">
        <f t="shared" si="184"/>
        <v>3</v>
      </c>
      <c r="V1702" s="160">
        <f t="shared" si="185"/>
        <v>5</v>
      </c>
      <c r="W1702" s="161" t="str">
        <f t="shared" si="186"/>
        <v>10 MAY 2024</v>
      </c>
      <c r="X1702" s="162">
        <f t="shared" si="187"/>
        <v>1701</v>
      </c>
      <c r="Y1702" s="163"/>
      <c r="AE1702" s="161" t="str">
        <f t="shared" si="188"/>
        <v>MULTIVARIATE CALCULUS SEC 3</v>
      </c>
    </row>
    <row r="1703" spans="1:31" s="161" customFormat="1" ht="23.25" customHeight="1" x14ac:dyDescent="0.25">
      <c r="A1703" s="275">
        <f t="shared" si="183"/>
        <v>141886</v>
      </c>
      <c r="B1703" s="284" t="str">
        <f>A1703&amp;"-"&amp;COUNTIF($A$2:A1703,A1703)</f>
        <v>141886-1</v>
      </c>
      <c r="C1703" s="275">
        <v>1702</v>
      </c>
      <c r="D1703" s="278" t="s">
        <v>590</v>
      </c>
      <c r="E1703" s="275" t="s">
        <v>21</v>
      </c>
      <c r="F1703" s="275">
        <v>141886</v>
      </c>
      <c r="G1703" s="275" t="s">
        <v>67</v>
      </c>
      <c r="H1703" s="279" t="s">
        <v>1481</v>
      </c>
      <c r="I1703" s="275" t="s">
        <v>10</v>
      </c>
      <c r="J1703" s="275" t="s">
        <v>91</v>
      </c>
      <c r="K1703" s="278" t="s">
        <v>246</v>
      </c>
      <c r="L1703" s="283">
        <v>19</v>
      </c>
      <c r="M1703" s="158">
        <f t="shared" si="182"/>
        <v>21</v>
      </c>
      <c r="N1703" s="275">
        <v>141886</v>
      </c>
      <c r="O1703" s="158"/>
      <c r="P1703" s="158"/>
      <c r="Q1703" s="275">
        <v>141886</v>
      </c>
      <c r="R1703" s="158" t="s">
        <v>74</v>
      </c>
      <c r="S1703" s="158" t="str">
        <f>IFERROR(VLOOKUP(B1703,#REF!,3,0),"-")</f>
        <v>-</v>
      </c>
      <c r="T1703" s="159" t="str">
        <f>S1703&amp;"-"&amp;COUNTIF($S$2:S1703,S1703)</f>
        <v>--1699</v>
      </c>
      <c r="U1703" s="160">
        <f t="shared" si="184"/>
        <v>19</v>
      </c>
      <c r="V1703" s="160">
        <f t="shared" si="185"/>
        <v>21</v>
      </c>
      <c r="W1703" s="161" t="str">
        <f t="shared" si="186"/>
        <v>10 MAY 2024</v>
      </c>
      <c r="X1703" s="162">
        <f t="shared" si="187"/>
        <v>1702</v>
      </c>
      <c r="Y1703" s="163"/>
      <c r="AE1703" s="161" t="str">
        <f t="shared" si="188"/>
        <v>PAKISTAN STUDIES SEC 1</v>
      </c>
    </row>
    <row r="1704" spans="1:31" s="161" customFormat="1" ht="23.25" customHeight="1" x14ac:dyDescent="0.25">
      <c r="A1704" s="275">
        <f t="shared" si="183"/>
        <v>141956</v>
      </c>
      <c r="B1704" s="284" t="str">
        <f>A1704&amp;"-"&amp;COUNTIF($A$2:A1704,A1704)</f>
        <v>141956-1</v>
      </c>
      <c r="C1704" s="275">
        <v>1703</v>
      </c>
      <c r="D1704" s="278" t="s">
        <v>590</v>
      </c>
      <c r="E1704" s="275" t="s">
        <v>21</v>
      </c>
      <c r="F1704" s="275">
        <v>141956</v>
      </c>
      <c r="G1704" s="275" t="s">
        <v>372</v>
      </c>
      <c r="H1704" s="279" t="s">
        <v>1486</v>
      </c>
      <c r="I1704" s="275" t="s">
        <v>10</v>
      </c>
      <c r="J1704" s="275" t="s">
        <v>98</v>
      </c>
      <c r="K1704" s="278" t="s">
        <v>247</v>
      </c>
      <c r="L1704" s="283">
        <v>22</v>
      </c>
      <c r="M1704" s="158">
        <f t="shared" si="182"/>
        <v>24</v>
      </c>
      <c r="N1704" s="275">
        <v>141956</v>
      </c>
      <c r="O1704" s="158"/>
      <c r="P1704" s="158"/>
      <c r="Q1704" s="275">
        <v>141956</v>
      </c>
      <c r="R1704" s="158" t="s">
        <v>74</v>
      </c>
      <c r="S1704" s="158" t="str">
        <f>IFERROR(VLOOKUP(B1704,#REF!,3,0),"-")</f>
        <v>-</v>
      </c>
      <c r="T1704" s="159" t="str">
        <f>S1704&amp;"-"&amp;COUNTIF($S$2:S1704,S1704)</f>
        <v>--1700</v>
      </c>
      <c r="U1704" s="160">
        <f t="shared" si="184"/>
        <v>22</v>
      </c>
      <c r="V1704" s="160">
        <f t="shared" si="185"/>
        <v>24</v>
      </c>
      <c r="W1704" s="161" t="str">
        <f t="shared" si="186"/>
        <v>10 MAY 2024</v>
      </c>
      <c r="X1704" s="162">
        <f t="shared" si="187"/>
        <v>1703</v>
      </c>
      <c r="Y1704" s="163"/>
      <c r="AE1704" s="161" t="str">
        <f t="shared" si="188"/>
        <v>NUMERICAL COMPUTING SEC 7</v>
      </c>
    </row>
    <row r="1705" spans="1:31" s="161" customFormat="1" ht="23.25" customHeight="1" x14ac:dyDescent="0.25">
      <c r="A1705" s="275">
        <f t="shared" si="183"/>
        <v>141956</v>
      </c>
      <c r="B1705" s="284" t="str">
        <f>A1705&amp;"-"&amp;COUNTIF($A$2:A1705,A1705)</f>
        <v>141956-2</v>
      </c>
      <c r="C1705" s="275">
        <v>1704</v>
      </c>
      <c r="D1705" s="278" t="s">
        <v>590</v>
      </c>
      <c r="E1705" s="275" t="s">
        <v>21</v>
      </c>
      <c r="F1705" s="275">
        <v>141956</v>
      </c>
      <c r="G1705" s="275" t="s">
        <v>372</v>
      </c>
      <c r="H1705" s="279" t="s">
        <v>1486</v>
      </c>
      <c r="I1705" s="275" t="s">
        <v>10</v>
      </c>
      <c r="J1705" s="275" t="s">
        <v>98</v>
      </c>
      <c r="K1705" s="278" t="s">
        <v>248</v>
      </c>
      <c r="L1705" s="283">
        <v>12</v>
      </c>
      <c r="M1705" s="158">
        <f t="shared" si="182"/>
        <v>14</v>
      </c>
      <c r="N1705" s="275">
        <v>141956</v>
      </c>
      <c r="O1705" s="158"/>
      <c r="P1705" s="158"/>
      <c r="Q1705" s="275">
        <v>141956</v>
      </c>
      <c r="R1705" s="158" t="s">
        <v>74</v>
      </c>
      <c r="S1705" s="158" t="str">
        <f>IFERROR(VLOOKUP(B1705,#REF!,3,0),"-")</f>
        <v>-</v>
      </c>
      <c r="T1705" s="159" t="str">
        <f>S1705&amp;"-"&amp;COUNTIF($S$2:S1705,S1705)</f>
        <v>--1701</v>
      </c>
      <c r="U1705" s="160">
        <f t="shared" si="184"/>
        <v>12</v>
      </c>
      <c r="V1705" s="160">
        <f t="shared" si="185"/>
        <v>14</v>
      </c>
      <c r="W1705" s="161" t="str">
        <f t="shared" si="186"/>
        <v>10 MAY 2024</v>
      </c>
      <c r="X1705" s="162">
        <f t="shared" si="187"/>
        <v>1704</v>
      </c>
      <c r="Y1705" s="163"/>
      <c r="AE1705" s="161" t="str">
        <f t="shared" si="188"/>
        <v>NUMERICAL COMPUTING SEC 7</v>
      </c>
    </row>
    <row r="1706" spans="1:31" s="161" customFormat="1" ht="23.25" customHeight="1" x14ac:dyDescent="0.25">
      <c r="A1706" s="275">
        <f t="shared" si="183"/>
        <v>141962</v>
      </c>
      <c r="B1706" s="284" t="str">
        <f>A1706&amp;"-"&amp;COUNTIF($A$2:A1706,A1706)</f>
        <v>141962-1</v>
      </c>
      <c r="C1706" s="275">
        <v>1705</v>
      </c>
      <c r="D1706" s="278" t="s">
        <v>590</v>
      </c>
      <c r="E1706" s="275" t="s">
        <v>18</v>
      </c>
      <c r="F1706" s="275">
        <v>141962</v>
      </c>
      <c r="G1706" s="275" t="s">
        <v>802</v>
      </c>
      <c r="H1706" s="279" t="s">
        <v>1487</v>
      </c>
      <c r="I1706" s="275" t="s">
        <v>10</v>
      </c>
      <c r="J1706" s="275" t="s">
        <v>98</v>
      </c>
      <c r="K1706" s="278" t="s">
        <v>248</v>
      </c>
      <c r="L1706" s="283">
        <v>10</v>
      </c>
      <c r="M1706" s="158">
        <f t="shared" si="182"/>
        <v>12</v>
      </c>
      <c r="N1706" s="275">
        <v>141962</v>
      </c>
      <c r="O1706" s="158"/>
      <c r="P1706" s="158"/>
      <c r="Q1706" s="275">
        <v>141962</v>
      </c>
      <c r="R1706" s="158" t="s">
        <v>74</v>
      </c>
      <c r="S1706" s="158" t="str">
        <f>IFERROR(VLOOKUP(B1706,#REF!,3,0),"-")</f>
        <v>-</v>
      </c>
      <c r="T1706" s="159" t="str">
        <f>S1706&amp;"-"&amp;COUNTIF($S$2:S1706,S1706)</f>
        <v>--1702</v>
      </c>
      <c r="U1706" s="160">
        <f t="shared" si="184"/>
        <v>10</v>
      </c>
      <c r="V1706" s="160">
        <f t="shared" si="185"/>
        <v>12</v>
      </c>
      <c r="W1706" s="161" t="str">
        <f t="shared" si="186"/>
        <v>10 MAY 2024</v>
      </c>
      <c r="X1706" s="162">
        <f t="shared" si="187"/>
        <v>1705</v>
      </c>
      <c r="Y1706" s="163"/>
      <c r="AE1706" s="161" t="str">
        <f t="shared" si="188"/>
        <v>MULTIVARIABLE CALCULUS SEC 1</v>
      </c>
    </row>
    <row r="1707" spans="1:31" s="161" customFormat="1" ht="23.25" customHeight="1" x14ac:dyDescent="0.25">
      <c r="A1707" s="275">
        <f t="shared" si="183"/>
        <v>141962</v>
      </c>
      <c r="B1707" s="284" t="str">
        <f>A1707&amp;"-"&amp;COUNTIF($A$2:A1707,A1707)</f>
        <v>141962-2</v>
      </c>
      <c r="C1707" s="275">
        <v>1706</v>
      </c>
      <c r="D1707" s="278" t="s">
        <v>590</v>
      </c>
      <c r="E1707" s="275" t="s">
        <v>18</v>
      </c>
      <c r="F1707" s="275">
        <v>141962</v>
      </c>
      <c r="G1707" s="275" t="s">
        <v>802</v>
      </c>
      <c r="H1707" s="279" t="s">
        <v>1487</v>
      </c>
      <c r="I1707" s="275" t="s">
        <v>10</v>
      </c>
      <c r="J1707" s="275" t="s">
        <v>98</v>
      </c>
      <c r="K1707" s="278" t="s">
        <v>249</v>
      </c>
      <c r="L1707" s="283">
        <v>1</v>
      </c>
      <c r="M1707" s="158">
        <f t="shared" si="182"/>
        <v>3</v>
      </c>
      <c r="N1707" s="275">
        <v>141962</v>
      </c>
      <c r="O1707" s="158"/>
      <c r="P1707" s="158"/>
      <c r="Q1707" s="275">
        <v>141962</v>
      </c>
      <c r="R1707" s="158" t="s">
        <v>74</v>
      </c>
      <c r="S1707" s="158" t="str">
        <f>IFERROR(VLOOKUP(B1707,#REF!,3,0),"-")</f>
        <v>-</v>
      </c>
      <c r="T1707" s="159" t="str">
        <f>S1707&amp;"-"&amp;COUNTIF($S$2:S1707,S1707)</f>
        <v>--1703</v>
      </c>
      <c r="U1707" s="160">
        <f t="shared" si="184"/>
        <v>1</v>
      </c>
      <c r="V1707" s="160">
        <f t="shared" si="185"/>
        <v>3</v>
      </c>
      <c r="W1707" s="161" t="str">
        <f t="shared" si="186"/>
        <v>10 MAY 2024</v>
      </c>
      <c r="X1707" s="162">
        <f t="shared" si="187"/>
        <v>1706</v>
      </c>
      <c r="Y1707" s="163"/>
      <c r="AE1707" s="161" t="str">
        <f t="shared" si="188"/>
        <v>MULTIVARIABLE CALCULUS SEC 1</v>
      </c>
    </row>
    <row r="1708" spans="1:31" s="161" customFormat="1" ht="23.25" customHeight="1" x14ac:dyDescent="0.25">
      <c r="A1708" s="275">
        <f t="shared" si="183"/>
        <v>141972</v>
      </c>
      <c r="B1708" s="284" t="str">
        <f>A1708&amp;"-"&amp;COUNTIF($A$2:A1708,A1708)</f>
        <v>141972-1</v>
      </c>
      <c r="C1708" s="275">
        <v>1707</v>
      </c>
      <c r="D1708" s="278" t="s">
        <v>590</v>
      </c>
      <c r="E1708" s="275" t="s">
        <v>20</v>
      </c>
      <c r="F1708" s="275">
        <v>141972</v>
      </c>
      <c r="G1708" s="275" t="s">
        <v>67</v>
      </c>
      <c r="H1708" s="279" t="s">
        <v>1481</v>
      </c>
      <c r="I1708" s="275" t="s">
        <v>10</v>
      </c>
      <c r="J1708" s="275" t="s">
        <v>98</v>
      </c>
      <c r="K1708" s="278" t="s">
        <v>249</v>
      </c>
      <c r="L1708" s="283">
        <v>2</v>
      </c>
      <c r="M1708" s="158">
        <f t="shared" si="182"/>
        <v>4</v>
      </c>
      <c r="N1708" s="275">
        <v>141972</v>
      </c>
      <c r="O1708" s="158"/>
      <c r="P1708" s="158"/>
      <c r="Q1708" s="275">
        <v>141972</v>
      </c>
      <c r="R1708" s="158" t="s">
        <v>74</v>
      </c>
      <c r="S1708" s="158" t="str">
        <f>IFERROR(VLOOKUP(B1708,#REF!,3,0),"-")</f>
        <v>-</v>
      </c>
      <c r="T1708" s="159" t="str">
        <f>S1708&amp;"-"&amp;COUNTIF($S$2:S1708,S1708)</f>
        <v>--1704</v>
      </c>
      <c r="U1708" s="160">
        <f t="shared" si="184"/>
        <v>2</v>
      </c>
      <c r="V1708" s="160">
        <f t="shared" si="185"/>
        <v>4</v>
      </c>
      <c r="W1708" s="161" t="str">
        <f t="shared" si="186"/>
        <v>10 MAY 2024</v>
      </c>
      <c r="X1708" s="162">
        <f t="shared" si="187"/>
        <v>1707</v>
      </c>
      <c r="Y1708" s="163"/>
      <c r="AE1708" s="161" t="str">
        <f t="shared" si="188"/>
        <v>PAKISTAN STUDIES SEC 1</v>
      </c>
    </row>
    <row r="1709" spans="1:31" s="161" customFormat="1" ht="23.25" customHeight="1" x14ac:dyDescent="0.25">
      <c r="A1709" s="275">
        <f t="shared" si="183"/>
        <v>141996</v>
      </c>
      <c r="B1709" s="284" t="str">
        <f>A1709&amp;"-"&amp;COUNTIF($A$2:A1709,A1709)</f>
        <v>141996-1</v>
      </c>
      <c r="C1709" s="275">
        <v>1708</v>
      </c>
      <c r="D1709" s="278" t="s">
        <v>590</v>
      </c>
      <c r="E1709" s="275" t="s">
        <v>31</v>
      </c>
      <c r="F1709" s="275">
        <v>141996</v>
      </c>
      <c r="G1709" s="275" t="s">
        <v>803</v>
      </c>
      <c r="H1709" s="279" t="s">
        <v>1488</v>
      </c>
      <c r="I1709" s="275" t="s">
        <v>10</v>
      </c>
      <c r="J1709" s="275" t="s">
        <v>98</v>
      </c>
      <c r="K1709" s="278" t="s">
        <v>249</v>
      </c>
      <c r="L1709" s="283">
        <v>19</v>
      </c>
      <c r="M1709" s="158">
        <f t="shared" si="182"/>
        <v>21</v>
      </c>
      <c r="N1709" s="275">
        <v>141996</v>
      </c>
      <c r="O1709" s="158"/>
      <c r="P1709" s="158"/>
      <c r="Q1709" s="275">
        <v>141996</v>
      </c>
      <c r="R1709" s="158" t="s">
        <v>74</v>
      </c>
      <c r="S1709" s="158" t="str">
        <f>IFERROR(VLOOKUP(B1709,#REF!,3,0),"-")</f>
        <v>-</v>
      </c>
      <c r="T1709" s="159" t="str">
        <f>S1709&amp;"-"&amp;COUNTIF($S$2:S1709,S1709)</f>
        <v>--1705</v>
      </c>
      <c r="U1709" s="160">
        <f t="shared" si="184"/>
        <v>19</v>
      </c>
      <c r="V1709" s="160">
        <f t="shared" si="185"/>
        <v>21</v>
      </c>
      <c r="W1709" s="161" t="str">
        <f t="shared" si="186"/>
        <v>10 MAY 2024</v>
      </c>
      <c r="X1709" s="162">
        <f t="shared" si="187"/>
        <v>1708</v>
      </c>
      <c r="Y1709" s="163"/>
      <c r="AE1709" s="161" t="str">
        <f t="shared" si="188"/>
        <v>INTRO TO MASS COMMUNICATION SEC 1</v>
      </c>
    </row>
    <row r="1710" spans="1:31" s="161" customFormat="1" ht="23.25" customHeight="1" x14ac:dyDescent="0.25">
      <c r="A1710" s="275">
        <f t="shared" si="183"/>
        <v>141996</v>
      </c>
      <c r="B1710" s="284" t="str">
        <f>A1710&amp;"-"&amp;COUNTIF($A$2:A1710,A1710)</f>
        <v>141996-2</v>
      </c>
      <c r="C1710" s="275">
        <v>1709</v>
      </c>
      <c r="D1710" s="278" t="s">
        <v>590</v>
      </c>
      <c r="E1710" s="275" t="s">
        <v>31</v>
      </c>
      <c r="F1710" s="275">
        <v>141996</v>
      </c>
      <c r="G1710" s="275" t="s">
        <v>803</v>
      </c>
      <c r="H1710" s="279" t="s">
        <v>1488</v>
      </c>
      <c r="I1710" s="275" t="s">
        <v>10</v>
      </c>
      <c r="J1710" s="275" t="s">
        <v>98</v>
      </c>
      <c r="K1710" s="278" t="s">
        <v>251</v>
      </c>
      <c r="L1710" s="283">
        <v>2</v>
      </c>
      <c r="M1710" s="158">
        <f t="shared" si="182"/>
        <v>4</v>
      </c>
      <c r="N1710" s="275">
        <v>141996</v>
      </c>
      <c r="O1710" s="158"/>
      <c r="P1710" s="158"/>
      <c r="Q1710" s="275">
        <v>141996</v>
      </c>
      <c r="R1710" s="158" t="s">
        <v>74</v>
      </c>
      <c r="S1710" s="158" t="str">
        <f>IFERROR(VLOOKUP(B1710,#REF!,3,0),"-")</f>
        <v>-</v>
      </c>
      <c r="T1710" s="159" t="str">
        <f>S1710&amp;"-"&amp;COUNTIF($S$2:S1710,S1710)</f>
        <v>--1706</v>
      </c>
      <c r="U1710" s="160">
        <f t="shared" si="184"/>
        <v>2</v>
      </c>
      <c r="V1710" s="160">
        <f t="shared" si="185"/>
        <v>4</v>
      </c>
      <c r="W1710" s="161" t="str">
        <f t="shared" si="186"/>
        <v>10 MAY 2024</v>
      </c>
      <c r="X1710" s="162">
        <f t="shared" si="187"/>
        <v>1709</v>
      </c>
      <c r="Y1710" s="163"/>
      <c r="AE1710" s="161" t="str">
        <f t="shared" si="188"/>
        <v>INTRO TO MASS COMMUNICATION SEC 1</v>
      </c>
    </row>
    <row r="1711" spans="1:31" s="161" customFormat="1" ht="23.25" customHeight="1" x14ac:dyDescent="0.25">
      <c r="A1711" s="275">
        <f t="shared" si="183"/>
        <v>142023</v>
      </c>
      <c r="B1711" s="284" t="str">
        <f>A1711&amp;"-"&amp;COUNTIF($A$2:A1711,A1711)</f>
        <v>142023-1</v>
      </c>
      <c r="C1711" s="275">
        <v>1710</v>
      </c>
      <c r="D1711" s="278" t="s">
        <v>590</v>
      </c>
      <c r="E1711" s="275" t="s">
        <v>31</v>
      </c>
      <c r="F1711" s="275">
        <v>142023</v>
      </c>
      <c r="G1711" s="275" t="s">
        <v>804</v>
      </c>
      <c r="H1711" s="279" t="s">
        <v>1489</v>
      </c>
      <c r="I1711" s="275" t="s">
        <v>10</v>
      </c>
      <c r="J1711" s="275" t="s">
        <v>98</v>
      </c>
      <c r="K1711" s="278" t="s">
        <v>251</v>
      </c>
      <c r="L1711" s="283">
        <v>20</v>
      </c>
      <c r="M1711" s="158">
        <f t="shared" si="182"/>
        <v>22</v>
      </c>
      <c r="N1711" s="275">
        <v>142023</v>
      </c>
      <c r="O1711" s="158"/>
      <c r="P1711" s="158"/>
      <c r="Q1711" s="275">
        <v>142023</v>
      </c>
      <c r="R1711" s="158" t="s">
        <v>74</v>
      </c>
      <c r="S1711" s="158" t="str">
        <f>IFERROR(VLOOKUP(B1711,#REF!,3,0),"-")</f>
        <v>-</v>
      </c>
      <c r="T1711" s="159" t="str">
        <f>S1711&amp;"-"&amp;COUNTIF($S$2:S1711,S1711)</f>
        <v>--1707</v>
      </c>
      <c r="U1711" s="160">
        <f t="shared" si="184"/>
        <v>20</v>
      </c>
      <c r="V1711" s="160">
        <f t="shared" si="185"/>
        <v>22</v>
      </c>
      <c r="W1711" s="161" t="str">
        <f t="shared" si="186"/>
        <v>10 MAY 2024</v>
      </c>
      <c r="X1711" s="162">
        <f t="shared" si="187"/>
        <v>1710</v>
      </c>
      <c r="Y1711" s="163"/>
      <c r="AE1711" s="161" t="str">
        <f t="shared" si="188"/>
        <v>IDEOLOGY AND CONSTITUTION OF PAKISTAN SEC 1</v>
      </c>
    </row>
    <row r="1712" spans="1:31" s="161" customFormat="1" ht="23.25" customHeight="1" x14ac:dyDescent="0.25">
      <c r="A1712" s="275">
        <f t="shared" si="183"/>
        <v>142023</v>
      </c>
      <c r="B1712" s="284" t="str">
        <f>A1712&amp;"-"&amp;COUNTIF($A$2:A1712,A1712)</f>
        <v>142023-2</v>
      </c>
      <c r="C1712" s="275">
        <v>1711</v>
      </c>
      <c r="D1712" s="278" t="s">
        <v>590</v>
      </c>
      <c r="E1712" s="275" t="s">
        <v>31</v>
      </c>
      <c r="F1712" s="275">
        <v>142023</v>
      </c>
      <c r="G1712" s="275" t="s">
        <v>804</v>
      </c>
      <c r="H1712" s="279" t="s">
        <v>1489</v>
      </c>
      <c r="I1712" s="275" t="s">
        <v>10</v>
      </c>
      <c r="J1712" s="275" t="s">
        <v>98</v>
      </c>
      <c r="K1712" s="278" t="s">
        <v>252</v>
      </c>
      <c r="L1712" s="283">
        <v>19</v>
      </c>
      <c r="M1712" s="158">
        <f t="shared" si="182"/>
        <v>21</v>
      </c>
      <c r="N1712" s="275">
        <v>142023</v>
      </c>
      <c r="O1712" s="158"/>
      <c r="P1712" s="158"/>
      <c r="Q1712" s="275">
        <v>142023</v>
      </c>
      <c r="R1712" s="158" t="s">
        <v>74</v>
      </c>
      <c r="S1712" s="158" t="str">
        <f>IFERROR(VLOOKUP(B1712,#REF!,3,0),"-")</f>
        <v>-</v>
      </c>
      <c r="T1712" s="159" t="str">
        <f>S1712&amp;"-"&amp;COUNTIF($S$2:S1712,S1712)</f>
        <v>--1708</v>
      </c>
      <c r="U1712" s="160">
        <f t="shared" si="184"/>
        <v>19</v>
      </c>
      <c r="V1712" s="160">
        <f t="shared" si="185"/>
        <v>21</v>
      </c>
      <c r="W1712" s="161" t="str">
        <f t="shared" si="186"/>
        <v>10 MAY 2024</v>
      </c>
      <c r="X1712" s="162">
        <f t="shared" si="187"/>
        <v>1711</v>
      </c>
      <c r="Y1712" s="163"/>
      <c r="AE1712" s="161" t="str">
        <f t="shared" si="188"/>
        <v>IDEOLOGY AND CONSTITUTION OF PAKISTAN SEC 1</v>
      </c>
    </row>
    <row r="1713" spans="1:31" s="161" customFormat="1" ht="23.25" customHeight="1" x14ac:dyDescent="0.25">
      <c r="A1713" s="275">
        <f t="shared" si="183"/>
        <v>142035</v>
      </c>
      <c r="B1713" s="284" t="str">
        <f>A1713&amp;"-"&amp;COUNTIF($A$2:A1713,A1713)</f>
        <v>142035-1</v>
      </c>
      <c r="C1713" s="275">
        <v>1712</v>
      </c>
      <c r="D1713" s="278" t="s">
        <v>590</v>
      </c>
      <c r="E1713" s="275" t="s">
        <v>31</v>
      </c>
      <c r="F1713" s="275">
        <v>142035</v>
      </c>
      <c r="G1713" s="275" t="s">
        <v>447</v>
      </c>
      <c r="H1713" s="279" t="s">
        <v>1490</v>
      </c>
      <c r="I1713" s="275" t="s">
        <v>10</v>
      </c>
      <c r="J1713" s="275" t="s">
        <v>98</v>
      </c>
      <c r="K1713" s="278" t="s">
        <v>252</v>
      </c>
      <c r="L1713" s="283">
        <v>3</v>
      </c>
      <c r="M1713" s="158">
        <f t="shared" si="182"/>
        <v>5</v>
      </c>
      <c r="N1713" s="275">
        <v>142035</v>
      </c>
      <c r="O1713" s="158"/>
      <c r="P1713" s="158"/>
      <c r="Q1713" s="275">
        <v>142035</v>
      </c>
      <c r="R1713" s="158" t="s">
        <v>74</v>
      </c>
      <c r="S1713" s="158" t="str">
        <f>IFERROR(VLOOKUP(B1713,#REF!,3,0),"-")</f>
        <v>-</v>
      </c>
      <c r="T1713" s="159" t="str">
        <f>S1713&amp;"-"&amp;COUNTIF($S$2:S1713,S1713)</f>
        <v>--1709</v>
      </c>
      <c r="U1713" s="160">
        <f t="shared" si="184"/>
        <v>3</v>
      </c>
      <c r="V1713" s="160">
        <f t="shared" si="185"/>
        <v>5</v>
      </c>
      <c r="W1713" s="161" t="str">
        <f t="shared" si="186"/>
        <v>10 MAY 2024</v>
      </c>
      <c r="X1713" s="162">
        <f t="shared" si="187"/>
        <v>1712</v>
      </c>
      <c r="Y1713" s="163"/>
      <c r="AE1713" s="161" t="str">
        <f t="shared" si="188"/>
        <v>BROADCAST JOURNALISM (TV &amp; RADIO) SEC 1</v>
      </c>
    </row>
    <row r="1714" spans="1:31" s="161" customFormat="1" ht="23.25" customHeight="1" x14ac:dyDescent="0.25">
      <c r="A1714" s="275">
        <f t="shared" si="183"/>
        <v>141953</v>
      </c>
      <c r="B1714" s="284" t="str">
        <f>A1714&amp;"-"&amp;COUNTIF($A$2:A1714,A1714)</f>
        <v>141953-1</v>
      </c>
      <c r="C1714" s="275">
        <v>1713</v>
      </c>
      <c r="D1714" s="278" t="s">
        <v>590</v>
      </c>
      <c r="E1714" s="275" t="s">
        <v>21</v>
      </c>
      <c r="F1714" s="275">
        <v>141953</v>
      </c>
      <c r="G1714" s="275" t="s">
        <v>372</v>
      </c>
      <c r="H1714" s="281" t="s">
        <v>1491</v>
      </c>
      <c r="I1714" s="275" t="s">
        <v>10</v>
      </c>
      <c r="J1714" s="275" t="s">
        <v>100</v>
      </c>
      <c r="K1714" s="278" t="s">
        <v>253</v>
      </c>
      <c r="L1714" s="283">
        <v>22</v>
      </c>
      <c r="M1714" s="158">
        <f t="shared" si="182"/>
        <v>24</v>
      </c>
      <c r="N1714" s="275">
        <v>141953</v>
      </c>
      <c r="O1714" s="158"/>
      <c r="P1714" s="158"/>
      <c r="Q1714" s="275">
        <v>141953</v>
      </c>
      <c r="R1714" s="158" t="s">
        <v>74</v>
      </c>
      <c r="S1714" s="158" t="str">
        <f>IFERROR(VLOOKUP(B1714,#REF!,3,0),"-")</f>
        <v>-</v>
      </c>
      <c r="T1714" s="159" t="str">
        <f>S1714&amp;"-"&amp;COUNTIF($S$2:S1714,S1714)</f>
        <v>--1710</v>
      </c>
      <c r="U1714" s="160">
        <f t="shared" si="184"/>
        <v>22</v>
      </c>
      <c r="V1714" s="160">
        <f t="shared" si="185"/>
        <v>24</v>
      </c>
      <c r="W1714" s="161" t="str">
        <f t="shared" si="186"/>
        <v>10 MAY 2024</v>
      </c>
      <c r="X1714" s="162">
        <f t="shared" si="187"/>
        <v>1713</v>
      </c>
      <c r="Y1714" s="163"/>
      <c r="AE1714" s="161" t="str">
        <f t="shared" si="188"/>
        <v>NUMERICAL COMPUTING SEC 4</v>
      </c>
    </row>
    <row r="1715" spans="1:31" s="161" customFormat="1" ht="23.25" customHeight="1" x14ac:dyDescent="0.25">
      <c r="A1715" s="275">
        <f t="shared" si="183"/>
        <v>141953</v>
      </c>
      <c r="B1715" s="284" t="str">
        <f>A1715&amp;"-"&amp;COUNTIF($A$2:A1715,A1715)</f>
        <v>141953-2</v>
      </c>
      <c r="C1715" s="275">
        <v>1714</v>
      </c>
      <c r="D1715" s="278" t="s">
        <v>590</v>
      </c>
      <c r="E1715" s="275" t="s">
        <v>21</v>
      </c>
      <c r="F1715" s="275">
        <v>141953</v>
      </c>
      <c r="G1715" s="275" t="s">
        <v>372</v>
      </c>
      <c r="H1715" s="279" t="s">
        <v>1491</v>
      </c>
      <c r="I1715" s="275" t="s">
        <v>10</v>
      </c>
      <c r="J1715" s="275" t="s">
        <v>100</v>
      </c>
      <c r="K1715" s="278" t="s">
        <v>254</v>
      </c>
      <c r="L1715" s="283">
        <v>4</v>
      </c>
      <c r="M1715" s="158">
        <f t="shared" si="182"/>
        <v>6</v>
      </c>
      <c r="N1715" s="275">
        <v>141953</v>
      </c>
      <c r="O1715" s="158"/>
      <c r="P1715" s="158"/>
      <c r="Q1715" s="275">
        <v>141953</v>
      </c>
      <c r="R1715" s="158" t="s">
        <v>74</v>
      </c>
      <c r="S1715" s="158" t="str">
        <f>IFERROR(VLOOKUP(B1715,#REF!,3,0),"-")</f>
        <v>-</v>
      </c>
      <c r="T1715" s="159" t="str">
        <f>S1715&amp;"-"&amp;COUNTIF($S$2:S1715,S1715)</f>
        <v>--1711</v>
      </c>
      <c r="U1715" s="160">
        <f t="shared" si="184"/>
        <v>4</v>
      </c>
      <c r="V1715" s="160">
        <f t="shared" si="185"/>
        <v>6</v>
      </c>
      <c r="W1715" s="161" t="str">
        <f t="shared" si="186"/>
        <v>10 MAY 2024</v>
      </c>
      <c r="X1715" s="162">
        <f t="shared" si="187"/>
        <v>1714</v>
      </c>
      <c r="Y1715" s="163"/>
      <c r="AE1715" s="161" t="str">
        <f t="shared" si="188"/>
        <v>NUMERICAL COMPUTING SEC 4</v>
      </c>
    </row>
    <row r="1716" spans="1:31" s="161" customFormat="1" ht="23.25" customHeight="1" x14ac:dyDescent="0.25">
      <c r="A1716" s="275">
        <f t="shared" si="183"/>
        <v>141954</v>
      </c>
      <c r="B1716" s="284" t="str">
        <f>A1716&amp;"-"&amp;COUNTIF($A$2:A1716,A1716)</f>
        <v>141954-1</v>
      </c>
      <c r="C1716" s="275">
        <v>1715</v>
      </c>
      <c r="D1716" s="278" t="s">
        <v>590</v>
      </c>
      <c r="E1716" s="275" t="s">
        <v>21</v>
      </c>
      <c r="F1716" s="275">
        <v>141954</v>
      </c>
      <c r="G1716" s="275" t="s">
        <v>372</v>
      </c>
      <c r="H1716" s="279" t="s">
        <v>1492</v>
      </c>
      <c r="I1716" s="275" t="s">
        <v>10</v>
      </c>
      <c r="J1716" s="275" t="s">
        <v>100</v>
      </c>
      <c r="K1716" s="278" t="s">
        <v>254</v>
      </c>
      <c r="L1716" s="283">
        <v>18</v>
      </c>
      <c r="M1716" s="158">
        <f t="shared" si="182"/>
        <v>20</v>
      </c>
      <c r="N1716" s="275">
        <v>141954</v>
      </c>
      <c r="O1716" s="158"/>
      <c r="P1716" s="158"/>
      <c r="Q1716" s="275">
        <v>141954</v>
      </c>
      <c r="R1716" s="158" t="s">
        <v>74</v>
      </c>
      <c r="S1716" s="158" t="str">
        <f>IFERROR(VLOOKUP(B1716,#REF!,3,0),"-")</f>
        <v>-</v>
      </c>
      <c r="T1716" s="159" t="str">
        <f>S1716&amp;"-"&amp;COUNTIF($S$2:S1716,S1716)</f>
        <v>--1712</v>
      </c>
      <c r="U1716" s="160">
        <f t="shared" si="184"/>
        <v>18</v>
      </c>
      <c r="V1716" s="160">
        <f t="shared" si="185"/>
        <v>20</v>
      </c>
      <c r="W1716" s="161" t="str">
        <f t="shared" si="186"/>
        <v>10 MAY 2024</v>
      </c>
      <c r="X1716" s="162">
        <f t="shared" si="187"/>
        <v>1715</v>
      </c>
      <c r="Y1716" s="163"/>
      <c r="AE1716" s="161" t="str">
        <f t="shared" si="188"/>
        <v>NUMERICAL COMPUTING SEC 5</v>
      </c>
    </row>
    <row r="1717" spans="1:31" s="161" customFormat="1" ht="23.25" customHeight="1" x14ac:dyDescent="0.25">
      <c r="A1717" s="275">
        <f t="shared" si="183"/>
        <v>141954</v>
      </c>
      <c r="B1717" s="284" t="str">
        <f>A1717&amp;"-"&amp;COUNTIF($A$2:A1717,A1717)</f>
        <v>141954-2</v>
      </c>
      <c r="C1717" s="275">
        <v>1716</v>
      </c>
      <c r="D1717" s="278" t="s">
        <v>590</v>
      </c>
      <c r="E1717" s="275" t="s">
        <v>21</v>
      </c>
      <c r="F1717" s="275">
        <v>141954</v>
      </c>
      <c r="G1717" s="275" t="s">
        <v>372</v>
      </c>
      <c r="H1717" s="279" t="s">
        <v>1492</v>
      </c>
      <c r="I1717" s="275" t="s">
        <v>10</v>
      </c>
      <c r="J1717" s="275" t="s">
        <v>97</v>
      </c>
      <c r="K1717" s="278" t="s">
        <v>255</v>
      </c>
      <c r="L1717" s="283">
        <v>21</v>
      </c>
      <c r="M1717" s="158">
        <f t="shared" si="182"/>
        <v>23</v>
      </c>
      <c r="N1717" s="275">
        <v>141954</v>
      </c>
      <c r="O1717" s="158"/>
      <c r="P1717" s="158"/>
      <c r="Q1717" s="275">
        <v>141954</v>
      </c>
      <c r="R1717" s="158" t="s">
        <v>74</v>
      </c>
      <c r="S1717" s="158" t="str">
        <f>IFERROR(VLOOKUP(B1717,#REF!,3,0),"-")</f>
        <v>-</v>
      </c>
      <c r="T1717" s="159" t="str">
        <f>S1717&amp;"-"&amp;COUNTIF($S$2:S1717,S1717)</f>
        <v>--1713</v>
      </c>
      <c r="U1717" s="160">
        <f t="shared" si="184"/>
        <v>21</v>
      </c>
      <c r="V1717" s="160">
        <f t="shared" si="185"/>
        <v>23</v>
      </c>
      <c r="W1717" s="161" t="str">
        <f t="shared" si="186"/>
        <v>10 MAY 2024</v>
      </c>
      <c r="X1717" s="162">
        <f t="shared" si="187"/>
        <v>1716</v>
      </c>
      <c r="Y1717" s="163"/>
      <c r="AE1717" s="161" t="str">
        <f t="shared" si="188"/>
        <v>NUMERICAL COMPUTING SEC 5</v>
      </c>
    </row>
    <row r="1718" spans="1:31" s="161" customFormat="1" ht="23.25" customHeight="1" x14ac:dyDescent="0.25">
      <c r="A1718" s="275">
        <f t="shared" si="183"/>
        <v>141955</v>
      </c>
      <c r="B1718" s="284" t="str">
        <f>A1718&amp;"-"&amp;COUNTIF($A$2:A1718,A1718)</f>
        <v>141955-1</v>
      </c>
      <c r="C1718" s="275">
        <v>1717</v>
      </c>
      <c r="D1718" s="278" t="s">
        <v>590</v>
      </c>
      <c r="E1718" s="275" t="s">
        <v>21</v>
      </c>
      <c r="F1718" s="275">
        <v>141955</v>
      </c>
      <c r="G1718" s="275" t="s">
        <v>372</v>
      </c>
      <c r="H1718" s="279" t="s">
        <v>1493</v>
      </c>
      <c r="I1718" s="275" t="s">
        <v>10</v>
      </c>
      <c r="J1718" s="275" t="s">
        <v>97</v>
      </c>
      <c r="K1718" s="278" t="s">
        <v>255</v>
      </c>
      <c r="L1718" s="283">
        <v>1</v>
      </c>
      <c r="M1718" s="158">
        <f t="shared" si="182"/>
        <v>3</v>
      </c>
      <c r="N1718" s="275">
        <v>141955</v>
      </c>
      <c r="O1718" s="158"/>
      <c r="P1718" s="158"/>
      <c r="Q1718" s="275">
        <v>141955</v>
      </c>
      <c r="R1718" s="158" t="s">
        <v>74</v>
      </c>
      <c r="S1718" s="158" t="str">
        <f>IFERROR(VLOOKUP(B1718,#REF!,3,0),"-")</f>
        <v>-</v>
      </c>
      <c r="T1718" s="159" t="str">
        <f>S1718&amp;"-"&amp;COUNTIF($S$2:S1718,S1718)</f>
        <v>--1714</v>
      </c>
      <c r="U1718" s="160">
        <f t="shared" si="184"/>
        <v>1</v>
      </c>
      <c r="V1718" s="160">
        <f t="shared" si="185"/>
        <v>3</v>
      </c>
      <c r="W1718" s="161" t="str">
        <f t="shared" si="186"/>
        <v>10 MAY 2024</v>
      </c>
      <c r="X1718" s="162">
        <f t="shared" si="187"/>
        <v>1717</v>
      </c>
      <c r="Y1718" s="163"/>
      <c r="AE1718" s="161" t="str">
        <f t="shared" si="188"/>
        <v>NUMERICAL COMPUTING SEC 6</v>
      </c>
    </row>
    <row r="1719" spans="1:31" s="161" customFormat="1" ht="23.25" customHeight="1" x14ac:dyDescent="0.25">
      <c r="A1719" s="275">
        <f t="shared" si="183"/>
        <v>141955</v>
      </c>
      <c r="B1719" s="284" t="str">
        <f>A1719&amp;"-"&amp;COUNTIF($A$2:A1719,A1719)</f>
        <v>141955-2</v>
      </c>
      <c r="C1719" s="275">
        <v>1718</v>
      </c>
      <c r="D1719" s="278" t="s">
        <v>590</v>
      </c>
      <c r="E1719" s="275" t="s">
        <v>21</v>
      </c>
      <c r="F1719" s="275">
        <v>141955</v>
      </c>
      <c r="G1719" s="275" t="s">
        <v>372</v>
      </c>
      <c r="H1719" s="279" t="s">
        <v>1493</v>
      </c>
      <c r="I1719" s="275" t="s">
        <v>10</v>
      </c>
      <c r="J1719" s="275" t="s">
        <v>97</v>
      </c>
      <c r="K1719" s="278" t="s">
        <v>572</v>
      </c>
      <c r="L1719" s="283">
        <v>22</v>
      </c>
      <c r="M1719" s="158">
        <f t="shared" si="182"/>
        <v>24</v>
      </c>
      <c r="N1719" s="275">
        <v>141955</v>
      </c>
      <c r="O1719" s="158"/>
      <c r="P1719" s="158"/>
      <c r="Q1719" s="275">
        <v>141955</v>
      </c>
      <c r="R1719" s="158" t="s">
        <v>74</v>
      </c>
      <c r="S1719" s="158" t="str">
        <f>IFERROR(VLOOKUP(B1719,#REF!,3,0),"-")</f>
        <v>-</v>
      </c>
      <c r="T1719" s="159" t="str">
        <f>S1719&amp;"-"&amp;COUNTIF($S$2:S1719,S1719)</f>
        <v>--1715</v>
      </c>
      <c r="U1719" s="160">
        <f t="shared" si="184"/>
        <v>22</v>
      </c>
      <c r="V1719" s="160">
        <f t="shared" si="185"/>
        <v>24</v>
      </c>
      <c r="W1719" s="161" t="str">
        <f t="shared" si="186"/>
        <v>10 MAY 2024</v>
      </c>
      <c r="X1719" s="162">
        <f t="shared" si="187"/>
        <v>1718</v>
      </c>
      <c r="Y1719" s="163"/>
      <c r="AE1719" s="161" t="str">
        <f t="shared" si="188"/>
        <v>NUMERICAL COMPUTING SEC 6</v>
      </c>
    </row>
    <row r="1720" spans="1:31" s="161" customFormat="1" ht="23.25" customHeight="1" x14ac:dyDescent="0.25">
      <c r="A1720" s="275">
        <f t="shared" si="183"/>
        <v>141955</v>
      </c>
      <c r="B1720" s="284" t="str">
        <f>A1720&amp;"-"&amp;COUNTIF($A$2:A1720,A1720)</f>
        <v>141955-3</v>
      </c>
      <c r="C1720" s="275">
        <v>1719</v>
      </c>
      <c r="D1720" s="278" t="s">
        <v>590</v>
      </c>
      <c r="E1720" s="275" t="s">
        <v>21</v>
      </c>
      <c r="F1720" s="275">
        <v>141955</v>
      </c>
      <c r="G1720" s="275" t="s">
        <v>372</v>
      </c>
      <c r="H1720" s="279" t="s">
        <v>1493</v>
      </c>
      <c r="I1720" s="275" t="s">
        <v>10</v>
      </c>
      <c r="J1720" s="275" t="s">
        <v>97</v>
      </c>
      <c r="K1720" s="278" t="s">
        <v>256</v>
      </c>
      <c r="L1720" s="283">
        <v>14</v>
      </c>
      <c r="M1720" s="158">
        <f t="shared" si="182"/>
        <v>16</v>
      </c>
      <c r="N1720" s="275">
        <v>141955</v>
      </c>
      <c r="O1720" s="158"/>
      <c r="P1720" s="158"/>
      <c r="Q1720" s="275">
        <v>141955</v>
      </c>
      <c r="R1720" s="158" t="s">
        <v>74</v>
      </c>
      <c r="S1720" s="158" t="str">
        <f>IFERROR(VLOOKUP(B1720,#REF!,3,0),"-")</f>
        <v>-</v>
      </c>
      <c r="T1720" s="159" t="str">
        <f>S1720&amp;"-"&amp;COUNTIF($S$2:S1720,S1720)</f>
        <v>--1716</v>
      </c>
      <c r="U1720" s="160">
        <f t="shared" si="184"/>
        <v>14</v>
      </c>
      <c r="V1720" s="160">
        <f t="shared" si="185"/>
        <v>16</v>
      </c>
      <c r="W1720" s="161" t="str">
        <f t="shared" si="186"/>
        <v>10 MAY 2024</v>
      </c>
      <c r="X1720" s="162">
        <f t="shared" si="187"/>
        <v>1719</v>
      </c>
      <c r="Y1720" s="163"/>
      <c r="AE1720" s="161" t="str">
        <f t="shared" si="188"/>
        <v>NUMERICAL COMPUTING SEC 6</v>
      </c>
    </row>
    <row r="1721" spans="1:31" s="161" customFormat="1" ht="23.25" customHeight="1" x14ac:dyDescent="0.25">
      <c r="A1721" s="275">
        <f t="shared" si="183"/>
        <v>141956</v>
      </c>
      <c r="B1721" s="284" t="str">
        <f>A1721&amp;"-"&amp;COUNTIF($A$2:A1721,A1721)</f>
        <v>141956-3</v>
      </c>
      <c r="C1721" s="275">
        <v>1720</v>
      </c>
      <c r="D1721" s="278" t="s">
        <v>590</v>
      </c>
      <c r="E1721" s="275" t="s">
        <v>21</v>
      </c>
      <c r="F1721" s="275">
        <v>141956</v>
      </c>
      <c r="G1721" s="275" t="s">
        <v>372</v>
      </c>
      <c r="H1721" s="279" t="s">
        <v>1486</v>
      </c>
      <c r="I1721" s="275" t="s">
        <v>10</v>
      </c>
      <c r="J1721" s="275" t="s">
        <v>97</v>
      </c>
      <c r="K1721" s="278" t="s">
        <v>256</v>
      </c>
      <c r="L1721" s="283">
        <v>8</v>
      </c>
      <c r="M1721" s="158">
        <f t="shared" si="182"/>
        <v>10</v>
      </c>
      <c r="N1721" s="275">
        <v>141956</v>
      </c>
      <c r="O1721" s="158"/>
      <c r="P1721" s="158"/>
      <c r="Q1721" s="275">
        <v>141956</v>
      </c>
      <c r="R1721" s="158" t="s">
        <v>74</v>
      </c>
      <c r="S1721" s="158" t="str">
        <f>IFERROR(VLOOKUP(B1721,#REF!,3,0),"-")</f>
        <v>-</v>
      </c>
      <c r="T1721" s="159" t="str">
        <f>S1721&amp;"-"&amp;COUNTIF($S$2:S1721,S1721)</f>
        <v>--1717</v>
      </c>
      <c r="U1721" s="160">
        <f t="shared" si="184"/>
        <v>8</v>
      </c>
      <c r="V1721" s="160">
        <f t="shared" si="185"/>
        <v>10</v>
      </c>
      <c r="W1721" s="161" t="str">
        <f t="shared" si="186"/>
        <v>10 MAY 2024</v>
      </c>
      <c r="X1721" s="162">
        <f t="shared" si="187"/>
        <v>1720</v>
      </c>
      <c r="Y1721" s="163"/>
      <c r="AE1721" s="161" t="str">
        <f t="shared" si="188"/>
        <v>NUMERICAL COMPUTING SEC 7</v>
      </c>
    </row>
    <row r="1722" spans="1:31" s="161" customFormat="1" ht="23.25" customHeight="1" x14ac:dyDescent="0.25">
      <c r="A1722" s="275">
        <f t="shared" si="183"/>
        <v>142203</v>
      </c>
      <c r="B1722" s="284" t="str">
        <f>A1722&amp;"-"&amp;COUNTIF($A$2:A1722,A1722)</f>
        <v>142203-1</v>
      </c>
      <c r="C1722" s="275">
        <v>1721</v>
      </c>
      <c r="D1722" s="278" t="s">
        <v>590</v>
      </c>
      <c r="E1722" s="275" t="s">
        <v>63</v>
      </c>
      <c r="F1722" s="275">
        <v>142203</v>
      </c>
      <c r="G1722" s="275" t="s">
        <v>798</v>
      </c>
      <c r="H1722" s="279" t="s">
        <v>1494</v>
      </c>
      <c r="I1722" s="275" t="s">
        <v>10</v>
      </c>
      <c r="J1722" s="275" t="s">
        <v>103</v>
      </c>
      <c r="K1722" s="278" t="s">
        <v>257</v>
      </c>
      <c r="L1722" s="283">
        <v>5</v>
      </c>
      <c r="M1722" s="158">
        <f t="shared" si="182"/>
        <v>7</v>
      </c>
      <c r="N1722" s="275">
        <v>142203</v>
      </c>
      <c r="O1722" s="158"/>
      <c r="P1722" s="158"/>
      <c r="Q1722" s="275">
        <v>142203</v>
      </c>
      <c r="R1722" s="158" t="s">
        <v>74</v>
      </c>
      <c r="S1722" s="158" t="str">
        <f>IFERROR(VLOOKUP(B1722,#REF!,3,0),"-")</f>
        <v>-</v>
      </c>
      <c r="T1722" s="159" t="str">
        <f>S1722&amp;"-"&amp;COUNTIF($S$2:S1722,S1722)</f>
        <v>--1718</v>
      </c>
      <c r="U1722" s="160">
        <f t="shared" si="184"/>
        <v>5</v>
      </c>
      <c r="V1722" s="160">
        <f t="shared" si="185"/>
        <v>7</v>
      </c>
      <c r="W1722" s="161" t="str">
        <f t="shared" si="186"/>
        <v>10 MAY 2024</v>
      </c>
      <c r="X1722" s="162">
        <f t="shared" si="187"/>
        <v>1721</v>
      </c>
      <c r="Y1722" s="163"/>
      <c r="AE1722" s="161" t="str">
        <f t="shared" si="188"/>
        <v>INTRODUCTION TO PHILOSOPHY SEC 2</v>
      </c>
    </row>
    <row r="1723" spans="1:31" s="161" customFormat="1" ht="23.25" customHeight="1" x14ac:dyDescent="0.25">
      <c r="A1723" s="275">
        <f t="shared" si="183"/>
        <v>142204</v>
      </c>
      <c r="B1723" s="284" t="str">
        <f>A1723&amp;"-"&amp;COUNTIF($A$2:A1723,A1723)</f>
        <v>142204-1</v>
      </c>
      <c r="C1723" s="275">
        <v>1722</v>
      </c>
      <c r="D1723" s="278" t="s">
        <v>590</v>
      </c>
      <c r="E1723" s="275" t="s">
        <v>63</v>
      </c>
      <c r="F1723" s="275">
        <v>142204</v>
      </c>
      <c r="G1723" s="275" t="s">
        <v>798</v>
      </c>
      <c r="H1723" s="279" t="s">
        <v>1495</v>
      </c>
      <c r="I1723" s="275" t="s">
        <v>10</v>
      </c>
      <c r="J1723" s="275" t="s">
        <v>103</v>
      </c>
      <c r="K1723" s="278" t="s">
        <v>257</v>
      </c>
      <c r="L1723" s="283">
        <v>17</v>
      </c>
      <c r="M1723" s="158">
        <f t="shared" si="182"/>
        <v>19</v>
      </c>
      <c r="N1723" s="275">
        <v>142204</v>
      </c>
      <c r="O1723" s="158"/>
      <c r="P1723" s="158"/>
      <c r="Q1723" s="275">
        <v>142204</v>
      </c>
      <c r="R1723" s="158" t="s">
        <v>74</v>
      </c>
      <c r="S1723" s="158" t="str">
        <f>IFERROR(VLOOKUP(B1723,#REF!,3,0),"-")</f>
        <v>-</v>
      </c>
      <c r="T1723" s="159" t="str">
        <f>S1723&amp;"-"&amp;COUNTIF($S$2:S1723,S1723)</f>
        <v>--1719</v>
      </c>
      <c r="U1723" s="160">
        <f t="shared" si="184"/>
        <v>17</v>
      </c>
      <c r="V1723" s="160">
        <f t="shared" si="185"/>
        <v>19</v>
      </c>
      <c r="W1723" s="161" t="str">
        <f t="shared" si="186"/>
        <v>10 MAY 2024</v>
      </c>
      <c r="X1723" s="162">
        <f t="shared" si="187"/>
        <v>1722</v>
      </c>
      <c r="Y1723" s="163"/>
      <c r="AE1723" s="161" t="str">
        <f t="shared" si="188"/>
        <v>INTRODUCTION TO PHILOSOPHY SEC 3</v>
      </c>
    </row>
    <row r="1724" spans="1:31" s="161" customFormat="1" ht="23.25" customHeight="1" x14ac:dyDescent="0.25">
      <c r="A1724" s="275">
        <f t="shared" si="183"/>
        <v>142204</v>
      </c>
      <c r="B1724" s="284" t="str">
        <f>A1724&amp;"-"&amp;COUNTIF($A$2:A1724,A1724)</f>
        <v>142204-2</v>
      </c>
      <c r="C1724" s="275">
        <v>1723</v>
      </c>
      <c r="D1724" s="278" t="s">
        <v>590</v>
      </c>
      <c r="E1724" s="275" t="s">
        <v>63</v>
      </c>
      <c r="F1724" s="275">
        <v>142204</v>
      </c>
      <c r="G1724" s="275" t="s">
        <v>798</v>
      </c>
      <c r="H1724" s="279" t="s">
        <v>1495</v>
      </c>
      <c r="I1724" s="275" t="s">
        <v>10</v>
      </c>
      <c r="J1724" s="275" t="s">
        <v>103</v>
      </c>
      <c r="K1724" s="278" t="s">
        <v>259</v>
      </c>
      <c r="L1724" s="283">
        <v>13</v>
      </c>
      <c r="M1724" s="158">
        <f t="shared" si="182"/>
        <v>15</v>
      </c>
      <c r="N1724" s="275">
        <v>142204</v>
      </c>
      <c r="O1724" s="158"/>
      <c r="P1724" s="158"/>
      <c r="Q1724" s="275">
        <v>142204</v>
      </c>
      <c r="R1724" s="158" t="s">
        <v>74</v>
      </c>
      <c r="S1724" s="158" t="str">
        <f>IFERROR(VLOOKUP(B1724,#REF!,3,0),"-")</f>
        <v>-</v>
      </c>
      <c r="T1724" s="159" t="str">
        <f>S1724&amp;"-"&amp;COUNTIF($S$2:S1724,S1724)</f>
        <v>--1720</v>
      </c>
      <c r="U1724" s="160">
        <f t="shared" si="184"/>
        <v>13</v>
      </c>
      <c r="V1724" s="160">
        <f t="shared" si="185"/>
        <v>15</v>
      </c>
      <c r="W1724" s="161" t="str">
        <f t="shared" si="186"/>
        <v>10 MAY 2024</v>
      </c>
      <c r="X1724" s="162">
        <f t="shared" si="187"/>
        <v>1723</v>
      </c>
      <c r="Y1724" s="163"/>
      <c r="AE1724" s="161" t="str">
        <f t="shared" si="188"/>
        <v>INTRODUCTION TO PHILOSOPHY SEC 3</v>
      </c>
    </row>
    <row r="1725" spans="1:31" s="161" customFormat="1" ht="23.25" customHeight="1" x14ac:dyDescent="0.25">
      <c r="A1725" s="275">
        <f t="shared" si="183"/>
        <v>142255</v>
      </c>
      <c r="B1725" s="284" t="str">
        <f>A1725&amp;"-"&amp;COUNTIF($A$2:A1725,A1725)</f>
        <v>142255-1</v>
      </c>
      <c r="C1725" s="275">
        <v>1724</v>
      </c>
      <c r="D1725" s="278" t="s">
        <v>590</v>
      </c>
      <c r="E1725" s="275" t="s">
        <v>26</v>
      </c>
      <c r="F1725" s="275">
        <v>142255</v>
      </c>
      <c r="G1725" s="275" t="s">
        <v>805</v>
      </c>
      <c r="H1725" s="279" t="s">
        <v>1496</v>
      </c>
      <c r="I1725" s="275" t="s">
        <v>10</v>
      </c>
      <c r="J1725" s="275" t="s">
        <v>103</v>
      </c>
      <c r="K1725" s="278" t="s">
        <v>259</v>
      </c>
      <c r="L1725" s="283">
        <v>1</v>
      </c>
      <c r="M1725" s="158">
        <f t="shared" si="182"/>
        <v>3</v>
      </c>
      <c r="N1725" s="275">
        <v>142255</v>
      </c>
      <c r="O1725" s="158"/>
      <c r="P1725" s="158"/>
      <c r="Q1725" s="275">
        <v>142255</v>
      </c>
      <c r="R1725" s="158" t="s">
        <v>74</v>
      </c>
      <c r="S1725" s="158" t="str">
        <f>IFERROR(VLOOKUP(B1725,#REF!,3,0),"-")</f>
        <v>-</v>
      </c>
      <c r="T1725" s="159" t="str">
        <f>S1725&amp;"-"&amp;COUNTIF($S$2:S1725,S1725)</f>
        <v>--1721</v>
      </c>
      <c r="U1725" s="160">
        <f t="shared" si="184"/>
        <v>1</v>
      </c>
      <c r="V1725" s="160">
        <f t="shared" si="185"/>
        <v>3</v>
      </c>
      <c r="W1725" s="161" t="str">
        <f t="shared" si="186"/>
        <v>10 MAY 2024</v>
      </c>
      <c r="X1725" s="162">
        <f t="shared" si="187"/>
        <v>1724</v>
      </c>
      <c r="Y1725" s="163"/>
      <c r="AE1725" s="161" t="str">
        <f t="shared" si="188"/>
        <v>MARINE BIOTECHNOLOGY SEC 1</v>
      </c>
    </row>
    <row r="1726" spans="1:31" s="161" customFormat="1" ht="23.25" customHeight="1" x14ac:dyDescent="0.25">
      <c r="A1726" s="275">
        <f t="shared" si="183"/>
        <v>142270</v>
      </c>
      <c r="B1726" s="284" t="str">
        <f>A1726&amp;"-"&amp;COUNTIF($A$2:A1726,A1726)</f>
        <v>142270-1</v>
      </c>
      <c r="C1726" s="275">
        <v>1725</v>
      </c>
      <c r="D1726" s="278" t="s">
        <v>590</v>
      </c>
      <c r="E1726" s="275" t="s">
        <v>453</v>
      </c>
      <c r="F1726" s="275">
        <v>142270</v>
      </c>
      <c r="G1726" s="275" t="s">
        <v>806</v>
      </c>
      <c r="H1726" s="279" t="s">
        <v>1489</v>
      </c>
      <c r="I1726" s="275" t="s">
        <v>10</v>
      </c>
      <c r="J1726" s="275" t="s">
        <v>103</v>
      </c>
      <c r="K1726" s="278" t="s">
        <v>259</v>
      </c>
      <c r="L1726" s="283">
        <v>1</v>
      </c>
      <c r="M1726" s="158">
        <f t="shared" si="182"/>
        <v>3</v>
      </c>
      <c r="N1726" s="275">
        <v>142270</v>
      </c>
      <c r="O1726" s="158"/>
      <c r="P1726" s="158"/>
      <c r="Q1726" s="275">
        <v>142270</v>
      </c>
      <c r="R1726" s="158" t="s">
        <v>74</v>
      </c>
      <c r="S1726" s="158" t="str">
        <f>IFERROR(VLOOKUP(B1726,#REF!,3,0),"-")</f>
        <v>-</v>
      </c>
      <c r="T1726" s="159" t="str">
        <f>S1726&amp;"-"&amp;COUNTIF($S$2:S1726,S1726)</f>
        <v>--1722</v>
      </c>
      <c r="U1726" s="160">
        <f t="shared" si="184"/>
        <v>1</v>
      </c>
      <c r="V1726" s="160">
        <f t="shared" si="185"/>
        <v>3</v>
      </c>
      <c r="W1726" s="161" t="str">
        <f t="shared" si="186"/>
        <v>10 MAY 2024</v>
      </c>
      <c r="X1726" s="162">
        <f t="shared" si="187"/>
        <v>1725</v>
      </c>
      <c r="Y1726" s="163"/>
      <c r="AE1726" s="161" t="str">
        <f t="shared" si="188"/>
        <v>IDEOLOGY AND CONSTITUTION OF PAKISTAN SEC 1</v>
      </c>
    </row>
    <row r="1727" spans="1:31" s="161" customFormat="1" ht="23.25" customHeight="1" x14ac:dyDescent="0.25">
      <c r="A1727" s="275">
        <f t="shared" si="183"/>
        <v>142274</v>
      </c>
      <c r="B1727" s="284" t="str">
        <f>A1727&amp;"-"&amp;COUNTIF($A$2:A1727,A1727)</f>
        <v>142274-1</v>
      </c>
      <c r="C1727" s="275">
        <v>1726</v>
      </c>
      <c r="D1727" s="278" t="s">
        <v>590</v>
      </c>
      <c r="E1727" s="275" t="s">
        <v>31</v>
      </c>
      <c r="F1727" s="275">
        <v>142274</v>
      </c>
      <c r="G1727" s="275" t="s">
        <v>87</v>
      </c>
      <c r="H1727" s="279" t="s">
        <v>1478</v>
      </c>
      <c r="I1727" s="275" t="s">
        <v>10</v>
      </c>
      <c r="J1727" s="275" t="s">
        <v>103</v>
      </c>
      <c r="K1727" s="278" t="s">
        <v>259</v>
      </c>
      <c r="L1727" s="283">
        <v>1</v>
      </c>
      <c r="M1727" s="158">
        <f t="shared" si="182"/>
        <v>3</v>
      </c>
      <c r="N1727" s="275">
        <v>142274</v>
      </c>
      <c r="O1727" s="158"/>
      <c r="P1727" s="158"/>
      <c r="Q1727" s="275">
        <v>142274</v>
      </c>
      <c r="R1727" s="158" t="s">
        <v>74</v>
      </c>
      <c r="S1727" s="158" t="str">
        <f>IFERROR(VLOOKUP(B1727,#REF!,3,0),"-")</f>
        <v>-</v>
      </c>
      <c r="T1727" s="159" t="str">
        <f>S1727&amp;"-"&amp;COUNTIF($S$2:S1727,S1727)</f>
        <v>--1723</v>
      </c>
      <c r="U1727" s="160">
        <f t="shared" si="184"/>
        <v>1</v>
      </c>
      <c r="V1727" s="160">
        <f t="shared" si="185"/>
        <v>3</v>
      </c>
      <c r="W1727" s="161" t="str">
        <f t="shared" si="186"/>
        <v>10 MAY 2024</v>
      </c>
      <c r="X1727" s="162">
        <f t="shared" si="187"/>
        <v>1726</v>
      </c>
      <c r="Y1727" s="163"/>
      <c r="AE1727" s="161" t="str">
        <f t="shared" si="188"/>
        <v>INTRODUCTION TO MASS COMMUNICATION SEC 1</v>
      </c>
    </row>
    <row r="1728" spans="1:31" s="161" customFormat="1" ht="23.25" customHeight="1" x14ac:dyDescent="0.25">
      <c r="A1728" s="275">
        <f t="shared" si="183"/>
        <v>142303</v>
      </c>
      <c r="B1728" s="284" t="str">
        <f>A1728&amp;"-"&amp;COUNTIF($A$2:A1728,A1728)</f>
        <v>142303-1</v>
      </c>
      <c r="C1728" s="275">
        <v>1727</v>
      </c>
      <c r="D1728" s="278" t="s">
        <v>590</v>
      </c>
      <c r="E1728" s="275" t="s">
        <v>22</v>
      </c>
      <c r="F1728" s="275">
        <v>142303</v>
      </c>
      <c r="G1728" s="275" t="s">
        <v>67</v>
      </c>
      <c r="H1728" s="279" t="s">
        <v>1481</v>
      </c>
      <c r="I1728" s="275" t="s">
        <v>10</v>
      </c>
      <c r="J1728" s="275" t="s">
        <v>103</v>
      </c>
      <c r="K1728" s="278" t="s">
        <v>259</v>
      </c>
      <c r="L1728" s="283">
        <v>3</v>
      </c>
      <c r="M1728" s="158">
        <f t="shared" si="182"/>
        <v>5</v>
      </c>
      <c r="N1728" s="275">
        <v>142303</v>
      </c>
      <c r="O1728" s="158"/>
      <c r="P1728" s="158"/>
      <c r="Q1728" s="275">
        <v>142303</v>
      </c>
      <c r="R1728" s="158" t="s">
        <v>74</v>
      </c>
      <c r="S1728" s="158" t="str">
        <f>IFERROR(VLOOKUP(B1728,#REF!,3,0),"-")</f>
        <v>-</v>
      </c>
      <c r="T1728" s="159" t="str">
        <f>S1728&amp;"-"&amp;COUNTIF($S$2:S1728,S1728)</f>
        <v>--1724</v>
      </c>
      <c r="U1728" s="160">
        <f t="shared" si="184"/>
        <v>3</v>
      </c>
      <c r="V1728" s="160">
        <f t="shared" si="185"/>
        <v>5</v>
      </c>
      <c r="W1728" s="161" t="str">
        <f t="shared" si="186"/>
        <v>10 MAY 2024</v>
      </c>
      <c r="X1728" s="162">
        <f t="shared" si="187"/>
        <v>1727</v>
      </c>
      <c r="Y1728" s="163"/>
      <c r="AE1728" s="161" t="str">
        <f t="shared" si="188"/>
        <v>PAKISTAN STUDIES SEC 1</v>
      </c>
    </row>
    <row r="1729" spans="1:31" s="161" customFormat="1" ht="23.25" customHeight="1" x14ac:dyDescent="0.25">
      <c r="A1729" s="275">
        <f t="shared" si="183"/>
        <v>142327</v>
      </c>
      <c r="B1729" s="284" t="str">
        <f>A1729&amp;"-"&amp;COUNTIF($A$2:A1729,A1729)</f>
        <v>142327-1</v>
      </c>
      <c r="C1729" s="275">
        <v>1728</v>
      </c>
      <c r="D1729" s="278" t="s">
        <v>590</v>
      </c>
      <c r="E1729" s="275" t="s">
        <v>25</v>
      </c>
      <c r="F1729" s="275">
        <v>142327</v>
      </c>
      <c r="G1729" s="275" t="s">
        <v>87</v>
      </c>
      <c r="H1729" s="279" t="s">
        <v>1478</v>
      </c>
      <c r="I1729" s="275" t="s">
        <v>10</v>
      </c>
      <c r="J1729" s="275" t="s">
        <v>103</v>
      </c>
      <c r="K1729" s="278" t="s">
        <v>259</v>
      </c>
      <c r="L1729" s="283">
        <v>1</v>
      </c>
      <c r="M1729" s="158">
        <f t="shared" si="182"/>
        <v>3</v>
      </c>
      <c r="N1729" s="275">
        <v>142327</v>
      </c>
      <c r="O1729" s="158"/>
      <c r="P1729" s="158"/>
      <c r="Q1729" s="275">
        <v>142327</v>
      </c>
      <c r="R1729" s="158" t="s">
        <v>74</v>
      </c>
      <c r="S1729" s="158" t="str">
        <f>IFERROR(VLOOKUP(B1729,#REF!,3,0),"-")</f>
        <v>-</v>
      </c>
      <c r="T1729" s="159" t="str">
        <f>S1729&amp;"-"&amp;COUNTIF($S$2:S1729,S1729)</f>
        <v>--1725</v>
      </c>
      <c r="U1729" s="160">
        <f t="shared" si="184"/>
        <v>1</v>
      </c>
      <c r="V1729" s="160">
        <f t="shared" si="185"/>
        <v>3</v>
      </c>
      <c r="W1729" s="161" t="str">
        <f t="shared" si="186"/>
        <v>10 MAY 2024</v>
      </c>
      <c r="X1729" s="162">
        <f t="shared" si="187"/>
        <v>1728</v>
      </c>
      <c r="Y1729" s="163"/>
      <c r="AE1729" s="161" t="str">
        <f t="shared" si="188"/>
        <v>INTRODUCTION TO MASS COMMUNICATION SEC 1</v>
      </c>
    </row>
    <row r="1730" spans="1:31" s="161" customFormat="1" ht="23.25" customHeight="1" x14ac:dyDescent="0.25">
      <c r="A1730" s="275">
        <f t="shared" si="183"/>
        <v>142343</v>
      </c>
      <c r="B1730" s="284" t="str">
        <f>A1730&amp;"-"&amp;COUNTIF($A$2:A1730,A1730)</f>
        <v>142343-1</v>
      </c>
      <c r="C1730" s="275">
        <v>1729</v>
      </c>
      <c r="D1730" s="278" t="s">
        <v>590</v>
      </c>
      <c r="E1730" s="275" t="s">
        <v>460</v>
      </c>
      <c r="F1730" s="275">
        <v>142343</v>
      </c>
      <c r="G1730" s="275" t="s">
        <v>807</v>
      </c>
      <c r="H1730" s="281" t="s">
        <v>1497</v>
      </c>
      <c r="I1730" s="275" t="s">
        <v>10</v>
      </c>
      <c r="J1730" s="275" t="s">
        <v>103</v>
      </c>
      <c r="K1730" s="278" t="s">
        <v>259</v>
      </c>
      <c r="L1730" s="283">
        <v>2</v>
      </c>
      <c r="M1730" s="158">
        <f t="shared" ref="M1730:M1793" si="189">+L1730+2</f>
        <v>4</v>
      </c>
      <c r="N1730" s="275">
        <v>142343</v>
      </c>
      <c r="O1730" s="158"/>
      <c r="P1730" s="158"/>
      <c r="Q1730" s="275">
        <v>142343</v>
      </c>
      <c r="R1730" s="158" t="s">
        <v>74</v>
      </c>
      <c r="S1730" s="158" t="str">
        <f>IFERROR(VLOOKUP(B1730,#REF!,3,0),"-")</f>
        <v>-</v>
      </c>
      <c r="T1730" s="159" t="str">
        <f>S1730&amp;"-"&amp;COUNTIF($S$2:S1730,S1730)</f>
        <v>--1726</v>
      </c>
      <c r="U1730" s="160">
        <f t="shared" si="184"/>
        <v>2</v>
      </c>
      <c r="V1730" s="160">
        <f t="shared" si="185"/>
        <v>4</v>
      </c>
      <c r="W1730" s="161" t="str">
        <f t="shared" si="186"/>
        <v>10 MAY 2024</v>
      </c>
      <c r="X1730" s="162">
        <f t="shared" si="187"/>
        <v>1729</v>
      </c>
      <c r="Y1730" s="163"/>
      <c r="AE1730" s="161" t="str">
        <f t="shared" si="188"/>
        <v>NUMERICAL COMPUTING SEC 1</v>
      </c>
    </row>
    <row r="1731" spans="1:31" s="161" customFormat="1" ht="23.25" customHeight="1" x14ac:dyDescent="0.25">
      <c r="A1731" s="275">
        <f t="shared" ref="A1731:A1794" si="190">+Q1731</f>
        <v>142343</v>
      </c>
      <c r="B1731" s="284" t="str">
        <f>A1731&amp;"-"&amp;COUNTIF($A$2:A1731,A1731)</f>
        <v>142343-2</v>
      </c>
      <c r="C1731" s="275">
        <v>1730</v>
      </c>
      <c r="D1731" s="278" t="s">
        <v>590</v>
      </c>
      <c r="E1731" s="275" t="s">
        <v>460</v>
      </c>
      <c r="F1731" s="275">
        <v>142343</v>
      </c>
      <c r="G1731" s="275" t="s">
        <v>807</v>
      </c>
      <c r="H1731" s="281" t="s">
        <v>1497</v>
      </c>
      <c r="I1731" s="275" t="s">
        <v>10</v>
      </c>
      <c r="J1731" s="275" t="s">
        <v>103</v>
      </c>
      <c r="K1731" s="278" t="s">
        <v>260</v>
      </c>
      <c r="L1731" s="283">
        <v>2</v>
      </c>
      <c r="M1731" s="158">
        <f t="shared" si="189"/>
        <v>4</v>
      </c>
      <c r="N1731" s="275">
        <v>142343</v>
      </c>
      <c r="O1731" s="158"/>
      <c r="P1731" s="158"/>
      <c r="Q1731" s="275">
        <v>142343</v>
      </c>
      <c r="R1731" s="158" t="s">
        <v>74</v>
      </c>
      <c r="S1731" s="158" t="str">
        <f>IFERROR(VLOOKUP(B1731,#REF!,3,0),"-")</f>
        <v>-</v>
      </c>
      <c r="T1731" s="159" t="str">
        <f>S1731&amp;"-"&amp;COUNTIF($S$2:S1731,S1731)</f>
        <v>--1727</v>
      </c>
      <c r="U1731" s="160">
        <f t="shared" ref="U1731:U1794" si="191">+L1731</f>
        <v>2</v>
      </c>
      <c r="V1731" s="160">
        <f t="shared" ref="V1731:V1794" si="192">+U1731+2</f>
        <v>4</v>
      </c>
      <c r="W1731" s="161" t="str">
        <f t="shared" ref="W1731:W1794" si="193">+D1731</f>
        <v>10 MAY 2024</v>
      </c>
      <c r="X1731" s="162">
        <f t="shared" ref="X1731:X1794" si="194">+C1731</f>
        <v>1730</v>
      </c>
      <c r="Y1731" s="163"/>
      <c r="AE1731" s="161" t="str">
        <f t="shared" ref="AE1731:AE1794" si="195">UPPER(H1731)</f>
        <v>NUMERICAL COMPUTING SEC 1</v>
      </c>
    </row>
    <row r="1732" spans="1:31" s="161" customFormat="1" ht="23.25" customHeight="1" x14ac:dyDescent="0.25">
      <c r="A1732" s="275">
        <f t="shared" si="190"/>
        <v>142372</v>
      </c>
      <c r="B1732" s="284" t="str">
        <f>A1732&amp;"-"&amp;COUNTIF($A$2:A1732,A1732)</f>
        <v>142372-1</v>
      </c>
      <c r="C1732" s="275">
        <v>1731</v>
      </c>
      <c r="D1732" s="278" t="s">
        <v>590</v>
      </c>
      <c r="E1732" s="275" t="s">
        <v>21</v>
      </c>
      <c r="F1732" s="275">
        <v>142372</v>
      </c>
      <c r="G1732" s="275" t="s">
        <v>19</v>
      </c>
      <c r="H1732" s="279" t="s">
        <v>1481</v>
      </c>
      <c r="I1732" s="275" t="s">
        <v>10</v>
      </c>
      <c r="J1732" s="275" t="s">
        <v>103</v>
      </c>
      <c r="K1732" s="278" t="s">
        <v>260</v>
      </c>
      <c r="L1732" s="283">
        <v>2</v>
      </c>
      <c r="M1732" s="158">
        <f t="shared" si="189"/>
        <v>4</v>
      </c>
      <c r="N1732" s="275">
        <v>142372</v>
      </c>
      <c r="O1732" s="158"/>
      <c r="P1732" s="158"/>
      <c r="Q1732" s="275">
        <v>142372</v>
      </c>
      <c r="R1732" s="158" t="s">
        <v>74</v>
      </c>
      <c r="S1732" s="158" t="str">
        <f>IFERROR(VLOOKUP(B1732,#REF!,3,0),"-")</f>
        <v>-</v>
      </c>
      <c r="T1732" s="159" t="str">
        <f>S1732&amp;"-"&amp;COUNTIF($S$2:S1732,S1732)</f>
        <v>--1728</v>
      </c>
      <c r="U1732" s="160">
        <f t="shared" si="191"/>
        <v>2</v>
      </c>
      <c r="V1732" s="160">
        <f t="shared" si="192"/>
        <v>4</v>
      </c>
      <c r="W1732" s="161" t="str">
        <f t="shared" si="193"/>
        <v>10 MAY 2024</v>
      </c>
      <c r="X1732" s="162">
        <f t="shared" si="194"/>
        <v>1731</v>
      </c>
      <c r="Y1732" s="163"/>
      <c r="AE1732" s="161" t="str">
        <f t="shared" si="195"/>
        <v>PAKISTAN STUDIES SEC 1</v>
      </c>
    </row>
    <row r="1733" spans="1:31" s="161" customFormat="1" ht="23.25" customHeight="1" x14ac:dyDescent="0.25">
      <c r="A1733" s="275">
        <f t="shared" si="190"/>
        <v>142377</v>
      </c>
      <c r="B1733" s="284" t="str">
        <f>A1733&amp;"-"&amp;COUNTIF($A$2:A1733,A1733)</f>
        <v>142377-1</v>
      </c>
      <c r="C1733" s="275">
        <v>1732</v>
      </c>
      <c r="D1733" s="278" t="s">
        <v>590</v>
      </c>
      <c r="E1733" s="275" t="s">
        <v>21</v>
      </c>
      <c r="F1733" s="275">
        <v>142377</v>
      </c>
      <c r="G1733" s="275" t="s">
        <v>67</v>
      </c>
      <c r="H1733" s="281" t="s">
        <v>1498</v>
      </c>
      <c r="I1733" s="275" t="s">
        <v>10</v>
      </c>
      <c r="J1733" s="275" t="s">
        <v>103</v>
      </c>
      <c r="K1733" s="278" t="s">
        <v>260</v>
      </c>
      <c r="L1733" s="283">
        <v>2</v>
      </c>
      <c r="M1733" s="158">
        <f t="shared" si="189"/>
        <v>4</v>
      </c>
      <c r="N1733" s="275">
        <v>142377</v>
      </c>
      <c r="O1733" s="158"/>
      <c r="P1733" s="158"/>
      <c r="Q1733" s="275">
        <v>142377</v>
      </c>
      <c r="R1733" s="158" t="s">
        <v>74</v>
      </c>
      <c r="S1733" s="158" t="str">
        <f>IFERROR(VLOOKUP(B1733,#REF!,3,0),"-")</f>
        <v>-</v>
      </c>
      <c r="T1733" s="159" t="str">
        <f>S1733&amp;"-"&amp;COUNTIF($S$2:S1733,S1733)</f>
        <v>--1729</v>
      </c>
      <c r="U1733" s="160">
        <f t="shared" si="191"/>
        <v>2</v>
      </c>
      <c r="V1733" s="160">
        <f t="shared" si="192"/>
        <v>4</v>
      </c>
      <c r="W1733" s="161" t="str">
        <f t="shared" si="193"/>
        <v>10 MAY 2024</v>
      </c>
      <c r="X1733" s="162">
        <f t="shared" si="194"/>
        <v>1732</v>
      </c>
      <c r="Y1733" s="163"/>
      <c r="AE1733" s="161" t="str">
        <f t="shared" si="195"/>
        <v>PAKISTAN STUDIES SEC 3</v>
      </c>
    </row>
    <row r="1734" spans="1:31" s="161" customFormat="1" ht="23.25" customHeight="1" x14ac:dyDescent="0.25">
      <c r="A1734" s="275">
        <f t="shared" si="190"/>
        <v>142378</v>
      </c>
      <c r="B1734" s="284" t="str">
        <f>A1734&amp;"-"&amp;COUNTIF($A$2:A1734,A1734)</f>
        <v>142378-1</v>
      </c>
      <c r="C1734" s="275">
        <v>1733</v>
      </c>
      <c r="D1734" s="278" t="s">
        <v>590</v>
      </c>
      <c r="E1734" s="275" t="s">
        <v>21</v>
      </c>
      <c r="F1734" s="275">
        <v>142378</v>
      </c>
      <c r="G1734" s="275" t="s">
        <v>139</v>
      </c>
      <c r="H1734" s="279" t="s">
        <v>1499</v>
      </c>
      <c r="I1734" s="275" t="s">
        <v>10</v>
      </c>
      <c r="J1734" s="275" t="s">
        <v>103</v>
      </c>
      <c r="K1734" s="278" t="s">
        <v>260</v>
      </c>
      <c r="L1734" s="283">
        <v>1</v>
      </c>
      <c r="M1734" s="158">
        <f t="shared" si="189"/>
        <v>3</v>
      </c>
      <c r="N1734" s="275">
        <v>142378</v>
      </c>
      <c r="O1734" s="158"/>
      <c r="P1734" s="158"/>
      <c r="Q1734" s="275">
        <v>142378</v>
      </c>
      <c r="R1734" s="158" t="s">
        <v>74</v>
      </c>
      <c r="S1734" s="158" t="str">
        <f>IFERROR(VLOOKUP(B1734,#REF!,3,0),"-")</f>
        <v>-</v>
      </c>
      <c r="T1734" s="159" t="str">
        <f>S1734&amp;"-"&amp;COUNTIF($S$2:S1734,S1734)</f>
        <v>--1730</v>
      </c>
      <c r="U1734" s="160">
        <f t="shared" si="191"/>
        <v>1</v>
      </c>
      <c r="V1734" s="160">
        <f t="shared" si="192"/>
        <v>3</v>
      </c>
      <c r="W1734" s="161" t="str">
        <f t="shared" si="193"/>
        <v>10 MAY 2024</v>
      </c>
      <c r="X1734" s="162">
        <f t="shared" si="194"/>
        <v>1733</v>
      </c>
      <c r="Y1734" s="163"/>
      <c r="AE1734" s="161" t="str">
        <f t="shared" si="195"/>
        <v>MULTIVARIATE CALCULUS SEC 1</v>
      </c>
    </row>
    <row r="1735" spans="1:31" s="161" customFormat="1" ht="23.25" customHeight="1" x14ac:dyDescent="0.25">
      <c r="A1735" s="275">
        <f t="shared" si="190"/>
        <v>142385</v>
      </c>
      <c r="B1735" s="284" t="str">
        <f>A1735&amp;"-"&amp;COUNTIF($A$2:A1735,A1735)</f>
        <v>142385-1</v>
      </c>
      <c r="C1735" s="275">
        <v>1734</v>
      </c>
      <c r="D1735" s="278" t="s">
        <v>590</v>
      </c>
      <c r="E1735" s="275" t="s">
        <v>453</v>
      </c>
      <c r="F1735" s="275">
        <v>142385</v>
      </c>
      <c r="G1735" s="275" t="s">
        <v>525</v>
      </c>
      <c r="H1735" s="279" t="s">
        <v>1488</v>
      </c>
      <c r="I1735" s="275" t="s">
        <v>10</v>
      </c>
      <c r="J1735" s="275" t="s">
        <v>103</v>
      </c>
      <c r="K1735" s="278" t="s">
        <v>260</v>
      </c>
      <c r="L1735" s="283">
        <v>2</v>
      </c>
      <c r="M1735" s="158">
        <f t="shared" si="189"/>
        <v>4</v>
      </c>
      <c r="N1735" s="275">
        <v>142385</v>
      </c>
      <c r="O1735" s="158"/>
      <c r="P1735" s="158"/>
      <c r="Q1735" s="275">
        <v>142385</v>
      </c>
      <c r="R1735" s="158" t="s">
        <v>74</v>
      </c>
      <c r="S1735" s="158" t="str">
        <f>IFERROR(VLOOKUP(B1735,#REF!,3,0),"-")</f>
        <v>-</v>
      </c>
      <c r="T1735" s="159" t="str">
        <f>S1735&amp;"-"&amp;COUNTIF($S$2:S1735,S1735)</f>
        <v>--1731</v>
      </c>
      <c r="U1735" s="160">
        <f t="shared" si="191"/>
        <v>2</v>
      </c>
      <c r="V1735" s="160">
        <f t="shared" si="192"/>
        <v>4</v>
      </c>
      <c r="W1735" s="161" t="str">
        <f t="shared" si="193"/>
        <v>10 MAY 2024</v>
      </c>
      <c r="X1735" s="162">
        <f t="shared" si="194"/>
        <v>1734</v>
      </c>
      <c r="Y1735" s="163"/>
      <c r="AE1735" s="161" t="str">
        <f t="shared" si="195"/>
        <v>INTRO TO MASS COMMUNICATION SEC 1</v>
      </c>
    </row>
    <row r="1736" spans="1:31" s="161" customFormat="1" ht="23.25" customHeight="1" x14ac:dyDescent="0.25">
      <c r="A1736" s="275">
        <f t="shared" si="190"/>
        <v>142431</v>
      </c>
      <c r="B1736" s="284" t="str">
        <f>A1736&amp;"-"&amp;COUNTIF($A$2:A1736,A1736)</f>
        <v>142431-1</v>
      </c>
      <c r="C1736" s="275">
        <v>1735</v>
      </c>
      <c r="D1736" s="278" t="s">
        <v>590</v>
      </c>
      <c r="E1736" s="275" t="s">
        <v>28</v>
      </c>
      <c r="F1736" s="275">
        <v>142431</v>
      </c>
      <c r="G1736" s="275" t="s">
        <v>544</v>
      </c>
      <c r="H1736" s="279" t="s">
        <v>1500</v>
      </c>
      <c r="I1736" s="275" t="s">
        <v>10</v>
      </c>
      <c r="J1736" s="275" t="s">
        <v>103</v>
      </c>
      <c r="K1736" s="278" t="s">
        <v>260</v>
      </c>
      <c r="L1736" s="283">
        <v>8</v>
      </c>
      <c r="M1736" s="158">
        <f t="shared" si="189"/>
        <v>10</v>
      </c>
      <c r="N1736" s="275">
        <v>142431</v>
      </c>
      <c r="O1736" s="158"/>
      <c r="P1736" s="158"/>
      <c r="Q1736" s="275">
        <v>142431</v>
      </c>
      <c r="R1736" s="158" t="s">
        <v>74</v>
      </c>
      <c r="S1736" s="158" t="str">
        <f>IFERROR(VLOOKUP(B1736,#REF!,3,0),"-")</f>
        <v>-</v>
      </c>
      <c r="T1736" s="159" t="str">
        <f>S1736&amp;"-"&amp;COUNTIF($S$2:S1736,S1736)</f>
        <v>--1732</v>
      </c>
      <c r="U1736" s="160">
        <f t="shared" si="191"/>
        <v>8</v>
      </c>
      <c r="V1736" s="160">
        <f t="shared" si="192"/>
        <v>10</v>
      </c>
      <c r="W1736" s="161" t="str">
        <f t="shared" si="193"/>
        <v>10 MAY 2024</v>
      </c>
      <c r="X1736" s="162">
        <f t="shared" si="194"/>
        <v>1735</v>
      </c>
      <c r="Y1736" s="163"/>
      <c r="AE1736" s="161" t="str">
        <f t="shared" si="195"/>
        <v>INTRODUCTION TO LINGUISTICS SEC 1</v>
      </c>
    </row>
    <row r="1737" spans="1:31" s="161" customFormat="1" ht="23.25" customHeight="1" x14ac:dyDescent="0.25">
      <c r="A1737" s="275">
        <f t="shared" si="190"/>
        <v>142522</v>
      </c>
      <c r="B1737" s="284" t="str">
        <f>A1737&amp;"-"&amp;COUNTIF($A$2:A1737,A1737)</f>
        <v>142522-1</v>
      </c>
      <c r="C1737" s="275">
        <v>1736</v>
      </c>
      <c r="D1737" s="278" t="s">
        <v>590</v>
      </c>
      <c r="E1737" s="275" t="s">
        <v>22</v>
      </c>
      <c r="F1737" s="275">
        <v>142522</v>
      </c>
      <c r="G1737" s="275" t="s">
        <v>19</v>
      </c>
      <c r="H1737" s="279" t="s">
        <v>1501</v>
      </c>
      <c r="I1737" s="275" t="s">
        <v>10</v>
      </c>
      <c r="J1737" s="275" t="s">
        <v>103</v>
      </c>
      <c r="K1737" s="278" t="s">
        <v>260</v>
      </c>
      <c r="L1737" s="283">
        <v>1</v>
      </c>
      <c r="M1737" s="158">
        <f t="shared" si="189"/>
        <v>3</v>
      </c>
      <c r="N1737" s="275">
        <v>142522</v>
      </c>
      <c r="O1737" s="158"/>
      <c r="P1737" s="158"/>
      <c r="Q1737" s="275">
        <v>142522</v>
      </c>
      <c r="R1737" s="158" t="s">
        <v>74</v>
      </c>
      <c r="S1737" s="158" t="str">
        <f>IFERROR(VLOOKUP(B1737,#REF!,3,0),"-")</f>
        <v>-</v>
      </c>
      <c r="T1737" s="159" t="str">
        <f>S1737&amp;"-"&amp;COUNTIF($S$2:S1737,S1737)</f>
        <v>--1733</v>
      </c>
      <c r="U1737" s="160">
        <f t="shared" si="191"/>
        <v>1</v>
      </c>
      <c r="V1737" s="160">
        <f t="shared" si="192"/>
        <v>3</v>
      </c>
      <c r="W1737" s="161" t="str">
        <f t="shared" si="193"/>
        <v>10 MAY 2024</v>
      </c>
      <c r="X1737" s="162">
        <f t="shared" si="194"/>
        <v>1736</v>
      </c>
      <c r="Y1737" s="163"/>
      <c r="AE1737" s="161" t="str">
        <f t="shared" si="195"/>
        <v>PASKITAN STUDIES SEC 2</v>
      </c>
    </row>
    <row r="1738" spans="1:31" s="161" customFormat="1" ht="23.25" customHeight="1" x14ac:dyDescent="0.25">
      <c r="A1738" s="275">
        <f t="shared" si="190"/>
        <v>142538</v>
      </c>
      <c r="B1738" s="284" t="str">
        <f>A1738&amp;"-"&amp;COUNTIF($A$2:A1738,A1738)</f>
        <v>142538-1</v>
      </c>
      <c r="C1738" s="275">
        <v>1737</v>
      </c>
      <c r="D1738" s="278" t="s">
        <v>590</v>
      </c>
      <c r="E1738" s="275" t="s">
        <v>562</v>
      </c>
      <c r="F1738" s="275">
        <v>142538</v>
      </c>
      <c r="G1738" s="275" t="s">
        <v>567</v>
      </c>
      <c r="H1738" s="279" t="s">
        <v>1482</v>
      </c>
      <c r="I1738" s="275" t="s">
        <v>10</v>
      </c>
      <c r="J1738" s="275" t="s">
        <v>103</v>
      </c>
      <c r="K1738" s="278" t="s">
        <v>260</v>
      </c>
      <c r="L1738" s="283">
        <v>3</v>
      </c>
      <c r="M1738" s="158">
        <f t="shared" si="189"/>
        <v>5</v>
      </c>
      <c r="N1738" s="275">
        <v>142538</v>
      </c>
      <c r="O1738" s="158"/>
      <c r="P1738" s="158"/>
      <c r="Q1738" s="275">
        <v>142538</v>
      </c>
      <c r="R1738" s="158" t="s">
        <v>74</v>
      </c>
      <c r="S1738" s="158" t="str">
        <f>IFERROR(VLOOKUP(B1738,#REF!,3,0),"-")</f>
        <v>-</v>
      </c>
      <c r="T1738" s="159" t="str">
        <f>S1738&amp;"-"&amp;COUNTIF($S$2:S1738,S1738)</f>
        <v>--1734</v>
      </c>
      <c r="U1738" s="160">
        <f t="shared" si="191"/>
        <v>3</v>
      </c>
      <c r="V1738" s="160">
        <f t="shared" si="192"/>
        <v>5</v>
      </c>
      <c r="W1738" s="161" t="str">
        <f t="shared" si="193"/>
        <v>10 MAY 2024</v>
      </c>
      <c r="X1738" s="162">
        <f t="shared" si="194"/>
        <v>1737</v>
      </c>
      <c r="Y1738" s="163"/>
      <c r="AE1738" s="161" t="str">
        <f t="shared" si="195"/>
        <v>PSYCHO-PATHOLOGY SEC 1</v>
      </c>
    </row>
    <row r="1739" spans="1:31" s="161" customFormat="1" ht="23.25" customHeight="1" x14ac:dyDescent="0.25">
      <c r="A1739" s="275">
        <f t="shared" si="190"/>
        <v>142572</v>
      </c>
      <c r="B1739" s="284" t="str">
        <f>A1739&amp;"-"&amp;COUNTIF($A$2:A1739,A1739)</f>
        <v>142572-1</v>
      </c>
      <c r="C1739" s="275">
        <v>1738</v>
      </c>
      <c r="D1739" s="278" t="s">
        <v>590</v>
      </c>
      <c r="E1739" s="275" t="s">
        <v>20</v>
      </c>
      <c r="F1739" s="275">
        <v>142572</v>
      </c>
      <c r="G1739" s="275" t="s">
        <v>134</v>
      </c>
      <c r="H1739" s="279" t="s">
        <v>1502</v>
      </c>
      <c r="I1739" s="275" t="s">
        <v>10</v>
      </c>
      <c r="J1739" s="275" t="s">
        <v>103</v>
      </c>
      <c r="K1739" s="278" t="s">
        <v>260</v>
      </c>
      <c r="L1739" s="283">
        <v>1</v>
      </c>
      <c r="M1739" s="158">
        <f t="shared" si="189"/>
        <v>3</v>
      </c>
      <c r="N1739" s="275">
        <v>142572</v>
      </c>
      <c r="O1739" s="158"/>
      <c r="P1739" s="158"/>
      <c r="Q1739" s="275">
        <v>142572</v>
      </c>
      <c r="R1739" s="158" t="s">
        <v>74</v>
      </c>
      <c r="S1739" s="158" t="str">
        <f>IFERROR(VLOOKUP(B1739,#REF!,3,0),"-")</f>
        <v>-</v>
      </c>
      <c r="T1739" s="159" t="str">
        <f>S1739&amp;"-"&amp;COUNTIF($S$2:S1739,S1739)</f>
        <v>--1735</v>
      </c>
      <c r="U1739" s="160">
        <f t="shared" si="191"/>
        <v>1</v>
      </c>
      <c r="V1739" s="160">
        <f t="shared" si="192"/>
        <v>3</v>
      </c>
      <c r="W1739" s="161" t="str">
        <f t="shared" si="193"/>
        <v>10 MAY 2024</v>
      </c>
      <c r="X1739" s="162">
        <f t="shared" si="194"/>
        <v>1738</v>
      </c>
      <c r="Y1739" s="163"/>
      <c r="AE1739" s="161" t="str">
        <f t="shared" si="195"/>
        <v>SOFTWARE RE-ENGINEERING SEC 2</v>
      </c>
    </row>
    <row r="1740" spans="1:31" s="161" customFormat="1" ht="23.25" customHeight="1" x14ac:dyDescent="0.25">
      <c r="A1740" s="275">
        <f t="shared" si="190"/>
        <v>142572</v>
      </c>
      <c r="B1740" s="284" t="str">
        <f>A1740&amp;"-"&amp;COUNTIF($A$2:A1740,A1740)</f>
        <v>142572-2</v>
      </c>
      <c r="C1740" s="275">
        <v>1739</v>
      </c>
      <c r="D1740" s="278" t="s">
        <v>590</v>
      </c>
      <c r="E1740" s="275" t="s">
        <v>20</v>
      </c>
      <c r="F1740" s="275">
        <v>142572</v>
      </c>
      <c r="G1740" s="275" t="s">
        <v>134</v>
      </c>
      <c r="H1740" s="279" t="s">
        <v>1502</v>
      </c>
      <c r="I1740" s="275" t="s">
        <v>10</v>
      </c>
      <c r="J1740" s="275" t="s">
        <v>103</v>
      </c>
      <c r="K1740" s="278" t="s">
        <v>261</v>
      </c>
      <c r="L1740" s="283">
        <v>22</v>
      </c>
      <c r="M1740" s="158">
        <f t="shared" si="189"/>
        <v>24</v>
      </c>
      <c r="N1740" s="275">
        <v>142572</v>
      </c>
      <c r="O1740" s="158"/>
      <c r="P1740" s="158"/>
      <c r="Q1740" s="275">
        <v>142572</v>
      </c>
      <c r="R1740" s="158" t="s">
        <v>74</v>
      </c>
      <c r="S1740" s="158" t="str">
        <f>IFERROR(VLOOKUP(B1740,#REF!,3,0),"-")</f>
        <v>-</v>
      </c>
      <c r="T1740" s="159" t="str">
        <f>S1740&amp;"-"&amp;COUNTIF($S$2:S1740,S1740)</f>
        <v>--1736</v>
      </c>
      <c r="U1740" s="160">
        <f t="shared" si="191"/>
        <v>22</v>
      </c>
      <c r="V1740" s="160">
        <f t="shared" si="192"/>
        <v>24</v>
      </c>
      <c r="W1740" s="161" t="str">
        <f t="shared" si="193"/>
        <v>10 MAY 2024</v>
      </c>
      <c r="X1740" s="162">
        <f t="shared" si="194"/>
        <v>1739</v>
      </c>
      <c r="Y1740" s="163"/>
      <c r="AE1740" s="161" t="str">
        <f t="shared" si="195"/>
        <v>SOFTWARE RE-ENGINEERING SEC 2</v>
      </c>
    </row>
    <row r="1741" spans="1:31" s="161" customFormat="1" ht="23.25" customHeight="1" x14ac:dyDescent="0.25">
      <c r="A1741" s="275">
        <f t="shared" si="190"/>
        <v>142572</v>
      </c>
      <c r="B1741" s="284" t="str">
        <f>A1741&amp;"-"&amp;COUNTIF($A$2:A1741,A1741)</f>
        <v>142572-3</v>
      </c>
      <c r="C1741" s="275">
        <v>1740</v>
      </c>
      <c r="D1741" s="278" t="s">
        <v>590</v>
      </c>
      <c r="E1741" s="275" t="s">
        <v>20</v>
      </c>
      <c r="F1741" s="275">
        <v>142572</v>
      </c>
      <c r="G1741" s="275" t="s">
        <v>134</v>
      </c>
      <c r="H1741" s="279" t="s">
        <v>1502</v>
      </c>
      <c r="I1741" s="275" t="s">
        <v>10</v>
      </c>
      <c r="J1741" s="275" t="s">
        <v>103</v>
      </c>
      <c r="K1741" s="278" t="s">
        <v>262</v>
      </c>
      <c r="L1741" s="283">
        <v>3</v>
      </c>
      <c r="M1741" s="158">
        <f t="shared" si="189"/>
        <v>5</v>
      </c>
      <c r="N1741" s="275">
        <v>142572</v>
      </c>
      <c r="O1741" s="158"/>
      <c r="P1741" s="158"/>
      <c r="Q1741" s="275">
        <v>142572</v>
      </c>
      <c r="R1741" s="158" t="s">
        <v>74</v>
      </c>
      <c r="S1741" s="158" t="str">
        <f>IFERROR(VLOOKUP(B1741,#REF!,3,0),"-")</f>
        <v>-</v>
      </c>
      <c r="T1741" s="159" t="str">
        <f>S1741&amp;"-"&amp;COUNTIF($S$2:S1741,S1741)</f>
        <v>--1737</v>
      </c>
      <c r="U1741" s="160">
        <f t="shared" si="191"/>
        <v>3</v>
      </c>
      <c r="V1741" s="160">
        <f t="shared" si="192"/>
        <v>5</v>
      </c>
      <c r="W1741" s="161" t="str">
        <f t="shared" si="193"/>
        <v>10 MAY 2024</v>
      </c>
      <c r="X1741" s="162">
        <f t="shared" si="194"/>
        <v>1740</v>
      </c>
      <c r="Y1741" s="163"/>
      <c r="AE1741" s="161" t="str">
        <f t="shared" si="195"/>
        <v>SOFTWARE RE-ENGINEERING SEC 2</v>
      </c>
    </row>
    <row r="1742" spans="1:31" s="161" customFormat="1" ht="23.25" customHeight="1" x14ac:dyDescent="0.25">
      <c r="A1742" s="275">
        <f t="shared" si="190"/>
        <v>142614</v>
      </c>
      <c r="B1742" s="284" t="str">
        <f>A1742&amp;"-"&amp;COUNTIF($A$2:A1742,A1742)</f>
        <v>142614-1</v>
      </c>
      <c r="C1742" s="275">
        <v>1741</v>
      </c>
      <c r="D1742" s="278" t="s">
        <v>590</v>
      </c>
      <c r="E1742" s="275" t="s">
        <v>444</v>
      </c>
      <c r="F1742" s="275">
        <v>142614</v>
      </c>
      <c r="G1742" s="275" t="s">
        <v>808</v>
      </c>
      <c r="H1742" s="279" t="s">
        <v>1466</v>
      </c>
      <c r="I1742" s="275" t="s">
        <v>10</v>
      </c>
      <c r="J1742" s="275" t="s">
        <v>103</v>
      </c>
      <c r="K1742" s="278" t="s">
        <v>262</v>
      </c>
      <c r="L1742" s="283">
        <v>2</v>
      </c>
      <c r="M1742" s="158">
        <f t="shared" si="189"/>
        <v>4</v>
      </c>
      <c r="N1742" s="275">
        <v>142614</v>
      </c>
      <c r="O1742" s="158"/>
      <c r="P1742" s="158"/>
      <c r="Q1742" s="275">
        <v>142614</v>
      </c>
      <c r="R1742" s="158" t="s">
        <v>74</v>
      </c>
      <c r="S1742" s="158" t="str">
        <f>IFERROR(VLOOKUP(B1742,#REF!,3,0),"-")</f>
        <v>-</v>
      </c>
      <c r="T1742" s="159" t="str">
        <f>S1742&amp;"-"&amp;COUNTIF($S$2:S1742,S1742)</f>
        <v>--1738</v>
      </c>
      <c r="U1742" s="160">
        <f t="shared" si="191"/>
        <v>2</v>
      </c>
      <c r="V1742" s="160">
        <f t="shared" si="192"/>
        <v>4</v>
      </c>
      <c r="W1742" s="161" t="str">
        <f t="shared" si="193"/>
        <v>10 MAY 2024</v>
      </c>
      <c r="X1742" s="162">
        <f t="shared" si="194"/>
        <v>1741</v>
      </c>
      <c r="Y1742" s="163"/>
      <c r="AE1742" s="161" t="str">
        <f t="shared" si="195"/>
        <v>GLOBAL POLITICS OF ENVIRONMENT SEC 1</v>
      </c>
    </row>
    <row r="1743" spans="1:31" s="161" customFormat="1" ht="23.25" customHeight="1" x14ac:dyDescent="0.25">
      <c r="A1743" s="275">
        <f t="shared" si="190"/>
        <v>141718</v>
      </c>
      <c r="B1743" s="284" t="str">
        <f>A1743&amp;"-"&amp;COUNTIF($A$2:A1743,A1743)</f>
        <v>141718-3</v>
      </c>
      <c r="C1743" s="275">
        <v>1742</v>
      </c>
      <c r="D1743" s="278" t="s">
        <v>590</v>
      </c>
      <c r="E1743" s="275" t="s">
        <v>20</v>
      </c>
      <c r="F1743" s="275">
        <v>141718</v>
      </c>
      <c r="G1743" s="275" t="s">
        <v>456</v>
      </c>
      <c r="H1743" s="279" t="s">
        <v>1468</v>
      </c>
      <c r="I1743" s="275" t="s">
        <v>10</v>
      </c>
      <c r="J1743" s="275" t="s">
        <v>266</v>
      </c>
      <c r="K1743" s="278" t="s">
        <v>267</v>
      </c>
      <c r="L1743" s="283">
        <v>1</v>
      </c>
      <c r="M1743" s="158">
        <f t="shared" si="189"/>
        <v>3</v>
      </c>
      <c r="N1743" s="275">
        <v>141718</v>
      </c>
      <c r="O1743" s="158"/>
      <c r="P1743" s="158"/>
      <c r="Q1743" s="275">
        <v>141718</v>
      </c>
      <c r="R1743" s="158" t="s">
        <v>74</v>
      </c>
      <c r="S1743" s="158" t="str">
        <f>IFERROR(VLOOKUP(B1743,#REF!,3,0),"-")</f>
        <v>-</v>
      </c>
      <c r="T1743" s="159" t="str">
        <f>S1743&amp;"-"&amp;COUNTIF($S$2:S1743,S1743)</f>
        <v>--1739</v>
      </c>
      <c r="U1743" s="160">
        <f t="shared" si="191"/>
        <v>1</v>
      </c>
      <c r="V1743" s="160">
        <f t="shared" si="192"/>
        <v>3</v>
      </c>
      <c r="W1743" s="161" t="str">
        <f t="shared" si="193"/>
        <v>10 MAY 2024</v>
      </c>
      <c r="X1743" s="162">
        <f t="shared" si="194"/>
        <v>1742</v>
      </c>
      <c r="Y1743" s="163"/>
      <c r="AE1743" s="161" t="str">
        <f t="shared" si="195"/>
        <v>IDEOLOGY &amp; CONSTITUTION OF PAKISTAN SEC 2</v>
      </c>
    </row>
    <row r="1744" spans="1:31" s="161" customFormat="1" ht="23.25" customHeight="1" x14ac:dyDescent="0.25">
      <c r="A1744" s="275">
        <f t="shared" si="190"/>
        <v>141720</v>
      </c>
      <c r="B1744" s="284" t="str">
        <f>A1744&amp;"-"&amp;COUNTIF($A$2:A1744,A1744)</f>
        <v>141720-1</v>
      </c>
      <c r="C1744" s="275">
        <v>1743</v>
      </c>
      <c r="D1744" s="278" t="s">
        <v>590</v>
      </c>
      <c r="E1744" s="275" t="s">
        <v>20</v>
      </c>
      <c r="F1744" s="275">
        <v>141720</v>
      </c>
      <c r="G1744" s="275" t="s">
        <v>456</v>
      </c>
      <c r="H1744" s="279" t="s">
        <v>1503</v>
      </c>
      <c r="I1744" s="275" t="s">
        <v>10</v>
      </c>
      <c r="J1744" s="275" t="s">
        <v>266</v>
      </c>
      <c r="K1744" s="278" t="s">
        <v>267</v>
      </c>
      <c r="L1744" s="283">
        <v>21</v>
      </c>
      <c r="M1744" s="158">
        <f t="shared" si="189"/>
        <v>23</v>
      </c>
      <c r="N1744" s="275">
        <v>141720</v>
      </c>
      <c r="O1744" s="158"/>
      <c r="P1744" s="158"/>
      <c r="Q1744" s="275">
        <v>141720</v>
      </c>
      <c r="R1744" s="158" t="s">
        <v>74</v>
      </c>
      <c r="S1744" s="158" t="str">
        <f>IFERROR(VLOOKUP(B1744,#REF!,3,0),"-")</f>
        <v>-</v>
      </c>
      <c r="T1744" s="159" t="str">
        <f>S1744&amp;"-"&amp;COUNTIF($S$2:S1744,S1744)</f>
        <v>--1740</v>
      </c>
      <c r="U1744" s="160">
        <f t="shared" si="191"/>
        <v>21</v>
      </c>
      <c r="V1744" s="160">
        <f t="shared" si="192"/>
        <v>23</v>
      </c>
      <c r="W1744" s="161" t="str">
        <f t="shared" si="193"/>
        <v>10 MAY 2024</v>
      </c>
      <c r="X1744" s="162">
        <f t="shared" si="194"/>
        <v>1743</v>
      </c>
      <c r="Y1744" s="163"/>
      <c r="AE1744" s="161" t="str">
        <f t="shared" si="195"/>
        <v>IDEOLOGY &amp; CONSTITUTION OF PAKISTAN SEC 3</v>
      </c>
    </row>
    <row r="1745" spans="1:31" s="161" customFormat="1" ht="23.25" customHeight="1" x14ac:dyDescent="0.25">
      <c r="A1745" s="275">
        <f t="shared" si="190"/>
        <v>141720</v>
      </c>
      <c r="B1745" s="284" t="str">
        <f>A1745&amp;"-"&amp;COUNTIF($A$2:A1745,A1745)</f>
        <v>141720-2</v>
      </c>
      <c r="C1745" s="275">
        <v>1744</v>
      </c>
      <c r="D1745" s="278" t="s">
        <v>590</v>
      </c>
      <c r="E1745" s="275" t="s">
        <v>20</v>
      </c>
      <c r="F1745" s="275">
        <v>141720</v>
      </c>
      <c r="G1745" s="275" t="s">
        <v>456</v>
      </c>
      <c r="H1745" s="279" t="s">
        <v>1503</v>
      </c>
      <c r="I1745" s="275" t="s">
        <v>10</v>
      </c>
      <c r="J1745" s="275" t="s">
        <v>266</v>
      </c>
      <c r="K1745" s="278" t="s">
        <v>268</v>
      </c>
      <c r="L1745" s="283">
        <v>22</v>
      </c>
      <c r="M1745" s="158">
        <f t="shared" si="189"/>
        <v>24</v>
      </c>
      <c r="N1745" s="275">
        <v>141720</v>
      </c>
      <c r="O1745" s="158"/>
      <c r="P1745" s="158"/>
      <c r="Q1745" s="275">
        <v>141720</v>
      </c>
      <c r="R1745" s="158" t="s">
        <v>74</v>
      </c>
      <c r="S1745" s="158" t="str">
        <f>IFERROR(VLOOKUP(B1745,#REF!,3,0),"-")</f>
        <v>-</v>
      </c>
      <c r="T1745" s="159" t="str">
        <f>S1745&amp;"-"&amp;COUNTIF($S$2:S1745,S1745)</f>
        <v>--1741</v>
      </c>
      <c r="U1745" s="160">
        <f t="shared" si="191"/>
        <v>22</v>
      </c>
      <c r="V1745" s="160">
        <f t="shared" si="192"/>
        <v>24</v>
      </c>
      <c r="W1745" s="161" t="str">
        <f t="shared" si="193"/>
        <v>10 MAY 2024</v>
      </c>
      <c r="X1745" s="162">
        <f t="shared" si="194"/>
        <v>1744</v>
      </c>
      <c r="Y1745" s="163"/>
      <c r="AE1745" s="161" t="str">
        <f t="shared" si="195"/>
        <v>IDEOLOGY &amp; CONSTITUTION OF PAKISTAN SEC 3</v>
      </c>
    </row>
    <row r="1746" spans="1:31" s="161" customFormat="1" ht="23.25" customHeight="1" x14ac:dyDescent="0.25">
      <c r="A1746" s="275">
        <f t="shared" si="190"/>
        <v>141720</v>
      </c>
      <c r="B1746" s="284" t="str">
        <f>A1746&amp;"-"&amp;COUNTIF($A$2:A1746,A1746)</f>
        <v>141720-3</v>
      </c>
      <c r="C1746" s="275">
        <v>1745</v>
      </c>
      <c r="D1746" s="278" t="s">
        <v>590</v>
      </c>
      <c r="E1746" s="275" t="s">
        <v>20</v>
      </c>
      <c r="F1746" s="275">
        <v>141720</v>
      </c>
      <c r="G1746" s="275" t="s">
        <v>456</v>
      </c>
      <c r="H1746" s="279" t="s">
        <v>1503</v>
      </c>
      <c r="I1746" s="275" t="s">
        <v>10</v>
      </c>
      <c r="J1746" s="275" t="s">
        <v>89</v>
      </c>
      <c r="K1746" s="278" t="s">
        <v>424</v>
      </c>
      <c r="L1746" s="283">
        <v>2</v>
      </c>
      <c r="M1746" s="158">
        <f t="shared" si="189"/>
        <v>4</v>
      </c>
      <c r="N1746" s="275">
        <v>141720</v>
      </c>
      <c r="O1746" s="158"/>
      <c r="P1746" s="158"/>
      <c r="Q1746" s="275">
        <v>141720</v>
      </c>
      <c r="R1746" s="158" t="s">
        <v>74</v>
      </c>
      <c r="S1746" s="158" t="str">
        <f>IFERROR(VLOOKUP(B1746,#REF!,3,0),"-")</f>
        <v>-</v>
      </c>
      <c r="T1746" s="159" t="str">
        <f>S1746&amp;"-"&amp;COUNTIF($S$2:S1746,S1746)</f>
        <v>--1742</v>
      </c>
      <c r="U1746" s="160">
        <f t="shared" si="191"/>
        <v>2</v>
      </c>
      <c r="V1746" s="160">
        <f t="shared" si="192"/>
        <v>4</v>
      </c>
      <c r="W1746" s="161" t="str">
        <f t="shared" si="193"/>
        <v>10 MAY 2024</v>
      </c>
      <c r="X1746" s="162">
        <f t="shared" si="194"/>
        <v>1745</v>
      </c>
      <c r="Y1746" s="163"/>
      <c r="AE1746" s="161" t="str">
        <f t="shared" si="195"/>
        <v>IDEOLOGY &amp; CONSTITUTION OF PAKISTAN SEC 3</v>
      </c>
    </row>
    <row r="1747" spans="1:31" s="161" customFormat="1" ht="23.25" customHeight="1" x14ac:dyDescent="0.25">
      <c r="A1747" s="275">
        <f t="shared" si="190"/>
        <v>141721</v>
      </c>
      <c r="B1747" s="284" t="str">
        <f>A1747&amp;"-"&amp;COUNTIF($A$2:A1747,A1747)</f>
        <v>141721-1</v>
      </c>
      <c r="C1747" s="275">
        <v>1746</v>
      </c>
      <c r="D1747" s="278" t="s">
        <v>590</v>
      </c>
      <c r="E1747" s="275" t="s">
        <v>20</v>
      </c>
      <c r="F1747" s="275">
        <v>141721</v>
      </c>
      <c r="G1747" s="275" t="s">
        <v>456</v>
      </c>
      <c r="H1747" s="279" t="s">
        <v>1504</v>
      </c>
      <c r="I1747" s="275" t="s">
        <v>10</v>
      </c>
      <c r="J1747" s="275" t="s">
        <v>89</v>
      </c>
      <c r="K1747" s="278" t="s">
        <v>424</v>
      </c>
      <c r="L1747" s="283">
        <v>20</v>
      </c>
      <c r="M1747" s="158">
        <f t="shared" si="189"/>
        <v>22</v>
      </c>
      <c r="N1747" s="275">
        <v>141721</v>
      </c>
      <c r="O1747" s="158"/>
      <c r="P1747" s="158"/>
      <c r="Q1747" s="275">
        <v>141721</v>
      </c>
      <c r="R1747" s="158" t="s">
        <v>74</v>
      </c>
      <c r="S1747" s="158" t="str">
        <f>IFERROR(VLOOKUP(B1747,#REF!,3,0),"-")</f>
        <v>-</v>
      </c>
      <c r="T1747" s="159" t="str">
        <f>S1747&amp;"-"&amp;COUNTIF($S$2:S1747,S1747)</f>
        <v>--1743</v>
      </c>
      <c r="U1747" s="160">
        <f t="shared" si="191"/>
        <v>20</v>
      </c>
      <c r="V1747" s="160">
        <f t="shared" si="192"/>
        <v>22</v>
      </c>
      <c r="W1747" s="161" t="str">
        <f t="shared" si="193"/>
        <v>10 MAY 2024</v>
      </c>
      <c r="X1747" s="162">
        <f t="shared" si="194"/>
        <v>1746</v>
      </c>
      <c r="Y1747" s="163"/>
      <c r="AE1747" s="161" t="str">
        <f t="shared" si="195"/>
        <v>IDEOLOGY &amp; CONSTITUTION OF PAKISTAN SEC 4</v>
      </c>
    </row>
    <row r="1748" spans="1:31" s="161" customFormat="1" ht="23.25" customHeight="1" x14ac:dyDescent="0.25">
      <c r="A1748" s="275">
        <f t="shared" si="190"/>
        <v>141721</v>
      </c>
      <c r="B1748" s="284" t="str">
        <f>A1748&amp;"-"&amp;COUNTIF($A$2:A1748,A1748)</f>
        <v>141721-2</v>
      </c>
      <c r="C1748" s="275">
        <v>1747</v>
      </c>
      <c r="D1748" s="278" t="s">
        <v>590</v>
      </c>
      <c r="E1748" s="275" t="s">
        <v>20</v>
      </c>
      <c r="F1748" s="275">
        <v>141721</v>
      </c>
      <c r="G1748" s="275" t="s">
        <v>456</v>
      </c>
      <c r="H1748" s="279" t="s">
        <v>1504</v>
      </c>
      <c r="I1748" s="275" t="s">
        <v>10</v>
      </c>
      <c r="J1748" s="275" t="s">
        <v>89</v>
      </c>
      <c r="K1748" s="278" t="s">
        <v>269</v>
      </c>
      <c r="L1748" s="283">
        <v>22</v>
      </c>
      <c r="M1748" s="158">
        <f t="shared" si="189"/>
        <v>24</v>
      </c>
      <c r="N1748" s="275">
        <v>141721</v>
      </c>
      <c r="O1748" s="158"/>
      <c r="P1748" s="158"/>
      <c r="Q1748" s="275">
        <v>141721</v>
      </c>
      <c r="R1748" s="158" t="s">
        <v>74</v>
      </c>
      <c r="S1748" s="158" t="str">
        <f>IFERROR(VLOOKUP(B1748,#REF!,3,0),"-")</f>
        <v>-</v>
      </c>
      <c r="T1748" s="159" t="str">
        <f>S1748&amp;"-"&amp;COUNTIF($S$2:S1748,S1748)</f>
        <v>--1744</v>
      </c>
      <c r="U1748" s="160">
        <f t="shared" si="191"/>
        <v>22</v>
      </c>
      <c r="V1748" s="160">
        <f t="shared" si="192"/>
        <v>24</v>
      </c>
      <c r="W1748" s="161" t="str">
        <f t="shared" si="193"/>
        <v>10 MAY 2024</v>
      </c>
      <c r="X1748" s="162">
        <f t="shared" si="194"/>
        <v>1747</v>
      </c>
      <c r="Y1748" s="163"/>
      <c r="AE1748" s="161" t="str">
        <f t="shared" si="195"/>
        <v>IDEOLOGY &amp; CONSTITUTION OF PAKISTAN SEC 4</v>
      </c>
    </row>
    <row r="1749" spans="1:31" s="161" customFormat="1" ht="23.25" customHeight="1" x14ac:dyDescent="0.25">
      <c r="A1749" s="275">
        <f t="shared" si="190"/>
        <v>141813</v>
      </c>
      <c r="B1749" s="284" t="str">
        <f>A1749&amp;"-"&amp;COUNTIF($A$2:A1749,A1749)</f>
        <v>141813-1</v>
      </c>
      <c r="C1749" s="275">
        <v>1748</v>
      </c>
      <c r="D1749" s="278" t="s">
        <v>590</v>
      </c>
      <c r="E1749" s="275" t="s">
        <v>21</v>
      </c>
      <c r="F1749" s="275">
        <v>141813</v>
      </c>
      <c r="G1749" s="275" t="s">
        <v>139</v>
      </c>
      <c r="H1749" s="279" t="s">
        <v>1499</v>
      </c>
      <c r="I1749" s="275" t="s">
        <v>10</v>
      </c>
      <c r="J1749" s="275" t="s">
        <v>89</v>
      </c>
      <c r="K1749" s="278" t="s">
        <v>270</v>
      </c>
      <c r="L1749" s="283">
        <v>22</v>
      </c>
      <c r="M1749" s="158">
        <f t="shared" si="189"/>
        <v>24</v>
      </c>
      <c r="N1749" s="275">
        <v>141813</v>
      </c>
      <c r="O1749" s="158"/>
      <c r="P1749" s="158"/>
      <c r="Q1749" s="275">
        <v>141813</v>
      </c>
      <c r="R1749" s="158" t="s">
        <v>74</v>
      </c>
      <c r="S1749" s="158" t="str">
        <f>IFERROR(VLOOKUP(B1749,#REF!,3,0),"-")</f>
        <v>-</v>
      </c>
      <c r="T1749" s="159" t="str">
        <f>S1749&amp;"-"&amp;COUNTIF($S$2:S1749,S1749)</f>
        <v>--1745</v>
      </c>
      <c r="U1749" s="160">
        <f t="shared" si="191"/>
        <v>22</v>
      </c>
      <c r="V1749" s="160">
        <f t="shared" si="192"/>
        <v>24</v>
      </c>
      <c r="W1749" s="161" t="str">
        <f t="shared" si="193"/>
        <v>10 MAY 2024</v>
      </c>
      <c r="X1749" s="162">
        <f t="shared" si="194"/>
        <v>1748</v>
      </c>
      <c r="Y1749" s="163"/>
      <c r="AE1749" s="161" t="str">
        <f t="shared" si="195"/>
        <v>MULTIVARIATE CALCULUS SEC 1</v>
      </c>
    </row>
    <row r="1750" spans="1:31" s="161" customFormat="1" ht="23.25" customHeight="1" x14ac:dyDescent="0.25">
      <c r="A1750" s="275">
        <f t="shared" si="190"/>
        <v>141813</v>
      </c>
      <c r="B1750" s="284" t="str">
        <f>A1750&amp;"-"&amp;COUNTIF($A$2:A1750,A1750)</f>
        <v>141813-2</v>
      </c>
      <c r="C1750" s="275">
        <v>1749</v>
      </c>
      <c r="D1750" s="278" t="s">
        <v>590</v>
      </c>
      <c r="E1750" s="275" t="s">
        <v>21</v>
      </c>
      <c r="F1750" s="275">
        <v>141813</v>
      </c>
      <c r="G1750" s="275" t="s">
        <v>139</v>
      </c>
      <c r="H1750" s="279" t="s">
        <v>1499</v>
      </c>
      <c r="I1750" s="275" t="s">
        <v>10</v>
      </c>
      <c r="J1750" s="275" t="s">
        <v>89</v>
      </c>
      <c r="K1750" s="278" t="s">
        <v>271</v>
      </c>
      <c r="L1750" s="283">
        <v>22</v>
      </c>
      <c r="M1750" s="158">
        <f t="shared" si="189"/>
        <v>24</v>
      </c>
      <c r="N1750" s="275">
        <v>141813</v>
      </c>
      <c r="O1750" s="158"/>
      <c r="P1750" s="158"/>
      <c r="Q1750" s="275">
        <v>141813</v>
      </c>
      <c r="R1750" s="158" t="s">
        <v>74</v>
      </c>
      <c r="S1750" s="158" t="str">
        <f>IFERROR(VLOOKUP(B1750,#REF!,3,0),"-")</f>
        <v>-</v>
      </c>
      <c r="T1750" s="159" t="str">
        <f>S1750&amp;"-"&amp;COUNTIF($S$2:S1750,S1750)</f>
        <v>--1746</v>
      </c>
      <c r="U1750" s="160">
        <f t="shared" si="191"/>
        <v>22</v>
      </c>
      <c r="V1750" s="160">
        <f t="shared" si="192"/>
        <v>24</v>
      </c>
      <c r="W1750" s="161" t="str">
        <f t="shared" si="193"/>
        <v>10 MAY 2024</v>
      </c>
      <c r="X1750" s="162">
        <f t="shared" si="194"/>
        <v>1749</v>
      </c>
      <c r="Y1750" s="163"/>
      <c r="AE1750" s="161" t="str">
        <f t="shared" si="195"/>
        <v>MULTIVARIATE CALCULUS SEC 1</v>
      </c>
    </row>
    <row r="1751" spans="1:31" s="161" customFormat="1" ht="23.25" customHeight="1" x14ac:dyDescent="0.25">
      <c r="A1751" s="275">
        <f t="shared" si="190"/>
        <v>141813</v>
      </c>
      <c r="B1751" s="284" t="str">
        <f>A1751&amp;"-"&amp;COUNTIF($A$2:A1751,A1751)</f>
        <v>141813-3</v>
      </c>
      <c r="C1751" s="275">
        <v>1750</v>
      </c>
      <c r="D1751" s="278" t="s">
        <v>590</v>
      </c>
      <c r="E1751" s="275" t="s">
        <v>21</v>
      </c>
      <c r="F1751" s="275">
        <v>141813</v>
      </c>
      <c r="G1751" s="275" t="s">
        <v>139</v>
      </c>
      <c r="H1751" s="279" t="s">
        <v>1499</v>
      </c>
      <c r="I1751" s="275" t="s">
        <v>10</v>
      </c>
      <c r="J1751" s="275" t="s">
        <v>89</v>
      </c>
      <c r="K1751" s="278" t="s">
        <v>272</v>
      </c>
      <c r="L1751" s="283">
        <v>8</v>
      </c>
      <c r="M1751" s="158">
        <f t="shared" si="189"/>
        <v>10</v>
      </c>
      <c r="N1751" s="275">
        <v>141813</v>
      </c>
      <c r="O1751" s="158"/>
      <c r="P1751" s="158"/>
      <c r="Q1751" s="275">
        <v>141813</v>
      </c>
      <c r="R1751" s="158" t="s">
        <v>74</v>
      </c>
      <c r="S1751" s="158" t="str">
        <f>IFERROR(VLOOKUP(B1751,#REF!,3,0),"-")</f>
        <v>-</v>
      </c>
      <c r="T1751" s="159" t="str">
        <f>S1751&amp;"-"&amp;COUNTIF($S$2:S1751,S1751)</f>
        <v>--1747</v>
      </c>
      <c r="U1751" s="160">
        <f t="shared" si="191"/>
        <v>8</v>
      </c>
      <c r="V1751" s="160">
        <f t="shared" si="192"/>
        <v>10</v>
      </c>
      <c r="W1751" s="161" t="str">
        <f t="shared" si="193"/>
        <v>10 MAY 2024</v>
      </c>
      <c r="X1751" s="162">
        <f t="shared" si="194"/>
        <v>1750</v>
      </c>
      <c r="Y1751" s="163"/>
      <c r="AE1751" s="161" t="str">
        <f t="shared" si="195"/>
        <v>MULTIVARIATE CALCULUS SEC 1</v>
      </c>
    </row>
    <row r="1752" spans="1:31" s="161" customFormat="1" ht="23.25" customHeight="1" x14ac:dyDescent="0.25">
      <c r="A1752" s="275">
        <f t="shared" si="190"/>
        <v>141815</v>
      </c>
      <c r="B1752" s="284" t="str">
        <f>A1752&amp;"-"&amp;COUNTIF($A$2:A1752,A1752)</f>
        <v>141815-3</v>
      </c>
      <c r="C1752" s="275">
        <v>1751</v>
      </c>
      <c r="D1752" s="278" t="s">
        <v>590</v>
      </c>
      <c r="E1752" s="275" t="s">
        <v>21</v>
      </c>
      <c r="F1752" s="275">
        <v>141815</v>
      </c>
      <c r="G1752" s="275" t="s">
        <v>139</v>
      </c>
      <c r="H1752" s="279" t="s">
        <v>1484</v>
      </c>
      <c r="I1752" s="275" t="s">
        <v>10</v>
      </c>
      <c r="J1752" s="275" t="s">
        <v>89</v>
      </c>
      <c r="K1752" s="278" t="s">
        <v>272</v>
      </c>
      <c r="L1752" s="283">
        <v>14</v>
      </c>
      <c r="M1752" s="158">
        <f t="shared" si="189"/>
        <v>16</v>
      </c>
      <c r="N1752" s="275">
        <v>141815</v>
      </c>
      <c r="O1752" s="158"/>
      <c r="P1752" s="158"/>
      <c r="Q1752" s="275">
        <v>141815</v>
      </c>
      <c r="R1752" s="158" t="s">
        <v>74</v>
      </c>
      <c r="S1752" s="158" t="str">
        <f>IFERROR(VLOOKUP(B1752,#REF!,3,0),"-")</f>
        <v>-</v>
      </c>
      <c r="T1752" s="159" t="str">
        <f>S1752&amp;"-"&amp;COUNTIF($S$2:S1752,S1752)</f>
        <v>--1748</v>
      </c>
      <c r="U1752" s="160">
        <f t="shared" si="191"/>
        <v>14</v>
      </c>
      <c r="V1752" s="160">
        <f t="shared" si="192"/>
        <v>16</v>
      </c>
      <c r="W1752" s="161" t="str">
        <f t="shared" si="193"/>
        <v>10 MAY 2024</v>
      </c>
      <c r="X1752" s="162">
        <f t="shared" si="194"/>
        <v>1751</v>
      </c>
      <c r="Y1752" s="163"/>
      <c r="AE1752" s="161" t="str">
        <f t="shared" si="195"/>
        <v>MULTIVARIATE CALCULUS SEC 2</v>
      </c>
    </row>
    <row r="1753" spans="1:31" s="161" customFormat="1" ht="23.25" customHeight="1" x14ac:dyDescent="0.25">
      <c r="A1753" s="275">
        <f t="shared" si="190"/>
        <v>141951</v>
      </c>
      <c r="B1753" s="284" t="str">
        <f>A1753&amp;"-"&amp;COUNTIF($A$2:A1753,A1753)</f>
        <v>141951-1</v>
      </c>
      <c r="C1753" s="275">
        <v>1752</v>
      </c>
      <c r="D1753" s="278" t="s">
        <v>590</v>
      </c>
      <c r="E1753" s="275" t="s">
        <v>21</v>
      </c>
      <c r="F1753" s="275">
        <v>141951</v>
      </c>
      <c r="G1753" s="275" t="s">
        <v>372</v>
      </c>
      <c r="H1753" s="279" t="s">
        <v>1505</v>
      </c>
      <c r="I1753" s="275" t="s">
        <v>10</v>
      </c>
      <c r="J1753" s="275" t="s">
        <v>104</v>
      </c>
      <c r="K1753" s="278" t="s">
        <v>273</v>
      </c>
      <c r="L1753" s="283">
        <v>22</v>
      </c>
      <c r="M1753" s="158">
        <f t="shared" si="189"/>
        <v>24</v>
      </c>
      <c r="N1753" s="275">
        <v>141951</v>
      </c>
      <c r="O1753" s="158"/>
      <c r="P1753" s="158"/>
      <c r="Q1753" s="275">
        <v>141951</v>
      </c>
      <c r="R1753" s="158" t="s">
        <v>74</v>
      </c>
      <c r="S1753" s="158" t="str">
        <f>IFERROR(VLOOKUP(B1753,#REF!,3,0),"-")</f>
        <v>-</v>
      </c>
      <c r="T1753" s="159" t="str">
        <f>S1753&amp;"-"&amp;COUNTIF($S$2:S1753,S1753)</f>
        <v>--1749</v>
      </c>
      <c r="U1753" s="160">
        <f t="shared" si="191"/>
        <v>22</v>
      </c>
      <c r="V1753" s="160">
        <f t="shared" si="192"/>
        <v>24</v>
      </c>
      <c r="W1753" s="161" t="str">
        <f t="shared" si="193"/>
        <v>10 MAY 2024</v>
      </c>
      <c r="X1753" s="162">
        <f t="shared" si="194"/>
        <v>1752</v>
      </c>
      <c r="Y1753" s="163"/>
      <c r="AE1753" s="161" t="str">
        <f t="shared" si="195"/>
        <v>NUMERICAL COMPUTING SEC 2</v>
      </c>
    </row>
    <row r="1754" spans="1:31" s="161" customFormat="1" ht="23.25" customHeight="1" x14ac:dyDescent="0.25">
      <c r="A1754" s="275">
        <f t="shared" si="190"/>
        <v>141951</v>
      </c>
      <c r="B1754" s="284" t="str">
        <f>A1754&amp;"-"&amp;COUNTIF($A$2:A1754,A1754)</f>
        <v>141951-2</v>
      </c>
      <c r="C1754" s="275">
        <v>1753</v>
      </c>
      <c r="D1754" s="278" t="s">
        <v>590</v>
      </c>
      <c r="E1754" s="275" t="s">
        <v>21</v>
      </c>
      <c r="F1754" s="275">
        <v>141951</v>
      </c>
      <c r="G1754" s="275" t="s">
        <v>372</v>
      </c>
      <c r="H1754" s="279" t="s">
        <v>1505</v>
      </c>
      <c r="I1754" s="275" t="s">
        <v>10</v>
      </c>
      <c r="J1754" s="275" t="s">
        <v>104</v>
      </c>
      <c r="K1754" s="278" t="s">
        <v>274</v>
      </c>
      <c r="L1754" s="283">
        <v>5</v>
      </c>
      <c r="M1754" s="158">
        <f t="shared" si="189"/>
        <v>7</v>
      </c>
      <c r="N1754" s="275">
        <v>141951</v>
      </c>
      <c r="O1754" s="158"/>
      <c r="P1754" s="158"/>
      <c r="Q1754" s="275">
        <v>141951</v>
      </c>
      <c r="R1754" s="158" t="s">
        <v>74</v>
      </c>
      <c r="S1754" s="158" t="str">
        <f>IFERROR(VLOOKUP(B1754,#REF!,3,0),"-")</f>
        <v>-</v>
      </c>
      <c r="T1754" s="159" t="str">
        <f>S1754&amp;"-"&amp;COUNTIF($S$2:S1754,S1754)</f>
        <v>--1750</v>
      </c>
      <c r="U1754" s="160">
        <f t="shared" si="191"/>
        <v>5</v>
      </c>
      <c r="V1754" s="160">
        <f t="shared" si="192"/>
        <v>7</v>
      </c>
      <c r="W1754" s="161" t="str">
        <f t="shared" si="193"/>
        <v>10 MAY 2024</v>
      </c>
      <c r="X1754" s="162">
        <f t="shared" si="194"/>
        <v>1753</v>
      </c>
      <c r="Y1754" s="163"/>
      <c r="AE1754" s="161" t="str">
        <f t="shared" si="195"/>
        <v>NUMERICAL COMPUTING SEC 2</v>
      </c>
    </row>
    <row r="1755" spans="1:31" s="161" customFormat="1" ht="23.25" customHeight="1" x14ac:dyDescent="0.25">
      <c r="A1755" s="275">
        <f t="shared" si="190"/>
        <v>141952</v>
      </c>
      <c r="B1755" s="284" t="str">
        <f>A1755&amp;"-"&amp;COUNTIF($A$2:A1755,A1755)</f>
        <v>141952-1</v>
      </c>
      <c r="C1755" s="275">
        <v>1754</v>
      </c>
      <c r="D1755" s="278" t="s">
        <v>590</v>
      </c>
      <c r="E1755" s="275" t="s">
        <v>21</v>
      </c>
      <c r="F1755" s="275">
        <v>141952</v>
      </c>
      <c r="G1755" s="275" t="s">
        <v>372</v>
      </c>
      <c r="H1755" s="279" t="s">
        <v>1506</v>
      </c>
      <c r="I1755" s="275" t="s">
        <v>10</v>
      </c>
      <c r="J1755" s="275" t="s">
        <v>104</v>
      </c>
      <c r="K1755" s="278" t="s">
        <v>274</v>
      </c>
      <c r="L1755" s="283">
        <v>17</v>
      </c>
      <c r="M1755" s="158">
        <f t="shared" si="189"/>
        <v>19</v>
      </c>
      <c r="N1755" s="275">
        <v>141952</v>
      </c>
      <c r="O1755" s="158"/>
      <c r="P1755" s="158"/>
      <c r="Q1755" s="275">
        <v>141952</v>
      </c>
      <c r="R1755" s="158" t="s">
        <v>74</v>
      </c>
      <c r="S1755" s="158" t="str">
        <f>IFERROR(VLOOKUP(B1755,#REF!,3,0),"-")</f>
        <v>-</v>
      </c>
      <c r="T1755" s="159" t="str">
        <f>S1755&amp;"-"&amp;COUNTIF($S$2:S1755,S1755)</f>
        <v>--1751</v>
      </c>
      <c r="U1755" s="160">
        <f t="shared" si="191"/>
        <v>17</v>
      </c>
      <c r="V1755" s="160">
        <f t="shared" si="192"/>
        <v>19</v>
      </c>
      <c r="W1755" s="161" t="str">
        <f t="shared" si="193"/>
        <v>10 MAY 2024</v>
      </c>
      <c r="X1755" s="162">
        <f t="shared" si="194"/>
        <v>1754</v>
      </c>
      <c r="Y1755" s="163"/>
      <c r="AE1755" s="161" t="str">
        <f t="shared" si="195"/>
        <v>NUMERICAL COMPUTING SEC 3</v>
      </c>
    </row>
    <row r="1756" spans="1:31" s="161" customFormat="1" ht="23.25" customHeight="1" x14ac:dyDescent="0.25">
      <c r="A1756" s="275">
        <f t="shared" si="190"/>
        <v>141952</v>
      </c>
      <c r="B1756" s="284" t="str">
        <f>A1756&amp;"-"&amp;COUNTIF($A$2:A1756,A1756)</f>
        <v>141952-2</v>
      </c>
      <c r="C1756" s="275">
        <v>1755</v>
      </c>
      <c r="D1756" s="278" t="s">
        <v>590</v>
      </c>
      <c r="E1756" s="275" t="s">
        <v>21</v>
      </c>
      <c r="F1756" s="275">
        <v>141952</v>
      </c>
      <c r="G1756" s="275" t="s">
        <v>372</v>
      </c>
      <c r="H1756" s="279" t="s">
        <v>1506</v>
      </c>
      <c r="I1756" s="275" t="s">
        <v>10</v>
      </c>
      <c r="J1756" s="275" t="s">
        <v>104</v>
      </c>
      <c r="K1756" s="278" t="s">
        <v>275</v>
      </c>
      <c r="L1756" s="283">
        <v>22</v>
      </c>
      <c r="M1756" s="158">
        <f t="shared" si="189"/>
        <v>24</v>
      </c>
      <c r="N1756" s="275">
        <v>141952</v>
      </c>
      <c r="O1756" s="158"/>
      <c r="P1756" s="158"/>
      <c r="Q1756" s="275">
        <v>141952</v>
      </c>
      <c r="R1756" s="158" t="s">
        <v>74</v>
      </c>
      <c r="S1756" s="158" t="str">
        <f>IFERROR(VLOOKUP(B1756,#REF!,3,0),"-")</f>
        <v>-</v>
      </c>
      <c r="T1756" s="159" t="str">
        <f>S1756&amp;"-"&amp;COUNTIF($S$2:S1756,S1756)</f>
        <v>--1752</v>
      </c>
      <c r="U1756" s="160">
        <f t="shared" si="191"/>
        <v>22</v>
      </c>
      <c r="V1756" s="160">
        <f t="shared" si="192"/>
        <v>24</v>
      </c>
      <c r="W1756" s="161" t="str">
        <f t="shared" si="193"/>
        <v>10 MAY 2024</v>
      </c>
      <c r="X1756" s="162">
        <f t="shared" si="194"/>
        <v>1755</v>
      </c>
      <c r="Y1756" s="163"/>
      <c r="AE1756" s="161" t="str">
        <f t="shared" si="195"/>
        <v>NUMERICAL COMPUTING SEC 3</v>
      </c>
    </row>
    <row r="1757" spans="1:31" s="161" customFormat="1" ht="23.25" customHeight="1" x14ac:dyDescent="0.25">
      <c r="A1757" s="275">
        <f t="shared" si="190"/>
        <v>141952</v>
      </c>
      <c r="B1757" s="284" t="str">
        <f>A1757&amp;"-"&amp;COUNTIF($A$2:A1757,A1757)</f>
        <v>141952-3</v>
      </c>
      <c r="C1757" s="275">
        <v>1756</v>
      </c>
      <c r="D1757" s="278" t="s">
        <v>590</v>
      </c>
      <c r="E1757" s="275" t="s">
        <v>21</v>
      </c>
      <c r="F1757" s="275">
        <v>141952</v>
      </c>
      <c r="G1757" s="275" t="s">
        <v>372</v>
      </c>
      <c r="H1757" s="279" t="s">
        <v>1506</v>
      </c>
      <c r="I1757" s="275" t="s">
        <v>10</v>
      </c>
      <c r="J1757" s="275" t="s">
        <v>104</v>
      </c>
      <c r="K1757" s="278" t="s">
        <v>276</v>
      </c>
      <c r="L1757" s="283">
        <v>2</v>
      </c>
      <c r="M1757" s="158">
        <f t="shared" si="189"/>
        <v>4</v>
      </c>
      <c r="N1757" s="275">
        <v>141952</v>
      </c>
      <c r="O1757" s="158"/>
      <c r="P1757" s="158"/>
      <c r="Q1757" s="275">
        <v>141952</v>
      </c>
      <c r="R1757" s="158" t="s">
        <v>74</v>
      </c>
      <c r="S1757" s="158" t="str">
        <f>IFERROR(VLOOKUP(B1757,#REF!,3,0),"-")</f>
        <v>-</v>
      </c>
      <c r="T1757" s="159" t="str">
        <f>S1757&amp;"-"&amp;COUNTIF($S$2:S1757,S1757)</f>
        <v>--1753</v>
      </c>
      <c r="U1757" s="160">
        <f t="shared" si="191"/>
        <v>2</v>
      </c>
      <c r="V1757" s="160">
        <f t="shared" si="192"/>
        <v>4</v>
      </c>
      <c r="W1757" s="161" t="str">
        <f t="shared" si="193"/>
        <v>10 MAY 2024</v>
      </c>
      <c r="X1757" s="162">
        <f t="shared" si="194"/>
        <v>1756</v>
      </c>
      <c r="Y1757" s="163"/>
      <c r="AE1757" s="161" t="str">
        <f t="shared" si="195"/>
        <v>NUMERICAL COMPUTING SEC 3</v>
      </c>
    </row>
    <row r="1758" spans="1:31" s="161" customFormat="1" ht="23.25" customHeight="1" x14ac:dyDescent="0.25">
      <c r="A1758" s="275">
        <f t="shared" si="190"/>
        <v>141953</v>
      </c>
      <c r="B1758" s="284" t="str">
        <f>A1758&amp;"-"&amp;COUNTIF($A$2:A1758,A1758)</f>
        <v>141953-3</v>
      </c>
      <c r="C1758" s="275">
        <v>1757</v>
      </c>
      <c r="D1758" s="278" t="s">
        <v>590</v>
      </c>
      <c r="E1758" s="275" t="s">
        <v>21</v>
      </c>
      <c r="F1758" s="275">
        <v>141953</v>
      </c>
      <c r="G1758" s="275" t="s">
        <v>372</v>
      </c>
      <c r="H1758" s="279" t="s">
        <v>1491</v>
      </c>
      <c r="I1758" s="275" t="s">
        <v>10</v>
      </c>
      <c r="J1758" s="275" t="s">
        <v>104</v>
      </c>
      <c r="K1758" s="278" t="s">
        <v>276</v>
      </c>
      <c r="L1758" s="283">
        <v>20</v>
      </c>
      <c r="M1758" s="158">
        <f t="shared" si="189"/>
        <v>22</v>
      </c>
      <c r="N1758" s="275">
        <v>141953</v>
      </c>
      <c r="O1758" s="158"/>
      <c r="P1758" s="158"/>
      <c r="Q1758" s="275">
        <v>141953</v>
      </c>
      <c r="R1758" s="158" t="s">
        <v>74</v>
      </c>
      <c r="S1758" s="158" t="str">
        <f>IFERROR(VLOOKUP(B1758,#REF!,3,0),"-")</f>
        <v>-</v>
      </c>
      <c r="T1758" s="159" t="str">
        <f>S1758&amp;"-"&amp;COUNTIF($S$2:S1758,S1758)</f>
        <v>--1754</v>
      </c>
      <c r="U1758" s="160">
        <f t="shared" si="191"/>
        <v>20</v>
      </c>
      <c r="V1758" s="160">
        <f t="shared" si="192"/>
        <v>22</v>
      </c>
      <c r="W1758" s="161" t="str">
        <f t="shared" si="193"/>
        <v>10 MAY 2024</v>
      </c>
      <c r="X1758" s="162">
        <f t="shared" si="194"/>
        <v>1757</v>
      </c>
      <c r="Y1758" s="163"/>
      <c r="AE1758" s="161" t="str">
        <f t="shared" si="195"/>
        <v>NUMERICAL COMPUTING SEC 4</v>
      </c>
    </row>
    <row r="1759" spans="1:31" s="161" customFormat="1" ht="23.25" customHeight="1" x14ac:dyDescent="0.25">
      <c r="A1759" s="275">
        <f t="shared" si="190"/>
        <v>141887</v>
      </c>
      <c r="B1759" s="284" t="str">
        <f>A1759&amp;"-"&amp;COUNTIF($A$2:A1759,A1759)</f>
        <v>141887-1</v>
      </c>
      <c r="C1759" s="275">
        <v>1758</v>
      </c>
      <c r="D1759" s="278" t="s">
        <v>590</v>
      </c>
      <c r="E1759" s="275" t="s">
        <v>21</v>
      </c>
      <c r="F1759" s="275">
        <v>141887</v>
      </c>
      <c r="G1759" s="275" t="s">
        <v>67</v>
      </c>
      <c r="H1759" s="279" t="s">
        <v>1507</v>
      </c>
      <c r="I1759" s="275" t="s">
        <v>10</v>
      </c>
      <c r="J1759" s="275" t="s">
        <v>10</v>
      </c>
      <c r="K1759" s="278" t="s">
        <v>277</v>
      </c>
      <c r="L1759" s="283">
        <v>22</v>
      </c>
      <c r="M1759" s="158">
        <f t="shared" si="189"/>
        <v>24</v>
      </c>
      <c r="N1759" s="275">
        <v>141887</v>
      </c>
      <c r="O1759" s="158"/>
      <c r="P1759" s="158"/>
      <c r="Q1759" s="275">
        <v>141887</v>
      </c>
      <c r="R1759" s="158" t="s">
        <v>74</v>
      </c>
      <c r="S1759" s="158" t="str">
        <f>IFERROR(VLOOKUP(B1759,#REF!,3,0),"-")</f>
        <v>-</v>
      </c>
      <c r="T1759" s="159" t="str">
        <f>S1759&amp;"-"&amp;COUNTIF($S$2:S1759,S1759)</f>
        <v>--1755</v>
      </c>
      <c r="U1759" s="160">
        <f t="shared" si="191"/>
        <v>22</v>
      </c>
      <c r="V1759" s="160">
        <f t="shared" si="192"/>
        <v>24</v>
      </c>
      <c r="W1759" s="161" t="str">
        <f t="shared" si="193"/>
        <v>10 MAY 2024</v>
      </c>
      <c r="X1759" s="162">
        <f t="shared" si="194"/>
        <v>1758</v>
      </c>
      <c r="Y1759" s="163"/>
      <c r="AE1759" s="161" t="str">
        <f t="shared" si="195"/>
        <v>PAKISTAN STUDIES SEC 2</v>
      </c>
    </row>
    <row r="1760" spans="1:31" s="161" customFormat="1" ht="23.25" customHeight="1" x14ac:dyDescent="0.25">
      <c r="A1760" s="275">
        <f t="shared" si="190"/>
        <v>141887</v>
      </c>
      <c r="B1760" s="284" t="str">
        <f>A1760&amp;"-"&amp;COUNTIF($A$2:A1760,A1760)</f>
        <v>141887-2</v>
      </c>
      <c r="C1760" s="275">
        <v>1759</v>
      </c>
      <c r="D1760" s="278" t="s">
        <v>590</v>
      </c>
      <c r="E1760" s="275" t="s">
        <v>21</v>
      </c>
      <c r="F1760" s="275">
        <v>141887</v>
      </c>
      <c r="G1760" s="275" t="s">
        <v>67</v>
      </c>
      <c r="H1760" s="279" t="s">
        <v>1507</v>
      </c>
      <c r="I1760" s="275" t="s">
        <v>10</v>
      </c>
      <c r="J1760" s="275" t="s">
        <v>10</v>
      </c>
      <c r="K1760" s="278" t="s">
        <v>278</v>
      </c>
      <c r="L1760" s="283">
        <v>20</v>
      </c>
      <c r="M1760" s="158">
        <f t="shared" si="189"/>
        <v>22</v>
      </c>
      <c r="N1760" s="275">
        <v>141887</v>
      </c>
      <c r="O1760" s="158"/>
      <c r="P1760" s="158"/>
      <c r="Q1760" s="275">
        <v>141887</v>
      </c>
      <c r="R1760" s="158" t="s">
        <v>74</v>
      </c>
      <c r="S1760" s="158" t="str">
        <f>IFERROR(VLOOKUP(B1760,#REF!,3,0),"-")</f>
        <v>-</v>
      </c>
      <c r="T1760" s="159" t="str">
        <f>S1760&amp;"-"&amp;COUNTIF($S$2:S1760,S1760)</f>
        <v>--1756</v>
      </c>
      <c r="U1760" s="160">
        <f t="shared" si="191"/>
        <v>20</v>
      </c>
      <c r="V1760" s="160">
        <f t="shared" si="192"/>
        <v>22</v>
      </c>
      <c r="W1760" s="161" t="str">
        <f t="shared" si="193"/>
        <v>10 MAY 2024</v>
      </c>
      <c r="X1760" s="162">
        <f t="shared" si="194"/>
        <v>1759</v>
      </c>
      <c r="Y1760" s="163"/>
      <c r="AE1760" s="161" t="str">
        <f t="shared" si="195"/>
        <v>PAKISTAN STUDIES SEC 2</v>
      </c>
    </row>
    <row r="1761" spans="1:31" s="161" customFormat="1" ht="23.25" customHeight="1" x14ac:dyDescent="0.25">
      <c r="A1761" s="275">
        <f t="shared" si="190"/>
        <v>141950</v>
      </c>
      <c r="B1761" s="284" t="str">
        <f>A1761&amp;"-"&amp;COUNTIF($A$2:A1761,A1761)</f>
        <v>141950-1</v>
      </c>
      <c r="C1761" s="275">
        <v>1760</v>
      </c>
      <c r="D1761" s="278" t="s">
        <v>590</v>
      </c>
      <c r="E1761" s="275" t="s">
        <v>21</v>
      </c>
      <c r="F1761" s="275">
        <v>141950</v>
      </c>
      <c r="G1761" s="275" t="s">
        <v>372</v>
      </c>
      <c r="H1761" s="279" t="s">
        <v>1497</v>
      </c>
      <c r="I1761" s="275" t="s">
        <v>10</v>
      </c>
      <c r="J1761" s="275" t="s">
        <v>10</v>
      </c>
      <c r="K1761" s="278" t="s">
        <v>278</v>
      </c>
      <c r="L1761" s="283">
        <v>2</v>
      </c>
      <c r="M1761" s="158">
        <f t="shared" si="189"/>
        <v>4</v>
      </c>
      <c r="N1761" s="275">
        <v>141950</v>
      </c>
      <c r="O1761" s="158"/>
      <c r="P1761" s="158"/>
      <c r="Q1761" s="275">
        <v>141950</v>
      </c>
      <c r="R1761" s="158" t="s">
        <v>74</v>
      </c>
      <c r="S1761" s="158" t="str">
        <f>IFERROR(VLOOKUP(B1761,#REF!,3,0),"-")</f>
        <v>-</v>
      </c>
      <c r="T1761" s="159" t="str">
        <f>S1761&amp;"-"&amp;COUNTIF($S$2:S1761,S1761)</f>
        <v>--1757</v>
      </c>
      <c r="U1761" s="160">
        <f t="shared" si="191"/>
        <v>2</v>
      </c>
      <c r="V1761" s="160">
        <f t="shared" si="192"/>
        <v>4</v>
      </c>
      <c r="W1761" s="161" t="str">
        <f t="shared" si="193"/>
        <v>10 MAY 2024</v>
      </c>
      <c r="X1761" s="162">
        <f t="shared" si="194"/>
        <v>1760</v>
      </c>
      <c r="Y1761" s="163"/>
      <c r="AE1761" s="161" t="str">
        <f t="shared" si="195"/>
        <v>NUMERICAL COMPUTING SEC 1</v>
      </c>
    </row>
    <row r="1762" spans="1:31" s="161" customFormat="1" ht="23.25" customHeight="1" x14ac:dyDescent="0.25">
      <c r="A1762" s="275">
        <f t="shared" si="190"/>
        <v>141950</v>
      </c>
      <c r="B1762" s="284" t="str">
        <f>A1762&amp;"-"&amp;COUNTIF($A$2:A1762,A1762)</f>
        <v>141950-2</v>
      </c>
      <c r="C1762" s="275">
        <v>1761</v>
      </c>
      <c r="D1762" s="278" t="s">
        <v>590</v>
      </c>
      <c r="E1762" s="275" t="s">
        <v>21</v>
      </c>
      <c r="F1762" s="275">
        <v>141950</v>
      </c>
      <c r="G1762" s="275" t="s">
        <v>372</v>
      </c>
      <c r="H1762" s="279" t="s">
        <v>1497</v>
      </c>
      <c r="I1762" s="275" t="s">
        <v>10</v>
      </c>
      <c r="J1762" s="275" t="s">
        <v>10</v>
      </c>
      <c r="K1762" s="278" t="s">
        <v>279</v>
      </c>
      <c r="L1762" s="283">
        <v>22</v>
      </c>
      <c r="M1762" s="158">
        <f t="shared" si="189"/>
        <v>24</v>
      </c>
      <c r="N1762" s="275">
        <v>141950</v>
      </c>
      <c r="O1762" s="158"/>
      <c r="P1762" s="158"/>
      <c r="Q1762" s="275">
        <v>141950</v>
      </c>
      <c r="R1762" s="158" t="s">
        <v>74</v>
      </c>
      <c r="S1762" s="158" t="str">
        <f>IFERROR(VLOOKUP(B1762,#REF!,3,0),"-")</f>
        <v>-</v>
      </c>
      <c r="T1762" s="159" t="str">
        <f>S1762&amp;"-"&amp;COUNTIF($S$2:S1762,S1762)</f>
        <v>--1758</v>
      </c>
      <c r="U1762" s="160">
        <f t="shared" si="191"/>
        <v>22</v>
      </c>
      <c r="V1762" s="160">
        <f t="shared" si="192"/>
        <v>24</v>
      </c>
      <c r="W1762" s="161" t="str">
        <f t="shared" si="193"/>
        <v>10 MAY 2024</v>
      </c>
      <c r="X1762" s="162">
        <f t="shared" si="194"/>
        <v>1761</v>
      </c>
      <c r="Y1762" s="163"/>
      <c r="AE1762" s="161" t="str">
        <f t="shared" si="195"/>
        <v>NUMERICAL COMPUTING SEC 1</v>
      </c>
    </row>
    <row r="1763" spans="1:31" s="161" customFormat="1" ht="23.25" customHeight="1" x14ac:dyDescent="0.25">
      <c r="A1763" s="275">
        <f t="shared" si="190"/>
        <v>141950</v>
      </c>
      <c r="B1763" s="284" t="str">
        <f>A1763&amp;"-"&amp;COUNTIF($A$2:A1763,A1763)</f>
        <v>141950-3</v>
      </c>
      <c r="C1763" s="275">
        <v>1762</v>
      </c>
      <c r="D1763" s="278" t="s">
        <v>590</v>
      </c>
      <c r="E1763" s="275" t="s">
        <v>21</v>
      </c>
      <c r="F1763" s="275">
        <v>141950</v>
      </c>
      <c r="G1763" s="275" t="s">
        <v>372</v>
      </c>
      <c r="H1763" s="279" t="s">
        <v>1497</v>
      </c>
      <c r="I1763" s="275" t="s">
        <v>10</v>
      </c>
      <c r="J1763" s="275" t="s">
        <v>10</v>
      </c>
      <c r="K1763" s="278" t="s">
        <v>280</v>
      </c>
      <c r="L1763" s="283">
        <v>9</v>
      </c>
      <c r="M1763" s="158">
        <f t="shared" si="189"/>
        <v>11</v>
      </c>
      <c r="N1763" s="275">
        <v>141950</v>
      </c>
      <c r="O1763" s="158"/>
      <c r="P1763" s="158"/>
      <c r="Q1763" s="275">
        <v>141950</v>
      </c>
      <c r="R1763" s="158" t="s">
        <v>74</v>
      </c>
      <c r="S1763" s="158" t="str">
        <f>IFERROR(VLOOKUP(B1763,#REF!,3,0),"-")</f>
        <v>-</v>
      </c>
      <c r="T1763" s="159" t="str">
        <f>S1763&amp;"-"&amp;COUNTIF($S$2:S1763,S1763)</f>
        <v>--1759</v>
      </c>
      <c r="U1763" s="160">
        <f t="shared" si="191"/>
        <v>9</v>
      </c>
      <c r="V1763" s="160">
        <f t="shared" si="192"/>
        <v>11</v>
      </c>
      <c r="W1763" s="161" t="str">
        <f t="shared" si="193"/>
        <v>10 MAY 2024</v>
      </c>
      <c r="X1763" s="162">
        <f t="shared" si="194"/>
        <v>1762</v>
      </c>
      <c r="Y1763" s="163"/>
      <c r="AE1763" s="161" t="str">
        <f t="shared" si="195"/>
        <v>NUMERICAL COMPUTING SEC 1</v>
      </c>
    </row>
    <row r="1764" spans="1:31" s="161" customFormat="1" ht="23.25" customHeight="1" x14ac:dyDescent="0.25">
      <c r="A1764" s="275">
        <f t="shared" si="190"/>
        <v>141951</v>
      </c>
      <c r="B1764" s="284" t="str">
        <f>A1764&amp;"-"&amp;COUNTIF($A$2:A1764,A1764)</f>
        <v>141951-3</v>
      </c>
      <c r="C1764" s="275">
        <v>1763</v>
      </c>
      <c r="D1764" s="278" t="s">
        <v>590</v>
      </c>
      <c r="E1764" s="275" t="s">
        <v>21</v>
      </c>
      <c r="F1764" s="275">
        <v>141951</v>
      </c>
      <c r="G1764" s="275" t="s">
        <v>372</v>
      </c>
      <c r="H1764" s="279" t="s">
        <v>1505</v>
      </c>
      <c r="I1764" s="275" t="s">
        <v>10</v>
      </c>
      <c r="J1764" s="275" t="s">
        <v>10</v>
      </c>
      <c r="K1764" s="278" t="s">
        <v>280</v>
      </c>
      <c r="L1764" s="283">
        <v>13</v>
      </c>
      <c r="M1764" s="158">
        <f t="shared" si="189"/>
        <v>15</v>
      </c>
      <c r="N1764" s="275">
        <v>141951</v>
      </c>
      <c r="O1764" s="158"/>
      <c r="P1764" s="158"/>
      <c r="Q1764" s="275">
        <v>141951</v>
      </c>
      <c r="R1764" s="158" t="s">
        <v>74</v>
      </c>
      <c r="S1764" s="158" t="str">
        <f>IFERROR(VLOOKUP(B1764,#REF!,3,0),"-")</f>
        <v>-</v>
      </c>
      <c r="T1764" s="159" t="str">
        <f>S1764&amp;"-"&amp;COUNTIF($S$2:S1764,S1764)</f>
        <v>--1760</v>
      </c>
      <c r="U1764" s="160">
        <f t="shared" si="191"/>
        <v>13</v>
      </c>
      <c r="V1764" s="160">
        <f t="shared" si="192"/>
        <v>15</v>
      </c>
      <c r="W1764" s="161" t="str">
        <f t="shared" si="193"/>
        <v>10 MAY 2024</v>
      </c>
      <c r="X1764" s="162">
        <f t="shared" si="194"/>
        <v>1763</v>
      </c>
      <c r="Y1764" s="163"/>
      <c r="AE1764" s="161" t="str">
        <f t="shared" si="195"/>
        <v>NUMERICAL COMPUTING SEC 2</v>
      </c>
    </row>
    <row r="1765" spans="1:31" s="161" customFormat="1" ht="23.25" customHeight="1" x14ac:dyDescent="0.25">
      <c r="A1765" s="275">
        <f t="shared" si="190"/>
        <v>142035</v>
      </c>
      <c r="B1765" s="284" t="str">
        <f>A1765&amp;"-"&amp;COUNTIF($A$2:A1765,A1765)</f>
        <v>142035-2</v>
      </c>
      <c r="C1765" s="275">
        <v>1764</v>
      </c>
      <c r="D1765" s="278" t="s">
        <v>590</v>
      </c>
      <c r="E1765" s="275" t="s">
        <v>31</v>
      </c>
      <c r="F1765" s="275">
        <v>142035</v>
      </c>
      <c r="G1765" s="275" t="s">
        <v>447</v>
      </c>
      <c r="H1765" s="279" t="s">
        <v>1490</v>
      </c>
      <c r="I1765" s="275" t="s">
        <v>10</v>
      </c>
      <c r="J1765" s="275" t="s">
        <v>101</v>
      </c>
      <c r="K1765" s="278" t="s">
        <v>281</v>
      </c>
      <c r="L1765" s="283">
        <v>7</v>
      </c>
      <c r="M1765" s="158">
        <f t="shared" si="189"/>
        <v>9</v>
      </c>
      <c r="N1765" s="275">
        <v>142035</v>
      </c>
      <c r="O1765" s="158"/>
      <c r="P1765" s="158"/>
      <c r="Q1765" s="275">
        <v>142035</v>
      </c>
      <c r="R1765" s="158" t="s">
        <v>74</v>
      </c>
      <c r="S1765" s="158" t="str">
        <f>IFERROR(VLOOKUP(B1765,#REF!,3,0),"-")</f>
        <v>-</v>
      </c>
      <c r="T1765" s="159" t="str">
        <f>S1765&amp;"-"&amp;COUNTIF($S$2:S1765,S1765)</f>
        <v>--1761</v>
      </c>
      <c r="U1765" s="160">
        <f t="shared" si="191"/>
        <v>7</v>
      </c>
      <c r="V1765" s="160">
        <f t="shared" si="192"/>
        <v>9</v>
      </c>
      <c r="W1765" s="161" t="str">
        <f t="shared" si="193"/>
        <v>10 MAY 2024</v>
      </c>
      <c r="X1765" s="162">
        <f t="shared" si="194"/>
        <v>1764</v>
      </c>
      <c r="Y1765" s="163"/>
      <c r="AE1765" s="161" t="str">
        <f t="shared" si="195"/>
        <v>BROADCAST JOURNALISM (TV &amp; RADIO) SEC 1</v>
      </c>
    </row>
    <row r="1766" spans="1:31" s="161" customFormat="1" ht="23.25" customHeight="1" x14ac:dyDescent="0.25">
      <c r="A1766" s="275">
        <f t="shared" si="190"/>
        <v>142082</v>
      </c>
      <c r="B1766" s="284" t="str">
        <f>A1766&amp;"-"&amp;COUNTIF($A$2:A1766,A1766)</f>
        <v>142082-1</v>
      </c>
      <c r="C1766" s="275">
        <v>1765</v>
      </c>
      <c r="D1766" s="278" t="s">
        <v>590</v>
      </c>
      <c r="E1766" s="275" t="s">
        <v>31</v>
      </c>
      <c r="F1766" s="275">
        <v>142082</v>
      </c>
      <c r="G1766" s="275" t="s">
        <v>508</v>
      </c>
      <c r="H1766" s="279" t="s">
        <v>1508</v>
      </c>
      <c r="I1766" s="275" t="s">
        <v>10</v>
      </c>
      <c r="J1766" s="275" t="s">
        <v>101</v>
      </c>
      <c r="K1766" s="278" t="s">
        <v>281</v>
      </c>
      <c r="L1766" s="283">
        <v>15</v>
      </c>
      <c r="M1766" s="158">
        <f t="shared" si="189"/>
        <v>17</v>
      </c>
      <c r="N1766" s="275">
        <v>142082</v>
      </c>
      <c r="O1766" s="158"/>
      <c r="P1766" s="158"/>
      <c r="Q1766" s="275">
        <v>142082</v>
      </c>
      <c r="R1766" s="158" t="s">
        <v>74</v>
      </c>
      <c r="S1766" s="158" t="str">
        <f>IFERROR(VLOOKUP(B1766,#REF!,3,0),"-")</f>
        <v>-</v>
      </c>
      <c r="T1766" s="159" t="str">
        <f>S1766&amp;"-"&amp;COUNTIF($S$2:S1766,S1766)</f>
        <v>--1762</v>
      </c>
      <c r="U1766" s="160">
        <f t="shared" si="191"/>
        <v>15</v>
      </c>
      <c r="V1766" s="160">
        <f t="shared" si="192"/>
        <v>17</v>
      </c>
      <c r="W1766" s="161" t="str">
        <f t="shared" si="193"/>
        <v>10 MAY 2024</v>
      </c>
      <c r="X1766" s="162">
        <f t="shared" si="194"/>
        <v>1765</v>
      </c>
      <c r="Y1766" s="163"/>
      <c r="AE1766" s="161" t="str">
        <f t="shared" si="195"/>
        <v>RADIO NEWS REPORTING &amp; PRODUCTION SEC 1</v>
      </c>
    </row>
    <row r="1767" spans="1:31" s="161" customFormat="1" ht="23.25" customHeight="1" x14ac:dyDescent="0.25">
      <c r="A1767" s="275">
        <f t="shared" si="190"/>
        <v>142082</v>
      </c>
      <c r="B1767" s="284" t="str">
        <f>A1767&amp;"-"&amp;COUNTIF($A$2:A1767,A1767)</f>
        <v>142082-2</v>
      </c>
      <c r="C1767" s="275">
        <v>1766</v>
      </c>
      <c r="D1767" s="278" t="s">
        <v>590</v>
      </c>
      <c r="E1767" s="275" t="s">
        <v>31</v>
      </c>
      <c r="F1767" s="275">
        <v>142082</v>
      </c>
      <c r="G1767" s="275" t="s">
        <v>508</v>
      </c>
      <c r="H1767" s="279" t="s">
        <v>1508</v>
      </c>
      <c r="I1767" s="275" t="s">
        <v>10</v>
      </c>
      <c r="J1767" s="275" t="s">
        <v>101</v>
      </c>
      <c r="K1767" s="278" t="s">
        <v>282</v>
      </c>
      <c r="L1767" s="283">
        <v>1</v>
      </c>
      <c r="M1767" s="158">
        <f t="shared" si="189"/>
        <v>3</v>
      </c>
      <c r="N1767" s="275">
        <v>142082</v>
      </c>
      <c r="O1767" s="158"/>
      <c r="P1767" s="158"/>
      <c r="Q1767" s="275">
        <v>142082</v>
      </c>
      <c r="R1767" s="158" t="s">
        <v>74</v>
      </c>
      <c r="S1767" s="158" t="str">
        <f>IFERROR(VLOOKUP(B1767,#REF!,3,0),"-")</f>
        <v>-</v>
      </c>
      <c r="T1767" s="159" t="str">
        <f>S1767&amp;"-"&amp;COUNTIF($S$2:S1767,S1767)</f>
        <v>--1763</v>
      </c>
      <c r="U1767" s="160">
        <f t="shared" si="191"/>
        <v>1</v>
      </c>
      <c r="V1767" s="160">
        <f t="shared" si="192"/>
        <v>3</v>
      </c>
      <c r="W1767" s="161" t="str">
        <f t="shared" si="193"/>
        <v>10 MAY 2024</v>
      </c>
      <c r="X1767" s="162">
        <f t="shared" si="194"/>
        <v>1766</v>
      </c>
      <c r="Y1767" s="163"/>
      <c r="AE1767" s="161" t="str">
        <f t="shared" si="195"/>
        <v>RADIO NEWS REPORTING &amp; PRODUCTION SEC 1</v>
      </c>
    </row>
    <row r="1768" spans="1:31" s="161" customFormat="1" ht="23.25" customHeight="1" x14ac:dyDescent="0.25">
      <c r="A1768" s="275">
        <f t="shared" si="190"/>
        <v>142161</v>
      </c>
      <c r="B1768" s="284" t="str">
        <f>A1768&amp;"-"&amp;COUNTIF($A$2:A1768,A1768)</f>
        <v>142161-1</v>
      </c>
      <c r="C1768" s="275">
        <v>1767</v>
      </c>
      <c r="D1768" s="278" t="s">
        <v>590</v>
      </c>
      <c r="E1768" s="275" t="s">
        <v>22</v>
      </c>
      <c r="F1768" s="275">
        <v>142161</v>
      </c>
      <c r="G1768" s="275" t="s">
        <v>121</v>
      </c>
      <c r="H1768" s="279" t="s">
        <v>1509</v>
      </c>
      <c r="I1768" s="275" t="s">
        <v>10</v>
      </c>
      <c r="J1768" s="275" t="s">
        <v>101</v>
      </c>
      <c r="K1768" s="278" t="s">
        <v>282</v>
      </c>
      <c r="L1768" s="283">
        <v>20</v>
      </c>
      <c r="M1768" s="158">
        <f t="shared" si="189"/>
        <v>22</v>
      </c>
      <c r="N1768" s="275">
        <v>142161</v>
      </c>
      <c r="O1768" s="158"/>
      <c r="P1768" s="158"/>
      <c r="Q1768" s="275">
        <v>142161</v>
      </c>
      <c r="R1768" s="158" t="s">
        <v>74</v>
      </c>
      <c r="S1768" s="158" t="str">
        <f>IFERROR(VLOOKUP(B1768,#REF!,3,0),"-")</f>
        <v>-</v>
      </c>
      <c r="T1768" s="159" t="str">
        <f>S1768&amp;"-"&amp;COUNTIF($S$2:S1768,S1768)</f>
        <v>--1764</v>
      </c>
      <c r="U1768" s="160">
        <f t="shared" si="191"/>
        <v>20</v>
      </c>
      <c r="V1768" s="160">
        <f t="shared" si="192"/>
        <v>22</v>
      </c>
      <c r="W1768" s="161" t="str">
        <f t="shared" si="193"/>
        <v>10 MAY 2024</v>
      </c>
      <c r="X1768" s="162">
        <f t="shared" si="194"/>
        <v>1767</v>
      </c>
      <c r="Y1768" s="163"/>
      <c r="AE1768" s="161" t="str">
        <f t="shared" si="195"/>
        <v>CONTEMPORARY PRACTICES IN BANKING AND FINANCE SEC 3</v>
      </c>
    </row>
    <row r="1769" spans="1:31" s="161" customFormat="1" ht="23.25" customHeight="1" x14ac:dyDescent="0.25">
      <c r="A1769" s="275">
        <f t="shared" si="190"/>
        <v>142203</v>
      </c>
      <c r="B1769" s="284" t="str">
        <f>A1769&amp;"-"&amp;COUNTIF($A$2:A1769,A1769)</f>
        <v>142203-2</v>
      </c>
      <c r="C1769" s="275">
        <v>1768</v>
      </c>
      <c r="D1769" s="278" t="s">
        <v>590</v>
      </c>
      <c r="E1769" s="275" t="s">
        <v>63</v>
      </c>
      <c r="F1769" s="275">
        <v>142203</v>
      </c>
      <c r="G1769" s="275" t="s">
        <v>798</v>
      </c>
      <c r="H1769" s="279" t="s">
        <v>1494</v>
      </c>
      <c r="I1769" s="275" t="s">
        <v>10</v>
      </c>
      <c r="J1769" s="275" t="s">
        <v>101</v>
      </c>
      <c r="K1769" s="278" t="s">
        <v>282</v>
      </c>
      <c r="L1769" s="283">
        <v>1</v>
      </c>
      <c r="M1769" s="158">
        <f t="shared" si="189"/>
        <v>3</v>
      </c>
      <c r="N1769" s="275">
        <v>142203</v>
      </c>
      <c r="O1769" s="158"/>
      <c r="P1769" s="158"/>
      <c r="Q1769" s="275">
        <v>142203</v>
      </c>
      <c r="R1769" s="158" t="s">
        <v>74</v>
      </c>
      <c r="S1769" s="158" t="str">
        <f>IFERROR(VLOOKUP(B1769,#REF!,3,0),"-")</f>
        <v>-</v>
      </c>
      <c r="T1769" s="159" t="str">
        <f>S1769&amp;"-"&amp;COUNTIF($S$2:S1769,S1769)</f>
        <v>--1765</v>
      </c>
      <c r="U1769" s="160">
        <f t="shared" si="191"/>
        <v>1</v>
      </c>
      <c r="V1769" s="160">
        <f t="shared" si="192"/>
        <v>3</v>
      </c>
      <c r="W1769" s="161" t="str">
        <f t="shared" si="193"/>
        <v>10 MAY 2024</v>
      </c>
      <c r="X1769" s="162">
        <f t="shared" si="194"/>
        <v>1768</v>
      </c>
      <c r="Y1769" s="163"/>
      <c r="AE1769" s="161" t="str">
        <f t="shared" si="195"/>
        <v>INTRODUCTION TO PHILOSOPHY SEC 2</v>
      </c>
    </row>
    <row r="1770" spans="1:31" s="161" customFormat="1" ht="23.25" customHeight="1" x14ac:dyDescent="0.25">
      <c r="A1770" s="275">
        <f t="shared" si="190"/>
        <v>142203</v>
      </c>
      <c r="B1770" s="284" t="str">
        <f>A1770&amp;"-"&amp;COUNTIF($A$2:A1770,A1770)</f>
        <v>142203-3</v>
      </c>
      <c r="C1770" s="275">
        <v>1769</v>
      </c>
      <c r="D1770" s="278" t="s">
        <v>590</v>
      </c>
      <c r="E1770" s="275" t="s">
        <v>63</v>
      </c>
      <c r="F1770" s="275">
        <v>142203</v>
      </c>
      <c r="G1770" s="275" t="s">
        <v>798</v>
      </c>
      <c r="H1770" s="279" t="s">
        <v>1494</v>
      </c>
      <c r="I1770" s="275" t="s">
        <v>10</v>
      </c>
      <c r="J1770" s="275" t="s">
        <v>101</v>
      </c>
      <c r="K1770" s="278" t="s">
        <v>283</v>
      </c>
      <c r="L1770" s="283">
        <v>22</v>
      </c>
      <c r="M1770" s="158">
        <f t="shared" si="189"/>
        <v>24</v>
      </c>
      <c r="N1770" s="275">
        <v>142203</v>
      </c>
      <c r="O1770" s="158"/>
      <c r="P1770" s="158"/>
      <c r="Q1770" s="275">
        <v>142203</v>
      </c>
      <c r="R1770" s="158" t="s">
        <v>74</v>
      </c>
      <c r="S1770" s="158" t="str">
        <f>IFERROR(VLOOKUP(B1770,#REF!,3,0),"-")</f>
        <v>-</v>
      </c>
      <c r="T1770" s="159" t="str">
        <f>S1770&amp;"-"&amp;COUNTIF($S$2:S1770,S1770)</f>
        <v>--1766</v>
      </c>
      <c r="U1770" s="160">
        <f t="shared" si="191"/>
        <v>22</v>
      </c>
      <c r="V1770" s="160">
        <f t="shared" si="192"/>
        <v>24</v>
      </c>
      <c r="W1770" s="161" t="str">
        <f t="shared" si="193"/>
        <v>10 MAY 2024</v>
      </c>
      <c r="X1770" s="162">
        <f t="shared" si="194"/>
        <v>1769</v>
      </c>
      <c r="Y1770" s="163"/>
      <c r="AE1770" s="161" t="str">
        <f t="shared" si="195"/>
        <v>INTRODUCTION TO PHILOSOPHY SEC 2</v>
      </c>
    </row>
    <row r="1771" spans="1:31" s="161" customFormat="1" ht="23.25" customHeight="1" x14ac:dyDescent="0.25">
      <c r="A1771" s="275">
        <f t="shared" si="190"/>
        <v>141886</v>
      </c>
      <c r="B1771" s="284" t="str">
        <f>A1771&amp;"-"&amp;COUNTIF($A$2:A1771,A1771)</f>
        <v>141886-2</v>
      </c>
      <c r="C1771" s="275">
        <v>1770</v>
      </c>
      <c r="D1771" s="278" t="s">
        <v>590</v>
      </c>
      <c r="E1771" s="275" t="s">
        <v>21</v>
      </c>
      <c r="F1771" s="275">
        <v>141886</v>
      </c>
      <c r="G1771" s="275" t="s">
        <v>67</v>
      </c>
      <c r="H1771" s="279" t="s">
        <v>1481</v>
      </c>
      <c r="I1771" s="275" t="s">
        <v>10</v>
      </c>
      <c r="J1771" s="275" t="s">
        <v>92</v>
      </c>
      <c r="K1771" s="278" t="s">
        <v>284</v>
      </c>
      <c r="L1771" s="283">
        <v>22</v>
      </c>
      <c r="M1771" s="158">
        <f t="shared" si="189"/>
        <v>24</v>
      </c>
      <c r="N1771" s="275">
        <v>141886</v>
      </c>
      <c r="O1771" s="158"/>
      <c r="P1771" s="158"/>
      <c r="Q1771" s="275">
        <v>141886</v>
      </c>
      <c r="R1771" s="158" t="s">
        <v>74</v>
      </c>
      <c r="S1771" s="158" t="str">
        <f>IFERROR(VLOOKUP(B1771,#REF!,3,0),"-")</f>
        <v>-</v>
      </c>
      <c r="T1771" s="159" t="str">
        <f>S1771&amp;"-"&amp;COUNTIF($S$2:S1771,S1771)</f>
        <v>--1767</v>
      </c>
      <c r="U1771" s="160">
        <f t="shared" si="191"/>
        <v>22</v>
      </c>
      <c r="V1771" s="160">
        <f t="shared" si="192"/>
        <v>24</v>
      </c>
      <c r="W1771" s="161" t="str">
        <f t="shared" si="193"/>
        <v>10 MAY 2024</v>
      </c>
      <c r="X1771" s="162">
        <f t="shared" si="194"/>
        <v>1770</v>
      </c>
      <c r="Y1771" s="163"/>
      <c r="AE1771" s="161" t="str">
        <f t="shared" si="195"/>
        <v>PAKISTAN STUDIES SEC 1</v>
      </c>
    </row>
    <row r="1772" spans="1:31" s="161" customFormat="1" ht="23.25" customHeight="1" x14ac:dyDescent="0.25">
      <c r="A1772" s="275">
        <f t="shared" si="190"/>
        <v>141886</v>
      </c>
      <c r="B1772" s="284" t="str">
        <f>A1772&amp;"-"&amp;COUNTIF($A$2:A1772,A1772)</f>
        <v>141886-3</v>
      </c>
      <c r="C1772" s="275">
        <v>1771</v>
      </c>
      <c r="D1772" s="278" t="s">
        <v>590</v>
      </c>
      <c r="E1772" s="275" t="s">
        <v>21</v>
      </c>
      <c r="F1772" s="275">
        <v>141886</v>
      </c>
      <c r="G1772" s="275" t="s">
        <v>67</v>
      </c>
      <c r="H1772" s="279" t="s">
        <v>1481</v>
      </c>
      <c r="I1772" s="275" t="s">
        <v>10</v>
      </c>
      <c r="J1772" s="275" t="s">
        <v>92</v>
      </c>
      <c r="K1772" s="278" t="s">
        <v>285</v>
      </c>
      <c r="L1772" s="283">
        <v>9</v>
      </c>
      <c r="M1772" s="158">
        <f t="shared" si="189"/>
        <v>11</v>
      </c>
      <c r="N1772" s="275">
        <v>141886</v>
      </c>
      <c r="O1772" s="158"/>
      <c r="P1772" s="158"/>
      <c r="Q1772" s="275">
        <v>141886</v>
      </c>
      <c r="R1772" s="158" t="s">
        <v>74</v>
      </c>
      <c r="S1772" s="158" t="str">
        <f>IFERROR(VLOOKUP(B1772,#REF!,3,0),"-")</f>
        <v>-</v>
      </c>
      <c r="T1772" s="159" t="str">
        <f>S1772&amp;"-"&amp;COUNTIF($S$2:S1772,S1772)</f>
        <v>--1768</v>
      </c>
      <c r="U1772" s="160">
        <f t="shared" si="191"/>
        <v>9</v>
      </c>
      <c r="V1772" s="160">
        <f t="shared" si="192"/>
        <v>11</v>
      </c>
      <c r="W1772" s="161" t="str">
        <f t="shared" si="193"/>
        <v>10 MAY 2024</v>
      </c>
      <c r="X1772" s="162">
        <f t="shared" si="194"/>
        <v>1771</v>
      </c>
      <c r="Y1772" s="163"/>
      <c r="AE1772" s="161" t="str">
        <f t="shared" si="195"/>
        <v>PAKISTAN STUDIES SEC 1</v>
      </c>
    </row>
    <row r="1773" spans="1:31" s="161" customFormat="1" ht="23.25" customHeight="1" x14ac:dyDescent="0.25">
      <c r="A1773" s="275">
        <f t="shared" si="190"/>
        <v>141887</v>
      </c>
      <c r="B1773" s="284" t="str">
        <f>A1773&amp;"-"&amp;COUNTIF($A$2:A1773,A1773)</f>
        <v>141887-3</v>
      </c>
      <c r="C1773" s="275">
        <v>1772</v>
      </c>
      <c r="D1773" s="278" t="s">
        <v>590</v>
      </c>
      <c r="E1773" s="275" t="s">
        <v>21</v>
      </c>
      <c r="F1773" s="275">
        <v>141887</v>
      </c>
      <c r="G1773" s="275" t="s">
        <v>67</v>
      </c>
      <c r="H1773" s="279" t="s">
        <v>1507</v>
      </c>
      <c r="I1773" s="275" t="s">
        <v>10</v>
      </c>
      <c r="J1773" s="275" t="s">
        <v>92</v>
      </c>
      <c r="K1773" s="278" t="s">
        <v>285</v>
      </c>
      <c r="L1773" s="283">
        <v>13</v>
      </c>
      <c r="M1773" s="158">
        <f t="shared" si="189"/>
        <v>15</v>
      </c>
      <c r="N1773" s="275">
        <v>141887</v>
      </c>
      <c r="O1773" s="158"/>
      <c r="P1773" s="158"/>
      <c r="Q1773" s="275">
        <v>141887</v>
      </c>
      <c r="R1773" s="158" t="s">
        <v>74</v>
      </c>
      <c r="S1773" s="158" t="str">
        <f>IFERROR(VLOOKUP(B1773,#REF!,3,0),"-")</f>
        <v>-</v>
      </c>
      <c r="T1773" s="159" t="str">
        <f>S1773&amp;"-"&amp;COUNTIF($S$2:S1773,S1773)</f>
        <v>--1769</v>
      </c>
      <c r="U1773" s="160">
        <f t="shared" si="191"/>
        <v>13</v>
      </c>
      <c r="V1773" s="160">
        <f t="shared" si="192"/>
        <v>15</v>
      </c>
      <c r="W1773" s="161" t="str">
        <f t="shared" si="193"/>
        <v>10 MAY 2024</v>
      </c>
      <c r="X1773" s="162">
        <f t="shared" si="194"/>
        <v>1772</v>
      </c>
      <c r="Y1773" s="163"/>
      <c r="AE1773" s="161" t="str">
        <f t="shared" si="195"/>
        <v>PAKISTAN STUDIES SEC 2</v>
      </c>
    </row>
    <row r="1774" spans="1:31" s="161" customFormat="1" ht="23.25" customHeight="1" x14ac:dyDescent="0.25">
      <c r="A1774" s="275">
        <f t="shared" si="190"/>
        <v>141813</v>
      </c>
      <c r="B1774" s="284" t="str">
        <f>A1774&amp;"-"&amp;COUNTIF($A$2:A1774,A1774)</f>
        <v>141813-4</v>
      </c>
      <c r="C1774" s="275">
        <v>1773</v>
      </c>
      <c r="D1774" s="278" t="s">
        <v>590</v>
      </c>
      <c r="E1774" s="275" t="s">
        <v>21</v>
      </c>
      <c r="F1774" s="275">
        <v>141813</v>
      </c>
      <c r="G1774" s="275" t="s">
        <v>139</v>
      </c>
      <c r="H1774" s="279" t="s">
        <v>1499</v>
      </c>
      <c r="I1774" s="275" t="s">
        <v>10</v>
      </c>
      <c r="J1774" s="275" t="s">
        <v>311</v>
      </c>
      <c r="K1774" s="278" t="s">
        <v>437</v>
      </c>
      <c r="L1774" s="283">
        <v>1</v>
      </c>
      <c r="M1774" s="158">
        <f t="shared" si="189"/>
        <v>3</v>
      </c>
      <c r="N1774" s="275">
        <v>141813</v>
      </c>
      <c r="O1774" s="158"/>
      <c r="P1774" s="158"/>
      <c r="Q1774" s="275">
        <v>141813</v>
      </c>
      <c r="R1774" s="158" t="s">
        <v>74</v>
      </c>
      <c r="S1774" s="158" t="str">
        <f>IFERROR(VLOOKUP(B1774,#REF!,3,0),"-")</f>
        <v>-</v>
      </c>
      <c r="T1774" s="159" t="str">
        <f>S1774&amp;"-"&amp;COUNTIF($S$2:S1774,S1774)</f>
        <v>--1770</v>
      </c>
      <c r="U1774" s="160">
        <f t="shared" si="191"/>
        <v>1</v>
      </c>
      <c r="V1774" s="160">
        <f t="shared" si="192"/>
        <v>3</v>
      </c>
      <c r="W1774" s="161" t="str">
        <f t="shared" si="193"/>
        <v>10 MAY 2024</v>
      </c>
      <c r="X1774" s="162">
        <f t="shared" si="194"/>
        <v>1773</v>
      </c>
      <c r="Y1774" s="163"/>
      <c r="AE1774" s="161" t="str">
        <f t="shared" si="195"/>
        <v>MULTIVARIATE CALCULUS SEC 1</v>
      </c>
    </row>
    <row r="1775" spans="1:31" s="161" customFormat="1" ht="23.25" customHeight="1" x14ac:dyDescent="0.25">
      <c r="A1775" s="275">
        <f t="shared" si="190"/>
        <v>141952</v>
      </c>
      <c r="B1775" s="284" t="str">
        <f>A1775&amp;"-"&amp;COUNTIF($A$2:A1775,A1775)</f>
        <v>141952-4</v>
      </c>
      <c r="C1775" s="275">
        <v>1774</v>
      </c>
      <c r="D1775" s="278" t="s">
        <v>590</v>
      </c>
      <c r="E1775" s="275" t="s">
        <v>21</v>
      </c>
      <c r="F1775" s="275">
        <v>141952</v>
      </c>
      <c r="G1775" s="275" t="s">
        <v>372</v>
      </c>
      <c r="H1775" s="279" t="s">
        <v>1506</v>
      </c>
      <c r="I1775" s="275" t="s">
        <v>10</v>
      </c>
      <c r="J1775" s="275" t="s">
        <v>311</v>
      </c>
      <c r="K1775" s="278" t="s">
        <v>437</v>
      </c>
      <c r="L1775" s="283">
        <v>2</v>
      </c>
      <c r="M1775" s="158">
        <f t="shared" si="189"/>
        <v>4</v>
      </c>
      <c r="N1775" s="275">
        <v>141952</v>
      </c>
      <c r="O1775" s="158"/>
      <c r="P1775" s="158"/>
      <c r="Q1775" s="275">
        <v>141952</v>
      </c>
      <c r="R1775" s="158" t="s">
        <v>74</v>
      </c>
      <c r="S1775" s="158" t="str">
        <f>IFERROR(VLOOKUP(B1775,#REF!,3,0),"-")</f>
        <v>-</v>
      </c>
      <c r="T1775" s="159" t="str">
        <f>S1775&amp;"-"&amp;COUNTIF($S$2:S1775,S1775)</f>
        <v>--1771</v>
      </c>
      <c r="U1775" s="160">
        <f t="shared" si="191"/>
        <v>2</v>
      </c>
      <c r="V1775" s="160">
        <f t="shared" si="192"/>
        <v>4</v>
      </c>
      <c r="W1775" s="161" t="str">
        <f t="shared" si="193"/>
        <v>10 MAY 2024</v>
      </c>
      <c r="X1775" s="162">
        <f t="shared" si="194"/>
        <v>1774</v>
      </c>
      <c r="Y1775" s="163"/>
      <c r="AE1775" s="161" t="str">
        <f t="shared" si="195"/>
        <v>NUMERICAL COMPUTING SEC 3</v>
      </c>
    </row>
    <row r="1776" spans="1:31" s="161" customFormat="1" ht="23.25" customHeight="1" x14ac:dyDescent="0.25">
      <c r="A1776" s="275">
        <f t="shared" si="190"/>
        <v>142378</v>
      </c>
      <c r="B1776" s="284" t="str">
        <f>A1776&amp;"-"&amp;COUNTIF($A$2:A1776,A1776)</f>
        <v>142378-2</v>
      </c>
      <c r="C1776" s="275">
        <v>1775</v>
      </c>
      <c r="D1776" s="278" t="s">
        <v>590</v>
      </c>
      <c r="E1776" s="275" t="s">
        <v>21</v>
      </c>
      <c r="F1776" s="275">
        <v>142378</v>
      </c>
      <c r="G1776" s="275" t="s">
        <v>139</v>
      </c>
      <c r="H1776" s="279" t="s">
        <v>1499</v>
      </c>
      <c r="I1776" s="275" t="s">
        <v>10</v>
      </c>
      <c r="J1776" s="275" t="s">
        <v>311</v>
      </c>
      <c r="K1776" s="278" t="s">
        <v>437</v>
      </c>
      <c r="L1776" s="283">
        <v>1</v>
      </c>
      <c r="M1776" s="158">
        <f t="shared" si="189"/>
        <v>3</v>
      </c>
      <c r="N1776" s="275">
        <v>142378</v>
      </c>
      <c r="O1776" s="158"/>
      <c r="P1776" s="158"/>
      <c r="Q1776" s="275">
        <v>142378</v>
      </c>
      <c r="R1776" s="158" t="s">
        <v>74</v>
      </c>
      <c r="S1776" s="158" t="str">
        <f>IFERROR(VLOOKUP(B1776,#REF!,3,0),"-")</f>
        <v>-</v>
      </c>
      <c r="T1776" s="159" t="str">
        <f>S1776&amp;"-"&amp;COUNTIF($S$2:S1776,S1776)</f>
        <v>--1772</v>
      </c>
      <c r="U1776" s="160">
        <f t="shared" si="191"/>
        <v>1</v>
      </c>
      <c r="V1776" s="160">
        <f t="shared" si="192"/>
        <v>3</v>
      </c>
      <c r="W1776" s="161" t="str">
        <f t="shared" si="193"/>
        <v>10 MAY 2024</v>
      </c>
      <c r="X1776" s="162">
        <f t="shared" si="194"/>
        <v>1775</v>
      </c>
      <c r="Y1776" s="163"/>
      <c r="AE1776" s="161" t="str">
        <f t="shared" si="195"/>
        <v>MULTIVARIATE CALCULUS SEC 1</v>
      </c>
    </row>
    <row r="1777" spans="1:31" s="161" customFormat="1" ht="23.25" customHeight="1" x14ac:dyDescent="0.25">
      <c r="A1777" s="275">
        <f t="shared" si="190"/>
        <v>141075</v>
      </c>
      <c r="B1777" s="284" t="str">
        <f>A1777&amp;"-"&amp;COUNTIF($A$2:A1777,A1777)</f>
        <v>141075-1</v>
      </c>
      <c r="C1777" s="275">
        <v>1776</v>
      </c>
      <c r="D1777" s="278" t="s">
        <v>590</v>
      </c>
      <c r="E1777" s="275" t="s">
        <v>28</v>
      </c>
      <c r="F1777" s="275">
        <v>141075</v>
      </c>
      <c r="G1777" s="275" t="s">
        <v>376</v>
      </c>
      <c r="H1777" s="279" t="s">
        <v>1510</v>
      </c>
      <c r="I1777" s="275" t="s">
        <v>9</v>
      </c>
      <c r="J1777" s="275" t="s">
        <v>6</v>
      </c>
      <c r="K1777" s="278" t="s">
        <v>212</v>
      </c>
      <c r="L1777" s="283">
        <v>13</v>
      </c>
      <c r="M1777" s="158">
        <f t="shared" si="189"/>
        <v>15</v>
      </c>
      <c r="N1777" s="275">
        <v>141075</v>
      </c>
      <c r="O1777" s="158"/>
      <c r="P1777" s="158"/>
      <c r="Q1777" s="275">
        <v>141075</v>
      </c>
      <c r="R1777" s="158" t="s">
        <v>74</v>
      </c>
      <c r="S1777" s="158" t="str">
        <f>IFERROR(VLOOKUP(B1777,#REF!,3,0),"-")</f>
        <v>-</v>
      </c>
      <c r="T1777" s="159" t="str">
        <f>S1777&amp;"-"&amp;COUNTIF($S$2:S1777,S1777)</f>
        <v>--1773</v>
      </c>
      <c r="U1777" s="160">
        <f t="shared" si="191"/>
        <v>13</v>
      </c>
      <c r="V1777" s="160">
        <f t="shared" si="192"/>
        <v>15</v>
      </c>
      <c r="W1777" s="161" t="str">
        <f t="shared" si="193"/>
        <v>10 MAY 2024</v>
      </c>
      <c r="X1777" s="162">
        <f t="shared" si="194"/>
        <v>1776</v>
      </c>
      <c r="Y1777" s="163"/>
      <c r="AE1777" s="161" t="str">
        <f t="shared" si="195"/>
        <v>MODERN NOVEL SEC 1</v>
      </c>
    </row>
    <row r="1778" spans="1:31" s="161" customFormat="1" ht="23.25" customHeight="1" x14ac:dyDescent="0.25">
      <c r="A1778" s="275">
        <f t="shared" si="190"/>
        <v>141102</v>
      </c>
      <c r="B1778" s="284" t="str">
        <f>A1778&amp;"-"&amp;COUNTIF($A$2:A1778,A1778)</f>
        <v>141102-1</v>
      </c>
      <c r="C1778" s="275">
        <v>1777</v>
      </c>
      <c r="D1778" s="278" t="s">
        <v>590</v>
      </c>
      <c r="E1778" s="275" t="s">
        <v>28</v>
      </c>
      <c r="F1778" s="275">
        <v>141102</v>
      </c>
      <c r="G1778" s="275" t="s">
        <v>413</v>
      </c>
      <c r="H1778" s="279" t="s">
        <v>1511</v>
      </c>
      <c r="I1778" s="275" t="s">
        <v>9</v>
      </c>
      <c r="J1778" s="275" t="s">
        <v>6</v>
      </c>
      <c r="K1778" s="278" t="s">
        <v>212</v>
      </c>
      <c r="L1778" s="283">
        <v>9</v>
      </c>
      <c r="M1778" s="158">
        <f t="shared" si="189"/>
        <v>11</v>
      </c>
      <c r="N1778" s="275">
        <v>141102</v>
      </c>
      <c r="O1778" s="158"/>
      <c r="P1778" s="158"/>
      <c r="Q1778" s="275">
        <v>141102</v>
      </c>
      <c r="R1778" s="158" t="s">
        <v>74</v>
      </c>
      <c r="S1778" s="158" t="str">
        <f>IFERROR(VLOOKUP(B1778,#REF!,3,0),"-")</f>
        <v>-</v>
      </c>
      <c r="T1778" s="159" t="str">
        <f>S1778&amp;"-"&amp;COUNTIF($S$2:S1778,S1778)</f>
        <v>--1774</v>
      </c>
      <c r="U1778" s="160">
        <f t="shared" si="191"/>
        <v>9</v>
      </c>
      <c r="V1778" s="160">
        <f t="shared" si="192"/>
        <v>11</v>
      </c>
      <c r="W1778" s="161" t="str">
        <f t="shared" si="193"/>
        <v>10 MAY 2024</v>
      </c>
      <c r="X1778" s="162">
        <f t="shared" si="194"/>
        <v>1777</v>
      </c>
      <c r="Y1778" s="163"/>
      <c r="AE1778" s="161" t="str">
        <f t="shared" si="195"/>
        <v>INTRODUCTION TO WOMEN`S WRITING SEC 1</v>
      </c>
    </row>
    <row r="1779" spans="1:31" s="161" customFormat="1" ht="23.25" customHeight="1" x14ac:dyDescent="0.25">
      <c r="A1779" s="275">
        <f t="shared" si="190"/>
        <v>141102</v>
      </c>
      <c r="B1779" s="284" t="str">
        <f>A1779&amp;"-"&amp;COUNTIF($A$2:A1779,A1779)</f>
        <v>141102-2</v>
      </c>
      <c r="C1779" s="275">
        <v>1778</v>
      </c>
      <c r="D1779" s="278" t="s">
        <v>590</v>
      </c>
      <c r="E1779" s="275" t="s">
        <v>28</v>
      </c>
      <c r="F1779" s="275">
        <v>141102</v>
      </c>
      <c r="G1779" s="275" t="s">
        <v>413</v>
      </c>
      <c r="H1779" s="279" t="s">
        <v>1511</v>
      </c>
      <c r="I1779" s="275" t="s">
        <v>9</v>
      </c>
      <c r="J1779" s="275" t="s">
        <v>6</v>
      </c>
      <c r="K1779" s="278" t="s">
        <v>213</v>
      </c>
      <c r="L1779" s="283">
        <v>10</v>
      </c>
      <c r="M1779" s="158">
        <f t="shared" si="189"/>
        <v>12</v>
      </c>
      <c r="N1779" s="275">
        <v>141102</v>
      </c>
      <c r="O1779" s="158"/>
      <c r="P1779" s="158"/>
      <c r="Q1779" s="275">
        <v>141102</v>
      </c>
      <c r="R1779" s="158" t="s">
        <v>74</v>
      </c>
      <c r="S1779" s="158" t="str">
        <f>IFERROR(VLOOKUP(B1779,#REF!,3,0),"-")</f>
        <v>-</v>
      </c>
      <c r="T1779" s="159" t="str">
        <f>S1779&amp;"-"&amp;COUNTIF($S$2:S1779,S1779)</f>
        <v>--1775</v>
      </c>
      <c r="U1779" s="160">
        <f t="shared" si="191"/>
        <v>10</v>
      </c>
      <c r="V1779" s="160">
        <f t="shared" si="192"/>
        <v>12</v>
      </c>
      <c r="W1779" s="161" t="str">
        <f t="shared" si="193"/>
        <v>10 MAY 2024</v>
      </c>
      <c r="X1779" s="162">
        <f t="shared" si="194"/>
        <v>1778</v>
      </c>
      <c r="Y1779" s="163"/>
      <c r="AE1779" s="161" t="str">
        <f t="shared" si="195"/>
        <v>INTRODUCTION TO WOMEN`S WRITING SEC 1</v>
      </c>
    </row>
    <row r="1780" spans="1:31" s="161" customFormat="1" ht="23.25" customHeight="1" x14ac:dyDescent="0.25">
      <c r="A1780" s="275">
        <f t="shared" si="190"/>
        <v>141106</v>
      </c>
      <c r="B1780" s="284" t="str">
        <f>A1780&amp;"-"&amp;COUNTIF($A$2:A1780,A1780)</f>
        <v>141106-1</v>
      </c>
      <c r="C1780" s="275">
        <v>1779</v>
      </c>
      <c r="D1780" s="278" t="s">
        <v>590</v>
      </c>
      <c r="E1780" s="275" t="s">
        <v>29</v>
      </c>
      <c r="F1780" s="275">
        <v>141106</v>
      </c>
      <c r="G1780" s="275" t="s">
        <v>809</v>
      </c>
      <c r="H1780" s="279" t="s">
        <v>1512</v>
      </c>
      <c r="I1780" s="275" t="s">
        <v>9</v>
      </c>
      <c r="J1780" s="275" t="s">
        <v>6</v>
      </c>
      <c r="K1780" s="278" t="s">
        <v>213</v>
      </c>
      <c r="L1780" s="283">
        <v>8</v>
      </c>
      <c r="M1780" s="158">
        <f t="shared" si="189"/>
        <v>10</v>
      </c>
      <c r="N1780" s="275">
        <v>141106</v>
      </c>
      <c r="O1780" s="158"/>
      <c r="P1780" s="158"/>
      <c r="Q1780" s="275">
        <v>141106</v>
      </c>
      <c r="R1780" s="158" t="s">
        <v>74</v>
      </c>
      <c r="S1780" s="158" t="str">
        <f>IFERROR(VLOOKUP(B1780,#REF!,3,0),"-")</f>
        <v>-</v>
      </c>
      <c r="T1780" s="159" t="str">
        <f>S1780&amp;"-"&amp;COUNTIF($S$2:S1780,S1780)</f>
        <v>--1776</v>
      </c>
      <c r="U1780" s="160">
        <f t="shared" si="191"/>
        <v>8</v>
      </c>
      <c r="V1780" s="160">
        <f t="shared" si="192"/>
        <v>10</v>
      </c>
      <c r="W1780" s="161" t="str">
        <f t="shared" si="193"/>
        <v>10 MAY 2024</v>
      </c>
      <c r="X1780" s="162">
        <f t="shared" si="194"/>
        <v>1779</v>
      </c>
      <c r="Y1780" s="163"/>
      <c r="AE1780" s="161" t="str">
        <f t="shared" si="195"/>
        <v>LINEAR ALGEBRA SEC 1</v>
      </c>
    </row>
    <row r="1781" spans="1:31" s="161" customFormat="1" ht="23.25" customHeight="1" x14ac:dyDescent="0.25">
      <c r="A1781" s="275">
        <f t="shared" si="190"/>
        <v>141121</v>
      </c>
      <c r="B1781" s="284" t="str">
        <f>A1781&amp;"-"&amp;COUNTIF($A$2:A1781,A1781)</f>
        <v>141121-1</v>
      </c>
      <c r="C1781" s="275">
        <v>1780</v>
      </c>
      <c r="D1781" s="278" t="s">
        <v>590</v>
      </c>
      <c r="E1781" s="275" t="s">
        <v>28</v>
      </c>
      <c r="F1781" s="275">
        <v>141121</v>
      </c>
      <c r="G1781" s="275" t="s">
        <v>413</v>
      </c>
      <c r="H1781" s="279" t="s">
        <v>1513</v>
      </c>
      <c r="I1781" s="275" t="s">
        <v>9</v>
      </c>
      <c r="J1781" s="275" t="s">
        <v>6</v>
      </c>
      <c r="K1781" s="278" t="s">
        <v>213</v>
      </c>
      <c r="L1781" s="283">
        <v>4</v>
      </c>
      <c r="M1781" s="158">
        <f t="shared" si="189"/>
        <v>6</v>
      </c>
      <c r="N1781" s="275">
        <v>141121</v>
      </c>
      <c r="O1781" s="158"/>
      <c r="P1781" s="158"/>
      <c r="Q1781" s="275">
        <v>141121</v>
      </c>
      <c r="R1781" s="158" t="s">
        <v>74</v>
      </c>
      <c r="S1781" s="158" t="str">
        <f>IFERROR(VLOOKUP(B1781,#REF!,3,0),"-")</f>
        <v>-</v>
      </c>
      <c r="T1781" s="159" t="str">
        <f>S1781&amp;"-"&amp;COUNTIF($S$2:S1781,S1781)</f>
        <v>--1777</v>
      </c>
      <c r="U1781" s="160">
        <f t="shared" si="191"/>
        <v>4</v>
      </c>
      <c r="V1781" s="160">
        <f t="shared" si="192"/>
        <v>6</v>
      </c>
      <c r="W1781" s="161" t="str">
        <f t="shared" si="193"/>
        <v>10 MAY 2024</v>
      </c>
      <c r="X1781" s="162">
        <f t="shared" si="194"/>
        <v>1780</v>
      </c>
      <c r="Y1781" s="163"/>
      <c r="AE1781" s="161" t="str">
        <f t="shared" si="195"/>
        <v>INTRODUCTION TO WOMEN`S WRITING SEC 2</v>
      </c>
    </row>
    <row r="1782" spans="1:31" s="161" customFormat="1" ht="23.25" customHeight="1" x14ac:dyDescent="0.25">
      <c r="A1782" s="275">
        <f t="shared" si="190"/>
        <v>141121</v>
      </c>
      <c r="B1782" s="284" t="str">
        <f>A1782&amp;"-"&amp;COUNTIF($A$2:A1782,A1782)</f>
        <v>141121-2</v>
      </c>
      <c r="C1782" s="275">
        <v>1781</v>
      </c>
      <c r="D1782" s="278" t="s">
        <v>590</v>
      </c>
      <c r="E1782" s="275" t="s">
        <v>28</v>
      </c>
      <c r="F1782" s="275">
        <v>141121</v>
      </c>
      <c r="G1782" s="275" t="s">
        <v>413</v>
      </c>
      <c r="H1782" s="279" t="s">
        <v>1513</v>
      </c>
      <c r="I1782" s="275" t="s">
        <v>9</v>
      </c>
      <c r="J1782" s="275" t="s">
        <v>6</v>
      </c>
      <c r="K1782" s="278" t="s">
        <v>215</v>
      </c>
      <c r="L1782" s="283">
        <v>18</v>
      </c>
      <c r="M1782" s="158">
        <f t="shared" si="189"/>
        <v>20</v>
      </c>
      <c r="N1782" s="275">
        <v>141121</v>
      </c>
      <c r="O1782" s="158"/>
      <c r="P1782" s="158"/>
      <c r="Q1782" s="275">
        <v>141121</v>
      </c>
      <c r="R1782" s="158" t="s">
        <v>74</v>
      </c>
      <c r="S1782" s="158" t="str">
        <f>IFERROR(VLOOKUP(B1782,#REF!,3,0),"-")</f>
        <v>-</v>
      </c>
      <c r="T1782" s="159" t="str">
        <f>S1782&amp;"-"&amp;COUNTIF($S$2:S1782,S1782)</f>
        <v>--1778</v>
      </c>
      <c r="U1782" s="160">
        <f t="shared" si="191"/>
        <v>18</v>
      </c>
      <c r="V1782" s="160">
        <f t="shared" si="192"/>
        <v>20</v>
      </c>
      <c r="W1782" s="161" t="str">
        <f t="shared" si="193"/>
        <v>10 MAY 2024</v>
      </c>
      <c r="X1782" s="162">
        <f t="shared" si="194"/>
        <v>1781</v>
      </c>
      <c r="Y1782" s="163"/>
      <c r="AE1782" s="161" t="str">
        <f t="shared" si="195"/>
        <v>INTRODUCTION TO WOMEN`S WRITING SEC 2</v>
      </c>
    </row>
    <row r="1783" spans="1:31" s="161" customFormat="1" ht="23.25" customHeight="1" x14ac:dyDescent="0.25">
      <c r="A1783" s="275">
        <f t="shared" si="190"/>
        <v>141132</v>
      </c>
      <c r="B1783" s="284" t="str">
        <f>A1783&amp;"-"&amp;COUNTIF($A$2:A1783,A1783)</f>
        <v>141132-1</v>
      </c>
      <c r="C1783" s="275">
        <v>1782</v>
      </c>
      <c r="D1783" s="278" t="s">
        <v>590</v>
      </c>
      <c r="E1783" s="275" t="s">
        <v>26</v>
      </c>
      <c r="F1783" s="275">
        <v>141132</v>
      </c>
      <c r="G1783" s="275" t="s">
        <v>158</v>
      </c>
      <c r="H1783" s="279" t="s">
        <v>1514</v>
      </c>
      <c r="I1783" s="275" t="s">
        <v>9</v>
      </c>
      <c r="J1783" s="275" t="s">
        <v>6</v>
      </c>
      <c r="K1783" s="278" t="s">
        <v>215</v>
      </c>
      <c r="L1783" s="283">
        <v>4</v>
      </c>
      <c r="M1783" s="158">
        <f t="shared" si="189"/>
        <v>6</v>
      </c>
      <c r="N1783" s="275">
        <v>141132</v>
      </c>
      <c r="O1783" s="158"/>
      <c r="P1783" s="158"/>
      <c r="Q1783" s="275">
        <v>141132</v>
      </c>
      <c r="R1783" s="158" t="s">
        <v>74</v>
      </c>
      <c r="S1783" s="158" t="str">
        <f>IFERROR(VLOOKUP(B1783,#REF!,3,0),"-")</f>
        <v>-</v>
      </c>
      <c r="T1783" s="159" t="str">
        <f>S1783&amp;"-"&amp;COUNTIF($S$2:S1783,S1783)</f>
        <v>--1779</v>
      </c>
      <c r="U1783" s="160">
        <f t="shared" si="191"/>
        <v>4</v>
      </c>
      <c r="V1783" s="160">
        <f t="shared" si="192"/>
        <v>6</v>
      </c>
      <c r="W1783" s="161" t="str">
        <f t="shared" si="193"/>
        <v>10 MAY 2024</v>
      </c>
      <c r="X1783" s="162">
        <f t="shared" si="194"/>
        <v>1782</v>
      </c>
      <c r="Y1783" s="163"/>
      <c r="AE1783" s="161" t="str">
        <f t="shared" si="195"/>
        <v>ECOLOGY, BIODIVERSITY &amp; EVOLUTION II SEC 1</v>
      </c>
    </row>
    <row r="1784" spans="1:31" s="161" customFormat="1" ht="23.25" customHeight="1" x14ac:dyDescent="0.25">
      <c r="A1784" s="275">
        <f t="shared" si="190"/>
        <v>141132</v>
      </c>
      <c r="B1784" s="284" t="str">
        <f>A1784&amp;"-"&amp;COUNTIF($A$2:A1784,A1784)</f>
        <v>141132-2</v>
      </c>
      <c r="C1784" s="275">
        <v>1783</v>
      </c>
      <c r="D1784" s="278" t="s">
        <v>590</v>
      </c>
      <c r="E1784" s="275" t="s">
        <v>26</v>
      </c>
      <c r="F1784" s="275">
        <v>141132</v>
      </c>
      <c r="G1784" s="275" t="s">
        <v>158</v>
      </c>
      <c r="H1784" s="279" t="s">
        <v>1514</v>
      </c>
      <c r="I1784" s="275" t="s">
        <v>9</v>
      </c>
      <c r="J1784" s="275" t="s">
        <v>6</v>
      </c>
      <c r="K1784" s="278" t="s">
        <v>216</v>
      </c>
      <c r="L1784" s="283">
        <v>8</v>
      </c>
      <c r="M1784" s="158">
        <f t="shared" si="189"/>
        <v>10</v>
      </c>
      <c r="N1784" s="275">
        <v>141132</v>
      </c>
      <c r="O1784" s="158"/>
      <c r="P1784" s="158"/>
      <c r="Q1784" s="275">
        <v>141132</v>
      </c>
      <c r="R1784" s="158" t="s">
        <v>74</v>
      </c>
      <c r="S1784" s="158" t="str">
        <f>IFERROR(VLOOKUP(B1784,#REF!,3,0),"-")</f>
        <v>-</v>
      </c>
      <c r="T1784" s="159" t="str">
        <f>S1784&amp;"-"&amp;COUNTIF($S$2:S1784,S1784)</f>
        <v>--1780</v>
      </c>
      <c r="U1784" s="160">
        <f t="shared" si="191"/>
        <v>8</v>
      </c>
      <c r="V1784" s="160">
        <f t="shared" si="192"/>
        <v>10</v>
      </c>
      <c r="W1784" s="161" t="str">
        <f t="shared" si="193"/>
        <v>10 MAY 2024</v>
      </c>
      <c r="X1784" s="162">
        <f t="shared" si="194"/>
        <v>1783</v>
      </c>
      <c r="Y1784" s="163"/>
      <c r="AE1784" s="161" t="str">
        <f t="shared" si="195"/>
        <v>ECOLOGY, BIODIVERSITY &amp; EVOLUTION II SEC 1</v>
      </c>
    </row>
    <row r="1785" spans="1:31" s="161" customFormat="1" ht="23.25" customHeight="1" x14ac:dyDescent="0.25">
      <c r="A1785" s="275">
        <f t="shared" si="190"/>
        <v>141150</v>
      </c>
      <c r="B1785" s="284" t="str">
        <f>A1785&amp;"-"&amp;COUNTIF($A$2:A1785,A1785)</f>
        <v>141150-1</v>
      </c>
      <c r="C1785" s="275">
        <v>1784</v>
      </c>
      <c r="D1785" s="278" t="s">
        <v>590</v>
      </c>
      <c r="E1785" s="275" t="s">
        <v>26</v>
      </c>
      <c r="F1785" s="275">
        <v>141150</v>
      </c>
      <c r="G1785" s="275" t="s">
        <v>214</v>
      </c>
      <c r="H1785" s="279" t="s">
        <v>1515</v>
      </c>
      <c r="I1785" s="275" t="s">
        <v>9</v>
      </c>
      <c r="J1785" s="275" t="s">
        <v>6</v>
      </c>
      <c r="K1785" s="278" t="s">
        <v>216</v>
      </c>
      <c r="L1785" s="283">
        <v>14</v>
      </c>
      <c r="M1785" s="158">
        <f t="shared" si="189"/>
        <v>16</v>
      </c>
      <c r="N1785" s="275">
        <v>141150</v>
      </c>
      <c r="O1785" s="158"/>
      <c r="P1785" s="158"/>
      <c r="Q1785" s="275">
        <v>141150</v>
      </c>
      <c r="R1785" s="158" t="s">
        <v>74</v>
      </c>
      <c r="S1785" s="158" t="str">
        <f>IFERROR(VLOOKUP(B1785,#REF!,3,0),"-")</f>
        <v>-</v>
      </c>
      <c r="T1785" s="159" t="str">
        <f>S1785&amp;"-"&amp;COUNTIF($S$2:S1785,S1785)</f>
        <v>--1781</v>
      </c>
      <c r="U1785" s="160">
        <f t="shared" si="191"/>
        <v>14</v>
      </c>
      <c r="V1785" s="160">
        <f t="shared" si="192"/>
        <v>16</v>
      </c>
      <c r="W1785" s="161" t="str">
        <f t="shared" si="193"/>
        <v>10 MAY 2024</v>
      </c>
      <c r="X1785" s="162">
        <f t="shared" si="194"/>
        <v>1784</v>
      </c>
      <c r="Y1785" s="163"/>
      <c r="AE1785" s="161" t="str">
        <f t="shared" si="195"/>
        <v>BIOTECHNOLOGY SEC 1</v>
      </c>
    </row>
    <row r="1786" spans="1:31" s="161" customFormat="1" ht="23.25" customHeight="1" x14ac:dyDescent="0.25">
      <c r="A1786" s="275">
        <f t="shared" si="190"/>
        <v>141150</v>
      </c>
      <c r="B1786" s="284" t="str">
        <f>A1786&amp;"-"&amp;COUNTIF($A$2:A1786,A1786)</f>
        <v>141150-2</v>
      </c>
      <c r="C1786" s="275">
        <v>1785</v>
      </c>
      <c r="D1786" s="278" t="s">
        <v>590</v>
      </c>
      <c r="E1786" s="275" t="s">
        <v>26</v>
      </c>
      <c r="F1786" s="275">
        <v>141150</v>
      </c>
      <c r="G1786" s="275" t="s">
        <v>214</v>
      </c>
      <c r="H1786" s="279" t="s">
        <v>1515</v>
      </c>
      <c r="I1786" s="275" t="s">
        <v>9</v>
      </c>
      <c r="J1786" s="275" t="s">
        <v>6</v>
      </c>
      <c r="K1786" s="278" t="s">
        <v>217</v>
      </c>
      <c r="L1786" s="283">
        <v>8</v>
      </c>
      <c r="M1786" s="158">
        <f t="shared" si="189"/>
        <v>10</v>
      </c>
      <c r="N1786" s="275">
        <v>141150</v>
      </c>
      <c r="O1786" s="158"/>
      <c r="P1786" s="158"/>
      <c r="Q1786" s="275">
        <v>141150</v>
      </c>
      <c r="R1786" s="158" t="s">
        <v>74</v>
      </c>
      <c r="S1786" s="158" t="str">
        <f>IFERROR(VLOOKUP(B1786,#REF!,3,0),"-")</f>
        <v>-</v>
      </c>
      <c r="T1786" s="159" t="str">
        <f>S1786&amp;"-"&amp;COUNTIF($S$2:S1786,S1786)</f>
        <v>--1782</v>
      </c>
      <c r="U1786" s="160">
        <f t="shared" si="191"/>
        <v>8</v>
      </c>
      <c r="V1786" s="160">
        <f t="shared" si="192"/>
        <v>10</v>
      </c>
      <c r="W1786" s="161" t="str">
        <f t="shared" si="193"/>
        <v>10 MAY 2024</v>
      </c>
      <c r="X1786" s="162">
        <f t="shared" si="194"/>
        <v>1785</v>
      </c>
      <c r="Y1786" s="163"/>
      <c r="AE1786" s="161" t="str">
        <f t="shared" si="195"/>
        <v>BIOTECHNOLOGY SEC 1</v>
      </c>
    </row>
    <row r="1787" spans="1:31" s="161" customFormat="1" ht="23.25" customHeight="1" x14ac:dyDescent="0.25">
      <c r="A1787" s="275">
        <f t="shared" si="190"/>
        <v>141155</v>
      </c>
      <c r="B1787" s="284" t="str">
        <f>A1787&amp;"-"&amp;COUNTIF($A$2:A1787,A1787)</f>
        <v>141155-1</v>
      </c>
      <c r="C1787" s="275">
        <v>1786</v>
      </c>
      <c r="D1787" s="278" t="s">
        <v>590</v>
      </c>
      <c r="E1787" s="275" t="s">
        <v>30</v>
      </c>
      <c r="F1787" s="275">
        <v>141155</v>
      </c>
      <c r="G1787" s="275" t="s">
        <v>810</v>
      </c>
      <c r="H1787" s="279" t="s">
        <v>1516</v>
      </c>
      <c r="I1787" s="275" t="s">
        <v>9</v>
      </c>
      <c r="J1787" s="275" t="s">
        <v>6</v>
      </c>
      <c r="K1787" s="278" t="s">
        <v>217</v>
      </c>
      <c r="L1787" s="283">
        <v>9</v>
      </c>
      <c r="M1787" s="158">
        <f t="shared" si="189"/>
        <v>11</v>
      </c>
      <c r="N1787" s="275">
        <v>141155</v>
      </c>
      <c r="O1787" s="158"/>
      <c r="P1787" s="158"/>
      <c r="Q1787" s="275">
        <v>141155</v>
      </c>
      <c r="R1787" s="158" t="s">
        <v>74</v>
      </c>
      <c r="S1787" s="158" t="str">
        <f>IFERROR(VLOOKUP(B1787,#REF!,3,0),"-")</f>
        <v>-</v>
      </c>
      <c r="T1787" s="159" t="str">
        <f>S1787&amp;"-"&amp;COUNTIF($S$2:S1787,S1787)</f>
        <v>--1783</v>
      </c>
      <c r="U1787" s="160">
        <f t="shared" si="191"/>
        <v>9</v>
      </c>
      <c r="V1787" s="160">
        <f t="shared" si="192"/>
        <v>11</v>
      </c>
      <c r="W1787" s="161" t="str">
        <f t="shared" si="193"/>
        <v>10 MAY 2024</v>
      </c>
      <c r="X1787" s="162">
        <f t="shared" si="194"/>
        <v>1786</v>
      </c>
      <c r="Y1787" s="163"/>
      <c r="AE1787" s="161" t="str">
        <f t="shared" si="195"/>
        <v>ECOLOGY AND ECOSYSTEM SEC 1</v>
      </c>
    </row>
    <row r="1788" spans="1:31" s="161" customFormat="1" ht="23.25" customHeight="1" x14ac:dyDescent="0.25">
      <c r="A1788" s="275">
        <f t="shared" si="190"/>
        <v>141228</v>
      </c>
      <c r="B1788" s="284" t="str">
        <f>A1788&amp;"-"&amp;COUNTIF($A$2:A1788,A1788)</f>
        <v>141228-1</v>
      </c>
      <c r="C1788" s="275">
        <v>1787</v>
      </c>
      <c r="D1788" s="278" t="s">
        <v>590</v>
      </c>
      <c r="E1788" s="275" t="s">
        <v>18</v>
      </c>
      <c r="F1788" s="275">
        <v>141228</v>
      </c>
      <c r="G1788" s="275" t="s">
        <v>146</v>
      </c>
      <c r="H1788" s="279" t="s">
        <v>1512</v>
      </c>
      <c r="I1788" s="275" t="s">
        <v>9</v>
      </c>
      <c r="J1788" s="275" t="s">
        <v>6</v>
      </c>
      <c r="K1788" s="278" t="s">
        <v>217</v>
      </c>
      <c r="L1788" s="283">
        <v>1</v>
      </c>
      <c r="M1788" s="158">
        <f t="shared" si="189"/>
        <v>3</v>
      </c>
      <c r="N1788" s="275">
        <v>141228</v>
      </c>
      <c r="O1788" s="158"/>
      <c r="P1788" s="158"/>
      <c r="Q1788" s="275">
        <v>141228</v>
      </c>
      <c r="R1788" s="158" t="s">
        <v>74</v>
      </c>
      <c r="S1788" s="158" t="str">
        <f>IFERROR(VLOOKUP(B1788,#REF!,3,0),"-")</f>
        <v>-</v>
      </c>
      <c r="T1788" s="159" t="str">
        <f>S1788&amp;"-"&amp;COUNTIF($S$2:S1788,S1788)</f>
        <v>--1784</v>
      </c>
      <c r="U1788" s="160">
        <f t="shared" si="191"/>
        <v>1</v>
      </c>
      <c r="V1788" s="160">
        <f t="shared" si="192"/>
        <v>3</v>
      </c>
      <c r="W1788" s="161" t="str">
        <f t="shared" si="193"/>
        <v>10 MAY 2024</v>
      </c>
      <c r="X1788" s="162">
        <f t="shared" si="194"/>
        <v>1787</v>
      </c>
      <c r="Y1788" s="163"/>
      <c r="AE1788" s="161" t="str">
        <f t="shared" si="195"/>
        <v>LINEAR ALGEBRA SEC 1</v>
      </c>
    </row>
    <row r="1789" spans="1:31" s="161" customFormat="1" ht="23.25" customHeight="1" x14ac:dyDescent="0.25">
      <c r="A1789" s="275">
        <f t="shared" si="190"/>
        <v>141228</v>
      </c>
      <c r="B1789" s="284" t="str">
        <f>A1789&amp;"-"&amp;COUNTIF($A$2:A1789,A1789)</f>
        <v>141228-2</v>
      </c>
      <c r="C1789" s="275">
        <v>1788</v>
      </c>
      <c r="D1789" s="278" t="s">
        <v>590</v>
      </c>
      <c r="E1789" s="275" t="s">
        <v>20</v>
      </c>
      <c r="F1789" s="275">
        <v>141228</v>
      </c>
      <c r="G1789" s="275" t="s">
        <v>146</v>
      </c>
      <c r="H1789" s="279" t="s">
        <v>1512</v>
      </c>
      <c r="I1789" s="275" t="s">
        <v>9</v>
      </c>
      <c r="J1789" s="275" t="s">
        <v>6</v>
      </c>
      <c r="K1789" s="278" t="s">
        <v>217</v>
      </c>
      <c r="L1789" s="283">
        <v>4</v>
      </c>
      <c r="M1789" s="158">
        <f t="shared" si="189"/>
        <v>6</v>
      </c>
      <c r="N1789" s="275">
        <v>141228</v>
      </c>
      <c r="O1789" s="158"/>
      <c r="P1789" s="158"/>
      <c r="Q1789" s="275">
        <v>141228</v>
      </c>
      <c r="R1789" s="158" t="s">
        <v>74</v>
      </c>
      <c r="S1789" s="158" t="str">
        <f>IFERROR(VLOOKUP(B1789,#REF!,3,0),"-")</f>
        <v>-</v>
      </c>
      <c r="T1789" s="159" t="str">
        <f>S1789&amp;"-"&amp;COUNTIF($S$2:S1789,S1789)</f>
        <v>--1785</v>
      </c>
      <c r="U1789" s="160">
        <f t="shared" si="191"/>
        <v>4</v>
      </c>
      <c r="V1789" s="160">
        <f t="shared" si="192"/>
        <v>6</v>
      </c>
      <c r="W1789" s="161" t="str">
        <f t="shared" si="193"/>
        <v>10 MAY 2024</v>
      </c>
      <c r="X1789" s="162">
        <f t="shared" si="194"/>
        <v>1788</v>
      </c>
      <c r="Y1789" s="163"/>
      <c r="AE1789" s="161" t="str">
        <f t="shared" si="195"/>
        <v>LINEAR ALGEBRA SEC 1</v>
      </c>
    </row>
    <row r="1790" spans="1:31" s="161" customFormat="1" ht="23.25" customHeight="1" x14ac:dyDescent="0.25">
      <c r="A1790" s="275">
        <f t="shared" si="190"/>
        <v>141228</v>
      </c>
      <c r="B1790" s="284" t="str">
        <f>A1790&amp;"-"&amp;COUNTIF($A$2:A1790,A1790)</f>
        <v>141228-3</v>
      </c>
      <c r="C1790" s="275">
        <v>1789</v>
      </c>
      <c r="D1790" s="278" t="s">
        <v>590</v>
      </c>
      <c r="E1790" s="275" t="s">
        <v>20</v>
      </c>
      <c r="F1790" s="275">
        <v>141228</v>
      </c>
      <c r="G1790" s="275" t="s">
        <v>146</v>
      </c>
      <c r="H1790" s="279" t="s">
        <v>1512</v>
      </c>
      <c r="I1790" s="275" t="s">
        <v>9</v>
      </c>
      <c r="J1790" s="275" t="s">
        <v>6</v>
      </c>
      <c r="K1790" s="278" t="s">
        <v>218</v>
      </c>
      <c r="L1790" s="283">
        <v>22</v>
      </c>
      <c r="M1790" s="158">
        <f t="shared" si="189"/>
        <v>24</v>
      </c>
      <c r="N1790" s="275">
        <v>141228</v>
      </c>
      <c r="O1790" s="158"/>
      <c r="P1790" s="158"/>
      <c r="Q1790" s="275">
        <v>141228</v>
      </c>
      <c r="R1790" s="158" t="s">
        <v>74</v>
      </c>
      <c r="S1790" s="158" t="str">
        <f>IFERROR(VLOOKUP(B1790,#REF!,3,0),"-")</f>
        <v>-</v>
      </c>
      <c r="T1790" s="159" t="str">
        <f>S1790&amp;"-"&amp;COUNTIF($S$2:S1790,S1790)</f>
        <v>--1786</v>
      </c>
      <c r="U1790" s="160">
        <f t="shared" si="191"/>
        <v>22</v>
      </c>
      <c r="V1790" s="160">
        <f t="shared" si="192"/>
        <v>24</v>
      </c>
      <c r="W1790" s="161" t="str">
        <f t="shared" si="193"/>
        <v>10 MAY 2024</v>
      </c>
      <c r="X1790" s="162">
        <f t="shared" si="194"/>
        <v>1789</v>
      </c>
      <c r="Y1790" s="163"/>
      <c r="AE1790" s="161" t="str">
        <f t="shared" si="195"/>
        <v>LINEAR ALGEBRA SEC 1</v>
      </c>
    </row>
    <row r="1791" spans="1:31" s="161" customFormat="1" ht="23.25" customHeight="1" x14ac:dyDescent="0.25">
      <c r="A1791" s="275">
        <f t="shared" si="190"/>
        <v>141228</v>
      </c>
      <c r="B1791" s="284" t="str">
        <f>A1791&amp;"-"&amp;COUNTIF($A$2:A1791,A1791)</f>
        <v>141228-4</v>
      </c>
      <c r="C1791" s="275">
        <v>1790</v>
      </c>
      <c r="D1791" s="278" t="s">
        <v>590</v>
      </c>
      <c r="E1791" s="275" t="s">
        <v>20</v>
      </c>
      <c r="F1791" s="275">
        <v>141228</v>
      </c>
      <c r="G1791" s="275" t="s">
        <v>146</v>
      </c>
      <c r="H1791" s="279" t="s">
        <v>1512</v>
      </c>
      <c r="I1791" s="275" t="s">
        <v>9</v>
      </c>
      <c r="J1791" s="275" t="s">
        <v>6</v>
      </c>
      <c r="K1791" s="278" t="s">
        <v>219</v>
      </c>
      <c r="L1791" s="283">
        <v>6</v>
      </c>
      <c r="M1791" s="158">
        <f t="shared" si="189"/>
        <v>8</v>
      </c>
      <c r="N1791" s="275">
        <v>141228</v>
      </c>
      <c r="O1791" s="158"/>
      <c r="P1791" s="158"/>
      <c r="Q1791" s="275">
        <v>141228</v>
      </c>
      <c r="R1791" s="158" t="s">
        <v>74</v>
      </c>
      <c r="S1791" s="158" t="str">
        <f>IFERROR(VLOOKUP(B1791,#REF!,3,0),"-")</f>
        <v>-</v>
      </c>
      <c r="T1791" s="159" t="str">
        <f>S1791&amp;"-"&amp;COUNTIF($S$2:S1791,S1791)</f>
        <v>--1787</v>
      </c>
      <c r="U1791" s="160">
        <f t="shared" si="191"/>
        <v>6</v>
      </c>
      <c r="V1791" s="160">
        <f t="shared" si="192"/>
        <v>8</v>
      </c>
      <c r="W1791" s="161" t="str">
        <f t="shared" si="193"/>
        <v>10 MAY 2024</v>
      </c>
      <c r="X1791" s="162">
        <f t="shared" si="194"/>
        <v>1790</v>
      </c>
      <c r="Y1791" s="163"/>
      <c r="AE1791" s="161" t="str">
        <f t="shared" si="195"/>
        <v>LINEAR ALGEBRA SEC 1</v>
      </c>
    </row>
    <row r="1792" spans="1:31" s="161" customFormat="1" ht="23.25" customHeight="1" x14ac:dyDescent="0.25">
      <c r="A1792" s="275">
        <f t="shared" si="190"/>
        <v>141277</v>
      </c>
      <c r="B1792" s="284" t="str">
        <f>A1792&amp;"-"&amp;COUNTIF($A$2:A1792,A1792)</f>
        <v>141277-1</v>
      </c>
      <c r="C1792" s="275">
        <v>1791</v>
      </c>
      <c r="D1792" s="278" t="s">
        <v>590</v>
      </c>
      <c r="E1792" s="275" t="s">
        <v>169</v>
      </c>
      <c r="F1792" s="275">
        <v>141277</v>
      </c>
      <c r="G1792" s="275" t="s">
        <v>389</v>
      </c>
      <c r="H1792" s="279" t="s">
        <v>1517</v>
      </c>
      <c r="I1792" s="275" t="s">
        <v>9</v>
      </c>
      <c r="J1792" s="275" t="s">
        <v>6</v>
      </c>
      <c r="K1792" s="278" t="s">
        <v>219</v>
      </c>
      <c r="L1792" s="283">
        <v>2</v>
      </c>
      <c r="M1792" s="158">
        <f t="shared" si="189"/>
        <v>4</v>
      </c>
      <c r="N1792" s="275">
        <v>141277</v>
      </c>
      <c r="O1792" s="158"/>
      <c r="P1792" s="158"/>
      <c r="Q1792" s="275">
        <v>141277</v>
      </c>
      <c r="R1792" s="158" t="s">
        <v>74</v>
      </c>
      <c r="S1792" s="158" t="str">
        <f>IFERROR(VLOOKUP(B1792,#REF!,3,0),"-")</f>
        <v>-</v>
      </c>
      <c r="T1792" s="159" t="str">
        <f>S1792&amp;"-"&amp;COUNTIF($S$2:S1792,S1792)</f>
        <v>--1788</v>
      </c>
      <c r="U1792" s="160">
        <f t="shared" si="191"/>
        <v>2</v>
      </c>
      <c r="V1792" s="160">
        <f t="shared" si="192"/>
        <v>4</v>
      </c>
      <c r="W1792" s="161" t="str">
        <f t="shared" si="193"/>
        <v>10 MAY 2024</v>
      </c>
      <c r="X1792" s="162">
        <f t="shared" si="194"/>
        <v>1791</v>
      </c>
      <c r="Y1792" s="163"/>
      <c r="AE1792" s="161" t="str">
        <f t="shared" si="195"/>
        <v>FINANCIAL MANAGEMENT SEC 1</v>
      </c>
    </row>
    <row r="1793" spans="1:31" s="161" customFormat="1" ht="23.25" customHeight="1" x14ac:dyDescent="0.25">
      <c r="A1793" s="275">
        <f t="shared" si="190"/>
        <v>141292</v>
      </c>
      <c r="B1793" s="284" t="str">
        <f>A1793&amp;"-"&amp;COUNTIF($A$2:A1793,A1793)</f>
        <v>141292-1</v>
      </c>
      <c r="C1793" s="275">
        <v>1792</v>
      </c>
      <c r="D1793" s="278" t="s">
        <v>590</v>
      </c>
      <c r="E1793" s="275" t="s">
        <v>20</v>
      </c>
      <c r="F1793" s="275">
        <v>141292</v>
      </c>
      <c r="G1793" s="275" t="s">
        <v>133</v>
      </c>
      <c r="H1793" s="279" t="s">
        <v>1518</v>
      </c>
      <c r="I1793" s="275" t="s">
        <v>9</v>
      </c>
      <c r="J1793" s="275" t="s">
        <v>6</v>
      </c>
      <c r="K1793" s="278" t="s">
        <v>219</v>
      </c>
      <c r="L1793" s="283">
        <v>14</v>
      </c>
      <c r="M1793" s="158">
        <f t="shared" si="189"/>
        <v>16</v>
      </c>
      <c r="N1793" s="275">
        <v>141292</v>
      </c>
      <c r="O1793" s="158"/>
      <c r="P1793" s="158"/>
      <c r="Q1793" s="275">
        <v>141292</v>
      </c>
      <c r="R1793" s="158" t="s">
        <v>74</v>
      </c>
      <c r="S1793" s="158" t="str">
        <f>IFERROR(VLOOKUP(B1793,#REF!,3,0),"-")</f>
        <v>-</v>
      </c>
      <c r="T1793" s="159" t="str">
        <f>S1793&amp;"-"&amp;COUNTIF($S$2:S1793,S1793)</f>
        <v>--1789</v>
      </c>
      <c r="U1793" s="160">
        <f t="shared" si="191"/>
        <v>14</v>
      </c>
      <c r="V1793" s="160">
        <f t="shared" si="192"/>
        <v>16</v>
      </c>
      <c r="W1793" s="161" t="str">
        <f t="shared" si="193"/>
        <v>10 MAY 2024</v>
      </c>
      <c r="X1793" s="162">
        <f t="shared" si="194"/>
        <v>1792</v>
      </c>
      <c r="Y1793" s="163"/>
      <c r="AE1793" s="161" t="str">
        <f t="shared" si="195"/>
        <v>BUSINESS PROCESS ENGINEERING SEC 1</v>
      </c>
    </row>
    <row r="1794" spans="1:31" s="161" customFormat="1" ht="23.25" customHeight="1" x14ac:dyDescent="0.25">
      <c r="A1794" s="275">
        <f t="shared" si="190"/>
        <v>141292</v>
      </c>
      <c r="B1794" s="284" t="str">
        <f>A1794&amp;"-"&amp;COUNTIF($A$2:A1794,A1794)</f>
        <v>141292-2</v>
      </c>
      <c r="C1794" s="275">
        <v>1793</v>
      </c>
      <c r="D1794" s="278" t="s">
        <v>590</v>
      </c>
      <c r="E1794" s="275" t="s">
        <v>20</v>
      </c>
      <c r="F1794" s="275">
        <v>141292</v>
      </c>
      <c r="G1794" s="275" t="s">
        <v>133</v>
      </c>
      <c r="H1794" s="279" t="s">
        <v>1518</v>
      </c>
      <c r="I1794" s="275" t="s">
        <v>9</v>
      </c>
      <c r="J1794" s="275" t="s">
        <v>6</v>
      </c>
      <c r="K1794" s="278" t="s">
        <v>220</v>
      </c>
      <c r="L1794" s="283">
        <v>16</v>
      </c>
      <c r="M1794" s="158">
        <f t="shared" ref="M1794:M1857" si="196">+L1794+2</f>
        <v>18</v>
      </c>
      <c r="N1794" s="275">
        <v>141292</v>
      </c>
      <c r="O1794" s="158"/>
      <c r="P1794" s="158"/>
      <c r="Q1794" s="275">
        <v>141292</v>
      </c>
      <c r="R1794" s="158" t="s">
        <v>74</v>
      </c>
      <c r="S1794" s="158" t="str">
        <f>IFERROR(VLOOKUP(B1794,#REF!,3,0),"-")</f>
        <v>-</v>
      </c>
      <c r="T1794" s="159" t="str">
        <f>S1794&amp;"-"&amp;COUNTIF($S$2:S1794,S1794)</f>
        <v>--1790</v>
      </c>
      <c r="U1794" s="160">
        <f t="shared" si="191"/>
        <v>16</v>
      </c>
      <c r="V1794" s="160">
        <f t="shared" si="192"/>
        <v>18</v>
      </c>
      <c r="W1794" s="161" t="str">
        <f t="shared" si="193"/>
        <v>10 MAY 2024</v>
      </c>
      <c r="X1794" s="162">
        <f t="shared" si="194"/>
        <v>1793</v>
      </c>
      <c r="Y1794" s="163"/>
      <c r="AE1794" s="161" t="str">
        <f t="shared" si="195"/>
        <v>BUSINESS PROCESS ENGINEERING SEC 1</v>
      </c>
    </row>
    <row r="1795" spans="1:31" s="161" customFormat="1" ht="23.25" customHeight="1" x14ac:dyDescent="0.25">
      <c r="A1795" s="275">
        <f t="shared" ref="A1795:A1858" si="197">+Q1795</f>
        <v>141292</v>
      </c>
      <c r="B1795" s="284" t="str">
        <f>A1795&amp;"-"&amp;COUNTIF($A$2:A1795,A1795)</f>
        <v>141292-3</v>
      </c>
      <c r="C1795" s="275">
        <v>1794</v>
      </c>
      <c r="D1795" s="278" t="s">
        <v>590</v>
      </c>
      <c r="E1795" s="275" t="s">
        <v>583</v>
      </c>
      <c r="F1795" s="275">
        <v>141292</v>
      </c>
      <c r="G1795" s="275" t="s">
        <v>133</v>
      </c>
      <c r="H1795" s="279" t="s">
        <v>1518</v>
      </c>
      <c r="I1795" s="275" t="s">
        <v>9</v>
      </c>
      <c r="J1795" s="275" t="s">
        <v>6</v>
      </c>
      <c r="K1795" s="278" t="s">
        <v>220</v>
      </c>
      <c r="L1795" s="283">
        <v>1</v>
      </c>
      <c r="M1795" s="158">
        <f t="shared" si="196"/>
        <v>3</v>
      </c>
      <c r="N1795" s="275">
        <v>141292</v>
      </c>
      <c r="O1795" s="158"/>
      <c r="P1795" s="158"/>
      <c r="Q1795" s="275">
        <v>141292</v>
      </c>
      <c r="R1795" s="158" t="s">
        <v>74</v>
      </c>
      <c r="S1795" s="158" t="str">
        <f>IFERROR(VLOOKUP(B1795,#REF!,3,0),"-")</f>
        <v>-</v>
      </c>
      <c r="T1795" s="159" t="str">
        <f>S1795&amp;"-"&amp;COUNTIF($S$2:S1795,S1795)</f>
        <v>--1791</v>
      </c>
      <c r="U1795" s="160">
        <f t="shared" ref="U1795:U1858" si="198">+L1795</f>
        <v>1</v>
      </c>
      <c r="V1795" s="160">
        <f t="shared" ref="V1795:V1858" si="199">+U1795+2</f>
        <v>3</v>
      </c>
      <c r="W1795" s="161" t="str">
        <f t="shared" ref="W1795:W1858" si="200">+D1795</f>
        <v>10 MAY 2024</v>
      </c>
      <c r="X1795" s="162">
        <f t="shared" ref="X1795:X1858" si="201">+C1795</f>
        <v>1794</v>
      </c>
      <c r="Y1795" s="163"/>
      <c r="AE1795" s="161" t="str">
        <f t="shared" ref="AE1795:AE1858" si="202">UPPER(H1795)</f>
        <v>BUSINESS PROCESS ENGINEERING SEC 1</v>
      </c>
    </row>
    <row r="1796" spans="1:31" s="161" customFormat="1" ht="23.25" customHeight="1" x14ac:dyDescent="0.25">
      <c r="A1796" s="275">
        <f t="shared" si="197"/>
        <v>141295</v>
      </c>
      <c r="B1796" s="284" t="str">
        <f>A1796&amp;"-"&amp;COUNTIF($A$2:A1796,A1796)</f>
        <v>141295-1</v>
      </c>
      <c r="C1796" s="275">
        <v>1795</v>
      </c>
      <c r="D1796" s="278" t="s">
        <v>590</v>
      </c>
      <c r="E1796" s="275" t="s">
        <v>20</v>
      </c>
      <c r="F1796" s="275">
        <v>141295</v>
      </c>
      <c r="G1796" s="275" t="s">
        <v>133</v>
      </c>
      <c r="H1796" s="279" t="s">
        <v>1519</v>
      </c>
      <c r="I1796" s="275" t="s">
        <v>9</v>
      </c>
      <c r="J1796" s="275" t="s">
        <v>6</v>
      </c>
      <c r="K1796" s="278" t="s">
        <v>220</v>
      </c>
      <c r="L1796" s="283">
        <v>5</v>
      </c>
      <c r="M1796" s="158">
        <f t="shared" si="196"/>
        <v>7</v>
      </c>
      <c r="N1796" s="275">
        <v>141295</v>
      </c>
      <c r="O1796" s="158"/>
      <c r="P1796" s="158"/>
      <c r="Q1796" s="275">
        <v>141295</v>
      </c>
      <c r="R1796" s="158" t="s">
        <v>74</v>
      </c>
      <c r="S1796" s="158" t="str">
        <f>IFERROR(VLOOKUP(B1796,#REF!,3,0),"-")</f>
        <v>-</v>
      </c>
      <c r="T1796" s="159" t="str">
        <f>S1796&amp;"-"&amp;COUNTIF($S$2:S1796,S1796)</f>
        <v>--1792</v>
      </c>
      <c r="U1796" s="160">
        <f t="shared" si="198"/>
        <v>5</v>
      </c>
      <c r="V1796" s="160">
        <f t="shared" si="199"/>
        <v>7</v>
      </c>
      <c r="W1796" s="161" t="str">
        <f t="shared" si="200"/>
        <v>10 MAY 2024</v>
      </c>
      <c r="X1796" s="162">
        <f t="shared" si="201"/>
        <v>1795</v>
      </c>
      <c r="Y1796" s="163"/>
      <c r="AE1796" s="161" t="str">
        <f t="shared" si="202"/>
        <v>BUSINESS PROCESS ENGINEERING SEC 2</v>
      </c>
    </row>
    <row r="1797" spans="1:31" s="161" customFormat="1" ht="23.25" customHeight="1" x14ac:dyDescent="0.25">
      <c r="A1797" s="275">
        <f t="shared" si="197"/>
        <v>141295</v>
      </c>
      <c r="B1797" s="284" t="str">
        <f>A1797&amp;"-"&amp;COUNTIF($A$2:A1797,A1797)</f>
        <v>141295-2</v>
      </c>
      <c r="C1797" s="275">
        <v>1796</v>
      </c>
      <c r="D1797" s="278" t="s">
        <v>590</v>
      </c>
      <c r="E1797" s="275" t="s">
        <v>20</v>
      </c>
      <c r="F1797" s="275">
        <v>141295</v>
      </c>
      <c r="G1797" s="275" t="s">
        <v>133</v>
      </c>
      <c r="H1797" s="279" t="s">
        <v>1519</v>
      </c>
      <c r="I1797" s="275" t="s">
        <v>9</v>
      </c>
      <c r="J1797" s="275" t="s">
        <v>7</v>
      </c>
      <c r="K1797" s="278" t="s">
        <v>221</v>
      </c>
      <c r="L1797" s="283">
        <v>17</v>
      </c>
      <c r="M1797" s="158">
        <f t="shared" si="196"/>
        <v>19</v>
      </c>
      <c r="N1797" s="275">
        <v>141295</v>
      </c>
      <c r="O1797" s="158"/>
      <c r="P1797" s="158"/>
      <c r="Q1797" s="275">
        <v>141295</v>
      </c>
      <c r="R1797" s="158" t="s">
        <v>74</v>
      </c>
      <c r="S1797" s="158" t="str">
        <f>IFERROR(VLOOKUP(B1797,#REF!,3,0),"-")</f>
        <v>-</v>
      </c>
      <c r="T1797" s="159" t="str">
        <f>S1797&amp;"-"&amp;COUNTIF($S$2:S1797,S1797)</f>
        <v>--1793</v>
      </c>
      <c r="U1797" s="160">
        <f t="shared" si="198"/>
        <v>17</v>
      </c>
      <c r="V1797" s="160">
        <f t="shared" si="199"/>
        <v>19</v>
      </c>
      <c r="W1797" s="161" t="str">
        <f t="shared" si="200"/>
        <v>10 MAY 2024</v>
      </c>
      <c r="X1797" s="162">
        <f t="shared" si="201"/>
        <v>1796</v>
      </c>
      <c r="Y1797" s="163"/>
      <c r="AE1797" s="161" t="str">
        <f t="shared" si="202"/>
        <v>BUSINESS PROCESS ENGINEERING SEC 2</v>
      </c>
    </row>
    <row r="1798" spans="1:31" s="161" customFormat="1" ht="23.25" customHeight="1" x14ac:dyDescent="0.25">
      <c r="A1798" s="275">
        <f t="shared" si="197"/>
        <v>141367</v>
      </c>
      <c r="B1798" s="284" t="str">
        <f>A1798&amp;"-"&amp;COUNTIF($A$2:A1798,A1798)</f>
        <v>141367-1</v>
      </c>
      <c r="C1798" s="275">
        <v>1797</v>
      </c>
      <c r="D1798" s="278" t="s">
        <v>590</v>
      </c>
      <c r="E1798" s="275" t="s">
        <v>24</v>
      </c>
      <c r="F1798" s="275">
        <v>141367</v>
      </c>
      <c r="G1798" s="275" t="s">
        <v>811</v>
      </c>
      <c r="H1798" s="279" t="s">
        <v>1520</v>
      </c>
      <c r="I1798" s="275" t="s">
        <v>9</v>
      </c>
      <c r="J1798" s="275" t="s">
        <v>7</v>
      </c>
      <c r="K1798" s="278" t="s">
        <v>221</v>
      </c>
      <c r="L1798" s="283">
        <v>5</v>
      </c>
      <c r="M1798" s="158">
        <f t="shared" si="196"/>
        <v>7</v>
      </c>
      <c r="N1798" s="275">
        <v>141367</v>
      </c>
      <c r="O1798" s="158"/>
      <c r="P1798" s="158"/>
      <c r="Q1798" s="275">
        <v>141367</v>
      </c>
      <c r="R1798" s="158" t="s">
        <v>74</v>
      </c>
      <c r="S1798" s="158" t="str">
        <f>IFERROR(VLOOKUP(B1798,#REF!,3,0),"-")</f>
        <v>-</v>
      </c>
      <c r="T1798" s="159" t="str">
        <f>S1798&amp;"-"&amp;COUNTIF($S$2:S1798,S1798)</f>
        <v>--1794</v>
      </c>
      <c r="U1798" s="160">
        <f t="shared" si="198"/>
        <v>5</v>
      </c>
      <c r="V1798" s="160">
        <f t="shared" si="199"/>
        <v>7</v>
      </c>
      <c r="W1798" s="161" t="str">
        <f t="shared" si="200"/>
        <v>10 MAY 2024</v>
      </c>
      <c r="X1798" s="162">
        <f t="shared" si="201"/>
        <v>1797</v>
      </c>
      <c r="Y1798" s="163"/>
      <c r="AE1798" s="161" t="str">
        <f t="shared" si="202"/>
        <v>BEHAVORIAL FINANCE SEC 1</v>
      </c>
    </row>
    <row r="1799" spans="1:31" s="161" customFormat="1" ht="23.25" customHeight="1" x14ac:dyDescent="0.25">
      <c r="A1799" s="275">
        <f t="shared" si="197"/>
        <v>141367</v>
      </c>
      <c r="B1799" s="284" t="str">
        <f>A1799&amp;"-"&amp;COUNTIF($A$2:A1799,A1799)</f>
        <v>141367-2</v>
      </c>
      <c r="C1799" s="275">
        <v>1798</v>
      </c>
      <c r="D1799" s="278" t="s">
        <v>590</v>
      </c>
      <c r="E1799" s="275" t="s">
        <v>24</v>
      </c>
      <c r="F1799" s="275">
        <v>141367</v>
      </c>
      <c r="G1799" s="275" t="s">
        <v>811</v>
      </c>
      <c r="H1799" s="279" t="s">
        <v>1520</v>
      </c>
      <c r="I1799" s="275" t="s">
        <v>9</v>
      </c>
      <c r="J1799" s="275" t="s">
        <v>7</v>
      </c>
      <c r="K1799" s="278" t="s">
        <v>222</v>
      </c>
      <c r="L1799" s="283">
        <v>5</v>
      </c>
      <c r="M1799" s="158">
        <f t="shared" si="196"/>
        <v>7</v>
      </c>
      <c r="N1799" s="275">
        <v>141367</v>
      </c>
      <c r="O1799" s="158"/>
      <c r="P1799" s="158"/>
      <c r="Q1799" s="275">
        <v>141367</v>
      </c>
      <c r="R1799" s="158" t="s">
        <v>74</v>
      </c>
      <c r="S1799" s="158" t="str">
        <f>IFERROR(VLOOKUP(B1799,#REF!,3,0),"-")</f>
        <v>-</v>
      </c>
      <c r="T1799" s="159" t="str">
        <f>S1799&amp;"-"&amp;COUNTIF($S$2:S1799,S1799)</f>
        <v>--1795</v>
      </c>
      <c r="U1799" s="160">
        <f t="shared" si="198"/>
        <v>5</v>
      </c>
      <c r="V1799" s="160">
        <f t="shared" si="199"/>
        <v>7</v>
      </c>
      <c r="W1799" s="161" t="str">
        <f t="shared" si="200"/>
        <v>10 MAY 2024</v>
      </c>
      <c r="X1799" s="162">
        <f t="shared" si="201"/>
        <v>1798</v>
      </c>
      <c r="Y1799" s="163"/>
      <c r="AE1799" s="161" t="str">
        <f t="shared" si="202"/>
        <v>BEHAVORIAL FINANCE SEC 1</v>
      </c>
    </row>
    <row r="1800" spans="1:31" s="161" customFormat="1" ht="23.25" customHeight="1" x14ac:dyDescent="0.25">
      <c r="A1800" s="275">
        <f t="shared" si="197"/>
        <v>141384</v>
      </c>
      <c r="B1800" s="284" t="str">
        <f>A1800&amp;"-"&amp;COUNTIF($A$2:A1800,A1800)</f>
        <v>141384-1</v>
      </c>
      <c r="C1800" s="275">
        <v>1799</v>
      </c>
      <c r="D1800" s="278" t="s">
        <v>590</v>
      </c>
      <c r="E1800" s="275" t="s">
        <v>22</v>
      </c>
      <c r="F1800" s="275">
        <v>141384</v>
      </c>
      <c r="G1800" s="275" t="s">
        <v>812</v>
      </c>
      <c r="H1800" s="279" t="s">
        <v>1521</v>
      </c>
      <c r="I1800" s="275" t="s">
        <v>9</v>
      </c>
      <c r="J1800" s="275" t="s">
        <v>7</v>
      </c>
      <c r="K1800" s="278" t="s">
        <v>222</v>
      </c>
      <c r="L1800" s="283">
        <v>8</v>
      </c>
      <c r="M1800" s="158">
        <f t="shared" si="196"/>
        <v>10</v>
      </c>
      <c r="N1800" s="275">
        <v>141384</v>
      </c>
      <c r="O1800" s="158"/>
      <c r="P1800" s="158"/>
      <c r="Q1800" s="275">
        <v>141384</v>
      </c>
      <c r="R1800" s="158" t="s">
        <v>74</v>
      </c>
      <c r="S1800" s="158" t="str">
        <f>IFERROR(VLOOKUP(B1800,#REF!,3,0),"-")</f>
        <v>-</v>
      </c>
      <c r="T1800" s="159" t="str">
        <f>S1800&amp;"-"&amp;COUNTIF($S$2:S1800,S1800)</f>
        <v>--1796</v>
      </c>
      <c r="U1800" s="160">
        <f t="shared" si="198"/>
        <v>8</v>
      </c>
      <c r="V1800" s="160">
        <f t="shared" si="199"/>
        <v>10</v>
      </c>
      <c r="W1800" s="161" t="str">
        <f t="shared" si="200"/>
        <v>10 MAY 2024</v>
      </c>
      <c r="X1800" s="162">
        <f t="shared" si="201"/>
        <v>1799</v>
      </c>
      <c r="Y1800" s="163"/>
      <c r="AE1800" s="161" t="str">
        <f t="shared" si="202"/>
        <v>DIGITAL MARKETING SEC 1</v>
      </c>
    </row>
    <row r="1801" spans="1:31" s="161" customFormat="1" ht="23.25" customHeight="1" x14ac:dyDescent="0.25">
      <c r="A1801" s="275">
        <f t="shared" si="197"/>
        <v>141385</v>
      </c>
      <c r="B1801" s="284" t="str">
        <f>A1801&amp;"-"&amp;COUNTIF($A$2:A1801,A1801)</f>
        <v>141385-1</v>
      </c>
      <c r="C1801" s="275">
        <v>1800</v>
      </c>
      <c r="D1801" s="278" t="s">
        <v>590</v>
      </c>
      <c r="E1801" s="275" t="s">
        <v>22</v>
      </c>
      <c r="F1801" s="275">
        <v>141385</v>
      </c>
      <c r="G1801" s="275" t="s">
        <v>812</v>
      </c>
      <c r="H1801" s="279" t="s">
        <v>1522</v>
      </c>
      <c r="I1801" s="275" t="s">
        <v>9</v>
      </c>
      <c r="J1801" s="275" t="s">
        <v>7</v>
      </c>
      <c r="K1801" s="278" t="s">
        <v>222</v>
      </c>
      <c r="L1801" s="283">
        <v>9</v>
      </c>
      <c r="M1801" s="158">
        <f t="shared" si="196"/>
        <v>11</v>
      </c>
      <c r="N1801" s="275">
        <v>141385</v>
      </c>
      <c r="O1801" s="158"/>
      <c r="P1801" s="158"/>
      <c r="Q1801" s="275">
        <v>141385</v>
      </c>
      <c r="R1801" s="158" t="s">
        <v>74</v>
      </c>
      <c r="S1801" s="158" t="str">
        <f>IFERROR(VLOOKUP(B1801,#REF!,3,0),"-")</f>
        <v>-</v>
      </c>
      <c r="T1801" s="159" t="str">
        <f>S1801&amp;"-"&amp;COUNTIF($S$2:S1801,S1801)</f>
        <v>--1797</v>
      </c>
      <c r="U1801" s="160">
        <f t="shared" si="198"/>
        <v>9</v>
      </c>
      <c r="V1801" s="160">
        <f t="shared" si="199"/>
        <v>11</v>
      </c>
      <c r="W1801" s="161" t="str">
        <f t="shared" si="200"/>
        <v>10 MAY 2024</v>
      </c>
      <c r="X1801" s="162">
        <f t="shared" si="201"/>
        <v>1800</v>
      </c>
      <c r="Y1801" s="163"/>
      <c r="AE1801" s="161" t="str">
        <f t="shared" si="202"/>
        <v>DIGITAL MARKETING SEC 2</v>
      </c>
    </row>
    <row r="1802" spans="1:31" s="161" customFormat="1" ht="23.25" customHeight="1" x14ac:dyDescent="0.25">
      <c r="A1802" s="275">
        <f t="shared" si="197"/>
        <v>141387</v>
      </c>
      <c r="B1802" s="284" t="str">
        <f>A1802&amp;"-"&amp;COUNTIF($A$2:A1802,A1802)</f>
        <v>141387-1</v>
      </c>
      <c r="C1802" s="275">
        <v>1801</v>
      </c>
      <c r="D1802" s="278" t="s">
        <v>590</v>
      </c>
      <c r="E1802" s="275" t="s">
        <v>22</v>
      </c>
      <c r="F1802" s="275">
        <v>141387</v>
      </c>
      <c r="G1802" s="275" t="s">
        <v>812</v>
      </c>
      <c r="H1802" s="279" t="s">
        <v>1523</v>
      </c>
      <c r="I1802" s="275" t="s">
        <v>9</v>
      </c>
      <c r="J1802" s="275" t="s">
        <v>7</v>
      </c>
      <c r="K1802" s="278" t="s">
        <v>223</v>
      </c>
      <c r="L1802" s="283">
        <v>14</v>
      </c>
      <c r="M1802" s="158">
        <f t="shared" si="196"/>
        <v>16</v>
      </c>
      <c r="N1802" s="275">
        <v>141387</v>
      </c>
      <c r="O1802" s="158"/>
      <c r="P1802" s="158"/>
      <c r="Q1802" s="275">
        <v>141387</v>
      </c>
      <c r="R1802" s="158" t="s">
        <v>74</v>
      </c>
      <c r="S1802" s="158" t="str">
        <f>IFERROR(VLOOKUP(B1802,#REF!,3,0),"-")</f>
        <v>-</v>
      </c>
      <c r="T1802" s="159" t="str">
        <f>S1802&amp;"-"&amp;COUNTIF($S$2:S1802,S1802)</f>
        <v>--1798</v>
      </c>
      <c r="U1802" s="160">
        <f t="shared" si="198"/>
        <v>14</v>
      </c>
      <c r="V1802" s="160">
        <f t="shared" si="199"/>
        <v>16</v>
      </c>
      <c r="W1802" s="161" t="str">
        <f t="shared" si="200"/>
        <v>10 MAY 2024</v>
      </c>
      <c r="X1802" s="162">
        <f t="shared" si="201"/>
        <v>1801</v>
      </c>
      <c r="Y1802" s="163"/>
      <c r="AE1802" s="161" t="str">
        <f t="shared" si="202"/>
        <v>DIGITAL MARKETING SEC 3</v>
      </c>
    </row>
    <row r="1803" spans="1:31" s="161" customFormat="1" ht="23.25" customHeight="1" x14ac:dyDescent="0.25">
      <c r="A1803" s="275">
        <f t="shared" si="197"/>
        <v>141388</v>
      </c>
      <c r="B1803" s="284" t="str">
        <f>A1803&amp;"-"&amp;COUNTIF($A$2:A1803,A1803)</f>
        <v>141388-1</v>
      </c>
      <c r="C1803" s="275">
        <v>1802</v>
      </c>
      <c r="D1803" s="278" t="s">
        <v>590</v>
      </c>
      <c r="E1803" s="275" t="s">
        <v>22</v>
      </c>
      <c r="F1803" s="275">
        <v>141388</v>
      </c>
      <c r="G1803" s="275" t="s">
        <v>812</v>
      </c>
      <c r="H1803" s="279" t="s">
        <v>1524</v>
      </c>
      <c r="I1803" s="275" t="s">
        <v>9</v>
      </c>
      <c r="J1803" s="275" t="s">
        <v>7</v>
      </c>
      <c r="K1803" s="278" t="s">
        <v>223</v>
      </c>
      <c r="L1803" s="283">
        <v>8</v>
      </c>
      <c r="M1803" s="158">
        <f t="shared" si="196"/>
        <v>10</v>
      </c>
      <c r="N1803" s="275">
        <v>141388</v>
      </c>
      <c r="O1803" s="158"/>
      <c r="P1803" s="158"/>
      <c r="Q1803" s="275">
        <v>141388</v>
      </c>
      <c r="R1803" s="158" t="s">
        <v>74</v>
      </c>
      <c r="S1803" s="158" t="str">
        <f>IFERROR(VLOOKUP(B1803,#REF!,3,0),"-")</f>
        <v>-</v>
      </c>
      <c r="T1803" s="159" t="str">
        <f>S1803&amp;"-"&amp;COUNTIF($S$2:S1803,S1803)</f>
        <v>--1799</v>
      </c>
      <c r="U1803" s="160">
        <f t="shared" si="198"/>
        <v>8</v>
      </c>
      <c r="V1803" s="160">
        <f t="shared" si="199"/>
        <v>10</v>
      </c>
      <c r="W1803" s="161" t="str">
        <f t="shared" si="200"/>
        <v>10 MAY 2024</v>
      </c>
      <c r="X1803" s="162">
        <f t="shared" si="201"/>
        <v>1802</v>
      </c>
      <c r="Y1803" s="163"/>
      <c r="AE1803" s="161" t="str">
        <f t="shared" si="202"/>
        <v>DIGITAL MARKETING SEC 4</v>
      </c>
    </row>
    <row r="1804" spans="1:31" s="161" customFormat="1" ht="23.25" customHeight="1" x14ac:dyDescent="0.25">
      <c r="A1804" s="275">
        <f t="shared" si="197"/>
        <v>141393</v>
      </c>
      <c r="B1804" s="284" t="str">
        <f>A1804&amp;"-"&amp;COUNTIF($A$2:A1804,A1804)</f>
        <v>141393-1</v>
      </c>
      <c r="C1804" s="275">
        <v>1803</v>
      </c>
      <c r="D1804" s="278" t="s">
        <v>590</v>
      </c>
      <c r="E1804" s="275" t="s">
        <v>22</v>
      </c>
      <c r="F1804" s="275">
        <v>141393</v>
      </c>
      <c r="G1804" s="275" t="s">
        <v>813</v>
      </c>
      <c r="H1804" s="279" t="s">
        <v>1525</v>
      </c>
      <c r="I1804" s="275" t="s">
        <v>9</v>
      </c>
      <c r="J1804" s="275" t="s">
        <v>7</v>
      </c>
      <c r="K1804" s="278" t="s">
        <v>224</v>
      </c>
      <c r="L1804" s="283">
        <v>14</v>
      </c>
      <c r="M1804" s="158">
        <f t="shared" si="196"/>
        <v>16</v>
      </c>
      <c r="N1804" s="275">
        <v>141393</v>
      </c>
      <c r="O1804" s="158"/>
      <c r="P1804" s="158"/>
      <c r="Q1804" s="275">
        <v>141393</v>
      </c>
      <c r="R1804" s="158" t="s">
        <v>74</v>
      </c>
      <c r="S1804" s="158" t="str">
        <f>IFERROR(VLOOKUP(B1804,#REF!,3,0),"-")</f>
        <v>-</v>
      </c>
      <c r="T1804" s="159" t="str">
        <f>S1804&amp;"-"&amp;COUNTIF($S$2:S1804,S1804)</f>
        <v>--1800</v>
      </c>
      <c r="U1804" s="160">
        <f t="shared" si="198"/>
        <v>14</v>
      </c>
      <c r="V1804" s="160">
        <f t="shared" si="199"/>
        <v>16</v>
      </c>
      <c r="W1804" s="161" t="str">
        <f t="shared" si="200"/>
        <v>10 MAY 2024</v>
      </c>
      <c r="X1804" s="162">
        <f t="shared" si="201"/>
        <v>1803</v>
      </c>
      <c r="Y1804" s="163"/>
      <c r="AE1804" s="161" t="str">
        <f t="shared" si="202"/>
        <v>LEARNING AND DEVELOPMENT SEC 1</v>
      </c>
    </row>
    <row r="1805" spans="1:31" s="161" customFormat="1" ht="23.25" customHeight="1" x14ac:dyDescent="0.25">
      <c r="A1805" s="275">
        <f t="shared" si="197"/>
        <v>141451</v>
      </c>
      <c r="B1805" s="284" t="str">
        <f>A1805&amp;"-"&amp;COUNTIF($A$2:A1805,A1805)</f>
        <v>141451-1</v>
      </c>
      <c r="C1805" s="275">
        <v>1804</v>
      </c>
      <c r="D1805" s="278" t="s">
        <v>590</v>
      </c>
      <c r="E1805" s="275" t="s">
        <v>22</v>
      </c>
      <c r="F1805" s="275">
        <v>141451</v>
      </c>
      <c r="G1805" s="275" t="s">
        <v>814</v>
      </c>
      <c r="H1805" s="279" t="s">
        <v>1526</v>
      </c>
      <c r="I1805" s="275" t="s">
        <v>9</v>
      </c>
      <c r="J1805" s="275" t="s">
        <v>7</v>
      </c>
      <c r="K1805" s="278" t="s">
        <v>224</v>
      </c>
      <c r="L1805" s="283">
        <v>5</v>
      </c>
      <c r="M1805" s="158">
        <f t="shared" si="196"/>
        <v>7</v>
      </c>
      <c r="N1805" s="275">
        <v>141451</v>
      </c>
      <c r="O1805" s="158"/>
      <c r="P1805" s="158"/>
      <c r="Q1805" s="275">
        <v>141451</v>
      </c>
      <c r="R1805" s="158" t="s">
        <v>74</v>
      </c>
      <c r="S1805" s="158" t="str">
        <f>IFERROR(VLOOKUP(B1805,#REF!,3,0),"-")</f>
        <v>-</v>
      </c>
      <c r="T1805" s="159" t="str">
        <f>S1805&amp;"-"&amp;COUNTIF($S$2:S1805,S1805)</f>
        <v>--1801</v>
      </c>
      <c r="U1805" s="160">
        <f t="shared" si="198"/>
        <v>5</v>
      </c>
      <c r="V1805" s="160">
        <f t="shared" si="199"/>
        <v>7</v>
      </c>
      <c r="W1805" s="161" t="str">
        <f t="shared" si="200"/>
        <v>10 MAY 2024</v>
      </c>
      <c r="X1805" s="162">
        <f t="shared" si="201"/>
        <v>1804</v>
      </c>
      <c r="Y1805" s="163"/>
      <c r="AE1805" s="161" t="str">
        <f t="shared" si="202"/>
        <v>BEHAVIOR FINANCE SEC 1</v>
      </c>
    </row>
    <row r="1806" spans="1:31" s="161" customFormat="1" ht="23.25" customHeight="1" x14ac:dyDescent="0.25">
      <c r="A1806" s="275">
        <f t="shared" si="197"/>
        <v>141452</v>
      </c>
      <c r="B1806" s="284" t="str">
        <f>A1806&amp;"-"&amp;COUNTIF($A$2:A1806,A1806)</f>
        <v>141452-1</v>
      </c>
      <c r="C1806" s="275">
        <v>1805</v>
      </c>
      <c r="D1806" s="278" t="s">
        <v>590</v>
      </c>
      <c r="E1806" s="275" t="s">
        <v>22</v>
      </c>
      <c r="F1806" s="275">
        <v>141452</v>
      </c>
      <c r="G1806" s="275" t="s">
        <v>814</v>
      </c>
      <c r="H1806" s="279" t="s">
        <v>1527</v>
      </c>
      <c r="I1806" s="275" t="s">
        <v>9</v>
      </c>
      <c r="J1806" s="275" t="s">
        <v>7</v>
      </c>
      <c r="K1806" s="278" t="s">
        <v>224</v>
      </c>
      <c r="L1806" s="283">
        <v>3</v>
      </c>
      <c r="M1806" s="158">
        <f t="shared" si="196"/>
        <v>5</v>
      </c>
      <c r="N1806" s="275">
        <v>141452</v>
      </c>
      <c r="O1806" s="158"/>
      <c r="P1806" s="158"/>
      <c r="Q1806" s="275">
        <v>141452</v>
      </c>
      <c r="R1806" s="158" t="s">
        <v>74</v>
      </c>
      <c r="S1806" s="158" t="str">
        <f>IFERROR(VLOOKUP(B1806,#REF!,3,0),"-")</f>
        <v>-</v>
      </c>
      <c r="T1806" s="159" t="str">
        <f>S1806&amp;"-"&amp;COUNTIF($S$2:S1806,S1806)</f>
        <v>--1802</v>
      </c>
      <c r="U1806" s="160">
        <f t="shared" si="198"/>
        <v>3</v>
      </c>
      <c r="V1806" s="160">
        <f t="shared" si="199"/>
        <v>5</v>
      </c>
      <c r="W1806" s="161" t="str">
        <f t="shared" si="200"/>
        <v>10 MAY 2024</v>
      </c>
      <c r="X1806" s="162">
        <f t="shared" si="201"/>
        <v>1805</v>
      </c>
      <c r="Y1806" s="163"/>
      <c r="AE1806" s="161" t="str">
        <f t="shared" si="202"/>
        <v>BEHAVIOR FINANCE SEC 2</v>
      </c>
    </row>
    <row r="1807" spans="1:31" s="161" customFormat="1" ht="23.25" customHeight="1" x14ac:dyDescent="0.25">
      <c r="A1807" s="275">
        <f t="shared" si="197"/>
        <v>141453</v>
      </c>
      <c r="B1807" s="284" t="str">
        <f>A1807&amp;"-"&amp;COUNTIF($A$2:A1807,A1807)</f>
        <v>141453-1</v>
      </c>
      <c r="C1807" s="275">
        <v>1806</v>
      </c>
      <c r="D1807" s="278" t="s">
        <v>590</v>
      </c>
      <c r="E1807" s="275" t="s">
        <v>22</v>
      </c>
      <c r="F1807" s="275">
        <v>141453</v>
      </c>
      <c r="G1807" s="275" t="s">
        <v>814</v>
      </c>
      <c r="H1807" s="279" t="s">
        <v>1528</v>
      </c>
      <c r="I1807" s="275" t="s">
        <v>9</v>
      </c>
      <c r="J1807" s="275" t="s">
        <v>7</v>
      </c>
      <c r="K1807" s="278" t="s">
        <v>225</v>
      </c>
      <c r="L1807" s="283">
        <v>4</v>
      </c>
      <c r="M1807" s="158">
        <f t="shared" si="196"/>
        <v>6</v>
      </c>
      <c r="N1807" s="275">
        <v>141453</v>
      </c>
      <c r="O1807" s="158"/>
      <c r="P1807" s="158"/>
      <c r="Q1807" s="275">
        <v>141453</v>
      </c>
      <c r="R1807" s="158" t="s">
        <v>74</v>
      </c>
      <c r="S1807" s="158" t="str">
        <f>IFERROR(VLOOKUP(B1807,#REF!,3,0),"-")</f>
        <v>-</v>
      </c>
      <c r="T1807" s="159" t="str">
        <f>S1807&amp;"-"&amp;COUNTIF($S$2:S1807,S1807)</f>
        <v>--1803</v>
      </c>
      <c r="U1807" s="160">
        <f t="shared" si="198"/>
        <v>4</v>
      </c>
      <c r="V1807" s="160">
        <f t="shared" si="199"/>
        <v>6</v>
      </c>
      <c r="W1807" s="161" t="str">
        <f t="shared" si="200"/>
        <v>10 MAY 2024</v>
      </c>
      <c r="X1807" s="162">
        <f t="shared" si="201"/>
        <v>1806</v>
      </c>
      <c r="Y1807" s="163"/>
      <c r="AE1807" s="161" t="str">
        <f t="shared" si="202"/>
        <v>BEHAVIOR FINANCE SEC 3</v>
      </c>
    </row>
    <row r="1808" spans="1:31" s="161" customFormat="1" ht="23.25" customHeight="1" x14ac:dyDescent="0.25">
      <c r="A1808" s="275">
        <f t="shared" si="197"/>
        <v>141455</v>
      </c>
      <c r="B1808" s="284" t="str">
        <f>A1808&amp;"-"&amp;COUNTIF($A$2:A1808,A1808)</f>
        <v>141455-1</v>
      </c>
      <c r="C1808" s="275">
        <v>1807</v>
      </c>
      <c r="D1808" s="278" t="s">
        <v>590</v>
      </c>
      <c r="E1808" s="275" t="s">
        <v>22</v>
      </c>
      <c r="F1808" s="275">
        <v>141455</v>
      </c>
      <c r="G1808" s="275" t="s">
        <v>815</v>
      </c>
      <c r="H1808" s="279" t="s">
        <v>1529</v>
      </c>
      <c r="I1808" s="275" t="s">
        <v>9</v>
      </c>
      <c r="J1808" s="275" t="s">
        <v>7</v>
      </c>
      <c r="K1808" s="278" t="s">
        <v>225</v>
      </c>
      <c r="L1808" s="283">
        <v>7</v>
      </c>
      <c r="M1808" s="158">
        <f t="shared" si="196"/>
        <v>9</v>
      </c>
      <c r="N1808" s="275">
        <v>141455</v>
      </c>
      <c r="O1808" s="158"/>
      <c r="P1808" s="158"/>
      <c r="Q1808" s="275">
        <v>141455</v>
      </c>
      <c r="R1808" s="158" t="s">
        <v>74</v>
      </c>
      <c r="S1808" s="158" t="str">
        <f>IFERROR(VLOOKUP(B1808,#REF!,3,0),"-")</f>
        <v>-</v>
      </c>
      <c r="T1808" s="159" t="str">
        <f>S1808&amp;"-"&amp;COUNTIF($S$2:S1808,S1808)</f>
        <v>--1804</v>
      </c>
      <c r="U1808" s="160">
        <f t="shared" si="198"/>
        <v>7</v>
      </c>
      <c r="V1808" s="160">
        <f t="shared" si="199"/>
        <v>9</v>
      </c>
      <c r="W1808" s="161" t="str">
        <f t="shared" si="200"/>
        <v>10 MAY 2024</v>
      </c>
      <c r="X1808" s="162">
        <f t="shared" si="201"/>
        <v>1807</v>
      </c>
      <c r="Y1808" s="163"/>
      <c r="AE1808" s="161" t="str">
        <f t="shared" si="202"/>
        <v>STRATEGIC SUPPLY CHAIN MANAGEMENT SEC 1</v>
      </c>
    </row>
    <row r="1809" spans="1:31" s="161" customFormat="1" ht="23.25" customHeight="1" x14ac:dyDescent="0.25">
      <c r="A1809" s="275">
        <f t="shared" si="197"/>
        <v>141456</v>
      </c>
      <c r="B1809" s="284" t="str">
        <f>A1809&amp;"-"&amp;COUNTIF($A$2:A1809,A1809)</f>
        <v>141456-1</v>
      </c>
      <c r="C1809" s="275">
        <v>1808</v>
      </c>
      <c r="D1809" s="278" t="s">
        <v>590</v>
      </c>
      <c r="E1809" s="275" t="s">
        <v>22</v>
      </c>
      <c r="F1809" s="275">
        <v>141456</v>
      </c>
      <c r="G1809" s="275" t="s">
        <v>815</v>
      </c>
      <c r="H1809" s="279" t="s">
        <v>1530</v>
      </c>
      <c r="I1809" s="275" t="s">
        <v>9</v>
      </c>
      <c r="J1809" s="275" t="s">
        <v>7</v>
      </c>
      <c r="K1809" s="278" t="s">
        <v>225</v>
      </c>
      <c r="L1809" s="283">
        <v>7</v>
      </c>
      <c r="M1809" s="158">
        <f t="shared" si="196"/>
        <v>9</v>
      </c>
      <c r="N1809" s="275">
        <v>141456</v>
      </c>
      <c r="O1809" s="158"/>
      <c r="P1809" s="158"/>
      <c r="Q1809" s="275">
        <v>141456</v>
      </c>
      <c r="R1809" s="158" t="s">
        <v>74</v>
      </c>
      <c r="S1809" s="158" t="str">
        <f>IFERROR(VLOOKUP(B1809,#REF!,3,0),"-")</f>
        <v>-</v>
      </c>
      <c r="T1809" s="159" t="str">
        <f>S1809&amp;"-"&amp;COUNTIF($S$2:S1809,S1809)</f>
        <v>--1805</v>
      </c>
      <c r="U1809" s="160">
        <f t="shared" si="198"/>
        <v>7</v>
      </c>
      <c r="V1809" s="160">
        <f t="shared" si="199"/>
        <v>9</v>
      </c>
      <c r="W1809" s="161" t="str">
        <f t="shared" si="200"/>
        <v>10 MAY 2024</v>
      </c>
      <c r="X1809" s="162">
        <f t="shared" si="201"/>
        <v>1808</v>
      </c>
      <c r="Y1809" s="163"/>
      <c r="AE1809" s="161" t="str">
        <f t="shared" si="202"/>
        <v>STRATEGIC SUPPLY CHAIN MANAGEMENT SEC 2</v>
      </c>
    </row>
    <row r="1810" spans="1:31" s="161" customFormat="1" ht="23.25" customHeight="1" x14ac:dyDescent="0.25">
      <c r="A1810" s="275">
        <f t="shared" si="197"/>
        <v>141457</v>
      </c>
      <c r="B1810" s="284" t="str">
        <f>A1810&amp;"-"&amp;COUNTIF($A$2:A1810,A1810)</f>
        <v>141457-1</v>
      </c>
      <c r="C1810" s="275">
        <v>1809</v>
      </c>
      <c r="D1810" s="278" t="s">
        <v>590</v>
      </c>
      <c r="E1810" s="275" t="s">
        <v>22</v>
      </c>
      <c r="F1810" s="275">
        <v>141457</v>
      </c>
      <c r="G1810" s="275" t="s">
        <v>815</v>
      </c>
      <c r="H1810" s="279" t="s">
        <v>1531</v>
      </c>
      <c r="I1810" s="275" t="s">
        <v>9</v>
      </c>
      <c r="J1810" s="275" t="s">
        <v>7</v>
      </c>
      <c r="K1810" s="278" t="s">
        <v>225</v>
      </c>
      <c r="L1810" s="283">
        <v>4</v>
      </c>
      <c r="M1810" s="158">
        <f t="shared" si="196"/>
        <v>6</v>
      </c>
      <c r="N1810" s="275">
        <v>141457</v>
      </c>
      <c r="O1810" s="158"/>
      <c r="P1810" s="158"/>
      <c r="Q1810" s="275">
        <v>141457</v>
      </c>
      <c r="R1810" s="158" t="s">
        <v>74</v>
      </c>
      <c r="S1810" s="158" t="str">
        <f>IFERROR(VLOOKUP(B1810,#REF!,3,0),"-")</f>
        <v>-</v>
      </c>
      <c r="T1810" s="159" t="str">
        <f>S1810&amp;"-"&amp;COUNTIF($S$2:S1810,S1810)</f>
        <v>--1806</v>
      </c>
      <c r="U1810" s="160">
        <f t="shared" si="198"/>
        <v>4</v>
      </c>
      <c r="V1810" s="160">
        <f t="shared" si="199"/>
        <v>6</v>
      </c>
      <c r="W1810" s="161" t="str">
        <f t="shared" si="200"/>
        <v>10 MAY 2024</v>
      </c>
      <c r="X1810" s="162">
        <f t="shared" si="201"/>
        <v>1809</v>
      </c>
      <c r="Y1810" s="163"/>
      <c r="AE1810" s="161" t="str">
        <f t="shared" si="202"/>
        <v>STRATEGIC SUPPLY CHAIN MANAGEMENT SEC 3</v>
      </c>
    </row>
    <row r="1811" spans="1:31" s="161" customFormat="1" ht="23.25" customHeight="1" x14ac:dyDescent="0.25">
      <c r="A1811" s="275">
        <f t="shared" si="197"/>
        <v>141457</v>
      </c>
      <c r="B1811" s="284" t="str">
        <f>A1811&amp;"-"&amp;COUNTIF($A$2:A1811,A1811)</f>
        <v>141457-2</v>
      </c>
      <c r="C1811" s="275">
        <v>1810</v>
      </c>
      <c r="D1811" s="278" t="s">
        <v>590</v>
      </c>
      <c r="E1811" s="275" t="s">
        <v>22</v>
      </c>
      <c r="F1811" s="275">
        <v>141457</v>
      </c>
      <c r="G1811" s="275" t="s">
        <v>815</v>
      </c>
      <c r="H1811" s="279" t="s">
        <v>1531</v>
      </c>
      <c r="I1811" s="275" t="s">
        <v>9</v>
      </c>
      <c r="J1811" s="275" t="s">
        <v>7</v>
      </c>
      <c r="K1811" s="278" t="s">
        <v>226</v>
      </c>
      <c r="L1811" s="283">
        <v>1</v>
      </c>
      <c r="M1811" s="158">
        <f t="shared" si="196"/>
        <v>3</v>
      </c>
      <c r="N1811" s="275">
        <v>141457</v>
      </c>
      <c r="O1811" s="158"/>
      <c r="P1811" s="158"/>
      <c r="Q1811" s="275">
        <v>141457</v>
      </c>
      <c r="R1811" s="158" t="s">
        <v>74</v>
      </c>
      <c r="S1811" s="158" t="str">
        <f>IFERROR(VLOOKUP(B1811,#REF!,3,0),"-")</f>
        <v>-</v>
      </c>
      <c r="T1811" s="159" t="str">
        <f>S1811&amp;"-"&amp;COUNTIF($S$2:S1811,S1811)</f>
        <v>--1807</v>
      </c>
      <c r="U1811" s="160">
        <f t="shared" si="198"/>
        <v>1</v>
      </c>
      <c r="V1811" s="160">
        <f t="shared" si="199"/>
        <v>3</v>
      </c>
      <c r="W1811" s="161" t="str">
        <f t="shared" si="200"/>
        <v>10 MAY 2024</v>
      </c>
      <c r="X1811" s="162">
        <f t="shared" si="201"/>
        <v>1810</v>
      </c>
      <c r="Y1811" s="163"/>
      <c r="AE1811" s="161" t="str">
        <f t="shared" si="202"/>
        <v>STRATEGIC SUPPLY CHAIN MANAGEMENT SEC 3</v>
      </c>
    </row>
    <row r="1812" spans="1:31" s="161" customFormat="1" ht="23.25" customHeight="1" x14ac:dyDescent="0.25">
      <c r="A1812" s="275">
        <f t="shared" si="197"/>
        <v>141458</v>
      </c>
      <c r="B1812" s="284" t="str">
        <f>A1812&amp;"-"&amp;COUNTIF($A$2:A1812,A1812)</f>
        <v>141458-1</v>
      </c>
      <c r="C1812" s="275">
        <v>1811</v>
      </c>
      <c r="D1812" s="278" t="s">
        <v>590</v>
      </c>
      <c r="E1812" s="275" t="s">
        <v>22</v>
      </c>
      <c r="F1812" s="275">
        <v>141458</v>
      </c>
      <c r="G1812" s="275" t="s">
        <v>815</v>
      </c>
      <c r="H1812" s="279" t="s">
        <v>1532</v>
      </c>
      <c r="I1812" s="275" t="s">
        <v>9</v>
      </c>
      <c r="J1812" s="275" t="s">
        <v>7</v>
      </c>
      <c r="K1812" s="278" t="s">
        <v>226</v>
      </c>
      <c r="L1812" s="283">
        <v>1</v>
      </c>
      <c r="M1812" s="158">
        <f t="shared" si="196"/>
        <v>3</v>
      </c>
      <c r="N1812" s="275">
        <v>141458</v>
      </c>
      <c r="O1812" s="158"/>
      <c r="P1812" s="158"/>
      <c r="Q1812" s="275">
        <v>141458</v>
      </c>
      <c r="R1812" s="158" t="s">
        <v>74</v>
      </c>
      <c r="S1812" s="158" t="str">
        <f>IFERROR(VLOOKUP(B1812,#REF!,3,0),"-")</f>
        <v>-</v>
      </c>
      <c r="T1812" s="159" t="str">
        <f>S1812&amp;"-"&amp;COUNTIF($S$2:S1812,S1812)</f>
        <v>--1808</v>
      </c>
      <c r="U1812" s="160">
        <f t="shared" si="198"/>
        <v>1</v>
      </c>
      <c r="V1812" s="160">
        <f t="shared" si="199"/>
        <v>3</v>
      </c>
      <c r="W1812" s="161" t="str">
        <f t="shared" si="200"/>
        <v>10 MAY 2024</v>
      </c>
      <c r="X1812" s="162">
        <f t="shared" si="201"/>
        <v>1811</v>
      </c>
      <c r="Y1812" s="163"/>
      <c r="AE1812" s="161" t="str">
        <f t="shared" si="202"/>
        <v>STRATEGIC SUPPLY CHAIN MANAGEMENT SEC 4</v>
      </c>
    </row>
    <row r="1813" spans="1:31" s="161" customFormat="1" ht="23.25" customHeight="1" x14ac:dyDescent="0.25">
      <c r="A1813" s="275">
        <f t="shared" si="197"/>
        <v>141585</v>
      </c>
      <c r="B1813" s="284" t="str">
        <f>A1813&amp;"-"&amp;COUNTIF($A$2:A1813,A1813)</f>
        <v>141585-1</v>
      </c>
      <c r="C1813" s="275">
        <v>1812</v>
      </c>
      <c r="D1813" s="278" t="s">
        <v>590</v>
      </c>
      <c r="E1813" s="275" t="s">
        <v>18</v>
      </c>
      <c r="F1813" s="275">
        <v>141585</v>
      </c>
      <c r="G1813" s="275" t="s">
        <v>199</v>
      </c>
      <c r="H1813" s="279" t="s">
        <v>1533</v>
      </c>
      <c r="I1813" s="275" t="s">
        <v>9</v>
      </c>
      <c r="J1813" s="275" t="s">
        <v>7</v>
      </c>
      <c r="K1813" s="278" t="s">
        <v>226</v>
      </c>
      <c r="L1813" s="283">
        <v>20</v>
      </c>
      <c r="M1813" s="158">
        <f t="shared" si="196"/>
        <v>22</v>
      </c>
      <c r="N1813" s="275">
        <v>141585</v>
      </c>
      <c r="O1813" s="158"/>
      <c r="P1813" s="158"/>
      <c r="Q1813" s="275">
        <v>141585</v>
      </c>
      <c r="R1813" s="158" t="s">
        <v>74</v>
      </c>
      <c r="S1813" s="158" t="str">
        <f>IFERROR(VLOOKUP(B1813,#REF!,3,0),"-")</f>
        <v>-</v>
      </c>
      <c r="T1813" s="159" t="str">
        <f>S1813&amp;"-"&amp;COUNTIF($S$2:S1813,S1813)</f>
        <v>--1809</v>
      </c>
      <c r="U1813" s="160">
        <f t="shared" si="198"/>
        <v>20</v>
      </c>
      <c r="V1813" s="160">
        <f t="shared" si="199"/>
        <v>22</v>
      </c>
      <c r="W1813" s="161" t="str">
        <f t="shared" si="200"/>
        <v>10 MAY 2024</v>
      </c>
      <c r="X1813" s="162">
        <f t="shared" si="201"/>
        <v>1812</v>
      </c>
      <c r="Y1813" s="163"/>
      <c r="AE1813" s="161" t="str">
        <f t="shared" si="202"/>
        <v>IT PROJECT MANAGEMENT SEC 1</v>
      </c>
    </row>
    <row r="1814" spans="1:31" s="161" customFormat="1" ht="23.25" customHeight="1" x14ac:dyDescent="0.25">
      <c r="A1814" s="275">
        <f t="shared" si="197"/>
        <v>141585</v>
      </c>
      <c r="B1814" s="284" t="str">
        <f>A1814&amp;"-"&amp;COUNTIF($A$2:A1814,A1814)</f>
        <v>141585-2</v>
      </c>
      <c r="C1814" s="275">
        <v>1813</v>
      </c>
      <c r="D1814" s="278" t="s">
        <v>590</v>
      </c>
      <c r="E1814" s="275" t="s">
        <v>18</v>
      </c>
      <c r="F1814" s="275">
        <v>141585</v>
      </c>
      <c r="G1814" s="275" t="s">
        <v>199</v>
      </c>
      <c r="H1814" s="279" t="s">
        <v>1533</v>
      </c>
      <c r="I1814" s="275" t="s">
        <v>9</v>
      </c>
      <c r="J1814" s="275" t="s">
        <v>7</v>
      </c>
      <c r="K1814" s="278" t="s">
        <v>227</v>
      </c>
      <c r="L1814" s="283">
        <v>21</v>
      </c>
      <c r="M1814" s="158">
        <f t="shared" si="196"/>
        <v>23</v>
      </c>
      <c r="N1814" s="275">
        <v>141585</v>
      </c>
      <c r="O1814" s="158"/>
      <c r="P1814" s="158"/>
      <c r="Q1814" s="275">
        <v>141585</v>
      </c>
      <c r="R1814" s="158" t="s">
        <v>74</v>
      </c>
      <c r="S1814" s="158" t="str">
        <f>IFERROR(VLOOKUP(B1814,#REF!,3,0),"-")</f>
        <v>-</v>
      </c>
      <c r="T1814" s="159" t="str">
        <f>S1814&amp;"-"&amp;COUNTIF($S$2:S1814,S1814)</f>
        <v>--1810</v>
      </c>
      <c r="U1814" s="160">
        <f t="shared" si="198"/>
        <v>21</v>
      </c>
      <c r="V1814" s="160">
        <f t="shared" si="199"/>
        <v>23</v>
      </c>
      <c r="W1814" s="161" t="str">
        <f t="shared" si="200"/>
        <v>10 MAY 2024</v>
      </c>
      <c r="X1814" s="162">
        <f t="shared" si="201"/>
        <v>1813</v>
      </c>
      <c r="Y1814" s="163"/>
      <c r="AE1814" s="161" t="str">
        <f t="shared" si="202"/>
        <v>IT PROJECT MANAGEMENT SEC 1</v>
      </c>
    </row>
    <row r="1815" spans="1:31" s="161" customFormat="1" ht="23.25" customHeight="1" x14ac:dyDescent="0.25">
      <c r="A1815" s="275">
        <f t="shared" si="197"/>
        <v>141597</v>
      </c>
      <c r="B1815" s="284" t="str">
        <f>A1815&amp;"-"&amp;COUNTIF($A$2:A1815,A1815)</f>
        <v>141597-1</v>
      </c>
      <c r="C1815" s="275">
        <v>1814</v>
      </c>
      <c r="D1815" s="278" t="s">
        <v>590</v>
      </c>
      <c r="E1815" s="275" t="s">
        <v>18</v>
      </c>
      <c r="F1815" s="275">
        <v>141597</v>
      </c>
      <c r="G1815" s="275" t="s">
        <v>298</v>
      </c>
      <c r="H1815" s="279" t="s">
        <v>1534</v>
      </c>
      <c r="I1815" s="275" t="s">
        <v>9</v>
      </c>
      <c r="J1815" s="275" t="s">
        <v>7</v>
      </c>
      <c r="K1815" s="278" t="s">
        <v>227</v>
      </c>
      <c r="L1815" s="283">
        <v>1</v>
      </c>
      <c r="M1815" s="158">
        <f t="shared" si="196"/>
        <v>3</v>
      </c>
      <c r="N1815" s="275">
        <v>141597</v>
      </c>
      <c r="O1815" s="158"/>
      <c r="P1815" s="158"/>
      <c r="Q1815" s="275">
        <v>141597</v>
      </c>
      <c r="R1815" s="158" t="s">
        <v>74</v>
      </c>
      <c r="S1815" s="158" t="str">
        <f>IFERROR(VLOOKUP(B1815,#REF!,3,0),"-")</f>
        <v>-</v>
      </c>
      <c r="T1815" s="159" t="str">
        <f>S1815&amp;"-"&amp;COUNTIF($S$2:S1815,S1815)</f>
        <v>--1811</v>
      </c>
      <c r="U1815" s="160">
        <f t="shared" si="198"/>
        <v>1</v>
      </c>
      <c r="V1815" s="160">
        <f t="shared" si="199"/>
        <v>3</v>
      </c>
      <c r="W1815" s="161" t="str">
        <f t="shared" si="200"/>
        <v>10 MAY 2024</v>
      </c>
      <c r="X1815" s="162">
        <f t="shared" si="201"/>
        <v>1814</v>
      </c>
      <c r="Y1815" s="163"/>
      <c r="AE1815" s="161" t="str">
        <f t="shared" si="202"/>
        <v>INFORMATION SYSTEMS (IT – SUPPORTING) SEC 1</v>
      </c>
    </row>
    <row r="1816" spans="1:31" s="161" customFormat="1" ht="23.25" customHeight="1" x14ac:dyDescent="0.25">
      <c r="A1816" s="275">
        <f t="shared" si="197"/>
        <v>141597</v>
      </c>
      <c r="B1816" s="284" t="str">
        <f>A1816&amp;"-"&amp;COUNTIF($A$2:A1816,A1816)</f>
        <v>141597-2</v>
      </c>
      <c r="C1816" s="275">
        <v>1815</v>
      </c>
      <c r="D1816" s="278" t="s">
        <v>590</v>
      </c>
      <c r="E1816" s="275" t="s">
        <v>18</v>
      </c>
      <c r="F1816" s="275">
        <v>141597</v>
      </c>
      <c r="G1816" s="275" t="s">
        <v>298</v>
      </c>
      <c r="H1816" s="279" t="s">
        <v>1534</v>
      </c>
      <c r="I1816" s="275" t="s">
        <v>9</v>
      </c>
      <c r="J1816" s="275" t="s">
        <v>8</v>
      </c>
      <c r="K1816" s="278" t="s">
        <v>228</v>
      </c>
      <c r="L1816" s="283">
        <v>22</v>
      </c>
      <c r="M1816" s="158">
        <f t="shared" si="196"/>
        <v>24</v>
      </c>
      <c r="N1816" s="275">
        <v>141597</v>
      </c>
      <c r="O1816" s="158"/>
      <c r="P1816" s="158"/>
      <c r="Q1816" s="275">
        <v>141597</v>
      </c>
      <c r="R1816" s="158" t="s">
        <v>74</v>
      </c>
      <c r="S1816" s="158" t="str">
        <f>IFERROR(VLOOKUP(B1816,#REF!,3,0),"-")</f>
        <v>-</v>
      </c>
      <c r="T1816" s="159" t="str">
        <f>S1816&amp;"-"&amp;COUNTIF($S$2:S1816,S1816)</f>
        <v>--1812</v>
      </c>
      <c r="U1816" s="160">
        <f t="shared" si="198"/>
        <v>22</v>
      </c>
      <c r="V1816" s="160">
        <f t="shared" si="199"/>
        <v>24</v>
      </c>
      <c r="W1816" s="161" t="str">
        <f t="shared" si="200"/>
        <v>10 MAY 2024</v>
      </c>
      <c r="X1816" s="162">
        <f t="shared" si="201"/>
        <v>1815</v>
      </c>
      <c r="Y1816" s="163"/>
      <c r="AE1816" s="161" t="str">
        <f t="shared" si="202"/>
        <v>INFORMATION SYSTEMS (IT – SUPPORTING) SEC 1</v>
      </c>
    </row>
    <row r="1817" spans="1:31" s="161" customFormat="1" ht="23.25" customHeight="1" x14ac:dyDescent="0.25">
      <c r="A1817" s="275">
        <f t="shared" si="197"/>
        <v>141597</v>
      </c>
      <c r="B1817" s="284" t="str">
        <f>A1817&amp;"-"&amp;COUNTIF($A$2:A1817,A1817)</f>
        <v>141597-3</v>
      </c>
      <c r="C1817" s="275">
        <v>1816</v>
      </c>
      <c r="D1817" s="278" t="s">
        <v>590</v>
      </c>
      <c r="E1817" s="275" t="s">
        <v>18</v>
      </c>
      <c r="F1817" s="275">
        <v>141597</v>
      </c>
      <c r="G1817" s="275" t="s">
        <v>298</v>
      </c>
      <c r="H1817" s="279" t="s">
        <v>1534</v>
      </c>
      <c r="I1817" s="275" t="s">
        <v>9</v>
      </c>
      <c r="J1817" s="275" t="s">
        <v>8</v>
      </c>
      <c r="K1817" s="278" t="s">
        <v>229</v>
      </c>
      <c r="L1817" s="283">
        <v>6</v>
      </c>
      <c r="M1817" s="158">
        <f t="shared" si="196"/>
        <v>8</v>
      </c>
      <c r="N1817" s="275">
        <v>141597</v>
      </c>
      <c r="O1817" s="158"/>
      <c r="P1817" s="158"/>
      <c r="Q1817" s="275">
        <v>141597</v>
      </c>
      <c r="R1817" s="158" t="s">
        <v>74</v>
      </c>
      <c r="S1817" s="158" t="str">
        <f>IFERROR(VLOOKUP(B1817,#REF!,3,0),"-")</f>
        <v>-</v>
      </c>
      <c r="T1817" s="159" t="str">
        <f>S1817&amp;"-"&amp;COUNTIF($S$2:S1817,S1817)</f>
        <v>--1813</v>
      </c>
      <c r="U1817" s="160">
        <f t="shared" si="198"/>
        <v>6</v>
      </c>
      <c r="V1817" s="160">
        <f t="shared" si="199"/>
        <v>8</v>
      </c>
      <c r="W1817" s="161" t="str">
        <f t="shared" si="200"/>
        <v>10 MAY 2024</v>
      </c>
      <c r="X1817" s="162">
        <f t="shared" si="201"/>
        <v>1816</v>
      </c>
      <c r="Y1817" s="163"/>
      <c r="AE1817" s="161" t="str">
        <f t="shared" si="202"/>
        <v>INFORMATION SYSTEMS (IT – SUPPORTING) SEC 1</v>
      </c>
    </row>
    <row r="1818" spans="1:31" s="161" customFormat="1" ht="23.25" customHeight="1" x14ac:dyDescent="0.25">
      <c r="A1818" s="275">
        <f t="shared" si="197"/>
        <v>141615</v>
      </c>
      <c r="B1818" s="284" t="str">
        <f>A1818&amp;"-"&amp;COUNTIF($A$2:A1818,A1818)</f>
        <v>141615-1</v>
      </c>
      <c r="C1818" s="275">
        <v>1817</v>
      </c>
      <c r="D1818" s="278" t="s">
        <v>590</v>
      </c>
      <c r="E1818" s="275" t="s">
        <v>18</v>
      </c>
      <c r="F1818" s="275">
        <v>141615</v>
      </c>
      <c r="G1818" s="275" t="s">
        <v>298</v>
      </c>
      <c r="H1818" s="279" t="s">
        <v>1535</v>
      </c>
      <c r="I1818" s="275" t="s">
        <v>9</v>
      </c>
      <c r="J1818" s="275" t="s">
        <v>8</v>
      </c>
      <c r="K1818" s="278" t="s">
        <v>229</v>
      </c>
      <c r="L1818" s="283">
        <v>16</v>
      </c>
      <c r="M1818" s="158">
        <f t="shared" si="196"/>
        <v>18</v>
      </c>
      <c r="N1818" s="275">
        <v>141615</v>
      </c>
      <c r="O1818" s="158"/>
      <c r="P1818" s="158"/>
      <c r="Q1818" s="275">
        <v>141615</v>
      </c>
      <c r="R1818" s="158" t="s">
        <v>74</v>
      </c>
      <c r="S1818" s="158" t="str">
        <f>IFERROR(VLOOKUP(B1818,#REF!,3,0),"-")</f>
        <v>-</v>
      </c>
      <c r="T1818" s="159" t="str">
        <f>S1818&amp;"-"&amp;COUNTIF($S$2:S1818,S1818)</f>
        <v>--1814</v>
      </c>
      <c r="U1818" s="160">
        <f t="shared" si="198"/>
        <v>16</v>
      </c>
      <c r="V1818" s="160">
        <f t="shared" si="199"/>
        <v>18</v>
      </c>
      <c r="W1818" s="161" t="str">
        <f t="shared" si="200"/>
        <v>10 MAY 2024</v>
      </c>
      <c r="X1818" s="162">
        <f t="shared" si="201"/>
        <v>1817</v>
      </c>
      <c r="Y1818" s="163"/>
      <c r="AE1818" s="161" t="str">
        <f t="shared" si="202"/>
        <v>INFORMATION SYSTEMS (IT – SUPPORTING) SEC 2</v>
      </c>
    </row>
    <row r="1819" spans="1:31" s="161" customFormat="1" ht="23.25" customHeight="1" x14ac:dyDescent="0.25">
      <c r="A1819" s="275">
        <f t="shared" si="197"/>
        <v>141615</v>
      </c>
      <c r="B1819" s="284" t="str">
        <f>A1819&amp;"-"&amp;COUNTIF($A$2:A1819,A1819)</f>
        <v>141615-2</v>
      </c>
      <c r="C1819" s="275">
        <v>1818</v>
      </c>
      <c r="D1819" s="278" t="s">
        <v>590</v>
      </c>
      <c r="E1819" s="275" t="s">
        <v>18</v>
      </c>
      <c r="F1819" s="275">
        <v>141615</v>
      </c>
      <c r="G1819" s="275" t="s">
        <v>298</v>
      </c>
      <c r="H1819" s="279" t="s">
        <v>1535</v>
      </c>
      <c r="I1819" s="275" t="s">
        <v>9</v>
      </c>
      <c r="J1819" s="275" t="s">
        <v>8</v>
      </c>
      <c r="K1819" s="278" t="s">
        <v>230</v>
      </c>
      <c r="L1819" s="283">
        <v>13</v>
      </c>
      <c r="M1819" s="158">
        <f t="shared" si="196"/>
        <v>15</v>
      </c>
      <c r="N1819" s="275">
        <v>141615</v>
      </c>
      <c r="O1819" s="158"/>
      <c r="P1819" s="158"/>
      <c r="Q1819" s="275">
        <v>141615</v>
      </c>
      <c r="R1819" s="158" t="s">
        <v>74</v>
      </c>
      <c r="S1819" s="158" t="str">
        <f>IFERROR(VLOOKUP(B1819,#REF!,3,0),"-")</f>
        <v>-</v>
      </c>
      <c r="T1819" s="159" t="str">
        <f>S1819&amp;"-"&amp;COUNTIF($S$2:S1819,S1819)</f>
        <v>--1815</v>
      </c>
      <c r="U1819" s="160">
        <f t="shared" si="198"/>
        <v>13</v>
      </c>
      <c r="V1819" s="160">
        <f t="shared" si="199"/>
        <v>15</v>
      </c>
      <c r="W1819" s="161" t="str">
        <f t="shared" si="200"/>
        <v>10 MAY 2024</v>
      </c>
      <c r="X1819" s="162">
        <f t="shared" si="201"/>
        <v>1818</v>
      </c>
      <c r="Y1819" s="163"/>
      <c r="AE1819" s="161" t="str">
        <f t="shared" si="202"/>
        <v>INFORMATION SYSTEMS (IT – SUPPORTING) SEC 2</v>
      </c>
    </row>
    <row r="1820" spans="1:31" s="161" customFormat="1" ht="23.25" customHeight="1" x14ac:dyDescent="0.25">
      <c r="A1820" s="275">
        <f t="shared" si="197"/>
        <v>141666</v>
      </c>
      <c r="B1820" s="284" t="str">
        <f>A1820&amp;"-"&amp;COUNTIF($A$2:A1820,A1820)</f>
        <v>141666-1</v>
      </c>
      <c r="C1820" s="275">
        <v>1819</v>
      </c>
      <c r="D1820" s="278" t="s">
        <v>590</v>
      </c>
      <c r="E1820" s="275" t="s">
        <v>22</v>
      </c>
      <c r="F1820" s="275">
        <v>141666</v>
      </c>
      <c r="G1820" s="275" t="s">
        <v>812</v>
      </c>
      <c r="H1820" s="279" t="s">
        <v>1521</v>
      </c>
      <c r="I1820" s="275" t="s">
        <v>9</v>
      </c>
      <c r="J1820" s="275" t="s">
        <v>8</v>
      </c>
      <c r="K1820" s="278" t="s">
        <v>230</v>
      </c>
      <c r="L1820" s="283">
        <v>9</v>
      </c>
      <c r="M1820" s="158">
        <f t="shared" si="196"/>
        <v>11</v>
      </c>
      <c r="N1820" s="275">
        <v>141666</v>
      </c>
      <c r="O1820" s="158"/>
      <c r="P1820" s="158"/>
      <c r="Q1820" s="275">
        <v>141666</v>
      </c>
      <c r="R1820" s="158" t="s">
        <v>74</v>
      </c>
      <c r="S1820" s="158" t="str">
        <f>IFERROR(VLOOKUP(B1820,#REF!,3,0),"-")</f>
        <v>-</v>
      </c>
      <c r="T1820" s="159" t="str">
        <f>S1820&amp;"-"&amp;COUNTIF($S$2:S1820,S1820)</f>
        <v>--1816</v>
      </c>
      <c r="U1820" s="160">
        <f t="shared" si="198"/>
        <v>9</v>
      </c>
      <c r="V1820" s="160">
        <f t="shared" si="199"/>
        <v>11</v>
      </c>
      <c r="W1820" s="161" t="str">
        <f t="shared" si="200"/>
        <v>10 MAY 2024</v>
      </c>
      <c r="X1820" s="162">
        <f t="shared" si="201"/>
        <v>1819</v>
      </c>
      <c r="Y1820" s="163"/>
      <c r="AE1820" s="161" t="str">
        <f t="shared" si="202"/>
        <v>DIGITAL MARKETING SEC 1</v>
      </c>
    </row>
    <row r="1821" spans="1:31" s="161" customFormat="1" ht="23.25" customHeight="1" x14ac:dyDescent="0.25">
      <c r="A1821" s="275">
        <f t="shared" si="197"/>
        <v>141666</v>
      </c>
      <c r="B1821" s="284" t="str">
        <f>A1821&amp;"-"&amp;COUNTIF($A$2:A1821,A1821)</f>
        <v>141666-2</v>
      </c>
      <c r="C1821" s="275">
        <v>1820</v>
      </c>
      <c r="D1821" s="278" t="s">
        <v>590</v>
      </c>
      <c r="E1821" s="275" t="s">
        <v>22</v>
      </c>
      <c r="F1821" s="275">
        <v>141666</v>
      </c>
      <c r="G1821" s="275" t="s">
        <v>812</v>
      </c>
      <c r="H1821" s="279" t="s">
        <v>1521</v>
      </c>
      <c r="I1821" s="275" t="s">
        <v>9</v>
      </c>
      <c r="J1821" s="275" t="s">
        <v>8</v>
      </c>
      <c r="K1821" s="278" t="s">
        <v>231</v>
      </c>
      <c r="L1821" s="283">
        <v>4</v>
      </c>
      <c r="M1821" s="158">
        <f t="shared" si="196"/>
        <v>6</v>
      </c>
      <c r="N1821" s="275">
        <v>141666</v>
      </c>
      <c r="O1821" s="158"/>
      <c r="P1821" s="158"/>
      <c r="Q1821" s="275">
        <v>141666</v>
      </c>
      <c r="R1821" s="158" t="s">
        <v>74</v>
      </c>
      <c r="S1821" s="158" t="str">
        <f>IFERROR(VLOOKUP(B1821,#REF!,3,0),"-")</f>
        <v>-</v>
      </c>
      <c r="T1821" s="159" t="str">
        <f>S1821&amp;"-"&amp;COUNTIF($S$2:S1821,S1821)</f>
        <v>--1817</v>
      </c>
      <c r="U1821" s="160">
        <f t="shared" si="198"/>
        <v>4</v>
      </c>
      <c r="V1821" s="160">
        <f t="shared" si="199"/>
        <v>6</v>
      </c>
      <c r="W1821" s="161" t="str">
        <f t="shared" si="200"/>
        <v>10 MAY 2024</v>
      </c>
      <c r="X1821" s="162">
        <f t="shared" si="201"/>
        <v>1820</v>
      </c>
      <c r="Y1821" s="163"/>
      <c r="AE1821" s="161" t="str">
        <f t="shared" si="202"/>
        <v>DIGITAL MARKETING SEC 1</v>
      </c>
    </row>
    <row r="1822" spans="1:31" s="161" customFormat="1" ht="23.25" customHeight="1" x14ac:dyDescent="0.25">
      <c r="A1822" s="275">
        <f t="shared" si="197"/>
        <v>141671</v>
      </c>
      <c r="B1822" s="284" t="str">
        <f>A1822&amp;"-"&amp;COUNTIF($A$2:A1822,A1822)</f>
        <v>141671-1</v>
      </c>
      <c r="C1822" s="275">
        <v>1821</v>
      </c>
      <c r="D1822" s="278" t="s">
        <v>590</v>
      </c>
      <c r="E1822" s="275" t="s">
        <v>22</v>
      </c>
      <c r="F1822" s="275">
        <v>141671</v>
      </c>
      <c r="G1822" s="275" t="s">
        <v>814</v>
      </c>
      <c r="H1822" s="279" t="s">
        <v>1526</v>
      </c>
      <c r="I1822" s="275" t="s">
        <v>9</v>
      </c>
      <c r="J1822" s="275" t="s">
        <v>8</v>
      </c>
      <c r="K1822" s="278" t="s">
        <v>231</v>
      </c>
      <c r="L1822" s="283">
        <v>2</v>
      </c>
      <c r="M1822" s="158">
        <f t="shared" si="196"/>
        <v>4</v>
      </c>
      <c r="N1822" s="275">
        <v>141671</v>
      </c>
      <c r="O1822" s="158"/>
      <c r="P1822" s="158"/>
      <c r="Q1822" s="275">
        <v>141671</v>
      </c>
      <c r="R1822" s="158" t="s">
        <v>74</v>
      </c>
      <c r="S1822" s="158" t="str">
        <f>IFERROR(VLOOKUP(B1822,#REF!,3,0),"-")</f>
        <v>-</v>
      </c>
      <c r="T1822" s="159" t="str">
        <f>S1822&amp;"-"&amp;COUNTIF($S$2:S1822,S1822)</f>
        <v>--1818</v>
      </c>
      <c r="U1822" s="160">
        <f t="shared" si="198"/>
        <v>2</v>
      </c>
      <c r="V1822" s="160">
        <f t="shared" si="199"/>
        <v>4</v>
      </c>
      <c r="W1822" s="161" t="str">
        <f t="shared" si="200"/>
        <v>10 MAY 2024</v>
      </c>
      <c r="X1822" s="162">
        <f t="shared" si="201"/>
        <v>1821</v>
      </c>
      <c r="Y1822" s="163"/>
      <c r="AE1822" s="161" t="str">
        <f t="shared" si="202"/>
        <v>BEHAVIOR FINANCE SEC 1</v>
      </c>
    </row>
    <row r="1823" spans="1:31" s="161" customFormat="1" ht="23.25" customHeight="1" x14ac:dyDescent="0.25">
      <c r="A1823" s="275">
        <f t="shared" si="197"/>
        <v>141674</v>
      </c>
      <c r="B1823" s="284" t="str">
        <f>A1823&amp;"-"&amp;COUNTIF($A$2:A1823,A1823)</f>
        <v>141674-1</v>
      </c>
      <c r="C1823" s="275">
        <v>1822</v>
      </c>
      <c r="D1823" s="278" t="s">
        <v>590</v>
      </c>
      <c r="E1823" s="275" t="s">
        <v>22</v>
      </c>
      <c r="F1823" s="275">
        <v>141674</v>
      </c>
      <c r="G1823" s="275" t="s">
        <v>815</v>
      </c>
      <c r="H1823" s="279" t="s">
        <v>1529</v>
      </c>
      <c r="I1823" s="275" t="s">
        <v>9</v>
      </c>
      <c r="J1823" s="275" t="s">
        <v>8</v>
      </c>
      <c r="K1823" s="278" t="s">
        <v>231</v>
      </c>
      <c r="L1823" s="283">
        <v>5</v>
      </c>
      <c r="M1823" s="158">
        <f t="shared" si="196"/>
        <v>7</v>
      </c>
      <c r="N1823" s="275">
        <v>141674</v>
      </c>
      <c r="O1823" s="158"/>
      <c r="P1823" s="158"/>
      <c r="Q1823" s="275">
        <v>141674</v>
      </c>
      <c r="R1823" s="158" t="s">
        <v>74</v>
      </c>
      <c r="S1823" s="158" t="str">
        <f>IFERROR(VLOOKUP(B1823,#REF!,3,0),"-")</f>
        <v>-</v>
      </c>
      <c r="T1823" s="159" t="str">
        <f>S1823&amp;"-"&amp;COUNTIF($S$2:S1823,S1823)</f>
        <v>--1819</v>
      </c>
      <c r="U1823" s="160">
        <f t="shared" si="198"/>
        <v>5</v>
      </c>
      <c r="V1823" s="160">
        <f t="shared" si="199"/>
        <v>7</v>
      </c>
      <c r="W1823" s="161" t="str">
        <f t="shared" si="200"/>
        <v>10 MAY 2024</v>
      </c>
      <c r="X1823" s="162">
        <f t="shared" si="201"/>
        <v>1822</v>
      </c>
      <c r="Y1823" s="163"/>
      <c r="AE1823" s="161" t="str">
        <f t="shared" si="202"/>
        <v>STRATEGIC SUPPLY CHAIN MANAGEMENT SEC 1</v>
      </c>
    </row>
    <row r="1824" spans="1:31" s="161" customFormat="1" ht="23.25" customHeight="1" x14ac:dyDescent="0.25">
      <c r="A1824" s="275">
        <f t="shared" si="197"/>
        <v>141679</v>
      </c>
      <c r="B1824" s="284" t="str">
        <f>A1824&amp;"-"&amp;COUNTIF($A$2:A1824,A1824)</f>
        <v>141679-1</v>
      </c>
      <c r="C1824" s="275">
        <v>1823</v>
      </c>
      <c r="D1824" s="278" t="s">
        <v>590</v>
      </c>
      <c r="E1824" s="275" t="s">
        <v>22</v>
      </c>
      <c r="F1824" s="275">
        <v>141679</v>
      </c>
      <c r="G1824" s="275" t="s">
        <v>813</v>
      </c>
      <c r="H1824" s="279" t="s">
        <v>1525</v>
      </c>
      <c r="I1824" s="275" t="s">
        <v>9</v>
      </c>
      <c r="J1824" s="275" t="s">
        <v>8</v>
      </c>
      <c r="K1824" s="278" t="s">
        <v>231</v>
      </c>
      <c r="L1824" s="283">
        <v>4</v>
      </c>
      <c r="M1824" s="158">
        <f t="shared" si="196"/>
        <v>6</v>
      </c>
      <c r="N1824" s="275">
        <v>141679</v>
      </c>
      <c r="O1824" s="158"/>
      <c r="P1824" s="158"/>
      <c r="Q1824" s="275">
        <v>141679</v>
      </c>
      <c r="R1824" s="158" t="s">
        <v>74</v>
      </c>
      <c r="S1824" s="158" t="str">
        <f>IFERROR(VLOOKUP(B1824,#REF!,3,0),"-")</f>
        <v>-</v>
      </c>
      <c r="T1824" s="159" t="str">
        <f>S1824&amp;"-"&amp;COUNTIF($S$2:S1824,S1824)</f>
        <v>--1820</v>
      </c>
      <c r="U1824" s="160">
        <f t="shared" si="198"/>
        <v>4</v>
      </c>
      <c r="V1824" s="160">
        <f t="shared" si="199"/>
        <v>6</v>
      </c>
      <c r="W1824" s="161" t="str">
        <f t="shared" si="200"/>
        <v>10 MAY 2024</v>
      </c>
      <c r="X1824" s="162">
        <f t="shared" si="201"/>
        <v>1823</v>
      </c>
      <c r="Y1824" s="163"/>
      <c r="AE1824" s="161" t="str">
        <f t="shared" si="202"/>
        <v>LEARNING AND DEVELOPMENT SEC 1</v>
      </c>
    </row>
    <row r="1825" spans="1:31" s="161" customFormat="1" ht="23.25" customHeight="1" x14ac:dyDescent="0.25">
      <c r="A1825" s="275">
        <f t="shared" si="197"/>
        <v>141687</v>
      </c>
      <c r="B1825" s="284" t="str">
        <f>A1825&amp;"-"&amp;COUNTIF($A$2:A1825,A1825)</f>
        <v>141687-1</v>
      </c>
      <c r="C1825" s="275">
        <v>1824</v>
      </c>
      <c r="D1825" s="278" t="s">
        <v>590</v>
      </c>
      <c r="E1825" s="275" t="s">
        <v>22</v>
      </c>
      <c r="F1825" s="275">
        <v>141687</v>
      </c>
      <c r="G1825" s="275" t="s">
        <v>813</v>
      </c>
      <c r="H1825" s="279" t="s">
        <v>1536</v>
      </c>
      <c r="I1825" s="275" t="s">
        <v>9</v>
      </c>
      <c r="J1825" s="275" t="s">
        <v>8</v>
      </c>
      <c r="K1825" s="278" t="s">
        <v>231</v>
      </c>
      <c r="L1825" s="283">
        <v>1</v>
      </c>
      <c r="M1825" s="158">
        <f t="shared" si="196"/>
        <v>3</v>
      </c>
      <c r="N1825" s="275">
        <v>141687</v>
      </c>
      <c r="O1825" s="158"/>
      <c r="P1825" s="158"/>
      <c r="Q1825" s="275">
        <v>141687</v>
      </c>
      <c r="R1825" s="158" t="s">
        <v>74</v>
      </c>
      <c r="S1825" s="158" t="str">
        <f>IFERROR(VLOOKUP(B1825,#REF!,3,0),"-")</f>
        <v>-</v>
      </c>
      <c r="T1825" s="159" t="str">
        <f>S1825&amp;"-"&amp;COUNTIF($S$2:S1825,S1825)</f>
        <v>--1821</v>
      </c>
      <c r="U1825" s="160">
        <f t="shared" si="198"/>
        <v>1</v>
      </c>
      <c r="V1825" s="160">
        <f t="shared" si="199"/>
        <v>3</v>
      </c>
      <c r="W1825" s="161" t="str">
        <f t="shared" si="200"/>
        <v>10 MAY 2024</v>
      </c>
      <c r="X1825" s="162">
        <f t="shared" si="201"/>
        <v>1824</v>
      </c>
      <c r="Y1825" s="163"/>
      <c r="AE1825" s="161" t="str">
        <f t="shared" si="202"/>
        <v>LEARNING AND DEVELOPMENT SEC 3</v>
      </c>
    </row>
    <row r="1826" spans="1:31" s="161" customFormat="1" ht="23.25" customHeight="1" x14ac:dyDescent="0.25">
      <c r="A1826" s="275">
        <f t="shared" si="197"/>
        <v>141688</v>
      </c>
      <c r="B1826" s="284" t="str">
        <f>A1826&amp;"-"&amp;COUNTIF($A$2:A1826,A1826)</f>
        <v>141688-1</v>
      </c>
      <c r="C1826" s="275">
        <v>1825</v>
      </c>
      <c r="D1826" s="278" t="s">
        <v>590</v>
      </c>
      <c r="E1826" s="275" t="s">
        <v>22</v>
      </c>
      <c r="F1826" s="275">
        <v>141688</v>
      </c>
      <c r="G1826" s="275" t="s">
        <v>813</v>
      </c>
      <c r="H1826" s="279" t="s">
        <v>1537</v>
      </c>
      <c r="I1826" s="275" t="s">
        <v>9</v>
      </c>
      <c r="J1826" s="275" t="s">
        <v>8</v>
      </c>
      <c r="K1826" s="278" t="s">
        <v>231</v>
      </c>
      <c r="L1826" s="283">
        <v>3</v>
      </c>
      <c r="M1826" s="158">
        <f t="shared" si="196"/>
        <v>5</v>
      </c>
      <c r="N1826" s="275">
        <v>141688</v>
      </c>
      <c r="O1826" s="158"/>
      <c r="P1826" s="158"/>
      <c r="Q1826" s="275">
        <v>141688</v>
      </c>
      <c r="R1826" s="158" t="s">
        <v>74</v>
      </c>
      <c r="S1826" s="158" t="str">
        <f>IFERROR(VLOOKUP(B1826,#REF!,3,0),"-")</f>
        <v>-</v>
      </c>
      <c r="T1826" s="159" t="str">
        <f>S1826&amp;"-"&amp;COUNTIF($S$2:S1826,S1826)</f>
        <v>--1822</v>
      </c>
      <c r="U1826" s="160">
        <f t="shared" si="198"/>
        <v>3</v>
      </c>
      <c r="V1826" s="160">
        <f t="shared" si="199"/>
        <v>5</v>
      </c>
      <c r="W1826" s="161" t="str">
        <f t="shared" si="200"/>
        <v>10 MAY 2024</v>
      </c>
      <c r="X1826" s="162">
        <f t="shared" si="201"/>
        <v>1825</v>
      </c>
      <c r="Y1826" s="163"/>
      <c r="AE1826" s="161" t="str">
        <f t="shared" si="202"/>
        <v>LEARNING AND DEVELOPMENT SEC 4</v>
      </c>
    </row>
    <row r="1827" spans="1:31" s="161" customFormat="1" ht="23.25" customHeight="1" x14ac:dyDescent="0.25">
      <c r="A1827" s="275">
        <f t="shared" si="197"/>
        <v>141767</v>
      </c>
      <c r="B1827" s="284" t="str">
        <f>A1827&amp;"-"&amp;COUNTIF($A$2:A1827,A1827)</f>
        <v>141767-1</v>
      </c>
      <c r="C1827" s="275">
        <v>1826</v>
      </c>
      <c r="D1827" s="278" t="s">
        <v>590</v>
      </c>
      <c r="E1827" s="275" t="s">
        <v>21</v>
      </c>
      <c r="F1827" s="275">
        <v>141767</v>
      </c>
      <c r="G1827" s="275" t="s">
        <v>146</v>
      </c>
      <c r="H1827" s="279" t="s">
        <v>1512</v>
      </c>
      <c r="I1827" s="275" t="s">
        <v>9</v>
      </c>
      <c r="J1827" s="275" t="s">
        <v>8</v>
      </c>
      <c r="K1827" s="278" t="s">
        <v>231</v>
      </c>
      <c r="L1827" s="283">
        <v>3</v>
      </c>
      <c r="M1827" s="158">
        <f t="shared" si="196"/>
        <v>5</v>
      </c>
      <c r="N1827" s="275">
        <v>141767</v>
      </c>
      <c r="O1827" s="158"/>
      <c r="P1827" s="158"/>
      <c r="Q1827" s="275">
        <v>141767</v>
      </c>
      <c r="R1827" s="158" t="s">
        <v>74</v>
      </c>
      <c r="S1827" s="158" t="str">
        <f>IFERROR(VLOOKUP(B1827,#REF!,3,0),"-")</f>
        <v>-</v>
      </c>
      <c r="T1827" s="159" t="str">
        <f>S1827&amp;"-"&amp;COUNTIF($S$2:S1827,S1827)</f>
        <v>--1823</v>
      </c>
      <c r="U1827" s="160">
        <f t="shared" si="198"/>
        <v>3</v>
      </c>
      <c r="V1827" s="160">
        <f t="shared" si="199"/>
        <v>5</v>
      </c>
      <c r="W1827" s="161" t="str">
        <f t="shared" si="200"/>
        <v>10 MAY 2024</v>
      </c>
      <c r="X1827" s="162">
        <f t="shared" si="201"/>
        <v>1826</v>
      </c>
      <c r="Y1827" s="163"/>
      <c r="AE1827" s="161" t="str">
        <f t="shared" si="202"/>
        <v>LINEAR ALGEBRA SEC 1</v>
      </c>
    </row>
    <row r="1828" spans="1:31" s="161" customFormat="1" ht="23.25" customHeight="1" x14ac:dyDescent="0.25">
      <c r="A1828" s="275">
        <f t="shared" si="197"/>
        <v>141767</v>
      </c>
      <c r="B1828" s="284" t="str">
        <f>A1828&amp;"-"&amp;COUNTIF($A$2:A1828,A1828)</f>
        <v>141767-2</v>
      </c>
      <c r="C1828" s="275">
        <v>1827</v>
      </c>
      <c r="D1828" s="278" t="s">
        <v>590</v>
      </c>
      <c r="E1828" s="275" t="s">
        <v>21</v>
      </c>
      <c r="F1828" s="275">
        <v>141767</v>
      </c>
      <c r="G1828" s="275" t="s">
        <v>146</v>
      </c>
      <c r="H1828" s="279" t="s">
        <v>1512</v>
      </c>
      <c r="I1828" s="275" t="s">
        <v>9</v>
      </c>
      <c r="J1828" s="275" t="s">
        <v>8</v>
      </c>
      <c r="K1828" s="278" t="s">
        <v>232</v>
      </c>
      <c r="L1828" s="283">
        <v>22</v>
      </c>
      <c r="M1828" s="158">
        <f t="shared" si="196"/>
        <v>24</v>
      </c>
      <c r="N1828" s="275">
        <v>141767</v>
      </c>
      <c r="O1828" s="158"/>
      <c r="P1828" s="158"/>
      <c r="Q1828" s="275">
        <v>141767</v>
      </c>
      <c r="R1828" s="158" t="s">
        <v>74</v>
      </c>
      <c r="S1828" s="158" t="str">
        <f>IFERROR(VLOOKUP(B1828,#REF!,3,0),"-")</f>
        <v>-</v>
      </c>
      <c r="T1828" s="159" t="str">
        <f>S1828&amp;"-"&amp;COUNTIF($S$2:S1828,S1828)</f>
        <v>--1824</v>
      </c>
      <c r="U1828" s="160">
        <f t="shared" si="198"/>
        <v>22</v>
      </c>
      <c r="V1828" s="160">
        <f t="shared" si="199"/>
        <v>24</v>
      </c>
      <c r="W1828" s="161" t="str">
        <f t="shared" si="200"/>
        <v>10 MAY 2024</v>
      </c>
      <c r="X1828" s="162">
        <f t="shared" si="201"/>
        <v>1827</v>
      </c>
      <c r="Y1828" s="163"/>
      <c r="AE1828" s="161" t="str">
        <f t="shared" si="202"/>
        <v>LINEAR ALGEBRA SEC 1</v>
      </c>
    </row>
    <row r="1829" spans="1:31" s="161" customFormat="1" ht="23.25" customHeight="1" x14ac:dyDescent="0.25">
      <c r="A1829" s="275">
        <f t="shared" si="197"/>
        <v>141767</v>
      </c>
      <c r="B1829" s="284" t="str">
        <f>A1829&amp;"-"&amp;COUNTIF($A$2:A1829,A1829)</f>
        <v>141767-3</v>
      </c>
      <c r="C1829" s="275">
        <v>1828</v>
      </c>
      <c r="D1829" s="278" t="s">
        <v>590</v>
      </c>
      <c r="E1829" s="275" t="s">
        <v>21</v>
      </c>
      <c r="F1829" s="275">
        <v>141767</v>
      </c>
      <c r="G1829" s="275" t="s">
        <v>146</v>
      </c>
      <c r="H1829" s="279" t="s">
        <v>1512</v>
      </c>
      <c r="I1829" s="275" t="s">
        <v>9</v>
      </c>
      <c r="J1829" s="275" t="s">
        <v>8</v>
      </c>
      <c r="K1829" s="278" t="s">
        <v>233</v>
      </c>
      <c r="L1829" s="283">
        <v>22</v>
      </c>
      <c r="M1829" s="158">
        <f t="shared" si="196"/>
        <v>24</v>
      </c>
      <c r="N1829" s="275">
        <v>141767</v>
      </c>
      <c r="O1829" s="158"/>
      <c r="P1829" s="158"/>
      <c r="Q1829" s="275">
        <v>141767</v>
      </c>
      <c r="R1829" s="158" t="s">
        <v>74</v>
      </c>
      <c r="S1829" s="158" t="str">
        <f>IFERROR(VLOOKUP(B1829,#REF!,3,0),"-")</f>
        <v>-</v>
      </c>
      <c r="T1829" s="159" t="str">
        <f>S1829&amp;"-"&amp;COUNTIF($S$2:S1829,S1829)</f>
        <v>--1825</v>
      </c>
      <c r="U1829" s="160">
        <f t="shared" si="198"/>
        <v>22</v>
      </c>
      <c r="V1829" s="160">
        <f t="shared" si="199"/>
        <v>24</v>
      </c>
      <c r="W1829" s="161" t="str">
        <f t="shared" si="200"/>
        <v>10 MAY 2024</v>
      </c>
      <c r="X1829" s="162">
        <f t="shared" si="201"/>
        <v>1828</v>
      </c>
      <c r="Y1829" s="163"/>
      <c r="AE1829" s="161" t="str">
        <f t="shared" si="202"/>
        <v>LINEAR ALGEBRA SEC 1</v>
      </c>
    </row>
    <row r="1830" spans="1:31" s="161" customFormat="1" ht="23.25" customHeight="1" x14ac:dyDescent="0.25">
      <c r="A1830" s="275">
        <f t="shared" si="197"/>
        <v>141767</v>
      </c>
      <c r="B1830" s="284" t="str">
        <f>A1830&amp;"-"&amp;COUNTIF($A$2:A1830,A1830)</f>
        <v>141767-4</v>
      </c>
      <c r="C1830" s="275">
        <v>1829</v>
      </c>
      <c r="D1830" s="278" t="s">
        <v>590</v>
      </c>
      <c r="E1830" s="275" t="s">
        <v>21</v>
      </c>
      <c r="F1830" s="275">
        <v>141767</v>
      </c>
      <c r="G1830" s="275" t="s">
        <v>146</v>
      </c>
      <c r="H1830" s="279" t="s">
        <v>1512</v>
      </c>
      <c r="I1830" s="275" t="s">
        <v>9</v>
      </c>
      <c r="J1830" s="275" t="s">
        <v>8</v>
      </c>
      <c r="K1830" s="278" t="s">
        <v>234</v>
      </c>
      <c r="L1830" s="283">
        <v>3</v>
      </c>
      <c r="M1830" s="158">
        <f t="shared" si="196"/>
        <v>5</v>
      </c>
      <c r="N1830" s="275">
        <v>141767</v>
      </c>
      <c r="O1830" s="158"/>
      <c r="P1830" s="158"/>
      <c r="Q1830" s="275">
        <v>141767</v>
      </c>
      <c r="R1830" s="158" t="s">
        <v>74</v>
      </c>
      <c r="S1830" s="158" t="str">
        <f>IFERROR(VLOOKUP(B1830,#REF!,3,0),"-")</f>
        <v>-</v>
      </c>
      <c r="T1830" s="159" t="str">
        <f>S1830&amp;"-"&amp;COUNTIF($S$2:S1830,S1830)</f>
        <v>--1826</v>
      </c>
      <c r="U1830" s="160">
        <f t="shared" si="198"/>
        <v>3</v>
      </c>
      <c r="V1830" s="160">
        <f t="shared" si="199"/>
        <v>5</v>
      </c>
      <c r="W1830" s="161" t="str">
        <f t="shared" si="200"/>
        <v>10 MAY 2024</v>
      </c>
      <c r="X1830" s="162">
        <f t="shared" si="201"/>
        <v>1829</v>
      </c>
      <c r="Y1830" s="163"/>
      <c r="AE1830" s="161" t="str">
        <f t="shared" si="202"/>
        <v>LINEAR ALGEBRA SEC 1</v>
      </c>
    </row>
    <row r="1831" spans="1:31" s="161" customFormat="1" ht="23.25" customHeight="1" x14ac:dyDescent="0.25">
      <c r="A1831" s="275">
        <f t="shared" si="197"/>
        <v>141768</v>
      </c>
      <c r="B1831" s="284" t="str">
        <f>A1831&amp;"-"&amp;COUNTIF($A$2:A1831,A1831)</f>
        <v>141768-1</v>
      </c>
      <c r="C1831" s="275">
        <v>1830</v>
      </c>
      <c r="D1831" s="278" t="s">
        <v>590</v>
      </c>
      <c r="E1831" s="275" t="s">
        <v>21</v>
      </c>
      <c r="F1831" s="275">
        <v>141768</v>
      </c>
      <c r="G1831" s="275" t="s">
        <v>146</v>
      </c>
      <c r="H1831" s="279" t="s">
        <v>1538</v>
      </c>
      <c r="I1831" s="275" t="s">
        <v>9</v>
      </c>
      <c r="J1831" s="275" t="s">
        <v>8</v>
      </c>
      <c r="K1831" s="278" t="s">
        <v>234</v>
      </c>
      <c r="L1831" s="283">
        <v>19</v>
      </c>
      <c r="M1831" s="158">
        <f t="shared" si="196"/>
        <v>21</v>
      </c>
      <c r="N1831" s="275">
        <v>141768</v>
      </c>
      <c r="O1831" s="158"/>
      <c r="P1831" s="158"/>
      <c r="Q1831" s="275">
        <v>141768</v>
      </c>
      <c r="R1831" s="158" t="s">
        <v>74</v>
      </c>
      <c r="S1831" s="158" t="str">
        <f>IFERROR(VLOOKUP(B1831,#REF!,3,0),"-")</f>
        <v>-</v>
      </c>
      <c r="T1831" s="159" t="str">
        <f>S1831&amp;"-"&amp;COUNTIF($S$2:S1831,S1831)</f>
        <v>--1827</v>
      </c>
      <c r="U1831" s="160">
        <f t="shared" si="198"/>
        <v>19</v>
      </c>
      <c r="V1831" s="160">
        <f t="shared" si="199"/>
        <v>21</v>
      </c>
      <c r="W1831" s="161" t="str">
        <f t="shared" si="200"/>
        <v>10 MAY 2024</v>
      </c>
      <c r="X1831" s="162">
        <f t="shared" si="201"/>
        <v>1830</v>
      </c>
      <c r="Y1831" s="163"/>
      <c r="AE1831" s="161" t="str">
        <f t="shared" si="202"/>
        <v>LINEAR ALGEBRA SEC 2</v>
      </c>
    </row>
    <row r="1832" spans="1:31" s="161" customFormat="1" ht="23.25" customHeight="1" x14ac:dyDescent="0.25">
      <c r="A1832" s="275">
        <f t="shared" si="197"/>
        <v>141768</v>
      </c>
      <c r="B1832" s="284" t="str">
        <f>A1832&amp;"-"&amp;COUNTIF($A$2:A1832,A1832)</f>
        <v>141768-2</v>
      </c>
      <c r="C1832" s="275">
        <v>1831</v>
      </c>
      <c r="D1832" s="278" t="s">
        <v>590</v>
      </c>
      <c r="E1832" s="275" t="s">
        <v>21</v>
      </c>
      <c r="F1832" s="275">
        <v>141768</v>
      </c>
      <c r="G1832" s="275" t="s">
        <v>146</v>
      </c>
      <c r="H1832" s="279" t="s">
        <v>1538</v>
      </c>
      <c r="I1832" s="275" t="s">
        <v>9</v>
      </c>
      <c r="J1832" s="275" t="s">
        <v>8</v>
      </c>
      <c r="K1832" s="278" t="s">
        <v>235</v>
      </c>
      <c r="L1832" s="283">
        <v>19</v>
      </c>
      <c r="M1832" s="158">
        <f t="shared" si="196"/>
        <v>21</v>
      </c>
      <c r="N1832" s="275">
        <v>141768</v>
      </c>
      <c r="O1832" s="158"/>
      <c r="P1832" s="158"/>
      <c r="Q1832" s="275">
        <v>141768</v>
      </c>
      <c r="R1832" s="158" t="s">
        <v>74</v>
      </c>
      <c r="S1832" s="158" t="str">
        <f>IFERROR(VLOOKUP(B1832,#REF!,3,0),"-")</f>
        <v>-</v>
      </c>
      <c r="T1832" s="159" t="str">
        <f>S1832&amp;"-"&amp;COUNTIF($S$2:S1832,S1832)</f>
        <v>--1828</v>
      </c>
      <c r="U1832" s="160">
        <f t="shared" si="198"/>
        <v>19</v>
      </c>
      <c r="V1832" s="160">
        <f t="shared" si="199"/>
        <v>21</v>
      </c>
      <c r="W1832" s="161" t="str">
        <f t="shared" si="200"/>
        <v>10 MAY 2024</v>
      </c>
      <c r="X1832" s="162">
        <f t="shared" si="201"/>
        <v>1831</v>
      </c>
      <c r="Y1832" s="163"/>
      <c r="AE1832" s="161" t="str">
        <f t="shared" si="202"/>
        <v>LINEAR ALGEBRA SEC 2</v>
      </c>
    </row>
    <row r="1833" spans="1:31" s="161" customFormat="1" ht="23.25" customHeight="1" x14ac:dyDescent="0.25">
      <c r="A1833" s="275">
        <f t="shared" si="197"/>
        <v>141769</v>
      </c>
      <c r="B1833" s="284" t="str">
        <f>A1833&amp;"-"&amp;COUNTIF($A$2:A1833,A1833)</f>
        <v>141769-1</v>
      </c>
      <c r="C1833" s="275">
        <v>1832</v>
      </c>
      <c r="D1833" s="278" t="s">
        <v>590</v>
      </c>
      <c r="E1833" s="275" t="s">
        <v>21</v>
      </c>
      <c r="F1833" s="275">
        <v>141769</v>
      </c>
      <c r="G1833" s="275" t="s">
        <v>146</v>
      </c>
      <c r="H1833" s="279" t="s">
        <v>1539</v>
      </c>
      <c r="I1833" s="275" t="s">
        <v>9</v>
      </c>
      <c r="J1833" s="275" t="s">
        <v>8</v>
      </c>
      <c r="K1833" s="278" t="s">
        <v>235</v>
      </c>
      <c r="L1833" s="283">
        <v>3</v>
      </c>
      <c r="M1833" s="158">
        <f t="shared" si="196"/>
        <v>5</v>
      </c>
      <c r="N1833" s="275">
        <v>141769</v>
      </c>
      <c r="O1833" s="158"/>
      <c r="P1833" s="158"/>
      <c r="Q1833" s="275">
        <v>141769</v>
      </c>
      <c r="R1833" s="158" t="s">
        <v>74</v>
      </c>
      <c r="S1833" s="158" t="str">
        <f>IFERROR(VLOOKUP(B1833,#REF!,3,0),"-")</f>
        <v>-</v>
      </c>
      <c r="T1833" s="159" t="str">
        <f>S1833&amp;"-"&amp;COUNTIF($S$2:S1833,S1833)</f>
        <v>--1829</v>
      </c>
      <c r="U1833" s="160">
        <f t="shared" si="198"/>
        <v>3</v>
      </c>
      <c r="V1833" s="160">
        <f t="shared" si="199"/>
        <v>5</v>
      </c>
      <c r="W1833" s="161" t="str">
        <f t="shared" si="200"/>
        <v>10 MAY 2024</v>
      </c>
      <c r="X1833" s="162">
        <f t="shared" si="201"/>
        <v>1832</v>
      </c>
      <c r="Y1833" s="163"/>
      <c r="AE1833" s="161" t="str">
        <f t="shared" si="202"/>
        <v>LINEAR ALGEBRA SEC 3</v>
      </c>
    </row>
    <row r="1834" spans="1:31" s="161" customFormat="1" ht="23.25" customHeight="1" x14ac:dyDescent="0.25">
      <c r="A1834" s="275">
        <f t="shared" si="197"/>
        <v>141769</v>
      </c>
      <c r="B1834" s="284" t="str">
        <f>A1834&amp;"-"&amp;COUNTIF($A$2:A1834,A1834)</f>
        <v>141769-2</v>
      </c>
      <c r="C1834" s="275">
        <v>1833</v>
      </c>
      <c r="D1834" s="278" t="s">
        <v>590</v>
      </c>
      <c r="E1834" s="275" t="s">
        <v>21</v>
      </c>
      <c r="F1834" s="275">
        <v>141769</v>
      </c>
      <c r="G1834" s="275" t="s">
        <v>146</v>
      </c>
      <c r="H1834" s="279" t="s">
        <v>1539</v>
      </c>
      <c r="I1834" s="275" t="s">
        <v>9</v>
      </c>
      <c r="J1834" s="275" t="s">
        <v>11</v>
      </c>
      <c r="K1834" s="278" t="s">
        <v>236</v>
      </c>
      <c r="L1834" s="283">
        <v>22</v>
      </c>
      <c r="M1834" s="158">
        <f t="shared" si="196"/>
        <v>24</v>
      </c>
      <c r="N1834" s="275">
        <v>141769</v>
      </c>
      <c r="O1834" s="158"/>
      <c r="P1834" s="158"/>
      <c r="Q1834" s="275">
        <v>141769</v>
      </c>
      <c r="R1834" s="158" t="s">
        <v>74</v>
      </c>
      <c r="S1834" s="158" t="str">
        <f>IFERROR(VLOOKUP(B1834,#REF!,3,0),"-")</f>
        <v>-</v>
      </c>
      <c r="T1834" s="159" t="str">
        <f>S1834&amp;"-"&amp;COUNTIF($S$2:S1834,S1834)</f>
        <v>--1830</v>
      </c>
      <c r="U1834" s="160">
        <f t="shared" si="198"/>
        <v>22</v>
      </c>
      <c r="V1834" s="160">
        <f t="shared" si="199"/>
        <v>24</v>
      </c>
      <c r="W1834" s="161" t="str">
        <f t="shared" si="200"/>
        <v>10 MAY 2024</v>
      </c>
      <c r="X1834" s="162">
        <f t="shared" si="201"/>
        <v>1833</v>
      </c>
      <c r="Y1834" s="163"/>
      <c r="AE1834" s="161" t="str">
        <f t="shared" si="202"/>
        <v>LINEAR ALGEBRA SEC 3</v>
      </c>
    </row>
    <row r="1835" spans="1:31" s="161" customFormat="1" ht="23.25" customHeight="1" x14ac:dyDescent="0.25">
      <c r="A1835" s="275">
        <f t="shared" si="197"/>
        <v>141769</v>
      </c>
      <c r="B1835" s="284" t="str">
        <f>A1835&amp;"-"&amp;COUNTIF($A$2:A1835,A1835)</f>
        <v>141769-3</v>
      </c>
      <c r="C1835" s="275">
        <v>1834</v>
      </c>
      <c r="D1835" s="278" t="s">
        <v>590</v>
      </c>
      <c r="E1835" s="275" t="s">
        <v>21</v>
      </c>
      <c r="F1835" s="275">
        <v>141769</v>
      </c>
      <c r="G1835" s="275" t="s">
        <v>146</v>
      </c>
      <c r="H1835" s="279" t="s">
        <v>1539</v>
      </c>
      <c r="I1835" s="275" t="s">
        <v>9</v>
      </c>
      <c r="J1835" s="275" t="s">
        <v>11</v>
      </c>
      <c r="K1835" s="278" t="s">
        <v>237</v>
      </c>
      <c r="L1835" s="283">
        <v>6</v>
      </c>
      <c r="M1835" s="158">
        <f t="shared" si="196"/>
        <v>8</v>
      </c>
      <c r="N1835" s="275">
        <v>141769</v>
      </c>
      <c r="O1835" s="158"/>
      <c r="P1835" s="158"/>
      <c r="Q1835" s="275">
        <v>141769</v>
      </c>
      <c r="R1835" s="158" t="s">
        <v>74</v>
      </c>
      <c r="S1835" s="158" t="str">
        <f>IFERROR(VLOOKUP(B1835,#REF!,3,0),"-")</f>
        <v>-</v>
      </c>
      <c r="T1835" s="159" t="str">
        <f>S1835&amp;"-"&amp;COUNTIF($S$2:S1835,S1835)</f>
        <v>--1831</v>
      </c>
      <c r="U1835" s="160">
        <f t="shared" si="198"/>
        <v>6</v>
      </c>
      <c r="V1835" s="160">
        <f t="shared" si="199"/>
        <v>8</v>
      </c>
      <c r="W1835" s="161" t="str">
        <f t="shared" si="200"/>
        <v>10 MAY 2024</v>
      </c>
      <c r="X1835" s="162">
        <f t="shared" si="201"/>
        <v>1834</v>
      </c>
      <c r="Y1835" s="163"/>
      <c r="AE1835" s="161" t="str">
        <f t="shared" si="202"/>
        <v>LINEAR ALGEBRA SEC 3</v>
      </c>
    </row>
    <row r="1836" spans="1:31" s="161" customFormat="1" ht="23.25" customHeight="1" x14ac:dyDescent="0.25">
      <c r="A1836" s="275">
        <f t="shared" si="197"/>
        <v>141770</v>
      </c>
      <c r="B1836" s="284" t="str">
        <f>A1836&amp;"-"&amp;COUNTIF($A$2:A1836,A1836)</f>
        <v>141770-1</v>
      </c>
      <c r="C1836" s="275">
        <v>1835</v>
      </c>
      <c r="D1836" s="278" t="s">
        <v>590</v>
      </c>
      <c r="E1836" s="275" t="s">
        <v>21</v>
      </c>
      <c r="F1836" s="275">
        <v>141770</v>
      </c>
      <c r="G1836" s="275" t="s">
        <v>146</v>
      </c>
      <c r="H1836" s="279" t="s">
        <v>1540</v>
      </c>
      <c r="I1836" s="275" t="s">
        <v>9</v>
      </c>
      <c r="J1836" s="275" t="s">
        <v>11</v>
      </c>
      <c r="K1836" s="278" t="s">
        <v>237</v>
      </c>
      <c r="L1836" s="283">
        <v>16</v>
      </c>
      <c r="M1836" s="158">
        <f t="shared" si="196"/>
        <v>18</v>
      </c>
      <c r="N1836" s="275">
        <v>141770</v>
      </c>
      <c r="O1836" s="158"/>
      <c r="P1836" s="158"/>
      <c r="Q1836" s="275">
        <v>141770</v>
      </c>
      <c r="R1836" s="158" t="s">
        <v>74</v>
      </c>
      <c r="S1836" s="158" t="str">
        <f>IFERROR(VLOOKUP(B1836,#REF!,3,0),"-")</f>
        <v>-</v>
      </c>
      <c r="T1836" s="159" t="str">
        <f>S1836&amp;"-"&amp;COUNTIF($S$2:S1836,S1836)</f>
        <v>--1832</v>
      </c>
      <c r="U1836" s="160">
        <f t="shared" si="198"/>
        <v>16</v>
      </c>
      <c r="V1836" s="160">
        <f t="shared" si="199"/>
        <v>18</v>
      </c>
      <c r="W1836" s="161" t="str">
        <f t="shared" si="200"/>
        <v>10 MAY 2024</v>
      </c>
      <c r="X1836" s="162">
        <f t="shared" si="201"/>
        <v>1835</v>
      </c>
      <c r="Y1836" s="163"/>
      <c r="AE1836" s="161" t="str">
        <f t="shared" si="202"/>
        <v>LINEAR ALGEBRA SEC 4</v>
      </c>
    </row>
    <row r="1837" spans="1:31" s="161" customFormat="1" ht="23.25" customHeight="1" x14ac:dyDescent="0.25">
      <c r="A1837" s="275">
        <f t="shared" si="197"/>
        <v>141770</v>
      </c>
      <c r="B1837" s="284" t="str">
        <f>A1837&amp;"-"&amp;COUNTIF($A$2:A1837,A1837)</f>
        <v>141770-2</v>
      </c>
      <c r="C1837" s="275">
        <v>1836</v>
      </c>
      <c r="D1837" s="278" t="s">
        <v>590</v>
      </c>
      <c r="E1837" s="275" t="s">
        <v>21</v>
      </c>
      <c r="F1837" s="275">
        <v>141770</v>
      </c>
      <c r="G1837" s="275" t="s">
        <v>146</v>
      </c>
      <c r="H1837" s="279" t="s">
        <v>1540</v>
      </c>
      <c r="I1837" s="275" t="s">
        <v>9</v>
      </c>
      <c r="J1837" s="275" t="s">
        <v>11</v>
      </c>
      <c r="K1837" s="278" t="s">
        <v>238</v>
      </c>
      <c r="L1837" s="283">
        <v>21</v>
      </c>
      <c r="M1837" s="158">
        <f t="shared" si="196"/>
        <v>23</v>
      </c>
      <c r="N1837" s="275">
        <v>141770</v>
      </c>
      <c r="O1837" s="158"/>
      <c r="P1837" s="158"/>
      <c r="Q1837" s="275">
        <v>141770</v>
      </c>
      <c r="R1837" s="158" t="s">
        <v>74</v>
      </c>
      <c r="S1837" s="158" t="str">
        <f>IFERROR(VLOOKUP(B1837,#REF!,3,0),"-")</f>
        <v>-</v>
      </c>
      <c r="T1837" s="159" t="str">
        <f>S1837&amp;"-"&amp;COUNTIF($S$2:S1837,S1837)</f>
        <v>--1833</v>
      </c>
      <c r="U1837" s="160">
        <f t="shared" si="198"/>
        <v>21</v>
      </c>
      <c r="V1837" s="160">
        <f t="shared" si="199"/>
        <v>23</v>
      </c>
      <c r="W1837" s="161" t="str">
        <f t="shared" si="200"/>
        <v>10 MAY 2024</v>
      </c>
      <c r="X1837" s="162">
        <f t="shared" si="201"/>
        <v>1836</v>
      </c>
      <c r="Y1837" s="163"/>
      <c r="AE1837" s="161" t="str">
        <f t="shared" si="202"/>
        <v>LINEAR ALGEBRA SEC 4</v>
      </c>
    </row>
    <row r="1838" spans="1:31" s="161" customFormat="1" ht="23.25" customHeight="1" x14ac:dyDescent="0.25">
      <c r="A1838" s="275">
        <f t="shared" si="197"/>
        <v>141771</v>
      </c>
      <c r="B1838" s="284" t="str">
        <f>A1838&amp;"-"&amp;COUNTIF($A$2:A1838,A1838)</f>
        <v>141771-1</v>
      </c>
      <c r="C1838" s="275">
        <v>1837</v>
      </c>
      <c r="D1838" s="278" t="s">
        <v>590</v>
      </c>
      <c r="E1838" s="275" t="s">
        <v>21</v>
      </c>
      <c r="F1838" s="275">
        <v>141771</v>
      </c>
      <c r="G1838" s="275" t="s">
        <v>146</v>
      </c>
      <c r="H1838" s="279" t="s">
        <v>1541</v>
      </c>
      <c r="I1838" s="275" t="s">
        <v>9</v>
      </c>
      <c r="J1838" s="275" t="s">
        <v>11</v>
      </c>
      <c r="K1838" s="278" t="s">
        <v>238</v>
      </c>
      <c r="L1838" s="283">
        <v>1</v>
      </c>
      <c r="M1838" s="158">
        <f t="shared" si="196"/>
        <v>3</v>
      </c>
      <c r="N1838" s="275">
        <v>141771</v>
      </c>
      <c r="O1838" s="158"/>
      <c r="P1838" s="158"/>
      <c r="Q1838" s="275">
        <v>141771</v>
      </c>
      <c r="R1838" s="158" t="s">
        <v>74</v>
      </c>
      <c r="S1838" s="158" t="str">
        <f>IFERROR(VLOOKUP(B1838,#REF!,3,0),"-")</f>
        <v>-</v>
      </c>
      <c r="T1838" s="159" t="str">
        <f>S1838&amp;"-"&amp;COUNTIF($S$2:S1838,S1838)</f>
        <v>--1834</v>
      </c>
      <c r="U1838" s="160">
        <f t="shared" si="198"/>
        <v>1</v>
      </c>
      <c r="V1838" s="160">
        <f t="shared" si="199"/>
        <v>3</v>
      </c>
      <c r="W1838" s="161" t="str">
        <f t="shared" si="200"/>
        <v>10 MAY 2024</v>
      </c>
      <c r="X1838" s="162">
        <f t="shared" si="201"/>
        <v>1837</v>
      </c>
      <c r="Y1838" s="163"/>
      <c r="AE1838" s="161" t="str">
        <f t="shared" si="202"/>
        <v>LINEAR ALGEBRA SEC 5</v>
      </c>
    </row>
    <row r="1839" spans="1:31" s="161" customFormat="1" ht="23.25" customHeight="1" x14ac:dyDescent="0.25">
      <c r="A1839" s="275">
        <f t="shared" si="197"/>
        <v>141771</v>
      </c>
      <c r="B1839" s="284" t="str">
        <f>A1839&amp;"-"&amp;COUNTIF($A$2:A1839,A1839)</f>
        <v>141771-2</v>
      </c>
      <c r="C1839" s="275">
        <v>1838</v>
      </c>
      <c r="D1839" s="278" t="s">
        <v>590</v>
      </c>
      <c r="E1839" s="275" t="s">
        <v>21</v>
      </c>
      <c r="F1839" s="275">
        <v>141771</v>
      </c>
      <c r="G1839" s="275" t="s">
        <v>146</v>
      </c>
      <c r="H1839" s="279" t="s">
        <v>1541</v>
      </c>
      <c r="I1839" s="275" t="s">
        <v>9</v>
      </c>
      <c r="J1839" s="275" t="s">
        <v>11</v>
      </c>
      <c r="K1839" s="278" t="s">
        <v>239</v>
      </c>
      <c r="L1839" s="283">
        <v>22</v>
      </c>
      <c r="M1839" s="158">
        <f t="shared" si="196"/>
        <v>24</v>
      </c>
      <c r="N1839" s="275">
        <v>141771</v>
      </c>
      <c r="O1839" s="158"/>
      <c r="P1839" s="158"/>
      <c r="Q1839" s="275">
        <v>141771</v>
      </c>
      <c r="R1839" s="158" t="s">
        <v>74</v>
      </c>
      <c r="S1839" s="158" t="str">
        <f>IFERROR(VLOOKUP(B1839,#REF!,3,0),"-")</f>
        <v>-</v>
      </c>
      <c r="T1839" s="159" t="str">
        <f>S1839&amp;"-"&amp;COUNTIF($S$2:S1839,S1839)</f>
        <v>--1835</v>
      </c>
      <c r="U1839" s="160">
        <f t="shared" si="198"/>
        <v>22</v>
      </c>
      <c r="V1839" s="160">
        <f t="shared" si="199"/>
        <v>24</v>
      </c>
      <c r="W1839" s="161" t="str">
        <f t="shared" si="200"/>
        <v>10 MAY 2024</v>
      </c>
      <c r="X1839" s="162">
        <f t="shared" si="201"/>
        <v>1838</v>
      </c>
      <c r="Y1839" s="163"/>
      <c r="AE1839" s="161" t="str">
        <f t="shared" si="202"/>
        <v>LINEAR ALGEBRA SEC 5</v>
      </c>
    </row>
    <row r="1840" spans="1:31" s="161" customFormat="1" ht="23.25" customHeight="1" x14ac:dyDescent="0.25">
      <c r="A1840" s="275">
        <f t="shared" si="197"/>
        <v>141771</v>
      </c>
      <c r="B1840" s="284" t="str">
        <f>A1840&amp;"-"&amp;COUNTIF($A$2:A1840,A1840)</f>
        <v>141771-3</v>
      </c>
      <c r="C1840" s="275">
        <v>1839</v>
      </c>
      <c r="D1840" s="278" t="s">
        <v>590</v>
      </c>
      <c r="E1840" s="275" t="s">
        <v>21</v>
      </c>
      <c r="F1840" s="275">
        <v>141771</v>
      </c>
      <c r="G1840" s="275" t="s">
        <v>146</v>
      </c>
      <c r="H1840" s="279" t="s">
        <v>1541</v>
      </c>
      <c r="I1840" s="275" t="s">
        <v>9</v>
      </c>
      <c r="J1840" s="275" t="s">
        <v>11</v>
      </c>
      <c r="K1840" s="278" t="s">
        <v>240</v>
      </c>
      <c r="L1840" s="283">
        <v>19</v>
      </c>
      <c r="M1840" s="158">
        <f t="shared" si="196"/>
        <v>21</v>
      </c>
      <c r="N1840" s="275">
        <v>141771</v>
      </c>
      <c r="O1840" s="158"/>
      <c r="P1840" s="158"/>
      <c r="Q1840" s="275">
        <v>141771</v>
      </c>
      <c r="R1840" s="158" t="s">
        <v>74</v>
      </c>
      <c r="S1840" s="158" t="str">
        <f>IFERROR(VLOOKUP(B1840,#REF!,3,0),"-")</f>
        <v>-</v>
      </c>
      <c r="T1840" s="159" t="str">
        <f>S1840&amp;"-"&amp;COUNTIF($S$2:S1840,S1840)</f>
        <v>--1836</v>
      </c>
      <c r="U1840" s="160">
        <f t="shared" si="198"/>
        <v>19</v>
      </c>
      <c r="V1840" s="160">
        <f t="shared" si="199"/>
        <v>21</v>
      </c>
      <c r="W1840" s="161" t="str">
        <f t="shared" si="200"/>
        <v>10 MAY 2024</v>
      </c>
      <c r="X1840" s="162">
        <f t="shared" si="201"/>
        <v>1839</v>
      </c>
      <c r="Y1840" s="163"/>
      <c r="AE1840" s="161" t="str">
        <f t="shared" si="202"/>
        <v>LINEAR ALGEBRA SEC 5</v>
      </c>
    </row>
    <row r="1841" spans="1:31" s="161" customFormat="1" ht="23.25" customHeight="1" x14ac:dyDescent="0.25">
      <c r="A1841" s="275">
        <f t="shared" si="197"/>
        <v>141772</v>
      </c>
      <c r="B1841" s="284" t="str">
        <f>A1841&amp;"-"&amp;COUNTIF($A$2:A1841,A1841)</f>
        <v>141772-1</v>
      </c>
      <c r="C1841" s="275">
        <v>1840</v>
      </c>
      <c r="D1841" s="278" t="s">
        <v>590</v>
      </c>
      <c r="E1841" s="275" t="s">
        <v>21</v>
      </c>
      <c r="F1841" s="275">
        <v>141772</v>
      </c>
      <c r="G1841" s="275" t="s">
        <v>146</v>
      </c>
      <c r="H1841" s="279" t="s">
        <v>1542</v>
      </c>
      <c r="I1841" s="275" t="s">
        <v>9</v>
      </c>
      <c r="J1841" s="275" t="s">
        <v>11</v>
      </c>
      <c r="K1841" s="278" t="s">
        <v>240</v>
      </c>
      <c r="L1841" s="283">
        <v>3</v>
      </c>
      <c r="M1841" s="158">
        <f t="shared" si="196"/>
        <v>5</v>
      </c>
      <c r="N1841" s="275">
        <v>141772</v>
      </c>
      <c r="O1841" s="158"/>
      <c r="P1841" s="158"/>
      <c r="Q1841" s="275">
        <v>141772</v>
      </c>
      <c r="R1841" s="158" t="s">
        <v>74</v>
      </c>
      <c r="S1841" s="158" t="str">
        <f>IFERROR(VLOOKUP(B1841,#REF!,3,0),"-")</f>
        <v>-</v>
      </c>
      <c r="T1841" s="159" t="str">
        <f>S1841&amp;"-"&amp;COUNTIF($S$2:S1841,S1841)</f>
        <v>--1837</v>
      </c>
      <c r="U1841" s="160">
        <f t="shared" si="198"/>
        <v>3</v>
      </c>
      <c r="V1841" s="160">
        <f t="shared" si="199"/>
        <v>5</v>
      </c>
      <c r="W1841" s="161" t="str">
        <f t="shared" si="200"/>
        <v>10 MAY 2024</v>
      </c>
      <c r="X1841" s="162">
        <f t="shared" si="201"/>
        <v>1840</v>
      </c>
      <c r="Y1841" s="163"/>
      <c r="AE1841" s="161" t="str">
        <f t="shared" si="202"/>
        <v>LINEAR ALGEBRA SEC 6</v>
      </c>
    </row>
    <row r="1842" spans="1:31" s="161" customFormat="1" ht="23.25" customHeight="1" x14ac:dyDescent="0.25">
      <c r="A1842" s="275">
        <f t="shared" si="197"/>
        <v>141772</v>
      </c>
      <c r="B1842" s="284" t="str">
        <f>A1842&amp;"-"&amp;COUNTIF($A$2:A1842,A1842)</f>
        <v>141772-2</v>
      </c>
      <c r="C1842" s="275">
        <v>1841</v>
      </c>
      <c r="D1842" s="278" t="s">
        <v>590</v>
      </c>
      <c r="E1842" s="275" t="s">
        <v>21</v>
      </c>
      <c r="F1842" s="275">
        <v>141772</v>
      </c>
      <c r="G1842" s="275" t="s">
        <v>146</v>
      </c>
      <c r="H1842" s="279" t="s">
        <v>1542</v>
      </c>
      <c r="I1842" s="275" t="s">
        <v>9</v>
      </c>
      <c r="J1842" s="275" t="s">
        <v>11</v>
      </c>
      <c r="K1842" s="278" t="s">
        <v>241</v>
      </c>
      <c r="L1842" s="283">
        <v>22</v>
      </c>
      <c r="M1842" s="158">
        <f t="shared" si="196"/>
        <v>24</v>
      </c>
      <c r="N1842" s="275">
        <v>141772</v>
      </c>
      <c r="O1842" s="158"/>
      <c r="P1842" s="158"/>
      <c r="Q1842" s="275">
        <v>141772</v>
      </c>
      <c r="R1842" s="158" t="s">
        <v>74</v>
      </c>
      <c r="S1842" s="158" t="str">
        <f>IFERROR(VLOOKUP(B1842,#REF!,3,0),"-")</f>
        <v>-</v>
      </c>
      <c r="T1842" s="159" t="str">
        <f>S1842&amp;"-"&amp;COUNTIF($S$2:S1842,S1842)</f>
        <v>--1838</v>
      </c>
      <c r="U1842" s="160">
        <f t="shared" si="198"/>
        <v>22</v>
      </c>
      <c r="V1842" s="160">
        <f t="shared" si="199"/>
        <v>24</v>
      </c>
      <c r="W1842" s="161" t="str">
        <f t="shared" si="200"/>
        <v>10 MAY 2024</v>
      </c>
      <c r="X1842" s="162">
        <f t="shared" si="201"/>
        <v>1841</v>
      </c>
      <c r="Y1842" s="163"/>
      <c r="AE1842" s="161" t="str">
        <f t="shared" si="202"/>
        <v>LINEAR ALGEBRA SEC 6</v>
      </c>
    </row>
    <row r="1843" spans="1:31" s="161" customFormat="1" ht="23.25" customHeight="1" x14ac:dyDescent="0.25">
      <c r="A1843" s="275">
        <f t="shared" si="197"/>
        <v>141772</v>
      </c>
      <c r="B1843" s="284" t="str">
        <f>A1843&amp;"-"&amp;COUNTIF($A$2:A1843,A1843)</f>
        <v>141772-3</v>
      </c>
      <c r="C1843" s="275">
        <v>1842</v>
      </c>
      <c r="D1843" s="278" t="s">
        <v>590</v>
      </c>
      <c r="E1843" s="275" t="s">
        <v>21</v>
      </c>
      <c r="F1843" s="275">
        <v>141772</v>
      </c>
      <c r="G1843" s="275" t="s">
        <v>146</v>
      </c>
      <c r="H1843" s="279" t="s">
        <v>1542</v>
      </c>
      <c r="I1843" s="275" t="s">
        <v>9</v>
      </c>
      <c r="J1843" s="275" t="s">
        <v>11</v>
      </c>
      <c r="K1843" s="278" t="s">
        <v>242</v>
      </c>
      <c r="L1843" s="283">
        <v>18</v>
      </c>
      <c r="M1843" s="158">
        <f t="shared" si="196"/>
        <v>20</v>
      </c>
      <c r="N1843" s="275">
        <v>141772</v>
      </c>
      <c r="O1843" s="158"/>
      <c r="P1843" s="158"/>
      <c r="Q1843" s="275">
        <v>141772</v>
      </c>
      <c r="R1843" s="158" t="s">
        <v>74</v>
      </c>
      <c r="S1843" s="158" t="str">
        <f>IFERROR(VLOOKUP(B1843,#REF!,3,0),"-")</f>
        <v>-</v>
      </c>
      <c r="T1843" s="159" t="str">
        <f>S1843&amp;"-"&amp;COUNTIF($S$2:S1843,S1843)</f>
        <v>--1839</v>
      </c>
      <c r="U1843" s="160">
        <f t="shared" si="198"/>
        <v>18</v>
      </c>
      <c r="V1843" s="160">
        <f t="shared" si="199"/>
        <v>20</v>
      </c>
      <c r="W1843" s="161" t="str">
        <f t="shared" si="200"/>
        <v>10 MAY 2024</v>
      </c>
      <c r="X1843" s="162">
        <f t="shared" si="201"/>
        <v>1842</v>
      </c>
      <c r="Y1843" s="163"/>
      <c r="AE1843" s="161" t="str">
        <f t="shared" si="202"/>
        <v>LINEAR ALGEBRA SEC 6</v>
      </c>
    </row>
    <row r="1844" spans="1:31" s="161" customFormat="1" ht="23.25" customHeight="1" x14ac:dyDescent="0.25">
      <c r="A1844" s="275">
        <f t="shared" si="197"/>
        <v>141773</v>
      </c>
      <c r="B1844" s="284" t="str">
        <f>A1844&amp;"-"&amp;COUNTIF($A$2:A1844,A1844)</f>
        <v>141773-1</v>
      </c>
      <c r="C1844" s="275">
        <v>1843</v>
      </c>
      <c r="D1844" s="278" t="s">
        <v>590</v>
      </c>
      <c r="E1844" s="275" t="s">
        <v>21</v>
      </c>
      <c r="F1844" s="275">
        <v>141773</v>
      </c>
      <c r="G1844" s="275" t="s">
        <v>146</v>
      </c>
      <c r="H1844" s="279" t="s">
        <v>1543</v>
      </c>
      <c r="I1844" s="275" t="s">
        <v>9</v>
      </c>
      <c r="J1844" s="275" t="s">
        <v>11</v>
      </c>
      <c r="K1844" s="278" t="s">
        <v>242</v>
      </c>
      <c r="L1844" s="283">
        <v>4</v>
      </c>
      <c r="M1844" s="158">
        <f t="shared" si="196"/>
        <v>6</v>
      </c>
      <c r="N1844" s="275">
        <v>141773</v>
      </c>
      <c r="O1844" s="158"/>
      <c r="P1844" s="158"/>
      <c r="Q1844" s="275">
        <v>141773</v>
      </c>
      <c r="R1844" s="158" t="s">
        <v>74</v>
      </c>
      <c r="S1844" s="158" t="str">
        <f>IFERROR(VLOOKUP(B1844,#REF!,3,0),"-")</f>
        <v>-</v>
      </c>
      <c r="T1844" s="159" t="str">
        <f>S1844&amp;"-"&amp;COUNTIF($S$2:S1844,S1844)</f>
        <v>--1840</v>
      </c>
      <c r="U1844" s="160">
        <f t="shared" si="198"/>
        <v>4</v>
      </c>
      <c r="V1844" s="160">
        <f t="shared" si="199"/>
        <v>6</v>
      </c>
      <c r="W1844" s="161" t="str">
        <f t="shared" si="200"/>
        <v>10 MAY 2024</v>
      </c>
      <c r="X1844" s="162">
        <f t="shared" si="201"/>
        <v>1843</v>
      </c>
      <c r="Y1844" s="163"/>
      <c r="AE1844" s="161" t="str">
        <f t="shared" si="202"/>
        <v>LINEAR ALGEBRA SEC 7</v>
      </c>
    </row>
    <row r="1845" spans="1:31" s="161" customFormat="1" ht="23.25" customHeight="1" x14ac:dyDescent="0.25">
      <c r="A1845" s="275">
        <f t="shared" si="197"/>
        <v>141773</v>
      </c>
      <c r="B1845" s="284" t="str">
        <f>A1845&amp;"-"&amp;COUNTIF($A$2:A1845,A1845)</f>
        <v>141773-2</v>
      </c>
      <c r="C1845" s="275">
        <v>1844</v>
      </c>
      <c r="D1845" s="278" t="s">
        <v>590</v>
      </c>
      <c r="E1845" s="275" t="s">
        <v>21</v>
      </c>
      <c r="F1845" s="275">
        <v>141773</v>
      </c>
      <c r="G1845" s="275" t="s">
        <v>146</v>
      </c>
      <c r="H1845" s="279" t="s">
        <v>1543</v>
      </c>
      <c r="I1845" s="275" t="s">
        <v>9</v>
      </c>
      <c r="J1845" s="275" t="s">
        <v>11</v>
      </c>
      <c r="K1845" s="278" t="s">
        <v>243</v>
      </c>
      <c r="L1845" s="283">
        <v>22</v>
      </c>
      <c r="M1845" s="158">
        <f t="shared" si="196"/>
        <v>24</v>
      </c>
      <c r="N1845" s="275">
        <v>141773</v>
      </c>
      <c r="O1845" s="158"/>
      <c r="P1845" s="158"/>
      <c r="Q1845" s="275">
        <v>141773</v>
      </c>
      <c r="R1845" s="158" t="s">
        <v>74</v>
      </c>
      <c r="S1845" s="158" t="str">
        <f>IFERROR(VLOOKUP(B1845,#REF!,3,0),"-")</f>
        <v>-</v>
      </c>
      <c r="T1845" s="159" t="str">
        <f>S1845&amp;"-"&amp;COUNTIF($S$2:S1845,S1845)</f>
        <v>--1841</v>
      </c>
      <c r="U1845" s="160">
        <f t="shared" si="198"/>
        <v>22</v>
      </c>
      <c r="V1845" s="160">
        <f t="shared" si="199"/>
        <v>24</v>
      </c>
      <c r="W1845" s="161" t="str">
        <f t="shared" si="200"/>
        <v>10 MAY 2024</v>
      </c>
      <c r="X1845" s="162">
        <f t="shared" si="201"/>
        <v>1844</v>
      </c>
      <c r="Y1845" s="163"/>
      <c r="AE1845" s="161" t="str">
        <f t="shared" si="202"/>
        <v>LINEAR ALGEBRA SEC 7</v>
      </c>
    </row>
    <row r="1846" spans="1:31" s="161" customFormat="1" ht="23.25" customHeight="1" x14ac:dyDescent="0.25">
      <c r="A1846" s="275">
        <f t="shared" si="197"/>
        <v>140889</v>
      </c>
      <c r="B1846" s="284" t="str">
        <f>A1846&amp;"-"&amp;COUNTIF($A$2:A1846,A1846)</f>
        <v>140889-1</v>
      </c>
      <c r="C1846" s="275">
        <v>1845</v>
      </c>
      <c r="D1846" s="278" t="s">
        <v>590</v>
      </c>
      <c r="E1846" s="275" t="s">
        <v>26</v>
      </c>
      <c r="F1846" s="275">
        <v>140889</v>
      </c>
      <c r="G1846" s="275" t="s">
        <v>405</v>
      </c>
      <c r="H1846" s="279" t="s">
        <v>1544</v>
      </c>
      <c r="I1846" s="275" t="s">
        <v>9</v>
      </c>
      <c r="J1846" s="275" t="s">
        <v>64</v>
      </c>
      <c r="K1846" s="278" t="s">
        <v>93</v>
      </c>
      <c r="L1846" s="283">
        <v>14</v>
      </c>
      <c r="M1846" s="158">
        <f t="shared" si="196"/>
        <v>16</v>
      </c>
      <c r="N1846" s="275">
        <v>140889</v>
      </c>
      <c r="O1846" s="158"/>
      <c r="P1846" s="158"/>
      <c r="Q1846" s="275">
        <v>140889</v>
      </c>
      <c r="R1846" s="158" t="s">
        <v>74</v>
      </c>
      <c r="S1846" s="158" t="str">
        <f>IFERROR(VLOOKUP(B1846,#REF!,3,0),"-")</f>
        <v>-</v>
      </c>
      <c r="T1846" s="159" t="str">
        <f>S1846&amp;"-"&amp;COUNTIF($S$2:S1846,S1846)</f>
        <v>--1842</v>
      </c>
      <c r="U1846" s="160">
        <f t="shared" si="198"/>
        <v>14</v>
      </c>
      <c r="V1846" s="160">
        <f t="shared" si="199"/>
        <v>16</v>
      </c>
      <c r="W1846" s="161" t="str">
        <f t="shared" si="200"/>
        <v>10 MAY 2024</v>
      </c>
      <c r="X1846" s="162">
        <f t="shared" si="201"/>
        <v>1845</v>
      </c>
      <c r="Y1846" s="163"/>
      <c r="AE1846" s="161" t="str">
        <f t="shared" si="202"/>
        <v>BIOLOGICAL PHYSICS SEC 1</v>
      </c>
    </row>
    <row r="1847" spans="1:31" s="161" customFormat="1" ht="23.25" customHeight="1" x14ac:dyDescent="0.25">
      <c r="A1847" s="275">
        <f t="shared" si="197"/>
        <v>140946</v>
      </c>
      <c r="B1847" s="284" t="str">
        <f>A1847&amp;"-"&amp;COUNTIF($A$2:A1847,A1847)</f>
        <v>140946-1</v>
      </c>
      <c r="C1847" s="275">
        <v>1846</v>
      </c>
      <c r="D1847" s="278" t="s">
        <v>590</v>
      </c>
      <c r="E1847" s="275" t="s">
        <v>24</v>
      </c>
      <c r="F1847" s="275">
        <v>140946</v>
      </c>
      <c r="G1847" s="275" t="s">
        <v>399</v>
      </c>
      <c r="H1847" s="279" t="s">
        <v>1517</v>
      </c>
      <c r="I1847" s="275" t="s">
        <v>9</v>
      </c>
      <c r="J1847" s="275" t="s">
        <v>64</v>
      </c>
      <c r="K1847" s="278" t="s">
        <v>93</v>
      </c>
      <c r="L1847" s="283">
        <v>30</v>
      </c>
      <c r="M1847" s="158">
        <f t="shared" si="196"/>
        <v>32</v>
      </c>
      <c r="N1847" s="275">
        <v>140946</v>
      </c>
      <c r="O1847" s="158"/>
      <c r="P1847" s="158"/>
      <c r="Q1847" s="275">
        <v>140946</v>
      </c>
      <c r="R1847" s="158" t="s">
        <v>74</v>
      </c>
      <c r="S1847" s="158" t="str">
        <f>IFERROR(VLOOKUP(B1847,#REF!,3,0),"-")</f>
        <v>-</v>
      </c>
      <c r="T1847" s="159" t="str">
        <f>S1847&amp;"-"&amp;COUNTIF($S$2:S1847,S1847)</f>
        <v>--1843</v>
      </c>
      <c r="U1847" s="160">
        <f t="shared" si="198"/>
        <v>30</v>
      </c>
      <c r="V1847" s="160">
        <f t="shared" si="199"/>
        <v>32</v>
      </c>
      <c r="W1847" s="161" t="str">
        <f t="shared" si="200"/>
        <v>10 MAY 2024</v>
      </c>
      <c r="X1847" s="162">
        <f t="shared" si="201"/>
        <v>1846</v>
      </c>
      <c r="Y1847" s="163"/>
      <c r="AE1847" s="161" t="str">
        <f t="shared" si="202"/>
        <v>FINANCIAL MANAGEMENT SEC 1</v>
      </c>
    </row>
    <row r="1848" spans="1:31" s="161" customFormat="1" ht="23.25" customHeight="1" x14ac:dyDescent="0.25">
      <c r="A1848" s="275">
        <f t="shared" si="197"/>
        <v>140964</v>
      </c>
      <c r="B1848" s="284" t="str">
        <f>A1848&amp;"-"&amp;COUNTIF($A$2:A1848,A1848)</f>
        <v>140964-1</v>
      </c>
      <c r="C1848" s="275">
        <v>1847</v>
      </c>
      <c r="D1848" s="278" t="s">
        <v>590</v>
      </c>
      <c r="E1848" s="275" t="s">
        <v>62</v>
      </c>
      <c r="F1848" s="275">
        <v>140964</v>
      </c>
      <c r="G1848" s="275" t="s">
        <v>816</v>
      </c>
      <c r="H1848" s="279" t="s">
        <v>1545</v>
      </c>
      <c r="I1848" s="275" t="s">
        <v>9</v>
      </c>
      <c r="J1848" s="275" t="s">
        <v>65</v>
      </c>
      <c r="K1848" s="278" t="s">
        <v>286</v>
      </c>
      <c r="L1848" s="283">
        <v>21</v>
      </c>
      <c r="M1848" s="158">
        <f t="shared" si="196"/>
        <v>23</v>
      </c>
      <c r="N1848" s="275">
        <v>140964</v>
      </c>
      <c r="O1848" s="158"/>
      <c r="P1848" s="158"/>
      <c r="Q1848" s="275">
        <v>140964</v>
      </c>
      <c r="R1848" s="158" t="s">
        <v>74</v>
      </c>
      <c r="S1848" s="158" t="str">
        <f>IFERROR(VLOOKUP(B1848,#REF!,3,0),"-")</f>
        <v>-</v>
      </c>
      <c r="T1848" s="159" t="str">
        <f>S1848&amp;"-"&amp;COUNTIF($S$2:S1848,S1848)</f>
        <v>--1844</v>
      </c>
      <c r="U1848" s="160">
        <f t="shared" si="198"/>
        <v>21</v>
      </c>
      <c r="V1848" s="160">
        <f t="shared" si="199"/>
        <v>23</v>
      </c>
      <c r="W1848" s="161" t="str">
        <f t="shared" si="200"/>
        <v>10 MAY 2024</v>
      </c>
      <c r="X1848" s="162">
        <f t="shared" si="201"/>
        <v>1847</v>
      </c>
      <c r="Y1848" s="163"/>
      <c r="AE1848" s="161" t="str">
        <f t="shared" si="202"/>
        <v>MEDIA AND POLITICAL COMMUNICATION SEC 1</v>
      </c>
    </row>
    <row r="1849" spans="1:31" s="161" customFormat="1" ht="23.25" customHeight="1" x14ac:dyDescent="0.25">
      <c r="A1849" s="275">
        <f t="shared" si="197"/>
        <v>141027</v>
      </c>
      <c r="B1849" s="284" t="str">
        <f>A1849&amp;"-"&amp;COUNTIF($A$2:A1849,A1849)</f>
        <v>141027-1</v>
      </c>
      <c r="C1849" s="275">
        <v>1848</v>
      </c>
      <c r="D1849" s="278" t="s">
        <v>590</v>
      </c>
      <c r="E1849" s="275" t="s">
        <v>22</v>
      </c>
      <c r="F1849" s="275">
        <v>141027</v>
      </c>
      <c r="G1849" s="275" t="s">
        <v>191</v>
      </c>
      <c r="H1849" s="279" t="s">
        <v>1517</v>
      </c>
      <c r="I1849" s="275" t="s">
        <v>9</v>
      </c>
      <c r="J1849" s="275" t="s">
        <v>65</v>
      </c>
      <c r="K1849" s="278" t="s">
        <v>286</v>
      </c>
      <c r="L1849" s="283">
        <v>22</v>
      </c>
      <c r="M1849" s="158">
        <f t="shared" si="196"/>
        <v>24</v>
      </c>
      <c r="N1849" s="275">
        <v>141027</v>
      </c>
      <c r="O1849" s="158"/>
      <c r="P1849" s="158"/>
      <c r="Q1849" s="275">
        <v>141027</v>
      </c>
      <c r="R1849" s="158" t="s">
        <v>74</v>
      </c>
      <c r="S1849" s="158" t="str">
        <f>IFERROR(VLOOKUP(B1849,#REF!,3,0),"-")</f>
        <v>-</v>
      </c>
      <c r="T1849" s="159" t="str">
        <f>S1849&amp;"-"&amp;COUNTIF($S$2:S1849,S1849)</f>
        <v>--1845</v>
      </c>
      <c r="U1849" s="160">
        <f t="shared" si="198"/>
        <v>22</v>
      </c>
      <c r="V1849" s="160">
        <f t="shared" si="199"/>
        <v>24</v>
      </c>
      <c r="W1849" s="161" t="str">
        <f t="shared" si="200"/>
        <v>10 MAY 2024</v>
      </c>
      <c r="X1849" s="162">
        <f t="shared" si="201"/>
        <v>1848</v>
      </c>
      <c r="Y1849" s="163"/>
      <c r="AE1849" s="161" t="str">
        <f t="shared" si="202"/>
        <v>FINANCIAL MANAGEMENT SEC 1</v>
      </c>
    </row>
    <row r="1850" spans="1:31" s="161" customFormat="1" ht="23.25" customHeight="1" x14ac:dyDescent="0.25">
      <c r="A1850" s="275">
        <f t="shared" si="197"/>
        <v>141067</v>
      </c>
      <c r="B1850" s="284" t="str">
        <f>A1850&amp;"-"&amp;COUNTIF($A$2:A1850,A1850)</f>
        <v>141067-1</v>
      </c>
      <c r="C1850" s="275">
        <v>1849</v>
      </c>
      <c r="D1850" s="278" t="s">
        <v>590</v>
      </c>
      <c r="E1850" s="275" t="s">
        <v>28</v>
      </c>
      <c r="F1850" s="275">
        <v>141067</v>
      </c>
      <c r="G1850" s="275" t="s">
        <v>817</v>
      </c>
      <c r="H1850" s="279" t="s">
        <v>1546</v>
      </c>
      <c r="I1850" s="275" t="s">
        <v>9</v>
      </c>
      <c r="J1850" s="275" t="s">
        <v>65</v>
      </c>
      <c r="K1850" s="278" t="s">
        <v>286</v>
      </c>
      <c r="L1850" s="283">
        <v>1</v>
      </c>
      <c r="M1850" s="158">
        <f t="shared" si="196"/>
        <v>3</v>
      </c>
      <c r="N1850" s="275">
        <v>141067</v>
      </c>
      <c r="O1850" s="158"/>
      <c r="P1850" s="158"/>
      <c r="Q1850" s="275">
        <v>141067</v>
      </c>
      <c r="R1850" s="158" t="s">
        <v>74</v>
      </c>
      <c r="S1850" s="158" t="str">
        <f>IFERROR(VLOOKUP(B1850,#REF!,3,0),"-")</f>
        <v>-</v>
      </c>
      <c r="T1850" s="159" t="str">
        <f>S1850&amp;"-"&amp;COUNTIF($S$2:S1850,S1850)</f>
        <v>--1846</v>
      </c>
      <c r="U1850" s="160">
        <f t="shared" si="198"/>
        <v>1</v>
      </c>
      <c r="V1850" s="160">
        <f t="shared" si="199"/>
        <v>3</v>
      </c>
      <c r="W1850" s="161" t="str">
        <f t="shared" si="200"/>
        <v>10 MAY 2024</v>
      </c>
      <c r="X1850" s="162">
        <f t="shared" si="201"/>
        <v>1849</v>
      </c>
      <c r="Y1850" s="163"/>
      <c r="AE1850" s="161" t="str">
        <f t="shared" si="202"/>
        <v>SEMANTICS SEC 1</v>
      </c>
    </row>
    <row r="1851" spans="1:31" s="161" customFormat="1" ht="23.25" customHeight="1" x14ac:dyDescent="0.25">
      <c r="A1851" s="275">
        <f t="shared" si="197"/>
        <v>141067</v>
      </c>
      <c r="B1851" s="284" t="str">
        <f>A1851&amp;"-"&amp;COUNTIF($A$2:A1851,A1851)</f>
        <v>141067-2</v>
      </c>
      <c r="C1851" s="275">
        <v>1850</v>
      </c>
      <c r="D1851" s="278" t="s">
        <v>590</v>
      </c>
      <c r="E1851" s="275" t="s">
        <v>28</v>
      </c>
      <c r="F1851" s="275">
        <v>141067</v>
      </c>
      <c r="G1851" s="275" t="s">
        <v>817</v>
      </c>
      <c r="H1851" s="279" t="s">
        <v>1546</v>
      </c>
      <c r="I1851" s="275" t="s">
        <v>9</v>
      </c>
      <c r="J1851" s="275" t="s">
        <v>570</v>
      </c>
      <c r="K1851" s="278" t="s">
        <v>573</v>
      </c>
      <c r="L1851" s="283">
        <v>25</v>
      </c>
      <c r="M1851" s="158">
        <f t="shared" si="196"/>
        <v>27</v>
      </c>
      <c r="N1851" s="275">
        <v>141067</v>
      </c>
      <c r="O1851" s="158"/>
      <c r="P1851" s="158"/>
      <c r="Q1851" s="275">
        <v>141067</v>
      </c>
      <c r="R1851" s="158" t="s">
        <v>74</v>
      </c>
      <c r="S1851" s="158" t="str">
        <f>IFERROR(VLOOKUP(B1851,#REF!,3,0),"-")</f>
        <v>-</v>
      </c>
      <c r="T1851" s="159" t="str">
        <f>S1851&amp;"-"&amp;COUNTIF($S$2:S1851,S1851)</f>
        <v>--1847</v>
      </c>
      <c r="U1851" s="160">
        <f t="shared" si="198"/>
        <v>25</v>
      </c>
      <c r="V1851" s="160">
        <f t="shared" si="199"/>
        <v>27</v>
      </c>
      <c r="W1851" s="161" t="str">
        <f t="shared" si="200"/>
        <v>10 MAY 2024</v>
      </c>
      <c r="X1851" s="162">
        <f t="shared" si="201"/>
        <v>1850</v>
      </c>
      <c r="Y1851" s="163"/>
      <c r="AE1851" s="161" t="str">
        <f t="shared" si="202"/>
        <v>SEMANTICS SEC 1</v>
      </c>
    </row>
    <row r="1852" spans="1:31" s="161" customFormat="1" ht="23.25" customHeight="1" x14ac:dyDescent="0.25">
      <c r="A1852" s="275">
        <f t="shared" si="197"/>
        <v>141075</v>
      </c>
      <c r="B1852" s="284" t="str">
        <f>A1852&amp;"-"&amp;COUNTIF($A$2:A1852,A1852)</f>
        <v>141075-2</v>
      </c>
      <c r="C1852" s="275">
        <v>1851</v>
      </c>
      <c r="D1852" s="278" t="s">
        <v>590</v>
      </c>
      <c r="E1852" s="275" t="s">
        <v>28</v>
      </c>
      <c r="F1852" s="275">
        <v>141075</v>
      </c>
      <c r="G1852" s="275" t="s">
        <v>376</v>
      </c>
      <c r="H1852" s="279" t="s">
        <v>1510</v>
      </c>
      <c r="I1852" s="275" t="s">
        <v>9</v>
      </c>
      <c r="J1852" s="275" t="s">
        <v>570</v>
      </c>
      <c r="K1852" s="278" t="s">
        <v>573</v>
      </c>
      <c r="L1852" s="283">
        <v>19</v>
      </c>
      <c r="M1852" s="158">
        <f t="shared" si="196"/>
        <v>21</v>
      </c>
      <c r="N1852" s="275">
        <v>141075</v>
      </c>
      <c r="O1852" s="158"/>
      <c r="P1852" s="158"/>
      <c r="Q1852" s="275">
        <v>141075</v>
      </c>
      <c r="R1852" s="158" t="s">
        <v>74</v>
      </c>
      <c r="S1852" s="158" t="str">
        <f>IFERROR(VLOOKUP(B1852,#REF!,3,0),"-")</f>
        <v>-</v>
      </c>
      <c r="T1852" s="159" t="str">
        <f>S1852&amp;"-"&amp;COUNTIF($S$2:S1852,S1852)</f>
        <v>--1848</v>
      </c>
      <c r="U1852" s="160">
        <f t="shared" si="198"/>
        <v>19</v>
      </c>
      <c r="V1852" s="160">
        <f t="shared" si="199"/>
        <v>21</v>
      </c>
      <c r="W1852" s="161" t="str">
        <f t="shared" si="200"/>
        <v>10 MAY 2024</v>
      </c>
      <c r="X1852" s="162">
        <f t="shared" si="201"/>
        <v>1851</v>
      </c>
      <c r="Y1852" s="163"/>
      <c r="AE1852" s="161" t="str">
        <f t="shared" si="202"/>
        <v>MODERN NOVEL SEC 1</v>
      </c>
    </row>
    <row r="1853" spans="1:31" s="161" customFormat="1" ht="23.25" customHeight="1" x14ac:dyDescent="0.25">
      <c r="A1853" s="275">
        <f t="shared" si="197"/>
        <v>141773</v>
      </c>
      <c r="B1853" s="284" t="str">
        <f>A1853&amp;"-"&amp;COUNTIF($A$2:A1853,A1853)</f>
        <v>141773-3</v>
      </c>
      <c r="C1853" s="275">
        <v>1852</v>
      </c>
      <c r="D1853" s="278" t="s">
        <v>590</v>
      </c>
      <c r="E1853" s="275" t="s">
        <v>21</v>
      </c>
      <c r="F1853" s="275">
        <v>141773</v>
      </c>
      <c r="G1853" s="275" t="s">
        <v>146</v>
      </c>
      <c r="H1853" s="279" t="s">
        <v>1543</v>
      </c>
      <c r="I1853" s="275" t="s">
        <v>9</v>
      </c>
      <c r="J1853" s="275" t="s">
        <v>266</v>
      </c>
      <c r="K1853" s="278" t="s">
        <v>571</v>
      </c>
      <c r="L1853" s="283">
        <v>20</v>
      </c>
      <c r="M1853" s="158">
        <f t="shared" si="196"/>
        <v>22</v>
      </c>
      <c r="N1853" s="275">
        <v>141773</v>
      </c>
      <c r="O1853" s="158"/>
      <c r="P1853" s="158"/>
      <c r="Q1853" s="275">
        <v>141773</v>
      </c>
      <c r="R1853" s="158" t="s">
        <v>74</v>
      </c>
      <c r="S1853" s="158" t="str">
        <f>IFERROR(VLOOKUP(B1853,#REF!,3,0),"-")</f>
        <v>-</v>
      </c>
      <c r="T1853" s="159" t="str">
        <f>S1853&amp;"-"&amp;COUNTIF($S$2:S1853,S1853)</f>
        <v>--1849</v>
      </c>
      <c r="U1853" s="160">
        <f t="shared" si="198"/>
        <v>20</v>
      </c>
      <c r="V1853" s="160">
        <f t="shared" si="199"/>
        <v>22</v>
      </c>
      <c r="W1853" s="161" t="str">
        <f t="shared" si="200"/>
        <v>10 MAY 2024</v>
      </c>
      <c r="X1853" s="162">
        <f t="shared" si="201"/>
        <v>1852</v>
      </c>
      <c r="Y1853" s="163"/>
      <c r="AE1853" s="161" t="str">
        <f t="shared" si="202"/>
        <v>LINEAR ALGEBRA SEC 7</v>
      </c>
    </row>
    <row r="1854" spans="1:31" s="161" customFormat="1" ht="23.25" customHeight="1" x14ac:dyDescent="0.25">
      <c r="A1854" s="275">
        <f t="shared" si="197"/>
        <v>141774</v>
      </c>
      <c r="B1854" s="284" t="str">
        <f>A1854&amp;"-"&amp;COUNTIF($A$2:A1854,A1854)</f>
        <v>141774-1</v>
      </c>
      <c r="C1854" s="275">
        <v>1853</v>
      </c>
      <c r="D1854" s="278" t="s">
        <v>590</v>
      </c>
      <c r="E1854" s="275" t="s">
        <v>21</v>
      </c>
      <c r="F1854" s="275">
        <v>141774</v>
      </c>
      <c r="G1854" s="275" t="s">
        <v>146</v>
      </c>
      <c r="H1854" s="279" t="s">
        <v>1547</v>
      </c>
      <c r="I1854" s="275" t="s">
        <v>9</v>
      </c>
      <c r="J1854" s="275" t="s">
        <v>266</v>
      </c>
      <c r="K1854" s="278" t="s">
        <v>571</v>
      </c>
      <c r="L1854" s="283">
        <v>2</v>
      </c>
      <c r="M1854" s="158">
        <f t="shared" si="196"/>
        <v>4</v>
      </c>
      <c r="N1854" s="275">
        <v>141774</v>
      </c>
      <c r="O1854" s="158"/>
      <c r="P1854" s="158"/>
      <c r="Q1854" s="275">
        <v>141774</v>
      </c>
      <c r="R1854" s="158" t="s">
        <v>74</v>
      </c>
      <c r="S1854" s="158" t="str">
        <f>IFERROR(VLOOKUP(B1854,#REF!,3,0),"-")</f>
        <v>-</v>
      </c>
      <c r="T1854" s="159" t="str">
        <f>S1854&amp;"-"&amp;COUNTIF($S$2:S1854,S1854)</f>
        <v>--1850</v>
      </c>
      <c r="U1854" s="160">
        <f t="shared" si="198"/>
        <v>2</v>
      </c>
      <c r="V1854" s="160">
        <f t="shared" si="199"/>
        <v>4</v>
      </c>
      <c r="W1854" s="161" t="str">
        <f t="shared" si="200"/>
        <v>10 MAY 2024</v>
      </c>
      <c r="X1854" s="162">
        <f t="shared" si="201"/>
        <v>1853</v>
      </c>
      <c r="Y1854" s="163"/>
      <c r="AE1854" s="161" t="str">
        <f t="shared" si="202"/>
        <v>LINEAR ALGEBRA SEC 8</v>
      </c>
    </row>
    <row r="1855" spans="1:31" s="161" customFormat="1" ht="23.25" customHeight="1" x14ac:dyDescent="0.25">
      <c r="A1855" s="275">
        <f t="shared" si="197"/>
        <v>141826</v>
      </c>
      <c r="B1855" s="284" t="str">
        <f>A1855&amp;"-"&amp;COUNTIF($A$2:A1855,A1855)</f>
        <v>141826-1</v>
      </c>
      <c r="C1855" s="275">
        <v>1854</v>
      </c>
      <c r="D1855" s="278" t="s">
        <v>590</v>
      </c>
      <c r="E1855" s="275" t="s">
        <v>21</v>
      </c>
      <c r="F1855" s="275">
        <v>141826</v>
      </c>
      <c r="G1855" s="275" t="s">
        <v>818</v>
      </c>
      <c r="H1855" s="279" t="s">
        <v>1541</v>
      </c>
      <c r="I1855" s="275" t="s">
        <v>9</v>
      </c>
      <c r="J1855" s="275" t="s">
        <v>91</v>
      </c>
      <c r="K1855" s="278" t="s">
        <v>244</v>
      </c>
      <c r="L1855" s="283">
        <v>6</v>
      </c>
      <c r="M1855" s="158">
        <f t="shared" si="196"/>
        <v>8</v>
      </c>
      <c r="N1855" s="275">
        <v>141826</v>
      </c>
      <c r="O1855" s="158"/>
      <c r="P1855" s="158"/>
      <c r="Q1855" s="275">
        <v>141826</v>
      </c>
      <c r="R1855" s="158" t="s">
        <v>74</v>
      </c>
      <c r="S1855" s="158" t="str">
        <f>IFERROR(VLOOKUP(B1855,#REF!,3,0),"-")</f>
        <v>-</v>
      </c>
      <c r="T1855" s="159" t="str">
        <f>S1855&amp;"-"&amp;COUNTIF($S$2:S1855,S1855)</f>
        <v>--1851</v>
      </c>
      <c r="U1855" s="160">
        <f t="shared" si="198"/>
        <v>6</v>
      </c>
      <c r="V1855" s="160">
        <f t="shared" si="199"/>
        <v>8</v>
      </c>
      <c r="W1855" s="161" t="str">
        <f t="shared" si="200"/>
        <v>10 MAY 2024</v>
      </c>
      <c r="X1855" s="162">
        <f t="shared" si="201"/>
        <v>1854</v>
      </c>
      <c r="Y1855" s="163"/>
      <c r="AE1855" s="161" t="str">
        <f t="shared" si="202"/>
        <v>LINEAR ALGEBRA SEC 5</v>
      </c>
    </row>
    <row r="1856" spans="1:31" s="161" customFormat="1" ht="23.25" customHeight="1" x14ac:dyDescent="0.25">
      <c r="A1856" s="275">
        <f t="shared" si="197"/>
        <v>141827</v>
      </c>
      <c r="B1856" s="284" t="str">
        <f>A1856&amp;"-"&amp;COUNTIF($A$2:A1856,A1856)</f>
        <v>141827-1</v>
      </c>
      <c r="C1856" s="275">
        <v>1855</v>
      </c>
      <c r="D1856" s="278" t="s">
        <v>590</v>
      </c>
      <c r="E1856" s="275" t="s">
        <v>21</v>
      </c>
      <c r="F1856" s="275">
        <v>141827</v>
      </c>
      <c r="G1856" s="275" t="s">
        <v>818</v>
      </c>
      <c r="H1856" s="279" t="s">
        <v>1542</v>
      </c>
      <c r="I1856" s="275" t="s">
        <v>9</v>
      </c>
      <c r="J1856" s="275" t="s">
        <v>91</v>
      </c>
      <c r="K1856" s="278" t="s">
        <v>244</v>
      </c>
      <c r="L1856" s="283">
        <v>16</v>
      </c>
      <c r="M1856" s="158">
        <f t="shared" si="196"/>
        <v>18</v>
      </c>
      <c r="N1856" s="275">
        <v>141827</v>
      </c>
      <c r="O1856" s="158"/>
      <c r="P1856" s="158"/>
      <c r="Q1856" s="275">
        <v>141827</v>
      </c>
      <c r="R1856" s="158" t="s">
        <v>74</v>
      </c>
      <c r="S1856" s="158" t="str">
        <f>IFERROR(VLOOKUP(B1856,#REF!,3,0),"-")</f>
        <v>-</v>
      </c>
      <c r="T1856" s="159" t="str">
        <f>S1856&amp;"-"&amp;COUNTIF($S$2:S1856,S1856)</f>
        <v>--1852</v>
      </c>
      <c r="U1856" s="160">
        <f t="shared" si="198"/>
        <v>16</v>
      </c>
      <c r="V1856" s="160">
        <f t="shared" si="199"/>
        <v>18</v>
      </c>
      <c r="W1856" s="161" t="str">
        <f t="shared" si="200"/>
        <v>10 MAY 2024</v>
      </c>
      <c r="X1856" s="162">
        <f t="shared" si="201"/>
        <v>1855</v>
      </c>
      <c r="Y1856" s="163"/>
      <c r="AE1856" s="161" t="str">
        <f t="shared" si="202"/>
        <v>LINEAR ALGEBRA SEC 6</v>
      </c>
    </row>
    <row r="1857" spans="1:31" s="161" customFormat="1" ht="23.25" customHeight="1" x14ac:dyDescent="0.25">
      <c r="A1857" s="275">
        <f t="shared" si="197"/>
        <v>141827</v>
      </c>
      <c r="B1857" s="284" t="str">
        <f>A1857&amp;"-"&amp;COUNTIF($A$2:A1857,A1857)</f>
        <v>141827-2</v>
      </c>
      <c r="C1857" s="275">
        <v>1856</v>
      </c>
      <c r="D1857" s="278" t="s">
        <v>590</v>
      </c>
      <c r="E1857" s="275" t="s">
        <v>21</v>
      </c>
      <c r="F1857" s="275">
        <v>141827</v>
      </c>
      <c r="G1857" s="275" t="s">
        <v>818</v>
      </c>
      <c r="H1857" s="279" t="s">
        <v>1542</v>
      </c>
      <c r="I1857" s="275" t="s">
        <v>9</v>
      </c>
      <c r="J1857" s="275" t="s">
        <v>91</v>
      </c>
      <c r="K1857" s="278" t="s">
        <v>245</v>
      </c>
      <c r="L1857" s="283">
        <v>22</v>
      </c>
      <c r="M1857" s="158">
        <f t="shared" si="196"/>
        <v>24</v>
      </c>
      <c r="N1857" s="275">
        <v>141827</v>
      </c>
      <c r="O1857" s="158"/>
      <c r="P1857" s="158"/>
      <c r="Q1857" s="275">
        <v>141827</v>
      </c>
      <c r="R1857" s="158" t="s">
        <v>74</v>
      </c>
      <c r="S1857" s="158" t="str">
        <f>IFERROR(VLOOKUP(B1857,#REF!,3,0),"-")</f>
        <v>-</v>
      </c>
      <c r="T1857" s="159" t="str">
        <f>S1857&amp;"-"&amp;COUNTIF($S$2:S1857,S1857)</f>
        <v>--1853</v>
      </c>
      <c r="U1857" s="160">
        <f t="shared" si="198"/>
        <v>22</v>
      </c>
      <c r="V1857" s="160">
        <f t="shared" si="199"/>
        <v>24</v>
      </c>
      <c r="W1857" s="161" t="str">
        <f t="shared" si="200"/>
        <v>10 MAY 2024</v>
      </c>
      <c r="X1857" s="162">
        <f t="shared" si="201"/>
        <v>1856</v>
      </c>
      <c r="Y1857" s="163"/>
      <c r="AE1857" s="161" t="str">
        <f t="shared" si="202"/>
        <v>LINEAR ALGEBRA SEC 6</v>
      </c>
    </row>
    <row r="1858" spans="1:31" s="161" customFormat="1" ht="23.25" customHeight="1" x14ac:dyDescent="0.25">
      <c r="A1858" s="275">
        <f t="shared" si="197"/>
        <v>141827</v>
      </c>
      <c r="B1858" s="284" t="str">
        <f>A1858&amp;"-"&amp;COUNTIF($A$2:A1858,A1858)</f>
        <v>141827-3</v>
      </c>
      <c r="C1858" s="275">
        <v>1857</v>
      </c>
      <c r="D1858" s="278" t="s">
        <v>590</v>
      </c>
      <c r="E1858" s="275" t="s">
        <v>21</v>
      </c>
      <c r="F1858" s="275">
        <v>141827</v>
      </c>
      <c r="G1858" s="275" t="s">
        <v>818</v>
      </c>
      <c r="H1858" s="279" t="s">
        <v>1542</v>
      </c>
      <c r="I1858" s="275" t="s">
        <v>9</v>
      </c>
      <c r="J1858" s="275" t="s">
        <v>91</v>
      </c>
      <c r="K1858" s="278" t="s">
        <v>438</v>
      </c>
      <c r="L1858" s="283">
        <v>11</v>
      </c>
      <c r="M1858" s="158">
        <f t="shared" ref="M1858:M1921" si="203">+L1858+2</f>
        <v>13</v>
      </c>
      <c r="N1858" s="275">
        <v>141827</v>
      </c>
      <c r="O1858" s="158"/>
      <c r="P1858" s="158"/>
      <c r="Q1858" s="275">
        <v>141827</v>
      </c>
      <c r="R1858" s="158" t="s">
        <v>74</v>
      </c>
      <c r="S1858" s="158" t="str">
        <f>IFERROR(VLOOKUP(B1858,#REF!,3,0),"-")</f>
        <v>-</v>
      </c>
      <c r="T1858" s="159" t="str">
        <f>S1858&amp;"-"&amp;COUNTIF($S$2:S1858,S1858)</f>
        <v>--1854</v>
      </c>
      <c r="U1858" s="160">
        <f t="shared" si="198"/>
        <v>11</v>
      </c>
      <c r="V1858" s="160">
        <f t="shared" si="199"/>
        <v>13</v>
      </c>
      <c r="W1858" s="161" t="str">
        <f t="shared" si="200"/>
        <v>10 MAY 2024</v>
      </c>
      <c r="X1858" s="162">
        <f t="shared" si="201"/>
        <v>1857</v>
      </c>
      <c r="Y1858" s="163"/>
      <c r="AE1858" s="161" t="str">
        <f t="shared" si="202"/>
        <v>LINEAR ALGEBRA SEC 6</v>
      </c>
    </row>
    <row r="1859" spans="1:31" s="161" customFormat="1" ht="23.25" customHeight="1" x14ac:dyDescent="0.25">
      <c r="A1859" s="275">
        <f t="shared" ref="A1859:A1922" si="204">+Q1859</f>
        <v>141829</v>
      </c>
      <c r="B1859" s="284" t="str">
        <f>A1859&amp;"-"&amp;COUNTIF($A$2:A1859,A1859)</f>
        <v>141829-1</v>
      </c>
      <c r="C1859" s="275">
        <v>1858</v>
      </c>
      <c r="D1859" s="278" t="s">
        <v>590</v>
      </c>
      <c r="E1859" s="275" t="s">
        <v>21</v>
      </c>
      <c r="F1859" s="275">
        <v>141829</v>
      </c>
      <c r="G1859" s="275" t="s">
        <v>818</v>
      </c>
      <c r="H1859" s="279" t="s">
        <v>1543</v>
      </c>
      <c r="I1859" s="275" t="s">
        <v>9</v>
      </c>
      <c r="J1859" s="275" t="s">
        <v>91</v>
      </c>
      <c r="K1859" s="278" t="s">
        <v>438</v>
      </c>
      <c r="L1859" s="283">
        <v>11</v>
      </c>
      <c r="M1859" s="158">
        <f t="shared" si="203"/>
        <v>13</v>
      </c>
      <c r="N1859" s="275">
        <v>141829</v>
      </c>
      <c r="O1859" s="158"/>
      <c r="P1859" s="158"/>
      <c r="Q1859" s="275">
        <v>141829</v>
      </c>
      <c r="R1859" s="158" t="s">
        <v>74</v>
      </c>
      <c r="S1859" s="158" t="str">
        <f>IFERROR(VLOOKUP(B1859,#REF!,3,0),"-")</f>
        <v>-</v>
      </c>
      <c r="T1859" s="159" t="str">
        <f>S1859&amp;"-"&amp;COUNTIF($S$2:S1859,S1859)</f>
        <v>--1855</v>
      </c>
      <c r="U1859" s="160">
        <f t="shared" ref="U1859:U1922" si="205">+L1859</f>
        <v>11</v>
      </c>
      <c r="V1859" s="160">
        <f t="shared" ref="V1859:V1922" si="206">+U1859+2</f>
        <v>13</v>
      </c>
      <c r="W1859" s="161" t="str">
        <f t="shared" ref="W1859:W1922" si="207">+D1859</f>
        <v>10 MAY 2024</v>
      </c>
      <c r="X1859" s="162">
        <f t="shared" ref="X1859:X1922" si="208">+C1859</f>
        <v>1858</v>
      </c>
      <c r="Y1859" s="163"/>
      <c r="AE1859" s="161" t="str">
        <f t="shared" ref="AE1859:AE1922" si="209">UPPER(H1859)</f>
        <v>LINEAR ALGEBRA SEC 7</v>
      </c>
    </row>
    <row r="1860" spans="1:31" s="161" customFormat="1" ht="23.25" customHeight="1" x14ac:dyDescent="0.25">
      <c r="A1860" s="275">
        <f t="shared" si="204"/>
        <v>141829</v>
      </c>
      <c r="B1860" s="284" t="str">
        <f>A1860&amp;"-"&amp;COUNTIF($A$2:A1860,A1860)</f>
        <v>141829-2</v>
      </c>
      <c r="C1860" s="275">
        <v>1859</v>
      </c>
      <c r="D1860" s="278" t="s">
        <v>590</v>
      </c>
      <c r="E1860" s="275" t="s">
        <v>21</v>
      </c>
      <c r="F1860" s="275">
        <v>141829</v>
      </c>
      <c r="G1860" s="275" t="s">
        <v>818</v>
      </c>
      <c r="H1860" s="279" t="s">
        <v>1543</v>
      </c>
      <c r="I1860" s="275" t="s">
        <v>9</v>
      </c>
      <c r="J1860" s="275" t="s">
        <v>91</v>
      </c>
      <c r="K1860" s="278" t="s">
        <v>439</v>
      </c>
      <c r="L1860" s="283">
        <v>22</v>
      </c>
      <c r="M1860" s="158">
        <f t="shared" si="203"/>
        <v>24</v>
      </c>
      <c r="N1860" s="275">
        <v>141829</v>
      </c>
      <c r="O1860" s="158"/>
      <c r="P1860" s="158"/>
      <c r="Q1860" s="275">
        <v>141829</v>
      </c>
      <c r="R1860" s="158" t="s">
        <v>74</v>
      </c>
      <c r="S1860" s="158" t="str">
        <f>IFERROR(VLOOKUP(B1860,#REF!,3,0),"-")</f>
        <v>-</v>
      </c>
      <c r="T1860" s="159" t="str">
        <f>S1860&amp;"-"&amp;COUNTIF($S$2:S1860,S1860)</f>
        <v>--1856</v>
      </c>
      <c r="U1860" s="160">
        <f t="shared" si="205"/>
        <v>22</v>
      </c>
      <c r="V1860" s="160">
        <f t="shared" si="206"/>
        <v>24</v>
      </c>
      <c r="W1860" s="161" t="str">
        <f t="shared" si="207"/>
        <v>10 MAY 2024</v>
      </c>
      <c r="X1860" s="162">
        <f t="shared" si="208"/>
        <v>1859</v>
      </c>
      <c r="Y1860" s="163"/>
      <c r="AE1860" s="161" t="str">
        <f t="shared" si="209"/>
        <v>LINEAR ALGEBRA SEC 7</v>
      </c>
    </row>
    <row r="1861" spans="1:31" s="161" customFormat="1" ht="23.25" customHeight="1" x14ac:dyDescent="0.25">
      <c r="A1861" s="275">
        <f t="shared" si="204"/>
        <v>141829</v>
      </c>
      <c r="B1861" s="284" t="str">
        <f>A1861&amp;"-"&amp;COUNTIF($A$2:A1861,A1861)</f>
        <v>141829-3</v>
      </c>
      <c r="C1861" s="275">
        <v>1860</v>
      </c>
      <c r="D1861" s="278" t="s">
        <v>590</v>
      </c>
      <c r="E1861" s="275" t="s">
        <v>21</v>
      </c>
      <c r="F1861" s="275">
        <v>141829</v>
      </c>
      <c r="G1861" s="275" t="s">
        <v>818</v>
      </c>
      <c r="H1861" s="279" t="s">
        <v>1543</v>
      </c>
      <c r="I1861" s="275" t="s">
        <v>9</v>
      </c>
      <c r="J1861" s="275" t="s">
        <v>91</v>
      </c>
      <c r="K1861" s="278" t="s">
        <v>246</v>
      </c>
      <c r="L1861" s="283">
        <v>13</v>
      </c>
      <c r="M1861" s="158">
        <f t="shared" si="203"/>
        <v>15</v>
      </c>
      <c r="N1861" s="275">
        <v>141829</v>
      </c>
      <c r="O1861" s="158"/>
      <c r="P1861" s="158"/>
      <c r="Q1861" s="275">
        <v>141829</v>
      </c>
      <c r="R1861" s="158" t="s">
        <v>74</v>
      </c>
      <c r="S1861" s="158" t="str">
        <f>IFERROR(VLOOKUP(B1861,#REF!,3,0),"-")</f>
        <v>-</v>
      </c>
      <c r="T1861" s="159" t="str">
        <f>S1861&amp;"-"&amp;COUNTIF($S$2:S1861,S1861)</f>
        <v>--1857</v>
      </c>
      <c r="U1861" s="160">
        <f t="shared" si="205"/>
        <v>13</v>
      </c>
      <c r="V1861" s="160">
        <f t="shared" si="206"/>
        <v>15</v>
      </c>
      <c r="W1861" s="161" t="str">
        <f t="shared" si="207"/>
        <v>10 MAY 2024</v>
      </c>
      <c r="X1861" s="162">
        <f t="shared" si="208"/>
        <v>1860</v>
      </c>
      <c r="Y1861" s="163"/>
      <c r="AE1861" s="161" t="str">
        <f t="shared" si="209"/>
        <v>LINEAR ALGEBRA SEC 7</v>
      </c>
    </row>
    <row r="1862" spans="1:31" s="161" customFormat="1" ht="23.25" customHeight="1" x14ac:dyDescent="0.25">
      <c r="A1862" s="275">
        <f t="shared" si="204"/>
        <v>141830</v>
      </c>
      <c r="B1862" s="284" t="str">
        <f>A1862&amp;"-"&amp;COUNTIF($A$2:A1862,A1862)</f>
        <v>141830-1</v>
      </c>
      <c r="C1862" s="275">
        <v>1861</v>
      </c>
      <c r="D1862" s="278" t="s">
        <v>590</v>
      </c>
      <c r="E1862" s="275" t="s">
        <v>21</v>
      </c>
      <c r="F1862" s="275">
        <v>141830</v>
      </c>
      <c r="G1862" s="275" t="s">
        <v>818</v>
      </c>
      <c r="H1862" s="279" t="s">
        <v>1547</v>
      </c>
      <c r="I1862" s="275" t="s">
        <v>9</v>
      </c>
      <c r="J1862" s="275" t="s">
        <v>91</v>
      </c>
      <c r="K1862" s="278" t="s">
        <v>246</v>
      </c>
      <c r="L1862" s="283">
        <v>9</v>
      </c>
      <c r="M1862" s="158">
        <f t="shared" si="203"/>
        <v>11</v>
      </c>
      <c r="N1862" s="275">
        <v>141830</v>
      </c>
      <c r="O1862" s="158"/>
      <c r="P1862" s="158"/>
      <c r="Q1862" s="275">
        <v>141830</v>
      </c>
      <c r="R1862" s="158" t="s">
        <v>74</v>
      </c>
      <c r="S1862" s="158" t="str">
        <f>IFERROR(VLOOKUP(B1862,#REF!,3,0),"-")</f>
        <v>-</v>
      </c>
      <c r="T1862" s="159" t="str">
        <f>S1862&amp;"-"&amp;COUNTIF($S$2:S1862,S1862)</f>
        <v>--1858</v>
      </c>
      <c r="U1862" s="160">
        <f t="shared" si="205"/>
        <v>9</v>
      </c>
      <c r="V1862" s="160">
        <f t="shared" si="206"/>
        <v>11</v>
      </c>
      <c r="W1862" s="161" t="str">
        <f t="shared" si="207"/>
        <v>10 MAY 2024</v>
      </c>
      <c r="X1862" s="162">
        <f t="shared" si="208"/>
        <v>1861</v>
      </c>
      <c r="Y1862" s="163"/>
      <c r="AE1862" s="161" t="str">
        <f t="shared" si="209"/>
        <v>LINEAR ALGEBRA SEC 8</v>
      </c>
    </row>
    <row r="1863" spans="1:31" s="161" customFormat="1" ht="23.25" customHeight="1" x14ac:dyDescent="0.25">
      <c r="A1863" s="275">
        <f t="shared" si="204"/>
        <v>142193</v>
      </c>
      <c r="B1863" s="284" t="str">
        <f>A1863&amp;"-"&amp;COUNTIF($A$2:A1863,A1863)</f>
        <v>142193-1</v>
      </c>
      <c r="C1863" s="275">
        <v>1862</v>
      </c>
      <c r="D1863" s="278" t="s">
        <v>590</v>
      </c>
      <c r="E1863" s="275" t="s">
        <v>31</v>
      </c>
      <c r="F1863" s="275">
        <v>142193</v>
      </c>
      <c r="G1863" s="275" t="s">
        <v>159</v>
      </c>
      <c r="H1863" s="279" t="s">
        <v>1548</v>
      </c>
      <c r="I1863" s="275" t="s">
        <v>9</v>
      </c>
      <c r="J1863" s="275" t="s">
        <v>98</v>
      </c>
      <c r="K1863" s="278" t="s">
        <v>247</v>
      </c>
      <c r="L1863" s="283">
        <v>1</v>
      </c>
      <c r="M1863" s="158">
        <f t="shared" si="203"/>
        <v>3</v>
      </c>
      <c r="N1863" s="275">
        <v>142193</v>
      </c>
      <c r="O1863" s="158"/>
      <c r="P1863" s="158"/>
      <c r="Q1863" s="275">
        <v>142193</v>
      </c>
      <c r="R1863" s="158" t="s">
        <v>74</v>
      </c>
      <c r="S1863" s="158" t="str">
        <f>IFERROR(VLOOKUP(B1863,#REF!,3,0),"-")</f>
        <v>-</v>
      </c>
      <c r="T1863" s="159" t="str">
        <f>S1863&amp;"-"&amp;COUNTIF($S$2:S1863,S1863)</f>
        <v>--1859</v>
      </c>
      <c r="U1863" s="160">
        <f t="shared" si="205"/>
        <v>1</v>
      </c>
      <c r="V1863" s="160">
        <f t="shared" si="206"/>
        <v>3</v>
      </c>
      <c r="W1863" s="161" t="str">
        <f t="shared" si="207"/>
        <v>10 MAY 2024</v>
      </c>
      <c r="X1863" s="162">
        <f t="shared" si="208"/>
        <v>1862</v>
      </c>
      <c r="Y1863" s="163"/>
      <c r="AE1863" s="161" t="str">
        <f t="shared" si="209"/>
        <v>FOUNDATION OF BEHAVIORAL RESEARCH-L SEC 1</v>
      </c>
    </row>
    <row r="1864" spans="1:31" s="161" customFormat="1" ht="23.25" customHeight="1" x14ac:dyDescent="0.25">
      <c r="A1864" s="275">
        <f t="shared" si="204"/>
        <v>142228</v>
      </c>
      <c r="B1864" s="284" t="str">
        <f>A1864&amp;"-"&amp;COUNTIF($A$2:A1864,A1864)</f>
        <v>142228-1</v>
      </c>
      <c r="C1864" s="275">
        <v>1863</v>
      </c>
      <c r="D1864" s="278" t="s">
        <v>590</v>
      </c>
      <c r="E1864" s="275" t="s">
        <v>25</v>
      </c>
      <c r="F1864" s="275">
        <v>142228</v>
      </c>
      <c r="G1864" s="275" t="s">
        <v>819</v>
      </c>
      <c r="H1864" s="279" t="s">
        <v>1549</v>
      </c>
      <c r="I1864" s="275" t="s">
        <v>9</v>
      </c>
      <c r="J1864" s="275" t="s">
        <v>98</v>
      </c>
      <c r="K1864" s="278" t="s">
        <v>247</v>
      </c>
      <c r="L1864" s="283">
        <v>1</v>
      </c>
      <c r="M1864" s="158">
        <f t="shared" si="203"/>
        <v>3</v>
      </c>
      <c r="N1864" s="275">
        <v>142228</v>
      </c>
      <c r="O1864" s="158"/>
      <c r="P1864" s="158"/>
      <c r="Q1864" s="275">
        <v>142228</v>
      </c>
      <c r="R1864" s="158" t="s">
        <v>74</v>
      </c>
      <c r="S1864" s="158" t="str">
        <f>IFERROR(VLOOKUP(B1864,#REF!,3,0),"-")</f>
        <v>-</v>
      </c>
      <c r="T1864" s="159" t="str">
        <f>S1864&amp;"-"&amp;COUNTIF($S$2:S1864,S1864)</f>
        <v>--1860</v>
      </c>
      <c r="U1864" s="160">
        <f t="shared" si="205"/>
        <v>1</v>
      </c>
      <c r="V1864" s="160">
        <f t="shared" si="206"/>
        <v>3</v>
      </c>
      <c r="W1864" s="161" t="str">
        <f t="shared" si="207"/>
        <v>10 MAY 2024</v>
      </c>
      <c r="X1864" s="162">
        <f t="shared" si="208"/>
        <v>1863</v>
      </c>
      <c r="Y1864" s="163"/>
      <c r="AE1864" s="161" t="str">
        <f t="shared" si="209"/>
        <v>PEACE PSYCHOLOGY SEC 1</v>
      </c>
    </row>
    <row r="1865" spans="1:31" s="161" customFormat="1" ht="23.25" customHeight="1" x14ac:dyDescent="0.25">
      <c r="A1865" s="275">
        <f t="shared" si="204"/>
        <v>142235</v>
      </c>
      <c r="B1865" s="284" t="str">
        <f>A1865&amp;"-"&amp;COUNTIF($A$2:A1865,A1865)</f>
        <v>142235-1</v>
      </c>
      <c r="C1865" s="275">
        <v>1864</v>
      </c>
      <c r="D1865" s="278" t="s">
        <v>590</v>
      </c>
      <c r="E1865" s="275" t="s">
        <v>26</v>
      </c>
      <c r="F1865" s="275">
        <v>142235</v>
      </c>
      <c r="G1865" s="275" t="s">
        <v>146</v>
      </c>
      <c r="H1865" s="279" t="s">
        <v>1550</v>
      </c>
      <c r="I1865" s="275" t="s">
        <v>9</v>
      </c>
      <c r="J1865" s="275" t="s">
        <v>98</v>
      </c>
      <c r="K1865" s="278" t="s">
        <v>247</v>
      </c>
      <c r="L1865" s="283">
        <v>1</v>
      </c>
      <c r="M1865" s="158">
        <f t="shared" si="203"/>
        <v>3</v>
      </c>
      <c r="N1865" s="275">
        <v>142235</v>
      </c>
      <c r="O1865" s="158"/>
      <c r="P1865" s="158"/>
      <c r="Q1865" s="275">
        <v>142235</v>
      </c>
      <c r="R1865" s="158" t="s">
        <v>74</v>
      </c>
      <c r="S1865" s="158" t="str">
        <f>IFERROR(VLOOKUP(B1865,#REF!,3,0),"-")</f>
        <v>-</v>
      </c>
      <c r="T1865" s="159" t="str">
        <f>S1865&amp;"-"&amp;COUNTIF($S$2:S1865,S1865)</f>
        <v>--1861</v>
      </c>
      <c r="U1865" s="160">
        <f t="shared" si="205"/>
        <v>1</v>
      </c>
      <c r="V1865" s="160">
        <f t="shared" si="206"/>
        <v>3</v>
      </c>
      <c r="W1865" s="161" t="str">
        <f t="shared" si="207"/>
        <v>10 MAY 2024</v>
      </c>
      <c r="X1865" s="162">
        <f t="shared" si="208"/>
        <v>1864</v>
      </c>
      <c r="Y1865" s="163"/>
      <c r="AE1865" s="161" t="str">
        <f t="shared" si="209"/>
        <v>MATHEMATICS SEC 1</v>
      </c>
    </row>
    <row r="1866" spans="1:31" s="161" customFormat="1" ht="23.25" customHeight="1" x14ac:dyDescent="0.25">
      <c r="A1866" s="275">
        <f t="shared" si="204"/>
        <v>142243</v>
      </c>
      <c r="B1866" s="284" t="str">
        <f>A1866&amp;"-"&amp;COUNTIF($A$2:A1866,A1866)</f>
        <v>142243-1</v>
      </c>
      <c r="C1866" s="275">
        <v>1865</v>
      </c>
      <c r="D1866" s="278" t="s">
        <v>590</v>
      </c>
      <c r="E1866" s="275" t="s">
        <v>63</v>
      </c>
      <c r="F1866" s="275">
        <v>142243</v>
      </c>
      <c r="G1866" s="275" t="s">
        <v>34</v>
      </c>
      <c r="H1866" s="279" t="s">
        <v>1551</v>
      </c>
      <c r="I1866" s="275" t="s">
        <v>9</v>
      </c>
      <c r="J1866" s="275" t="s">
        <v>98</v>
      </c>
      <c r="K1866" s="278" t="s">
        <v>247</v>
      </c>
      <c r="L1866" s="283">
        <v>1</v>
      </c>
      <c r="M1866" s="158">
        <f t="shared" si="203"/>
        <v>3</v>
      </c>
      <c r="N1866" s="275">
        <v>142243</v>
      </c>
      <c r="O1866" s="158"/>
      <c r="P1866" s="158"/>
      <c r="Q1866" s="275">
        <v>142243</v>
      </c>
      <c r="R1866" s="158" t="s">
        <v>74</v>
      </c>
      <c r="S1866" s="158" t="str">
        <f>IFERROR(VLOOKUP(B1866,#REF!,3,0),"-")</f>
        <v>-</v>
      </c>
      <c r="T1866" s="159" t="str">
        <f>S1866&amp;"-"&amp;COUNTIF($S$2:S1866,S1866)</f>
        <v>--1862</v>
      </c>
      <c r="U1866" s="160">
        <f t="shared" si="205"/>
        <v>1</v>
      </c>
      <c r="V1866" s="160">
        <f t="shared" si="206"/>
        <v>3</v>
      </c>
      <c r="W1866" s="161" t="str">
        <f t="shared" si="207"/>
        <v>10 MAY 2024</v>
      </c>
      <c r="X1866" s="162">
        <f t="shared" si="208"/>
        <v>1865</v>
      </c>
      <c r="Y1866" s="163"/>
      <c r="AE1866" s="161" t="str">
        <f t="shared" si="209"/>
        <v>ARABIC SEC 1</v>
      </c>
    </row>
    <row r="1867" spans="1:31" s="161" customFormat="1" ht="23.25" customHeight="1" x14ac:dyDescent="0.25">
      <c r="A1867" s="275">
        <f t="shared" si="204"/>
        <v>142243</v>
      </c>
      <c r="B1867" s="284" t="str">
        <f>A1867&amp;"-"&amp;COUNTIF($A$2:A1867,A1867)</f>
        <v>142243-2</v>
      </c>
      <c r="C1867" s="275">
        <v>1866</v>
      </c>
      <c r="D1867" s="278" t="s">
        <v>590</v>
      </c>
      <c r="E1867" s="275" t="s">
        <v>29</v>
      </c>
      <c r="F1867" s="275">
        <v>142243</v>
      </c>
      <c r="G1867" s="275" t="s">
        <v>34</v>
      </c>
      <c r="H1867" s="279" t="s">
        <v>1551</v>
      </c>
      <c r="I1867" s="275" t="s">
        <v>9</v>
      </c>
      <c r="J1867" s="275" t="s">
        <v>98</v>
      </c>
      <c r="K1867" s="278" t="s">
        <v>247</v>
      </c>
      <c r="L1867" s="283">
        <v>1</v>
      </c>
      <c r="M1867" s="158">
        <f t="shared" si="203"/>
        <v>3</v>
      </c>
      <c r="N1867" s="275">
        <v>142243</v>
      </c>
      <c r="O1867" s="158"/>
      <c r="P1867" s="158"/>
      <c r="Q1867" s="275">
        <v>142243</v>
      </c>
      <c r="R1867" s="158" t="s">
        <v>74</v>
      </c>
      <c r="S1867" s="158" t="str">
        <f>IFERROR(VLOOKUP(B1867,#REF!,3,0),"-")</f>
        <v>-</v>
      </c>
      <c r="T1867" s="159" t="str">
        <f>S1867&amp;"-"&amp;COUNTIF($S$2:S1867,S1867)</f>
        <v>--1863</v>
      </c>
      <c r="U1867" s="160">
        <f t="shared" si="205"/>
        <v>1</v>
      </c>
      <c r="V1867" s="160">
        <f t="shared" si="206"/>
        <v>3</v>
      </c>
      <c r="W1867" s="161" t="str">
        <f t="shared" si="207"/>
        <v>10 MAY 2024</v>
      </c>
      <c r="X1867" s="162">
        <f t="shared" si="208"/>
        <v>1866</v>
      </c>
      <c r="Y1867" s="163"/>
      <c r="AE1867" s="161" t="str">
        <f t="shared" si="209"/>
        <v>ARABIC SEC 1</v>
      </c>
    </row>
    <row r="1868" spans="1:31" s="161" customFormat="1" ht="23.25" customHeight="1" x14ac:dyDescent="0.25">
      <c r="A1868" s="275">
        <f t="shared" si="204"/>
        <v>142294</v>
      </c>
      <c r="B1868" s="284" t="str">
        <f>A1868&amp;"-"&amp;COUNTIF($A$2:A1868,A1868)</f>
        <v>142294-1</v>
      </c>
      <c r="C1868" s="275">
        <v>1867</v>
      </c>
      <c r="D1868" s="278" t="s">
        <v>590</v>
      </c>
      <c r="E1868" s="275" t="s">
        <v>20</v>
      </c>
      <c r="F1868" s="275">
        <v>142294</v>
      </c>
      <c r="G1868" s="275" t="s">
        <v>66</v>
      </c>
      <c r="H1868" s="279" t="s">
        <v>1552</v>
      </c>
      <c r="I1868" s="275" t="s">
        <v>9</v>
      </c>
      <c r="J1868" s="275" t="s">
        <v>98</v>
      </c>
      <c r="K1868" s="278" t="s">
        <v>247</v>
      </c>
      <c r="L1868" s="283">
        <v>3</v>
      </c>
      <c r="M1868" s="158">
        <f t="shared" si="203"/>
        <v>5</v>
      </c>
      <c r="N1868" s="275">
        <v>142294</v>
      </c>
      <c r="O1868" s="158"/>
      <c r="P1868" s="158"/>
      <c r="Q1868" s="275">
        <v>142294</v>
      </c>
      <c r="R1868" s="158" t="s">
        <v>74</v>
      </c>
      <c r="S1868" s="158" t="str">
        <f>IFERROR(VLOOKUP(B1868,#REF!,3,0),"-")</f>
        <v>-</v>
      </c>
      <c r="T1868" s="159" t="str">
        <f>S1868&amp;"-"&amp;COUNTIF($S$2:S1868,S1868)</f>
        <v>--1864</v>
      </c>
      <c r="U1868" s="160">
        <f t="shared" si="205"/>
        <v>3</v>
      </c>
      <c r="V1868" s="160">
        <f t="shared" si="206"/>
        <v>5</v>
      </c>
      <c r="W1868" s="161" t="str">
        <f t="shared" si="207"/>
        <v>10 MAY 2024</v>
      </c>
      <c r="X1868" s="162">
        <f t="shared" si="208"/>
        <v>1867</v>
      </c>
      <c r="Y1868" s="163"/>
      <c r="AE1868" s="161" t="str">
        <f t="shared" si="209"/>
        <v>FUNDAMENTALS OF MATH-I SEC 1</v>
      </c>
    </row>
    <row r="1869" spans="1:31" s="161" customFormat="1" ht="23.25" customHeight="1" x14ac:dyDescent="0.25">
      <c r="A1869" s="275">
        <f t="shared" si="204"/>
        <v>142336</v>
      </c>
      <c r="B1869" s="284" t="str">
        <f>A1869&amp;"-"&amp;COUNTIF($A$2:A1869,A1869)</f>
        <v>142336-1</v>
      </c>
      <c r="C1869" s="275">
        <v>1868</v>
      </c>
      <c r="D1869" s="278" t="s">
        <v>590</v>
      </c>
      <c r="E1869" s="275" t="s">
        <v>25</v>
      </c>
      <c r="F1869" s="275">
        <v>142336</v>
      </c>
      <c r="G1869" s="275" t="s">
        <v>524</v>
      </c>
      <c r="H1869" s="279" t="s">
        <v>1553</v>
      </c>
      <c r="I1869" s="275" t="s">
        <v>9</v>
      </c>
      <c r="J1869" s="275" t="s">
        <v>98</v>
      </c>
      <c r="K1869" s="278" t="s">
        <v>247</v>
      </c>
      <c r="L1869" s="283">
        <v>10</v>
      </c>
      <c r="M1869" s="158">
        <f t="shared" si="203"/>
        <v>12</v>
      </c>
      <c r="N1869" s="275">
        <v>142336</v>
      </c>
      <c r="O1869" s="158"/>
      <c r="P1869" s="158"/>
      <c r="Q1869" s="275">
        <v>142336</v>
      </c>
      <c r="R1869" s="158" t="s">
        <v>74</v>
      </c>
      <c r="S1869" s="158" t="str">
        <f>IFERROR(VLOOKUP(B1869,#REF!,3,0),"-")</f>
        <v>-</v>
      </c>
      <c r="T1869" s="159" t="str">
        <f>S1869&amp;"-"&amp;COUNTIF($S$2:S1869,S1869)</f>
        <v>--1865</v>
      </c>
      <c r="U1869" s="160">
        <f t="shared" si="205"/>
        <v>10</v>
      </c>
      <c r="V1869" s="160">
        <f t="shared" si="206"/>
        <v>12</v>
      </c>
      <c r="W1869" s="161" t="str">
        <f t="shared" si="207"/>
        <v>10 MAY 2024</v>
      </c>
      <c r="X1869" s="162">
        <f t="shared" si="208"/>
        <v>1868</v>
      </c>
      <c r="Y1869" s="163"/>
      <c r="AE1869" s="161" t="str">
        <f t="shared" si="209"/>
        <v>BIOLOGICAL SCIENCES SEC 1</v>
      </c>
    </row>
    <row r="1870" spans="1:31" s="161" customFormat="1" ht="23.25" customHeight="1" x14ac:dyDescent="0.25">
      <c r="A1870" s="275">
        <f t="shared" si="204"/>
        <v>142342</v>
      </c>
      <c r="B1870" s="284" t="str">
        <f>A1870&amp;"-"&amp;COUNTIF($A$2:A1870,A1870)</f>
        <v>142342-1</v>
      </c>
      <c r="C1870" s="275">
        <v>1869</v>
      </c>
      <c r="D1870" s="278" t="s">
        <v>590</v>
      </c>
      <c r="E1870" s="275" t="s">
        <v>342</v>
      </c>
      <c r="F1870" s="275">
        <v>142342</v>
      </c>
      <c r="G1870" s="275" t="s">
        <v>524</v>
      </c>
      <c r="H1870" s="279" t="s">
        <v>1553</v>
      </c>
      <c r="I1870" s="275" t="s">
        <v>9</v>
      </c>
      <c r="J1870" s="275" t="s">
        <v>98</v>
      </c>
      <c r="K1870" s="278" t="s">
        <v>247</v>
      </c>
      <c r="L1870" s="283">
        <v>4</v>
      </c>
      <c r="M1870" s="158">
        <f t="shared" si="203"/>
        <v>6</v>
      </c>
      <c r="N1870" s="275">
        <v>142342</v>
      </c>
      <c r="O1870" s="158"/>
      <c r="P1870" s="158"/>
      <c r="Q1870" s="275">
        <v>142342</v>
      </c>
      <c r="R1870" s="158" t="s">
        <v>74</v>
      </c>
      <c r="S1870" s="158" t="str">
        <f>IFERROR(VLOOKUP(B1870,#REF!,3,0),"-")</f>
        <v>-</v>
      </c>
      <c r="T1870" s="159" t="str">
        <f>S1870&amp;"-"&amp;COUNTIF($S$2:S1870,S1870)</f>
        <v>--1866</v>
      </c>
      <c r="U1870" s="160">
        <f t="shared" si="205"/>
        <v>4</v>
      </c>
      <c r="V1870" s="160">
        <f t="shared" si="206"/>
        <v>6</v>
      </c>
      <c r="W1870" s="161" t="str">
        <f t="shared" si="207"/>
        <v>10 MAY 2024</v>
      </c>
      <c r="X1870" s="162">
        <f t="shared" si="208"/>
        <v>1869</v>
      </c>
      <c r="Y1870" s="163"/>
      <c r="AE1870" s="161" t="str">
        <f t="shared" si="209"/>
        <v>BIOLOGICAL SCIENCES SEC 1</v>
      </c>
    </row>
    <row r="1871" spans="1:31" s="161" customFormat="1" ht="23.25" customHeight="1" x14ac:dyDescent="0.25">
      <c r="A1871" s="275">
        <f t="shared" si="204"/>
        <v>142342</v>
      </c>
      <c r="B1871" s="284" t="str">
        <f>A1871&amp;"-"&amp;COUNTIF($A$2:A1871,A1871)</f>
        <v>142342-2</v>
      </c>
      <c r="C1871" s="275">
        <v>1870</v>
      </c>
      <c r="D1871" s="278" t="s">
        <v>590</v>
      </c>
      <c r="E1871" s="275" t="s">
        <v>342</v>
      </c>
      <c r="F1871" s="275">
        <v>142342</v>
      </c>
      <c r="G1871" s="275" t="s">
        <v>524</v>
      </c>
      <c r="H1871" s="279" t="s">
        <v>1553</v>
      </c>
      <c r="I1871" s="275" t="s">
        <v>9</v>
      </c>
      <c r="J1871" s="275" t="s">
        <v>98</v>
      </c>
      <c r="K1871" s="278" t="s">
        <v>248</v>
      </c>
      <c r="L1871" s="283">
        <v>13</v>
      </c>
      <c r="M1871" s="158">
        <f t="shared" si="203"/>
        <v>15</v>
      </c>
      <c r="N1871" s="275">
        <v>142342</v>
      </c>
      <c r="O1871" s="158"/>
      <c r="P1871" s="158"/>
      <c r="Q1871" s="275">
        <v>142342</v>
      </c>
      <c r="R1871" s="158" t="s">
        <v>74</v>
      </c>
      <c r="S1871" s="158" t="str">
        <f>IFERROR(VLOOKUP(B1871,#REF!,3,0),"-")</f>
        <v>-</v>
      </c>
      <c r="T1871" s="159" t="str">
        <f>S1871&amp;"-"&amp;COUNTIF($S$2:S1871,S1871)</f>
        <v>--1867</v>
      </c>
      <c r="U1871" s="160">
        <f t="shared" si="205"/>
        <v>13</v>
      </c>
      <c r="V1871" s="160">
        <f t="shared" si="206"/>
        <v>15</v>
      </c>
      <c r="W1871" s="161" t="str">
        <f t="shared" si="207"/>
        <v>10 MAY 2024</v>
      </c>
      <c r="X1871" s="162">
        <f t="shared" si="208"/>
        <v>1870</v>
      </c>
      <c r="Y1871" s="163" t="s">
        <v>559</v>
      </c>
      <c r="AE1871" s="161" t="str">
        <f t="shared" si="209"/>
        <v>BIOLOGICAL SCIENCES SEC 1</v>
      </c>
    </row>
    <row r="1872" spans="1:31" s="161" customFormat="1" ht="23.25" customHeight="1" x14ac:dyDescent="0.25">
      <c r="A1872" s="275">
        <f t="shared" si="204"/>
        <v>142439</v>
      </c>
      <c r="B1872" s="284" t="str">
        <f>A1872&amp;"-"&amp;COUNTIF($A$2:A1872,A1872)</f>
        <v>142439-1</v>
      </c>
      <c r="C1872" s="275">
        <v>1871</v>
      </c>
      <c r="D1872" s="278" t="s">
        <v>590</v>
      </c>
      <c r="E1872" s="275" t="s">
        <v>20</v>
      </c>
      <c r="F1872" s="275">
        <v>142439</v>
      </c>
      <c r="G1872" s="275" t="s">
        <v>498</v>
      </c>
      <c r="H1872" s="279" t="s">
        <v>1554</v>
      </c>
      <c r="I1872" s="275" t="s">
        <v>9</v>
      </c>
      <c r="J1872" s="275" t="s">
        <v>98</v>
      </c>
      <c r="K1872" s="278" t="s">
        <v>248</v>
      </c>
      <c r="L1872" s="283">
        <v>9</v>
      </c>
      <c r="M1872" s="158">
        <f t="shared" si="203"/>
        <v>11</v>
      </c>
      <c r="N1872" s="275">
        <v>142439</v>
      </c>
      <c r="O1872" s="158"/>
      <c r="P1872" s="158"/>
      <c r="Q1872" s="275">
        <v>142439</v>
      </c>
      <c r="R1872" s="158" t="s">
        <v>74</v>
      </c>
      <c r="S1872" s="158" t="str">
        <f>IFERROR(VLOOKUP(B1872,#REF!,3,0),"-")</f>
        <v>-</v>
      </c>
      <c r="T1872" s="159" t="str">
        <f>S1872&amp;"-"&amp;COUNTIF($S$2:S1872,S1872)</f>
        <v>--1868</v>
      </c>
      <c r="U1872" s="160">
        <f t="shared" si="205"/>
        <v>9</v>
      </c>
      <c r="V1872" s="160">
        <f t="shared" si="206"/>
        <v>11</v>
      </c>
      <c r="W1872" s="161" t="str">
        <f t="shared" si="207"/>
        <v>10 MAY 2024</v>
      </c>
      <c r="X1872" s="162">
        <f t="shared" si="208"/>
        <v>1871</v>
      </c>
      <c r="Y1872" s="163"/>
      <c r="AE1872" s="161" t="str">
        <f t="shared" si="209"/>
        <v>FUNDAMENTALS OF MATHS-I SEC 1</v>
      </c>
    </row>
    <row r="1873" spans="1:31" s="161" customFormat="1" ht="23.25" customHeight="1" x14ac:dyDescent="0.25">
      <c r="A1873" s="275">
        <f t="shared" si="204"/>
        <v>142439</v>
      </c>
      <c r="B1873" s="284" t="str">
        <f>A1873&amp;"-"&amp;COUNTIF($A$2:A1873,A1873)</f>
        <v>142439-2</v>
      </c>
      <c r="C1873" s="275">
        <v>1872</v>
      </c>
      <c r="D1873" s="278" t="s">
        <v>590</v>
      </c>
      <c r="E1873" s="275" t="s">
        <v>20</v>
      </c>
      <c r="F1873" s="275">
        <v>142439</v>
      </c>
      <c r="G1873" s="275" t="s">
        <v>498</v>
      </c>
      <c r="H1873" s="279" t="s">
        <v>1554</v>
      </c>
      <c r="I1873" s="275" t="s">
        <v>9</v>
      </c>
      <c r="J1873" s="275" t="s">
        <v>98</v>
      </c>
      <c r="K1873" s="278" t="s">
        <v>249</v>
      </c>
      <c r="L1873" s="283">
        <v>22</v>
      </c>
      <c r="M1873" s="158">
        <f t="shared" si="203"/>
        <v>24</v>
      </c>
      <c r="N1873" s="275">
        <v>142439</v>
      </c>
      <c r="O1873" s="158"/>
      <c r="P1873" s="158"/>
      <c r="Q1873" s="275">
        <v>142439</v>
      </c>
      <c r="R1873" s="158" t="s">
        <v>74</v>
      </c>
      <c r="S1873" s="158" t="str">
        <f>IFERROR(VLOOKUP(B1873,#REF!,3,0),"-")</f>
        <v>-</v>
      </c>
      <c r="T1873" s="159" t="str">
        <f>S1873&amp;"-"&amp;COUNTIF($S$2:S1873,S1873)</f>
        <v>--1869</v>
      </c>
      <c r="U1873" s="160">
        <f t="shared" si="205"/>
        <v>22</v>
      </c>
      <c r="V1873" s="160">
        <f t="shared" si="206"/>
        <v>24</v>
      </c>
      <c r="W1873" s="161" t="str">
        <f t="shared" si="207"/>
        <v>10 MAY 2024</v>
      </c>
      <c r="X1873" s="162">
        <f t="shared" si="208"/>
        <v>1872</v>
      </c>
      <c r="Y1873" s="163"/>
      <c r="AE1873" s="161" t="str">
        <f t="shared" si="209"/>
        <v>FUNDAMENTALS OF MATHS-I SEC 1</v>
      </c>
    </row>
    <row r="1874" spans="1:31" s="161" customFormat="1" ht="23.25" customHeight="1" x14ac:dyDescent="0.25">
      <c r="A1874" s="275">
        <f t="shared" si="204"/>
        <v>142439</v>
      </c>
      <c r="B1874" s="284" t="str">
        <f>A1874&amp;"-"&amp;COUNTIF($A$2:A1874,A1874)</f>
        <v>142439-3</v>
      </c>
      <c r="C1874" s="275">
        <v>1873</v>
      </c>
      <c r="D1874" s="278" t="s">
        <v>590</v>
      </c>
      <c r="E1874" s="275" t="s">
        <v>20</v>
      </c>
      <c r="F1874" s="275">
        <v>142439</v>
      </c>
      <c r="G1874" s="275" t="s">
        <v>498</v>
      </c>
      <c r="H1874" s="279" t="s">
        <v>1554</v>
      </c>
      <c r="I1874" s="275" t="s">
        <v>9</v>
      </c>
      <c r="J1874" s="275" t="s">
        <v>98</v>
      </c>
      <c r="K1874" s="278" t="s">
        <v>251</v>
      </c>
      <c r="L1874" s="283">
        <v>6</v>
      </c>
      <c r="M1874" s="158">
        <f t="shared" si="203"/>
        <v>8</v>
      </c>
      <c r="N1874" s="275">
        <v>142439</v>
      </c>
      <c r="O1874" s="158"/>
      <c r="P1874" s="158"/>
      <c r="Q1874" s="275">
        <v>142439</v>
      </c>
      <c r="R1874" s="158" t="s">
        <v>74</v>
      </c>
      <c r="S1874" s="158" t="str">
        <f>IFERROR(VLOOKUP(B1874,#REF!,3,0),"-")</f>
        <v>-</v>
      </c>
      <c r="T1874" s="159" t="str">
        <f>S1874&amp;"-"&amp;COUNTIF($S$2:S1874,S1874)</f>
        <v>--1870</v>
      </c>
      <c r="U1874" s="160">
        <f t="shared" si="205"/>
        <v>6</v>
      </c>
      <c r="V1874" s="160">
        <f t="shared" si="206"/>
        <v>8</v>
      </c>
      <c r="W1874" s="161" t="str">
        <f t="shared" si="207"/>
        <v>10 MAY 2024</v>
      </c>
      <c r="X1874" s="162">
        <f t="shared" si="208"/>
        <v>1873</v>
      </c>
      <c r="Y1874" s="163"/>
      <c r="AE1874" s="161" t="str">
        <f t="shared" si="209"/>
        <v>FUNDAMENTALS OF MATHS-I SEC 1</v>
      </c>
    </row>
    <row r="1875" spans="1:31" s="161" customFormat="1" ht="23.25" customHeight="1" x14ac:dyDescent="0.25">
      <c r="A1875" s="275">
        <f t="shared" si="204"/>
        <v>142472</v>
      </c>
      <c r="B1875" s="284" t="str">
        <f>A1875&amp;"-"&amp;COUNTIF($A$2:A1875,A1875)</f>
        <v>142472-1</v>
      </c>
      <c r="C1875" s="275">
        <v>1874</v>
      </c>
      <c r="D1875" s="278" t="s">
        <v>590</v>
      </c>
      <c r="E1875" s="275" t="s">
        <v>18</v>
      </c>
      <c r="F1875" s="275">
        <v>142472</v>
      </c>
      <c r="G1875" s="275" t="s">
        <v>498</v>
      </c>
      <c r="H1875" s="279" t="s">
        <v>1554</v>
      </c>
      <c r="I1875" s="275" t="s">
        <v>9</v>
      </c>
      <c r="J1875" s="275" t="s">
        <v>98</v>
      </c>
      <c r="K1875" s="278" t="s">
        <v>251</v>
      </c>
      <c r="L1875" s="283">
        <v>9</v>
      </c>
      <c r="M1875" s="158">
        <f t="shared" si="203"/>
        <v>11</v>
      </c>
      <c r="N1875" s="275">
        <v>142472</v>
      </c>
      <c r="O1875" s="158"/>
      <c r="P1875" s="158"/>
      <c r="Q1875" s="275">
        <v>142472</v>
      </c>
      <c r="R1875" s="158" t="s">
        <v>74</v>
      </c>
      <c r="S1875" s="158" t="str">
        <f>IFERROR(VLOOKUP(B1875,#REF!,3,0),"-")</f>
        <v>-</v>
      </c>
      <c r="T1875" s="159" t="str">
        <f>S1875&amp;"-"&amp;COUNTIF($S$2:S1875,S1875)</f>
        <v>--1871</v>
      </c>
      <c r="U1875" s="160">
        <f t="shared" si="205"/>
        <v>9</v>
      </c>
      <c r="V1875" s="160">
        <f t="shared" si="206"/>
        <v>11</v>
      </c>
      <c r="W1875" s="161" t="str">
        <f t="shared" si="207"/>
        <v>10 MAY 2024</v>
      </c>
      <c r="X1875" s="162">
        <f t="shared" si="208"/>
        <v>1874</v>
      </c>
      <c r="Y1875" s="163"/>
      <c r="AE1875" s="161" t="str">
        <f t="shared" si="209"/>
        <v>FUNDAMENTALS OF MATHS-I SEC 1</v>
      </c>
    </row>
    <row r="1876" spans="1:31" s="161" customFormat="1" ht="23.25" customHeight="1" x14ac:dyDescent="0.25">
      <c r="A1876" s="275">
        <f t="shared" si="204"/>
        <v>142501</v>
      </c>
      <c r="B1876" s="284" t="str">
        <f>A1876&amp;"-"&amp;COUNTIF($A$2:A1876,A1876)</f>
        <v>142501-1</v>
      </c>
      <c r="C1876" s="275">
        <v>1875</v>
      </c>
      <c r="D1876" s="278" t="s">
        <v>590</v>
      </c>
      <c r="E1876" s="275" t="s">
        <v>24</v>
      </c>
      <c r="F1876" s="275">
        <v>142501</v>
      </c>
      <c r="G1876" s="275" t="s">
        <v>77</v>
      </c>
      <c r="H1876" s="279" t="s">
        <v>1555</v>
      </c>
      <c r="I1876" s="275" t="s">
        <v>9</v>
      </c>
      <c r="J1876" s="275" t="s">
        <v>98</v>
      </c>
      <c r="K1876" s="278" t="s">
        <v>251</v>
      </c>
      <c r="L1876" s="283">
        <v>1</v>
      </c>
      <c r="M1876" s="158">
        <f t="shared" si="203"/>
        <v>3</v>
      </c>
      <c r="N1876" s="275">
        <v>142501</v>
      </c>
      <c r="O1876" s="158"/>
      <c r="P1876" s="158"/>
      <c r="Q1876" s="275">
        <v>142501</v>
      </c>
      <c r="R1876" s="158" t="s">
        <v>74</v>
      </c>
      <c r="S1876" s="158" t="str">
        <f>IFERROR(VLOOKUP(B1876,#REF!,3,0),"-")</f>
        <v>-</v>
      </c>
      <c r="T1876" s="159" t="str">
        <f>S1876&amp;"-"&amp;COUNTIF($S$2:S1876,S1876)</f>
        <v>--1872</v>
      </c>
      <c r="U1876" s="160">
        <f t="shared" si="205"/>
        <v>1</v>
      </c>
      <c r="V1876" s="160">
        <f t="shared" si="206"/>
        <v>3</v>
      </c>
      <c r="W1876" s="161" t="str">
        <f t="shared" si="207"/>
        <v>10 MAY 2024</v>
      </c>
      <c r="X1876" s="162">
        <f t="shared" si="208"/>
        <v>1875</v>
      </c>
      <c r="Y1876" s="163"/>
      <c r="AE1876" s="161" t="str">
        <f t="shared" si="209"/>
        <v>BUSINESS MATHEMATICS SEC 1</v>
      </c>
    </row>
    <row r="1877" spans="1:31" s="161" customFormat="1" ht="23.25" customHeight="1" x14ac:dyDescent="0.25">
      <c r="A1877" s="275">
        <f t="shared" si="204"/>
        <v>142548</v>
      </c>
      <c r="B1877" s="284" t="str">
        <f>A1877&amp;"-"&amp;COUNTIF($A$2:A1877,A1877)</f>
        <v>142548-1</v>
      </c>
      <c r="C1877" s="275">
        <v>1876</v>
      </c>
      <c r="D1877" s="278" t="s">
        <v>590</v>
      </c>
      <c r="E1877" s="275" t="s">
        <v>584</v>
      </c>
      <c r="F1877" s="275">
        <v>142548</v>
      </c>
      <c r="G1877" s="275" t="s">
        <v>820</v>
      </c>
      <c r="H1877" s="279" t="s">
        <v>1556</v>
      </c>
      <c r="I1877" s="275" t="s">
        <v>9</v>
      </c>
      <c r="J1877" s="275" t="s">
        <v>98</v>
      </c>
      <c r="K1877" s="278" t="s">
        <v>251</v>
      </c>
      <c r="L1877" s="283">
        <v>2</v>
      </c>
      <c r="M1877" s="158">
        <f t="shared" si="203"/>
        <v>4</v>
      </c>
      <c r="N1877" s="275">
        <v>142548</v>
      </c>
      <c r="O1877" s="158"/>
      <c r="P1877" s="158"/>
      <c r="Q1877" s="275">
        <v>142548</v>
      </c>
      <c r="R1877" s="158" t="s">
        <v>74</v>
      </c>
      <c r="S1877" s="158" t="str">
        <f>IFERROR(VLOOKUP(B1877,#REF!,3,0),"-")</f>
        <v>-</v>
      </c>
      <c r="T1877" s="159" t="str">
        <f>S1877&amp;"-"&amp;COUNTIF($S$2:S1877,S1877)</f>
        <v>--1873</v>
      </c>
      <c r="U1877" s="160">
        <f t="shared" si="205"/>
        <v>2</v>
      </c>
      <c r="V1877" s="160">
        <f t="shared" si="206"/>
        <v>4</v>
      </c>
      <c r="W1877" s="161" t="str">
        <f t="shared" si="207"/>
        <v>10 MAY 2024</v>
      </c>
      <c r="X1877" s="162">
        <f t="shared" si="208"/>
        <v>1876</v>
      </c>
      <c r="Y1877" s="163"/>
      <c r="AE1877" s="161" t="str">
        <f t="shared" si="209"/>
        <v>SEMANTICS AND PRAGMATICS SEC 1</v>
      </c>
    </row>
    <row r="1878" spans="1:31" s="161" customFormat="1" ht="23.25" customHeight="1" x14ac:dyDescent="0.25">
      <c r="A1878" s="275">
        <f t="shared" si="204"/>
        <v>141841</v>
      </c>
      <c r="B1878" s="284" t="str">
        <f>A1878&amp;"-"&amp;COUNTIF($A$2:A1878,A1878)</f>
        <v>141841-1</v>
      </c>
      <c r="C1878" s="275">
        <v>1877</v>
      </c>
      <c r="D1878" s="278" t="s">
        <v>590</v>
      </c>
      <c r="E1878" s="275" t="s">
        <v>21</v>
      </c>
      <c r="F1878" s="275">
        <v>141841</v>
      </c>
      <c r="G1878" s="275" t="s">
        <v>818</v>
      </c>
      <c r="H1878" s="279" t="s">
        <v>1557</v>
      </c>
      <c r="I1878" s="275" t="s">
        <v>9</v>
      </c>
      <c r="J1878" s="275" t="s">
        <v>100</v>
      </c>
      <c r="K1878" s="278" t="s">
        <v>253</v>
      </c>
      <c r="L1878" s="283">
        <v>22</v>
      </c>
      <c r="M1878" s="158">
        <f t="shared" si="203"/>
        <v>24</v>
      </c>
      <c r="N1878" s="275">
        <v>141841</v>
      </c>
      <c r="O1878" s="158"/>
      <c r="P1878" s="158"/>
      <c r="Q1878" s="275">
        <v>141841</v>
      </c>
      <c r="R1878" s="158" t="s">
        <v>74</v>
      </c>
      <c r="S1878" s="158" t="str">
        <f>IFERROR(VLOOKUP(B1878,#REF!,3,0),"-")</f>
        <v>-</v>
      </c>
      <c r="T1878" s="159" t="str">
        <f>S1878&amp;"-"&amp;COUNTIF($S$2:S1878,S1878)</f>
        <v>--1874</v>
      </c>
      <c r="U1878" s="160">
        <f t="shared" si="205"/>
        <v>22</v>
      </c>
      <c r="V1878" s="160">
        <f t="shared" si="206"/>
        <v>24</v>
      </c>
      <c r="W1878" s="161" t="str">
        <f t="shared" si="207"/>
        <v>10 MAY 2024</v>
      </c>
      <c r="X1878" s="162">
        <f t="shared" si="208"/>
        <v>1877</v>
      </c>
      <c r="Y1878" s="163"/>
      <c r="AE1878" s="161" t="str">
        <f t="shared" si="209"/>
        <v>LINEAR ALGEBRA SEC 14</v>
      </c>
    </row>
    <row r="1879" spans="1:31" s="161" customFormat="1" ht="23.25" customHeight="1" x14ac:dyDescent="0.25">
      <c r="A1879" s="275">
        <f t="shared" si="204"/>
        <v>141841</v>
      </c>
      <c r="B1879" s="284" t="str">
        <f>A1879&amp;"-"&amp;COUNTIF($A$2:A1879,A1879)</f>
        <v>141841-2</v>
      </c>
      <c r="C1879" s="275">
        <v>1878</v>
      </c>
      <c r="D1879" s="278" t="s">
        <v>590</v>
      </c>
      <c r="E1879" s="275" t="s">
        <v>21</v>
      </c>
      <c r="F1879" s="275">
        <v>141841</v>
      </c>
      <c r="G1879" s="275" t="s">
        <v>818</v>
      </c>
      <c r="H1879" s="279" t="s">
        <v>1557</v>
      </c>
      <c r="I1879" s="275" t="s">
        <v>9</v>
      </c>
      <c r="J1879" s="275" t="s">
        <v>100</v>
      </c>
      <c r="K1879" s="278" t="s">
        <v>254</v>
      </c>
      <c r="L1879" s="283">
        <v>1</v>
      </c>
      <c r="M1879" s="158">
        <f t="shared" si="203"/>
        <v>3</v>
      </c>
      <c r="N1879" s="275">
        <v>141841</v>
      </c>
      <c r="O1879" s="158"/>
      <c r="P1879" s="158"/>
      <c r="Q1879" s="275">
        <v>141841</v>
      </c>
      <c r="R1879" s="158" t="s">
        <v>74</v>
      </c>
      <c r="S1879" s="158" t="str">
        <f>IFERROR(VLOOKUP(B1879,#REF!,3,0),"-")</f>
        <v>-</v>
      </c>
      <c r="T1879" s="159" t="str">
        <f>S1879&amp;"-"&amp;COUNTIF($S$2:S1879,S1879)</f>
        <v>--1875</v>
      </c>
      <c r="U1879" s="160">
        <f t="shared" si="205"/>
        <v>1</v>
      </c>
      <c r="V1879" s="160">
        <f t="shared" si="206"/>
        <v>3</v>
      </c>
      <c r="W1879" s="161" t="str">
        <f t="shared" si="207"/>
        <v>10 MAY 2024</v>
      </c>
      <c r="X1879" s="162">
        <f t="shared" si="208"/>
        <v>1878</v>
      </c>
      <c r="Y1879" s="163"/>
      <c r="AE1879" s="161" t="str">
        <f t="shared" si="209"/>
        <v>LINEAR ALGEBRA SEC 14</v>
      </c>
    </row>
    <row r="1880" spans="1:31" s="161" customFormat="1" ht="23.25" customHeight="1" x14ac:dyDescent="0.25">
      <c r="A1880" s="275">
        <f t="shared" si="204"/>
        <v>141975</v>
      </c>
      <c r="B1880" s="284" t="str">
        <f>A1880&amp;"-"&amp;COUNTIF($A$2:A1880,A1880)</f>
        <v>141975-1</v>
      </c>
      <c r="C1880" s="275">
        <v>1879</v>
      </c>
      <c r="D1880" s="278" t="s">
        <v>590</v>
      </c>
      <c r="E1880" s="275" t="s">
        <v>18</v>
      </c>
      <c r="F1880" s="275">
        <v>141975</v>
      </c>
      <c r="G1880" s="275" t="s">
        <v>34</v>
      </c>
      <c r="H1880" s="279" t="s">
        <v>1551</v>
      </c>
      <c r="I1880" s="275" t="s">
        <v>9</v>
      </c>
      <c r="J1880" s="275" t="s">
        <v>100</v>
      </c>
      <c r="K1880" s="278" t="s">
        <v>254</v>
      </c>
      <c r="L1880" s="283">
        <v>1</v>
      </c>
      <c r="M1880" s="158">
        <f t="shared" si="203"/>
        <v>3</v>
      </c>
      <c r="N1880" s="275">
        <v>141975</v>
      </c>
      <c r="O1880" s="158"/>
      <c r="P1880" s="158"/>
      <c r="Q1880" s="275">
        <v>141975</v>
      </c>
      <c r="R1880" s="158" t="s">
        <v>74</v>
      </c>
      <c r="S1880" s="158" t="str">
        <f>IFERROR(VLOOKUP(B1880,#REF!,3,0),"-")</f>
        <v>-</v>
      </c>
      <c r="T1880" s="159" t="str">
        <f>S1880&amp;"-"&amp;COUNTIF($S$2:S1880,S1880)</f>
        <v>--1876</v>
      </c>
      <c r="U1880" s="160">
        <f t="shared" si="205"/>
        <v>1</v>
      </c>
      <c r="V1880" s="160">
        <f t="shared" si="206"/>
        <v>3</v>
      </c>
      <c r="W1880" s="161" t="str">
        <f t="shared" si="207"/>
        <v>10 MAY 2024</v>
      </c>
      <c r="X1880" s="162">
        <f t="shared" si="208"/>
        <v>1879</v>
      </c>
      <c r="Y1880" s="163"/>
      <c r="AE1880" s="161" t="str">
        <f t="shared" si="209"/>
        <v>ARABIC SEC 1</v>
      </c>
    </row>
    <row r="1881" spans="1:31" s="161" customFormat="1" ht="23.25" customHeight="1" x14ac:dyDescent="0.25">
      <c r="A1881" s="275">
        <f t="shared" si="204"/>
        <v>141978</v>
      </c>
      <c r="B1881" s="284" t="str">
        <f>A1881&amp;"-"&amp;COUNTIF($A$2:A1881,A1881)</f>
        <v>141978-1</v>
      </c>
      <c r="C1881" s="275">
        <v>1880</v>
      </c>
      <c r="D1881" s="278" t="s">
        <v>590</v>
      </c>
      <c r="E1881" s="275" t="s">
        <v>22</v>
      </c>
      <c r="F1881" s="275">
        <v>141978</v>
      </c>
      <c r="G1881" s="275" t="s">
        <v>815</v>
      </c>
      <c r="H1881" s="279" t="s">
        <v>1529</v>
      </c>
      <c r="I1881" s="275" t="s">
        <v>9</v>
      </c>
      <c r="J1881" s="275" t="s">
        <v>100</v>
      </c>
      <c r="K1881" s="278" t="s">
        <v>254</v>
      </c>
      <c r="L1881" s="283">
        <v>1</v>
      </c>
      <c r="M1881" s="158">
        <f t="shared" si="203"/>
        <v>3</v>
      </c>
      <c r="N1881" s="275">
        <v>141978</v>
      </c>
      <c r="O1881" s="158"/>
      <c r="P1881" s="158"/>
      <c r="Q1881" s="275">
        <v>141978</v>
      </c>
      <c r="R1881" s="158" t="s">
        <v>74</v>
      </c>
      <c r="S1881" s="158" t="str">
        <f>IFERROR(VLOOKUP(B1881,#REF!,3,0),"-")</f>
        <v>-</v>
      </c>
      <c r="T1881" s="159" t="str">
        <f>S1881&amp;"-"&amp;COUNTIF($S$2:S1881,S1881)</f>
        <v>--1877</v>
      </c>
      <c r="U1881" s="160">
        <f t="shared" si="205"/>
        <v>1</v>
      </c>
      <c r="V1881" s="160">
        <f t="shared" si="206"/>
        <v>3</v>
      </c>
      <c r="W1881" s="161" t="str">
        <f t="shared" si="207"/>
        <v>10 MAY 2024</v>
      </c>
      <c r="X1881" s="162">
        <f t="shared" si="208"/>
        <v>1880</v>
      </c>
      <c r="Y1881" s="163"/>
      <c r="AE1881" s="161" t="str">
        <f t="shared" si="209"/>
        <v>STRATEGIC SUPPLY CHAIN MANAGEMENT SEC 1</v>
      </c>
    </row>
    <row r="1882" spans="1:31" s="161" customFormat="1" ht="23.25" customHeight="1" x14ac:dyDescent="0.25">
      <c r="A1882" s="275">
        <f t="shared" si="204"/>
        <v>142064</v>
      </c>
      <c r="B1882" s="284" t="str">
        <f>A1882&amp;"-"&amp;COUNTIF($A$2:A1882,A1882)</f>
        <v>142064-1</v>
      </c>
      <c r="C1882" s="275">
        <v>1881</v>
      </c>
      <c r="D1882" s="278" t="s">
        <v>590</v>
      </c>
      <c r="E1882" s="275" t="s">
        <v>31</v>
      </c>
      <c r="F1882" s="275">
        <v>142064</v>
      </c>
      <c r="G1882" s="275" t="s">
        <v>821</v>
      </c>
      <c r="H1882" s="279" t="s">
        <v>1558</v>
      </c>
      <c r="I1882" s="275" t="s">
        <v>9</v>
      </c>
      <c r="J1882" s="275" t="s">
        <v>100</v>
      </c>
      <c r="K1882" s="278" t="s">
        <v>254</v>
      </c>
      <c r="L1882" s="283">
        <v>19</v>
      </c>
      <c r="M1882" s="158">
        <f t="shared" si="203"/>
        <v>21</v>
      </c>
      <c r="N1882" s="275">
        <v>142064</v>
      </c>
      <c r="O1882" s="158"/>
      <c r="P1882" s="158"/>
      <c r="Q1882" s="275">
        <v>142064</v>
      </c>
      <c r="R1882" s="158" t="s">
        <v>74</v>
      </c>
      <c r="S1882" s="158" t="str">
        <f>IFERROR(VLOOKUP(B1882,#REF!,3,0),"-")</f>
        <v>-</v>
      </c>
      <c r="T1882" s="159" t="str">
        <f>S1882&amp;"-"&amp;COUNTIF($S$2:S1882,S1882)</f>
        <v>--1878</v>
      </c>
      <c r="U1882" s="160">
        <f t="shared" si="205"/>
        <v>19</v>
      </c>
      <c r="V1882" s="160">
        <f t="shared" si="206"/>
        <v>21</v>
      </c>
      <c r="W1882" s="161" t="str">
        <f t="shared" si="207"/>
        <v>10 MAY 2024</v>
      </c>
      <c r="X1882" s="162">
        <f t="shared" si="208"/>
        <v>1881</v>
      </c>
      <c r="Y1882" s="163"/>
      <c r="AE1882" s="161" t="str">
        <f t="shared" si="209"/>
        <v>LANGUAGE (FRENCH, ARABIC ETC) SEC 1</v>
      </c>
    </row>
    <row r="1883" spans="1:31" s="161" customFormat="1" ht="23.25" customHeight="1" x14ac:dyDescent="0.25">
      <c r="A1883" s="275">
        <f t="shared" si="204"/>
        <v>142064</v>
      </c>
      <c r="B1883" s="284" t="str">
        <f>A1883&amp;"-"&amp;COUNTIF($A$2:A1883,A1883)</f>
        <v>142064-2</v>
      </c>
      <c r="C1883" s="275">
        <v>1882</v>
      </c>
      <c r="D1883" s="278" t="s">
        <v>590</v>
      </c>
      <c r="E1883" s="275" t="s">
        <v>31</v>
      </c>
      <c r="F1883" s="275">
        <v>142064</v>
      </c>
      <c r="G1883" s="275" t="s">
        <v>821</v>
      </c>
      <c r="H1883" s="279" t="s">
        <v>1558</v>
      </c>
      <c r="I1883" s="275" t="s">
        <v>9</v>
      </c>
      <c r="J1883" s="275" t="s">
        <v>97</v>
      </c>
      <c r="K1883" s="278" t="s">
        <v>255</v>
      </c>
      <c r="L1883" s="283">
        <v>17</v>
      </c>
      <c r="M1883" s="158">
        <f t="shared" si="203"/>
        <v>19</v>
      </c>
      <c r="N1883" s="275">
        <v>142064</v>
      </c>
      <c r="O1883" s="158"/>
      <c r="P1883" s="158"/>
      <c r="Q1883" s="275">
        <v>142064</v>
      </c>
      <c r="R1883" s="158" t="s">
        <v>74</v>
      </c>
      <c r="S1883" s="158" t="str">
        <f>IFERROR(VLOOKUP(B1883,#REF!,3,0),"-")</f>
        <v>-</v>
      </c>
      <c r="T1883" s="159" t="str">
        <f>S1883&amp;"-"&amp;COUNTIF($S$2:S1883,S1883)</f>
        <v>--1879</v>
      </c>
      <c r="U1883" s="160">
        <f t="shared" si="205"/>
        <v>17</v>
      </c>
      <c r="V1883" s="160">
        <f t="shared" si="206"/>
        <v>19</v>
      </c>
      <c r="W1883" s="161" t="str">
        <f t="shared" si="207"/>
        <v>10 MAY 2024</v>
      </c>
      <c r="X1883" s="162">
        <f t="shared" si="208"/>
        <v>1882</v>
      </c>
      <c r="Y1883" s="163"/>
      <c r="AE1883" s="161" t="str">
        <f t="shared" si="209"/>
        <v>LANGUAGE (FRENCH, ARABIC ETC) SEC 1</v>
      </c>
    </row>
    <row r="1884" spans="1:31" s="161" customFormat="1" ht="23.25" customHeight="1" x14ac:dyDescent="0.25">
      <c r="A1884" s="275">
        <f t="shared" si="204"/>
        <v>142078</v>
      </c>
      <c r="B1884" s="284" t="str">
        <f>A1884&amp;"-"&amp;COUNTIF($A$2:A1884,A1884)</f>
        <v>142078-1</v>
      </c>
      <c r="C1884" s="275">
        <v>1883</v>
      </c>
      <c r="D1884" s="278" t="s">
        <v>590</v>
      </c>
      <c r="E1884" s="275" t="s">
        <v>31</v>
      </c>
      <c r="F1884" s="275">
        <v>142078</v>
      </c>
      <c r="G1884" s="275" t="s">
        <v>159</v>
      </c>
      <c r="H1884" s="279" t="s">
        <v>1548</v>
      </c>
      <c r="I1884" s="275" t="s">
        <v>9</v>
      </c>
      <c r="J1884" s="275" t="s">
        <v>97</v>
      </c>
      <c r="K1884" s="278" t="s">
        <v>255</v>
      </c>
      <c r="L1884" s="283">
        <v>1</v>
      </c>
      <c r="M1884" s="158">
        <f t="shared" si="203"/>
        <v>3</v>
      </c>
      <c r="N1884" s="275">
        <v>142078</v>
      </c>
      <c r="O1884" s="158"/>
      <c r="P1884" s="158"/>
      <c r="Q1884" s="275">
        <v>142078</v>
      </c>
      <c r="R1884" s="158" t="s">
        <v>74</v>
      </c>
      <c r="S1884" s="158" t="str">
        <f>IFERROR(VLOOKUP(B1884,#REF!,3,0),"-")</f>
        <v>-</v>
      </c>
      <c r="T1884" s="159" t="str">
        <f>S1884&amp;"-"&amp;COUNTIF($S$2:S1884,S1884)</f>
        <v>--1880</v>
      </c>
      <c r="U1884" s="160">
        <f t="shared" si="205"/>
        <v>1</v>
      </c>
      <c r="V1884" s="160">
        <f t="shared" si="206"/>
        <v>3</v>
      </c>
      <c r="W1884" s="161" t="str">
        <f t="shared" si="207"/>
        <v>10 MAY 2024</v>
      </c>
      <c r="X1884" s="162">
        <f t="shared" si="208"/>
        <v>1883</v>
      </c>
      <c r="Y1884" s="163"/>
      <c r="AE1884" s="161" t="str">
        <f t="shared" si="209"/>
        <v>FOUNDATION OF BEHAVIORAL RESEARCH-L SEC 1</v>
      </c>
    </row>
    <row r="1885" spans="1:31" s="161" customFormat="1" ht="23.25" customHeight="1" x14ac:dyDescent="0.25">
      <c r="A1885" s="275">
        <f t="shared" si="204"/>
        <v>142106</v>
      </c>
      <c r="B1885" s="284" t="str">
        <f>A1885&amp;"-"&amp;COUNTIF($A$2:A1885,A1885)</f>
        <v>142106-1</v>
      </c>
      <c r="C1885" s="275">
        <v>1884</v>
      </c>
      <c r="D1885" s="278" t="s">
        <v>590</v>
      </c>
      <c r="E1885" s="275" t="s">
        <v>21</v>
      </c>
      <c r="F1885" s="275">
        <v>142106</v>
      </c>
      <c r="G1885" s="275" t="s">
        <v>497</v>
      </c>
      <c r="H1885" s="279" t="s">
        <v>1559</v>
      </c>
      <c r="I1885" s="275" t="s">
        <v>9</v>
      </c>
      <c r="J1885" s="275" t="s">
        <v>97</v>
      </c>
      <c r="K1885" s="278" t="s">
        <v>255</v>
      </c>
      <c r="L1885" s="283">
        <v>4</v>
      </c>
      <c r="M1885" s="158">
        <f t="shared" si="203"/>
        <v>6</v>
      </c>
      <c r="N1885" s="275">
        <v>142106</v>
      </c>
      <c r="O1885" s="158"/>
      <c r="P1885" s="158"/>
      <c r="Q1885" s="275">
        <v>142106</v>
      </c>
      <c r="R1885" s="158" t="s">
        <v>74</v>
      </c>
      <c r="S1885" s="158" t="str">
        <f>IFERROR(VLOOKUP(B1885,#REF!,3,0),"-")</f>
        <v>-</v>
      </c>
      <c r="T1885" s="159" t="str">
        <f>S1885&amp;"-"&amp;COUNTIF($S$2:S1885,S1885)</f>
        <v>--1881</v>
      </c>
      <c r="U1885" s="160">
        <f t="shared" si="205"/>
        <v>4</v>
      </c>
      <c r="V1885" s="160">
        <f t="shared" si="206"/>
        <v>6</v>
      </c>
      <c r="W1885" s="161" t="str">
        <f t="shared" si="207"/>
        <v>10 MAY 2024</v>
      </c>
      <c r="X1885" s="162">
        <f t="shared" si="208"/>
        <v>1884</v>
      </c>
      <c r="Y1885" s="163"/>
      <c r="AE1885" s="161" t="str">
        <f t="shared" si="209"/>
        <v>FUDAMENTALS OF MATHS-I SEC 1</v>
      </c>
    </row>
    <row r="1886" spans="1:31" s="161" customFormat="1" ht="23.25" customHeight="1" x14ac:dyDescent="0.25">
      <c r="A1886" s="275">
        <f t="shared" si="204"/>
        <v>142176</v>
      </c>
      <c r="B1886" s="284" t="str">
        <f>A1886&amp;"-"&amp;COUNTIF($A$2:A1886,A1886)</f>
        <v>142176-1</v>
      </c>
      <c r="C1886" s="275">
        <v>1885</v>
      </c>
      <c r="D1886" s="278" t="s">
        <v>590</v>
      </c>
      <c r="E1886" s="275" t="s">
        <v>18</v>
      </c>
      <c r="F1886" s="275">
        <v>142176</v>
      </c>
      <c r="G1886" s="275" t="s">
        <v>498</v>
      </c>
      <c r="H1886" s="279" t="s">
        <v>1560</v>
      </c>
      <c r="I1886" s="275" t="s">
        <v>9</v>
      </c>
      <c r="J1886" s="275" t="s">
        <v>97</v>
      </c>
      <c r="K1886" s="278" t="s">
        <v>572</v>
      </c>
      <c r="L1886" s="283">
        <v>3</v>
      </c>
      <c r="M1886" s="158">
        <f t="shared" si="203"/>
        <v>5</v>
      </c>
      <c r="N1886" s="275">
        <v>142176</v>
      </c>
      <c r="O1886" s="158"/>
      <c r="P1886" s="158"/>
      <c r="Q1886" s="275">
        <v>142176</v>
      </c>
      <c r="R1886" s="158" t="s">
        <v>74</v>
      </c>
      <c r="S1886" s="158" t="str">
        <f>IFERROR(VLOOKUP(B1886,#REF!,3,0),"-")</f>
        <v>-</v>
      </c>
      <c r="T1886" s="159" t="str">
        <f>S1886&amp;"-"&amp;COUNTIF($S$2:S1886,S1886)</f>
        <v>--1882</v>
      </c>
      <c r="U1886" s="160">
        <f t="shared" si="205"/>
        <v>3</v>
      </c>
      <c r="V1886" s="160">
        <f t="shared" si="206"/>
        <v>5</v>
      </c>
      <c r="W1886" s="161" t="str">
        <f t="shared" si="207"/>
        <v>10 MAY 2024</v>
      </c>
      <c r="X1886" s="162">
        <f t="shared" si="208"/>
        <v>1885</v>
      </c>
      <c r="Y1886" s="163"/>
      <c r="AE1886" s="161" t="str">
        <f t="shared" si="209"/>
        <v>FUNDAMENTALS OF MATHS-I SEC 2</v>
      </c>
    </row>
    <row r="1887" spans="1:31" s="161" customFormat="1" ht="23.25" customHeight="1" x14ac:dyDescent="0.25">
      <c r="A1887" s="275">
        <f t="shared" si="204"/>
        <v>142193</v>
      </c>
      <c r="B1887" s="284" t="str">
        <f>A1887&amp;"-"&amp;COUNTIF($A$2:A1887,A1887)</f>
        <v>142193-2</v>
      </c>
      <c r="C1887" s="275">
        <v>1886</v>
      </c>
      <c r="D1887" s="278" t="s">
        <v>590</v>
      </c>
      <c r="E1887" s="275" t="s">
        <v>31</v>
      </c>
      <c r="F1887" s="275">
        <v>142193</v>
      </c>
      <c r="G1887" s="275" t="s">
        <v>159</v>
      </c>
      <c r="H1887" s="279" t="s">
        <v>1548</v>
      </c>
      <c r="I1887" s="275" t="s">
        <v>9</v>
      </c>
      <c r="J1887" s="275" t="s">
        <v>97</v>
      </c>
      <c r="K1887" s="278" t="s">
        <v>572</v>
      </c>
      <c r="L1887" s="283">
        <v>19</v>
      </c>
      <c r="M1887" s="158">
        <f t="shared" si="203"/>
        <v>21</v>
      </c>
      <c r="N1887" s="275">
        <v>142193</v>
      </c>
      <c r="O1887" s="158"/>
      <c r="P1887" s="158"/>
      <c r="Q1887" s="275">
        <v>142193</v>
      </c>
      <c r="R1887" s="158" t="s">
        <v>74</v>
      </c>
      <c r="S1887" s="158" t="str">
        <f>IFERROR(VLOOKUP(B1887,#REF!,3,0),"-")</f>
        <v>-</v>
      </c>
      <c r="T1887" s="159" t="str">
        <f>S1887&amp;"-"&amp;COUNTIF($S$2:S1887,S1887)</f>
        <v>--1883</v>
      </c>
      <c r="U1887" s="160">
        <f t="shared" si="205"/>
        <v>19</v>
      </c>
      <c r="V1887" s="160">
        <f t="shared" si="206"/>
        <v>21</v>
      </c>
      <c r="W1887" s="161" t="str">
        <f t="shared" si="207"/>
        <v>10 MAY 2024</v>
      </c>
      <c r="X1887" s="162">
        <f t="shared" si="208"/>
        <v>1886</v>
      </c>
      <c r="Y1887" s="163"/>
      <c r="AE1887" s="161" t="str">
        <f t="shared" si="209"/>
        <v>FOUNDATION OF BEHAVIORAL RESEARCH-L SEC 1</v>
      </c>
    </row>
    <row r="1888" spans="1:31" s="161" customFormat="1" ht="23.25" customHeight="1" x14ac:dyDescent="0.25">
      <c r="A1888" s="275">
        <f t="shared" si="204"/>
        <v>142193</v>
      </c>
      <c r="B1888" s="284" t="str">
        <f>A1888&amp;"-"&amp;COUNTIF($A$2:A1888,A1888)</f>
        <v>142193-3</v>
      </c>
      <c r="C1888" s="275">
        <v>1887</v>
      </c>
      <c r="D1888" s="278" t="s">
        <v>590</v>
      </c>
      <c r="E1888" s="275" t="s">
        <v>31</v>
      </c>
      <c r="F1888" s="275">
        <v>142193</v>
      </c>
      <c r="G1888" s="275" t="s">
        <v>159</v>
      </c>
      <c r="H1888" s="279" t="s">
        <v>1548</v>
      </c>
      <c r="I1888" s="275" t="s">
        <v>9</v>
      </c>
      <c r="J1888" s="275" t="s">
        <v>97</v>
      </c>
      <c r="K1888" s="278" t="s">
        <v>256</v>
      </c>
      <c r="L1888" s="283">
        <v>22</v>
      </c>
      <c r="M1888" s="158">
        <f t="shared" si="203"/>
        <v>24</v>
      </c>
      <c r="N1888" s="275">
        <v>142193</v>
      </c>
      <c r="O1888" s="158"/>
      <c r="P1888" s="158"/>
      <c r="Q1888" s="275">
        <v>142193</v>
      </c>
      <c r="R1888" s="158" t="s">
        <v>74</v>
      </c>
      <c r="S1888" s="158" t="str">
        <f>IFERROR(VLOOKUP(B1888,#REF!,3,0),"-")</f>
        <v>-</v>
      </c>
      <c r="T1888" s="159" t="str">
        <f>S1888&amp;"-"&amp;COUNTIF($S$2:S1888,S1888)</f>
        <v>--1884</v>
      </c>
      <c r="U1888" s="160">
        <f t="shared" si="205"/>
        <v>22</v>
      </c>
      <c r="V1888" s="160">
        <f t="shared" si="206"/>
        <v>24</v>
      </c>
      <c r="W1888" s="161" t="str">
        <f t="shared" si="207"/>
        <v>10 MAY 2024</v>
      </c>
      <c r="X1888" s="162">
        <f t="shared" si="208"/>
        <v>1887</v>
      </c>
      <c r="Y1888" s="163"/>
      <c r="AE1888" s="161" t="str">
        <f t="shared" si="209"/>
        <v>FOUNDATION OF BEHAVIORAL RESEARCH-L SEC 1</v>
      </c>
    </row>
    <row r="1889" spans="1:31" s="161" customFormat="1" ht="23.25" customHeight="1" x14ac:dyDescent="0.25">
      <c r="A1889" s="275">
        <f t="shared" si="204"/>
        <v>140799</v>
      </c>
      <c r="B1889" s="284" t="str">
        <f>A1889&amp;"-"&amp;COUNTIF($A$2:A1889,A1889)</f>
        <v>140799-1</v>
      </c>
      <c r="C1889" s="275">
        <v>1888</v>
      </c>
      <c r="D1889" s="278" t="s">
        <v>590</v>
      </c>
      <c r="E1889" s="275" t="s">
        <v>342</v>
      </c>
      <c r="F1889" s="275">
        <v>140799</v>
      </c>
      <c r="G1889" s="275" t="s">
        <v>504</v>
      </c>
      <c r="H1889" s="279" t="s">
        <v>1561</v>
      </c>
      <c r="I1889" s="275" t="s">
        <v>9</v>
      </c>
      <c r="J1889" s="275" t="s">
        <v>105</v>
      </c>
      <c r="K1889" s="278" t="s">
        <v>263</v>
      </c>
      <c r="L1889" s="283">
        <v>22</v>
      </c>
      <c r="M1889" s="158">
        <f t="shared" si="203"/>
        <v>24</v>
      </c>
      <c r="N1889" s="275">
        <v>140799</v>
      </c>
      <c r="O1889" s="158"/>
      <c r="P1889" s="158"/>
      <c r="Q1889" s="275">
        <v>140799</v>
      </c>
      <c r="R1889" s="158" t="s">
        <v>74</v>
      </c>
      <c r="S1889" s="158" t="str">
        <f>IFERROR(VLOOKUP(B1889,#REF!,3,0),"-")</f>
        <v>-</v>
      </c>
      <c r="T1889" s="159" t="str">
        <f>S1889&amp;"-"&amp;COUNTIF($S$2:S1889,S1889)</f>
        <v>--1885</v>
      </c>
      <c r="U1889" s="160">
        <f t="shared" si="205"/>
        <v>22</v>
      </c>
      <c r="V1889" s="160">
        <f t="shared" si="206"/>
        <v>24</v>
      </c>
      <c r="W1889" s="161" t="str">
        <f t="shared" si="207"/>
        <v>10 MAY 2024</v>
      </c>
      <c r="X1889" s="162">
        <f t="shared" si="208"/>
        <v>1888</v>
      </c>
      <c r="Y1889" s="163"/>
      <c r="AE1889" s="161" t="str">
        <f t="shared" si="209"/>
        <v>PSYCHOLOGY OF ADDICTIVE BEHAVIOR SEC 1</v>
      </c>
    </row>
    <row r="1890" spans="1:31" s="161" customFormat="1" ht="23.25" customHeight="1" x14ac:dyDescent="0.25">
      <c r="A1890" s="275">
        <f t="shared" si="204"/>
        <v>140799</v>
      </c>
      <c r="B1890" s="284" t="str">
        <f>A1890&amp;"-"&amp;COUNTIF($A$2:A1890,A1890)</f>
        <v>140799-2</v>
      </c>
      <c r="C1890" s="275">
        <v>1889</v>
      </c>
      <c r="D1890" s="278" t="s">
        <v>590</v>
      </c>
      <c r="E1890" s="275" t="s">
        <v>342</v>
      </c>
      <c r="F1890" s="275">
        <v>140799</v>
      </c>
      <c r="G1890" s="275" t="s">
        <v>504</v>
      </c>
      <c r="H1890" s="279" t="s">
        <v>1561</v>
      </c>
      <c r="I1890" s="275" t="s">
        <v>9</v>
      </c>
      <c r="J1890" s="275" t="s">
        <v>105</v>
      </c>
      <c r="K1890" s="278" t="s">
        <v>264</v>
      </c>
      <c r="L1890" s="283">
        <v>2</v>
      </c>
      <c r="M1890" s="158">
        <f t="shared" si="203"/>
        <v>4</v>
      </c>
      <c r="N1890" s="275">
        <v>140799</v>
      </c>
      <c r="O1890" s="158"/>
      <c r="P1890" s="158"/>
      <c r="Q1890" s="275">
        <v>140799</v>
      </c>
      <c r="R1890" s="158" t="s">
        <v>74</v>
      </c>
      <c r="S1890" s="158" t="str">
        <f>IFERROR(VLOOKUP(B1890,#REF!,3,0),"-")</f>
        <v>-</v>
      </c>
      <c r="T1890" s="159" t="str">
        <f>S1890&amp;"-"&amp;COUNTIF($S$2:S1890,S1890)</f>
        <v>--1886</v>
      </c>
      <c r="U1890" s="160">
        <f t="shared" si="205"/>
        <v>2</v>
      </c>
      <c r="V1890" s="160">
        <f t="shared" si="206"/>
        <v>4</v>
      </c>
      <c r="W1890" s="161" t="str">
        <f t="shared" si="207"/>
        <v>10 MAY 2024</v>
      </c>
      <c r="X1890" s="162">
        <f t="shared" si="208"/>
        <v>1889</v>
      </c>
      <c r="Y1890" s="163"/>
      <c r="AE1890" s="161" t="str">
        <f t="shared" si="209"/>
        <v>PSYCHOLOGY OF ADDICTIVE BEHAVIOR SEC 1</v>
      </c>
    </row>
    <row r="1891" spans="1:31" s="161" customFormat="1" ht="23.25" customHeight="1" x14ac:dyDescent="0.25">
      <c r="A1891" s="275">
        <f t="shared" si="204"/>
        <v>140811</v>
      </c>
      <c r="B1891" s="284" t="str">
        <f>A1891&amp;"-"&amp;COUNTIF($A$2:A1891,A1891)</f>
        <v>140811-1</v>
      </c>
      <c r="C1891" s="275">
        <v>1890</v>
      </c>
      <c r="D1891" s="278" t="s">
        <v>590</v>
      </c>
      <c r="E1891" s="275" t="s">
        <v>579</v>
      </c>
      <c r="F1891" s="275">
        <v>140811</v>
      </c>
      <c r="G1891" s="275" t="s">
        <v>524</v>
      </c>
      <c r="H1891" s="279" t="s">
        <v>1553</v>
      </c>
      <c r="I1891" s="275" t="s">
        <v>9</v>
      </c>
      <c r="J1891" s="275" t="s">
        <v>105</v>
      </c>
      <c r="K1891" s="278" t="s">
        <v>264</v>
      </c>
      <c r="L1891" s="283">
        <v>1</v>
      </c>
      <c r="M1891" s="158">
        <f t="shared" si="203"/>
        <v>3</v>
      </c>
      <c r="N1891" s="275">
        <v>140811</v>
      </c>
      <c r="O1891" s="158"/>
      <c r="P1891" s="158"/>
      <c r="Q1891" s="275">
        <v>140811</v>
      </c>
      <c r="R1891" s="158" t="s">
        <v>74</v>
      </c>
      <c r="S1891" s="158" t="str">
        <f>IFERROR(VLOOKUP(B1891,#REF!,3,0),"-")</f>
        <v>-</v>
      </c>
      <c r="T1891" s="159" t="str">
        <f>S1891&amp;"-"&amp;COUNTIF($S$2:S1891,S1891)</f>
        <v>--1887</v>
      </c>
      <c r="U1891" s="160">
        <f t="shared" si="205"/>
        <v>1</v>
      </c>
      <c r="V1891" s="160">
        <f t="shared" si="206"/>
        <v>3</v>
      </c>
      <c r="W1891" s="161" t="str">
        <f t="shared" si="207"/>
        <v>10 MAY 2024</v>
      </c>
      <c r="X1891" s="162">
        <f t="shared" si="208"/>
        <v>1890</v>
      </c>
      <c r="Y1891" s="163"/>
      <c r="AE1891" s="161" t="str">
        <f t="shared" si="209"/>
        <v>BIOLOGICAL SCIENCES SEC 1</v>
      </c>
    </row>
    <row r="1892" spans="1:31" s="161" customFormat="1" ht="23.25" customHeight="1" x14ac:dyDescent="0.25">
      <c r="A1892" s="275">
        <f t="shared" si="204"/>
        <v>140816</v>
      </c>
      <c r="B1892" s="284" t="str">
        <f>A1892&amp;"-"&amp;COUNTIF($A$2:A1892,A1892)</f>
        <v>140816-1</v>
      </c>
      <c r="C1892" s="275">
        <v>1891</v>
      </c>
      <c r="D1892" s="278" t="s">
        <v>590</v>
      </c>
      <c r="E1892" s="275" t="s">
        <v>580</v>
      </c>
      <c r="F1892" s="275">
        <v>140816</v>
      </c>
      <c r="G1892" s="275" t="s">
        <v>524</v>
      </c>
      <c r="H1892" s="279" t="s">
        <v>1553</v>
      </c>
      <c r="I1892" s="275" t="s">
        <v>9</v>
      </c>
      <c r="J1892" s="275" t="s">
        <v>105</v>
      </c>
      <c r="K1892" s="278" t="s">
        <v>264</v>
      </c>
      <c r="L1892" s="283">
        <v>1</v>
      </c>
      <c r="M1892" s="158">
        <f t="shared" si="203"/>
        <v>3</v>
      </c>
      <c r="N1892" s="275">
        <v>140816</v>
      </c>
      <c r="O1892" s="158"/>
      <c r="P1892" s="158"/>
      <c r="Q1892" s="275">
        <v>140816</v>
      </c>
      <c r="R1892" s="158" t="s">
        <v>74</v>
      </c>
      <c r="S1892" s="158" t="str">
        <f>IFERROR(VLOOKUP(B1892,#REF!,3,0),"-")</f>
        <v>-</v>
      </c>
      <c r="T1892" s="159" t="str">
        <f>S1892&amp;"-"&amp;COUNTIF($S$2:S1892,S1892)</f>
        <v>--1888</v>
      </c>
      <c r="U1892" s="160">
        <f t="shared" si="205"/>
        <v>1</v>
      </c>
      <c r="V1892" s="160">
        <f t="shared" si="206"/>
        <v>3</v>
      </c>
      <c r="W1892" s="161" t="str">
        <f t="shared" si="207"/>
        <v>10 MAY 2024</v>
      </c>
      <c r="X1892" s="162">
        <f t="shared" si="208"/>
        <v>1891</v>
      </c>
      <c r="Y1892" s="163"/>
      <c r="AE1892" s="161" t="str">
        <f t="shared" si="209"/>
        <v>BIOLOGICAL SCIENCES SEC 1</v>
      </c>
    </row>
    <row r="1893" spans="1:31" s="161" customFormat="1" ht="23.25" customHeight="1" x14ac:dyDescent="0.25">
      <c r="A1893" s="275">
        <f t="shared" si="204"/>
        <v>140859</v>
      </c>
      <c r="B1893" s="284" t="str">
        <f>A1893&amp;"-"&amp;COUNTIF($A$2:A1893,A1893)</f>
        <v>140859-1</v>
      </c>
      <c r="C1893" s="275">
        <v>1892</v>
      </c>
      <c r="D1893" s="278" t="s">
        <v>590</v>
      </c>
      <c r="E1893" s="275" t="s">
        <v>25</v>
      </c>
      <c r="F1893" s="275">
        <v>140859</v>
      </c>
      <c r="G1893" s="275" t="s">
        <v>822</v>
      </c>
      <c r="H1893" s="279" t="s">
        <v>1549</v>
      </c>
      <c r="I1893" s="275" t="s">
        <v>9</v>
      </c>
      <c r="J1893" s="275" t="s">
        <v>105</v>
      </c>
      <c r="K1893" s="278" t="s">
        <v>264</v>
      </c>
      <c r="L1893" s="283">
        <v>18</v>
      </c>
      <c r="M1893" s="158">
        <f t="shared" si="203"/>
        <v>20</v>
      </c>
      <c r="N1893" s="275">
        <v>140859</v>
      </c>
      <c r="O1893" s="158"/>
      <c r="P1893" s="158"/>
      <c r="Q1893" s="275">
        <v>140859</v>
      </c>
      <c r="R1893" s="158" t="s">
        <v>74</v>
      </c>
      <c r="S1893" s="158" t="str">
        <f>IFERROR(VLOOKUP(B1893,#REF!,3,0),"-")</f>
        <v>-</v>
      </c>
      <c r="T1893" s="159" t="str">
        <f>S1893&amp;"-"&amp;COUNTIF($S$2:S1893,S1893)</f>
        <v>--1889</v>
      </c>
      <c r="U1893" s="160">
        <f t="shared" si="205"/>
        <v>18</v>
      </c>
      <c r="V1893" s="160">
        <f t="shared" si="206"/>
        <v>20</v>
      </c>
      <c r="W1893" s="161" t="str">
        <f t="shared" si="207"/>
        <v>10 MAY 2024</v>
      </c>
      <c r="X1893" s="162">
        <f t="shared" si="208"/>
        <v>1892</v>
      </c>
      <c r="Y1893" s="163"/>
      <c r="AE1893" s="161" t="str">
        <f t="shared" si="209"/>
        <v>PEACE PSYCHOLOGY SEC 1</v>
      </c>
    </row>
    <row r="1894" spans="1:31" s="161" customFormat="1" ht="23.25" customHeight="1" x14ac:dyDescent="0.25">
      <c r="A1894" s="275">
        <f t="shared" si="204"/>
        <v>140859</v>
      </c>
      <c r="B1894" s="284" t="str">
        <f>A1894&amp;"-"&amp;COUNTIF($A$2:A1894,A1894)</f>
        <v>140859-2</v>
      </c>
      <c r="C1894" s="275">
        <v>1893</v>
      </c>
      <c r="D1894" s="278" t="s">
        <v>590</v>
      </c>
      <c r="E1894" s="275" t="s">
        <v>25</v>
      </c>
      <c r="F1894" s="275">
        <v>140859</v>
      </c>
      <c r="G1894" s="275" t="s">
        <v>822</v>
      </c>
      <c r="H1894" s="279" t="s">
        <v>1549</v>
      </c>
      <c r="I1894" s="275" t="s">
        <v>9</v>
      </c>
      <c r="J1894" s="275" t="s">
        <v>105</v>
      </c>
      <c r="K1894" s="278" t="s">
        <v>265</v>
      </c>
      <c r="L1894" s="283">
        <v>11</v>
      </c>
      <c r="M1894" s="158">
        <f t="shared" si="203"/>
        <v>13</v>
      </c>
      <c r="N1894" s="275">
        <v>140859</v>
      </c>
      <c r="O1894" s="158"/>
      <c r="P1894" s="158"/>
      <c r="Q1894" s="275">
        <v>140859</v>
      </c>
      <c r="R1894" s="158" t="s">
        <v>74</v>
      </c>
      <c r="S1894" s="158" t="str">
        <f>IFERROR(VLOOKUP(B1894,#REF!,3,0),"-")</f>
        <v>-</v>
      </c>
      <c r="T1894" s="159" t="str">
        <f>S1894&amp;"-"&amp;COUNTIF($S$2:S1894,S1894)</f>
        <v>--1890</v>
      </c>
      <c r="U1894" s="160">
        <f t="shared" si="205"/>
        <v>11</v>
      </c>
      <c r="V1894" s="160">
        <f t="shared" si="206"/>
        <v>13</v>
      </c>
      <c r="W1894" s="161" t="str">
        <f t="shared" si="207"/>
        <v>10 MAY 2024</v>
      </c>
      <c r="X1894" s="162">
        <f t="shared" si="208"/>
        <v>1893</v>
      </c>
      <c r="Y1894" s="163"/>
      <c r="AE1894" s="161" t="str">
        <f t="shared" si="209"/>
        <v>PEACE PSYCHOLOGY SEC 1</v>
      </c>
    </row>
    <row r="1895" spans="1:31" s="161" customFormat="1" ht="23.25" customHeight="1" x14ac:dyDescent="0.25">
      <c r="A1895" s="275">
        <f t="shared" si="204"/>
        <v>140864</v>
      </c>
      <c r="B1895" s="284" t="str">
        <f>A1895&amp;"-"&amp;COUNTIF($A$2:A1895,A1895)</f>
        <v>140864-1</v>
      </c>
      <c r="C1895" s="275">
        <v>1894</v>
      </c>
      <c r="D1895" s="278" t="s">
        <v>590</v>
      </c>
      <c r="E1895" s="275" t="s">
        <v>25</v>
      </c>
      <c r="F1895" s="275">
        <v>140864</v>
      </c>
      <c r="G1895" s="275" t="s">
        <v>822</v>
      </c>
      <c r="H1895" s="279" t="s">
        <v>1562</v>
      </c>
      <c r="I1895" s="275" t="s">
        <v>9</v>
      </c>
      <c r="J1895" s="275" t="s">
        <v>105</v>
      </c>
      <c r="K1895" s="278" t="s">
        <v>265</v>
      </c>
      <c r="L1895" s="283">
        <v>11</v>
      </c>
      <c r="M1895" s="158">
        <f t="shared" si="203"/>
        <v>13</v>
      </c>
      <c r="N1895" s="275">
        <v>140864</v>
      </c>
      <c r="O1895" s="158"/>
      <c r="P1895" s="158"/>
      <c r="Q1895" s="275">
        <v>140864</v>
      </c>
      <c r="R1895" s="158" t="s">
        <v>74</v>
      </c>
      <c r="S1895" s="158" t="str">
        <f>IFERROR(VLOOKUP(B1895,#REF!,3,0),"-")</f>
        <v>-</v>
      </c>
      <c r="T1895" s="159" t="str">
        <f>S1895&amp;"-"&amp;COUNTIF($S$2:S1895,S1895)</f>
        <v>--1891</v>
      </c>
      <c r="U1895" s="160">
        <f t="shared" si="205"/>
        <v>11</v>
      </c>
      <c r="V1895" s="160">
        <f t="shared" si="206"/>
        <v>13</v>
      </c>
      <c r="W1895" s="161" t="str">
        <f t="shared" si="207"/>
        <v>10 MAY 2024</v>
      </c>
      <c r="X1895" s="162">
        <f t="shared" si="208"/>
        <v>1894</v>
      </c>
      <c r="Y1895" s="163"/>
      <c r="AE1895" s="161" t="str">
        <f t="shared" si="209"/>
        <v>PEACE PSYCHOLOGY SEC 2</v>
      </c>
    </row>
    <row r="1896" spans="1:31" s="161" customFormat="1" ht="23.25" customHeight="1" x14ac:dyDescent="0.25">
      <c r="A1896" s="275">
        <f t="shared" si="204"/>
        <v>140864</v>
      </c>
      <c r="B1896" s="284" t="str">
        <f>A1896&amp;"-"&amp;COUNTIF($A$2:A1896,A1896)</f>
        <v>140864-2</v>
      </c>
      <c r="C1896" s="275">
        <v>1895</v>
      </c>
      <c r="D1896" s="278" t="s">
        <v>590</v>
      </c>
      <c r="E1896" s="275" t="s">
        <v>25</v>
      </c>
      <c r="F1896" s="275">
        <v>140864</v>
      </c>
      <c r="G1896" s="275" t="s">
        <v>822</v>
      </c>
      <c r="H1896" s="279" t="s">
        <v>1562</v>
      </c>
      <c r="I1896" s="275" t="s">
        <v>9</v>
      </c>
      <c r="J1896" s="275" t="s">
        <v>105</v>
      </c>
      <c r="K1896" s="278" t="s">
        <v>287</v>
      </c>
      <c r="L1896" s="283">
        <v>12</v>
      </c>
      <c r="M1896" s="158">
        <f t="shared" si="203"/>
        <v>14</v>
      </c>
      <c r="N1896" s="275">
        <v>140864</v>
      </c>
      <c r="O1896" s="158"/>
      <c r="P1896" s="158"/>
      <c r="Q1896" s="275">
        <v>140864</v>
      </c>
      <c r="R1896" s="158" t="s">
        <v>74</v>
      </c>
      <c r="S1896" s="158" t="str">
        <f>IFERROR(VLOOKUP(B1896,#REF!,3,0),"-")</f>
        <v>-</v>
      </c>
      <c r="T1896" s="159" t="str">
        <f>S1896&amp;"-"&amp;COUNTIF($S$2:S1896,S1896)</f>
        <v>--1892</v>
      </c>
      <c r="U1896" s="160">
        <f t="shared" si="205"/>
        <v>12</v>
      </c>
      <c r="V1896" s="160">
        <f t="shared" si="206"/>
        <v>14</v>
      </c>
      <c r="W1896" s="161" t="str">
        <f t="shared" si="207"/>
        <v>10 MAY 2024</v>
      </c>
      <c r="X1896" s="162">
        <f t="shared" si="208"/>
        <v>1895</v>
      </c>
      <c r="Y1896" s="163"/>
      <c r="AE1896" s="161" t="str">
        <f t="shared" si="209"/>
        <v>PEACE PSYCHOLOGY SEC 2</v>
      </c>
    </row>
    <row r="1897" spans="1:31" s="161" customFormat="1" ht="23.25" customHeight="1" x14ac:dyDescent="0.25">
      <c r="A1897" s="275">
        <f t="shared" si="204"/>
        <v>140882</v>
      </c>
      <c r="B1897" s="284" t="str">
        <f>A1897&amp;"-"&amp;COUNTIF($A$2:A1897,A1897)</f>
        <v>140882-1</v>
      </c>
      <c r="C1897" s="275">
        <v>1896</v>
      </c>
      <c r="D1897" s="278" t="s">
        <v>590</v>
      </c>
      <c r="E1897" s="275" t="s">
        <v>26</v>
      </c>
      <c r="F1897" s="275">
        <v>140882</v>
      </c>
      <c r="G1897" s="275" t="s">
        <v>364</v>
      </c>
      <c r="H1897" s="279" t="s">
        <v>1563</v>
      </c>
      <c r="I1897" s="275" t="s">
        <v>9</v>
      </c>
      <c r="J1897" s="275" t="s">
        <v>105</v>
      </c>
      <c r="K1897" s="278" t="s">
        <v>287</v>
      </c>
      <c r="L1897" s="283">
        <v>10</v>
      </c>
      <c r="M1897" s="158">
        <f t="shared" si="203"/>
        <v>12</v>
      </c>
      <c r="N1897" s="275">
        <v>140882</v>
      </c>
      <c r="O1897" s="158"/>
      <c r="P1897" s="158"/>
      <c r="Q1897" s="275">
        <v>140882</v>
      </c>
      <c r="R1897" s="158" t="s">
        <v>74</v>
      </c>
      <c r="S1897" s="158" t="str">
        <f>IFERROR(VLOOKUP(B1897,#REF!,3,0),"-")</f>
        <v>-</v>
      </c>
      <c r="T1897" s="159" t="str">
        <f>S1897&amp;"-"&amp;COUNTIF($S$2:S1897,S1897)</f>
        <v>--1893</v>
      </c>
      <c r="U1897" s="160">
        <f t="shared" si="205"/>
        <v>10</v>
      </c>
      <c r="V1897" s="160">
        <f t="shared" si="206"/>
        <v>12</v>
      </c>
      <c r="W1897" s="161" t="str">
        <f t="shared" si="207"/>
        <v>10 MAY 2024</v>
      </c>
      <c r="X1897" s="162">
        <f t="shared" si="208"/>
        <v>1896</v>
      </c>
      <c r="Y1897" s="163"/>
      <c r="AE1897" s="161" t="str">
        <f t="shared" si="209"/>
        <v>BIOINFORMATICS SEC 1</v>
      </c>
    </row>
    <row r="1898" spans="1:31" s="161" customFormat="1" ht="23.25" customHeight="1" x14ac:dyDescent="0.25">
      <c r="A1898" s="275">
        <f t="shared" si="204"/>
        <v>140882</v>
      </c>
      <c r="B1898" s="284" t="str">
        <f>A1898&amp;"-"&amp;COUNTIF($A$2:A1898,A1898)</f>
        <v>140882-2</v>
      </c>
      <c r="C1898" s="275">
        <v>1897</v>
      </c>
      <c r="D1898" s="278" t="s">
        <v>590</v>
      </c>
      <c r="E1898" s="275" t="s">
        <v>26</v>
      </c>
      <c r="F1898" s="275">
        <v>140882</v>
      </c>
      <c r="G1898" s="275" t="s">
        <v>364</v>
      </c>
      <c r="H1898" s="279" t="s">
        <v>1563</v>
      </c>
      <c r="I1898" s="275" t="s">
        <v>9</v>
      </c>
      <c r="J1898" s="275" t="s">
        <v>105</v>
      </c>
      <c r="K1898" s="278" t="s">
        <v>288</v>
      </c>
      <c r="L1898" s="283">
        <v>2</v>
      </c>
      <c r="M1898" s="158">
        <f t="shared" si="203"/>
        <v>4</v>
      </c>
      <c r="N1898" s="275">
        <v>140882</v>
      </c>
      <c r="O1898" s="158"/>
      <c r="P1898" s="158"/>
      <c r="Q1898" s="275">
        <v>140882</v>
      </c>
      <c r="R1898" s="158" t="s">
        <v>74</v>
      </c>
      <c r="S1898" s="158" t="str">
        <f>IFERROR(VLOOKUP(B1898,#REF!,3,0),"-")</f>
        <v>-</v>
      </c>
      <c r="T1898" s="159" t="str">
        <f>S1898&amp;"-"&amp;COUNTIF($S$2:S1898,S1898)</f>
        <v>--1894</v>
      </c>
      <c r="U1898" s="160">
        <f t="shared" si="205"/>
        <v>2</v>
      </c>
      <c r="V1898" s="160">
        <f t="shared" si="206"/>
        <v>4</v>
      </c>
      <c r="W1898" s="161" t="str">
        <f t="shared" si="207"/>
        <v>10 MAY 2024</v>
      </c>
      <c r="X1898" s="162">
        <f t="shared" si="208"/>
        <v>1897</v>
      </c>
      <c r="Y1898" s="163"/>
      <c r="AE1898" s="161" t="str">
        <f t="shared" si="209"/>
        <v>BIOINFORMATICS SEC 1</v>
      </c>
    </row>
    <row r="1899" spans="1:31" s="161" customFormat="1" ht="23.25" customHeight="1" x14ac:dyDescent="0.25">
      <c r="A1899" s="275">
        <f t="shared" si="204"/>
        <v>140888</v>
      </c>
      <c r="B1899" s="284" t="str">
        <f>A1899&amp;"-"&amp;COUNTIF($A$2:A1899,A1899)</f>
        <v>140888-1</v>
      </c>
      <c r="C1899" s="275">
        <v>1898</v>
      </c>
      <c r="D1899" s="278" t="s">
        <v>590</v>
      </c>
      <c r="E1899" s="275" t="s">
        <v>33</v>
      </c>
      <c r="F1899" s="275">
        <v>140888</v>
      </c>
      <c r="G1899" s="275" t="s">
        <v>823</v>
      </c>
      <c r="H1899" s="279" t="s">
        <v>1563</v>
      </c>
      <c r="I1899" s="275" t="s">
        <v>9</v>
      </c>
      <c r="J1899" s="275" t="s">
        <v>105</v>
      </c>
      <c r="K1899" s="278" t="s">
        <v>288</v>
      </c>
      <c r="L1899" s="283">
        <v>7</v>
      </c>
      <c r="M1899" s="158">
        <f t="shared" si="203"/>
        <v>9</v>
      </c>
      <c r="N1899" s="275">
        <v>140888</v>
      </c>
      <c r="O1899" s="158"/>
      <c r="P1899" s="158"/>
      <c r="Q1899" s="275">
        <v>140888</v>
      </c>
      <c r="R1899" s="158" t="s">
        <v>74</v>
      </c>
      <c r="S1899" s="158" t="str">
        <f>IFERROR(VLOOKUP(B1899,#REF!,3,0),"-")</f>
        <v>-</v>
      </c>
      <c r="T1899" s="159" t="str">
        <f>S1899&amp;"-"&amp;COUNTIF($S$2:S1899,S1899)</f>
        <v>--1895</v>
      </c>
      <c r="U1899" s="160">
        <f t="shared" si="205"/>
        <v>7</v>
      </c>
      <c r="V1899" s="160">
        <f t="shared" si="206"/>
        <v>9</v>
      </c>
      <c r="W1899" s="161" t="str">
        <f t="shared" si="207"/>
        <v>10 MAY 2024</v>
      </c>
      <c r="X1899" s="162">
        <f t="shared" si="208"/>
        <v>1898</v>
      </c>
      <c r="Y1899" s="163"/>
      <c r="AE1899" s="161" t="str">
        <f t="shared" si="209"/>
        <v>BIOINFORMATICS SEC 1</v>
      </c>
    </row>
    <row r="1900" spans="1:31" s="161" customFormat="1" ht="23.25" customHeight="1" x14ac:dyDescent="0.25">
      <c r="A1900" s="275">
        <f t="shared" si="204"/>
        <v>140889</v>
      </c>
      <c r="B1900" s="284" t="str">
        <f>A1900&amp;"-"&amp;COUNTIF($A$2:A1900,A1900)</f>
        <v>140889-2</v>
      </c>
      <c r="C1900" s="275">
        <v>1899</v>
      </c>
      <c r="D1900" s="278" t="s">
        <v>590</v>
      </c>
      <c r="E1900" s="275" t="s">
        <v>26</v>
      </c>
      <c r="F1900" s="275">
        <v>140889</v>
      </c>
      <c r="G1900" s="275" t="s">
        <v>405</v>
      </c>
      <c r="H1900" s="279" t="s">
        <v>1544</v>
      </c>
      <c r="I1900" s="275" t="s">
        <v>9</v>
      </c>
      <c r="J1900" s="275" t="s">
        <v>105</v>
      </c>
      <c r="K1900" s="278" t="s">
        <v>288</v>
      </c>
      <c r="L1900" s="283">
        <v>13</v>
      </c>
      <c r="M1900" s="158">
        <f t="shared" si="203"/>
        <v>15</v>
      </c>
      <c r="N1900" s="275">
        <v>140889</v>
      </c>
      <c r="O1900" s="158"/>
      <c r="P1900" s="158"/>
      <c r="Q1900" s="275">
        <v>140889</v>
      </c>
      <c r="R1900" s="158" t="s">
        <v>74</v>
      </c>
      <c r="S1900" s="158" t="str">
        <f>IFERROR(VLOOKUP(B1900,#REF!,3,0),"-")</f>
        <v>-</v>
      </c>
      <c r="T1900" s="159" t="str">
        <f>S1900&amp;"-"&amp;COUNTIF($S$2:S1900,S1900)</f>
        <v>--1896</v>
      </c>
      <c r="U1900" s="160">
        <f t="shared" si="205"/>
        <v>13</v>
      </c>
      <c r="V1900" s="160">
        <f t="shared" si="206"/>
        <v>15</v>
      </c>
      <c r="W1900" s="161" t="str">
        <f t="shared" si="207"/>
        <v>10 MAY 2024</v>
      </c>
      <c r="X1900" s="162">
        <f t="shared" si="208"/>
        <v>1899</v>
      </c>
      <c r="Y1900" s="163"/>
      <c r="AE1900" s="161" t="str">
        <f t="shared" si="209"/>
        <v>BIOLOGICAL PHYSICS SEC 1</v>
      </c>
    </row>
    <row r="1901" spans="1:31" s="161" customFormat="1" ht="23.25" customHeight="1" x14ac:dyDescent="0.25">
      <c r="A1901" s="275">
        <f t="shared" si="204"/>
        <v>141774</v>
      </c>
      <c r="B1901" s="284" t="str">
        <f>A1901&amp;"-"&amp;COUNTIF($A$2:A1901,A1901)</f>
        <v>141774-2</v>
      </c>
      <c r="C1901" s="275">
        <v>1900</v>
      </c>
      <c r="D1901" s="278" t="s">
        <v>590</v>
      </c>
      <c r="E1901" s="275" t="s">
        <v>21</v>
      </c>
      <c r="F1901" s="275">
        <v>141774</v>
      </c>
      <c r="G1901" s="275" t="s">
        <v>146</v>
      </c>
      <c r="H1901" s="279" t="s">
        <v>1547</v>
      </c>
      <c r="I1901" s="275" t="s">
        <v>9</v>
      </c>
      <c r="J1901" s="275" t="s">
        <v>266</v>
      </c>
      <c r="K1901" s="278" t="s">
        <v>267</v>
      </c>
      <c r="L1901" s="283">
        <v>22</v>
      </c>
      <c r="M1901" s="158">
        <f t="shared" si="203"/>
        <v>24</v>
      </c>
      <c r="N1901" s="275">
        <v>141774</v>
      </c>
      <c r="O1901" s="158"/>
      <c r="P1901" s="158"/>
      <c r="Q1901" s="275">
        <v>141774</v>
      </c>
      <c r="R1901" s="158" t="s">
        <v>74</v>
      </c>
      <c r="S1901" s="158" t="str">
        <f>IFERROR(VLOOKUP(B1901,#REF!,3,0),"-")</f>
        <v>-</v>
      </c>
      <c r="T1901" s="159" t="str">
        <f>S1901&amp;"-"&amp;COUNTIF($S$2:S1901,S1901)</f>
        <v>--1897</v>
      </c>
      <c r="U1901" s="160">
        <f t="shared" si="205"/>
        <v>22</v>
      </c>
      <c r="V1901" s="160">
        <f t="shared" si="206"/>
        <v>24</v>
      </c>
      <c r="W1901" s="161" t="str">
        <f t="shared" si="207"/>
        <v>10 MAY 2024</v>
      </c>
      <c r="X1901" s="162">
        <f t="shared" si="208"/>
        <v>1900</v>
      </c>
      <c r="Y1901" s="163"/>
      <c r="AE1901" s="161" t="str">
        <f t="shared" si="209"/>
        <v>LINEAR ALGEBRA SEC 8</v>
      </c>
    </row>
    <row r="1902" spans="1:31" s="161" customFormat="1" ht="23.25" customHeight="1" x14ac:dyDescent="0.25">
      <c r="A1902" s="275">
        <f t="shared" si="204"/>
        <v>141774</v>
      </c>
      <c r="B1902" s="284" t="str">
        <f>A1902&amp;"-"&amp;COUNTIF($A$2:A1902,A1902)</f>
        <v>141774-3</v>
      </c>
      <c r="C1902" s="275">
        <v>1901</v>
      </c>
      <c r="D1902" s="278" t="s">
        <v>590</v>
      </c>
      <c r="E1902" s="275" t="s">
        <v>21</v>
      </c>
      <c r="F1902" s="275">
        <v>141774</v>
      </c>
      <c r="G1902" s="275" t="s">
        <v>146</v>
      </c>
      <c r="H1902" s="279" t="s">
        <v>1547</v>
      </c>
      <c r="I1902" s="275" t="s">
        <v>9</v>
      </c>
      <c r="J1902" s="275" t="s">
        <v>266</v>
      </c>
      <c r="K1902" s="278" t="s">
        <v>268</v>
      </c>
      <c r="L1902" s="283">
        <v>13</v>
      </c>
      <c r="M1902" s="158">
        <f t="shared" si="203"/>
        <v>15</v>
      </c>
      <c r="N1902" s="275">
        <v>141774</v>
      </c>
      <c r="O1902" s="158"/>
      <c r="P1902" s="158"/>
      <c r="Q1902" s="275">
        <v>141774</v>
      </c>
      <c r="R1902" s="158" t="s">
        <v>74</v>
      </c>
      <c r="S1902" s="158" t="str">
        <f>IFERROR(VLOOKUP(B1902,#REF!,3,0),"-")</f>
        <v>-</v>
      </c>
      <c r="T1902" s="159" t="str">
        <f>S1902&amp;"-"&amp;COUNTIF($S$2:S1902,S1902)</f>
        <v>--1898</v>
      </c>
      <c r="U1902" s="160">
        <f t="shared" si="205"/>
        <v>13</v>
      </c>
      <c r="V1902" s="160">
        <f t="shared" si="206"/>
        <v>15</v>
      </c>
      <c r="W1902" s="161" t="str">
        <f t="shared" si="207"/>
        <v>10 MAY 2024</v>
      </c>
      <c r="X1902" s="162">
        <f t="shared" si="208"/>
        <v>1901</v>
      </c>
      <c r="Y1902" s="163"/>
      <c r="AE1902" s="161" t="str">
        <f t="shared" si="209"/>
        <v>LINEAR ALGEBRA SEC 8</v>
      </c>
    </row>
    <row r="1903" spans="1:31" s="161" customFormat="1" ht="23.25" customHeight="1" x14ac:dyDescent="0.25">
      <c r="A1903" s="275">
        <f t="shared" si="204"/>
        <v>141775</v>
      </c>
      <c r="B1903" s="284" t="str">
        <f>A1903&amp;"-"&amp;COUNTIF($A$2:A1903,A1903)</f>
        <v>141775-1</v>
      </c>
      <c r="C1903" s="275">
        <v>1902</v>
      </c>
      <c r="D1903" s="278" t="s">
        <v>590</v>
      </c>
      <c r="E1903" s="275" t="s">
        <v>21</v>
      </c>
      <c r="F1903" s="275">
        <v>141775</v>
      </c>
      <c r="G1903" s="275" t="s">
        <v>146</v>
      </c>
      <c r="H1903" s="279" t="s">
        <v>1564</v>
      </c>
      <c r="I1903" s="275" t="s">
        <v>9</v>
      </c>
      <c r="J1903" s="275" t="s">
        <v>266</v>
      </c>
      <c r="K1903" s="278" t="s">
        <v>268</v>
      </c>
      <c r="L1903" s="283">
        <v>9</v>
      </c>
      <c r="M1903" s="158">
        <f t="shared" si="203"/>
        <v>11</v>
      </c>
      <c r="N1903" s="275">
        <v>141775</v>
      </c>
      <c r="O1903" s="158"/>
      <c r="P1903" s="158"/>
      <c r="Q1903" s="275">
        <v>141775</v>
      </c>
      <c r="R1903" s="158" t="s">
        <v>74</v>
      </c>
      <c r="S1903" s="158" t="str">
        <f>IFERROR(VLOOKUP(B1903,#REF!,3,0),"-")</f>
        <v>-</v>
      </c>
      <c r="T1903" s="159" t="str">
        <f>S1903&amp;"-"&amp;COUNTIF($S$2:S1903,S1903)</f>
        <v>--1899</v>
      </c>
      <c r="U1903" s="160">
        <f t="shared" si="205"/>
        <v>9</v>
      </c>
      <c r="V1903" s="160">
        <f t="shared" si="206"/>
        <v>11</v>
      </c>
      <c r="W1903" s="161" t="str">
        <f t="shared" si="207"/>
        <v>10 MAY 2024</v>
      </c>
      <c r="X1903" s="162">
        <f t="shared" si="208"/>
        <v>1902</v>
      </c>
      <c r="Y1903" s="163"/>
      <c r="AE1903" s="161" t="str">
        <f t="shared" si="209"/>
        <v>LINEAR ALGEBRA SEC 9</v>
      </c>
    </row>
    <row r="1904" spans="1:31" s="161" customFormat="1" ht="23.25" customHeight="1" x14ac:dyDescent="0.25">
      <c r="A1904" s="275">
        <f t="shared" si="204"/>
        <v>141775</v>
      </c>
      <c r="B1904" s="284" t="str">
        <f>A1904&amp;"-"&amp;COUNTIF($A$2:A1904,A1904)</f>
        <v>141775-2</v>
      </c>
      <c r="C1904" s="275">
        <v>1903</v>
      </c>
      <c r="D1904" s="278" t="s">
        <v>590</v>
      </c>
      <c r="E1904" s="275" t="s">
        <v>21</v>
      </c>
      <c r="F1904" s="275">
        <v>141775</v>
      </c>
      <c r="G1904" s="275" t="s">
        <v>146</v>
      </c>
      <c r="H1904" s="279" t="s">
        <v>1564</v>
      </c>
      <c r="I1904" s="275" t="s">
        <v>9</v>
      </c>
      <c r="J1904" s="275" t="s">
        <v>89</v>
      </c>
      <c r="K1904" s="278" t="s">
        <v>424</v>
      </c>
      <c r="L1904" s="283">
        <v>22</v>
      </c>
      <c r="M1904" s="158">
        <f t="shared" si="203"/>
        <v>24</v>
      </c>
      <c r="N1904" s="275">
        <v>141775</v>
      </c>
      <c r="O1904" s="158"/>
      <c r="P1904" s="158"/>
      <c r="Q1904" s="275">
        <v>141775</v>
      </c>
      <c r="R1904" s="158" t="s">
        <v>74</v>
      </c>
      <c r="S1904" s="158" t="str">
        <f>IFERROR(VLOOKUP(B1904,#REF!,3,0),"-")</f>
        <v>-</v>
      </c>
      <c r="T1904" s="159" t="str">
        <f>S1904&amp;"-"&amp;COUNTIF($S$2:S1904,S1904)</f>
        <v>--1900</v>
      </c>
      <c r="U1904" s="160">
        <f t="shared" si="205"/>
        <v>22</v>
      </c>
      <c r="V1904" s="160">
        <f t="shared" si="206"/>
        <v>24</v>
      </c>
      <c r="W1904" s="161" t="str">
        <f t="shared" si="207"/>
        <v>10 MAY 2024</v>
      </c>
      <c r="X1904" s="162">
        <f t="shared" si="208"/>
        <v>1903</v>
      </c>
      <c r="Y1904" s="163"/>
      <c r="AE1904" s="161" t="str">
        <f t="shared" si="209"/>
        <v>LINEAR ALGEBRA SEC 9</v>
      </c>
    </row>
    <row r="1905" spans="1:31" s="161" customFormat="1" ht="23.25" customHeight="1" x14ac:dyDescent="0.25">
      <c r="A1905" s="275">
        <f t="shared" si="204"/>
        <v>141775</v>
      </c>
      <c r="B1905" s="284" t="str">
        <f>A1905&amp;"-"&amp;COUNTIF($A$2:A1905,A1905)</f>
        <v>141775-3</v>
      </c>
      <c r="C1905" s="275">
        <v>1904</v>
      </c>
      <c r="D1905" s="278" t="s">
        <v>590</v>
      </c>
      <c r="E1905" s="275" t="s">
        <v>21</v>
      </c>
      <c r="F1905" s="275">
        <v>141775</v>
      </c>
      <c r="G1905" s="275" t="s">
        <v>146</v>
      </c>
      <c r="H1905" s="279" t="s">
        <v>1564</v>
      </c>
      <c r="I1905" s="275" t="s">
        <v>9</v>
      </c>
      <c r="J1905" s="275" t="s">
        <v>89</v>
      </c>
      <c r="K1905" s="278" t="s">
        <v>269</v>
      </c>
      <c r="L1905" s="283">
        <v>9</v>
      </c>
      <c r="M1905" s="158">
        <f t="shared" si="203"/>
        <v>11</v>
      </c>
      <c r="N1905" s="275">
        <v>141775</v>
      </c>
      <c r="O1905" s="158"/>
      <c r="P1905" s="158"/>
      <c r="Q1905" s="275">
        <v>141775</v>
      </c>
      <c r="R1905" s="158" t="s">
        <v>74</v>
      </c>
      <c r="S1905" s="158" t="str">
        <f>IFERROR(VLOOKUP(B1905,#REF!,3,0),"-")</f>
        <v>-</v>
      </c>
      <c r="T1905" s="159" t="str">
        <f>S1905&amp;"-"&amp;COUNTIF($S$2:S1905,S1905)</f>
        <v>--1901</v>
      </c>
      <c r="U1905" s="160">
        <f t="shared" si="205"/>
        <v>9</v>
      </c>
      <c r="V1905" s="160">
        <f t="shared" si="206"/>
        <v>11</v>
      </c>
      <c r="W1905" s="161" t="str">
        <f t="shared" si="207"/>
        <v>10 MAY 2024</v>
      </c>
      <c r="X1905" s="162">
        <f t="shared" si="208"/>
        <v>1904</v>
      </c>
      <c r="Y1905" s="163"/>
      <c r="AE1905" s="161" t="str">
        <f t="shared" si="209"/>
        <v>LINEAR ALGEBRA SEC 9</v>
      </c>
    </row>
    <row r="1906" spans="1:31" s="161" customFormat="1" ht="23.25" customHeight="1" x14ac:dyDescent="0.25">
      <c r="A1906" s="275">
        <f t="shared" si="204"/>
        <v>141825</v>
      </c>
      <c r="B1906" s="284" t="str">
        <f>A1906&amp;"-"&amp;COUNTIF($A$2:A1906,A1906)</f>
        <v>141825-1</v>
      </c>
      <c r="C1906" s="275">
        <v>1905</v>
      </c>
      <c r="D1906" s="278" t="s">
        <v>590</v>
      </c>
      <c r="E1906" s="275" t="s">
        <v>21</v>
      </c>
      <c r="F1906" s="275">
        <v>141825</v>
      </c>
      <c r="G1906" s="275" t="s">
        <v>818</v>
      </c>
      <c r="H1906" s="279" t="s">
        <v>1540</v>
      </c>
      <c r="I1906" s="275" t="s">
        <v>9</v>
      </c>
      <c r="J1906" s="275" t="s">
        <v>89</v>
      </c>
      <c r="K1906" s="278" t="s">
        <v>269</v>
      </c>
      <c r="L1906" s="283">
        <v>13</v>
      </c>
      <c r="M1906" s="158">
        <f t="shared" si="203"/>
        <v>15</v>
      </c>
      <c r="N1906" s="275">
        <v>141825</v>
      </c>
      <c r="O1906" s="158"/>
      <c r="P1906" s="158"/>
      <c r="Q1906" s="275">
        <v>141825</v>
      </c>
      <c r="R1906" s="158" t="s">
        <v>74</v>
      </c>
      <c r="S1906" s="158" t="str">
        <f>IFERROR(VLOOKUP(B1906,#REF!,3,0),"-")</f>
        <v>-</v>
      </c>
      <c r="T1906" s="159" t="str">
        <f>S1906&amp;"-"&amp;COUNTIF($S$2:S1906,S1906)</f>
        <v>--1902</v>
      </c>
      <c r="U1906" s="160">
        <f t="shared" si="205"/>
        <v>13</v>
      </c>
      <c r="V1906" s="160">
        <f t="shared" si="206"/>
        <v>15</v>
      </c>
      <c r="W1906" s="161" t="str">
        <f t="shared" si="207"/>
        <v>10 MAY 2024</v>
      </c>
      <c r="X1906" s="162">
        <f t="shared" si="208"/>
        <v>1905</v>
      </c>
      <c r="Y1906" s="163"/>
      <c r="AE1906" s="161" t="str">
        <f t="shared" si="209"/>
        <v>LINEAR ALGEBRA SEC 4</v>
      </c>
    </row>
    <row r="1907" spans="1:31" s="161" customFormat="1" ht="23.25" customHeight="1" x14ac:dyDescent="0.25">
      <c r="A1907" s="275">
        <f t="shared" si="204"/>
        <v>141825</v>
      </c>
      <c r="B1907" s="284" t="str">
        <f>A1907&amp;"-"&amp;COUNTIF($A$2:A1907,A1907)</f>
        <v>141825-2</v>
      </c>
      <c r="C1907" s="275">
        <v>1906</v>
      </c>
      <c r="D1907" s="278" t="s">
        <v>590</v>
      </c>
      <c r="E1907" s="275" t="s">
        <v>21</v>
      </c>
      <c r="F1907" s="275">
        <v>141825</v>
      </c>
      <c r="G1907" s="275" t="s">
        <v>818</v>
      </c>
      <c r="H1907" s="279" t="s">
        <v>1540</v>
      </c>
      <c r="I1907" s="275" t="s">
        <v>9</v>
      </c>
      <c r="J1907" s="275" t="s">
        <v>89</v>
      </c>
      <c r="K1907" s="278" t="s">
        <v>270</v>
      </c>
      <c r="L1907" s="283">
        <v>22</v>
      </c>
      <c r="M1907" s="158">
        <f t="shared" si="203"/>
        <v>24</v>
      </c>
      <c r="N1907" s="275">
        <v>141825</v>
      </c>
      <c r="O1907" s="158"/>
      <c r="P1907" s="158"/>
      <c r="Q1907" s="275">
        <v>141825</v>
      </c>
      <c r="R1907" s="158" t="s">
        <v>74</v>
      </c>
      <c r="S1907" s="158" t="str">
        <f>IFERROR(VLOOKUP(B1907,#REF!,3,0),"-")</f>
        <v>-</v>
      </c>
      <c r="T1907" s="159" t="str">
        <f>S1907&amp;"-"&amp;COUNTIF($S$2:S1907,S1907)</f>
        <v>--1903</v>
      </c>
      <c r="U1907" s="160">
        <f t="shared" si="205"/>
        <v>22</v>
      </c>
      <c r="V1907" s="160">
        <f t="shared" si="206"/>
        <v>24</v>
      </c>
      <c r="W1907" s="161" t="str">
        <f t="shared" si="207"/>
        <v>10 MAY 2024</v>
      </c>
      <c r="X1907" s="162">
        <f t="shared" si="208"/>
        <v>1906</v>
      </c>
      <c r="Y1907" s="163"/>
      <c r="AE1907" s="161" t="str">
        <f t="shared" si="209"/>
        <v>LINEAR ALGEBRA SEC 4</v>
      </c>
    </row>
    <row r="1908" spans="1:31" s="161" customFormat="1" ht="23.25" customHeight="1" x14ac:dyDescent="0.25">
      <c r="A1908" s="275">
        <f t="shared" si="204"/>
        <v>141825</v>
      </c>
      <c r="B1908" s="284" t="str">
        <f>A1908&amp;"-"&amp;COUNTIF($A$2:A1908,A1908)</f>
        <v>141825-3</v>
      </c>
      <c r="C1908" s="275">
        <v>1907</v>
      </c>
      <c r="D1908" s="278" t="s">
        <v>590</v>
      </c>
      <c r="E1908" s="275" t="s">
        <v>21</v>
      </c>
      <c r="F1908" s="275">
        <v>141825</v>
      </c>
      <c r="G1908" s="275" t="s">
        <v>818</v>
      </c>
      <c r="H1908" s="279" t="s">
        <v>1540</v>
      </c>
      <c r="I1908" s="275" t="s">
        <v>9</v>
      </c>
      <c r="J1908" s="275" t="s">
        <v>89</v>
      </c>
      <c r="K1908" s="278" t="s">
        <v>271</v>
      </c>
      <c r="L1908" s="283">
        <v>10</v>
      </c>
      <c r="M1908" s="158">
        <f t="shared" si="203"/>
        <v>12</v>
      </c>
      <c r="N1908" s="275">
        <v>141825</v>
      </c>
      <c r="O1908" s="158"/>
      <c r="P1908" s="158"/>
      <c r="Q1908" s="275">
        <v>141825</v>
      </c>
      <c r="R1908" s="158" t="s">
        <v>74</v>
      </c>
      <c r="S1908" s="158" t="str">
        <f>IFERROR(VLOOKUP(B1908,#REF!,3,0),"-")</f>
        <v>-</v>
      </c>
      <c r="T1908" s="159" t="str">
        <f>S1908&amp;"-"&amp;COUNTIF($S$2:S1908,S1908)</f>
        <v>--1904</v>
      </c>
      <c r="U1908" s="160">
        <f t="shared" si="205"/>
        <v>10</v>
      </c>
      <c r="V1908" s="160">
        <f t="shared" si="206"/>
        <v>12</v>
      </c>
      <c r="W1908" s="161" t="str">
        <f t="shared" si="207"/>
        <v>10 MAY 2024</v>
      </c>
      <c r="X1908" s="162">
        <f t="shared" si="208"/>
        <v>1907</v>
      </c>
      <c r="Y1908" s="163"/>
      <c r="AE1908" s="161" t="str">
        <f t="shared" si="209"/>
        <v>LINEAR ALGEBRA SEC 4</v>
      </c>
    </row>
    <row r="1909" spans="1:31" s="161" customFormat="1" ht="23.25" customHeight="1" x14ac:dyDescent="0.25">
      <c r="A1909" s="275">
        <f t="shared" si="204"/>
        <v>141826</v>
      </c>
      <c r="B1909" s="284" t="str">
        <f>A1909&amp;"-"&amp;COUNTIF($A$2:A1909,A1909)</f>
        <v>141826-2</v>
      </c>
      <c r="C1909" s="275">
        <v>1908</v>
      </c>
      <c r="D1909" s="278" t="s">
        <v>590</v>
      </c>
      <c r="E1909" s="275" t="s">
        <v>21</v>
      </c>
      <c r="F1909" s="275">
        <v>141826</v>
      </c>
      <c r="G1909" s="275" t="s">
        <v>818</v>
      </c>
      <c r="H1909" s="279" t="s">
        <v>1541</v>
      </c>
      <c r="I1909" s="275" t="s">
        <v>9</v>
      </c>
      <c r="J1909" s="275" t="s">
        <v>89</v>
      </c>
      <c r="K1909" s="278" t="s">
        <v>271</v>
      </c>
      <c r="L1909" s="283">
        <v>12</v>
      </c>
      <c r="M1909" s="158">
        <f t="shared" si="203"/>
        <v>14</v>
      </c>
      <c r="N1909" s="275">
        <v>141826</v>
      </c>
      <c r="O1909" s="158"/>
      <c r="P1909" s="158"/>
      <c r="Q1909" s="275">
        <v>141826</v>
      </c>
      <c r="R1909" s="158" t="s">
        <v>74</v>
      </c>
      <c r="S1909" s="158" t="str">
        <f>IFERROR(VLOOKUP(B1909,#REF!,3,0),"-")</f>
        <v>-</v>
      </c>
      <c r="T1909" s="159" t="str">
        <f>S1909&amp;"-"&amp;COUNTIF($S$2:S1909,S1909)</f>
        <v>--1905</v>
      </c>
      <c r="U1909" s="160">
        <f t="shared" si="205"/>
        <v>12</v>
      </c>
      <c r="V1909" s="160">
        <f t="shared" si="206"/>
        <v>14</v>
      </c>
      <c r="W1909" s="161" t="str">
        <f t="shared" si="207"/>
        <v>10 MAY 2024</v>
      </c>
      <c r="X1909" s="162">
        <f t="shared" si="208"/>
        <v>1908</v>
      </c>
      <c r="Y1909" s="163"/>
      <c r="AE1909" s="161" t="str">
        <f t="shared" si="209"/>
        <v>LINEAR ALGEBRA SEC 5</v>
      </c>
    </row>
    <row r="1910" spans="1:31" s="161" customFormat="1" ht="23.25" customHeight="1" x14ac:dyDescent="0.25">
      <c r="A1910" s="275">
        <f t="shared" si="204"/>
        <v>141826</v>
      </c>
      <c r="B1910" s="284" t="str">
        <f>A1910&amp;"-"&amp;COUNTIF($A$2:A1910,A1910)</f>
        <v>141826-3</v>
      </c>
      <c r="C1910" s="275">
        <v>1909</v>
      </c>
      <c r="D1910" s="278" t="s">
        <v>590</v>
      </c>
      <c r="E1910" s="275" t="s">
        <v>21</v>
      </c>
      <c r="F1910" s="275">
        <v>141826</v>
      </c>
      <c r="G1910" s="275" t="s">
        <v>818</v>
      </c>
      <c r="H1910" s="279" t="s">
        <v>1541</v>
      </c>
      <c r="I1910" s="275" t="s">
        <v>9</v>
      </c>
      <c r="J1910" s="275" t="s">
        <v>89</v>
      </c>
      <c r="K1910" s="278" t="s">
        <v>272</v>
      </c>
      <c r="L1910" s="283">
        <v>22</v>
      </c>
      <c r="M1910" s="158">
        <f t="shared" si="203"/>
        <v>24</v>
      </c>
      <c r="N1910" s="275">
        <v>141826</v>
      </c>
      <c r="O1910" s="158"/>
      <c r="P1910" s="158"/>
      <c r="Q1910" s="275">
        <v>141826</v>
      </c>
      <c r="R1910" s="158" t="s">
        <v>74</v>
      </c>
      <c r="S1910" s="158" t="str">
        <f>IFERROR(VLOOKUP(B1910,#REF!,3,0),"-")</f>
        <v>-</v>
      </c>
      <c r="T1910" s="159" t="str">
        <f>S1910&amp;"-"&amp;COUNTIF($S$2:S1910,S1910)</f>
        <v>--1906</v>
      </c>
      <c r="U1910" s="160">
        <f t="shared" si="205"/>
        <v>22</v>
      </c>
      <c r="V1910" s="160">
        <f t="shared" si="206"/>
        <v>24</v>
      </c>
      <c r="W1910" s="161" t="str">
        <f t="shared" si="207"/>
        <v>10 MAY 2024</v>
      </c>
      <c r="X1910" s="162">
        <f t="shared" si="208"/>
        <v>1909</v>
      </c>
      <c r="Y1910" s="163"/>
      <c r="AE1910" s="161" t="str">
        <f t="shared" si="209"/>
        <v>LINEAR ALGEBRA SEC 5</v>
      </c>
    </row>
    <row r="1911" spans="1:31" s="161" customFormat="1" ht="23.25" customHeight="1" x14ac:dyDescent="0.25">
      <c r="A1911" s="275">
        <f t="shared" si="204"/>
        <v>141836</v>
      </c>
      <c r="B1911" s="284" t="str">
        <f>A1911&amp;"-"&amp;COUNTIF($A$2:A1911,A1911)</f>
        <v>141836-1</v>
      </c>
      <c r="C1911" s="275">
        <v>1910</v>
      </c>
      <c r="D1911" s="278" t="s">
        <v>590</v>
      </c>
      <c r="E1911" s="275" t="s">
        <v>21</v>
      </c>
      <c r="F1911" s="275">
        <v>141836</v>
      </c>
      <c r="G1911" s="275" t="s">
        <v>818</v>
      </c>
      <c r="H1911" s="279" t="s">
        <v>1565</v>
      </c>
      <c r="I1911" s="275" t="s">
        <v>9</v>
      </c>
      <c r="J1911" s="275" t="s">
        <v>104</v>
      </c>
      <c r="K1911" s="278" t="s">
        <v>273</v>
      </c>
      <c r="L1911" s="283">
        <v>15</v>
      </c>
      <c r="M1911" s="158">
        <f t="shared" si="203"/>
        <v>17</v>
      </c>
      <c r="N1911" s="275">
        <v>141836</v>
      </c>
      <c r="O1911" s="158"/>
      <c r="P1911" s="158"/>
      <c r="Q1911" s="275">
        <v>141836</v>
      </c>
      <c r="R1911" s="158" t="s">
        <v>74</v>
      </c>
      <c r="S1911" s="158" t="str">
        <f>IFERROR(VLOOKUP(B1911,#REF!,3,0),"-")</f>
        <v>-</v>
      </c>
      <c r="T1911" s="159" t="str">
        <f>S1911&amp;"-"&amp;COUNTIF($S$2:S1911,S1911)</f>
        <v>--1907</v>
      </c>
      <c r="U1911" s="160">
        <f t="shared" si="205"/>
        <v>15</v>
      </c>
      <c r="V1911" s="160">
        <f t="shared" si="206"/>
        <v>17</v>
      </c>
      <c r="W1911" s="161" t="str">
        <f t="shared" si="207"/>
        <v>10 MAY 2024</v>
      </c>
      <c r="X1911" s="162">
        <f t="shared" si="208"/>
        <v>1910</v>
      </c>
      <c r="Y1911" s="163"/>
      <c r="AE1911" s="161" t="str">
        <f t="shared" si="209"/>
        <v>LINEAR ALGEBRA SEC 11</v>
      </c>
    </row>
    <row r="1912" spans="1:31" s="161" customFormat="1" ht="23.25" customHeight="1" x14ac:dyDescent="0.25">
      <c r="A1912" s="275">
        <f t="shared" si="204"/>
        <v>141838</v>
      </c>
      <c r="B1912" s="284" t="str">
        <f>A1912&amp;"-"&amp;COUNTIF($A$2:A1912,A1912)</f>
        <v>141838-1</v>
      </c>
      <c r="C1912" s="275">
        <v>1911</v>
      </c>
      <c r="D1912" s="278" t="s">
        <v>590</v>
      </c>
      <c r="E1912" s="275" t="s">
        <v>21</v>
      </c>
      <c r="F1912" s="275">
        <v>141838</v>
      </c>
      <c r="G1912" s="275" t="s">
        <v>818</v>
      </c>
      <c r="H1912" s="279" t="s">
        <v>1566</v>
      </c>
      <c r="I1912" s="275" t="s">
        <v>9</v>
      </c>
      <c r="J1912" s="275" t="s">
        <v>104</v>
      </c>
      <c r="K1912" s="278" t="s">
        <v>273</v>
      </c>
      <c r="L1912" s="283">
        <v>7</v>
      </c>
      <c r="M1912" s="158">
        <f t="shared" si="203"/>
        <v>9</v>
      </c>
      <c r="N1912" s="275">
        <v>141838</v>
      </c>
      <c r="O1912" s="158"/>
      <c r="P1912" s="158"/>
      <c r="Q1912" s="275">
        <v>141838</v>
      </c>
      <c r="R1912" s="158" t="s">
        <v>74</v>
      </c>
      <c r="S1912" s="158" t="str">
        <f>IFERROR(VLOOKUP(B1912,#REF!,3,0),"-")</f>
        <v>-</v>
      </c>
      <c r="T1912" s="159" t="str">
        <f>S1912&amp;"-"&amp;COUNTIF($S$2:S1912,S1912)</f>
        <v>--1908</v>
      </c>
      <c r="U1912" s="160">
        <f t="shared" si="205"/>
        <v>7</v>
      </c>
      <c r="V1912" s="160">
        <f t="shared" si="206"/>
        <v>9</v>
      </c>
      <c r="W1912" s="161" t="str">
        <f t="shared" si="207"/>
        <v>10 MAY 2024</v>
      </c>
      <c r="X1912" s="162">
        <f t="shared" si="208"/>
        <v>1911</v>
      </c>
      <c r="Y1912" s="163"/>
      <c r="AE1912" s="161" t="str">
        <f t="shared" si="209"/>
        <v>LINEAR ALGEBRA SEC 12</v>
      </c>
    </row>
    <row r="1913" spans="1:31" s="161" customFormat="1" ht="23.25" customHeight="1" x14ac:dyDescent="0.25">
      <c r="A1913" s="275">
        <f t="shared" si="204"/>
        <v>141838</v>
      </c>
      <c r="B1913" s="284" t="str">
        <f>A1913&amp;"-"&amp;COUNTIF($A$2:A1913,A1913)</f>
        <v>141838-2</v>
      </c>
      <c r="C1913" s="275">
        <v>1912</v>
      </c>
      <c r="D1913" s="278" t="s">
        <v>590</v>
      </c>
      <c r="E1913" s="275" t="s">
        <v>21</v>
      </c>
      <c r="F1913" s="275">
        <v>141838</v>
      </c>
      <c r="G1913" s="275" t="s">
        <v>818</v>
      </c>
      <c r="H1913" s="279" t="s">
        <v>1566</v>
      </c>
      <c r="I1913" s="275" t="s">
        <v>9</v>
      </c>
      <c r="J1913" s="275" t="s">
        <v>104</v>
      </c>
      <c r="K1913" s="278" t="s">
        <v>274</v>
      </c>
      <c r="L1913" s="283">
        <v>22</v>
      </c>
      <c r="M1913" s="158">
        <f t="shared" si="203"/>
        <v>24</v>
      </c>
      <c r="N1913" s="275">
        <v>141838</v>
      </c>
      <c r="O1913" s="158"/>
      <c r="P1913" s="158"/>
      <c r="Q1913" s="275">
        <v>141838</v>
      </c>
      <c r="R1913" s="158" t="s">
        <v>74</v>
      </c>
      <c r="S1913" s="158" t="str">
        <f>IFERROR(VLOOKUP(B1913,#REF!,3,0),"-")</f>
        <v>-</v>
      </c>
      <c r="T1913" s="159" t="str">
        <f>S1913&amp;"-"&amp;COUNTIF($S$2:S1913,S1913)</f>
        <v>--1909</v>
      </c>
      <c r="U1913" s="160">
        <f t="shared" si="205"/>
        <v>22</v>
      </c>
      <c r="V1913" s="160">
        <f t="shared" si="206"/>
        <v>24</v>
      </c>
      <c r="W1913" s="161" t="str">
        <f t="shared" si="207"/>
        <v>10 MAY 2024</v>
      </c>
      <c r="X1913" s="162">
        <f t="shared" si="208"/>
        <v>1912</v>
      </c>
      <c r="Y1913" s="163"/>
      <c r="AE1913" s="161" t="str">
        <f t="shared" si="209"/>
        <v>LINEAR ALGEBRA SEC 12</v>
      </c>
    </row>
    <row r="1914" spans="1:31" s="161" customFormat="1" ht="23.25" customHeight="1" x14ac:dyDescent="0.25">
      <c r="A1914" s="275">
        <f t="shared" si="204"/>
        <v>141838</v>
      </c>
      <c r="B1914" s="284" t="str">
        <f>A1914&amp;"-"&amp;COUNTIF($A$2:A1914,A1914)</f>
        <v>141838-3</v>
      </c>
      <c r="C1914" s="275">
        <v>1913</v>
      </c>
      <c r="D1914" s="278" t="s">
        <v>590</v>
      </c>
      <c r="E1914" s="275" t="s">
        <v>21</v>
      </c>
      <c r="F1914" s="275">
        <v>141838</v>
      </c>
      <c r="G1914" s="275" t="s">
        <v>818</v>
      </c>
      <c r="H1914" s="279" t="s">
        <v>1566</v>
      </c>
      <c r="I1914" s="275" t="s">
        <v>9</v>
      </c>
      <c r="J1914" s="275" t="s">
        <v>104</v>
      </c>
      <c r="K1914" s="278" t="s">
        <v>275</v>
      </c>
      <c r="L1914" s="283">
        <v>5</v>
      </c>
      <c r="M1914" s="158">
        <f t="shared" si="203"/>
        <v>7</v>
      </c>
      <c r="N1914" s="275">
        <v>141838</v>
      </c>
      <c r="O1914" s="158"/>
      <c r="P1914" s="158"/>
      <c r="Q1914" s="275">
        <v>141838</v>
      </c>
      <c r="R1914" s="158" t="s">
        <v>74</v>
      </c>
      <c r="S1914" s="158" t="str">
        <f>IFERROR(VLOOKUP(B1914,#REF!,3,0),"-")</f>
        <v>-</v>
      </c>
      <c r="T1914" s="159" t="str">
        <f>S1914&amp;"-"&amp;COUNTIF($S$2:S1914,S1914)</f>
        <v>--1910</v>
      </c>
      <c r="U1914" s="160">
        <f t="shared" si="205"/>
        <v>5</v>
      </c>
      <c r="V1914" s="160">
        <f t="shared" si="206"/>
        <v>7</v>
      </c>
      <c r="W1914" s="161" t="str">
        <f t="shared" si="207"/>
        <v>10 MAY 2024</v>
      </c>
      <c r="X1914" s="162">
        <f t="shared" si="208"/>
        <v>1913</v>
      </c>
      <c r="Y1914" s="163"/>
      <c r="AE1914" s="161" t="str">
        <f t="shared" si="209"/>
        <v>LINEAR ALGEBRA SEC 12</v>
      </c>
    </row>
    <row r="1915" spans="1:31" s="161" customFormat="1" ht="23.25" customHeight="1" x14ac:dyDescent="0.25">
      <c r="A1915" s="275">
        <f t="shared" si="204"/>
        <v>141839</v>
      </c>
      <c r="B1915" s="284" t="str">
        <f>A1915&amp;"-"&amp;COUNTIF($A$2:A1915,A1915)</f>
        <v>141839-1</v>
      </c>
      <c r="C1915" s="275">
        <v>1914</v>
      </c>
      <c r="D1915" s="278" t="s">
        <v>590</v>
      </c>
      <c r="E1915" s="275" t="s">
        <v>21</v>
      </c>
      <c r="F1915" s="275">
        <v>141839</v>
      </c>
      <c r="G1915" s="275" t="s">
        <v>818</v>
      </c>
      <c r="H1915" s="279" t="s">
        <v>1567</v>
      </c>
      <c r="I1915" s="275" t="s">
        <v>9</v>
      </c>
      <c r="J1915" s="275" t="s">
        <v>104</v>
      </c>
      <c r="K1915" s="278" t="s">
        <v>275</v>
      </c>
      <c r="L1915" s="283">
        <v>17</v>
      </c>
      <c r="M1915" s="158">
        <f t="shared" si="203"/>
        <v>19</v>
      </c>
      <c r="N1915" s="275">
        <v>141839</v>
      </c>
      <c r="O1915" s="158"/>
      <c r="P1915" s="158"/>
      <c r="Q1915" s="275">
        <v>141839</v>
      </c>
      <c r="R1915" s="158" t="s">
        <v>74</v>
      </c>
      <c r="S1915" s="158" t="str">
        <f>IFERROR(VLOOKUP(B1915,#REF!,3,0),"-")</f>
        <v>-</v>
      </c>
      <c r="T1915" s="159" t="str">
        <f>S1915&amp;"-"&amp;COUNTIF($S$2:S1915,S1915)</f>
        <v>--1911</v>
      </c>
      <c r="U1915" s="160">
        <f t="shared" si="205"/>
        <v>17</v>
      </c>
      <c r="V1915" s="160">
        <f t="shared" si="206"/>
        <v>19</v>
      </c>
      <c r="W1915" s="161" t="str">
        <f t="shared" si="207"/>
        <v>10 MAY 2024</v>
      </c>
      <c r="X1915" s="162">
        <f t="shared" si="208"/>
        <v>1914</v>
      </c>
      <c r="Y1915" s="163"/>
      <c r="AE1915" s="161" t="str">
        <f t="shared" si="209"/>
        <v>LINEAR ALGEBRA SEC 13</v>
      </c>
    </row>
    <row r="1916" spans="1:31" s="161" customFormat="1" ht="23.25" customHeight="1" x14ac:dyDescent="0.25">
      <c r="A1916" s="275">
        <f t="shared" si="204"/>
        <v>141839</v>
      </c>
      <c r="B1916" s="284" t="str">
        <f>A1916&amp;"-"&amp;COUNTIF($A$2:A1916,A1916)</f>
        <v>141839-2</v>
      </c>
      <c r="C1916" s="275">
        <v>1915</v>
      </c>
      <c r="D1916" s="278" t="s">
        <v>590</v>
      </c>
      <c r="E1916" s="275" t="s">
        <v>21</v>
      </c>
      <c r="F1916" s="275">
        <v>141839</v>
      </c>
      <c r="G1916" s="275" t="s">
        <v>818</v>
      </c>
      <c r="H1916" s="279" t="s">
        <v>1567</v>
      </c>
      <c r="I1916" s="275" t="s">
        <v>9</v>
      </c>
      <c r="J1916" s="275" t="s">
        <v>104</v>
      </c>
      <c r="K1916" s="278" t="s">
        <v>276</v>
      </c>
      <c r="L1916" s="283">
        <v>15</v>
      </c>
      <c r="M1916" s="158">
        <f t="shared" si="203"/>
        <v>17</v>
      </c>
      <c r="N1916" s="275">
        <v>141839</v>
      </c>
      <c r="O1916" s="158"/>
      <c r="P1916" s="158"/>
      <c r="Q1916" s="275">
        <v>141839</v>
      </c>
      <c r="R1916" s="158" t="s">
        <v>74</v>
      </c>
      <c r="S1916" s="158" t="str">
        <f>IFERROR(VLOOKUP(B1916,#REF!,3,0),"-")</f>
        <v>-</v>
      </c>
      <c r="T1916" s="159" t="str">
        <f>S1916&amp;"-"&amp;COUNTIF($S$2:S1916,S1916)</f>
        <v>--1912</v>
      </c>
      <c r="U1916" s="160">
        <f t="shared" si="205"/>
        <v>15</v>
      </c>
      <c r="V1916" s="160">
        <f t="shared" si="206"/>
        <v>17</v>
      </c>
      <c r="W1916" s="161" t="str">
        <f t="shared" si="207"/>
        <v>10 MAY 2024</v>
      </c>
      <c r="X1916" s="162">
        <f t="shared" si="208"/>
        <v>1915</v>
      </c>
      <c r="Y1916" s="163"/>
      <c r="AE1916" s="161" t="str">
        <f t="shared" si="209"/>
        <v>LINEAR ALGEBRA SEC 13</v>
      </c>
    </row>
    <row r="1917" spans="1:31" s="161" customFormat="1" ht="23.25" customHeight="1" x14ac:dyDescent="0.25">
      <c r="A1917" s="275">
        <f t="shared" si="204"/>
        <v>141841</v>
      </c>
      <c r="B1917" s="284" t="str">
        <f>A1917&amp;"-"&amp;COUNTIF($A$2:A1917,A1917)</f>
        <v>141841-3</v>
      </c>
      <c r="C1917" s="275">
        <v>1916</v>
      </c>
      <c r="D1917" s="278" t="s">
        <v>590</v>
      </c>
      <c r="E1917" s="275" t="s">
        <v>21</v>
      </c>
      <c r="F1917" s="275">
        <v>141841</v>
      </c>
      <c r="G1917" s="275" t="s">
        <v>818</v>
      </c>
      <c r="H1917" s="279" t="s">
        <v>1557</v>
      </c>
      <c r="I1917" s="275" t="s">
        <v>9</v>
      </c>
      <c r="J1917" s="275" t="s">
        <v>104</v>
      </c>
      <c r="K1917" s="278" t="s">
        <v>276</v>
      </c>
      <c r="L1917" s="283">
        <v>7</v>
      </c>
      <c r="M1917" s="158">
        <f t="shared" si="203"/>
        <v>9</v>
      </c>
      <c r="N1917" s="275">
        <v>141841</v>
      </c>
      <c r="O1917" s="158"/>
      <c r="P1917" s="158"/>
      <c r="Q1917" s="275">
        <v>141841</v>
      </c>
      <c r="R1917" s="158" t="s">
        <v>74</v>
      </c>
      <c r="S1917" s="158" t="str">
        <f>IFERROR(VLOOKUP(B1917,#REF!,3,0),"-")</f>
        <v>-</v>
      </c>
      <c r="T1917" s="159" t="str">
        <f>S1917&amp;"-"&amp;COUNTIF($S$2:S1917,S1917)</f>
        <v>--1913</v>
      </c>
      <c r="U1917" s="160">
        <f t="shared" si="205"/>
        <v>7</v>
      </c>
      <c r="V1917" s="160">
        <f t="shared" si="206"/>
        <v>9</v>
      </c>
      <c r="W1917" s="161" t="str">
        <f t="shared" si="207"/>
        <v>10 MAY 2024</v>
      </c>
      <c r="X1917" s="162">
        <f t="shared" si="208"/>
        <v>1916</v>
      </c>
      <c r="Y1917" s="163"/>
      <c r="AE1917" s="161" t="str">
        <f t="shared" si="209"/>
        <v>LINEAR ALGEBRA SEC 14</v>
      </c>
    </row>
    <row r="1918" spans="1:31" s="161" customFormat="1" ht="23.25" customHeight="1" x14ac:dyDescent="0.25">
      <c r="A1918" s="275">
        <f t="shared" si="204"/>
        <v>141832</v>
      </c>
      <c r="B1918" s="284" t="str">
        <f>A1918&amp;"-"&amp;COUNTIF($A$2:A1918,A1918)</f>
        <v>141832-1</v>
      </c>
      <c r="C1918" s="275">
        <v>1917</v>
      </c>
      <c r="D1918" s="278" t="s">
        <v>590</v>
      </c>
      <c r="E1918" s="275" t="s">
        <v>21</v>
      </c>
      <c r="F1918" s="275">
        <v>141832</v>
      </c>
      <c r="G1918" s="275" t="s">
        <v>818</v>
      </c>
      <c r="H1918" s="279" t="s">
        <v>1564</v>
      </c>
      <c r="I1918" s="275" t="s">
        <v>9</v>
      </c>
      <c r="J1918" s="275" t="s">
        <v>10</v>
      </c>
      <c r="K1918" s="278" t="s">
        <v>277</v>
      </c>
      <c r="L1918" s="283">
        <v>22</v>
      </c>
      <c r="M1918" s="158">
        <f t="shared" si="203"/>
        <v>24</v>
      </c>
      <c r="N1918" s="275">
        <v>141832</v>
      </c>
      <c r="O1918" s="158"/>
      <c r="P1918" s="158"/>
      <c r="Q1918" s="275">
        <v>141832</v>
      </c>
      <c r="R1918" s="158" t="s">
        <v>74</v>
      </c>
      <c r="S1918" s="158" t="str">
        <f>IFERROR(VLOOKUP(B1918,#REF!,3,0),"-")</f>
        <v>-</v>
      </c>
      <c r="T1918" s="159" t="str">
        <f>S1918&amp;"-"&amp;COUNTIF($S$2:S1918,S1918)</f>
        <v>--1914</v>
      </c>
      <c r="U1918" s="160">
        <f t="shared" si="205"/>
        <v>22</v>
      </c>
      <c r="V1918" s="160">
        <f t="shared" si="206"/>
        <v>24</v>
      </c>
      <c r="W1918" s="161" t="str">
        <f t="shared" si="207"/>
        <v>10 MAY 2024</v>
      </c>
      <c r="X1918" s="162">
        <f t="shared" si="208"/>
        <v>1917</v>
      </c>
      <c r="Y1918" s="163"/>
      <c r="AE1918" s="161" t="str">
        <f t="shared" si="209"/>
        <v>LINEAR ALGEBRA SEC 9</v>
      </c>
    </row>
    <row r="1919" spans="1:31" s="161" customFormat="1" ht="23.25" customHeight="1" x14ac:dyDescent="0.25">
      <c r="A1919" s="275">
        <f t="shared" si="204"/>
        <v>141832</v>
      </c>
      <c r="B1919" s="284" t="str">
        <f>A1919&amp;"-"&amp;COUNTIF($A$2:A1919,A1919)</f>
        <v>141832-2</v>
      </c>
      <c r="C1919" s="275">
        <v>1918</v>
      </c>
      <c r="D1919" s="278" t="s">
        <v>590</v>
      </c>
      <c r="E1919" s="275" t="s">
        <v>21</v>
      </c>
      <c r="F1919" s="275">
        <v>141832</v>
      </c>
      <c r="G1919" s="275" t="s">
        <v>818</v>
      </c>
      <c r="H1919" s="279" t="s">
        <v>1564</v>
      </c>
      <c r="I1919" s="275" t="s">
        <v>9</v>
      </c>
      <c r="J1919" s="275" t="s">
        <v>10</v>
      </c>
      <c r="K1919" s="278" t="s">
        <v>278</v>
      </c>
      <c r="L1919" s="283">
        <v>8</v>
      </c>
      <c r="M1919" s="158">
        <f t="shared" si="203"/>
        <v>10</v>
      </c>
      <c r="N1919" s="275">
        <v>141832</v>
      </c>
      <c r="O1919" s="158"/>
      <c r="P1919" s="158"/>
      <c r="Q1919" s="275">
        <v>141832</v>
      </c>
      <c r="R1919" s="158" t="s">
        <v>74</v>
      </c>
      <c r="S1919" s="158" t="str">
        <f>IFERROR(VLOOKUP(B1919,#REF!,3,0),"-")</f>
        <v>-</v>
      </c>
      <c r="T1919" s="159" t="str">
        <f>S1919&amp;"-"&amp;COUNTIF($S$2:S1919,S1919)</f>
        <v>--1915</v>
      </c>
      <c r="U1919" s="160">
        <f t="shared" si="205"/>
        <v>8</v>
      </c>
      <c r="V1919" s="160">
        <f t="shared" si="206"/>
        <v>10</v>
      </c>
      <c r="W1919" s="161" t="str">
        <f t="shared" si="207"/>
        <v>10 MAY 2024</v>
      </c>
      <c r="X1919" s="162">
        <f t="shared" si="208"/>
        <v>1918</v>
      </c>
      <c r="Y1919" s="163"/>
      <c r="AE1919" s="161" t="str">
        <f t="shared" si="209"/>
        <v>LINEAR ALGEBRA SEC 9</v>
      </c>
    </row>
    <row r="1920" spans="1:31" s="161" customFormat="1" ht="23.25" customHeight="1" x14ac:dyDescent="0.25">
      <c r="A1920" s="275">
        <f t="shared" si="204"/>
        <v>141834</v>
      </c>
      <c r="B1920" s="284" t="str">
        <f>A1920&amp;"-"&amp;COUNTIF($A$2:A1920,A1920)</f>
        <v>141834-1</v>
      </c>
      <c r="C1920" s="275">
        <v>1919</v>
      </c>
      <c r="D1920" s="278" t="s">
        <v>590</v>
      </c>
      <c r="E1920" s="275" t="s">
        <v>21</v>
      </c>
      <c r="F1920" s="275">
        <v>141834</v>
      </c>
      <c r="G1920" s="275" t="s">
        <v>818</v>
      </c>
      <c r="H1920" s="279" t="s">
        <v>1568</v>
      </c>
      <c r="I1920" s="275" t="s">
        <v>9</v>
      </c>
      <c r="J1920" s="275" t="s">
        <v>10</v>
      </c>
      <c r="K1920" s="278" t="s">
        <v>278</v>
      </c>
      <c r="L1920" s="283">
        <v>14</v>
      </c>
      <c r="M1920" s="158">
        <f t="shared" si="203"/>
        <v>16</v>
      </c>
      <c r="N1920" s="275">
        <v>141834</v>
      </c>
      <c r="O1920" s="158"/>
      <c r="P1920" s="158"/>
      <c r="Q1920" s="275">
        <v>141834</v>
      </c>
      <c r="R1920" s="158" t="s">
        <v>74</v>
      </c>
      <c r="S1920" s="158" t="str">
        <f>IFERROR(VLOOKUP(B1920,#REF!,3,0),"-")</f>
        <v>-</v>
      </c>
      <c r="T1920" s="159" t="str">
        <f>S1920&amp;"-"&amp;COUNTIF($S$2:S1920,S1920)</f>
        <v>--1916</v>
      </c>
      <c r="U1920" s="160">
        <f t="shared" si="205"/>
        <v>14</v>
      </c>
      <c r="V1920" s="160">
        <f t="shared" si="206"/>
        <v>16</v>
      </c>
      <c r="W1920" s="161" t="str">
        <f t="shared" si="207"/>
        <v>10 MAY 2024</v>
      </c>
      <c r="X1920" s="162">
        <f t="shared" si="208"/>
        <v>1919</v>
      </c>
      <c r="Y1920" s="163"/>
      <c r="AE1920" s="161" t="str">
        <f t="shared" si="209"/>
        <v>LINEAR ALGEBRA SEC 10</v>
      </c>
    </row>
    <row r="1921" spans="1:31" s="161" customFormat="1" ht="23.25" customHeight="1" x14ac:dyDescent="0.25">
      <c r="A1921" s="275">
        <f t="shared" si="204"/>
        <v>141834</v>
      </c>
      <c r="B1921" s="284" t="str">
        <f>A1921&amp;"-"&amp;COUNTIF($A$2:A1921,A1921)</f>
        <v>141834-2</v>
      </c>
      <c r="C1921" s="275">
        <v>1920</v>
      </c>
      <c r="D1921" s="278" t="s">
        <v>590</v>
      </c>
      <c r="E1921" s="275" t="s">
        <v>21</v>
      </c>
      <c r="F1921" s="275">
        <v>141834</v>
      </c>
      <c r="G1921" s="275" t="s">
        <v>818</v>
      </c>
      <c r="H1921" s="279" t="s">
        <v>1568</v>
      </c>
      <c r="I1921" s="275" t="s">
        <v>9</v>
      </c>
      <c r="J1921" s="275" t="s">
        <v>10</v>
      </c>
      <c r="K1921" s="278" t="s">
        <v>279</v>
      </c>
      <c r="L1921" s="283">
        <v>22</v>
      </c>
      <c r="M1921" s="158">
        <f t="shared" si="203"/>
        <v>24</v>
      </c>
      <c r="N1921" s="275">
        <v>141834</v>
      </c>
      <c r="O1921" s="158"/>
      <c r="P1921" s="158"/>
      <c r="Q1921" s="275">
        <v>141834</v>
      </c>
      <c r="R1921" s="158" t="s">
        <v>74</v>
      </c>
      <c r="S1921" s="158" t="str">
        <f>IFERROR(VLOOKUP(B1921,#REF!,3,0),"-")</f>
        <v>-</v>
      </c>
      <c r="T1921" s="159" t="str">
        <f>S1921&amp;"-"&amp;COUNTIF($S$2:S1921,S1921)</f>
        <v>--1917</v>
      </c>
      <c r="U1921" s="160">
        <f t="shared" si="205"/>
        <v>22</v>
      </c>
      <c r="V1921" s="160">
        <f t="shared" si="206"/>
        <v>24</v>
      </c>
      <c r="W1921" s="161" t="str">
        <f t="shared" si="207"/>
        <v>10 MAY 2024</v>
      </c>
      <c r="X1921" s="162">
        <f t="shared" si="208"/>
        <v>1920</v>
      </c>
      <c r="Y1921" s="163"/>
      <c r="AE1921" s="161" t="str">
        <f t="shared" si="209"/>
        <v>LINEAR ALGEBRA SEC 10</v>
      </c>
    </row>
    <row r="1922" spans="1:31" s="161" customFormat="1" ht="23.25" customHeight="1" x14ac:dyDescent="0.25">
      <c r="A1922" s="275">
        <f t="shared" si="204"/>
        <v>141834</v>
      </c>
      <c r="B1922" s="284" t="str">
        <f>A1922&amp;"-"&amp;COUNTIF($A$2:A1922,A1922)</f>
        <v>141834-3</v>
      </c>
      <c r="C1922" s="275">
        <v>1921</v>
      </c>
      <c r="D1922" s="278" t="s">
        <v>590</v>
      </c>
      <c r="E1922" s="275" t="s">
        <v>21</v>
      </c>
      <c r="F1922" s="275">
        <v>141834</v>
      </c>
      <c r="G1922" s="275" t="s">
        <v>818</v>
      </c>
      <c r="H1922" s="279" t="s">
        <v>1568</v>
      </c>
      <c r="I1922" s="275" t="s">
        <v>9</v>
      </c>
      <c r="J1922" s="275" t="s">
        <v>10</v>
      </c>
      <c r="K1922" s="278" t="s">
        <v>280</v>
      </c>
      <c r="L1922" s="283">
        <v>1</v>
      </c>
      <c r="M1922" s="158">
        <f t="shared" ref="M1922:M1985" si="210">+L1922+2</f>
        <v>3</v>
      </c>
      <c r="N1922" s="275">
        <v>141834</v>
      </c>
      <c r="O1922" s="158"/>
      <c r="P1922" s="158"/>
      <c r="Q1922" s="275">
        <v>141834</v>
      </c>
      <c r="R1922" s="158" t="s">
        <v>74</v>
      </c>
      <c r="S1922" s="158" t="str">
        <f>IFERROR(VLOOKUP(B1922,#REF!,3,0),"-")</f>
        <v>-</v>
      </c>
      <c r="T1922" s="159" t="str">
        <f>S1922&amp;"-"&amp;COUNTIF($S$2:S1922,S1922)</f>
        <v>--1918</v>
      </c>
      <c r="U1922" s="160">
        <f t="shared" si="205"/>
        <v>1</v>
      </c>
      <c r="V1922" s="160">
        <f t="shared" si="206"/>
        <v>3</v>
      </c>
      <c r="W1922" s="161" t="str">
        <f t="shared" si="207"/>
        <v>10 MAY 2024</v>
      </c>
      <c r="X1922" s="162">
        <f t="shared" si="208"/>
        <v>1921</v>
      </c>
      <c r="Y1922" s="163"/>
      <c r="AE1922" s="161" t="str">
        <f t="shared" si="209"/>
        <v>LINEAR ALGEBRA SEC 10</v>
      </c>
    </row>
    <row r="1923" spans="1:31" s="161" customFormat="1" ht="23.25" customHeight="1" x14ac:dyDescent="0.25">
      <c r="A1923" s="275">
        <f t="shared" ref="A1923:A1986" si="211">+Q1923</f>
        <v>141836</v>
      </c>
      <c r="B1923" s="284" t="str">
        <f>A1923&amp;"-"&amp;COUNTIF($A$2:A1923,A1923)</f>
        <v>141836-2</v>
      </c>
      <c r="C1923" s="275">
        <v>1922</v>
      </c>
      <c r="D1923" s="278" t="s">
        <v>590</v>
      </c>
      <c r="E1923" s="275" t="s">
        <v>21</v>
      </c>
      <c r="F1923" s="275">
        <v>141836</v>
      </c>
      <c r="G1923" s="275" t="s">
        <v>818</v>
      </c>
      <c r="H1923" s="279" t="s">
        <v>1565</v>
      </c>
      <c r="I1923" s="275" t="s">
        <v>9</v>
      </c>
      <c r="J1923" s="275" t="s">
        <v>10</v>
      </c>
      <c r="K1923" s="278" t="s">
        <v>280</v>
      </c>
      <c r="L1923" s="283">
        <v>21</v>
      </c>
      <c r="M1923" s="158">
        <f t="shared" si="210"/>
        <v>23</v>
      </c>
      <c r="N1923" s="275">
        <v>141836</v>
      </c>
      <c r="O1923" s="158"/>
      <c r="P1923" s="158"/>
      <c r="Q1923" s="275">
        <v>141836</v>
      </c>
      <c r="R1923" s="158" t="s">
        <v>74</v>
      </c>
      <c r="S1923" s="158" t="str">
        <f>IFERROR(VLOOKUP(B1923,#REF!,3,0),"-")</f>
        <v>-</v>
      </c>
      <c r="T1923" s="159" t="str">
        <f>S1923&amp;"-"&amp;COUNTIF($S$2:S1923,S1923)</f>
        <v>--1919</v>
      </c>
      <c r="U1923" s="160">
        <f t="shared" ref="U1923:U1978" si="212">+L1923</f>
        <v>21</v>
      </c>
      <c r="V1923" s="160">
        <f t="shared" ref="V1923:V1978" si="213">+U1923+2</f>
        <v>23</v>
      </c>
      <c r="W1923" s="161" t="str">
        <f t="shared" ref="W1923:W1978" si="214">+D1923</f>
        <v>10 MAY 2024</v>
      </c>
      <c r="X1923" s="162">
        <f t="shared" ref="X1923:X1978" si="215">+C1923</f>
        <v>1922</v>
      </c>
      <c r="Y1923" s="163"/>
      <c r="AE1923" s="161" t="str">
        <f t="shared" ref="AE1923:AE1986" si="216">UPPER(H1923)</f>
        <v>LINEAR ALGEBRA SEC 11</v>
      </c>
    </row>
    <row r="1924" spans="1:31" s="161" customFormat="1" ht="23.25" customHeight="1" x14ac:dyDescent="0.25">
      <c r="A1924" s="275">
        <f t="shared" si="211"/>
        <v>141830</v>
      </c>
      <c r="B1924" s="284" t="str">
        <f>A1924&amp;"-"&amp;COUNTIF($A$2:A1924,A1924)</f>
        <v>141830-2</v>
      </c>
      <c r="C1924" s="275">
        <v>1923</v>
      </c>
      <c r="D1924" s="278" t="s">
        <v>590</v>
      </c>
      <c r="E1924" s="275" t="s">
        <v>21</v>
      </c>
      <c r="F1924" s="275">
        <v>141830</v>
      </c>
      <c r="G1924" s="275" t="s">
        <v>818</v>
      </c>
      <c r="H1924" s="279" t="s">
        <v>1547</v>
      </c>
      <c r="I1924" s="275" t="s">
        <v>9</v>
      </c>
      <c r="J1924" s="275" t="s">
        <v>92</v>
      </c>
      <c r="K1924" s="278" t="s">
        <v>284</v>
      </c>
      <c r="L1924" s="283">
        <v>22</v>
      </c>
      <c r="M1924" s="158">
        <f t="shared" si="210"/>
        <v>24</v>
      </c>
      <c r="N1924" s="275">
        <v>141830</v>
      </c>
      <c r="O1924" s="158"/>
      <c r="P1924" s="158"/>
      <c r="Q1924" s="275">
        <v>141830</v>
      </c>
      <c r="R1924" s="158" t="s">
        <v>74</v>
      </c>
      <c r="S1924" s="158" t="str">
        <f>IFERROR(VLOOKUP(B1924,#REF!,3,0),"-")</f>
        <v>-</v>
      </c>
      <c r="T1924" s="159" t="str">
        <f>S1924&amp;"-"&amp;COUNTIF($S$2:S1924,S1924)</f>
        <v>--1920</v>
      </c>
      <c r="U1924" s="160">
        <f t="shared" si="212"/>
        <v>22</v>
      </c>
      <c r="V1924" s="160">
        <f t="shared" si="213"/>
        <v>24</v>
      </c>
      <c r="W1924" s="161" t="str">
        <f t="shared" si="214"/>
        <v>10 MAY 2024</v>
      </c>
      <c r="X1924" s="162">
        <f t="shared" si="215"/>
        <v>1923</v>
      </c>
      <c r="Y1924" s="163"/>
      <c r="AE1924" s="161" t="str">
        <f t="shared" si="216"/>
        <v>LINEAR ALGEBRA SEC 8</v>
      </c>
    </row>
    <row r="1925" spans="1:31" s="161" customFormat="1" ht="23.25" customHeight="1" x14ac:dyDescent="0.25">
      <c r="A1925" s="275">
        <f t="shared" si="211"/>
        <v>141830</v>
      </c>
      <c r="B1925" s="284" t="str">
        <f>A1925&amp;"-"&amp;COUNTIF($A$2:A1925,A1925)</f>
        <v>141830-3</v>
      </c>
      <c r="C1925" s="275">
        <v>1924</v>
      </c>
      <c r="D1925" s="278" t="s">
        <v>590</v>
      </c>
      <c r="E1925" s="275" t="s">
        <v>21</v>
      </c>
      <c r="F1925" s="275">
        <v>141830</v>
      </c>
      <c r="G1925" s="275" t="s">
        <v>818</v>
      </c>
      <c r="H1925" s="279" t="s">
        <v>1547</v>
      </c>
      <c r="I1925" s="275" t="s">
        <v>9</v>
      </c>
      <c r="J1925" s="275" t="s">
        <v>92</v>
      </c>
      <c r="K1925" s="278" t="s">
        <v>285</v>
      </c>
      <c r="L1925" s="283">
        <v>9</v>
      </c>
      <c r="M1925" s="158">
        <f t="shared" si="210"/>
        <v>11</v>
      </c>
      <c r="N1925" s="275">
        <v>141830</v>
      </c>
      <c r="O1925" s="158"/>
      <c r="P1925" s="158"/>
      <c r="Q1925" s="275">
        <v>141830</v>
      </c>
      <c r="R1925" s="158" t="s">
        <v>74</v>
      </c>
      <c r="S1925" s="158" t="str">
        <f>IFERROR(VLOOKUP(B1925,#REF!,3,0),"-")</f>
        <v>-</v>
      </c>
      <c r="T1925" s="159" t="str">
        <f>S1925&amp;"-"&amp;COUNTIF($S$2:S1925,S1925)</f>
        <v>--1921</v>
      </c>
      <c r="U1925" s="160">
        <f t="shared" si="212"/>
        <v>9</v>
      </c>
      <c r="V1925" s="160">
        <f t="shared" si="213"/>
        <v>11</v>
      </c>
      <c r="W1925" s="161" t="str">
        <f t="shared" si="214"/>
        <v>10 MAY 2024</v>
      </c>
      <c r="X1925" s="162">
        <f t="shared" si="215"/>
        <v>1924</v>
      </c>
      <c r="Y1925" s="163"/>
      <c r="AE1925" s="161" t="str">
        <f t="shared" si="216"/>
        <v>LINEAR ALGEBRA SEC 8</v>
      </c>
    </row>
    <row r="1926" spans="1:31" s="161" customFormat="1" ht="23.25" customHeight="1" x14ac:dyDescent="0.25">
      <c r="A1926" s="275">
        <f t="shared" si="211"/>
        <v>141832</v>
      </c>
      <c r="B1926" s="284" t="str">
        <f>A1926&amp;"-"&amp;COUNTIF($A$2:A1926,A1926)</f>
        <v>141832-3</v>
      </c>
      <c r="C1926" s="275">
        <v>1925</v>
      </c>
      <c r="D1926" s="278" t="s">
        <v>590</v>
      </c>
      <c r="E1926" s="275" t="s">
        <v>21</v>
      </c>
      <c r="F1926" s="275">
        <v>141832</v>
      </c>
      <c r="G1926" s="275" t="s">
        <v>818</v>
      </c>
      <c r="H1926" s="279" t="s">
        <v>1564</v>
      </c>
      <c r="I1926" s="275" t="s">
        <v>9</v>
      </c>
      <c r="J1926" s="275" t="s">
        <v>92</v>
      </c>
      <c r="K1926" s="278" t="s">
        <v>285</v>
      </c>
      <c r="L1926" s="283">
        <v>13</v>
      </c>
      <c r="M1926" s="158">
        <f t="shared" si="210"/>
        <v>15</v>
      </c>
      <c r="N1926" s="275">
        <v>141832</v>
      </c>
      <c r="O1926" s="158"/>
      <c r="P1926" s="158"/>
      <c r="Q1926" s="275">
        <v>141832</v>
      </c>
      <c r="R1926" s="158" t="s">
        <v>74</v>
      </c>
      <c r="S1926" s="158" t="str">
        <f>IFERROR(VLOOKUP(B1926,#REF!,3,0),"-")</f>
        <v>-</v>
      </c>
      <c r="T1926" s="159" t="str">
        <f>S1926&amp;"-"&amp;COUNTIF($S$2:S1926,S1926)</f>
        <v>--1922</v>
      </c>
      <c r="U1926" s="160">
        <f t="shared" si="212"/>
        <v>13</v>
      </c>
      <c r="V1926" s="160">
        <f t="shared" si="213"/>
        <v>15</v>
      </c>
      <c r="W1926" s="161" t="str">
        <f t="shared" si="214"/>
        <v>10 MAY 2024</v>
      </c>
      <c r="X1926" s="162">
        <f t="shared" si="215"/>
        <v>1925</v>
      </c>
      <c r="Y1926" s="163"/>
      <c r="AE1926" s="161" t="str">
        <f t="shared" si="216"/>
        <v>LINEAR ALGEBRA SEC 9</v>
      </c>
    </row>
    <row r="1927" spans="1:31" s="161" customFormat="1" ht="23.25" customHeight="1" x14ac:dyDescent="0.25">
      <c r="A1927" s="275">
        <f t="shared" si="211"/>
        <v>140882</v>
      </c>
      <c r="B1927" s="284" t="str">
        <f>A1927&amp;"-"&amp;COUNTIF($A$2:A1927,A1927)</f>
        <v>140882-3</v>
      </c>
      <c r="C1927" s="275">
        <v>1926</v>
      </c>
      <c r="D1927" s="278" t="s">
        <v>590</v>
      </c>
      <c r="E1927" s="275" t="s">
        <v>26</v>
      </c>
      <c r="F1927" s="275">
        <v>140882</v>
      </c>
      <c r="G1927" s="275" t="s">
        <v>364</v>
      </c>
      <c r="H1927" s="281" t="s">
        <v>1563</v>
      </c>
      <c r="I1927" s="275" t="s">
        <v>9</v>
      </c>
      <c r="J1927" s="275" t="s">
        <v>311</v>
      </c>
      <c r="K1927" s="278" t="s">
        <v>437</v>
      </c>
      <c r="L1927" s="283">
        <v>1</v>
      </c>
      <c r="M1927" s="158">
        <f t="shared" si="210"/>
        <v>3</v>
      </c>
      <c r="N1927" s="275">
        <v>140882</v>
      </c>
      <c r="O1927" s="158"/>
      <c r="P1927" s="158"/>
      <c r="Q1927" s="275">
        <v>140882</v>
      </c>
      <c r="R1927" s="158" t="s">
        <v>74</v>
      </c>
      <c r="S1927" s="158" t="str">
        <f>IFERROR(VLOOKUP(B1927,#REF!,3,0),"-")</f>
        <v>-</v>
      </c>
      <c r="T1927" s="159" t="str">
        <f>S1927&amp;"-"&amp;COUNTIF($S$2:S1927,S1927)</f>
        <v>--1923</v>
      </c>
      <c r="U1927" s="160">
        <f t="shared" si="212"/>
        <v>1</v>
      </c>
      <c r="V1927" s="160">
        <f t="shared" si="213"/>
        <v>3</v>
      </c>
      <c r="W1927" s="161" t="str">
        <f t="shared" si="214"/>
        <v>10 MAY 2024</v>
      </c>
      <c r="X1927" s="162">
        <f t="shared" si="215"/>
        <v>1926</v>
      </c>
      <c r="Y1927" s="163"/>
      <c r="AE1927" s="161" t="str">
        <f t="shared" si="216"/>
        <v>BIOINFORMATICS SEC 1</v>
      </c>
    </row>
    <row r="1928" spans="1:31" s="161" customFormat="1" ht="23.25" customHeight="1" x14ac:dyDescent="0.25">
      <c r="A1928" s="275">
        <f t="shared" si="211"/>
        <v>141027</v>
      </c>
      <c r="B1928" s="284" t="str">
        <f>A1928&amp;"-"&amp;COUNTIF($A$2:A1928,A1928)</f>
        <v>141027-2</v>
      </c>
      <c r="C1928" s="275">
        <v>1927</v>
      </c>
      <c r="D1928" s="278" t="s">
        <v>590</v>
      </c>
      <c r="E1928" s="275" t="s">
        <v>22</v>
      </c>
      <c r="F1928" s="275">
        <v>141027</v>
      </c>
      <c r="G1928" s="275" t="s">
        <v>191</v>
      </c>
      <c r="H1928" s="279" t="s">
        <v>1517</v>
      </c>
      <c r="I1928" s="275" t="s">
        <v>9</v>
      </c>
      <c r="J1928" s="275" t="s">
        <v>311</v>
      </c>
      <c r="K1928" s="278" t="s">
        <v>437</v>
      </c>
      <c r="L1928" s="283">
        <v>1</v>
      </c>
      <c r="M1928" s="158">
        <f t="shared" si="210"/>
        <v>3</v>
      </c>
      <c r="N1928" s="275">
        <v>141027</v>
      </c>
      <c r="O1928" s="158"/>
      <c r="P1928" s="158"/>
      <c r="Q1928" s="275">
        <v>141027</v>
      </c>
      <c r="R1928" s="158" t="s">
        <v>74</v>
      </c>
      <c r="S1928" s="158" t="str">
        <f>IFERROR(VLOOKUP(B1928,#REF!,3,0),"-")</f>
        <v>-</v>
      </c>
      <c r="T1928" s="159" t="str">
        <f>S1928&amp;"-"&amp;COUNTIF($S$2:S1928,S1928)</f>
        <v>--1924</v>
      </c>
      <c r="U1928" s="160">
        <f t="shared" si="212"/>
        <v>1</v>
      </c>
      <c r="V1928" s="160">
        <f t="shared" si="213"/>
        <v>3</v>
      </c>
      <c r="W1928" s="161" t="str">
        <f t="shared" si="214"/>
        <v>10 MAY 2024</v>
      </c>
      <c r="X1928" s="162">
        <f t="shared" si="215"/>
        <v>1927</v>
      </c>
      <c r="Y1928" s="163"/>
      <c r="AE1928" s="161" t="str">
        <f t="shared" si="216"/>
        <v>FINANCIAL MANAGEMENT SEC 1</v>
      </c>
    </row>
    <row r="1929" spans="1:31" s="161" customFormat="1" ht="23.25" customHeight="1" x14ac:dyDescent="0.25">
      <c r="A1929" s="275">
        <f t="shared" si="211"/>
        <v>141228</v>
      </c>
      <c r="B1929" s="284" t="str">
        <f>A1929&amp;"-"&amp;COUNTIF($A$2:A1929,A1929)</f>
        <v>141228-5</v>
      </c>
      <c r="C1929" s="275">
        <v>1928</v>
      </c>
      <c r="D1929" s="278" t="s">
        <v>590</v>
      </c>
      <c r="E1929" s="275" t="s">
        <v>20</v>
      </c>
      <c r="F1929" s="275">
        <v>141228</v>
      </c>
      <c r="G1929" s="275" t="s">
        <v>146</v>
      </c>
      <c r="H1929" s="279" t="s">
        <v>1512</v>
      </c>
      <c r="I1929" s="275" t="s">
        <v>9</v>
      </c>
      <c r="J1929" s="275" t="s">
        <v>311</v>
      </c>
      <c r="K1929" s="278" t="s">
        <v>437</v>
      </c>
      <c r="L1929" s="283">
        <v>2</v>
      </c>
      <c r="M1929" s="158">
        <f t="shared" si="210"/>
        <v>4</v>
      </c>
      <c r="N1929" s="275">
        <v>141228</v>
      </c>
      <c r="O1929" s="158"/>
      <c r="P1929" s="158"/>
      <c r="Q1929" s="275">
        <v>141228</v>
      </c>
      <c r="R1929" s="158" t="s">
        <v>74</v>
      </c>
      <c r="S1929" s="158" t="str">
        <f>IFERROR(VLOOKUP(B1929,#REF!,3,0),"-")</f>
        <v>-</v>
      </c>
      <c r="T1929" s="159" t="str">
        <f>S1929&amp;"-"&amp;COUNTIF($S$2:S1929,S1929)</f>
        <v>--1925</v>
      </c>
      <c r="U1929" s="160">
        <f t="shared" si="212"/>
        <v>2</v>
      </c>
      <c r="V1929" s="160">
        <f t="shared" si="213"/>
        <v>4</v>
      </c>
      <c r="W1929" s="161" t="str">
        <f t="shared" si="214"/>
        <v>10 MAY 2024</v>
      </c>
      <c r="X1929" s="162">
        <f t="shared" si="215"/>
        <v>1928</v>
      </c>
      <c r="Y1929" s="163"/>
      <c r="AE1929" s="161" t="str">
        <f t="shared" si="216"/>
        <v>LINEAR ALGEBRA SEC 1</v>
      </c>
    </row>
    <row r="1930" spans="1:31" s="161" customFormat="1" ht="23.25" customHeight="1" x14ac:dyDescent="0.25">
      <c r="A1930" s="275">
        <f t="shared" si="211"/>
        <v>141292</v>
      </c>
      <c r="B1930" s="284" t="str">
        <f>A1930&amp;"-"&amp;COUNTIF($A$2:A1930,A1930)</f>
        <v>141292-4</v>
      </c>
      <c r="C1930" s="275">
        <v>1929</v>
      </c>
      <c r="D1930" s="278" t="s">
        <v>590</v>
      </c>
      <c r="E1930" s="275" t="s">
        <v>20</v>
      </c>
      <c r="F1930" s="275">
        <v>141292</v>
      </c>
      <c r="G1930" s="275" t="s">
        <v>133</v>
      </c>
      <c r="H1930" s="279" t="s">
        <v>1518</v>
      </c>
      <c r="I1930" s="275" t="s">
        <v>9</v>
      </c>
      <c r="J1930" s="275" t="s">
        <v>311</v>
      </c>
      <c r="K1930" s="278" t="s">
        <v>437</v>
      </c>
      <c r="L1930" s="283">
        <v>1</v>
      </c>
      <c r="M1930" s="158">
        <f t="shared" si="210"/>
        <v>3</v>
      </c>
      <c r="N1930" s="275">
        <v>141292</v>
      </c>
      <c r="O1930" s="158"/>
      <c r="P1930" s="158"/>
      <c r="Q1930" s="275">
        <v>141292</v>
      </c>
      <c r="R1930" s="158" t="s">
        <v>74</v>
      </c>
      <c r="S1930" s="158" t="str">
        <f>IFERROR(VLOOKUP(B1930,#REF!,3,0),"-")</f>
        <v>-</v>
      </c>
      <c r="T1930" s="159" t="str">
        <f>S1930&amp;"-"&amp;COUNTIF($S$2:S1930,S1930)</f>
        <v>--1926</v>
      </c>
      <c r="U1930" s="160">
        <f t="shared" si="212"/>
        <v>1</v>
      </c>
      <c r="V1930" s="160">
        <f t="shared" si="213"/>
        <v>3</v>
      </c>
      <c r="W1930" s="161" t="str">
        <f t="shared" si="214"/>
        <v>10 MAY 2024</v>
      </c>
      <c r="X1930" s="162">
        <f t="shared" si="215"/>
        <v>1929</v>
      </c>
      <c r="Y1930" s="163"/>
      <c r="AE1930" s="161" t="str">
        <f t="shared" si="216"/>
        <v>BUSINESS PROCESS ENGINEERING SEC 1</v>
      </c>
    </row>
    <row r="1931" spans="1:31" s="161" customFormat="1" ht="23.25" customHeight="1" x14ac:dyDescent="0.25">
      <c r="A1931" s="275">
        <f t="shared" si="211"/>
        <v>141295</v>
      </c>
      <c r="B1931" s="284" t="str">
        <f>A1931&amp;"-"&amp;COUNTIF($A$2:A1931,A1931)</f>
        <v>141295-3</v>
      </c>
      <c r="C1931" s="275">
        <v>1930</v>
      </c>
      <c r="D1931" s="278" t="s">
        <v>590</v>
      </c>
      <c r="E1931" s="275" t="s">
        <v>20</v>
      </c>
      <c r="F1931" s="275">
        <v>141295</v>
      </c>
      <c r="G1931" s="275" t="s">
        <v>133</v>
      </c>
      <c r="H1931" s="279" t="s">
        <v>1519</v>
      </c>
      <c r="I1931" s="275" t="s">
        <v>9</v>
      </c>
      <c r="J1931" s="275" t="s">
        <v>311</v>
      </c>
      <c r="K1931" s="278" t="s">
        <v>437</v>
      </c>
      <c r="L1931" s="283">
        <v>2</v>
      </c>
      <c r="M1931" s="158">
        <f t="shared" si="210"/>
        <v>4</v>
      </c>
      <c r="N1931" s="275">
        <v>141295</v>
      </c>
      <c r="O1931" s="158"/>
      <c r="P1931" s="158"/>
      <c r="Q1931" s="275">
        <v>141295</v>
      </c>
      <c r="R1931" s="158" t="s">
        <v>74</v>
      </c>
      <c r="S1931" s="158" t="str">
        <f>IFERROR(VLOOKUP(B1931,#REF!,3,0),"-")</f>
        <v>-</v>
      </c>
      <c r="T1931" s="159" t="str">
        <f>S1931&amp;"-"&amp;COUNTIF($S$2:S1931,S1931)</f>
        <v>--1927</v>
      </c>
      <c r="U1931" s="160">
        <f t="shared" si="212"/>
        <v>2</v>
      </c>
      <c r="V1931" s="160">
        <f t="shared" si="213"/>
        <v>4</v>
      </c>
      <c r="W1931" s="161" t="str">
        <f t="shared" si="214"/>
        <v>10 MAY 2024</v>
      </c>
      <c r="X1931" s="162">
        <f t="shared" si="215"/>
        <v>1930</v>
      </c>
      <c r="Y1931" s="163"/>
      <c r="AE1931" s="161" t="str">
        <f t="shared" si="216"/>
        <v>BUSINESS PROCESS ENGINEERING SEC 2</v>
      </c>
    </row>
    <row r="1932" spans="1:31" s="161" customFormat="1" ht="23.25" customHeight="1" x14ac:dyDescent="0.25">
      <c r="A1932" s="275">
        <f t="shared" si="211"/>
        <v>141769</v>
      </c>
      <c r="B1932" s="284" t="str">
        <f>A1932&amp;"-"&amp;COUNTIF($A$2:A1932,A1932)</f>
        <v>141769-4</v>
      </c>
      <c r="C1932" s="275">
        <v>1931</v>
      </c>
      <c r="D1932" s="278" t="s">
        <v>590</v>
      </c>
      <c r="E1932" s="275" t="s">
        <v>20</v>
      </c>
      <c r="F1932" s="275">
        <v>141769</v>
      </c>
      <c r="G1932" s="275" t="s">
        <v>146</v>
      </c>
      <c r="H1932" s="279" t="s">
        <v>1539</v>
      </c>
      <c r="I1932" s="275" t="s">
        <v>9</v>
      </c>
      <c r="J1932" s="275" t="s">
        <v>311</v>
      </c>
      <c r="K1932" s="278" t="s">
        <v>437</v>
      </c>
      <c r="L1932" s="283">
        <v>1</v>
      </c>
      <c r="M1932" s="158">
        <f t="shared" si="210"/>
        <v>3</v>
      </c>
      <c r="N1932" s="275">
        <v>141769</v>
      </c>
      <c r="O1932" s="158"/>
      <c r="P1932" s="158"/>
      <c r="Q1932" s="275">
        <v>141769</v>
      </c>
      <c r="R1932" s="158" t="s">
        <v>74</v>
      </c>
      <c r="S1932" s="158" t="str">
        <f>IFERROR(VLOOKUP(B1932,#REF!,3,0),"-")</f>
        <v>-</v>
      </c>
      <c r="T1932" s="159" t="str">
        <f>S1932&amp;"-"&amp;COUNTIF($S$2:S1932,S1932)</f>
        <v>--1928</v>
      </c>
      <c r="U1932" s="160">
        <f t="shared" si="212"/>
        <v>1</v>
      </c>
      <c r="V1932" s="160">
        <f t="shared" si="213"/>
        <v>3</v>
      </c>
      <c r="W1932" s="161" t="str">
        <f t="shared" si="214"/>
        <v>10 MAY 2024</v>
      </c>
      <c r="X1932" s="162">
        <f t="shared" si="215"/>
        <v>1931</v>
      </c>
      <c r="Y1932" s="163"/>
      <c r="AE1932" s="161" t="str">
        <f t="shared" si="216"/>
        <v>LINEAR ALGEBRA SEC 3</v>
      </c>
    </row>
    <row r="1933" spans="1:31" s="161" customFormat="1" ht="23.25" customHeight="1" x14ac:dyDescent="0.25">
      <c r="A1933" s="275">
        <f t="shared" si="211"/>
        <v>142264</v>
      </c>
      <c r="B1933" s="284" t="str">
        <f>A1933&amp;"-"&amp;COUNTIF($A$2:A1933,A1933)</f>
        <v>142264-1</v>
      </c>
      <c r="C1933" s="275">
        <v>1932</v>
      </c>
      <c r="D1933" s="278" t="s">
        <v>590</v>
      </c>
      <c r="E1933" s="275" t="s">
        <v>26</v>
      </c>
      <c r="F1933" s="275">
        <v>142264</v>
      </c>
      <c r="G1933" s="275" t="s">
        <v>824</v>
      </c>
      <c r="H1933" s="279" t="s">
        <v>1550</v>
      </c>
      <c r="I1933" s="275" t="s">
        <v>9</v>
      </c>
      <c r="J1933" s="275" t="s">
        <v>311</v>
      </c>
      <c r="K1933" s="278" t="s">
        <v>437</v>
      </c>
      <c r="L1933" s="283">
        <v>1</v>
      </c>
      <c r="M1933" s="158">
        <f t="shared" si="210"/>
        <v>3</v>
      </c>
      <c r="N1933" s="275">
        <v>142264</v>
      </c>
      <c r="O1933" s="158"/>
      <c r="P1933" s="158"/>
      <c r="Q1933" s="275">
        <v>142264</v>
      </c>
      <c r="R1933" s="158" t="s">
        <v>74</v>
      </c>
      <c r="S1933" s="158" t="str">
        <f>IFERROR(VLOOKUP(B1933,#REF!,3,0),"-")</f>
        <v>-</v>
      </c>
      <c r="T1933" s="159" t="str">
        <f>S1933&amp;"-"&amp;COUNTIF($S$2:S1933,S1933)</f>
        <v>--1929</v>
      </c>
      <c r="U1933" s="160">
        <f t="shared" si="212"/>
        <v>1</v>
      </c>
      <c r="V1933" s="160">
        <f t="shared" si="213"/>
        <v>3</v>
      </c>
      <c r="W1933" s="161" t="str">
        <f t="shared" si="214"/>
        <v>10 MAY 2024</v>
      </c>
      <c r="X1933" s="162">
        <f t="shared" si="215"/>
        <v>1932</v>
      </c>
      <c r="Y1933" s="163"/>
      <c r="AE1933" s="161" t="str">
        <f t="shared" si="216"/>
        <v>MATHEMATICS SEC 1</v>
      </c>
    </row>
    <row r="1934" spans="1:31" s="161" customFormat="1" ht="23.25" customHeight="1" x14ac:dyDescent="0.25">
      <c r="A1934" s="275">
        <f t="shared" si="211"/>
        <v>142282</v>
      </c>
      <c r="B1934" s="284" t="str">
        <f>A1934&amp;"-"&amp;COUNTIF($A$2:A1934,A1934)</f>
        <v>142282-1</v>
      </c>
      <c r="C1934" s="275">
        <v>1933</v>
      </c>
      <c r="D1934" s="278" t="s">
        <v>590</v>
      </c>
      <c r="E1934" s="275" t="s">
        <v>22</v>
      </c>
      <c r="F1934" s="275">
        <v>142282</v>
      </c>
      <c r="G1934" s="275" t="s">
        <v>409</v>
      </c>
      <c r="H1934" s="279" t="s">
        <v>1569</v>
      </c>
      <c r="I1934" s="275" t="s">
        <v>9</v>
      </c>
      <c r="J1934" s="275" t="s">
        <v>311</v>
      </c>
      <c r="K1934" s="278" t="s">
        <v>437</v>
      </c>
      <c r="L1934" s="283">
        <v>1</v>
      </c>
      <c r="M1934" s="158">
        <f t="shared" si="210"/>
        <v>3</v>
      </c>
      <c r="N1934" s="275">
        <v>142282</v>
      </c>
      <c r="O1934" s="158"/>
      <c r="P1934" s="158"/>
      <c r="Q1934" s="275">
        <v>142282</v>
      </c>
      <c r="R1934" s="158" t="s">
        <v>74</v>
      </c>
      <c r="S1934" s="158" t="str">
        <f>IFERROR(VLOOKUP(B1934,#REF!,3,0),"-")</f>
        <v>-</v>
      </c>
      <c r="T1934" s="159" t="str">
        <f>S1934&amp;"-"&amp;COUNTIF($S$2:S1934,S1934)</f>
        <v>--1930</v>
      </c>
      <c r="U1934" s="160">
        <f t="shared" si="212"/>
        <v>1</v>
      </c>
      <c r="V1934" s="160">
        <f t="shared" si="213"/>
        <v>3</v>
      </c>
      <c r="W1934" s="161" t="str">
        <f t="shared" si="214"/>
        <v>10 MAY 2024</v>
      </c>
      <c r="X1934" s="162">
        <f t="shared" si="215"/>
        <v>1933</v>
      </c>
      <c r="Y1934" s="163"/>
      <c r="AE1934" s="161" t="str">
        <f t="shared" si="216"/>
        <v>BUSINESS MATHEMATICS-I SEC 1</v>
      </c>
    </row>
    <row r="1935" spans="1:31" s="161" customFormat="1" ht="23.25" customHeight="1" x14ac:dyDescent="0.25">
      <c r="A1935" s="275">
        <f t="shared" si="211"/>
        <v>141794</v>
      </c>
      <c r="B1935" s="284" t="str">
        <f>A1935&amp;"-"&amp;COUNTIF($A$2:A1935,A1935)</f>
        <v>141794-1</v>
      </c>
      <c r="C1935" s="275">
        <v>1934</v>
      </c>
      <c r="D1935" s="278" t="s">
        <v>591</v>
      </c>
      <c r="E1935" s="275" t="s">
        <v>21</v>
      </c>
      <c r="F1935" s="275">
        <v>141794</v>
      </c>
      <c r="G1935" s="275" t="s">
        <v>496</v>
      </c>
      <c r="H1935" s="279" t="s">
        <v>1570</v>
      </c>
      <c r="I1935" s="275" t="s">
        <v>10</v>
      </c>
      <c r="J1935" s="275" t="s">
        <v>6</v>
      </c>
      <c r="K1935" s="278" t="s">
        <v>212</v>
      </c>
      <c r="L1935" s="283">
        <v>22</v>
      </c>
      <c r="M1935" s="158">
        <f t="shared" si="210"/>
        <v>24</v>
      </c>
      <c r="N1935" s="275">
        <v>141794</v>
      </c>
      <c r="O1935" s="158"/>
      <c r="P1935" s="158"/>
      <c r="Q1935" s="275">
        <v>141794</v>
      </c>
      <c r="R1935" s="158" t="s">
        <v>74</v>
      </c>
      <c r="S1935" s="158" t="str">
        <f>IFERROR(VLOOKUP(B1935,#REF!,3,0),"-")</f>
        <v>-</v>
      </c>
      <c r="T1935" s="159" t="str">
        <f>S1935&amp;"-"&amp;COUNTIF($S$2:S1935,S1935)</f>
        <v>--1931</v>
      </c>
      <c r="U1935" s="160">
        <f t="shared" si="212"/>
        <v>22</v>
      </c>
      <c r="V1935" s="160">
        <f t="shared" si="213"/>
        <v>24</v>
      </c>
      <c r="W1935" s="161" t="str">
        <f t="shared" si="214"/>
        <v>11 MAY 2024</v>
      </c>
      <c r="X1935" s="162">
        <f t="shared" si="215"/>
        <v>1934</v>
      </c>
      <c r="Y1935" s="163"/>
      <c r="AE1935" s="161" t="str">
        <f t="shared" si="216"/>
        <v>DIGITAL LOGIC DESIGN SEC 1</v>
      </c>
    </row>
    <row r="1936" spans="1:31" s="161" customFormat="1" ht="23.25" customHeight="1" x14ac:dyDescent="0.25">
      <c r="A1936" s="275">
        <f t="shared" si="211"/>
        <v>141794</v>
      </c>
      <c r="B1936" s="284" t="str">
        <f>A1936&amp;"-"&amp;COUNTIF($A$2:A1936,A1936)</f>
        <v>141794-2</v>
      </c>
      <c r="C1936" s="275">
        <v>1935</v>
      </c>
      <c r="D1936" s="278" t="s">
        <v>591</v>
      </c>
      <c r="E1936" s="275" t="s">
        <v>21</v>
      </c>
      <c r="F1936" s="275">
        <v>141794</v>
      </c>
      <c r="G1936" s="275" t="s">
        <v>496</v>
      </c>
      <c r="H1936" s="279" t="s">
        <v>1570</v>
      </c>
      <c r="I1936" s="275" t="s">
        <v>10</v>
      </c>
      <c r="J1936" s="275" t="s">
        <v>6</v>
      </c>
      <c r="K1936" s="278" t="s">
        <v>213</v>
      </c>
      <c r="L1936" s="283">
        <v>20</v>
      </c>
      <c r="M1936" s="158">
        <f t="shared" si="210"/>
        <v>22</v>
      </c>
      <c r="N1936" s="275">
        <v>141794</v>
      </c>
      <c r="O1936" s="158"/>
      <c r="P1936" s="158"/>
      <c r="Q1936" s="275">
        <v>141794</v>
      </c>
      <c r="R1936" s="158" t="s">
        <v>74</v>
      </c>
      <c r="S1936" s="158" t="str">
        <f>IFERROR(VLOOKUP(B1936,#REF!,3,0),"-")</f>
        <v>-</v>
      </c>
      <c r="T1936" s="159" t="str">
        <f>S1936&amp;"-"&amp;COUNTIF($S$2:S1936,S1936)</f>
        <v>--1932</v>
      </c>
      <c r="U1936" s="160">
        <f t="shared" si="212"/>
        <v>20</v>
      </c>
      <c r="V1936" s="160">
        <f t="shared" si="213"/>
        <v>22</v>
      </c>
      <c r="W1936" s="161" t="str">
        <f t="shared" si="214"/>
        <v>11 MAY 2024</v>
      </c>
      <c r="X1936" s="162">
        <f t="shared" si="215"/>
        <v>1935</v>
      </c>
      <c r="Y1936" s="163"/>
      <c r="AE1936" s="161" t="str">
        <f t="shared" si="216"/>
        <v>DIGITAL LOGIC DESIGN SEC 1</v>
      </c>
    </row>
    <row r="1937" spans="1:31" s="161" customFormat="1" ht="23.25" customHeight="1" x14ac:dyDescent="0.25">
      <c r="A1937" s="275">
        <f t="shared" si="211"/>
        <v>141796</v>
      </c>
      <c r="B1937" s="284" t="str">
        <f>A1937&amp;"-"&amp;COUNTIF($A$2:A1937,A1937)</f>
        <v>141796-1</v>
      </c>
      <c r="C1937" s="275">
        <v>1936</v>
      </c>
      <c r="D1937" s="278" t="s">
        <v>591</v>
      </c>
      <c r="E1937" s="275" t="s">
        <v>21</v>
      </c>
      <c r="F1937" s="275">
        <v>141796</v>
      </c>
      <c r="G1937" s="275" t="s">
        <v>496</v>
      </c>
      <c r="H1937" s="279" t="s">
        <v>1571</v>
      </c>
      <c r="I1937" s="275" t="s">
        <v>10</v>
      </c>
      <c r="J1937" s="275" t="s">
        <v>6</v>
      </c>
      <c r="K1937" s="278" t="s">
        <v>213</v>
      </c>
      <c r="L1937" s="283">
        <v>2</v>
      </c>
      <c r="M1937" s="158">
        <f t="shared" si="210"/>
        <v>4</v>
      </c>
      <c r="N1937" s="275">
        <v>141796</v>
      </c>
      <c r="O1937" s="158"/>
      <c r="P1937" s="158"/>
      <c r="Q1937" s="275">
        <v>141796</v>
      </c>
      <c r="R1937" s="158" t="s">
        <v>74</v>
      </c>
      <c r="S1937" s="158" t="str">
        <f>IFERROR(VLOOKUP(B1937,#REF!,3,0),"-")</f>
        <v>-</v>
      </c>
      <c r="T1937" s="159" t="str">
        <f>S1937&amp;"-"&amp;COUNTIF($S$2:S1937,S1937)</f>
        <v>--1933</v>
      </c>
      <c r="U1937" s="160">
        <f t="shared" si="212"/>
        <v>2</v>
      </c>
      <c r="V1937" s="160">
        <f t="shared" si="213"/>
        <v>4</v>
      </c>
      <c r="W1937" s="161" t="str">
        <f t="shared" si="214"/>
        <v>11 MAY 2024</v>
      </c>
      <c r="X1937" s="162">
        <f t="shared" si="215"/>
        <v>1936</v>
      </c>
      <c r="Y1937" s="163"/>
      <c r="AE1937" s="161" t="str">
        <f t="shared" si="216"/>
        <v>DIGITAL LOGIC DESIGN SEC 2</v>
      </c>
    </row>
    <row r="1938" spans="1:31" s="161" customFormat="1" ht="23.25" customHeight="1" x14ac:dyDescent="0.25">
      <c r="A1938" s="275">
        <f t="shared" si="211"/>
        <v>141796</v>
      </c>
      <c r="B1938" s="284" t="str">
        <f>A1938&amp;"-"&amp;COUNTIF($A$2:A1938,A1938)</f>
        <v>141796-2</v>
      </c>
      <c r="C1938" s="275">
        <v>1937</v>
      </c>
      <c r="D1938" s="278" t="s">
        <v>591</v>
      </c>
      <c r="E1938" s="275" t="s">
        <v>21</v>
      </c>
      <c r="F1938" s="275">
        <v>141796</v>
      </c>
      <c r="G1938" s="275" t="s">
        <v>496</v>
      </c>
      <c r="H1938" s="279" t="s">
        <v>1571</v>
      </c>
      <c r="I1938" s="275" t="s">
        <v>10</v>
      </c>
      <c r="J1938" s="275" t="s">
        <v>6</v>
      </c>
      <c r="K1938" s="278" t="s">
        <v>215</v>
      </c>
      <c r="L1938" s="283">
        <v>22</v>
      </c>
      <c r="M1938" s="158">
        <f t="shared" si="210"/>
        <v>24</v>
      </c>
      <c r="N1938" s="275">
        <v>141796</v>
      </c>
      <c r="O1938" s="158"/>
      <c r="P1938" s="158"/>
      <c r="Q1938" s="275">
        <v>141796</v>
      </c>
      <c r="R1938" s="158" t="s">
        <v>74</v>
      </c>
      <c r="S1938" s="158" t="str">
        <f>IFERROR(VLOOKUP(B1938,#REF!,3,0),"-")</f>
        <v>-</v>
      </c>
      <c r="T1938" s="159" t="str">
        <f>S1938&amp;"-"&amp;COUNTIF($S$2:S1938,S1938)</f>
        <v>--1934</v>
      </c>
      <c r="U1938" s="160">
        <f t="shared" si="212"/>
        <v>22</v>
      </c>
      <c r="V1938" s="160">
        <f t="shared" si="213"/>
        <v>24</v>
      </c>
      <c r="W1938" s="161" t="str">
        <f t="shared" si="214"/>
        <v>11 MAY 2024</v>
      </c>
      <c r="X1938" s="162">
        <f t="shared" si="215"/>
        <v>1937</v>
      </c>
      <c r="Y1938" s="163"/>
      <c r="AE1938" s="161" t="str">
        <f t="shared" si="216"/>
        <v>DIGITAL LOGIC DESIGN SEC 2</v>
      </c>
    </row>
    <row r="1939" spans="1:31" s="161" customFormat="1" ht="23.25" customHeight="1" x14ac:dyDescent="0.25">
      <c r="A1939" s="275">
        <f t="shared" si="211"/>
        <v>141796</v>
      </c>
      <c r="B1939" s="284" t="str">
        <f>A1939&amp;"-"&amp;COUNTIF($A$2:A1939,A1939)</f>
        <v>141796-3</v>
      </c>
      <c r="C1939" s="275">
        <v>1938</v>
      </c>
      <c r="D1939" s="278" t="s">
        <v>591</v>
      </c>
      <c r="E1939" s="275" t="s">
        <v>21</v>
      </c>
      <c r="F1939" s="275">
        <v>141796</v>
      </c>
      <c r="G1939" s="275" t="s">
        <v>496</v>
      </c>
      <c r="H1939" s="279" t="s">
        <v>1571</v>
      </c>
      <c r="I1939" s="275" t="s">
        <v>10</v>
      </c>
      <c r="J1939" s="275" t="s">
        <v>6</v>
      </c>
      <c r="K1939" s="278" t="s">
        <v>216</v>
      </c>
      <c r="L1939" s="283">
        <v>22</v>
      </c>
      <c r="M1939" s="158">
        <f t="shared" si="210"/>
        <v>24</v>
      </c>
      <c r="N1939" s="275">
        <v>141796</v>
      </c>
      <c r="O1939" s="158"/>
      <c r="P1939" s="158"/>
      <c r="Q1939" s="275">
        <v>141796</v>
      </c>
      <c r="R1939" s="158" t="s">
        <v>74</v>
      </c>
      <c r="S1939" s="158" t="str">
        <f>IFERROR(VLOOKUP(B1939,#REF!,3,0),"-")</f>
        <v>-</v>
      </c>
      <c r="T1939" s="159" t="str">
        <f>S1939&amp;"-"&amp;COUNTIF($S$2:S1939,S1939)</f>
        <v>--1935</v>
      </c>
      <c r="U1939" s="160">
        <f t="shared" si="212"/>
        <v>22</v>
      </c>
      <c r="V1939" s="160">
        <f t="shared" si="213"/>
        <v>24</v>
      </c>
      <c r="W1939" s="161" t="str">
        <f t="shared" si="214"/>
        <v>11 MAY 2024</v>
      </c>
      <c r="X1939" s="162">
        <f t="shared" si="215"/>
        <v>1938</v>
      </c>
      <c r="Y1939" s="163"/>
      <c r="AE1939" s="161" t="str">
        <f t="shared" si="216"/>
        <v>DIGITAL LOGIC DESIGN SEC 2</v>
      </c>
    </row>
    <row r="1940" spans="1:31" s="161" customFormat="1" ht="23.25" customHeight="1" x14ac:dyDescent="0.25">
      <c r="A1940" s="275">
        <f t="shared" si="211"/>
        <v>141796</v>
      </c>
      <c r="B1940" s="284" t="str">
        <f>A1940&amp;"-"&amp;COUNTIF($A$2:A1940,A1940)</f>
        <v>141796-4</v>
      </c>
      <c r="C1940" s="275">
        <v>1939</v>
      </c>
      <c r="D1940" s="278" t="s">
        <v>591</v>
      </c>
      <c r="E1940" s="275" t="s">
        <v>21</v>
      </c>
      <c r="F1940" s="275">
        <v>141796</v>
      </c>
      <c r="G1940" s="275" t="s">
        <v>496</v>
      </c>
      <c r="H1940" s="279" t="s">
        <v>1571</v>
      </c>
      <c r="I1940" s="275" t="s">
        <v>10</v>
      </c>
      <c r="J1940" s="275" t="s">
        <v>6</v>
      </c>
      <c r="K1940" s="278" t="s">
        <v>217</v>
      </c>
      <c r="L1940" s="283">
        <v>1</v>
      </c>
      <c r="M1940" s="158">
        <f t="shared" si="210"/>
        <v>3</v>
      </c>
      <c r="N1940" s="275">
        <v>141796</v>
      </c>
      <c r="O1940" s="158"/>
      <c r="P1940" s="158"/>
      <c r="Q1940" s="275">
        <v>141796</v>
      </c>
      <c r="R1940" s="158" t="s">
        <v>74</v>
      </c>
      <c r="S1940" s="158" t="str">
        <f>IFERROR(VLOOKUP(B1940,#REF!,3,0),"-")</f>
        <v>-</v>
      </c>
      <c r="T1940" s="159" t="str">
        <f>S1940&amp;"-"&amp;COUNTIF($S$2:S1940,S1940)</f>
        <v>--1936</v>
      </c>
      <c r="U1940" s="160">
        <f t="shared" si="212"/>
        <v>1</v>
      </c>
      <c r="V1940" s="160">
        <f t="shared" si="213"/>
        <v>3</v>
      </c>
      <c r="W1940" s="161" t="str">
        <f t="shared" si="214"/>
        <v>11 MAY 2024</v>
      </c>
      <c r="X1940" s="162">
        <f t="shared" si="215"/>
        <v>1939</v>
      </c>
      <c r="Y1940" s="163"/>
      <c r="AE1940" s="161" t="str">
        <f t="shared" si="216"/>
        <v>DIGITAL LOGIC DESIGN SEC 2</v>
      </c>
    </row>
    <row r="1941" spans="1:31" s="161" customFormat="1" ht="23.25" customHeight="1" x14ac:dyDescent="0.25">
      <c r="A1941" s="275">
        <f t="shared" si="211"/>
        <v>141797</v>
      </c>
      <c r="B1941" s="284" t="str">
        <f>A1941&amp;"-"&amp;COUNTIF($A$2:A1941,A1941)</f>
        <v>141797-1</v>
      </c>
      <c r="C1941" s="275">
        <v>1940</v>
      </c>
      <c r="D1941" s="278" t="s">
        <v>591</v>
      </c>
      <c r="E1941" s="275" t="s">
        <v>21</v>
      </c>
      <c r="F1941" s="275">
        <v>141797</v>
      </c>
      <c r="G1941" s="275" t="s">
        <v>496</v>
      </c>
      <c r="H1941" s="279" t="s">
        <v>1572</v>
      </c>
      <c r="I1941" s="275" t="s">
        <v>10</v>
      </c>
      <c r="J1941" s="275" t="s">
        <v>6</v>
      </c>
      <c r="K1941" s="278" t="s">
        <v>217</v>
      </c>
      <c r="L1941" s="283">
        <v>21</v>
      </c>
      <c r="M1941" s="158">
        <f t="shared" si="210"/>
        <v>23</v>
      </c>
      <c r="N1941" s="275">
        <v>141797</v>
      </c>
      <c r="O1941" s="158"/>
      <c r="P1941" s="158"/>
      <c r="Q1941" s="275">
        <v>141797</v>
      </c>
      <c r="R1941" s="158" t="s">
        <v>74</v>
      </c>
      <c r="S1941" s="158" t="str">
        <f>IFERROR(VLOOKUP(B1941,#REF!,3,0),"-")</f>
        <v>-</v>
      </c>
      <c r="T1941" s="159" t="str">
        <f>S1941&amp;"-"&amp;COUNTIF($S$2:S1941,S1941)</f>
        <v>--1937</v>
      </c>
      <c r="U1941" s="160">
        <f t="shared" si="212"/>
        <v>21</v>
      </c>
      <c r="V1941" s="160">
        <f t="shared" si="213"/>
        <v>23</v>
      </c>
      <c r="W1941" s="161" t="str">
        <f t="shared" si="214"/>
        <v>11 MAY 2024</v>
      </c>
      <c r="X1941" s="162">
        <f t="shared" si="215"/>
        <v>1940</v>
      </c>
      <c r="Y1941" s="163"/>
      <c r="AE1941" s="161" t="str">
        <f t="shared" si="216"/>
        <v>DIGITAL LOGIC DESIGN SEC 3</v>
      </c>
    </row>
    <row r="1942" spans="1:31" s="161" customFormat="1" ht="23.25" customHeight="1" x14ac:dyDescent="0.25">
      <c r="A1942" s="275">
        <f t="shared" si="211"/>
        <v>141797</v>
      </c>
      <c r="B1942" s="284" t="str">
        <f>A1942&amp;"-"&amp;COUNTIF($A$2:A1942,A1942)</f>
        <v>141797-2</v>
      </c>
      <c r="C1942" s="275">
        <v>1941</v>
      </c>
      <c r="D1942" s="278" t="s">
        <v>591</v>
      </c>
      <c r="E1942" s="275" t="s">
        <v>21</v>
      </c>
      <c r="F1942" s="275">
        <v>141797</v>
      </c>
      <c r="G1942" s="275" t="s">
        <v>496</v>
      </c>
      <c r="H1942" s="279" t="s">
        <v>1572</v>
      </c>
      <c r="I1942" s="275" t="s">
        <v>10</v>
      </c>
      <c r="J1942" s="275" t="s">
        <v>6</v>
      </c>
      <c r="K1942" s="278" t="s">
        <v>218</v>
      </c>
      <c r="L1942" s="283">
        <v>22</v>
      </c>
      <c r="M1942" s="158">
        <f t="shared" si="210"/>
        <v>24</v>
      </c>
      <c r="N1942" s="275">
        <v>141797</v>
      </c>
      <c r="O1942" s="158"/>
      <c r="P1942" s="158"/>
      <c r="Q1942" s="275">
        <v>141797</v>
      </c>
      <c r="R1942" s="158" t="s">
        <v>74</v>
      </c>
      <c r="S1942" s="158" t="str">
        <f>IFERROR(VLOOKUP(B1942,#REF!,3,0),"-")</f>
        <v>-</v>
      </c>
      <c r="T1942" s="159" t="str">
        <f>S1942&amp;"-"&amp;COUNTIF($S$2:S1942,S1942)</f>
        <v>--1938</v>
      </c>
      <c r="U1942" s="160">
        <f t="shared" si="212"/>
        <v>22</v>
      </c>
      <c r="V1942" s="160">
        <f t="shared" si="213"/>
        <v>24</v>
      </c>
      <c r="W1942" s="161" t="str">
        <f t="shared" si="214"/>
        <v>11 MAY 2024</v>
      </c>
      <c r="X1942" s="162">
        <f t="shared" si="215"/>
        <v>1941</v>
      </c>
      <c r="Y1942" s="163"/>
      <c r="AE1942" s="161" t="str">
        <f t="shared" si="216"/>
        <v>DIGITAL LOGIC DESIGN SEC 3</v>
      </c>
    </row>
    <row r="1943" spans="1:31" s="161" customFormat="1" ht="23.25" customHeight="1" x14ac:dyDescent="0.25">
      <c r="A1943" s="275">
        <f t="shared" si="211"/>
        <v>141797</v>
      </c>
      <c r="B1943" s="284" t="str">
        <f>A1943&amp;"-"&amp;COUNTIF($A$2:A1943,A1943)</f>
        <v>141797-3</v>
      </c>
      <c r="C1943" s="275">
        <v>1942</v>
      </c>
      <c r="D1943" s="278" t="s">
        <v>591</v>
      </c>
      <c r="E1943" s="275" t="s">
        <v>21</v>
      </c>
      <c r="F1943" s="275">
        <v>141797</v>
      </c>
      <c r="G1943" s="275" t="s">
        <v>496</v>
      </c>
      <c r="H1943" s="279" t="s">
        <v>1572</v>
      </c>
      <c r="I1943" s="275" t="s">
        <v>10</v>
      </c>
      <c r="J1943" s="275" t="s">
        <v>6</v>
      </c>
      <c r="K1943" s="278" t="s">
        <v>219</v>
      </c>
      <c r="L1943" s="283">
        <v>7</v>
      </c>
      <c r="M1943" s="158">
        <f t="shared" si="210"/>
        <v>9</v>
      </c>
      <c r="N1943" s="275">
        <v>141797</v>
      </c>
      <c r="O1943" s="158"/>
      <c r="P1943" s="158"/>
      <c r="Q1943" s="275">
        <v>141797</v>
      </c>
      <c r="R1943" s="158" t="s">
        <v>74</v>
      </c>
      <c r="S1943" s="158" t="str">
        <f>IFERROR(VLOOKUP(B1943,#REF!,3,0),"-")</f>
        <v>-</v>
      </c>
      <c r="T1943" s="159" t="str">
        <f>S1943&amp;"-"&amp;COUNTIF($S$2:S1943,S1943)</f>
        <v>--1939</v>
      </c>
      <c r="U1943" s="160">
        <f t="shared" si="212"/>
        <v>7</v>
      </c>
      <c r="V1943" s="160">
        <f t="shared" si="213"/>
        <v>9</v>
      </c>
      <c r="W1943" s="161" t="str">
        <f t="shared" si="214"/>
        <v>11 MAY 2024</v>
      </c>
      <c r="X1943" s="162">
        <f t="shared" si="215"/>
        <v>1942</v>
      </c>
      <c r="Y1943" s="163"/>
      <c r="AE1943" s="161" t="str">
        <f t="shared" si="216"/>
        <v>DIGITAL LOGIC DESIGN SEC 3</v>
      </c>
    </row>
    <row r="1944" spans="1:31" s="161" customFormat="1" ht="23.25" customHeight="1" x14ac:dyDescent="0.25">
      <c r="A1944" s="275">
        <f t="shared" si="211"/>
        <v>141798</v>
      </c>
      <c r="B1944" s="284" t="str">
        <f>A1944&amp;"-"&amp;COUNTIF($A$2:A1944,A1944)</f>
        <v>141798-1</v>
      </c>
      <c r="C1944" s="275">
        <v>1943</v>
      </c>
      <c r="D1944" s="278" t="s">
        <v>591</v>
      </c>
      <c r="E1944" s="275" t="s">
        <v>21</v>
      </c>
      <c r="F1944" s="275">
        <v>141798</v>
      </c>
      <c r="G1944" s="275" t="s">
        <v>496</v>
      </c>
      <c r="H1944" s="279" t="s">
        <v>1573</v>
      </c>
      <c r="I1944" s="275" t="s">
        <v>10</v>
      </c>
      <c r="J1944" s="275" t="s">
        <v>6</v>
      </c>
      <c r="K1944" s="278" t="s">
        <v>219</v>
      </c>
      <c r="L1944" s="283">
        <v>15</v>
      </c>
      <c r="M1944" s="158">
        <f t="shared" si="210"/>
        <v>17</v>
      </c>
      <c r="N1944" s="275">
        <v>141798</v>
      </c>
      <c r="O1944" s="158"/>
      <c r="P1944" s="158"/>
      <c r="Q1944" s="275">
        <v>141798</v>
      </c>
      <c r="R1944" s="158" t="s">
        <v>74</v>
      </c>
      <c r="S1944" s="158" t="str">
        <f>IFERROR(VLOOKUP(B1944,#REF!,3,0),"-")</f>
        <v>-</v>
      </c>
      <c r="T1944" s="159" t="str">
        <f>S1944&amp;"-"&amp;COUNTIF($S$2:S1944,S1944)</f>
        <v>--1940</v>
      </c>
      <c r="U1944" s="160">
        <f t="shared" si="212"/>
        <v>15</v>
      </c>
      <c r="V1944" s="160">
        <f t="shared" si="213"/>
        <v>17</v>
      </c>
      <c r="W1944" s="161" t="str">
        <f t="shared" si="214"/>
        <v>11 MAY 2024</v>
      </c>
      <c r="X1944" s="162">
        <f t="shared" si="215"/>
        <v>1943</v>
      </c>
      <c r="Y1944" s="163"/>
      <c r="AE1944" s="161" t="str">
        <f t="shared" si="216"/>
        <v>DIGITAL LOGIC DESIGN SEC 4</v>
      </c>
    </row>
    <row r="1945" spans="1:31" s="161" customFormat="1" ht="23.25" customHeight="1" x14ac:dyDescent="0.25">
      <c r="A1945" s="275">
        <f t="shared" si="211"/>
        <v>141798</v>
      </c>
      <c r="B1945" s="284" t="str">
        <f>A1945&amp;"-"&amp;COUNTIF($A$2:A1945,A1945)</f>
        <v>141798-2</v>
      </c>
      <c r="C1945" s="275">
        <v>1944</v>
      </c>
      <c r="D1945" s="278" t="s">
        <v>591</v>
      </c>
      <c r="E1945" s="275" t="s">
        <v>21</v>
      </c>
      <c r="F1945" s="275">
        <v>141798</v>
      </c>
      <c r="G1945" s="275" t="s">
        <v>496</v>
      </c>
      <c r="H1945" s="279" t="s">
        <v>1573</v>
      </c>
      <c r="I1945" s="275" t="s">
        <v>10</v>
      </c>
      <c r="J1945" s="275" t="s">
        <v>6</v>
      </c>
      <c r="K1945" s="278" t="s">
        <v>220</v>
      </c>
      <c r="L1945" s="283">
        <v>22</v>
      </c>
      <c r="M1945" s="158">
        <f t="shared" si="210"/>
        <v>24</v>
      </c>
      <c r="N1945" s="275">
        <v>141798</v>
      </c>
      <c r="O1945" s="158"/>
      <c r="P1945" s="158"/>
      <c r="Q1945" s="275">
        <v>141798</v>
      </c>
      <c r="R1945" s="158" t="s">
        <v>74</v>
      </c>
      <c r="S1945" s="158" t="str">
        <f>IFERROR(VLOOKUP(B1945,#REF!,3,0),"-")</f>
        <v>-</v>
      </c>
      <c r="T1945" s="159" t="str">
        <f>S1945&amp;"-"&amp;COUNTIF($S$2:S1945,S1945)</f>
        <v>--1941</v>
      </c>
      <c r="U1945" s="160">
        <f t="shared" si="212"/>
        <v>22</v>
      </c>
      <c r="V1945" s="160">
        <f t="shared" si="213"/>
        <v>24</v>
      </c>
      <c r="W1945" s="161" t="str">
        <f t="shared" si="214"/>
        <v>11 MAY 2024</v>
      </c>
      <c r="X1945" s="162">
        <f t="shared" si="215"/>
        <v>1944</v>
      </c>
      <c r="Y1945" s="163"/>
      <c r="AE1945" s="161" t="str">
        <f t="shared" si="216"/>
        <v>DIGITAL LOGIC DESIGN SEC 4</v>
      </c>
    </row>
    <row r="1946" spans="1:31" s="161" customFormat="1" ht="23.25" customHeight="1" x14ac:dyDescent="0.25">
      <c r="A1946" s="275">
        <f t="shared" si="211"/>
        <v>141798</v>
      </c>
      <c r="B1946" s="284" t="str">
        <f>A1946&amp;"-"&amp;COUNTIF($A$2:A1946,A1946)</f>
        <v>141798-3</v>
      </c>
      <c r="C1946" s="275">
        <v>1945</v>
      </c>
      <c r="D1946" s="278" t="s">
        <v>591</v>
      </c>
      <c r="E1946" s="275" t="s">
        <v>21</v>
      </c>
      <c r="F1946" s="275">
        <v>141798</v>
      </c>
      <c r="G1946" s="275" t="s">
        <v>496</v>
      </c>
      <c r="H1946" s="279" t="s">
        <v>1573</v>
      </c>
      <c r="I1946" s="275" t="s">
        <v>10</v>
      </c>
      <c r="J1946" s="275" t="s">
        <v>7</v>
      </c>
      <c r="K1946" s="278" t="s">
        <v>221</v>
      </c>
      <c r="L1946" s="283">
        <v>8</v>
      </c>
      <c r="M1946" s="158">
        <f t="shared" si="210"/>
        <v>10</v>
      </c>
      <c r="N1946" s="275">
        <v>141798</v>
      </c>
      <c r="O1946" s="158"/>
      <c r="P1946" s="158"/>
      <c r="Q1946" s="275">
        <v>141798</v>
      </c>
      <c r="R1946" s="158" t="s">
        <v>74</v>
      </c>
      <c r="S1946" s="158" t="str">
        <f>IFERROR(VLOOKUP(B1946,#REF!,3,0),"-")</f>
        <v>-</v>
      </c>
      <c r="T1946" s="159" t="str">
        <f>S1946&amp;"-"&amp;COUNTIF($S$2:S1946,S1946)</f>
        <v>--1942</v>
      </c>
      <c r="U1946" s="160">
        <f t="shared" si="212"/>
        <v>8</v>
      </c>
      <c r="V1946" s="160">
        <f t="shared" si="213"/>
        <v>10</v>
      </c>
      <c r="W1946" s="161" t="str">
        <f t="shared" si="214"/>
        <v>11 MAY 2024</v>
      </c>
      <c r="X1946" s="162">
        <f t="shared" si="215"/>
        <v>1945</v>
      </c>
      <c r="Y1946" s="163"/>
      <c r="AE1946" s="161" t="str">
        <f t="shared" si="216"/>
        <v>DIGITAL LOGIC DESIGN SEC 4</v>
      </c>
    </row>
    <row r="1947" spans="1:31" s="161" customFormat="1" ht="23.25" customHeight="1" x14ac:dyDescent="0.25">
      <c r="A1947" s="275">
        <f t="shared" si="211"/>
        <v>141801</v>
      </c>
      <c r="B1947" s="284" t="str">
        <f>A1947&amp;"-"&amp;COUNTIF($A$2:A1947,A1947)</f>
        <v>141801-1</v>
      </c>
      <c r="C1947" s="275">
        <v>1946</v>
      </c>
      <c r="D1947" s="278" t="s">
        <v>591</v>
      </c>
      <c r="E1947" s="275" t="s">
        <v>21</v>
      </c>
      <c r="F1947" s="275">
        <v>141801</v>
      </c>
      <c r="G1947" s="275" t="s">
        <v>496</v>
      </c>
      <c r="H1947" s="279" t="s">
        <v>1574</v>
      </c>
      <c r="I1947" s="275" t="s">
        <v>10</v>
      </c>
      <c r="J1947" s="275" t="s">
        <v>7</v>
      </c>
      <c r="K1947" s="278" t="s">
        <v>221</v>
      </c>
      <c r="L1947" s="283">
        <v>14</v>
      </c>
      <c r="M1947" s="158">
        <f t="shared" si="210"/>
        <v>16</v>
      </c>
      <c r="N1947" s="275">
        <v>141801</v>
      </c>
      <c r="O1947" s="158"/>
      <c r="P1947" s="158"/>
      <c r="Q1947" s="275">
        <v>141801</v>
      </c>
      <c r="R1947" s="158" t="s">
        <v>74</v>
      </c>
      <c r="S1947" s="158" t="str">
        <f>IFERROR(VLOOKUP(B1947,#REF!,3,0),"-")</f>
        <v>-</v>
      </c>
      <c r="T1947" s="159" t="str">
        <f>S1947&amp;"-"&amp;COUNTIF($S$2:S1947,S1947)</f>
        <v>--1943</v>
      </c>
      <c r="U1947" s="160">
        <f t="shared" si="212"/>
        <v>14</v>
      </c>
      <c r="V1947" s="160">
        <f t="shared" si="213"/>
        <v>16</v>
      </c>
      <c r="W1947" s="161" t="str">
        <f t="shared" si="214"/>
        <v>11 MAY 2024</v>
      </c>
      <c r="X1947" s="162">
        <f t="shared" si="215"/>
        <v>1946</v>
      </c>
      <c r="Y1947" s="163"/>
      <c r="AE1947" s="161" t="str">
        <f t="shared" si="216"/>
        <v>DIGITAL LOGIC DESIGN SEC 5</v>
      </c>
    </row>
    <row r="1948" spans="1:31" s="161" customFormat="1" ht="23.25" customHeight="1" x14ac:dyDescent="0.25">
      <c r="A1948" s="275">
        <f t="shared" si="211"/>
        <v>141801</v>
      </c>
      <c r="B1948" s="284" t="str">
        <f>A1948&amp;"-"&amp;COUNTIF($A$2:A1948,A1948)</f>
        <v>141801-2</v>
      </c>
      <c r="C1948" s="275">
        <v>1947</v>
      </c>
      <c r="D1948" s="278" t="s">
        <v>591</v>
      </c>
      <c r="E1948" s="275" t="s">
        <v>21</v>
      </c>
      <c r="F1948" s="275">
        <v>141801</v>
      </c>
      <c r="G1948" s="275" t="s">
        <v>496</v>
      </c>
      <c r="H1948" s="279" t="s">
        <v>1574</v>
      </c>
      <c r="I1948" s="275" t="s">
        <v>10</v>
      </c>
      <c r="J1948" s="275" t="s">
        <v>7</v>
      </c>
      <c r="K1948" s="278" t="s">
        <v>222</v>
      </c>
      <c r="L1948" s="283">
        <v>22</v>
      </c>
      <c r="M1948" s="158">
        <f t="shared" si="210"/>
        <v>24</v>
      </c>
      <c r="N1948" s="275">
        <v>141801</v>
      </c>
      <c r="O1948" s="158"/>
      <c r="P1948" s="158"/>
      <c r="Q1948" s="275">
        <v>141801</v>
      </c>
      <c r="R1948" s="158" t="s">
        <v>74</v>
      </c>
      <c r="S1948" s="158" t="str">
        <f>IFERROR(VLOOKUP(B1948,#REF!,3,0),"-")</f>
        <v>-</v>
      </c>
      <c r="T1948" s="159" t="str">
        <f>S1948&amp;"-"&amp;COUNTIF($S$2:S1948,S1948)</f>
        <v>--1944</v>
      </c>
      <c r="U1948" s="160">
        <f t="shared" si="212"/>
        <v>22</v>
      </c>
      <c r="V1948" s="160">
        <f t="shared" si="213"/>
        <v>24</v>
      </c>
      <c r="W1948" s="161" t="str">
        <f t="shared" si="214"/>
        <v>11 MAY 2024</v>
      </c>
      <c r="X1948" s="162">
        <f t="shared" si="215"/>
        <v>1947</v>
      </c>
      <c r="Y1948" s="163"/>
      <c r="AE1948" s="161" t="str">
        <f t="shared" si="216"/>
        <v>DIGITAL LOGIC DESIGN SEC 5</v>
      </c>
    </row>
    <row r="1949" spans="1:31" s="161" customFormat="1" ht="23.25" customHeight="1" x14ac:dyDescent="0.25">
      <c r="A1949" s="275">
        <f t="shared" si="211"/>
        <v>141801</v>
      </c>
      <c r="B1949" s="284" t="str">
        <f>A1949&amp;"-"&amp;COUNTIF($A$2:A1949,A1949)</f>
        <v>141801-3</v>
      </c>
      <c r="C1949" s="275">
        <v>1948</v>
      </c>
      <c r="D1949" s="278" t="s">
        <v>591</v>
      </c>
      <c r="E1949" s="275" t="s">
        <v>21</v>
      </c>
      <c r="F1949" s="275">
        <v>141801</v>
      </c>
      <c r="G1949" s="275" t="s">
        <v>496</v>
      </c>
      <c r="H1949" s="279" t="s">
        <v>1574</v>
      </c>
      <c r="I1949" s="275" t="s">
        <v>10</v>
      </c>
      <c r="J1949" s="275" t="s">
        <v>7</v>
      </c>
      <c r="K1949" s="278" t="s">
        <v>223</v>
      </c>
      <c r="L1949" s="283">
        <v>6</v>
      </c>
      <c r="M1949" s="158">
        <f t="shared" si="210"/>
        <v>8</v>
      </c>
      <c r="N1949" s="275">
        <v>141801</v>
      </c>
      <c r="O1949" s="158"/>
      <c r="P1949" s="158"/>
      <c r="Q1949" s="275">
        <v>141801</v>
      </c>
      <c r="R1949" s="158" t="s">
        <v>74</v>
      </c>
      <c r="S1949" s="158" t="str">
        <f>IFERROR(VLOOKUP(B1949,#REF!,3,0),"-")</f>
        <v>-</v>
      </c>
      <c r="T1949" s="159" t="str">
        <f>S1949&amp;"-"&amp;COUNTIF($S$2:S1949,S1949)</f>
        <v>--1945</v>
      </c>
      <c r="U1949" s="160">
        <f t="shared" si="212"/>
        <v>6</v>
      </c>
      <c r="V1949" s="160">
        <f t="shared" si="213"/>
        <v>8</v>
      </c>
      <c r="W1949" s="161" t="str">
        <f t="shared" si="214"/>
        <v>11 MAY 2024</v>
      </c>
      <c r="X1949" s="162">
        <f t="shared" si="215"/>
        <v>1948</v>
      </c>
      <c r="Y1949" s="163"/>
      <c r="AE1949" s="161" t="str">
        <f t="shared" si="216"/>
        <v>DIGITAL LOGIC DESIGN SEC 5</v>
      </c>
    </row>
    <row r="1950" spans="1:31" s="161" customFormat="1" ht="23.25" customHeight="1" x14ac:dyDescent="0.25">
      <c r="A1950" s="275">
        <f t="shared" si="211"/>
        <v>141804</v>
      </c>
      <c r="B1950" s="284" t="str">
        <f>A1950&amp;"-"&amp;COUNTIF($A$2:A1950,A1950)</f>
        <v>141804-1</v>
      </c>
      <c r="C1950" s="275">
        <v>1949</v>
      </c>
      <c r="D1950" s="278" t="s">
        <v>591</v>
      </c>
      <c r="E1950" s="275" t="s">
        <v>21</v>
      </c>
      <c r="F1950" s="275">
        <v>141804</v>
      </c>
      <c r="G1950" s="275" t="s">
        <v>496</v>
      </c>
      <c r="H1950" s="279" t="s">
        <v>1575</v>
      </c>
      <c r="I1950" s="275" t="s">
        <v>10</v>
      </c>
      <c r="J1950" s="275" t="s">
        <v>7</v>
      </c>
      <c r="K1950" s="278" t="s">
        <v>223</v>
      </c>
      <c r="L1950" s="283">
        <v>16</v>
      </c>
      <c r="M1950" s="158">
        <f t="shared" si="210"/>
        <v>18</v>
      </c>
      <c r="N1950" s="275">
        <v>141804</v>
      </c>
      <c r="O1950" s="158"/>
      <c r="P1950" s="158"/>
      <c r="Q1950" s="275">
        <v>141804</v>
      </c>
      <c r="R1950" s="158" t="s">
        <v>74</v>
      </c>
      <c r="S1950" s="158" t="str">
        <f>IFERROR(VLOOKUP(B1950,#REF!,3,0),"-")</f>
        <v>-</v>
      </c>
      <c r="T1950" s="159" t="str">
        <f>S1950&amp;"-"&amp;COUNTIF($S$2:S1950,S1950)</f>
        <v>--1946</v>
      </c>
      <c r="U1950" s="160">
        <f t="shared" si="212"/>
        <v>16</v>
      </c>
      <c r="V1950" s="160">
        <f t="shared" si="213"/>
        <v>18</v>
      </c>
      <c r="W1950" s="161" t="str">
        <f t="shared" si="214"/>
        <v>11 MAY 2024</v>
      </c>
      <c r="X1950" s="162">
        <f t="shared" si="215"/>
        <v>1949</v>
      </c>
      <c r="Y1950" s="163"/>
      <c r="AE1950" s="161" t="str">
        <f t="shared" si="216"/>
        <v>DIGITAL LOGIC DESIGN SEC 6</v>
      </c>
    </row>
    <row r="1951" spans="1:31" s="161" customFormat="1" ht="23.25" customHeight="1" x14ac:dyDescent="0.25">
      <c r="A1951" s="275">
        <f t="shared" si="211"/>
        <v>141804</v>
      </c>
      <c r="B1951" s="284" t="str">
        <f>A1951&amp;"-"&amp;COUNTIF($A$2:A1951,A1951)</f>
        <v>141804-2</v>
      </c>
      <c r="C1951" s="275">
        <v>1950</v>
      </c>
      <c r="D1951" s="278" t="s">
        <v>591</v>
      </c>
      <c r="E1951" s="275" t="s">
        <v>21</v>
      </c>
      <c r="F1951" s="275">
        <v>141804</v>
      </c>
      <c r="G1951" s="275" t="s">
        <v>496</v>
      </c>
      <c r="H1951" s="279" t="s">
        <v>1575</v>
      </c>
      <c r="I1951" s="275" t="s">
        <v>10</v>
      </c>
      <c r="J1951" s="275" t="s">
        <v>7</v>
      </c>
      <c r="K1951" s="278" t="s">
        <v>224</v>
      </c>
      <c r="L1951" s="283">
        <v>22</v>
      </c>
      <c r="M1951" s="158">
        <f t="shared" si="210"/>
        <v>24</v>
      </c>
      <c r="N1951" s="275">
        <v>141804</v>
      </c>
      <c r="O1951" s="158"/>
      <c r="P1951" s="158"/>
      <c r="Q1951" s="275">
        <v>141804</v>
      </c>
      <c r="R1951" s="158" t="s">
        <v>74</v>
      </c>
      <c r="S1951" s="158" t="str">
        <f>IFERROR(VLOOKUP(B1951,#REF!,3,0),"-")</f>
        <v>-</v>
      </c>
      <c r="T1951" s="159" t="str">
        <f>S1951&amp;"-"&amp;COUNTIF($S$2:S1951,S1951)</f>
        <v>--1947</v>
      </c>
      <c r="U1951" s="160">
        <f t="shared" si="212"/>
        <v>22</v>
      </c>
      <c r="V1951" s="160">
        <f t="shared" si="213"/>
        <v>24</v>
      </c>
      <c r="W1951" s="161" t="str">
        <f t="shared" si="214"/>
        <v>11 MAY 2024</v>
      </c>
      <c r="X1951" s="162">
        <f t="shared" si="215"/>
        <v>1950</v>
      </c>
      <c r="Y1951" s="163"/>
      <c r="AE1951" s="161" t="str">
        <f t="shared" si="216"/>
        <v>DIGITAL LOGIC DESIGN SEC 6</v>
      </c>
    </row>
    <row r="1952" spans="1:31" s="161" customFormat="1" ht="23.25" customHeight="1" x14ac:dyDescent="0.25">
      <c r="A1952" s="275">
        <f t="shared" si="211"/>
        <v>141804</v>
      </c>
      <c r="B1952" s="284" t="str">
        <f>A1952&amp;"-"&amp;COUNTIF($A$2:A1952,A1952)</f>
        <v>141804-3</v>
      </c>
      <c r="C1952" s="275">
        <v>1951</v>
      </c>
      <c r="D1952" s="278" t="s">
        <v>591</v>
      </c>
      <c r="E1952" s="275" t="s">
        <v>21</v>
      </c>
      <c r="F1952" s="275">
        <v>141804</v>
      </c>
      <c r="G1952" s="275" t="s">
        <v>496</v>
      </c>
      <c r="H1952" s="279" t="s">
        <v>1575</v>
      </c>
      <c r="I1952" s="275" t="s">
        <v>10</v>
      </c>
      <c r="J1952" s="275" t="s">
        <v>7</v>
      </c>
      <c r="K1952" s="278" t="s">
        <v>225</v>
      </c>
      <c r="L1952" s="283">
        <v>9</v>
      </c>
      <c r="M1952" s="158">
        <f t="shared" si="210"/>
        <v>11</v>
      </c>
      <c r="N1952" s="275">
        <v>141804</v>
      </c>
      <c r="O1952" s="158"/>
      <c r="P1952" s="158"/>
      <c r="Q1952" s="275">
        <v>141804</v>
      </c>
      <c r="R1952" s="158" t="s">
        <v>74</v>
      </c>
      <c r="S1952" s="158" t="str">
        <f>IFERROR(VLOOKUP(B1952,#REF!,3,0),"-")</f>
        <v>-</v>
      </c>
      <c r="T1952" s="159" t="str">
        <f>S1952&amp;"-"&amp;COUNTIF($S$2:S1952,S1952)</f>
        <v>--1948</v>
      </c>
      <c r="U1952" s="160">
        <f t="shared" si="212"/>
        <v>9</v>
      </c>
      <c r="V1952" s="160">
        <f t="shared" si="213"/>
        <v>11</v>
      </c>
      <c r="W1952" s="161" t="str">
        <f t="shared" si="214"/>
        <v>11 MAY 2024</v>
      </c>
      <c r="X1952" s="162">
        <f t="shared" si="215"/>
        <v>1951</v>
      </c>
      <c r="Y1952" s="163"/>
      <c r="AE1952" s="161" t="str">
        <f t="shared" si="216"/>
        <v>DIGITAL LOGIC DESIGN SEC 6</v>
      </c>
    </row>
    <row r="1953" spans="1:31" s="161" customFormat="1" ht="23.25" customHeight="1" x14ac:dyDescent="0.25">
      <c r="A1953" s="275">
        <f t="shared" si="211"/>
        <v>141805</v>
      </c>
      <c r="B1953" s="284" t="str">
        <f>A1953&amp;"-"&amp;COUNTIF($A$2:A1953,A1953)</f>
        <v>141805-1</v>
      </c>
      <c r="C1953" s="275">
        <v>1952</v>
      </c>
      <c r="D1953" s="278" t="s">
        <v>591</v>
      </c>
      <c r="E1953" s="275" t="s">
        <v>21</v>
      </c>
      <c r="F1953" s="275">
        <v>141805</v>
      </c>
      <c r="G1953" s="275" t="s">
        <v>496</v>
      </c>
      <c r="H1953" s="279" t="s">
        <v>1576</v>
      </c>
      <c r="I1953" s="275" t="s">
        <v>10</v>
      </c>
      <c r="J1953" s="275" t="s">
        <v>7</v>
      </c>
      <c r="K1953" s="278" t="s">
        <v>225</v>
      </c>
      <c r="L1953" s="283">
        <v>13</v>
      </c>
      <c r="M1953" s="158">
        <f t="shared" si="210"/>
        <v>15</v>
      </c>
      <c r="N1953" s="275">
        <v>141805</v>
      </c>
      <c r="O1953" s="158"/>
      <c r="P1953" s="158"/>
      <c r="Q1953" s="275">
        <v>141805</v>
      </c>
      <c r="R1953" s="158" t="s">
        <v>74</v>
      </c>
      <c r="S1953" s="158" t="str">
        <f>IFERROR(VLOOKUP(B1953,#REF!,3,0),"-")</f>
        <v>-</v>
      </c>
      <c r="T1953" s="159" t="str">
        <f>S1953&amp;"-"&amp;COUNTIF($S$2:S1953,S1953)</f>
        <v>--1949</v>
      </c>
      <c r="U1953" s="160">
        <f t="shared" si="212"/>
        <v>13</v>
      </c>
      <c r="V1953" s="160">
        <f t="shared" si="213"/>
        <v>15</v>
      </c>
      <c r="W1953" s="161" t="str">
        <f t="shared" si="214"/>
        <v>11 MAY 2024</v>
      </c>
      <c r="X1953" s="162">
        <f t="shared" si="215"/>
        <v>1952</v>
      </c>
      <c r="Y1953" s="163"/>
      <c r="AE1953" s="161" t="str">
        <f t="shared" si="216"/>
        <v>DIGITAL LOGIC DESIGN SEC 7</v>
      </c>
    </row>
    <row r="1954" spans="1:31" s="161" customFormat="1" ht="23.25" customHeight="1" x14ac:dyDescent="0.25">
      <c r="A1954" s="275">
        <f t="shared" si="211"/>
        <v>141805</v>
      </c>
      <c r="B1954" s="284" t="str">
        <f>A1954&amp;"-"&amp;COUNTIF($A$2:A1954,A1954)</f>
        <v>141805-2</v>
      </c>
      <c r="C1954" s="275">
        <v>1953</v>
      </c>
      <c r="D1954" s="278" t="s">
        <v>591</v>
      </c>
      <c r="E1954" s="275" t="s">
        <v>21</v>
      </c>
      <c r="F1954" s="275">
        <v>141805</v>
      </c>
      <c r="G1954" s="275" t="s">
        <v>496</v>
      </c>
      <c r="H1954" s="279" t="s">
        <v>1576</v>
      </c>
      <c r="I1954" s="275" t="s">
        <v>10</v>
      </c>
      <c r="J1954" s="275" t="s">
        <v>7</v>
      </c>
      <c r="K1954" s="278" t="s">
        <v>226</v>
      </c>
      <c r="L1954" s="283">
        <v>22</v>
      </c>
      <c r="M1954" s="158">
        <f t="shared" si="210"/>
        <v>24</v>
      </c>
      <c r="N1954" s="275">
        <v>141805</v>
      </c>
      <c r="O1954" s="158"/>
      <c r="P1954" s="158"/>
      <c r="Q1954" s="275">
        <v>141805</v>
      </c>
      <c r="R1954" s="158" t="s">
        <v>74</v>
      </c>
      <c r="S1954" s="158" t="str">
        <f>IFERROR(VLOOKUP(B1954,#REF!,3,0),"-")</f>
        <v>-</v>
      </c>
      <c r="T1954" s="159" t="str">
        <f>S1954&amp;"-"&amp;COUNTIF($S$2:S1954,S1954)</f>
        <v>--1950</v>
      </c>
      <c r="U1954" s="160">
        <f t="shared" si="212"/>
        <v>22</v>
      </c>
      <c r="V1954" s="160">
        <f t="shared" si="213"/>
        <v>24</v>
      </c>
      <c r="W1954" s="161" t="str">
        <f t="shared" si="214"/>
        <v>11 MAY 2024</v>
      </c>
      <c r="X1954" s="162">
        <f t="shared" si="215"/>
        <v>1953</v>
      </c>
      <c r="Y1954" s="163"/>
      <c r="AE1954" s="161" t="str">
        <f t="shared" si="216"/>
        <v>DIGITAL LOGIC DESIGN SEC 7</v>
      </c>
    </row>
    <row r="1955" spans="1:31" s="161" customFormat="1" ht="23.25" customHeight="1" x14ac:dyDescent="0.25">
      <c r="A1955" s="275">
        <f t="shared" si="211"/>
        <v>141805</v>
      </c>
      <c r="B1955" s="284" t="str">
        <f>A1955&amp;"-"&amp;COUNTIF($A$2:A1955,A1955)</f>
        <v>141805-3</v>
      </c>
      <c r="C1955" s="275">
        <v>1954</v>
      </c>
      <c r="D1955" s="278" t="s">
        <v>591</v>
      </c>
      <c r="E1955" s="275" t="s">
        <v>21</v>
      </c>
      <c r="F1955" s="275">
        <v>141805</v>
      </c>
      <c r="G1955" s="275" t="s">
        <v>496</v>
      </c>
      <c r="H1955" s="279" t="s">
        <v>1576</v>
      </c>
      <c r="I1955" s="275" t="s">
        <v>10</v>
      </c>
      <c r="J1955" s="275" t="s">
        <v>7</v>
      </c>
      <c r="K1955" s="278" t="s">
        <v>227</v>
      </c>
      <c r="L1955" s="283">
        <v>11</v>
      </c>
      <c r="M1955" s="158">
        <f t="shared" si="210"/>
        <v>13</v>
      </c>
      <c r="N1955" s="275">
        <v>141805</v>
      </c>
      <c r="O1955" s="158"/>
      <c r="P1955" s="158"/>
      <c r="Q1955" s="275">
        <v>141805</v>
      </c>
      <c r="R1955" s="158" t="s">
        <v>74</v>
      </c>
      <c r="S1955" s="158" t="str">
        <f>IFERROR(VLOOKUP(B1955,#REF!,3,0),"-")</f>
        <v>-</v>
      </c>
      <c r="T1955" s="159" t="str">
        <f>S1955&amp;"-"&amp;COUNTIF($S$2:S1955,S1955)</f>
        <v>--1951</v>
      </c>
      <c r="U1955" s="160">
        <f t="shared" si="212"/>
        <v>11</v>
      </c>
      <c r="V1955" s="160">
        <f t="shared" si="213"/>
        <v>13</v>
      </c>
      <c r="W1955" s="161" t="str">
        <f t="shared" si="214"/>
        <v>11 MAY 2024</v>
      </c>
      <c r="X1955" s="162">
        <f t="shared" si="215"/>
        <v>1954</v>
      </c>
      <c r="Y1955" s="163"/>
      <c r="AE1955" s="161" t="str">
        <f t="shared" si="216"/>
        <v>DIGITAL LOGIC DESIGN SEC 7</v>
      </c>
    </row>
    <row r="1956" spans="1:31" s="161" customFormat="1" ht="23.25" customHeight="1" x14ac:dyDescent="0.25">
      <c r="A1956" s="275">
        <f t="shared" si="211"/>
        <v>141808</v>
      </c>
      <c r="B1956" s="284" t="str">
        <f>A1956&amp;"-"&amp;COUNTIF($A$2:A1956,A1956)</f>
        <v>141808-1</v>
      </c>
      <c r="C1956" s="275">
        <v>1955</v>
      </c>
      <c r="D1956" s="278" t="s">
        <v>591</v>
      </c>
      <c r="E1956" s="275" t="s">
        <v>21</v>
      </c>
      <c r="F1956" s="275">
        <v>141808</v>
      </c>
      <c r="G1956" s="275" t="s">
        <v>496</v>
      </c>
      <c r="H1956" s="279" t="s">
        <v>1577</v>
      </c>
      <c r="I1956" s="275" t="s">
        <v>10</v>
      </c>
      <c r="J1956" s="275" t="s">
        <v>7</v>
      </c>
      <c r="K1956" s="278" t="s">
        <v>227</v>
      </c>
      <c r="L1956" s="283">
        <v>11</v>
      </c>
      <c r="M1956" s="158">
        <f t="shared" si="210"/>
        <v>13</v>
      </c>
      <c r="N1956" s="275">
        <v>141808</v>
      </c>
      <c r="O1956" s="158"/>
      <c r="P1956" s="158"/>
      <c r="Q1956" s="275">
        <v>141808</v>
      </c>
      <c r="R1956" s="158" t="s">
        <v>74</v>
      </c>
      <c r="S1956" s="158" t="str">
        <f>IFERROR(VLOOKUP(B1956,#REF!,3,0),"-")</f>
        <v>-</v>
      </c>
      <c r="T1956" s="159" t="str">
        <f>S1956&amp;"-"&amp;COUNTIF($S$2:S1956,S1956)</f>
        <v>--1952</v>
      </c>
      <c r="U1956" s="160">
        <f t="shared" si="212"/>
        <v>11</v>
      </c>
      <c r="V1956" s="160">
        <f t="shared" si="213"/>
        <v>13</v>
      </c>
      <c r="W1956" s="161" t="str">
        <f t="shared" si="214"/>
        <v>11 MAY 2024</v>
      </c>
      <c r="X1956" s="162">
        <f t="shared" si="215"/>
        <v>1955</v>
      </c>
      <c r="Y1956" s="163"/>
      <c r="AE1956" s="161" t="str">
        <f t="shared" si="216"/>
        <v>DIGITAL LOGIC DESIGN SEC 8</v>
      </c>
    </row>
    <row r="1957" spans="1:31" s="161" customFormat="1" ht="23.25" customHeight="1" x14ac:dyDescent="0.25">
      <c r="A1957" s="275">
        <f t="shared" si="211"/>
        <v>141808</v>
      </c>
      <c r="B1957" s="284" t="str">
        <f>A1957&amp;"-"&amp;COUNTIF($A$2:A1957,A1957)</f>
        <v>141808-2</v>
      </c>
      <c r="C1957" s="275">
        <v>1956</v>
      </c>
      <c r="D1957" s="278" t="s">
        <v>591</v>
      </c>
      <c r="E1957" s="275" t="s">
        <v>21</v>
      </c>
      <c r="F1957" s="275">
        <v>141808</v>
      </c>
      <c r="G1957" s="275" t="s">
        <v>496</v>
      </c>
      <c r="H1957" s="279" t="s">
        <v>1577</v>
      </c>
      <c r="I1957" s="275" t="s">
        <v>10</v>
      </c>
      <c r="J1957" s="275" t="s">
        <v>8</v>
      </c>
      <c r="K1957" s="278" t="s">
        <v>228</v>
      </c>
      <c r="L1957" s="283">
        <v>22</v>
      </c>
      <c r="M1957" s="158">
        <f t="shared" si="210"/>
        <v>24</v>
      </c>
      <c r="N1957" s="275">
        <v>141808</v>
      </c>
      <c r="O1957" s="158"/>
      <c r="P1957" s="158"/>
      <c r="Q1957" s="275">
        <v>141808</v>
      </c>
      <c r="R1957" s="158" t="s">
        <v>74</v>
      </c>
      <c r="S1957" s="158" t="str">
        <f>IFERROR(VLOOKUP(B1957,#REF!,3,0),"-")</f>
        <v>-</v>
      </c>
      <c r="T1957" s="159" t="str">
        <f>S1957&amp;"-"&amp;COUNTIF($S$2:S1957,S1957)</f>
        <v>--1953</v>
      </c>
      <c r="U1957" s="160">
        <f t="shared" si="212"/>
        <v>22</v>
      </c>
      <c r="V1957" s="160">
        <f t="shared" si="213"/>
        <v>24</v>
      </c>
      <c r="W1957" s="161" t="str">
        <f t="shared" si="214"/>
        <v>11 MAY 2024</v>
      </c>
      <c r="X1957" s="162">
        <f t="shared" si="215"/>
        <v>1956</v>
      </c>
      <c r="Y1957" s="163"/>
      <c r="AE1957" s="161" t="str">
        <f t="shared" si="216"/>
        <v>DIGITAL LOGIC DESIGN SEC 8</v>
      </c>
    </row>
    <row r="1958" spans="1:31" s="161" customFormat="1" ht="23.25" customHeight="1" x14ac:dyDescent="0.25">
      <c r="A1958" s="275">
        <f t="shared" si="211"/>
        <v>141808</v>
      </c>
      <c r="B1958" s="284" t="str">
        <f>A1958&amp;"-"&amp;COUNTIF($A$2:A1958,A1958)</f>
        <v>141808-3</v>
      </c>
      <c r="C1958" s="275">
        <v>1957</v>
      </c>
      <c r="D1958" s="278" t="s">
        <v>591</v>
      </c>
      <c r="E1958" s="275" t="s">
        <v>21</v>
      </c>
      <c r="F1958" s="275">
        <v>141808</v>
      </c>
      <c r="G1958" s="275" t="s">
        <v>496</v>
      </c>
      <c r="H1958" s="279" t="s">
        <v>1577</v>
      </c>
      <c r="I1958" s="275" t="s">
        <v>10</v>
      </c>
      <c r="J1958" s="275" t="s">
        <v>8</v>
      </c>
      <c r="K1958" s="278" t="s">
        <v>229</v>
      </c>
      <c r="L1958" s="283">
        <v>8</v>
      </c>
      <c r="M1958" s="158">
        <f t="shared" si="210"/>
        <v>10</v>
      </c>
      <c r="N1958" s="275">
        <v>141808</v>
      </c>
      <c r="O1958" s="158"/>
      <c r="P1958" s="158"/>
      <c r="Q1958" s="275">
        <v>141808</v>
      </c>
      <c r="R1958" s="158" t="s">
        <v>74</v>
      </c>
      <c r="S1958" s="158" t="str">
        <f>IFERROR(VLOOKUP(B1958,#REF!,3,0),"-")</f>
        <v>-</v>
      </c>
      <c r="T1958" s="159" t="str">
        <f>S1958&amp;"-"&amp;COUNTIF($S$2:S1958,S1958)</f>
        <v>--1954</v>
      </c>
      <c r="U1958" s="160">
        <f t="shared" si="212"/>
        <v>8</v>
      </c>
      <c r="V1958" s="160">
        <f t="shared" si="213"/>
        <v>10</v>
      </c>
      <c r="W1958" s="161" t="str">
        <f t="shared" si="214"/>
        <v>11 MAY 2024</v>
      </c>
      <c r="X1958" s="162">
        <f t="shared" si="215"/>
        <v>1957</v>
      </c>
      <c r="Y1958" s="163"/>
      <c r="AE1958" s="161" t="str">
        <f t="shared" si="216"/>
        <v>DIGITAL LOGIC DESIGN SEC 8</v>
      </c>
    </row>
    <row r="1959" spans="1:31" s="161" customFormat="1" ht="23.25" customHeight="1" x14ac:dyDescent="0.25">
      <c r="A1959" s="275">
        <f t="shared" si="211"/>
        <v>141811</v>
      </c>
      <c r="B1959" s="284" t="str">
        <f>A1959&amp;"-"&amp;COUNTIF($A$2:A1959,A1959)</f>
        <v>141811-1</v>
      </c>
      <c r="C1959" s="275">
        <v>1958</v>
      </c>
      <c r="D1959" s="278" t="s">
        <v>591</v>
      </c>
      <c r="E1959" s="275" t="s">
        <v>21</v>
      </c>
      <c r="F1959" s="275">
        <v>141811</v>
      </c>
      <c r="G1959" s="275" t="s">
        <v>496</v>
      </c>
      <c r="H1959" s="279" t="s">
        <v>1578</v>
      </c>
      <c r="I1959" s="275" t="s">
        <v>10</v>
      </c>
      <c r="J1959" s="275" t="s">
        <v>8</v>
      </c>
      <c r="K1959" s="278" t="s">
        <v>229</v>
      </c>
      <c r="L1959" s="283">
        <v>14</v>
      </c>
      <c r="M1959" s="158">
        <f t="shared" si="210"/>
        <v>16</v>
      </c>
      <c r="N1959" s="275">
        <v>141811</v>
      </c>
      <c r="O1959" s="158"/>
      <c r="P1959" s="158"/>
      <c r="Q1959" s="275">
        <v>141811</v>
      </c>
      <c r="R1959" s="158" t="s">
        <v>74</v>
      </c>
      <c r="S1959" s="158" t="str">
        <f>IFERROR(VLOOKUP(B1959,#REF!,3,0),"-")</f>
        <v>-</v>
      </c>
      <c r="T1959" s="159" t="str">
        <f>S1959&amp;"-"&amp;COUNTIF($S$2:S1959,S1959)</f>
        <v>--1955</v>
      </c>
      <c r="U1959" s="160">
        <f t="shared" si="212"/>
        <v>14</v>
      </c>
      <c r="V1959" s="160">
        <f t="shared" si="213"/>
        <v>16</v>
      </c>
      <c r="W1959" s="161" t="str">
        <f t="shared" si="214"/>
        <v>11 MAY 2024</v>
      </c>
      <c r="X1959" s="162">
        <f t="shared" si="215"/>
        <v>1958</v>
      </c>
      <c r="Y1959" s="163"/>
      <c r="AE1959" s="161" t="str">
        <f t="shared" si="216"/>
        <v>DIGITAL LOGIC DESIGN SEC 9</v>
      </c>
    </row>
    <row r="1960" spans="1:31" s="161" customFormat="1" ht="23.25" customHeight="1" x14ac:dyDescent="0.25">
      <c r="A1960" s="275">
        <f t="shared" si="211"/>
        <v>141811</v>
      </c>
      <c r="B1960" s="284" t="str">
        <f>A1960&amp;"-"&amp;COUNTIF($A$2:A1960,A1960)</f>
        <v>141811-2</v>
      </c>
      <c r="C1960" s="275">
        <v>1959</v>
      </c>
      <c r="D1960" s="278" t="s">
        <v>591</v>
      </c>
      <c r="E1960" s="275" t="s">
        <v>21</v>
      </c>
      <c r="F1960" s="275">
        <v>141811</v>
      </c>
      <c r="G1960" s="275" t="s">
        <v>496</v>
      </c>
      <c r="H1960" s="279" t="s">
        <v>1578</v>
      </c>
      <c r="I1960" s="275" t="s">
        <v>10</v>
      </c>
      <c r="J1960" s="275" t="s">
        <v>8</v>
      </c>
      <c r="K1960" s="278" t="s">
        <v>230</v>
      </c>
      <c r="L1960" s="283">
        <v>22</v>
      </c>
      <c r="M1960" s="158">
        <f t="shared" si="210"/>
        <v>24</v>
      </c>
      <c r="N1960" s="275">
        <v>141811</v>
      </c>
      <c r="O1960" s="158"/>
      <c r="P1960" s="158"/>
      <c r="Q1960" s="275">
        <v>141811</v>
      </c>
      <c r="R1960" s="158" t="s">
        <v>74</v>
      </c>
      <c r="S1960" s="158" t="str">
        <f>IFERROR(VLOOKUP(B1960,#REF!,3,0),"-")</f>
        <v>-</v>
      </c>
      <c r="T1960" s="159" t="str">
        <f>S1960&amp;"-"&amp;COUNTIF($S$2:S1960,S1960)</f>
        <v>--1956</v>
      </c>
      <c r="U1960" s="160">
        <f t="shared" si="212"/>
        <v>22</v>
      </c>
      <c r="V1960" s="160">
        <f t="shared" si="213"/>
        <v>24</v>
      </c>
      <c r="W1960" s="161" t="str">
        <f t="shared" si="214"/>
        <v>11 MAY 2024</v>
      </c>
      <c r="X1960" s="162">
        <f t="shared" si="215"/>
        <v>1959</v>
      </c>
      <c r="Y1960" s="163"/>
      <c r="AE1960" s="161" t="str">
        <f t="shared" si="216"/>
        <v>DIGITAL LOGIC DESIGN SEC 9</v>
      </c>
    </row>
    <row r="1961" spans="1:31" s="161" customFormat="1" ht="23.25" customHeight="1" x14ac:dyDescent="0.25">
      <c r="A1961" s="275">
        <f t="shared" si="211"/>
        <v>141811</v>
      </c>
      <c r="B1961" s="284" t="str">
        <f>A1961&amp;"-"&amp;COUNTIF($A$2:A1961,A1961)</f>
        <v>141811-3</v>
      </c>
      <c r="C1961" s="275">
        <v>1960</v>
      </c>
      <c r="D1961" s="278" t="s">
        <v>591</v>
      </c>
      <c r="E1961" s="275" t="s">
        <v>21</v>
      </c>
      <c r="F1961" s="275">
        <v>141811</v>
      </c>
      <c r="G1961" s="275" t="s">
        <v>496</v>
      </c>
      <c r="H1961" s="279" t="s">
        <v>1578</v>
      </c>
      <c r="I1961" s="275" t="s">
        <v>10</v>
      </c>
      <c r="J1961" s="275" t="s">
        <v>8</v>
      </c>
      <c r="K1961" s="278" t="s">
        <v>231</v>
      </c>
      <c r="L1961" s="283">
        <v>11</v>
      </c>
      <c r="M1961" s="158">
        <f t="shared" si="210"/>
        <v>13</v>
      </c>
      <c r="N1961" s="275">
        <v>141811</v>
      </c>
      <c r="O1961" s="158"/>
      <c r="P1961" s="158"/>
      <c r="Q1961" s="275">
        <v>141811</v>
      </c>
      <c r="R1961" s="158" t="s">
        <v>74</v>
      </c>
      <c r="S1961" s="158" t="str">
        <f>IFERROR(VLOOKUP(B1961,#REF!,3,0),"-")</f>
        <v>-</v>
      </c>
      <c r="T1961" s="159" t="str">
        <f>S1961&amp;"-"&amp;COUNTIF($S$2:S1961,S1961)</f>
        <v>--1957</v>
      </c>
      <c r="U1961" s="160">
        <f t="shared" si="212"/>
        <v>11</v>
      </c>
      <c r="V1961" s="160">
        <f t="shared" si="213"/>
        <v>13</v>
      </c>
      <c r="W1961" s="161" t="str">
        <f t="shared" si="214"/>
        <v>11 MAY 2024</v>
      </c>
      <c r="X1961" s="162">
        <f t="shared" si="215"/>
        <v>1960</v>
      </c>
      <c r="Y1961" s="163"/>
      <c r="AE1961" s="161" t="str">
        <f t="shared" si="216"/>
        <v>DIGITAL LOGIC DESIGN SEC 9</v>
      </c>
    </row>
    <row r="1962" spans="1:31" s="161" customFormat="1" ht="23.25" customHeight="1" x14ac:dyDescent="0.25">
      <c r="A1962" s="275">
        <f t="shared" si="211"/>
        <v>141812</v>
      </c>
      <c r="B1962" s="284" t="str">
        <f>A1962&amp;"-"&amp;COUNTIF($A$2:A1962,A1962)</f>
        <v>141812-1</v>
      </c>
      <c r="C1962" s="275">
        <v>1961</v>
      </c>
      <c r="D1962" s="278" t="s">
        <v>591</v>
      </c>
      <c r="E1962" s="275" t="s">
        <v>21</v>
      </c>
      <c r="F1962" s="275">
        <v>141812</v>
      </c>
      <c r="G1962" s="275" t="s">
        <v>496</v>
      </c>
      <c r="H1962" s="279" t="s">
        <v>1579</v>
      </c>
      <c r="I1962" s="275" t="s">
        <v>10</v>
      </c>
      <c r="J1962" s="275" t="s">
        <v>8</v>
      </c>
      <c r="K1962" s="278" t="s">
        <v>231</v>
      </c>
      <c r="L1962" s="283">
        <v>11</v>
      </c>
      <c r="M1962" s="158">
        <f t="shared" si="210"/>
        <v>13</v>
      </c>
      <c r="N1962" s="275">
        <v>141812</v>
      </c>
      <c r="O1962" s="158"/>
      <c r="P1962" s="158"/>
      <c r="Q1962" s="275">
        <v>141812</v>
      </c>
      <c r="R1962" s="158" t="s">
        <v>74</v>
      </c>
      <c r="S1962" s="158" t="str">
        <f>IFERROR(VLOOKUP(B1962,#REF!,3,0),"-")</f>
        <v>-</v>
      </c>
      <c r="T1962" s="159" t="str">
        <f>S1962&amp;"-"&amp;COUNTIF($S$2:S1962,S1962)</f>
        <v>--1958</v>
      </c>
      <c r="U1962" s="160">
        <f t="shared" si="212"/>
        <v>11</v>
      </c>
      <c r="V1962" s="160">
        <f t="shared" si="213"/>
        <v>13</v>
      </c>
      <c r="W1962" s="161" t="str">
        <f t="shared" si="214"/>
        <v>11 MAY 2024</v>
      </c>
      <c r="X1962" s="162">
        <f t="shared" si="215"/>
        <v>1961</v>
      </c>
      <c r="Y1962" s="163"/>
      <c r="AE1962" s="161" t="str">
        <f t="shared" si="216"/>
        <v>DIGITAL LOGIC DESIGN SEC 10</v>
      </c>
    </row>
    <row r="1963" spans="1:31" s="161" customFormat="1" ht="23.25" customHeight="1" x14ac:dyDescent="0.25">
      <c r="A1963" s="275">
        <f t="shared" si="211"/>
        <v>141812</v>
      </c>
      <c r="B1963" s="284" t="str">
        <f>A1963&amp;"-"&amp;COUNTIF($A$2:A1963,A1963)</f>
        <v>141812-2</v>
      </c>
      <c r="C1963" s="275">
        <v>1962</v>
      </c>
      <c r="D1963" s="278" t="s">
        <v>591</v>
      </c>
      <c r="E1963" s="275" t="s">
        <v>21</v>
      </c>
      <c r="F1963" s="275">
        <v>141812</v>
      </c>
      <c r="G1963" s="275" t="s">
        <v>496</v>
      </c>
      <c r="H1963" s="279" t="s">
        <v>1579</v>
      </c>
      <c r="I1963" s="275" t="s">
        <v>10</v>
      </c>
      <c r="J1963" s="275" t="s">
        <v>8</v>
      </c>
      <c r="K1963" s="278" t="s">
        <v>232</v>
      </c>
      <c r="L1963" s="283">
        <v>22</v>
      </c>
      <c r="M1963" s="158">
        <f t="shared" si="210"/>
        <v>24</v>
      </c>
      <c r="N1963" s="275">
        <v>141812</v>
      </c>
      <c r="O1963" s="158"/>
      <c r="P1963" s="158"/>
      <c r="Q1963" s="275">
        <v>141812</v>
      </c>
      <c r="R1963" s="158" t="s">
        <v>74</v>
      </c>
      <c r="S1963" s="158" t="str">
        <f>IFERROR(VLOOKUP(B1963,#REF!,3,0),"-")</f>
        <v>-</v>
      </c>
      <c r="T1963" s="159" t="str">
        <f>S1963&amp;"-"&amp;COUNTIF($S$2:S1963,S1963)</f>
        <v>--1959</v>
      </c>
      <c r="U1963" s="160">
        <f t="shared" si="212"/>
        <v>22</v>
      </c>
      <c r="V1963" s="160">
        <f t="shared" si="213"/>
        <v>24</v>
      </c>
      <c r="W1963" s="161" t="str">
        <f t="shared" si="214"/>
        <v>11 MAY 2024</v>
      </c>
      <c r="X1963" s="162">
        <f t="shared" si="215"/>
        <v>1962</v>
      </c>
      <c r="Y1963" s="163"/>
      <c r="AE1963" s="161" t="str">
        <f t="shared" si="216"/>
        <v>DIGITAL LOGIC DESIGN SEC 10</v>
      </c>
    </row>
    <row r="1964" spans="1:31" s="161" customFormat="1" ht="23.25" customHeight="1" x14ac:dyDescent="0.25">
      <c r="A1964" s="275">
        <f t="shared" si="211"/>
        <v>141812</v>
      </c>
      <c r="B1964" s="284" t="str">
        <f>A1964&amp;"-"&amp;COUNTIF($A$2:A1964,A1964)</f>
        <v>141812-3</v>
      </c>
      <c r="C1964" s="275">
        <v>1963</v>
      </c>
      <c r="D1964" s="278" t="s">
        <v>591</v>
      </c>
      <c r="E1964" s="275" t="s">
        <v>21</v>
      </c>
      <c r="F1964" s="275">
        <v>141812</v>
      </c>
      <c r="G1964" s="275" t="s">
        <v>496</v>
      </c>
      <c r="H1964" s="279" t="s">
        <v>1579</v>
      </c>
      <c r="I1964" s="275" t="s">
        <v>10</v>
      </c>
      <c r="J1964" s="275" t="s">
        <v>8</v>
      </c>
      <c r="K1964" s="278" t="s">
        <v>233</v>
      </c>
      <c r="L1964" s="283">
        <v>6</v>
      </c>
      <c r="M1964" s="158">
        <f t="shared" si="210"/>
        <v>8</v>
      </c>
      <c r="N1964" s="275">
        <v>141812</v>
      </c>
      <c r="O1964" s="158"/>
      <c r="P1964" s="158"/>
      <c r="Q1964" s="275">
        <v>141812</v>
      </c>
      <c r="R1964" s="158" t="s">
        <v>74</v>
      </c>
      <c r="S1964" s="158" t="str">
        <f>IFERROR(VLOOKUP(B1964,#REF!,3,0),"-")</f>
        <v>-</v>
      </c>
      <c r="T1964" s="159" t="str">
        <f>S1964&amp;"-"&amp;COUNTIF($S$2:S1964,S1964)</f>
        <v>--1960</v>
      </c>
      <c r="U1964" s="160">
        <f t="shared" si="212"/>
        <v>6</v>
      </c>
      <c r="V1964" s="160">
        <f t="shared" si="213"/>
        <v>8</v>
      </c>
      <c r="W1964" s="161" t="str">
        <f t="shared" si="214"/>
        <v>11 MAY 2024</v>
      </c>
      <c r="X1964" s="162">
        <f t="shared" si="215"/>
        <v>1963</v>
      </c>
      <c r="Y1964" s="163"/>
      <c r="AE1964" s="161" t="str">
        <f t="shared" si="216"/>
        <v>DIGITAL LOGIC DESIGN SEC 10</v>
      </c>
    </row>
    <row r="1965" spans="1:31" s="161" customFormat="1" ht="23.25" customHeight="1" x14ac:dyDescent="0.25">
      <c r="A1965" s="275">
        <f t="shared" si="211"/>
        <v>141814</v>
      </c>
      <c r="B1965" s="284" t="str">
        <f>A1965&amp;"-"&amp;COUNTIF($A$2:A1965,A1965)</f>
        <v>141814-1</v>
      </c>
      <c r="C1965" s="275">
        <v>1964</v>
      </c>
      <c r="D1965" s="278" t="s">
        <v>591</v>
      </c>
      <c r="E1965" s="275" t="s">
        <v>21</v>
      </c>
      <c r="F1965" s="275">
        <v>141814</v>
      </c>
      <c r="G1965" s="275" t="s">
        <v>496</v>
      </c>
      <c r="H1965" s="279" t="s">
        <v>1580</v>
      </c>
      <c r="I1965" s="275" t="s">
        <v>10</v>
      </c>
      <c r="J1965" s="275" t="s">
        <v>8</v>
      </c>
      <c r="K1965" s="278" t="s">
        <v>233</v>
      </c>
      <c r="L1965" s="283">
        <v>16</v>
      </c>
      <c r="M1965" s="158">
        <f t="shared" si="210"/>
        <v>18</v>
      </c>
      <c r="N1965" s="275">
        <v>141814</v>
      </c>
      <c r="O1965" s="158"/>
      <c r="P1965" s="158"/>
      <c r="Q1965" s="275">
        <v>141814</v>
      </c>
      <c r="R1965" s="158" t="s">
        <v>74</v>
      </c>
      <c r="S1965" s="158" t="str">
        <f>IFERROR(VLOOKUP(B1965,#REF!,3,0),"-")</f>
        <v>-</v>
      </c>
      <c r="T1965" s="159" t="str">
        <f>S1965&amp;"-"&amp;COUNTIF($S$2:S1965,S1965)</f>
        <v>--1961</v>
      </c>
      <c r="U1965" s="160">
        <f t="shared" si="212"/>
        <v>16</v>
      </c>
      <c r="V1965" s="160">
        <f t="shared" si="213"/>
        <v>18</v>
      </c>
      <c r="W1965" s="161" t="str">
        <f t="shared" si="214"/>
        <v>11 MAY 2024</v>
      </c>
      <c r="X1965" s="162">
        <f t="shared" si="215"/>
        <v>1964</v>
      </c>
      <c r="Y1965" s="163"/>
      <c r="AE1965" s="161" t="str">
        <f t="shared" si="216"/>
        <v>DIGITAL LOGIC DESIGN SEC 11</v>
      </c>
    </row>
    <row r="1966" spans="1:31" s="161" customFormat="1" ht="23.25" customHeight="1" x14ac:dyDescent="0.25">
      <c r="A1966" s="275">
        <f t="shared" si="211"/>
        <v>141814</v>
      </c>
      <c r="B1966" s="284" t="str">
        <f>A1966&amp;"-"&amp;COUNTIF($A$2:A1966,A1966)</f>
        <v>141814-2</v>
      </c>
      <c r="C1966" s="275">
        <v>1965</v>
      </c>
      <c r="D1966" s="278" t="s">
        <v>591</v>
      </c>
      <c r="E1966" s="275" t="s">
        <v>21</v>
      </c>
      <c r="F1966" s="275">
        <v>141814</v>
      </c>
      <c r="G1966" s="275" t="s">
        <v>496</v>
      </c>
      <c r="H1966" s="279" t="s">
        <v>1580</v>
      </c>
      <c r="I1966" s="275" t="s">
        <v>10</v>
      </c>
      <c r="J1966" s="275" t="s">
        <v>8</v>
      </c>
      <c r="K1966" s="278" t="s">
        <v>234</v>
      </c>
      <c r="L1966" s="283">
        <v>21</v>
      </c>
      <c r="M1966" s="158">
        <f t="shared" si="210"/>
        <v>23</v>
      </c>
      <c r="N1966" s="275">
        <v>141814</v>
      </c>
      <c r="O1966" s="158"/>
      <c r="P1966" s="158"/>
      <c r="Q1966" s="275">
        <v>141814</v>
      </c>
      <c r="R1966" s="158" t="s">
        <v>74</v>
      </c>
      <c r="S1966" s="158" t="str">
        <f>IFERROR(VLOOKUP(B1966,#REF!,3,0),"-")</f>
        <v>-</v>
      </c>
      <c r="T1966" s="159" t="str">
        <f>S1966&amp;"-"&amp;COUNTIF($S$2:S1966,S1966)</f>
        <v>--1962</v>
      </c>
      <c r="U1966" s="160">
        <f t="shared" si="212"/>
        <v>21</v>
      </c>
      <c r="V1966" s="160">
        <f t="shared" si="213"/>
        <v>23</v>
      </c>
      <c r="W1966" s="161" t="str">
        <f t="shared" si="214"/>
        <v>11 MAY 2024</v>
      </c>
      <c r="X1966" s="162">
        <f t="shared" si="215"/>
        <v>1965</v>
      </c>
      <c r="Y1966" s="163"/>
      <c r="AE1966" s="161" t="str">
        <f t="shared" si="216"/>
        <v>DIGITAL LOGIC DESIGN SEC 11</v>
      </c>
    </row>
    <row r="1967" spans="1:31" s="161" customFormat="1" ht="23.25" customHeight="1" x14ac:dyDescent="0.25">
      <c r="A1967" s="275">
        <f t="shared" si="211"/>
        <v>141818</v>
      </c>
      <c r="B1967" s="284" t="str">
        <f>A1967&amp;"-"&amp;COUNTIF($A$2:A1967,A1967)</f>
        <v>141818-1</v>
      </c>
      <c r="C1967" s="275">
        <v>1966</v>
      </c>
      <c r="D1967" s="278" t="s">
        <v>591</v>
      </c>
      <c r="E1967" s="275" t="s">
        <v>21</v>
      </c>
      <c r="F1967" s="275">
        <v>141818</v>
      </c>
      <c r="G1967" s="275" t="s">
        <v>496</v>
      </c>
      <c r="H1967" s="279" t="s">
        <v>1581</v>
      </c>
      <c r="I1967" s="275" t="s">
        <v>10</v>
      </c>
      <c r="J1967" s="275" t="s">
        <v>8</v>
      </c>
      <c r="K1967" s="278" t="s">
        <v>234</v>
      </c>
      <c r="L1967" s="283">
        <v>1</v>
      </c>
      <c r="M1967" s="158">
        <f t="shared" si="210"/>
        <v>3</v>
      </c>
      <c r="N1967" s="275">
        <v>141818</v>
      </c>
      <c r="O1967" s="158"/>
      <c r="P1967" s="158"/>
      <c r="Q1967" s="275">
        <v>141818</v>
      </c>
      <c r="R1967" s="158" t="s">
        <v>74</v>
      </c>
      <c r="S1967" s="158" t="str">
        <f>IFERROR(VLOOKUP(B1967,#REF!,3,0),"-")</f>
        <v>-</v>
      </c>
      <c r="T1967" s="159" t="str">
        <f>S1967&amp;"-"&amp;COUNTIF($S$2:S1967,S1967)</f>
        <v>--1963</v>
      </c>
      <c r="U1967" s="160">
        <f t="shared" si="212"/>
        <v>1</v>
      </c>
      <c r="V1967" s="160">
        <f t="shared" si="213"/>
        <v>3</v>
      </c>
      <c r="W1967" s="161" t="str">
        <f t="shared" si="214"/>
        <v>11 MAY 2024</v>
      </c>
      <c r="X1967" s="162">
        <f t="shared" si="215"/>
        <v>1966</v>
      </c>
      <c r="Y1967" s="163"/>
      <c r="AE1967" s="161" t="str">
        <f t="shared" si="216"/>
        <v>DIGITAL LOGIC DESIGN SEC 12</v>
      </c>
    </row>
    <row r="1968" spans="1:31" s="161" customFormat="1" ht="23.25" customHeight="1" x14ac:dyDescent="0.25">
      <c r="A1968" s="275">
        <f t="shared" si="211"/>
        <v>141818</v>
      </c>
      <c r="B1968" s="284" t="str">
        <f>A1968&amp;"-"&amp;COUNTIF($A$2:A1968,A1968)</f>
        <v>141818-2</v>
      </c>
      <c r="C1968" s="275">
        <v>1967</v>
      </c>
      <c r="D1968" s="278" t="s">
        <v>591</v>
      </c>
      <c r="E1968" s="275" t="s">
        <v>21</v>
      </c>
      <c r="F1968" s="275">
        <v>141818</v>
      </c>
      <c r="G1968" s="275" t="s">
        <v>496</v>
      </c>
      <c r="H1968" s="279" t="s">
        <v>1581</v>
      </c>
      <c r="I1968" s="275" t="s">
        <v>10</v>
      </c>
      <c r="J1968" s="275" t="s">
        <v>8</v>
      </c>
      <c r="K1968" s="278" t="s">
        <v>235</v>
      </c>
      <c r="L1968" s="283">
        <v>22</v>
      </c>
      <c r="M1968" s="158">
        <f t="shared" si="210"/>
        <v>24</v>
      </c>
      <c r="N1968" s="275">
        <v>141818</v>
      </c>
      <c r="O1968" s="158"/>
      <c r="P1968" s="158"/>
      <c r="Q1968" s="275">
        <v>141818</v>
      </c>
      <c r="R1968" s="158" t="s">
        <v>74</v>
      </c>
      <c r="S1968" s="158" t="str">
        <f>IFERROR(VLOOKUP(B1968,#REF!,3,0),"-")</f>
        <v>-</v>
      </c>
      <c r="T1968" s="159" t="str">
        <f>S1968&amp;"-"&amp;COUNTIF($S$2:S1968,S1968)</f>
        <v>--1964</v>
      </c>
      <c r="U1968" s="160">
        <f t="shared" si="212"/>
        <v>22</v>
      </c>
      <c r="V1968" s="160">
        <f t="shared" si="213"/>
        <v>24</v>
      </c>
      <c r="W1968" s="161" t="str">
        <f t="shared" si="214"/>
        <v>11 MAY 2024</v>
      </c>
      <c r="X1968" s="162">
        <f t="shared" si="215"/>
        <v>1967</v>
      </c>
      <c r="Y1968" s="163"/>
      <c r="AE1968" s="161" t="str">
        <f t="shared" si="216"/>
        <v>DIGITAL LOGIC DESIGN SEC 12</v>
      </c>
    </row>
    <row r="1969" spans="1:31" s="161" customFormat="1" ht="23.25" customHeight="1" x14ac:dyDescent="0.25">
      <c r="A1969" s="275">
        <f t="shared" si="211"/>
        <v>141818</v>
      </c>
      <c r="B1969" s="284" t="str">
        <f>A1969&amp;"-"&amp;COUNTIF($A$2:A1969,A1969)</f>
        <v>141818-3</v>
      </c>
      <c r="C1969" s="275">
        <v>1968</v>
      </c>
      <c r="D1969" s="278" t="s">
        <v>591</v>
      </c>
      <c r="E1969" s="275" t="s">
        <v>21</v>
      </c>
      <c r="F1969" s="275">
        <v>141818</v>
      </c>
      <c r="G1969" s="275" t="s">
        <v>496</v>
      </c>
      <c r="H1969" s="279" t="s">
        <v>1581</v>
      </c>
      <c r="I1969" s="275" t="s">
        <v>10</v>
      </c>
      <c r="J1969" s="275" t="s">
        <v>11</v>
      </c>
      <c r="K1969" s="278" t="s">
        <v>236</v>
      </c>
      <c r="L1969" s="283">
        <v>14</v>
      </c>
      <c r="M1969" s="158">
        <f t="shared" si="210"/>
        <v>16</v>
      </c>
      <c r="N1969" s="275">
        <v>141818</v>
      </c>
      <c r="O1969" s="158"/>
      <c r="P1969" s="158"/>
      <c r="Q1969" s="275">
        <v>141818</v>
      </c>
      <c r="R1969" s="158" t="s">
        <v>74</v>
      </c>
      <c r="S1969" s="158" t="str">
        <f>IFERROR(VLOOKUP(B1969,#REF!,3,0),"-")</f>
        <v>-</v>
      </c>
      <c r="T1969" s="159" t="str">
        <f>S1969&amp;"-"&amp;COUNTIF($S$2:S1969,S1969)</f>
        <v>--1965</v>
      </c>
      <c r="U1969" s="160">
        <f t="shared" si="212"/>
        <v>14</v>
      </c>
      <c r="V1969" s="160">
        <f t="shared" si="213"/>
        <v>16</v>
      </c>
      <c r="W1969" s="161" t="str">
        <f t="shared" si="214"/>
        <v>11 MAY 2024</v>
      </c>
      <c r="X1969" s="162">
        <f t="shared" si="215"/>
        <v>1968</v>
      </c>
      <c r="Y1969" s="163"/>
      <c r="AE1969" s="161" t="str">
        <f t="shared" si="216"/>
        <v>DIGITAL LOGIC DESIGN SEC 12</v>
      </c>
    </row>
    <row r="1970" spans="1:31" s="161" customFormat="1" ht="23.25" customHeight="1" x14ac:dyDescent="0.25">
      <c r="A1970" s="275">
        <f t="shared" si="211"/>
        <v>141820</v>
      </c>
      <c r="B1970" s="284" t="str">
        <f>A1970&amp;"-"&amp;COUNTIF($A$2:A1970,A1970)</f>
        <v>141820-1</v>
      </c>
      <c r="C1970" s="275">
        <v>1969</v>
      </c>
      <c r="D1970" s="278" t="s">
        <v>591</v>
      </c>
      <c r="E1970" s="275" t="s">
        <v>21</v>
      </c>
      <c r="F1970" s="275">
        <v>141820</v>
      </c>
      <c r="G1970" s="275" t="s">
        <v>496</v>
      </c>
      <c r="H1970" s="279" t="s">
        <v>1582</v>
      </c>
      <c r="I1970" s="275" t="s">
        <v>10</v>
      </c>
      <c r="J1970" s="275" t="s">
        <v>11</v>
      </c>
      <c r="K1970" s="278" t="s">
        <v>236</v>
      </c>
      <c r="L1970" s="283">
        <v>8</v>
      </c>
      <c r="M1970" s="158">
        <f t="shared" si="210"/>
        <v>10</v>
      </c>
      <c r="N1970" s="275">
        <v>141820</v>
      </c>
      <c r="O1970" s="158"/>
      <c r="P1970" s="158"/>
      <c r="Q1970" s="275">
        <v>141820</v>
      </c>
      <c r="R1970" s="158" t="s">
        <v>74</v>
      </c>
      <c r="S1970" s="158" t="str">
        <f>IFERROR(VLOOKUP(B1970,#REF!,3,0),"-")</f>
        <v>-</v>
      </c>
      <c r="T1970" s="159" t="str">
        <f>S1970&amp;"-"&amp;COUNTIF($S$2:S1970,S1970)</f>
        <v>--1966</v>
      </c>
      <c r="U1970" s="160">
        <f t="shared" si="212"/>
        <v>8</v>
      </c>
      <c r="V1970" s="160">
        <f t="shared" si="213"/>
        <v>10</v>
      </c>
      <c r="W1970" s="161" t="str">
        <f t="shared" si="214"/>
        <v>11 MAY 2024</v>
      </c>
      <c r="X1970" s="162">
        <f t="shared" si="215"/>
        <v>1969</v>
      </c>
      <c r="Y1970" s="163"/>
      <c r="AE1970" s="161" t="str">
        <f t="shared" si="216"/>
        <v>DIGITAL LOGIC DESIGN SEC 13</v>
      </c>
    </row>
    <row r="1971" spans="1:31" s="161" customFormat="1" ht="23.25" customHeight="1" x14ac:dyDescent="0.25">
      <c r="A1971" s="275">
        <f t="shared" si="211"/>
        <v>141820</v>
      </c>
      <c r="B1971" s="284" t="str">
        <f>A1971&amp;"-"&amp;COUNTIF($A$2:A1971,A1971)</f>
        <v>141820-2</v>
      </c>
      <c r="C1971" s="275">
        <v>1970</v>
      </c>
      <c r="D1971" s="278" t="s">
        <v>591</v>
      </c>
      <c r="E1971" s="275" t="s">
        <v>21</v>
      </c>
      <c r="F1971" s="275">
        <v>141820</v>
      </c>
      <c r="G1971" s="275" t="s">
        <v>496</v>
      </c>
      <c r="H1971" s="279" t="s">
        <v>1582</v>
      </c>
      <c r="I1971" s="275" t="s">
        <v>10</v>
      </c>
      <c r="J1971" s="275" t="s">
        <v>11</v>
      </c>
      <c r="K1971" s="278" t="s">
        <v>237</v>
      </c>
      <c r="L1971" s="283">
        <v>22</v>
      </c>
      <c r="M1971" s="158">
        <f t="shared" si="210"/>
        <v>24</v>
      </c>
      <c r="N1971" s="275">
        <v>141820</v>
      </c>
      <c r="O1971" s="158"/>
      <c r="P1971" s="158"/>
      <c r="Q1971" s="275">
        <v>141820</v>
      </c>
      <c r="R1971" s="158" t="s">
        <v>74</v>
      </c>
      <c r="S1971" s="158" t="str">
        <f>IFERROR(VLOOKUP(B1971,#REF!,3,0),"-")</f>
        <v>-</v>
      </c>
      <c r="T1971" s="159" t="str">
        <f>S1971&amp;"-"&amp;COUNTIF($S$2:S1971,S1971)</f>
        <v>--1967</v>
      </c>
      <c r="U1971" s="160">
        <f t="shared" si="212"/>
        <v>22</v>
      </c>
      <c r="V1971" s="160">
        <f t="shared" si="213"/>
        <v>24</v>
      </c>
      <c r="W1971" s="161" t="str">
        <f t="shared" si="214"/>
        <v>11 MAY 2024</v>
      </c>
      <c r="X1971" s="162">
        <f t="shared" si="215"/>
        <v>1970</v>
      </c>
      <c r="Y1971" s="163"/>
      <c r="AE1971" s="161" t="str">
        <f t="shared" si="216"/>
        <v>DIGITAL LOGIC DESIGN SEC 13</v>
      </c>
    </row>
    <row r="1972" spans="1:31" s="161" customFormat="1" ht="23.25" customHeight="1" x14ac:dyDescent="0.25">
      <c r="A1972" s="275">
        <f t="shared" si="211"/>
        <v>141820</v>
      </c>
      <c r="B1972" s="284" t="str">
        <f>A1972&amp;"-"&amp;COUNTIF($A$2:A1972,A1972)</f>
        <v>141820-3</v>
      </c>
      <c r="C1972" s="275">
        <v>1971</v>
      </c>
      <c r="D1972" s="278" t="s">
        <v>591</v>
      </c>
      <c r="E1972" s="275" t="s">
        <v>21</v>
      </c>
      <c r="F1972" s="275">
        <v>141820</v>
      </c>
      <c r="G1972" s="275" t="s">
        <v>496</v>
      </c>
      <c r="H1972" s="279" t="s">
        <v>1582</v>
      </c>
      <c r="I1972" s="275" t="s">
        <v>10</v>
      </c>
      <c r="J1972" s="275" t="s">
        <v>11</v>
      </c>
      <c r="K1972" s="278" t="s">
        <v>238</v>
      </c>
      <c r="L1972" s="283">
        <v>3</v>
      </c>
      <c r="M1972" s="158">
        <f t="shared" si="210"/>
        <v>5</v>
      </c>
      <c r="N1972" s="275">
        <v>141820</v>
      </c>
      <c r="O1972" s="158"/>
      <c r="P1972" s="158"/>
      <c r="Q1972" s="275">
        <v>141820</v>
      </c>
      <c r="R1972" s="158" t="s">
        <v>74</v>
      </c>
      <c r="S1972" s="158" t="str">
        <f>IFERROR(VLOOKUP(B1972,#REF!,3,0),"-")</f>
        <v>-</v>
      </c>
      <c r="T1972" s="159" t="str">
        <f>S1972&amp;"-"&amp;COUNTIF($S$2:S1972,S1972)</f>
        <v>--1968</v>
      </c>
      <c r="U1972" s="160">
        <f t="shared" si="212"/>
        <v>3</v>
      </c>
      <c r="V1972" s="160">
        <f t="shared" si="213"/>
        <v>5</v>
      </c>
      <c r="W1972" s="161" t="str">
        <f t="shared" si="214"/>
        <v>11 MAY 2024</v>
      </c>
      <c r="X1972" s="162">
        <f t="shared" si="215"/>
        <v>1971</v>
      </c>
      <c r="Y1972" s="163"/>
      <c r="AE1972" s="161" t="str">
        <f t="shared" si="216"/>
        <v>DIGITAL LOGIC DESIGN SEC 13</v>
      </c>
    </row>
    <row r="1973" spans="1:31" s="161" customFormat="1" ht="23.25" customHeight="1" x14ac:dyDescent="0.25">
      <c r="A1973" s="275">
        <f t="shared" si="211"/>
        <v>141821</v>
      </c>
      <c r="B1973" s="284" t="str">
        <f>A1973&amp;"-"&amp;COUNTIF($A$2:A1973,A1973)</f>
        <v>141821-1</v>
      </c>
      <c r="C1973" s="275">
        <v>1972</v>
      </c>
      <c r="D1973" s="278" t="s">
        <v>591</v>
      </c>
      <c r="E1973" s="275" t="s">
        <v>21</v>
      </c>
      <c r="F1973" s="275">
        <v>141821</v>
      </c>
      <c r="G1973" s="275" t="s">
        <v>496</v>
      </c>
      <c r="H1973" s="279" t="s">
        <v>1583</v>
      </c>
      <c r="I1973" s="275" t="s">
        <v>10</v>
      </c>
      <c r="J1973" s="275" t="s">
        <v>11</v>
      </c>
      <c r="K1973" s="278" t="s">
        <v>238</v>
      </c>
      <c r="L1973" s="283">
        <v>19</v>
      </c>
      <c r="M1973" s="158">
        <f t="shared" si="210"/>
        <v>21</v>
      </c>
      <c r="N1973" s="275">
        <v>141821</v>
      </c>
      <c r="O1973" s="158"/>
      <c r="P1973" s="158"/>
      <c r="Q1973" s="275">
        <v>141821</v>
      </c>
      <c r="R1973" s="158" t="s">
        <v>74</v>
      </c>
      <c r="S1973" s="158" t="str">
        <f>IFERROR(VLOOKUP(B1973,#REF!,3,0),"-")</f>
        <v>-</v>
      </c>
      <c r="T1973" s="159" t="str">
        <f>S1973&amp;"-"&amp;COUNTIF($S$2:S1973,S1973)</f>
        <v>--1969</v>
      </c>
      <c r="U1973" s="160">
        <f t="shared" si="212"/>
        <v>19</v>
      </c>
      <c r="V1973" s="160">
        <f t="shared" si="213"/>
        <v>21</v>
      </c>
      <c r="W1973" s="161" t="str">
        <f t="shared" si="214"/>
        <v>11 MAY 2024</v>
      </c>
      <c r="X1973" s="162">
        <f t="shared" si="215"/>
        <v>1972</v>
      </c>
      <c r="Y1973" s="163"/>
      <c r="AE1973" s="161" t="str">
        <f t="shared" si="216"/>
        <v>DIGITAL LOGIC DESIGN SEC 14</v>
      </c>
    </row>
    <row r="1974" spans="1:31" s="161" customFormat="1" ht="23.25" customHeight="1" x14ac:dyDescent="0.25">
      <c r="A1974" s="275">
        <f t="shared" si="211"/>
        <v>141821</v>
      </c>
      <c r="B1974" s="284" t="str">
        <f>A1974&amp;"-"&amp;COUNTIF($A$2:A1974,A1974)</f>
        <v>141821-2</v>
      </c>
      <c r="C1974" s="275">
        <v>1973</v>
      </c>
      <c r="D1974" s="278" t="s">
        <v>591</v>
      </c>
      <c r="E1974" s="275" t="s">
        <v>21</v>
      </c>
      <c r="F1974" s="275">
        <v>141821</v>
      </c>
      <c r="G1974" s="275" t="s">
        <v>496</v>
      </c>
      <c r="H1974" s="279" t="s">
        <v>1583</v>
      </c>
      <c r="I1974" s="275" t="s">
        <v>10</v>
      </c>
      <c r="J1974" s="275" t="s">
        <v>11</v>
      </c>
      <c r="K1974" s="278" t="s">
        <v>239</v>
      </c>
      <c r="L1974" s="283">
        <v>11</v>
      </c>
      <c r="M1974" s="158">
        <f t="shared" si="210"/>
        <v>13</v>
      </c>
      <c r="N1974" s="275">
        <v>141821</v>
      </c>
      <c r="O1974" s="158"/>
      <c r="P1974" s="158"/>
      <c r="Q1974" s="275">
        <v>141821</v>
      </c>
      <c r="R1974" s="158" t="s">
        <v>74</v>
      </c>
      <c r="S1974" s="158" t="str">
        <f>IFERROR(VLOOKUP(B1974,#REF!,3,0),"-")</f>
        <v>-</v>
      </c>
      <c r="T1974" s="159" t="str">
        <f>S1974&amp;"-"&amp;COUNTIF($S$2:S1974,S1974)</f>
        <v>--1970</v>
      </c>
      <c r="U1974" s="160">
        <f t="shared" si="212"/>
        <v>11</v>
      </c>
      <c r="V1974" s="160">
        <f t="shared" si="213"/>
        <v>13</v>
      </c>
      <c r="W1974" s="161" t="str">
        <f t="shared" si="214"/>
        <v>11 MAY 2024</v>
      </c>
      <c r="X1974" s="162">
        <f t="shared" si="215"/>
        <v>1973</v>
      </c>
      <c r="Y1974" s="163"/>
      <c r="AE1974" s="161" t="str">
        <f t="shared" si="216"/>
        <v>DIGITAL LOGIC DESIGN SEC 14</v>
      </c>
    </row>
    <row r="1975" spans="1:31" s="161" customFormat="1" ht="23.25" customHeight="1" x14ac:dyDescent="0.25">
      <c r="A1975" s="275">
        <f t="shared" si="211"/>
        <v>141828</v>
      </c>
      <c r="B1975" s="284" t="str">
        <f>A1975&amp;"-"&amp;COUNTIF($A$2:A1975,A1975)</f>
        <v>141828-1</v>
      </c>
      <c r="C1975" s="275">
        <v>1974</v>
      </c>
      <c r="D1975" s="278" t="s">
        <v>591</v>
      </c>
      <c r="E1975" s="275" t="s">
        <v>21</v>
      </c>
      <c r="F1975" s="275">
        <v>141828</v>
      </c>
      <c r="G1975" s="275" t="s">
        <v>145</v>
      </c>
      <c r="H1975" s="279" t="s">
        <v>1584</v>
      </c>
      <c r="I1975" s="275" t="s">
        <v>10</v>
      </c>
      <c r="J1975" s="275" t="s">
        <v>11</v>
      </c>
      <c r="K1975" s="278" t="s">
        <v>239</v>
      </c>
      <c r="L1975" s="283">
        <v>11</v>
      </c>
      <c r="M1975" s="158">
        <f t="shared" si="210"/>
        <v>13</v>
      </c>
      <c r="N1975" s="275">
        <v>141828</v>
      </c>
      <c r="O1975" s="158"/>
      <c r="P1975" s="158"/>
      <c r="Q1975" s="275">
        <v>141828</v>
      </c>
      <c r="R1975" s="158" t="s">
        <v>74</v>
      </c>
      <c r="S1975" s="158" t="str">
        <f>IFERROR(VLOOKUP(B1975,#REF!,3,0),"-")</f>
        <v>-</v>
      </c>
      <c r="T1975" s="159" t="str">
        <f>S1975&amp;"-"&amp;COUNTIF($S$2:S1975,S1975)</f>
        <v>--1971</v>
      </c>
      <c r="U1975" s="160">
        <f t="shared" si="212"/>
        <v>11</v>
      </c>
      <c r="V1975" s="160">
        <f t="shared" si="213"/>
        <v>13</v>
      </c>
      <c r="W1975" s="161" t="str">
        <f t="shared" si="214"/>
        <v>11 MAY 2024</v>
      </c>
      <c r="X1975" s="162">
        <f t="shared" si="215"/>
        <v>1974</v>
      </c>
      <c r="Y1975" s="163"/>
      <c r="AE1975" s="161" t="str">
        <f t="shared" si="216"/>
        <v>COMPUTER NETWORKS SEC 1</v>
      </c>
    </row>
    <row r="1976" spans="1:31" s="161" customFormat="1" ht="23.25" customHeight="1" x14ac:dyDescent="0.25">
      <c r="A1976" s="275">
        <f t="shared" si="211"/>
        <v>141828</v>
      </c>
      <c r="B1976" s="284" t="str">
        <f>A1976&amp;"-"&amp;COUNTIF($A$2:A1976,A1976)</f>
        <v>141828-2</v>
      </c>
      <c r="C1976" s="275">
        <v>1975</v>
      </c>
      <c r="D1976" s="278" t="s">
        <v>591</v>
      </c>
      <c r="E1976" s="275" t="s">
        <v>21</v>
      </c>
      <c r="F1976" s="275">
        <v>141828</v>
      </c>
      <c r="G1976" s="275" t="s">
        <v>145</v>
      </c>
      <c r="H1976" s="279" t="s">
        <v>1584</v>
      </c>
      <c r="I1976" s="275" t="s">
        <v>10</v>
      </c>
      <c r="J1976" s="275" t="s">
        <v>11</v>
      </c>
      <c r="K1976" s="278" t="s">
        <v>240</v>
      </c>
      <c r="L1976" s="283">
        <v>22</v>
      </c>
      <c r="M1976" s="158">
        <f t="shared" si="210"/>
        <v>24</v>
      </c>
      <c r="N1976" s="275">
        <v>141828</v>
      </c>
      <c r="O1976" s="158"/>
      <c r="P1976" s="158"/>
      <c r="Q1976" s="275">
        <v>141828</v>
      </c>
      <c r="R1976" s="158" t="s">
        <v>74</v>
      </c>
      <c r="S1976" s="158" t="str">
        <f>IFERROR(VLOOKUP(B1976,#REF!,3,0),"-")</f>
        <v>-</v>
      </c>
      <c r="T1976" s="159" t="str">
        <f>S1976&amp;"-"&amp;COUNTIF($S$2:S1976,S1976)</f>
        <v>--1972</v>
      </c>
      <c r="U1976" s="160">
        <f t="shared" si="212"/>
        <v>22</v>
      </c>
      <c r="V1976" s="160">
        <f t="shared" si="213"/>
        <v>24</v>
      </c>
      <c r="W1976" s="161" t="str">
        <f t="shared" si="214"/>
        <v>11 MAY 2024</v>
      </c>
      <c r="X1976" s="162">
        <f t="shared" si="215"/>
        <v>1975</v>
      </c>
      <c r="Y1976" s="163"/>
      <c r="AE1976" s="161" t="str">
        <f t="shared" si="216"/>
        <v>COMPUTER NETWORKS SEC 1</v>
      </c>
    </row>
    <row r="1977" spans="1:31" s="161" customFormat="1" ht="23.25" customHeight="1" x14ac:dyDescent="0.25">
      <c r="A1977" s="275">
        <f t="shared" si="211"/>
        <v>141828</v>
      </c>
      <c r="B1977" s="284" t="str">
        <f>A1977&amp;"-"&amp;COUNTIF($A$2:A1977,A1977)</f>
        <v>141828-3</v>
      </c>
      <c r="C1977" s="275">
        <v>1976</v>
      </c>
      <c r="D1977" s="278" t="s">
        <v>591</v>
      </c>
      <c r="E1977" s="275" t="s">
        <v>21</v>
      </c>
      <c r="F1977" s="275">
        <v>141828</v>
      </c>
      <c r="G1977" s="275" t="s">
        <v>145</v>
      </c>
      <c r="H1977" s="279" t="s">
        <v>1584</v>
      </c>
      <c r="I1977" s="275" t="s">
        <v>10</v>
      </c>
      <c r="J1977" s="275" t="s">
        <v>11</v>
      </c>
      <c r="K1977" s="278" t="s">
        <v>241</v>
      </c>
      <c r="L1977" s="283">
        <v>2</v>
      </c>
      <c r="M1977" s="158">
        <f t="shared" si="210"/>
        <v>4</v>
      </c>
      <c r="N1977" s="275">
        <v>141828</v>
      </c>
      <c r="O1977" s="158"/>
      <c r="P1977" s="158"/>
      <c r="Q1977" s="275">
        <v>141828</v>
      </c>
      <c r="R1977" s="158" t="s">
        <v>74</v>
      </c>
      <c r="S1977" s="158" t="str">
        <f>IFERROR(VLOOKUP(B1977,#REF!,3,0),"-")</f>
        <v>-</v>
      </c>
      <c r="T1977" s="159" t="str">
        <f>S1977&amp;"-"&amp;COUNTIF($S$2:S1977,S1977)</f>
        <v>--1973</v>
      </c>
      <c r="U1977" s="160">
        <f t="shared" si="212"/>
        <v>2</v>
      </c>
      <c r="V1977" s="160">
        <f t="shared" si="213"/>
        <v>4</v>
      </c>
      <c r="W1977" s="161" t="str">
        <f t="shared" si="214"/>
        <v>11 MAY 2024</v>
      </c>
      <c r="X1977" s="162">
        <f t="shared" si="215"/>
        <v>1976</v>
      </c>
      <c r="Y1977" s="163"/>
      <c r="AE1977" s="161" t="str">
        <f t="shared" si="216"/>
        <v>COMPUTER NETWORKS SEC 1</v>
      </c>
    </row>
    <row r="1978" spans="1:31" s="161" customFormat="1" ht="23.25" customHeight="1" x14ac:dyDescent="0.25">
      <c r="A1978" s="275">
        <f t="shared" si="211"/>
        <v>141831</v>
      </c>
      <c r="B1978" s="284" t="str">
        <f>A1978&amp;"-"&amp;COUNTIF($A$2:A1978,A1978)</f>
        <v>141831-1</v>
      </c>
      <c r="C1978" s="275">
        <v>1977</v>
      </c>
      <c r="D1978" s="278" t="s">
        <v>591</v>
      </c>
      <c r="E1978" s="275" t="s">
        <v>21</v>
      </c>
      <c r="F1978" s="275">
        <v>141831</v>
      </c>
      <c r="G1978" s="275" t="s">
        <v>145</v>
      </c>
      <c r="H1978" s="279" t="s">
        <v>1585</v>
      </c>
      <c r="I1978" s="275" t="s">
        <v>10</v>
      </c>
      <c r="J1978" s="275" t="s">
        <v>11</v>
      </c>
      <c r="K1978" s="278" t="s">
        <v>241</v>
      </c>
      <c r="L1978" s="283">
        <v>20</v>
      </c>
      <c r="M1978" s="158">
        <f t="shared" si="210"/>
        <v>22</v>
      </c>
      <c r="N1978" s="275">
        <v>141831</v>
      </c>
      <c r="O1978" s="158"/>
      <c r="P1978" s="158"/>
      <c r="Q1978" s="275">
        <v>141831</v>
      </c>
      <c r="R1978" s="158" t="s">
        <v>74</v>
      </c>
      <c r="S1978" s="158" t="str">
        <f>IFERROR(VLOOKUP(B1978,#REF!,3,0),"-")</f>
        <v>-</v>
      </c>
      <c r="T1978" s="159" t="str">
        <f>S1978&amp;"-"&amp;COUNTIF($S$2:S1978,S1978)</f>
        <v>--1974</v>
      </c>
      <c r="U1978" s="160">
        <f t="shared" si="212"/>
        <v>20</v>
      </c>
      <c r="V1978" s="160">
        <f t="shared" si="213"/>
        <v>22</v>
      </c>
      <c r="W1978" s="161" t="str">
        <f t="shared" si="214"/>
        <v>11 MAY 2024</v>
      </c>
      <c r="X1978" s="162">
        <f t="shared" si="215"/>
        <v>1977</v>
      </c>
      <c r="Y1978" s="163"/>
      <c r="AE1978" s="161" t="str">
        <f t="shared" si="216"/>
        <v>COMPUTER NETWORKS SEC 2</v>
      </c>
    </row>
    <row r="1979" spans="1:31" s="161" customFormat="1" ht="23.25" customHeight="1" x14ac:dyDescent="0.25">
      <c r="A1979" s="275">
        <f t="shared" si="211"/>
        <v>141831</v>
      </c>
      <c r="B1979" s="284" t="str">
        <f>A1979&amp;"-"&amp;COUNTIF($A$2:A1979,A1979)</f>
        <v>141831-2</v>
      </c>
      <c r="C1979" s="275">
        <v>1978</v>
      </c>
      <c r="D1979" s="278" t="s">
        <v>591</v>
      </c>
      <c r="E1979" s="275" t="s">
        <v>21</v>
      </c>
      <c r="F1979" s="275">
        <v>141831</v>
      </c>
      <c r="G1979" s="275" t="s">
        <v>145</v>
      </c>
      <c r="H1979" s="279" t="s">
        <v>1585</v>
      </c>
      <c r="I1979" s="275" t="s">
        <v>10</v>
      </c>
      <c r="J1979" s="275" t="s">
        <v>11</v>
      </c>
      <c r="K1979" s="278" t="s">
        <v>242</v>
      </c>
      <c r="L1979" s="283">
        <v>20</v>
      </c>
      <c r="M1979" s="158">
        <f t="shared" si="210"/>
        <v>22</v>
      </c>
      <c r="N1979" s="275">
        <v>141831</v>
      </c>
      <c r="O1979" s="158"/>
      <c r="P1979" s="158"/>
      <c r="Q1979" s="275">
        <v>141831</v>
      </c>
      <c r="R1979" s="158" t="s">
        <v>74</v>
      </c>
      <c r="S1979" s="158" t="str">
        <f>IFERROR(VLOOKUP(B1979,#REF!,3,0),"-")</f>
        <v>-</v>
      </c>
      <c r="T1979" s="159" t="str">
        <f>S1979&amp;"-"&amp;COUNTIF($S$2:S1979,S1979)</f>
        <v>--1975</v>
      </c>
      <c r="U1979" s="160">
        <f t="shared" ref="U1979:U2042" si="217">+L1979</f>
        <v>20</v>
      </c>
      <c r="V1979" s="160">
        <f t="shared" ref="V1979:V2042" si="218">+U1979+2</f>
        <v>22</v>
      </c>
      <c r="W1979" s="161" t="str">
        <f t="shared" ref="W1979:W2042" si="219">+D1979</f>
        <v>11 MAY 2024</v>
      </c>
      <c r="X1979" s="162">
        <f t="shared" ref="X1979:X2042" si="220">+C1979</f>
        <v>1978</v>
      </c>
      <c r="Y1979" s="163"/>
      <c r="AE1979" s="161" t="str">
        <f t="shared" si="216"/>
        <v>COMPUTER NETWORKS SEC 2</v>
      </c>
    </row>
    <row r="1980" spans="1:31" s="161" customFormat="1" ht="23.25" customHeight="1" x14ac:dyDescent="0.25">
      <c r="A1980" s="275">
        <f t="shared" si="211"/>
        <v>141833</v>
      </c>
      <c r="B1980" s="284" t="str">
        <f>A1980&amp;"-"&amp;COUNTIF($A$2:A1980,A1980)</f>
        <v>141833-1</v>
      </c>
      <c r="C1980" s="275">
        <v>1979</v>
      </c>
      <c r="D1980" s="278" t="s">
        <v>591</v>
      </c>
      <c r="E1980" s="275" t="s">
        <v>21</v>
      </c>
      <c r="F1980" s="275">
        <v>141833</v>
      </c>
      <c r="G1980" s="275" t="s">
        <v>145</v>
      </c>
      <c r="H1980" s="279" t="s">
        <v>1586</v>
      </c>
      <c r="I1980" s="275" t="s">
        <v>10</v>
      </c>
      <c r="J1980" s="275" t="s">
        <v>11</v>
      </c>
      <c r="K1980" s="278" t="s">
        <v>242</v>
      </c>
      <c r="L1980" s="283">
        <v>2</v>
      </c>
      <c r="M1980" s="158">
        <f t="shared" si="210"/>
        <v>4</v>
      </c>
      <c r="N1980" s="275">
        <v>141833</v>
      </c>
      <c r="O1980" s="158"/>
      <c r="P1980" s="158"/>
      <c r="Q1980" s="275">
        <v>141833</v>
      </c>
      <c r="R1980" s="158" t="s">
        <v>74</v>
      </c>
      <c r="S1980" s="158" t="str">
        <f>IFERROR(VLOOKUP(B1980,#REF!,3,0),"-")</f>
        <v>-</v>
      </c>
      <c r="T1980" s="159" t="str">
        <f>S1980&amp;"-"&amp;COUNTIF($S$2:S1980,S1980)</f>
        <v>--1976</v>
      </c>
      <c r="U1980" s="160">
        <f t="shared" si="217"/>
        <v>2</v>
      </c>
      <c r="V1980" s="160">
        <f t="shared" si="218"/>
        <v>4</v>
      </c>
      <c r="W1980" s="161" t="str">
        <f t="shared" si="219"/>
        <v>11 MAY 2024</v>
      </c>
      <c r="X1980" s="162">
        <f t="shared" si="220"/>
        <v>1979</v>
      </c>
      <c r="Y1980" s="163"/>
      <c r="AE1980" s="161" t="str">
        <f t="shared" si="216"/>
        <v>COMPUTER NETWORKS SEC 3</v>
      </c>
    </row>
    <row r="1981" spans="1:31" s="161" customFormat="1" ht="23.25" customHeight="1" x14ac:dyDescent="0.25">
      <c r="A1981" s="275">
        <f t="shared" si="211"/>
        <v>141833</v>
      </c>
      <c r="B1981" s="284" t="str">
        <f>A1981&amp;"-"&amp;COUNTIF($A$2:A1981,A1981)</f>
        <v>141833-2</v>
      </c>
      <c r="C1981" s="275">
        <v>1980</v>
      </c>
      <c r="D1981" s="278" t="s">
        <v>591</v>
      </c>
      <c r="E1981" s="275" t="s">
        <v>21</v>
      </c>
      <c r="F1981" s="275">
        <v>141833</v>
      </c>
      <c r="G1981" s="275" t="s">
        <v>145</v>
      </c>
      <c r="H1981" s="279" t="s">
        <v>1586</v>
      </c>
      <c r="I1981" s="275" t="s">
        <v>10</v>
      </c>
      <c r="J1981" s="275" t="s">
        <v>11</v>
      </c>
      <c r="K1981" s="278" t="s">
        <v>243</v>
      </c>
      <c r="L1981" s="283">
        <v>22</v>
      </c>
      <c r="M1981" s="158">
        <f t="shared" si="210"/>
        <v>24</v>
      </c>
      <c r="N1981" s="275">
        <v>141833</v>
      </c>
      <c r="O1981" s="158"/>
      <c r="P1981" s="158"/>
      <c r="Q1981" s="275">
        <v>141833</v>
      </c>
      <c r="R1981" s="158" t="s">
        <v>74</v>
      </c>
      <c r="S1981" s="158" t="str">
        <f>IFERROR(VLOOKUP(B1981,#REF!,3,0),"-")</f>
        <v>-</v>
      </c>
      <c r="T1981" s="159" t="str">
        <f>S1981&amp;"-"&amp;COUNTIF($S$2:S1981,S1981)</f>
        <v>--1977</v>
      </c>
      <c r="U1981" s="160">
        <f t="shared" si="217"/>
        <v>22</v>
      </c>
      <c r="V1981" s="160">
        <f t="shared" si="218"/>
        <v>24</v>
      </c>
      <c r="W1981" s="161" t="str">
        <f t="shared" si="219"/>
        <v>11 MAY 2024</v>
      </c>
      <c r="X1981" s="162">
        <f t="shared" si="220"/>
        <v>1980</v>
      </c>
      <c r="Y1981" s="163"/>
      <c r="AE1981" s="161" t="str">
        <f t="shared" si="216"/>
        <v>COMPUTER NETWORKS SEC 3</v>
      </c>
    </row>
    <row r="1982" spans="1:31" s="161" customFormat="1" ht="23.25" customHeight="1" x14ac:dyDescent="0.25">
      <c r="A1982" s="275">
        <f t="shared" si="211"/>
        <v>141573</v>
      </c>
      <c r="B1982" s="284" t="str">
        <f>A1982&amp;"-"&amp;COUNTIF($A$2:A1982,A1982)</f>
        <v>141573-1</v>
      </c>
      <c r="C1982" s="275">
        <v>1981</v>
      </c>
      <c r="D1982" s="278" t="s">
        <v>591</v>
      </c>
      <c r="E1982" s="275" t="s">
        <v>18</v>
      </c>
      <c r="F1982" s="275">
        <v>141573</v>
      </c>
      <c r="G1982" s="275" t="s">
        <v>496</v>
      </c>
      <c r="H1982" s="279" t="s">
        <v>1570</v>
      </c>
      <c r="I1982" s="275" t="s">
        <v>10</v>
      </c>
      <c r="J1982" s="275" t="s">
        <v>64</v>
      </c>
      <c r="K1982" s="278" t="s">
        <v>93</v>
      </c>
      <c r="L1982" s="283">
        <v>23</v>
      </c>
      <c r="M1982" s="158">
        <f t="shared" si="210"/>
        <v>25</v>
      </c>
      <c r="N1982" s="275">
        <v>141573</v>
      </c>
      <c r="O1982" s="158"/>
      <c r="P1982" s="158"/>
      <c r="Q1982" s="275">
        <v>141573</v>
      </c>
      <c r="R1982" s="158" t="s">
        <v>74</v>
      </c>
      <c r="S1982" s="158" t="str">
        <f>IFERROR(VLOOKUP(B1982,#REF!,3,0),"-")</f>
        <v>-</v>
      </c>
      <c r="T1982" s="159" t="str">
        <f>S1982&amp;"-"&amp;COUNTIF($S$2:S1982,S1982)</f>
        <v>--1978</v>
      </c>
      <c r="U1982" s="160">
        <f t="shared" si="217"/>
        <v>23</v>
      </c>
      <c r="V1982" s="160">
        <f t="shared" si="218"/>
        <v>25</v>
      </c>
      <c r="W1982" s="161" t="str">
        <f t="shared" si="219"/>
        <v>11 MAY 2024</v>
      </c>
      <c r="X1982" s="162">
        <f t="shared" si="220"/>
        <v>1981</v>
      </c>
      <c r="Y1982" s="163"/>
      <c r="AE1982" s="161" t="str">
        <f t="shared" si="216"/>
        <v>DIGITAL LOGIC DESIGN SEC 1</v>
      </c>
    </row>
    <row r="1983" spans="1:31" s="161" customFormat="1" ht="23.25" customHeight="1" x14ac:dyDescent="0.25">
      <c r="A1983" s="275">
        <f t="shared" si="211"/>
        <v>141581</v>
      </c>
      <c r="B1983" s="284" t="str">
        <f>A1983&amp;"-"&amp;COUNTIF($A$2:A1983,A1983)</f>
        <v>141581-1</v>
      </c>
      <c r="C1983" s="275">
        <v>1982</v>
      </c>
      <c r="D1983" s="278" t="s">
        <v>591</v>
      </c>
      <c r="E1983" s="275" t="s">
        <v>18</v>
      </c>
      <c r="F1983" s="275">
        <v>141581</v>
      </c>
      <c r="G1983" s="275" t="s">
        <v>145</v>
      </c>
      <c r="H1983" s="279" t="s">
        <v>1584</v>
      </c>
      <c r="I1983" s="275" t="s">
        <v>10</v>
      </c>
      <c r="J1983" s="275" t="s">
        <v>64</v>
      </c>
      <c r="K1983" s="278" t="s">
        <v>93</v>
      </c>
      <c r="L1983" s="283">
        <v>21</v>
      </c>
      <c r="M1983" s="158">
        <f t="shared" si="210"/>
        <v>23</v>
      </c>
      <c r="N1983" s="275">
        <v>141581</v>
      </c>
      <c r="O1983" s="158"/>
      <c r="P1983" s="158"/>
      <c r="Q1983" s="275">
        <v>141581</v>
      </c>
      <c r="R1983" s="158" t="s">
        <v>74</v>
      </c>
      <c r="S1983" s="158" t="str">
        <f>IFERROR(VLOOKUP(B1983,#REF!,3,0),"-")</f>
        <v>-</v>
      </c>
      <c r="T1983" s="159" t="str">
        <f>S1983&amp;"-"&amp;COUNTIF($S$2:S1983,S1983)</f>
        <v>--1979</v>
      </c>
      <c r="U1983" s="160">
        <f t="shared" si="217"/>
        <v>21</v>
      </c>
      <c r="V1983" s="160">
        <f t="shared" si="218"/>
        <v>23</v>
      </c>
      <c r="W1983" s="161" t="str">
        <f t="shared" si="219"/>
        <v>11 MAY 2024</v>
      </c>
      <c r="X1983" s="162">
        <f t="shared" si="220"/>
        <v>1982</v>
      </c>
      <c r="Y1983" s="163"/>
      <c r="AE1983" s="161" t="str">
        <f t="shared" si="216"/>
        <v>COMPUTER NETWORKS SEC 1</v>
      </c>
    </row>
    <row r="1984" spans="1:31" s="161" customFormat="1" ht="23.25" customHeight="1" x14ac:dyDescent="0.25">
      <c r="A1984" s="275">
        <f t="shared" si="211"/>
        <v>141581</v>
      </c>
      <c r="B1984" s="284" t="str">
        <f>A1984&amp;"-"&amp;COUNTIF($A$2:A1984,A1984)</f>
        <v>141581-2</v>
      </c>
      <c r="C1984" s="275">
        <v>1983</v>
      </c>
      <c r="D1984" s="278" t="s">
        <v>591</v>
      </c>
      <c r="E1984" s="275" t="s">
        <v>18</v>
      </c>
      <c r="F1984" s="275">
        <v>141581</v>
      </c>
      <c r="G1984" s="275" t="s">
        <v>145</v>
      </c>
      <c r="H1984" s="279" t="s">
        <v>1584</v>
      </c>
      <c r="I1984" s="275" t="s">
        <v>10</v>
      </c>
      <c r="J1984" s="275" t="s">
        <v>65</v>
      </c>
      <c r="K1984" s="278" t="s">
        <v>286</v>
      </c>
      <c r="L1984" s="283">
        <v>23</v>
      </c>
      <c r="M1984" s="158">
        <f t="shared" si="210"/>
        <v>25</v>
      </c>
      <c r="N1984" s="275">
        <v>141581</v>
      </c>
      <c r="O1984" s="158"/>
      <c r="P1984" s="158"/>
      <c r="Q1984" s="275">
        <v>141581</v>
      </c>
      <c r="R1984" s="158" t="s">
        <v>74</v>
      </c>
      <c r="S1984" s="158" t="str">
        <f>IFERROR(VLOOKUP(B1984,#REF!,3,0),"-")</f>
        <v>-</v>
      </c>
      <c r="T1984" s="159" t="str">
        <f>S1984&amp;"-"&amp;COUNTIF($S$2:S1984,S1984)</f>
        <v>--1980</v>
      </c>
      <c r="U1984" s="160">
        <f t="shared" si="217"/>
        <v>23</v>
      </c>
      <c r="V1984" s="160">
        <f t="shared" si="218"/>
        <v>25</v>
      </c>
      <c r="W1984" s="161" t="str">
        <f t="shared" si="219"/>
        <v>11 MAY 2024</v>
      </c>
      <c r="X1984" s="162">
        <f t="shared" si="220"/>
        <v>1983</v>
      </c>
      <c r="Y1984" s="163"/>
      <c r="AE1984" s="161" t="str">
        <f t="shared" si="216"/>
        <v>COMPUTER NETWORKS SEC 1</v>
      </c>
    </row>
    <row r="1985" spans="1:31" s="161" customFormat="1" ht="23.25" customHeight="1" x14ac:dyDescent="0.25">
      <c r="A1985" s="275">
        <f t="shared" si="211"/>
        <v>141624</v>
      </c>
      <c r="B1985" s="284" t="str">
        <f>A1985&amp;"-"&amp;COUNTIF($A$2:A1985,A1985)</f>
        <v>141624-1</v>
      </c>
      <c r="C1985" s="275">
        <v>1984</v>
      </c>
      <c r="D1985" s="278" t="s">
        <v>591</v>
      </c>
      <c r="E1985" s="275" t="s">
        <v>18</v>
      </c>
      <c r="F1985" s="275">
        <v>141624</v>
      </c>
      <c r="G1985" s="275" t="s">
        <v>496</v>
      </c>
      <c r="H1985" s="279" t="s">
        <v>1571</v>
      </c>
      <c r="I1985" s="275" t="s">
        <v>10</v>
      </c>
      <c r="J1985" s="275" t="s">
        <v>65</v>
      </c>
      <c r="K1985" s="278" t="s">
        <v>286</v>
      </c>
      <c r="L1985" s="283">
        <v>21</v>
      </c>
      <c r="M1985" s="158">
        <f t="shared" si="210"/>
        <v>23</v>
      </c>
      <c r="N1985" s="275">
        <v>141624</v>
      </c>
      <c r="O1985" s="158"/>
      <c r="P1985" s="158"/>
      <c r="Q1985" s="275">
        <v>141624</v>
      </c>
      <c r="R1985" s="158" t="s">
        <v>74</v>
      </c>
      <c r="S1985" s="158" t="str">
        <f>IFERROR(VLOOKUP(B1985,#REF!,3,0),"-")</f>
        <v>-</v>
      </c>
      <c r="T1985" s="159" t="str">
        <f>S1985&amp;"-"&amp;COUNTIF($S$2:S1985,S1985)</f>
        <v>--1981</v>
      </c>
      <c r="U1985" s="160">
        <f t="shared" si="217"/>
        <v>21</v>
      </c>
      <c r="V1985" s="160">
        <f t="shared" si="218"/>
        <v>23</v>
      </c>
      <c r="W1985" s="161" t="str">
        <f t="shared" si="219"/>
        <v>11 MAY 2024</v>
      </c>
      <c r="X1985" s="162">
        <f t="shared" si="220"/>
        <v>1984</v>
      </c>
      <c r="Y1985" s="163"/>
      <c r="AE1985" s="161" t="str">
        <f t="shared" si="216"/>
        <v>DIGITAL LOGIC DESIGN SEC 2</v>
      </c>
    </row>
    <row r="1986" spans="1:31" s="161" customFormat="1" ht="23.25" customHeight="1" x14ac:dyDescent="0.25">
      <c r="A1986" s="275">
        <f t="shared" si="211"/>
        <v>141624</v>
      </c>
      <c r="B1986" s="284" t="str">
        <f>A1986&amp;"-"&amp;COUNTIF($A$2:A1986,A1986)</f>
        <v>141624-2</v>
      </c>
      <c r="C1986" s="275">
        <v>1985</v>
      </c>
      <c r="D1986" s="278" t="s">
        <v>591</v>
      </c>
      <c r="E1986" s="275" t="s">
        <v>18</v>
      </c>
      <c r="F1986" s="275">
        <v>141624</v>
      </c>
      <c r="G1986" s="275" t="s">
        <v>496</v>
      </c>
      <c r="H1986" s="279" t="s">
        <v>1571</v>
      </c>
      <c r="I1986" s="275" t="s">
        <v>10</v>
      </c>
      <c r="J1986" s="275" t="s">
        <v>570</v>
      </c>
      <c r="K1986" s="278" t="s">
        <v>573</v>
      </c>
      <c r="L1986" s="283">
        <v>20</v>
      </c>
      <c r="M1986" s="158">
        <f t="shared" ref="M1986:M2049" si="221">+L1986+2</f>
        <v>22</v>
      </c>
      <c r="N1986" s="275">
        <v>141624</v>
      </c>
      <c r="O1986" s="158"/>
      <c r="P1986" s="158"/>
      <c r="Q1986" s="275">
        <v>141624</v>
      </c>
      <c r="R1986" s="158" t="s">
        <v>74</v>
      </c>
      <c r="S1986" s="158" t="str">
        <f>IFERROR(VLOOKUP(B1986,#REF!,3,0),"-")</f>
        <v>-</v>
      </c>
      <c r="T1986" s="159" t="str">
        <f>S1986&amp;"-"&amp;COUNTIF($S$2:S1986,S1986)</f>
        <v>--1982</v>
      </c>
      <c r="U1986" s="160">
        <f t="shared" si="217"/>
        <v>20</v>
      </c>
      <c r="V1986" s="160">
        <f t="shared" si="218"/>
        <v>22</v>
      </c>
      <c r="W1986" s="161" t="str">
        <f t="shared" si="219"/>
        <v>11 MAY 2024</v>
      </c>
      <c r="X1986" s="162">
        <f t="shared" si="220"/>
        <v>1985</v>
      </c>
      <c r="Y1986" s="163"/>
      <c r="AE1986" s="161" t="str">
        <f t="shared" si="216"/>
        <v>DIGITAL LOGIC DESIGN SEC 2</v>
      </c>
    </row>
    <row r="1987" spans="1:31" s="161" customFormat="1" ht="23.25" customHeight="1" x14ac:dyDescent="0.25">
      <c r="A1987" s="275">
        <f t="shared" ref="A1987:A2050" si="222">+Q1987</f>
        <v>141668</v>
      </c>
      <c r="B1987" s="284" t="str">
        <f>A1987&amp;"-"&amp;COUNTIF($A$2:A1987,A1987)</f>
        <v>141668-1</v>
      </c>
      <c r="C1987" s="275">
        <v>1986</v>
      </c>
      <c r="D1987" s="278" t="s">
        <v>591</v>
      </c>
      <c r="E1987" s="275" t="s">
        <v>22</v>
      </c>
      <c r="F1987" s="275">
        <v>141668</v>
      </c>
      <c r="G1987" s="275" t="s">
        <v>825</v>
      </c>
      <c r="H1987" s="279" t="s">
        <v>1587</v>
      </c>
      <c r="I1987" s="275" t="s">
        <v>10</v>
      </c>
      <c r="J1987" s="275" t="s">
        <v>570</v>
      </c>
      <c r="K1987" s="278" t="s">
        <v>573</v>
      </c>
      <c r="L1987" s="283">
        <v>16</v>
      </c>
      <c r="M1987" s="158">
        <f t="shared" si="221"/>
        <v>18</v>
      </c>
      <c r="N1987" s="275">
        <v>141668</v>
      </c>
      <c r="O1987" s="158"/>
      <c r="P1987" s="158"/>
      <c r="Q1987" s="275">
        <v>141668</v>
      </c>
      <c r="R1987" s="158" t="s">
        <v>74</v>
      </c>
      <c r="S1987" s="158" t="str">
        <f>IFERROR(VLOOKUP(B1987,#REF!,3,0),"-")</f>
        <v>-</v>
      </c>
      <c r="T1987" s="159" t="str">
        <f>S1987&amp;"-"&amp;COUNTIF($S$2:S1987,S1987)</f>
        <v>--1983</v>
      </c>
      <c r="U1987" s="160">
        <f t="shared" si="217"/>
        <v>16</v>
      </c>
      <c r="V1987" s="160">
        <f t="shared" si="218"/>
        <v>18</v>
      </c>
      <c r="W1987" s="161" t="str">
        <f t="shared" si="219"/>
        <v>11 MAY 2024</v>
      </c>
      <c r="X1987" s="162">
        <f t="shared" si="220"/>
        <v>1986</v>
      </c>
      <c r="Y1987" s="163"/>
      <c r="AE1987" s="161" t="str">
        <f t="shared" ref="AE1987:AE2050" si="223">UPPER(H1987)</f>
        <v>SELLING AND SALES MANAGEMENT SEC 1</v>
      </c>
    </row>
    <row r="1988" spans="1:31" s="161" customFormat="1" ht="23.25" customHeight="1" x14ac:dyDescent="0.25">
      <c r="A1988" s="275">
        <f t="shared" si="222"/>
        <v>141794</v>
      </c>
      <c r="B1988" s="284" t="str">
        <f>A1988&amp;"-"&amp;COUNTIF($A$2:A1988,A1988)</f>
        <v>141794-3</v>
      </c>
      <c r="C1988" s="275">
        <v>1987</v>
      </c>
      <c r="D1988" s="278" t="s">
        <v>591</v>
      </c>
      <c r="E1988" s="275" t="s">
        <v>21</v>
      </c>
      <c r="F1988" s="275">
        <v>141794</v>
      </c>
      <c r="G1988" s="275" t="s">
        <v>496</v>
      </c>
      <c r="H1988" s="279" t="s">
        <v>1570</v>
      </c>
      <c r="I1988" s="275" t="s">
        <v>10</v>
      </c>
      <c r="J1988" s="275" t="s">
        <v>570</v>
      </c>
      <c r="K1988" s="278" t="s">
        <v>573</v>
      </c>
      <c r="L1988" s="283">
        <v>8</v>
      </c>
      <c r="M1988" s="158">
        <f t="shared" si="221"/>
        <v>10</v>
      </c>
      <c r="N1988" s="275">
        <v>141794</v>
      </c>
      <c r="O1988" s="158"/>
      <c r="P1988" s="158"/>
      <c r="Q1988" s="275">
        <v>141794</v>
      </c>
      <c r="R1988" s="158" t="s">
        <v>74</v>
      </c>
      <c r="S1988" s="158" t="str">
        <f>IFERROR(VLOOKUP(B1988,#REF!,3,0),"-")</f>
        <v>-</v>
      </c>
      <c r="T1988" s="159" t="str">
        <f>S1988&amp;"-"&amp;COUNTIF($S$2:S1988,S1988)</f>
        <v>--1984</v>
      </c>
      <c r="U1988" s="160">
        <f t="shared" si="217"/>
        <v>8</v>
      </c>
      <c r="V1988" s="160">
        <f t="shared" si="218"/>
        <v>10</v>
      </c>
      <c r="W1988" s="161" t="str">
        <f t="shared" si="219"/>
        <v>11 MAY 2024</v>
      </c>
      <c r="X1988" s="162">
        <f t="shared" si="220"/>
        <v>1987</v>
      </c>
      <c r="Y1988" s="163"/>
      <c r="AE1988" s="161" t="str">
        <f t="shared" si="223"/>
        <v>DIGITAL LOGIC DESIGN SEC 1</v>
      </c>
    </row>
    <row r="1989" spans="1:31" s="161" customFormat="1" ht="23.25" customHeight="1" x14ac:dyDescent="0.25">
      <c r="A1989" s="275">
        <f t="shared" si="222"/>
        <v>141833</v>
      </c>
      <c r="B1989" s="284" t="str">
        <f>A1989&amp;"-"&amp;COUNTIF($A$2:A1989,A1989)</f>
        <v>141833-3</v>
      </c>
      <c r="C1989" s="275">
        <v>1988</v>
      </c>
      <c r="D1989" s="278" t="s">
        <v>591</v>
      </c>
      <c r="E1989" s="275" t="s">
        <v>21</v>
      </c>
      <c r="F1989" s="275">
        <v>141833</v>
      </c>
      <c r="G1989" s="275" t="s">
        <v>145</v>
      </c>
      <c r="H1989" s="279" t="s">
        <v>1586</v>
      </c>
      <c r="I1989" s="275" t="s">
        <v>10</v>
      </c>
      <c r="J1989" s="275" t="s">
        <v>266</v>
      </c>
      <c r="K1989" s="278" t="s">
        <v>571</v>
      </c>
      <c r="L1989" s="283">
        <v>15</v>
      </c>
      <c r="M1989" s="158">
        <f t="shared" si="221"/>
        <v>17</v>
      </c>
      <c r="N1989" s="275">
        <v>141833</v>
      </c>
      <c r="O1989" s="158"/>
      <c r="P1989" s="158"/>
      <c r="Q1989" s="275">
        <v>141833</v>
      </c>
      <c r="R1989" s="158" t="s">
        <v>74</v>
      </c>
      <c r="S1989" s="158" t="str">
        <f>IFERROR(VLOOKUP(B1989,#REF!,3,0),"-")</f>
        <v>-</v>
      </c>
      <c r="T1989" s="159" t="str">
        <f>S1989&amp;"-"&amp;COUNTIF($S$2:S1989,S1989)</f>
        <v>--1985</v>
      </c>
      <c r="U1989" s="160">
        <f t="shared" si="217"/>
        <v>15</v>
      </c>
      <c r="V1989" s="160">
        <f t="shared" si="218"/>
        <v>17</v>
      </c>
      <c r="W1989" s="161" t="str">
        <f t="shared" si="219"/>
        <v>11 MAY 2024</v>
      </c>
      <c r="X1989" s="162">
        <f t="shared" si="220"/>
        <v>1988</v>
      </c>
      <c r="Y1989" s="163"/>
      <c r="AE1989" s="161" t="str">
        <f t="shared" si="223"/>
        <v>COMPUTER NETWORKS SEC 3</v>
      </c>
    </row>
    <row r="1990" spans="1:31" s="161" customFormat="1" ht="23.25" customHeight="1" x14ac:dyDescent="0.25">
      <c r="A1990" s="275">
        <f t="shared" si="222"/>
        <v>141835</v>
      </c>
      <c r="B1990" s="284" t="str">
        <f>A1990&amp;"-"&amp;COUNTIF($A$2:A1990,A1990)</f>
        <v>141835-1</v>
      </c>
      <c r="C1990" s="275">
        <v>1989</v>
      </c>
      <c r="D1990" s="278" t="s">
        <v>591</v>
      </c>
      <c r="E1990" s="275" t="s">
        <v>21</v>
      </c>
      <c r="F1990" s="275">
        <v>141835</v>
      </c>
      <c r="G1990" s="275" t="s">
        <v>145</v>
      </c>
      <c r="H1990" s="279" t="s">
        <v>1588</v>
      </c>
      <c r="I1990" s="275" t="s">
        <v>10</v>
      </c>
      <c r="J1990" s="275" t="s">
        <v>266</v>
      </c>
      <c r="K1990" s="278" t="s">
        <v>571</v>
      </c>
      <c r="L1990" s="283">
        <v>7</v>
      </c>
      <c r="M1990" s="158">
        <f t="shared" si="221"/>
        <v>9</v>
      </c>
      <c r="N1990" s="275">
        <v>141835</v>
      </c>
      <c r="O1990" s="158"/>
      <c r="P1990" s="158"/>
      <c r="Q1990" s="275">
        <v>141835</v>
      </c>
      <c r="R1990" s="158" t="s">
        <v>74</v>
      </c>
      <c r="S1990" s="158" t="str">
        <f>IFERROR(VLOOKUP(B1990,#REF!,3,0),"-")</f>
        <v>-</v>
      </c>
      <c r="T1990" s="159" t="str">
        <f>S1990&amp;"-"&amp;COUNTIF($S$2:S1990,S1990)</f>
        <v>--1986</v>
      </c>
      <c r="U1990" s="160">
        <f t="shared" si="217"/>
        <v>7</v>
      </c>
      <c r="V1990" s="160">
        <f t="shared" si="218"/>
        <v>9</v>
      </c>
      <c r="W1990" s="161" t="str">
        <f t="shared" si="219"/>
        <v>11 MAY 2024</v>
      </c>
      <c r="X1990" s="162">
        <f t="shared" si="220"/>
        <v>1989</v>
      </c>
      <c r="Y1990" s="163"/>
      <c r="AE1990" s="161" t="str">
        <f t="shared" si="223"/>
        <v>COMPUTER NETWORKS SEC 4</v>
      </c>
    </row>
    <row r="1991" spans="1:31" s="161" customFormat="1" ht="23.25" customHeight="1" x14ac:dyDescent="0.25">
      <c r="A1991" s="275">
        <f t="shared" si="222"/>
        <v>141842</v>
      </c>
      <c r="B1991" s="284" t="str">
        <f>A1991&amp;"-"&amp;COUNTIF($A$2:A1991,A1991)</f>
        <v>141842-1</v>
      </c>
      <c r="C1991" s="275">
        <v>1990</v>
      </c>
      <c r="D1991" s="278" t="s">
        <v>591</v>
      </c>
      <c r="E1991" s="275" t="s">
        <v>21</v>
      </c>
      <c r="F1991" s="275">
        <v>141842</v>
      </c>
      <c r="G1991" s="275" t="s">
        <v>145</v>
      </c>
      <c r="H1991" s="279" t="s">
        <v>1589</v>
      </c>
      <c r="I1991" s="275" t="s">
        <v>10</v>
      </c>
      <c r="J1991" s="275" t="s">
        <v>91</v>
      </c>
      <c r="K1991" s="278" t="s">
        <v>244</v>
      </c>
      <c r="L1991" s="283">
        <v>1</v>
      </c>
      <c r="M1991" s="158">
        <f t="shared" si="221"/>
        <v>3</v>
      </c>
      <c r="N1991" s="275">
        <v>141842</v>
      </c>
      <c r="O1991" s="158"/>
      <c r="P1991" s="158"/>
      <c r="Q1991" s="275">
        <v>141842</v>
      </c>
      <c r="R1991" s="158" t="s">
        <v>74</v>
      </c>
      <c r="S1991" s="158" t="str">
        <f>IFERROR(VLOOKUP(B1991,#REF!,3,0),"-")</f>
        <v>-</v>
      </c>
      <c r="T1991" s="159" t="str">
        <f>S1991&amp;"-"&amp;COUNTIF($S$2:S1991,S1991)</f>
        <v>--1987</v>
      </c>
      <c r="U1991" s="160">
        <f t="shared" si="217"/>
        <v>1</v>
      </c>
      <c r="V1991" s="160">
        <f t="shared" si="218"/>
        <v>3</v>
      </c>
      <c r="W1991" s="161" t="str">
        <f t="shared" si="219"/>
        <v>11 MAY 2024</v>
      </c>
      <c r="X1991" s="162">
        <f t="shared" si="220"/>
        <v>1990</v>
      </c>
      <c r="Y1991" s="163"/>
      <c r="AE1991" s="161" t="str">
        <f t="shared" si="223"/>
        <v>COMPUTER NETWORKS SEC 7</v>
      </c>
    </row>
    <row r="1992" spans="1:31" s="161" customFormat="1" ht="23.25" customHeight="1" x14ac:dyDescent="0.25">
      <c r="A1992" s="275">
        <f t="shared" si="222"/>
        <v>141960</v>
      </c>
      <c r="B1992" s="284" t="str">
        <f>A1992&amp;"-"&amp;COUNTIF($A$2:A1992,A1992)</f>
        <v>141960-1</v>
      </c>
      <c r="C1992" s="275">
        <v>1991</v>
      </c>
      <c r="D1992" s="278" t="s">
        <v>591</v>
      </c>
      <c r="E1992" s="275" t="s">
        <v>18</v>
      </c>
      <c r="F1992" s="275">
        <v>141960</v>
      </c>
      <c r="G1992" s="275" t="s">
        <v>826</v>
      </c>
      <c r="H1992" s="279" t="s">
        <v>1584</v>
      </c>
      <c r="I1992" s="275" t="s">
        <v>10</v>
      </c>
      <c r="J1992" s="275" t="s">
        <v>91</v>
      </c>
      <c r="K1992" s="278" t="s">
        <v>244</v>
      </c>
      <c r="L1992" s="283">
        <v>16</v>
      </c>
      <c r="M1992" s="158">
        <f t="shared" si="221"/>
        <v>18</v>
      </c>
      <c r="N1992" s="275">
        <v>141960</v>
      </c>
      <c r="O1992" s="158"/>
      <c r="P1992" s="158"/>
      <c r="Q1992" s="275">
        <v>141960</v>
      </c>
      <c r="R1992" s="158" t="s">
        <v>74</v>
      </c>
      <c r="S1992" s="158" t="str">
        <f>IFERROR(VLOOKUP(B1992,#REF!,3,0),"-")</f>
        <v>-</v>
      </c>
      <c r="T1992" s="159" t="str">
        <f>S1992&amp;"-"&amp;COUNTIF($S$2:S1992,S1992)</f>
        <v>--1988</v>
      </c>
      <c r="U1992" s="160">
        <f t="shared" si="217"/>
        <v>16</v>
      </c>
      <c r="V1992" s="160">
        <f t="shared" si="218"/>
        <v>18</v>
      </c>
      <c r="W1992" s="161" t="str">
        <f t="shared" si="219"/>
        <v>11 MAY 2024</v>
      </c>
      <c r="X1992" s="162">
        <f t="shared" si="220"/>
        <v>1991</v>
      </c>
      <c r="Y1992" s="163"/>
      <c r="AE1992" s="161" t="str">
        <f t="shared" si="223"/>
        <v>COMPUTER NETWORKS SEC 1</v>
      </c>
    </row>
    <row r="1993" spans="1:31" s="161" customFormat="1" ht="23.25" customHeight="1" x14ac:dyDescent="0.25">
      <c r="A1993" s="275">
        <f t="shared" si="222"/>
        <v>142174</v>
      </c>
      <c r="B1993" s="284" t="str">
        <f>A1993&amp;"-"&amp;COUNTIF($A$2:A1993,A1993)</f>
        <v>142174-1</v>
      </c>
      <c r="C1993" s="275">
        <v>1992</v>
      </c>
      <c r="D1993" s="278" t="s">
        <v>591</v>
      </c>
      <c r="E1993" s="275" t="s">
        <v>21</v>
      </c>
      <c r="F1993" s="275">
        <v>142174</v>
      </c>
      <c r="G1993" s="275" t="s">
        <v>187</v>
      </c>
      <c r="H1993" s="279" t="s">
        <v>1570</v>
      </c>
      <c r="I1993" s="275" t="s">
        <v>10</v>
      </c>
      <c r="J1993" s="275" t="s">
        <v>91</v>
      </c>
      <c r="K1993" s="278" t="s">
        <v>244</v>
      </c>
      <c r="L1993" s="283">
        <v>5</v>
      </c>
      <c r="M1993" s="158">
        <f t="shared" si="221"/>
        <v>7</v>
      </c>
      <c r="N1993" s="275">
        <v>142174</v>
      </c>
      <c r="O1993" s="158"/>
      <c r="P1993" s="158"/>
      <c r="Q1993" s="275">
        <v>142174</v>
      </c>
      <c r="R1993" s="158" t="s">
        <v>74</v>
      </c>
      <c r="S1993" s="158" t="str">
        <f>IFERROR(VLOOKUP(B1993,#REF!,3,0),"-")</f>
        <v>-</v>
      </c>
      <c r="T1993" s="159" t="str">
        <f>S1993&amp;"-"&amp;COUNTIF($S$2:S1993,S1993)</f>
        <v>--1989</v>
      </c>
      <c r="U1993" s="160">
        <f t="shared" si="217"/>
        <v>5</v>
      </c>
      <c r="V1993" s="160">
        <f t="shared" si="218"/>
        <v>7</v>
      </c>
      <c r="W1993" s="161" t="str">
        <f t="shared" si="219"/>
        <v>11 MAY 2024</v>
      </c>
      <c r="X1993" s="162">
        <f t="shared" si="220"/>
        <v>1992</v>
      </c>
      <c r="Y1993" s="163"/>
      <c r="AE1993" s="161" t="str">
        <f t="shared" si="223"/>
        <v>DIGITAL LOGIC DESIGN SEC 1</v>
      </c>
    </row>
    <row r="1994" spans="1:31" s="161" customFormat="1" ht="23.25" customHeight="1" x14ac:dyDescent="0.25">
      <c r="A1994" s="275">
        <f t="shared" si="222"/>
        <v>142406</v>
      </c>
      <c r="B1994" s="284" t="str">
        <f>A1994&amp;"-"&amp;COUNTIF($A$2:A1994,A1994)</f>
        <v>142406-1</v>
      </c>
      <c r="C1994" s="275">
        <v>1993</v>
      </c>
      <c r="D1994" s="278" t="s">
        <v>591</v>
      </c>
      <c r="E1994" s="275" t="s">
        <v>448</v>
      </c>
      <c r="F1994" s="275">
        <v>142406</v>
      </c>
      <c r="G1994" s="275" t="s">
        <v>482</v>
      </c>
      <c r="H1994" s="279" t="s">
        <v>1584</v>
      </c>
      <c r="I1994" s="275" t="s">
        <v>10</v>
      </c>
      <c r="J1994" s="275" t="s">
        <v>91</v>
      </c>
      <c r="K1994" s="278" t="s">
        <v>245</v>
      </c>
      <c r="L1994" s="283">
        <v>2</v>
      </c>
      <c r="M1994" s="158">
        <f t="shared" si="221"/>
        <v>4</v>
      </c>
      <c r="N1994" s="275">
        <v>142406</v>
      </c>
      <c r="O1994" s="158"/>
      <c r="P1994" s="158"/>
      <c r="Q1994" s="275">
        <v>142406</v>
      </c>
      <c r="R1994" s="158" t="s">
        <v>74</v>
      </c>
      <c r="S1994" s="158" t="str">
        <f>IFERROR(VLOOKUP(B1994,#REF!,3,0),"-")</f>
        <v>-</v>
      </c>
      <c r="T1994" s="159" t="str">
        <f>S1994&amp;"-"&amp;COUNTIF($S$2:S1994,S1994)</f>
        <v>--1990</v>
      </c>
      <c r="U1994" s="160">
        <f t="shared" si="217"/>
        <v>2</v>
      </c>
      <c r="V1994" s="160">
        <f t="shared" si="218"/>
        <v>4</v>
      </c>
      <c r="W1994" s="161" t="str">
        <f t="shared" si="219"/>
        <v>11 MAY 2024</v>
      </c>
      <c r="X1994" s="162">
        <f t="shared" si="220"/>
        <v>1993</v>
      </c>
      <c r="Y1994" s="163"/>
      <c r="AE1994" s="161" t="str">
        <f t="shared" si="223"/>
        <v>COMPUTER NETWORKS SEC 1</v>
      </c>
    </row>
    <row r="1995" spans="1:31" s="161" customFormat="1" ht="23.25" customHeight="1" x14ac:dyDescent="0.25">
      <c r="A1995" s="275">
        <f t="shared" si="222"/>
        <v>142421</v>
      </c>
      <c r="B1995" s="284" t="str">
        <f>A1995&amp;"-"&amp;COUNTIF($A$2:A1995,A1995)</f>
        <v>142421-1</v>
      </c>
      <c r="C1995" s="275">
        <v>1994</v>
      </c>
      <c r="D1995" s="278" t="s">
        <v>591</v>
      </c>
      <c r="E1995" s="275" t="s">
        <v>586</v>
      </c>
      <c r="F1995" s="275">
        <v>142421</v>
      </c>
      <c r="G1995" s="275" t="s">
        <v>482</v>
      </c>
      <c r="H1995" s="279" t="s">
        <v>1584</v>
      </c>
      <c r="I1995" s="275" t="s">
        <v>10</v>
      </c>
      <c r="J1995" s="275" t="s">
        <v>91</v>
      </c>
      <c r="K1995" s="278" t="s">
        <v>245</v>
      </c>
      <c r="L1995" s="283">
        <v>2</v>
      </c>
      <c r="M1995" s="158">
        <f t="shared" si="221"/>
        <v>4</v>
      </c>
      <c r="N1995" s="275">
        <v>142421</v>
      </c>
      <c r="O1995" s="158"/>
      <c r="P1995" s="158"/>
      <c r="Q1995" s="275">
        <v>142421</v>
      </c>
      <c r="R1995" s="158" t="s">
        <v>74</v>
      </c>
      <c r="S1995" s="158" t="str">
        <f>IFERROR(VLOOKUP(B1995,#REF!,3,0),"-")</f>
        <v>-</v>
      </c>
      <c r="T1995" s="159" t="str">
        <f>S1995&amp;"-"&amp;COUNTIF($S$2:S1995,S1995)</f>
        <v>--1991</v>
      </c>
      <c r="U1995" s="160">
        <f t="shared" si="217"/>
        <v>2</v>
      </c>
      <c r="V1995" s="160">
        <f t="shared" si="218"/>
        <v>4</v>
      </c>
      <c r="W1995" s="161" t="str">
        <f t="shared" si="219"/>
        <v>11 MAY 2024</v>
      </c>
      <c r="X1995" s="162">
        <f t="shared" si="220"/>
        <v>1994</v>
      </c>
      <c r="Y1995" s="163"/>
      <c r="AE1995" s="161" t="str">
        <f t="shared" si="223"/>
        <v>COMPUTER NETWORKS SEC 1</v>
      </c>
    </row>
    <row r="1996" spans="1:31" s="161" customFormat="1" ht="23.25" customHeight="1" x14ac:dyDescent="0.25">
      <c r="A1996" s="275">
        <f t="shared" si="222"/>
        <v>142604</v>
      </c>
      <c r="B1996" s="284" t="str">
        <f>A1996&amp;"-"&amp;COUNTIF($A$2:A1996,A1996)</f>
        <v>142604-1</v>
      </c>
      <c r="C1996" s="275">
        <v>1995</v>
      </c>
      <c r="D1996" s="278" t="s">
        <v>591</v>
      </c>
      <c r="E1996" s="275" t="s">
        <v>21</v>
      </c>
      <c r="F1996" s="275">
        <v>142604</v>
      </c>
      <c r="G1996" s="275" t="s">
        <v>187</v>
      </c>
      <c r="H1996" s="279" t="s">
        <v>1570</v>
      </c>
      <c r="I1996" s="275" t="s">
        <v>10</v>
      </c>
      <c r="J1996" s="275" t="s">
        <v>91</v>
      </c>
      <c r="K1996" s="278" t="s">
        <v>245</v>
      </c>
      <c r="L1996" s="283">
        <v>2</v>
      </c>
      <c r="M1996" s="158">
        <f t="shared" si="221"/>
        <v>4</v>
      </c>
      <c r="N1996" s="275">
        <v>142604</v>
      </c>
      <c r="O1996" s="158"/>
      <c r="P1996" s="158"/>
      <c r="Q1996" s="275">
        <v>142604</v>
      </c>
      <c r="R1996" s="158" t="s">
        <v>74</v>
      </c>
      <c r="S1996" s="158" t="str">
        <f>IFERROR(VLOOKUP(B1996,#REF!,3,0),"-")</f>
        <v>-</v>
      </c>
      <c r="T1996" s="159" t="str">
        <f>S1996&amp;"-"&amp;COUNTIF($S$2:S1996,S1996)</f>
        <v>--1992</v>
      </c>
      <c r="U1996" s="160">
        <f t="shared" si="217"/>
        <v>2</v>
      </c>
      <c r="V1996" s="160">
        <f t="shared" si="218"/>
        <v>4</v>
      </c>
      <c r="W1996" s="161" t="str">
        <f t="shared" si="219"/>
        <v>11 MAY 2024</v>
      </c>
      <c r="X1996" s="162">
        <f t="shared" si="220"/>
        <v>1995</v>
      </c>
      <c r="Y1996" s="163"/>
      <c r="AE1996" s="161" t="str">
        <f t="shared" si="223"/>
        <v>DIGITAL LOGIC DESIGN SEC 1</v>
      </c>
    </row>
    <row r="1997" spans="1:31" s="161" customFormat="1" ht="23.25" customHeight="1" x14ac:dyDescent="0.25">
      <c r="A1997" s="275">
        <f t="shared" si="222"/>
        <v>141204</v>
      </c>
      <c r="B1997" s="284" t="str">
        <f>A1997&amp;"-"&amp;COUNTIF($A$2:A1997,A1997)</f>
        <v>141204-1</v>
      </c>
      <c r="C1997" s="275">
        <v>1996</v>
      </c>
      <c r="D1997" s="278" t="s">
        <v>591</v>
      </c>
      <c r="E1997" s="275" t="s">
        <v>20</v>
      </c>
      <c r="F1997" s="275">
        <v>141204</v>
      </c>
      <c r="G1997" s="275" t="s">
        <v>496</v>
      </c>
      <c r="H1997" s="279" t="s">
        <v>1571</v>
      </c>
      <c r="I1997" s="275" t="s">
        <v>10</v>
      </c>
      <c r="J1997" s="275" t="s">
        <v>103</v>
      </c>
      <c r="K1997" s="278" t="s">
        <v>257</v>
      </c>
      <c r="L1997" s="283">
        <v>18</v>
      </c>
      <c r="M1997" s="158">
        <f t="shared" si="221"/>
        <v>20</v>
      </c>
      <c r="N1997" s="275">
        <v>141204</v>
      </c>
      <c r="O1997" s="158"/>
      <c r="P1997" s="158"/>
      <c r="Q1997" s="275">
        <v>141204</v>
      </c>
      <c r="R1997" s="158" t="s">
        <v>74</v>
      </c>
      <c r="S1997" s="158" t="str">
        <f>IFERROR(VLOOKUP(B1997,#REF!,3,0),"-")</f>
        <v>-</v>
      </c>
      <c r="T1997" s="159" t="str">
        <f>S1997&amp;"-"&amp;COUNTIF($S$2:S1997,S1997)</f>
        <v>--1993</v>
      </c>
      <c r="U1997" s="160">
        <f t="shared" si="217"/>
        <v>18</v>
      </c>
      <c r="V1997" s="160">
        <f t="shared" si="218"/>
        <v>20</v>
      </c>
      <c r="W1997" s="161" t="str">
        <f t="shared" si="219"/>
        <v>11 MAY 2024</v>
      </c>
      <c r="X1997" s="162">
        <f t="shared" si="220"/>
        <v>1996</v>
      </c>
      <c r="Y1997" s="163"/>
      <c r="AE1997" s="161" t="str">
        <f t="shared" si="223"/>
        <v>DIGITAL LOGIC DESIGN SEC 2</v>
      </c>
    </row>
    <row r="1998" spans="1:31" s="161" customFormat="1" ht="23.25" customHeight="1" x14ac:dyDescent="0.25">
      <c r="A1998" s="275">
        <f t="shared" si="222"/>
        <v>141205</v>
      </c>
      <c r="B1998" s="284" t="str">
        <f>A1998&amp;"-"&amp;COUNTIF($A$2:A1998,A1998)</f>
        <v>141205-1</v>
      </c>
      <c r="C1998" s="275">
        <v>1997</v>
      </c>
      <c r="D1998" s="278" t="s">
        <v>591</v>
      </c>
      <c r="E1998" s="275" t="s">
        <v>20</v>
      </c>
      <c r="F1998" s="275">
        <v>141205</v>
      </c>
      <c r="G1998" s="275" t="s">
        <v>496</v>
      </c>
      <c r="H1998" s="279" t="s">
        <v>1572</v>
      </c>
      <c r="I1998" s="275" t="s">
        <v>10</v>
      </c>
      <c r="J1998" s="275" t="s">
        <v>103</v>
      </c>
      <c r="K1998" s="278" t="s">
        <v>257</v>
      </c>
      <c r="L1998" s="283">
        <v>4</v>
      </c>
      <c r="M1998" s="158">
        <f t="shared" si="221"/>
        <v>6</v>
      </c>
      <c r="N1998" s="275">
        <v>141205</v>
      </c>
      <c r="O1998" s="158"/>
      <c r="P1998" s="158"/>
      <c r="Q1998" s="275">
        <v>141205</v>
      </c>
      <c r="R1998" s="158" t="s">
        <v>74</v>
      </c>
      <c r="S1998" s="158" t="str">
        <f>IFERROR(VLOOKUP(B1998,#REF!,3,0),"-")</f>
        <v>-</v>
      </c>
      <c r="T1998" s="159" t="str">
        <f>S1998&amp;"-"&amp;COUNTIF($S$2:S1998,S1998)</f>
        <v>--1994</v>
      </c>
      <c r="U1998" s="160">
        <f t="shared" si="217"/>
        <v>4</v>
      </c>
      <c r="V1998" s="160">
        <f t="shared" si="218"/>
        <v>6</v>
      </c>
      <c r="W1998" s="161" t="str">
        <f t="shared" si="219"/>
        <v>11 MAY 2024</v>
      </c>
      <c r="X1998" s="162">
        <f t="shared" si="220"/>
        <v>1997</v>
      </c>
      <c r="Y1998" s="163"/>
      <c r="AE1998" s="161" t="str">
        <f t="shared" si="223"/>
        <v>DIGITAL LOGIC DESIGN SEC 3</v>
      </c>
    </row>
    <row r="1999" spans="1:31" s="161" customFormat="1" ht="23.25" customHeight="1" x14ac:dyDescent="0.25">
      <c r="A1999" s="275">
        <f t="shared" si="222"/>
        <v>141205</v>
      </c>
      <c r="B1999" s="284" t="str">
        <f>A1999&amp;"-"&amp;COUNTIF($A$2:A1999,A1999)</f>
        <v>141205-2</v>
      </c>
      <c r="C1999" s="275">
        <v>1998</v>
      </c>
      <c r="D1999" s="278" t="s">
        <v>591</v>
      </c>
      <c r="E1999" s="275" t="s">
        <v>20</v>
      </c>
      <c r="F1999" s="275">
        <v>141205</v>
      </c>
      <c r="G1999" s="275" t="s">
        <v>496</v>
      </c>
      <c r="H1999" s="279" t="s">
        <v>1572</v>
      </c>
      <c r="I1999" s="275" t="s">
        <v>10</v>
      </c>
      <c r="J1999" s="275" t="s">
        <v>103</v>
      </c>
      <c r="K1999" s="278" t="s">
        <v>259</v>
      </c>
      <c r="L1999" s="283">
        <v>22</v>
      </c>
      <c r="M1999" s="158">
        <f t="shared" si="221"/>
        <v>24</v>
      </c>
      <c r="N1999" s="275">
        <v>141205</v>
      </c>
      <c r="O1999" s="158"/>
      <c r="P1999" s="158"/>
      <c r="Q1999" s="275">
        <v>141205</v>
      </c>
      <c r="R1999" s="158" t="s">
        <v>74</v>
      </c>
      <c r="S1999" s="158" t="str">
        <f>IFERROR(VLOOKUP(B1999,#REF!,3,0),"-")</f>
        <v>-</v>
      </c>
      <c r="T1999" s="159" t="str">
        <f>S1999&amp;"-"&amp;COUNTIF($S$2:S1999,S1999)</f>
        <v>--1995</v>
      </c>
      <c r="U1999" s="160">
        <f t="shared" si="217"/>
        <v>22</v>
      </c>
      <c r="V1999" s="160">
        <f t="shared" si="218"/>
        <v>24</v>
      </c>
      <c r="W1999" s="161" t="str">
        <f t="shared" si="219"/>
        <v>11 MAY 2024</v>
      </c>
      <c r="X1999" s="162">
        <f t="shared" si="220"/>
        <v>1998</v>
      </c>
      <c r="Y1999" s="163"/>
      <c r="AE1999" s="161" t="str">
        <f t="shared" si="223"/>
        <v>DIGITAL LOGIC DESIGN SEC 3</v>
      </c>
    </row>
    <row r="2000" spans="1:31" s="161" customFormat="1" ht="23.25" customHeight="1" x14ac:dyDescent="0.25">
      <c r="A2000" s="275">
        <f t="shared" si="222"/>
        <v>141205</v>
      </c>
      <c r="B2000" s="284" t="str">
        <f>A2000&amp;"-"&amp;COUNTIF($A$2:A2000,A2000)</f>
        <v>141205-3</v>
      </c>
      <c r="C2000" s="275">
        <v>1999</v>
      </c>
      <c r="D2000" s="278" t="s">
        <v>591</v>
      </c>
      <c r="E2000" s="275" t="s">
        <v>20</v>
      </c>
      <c r="F2000" s="275">
        <v>141205</v>
      </c>
      <c r="G2000" s="275" t="s">
        <v>496</v>
      </c>
      <c r="H2000" s="279" t="s">
        <v>1572</v>
      </c>
      <c r="I2000" s="275" t="s">
        <v>10</v>
      </c>
      <c r="J2000" s="275" t="s">
        <v>103</v>
      </c>
      <c r="K2000" s="278" t="s">
        <v>260</v>
      </c>
      <c r="L2000" s="283">
        <v>22</v>
      </c>
      <c r="M2000" s="158">
        <f t="shared" si="221"/>
        <v>24</v>
      </c>
      <c r="N2000" s="275">
        <v>141205</v>
      </c>
      <c r="O2000" s="158"/>
      <c r="P2000" s="158"/>
      <c r="Q2000" s="275">
        <v>141205</v>
      </c>
      <c r="R2000" s="158" t="s">
        <v>74</v>
      </c>
      <c r="S2000" s="158" t="str">
        <f>IFERROR(VLOOKUP(B2000,#REF!,3,0),"-")</f>
        <v>-</v>
      </c>
      <c r="T2000" s="159" t="str">
        <f>S2000&amp;"-"&amp;COUNTIF($S$2:S2000,S2000)</f>
        <v>--1996</v>
      </c>
      <c r="U2000" s="160">
        <f t="shared" si="217"/>
        <v>22</v>
      </c>
      <c r="V2000" s="160">
        <f t="shared" si="218"/>
        <v>24</v>
      </c>
      <c r="W2000" s="161" t="str">
        <f t="shared" si="219"/>
        <v>11 MAY 2024</v>
      </c>
      <c r="X2000" s="162">
        <f t="shared" si="220"/>
        <v>1999</v>
      </c>
      <c r="Y2000" s="163"/>
      <c r="AE2000" s="161" t="str">
        <f t="shared" si="223"/>
        <v>DIGITAL LOGIC DESIGN SEC 3</v>
      </c>
    </row>
    <row r="2001" spans="1:31" s="161" customFormat="1" ht="23.25" customHeight="1" x14ac:dyDescent="0.25">
      <c r="A2001" s="275">
        <f t="shared" si="222"/>
        <v>141206</v>
      </c>
      <c r="B2001" s="284" t="str">
        <f>A2001&amp;"-"&amp;COUNTIF($A$2:A2001,A2001)</f>
        <v>141206-1</v>
      </c>
      <c r="C2001" s="275">
        <v>2000</v>
      </c>
      <c r="D2001" s="278" t="s">
        <v>591</v>
      </c>
      <c r="E2001" s="275" t="s">
        <v>20</v>
      </c>
      <c r="F2001" s="275">
        <v>141206</v>
      </c>
      <c r="G2001" s="275" t="s">
        <v>496</v>
      </c>
      <c r="H2001" s="279" t="s">
        <v>1573</v>
      </c>
      <c r="I2001" s="275" t="s">
        <v>10</v>
      </c>
      <c r="J2001" s="275" t="s">
        <v>103</v>
      </c>
      <c r="K2001" s="278" t="s">
        <v>261</v>
      </c>
      <c r="L2001" s="283">
        <v>22</v>
      </c>
      <c r="M2001" s="158">
        <f t="shared" si="221"/>
        <v>24</v>
      </c>
      <c r="N2001" s="275">
        <v>141206</v>
      </c>
      <c r="O2001" s="158"/>
      <c r="P2001" s="158"/>
      <c r="Q2001" s="275">
        <v>141206</v>
      </c>
      <c r="R2001" s="158" t="s">
        <v>74</v>
      </c>
      <c r="S2001" s="158" t="str">
        <f>IFERROR(VLOOKUP(B2001,#REF!,3,0),"-")</f>
        <v>-</v>
      </c>
      <c r="T2001" s="159" t="str">
        <f>S2001&amp;"-"&amp;COUNTIF($S$2:S2001,S2001)</f>
        <v>--1997</v>
      </c>
      <c r="U2001" s="160">
        <f t="shared" si="217"/>
        <v>22</v>
      </c>
      <c r="V2001" s="160">
        <f t="shared" si="218"/>
        <v>24</v>
      </c>
      <c r="W2001" s="161" t="str">
        <f t="shared" si="219"/>
        <v>11 MAY 2024</v>
      </c>
      <c r="X2001" s="162">
        <f t="shared" si="220"/>
        <v>2000</v>
      </c>
      <c r="Y2001" s="163"/>
      <c r="AE2001" s="161" t="str">
        <f t="shared" si="223"/>
        <v>DIGITAL LOGIC DESIGN SEC 4</v>
      </c>
    </row>
    <row r="2002" spans="1:31" s="161" customFormat="1" ht="23.25" customHeight="1" x14ac:dyDescent="0.25">
      <c r="A2002" s="275">
        <f t="shared" si="222"/>
        <v>141206</v>
      </c>
      <c r="B2002" s="284" t="str">
        <f>A2002&amp;"-"&amp;COUNTIF($A$2:A2002,A2002)</f>
        <v>141206-2</v>
      </c>
      <c r="C2002" s="275">
        <v>2001</v>
      </c>
      <c r="D2002" s="278" t="s">
        <v>591</v>
      </c>
      <c r="E2002" s="275" t="s">
        <v>20</v>
      </c>
      <c r="F2002" s="275">
        <v>141206</v>
      </c>
      <c r="G2002" s="275" t="s">
        <v>496</v>
      </c>
      <c r="H2002" s="279" t="s">
        <v>1573</v>
      </c>
      <c r="I2002" s="275" t="s">
        <v>10</v>
      </c>
      <c r="J2002" s="275" t="s">
        <v>103</v>
      </c>
      <c r="K2002" s="278" t="s">
        <v>262</v>
      </c>
      <c r="L2002" s="283">
        <v>22</v>
      </c>
      <c r="M2002" s="158">
        <f t="shared" si="221"/>
        <v>24</v>
      </c>
      <c r="N2002" s="275">
        <v>141206</v>
      </c>
      <c r="O2002" s="158"/>
      <c r="P2002" s="158"/>
      <c r="Q2002" s="275">
        <v>141206</v>
      </c>
      <c r="R2002" s="158" t="s">
        <v>74</v>
      </c>
      <c r="S2002" s="158" t="str">
        <f>IFERROR(VLOOKUP(B2002,#REF!,3,0),"-")</f>
        <v>-</v>
      </c>
      <c r="T2002" s="159" t="str">
        <f>S2002&amp;"-"&amp;COUNTIF($S$2:S2002,S2002)</f>
        <v>--1998</v>
      </c>
      <c r="U2002" s="160">
        <f t="shared" si="217"/>
        <v>22</v>
      </c>
      <c r="V2002" s="160">
        <f t="shared" si="218"/>
        <v>24</v>
      </c>
      <c r="W2002" s="161" t="str">
        <f t="shared" si="219"/>
        <v>11 MAY 2024</v>
      </c>
      <c r="X2002" s="162">
        <f t="shared" si="220"/>
        <v>2001</v>
      </c>
      <c r="Y2002" s="163"/>
      <c r="AE2002" s="161" t="str">
        <f t="shared" si="223"/>
        <v>DIGITAL LOGIC DESIGN SEC 4</v>
      </c>
    </row>
    <row r="2003" spans="1:31" s="161" customFormat="1" ht="23.25" customHeight="1" x14ac:dyDescent="0.25">
      <c r="A2003" s="275">
        <f t="shared" si="222"/>
        <v>141285</v>
      </c>
      <c r="B2003" s="284" t="str">
        <f>A2003&amp;"-"&amp;COUNTIF($A$2:A2003,A2003)</f>
        <v>141285-1</v>
      </c>
      <c r="C2003" s="275">
        <v>2002</v>
      </c>
      <c r="D2003" s="278" t="s">
        <v>591</v>
      </c>
      <c r="E2003" s="275" t="s">
        <v>20</v>
      </c>
      <c r="F2003" s="275">
        <v>141285</v>
      </c>
      <c r="G2003" s="275" t="s">
        <v>143</v>
      </c>
      <c r="H2003" s="279" t="s">
        <v>1584</v>
      </c>
      <c r="I2003" s="275" t="s">
        <v>10</v>
      </c>
      <c r="J2003" s="275" t="s">
        <v>105</v>
      </c>
      <c r="K2003" s="278" t="s">
        <v>263</v>
      </c>
      <c r="L2003" s="283">
        <v>22</v>
      </c>
      <c r="M2003" s="158">
        <f t="shared" si="221"/>
        <v>24</v>
      </c>
      <c r="N2003" s="275">
        <v>141285</v>
      </c>
      <c r="O2003" s="158"/>
      <c r="P2003" s="158"/>
      <c r="Q2003" s="275">
        <v>141285</v>
      </c>
      <c r="R2003" s="158" t="s">
        <v>74</v>
      </c>
      <c r="S2003" s="158" t="str">
        <f>IFERROR(VLOOKUP(B2003,#REF!,3,0),"-")</f>
        <v>-</v>
      </c>
      <c r="T2003" s="159" t="str">
        <f>S2003&amp;"-"&amp;COUNTIF($S$2:S2003,S2003)</f>
        <v>--1999</v>
      </c>
      <c r="U2003" s="160">
        <f t="shared" si="217"/>
        <v>22</v>
      </c>
      <c r="V2003" s="160">
        <f t="shared" si="218"/>
        <v>24</v>
      </c>
      <c r="W2003" s="161" t="str">
        <f t="shared" si="219"/>
        <v>11 MAY 2024</v>
      </c>
      <c r="X2003" s="162">
        <f t="shared" si="220"/>
        <v>2002</v>
      </c>
      <c r="Y2003" s="163"/>
      <c r="AE2003" s="161" t="str">
        <f t="shared" si="223"/>
        <v>COMPUTER NETWORKS SEC 1</v>
      </c>
    </row>
    <row r="2004" spans="1:31" s="161" customFormat="1" ht="23.25" customHeight="1" x14ac:dyDescent="0.25">
      <c r="A2004" s="275">
        <f t="shared" si="222"/>
        <v>141285</v>
      </c>
      <c r="B2004" s="284" t="str">
        <f>A2004&amp;"-"&amp;COUNTIF($A$2:A2004,A2004)</f>
        <v>141285-2</v>
      </c>
      <c r="C2004" s="275">
        <v>2003</v>
      </c>
      <c r="D2004" s="278" t="s">
        <v>591</v>
      </c>
      <c r="E2004" s="275" t="s">
        <v>20</v>
      </c>
      <c r="F2004" s="275">
        <v>141285</v>
      </c>
      <c r="G2004" s="275" t="s">
        <v>143</v>
      </c>
      <c r="H2004" s="279" t="s">
        <v>1584</v>
      </c>
      <c r="I2004" s="275" t="s">
        <v>10</v>
      </c>
      <c r="J2004" s="275" t="s">
        <v>105</v>
      </c>
      <c r="K2004" s="278" t="s">
        <v>264</v>
      </c>
      <c r="L2004" s="283">
        <v>10</v>
      </c>
      <c r="M2004" s="158">
        <f t="shared" si="221"/>
        <v>12</v>
      </c>
      <c r="N2004" s="275">
        <v>141285</v>
      </c>
      <c r="O2004" s="158"/>
      <c r="P2004" s="158"/>
      <c r="Q2004" s="275">
        <v>141285</v>
      </c>
      <c r="R2004" s="158" t="s">
        <v>74</v>
      </c>
      <c r="S2004" s="158" t="str">
        <f>IFERROR(VLOOKUP(B2004,#REF!,3,0),"-")</f>
        <v>-</v>
      </c>
      <c r="T2004" s="159" t="str">
        <f>S2004&amp;"-"&amp;COUNTIF($S$2:S2004,S2004)</f>
        <v>--2000</v>
      </c>
      <c r="U2004" s="160">
        <f t="shared" si="217"/>
        <v>10</v>
      </c>
      <c r="V2004" s="160">
        <f t="shared" si="218"/>
        <v>12</v>
      </c>
      <c r="W2004" s="161" t="str">
        <f t="shared" si="219"/>
        <v>11 MAY 2024</v>
      </c>
      <c r="X2004" s="162">
        <f t="shared" si="220"/>
        <v>2003</v>
      </c>
      <c r="Y2004" s="163"/>
      <c r="AE2004" s="161" t="str">
        <f t="shared" si="223"/>
        <v>COMPUTER NETWORKS SEC 1</v>
      </c>
    </row>
    <row r="2005" spans="1:31" s="161" customFormat="1" ht="23.25" customHeight="1" x14ac:dyDescent="0.25">
      <c r="A2005" s="275">
        <f t="shared" si="222"/>
        <v>141285</v>
      </c>
      <c r="B2005" s="284" t="str">
        <f>A2005&amp;"-"&amp;COUNTIF($A$2:A2005,A2005)</f>
        <v>141285-3</v>
      </c>
      <c r="C2005" s="275">
        <v>2004</v>
      </c>
      <c r="D2005" s="278" t="s">
        <v>591</v>
      </c>
      <c r="E2005" s="275" t="s">
        <v>583</v>
      </c>
      <c r="F2005" s="275">
        <v>141285</v>
      </c>
      <c r="G2005" s="275" t="s">
        <v>143</v>
      </c>
      <c r="H2005" s="279" t="s">
        <v>1584</v>
      </c>
      <c r="I2005" s="275" t="s">
        <v>10</v>
      </c>
      <c r="J2005" s="275" t="s">
        <v>105</v>
      </c>
      <c r="K2005" s="278" t="s">
        <v>264</v>
      </c>
      <c r="L2005" s="283">
        <v>1</v>
      </c>
      <c r="M2005" s="158">
        <f t="shared" si="221"/>
        <v>3</v>
      </c>
      <c r="N2005" s="275">
        <v>141285</v>
      </c>
      <c r="O2005" s="158"/>
      <c r="P2005" s="158"/>
      <c r="Q2005" s="275">
        <v>141285</v>
      </c>
      <c r="R2005" s="158" t="s">
        <v>74</v>
      </c>
      <c r="S2005" s="158" t="str">
        <f>IFERROR(VLOOKUP(B2005,#REF!,3,0),"-")</f>
        <v>-</v>
      </c>
      <c r="T2005" s="159" t="str">
        <f>S2005&amp;"-"&amp;COUNTIF($S$2:S2005,S2005)</f>
        <v>--2001</v>
      </c>
      <c r="U2005" s="160">
        <f t="shared" si="217"/>
        <v>1</v>
      </c>
      <c r="V2005" s="160">
        <f t="shared" si="218"/>
        <v>3</v>
      </c>
      <c r="W2005" s="161" t="str">
        <f t="shared" si="219"/>
        <v>11 MAY 2024</v>
      </c>
      <c r="X2005" s="162">
        <f t="shared" si="220"/>
        <v>2004</v>
      </c>
      <c r="Y2005" s="163"/>
      <c r="AE2005" s="161" t="str">
        <f t="shared" si="223"/>
        <v>COMPUTER NETWORKS SEC 1</v>
      </c>
    </row>
    <row r="2006" spans="1:31" s="161" customFormat="1" ht="23.25" customHeight="1" x14ac:dyDescent="0.25">
      <c r="A2006" s="275">
        <f t="shared" si="222"/>
        <v>141287</v>
      </c>
      <c r="B2006" s="284" t="str">
        <f>A2006&amp;"-"&amp;COUNTIF($A$2:A2006,A2006)</f>
        <v>141287-1</v>
      </c>
      <c r="C2006" s="275">
        <v>2005</v>
      </c>
      <c r="D2006" s="278" t="s">
        <v>591</v>
      </c>
      <c r="E2006" s="275" t="s">
        <v>20</v>
      </c>
      <c r="F2006" s="275">
        <v>141287</v>
      </c>
      <c r="G2006" s="275" t="s">
        <v>143</v>
      </c>
      <c r="H2006" s="279" t="s">
        <v>1585</v>
      </c>
      <c r="I2006" s="275" t="s">
        <v>10</v>
      </c>
      <c r="J2006" s="275" t="s">
        <v>105</v>
      </c>
      <c r="K2006" s="278" t="s">
        <v>264</v>
      </c>
      <c r="L2006" s="283">
        <v>11</v>
      </c>
      <c r="M2006" s="158">
        <f t="shared" si="221"/>
        <v>13</v>
      </c>
      <c r="N2006" s="275">
        <v>141287</v>
      </c>
      <c r="O2006" s="158"/>
      <c r="P2006" s="158"/>
      <c r="Q2006" s="275">
        <v>141287</v>
      </c>
      <c r="R2006" s="158" t="s">
        <v>74</v>
      </c>
      <c r="S2006" s="158" t="str">
        <f>IFERROR(VLOOKUP(B2006,#REF!,3,0),"-")</f>
        <v>-</v>
      </c>
      <c r="T2006" s="159" t="str">
        <f>S2006&amp;"-"&amp;COUNTIF($S$2:S2006,S2006)</f>
        <v>--2002</v>
      </c>
      <c r="U2006" s="160">
        <f t="shared" si="217"/>
        <v>11</v>
      </c>
      <c r="V2006" s="160">
        <f t="shared" si="218"/>
        <v>13</v>
      </c>
      <c r="W2006" s="161" t="str">
        <f t="shared" si="219"/>
        <v>11 MAY 2024</v>
      </c>
      <c r="X2006" s="162">
        <f t="shared" si="220"/>
        <v>2005</v>
      </c>
      <c r="Y2006" s="163"/>
      <c r="AE2006" s="161" t="str">
        <f t="shared" si="223"/>
        <v>COMPUTER NETWORKS SEC 2</v>
      </c>
    </row>
    <row r="2007" spans="1:31" s="161" customFormat="1" ht="23.25" customHeight="1" x14ac:dyDescent="0.25">
      <c r="A2007" s="275">
        <f t="shared" si="222"/>
        <v>141287</v>
      </c>
      <c r="B2007" s="284" t="str">
        <f>A2007&amp;"-"&amp;COUNTIF($A$2:A2007,A2007)</f>
        <v>141287-2</v>
      </c>
      <c r="C2007" s="275">
        <v>2006</v>
      </c>
      <c r="D2007" s="278" t="s">
        <v>591</v>
      </c>
      <c r="E2007" s="275" t="s">
        <v>20</v>
      </c>
      <c r="F2007" s="275">
        <v>141287</v>
      </c>
      <c r="G2007" s="275" t="s">
        <v>143</v>
      </c>
      <c r="H2007" s="279" t="s">
        <v>1585</v>
      </c>
      <c r="I2007" s="275" t="s">
        <v>10</v>
      </c>
      <c r="J2007" s="275" t="s">
        <v>105</v>
      </c>
      <c r="K2007" s="278" t="s">
        <v>265</v>
      </c>
      <c r="L2007" s="283">
        <v>10</v>
      </c>
      <c r="M2007" s="158">
        <f t="shared" si="221"/>
        <v>12</v>
      </c>
      <c r="N2007" s="275">
        <v>141287</v>
      </c>
      <c r="O2007" s="158"/>
      <c r="P2007" s="158"/>
      <c r="Q2007" s="275">
        <v>141287</v>
      </c>
      <c r="R2007" s="158" t="s">
        <v>74</v>
      </c>
      <c r="S2007" s="158" t="str">
        <f>IFERROR(VLOOKUP(B2007,#REF!,3,0),"-")</f>
        <v>-</v>
      </c>
      <c r="T2007" s="159" t="str">
        <f>S2007&amp;"-"&amp;COUNTIF($S$2:S2007,S2007)</f>
        <v>--2003</v>
      </c>
      <c r="U2007" s="160">
        <f t="shared" si="217"/>
        <v>10</v>
      </c>
      <c r="V2007" s="160">
        <f t="shared" si="218"/>
        <v>12</v>
      </c>
      <c r="W2007" s="161" t="str">
        <f t="shared" si="219"/>
        <v>11 MAY 2024</v>
      </c>
      <c r="X2007" s="162">
        <f t="shared" si="220"/>
        <v>2006</v>
      </c>
      <c r="Y2007" s="163"/>
      <c r="AE2007" s="161" t="str">
        <f t="shared" si="223"/>
        <v>COMPUTER NETWORKS SEC 2</v>
      </c>
    </row>
    <row r="2008" spans="1:31" s="161" customFormat="1" ht="23.25" customHeight="1" x14ac:dyDescent="0.25">
      <c r="A2008" s="275">
        <f t="shared" si="222"/>
        <v>141350</v>
      </c>
      <c r="B2008" s="284" t="str">
        <f>A2008&amp;"-"&amp;COUNTIF($A$2:A2008,A2008)</f>
        <v>141350-1</v>
      </c>
      <c r="C2008" s="275">
        <v>2007</v>
      </c>
      <c r="D2008" s="278" t="s">
        <v>591</v>
      </c>
      <c r="E2008" s="275" t="s">
        <v>22</v>
      </c>
      <c r="F2008" s="275">
        <v>141350</v>
      </c>
      <c r="G2008" s="275" t="s">
        <v>825</v>
      </c>
      <c r="H2008" s="279" t="s">
        <v>1587</v>
      </c>
      <c r="I2008" s="275" t="s">
        <v>10</v>
      </c>
      <c r="J2008" s="275" t="s">
        <v>105</v>
      </c>
      <c r="K2008" s="278" t="s">
        <v>265</v>
      </c>
      <c r="L2008" s="283">
        <v>9</v>
      </c>
      <c r="M2008" s="158">
        <f t="shared" si="221"/>
        <v>11</v>
      </c>
      <c r="N2008" s="275">
        <v>141350</v>
      </c>
      <c r="O2008" s="158"/>
      <c r="P2008" s="158"/>
      <c r="Q2008" s="275">
        <v>141350</v>
      </c>
      <c r="R2008" s="158" t="s">
        <v>74</v>
      </c>
      <c r="S2008" s="158" t="str">
        <f>IFERROR(VLOOKUP(B2008,#REF!,3,0),"-")</f>
        <v>-</v>
      </c>
      <c r="T2008" s="159" t="str">
        <f>S2008&amp;"-"&amp;COUNTIF($S$2:S2008,S2008)</f>
        <v>--2004</v>
      </c>
      <c r="U2008" s="160">
        <f t="shared" si="217"/>
        <v>9</v>
      </c>
      <c r="V2008" s="160">
        <f t="shared" si="218"/>
        <v>11</v>
      </c>
      <c r="W2008" s="161" t="str">
        <f t="shared" si="219"/>
        <v>11 MAY 2024</v>
      </c>
      <c r="X2008" s="162">
        <f t="shared" si="220"/>
        <v>2007</v>
      </c>
      <c r="Y2008" s="163"/>
      <c r="AE2008" s="161" t="str">
        <f t="shared" si="223"/>
        <v>SELLING AND SALES MANAGEMENT SEC 1</v>
      </c>
    </row>
    <row r="2009" spans="1:31" s="161" customFormat="1" ht="23.25" customHeight="1" x14ac:dyDescent="0.25">
      <c r="A2009" s="275">
        <f t="shared" si="222"/>
        <v>141351</v>
      </c>
      <c r="B2009" s="284" t="str">
        <f>A2009&amp;"-"&amp;COUNTIF($A$2:A2009,A2009)</f>
        <v>141351-1</v>
      </c>
      <c r="C2009" s="275">
        <v>2008</v>
      </c>
      <c r="D2009" s="278" t="s">
        <v>591</v>
      </c>
      <c r="E2009" s="275" t="s">
        <v>22</v>
      </c>
      <c r="F2009" s="275">
        <v>141351</v>
      </c>
      <c r="G2009" s="275" t="s">
        <v>825</v>
      </c>
      <c r="H2009" s="279" t="s">
        <v>1590</v>
      </c>
      <c r="I2009" s="275" t="s">
        <v>10</v>
      </c>
      <c r="J2009" s="275" t="s">
        <v>105</v>
      </c>
      <c r="K2009" s="278" t="s">
        <v>265</v>
      </c>
      <c r="L2009" s="283">
        <v>3</v>
      </c>
      <c r="M2009" s="158">
        <f t="shared" si="221"/>
        <v>5</v>
      </c>
      <c r="N2009" s="275">
        <v>141351</v>
      </c>
      <c r="O2009" s="158"/>
      <c r="P2009" s="158"/>
      <c r="Q2009" s="275">
        <v>141351</v>
      </c>
      <c r="R2009" s="158" t="s">
        <v>74</v>
      </c>
      <c r="S2009" s="158" t="str">
        <f>IFERROR(VLOOKUP(B2009,#REF!,3,0),"-")</f>
        <v>-</v>
      </c>
      <c r="T2009" s="159" t="str">
        <f>S2009&amp;"-"&amp;COUNTIF($S$2:S2009,S2009)</f>
        <v>--2005</v>
      </c>
      <c r="U2009" s="160">
        <f t="shared" si="217"/>
        <v>3</v>
      </c>
      <c r="V2009" s="160">
        <f t="shared" si="218"/>
        <v>5</v>
      </c>
      <c r="W2009" s="161" t="str">
        <f t="shared" si="219"/>
        <v>11 MAY 2024</v>
      </c>
      <c r="X2009" s="162">
        <f t="shared" si="220"/>
        <v>2008</v>
      </c>
      <c r="Y2009" s="163"/>
      <c r="AE2009" s="161" t="str">
        <f t="shared" si="223"/>
        <v>SELLING AND SALES MANAGEMENT SEC 2</v>
      </c>
    </row>
    <row r="2010" spans="1:31" s="161" customFormat="1" ht="23.25" customHeight="1" x14ac:dyDescent="0.25">
      <c r="A2010" s="275">
        <f t="shared" si="222"/>
        <v>141351</v>
      </c>
      <c r="B2010" s="284" t="str">
        <f>A2010&amp;"-"&amp;COUNTIF($A$2:A2010,A2010)</f>
        <v>141351-2</v>
      </c>
      <c r="C2010" s="275">
        <v>2009</v>
      </c>
      <c r="D2010" s="278" t="s">
        <v>591</v>
      </c>
      <c r="E2010" s="275" t="s">
        <v>22</v>
      </c>
      <c r="F2010" s="275">
        <v>141351</v>
      </c>
      <c r="G2010" s="275" t="s">
        <v>825</v>
      </c>
      <c r="H2010" s="279" t="s">
        <v>1590</v>
      </c>
      <c r="I2010" s="275" t="s">
        <v>10</v>
      </c>
      <c r="J2010" s="275" t="s">
        <v>105</v>
      </c>
      <c r="K2010" s="278" t="s">
        <v>287</v>
      </c>
      <c r="L2010" s="283">
        <v>5</v>
      </c>
      <c r="M2010" s="158">
        <f t="shared" si="221"/>
        <v>7</v>
      </c>
      <c r="N2010" s="275">
        <v>141351</v>
      </c>
      <c r="O2010" s="158"/>
      <c r="P2010" s="158"/>
      <c r="Q2010" s="275">
        <v>141351</v>
      </c>
      <c r="R2010" s="158" t="s">
        <v>74</v>
      </c>
      <c r="S2010" s="158" t="str">
        <f>IFERROR(VLOOKUP(B2010,#REF!,3,0),"-")</f>
        <v>-</v>
      </c>
      <c r="T2010" s="159" t="str">
        <f>S2010&amp;"-"&amp;COUNTIF($S$2:S2010,S2010)</f>
        <v>--2006</v>
      </c>
      <c r="U2010" s="160">
        <f t="shared" si="217"/>
        <v>5</v>
      </c>
      <c r="V2010" s="160">
        <f t="shared" si="218"/>
        <v>7</v>
      </c>
      <c r="W2010" s="161" t="str">
        <f t="shared" si="219"/>
        <v>11 MAY 2024</v>
      </c>
      <c r="X2010" s="162">
        <f t="shared" si="220"/>
        <v>2009</v>
      </c>
      <c r="Y2010" s="163"/>
      <c r="AE2010" s="161" t="str">
        <f t="shared" si="223"/>
        <v>SELLING AND SALES MANAGEMENT SEC 2</v>
      </c>
    </row>
    <row r="2011" spans="1:31" s="161" customFormat="1" ht="23.25" customHeight="1" x14ac:dyDescent="0.25">
      <c r="A2011" s="275">
        <f t="shared" si="222"/>
        <v>141352</v>
      </c>
      <c r="B2011" s="284" t="str">
        <f>A2011&amp;"-"&amp;COUNTIF($A$2:A2011,A2011)</f>
        <v>141352-1</v>
      </c>
      <c r="C2011" s="275">
        <v>2010</v>
      </c>
      <c r="D2011" s="278" t="s">
        <v>591</v>
      </c>
      <c r="E2011" s="275" t="s">
        <v>22</v>
      </c>
      <c r="F2011" s="275">
        <v>141352</v>
      </c>
      <c r="G2011" s="275" t="s">
        <v>825</v>
      </c>
      <c r="H2011" s="279" t="s">
        <v>1591</v>
      </c>
      <c r="I2011" s="275" t="s">
        <v>10</v>
      </c>
      <c r="J2011" s="275" t="s">
        <v>105</v>
      </c>
      <c r="K2011" s="278" t="s">
        <v>287</v>
      </c>
      <c r="L2011" s="283">
        <v>14</v>
      </c>
      <c r="M2011" s="158">
        <f t="shared" si="221"/>
        <v>16</v>
      </c>
      <c r="N2011" s="275">
        <v>141352</v>
      </c>
      <c r="O2011" s="158"/>
      <c r="P2011" s="158"/>
      <c r="Q2011" s="275">
        <v>141352</v>
      </c>
      <c r="R2011" s="158" t="s">
        <v>74</v>
      </c>
      <c r="S2011" s="158" t="str">
        <f>IFERROR(VLOOKUP(B2011,#REF!,3,0),"-")</f>
        <v>-</v>
      </c>
      <c r="T2011" s="159" t="str">
        <f>S2011&amp;"-"&amp;COUNTIF($S$2:S2011,S2011)</f>
        <v>--2007</v>
      </c>
      <c r="U2011" s="160">
        <f t="shared" si="217"/>
        <v>14</v>
      </c>
      <c r="V2011" s="160">
        <f t="shared" si="218"/>
        <v>16</v>
      </c>
      <c r="W2011" s="161" t="str">
        <f t="shared" si="219"/>
        <v>11 MAY 2024</v>
      </c>
      <c r="X2011" s="162">
        <f t="shared" si="220"/>
        <v>2010</v>
      </c>
      <c r="Y2011" s="163"/>
      <c r="AE2011" s="161" t="str">
        <f t="shared" si="223"/>
        <v>SELLING AND SALES MANAGEMENT SEC 3</v>
      </c>
    </row>
    <row r="2012" spans="1:31" s="161" customFormat="1" ht="23.25" customHeight="1" x14ac:dyDescent="0.25">
      <c r="A2012" s="275">
        <f t="shared" si="222"/>
        <v>141353</v>
      </c>
      <c r="B2012" s="284" t="str">
        <f>A2012&amp;"-"&amp;COUNTIF($A$2:A2012,A2012)</f>
        <v>141353-1</v>
      </c>
      <c r="C2012" s="275">
        <v>2011</v>
      </c>
      <c r="D2012" s="278" t="s">
        <v>591</v>
      </c>
      <c r="E2012" s="275" t="s">
        <v>22</v>
      </c>
      <c r="F2012" s="275">
        <v>141353</v>
      </c>
      <c r="G2012" s="275" t="s">
        <v>825</v>
      </c>
      <c r="H2012" s="279" t="s">
        <v>1592</v>
      </c>
      <c r="I2012" s="275" t="s">
        <v>10</v>
      </c>
      <c r="J2012" s="275" t="s">
        <v>105</v>
      </c>
      <c r="K2012" s="278" t="s">
        <v>287</v>
      </c>
      <c r="L2012" s="283">
        <v>3</v>
      </c>
      <c r="M2012" s="158">
        <f t="shared" si="221"/>
        <v>5</v>
      </c>
      <c r="N2012" s="275">
        <v>141353</v>
      </c>
      <c r="O2012" s="158"/>
      <c r="P2012" s="158"/>
      <c r="Q2012" s="275">
        <v>141353</v>
      </c>
      <c r="R2012" s="158" t="s">
        <v>74</v>
      </c>
      <c r="S2012" s="158" t="str">
        <f>IFERROR(VLOOKUP(B2012,#REF!,3,0),"-")</f>
        <v>-</v>
      </c>
      <c r="T2012" s="159" t="str">
        <f>S2012&amp;"-"&amp;COUNTIF($S$2:S2012,S2012)</f>
        <v>--2008</v>
      </c>
      <c r="U2012" s="160">
        <f t="shared" si="217"/>
        <v>3</v>
      </c>
      <c r="V2012" s="160">
        <f t="shared" si="218"/>
        <v>5</v>
      </c>
      <c r="W2012" s="161" t="str">
        <f t="shared" si="219"/>
        <v>11 MAY 2024</v>
      </c>
      <c r="X2012" s="162">
        <f t="shared" si="220"/>
        <v>2011</v>
      </c>
      <c r="Y2012" s="163"/>
      <c r="AE2012" s="161" t="str">
        <f t="shared" si="223"/>
        <v>SELLING AND SALES MANAGEMENT SEC 4</v>
      </c>
    </row>
    <row r="2013" spans="1:31" s="161" customFormat="1" ht="23.25" customHeight="1" x14ac:dyDescent="0.25">
      <c r="A2013" s="275">
        <f t="shared" si="222"/>
        <v>141353</v>
      </c>
      <c r="B2013" s="284" t="str">
        <f>A2013&amp;"-"&amp;COUNTIF($A$2:A2013,A2013)</f>
        <v>141353-2</v>
      </c>
      <c r="C2013" s="275">
        <v>2012</v>
      </c>
      <c r="D2013" s="278" t="s">
        <v>591</v>
      </c>
      <c r="E2013" s="275" t="s">
        <v>22</v>
      </c>
      <c r="F2013" s="275">
        <v>141353</v>
      </c>
      <c r="G2013" s="275" t="s">
        <v>825</v>
      </c>
      <c r="H2013" s="279" t="s">
        <v>1592</v>
      </c>
      <c r="I2013" s="275" t="s">
        <v>10</v>
      </c>
      <c r="J2013" s="275" t="s">
        <v>105</v>
      </c>
      <c r="K2013" s="278" t="s">
        <v>288</v>
      </c>
      <c r="L2013" s="283">
        <v>5</v>
      </c>
      <c r="M2013" s="158">
        <f t="shared" si="221"/>
        <v>7</v>
      </c>
      <c r="N2013" s="275">
        <v>141353</v>
      </c>
      <c r="O2013" s="158"/>
      <c r="P2013" s="158"/>
      <c r="Q2013" s="275">
        <v>141353</v>
      </c>
      <c r="R2013" s="158" t="s">
        <v>74</v>
      </c>
      <c r="S2013" s="158" t="str">
        <f>IFERROR(VLOOKUP(B2013,#REF!,3,0),"-")</f>
        <v>-</v>
      </c>
      <c r="T2013" s="159" t="str">
        <f>S2013&amp;"-"&amp;COUNTIF($S$2:S2013,S2013)</f>
        <v>--2009</v>
      </c>
      <c r="U2013" s="160">
        <f t="shared" si="217"/>
        <v>5</v>
      </c>
      <c r="V2013" s="160">
        <f t="shared" si="218"/>
        <v>7</v>
      </c>
      <c r="W2013" s="161" t="str">
        <f t="shared" si="219"/>
        <v>11 MAY 2024</v>
      </c>
      <c r="X2013" s="162">
        <f t="shared" si="220"/>
        <v>2012</v>
      </c>
      <c r="Y2013" s="163"/>
      <c r="AE2013" s="161" t="str">
        <f t="shared" si="223"/>
        <v>SELLING AND SALES MANAGEMENT SEC 4</v>
      </c>
    </row>
    <row r="2014" spans="1:31" s="161" customFormat="1" ht="23.25" customHeight="1" x14ac:dyDescent="0.25">
      <c r="A2014" s="275">
        <f t="shared" si="222"/>
        <v>141573</v>
      </c>
      <c r="B2014" s="284" t="str">
        <f>A2014&amp;"-"&amp;COUNTIF($A$2:A2014,A2014)</f>
        <v>141573-2</v>
      </c>
      <c r="C2014" s="275">
        <v>2013</v>
      </c>
      <c r="D2014" s="278" t="s">
        <v>591</v>
      </c>
      <c r="E2014" s="275" t="s">
        <v>18</v>
      </c>
      <c r="F2014" s="275">
        <v>141573</v>
      </c>
      <c r="G2014" s="275" t="s">
        <v>496</v>
      </c>
      <c r="H2014" s="279" t="s">
        <v>1570</v>
      </c>
      <c r="I2014" s="275" t="s">
        <v>10</v>
      </c>
      <c r="J2014" s="275" t="s">
        <v>105</v>
      </c>
      <c r="K2014" s="278" t="s">
        <v>288</v>
      </c>
      <c r="L2014" s="283">
        <v>17</v>
      </c>
      <c r="M2014" s="158">
        <f t="shared" si="221"/>
        <v>19</v>
      </c>
      <c r="N2014" s="275">
        <v>141573</v>
      </c>
      <c r="O2014" s="158"/>
      <c r="P2014" s="158"/>
      <c r="Q2014" s="275">
        <v>141573</v>
      </c>
      <c r="R2014" s="158" t="s">
        <v>74</v>
      </c>
      <c r="S2014" s="158" t="str">
        <f>IFERROR(VLOOKUP(B2014,#REF!,3,0),"-")</f>
        <v>-</v>
      </c>
      <c r="T2014" s="159" t="str">
        <f>S2014&amp;"-"&amp;COUNTIF($S$2:S2014,S2014)</f>
        <v>--2010</v>
      </c>
      <c r="U2014" s="160">
        <f t="shared" si="217"/>
        <v>17</v>
      </c>
      <c r="V2014" s="160">
        <f t="shared" si="218"/>
        <v>19</v>
      </c>
      <c r="W2014" s="161" t="str">
        <f t="shared" si="219"/>
        <v>11 MAY 2024</v>
      </c>
      <c r="X2014" s="162">
        <f t="shared" si="220"/>
        <v>2013</v>
      </c>
      <c r="Y2014" s="163"/>
      <c r="AE2014" s="161" t="str">
        <f t="shared" si="223"/>
        <v>DIGITAL LOGIC DESIGN SEC 1</v>
      </c>
    </row>
    <row r="2015" spans="1:31" s="161" customFormat="1" ht="23.25" customHeight="1" x14ac:dyDescent="0.25">
      <c r="A2015" s="275">
        <f t="shared" si="222"/>
        <v>141835</v>
      </c>
      <c r="B2015" s="284" t="str">
        <f>A2015&amp;"-"&amp;COUNTIF($A$2:A2015,A2015)</f>
        <v>141835-2</v>
      </c>
      <c r="C2015" s="275">
        <v>2014</v>
      </c>
      <c r="D2015" s="278" t="s">
        <v>591</v>
      </c>
      <c r="E2015" s="275" t="s">
        <v>21</v>
      </c>
      <c r="F2015" s="275">
        <v>141835</v>
      </c>
      <c r="G2015" s="275" t="s">
        <v>145</v>
      </c>
      <c r="H2015" s="279" t="s">
        <v>1588</v>
      </c>
      <c r="I2015" s="275" t="s">
        <v>10</v>
      </c>
      <c r="J2015" s="275" t="s">
        <v>266</v>
      </c>
      <c r="K2015" s="278" t="s">
        <v>267</v>
      </c>
      <c r="L2015" s="283">
        <v>22</v>
      </c>
      <c r="M2015" s="158">
        <f t="shared" si="221"/>
        <v>24</v>
      </c>
      <c r="N2015" s="275">
        <v>141835</v>
      </c>
      <c r="O2015" s="158"/>
      <c r="P2015" s="158"/>
      <c r="Q2015" s="275">
        <v>141835</v>
      </c>
      <c r="R2015" s="158" t="s">
        <v>74</v>
      </c>
      <c r="S2015" s="158" t="str">
        <f>IFERROR(VLOOKUP(B2015,#REF!,3,0),"-")</f>
        <v>-</v>
      </c>
      <c r="T2015" s="159" t="str">
        <f>S2015&amp;"-"&amp;COUNTIF($S$2:S2015,S2015)</f>
        <v>--2011</v>
      </c>
      <c r="U2015" s="160">
        <f t="shared" si="217"/>
        <v>22</v>
      </c>
      <c r="V2015" s="160">
        <f t="shared" si="218"/>
        <v>24</v>
      </c>
      <c r="W2015" s="161" t="str">
        <f t="shared" si="219"/>
        <v>11 MAY 2024</v>
      </c>
      <c r="X2015" s="162">
        <f t="shared" si="220"/>
        <v>2014</v>
      </c>
      <c r="Y2015" s="163"/>
      <c r="AE2015" s="161" t="str">
        <f t="shared" si="223"/>
        <v>COMPUTER NETWORKS SEC 4</v>
      </c>
    </row>
    <row r="2016" spans="1:31" s="161" customFormat="1" ht="23.25" customHeight="1" x14ac:dyDescent="0.25">
      <c r="A2016" s="275">
        <f t="shared" si="222"/>
        <v>141835</v>
      </c>
      <c r="B2016" s="284" t="str">
        <f>A2016&amp;"-"&amp;COUNTIF($A$2:A2016,A2016)</f>
        <v>141835-3</v>
      </c>
      <c r="C2016" s="275">
        <v>2015</v>
      </c>
      <c r="D2016" s="278" t="s">
        <v>591</v>
      </c>
      <c r="E2016" s="275" t="s">
        <v>21</v>
      </c>
      <c r="F2016" s="275">
        <v>141835</v>
      </c>
      <c r="G2016" s="275" t="s">
        <v>145</v>
      </c>
      <c r="H2016" s="279" t="s">
        <v>1588</v>
      </c>
      <c r="I2016" s="275" t="s">
        <v>10</v>
      </c>
      <c r="J2016" s="275" t="s">
        <v>266</v>
      </c>
      <c r="K2016" s="278" t="s">
        <v>268</v>
      </c>
      <c r="L2016" s="283">
        <v>15</v>
      </c>
      <c r="M2016" s="158">
        <f t="shared" si="221"/>
        <v>17</v>
      </c>
      <c r="N2016" s="275">
        <v>141835</v>
      </c>
      <c r="O2016" s="158"/>
      <c r="P2016" s="158"/>
      <c r="Q2016" s="275">
        <v>141835</v>
      </c>
      <c r="R2016" s="158" t="s">
        <v>74</v>
      </c>
      <c r="S2016" s="158" t="str">
        <f>IFERROR(VLOOKUP(B2016,#REF!,3,0),"-")</f>
        <v>-</v>
      </c>
      <c r="T2016" s="159" t="str">
        <f>S2016&amp;"-"&amp;COUNTIF($S$2:S2016,S2016)</f>
        <v>--2012</v>
      </c>
      <c r="U2016" s="160">
        <f t="shared" si="217"/>
        <v>15</v>
      </c>
      <c r="V2016" s="160">
        <f t="shared" si="218"/>
        <v>17</v>
      </c>
      <c r="W2016" s="161" t="str">
        <f t="shared" si="219"/>
        <v>11 MAY 2024</v>
      </c>
      <c r="X2016" s="162">
        <f t="shared" si="220"/>
        <v>2015</v>
      </c>
      <c r="Y2016" s="163"/>
      <c r="AE2016" s="161" t="str">
        <f t="shared" si="223"/>
        <v>COMPUTER NETWORKS SEC 4</v>
      </c>
    </row>
    <row r="2017" spans="1:31" s="161" customFormat="1" ht="23.25" customHeight="1" x14ac:dyDescent="0.25">
      <c r="A2017" s="275">
        <f t="shared" si="222"/>
        <v>141837</v>
      </c>
      <c r="B2017" s="284" t="str">
        <f>A2017&amp;"-"&amp;COUNTIF($A$2:A2017,A2017)</f>
        <v>141837-1</v>
      </c>
      <c r="C2017" s="275">
        <v>2016</v>
      </c>
      <c r="D2017" s="278" t="s">
        <v>591</v>
      </c>
      <c r="E2017" s="275" t="s">
        <v>21</v>
      </c>
      <c r="F2017" s="275">
        <v>141837</v>
      </c>
      <c r="G2017" s="275" t="s">
        <v>145</v>
      </c>
      <c r="H2017" s="279" t="s">
        <v>1593</v>
      </c>
      <c r="I2017" s="275" t="s">
        <v>10</v>
      </c>
      <c r="J2017" s="275" t="s">
        <v>266</v>
      </c>
      <c r="K2017" s="278" t="s">
        <v>268</v>
      </c>
      <c r="L2017" s="283">
        <v>7</v>
      </c>
      <c r="M2017" s="158">
        <f t="shared" si="221"/>
        <v>9</v>
      </c>
      <c r="N2017" s="275">
        <v>141837</v>
      </c>
      <c r="O2017" s="158"/>
      <c r="P2017" s="158"/>
      <c r="Q2017" s="275">
        <v>141837</v>
      </c>
      <c r="R2017" s="158" t="s">
        <v>74</v>
      </c>
      <c r="S2017" s="158" t="str">
        <f>IFERROR(VLOOKUP(B2017,#REF!,3,0),"-")</f>
        <v>-</v>
      </c>
      <c r="T2017" s="159" t="str">
        <f>S2017&amp;"-"&amp;COUNTIF($S$2:S2017,S2017)</f>
        <v>--2013</v>
      </c>
      <c r="U2017" s="160">
        <f t="shared" si="217"/>
        <v>7</v>
      </c>
      <c r="V2017" s="160">
        <f t="shared" si="218"/>
        <v>9</v>
      </c>
      <c r="W2017" s="161" t="str">
        <f t="shared" si="219"/>
        <v>11 MAY 2024</v>
      </c>
      <c r="X2017" s="162">
        <f t="shared" si="220"/>
        <v>2016</v>
      </c>
      <c r="Y2017" s="163"/>
      <c r="AE2017" s="161" t="str">
        <f t="shared" si="223"/>
        <v>COMPUTER NETWORKS SEC 5</v>
      </c>
    </row>
    <row r="2018" spans="1:31" s="161" customFormat="1" ht="23.25" customHeight="1" x14ac:dyDescent="0.25">
      <c r="A2018" s="275">
        <f t="shared" si="222"/>
        <v>141837</v>
      </c>
      <c r="B2018" s="284" t="str">
        <f>A2018&amp;"-"&amp;COUNTIF($A$2:A2018,A2018)</f>
        <v>141837-2</v>
      </c>
      <c r="C2018" s="275">
        <v>2017</v>
      </c>
      <c r="D2018" s="278" t="s">
        <v>591</v>
      </c>
      <c r="E2018" s="275" t="s">
        <v>21</v>
      </c>
      <c r="F2018" s="275">
        <v>141837</v>
      </c>
      <c r="G2018" s="275" t="s">
        <v>145</v>
      </c>
      <c r="H2018" s="279" t="s">
        <v>1593</v>
      </c>
      <c r="I2018" s="275" t="s">
        <v>10</v>
      </c>
      <c r="J2018" s="275" t="s">
        <v>89</v>
      </c>
      <c r="K2018" s="278" t="s">
        <v>424</v>
      </c>
      <c r="L2018" s="283">
        <v>22</v>
      </c>
      <c r="M2018" s="158">
        <f t="shared" si="221"/>
        <v>24</v>
      </c>
      <c r="N2018" s="275">
        <v>141837</v>
      </c>
      <c r="O2018" s="158"/>
      <c r="P2018" s="158"/>
      <c r="Q2018" s="275">
        <v>141837</v>
      </c>
      <c r="R2018" s="158" t="s">
        <v>74</v>
      </c>
      <c r="S2018" s="158" t="str">
        <f>IFERROR(VLOOKUP(B2018,#REF!,3,0),"-")</f>
        <v>-</v>
      </c>
      <c r="T2018" s="159" t="str">
        <f>S2018&amp;"-"&amp;COUNTIF($S$2:S2018,S2018)</f>
        <v>--2014</v>
      </c>
      <c r="U2018" s="160">
        <f t="shared" si="217"/>
        <v>22</v>
      </c>
      <c r="V2018" s="160">
        <f t="shared" si="218"/>
        <v>24</v>
      </c>
      <c r="W2018" s="161" t="str">
        <f t="shared" si="219"/>
        <v>11 MAY 2024</v>
      </c>
      <c r="X2018" s="162">
        <f t="shared" si="220"/>
        <v>2017</v>
      </c>
      <c r="Y2018" s="163"/>
      <c r="AE2018" s="161" t="str">
        <f t="shared" si="223"/>
        <v>COMPUTER NETWORKS SEC 5</v>
      </c>
    </row>
    <row r="2019" spans="1:31" s="161" customFormat="1" ht="23.25" customHeight="1" x14ac:dyDescent="0.25">
      <c r="A2019" s="275">
        <f t="shared" si="222"/>
        <v>141837</v>
      </c>
      <c r="B2019" s="284" t="str">
        <f>A2019&amp;"-"&amp;COUNTIF($A$2:A2019,A2019)</f>
        <v>141837-3</v>
      </c>
      <c r="C2019" s="275">
        <v>2018</v>
      </c>
      <c r="D2019" s="278" t="s">
        <v>591</v>
      </c>
      <c r="E2019" s="275" t="s">
        <v>21</v>
      </c>
      <c r="F2019" s="275">
        <v>141837</v>
      </c>
      <c r="G2019" s="275" t="s">
        <v>145</v>
      </c>
      <c r="H2019" s="279" t="s">
        <v>1593</v>
      </c>
      <c r="I2019" s="275" t="s">
        <v>10</v>
      </c>
      <c r="J2019" s="275" t="s">
        <v>89</v>
      </c>
      <c r="K2019" s="278" t="s">
        <v>269</v>
      </c>
      <c r="L2019" s="283">
        <v>8</v>
      </c>
      <c r="M2019" s="158">
        <f t="shared" si="221"/>
        <v>10</v>
      </c>
      <c r="N2019" s="275">
        <v>141837</v>
      </c>
      <c r="O2019" s="158"/>
      <c r="P2019" s="158"/>
      <c r="Q2019" s="275">
        <v>141837</v>
      </c>
      <c r="R2019" s="158" t="s">
        <v>74</v>
      </c>
      <c r="S2019" s="158" t="str">
        <f>IFERROR(VLOOKUP(B2019,#REF!,3,0),"-")</f>
        <v>-</v>
      </c>
      <c r="T2019" s="159" t="str">
        <f>S2019&amp;"-"&amp;COUNTIF($S$2:S2019,S2019)</f>
        <v>--2015</v>
      </c>
      <c r="U2019" s="160">
        <f t="shared" si="217"/>
        <v>8</v>
      </c>
      <c r="V2019" s="160">
        <f t="shared" si="218"/>
        <v>10</v>
      </c>
      <c r="W2019" s="161" t="str">
        <f t="shared" si="219"/>
        <v>11 MAY 2024</v>
      </c>
      <c r="X2019" s="162">
        <f t="shared" si="220"/>
        <v>2018</v>
      </c>
      <c r="Y2019" s="163"/>
      <c r="AE2019" s="161" t="str">
        <f t="shared" si="223"/>
        <v>COMPUTER NETWORKS SEC 5</v>
      </c>
    </row>
    <row r="2020" spans="1:31" s="161" customFormat="1" ht="23.25" customHeight="1" x14ac:dyDescent="0.25">
      <c r="A2020" s="275">
        <f t="shared" si="222"/>
        <v>141840</v>
      </c>
      <c r="B2020" s="284" t="str">
        <f>A2020&amp;"-"&amp;COUNTIF($A$2:A2020,A2020)</f>
        <v>141840-1</v>
      </c>
      <c r="C2020" s="275">
        <v>2019</v>
      </c>
      <c r="D2020" s="278" t="s">
        <v>591</v>
      </c>
      <c r="E2020" s="275" t="s">
        <v>21</v>
      </c>
      <c r="F2020" s="275">
        <v>141840</v>
      </c>
      <c r="G2020" s="275" t="s">
        <v>145</v>
      </c>
      <c r="H2020" s="279" t="s">
        <v>1594</v>
      </c>
      <c r="I2020" s="275" t="s">
        <v>10</v>
      </c>
      <c r="J2020" s="275" t="s">
        <v>89</v>
      </c>
      <c r="K2020" s="278" t="s">
        <v>269</v>
      </c>
      <c r="L2020" s="283">
        <v>14</v>
      </c>
      <c r="M2020" s="158">
        <f t="shared" si="221"/>
        <v>16</v>
      </c>
      <c r="N2020" s="275">
        <v>141840</v>
      </c>
      <c r="O2020" s="158"/>
      <c r="P2020" s="158"/>
      <c r="Q2020" s="275">
        <v>141840</v>
      </c>
      <c r="R2020" s="158" t="s">
        <v>74</v>
      </c>
      <c r="S2020" s="158" t="str">
        <f>IFERROR(VLOOKUP(B2020,#REF!,3,0),"-")</f>
        <v>-</v>
      </c>
      <c r="T2020" s="159" t="str">
        <f>S2020&amp;"-"&amp;COUNTIF($S$2:S2020,S2020)</f>
        <v>--2016</v>
      </c>
      <c r="U2020" s="160">
        <f t="shared" si="217"/>
        <v>14</v>
      </c>
      <c r="V2020" s="160">
        <f t="shared" si="218"/>
        <v>16</v>
      </c>
      <c r="W2020" s="161" t="str">
        <f t="shared" si="219"/>
        <v>11 MAY 2024</v>
      </c>
      <c r="X2020" s="162">
        <f t="shared" si="220"/>
        <v>2019</v>
      </c>
      <c r="Y2020" s="163"/>
      <c r="AE2020" s="161" t="str">
        <f t="shared" si="223"/>
        <v>COMPUTER NETWORKS SEC 6</v>
      </c>
    </row>
    <row r="2021" spans="1:31" s="161" customFormat="1" ht="23.25" customHeight="1" x14ac:dyDescent="0.25">
      <c r="A2021" s="275">
        <f t="shared" si="222"/>
        <v>141840</v>
      </c>
      <c r="B2021" s="284" t="str">
        <f>A2021&amp;"-"&amp;COUNTIF($A$2:A2021,A2021)</f>
        <v>141840-2</v>
      </c>
      <c r="C2021" s="275">
        <v>2020</v>
      </c>
      <c r="D2021" s="278" t="s">
        <v>591</v>
      </c>
      <c r="E2021" s="275" t="s">
        <v>21</v>
      </c>
      <c r="F2021" s="275">
        <v>141840</v>
      </c>
      <c r="G2021" s="275" t="s">
        <v>145</v>
      </c>
      <c r="H2021" s="279" t="s">
        <v>1594</v>
      </c>
      <c r="I2021" s="275" t="s">
        <v>10</v>
      </c>
      <c r="J2021" s="275" t="s">
        <v>89</v>
      </c>
      <c r="K2021" s="278" t="s">
        <v>270</v>
      </c>
      <c r="L2021" s="283">
        <v>22</v>
      </c>
      <c r="M2021" s="158">
        <f t="shared" si="221"/>
        <v>24</v>
      </c>
      <c r="N2021" s="275">
        <v>141840</v>
      </c>
      <c r="O2021" s="158"/>
      <c r="P2021" s="158"/>
      <c r="Q2021" s="275">
        <v>141840</v>
      </c>
      <c r="R2021" s="158" t="s">
        <v>74</v>
      </c>
      <c r="S2021" s="158" t="str">
        <f>IFERROR(VLOOKUP(B2021,#REF!,3,0),"-")</f>
        <v>-</v>
      </c>
      <c r="T2021" s="159" t="str">
        <f>S2021&amp;"-"&amp;COUNTIF($S$2:S2021,S2021)</f>
        <v>--2017</v>
      </c>
      <c r="U2021" s="160">
        <f t="shared" si="217"/>
        <v>22</v>
      </c>
      <c r="V2021" s="160">
        <f t="shared" si="218"/>
        <v>24</v>
      </c>
      <c r="W2021" s="161" t="str">
        <f t="shared" si="219"/>
        <v>11 MAY 2024</v>
      </c>
      <c r="X2021" s="162">
        <f t="shared" si="220"/>
        <v>2020</v>
      </c>
      <c r="Y2021" s="163"/>
      <c r="AE2021" s="161" t="str">
        <f t="shared" si="223"/>
        <v>COMPUTER NETWORKS SEC 6</v>
      </c>
    </row>
    <row r="2022" spans="1:31" s="161" customFormat="1" ht="23.25" customHeight="1" x14ac:dyDescent="0.25">
      <c r="A2022" s="275">
        <f t="shared" si="222"/>
        <v>141840</v>
      </c>
      <c r="B2022" s="284" t="str">
        <f>A2022&amp;"-"&amp;COUNTIF($A$2:A2022,A2022)</f>
        <v>141840-3</v>
      </c>
      <c r="C2022" s="275">
        <v>2021</v>
      </c>
      <c r="D2022" s="278" t="s">
        <v>591</v>
      </c>
      <c r="E2022" s="275" t="s">
        <v>21</v>
      </c>
      <c r="F2022" s="275">
        <v>141840</v>
      </c>
      <c r="G2022" s="275" t="s">
        <v>145</v>
      </c>
      <c r="H2022" s="279" t="s">
        <v>1594</v>
      </c>
      <c r="I2022" s="275" t="s">
        <v>10</v>
      </c>
      <c r="J2022" s="275" t="s">
        <v>89</v>
      </c>
      <c r="K2022" s="278" t="s">
        <v>271</v>
      </c>
      <c r="L2022" s="283">
        <v>3</v>
      </c>
      <c r="M2022" s="158">
        <f t="shared" si="221"/>
        <v>5</v>
      </c>
      <c r="N2022" s="275">
        <v>141840</v>
      </c>
      <c r="O2022" s="158"/>
      <c r="P2022" s="158"/>
      <c r="Q2022" s="275">
        <v>141840</v>
      </c>
      <c r="R2022" s="158" t="s">
        <v>74</v>
      </c>
      <c r="S2022" s="158" t="str">
        <f>IFERROR(VLOOKUP(B2022,#REF!,3,0),"-")</f>
        <v>-</v>
      </c>
      <c r="T2022" s="159" t="str">
        <f>S2022&amp;"-"&amp;COUNTIF($S$2:S2022,S2022)</f>
        <v>--2018</v>
      </c>
      <c r="U2022" s="160">
        <f t="shared" si="217"/>
        <v>3</v>
      </c>
      <c r="V2022" s="160">
        <f t="shared" si="218"/>
        <v>5</v>
      </c>
      <c r="W2022" s="161" t="str">
        <f t="shared" si="219"/>
        <v>11 MAY 2024</v>
      </c>
      <c r="X2022" s="162">
        <f t="shared" si="220"/>
        <v>2021</v>
      </c>
      <c r="Y2022" s="163"/>
      <c r="AE2022" s="161" t="str">
        <f t="shared" si="223"/>
        <v>COMPUTER NETWORKS SEC 6</v>
      </c>
    </row>
    <row r="2023" spans="1:31" s="161" customFormat="1" ht="23.25" customHeight="1" x14ac:dyDescent="0.25">
      <c r="A2023" s="275">
        <f t="shared" si="222"/>
        <v>141842</v>
      </c>
      <c r="B2023" s="284" t="str">
        <f>A2023&amp;"-"&amp;COUNTIF($A$2:A2023,A2023)</f>
        <v>141842-2</v>
      </c>
      <c r="C2023" s="275">
        <v>2022</v>
      </c>
      <c r="D2023" s="278" t="s">
        <v>591</v>
      </c>
      <c r="E2023" s="275" t="s">
        <v>21</v>
      </c>
      <c r="F2023" s="275">
        <v>141842</v>
      </c>
      <c r="G2023" s="275" t="s">
        <v>145</v>
      </c>
      <c r="H2023" s="279" t="s">
        <v>1589</v>
      </c>
      <c r="I2023" s="275" t="s">
        <v>10</v>
      </c>
      <c r="J2023" s="275" t="s">
        <v>89</v>
      </c>
      <c r="K2023" s="278" t="s">
        <v>271</v>
      </c>
      <c r="L2023" s="283">
        <v>19</v>
      </c>
      <c r="M2023" s="158">
        <f t="shared" si="221"/>
        <v>21</v>
      </c>
      <c r="N2023" s="275">
        <v>141842</v>
      </c>
      <c r="O2023" s="158"/>
      <c r="P2023" s="158"/>
      <c r="Q2023" s="275">
        <v>141842</v>
      </c>
      <c r="R2023" s="158" t="s">
        <v>74</v>
      </c>
      <c r="S2023" s="158" t="str">
        <f>IFERROR(VLOOKUP(B2023,#REF!,3,0),"-")</f>
        <v>-</v>
      </c>
      <c r="T2023" s="159" t="str">
        <f>S2023&amp;"-"&amp;COUNTIF($S$2:S2023,S2023)</f>
        <v>--2019</v>
      </c>
      <c r="U2023" s="160">
        <f t="shared" si="217"/>
        <v>19</v>
      </c>
      <c r="V2023" s="160">
        <f t="shared" si="218"/>
        <v>21</v>
      </c>
      <c r="W2023" s="161" t="str">
        <f t="shared" si="219"/>
        <v>11 MAY 2024</v>
      </c>
      <c r="X2023" s="162">
        <f t="shared" si="220"/>
        <v>2022</v>
      </c>
      <c r="Y2023" s="163"/>
      <c r="AE2023" s="161" t="str">
        <f t="shared" si="223"/>
        <v>COMPUTER NETWORKS SEC 7</v>
      </c>
    </row>
    <row r="2024" spans="1:31" s="161" customFormat="1" ht="23.25" customHeight="1" x14ac:dyDescent="0.25">
      <c r="A2024" s="275">
        <f t="shared" si="222"/>
        <v>141842</v>
      </c>
      <c r="B2024" s="284" t="str">
        <f>A2024&amp;"-"&amp;COUNTIF($A$2:A2024,A2024)</f>
        <v>141842-3</v>
      </c>
      <c r="C2024" s="275">
        <v>2023</v>
      </c>
      <c r="D2024" s="278" t="s">
        <v>591</v>
      </c>
      <c r="E2024" s="275" t="s">
        <v>21</v>
      </c>
      <c r="F2024" s="275">
        <v>141842</v>
      </c>
      <c r="G2024" s="275" t="s">
        <v>145</v>
      </c>
      <c r="H2024" s="279" t="s">
        <v>1589</v>
      </c>
      <c r="I2024" s="275" t="s">
        <v>10</v>
      </c>
      <c r="J2024" s="275" t="s">
        <v>89</v>
      </c>
      <c r="K2024" s="278" t="s">
        <v>272</v>
      </c>
      <c r="L2024" s="283">
        <v>22</v>
      </c>
      <c r="M2024" s="158">
        <f t="shared" si="221"/>
        <v>24</v>
      </c>
      <c r="N2024" s="275">
        <v>141842</v>
      </c>
      <c r="O2024" s="158"/>
      <c r="P2024" s="158"/>
      <c r="Q2024" s="275">
        <v>141842</v>
      </c>
      <c r="R2024" s="158" t="s">
        <v>74</v>
      </c>
      <c r="S2024" s="158" t="str">
        <f>IFERROR(VLOOKUP(B2024,#REF!,3,0),"-")</f>
        <v>-</v>
      </c>
      <c r="T2024" s="159" t="str">
        <f>S2024&amp;"-"&amp;COUNTIF($S$2:S2024,S2024)</f>
        <v>--2020</v>
      </c>
      <c r="U2024" s="160">
        <f t="shared" si="217"/>
        <v>22</v>
      </c>
      <c r="V2024" s="160">
        <f t="shared" si="218"/>
        <v>24</v>
      </c>
      <c r="W2024" s="161" t="str">
        <f t="shared" si="219"/>
        <v>11 MAY 2024</v>
      </c>
      <c r="X2024" s="162">
        <f t="shared" si="220"/>
        <v>2023</v>
      </c>
      <c r="Y2024" s="163"/>
      <c r="AE2024" s="161" t="str">
        <f t="shared" si="223"/>
        <v>COMPUTER NETWORKS SEC 7</v>
      </c>
    </row>
    <row r="2025" spans="1:31" s="161" customFormat="1" ht="23.25" customHeight="1" x14ac:dyDescent="0.25">
      <c r="A2025" s="275">
        <f t="shared" si="222"/>
        <v>141203</v>
      </c>
      <c r="B2025" s="284" t="str">
        <f>A2025&amp;"-"&amp;COUNTIF($A$2:A2025,A2025)</f>
        <v>141203-1</v>
      </c>
      <c r="C2025" s="275">
        <v>2024</v>
      </c>
      <c r="D2025" s="278" t="s">
        <v>591</v>
      </c>
      <c r="E2025" s="275" t="s">
        <v>20</v>
      </c>
      <c r="F2025" s="275">
        <v>141203</v>
      </c>
      <c r="G2025" s="275" t="s">
        <v>496</v>
      </c>
      <c r="H2025" s="279" t="s">
        <v>1570</v>
      </c>
      <c r="I2025" s="275" t="s">
        <v>10</v>
      </c>
      <c r="J2025" s="275" t="s">
        <v>101</v>
      </c>
      <c r="K2025" s="278" t="s">
        <v>281</v>
      </c>
      <c r="L2025" s="283">
        <v>22</v>
      </c>
      <c r="M2025" s="158">
        <f t="shared" si="221"/>
        <v>24</v>
      </c>
      <c r="N2025" s="275">
        <v>141203</v>
      </c>
      <c r="O2025" s="158"/>
      <c r="P2025" s="158"/>
      <c r="Q2025" s="275">
        <v>141203</v>
      </c>
      <c r="R2025" s="158" t="s">
        <v>74</v>
      </c>
      <c r="S2025" s="158" t="str">
        <f>IFERROR(VLOOKUP(B2025,#REF!,3,0),"-")</f>
        <v>-</v>
      </c>
      <c r="T2025" s="159" t="str">
        <f>S2025&amp;"-"&amp;COUNTIF($S$2:S2025,S2025)</f>
        <v>--2021</v>
      </c>
      <c r="U2025" s="160">
        <f t="shared" si="217"/>
        <v>22</v>
      </c>
      <c r="V2025" s="160">
        <f t="shared" si="218"/>
        <v>24</v>
      </c>
      <c r="W2025" s="161" t="str">
        <f t="shared" si="219"/>
        <v>11 MAY 2024</v>
      </c>
      <c r="X2025" s="162">
        <f t="shared" si="220"/>
        <v>2024</v>
      </c>
      <c r="Y2025" s="163"/>
      <c r="AE2025" s="161" t="str">
        <f t="shared" si="223"/>
        <v>DIGITAL LOGIC DESIGN SEC 1</v>
      </c>
    </row>
    <row r="2026" spans="1:31" s="161" customFormat="1" ht="23.25" customHeight="1" x14ac:dyDescent="0.25">
      <c r="A2026" s="275">
        <f t="shared" si="222"/>
        <v>141203</v>
      </c>
      <c r="B2026" s="284" t="str">
        <f>A2026&amp;"-"&amp;COUNTIF($A$2:A2026,A2026)</f>
        <v>141203-2</v>
      </c>
      <c r="C2026" s="275">
        <v>2025</v>
      </c>
      <c r="D2026" s="278" t="s">
        <v>591</v>
      </c>
      <c r="E2026" s="275" t="s">
        <v>20</v>
      </c>
      <c r="F2026" s="275">
        <v>141203</v>
      </c>
      <c r="G2026" s="275" t="s">
        <v>496</v>
      </c>
      <c r="H2026" s="279" t="s">
        <v>1570</v>
      </c>
      <c r="I2026" s="275" t="s">
        <v>10</v>
      </c>
      <c r="J2026" s="275" t="s">
        <v>101</v>
      </c>
      <c r="K2026" s="278" t="s">
        <v>282</v>
      </c>
      <c r="L2026" s="283">
        <v>22</v>
      </c>
      <c r="M2026" s="158">
        <f t="shared" si="221"/>
        <v>24</v>
      </c>
      <c r="N2026" s="275">
        <v>141203</v>
      </c>
      <c r="O2026" s="158"/>
      <c r="P2026" s="158"/>
      <c r="Q2026" s="275">
        <v>141203</v>
      </c>
      <c r="R2026" s="158" t="s">
        <v>74</v>
      </c>
      <c r="S2026" s="158" t="str">
        <f>IFERROR(VLOOKUP(B2026,#REF!,3,0),"-")</f>
        <v>-</v>
      </c>
      <c r="T2026" s="159" t="str">
        <f>S2026&amp;"-"&amp;COUNTIF($S$2:S2026,S2026)</f>
        <v>--2022</v>
      </c>
      <c r="U2026" s="160">
        <f t="shared" si="217"/>
        <v>22</v>
      </c>
      <c r="V2026" s="160">
        <f t="shared" si="218"/>
        <v>24</v>
      </c>
      <c r="W2026" s="161" t="str">
        <f t="shared" si="219"/>
        <v>11 MAY 2024</v>
      </c>
      <c r="X2026" s="162">
        <f t="shared" si="220"/>
        <v>2025</v>
      </c>
      <c r="Y2026" s="163"/>
      <c r="AE2026" s="161" t="str">
        <f t="shared" si="223"/>
        <v>DIGITAL LOGIC DESIGN SEC 1</v>
      </c>
    </row>
    <row r="2027" spans="1:31" s="161" customFormat="1" ht="23.25" customHeight="1" x14ac:dyDescent="0.25">
      <c r="A2027" s="275">
        <f t="shared" si="222"/>
        <v>141203</v>
      </c>
      <c r="B2027" s="284" t="str">
        <f>A2027&amp;"-"&amp;COUNTIF($A$2:A2027,A2027)</f>
        <v>141203-3</v>
      </c>
      <c r="C2027" s="275">
        <v>2026</v>
      </c>
      <c r="D2027" s="278" t="s">
        <v>591</v>
      </c>
      <c r="E2027" s="275" t="s">
        <v>20</v>
      </c>
      <c r="F2027" s="275">
        <v>141203</v>
      </c>
      <c r="G2027" s="275" t="s">
        <v>496</v>
      </c>
      <c r="H2027" s="279" t="s">
        <v>1570</v>
      </c>
      <c r="I2027" s="275" t="s">
        <v>10</v>
      </c>
      <c r="J2027" s="275" t="s">
        <v>101</v>
      </c>
      <c r="K2027" s="278" t="s">
        <v>283</v>
      </c>
      <c r="L2027" s="283">
        <v>2</v>
      </c>
      <c r="M2027" s="158">
        <f t="shared" si="221"/>
        <v>4</v>
      </c>
      <c r="N2027" s="275">
        <v>141203</v>
      </c>
      <c r="O2027" s="158"/>
      <c r="P2027" s="158"/>
      <c r="Q2027" s="275">
        <v>141203</v>
      </c>
      <c r="R2027" s="158" t="s">
        <v>74</v>
      </c>
      <c r="S2027" s="158" t="str">
        <f>IFERROR(VLOOKUP(B2027,#REF!,3,0),"-")</f>
        <v>-</v>
      </c>
      <c r="T2027" s="159" t="str">
        <f>S2027&amp;"-"&amp;COUNTIF($S$2:S2027,S2027)</f>
        <v>--2023</v>
      </c>
      <c r="U2027" s="160">
        <f t="shared" si="217"/>
        <v>2</v>
      </c>
      <c r="V2027" s="160">
        <f t="shared" si="218"/>
        <v>4</v>
      </c>
      <c r="W2027" s="161" t="str">
        <f t="shared" si="219"/>
        <v>11 MAY 2024</v>
      </c>
      <c r="X2027" s="162">
        <f t="shared" si="220"/>
        <v>2026</v>
      </c>
      <c r="Y2027" s="163"/>
      <c r="AE2027" s="161" t="str">
        <f t="shared" si="223"/>
        <v>DIGITAL LOGIC DESIGN SEC 1</v>
      </c>
    </row>
    <row r="2028" spans="1:31" s="161" customFormat="1" ht="23.25" customHeight="1" x14ac:dyDescent="0.25">
      <c r="A2028" s="275">
        <f t="shared" si="222"/>
        <v>141204</v>
      </c>
      <c r="B2028" s="284" t="str">
        <f>A2028&amp;"-"&amp;COUNTIF($A$2:A2028,A2028)</f>
        <v>141204-2</v>
      </c>
      <c r="C2028" s="275">
        <v>2027</v>
      </c>
      <c r="D2028" s="278" t="s">
        <v>591</v>
      </c>
      <c r="E2028" s="275" t="s">
        <v>20</v>
      </c>
      <c r="F2028" s="275">
        <v>141204</v>
      </c>
      <c r="G2028" s="275" t="s">
        <v>496</v>
      </c>
      <c r="H2028" s="281" t="s">
        <v>1571</v>
      </c>
      <c r="I2028" s="275" t="s">
        <v>10</v>
      </c>
      <c r="J2028" s="275" t="s">
        <v>101</v>
      </c>
      <c r="K2028" s="278" t="s">
        <v>283</v>
      </c>
      <c r="L2028" s="283">
        <v>20</v>
      </c>
      <c r="M2028" s="158">
        <f t="shared" si="221"/>
        <v>22</v>
      </c>
      <c r="N2028" s="275">
        <v>141204</v>
      </c>
      <c r="O2028" s="158"/>
      <c r="P2028" s="158"/>
      <c r="Q2028" s="275">
        <v>141204</v>
      </c>
      <c r="R2028" s="158" t="s">
        <v>74</v>
      </c>
      <c r="S2028" s="158" t="str">
        <f>IFERROR(VLOOKUP(B2028,#REF!,3,0),"-")</f>
        <v>-</v>
      </c>
      <c r="T2028" s="159" t="str">
        <f>S2028&amp;"-"&amp;COUNTIF($S$2:S2028,S2028)</f>
        <v>--2024</v>
      </c>
      <c r="U2028" s="160">
        <f t="shared" si="217"/>
        <v>20</v>
      </c>
      <c r="V2028" s="160">
        <f t="shared" si="218"/>
        <v>22</v>
      </c>
      <c r="W2028" s="161" t="str">
        <f t="shared" si="219"/>
        <v>11 MAY 2024</v>
      </c>
      <c r="X2028" s="162">
        <f t="shared" si="220"/>
        <v>2027</v>
      </c>
      <c r="Y2028" s="163"/>
      <c r="AE2028" s="161" t="str">
        <f t="shared" si="223"/>
        <v>DIGITAL LOGIC DESIGN SEC 2</v>
      </c>
    </row>
    <row r="2029" spans="1:31" s="161" customFormat="1" ht="23.25" customHeight="1" x14ac:dyDescent="0.25">
      <c r="A2029" s="275">
        <f t="shared" si="222"/>
        <v>141733</v>
      </c>
      <c r="B2029" s="284" t="str">
        <f>A2029&amp;"-"&amp;COUNTIF($A$2:A2029,A2029)</f>
        <v>141733-1</v>
      </c>
      <c r="C2029" s="275">
        <v>2028</v>
      </c>
      <c r="D2029" s="278" t="s">
        <v>591</v>
      </c>
      <c r="E2029" s="275" t="s">
        <v>20</v>
      </c>
      <c r="F2029" s="275">
        <v>141733</v>
      </c>
      <c r="G2029" s="275" t="s">
        <v>407</v>
      </c>
      <c r="H2029" s="279" t="s">
        <v>1595</v>
      </c>
      <c r="I2029" s="275" t="s">
        <v>9</v>
      </c>
      <c r="J2029" s="275" t="s">
        <v>6</v>
      </c>
      <c r="K2029" s="278" t="s">
        <v>212</v>
      </c>
      <c r="L2029" s="283">
        <v>22</v>
      </c>
      <c r="M2029" s="158">
        <f t="shared" si="221"/>
        <v>24</v>
      </c>
      <c r="N2029" s="275">
        <v>141733</v>
      </c>
      <c r="O2029" s="158"/>
      <c r="P2029" s="158"/>
      <c r="Q2029" s="275">
        <v>141733</v>
      </c>
      <c r="R2029" s="158" t="s">
        <v>74</v>
      </c>
      <c r="S2029" s="158" t="str">
        <f>IFERROR(VLOOKUP(B2029,#REF!,3,0),"-")</f>
        <v>-</v>
      </c>
      <c r="T2029" s="159" t="str">
        <f>S2029&amp;"-"&amp;COUNTIF($S$2:S2029,S2029)</f>
        <v>--2025</v>
      </c>
      <c r="U2029" s="160">
        <f t="shared" si="217"/>
        <v>22</v>
      </c>
      <c r="V2029" s="160">
        <f t="shared" si="218"/>
        <v>24</v>
      </c>
      <c r="W2029" s="161" t="str">
        <f t="shared" si="219"/>
        <v>11 MAY 2024</v>
      </c>
      <c r="X2029" s="162">
        <f t="shared" si="220"/>
        <v>2028</v>
      </c>
      <c r="Y2029" s="163"/>
      <c r="AE2029" s="161" t="str">
        <f t="shared" si="223"/>
        <v>DEEP LEARNING SEC 4</v>
      </c>
    </row>
    <row r="2030" spans="1:31" s="161" customFormat="1" ht="23.25" customHeight="1" x14ac:dyDescent="0.25">
      <c r="A2030" s="275">
        <f t="shared" si="222"/>
        <v>141733</v>
      </c>
      <c r="B2030" s="284" t="str">
        <f>A2030&amp;"-"&amp;COUNTIF($A$2:A2030,A2030)</f>
        <v>141733-2</v>
      </c>
      <c r="C2030" s="275">
        <v>2029</v>
      </c>
      <c r="D2030" s="278" t="s">
        <v>591</v>
      </c>
      <c r="E2030" s="275" t="s">
        <v>20</v>
      </c>
      <c r="F2030" s="275">
        <v>141733</v>
      </c>
      <c r="G2030" s="275" t="s">
        <v>407</v>
      </c>
      <c r="H2030" s="279" t="s">
        <v>1595</v>
      </c>
      <c r="I2030" s="275" t="s">
        <v>9</v>
      </c>
      <c r="J2030" s="275" t="s">
        <v>6</v>
      </c>
      <c r="K2030" s="278" t="s">
        <v>213</v>
      </c>
      <c r="L2030" s="283">
        <v>2</v>
      </c>
      <c r="M2030" s="158">
        <f t="shared" si="221"/>
        <v>4</v>
      </c>
      <c r="N2030" s="275">
        <v>141733</v>
      </c>
      <c r="O2030" s="158"/>
      <c r="P2030" s="158"/>
      <c r="Q2030" s="275">
        <v>141733</v>
      </c>
      <c r="R2030" s="158" t="s">
        <v>74</v>
      </c>
      <c r="S2030" s="158" t="str">
        <f>IFERROR(VLOOKUP(B2030,#REF!,3,0),"-")</f>
        <v>-</v>
      </c>
      <c r="T2030" s="159" t="str">
        <f>S2030&amp;"-"&amp;COUNTIF($S$2:S2030,S2030)</f>
        <v>--2026</v>
      </c>
      <c r="U2030" s="160">
        <f t="shared" si="217"/>
        <v>2</v>
      </c>
      <c r="V2030" s="160">
        <f t="shared" si="218"/>
        <v>4</v>
      </c>
      <c r="W2030" s="161" t="str">
        <f t="shared" si="219"/>
        <v>11 MAY 2024</v>
      </c>
      <c r="X2030" s="162">
        <f t="shared" si="220"/>
        <v>2029</v>
      </c>
      <c r="Y2030" s="163"/>
      <c r="AE2030" s="161" t="str">
        <f t="shared" si="223"/>
        <v>DEEP LEARNING SEC 4</v>
      </c>
    </row>
    <row r="2031" spans="1:31" s="161" customFormat="1" ht="23.25" customHeight="1" x14ac:dyDescent="0.25">
      <c r="A2031" s="275">
        <f t="shared" si="222"/>
        <v>141985</v>
      </c>
      <c r="B2031" s="284" t="str">
        <f>A2031&amp;"-"&amp;COUNTIF($A$2:A2031,A2031)</f>
        <v>141985-1</v>
      </c>
      <c r="C2031" s="275">
        <v>2030</v>
      </c>
      <c r="D2031" s="278" t="s">
        <v>591</v>
      </c>
      <c r="E2031" s="275" t="s">
        <v>18</v>
      </c>
      <c r="F2031" s="275">
        <v>141985</v>
      </c>
      <c r="G2031" s="275" t="s">
        <v>409</v>
      </c>
      <c r="H2031" s="281" t="s">
        <v>1596</v>
      </c>
      <c r="I2031" s="275" t="s">
        <v>9</v>
      </c>
      <c r="J2031" s="275" t="s">
        <v>6</v>
      </c>
      <c r="K2031" s="278" t="s">
        <v>213</v>
      </c>
      <c r="L2031" s="283">
        <v>6</v>
      </c>
      <c r="M2031" s="158">
        <f t="shared" si="221"/>
        <v>8</v>
      </c>
      <c r="N2031" s="275">
        <v>141985</v>
      </c>
      <c r="O2031" s="158"/>
      <c r="P2031" s="158"/>
      <c r="Q2031" s="275">
        <v>141985</v>
      </c>
      <c r="R2031" s="158" t="s">
        <v>74</v>
      </c>
      <c r="S2031" s="158" t="str">
        <f>IFERROR(VLOOKUP(B2031,#REF!,3,0),"-")</f>
        <v>-</v>
      </c>
      <c r="T2031" s="159" t="str">
        <f>S2031&amp;"-"&amp;COUNTIF($S$2:S2031,S2031)</f>
        <v>--2027</v>
      </c>
      <c r="U2031" s="160">
        <f t="shared" si="217"/>
        <v>6</v>
      </c>
      <c r="V2031" s="160">
        <f t="shared" si="218"/>
        <v>8</v>
      </c>
      <c r="W2031" s="161" t="str">
        <f t="shared" si="219"/>
        <v>11 MAY 2024</v>
      </c>
      <c r="X2031" s="162">
        <f t="shared" si="220"/>
        <v>2030</v>
      </c>
      <c r="Y2031" s="163"/>
      <c r="AE2031" s="161" t="str">
        <f t="shared" si="223"/>
        <v>CALCULUS AND ANALYTICAL GEOMETRY SEC 1</v>
      </c>
    </row>
    <row r="2032" spans="1:31" s="161" customFormat="1" ht="23.25" customHeight="1" x14ac:dyDescent="0.25">
      <c r="A2032" s="275">
        <f t="shared" si="222"/>
        <v>142006</v>
      </c>
      <c r="B2032" s="284" t="str">
        <f>A2032&amp;"-"&amp;COUNTIF($A$2:A2032,A2032)</f>
        <v>142006-1</v>
      </c>
      <c r="C2032" s="275">
        <v>2031</v>
      </c>
      <c r="D2032" s="278" t="s">
        <v>591</v>
      </c>
      <c r="E2032" s="275" t="s">
        <v>21</v>
      </c>
      <c r="F2032" s="275">
        <v>142006</v>
      </c>
      <c r="G2032" s="275" t="s">
        <v>409</v>
      </c>
      <c r="H2032" s="281" t="s">
        <v>1596</v>
      </c>
      <c r="I2032" s="275" t="s">
        <v>9</v>
      </c>
      <c r="J2032" s="275" t="s">
        <v>6</v>
      </c>
      <c r="K2032" s="278" t="s">
        <v>213</v>
      </c>
      <c r="L2032" s="283">
        <v>14</v>
      </c>
      <c r="M2032" s="158">
        <f t="shared" si="221"/>
        <v>16</v>
      </c>
      <c r="N2032" s="275">
        <v>142006</v>
      </c>
      <c r="O2032" s="158"/>
      <c r="P2032" s="158"/>
      <c r="Q2032" s="275">
        <v>142006</v>
      </c>
      <c r="R2032" s="158" t="s">
        <v>74</v>
      </c>
      <c r="S2032" s="158" t="str">
        <f>IFERROR(VLOOKUP(B2032,#REF!,3,0),"-")</f>
        <v>-</v>
      </c>
      <c r="T2032" s="159" t="str">
        <f>S2032&amp;"-"&amp;COUNTIF($S$2:S2032,S2032)</f>
        <v>--2028</v>
      </c>
      <c r="U2032" s="160">
        <f t="shared" si="217"/>
        <v>14</v>
      </c>
      <c r="V2032" s="160">
        <f t="shared" si="218"/>
        <v>16</v>
      </c>
      <c r="W2032" s="161" t="str">
        <f t="shared" si="219"/>
        <v>11 MAY 2024</v>
      </c>
      <c r="X2032" s="162">
        <f t="shared" si="220"/>
        <v>2031</v>
      </c>
      <c r="Y2032" s="163"/>
      <c r="AE2032" s="161" t="str">
        <f t="shared" si="223"/>
        <v>CALCULUS AND ANALYTICAL GEOMETRY SEC 1</v>
      </c>
    </row>
    <row r="2033" spans="1:31" s="161" customFormat="1" ht="23.25" customHeight="1" x14ac:dyDescent="0.25">
      <c r="A2033" s="275">
        <f t="shared" si="222"/>
        <v>142006</v>
      </c>
      <c r="B2033" s="284" t="str">
        <f>A2033&amp;"-"&amp;COUNTIF($A$2:A2033,A2033)</f>
        <v>142006-2</v>
      </c>
      <c r="C2033" s="275">
        <v>2032</v>
      </c>
      <c r="D2033" s="278" t="s">
        <v>591</v>
      </c>
      <c r="E2033" s="275" t="s">
        <v>21</v>
      </c>
      <c r="F2033" s="275">
        <v>142006</v>
      </c>
      <c r="G2033" s="275" t="s">
        <v>409</v>
      </c>
      <c r="H2033" s="279" t="s">
        <v>1596</v>
      </c>
      <c r="I2033" s="275" t="s">
        <v>9</v>
      </c>
      <c r="J2033" s="275" t="s">
        <v>6</v>
      </c>
      <c r="K2033" s="278" t="s">
        <v>215</v>
      </c>
      <c r="L2033" s="283">
        <v>13</v>
      </c>
      <c r="M2033" s="158">
        <f t="shared" si="221"/>
        <v>15</v>
      </c>
      <c r="N2033" s="275">
        <v>142006</v>
      </c>
      <c r="O2033" s="158"/>
      <c r="P2033" s="158"/>
      <c r="Q2033" s="275">
        <v>142006</v>
      </c>
      <c r="R2033" s="158" t="s">
        <v>74</v>
      </c>
      <c r="S2033" s="158" t="str">
        <f>IFERROR(VLOOKUP(B2033,#REF!,3,0),"-")</f>
        <v>-</v>
      </c>
      <c r="T2033" s="159" t="str">
        <f>S2033&amp;"-"&amp;COUNTIF($S$2:S2033,S2033)</f>
        <v>--2029</v>
      </c>
      <c r="U2033" s="160">
        <f t="shared" si="217"/>
        <v>13</v>
      </c>
      <c r="V2033" s="160">
        <f t="shared" si="218"/>
        <v>15</v>
      </c>
      <c r="W2033" s="161" t="str">
        <f t="shared" si="219"/>
        <v>11 MAY 2024</v>
      </c>
      <c r="X2033" s="162">
        <f t="shared" si="220"/>
        <v>2032</v>
      </c>
      <c r="Y2033" s="163"/>
      <c r="AE2033" s="161" t="str">
        <f t="shared" si="223"/>
        <v>CALCULUS AND ANALYTICAL GEOMETRY SEC 1</v>
      </c>
    </row>
    <row r="2034" spans="1:31" s="161" customFormat="1" ht="23.25" customHeight="1" x14ac:dyDescent="0.25">
      <c r="A2034" s="275">
        <f t="shared" si="222"/>
        <v>142027</v>
      </c>
      <c r="B2034" s="284" t="str">
        <f>A2034&amp;"-"&amp;COUNTIF($A$2:A2034,A2034)</f>
        <v>142027-1</v>
      </c>
      <c r="C2034" s="275">
        <v>2033</v>
      </c>
      <c r="D2034" s="278" t="s">
        <v>591</v>
      </c>
      <c r="E2034" s="275" t="s">
        <v>31</v>
      </c>
      <c r="F2034" s="275">
        <v>142027</v>
      </c>
      <c r="G2034" s="275" t="s">
        <v>827</v>
      </c>
      <c r="H2034" s="281" t="s">
        <v>1597</v>
      </c>
      <c r="I2034" s="275" t="s">
        <v>9</v>
      </c>
      <c r="J2034" s="275" t="s">
        <v>6</v>
      </c>
      <c r="K2034" s="278" t="s">
        <v>215</v>
      </c>
      <c r="L2034" s="283">
        <v>9</v>
      </c>
      <c r="M2034" s="158">
        <f t="shared" si="221"/>
        <v>11</v>
      </c>
      <c r="N2034" s="275">
        <v>142027</v>
      </c>
      <c r="O2034" s="158"/>
      <c r="P2034" s="158"/>
      <c r="Q2034" s="275">
        <v>142027</v>
      </c>
      <c r="R2034" s="158" t="s">
        <v>74</v>
      </c>
      <c r="S2034" s="158" t="str">
        <f>IFERROR(VLOOKUP(B2034,#REF!,3,0),"-")</f>
        <v>-</v>
      </c>
      <c r="T2034" s="159" t="str">
        <f>S2034&amp;"-"&amp;COUNTIF($S$2:S2034,S2034)</f>
        <v>--2030</v>
      </c>
      <c r="U2034" s="160">
        <f t="shared" si="217"/>
        <v>9</v>
      </c>
      <c r="V2034" s="160">
        <f t="shared" si="218"/>
        <v>11</v>
      </c>
      <c r="W2034" s="161" t="str">
        <f t="shared" si="219"/>
        <v>11 MAY 2024</v>
      </c>
      <c r="X2034" s="162">
        <f t="shared" si="220"/>
        <v>2033</v>
      </c>
      <c r="Y2034" s="163"/>
      <c r="AE2034" s="161" t="str">
        <f t="shared" si="223"/>
        <v>QUANTITATIVE REASONING-II SEC 1</v>
      </c>
    </row>
    <row r="2035" spans="1:31" s="161" customFormat="1" ht="23.25" customHeight="1" x14ac:dyDescent="0.25">
      <c r="A2035" s="275">
        <f t="shared" si="222"/>
        <v>142027</v>
      </c>
      <c r="B2035" s="284" t="str">
        <f>A2035&amp;"-"&amp;COUNTIF($A$2:A2035,A2035)</f>
        <v>142027-2</v>
      </c>
      <c r="C2035" s="275">
        <v>2034</v>
      </c>
      <c r="D2035" s="278" t="s">
        <v>591</v>
      </c>
      <c r="E2035" s="275" t="s">
        <v>31</v>
      </c>
      <c r="F2035" s="275">
        <v>142027</v>
      </c>
      <c r="G2035" s="275" t="s">
        <v>827</v>
      </c>
      <c r="H2035" s="279" t="s">
        <v>1597</v>
      </c>
      <c r="I2035" s="275" t="s">
        <v>9</v>
      </c>
      <c r="J2035" s="275" t="s">
        <v>6</v>
      </c>
      <c r="K2035" s="278" t="s">
        <v>216</v>
      </c>
      <c r="L2035" s="283">
        <v>22</v>
      </c>
      <c r="M2035" s="158">
        <f t="shared" si="221"/>
        <v>24</v>
      </c>
      <c r="N2035" s="275">
        <v>142027</v>
      </c>
      <c r="O2035" s="158"/>
      <c r="P2035" s="158"/>
      <c r="Q2035" s="275">
        <v>142027</v>
      </c>
      <c r="R2035" s="158" t="s">
        <v>74</v>
      </c>
      <c r="S2035" s="158" t="str">
        <f>IFERROR(VLOOKUP(B2035,#REF!,3,0),"-")</f>
        <v>-</v>
      </c>
      <c r="T2035" s="159" t="str">
        <f>S2035&amp;"-"&amp;COUNTIF($S$2:S2035,S2035)</f>
        <v>--2031</v>
      </c>
      <c r="U2035" s="160">
        <f t="shared" si="217"/>
        <v>22</v>
      </c>
      <c r="V2035" s="160">
        <f t="shared" si="218"/>
        <v>24</v>
      </c>
      <c r="W2035" s="161" t="str">
        <f t="shared" si="219"/>
        <v>11 MAY 2024</v>
      </c>
      <c r="X2035" s="162">
        <f t="shared" si="220"/>
        <v>2034</v>
      </c>
      <c r="Y2035" s="163"/>
      <c r="AE2035" s="161" t="str">
        <f t="shared" si="223"/>
        <v>QUANTITATIVE REASONING-II SEC 1</v>
      </c>
    </row>
    <row r="2036" spans="1:31" s="161" customFormat="1" ht="23.25" customHeight="1" x14ac:dyDescent="0.25">
      <c r="A2036" s="275">
        <f t="shared" si="222"/>
        <v>142027</v>
      </c>
      <c r="B2036" s="284" t="str">
        <f>A2036&amp;"-"&amp;COUNTIF($A$2:A2036,A2036)</f>
        <v>142027-3</v>
      </c>
      <c r="C2036" s="275">
        <v>2035</v>
      </c>
      <c r="D2036" s="278" t="s">
        <v>591</v>
      </c>
      <c r="E2036" s="275" t="s">
        <v>31</v>
      </c>
      <c r="F2036" s="275">
        <v>142027</v>
      </c>
      <c r="G2036" s="275" t="s">
        <v>827</v>
      </c>
      <c r="H2036" s="279" t="s">
        <v>1597</v>
      </c>
      <c r="I2036" s="275" t="s">
        <v>9</v>
      </c>
      <c r="J2036" s="275" t="s">
        <v>6</v>
      </c>
      <c r="K2036" s="278" t="s">
        <v>217</v>
      </c>
      <c r="L2036" s="283">
        <v>6</v>
      </c>
      <c r="M2036" s="158">
        <f t="shared" si="221"/>
        <v>8</v>
      </c>
      <c r="N2036" s="275">
        <v>142027</v>
      </c>
      <c r="O2036" s="158"/>
      <c r="P2036" s="158"/>
      <c r="Q2036" s="275">
        <v>142027</v>
      </c>
      <c r="R2036" s="158" t="s">
        <v>74</v>
      </c>
      <c r="S2036" s="158" t="str">
        <f>IFERROR(VLOOKUP(B2036,#REF!,3,0),"-")</f>
        <v>-</v>
      </c>
      <c r="T2036" s="159" t="str">
        <f>S2036&amp;"-"&amp;COUNTIF($S$2:S2036,S2036)</f>
        <v>--2032</v>
      </c>
      <c r="U2036" s="160">
        <f t="shared" si="217"/>
        <v>6</v>
      </c>
      <c r="V2036" s="160">
        <f t="shared" si="218"/>
        <v>8</v>
      </c>
      <c r="W2036" s="161" t="str">
        <f t="shared" si="219"/>
        <v>11 MAY 2024</v>
      </c>
      <c r="X2036" s="162">
        <f t="shared" si="220"/>
        <v>2035</v>
      </c>
      <c r="Y2036" s="163"/>
      <c r="AE2036" s="161" t="str">
        <f t="shared" si="223"/>
        <v>QUANTITATIVE REASONING-II SEC 1</v>
      </c>
    </row>
    <row r="2037" spans="1:31" s="161" customFormat="1" ht="23.25" customHeight="1" x14ac:dyDescent="0.25">
      <c r="A2037" s="275">
        <f t="shared" si="222"/>
        <v>142048</v>
      </c>
      <c r="B2037" s="284" t="str">
        <f>A2037&amp;"-"&amp;COUNTIF($A$2:A2037,A2037)</f>
        <v>142048-1</v>
      </c>
      <c r="C2037" s="275">
        <v>2036</v>
      </c>
      <c r="D2037" s="278" t="s">
        <v>591</v>
      </c>
      <c r="E2037" s="275" t="s">
        <v>21</v>
      </c>
      <c r="F2037" s="275">
        <v>142048</v>
      </c>
      <c r="G2037" s="275" t="s">
        <v>407</v>
      </c>
      <c r="H2037" s="279" t="s">
        <v>1598</v>
      </c>
      <c r="I2037" s="275" t="s">
        <v>9</v>
      </c>
      <c r="J2037" s="275" t="s">
        <v>6</v>
      </c>
      <c r="K2037" s="278" t="s">
        <v>217</v>
      </c>
      <c r="L2037" s="283">
        <v>16</v>
      </c>
      <c r="M2037" s="158">
        <f t="shared" si="221"/>
        <v>18</v>
      </c>
      <c r="N2037" s="275">
        <v>142048</v>
      </c>
      <c r="O2037" s="158"/>
      <c r="P2037" s="158"/>
      <c r="Q2037" s="275">
        <v>142048</v>
      </c>
      <c r="R2037" s="158" t="s">
        <v>74</v>
      </c>
      <c r="S2037" s="158" t="str">
        <f>IFERROR(VLOOKUP(B2037,#REF!,3,0),"-")</f>
        <v>-</v>
      </c>
      <c r="T2037" s="159" t="str">
        <f>S2037&amp;"-"&amp;COUNTIF($S$2:S2037,S2037)</f>
        <v>--2033</v>
      </c>
      <c r="U2037" s="160">
        <f t="shared" si="217"/>
        <v>16</v>
      </c>
      <c r="V2037" s="160">
        <f t="shared" si="218"/>
        <v>18</v>
      </c>
      <c r="W2037" s="161" t="str">
        <f t="shared" si="219"/>
        <v>11 MAY 2024</v>
      </c>
      <c r="X2037" s="162">
        <f t="shared" si="220"/>
        <v>2036</v>
      </c>
      <c r="Y2037" s="163"/>
      <c r="AE2037" s="161" t="str">
        <f t="shared" si="223"/>
        <v>DEEP LEARNING SEC 1</v>
      </c>
    </row>
    <row r="2038" spans="1:31" s="161" customFormat="1" ht="23.25" customHeight="1" x14ac:dyDescent="0.25">
      <c r="A2038" s="275">
        <f t="shared" si="222"/>
        <v>142048</v>
      </c>
      <c r="B2038" s="284" t="str">
        <f>A2038&amp;"-"&amp;COUNTIF($A$2:A2038,A2038)</f>
        <v>142048-2</v>
      </c>
      <c r="C2038" s="275">
        <v>2037</v>
      </c>
      <c r="D2038" s="278" t="s">
        <v>591</v>
      </c>
      <c r="E2038" s="275" t="s">
        <v>21</v>
      </c>
      <c r="F2038" s="275">
        <v>142048</v>
      </c>
      <c r="G2038" s="275" t="s">
        <v>407</v>
      </c>
      <c r="H2038" s="279" t="s">
        <v>1598</v>
      </c>
      <c r="I2038" s="275" t="s">
        <v>9</v>
      </c>
      <c r="J2038" s="275" t="s">
        <v>6</v>
      </c>
      <c r="K2038" s="278" t="s">
        <v>218</v>
      </c>
      <c r="L2038" s="283">
        <v>22</v>
      </c>
      <c r="M2038" s="158">
        <f t="shared" si="221"/>
        <v>24</v>
      </c>
      <c r="N2038" s="275">
        <v>142048</v>
      </c>
      <c r="O2038" s="158"/>
      <c r="P2038" s="158"/>
      <c r="Q2038" s="275">
        <v>142048</v>
      </c>
      <c r="R2038" s="158" t="s">
        <v>74</v>
      </c>
      <c r="S2038" s="158" t="str">
        <f>IFERROR(VLOOKUP(B2038,#REF!,3,0),"-")</f>
        <v>-</v>
      </c>
      <c r="T2038" s="159" t="str">
        <f>S2038&amp;"-"&amp;COUNTIF($S$2:S2038,S2038)</f>
        <v>--2034</v>
      </c>
      <c r="U2038" s="160">
        <f t="shared" si="217"/>
        <v>22</v>
      </c>
      <c r="V2038" s="160">
        <f t="shared" si="218"/>
        <v>24</v>
      </c>
      <c r="W2038" s="161" t="str">
        <f t="shared" si="219"/>
        <v>11 MAY 2024</v>
      </c>
      <c r="X2038" s="162">
        <f t="shared" si="220"/>
        <v>2037</v>
      </c>
      <c r="Y2038" s="163"/>
      <c r="AE2038" s="161" t="str">
        <f t="shared" si="223"/>
        <v>DEEP LEARNING SEC 1</v>
      </c>
    </row>
    <row r="2039" spans="1:31" s="161" customFormat="1" ht="23.25" customHeight="1" x14ac:dyDescent="0.25">
      <c r="A2039" s="275">
        <f t="shared" si="222"/>
        <v>142049</v>
      </c>
      <c r="B2039" s="284" t="str">
        <f>A2039&amp;"-"&amp;COUNTIF($A$2:A2039,A2039)</f>
        <v>142049-1</v>
      </c>
      <c r="C2039" s="275">
        <v>2038</v>
      </c>
      <c r="D2039" s="278" t="s">
        <v>591</v>
      </c>
      <c r="E2039" s="275" t="s">
        <v>21</v>
      </c>
      <c r="F2039" s="275">
        <v>142049</v>
      </c>
      <c r="G2039" s="275" t="s">
        <v>407</v>
      </c>
      <c r="H2039" s="279" t="s">
        <v>1599</v>
      </c>
      <c r="I2039" s="275" t="s">
        <v>9</v>
      </c>
      <c r="J2039" s="275" t="s">
        <v>6</v>
      </c>
      <c r="K2039" s="278" t="s">
        <v>219</v>
      </c>
      <c r="L2039" s="283">
        <v>16</v>
      </c>
      <c r="M2039" s="158">
        <f t="shared" si="221"/>
        <v>18</v>
      </c>
      <c r="N2039" s="275">
        <v>142049</v>
      </c>
      <c r="O2039" s="158"/>
      <c r="P2039" s="158"/>
      <c r="Q2039" s="275">
        <v>142049</v>
      </c>
      <c r="R2039" s="158" t="s">
        <v>74</v>
      </c>
      <c r="S2039" s="158" t="str">
        <f>IFERROR(VLOOKUP(B2039,#REF!,3,0),"-")</f>
        <v>-</v>
      </c>
      <c r="T2039" s="159" t="str">
        <f>S2039&amp;"-"&amp;COUNTIF($S$2:S2039,S2039)</f>
        <v>--2035</v>
      </c>
      <c r="U2039" s="160">
        <f t="shared" si="217"/>
        <v>16</v>
      </c>
      <c r="V2039" s="160">
        <f t="shared" si="218"/>
        <v>18</v>
      </c>
      <c r="W2039" s="161" t="str">
        <f t="shared" si="219"/>
        <v>11 MAY 2024</v>
      </c>
      <c r="X2039" s="162">
        <f t="shared" si="220"/>
        <v>2038</v>
      </c>
      <c r="Y2039" s="163"/>
      <c r="AE2039" s="161" t="str">
        <f t="shared" si="223"/>
        <v>DEEP LEARNING SEC 2</v>
      </c>
    </row>
    <row r="2040" spans="1:31" s="161" customFormat="1" ht="23.25" customHeight="1" x14ac:dyDescent="0.25">
      <c r="A2040" s="275">
        <f t="shared" si="222"/>
        <v>142104</v>
      </c>
      <c r="B2040" s="284" t="str">
        <f>A2040&amp;"-"&amp;COUNTIF($A$2:A2040,A2040)</f>
        <v>142104-1</v>
      </c>
      <c r="C2040" s="275">
        <v>2039</v>
      </c>
      <c r="D2040" s="278" t="s">
        <v>591</v>
      </c>
      <c r="E2040" s="275" t="s">
        <v>21</v>
      </c>
      <c r="F2040" s="275">
        <v>142104</v>
      </c>
      <c r="G2040" s="275" t="s">
        <v>499</v>
      </c>
      <c r="H2040" s="279" t="s">
        <v>1600</v>
      </c>
      <c r="I2040" s="275" t="s">
        <v>9</v>
      </c>
      <c r="J2040" s="275" t="s">
        <v>6</v>
      </c>
      <c r="K2040" s="278" t="s">
        <v>219</v>
      </c>
      <c r="L2040" s="283">
        <v>4</v>
      </c>
      <c r="M2040" s="158">
        <f t="shared" si="221"/>
        <v>6</v>
      </c>
      <c r="N2040" s="275">
        <v>142104</v>
      </c>
      <c r="O2040" s="158"/>
      <c r="P2040" s="158"/>
      <c r="Q2040" s="275">
        <v>142104</v>
      </c>
      <c r="R2040" s="158" t="s">
        <v>74</v>
      </c>
      <c r="S2040" s="158" t="str">
        <f>IFERROR(VLOOKUP(B2040,#REF!,3,0),"-")</f>
        <v>-</v>
      </c>
      <c r="T2040" s="159" t="str">
        <f>S2040&amp;"-"&amp;COUNTIF($S$2:S2040,S2040)</f>
        <v>--2036</v>
      </c>
      <c r="U2040" s="160">
        <f t="shared" si="217"/>
        <v>4</v>
      </c>
      <c r="V2040" s="160">
        <f t="shared" si="218"/>
        <v>6</v>
      </c>
      <c r="W2040" s="161" t="str">
        <f t="shared" si="219"/>
        <v>11 MAY 2024</v>
      </c>
      <c r="X2040" s="162">
        <f t="shared" si="220"/>
        <v>2039</v>
      </c>
      <c r="Y2040" s="163"/>
      <c r="AE2040" s="161" t="str">
        <f t="shared" si="223"/>
        <v>QUANTITATIVE REASONING(I) SEC 1</v>
      </c>
    </row>
    <row r="2041" spans="1:31" s="161" customFormat="1" ht="23.25" customHeight="1" x14ac:dyDescent="0.25">
      <c r="A2041" s="275">
        <f t="shared" si="222"/>
        <v>142136</v>
      </c>
      <c r="B2041" s="284" t="str">
        <f>A2041&amp;"-"&amp;COUNTIF($A$2:A2041,A2041)</f>
        <v>142136-1</v>
      </c>
      <c r="C2041" s="275">
        <v>2040</v>
      </c>
      <c r="D2041" s="278" t="s">
        <v>591</v>
      </c>
      <c r="E2041" s="275" t="s">
        <v>21</v>
      </c>
      <c r="F2041" s="275">
        <v>142136</v>
      </c>
      <c r="G2041" s="275" t="s">
        <v>407</v>
      </c>
      <c r="H2041" s="279" t="s">
        <v>1598</v>
      </c>
      <c r="I2041" s="275" t="s">
        <v>9</v>
      </c>
      <c r="J2041" s="275" t="s">
        <v>6</v>
      </c>
      <c r="K2041" s="278" t="s">
        <v>219</v>
      </c>
      <c r="L2041" s="283">
        <v>2</v>
      </c>
      <c r="M2041" s="158">
        <f t="shared" si="221"/>
        <v>4</v>
      </c>
      <c r="N2041" s="275">
        <v>142136</v>
      </c>
      <c r="O2041" s="158"/>
      <c r="P2041" s="158"/>
      <c r="Q2041" s="275">
        <v>142136</v>
      </c>
      <c r="R2041" s="158" t="s">
        <v>74</v>
      </c>
      <c r="S2041" s="158" t="str">
        <f>IFERROR(VLOOKUP(B2041,#REF!,3,0),"-")</f>
        <v>-</v>
      </c>
      <c r="T2041" s="159" t="str">
        <f>S2041&amp;"-"&amp;COUNTIF($S$2:S2041,S2041)</f>
        <v>--2037</v>
      </c>
      <c r="U2041" s="160">
        <f t="shared" si="217"/>
        <v>2</v>
      </c>
      <c r="V2041" s="160">
        <f t="shared" si="218"/>
        <v>4</v>
      </c>
      <c r="W2041" s="161" t="str">
        <f t="shared" si="219"/>
        <v>11 MAY 2024</v>
      </c>
      <c r="X2041" s="162">
        <f t="shared" si="220"/>
        <v>2040</v>
      </c>
      <c r="Y2041" s="163"/>
      <c r="AE2041" s="161" t="str">
        <f t="shared" si="223"/>
        <v>DEEP LEARNING SEC 1</v>
      </c>
    </row>
    <row r="2042" spans="1:31" s="161" customFormat="1" ht="23.25" customHeight="1" x14ac:dyDescent="0.25">
      <c r="A2042" s="275">
        <f t="shared" si="222"/>
        <v>142136</v>
      </c>
      <c r="B2042" s="284" t="str">
        <f>A2042&amp;"-"&amp;COUNTIF($A$2:A2042,A2042)</f>
        <v>142136-2</v>
      </c>
      <c r="C2042" s="275">
        <v>2041</v>
      </c>
      <c r="D2042" s="278" t="s">
        <v>591</v>
      </c>
      <c r="E2042" s="275" t="s">
        <v>21</v>
      </c>
      <c r="F2042" s="275">
        <v>142136</v>
      </c>
      <c r="G2042" s="275" t="s">
        <v>407</v>
      </c>
      <c r="H2042" s="279" t="s">
        <v>1598</v>
      </c>
      <c r="I2042" s="275" t="s">
        <v>9</v>
      </c>
      <c r="J2042" s="275" t="s">
        <v>6</v>
      </c>
      <c r="K2042" s="278" t="s">
        <v>220</v>
      </c>
      <c r="L2042" s="283">
        <v>22</v>
      </c>
      <c r="M2042" s="158">
        <f t="shared" si="221"/>
        <v>24</v>
      </c>
      <c r="N2042" s="275">
        <v>142136</v>
      </c>
      <c r="O2042" s="158"/>
      <c r="P2042" s="158"/>
      <c r="Q2042" s="275">
        <v>142136</v>
      </c>
      <c r="R2042" s="158" t="s">
        <v>74</v>
      </c>
      <c r="S2042" s="158" t="str">
        <f>IFERROR(VLOOKUP(B2042,#REF!,3,0),"-")</f>
        <v>-</v>
      </c>
      <c r="T2042" s="159" t="str">
        <f>S2042&amp;"-"&amp;COUNTIF($S$2:S2042,S2042)</f>
        <v>--2038</v>
      </c>
      <c r="U2042" s="160">
        <f t="shared" si="217"/>
        <v>22</v>
      </c>
      <c r="V2042" s="160">
        <f t="shared" si="218"/>
        <v>24</v>
      </c>
      <c r="W2042" s="161" t="str">
        <f t="shared" si="219"/>
        <v>11 MAY 2024</v>
      </c>
      <c r="X2042" s="162">
        <f t="shared" si="220"/>
        <v>2041</v>
      </c>
      <c r="Y2042" s="163"/>
      <c r="AE2042" s="161" t="str">
        <f t="shared" si="223"/>
        <v>DEEP LEARNING SEC 1</v>
      </c>
    </row>
    <row r="2043" spans="1:31" s="161" customFormat="1" ht="23.25" customHeight="1" x14ac:dyDescent="0.25">
      <c r="A2043" s="275">
        <f t="shared" si="222"/>
        <v>142136</v>
      </c>
      <c r="B2043" s="284" t="str">
        <f>A2043&amp;"-"&amp;COUNTIF($A$2:A2043,A2043)</f>
        <v>142136-3</v>
      </c>
      <c r="C2043" s="275">
        <v>2042</v>
      </c>
      <c r="D2043" s="278" t="s">
        <v>591</v>
      </c>
      <c r="E2043" s="275" t="s">
        <v>21</v>
      </c>
      <c r="F2043" s="275">
        <v>142136</v>
      </c>
      <c r="G2043" s="275" t="s">
        <v>407</v>
      </c>
      <c r="H2043" s="279" t="s">
        <v>1598</v>
      </c>
      <c r="I2043" s="275" t="s">
        <v>9</v>
      </c>
      <c r="J2043" s="275" t="s">
        <v>7</v>
      </c>
      <c r="K2043" s="278" t="s">
        <v>221</v>
      </c>
      <c r="L2043" s="283">
        <v>22</v>
      </c>
      <c r="M2043" s="158">
        <f t="shared" si="221"/>
        <v>24</v>
      </c>
      <c r="N2043" s="275">
        <v>142136</v>
      </c>
      <c r="O2043" s="158"/>
      <c r="P2043" s="158"/>
      <c r="Q2043" s="275">
        <v>142136</v>
      </c>
      <c r="R2043" s="158" t="s">
        <v>74</v>
      </c>
      <c r="S2043" s="158" t="str">
        <f>IFERROR(VLOOKUP(B2043,#REF!,3,0),"-")</f>
        <v>-</v>
      </c>
      <c r="T2043" s="159" t="str">
        <f>S2043&amp;"-"&amp;COUNTIF($S$2:S2043,S2043)</f>
        <v>--2039</v>
      </c>
      <c r="U2043" s="160">
        <f t="shared" ref="U2043:U2106" si="224">+L2043</f>
        <v>22</v>
      </c>
      <c r="V2043" s="160">
        <f t="shared" ref="V2043:V2106" si="225">+U2043+2</f>
        <v>24</v>
      </c>
      <c r="W2043" s="161" t="str">
        <f t="shared" ref="W2043:W2106" si="226">+D2043</f>
        <v>11 MAY 2024</v>
      </c>
      <c r="X2043" s="162">
        <f t="shared" ref="X2043:X2106" si="227">+C2043</f>
        <v>2042</v>
      </c>
      <c r="Y2043" s="163"/>
      <c r="AE2043" s="161" t="str">
        <f t="shared" si="223"/>
        <v>DEEP LEARNING SEC 1</v>
      </c>
    </row>
    <row r="2044" spans="1:31" s="161" customFormat="1" ht="23.25" customHeight="1" x14ac:dyDescent="0.25">
      <c r="A2044" s="275">
        <f t="shared" si="222"/>
        <v>142136</v>
      </c>
      <c r="B2044" s="284" t="str">
        <f>A2044&amp;"-"&amp;COUNTIF($A$2:A2044,A2044)</f>
        <v>142136-4</v>
      </c>
      <c r="C2044" s="275">
        <v>2043</v>
      </c>
      <c r="D2044" s="278" t="s">
        <v>591</v>
      </c>
      <c r="E2044" s="275" t="s">
        <v>21</v>
      </c>
      <c r="F2044" s="275">
        <v>142136</v>
      </c>
      <c r="G2044" s="275" t="s">
        <v>407</v>
      </c>
      <c r="H2044" s="279" t="s">
        <v>1598</v>
      </c>
      <c r="I2044" s="275" t="s">
        <v>9</v>
      </c>
      <c r="J2044" s="275" t="s">
        <v>7</v>
      </c>
      <c r="K2044" s="278" t="s">
        <v>222</v>
      </c>
      <c r="L2044" s="283">
        <v>3</v>
      </c>
      <c r="M2044" s="158">
        <f t="shared" si="221"/>
        <v>5</v>
      </c>
      <c r="N2044" s="275">
        <v>142136</v>
      </c>
      <c r="O2044" s="158"/>
      <c r="P2044" s="158"/>
      <c r="Q2044" s="275">
        <v>142136</v>
      </c>
      <c r="R2044" s="158" t="s">
        <v>74</v>
      </c>
      <c r="S2044" s="158" t="str">
        <f>IFERROR(VLOOKUP(B2044,#REF!,3,0),"-")</f>
        <v>-</v>
      </c>
      <c r="T2044" s="159" t="str">
        <f>S2044&amp;"-"&amp;COUNTIF($S$2:S2044,S2044)</f>
        <v>--2040</v>
      </c>
      <c r="U2044" s="160">
        <f t="shared" si="224"/>
        <v>3</v>
      </c>
      <c r="V2044" s="160">
        <f t="shared" si="225"/>
        <v>5</v>
      </c>
      <c r="W2044" s="161" t="str">
        <f t="shared" si="226"/>
        <v>11 MAY 2024</v>
      </c>
      <c r="X2044" s="162">
        <f t="shared" si="227"/>
        <v>2043</v>
      </c>
      <c r="Y2044" s="163"/>
      <c r="AE2044" s="161" t="str">
        <f t="shared" si="223"/>
        <v>DEEP LEARNING SEC 1</v>
      </c>
    </row>
    <row r="2045" spans="1:31" s="161" customFormat="1" ht="23.25" customHeight="1" x14ac:dyDescent="0.25">
      <c r="A2045" s="275">
        <f t="shared" si="222"/>
        <v>142164</v>
      </c>
      <c r="B2045" s="284" t="str">
        <f>A2045&amp;"-"&amp;COUNTIF($A$2:A2045,A2045)</f>
        <v>142164-1</v>
      </c>
      <c r="C2045" s="275">
        <v>2044</v>
      </c>
      <c r="D2045" s="278" t="s">
        <v>591</v>
      </c>
      <c r="E2045" s="275" t="s">
        <v>22</v>
      </c>
      <c r="F2045" s="275">
        <v>142164</v>
      </c>
      <c r="G2045" s="275" t="s">
        <v>88</v>
      </c>
      <c r="H2045" s="279" t="s">
        <v>1601</v>
      </c>
      <c r="I2045" s="275" t="s">
        <v>9</v>
      </c>
      <c r="J2045" s="275" t="s">
        <v>7</v>
      </c>
      <c r="K2045" s="278" t="s">
        <v>222</v>
      </c>
      <c r="L2045" s="283">
        <v>18</v>
      </c>
      <c r="M2045" s="158">
        <f t="shared" si="221"/>
        <v>20</v>
      </c>
      <c r="N2045" s="275">
        <v>142164</v>
      </c>
      <c r="O2045" s="158"/>
      <c r="P2045" s="158"/>
      <c r="Q2045" s="275">
        <v>142164</v>
      </c>
      <c r="R2045" s="158" t="s">
        <v>74</v>
      </c>
      <c r="S2045" s="158" t="str">
        <f>IFERROR(VLOOKUP(B2045,#REF!,3,0),"-")</f>
        <v>-</v>
      </c>
      <c r="T2045" s="159" t="str">
        <f>S2045&amp;"-"&amp;COUNTIF($S$2:S2045,S2045)</f>
        <v>--2041</v>
      </c>
      <c r="U2045" s="160">
        <f t="shared" si="224"/>
        <v>18</v>
      </c>
      <c r="V2045" s="160">
        <f t="shared" si="225"/>
        <v>20</v>
      </c>
      <c r="W2045" s="161" t="str">
        <f t="shared" si="226"/>
        <v>11 MAY 2024</v>
      </c>
      <c r="X2045" s="162">
        <f t="shared" si="227"/>
        <v>2044</v>
      </c>
      <c r="Y2045" s="163"/>
      <c r="AE2045" s="161" t="str">
        <f t="shared" si="223"/>
        <v>MARKETING MANAGEMENT SEC 3</v>
      </c>
    </row>
    <row r="2046" spans="1:31" s="161" customFormat="1" ht="23.25" customHeight="1" x14ac:dyDescent="0.25">
      <c r="A2046" s="275">
        <f t="shared" si="222"/>
        <v>142198</v>
      </c>
      <c r="B2046" s="284" t="str">
        <f>A2046&amp;"-"&amp;COUNTIF($A$2:A2046,A2046)</f>
        <v>142198-1</v>
      </c>
      <c r="C2046" s="275">
        <v>2045</v>
      </c>
      <c r="D2046" s="278" t="s">
        <v>591</v>
      </c>
      <c r="E2046" s="275" t="s">
        <v>116</v>
      </c>
      <c r="F2046" s="275">
        <v>142198</v>
      </c>
      <c r="G2046" s="275" t="s">
        <v>827</v>
      </c>
      <c r="H2046" s="279" t="s">
        <v>1597</v>
      </c>
      <c r="I2046" s="275" t="s">
        <v>9</v>
      </c>
      <c r="J2046" s="275" t="s">
        <v>7</v>
      </c>
      <c r="K2046" s="278" t="s">
        <v>222</v>
      </c>
      <c r="L2046" s="283">
        <v>1</v>
      </c>
      <c r="M2046" s="158">
        <f t="shared" si="221"/>
        <v>3</v>
      </c>
      <c r="N2046" s="275">
        <v>142198</v>
      </c>
      <c r="O2046" s="158"/>
      <c r="P2046" s="158"/>
      <c r="Q2046" s="275">
        <v>142198</v>
      </c>
      <c r="R2046" s="158" t="s">
        <v>74</v>
      </c>
      <c r="S2046" s="158" t="str">
        <f>IFERROR(VLOOKUP(B2046,#REF!,3,0),"-")</f>
        <v>-</v>
      </c>
      <c r="T2046" s="159" t="str">
        <f>S2046&amp;"-"&amp;COUNTIF($S$2:S2046,S2046)</f>
        <v>--2042</v>
      </c>
      <c r="U2046" s="160">
        <f t="shared" si="224"/>
        <v>1</v>
      </c>
      <c r="V2046" s="160">
        <f t="shared" si="225"/>
        <v>3</v>
      </c>
      <c r="W2046" s="161" t="str">
        <f t="shared" si="226"/>
        <v>11 MAY 2024</v>
      </c>
      <c r="X2046" s="162">
        <f t="shared" si="227"/>
        <v>2045</v>
      </c>
      <c r="Y2046" s="163"/>
      <c r="AE2046" s="161" t="str">
        <f t="shared" si="223"/>
        <v>QUANTITATIVE REASONING-II SEC 1</v>
      </c>
    </row>
    <row r="2047" spans="1:31" s="161" customFormat="1" ht="23.25" customHeight="1" x14ac:dyDescent="0.25">
      <c r="A2047" s="275">
        <f t="shared" si="222"/>
        <v>142215</v>
      </c>
      <c r="B2047" s="284" t="str">
        <f>A2047&amp;"-"&amp;COUNTIF($A$2:A2047,A2047)</f>
        <v>142215-1</v>
      </c>
      <c r="C2047" s="275">
        <v>2046</v>
      </c>
      <c r="D2047" s="278" t="s">
        <v>591</v>
      </c>
      <c r="E2047" s="275" t="s">
        <v>22</v>
      </c>
      <c r="F2047" s="275">
        <v>142215</v>
      </c>
      <c r="G2047" s="275" t="s">
        <v>499</v>
      </c>
      <c r="H2047" s="279" t="s">
        <v>1600</v>
      </c>
      <c r="I2047" s="275" t="s">
        <v>9</v>
      </c>
      <c r="J2047" s="275" t="s">
        <v>7</v>
      </c>
      <c r="K2047" s="278" t="s">
        <v>223</v>
      </c>
      <c r="L2047" s="283">
        <v>20</v>
      </c>
      <c r="M2047" s="158">
        <f t="shared" si="221"/>
        <v>22</v>
      </c>
      <c r="N2047" s="275">
        <v>142215</v>
      </c>
      <c r="O2047" s="158"/>
      <c r="P2047" s="158"/>
      <c r="Q2047" s="275">
        <v>142215</v>
      </c>
      <c r="R2047" s="158" t="s">
        <v>74</v>
      </c>
      <c r="S2047" s="158" t="str">
        <f>IFERROR(VLOOKUP(B2047,#REF!,3,0),"-")</f>
        <v>-</v>
      </c>
      <c r="T2047" s="159" t="str">
        <f>S2047&amp;"-"&amp;COUNTIF($S$2:S2047,S2047)</f>
        <v>--2043</v>
      </c>
      <c r="U2047" s="160">
        <f t="shared" si="224"/>
        <v>20</v>
      </c>
      <c r="V2047" s="160">
        <f t="shared" si="225"/>
        <v>22</v>
      </c>
      <c r="W2047" s="161" t="str">
        <f t="shared" si="226"/>
        <v>11 MAY 2024</v>
      </c>
      <c r="X2047" s="162">
        <f t="shared" si="227"/>
        <v>2046</v>
      </c>
      <c r="Y2047" s="163"/>
      <c r="AE2047" s="161" t="str">
        <f t="shared" si="223"/>
        <v>QUANTITATIVE REASONING(I) SEC 1</v>
      </c>
    </row>
    <row r="2048" spans="1:31" s="161" customFormat="1" ht="23.25" customHeight="1" x14ac:dyDescent="0.25">
      <c r="A2048" s="275">
        <f t="shared" si="222"/>
        <v>142266</v>
      </c>
      <c r="B2048" s="284" t="str">
        <f>A2048&amp;"-"&amp;COUNTIF($A$2:A2048,A2048)</f>
        <v>142266-1</v>
      </c>
      <c r="C2048" s="275">
        <v>2047</v>
      </c>
      <c r="D2048" s="278" t="s">
        <v>591</v>
      </c>
      <c r="E2048" s="275" t="s">
        <v>453</v>
      </c>
      <c r="F2048" s="275">
        <v>142266</v>
      </c>
      <c r="G2048" s="275" t="s">
        <v>828</v>
      </c>
      <c r="H2048" s="279" t="s">
        <v>1602</v>
      </c>
      <c r="I2048" s="275" t="s">
        <v>9</v>
      </c>
      <c r="J2048" s="275" t="s">
        <v>7</v>
      </c>
      <c r="K2048" s="278" t="s">
        <v>223</v>
      </c>
      <c r="L2048" s="283">
        <v>1</v>
      </c>
      <c r="M2048" s="158">
        <f t="shared" si="221"/>
        <v>3</v>
      </c>
      <c r="N2048" s="275">
        <v>142266</v>
      </c>
      <c r="O2048" s="158"/>
      <c r="P2048" s="158"/>
      <c r="Q2048" s="275">
        <v>142266</v>
      </c>
      <c r="R2048" s="158" t="s">
        <v>74</v>
      </c>
      <c r="S2048" s="158" t="str">
        <f>IFERROR(VLOOKUP(B2048,#REF!,3,0),"-")</f>
        <v>-</v>
      </c>
      <c r="T2048" s="159" t="str">
        <f>S2048&amp;"-"&amp;COUNTIF($S$2:S2048,S2048)</f>
        <v>--2044</v>
      </c>
      <c r="U2048" s="160">
        <f t="shared" si="224"/>
        <v>1</v>
      </c>
      <c r="V2048" s="160">
        <f t="shared" si="225"/>
        <v>3</v>
      </c>
      <c r="W2048" s="161" t="str">
        <f t="shared" si="226"/>
        <v>11 MAY 2024</v>
      </c>
      <c r="X2048" s="162">
        <f t="shared" si="227"/>
        <v>2047</v>
      </c>
      <c r="Y2048" s="163"/>
      <c r="AE2048" s="161" t="str">
        <f t="shared" si="223"/>
        <v>QUANTITATIVE REASONING (II) SEC 1</v>
      </c>
    </row>
    <row r="2049" spans="1:31" s="161" customFormat="1" ht="23.25" customHeight="1" x14ac:dyDescent="0.25">
      <c r="A2049" s="275">
        <f t="shared" si="222"/>
        <v>142286</v>
      </c>
      <c r="B2049" s="284" t="str">
        <f>A2049&amp;"-"&amp;COUNTIF($A$2:A2049,A2049)</f>
        <v>142286-1</v>
      </c>
      <c r="C2049" s="275">
        <v>2048</v>
      </c>
      <c r="D2049" s="278" t="s">
        <v>591</v>
      </c>
      <c r="E2049" s="275" t="s">
        <v>20</v>
      </c>
      <c r="F2049" s="275">
        <v>142286</v>
      </c>
      <c r="G2049" s="275" t="s">
        <v>499</v>
      </c>
      <c r="H2049" s="279" t="s">
        <v>1600</v>
      </c>
      <c r="I2049" s="275" t="s">
        <v>9</v>
      </c>
      <c r="J2049" s="275" t="s">
        <v>7</v>
      </c>
      <c r="K2049" s="278" t="s">
        <v>223</v>
      </c>
      <c r="L2049" s="283">
        <v>1</v>
      </c>
      <c r="M2049" s="158">
        <f t="shared" si="221"/>
        <v>3</v>
      </c>
      <c r="N2049" s="275">
        <v>142286</v>
      </c>
      <c r="O2049" s="158"/>
      <c r="P2049" s="158"/>
      <c r="Q2049" s="275">
        <v>142286</v>
      </c>
      <c r="R2049" s="158" t="s">
        <v>74</v>
      </c>
      <c r="S2049" s="158" t="str">
        <f>IFERROR(VLOOKUP(B2049,#REF!,3,0),"-")</f>
        <v>-</v>
      </c>
      <c r="T2049" s="159" t="str">
        <f>S2049&amp;"-"&amp;COUNTIF($S$2:S2049,S2049)</f>
        <v>--2045</v>
      </c>
      <c r="U2049" s="160">
        <f t="shared" si="224"/>
        <v>1</v>
      </c>
      <c r="V2049" s="160">
        <f t="shared" si="225"/>
        <v>3</v>
      </c>
      <c r="W2049" s="161" t="str">
        <f t="shared" si="226"/>
        <v>11 MAY 2024</v>
      </c>
      <c r="X2049" s="162">
        <f t="shared" si="227"/>
        <v>2048</v>
      </c>
      <c r="Y2049" s="163"/>
      <c r="AE2049" s="161" t="str">
        <f t="shared" si="223"/>
        <v>QUANTITATIVE REASONING(I) SEC 1</v>
      </c>
    </row>
    <row r="2050" spans="1:31" s="161" customFormat="1" ht="23.25" customHeight="1" x14ac:dyDescent="0.25">
      <c r="A2050" s="275">
        <f t="shared" si="222"/>
        <v>142286</v>
      </c>
      <c r="B2050" s="284" t="str">
        <f>A2050&amp;"-"&amp;COUNTIF($A$2:A2050,A2050)</f>
        <v>142286-2</v>
      </c>
      <c r="C2050" s="275">
        <v>2049</v>
      </c>
      <c r="D2050" s="278" t="s">
        <v>591</v>
      </c>
      <c r="E2050" s="275" t="s">
        <v>20</v>
      </c>
      <c r="F2050" s="275">
        <v>142286</v>
      </c>
      <c r="G2050" s="275" t="s">
        <v>499</v>
      </c>
      <c r="H2050" s="279" t="s">
        <v>1600</v>
      </c>
      <c r="I2050" s="275" t="s">
        <v>9</v>
      </c>
      <c r="J2050" s="275" t="s">
        <v>7</v>
      </c>
      <c r="K2050" s="278" t="s">
        <v>224</v>
      </c>
      <c r="L2050" s="283">
        <v>22</v>
      </c>
      <c r="M2050" s="158">
        <f t="shared" ref="M2050:M2113" si="228">+L2050+2</f>
        <v>24</v>
      </c>
      <c r="N2050" s="275">
        <v>142286</v>
      </c>
      <c r="O2050" s="158"/>
      <c r="P2050" s="158"/>
      <c r="Q2050" s="275">
        <v>142286</v>
      </c>
      <c r="R2050" s="158" t="s">
        <v>74</v>
      </c>
      <c r="S2050" s="158" t="str">
        <f>IFERROR(VLOOKUP(B2050,#REF!,3,0),"-")</f>
        <v>-</v>
      </c>
      <c r="T2050" s="159" t="str">
        <f>S2050&amp;"-"&amp;COUNTIF($S$2:S2050,S2050)</f>
        <v>--2046</v>
      </c>
      <c r="U2050" s="160">
        <f t="shared" si="224"/>
        <v>22</v>
      </c>
      <c r="V2050" s="160">
        <f t="shared" si="225"/>
        <v>24</v>
      </c>
      <c r="W2050" s="161" t="str">
        <f t="shared" si="226"/>
        <v>11 MAY 2024</v>
      </c>
      <c r="X2050" s="162">
        <f t="shared" si="227"/>
        <v>2049</v>
      </c>
      <c r="Y2050" s="163"/>
      <c r="AE2050" s="161" t="str">
        <f t="shared" si="223"/>
        <v>QUANTITATIVE REASONING(I) SEC 1</v>
      </c>
    </row>
    <row r="2051" spans="1:31" s="161" customFormat="1" ht="23.25" customHeight="1" x14ac:dyDescent="0.25">
      <c r="A2051" s="275">
        <f t="shared" ref="A2051:A2114" si="229">+Q2051</f>
        <v>142286</v>
      </c>
      <c r="B2051" s="284" t="str">
        <f>A2051&amp;"-"&amp;COUNTIF($A$2:A2051,A2051)</f>
        <v>142286-3</v>
      </c>
      <c r="C2051" s="275">
        <v>2050</v>
      </c>
      <c r="D2051" s="278" t="s">
        <v>591</v>
      </c>
      <c r="E2051" s="275" t="s">
        <v>20</v>
      </c>
      <c r="F2051" s="275">
        <v>142286</v>
      </c>
      <c r="G2051" s="275" t="s">
        <v>499</v>
      </c>
      <c r="H2051" s="279" t="s">
        <v>1600</v>
      </c>
      <c r="I2051" s="275" t="s">
        <v>9</v>
      </c>
      <c r="J2051" s="275" t="s">
        <v>7</v>
      </c>
      <c r="K2051" s="278" t="s">
        <v>225</v>
      </c>
      <c r="L2051" s="283">
        <v>22</v>
      </c>
      <c r="M2051" s="158">
        <f t="shared" si="228"/>
        <v>24</v>
      </c>
      <c r="N2051" s="275">
        <v>142286</v>
      </c>
      <c r="O2051" s="158"/>
      <c r="P2051" s="158"/>
      <c r="Q2051" s="275">
        <v>142286</v>
      </c>
      <c r="R2051" s="158" t="s">
        <v>74</v>
      </c>
      <c r="S2051" s="158" t="str">
        <f>IFERROR(VLOOKUP(B2051,#REF!,3,0),"-")</f>
        <v>-</v>
      </c>
      <c r="T2051" s="159" t="str">
        <f>S2051&amp;"-"&amp;COUNTIF($S$2:S2051,S2051)</f>
        <v>--2047</v>
      </c>
      <c r="U2051" s="160">
        <f t="shared" si="224"/>
        <v>22</v>
      </c>
      <c r="V2051" s="160">
        <f t="shared" si="225"/>
        <v>24</v>
      </c>
      <c r="W2051" s="161" t="str">
        <f t="shared" si="226"/>
        <v>11 MAY 2024</v>
      </c>
      <c r="X2051" s="162">
        <f t="shared" si="227"/>
        <v>2050</v>
      </c>
      <c r="Y2051" s="163"/>
      <c r="AE2051" s="161" t="str">
        <f t="shared" ref="AE2051:AE2114" si="230">UPPER(H2051)</f>
        <v>QUANTITATIVE REASONING(I) SEC 1</v>
      </c>
    </row>
    <row r="2052" spans="1:31" s="161" customFormat="1" ht="23.25" customHeight="1" x14ac:dyDescent="0.25">
      <c r="A2052" s="275">
        <f t="shared" si="229"/>
        <v>142286</v>
      </c>
      <c r="B2052" s="284" t="str">
        <f>A2052&amp;"-"&amp;COUNTIF($A$2:A2052,A2052)</f>
        <v>142286-4</v>
      </c>
      <c r="C2052" s="275">
        <v>2051</v>
      </c>
      <c r="D2052" s="278" t="s">
        <v>591</v>
      </c>
      <c r="E2052" s="275" t="s">
        <v>20</v>
      </c>
      <c r="F2052" s="275">
        <v>142286</v>
      </c>
      <c r="G2052" s="275" t="s">
        <v>499</v>
      </c>
      <c r="H2052" s="279" t="s">
        <v>1600</v>
      </c>
      <c r="I2052" s="275" t="s">
        <v>9</v>
      </c>
      <c r="J2052" s="275" t="s">
        <v>7</v>
      </c>
      <c r="K2052" s="278" t="s">
        <v>226</v>
      </c>
      <c r="L2052" s="283">
        <v>4</v>
      </c>
      <c r="M2052" s="158">
        <f t="shared" si="228"/>
        <v>6</v>
      </c>
      <c r="N2052" s="275">
        <v>142286</v>
      </c>
      <c r="O2052" s="158"/>
      <c r="P2052" s="158"/>
      <c r="Q2052" s="275">
        <v>142286</v>
      </c>
      <c r="R2052" s="158" t="s">
        <v>74</v>
      </c>
      <c r="S2052" s="158" t="str">
        <f>IFERROR(VLOOKUP(B2052,#REF!,3,0),"-")</f>
        <v>-</v>
      </c>
      <c r="T2052" s="159" t="str">
        <f>S2052&amp;"-"&amp;COUNTIF($S$2:S2052,S2052)</f>
        <v>--2048</v>
      </c>
      <c r="U2052" s="160">
        <f t="shared" si="224"/>
        <v>4</v>
      </c>
      <c r="V2052" s="160">
        <f t="shared" si="225"/>
        <v>6</v>
      </c>
      <c r="W2052" s="161" t="str">
        <f t="shared" si="226"/>
        <v>11 MAY 2024</v>
      </c>
      <c r="X2052" s="162">
        <f t="shared" si="227"/>
        <v>2051</v>
      </c>
      <c r="Y2052" s="163"/>
      <c r="AE2052" s="161" t="str">
        <f t="shared" si="230"/>
        <v>QUANTITATIVE REASONING(I) SEC 1</v>
      </c>
    </row>
    <row r="2053" spans="1:31" s="161" customFormat="1" ht="23.25" customHeight="1" x14ac:dyDescent="0.25">
      <c r="A2053" s="275">
        <f t="shared" si="229"/>
        <v>142306</v>
      </c>
      <c r="B2053" s="284" t="str">
        <f>A2053&amp;"-"&amp;COUNTIF($A$2:A2053,A2053)</f>
        <v>142306-1</v>
      </c>
      <c r="C2053" s="275">
        <v>2052</v>
      </c>
      <c r="D2053" s="278" t="s">
        <v>591</v>
      </c>
      <c r="E2053" s="275" t="s">
        <v>20</v>
      </c>
      <c r="F2053" s="275">
        <v>142306</v>
      </c>
      <c r="G2053" s="275" t="s">
        <v>499</v>
      </c>
      <c r="H2053" s="279" t="s">
        <v>1603</v>
      </c>
      <c r="I2053" s="275" t="s">
        <v>9</v>
      </c>
      <c r="J2053" s="275" t="s">
        <v>7</v>
      </c>
      <c r="K2053" s="278" t="s">
        <v>226</v>
      </c>
      <c r="L2053" s="283">
        <v>18</v>
      </c>
      <c r="M2053" s="158">
        <f t="shared" si="228"/>
        <v>20</v>
      </c>
      <c r="N2053" s="275">
        <v>142306</v>
      </c>
      <c r="O2053" s="158"/>
      <c r="P2053" s="158"/>
      <c r="Q2053" s="275">
        <v>142306</v>
      </c>
      <c r="R2053" s="158" t="s">
        <v>74</v>
      </c>
      <c r="S2053" s="158" t="str">
        <f>IFERROR(VLOOKUP(B2053,#REF!,3,0),"-")</f>
        <v>-</v>
      </c>
      <c r="T2053" s="159" t="str">
        <f>S2053&amp;"-"&amp;COUNTIF($S$2:S2053,S2053)</f>
        <v>--2049</v>
      </c>
      <c r="U2053" s="160">
        <f t="shared" si="224"/>
        <v>18</v>
      </c>
      <c r="V2053" s="160">
        <f t="shared" si="225"/>
        <v>20</v>
      </c>
      <c r="W2053" s="161" t="str">
        <f t="shared" si="226"/>
        <v>11 MAY 2024</v>
      </c>
      <c r="X2053" s="162">
        <f t="shared" si="227"/>
        <v>2052</v>
      </c>
      <c r="Y2053" s="163"/>
      <c r="AE2053" s="161" t="str">
        <f t="shared" si="230"/>
        <v>QUANTITATIVE REASONING(I) SEC 2</v>
      </c>
    </row>
    <row r="2054" spans="1:31" s="161" customFormat="1" ht="23.25" customHeight="1" x14ac:dyDescent="0.25">
      <c r="A2054" s="275">
        <f t="shared" si="229"/>
        <v>142306</v>
      </c>
      <c r="B2054" s="284" t="str">
        <f>A2054&amp;"-"&amp;COUNTIF($A$2:A2054,A2054)</f>
        <v>142306-2</v>
      </c>
      <c r="C2054" s="275">
        <v>2053</v>
      </c>
      <c r="D2054" s="278" t="s">
        <v>591</v>
      </c>
      <c r="E2054" s="275" t="s">
        <v>20</v>
      </c>
      <c r="F2054" s="275">
        <v>142306</v>
      </c>
      <c r="G2054" s="275" t="s">
        <v>499</v>
      </c>
      <c r="H2054" s="279" t="s">
        <v>1603</v>
      </c>
      <c r="I2054" s="275" t="s">
        <v>9</v>
      </c>
      <c r="J2054" s="275" t="s">
        <v>7</v>
      </c>
      <c r="K2054" s="278" t="s">
        <v>227</v>
      </c>
      <c r="L2054" s="283">
        <v>22</v>
      </c>
      <c r="M2054" s="158">
        <f t="shared" si="228"/>
        <v>24</v>
      </c>
      <c r="N2054" s="275">
        <v>142306</v>
      </c>
      <c r="O2054" s="158"/>
      <c r="P2054" s="158"/>
      <c r="Q2054" s="275">
        <v>142306</v>
      </c>
      <c r="R2054" s="158" t="s">
        <v>74</v>
      </c>
      <c r="S2054" s="158" t="str">
        <f>IFERROR(VLOOKUP(B2054,#REF!,3,0),"-")</f>
        <v>-</v>
      </c>
      <c r="T2054" s="159" t="str">
        <f>S2054&amp;"-"&amp;COUNTIF($S$2:S2054,S2054)</f>
        <v>--2050</v>
      </c>
      <c r="U2054" s="160">
        <f t="shared" si="224"/>
        <v>22</v>
      </c>
      <c r="V2054" s="160">
        <f t="shared" si="225"/>
        <v>24</v>
      </c>
      <c r="W2054" s="161" t="str">
        <f t="shared" si="226"/>
        <v>11 MAY 2024</v>
      </c>
      <c r="X2054" s="162">
        <f t="shared" si="227"/>
        <v>2053</v>
      </c>
      <c r="Y2054" s="163"/>
      <c r="AE2054" s="161" t="str">
        <f t="shared" si="230"/>
        <v>QUANTITATIVE REASONING(I) SEC 2</v>
      </c>
    </row>
    <row r="2055" spans="1:31" s="161" customFormat="1" ht="23.25" customHeight="1" x14ac:dyDescent="0.25">
      <c r="A2055" s="275">
        <f t="shared" si="229"/>
        <v>142306</v>
      </c>
      <c r="B2055" s="284" t="str">
        <f>A2055&amp;"-"&amp;COUNTIF($A$2:A2055,A2055)</f>
        <v>142306-3</v>
      </c>
      <c r="C2055" s="275">
        <v>2054</v>
      </c>
      <c r="D2055" s="278" t="s">
        <v>591</v>
      </c>
      <c r="E2055" s="275" t="s">
        <v>20</v>
      </c>
      <c r="F2055" s="275">
        <v>142306</v>
      </c>
      <c r="G2055" s="275" t="s">
        <v>499</v>
      </c>
      <c r="H2055" s="279" t="s">
        <v>1603</v>
      </c>
      <c r="I2055" s="275" t="s">
        <v>9</v>
      </c>
      <c r="J2055" s="275" t="s">
        <v>8</v>
      </c>
      <c r="K2055" s="278" t="s">
        <v>228</v>
      </c>
      <c r="L2055" s="283">
        <v>11</v>
      </c>
      <c r="M2055" s="158">
        <f t="shared" si="228"/>
        <v>13</v>
      </c>
      <c r="N2055" s="275">
        <v>142306</v>
      </c>
      <c r="O2055" s="158"/>
      <c r="P2055" s="158"/>
      <c r="Q2055" s="275">
        <v>142306</v>
      </c>
      <c r="R2055" s="158" t="s">
        <v>74</v>
      </c>
      <c r="S2055" s="158" t="str">
        <f>IFERROR(VLOOKUP(B2055,#REF!,3,0),"-")</f>
        <v>-</v>
      </c>
      <c r="T2055" s="159" t="str">
        <f>S2055&amp;"-"&amp;COUNTIF($S$2:S2055,S2055)</f>
        <v>--2051</v>
      </c>
      <c r="U2055" s="160">
        <f t="shared" si="224"/>
        <v>11</v>
      </c>
      <c r="V2055" s="160">
        <f t="shared" si="225"/>
        <v>13</v>
      </c>
      <c r="W2055" s="161" t="str">
        <f t="shared" si="226"/>
        <v>11 MAY 2024</v>
      </c>
      <c r="X2055" s="162">
        <f t="shared" si="227"/>
        <v>2054</v>
      </c>
      <c r="Y2055" s="163"/>
      <c r="AE2055" s="161" t="str">
        <f t="shared" si="230"/>
        <v>QUANTITATIVE REASONING(I) SEC 2</v>
      </c>
    </row>
    <row r="2056" spans="1:31" s="161" customFormat="1" ht="23.25" customHeight="1" x14ac:dyDescent="0.25">
      <c r="A2056" s="275">
        <f t="shared" si="229"/>
        <v>142308</v>
      </c>
      <c r="B2056" s="284" t="str">
        <f>A2056&amp;"-"&amp;COUNTIF($A$2:A2056,A2056)</f>
        <v>142308-1</v>
      </c>
      <c r="C2056" s="275">
        <v>2055</v>
      </c>
      <c r="D2056" s="278" t="s">
        <v>591</v>
      </c>
      <c r="E2056" s="275" t="s">
        <v>20</v>
      </c>
      <c r="F2056" s="275">
        <v>142308</v>
      </c>
      <c r="G2056" s="275" t="s">
        <v>499</v>
      </c>
      <c r="H2056" s="279" t="s">
        <v>1604</v>
      </c>
      <c r="I2056" s="275" t="s">
        <v>9</v>
      </c>
      <c r="J2056" s="275" t="s">
        <v>8</v>
      </c>
      <c r="K2056" s="278" t="s">
        <v>228</v>
      </c>
      <c r="L2056" s="283">
        <v>11</v>
      </c>
      <c r="M2056" s="158">
        <f t="shared" si="228"/>
        <v>13</v>
      </c>
      <c r="N2056" s="275">
        <v>142308</v>
      </c>
      <c r="O2056" s="158"/>
      <c r="P2056" s="158"/>
      <c r="Q2056" s="275">
        <v>142308</v>
      </c>
      <c r="R2056" s="158" t="s">
        <v>74</v>
      </c>
      <c r="S2056" s="158" t="str">
        <f>IFERROR(VLOOKUP(B2056,#REF!,3,0),"-")</f>
        <v>-</v>
      </c>
      <c r="T2056" s="159" t="str">
        <f>S2056&amp;"-"&amp;COUNTIF($S$2:S2056,S2056)</f>
        <v>--2052</v>
      </c>
      <c r="U2056" s="160">
        <f t="shared" si="224"/>
        <v>11</v>
      </c>
      <c r="V2056" s="160">
        <f t="shared" si="225"/>
        <v>13</v>
      </c>
      <c r="W2056" s="161" t="str">
        <f t="shared" si="226"/>
        <v>11 MAY 2024</v>
      </c>
      <c r="X2056" s="162">
        <f t="shared" si="227"/>
        <v>2055</v>
      </c>
      <c r="Y2056" s="163"/>
      <c r="AE2056" s="161" t="str">
        <f t="shared" si="230"/>
        <v>QUANTITATIVE REASONING(I) SEC 3</v>
      </c>
    </row>
    <row r="2057" spans="1:31" s="161" customFormat="1" ht="23.25" customHeight="1" x14ac:dyDescent="0.25">
      <c r="A2057" s="275">
        <f t="shared" si="229"/>
        <v>142308</v>
      </c>
      <c r="B2057" s="284" t="str">
        <f>A2057&amp;"-"&amp;COUNTIF($A$2:A2057,A2057)</f>
        <v>142308-2</v>
      </c>
      <c r="C2057" s="275">
        <v>2056</v>
      </c>
      <c r="D2057" s="278" t="s">
        <v>591</v>
      </c>
      <c r="E2057" s="275" t="s">
        <v>20</v>
      </c>
      <c r="F2057" s="275">
        <v>142308</v>
      </c>
      <c r="G2057" s="275" t="s">
        <v>499</v>
      </c>
      <c r="H2057" s="279" t="s">
        <v>1604</v>
      </c>
      <c r="I2057" s="275" t="s">
        <v>9</v>
      </c>
      <c r="J2057" s="275" t="s">
        <v>8</v>
      </c>
      <c r="K2057" s="278" t="s">
        <v>229</v>
      </c>
      <c r="L2057" s="283">
        <v>14</v>
      </c>
      <c r="M2057" s="158">
        <f t="shared" si="228"/>
        <v>16</v>
      </c>
      <c r="N2057" s="275">
        <v>142308</v>
      </c>
      <c r="O2057" s="158"/>
      <c r="P2057" s="158"/>
      <c r="Q2057" s="275">
        <v>142308</v>
      </c>
      <c r="R2057" s="158" t="s">
        <v>74</v>
      </c>
      <c r="S2057" s="158" t="str">
        <f>IFERROR(VLOOKUP(B2057,#REF!,3,0),"-")</f>
        <v>-</v>
      </c>
      <c r="T2057" s="159" t="str">
        <f>S2057&amp;"-"&amp;COUNTIF($S$2:S2057,S2057)</f>
        <v>--2053</v>
      </c>
      <c r="U2057" s="160">
        <f t="shared" si="224"/>
        <v>14</v>
      </c>
      <c r="V2057" s="160">
        <f t="shared" si="225"/>
        <v>16</v>
      </c>
      <c r="W2057" s="161" t="str">
        <f t="shared" si="226"/>
        <v>11 MAY 2024</v>
      </c>
      <c r="X2057" s="162">
        <f t="shared" si="227"/>
        <v>2056</v>
      </c>
      <c r="Y2057" s="163"/>
      <c r="AE2057" s="161" t="str">
        <f t="shared" si="230"/>
        <v>QUANTITATIVE REASONING(I) SEC 3</v>
      </c>
    </row>
    <row r="2058" spans="1:31" s="161" customFormat="1" ht="23.25" customHeight="1" x14ac:dyDescent="0.25">
      <c r="A2058" s="275">
        <f t="shared" si="229"/>
        <v>142331</v>
      </c>
      <c r="B2058" s="284" t="str">
        <f>A2058&amp;"-"&amp;COUNTIF($A$2:A2058,A2058)</f>
        <v>142331-1</v>
      </c>
      <c r="C2058" s="275">
        <v>2057</v>
      </c>
      <c r="D2058" s="278" t="s">
        <v>591</v>
      </c>
      <c r="E2058" s="275" t="s">
        <v>25</v>
      </c>
      <c r="F2058" s="275">
        <v>142331</v>
      </c>
      <c r="G2058" s="275" t="s">
        <v>499</v>
      </c>
      <c r="H2058" s="279" t="s">
        <v>1600</v>
      </c>
      <c r="I2058" s="275" t="s">
        <v>9</v>
      </c>
      <c r="J2058" s="275" t="s">
        <v>8</v>
      </c>
      <c r="K2058" s="278" t="s">
        <v>229</v>
      </c>
      <c r="L2058" s="283">
        <v>8</v>
      </c>
      <c r="M2058" s="158">
        <f t="shared" si="228"/>
        <v>10</v>
      </c>
      <c r="N2058" s="275">
        <v>142331</v>
      </c>
      <c r="O2058" s="158"/>
      <c r="P2058" s="158"/>
      <c r="Q2058" s="275">
        <v>142331</v>
      </c>
      <c r="R2058" s="158" t="s">
        <v>74</v>
      </c>
      <c r="S2058" s="158" t="str">
        <f>IFERROR(VLOOKUP(B2058,#REF!,3,0),"-")</f>
        <v>-</v>
      </c>
      <c r="T2058" s="159" t="str">
        <f>S2058&amp;"-"&amp;COUNTIF($S$2:S2058,S2058)</f>
        <v>--2054</v>
      </c>
      <c r="U2058" s="160">
        <f t="shared" si="224"/>
        <v>8</v>
      </c>
      <c r="V2058" s="160">
        <f t="shared" si="225"/>
        <v>10</v>
      </c>
      <c r="W2058" s="161" t="str">
        <f t="shared" si="226"/>
        <v>11 MAY 2024</v>
      </c>
      <c r="X2058" s="162">
        <f t="shared" si="227"/>
        <v>2057</v>
      </c>
      <c r="Y2058" s="163"/>
      <c r="AE2058" s="161" t="str">
        <f t="shared" si="230"/>
        <v>QUANTITATIVE REASONING(I) SEC 1</v>
      </c>
    </row>
    <row r="2059" spans="1:31" s="161" customFormat="1" ht="23.25" customHeight="1" x14ac:dyDescent="0.25">
      <c r="A2059" s="275">
        <f t="shared" si="229"/>
        <v>142331</v>
      </c>
      <c r="B2059" s="284" t="str">
        <f>A2059&amp;"-"&amp;COUNTIF($A$2:A2059,A2059)</f>
        <v>142331-2</v>
      </c>
      <c r="C2059" s="275">
        <v>2058</v>
      </c>
      <c r="D2059" s="278" t="s">
        <v>591</v>
      </c>
      <c r="E2059" s="275" t="s">
        <v>25</v>
      </c>
      <c r="F2059" s="275">
        <v>142331</v>
      </c>
      <c r="G2059" s="275" t="s">
        <v>499</v>
      </c>
      <c r="H2059" s="279" t="s">
        <v>1600</v>
      </c>
      <c r="I2059" s="275" t="s">
        <v>9</v>
      </c>
      <c r="J2059" s="275" t="s">
        <v>8</v>
      </c>
      <c r="K2059" s="278" t="s">
        <v>230</v>
      </c>
      <c r="L2059" s="283">
        <v>2</v>
      </c>
      <c r="M2059" s="158">
        <f t="shared" si="228"/>
        <v>4</v>
      </c>
      <c r="N2059" s="275">
        <v>142331</v>
      </c>
      <c r="O2059" s="158"/>
      <c r="P2059" s="158"/>
      <c r="Q2059" s="275">
        <v>142331</v>
      </c>
      <c r="R2059" s="158" t="s">
        <v>74</v>
      </c>
      <c r="S2059" s="158" t="str">
        <f>IFERROR(VLOOKUP(B2059,#REF!,3,0),"-")</f>
        <v>-</v>
      </c>
      <c r="T2059" s="159" t="str">
        <f>S2059&amp;"-"&amp;COUNTIF($S$2:S2059,S2059)</f>
        <v>--2055</v>
      </c>
      <c r="U2059" s="160">
        <f t="shared" si="224"/>
        <v>2</v>
      </c>
      <c r="V2059" s="160">
        <f t="shared" si="225"/>
        <v>4</v>
      </c>
      <c r="W2059" s="161" t="str">
        <f t="shared" si="226"/>
        <v>11 MAY 2024</v>
      </c>
      <c r="X2059" s="162">
        <f t="shared" si="227"/>
        <v>2058</v>
      </c>
      <c r="Y2059" s="163"/>
      <c r="AE2059" s="161" t="str">
        <f t="shared" si="230"/>
        <v>QUANTITATIVE REASONING(I) SEC 1</v>
      </c>
    </row>
    <row r="2060" spans="1:31" s="161" customFormat="1" ht="23.25" customHeight="1" x14ac:dyDescent="0.25">
      <c r="A2060" s="275">
        <f t="shared" si="229"/>
        <v>142338</v>
      </c>
      <c r="B2060" s="284" t="str">
        <f>A2060&amp;"-"&amp;COUNTIF($A$2:A2060,A2060)</f>
        <v>142338-1</v>
      </c>
      <c r="C2060" s="275">
        <v>2059</v>
      </c>
      <c r="D2060" s="278" t="s">
        <v>591</v>
      </c>
      <c r="E2060" s="275" t="s">
        <v>342</v>
      </c>
      <c r="F2060" s="275">
        <v>142338</v>
      </c>
      <c r="G2060" s="275" t="s">
        <v>499</v>
      </c>
      <c r="H2060" s="279" t="s">
        <v>1600</v>
      </c>
      <c r="I2060" s="275" t="s">
        <v>9</v>
      </c>
      <c r="J2060" s="275" t="s">
        <v>8</v>
      </c>
      <c r="K2060" s="278" t="s">
        <v>230</v>
      </c>
      <c r="L2060" s="283">
        <v>17</v>
      </c>
      <c r="M2060" s="158">
        <f t="shared" si="228"/>
        <v>19</v>
      </c>
      <c r="N2060" s="275">
        <v>142338</v>
      </c>
      <c r="O2060" s="158"/>
      <c r="P2060" s="158"/>
      <c r="Q2060" s="275">
        <v>142338</v>
      </c>
      <c r="R2060" s="158" t="s">
        <v>74</v>
      </c>
      <c r="S2060" s="158" t="str">
        <f>IFERROR(VLOOKUP(B2060,#REF!,3,0),"-")</f>
        <v>-</v>
      </c>
      <c r="T2060" s="159" t="str">
        <f>S2060&amp;"-"&amp;COUNTIF($S$2:S2060,S2060)</f>
        <v>--2056</v>
      </c>
      <c r="U2060" s="160">
        <f t="shared" si="224"/>
        <v>17</v>
      </c>
      <c r="V2060" s="160">
        <f t="shared" si="225"/>
        <v>19</v>
      </c>
      <c r="W2060" s="161" t="str">
        <f t="shared" si="226"/>
        <v>11 MAY 2024</v>
      </c>
      <c r="X2060" s="162">
        <f t="shared" si="227"/>
        <v>2059</v>
      </c>
      <c r="Y2060" s="163"/>
      <c r="AE2060" s="161" t="str">
        <f t="shared" si="230"/>
        <v>QUANTITATIVE REASONING(I) SEC 1</v>
      </c>
    </row>
    <row r="2061" spans="1:31" s="161" customFormat="1" ht="23.25" customHeight="1" x14ac:dyDescent="0.25">
      <c r="A2061" s="275">
        <f t="shared" si="229"/>
        <v>142353</v>
      </c>
      <c r="B2061" s="284" t="str">
        <f>A2061&amp;"-"&amp;COUNTIF($A$2:A2061,A2061)</f>
        <v>142353-1</v>
      </c>
      <c r="C2061" s="275">
        <v>2060</v>
      </c>
      <c r="D2061" s="278" t="s">
        <v>591</v>
      </c>
      <c r="E2061" s="275" t="s">
        <v>20</v>
      </c>
      <c r="F2061" s="275">
        <v>142353</v>
      </c>
      <c r="G2061" s="275" t="s">
        <v>409</v>
      </c>
      <c r="H2061" s="279" t="s">
        <v>1596</v>
      </c>
      <c r="I2061" s="275" t="s">
        <v>9</v>
      </c>
      <c r="J2061" s="275" t="s">
        <v>8</v>
      </c>
      <c r="K2061" s="278" t="s">
        <v>230</v>
      </c>
      <c r="L2061" s="283">
        <v>2</v>
      </c>
      <c r="M2061" s="158">
        <f t="shared" si="228"/>
        <v>4</v>
      </c>
      <c r="N2061" s="275">
        <v>142353</v>
      </c>
      <c r="O2061" s="158"/>
      <c r="P2061" s="158"/>
      <c r="Q2061" s="275">
        <v>142353</v>
      </c>
      <c r="R2061" s="158" t="s">
        <v>74</v>
      </c>
      <c r="S2061" s="158" t="str">
        <f>IFERROR(VLOOKUP(B2061,#REF!,3,0),"-")</f>
        <v>-</v>
      </c>
      <c r="T2061" s="159" t="str">
        <f>S2061&amp;"-"&amp;COUNTIF($S$2:S2061,S2061)</f>
        <v>--2057</v>
      </c>
      <c r="U2061" s="160">
        <f t="shared" si="224"/>
        <v>2</v>
      </c>
      <c r="V2061" s="160">
        <f t="shared" si="225"/>
        <v>4</v>
      </c>
      <c r="W2061" s="161" t="str">
        <f t="shared" si="226"/>
        <v>11 MAY 2024</v>
      </c>
      <c r="X2061" s="162">
        <f t="shared" si="227"/>
        <v>2060</v>
      </c>
      <c r="Y2061" s="163"/>
      <c r="AE2061" s="161" t="str">
        <f t="shared" si="230"/>
        <v>CALCULUS AND ANALYTICAL GEOMETRY SEC 1</v>
      </c>
    </row>
    <row r="2062" spans="1:31" s="161" customFormat="1" ht="23.25" customHeight="1" x14ac:dyDescent="0.25">
      <c r="A2062" s="275">
        <f t="shared" si="229"/>
        <v>142376</v>
      </c>
      <c r="B2062" s="284" t="str">
        <f>A2062&amp;"-"&amp;COUNTIF($A$2:A2062,A2062)</f>
        <v>142376-1</v>
      </c>
      <c r="C2062" s="275">
        <v>2061</v>
      </c>
      <c r="D2062" s="278" t="s">
        <v>591</v>
      </c>
      <c r="E2062" s="275" t="s">
        <v>21</v>
      </c>
      <c r="F2062" s="275">
        <v>142376</v>
      </c>
      <c r="G2062" s="275" t="s">
        <v>407</v>
      </c>
      <c r="H2062" s="279" t="s">
        <v>1599</v>
      </c>
      <c r="I2062" s="275" t="s">
        <v>9</v>
      </c>
      <c r="J2062" s="275" t="s">
        <v>8</v>
      </c>
      <c r="K2062" s="278" t="s">
        <v>230</v>
      </c>
      <c r="L2062" s="283">
        <v>1</v>
      </c>
      <c r="M2062" s="158">
        <f t="shared" si="228"/>
        <v>3</v>
      </c>
      <c r="N2062" s="275">
        <v>142376</v>
      </c>
      <c r="O2062" s="158"/>
      <c r="P2062" s="158"/>
      <c r="Q2062" s="275">
        <v>142376</v>
      </c>
      <c r="R2062" s="158" t="s">
        <v>74</v>
      </c>
      <c r="S2062" s="158" t="str">
        <f>IFERROR(VLOOKUP(B2062,#REF!,3,0),"-")</f>
        <v>-</v>
      </c>
      <c r="T2062" s="159" t="str">
        <f>S2062&amp;"-"&amp;COUNTIF($S$2:S2062,S2062)</f>
        <v>--2058</v>
      </c>
      <c r="U2062" s="160">
        <f t="shared" si="224"/>
        <v>1</v>
      </c>
      <c r="V2062" s="160">
        <f t="shared" si="225"/>
        <v>3</v>
      </c>
      <c r="W2062" s="161" t="str">
        <f t="shared" si="226"/>
        <v>11 MAY 2024</v>
      </c>
      <c r="X2062" s="162">
        <f t="shared" si="227"/>
        <v>2061</v>
      </c>
      <c r="Y2062" s="163"/>
      <c r="AE2062" s="161" t="str">
        <f t="shared" si="230"/>
        <v>DEEP LEARNING SEC 2</v>
      </c>
    </row>
    <row r="2063" spans="1:31" s="161" customFormat="1" ht="23.25" customHeight="1" x14ac:dyDescent="0.25">
      <c r="A2063" s="275">
        <f t="shared" si="229"/>
        <v>142376</v>
      </c>
      <c r="B2063" s="284" t="str">
        <f>A2063&amp;"-"&amp;COUNTIF($A$2:A2063,A2063)</f>
        <v>142376-2</v>
      </c>
      <c r="C2063" s="275">
        <v>2062</v>
      </c>
      <c r="D2063" s="278" t="s">
        <v>591</v>
      </c>
      <c r="E2063" s="275" t="s">
        <v>21</v>
      </c>
      <c r="F2063" s="275">
        <v>142376</v>
      </c>
      <c r="G2063" s="275" t="s">
        <v>407</v>
      </c>
      <c r="H2063" s="279" t="s">
        <v>1599</v>
      </c>
      <c r="I2063" s="275" t="s">
        <v>9</v>
      </c>
      <c r="J2063" s="275" t="s">
        <v>8</v>
      </c>
      <c r="K2063" s="278" t="s">
        <v>231</v>
      </c>
      <c r="L2063" s="283">
        <v>11</v>
      </c>
      <c r="M2063" s="158">
        <f t="shared" si="228"/>
        <v>13</v>
      </c>
      <c r="N2063" s="275">
        <v>142376</v>
      </c>
      <c r="O2063" s="158"/>
      <c r="P2063" s="158"/>
      <c r="Q2063" s="275">
        <v>142376</v>
      </c>
      <c r="R2063" s="158" t="s">
        <v>74</v>
      </c>
      <c r="S2063" s="158" t="str">
        <f>IFERROR(VLOOKUP(B2063,#REF!,3,0),"-")</f>
        <v>-</v>
      </c>
      <c r="T2063" s="159" t="str">
        <f>S2063&amp;"-"&amp;COUNTIF($S$2:S2063,S2063)</f>
        <v>--2059</v>
      </c>
      <c r="U2063" s="160">
        <f t="shared" si="224"/>
        <v>11</v>
      </c>
      <c r="V2063" s="160">
        <f t="shared" si="225"/>
        <v>13</v>
      </c>
      <c r="W2063" s="161" t="str">
        <f t="shared" si="226"/>
        <v>11 MAY 2024</v>
      </c>
      <c r="X2063" s="162">
        <f t="shared" si="227"/>
        <v>2062</v>
      </c>
      <c r="Y2063" s="163"/>
      <c r="AE2063" s="161" t="str">
        <f t="shared" si="230"/>
        <v>DEEP LEARNING SEC 2</v>
      </c>
    </row>
    <row r="2064" spans="1:31" s="161" customFormat="1" ht="23.25" customHeight="1" x14ac:dyDescent="0.25">
      <c r="A2064" s="275">
        <f t="shared" si="229"/>
        <v>142387</v>
      </c>
      <c r="B2064" s="284" t="str">
        <f>A2064&amp;"-"&amp;COUNTIF($A$2:A2064,A2064)</f>
        <v>142387-1</v>
      </c>
      <c r="C2064" s="275">
        <v>2063</v>
      </c>
      <c r="D2064" s="278" t="s">
        <v>591</v>
      </c>
      <c r="E2064" s="275" t="s">
        <v>453</v>
      </c>
      <c r="F2064" s="275">
        <v>142387</v>
      </c>
      <c r="G2064" s="275" t="s">
        <v>500</v>
      </c>
      <c r="H2064" s="279" t="s">
        <v>1605</v>
      </c>
      <c r="I2064" s="275" t="s">
        <v>9</v>
      </c>
      <c r="J2064" s="275" t="s">
        <v>8</v>
      </c>
      <c r="K2064" s="278" t="s">
        <v>231</v>
      </c>
      <c r="L2064" s="283">
        <v>2</v>
      </c>
      <c r="M2064" s="158">
        <f t="shared" si="228"/>
        <v>4</v>
      </c>
      <c r="N2064" s="275">
        <v>142387</v>
      </c>
      <c r="O2064" s="158"/>
      <c r="P2064" s="158"/>
      <c r="Q2064" s="275">
        <v>142387</v>
      </c>
      <c r="R2064" s="158" t="s">
        <v>74</v>
      </c>
      <c r="S2064" s="158" t="str">
        <f>IFERROR(VLOOKUP(B2064,#REF!,3,0),"-")</f>
        <v>-</v>
      </c>
      <c r="T2064" s="159" t="str">
        <f>S2064&amp;"-"&amp;COUNTIF($S$2:S2064,S2064)</f>
        <v>--2060</v>
      </c>
      <c r="U2064" s="160">
        <f t="shared" si="224"/>
        <v>2</v>
      </c>
      <c r="V2064" s="160">
        <f t="shared" si="225"/>
        <v>4</v>
      </c>
      <c r="W2064" s="161" t="str">
        <f t="shared" si="226"/>
        <v>11 MAY 2024</v>
      </c>
      <c r="X2064" s="162">
        <f t="shared" si="227"/>
        <v>2063</v>
      </c>
      <c r="Y2064" s="163"/>
      <c r="AE2064" s="161" t="str">
        <f t="shared" si="230"/>
        <v>QUANTITATIVE REASONING (I) SEC 1</v>
      </c>
    </row>
    <row r="2065" spans="1:31" s="161" customFormat="1" ht="23.25" customHeight="1" x14ac:dyDescent="0.25">
      <c r="A2065" s="275">
        <f t="shared" si="229"/>
        <v>142418</v>
      </c>
      <c r="B2065" s="284" t="str">
        <f>A2065&amp;"-"&amp;COUNTIF($A$2:A2065,A2065)</f>
        <v>142418-1</v>
      </c>
      <c r="C2065" s="275">
        <v>2064</v>
      </c>
      <c r="D2065" s="278" t="s">
        <v>591</v>
      </c>
      <c r="E2065" s="275" t="s">
        <v>24</v>
      </c>
      <c r="F2065" s="275">
        <v>142418</v>
      </c>
      <c r="G2065" s="275" t="s">
        <v>499</v>
      </c>
      <c r="H2065" s="279" t="s">
        <v>1600</v>
      </c>
      <c r="I2065" s="275" t="s">
        <v>9</v>
      </c>
      <c r="J2065" s="275" t="s">
        <v>8</v>
      </c>
      <c r="K2065" s="278" t="s">
        <v>231</v>
      </c>
      <c r="L2065" s="283">
        <v>9</v>
      </c>
      <c r="M2065" s="158">
        <f t="shared" si="228"/>
        <v>11</v>
      </c>
      <c r="N2065" s="275">
        <v>142418</v>
      </c>
      <c r="O2065" s="158"/>
      <c r="P2065" s="158"/>
      <c r="Q2065" s="275">
        <v>142418</v>
      </c>
      <c r="R2065" s="158" t="s">
        <v>74</v>
      </c>
      <c r="S2065" s="158" t="str">
        <f>IFERROR(VLOOKUP(B2065,#REF!,3,0),"-")</f>
        <v>-</v>
      </c>
      <c r="T2065" s="159" t="str">
        <f>S2065&amp;"-"&amp;COUNTIF($S$2:S2065,S2065)</f>
        <v>--2061</v>
      </c>
      <c r="U2065" s="160">
        <f t="shared" si="224"/>
        <v>9</v>
      </c>
      <c r="V2065" s="160">
        <f t="shared" si="225"/>
        <v>11</v>
      </c>
      <c r="W2065" s="161" t="str">
        <f t="shared" si="226"/>
        <v>11 MAY 2024</v>
      </c>
      <c r="X2065" s="162">
        <f t="shared" si="227"/>
        <v>2064</v>
      </c>
      <c r="Y2065" s="163"/>
      <c r="AE2065" s="161" t="str">
        <f t="shared" si="230"/>
        <v>QUANTITATIVE REASONING(I) SEC 1</v>
      </c>
    </row>
    <row r="2066" spans="1:31" s="161" customFormat="1" ht="23.25" customHeight="1" x14ac:dyDescent="0.25">
      <c r="A2066" s="275">
        <f t="shared" si="229"/>
        <v>142418</v>
      </c>
      <c r="B2066" s="284" t="str">
        <f>A2066&amp;"-"&amp;COUNTIF($A$2:A2066,A2066)</f>
        <v>142418-2</v>
      </c>
      <c r="C2066" s="275">
        <v>2065</v>
      </c>
      <c r="D2066" s="278" t="s">
        <v>591</v>
      </c>
      <c r="E2066" s="275" t="s">
        <v>24</v>
      </c>
      <c r="F2066" s="275">
        <v>142418</v>
      </c>
      <c r="G2066" s="275" t="s">
        <v>499</v>
      </c>
      <c r="H2066" s="279" t="s">
        <v>1600</v>
      </c>
      <c r="I2066" s="275" t="s">
        <v>9</v>
      </c>
      <c r="J2066" s="275" t="s">
        <v>8</v>
      </c>
      <c r="K2066" s="278" t="s">
        <v>232</v>
      </c>
      <c r="L2066" s="283">
        <v>3</v>
      </c>
      <c r="M2066" s="158">
        <f t="shared" si="228"/>
        <v>5</v>
      </c>
      <c r="N2066" s="275">
        <v>142418</v>
      </c>
      <c r="O2066" s="158"/>
      <c r="P2066" s="158"/>
      <c r="Q2066" s="275">
        <v>142418</v>
      </c>
      <c r="R2066" s="158" t="s">
        <v>74</v>
      </c>
      <c r="S2066" s="158" t="str">
        <f>IFERROR(VLOOKUP(B2066,#REF!,3,0),"-")</f>
        <v>-</v>
      </c>
      <c r="T2066" s="159" t="str">
        <f>S2066&amp;"-"&amp;COUNTIF($S$2:S2066,S2066)</f>
        <v>--2062</v>
      </c>
      <c r="U2066" s="160">
        <f t="shared" si="224"/>
        <v>3</v>
      </c>
      <c r="V2066" s="160">
        <f t="shared" si="225"/>
        <v>5</v>
      </c>
      <c r="W2066" s="161" t="str">
        <f t="shared" si="226"/>
        <v>11 MAY 2024</v>
      </c>
      <c r="X2066" s="162">
        <f t="shared" si="227"/>
        <v>2065</v>
      </c>
      <c r="Y2066" s="163"/>
      <c r="AE2066" s="161" t="str">
        <f t="shared" si="230"/>
        <v>QUANTITATIVE REASONING(I) SEC 1</v>
      </c>
    </row>
    <row r="2067" spans="1:31" s="161" customFormat="1" ht="23.25" customHeight="1" x14ac:dyDescent="0.25">
      <c r="A2067" s="275">
        <f t="shared" si="229"/>
        <v>142425</v>
      </c>
      <c r="B2067" s="284" t="str">
        <f>A2067&amp;"-"&amp;COUNTIF($A$2:A2067,A2067)</f>
        <v>142425-1</v>
      </c>
      <c r="C2067" s="275">
        <v>2066</v>
      </c>
      <c r="D2067" s="278" t="s">
        <v>591</v>
      </c>
      <c r="E2067" s="275" t="s">
        <v>586</v>
      </c>
      <c r="F2067" s="275">
        <v>142425</v>
      </c>
      <c r="G2067" s="275" t="s">
        <v>500</v>
      </c>
      <c r="H2067" s="279" t="s">
        <v>1605</v>
      </c>
      <c r="I2067" s="275" t="s">
        <v>9</v>
      </c>
      <c r="J2067" s="275" t="s">
        <v>8</v>
      </c>
      <c r="K2067" s="278" t="s">
        <v>232</v>
      </c>
      <c r="L2067" s="283">
        <v>2</v>
      </c>
      <c r="M2067" s="158">
        <f t="shared" si="228"/>
        <v>4</v>
      </c>
      <c r="N2067" s="275">
        <v>142425</v>
      </c>
      <c r="O2067" s="158"/>
      <c r="P2067" s="158"/>
      <c r="Q2067" s="275">
        <v>142425</v>
      </c>
      <c r="R2067" s="158" t="s">
        <v>74</v>
      </c>
      <c r="S2067" s="158" t="str">
        <f>IFERROR(VLOOKUP(B2067,#REF!,3,0),"-")</f>
        <v>-</v>
      </c>
      <c r="T2067" s="159" t="str">
        <f>S2067&amp;"-"&amp;COUNTIF($S$2:S2067,S2067)</f>
        <v>--2063</v>
      </c>
      <c r="U2067" s="160">
        <f t="shared" si="224"/>
        <v>2</v>
      </c>
      <c r="V2067" s="160">
        <f t="shared" si="225"/>
        <v>4</v>
      </c>
      <c r="W2067" s="161" t="str">
        <f t="shared" si="226"/>
        <v>11 MAY 2024</v>
      </c>
      <c r="X2067" s="162">
        <f t="shared" si="227"/>
        <v>2066</v>
      </c>
      <c r="Y2067" s="163"/>
      <c r="AE2067" s="161" t="str">
        <f t="shared" si="230"/>
        <v>QUANTITATIVE REASONING (I) SEC 1</v>
      </c>
    </row>
    <row r="2068" spans="1:31" s="161" customFormat="1" ht="23.25" customHeight="1" x14ac:dyDescent="0.25">
      <c r="A2068" s="275">
        <f t="shared" si="229"/>
        <v>142433</v>
      </c>
      <c r="B2068" s="284" t="str">
        <f>A2068&amp;"-"&amp;COUNTIF($A$2:A2068,A2068)</f>
        <v>142433-1</v>
      </c>
      <c r="C2068" s="275">
        <v>2067</v>
      </c>
      <c r="D2068" s="278" t="s">
        <v>591</v>
      </c>
      <c r="E2068" s="275" t="s">
        <v>28</v>
      </c>
      <c r="F2068" s="275">
        <v>142433</v>
      </c>
      <c r="G2068" s="275" t="s">
        <v>499</v>
      </c>
      <c r="H2068" s="279" t="s">
        <v>1600</v>
      </c>
      <c r="I2068" s="275" t="s">
        <v>9</v>
      </c>
      <c r="J2068" s="275" t="s">
        <v>8</v>
      </c>
      <c r="K2068" s="278" t="s">
        <v>232</v>
      </c>
      <c r="L2068" s="283">
        <v>8</v>
      </c>
      <c r="M2068" s="158">
        <f t="shared" si="228"/>
        <v>10</v>
      </c>
      <c r="N2068" s="275">
        <v>142433</v>
      </c>
      <c r="O2068" s="158"/>
      <c r="P2068" s="158"/>
      <c r="Q2068" s="275">
        <v>142433</v>
      </c>
      <c r="R2068" s="158" t="s">
        <v>74</v>
      </c>
      <c r="S2068" s="158" t="str">
        <f>IFERROR(VLOOKUP(B2068,#REF!,3,0),"-")</f>
        <v>-</v>
      </c>
      <c r="T2068" s="159" t="str">
        <f>S2068&amp;"-"&amp;COUNTIF($S$2:S2068,S2068)</f>
        <v>--2064</v>
      </c>
      <c r="U2068" s="160">
        <f t="shared" si="224"/>
        <v>8</v>
      </c>
      <c r="V2068" s="160">
        <f t="shared" si="225"/>
        <v>10</v>
      </c>
      <c r="W2068" s="161" t="str">
        <f t="shared" si="226"/>
        <v>11 MAY 2024</v>
      </c>
      <c r="X2068" s="162">
        <f t="shared" si="227"/>
        <v>2067</v>
      </c>
      <c r="Y2068" s="163"/>
      <c r="AE2068" s="161" t="str">
        <f t="shared" si="230"/>
        <v>QUANTITATIVE REASONING(I) SEC 1</v>
      </c>
    </row>
    <row r="2069" spans="1:31" s="161" customFormat="1" ht="23.25" customHeight="1" x14ac:dyDescent="0.25">
      <c r="A2069" s="275">
        <f t="shared" si="229"/>
        <v>142483</v>
      </c>
      <c r="B2069" s="284" t="str">
        <f>A2069&amp;"-"&amp;COUNTIF($A$2:A2069,A2069)</f>
        <v>142483-1</v>
      </c>
      <c r="C2069" s="275">
        <v>2068</v>
      </c>
      <c r="D2069" s="278" t="s">
        <v>591</v>
      </c>
      <c r="E2069" s="275" t="s">
        <v>581</v>
      </c>
      <c r="F2069" s="275">
        <v>142483</v>
      </c>
      <c r="G2069" s="275" t="s">
        <v>500</v>
      </c>
      <c r="H2069" s="279" t="s">
        <v>1605</v>
      </c>
      <c r="I2069" s="275" t="s">
        <v>9</v>
      </c>
      <c r="J2069" s="275" t="s">
        <v>8</v>
      </c>
      <c r="K2069" s="278" t="s">
        <v>232</v>
      </c>
      <c r="L2069" s="283">
        <v>1</v>
      </c>
      <c r="M2069" s="158">
        <f t="shared" si="228"/>
        <v>3</v>
      </c>
      <c r="N2069" s="275">
        <v>142483</v>
      </c>
      <c r="O2069" s="158"/>
      <c r="P2069" s="158"/>
      <c r="Q2069" s="275">
        <v>142483</v>
      </c>
      <c r="R2069" s="158" t="s">
        <v>74</v>
      </c>
      <c r="S2069" s="158" t="str">
        <f>IFERROR(VLOOKUP(B2069,#REF!,3,0),"-")</f>
        <v>-</v>
      </c>
      <c r="T2069" s="159" t="str">
        <f>S2069&amp;"-"&amp;COUNTIF($S$2:S2069,S2069)</f>
        <v>--2065</v>
      </c>
      <c r="U2069" s="160">
        <f t="shared" si="224"/>
        <v>1</v>
      </c>
      <c r="V2069" s="160">
        <f t="shared" si="225"/>
        <v>3</v>
      </c>
      <c r="W2069" s="161" t="str">
        <f t="shared" si="226"/>
        <v>11 MAY 2024</v>
      </c>
      <c r="X2069" s="162">
        <f t="shared" si="227"/>
        <v>2068</v>
      </c>
      <c r="Y2069" s="163"/>
      <c r="AE2069" s="161" t="str">
        <f t="shared" si="230"/>
        <v>QUANTITATIVE REASONING (I) SEC 1</v>
      </c>
    </row>
    <row r="2070" spans="1:31" s="161" customFormat="1" ht="23.25" customHeight="1" x14ac:dyDescent="0.25">
      <c r="A2070" s="275">
        <f t="shared" si="229"/>
        <v>142489</v>
      </c>
      <c r="B2070" s="284" t="str">
        <f>A2070&amp;"-"&amp;COUNTIF($A$2:A2070,A2070)</f>
        <v>142489-1</v>
      </c>
      <c r="C2070" s="275">
        <v>2069</v>
      </c>
      <c r="D2070" s="278" t="s">
        <v>591</v>
      </c>
      <c r="E2070" s="275" t="s">
        <v>31</v>
      </c>
      <c r="F2070" s="275">
        <v>142489</v>
      </c>
      <c r="G2070" s="275" t="s">
        <v>499</v>
      </c>
      <c r="H2070" s="279" t="s">
        <v>1600</v>
      </c>
      <c r="I2070" s="275" t="s">
        <v>9</v>
      </c>
      <c r="J2070" s="275" t="s">
        <v>8</v>
      </c>
      <c r="K2070" s="278" t="s">
        <v>232</v>
      </c>
      <c r="L2070" s="283">
        <v>8</v>
      </c>
      <c r="M2070" s="158">
        <f t="shared" si="228"/>
        <v>10</v>
      </c>
      <c r="N2070" s="275">
        <v>142489</v>
      </c>
      <c r="O2070" s="158"/>
      <c r="P2070" s="158"/>
      <c r="Q2070" s="275">
        <v>142489</v>
      </c>
      <c r="R2070" s="158" t="s">
        <v>74</v>
      </c>
      <c r="S2070" s="158" t="str">
        <f>IFERROR(VLOOKUP(B2070,#REF!,3,0),"-")</f>
        <v>-</v>
      </c>
      <c r="T2070" s="159" t="str">
        <f>S2070&amp;"-"&amp;COUNTIF($S$2:S2070,S2070)</f>
        <v>--2066</v>
      </c>
      <c r="U2070" s="160">
        <f t="shared" si="224"/>
        <v>8</v>
      </c>
      <c r="V2070" s="160">
        <f t="shared" si="225"/>
        <v>10</v>
      </c>
      <c r="W2070" s="161" t="str">
        <f t="shared" si="226"/>
        <v>11 MAY 2024</v>
      </c>
      <c r="X2070" s="162">
        <f t="shared" si="227"/>
        <v>2069</v>
      </c>
      <c r="Y2070" s="163"/>
      <c r="AE2070" s="161" t="str">
        <f t="shared" si="230"/>
        <v>QUANTITATIVE REASONING(I) SEC 1</v>
      </c>
    </row>
    <row r="2071" spans="1:31" s="161" customFormat="1" ht="23.25" customHeight="1" x14ac:dyDescent="0.25">
      <c r="A2071" s="275">
        <f t="shared" si="229"/>
        <v>142489</v>
      </c>
      <c r="B2071" s="284" t="str">
        <f>A2071&amp;"-"&amp;COUNTIF($A$2:A2071,A2071)</f>
        <v>142489-2</v>
      </c>
      <c r="C2071" s="275">
        <v>2070</v>
      </c>
      <c r="D2071" s="278" t="s">
        <v>591</v>
      </c>
      <c r="E2071" s="275" t="s">
        <v>31</v>
      </c>
      <c r="F2071" s="275">
        <v>142489</v>
      </c>
      <c r="G2071" s="275" t="s">
        <v>499</v>
      </c>
      <c r="H2071" s="279" t="s">
        <v>1600</v>
      </c>
      <c r="I2071" s="275" t="s">
        <v>9</v>
      </c>
      <c r="J2071" s="275" t="s">
        <v>8</v>
      </c>
      <c r="K2071" s="278" t="s">
        <v>233</v>
      </c>
      <c r="L2071" s="283">
        <v>13</v>
      </c>
      <c r="M2071" s="158">
        <f t="shared" si="228"/>
        <v>15</v>
      </c>
      <c r="N2071" s="275">
        <v>142489</v>
      </c>
      <c r="O2071" s="158"/>
      <c r="P2071" s="158"/>
      <c r="Q2071" s="275">
        <v>142489</v>
      </c>
      <c r="R2071" s="158" t="s">
        <v>74</v>
      </c>
      <c r="S2071" s="158" t="str">
        <f>IFERROR(VLOOKUP(B2071,#REF!,3,0),"-")</f>
        <v>-</v>
      </c>
      <c r="T2071" s="159" t="str">
        <f>S2071&amp;"-"&amp;COUNTIF($S$2:S2071,S2071)</f>
        <v>--2067</v>
      </c>
      <c r="U2071" s="160">
        <f t="shared" si="224"/>
        <v>13</v>
      </c>
      <c r="V2071" s="160">
        <f t="shared" si="225"/>
        <v>15</v>
      </c>
      <c r="W2071" s="161" t="str">
        <f t="shared" si="226"/>
        <v>11 MAY 2024</v>
      </c>
      <c r="X2071" s="162">
        <f t="shared" si="227"/>
        <v>2070</v>
      </c>
      <c r="Y2071" s="163"/>
      <c r="AE2071" s="161" t="str">
        <f t="shared" si="230"/>
        <v>QUANTITATIVE REASONING(I) SEC 1</v>
      </c>
    </row>
    <row r="2072" spans="1:31" s="161" customFormat="1" ht="23.25" customHeight="1" x14ac:dyDescent="0.25">
      <c r="A2072" s="275">
        <f t="shared" si="229"/>
        <v>142493</v>
      </c>
      <c r="B2072" s="284" t="str">
        <f>A2072&amp;"-"&amp;COUNTIF($A$2:A2072,A2072)</f>
        <v>142493-1</v>
      </c>
      <c r="C2072" s="275">
        <v>2071</v>
      </c>
      <c r="D2072" s="278" t="s">
        <v>591</v>
      </c>
      <c r="E2072" s="275" t="s">
        <v>587</v>
      </c>
      <c r="F2072" s="275">
        <v>142493</v>
      </c>
      <c r="G2072" s="275" t="s">
        <v>500</v>
      </c>
      <c r="H2072" s="279" t="s">
        <v>1605</v>
      </c>
      <c r="I2072" s="275" t="s">
        <v>9</v>
      </c>
      <c r="J2072" s="275" t="s">
        <v>8</v>
      </c>
      <c r="K2072" s="278" t="s">
        <v>233</v>
      </c>
      <c r="L2072" s="283">
        <v>1</v>
      </c>
      <c r="M2072" s="158">
        <f t="shared" si="228"/>
        <v>3</v>
      </c>
      <c r="N2072" s="275">
        <v>142493</v>
      </c>
      <c r="O2072" s="158"/>
      <c r="P2072" s="158"/>
      <c r="Q2072" s="275">
        <v>142493</v>
      </c>
      <c r="R2072" s="158" t="s">
        <v>74</v>
      </c>
      <c r="S2072" s="158" t="str">
        <f>IFERROR(VLOOKUP(B2072,#REF!,3,0),"-")</f>
        <v>-</v>
      </c>
      <c r="T2072" s="159" t="str">
        <f>S2072&amp;"-"&amp;COUNTIF($S$2:S2072,S2072)</f>
        <v>--2068</v>
      </c>
      <c r="U2072" s="160">
        <f t="shared" si="224"/>
        <v>1</v>
      </c>
      <c r="V2072" s="160">
        <f t="shared" si="225"/>
        <v>3</v>
      </c>
      <c r="W2072" s="161" t="str">
        <f t="shared" si="226"/>
        <v>11 MAY 2024</v>
      </c>
      <c r="X2072" s="162">
        <f t="shared" si="227"/>
        <v>2071</v>
      </c>
      <c r="Y2072" s="163"/>
      <c r="AE2072" s="161" t="str">
        <f t="shared" si="230"/>
        <v>QUANTITATIVE REASONING (I) SEC 1</v>
      </c>
    </row>
    <row r="2073" spans="1:31" s="161" customFormat="1" ht="23.25" customHeight="1" x14ac:dyDescent="0.25">
      <c r="A2073" s="275">
        <f t="shared" si="229"/>
        <v>142528</v>
      </c>
      <c r="B2073" s="284" t="str">
        <f>A2073&amp;"-"&amp;COUNTIF($A$2:A2073,A2073)</f>
        <v>142528-1</v>
      </c>
      <c r="C2073" s="275">
        <v>2072</v>
      </c>
      <c r="D2073" s="278" t="s">
        <v>591</v>
      </c>
      <c r="E2073" s="275" t="s">
        <v>582</v>
      </c>
      <c r="F2073" s="275">
        <v>142528</v>
      </c>
      <c r="G2073" s="275" t="s">
        <v>500</v>
      </c>
      <c r="H2073" s="279" t="s">
        <v>1605</v>
      </c>
      <c r="I2073" s="275" t="s">
        <v>9</v>
      </c>
      <c r="J2073" s="275" t="s">
        <v>8</v>
      </c>
      <c r="K2073" s="278" t="s">
        <v>233</v>
      </c>
      <c r="L2073" s="283">
        <v>2</v>
      </c>
      <c r="M2073" s="158">
        <f t="shared" si="228"/>
        <v>4</v>
      </c>
      <c r="N2073" s="275">
        <v>142528</v>
      </c>
      <c r="O2073" s="158"/>
      <c r="P2073" s="158"/>
      <c r="Q2073" s="275">
        <v>142528</v>
      </c>
      <c r="R2073" s="158" t="s">
        <v>74</v>
      </c>
      <c r="S2073" s="158" t="str">
        <f>IFERROR(VLOOKUP(B2073,#REF!,3,0),"-")</f>
        <v>-</v>
      </c>
      <c r="T2073" s="159" t="str">
        <f>S2073&amp;"-"&amp;COUNTIF($S$2:S2073,S2073)</f>
        <v>--2069</v>
      </c>
      <c r="U2073" s="160">
        <f t="shared" si="224"/>
        <v>2</v>
      </c>
      <c r="V2073" s="160">
        <f t="shared" si="225"/>
        <v>4</v>
      </c>
      <c r="W2073" s="161" t="str">
        <f t="shared" si="226"/>
        <v>11 MAY 2024</v>
      </c>
      <c r="X2073" s="162">
        <f t="shared" si="227"/>
        <v>2072</v>
      </c>
      <c r="Y2073" s="163"/>
      <c r="AE2073" s="161" t="str">
        <f t="shared" si="230"/>
        <v>QUANTITATIVE REASONING (I) SEC 1</v>
      </c>
    </row>
    <row r="2074" spans="1:31" s="161" customFormat="1" ht="23.25" customHeight="1" x14ac:dyDescent="0.25">
      <c r="A2074" s="275">
        <f t="shared" si="229"/>
        <v>142609</v>
      </c>
      <c r="B2074" s="284" t="str">
        <f>A2074&amp;"-"&amp;COUNTIF($A$2:A2074,A2074)</f>
        <v>142609-1</v>
      </c>
      <c r="C2074" s="275">
        <v>2073</v>
      </c>
      <c r="D2074" s="278" t="s">
        <v>591</v>
      </c>
      <c r="E2074" s="275" t="s">
        <v>21</v>
      </c>
      <c r="F2074" s="275">
        <v>142609</v>
      </c>
      <c r="G2074" s="275" t="s">
        <v>409</v>
      </c>
      <c r="H2074" s="279" t="s">
        <v>1596</v>
      </c>
      <c r="I2074" s="275" t="s">
        <v>9</v>
      </c>
      <c r="J2074" s="275" t="s">
        <v>8</v>
      </c>
      <c r="K2074" s="278" t="s">
        <v>233</v>
      </c>
      <c r="L2074" s="283">
        <v>1</v>
      </c>
      <c r="M2074" s="158">
        <f t="shared" si="228"/>
        <v>3</v>
      </c>
      <c r="N2074" s="275">
        <v>142609</v>
      </c>
      <c r="O2074" s="158"/>
      <c r="P2074" s="158"/>
      <c r="Q2074" s="275">
        <v>142609</v>
      </c>
      <c r="R2074" s="158" t="s">
        <v>74</v>
      </c>
      <c r="S2074" s="158" t="str">
        <f>IFERROR(VLOOKUP(B2074,#REF!,3,0),"-")</f>
        <v>-</v>
      </c>
      <c r="T2074" s="159" t="str">
        <f>S2074&amp;"-"&amp;COUNTIF($S$2:S2074,S2074)</f>
        <v>--2070</v>
      </c>
      <c r="U2074" s="160">
        <f t="shared" si="224"/>
        <v>1</v>
      </c>
      <c r="V2074" s="160">
        <f t="shared" si="225"/>
        <v>3</v>
      </c>
      <c r="W2074" s="161" t="str">
        <f t="shared" si="226"/>
        <v>11 MAY 2024</v>
      </c>
      <c r="X2074" s="162">
        <f t="shared" si="227"/>
        <v>2073</v>
      </c>
      <c r="Y2074" s="163"/>
      <c r="AE2074" s="161" t="str">
        <f t="shared" si="230"/>
        <v>CALCULUS AND ANALYTICAL GEOMETRY SEC 1</v>
      </c>
    </row>
    <row r="2075" spans="1:31" s="161" customFormat="1" ht="23.25" customHeight="1" x14ac:dyDescent="0.25">
      <c r="A2075" s="275">
        <f t="shared" si="229"/>
        <v>141620</v>
      </c>
      <c r="B2075" s="284" t="str">
        <f>A2075&amp;"-"&amp;COUNTIF($A$2:A2075,A2075)</f>
        <v>141620-1</v>
      </c>
      <c r="C2075" s="275">
        <v>2074</v>
      </c>
      <c r="D2075" s="278" t="s">
        <v>591</v>
      </c>
      <c r="E2075" s="275" t="s">
        <v>18</v>
      </c>
      <c r="F2075" s="275">
        <v>141620</v>
      </c>
      <c r="G2075" s="275" t="s">
        <v>147</v>
      </c>
      <c r="H2075" s="279" t="s">
        <v>1606</v>
      </c>
      <c r="I2075" s="275" t="s">
        <v>9</v>
      </c>
      <c r="J2075" s="275" t="s">
        <v>64</v>
      </c>
      <c r="K2075" s="278" t="s">
        <v>93</v>
      </c>
      <c r="L2075" s="283">
        <v>23</v>
      </c>
      <c r="M2075" s="158">
        <f t="shared" si="228"/>
        <v>25</v>
      </c>
      <c r="N2075" s="275">
        <v>141620</v>
      </c>
      <c r="O2075" s="158"/>
      <c r="P2075" s="158"/>
      <c r="Q2075" s="275">
        <v>141620</v>
      </c>
      <c r="R2075" s="158" t="s">
        <v>74</v>
      </c>
      <c r="S2075" s="158" t="str">
        <f>IFERROR(VLOOKUP(B2075,#REF!,3,0),"-")</f>
        <v>-</v>
      </c>
      <c r="T2075" s="159" t="str">
        <f>S2075&amp;"-"&amp;COUNTIF($S$2:S2075,S2075)</f>
        <v>--2071</v>
      </c>
      <c r="U2075" s="160">
        <f t="shared" si="224"/>
        <v>23</v>
      </c>
      <c r="V2075" s="160">
        <f t="shared" si="225"/>
        <v>25</v>
      </c>
      <c r="W2075" s="161" t="str">
        <f t="shared" si="226"/>
        <v>11 MAY 2024</v>
      </c>
      <c r="X2075" s="162">
        <f t="shared" si="227"/>
        <v>2074</v>
      </c>
      <c r="Y2075" s="163"/>
      <c r="AE2075" s="161" t="str">
        <f t="shared" si="230"/>
        <v>INTERNET OF THINGS SEC 2</v>
      </c>
    </row>
    <row r="2076" spans="1:31" s="161" customFormat="1" ht="23.25" customHeight="1" x14ac:dyDescent="0.25">
      <c r="A2076" s="275">
        <f t="shared" si="229"/>
        <v>141712</v>
      </c>
      <c r="B2076" s="284" t="str">
        <f>A2076&amp;"-"&amp;COUNTIF($A$2:A2076,A2076)</f>
        <v>141712-1</v>
      </c>
      <c r="C2076" s="275">
        <v>2075</v>
      </c>
      <c r="D2076" s="278" t="s">
        <v>591</v>
      </c>
      <c r="E2076" s="275" t="s">
        <v>20</v>
      </c>
      <c r="F2076" s="275">
        <v>141712</v>
      </c>
      <c r="G2076" s="275" t="s">
        <v>407</v>
      </c>
      <c r="H2076" s="279" t="s">
        <v>1598</v>
      </c>
      <c r="I2076" s="275" t="s">
        <v>9</v>
      </c>
      <c r="J2076" s="275" t="s">
        <v>64</v>
      </c>
      <c r="K2076" s="278" t="s">
        <v>93</v>
      </c>
      <c r="L2076" s="283">
        <v>21</v>
      </c>
      <c r="M2076" s="158">
        <f t="shared" si="228"/>
        <v>23</v>
      </c>
      <c r="N2076" s="275">
        <v>141712</v>
      </c>
      <c r="O2076" s="158"/>
      <c r="P2076" s="158"/>
      <c r="Q2076" s="275">
        <v>141712</v>
      </c>
      <c r="R2076" s="158" t="s">
        <v>74</v>
      </c>
      <c r="S2076" s="158" t="str">
        <f>IFERROR(VLOOKUP(B2076,#REF!,3,0),"-")</f>
        <v>-</v>
      </c>
      <c r="T2076" s="159" t="str">
        <f>S2076&amp;"-"&amp;COUNTIF($S$2:S2076,S2076)</f>
        <v>--2072</v>
      </c>
      <c r="U2076" s="160">
        <f t="shared" si="224"/>
        <v>21</v>
      </c>
      <c r="V2076" s="160">
        <f t="shared" si="225"/>
        <v>23</v>
      </c>
      <c r="W2076" s="161" t="str">
        <f t="shared" si="226"/>
        <v>11 MAY 2024</v>
      </c>
      <c r="X2076" s="162">
        <f t="shared" si="227"/>
        <v>2075</v>
      </c>
      <c r="Y2076" s="163"/>
      <c r="AE2076" s="161" t="str">
        <f t="shared" si="230"/>
        <v>DEEP LEARNING SEC 1</v>
      </c>
    </row>
    <row r="2077" spans="1:31" s="161" customFormat="1" ht="23.25" customHeight="1" x14ac:dyDescent="0.25">
      <c r="A2077" s="275">
        <f t="shared" si="229"/>
        <v>141712</v>
      </c>
      <c r="B2077" s="284" t="str">
        <f>A2077&amp;"-"&amp;COUNTIF($A$2:A2077,A2077)</f>
        <v>141712-2</v>
      </c>
      <c r="C2077" s="275">
        <v>2076</v>
      </c>
      <c r="D2077" s="278" t="s">
        <v>591</v>
      </c>
      <c r="E2077" s="275" t="s">
        <v>20</v>
      </c>
      <c r="F2077" s="275">
        <v>141712</v>
      </c>
      <c r="G2077" s="275" t="s">
        <v>407</v>
      </c>
      <c r="H2077" s="279" t="s">
        <v>1598</v>
      </c>
      <c r="I2077" s="275" t="s">
        <v>9</v>
      </c>
      <c r="J2077" s="275" t="s">
        <v>65</v>
      </c>
      <c r="K2077" s="278" t="s">
        <v>286</v>
      </c>
      <c r="L2077" s="283">
        <v>8</v>
      </c>
      <c r="M2077" s="158">
        <f t="shared" si="228"/>
        <v>10</v>
      </c>
      <c r="N2077" s="275">
        <v>141712</v>
      </c>
      <c r="O2077" s="158"/>
      <c r="P2077" s="158"/>
      <c r="Q2077" s="275">
        <v>141712</v>
      </c>
      <c r="R2077" s="158" t="s">
        <v>74</v>
      </c>
      <c r="S2077" s="158" t="str">
        <f>IFERROR(VLOOKUP(B2077,#REF!,3,0),"-")</f>
        <v>-</v>
      </c>
      <c r="T2077" s="159" t="str">
        <f>S2077&amp;"-"&amp;COUNTIF($S$2:S2077,S2077)</f>
        <v>--2073</v>
      </c>
      <c r="U2077" s="160">
        <f t="shared" si="224"/>
        <v>8</v>
      </c>
      <c r="V2077" s="160">
        <f t="shared" si="225"/>
        <v>10</v>
      </c>
      <c r="W2077" s="161" t="str">
        <f t="shared" si="226"/>
        <v>11 MAY 2024</v>
      </c>
      <c r="X2077" s="162">
        <f t="shared" si="227"/>
        <v>2076</v>
      </c>
      <c r="Y2077" s="163"/>
      <c r="AE2077" s="161" t="str">
        <f t="shared" si="230"/>
        <v>DEEP LEARNING SEC 1</v>
      </c>
    </row>
    <row r="2078" spans="1:31" s="161" customFormat="1" ht="23.25" customHeight="1" x14ac:dyDescent="0.25">
      <c r="A2078" s="275">
        <f t="shared" si="229"/>
        <v>141729</v>
      </c>
      <c r="B2078" s="284" t="str">
        <f>A2078&amp;"-"&amp;COUNTIF($A$2:A2078,A2078)</f>
        <v>141729-1</v>
      </c>
      <c r="C2078" s="275">
        <v>2077</v>
      </c>
      <c r="D2078" s="278" t="s">
        <v>591</v>
      </c>
      <c r="E2078" s="275" t="s">
        <v>20</v>
      </c>
      <c r="F2078" s="275">
        <v>141729</v>
      </c>
      <c r="G2078" s="275" t="s">
        <v>407</v>
      </c>
      <c r="H2078" s="279" t="s">
        <v>1599</v>
      </c>
      <c r="I2078" s="275" t="s">
        <v>9</v>
      </c>
      <c r="J2078" s="275" t="s">
        <v>65</v>
      </c>
      <c r="K2078" s="278" t="s">
        <v>286</v>
      </c>
      <c r="L2078" s="283">
        <v>36</v>
      </c>
      <c r="M2078" s="158">
        <f t="shared" si="228"/>
        <v>38</v>
      </c>
      <c r="N2078" s="275">
        <v>141729</v>
      </c>
      <c r="O2078" s="158"/>
      <c r="P2078" s="158"/>
      <c r="Q2078" s="275">
        <v>141729</v>
      </c>
      <c r="R2078" s="158" t="s">
        <v>74</v>
      </c>
      <c r="S2078" s="158" t="str">
        <f>IFERROR(VLOOKUP(B2078,#REF!,3,0),"-")</f>
        <v>-</v>
      </c>
      <c r="T2078" s="159" t="str">
        <f>S2078&amp;"-"&amp;COUNTIF($S$2:S2078,S2078)</f>
        <v>--2074</v>
      </c>
      <c r="U2078" s="160">
        <f t="shared" si="224"/>
        <v>36</v>
      </c>
      <c r="V2078" s="160">
        <f t="shared" si="225"/>
        <v>38</v>
      </c>
      <c r="W2078" s="161" t="str">
        <f t="shared" si="226"/>
        <v>11 MAY 2024</v>
      </c>
      <c r="X2078" s="162">
        <f t="shared" si="227"/>
        <v>2077</v>
      </c>
      <c r="Y2078" s="163"/>
      <c r="AE2078" s="161" t="str">
        <f t="shared" si="230"/>
        <v>DEEP LEARNING SEC 2</v>
      </c>
    </row>
    <row r="2079" spans="1:31" s="161" customFormat="1" ht="23.25" customHeight="1" x14ac:dyDescent="0.25">
      <c r="A2079" s="275">
        <f t="shared" si="229"/>
        <v>141729</v>
      </c>
      <c r="B2079" s="284" t="str">
        <f>A2079&amp;"-"&amp;COUNTIF($A$2:A2079,A2079)</f>
        <v>141729-2</v>
      </c>
      <c r="C2079" s="275">
        <v>2078</v>
      </c>
      <c r="D2079" s="278" t="s">
        <v>591</v>
      </c>
      <c r="E2079" s="275" t="s">
        <v>20</v>
      </c>
      <c r="F2079" s="275">
        <v>141729</v>
      </c>
      <c r="G2079" s="275" t="s">
        <v>407</v>
      </c>
      <c r="H2079" s="279" t="s">
        <v>1599</v>
      </c>
      <c r="I2079" s="275" t="s">
        <v>9</v>
      </c>
      <c r="J2079" s="275" t="s">
        <v>570</v>
      </c>
      <c r="K2079" s="278" t="s">
        <v>573</v>
      </c>
      <c r="L2079" s="283">
        <v>2</v>
      </c>
      <c r="M2079" s="158">
        <f t="shared" si="228"/>
        <v>4</v>
      </c>
      <c r="N2079" s="275">
        <v>141729</v>
      </c>
      <c r="O2079" s="158"/>
      <c r="P2079" s="158"/>
      <c r="Q2079" s="275">
        <v>141729</v>
      </c>
      <c r="R2079" s="158" t="s">
        <v>74</v>
      </c>
      <c r="S2079" s="158" t="str">
        <f>IFERROR(VLOOKUP(B2079,#REF!,3,0),"-")</f>
        <v>-</v>
      </c>
      <c r="T2079" s="159" t="str">
        <f>S2079&amp;"-"&amp;COUNTIF($S$2:S2079,S2079)</f>
        <v>--2075</v>
      </c>
      <c r="U2079" s="160">
        <f t="shared" si="224"/>
        <v>2</v>
      </c>
      <c r="V2079" s="160">
        <f t="shared" si="225"/>
        <v>4</v>
      </c>
      <c r="W2079" s="161" t="str">
        <f t="shared" si="226"/>
        <v>11 MAY 2024</v>
      </c>
      <c r="X2079" s="162">
        <f t="shared" si="227"/>
        <v>2078</v>
      </c>
      <c r="Y2079" s="163"/>
      <c r="AE2079" s="161" t="str">
        <f t="shared" si="230"/>
        <v>DEEP LEARNING SEC 2</v>
      </c>
    </row>
    <row r="2080" spans="1:31" s="161" customFormat="1" ht="23.25" customHeight="1" x14ac:dyDescent="0.25">
      <c r="A2080" s="275">
        <f t="shared" si="229"/>
        <v>141731</v>
      </c>
      <c r="B2080" s="284" t="str">
        <f>A2080&amp;"-"&amp;COUNTIF($A$2:A2080,A2080)</f>
        <v>141731-1</v>
      </c>
      <c r="C2080" s="275">
        <v>2079</v>
      </c>
      <c r="D2080" s="278" t="s">
        <v>591</v>
      </c>
      <c r="E2080" s="275" t="s">
        <v>20</v>
      </c>
      <c r="F2080" s="275">
        <v>141731</v>
      </c>
      <c r="G2080" s="275" t="s">
        <v>407</v>
      </c>
      <c r="H2080" s="279" t="s">
        <v>1607</v>
      </c>
      <c r="I2080" s="275" t="s">
        <v>9</v>
      </c>
      <c r="J2080" s="275" t="s">
        <v>570</v>
      </c>
      <c r="K2080" s="278" t="s">
        <v>573</v>
      </c>
      <c r="L2080" s="283">
        <v>37</v>
      </c>
      <c r="M2080" s="158">
        <f t="shared" si="228"/>
        <v>39</v>
      </c>
      <c r="N2080" s="275">
        <v>141731</v>
      </c>
      <c r="O2080" s="158"/>
      <c r="P2080" s="158"/>
      <c r="Q2080" s="275">
        <v>141731</v>
      </c>
      <c r="R2080" s="158" t="s">
        <v>74</v>
      </c>
      <c r="S2080" s="158" t="str">
        <f>IFERROR(VLOOKUP(B2080,#REF!,3,0),"-")</f>
        <v>-</v>
      </c>
      <c r="T2080" s="159" t="str">
        <f>S2080&amp;"-"&amp;COUNTIF($S$2:S2080,S2080)</f>
        <v>--2076</v>
      </c>
      <c r="U2080" s="160">
        <f t="shared" si="224"/>
        <v>37</v>
      </c>
      <c r="V2080" s="160">
        <f t="shared" si="225"/>
        <v>39</v>
      </c>
      <c r="W2080" s="161" t="str">
        <f t="shared" si="226"/>
        <v>11 MAY 2024</v>
      </c>
      <c r="X2080" s="162">
        <f t="shared" si="227"/>
        <v>2079</v>
      </c>
      <c r="Y2080" s="163"/>
      <c r="AE2080" s="161" t="str">
        <f t="shared" si="230"/>
        <v>DEEP LEARNING SEC 3</v>
      </c>
    </row>
    <row r="2081" spans="1:31" s="161" customFormat="1" ht="23.25" customHeight="1" x14ac:dyDescent="0.25">
      <c r="A2081" s="275">
        <f t="shared" si="229"/>
        <v>141733</v>
      </c>
      <c r="B2081" s="284" t="str">
        <f>A2081&amp;"-"&amp;COUNTIF($A$2:A2081,A2081)</f>
        <v>141733-3</v>
      </c>
      <c r="C2081" s="275">
        <v>2080</v>
      </c>
      <c r="D2081" s="278" t="s">
        <v>591</v>
      </c>
      <c r="E2081" s="275" t="s">
        <v>20</v>
      </c>
      <c r="F2081" s="275">
        <v>141733</v>
      </c>
      <c r="G2081" s="275" t="s">
        <v>407</v>
      </c>
      <c r="H2081" s="279" t="s">
        <v>1595</v>
      </c>
      <c r="I2081" s="275" t="s">
        <v>9</v>
      </c>
      <c r="J2081" s="275" t="s">
        <v>570</v>
      </c>
      <c r="K2081" s="278" t="s">
        <v>573</v>
      </c>
      <c r="L2081" s="283">
        <v>5</v>
      </c>
      <c r="M2081" s="158">
        <f t="shared" si="228"/>
        <v>7</v>
      </c>
      <c r="N2081" s="275">
        <v>141733</v>
      </c>
      <c r="O2081" s="158"/>
      <c r="P2081" s="158"/>
      <c r="Q2081" s="275">
        <v>141733</v>
      </c>
      <c r="R2081" s="158" t="s">
        <v>74</v>
      </c>
      <c r="S2081" s="158" t="str">
        <f>IFERROR(VLOOKUP(B2081,#REF!,3,0),"-")</f>
        <v>-</v>
      </c>
      <c r="T2081" s="159" t="str">
        <f>S2081&amp;"-"&amp;COUNTIF($S$2:S2081,S2081)</f>
        <v>--2077</v>
      </c>
      <c r="U2081" s="160">
        <f t="shared" si="224"/>
        <v>5</v>
      </c>
      <c r="V2081" s="160">
        <f t="shared" si="225"/>
        <v>7</v>
      </c>
      <c r="W2081" s="161" t="str">
        <f t="shared" si="226"/>
        <v>11 MAY 2024</v>
      </c>
      <c r="X2081" s="162">
        <f t="shared" si="227"/>
        <v>2080</v>
      </c>
      <c r="Y2081" s="163"/>
      <c r="AE2081" s="161" t="str">
        <f t="shared" si="230"/>
        <v>DEEP LEARNING SEC 4</v>
      </c>
    </row>
    <row r="2082" spans="1:31" s="161" customFormat="1" ht="23.25" customHeight="1" x14ac:dyDescent="0.25">
      <c r="A2082" s="275">
        <f t="shared" si="229"/>
        <v>141334</v>
      </c>
      <c r="B2082" s="284" t="str">
        <f>A2082&amp;"-"&amp;COUNTIF($A$2:A2082,A2082)</f>
        <v>141334-1</v>
      </c>
      <c r="C2082" s="275">
        <v>2081</v>
      </c>
      <c r="D2082" s="278" t="s">
        <v>591</v>
      </c>
      <c r="E2082" s="275" t="s">
        <v>63</v>
      </c>
      <c r="F2082" s="275">
        <v>141334</v>
      </c>
      <c r="G2082" s="275" t="s">
        <v>398</v>
      </c>
      <c r="H2082" s="279" t="s">
        <v>1608</v>
      </c>
      <c r="I2082" s="275" t="s">
        <v>9</v>
      </c>
      <c r="J2082" s="275" t="s">
        <v>98</v>
      </c>
      <c r="K2082" s="278" t="s">
        <v>247</v>
      </c>
      <c r="L2082" s="283">
        <v>22</v>
      </c>
      <c r="M2082" s="158">
        <f t="shared" si="228"/>
        <v>24</v>
      </c>
      <c r="N2082" s="275">
        <v>141334</v>
      </c>
      <c r="O2082" s="158"/>
      <c r="P2082" s="158"/>
      <c r="Q2082" s="275">
        <v>141334</v>
      </c>
      <c r="R2082" s="158" t="s">
        <v>74</v>
      </c>
      <c r="S2082" s="158" t="str">
        <f>IFERROR(VLOOKUP(B2082,#REF!,3,0),"-")</f>
        <v>-</v>
      </c>
      <c r="T2082" s="159" t="str">
        <f>S2082&amp;"-"&amp;COUNTIF($S$2:S2082,S2082)</f>
        <v>--2078</v>
      </c>
      <c r="U2082" s="160">
        <f t="shared" si="224"/>
        <v>22</v>
      </c>
      <c r="V2082" s="160">
        <f t="shared" si="225"/>
        <v>24</v>
      </c>
      <c r="W2082" s="161" t="str">
        <f t="shared" si="226"/>
        <v>11 MAY 2024</v>
      </c>
      <c r="X2082" s="162">
        <f t="shared" si="227"/>
        <v>2081</v>
      </c>
      <c r="Y2082" s="163"/>
      <c r="AE2082" s="161" t="str">
        <f t="shared" si="230"/>
        <v>PYTHON PROGRAMING SEC 2</v>
      </c>
    </row>
    <row r="2083" spans="1:31" s="161" customFormat="1" ht="23.25" customHeight="1" x14ac:dyDescent="0.25">
      <c r="A2083" s="275">
        <f t="shared" si="229"/>
        <v>141334</v>
      </c>
      <c r="B2083" s="284" t="str">
        <f>A2083&amp;"-"&amp;COUNTIF($A$2:A2083,A2083)</f>
        <v>141334-2</v>
      </c>
      <c r="C2083" s="275">
        <v>2082</v>
      </c>
      <c r="D2083" s="278" t="s">
        <v>591</v>
      </c>
      <c r="E2083" s="275" t="s">
        <v>63</v>
      </c>
      <c r="F2083" s="275">
        <v>141334</v>
      </c>
      <c r="G2083" s="275" t="s">
        <v>398</v>
      </c>
      <c r="H2083" s="279" t="s">
        <v>1608</v>
      </c>
      <c r="I2083" s="275" t="s">
        <v>9</v>
      </c>
      <c r="J2083" s="275" t="s">
        <v>98</v>
      </c>
      <c r="K2083" s="278" t="s">
        <v>248</v>
      </c>
      <c r="L2083" s="283">
        <v>1</v>
      </c>
      <c r="M2083" s="158">
        <f t="shared" si="228"/>
        <v>3</v>
      </c>
      <c r="N2083" s="275">
        <v>141334</v>
      </c>
      <c r="O2083" s="158"/>
      <c r="P2083" s="158"/>
      <c r="Q2083" s="275">
        <v>141334</v>
      </c>
      <c r="R2083" s="158" t="s">
        <v>74</v>
      </c>
      <c r="S2083" s="158" t="str">
        <f>IFERROR(VLOOKUP(B2083,#REF!,3,0),"-")</f>
        <v>-</v>
      </c>
      <c r="T2083" s="159" t="str">
        <f>S2083&amp;"-"&amp;COUNTIF($S$2:S2083,S2083)</f>
        <v>--2079</v>
      </c>
      <c r="U2083" s="160">
        <f t="shared" si="224"/>
        <v>1</v>
      </c>
      <c r="V2083" s="160">
        <f t="shared" si="225"/>
        <v>3</v>
      </c>
      <c r="W2083" s="161" t="str">
        <f t="shared" si="226"/>
        <v>11 MAY 2024</v>
      </c>
      <c r="X2083" s="162">
        <f t="shared" si="227"/>
        <v>2082</v>
      </c>
      <c r="Y2083" s="163"/>
      <c r="AE2083" s="161" t="str">
        <f t="shared" si="230"/>
        <v>PYTHON PROGRAMING SEC 2</v>
      </c>
    </row>
    <row r="2084" spans="1:31" s="161" customFormat="1" ht="23.25" customHeight="1" x14ac:dyDescent="0.25">
      <c r="A2084" s="275">
        <f t="shared" si="229"/>
        <v>141335</v>
      </c>
      <c r="B2084" s="284" t="str">
        <f>A2084&amp;"-"&amp;COUNTIF($A$2:A2084,A2084)</f>
        <v>141335-1</v>
      </c>
      <c r="C2084" s="275">
        <v>2083</v>
      </c>
      <c r="D2084" s="278" t="s">
        <v>591</v>
      </c>
      <c r="E2084" s="275" t="s">
        <v>63</v>
      </c>
      <c r="F2084" s="275">
        <v>141335</v>
      </c>
      <c r="G2084" s="275" t="s">
        <v>398</v>
      </c>
      <c r="H2084" s="279" t="s">
        <v>1609</v>
      </c>
      <c r="I2084" s="275" t="s">
        <v>9</v>
      </c>
      <c r="J2084" s="275" t="s">
        <v>98</v>
      </c>
      <c r="K2084" s="278" t="s">
        <v>248</v>
      </c>
      <c r="L2084" s="283">
        <v>21</v>
      </c>
      <c r="M2084" s="158">
        <f t="shared" si="228"/>
        <v>23</v>
      </c>
      <c r="N2084" s="275">
        <v>141335</v>
      </c>
      <c r="O2084" s="158"/>
      <c r="P2084" s="158"/>
      <c r="Q2084" s="275">
        <v>141335</v>
      </c>
      <c r="R2084" s="158" t="s">
        <v>74</v>
      </c>
      <c r="S2084" s="158" t="str">
        <f>IFERROR(VLOOKUP(B2084,#REF!,3,0),"-")</f>
        <v>-</v>
      </c>
      <c r="T2084" s="159" t="str">
        <f>S2084&amp;"-"&amp;COUNTIF($S$2:S2084,S2084)</f>
        <v>--2080</v>
      </c>
      <c r="U2084" s="160">
        <f t="shared" si="224"/>
        <v>21</v>
      </c>
      <c r="V2084" s="160">
        <f t="shared" si="225"/>
        <v>23</v>
      </c>
      <c r="W2084" s="161" t="str">
        <f t="shared" si="226"/>
        <v>11 MAY 2024</v>
      </c>
      <c r="X2084" s="162">
        <f t="shared" si="227"/>
        <v>2083</v>
      </c>
      <c r="Y2084" s="163"/>
      <c r="AE2084" s="161" t="str">
        <f t="shared" si="230"/>
        <v>PYTHON PROGRAMING SEC 3</v>
      </c>
    </row>
    <row r="2085" spans="1:31" s="161" customFormat="1" ht="23.25" customHeight="1" x14ac:dyDescent="0.25">
      <c r="A2085" s="275">
        <f t="shared" si="229"/>
        <v>141335</v>
      </c>
      <c r="B2085" s="284" t="str">
        <f>A2085&amp;"-"&amp;COUNTIF($A$2:A2085,A2085)</f>
        <v>141335-2</v>
      </c>
      <c r="C2085" s="275">
        <v>2084</v>
      </c>
      <c r="D2085" s="278" t="s">
        <v>591</v>
      </c>
      <c r="E2085" s="275" t="s">
        <v>63</v>
      </c>
      <c r="F2085" s="275">
        <v>141335</v>
      </c>
      <c r="G2085" s="275" t="s">
        <v>398</v>
      </c>
      <c r="H2085" s="279" t="s">
        <v>1609</v>
      </c>
      <c r="I2085" s="275" t="s">
        <v>9</v>
      </c>
      <c r="J2085" s="275" t="s">
        <v>98</v>
      </c>
      <c r="K2085" s="278" t="s">
        <v>249</v>
      </c>
      <c r="L2085" s="283">
        <v>5</v>
      </c>
      <c r="M2085" s="158">
        <f t="shared" si="228"/>
        <v>7</v>
      </c>
      <c r="N2085" s="275">
        <v>141335</v>
      </c>
      <c r="O2085" s="158"/>
      <c r="P2085" s="158"/>
      <c r="Q2085" s="275">
        <v>141335</v>
      </c>
      <c r="R2085" s="158" t="s">
        <v>74</v>
      </c>
      <c r="S2085" s="158" t="str">
        <f>IFERROR(VLOOKUP(B2085,#REF!,3,0),"-")</f>
        <v>-</v>
      </c>
      <c r="T2085" s="159" t="str">
        <f>S2085&amp;"-"&amp;COUNTIF($S$2:S2085,S2085)</f>
        <v>--2081</v>
      </c>
      <c r="U2085" s="160">
        <f t="shared" si="224"/>
        <v>5</v>
      </c>
      <c r="V2085" s="160">
        <f t="shared" si="225"/>
        <v>7</v>
      </c>
      <c r="W2085" s="161" t="str">
        <f t="shared" si="226"/>
        <v>11 MAY 2024</v>
      </c>
      <c r="X2085" s="162">
        <f t="shared" si="227"/>
        <v>2084</v>
      </c>
      <c r="Y2085" s="163"/>
      <c r="AE2085" s="161" t="str">
        <f t="shared" si="230"/>
        <v>PYTHON PROGRAMING SEC 3</v>
      </c>
    </row>
    <row r="2086" spans="1:31" s="161" customFormat="1" ht="23.25" customHeight="1" x14ac:dyDescent="0.25">
      <c r="A2086" s="275">
        <f t="shared" si="229"/>
        <v>141354</v>
      </c>
      <c r="B2086" s="284" t="str">
        <f>A2086&amp;"-"&amp;COUNTIF($A$2:A2086,A2086)</f>
        <v>141354-1</v>
      </c>
      <c r="C2086" s="275">
        <v>2085</v>
      </c>
      <c r="D2086" s="278" t="s">
        <v>591</v>
      </c>
      <c r="E2086" s="275" t="s">
        <v>22</v>
      </c>
      <c r="F2086" s="275">
        <v>141354</v>
      </c>
      <c r="G2086" s="275" t="s">
        <v>302</v>
      </c>
      <c r="H2086" s="279" t="s">
        <v>1610</v>
      </c>
      <c r="I2086" s="275" t="s">
        <v>9</v>
      </c>
      <c r="J2086" s="275" t="s">
        <v>98</v>
      </c>
      <c r="K2086" s="278" t="s">
        <v>249</v>
      </c>
      <c r="L2086" s="283">
        <v>17</v>
      </c>
      <c r="M2086" s="158">
        <f t="shared" si="228"/>
        <v>19</v>
      </c>
      <c r="N2086" s="275">
        <v>141354</v>
      </c>
      <c r="O2086" s="158"/>
      <c r="P2086" s="158"/>
      <c r="Q2086" s="275">
        <v>141354</v>
      </c>
      <c r="R2086" s="158" t="s">
        <v>74</v>
      </c>
      <c r="S2086" s="158" t="str">
        <f>IFERROR(VLOOKUP(B2086,#REF!,3,0),"-")</f>
        <v>-</v>
      </c>
      <c r="T2086" s="159" t="str">
        <f>S2086&amp;"-"&amp;COUNTIF($S$2:S2086,S2086)</f>
        <v>--2082</v>
      </c>
      <c r="U2086" s="160">
        <f t="shared" si="224"/>
        <v>17</v>
      </c>
      <c r="V2086" s="160">
        <f t="shared" si="225"/>
        <v>19</v>
      </c>
      <c r="W2086" s="161" t="str">
        <f t="shared" si="226"/>
        <v>11 MAY 2024</v>
      </c>
      <c r="X2086" s="162">
        <f t="shared" si="227"/>
        <v>2085</v>
      </c>
      <c r="Y2086" s="163"/>
      <c r="AE2086" s="161" t="str">
        <f t="shared" si="230"/>
        <v>INTRODUCTION TO SUPPLY CHAIN MANAGEMENT SEC 1</v>
      </c>
    </row>
    <row r="2087" spans="1:31" s="161" customFormat="1" ht="23.25" customHeight="1" x14ac:dyDescent="0.25">
      <c r="A2087" s="275">
        <f t="shared" si="229"/>
        <v>141354</v>
      </c>
      <c r="B2087" s="284" t="str">
        <f>A2087&amp;"-"&amp;COUNTIF($A$2:A2087,A2087)</f>
        <v>141354-2</v>
      </c>
      <c r="C2087" s="275">
        <v>2086</v>
      </c>
      <c r="D2087" s="278" t="s">
        <v>591</v>
      </c>
      <c r="E2087" s="275" t="s">
        <v>22</v>
      </c>
      <c r="F2087" s="275">
        <v>141354</v>
      </c>
      <c r="G2087" s="275" t="s">
        <v>302</v>
      </c>
      <c r="H2087" s="279" t="s">
        <v>1610</v>
      </c>
      <c r="I2087" s="275" t="s">
        <v>9</v>
      </c>
      <c r="J2087" s="275" t="s">
        <v>98</v>
      </c>
      <c r="K2087" s="278" t="s">
        <v>251</v>
      </c>
      <c r="L2087" s="283">
        <v>9</v>
      </c>
      <c r="M2087" s="158">
        <f t="shared" si="228"/>
        <v>11</v>
      </c>
      <c r="N2087" s="275">
        <v>141354</v>
      </c>
      <c r="O2087" s="158"/>
      <c r="P2087" s="158"/>
      <c r="Q2087" s="275">
        <v>141354</v>
      </c>
      <c r="R2087" s="158" t="s">
        <v>74</v>
      </c>
      <c r="S2087" s="158" t="str">
        <f>IFERROR(VLOOKUP(B2087,#REF!,3,0),"-")</f>
        <v>-</v>
      </c>
      <c r="T2087" s="159" t="str">
        <f>S2087&amp;"-"&amp;COUNTIF($S$2:S2087,S2087)</f>
        <v>--2083</v>
      </c>
      <c r="U2087" s="160">
        <f t="shared" si="224"/>
        <v>9</v>
      </c>
      <c r="V2087" s="160">
        <f t="shared" si="225"/>
        <v>11</v>
      </c>
      <c r="W2087" s="161" t="str">
        <f t="shared" si="226"/>
        <v>11 MAY 2024</v>
      </c>
      <c r="X2087" s="162">
        <f t="shared" si="227"/>
        <v>2086</v>
      </c>
      <c r="Y2087" s="163"/>
      <c r="AE2087" s="161" t="str">
        <f t="shared" si="230"/>
        <v>INTRODUCTION TO SUPPLY CHAIN MANAGEMENT SEC 1</v>
      </c>
    </row>
    <row r="2088" spans="1:31" s="161" customFormat="1" ht="23.25" customHeight="1" x14ac:dyDescent="0.25">
      <c r="A2088" s="275">
        <f t="shared" si="229"/>
        <v>141355</v>
      </c>
      <c r="B2088" s="284" t="str">
        <f>A2088&amp;"-"&amp;COUNTIF($A$2:A2088,A2088)</f>
        <v>141355-1</v>
      </c>
      <c r="C2088" s="275">
        <v>2087</v>
      </c>
      <c r="D2088" s="278" t="s">
        <v>591</v>
      </c>
      <c r="E2088" s="275" t="s">
        <v>22</v>
      </c>
      <c r="F2088" s="275">
        <v>141355</v>
      </c>
      <c r="G2088" s="275" t="s">
        <v>302</v>
      </c>
      <c r="H2088" s="279" t="s">
        <v>1611</v>
      </c>
      <c r="I2088" s="275" t="s">
        <v>9</v>
      </c>
      <c r="J2088" s="275" t="s">
        <v>98</v>
      </c>
      <c r="K2088" s="278" t="s">
        <v>251</v>
      </c>
      <c r="L2088" s="283">
        <v>13</v>
      </c>
      <c r="M2088" s="158">
        <f t="shared" si="228"/>
        <v>15</v>
      </c>
      <c r="N2088" s="275">
        <v>141355</v>
      </c>
      <c r="O2088" s="158"/>
      <c r="P2088" s="158"/>
      <c r="Q2088" s="275">
        <v>141355</v>
      </c>
      <c r="R2088" s="158" t="s">
        <v>74</v>
      </c>
      <c r="S2088" s="158" t="str">
        <f>IFERROR(VLOOKUP(B2088,#REF!,3,0),"-")</f>
        <v>-</v>
      </c>
      <c r="T2088" s="159" t="str">
        <f>S2088&amp;"-"&amp;COUNTIF($S$2:S2088,S2088)</f>
        <v>--2084</v>
      </c>
      <c r="U2088" s="160">
        <f t="shared" si="224"/>
        <v>13</v>
      </c>
      <c r="V2088" s="160">
        <f t="shared" si="225"/>
        <v>15</v>
      </c>
      <c r="W2088" s="161" t="str">
        <f t="shared" si="226"/>
        <v>11 MAY 2024</v>
      </c>
      <c r="X2088" s="162">
        <f t="shared" si="227"/>
        <v>2087</v>
      </c>
      <c r="Y2088" s="163"/>
      <c r="AE2088" s="161" t="str">
        <f t="shared" si="230"/>
        <v>INTRODUCTION TO SUPPLY CHAIN MANAGEMENT SEC 2</v>
      </c>
    </row>
    <row r="2089" spans="1:31" s="161" customFormat="1" ht="23.25" customHeight="1" x14ac:dyDescent="0.25">
      <c r="A2089" s="275">
        <f t="shared" si="229"/>
        <v>141355</v>
      </c>
      <c r="B2089" s="284" t="str">
        <f>A2089&amp;"-"&amp;COUNTIF($A$2:A2089,A2089)</f>
        <v>141355-2</v>
      </c>
      <c r="C2089" s="275">
        <v>2088</v>
      </c>
      <c r="D2089" s="278" t="s">
        <v>591</v>
      </c>
      <c r="E2089" s="275" t="s">
        <v>22</v>
      </c>
      <c r="F2089" s="275">
        <v>141355</v>
      </c>
      <c r="G2089" s="275" t="s">
        <v>302</v>
      </c>
      <c r="H2089" s="279" t="s">
        <v>1611</v>
      </c>
      <c r="I2089" s="275" t="s">
        <v>9</v>
      </c>
      <c r="J2089" s="275" t="s">
        <v>98</v>
      </c>
      <c r="K2089" s="278" t="s">
        <v>252</v>
      </c>
      <c r="L2089" s="283">
        <v>8</v>
      </c>
      <c r="M2089" s="158">
        <f t="shared" si="228"/>
        <v>10</v>
      </c>
      <c r="N2089" s="275">
        <v>141355</v>
      </c>
      <c r="O2089" s="158"/>
      <c r="P2089" s="158"/>
      <c r="Q2089" s="275">
        <v>141355</v>
      </c>
      <c r="R2089" s="158" t="s">
        <v>74</v>
      </c>
      <c r="S2089" s="158" t="str">
        <f>IFERROR(VLOOKUP(B2089,#REF!,3,0),"-")</f>
        <v>-</v>
      </c>
      <c r="T2089" s="159" t="str">
        <f>S2089&amp;"-"&amp;COUNTIF($S$2:S2089,S2089)</f>
        <v>--2085</v>
      </c>
      <c r="U2089" s="160">
        <f t="shared" si="224"/>
        <v>8</v>
      </c>
      <c r="V2089" s="160">
        <f t="shared" si="225"/>
        <v>10</v>
      </c>
      <c r="W2089" s="161" t="str">
        <f t="shared" si="226"/>
        <v>11 MAY 2024</v>
      </c>
      <c r="X2089" s="162">
        <f t="shared" si="227"/>
        <v>2088</v>
      </c>
      <c r="Y2089" s="163"/>
      <c r="AE2089" s="161" t="str">
        <f t="shared" si="230"/>
        <v>INTRODUCTION TO SUPPLY CHAIN MANAGEMENT SEC 2</v>
      </c>
    </row>
    <row r="2090" spans="1:31" s="161" customFormat="1" ht="23.25" customHeight="1" x14ac:dyDescent="0.25">
      <c r="A2090" s="275">
        <f t="shared" si="229"/>
        <v>141356</v>
      </c>
      <c r="B2090" s="284" t="str">
        <f>A2090&amp;"-"&amp;COUNTIF($A$2:A2090,A2090)</f>
        <v>141356-1</v>
      </c>
      <c r="C2090" s="275">
        <v>2089</v>
      </c>
      <c r="D2090" s="278" t="s">
        <v>591</v>
      </c>
      <c r="E2090" s="275" t="s">
        <v>22</v>
      </c>
      <c r="F2090" s="275">
        <v>141356</v>
      </c>
      <c r="G2090" s="275" t="s">
        <v>302</v>
      </c>
      <c r="H2090" s="279" t="s">
        <v>1612</v>
      </c>
      <c r="I2090" s="275" t="s">
        <v>9</v>
      </c>
      <c r="J2090" s="275" t="s">
        <v>98</v>
      </c>
      <c r="K2090" s="278" t="s">
        <v>252</v>
      </c>
      <c r="L2090" s="283">
        <v>14</v>
      </c>
      <c r="M2090" s="158">
        <f t="shared" si="228"/>
        <v>16</v>
      </c>
      <c r="N2090" s="275">
        <v>141356</v>
      </c>
      <c r="O2090" s="158"/>
      <c r="P2090" s="158"/>
      <c r="Q2090" s="275">
        <v>141356</v>
      </c>
      <c r="R2090" s="158" t="s">
        <v>74</v>
      </c>
      <c r="S2090" s="158" t="str">
        <f>IFERROR(VLOOKUP(B2090,#REF!,3,0),"-")</f>
        <v>-</v>
      </c>
      <c r="T2090" s="159" t="str">
        <f>S2090&amp;"-"&amp;COUNTIF($S$2:S2090,S2090)</f>
        <v>--2086</v>
      </c>
      <c r="U2090" s="160">
        <f t="shared" si="224"/>
        <v>14</v>
      </c>
      <c r="V2090" s="160">
        <f t="shared" si="225"/>
        <v>16</v>
      </c>
      <c r="W2090" s="161" t="str">
        <f t="shared" si="226"/>
        <v>11 MAY 2024</v>
      </c>
      <c r="X2090" s="162">
        <f t="shared" si="227"/>
        <v>2089</v>
      </c>
      <c r="Y2090" s="163"/>
      <c r="AE2090" s="161" t="str">
        <f t="shared" si="230"/>
        <v>INTRODUCTION TO SUPPLY CHAIN MANAGEMENT SEC 3</v>
      </c>
    </row>
    <row r="2091" spans="1:31" s="161" customFormat="1" ht="23.25" customHeight="1" x14ac:dyDescent="0.25">
      <c r="A2091" s="275">
        <f t="shared" si="229"/>
        <v>141253</v>
      </c>
      <c r="B2091" s="284" t="str">
        <f>A2091&amp;"-"&amp;COUNTIF($A$2:A2091,A2091)</f>
        <v>141253-1</v>
      </c>
      <c r="C2091" s="275">
        <v>2090</v>
      </c>
      <c r="D2091" s="278" t="s">
        <v>591</v>
      </c>
      <c r="E2091" s="275" t="s">
        <v>20</v>
      </c>
      <c r="F2091" s="275">
        <v>141253</v>
      </c>
      <c r="G2091" s="275" t="s">
        <v>470</v>
      </c>
      <c r="H2091" s="279" t="s">
        <v>1613</v>
      </c>
      <c r="I2091" s="275" t="s">
        <v>9</v>
      </c>
      <c r="J2091" s="275" t="s">
        <v>100</v>
      </c>
      <c r="K2091" s="278" t="s">
        <v>253</v>
      </c>
      <c r="L2091" s="283">
        <v>22</v>
      </c>
      <c r="M2091" s="158">
        <f t="shared" si="228"/>
        <v>24</v>
      </c>
      <c r="N2091" s="275">
        <v>141253</v>
      </c>
      <c r="O2091" s="158"/>
      <c r="P2091" s="158"/>
      <c r="Q2091" s="275">
        <v>141253</v>
      </c>
      <c r="R2091" s="158" t="s">
        <v>74</v>
      </c>
      <c r="S2091" s="158" t="str">
        <f>IFERROR(VLOOKUP(B2091,#REF!,3,0),"-")</f>
        <v>-</v>
      </c>
      <c r="T2091" s="159" t="str">
        <f>S2091&amp;"-"&amp;COUNTIF($S$2:S2091,S2091)</f>
        <v>--2087</v>
      </c>
      <c r="U2091" s="160">
        <f t="shared" si="224"/>
        <v>22</v>
      </c>
      <c r="V2091" s="160">
        <f t="shared" si="225"/>
        <v>24</v>
      </c>
      <c r="W2091" s="161" t="str">
        <f t="shared" si="226"/>
        <v>11 MAY 2024</v>
      </c>
      <c r="X2091" s="162">
        <f t="shared" si="227"/>
        <v>2090</v>
      </c>
      <c r="Y2091" s="163"/>
      <c r="AE2091" s="161" t="str">
        <f t="shared" si="230"/>
        <v>SOFTWARE REQUIREMENTS ENGINEERING SEC 3</v>
      </c>
    </row>
    <row r="2092" spans="1:31" s="161" customFormat="1" ht="23.25" customHeight="1" x14ac:dyDescent="0.25">
      <c r="A2092" s="275">
        <f t="shared" si="229"/>
        <v>141253</v>
      </c>
      <c r="B2092" s="284" t="str">
        <f>A2092&amp;"-"&amp;COUNTIF($A$2:A2092,A2092)</f>
        <v>141253-2</v>
      </c>
      <c r="C2092" s="275">
        <v>2091</v>
      </c>
      <c r="D2092" s="278" t="s">
        <v>591</v>
      </c>
      <c r="E2092" s="275" t="s">
        <v>20</v>
      </c>
      <c r="F2092" s="275">
        <v>141253</v>
      </c>
      <c r="G2092" s="275" t="s">
        <v>470</v>
      </c>
      <c r="H2092" s="279" t="s">
        <v>1613</v>
      </c>
      <c r="I2092" s="275" t="s">
        <v>9</v>
      </c>
      <c r="J2092" s="275" t="s">
        <v>100</v>
      </c>
      <c r="K2092" s="278" t="s">
        <v>254</v>
      </c>
      <c r="L2092" s="283">
        <v>9</v>
      </c>
      <c r="M2092" s="158">
        <f t="shared" si="228"/>
        <v>11</v>
      </c>
      <c r="N2092" s="275">
        <v>141253</v>
      </c>
      <c r="O2092" s="158"/>
      <c r="P2092" s="158"/>
      <c r="Q2092" s="275">
        <v>141253</v>
      </c>
      <c r="R2092" s="158" t="s">
        <v>74</v>
      </c>
      <c r="S2092" s="158" t="str">
        <f>IFERROR(VLOOKUP(B2092,#REF!,3,0),"-")</f>
        <v>-</v>
      </c>
      <c r="T2092" s="159" t="str">
        <f>S2092&amp;"-"&amp;COUNTIF($S$2:S2092,S2092)</f>
        <v>--2088</v>
      </c>
      <c r="U2092" s="160">
        <f t="shared" si="224"/>
        <v>9</v>
      </c>
      <c r="V2092" s="160">
        <f t="shared" si="225"/>
        <v>11</v>
      </c>
      <c r="W2092" s="161" t="str">
        <f t="shared" si="226"/>
        <v>11 MAY 2024</v>
      </c>
      <c r="X2092" s="162">
        <f t="shared" si="227"/>
        <v>2091</v>
      </c>
      <c r="Y2092" s="163"/>
      <c r="AE2092" s="161" t="str">
        <f t="shared" si="230"/>
        <v>SOFTWARE REQUIREMENTS ENGINEERING SEC 3</v>
      </c>
    </row>
    <row r="2093" spans="1:31" s="161" customFormat="1" ht="23.25" customHeight="1" x14ac:dyDescent="0.25">
      <c r="A2093" s="275">
        <f t="shared" si="229"/>
        <v>141255</v>
      </c>
      <c r="B2093" s="284" t="str">
        <f>A2093&amp;"-"&amp;COUNTIF($A$2:A2093,A2093)</f>
        <v>141255-1</v>
      </c>
      <c r="C2093" s="275">
        <v>2092</v>
      </c>
      <c r="D2093" s="278" t="s">
        <v>591</v>
      </c>
      <c r="E2093" s="275" t="s">
        <v>20</v>
      </c>
      <c r="F2093" s="275">
        <v>141255</v>
      </c>
      <c r="G2093" s="275" t="s">
        <v>470</v>
      </c>
      <c r="H2093" s="279" t="s">
        <v>1614</v>
      </c>
      <c r="I2093" s="275" t="s">
        <v>9</v>
      </c>
      <c r="J2093" s="275" t="s">
        <v>100</v>
      </c>
      <c r="K2093" s="278" t="s">
        <v>254</v>
      </c>
      <c r="L2093" s="283">
        <v>13</v>
      </c>
      <c r="M2093" s="158">
        <f t="shared" si="228"/>
        <v>15</v>
      </c>
      <c r="N2093" s="275">
        <v>141255</v>
      </c>
      <c r="O2093" s="158"/>
      <c r="P2093" s="158"/>
      <c r="Q2093" s="275">
        <v>141255</v>
      </c>
      <c r="R2093" s="158" t="s">
        <v>74</v>
      </c>
      <c r="S2093" s="158" t="str">
        <f>IFERROR(VLOOKUP(B2093,#REF!,3,0),"-")</f>
        <v>-</v>
      </c>
      <c r="T2093" s="159" t="str">
        <f>S2093&amp;"-"&amp;COUNTIF($S$2:S2093,S2093)</f>
        <v>--2089</v>
      </c>
      <c r="U2093" s="160">
        <f t="shared" si="224"/>
        <v>13</v>
      </c>
      <c r="V2093" s="160">
        <f t="shared" si="225"/>
        <v>15</v>
      </c>
      <c r="W2093" s="161" t="str">
        <f t="shared" si="226"/>
        <v>11 MAY 2024</v>
      </c>
      <c r="X2093" s="162">
        <f t="shared" si="227"/>
        <v>2092</v>
      </c>
      <c r="Y2093" s="163"/>
      <c r="AE2093" s="161" t="str">
        <f t="shared" si="230"/>
        <v>SOFTWARE REQUIREMENTS ENGINEERING SEC 4</v>
      </c>
    </row>
    <row r="2094" spans="1:31" s="161" customFormat="1" ht="23.25" customHeight="1" x14ac:dyDescent="0.25">
      <c r="A2094" s="275">
        <f t="shared" si="229"/>
        <v>141255</v>
      </c>
      <c r="B2094" s="284" t="str">
        <f>A2094&amp;"-"&amp;COUNTIF($A$2:A2094,A2094)</f>
        <v>141255-2</v>
      </c>
      <c r="C2094" s="275">
        <v>2093</v>
      </c>
      <c r="D2094" s="278" t="s">
        <v>591</v>
      </c>
      <c r="E2094" s="275" t="s">
        <v>20</v>
      </c>
      <c r="F2094" s="275">
        <v>141255</v>
      </c>
      <c r="G2094" s="275" t="s">
        <v>470</v>
      </c>
      <c r="H2094" s="279" t="s">
        <v>1614</v>
      </c>
      <c r="I2094" s="275" t="s">
        <v>9</v>
      </c>
      <c r="J2094" s="275" t="s">
        <v>97</v>
      </c>
      <c r="K2094" s="278" t="s">
        <v>255</v>
      </c>
      <c r="L2094" s="283">
        <v>22</v>
      </c>
      <c r="M2094" s="158">
        <f t="shared" si="228"/>
        <v>24</v>
      </c>
      <c r="N2094" s="275">
        <v>141255</v>
      </c>
      <c r="O2094" s="158"/>
      <c r="P2094" s="158"/>
      <c r="Q2094" s="275">
        <v>141255</v>
      </c>
      <c r="R2094" s="158" t="s">
        <v>74</v>
      </c>
      <c r="S2094" s="158" t="str">
        <f>IFERROR(VLOOKUP(B2094,#REF!,3,0),"-")</f>
        <v>-</v>
      </c>
      <c r="T2094" s="159" t="str">
        <f>S2094&amp;"-"&amp;COUNTIF($S$2:S2094,S2094)</f>
        <v>--2090</v>
      </c>
      <c r="U2094" s="160">
        <f t="shared" si="224"/>
        <v>22</v>
      </c>
      <c r="V2094" s="160">
        <f t="shared" si="225"/>
        <v>24</v>
      </c>
      <c r="W2094" s="161" t="str">
        <f t="shared" si="226"/>
        <v>11 MAY 2024</v>
      </c>
      <c r="X2094" s="162">
        <f t="shared" si="227"/>
        <v>2093</v>
      </c>
      <c r="Y2094" s="163"/>
      <c r="AE2094" s="161" t="str">
        <f t="shared" si="230"/>
        <v>SOFTWARE REQUIREMENTS ENGINEERING SEC 4</v>
      </c>
    </row>
    <row r="2095" spans="1:31" s="161" customFormat="1" ht="23.25" customHeight="1" x14ac:dyDescent="0.25">
      <c r="A2095" s="275">
        <f t="shared" si="229"/>
        <v>141255</v>
      </c>
      <c r="B2095" s="284" t="str">
        <f>A2095&amp;"-"&amp;COUNTIF($A$2:A2095,A2095)</f>
        <v>141255-3</v>
      </c>
      <c r="C2095" s="275">
        <v>2094</v>
      </c>
      <c r="D2095" s="278" t="s">
        <v>591</v>
      </c>
      <c r="E2095" s="275" t="s">
        <v>20</v>
      </c>
      <c r="F2095" s="275">
        <v>141255</v>
      </c>
      <c r="G2095" s="275" t="s">
        <v>470</v>
      </c>
      <c r="H2095" s="279" t="s">
        <v>1614</v>
      </c>
      <c r="I2095" s="275" t="s">
        <v>9</v>
      </c>
      <c r="J2095" s="275" t="s">
        <v>97</v>
      </c>
      <c r="K2095" s="278" t="s">
        <v>572</v>
      </c>
      <c r="L2095" s="283">
        <v>1</v>
      </c>
      <c r="M2095" s="158">
        <f t="shared" si="228"/>
        <v>3</v>
      </c>
      <c r="N2095" s="275">
        <v>141255</v>
      </c>
      <c r="O2095" s="158"/>
      <c r="P2095" s="158"/>
      <c r="Q2095" s="275">
        <v>141255</v>
      </c>
      <c r="R2095" s="158" t="s">
        <v>74</v>
      </c>
      <c r="S2095" s="158" t="str">
        <f>IFERROR(VLOOKUP(B2095,#REF!,3,0),"-")</f>
        <v>-</v>
      </c>
      <c r="T2095" s="159" t="str">
        <f>S2095&amp;"-"&amp;COUNTIF($S$2:S2095,S2095)</f>
        <v>--2091</v>
      </c>
      <c r="U2095" s="160">
        <f t="shared" si="224"/>
        <v>1</v>
      </c>
      <c r="V2095" s="160">
        <f t="shared" si="225"/>
        <v>3</v>
      </c>
      <c r="W2095" s="161" t="str">
        <f t="shared" si="226"/>
        <v>11 MAY 2024</v>
      </c>
      <c r="X2095" s="162">
        <f t="shared" si="227"/>
        <v>2094</v>
      </c>
      <c r="Y2095" s="163"/>
      <c r="AE2095" s="161" t="str">
        <f t="shared" si="230"/>
        <v>SOFTWARE REQUIREMENTS ENGINEERING SEC 4</v>
      </c>
    </row>
    <row r="2096" spans="1:31" s="161" customFormat="1" ht="23.25" customHeight="1" x14ac:dyDescent="0.25">
      <c r="A2096" s="275">
        <f t="shared" si="229"/>
        <v>141333</v>
      </c>
      <c r="B2096" s="284" t="str">
        <f>A2096&amp;"-"&amp;COUNTIF($A$2:A2096,A2096)</f>
        <v>141333-1</v>
      </c>
      <c r="C2096" s="275">
        <v>2095</v>
      </c>
      <c r="D2096" s="278" t="s">
        <v>591</v>
      </c>
      <c r="E2096" s="275" t="s">
        <v>63</v>
      </c>
      <c r="F2096" s="275">
        <v>141333</v>
      </c>
      <c r="G2096" s="275" t="s">
        <v>398</v>
      </c>
      <c r="H2096" s="279" t="s">
        <v>1615</v>
      </c>
      <c r="I2096" s="275" t="s">
        <v>9</v>
      </c>
      <c r="J2096" s="275" t="s">
        <v>97</v>
      </c>
      <c r="K2096" s="278" t="s">
        <v>572</v>
      </c>
      <c r="L2096" s="283">
        <v>21</v>
      </c>
      <c r="M2096" s="158">
        <f t="shared" si="228"/>
        <v>23</v>
      </c>
      <c r="N2096" s="275">
        <v>141333</v>
      </c>
      <c r="O2096" s="158"/>
      <c r="P2096" s="158"/>
      <c r="Q2096" s="275">
        <v>141333</v>
      </c>
      <c r="R2096" s="158" t="s">
        <v>74</v>
      </c>
      <c r="S2096" s="158" t="str">
        <f>IFERROR(VLOOKUP(B2096,#REF!,3,0),"-")</f>
        <v>-</v>
      </c>
      <c r="T2096" s="159" t="str">
        <f>S2096&amp;"-"&amp;COUNTIF($S$2:S2096,S2096)</f>
        <v>--2092</v>
      </c>
      <c r="U2096" s="160">
        <f t="shared" si="224"/>
        <v>21</v>
      </c>
      <c r="V2096" s="160">
        <f t="shared" si="225"/>
        <v>23</v>
      </c>
      <c r="W2096" s="161" t="str">
        <f t="shared" si="226"/>
        <v>11 MAY 2024</v>
      </c>
      <c r="X2096" s="162">
        <f t="shared" si="227"/>
        <v>2095</v>
      </c>
      <c r="Y2096" s="163"/>
      <c r="AE2096" s="161" t="str">
        <f t="shared" si="230"/>
        <v>PYTHON PROGRAMING SEC 1</v>
      </c>
    </row>
    <row r="2097" spans="1:31" s="161" customFormat="1" ht="23.25" customHeight="1" x14ac:dyDescent="0.25">
      <c r="A2097" s="275">
        <f t="shared" si="229"/>
        <v>141333</v>
      </c>
      <c r="B2097" s="284" t="str">
        <f>A2097&amp;"-"&amp;COUNTIF($A$2:A2097,A2097)</f>
        <v>141333-2</v>
      </c>
      <c r="C2097" s="275">
        <v>2096</v>
      </c>
      <c r="D2097" s="278" t="s">
        <v>591</v>
      </c>
      <c r="E2097" s="275" t="s">
        <v>63</v>
      </c>
      <c r="F2097" s="275">
        <v>141333</v>
      </c>
      <c r="G2097" s="275" t="s">
        <v>398</v>
      </c>
      <c r="H2097" s="279" t="s">
        <v>1615</v>
      </c>
      <c r="I2097" s="275" t="s">
        <v>9</v>
      </c>
      <c r="J2097" s="275" t="s">
        <v>97</v>
      </c>
      <c r="K2097" s="278" t="s">
        <v>256</v>
      </c>
      <c r="L2097" s="283">
        <v>13</v>
      </c>
      <c r="M2097" s="158">
        <f t="shared" si="228"/>
        <v>15</v>
      </c>
      <c r="N2097" s="275">
        <v>141333</v>
      </c>
      <c r="O2097" s="158"/>
      <c r="P2097" s="158"/>
      <c r="Q2097" s="275">
        <v>141333</v>
      </c>
      <c r="R2097" s="158" t="s">
        <v>74</v>
      </c>
      <c r="S2097" s="158" t="str">
        <f>IFERROR(VLOOKUP(B2097,#REF!,3,0),"-")</f>
        <v>-</v>
      </c>
      <c r="T2097" s="159" t="str">
        <f>S2097&amp;"-"&amp;COUNTIF($S$2:S2097,S2097)</f>
        <v>--2093</v>
      </c>
      <c r="U2097" s="160">
        <f t="shared" si="224"/>
        <v>13</v>
      </c>
      <c r="V2097" s="160">
        <f t="shared" si="225"/>
        <v>15</v>
      </c>
      <c r="W2097" s="161" t="str">
        <f t="shared" si="226"/>
        <v>11 MAY 2024</v>
      </c>
      <c r="X2097" s="162">
        <f t="shared" si="227"/>
        <v>2096</v>
      </c>
      <c r="Y2097" s="163"/>
      <c r="AE2097" s="161" t="str">
        <f t="shared" si="230"/>
        <v>PYTHON PROGRAMING SEC 1</v>
      </c>
    </row>
    <row r="2098" spans="1:31" s="161" customFormat="1" ht="23.25" customHeight="1" x14ac:dyDescent="0.25">
      <c r="A2098" s="275">
        <f t="shared" si="229"/>
        <v>141334</v>
      </c>
      <c r="B2098" s="284" t="str">
        <f>A2098&amp;"-"&amp;COUNTIF($A$2:A2098,A2098)</f>
        <v>141334-3</v>
      </c>
      <c r="C2098" s="275">
        <v>2097</v>
      </c>
      <c r="D2098" s="278" t="s">
        <v>591</v>
      </c>
      <c r="E2098" s="275" t="s">
        <v>63</v>
      </c>
      <c r="F2098" s="275">
        <v>141334</v>
      </c>
      <c r="G2098" s="275" t="s">
        <v>398</v>
      </c>
      <c r="H2098" s="279" t="s">
        <v>1608</v>
      </c>
      <c r="I2098" s="275" t="s">
        <v>9</v>
      </c>
      <c r="J2098" s="275" t="s">
        <v>97</v>
      </c>
      <c r="K2098" s="278" t="s">
        <v>256</v>
      </c>
      <c r="L2098" s="283">
        <v>9</v>
      </c>
      <c r="M2098" s="158">
        <f t="shared" si="228"/>
        <v>11</v>
      </c>
      <c r="N2098" s="275">
        <v>141334</v>
      </c>
      <c r="O2098" s="158"/>
      <c r="P2098" s="158"/>
      <c r="Q2098" s="275">
        <v>141334</v>
      </c>
      <c r="R2098" s="158" t="s">
        <v>74</v>
      </c>
      <c r="S2098" s="158" t="str">
        <f>IFERROR(VLOOKUP(B2098,#REF!,3,0),"-")</f>
        <v>-</v>
      </c>
      <c r="T2098" s="159" t="str">
        <f>S2098&amp;"-"&amp;COUNTIF($S$2:S2098,S2098)</f>
        <v>--2094</v>
      </c>
      <c r="U2098" s="160">
        <f t="shared" si="224"/>
        <v>9</v>
      </c>
      <c r="V2098" s="160">
        <f t="shared" si="225"/>
        <v>11</v>
      </c>
      <c r="W2098" s="161" t="str">
        <f t="shared" si="226"/>
        <v>11 MAY 2024</v>
      </c>
      <c r="X2098" s="162">
        <f t="shared" si="227"/>
        <v>2097</v>
      </c>
      <c r="Y2098" s="163"/>
      <c r="AE2098" s="161" t="str">
        <f t="shared" si="230"/>
        <v>PYTHON PROGRAMING SEC 2</v>
      </c>
    </row>
    <row r="2099" spans="1:31" s="161" customFormat="1" ht="23.25" customHeight="1" x14ac:dyDescent="0.25">
      <c r="A2099" s="275">
        <f t="shared" si="229"/>
        <v>141400</v>
      </c>
      <c r="B2099" s="284" t="str">
        <f>A2099&amp;"-"&amp;COUNTIF($A$2:A2099,A2099)</f>
        <v>141400-1</v>
      </c>
      <c r="C2099" s="275">
        <v>2098</v>
      </c>
      <c r="D2099" s="278" t="s">
        <v>591</v>
      </c>
      <c r="E2099" s="275" t="s">
        <v>63</v>
      </c>
      <c r="F2099" s="275">
        <v>141400</v>
      </c>
      <c r="G2099" s="275" t="s">
        <v>499</v>
      </c>
      <c r="H2099" s="279" t="s">
        <v>1600</v>
      </c>
      <c r="I2099" s="275" t="s">
        <v>9</v>
      </c>
      <c r="J2099" s="275" t="s">
        <v>103</v>
      </c>
      <c r="K2099" s="278" t="s">
        <v>257</v>
      </c>
      <c r="L2099" s="283">
        <v>6</v>
      </c>
      <c r="M2099" s="158">
        <f t="shared" si="228"/>
        <v>8</v>
      </c>
      <c r="N2099" s="275">
        <v>141400</v>
      </c>
      <c r="O2099" s="158"/>
      <c r="P2099" s="158"/>
      <c r="Q2099" s="275">
        <v>141400</v>
      </c>
      <c r="R2099" s="158" t="s">
        <v>74</v>
      </c>
      <c r="S2099" s="158" t="str">
        <f>IFERROR(VLOOKUP(B2099,#REF!,3,0),"-")</f>
        <v>-</v>
      </c>
      <c r="T2099" s="159" t="str">
        <f>S2099&amp;"-"&amp;COUNTIF($S$2:S2099,S2099)</f>
        <v>--2095</v>
      </c>
      <c r="U2099" s="160">
        <f t="shared" si="224"/>
        <v>6</v>
      </c>
      <c r="V2099" s="160">
        <f t="shared" si="225"/>
        <v>8</v>
      </c>
      <c r="W2099" s="161" t="str">
        <f t="shared" si="226"/>
        <v>11 MAY 2024</v>
      </c>
      <c r="X2099" s="162">
        <f t="shared" si="227"/>
        <v>2098</v>
      </c>
      <c r="Y2099" s="163"/>
      <c r="AE2099" s="161" t="str">
        <f t="shared" si="230"/>
        <v>QUANTITATIVE REASONING(I) SEC 1</v>
      </c>
    </row>
    <row r="2100" spans="1:31" s="161" customFormat="1" ht="23.25" customHeight="1" x14ac:dyDescent="0.25">
      <c r="A2100" s="275">
        <f t="shared" si="229"/>
        <v>141408</v>
      </c>
      <c r="B2100" s="284" t="str">
        <f>A2100&amp;"-"&amp;COUNTIF($A$2:A2100,A2100)</f>
        <v>141408-1</v>
      </c>
      <c r="C2100" s="275">
        <v>2099</v>
      </c>
      <c r="D2100" s="278" t="s">
        <v>591</v>
      </c>
      <c r="E2100" s="275" t="s">
        <v>63</v>
      </c>
      <c r="F2100" s="275">
        <v>141408</v>
      </c>
      <c r="G2100" s="275" t="s">
        <v>827</v>
      </c>
      <c r="H2100" s="279" t="s">
        <v>1597</v>
      </c>
      <c r="I2100" s="275" t="s">
        <v>9</v>
      </c>
      <c r="J2100" s="275" t="s">
        <v>103</v>
      </c>
      <c r="K2100" s="278" t="s">
        <v>257</v>
      </c>
      <c r="L2100" s="283">
        <v>16</v>
      </c>
      <c r="M2100" s="158">
        <f t="shared" si="228"/>
        <v>18</v>
      </c>
      <c r="N2100" s="275">
        <v>141408</v>
      </c>
      <c r="O2100" s="158"/>
      <c r="P2100" s="158"/>
      <c r="Q2100" s="275">
        <v>141408</v>
      </c>
      <c r="R2100" s="158" t="s">
        <v>74</v>
      </c>
      <c r="S2100" s="158" t="str">
        <f>IFERROR(VLOOKUP(B2100,#REF!,3,0),"-")</f>
        <v>-</v>
      </c>
      <c r="T2100" s="159" t="str">
        <f>S2100&amp;"-"&amp;COUNTIF($S$2:S2100,S2100)</f>
        <v>--2096</v>
      </c>
      <c r="U2100" s="160">
        <f t="shared" si="224"/>
        <v>16</v>
      </c>
      <c r="V2100" s="160">
        <f t="shared" si="225"/>
        <v>18</v>
      </c>
      <c r="W2100" s="161" t="str">
        <f t="shared" si="226"/>
        <v>11 MAY 2024</v>
      </c>
      <c r="X2100" s="162">
        <f t="shared" si="227"/>
        <v>2099</v>
      </c>
      <c r="Y2100" s="163"/>
      <c r="AE2100" s="161" t="str">
        <f t="shared" si="230"/>
        <v>QUANTITATIVE REASONING-II SEC 1</v>
      </c>
    </row>
    <row r="2101" spans="1:31" s="161" customFormat="1" ht="23.25" customHeight="1" x14ac:dyDescent="0.25">
      <c r="A2101" s="275">
        <f t="shared" si="229"/>
        <v>141408</v>
      </c>
      <c r="B2101" s="284" t="str">
        <f>A2101&amp;"-"&amp;COUNTIF($A$2:A2101,A2101)</f>
        <v>141408-2</v>
      </c>
      <c r="C2101" s="275">
        <v>2100</v>
      </c>
      <c r="D2101" s="278" t="s">
        <v>591</v>
      </c>
      <c r="E2101" s="275" t="s">
        <v>63</v>
      </c>
      <c r="F2101" s="275">
        <v>141408</v>
      </c>
      <c r="G2101" s="275" t="s">
        <v>827</v>
      </c>
      <c r="H2101" s="279" t="s">
        <v>1597</v>
      </c>
      <c r="I2101" s="275" t="s">
        <v>9</v>
      </c>
      <c r="J2101" s="275" t="s">
        <v>103</v>
      </c>
      <c r="K2101" s="278" t="s">
        <v>259</v>
      </c>
      <c r="L2101" s="283">
        <v>19</v>
      </c>
      <c r="M2101" s="158">
        <f t="shared" si="228"/>
        <v>21</v>
      </c>
      <c r="N2101" s="275">
        <v>141408</v>
      </c>
      <c r="O2101" s="158"/>
      <c r="P2101" s="158"/>
      <c r="Q2101" s="275">
        <v>141408</v>
      </c>
      <c r="R2101" s="158" t="s">
        <v>74</v>
      </c>
      <c r="S2101" s="158" t="str">
        <f>IFERROR(VLOOKUP(B2101,#REF!,3,0),"-")</f>
        <v>-</v>
      </c>
      <c r="T2101" s="159" t="str">
        <f>S2101&amp;"-"&amp;COUNTIF($S$2:S2101,S2101)</f>
        <v>--2097</v>
      </c>
      <c r="U2101" s="160">
        <f t="shared" si="224"/>
        <v>19</v>
      </c>
      <c r="V2101" s="160">
        <f t="shared" si="225"/>
        <v>21</v>
      </c>
      <c r="W2101" s="161" t="str">
        <f t="shared" si="226"/>
        <v>11 MAY 2024</v>
      </c>
      <c r="X2101" s="162">
        <f t="shared" si="227"/>
        <v>2100</v>
      </c>
      <c r="Y2101" s="163"/>
      <c r="AE2101" s="161" t="str">
        <f t="shared" si="230"/>
        <v>QUANTITATIVE REASONING-II SEC 1</v>
      </c>
    </row>
    <row r="2102" spans="1:31" s="161" customFormat="1" ht="23.25" customHeight="1" x14ac:dyDescent="0.25">
      <c r="A2102" s="275">
        <f t="shared" si="229"/>
        <v>141411</v>
      </c>
      <c r="B2102" s="284" t="str">
        <f>A2102&amp;"-"&amp;COUNTIF($A$2:A2102,A2102)</f>
        <v>141411-1</v>
      </c>
      <c r="C2102" s="275">
        <v>2101</v>
      </c>
      <c r="D2102" s="278" t="s">
        <v>591</v>
      </c>
      <c r="E2102" s="275" t="s">
        <v>63</v>
      </c>
      <c r="F2102" s="275">
        <v>141411</v>
      </c>
      <c r="G2102" s="275" t="s">
        <v>827</v>
      </c>
      <c r="H2102" s="279" t="s">
        <v>1616</v>
      </c>
      <c r="I2102" s="275" t="s">
        <v>9</v>
      </c>
      <c r="J2102" s="275" t="s">
        <v>103</v>
      </c>
      <c r="K2102" s="278" t="s">
        <v>259</v>
      </c>
      <c r="L2102" s="283">
        <v>3</v>
      </c>
      <c r="M2102" s="158">
        <f t="shared" si="228"/>
        <v>5</v>
      </c>
      <c r="N2102" s="275">
        <v>141411</v>
      </c>
      <c r="O2102" s="158"/>
      <c r="P2102" s="158"/>
      <c r="Q2102" s="275">
        <v>141411</v>
      </c>
      <c r="R2102" s="158" t="s">
        <v>74</v>
      </c>
      <c r="S2102" s="158" t="str">
        <f>IFERROR(VLOOKUP(B2102,#REF!,3,0),"-")</f>
        <v>-</v>
      </c>
      <c r="T2102" s="159" t="str">
        <f>S2102&amp;"-"&amp;COUNTIF($S$2:S2102,S2102)</f>
        <v>--2098</v>
      </c>
      <c r="U2102" s="160">
        <f t="shared" si="224"/>
        <v>3</v>
      </c>
      <c r="V2102" s="160">
        <f t="shared" si="225"/>
        <v>5</v>
      </c>
      <c r="W2102" s="161" t="str">
        <f t="shared" si="226"/>
        <v>11 MAY 2024</v>
      </c>
      <c r="X2102" s="162">
        <f t="shared" si="227"/>
        <v>2101</v>
      </c>
      <c r="Y2102" s="163"/>
      <c r="AE2102" s="161" t="str">
        <f t="shared" si="230"/>
        <v>QUANTITATIVE REASONING-II SEC 2</v>
      </c>
    </row>
    <row r="2103" spans="1:31" s="161" customFormat="1" ht="23.25" customHeight="1" x14ac:dyDescent="0.25">
      <c r="A2103" s="275">
        <f t="shared" si="229"/>
        <v>141411</v>
      </c>
      <c r="B2103" s="284" t="str">
        <f>A2103&amp;"-"&amp;COUNTIF($A$2:A2103,A2103)</f>
        <v>141411-2</v>
      </c>
      <c r="C2103" s="275">
        <v>2102</v>
      </c>
      <c r="D2103" s="278" t="s">
        <v>591</v>
      </c>
      <c r="E2103" s="275" t="s">
        <v>63</v>
      </c>
      <c r="F2103" s="275">
        <v>141411</v>
      </c>
      <c r="G2103" s="275" t="s">
        <v>827</v>
      </c>
      <c r="H2103" s="279" t="s">
        <v>1616</v>
      </c>
      <c r="I2103" s="275" t="s">
        <v>9</v>
      </c>
      <c r="J2103" s="275" t="s">
        <v>103</v>
      </c>
      <c r="K2103" s="278" t="s">
        <v>260</v>
      </c>
      <c r="L2103" s="283">
        <v>22</v>
      </c>
      <c r="M2103" s="158">
        <f t="shared" si="228"/>
        <v>24</v>
      </c>
      <c r="N2103" s="275">
        <v>141411</v>
      </c>
      <c r="O2103" s="158"/>
      <c r="P2103" s="158"/>
      <c r="Q2103" s="275">
        <v>141411</v>
      </c>
      <c r="R2103" s="158" t="s">
        <v>74</v>
      </c>
      <c r="S2103" s="158" t="str">
        <f>IFERROR(VLOOKUP(B2103,#REF!,3,0),"-")</f>
        <v>-</v>
      </c>
      <c r="T2103" s="159" t="str">
        <f>S2103&amp;"-"&amp;COUNTIF($S$2:S2103,S2103)</f>
        <v>--2099</v>
      </c>
      <c r="U2103" s="160">
        <f t="shared" si="224"/>
        <v>22</v>
      </c>
      <c r="V2103" s="160">
        <f t="shared" si="225"/>
        <v>24</v>
      </c>
      <c r="W2103" s="161" t="str">
        <f t="shared" si="226"/>
        <v>11 MAY 2024</v>
      </c>
      <c r="X2103" s="162">
        <f t="shared" si="227"/>
        <v>2102</v>
      </c>
      <c r="Y2103" s="163"/>
      <c r="AE2103" s="161" t="str">
        <f t="shared" si="230"/>
        <v>QUANTITATIVE REASONING-II SEC 2</v>
      </c>
    </row>
    <row r="2104" spans="1:31" s="161" customFormat="1" ht="23.25" customHeight="1" x14ac:dyDescent="0.25">
      <c r="A2104" s="275">
        <f t="shared" si="229"/>
        <v>141411</v>
      </c>
      <c r="B2104" s="284" t="str">
        <f>A2104&amp;"-"&amp;COUNTIF($A$2:A2104,A2104)</f>
        <v>141411-3</v>
      </c>
      <c r="C2104" s="275">
        <v>2103</v>
      </c>
      <c r="D2104" s="278" t="s">
        <v>591</v>
      </c>
      <c r="E2104" s="275" t="s">
        <v>63</v>
      </c>
      <c r="F2104" s="275">
        <v>141411</v>
      </c>
      <c r="G2104" s="275" t="s">
        <v>827</v>
      </c>
      <c r="H2104" s="279" t="s">
        <v>1616</v>
      </c>
      <c r="I2104" s="275" t="s">
        <v>9</v>
      </c>
      <c r="J2104" s="275" t="s">
        <v>103</v>
      </c>
      <c r="K2104" s="278" t="s">
        <v>261</v>
      </c>
      <c r="L2104" s="283">
        <v>8</v>
      </c>
      <c r="M2104" s="158">
        <f t="shared" si="228"/>
        <v>10</v>
      </c>
      <c r="N2104" s="275">
        <v>141411</v>
      </c>
      <c r="O2104" s="158"/>
      <c r="P2104" s="158"/>
      <c r="Q2104" s="275">
        <v>141411</v>
      </c>
      <c r="R2104" s="158" t="s">
        <v>74</v>
      </c>
      <c r="S2104" s="158" t="str">
        <f>IFERROR(VLOOKUP(B2104,#REF!,3,0),"-")</f>
        <v>-</v>
      </c>
      <c r="T2104" s="159" t="str">
        <f>S2104&amp;"-"&amp;COUNTIF($S$2:S2104,S2104)</f>
        <v>--2100</v>
      </c>
      <c r="U2104" s="160">
        <f t="shared" si="224"/>
        <v>8</v>
      </c>
      <c r="V2104" s="160">
        <f t="shared" si="225"/>
        <v>10</v>
      </c>
      <c r="W2104" s="161" t="str">
        <f t="shared" si="226"/>
        <v>11 MAY 2024</v>
      </c>
      <c r="X2104" s="162">
        <f t="shared" si="227"/>
        <v>2103</v>
      </c>
      <c r="Y2104" s="163"/>
      <c r="AE2104" s="161" t="str">
        <f t="shared" si="230"/>
        <v>QUANTITATIVE REASONING-II SEC 2</v>
      </c>
    </row>
    <row r="2105" spans="1:31" s="161" customFormat="1" ht="23.25" customHeight="1" x14ac:dyDescent="0.25">
      <c r="A2105" s="275">
        <f t="shared" si="229"/>
        <v>141413</v>
      </c>
      <c r="B2105" s="284" t="str">
        <f>A2105&amp;"-"&amp;COUNTIF($A$2:A2105,A2105)</f>
        <v>141413-1</v>
      </c>
      <c r="C2105" s="275">
        <v>2104</v>
      </c>
      <c r="D2105" s="278" t="s">
        <v>591</v>
      </c>
      <c r="E2105" s="275" t="s">
        <v>63</v>
      </c>
      <c r="F2105" s="275">
        <v>141413</v>
      </c>
      <c r="G2105" s="275" t="s">
        <v>827</v>
      </c>
      <c r="H2105" s="279" t="s">
        <v>1617</v>
      </c>
      <c r="I2105" s="275" t="s">
        <v>9</v>
      </c>
      <c r="J2105" s="275" t="s">
        <v>103</v>
      </c>
      <c r="K2105" s="278" t="s">
        <v>261</v>
      </c>
      <c r="L2105" s="283">
        <v>14</v>
      </c>
      <c r="M2105" s="158">
        <f t="shared" si="228"/>
        <v>16</v>
      </c>
      <c r="N2105" s="275">
        <v>141413</v>
      </c>
      <c r="O2105" s="158"/>
      <c r="P2105" s="158"/>
      <c r="Q2105" s="275">
        <v>141413</v>
      </c>
      <c r="R2105" s="158" t="s">
        <v>74</v>
      </c>
      <c r="S2105" s="158" t="str">
        <f>IFERROR(VLOOKUP(B2105,#REF!,3,0),"-")</f>
        <v>-</v>
      </c>
      <c r="T2105" s="159" t="str">
        <f>S2105&amp;"-"&amp;COUNTIF($S$2:S2105,S2105)</f>
        <v>--2101</v>
      </c>
      <c r="U2105" s="160">
        <f t="shared" si="224"/>
        <v>14</v>
      </c>
      <c r="V2105" s="160">
        <f t="shared" si="225"/>
        <v>16</v>
      </c>
      <c r="W2105" s="161" t="str">
        <f t="shared" si="226"/>
        <v>11 MAY 2024</v>
      </c>
      <c r="X2105" s="162">
        <f t="shared" si="227"/>
        <v>2104</v>
      </c>
      <c r="Y2105" s="163"/>
      <c r="AE2105" s="161" t="str">
        <f t="shared" si="230"/>
        <v>QUANTITATIVE REASONING-II SEC 3</v>
      </c>
    </row>
    <row r="2106" spans="1:31" s="161" customFormat="1" ht="23.25" customHeight="1" x14ac:dyDescent="0.25">
      <c r="A2106" s="275">
        <f t="shared" si="229"/>
        <v>141413</v>
      </c>
      <c r="B2106" s="284" t="str">
        <f>A2106&amp;"-"&amp;COUNTIF($A$2:A2106,A2106)</f>
        <v>141413-2</v>
      </c>
      <c r="C2106" s="275">
        <v>2105</v>
      </c>
      <c r="D2106" s="278" t="s">
        <v>591</v>
      </c>
      <c r="E2106" s="275" t="s">
        <v>63</v>
      </c>
      <c r="F2106" s="275">
        <v>141413</v>
      </c>
      <c r="G2106" s="275" t="s">
        <v>827</v>
      </c>
      <c r="H2106" s="279" t="s">
        <v>1617</v>
      </c>
      <c r="I2106" s="275" t="s">
        <v>9</v>
      </c>
      <c r="J2106" s="275" t="s">
        <v>103</v>
      </c>
      <c r="K2106" s="278" t="s">
        <v>262</v>
      </c>
      <c r="L2106" s="283">
        <v>19</v>
      </c>
      <c r="M2106" s="158">
        <f t="shared" si="228"/>
        <v>21</v>
      </c>
      <c r="N2106" s="275">
        <v>141413</v>
      </c>
      <c r="O2106" s="158"/>
      <c r="P2106" s="158"/>
      <c r="Q2106" s="275">
        <v>141413</v>
      </c>
      <c r="R2106" s="158" t="s">
        <v>74</v>
      </c>
      <c r="S2106" s="158" t="str">
        <f>IFERROR(VLOOKUP(B2106,#REF!,3,0),"-")</f>
        <v>-</v>
      </c>
      <c r="T2106" s="159" t="str">
        <f>S2106&amp;"-"&amp;COUNTIF($S$2:S2106,S2106)</f>
        <v>--2102</v>
      </c>
      <c r="U2106" s="160">
        <f t="shared" si="224"/>
        <v>19</v>
      </c>
      <c r="V2106" s="160">
        <f t="shared" si="225"/>
        <v>21</v>
      </c>
      <c r="W2106" s="161" t="str">
        <f t="shared" si="226"/>
        <v>11 MAY 2024</v>
      </c>
      <c r="X2106" s="162">
        <f t="shared" si="227"/>
        <v>2105</v>
      </c>
      <c r="Y2106" s="163"/>
      <c r="AE2106" s="161" t="str">
        <f t="shared" si="230"/>
        <v>QUANTITATIVE REASONING-II SEC 3</v>
      </c>
    </row>
    <row r="2107" spans="1:31" s="161" customFormat="1" ht="23.25" customHeight="1" x14ac:dyDescent="0.25">
      <c r="A2107" s="275">
        <f t="shared" si="229"/>
        <v>141469</v>
      </c>
      <c r="B2107" s="284" t="str">
        <f>A2107&amp;"-"&amp;COUNTIF($A$2:A2107,A2107)</f>
        <v>141469-1</v>
      </c>
      <c r="C2107" s="275">
        <v>2106</v>
      </c>
      <c r="D2107" s="278" t="s">
        <v>591</v>
      </c>
      <c r="E2107" s="275" t="s">
        <v>343</v>
      </c>
      <c r="F2107" s="275">
        <v>141469</v>
      </c>
      <c r="G2107" s="275" t="s">
        <v>827</v>
      </c>
      <c r="H2107" s="279" t="s">
        <v>1597</v>
      </c>
      <c r="I2107" s="275" t="s">
        <v>9</v>
      </c>
      <c r="J2107" s="275" t="s">
        <v>103</v>
      </c>
      <c r="K2107" s="278" t="s">
        <v>262</v>
      </c>
      <c r="L2107" s="283">
        <v>3</v>
      </c>
      <c r="M2107" s="158">
        <f t="shared" si="228"/>
        <v>5</v>
      </c>
      <c r="N2107" s="275">
        <v>141469</v>
      </c>
      <c r="O2107" s="158"/>
      <c r="P2107" s="158"/>
      <c r="Q2107" s="275">
        <v>141469</v>
      </c>
      <c r="R2107" s="158" t="s">
        <v>74</v>
      </c>
      <c r="S2107" s="158" t="str">
        <f>IFERROR(VLOOKUP(B2107,#REF!,3,0),"-")</f>
        <v>-</v>
      </c>
      <c r="T2107" s="159" t="str">
        <f>S2107&amp;"-"&amp;COUNTIF($S$2:S2107,S2107)</f>
        <v>--2103</v>
      </c>
      <c r="U2107" s="160">
        <f t="shared" ref="U2107:U2170" si="231">+L2107</f>
        <v>3</v>
      </c>
      <c r="V2107" s="160">
        <f t="shared" ref="V2107:V2170" si="232">+U2107+2</f>
        <v>5</v>
      </c>
      <c r="W2107" s="161" t="str">
        <f t="shared" ref="W2107:W2170" si="233">+D2107</f>
        <v>11 MAY 2024</v>
      </c>
      <c r="X2107" s="162">
        <f t="shared" ref="X2107:X2170" si="234">+C2107</f>
        <v>2106</v>
      </c>
      <c r="Y2107" s="163"/>
      <c r="AE2107" s="161" t="str">
        <f t="shared" si="230"/>
        <v>QUANTITATIVE REASONING-II SEC 1</v>
      </c>
    </row>
    <row r="2108" spans="1:31" s="161" customFormat="1" ht="23.25" customHeight="1" x14ac:dyDescent="0.25">
      <c r="A2108" s="275">
        <f t="shared" si="229"/>
        <v>141469</v>
      </c>
      <c r="B2108" s="284" t="str">
        <f>A2108&amp;"-"&amp;COUNTIF($A$2:A2108,A2108)</f>
        <v>141469-2</v>
      </c>
      <c r="C2108" s="275">
        <v>2107</v>
      </c>
      <c r="D2108" s="278" t="s">
        <v>591</v>
      </c>
      <c r="E2108" s="275" t="s">
        <v>343</v>
      </c>
      <c r="F2108" s="275">
        <v>141469</v>
      </c>
      <c r="G2108" s="275" t="s">
        <v>827</v>
      </c>
      <c r="H2108" s="279" t="s">
        <v>1597</v>
      </c>
      <c r="I2108" s="275" t="s">
        <v>9</v>
      </c>
      <c r="J2108" s="275" t="s">
        <v>105</v>
      </c>
      <c r="K2108" s="278" t="s">
        <v>263</v>
      </c>
      <c r="L2108" s="283">
        <v>3</v>
      </c>
      <c r="M2108" s="158">
        <f t="shared" si="228"/>
        <v>5</v>
      </c>
      <c r="N2108" s="275">
        <v>141469</v>
      </c>
      <c r="O2108" s="158"/>
      <c r="P2108" s="158"/>
      <c r="Q2108" s="275">
        <v>141469</v>
      </c>
      <c r="R2108" s="158" t="s">
        <v>74</v>
      </c>
      <c r="S2108" s="158" t="str">
        <f>IFERROR(VLOOKUP(B2108,#REF!,3,0),"-")</f>
        <v>-</v>
      </c>
      <c r="T2108" s="159" t="str">
        <f>S2108&amp;"-"&amp;COUNTIF($S$2:S2108,S2108)</f>
        <v>--2104</v>
      </c>
      <c r="U2108" s="160">
        <f t="shared" si="231"/>
        <v>3</v>
      </c>
      <c r="V2108" s="160">
        <f t="shared" si="232"/>
        <v>5</v>
      </c>
      <c r="W2108" s="161" t="str">
        <f t="shared" si="233"/>
        <v>11 MAY 2024</v>
      </c>
      <c r="X2108" s="162">
        <f t="shared" si="234"/>
        <v>2107</v>
      </c>
      <c r="Y2108" s="163"/>
      <c r="AE2108" s="161" t="str">
        <f t="shared" si="230"/>
        <v>QUANTITATIVE REASONING-II SEC 1</v>
      </c>
    </row>
    <row r="2109" spans="1:31" s="161" customFormat="1" ht="23.25" customHeight="1" x14ac:dyDescent="0.25">
      <c r="A2109" s="275">
        <f t="shared" si="229"/>
        <v>141482</v>
      </c>
      <c r="B2109" s="284" t="str">
        <f>A2109&amp;"-"&amp;COUNTIF($A$2:A2109,A2109)</f>
        <v>141482-1</v>
      </c>
      <c r="C2109" s="275">
        <v>2108</v>
      </c>
      <c r="D2109" s="278" t="s">
        <v>591</v>
      </c>
      <c r="E2109" s="275" t="s">
        <v>342</v>
      </c>
      <c r="F2109" s="275">
        <v>141482</v>
      </c>
      <c r="G2109" s="275" t="s">
        <v>827</v>
      </c>
      <c r="H2109" s="279" t="s">
        <v>1597</v>
      </c>
      <c r="I2109" s="275" t="s">
        <v>9</v>
      </c>
      <c r="J2109" s="275" t="s">
        <v>105</v>
      </c>
      <c r="K2109" s="278" t="s">
        <v>263</v>
      </c>
      <c r="L2109" s="283">
        <v>19</v>
      </c>
      <c r="M2109" s="158">
        <f t="shared" si="228"/>
        <v>21</v>
      </c>
      <c r="N2109" s="275">
        <v>141482</v>
      </c>
      <c r="O2109" s="158"/>
      <c r="P2109" s="158"/>
      <c r="Q2109" s="275">
        <v>141482</v>
      </c>
      <c r="R2109" s="158" t="s">
        <v>74</v>
      </c>
      <c r="S2109" s="158" t="str">
        <f>IFERROR(VLOOKUP(B2109,#REF!,3,0),"-")</f>
        <v>-</v>
      </c>
      <c r="T2109" s="159" t="str">
        <f>S2109&amp;"-"&amp;COUNTIF($S$2:S2109,S2109)</f>
        <v>--2105</v>
      </c>
      <c r="U2109" s="160">
        <f t="shared" si="231"/>
        <v>19</v>
      </c>
      <c r="V2109" s="160">
        <f t="shared" si="232"/>
        <v>21</v>
      </c>
      <c r="W2109" s="161" t="str">
        <f t="shared" si="233"/>
        <v>11 MAY 2024</v>
      </c>
      <c r="X2109" s="162">
        <f t="shared" si="234"/>
        <v>2108</v>
      </c>
      <c r="Y2109" s="163"/>
      <c r="AE2109" s="161" t="str">
        <f t="shared" si="230"/>
        <v>QUANTITATIVE REASONING-II SEC 1</v>
      </c>
    </row>
    <row r="2110" spans="1:31" s="161" customFormat="1" ht="23.25" customHeight="1" x14ac:dyDescent="0.25">
      <c r="A2110" s="275">
        <f t="shared" si="229"/>
        <v>141482</v>
      </c>
      <c r="B2110" s="284" t="str">
        <f>A2110&amp;"-"&amp;COUNTIF($A$2:A2110,A2110)</f>
        <v>141482-2</v>
      </c>
      <c r="C2110" s="275">
        <v>2109</v>
      </c>
      <c r="D2110" s="278" t="s">
        <v>591</v>
      </c>
      <c r="E2110" s="275" t="s">
        <v>342</v>
      </c>
      <c r="F2110" s="275">
        <v>141482</v>
      </c>
      <c r="G2110" s="275" t="s">
        <v>827</v>
      </c>
      <c r="H2110" s="279" t="s">
        <v>1597</v>
      </c>
      <c r="I2110" s="275" t="s">
        <v>9</v>
      </c>
      <c r="J2110" s="275" t="s">
        <v>105</v>
      </c>
      <c r="K2110" s="278" t="s">
        <v>264</v>
      </c>
      <c r="L2110" s="283">
        <v>6</v>
      </c>
      <c r="M2110" s="158">
        <f t="shared" si="228"/>
        <v>8</v>
      </c>
      <c r="N2110" s="275">
        <v>141482</v>
      </c>
      <c r="O2110" s="158"/>
      <c r="P2110" s="158"/>
      <c r="Q2110" s="275">
        <v>141482</v>
      </c>
      <c r="R2110" s="158" t="s">
        <v>74</v>
      </c>
      <c r="S2110" s="158" t="str">
        <f>IFERROR(VLOOKUP(B2110,#REF!,3,0),"-")</f>
        <v>-</v>
      </c>
      <c r="T2110" s="159" t="str">
        <f>S2110&amp;"-"&amp;COUNTIF($S$2:S2110,S2110)</f>
        <v>--2106</v>
      </c>
      <c r="U2110" s="160">
        <f t="shared" si="231"/>
        <v>6</v>
      </c>
      <c r="V2110" s="160">
        <f t="shared" si="232"/>
        <v>8</v>
      </c>
      <c r="W2110" s="161" t="str">
        <f t="shared" si="233"/>
        <v>11 MAY 2024</v>
      </c>
      <c r="X2110" s="162">
        <f t="shared" si="234"/>
        <v>2109</v>
      </c>
      <c r="Y2110" s="163"/>
      <c r="AE2110" s="161" t="str">
        <f t="shared" si="230"/>
        <v>QUANTITATIVE REASONING-II SEC 1</v>
      </c>
    </row>
    <row r="2111" spans="1:31" s="161" customFormat="1" ht="23.25" customHeight="1" x14ac:dyDescent="0.25">
      <c r="A2111" s="275">
        <f t="shared" si="229"/>
        <v>141507</v>
      </c>
      <c r="B2111" s="284" t="str">
        <f>A2111&amp;"-"&amp;COUNTIF($A$2:A2111,A2111)</f>
        <v>141507-1</v>
      </c>
      <c r="C2111" s="275">
        <v>2110</v>
      </c>
      <c r="D2111" s="278" t="s">
        <v>591</v>
      </c>
      <c r="E2111" s="275" t="s">
        <v>22</v>
      </c>
      <c r="F2111" s="275">
        <v>141507</v>
      </c>
      <c r="G2111" s="275" t="s">
        <v>88</v>
      </c>
      <c r="H2111" s="279" t="s">
        <v>1618</v>
      </c>
      <c r="I2111" s="275" t="s">
        <v>9</v>
      </c>
      <c r="J2111" s="275" t="s">
        <v>105</v>
      </c>
      <c r="K2111" s="278" t="s">
        <v>264</v>
      </c>
      <c r="L2111" s="283">
        <v>1</v>
      </c>
      <c r="M2111" s="158">
        <f t="shared" si="228"/>
        <v>3</v>
      </c>
      <c r="N2111" s="275">
        <v>141507</v>
      </c>
      <c r="O2111" s="158"/>
      <c r="P2111" s="158"/>
      <c r="Q2111" s="275">
        <v>141507</v>
      </c>
      <c r="R2111" s="158" t="s">
        <v>74</v>
      </c>
      <c r="S2111" s="158" t="str">
        <f>IFERROR(VLOOKUP(B2111,#REF!,3,0),"-")</f>
        <v>-</v>
      </c>
      <c r="T2111" s="159" t="str">
        <f>S2111&amp;"-"&amp;COUNTIF($S$2:S2111,S2111)</f>
        <v>--2107</v>
      </c>
      <c r="U2111" s="160">
        <f t="shared" si="231"/>
        <v>1</v>
      </c>
      <c r="V2111" s="160">
        <f t="shared" si="232"/>
        <v>3</v>
      </c>
      <c r="W2111" s="161" t="str">
        <f t="shared" si="233"/>
        <v>11 MAY 2024</v>
      </c>
      <c r="X2111" s="162">
        <f t="shared" si="234"/>
        <v>2110</v>
      </c>
      <c r="Y2111" s="163"/>
      <c r="AE2111" s="161" t="str">
        <f t="shared" si="230"/>
        <v>MARKETING MANAGEMENT SEC 1</v>
      </c>
    </row>
    <row r="2112" spans="1:31" s="161" customFormat="1" ht="23.25" customHeight="1" x14ac:dyDescent="0.25">
      <c r="A2112" s="275">
        <f t="shared" si="229"/>
        <v>141565</v>
      </c>
      <c r="B2112" s="284" t="str">
        <f>A2112&amp;"-"&amp;COUNTIF($A$2:A2112,A2112)</f>
        <v>141565-1</v>
      </c>
      <c r="C2112" s="275">
        <v>2111</v>
      </c>
      <c r="D2112" s="278" t="s">
        <v>591</v>
      </c>
      <c r="E2112" s="275" t="s">
        <v>18</v>
      </c>
      <c r="F2112" s="275">
        <v>141565</v>
      </c>
      <c r="G2112" s="275" t="s">
        <v>499</v>
      </c>
      <c r="H2112" s="281" t="s">
        <v>1600</v>
      </c>
      <c r="I2112" s="275" t="s">
        <v>9</v>
      </c>
      <c r="J2112" s="275" t="s">
        <v>105</v>
      </c>
      <c r="K2112" s="278" t="s">
        <v>264</v>
      </c>
      <c r="L2112" s="283">
        <v>15</v>
      </c>
      <c r="M2112" s="158">
        <f t="shared" si="228"/>
        <v>17</v>
      </c>
      <c r="N2112" s="275">
        <v>141565</v>
      </c>
      <c r="O2112" s="158"/>
      <c r="P2112" s="158"/>
      <c r="Q2112" s="275">
        <v>141565</v>
      </c>
      <c r="R2112" s="158" t="s">
        <v>74</v>
      </c>
      <c r="S2112" s="158" t="str">
        <f>IFERROR(VLOOKUP(B2112,#REF!,3,0),"-")</f>
        <v>-</v>
      </c>
      <c r="T2112" s="159" t="str">
        <f>S2112&amp;"-"&amp;COUNTIF($S$2:S2112,S2112)</f>
        <v>--2108</v>
      </c>
      <c r="U2112" s="160">
        <f t="shared" si="231"/>
        <v>15</v>
      </c>
      <c r="V2112" s="160">
        <f t="shared" si="232"/>
        <v>17</v>
      </c>
      <c r="W2112" s="161" t="str">
        <f t="shared" si="233"/>
        <v>11 MAY 2024</v>
      </c>
      <c r="X2112" s="162">
        <f t="shared" si="234"/>
        <v>2111</v>
      </c>
      <c r="Y2112" s="163"/>
      <c r="AE2112" s="161" t="str">
        <f t="shared" si="230"/>
        <v>QUANTITATIVE REASONING(I) SEC 1</v>
      </c>
    </row>
    <row r="2113" spans="1:31" s="161" customFormat="1" ht="23.25" customHeight="1" x14ac:dyDescent="0.25">
      <c r="A2113" s="275">
        <f t="shared" si="229"/>
        <v>141565</v>
      </c>
      <c r="B2113" s="284" t="str">
        <f>A2113&amp;"-"&amp;COUNTIF($A$2:A2113,A2113)</f>
        <v>141565-2</v>
      </c>
      <c r="C2113" s="275">
        <v>2112</v>
      </c>
      <c r="D2113" s="278" t="s">
        <v>591</v>
      </c>
      <c r="E2113" s="275" t="s">
        <v>18</v>
      </c>
      <c r="F2113" s="275">
        <v>141565</v>
      </c>
      <c r="G2113" s="275" t="s">
        <v>499</v>
      </c>
      <c r="H2113" s="279" t="s">
        <v>1600</v>
      </c>
      <c r="I2113" s="275" t="s">
        <v>9</v>
      </c>
      <c r="J2113" s="275" t="s">
        <v>105</v>
      </c>
      <c r="K2113" s="278" t="s">
        <v>265</v>
      </c>
      <c r="L2113" s="283">
        <v>15</v>
      </c>
      <c r="M2113" s="158">
        <f t="shared" si="228"/>
        <v>17</v>
      </c>
      <c r="N2113" s="275">
        <v>141565</v>
      </c>
      <c r="O2113" s="158"/>
      <c r="P2113" s="158"/>
      <c r="Q2113" s="275">
        <v>141565</v>
      </c>
      <c r="R2113" s="158" t="s">
        <v>74</v>
      </c>
      <c r="S2113" s="158" t="str">
        <f>IFERROR(VLOOKUP(B2113,#REF!,3,0),"-")</f>
        <v>-</v>
      </c>
      <c r="T2113" s="159" t="str">
        <f>S2113&amp;"-"&amp;COUNTIF($S$2:S2113,S2113)</f>
        <v>--2109</v>
      </c>
      <c r="U2113" s="160">
        <f t="shared" si="231"/>
        <v>15</v>
      </c>
      <c r="V2113" s="160">
        <f t="shared" si="232"/>
        <v>17</v>
      </c>
      <c r="W2113" s="161" t="str">
        <f t="shared" si="233"/>
        <v>11 MAY 2024</v>
      </c>
      <c r="X2113" s="162">
        <f t="shared" si="234"/>
        <v>2112</v>
      </c>
      <c r="Y2113" s="163"/>
      <c r="AE2113" s="161" t="str">
        <f t="shared" si="230"/>
        <v>QUANTITATIVE REASONING(I) SEC 1</v>
      </c>
    </row>
    <row r="2114" spans="1:31" s="161" customFormat="1" ht="23.25" customHeight="1" x14ac:dyDescent="0.25">
      <c r="A2114" s="275">
        <f t="shared" si="229"/>
        <v>141593</v>
      </c>
      <c r="B2114" s="284" t="str">
        <f>A2114&amp;"-"&amp;COUNTIF($A$2:A2114,A2114)</f>
        <v>141593-1</v>
      </c>
      <c r="C2114" s="275">
        <v>2113</v>
      </c>
      <c r="D2114" s="278" t="s">
        <v>591</v>
      </c>
      <c r="E2114" s="275" t="s">
        <v>18</v>
      </c>
      <c r="F2114" s="275">
        <v>141593</v>
      </c>
      <c r="G2114" s="275" t="s">
        <v>463</v>
      </c>
      <c r="H2114" s="281" t="s">
        <v>1619</v>
      </c>
      <c r="I2114" s="275" t="s">
        <v>9</v>
      </c>
      <c r="J2114" s="275" t="s">
        <v>105</v>
      </c>
      <c r="K2114" s="278" t="s">
        <v>265</v>
      </c>
      <c r="L2114" s="283">
        <v>7</v>
      </c>
      <c r="M2114" s="158">
        <f t="shared" ref="M2114:M2177" si="235">+L2114+2</f>
        <v>9</v>
      </c>
      <c r="N2114" s="275">
        <v>141593</v>
      </c>
      <c r="O2114" s="158"/>
      <c r="P2114" s="158"/>
      <c r="Q2114" s="275">
        <v>141593</v>
      </c>
      <c r="R2114" s="158" t="s">
        <v>74</v>
      </c>
      <c r="S2114" s="158" t="str">
        <f>IFERROR(VLOOKUP(B2114,#REF!,3,0),"-")</f>
        <v>-</v>
      </c>
      <c r="T2114" s="159" t="str">
        <f>S2114&amp;"-"&amp;COUNTIF($S$2:S2114,S2114)</f>
        <v>--2110</v>
      </c>
      <c r="U2114" s="160">
        <f t="shared" si="231"/>
        <v>7</v>
      </c>
      <c r="V2114" s="160">
        <f t="shared" si="232"/>
        <v>9</v>
      </c>
      <c r="W2114" s="161" t="str">
        <f t="shared" si="233"/>
        <v>11 MAY 2024</v>
      </c>
      <c r="X2114" s="162">
        <f t="shared" si="234"/>
        <v>2113</v>
      </c>
      <c r="Y2114" s="163"/>
      <c r="AE2114" s="161" t="str">
        <f t="shared" si="230"/>
        <v>SOFTWARE REQUIREMENTS ENGINEERING SEC 1</v>
      </c>
    </row>
    <row r="2115" spans="1:31" s="161" customFormat="1" ht="23.25" customHeight="1" x14ac:dyDescent="0.25">
      <c r="A2115" s="275">
        <f t="shared" ref="A2115:A2178" si="236">+Q2115</f>
        <v>141593</v>
      </c>
      <c r="B2115" s="284" t="str">
        <f>A2115&amp;"-"&amp;COUNTIF($A$2:A2115,A2115)</f>
        <v>141593-2</v>
      </c>
      <c r="C2115" s="275">
        <v>2114</v>
      </c>
      <c r="D2115" s="278" t="s">
        <v>591</v>
      </c>
      <c r="E2115" s="275" t="s">
        <v>18</v>
      </c>
      <c r="F2115" s="275">
        <v>141593</v>
      </c>
      <c r="G2115" s="275" t="s">
        <v>463</v>
      </c>
      <c r="H2115" s="279" t="s">
        <v>1619</v>
      </c>
      <c r="I2115" s="275" t="s">
        <v>9</v>
      </c>
      <c r="J2115" s="275" t="s">
        <v>105</v>
      </c>
      <c r="K2115" s="278" t="s">
        <v>287</v>
      </c>
      <c r="L2115" s="283">
        <v>11</v>
      </c>
      <c r="M2115" s="158">
        <f t="shared" si="235"/>
        <v>13</v>
      </c>
      <c r="N2115" s="275">
        <v>141593</v>
      </c>
      <c r="O2115" s="158"/>
      <c r="P2115" s="158"/>
      <c r="Q2115" s="275">
        <v>141593</v>
      </c>
      <c r="R2115" s="158" t="s">
        <v>74</v>
      </c>
      <c r="S2115" s="158" t="str">
        <f>IFERROR(VLOOKUP(B2115,#REF!,3,0),"-")</f>
        <v>-</v>
      </c>
      <c r="T2115" s="159" t="str">
        <f>S2115&amp;"-"&amp;COUNTIF($S$2:S2115,S2115)</f>
        <v>--2111</v>
      </c>
      <c r="U2115" s="160">
        <f t="shared" si="231"/>
        <v>11</v>
      </c>
      <c r="V2115" s="160">
        <f t="shared" si="232"/>
        <v>13</v>
      </c>
      <c r="W2115" s="161" t="str">
        <f t="shared" si="233"/>
        <v>11 MAY 2024</v>
      </c>
      <c r="X2115" s="162">
        <f t="shared" si="234"/>
        <v>2114</v>
      </c>
      <c r="Y2115" s="163"/>
      <c r="AE2115" s="161" t="str">
        <f t="shared" ref="AE2115:AE2178" si="237">UPPER(H2115)</f>
        <v>SOFTWARE REQUIREMENTS ENGINEERING SEC 1</v>
      </c>
    </row>
    <row r="2116" spans="1:31" s="161" customFormat="1" ht="23.25" customHeight="1" x14ac:dyDescent="0.25">
      <c r="A2116" s="275">
        <f t="shared" si="236"/>
        <v>141608</v>
      </c>
      <c r="B2116" s="284" t="str">
        <f>A2116&amp;"-"&amp;COUNTIF($A$2:A2116,A2116)</f>
        <v>141608-1</v>
      </c>
      <c r="C2116" s="275">
        <v>2115</v>
      </c>
      <c r="D2116" s="278" t="s">
        <v>591</v>
      </c>
      <c r="E2116" s="275" t="s">
        <v>18</v>
      </c>
      <c r="F2116" s="275">
        <v>141608</v>
      </c>
      <c r="G2116" s="275" t="s">
        <v>147</v>
      </c>
      <c r="H2116" s="279" t="s">
        <v>1620</v>
      </c>
      <c r="I2116" s="275" t="s">
        <v>9</v>
      </c>
      <c r="J2116" s="275" t="s">
        <v>105</v>
      </c>
      <c r="K2116" s="278" t="s">
        <v>287</v>
      </c>
      <c r="L2116" s="283">
        <v>11</v>
      </c>
      <c r="M2116" s="158">
        <f t="shared" si="235"/>
        <v>13</v>
      </c>
      <c r="N2116" s="275">
        <v>141608</v>
      </c>
      <c r="O2116" s="158"/>
      <c r="P2116" s="158"/>
      <c r="Q2116" s="275">
        <v>141608</v>
      </c>
      <c r="R2116" s="158" t="s">
        <v>74</v>
      </c>
      <c r="S2116" s="158" t="str">
        <f>IFERROR(VLOOKUP(B2116,#REF!,3,0),"-")</f>
        <v>-</v>
      </c>
      <c r="T2116" s="159" t="str">
        <f>S2116&amp;"-"&amp;COUNTIF($S$2:S2116,S2116)</f>
        <v>--2112</v>
      </c>
      <c r="U2116" s="160">
        <f t="shared" si="231"/>
        <v>11</v>
      </c>
      <c r="V2116" s="160">
        <f t="shared" si="232"/>
        <v>13</v>
      </c>
      <c r="W2116" s="161" t="str">
        <f t="shared" si="233"/>
        <v>11 MAY 2024</v>
      </c>
      <c r="X2116" s="162">
        <f t="shared" si="234"/>
        <v>2115</v>
      </c>
      <c r="Y2116" s="163"/>
      <c r="AE2116" s="161" t="str">
        <f t="shared" si="237"/>
        <v>INTERNET OF THINGS SEC 1</v>
      </c>
    </row>
    <row r="2117" spans="1:31" s="161" customFormat="1" ht="23.25" customHeight="1" x14ac:dyDescent="0.25">
      <c r="A2117" s="275">
        <f t="shared" si="236"/>
        <v>141608</v>
      </c>
      <c r="B2117" s="284" t="str">
        <f>A2117&amp;"-"&amp;COUNTIF($A$2:A2117,A2117)</f>
        <v>141608-2</v>
      </c>
      <c r="C2117" s="275">
        <v>2116</v>
      </c>
      <c r="D2117" s="278" t="s">
        <v>591</v>
      </c>
      <c r="E2117" s="275" t="s">
        <v>18</v>
      </c>
      <c r="F2117" s="275">
        <v>141608</v>
      </c>
      <c r="G2117" s="275" t="s">
        <v>147</v>
      </c>
      <c r="H2117" s="279" t="s">
        <v>1620</v>
      </c>
      <c r="I2117" s="275" t="s">
        <v>9</v>
      </c>
      <c r="J2117" s="275" t="s">
        <v>105</v>
      </c>
      <c r="K2117" s="278" t="s">
        <v>288</v>
      </c>
      <c r="L2117" s="283">
        <v>14</v>
      </c>
      <c r="M2117" s="158">
        <f t="shared" si="235"/>
        <v>16</v>
      </c>
      <c r="N2117" s="275">
        <v>141608</v>
      </c>
      <c r="O2117" s="158"/>
      <c r="P2117" s="158"/>
      <c r="Q2117" s="275">
        <v>141608</v>
      </c>
      <c r="R2117" s="158" t="s">
        <v>74</v>
      </c>
      <c r="S2117" s="158" t="str">
        <f>IFERROR(VLOOKUP(B2117,#REF!,3,0),"-")</f>
        <v>-</v>
      </c>
      <c r="T2117" s="159" t="str">
        <f>S2117&amp;"-"&amp;COUNTIF($S$2:S2117,S2117)</f>
        <v>--2113</v>
      </c>
      <c r="U2117" s="160">
        <f t="shared" si="231"/>
        <v>14</v>
      </c>
      <c r="V2117" s="160">
        <f t="shared" si="232"/>
        <v>16</v>
      </c>
      <c r="W2117" s="161" t="str">
        <f t="shared" si="233"/>
        <v>11 MAY 2024</v>
      </c>
      <c r="X2117" s="162">
        <f t="shared" si="234"/>
        <v>2116</v>
      </c>
      <c r="Y2117" s="163"/>
      <c r="AE2117" s="161" t="str">
        <f t="shared" si="237"/>
        <v>INTERNET OF THINGS SEC 1</v>
      </c>
    </row>
    <row r="2118" spans="1:31" s="161" customFormat="1" ht="23.25" customHeight="1" x14ac:dyDescent="0.25">
      <c r="A2118" s="275">
        <f t="shared" si="236"/>
        <v>141620</v>
      </c>
      <c r="B2118" s="284" t="str">
        <f>A2118&amp;"-"&amp;COUNTIF($A$2:A2118,A2118)</f>
        <v>141620-2</v>
      </c>
      <c r="C2118" s="275">
        <v>2117</v>
      </c>
      <c r="D2118" s="278" t="s">
        <v>591</v>
      </c>
      <c r="E2118" s="275" t="s">
        <v>18</v>
      </c>
      <c r="F2118" s="275">
        <v>141620</v>
      </c>
      <c r="G2118" s="275" t="s">
        <v>147</v>
      </c>
      <c r="H2118" s="281" t="s">
        <v>1606</v>
      </c>
      <c r="I2118" s="275" t="s">
        <v>9</v>
      </c>
      <c r="J2118" s="275" t="s">
        <v>105</v>
      </c>
      <c r="K2118" s="278" t="s">
        <v>288</v>
      </c>
      <c r="L2118" s="283">
        <v>8</v>
      </c>
      <c r="M2118" s="158">
        <f t="shared" si="235"/>
        <v>10</v>
      </c>
      <c r="N2118" s="275">
        <v>141620</v>
      </c>
      <c r="O2118" s="158"/>
      <c r="P2118" s="158"/>
      <c r="Q2118" s="275">
        <v>141620</v>
      </c>
      <c r="R2118" s="158" t="s">
        <v>74</v>
      </c>
      <c r="S2118" s="158" t="str">
        <f>IFERROR(VLOOKUP(B2118,#REF!,3,0),"-")</f>
        <v>-</v>
      </c>
      <c r="T2118" s="159" t="str">
        <f>S2118&amp;"-"&amp;COUNTIF($S$2:S2118,S2118)</f>
        <v>--2114</v>
      </c>
      <c r="U2118" s="160">
        <f t="shared" si="231"/>
        <v>8</v>
      </c>
      <c r="V2118" s="160">
        <f t="shared" si="232"/>
        <v>10</v>
      </c>
      <c r="W2118" s="161" t="str">
        <f t="shared" si="233"/>
        <v>11 MAY 2024</v>
      </c>
      <c r="X2118" s="162">
        <f t="shared" si="234"/>
        <v>2117</v>
      </c>
      <c r="Y2118" s="163"/>
      <c r="AE2118" s="161" t="str">
        <f t="shared" si="237"/>
        <v>INTERNET OF THINGS SEC 2</v>
      </c>
    </row>
    <row r="2119" spans="1:31" s="161" customFormat="1" ht="23.25" customHeight="1" x14ac:dyDescent="0.25">
      <c r="A2119" s="275">
        <f t="shared" si="236"/>
        <v>141251</v>
      </c>
      <c r="B2119" s="284" t="str">
        <f>A2119&amp;"-"&amp;COUNTIF($A$2:A2119,A2119)</f>
        <v>141251-1</v>
      </c>
      <c r="C2119" s="275">
        <v>2118</v>
      </c>
      <c r="D2119" s="278" t="s">
        <v>591</v>
      </c>
      <c r="E2119" s="275" t="s">
        <v>20</v>
      </c>
      <c r="F2119" s="275">
        <v>141251</v>
      </c>
      <c r="G2119" s="275" t="s">
        <v>470</v>
      </c>
      <c r="H2119" s="279" t="s">
        <v>1619</v>
      </c>
      <c r="I2119" s="275" t="s">
        <v>9</v>
      </c>
      <c r="J2119" s="275" t="s">
        <v>104</v>
      </c>
      <c r="K2119" s="278" t="s">
        <v>273</v>
      </c>
      <c r="L2119" s="283">
        <v>22</v>
      </c>
      <c r="M2119" s="158">
        <f t="shared" si="235"/>
        <v>24</v>
      </c>
      <c r="N2119" s="275">
        <v>141251</v>
      </c>
      <c r="O2119" s="158"/>
      <c r="P2119" s="158"/>
      <c r="Q2119" s="275">
        <v>141251</v>
      </c>
      <c r="R2119" s="158" t="s">
        <v>74</v>
      </c>
      <c r="S2119" s="158" t="str">
        <f>IFERROR(VLOOKUP(B2119,#REF!,3,0),"-")</f>
        <v>-</v>
      </c>
      <c r="T2119" s="159" t="str">
        <f>S2119&amp;"-"&amp;COUNTIF($S$2:S2119,S2119)</f>
        <v>--2115</v>
      </c>
      <c r="U2119" s="160">
        <f t="shared" si="231"/>
        <v>22</v>
      </c>
      <c r="V2119" s="160">
        <f t="shared" si="232"/>
        <v>24</v>
      </c>
      <c r="W2119" s="161" t="str">
        <f t="shared" si="233"/>
        <v>11 MAY 2024</v>
      </c>
      <c r="X2119" s="162">
        <f t="shared" si="234"/>
        <v>2118</v>
      </c>
      <c r="Y2119" s="163"/>
      <c r="AE2119" s="161" t="str">
        <f t="shared" si="237"/>
        <v>SOFTWARE REQUIREMENTS ENGINEERING SEC 1</v>
      </c>
    </row>
    <row r="2120" spans="1:31" s="161" customFormat="1" ht="23.25" customHeight="1" x14ac:dyDescent="0.25">
      <c r="A2120" s="275">
        <f t="shared" si="236"/>
        <v>141251</v>
      </c>
      <c r="B2120" s="284" t="str">
        <f>A2120&amp;"-"&amp;COUNTIF($A$2:A2120,A2120)</f>
        <v>141251-2</v>
      </c>
      <c r="C2120" s="275">
        <v>2119</v>
      </c>
      <c r="D2120" s="278" t="s">
        <v>591</v>
      </c>
      <c r="E2120" s="275" t="s">
        <v>20</v>
      </c>
      <c r="F2120" s="275">
        <v>141251</v>
      </c>
      <c r="G2120" s="275" t="s">
        <v>470</v>
      </c>
      <c r="H2120" s="279" t="s">
        <v>1619</v>
      </c>
      <c r="I2120" s="275" t="s">
        <v>9</v>
      </c>
      <c r="J2120" s="275" t="s">
        <v>104</v>
      </c>
      <c r="K2120" s="278" t="s">
        <v>274</v>
      </c>
      <c r="L2120" s="283">
        <v>15</v>
      </c>
      <c r="M2120" s="158">
        <f t="shared" si="235"/>
        <v>17</v>
      </c>
      <c r="N2120" s="275">
        <v>141251</v>
      </c>
      <c r="O2120" s="158"/>
      <c r="P2120" s="158"/>
      <c r="Q2120" s="275">
        <v>141251</v>
      </c>
      <c r="R2120" s="158" t="s">
        <v>74</v>
      </c>
      <c r="S2120" s="158" t="str">
        <f>IFERROR(VLOOKUP(B2120,#REF!,3,0),"-")</f>
        <v>-</v>
      </c>
      <c r="T2120" s="159" t="str">
        <f>S2120&amp;"-"&amp;COUNTIF($S$2:S2120,S2120)</f>
        <v>--2116</v>
      </c>
      <c r="U2120" s="160">
        <f t="shared" si="231"/>
        <v>15</v>
      </c>
      <c r="V2120" s="160">
        <f t="shared" si="232"/>
        <v>17</v>
      </c>
      <c r="W2120" s="161" t="str">
        <f t="shared" si="233"/>
        <v>11 MAY 2024</v>
      </c>
      <c r="X2120" s="162">
        <f t="shared" si="234"/>
        <v>2119</v>
      </c>
      <c r="Y2120" s="163"/>
      <c r="AE2120" s="161" t="str">
        <f t="shared" si="237"/>
        <v>SOFTWARE REQUIREMENTS ENGINEERING SEC 1</v>
      </c>
    </row>
    <row r="2121" spans="1:31" s="161" customFormat="1" ht="23.25" customHeight="1" x14ac:dyDescent="0.25">
      <c r="A2121" s="275">
        <f t="shared" si="236"/>
        <v>141251</v>
      </c>
      <c r="B2121" s="284" t="str">
        <f>A2121&amp;"-"&amp;COUNTIF($A$2:A2121,A2121)</f>
        <v>141251-3</v>
      </c>
      <c r="C2121" s="275">
        <v>2120</v>
      </c>
      <c r="D2121" s="278" t="s">
        <v>591</v>
      </c>
      <c r="E2121" s="275" t="s">
        <v>583</v>
      </c>
      <c r="F2121" s="275">
        <v>141251</v>
      </c>
      <c r="G2121" s="275" t="s">
        <v>470</v>
      </c>
      <c r="H2121" s="279" t="s">
        <v>1619</v>
      </c>
      <c r="I2121" s="275" t="s">
        <v>9</v>
      </c>
      <c r="J2121" s="275" t="s">
        <v>104</v>
      </c>
      <c r="K2121" s="278" t="s">
        <v>274</v>
      </c>
      <c r="L2121" s="283">
        <v>1</v>
      </c>
      <c r="M2121" s="158">
        <f t="shared" si="235"/>
        <v>3</v>
      </c>
      <c r="N2121" s="275">
        <v>141251</v>
      </c>
      <c r="O2121" s="158"/>
      <c r="P2121" s="158"/>
      <c r="Q2121" s="275">
        <v>141251</v>
      </c>
      <c r="R2121" s="158" t="s">
        <v>74</v>
      </c>
      <c r="S2121" s="158" t="str">
        <f>IFERROR(VLOOKUP(B2121,#REF!,3,0),"-")</f>
        <v>-</v>
      </c>
      <c r="T2121" s="159" t="str">
        <f>S2121&amp;"-"&amp;COUNTIF($S$2:S2121,S2121)</f>
        <v>--2117</v>
      </c>
      <c r="U2121" s="160">
        <f t="shared" si="231"/>
        <v>1</v>
      </c>
      <c r="V2121" s="160">
        <f t="shared" si="232"/>
        <v>3</v>
      </c>
      <c r="W2121" s="161" t="str">
        <f t="shared" si="233"/>
        <v>11 MAY 2024</v>
      </c>
      <c r="X2121" s="162">
        <f t="shared" si="234"/>
        <v>2120</v>
      </c>
      <c r="Y2121" s="163"/>
      <c r="AE2121" s="161" t="str">
        <f t="shared" si="237"/>
        <v>SOFTWARE REQUIREMENTS ENGINEERING SEC 1</v>
      </c>
    </row>
    <row r="2122" spans="1:31" s="161" customFormat="1" ht="23.25" customHeight="1" x14ac:dyDescent="0.25">
      <c r="A2122" s="275">
        <f t="shared" si="236"/>
        <v>141252</v>
      </c>
      <c r="B2122" s="284" t="str">
        <f>A2122&amp;"-"&amp;COUNTIF($A$2:A2122,A2122)</f>
        <v>141252-1</v>
      </c>
      <c r="C2122" s="275">
        <v>2121</v>
      </c>
      <c r="D2122" s="278" t="s">
        <v>591</v>
      </c>
      <c r="E2122" s="275" t="s">
        <v>20</v>
      </c>
      <c r="F2122" s="275">
        <v>141252</v>
      </c>
      <c r="G2122" s="275" t="s">
        <v>470</v>
      </c>
      <c r="H2122" s="279" t="s">
        <v>1621</v>
      </c>
      <c r="I2122" s="275" t="s">
        <v>9</v>
      </c>
      <c r="J2122" s="275" t="s">
        <v>104</v>
      </c>
      <c r="K2122" s="278" t="s">
        <v>274</v>
      </c>
      <c r="L2122" s="283">
        <v>6</v>
      </c>
      <c r="M2122" s="158">
        <f t="shared" si="235"/>
        <v>8</v>
      </c>
      <c r="N2122" s="275">
        <v>141252</v>
      </c>
      <c r="O2122" s="158"/>
      <c r="P2122" s="158"/>
      <c r="Q2122" s="275">
        <v>141252</v>
      </c>
      <c r="R2122" s="158" t="s">
        <v>74</v>
      </c>
      <c r="S2122" s="158" t="str">
        <f>IFERROR(VLOOKUP(B2122,#REF!,3,0),"-")</f>
        <v>-</v>
      </c>
      <c r="T2122" s="159" t="str">
        <f>S2122&amp;"-"&amp;COUNTIF($S$2:S2122,S2122)</f>
        <v>--2118</v>
      </c>
      <c r="U2122" s="160">
        <f t="shared" si="231"/>
        <v>6</v>
      </c>
      <c r="V2122" s="160">
        <f t="shared" si="232"/>
        <v>8</v>
      </c>
      <c r="W2122" s="161" t="str">
        <f t="shared" si="233"/>
        <v>11 MAY 2024</v>
      </c>
      <c r="X2122" s="162">
        <f t="shared" si="234"/>
        <v>2121</v>
      </c>
      <c r="Y2122" s="163"/>
      <c r="AE2122" s="161" t="str">
        <f t="shared" si="237"/>
        <v>SOFTWARE REQUIREMENTS ENGINEERING SEC 2</v>
      </c>
    </row>
    <row r="2123" spans="1:31" s="161" customFormat="1" ht="23.25" customHeight="1" x14ac:dyDescent="0.25">
      <c r="A2123" s="275">
        <f t="shared" si="236"/>
        <v>141252</v>
      </c>
      <c r="B2123" s="284" t="str">
        <f>A2123&amp;"-"&amp;COUNTIF($A$2:A2123,A2123)</f>
        <v>141252-2</v>
      </c>
      <c r="C2123" s="275">
        <v>2122</v>
      </c>
      <c r="D2123" s="278" t="s">
        <v>591</v>
      </c>
      <c r="E2123" s="275" t="s">
        <v>20</v>
      </c>
      <c r="F2123" s="275">
        <v>141252</v>
      </c>
      <c r="G2123" s="275" t="s">
        <v>470</v>
      </c>
      <c r="H2123" s="281" t="s">
        <v>1621</v>
      </c>
      <c r="I2123" s="275" t="s">
        <v>9</v>
      </c>
      <c r="J2123" s="275" t="s">
        <v>104</v>
      </c>
      <c r="K2123" s="278" t="s">
        <v>275</v>
      </c>
      <c r="L2123" s="283">
        <v>22</v>
      </c>
      <c r="M2123" s="158">
        <f t="shared" si="235"/>
        <v>24</v>
      </c>
      <c r="N2123" s="275">
        <v>141252</v>
      </c>
      <c r="O2123" s="158"/>
      <c r="P2123" s="158"/>
      <c r="Q2123" s="275">
        <v>141252</v>
      </c>
      <c r="R2123" s="158" t="s">
        <v>74</v>
      </c>
      <c r="S2123" s="158" t="str">
        <f>IFERROR(VLOOKUP(B2123,#REF!,3,0),"-")</f>
        <v>-</v>
      </c>
      <c r="T2123" s="159" t="str">
        <f>S2123&amp;"-"&amp;COUNTIF($S$2:S2123,S2123)</f>
        <v>--2119</v>
      </c>
      <c r="U2123" s="160">
        <f t="shared" si="231"/>
        <v>22</v>
      </c>
      <c r="V2123" s="160">
        <f t="shared" si="232"/>
        <v>24</v>
      </c>
      <c r="W2123" s="161" t="str">
        <f t="shared" si="233"/>
        <v>11 MAY 2024</v>
      </c>
      <c r="X2123" s="162">
        <f t="shared" si="234"/>
        <v>2122</v>
      </c>
      <c r="Y2123" s="163"/>
      <c r="AE2123" s="161" t="str">
        <f t="shared" si="237"/>
        <v>SOFTWARE REQUIREMENTS ENGINEERING SEC 2</v>
      </c>
    </row>
    <row r="2124" spans="1:31" s="161" customFormat="1" ht="23.25" customHeight="1" x14ac:dyDescent="0.25">
      <c r="A2124" s="275">
        <f t="shared" si="236"/>
        <v>141252</v>
      </c>
      <c r="B2124" s="284" t="str">
        <f>A2124&amp;"-"&amp;COUNTIF($A$2:A2124,A2124)</f>
        <v>141252-3</v>
      </c>
      <c r="C2124" s="275">
        <v>2123</v>
      </c>
      <c r="D2124" s="278" t="s">
        <v>591</v>
      </c>
      <c r="E2124" s="275" t="s">
        <v>20</v>
      </c>
      <c r="F2124" s="275">
        <v>141252</v>
      </c>
      <c r="G2124" s="275" t="s">
        <v>470</v>
      </c>
      <c r="H2124" s="279" t="s">
        <v>1621</v>
      </c>
      <c r="I2124" s="275" t="s">
        <v>9</v>
      </c>
      <c r="J2124" s="275" t="s">
        <v>104</v>
      </c>
      <c r="K2124" s="278" t="s">
        <v>276</v>
      </c>
      <c r="L2124" s="283">
        <v>10</v>
      </c>
      <c r="M2124" s="158">
        <f t="shared" si="235"/>
        <v>12</v>
      </c>
      <c r="N2124" s="275">
        <v>141252</v>
      </c>
      <c r="O2124" s="158"/>
      <c r="P2124" s="158"/>
      <c r="Q2124" s="275">
        <v>141252</v>
      </c>
      <c r="R2124" s="158" t="s">
        <v>74</v>
      </c>
      <c r="S2124" s="158" t="str">
        <f>IFERROR(VLOOKUP(B2124,#REF!,3,0),"-")</f>
        <v>-</v>
      </c>
      <c r="T2124" s="159" t="str">
        <f>S2124&amp;"-"&amp;COUNTIF($S$2:S2124,S2124)</f>
        <v>--2120</v>
      </c>
      <c r="U2124" s="160">
        <f t="shared" si="231"/>
        <v>10</v>
      </c>
      <c r="V2124" s="160">
        <f t="shared" si="232"/>
        <v>12</v>
      </c>
      <c r="W2124" s="161" t="str">
        <f t="shared" si="233"/>
        <v>11 MAY 2024</v>
      </c>
      <c r="X2124" s="162">
        <f t="shared" si="234"/>
        <v>2123</v>
      </c>
      <c r="Y2124" s="163"/>
      <c r="AE2124" s="161" t="str">
        <f t="shared" si="237"/>
        <v>SOFTWARE REQUIREMENTS ENGINEERING SEC 2</v>
      </c>
    </row>
    <row r="2125" spans="1:31" s="161" customFormat="1" ht="23.25" customHeight="1" x14ac:dyDescent="0.25">
      <c r="A2125" s="275">
        <f t="shared" si="236"/>
        <v>141253</v>
      </c>
      <c r="B2125" s="284" t="str">
        <f>A2125&amp;"-"&amp;COUNTIF($A$2:A2125,A2125)</f>
        <v>141253-3</v>
      </c>
      <c r="C2125" s="275">
        <v>2124</v>
      </c>
      <c r="D2125" s="278" t="s">
        <v>591</v>
      </c>
      <c r="E2125" s="275" t="s">
        <v>20</v>
      </c>
      <c r="F2125" s="275">
        <v>141253</v>
      </c>
      <c r="G2125" s="275" t="s">
        <v>470</v>
      </c>
      <c r="H2125" s="279" t="s">
        <v>1613</v>
      </c>
      <c r="I2125" s="275" t="s">
        <v>9</v>
      </c>
      <c r="J2125" s="275" t="s">
        <v>104</v>
      </c>
      <c r="K2125" s="278" t="s">
        <v>276</v>
      </c>
      <c r="L2125" s="283">
        <v>12</v>
      </c>
      <c r="M2125" s="158">
        <f t="shared" si="235"/>
        <v>14</v>
      </c>
      <c r="N2125" s="275">
        <v>141253</v>
      </c>
      <c r="O2125" s="158"/>
      <c r="P2125" s="158"/>
      <c r="Q2125" s="275">
        <v>141253</v>
      </c>
      <c r="R2125" s="158" t="s">
        <v>74</v>
      </c>
      <c r="S2125" s="158" t="str">
        <f>IFERROR(VLOOKUP(B2125,#REF!,3,0),"-")</f>
        <v>-</v>
      </c>
      <c r="T2125" s="159" t="str">
        <f>S2125&amp;"-"&amp;COUNTIF($S$2:S2125,S2125)</f>
        <v>--2121</v>
      </c>
      <c r="U2125" s="160">
        <f t="shared" si="231"/>
        <v>12</v>
      </c>
      <c r="V2125" s="160">
        <f t="shared" si="232"/>
        <v>14</v>
      </c>
      <c r="W2125" s="161" t="str">
        <f t="shared" si="233"/>
        <v>11 MAY 2024</v>
      </c>
      <c r="X2125" s="162">
        <f t="shared" si="234"/>
        <v>2124</v>
      </c>
      <c r="Y2125" s="163"/>
      <c r="AE2125" s="161" t="str">
        <f t="shared" si="237"/>
        <v>SOFTWARE REQUIREMENTS ENGINEERING SEC 3</v>
      </c>
    </row>
    <row r="2126" spans="1:31" s="161" customFormat="1" ht="23.25" customHeight="1" x14ac:dyDescent="0.25">
      <c r="A2126" s="275">
        <f t="shared" si="236"/>
        <v>140846</v>
      </c>
      <c r="B2126" s="284" t="str">
        <f>A2126&amp;"-"&amp;COUNTIF($A$2:A2126,A2126)</f>
        <v>140846-1</v>
      </c>
      <c r="C2126" s="275">
        <v>2125</v>
      </c>
      <c r="D2126" s="278" t="s">
        <v>591</v>
      </c>
      <c r="E2126" s="275" t="s">
        <v>25</v>
      </c>
      <c r="F2126" s="275">
        <v>140846</v>
      </c>
      <c r="G2126" s="275" t="s">
        <v>414</v>
      </c>
      <c r="H2126" s="279" t="s">
        <v>1622</v>
      </c>
      <c r="I2126" s="275" t="s">
        <v>9</v>
      </c>
      <c r="J2126" s="275" t="s">
        <v>10</v>
      </c>
      <c r="K2126" s="278" t="s">
        <v>277</v>
      </c>
      <c r="L2126" s="283">
        <v>22</v>
      </c>
      <c r="M2126" s="158">
        <f t="shared" si="235"/>
        <v>24</v>
      </c>
      <c r="N2126" s="275">
        <v>140846</v>
      </c>
      <c r="O2126" s="158"/>
      <c r="P2126" s="158"/>
      <c r="Q2126" s="275">
        <v>140846</v>
      </c>
      <c r="R2126" s="158" t="s">
        <v>74</v>
      </c>
      <c r="S2126" s="158" t="str">
        <f>IFERROR(VLOOKUP(B2126,#REF!,3,0),"-")</f>
        <v>-</v>
      </c>
      <c r="T2126" s="159" t="str">
        <f>S2126&amp;"-"&amp;COUNTIF($S$2:S2126,S2126)</f>
        <v>--2122</v>
      </c>
      <c r="U2126" s="160">
        <f t="shared" si="231"/>
        <v>22</v>
      </c>
      <c r="V2126" s="160">
        <f t="shared" si="232"/>
        <v>24</v>
      </c>
      <c r="W2126" s="161" t="str">
        <f t="shared" si="233"/>
        <v>11 MAY 2024</v>
      </c>
      <c r="X2126" s="162">
        <f t="shared" si="234"/>
        <v>2125</v>
      </c>
      <c r="Y2126" s="163"/>
      <c r="AE2126" s="161" t="str">
        <f t="shared" si="237"/>
        <v>THEORIES OF PERSONALITY SEC 2</v>
      </c>
    </row>
    <row r="2127" spans="1:31" s="161" customFormat="1" ht="23.25" customHeight="1" x14ac:dyDescent="0.25">
      <c r="A2127" s="275">
        <f t="shared" si="236"/>
        <v>140846</v>
      </c>
      <c r="B2127" s="284" t="str">
        <f>A2127&amp;"-"&amp;COUNTIF($A$2:A2127,A2127)</f>
        <v>140846-2</v>
      </c>
      <c r="C2127" s="275">
        <v>2126</v>
      </c>
      <c r="D2127" s="278" t="s">
        <v>591</v>
      </c>
      <c r="E2127" s="275" t="s">
        <v>25</v>
      </c>
      <c r="F2127" s="275">
        <v>140846</v>
      </c>
      <c r="G2127" s="275" t="s">
        <v>414</v>
      </c>
      <c r="H2127" s="279" t="s">
        <v>1622</v>
      </c>
      <c r="I2127" s="275" t="s">
        <v>9</v>
      </c>
      <c r="J2127" s="275" t="s">
        <v>10</v>
      </c>
      <c r="K2127" s="278" t="s">
        <v>278</v>
      </c>
      <c r="L2127" s="283">
        <v>7</v>
      </c>
      <c r="M2127" s="158">
        <f t="shared" si="235"/>
        <v>9</v>
      </c>
      <c r="N2127" s="275">
        <v>140846</v>
      </c>
      <c r="O2127" s="158"/>
      <c r="P2127" s="158"/>
      <c r="Q2127" s="275">
        <v>140846</v>
      </c>
      <c r="R2127" s="158" t="s">
        <v>74</v>
      </c>
      <c r="S2127" s="158" t="str">
        <f>IFERROR(VLOOKUP(B2127,#REF!,3,0),"-")</f>
        <v>-</v>
      </c>
      <c r="T2127" s="159" t="str">
        <f>S2127&amp;"-"&amp;COUNTIF($S$2:S2127,S2127)</f>
        <v>--2123</v>
      </c>
      <c r="U2127" s="160">
        <f t="shared" si="231"/>
        <v>7</v>
      </c>
      <c r="V2127" s="160">
        <f t="shared" si="232"/>
        <v>9</v>
      </c>
      <c r="W2127" s="161" t="str">
        <f t="shared" si="233"/>
        <v>11 MAY 2024</v>
      </c>
      <c r="X2127" s="162">
        <f t="shared" si="234"/>
        <v>2126</v>
      </c>
      <c r="Y2127" s="163"/>
      <c r="AE2127" s="161" t="str">
        <f t="shared" si="237"/>
        <v>THEORIES OF PERSONALITY SEC 2</v>
      </c>
    </row>
    <row r="2128" spans="1:31" s="161" customFormat="1" ht="23.25" customHeight="1" x14ac:dyDescent="0.25">
      <c r="A2128" s="275">
        <f t="shared" si="236"/>
        <v>141020</v>
      </c>
      <c r="B2128" s="284" t="str">
        <f>A2128&amp;"-"&amp;COUNTIF($A$2:A2128,A2128)</f>
        <v>141020-1</v>
      </c>
      <c r="C2128" s="275">
        <v>2127</v>
      </c>
      <c r="D2128" s="278" t="s">
        <v>591</v>
      </c>
      <c r="E2128" s="275" t="s">
        <v>22</v>
      </c>
      <c r="F2128" s="275">
        <v>141020</v>
      </c>
      <c r="G2128" s="275" t="s">
        <v>88</v>
      </c>
      <c r="H2128" s="279" t="s">
        <v>1618</v>
      </c>
      <c r="I2128" s="275" t="s">
        <v>9</v>
      </c>
      <c r="J2128" s="275" t="s">
        <v>10</v>
      </c>
      <c r="K2128" s="278" t="s">
        <v>278</v>
      </c>
      <c r="L2128" s="283">
        <v>15</v>
      </c>
      <c r="M2128" s="158">
        <f t="shared" si="235"/>
        <v>17</v>
      </c>
      <c r="N2128" s="275">
        <v>141020</v>
      </c>
      <c r="O2128" s="158"/>
      <c r="P2128" s="158"/>
      <c r="Q2128" s="275">
        <v>141020</v>
      </c>
      <c r="R2128" s="158" t="s">
        <v>74</v>
      </c>
      <c r="S2128" s="158" t="str">
        <f>IFERROR(VLOOKUP(B2128,#REF!,3,0),"-")</f>
        <v>-</v>
      </c>
      <c r="T2128" s="159" t="str">
        <f>S2128&amp;"-"&amp;COUNTIF($S$2:S2128,S2128)</f>
        <v>--2124</v>
      </c>
      <c r="U2128" s="160">
        <f t="shared" si="231"/>
        <v>15</v>
      </c>
      <c r="V2128" s="160">
        <f t="shared" si="232"/>
        <v>17</v>
      </c>
      <c r="W2128" s="161" t="str">
        <f t="shared" si="233"/>
        <v>11 MAY 2024</v>
      </c>
      <c r="X2128" s="162">
        <f t="shared" si="234"/>
        <v>2127</v>
      </c>
      <c r="Y2128" s="163"/>
      <c r="AE2128" s="161" t="str">
        <f t="shared" si="237"/>
        <v>MARKETING MANAGEMENT SEC 1</v>
      </c>
    </row>
    <row r="2129" spans="1:31" s="161" customFormat="1" ht="23.25" customHeight="1" x14ac:dyDescent="0.25">
      <c r="A2129" s="275">
        <f t="shared" si="236"/>
        <v>141020</v>
      </c>
      <c r="B2129" s="284" t="str">
        <f>A2129&amp;"-"&amp;COUNTIF($A$2:A2129,A2129)</f>
        <v>141020-2</v>
      </c>
      <c r="C2129" s="275">
        <v>2128</v>
      </c>
      <c r="D2129" s="278" t="s">
        <v>591</v>
      </c>
      <c r="E2129" s="275" t="s">
        <v>22</v>
      </c>
      <c r="F2129" s="275">
        <v>141020</v>
      </c>
      <c r="G2129" s="275" t="s">
        <v>88</v>
      </c>
      <c r="H2129" s="279" t="s">
        <v>1618</v>
      </c>
      <c r="I2129" s="275" t="s">
        <v>9</v>
      </c>
      <c r="J2129" s="275" t="s">
        <v>10</v>
      </c>
      <c r="K2129" s="278" t="s">
        <v>279</v>
      </c>
      <c r="L2129" s="283">
        <v>16</v>
      </c>
      <c r="M2129" s="158">
        <f t="shared" si="235"/>
        <v>18</v>
      </c>
      <c r="N2129" s="275">
        <v>141020</v>
      </c>
      <c r="O2129" s="158"/>
      <c r="P2129" s="158"/>
      <c r="Q2129" s="275">
        <v>141020</v>
      </c>
      <c r="R2129" s="158" t="s">
        <v>74</v>
      </c>
      <c r="S2129" s="158" t="str">
        <f>IFERROR(VLOOKUP(B2129,#REF!,3,0),"-")</f>
        <v>-</v>
      </c>
      <c r="T2129" s="159" t="str">
        <f>S2129&amp;"-"&amp;COUNTIF($S$2:S2129,S2129)</f>
        <v>--2125</v>
      </c>
      <c r="U2129" s="160">
        <f t="shared" si="231"/>
        <v>16</v>
      </c>
      <c r="V2129" s="160">
        <f t="shared" si="232"/>
        <v>18</v>
      </c>
      <c r="W2129" s="161" t="str">
        <f t="shared" si="233"/>
        <v>11 MAY 2024</v>
      </c>
      <c r="X2129" s="162">
        <f t="shared" si="234"/>
        <v>2128</v>
      </c>
      <c r="Y2129" s="163"/>
      <c r="AE2129" s="161" t="str">
        <f t="shared" si="237"/>
        <v>MARKETING MANAGEMENT SEC 1</v>
      </c>
    </row>
    <row r="2130" spans="1:31" s="161" customFormat="1" ht="23.25" customHeight="1" x14ac:dyDescent="0.25">
      <c r="A2130" s="275">
        <f t="shared" si="236"/>
        <v>141026</v>
      </c>
      <c r="B2130" s="284" t="str">
        <f>A2130&amp;"-"&amp;COUNTIF($A$2:A2130,A2130)</f>
        <v>141026-1</v>
      </c>
      <c r="C2130" s="275">
        <v>2129</v>
      </c>
      <c r="D2130" s="278" t="s">
        <v>591</v>
      </c>
      <c r="E2130" s="275" t="s">
        <v>22</v>
      </c>
      <c r="F2130" s="275">
        <v>141026</v>
      </c>
      <c r="G2130" s="275" t="s">
        <v>88</v>
      </c>
      <c r="H2130" s="279" t="s">
        <v>1623</v>
      </c>
      <c r="I2130" s="275" t="s">
        <v>9</v>
      </c>
      <c r="J2130" s="275" t="s">
        <v>10</v>
      </c>
      <c r="K2130" s="278" t="s">
        <v>279</v>
      </c>
      <c r="L2130" s="283">
        <v>6</v>
      </c>
      <c r="M2130" s="158">
        <f t="shared" si="235"/>
        <v>8</v>
      </c>
      <c r="N2130" s="275">
        <v>141026</v>
      </c>
      <c r="O2130" s="158"/>
      <c r="P2130" s="158"/>
      <c r="Q2130" s="275">
        <v>141026</v>
      </c>
      <c r="R2130" s="158" t="s">
        <v>74</v>
      </c>
      <c r="S2130" s="158" t="str">
        <f>IFERROR(VLOOKUP(B2130,#REF!,3,0),"-")</f>
        <v>-</v>
      </c>
      <c r="T2130" s="159" t="str">
        <f>S2130&amp;"-"&amp;COUNTIF($S$2:S2130,S2130)</f>
        <v>--2126</v>
      </c>
      <c r="U2130" s="160">
        <f t="shared" si="231"/>
        <v>6</v>
      </c>
      <c r="V2130" s="160">
        <f t="shared" si="232"/>
        <v>8</v>
      </c>
      <c r="W2130" s="161" t="str">
        <f t="shared" si="233"/>
        <v>11 MAY 2024</v>
      </c>
      <c r="X2130" s="162">
        <f t="shared" si="234"/>
        <v>2129</v>
      </c>
      <c r="Y2130" s="163"/>
      <c r="AE2130" s="161" t="str">
        <f t="shared" si="237"/>
        <v>MARKETING MANAGEMENT SEC 2</v>
      </c>
    </row>
    <row r="2131" spans="1:31" s="161" customFormat="1" ht="23.25" customHeight="1" x14ac:dyDescent="0.25">
      <c r="A2131" s="275">
        <f t="shared" si="236"/>
        <v>141026</v>
      </c>
      <c r="B2131" s="284" t="str">
        <f>A2131&amp;"-"&amp;COUNTIF($A$2:A2131,A2131)</f>
        <v>141026-2</v>
      </c>
      <c r="C2131" s="275">
        <v>2130</v>
      </c>
      <c r="D2131" s="278" t="s">
        <v>591</v>
      </c>
      <c r="E2131" s="275" t="s">
        <v>22</v>
      </c>
      <c r="F2131" s="275">
        <v>141026</v>
      </c>
      <c r="G2131" s="275" t="s">
        <v>88</v>
      </c>
      <c r="H2131" s="279" t="s">
        <v>1623</v>
      </c>
      <c r="I2131" s="275" t="s">
        <v>9</v>
      </c>
      <c r="J2131" s="275" t="s">
        <v>10</v>
      </c>
      <c r="K2131" s="278" t="s">
        <v>280</v>
      </c>
      <c r="L2131" s="283">
        <v>17</v>
      </c>
      <c r="M2131" s="158">
        <f t="shared" si="235"/>
        <v>19</v>
      </c>
      <c r="N2131" s="275">
        <v>141026</v>
      </c>
      <c r="O2131" s="158"/>
      <c r="P2131" s="158"/>
      <c r="Q2131" s="275">
        <v>141026</v>
      </c>
      <c r="R2131" s="158" t="s">
        <v>74</v>
      </c>
      <c r="S2131" s="158" t="str">
        <f>IFERROR(VLOOKUP(B2131,#REF!,3,0),"-")</f>
        <v>-</v>
      </c>
      <c r="T2131" s="159" t="str">
        <f>S2131&amp;"-"&amp;COUNTIF($S$2:S2131,S2131)</f>
        <v>--2127</v>
      </c>
      <c r="U2131" s="160">
        <f t="shared" si="231"/>
        <v>17</v>
      </c>
      <c r="V2131" s="160">
        <f t="shared" si="232"/>
        <v>19</v>
      </c>
      <c r="W2131" s="161" t="str">
        <f t="shared" si="233"/>
        <v>11 MAY 2024</v>
      </c>
      <c r="X2131" s="162">
        <f t="shared" si="234"/>
        <v>2130</v>
      </c>
      <c r="Y2131" s="163"/>
      <c r="AE2131" s="161" t="str">
        <f t="shared" si="237"/>
        <v>MARKETING MANAGEMENT SEC 2</v>
      </c>
    </row>
    <row r="2132" spans="1:31" s="161" customFormat="1" ht="23.25" customHeight="1" x14ac:dyDescent="0.25">
      <c r="A2132" s="275">
        <f t="shared" si="236"/>
        <v>141251</v>
      </c>
      <c r="B2132" s="284" t="str">
        <f>A2132&amp;"-"&amp;COUNTIF($A$2:A2132,A2132)</f>
        <v>141251-4</v>
      </c>
      <c r="C2132" s="275">
        <v>2131</v>
      </c>
      <c r="D2132" s="278" t="s">
        <v>591</v>
      </c>
      <c r="E2132" s="275" t="s">
        <v>20</v>
      </c>
      <c r="F2132" s="275">
        <v>141251</v>
      </c>
      <c r="G2132" s="275" t="s">
        <v>470</v>
      </c>
      <c r="H2132" s="279" t="s">
        <v>1619</v>
      </c>
      <c r="I2132" s="275" t="s">
        <v>9</v>
      </c>
      <c r="J2132" s="275" t="s">
        <v>10</v>
      </c>
      <c r="K2132" s="278" t="s">
        <v>280</v>
      </c>
      <c r="L2132" s="283">
        <v>5</v>
      </c>
      <c r="M2132" s="158">
        <f t="shared" si="235"/>
        <v>7</v>
      </c>
      <c r="N2132" s="275">
        <v>141251</v>
      </c>
      <c r="O2132" s="158"/>
      <c r="P2132" s="158"/>
      <c r="Q2132" s="275">
        <v>141251</v>
      </c>
      <c r="R2132" s="158" t="s">
        <v>74</v>
      </c>
      <c r="S2132" s="158" t="str">
        <f>IFERROR(VLOOKUP(B2132,#REF!,3,0),"-")</f>
        <v>-</v>
      </c>
      <c r="T2132" s="159" t="str">
        <f>S2132&amp;"-"&amp;COUNTIF($S$2:S2132,S2132)</f>
        <v>--2128</v>
      </c>
      <c r="U2132" s="160">
        <f t="shared" si="231"/>
        <v>5</v>
      </c>
      <c r="V2132" s="160">
        <f t="shared" si="232"/>
        <v>7</v>
      </c>
      <c r="W2132" s="161" t="str">
        <f t="shared" si="233"/>
        <v>11 MAY 2024</v>
      </c>
      <c r="X2132" s="162">
        <f t="shared" si="234"/>
        <v>2131</v>
      </c>
      <c r="Y2132" s="163"/>
      <c r="AE2132" s="161" t="str">
        <f t="shared" si="237"/>
        <v>SOFTWARE REQUIREMENTS ENGINEERING SEC 1</v>
      </c>
    </row>
    <row r="2133" spans="1:31" s="161" customFormat="1" ht="23.25" customHeight="1" x14ac:dyDescent="0.25">
      <c r="A2133" s="275">
        <f t="shared" si="236"/>
        <v>141356</v>
      </c>
      <c r="B2133" s="284" t="str">
        <f>A2133&amp;"-"&amp;COUNTIF($A$2:A2133,A2133)</f>
        <v>141356-2</v>
      </c>
      <c r="C2133" s="275">
        <v>2132</v>
      </c>
      <c r="D2133" s="278" t="s">
        <v>591</v>
      </c>
      <c r="E2133" s="275" t="s">
        <v>22</v>
      </c>
      <c r="F2133" s="275">
        <v>141356</v>
      </c>
      <c r="G2133" s="275" t="s">
        <v>302</v>
      </c>
      <c r="H2133" s="279" t="s">
        <v>1612</v>
      </c>
      <c r="I2133" s="275" t="s">
        <v>9</v>
      </c>
      <c r="J2133" s="275" t="s">
        <v>101</v>
      </c>
      <c r="K2133" s="278" t="s">
        <v>281</v>
      </c>
      <c r="L2133" s="283">
        <v>15</v>
      </c>
      <c r="M2133" s="158">
        <f t="shared" si="235"/>
        <v>17</v>
      </c>
      <c r="N2133" s="275">
        <v>141356</v>
      </c>
      <c r="O2133" s="158"/>
      <c r="P2133" s="158"/>
      <c r="Q2133" s="275">
        <v>141356</v>
      </c>
      <c r="R2133" s="158" t="s">
        <v>74</v>
      </c>
      <c r="S2133" s="158" t="str">
        <f>IFERROR(VLOOKUP(B2133,#REF!,3,0),"-")</f>
        <v>-</v>
      </c>
      <c r="T2133" s="159" t="str">
        <f>S2133&amp;"-"&amp;COUNTIF($S$2:S2133,S2133)</f>
        <v>--2129</v>
      </c>
      <c r="U2133" s="160">
        <f t="shared" si="231"/>
        <v>15</v>
      </c>
      <c r="V2133" s="160">
        <f t="shared" si="232"/>
        <v>17</v>
      </c>
      <c r="W2133" s="161" t="str">
        <f t="shared" si="233"/>
        <v>11 MAY 2024</v>
      </c>
      <c r="X2133" s="162">
        <f t="shared" si="234"/>
        <v>2132</v>
      </c>
      <c r="Y2133" s="163"/>
      <c r="AE2133" s="161" t="str">
        <f t="shared" si="237"/>
        <v>INTRODUCTION TO SUPPLY CHAIN MANAGEMENT SEC 3</v>
      </c>
    </row>
    <row r="2134" spans="1:31" s="161" customFormat="1" ht="23.25" customHeight="1" x14ac:dyDescent="0.25">
      <c r="A2134" s="275">
        <f t="shared" si="236"/>
        <v>141400</v>
      </c>
      <c r="B2134" s="284" t="str">
        <f>A2134&amp;"-"&amp;COUNTIF($A$2:A2134,A2134)</f>
        <v>141400-2</v>
      </c>
      <c r="C2134" s="275">
        <v>2133</v>
      </c>
      <c r="D2134" s="278" t="s">
        <v>591</v>
      </c>
      <c r="E2134" s="275" t="s">
        <v>63</v>
      </c>
      <c r="F2134" s="275">
        <v>141400</v>
      </c>
      <c r="G2134" s="275" t="s">
        <v>499</v>
      </c>
      <c r="H2134" s="279" t="s">
        <v>1600</v>
      </c>
      <c r="I2134" s="275" t="s">
        <v>9</v>
      </c>
      <c r="J2134" s="275" t="s">
        <v>101</v>
      </c>
      <c r="K2134" s="278" t="s">
        <v>281</v>
      </c>
      <c r="L2134" s="283">
        <v>7</v>
      </c>
      <c r="M2134" s="158">
        <f t="shared" si="235"/>
        <v>9</v>
      </c>
      <c r="N2134" s="275">
        <v>141400</v>
      </c>
      <c r="O2134" s="158"/>
      <c r="P2134" s="158"/>
      <c r="Q2134" s="275">
        <v>141400</v>
      </c>
      <c r="R2134" s="158" t="s">
        <v>74</v>
      </c>
      <c r="S2134" s="158" t="str">
        <f>IFERROR(VLOOKUP(B2134,#REF!,3,0),"-")</f>
        <v>-</v>
      </c>
      <c r="T2134" s="159" t="str">
        <f>S2134&amp;"-"&amp;COUNTIF($S$2:S2134,S2134)</f>
        <v>--2130</v>
      </c>
      <c r="U2134" s="160">
        <f t="shared" si="231"/>
        <v>7</v>
      </c>
      <c r="V2134" s="160">
        <f t="shared" si="232"/>
        <v>9</v>
      </c>
      <c r="W2134" s="161" t="str">
        <f t="shared" si="233"/>
        <v>11 MAY 2024</v>
      </c>
      <c r="X2134" s="162">
        <f t="shared" si="234"/>
        <v>2133</v>
      </c>
      <c r="Y2134" s="163"/>
      <c r="AE2134" s="161" t="str">
        <f t="shared" si="237"/>
        <v>QUANTITATIVE REASONING(I) SEC 1</v>
      </c>
    </row>
    <row r="2135" spans="1:31" s="161" customFormat="1" ht="23.25" customHeight="1" x14ac:dyDescent="0.25">
      <c r="A2135" s="275">
        <f t="shared" si="236"/>
        <v>141400</v>
      </c>
      <c r="B2135" s="284" t="str">
        <f>A2135&amp;"-"&amp;COUNTIF($A$2:A2135,A2135)</f>
        <v>141400-3</v>
      </c>
      <c r="C2135" s="275">
        <v>2134</v>
      </c>
      <c r="D2135" s="278" t="s">
        <v>591</v>
      </c>
      <c r="E2135" s="275" t="s">
        <v>63</v>
      </c>
      <c r="F2135" s="275">
        <v>141400</v>
      </c>
      <c r="G2135" s="275" t="s">
        <v>499</v>
      </c>
      <c r="H2135" s="279" t="s">
        <v>1600</v>
      </c>
      <c r="I2135" s="275" t="s">
        <v>9</v>
      </c>
      <c r="J2135" s="275" t="s">
        <v>101</v>
      </c>
      <c r="K2135" s="278" t="s">
        <v>282</v>
      </c>
      <c r="L2135" s="283">
        <v>22</v>
      </c>
      <c r="M2135" s="158">
        <f t="shared" si="235"/>
        <v>24</v>
      </c>
      <c r="N2135" s="275">
        <v>141400</v>
      </c>
      <c r="O2135" s="158"/>
      <c r="P2135" s="158"/>
      <c r="Q2135" s="275">
        <v>141400</v>
      </c>
      <c r="R2135" s="158" t="s">
        <v>74</v>
      </c>
      <c r="S2135" s="158" t="str">
        <f>IFERROR(VLOOKUP(B2135,#REF!,3,0),"-")</f>
        <v>-</v>
      </c>
      <c r="T2135" s="159" t="str">
        <f>S2135&amp;"-"&amp;COUNTIF($S$2:S2135,S2135)</f>
        <v>--2131</v>
      </c>
      <c r="U2135" s="160">
        <f t="shared" si="231"/>
        <v>22</v>
      </c>
      <c r="V2135" s="160">
        <f t="shared" si="232"/>
        <v>24</v>
      </c>
      <c r="W2135" s="161" t="str">
        <f t="shared" si="233"/>
        <v>11 MAY 2024</v>
      </c>
      <c r="X2135" s="162">
        <f t="shared" si="234"/>
        <v>2134</v>
      </c>
      <c r="Y2135" s="163"/>
      <c r="AE2135" s="161" t="str">
        <f t="shared" si="237"/>
        <v>QUANTITATIVE REASONING(I) SEC 1</v>
      </c>
    </row>
    <row r="2136" spans="1:31" s="161" customFormat="1" ht="23.25" customHeight="1" x14ac:dyDescent="0.25">
      <c r="A2136" s="275">
        <f t="shared" si="236"/>
        <v>141400</v>
      </c>
      <c r="B2136" s="284" t="str">
        <f>A2136&amp;"-"&amp;COUNTIF($A$2:A2136,A2136)</f>
        <v>141400-4</v>
      </c>
      <c r="C2136" s="275">
        <v>2135</v>
      </c>
      <c r="D2136" s="278" t="s">
        <v>591</v>
      </c>
      <c r="E2136" s="275" t="s">
        <v>63</v>
      </c>
      <c r="F2136" s="275">
        <v>141400</v>
      </c>
      <c r="G2136" s="275" t="s">
        <v>499</v>
      </c>
      <c r="H2136" s="279" t="s">
        <v>1600</v>
      </c>
      <c r="I2136" s="275" t="s">
        <v>9</v>
      </c>
      <c r="J2136" s="275" t="s">
        <v>101</v>
      </c>
      <c r="K2136" s="278" t="s">
        <v>283</v>
      </c>
      <c r="L2136" s="283">
        <v>22</v>
      </c>
      <c r="M2136" s="158">
        <f t="shared" si="235"/>
        <v>24</v>
      </c>
      <c r="N2136" s="275">
        <v>141400</v>
      </c>
      <c r="O2136" s="158"/>
      <c r="P2136" s="158"/>
      <c r="Q2136" s="275">
        <v>141400</v>
      </c>
      <c r="R2136" s="158" t="s">
        <v>74</v>
      </c>
      <c r="S2136" s="158" t="str">
        <f>IFERROR(VLOOKUP(B2136,#REF!,3,0),"-")</f>
        <v>-</v>
      </c>
      <c r="T2136" s="159" t="str">
        <f>S2136&amp;"-"&amp;COUNTIF($S$2:S2136,S2136)</f>
        <v>--2132</v>
      </c>
      <c r="U2136" s="160">
        <f t="shared" si="231"/>
        <v>22</v>
      </c>
      <c r="V2136" s="160">
        <f t="shared" si="232"/>
        <v>24</v>
      </c>
      <c r="W2136" s="161" t="str">
        <f t="shared" si="233"/>
        <v>11 MAY 2024</v>
      </c>
      <c r="X2136" s="162">
        <f t="shared" si="234"/>
        <v>2135</v>
      </c>
      <c r="Y2136" s="163"/>
      <c r="AE2136" s="161" t="str">
        <f t="shared" si="237"/>
        <v>QUANTITATIVE REASONING(I) SEC 1</v>
      </c>
    </row>
    <row r="2137" spans="1:31" s="161" customFormat="1" ht="23.25" customHeight="1" x14ac:dyDescent="0.25">
      <c r="A2137" s="275">
        <f t="shared" si="236"/>
        <v>140812</v>
      </c>
      <c r="B2137" s="284" t="str">
        <f>A2137&amp;"-"&amp;COUNTIF($A$2:A2137,A2137)</f>
        <v>140812-1</v>
      </c>
      <c r="C2137" s="275">
        <v>2136</v>
      </c>
      <c r="D2137" s="278" t="s">
        <v>591</v>
      </c>
      <c r="E2137" s="275" t="s">
        <v>579</v>
      </c>
      <c r="F2137" s="275">
        <v>140812</v>
      </c>
      <c r="G2137" s="275" t="s">
        <v>499</v>
      </c>
      <c r="H2137" s="279" t="s">
        <v>1600</v>
      </c>
      <c r="I2137" s="275" t="s">
        <v>9</v>
      </c>
      <c r="J2137" s="275" t="s">
        <v>92</v>
      </c>
      <c r="K2137" s="278" t="s">
        <v>284</v>
      </c>
      <c r="L2137" s="283">
        <v>1</v>
      </c>
      <c r="M2137" s="158">
        <f t="shared" si="235"/>
        <v>3</v>
      </c>
      <c r="N2137" s="275">
        <v>140812</v>
      </c>
      <c r="O2137" s="158"/>
      <c r="P2137" s="158"/>
      <c r="Q2137" s="275">
        <v>140812</v>
      </c>
      <c r="R2137" s="158" t="s">
        <v>74</v>
      </c>
      <c r="S2137" s="158" t="str">
        <f>IFERROR(VLOOKUP(B2137,#REF!,3,0),"-")</f>
        <v>-</v>
      </c>
      <c r="T2137" s="159" t="str">
        <f>S2137&amp;"-"&amp;COUNTIF($S$2:S2137,S2137)</f>
        <v>--2133</v>
      </c>
      <c r="U2137" s="160">
        <f t="shared" si="231"/>
        <v>1</v>
      </c>
      <c r="V2137" s="160">
        <f t="shared" si="232"/>
        <v>3</v>
      </c>
      <c r="W2137" s="161" t="str">
        <f t="shared" si="233"/>
        <v>11 MAY 2024</v>
      </c>
      <c r="X2137" s="162">
        <f t="shared" si="234"/>
        <v>2136</v>
      </c>
      <c r="Y2137" s="163"/>
      <c r="AE2137" s="161" t="str">
        <f t="shared" si="237"/>
        <v>QUANTITATIVE REASONING(I) SEC 1</v>
      </c>
    </row>
    <row r="2138" spans="1:31" s="161" customFormat="1" ht="23.25" customHeight="1" x14ac:dyDescent="0.25">
      <c r="A2138" s="275">
        <f t="shared" si="236"/>
        <v>140818</v>
      </c>
      <c r="B2138" s="284" t="str">
        <f>A2138&amp;"-"&amp;COUNTIF($A$2:A2138,A2138)</f>
        <v>140818-1</v>
      </c>
      <c r="C2138" s="275">
        <v>2137</v>
      </c>
      <c r="D2138" s="278" t="s">
        <v>591</v>
      </c>
      <c r="E2138" s="275" t="s">
        <v>580</v>
      </c>
      <c r="F2138" s="275">
        <v>140818</v>
      </c>
      <c r="G2138" s="275" t="s">
        <v>499</v>
      </c>
      <c r="H2138" s="279" t="s">
        <v>1600</v>
      </c>
      <c r="I2138" s="275" t="s">
        <v>9</v>
      </c>
      <c r="J2138" s="275" t="s">
        <v>92</v>
      </c>
      <c r="K2138" s="278" t="s">
        <v>284</v>
      </c>
      <c r="L2138" s="283">
        <v>1</v>
      </c>
      <c r="M2138" s="158">
        <f t="shared" si="235"/>
        <v>3</v>
      </c>
      <c r="N2138" s="275">
        <v>140818</v>
      </c>
      <c r="O2138" s="158"/>
      <c r="P2138" s="158"/>
      <c r="Q2138" s="275">
        <v>140818</v>
      </c>
      <c r="R2138" s="158" t="s">
        <v>74</v>
      </c>
      <c r="S2138" s="158" t="str">
        <f>IFERROR(VLOOKUP(B2138,#REF!,3,0),"-")</f>
        <v>-</v>
      </c>
      <c r="T2138" s="159" t="str">
        <f>S2138&amp;"-"&amp;COUNTIF($S$2:S2138,S2138)</f>
        <v>--2134</v>
      </c>
      <c r="U2138" s="160">
        <f t="shared" si="231"/>
        <v>1</v>
      </c>
      <c r="V2138" s="160">
        <f t="shared" si="232"/>
        <v>3</v>
      </c>
      <c r="W2138" s="161" t="str">
        <f t="shared" si="233"/>
        <v>11 MAY 2024</v>
      </c>
      <c r="X2138" s="162">
        <f t="shared" si="234"/>
        <v>2137</v>
      </c>
      <c r="Y2138" s="163"/>
      <c r="AE2138" s="161" t="str">
        <f t="shared" si="237"/>
        <v>QUANTITATIVE REASONING(I) SEC 1</v>
      </c>
    </row>
    <row r="2139" spans="1:31" s="161" customFormat="1" ht="23.25" customHeight="1" x14ac:dyDescent="0.25">
      <c r="A2139" s="275">
        <f t="shared" si="236"/>
        <v>140821</v>
      </c>
      <c r="B2139" s="284" t="str">
        <f>A2139&amp;"-"&amp;COUNTIF($A$2:A2139,A2139)</f>
        <v>140821-1</v>
      </c>
      <c r="C2139" s="275">
        <v>2138</v>
      </c>
      <c r="D2139" s="278" t="s">
        <v>591</v>
      </c>
      <c r="E2139" s="275" t="s">
        <v>25</v>
      </c>
      <c r="F2139" s="275">
        <v>140821</v>
      </c>
      <c r="G2139" s="275" t="s">
        <v>827</v>
      </c>
      <c r="H2139" s="279" t="s">
        <v>1597</v>
      </c>
      <c r="I2139" s="275" t="s">
        <v>9</v>
      </c>
      <c r="J2139" s="275" t="s">
        <v>92</v>
      </c>
      <c r="K2139" s="278" t="s">
        <v>284</v>
      </c>
      <c r="L2139" s="283">
        <v>12</v>
      </c>
      <c r="M2139" s="158">
        <f t="shared" si="235"/>
        <v>14</v>
      </c>
      <c r="N2139" s="275">
        <v>140821</v>
      </c>
      <c r="O2139" s="158"/>
      <c r="P2139" s="158"/>
      <c r="Q2139" s="275">
        <v>140821</v>
      </c>
      <c r="R2139" s="158" t="s">
        <v>74</v>
      </c>
      <c r="S2139" s="158" t="str">
        <f>IFERROR(VLOOKUP(B2139,#REF!,3,0),"-")</f>
        <v>-</v>
      </c>
      <c r="T2139" s="159" t="str">
        <f>S2139&amp;"-"&amp;COUNTIF($S$2:S2139,S2139)</f>
        <v>--2135</v>
      </c>
      <c r="U2139" s="160">
        <f t="shared" si="231"/>
        <v>12</v>
      </c>
      <c r="V2139" s="160">
        <f t="shared" si="232"/>
        <v>14</v>
      </c>
      <c r="W2139" s="161" t="str">
        <f t="shared" si="233"/>
        <v>11 MAY 2024</v>
      </c>
      <c r="X2139" s="162">
        <f t="shared" si="234"/>
        <v>2138</v>
      </c>
      <c r="Y2139" s="163"/>
      <c r="AE2139" s="161" t="str">
        <f t="shared" si="237"/>
        <v>QUANTITATIVE REASONING-II SEC 1</v>
      </c>
    </row>
    <row r="2140" spans="1:31" s="161" customFormat="1" ht="23.25" customHeight="1" x14ac:dyDescent="0.25">
      <c r="A2140" s="275">
        <f t="shared" si="236"/>
        <v>140842</v>
      </c>
      <c r="B2140" s="284" t="str">
        <f>A2140&amp;"-"&amp;COUNTIF($A$2:A2140,A2140)</f>
        <v>140842-1</v>
      </c>
      <c r="C2140" s="275">
        <v>2139</v>
      </c>
      <c r="D2140" s="278" t="s">
        <v>591</v>
      </c>
      <c r="E2140" s="275" t="s">
        <v>25</v>
      </c>
      <c r="F2140" s="275">
        <v>140842</v>
      </c>
      <c r="G2140" s="275" t="s">
        <v>414</v>
      </c>
      <c r="H2140" s="279" t="s">
        <v>1624</v>
      </c>
      <c r="I2140" s="275" t="s">
        <v>9</v>
      </c>
      <c r="J2140" s="275" t="s">
        <v>92</v>
      </c>
      <c r="K2140" s="278" t="s">
        <v>284</v>
      </c>
      <c r="L2140" s="283">
        <v>8</v>
      </c>
      <c r="M2140" s="158">
        <f t="shared" si="235"/>
        <v>10</v>
      </c>
      <c r="N2140" s="275">
        <v>140842</v>
      </c>
      <c r="O2140" s="158"/>
      <c r="P2140" s="158"/>
      <c r="Q2140" s="275">
        <v>140842</v>
      </c>
      <c r="R2140" s="158" t="s">
        <v>74</v>
      </c>
      <c r="S2140" s="158" t="str">
        <f>IFERROR(VLOOKUP(B2140,#REF!,3,0),"-")</f>
        <v>-</v>
      </c>
      <c r="T2140" s="159" t="str">
        <f>S2140&amp;"-"&amp;COUNTIF($S$2:S2140,S2140)</f>
        <v>--2136</v>
      </c>
      <c r="U2140" s="160">
        <f t="shared" si="231"/>
        <v>8</v>
      </c>
      <c r="V2140" s="160">
        <f t="shared" si="232"/>
        <v>10</v>
      </c>
      <c r="W2140" s="161" t="str">
        <f t="shared" si="233"/>
        <v>11 MAY 2024</v>
      </c>
      <c r="X2140" s="162">
        <f t="shared" si="234"/>
        <v>2139</v>
      </c>
      <c r="Y2140" s="163"/>
      <c r="AE2140" s="161" t="str">
        <f t="shared" si="237"/>
        <v>THEORIES OF PERSONALITY SEC 1</v>
      </c>
    </row>
    <row r="2141" spans="1:31" s="161" customFormat="1" ht="23.25" customHeight="1" x14ac:dyDescent="0.25">
      <c r="A2141" s="275">
        <f t="shared" si="236"/>
        <v>140842</v>
      </c>
      <c r="B2141" s="284" t="str">
        <f>A2141&amp;"-"&amp;COUNTIF($A$2:A2141,A2141)</f>
        <v>140842-2</v>
      </c>
      <c r="C2141" s="275">
        <v>2140</v>
      </c>
      <c r="D2141" s="278" t="s">
        <v>591</v>
      </c>
      <c r="E2141" s="275" t="s">
        <v>25</v>
      </c>
      <c r="F2141" s="275">
        <v>140842</v>
      </c>
      <c r="G2141" s="275" t="s">
        <v>414</v>
      </c>
      <c r="H2141" s="279" t="s">
        <v>1624</v>
      </c>
      <c r="I2141" s="275" t="s">
        <v>9</v>
      </c>
      <c r="J2141" s="275" t="s">
        <v>92</v>
      </c>
      <c r="K2141" s="278" t="s">
        <v>285</v>
      </c>
      <c r="L2141" s="283">
        <v>21</v>
      </c>
      <c r="M2141" s="158">
        <f t="shared" si="235"/>
        <v>23</v>
      </c>
      <c r="N2141" s="275">
        <v>140842</v>
      </c>
      <c r="O2141" s="158"/>
      <c r="P2141" s="158"/>
      <c r="Q2141" s="275">
        <v>140842</v>
      </c>
      <c r="R2141" s="158" t="s">
        <v>74</v>
      </c>
      <c r="S2141" s="158" t="str">
        <f>IFERROR(VLOOKUP(B2141,#REF!,3,0),"-")</f>
        <v>-</v>
      </c>
      <c r="T2141" s="159" t="str">
        <f>S2141&amp;"-"&amp;COUNTIF($S$2:S2141,S2141)</f>
        <v>--2137</v>
      </c>
      <c r="U2141" s="160">
        <f t="shared" si="231"/>
        <v>21</v>
      </c>
      <c r="V2141" s="160">
        <f t="shared" si="232"/>
        <v>23</v>
      </c>
      <c r="W2141" s="161" t="str">
        <f t="shared" si="233"/>
        <v>11 MAY 2024</v>
      </c>
      <c r="X2141" s="162">
        <f t="shared" si="234"/>
        <v>2140</v>
      </c>
      <c r="Y2141" s="163"/>
      <c r="AE2141" s="161" t="str">
        <f t="shared" si="237"/>
        <v>THEORIES OF PERSONALITY SEC 1</v>
      </c>
    </row>
    <row r="2142" spans="1:31" s="161" customFormat="1" ht="23.25" customHeight="1" x14ac:dyDescent="0.25">
      <c r="A2142" s="275">
        <f t="shared" si="236"/>
        <v>140846</v>
      </c>
      <c r="B2142" s="284" t="str">
        <f>A2142&amp;"-"&amp;COUNTIF($A$2:A2142,A2142)</f>
        <v>140846-3</v>
      </c>
      <c r="C2142" s="275">
        <v>2141</v>
      </c>
      <c r="D2142" s="278" t="s">
        <v>591</v>
      </c>
      <c r="E2142" s="275" t="s">
        <v>25</v>
      </c>
      <c r="F2142" s="275">
        <v>140846</v>
      </c>
      <c r="G2142" s="275" t="s">
        <v>414</v>
      </c>
      <c r="H2142" s="279" t="s">
        <v>1622</v>
      </c>
      <c r="I2142" s="275" t="s">
        <v>9</v>
      </c>
      <c r="J2142" s="275" t="s">
        <v>92</v>
      </c>
      <c r="K2142" s="278" t="s">
        <v>285</v>
      </c>
      <c r="L2142" s="283">
        <v>1</v>
      </c>
      <c r="M2142" s="158">
        <f t="shared" si="235"/>
        <v>3</v>
      </c>
      <c r="N2142" s="275">
        <v>140846</v>
      </c>
      <c r="O2142" s="158"/>
      <c r="P2142" s="158"/>
      <c r="Q2142" s="275">
        <v>140846</v>
      </c>
      <c r="R2142" s="158" t="s">
        <v>74</v>
      </c>
      <c r="S2142" s="158" t="str">
        <f>IFERROR(VLOOKUP(B2142,#REF!,3,0),"-")</f>
        <v>-</v>
      </c>
      <c r="T2142" s="159" t="str">
        <f>S2142&amp;"-"&amp;COUNTIF($S$2:S2142,S2142)</f>
        <v>--2138</v>
      </c>
      <c r="U2142" s="160">
        <f t="shared" si="231"/>
        <v>1</v>
      </c>
      <c r="V2142" s="160">
        <f t="shared" si="232"/>
        <v>3</v>
      </c>
      <c r="W2142" s="161" t="str">
        <f t="shared" si="233"/>
        <v>11 MAY 2024</v>
      </c>
      <c r="X2142" s="162">
        <f t="shared" si="234"/>
        <v>2141</v>
      </c>
      <c r="Y2142" s="163"/>
      <c r="AE2142" s="161" t="str">
        <f t="shared" si="237"/>
        <v>THEORIES OF PERSONALITY SEC 2</v>
      </c>
    </row>
    <row r="2143" spans="1:31" s="161" customFormat="1" ht="23.25" customHeight="1" x14ac:dyDescent="0.25">
      <c r="A2143" s="275">
        <f t="shared" si="236"/>
        <v>142375</v>
      </c>
      <c r="B2143" s="284" t="str">
        <f>A2143&amp;"-"&amp;COUNTIF($A$2:A2143,A2143)</f>
        <v>142375-1</v>
      </c>
      <c r="C2143" s="275">
        <v>2142</v>
      </c>
      <c r="D2143" s="278" t="s">
        <v>591</v>
      </c>
      <c r="E2143" s="275" t="s">
        <v>21</v>
      </c>
      <c r="F2143" s="275">
        <v>142375</v>
      </c>
      <c r="G2143" s="275" t="s">
        <v>829</v>
      </c>
      <c r="H2143" s="279" t="s">
        <v>1625</v>
      </c>
      <c r="I2143" s="275" t="s">
        <v>95</v>
      </c>
      <c r="J2143" s="275" t="s">
        <v>6</v>
      </c>
      <c r="K2143" s="278" t="s">
        <v>212</v>
      </c>
      <c r="L2143" s="283">
        <v>12</v>
      </c>
      <c r="M2143" s="158">
        <f t="shared" si="235"/>
        <v>14</v>
      </c>
      <c r="N2143" s="275">
        <v>142375</v>
      </c>
      <c r="O2143" s="158"/>
      <c r="P2143" s="158"/>
      <c r="Q2143" s="275">
        <v>142375</v>
      </c>
      <c r="R2143" s="158" t="s">
        <v>74</v>
      </c>
      <c r="S2143" s="158" t="str">
        <f>IFERROR(VLOOKUP(B2143,#REF!,3,0),"-")</f>
        <v>-</v>
      </c>
      <c r="T2143" s="159" t="str">
        <f>S2143&amp;"-"&amp;COUNTIF($S$2:S2143,S2143)</f>
        <v>--2139</v>
      </c>
      <c r="U2143" s="160">
        <f t="shared" si="231"/>
        <v>12</v>
      </c>
      <c r="V2143" s="160">
        <f t="shared" si="232"/>
        <v>14</v>
      </c>
      <c r="W2143" s="161" t="str">
        <f t="shared" si="233"/>
        <v>11 MAY 2024</v>
      </c>
      <c r="X2143" s="162">
        <f t="shared" si="234"/>
        <v>2142</v>
      </c>
      <c r="Y2143" s="163"/>
      <c r="AE2143" s="161" t="str">
        <f t="shared" si="237"/>
        <v>SOFTWARE QUALITY ASSURANCE SEC 5</v>
      </c>
    </row>
    <row r="2144" spans="1:31" s="161" customFormat="1" ht="23.25" customHeight="1" x14ac:dyDescent="0.25">
      <c r="A2144" s="275">
        <f t="shared" si="236"/>
        <v>142397</v>
      </c>
      <c r="B2144" s="284" t="str">
        <f>A2144&amp;"-"&amp;COUNTIF($A$2:A2144,A2144)</f>
        <v>142397-1</v>
      </c>
      <c r="C2144" s="275">
        <v>2143</v>
      </c>
      <c r="D2144" s="278" t="s">
        <v>591</v>
      </c>
      <c r="E2144" s="275" t="s">
        <v>82</v>
      </c>
      <c r="F2144" s="275">
        <v>142397</v>
      </c>
      <c r="G2144" s="275" t="s">
        <v>371</v>
      </c>
      <c r="H2144" s="279" t="s">
        <v>1626</v>
      </c>
      <c r="I2144" s="275" t="s">
        <v>95</v>
      </c>
      <c r="J2144" s="275" t="s">
        <v>6</v>
      </c>
      <c r="K2144" s="278" t="s">
        <v>212</v>
      </c>
      <c r="L2144" s="283">
        <v>4</v>
      </c>
      <c r="M2144" s="158">
        <f t="shared" si="235"/>
        <v>6</v>
      </c>
      <c r="N2144" s="275">
        <v>142397</v>
      </c>
      <c r="O2144" s="158"/>
      <c r="P2144" s="158"/>
      <c r="Q2144" s="275">
        <v>142397</v>
      </c>
      <c r="R2144" s="158" t="s">
        <v>74</v>
      </c>
      <c r="S2144" s="158" t="str">
        <f>IFERROR(VLOOKUP(B2144,#REF!,3,0),"-")</f>
        <v>-</v>
      </c>
      <c r="T2144" s="159" t="str">
        <f>S2144&amp;"-"&amp;COUNTIF($S$2:S2144,S2144)</f>
        <v>--2140</v>
      </c>
      <c r="U2144" s="160">
        <f t="shared" si="231"/>
        <v>4</v>
      </c>
      <c r="V2144" s="160">
        <f t="shared" si="232"/>
        <v>6</v>
      </c>
      <c r="W2144" s="161" t="str">
        <f t="shared" si="233"/>
        <v>11 MAY 2024</v>
      </c>
      <c r="X2144" s="162">
        <f t="shared" si="234"/>
        <v>2143</v>
      </c>
      <c r="Y2144" s="163"/>
      <c r="AE2144" s="161" t="str">
        <f t="shared" si="237"/>
        <v>COMMUNICATION RESEARCH METHODS - I SEC 1</v>
      </c>
    </row>
    <row r="2145" spans="1:31" s="161" customFormat="1" ht="23.25" customHeight="1" x14ac:dyDescent="0.25">
      <c r="A2145" s="275">
        <f t="shared" si="236"/>
        <v>142408</v>
      </c>
      <c r="B2145" s="284" t="str">
        <f>A2145&amp;"-"&amp;COUNTIF($A$2:A2145,A2145)</f>
        <v>142408-1</v>
      </c>
      <c r="C2145" s="275">
        <v>2144</v>
      </c>
      <c r="D2145" s="278" t="s">
        <v>591</v>
      </c>
      <c r="E2145" s="275" t="s">
        <v>448</v>
      </c>
      <c r="F2145" s="275">
        <v>142408</v>
      </c>
      <c r="G2145" s="275" t="s">
        <v>449</v>
      </c>
      <c r="H2145" s="279" t="s">
        <v>1627</v>
      </c>
      <c r="I2145" s="275" t="s">
        <v>95</v>
      </c>
      <c r="J2145" s="275" t="s">
        <v>6</v>
      </c>
      <c r="K2145" s="278" t="s">
        <v>212</v>
      </c>
      <c r="L2145" s="283">
        <v>2</v>
      </c>
      <c r="M2145" s="158">
        <f t="shared" si="235"/>
        <v>4</v>
      </c>
      <c r="N2145" s="275">
        <v>142408</v>
      </c>
      <c r="O2145" s="158"/>
      <c r="P2145" s="158"/>
      <c r="Q2145" s="275">
        <v>142408</v>
      </c>
      <c r="R2145" s="158" t="s">
        <v>74</v>
      </c>
      <c r="S2145" s="158" t="str">
        <f>IFERROR(VLOOKUP(B2145,#REF!,3,0),"-")</f>
        <v>-</v>
      </c>
      <c r="T2145" s="159" t="str">
        <f>S2145&amp;"-"&amp;COUNTIF($S$2:S2145,S2145)</f>
        <v>--2141</v>
      </c>
      <c r="U2145" s="160">
        <f t="shared" si="231"/>
        <v>2</v>
      </c>
      <c r="V2145" s="160">
        <f t="shared" si="232"/>
        <v>4</v>
      </c>
      <c r="W2145" s="161" t="str">
        <f t="shared" si="233"/>
        <v>11 MAY 2024</v>
      </c>
      <c r="X2145" s="162">
        <f t="shared" si="234"/>
        <v>2144</v>
      </c>
      <c r="Y2145" s="163"/>
      <c r="AE2145" s="161" t="str">
        <f t="shared" si="237"/>
        <v>WEB TECHNOLOGIES SEC 1</v>
      </c>
    </row>
    <row r="2146" spans="1:31" s="161" customFormat="1" ht="23.25" customHeight="1" x14ac:dyDescent="0.25">
      <c r="A2146" s="275">
        <f t="shared" si="236"/>
        <v>142442</v>
      </c>
      <c r="B2146" s="284" t="str">
        <f>A2146&amp;"-"&amp;COUNTIF($A$2:A2146,A2146)</f>
        <v>142442-1</v>
      </c>
      <c r="C2146" s="275">
        <v>2145</v>
      </c>
      <c r="D2146" s="278" t="s">
        <v>591</v>
      </c>
      <c r="E2146" s="275" t="s">
        <v>169</v>
      </c>
      <c r="F2146" s="275">
        <v>142442</v>
      </c>
      <c r="G2146" s="275" t="s">
        <v>419</v>
      </c>
      <c r="H2146" s="279" t="s">
        <v>1628</v>
      </c>
      <c r="I2146" s="275" t="s">
        <v>95</v>
      </c>
      <c r="J2146" s="275" t="s">
        <v>6</v>
      </c>
      <c r="K2146" s="278" t="s">
        <v>212</v>
      </c>
      <c r="L2146" s="283">
        <v>2</v>
      </c>
      <c r="M2146" s="158">
        <f t="shared" si="235"/>
        <v>4</v>
      </c>
      <c r="N2146" s="275">
        <v>142442</v>
      </c>
      <c r="O2146" s="158"/>
      <c r="P2146" s="158"/>
      <c r="Q2146" s="275">
        <v>142442</v>
      </c>
      <c r="R2146" s="158" t="s">
        <v>74</v>
      </c>
      <c r="S2146" s="158" t="str">
        <f>IFERROR(VLOOKUP(B2146,#REF!,3,0),"-")</f>
        <v>-</v>
      </c>
      <c r="T2146" s="159" t="str">
        <f>S2146&amp;"-"&amp;COUNTIF($S$2:S2146,S2146)</f>
        <v>--2142</v>
      </c>
      <c r="U2146" s="160">
        <f t="shared" si="231"/>
        <v>2</v>
      </c>
      <c r="V2146" s="160">
        <f t="shared" si="232"/>
        <v>4</v>
      </c>
      <c r="W2146" s="161" t="str">
        <f t="shared" si="233"/>
        <v>11 MAY 2024</v>
      </c>
      <c r="X2146" s="162">
        <f t="shared" si="234"/>
        <v>2145</v>
      </c>
      <c r="Y2146" s="163"/>
      <c r="AE2146" s="161" t="str">
        <f t="shared" si="237"/>
        <v>HUMAN RESOURCE MANAGEMENT AND LEADERSHIP SEC 1</v>
      </c>
    </row>
    <row r="2147" spans="1:31" s="161" customFormat="1" ht="23.25" customHeight="1" x14ac:dyDescent="0.25">
      <c r="A2147" s="275">
        <f t="shared" si="236"/>
        <v>142458</v>
      </c>
      <c r="B2147" s="284" t="str">
        <f>A2147&amp;"-"&amp;COUNTIF($A$2:A2147,A2147)</f>
        <v>142458-1</v>
      </c>
      <c r="C2147" s="275">
        <v>2146</v>
      </c>
      <c r="D2147" s="278" t="s">
        <v>591</v>
      </c>
      <c r="E2147" s="275" t="s">
        <v>164</v>
      </c>
      <c r="F2147" s="275">
        <v>142458</v>
      </c>
      <c r="G2147" s="275" t="s">
        <v>830</v>
      </c>
      <c r="H2147" s="279" t="s">
        <v>1629</v>
      </c>
      <c r="I2147" s="275" t="s">
        <v>95</v>
      </c>
      <c r="J2147" s="275" t="s">
        <v>6</v>
      </c>
      <c r="K2147" s="278" t="s">
        <v>212</v>
      </c>
      <c r="L2147" s="283">
        <v>2</v>
      </c>
      <c r="M2147" s="158">
        <f t="shared" si="235"/>
        <v>4</v>
      </c>
      <c r="N2147" s="275">
        <v>142458</v>
      </c>
      <c r="O2147" s="158"/>
      <c r="P2147" s="158"/>
      <c r="Q2147" s="275">
        <v>142458</v>
      </c>
      <c r="R2147" s="158" t="s">
        <v>74</v>
      </c>
      <c r="S2147" s="158" t="str">
        <f>IFERROR(VLOOKUP(B2147,#REF!,3,0),"-")</f>
        <v>-</v>
      </c>
      <c r="T2147" s="159" t="str">
        <f>S2147&amp;"-"&amp;COUNTIF($S$2:S2147,S2147)</f>
        <v>--2143</v>
      </c>
      <c r="U2147" s="160">
        <f t="shared" si="231"/>
        <v>2</v>
      </c>
      <c r="V2147" s="160">
        <f t="shared" si="232"/>
        <v>4</v>
      </c>
      <c r="W2147" s="161" t="str">
        <f t="shared" si="233"/>
        <v>11 MAY 2024</v>
      </c>
      <c r="X2147" s="162">
        <f t="shared" si="234"/>
        <v>2146</v>
      </c>
      <c r="Y2147" s="163"/>
      <c r="AE2147" s="161" t="str">
        <f t="shared" si="237"/>
        <v>X-RAY SPECTROSCOPY AND THERMAL ANALYSIS SEC 1</v>
      </c>
    </row>
    <row r="2148" spans="1:31" s="161" customFormat="1" ht="23.25" customHeight="1" x14ac:dyDescent="0.25">
      <c r="A2148" s="275">
        <f t="shared" si="236"/>
        <v>142458</v>
      </c>
      <c r="B2148" s="284" t="str">
        <f>A2148&amp;"-"&amp;COUNTIF($A$2:A2148,A2148)</f>
        <v>142458-2</v>
      </c>
      <c r="C2148" s="275">
        <v>2147</v>
      </c>
      <c r="D2148" s="278" t="s">
        <v>591</v>
      </c>
      <c r="E2148" s="275" t="s">
        <v>164</v>
      </c>
      <c r="F2148" s="275">
        <v>142458</v>
      </c>
      <c r="G2148" s="275" t="s">
        <v>830</v>
      </c>
      <c r="H2148" s="279" t="s">
        <v>1629</v>
      </c>
      <c r="I2148" s="275" t="s">
        <v>95</v>
      </c>
      <c r="J2148" s="275" t="s">
        <v>6</v>
      </c>
      <c r="K2148" s="278" t="s">
        <v>213</v>
      </c>
      <c r="L2148" s="283">
        <v>5</v>
      </c>
      <c r="M2148" s="158">
        <f t="shared" si="235"/>
        <v>7</v>
      </c>
      <c r="N2148" s="275">
        <v>142458</v>
      </c>
      <c r="O2148" s="158"/>
      <c r="P2148" s="158"/>
      <c r="Q2148" s="275">
        <v>142458</v>
      </c>
      <c r="R2148" s="158" t="s">
        <v>74</v>
      </c>
      <c r="S2148" s="158" t="str">
        <f>IFERROR(VLOOKUP(B2148,#REF!,3,0),"-")</f>
        <v>-</v>
      </c>
      <c r="T2148" s="159" t="str">
        <f>S2148&amp;"-"&amp;COUNTIF($S$2:S2148,S2148)</f>
        <v>--2144</v>
      </c>
      <c r="U2148" s="160">
        <f t="shared" si="231"/>
        <v>5</v>
      </c>
      <c r="V2148" s="160">
        <f t="shared" si="232"/>
        <v>7</v>
      </c>
      <c r="W2148" s="161" t="str">
        <f t="shared" si="233"/>
        <v>11 MAY 2024</v>
      </c>
      <c r="X2148" s="162">
        <f t="shared" si="234"/>
        <v>2147</v>
      </c>
      <c r="Y2148" s="163"/>
      <c r="AE2148" s="161" t="str">
        <f t="shared" si="237"/>
        <v>X-RAY SPECTROSCOPY AND THERMAL ANALYSIS SEC 1</v>
      </c>
    </row>
    <row r="2149" spans="1:31" s="161" customFormat="1" ht="23.25" customHeight="1" x14ac:dyDescent="0.25">
      <c r="A2149" s="275">
        <f t="shared" si="236"/>
        <v>142487</v>
      </c>
      <c r="B2149" s="284" t="str">
        <f>A2149&amp;"-"&amp;COUNTIF($A$2:A2149,A2149)</f>
        <v>142487-1</v>
      </c>
      <c r="C2149" s="275">
        <v>2148</v>
      </c>
      <c r="D2149" s="278" t="s">
        <v>591</v>
      </c>
      <c r="E2149" s="275" t="s">
        <v>563</v>
      </c>
      <c r="F2149" s="275">
        <v>142487</v>
      </c>
      <c r="G2149" s="275" t="s">
        <v>501</v>
      </c>
      <c r="H2149" s="279" t="s">
        <v>1630</v>
      </c>
      <c r="I2149" s="275" t="s">
        <v>95</v>
      </c>
      <c r="J2149" s="275" t="s">
        <v>6</v>
      </c>
      <c r="K2149" s="278" t="s">
        <v>213</v>
      </c>
      <c r="L2149" s="283">
        <v>1</v>
      </c>
      <c r="M2149" s="158">
        <f t="shared" si="235"/>
        <v>3</v>
      </c>
      <c r="N2149" s="275">
        <v>142487</v>
      </c>
      <c r="O2149" s="158"/>
      <c r="P2149" s="158"/>
      <c r="Q2149" s="275">
        <v>142487</v>
      </c>
      <c r="R2149" s="158" t="s">
        <v>74</v>
      </c>
      <c r="S2149" s="158" t="str">
        <f>IFERROR(VLOOKUP(B2149,#REF!,3,0),"-")</f>
        <v>-</v>
      </c>
      <c r="T2149" s="159" t="str">
        <f>S2149&amp;"-"&amp;COUNTIF($S$2:S2149,S2149)</f>
        <v>--2145</v>
      </c>
      <c r="U2149" s="160">
        <f t="shared" si="231"/>
        <v>1</v>
      </c>
      <c r="V2149" s="160">
        <f t="shared" si="232"/>
        <v>3</v>
      </c>
      <c r="W2149" s="161" t="str">
        <f t="shared" si="233"/>
        <v>11 MAY 2024</v>
      </c>
      <c r="X2149" s="162">
        <f t="shared" si="234"/>
        <v>2148</v>
      </c>
      <c r="Y2149" s="163"/>
      <c r="AE2149" s="161" t="str">
        <f t="shared" si="237"/>
        <v>PRINCIPLES OF MARKETING SEC 1</v>
      </c>
    </row>
    <row r="2150" spans="1:31" s="161" customFormat="1" ht="23.25" customHeight="1" x14ac:dyDescent="0.25">
      <c r="A2150" s="275">
        <f t="shared" si="236"/>
        <v>142496</v>
      </c>
      <c r="B2150" s="284" t="str">
        <f>A2150&amp;"-"&amp;COUNTIF($A$2:A2150,A2150)</f>
        <v>142496-1</v>
      </c>
      <c r="C2150" s="275">
        <v>2149</v>
      </c>
      <c r="D2150" s="278" t="s">
        <v>591</v>
      </c>
      <c r="E2150" s="275" t="s">
        <v>151</v>
      </c>
      <c r="F2150" s="275">
        <v>142496</v>
      </c>
      <c r="G2150" s="275" t="s">
        <v>831</v>
      </c>
      <c r="H2150" s="279" t="s">
        <v>1631</v>
      </c>
      <c r="I2150" s="275" t="s">
        <v>95</v>
      </c>
      <c r="J2150" s="275" t="s">
        <v>6</v>
      </c>
      <c r="K2150" s="278" t="s">
        <v>213</v>
      </c>
      <c r="L2150" s="283">
        <v>2</v>
      </c>
      <c r="M2150" s="158">
        <f t="shared" si="235"/>
        <v>4</v>
      </c>
      <c r="N2150" s="275">
        <v>142496</v>
      </c>
      <c r="O2150" s="158"/>
      <c r="P2150" s="158"/>
      <c r="Q2150" s="275">
        <v>142496</v>
      </c>
      <c r="R2150" s="158" t="s">
        <v>74</v>
      </c>
      <c r="S2150" s="158" t="str">
        <f>IFERROR(VLOOKUP(B2150,#REF!,3,0),"-")</f>
        <v>-</v>
      </c>
      <c r="T2150" s="159" t="str">
        <f>S2150&amp;"-"&amp;COUNTIF($S$2:S2150,S2150)</f>
        <v>--2146</v>
      </c>
      <c r="U2150" s="160">
        <f t="shared" si="231"/>
        <v>2</v>
      </c>
      <c r="V2150" s="160">
        <f t="shared" si="232"/>
        <v>4</v>
      </c>
      <c r="W2150" s="161" t="str">
        <f t="shared" si="233"/>
        <v>11 MAY 2024</v>
      </c>
      <c r="X2150" s="162">
        <f t="shared" si="234"/>
        <v>2149</v>
      </c>
      <c r="Y2150" s="163"/>
      <c r="AE2150" s="161" t="str">
        <f t="shared" si="237"/>
        <v>MICROBIAL PHYSIOLOGY SEC 1</v>
      </c>
    </row>
    <row r="2151" spans="1:31" s="161" customFormat="1" ht="23.25" customHeight="1" x14ac:dyDescent="0.25">
      <c r="A2151" s="275">
        <f t="shared" si="236"/>
        <v>142540</v>
      </c>
      <c r="B2151" s="284" t="str">
        <f>A2151&amp;"-"&amp;COUNTIF($A$2:A2151,A2151)</f>
        <v>142540-1</v>
      </c>
      <c r="C2151" s="275">
        <v>2150</v>
      </c>
      <c r="D2151" s="278" t="s">
        <v>591</v>
      </c>
      <c r="E2151" s="275" t="s">
        <v>562</v>
      </c>
      <c r="F2151" s="275">
        <v>142540</v>
      </c>
      <c r="G2151" s="275" t="s">
        <v>565</v>
      </c>
      <c r="H2151" s="281" t="s">
        <v>1632</v>
      </c>
      <c r="I2151" s="275" t="s">
        <v>95</v>
      </c>
      <c r="J2151" s="275" t="s">
        <v>6</v>
      </c>
      <c r="K2151" s="278" t="s">
        <v>213</v>
      </c>
      <c r="L2151" s="283">
        <v>3</v>
      </c>
      <c r="M2151" s="158">
        <f t="shared" si="235"/>
        <v>5</v>
      </c>
      <c r="N2151" s="275">
        <v>142540</v>
      </c>
      <c r="O2151" s="158"/>
      <c r="P2151" s="158"/>
      <c r="Q2151" s="275">
        <v>142540</v>
      </c>
      <c r="R2151" s="158" t="s">
        <v>74</v>
      </c>
      <c r="S2151" s="158" t="str">
        <f>IFERROR(VLOOKUP(B2151,#REF!,3,0),"-")</f>
        <v>-</v>
      </c>
      <c r="T2151" s="159" t="str">
        <f>S2151&amp;"-"&amp;COUNTIF($S$2:S2151,S2151)</f>
        <v>--2147</v>
      </c>
      <c r="U2151" s="160">
        <f t="shared" si="231"/>
        <v>3</v>
      </c>
      <c r="V2151" s="160">
        <f t="shared" si="232"/>
        <v>5</v>
      </c>
      <c r="W2151" s="161" t="str">
        <f t="shared" si="233"/>
        <v>11 MAY 2024</v>
      </c>
      <c r="X2151" s="162">
        <f t="shared" si="234"/>
        <v>2150</v>
      </c>
      <c r="Y2151" s="163"/>
      <c r="AE2151" s="161" t="str">
        <f t="shared" si="237"/>
        <v>DEVELOPMENT PSYCHOLOGY SEC 1</v>
      </c>
    </row>
    <row r="2152" spans="1:31" s="161" customFormat="1" ht="23.25" customHeight="1" x14ac:dyDescent="0.25">
      <c r="A2152" s="275">
        <f t="shared" si="236"/>
        <v>142544</v>
      </c>
      <c r="B2152" s="284" t="str">
        <f>A2152&amp;"-"&amp;COUNTIF($A$2:A2152,A2152)</f>
        <v>142544-1</v>
      </c>
      <c r="C2152" s="275">
        <v>2151</v>
      </c>
      <c r="D2152" s="278" t="s">
        <v>591</v>
      </c>
      <c r="E2152" s="275" t="s">
        <v>584</v>
      </c>
      <c r="F2152" s="275">
        <v>142544</v>
      </c>
      <c r="G2152" s="275" t="s">
        <v>832</v>
      </c>
      <c r="H2152" s="279" t="s">
        <v>1633</v>
      </c>
      <c r="I2152" s="275" t="s">
        <v>95</v>
      </c>
      <c r="J2152" s="275" t="s">
        <v>6</v>
      </c>
      <c r="K2152" s="278" t="s">
        <v>213</v>
      </c>
      <c r="L2152" s="283">
        <v>2</v>
      </c>
      <c r="M2152" s="158">
        <f t="shared" si="235"/>
        <v>4</v>
      </c>
      <c r="N2152" s="275">
        <v>142544</v>
      </c>
      <c r="O2152" s="158"/>
      <c r="P2152" s="158"/>
      <c r="Q2152" s="275">
        <v>142544</v>
      </c>
      <c r="R2152" s="158" t="s">
        <v>74</v>
      </c>
      <c r="S2152" s="158" t="str">
        <f>IFERROR(VLOOKUP(B2152,#REF!,3,0),"-")</f>
        <v>-</v>
      </c>
      <c r="T2152" s="159" t="str">
        <f>S2152&amp;"-"&amp;COUNTIF($S$2:S2152,S2152)</f>
        <v>--2148</v>
      </c>
      <c r="U2152" s="160">
        <f t="shared" si="231"/>
        <v>2</v>
      </c>
      <c r="V2152" s="160">
        <f t="shared" si="232"/>
        <v>4</v>
      </c>
      <c r="W2152" s="161" t="str">
        <f t="shared" si="233"/>
        <v>11 MAY 2024</v>
      </c>
      <c r="X2152" s="162">
        <f t="shared" si="234"/>
        <v>2151</v>
      </c>
      <c r="Y2152" s="163"/>
      <c r="AE2152" s="161" t="str">
        <f t="shared" si="237"/>
        <v>CLASSICAL POETRY SEC 1</v>
      </c>
    </row>
    <row r="2153" spans="1:31" s="161" customFormat="1" ht="23.25" customHeight="1" x14ac:dyDescent="0.25">
      <c r="A2153" s="275">
        <f t="shared" si="236"/>
        <v>142602</v>
      </c>
      <c r="B2153" s="284" t="str">
        <f>A2153&amp;"-"&amp;COUNTIF($A$2:A2153,A2153)</f>
        <v>142602-1</v>
      </c>
      <c r="C2153" s="275">
        <v>2152</v>
      </c>
      <c r="D2153" s="278" t="s">
        <v>591</v>
      </c>
      <c r="E2153" s="275" t="s">
        <v>21</v>
      </c>
      <c r="F2153" s="275">
        <v>142602</v>
      </c>
      <c r="G2153" s="275" t="s">
        <v>829</v>
      </c>
      <c r="H2153" s="279" t="s">
        <v>1634</v>
      </c>
      <c r="I2153" s="275" t="s">
        <v>95</v>
      </c>
      <c r="J2153" s="275" t="s">
        <v>6</v>
      </c>
      <c r="K2153" s="278" t="s">
        <v>213</v>
      </c>
      <c r="L2153" s="283">
        <v>9</v>
      </c>
      <c r="M2153" s="158">
        <f t="shared" si="235"/>
        <v>11</v>
      </c>
      <c r="N2153" s="275">
        <v>142602</v>
      </c>
      <c r="O2153" s="158"/>
      <c r="P2153" s="158"/>
      <c r="Q2153" s="275">
        <v>142602</v>
      </c>
      <c r="R2153" s="158" t="s">
        <v>74</v>
      </c>
      <c r="S2153" s="158" t="str">
        <f>IFERROR(VLOOKUP(B2153,#REF!,3,0),"-")</f>
        <v>-</v>
      </c>
      <c r="T2153" s="159" t="str">
        <f>S2153&amp;"-"&amp;COUNTIF($S$2:S2153,S2153)</f>
        <v>--2149</v>
      </c>
      <c r="U2153" s="160">
        <f t="shared" si="231"/>
        <v>9</v>
      </c>
      <c r="V2153" s="160">
        <f t="shared" si="232"/>
        <v>11</v>
      </c>
      <c r="W2153" s="161" t="str">
        <f t="shared" si="233"/>
        <v>11 MAY 2024</v>
      </c>
      <c r="X2153" s="162">
        <f t="shared" si="234"/>
        <v>2152</v>
      </c>
      <c r="Y2153" s="163"/>
      <c r="AE2153" s="161" t="str">
        <f t="shared" si="237"/>
        <v>SOFTWARE QUALITY ASSURANCE SEC 6</v>
      </c>
    </row>
    <row r="2154" spans="1:31" s="161" customFormat="1" ht="23.25" customHeight="1" x14ac:dyDescent="0.25">
      <c r="A2154" s="275">
        <f t="shared" si="236"/>
        <v>142602</v>
      </c>
      <c r="B2154" s="284" t="str">
        <f>A2154&amp;"-"&amp;COUNTIF($A$2:A2154,A2154)</f>
        <v>142602-2</v>
      </c>
      <c r="C2154" s="275">
        <v>2153</v>
      </c>
      <c r="D2154" s="278" t="s">
        <v>591</v>
      </c>
      <c r="E2154" s="275" t="s">
        <v>21</v>
      </c>
      <c r="F2154" s="275">
        <v>142602</v>
      </c>
      <c r="G2154" s="275" t="s">
        <v>829</v>
      </c>
      <c r="H2154" s="279" t="s">
        <v>1634</v>
      </c>
      <c r="I2154" s="275" t="s">
        <v>95</v>
      </c>
      <c r="J2154" s="275" t="s">
        <v>6</v>
      </c>
      <c r="K2154" s="278" t="s">
        <v>215</v>
      </c>
      <c r="L2154" s="283">
        <v>2</v>
      </c>
      <c r="M2154" s="158">
        <f t="shared" si="235"/>
        <v>4</v>
      </c>
      <c r="N2154" s="275">
        <v>142602</v>
      </c>
      <c r="O2154" s="158"/>
      <c r="P2154" s="158"/>
      <c r="Q2154" s="275">
        <v>142602</v>
      </c>
      <c r="R2154" s="158" t="s">
        <v>74</v>
      </c>
      <c r="S2154" s="158" t="str">
        <f>IFERROR(VLOOKUP(B2154,#REF!,3,0),"-")</f>
        <v>-</v>
      </c>
      <c r="T2154" s="159" t="str">
        <f>S2154&amp;"-"&amp;COUNTIF($S$2:S2154,S2154)</f>
        <v>--2150</v>
      </c>
      <c r="U2154" s="160">
        <f t="shared" si="231"/>
        <v>2</v>
      </c>
      <c r="V2154" s="160">
        <f t="shared" si="232"/>
        <v>4</v>
      </c>
      <c r="W2154" s="161" t="str">
        <f t="shared" si="233"/>
        <v>11 MAY 2024</v>
      </c>
      <c r="X2154" s="162">
        <f t="shared" si="234"/>
        <v>2153</v>
      </c>
      <c r="Y2154" s="163"/>
      <c r="AE2154" s="161" t="str">
        <f t="shared" si="237"/>
        <v>SOFTWARE QUALITY ASSURANCE SEC 6</v>
      </c>
    </row>
    <row r="2155" spans="1:31" s="161" customFormat="1" ht="23.25" customHeight="1" x14ac:dyDescent="0.25">
      <c r="A2155" s="275">
        <f t="shared" si="236"/>
        <v>142603</v>
      </c>
      <c r="B2155" s="284" t="str">
        <f>A2155&amp;"-"&amp;COUNTIF($A$2:A2155,A2155)</f>
        <v>142603-1</v>
      </c>
      <c r="C2155" s="275">
        <v>2154</v>
      </c>
      <c r="D2155" s="278" t="s">
        <v>591</v>
      </c>
      <c r="E2155" s="275" t="s">
        <v>21</v>
      </c>
      <c r="F2155" s="275">
        <v>142603</v>
      </c>
      <c r="G2155" s="275" t="s">
        <v>829</v>
      </c>
      <c r="H2155" s="279" t="s">
        <v>1635</v>
      </c>
      <c r="I2155" s="275" t="s">
        <v>95</v>
      </c>
      <c r="J2155" s="275" t="s">
        <v>6</v>
      </c>
      <c r="K2155" s="278" t="s">
        <v>215</v>
      </c>
      <c r="L2155" s="283">
        <v>5</v>
      </c>
      <c r="M2155" s="158">
        <f t="shared" si="235"/>
        <v>7</v>
      </c>
      <c r="N2155" s="275">
        <v>142603</v>
      </c>
      <c r="O2155" s="158"/>
      <c r="P2155" s="158"/>
      <c r="Q2155" s="275">
        <v>142603</v>
      </c>
      <c r="R2155" s="158" t="s">
        <v>74</v>
      </c>
      <c r="S2155" s="158" t="str">
        <f>IFERROR(VLOOKUP(B2155,#REF!,3,0),"-")</f>
        <v>-</v>
      </c>
      <c r="T2155" s="159" t="str">
        <f>S2155&amp;"-"&amp;COUNTIF($S$2:S2155,S2155)</f>
        <v>--2151</v>
      </c>
      <c r="U2155" s="160">
        <f t="shared" si="231"/>
        <v>5</v>
      </c>
      <c r="V2155" s="160">
        <f t="shared" si="232"/>
        <v>7</v>
      </c>
      <c r="W2155" s="161" t="str">
        <f t="shared" si="233"/>
        <v>11 MAY 2024</v>
      </c>
      <c r="X2155" s="162">
        <f t="shared" si="234"/>
        <v>2154</v>
      </c>
      <c r="Y2155" s="163"/>
      <c r="AE2155" s="161" t="str">
        <f t="shared" si="237"/>
        <v>SOFTWARE QUALITY ASSURANCE SEC 7</v>
      </c>
    </row>
    <row r="2156" spans="1:31" s="161" customFormat="1" ht="23.25" customHeight="1" x14ac:dyDescent="0.25">
      <c r="A2156" s="275">
        <f t="shared" si="236"/>
        <v>142612</v>
      </c>
      <c r="B2156" s="284" t="str">
        <f>A2156&amp;"-"&amp;COUNTIF($A$2:A2156,A2156)</f>
        <v>142612-1</v>
      </c>
      <c r="C2156" s="275">
        <v>2155</v>
      </c>
      <c r="D2156" s="278" t="s">
        <v>591</v>
      </c>
      <c r="E2156" s="275" t="s">
        <v>444</v>
      </c>
      <c r="F2156" s="275">
        <v>142612</v>
      </c>
      <c r="G2156" s="275" t="s">
        <v>833</v>
      </c>
      <c r="H2156" s="279" t="s">
        <v>1636</v>
      </c>
      <c r="I2156" s="275" t="s">
        <v>95</v>
      </c>
      <c r="J2156" s="275" t="s">
        <v>6</v>
      </c>
      <c r="K2156" s="278" t="s">
        <v>215</v>
      </c>
      <c r="L2156" s="283">
        <v>2</v>
      </c>
      <c r="M2156" s="158">
        <f t="shared" si="235"/>
        <v>4</v>
      </c>
      <c r="N2156" s="275">
        <v>142612</v>
      </c>
      <c r="O2156" s="158"/>
      <c r="P2156" s="158"/>
      <c r="Q2156" s="275">
        <v>142612</v>
      </c>
      <c r="R2156" s="158" t="s">
        <v>74</v>
      </c>
      <c r="S2156" s="158" t="str">
        <f>IFERROR(VLOOKUP(B2156,#REF!,3,0),"-")</f>
        <v>-</v>
      </c>
      <c r="T2156" s="159" t="str">
        <f>S2156&amp;"-"&amp;COUNTIF($S$2:S2156,S2156)</f>
        <v>--2152</v>
      </c>
      <c r="U2156" s="160">
        <f t="shared" si="231"/>
        <v>2</v>
      </c>
      <c r="V2156" s="160">
        <f t="shared" si="232"/>
        <v>4</v>
      </c>
      <c r="W2156" s="161" t="str">
        <f t="shared" si="233"/>
        <v>11 MAY 2024</v>
      </c>
      <c r="X2156" s="162">
        <f t="shared" si="234"/>
        <v>2155</v>
      </c>
      <c r="Y2156" s="163"/>
      <c r="AE2156" s="161" t="str">
        <f t="shared" si="237"/>
        <v>US POLITICS AND HISTORY SEC 1</v>
      </c>
    </row>
    <row r="2157" spans="1:31" s="161" customFormat="1" ht="23.25" customHeight="1" x14ac:dyDescent="0.25">
      <c r="A2157" s="275">
        <f t="shared" si="236"/>
        <v>140745</v>
      </c>
      <c r="B2157" s="284" t="str">
        <f>A2157&amp;"-"&amp;COUNTIF($A$2:A2157,A2157)</f>
        <v>140745-1</v>
      </c>
      <c r="C2157" s="275">
        <v>2156</v>
      </c>
      <c r="D2157" s="278" t="s">
        <v>591</v>
      </c>
      <c r="E2157" s="275" t="s">
        <v>63</v>
      </c>
      <c r="F2157" s="275">
        <v>140745</v>
      </c>
      <c r="G2157" s="275" t="s">
        <v>834</v>
      </c>
      <c r="H2157" s="279" t="s">
        <v>1637</v>
      </c>
      <c r="I2157" s="275" t="s">
        <v>95</v>
      </c>
      <c r="J2157" s="275" t="s">
        <v>11</v>
      </c>
      <c r="K2157" s="278" t="s">
        <v>236</v>
      </c>
      <c r="L2157" s="283">
        <v>22</v>
      </c>
      <c r="M2157" s="158">
        <f t="shared" si="235"/>
        <v>24</v>
      </c>
      <c r="N2157" s="275">
        <v>140745</v>
      </c>
      <c r="O2157" s="158"/>
      <c r="P2157" s="158"/>
      <c r="Q2157" s="275">
        <v>140745</v>
      </c>
      <c r="R2157" s="158" t="s">
        <v>74</v>
      </c>
      <c r="S2157" s="158" t="str">
        <f>IFERROR(VLOOKUP(B2157,#REF!,3,0),"-")</f>
        <v>-</v>
      </c>
      <c r="T2157" s="159" t="str">
        <f>S2157&amp;"-"&amp;COUNTIF($S$2:S2157,S2157)</f>
        <v>--2153</v>
      </c>
      <c r="U2157" s="160">
        <f t="shared" si="231"/>
        <v>22</v>
      </c>
      <c r="V2157" s="160">
        <f t="shared" si="232"/>
        <v>24</v>
      </c>
      <c r="W2157" s="161" t="str">
        <f t="shared" si="233"/>
        <v>11 MAY 2024</v>
      </c>
      <c r="X2157" s="162">
        <f t="shared" si="234"/>
        <v>2156</v>
      </c>
      <c r="Y2157" s="163"/>
      <c r="AE2157" s="161" t="str">
        <f t="shared" si="237"/>
        <v>RUBY PROGRAMING SEC 1</v>
      </c>
    </row>
    <row r="2158" spans="1:31" s="161" customFormat="1" ht="23.25" customHeight="1" x14ac:dyDescent="0.25">
      <c r="A2158" s="275">
        <f t="shared" si="236"/>
        <v>140745</v>
      </c>
      <c r="B2158" s="284" t="str">
        <f>A2158&amp;"-"&amp;COUNTIF($A$2:A2158,A2158)</f>
        <v>140745-2</v>
      </c>
      <c r="C2158" s="275">
        <v>2157</v>
      </c>
      <c r="D2158" s="278" t="s">
        <v>591</v>
      </c>
      <c r="E2158" s="275" t="s">
        <v>63</v>
      </c>
      <c r="F2158" s="275">
        <v>140745</v>
      </c>
      <c r="G2158" s="275" t="s">
        <v>834</v>
      </c>
      <c r="H2158" s="279" t="s">
        <v>1637</v>
      </c>
      <c r="I2158" s="275" t="s">
        <v>95</v>
      </c>
      <c r="J2158" s="275" t="s">
        <v>11</v>
      </c>
      <c r="K2158" s="278" t="s">
        <v>237</v>
      </c>
      <c r="L2158" s="283">
        <v>6</v>
      </c>
      <c r="M2158" s="158">
        <f t="shared" si="235"/>
        <v>8</v>
      </c>
      <c r="N2158" s="275">
        <v>140745</v>
      </c>
      <c r="O2158" s="158"/>
      <c r="P2158" s="158"/>
      <c r="Q2158" s="275">
        <v>140745</v>
      </c>
      <c r="R2158" s="158" t="s">
        <v>74</v>
      </c>
      <c r="S2158" s="158" t="str">
        <f>IFERROR(VLOOKUP(B2158,#REF!,3,0),"-")</f>
        <v>-</v>
      </c>
      <c r="T2158" s="159" t="str">
        <f>S2158&amp;"-"&amp;COUNTIF($S$2:S2158,S2158)</f>
        <v>--2154</v>
      </c>
      <c r="U2158" s="160">
        <f t="shared" si="231"/>
        <v>6</v>
      </c>
      <c r="V2158" s="160">
        <f t="shared" si="232"/>
        <v>8</v>
      </c>
      <c r="W2158" s="161" t="str">
        <f t="shared" si="233"/>
        <v>11 MAY 2024</v>
      </c>
      <c r="X2158" s="162">
        <f t="shared" si="234"/>
        <v>2157</v>
      </c>
      <c r="Y2158" s="163"/>
      <c r="AE2158" s="161" t="str">
        <f t="shared" si="237"/>
        <v>RUBY PROGRAMING SEC 1</v>
      </c>
    </row>
    <row r="2159" spans="1:31" s="161" customFormat="1" ht="23.25" customHeight="1" x14ac:dyDescent="0.25">
      <c r="A2159" s="275">
        <f t="shared" si="236"/>
        <v>140749</v>
      </c>
      <c r="B2159" s="284" t="str">
        <f>A2159&amp;"-"&amp;COUNTIF($A$2:A2159,A2159)</f>
        <v>140749-1</v>
      </c>
      <c r="C2159" s="275">
        <v>2158</v>
      </c>
      <c r="D2159" s="278" t="s">
        <v>591</v>
      </c>
      <c r="E2159" s="275" t="s">
        <v>63</v>
      </c>
      <c r="F2159" s="275">
        <v>140749</v>
      </c>
      <c r="G2159" s="275" t="s">
        <v>834</v>
      </c>
      <c r="H2159" s="279" t="s">
        <v>1638</v>
      </c>
      <c r="I2159" s="275" t="s">
        <v>95</v>
      </c>
      <c r="J2159" s="275" t="s">
        <v>11</v>
      </c>
      <c r="K2159" s="278" t="s">
        <v>237</v>
      </c>
      <c r="L2159" s="283">
        <v>16</v>
      </c>
      <c r="M2159" s="158">
        <f t="shared" si="235"/>
        <v>18</v>
      </c>
      <c r="N2159" s="275">
        <v>140749</v>
      </c>
      <c r="O2159" s="158"/>
      <c r="P2159" s="158"/>
      <c r="Q2159" s="275">
        <v>140749</v>
      </c>
      <c r="R2159" s="158" t="s">
        <v>74</v>
      </c>
      <c r="S2159" s="158" t="str">
        <f>IFERROR(VLOOKUP(B2159,#REF!,3,0),"-")</f>
        <v>-</v>
      </c>
      <c r="T2159" s="159" t="str">
        <f>S2159&amp;"-"&amp;COUNTIF($S$2:S2159,S2159)</f>
        <v>--2155</v>
      </c>
      <c r="U2159" s="160">
        <f t="shared" si="231"/>
        <v>16</v>
      </c>
      <c r="V2159" s="160">
        <f t="shared" si="232"/>
        <v>18</v>
      </c>
      <c r="W2159" s="161" t="str">
        <f t="shared" si="233"/>
        <v>11 MAY 2024</v>
      </c>
      <c r="X2159" s="162">
        <f t="shared" si="234"/>
        <v>2158</v>
      </c>
      <c r="Y2159" s="163"/>
      <c r="AE2159" s="161" t="str">
        <f t="shared" si="237"/>
        <v>RUBY PROGRAMING SEC 2</v>
      </c>
    </row>
    <row r="2160" spans="1:31" s="161" customFormat="1" ht="23.25" customHeight="1" x14ac:dyDescent="0.25">
      <c r="A2160" s="275">
        <f t="shared" si="236"/>
        <v>140749</v>
      </c>
      <c r="B2160" s="284" t="str">
        <f>A2160&amp;"-"&amp;COUNTIF($A$2:A2160,A2160)</f>
        <v>140749-2</v>
      </c>
      <c r="C2160" s="275">
        <v>2159</v>
      </c>
      <c r="D2160" s="278" t="s">
        <v>591</v>
      </c>
      <c r="E2160" s="275" t="s">
        <v>63</v>
      </c>
      <c r="F2160" s="275">
        <v>140749</v>
      </c>
      <c r="G2160" s="275" t="s">
        <v>834</v>
      </c>
      <c r="H2160" s="279" t="s">
        <v>1638</v>
      </c>
      <c r="I2160" s="275" t="s">
        <v>95</v>
      </c>
      <c r="J2160" s="275" t="s">
        <v>11</v>
      </c>
      <c r="K2160" s="278" t="s">
        <v>238</v>
      </c>
      <c r="L2160" s="283">
        <v>9</v>
      </c>
      <c r="M2160" s="158">
        <f t="shared" si="235"/>
        <v>11</v>
      </c>
      <c r="N2160" s="275">
        <v>140749</v>
      </c>
      <c r="O2160" s="158"/>
      <c r="P2160" s="158"/>
      <c r="Q2160" s="275">
        <v>140749</v>
      </c>
      <c r="R2160" s="158" t="s">
        <v>74</v>
      </c>
      <c r="S2160" s="158" t="str">
        <f>IFERROR(VLOOKUP(B2160,#REF!,3,0),"-")</f>
        <v>-</v>
      </c>
      <c r="T2160" s="159" t="str">
        <f>S2160&amp;"-"&amp;COUNTIF($S$2:S2160,S2160)</f>
        <v>--2156</v>
      </c>
      <c r="U2160" s="160">
        <f t="shared" si="231"/>
        <v>9</v>
      </c>
      <c r="V2160" s="160">
        <f t="shared" si="232"/>
        <v>11</v>
      </c>
      <c r="W2160" s="161" t="str">
        <f t="shared" si="233"/>
        <v>11 MAY 2024</v>
      </c>
      <c r="X2160" s="162">
        <f t="shared" si="234"/>
        <v>2159</v>
      </c>
      <c r="Y2160" s="163"/>
      <c r="AE2160" s="161" t="str">
        <f t="shared" si="237"/>
        <v>RUBY PROGRAMING SEC 2</v>
      </c>
    </row>
    <row r="2161" spans="1:31" s="161" customFormat="1" ht="23.25" customHeight="1" x14ac:dyDescent="0.25">
      <c r="A2161" s="275">
        <f t="shared" si="236"/>
        <v>140761</v>
      </c>
      <c r="B2161" s="284" t="str">
        <f>A2161&amp;"-"&amp;COUNTIF($A$2:A2161,A2161)</f>
        <v>140761-1</v>
      </c>
      <c r="C2161" s="275">
        <v>2160</v>
      </c>
      <c r="D2161" s="278" t="s">
        <v>591</v>
      </c>
      <c r="E2161" s="275" t="s">
        <v>27</v>
      </c>
      <c r="F2161" s="275">
        <v>140761</v>
      </c>
      <c r="G2161" s="275" t="s">
        <v>835</v>
      </c>
      <c r="H2161" s="279" t="s">
        <v>1639</v>
      </c>
      <c r="I2161" s="275" t="s">
        <v>95</v>
      </c>
      <c r="J2161" s="275" t="s">
        <v>11</v>
      </c>
      <c r="K2161" s="278" t="s">
        <v>238</v>
      </c>
      <c r="L2161" s="283">
        <v>13</v>
      </c>
      <c r="M2161" s="158">
        <f t="shared" si="235"/>
        <v>15</v>
      </c>
      <c r="N2161" s="275">
        <v>140761</v>
      </c>
      <c r="O2161" s="158"/>
      <c r="P2161" s="158"/>
      <c r="Q2161" s="275">
        <v>140761</v>
      </c>
      <c r="R2161" s="158" t="s">
        <v>74</v>
      </c>
      <c r="S2161" s="158" t="str">
        <f>IFERROR(VLOOKUP(B2161,#REF!,3,0),"-")</f>
        <v>-</v>
      </c>
      <c r="T2161" s="159" t="str">
        <f>S2161&amp;"-"&amp;COUNTIF($S$2:S2161,S2161)</f>
        <v>--2157</v>
      </c>
      <c r="U2161" s="160">
        <f t="shared" si="231"/>
        <v>13</v>
      </c>
      <c r="V2161" s="160">
        <f t="shared" si="232"/>
        <v>15</v>
      </c>
      <c r="W2161" s="161" t="str">
        <f t="shared" si="233"/>
        <v>11 MAY 2024</v>
      </c>
      <c r="X2161" s="162">
        <f t="shared" si="234"/>
        <v>2160</v>
      </c>
      <c r="Y2161" s="163"/>
      <c r="AE2161" s="161" t="str">
        <f t="shared" si="237"/>
        <v>INORGANIC CHEMISTRY-III SEC 1</v>
      </c>
    </row>
    <row r="2162" spans="1:31" s="161" customFormat="1" ht="23.25" customHeight="1" x14ac:dyDescent="0.25">
      <c r="A2162" s="275">
        <f t="shared" si="236"/>
        <v>140761</v>
      </c>
      <c r="B2162" s="284" t="str">
        <f>A2162&amp;"-"&amp;COUNTIF($A$2:A2162,A2162)</f>
        <v>140761-2</v>
      </c>
      <c r="C2162" s="275">
        <v>2161</v>
      </c>
      <c r="D2162" s="278" t="s">
        <v>591</v>
      </c>
      <c r="E2162" s="275" t="s">
        <v>27</v>
      </c>
      <c r="F2162" s="275">
        <v>140761</v>
      </c>
      <c r="G2162" s="275" t="s">
        <v>835</v>
      </c>
      <c r="H2162" s="279" t="s">
        <v>1639</v>
      </c>
      <c r="I2162" s="275" t="s">
        <v>95</v>
      </c>
      <c r="J2162" s="275" t="s">
        <v>11</v>
      </c>
      <c r="K2162" s="278" t="s">
        <v>239</v>
      </c>
      <c r="L2162" s="283">
        <v>3</v>
      </c>
      <c r="M2162" s="158">
        <f t="shared" si="235"/>
        <v>5</v>
      </c>
      <c r="N2162" s="275">
        <v>140761</v>
      </c>
      <c r="O2162" s="158"/>
      <c r="P2162" s="158"/>
      <c r="Q2162" s="275">
        <v>140761</v>
      </c>
      <c r="R2162" s="158" t="s">
        <v>74</v>
      </c>
      <c r="S2162" s="158" t="str">
        <f>IFERROR(VLOOKUP(B2162,#REF!,3,0),"-")</f>
        <v>-</v>
      </c>
      <c r="T2162" s="159" t="str">
        <f>S2162&amp;"-"&amp;COUNTIF($S$2:S2162,S2162)</f>
        <v>--2158</v>
      </c>
      <c r="U2162" s="160">
        <f t="shared" si="231"/>
        <v>3</v>
      </c>
      <c r="V2162" s="160">
        <f t="shared" si="232"/>
        <v>5</v>
      </c>
      <c r="W2162" s="161" t="str">
        <f t="shared" si="233"/>
        <v>11 MAY 2024</v>
      </c>
      <c r="X2162" s="162">
        <f t="shared" si="234"/>
        <v>2161</v>
      </c>
      <c r="Y2162" s="163"/>
      <c r="AE2162" s="161" t="str">
        <f t="shared" si="237"/>
        <v>INORGANIC CHEMISTRY-III SEC 1</v>
      </c>
    </row>
    <row r="2163" spans="1:31" s="161" customFormat="1" ht="23.25" customHeight="1" x14ac:dyDescent="0.25">
      <c r="A2163" s="275">
        <f t="shared" si="236"/>
        <v>140775</v>
      </c>
      <c r="B2163" s="284" t="str">
        <f>A2163&amp;"-"&amp;COUNTIF($A$2:A2163,A2163)</f>
        <v>140775-1</v>
      </c>
      <c r="C2163" s="275">
        <v>2162</v>
      </c>
      <c r="D2163" s="278" t="s">
        <v>591</v>
      </c>
      <c r="E2163" s="275" t="s">
        <v>27</v>
      </c>
      <c r="F2163" s="275">
        <v>140775</v>
      </c>
      <c r="G2163" s="275" t="s">
        <v>411</v>
      </c>
      <c r="H2163" s="279" t="s">
        <v>1640</v>
      </c>
      <c r="I2163" s="275" t="s">
        <v>95</v>
      </c>
      <c r="J2163" s="275" t="s">
        <v>11</v>
      </c>
      <c r="K2163" s="278" t="s">
        <v>239</v>
      </c>
      <c r="L2163" s="283">
        <v>9</v>
      </c>
      <c r="M2163" s="158">
        <f t="shared" si="235"/>
        <v>11</v>
      </c>
      <c r="N2163" s="275">
        <v>140775</v>
      </c>
      <c r="O2163" s="158"/>
      <c r="P2163" s="158"/>
      <c r="Q2163" s="275">
        <v>140775</v>
      </c>
      <c r="R2163" s="158" t="s">
        <v>74</v>
      </c>
      <c r="S2163" s="158" t="str">
        <f>IFERROR(VLOOKUP(B2163,#REF!,3,0),"-")</f>
        <v>-</v>
      </c>
      <c r="T2163" s="159" t="str">
        <f>S2163&amp;"-"&amp;COUNTIF($S$2:S2163,S2163)</f>
        <v>--2159</v>
      </c>
      <c r="U2163" s="160">
        <f t="shared" si="231"/>
        <v>9</v>
      </c>
      <c r="V2163" s="160">
        <f t="shared" si="232"/>
        <v>11</v>
      </c>
      <c r="W2163" s="161" t="str">
        <f t="shared" si="233"/>
        <v>11 MAY 2024</v>
      </c>
      <c r="X2163" s="162">
        <f t="shared" si="234"/>
        <v>2162</v>
      </c>
      <c r="Y2163" s="163"/>
      <c r="AE2163" s="161" t="str">
        <f t="shared" si="237"/>
        <v>POSITION PAPER (LITERATURE SURVEY AND WRITE UP) SEC 1</v>
      </c>
    </row>
    <row r="2164" spans="1:31" s="161" customFormat="1" ht="23.25" customHeight="1" x14ac:dyDescent="0.25">
      <c r="A2164" s="275">
        <f t="shared" si="236"/>
        <v>140778</v>
      </c>
      <c r="B2164" s="284" t="str">
        <f>A2164&amp;"-"&amp;COUNTIF($A$2:A2164,A2164)</f>
        <v>140778-1</v>
      </c>
      <c r="C2164" s="275">
        <v>2163</v>
      </c>
      <c r="D2164" s="278" t="s">
        <v>591</v>
      </c>
      <c r="E2164" s="275" t="s">
        <v>164</v>
      </c>
      <c r="F2164" s="275">
        <v>140778</v>
      </c>
      <c r="G2164" s="275" t="s">
        <v>836</v>
      </c>
      <c r="H2164" s="279" t="s">
        <v>1641</v>
      </c>
      <c r="I2164" s="275" t="s">
        <v>95</v>
      </c>
      <c r="J2164" s="275" t="s">
        <v>11</v>
      </c>
      <c r="K2164" s="278" t="s">
        <v>239</v>
      </c>
      <c r="L2164" s="283">
        <v>10</v>
      </c>
      <c r="M2164" s="158">
        <f t="shared" si="235"/>
        <v>12</v>
      </c>
      <c r="N2164" s="275">
        <v>140778</v>
      </c>
      <c r="O2164" s="158"/>
      <c r="P2164" s="158"/>
      <c r="Q2164" s="275">
        <v>140778</v>
      </c>
      <c r="R2164" s="158" t="s">
        <v>74</v>
      </c>
      <c r="S2164" s="158" t="str">
        <f>IFERROR(VLOOKUP(B2164,#REF!,3,0),"-")</f>
        <v>-</v>
      </c>
      <c r="T2164" s="159" t="str">
        <f>S2164&amp;"-"&amp;COUNTIF($S$2:S2164,S2164)</f>
        <v>--2160</v>
      </c>
      <c r="U2164" s="160">
        <f t="shared" si="231"/>
        <v>10</v>
      </c>
      <c r="V2164" s="160">
        <f t="shared" si="232"/>
        <v>12</v>
      </c>
      <c r="W2164" s="161" t="str">
        <f t="shared" si="233"/>
        <v>11 MAY 2024</v>
      </c>
      <c r="X2164" s="162">
        <f t="shared" si="234"/>
        <v>2163</v>
      </c>
      <c r="Y2164" s="163"/>
      <c r="AE2164" s="161" t="str">
        <f t="shared" si="237"/>
        <v>ADVANCED X-RAY SPECTROSCOPY AND THERMAL ANALYSIS SEC 1</v>
      </c>
    </row>
    <row r="2165" spans="1:31" s="161" customFormat="1" ht="23.25" customHeight="1" x14ac:dyDescent="0.25">
      <c r="A2165" s="275">
        <f t="shared" si="236"/>
        <v>140778</v>
      </c>
      <c r="B2165" s="284" t="str">
        <f>A2165&amp;"-"&amp;COUNTIF($A$2:A2165,A2165)</f>
        <v>140778-2</v>
      </c>
      <c r="C2165" s="275">
        <v>2164</v>
      </c>
      <c r="D2165" s="278" t="s">
        <v>591</v>
      </c>
      <c r="E2165" s="275" t="s">
        <v>164</v>
      </c>
      <c r="F2165" s="275">
        <v>140778</v>
      </c>
      <c r="G2165" s="275" t="s">
        <v>836</v>
      </c>
      <c r="H2165" s="279" t="s">
        <v>1641</v>
      </c>
      <c r="I2165" s="275" t="s">
        <v>95</v>
      </c>
      <c r="J2165" s="275" t="s">
        <v>11</v>
      </c>
      <c r="K2165" s="278" t="s">
        <v>240</v>
      </c>
      <c r="L2165" s="283">
        <v>1</v>
      </c>
      <c r="M2165" s="158">
        <f t="shared" si="235"/>
        <v>3</v>
      </c>
      <c r="N2165" s="275">
        <v>140778</v>
      </c>
      <c r="O2165" s="158"/>
      <c r="P2165" s="158"/>
      <c r="Q2165" s="275">
        <v>140778</v>
      </c>
      <c r="R2165" s="158" t="s">
        <v>74</v>
      </c>
      <c r="S2165" s="158" t="str">
        <f>IFERROR(VLOOKUP(B2165,#REF!,3,0),"-")</f>
        <v>-</v>
      </c>
      <c r="T2165" s="159" t="str">
        <f>S2165&amp;"-"&amp;COUNTIF($S$2:S2165,S2165)</f>
        <v>--2161</v>
      </c>
      <c r="U2165" s="160">
        <f t="shared" si="231"/>
        <v>1</v>
      </c>
      <c r="V2165" s="160">
        <f t="shared" si="232"/>
        <v>3</v>
      </c>
      <c r="W2165" s="161" t="str">
        <f t="shared" si="233"/>
        <v>11 MAY 2024</v>
      </c>
      <c r="X2165" s="162">
        <f t="shared" si="234"/>
        <v>2164</v>
      </c>
      <c r="Y2165" s="163"/>
      <c r="AE2165" s="161" t="str">
        <f t="shared" si="237"/>
        <v>ADVANCED X-RAY SPECTROSCOPY AND THERMAL ANALYSIS SEC 1</v>
      </c>
    </row>
    <row r="2166" spans="1:31" s="161" customFormat="1" ht="23.25" customHeight="1" x14ac:dyDescent="0.25">
      <c r="A2166" s="275">
        <f t="shared" si="236"/>
        <v>140791</v>
      </c>
      <c r="B2166" s="284" t="str">
        <f>A2166&amp;"-"&amp;COUNTIF($A$2:A2166,A2166)</f>
        <v>140791-1</v>
      </c>
      <c r="C2166" s="275">
        <v>2165</v>
      </c>
      <c r="D2166" s="278" t="s">
        <v>591</v>
      </c>
      <c r="E2166" s="275" t="s">
        <v>342</v>
      </c>
      <c r="F2166" s="275">
        <v>140791</v>
      </c>
      <c r="G2166" s="275" t="s">
        <v>837</v>
      </c>
      <c r="H2166" s="279" t="s">
        <v>1642</v>
      </c>
      <c r="I2166" s="275" t="s">
        <v>95</v>
      </c>
      <c r="J2166" s="275" t="s">
        <v>11</v>
      </c>
      <c r="K2166" s="278" t="s">
        <v>240</v>
      </c>
      <c r="L2166" s="283">
        <v>21</v>
      </c>
      <c r="M2166" s="158">
        <f t="shared" si="235"/>
        <v>23</v>
      </c>
      <c r="N2166" s="275">
        <v>140791</v>
      </c>
      <c r="O2166" s="158"/>
      <c r="P2166" s="158"/>
      <c r="Q2166" s="275">
        <v>140791</v>
      </c>
      <c r="R2166" s="158" t="s">
        <v>74</v>
      </c>
      <c r="S2166" s="158" t="str">
        <f>IFERROR(VLOOKUP(B2166,#REF!,3,0),"-")</f>
        <v>-</v>
      </c>
      <c r="T2166" s="159" t="str">
        <f>S2166&amp;"-"&amp;COUNTIF($S$2:S2166,S2166)</f>
        <v>--2162</v>
      </c>
      <c r="U2166" s="160">
        <f t="shared" si="231"/>
        <v>21</v>
      </c>
      <c r="V2166" s="160">
        <f t="shared" si="232"/>
        <v>23</v>
      </c>
      <c r="W2166" s="161" t="str">
        <f t="shared" si="233"/>
        <v>11 MAY 2024</v>
      </c>
      <c r="X2166" s="162">
        <f t="shared" si="234"/>
        <v>2165</v>
      </c>
      <c r="Y2166" s="163"/>
      <c r="AE2166" s="161" t="str">
        <f t="shared" si="237"/>
        <v>LOGIC AND REASONING SEC 1</v>
      </c>
    </row>
    <row r="2167" spans="1:31" s="161" customFormat="1" ht="23.25" customHeight="1" x14ac:dyDescent="0.25">
      <c r="A2167" s="275">
        <f t="shared" si="236"/>
        <v>140791</v>
      </c>
      <c r="B2167" s="284" t="str">
        <f>A2167&amp;"-"&amp;COUNTIF($A$2:A2167,A2167)</f>
        <v>140791-2</v>
      </c>
      <c r="C2167" s="275">
        <v>2166</v>
      </c>
      <c r="D2167" s="278" t="s">
        <v>591</v>
      </c>
      <c r="E2167" s="275" t="s">
        <v>342</v>
      </c>
      <c r="F2167" s="275">
        <v>140791</v>
      </c>
      <c r="G2167" s="275" t="s">
        <v>837</v>
      </c>
      <c r="H2167" s="279" t="s">
        <v>1642</v>
      </c>
      <c r="I2167" s="275" t="s">
        <v>95</v>
      </c>
      <c r="J2167" s="275" t="s">
        <v>11</v>
      </c>
      <c r="K2167" s="278" t="s">
        <v>241</v>
      </c>
      <c r="L2167" s="283">
        <v>9</v>
      </c>
      <c r="M2167" s="158">
        <f t="shared" si="235"/>
        <v>11</v>
      </c>
      <c r="N2167" s="275">
        <v>140791</v>
      </c>
      <c r="O2167" s="158"/>
      <c r="P2167" s="158"/>
      <c r="Q2167" s="275">
        <v>140791</v>
      </c>
      <c r="R2167" s="158" t="s">
        <v>74</v>
      </c>
      <c r="S2167" s="158" t="str">
        <f>IFERROR(VLOOKUP(B2167,#REF!,3,0),"-")</f>
        <v>-</v>
      </c>
      <c r="T2167" s="159" t="str">
        <f>S2167&amp;"-"&amp;COUNTIF($S$2:S2167,S2167)</f>
        <v>--2163</v>
      </c>
      <c r="U2167" s="160">
        <f t="shared" si="231"/>
        <v>9</v>
      </c>
      <c r="V2167" s="160">
        <f t="shared" si="232"/>
        <v>11</v>
      </c>
      <c r="W2167" s="161" t="str">
        <f t="shared" si="233"/>
        <v>11 MAY 2024</v>
      </c>
      <c r="X2167" s="162">
        <f t="shared" si="234"/>
        <v>2166</v>
      </c>
      <c r="Y2167" s="163"/>
      <c r="AE2167" s="161" t="str">
        <f t="shared" si="237"/>
        <v>LOGIC AND REASONING SEC 1</v>
      </c>
    </row>
    <row r="2168" spans="1:31" s="161" customFormat="1" ht="23.25" customHeight="1" x14ac:dyDescent="0.25">
      <c r="A2168" s="275">
        <f t="shared" si="236"/>
        <v>140796</v>
      </c>
      <c r="B2168" s="284" t="str">
        <f>A2168&amp;"-"&amp;COUNTIF($A$2:A2168,A2168)</f>
        <v>140796-1</v>
      </c>
      <c r="C2168" s="275">
        <v>2167</v>
      </c>
      <c r="D2168" s="278" t="s">
        <v>591</v>
      </c>
      <c r="E2168" s="275" t="s">
        <v>342</v>
      </c>
      <c r="F2168" s="275">
        <v>140796</v>
      </c>
      <c r="G2168" s="275" t="s">
        <v>547</v>
      </c>
      <c r="H2168" s="279" t="s">
        <v>1643</v>
      </c>
      <c r="I2168" s="275" t="s">
        <v>95</v>
      </c>
      <c r="J2168" s="275" t="s">
        <v>11</v>
      </c>
      <c r="K2168" s="278" t="s">
        <v>241</v>
      </c>
      <c r="L2168" s="283">
        <v>13</v>
      </c>
      <c r="M2168" s="158">
        <f t="shared" si="235"/>
        <v>15</v>
      </c>
      <c r="N2168" s="275">
        <v>140796</v>
      </c>
      <c r="O2168" s="158"/>
      <c r="P2168" s="158"/>
      <c r="Q2168" s="275">
        <v>140796</v>
      </c>
      <c r="R2168" s="158" t="s">
        <v>74</v>
      </c>
      <c r="S2168" s="158" t="str">
        <f>IFERROR(VLOOKUP(B2168,#REF!,3,0),"-")</f>
        <v>-</v>
      </c>
      <c r="T2168" s="159" t="str">
        <f>S2168&amp;"-"&amp;COUNTIF($S$2:S2168,S2168)</f>
        <v>--2164</v>
      </c>
      <c r="U2168" s="160">
        <f t="shared" si="231"/>
        <v>13</v>
      </c>
      <c r="V2168" s="160">
        <f t="shared" si="232"/>
        <v>15</v>
      </c>
      <c r="W2168" s="161" t="str">
        <f t="shared" si="233"/>
        <v>11 MAY 2024</v>
      </c>
      <c r="X2168" s="162">
        <f t="shared" si="234"/>
        <v>2167</v>
      </c>
      <c r="Y2168" s="163"/>
      <c r="AE2168" s="161" t="str">
        <f t="shared" si="237"/>
        <v>DEVELOPMENTAL PSYCHOLOGY SEC 1</v>
      </c>
    </row>
    <row r="2169" spans="1:31" s="161" customFormat="1" ht="23.25" customHeight="1" x14ac:dyDescent="0.25">
      <c r="A2169" s="275">
        <f t="shared" si="236"/>
        <v>140796</v>
      </c>
      <c r="B2169" s="284" t="str">
        <f>A2169&amp;"-"&amp;COUNTIF($A$2:A2169,A2169)</f>
        <v>140796-2</v>
      </c>
      <c r="C2169" s="275">
        <v>2168</v>
      </c>
      <c r="D2169" s="278" t="s">
        <v>591</v>
      </c>
      <c r="E2169" s="275" t="s">
        <v>342</v>
      </c>
      <c r="F2169" s="275">
        <v>140796</v>
      </c>
      <c r="G2169" s="275" t="s">
        <v>547</v>
      </c>
      <c r="H2169" s="279" t="s">
        <v>1643</v>
      </c>
      <c r="I2169" s="275" t="s">
        <v>95</v>
      </c>
      <c r="J2169" s="275" t="s">
        <v>11</v>
      </c>
      <c r="K2169" s="278" t="s">
        <v>242</v>
      </c>
      <c r="L2169" s="283">
        <v>10</v>
      </c>
      <c r="M2169" s="158">
        <f t="shared" si="235"/>
        <v>12</v>
      </c>
      <c r="N2169" s="275">
        <v>140796</v>
      </c>
      <c r="O2169" s="158"/>
      <c r="P2169" s="158"/>
      <c r="Q2169" s="275">
        <v>140796</v>
      </c>
      <c r="R2169" s="158" t="s">
        <v>74</v>
      </c>
      <c r="S2169" s="158" t="str">
        <f>IFERROR(VLOOKUP(B2169,#REF!,3,0),"-")</f>
        <v>-</v>
      </c>
      <c r="T2169" s="159" t="str">
        <f>S2169&amp;"-"&amp;COUNTIF($S$2:S2169,S2169)</f>
        <v>--2165</v>
      </c>
      <c r="U2169" s="160">
        <f t="shared" si="231"/>
        <v>10</v>
      </c>
      <c r="V2169" s="160">
        <f t="shared" si="232"/>
        <v>12</v>
      </c>
      <c r="W2169" s="161" t="str">
        <f t="shared" si="233"/>
        <v>11 MAY 2024</v>
      </c>
      <c r="X2169" s="162">
        <f t="shared" si="234"/>
        <v>2168</v>
      </c>
      <c r="Y2169" s="163"/>
      <c r="AE2169" s="161" t="str">
        <f t="shared" si="237"/>
        <v>DEVELOPMENTAL PSYCHOLOGY SEC 1</v>
      </c>
    </row>
    <row r="2170" spans="1:31" s="161" customFormat="1" ht="23.25" customHeight="1" x14ac:dyDescent="0.25">
      <c r="A2170" s="275">
        <f t="shared" si="236"/>
        <v>140827</v>
      </c>
      <c r="B2170" s="284" t="str">
        <f>A2170&amp;"-"&amp;COUNTIF($A$2:A2170,A2170)</f>
        <v>140827-1</v>
      </c>
      <c r="C2170" s="275">
        <v>2169</v>
      </c>
      <c r="D2170" s="278" t="s">
        <v>591</v>
      </c>
      <c r="E2170" s="275" t="s">
        <v>25</v>
      </c>
      <c r="F2170" s="275">
        <v>140827</v>
      </c>
      <c r="G2170" s="275" t="s">
        <v>550</v>
      </c>
      <c r="H2170" s="279" t="s">
        <v>1644</v>
      </c>
      <c r="I2170" s="275" t="s">
        <v>95</v>
      </c>
      <c r="J2170" s="275" t="s">
        <v>11</v>
      </c>
      <c r="K2170" s="278" t="s">
        <v>242</v>
      </c>
      <c r="L2170" s="283">
        <v>12</v>
      </c>
      <c r="M2170" s="158">
        <f t="shared" si="235"/>
        <v>14</v>
      </c>
      <c r="N2170" s="275">
        <v>140827</v>
      </c>
      <c r="O2170" s="158"/>
      <c r="P2170" s="158"/>
      <c r="Q2170" s="275">
        <v>140827</v>
      </c>
      <c r="R2170" s="158" t="s">
        <v>74</v>
      </c>
      <c r="S2170" s="158" t="str">
        <f>IFERROR(VLOOKUP(B2170,#REF!,3,0),"-")</f>
        <v>-</v>
      </c>
      <c r="T2170" s="159" t="str">
        <f>S2170&amp;"-"&amp;COUNTIF($S$2:S2170,S2170)</f>
        <v>--2166</v>
      </c>
      <c r="U2170" s="160">
        <f t="shared" si="231"/>
        <v>12</v>
      </c>
      <c r="V2170" s="160">
        <f t="shared" si="232"/>
        <v>14</v>
      </c>
      <c r="W2170" s="161" t="str">
        <f t="shared" si="233"/>
        <v>11 MAY 2024</v>
      </c>
      <c r="X2170" s="162">
        <f t="shared" si="234"/>
        <v>2169</v>
      </c>
      <c r="Y2170" s="163"/>
      <c r="AE2170" s="161" t="str">
        <f t="shared" si="237"/>
        <v>TEACHING AND LEARNING SKILLS SEC 1</v>
      </c>
    </row>
    <row r="2171" spans="1:31" s="161" customFormat="1" ht="23.25" customHeight="1" x14ac:dyDescent="0.25">
      <c r="A2171" s="275">
        <f t="shared" si="236"/>
        <v>140827</v>
      </c>
      <c r="B2171" s="284" t="str">
        <f>A2171&amp;"-"&amp;COUNTIF($A$2:A2171,A2171)</f>
        <v>140827-2</v>
      </c>
      <c r="C2171" s="275">
        <v>2170</v>
      </c>
      <c r="D2171" s="278" t="s">
        <v>591</v>
      </c>
      <c r="E2171" s="275" t="s">
        <v>25</v>
      </c>
      <c r="F2171" s="275">
        <v>140827</v>
      </c>
      <c r="G2171" s="275" t="s">
        <v>550</v>
      </c>
      <c r="H2171" s="279" t="s">
        <v>1644</v>
      </c>
      <c r="I2171" s="275" t="s">
        <v>95</v>
      </c>
      <c r="J2171" s="275" t="s">
        <v>11</v>
      </c>
      <c r="K2171" s="278" t="s">
        <v>243</v>
      </c>
      <c r="L2171" s="283">
        <v>11</v>
      </c>
      <c r="M2171" s="158">
        <f t="shared" si="235"/>
        <v>13</v>
      </c>
      <c r="N2171" s="275">
        <v>140827</v>
      </c>
      <c r="O2171" s="158"/>
      <c r="P2171" s="158"/>
      <c r="Q2171" s="275">
        <v>140827</v>
      </c>
      <c r="R2171" s="158" t="s">
        <v>74</v>
      </c>
      <c r="S2171" s="158" t="str">
        <f>IFERROR(VLOOKUP(B2171,#REF!,3,0),"-")</f>
        <v>-</v>
      </c>
      <c r="T2171" s="159" t="str">
        <f>S2171&amp;"-"&amp;COUNTIF($S$2:S2171,S2171)</f>
        <v>--2167</v>
      </c>
      <c r="U2171" s="160">
        <f t="shared" ref="U2171:U2234" si="238">+L2171</f>
        <v>11</v>
      </c>
      <c r="V2171" s="160">
        <f t="shared" ref="V2171:V2234" si="239">+U2171+2</f>
        <v>13</v>
      </c>
      <c r="W2171" s="161" t="str">
        <f t="shared" ref="W2171:W2234" si="240">+D2171</f>
        <v>11 MAY 2024</v>
      </c>
      <c r="X2171" s="162">
        <f t="shared" ref="X2171:X2234" si="241">+C2171</f>
        <v>2170</v>
      </c>
      <c r="Y2171" s="163"/>
      <c r="AE2171" s="161" t="str">
        <f t="shared" si="237"/>
        <v>TEACHING AND LEARNING SKILLS SEC 1</v>
      </c>
    </row>
    <row r="2172" spans="1:31" s="161" customFormat="1" ht="23.25" customHeight="1" x14ac:dyDescent="0.25">
      <c r="A2172" s="275">
        <f t="shared" si="236"/>
        <v>140833</v>
      </c>
      <c r="B2172" s="284" t="str">
        <f>A2172&amp;"-"&amp;COUNTIF($A$2:A2172,A2172)</f>
        <v>140833-1</v>
      </c>
      <c r="C2172" s="275">
        <v>2171</v>
      </c>
      <c r="D2172" s="278" t="s">
        <v>591</v>
      </c>
      <c r="E2172" s="275" t="s">
        <v>25</v>
      </c>
      <c r="F2172" s="275">
        <v>140833</v>
      </c>
      <c r="G2172" s="275" t="s">
        <v>361</v>
      </c>
      <c r="H2172" s="279" t="s">
        <v>1643</v>
      </c>
      <c r="I2172" s="275" t="s">
        <v>95</v>
      </c>
      <c r="J2172" s="275" t="s">
        <v>11</v>
      </c>
      <c r="K2172" s="278" t="s">
        <v>243</v>
      </c>
      <c r="L2172" s="283">
        <v>11</v>
      </c>
      <c r="M2172" s="158">
        <f t="shared" si="235"/>
        <v>13</v>
      </c>
      <c r="N2172" s="275">
        <v>140833</v>
      </c>
      <c r="O2172" s="158"/>
      <c r="P2172" s="158"/>
      <c r="Q2172" s="275">
        <v>140833</v>
      </c>
      <c r="R2172" s="158" t="s">
        <v>74</v>
      </c>
      <c r="S2172" s="158" t="str">
        <f>IFERROR(VLOOKUP(B2172,#REF!,3,0),"-")</f>
        <v>-</v>
      </c>
      <c r="T2172" s="159" t="str">
        <f>S2172&amp;"-"&amp;COUNTIF($S$2:S2172,S2172)</f>
        <v>--2168</v>
      </c>
      <c r="U2172" s="160">
        <f t="shared" si="238"/>
        <v>11</v>
      </c>
      <c r="V2172" s="160">
        <f t="shared" si="239"/>
        <v>13</v>
      </c>
      <c r="W2172" s="161" t="str">
        <f t="shared" si="240"/>
        <v>11 MAY 2024</v>
      </c>
      <c r="X2172" s="162">
        <f t="shared" si="241"/>
        <v>2171</v>
      </c>
      <c r="Y2172" s="163"/>
      <c r="AE2172" s="161" t="str">
        <f t="shared" si="237"/>
        <v>DEVELOPMENTAL PSYCHOLOGY SEC 1</v>
      </c>
    </row>
    <row r="2173" spans="1:31" s="161" customFormat="1" ht="23.25" customHeight="1" x14ac:dyDescent="0.25">
      <c r="A2173" s="275">
        <f t="shared" si="236"/>
        <v>142046</v>
      </c>
      <c r="B2173" s="284" t="str">
        <f>A2173&amp;"-"&amp;COUNTIF($A$2:A2173,A2173)</f>
        <v>142046-1</v>
      </c>
      <c r="C2173" s="275">
        <v>2172</v>
      </c>
      <c r="D2173" s="278" t="s">
        <v>591</v>
      </c>
      <c r="E2173" s="275" t="s">
        <v>21</v>
      </c>
      <c r="F2173" s="275">
        <v>142046</v>
      </c>
      <c r="G2173" s="275" t="s">
        <v>829</v>
      </c>
      <c r="H2173" s="279" t="s">
        <v>1645</v>
      </c>
      <c r="I2173" s="275" t="s">
        <v>95</v>
      </c>
      <c r="J2173" s="275" t="s">
        <v>64</v>
      </c>
      <c r="K2173" s="278" t="s">
        <v>93</v>
      </c>
      <c r="L2173" s="283">
        <v>13</v>
      </c>
      <c r="M2173" s="158">
        <f t="shared" si="235"/>
        <v>15</v>
      </c>
      <c r="N2173" s="275">
        <v>142046</v>
      </c>
      <c r="O2173" s="158"/>
      <c r="P2173" s="158"/>
      <c r="Q2173" s="275">
        <v>142046</v>
      </c>
      <c r="R2173" s="158" t="s">
        <v>74</v>
      </c>
      <c r="S2173" s="158" t="str">
        <f>IFERROR(VLOOKUP(B2173,#REF!,3,0),"-")</f>
        <v>-</v>
      </c>
      <c r="T2173" s="159" t="str">
        <f>S2173&amp;"-"&amp;COUNTIF($S$2:S2173,S2173)</f>
        <v>--2169</v>
      </c>
      <c r="U2173" s="160">
        <f t="shared" si="238"/>
        <v>13</v>
      </c>
      <c r="V2173" s="160">
        <f t="shared" si="239"/>
        <v>15</v>
      </c>
      <c r="W2173" s="161" t="str">
        <f t="shared" si="240"/>
        <v>11 MAY 2024</v>
      </c>
      <c r="X2173" s="162">
        <f t="shared" si="241"/>
        <v>2172</v>
      </c>
      <c r="Y2173" s="163"/>
      <c r="AE2173" s="161" t="str">
        <f t="shared" si="237"/>
        <v>SOFTWARE QUALITY ASSURANCE SEC 4</v>
      </c>
    </row>
    <row r="2174" spans="1:31" s="161" customFormat="1" ht="23.25" customHeight="1" x14ac:dyDescent="0.25">
      <c r="A2174" s="275">
        <f t="shared" si="236"/>
        <v>142085</v>
      </c>
      <c r="B2174" s="284" t="str">
        <f>A2174&amp;"-"&amp;COUNTIF($A$2:A2174,A2174)</f>
        <v>142085-1</v>
      </c>
      <c r="C2174" s="275">
        <v>2173</v>
      </c>
      <c r="D2174" s="278" t="s">
        <v>591</v>
      </c>
      <c r="E2174" s="275" t="s">
        <v>31</v>
      </c>
      <c r="F2174" s="275">
        <v>142085</v>
      </c>
      <c r="G2174" s="275" t="s">
        <v>472</v>
      </c>
      <c r="H2174" s="279" t="s">
        <v>1646</v>
      </c>
      <c r="I2174" s="275" t="s">
        <v>95</v>
      </c>
      <c r="J2174" s="275" t="s">
        <v>64</v>
      </c>
      <c r="K2174" s="278" t="s">
        <v>93</v>
      </c>
      <c r="L2174" s="283">
        <v>16</v>
      </c>
      <c r="M2174" s="158">
        <f t="shared" si="235"/>
        <v>18</v>
      </c>
      <c r="N2174" s="275">
        <v>142085</v>
      </c>
      <c r="O2174" s="158"/>
      <c r="P2174" s="158"/>
      <c r="Q2174" s="275">
        <v>142085</v>
      </c>
      <c r="R2174" s="158" t="s">
        <v>74</v>
      </c>
      <c r="S2174" s="158" t="str">
        <f>IFERROR(VLOOKUP(B2174,#REF!,3,0),"-")</f>
        <v>-</v>
      </c>
      <c r="T2174" s="159" t="str">
        <f>S2174&amp;"-"&amp;COUNTIF($S$2:S2174,S2174)</f>
        <v>--2170</v>
      </c>
      <c r="U2174" s="160">
        <f t="shared" si="238"/>
        <v>16</v>
      </c>
      <c r="V2174" s="160">
        <f t="shared" si="239"/>
        <v>18</v>
      </c>
      <c r="W2174" s="161" t="str">
        <f t="shared" si="240"/>
        <v>11 MAY 2024</v>
      </c>
      <c r="X2174" s="162">
        <f t="shared" si="241"/>
        <v>2173</v>
      </c>
      <c r="Y2174" s="163"/>
      <c r="AE2174" s="161" t="str">
        <f t="shared" si="237"/>
        <v>TV NEWS REPORTING &amp; PRODUCTION SEC 1</v>
      </c>
    </row>
    <row r="2175" spans="1:31" s="161" customFormat="1" ht="23.25" customHeight="1" x14ac:dyDescent="0.25">
      <c r="A2175" s="275">
        <f t="shared" si="236"/>
        <v>142088</v>
      </c>
      <c r="B2175" s="284" t="str">
        <f>A2175&amp;"-"&amp;COUNTIF($A$2:A2175,A2175)</f>
        <v>142088-1</v>
      </c>
      <c r="C2175" s="275">
        <v>2174</v>
      </c>
      <c r="D2175" s="278" t="s">
        <v>591</v>
      </c>
      <c r="E2175" s="275" t="s">
        <v>31</v>
      </c>
      <c r="F2175" s="275">
        <v>142088</v>
      </c>
      <c r="G2175" s="275" t="s">
        <v>308</v>
      </c>
      <c r="H2175" s="279" t="s">
        <v>1647</v>
      </c>
      <c r="I2175" s="275" t="s">
        <v>95</v>
      </c>
      <c r="J2175" s="275" t="s">
        <v>64</v>
      </c>
      <c r="K2175" s="278" t="s">
        <v>93</v>
      </c>
      <c r="L2175" s="283">
        <v>12</v>
      </c>
      <c r="M2175" s="158">
        <f t="shared" si="235"/>
        <v>14</v>
      </c>
      <c r="N2175" s="275">
        <v>142088</v>
      </c>
      <c r="O2175" s="158"/>
      <c r="P2175" s="158"/>
      <c r="Q2175" s="275">
        <v>142088</v>
      </c>
      <c r="R2175" s="158" t="s">
        <v>74</v>
      </c>
      <c r="S2175" s="158" t="str">
        <f>IFERROR(VLOOKUP(B2175,#REF!,3,0),"-")</f>
        <v>-</v>
      </c>
      <c r="T2175" s="159" t="str">
        <f>S2175&amp;"-"&amp;COUNTIF($S$2:S2175,S2175)</f>
        <v>--2171</v>
      </c>
      <c r="U2175" s="160">
        <f t="shared" si="238"/>
        <v>12</v>
      </c>
      <c r="V2175" s="160">
        <f t="shared" si="239"/>
        <v>14</v>
      </c>
      <c r="W2175" s="161" t="str">
        <f t="shared" si="240"/>
        <v>11 MAY 2024</v>
      </c>
      <c r="X2175" s="162">
        <f t="shared" si="241"/>
        <v>2174</v>
      </c>
      <c r="Y2175" s="163"/>
      <c r="AE2175" s="161" t="str">
        <f t="shared" si="237"/>
        <v>PUBLIC RELATIONS-LL SEC 1</v>
      </c>
    </row>
    <row r="2176" spans="1:31" s="161" customFormat="1" ht="23.25" customHeight="1" x14ac:dyDescent="0.25">
      <c r="A2176" s="275">
        <f t="shared" si="236"/>
        <v>142117</v>
      </c>
      <c r="B2176" s="284" t="str">
        <f>A2176&amp;"-"&amp;COUNTIF($A$2:A2176,A2176)</f>
        <v>142117-1</v>
      </c>
      <c r="C2176" s="275">
        <v>2175</v>
      </c>
      <c r="D2176" s="278" t="s">
        <v>591</v>
      </c>
      <c r="E2176" s="275" t="s">
        <v>152</v>
      </c>
      <c r="F2176" s="275">
        <v>142117</v>
      </c>
      <c r="G2176" s="275" t="s">
        <v>838</v>
      </c>
      <c r="H2176" s="279" t="s">
        <v>1648</v>
      </c>
      <c r="I2176" s="275" t="s">
        <v>95</v>
      </c>
      <c r="J2176" s="275" t="s">
        <v>64</v>
      </c>
      <c r="K2176" s="278" t="s">
        <v>93</v>
      </c>
      <c r="L2176" s="283">
        <v>3</v>
      </c>
      <c r="M2176" s="158">
        <f t="shared" si="235"/>
        <v>5</v>
      </c>
      <c r="N2176" s="275">
        <v>142117</v>
      </c>
      <c r="O2176" s="158"/>
      <c r="P2176" s="158"/>
      <c r="Q2176" s="275">
        <v>142117</v>
      </c>
      <c r="R2176" s="158" t="s">
        <v>74</v>
      </c>
      <c r="S2176" s="158" t="str">
        <f>IFERROR(VLOOKUP(B2176,#REF!,3,0),"-")</f>
        <v>-</v>
      </c>
      <c r="T2176" s="159" t="str">
        <f>S2176&amp;"-"&amp;COUNTIF($S$2:S2176,S2176)</f>
        <v>--2172</v>
      </c>
      <c r="U2176" s="160">
        <f t="shared" si="238"/>
        <v>3</v>
      </c>
      <c r="V2176" s="160">
        <f t="shared" si="239"/>
        <v>5</v>
      </c>
      <c r="W2176" s="161" t="str">
        <f t="shared" si="240"/>
        <v>11 MAY 2024</v>
      </c>
      <c r="X2176" s="162">
        <f t="shared" si="241"/>
        <v>2175</v>
      </c>
      <c r="Y2176" s="163"/>
      <c r="AE2176" s="161" t="str">
        <f t="shared" si="237"/>
        <v>APPLIED MICROBIOLOGY SEC 1</v>
      </c>
    </row>
    <row r="2177" spans="1:31" s="161" customFormat="1" ht="23.25" customHeight="1" x14ac:dyDescent="0.25">
      <c r="A2177" s="275">
        <f t="shared" si="236"/>
        <v>142117</v>
      </c>
      <c r="B2177" s="284" t="str">
        <f>A2177&amp;"-"&amp;COUNTIF($A$2:A2177,A2177)</f>
        <v>142117-2</v>
      </c>
      <c r="C2177" s="275">
        <v>2176</v>
      </c>
      <c r="D2177" s="278" t="s">
        <v>591</v>
      </c>
      <c r="E2177" s="275" t="s">
        <v>152</v>
      </c>
      <c r="F2177" s="275">
        <v>142117</v>
      </c>
      <c r="G2177" s="275" t="s">
        <v>838</v>
      </c>
      <c r="H2177" s="279" t="s">
        <v>1648</v>
      </c>
      <c r="I2177" s="275" t="s">
        <v>95</v>
      </c>
      <c r="J2177" s="275" t="s">
        <v>65</v>
      </c>
      <c r="K2177" s="278" t="s">
        <v>286</v>
      </c>
      <c r="L2177" s="283">
        <v>2</v>
      </c>
      <c r="M2177" s="158">
        <f t="shared" si="235"/>
        <v>4</v>
      </c>
      <c r="N2177" s="275">
        <v>142117</v>
      </c>
      <c r="O2177" s="158"/>
      <c r="P2177" s="158"/>
      <c r="Q2177" s="275">
        <v>142117</v>
      </c>
      <c r="R2177" s="158" t="s">
        <v>74</v>
      </c>
      <c r="S2177" s="158" t="str">
        <f>IFERROR(VLOOKUP(B2177,#REF!,3,0),"-")</f>
        <v>-</v>
      </c>
      <c r="T2177" s="159" t="str">
        <f>S2177&amp;"-"&amp;COUNTIF($S$2:S2177,S2177)</f>
        <v>--2173</v>
      </c>
      <c r="U2177" s="160">
        <f t="shared" si="238"/>
        <v>2</v>
      </c>
      <c r="V2177" s="160">
        <f t="shared" si="239"/>
        <v>4</v>
      </c>
      <c r="W2177" s="161" t="str">
        <f t="shared" si="240"/>
        <v>11 MAY 2024</v>
      </c>
      <c r="X2177" s="162">
        <f t="shared" si="241"/>
        <v>2176</v>
      </c>
      <c r="Y2177" s="163"/>
      <c r="AE2177" s="161" t="str">
        <f t="shared" si="237"/>
        <v>APPLIED MICROBIOLOGY SEC 1</v>
      </c>
    </row>
    <row r="2178" spans="1:31" s="161" customFormat="1" ht="23.25" customHeight="1" x14ac:dyDescent="0.25">
      <c r="A2178" s="275">
        <f t="shared" si="236"/>
        <v>142122</v>
      </c>
      <c r="B2178" s="284" t="str">
        <f>A2178&amp;"-"&amp;COUNTIF($A$2:A2178,A2178)</f>
        <v>142122-1</v>
      </c>
      <c r="C2178" s="275">
        <v>2177</v>
      </c>
      <c r="D2178" s="278" t="s">
        <v>591</v>
      </c>
      <c r="E2178" s="275" t="s">
        <v>152</v>
      </c>
      <c r="F2178" s="275">
        <v>142122</v>
      </c>
      <c r="G2178" s="275" t="s">
        <v>838</v>
      </c>
      <c r="H2178" s="279" t="s">
        <v>1648</v>
      </c>
      <c r="I2178" s="275" t="s">
        <v>95</v>
      </c>
      <c r="J2178" s="275" t="s">
        <v>65</v>
      </c>
      <c r="K2178" s="278" t="s">
        <v>286</v>
      </c>
      <c r="L2178" s="283">
        <v>10</v>
      </c>
      <c r="M2178" s="158">
        <f t="shared" ref="M2178:M2241" si="242">+L2178+2</f>
        <v>12</v>
      </c>
      <c r="N2178" s="275">
        <v>142122</v>
      </c>
      <c r="O2178" s="158"/>
      <c r="P2178" s="158"/>
      <c r="Q2178" s="275">
        <v>142122</v>
      </c>
      <c r="R2178" s="158" t="s">
        <v>74</v>
      </c>
      <c r="S2178" s="158" t="str">
        <f>IFERROR(VLOOKUP(B2178,#REF!,3,0),"-")</f>
        <v>-</v>
      </c>
      <c r="T2178" s="159" t="str">
        <f>S2178&amp;"-"&amp;COUNTIF($S$2:S2178,S2178)</f>
        <v>--2174</v>
      </c>
      <c r="U2178" s="160">
        <f t="shared" si="238"/>
        <v>10</v>
      </c>
      <c r="V2178" s="160">
        <f t="shared" si="239"/>
        <v>12</v>
      </c>
      <c r="W2178" s="161" t="str">
        <f t="shared" si="240"/>
        <v>11 MAY 2024</v>
      </c>
      <c r="X2178" s="162">
        <f t="shared" si="241"/>
        <v>2177</v>
      </c>
      <c r="Y2178" s="163"/>
      <c r="AE2178" s="161" t="str">
        <f t="shared" si="237"/>
        <v>APPLIED MICROBIOLOGY SEC 1</v>
      </c>
    </row>
    <row r="2179" spans="1:31" s="161" customFormat="1" ht="23.25" customHeight="1" x14ac:dyDescent="0.25">
      <c r="A2179" s="275">
        <f t="shared" ref="A2179:A2242" si="243">+Q2179</f>
        <v>142130</v>
      </c>
      <c r="B2179" s="284" t="str">
        <f>A2179&amp;"-"&amp;COUNTIF($A$2:A2179,A2179)</f>
        <v>142130-1</v>
      </c>
      <c r="C2179" s="275">
        <v>2178</v>
      </c>
      <c r="D2179" s="278" t="s">
        <v>591</v>
      </c>
      <c r="E2179" s="275" t="s">
        <v>82</v>
      </c>
      <c r="F2179" s="275">
        <v>142130</v>
      </c>
      <c r="G2179" s="275" t="s">
        <v>421</v>
      </c>
      <c r="H2179" s="279" t="s">
        <v>1649</v>
      </c>
      <c r="I2179" s="275" t="s">
        <v>95</v>
      </c>
      <c r="J2179" s="275" t="s">
        <v>65</v>
      </c>
      <c r="K2179" s="278" t="s">
        <v>286</v>
      </c>
      <c r="L2179" s="283">
        <v>5</v>
      </c>
      <c r="M2179" s="158">
        <f t="shared" si="242"/>
        <v>7</v>
      </c>
      <c r="N2179" s="275">
        <v>142130</v>
      </c>
      <c r="O2179" s="158"/>
      <c r="P2179" s="158"/>
      <c r="Q2179" s="275">
        <v>142130</v>
      </c>
      <c r="R2179" s="158" t="s">
        <v>74</v>
      </c>
      <c r="S2179" s="158" t="str">
        <f>IFERROR(VLOOKUP(B2179,#REF!,3,0),"-")</f>
        <v>-</v>
      </c>
      <c r="T2179" s="159" t="str">
        <f>S2179&amp;"-"&amp;COUNTIF($S$2:S2179,S2179)</f>
        <v>--2175</v>
      </c>
      <c r="U2179" s="160">
        <f t="shared" si="238"/>
        <v>5</v>
      </c>
      <c r="V2179" s="160">
        <f t="shared" si="239"/>
        <v>7</v>
      </c>
      <c r="W2179" s="161" t="str">
        <f t="shared" si="240"/>
        <v>11 MAY 2024</v>
      </c>
      <c r="X2179" s="162">
        <f t="shared" si="241"/>
        <v>2178</v>
      </c>
      <c r="Y2179" s="163"/>
      <c r="AE2179" s="161" t="str">
        <f t="shared" ref="AE2179:AE2242" si="244">UPPER(H2179)</f>
        <v>MEDIA AND CULTURAL STUDIES SEC 1</v>
      </c>
    </row>
    <row r="2180" spans="1:31" s="161" customFormat="1" ht="23.25" customHeight="1" x14ac:dyDescent="0.25">
      <c r="A2180" s="275">
        <f t="shared" si="243"/>
        <v>142188</v>
      </c>
      <c r="B2180" s="284" t="str">
        <f>A2180&amp;"-"&amp;COUNTIF($A$2:A2180,A2180)</f>
        <v>142188-1</v>
      </c>
      <c r="C2180" s="275">
        <v>2179</v>
      </c>
      <c r="D2180" s="278" t="s">
        <v>591</v>
      </c>
      <c r="E2180" s="275" t="s">
        <v>563</v>
      </c>
      <c r="F2180" s="275">
        <v>142188</v>
      </c>
      <c r="G2180" s="275" t="s">
        <v>839</v>
      </c>
      <c r="H2180" s="279" t="s">
        <v>1650</v>
      </c>
      <c r="I2180" s="275" t="s">
        <v>95</v>
      </c>
      <c r="J2180" s="275" t="s">
        <v>65</v>
      </c>
      <c r="K2180" s="278" t="s">
        <v>286</v>
      </c>
      <c r="L2180" s="283">
        <v>1</v>
      </c>
      <c r="M2180" s="158">
        <f t="shared" si="242"/>
        <v>3</v>
      </c>
      <c r="N2180" s="275">
        <v>142188</v>
      </c>
      <c r="O2180" s="158"/>
      <c r="P2180" s="158"/>
      <c r="Q2180" s="275">
        <v>142188</v>
      </c>
      <c r="R2180" s="158" t="s">
        <v>74</v>
      </c>
      <c r="S2180" s="158" t="str">
        <f>IFERROR(VLOOKUP(B2180,#REF!,3,0),"-")</f>
        <v>-</v>
      </c>
      <c r="T2180" s="159" t="str">
        <f>S2180&amp;"-"&amp;COUNTIF($S$2:S2180,S2180)</f>
        <v>--2176</v>
      </c>
      <c r="U2180" s="160">
        <f t="shared" si="238"/>
        <v>1</v>
      </c>
      <c r="V2180" s="160">
        <f t="shared" si="239"/>
        <v>3</v>
      </c>
      <c r="W2180" s="161" t="str">
        <f t="shared" si="240"/>
        <v>11 MAY 2024</v>
      </c>
      <c r="X2180" s="162">
        <f t="shared" si="241"/>
        <v>2179</v>
      </c>
      <c r="Y2180" s="163"/>
      <c r="AE2180" s="161" t="str">
        <f t="shared" si="244"/>
        <v>ISLAMIC BANKING PRACTICES SEC 1</v>
      </c>
    </row>
    <row r="2181" spans="1:31" s="161" customFormat="1" ht="23.25" customHeight="1" x14ac:dyDescent="0.25">
      <c r="A2181" s="275">
        <f t="shared" si="243"/>
        <v>142194</v>
      </c>
      <c r="B2181" s="284" t="str">
        <f>A2181&amp;"-"&amp;COUNTIF($A$2:A2181,A2181)</f>
        <v>142194-1</v>
      </c>
      <c r="C2181" s="275">
        <v>2180</v>
      </c>
      <c r="D2181" s="278" t="s">
        <v>591</v>
      </c>
      <c r="E2181" s="275" t="s">
        <v>31</v>
      </c>
      <c r="F2181" s="275">
        <v>142194</v>
      </c>
      <c r="G2181" s="275" t="s">
        <v>840</v>
      </c>
      <c r="H2181" s="279" t="s">
        <v>1651</v>
      </c>
      <c r="I2181" s="275" t="s">
        <v>95</v>
      </c>
      <c r="J2181" s="275" t="s">
        <v>65</v>
      </c>
      <c r="K2181" s="278" t="s">
        <v>286</v>
      </c>
      <c r="L2181" s="283">
        <v>26</v>
      </c>
      <c r="M2181" s="158">
        <f t="shared" si="242"/>
        <v>28</v>
      </c>
      <c r="N2181" s="275">
        <v>142194</v>
      </c>
      <c r="O2181" s="158"/>
      <c r="P2181" s="158"/>
      <c r="Q2181" s="275">
        <v>142194</v>
      </c>
      <c r="R2181" s="158" t="s">
        <v>74</v>
      </c>
      <c r="S2181" s="158" t="str">
        <f>IFERROR(VLOOKUP(B2181,#REF!,3,0),"-")</f>
        <v>-</v>
      </c>
      <c r="T2181" s="159" t="str">
        <f>S2181&amp;"-"&amp;COUNTIF($S$2:S2181,S2181)</f>
        <v>--2177</v>
      </c>
      <c r="U2181" s="160">
        <f t="shared" si="238"/>
        <v>26</v>
      </c>
      <c r="V2181" s="160">
        <f t="shared" si="239"/>
        <v>28</v>
      </c>
      <c r="W2181" s="161" t="str">
        <f t="shared" si="240"/>
        <v>11 MAY 2024</v>
      </c>
      <c r="X2181" s="162">
        <f t="shared" si="241"/>
        <v>2180</v>
      </c>
      <c r="Y2181" s="163"/>
      <c r="AE2181" s="161" t="str">
        <f t="shared" si="244"/>
        <v>MEDIA SEMINAR SEC 1</v>
      </c>
    </row>
    <row r="2182" spans="1:31" s="161" customFormat="1" ht="23.25" customHeight="1" x14ac:dyDescent="0.25">
      <c r="A2182" s="275">
        <f t="shared" si="243"/>
        <v>142194</v>
      </c>
      <c r="B2182" s="284" t="str">
        <f>A2182&amp;"-"&amp;COUNTIF($A$2:A2182,A2182)</f>
        <v>142194-2</v>
      </c>
      <c r="C2182" s="275">
        <v>2181</v>
      </c>
      <c r="D2182" s="278" t="s">
        <v>591</v>
      </c>
      <c r="E2182" s="275" t="s">
        <v>31</v>
      </c>
      <c r="F2182" s="275">
        <v>142194</v>
      </c>
      <c r="G2182" s="275" t="s">
        <v>840</v>
      </c>
      <c r="H2182" s="279" t="s">
        <v>1651</v>
      </c>
      <c r="I2182" s="275" t="s">
        <v>95</v>
      </c>
      <c r="J2182" s="275" t="s">
        <v>570</v>
      </c>
      <c r="K2182" s="278" t="s">
        <v>573</v>
      </c>
      <c r="L2182" s="283">
        <v>23</v>
      </c>
      <c r="M2182" s="158">
        <f t="shared" si="242"/>
        <v>25</v>
      </c>
      <c r="N2182" s="275">
        <v>142194</v>
      </c>
      <c r="O2182" s="158"/>
      <c r="P2182" s="158"/>
      <c r="Q2182" s="275">
        <v>142194</v>
      </c>
      <c r="R2182" s="158" t="s">
        <v>74</v>
      </c>
      <c r="S2182" s="158" t="str">
        <f>IFERROR(VLOOKUP(B2182,#REF!,3,0),"-")</f>
        <v>-</v>
      </c>
      <c r="T2182" s="159" t="str">
        <f>S2182&amp;"-"&amp;COUNTIF($S$2:S2182,S2182)</f>
        <v>--2178</v>
      </c>
      <c r="U2182" s="160">
        <f t="shared" si="238"/>
        <v>23</v>
      </c>
      <c r="V2182" s="160">
        <f t="shared" si="239"/>
        <v>25</v>
      </c>
      <c r="W2182" s="161" t="str">
        <f t="shared" si="240"/>
        <v>11 MAY 2024</v>
      </c>
      <c r="X2182" s="162">
        <f t="shared" si="241"/>
        <v>2181</v>
      </c>
      <c r="Y2182" s="163"/>
      <c r="AE2182" s="161" t="str">
        <f t="shared" si="244"/>
        <v>MEDIA SEMINAR SEC 1</v>
      </c>
    </row>
    <row r="2183" spans="1:31" s="161" customFormat="1" ht="23.25" customHeight="1" x14ac:dyDescent="0.25">
      <c r="A2183" s="275">
        <f t="shared" si="243"/>
        <v>142278</v>
      </c>
      <c r="B2183" s="284" t="str">
        <f>A2183&amp;"-"&amp;COUNTIF($A$2:A2183,A2183)</f>
        <v>142278-1</v>
      </c>
      <c r="C2183" s="275">
        <v>2182</v>
      </c>
      <c r="D2183" s="278" t="s">
        <v>591</v>
      </c>
      <c r="E2183" s="275" t="s">
        <v>28</v>
      </c>
      <c r="F2183" s="275">
        <v>142278</v>
      </c>
      <c r="G2183" s="275" t="s">
        <v>841</v>
      </c>
      <c r="H2183" s="279" t="s">
        <v>1652</v>
      </c>
      <c r="I2183" s="275" t="s">
        <v>95</v>
      </c>
      <c r="J2183" s="275" t="s">
        <v>570</v>
      </c>
      <c r="K2183" s="278" t="s">
        <v>573</v>
      </c>
      <c r="L2183" s="283">
        <v>20</v>
      </c>
      <c r="M2183" s="158">
        <f t="shared" si="242"/>
        <v>22</v>
      </c>
      <c r="N2183" s="275">
        <v>142278</v>
      </c>
      <c r="O2183" s="158"/>
      <c r="P2183" s="158"/>
      <c r="Q2183" s="275">
        <v>142278</v>
      </c>
      <c r="R2183" s="158" t="s">
        <v>74</v>
      </c>
      <c r="S2183" s="158" t="str">
        <f>IFERROR(VLOOKUP(B2183,#REF!,3,0),"-")</f>
        <v>-</v>
      </c>
      <c r="T2183" s="159" t="str">
        <f>S2183&amp;"-"&amp;COUNTIF($S$2:S2183,S2183)</f>
        <v>--2179</v>
      </c>
      <c r="U2183" s="160">
        <f t="shared" si="238"/>
        <v>20</v>
      </c>
      <c r="V2183" s="160">
        <f t="shared" si="239"/>
        <v>22</v>
      </c>
      <c r="W2183" s="161" t="str">
        <f t="shared" si="240"/>
        <v>11 MAY 2024</v>
      </c>
      <c r="X2183" s="162">
        <f t="shared" si="241"/>
        <v>2182</v>
      </c>
      <c r="Y2183" s="163"/>
      <c r="AE2183" s="161" t="str">
        <f t="shared" si="244"/>
        <v>PHONETICS AND PHONOLOGY SEC 1</v>
      </c>
    </row>
    <row r="2184" spans="1:31" s="161" customFormat="1" ht="23.25" customHeight="1" x14ac:dyDescent="0.25">
      <c r="A2184" s="275">
        <f t="shared" si="243"/>
        <v>142347</v>
      </c>
      <c r="B2184" s="284" t="str">
        <f>A2184&amp;"-"&amp;COUNTIF($A$2:A2184,A2184)</f>
        <v>142347-1</v>
      </c>
      <c r="C2184" s="275">
        <v>2183</v>
      </c>
      <c r="D2184" s="278" t="s">
        <v>591</v>
      </c>
      <c r="E2184" s="275" t="s">
        <v>18</v>
      </c>
      <c r="F2184" s="275">
        <v>142347</v>
      </c>
      <c r="G2184" s="275" t="s">
        <v>180</v>
      </c>
      <c r="H2184" s="279" t="s">
        <v>1627</v>
      </c>
      <c r="I2184" s="275" t="s">
        <v>95</v>
      </c>
      <c r="J2184" s="275" t="s">
        <v>570</v>
      </c>
      <c r="K2184" s="278" t="s">
        <v>573</v>
      </c>
      <c r="L2184" s="283">
        <v>1</v>
      </c>
      <c r="M2184" s="158">
        <f t="shared" si="242"/>
        <v>3</v>
      </c>
      <c r="N2184" s="275">
        <v>142347</v>
      </c>
      <c r="O2184" s="158"/>
      <c r="P2184" s="158"/>
      <c r="Q2184" s="275">
        <v>142347</v>
      </c>
      <c r="R2184" s="158" t="s">
        <v>74</v>
      </c>
      <c r="S2184" s="158" t="str">
        <f>IFERROR(VLOOKUP(B2184,#REF!,3,0),"-")</f>
        <v>-</v>
      </c>
      <c r="T2184" s="159" t="str">
        <f>S2184&amp;"-"&amp;COUNTIF($S$2:S2184,S2184)</f>
        <v>--2180</v>
      </c>
      <c r="U2184" s="160">
        <f t="shared" si="238"/>
        <v>1</v>
      </c>
      <c r="V2184" s="160">
        <f t="shared" si="239"/>
        <v>3</v>
      </c>
      <c r="W2184" s="161" t="str">
        <f t="shared" si="240"/>
        <v>11 MAY 2024</v>
      </c>
      <c r="X2184" s="162">
        <f t="shared" si="241"/>
        <v>2183</v>
      </c>
      <c r="Y2184" s="163"/>
      <c r="AE2184" s="161" t="str">
        <f t="shared" si="244"/>
        <v>WEB TECHNOLOGIES SEC 1</v>
      </c>
    </row>
    <row r="2185" spans="1:31" s="161" customFormat="1" ht="23.25" customHeight="1" x14ac:dyDescent="0.25">
      <c r="A2185" s="275">
        <f t="shared" si="243"/>
        <v>140833</v>
      </c>
      <c r="B2185" s="284" t="str">
        <f>A2185&amp;"-"&amp;COUNTIF($A$2:A2185,A2185)</f>
        <v>140833-2</v>
      </c>
      <c r="C2185" s="275">
        <v>2184</v>
      </c>
      <c r="D2185" s="278" t="s">
        <v>591</v>
      </c>
      <c r="E2185" s="275" t="s">
        <v>25</v>
      </c>
      <c r="F2185" s="275">
        <v>140833</v>
      </c>
      <c r="G2185" s="275" t="s">
        <v>361</v>
      </c>
      <c r="H2185" s="279" t="s">
        <v>1643</v>
      </c>
      <c r="I2185" s="275" t="s">
        <v>95</v>
      </c>
      <c r="J2185" s="275" t="s">
        <v>266</v>
      </c>
      <c r="K2185" s="278" t="s">
        <v>571</v>
      </c>
      <c r="L2185" s="283">
        <v>8</v>
      </c>
      <c r="M2185" s="158">
        <f t="shared" si="242"/>
        <v>10</v>
      </c>
      <c r="N2185" s="275">
        <v>140833</v>
      </c>
      <c r="O2185" s="158"/>
      <c r="P2185" s="158"/>
      <c r="Q2185" s="275">
        <v>140833</v>
      </c>
      <c r="R2185" s="158" t="s">
        <v>74</v>
      </c>
      <c r="S2185" s="158" t="str">
        <f>IFERROR(VLOOKUP(B2185,#REF!,3,0),"-")</f>
        <v>-</v>
      </c>
      <c r="T2185" s="159" t="str">
        <f>S2185&amp;"-"&amp;COUNTIF($S$2:S2185,S2185)</f>
        <v>--2181</v>
      </c>
      <c r="U2185" s="160">
        <f t="shared" si="238"/>
        <v>8</v>
      </c>
      <c r="V2185" s="160">
        <f t="shared" si="239"/>
        <v>10</v>
      </c>
      <c r="W2185" s="161" t="str">
        <f t="shared" si="240"/>
        <v>11 MAY 2024</v>
      </c>
      <c r="X2185" s="162">
        <f t="shared" si="241"/>
        <v>2184</v>
      </c>
      <c r="Y2185" s="163"/>
      <c r="AE2185" s="161" t="str">
        <f t="shared" si="244"/>
        <v>DEVELOPMENTAL PSYCHOLOGY SEC 1</v>
      </c>
    </row>
    <row r="2186" spans="1:31" s="161" customFormat="1" ht="23.25" customHeight="1" x14ac:dyDescent="0.25">
      <c r="A2186" s="275">
        <f t="shared" si="243"/>
        <v>140878</v>
      </c>
      <c r="B2186" s="284" t="str">
        <f>A2186&amp;"-"&amp;COUNTIF($A$2:A2186,A2186)</f>
        <v>140878-1</v>
      </c>
      <c r="C2186" s="275">
        <v>2185</v>
      </c>
      <c r="D2186" s="278" t="s">
        <v>591</v>
      </c>
      <c r="E2186" s="275" t="s">
        <v>425</v>
      </c>
      <c r="F2186" s="275">
        <v>140878</v>
      </c>
      <c r="G2186" s="275" t="s">
        <v>842</v>
      </c>
      <c r="H2186" s="279" t="s">
        <v>1653</v>
      </c>
      <c r="I2186" s="275" t="s">
        <v>95</v>
      </c>
      <c r="J2186" s="275" t="s">
        <v>266</v>
      </c>
      <c r="K2186" s="278" t="s">
        <v>571</v>
      </c>
      <c r="L2186" s="283">
        <v>5</v>
      </c>
      <c r="M2186" s="158">
        <f t="shared" si="242"/>
        <v>7</v>
      </c>
      <c r="N2186" s="275">
        <v>140878</v>
      </c>
      <c r="O2186" s="158"/>
      <c r="P2186" s="158"/>
      <c r="Q2186" s="275">
        <v>140878</v>
      </c>
      <c r="R2186" s="158" t="s">
        <v>74</v>
      </c>
      <c r="S2186" s="158" t="str">
        <f>IFERROR(VLOOKUP(B2186,#REF!,3,0),"-")</f>
        <v>-</v>
      </c>
      <c r="T2186" s="159" t="str">
        <f>S2186&amp;"-"&amp;COUNTIF($S$2:S2186,S2186)</f>
        <v>--2182</v>
      </c>
      <c r="U2186" s="160">
        <f t="shared" si="238"/>
        <v>5</v>
      </c>
      <c r="V2186" s="160">
        <f t="shared" si="239"/>
        <v>7</v>
      </c>
      <c r="W2186" s="161" t="str">
        <f t="shared" si="240"/>
        <v>11 MAY 2024</v>
      </c>
      <c r="X2186" s="162">
        <f t="shared" si="241"/>
        <v>2185</v>
      </c>
      <c r="Y2186" s="163"/>
      <c r="AE2186" s="161" t="str">
        <f t="shared" si="244"/>
        <v>SPECIAL PROBLEMS/SEMINARS SEC 1</v>
      </c>
    </row>
    <row r="2187" spans="1:31" s="161" customFormat="1" ht="23.25" customHeight="1" x14ac:dyDescent="0.25">
      <c r="A2187" s="275">
        <f t="shared" si="243"/>
        <v>140884</v>
      </c>
      <c r="B2187" s="284" t="str">
        <f>A2187&amp;"-"&amp;COUNTIF($A$2:A2187,A2187)</f>
        <v>140884-1</v>
      </c>
      <c r="C2187" s="275">
        <v>2186</v>
      </c>
      <c r="D2187" s="278" t="s">
        <v>591</v>
      </c>
      <c r="E2187" s="275" t="s">
        <v>26</v>
      </c>
      <c r="F2187" s="275">
        <v>140884</v>
      </c>
      <c r="G2187" s="275" t="s">
        <v>374</v>
      </c>
      <c r="H2187" s="279" t="s">
        <v>1654</v>
      </c>
      <c r="I2187" s="275" t="s">
        <v>95</v>
      </c>
      <c r="J2187" s="275" t="s">
        <v>266</v>
      </c>
      <c r="K2187" s="278" t="s">
        <v>571</v>
      </c>
      <c r="L2187" s="283">
        <v>9</v>
      </c>
      <c r="M2187" s="158">
        <f t="shared" si="242"/>
        <v>11</v>
      </c>
      <c r="N2187" s="275">
        <v>140884</v>
      </c>
      <c r="O2187" s="158"/>
      <c r="P2187" s="158"/>
      <c r="Q2187" s="275">
        <v>140884</v>
      </c>
      <c r="R2187" s="158" t="s">
        <v>74</v>
      </c>
      <c r="S2187" s="158" t="str">
        <f>IFERROR(VLOOKUP(B2187,#REF!,3,0),"-")</f>
        <v>-</v>
      </c>
      <c r="T2187" s="159" t="str">
        <f>S2187&amp;"-"&amp;COUNTIF($S$2:S2187,S2187)</f>
        <v>--2183</v>
      </c>
      <c r="U2187" s="160">
        <f t="shared" si="238"/>
        <v>9</v>
      </c>
      <c r="V2187" s="160">
        <f t="shared" si="239"/>
        <v>11</v>
      </c>
      <c r="W2187" s="161" t="str">
        <f t="shared" si="240"/>
        <v>11 MAY 2024</v>
      </c>
      <c r="X2187" s="162">
        <f t="shared" si="241"/>
        <v>2186</v>
      </c>
      <c r="Y2187" s="163"/>
      <c r="AE2187" s="161" t="str">
        <f t="shared" si="244"/>
        <v>NANOBIOTECHNOLOGY SEC 1</v>
      </c>
    </row>
    <row r="2188" spans="1:31" s="161" customFormat="1" ht="23.25" customHeight="1" x14ac:dyDescent="0.25">
      <c r="A2188" s="275">
        <f t="shared" si="243"/>
        <v>141029</v>
      </c>
      <c r="B2188" s="284" t="str">
        <f>A2188&amp;"-"&amp;COUNTIF($A$2:A2188,A2188)</f>
        <v>141029-1</v>
      </c>
      <c r="C2188" s="275">
        <v>2187</v>
      </c>
      <c r="D2188" s="278" t="s">
        <v>591</v>
      </c>
      <c r="E2188" s="275" t="s">
        <v>22</v>
      </c>
      <c r="F2188" s="275">
        <v>141029</v>
      </c>
      <c r="G2188" s="275" t="s">
        <v>141</v>
      </c>
      <c r="H2188" s="279" t="s">
        <v>1655</v>
      </c>
      <c r="I2188" s="275" t="s">
        <v>95</v>
      </c>
      <c r="J2188" s="275" t="s">
        <v>91</v>
      </c>
      <c r="K2188" s="278" t="s">
        <v>244</v>
      </c>
      <c r="L2188" s="283">
        <v>13</v>
      </c>
      <c r="M2188" s="158">
        <f t="shared" si="242"/>
        <v>15</v>
      </c>
      <c r="N2188" s="275">
        <v>141029</v>
      </c>
      <c r="O2188" s="158"/>
      <c r="P2188" s="158"/>
      <c r="Q2188" s="275">
        <v>141029</v>
      </c>
      <c r="R2188" s="158" t="s">
        <v>74</v>
      </c>
      <c r="S2188" s="158" t="str">
        <f>IFERROR(VLOOKUP(B2188,#REF!,3,0),"-")</f>
        <v>-</v>
      </c>
      <c r="T2188" s="159" t="str">
        <f>S2188&amp;"-"&amp;COUNTIF($S$2:S2188,S2188)</f>
        <v>--2184</v>
      </c>
      <c r="U2188" s="160">
        <f t="shared" si="238"/>
        <v>13</v>
      </c>
      <c r="V2188" s="160">
        <f t="shared" si="239"/>
        <v>15</v>
      </c>
      <c r="W2188" s="161" t="str">
        <f t="shared" si="240"/>
        <v>11 MAY 2024</v>
      </c>
      <c r="X2188" s="162">
        <f t="shared" si="241"/>
        <v>2187</v>
      </c>
      <c r="Y2188" s="163"/>
      <c r="AE2188" s="161" t="str">
        <f t="shared" si="244"/>
        <v>ORGANIZATIONAL BEHAVIOR SEC 1</v>
      </c>
    </row>
    <row r="2189" spans="1:31" s="161" customFormat="1" ht="23.25" customHeight="1" x14ac:dyDescent="0.25">
      <c r="A2189" s="275">
        <f t="shared" si="243"/>
        <v>141035</v>
      </c>
      <c r="B2189" s="284" t="str">
        <f>A2189&amp;"-"&amp;COUNTIF($A$2:A2189,A2189)</f>
        <v>141035-1</v>
      </c>
      <c r="C2189" s="275">
        <v>2188</v>
      </c>
      <c r="D2189" s="278" t="s">
        <v>591</v>
      </c>
      <c r="E2189" s="275" t="s">
        <v>386</v>
      </c>
      <c r="F2189" s="275">
        <v>141035</v>
      </c>
      <c r="G2189" s="275" t="s">
        <v>427</v>
      </c>
      <c r="H2189" s="279" t="s">
        <v>1656</v>
      </c>
      <c r="I2189" s="275" t="s">
        <v>95</v>
      </c>
      <c r="J2189" s="275" t="s">
        <v>91</v>
      </c>
      <c r="K2189" s="278" t="s">
        <v>244</v>
      </c>
      <c r="L2189" s="283">
        <v>4</v>
      </c>
      <c r="M2189" s="158">
        <f t="shared" si="242"/>
        <v>6</v>
      </c>
      <c r="N2189" s="275">
        <v>141035</v>
      </c>
      <c r="O2189" s="158"/>
      <c r="P2189" s="158"/>
      <c r="Q2189" s="275">
        <v>141035</v>
      </c>
      <c r="R2189" s="158" t="s">
        <v>74</v>
      </c>
      <c r="S2189" s="158" t="str">
        <f>IFERROR(VLOOKUP(B2189,#REF!,3,0),"-")</f>
        <v>-</v>
      </c>
      <c r="T2189" s="159" t="str">
        <f>S2189&amp;"-"&amp;COUNTIF($S$2:S2189,S2189)</f>
        <v>--2185</v>
      </c>
      <c r="U2189" s="160">
        <f t="shared" si="238"/>
        <v>4</v>
      </c>
      <c r="V2189" s="160">
        <f t="shared" si="239"/>
        <v>6</v>
      </c>
      <c r="W2189" s="161" t="str">
        <f t="shared" si="240"/>
        <v>11 MAY 2024</v>
      </c>
      <c r="X2189" s="162">
        <f t="shared" si="241"/>
        <v>2188</v>
      </c>
      <c r="Y2189" s="163"/>
      <c r="AE2189" s="161" t="str">
        <f t="shared" si="244"/>
        <v>INDEPENDENT STUDY II SEC 1</v>
      </c>
    </row>
    <row r="2190" spans="1:31" s="161" customFormat="1" ht="23.25" customHeight="1" x14ac:dyDescent="0.25">
      <c r="A2190" s="275">
        <f t="shared" si="243"/>
        <v>141039</v>
      </c>
      <c r="B2190" s="284" t="str">
        <f>A2190&amp;"-"&amp;COUNTIF($A$2:A2190,A2190)</f>
        <v>141039-1</v>
      </c>
      <c r="C2190" s="275">
        <v>2189</v>
      </c>
      <c r="D2190" s="278" t="s">
        <v>591</v>
      </c>
      <c r="E2190" s="275" t="s">
        <v>432</v>
      </c>
      <c r="F2190" s="275">
        <v>141039</v>
      </c>
      <c r="G2190" s="275" t="s">
        <v>843</v>
      </c>
      <c r="H2190" s="279" t="s">
        <v>1657</v>
      </c>
      <c r="I2190" s="275" t="s">
        <v>95</v>
      </c>
      <c r="J2190" s="275" t="s">
        <v>91</v>
      </c>
      <c r="K2190" s="278" t="s">
        <v>244</v>
      </c>
      <c r="L2190" s="283">
        <v>5</v>
      </c>
      <c r="M2190" s="158">
        <f t="shared" si="242"/>
        <v>7</v>
      </c>
      <c r="N2190" s="275">
        <v>141039</v>
      </c>
      <c r="O2190" s="158"/>
      <c r="P2190" s="158"/>
      <c r="Q2190" s="275">
        <v>141039</v>
      </c>
      <c r="R2190" s="158" t="s">
        <v>74</v>
      </c>
      <c r="S2190" s="158" t="str">
        <f>IFERROR(VLOOKUP(B2190,#REF!,3,0),"-")</f>
        <v>-</v>
      </c>
      <c r="T2190" s="159" t="str">
        <f>S2190&amp;"-"&amp;COUNTIF($S$2:S2190,S2190)</f>
        <v>--2186</v>
      </c>
      <c r="U2190" s="160">
        <f t="shared" si="238"/>
        <v>5</v>
      </c>
      <c r="V2190" s="160">
        <f t="shared" si="239"/>
        <v>7</v>
      </c>
      <c r="W2190" s="161" t="str">
        <f t="shared" si="240"/>
        <v>11 MAY 2024</v>
      </c>
      <c r="X2190" s="162">
        <f t="shared" si="241"/>
        <v>2189</v>
      </c>
      <c r="Y2190" s="163"/>
      <c r="AE2190" s="161" t="str">
        <f t="shared" si="244"/>
        <v>LASANIYAT KA MUTALIYA SEC 1</v>
      </c>
    </row>
    <row r="2191" spans="1:31" s="161" customFormat="1" ht="23.25" customHeight="1" x14ac:dyDescent="0.25">
      <c r="A2191" s="275">
        <f t="shared" si="243"/>
        <v>141039</v>
      </c>
      <c r="B2191" s="284" t="str">
        <f>A2191&amp;"-"&amp;COUNTIF($A$2:A2191,A2191)</f>
        <v>141039-2</v>
      </c>
      <c r="C2191" s="275">
        <v>2190</v>
      </c>
      <c r="D2191" s="278" t="s">
        <v>591</v>
      </c>
      <c r="E2191" s="275" t="s">
        <v>432</v>
      </c>
      <c r="F2191" s="275">
        <v>141039</v>
      </c>
      <c r="G2191" s="275" t="s">
        <v>843</v>
      </c>
      <c r="H2191" s="279" t="s">
        <v>1657</v>
      </c>
      <c r="I2191" s="275" t="s">
        <v>95</v>
      </c>
      <c r="J2191" s="275" t="s">
        <v>91</v>
      </c>
      <c r="K2191" s="278" t="s">
        <v>245</v>
      </c>
      <c r="L2191" s="283">
        <v>3</v>
      </c>
      <c r="M2191" s="158">
        <f t="shared" si="242"/>
        <v>5</v>
      </c>
      <c r="N2191" s="275">
        <v>141039</v>
      </c>
      <c r="O2191" s="158"/>
      <c r="P2191" s="158"/>
      <c r="Q2191" s="275">
        <v>141039</v>
      </c>
      <c r="R2191" s="158" t="s">
        <v>74</v>
      </c>
      <c r="S2191" s="158" t="str">
        <f>IFERROR(VLOOKUP(B2191,#REF!,3,0),"-")</f>
        <v>-</v>
      </c>
      <c r="T2191" s="159" t="str">
        <f>S2191&amp;"-"&amp;COUNTIF($S$2:S2191,S2191)</f>
        <v>--2187</v>
      </c>
      <c r="U2191" s="160">
        <f t="shared" si="238"/>
        <v>3</v>
      </c>
      <c r="V2191" s="160">
        <f t="shared" si="239"/>
        <v>5</v>
      </c>
      <c r="W2191" s="161" t="str">
        <f t="shared" si="240"/>
        <v>11 MAY 2024</v>
      </c>
      <c r="X2191" s="162">
        <f t="shared" si="241"/>
        <v>2190</v>
      </c>
      <c r="Y2191" s="163"/>
      <c r="AE2191" s="161" t="str">
        <f t="shared" si="244"/>
        <v>LASANIYAT KA MUTALIYA SEC 1</v>
      </c>
    </row>
    <row r="2192" spans="1:31" s="161" customFormat="1" ht="23.25" customHeight="1" x14ac:dyDescent="0.25">
      <c r="A2192" s="275">
        <f t="shared" si="243"/>
        <v>141053</v>
      </c>
      <c r="B2192" s="284" t="str">
        <f>A2192&amp;"-"&amp;COUNTIF($A$2:A2192,A2192)</f>
        <v>141053-1</v>
      </c>
      <c r="C2192" s="275">
        <v>2191</v>
      </c>
      <c r="D2192" s="278" t="s">
        <v>591</v>
      </c>
      <c r="E2192" s="275" t="s">
        <v>428</v>
      </c>
      <c r="F2192" s="275">
        <v>141053</v>
      </c>
      <c r="G2192" s="275" t="s">
        <v>429</v>
      </c>
      <c r="H2192" s="279" t="s">
        <v>1658</v>
      </c>
      <c r="I2192" s="275" t="s">
        <v>95</v>
      </c>
      <c r="J2192" s="275" t="s">
        <v>91</v>
      </c>
      <c r="K2192" s="278" t="s">
        <v>245</v>
      </c>
      <c r="L2192" s="283">
        <v>5</v>
      </c>
      <c r="M2192" s="158">
        <f t="shared" si="242"/>
        <v>7</v>
      </c>
      <c r="N2192" s="275">
        <v>141053</v>
      </c>
      <c r="O2192" s="158"/>
      <c r="P2192" s="158"/>
      <c r="Q2192" s="275">
        <v>141053</v>
      </c>
      <c r="R2192" s="158" t="s">
        <v>74</v>
      </c>
      <c r="S2192" s="158" t="str">
        <f>IFERROR(VLOOKUP(B2192,#REF!,3,0),"-")</f>
        <v>-</v>
      </c>
      <c r="T2192" s="159" t="str">
        <f>S2192&amp;"-"&amp;COUNTIF($S$2:S2192,S2192)</f>
        <v>--2188</v>
      </c>
      <c r="U2192" s="160">
        <f t="shared" si="238"/>
        <v>5</v>
      </c>
      <c r="V2192" s="160">
        <f t="shared" si="239"/>
        <v>7</v>
      </c>
      <c r="W2192" s="161" t="str">
        <f t="shared" si="240"/>
        <v>11 MAY 2024</v>
      </c>
      <c r="X2192" s="162">
        <f t="shared" si="241"/>
        <v>2191</v>
      </c>
      <c r="Y2192" s="163"/>
      <c r="AE2192" s="161" t="str">
        <f t="shared" si="244"/>
        <v>TEHQIQ KA TAREEKA KAR AUR RUJHANAT SEC 1</v>
      </c>
    </row>
    <row r="2193" spans="1:31" s="161" customFormat="1" ht="23.25" customHeight="1" x14ac:dyDescent="0.25">
      <c r="A2193" s="275">
        <f t="shared" si="243"/>
        <v>141060</v>
      </c>
      <c r="B2193" s="284" t="str">
        <f>A2193&amp;"-"&amp;COUNTIF($A$2:A2193,A2193)</f>
        <v>141060-1</v>
      </c>
      <c r="C2193" s="275">
        <v>2192</v>
      </c>
      <c r="D2193" s="278" t="s">
        <v>591</v>
      </c>
      <c r="E2193" s="275" t="s">
        <v>428</v>
      </c>
      <c r="F2193" s="275">
        <v>141060</v>
      </c>
      <c r="G2193" s="275" t="s">
        <v>844</v>
      </c>
      <c r="H2193" s="279" t="s">
        <v>1659</v>
      </c>
      <c r="I2193" s="275" t="s">
        <v>95</v>
      </c>
      <c r="J2193" s="275" t="s">
        <v>91</v>
      </c>
      <c r="K2193" s="278" t="s">
        <v>245</v>
      </c>
      <c r="L2193" s="283">
        <v>6</v>
      </c>
      <c r="M2193" s="158">
        <f t="shared" si="242"/>
        <v>8</v>
      </c>
      <c r="N2193" s="275">
        <v>141060</v>
      </c>
      <c r="O2193" s="158"/>
      <c r="P2193" s="158"/>
      <c r="Q2193" s="275">
        <v>141060</v>
      </c>
      <c r="R2193" s="158" t="s">
        <v>74</v>
      </c>
      <c r="S2193" s="158" t="str">
        <f>IFERROR(VLOOKUP(B2193,#REF!,3,0),"-")</f>
        <v>-</v>
      </c>
      <c r="T2193" s="159" t="str">
        <f>S2193&amp;"-"&amp;COUNTIF($S$2:S2193,S2193)</f>
        <v>--2189</v>
      </c>
      <c r="U2193" s="160">
        <f t="shared" si="238"/>
        <v>6</v>
      </c>
      <c r="V2193" s="160">
        <f t="shared" si="239"/>
        <v>8</v>
      </c>
      <c r="W2193" s="161" t="str">
        <f t="shared" si="240"/>
        <v>11 MAY 2024</v>
      </c>
      <c r="X2193" s="162">
        <f t="shared" si="241"/>
        <v>2192</v>
      </c>
      <c r="Y2193" s="163"/>
      <c r="AE2193" s="161" t="str">
        <f t="shared" si="244"/>
        <v>TANQEEDI MUBAHIS O NAZRIYAT SEC 1</v>
      </c>
    </row>
    <row r="2194" spans="1:31" s="161" customFormat="1" ht="23.25" customHeight="1" x14ac:dyDescent="0.25">
      <c r="A2194" s="275">
        <f t="shared" si="243"/>
        <v>141064</v>
      </c>
      <c r="B2194" s="284" t="str">
        <f>A2194&amp;"-"&amp;COUNTIF($A$2:A2194,A2194)</f>
        <v>141064-1</v>
      </c>
      <c r="C2194" s="275">
        <v>2193</v>
      </c>
      <c r="D2194" s="278" t="s">
        <v>591</v>
      </c>
      <c r="E2194" s="275" t="s">
        <v>116</v>
      </c>
      <c r="F2194" s="275">
        <v>141064</v>
      </c>
      <c r="G2194" s="275" t="s">
        <v>845</v>
      </c>
      <c r="H2194" s="279" t="s">
        <v>1660</v>
      </c>
      <c r="I2194" s="275" t="s">
        <v>95</v>
      </c>
      <c r="J2194" s="275" t="s">
        <v>91</v>
      </c>
      <c r="K2194" s="278" t="s">
        <v>245</v>
      </c>
      <c r="L2194" s="283">
        <v>4</v>
      </c>
      <c r="M2194" s="158">
        <f t="shared" si="242"/>
        <v>6</v>
      </c>
      <c r="N2194" s="275">
        <v>141064</v>
      </c>
      <c r="O2194" s="158"/>
      <c r="P2194" s="158"/>
      <c r="Q2194" s="275">
        <v>141064</v>
      </c>
      <c r="R2194" s="158" t="s">
        <v>74</v>
      </c>
      <c r="S2194" s="158" t="str">
        <f>IFERROR(VLOOKUP(B2194,#REF!,3,0),"-")</f>
        <v>-</v>
      </c>
      <c r="T2194" s="159" t="str">
        <f>S2194&amp;"-"&amp;COUNTIF($S$2:S2194,S2194)</f>
        <v>--2190</v>
      </c>
      <c r="U2194" s="160">
        <f t="shared" si="238"/>
        <v>4</v>
      </c>
      <c r="V2194" s="160">
        <f t="shared" si="239"/>
        <v>6</v>
      </c>
      <c r="W2194" s="161" t="str">
        <f t="shared" si="240"/>
        <v>11 MAY 2024</v>
      </c>
      <c r="X2194" s="162">
        <f t="shared" si="241"/>
        <v>2193</v>
      </c>
      <c r="Y2194" s="163"/>
      <c r="AE2194" s="161" t="str">
        <f t="shared" si="244"/>
        <v>TARJUMA ASOOL O FUN SEC 1</v>
      </c>
    </row>
    <row r="2195" spans="1:31" s="161" customFormat="1" ht="23.25" customHeight="1" x14ac:dyDescent="0.25">
      <c r="A2195" s="275">
        <f t="shared" si="243"/>
        <v>141066</v>
      </c>
      <c r="B2195" s="284" t="str">
        <f>A2195&amp;"-"&amp;COUNTIF($A$2:A2195,A2195)</f>
        <v>141066-1</v>
      </c>
      <c r="C2195" s="275">
        <v>2194</v>
      </c>
      <c r="D2195" s="278" t="s">
        <v>591</v>
      </c>
      <c r="E2195" s="275" t="s">
        <v>28</v>
      </c>
      <c r="F2195" s="275">
        <v>141066</v>
      </c>
      <c r="G2195" s="275" t="s">
        <v>846</v>
      </c>
      <c r="H2195" s="279" t="s">
        <v>1633</v>
      </c>
      <c r="I2195" s="275" t="s">
        <v>95</v>
      </c>
      <c r="J2195" s="275" t="s">
        <v>91</v>
      </c>
      <c r="K2195" s="278" t="s">
        <v>245</v>
      </c>
      <c r="L2195" s="283">
        <v>4</v>
      </c>
      <c r="M2195" s="158">
        <f t="shared" si="242"/>
        <v>6</v>
      </c>
      <c r="N2195" s="275">
        <v>141066</v>
      </c>
      <c r="O2195" s="158"/>
      <c r="P2195" s="158"/>
      <c r="Q2195" s="275">
        <v>141066</v>
      </c>
      <c r="R2195" s="158" t="s">
        <v>74</v>
      </c>
      <c r="S2195" s="158" t="str">
        <f>IFERROR(VLOOKUP(B2195,#REF!,3,0),"-")</f>
        <v>-</v>
      </c>
      <c r="T2195" s="159" t="str">
        <f>S2195&amp;"-"&amp;COUNTIF($S$2:S2195,S2195)</f>
        <v>--2191</v>
      </c>
      <c r="U2195" s="160">
        <f t="shared" si="238"/>
        <v>4</v>
      </c>
      <c r="V2195" s="160">
        <f t="shared" si="239"/>
        <v>6</v>
      </c>
      <c r="W2195" s="161" t="str">
        <f t="shared" si="240"/>
        <v>11 MAY 2024</v>
      </c>
      <c r="X2195" s="162">
        <f t="shared" si="241"/>
        <v>2194</v>
      </c>
      <c r="Y2195" s="163"/>
      <c r="AE2195" s="161" t="str">
        <f t="shared" si="244"/>
        <v>CLASSICAL POETRY SEC 1</v>
      </c>
    </row>
    <row r="2196" spans="1:31" s="161" customFormat="1" ht="23.25" customHeight="1" x14ac:dyDescent="0.25">
      <c r="A2196" s="275">
        <f t="shared" si="243"/>
        <v>141066</v>
      </c>
      <c r="B2196" s="284" t="str">
        <f>A2196&amp;"-"&amp;COUNTIF($A$2:A2196,A2196)</f>
        <v>141066-2</v>
      </c>
      <c r="C2196" s="275">
        <v>2195</v>
      </c>
      <c r="D2196" s="278" t="s">
        <v>591</v>
      </c>
      <c r="E2196" s="275" t="s">
        <v>28</v>
      </c>
      <c r="F2196" s="275">
        <v>141066</v>
      </c>
      <c r="G2196" s="275" t="s">
        <v>846</v>
      </c>
      <c r="H2196" s="279" t="s">
        <v>1633</v>
      </c>
      <c r="I2196" s="275" t="s">
        <v>95</v>
      </c>
      <c r="J2196" s="275" t="s">
        <v>91</v>
      </c>
      <c r="K2196" s="278" t="s">
        <v>438</v>
      </c>
      <c r="L2196" s="283">
        <v>22</v>
      </c>
      <c r="M2196" s="158">
        <f t="shared" si="242"/>
        <v>24</v>
      </c>
      <c r="N2196" s="275">
        <v>141066</v>
      </c>
      <c r="O2196" s="158"/>
      <c r="P2196" s="158"/>
      <c r="Q2196" s="275">
        <v>141066</v>
      </c>
      <c r="R2196" s="158" t="s">
        <v>74</v>
      </c>
      <c r="S2196" s="158" t="str">
        <f>IFERROR(VLOOKUP(B2196,#REF!,3,0),"-")</f>
        <v>-</v>
      </c>
      <c r="T2196" s="159" t="str">
        <f>S2196&amp;"-"&amp;COUNTIF($S$2:S2196,S2196)</f>
        <v>--2192</v>
      </c>
      <c r="U2196" s="160">
        <f t="shared" si="238"/>
        <v>22</v>
      </c>
      <c r="V2196" s="160">
        <f t="shared" si="239"/>
        <v>24</v>
      </c>
      <c r="W2196" s="161" t="str">
        <f t="shared" si="240"/>
        <v>11 MAY 2024</v>
      </c>
      <c r="X2196" s="162">
        <f t="shared" si="241"/>
        <v>2195</v>
      </c>
      <c r="Y2196" s="163"/>
      <c r="AE2196" s="161" t="str">
        <f t="shared" si="244"/>
        <v>CLASSICAL POETRY SEC 1</v>
      </c>
    </row>
    <row r="2197" spans="1:31" s="161" customFormat="1" ht="23.25" customHeight="1" x14ac:dyDescent="0.25">
      <c r="A2197" s="275">
        <f t="shared" si="243"/>
        <v>141076</v>
      </c>
      <c r="B2197" s="284" t="str">
        <f>A2197&amp;"-"&amp;COUNTIF($A$2:A2197,A2197)</f>
        <v>141076-1</v>
      </c>
      <c r="C2197" s="275">
        <v>2196</v>
      </c>
      <c r="D2197" s="278" t="s">
        <v>591</v>
      </c>
      <c r="E2197" s="275" t="s">
        <v>28</v>
      </c>
      <c r="F2197" s="275">
        <v>141076</v>
      </c>
      <c r="G2197" s="275" t="s">
        <v>258</v>
      </c>
      <c r="H2197" s="279" t="s">
        <v>1661</v>
      </c>
      <c r="I2197" s="275" t="s">
        <v>95</v>
      </c>
      <c r="J2197" s="275" t="s">
        <v>91</v>
      </c>
      <c r="K2197" s="278" t="s">
        <v>439</v>
      </c>
      <c r="L2197" s="283">
        <v>22</v>
      </c>
      <c r="M2197" s="158">
        <f t="shared" si="242"/>
        <v>24</v>
      </c>
      <c r="N2197" s="275">
        <v>141076</v>
      </c>
      <c r="O2197" s="158"/>
      <c r="P2197" s="158"/>
      <c r="Q2197" s="275">
        <v>141076</v>
      </c>
      <c r="R2197" s="158" t="s">
        <v>74</v>
      </c>
      <c r="S2197" s="158" t="str">
        <f>IFERROR(VLOOKUP(B2197,#REF!,3,0),"-")</f>
        <v>-</v>
      </c>
      <c r="T2197" s="159" t="str">
        <f>S2197&amp;"-"&amp;COUNTIF($S$2:S2197,S2197)</f>
        <v>--2193</v>
      </c>
      <c r="U2197" s="160">
        <f t="shared" si="238"/>
        <v>22</v>
      </c>
      <c r="V2197" s="160">
        <f t="shared" si="239"/>
        <v>24</v>
      </c>
      <c r="W2197" s="161" t="str">
        <f t="shared" si="240"/>
        <v>11 MAY 2024</v>
      </c>
      <c r="X2197" s="162">
        <f t="shared" si="241"/>
        <v>2196</v>
      </c>
      <c r="Y2197" s="163"/>
      <c r="AE2197" s="161" t="str">
        <f t="shared" si="244"/>
        <v>DISCOURSE STUDIES SEC 1</v>
      </c>
    </row>
    <row r="2198" spans="1:31" s="161" customFormat="1" ht="23.25" customHeight="1" x14ac:dyDescent="0.25">
      <c r="A2198" s="275">
        <f t="shared" si="243"/>
        <v>141076</v>
      </c>
      <c r="B2198" s="284" t="str">
        <f>A2198&amp;"-"&amp;COUNTIF($A$2:A2198,A2198)</f>
        <v>141076-2</v>
      </c>
      <c r="C2198" s="275">
        <v>2197</v>
      </c>
      <c r="D2198" s="278" t="s">
        <v>591</v>
      </c>
      <c r="E2198" s="275" t="s">
        <v>28</v>
      </c>
      <c r="F2198" s="275">
        <v>141076</v>
      </c>
      <c r="G2198" s="275" t="s">
        <v>258</v>
      </c>
      <c r="H2198" s="279" t="s">
        <v>1661</v>
      </c>
      <c r="I2198" s="275" t="s">
        <v>95</v>
      </c>
      <c r="J2198" s="275" t="s">
        <v>91</v>
      </c>
      <c r="K2198" s="278" t="s">
        <v>246</v>
      </c>
      <c r="L2198" s="283">
        <v>10</v>
      </c>
      <c r="M2198" s="158">
        <f t="shared" si="242"/>
        <v>12</v>
      </c>
      <c r="N2198" s="275">
        <v>141076</v>
      </c>
      <c r="O2198" s="158"/>
      <c r="P2198" s="158"/>
      <c r="Q2198" s="275">
        <v>141076</v>
      </c>
      <c r="R2198" s="158" t="s">
        <v>74</v>
      </c>
      <c r="S2198" s="158" t="str">
        <f>IFERROR(VLOOKUP(B2198,#REF!,3,0),"-")</f>
        <v>-</v>
      </c>
      <c r="T2198" s="159" t="str">
        <f>S2198&amp;"-"&amp;COUNTIF($S$2:S2198,S2198)</f>
        <v>--2194</v>
      </c>
      <c r="U2198" s="160">
        <f t="shared" si="238"/>
        <v>10</v>
      </c>
      <c r="V2198" s="160">
        <f t="shared" si="239"/>
        <v>12</v>
      </c>
      <c r="W2198" s="161" t="str">
        <f t="shared" si="240"/>
        <v>11 MAY 2024</v>
      </c>
      <c r="X2198" s="162">
        <f t="shared" si="241"/>
        <v>2197</v>
      </c>
      <c r="Y2198" s="163"/>
      <c r="AE2198" s="161" t="str">
        <f t="shared" si="244"/>
        <v>DISCOURSE STUDIES SEC 1</v>
      </c>
    </row>
    <row r="2199" spans="1:31" s="161" customFormat="1" ht="23.25" customHeight="1" x14ac:dyDescent="0.25">
      <c r="A2199" s="275">
        <f t="shared" si="243"/>
        <v>141078</v>
      </c>
      <c r="B2199" s="284" t="str">
        <f>A2199&amp;"-"&amp;COUNTIF($A$2:A2199,A2199)</f>
        <v>141078-1</v>
      </c>
      <c r="C2199" s="275">
        <v>2198</v>
      </c>
      <c r="D2199" s="278" t="s">
        <v>591</v>
      </c>
      <c r="E2199" s="275" t="s">
        <v>28</v>
      </c>
      <c r="F2199" s="275">
        <v>141078</v>
      </c>
      <c r="G2199" s="275" t="s">
        <v>357</v>
      </c>
      <c r="H2199" s="279" t="s">
        <v>1662</v>
      </c>
      <c r="I2199" s="275" t="s">
        <v>95</v>
      </c>
      <c r="J2199" s="275" t="s">
        <v>91</v>
      </c>
      <c r="K2199" s="278" t="s">
        <v>246</v>
      </c>
      <c r="L2199" s="283">
        <v>12</v>
      </c>
      <c r="M2199" s="158">
        <f t="shared" si="242"/>
        <v>14</v>
      </c>
      <c r="N2199" s="275">
        <v>141078</v>
      </c>
      <c r="O2199" s="158"/>
      <c r="P2199" s="158"/>
      <c r="Q2199" s="275">
        <v>141078</v>
      </c>
      <c r="R2199" s="158" t="s">
        <v>74</v>
      </c>
      <c r="S2199" s="158" t="str">
        <f>IFERROR(VLOOKUP(B2199,#REF!,3,0),"-")</f>
        <v>-</v>
      </c>
      <c r="T2199" s="159" t="str">
        <f>S2199&amp;"-"&amp;COUNTIF($S$2:S2199,S2199)</f>
        <v>--2195</v>
      </c>
      <c r="U2199" s="160">
        <f t="shared" si="238"/>
        <v>12</v>
      </c>
      <c r="V2199" s="160">
        <f t="shared" si="239"/>
        <v>14</v>
      </c>
      <c r="W2199" s="161" t="str">
        <f t="shared" si="240"/>
        <v>11 MAY 2024</v>
      </c>
      <c r="X2199" s="162">
        <f t="shared" si="241"/>
        <v>2198</v>
      </c>
      <c r="Y2199" s="163"/>
      <c r="AE2199" s="161" t="str">
        <f t="shared" si="244"/>
        <v>LITERARY THEORY AND PRACTICE SEC 1</v>
      </c>
    </row>
    <row r="2200" spans="1:31" s="161" customFormat="1" ht="23.25" customHeight="1" x14ac:dyDescent="0.25">
      <c r="A2200" s="275">
        <f t="shared" si="243"/>
        <v>141250</v>
      </c>
      <c r="B2200" s="284" t="str">
        <f>A2200&amp;"-"&amp;COUNTIF($A$2:A2200,A2200)</f>
        <v>141250-1</v>
      </c>
      <c r="C2200" s="275">
        <v>2199</v>
      </c>
      <c r="D2200" s="278" t="s">
        <v>591</v>
      </c>
      <c r="E2200" s="275" t="s">
        <v>20</v>
      </c>
      <c r="F2200" s="275">
        <v>141250</v>
      </c>
      <c r="G2200" s="275" t="s">
        <v>161</v>
      </c>
      <c r="H2200" s="279" t="s">
        <v>1663</v>
      </c>
      <c r="I2200" s="275" t="s">
        <v>95</v>
      </c>
      <c r="J2200" s="275" t="s">
        <v>98</v>
      </c>
      <c r="K2200" s="278" t="s">
        <v>247</v>
      </c>
      <c r="L2200" s="283">
        <v>22</v>
      </c>
      <c r="M2200" s="158">
        <f t="shared" si="242"/>
        <v>24</v>
      </c>
      <c r="N2200" s="275">
        <v>141250</v>
      </c>
      <c r="O2200" s="158"/>
      <c r="P2200" s="158"/>
      <c r="Q2200" s="275">
        <v>141250</v>
      </c>
      <c r="R2200" s="158" t="s">
        <v>74</v>
      </c>
      <c r="S2200" s="158" t="str">
        <f>IFERROR(VLOOKUP(B2200,#REF!,3,0),"-")</f>
        <v>-</v>
      </c>
      <c r="T2200" s="159" t="str">
        <f>S2200&amp;"-"&amp;COUNTIF($S$2:S2200,S2200)</f>
        <v>--2196</v>
      </c>
      <c r="U2200" s="160">
        <f t="shared" si="238"/>
        <v>22</v>
      </c>
      <c r="V2200" s="160">
        <f t="shared" si="239"/>
        <v>24</v>
      </c>
      <c r="W2200" s="161" t="str">
        <f t="shared" si="240"/>
        <v>11 MAY 2024</v>
      </c>
      <c r="X2200" s="162">
        <f t="shared" si="241"/>
        <v>2199</v>
      </c>
      <c r="Y2200" s="163"/>
      <c r="AE2200" s="161" t="str">
        <f t="shared" si="244"/>
        <v>SOFTWARE QUALITY ENGINEERING SEC 4</v>
      </c>
    </row>
    <row r="2201" spans="1:31" s="161" customFormat="1" ht="23.25" customHeight="1" x14ac:dyDescent="0.25">
      <c r="A2201" s="275">
        <f t="shared" si="243"/>
        <v>141250</v>
      </c>
      <c r="B2201" s="284" t="str">
        <f>A2201&amp;"-"&amp;COUNTIF($A$2:A2201,A2201)</f>
        <v>141250-2</v>
      </c>
      <c r="C2201" s="275">
        <v>2200</v>
      </c>
      <c r="D2201" s="278" t="s">
        <v>591</v>
      </c>
      <c r="E2201" s="275" t="s">
        <v>20</v>
      </c>
      <c r="F2201" s="275">
        <v>141250</v>
      </c>
      <c r="G2201" s="275" t="s">
        <v>161</v>
      </c>
      <c r="H2201" s="279" t="s">
        <v>1663</v>
      </c>
      <c r="I2201" s="275" t="s">
        <v>95</v>
      </c>
      <c r="J2201" s="275" t="s">
        <v>98</v>
      </c>
      <c r="K2201" s="278" t="s">
        <v>248</v>
      </c>
      <c r="L2201" s="283">
        <v>7</v>
      </c>
      <c r="M2201" s="158">
        <f t="shared" si="242"/>
        <v>9</v>
      </c>
      <c r="N2201" s="275">
        <v>141250</v>
      </c>
      <c r="O2201" s="158"/>
      <c r="P2201" s="158"/>
      <c r="Q2201" s="275">
        <v>141250</v>
      </c>
      <c r="R2201" s="158" t="s">
        <v>74</v>
      </c>
      <c r="S2201" s="158" t="str">
        <f>IFERROR(VLOOKUP(B2201,#REF!,3,0),"-")</f>
        <v>-</v>
      </c>
      <c r="T2201" s="159" t="str">
        <f>S2201&amp;"-"&amp;COUNTIF($S$2:S2201,S2201)</f>
        <v>--2197</v>
      </c>
      <c r="U2201" s="160">
        <f t="shared" si="238"/>
        <v>7</v>
      </c>
      <c r="V2201" s="160">
        <f t="shared" si="239"/>
        <v>9</v>
      </c>
      <c r="W2201" s="161" t="str">
        <f t="shared" si="240"/>
        <v>11 MAY 2024</v>
      </c>
      <c r="X2201" s="162">
        <f t="shared" si="241"/>
        <v>2200</v>
      </c>
      <c r="Y2201" s="163"/>
      <c r="AE2201" s="161" t="str">
        <f t="shared" si="244"/>
        <v>SOFTWARE QUALITY ENGINEERING SEC 4</v>
      </c>
    </row>
    <row r="2202" spans="1:31" s="161" customFormat="1" ht="23.25" customHeight="1" x14ac:dyDescent="0.25">
      <c r="A2202" s="275">
        <f t="shared" si="243"/>
        <v>141279</v>
      </c>
      <c r="B2202" s="284" t="str">
        <f>A2202&amp;"-"&amp;COUNTIF($A$2:A2202,A2202)</f>
        <v>141279-1</v>
      </c>
      <c r="C2202" s="275">
        <v>2201</v>
      </c>
      <c r="D2202" s="278" t="s">
        <v>591</v>
      </c>
      <c r="E2202" s="275" t="s">
        <v>169</v>
      </c>
      <c r="F2202" s="275">
        <v>141279</v>
      </c>
      <c r="G2202" s="275" t="s">
        <v>419</v>
      </c>
      <c r="H2202" s="279" t="s">
        <v>1628</v>
      </c>
      <c r="I2202" s="275" t="s">
        <v>95</v>
      </c>
      <c r="J2202" s="275" t="s">
        <v>98</v>
      </c>
      <c r="K2202" s="278" t="s">
        <v>248</v>
      </c>
      <c r="L2202" s="283">
        <v>2</v>
      </c>
      <c r="M2202" s="158">
        <f t="shared" si="242"/>
        <v>4</v>
      </c>
      <c r="N2202" s="275">
        <v>141279</v>
      </c>
      <c r="O2202" s="158"/>
      <c r="P2202" s="158"/>
      <c r="Q2202" s="275">
        <v>141279</v>
      </c>
      <c r="R2202" s="158" t="s">
        <v>74</v>
      </c>
      <c r="S2202" s="158" t="str">
        <f>IFERROR(VLOOKUP(B2202,#REF!,3,0),"-")</f>
        <v>-</v>
      </c>
      <c r="T2202" s="159" t="str">
        <f>S2202&amp;"-"&amp;COUNTIF($S$2:S2202,S2202)</f>
        <v>--2198</v>
      </c>
      <c r="U2202" s="160">
        <f t="shared" si="238"/>
        <v>2</v>
      </c>
      <c r="V2202" s="160">
        <f t="shared" si="239"/>
        <v>4</v>
      </c>
      <c r="W2202" s="161" t="str">
        <f t="shared" si="240"/>
        <v>11 MAY 2024</v>
      </c>
      <c r="X2202" s="162">
        <f t="shared" si="241"/>
        <v>2201</v>
      </c>
      <c r="Y2202" s="163"/>
      <c r="AE2202" s="161" t="str">
        <f t="shared" si="244"/>
        <v>HUMAN RESOURCE MANAGEMENT AND LEADERSHIP SEC 1</v>
      </c>
    </row>
    <row r="2203" spans="1:31" s="161" customFormat="1" ht="23.25" customHeight="1" x14ac:dyDescent="0.25">
      <c r="A2203" s="275">
        <f t="shared" si="243"/>
        <v>141283</v>
      </c>
      <c r="B2203" s="284" t="str">
        <f>A2203&amp;"-"&amp;COUNTIF($A$2:A2203,A2203)</f>
        <v>141283-1</v>
      </c>
      <c r="C2203" s="275">
        <v>2202</v>
      </c>
      <c r="D2203" s="278" t="s">
        <v>591</v>
      </c>
      <c r="E2203" s="275" t="s">
        <v>169</v>
      </c>
      <c r="F2203" s="275">
        <v>141283</v>
      </c>
      <c r="G2203" s="275" t="s">
        <v>430</v>
      </c>
      <c r="H2203" s="279" t="s">
        <v>1058</v>
      </c>
      <c r="I2203" s="275" t="s">
        <v>95</v>
      </c>
      <c r="J2203" s="275" t="s">
        <v>98</v>
      </c>
      <c r="K2203" s="278" t="s">
        <v>248</v>
      </c>
      <c r="L2203" s="283">
        <v>6</v>
      </c>
      <c r="M2203" s="158">
        <f t="shared" si="242"/>
        <v>8</v>
      </c>
      <c r="N2203" s="275">
        <v>141283</v>
      </c>
      <c r="O2203" s="158"/>
      <c r="P2203" s="158"/>
      <c r="Q2203" s="275">
        <v>141283</v>
      </c>
      <c r="R2203" s="158" t="s">
        <v>74</v>
      </c>
      <c r="S2203" s="158" t="str">
        <f>IFERROR(VLOOKUP(B2203,#REF!,3,0),"-")</f>
        <v>-</v>
      </c>
      <c r="T2203" s="159" t="str">
        <f>S2203&amp;"-"&amp;COUNTIF($S$2:S2203,S2203)</f>
        <v>--2199</v>
      </c>
      <c r="U2203" s="160">
        <f t="shared" si="238"/>
        <v>6</v>
      </c>
      <c r="V2203" s="160">
        <f t="shared" si="239"/>
        <v>8</v>
      </c>
      <c r="W2203" s="161" t="str">
        <f t="shared" si="240"/>
        <v>11 MAY 2024</v>
      </c>
      <c r="X2203" s="162">
        <f t="shared" si="241"/>
        <v>2202</v>
      </c>
      <c r="Y2203" s="163"/>
      <c r="AE2203" s="161" t="str">
        <f t="shared" si="244"/>
        <v>MANAGERIAL ECONOMICS SEC 1</v>
      </c>
    </row>
    <row r="2204" spans="1:31" s="161" customFormat="1" ht="23.25" customHeight="1" x14ac:dyDescent="0.25">
      <c r="A2204" s="275">
        <f t="shared" si="243"/>
        <v>141294</v>
      </c>
      <c r="B2204" s="284" t="str">
        <f>A2204&amp;"-"&amp;COUNTIF($A$2:A2204,A2204)</f>
        <v>141294-1</v>
      </c>
      <c r="C2204" s="275">
        <v>2203</v>
      </c>
      <c r="D2204" s="278" t="s">
        <v>591</v>
      </c>
      <c r="E2204" s="275" t="s">
        <v>169</v>
      </c>
      <c r="F2204" s="275">
        <v>141294</v>
      </c>
      <c r="G2204" s="275" t="s">
        <v>430</v>
      </c>
      <c r="H2204" s="279" t="s">
        <v>1058</v>
      </c>
      <c r="I2204" s="275" t="s">
        <v>95</v>
      </c>
      <c r="J2204" s="275" t="s">
        <v>98</v>
      </c>
      <c r="K2204" s="278" t="s">
        <v>248</v>
      </c>
      <c r="L2204" s="283">
        <v>6</v>
      </c>
      <c r="M2204" s="158">
        <f t="shared" si="242"/>
        <v>8</v>
      </c>
      <c r="N2204" s="275">
        <v>141294</v>
      </c>
      <c r="O2204" s="158"/>
      <c r="P2204" s="158"/>
      <c r="Q2204" s="275">
        <v>141294</v>
      </c>
      <c r="R2204" s="158" t="s">
        <v>74</v>
      </c>
      <c r="S2204" s="158" t="str">
        <f>IFERROR(VLOOKUP(B2204,#REF!,3,0),"-")</f>
        <v>-</v>
      </c>
      <c r="T2204" s="159" t="str">
        <f>S2204&amp;"-"&amp;COUNTIF($S$2:S2204,S2204)</f>
        <v>--2200</v>
      </c>
      <c r="U2204" s="160">
        <f t="shared" si="238"/>
        <v>6</v>
      </c>
      <c r="V2204" s="160">
        <f t="shared" si="239"/>
        <v>8</v>
      </c>
      <c r="W2204" s="161" t="str">
        <f t="shared" si="240"/>
        <v>11 MAY 2024</v>
      </c>
      <c r="X2204" s="162">
        <f t="shared" si="241"/>
        <v>2203</v>
      </c>
      <c r="Y2204" s="163"/>
      <c r="AE2204" s="161" t="str">
        <f t="shared" si="244"/>
        <v>MANAGERIAL ECONOMICS SEC 1</v>
      </c>
    </row>
    <row r="2205" spans="1:31" s="161" customFormat="1" ht="23.25" customHeight="1" x14ac:dyDescent="0.25">
      <c r="A2205" s="275">
        <f t="shared" si="243"/>
        <v>141319</v>
      </c>
      <c r="B2205" s="284" t="str">
        <f>A2205&amp;"-"&amp;COUNTIF($A$2:A2205,A2205)</f>
        <v>141319-1</v>
      </c>
      <c r="C2205" s="275">
        <v>2204</v>
      </c>
      <c r="D2205" s="278" t="s">
        <v>591</v>
      </c>
      <c r="E2205" s="275" t="s">
        <v>170</v>
      </c>
      <c r="F2205" s="275">
        <v>141319</v>
      </c>
      <c r="G2205" s="275" t="s">
        <v>847</v>
      </c>
      <c r="H2205" s="279" t="s">
        <v>1664</v>
      </c>
      <c r="I2205" s="275" t="s">
        <v>95</v>
      </c>
      <c r="J2205" s="275" t="s">
        <v>98</v>
      </c>
      <c r="K2205" s="278" t="s">
        <v>248</v>
      </c>
      <c r="L2205" s="283">
        <v>1</v>
      </c>
      <c r="M2205" s="158">
        <f t="shared" si="242"/>
        <v>3</v>
      </c>
      <c r="N2205" s="275">
        <v>141319</v>
      </c>
      <c r="O2205" s="158"/>
      <c r="P2205" s="158"/>
      <c r="Q2205" s="275">
        <v>141319</v>
      </c>
      <c r="R2205" s="158" t="s">
        <v>74</v>
      </c>
      <c r="S2205" s="158" t="str">
        <f>IFERROR(VLOOKUP(B2205,#REF!,3,0),"-")</f>
        <v>-</v>
      </c>
      <c r="T2205" s="159" t="str">
        <f>S2205&amp;"-"&amp;COUNTIF($S$2:S2205,S2205)</f>
        <v>--2201</v>
      </c>
      <c r="U2205" s="160">
        <f t="shared" si="238"/>
        <v>1</v>
      </c>
      <c r="V2205" s="160">
        <f t="shared" si="239"/>
        <v>3</v>
      </c>
      <c r="W2205" s="161" t="str">
        <f t="shared" si="240"/>
        <v>11 MAY 2024</v>
      </c>
      <c r="X2205" s="162">
        <f t="shared" si="241"/>
        <v>2204</v>
      </c>
      <c r="Y2205" s="163"/>
      <c r="AE2205" s="161" t="str">
        <f t="shared" si="244"/>
        <v>ADVANCES IN REASERCH METHODS SEC 1</v>
      </c>
    </row>
    <row r="2206" spans="1:31" s="161" customFormat="1" ht="23.25" customHeight="1" x14ac:dyDescent="0.25">
      <c r="A2206" s="275">
        <f t="shared" si="243"/>
        <v>141319</v>
      </c>
      <c r="B2206" s="284" t="str">
        <f>A2206&amp;"-"&amp;COUNTIF($A$2:A2206,A2206)</f>
        <v>141319-2</v>
      </c>
      <c r="C2206" s="275">
        <v>2205</v>
      </c>
      <c r="D2206" s="278" t="s">
        <v>591</v>
      </c>
      <c r="E2206" s="275" t="s">
        <v>170</v>
      </c>
      <c r="F2206" s="275">
        <v>141319</v>
      </c>
      <c r="G2206" s="275" t="s">
        <v>847</v>
      </c>
      <c r="H2206" s="279" t="s">
        <v>1664</v>
      </c>
      <c r="I2206" s="275" t="s">
        <v>95</v>
      </c>
      <c r="J2206" s="275" t="s">
        <v>98</v>
      </c>
      <c r="K2206" s="278" t="s">
        <v>249</v>
      </c>
      <c r="L2206" s="283">
        <v>3</v>
      </c>
      <c r="M2206" s="158">
        <f t="shared" si="242"/>
        <v>5</v>
      </c>
      <c r="N2206" s="275">
        <v>141319</v>
      </c>
      <c r="O2206" s="158"/>
      <c r="P2206" s="158"/>
      <c r="Q2206" s="275">
        <v>141319</v>
      </c>
      <c r="R2206" s="158" t="s">
        <v>74</v>
      </c>
      <c r="S2206" s="158" t="str">
        <f>IFERROR(VLOOKUP(B2206,#REF!,3,0),"-")</f>
        <v>-</v>
      </c>
      <c r="T2206" s="159" t="str">
        <f>S2206&amp;"-"&amp;COUNTIF($S$2:S2206,S2206)</f>
        <v>--2202</v>
      </c>
      <c r="U2206" s="160">
        <f t="shared" si="238"/>
        <v>3</v>
      </c>
      <c r="V2206" s="160">
        <f t="shared" si="239"/>
        <v>5</v>
      </c>
      <c r="W2206" s="161" t="str">
        <f t="shared" si="240"/>
        <v>11 MAY 2024</v>
      </c>
      <c r="X2206" s="162">
        <f t="shared" si="241"/>
        <v>2205</v>
      </c>
      <c r="Y2206" s="163"/>
      <c r="AE2206" s="161" t="str">
        <f t="shared" si="244"/>
        <v>ADVANCES IN REASERCH METHODS SEC 1</v>
      </c>
    </row>
    <row r="2207" spans="1:31" s="161" customFormat="1" ht="23.25" customHeight="1" x14ac:dyDescent="0.25">
      <c r="A2207" s="275">
        <f t="shared" si="243"/>
        <v>141348</v>
      </c>
      <c r="B2207" s="284" t="str">
        <f>A2207&amp;"-"&amp;COUNTIF($A$2:A2207,A2207)</f>
        <v>141348-1</v>
      </c>
      <c r="C2207" s="275">
        <v>2206</v>
      </c>
      <c r="D2207" s="278" t="s">
        <v>591</v>
      </c>
      <c r="E2207" s="275" t="s">
        <v>24</v>
      </c>
      <c r="F2207" s="275">
        <v>141348</v>
      </c>
      <c r="G2207" s="275" t="s">
        <v>839</v>
      </c>
      <c r="H2207" s="279" t="s">
        <v>1650</v>
      </c>
      <c r="I2207" s="275" t="s">
        <v>95</v>
      </c>
      <c r="J2207" s="275" t="s">
        <v>98</v>
      </c>
      <c r="K2207" s="278" t="s">
        <v>249</v>
      </c>
      <c r="L2207" s="283">
        <v>18</v>
      </c>
      <c r="M2207" s="158">
        <f t="shared" si="242"/>
        <v>20</v>
      </c>
      <c r="N2207" s="275">
        <v>141348</v>
      </c>
      <c r="O2207" s="158"/>
      <c r="P2207" s="158"/>
      <c r="Q2207" s="275">
        <v>141348</v>
      </c>
      <c r="R2207" s="158" t="s">
        <v>74</v>
      </c>
      <c r="S2207" s="158" t="str">
        <f>IFERROR(VLOOKUP(B2207,#REF!,3,0),"-")</f>
        <v>-</v>
      </c>
      <c r="T2207" s="159" t="str">
        <f>S2207&amp;"-"&amp;COUNTIF($S$2:S2207,S2207)</f>
        <v>--2203</v>
      </c>
      <c r="U2207" s="160">
        <f t="shared" si="238"/>
        <v>18</v>
      </c>
      <c r="V2207" s="160">
        <f t="shared" si="239"/>
        <v>20</v>
      </c>
      <c r="W2207" s="161" t="str">
        <f t="shared" si="240"/>
        <v>11 MAY 2024</v>
      </c>
      <c r="X2207" s="162">
        <f t="shared" si="241"/>
        <v>2206</v>
      </c>
      <c r="Y2207" s="163"/>
      <c r="AE2207" s="161" t="str">
        <f t="shared" si="244"/>
        <v>ISLAMIC BANKING PRACTICES SEC 1</v>
      </c>
    </row>
    <row r="2208" spans="1:31" s="161" customFormat="1" ht="23.25" customHeight="1" x14ac:dyDescent="0.25">
      <c r="A2208" s="275">
        <f t="shared" si="243"/>
        <v>141372</v>
      </c>
      <c r="B2208" s="284" t="str">
        <f>A2208&amp;"-"&amp;COUNTIF($A$2:A2208,A2208)</f>
        <v>141372-1</v>
      </c>
      <c r="C2208" s="275">
        <v>2207</v>
      </c>
      <c r="D2208" s="278" t="s">
        <v>591</v>
      </c>
      <c r="E2208" s="275" t="s">
        <v>169</v>
      </c>
      <c r="F2208" s="275">
        <v>141372</v>
      </c>
      <c r="G2208" s="275" t="s">
        <v>847</v>
      </c>
      <c r="H2208" s="279" t="s">
        <v>1664</v>
      </c>
      <c r="I2208" s="275" t="s">
        <v>95</v>
      </c>
      <c r="J2208" s="275" t="s">
        <v>98</v>
      </c>
      <c r="K2208" s="278" t="s">
        <v>249</v>
      </c>
      <c r="L2208" s="283">
        <v>1</v>
      </c>
      <c r="M2208" s="158">
        <f t="shared" si="242"/>
        <v>3</v>
      </c>
      <c r="N2208" s="275">
        <v>141372</v>
      </c>
      <c r="O2208" s="158"/>
      <c r="P2208" s="158"/>
      <c r="Q2208" s="275">
        <v>141372</v>
      </c>
      <c r="R2208" s="158" t="s">
        <v>74</v>
      </c>
      <c r="S2208" s="158" t="str">
        <f>IFERROR(VLOOKUP(B2208,#REF!,3,0),"-")</f>
        <v>-</v>
      </c>
      <c r="T2208" s="159" t="str">
        <f>S2208&amp;"-"&amp;COUNTIF($S$2:S2208,S2208)</f>
        <v>--2204</v>
      </c>
      <c r="U2208" s="160">
        <f t="shared" si="238"/>
        <v>1</v>
      </c>
      <c r="V2208" s="160">
        <f t="shared" si="239"/>
        <v>3</v>
      </c>
      <c r="W2208" s="161" t="str">
        <f t="shared" si="240"/>
        <v>11 MAY 2024</v>
      </c>
      <c r="X2208" s="162">
        <f t="shared" si="241"/>
        <v>2207</v>
      </c>
      <c r="Y2208" s="163"/>
      <c r="AE2208" s="161" t="str">
        <f t="shared" si="244"/>
        <v>ADVANCES IN REASERCH METHODS SEC 1</v>
      </c>
    </row>
    <row r="2209" spans="1:31" s="161" customFormat="1" ht="23.25" customHeight="1" x14ac:dyDescent="0.25">
      <c r="A2209" s="275">
        <f t="shared" si="243"/>
        <v>141372</v>
      </c>
      <c r="B2209" s="284" t="str">
        <f>A2209&amp;"-"&amp;COUNTIF($A$2:A2209,A2209)</f>
        <v>141372-2</v>
      </c>
      <c r="C2209" s="275">
        <v>2208</v>
      </c>
      <c r="D2209" s="278" t="s">
        <v>591</v>
      </c>
      <c r="E2209" s="275" t="s">
        <v>169</v>
      </c>
      <c r="F2209" s="275">
        <v>141372</v>
      </c>
      <c r="G2209" s="275" t="s">
        <v>847</v>
      </c>
      <c r="H2209" s="279" t="s">
        <v>1664</v>
      </c>
      <c r="I2209" s="275" t="s">
        <v>95</v>
      </c>
      <c r="J2209" s="275" t="s">
        <v>98</v>
      </c>
      <c r="K2209" s="278" t="s">
        <v>251</v>
      </c>
      <c r="L2209" s="283">
        <v>3</v>
      </c>
      <c r="M2209" s="158">
        <f t="shared" si="242"/>
        <v>5</v>
      </c>
      <c r="N2209" s="275">
        <v>141372</v>
      </c>
      <c r="O2209" s="158"/>
      <c r="P2209" s="158"/>
      <c r="Q2209" s="275">
        <v>141372</v>
      </c>
      <c r="R2209" s="158" t="s">
        <v>74</v>
      </c>
      <c r="S2209" s="158" t="str">
        <f>IFERROR(VLOOKUP(B2209,#REF!,3,0),"-")</f>
        <v>-</v>
      </c>
      <c r="T2209" s="159" t="str">
        <f>S2209&amp;"-"&amp;COUNTIF($S$2:S2209,S2209)</f>
        <v>--2205</v>
      </c>
      <c r="U2209" s="160">
        <f t="shared" si="238"/>
        <v>3</v>
      </c>
      <c r="V2209" s="160">
        <f t="shared" si="239"/>
        <v>5</v>
      </c>
      <c r="W2209" s="161" t="str">
        <f t="shared" si="240"/>
        <v>11 MAY 2024</v>
      </c>
      <c r="X2209" s="162">
        <f t="shared" si="241"/>
        <v>2208</v>
      </c>
      <c r="Y2209" s="163"/>
      <c r="AE2209" s="161" t="str">
        <f t="shared" si="244"/>
        <v>ADVANCES IN REASERCH METHODS SEC 1</v>
      </c>
    </row>
    <row r="2210" spans="1:31" s="161" customFormat="1" ht="23.25" customHeight="1" x14ac:dyDescent="0.25">
      <c r="A2210" s="275">
        <f t="shared" si="243"/>
        <v>141424</v>
      </c>
      <c r="B2210" s="284" t="str">
        <f>A2210&amp;"-"&amp;COUNTIF($A$2:A2210,A2210)</f>
        <v>141424-1</v>
      </c>
      <c r="C2210" s="275">
        <v>2209</v>
      </c>
      <c r="D2210" s="278" t="s">
        <v>591</v>
      </c>
      <c r="E2210" s="275" t="s">
        <v>168</v>
      </c>
      <c r="F2210" s="275">
        <v>141424</v>
      </c>
      <c r="G2210" s="275" t="s">
        <v>848</v>
      </c>
      <c r="H2210" s="279" t="s">
        <v>1665</v>
      </c>
      <c r="I2210" s="275" t="s">
        <v>95</v>
      </c>
      <c r="J2210" s="275" t="s">
        <v>98</v>
      </c>
      <c r="K2210" s="278" t="s">
        <v>251</v>
      </c>
      <c r="L2210" s="283">
        <v>2</v>
      </c>
      <c r="M2210" s="158">
        <f t="shared" si="242"/>
        <v>4</v>
      </c>
      <c r="N2210" s="275">
        <v>141424</v>
      </c>
      <c r="O2210" s="158"/>
      <c r="P2210" s="158"/>
      <c r="Q2210" s="275">
        <v>141424</v>
      </c>
      <c r="R2210" s="158" t="s">
        <v>74</v>
      </c>
      <c r="S2210" s="158" t="str">
        <f>IFERROR(VLOOKUP(B2210,#REF!,3,0),"-")</f>
        <v>-</v>
      </c>
      <c r="T2210" s="159" t="str">
        <f>S2210&amp;"-"&amp;COUNTIF($S$2:S2210,S2210)</f>
        <v>--2206</v>
      </c>
      <c r="U2210" s="160">
        <f t="shared" si="238"/>
        <v>2</v>
      </c>
      <c r="V2210" s="160">
        <f t="shared" si="239"/>
        <v>4</v>
      </c>
      <c r="W2210" s="161" t="str">
        <f t="shared" si="240"/>
        <v>11 MAY 2024</v>
      </c>
      <c r="X2210" s="162">
        <f t="shared" si="241"/>
        <v>2209</v>
      </c>
      <c r="Y2210" s="163"/>
      <c r="AE2210" s="161" t="str">
        <f t="shared" si="244"/>
        <v>MEDICAL PHYSICS SEC 1</v>
      </c>
    </row>
    <row r="2211" spans="1:31" s="161" customFormat="1" ht="23.25" customHeight="1" x14ac:dyDescent="0.25">
      <c r="A2211" s="275">
        <f t="shared" si="243"/>
        <v>141471</v>
      </c>
      <c r="B2211" s="284" t="str">
        <f>A2211&amp;"-"&amp;COUNTIF($A$2:A2211,A2211)</f>
        <v>141471-1</v>
      </c>
      <c r="C2211" s="275">
        <v>2210</v>
      </c>
      <c r="D2211" s="278" t="s">
        <v>591</v>
      </c>
      <c r="E2211" s="275" t="s">
        <v>343</v>
      </c>
      <c r="F2211" s="275">
        <v>141471</v>
      </c>
      <c r="G2211" s="275" t="s">
        <v>849</v>
      </c>
      <c r="H2211" s="279" t="s">
        <v>1666</v>
      </c>
      <c r="I2211" s="275" t="s">
        <v>95</v>
      </c>
      <c r="J2211" s="275" t="s">
        <v>98</v>
      </c>
      <c r="K2211" s="278" t="s">
        <v>251</v>
      </c>
      <c r="L2211" s="283">
        <v>6</v>
      </c>
      <c r="M2211" s="158">
        <f t="shared" si="242"/>
        <v>8</v>
      </c>
      <c r="N2211" s="275">
        <v>141471</v>
      </c>
      <c r="O2211" s="158"/>
      <c r="P2211" s="158"/>
      <c r="Q2211" s="275">
        <v>141471</v>
      </c>
      <c r="R2211" s="158" t="s">
        <v>74</v>
      </c>
      <c r="S2211" s="158" t="str">
        <f>IFERROR(VLOOKUP(B2211,#REF!,3,0),"-")</f>
        <v>-</v>
      </c>
      <c r="T2211" s="159" t="str">
        <f>S2211&amp;"-"&amp;COUNTIF($S$2:S2211,S2211)</f>
        <v>--2207</v>
      </c>
      <c r="U2211" s="160">
        <f t="shared" si="238"/>
        <v>6</v>
      </c>
      <c r="V2211" s="160">
        <f t="shared" si="239"/>
        <v>8</v>
      </c>
      <c r="W2211" s="161" t="str">
        <f t="shared" si="240"/>
        <v>11 MAY 2024</v>
      </c>
      <c r="X2211" s="162">
        <f t="shared" si="241"/>
        <v>2210</v>
      </c>
      <c r="Y2211" s="163"/>
      <c r="AE2211" s="161" t="str">
        <f t="shared" si="244"/>
        <v>AUDITING SEC 1</v>
      </c>
    </row>
    <row r="2212" spans="1:31" s="161" customFormat="1" ht="23.25" customHeight="1" x14ac:dyDescent="0.25">
      <c r="A2212" s="275">
        <f t="shared" si="243"/>
        <v>141485</v>
      </c>
      <c r="B2212" s="284" t="str">
        <f>A2212&amp;"-"&amp;COUNTIF($A$2:A2212,A2212)</f>
        <v>141485-1</v>
      </c>
      <c r="C2212" s="275">
        <v>2211</v>
      </c>
      <c r="D2212" s="278" t="s">
        <v>591</v>
      </c>
      <c r="E2212" s="275" t="s">
        <v>167</v>
      </c>
      <c r="F2212" s="275">
        <v>141485</v>
      </c>
      <c r="G2212" s="275" t="s">
        <v>850</v>
      </c>
      <c r="H2212" s="279" t="s">
        <v>1667</v>
      </c>
      <c r="I2212" s="275" t="s">
        <v>95</v>
      </c>
      <c r="J2212" s="275" t="s">
        <v>98</v>
      </c>
      <c r="K2212" s="278" t="s">
        <v>251</v>
      </c>
      <c r="L2212" s="283">
        <v>10</v>
      </c>
      <c r="M2212" s="158">
        <f t="shared" si="242"/>
        <v>12</v>
      </c>
      <c r="N2212" s="275">
        <v>141485</v>
      </c>
      <c r="O2212" s="158"/>
      <c r="P2212" s="158"/>
      <c r="Q2212" s="275">
        <v>141485</v>
      </c>
      <c r="R2212" s="158" t="s">
        <v>74</v>
      </c>
      <c r="S2212" s="158" t="str">
        <f>IFERROR(VLOOKUP(B2212,#REF!,3,0),"-")</f>
        <v>-</v>
      </c>
      <c r="T2212" s="159" t="str">
        <f>S2212&amp;"-"&amp;COUNTIF($S$2:S2212,S2212)</f>
        <v>--2208</v>
      </c>
      <c r="U2212" s="160">
        <f t="shared" si="238"/>
        <v>10</v>
      </c>
      <c r="V2212" s="160">
        <f t="shared" si="239"/>
        <v>12</v>
      </c>
      <c r="W2212" s="161" t="str">
        <f t="shared" si="240"/>
        <v>11 MAY 2024</v>
      </c>
      <c r="X2212" s="162">
        <f t="shared" si="241"/>
        <v>2211</v>
      </c>
      <c r="Y2212" s="163"/>
      <c r="AE2212" s="161" t="str">
        <f t="shared" si="244"/>
        <v>ADVANCED GROUP THEORY SEC 1</v>
      </c>
    </row>
    <row r="2213" spans="1:31" s="161" customFormat="1" ht="23.25" customHeight="1" x14ac:dyDescent="0.25">
      <c r="A2213" s="275">
        <f t="shared" si="243"/>
        <v>141495</v>
      </c>
      <c r="B2213" s="284" t="str">
        <f>A2213&amp;"-"&amp;COUNTIF($A$2:A2213,A2213)</f>
        <v>141495-1</v>
      </c>
      <c r="C2213" s="275">
        <v>2212</v>
      </c>
      <c r="D2213" s="277" t="s">
        <v>591</v>
      </c>
      <c r="E2213" s="275" t="s">
        <v>32</v>
      </c>
      <c r="F2213" s="275">
        <v>141495</v>
      </c>
      <c r="G2213" s="275" t="s">
        <v>851</v>
      </c>
      <c r="H2213" s="279" t="s">
        <v>1668</v>
      </c>
      <c r="I2213" s="275" t="s">
        <v>95</v>
      </c>
      <c r="J2213" s="275" t="s">
        <v>98</v>
      </c>
      <c r="K2213" s="278" t="s">
        <v>251</v>
      </c>
      <c r="L2213" s="283">
        <v>1</v>
      </c>
      <c r="M2213" s="158">
        <f t="shared" si="242"/>
        <v>3</v>
      </c>
      <c r="N2213" s="275">
        <v>141495</v>
      </c>
      <c r="O2213" s="158"/>
      <c r="P2213" s="158"/>
      <c r="Q2213" s="275">
        <v>141495</v>
      </c>
      <c r="R2213" s="158" t="s">
        <v>74</v>
      </c>
      <c r="S2213" s="158" t="str">
        <f>IFERROR(VLOOKUP(B2213,#REF!,3,0),"-")</f>
        <v>-</v>
      </c>
      <c r="T2213" s="159" t="str">
        <f>S2213&amp;"-"&amp;COUNTIF($S$2:S2213,S2213)</f>
        <v>--2209</v>
      </c>
      <c r="U2213" s="160">
        <f t="shared" si="238"/>
        <v>1</v>
      </c>
      <c r="V2213" s="160">
        <f t="shared" si="239"/>
        <v>3</v>
      </c>
      <c r="W2213" s="161" t="str">
        <f t="shared" si="240"/>
        <v>11 MAY 2024</v>
      </c>
      <c r="X2213" s="162">
        <f t="shared" si="241"/>
        <v>2212</v>
      </c>
      <c r="Y2213" s="163"/>
      <c r="AE2213" s="161" t="str">
        <f t="shared" si="244"/>
        <v>QUANTUM MECHANICS-II SEC 1</v>
      </c>
    </row>
    <row r="2214" spans="1:31" s="161" customFormat="1" ht="23.25" customHeight="1" x14ac:dyDescent="0.25">
      <c r="A2214" s="275">
        <f t="shared" si="243"/>
        <v>141495</v>
      </c>
      <c r="B2214" s="284" t="str">
        <f>A2214&amp;"-"&amp;COUNTIF($A$2:A2214,A2214)</f>
        <v>141495-2</v>
      </c>
      <c r="C2214" s="275">
        <v>2213</v>
      </c>
      <c r="D2214" s="278" t="s">
        <v>591</v>
      </c>
      <c r="E2214" s="275" t="s">
        <v>32</v>
      </c>
      <c r="F2214" s="275">
        <v>141495</v>
      </c>
      <c r="G2214" s="275" t="s">
        <v>851</v>
      </c>
      <c r="H2214" s="279" t="s">
        <v>1668</v>
      </c>
      <c r="I2214" s="275" t="s">
        <v>95</v>
      </c>
      <c r="J2214" s="275" t="s">
        <v>98</v>
      </c>
      <c r="K2214" s="278" t="s">
        <v>252</v>
      </c>
      <c r="L2214" s="283">
        <v>6</v>
      </c>
      <c r="M2214" s="158">
        <f t="shared" si="242"/>
        <v>8</v>
      </c>
      <c r="N2214" s="275">
        <v>141495</v>
      </c>
      <c r="O2214" s="158"/>
      <c r="P2214" s="158"/>
      <c r="Q2214" s="275">
        <v>141495</v>
      </c>
      <c r="R2214" s="158" t="s">
        <v>74</v>
      </c>
      <c r="S2214" s="158" t="str">
        <f>IFERROR(VLOOKUP(B2214,#REF!,3,0),"-")</f>
        <v>-</v>
      </c>
      <c r="T2214" s="159" t="str">
        <f>S2214&amp;"-"&amp;COUNTIF($S$2:S2214,S2214)</f>
        <v>--2210</v>
      </c>
      <c r="U2214" s="160">
        <f t="shared" si="238"/>
        <v>6</v>
      </c>
      <c r="V2214" s="160">
        <f t="shared" si="239"/>
        <v>8</v>
      </c>
      <c r="W2214" s="161" t="str">
        <f t="shared" si="240"/>
        <v>11 MAY 2024</v>
      </c>
      <c r="X2214" s="162">
        <f t="shared" si="241"/>
        <v>2213</v>
      </c>
      <c r="Y2214" s="163"/>
      <c r="AE2214" s="161" t="str">
        <f t="shared" si="244"/>
        <v>QUANTUM MECHANICS-II SEC 1</v>
      </c>
    </row>
    <row r="2215" spans="1:31" s="161" customFormat="1" ht="23.25" customHeight="1" x14ac:dyDescent="0.25">
      <c r="A2215" s="275">
        <f t="shared" si="243"/>
        <v>141502</v>
      </c>
      <c r="B2215" s="284" t="str">
        <f>A2215&amp;"-"&amp;COUNTIF($A$2:A2215,A2215)</f>
        <v>141502-1</v>
      </c>
      <c r="C2215" s="275">
        <v>2214</v>
      </c>
      <c r="D2215" s="278" t="s">
        <v>591</v>
      </c>
      <c r="E2215" s="275" t="s">
        <v>32</v>
      </c>
      <c r="F2215" s="275">
        <v>141502</v>
      </c>
      <c r="G2215" s="275" t="s">
        <v>852</v>
      </c>
      <c r="H2215" s="279" t="s">
        <v>1669</v>
      </c>
      <c r="I2215" s="275" t="s">
        <v>95</v>
      </c>
      <c r="J2215" s="275" t="s">
        <v>98</v>
      </c>
      <c r="K2215" s="278" t="s">
        <v>252</v>
      </c>
      <c r="L2215" s="283">
        <v>9</v>
      </c>
      <c r="M2215" s="158">
        <f t="shared" si="242"/>
        <v>11</v>
      </c>
      <c r="N2215" s="275">
        <v>141502</v>
      </c>
      <c r="O2215" s="158"/>
      <c r="P2215" s="158"/>
      <c r="Q2215" s="275">
        <v>141502</v>
      </c>
      <c r="R2215" s="158" t="s">
        <v>74</v>
      </c>
      <c r="S2215" s="158" t="str">
        <f>IFERROR(VLOOKUP(B2215,#REF!,3,0),"-")</f>
        <v>-</v>
      </c>
      <c r="T2215" s="159" t="str">
        <f>S2215&amp;"-"&amp;COUNTIF($S$2:S2215,S2215)</f>
        <v>--2211</v>
      </c>
      <c r="U2215" s="160">
        <f t="shared" si="238"/>
        <v>9</v>
      </c>
      <c r="V2215" s="160">
        <f t="shared" si="239"/>
        <v>11</v>
      </c>
      <c r="W2215" s="161" t="str">
        <f t="shared" si="240"/>
        <v>11 MAY 2024</v>
      </c>
      <c r="X2215" s="162">
        <f t="shared" si="241"/>
        <v>2214</v>
      </c>
      <c r="Y2215" s="163"/>
      <c r="AE2215" s="161" t="str">
        <f t="shared" si="244"/>
        <v>INTRODUCTION TO NANO SCIENCE AND NANOTECHNOLOGIES SEC 1</v>
      </c>
    </row>
    <row r="2216" spans="1:31" s="161" customFormat="1" ht="23.25" customHeight="1" x14ac:dyDescent="0.25">
      <c r="A2216" s="275">
        <f t="shared" si="243"/>
        <v>141519</v>
      </c>
      <c r="B2216" s="284" t="str">
        <f>A2216&amp;"-"&amp;COUNTIF($A$2:A2216,A2216)</f>
        <v>141519-1</v>
      </c>
      <c r="C2216" s="275">
        <v>2215</v>
      </c>
      <c r="D2216" s="278" t="s">
        <v>591</v>
      </c>
      <c r="E2216" s="275" t="s">
        <v>341</v>
      </c>
      <c r="F2216" s="275">
        <v>141519</v>
      </c>
      <c r="G2216" s="275" t="s">
        <v>853</v>
      </c>
      <c r="H2216" s="279" t="s">
        <v>1670</v>
      </c>
      <c r="I2216" s="275" t="s">
        <v>95</v>
      </c>
      <c r="J2216" s="275" t="s">
        <v>98</v>
      </c>
      <c r="K2216" s="278" t="s">
        <v>252</v>
      </c>
      <c r="L2216" s="283">
        <v>1</v>
      </c>
      <c r="M2216" s="158">
        <f t="shared" si="242"/>
        <v>3</v>
      </c>
      <c r="N2216" s="275">
        <v>141519</v>
      </c>
      <c r="O2216" s="158"/>
      <c r="P2216" s="158"/>
      <c r="Q2216" s="275">
        <v>141519</v>
      </c>
      <c r="R2216" s="158" t="s">
        <v>74</v>
      </c>
      <c r="S2216" s="158" t="str">
        <f>IFERROR(VLOOKUP(B2216,#REF!,3,0),"-")</f>
        <v>-</v>
      </c>
      <c r="T2216" s="159" t="str">
        <f>S2216&amp;"-"&amp;COUNTIF($S$2:S2216,S2216)</f>
        <v>--2212</v>
      </c>
      <c r="U2216" s="160">
        <f t="shared" si="238"/>
        <v>1</v>
      </c>
      <c r="V2216" s="160">
        <f t="shared" si="239"/>
        <v>3</v>
      </c>
      <c r="W2216" s="161" t="str">
        <f t="shared" si="240"/>
        <v>11 MAY 2024</v>
      </c>
      <c r="X2216" s="162">
        <f t="shared" si="241"/>
        <v>2215</v>
      </c>
      <c r="Y2216" s="163"/>
      <c r="AE2216" s="161" t="str">
        <f t="shared" si="244"/>
        <v>QUANTUM COMPUTING &amp; INFORMATION SECURITY SEC 1</v>
      </c>
    </row>
    <row r="2217" spans="1:31" s="161" customFormat="1" ht="23.25" customHeight="1" x14ac:dyDescent="0.25">
      <c r="A2217" s="275">
        <f t="shared" si="243"/>
        <v>141519</v>
      </c>
      <c r="B2217" s="284" t="str">
        <f>A2217&amp;"-"&amp;COUNTIF($A$2:A2217,A2217)</f>
        <v>141519-2</v>
      </c>
      <c r="C2217" s="275">
        <v>2216</v>
      </c>
      <c r="D2217" s="278" t="s">
        <v>591</v>
      </c>
      <c r="E2217" s="275" t="s">
        <v>162</v>
      </c>
      <c r="F2217" s="275">
        <v>141519</v>
      </c>
      <c r="G2217" s="275" t="s">
        <v>853</v>
      </c>
      <c r="H2217" s="279" t="s">
        <v>1670</v>
      </c>
      <c r="I2217" s="275" t="s">
        <v>95</v>
      </c>
      <c r="J2217" s="275" t="s">
        <v>98</v>
      </c>
      <c r="K2217" s="278" t="s">
        <v>252</v>
      </c>
      <c r="L2217" s="283">
        <v>6</v>
      </c>
      <c r="M2217" s="158">
        <f t="shared" si="242"/>
        <v>8</v>
      </c>
      <c r="N2217" s="275">
        <v>141519</v>
      </c>
      <c r="O2217" s="158"/>
      <c r="P2217" s="158"/>
      <c r="Q2217" s="275">
        <v>141519</v>
      </c>
      <c r="R2217" s="158" t="s">
        <v>74</v>
      </c>
      <c r="S2217" s="158" t="str">
        <f>IFERROR(VLOOKUP(B2217,#REF!,3,0),"-")</f>
        <v>-</v>
      </c>
      <c r="T2217" s="159" t="str">
        <f>S2217&amp;"-"&amp;COUNTIF($S$2:S2217,S2217)</f>
        <v>--2213</v>
      </c>
      <c r="U2217" s="160">
        <f t="shared" si="238"/>
        <v>6</v>
      </c>
      <c r="V2217" s="160">
        <f t="shared" si="239"/>
        <v>8</v>
      </c>
      <c r="W2217" s="161" t="str">
        <f t="shared" si="240"/>
        <v>11 MAY 2024</v>
      </c>
      <c r="X2217" s="162">
        <f t="shared" si="241"/>
        <v>2216</v>
      </c>
      <c r="Y2217" s="163"/>
      <c r="AE2217" s="161" t="str">
        <f t="shared" si="244"/>
        <v>QUANTUM COMPUTING &amp; INFORMATION SECURITY SEC 1</v>
      </c>
    </row>
    <row r="2218" spans="1:31" s="161" customFormat="1" ht="23.25" customHeight="1" x14ac:dyDescent="0.25">
      <c r="A2218" s="275">
        <f t="shared" si="243"/>
        <v>141246</v>
      </c>
      <c r="B2218" s="284" t="str">
        <f>A2218&amp;"-"&amp;COUNTIF($A$2:A2218,A2218)</f>
        <v>141246-1</v>
      </c>
      <c r="C2218" s="275">
        <v>2217</v>
      </c>
      <c r="D2218" s="278" t="s">
        <v>591</v>
      </c>
      <c r="E2218" s="275" t="s">
        <v>20</v>
      </c>
      <c r="F2218" s="275">
        <v>141246</v>
      </c>
      <c r="G2218" s="275" t="s">
        <v>161</v>
      </c>
      <c r="H2218" s="279" t="s">
        <v>1671</v>
      </c>
      <c r="I2218" s="275" t="s">
        <v>95</v>
      </c>
      <c r="J2218" s="275" t="s">
        <v>100</v>
      </c>
      <c r="K2218" s="278" t="s">
        <v>253</v>
      </c>
      <c r="L2218" s="283">
        <v>4</v>
      </c>
      <c r="M2218" s="158">
        <f t="shared" si="242"/>
        <v>6</v>
      </c>
      <c r="N2218" s="275">
        <v>141246</v>
      </c>
      <c r="O2218" s="158"/>
      <c r="P2218" s="158"/>
      <c r="Q2218" s="275">
        <v>141246</v>
      </c>
      <c r="R2218" s="158" t="s">
        <v>74</v>
      </c>
      <c r="S2218" s="158" t="str">
        <f>IFERROR(VLOOKUP(B2218,#REF!,3,0),"-")</f>
        <v>-</v>
      </c>
      <c r="T2218" s="159" t="str">
        <f>S2218&amp;"-"&amp;COUNTIF($S$2:S2218,S2218)</f>
        <v>--2214</v>
      </c>
      <c r="U2218" s="160">
        <f t="shared" si="238"/>
        <v>4</v>
      </c>
      <c r="V2218" s="160">
        <f t="shared" si="239"/>
        <v>6</v>
      </c>
      <c r="W2218" s="161" t="str">
        <f t="shared" si="240"/>
        <v>11 MAY 2024</v>
      </c>
      <c r="X2218" s="162">
        <f t="shared" si="241"/>
        <v>2217</v>
      </c>
      <c r="Y2218" s="163"/>
      <c r="AE2218" s="161" t="str">
        <f t="shared" si="244"/>
        <v>SOFTWARE QUALITY ENGINEERING SEC 1</v>
      </c>
    </row>
    <row r="2219" spans="1:31" s="161" customFormat="1" ht="23.25" customHeight="1" x14ac:dyDescent="0.25">
      <c r="A2219" s="275">
        <f t="shared" si="243"/>
        <v>141248</v>
      </c>
      <c r="B2219" s="284" t="str">
        <f>A2219&amp;"-"&amp;COUNTIF($A$2:A2219,A2219)</f>
        <v>141248-1</v>
      </c>
      <c r="C2219" s="275">
        <v>2218</v>
      </c>
      <c r="D2219" s="278" t="s">
        <v>591</v>
      </c>
      <c r="E2219" s="275" t="s">
        <v>20</v>
      </c>
      <c r="F2219" s="275">
        <v>141248</v>
      </c>
      <c r="G2219" s="275" t="s">
        <v>161</v>
      </c>
      <c r="H2219" s="279" t="s">
        <v>1672</v>
      </c>
      <c r="I2219" s="275" t="s">
        <v>95</v>
      </c>
      <c r="J2219" s="275" t="s">
        <v>100</v>
      </c>
      <c r="K2219" s="278" t="s">
        <v>253</v>
      </c>
      <c r="L2219" s="283">
        <v>18</v>
      </c>
      <c r="M2219" s="158">
        <f t="shared" si="242"/>
        <v>20</v>
      </c>
      <c r="N2219" s="275">
        <v>141248</v>
      </c>
      <c r="O2219" s="158"/>
      <c r="P2219" s="158"/>
      <c r="Q2219" s="275">
        <v>141248</v>
      </c>
      <c r="R2219" s="158" t="s">
        <v>74</v>
      </c>
      <c r="S2219" s="158" t="str">
        <f>IFERROR(VLOOKUP(B2219,#REF!,3,0),"-")</f>
        <v>-</v>
      </c>
      <c r="T2219" s="159" t="str">
        <f>S2219&amp;"-"&amp;COUNTIF($S$2:S2219,S2219)</f>
        <v>--2215</v>
      </c>
      <c r="U2219" s="160">
        <f t="shared" si="238"/>
        <v>18</v>
      </c>
      <c r="V2219" s="160">
        <f t="shared" si="239"/>
        <v>20</v>
      </c>
      <c r="W2219" s="161" t="str">
        <f t="shared" si="240"/>
        <v>11 MAY 2024</v>
      </c>
      <c r="X2219" s="162">
        <f t="shared" si="241"/>
        <v>2218</v>
      </c>
      <c r="Y2219" s="163"/>
      <c r="AE2219" s="161" t="str">
        <f t="shared" si="244"/>
        <v>SOFTWARE QUALITY ENGINEERING SEC 2</v>
      </c>
    </row>
    <row r="2220" spans="1:31" s="161" customFormat="1" ht="23.25" customHeight="1" x14ac:dyDescent="0.25">
      <c r="A2220" s="275">
        <f t="shared" si="243"/>
        <v>141248</v>
      </c>
      <c r="B2220" s="284" t="str">
        <f>A2220&amp;"-"&amp;COUNTIF($A$2:A2220,A2220)</f>
        <v>141248-2</v>
      </c>
      <c r="C2220" s="275">
        <v>2219</v>
      </c>
      <c r="D2220" s="278" t="s">
        <v>591</v>
      </c>
      <c r="E2220" s="275" t="s">
        <v>20</v>
      </c>
      <c r="F2220" s="275">
        <v>141248</v>
      </c>
      <c r="G2220" s="275" t="s">
        <v>161</v>
      </c>
      <c r="H2220" s="279" t="s">
        <v>1672</v>
      </c>
      <c r="I2220" s="275" t="s">
        <v>95</v>
      </c>
      <c r="J2220" s="275" t="s">
        <v>100</v>
      </c>
      <c r="K2220" s="278" t="s">
        <v>254</v>
      </c>
      <c r="L2220" s="283">
        <v>21</v>
      </c>
      <c r="M2220" s="158">
        <f t="shared" si="242"/>
        <v>23</v>
      </c>
      <c r="N2220" s="275">
        <v>141248</v>
      </c>
      <c r="O2220" s="158"/>
      <c r="P2220" s="158"/>
      <c r="Q2220" s="275">
        <v>141248</v>
      </c>
      <c r="R2220" s="158" t="s">
        <v>74</v>
      </c>
      <c r="S2220" s="158" t="str">
        <f>IFERROR(VLOOKUP(B2220,#REF!,3,0),"-")</f>
        <v>-</v>
      </c>
      <c r="T2220" s="159" t="str">
        <f>S2220&amp;"-"&amp;COUNTIF($S$2:S2220,S2220)</f>
        <v>--2216</v>
      </c>
      <c r="U2220" s="160">
        <f t="shared" si="238"/>
        <v>21</v>
      </c>
      <c r="V2220" s="160">
        <f t="shared" si="239"/>
        <v>23</v>
      </c>
      <c r="W2220" s="161" t="str">
        <f t="shared" si="240"/>
        <v>11 MAY 2024</v>
      </c>
      <c r="X2220" s="162">
        <f t="shared" si="241"/>
        <v>2219</v>
      </c>
      <c r="Y2220" s="163"/>
      <c r="AE2220" s="161" t="str">
        <f t="shared" si="244"/>
        <v>SOFTWARE QUALITY ENGINEERING SEC 2</v>
      </c>
    </row>
    <row r="2221" spans="1:31" s="161" customFormat="1" ht="23.25" customHeight="1" x14ac:dyDescent="0.25">
      <c r="A2221" s="275">
        <f t="shared" si="243"/>
        <v>141249</v>
      </c>
      <c r="B2221" s="284" t="str">
        <f>A2221&amp;"-"&amp;COUNTIF($A$2:A2221,A2221)</f>
        <v>141249-1</v>
      </c>
      <c r="C2221" s="275">
        <v>2220</v>
      </c>
      <c r="D2221" s="278" t="s">
        <v>591</v>
      </c>
      <c r="E2221" s="275" t="s">
        <v>20</v>
      </c>
      <c r="F2221" s="275">
        <v>141249</v>
      </c>
      <c r="G2221" s="275" t="s">
        <v>161</v>
      </c>
      <c r="H2221" s="279" t="s">
        <v>1673</v>
      </c>
      <c r="I2221" s="275" t="s">
        <v>95</v>
      </c>
      <c r="J2221" s="275" t="s">
        <v>100</v>
      </c>
      <c r="K2221" s="278" t="s">
        <v>254</v>
      </c>
      <c r="L2221" s="283">
        <v>1</v>
      </c>
      <c r="M2221" s="158">
        <f t="shared" si="242"/>
        <v>3</v>
      </c>
      <c r="N2221" s="275">
        <v>141249</v>
      </c>
      <c r="O2221" s="158"/>
      <c r="P2221" s="158"/>
      <c r="Q2221" s="275">
        <v>141249</v>
      </c>
      <c r="R2221" s="158" t="s">
        <v>74</v>
      </c>
      <c r="S2221" s="158" t="str">
        <f>IFERROR(VLOOKUP(B2221,#REF!,3,0),"-")</f>
        <v>-</v>
      </c>
      <c r="T2221" s="159" t="str">
        <f>S2221&amp;"-"&amp;COUNTIF($S$2:S2221,S2221)</f>
        <v>--2217</v>
      </c>
      <c r="U2221" s="160">
        <f t="shared" si="238"/>
        <v>1</v>
      </c>
      <c r="V2221" s="160">
        <f t="shared" si="239"/>
        <v>3</v>
      </c>
      <c r="W2221" s="161" t="str">
        <f t="shared" si="240"/>
        <v>11 MAY 2024</v>
      </c>
      <c r="X2221" s="162">
        <f t="shared" si="241"/>
        <v>2220</v>
      </c>
      <c r="Y2221" s="163"/>
      <c r="AE2221" s="161" t="str">
        <f t="shared" si="244"/>
        <v>SOFTWARE QUALITY ENGINEERING SEC 3</v>
      </c>
    </row>
    <row r="2222" spans="1:31" s="161" customFormat="1" ht="23.25" customHeight="1" x14ac:dyDescent="0.25">
      <c r="A2222" s="275">
        <f t="shared" si="243"/>
        <v>141249</v>
      </c>
      <c r="B2222" s="284" t="str">
        <f>A2222&amp;"-"&amp;COUNTIF($A$2:A2222,A2222)</f>
        <v>141249-2</v>
      </c>
      <c r="C2222" s="275">
        <v>2221</v>
      </c>
      <c r="D2222" s="278" t="s">
        <v>591</v>
      </c>
      <c r="E2222" s="275" t="s">
        <v>20</v>
      </c>
      <c r="F2222" s="275">
        <v>141249</v>
      </c>
      <c r="G2222" s="275" t="s">
        <v>161</v>
      </c>
      <c r="H2222" s="279" t="s">
        <v>1673</v>
      </c>
      <c r="I2222" s="275" t="s">
        <v>95</v>
      </c>
      <c r="J2222" s="275" t="s">
        <v>97</v>
      </c>
      <c r="K2222" s="278" t="s">
        <v>255</v>
      </c>
      <c r="L2222" s="283">
        <v>22</v>
      </c>
      <c r="M2222" s="158">
        <f t="shared" si="242"/>
        <v>24</v>
      </c>
      <c r="N2222" s="275">
        <v>141249</v>
      </c>
      <c r="O2222" s="158"/>
      <c r="P2222" s="158"/>
      <c r="Q2222" s="275">
        <v>141249</v>
      </c>
      <c r="R2222" s="158" t="s">
        <v>74</v>
      </c>
      <c r="S2222" s="158" t="str">
        <f>IFERROR(VLOOKUP(B2222,#REF!,3,0),"-")</f>
        <v>-</v>
      </c>
      <c r="T2222" s="159" t="str">
        <f>S2222&amp;"-"&amp;COUNTIF($S$2:S2222,S2222)</f>
        <v>--2218</v>
      </c>
      <c r="U2222" s="160">
        <f t="shared" si="238"/>
        <v>22</v>
      </c>
      <c r="V2222" s="160">
        <f t="shared" si="239"/>
        <v>24</v>
      </c>
      <c r="W2222" s="161" t="str">
        <f t="shared" si="240"/>
        <v>11 MAY 2024</v>
      </c>
      <c r="X2222" s="162">
        <f t="shared" si="241"/>
        <v>2221</v>
      </c>
      <c r="Y2222" s="163"/>
      <c r="AE2222" s="161" t="str">
        <f t="shared" si="244"/>
        <v>SOFTWARE QUALITY ENGINEERING SEC 3</v>
      </c>
    </row>
    <row r="2223" spans="1:31" s="161" customFormat="1" ht="23.25" customHeight="1" x14ac:dyDescent="0.25">
      <c r="A2223" s="275">
        <f t="shared" si="243"/>
        <v>141249</v>
      </c>
      <c r="B2223" s="284" t="str">
        <f>A2223&amp;"-"&amp;COUNTIF($A$2:A2223,A2223)</f>
        <v>141249-3</v>
      </c>
      <c r="C2223" s="275">
        <v>2222</v>
      </c>
      <c r="D2223" s="278" t="s">
        <v>591</v>
      </c>
      <c r="E2223" s="275" t="s">
        <v>20</v>
      </c>
      <c r="F2223" s="275">
        <v>141249</v>
      </c>
      <c r="G2223" s="275" t="s">
        <v>161</v>
      </c>
      <c r="H2223" s="279" t="s">
        <v>1673</v>
      </c>
      <c r="I2223" s="275" t="s">
        <v>95</v>
      </c>
      <c r="J2223" s="275" t="s">
        <v>97</v>
      </c>
      <c r="K2223" s="278" t="s">
        <v>572</v>
      </c>
      <c r="L2223" s="283">
        <v>22</v>
      </c>
      <c r="M2223" s="158">
        <f t="shared" si="242"/>
        <v>24</v>
      </c>
      <c r="N2223" s="275">
        <v>141249</v>
      </c>
      <c r="O2223" s="158"/>
      <c r="P2223" s="158"/>
      <c r="Q2223" s="275">
        <v>141249</v>
      </c>
      <c r="R2223" s="158" t="s">
        <v>74</v>
      </c>
      <c r="S2223" s="158" t="str">
        <f>IFERROR(VLOOKUP(B2223,#REF!,3,0),"-")</f>
        <v>-</v>
      </c>
      <c r="T2223" s="159" t="str">
        <f>S2223&amp;"-"&amp;COUNTIF($S$2:S2223,S2223)</f>
        <v>--2219</v>
      </c>
      <c r="U2223" s="160">
        <f t="shared" si="238"/>
        <v>22</v>
      </c>
      <c r="V2223" s="160">
        <f t="shared" si="239"/>
        <v>24</v>
      </c>
      <c r="W2223" s="161" t="str">
        <f t="shared" si="240"/>
        <v>11 MAY 2024</v>
      </c>
      <c r="X2223" s="162">
        <f t="shared" si="241"/>
        <v>2222</v>
      </c>
      <c r="Y2223" s="163"/>
      <c r="AE2223" s="161" t="str">
        <f t="shared" si="244"/>
        <v>SOFTWARE QUALITY ENGINEERING SEC 3</v>
      </c>
    </row>
    <row r="2224" spans="1:31" s="161" customFormat="1" ht="23.25" customHeight="1" x14ac:dyDescent="0.25">
      <c r="A2224" s="275">
        <f t="shared" si="243"/>
        <v>141249</v>
      </c>
      <c r="B2224" s="284" t="str">
        <f>A2224&amp;"-"&amp;COUNTIF($A$2:A2224,A2224)</f>
        <v>141249-4</v>
      </c>
      <c r="C2224" s="275">
        <v>2223</v>
      </c>
      <c r="D2224" s="278" t="s">
        <v>591</v>
      </c>
      <c r="E2224" s="275" t="s">
        <v>20</v>
      </c>
      <c r="F2224" s="275">
        <v>141249</v>
      </c>
      <c r="G2224" s="275" t="s">
        <v>161</v>
      </c>
      <c r="H2224" s="279" t="s">
        <v>1673</v>
      </c>
      <c r="I2224" s="275" t="s">
        <v>95</v>
      </c>
      <c r="J2224" s="275" t="s">
        <v>97</v>
      </c>
      <c r="K2224" s="278" t="s">
        <v>256</v>
      </c>
      <c r="L2224" s="283">
        <v>2</v>
      </c>
      <c r="M2224" s="158">
        <f t="shared" si="242"/>
        <v>4</v>
      </c>
      <c r="N2224" s="275">
        <v>141249</v>
      </c>
      <c r="O2224" s="158"/>
      <c r="P2224" s="158"/>
      <c r="Q2224" s="275">
        <v>141249</v>
      </c>
      <c r="R2224" s="158" t="s">
        <v>74</v>
      </c>
      <c r="S2224" s="158" t="str">
        <f>IFERROR(VLOOKUP(B2224,#REF!,3,0),"-")</f>
        <v>-</v>
      </c>
      <c r="T2224" s="159" t="str">
        <f>S2224&amp;"-"&amp;COUNTIF($S$2:S2224,S2224)</f>
        <v>--2220</v>
      </c>
      <c r="U2224" s="160">
        <f t="shared" si="238"/>
        <v>2</v>
      </c>
      <c r="V2224" s="160">
        <f t="shared" si="239"/>
        <v>4</v>
      </c>
      <c r="W2224" s="161" t="str">
        <f t="shared" si="240"/>
        <v>11 MAY 2024</v>
      </c>
      <c r="X2224" s="162">
        <f t="shared" si="241"/>
        <v>2223</v>
      </c>
      <c r="Y2224" s="163"/>
      <c r="AE2224" s="161" t="str">
        <f t="shared" si="244"/>
        <v>SOFTWARE QUALITY ENGINEERING SEC 3</v>
      </c>
    </row>
    <row r="2225" spans="1:31" s="161" customFormat="1" ht="23.25" customHeight="1" x14ac:dyDescent="0.25">
      <c r="A2225" s="275">
        <f t="shared" si="243"/>
        <v>141250</v>
      </c>
      <c r="B2225" s="284" t="str">
        <f>A2225&amp;"-"&amp;COUNTIF($A$2:A2225,A2225)</f>
        <v>141250-3</v>
      </c>
      <c r="C2225" s="275">
        <v>2224</v>
      </c>
      <c r="D2225" s="278" t="s">
        <v>591</v>
      </c>
      <c r="E2225" s="275" t="s">
        <v>20</v>
      </c>
      <c r="F2225" s="275">
        <v>141250</v>
      </c>
      <c r="G2225" s="275" t="s">
        <v>161</v>
      </c>
      <c r="H2225" s="279" t="s">
        <v>1663</v>
      </c>
      <c r="I2225" s="275" t="s">
        <v>95</v>
      </c>
      <c r="J2225" s="275" t="s">
        <v>97</v>
      </c>
      <c r="K2225" s="278" t="s">
        <v>256</v>
      </c>
      <c r="L2225" s="283">
        <v>20</v>
      </c>
      <c r="M2225" s="158">
        <f t="shared" si="242"/>
        <v>22</v>
      </c>
      <c r="N2225" s="275">
        <v>141250</v>
      </c>
      <c r="O2225" s="158"/>
      <c r="P2225" s="158"/>
      <c r="Q2225" s="275">
        <v>141250</v>
      </c>
      <c r="R2225" s="158" t="s">
        <v>74</v>
      </c>
      <c r="S2225" s="158" t="str">
        <f>IFERROR(VLOOKUP(B2225,#REF!,3,0),"-")</f>
        <v>-</v>
      </c>
      <c r="T2225" s="159" t="str">
        <f>S2225&amp;"-"&amp;COUNTIF($S$2:S2225,S2225)</f>
        <v>--2221</v>
      </c>
      <c r="U2225" s="160">
        <f t="shared" si="238"/>
        <v>20</v>
      </c>
      <c r="V2225" s="160">
        <f t="shared" si="239"/>
        <v>22</v>
      </c>
      <c r="W2225" s="161" t="str">
        <f t="shared" si="240"/>
        <v>11 MAY 2024</v>
      </c>
      <c r="X2225" s="162">
        <f t="shared" si="241"/>
        <v>2224</v>
      </c>
      <c r="Y2225" s="163"/>
      <c r="AE2225" s="161" t="str">
        <f t="shared" si="244"/>
        <v>SOFTWARE QUALITY ENGINEERING SEC 4</v>
      </c>
    </row>
    <row r="2226" spans="1:31" s="161" customFormat="1" ht="23.25" customHeight="1" x14ac:dyDescent="0.25">
      <c r="A2226" s="275">
        <f t="shared" si="243"/>
        <v>141613</v>
      </c>
      <c r="B2226" s="284" t="str">
        <f>A2226&amp;"-"&amp;COUNTIF($A$2:A2226,A2226)</f>
        <v>141613-1</v>
      </c>
      <c r="C2226" s="275">
        <v>2225</v>
      </c>
      <c r="D2226" s="278" t="s">
        <v>591</v>
      </c>
      <c r="E2226" s="275" t="s">
        <v>18</v>
      </c>
      <c r="F2226" s="275">
        <v>141613</v>
      </c>
      <c r="G2226" s="275" t="s">
        <v>180</v>
      </c>
      <c r="H2226" s="279" t="s">
        <v>1674</v>
      </c>
      <c r="I2226" s="275" t="s">
        <v>95</v>
      </c>
      <c r="J2226" s="275" t="s">
        <v>103</v>
      </c>
      <c r="K2226" s="278" t="s">
        <v>257</v>
      </c>
      <c r="L2226" s="283">
        <v>14</v>
      </c>
      <c r="M2226" s="158">
        <f t="shared" si="242"/>
        <v>16</v>
      </c>
      <c r="N2226" s="275">
        <v>141613</v>
      </c>
      <c r="O2226" s="158"/>
      <c r="P2226" s="158"/>
      <c r="Q2226" s="275">
        <v>141613</v>
      </c>
      <c r="R2226" s="158" t="s">
        <v>74</v>
      </c>
      <c r="S2226" s="158" t="str">
        <f>IFERROR(VLOOKUP(B2226,#REF!,3,0),"-")</f>
        <v>-</v>
      </c>
      <c r="T2226" s="159" t="str">
        <f>S2226&amp;"-"&amp;COUNTIF($S$2:S2226,S2226)</f>
        <v>--2222</v>
      </c>
      <c r="U2226" s="160">
        <f t="shared" si="238"/>
        <v>14</v>
      </c>
      <c r="V2226" s="160">
        <f t="shared" si="239"/>
        <v>16</v>
      </c>
      <c r="W2226" s="161" t="str">
        <f t="shared" si="240"/>
        <v>11 MAY 2024</v>
      </c>
      <c r="X2226" s="162">
        <f t="shared" si="241"/>
        <v>2225</v>
      </c>
      <c r="Y2226" s="163"/>
      <c r="AE2226" s="161" t="str">
        <f t="shared" si="244"/>
        <v>WEB TECHNOLOGIES SEC 2</v>
      </c>
    </row>
    <row r="2227" spans="1:31" s="161" customFormat="1" ht="23.25" customHeight="1" x14ac:dyDescent="0.25">
      <c r="A2227" s="275">
        <f t="shared" si="243"/>
        <v>141966</v>
      </c>
      <c r="B2227" s="284" t="str">
        <f>A2227&amp;"-"&amp;COUNTIF($A$2:A2227,A2227)</f>
        <v>141966-1</v>
      </c>
      <c r="C2227" s="275">
        <v>2226</v>
      </c>
      <c r="D2227" s="278" t="s">
        <v>591</v>
      </c>
      <c r="E2227" s="275" t="s">
        <v>150</v>
      </c>
      <c r="F2227" s="275">
        <v>141966</v>
      </c>
      <c r="G2227" s="275" t="s">
        <v>854</v>
      </c>
      <c r="H2227" s="279" t="s">
        <v>1675</v>
      </c>
      <c r="I2227" s="275" t="s">
        <v>95</v>
      </c>
      <c r="J2227" s="275" t="s">
        <v>103</v>
      </c>
      <c r="K2227" s="278" t="s">
        <v>257</v>
      </c>
      <c r="L2227" s="283">
        <v>8</v>
      </c>
      <c r="M2227" s="158">
        <f t="shared" si="242"/>
        <v>10</v>
      </c>
      <c r="N2227" s="275">
        <v>141966</v>
      </c>
      <c r="O2227" s="158"/>
      <c r="P2227" s="158"/>
      <c r="Q2227" s="275">
        <v>141966</v>
      </c>
      <c r="R2227" s="158" t="s">
        <v>74</v>
      </c>
      <c r="S2227" s="158" t="str">
        <f>IFERROR(VLOOKUP(B2227,#REF!,3,0),"-")</f>
        <v>-</v>
      </c>
      <c r="T2227" s="159" t="str">
        <f>S2227&amp;"-"&amp;COUNTIF($S$2:S2227,S2227)</f>
        <v>--2223</v>
      </c>
      <c r="U2227" s="160">
        <f t="shared" si="238"/>
        <v>8</v>
      </c>
      <c r="V2227" s="160">
        <f t="shared" si="239"/>
        <v>10</v>
      </c>
      <c r="W2227" s="161" t="str">
        <f t="shared" si="240"/>
        <v>11 MAY 2024</v>
      </c>
      <c r="X2227" s="162">
        <f t="shared" si="241"/>
        <v>2226</v>
      </c>
      <c r="Y2227" s="163"/>
      <c r="AE2227" s="161" t="str">
        <f t="shared" si="244"/>
        <v>ULOOM UL SEERAH SEC 1</v>
      </c>
    </row>
    <row r="2228" spans="1:31" s="161" customFormat="1" ht="23.25" customHeight="1" x14ac:dyDescent="0.25">
      <c r="A2228" s="275">
        <f t="shared" si="243"/>
        <v>141966</v>
      </c>
      <c r="B2228" s="284" t="str">
        <f>A2228&amp;"-"&amp;COUNTIF($A$2:A2228,A2228)</f>
        <v>141966-2</v>
      </c>
      <c r="C2228" s="275">
        <v>2227</v>
      </c>
      <c r="D2228" s="278" t="s">
        <v>591</v>
      </c>
      <c r="E2228" s="275" t="s">
        <v>150</v>
      </c>
      <c r="F2228" s="275">
        <v>141966</v>
      </c>
      <c r="G2228" s="275" t="s">
        <v>854</v>
      </c>
      <c r="H2228" s="279" t="s">
        <v>1675</v>
      </c>
      <c r="I2228" s="275" t="s">
        <v>95</v>
      </c>
      <c r="J2228" s="275" t="s">
        <v>103</v>
      </c>
      <c r="K2228" s="278" t="s">
        <v>259</v>
      </c>
      <c r="L2228" s="283">
        <v>1</v>
      </c>
      <c r="M2228" s="158">
        <f t="shared" si="242"/>
        <v>3</v>
      </c>
      <c r="N2228" s="275">
        <v>141966</v>
      </c>
      <c r="O2228" s="158"/>
      <c r="P2228" s="158"/>
      <c r="Q2228" s="275">
        <v>141966</v>
      </c>
      <c r="R2228" s="158" t="s">
        <v>74</v>
      </c>
      <c r="S2228" s="158" t="str">
        <f>IFERROR(VLOOKUP(B2228,#REF!,3,0),"-")</f>
        <v>-</v>
      </c>
      <c r="T2228" s="159" t="str">
        <f>S2228&amp;"-"&amp;COUNTIF($S$2:S2228,S2228)</f>
        <v>--2224</v>
      </c>
      <c r="U2228" s="160">
        <f t="shared" si="238"/>
        <v>1</v>
      </c>
      <c r="V2228" s="160">
        <f t="shared" si="239"/>
        <v>3</v>
      </c>
      <c r="W2228" s="161" t="str">
        <f t="shared" si="240"/>
        <v>11 MAY 2024</v>
      </c>
      <c r="X2228" s="162">
        <f t="shared" si="241"/>
        <v>2227</v>
      </c>
      <c r="Y2228" s="163"/>
      <c r="AE2228" s="161" t="str">
        <f t="shared" si="244"/>
        <v>ULOOM UL SEERAH SEC 1</v>
      </c>
    </row>
    <row r="2229" spans="1:31" s="161" customFormat="1" ht="23.25" customHeight="1" x14ac:dyDescent="0.25">
      <c r="A2229" s="275">
        <f t="shared" si="243"/>
        <v>142036</v>
      </c>
      <c r="B2229" s="284" t="str">
        <f>A2229&amp;"-"&amp;COUNTIF($A$2:A2229,A2229)</f>
        <v>142036-1</v>
      </c>
      <c r="C2229" s="275">
        <v>2228</v>
      </c>
      <c r="D2229" s="278" t="s">
        <v>591</v>
      </c>
      <c r="E2229" s="275" t="s">
        <v>31</v>
      </c>
      <c r="F2229" s="275">
        <v>142036</v>
      </c>
      <c r="G2229" s="275" t="s">
        <v>490</v>
      </c>
      <c r="H2229" s="279" t="s">
        <v>1676</v>
      </c>
      <c r="I2229" s="275" t="s">
        <v>95</v>
      </c>
      <c r="J2229" s="275" t="s">
        <v>103</v>
      </c>
      <c r="K2229" s="278" t="s">
        <v>259</v>
      </c>
      <c r="L2229" s="283">
        <v>11</v>
      </c>
      <c r="M2229" s="158">
        <f t="shared" si="242"/>
        <v>13</v>
      </c>
      <c r="N2229" s="275">
        <v>142036</v>
      </c>
      <c r="O2229" s="158"/>
      <c r="P2229" s="158"/>
      <c r="Q2229" s="275">
        <v>142036</v>
      </c>
      <c r="R2229" s="158" t="s">
        <v>74</v>
      </c>
      <c r="S2229" s="158" t="str">
        <f>IFERROR(VLOOKUP(B2229,#REF!,3,0),"-")</f>
        <v>-</v>
      </c>
      <c r="T2229" s="159" t="str">
        <f>S2229&amp;"-"&amp;COUNTIF($S$2:S2229,S2229)</f>
        <v>--2225</v>
      </c>
      <c r="U2229" s="160">
        <f t="shared" si="238"/>
        <v>11</v>
      </c>
      <c r="V2229" s="160">
        <f t="shared" si="239"/>
        <v>13</v>
      </c>
      <c r="W2229" s="161" t="str">
        <f t="shared" si="240"/>
        <v>11 MAY 2024</v>
      </c>
      <c r="X2229" s="162">
        <f t="shared" si="241"/>
        <v>2228</v>
      </c>
      <c r="Y2229" s="163"/>
      <c r="AE2229" s="161" t="str">
        <f t="shared" si="244"/>
        <v>EDITING NEWS- COPY EDITTING SEC 1</v>
      </c>
    </row>
    <row r="2230" spans="1:31" s="161" customFormat="1" ht="23.25" customHeight="1" x14ac:dyDescent="0.25">
      <c r="A2230" s="275">
        <f t="shared" si="243"/>
        <v>142043</v>
      </c>
      <c r="B2230" s="284" t="str">
        <f>A2230&amp;"-"&amp;COUNTIF($A$2:A2230,A2230)</f>
        <v>142043-1</v>
      </c>
      <c r="C2230" s="275">
        <v>2229</v>
      </c>
      <c r="D2230" s="278" t="s">
        <v>591</v>
      </c>
      <c r="E2230" s="275" t="s">
        <v>21</v>
      </c>
      <c r="F2230" s="275">
        <v>142043</v>
      </c>
      <c r="G2230" s="275" t="s">
        <v>829</v>
      </c>
      <c r="H2230" s="279" t="s">
        <v>1677</v>
      </c>
      <c r="I2230" s="275" t="s">
        <v>95</v>
      </c>
      <c r="J2230" s="275" t="s">
        <v>103</v>
      </c>
      <c r="K2230" s="278" t="s">
        <v>259</v>
      </c>
      <c r="L2230" s="283">
        <v>10</v>
      </c>
      <c r="M2230" s="158">
        <f t="shared" si="242"/>
        <v>12</v>
      </c>
      <c r="N2230" s="275">
        <v>142043</v>
      </c>
      <c r="O2230" s="158"/>
      <c r="P2230" s="158"/>
      <c r="Q2230" s="275">
        <v>142043</v>
      </c>
      <c r="R2230" s="158" t="s">
        <v>74</v>
      </c>
      <c r="S2230" s="158" t="str">
        <f>IFERROR(VLOOKUP(B2230,#REF!,3,0),"-")</f>
        <v>-</v>
      </c>
      <c r="T2230" s="159" t="str">
        <f>S2230&amp;"-"&amp;COUNTIF($S$2:S2230,S2230)</f>
        <v>--2226</v>
      </c>
      <c r="U2230" s="160">
        <f t="shared" si="238"/>
        <v>10</v>
      </c>
      <c r="V2230" s="160">
        <f t="shared" si="239"/>
        <v>12</v>
      </c>
      <c r="W2230" s="161" t="str">
        <f t="shared" si="240"/>
        <v>11 MAY 2024</v>
      </c>
      <c r="X2230" s="162">
        <f t="shared" si="241"/>
        <v>2229</v>
      </c>
      <c r="Y2230" s="163"/>
      <c r="AE2230" s="161" t="str">
        <f t="shared" si="244"/>
        <v>SOFTWARE QUALITY ASSURANCE SEC 1</v>
      </c>
    </row>
    <row r="2231" spans="1:31" s="161" customFormat="1" ht="23.25" customHeight="1" x14ac:dyDescent="0.25">
      <c r="A2231" s="275">
        <f t="shared" si="243"/>
        <v>142043</v>
      </c>
      <c r="B2231" s="284" t="str">
        <f>A2231&amp;"-"&amp;COUNTIF($A$2:A2231,A2231)</f>
        <v>142043-2</v>
      </c>
      <c r="C2231" s="275">
        <v>2230</v>
      </c>
      <c r="D2231" s="278" t="s">
        <v>591</v>
      </c>
      <c r="E2231" s="275" t="s">
        <v>21</v>
      </c>
      <c r="F2231" s="275">
        <v>142043</v>
      </c>
      <c r="G2231" s="275" t="s">
        <v>829</v>
      </c>
      <c r="H2231" s="279" t="s">
        <v>1677</v>
      </c>
      <c r="I2231" s="275" t="s">
        <v>95</v>
      </c>
      <c r="J2231" s="275" t="s">
        <v>103</v>
      </c>
      <c r="K2231" s="278" t="s">
        <v>260</v>
      </c>
      <c r="L2231" s="283">
        <v>22</v>
      </c>
      <c r="M2231" s="158">
        <f t="shared" si="242"/>
        <v>24</v>
      </c>
      <c r="N2231" s="275">
        <v>142043</v>
      </c>
      <c r="O2231" s="158"/>
      <c r="P2231" s="158"/>
      <c r="Q2231" s="275">
        <v>142043</v>
      </c>
      <c r="R2231" s="158" t="s">
        <v>74</v>
      </c>
      <c r="S2231" s="158" t="str">
        <f>IFERROR(VLOOKUP(B2231,#REF!,3,0),"-")</f>
        <v>-</v>
      </c>
      <c r="T2231" s="159" t="str">
        <f>S2231&amp;"-"&amp;COUNTIF($S$2:S2231,S2231)</f>
        <v>--2227</v>
      </c>
      <c r="U2231" s="160">
        <f t="shared" si="238"/>
        <v>22</v>
      </c>
      <c r="V2231" s="160">
        <f t="shared" si="239"/>
        <v>24</v>
      </c>
      <c r="W2231" s="161" t="str">
        <f t="shared" si="240"/>
        <v>11 MAY 2024</v>
      </c>
      <c r="X2231" s="162">
        <f t="shared" si="241"/>
        <v>2230</v>
      </c>
      <c r="Y2231" s="163"/>
      <c r="AE2231" s="161" t="str">
        <f t="shared" si="244"/>
        <v>SOFTWARE QUALITY ASSURANCE SEC 1</v>
      </c>
    </row>
    <row r="2232" spans="1:31" s="161" customFormat="1" ht="23.25" customHeight="1" x14ac:dyDescent="0.25">
      <c r="A2232" s="275">
        <f t="shared" si="243"/>
        <v>142043</v>
      </c>
      <c r="B2232" s="284" t="str">
        <f>A2232&amp;"-"&amp;COUNTIF($A$2:A2232,A2232)</f>
        <v>142043-3</v>
      </c>
      <c r="C2232" s="275">
        <v>2231</v>
      </c>
      <c r="D2232" s="278" t="s">
        <v>591</v>
      </c>
      <c r="E2232" s="275" t="s">
        <v>21</v>
      </c>
      <c r="F2232" s="275">
        <v>142043</v>
      </c>
      <c r="G2232" s="275" t="s">
        <v>829</v>
      </c>
      <c r="H2232" s="279" t="s">
        <v>1677</v>
      </c>
      <c r="I2232" s="275" t="s">
        <v>95</v>
      </c>
      <c r="J2232" s="275" t="s">
        <v>103</v>
      </c>
      <c r="K2232" s="278" t="s">
        <v>261</v>
      </c>
      <c r="L2232" s="283">
        <v>18</v>
      </c>
      <c r="M2232" s="158">
        <f t="shared" si="242"/>
        <v>20</v>
      </c>
      <c r="N2232" s="275">
        <v>142043</v>
      </c>
      <c r="O2232" s="158"/>
      <c r="P2232" s="158"/>
      <c r="Q2232" s="275">
        <v>142043</v>
      </c>
      <c r="R2232" s="158" t="s">
        <v>74</v>
      </c>
      <c r="S2232" s="158" t="str">
        <f>IFERROR(VLOOKUP(B2232,#REF!,3,0),"-")</f>
        <v>-</v>
      </c>
      <c r="T2232" s="159" t="str">
        <f>S2232&amp;"-"&amp;COUNTIF($S$2:S2232,S2232)</f>
        <v>--2228</v>
      </c>
      <c r="U2232" s="160">
        <f t="shared" si="238"/>
        <v>18</v>
      </c>
      <c r="V2232" s="160">
        <f t="shared" si="239"/>
        <v>20</v>
      </c>
      <c r="W2232" s="161" t="str">
        <f t="shared" si="240"/>
        <v>11 MAY 2024</v>
      </c>
      <c r="X2232" s="162">
        <f t="shared" si="241"/>
        <v>2231</v>
      </c>
      <c r="Y2232" s="163"/>
      <c r="AE2232" s="161" t="str">
        <f t="shared" si="244"/>
        <v>SOFTWARE QUALITY ASSURANCE SEC 1</v>
      </c>
    </row>
    <row r="2233" spans="1:31" s="161" customFormat="1" ht="23.25" customHeight="1" x14ac:dyDescent="0.25">
      <c r="A2233" s="275">
        <f t="shared" si="243"/>
        <v>142044</v>
      </c>
      <c r="B2233" s="284" t="str">
        <f>A2233&amp;"-"&amp;COUNTIF($A$2:A2233,A2233)</f>
        <v>142044-1</v>
      </c>
      <c r="C2233" s="275">
        <v>2232</v>
      </c>
      <c r="D2233" s="278" t="s">
        <v>591</v>
      </c>
      <c r="E2233" s="275" t="s">
        <v>21</v>
      </c>
      <c r="F2233" s="275">
        <v>142044</v>
      </c>
      <c r="G2233" s="275" t="s">
        <v>829</v>
      </c>
      <c r="H2233" s="279" t="s">
        <v>1678</v>
      </c>
      <c r="I2233" s="275" t="s">
        <v>95</v>
      </c>
      <c r="J2233" s="275" t="s">
        <v>103</v>
      </c>
      <c r="K2233" s="278" t="s">
        <v>261</v>
      </c>
      <c r="L2233" s="283">
        <v>4</v>
      </c>
      <c r="M2233" s="158">
        <f t="shared" si="242"/>
        <v>6</v>
      </c>
      <c r="N2233" s="275">
        <v>142044</v>
      </c>
      <c r="O2233" s="158"/>
      <c r="P2233" s="158"/>
      <c r="Q2233" s="275">
        <v>142044</v>
      </c>
      <c r="R2233" s="158" t="s">
        <v>74</v>
      </c>
      <c r="S2233" s="158" t="str">
        <f>IFERROR(VLOOKUP(B2233,#REF!,3,0),"-")</f>
        <v>-</v>
      </c>
      <c r="T2233" s="159" t="str">
        <f>S2233&amp;"-"&amp;COUNTIF($S$2:S2233,S2233)</f>
        <v>--2229</v>
      </c>
      <c r="U2233" s="160">
        <f t="shared" si="238"/>
        <v>4</v>
      </c>
      <c r="V2233" s="160">
        <f t="shared" si="239"/>
        <v>6</v>
      </c>
      <c r="W2233" s="161" t="str">
        <f t="shared" si="240"/>
        <v>11 MAY 2024</v>
      </c>
      <c r="X2233" s="162">
        <f t="shared" si="241"/>
        <v>2232</v>
      </c>
      <c r="Y2233" s="163"/>
      <c r="AE2233" s="161" t="str">
        <f t="shared" si="244"/>
        <v>SOFTWARE QUALITY ASSURANCE SEC 2</v>
      </c>
    </row>
    <row r="2234" spans="1:31" s="161" customFormat="1" ht="23.25" customHeight="1" x14ac:dyDescent="0.25">
      <c r="A2234" s="275">
        <f t="shared" si="243"/>
        <v>142044</v>
      </c>
      <c r="B2234" s="284" t="str">
        <f>A2234&amp;"-"&amp;COUNTIF($A$2:A2234,A2234)</f>
        <v>142044-2</v>
      </c>
      <c r="C2234" s="275">
        <v>2233</v>
      </c>
      <c r="D2234" s="278" t="s">
        <v>591</v>
      </c>
      <c r="E2234" s="275" t="s">
        <v>21</v>
      </c>
      <c r="F2234" s="275">
        <v>142044</v>
      </c>
      <c r="G2234" s="275" t="s">
        <v>829</v>
      </c>
      <c r="H2234" s="279" t="s">
        <v>1678</v>
      </c>
      <c r="I2234" s="275" t="s">
        <v>95</v>
      </c>
      <c r="J2234" s="275" t="s">
        <v>103</v>
      </c>
      <c r="K2234" s="278" t="s">
        <v>262</v>
      </c>
      <c r="L2234" s="283">
        <v>22</v>
      </c>
      <c r="M2234" s="158">
        <f t="shared" si="242"/>
        <v>24</v>
      </c>
      <c r="N2234" s="275">
        <v>142044</v>
      </c>
      <c r="O2234" s="158"/>
      <c r="P2234" s="158"/>
      <c r="Q2234" s="275">
        <v>142044</v>
      </c>
      <c r="R2234" s="158" t="s">
        <v>74</v>
      </c>
      <c r="S2234" s="158" t="str">
        <f>IFERROR(VLOOKUP(B2234,#REF!,3,0),"-")</f>
        <v>-</v>
      </c>
      <c r="T2234" s="159" t="str">
        <f>S2234&amp;"-"&amp;COUNTIF($S$2:S2234,S2234)</f>
        <v>--2230</v>
      </c>
      <c r="U2234" s="160">
        <f t="shared" si="238"/>
        <v>22</v>
      </c>
      <c r="V2234" s="160">
        <f t="shared" si="239"/>
        <v>24</v>
      </c>
      <c r="W2234" s="161" t="str">
        <f t="shared" si="240"/>
        <v>11 MAY 2024</v>
      </c>
      <c r="X2234" s="162">
        <f t="shared" si="241"/>
        <v>2233</v>
      </c>
      <c r="Y2234" s="163"/>
      <c r="AE2234" s="161" t="str">
        <f t="shared" si="244"/>
        <v>SOFTWARE QUALITY ASSURANCE SEC 2</v>
      </c>
    </row>
    <row r="2235" spans="1:31" s="161" customFormat="1" ht="23.25" customHeight="1" x14ac:dyDescent="0.25">
      <c r="A2235" s="275">
        <f t="shared" si="243"/>
        <v>142044</v>
      </c>
      <c r="B2235" s="284" t="str">
        <f>A2235&amp;"-"&amp;COUNTIF($A$2:A2235,A2235)</f>
        <v>142044-3</v>
      </c>
      <c r="C2235" s="275">
        <v>2234</v>
      </c>
      <c r="D2235" s="278" t="s">
        <v>591</v>
      </c>
      <c r="E2235" s="275" t="s">
        <v>21</v>
      </c>
      <c r="F2235" s="275">
        <v>142044</v>
      </c>
      <c r="G2235" s="275" t="s">
        <v>829</v>
      </c>
      <c r="H2235" s="279" t="s">
        <v>1678</v>
      </c>
      <c r="I2235" s="275" t="s">
        <v>95</v>
      </c>
      <c r="J2235" s="275" t="s">
        <v>105</v>
      </c>
      <c r="K2235" s="278" t="s">
        <v>263</v>
      </c>
      <c r="L2235" s="283">
        <v>20</v>
      </c>
      <c r="M2235" s="158">
        <f t="shared" si="242"/>
        <v>22</v>
      </c>
      <c r="N2235" s="275">
        <v>142044</v>
      </c>
      <c r="O2235" s="158"/>
      <c r="P2235" s="158"/>
      <c r="Q2235" s="275">
        <v>142044</v>
      </c>
      <c r="R2235" s="158" t="s">
        <v>74</v>
      </c>
      <c r="S2235" s="158" t="str">
        <f>IFERROR(VLOOKUP(B2235,#REF!,3,0),"-")</f>
        <v>-</v>
      </c>
      <c r="T2235" s="159" t="str">
        <f>S2235&amp;"-"&amp;COUNTIF($S$2:S2235,S2235)</f>
        <v>--2231</v>
      </c>
      <c r="U2235" s="160">
        <f t="shared" ref="U2235:U2298" si="245">+L2235</f>
        <v>20</v>
      </c>
      <c r="V2235" s="160">
        <f t="shared" ref="V2235:V2298" si="246">+U2235+2</f>
        <v>22</v>
      </c>
      <c r="W2235" s="161" t="str">
        <f t="shared" ref="W2235:W2298" si="247">+D2235</f>
        <v>11 MAY 2024</v>
      </c>
      <c r="X2235" s="162">
        <f t="shared" ref="X2235:X2298" si="248">+C2235</f>
        <v>2234</v>
      </c>
      <c r="Y2235" s="163"/>
      <c r="AE2235" s="161" t="str">
        <f t="shared" si="244"/>
        <v>SOFTWARE QUALITY ASSURANCE SEC 2</v>
      </c>
    </row>
    <row r="2236" spans="1:31" s="161" customFormat="1" ht="23.25" customHeight="1" x14ac:dyDescent="0.25">
      <c r="A2236" s="275">
        <f t="shared" si="243"/>
        <v>142045</v>
      </c>
      <c r="B2236" s="284" t="str">
        <f>A2236&amp;"-"&amp;COUNTIF($A$2:A2236,A2236)</f>
        <v>142045-1</v>
      </c>
      <c r="C2236" s="275">
        <v>2235</v>
      </c>
      <c r="D2236" s="278" t="s">
        <v>591</v>
      </c>
      <c r="E2236" s="275" t="s">
        <v>21</v>
      </c>
      <c r="F2236" s="275">
        <v>142045</v>
      </c>
      <c r="G2236" s="275" t="s">
        <v>829</v>
      </c>
      <c r="H2236" s="279" t="s">
        <v>1679</v>
      </c>
      <c r="I2236" s="275" t="s">
        <v>95</v>
      </c>
      <c r="J2236" s="275" t="s">
        <v>105</v>
      </c>
      <c r="K2236" s="278" t="s">
        <v>263</v>
      </c>
      <c r="L2236" s="283">
        <v>2</v>
      </c>
      <c r="M2236" s="158">
        <f t="shared" si="242"/>
        <v>4</v>
      </c>
      <c r="N2236" s="275">
        <v>142045</v>
      </c>
      <c r="O2236" s="158"/>
      <c r="P2236" s="158"/>
      <c r="Q2236" s="275">
        <v>142045</v>
      </c>
      <c r="R2236" s="158" t="s">
        <v>74</v>
      </c>
      <c r="S2236" s="158" t="str">
        <f>IFERROR(VLOOKUP(B2236,#REF!,3,0),"-")</f>
        <v>-</v>
      </c>
      <c r="T2236" s="159" t="str">
        <f>S2236&amp;"-"&amp;COUNTIF($S$2:S2236,S2236)</f>
        <v>--2232</v>
      </c>
      <c r="U2236" s="160">
        <f t="shared" si="245"/>
        <v>2</v>
      </c>
      <c r="V2236" s="160">
        <f t="shared" si="246"/>
        <v>4</v>
      </c>
      <c r="W2236" s="161" t="str">
        <f t="shared" si="247"/>
        <v>11 MAY 2024</v>
      </c>
      <c r="X2236" s="162">
        <f t="shared" si="248"/>
        <v>2235</v>
      </c>
      <c r="Y2236" s="163"/>
      <c r="AE2236" s="161" t="str">
        <f t="shared" si="244"/>
        <v>SOFTWARE QUALITY ASSURANCE SEC 3</v>
      </c>
    </row>
    <row r="2237" spans="1:31" s="161" customFormat="1" ht="23.25" customHeight="1" x14ac:dyDescent="0.25">
      <c r="A2237" s="275">
        <f t="shared" si="243"/>
        <v>142045</v>
      </c>
      <c r="B2237" s="284" t="str">
        <f>A2237&amp;"-"&amp;COUNTIF($A$2:A2237,A2237)</f>
        <v>142045-2</v>
      </c>
      <c r="C2237" s="275">
        <v>2236</v>
      </c>
      <c r="D2237" s="278" t="s">
        <v>591</v>
      </c>
      <c r="E2237" s="275" t="s">
        <v>21</v>
      </c>
      <c r="F2237" s="275">
        <v>142045</v>
      </c>
      <c r="G2237" s="275" t="s">
        <v>829</v>
      </c>
      <c r="H2237" s="279" t="s">
        <v>1679</v>
      </c>
      <c r="I2237" s="275" t="s">
        <v>95</v>
      </c>
      <c r="J2237" s="275" t="s">
        <v>105</v>
      </c>
      <c r="K2237" s="278" t="s">
        <v>264</v>
      </c>
      <c r="L2237" s="283">
        <v>22</v>
      </c>
      <c r="M2237" s="158">
        <f t="shared" si="242"/>
        <v>24</v>
      </c>
      <c r="N2237" s="275">
        <v>142045</v>
      </c>
      <c r="O2237" s="158"/>
      <c r="P2237" s="158"/>
      <c r="Q2237" s="275">
        <v>142045</v>
      </c>
      <c r="R2237" s="158" t="s">
        <v>74</v>
      </c>
      <c r="S2237" s="158" t="str">
        <f>IFERROR(VLOOKUP(B2237,#REF!,3,0),"-")</f>
        <v>-</v>
      </c>
      <c r="T2237" s="159" t="str">
        <f>S2237&amp;"-"&amp;COUNTIF($S$2:S2237,S2237)</f>
        <v>--2233</v>
      </c>
      <c r="U2237" s="160">
        <f t="shared" si="245"/>
        <v>22</v>
      </c>
      <c r="V2237" s="160">
        <f t="shared" si="246"/>
        <v>24</v>
      </c>
      <c r="W2237" s="161" t="str">
        <f t="shared" si="247"/>
        <v>11 MAY 2024</v>
      </c>
      <c r="X2237" s="162">
        <f t="shared" si="248"/>
        <v>2236</v>
      </c>
      <c r="Y2237" s="163"/>
      <c r="AE2237" s="161" t="str">
        <f t="shared" si="244"/>
        <v>SOFTWARE QUALITY ASSURANCE SEC 3</v>
      </c>
    </row>
    <row r="2238" spans="1:31" s="161" customFormat="1" ht="23.25" customHeight="1" x14ac:dyDescent="0.25">
      <c r="A2238" s="275">
        <f t="shared" si="243"/>
        <v>142045</v>
      </c>
      <c r="B2238" s="284" t="str">
        <f>A2238&amp;"-"&amp;COUNTIF($A$2:A2238,A2238)</f>
        <v>142045-3</v>
      </c>
      <c r="C2238" s="275">
        <v>2237</v>
      </c>
      <c r="D2238" s="278" t="s">
        <v>591</v>
      </c>
      <c r="E2238" s="275" t="s">
        <v>21</v>
      </c>
      <c r="F2238" s="275">
        <v>142045</v>
      </c>
      <c r="G2238" s="275" t="s">
        <v>829</v>
      </c>
      <c r="H2238" s="279" t="s">
        <v>1679</v>
      </c>
      <c r="I2238" s="275" t="s">
        <v>95</v>
      </c>
      <c r="J2238" s="275" t="s">
        <v>105</v>
      </c>
      <c r="K2238" s="278" t="s">
        <v>265</v>
      </c>
      <c r="L2238" s="283">
        <v>22</v>
      </c>
      <c r="M2238" s="158">
        <f t="shared" si="242"/>
        <v>24</v>
      </c>
      <c r="N2238" s="275">
        <v>142045</v>
      </c>
      <c r="O2238" s="158"/>
      <c r="P2238" s="158"/>
      <c r="Q2238" s="275">
        <v>142045</v>
      </c>
      <c r="R2238" s="158" t="s">
        <v>74</v>
      </c>
      <c r="S2238" s="158" t="str">
        <f>IFERROR(VLOOKUP(B2238,#REF!,3,0),"-")</f>
        <v>-</v>
      </c>
      <c r="T2238" s="159" t="str">
        <f>S2238&amp;"-"&amp;COUNTIF($S$2:S2238,S2238)</f>
        <v>--2234</v>
      </c>
      <c r="U2238" s="160">
        <f t="shared" si="245"/>
        <v>22</v>
      </c>
      <c r="V2238" s="160">
        <f t="shared" si="246"/>
        <v>24</v>
      </c>
      <c r="W2238" s="161" t="str">
        <f t="shared" si="247"/>
        <v>11 MAY 2024</v>
      </c>
      <c r="X2238" s="162">
        <f t="shared" si="248"/>
        <v>2237</v>
      </c>
      <c r="Y2238" s="163"/>
      <c r="AE2238" s="161" t="str">
        <f t="shared" si="244"/>
        <v>SOFTWARE QUALITY ASSURANCE SEC 3</v>
      </c>
    </row>
    <row r="2239" spans="1:31" s="161" customFormat="1" ht="23.25" customHeight="1" x14ac:dyDescent="0.25">
      <c r="A2239" s="275">
        <f t="shared" si="243"/>
        <v>142045</v>
      </c>
      <c r="B2239" s="284" t="str">
        <f>A2239&amp;"-"&amp;COUNTIF($A$2:A2239,A2239)</f>
        <v>142045-4</v>
      </c>
      <c r="C2239" s="275">
        <v>2238</v>
      </c>
      <c r="D2239" s="278" t="s">
        <v>591</v>
      </c>
      <c r="E2239" s="275" t="s">
        <v>21</v>
      </c>
      <c r="F2239" s="275">
        <v>142045</v>
      </c>
      <c r="G2239" s="275" t="s">
        <v>829</v>
      </c>
      <c r="H2239" s="279" t="s">
        <v>1679</v>
      </c>
      <c r="I2239" s="275" t="s">
        <v>95</v>
      </c>
      <c r="J2239" s="275" t="s">
        <v>105</v>
      </c>
      <c r="K2239" s="278" t="s">
        <v>287</v>
      </c>
      <c r="L2239" s="283">
        <v>6</v>
      </c>
      <c r="M2239" s="158">
        <f t="shared" si="242"/>
        <v>8</v>
      </c>
      <c r="N2239" s="275">
        <v>142045</v>
      </c>
      <c r="O2239" s="158"/>
      <c r="P2239" s="158"/>
      <c r="Q2239" s="275">
        <v>142045</v>
      </c>
      <c r="R2239" s="158" t="s">
        <v>74</v>
      </c>
      <c r="S2239" s="158" t="str">
        <f>IFERROR(VLOOKUP(B2239,#REF!,3,0),"-")</f>
        <v>-</v>
      </c>
      <c r="T2239" s="159" t="str">
        <f>S2239&amp;"-"&amp;COUNTIF($S$2:S2239,S2239)</f>
        <v>--2235</v>
      </c>
      <c r="U2239" s="160">
        <f t="shared" si="245"/>
        <v>6</v>
      </c>
      <c r="V2239" s="160">
        <f t="shared" si="246"/>
        <v>8</v>
      </c>
      <c r="W2239" s="161" t="str">
        <f t="shared" si="247"/>
        <v>11 MAY 2024</v>
      </c>
      <c r="X2239" s="162">
        <f t="shared" si="248"/>
        <v>2238</v>
      </c>
      <c r="Y2239" s="163"/>
      <c r="AE2239" s="161" t="str">
        <f t="shared" si="244"/>
        <v>SOFTWARE QUALITY ASSURANCE SEC 3</v>
      </c>
    </row>
    <row r="2240" spans="1:31" s="161" customFormat="1" ht="23.25" customHeight="1" x14ac:dyDescent="0.25">
      <c r="A2240" s="275">
        <f t="shared" si="243"/>
        <v>142046</v>
      </c>
      <c r="B2240" s="284" t="str">
        <f>A2240&amp;"-"&amp;COUNTIF($A$2:A2240,A2240)</f>
        <v>142046-2</v>
      </c>
      <c r="C2240" s="275">
        <v>2239</v>
      </c>
      <c r="D2240" s="278" t="s">
        <v>591</v>
      </c>
      <c r="E2240" s="275" t="s">
        <v>21</v>
      </c>
      <c r="F2240" s="275">
        <v>142046</v>
      </c>
      <c r="G2240" s="275" t="s">
        <v>829</v>
      </c>
      <c r="H2240" s="279" t="s">
        <v>1645</v>
      </c>
      <c r="I2240" s="275" t="s">
        <v>95</v>
      </c>
      <c r="J2240" s="275" t="s">
        <v>105</v>
      </c>
      <c r="K2240" s="278" t="s">
        <v>287</v>
      </c>
      <c r="L2240" s="283">
        <v>16</v>
      </c>
      <c r="M2240" s="158">
        <f t="shared" si="242"/>
        <v>18</v>
      </c>
      <c r="N2240" s="275">
        <v>142046</v>
      </c>
      <c r="O2240" s="158"/>
      <c r="P2240" s="158"/>
      <c r="Q2240" s="275">
        <v>142046</v>
      </c>
      <c r="R2240" s="158" t="s">
        <v>74</v>
      </c>
      <c r="S2240" s="158" t="str">
        <f>IFERROR(VLOOKUP(B2240,#REF!,3,0),"-")</f>
        <v>-</v>
      </c>
      <c r="T2240" s="159" t="str">
        <f>S2240&amp;"-"&amp;COUNTIF($S$2:S2240,S2240)</f>
        <v>--2236</v>
      </c>
      <c r="U2240" s="160">
        <f t="shared" si="245"/>
        <v>16</v>
      </c>
      <c r="V2240" s="160">
        <f t="shared" si="246"/>
        <v>18</v>
      </c>
      <c r="W2240" s="161" t="str">
        <f t="shared" si="247"/>
        <v>11 MAY 2024</v>
      </c>
      <c r="X2240" s="162">
        <f t="shared" si="248"/>
        <v>2239</v>
      </c>
      <c r="Y2240" s="163"/>
      <c r="AE2240" s="161" t="str">
        <f t="shared" si="244"/>
        <v>SOFTWARE QUALITY ASSURANCE SEC 4</v>
      </c>
    </row>
    <row r="2241" spans="1:31" s="161" customFormat="1" ht="23.25" customHeight="1" x14ac:dyDescent="0.25">
      <c r="A2241" s="275">
        <f t="shared" si="243"/>
        <v>142046</v>
      </c>
      <c r="B2241" s="284" t="str">
        <f>A2241&amp;"-"&amp;COUNTIF($A$2:A2241,A2241)</f>
        <v>142046-3</v>
      </c>
      <c r="C2241" s="275">
        <v>2240</v>
      </c>
      <c r="D2241" s="278" t="s">
        <v>591</v>
      </c>
      <c r="E2241" s="275" t="s">
        <v>21</v>
      </c>
      <c r="F2241" s="275">
        <v>142046</v>
      </c>
      <c r="G2241" s="275" t="s">
        <v>829</v>
      </c>
      <c r="H2241" s="279" t="s">
        <v>1645</v>
      </c>
      <c r="I2241" s="275" t="s">
        <v>95</v>
      </c>
      <c r="J2241" s="275" t="s">
        <v>105</v>
      </c>
      <c r="K2241" s="278" t="s">
        <v>288</v>
      </c>
      <c r="L2241" s="283">
        <v>22</v>
      </c>
      <c r="M2241" s="158">
        <f t="shared" si="242"/>
        <v>24</v>
      </c>
      <c r="N2241" s="275">
        <v>142046</v>
      </c>
      <c r="O2241" s="158"/>
      <c r="P2241" s="158"/>
      <c r="Q2241" s="275">
        <v>142046</v>
      </c>
      <c r="R2241" s="158" t="s">
        <v>74</v>
      </c>
      <c r="S2241" s="158" t="str">
        <f>IFERROR(VLOOKUP(B2241,#REF!,3,0),"-")</f>
        <v>-</v>
      </c>
      <c r="T2241" s="159" t="str">
        <f>S2241&amp;"-"&amp;COUNTIF($S$2:S2241,S2241)</f>
        <v>--2237</v>
      </c>
      <c r="U2241" s="160">
        <f t="shared" si="245"/>
        <v>22</v>
      </c>
      <c r="V2241" s="160">
        <f t="shared" si="246"/>
        <v>24</v>
      </c>
      <c r="W2241" s="161" t="str">
        <f t="shared" si="247"/>
        <v>11 MAY 2024</v>
      </c>
      <c r="X2241" s="162">
        <f t="shared" si="248"/>
        <v>2240</v>
      </c>
      <c r="Y2241" s="163"/>
      <c r="AE2241" s="161" t="str">
        <f t="shared" si="244"/>
        <v>SOFTWARE QUALITY ASSURANCE SEC 4</v>
      </c>
    </row>
    <row r="2242" spans="1:31" s="161" customFormat="1" ht="23.25" customHeight="1" x14ac:dyDescent="0.25">
      <c r="A2242" s="275">
        <f t="shared" si="243"/>
        <v>140884</v>
      </c>
      <c r="B2242" s="284" t="str">
        <f>A2242&amp;"-"&amp;COUNTIF($A$2:A2242,A2242)</f>
        <v>140884-2</v>
      </c>
      <c r="C2242" s="275">
        <v>2241</v>
      </c>
      <c r="D2242" s="278" t="s">
        <v>591</v>
      </c>
      <c r="E2242" s="275" t="s">
        <v>26</v>
      </c>
      <c r="F2242" s="275">
        <v>140884</v>
      </c>
      <c r="G2242" s="275" t="s">
        <v>374</v>
      </c>
      <c r="H2242" s="279" t="s">
        <v>1654</v>
      </c>
      <c r="I2242" s="275" t="s">
        <v>95</v>
      </c>
      <c r="J2242" s="275" t="s">
        <v>266</v>
      </c>
      <c r="K2242" s="278" t="s">
        <v>267</v>
      </c>
      <c r="L2242" s="283">
        <v>5</v>
      </c>
      <c r="M2242" s="158">
        <f t="shared" ref="M2242:M2305" si="249">+L2242+2</f>
        <v>7</v>
      </c>
      <c r="N2242" s="275">
        <v>140884</v>
      </c>
      <c r="O2242" s="158"/>
      <c r="P2242" s="158"/>
      <c r="Q2242" s="275">
        <v>140884</v>
      </c>
      <c r="R2242" s="158" t="s">
        <v>74</v>
      </c>
      <c r="S2242" s="158" t="str">
        <f>IFERROR(VLOOKUP(B2242,#REF!,3,0),"-")</f>
        <v>-</v>
      </c>
      <c r="T2242" s="159" t="str">
        <f>S2242&amp;"-"&amp;COUNTIF($S$2:S2242,S2242)</f>
        <v>--2238</v>
      </c>
      <c r="U2242" s="160">
        <f t="shared" si="245"/>
        <v>5</v>
      </c>
      <c r="V2242" s="160">
        <f t="shared" si="246"/>
        <v>7</v>
      </c>
      <c r="W2242" s="161" t="str">
        <f t="shared" si="247"/>
        <v>11 MAY 2024</v>
      </c>
      <c r="X2242" s="162">
        <f t="shared" si="248"/>
        <v>2241</v>
      </c>
      <c r="Y2242" s="163"/>
      <c r="AE2242" s="161" t="str">
        <f t="shared" si="244"/>
        <v>NANOBIOTECHNOLOGY SEC 1</v>
      </c>
    </row>
    <row r="2243" spans="1:31" s="161" customFormat="1" ht="23.25" customHeight="1" x14ac:dyDescent="0.25">
      <c r="A2243" s="275">
        <f t="shared" ref="A2243:A2306" si="250">+Q2243</f>
        <v>140886</v>
      </c>
      <c r="B2243" s="284" t="str">
        <f>A2243&amp;"-"&amp;COUNTIF($A$2:A2243,A2243)</f>
        <v>140886-1</v>
      </c>
      <c r="C2243" s="275">
        <v>2242</v>
      </c>
      <c r="D2243" s="278" t="s">
        <v>591</v>
      </c>
      <c r="E2243" s="275" t="s">
        <v>106</v>
      </c>
      <c r="F2243" s="275">
        <v>140886</v>
      </c>
      <c r="G2243" s="275" t="s">
        <v>855</v>
      </c>
      <c r="H2243" s="279" t="s">
        <v>1680</v>
      </c>
      <c r="I2243" s="275" t="s">
        <v>95</v>
      </c>
      <c r="J2243" s="275" t="s">
        <v>266</v>
      </c>
      <c r="K2243" s="278" t="s">
        <v>267</v>
      </c>
      <c r="L2243" s="283">
        <v>11</v>
      </c>
      <c r="M2243" s="158">
        <f t="shared" si="249"/>
        <v>13</v>
      </c>
      <c r="N2243" s="275">
        <v>140886</v>
      </c>
      <c r="O2243" s="158"/>
      <c r="P2243" s="158"/>
      <c r="Q2243" s="275">
        <v>140886</v>
      </c>
      <c r="R2243" s="158" t="s">
        <v>74</v>
      </c>
      <c r="S2243" s="158" t="str">
        <f>IFERROR(VLOOKUP(B2243,#REF!,3,0),"-")</f>
        <v>-</v>
      </c>
      <c r="T2243" s="159" t="str">
        <f>S2243&amp;"-"&amp;COUNTIF($S$2:S2243,S2243)</f>
        <v>--2239</v>
      </c>
      <c r="U2243" s="160">
        <f t="shared" si="245"/>
        <v>11</v>
      </c>
      <c r="V2243" s="160">
        <f t="shared" si="246"/>
        <v>13</v>
      </c>
      <c r="W2243" s="161" t="str">
        <f t="shared" si="247"/>
        <v>11 MAY 2024</v>
      </c>
      <c r="X2243" s="162">
        <f t="shared" si="248"/>
        <v>2242</v>
      </c>
      <c r="Y2243" s="163"/>
      <c r="AE2243" s="161" t="str">
        <f t="shared" ref="AE2243:AE2306" si="251">UPPER(H2243)</f>
        <v>PROTEOMICS   SEC 1</v>
      </c>
    </row>
    <row r="2244" spans="1:31" s="161" customFormat="1" ht="23.25" customHeight="1" x14ac:dyDescent="0.25">
      <c r="A2244" s="275">
        <f t="shared" si="250"/>
        <v>140892</v>
      </c>
      <c r="B2244" s="284" t="str">
        <f>A2244&amp;"-"&amp;COUNTIF($A$2:A2244,A2244)</f>
        <v>140892-1</v>
      </c>
      <c r="C2244" s="275">
        <v>2243</v>
      </c>
      <c r="D2244" s="278" t="s">
        <v>591</v>
      </c>
      <c r="E2244" s="275" t="s">
        <v>26</v>
      </c>
      <c r="F2244" s="275">
        <v>140892</v>
      </c>
      <c r="G2244" s="275" t="s">
        <v>539</v>
      </c>
      <c r="H2244" s="279" t="s">
        <v>1681</v>
      </c>
      <c r="I2244" s="275" t="s">
        <v>95</v>
      </c>
      <c r="J2244" s="275" t="s">
        <v>266</v>
      </c>
      <c r="K2244" s="278" t="s">
        <v>267</v>
      </c>
      <c r="L2244" s="283">
        <v>6</v>
      </c>
      <c r="M2244" s="158">
        <f t="shared" si="249"/>
        <v>8</v>
      </c>
      <c r="N2244" s="275">
        <v>140892</v>
      </c>
      <c r="O2244" s="158"/>
      <c r="P2244" s="158"/>
      <c r="Q2244" s="275">
        <v>140892</v>
      </c>
      <c r="R2244" s="158" t="s">
        <v>74</v>
      </c>
      <c r="S2244" s="158" t="str">
        <f>IFERROR(VLOOKUP(B2244,#REF!,3,0),"-")</f>
        <v>-</v>
      </c>
      <c r="T2244" s="159" t="str">
        <f>S2244&amp;"-"&amp;COUNTIF($S$2:S2244,S2244)</f>
        <v>--2240</v>
      </c>
      <c r="U2244" s="160">
        <f t="shared" si="245"/>
        <v>6</v>
      </c>
      <c r="V2244" s="160">
        <f t="shared" si="246"/>
        <v>8</v>
      </c>
      <c r="W2244" s="161" t="str">
        <f t="shared" si="247"/>
        <v>11 MAY 2024</v>
      </c>
      <c r="X2244" s="162">
        <f t="shared" si="248"/>
        <v>2243</v>
      </c>
      <c r="Y2244" s="163"/>
      <c r="AE2244" s="161" t="str">
        <f t="shared" si="251"/>
        <v>GENOMICS AND PROTEOMICS  SEC 1</v>
      </c>
    </row>
    <row r="2245" spans="1:31" s="161" customFormat="1" ht="23.25" customHeight="1" x14ac:dyDescent="0.25">
      <c r="A2245" s="275">
        <f t="shared" si="250"/>
        <v>140892</v>
      </c>
      <c r="B2245" s="284" t="str">
        <f>A2245&amp;"-"&amp;COUNTIF($A$2:A2245,A2245)</f>
        <v>140892-2</v>
      </c>
      <c r="C2245" s="275">
        <v>2244</v>
      </c>
      <c r="D2245" s="278" t="s">
        <v>591</v>
      </c>
      <c r="E2245" s="275" t="s">
        <v>26</v>
      </c>
      <c r="F2245" s="275">
        <v>140892</v>
      </c>
      <c r="G2245" s="275" t="s">
        <v>539</v>
      </c>
      <c r="H2245" s="279" t="s">
        <v>1681</v>
      </c>
      <c r="I2245" s="275" t="s">
        <v>95</v>
      </c>
      <c r="J2245" s="275" t="s">
        <v>266</v>
      </c>
      <c r="K2245" s="278" t="s">
        <v>268</v>
      </c>
      <c r="L2245" s="283">
        <v>15</v>
      </c>
      <c r="M2245" s="158">
        <f t="shared" si="249"/>
        <v>17</v>
      </c>
      <c r="N2245" s="275">
        <v>140892</v>
      </c>
      <c r="O2245" s="158"/>
      <c r="P2245" s="158"/>
      <c r="Q2245" s="275">
        <v>140892</v>
      </c>
      <c r="R2245" s="158" t="s">
        <v>74</v>
      </c>
      <c r="S2245" s="158" t="str">
        <f>IFERROR(VLOOKUP(B2245,#REF!,3,0),"-")</f>
        <v>-</v>
      </c>
      <c r="T2245" s="159" t="str">
        <f>S2245&amp;"-"&amp;COUNTIF($S$2:S2245,S2245)</f>
        <v>--2241</v>
      </c>
      <c r="U2245" s="160">
        <f t="shared" si="245"/>
        <v>15</v>
      </c>
      <c r="V2245" s="160">
        <f t="shared" si="246"/>
        <v>17</v>
      </c>
      <c r="W2245" s="161" t="str">
        <f t="shared" si="247"/>
        <v>11 MAY 2024</v>
      </c>
      <c r="X2245" s="162">
        <f t="shared" si="248"/>
        <v>2244</v>
      </c>
      <c r="Y2245" s="163"/>
      <c r="AE2245" s="161" t="str">
        <f t="shared" si="251"/>
        <v>GENOMICS AND PROTEOMICS  SEC 1</v>
      </c>
    </row>
    <row r="2246" spans="1:31" s="161" customFormat="1" ht="23.25" customHeight="1" x14ac:dyDescent="0.25">
      <c r="A2246" s="275">
        <f t="shared" si="250"/>
        <v>140951</v>
      </c>
      <c r="B2246" s="284" t="str">
        <f>A2246&amp;"-"&amp;COUNTIF($A$2:A2246,A2246)</f>
        <v>140951-1</v>
      </c>
      <c r="C2246" s="275">
        <v>2245</v>
      </c>
      <c r="D2246" s="278" t="s">
        <v>591</v>
      </c>
      <c r="E2246" s="275" t="s">
        <v>24</v>
      </c>
      <c r="F2246" s="275">
        <v>140951</v>
      </c>
      <c r="G2246" s="275" t="s">
        <v>416</v>
      </c>
      <c r="H2246" s="279" t="s">
        <v>1666</v>
      </c>
      <c r="I2246" s="275" t="s">
        <v>95</v>
      </c>
      <c r="J2246" s="275" t="s">
        <v>266</v>
      </c>
      <c r="K2246" s="278" t="s">
        <v>268</v>
      </c>
      <c r="L2246" s="283">
        <v>7</v>
      </c>
      <c r="M2246" s="158">
        <f t="shared" si="249"/>
        <v>9</v>
      </c>
      <c r="N2246" s="275">
        <v>140951</v>
      </c>
      <c r="O2246" s="158"/>
      <c r="P2246" s="158"/>
      <c r="Q2246" s="275">
        <v>140951</v>
      </c>
      <c r="R2246" s="158" t="s">
        <v>74</v>
      </c>
      <c r="S2246" s="158" t="str">
        <f>IFERROR(VLOOKUP(B2246,#REF!,3,0),"-")</f>
        <v>-</v>
      </c>
      <c r="T2246" s="159" t="str">
        <f>S2246&amp;"-"&amp;COUNTIF($S$2:S2246,S2246)</f>
        <v>--2242</v>
      </c>
      <c r="U2246" s="160">
        <f t="shared" si="245"/>
        <v>7</v>
      </c>
      <c r="V2246" s="160">
        <f t="shared" si="246"/>
        <v>9</v>
      </c>
      <c r="W2246" s="161" t="str">
        <f t="shared" si="247"/>
        <v>11 MAY 2024</v>
      </c>
      <c r="X2246" s="162">
        <f t="shared" si="248"/>
        <v>2245</v>
      </c>
      <c r="Y2246" s="163"/>
      <c r="AE2246" s="161" t="str">
        <f t="shared" si="251"/>
        <v>AUDITING SEC 1</v>
      </c>
    </row>
    <row r="2247" spans="1:31" s="161" customFormat="1" ht="23.25" customHeight="1" x14ac:dyDescent="0.25">
      <c r="A2247" s="275">
        <f t="shared" si="250"/>
        <v>140951</v>
      </c>
      <c r="B2247" s="284" t="str">
        <f>A2247&amp;"-"&amp;COUNTIF($A$2:A2247,A2247)</f>
        <v>140951-2</v>
      </c>
      <c r="C2247" s="275">
        <v>2246</v>
      </c>
      <c r="D2247" s="278" t="s">
        <v>591</v>
      </c>
      <c r="E2247" s="275" t="s">
        <v>24</v>
      </c>
      <c r="F2247" s="275">
        <v>140951</v>
      </c>
      <c r="G2247" s="275" t="s">
        <v>416</v>
      </c>
      <c r="H2247" s="279" t="s">
        <v>1666</v>
      </c>
      <c r="I2247" s="275" t="s">
        <v>95</v>
      </c>
      <c r="J2247" s="275" t="s">
        <v>89</v>
      </c>
      <c r="K2247" s="278" t="s">
        <v>424</v>
      </c>
      <c r="L2247" s="283">
        <v>22</v>
      </c>
      <c r="M2247" s="158">
        <f t="shared" si="249"/>
        <v>24</v>
      </c>
      <c r="N2247" s="275">
        <v>140951</v>
      </c>
      <c r="O2247" s="158"/>
      <c r="P2247" s="158"/>
      <c r="Q2247" s="275">
        <v>140951</v>
      </c>
      <c r="R2247" s="158" t="s">
        <v>74</v>
      </c>
      <c r="S2247" s="158" t="str">
        <f>IFERROR(VLOOKUP(B2247,#REF!,3,0),"-")</f>
        <v>-</v>
      </c>
      <c r="T2247" s="159" t="str">
        <f>S2247&amp;"-"&amp;COUNTIF($S$2:S2247,S2247)</f>
        <v>--2243</v>
      </c>
      <c r="U2247" s="160">
        <f t="shared" si="245"/>
        <v>22</v>
      </c>
      <c r="V2247" s="160">
        <f t="shared" si="246"/>
        <v>24</v>
      </c>
      <c r="W2247" s="161" t="str">
        <f t="shared" si="247"/>
        <v>11 MAY 2024</v>
      </c>
      <c r="X2247" s="162">
        <f t="shared" si="248"/>
        <v>2246</v>
      </c>
      <c r="Y2247" s="163"/>
      <c r="AE2247" s="161" t="str">
        <f t="shared" si="251"/>
        <v>AUDITING SEC 1</v>
      </c>
    </row>
    <row r="2248" spans="1:31" s="161" customFormat="1" ht="23.25" customHeight="1" x14ac:dyDescent="0.25">
      <c r="A2248" s="275">
        <f t="shared" si="250"/>
        <v>140951</v>
      </c>
      <c r="B2248" s="284" t="str">
        <f>A2248&amp;"-"&amp;COUNTIF($A$2:A2248,A2248)</f>
        <v>140951-3</v>
      </c>
      <c r="C2248" s="275">
        <v>2247</v>
      </c>
      <c r="D2248" s="278" t="s">
        <v>591</v>
      </c>
      <c r="E2248" s="275" t="s">
        <v>24</v>
      </c>
      <c r="F2248" s="275">
        <v>140951</v>
      </c>
      <c r="G2248" s="275" t="s">
        <v>416</v>
      </c>
      <c r="H2248" s="279" t="s">
        <v>1666</v>
      </c>
      <c r="I2248" s="275" t="s">
        <v>95</v>
      </c>
      <c r="J2248" s="275" t="s">
        <v>89</v>
      </c>
      <c r="K2248" s="278" t="s">
        <v>269</v>
      </c>
      <c r="L2248" s="283">
        <v>2</v>
      </c>
      <c r="M2248" s="158">
        <f t="shared" si="249"/>
        <v>4</v>
      </c>
      <c r="N2248" s="275">
        <v>140951</v>
      </c>
      <c r="O2248" s="158"/>
      <c r="P2248" s="158"/>
      <c r="Q2248" s="275">
        <v>140951</v>
      </c>
      <c r="R2248" s="158" t="s">
        <v>74</v>
      </c>
      <c r="S2248" s="158" t="str">
        <f>IFERROR(VLOOKUP(B2248,#REF!,3,0),"-")</f>
        <v>-</v>
      </c>
      <c r="T2248" s="159" t="str">
        <f>S2248&amp;"-"&amp;COUNTIF($S$2:S2248,S2248)</f>
        <v>--2244</v>
      </c>
      <c r="U2248" s="160">
        <f t="shared" si="245"/>
        <v>2</v>
      </c>
      <c r="V2248" s="160">
        <f t="shared" si="246"/>
        <v>4</v>
      </c>
      <c r="W2248" s="161" t="str">
        <f t="shared" si="247"/>
        <v>11 MAY 2024</v>
      </c>
      <c r="X2248" s="162">
        <f t="shared" si="248"/>
        <v>2247</v>
      </c>
      <c r="Y2248" s="163"/>
      <c r="AE2248" s="161" t="str">
        <f t="shared" si="251"/>
        <v>AUDITING SEC 1</v>
      </c>
    </row>
    <row r="2249" spans="1:31" s="161" customFormat="1" ht="23.25" customHeight="1" x14ac:dyDescent="0.25">
      <c r="A2249" s="275">
        <f t="shared" si="250"/>
        <v>140959</v>
      </c>
      <c r="B2249" s="284" t="str">
        <f>A2249&amp;"-"&amp;COUNTIF($A$2:A2249,A2249)</f>
        <v>140959-1</v>
      </c>
      <c r="C2249" s="275">
        <v>2248</v>
      </c>
      <c r="D2249" s="278" t="s">
        <v>591</v>
      </c>
      <c r="E2249" s="275" t="s">
        <v>24</v>
      </c>
      <c r="F2249" s="275">
        <v>140959</v>
      </c>
      <c r="G2249" s="275" t="s">
        <v>501</v>
      </c>
      <c r="H2249" s="279" t="s">
        <v>1630</v>
      </c>
      <c r="I2249" s="275" t="s">
        <v>95</v>
      </c>
      <c r="J2249" s="275" t="s">
        <v>89</v>
      </c>
      <c r="K2249" s="278" t="s">
        <v>269</v>
      </c>
      <c r="L2249" s="283">
        <v>10</v>
      </c>
      <c r="M2249" s="158">
        <f t="shared" si="249"/>
        <v>12</v>
      </c>
      <c r="N2249" s="275">
        <v>140959</v>
      </c>
      <c r="O2249" s="158"/>
      <c r="P2249" s="158"/>
      <c r="Q2249" s="275">
        <v>140959</v>
      </c>
      <c r="R2249" s="158" t="s">
        <v>74</v>
      </c>
      <c r="S2249" s="158" t="str">
        <f>IFERROR(VLOOKUP(B2249,#REF!,3,0),"-")</f>
        <v>-</v>
      </c>
      <c r="T2249" s="159" t="str">
        <f>S2249&amp;"-"&amp;COUNTIF($S$2:S2249,S2249)</f>
        <v>--2245</v>
      </c>
      <c r="U2249" s="160">
        <f t="shared" si="245"/>
        <v>10</v>
      </c>
      <c r="V2249" s="160">
        <f t="shared" si="246"/>
        <v>12</v>
      </c>
      <c r="W2249" s="161" t="str">
        <f t="shared" si="247"/>
        <v>11 MAY 2024</v>
      </c>
      <c r="X2249" s="162">
        <f t="shared" si="248"/>
        <v>2248</v>
      </c>
      <c r="Y2249" s="163"/>
      <c r="AE2249" s="161" t="str">
        <f t="shared" si="251"/>
        <v>PRINCIPLES OF MARKETING SEC 1</v>
      </c>
    </row>
    <row r="2250" spans="1:31" s="161" customFormat="1" ht="23.25" customHeight="1" x14ac:dyDescent="0.25">
      <c r="A2250" s="275">
        <f t="shared" si="250"/>
        <v>140983</v>
      </c>
      <c r="B2250" s="284" t="str">
        <f>A2250&amp;"-"&amp;COUNTIF($A$2:A2250,A2250)</f>
        <v>140983-1</v>
      </c>
      <c r="C2250" s="275">
        <v>2249</v>
      </c>
      <c r="D2250" s="278" t="s">
        <v>591</v>
      </c>
      <c r="E2250" s="275" t="s">
        <v>62</v>
      </c>
      <c r="F2250" s="275">
        <v>140983</v>
      </c>
      <c r="G2250" s="275" t="s">
        <v>856</v>
      </c>
      <c r="H2250" s="279" t="s">
        <v>1636</v>
      </c>
      <c r="I2250" s="275" t="s">
        <v>95</v>
      </c>
      <c r="J2250" s="275" t="s">
        <v>89</v>
      </c>
      <c r="K2250" s="278" t="s">
        <v>269</v>
      </c>
      <c r="L2250" s="283">
        <v>10</v>
      </c>
      <c r="M2250" s="158">
        <f t="shared" si="249"/>
        <v>12</v>
      </c>
      <c r="N2250" s="275">
        <v>140983</v>
      </c>
      <c r="O2250" s="158"/>
      <c r="P2250" s="158"/>
      <c r="Q2250" s="275">
        <v>140983</v>
      </c>
      <c r="R2250" s="158" t="s">
        <v>74</v>
      </c>
      <c r="S2250" s="158" t="str">
        <f>IFERROR(VLOOKUP(B2250,#REF!,3,0),"-")</f>
        <v>-</v>
      </c>
      <c r="T2250" s="159" t="str">
        <f>S2250&amp;"-"&amp;COUNTIF($S$2:S2250,S2250)</f>
        <v>--2246</v>
      </c>
      <c r="U2250" s="160">
        <f t="shared" si="245"/>
        <v>10</v>
      </c>
      <c r="V2250" s="160">
        <f t="shared" si="246"/>
        <v>12</v>
      </c>
      <c r="W2250" s="161" t="str">
        <f t="shared" si="247"/>
        <v>11 MAY 2024</v>
      </c>
      <c r="X2250" s="162">
        <f t="shared" si="248"/>
        <v>2249</v>
      </c>
      <c r="Y2250" s="163"/>
      <c r="AE2250" s="161" t="str">
        <f t="shared" si="251"/>
        <v>US POLITICS AND HISTORY SEC 1</v>
      </c>
    </row>
    <row r="2251" spans="1:31" s="161" customFormat="1" ht="23.25" customHeight="1" x14ac:dyDescent="0.25">
      <c r="A2251" s="275">
        <f t="shared" si="250"/>
        <v>140983</v>
      </c>
      <c r="B2251" s="284" t="str">
        <f>A2251&amp;"-"&amp;COUNTIF($A$2:A2251,A2251)</f>
        <v>140983-2</v>
      </c>
      <c r="C2251" s="275">
        <v>2250</v>
      </c>
      <c r="D2251" s="278" t="s">
        <v>591</v>
      </c>
      <c r="E2251" s="275" t="s">
        <v>62</v>
      </c>
      <c r="F2251" s="275">
        <v>140983</v>
      </c>
      <c r="G2251" s="275" t="s">
        <v>856</v>
      </c>
      <c r="H2251" s="279" t="s">
        <v>1636</v>
      </c>
      <c r="I2251" s="275" t="s">
        <v>95</v>
      </c>
      <c r="J2251" s="275" t="s">
        <v>89</v>
      </c>
      <c r="K2251" s="278" t="s">
        <v>270</v>
      </c>
      <c r="L2251" s="283">
        <v>12</v>
      </c>
      <c r="M2251" s="158">
        <f t="shared" si="249"/>
        <v>14</v>
      </c>
      <c r="N2251" s="275">
        <v>140983</v>
      </c>
      <c r="O2251" s="158"/>
      <c r="P2251" s="158"/>
      <c r="Q2251" s="275">
        <v>140983</v>
      </c>
      <c r="R2251" s="158" t="s">
        <v>74</v>
      </c>
      <c r="S2251" s="158" t="str">
        <f>IFERROR(VLOOKUP(B2251,#REF!,3,0),"-")</f>
        <v>-</v>
      </c>
      <c r="T2251" s="159" t="str">
        <f>S2251&amp;"-"&amp;COUNTIF($S$2:S2251,S2251)</f>
        <v>--2247</v>
      </c>
      <c r="U2251" s="160">
        <f t="shared" si="245"/>
        <v>12</v>
      </c>
      <c r="V2251" s="160">
        <f t="shared" si="246"/>
        <v>14</v>
      </c>
      <c r="W2251" s="161" t="str">
        <f t="shared" si="247"/>
        <v>11 MAY 2024</v>
      </c>
      <c r="X2251" s="162">
        <f t="shared" si="248"/>
        <v>2250</v>
      </c>
      <c r="Y2251" s="163"/>
      <c r="AE2251" s="161" t="str">
        <f t="shared" si="251"/>
        <v>US POLITICS AND HISTORY SEC 1</v>
      </c>
    </row>
    <row r="2252" spans="1:31" s="161" customFormat="1" ht="23.25" customHeight="1" x14ac:dyDescent="0.25">
      <c r="A2252" s="275">
        <f t="shared" si="250"/>
        <v>140990</v>
      </c>
      <c r="B2252" s="284" t="str">
        <f>A2252&amp;"-"&amp;COUNTIF($A$2:A2252,A2252)</f>
        <v>140990-1</v>
      </c>
      <c r="C2252" s="275">
        <v>2251</v>
      </c>
      <c r="D2252" s="278" t="s">
        <v>591</v>
      </c>
      <c r="E2252" s="275" t="s">
        <v>62</v>
      </c>
      <c r="F2252" s="275">
        <v>140990</v>
      </c>
      <c r="G2252" s="275" t="s">
        <v>857</v>
      </c>
      <c r="H2252" s="279" t="s">
        <v>1682</v>
      </c>
      <c r="I2252" s="275" t="s">
        <v>95</v>
      </c>
      <c r="J2252" s="275" t="s">
        <v>89</v>
      </c>
      <c r="K2252" s="278" t="s">
        <v>270</v>
      </c>
      <c r="L2252" s="283">
        <v>10</v>
      </c>
      <c r="M2252" s="158">
        <f t="shared" si="249"/>
        <v>12</v>
      </c>
      <c r="N2252" s="275">
        <v>140990</v>
      </c>
      <c r="O2252" s="158"/>
      <c r="P2252" s="158"/>
      <c r="Q2252" s="275">
        <v>140990</v>
      </c>
      <c r="R2252" s="158" t="s">
        <v>74</v>
      </c>
      <c r="S2252" s="158" t="str">
        <f>IFERROR(VLOOKUP(B2252,#REF!,3,0),"-")</f>
        <v>-</v>
      </c>
      <c r="T2252" s="159" t="str">
        <f>S2252&amp;"-"&amp;COUNTIF($S$2:S2252,S2252)</f>
        <v>--2248</v>
      </c>
      <c r="U2252" s="160">
        <f t="shared" si="245"/>
        <v>10</v>
      </c>
      <c r="V2252" s="160">
        <f t="shared" si="246"/>
        <v>12</v>
      </c>
      <c r="W2252" s="161" t="str">
        <f t="shared" si="247"/>
        <v>11 MAY 2024</v>
      </c>
      <c r="X2252" s="162">
        <f t="shared" si="248"/>
        <v>2251</v>
      </c>
      <c r="Y2252" s="163"/>
      <c r="AE2252" s="161" t="str">
        <f t="shared" si="251"/>
        <v>TRADITIONAL AND NON-TRADITIONAL SECURITY PARADIGMS SEC 1</v>
      </c>
    </row>
    <row r="2253" spans="1:31" s="161" customFormat="1" ht="23.25" customHeight="1" x14ac:dyDescent="0.25">
      <c r="A2253" s="275">
        <f t="shared" si="250"/>
        <v>140994</v>
      </c>
      <c r="B2253" s="284" t="str">
        <f>A2253&amp;"-"&amp;COUNTIF($A$2:A2253,A2253)</f>
        <v>140994-1</v>
      </c>
      <c r="C2253" s="275">
        <v>2252</v>
      </c>
      <c r="D2253" s="278" t="s">
        <v>591</v>
      </c>
      <c r="E2253" s="275" t="s">
        <v>166</v>
      </c>
      <c r="F2253" s="275">
        <v>140994</v>
      </c>
      <c r="G2253" s="275" t="s">
        <v>858</v>
      </c>
      <c r="H2253" s="279" t="s">
        <v>1683</v>
      </c>
      <c r="I2253" s="275" t="s">
        <v>95</v>
      </c>
      <c r="J2253" s="275" t="s">
        <v>89</v>
      </c>
      <c r="K2253" s="278" t="s">
        <v>271</v>
      </c>
      <c r="L2253" s="283">
        <v>8</v>
      </c>
      <c r="M2253" s="158">
        <f t="shared" si="249"/>
        <v>10</v>
      </c>
      <c r="N2253" s="275">
        <v>140994</v>
      </c>
      <c r="O2253" s="158"/>
      <c r="P2253" s="158"/>
      <c r="Q2253" s="275">
        <v>140994</v>
      </c>
      <c r="R2253" s="158" t="s">
        <v>74</v>
      </c>
      <c r="S2253" s="158" t="str">
        <f>IFERROR(VLOOKUP(B2253,#REF!,3,0),"-")</f>
        <v>-</v>
      </c>
      <c r="T2253" s="159" t="str">
        <f>S2253&amp;"-"&amp;COUNTIF($S$2:S2253,S2253)</f>
        <v>--2249</v>
      </c>
      <c r="U2253" s="160">
        <f t="shared" si="245"/>
        <v>8</v>
      </c>
      <c r="V2253" s="160">
        <f t="shared" si="246"/>
        <v>10</v>
      </c>
      <c r="W2253" s="161" t="str">
        <f t="shared" si="247"/>
        <v>11 MAY 2024</v>
      </c>
      <c r="X2253" s="162">
        <f t="shared" si="248"/>
        <v>2252</v>
      </c>
      <c r="Y2253" s="163"/>
      <c r="AE2253" s="161" t="str">
        <f t="shared" si="251"/>
        <v>INTERNATIONAL RELATIONS-ADVANCED THEORY AND PRACTICE SEC 1</v>
      </c>
    </row>
    <row r="2254" spans="1:31" s="161" customFormat="1" ht="23.25" customHeight="1" x14ac:dyDescent="0.25">
      <c r="A2254" s="275">
        <f t="shared" si="250"/>
        <v>141010</v>
      </c>
      <c r="B2254" s="284" t="str">
        <f>A2254&amp;"-"&amp;COUNTIF($A$2:A2254,A2254)</f>
        <v>141010-1</v>
      </c>
      <c r="C2254" s="275">
        <v>2253</v>
      </c>
      <c r="D2254" s="278" t="s">
        <v>591</v>
      </c>
      <c r="E2254" s="275" t="s">
        <v>22</v>
      </c>
      <c r="F2254" s="275">
        <v>141010</v>
      </c>
      <c r="G2254" s="275" t="s">
        <v>122</v>
      </c>
      <c r="H2254" s="279" t="s">
        <v>1684</v>
      </c>
      <c r="I2254" s="275" t="s">
        <v>95</v>
      </c>
      <c r="J2254" s="275" t="s">
        <v>89</v>
      </c>
      <c r="K2254" s="278" t="s">
        <v>271</v>
      </c>
      <c r="L2254" s="283">
        <v>14</v>
      </c>
      <c r="M2254" s="158">
        <f t="shared" si="249"/>
        <v>16</v>
      </c>
      <c r="N2254" s="275">
        <v>141010</v>
      </c>
      <c r="O2254" s="158"/>
      <c r="P2254" s="158"/>
      <c r="Q2254" s="275">
        <v>141010</v>
      </c>
      <c r="R2254" s="158" t="s">
        <v>74</v>
      </c>
      <c r="S2254" s="158" t="str">
        <f>IFERROR(VLOOKUP(B2254,#REF!,3,0),"-")</f>
        <v>-</v>
      </c>
      <c r="T2254" s="159" t="str">
        <f>S2254&amp;"-"&amp;COUNTIF($S$2:S2254,S2254)</f>
        <v>--2250</v>
      </c>
      <c r="U2254" s="160">
        <f t="shared" si="245"/>
        <v>14</v>
      </c>
      <c r="V2254" s="160">
        <f t="shared" si="246"/>
        <v>16</v>
      </c>
      <c r="W2254" s="161" t="str">
        <f t="shared" si="247"/>
        <v>11 MAY 2024</v>
      </c>
      <c r="X2254" s="162">
        <f t="shared" si="248"/>
        <v>2253</v>
      </c>
      <c r="Y2254" s="163"/>
      <c r="AE2254" s="161" t="str">
        <f t="shared" si="251"/>
        <v>FUNDAMENTALS OF MARKETING SEC 1</v>
      </c>
    </row>
    <row r="2255" spans="1:31" s="161" customFormat="1" ht="23.25" customHeight="1" x14ac:dyDescent="0.25">
      <c r="A2255" s="275">
        <f t="shared" si="250"/>
        <v>141010</v>
      </c>
      <c r="B2255" s="284" t="str">
        <f>A2255&amp;"-"&amp;COUNTIF($A$2:A2255,A2255)</f>
        <v>141010-2</v>
      </c>
      <c r="C2255" s="275">
        <v>2254</v>
      </c>
      <c r="D2255" s="278" t="s">
        <v>591</v>
      </c>
      <c r="E2255" s="275" t="s">
        <v>22</v>
      </c>
      <c r="F2255" s="275">
        <v>141010</v>
      </c>
      <c r="G2255" s="275" t="s">
        <v>122</v>
      </c>
      <c r="H2255" s="279" t="s">
        <v>1684</v>
      </c>
      <c r="I2255" s="275" t="s">
        <v>95</v>
      </c>
      <c r="J2255" s="275" t="s">
        <v>89</v>
      </c>
      <c r="K2255" s="278" t="s">
        <v>272</v>
      </c>
      <c r="L2255" s="283">
        <v>11</v>
      </c>
      <c r="M2255" s="158">
        <f t="shared" si="249"/>
        <v>13</v>
      </c>
      <c r="N2255" s="275">
        <v>141010</v>
      </c>
      <c r="O2255" s="158"/>
      <c r="P2255" s="158"/>
      <c r="Q2255" s="275">
        <v>141010</v>
      </c>
      <c r="R2255" s="158" t="s">
        <v>74</v>
      </c>
      <c r="S2255" s="158" t="str">
        <f>IFERROR(VLOOKUP(B2255,#REF!,3,0),"-")</f>
        <v>-</v>
      </c>
      <c r="T2255" s="159" t="str">
        <f>S2255&amp;"-"&amp;COUNTIF($S$2:S2255,S2255)</f>
        <v>--2251</v>
      </c>
      <c r="U2255" s="160">
        <f t="shared" si="245"/>
        <v>11</v>
      </c>
      <c r="V2255" s="160">
        <f t="shared" si="246"/>
        <v>13</v>
      </c>
      <c r="W2255" s="161" t="str">
        <f t="shared" si="247"/>
        <v>11 MAY 2024</v>
      </c>
      <c r="X2255" s="162">
        <f t="shared" si="248"/>
        <v>2254</v>
      </c>
      <c r="Y2255" s="163"/>
      <c r="AE2255" s="161" t="str">
        <f t="shared" si="251"/>
        <v>FUNDAMENTALS OF MARKETING SEC 1</v>
      </c>
    </row>
    <row r="2256" spans="1:31" s="161" customFormat="1" ht="23.25" customHeight="1" x14ac:dyDescent="0.25">
      <c r="A2256" s="275">
        <f t="shared" si="250"/>
        <v>141029</v>
      </c>
      <c r="B2256" s="284" t="str">
        <f>A2256&amp;"-"&amp;COUNTIF($A$2:A2256,A2256)</f>
        <v>141029-2</v>
      </c>
      <c r="C2256" s="275">
        <v>2255</v>
      </c>
      <c r="D2256" s="278" t="s">
        <v>591</v>
      </c>
      <c r="E2256" s="275" t="s">
        <v>22</v>
      </c>
      <c r="F2256" s="275">
        <v>141029</v>
      </c>
      <c r="G2256" s="275" t="s">
        <v>141</v>
      </c>
      <c r="H2256" s="279" t="s">
        <v>1655</v>
      </c>
      <c r="I2256" s="275" t="s">
        <v>95</v>
      </c>
      <c r="J2256" s="275" t="s">
        <v>89</v>
      </c>
      <c r="K2256" s="278" t="s">
        <v>272</v>
      </c>
      <c r="L2256" s="283">
        <v>11</v>
      </c>
      <c r="M2256" s="158">
        <f t="shared" si="249"/>
        <v>13</v>
      </c>
      <c r="N2256" s="275">
        <v>141029</v>
      </c>
      <c r="O2256" s="158"/>
      <c r="P2256" s="158"/>
      <c r="Q2256" s="275">
        <v>141029</v>
      </c>
      <c r="R2256" s="158" t="s">
        <v>74</v>
      </c>
      <c r="S2256" s="158" t="str">
        <f>IFERROR(VLOOKUP(B2256,#REF!,3,0),"-")</f>
        <v>-</v>
      </c>
      <c r="T2256" s="159" t="str">
        <f>S2256&amp;"-"&amp;COUNTIF($S$2:S2256,S2256)</f>
        <v>--2252</v>
      </c>
      <c r="U2256" s="160">
        <f t="shared" si="245"/>
        <v>11</v>
      </c>
      <c r="V2256" s="160">
        <f t="shared" si="246"/>
        <v>13</v>
      </c>
      <c r="W2256" s="161" t="str">
        <f t="shared" si="247"/>
        <v>11 MAY 2024</v>
      </c>
      <c r="X2256" s="162">
        <f t="shared" si="248"/>
        <v>2255</v>
      </c>
      <c r="Y2256" s="163"/>
      <c r="AE2256" s="161" t="str">
        <f t="shared" si="251"/>
        <v>ORGANIZATIONAL BEHAVIOR SEC 1</v>
      </c>
    </row>
    <row r="2257" spans="1:31" s="161" customFormat="1" ht="23.25" customHeight="1" x14ac:dyDescent="0.25">
      <c r="A2257" s="275">
        <f t="shared" si="250"/>
        <v>141168</v>
      </c>
      <c r="B2257" s="284" t="str">
        <f>A2257&amp;"-"&amp;COUNTIF($A$2:A2257,A2257)</f>
        <v>141168-1</v>
      </c>
      <c r="C2257" s="275">
        <v>2256</v>
      </c>
      <c r="D2257" s="278" t="s">
        <v>591</v>
      </c>
      <c r="E2257" s="275" t="s">
        <v>30</v>
      </c>
      <c r="F2257" s="275">
        <v>141168</v>
      </c>
      <c r="G2257" s="275" t="s">
        <v>859</v>
      </c>
      <c r="H2257" s="279" t="s">
        <v>1685</v>
      </c>
      <c r="I2257" s="275" t="s">
        <v>95</v>
      </c>
      <c r="J2257" s="275" t="s">
        <v>104</v>
      </c>
      <c r="K2257" s="278" t="s">
        <v>273</v>
      </c>
      <c r="L2257" s="283">
        <v>7</v>
      </c>
      <c r="M2257" s="158">
        <f t="shared" si="249"/>
        <v>9</v>
      </c>
      <c r="N2257" s="275">
        <v>141168</v>
      </c>
      <c r="O2257" s="158"/>
      <c r="P2257" s="158"/>
      <c r="Q2257" s="275">
        <v>141168</v>
      </c>
      <c r="R2257" s="158" t="s">
        <v>74</v>
      </c>
      <c r="S2257" s="158" t="str">
        <f>IFERROR(VLOOKUP(B2257,#REF!,3,0),"-")</f>
        <v>-</v>
      </c>
      <c r="T2257" s="159" t="str">
        <f>S2257&amp;"-"&amp;COUNTIF($S$2:S2257,S2257)</f>
        <v>--2253</v>
      </c>
      <c r="U2257" s="160">
        <f t="shared" si="245"/>
        <v>7</v>
      </c>
      <c r="V2257" s="160">
        <f t="shared" si="246"/>
        <v>9</v>
      </c>
      <c r="W2257" s="161" t="str">
        <f t="shared" si="247"/>
        <v>11 MAY 2024</v>
      </c>
      <c r="X2257" s="162">
        <f t="shared" si="248"/>
        <v>2256</v>
      </c>
      <c r="Y2257" s="163"/>
      <c r="AE2257" s="161" t="str">
        <f t="shared" si="251"/>
        <v>MOLECULAR ACTION OF ANTIMICROBIAL AGENTS SEC 1</v>
      </c>
    </row>
    <row r="2258" spans="1:31" s="161" customFormat="1" ht="23.25" customHeight="1" x14ac:dyDescent="0.25">
      <c r="A2258" s="275">
        <f t="shared" si="250"/>
        <v>141174</v>
      </c>
      <c r="B2258" s="284" t="str">
        <f>A2258&amp;"-"&amp;COUNTIF($A$2:A2258,A2258)</f>
        <v>141174-1</v>
      </c>
      <c r="C2258" s="275">
        <v>2257</v>
      </c>
      <c r="D2258" s="278" t="s">
        <v>591</v>
      </c>
      <c r="E2258" s="275" t="s">
        <v>30</v>
      </c>
      <c r="F2258" s="275">
        <v>141174</v>
      </c>
      <c r="G2258" s="275" t="s">
        <v>860</v>
      </c>
      <c r="H2258" s="279" t="s">
        <v>1654</v>
      </c>
      <c r="I2258" s="275" t="s">
        <v>95</v>
      </c>
      <c r="J2258" s="275" t="s">
        <v>104</v>
      </c>
      <c r="K2258" s="278" t="s">
        <v>273</v>
      </c>
      <c r="L2258" s="283">
        <v>15</v>
      </c>
      <c r="M2258" s="158">
        <f t="shared" si="249"/>
        <v>17</v>
      </c>
      <c r="N2258" s="275">
        <v>141174</v>
      </c>
      <c r="O2258" s="158"/>
      <c r="P2258" s="158"/>
      <c r="Q2258" s="275">
        <v>141174</v>
      </c>
      <c r="R2258" s="158" t="s">
        <v>74</v>
      </c>
      <c r="S2258" s="158" t="str">
        <f>IFERROR(VLOOKUP(B2258,#REF!,3,0),"-")</f>
        <v>-</v>
      </c>
      <c r="T2258" s="159" t="str">
        <f>S2258&amp;"-"&amp;COUNTIF($S$2:S2258,S2258)</f>
        <v>--2254</v>
      </c>
      <c r="U2258" s="160">
        <f t="shared" si="245"/>
        <v>15</v>
      </c>
      <c r="V2258" s="160">
        <f t="shared" si="246"/>
        <v>17</v>
      </c>
      <c r="W2258" s="161" t="str">
        <f t="shared" si="247"/>
        <v>11 MAY 2024</v>
      </c>
      <c r="X2258" s="162">
        <f t="shared" si="248"/>
        <v>2257</v>
      </c>
      <c r="Y2258" s="163"/>
      <c r="AE2258" s="161" t="str">
        <f t="shared" si="251"/>
        <v>NANOBIOTECHNOLOGY SEC 1</v>
      </c>
    </row>
    <row r="2259" spans="1:31" s="161" customFormat="1" ht="23.25" customHeight="1" x14ac:dyDescent="0.25">
      <c r="A2259" s="275">
        <f t="shared" si="250"/>
        <v>141187</v>
      </c>
      <c r="B2259" s="284" t="str">
        <f>A2259&amp;"-"&amp;COUNTIF($A$2:A2259,A2259)</f>
        <v>141187-1</v>
      </c>
      <c r="C2259" s="275">
        <v>2258</v>
      </c>
      <c r="D2259" s="278" t="s">
        <v>591</v>
      </c>
      <c r="E2259" s="275" t="s">
        <v>151</v>
      </c>
      <c r="F2259" s="275">
        <v>141187</v>
      </c>
      <c r="G2259" s="275" t="s">
        <v>861</v>
      </c>
      <c r="H2259" s="279" t="s">
        <v>1631</v>
      </c>
      <c r="I2259" s="275" t="s">
        <v>95</v>
      </c>
      <c r="J2259" s="275" t="s">
        <v>104</v>
      </c>
      <c r="K2259" s="278" t="s">
        <v>274</v>
      </c>
      <c r="L2259" s="283">
        <v>9</v>
      </c>
      <c r="M2259" s="158">
        <f t="shared" si="249"/>
        <v>11</v>
      </c>
      <c r="N2259" s="275">
        <v>141187</v>
      </c>
      <c r="O2259" s="158"/>
      <c r="P2259" s="158"/>
      <c r="Q2259" s="275">
        <v>141187</v>
      </c>
      <c r="R2259" s="158" t="s">
        <v>74</v>
      </c>
      <c r="S2259" s="158" t="str">
        <f>IFERROR(VLOOKUP(B2259,#REF!,3,0),"-")</f>
        <v>-</v>
      </c>
      <c r="T2259" s="159" t="str">
        <f>S2259&amp;"-"&amp;COUNTIF($S$2:S2259,S2259)</f>
        <v>--2255</v>
      </c>
      <c r="U2259" s="160">
        <f t="shared" si="245"/>
        <v>9</v>
      </c>
      <c r="V2259" s="160">
        <f t="shared" si="246"/>
        <v>11</v>
      </c>
      <c r="W2259" s="161" t="str">
        <f t="shared" si="247"/>
        <v>11 MAY 2024</v>
      </c>
      <c r="X2259" s="162">
        <f t="shared" si="248"/>
        <v>2258</v>
      </c>
      <c r="Y2259" s="163"/>
      <c r="AE2259" s="161" t="str">
        <f t="shared" si="251"/>
        <v>MICROBIAL PHYSIOLOGY SEC 1</v>
      </c>
    </row>
    <row r="2260" spans="1:31" s="161" customFormat="1" ht="23.25" customHeight="1" x14ac:dyDescent="0.25">
      <c r="A2260" s="275">
        <f t="shared" si="250"/>
        <v>141190</v>
      </c>
      <c r="B2260" s="284" t="str">
        <f>A2260&amp;"-"&amp;COUNTIF($A$2:A2260,A2260)</f>
        <v>141190-1</v>
      </c>
      <c r="C2260" s="275">
        <v>2259</v>
      </c>
      <c r="D2260" s="278" t="s">
        <v>591</v>
      </c>
      <c r="E2260" s="275" t="s">
        <v>29</v>
      </c>
      <c r="F2260" s="275">
        <v>141190</v>
      </c>
      <c r="G2260" s="275" t="s">
        <v>862</v>
      </c>
      <c r="H2260" s="279" t="s">
        <v>1686</v>
      </c>
      <c r="I2260" s="275" t="s">
        <v>95</v>
      </c>
      <c r="J2260" s="275" t="s">
        <v>104</v>
      </c>
      <c r="K2260" s="278" t="s">
        <v>274</v>
      </c>
      <c r="L2260" s="283">
        <v>12</v>
      </c>
      <c r="M2260" s="158">
        <f t="shared" si="249"/>
        <v>14</v>
      </c>
      <c r="N2260" s="275">
        <v>141190</v>
      </c>
      <c r="O2260" s="158"/>
      <c r="P2260" s="158"/>
      <c r="Q2260" s="275">
        <v>141190</v>
      </c>
      <c r="R2260" s="158" t="s">
        <v>74</v>
      </c>
      <c r="S2260" s="158" t="str">
        <f>IFERROR(VLOOKUP(B2260,#REF!,3,0),"-")</f>
        <v>-</v>
      </c>
      <c r="T2260" s="159" t="str">
        <f>S2260&amp;"-"&amp;COUNTIF($S$2:S2260,S2260)</f>
        <v>--2256</v>
      </c>
      <c r="U2260" s="160">
        <f t="shared" si="245"/>
        <v>12</v>
      </c>
      <c r="V2260" s="160">
        <f t="shared" si="246"/>
        <v>14</v>
      </c>
      <c r="W2260" s="161" t="str">
        <f t="shared" si="247"/>
        <v>11 MAY 2024</v>
      </c>
      <c r="X2260" s="162">
        <f t="shared" si="248"/>
        <v>2259</v>
      </c>
      <c r="Y2260" s="163"/>
      <c r="AE2260" s="161" t="str">
        <f t="shared" si="251"/>
        <v>FUNCTIONAL ANALYSIS SEC 1</v>
      </c>
    </row>
    <row r="2261" spans="1:31" s="161" customFormat="1" ht="23.25" customHeight="1" x14ac:dyDescent="0.25">
      <c r="A2261" s="275">
        <f t="shared" si="250"/>
        <v>141193</v>
      </c>
      <c r="B2261" s="284" t="str">
        <f>A2261&amp;"-"&amp;COUNTIF($A$2:A2261,A2261)</f>
        <v>141193-1</v>
      </c>
      <c r="C2261" s="275">
        <v>2260</v>
      </c>
      <c r="D2261" s="278" t="s">
        <v>591</v>
      </c>
      <c r="E2261" s="275" t="s">
        <v>151</v>
      </c>
      <c r="F2261" s="275">
        <v>141193</v>
      </c>
      <c r="G2261" s="275" t="s">
        <v>861</v>
      </c>
      <c r="H2261" s="279" t="s">
        <v>1631</v>
      </c>
      <c r="I2261" s="275" t="s">
        <v>95</v>
      </c>
      <c r="J2261" s="275" t="s">
        <v>104</v>
      </c>
      <c r="K2261" s="278" t="s">
        <v>274</v>
      </c>
      <c r="L2261" s="283">
        <v>1</v>
      </c>
      <c r="M2261" s="158">
        <f t="shared" si="249"/>
        <v>3</v>
      </c>
      <c r="N2261" s="275">
        <v>141193</v>
      </c>
      <c r="O2261" s="158"/>
      <c r="P2261" s="158"/>
      <c r="Q2261" s="275">
        <v>141193</v>
      </c>
      <c r="R2261" s="158" t="s">
        <v>74</v>
      </c>
      <c r="S2261" s="158" t="str">
        <f>IFERROR(VLOOKUP(B2261,#REF!,3,0),"-")</f>
        <v>-</v>
      </c>
      <c r="T2261" s="159" t="str">
        <f>S2261&amp;"-"&amp;COUNTIF($S$2:S2261,S2261)</f>
        <v>--2257</v>
      </c>
      <c r="U2261" s="160">
        <f t="shared" si="245"/>
        <v>1</v>
      </c>
      <c r="V2261" s="160">
        <f t="shared" si="246"/>
        <v>3</v>
      </c>
      <c r="W2261" s="161" t="str">
        <f t="shared" si="247"/>
        <v>11 MAY 2024</v>
      </c>
      <c r="X2261" s="162">
        <f t="shared" si="248"/>
        <v>2260</v>
      </c>
      <c r="Y2261" s="163"/>
      <c r="AE2261" s="161" t="str">
        <f t="shared" si="251"/>
        <v>MICROBIAL PHYSIOLOGY SEC 1</v>
      </c>
    </row>
    <row r="2262" spans="1:31" s="161" customFormat="1" ht="23.25" customHeight="1" x14ac:dyDescent="0.25">
      <c r="A2262" s="275">
        <f t="shared" si="250"/>
        <v>141193</v>
      </c>
      <c r="B2262" s="284" t="str">
        <f>A2262&amp;"-"&amp;COUNTIF($A$2:A2262,A2262)</f>
        <v>141193-2</v>
      </c>
      <c r="C2262" s="275">
        <v>2261</v>
      </c>
      <c r="D2262" s="278" t="s">
        <v>591</v>
      </c>
      <c r="E2262" s="275" t="s">
        <v>151</v>
      </c>
      <c r="F2262" s="275">
        <v>141193</v>
      </c>
      <c r="G2262" s="275" t="s">
        <v>861</v>
      </c>
      <c r="H2262" s="279" t="s">
        <v>1631</v>
      </c>
      <c r="I2262" s="275" t="s">
        <v>95</v>
      </c>
      <c r="J2262" s="275" t="s">
        <v>104</v>
      </c>
      <c r="K2262" s="278" t="s">
        <v>275</v>
      </c>
      <c r="L2262" s="283">
        <v>6</v>
      </c>
      <c r="M2262" s="158">
        <f t="shared" si="249"/>
        <v>8</v>
      </c>
      <c r="N2262" s="275">
        <v>141193</v>
      </c>
      <c r="O2262" s="158"/>
      <c r="P2262" s="158"/>
      <c r="Q2262" s="275">
        <v>141193</v>
      </c>
      <c r="R2262" s="158" t="s">
        <v>74</v>
      </c>
      <c r="S2262" s="158" t="str">
        <f>IFERROR(VLOOKUP(B2262,#REF!,3,0),"-")</f>
        <v>-</v>
      </c>
      <c r="T2262" s="159" t="str">
        <f>S2262&amp;"-"&amp;COUNTIF($S$2:S2262,S2262)</f>
        <v>--2258</v>
      </c>
      <c r="U2262" s="160">
        <f t="shared" si="245"/>
        <v>6</v>
      </c>
      <c r="V2262" s="160">
        <f t="shared" si="246"/>
        <v>8</v>
      </c>
      <c r="W2262" s="161" t="str">
        <f t="shared" si="247"/>
        <v>11 MAY 2024</v>
      </c>
      <c r="X2262" s="162">
        <f t="shared" si="248"/>
        <v>2261</v>
      </c>
      <c r="Y2262" s="163"/>
      <c r="AE2262" s="161" t="str">
        <f t="shared" si="251"/>
        <v>MICROBIAL PHYSIOLOGY SEC 1</v>
      </c>
    </row>
    <row r="2263" spans="1:31" s="161" customFormat="1" ht="23.25" customHeight="1" x14ac:dyDescent="0.25">
      <c r="A2263" s="275">
        <f t="shared" si="250"/>
        <v>141199</v>
      </c>
      <c r="B2263" s="284" t="str">
        <f>A2263&amp;"-"&amp;COUNTIF($A$2:A2263,A2263)</f>
        <v>141199-1</v>
      </c>
      <c r="C2263" s="275">
        <v>2262</v>
      </c>
      <c r="D2263" s="278" t="s">
        <v>591</v>
      </c>
      <c r="E2263" s="275" t="s">
        <v>434</v>
      </c>
      <c r="F2263" s="275">
        <v>141199</v>
      </c>
      <c r="G2263" s="275" t="s">
        <v>863</v>
      </c>
      <c r="H2263" s="279" t="s">
        <v>1687</v>
      </c>
      <c r="I2263" s="275" t="s">
        <v>95</v>
      </c>
      <c r="J2263" s="275" t="s">
        <v>104</v>
      </c>
      <c r="K2263" s="278" t="s">
        <v>275</v>
      </c>
      <c r="L2263" s="283">
        <v>2</v>
      </c>
      <c r="M2263" s="158">
        <f t="shared" si="249"/>
        <v>4</v>
      </c>
      <c r="N2263" s="275">
        <v>141199</v>
      </c>
      <c r="O2263" s="158"/>
      <c r="P2263" s="158"/>
      <c r="Q2263" s="275">
        <v>141199</v>
      </c>
      <c r="R2263" s="158" t="s">
        <v>74</v>
      </c>
      <c r="S2263" s="158" t="str">
        <f>IFERROR(VLOOKUP(B2263,#REF!,3,0),"-")</f>
        <v>-</v>
      </c>
      <c r="T2263" s="159" t="str">
        <f>S2263&amp;"-"&amp;COUNTIF($S$2:S2263,S2263)</f>
        <v>--2259</v>
      </c>
      <c r="U2263" s="160">
        <f t="shared" si="245"/>
        <v>2</v>
      </c>
      <c r="V2263" s="160">
        <f t="shared" si="246"/>
        <v>4</v>
      </c>
      <c r="W2263" s="161" t="str">
        <f t="shared" si="247"/>
        <v>11 MAY 2024</v>
      </c>
      <c r="X2263" s="162">
        <f t="shared" si="248"/>
        <v>2262</v>
      </c>
      <c r="Y2263" s="163"/>
      <c r="AE2263" s="161" t="str">
        <f t="shared" si="251"/>
        <v>ADVANCES IN MICROBIAL PHYSIOLOGY SEC 1</v>
      </c>
    </row>
    <row r="2264" spans="1:31" s="161" customFormat="1" ht="23.25" customHeight="1" x14ac:dyDescent="0.25">
      <c r="A2264" s="275">
        <f t="shared" si="250"/>
        <v>141201</v>
      </c>
      <c r="B2264" s="284" t="str">
        <f>A2264&amp;"-"&amp;COUNTIF($A$2:A2264,A2264)</f>
        <v>141201-1</v>
      </c>
      <c r="C2264" s="275">
        <v>2263</v>
      </c>
      <c r="D2264" s="278" t="s">
        <v>591</v>
      </c>
      <c r="E2264" s="275" t="s">
        <v>434</v>
      </c>
      <c r="F2264" s="275">
        <v>141201</v>
      </c>
      <c r="G2264" s="275" t="s">
        <v>864</v>
      </c>
      <c r="H2264" s="279" t="s">
        <v>1688</v>
      </c>
      <c r="I2264" s="275" t="s">
        <v>95</v>
      </c>
      <c r="J2264" s="275" t="s">
        <v>104</v>
      </c>
      <c r="K2264" s="278" t="s">
        <v>275</v>
      </c>
      <c r="L2264" s="283">
        <v>2</v>
      </c>
      <c r="M2264" s="158">
        <f t="shared" si="249"/>
        <v>4</v>
      </c>
      <c r="N2264" s="275">
        <v>141201</v>
      </c>
      <c r="O2264" s="158"/>
      <c r="P2264" s="158"/>
      <c r="Q2264" s="275">
        <v>141201</v>
      </c>
      <c r="R2264" s="158" t="s">
        <v>74</v>
      </c>
      <c r="S2264" s="158" t="str">
        <f>IFERROR(VLOOKUP(B2264,#REF!,3,0),"-")</f>
        <v>-</v>
      </c>
      <c r="T2264" s="159" t="str">
        <f>S2264&amp;"-"&amp;COUNTIF($S$2:S2264,S2264)</f>
        <v>--2260</v>
      </c>
      <c r="U2264" s="160">
        <f t="shared" si="245"/>
        <v>2</v>
      </c>
      <c r="V2264" s="160">
        <f t="shared" si="246"/>
        <v>4</v>
      </c>
      <c r="W2264" s="161" t="str">
        <f t="shared" si="247"/>
        <v>11 MAY 2024</v>
      </c>
      <c r="X2264" s="162">
        <f t="shared" si="248"/>
        <v>2263</v>
      </c>
      <c r="Y2264" s="163"/>
      <c r="AE2264" s="161" t="str">
        <f t="shared" si="251"/>
        <v>ADVANCES IN APPLIED MICROBIOLOGY SEC 1</v>
      </c>
    </row>
    <row r="2265" spans="1:31" s="161" customFormat="1" ht="23.25" customHeight="1" x14ac:dyDescent="0.25">
      <c r="A2265" s="275">
        <f t="shared" si="250"/>
        <v>141246</v>
      </c>
      <c r="B2265" s="284" t="str">
        <f>A2265&amp;"-"&amp;COUNTIF($A$2:A2265,A2265)</f>
        <v>141246-2</v>
      </c>
      <c r="C2265" s="275">
        <v>2264</v>
      </c>
      <c r="D2265" s="278" t="s">
        <v>591</v>
      </c>
      <c r="E2265" s="275" t="s">
        <v>20</v>
      </c>
      <c r="F2265" s="275">
        <v>141246</v>
      </c>
      <c r="G2265" s="275" t="s">
        <v>161</v>
      </c>
      <c r="H2265" s="279" t="s">
        <v>1671</v>
      </c>
      <c r="I2265" s="275" t="s">
        <v>95</v>
      </c>
      <c r="J2265" s="275" t="s">
        <v>104</v>
      </c>
      <c r="K2265" s="278" t="s">
        <v>275</v>
      </c>
      <c r="L2265" s="283">
        <v>12</v>
      </c>
      <c r="M2265" s="158">
        <f t="shared" si="249"/>
        <v>14</v>
      </c>
      <c r="N2265" s="275">
        <v>141246</v>
      </c>
      <c r="O2265" s="158"/>
      <c r="P2265" s="158"/>
      <c r="Q2265" s="275">
        <v>141246</v>
      </c>
      <c r="R2265" s="158" t="s">
        <v>74</v>
      </c>
      <c r="S2265" s="158" t="str">
        <f>IFERROR(VLOOKUP(B2265,#REF!,3,0),"-")</f>
        <v>-</v>
      </c>
      <c r="T2265" s="159" t="str">
        <f>S2265&amp;"-"&amp;COUNTIF($S$2:S2265,S2265)</f>
        <v>--2261</v>
      </c>
      <c r="U2265" s="160">
        <f t="shared" si="245"/>
        <v>12</v>
      </c>
      <c r="V2265" s="160">
        <f t="shared" si="246"/>
        <v>14</v>
      </c>
      <c r="W2265" s="161" t="str">
        <f t="shared" si="247"/>
        <v>11 MAY 2024</v>
      </c>
      <c r="X2265" s="162">
        <f t="shared" si="248"/>
        <v>2264</v>
      </c>
      <c r="Y2265" s="163"/>
      <c r="AE2265" s="161" t="str">
        <f t="shared" si="251"/>
        <v>SOFTWARE QUALITY ENGINEERING SEC 1</v>
      </c>
    </row>
    <row r="2266" spans="1:31" s="161" customFormat="1" ht="23.25" customHeight="1" x14ac:dyDescent="0.25">
      <c r="A2266" s="275">
        <f t="shared" si="250"/>
        <v>141246</v>
      </c>
      <c r="B2266" s="284" t="str">
        <f>A2266&amp;"-"&amp;COUNTIF($A$2:A2266,A2266)</f>
        <v>141246-3</v>
      </c>
      <c r="C2266" s="275">
        <v>2265</v>
      </c>
      <c r="D2266" s="278" t="s">
        <v>591</v>
      </c>
      <c r="E2266" s="275" t="s">
        <v>20</v>
      </c>
      <c r="F2266" s="275">
        <v>141246</v>
      </c>
      <c r="G2266" s="275" t="s">
        <v>161</v>
      </c>
      <c r="H2266" s="279" t="s">
        <v>1671</v>
      </c>
      <c r="I2266" s="275" t="s">
        <v>95</v>
      </c>
      <c r="J2266" s="275" t="s">
        <v>104</v>
      </c>
      <c r="K2266" s="278" t="s">
        <v>276</v>
      </c>
      <c r="L2266" s="283">
        <v>22</v>
      </c>
      <c r="M2266" s="158">
        <f t="shared" si="249"/>
        <v>24</v>
      </c>
      <c r="N2266" s="275">
        <v>141246</v>
      </c>
      <c r="O2266" s="158"/>
      <c r="P2266" s="158"/>
      <c r="Q2266" s="275">
        <v>141246</v>
      </c>
      <c r="R2266" s="158" t="s">
        <v>74</v>
      </c>
      <c r="S2266" s="158" t="str">
        <f>IFERROR(VLOOKUP(B2266,#REF!,3,0),"-")</f>
        <v>-</v>
      </c>
      <c r="T2266" s="159" t="str">
        <f>S2266&amp;"-"&amp;COUNTIF($S$2:S2266,S2266)</f>
        <v>--2262</v>
      </c>
      <c r="U2266" s="160">
        <f t="shared" si="245"/>
        <v>22</v>
      </c>
      <c r="V2266" s="160">
        <f t="shared" si="246"/>
        <v>24</v>
      </c>
      <c r="W2266" s="161" t="str">
        <f t="shared" si="247"/>
        <v>11 MAY 2024</v>
      </c>
      <c r="X2266" s="162">
        <f t="shared" si="248"/>
        <v>2265</v>
      </c>
      <c r="Y2266" s="163"/>
      <c r="AE2266" s="161" t="str">
        <f t="shared" si="251"/>
        <v>SOFTWARE QUALITY ENGINEERING SEC 1</v>
      </c>
    </row>
    <row r="2267" spans="1:31" s="161" customFormat="1" ht="23.25" customHeight="1" x14ac:dyDescent="0.25">
      <c r="A2267" s="275">
        <f t="shared" si="250"/>
        <v>141117</v>
      </c>
      <c r="B2267" s="284" t="str">
        <f>A2267&amp;"-"&amp;COUNTIF($A$2:A2267,A2267)</f>
        <v>141117-1</v>
      </c>
      <c r="C2267" s="275">
        <v>2266</v>
      </c>
      <c r="D2267" s="278" t="s">
        <v>591</v>
      </c>
      <c r="E2267" s="275" t="s">
        <v>28</v>
      </c>
      <c r="F2267" s="275">
        <v>141117</v>
      </c>
      <c r="G2267" s="275" t="s">
        <v>403</v>
      </c>
      <c r="H2267" s="279" t="s">
        <v>1689</v>
      </c>
      <c r="I2267" s="275" t="s">
        <v>95</v>
      </c>
      <c r="J2267" s="275" t="s">
        <v>10</v>
      </c>
      <c r="K2267" s="278" t="s">
        <v>277</v>
      </c>
      <c r="L2267" s="283">
        <v>11</v>
      </c>
      <c r="M2267" s="158">
        <f t="shared" si="249"/>
        <v>13</v>
      </c>
      <c r="N2267" s="275">
        <v>141117</v>
      </c>
      <c r="O2267" s="158"/>
      <c r="P2267" s="158"/>
      <c r="Q2267" s="275">
        <v>141117</v>
      </c>
      <c r="R2267" s="158" t="s">
        <v>74</v>
      </c>
      <c r="S2267" s="158" t="str">
        <f>IFERROR(VLOOKUP(B2267,#REF!,3,0),"-")</f>
        <v>-</v>
      </c>
      <c r="T2267" s="159" t="str">
        <f>S2267&amp;"-"&amp;COUNTIF($S$2:S2267,S2267)</f>
        <v>--2263</v>
      </c>
      <c r="U2267" s="160">
        <f t="shared" si="245"/>
        <v>11</v>
      </c>
      <c r="V2267" s="160">
        <f t="shared" si="246"/>
        <v>13</v>
      </c>
      <c r="W2267" s="161" t="str">
        <f t="shared" si="247"/>
        <v>11 MAY 2024</v>
      </c>
      <c r="X2267" s="162">
        <f t="shared" si="248"/>
        <v>2266</v>
      </c>
      <c r="Y2267" s="163"/>
      <c r="AE2267" s="161" t="str">
        <f t="shared" si="251"/>
        <v>POST COLONIAL LITERATURE SEC 2</v>
      </c>
    </row>
    <row r="2268" spans="1:31" s="161" customFormat="1" ht="23.25" customHeight="1" x14ac:dyDescent="0.25">
      <c r="A2268" s="275">
        <f t="shared" si="250"/>
        <v>141127</v>
      </c>
      <c r="B2268" s="284" t="str">
        <f>A2268&amp;"-"&amp;COUNTIF($A$2:A2268,A2268)</f>
        <v>141127-1</v>
      </c>
      <c r="C2268" s="275">
        <v>2267</v>
      </c>
      <c r="D2268" s="278" t="s">
        <v>591</v>
      </c>
      <c r="E2268" s="275" t="s">
        <v>165</v>
      </c>
      <c r="F2268" s="275">
        <v>141127</v>
      </c>
      <c r="G2268" s="275" t="s">
        <v>865</v>
      </c>
      <c r="H2268" s="279" t="s">
        <v>1690</v>
      </c>
      <c r="I2268" s="275" t="s">
        <v>95</v>
      </c>
      <c r="J2268" s="275" t="s">
        <v>10</v>
      </c>
      <c r="K2268" s="278" t="s">
        <v>277</v>
      </c>
      <c r="L2268" s="283">
        <v>11</v>
      </c>
      <c r="M2268" s="158">
        <f t="shared" si="249"/>
        <v>13</v>
      </c>
      <c r="N2268" s="275">
        <v>141127</v>
      </c>
      <c r="O2268" s="158"/>
      <c r="P2268" s="158"/>
      <c r="Q2268" s="275">
        <v>141127</v>
      </c>
      <c r="R2268" s="158" t="s">
        <v>74</v>
      </c>
      <c r="S2268" s="158" t="str">
        <f>IFERROR(VLOOKUP(B2268,#REF!,3,0),"-")</f>
        <v>-</v>
      </c>
      <c r="T2268" s="159" t="str">
        <f>S2268&amp;"-"&amp;COUNTIF($S$2:S2268,S2268)</f>
        <v>--2264</v>
      </c>
      <c r="U2268" s="160">
        <f t="shared" si="245"/>
        <v>11</v>
      </c>
      <c r="V2268" s="160">
        <f t="shared" si="246"/>
        <v>13</v>
      </c>
      <c r="W2268" s="161" t="str">
        <f t="shared" si="247"/>
        <v>11 MAY 2024</v>
      </c>
      <c r="X2268" s="162">
        <f t="shared" si="248"/>
        <v>2267</v>
      </c>
      <c r="Y2268" s="163"/>
      <c r="AE2268" s="161" t="str">
        <f t="shared" si="251"/>
        <v>LITERATURE AND FILM STUDIES SEC 1</v>
      </c>
    </row>
    <row r="2269" spans="1:31" s="161" customFormat="1" ht="23.25" customHeight="1" x14ac:dyDescent="0.25">
      <c r="A2269" s="275">
        <f t="shared" si="250"/>
        <v>141127</v>
      </c>
      <c r="B2269" s="284" t="str">
        <f>A2269&amp;"-"&amp;COUNTIF($A$2:A2269,A2269)</f>
        <v>141127-2</v>
      </c>
      <c r="C2269" s="275">
        <v>2268</v>
      </c>
      <c r="D2269" s="278" t="s">
        <v>591</v>
      </c>
      <c r="E2269" s="275" t="s">
        <v>165</v>
      </c>
      <c r="F2269" s="275">
        <v>141127</v>
      </c>
      <c r="G2269" s="275" t="s">
        <v>865</v>
      </c>
      <c r="H2269" s="279" t="s">
        <v>1690</v>
      </c>
      <c r="I2269" s="275" t="s">
        <v>95</v>
      </c>
      <c r="J2269" s="275" t="s">
        <v>10</v>
      </c>
      <c r="K2269" s="278" t="s">
        <v>278</v>
      </c>
      <c r="L2269" s="283">
        <v>4</v>
      </c>
      <c r="M2269" s="158">
        <f t="shared" si="249"/>
        <v>6</v>
      </c>
      <c r="N2269" s="275">
        <v>141127</v>
      </c>
      <c r="O2269" s="158"/>
      <c r="P2269" s="158"/>
      <c r="Q2269" s="275">
        <v>141127</v>
      </c>
      <c r="R2269" s="158" t="s">
        <v>74</v>
      </c>
      <c r="S2269" s="158" t="str">
        <f>IFERROR(VLOOKUP(B2269,#REF!,3,0),"-")</f>
        <v>-</v>
      </c>
      <c r="T2269" s="159" t="str">
        <f>S2269&amp;"-"&amp;COUNTIF($S$2:S2269,S2269)</f>
        <v>--2265</v>
      </c>
      <c r="U2269" s="160">
        <f t="shared" si="245"/>
        <v>4</v>
      </c>
      <c r="V2269" s="160">
        <f t="shared" si="246"/>
        <v>6</v>
      </c>
      <c r="W2269" s="161" t="str">
        <f t="shared" si="247"/>
        <v>11 MAY 2024</v>
      </c>
      <c r="X2269" s="162">
        <f t="shared" si="248"/>
        <v>2268</v>
      </c>
      <c r="Y2269" s="163"/>
      <c r="AE2269" s="161" t="str">
        <f t="shared" si="251"/>
        <v>LITERATURE AND FILM STUDIES SEC 1</v>
      </c>
    </row>
    <row r="2270" spans="1:31" s="161" customFormat="1" ht="23.25" customHeight="1" x14ac:dyDescent="0.25">
      <c r="A2270" s="275">
        <f t="shared" si="250"/>
        <v>141134</v>
      </c>
      <c r="B2270" s="284" t="str">
        <f>A2270&amp;"-"&amp;COUNTIF($A$2:A2270,A2270)</f>
        <v>141134-1</v>
      </c>
      <c r="C2270" s="275">
        <v>2269</v>
      </c>
      <c r="D2270" s="278" t="s">
        <v>591</v>
      </c>
      <c r="E2270" s="275" t="s">
        <v>26</v>
      </c>
      <c r="F2270" s="275">
        <v>141134</v>
      </c>
      <c r="G2270" s="275" t="s">
        <v>107</v>
      </c>
      <c r="H2270" s="279" t="s">
        <v>1691</v>
      </c>
      <c r="I2270" s="275" t="s">
        <v>95</v>
      </c>
      <c r="J2270" s="275" t="s">
        <v>10</v>
      </c>
      <c r="K2270" s="278" t="s">
        <v>278</v>
      </c>
      <c r="L2270" s="283">
        <v>11</v>
      </c>
      <c r="M2270" s="158">
        <f t="shared" si="249"/>
        <v>13</v>
      </c>
      <c r="N2270" s="275">
        <v>141134</v>
      </c>
      <c r="O2270" s="158"/>
      <c r="P2270" s="158"/>
      <c r="Q2270" s="275">
        <v>141134</v>
      </c>
      <c r="R2270" s="158" t="s">
        <v>74</v>
      </c>
      <c r="S2270" s="158" t="str">
        <f>IFERROR(VLOOKUP(B2270,#REF!,3,0),"-")</f>
        <v>-</v>
      </c>
      <c r="T2270" s="159" t="str">
        <f>S2270&amp;"-"&amp;COUNTIF($S$2:S2270,S2270)</f>
        <v>--2266</v>
      </c>
      <c r="U2270" s="160">
        <f t="shared" si="245"/>
        <v>11</v>
      </c>
      <c r="V2270" s="160">
        <f t="shared" si="246"/>
        <v>13</v>
      </c>
      <c r="W2270" s="161" t="str">
        <f t="shared" si="247"/>
        <v>11 MAY 2024</v>
      </c>
      <c r="X2270" s="162">
        <f t="shared" si="248"/>
        <v>2269</v>
      </c>
      <c r="Y2270" s="163"/>
      <c r="AE2270" s="161" t="str">
        <f t="shared" si="251"/>
        <v>CHEMISTRY-II: INORGANIC CHEMISTRY SEC 1</v>
      </c>
    </row>
    <row r="2271" spans="1:31" s="161" customFormat="1" ht="23.25" customHeight="1" x14ac:dyDescent="0.25">
      <c r="A2271" s="275">
        <f t="shared" si="250"/>
        <v>141145</v>
      </c>
      <c r="B2271" s="284" t="str">
        <f>A2271&amp;"-"&amp;COUNTIF($A$2:A2271,A2271)</f>
        <v>141145-1</v>
      </c>
      <c r="C2271" s="275">
        <v>2270</v>
      </c>
      <c r="D2271" s="278" t="s">
        <v>591</v>
      </c>
      <c r="E2271" s="275" t="s">
        <v>30</v>
      </c>
      <c r="F2271" s="275">
        <v>141145</v>
      </c>
      <c r="G2271" s="275" t="s">
        <v>457</v>
      </c>
      <c r="H2271" s="279" t="s">
        <v>1692</v>
      </c>
      <c r="I2271" s="275" t="s">
        <v>95</v>
      </c>
      <c r="J2271" s="275" t="s">
        <v>10</v>
      </c>
      <c r="K2271" s="278" t="s">
        <v>278</v>
      </c>
      <c r="L2271" s="283">
        <v>7</v>
      </c>
      <c r="M2271" s="158">
        <f t="shared" si="249"/>
        <v>9</v>
      </c>
      <c r="N2271" s="275">
        <v>141145</v>
      </c>
      <c r="O2271" s="158"/>
      <c r="P2271" s="158"/>
      <c r="Q2271" s="275">
        <v>141145</v>
      </c>
      <c r="R2271" s="158" t="s">
        <v>74</v>
      </c>
      <c r="S2271" s="158" t="str">
        <f>IFERROR(VLOOKUP(B2271,#REF!,3,0),"-")</f>
        <v>-</v>
      </c>
      <c r="T2271" s="159" t="str">
        <f>S2271&amp;"-"&amp;COUNTIF($S$2:S2271,S2271)</f>
        <v>--2267</v>
      </c>
      <c r="U2271" s="160">
        <f t="shared" si="245"/>
        <v>7</v>
      </c>
      <c r="V2271" s="160">
        <f t="shared" si="246"/>
        <v>9</v>
      </c>
      <c r="W2271" s="161" t="str">
        <f t="shared" si="247"/>
        <v>11 MAY 2024</v>
      </c>
      <c r="X2271" s="162">
        <f t="shared" si="248"/>
        <v>2270</v>
      </c>
      <c r="Y2271" s="163"/>
      <c r="AE2271" s="161" t="str">
        <f t="shared" si="251"/>
        <v>FUNDAMENTALS OF MYCOLOGY SEC 1</v>
      </c>
    </row>
    <row r="2272" spans="1:31" s="161" customFormat="1" ht="23.25" customHeight="1" x14ac:dyDescent="0.25">
      <c r="A2272" s="275">
        <f t="shared" si="250"/>
        <v>141156</v>
      </c>
      <c r="B2272" s="284" t="str">
        <f>A2272&amp;"-"&amp;COUNTIF($A$2:A2272,A2272)</f>
        <v>141156-1</v>
      </c>
      <c r="C2272" s="275">
        <v>2271</v>
      </c>
      <c r="D2272" s="278" t="s">
        <v>591</v>
      </c>
      <c r="E2272" s="275" t="s">
        <v>30</v>
      </c>
      <c r="F2272" s="275">
        <v>141156</v>
      </c>
      <c r="G2272" s="275" t="s">
        <v>866</v>
      </c>
      <c r="H2272" s="279" t="s">
        <v>1693</v>
      </c>
      <c r="I2272" s="275" t="s">
        <v>95</v>
      </c>
      <c r="J2272" s="275" t="s">
        <v>10</v>
      </c>
      <c r="K2272" s="278" t="s">
        <v>279</v>
      </c>
      <c r="L2272" s="283">
        <v>9</v>
      </c>
      <c r="M2272" s="158">
        <f t="shared" si="249"/>
        <v>11</v>
      </c>
      <c r="N2272" s="275">
        <v>141156</v>
      </c>
      <c r="O2272" s="158"/>
      <c r="P2272" s="158"/>
      <c r="Q2272" s="275">
        <v>141156</v>
      </c>
      <c r="R2272" s="158" t="s">
        <v>74</v>
      </c>
      <c r="S2272" s="158" t="str">
        <f>IFERROR(VLOOKUP(B2272,#REF!,3,0),"-")</f>
        <v>-</v>
      </c>
      <c r="T2272" s="159" t="str">
        <f>S2272&amp;"-"&amp;COUNTIF($S$2:S2272,S2272)</f>
        <v>--2268</v>
      </c>
      <c r="U2272" s="160">
        <f t="shared" si="245"/>
        <v>9</v>
      </c>
      <c r="V2272" s="160">
        <f t="shared" si="246"/>
        <v>11</v>
      </c>
      <c r="W2272" s="161" t="str">
        <f t="shared" si="247"/>
        <v>11 MAY 2024</v>
      </c>
      <c r="X2272" s="162">
        <f t="shared" si="248"/>
        <v>2271</v>
      </c>
      <c r="Y2272" s="163"/>
      <c r="AE2272" s="161" t="str">
        <f t="shared" si="251"/>
        <v>MICROBIAL ANATOMY AND PHYSIOLOGY SEC 1</v>
      </c>
    </row>
    <row r="2273" spans="1:31" s="161" customFormat="1" ht="23.25" customHeight="1" x14ac:dyDescent="0.25">
      <c r="A2273" s="275">
        <f t="shared" si="250"/>
        <v>141161</v>
      </c>
      <c r="B2273" s="284" t="str">
        <f>A2273&amp;"-"&amp;COUNTIF($A$2:A2273,A2273)</f>
        <v>141161-1</v>
      </c>
      <c r="C2273" s="275">
        <v>2272</v>
      </c>
      <c r="D2273" s="278" t="s">
        <v>591</v>
      </c>
      <c r="E2273" s="275" t="s">
        <v>26</v>
      </c>
      <c r="F2273" s="275">
        <v>141161</v>
      </c>
      <c r="G2273" s="275" t="s">
        <v>350</v>
      </c>
      <c r="H2273" s="279" t="s">
        <v>1694</v>
      </c>
      <c r="I2273" s="275" t="s">
        <v>95</v>
      </c>
      <c r="J2273" s="275" t="s">
        <v>10</v>
      </c>
      <c r="K2273" s="278" t="s">
        <v>279</v>
      </c>
      <c r="L2273" s="283">
        <v>13</v>
      </c>
      <c r="M2273" s="158">
        <f t="shared" si="249"/>
        <v>15</v>
      </c>
      <c r="N2273" s="275">
        <v>141161</v>
      </c>
      <c r="O2273" s="158"/>
      <c r="P2273" s="158"/>
      <c r="Q2273" s="275">
        <v>141161</v>
      </c>
      <c r="R2273" s="158" t="s">
        <v>74</v>
      </c>
      <c r="S2273" s="158" t="str">
        <f>IFERROR(VLOOKUP(B2273,#REF!,3,0),"-")</f>
        <v>-</v>
      </c>
      <c r="T2273" s="159" t="str">
        <f>S2273&amp;"-"&amp;COUNTIF($S$2:S2273,S2273)</f>
        <v>--2269</v>
      </c>
      <c r="U2273" s="160">
        <f t="shared" si="245"/>
        <v>13</v>
      </c>
      <c r="V2273" s="160">
        <f t="shared" si="246"/>
        <v>15</v>
      </c>
      <c r="W2273" s="161" t="str">
        <f t="shared" si="247"/>
        <v>11 MAY 2024</v>
      </c>
      <c r="X2273" s="162">
        <f t="shared" si="248"/>
        <v>2272</v>
      </c>
      <c r="Y2273" s="163"/>
      <c r="AE2273" s="161" t="str">
        <f t="shared" si="251"/>
        <v>MICROBIAL BIOTECHNOLOGY SEC 1</v>
      </c>
    </row>
    <row r="2274" spans="1:31" s="161" customFormat="1" ht="23.25" customHeight="1" x14ac:dyDescent="0.25">
      <c r="A2274" s="275">
        <f t="shared" si="250"/>
        <v>141161</v>
      </c>
      <c r="B2274" s="284" t="str">
        <f>A2274&amp;"-"&amp;COUNTIF($A$2:A2274,A2274)</f>
        <v>141161-2</v>
      </c>
      <c r="C2274" s="275">
        <v>2273</v>
      </c>
      <c r="D2274" s="278" t="s">
        <v>591</v>
      </c>
      <c r="E2274" s="275" t="s">
        <v>26</v>
      </c>
      <c r="F2274" s="275">
        <v>141161</v>
      </c>
      <c r="G2274" s="275" t="s">
        <v>350</v>
      </c>
      <c r="H2274" s="279" t="s">
        <v>1694</v>
      </c>
      <c r="I2274" s="275" t="s">
        <v>95</v>
      </c>
      <c r="J2274" s="275" t="s">
        <v>10</v>
      </c>
      <c r="K2274" s="278" t="s">
        <v>280</v>
      </c>
      <c r="L2274" s="283">
        <v>17</v>
      </c>
      <c r="M2274" s="158">
        <f t="shared" si="249"/>
        <v>19</v>
      </c>
      <c r="N2274" s="275">
        <v>141161</v>
      </c>
      <c r="O2274" s="158"/>
      <c r="P2274" s="158"/>
      <c r="Q2274" s="275">
        <v>141161</v>
      </c>
      <c r="R2274" s="158" t="s">
        <v>74</v>
      </c>
      <c r="S2274" s="158" t="str">
        <f>IFERROR(VLOOKUP(B2274,#REF!,3,0),"-")</f>
        <v>-</v>
      </c>
      <c r="T2274" s="159" t="str">
        <f>S2274&amp;"-"&amp;COUNTIF($S$2:S2274,S2274)</f>
        <v>--2270</v>
      </c>
      <c r="U2274" s="160">
        <f t="shared" si="245"/>
        <v>17</v>
      </c>
      <c r="V2274" s="160">
        <f t="shared" si="246"/>
        <v>19</v>
      </c>
      <c r="W2274" s="161" t="str">
        <f t="shared" si="247"/>
        <v>11 MAY 2024</v>
      </c>
      <c r="X2274" s="162">
        <f t="shared" si="248"/>
        <v>2273</v>
      </c>
      <c r="Y2274" s="163"/>
      <c r="AE2274" s="161" t="str">
        <f t="shared" si="251"/>
        <v>MICROBIAL BIOTECHNOLOGY SEC 1</v>
      </c>
    </row>
    <row r="2275" spans="1:31" s="161" customFormat="1" ht="23.25" customHeight="1" x14ac:dyDescent="0.25">
      <c r="A2275" s="275">
        <f t="shared" si="250"/>
        <v>141168</v>
      </c>
      <c r="B2275" s="284" t="str">
        <f>A2275&amp;"-"&amp;COUNTIF($A$2:A2275,A2275)</f>
        <v>141168-2</v>
      </c>
      <c r="C2275" s="275">
        <v>2274</v>
      </c>
      <c r="D2275" s="278" t="s">
        <v>591</v>
      </c>
      <c r="E2275" s="275" t="s">
        <v>30</v>
      </c>
      <c r="F2275" s="275">
        <v>141168</v>
      </c>
      <c r="G2275" s="275" t="s">
        <v>859</v>
      </c>
      <c r="H2275" s="279" t="s">
        <v>1685</v>
      </c>
      <c r="I2275" s="275" t="s">
        <v>95</v>
      </c>
      <c r="J2275" s="275" t="s">
        <v>10</v>
      </c>
      <c r="K2275" s="278" t="s">
        <v>280</v>
      </c>
      <c r="L2275" s="283">
        <v>5</v>
      </c>
      <c r="M2275" s="158">
        <f t="shared" si="249"/>
        <v>7</v>
      </c>
      <c r="N2275" s="275">
        <v>141168</v>
      </c>
      <c r="O2275" s="158"/>
      <c r="P2275" s="158"/>
      <c r="Q2275" s="275">
        <v>141168</v>
      </c>
      <c r="R2275" s="158" t="s">
        <v>74</v>
      </c>
      <c r="S2275" s="158" t="str">
        <f>IFERROR(VLOOKUP(B2275,#REF!,3,0),"-")</f>
        <v>-</v>
      </c>
      <c r="T2275" s="159" t="str">
        <f>S2275&amp;"-"&amp;COUNTIF($S$2:S2275,S2275)</f>
        <v>--2271</v>
      </c>
      <c r="U2275" s="160">
        <f t="shared" si="245"/>
        <v>5</v>
      </c>
      <c r="V2275" s="160">
        <f t="shared" si="246"/>
        <v>7</v>
      </c>
      <c r="W2275" s="161" t="str">
        <f t="shared" si="247"/>
        <v>11 MAY 2024</v>
      </c>
      <c r="X2275" s="162">
        <f t="shared" si="248"/>
        <v>2274</v>
      </c>
      <c r="Y2275" s="163"/>
      <c r="AE2275" s="161" t="str">
        <f t="shared" si="251"/>
        <v>MOLECULAR ACTION OF ANTIMICROBIAL AGENTS SEC 1</v>
      </c>
    </row>
    <row r="2276" spans="1:31" s="161" customFormat="1" ht="23.25" customHeight="1" x14ac:dyDescent="0.25">
      <c r="A2276" s="275">
        <f t="shared" si="250"/>
        <v>141519</v>
      </c>
      <c r="B2276" s="284" t="str">
        <f>A2276&amp;"-"&amp;COUNTIF($A$2:A2276,A2276)</f>
        <v>141519-3</v>
      </c>
      <c r="C2276" s="275">
        <v>2275</v>
      </c>
      <c r="D2276" s="278" t="s">
        <v>591</v>
      </c>
      <c r="E2276" s="275" t="s">
        <v>341</v>
      </c>
      <c r="F2276" s="275">
        <v>141519</v>
      </c>
      <c r="G2276" s="275" t="s">
        <v>853</v>
      </c>
      <c r="H2276" s="279" t="s">
        <v>1670</v>
      </c>
      <c r="I2276" s="275" t="s">
        <v>95</v>
      </c>
      <c r="J2276" s="275" t="s">
        <v>101</v>
      </c>
      <c r="K2276" s="278" t="s">
        <v>281</v>
      </c>
      <c r="L2276" s="283">
        <v>1</v>
      </c>
      <c r="M2276" s="158">
        <f t="shared" si="249"/>
        <v>3</v>
      </c>
      <c r="N2276" s="275">
        <v>141519</v>
      </c>
      <c r="O2276" s="158"/>
      <c r="P2276" s="158"/>
      <c r="Q2276" s="275">
        <v>141519</v>
      </c>
      <c r="R2276" s="158" t="s">
        <v>74</v>
      </c>
      <c r="S2276" s="158" t="str">
        <f>IFERROR(VLOOKUP(B2276,#REF!,3,0),"-")</f>
        <v>-</v>
      </c>
      <c r="T2276" s="159" t="str">
        <f>S2276&amp;"-"&amp;COUNTIF($S$2:S2276,S2276)</f>
        <v>--2272</v>
      </c>
      <c r="U2276" s="160">
        <f t="shared" si="245"/>
        <v>1</v>
      </c>
      <c r="V2276" s="160">
        <f t="shared" si="246"/>
        <v>3</v>
      </c>
      <c r="W2276" s="161" t="str">
        <f t="shared" si="247"/>
        <v>11 MAY 2024</v>
      </c>
      <c r="X2276" s="162">
        <f t="shared" si="248"/>
        <v>2275</v>
      </c>
      <c r="Y2276" s="163"/>
      <c r="AE2276" s="161" t="str">
        <f t="shared" si="251"/>
        <v>QUANTUM COMPUTING &amp; INFORMATION SECURITY SEC 1</v>
      </c>
    </row>
    <row r="2277" spans="1:31" s="161" customFormat="1" ht="23.25" customHeight="1" x14ac:dyDescent="0.25">
      <c r="A2277" s="275">
        <f t="shared" si="250"/>
        <v>141519</v>
      </c>
      <c r="B2277" s="284" t="str">
        <f>A2277&amp;"-"&amp;COUNTIF($A$2:A2277,A2277)</f>
        <v>141519-4</v>
      </c>
      <c r="C2277" s="275">
        <v>2276</v>
      </c>
      <c r="D2277" s="278" t="s">
        <v>591</v>
      </c>
      <c r="E2277" s="275" t="s">
        <v>162</v>
      </c>
      <c r="F2277" s="275">
        <v>141519</v>
      </c>
      <c r="G2277" s="275" t="s">
        <v>853</v>
      </c>
      <c r="H2277" s="279" t="s">
        <v>1670</v>
      </c>
      <c r="I2277" s="275" t="s">
        <v>95</v>
      </c>
      <c r="J2277" s="275" t="s">
        <v>101</v>
      </c>
      <c r="K2277" s="278" t="s">
        <v>281</v>
      </c>
      <c r="L2277" s="283">
        <v>5</v>
      </c>
      <c r="M2277" s="158">
        <f t="shared" si="249"/>
        <v>7</v>
      </c>
      <c r="N2277" s="275">
        <v>141519</v>
      </c>
      <c r="O2277" s="158"/>
      <c r="P2277" s="158"/>
      <c r="Q2277" s="275">
        <v>141519</v>
      </c>
      <c r="R2277" s="158" t="s">
        <v>74</v>
      </c>
      <c r="S2277" s="158" t="str">
        <f>IFERROR(VLOOKUP(B2277,#REF!,3,0),"-")</f>
        <v>-</v>
      </c>
      <c r="T2277" s="159" t="str">
        <f>S2277&amp;"-"&amp;COUNTIF($S$2:S2277,S2277)</f>
        <v>--2273</v>
      </c>
      <c r="U2277" s="160">
        <f t="shared" si="245"/>
        <v>5</v>
      </c>
      <c r="V2277" s="160">
        <f t="shared" si="246"/>
        <v>7</v>
      </c>
      <c r="W2277" s="161" t="str">
        <f t="shared" si="247"/>
        <v>11 MAY 2024</v>
      </c>
      <c r="X2277" s="162">
        <f t="shared" si="248"/>
        <v>2276</v>
      </c>
      <c r="Y2277" s="163"/>
      <c r="AE2277" s="161" t="str">
        <f t="shared" si="251"/>
        <v>QUANTUM COMPUTING &amp; INFORMATION SECURITY SEC 1</v>
      </c>
    </row>
    <row r="2278" spans="1:31" s="161" customFormat="1" ht="23.25" customHeight="1" x14ac:dyDescent="0.25">
      <c r="A2278" s="275">
        <f t="shared" si="250"/>
        <v>141589</v>
      </c>
      <c r="B2278" s="284" t="str">
        <f>A2278&amp;"-"&amp;COUNTIF($A$2:A2278,A2278)</f>
        <v>141589-1</v>
      </c>
      <c r="C2278" s="275">
        <v>2277</v>
      </c>
      <c r="D2278" s="278" t="s">
        <v>591</v>
      </c>
      <c r="E2278" s="275" t="s">
        <v>138</v>
      </c>
      <c r="F2278" s="275">
        <v>141589</v>
      </c>
      <c r="G2278" s="275" t="s">
        <v>867</v>
      </c>
      <c r="H2278" s="279" t="s">
        <v>1695</v>
      </c>
      <c r="I2278" s="275" t="s">
        <v>95</v>
      </c>
      <c r="J2278" s="275" t="s">
        <v>101</v>
      </c>
      <c r="K2278" s="278" t="s">
        <v>281</v>
      </c>
      <c r="L2278" s="283">
        <v>3</v>
      </c>
      <c r="M2278" s="158">
        <f t="shared" si="249"/>
        <v>5</v>
      </c>
      <c r="N2278" s="275">
        <v>141589</v>
      </c>
      <c r="O2278" s="158"/>
      <c r="P2278" s="158"/>
      <c r="Q2278" s="275">
        <v>141589</v>
      </c>
      <c r="R2278" s="158" t="s">
        <v>74</v>
      </c>
      <c r="S2278" s="158" t="str">
        <f>IFERROR(VLOOKUP(B2278,#REF!,3,0),"-")</f>
        <v>-</v>
      </c>
      <c r="T2278" s="159" t="str">
        <f>S2278&amp;"-"&amp;COUNTIF($S$2:S2278,S2278)</f>
        <v>--2274</v>
      </c>
      <c r="U2278" s="160">
        <f t="shared" si="245"/>
        <v>3</v>
      </c>
      <c r="V2278" s="160">
        <f t="shared" si="246"/>
        <v>5</v>
      </c>
      <c r="W2278" s="161" t="str">
        <f t="shared" si="247"/>
        <v>11 MAY 2024</v>
      </c>
      <c r="X2278" s="162">
        <f t="shared" si="248"/>
        <v>2277</v>
      </c>
      <c r="Y2278" s="163"/>
      <c r="AE2278" s="161" t="str">
        <f t="shared" si="251"/>
        <v>STATISTICAL AND MATHEMATICAL METHODS FOR DATA SCIENCE SEC 1</v>
      </c>
    </row>
    <row r="2279" spans="1:31" s="161" customFormat="1" ht="23.25" customHeight="1" x14ac:dyDescent="0.25">
      <c r="A2279" s="275">
        <f t="shared" si="250"/>
        <v>141589</v>
      </c>
      <c r="B2279" s="284" t="str">
        <f>A2279&amp;"-"&amp;COUNTIF($A$2:A2279,A2279)</f>
        <v>141589-2</v>
      </c>
      <c r="C2279" s="275">
        <v>2278</v>
      </c>
      <c r="D2279" s="278" t="s">
        <v>591</v>
      </c>
      <c r="E2279" s="275" t="s">
        <v>341</v>
      </c>
      <c r="F2279" s="275">
        <v>141589</v>
      </c>
      <c r="G2279" s="275" t="s">
        <v>867</v>
      </c>
      <c r="H2279" s="279" t="s">
        <v>1695</v>
      </c>
      <c r="I2279" s="275" t="s">
        <v>95</v>
      </c>
      <c r="J2279" s="275" t="s">
        <v>101</v>
      </c>
      <c r="K2279" s="278" t="s">
        <v>281</v>
      </c>
      <c r="L2279" s="283">
        <v>13</v>
      </c>
      <c r="M2279" s="158">
        <f t="shared" si="249"/>
        <v>15</v>
      </c>
      <c r="N2279" s="275">
        <v>141589</v>
      </c>
      <c r="O2279" s="158"/>
      <c r="P2279" s="158"/>
      <c r="Q2279" s="275">
        <v>141589</v>
      </c>
      <c r="R2279" s="158" t="s">
        <v>74</v>
      </c>
      <c r="S2279" s="158" t="str">
        <f>IFERROR(VLOOKUP(B2279,#REF!,3,0),"-")</f>
        <v>-</v>
      </c>
      <c r="T2279" s="159" t="str">
        <f>S2279&amp;"-"&amp;COUNTIF($S$2:S2279,S2279)</f>
        <v>--2275</v>
      </c>
      <c r="U2279" s="160">
        <f t="shared" si="245"/>
        <v>13</v>
      </c>
      <c r="V2279" s="160">
        <f t="shared" si="246"/>
        <v>15</v>
      </c>
      <c r="W2279" s="161" t="str">
        <f t="shared" si="247"/>
        <v>11 MAY 2024</v>
      </c>
      <c r="X2279" s="162">
        <f t="shared" si="248"/>
        <v>2278</v>
      </c>
      <c r="Y2279" s="163"/>
      <c r="AE2279" s="161" t="str">
        <f t="shared" si="251"/>
        <v>STATISTICAL AND MATHEMATICAL METHODS FOR DATA SCIENCE SEC 1</v>
      </c>
    </row>
    <row r="2280" spans="1:31" s="161" customFormat="1" ht="23.25" customHeight="1" x14ac:dyDescent="0.25">
      <c r="A2280" s="275">
        <f t="shared" si="250"/>
        <v>141601</v>
      </c>
      <c r="B2280" s="284" t="str">
        <f>A2280&amp;"-"&amp;COUNTIF($A$2:A2280,A2280)</f>
        <v>141601-1</v>
      </c>
      <c r="C2280" s="275">
        <v>2279</v>
      </c>
      <c r="D2280" s="278" t="s">
        <v>591</v>
      </c>
      <c r="E2280" s="275" t="s">
        <v>18</v>
      </c>
      <c r="F2280" s="275">
        <v>141601</v>
      </c>
      <c r="G2280" s="275" t="s">
        <v>180</v>
      </c>
      <c r="H2280" s="279" t="s">
        <v>1627</v>
      </c>
      <c r="I2280" s="275" t="s">
        <v>95</v>
      </c>
      <c r="J2280" s="275" t="s">
        <v>101</v>
      </c>
      <c r="K2280" s="278" t="s">
        <v>282</v>
      </c>
      <c r="L2280" s="283">
        <v>22</v>
      </c>
      <c r="M2280" s="158">
        <f t="shared" si="249"/>
        <v>24</v>
      </c>
      <c r="N2280" s="275">
        <v>141601</v>
      </c>
      <c r="O2280" s="158"/>
      <c r="P2280" s="158"/>
      <c r="Q2280" s="275">
        <v>141601</v>
      </c>
      <c r="R2280" s="158" t="s">
        <v>74</v>
      </c>
      <c r="S2280" s="158" t="str">
        <f>IFERROR(VLOOKUP(B2280,#REF!,3,0),"-")</f>
        <v>-</v>
      </c>
      <c r="T2280" s="159" t="str">
        <f>S2280&amp;"-"&amp;COUNTIF($S$2:S2280,S2280)</f>
        <v>--2276</v>
      </c>
      <c r="U2280" s="160">
        <f t="shared" si="245"/>
        <v>22</v>
      </c>
      <c r="V2280" s="160">
        <f t="shared" si="246"/>
        <v>24</v>
      </c>
      <c r="W2280" s="161" t="str">
        <f t="shared" si="247"/>
        <v>11 MAY 2024</v>
      </c>
      <c r="X2280" s="162">
        <f t="shared" si="248"/>
        <v>2279</v>
      </c>
      <c r="Y2280" s="163"/>
      <c r="AE2280" s="161" t="str">
        <f t="shared" si="251"/>
        <v>WEB TECHNOLOGIES SEC 1</v>
      </c>
    </row>
    <row r="2281" spans="1:31" s="161" customFormat="1" ht="23.25" customHeight="1" x14ac:dyDescent="0.25">
      <c r="A2281" s="275">
        <f t="shared" si="250"/>
        <v>141601</v>
      </c>
      <c r="B2281" s="284" t="str">
        <f>A2281&amp;"-"&amp;COUNTIF($A$2:A2281,A2281)</f>
        <v>141601-2</v>
      </c>
      <c r="C2281" s="275">
        <v>2280</v>
      </c>
      <c r="D2281" s="278" t="s">
        <v>591</v>
      </c>
      <c r="E2281" s="275" t="s">
        <v>18</v>
      </c>
      <c r="F2281" s="275">
        <v>141601</v>
      </c>
      <c r="G2281" s="275" t="s">
        <v>180</v>
      </c>
      <c r="H2281" s="279" t="s">
        <v>1627</v>
      </c>
      <c r="I2281" s="275" t="s">
        <v>95</v>
      </c>
      <c r="J2281" s="275" t="s">
        <v>101</v>
      </c>
      <c r="K2281" s="278" t="s">
        <v>283</v>
      </c>
      <c r="L2281" s="283">
        <v>7</v>
      </c>
      <c r="M2281" s="158">
        <f t="shared" si="249"/>
        <v>9</v>
      </c>
      <c r="N2281" s="275">
        <v>141601</v>
      </c>
      <c r="O2281" s="158"/>
      <c r="P2281" s="158"/>
      <c r="Q2281" s="275">
        <v>141601</v>
      </c>
      <c r="R2281" s="158" t="s">
        <v>74</v>
      </c>
      <c r="S2281" s="158" t="str">
        <f>IFERROR(VLOOKUP(B2281,#REF!,3,0),"-")</f>
        <v>-</v>
      </c>
      <c r="T2281" s="159" t="str">
        <f>S2281&amp;"-"&amp;COUNTIF($S$2:S2281,S2281)</f>
        <v>--2277</v>
      </c>
      <c r="U2281" s="160">
        <f t="shared" si="245"/>
        <v>7</v>
      </c>
      <c r="V2281" s="160">
        <f t="shared" si="246"/>
        <v>9</v>
      </c>
      <c r="W2281" s="161" t="str">
        <f t="shared" si="247"/>
        <v>11 MAY 2024</v>
      </c>
      <c r="X2281" s="162">
        <f t="shared" si="248"/>
        <v>2280</v>
      </c>
      <c r="Y2281" s="163"/>
      <c r="AE2281" s="161" t="str">
        <f t="shared" si="251"/>
        <v>WEB TECHNOLOGIES SEC 1</v>
      </c>
    </row>
    <row r="2282" spans="1:31" s="161" customFormat="1" ht="23.25" customHeight="1" x14ac:dyDescent="0.25">
      <c r="A2282" s="275">
        <f t="shared" si="250"/>
        <v>141613</v>
      </c>
      <c r="B2282" s="284" t="str">
        <f>A2282&amp;"-"&amp;COUNTIF($A$2:A2282,A2282)</f>
        <v>141613-2</v>
      </c>
      <c r="C2282" s="275">
        <v>2281</v>
      </c>
      <c r="D2282" s="278" t="s">
        <v>591</v>
      </c>
      <c r="E2282" s="275" t="s">
        <v>18</v>
      </c>
      <c r="F2282" s="275">
        <v>141613</v>
      </c>
      <c r="G2282" s="275" t="s">
        <v>180</v>
      </c>
      <c r="H2282" s="279" t="s">
        <v>1674</v>
      </c>
      <c r="I2282" s="275" t="s">
        <v>95</v>
      </c>
      <c r="J2282" s="275" t="s">
        <v>101</v>
      </c>
      <c r="K2282" s="278" t="s">
        <v>283</v>
      </c>
      <c r="L2282" s="283">
        <v>15</v>
      </c>
      <c r="M2282" s="158">
        <f t="shared" si="249"/>
        <v>17</v>
      </c>
      <c r="N2282" s="275">
        <v>141613</v>
      </c>
      <c r="O2282" s="158"/>
      <c r="P2282" s="158"/>
      <c r="Q2282" s="275">
        <v>141613</v>
      </c>
      <c r="R2282" s="158" t="s">
        <v>74</v>
      </c>
      <c r="S2282" s="158" t="str">
        <f>IFERROR(VLOOKUP(B2282,#REF!,3,0),"-")</f>
        <v>-</v>
      </c>
      <c r="T2282" s="159" t="str">
        <f>S2282&amp;"-"&amp;COUNTIF($S$2:S2282,S2282)</f>
        <v>--2278</v>
      </c>
      <c r="U2282" s="160">
        <f t="shared" si="245"/>
        <v>15</v>
      </c>
      <c r="V2282" s="160">
        <f t="shared" si="246"/>
        <v>17</v>
      </c>
      <c r="W2282" s="161" t="str">
        <f t="shared" si="247"/>
        <v>11 MAY 2024</v>
      </c>
      <c r="X2282" s="162">
        <f t="shared" si="248"/>
        <v>2281</v>
      </c>
      <c r="Y2282" s="163"/>
      <c r="AE2282" s="161" t="str">
        <f t="shared" si="251"/>
        <v>WEB TECHNOLOGIES SEC 2</v>
      </c>
    </row>
    <row r="2283" spans="1:31" s="161" customFormat="1" ht="23.25" customHeight="1" x14ac:dyDescent="0.25">
      <c r="A2283" s="275">
        <f t="shared" si="250"/>
        <v>141078</v>
      </c>
      <c r="B2283" s="284" t="str">
        <f>A2283&amp;"-"&amp;COUNTIF($A$2:A2283,A2283)</f>
        <v>141078-2</v>
      </c>
      <c r="C2283" s="275">
        <v>2282</v>
      </c>
      <c r="D2283" s="278" t="s">
        <v>591</v>
      </c>
      <c r="E2283" s="275" t="s">
        <v>28</v>
      </c>
      <c r="F2283" s="275">
        <v>141078</v>
      </c>
      <c r="G2283" s="275" t="s">
        <v>357</v>
      </c>
      <c r="H2283" s="279" t="s">
        <v>1662</v>
      </c>
      <c r="I2283" s="275" t="s">
        <v>95</v>
      </c>
      <c r="J2283" s="275" t="s">
        <v>92</v>
      </c>
      <c r="K2283" s="278" t="s">
        <v>284</v>
      </c>
      <c r="L2283" s="283">
        <v>7</v>
      </c>
      <c r="M2283" s="158">
        <f t="shared" si="249"/>
        <v>9</v>
      </c>
      <c r="N2283" s="275">
        <v>141078</v>
      </c>
      <c r="O2283" s="158"/>
      <c r="P2283" s="158"/>
      <c r="Q2283" s="275">
        <v>141078</v>
      </c>
      <c r="R2283" s="158" t="s">
        <v>74</v>
      </c>
      <c r="S2283" s="158" t="str">
        <f>IFERROR(VLOOKUP(B2283,#REF!,3,0),"-")</f>
        <v>-</v>
      </c>
      <c r="T2283" s="159" t="str">
        <f>S2283&amp;"-"&amp;COUNTIF($S$2:S2283,S2283)</f>
        <v>--2279</v>
      </c>
      <c r="U2283" s="160">
        <f t="shared" si="245"/>
        <v>7</v>
      </c>
      <c r="V2283" s="160">
        <f t="shared" si="246"/>
        <v>9</v>
      </c>
      <c r="W2283" s="161" t="str">
        <f t="shared" si="247"/>
        <v>11 MAY 2024</v>
      </c>
      <c r="X2283" s="162">
        <f t="shared" si="248"/>
        <v>2282</v>
      </c>
      <c r="Y2283" s="163"/>
      <c r="AE2283" s="161" t="str">
        <f t="shared" si="251"/>
        <v>LITERARY THEORY AND PRACTICE SEC 1</v>
      </c>
    </row>
    <row r="2284" spans="1:31" s="161" customFormat="1" ht="23.25" customHeight="1" x14ac:dyDescent="0.25">
      <c r="A2284" s="275">
        <f t="shared" si="250"/>
        <v>141085</v>
      </c>
      <c r="B2284" s="284" t="str">
        <f>A2284&amp;"-"&amp;COUNTIF($A$2:A2284,A2284)</f>
        <v>141085-1</v>
      </c>
      <c r="C2284" s="275">
        <v>2283</v>
      </c>
      <c r="D2284" s="278" t="s">
        <v>591</v>
      </c>
      <c r="E2284" s="275" t="s">
        <v>28</v>
      </c>
      <c r="F2284" s="275">
        <v>141085</v>
      </c>
      <c r="G2284" s="275" t="s">
        <v>403</v>
      </c>
      <c r="H2284" s="279" t="s">
        <v>1696</v>
      </c>
      <c r="I2284" s="275" t="s">
        <v>95</v>
      </c>
      <c r="J2284" s="275" t="s">
        <v>92</v>
      </c>
      <c r="K2284" s="278" t="s">
        <v>284</v>
      </c>
      <c r="L2284" s="283">
        <v>15</v>
      </c>
      <c r="M2284" s="158">
        <f t="shared" si="249"/>
        <v>17</v>
      </c>
      <c r="N2284" s="275">
        <v>141085</v>
      </c>
      <c r="O2284" s="158"/>
      <c r="P2284" s="158"/>
      <c r="Q2284" s="275">
        <v>141085</v>
      </c>
      <c r="R2284" s="158" t="s">
        <v>74</v>
      </c>
      <c r="S2284" s="158" t="str">
        <f>IFERROR(VLOOKUP(B2284,#REF!,3,0),"-")</f>
        <v>-</v>
      </c>
      <c r="T2284" s="159" t="str">
        <f>S2284&amp;"-"&amp;COUNTIF($S$2:S2284,S2284)</f>
        <v>--2280</v>
      </c>
      <c r="U2284" s="160">
        <f t="shared" si="245"/>
        <v>15</v>
      </c>
      <c r="V2284" s="160">
        <f t="shared" si="246"/>
        <v>17</v>
      </c>
      <c r="W2284" s="161" t="str">
        <f t="shared" si="247"/>
        <v>11 MAY 2024</v>
      </c>
      <c r="X2284" s="162">
        <f t="shared" si="248"/>
        <v>2283</v>
      </c>
      <c r="Y2284" s="163"/>
      <c r="AE2284" s="161" t="str">
        <f t="shared" si="251"/>
        <v>POST COLONIAL LITERATURE SEC 1</v>
      </c>
    </row>
    <row r="2285" spans="1:31" s="161" customFormat="1" ht="23.25" customHeight="1" x14ac:dyDescent="0.25">
      <c r="A2285" s="275">
        <f t="shared" si="250"/>
        <v>141085</v>
      </c>
      <c r="B2285" s="284" t="str">
        <f>A2285&amp;"-"&amp;COUNTIF($A$2:A2285,A2285)</f>
        <v>141085-2</v>
      </c>
      <c r="C2285" s="275">
        <v>2284</v>
      </c>
      <c r="D2285" s="278" t="s">
        <v>591</v>
      </c>
      <c r="E2285" s="275" t="s">
        <v>28</v>
      </c>
      <c r="F2285" s="275">
        <v>141085</v>
      </c>
      <c r="G2285" s="275" t="s">
        <v>403</v>
      </c>
      <c r="H2285" s="279" t="s">
        <v>1696</v>
      </c>
      <c r="I2285" s="275" t="s">
        <v>95</v>
      </c>
      <c r="J2285" s="275" t="s">
        <v>92</v>
      </c>
      <c r="K2285" s="278" t="s">
        <v>285</v>
      </c>
      <c r="L2285" s="283">
        <v>5</v>
      </c>
      <c r="M2285" s="158">
        <f t="shared" si="249"/>
        <v>7</v>
      </c>
      <c r="N2285" s="275">
        <v>141085</v>
      </c>
      <c r="O2285" s="158"/>
      <c r="P2285" s="158"/>
      <c r="Q2285" s="275">
        <v>141085</v>
      </c>
      <c r="R2285" s="158" t="s">
        <v>74</v>
      </c>
      <c r="S2285" s="158" t="str">
        <f>IFERROR(VLOOKUP(B2285,#REF!,3,0),"-")</f>
        <v>-</v>
      </c>
      <c r="T2285" s="159" t="str">
        <f>S2285&amp;"-"&amp;COUNTIF($S$2:S2285,S2285)</f>
        <v>--2281</v>
      </c>
      <c r="U2285" s="160">
        <f t="shared" si="245"/>
        <v>5</v>
      </c>
      <c r="V2285" s="160">
        <f t="shared" si="246"/>
        <v>7</v>
      </c>
      <c r="W2285" s="161" t="str">
        <f t="shared" si="247"/>
        <v>11 MAY 2024</v>
      </c>
      <c r="X2285" s="162">
        <f t="shared" si="248"/>
        <v>2284</v>
      </c>
      <c r="Y2285" s="163"/>
      <c r="AE2285" s="161" t="str">
        <f t="shared" si="251"/>
        <v>POST COLONIAL LITERATURE SEC 1</v>
      </c>
    </row>
    <row r="2286" spans="1:31" s="161" customFormat="1" ht="23.25" customHeight="1" x14ac:dyDescent="0.25">
      <c r="A2286" s="275">
        <f t="shared" si="250"/>
        <v>141091</v>
      </c>
      <c r="B2286" s="284" t="str">
        <f>A2286&amp;"-"&amp;COUNTIF($A$2:A2286,A2286)</f>
        <v>141091-1</v>
      </c>
      <c r="C2286" s="275">
        <v>2285</v>
      </c>
      <c r="D2286" s="278" t="s">
        <v>591</v>
      </c>
      <c r="E2286" s="275" t="s">
        <v>431</v>
      </c>
      <c r="F2286" s="275">
        <v>141091</v>
      </c>
      <c r="G2286" s="275" t="s">
        <v>868</v>
      </c>
      <c r="H2286" s="279" t="s">
        <v>1697</v>
      </c>
      <c r="I2286" s="275" t="s">
        <v>95</v>
      </c>
      <c r="J2286" s="275" t="s">
        <v>92</v>
      </c>
      <c r="K2286" s="278" t="s">
        <v>285</v>
      </c>
      <c r="L2286" s="283">
        <v>6</v>
      </c>
      <c r="M2286" s="158">
        <f t="shared" si="249"/>
        <v>8</v>
      </c>
      <c r="N2286" s="275">
        <v>141091</v>
      </c>
      <c r="O2286" s="158"/>
      <c r="P2286" s="158"/>
      <c r="Q2286" s="275">
        <v>141091</v>
      </c>
      <c r="R2286" s="158" t="s">
        <v>74</v>
      </c>
      <c r="S2286" s="158" t="str">
        <f>IFERROR(VLOOKUP(B2286,#REF!,3,0),"-")</f>
        <v>-</v>
      </c>
      <c r="T2286" s="159" t="str">
        <f>S2286&amp;"-"&amp;COUNTIF($S$2:S2286,S2286)</f>
        <v>--2282</v>
      </c>
      <c r="U2286" s="160">
        <f t="shared" si="245"/>
        <v>6</v>
      </c>
      <c r="V2286" s="160">
        <f t="shared" si="246"/>
        <v>8</v>
      </c>
      <c r="W2286" s="161" t="str">
        <f t="shared" si="247"/>
        <v>11 MAY 2024</v>
      </c>
      <c r="X2286" s="162">
        <f t="shared" si="248"/>
        <v>2285</v>
      </c>
      <c r="Y2286" s="163"/>
      <c r="AE2286" s="161" t="str">
        <f t="shared" si="251"/>
        <v>TOPICS IN APPLIED MATHEMATICS SEC 1</v>
      </c>
    </row>
    <row r="2287" spans="1:31" s="161" customFormat="1" ht="23.25" customHeight="1" x14ac:dyDescent="0.25">
      <c r="A2287" s="275">
        <f t="shared" si="250"/>
        <v>141117</v>
      </c>
      <c r="B2287" s="284" t="str">
        <f>A2287&amp;"-"&amp;COUNTIF($A$2:A2287,A2287)</f>
        <v>141117-2</v>
      </c>
      <c r="C2287" s="275">
        <v>2286</v>
      </c>
      <c r="D2287" s="278" t="s">
        <v>591</v>
      </c>
      <c r="E2287" s="275" t="s">
        <v>28</v>
      </c>
      <c r="F2287" s="275">
        <v>141117</v>
      </c>
      <c r="G2287" s="275" t="s">
        <v>403</v>
      </c>
      <c r="H2287" s="279" t="s">
        <v>1689</v>
      </c>
      <c r="I2287" s="275" t="s">
        <v>95</v>
      </c>
      <c r="J2287" s="275" t="s">
        <v>92</v>
      </c>
      <c r="K2287" s="278" t="s">
        <v>285</v>
      </c>
      <c r="L2287" s="283">
        <v>11</v>
      </c>
      <c r="M2287" s="158">
        <f t="shared" si="249"/>
        <v>13</v>
      </c>
      <c r="N2287" s="275">
        <v>141117</v>
      </c>
      <c r="O2287" s="158"/>
      <c r="P2287" s="158"/>
      <c r="Q2287" s="275">
        <v>141117</v>
      </c>
      <c r="R2287" s="158" t="s">
        <v>74</v>
      </c>
      <c r="S2287" s="158" t="str">
        <f>IFERROR(VLOOKUP(B2287,#REF!,3,0),"-")</f>
        <v>-</v>
      </c>
      <c r="T2287" s="159" t="str">
        <f>S2287&amp;"-"&amp;COUNTIF($S$2:S2287,S2287)</f>
        <v>--2283</v>
      </c>
      <c r="U2287" s="160">
        <f t="shared" si="245"/>
        <v>11</v>
      </c>
      <c r="V2287" s="160">
        <f t="shared" si="246"/>
        <v>13</v>
      </c>
      <c r="W2287" s="161" t="str">
        <f t="shared" si="247"/>
        <v>11 MAY 2024</v>
      </c>
      <c r="X2287" s="162">
        <f t="shared" si="248"/>
        <v>2286</v>
      </c>
      <c r="Y2287" s="163"/>
      <c r="AE2287" s="161" t="str">
        <f t="shared" si="251"/>
        <v>POST COLONIAL LITERATURE SEC 2</v>
      </c>
    </row>
    <row r="2288" spans="1:31" s="161" customFormat="1" ht="23.25" customHeight="1" x14ac:dyDescent="0.25">
      <c r="A2288" s="275">
        <f t="shared" si="250"/>
        <v>140753</v>
      </c>
      <c r="B2288" s="284" t="str">
        <f>A2288&amp;"-"&amp;COUNTIF($A$2:A2288,A2288)</f>
        <v>140753-1</v>
      </c>
      <c r="C2288" s="275">
        <v>2287</v>
      </c>
      <c r="D2288" s="278" t="s">
        <v>592</v>
      </c>
      <c r="E2288" s="275" t="s">
        <v>27</v>
      </c>
      <c r="F2288" s="275">
        <v>140753</v>
      </c>
      <c r="G2288" s="275" t="s">
        <v>869</v>
      </c>
      <c r="H2288" s="279" t="s">
        <v>1698</v>
      </c>
      <c r="I2288" s="275" t="s">
        <v>10</v>
      </c>
      <c r="J2288" s="275" t="s">
        <v>11</v>
      </c>
      <c r="K2288" s="278" t="s">
        <v>236</v>
      </c>
      <c r="L2288" s="283">
        <v>11</v>
      </c>
      <c r="M2288" s="158">
        <f t="shared" si="249"/>
        <v>13</v>
      </c>
      <c r="N2288" s="275">
        <v>140753</v>
      </c>
      <c r="O2288" s="158"/>
      <c r="P2288" s="158"/>
      <c r="Q2288" s="275">
        <v>140753</v>
      </c>
      <c r="R2288" s="158" t="s">
        <v>74</v>
      </c>
      <c r="S2288" s="158" t="str">
        <f>IFERROR(VLOOKUP(B2288,#REF!,3,0),"-")</f>
        <v>-</v>
      </c>
      <c r="T2288" s="159" t="str">
        <f>S2288&amp;"-"&amp;COUNTIF($S$2:S2288,S2288)</f>
        <v>--2284</v>
      </c>
      <c r="U2288" s="160">
        <f t="shared" si="245"/>
        <v>11</v>
      </c>
      <c r="V2288" s="160">
        <f t="shared" si="246"/>
        <v>13</v>
      </c>
      <c r="W2288" s="161" t="str">
        <f t="shared" si="247"/>
        <v>12 MAY 2024</v>
      </c>
      <c r="X2288" s="162">
        <f t="shared" si="248"/>
        <v>2287</v>
      </c>
      <c r="Y2288" s="163"/>
      <c r="AE2288" s="161" t="str">
        <f t="shared" si="251"/>
        <v>ENTREPRENEURSHIP SEC 1</v>
      </c>
    </row>
    <row r="2289" spans="1:31" s="161" customFormat="1" ht="23.25" customHeight="1" x14ac:dyDescent="0.25">
      <c r="A2289" s="275">
        <f t="shared" si="250"/>
        <v>140758</v>
      </c>
      <c r="B2289" s="284" t="str">
        <f>A2289&amp;"-"&amp;COUNTIF($A$2:A2289,A2289)</f>
        <v>140758-1</v>
      </c>
      <c r="C2289" s="275">
        <v>2288</v>
      </c>
      <c r="D2289" s="278" t="s">
        <v>592</v>
      </c>
      <c r="E2289" s="275" t="s">
        <v>27</v>
      </c>
      <c r="F2289" s="275">
        <v>140758</v>
      </c>
      <c r="G2289" s="275" t="s">
        <v>870</v>
      </c>
      <c r="H2289" s="279" t="s">
        <v>1699</v>
      </c>
      <c r="I2289" s="275" t="s">
        <v>10</v>
      </c>
      <c r="J2289" s="275" t="s">
        <v>11</v>
      </c>
      <c r="K2289" s="278" t="s">
        <v>236</v>
      </c>
      <c r="L2289" s="283">
        <v>11</v>
      </c>
      <c r="M2289" s="158">
        <f t="shared" si="249"/>
        <v>13</v>
      </c>
      <c r="N2289" s="275">
        <v>140758</v>
      </c>
      <c r="O2289" s="158"/>
      <c r="P2289" s="158"/>
      <c r="Q2289" s="275">
        <v>140758</v>
      </c>
      <c r="R2289" s="158" t="s">
        <v>74</v>
      </c>
      <c r="S2289" s="158" t="str">
        <f>IFERROR(VLOOKUP(B2289,#REF!,3,0),"-")</f>
        <v>-</v>
      </c>
      <c r="T2289" s="159" t="str">
        <f>S2289&amp;"-"&amp;COUNTIF($S$2:S2289,S2289)</f>
        <v>--2285</v>
      </c>
      <c r="U2289" s="160">
        <f t="shared" si="245"/>
        <v>11</v>
      </c>
      <c r="V2289" s="160">
        <f t="shared" si="246"/>
        <v>13</v>
      </c>
      <c r="W2289" s="161" t="str">
        <f t="shared" si="247"/>
        <v>12 MAY 2024</v>
      </c>
      <c r="X2289" s="162">
        <f t="shared" si="248"/>
        <v>2288</v>
      </c>
      <c r="Y2289" s="163"/>
      <c r="AE2289" s="161" t="str">
        <f t="shared" si="251"/>
        <v>ENTREPRENEURSHIP AND LEADERSHIP SEC 1</v>
      </c>
    </row>
    <row r="2290" spans="1:31" s="161" customFormat="1" ht="23.25" customHeight="1" x14ac:dyDescent="0.25">
      <c r="A2290" s="275">
        <f t="shared" si="250"/>
        <v>140885</v>
      </c>
      <c r="B2290" s="284" t="str">
        <f>A2290&amp;"-"&amp;COUNTIF($A$2:A2290,A2290)</f>
        <v>140885-1</v>
      </c>
      <c r="C2290" s="275">
        <v>2289</v>
      </c>
      <c r="D2290" s="278" t="s">
        <v>592</v>
      </c>
      <c r="E2290" s="275" t="s">
        <v>26</v>
      </c>
      <c r="F2290" s="275">
        <v>140885</v>
      </c>
      <c r="G2290" s="275" t="s">
        <v>355</v>
      </c>
      <c r="H2290" s="279" t="s">
        <v>1700</v>
      </c>
      <c r="I2290" s="275" t="s">
        <v>10</v>
      </c>
      <c r="J2290" s="275" t="s">
        <v>11</v>
      </c>
      <c r="K2290" s="278" t="s">
        <v>237</v>
      </c>
      <c r="L2290" s="283">
        <v>12</v>
      </c>
      <c r="M2290" s="158">
        <f t="shared" si="249"/>
        <v>14</v>
      </c>
      <c r="N2290" s="275">
        <v>140885</v>
      </c>
      <c r="O2290" s="158"/>
      <c r="P2290" s="158"/>
      <c r="Q2290" s="275">
        <v>140885</v>
      </c>
      <c r="R2290" s="158" t="s">
        <v>74</v>
      </c>
      <c r="S2290" s="158" t="str">
        <f>IFERROR(VLOOKUP(B2290,#REF!,3,0),"-")</f>
        <v>-</v>
      </c>
      <c r="T2290" s="159" t="str">
        <f>S2290&amp;"-"&amp;COUNTIF($S$2:S2290,S2290)</f>
        <v>--2286</v>
      </c>
      <c r="U2290" s="160">
        <f t="shared" si="245"/>
        <v>12</v>
      </c>
      <c r="V2290" s="160">
        <f t="shared" si="246"/>
        <v>14</v>
      </c>
      <c r="W2290" s="161" t="str">
        <f t="shared" si="247"/>
        <v>12 MAY 2024</v>
      </c>
      <c r="X2290" s="162">
        <f t="shared" si="248"/>
        <v>2289</v>
      </c>
      <c r="Y2290" s="163"/>
      <c r="AE2290" s="161" t="str">
        <f t="shared" si="251"/>
        <v>BIOCHEMISTRY-III  SEC 1</v>
      </c>
    </row>
    <row r="2291" spans="1:31" s="161" customFormat="1" ht="23.25" customHeight="1" x14ac:dyDescent="0.25">
      <c r="A2291" s="275">
        <f t="shared" si="250"/>
        <v>140902</v>
      </c>
      <c r="B2291" s="284" t="str">
        <f>A2291&amp;"-"&amp;COUNTIF($A$2:A2291,A2291)</f>
        <v>140902-1</v>
      </c>
      <c r="C2291" s="275">
        <v>2290</v>
      </c>
      <c r="D2291" s="278" t="s">
        <v>592</v>
      </c>
      <c r="E2291" s="275" t="s">
        <v>62</v>
      </c>
      <c r="F2291" s="275">
        <v>140902</v>
      </c>
      <c r="G2291" s="275" t="s">
        <v>869</v>
      </c>
      <c r="H2291" s="279" t="s">
        <v>1698</v>
      </c>
      <c r="I2291" s="275" t="s">
        <v>10</v>
      </c>
      <c r="J2291" s="275" t="s">
        <v>11</v>
      </c>
      <c r="K2291" s="278" t="s">
        <v>237</v>
      </c>
      <c r="L2291" s="283">
        <v>10</v>
      </c>
      <c r="M2291" s="158">
        <f t="shared" si="249"/>
        <v>12</v>
      </c>
      <c r="N2291" s="275">
        <v>140902</v>
      </c>
      <c r="O2291" s="158"/>
      <c r="P2291" s="158"/>
      <c r="Q2291" s="275">
        <v>140902</v>
      </c>
      <c r="R2291" s="158" t="s">
        <v>74</v>
      </c>
      <c r="S2291" s="158" t="str">
        <f>IFERROR(VLOOKUP(B2291,#REF!,3,0),"-")</f>
        <v>-</v>
      </c>
      <c r="T2291" s="159" t="str">
        <f>S2291&amp;"-"&amp;COUNTIF($S$2:S2291,S2291)</f>
        <v>--2287</v>
      </c>
      <c r="U2291" s="160">
        <f t="shared" si="245"/>
        <v>10</v>
      </c>
      <c r="V2291" s="160">
        <f t="shared" si="246"/>
        <v>12</v>
      </c>
      <c r="W2291" s="161" t="str">
        <f t="shared" si="247"/>
        <v>12 MAY 2024</v>
      </c>
      <c r="X2291" s="162">
        <f t="shared" si="248"/>
        <v>2290</v>
      </c>
      <c r="Y2291" s="163"/>
      <c r="AE2291" s="161" t="str">
        <f t="shared" si="251"/>
        <v>ENTREPRENEURSHIP SEC 1</v>
      </c>
    </row>
    <row r="2292" spans="1:31" s="161" customFormat="1" ht="23.25" customHeight="1" x14ac:dyDescent="0.25">
      <c r="A2292" s="275">
        <f t="shared" si="250"/>
        <v>140902</v>
      </c>
      <c r="B2292" s="284" t="str">
        <f>A2292&amp;"-"&amp;COUNTIF($A$2:A2292,A2292)</f>
        <v>140902-2</v>
      </c>
      <c r="C2292" s="275">
        <v>2291</v>
      </c>
      <c r="D2292" s="278" t="s">
        <v>592</v>
      </c>
      <c r="E2292" s="275" t="s">
        <v>62</v>
      </c>
      <c r="F2292" s="275">
        <v>140902</v>
      </c>
      <c r="G2292" s="275" t="s">
        <v>869</v>
      </c>
      <c r="H2292" s="279" t="s">
        <v>1698</v>
      </c>
      <c r="I2292" s="275" t="s">
        <v>10</v>
      </c>
      <c r="J2292" s="275" t="s">
        <v>11</v>
      </c>
      <c r="K2292" s="278" t="s">
        <v>238</v>
      </c>
      <c r="L2292" s="283">
        <v>3</v>
      </c>
      <c r="M2292" s="158">
        <f t="shared" si="249"/>
        <v>5</v>
      </c>
      <c r="N2292" s="275">
        <v>140902</v>
      </c>
      <c r="O2292" s="158"/>
      <c r="P2292" s="158"/>
      <c r="Q2292" s="275">
        <v>140902</v>
      </c>
      <c r="R2292" s="158" t="s">
        <v>74</v>
      </c>
      <c r="S2292" s="158" t="str">
        <f>IFERROR(VLOOKUP(B2292,#REF!,3,0),"-")</f>
        <v>-</v>
      </c>
      <c r="T2292" s="159" t="str">
        <f>S2292&amp;"-"&amp;COUNTIF($S$2:S2292,S2292)</f>
        <v>--2288</v>
      </c>
      <c r="U2292" s="160">
        <f t="shared" si="245"/>
        <v>3</v>
      </c>
      <c r="V2292" s="160">
        <f t="shared" si="246"/>
        <v>5</v>
      </c>
      <c r="W2292" s="161" t="str">
        <f t="shared" si="247"/>
        <v>12 MAY 2024</v>
      </c>
      <c r="X2292" s="162">
        <f t="shared" si="248"/>
        <v>2291</v>
      </c>
      <c r="Y2292" s="163"/>
      <c r="AE2292" s="161" t="str">
        <f t="shared" si="251"/>
        <v>ENTREPRENEURSHIP SEC 1</v>
      </c>
    </row>
    <row r="2293" spans="1:31" s="161" customFormat="1" ht="23.25" customHeight="1" x14ac:dyDescent="0.25">
      <c r="A2293" s="275">
        <f t="shared" si="250"/>
        <v>140926</v>
      </c>
      <c r="B2293" s="284" t="str">
        <f>A2293&amp;"-"&amp;COUNTIF($A$2:A2293,A2293)</f>
        <v>140926-1</v>
      </c>
      <c r="C2293" s="275">
        <v>2292</v>
      </c>
      <c r="D2293" s="278" t="s">
        <v>592</v>
      </c>
      <c r="E2293" s="275" t="s">
        <v>24</v>
      </c>
      <c r="F2293" s="275">
        <v>140926</v>
      </c>
      <c r="G2293" s="275" t="s">
        <v>871</v>
      </c>
      <c r="H2293" s="279" t="s">
        <v>930</v>
      </c>
      <c r="I2293" s="275" t="s">
        <v>10</v>
      </c>
      <c r="J2293" s="275" t="s">
        <v>11</v>
      </c>
      <c r="K2293" s="278" t="s">
        <v>238</v>
      </c>
      <c r="L2293" s="283">
        <v>19</v>
      </c>
      <c r="M2293" s="158">
        <f t="shared" si="249"/>
        <v>21</v>
      </c>
      <c r="N2293" s="275">
        <v>140926</v>
      </c>
      <c r="O2293" s="158"/>
      <c r="P2293" s="158"/>
      <c r="Q2293" s="275">
        <v>140926</v>
      </c>
      <c r="R2293" s="158" t="s">
        <v>74</v>
      </c>
      <c r="S2293" s="158" t="str">
        <f>IFERROR(VLOOKUP(B2293,#REF!,3,0),"-")</f>
        <v>-</v>
      </c>
      <c r="T2293" s="159" t="str">
        <f>S2293&amp;"-"&amp;COUNTIF($S$2:S2293,S2293)</f>
        <v>--2289</v>
      </c>
      <c r="U2293" s="160">
        <f t="shared" si="245"/>
        <v>19</v>
      </c>
      <c r="V2293" s="160">
        <f t="shared" si="246"/>
        <v>21</v>
      </c>
      <c r="W2293" s="161" t="str">
        <f t="shared" si="247"/>
        <v>12 MAY 2024</v>
      </c>
      <c r="X2293" s="162">
        <f t="shared" si="248"/>
        <v>2292</v>
      </c>
      <c r="Y2293" s="163"/>
      <c r="AE2293" s="161" t="str">
        <f t="shared" si="251"/>
        <v>FINANCIAL ACCOUNTING SEC 1</v>
      </c>
    </row>
    <row r="2294" spans="1:31" s="161" customFormat="1" ht="23.25" customHeight="1" x14ac:dyDescent="0.25">
      <c r="A2294" s="275">
        <f t="shared" si="250"/>
        <v>140927</v>
      </c>
      <c r="B2294" s="284" t="str">
        <f>A2294&amp;"-"&amp;COUNTIF($A$2:A2294,A2294)</f>
        <v>140927-1</v>
      </c>
      <c r="C2294" s="275">
        <v>2293</v>
      </c>
      <c r="D2294" s="278" t="s">
        <v>592</v>
      </c>
      <c r="E2294" s="275" t="s">
        <v>22</v>
      </c>
      <c r="F2294" s="275">
        <v>140927</v>
      </c>
      <c r="G2294" s="275" t="s">
        <v>96</v>
      </c>
      <c r="H2294" s="279" t="s">
        <v>1701</v>
      </c>
      <c r="I2294" s="275" t="s">
        <v>10</v>
      </c>
      <c r="J2294" s="275" t="s">
        <v>11</v>
      </c>
      <c r="K2294" s="278" t="s">
        <v>239</v>
      </c>
      <c r="L2294" s="283">
        <v>22</v>
      </c>
      <c r="M2294" s="158">
        <f t="shared" si="249"/>
        <v>24</v>
      </c>
      <c r="N2294" s="275">
        <v>140927</v>
      </c>
      <c r="O2294" s="158"/>
      <c r="P2294" s="158"/>
      <c r="Q2294" s="275">
        <v>140927</v>
      </c>
      <c r="R2294" s="158" t="s">
        <v>74</v>
      </c>
      <c r="S2294" s="158" t="str">
        <f>IFERROR(VLOOKUP(B2294,#REF!,3,0),"-")</f>
        <v>-</v>
      </c>
      <c r="T2294" s="159" t="str">
        <f>S2294&amp;"-"&amp;COUNTIF($S$2:S2294,S2294)</f>
        <v>--2290</v>
      </c>
      <c r="U2294" s="160">
        <f t="shared" si="245"/>
        <v>22</v>
      </c>
      <c r="V2294" s="160">
        <f t="shared" si="246"/>
        <v>24</v>
      </c>
      <c r="W2294" s="161" t="str">
        <f t="shared" si="247"/>
        <v>12 MAY 2024</v>
      </c>
      <c r="X2294" s="162">
        <f t="shared" si="248"/>
        <v>2293</v>
      </c>
      <c r="Y2294" s="163"/>
      <c r="AE2294" s="161" t="str">
        <f t="shared" si="251"/>
        <v>ENTREPRENEURSHIP &amp;  LEADERSHIP SEC 1</v>
      </c>
    </row>
    <row r="2295" spans="1:31" s="161" customFormat="1" ht="23.25" customHeight="1" x14ac:dyDescent="0.25">
      <c r="A2295" s="275">
        <f t="shared" si="250"/>
        <v>140927</v>
      </c>
      <c r="B2295" s="284" t="str">
        <f>A2295&amp;"-"&amp;COUNTIF($A$2:A2295,A2295)</f>
        <v>140927-2</v>
      </c>
      <c r="C2295" s="275">
        <v>2294</v>
      </c>
      <c r="D2295" s="278" t="s">
        <v>592</v>
      </c>
      <c r="E2295" s="275" t="s">
        <v>22</v>
      </c>
      <c r="F2295" s="275">
        <v>140927</v>
      </c>
      <c r="G2295" s="275" t="s">
        <v>96</v>
      </c>
      <c r="H2295" s="279" t="s">
        <v>1701</v>
      </c>
      <c r="I2295" s="275" t="s">
        <v>10</v>
      </c>
      <c r="J2295" s="275" t="s">
        <v>11</v>
      </c>
      <c r="K2295" s="278" t="s">
        <v>240</v>
      </c>
      <c r="L2295" s="283">
        <v>8</v>
      </c>
      <c r="M2295" s="158">
        <f t="shared" si="249"/>
        <v>10</v>
      </c>
      <c r="N2295" s="275">
        <v>140927</v>
      </c>
      <c r="O2295" s="158"/>
      <c r="P2295" s="158"/>
      <c r="Q2295" s="275">
        <v>140927</v>
      </c>
      <c r="R2295" s="158" t="s">
        <v>74</v>
      </c>
      <c r="S2295" s="158" t="str">
        <f>IFERROR(VLOOKUP(B2295,#REF!,3,0),"-")</f>
        <v>-</v>
      </c>
      <c r="T2295" s="159" t="str">
        <f>S2295&amp;"-"&amp;COUNTIF($S$2:S2295,S2295)</f>
        <v>--2291</v>
      </c>
      <c r="U2295" s="160">
        <f t="shared" si="245"/>
        <v>8</v>
      </c>
      <c r="V2295" s="160">
        <f t="shared" si="246"/>
        <v>10</v>
      </c>
      <c r="W2295" s="161" t="str">
        <f t="shared" si="247"/>
        <v>12 MAY 2024</v>
      </c>
      <c r="X2295" s="162">
        <f t="shared" si="248"/>
        <v>2294</v>
      </c>
      <c r="Y2295" s="163"/>
      <c r="AE2295" s="161" t="str">
        <f t="shared" si="251"/>
        <v>ENTREPRENEURSHIP &amp;  LEADERSHIP SEC 1</v>
      </c>
    </row>
    <row r="2296" spans="1:31" s="161" customFormat="1" ht="23.25" customHeight="1" x14ac:dyDescent="0.25">
      <c r="A2296" s="275">
        <f t="shared" si="250"/>
        <v>140935</v>
      </c>
      <c r="B2296" s="284" t="str">
        <f>A2296&amp;"-"&amp;COUNTIF($A$2:A2296,A2296)</f>
        <v>140935-1</v>
      </c>
      <c r="C2296" s="275">
        <v>2295</v>
      </c>
      <c r="D2296" s="278" t="s">
        <v>592</v>
      </c>
      <c r="E2296" s="275" t="s">
        <v>22</v>
      </c>
      <c r="F2296" s="275">
        <v>140935</v>
      </c>
      <c r="G2296" s="275" t="s">
        <v>96</v>
      </c>
      <c r="H2296" s="279" t="s">
        <v>1702</v>
      </c>
      <c r="I2296" s="275" t="s">
        <v>10</v>
      </c>
      <c r="J2296" s="275" t="s">
        <v>11</v>
      </c>
      <c r="K2296" s="278" t="s">
        <v>240</v>
      </c>
      <c r="L2296" s="283">
        <v>14</v>
      </c>
      <c r="M2296" s="158">
        <f t="shared" si="249"/>
        <v>16</v>
      </c>
      <c r="N2296" s="275">
        <v>140935</v>
      </c>
      <c r="O2296" s="158"/>
      <c r="P2296" s="158"/>
      <c r="Q2296" s="275">
        <v>140935</v>
      </c>
      <c r="R2296" s="158" t="s">
        <v>74</v>
      </c>
      <c r="S2296" s="158" t="str">
        <f>IFERROR(VLOOKUP(B2296,#REF!,3,0),"-")</f>
        <v>-</v>
      </c>
      <c r="T2296" s="159" t="str">
        <f>S2296&amp;"-"&amp;COUNTIF($S$2:S2296,S2296)</f>
        <v>--2292</v>
      </c>
      <c r="U2296" s="160">
        <f t="shared" si="245"/>
        <v>14</v>
      </c>
      <c r="V2296" s="160">
        <f t="shared" si="246"/>
        <v>16</v>
      </c>
      <c r="W2296" s="161" t="str">
        <f t="shared" si="247"/>
        <v>12 MAY 2024</v>
      </c>
      <c r="X2296" s="162">
        <f t="shared" si="248"/>
        <v>2295</v>
      </c>
      <c r="Y2296" s="163"/>
      <c r="AE2296" s="161" t="str">
        <f t="shared" si="251"/>
        <v>ENTREPRENEURSHIP &amp;  LEADERSHIP SEC 2</v>
      </c>
    </row>
    <row r="2297" spans="1:31" s="161" customFormat="1" ht="23.25" customHeight="1" x14ac:dyDescent="0.25">
      <c r="A2297" s="275">
        <f t="shared" si="250"/>
        <v>140935</v>
      </c>
      <c r="B2297" s="284" t="str">
        <f>A2297&amp;"-"&amp;COUNTIF($A$2:A2297,A2297)</f>
        <v>140935-2</v>
      </c>
      <c r="C2297" s="275">
        <v>2296</v>
      </c>
      <c r="D2297" s="278" t="s">
        <v>592</v>
      </c>
      <c r="E2297" s="275" t="s">
        <v>22</v>
      </c>
      <c r="F2297" s="275">
        <v>140935</v>
      </c>
      <c r="G2297" s="275" t="s">
        <v>96</v>
      </c>
      <c r="H2297" s="279" t="s">
        <v>1702</v>
      </c>
      <c r="I2297" s="275" t="s">
        <v>10</v>
      </c>
      <c r="J2297" s="275" t="s">
        <v>11</v>
      </c>
      <c r="K2297" s="278" t="s">
        <v>241</v>
      </c>
      <c r="L2297" s="283">
        <v>7</v>
      </c>
      <c r="M2297" s="158">
        <f t="shared" si="249"/>
        <v>9</v>
      </c>
      <c r="N2297" s="275">
        <v>140935</v>
      </c>
      <c r="O2297" s="158"/>
      <c r="P2297" s="158"/>
      <c r="Q2297" s="275">
        <v>140935</v>
      </c>
      <c r="R2297" s="158" t="s">
        <v>74</v>
      </c>
      <c r="S2297" s="158" t="str">
        <f>IFERROR(VLOOKUP(B2297,#REF!,3,0),"-")</f>
        <v>-</v>
      </c>
      <c r="T2297" s="159" t="str">
        <f>S2297&amp;"-"&amp;COUNTIF($S$2:S2297,S2297)</f>
        <v>--2293</v>
      </c>
      <c r="U2297" s="160">
        <f t="shared" si="245"/>
        <v>7</v>
      </c>
      <c r="V2297" s="160">
        <f t="shared" si="246"/>
        <v>9</v>
      </c>
      <c r="W2297" s="161" t="str">
        <f t="shared" si="247"/>
        <v>12 MAY 2024</v>
      </c>
      <c r="X2297" s="162">
        <f t="shared" si="248"/>
        <v>2296</v>
      </c>
      <c r="Y2297" s="163"/>
      <c r="AE2297" s="161" t="str">
        <f t="shared" si="251"/>
        <v>ENTREPRENEURSHIP &amp;  LEADERSHIP SEC 2</v>
      </c>
    </row>
    <row r="2298" spans="1:31" s="161" customFormat="1" ht="23.25" customHeight="1" x14ac:dyDescent="0.25">
      <c r="A2298" s="275">
        <f t="shared" si="250"/>
        <v>140940</v>
      </c>
      <c r="B2298" s="284" t="str">
        <f>A2298&amp;"-"&amp;COUNTIF($A$2:A2298,A2298)</f>
        <v>140940-1</v>
      </c>
      <c r="C2298" s="275">
        <v>2297</v>
      </c>
      <c r="D2298" s="278" t="s">
        <v>592</v>
      </c>
      <c r="E2298" s="275" t="s">
        <v>22</v>
      </c>
      <c r="F2298" s="275">
        <v>140940</v>
      </c>
      <c r="G2298" s="275" t="s">
        <v>96</v>
      </c>
      <c r="H2298" s="279" t="s">
        <v>1703</v>
      </c>
      <c r="I2298" s="275" t="s">
        <v>10</v>
      </c>
      <c r="J2298" s="275" t="s">
        <v>11</v>
      </c>
      <c r="K2298" s="278" t="s">
        <v>241</v>
      </c>
      <c r="L2298" s="283">
        <v>15</v>
      </c>
      <c r="M2298" s="158">
        <f t="shared" si="249"/>
        <v>17</v>
      </c>
      <c r="N2298" s="275">
        <v>140940</v>
      </c>
      <c r="O2298" s="158"/>
      <c r="P2298" s="158"/>
      <c r="Q2298" s="275">
        <v>140940</v>
      </c>
      <c r="R2298" s="158" t="s">
        <v>74</v>
      </c>
      <c r="S2298" s="158" t="str">
        <f>IFERROR(VLOOKUP(B2298,#REF!,3,0),"-")</f>
        <v>-</v>
      </c>
      <c r="T2298" s="159" t="str">
        <f>S2298&amp;"-"&amp;COUNTIF($S$2:S2298,S2298)</f>
        <v>--2294</v>
      </c>
      <c r="U2298" s="160">
        <f t="shared" si="245"/>
        <v>15</v>
      </c>
      <c r="V2298" s="160">
        <f t="shared" si="246"/>
        <v>17</v>
      </c>
      <c r="W2298" s="161" t="str">
        <f t="shared" si="247"/>
        <v>12 MAY 2024</v>
      </c>
      <c r="X2298" s="162">
        <f t="shared" si="248"/>
        <v>2297</v>
      </c>
      <c r="Y2298" s="163"/>
      <c r="AE2298" s="161" t="str">
        <f t="shared" si="251"/>
        <v>ENTREPRENEURSHIP &amp;  LEADERSHIP SEC 3</v>
      </c>
    </row>
    <row r="2299" spans="1:31" s="161" customFormat="1" ht="23.25" customHeight="1" x14ac:dyDescent="0.25">
      <c r="A2299" s="275">
        <f t="shared" si="250"/>
        <v>140940</v>
      </c>
      <c r="B2299" s="284" t="str">
        <f>A2299&amp;"-"&amp;COUNTIF($A$2:A2299,A2299)</f>
        <v>140940-2</v>
      </c>
      <c r="C2299" s="275">
        <v>2298</v>
      </c>
      <c r="D2299" s="278" t="s">
        <v>592</v>
      </c>
      <c r="E2299" s="275" t="s">
        <v>22</v>
      </c>
      <c r="F2299" s="275">
        <v>140940</v>
      </c>
      <c r="G2299" s="275" t="s">
        <v>96</v>
      </c>
      <c r="H2299" s="279" t="s">
        <v>1703</v>
      </c>
      <c r="I2299" s="275" t="s">
        <v>10</v>
      </c>
      <c r="J2299" s="275" t="s">
        <v>11</v>
      </c>
      <c r="K2299" s="278" t="s">
        <v>242</v>
      </c>
      <c r="L2299" s="283">
        <v>14</v>
      </c>
      <c r="M2299" s="158">
        <f t="shared" si="249"/>
        <v>16</v>
      </c>
      <c r="N2299" s="275">
        <v>140940</v>
      </c>
      <c r="O2299" s="158"/>
      <c r="P2299" s="158"/>
      <c r="Q2299" s="275">
        <v>140940</v>
      </c>
      <c r="R2299" s="158" t="s">
        <v>74</v>
      </c>
      <c r="S2299" s="158" t="str">
        <f>IFERROR(VLOOKUP(B2299,#REF!,3,0),"-")</f>
        <v>-</v>
      </c>
      <c r="T2299" s="159" t="str">
        <f>S2299&amp;"-"&amp;COUNTIF($S$2:S2299,S2299)</f>
        <v>--2295</v>
      </c>
      <c r="U2299" s="160">
        <f t="shared" ref="U2299:U2362" si="252">+L2299</f>
        <v>14</v>
      </c>
      <c r="V2299" s="160">
        <f t="shared" ref="V2299:V2362" si="253">+U2299+2</f>
        <v>16</v>
      </c>
      <c r="W2299" s="161" t="str">
        <f t="shared" ref="W2299:W2362" si="254">+D2299</f>
        <v>12 MAY 2024</v>
      </c>
      <c r="X2299" s="162">
        <f t="shared" ref="X2299:X2362" si="255">+C2299</f>
        <v>2298</v>
      </c>
      <c r="Y2299" s="163"/>
      <c r="AE2299" s="161" t="str">
        <f t="shared" si="251"/>
        <v>ENTREPRENEURSHIP &amp;  LEADERSHIP SEC 3</v>
      </c>
    </row>
    <row r="2300" spans="1:31" s="161" customFormat="1" ht="23.25" customHeight="1" x14ac:dyDescent="0.25">
      <c r="A2300" s="275">
        <f t="shared" si="250"/>
        <v>140986</v>
      </c>
      <c r="B2300" s="284" t="str">
        <f>A2300&amp;"-"&amp;COUNTIF($A$2:A2300,A2300)</f>
        <v>140986-1</v>
      </c>
      <c r="C2300" s="275">
        <v>2299</v>
      </c>
      <c r="D2300" s="278" t="s">
        <v>592</v>
      </c>
      <c r="E2300" s="275" t="s">
        <v>62</v>
      </c>
      <c r="F2300" s="275">
        <v>140986</v>
      </c>
      <c r="G2300" s="275" t="s">
        <v>872</v>
      </c>
      <c r="H2300" s="279" t="s">
        <v>1704</v>
      </c>
      <c r="I2300" s="275" t="s">
        <v>10</v>
      </c>
      <c r="J2300" s="275" t="s">
        <v>11</v>
      </c>
      <c r="K2300" s="278" t="s">
        <v>242</v>
      </c>
      <c r="L2300" s="283">
        <v>8</v>
      </c>
      <c r="M2300" s="158">
        <f t="shared" si="249"/>
        <v>10</v>
      </c>
      <c r="N2300" s="275">
        <v>140986</v>
      </c>
      <c r="O2300" s="158"/>
      <c r="P2300" s="158"/>
      <c r="Q2300" s="275">
        <v>140986</v>
      </c>
      <c r="R2300" s="158" t="s">
        <v>74</v>
      </c>
      <c r="S2300" s="158" t="str">
        <f>IFERROR(VLOOKUP(B2300,#REF!,3,0),"-")</f>
        <v>-</v>
      </c>
      <c r="T2300" s="159" t="str">
        <f>S2300&amp;"-"&amp;COUNTIF($S$2:S2300,S2300)</f>
        <v>--2296</v>
      </c>
      <c r="U2300" s="160">
        <f t="shared" si="252"/>
        <v>8</v>
      </c>
      <c r="V2300" s="160">
        <f t="shared" si="253"/>
        <v>10</v>
      </c>
      <c r="W2300" s="161" t="str">
        <f t="shared" si="254"/>
        <v>12 MAY 2024</v>
      </c>
      <c r="X2300" s="162">
        <f t="shared" si="255"/>
        <v>2299</v>
      </c>
      <c r="Y2300" s="163"/>
      <c r="AE2300" s="161" t="str">
        <f t="shared" si="251"/>
        <v>DEFENCE AND STRATEGIC STUDIES (M-IV) SEC 1</v>
      </c>
    </row>
    <row r="2301" spans="1:31" s="161" customFormat="1" ht="23.25" customHeight="1" x14ac:dyDescent="0.25">
      <c r="A2301" s="275">
        <f t="shared" si="250"/>
        <v>140986</v>
      </c>
      <c r="B2301" s="284" t="str">
        <f>A2301&amp;"-"&amp;COUNTIF($A$2:A2301,A2301)</f>
        <v>140986-2</v>
      </c>
      <c r="C2301" s="275">
        <v>2300</v>
      </c>
      <c r="D2301" s="278" t="s">
        <v>592</v>
      </c>
      <c r="E2301" s="275" t="s">
        <v>62</v>
      </c>
      <c r="F2301" s="275">
        <v>140986</v>
      </c>
      <c r="G2301" s="275" t="s">
        <v>872</v>
      </c>
      <c r="H2301" s="279" t="s">
        <v>1704</v>
      </c>
      <c r="I2301" s="275" t="s">
        <v>10</v>
      </c>
      <c r="J2301" s="275" t="s">
        <v>11</v>
      </c>
      <c r="K2301" s="278" t="s">
        <v>243</v>
      </c>
      <c r="L2301" s="283">
        <v>14</v>
      </c>
      <c r="M2301" s="158">
        <f t="shared" si="249"/>
        <v>16</v>
      </c>
      <c r="N2301" s="275">
        <v>140986</v>
      </c>
      <c r="O2301" s="158"/>
      <c r="P2301" s="158"/>
      <c r="Q2301" s="275">
        <v>140986</v>
      </c>
      <c r="R2301" s="158" t="s">
        <v>74</v>
      </c>
      <c r="S2301" s="158" t="str">
        <f>IFERROR(VLOOKUP(B2301,#REF!,3,0),"-")</f>
        <v>-</v>
      </c>
      <c r="T2301" s="159" t="str">
        <f>S2301&amp;"-"&amp;COUNTIF($S$2:S2301,S2301)</f>
        <v>--2297</v>
      </c>
      <c r="U2301" s="160">
        <f t="shared" si="252"/>
        <v>14</v>
      </c>
      <c r="V2301" s="160">
        <f t="shared" si="253"/>
        <v>16</v>
      </c>
      <c r="W2301" s="161" t="str">
        <f t="shared" si="254"/>
        <v>12 MAY 2024</v>
      </c>
      <c r="X2301" s="162">
        <f t="shared" si="255"/>
        <v>2300</v>
      </c>
      <c r="Y2301" s="163"/>
      <c r="AE2301" s="161" t="str">
        <f t="shared" si="251"/>
        <v>DEFENCE AND STRATEGIC STUDIES (M-IV) SEC 1</v>
      </c>
    </row>
    <row r="2302" spans="1:31" s="161" customFormat="1" ht="23.25" customHeight="1" x14ac:dyDescent="0.25">
      <c r="A2302" s="275">
        <f t="shared" si="250"/>
        <v>141001</v>
      </c>
      <c r="B2302" s="284" t="str">
        <f>A2302&amp;"-"&amp;COUNTIF($A$2:A2302,A2302)</f>
        <v>141001-1</v>
      </c>
      <c r="C2302" s="275">
        <v>2301</v>
      </c>
      <c r="D2302" s="278" t="s">
        <v>592</v>
      </c>
      <c r="E2302" s="275" t="s">
        <v>22</v>
      </c>
      <c r="F2302" s="275">
        <v>141001</v>
      </c>
      <c r="G2302" s="275" t="s">
        <v>873</v>
      </c>
      <c r="H2302" s="279" t="s">
        <v>930</v>
      </c>
      <c r="I2302" s="275" t="s">
        <v>10</v>
      </c>
      <c r="J2302" s="275" t="s">
        <v>11</v>
      </c>
      <c r="K2302" s="278" t="s">
        <v>243</v>
      </c>
      <c r="L2302" s="283">
        <v>8</v>
      </c>
      <c r="M2302" s="158">
        <f t="shared" si="249"/>
        <v>10</v>
      </c>
      <c r="N2302" s="275">
        <v>141001</v>
      </c>
      <c r="O2302" s="158"/>
      <c r="P2302" s="158"/>
      <c r="Q2302" s="275">
        <v>141001</v>
      </c>
      <c r="R2302" s="158" t="s">
        <v>74</v>
      </c>
      <c r="S2302" s="158" t="str">
        <f>IFERROR(VLOOKUP(B2302,#REF!,3,0),"-")</f>
        <v>-</v>
      </c>
      <c r="T2302" s="159" t="str">
        <f>S2302&amp;"-"&amp;COUNTIF($S$2:S2302,S2302)</f>
        <v>--2298</v>
      </c>
      <c r="U2302" s="160">
        <f t="shared" si="252"/>
        <v>8</v>
      </c>
      <c r="V2302" s="160">
        <f t="shared" si="253"/>
        <v>10</v>
      </c>
      <c r="W2302" s="161" t="str">
        <f t="shared" si="254"/>
        <v>12 MAY 2024</v>
      </c>
      <c r="X2302" s="162">
        <f t="shared" si="255"/>
        <v>2301</v>
      </c>
      <c r="Y2302" s="163"/>
      <c r="AE2302" s="161" t="str">
        <f t="shared" si="251"/>
        <v>FINANCIAL ACCOUNTING SEC 1</v>
      </c>
    </row>
    <row r="2303" spans="1:31" s="161" customFormat="1" ht="23.25" customHeight="1" x14ac:dyDescent="0.25">
      <c r="A2303" s="275">
        <f t="shared" si="250"/>
        <v>141001</v>
      </c>
      <c r="B2303" s="284" t="str">
        <f>A2303&amp;"-"&amp;COUNTIF($A$2:A2303,A2303)</f>
        <v>141001-2</v>
      </c>
      <c r="C2303" s="275">
        <v>2302</v>
      </c>
      <c r="D2303" s="278" t="s">
        <v>592</v>
      </c>
      <c r="E2303" s="275" t="s">
        <v>22</v>
      </c>
      <c r="F2303" s="275">
        <v>141001</v>
      </c>
      <c r="G2303" s="275" t="s">
        <v>873</v>
      </c>
      <c r="H2303" s="279" t="s">
        <v>930</v>
      </c>
      <c r="I2303" s="275" t="s">
        <v>10</v>
      </c>
      <c r="J2303" s="275" t="s">
        <v>266</v>
      </c>
      <c r="K2303" s="278" t="s">
        <v>571</v>
      </c>
      <c r="L2303" s="283">
        <v>16</v>
      </c>
      <c r="M2303" s="158">
        <f t="shared" si="249"/>
        <v>18</v>
      </c>
      <c r="N2303" s="275">
        <v>141001</v>
      </c>
      <c r="O2303" s="158"/>
      <c r="P2303" s="158"/>
      <c r="Q2303" s="275">
        <v>141001</v>
      </c>
      <c r="R2303" s="158" t="s">
        <v>74</v>
      </c>
      <c r="S2303" s="158" t="str">
        <f>IFERROR(VLOOKUP(B2303,#REF!,3,0),"-")</f>
        <v>-</v>
      </c>
      <c r="T2303" s="159" t="str">
        <f>S2303&amp;"-"&amp;COUNTIF($S$2:S2303,S2303)</f>
        <v>--2299</v>
      </c>
      <c r="U2303" s="160">
        <f t="shared" si="252"/>
        <v>16</v>
      </c>
      <c r="V2303" s="160">
        <f t="shared" si="253"/>
        <v>18</v>
      </c>
      <c r="W2303" s="161" t="str">
        <f t="shared" si="254"/>
        <v>12 MAY 2024</v>
      </c>
      <c r="X2303" s="162">
        <f t="shared" si="255"/>
        <v>2302</v>
      </c>
      <c r="Y2303" s="163"/>
      <c r="AE2303" s="161" t="str">
        <f t="shared" si="251"/>
        <v>FINANCIAL ACCOUNTING SEC 1</v>
      </c>
    </row>
    <row r="2304" spans="1:31" s="161" customFormat="1" ht="23.25" customHeight="1" x14ac:dyDescent="0.25">
      <c r="A2304" s="275">
        <f t="shared" si="250"/>
        <v>141007</v>
      </c>
      <c r="B2304" s="284" t="str">
        <f>A2304&amp;"-"&amp;COUNTIF($A$2:A2304,A2304)</f>
        <v>141007-1</v>
      </c>
      <c r="C2304" s="275">
        <v>2303</v>
      </c>
      <c r="D2304" s="278" t="s">
        <v>592</v>
      </c>
      <c r="E2304" s="275" t="s">
        <v>22</v>
      </c>
      <c r="F2304" s="275">
        <v>141007</v>
      </c>
      <c r="G2304" s="275" t="s">
        <v>873</v>
      </c>
      <c r="H2304" s="279" t="s">
        <v>1705</v>
      </c>
      <c r="I2304" s="275" t="s">
        <v>10</v>
      </c>
      <c r="J2304" s="275" t="s">
        <v>266</v>
      </c>
      <c r="K2304" s="278" t="s">
        <v>571</v>
      </c>
      <c r="L2304" s="283">
        <v>6</v>
      </c>
      <c r="M2304" s="158">
        <f t="shared" si="249"/>
        <v>8</v>
      </c>
      <c r="N2304" s="275">
        <v>141007</v>
      </c>
      <c r="O2304" s="158"/>
      <c r="P2304" s="158"/>
      <c r="Q2304" s="275">
        <v>141007</v>
      </c>
      <c r="R2304" s="158" t="s">
        <v>74</v>
      </c>
      <c r="S2304" s="158" t="str">
        <f>IFERROR(VLOOKUP(B2304,#REF!,3,0),"-")</f>
        <v>-</v>
      </c>
      <c r="T2304" s="159" t="str">
        <f>S2304&amp;"-"&amp;COUNTIF($S$2:S2304,S2304)</f>
        <v>--2300</v>
      </c>
      <c r="U2304" s="160">
        <f t="shared" si="252"/>
        <v>6</v>
      </c>
      <c r="V2304" s="160">
        <f t="shared" si="253"/>
        <v>8</v>
      </c>
      <c r="W2304" s="161" t="str">
        <f t="shared" si="254"/>
        <v>12 MAY 2024</v>
      </c>
      <c r="X2304" s="162">
        <f t="shared" si="255"/>
        <v>2303</v>
      </c>
      <c r="Y2304" s="163"/>
      <c r="AE2304" s="161" t="str">
        <f t="shared" si="251"/>
        <v>FINANCIAL ACCOUNTING SEC 2</v>
      </c>
    </row>
    <row r="2305" spans="1:31" s="161" customFormat="1" ht="23.25" customHeight="1" x14ac:dyDescent="0.25">
      <c r="A2305" s="275">
        <f t="shared" si="250"/>
        <v>141226</v>
      </c>
      <c r="B2305" s="284" t="str">
        <f>A2305&amp;"-"&amp;COUNTIF($A$2:A2305,A2305)</f>
        <v>141226-1</v>
      </c>
      <c r="C2305" s="275">
        <v>2304</v>
      </c>
      <c r="D2305" s="278" t="s">
        <v>592</v>
      </c>
      <c r="E2305" s="275" t="s">
        <v>20</v>
      </c>
      <c r="F2305" s="275">
        <v>141226</v>
      </c>
      <c r="G2305" s="275" t="s">
        <v>869</v>
      </c>
      <c r="H2305" s="279" t="s">
        <v>1706</v>
      </c>
      <c r="I2305" s="275" t="s">
        <v>10</v>
      </c>
      <c r="J2305" s="275" t="s">
        <v>91</v>
      </c>
      <c r="K2305" s="278" t="s">
        <v>244</v>
      </c>
      <c r="L2305" s="283">
        <v>22</v>
      </c>
      <c r="M2305" s="158">
        <f t="shared" si="249"/>
        <v>24</v>
      </c>
      <c r="N2305" s="275">
        <v>141226</v>
      </c>
      <c r="O2305" s="158"/>
      <c r="P2305" s="158"/>
      <c r="Q2305" s="275">
        <v>141226</v>
      </c>
      <c r="R2305" s="158" t="s">
        <v>74</v>
      </c>
      <c r="S2305" s="158" t="str">
        <f>IFERROR(VLOOKUP(B2305,#REF!,3,0),"-")</f>
        <v>-</v>
      </c>
      <c r="T2305" s="159" t="str">
        <f>S2305&amp;"-"&amp;COUNTIF($S$2:S2305,S2305)</f>
        <v>--2301</v>
      </c>
      <c r="U2305" s="160">
        <f t="shared" si="252"/>
        <v>22</v>
      </c>
      <c r="V2305" s="160">
        <f t="shared" si="253"/>
        <v>24</v>
      </c>
      <c r="W2305" s="161" t="str">
        <f t="shared" si="254"/>
        <v>12 MAY 2024</v>
      </c>
      <c r="X2305" s="162">
        <f t="shared" si="255"/>
        <v>2304</v>
      </c>
      <c r="Y2305" s="163"/>
      <c r="AE2305" s="161" t="str">
        <f t="shared" si="251"/>
        <v>ENTREPRENEURSHIP SEC 3</v>
      </c>
    </row>
    <row r="2306" spans="1:31" s="161" customFormat="1" ht="23.25" customHeight="1" x14ac:dyDescent="0.25">
      <c r="A2306" s="275">
        <f t="shared" si="250"/>
        <v>141226</v>
      </c>
      <c r="B2306" s="284" t="str">
        <f>A2306&amp;"-"&amp;COUNTIF($A$2:A2306,A2306)</f>
        <v>141226-2</v>
      </c>
      <c r="C2306" s="275">
        <v>2305</v>
      </c>
      <c r="D2306" s="278" t="s">
        <v>592</v>
      </c>
      <c r="E2306" s="275" t="s">
        <v>20</v>
      </c>
      <c r="F2306" s="275">
        <v>141226</v>
      </c>
      <c r="G2306" s="275" t="s">
        <v>869</v>
      </c>
      <c r="H2306" s="279" t="s">
        <v>1706</v>
      </c>
      <c r="I2306" s="275" t="s">
        <v>10</v>
      </c>
      <c r="J2306" s="275" t="s">
        <v>91</v>
      </c>
      <c r="K2306" s="278" t="s">
        <v>245</v>
      </c>
      <c r="L2306" s="283">
        <v>15</v>
      </c>
      <c r="M2306" s="158">
        <f t="shared" ref="M2306:M2369" si="256">+L2306+2</f>
        <v>17</v>
      </c>
      <c r="N2306" s="275">
        <v>141226</v>
      </c>
      <c r="O2306" s="158"/>
      <c r="P2306" s="158"/>
      <c r="Q2306" s="275">
        <v>141226</v>
      </c>
      <c r="R2306" s="158" t="s">
        <v>74</v>
      </c>
      <c r="S2306" s="158" t="str">
        <f>IFERROR(VLOOKUP(B2306,#REF!,3,0),"-")</f>
        <v>-</v>
      </c>
      <c r="T2306" s="159" t="str">
        <f>S2306&amp;"-"&amp;COUNTIF($S$2:S2306,S2306)</f>
        <v>--2302</v>
      </c>
      <c r="U2306" s="160">
        <f t="shared" si="252"/>
        <v>15</v>
      </c>
      <c r="V2306" s="160">
        <f t="shared" si="253"/>
        <v>17</v>
      </c>
      <c r="W2306" s="161" t="str">
        <f t="shared" si="254"/>
        <v>12 MAY 2024</v>
      </c>
      <c r="X2306" s="162">
        <f t="shared" si="255"/>
        <v>2305</v>
      </c>
      <c r="Y2306" s="163"/>
      <c r="AE2306" s="161" t="str">
        <f t="shared" si="251"/>
        <v>ENTREPRENEURSHIP SEC 3</v>
      </c>
    </row>
    <row r="2307" spans="1:31" s="161" customFormat="1" ht="23.25" customHeight="1" x14ac:dyDescent="0.25">
      <c r="A2307" s="275">
        <f t="shared" ref="A2307:A2370" si="257">+Q2307</f>
        <v>141227</v>
      </c>
      <c r="B2307" s="284" t="str">
        <f>A2307&amp;"-"&amp;COUNTIF($A$2:A2307,A2307)</f>
        <v>141227-1</v>
      </c>
      <c r="C2307" s="275">
        <v>2306</v>
      </c>
      <c r="D2307" s="278" t="s">
        <v>592</v>
      </c>
      <c r="E2307" s="275" t="s">
        <v>20</v>
      </c>
      <c r="F2307" s="275">
        <v>141227</v>
      </c>
      <c r="G2307" s="275" t="s">
        <v>869</v>
      </c>
      <c r="H2307" s="279" t="s">
        <v>1707</v>
      </c>
      <c r="I2307" s="275" t="s">
        <v>10</v>
      </c>
      <c r="J2307" s="275" t="s">
        <v>91</v>
      </c>
      <c r="K2307" s="278" t="s">
        <v>245</v>
      </c>
      <c r="L2307" s="283">
        <v>7</v>
      </c>
      <c r="M2307" s="158">
        <f t="shared" si="256"/>
        <v>9</v>
      </c>
      <c r="N2307" s="275">
        <v>141227</v>
      </c>
      <c r="O2307" s="158"/>
      <c r="P2307" s="158"/>
      <c r="Q2307" s="275">
        <v>141227</v>
      </c>
      <c r="R2307" s="158" t="s">
        <v>74</v>
      </c>
      <c r="S2307" s="158" t="str">
        <f>IFERROR(VLOOKUP(B2307,#REF!,3,0),"-")</f>
        <v>-</v>
      </c>
      <c r="T2307" s="159" t="str">
        <f>S2307&amp;"-"&amp;COUNTIF($S$2:S2307,S2307)</f>
        <v>--2303</v>
      </c>
      <c r="U2307" s="160">
        <f t="shared" si="252"/>
        <v>7</v>
      </c>
      <c r="V2307" s="160">
        <f t="shared" si="253"/>
        <v>9</v>
      </c>
      <c r="W2307" s="161" t="str">
        <f t="shared" si="254"/>
        <v>12 MAY 2024</v>
      </c>
      <c r="X2307" s="162">
        <f t="shared" si="255"/>
        <v>2306</v>
      </c>
      <c r="Y2307" s="163"/>
      <c r="AE2307" s="161" t="str">
        <f t="shared" ref="AE2307:AE2370" si="258">UPPER(H2307)</f>
        <v>ENTREPRENEURSHIP SEC 4</v>
      </c>
    </row>
    <row r="2308" spans="1:31" s="161" customFormat="1" ht="23.25" customHeight="1" x14ac:dyDescent="0.25">
      <c r="A2308" s="275">
        <f t="shared" si="257"/>
        <v>141227</v>
      </c>
      <c r="B2308" s="284" t="str">
        <f>A2308&amp;"-"&amp;COUNTIF($A$2:A2308,A2308)</f>
        <v>141227-2</v>
      </c>
      <c r="C2308" s="275">
        <v>2307</v>
      </c>
      <c r="D2308" s="278" t="s">
        <v>592</v>
      </c>
      <c r="E2308" s="275" t="s">
        <v>20</v>
      </c>
      <c r="F2308" s="275">
        <v>141227</v>
      </c>
      <c r="G2308" s="275" t="s">
        <v>869</v>
      </c>
      <c r="H2308" s="279" t="s">
        <v>1707</v>
      </c>
      <c r="I2308" s="275" t="s">
        <v>10</v>
      </c>
      <c r="J2308" s="275" t="s">
        <v>91</v>
      </c>
      <c r="K2308" s="278" t="s">
        <v>438</v>
      </c>
      <c r="L2308" s="283">
        <v>22</v>
      </c>
      <c r="M2308" s="158">
        <f t="shared" si="256"/>
        <v>24</v>
      </c>
      <c r="N2308" s="275">
        <v>141227</v>
      </c>
      <c r="O2308" s="158"/>
      <c r="P2308" s="158"/>
      <c r="Q2308" s="275">
        <v>141227</v>
      </c>
      <c r="R2308" s="158" t="s">
        <v>74</v>
      </c>
      <c r="S2308" s="158" t="str">
        <f>IFERROR(VLOOKUP(B2308,#REF!,3,0),"-")</f>
        <v>-</v>
      </c>
      <c r="T2308" s="159" t="str">
        <f>S2308&amp;"-"&amp;COUNTIF($S$2:S2308,S2308)</f>
        <v>--2304</v>
      </c>
      <c r="U2308" s="160">
        <f t="shared" si="252"/>
        <v>22</v>
      </c>
      <c r="V2308" s="160">
        <f t="shared" si="253"/>
        <v>24</v>
      </c>
      <c r="W2308" s="161" t="str">
        <f t="shared" si="254"/>
        <v>12 MAY 2024</v>
      </c>
      <c r="X2308" s="162">
        <f t="shared" si="255"/>
        <v>2307</v>
      </c>
      <c r="Y2308" s="163"/>
      <c r="AE2308" s="161" t="str">
        <f t="shared" si="258"/>
        <v>ENTREPRENEURSHIP SEC 4</v>
      </c>
    </row>
    <row r="2309" spans="1:31" s="161" customFormat="1" ht="23.25" customHeight="1" x14ac:dyDescent="0.25">
      <c r="A2309" s="275">
        <f t="shared" si="257"/>
        <v>141227</v>
      </c>
      <c r="B2309" s="284" t="str">
        <f>A2309&amp;"-"&amp;COUNTIF($A$2:A2309,A2309)</f>
        <v>141227-3</v>
      </c>
      <c r="C2309" s="275">
        <v>2308</v>
      </c>
      <c r="D2309" s="278" t="s">
        <v>592</v>
      </c>
      <c r="E2309" s="275" t="s">
        <v>20</v>
      </c>
      <c r="F2309" s="275">
        <v>141227</v>
      </c>
      <c r="G2309" s="275" t="s">
        <v>869</v>
      </c>
      <c r="H2309" s="279" t="s">
        <v>1707</v>
      </c>
      <c r="I2309" s="275" t="s">
        <v>10</v>
      </c>
      <c r="J2309" s="275" t="s">
        <v>91</v>
      </c>
      <c r="K2309" s="278" t="s">
        <v>439</v>
      </c>
      <c r="L2309" s="283">
        <v>12</v>
      </c>
      <c r="M2309" s="158">
        <f t="shared" si="256"/>
        <v>14</v>
      </c>
      <c r="N2309" s="275">
        <v>141227</v>
      </c>
      <c r="O2309" s="158"/>
      <c r="P2309" s="158"/>
      <c r="Q2309" s="275">
        <v>141227</v>
      </c>
      <c r="R2309" s="158" t="s">
        <v>74</v>
      </c>
      <c r="S2309" s="158" t="str">
        <f>IFERROR(VLOOKUP(B2309,#REF!,3,0),"-")</f>
        <v>-</v>
      </c>
      <c r="T2309" s="159" t="str">
        <f>S2309&amp;"-"&amp;COUNTIF($S$2:S2309,S2309)</f>
        <v>--2305</v>
      </c>
      <c r="U2309" s="160">
        <f t="shared" si="252"/>
        <v>12</v>
      </c>
      <c r="V2309" s="160">
        <f t="shared" si="253"/>
        <v>14</v>
      </c>
      <c r="W2309" s="161" t="str">
        <f t="shared" si="254"/>
        <v>12 MAY 2024</v>
      </c>
      <c r="X2309" s="162">
        <f t="shared" si="255"/>
        <v>2308</v>
      </c>
      <c r="Y2309" s="163"/>
      <c r="AE2309" s="161" t="str">
        <f t="shared" si="258"/>
        <v>ENTREPRENEURSHIP SEC 4</v>
      </c>
    </row>
    <row r="2310" spans="1:31" s="161" customFormat="1" ht="23.25" customHeight="1" x14ac:dyDescent="0.25">
      <c r="A2310" s="275">
        <f t="shared" si="257"/>
        <v>141229</v>
      </c>
      <c r="B2310" s="284" t="str">
        <f>A2310&amp;"-"&amp;COUNTIF($A$2:A2310,A2310)</f>
        <v>141229-1</v>
      </c>
      <c r="C2310" s="275">
        <v>2309</v>
      </c>
      <c r="D2310" s="278" t="s">
        <v>592</v>
      </c>
      <c r="E2310" s="275" t="s">
        <v>20</v>
      </c>
      <c r="F2310" s="275">
        <v>141229</v>
      </c>
      <c r="G2310" s="275" t="s">
        <v>96</v>
      </c>
      <c r="H2310" s="279" t="s">
        <v>1699</v>
      </c>
      <c r="I2310" s="275" t="s">
        <v>10</v>
      </c>
      <c r="J2310" s="275" t="s">
        <v>91</v>
      </c>
      <c r="K2310" s="278" t="s">
        <v>439</v>
      </c>
      <c r="L2310" s="283">
        <v>10</v>
      </c>
      <c r="M2310" s="158">
        <f t="shared" si="256"/>
        <v>12</v>
      </c>
      <c r="N2310" s="275">
        <v>141229</v>
      </c>
      <c r="O2310" s="158"/>
      <c r="P2310" s="158"/>
      <c r="Q2310" s="275">
        <v>141229</v>
      </c>
      <c r="R2310" s="158" t="s">
        <v>74</v>
      </c>
      <c r="S2310" s="158" t="str">
        <f>IFERROR(VLOOKUP(B2310,#REF!,3,0),"-")</f>
        <v>-</v>
      </c>
      <c r="T2310" s="159" t="str">
        <f>S2310&amp;"-"&amp;COUNTIF($S$2:S2310,S2310)</f>
        <v>--2306</v>
      </c>
      <c r="U2310" s="160">
        <f t="shared" si="252"/>
        <v>10</v>
      </c>
      <c r="V2310" s="160">
        <f t="shared" si="253"/>
        <v>12</v>
      </c>
      <c r="W2310" s="161" t="str">
        <f t="shared" si="254"/>
        <v>12 MAY 2024</v>
      </c>
      <c r="X2310" s="162">
        <f t="shared" si="255"/>
        <v>2309</v>
      </c>
      <c r="Y2310" s="163"/>
      <c r="AE2310" s="161" t="str">
        <f t="shared" si="258"/>
        <v>ENTREPRENEURSHIP AND LEADERSHIP SEC 1</v>
      </c>
    </row>
    <row r="2311" spans="1:31" s="161" customFormat="1" ht="23.25" customHeight="1" x14ac:dyDescent="0.25">
      <c r="A2311" s="275">
        <f t="shared" si="257"/>
        <v>141229</v>
      </c>
      <c r="B2311" s="284" t="str">
        <f>A2311&amp;"-"&amp;COUNTIF($A$2:A2311,A2311)</f>
        <v>141229-2</v>
      </c>
      <c r="C2311" s="275">
        <v>2310</v>
      </c>
      <c r="D2311" s="278" t="s">
        <v>592</v>
      </c>
      <c r="E2311" s="275" t="s">
        <v>20</v>
      </c>
      <c r="F2311" s="275">
        <v>141229</v>
      </c>
      <c r="G2311" s="275" t="s">
        <v>96</v>
      </c>
      <c r="H2311" s="279" t="s">
        <v>1699</v>
      </c>
      <c r="I2311" s="275" t="s">
        <v>10</v>
      </c>
      <c r="J2311" s="275" t="s">
        <v>91</v>
      </c>
      <c r="K2311" s="278" t="s">
        <v>246</v>
      </c>
      <c r="L2311" s="283">
        <v>22</v>
      </c>
      <c r="M2311" s="158">
        <f t="shared" si="256"/>
        <v>24</v>
      </c>
      <c r="N2311" s="275">
        <v>141229</v>
      </c>
      <c r="O2311" s="158"/>
      <c r="P2311" s="158"/>
      <c r="Q2311" s="275">
        <v>141229</v>
      </c>
      <c r="R2311" s="158" t="s">
        <v>74</v>
      </c>
      <c r="S2311" s="158" t="str">
        <f>IFERROR(VLOOKUP(B2311,#REF!,3,0),"-")</f>
        <v>-</v>
      </c>
      <c r="T2311" s="159" t="str">
        <f>S2311&amp;"-"&amp;COUNTIF($S$2:S2311,S2311)</f>
        <v>--2307</v>
      </c>
      <c r="U2311" s="160">
        <f t="shared" si="252"/>
        <v>22</v>
      </c>
      <c r="V2311" s="160">
        <f t="shared" si="253"/>
        <v>24</v>
      </c>
      <c r="W2311" s="161" t="str">
        <f t="shared" si="254"/>
        <v>12 MAY 2024</v>
      </c>
      <c r="X2311" s="162">
        <f t="shared" si="255"/>
        <v>2310</v>
      </c>
      <c r="Y2311" s="163"/>
      <c r="AE2311" s="161" t="str">
        <f t="shared" si="258"/>
        <v>ENTREPRENEURSHIP AND LEADERSHIP SEC 1</v>
      </c>
    </row>
    <row r="2312" spans="1:31" s="161" customFormat="1" ht="23.25" customHeight="1" x14ac:dyDescent="0.25">
      <c r="A2312" s="275">
        <f t="shared" si="257"/>
        <v>141883</v>
      </c>
      <c r="B2312" s="284" t="str">
        <f>A2312&amp;"-"&amp;COUNTIF($A$2:A2312,A2312)</f>
        <v>141883-1</v>
      </c>
      <c r="C2312" s="275">
        <v>2311</v>
      </c>
      <c r="D2312" s="278" t="s">
        <v>592</v>
      </c>
      <c r="E2312" s="275" t="s">
        <v>21</v>
      </c>
      <c r="F2312" s="275">
        <v>141883</v>
      </c>
      <c r="G2312" s="275" t="s">
        <v>198</v>
      </c>
      <c r="H2312" s="279" t="s">
        <v>1708</v>
      </c>
      <c r="I2312" s="275" t="s">
        <v>10</v>
      </c>
      <c r="J2312" s="275" t="s">
        <v>98</v>
      </c>
      <c r="K2312" s="278" t="s">
        <v>247</v>
      </c>
      <c r="L2312" s="283">
        <v>22</v>
      </c>
      <c r="M2312" s="158">
        <f t="shared" si="256"/>
        <v>24</v>
      </c>
      <c r="N2312" s="275">
        <v>141883</v>
      </c>
      <c r="O2312" s="158"/>
      <c r="P2312" s="158"/>
      <c r="Q2312" s="275">
        <v>141883</v>
      </c>
      <c r="R2312" s="158" t="s">
        <v>74</v>
      </c>
      <c r="S2312" s="158" t="str">
        <f>IFERROR(VLOOKUP(B2312,#REF!,3,0),"-")</f>
        <v>-</v>
      </c>
      <c r="T2312" s="159" t="str">
        <f>S2312&amp;"-"&amp;COUNTIF($S$2:S2312,S2312)</f>
        <v>--2308</v>
      </c>
      <c r="U2312" s="160">
        <f t="shared" si="252"/>
        <v>22</v>
      </c>
      <c r="V2312" s="160">
        <f t="shared" si="253"/>
        <v>24</v>
      </c>
      <c r="W2312" s="161" t="str">
        <f t="shared" si="254"/>
        <v>12 MAY 2024</v>
      </c>
      <c r="X2312" s="162">
        <f t="shared" si="255"/>
        <v>2311</v>
      </c>
      <c r="Y2312" s="163"/>
      <c r="AE2312" s="161" t="str">
        <f t="shared" si="258"/>
        <v>PRINCIPLES OF ACCOUNTING SEC 2</v>
      </c>
    </row>
    <row r="2313" spans="1:31" s="161" customFormat="1" ht="23.25" customHeight="1" x14ac:dyDescent="0.25">
      <c r="A2313" s="275">
        <f t="shared" si="257"/>
        <v>141883</v>
      </c>
      <c r="B2313" s="284" t="str">
        <f>A2313&amp;"-"&amp;COUNTIF($A$2:A2313,A2313)</f>
        <v>141883-2</v>
      </c>
      <c r="C2313" s="275">
        <v>2312</v>
      </c>
      <c r="D2313" s="278" t="s">
        <v>592</v>
      </c>
      <c r="E2313" s="275" t="s">
        <v>21</v>
      </c>
      <c r="F2313" s="275">
        <v>141883</v>
      </c>
      <c r="G2313" s="275" t="s">
        <v>198</v>
      </c>
      <c r="H2313" s="279" t="s">
        <v>1708</v>
      </c>
      <c r="I2313" s="275" t="s">
        <v>10</v>
      </c>
      <c r="J2313" s="275" t="s">
        <v>98</v>
      </c>
      <c r="K2313" s="278" t="s">
        <v>248</v>
      </c>
      <c r="L2313" s="283">
        <v>21</v>
      </c>
      <c r="M2313" s="158">
        <f t="shared" si="256"/>
        <v>23</v>
      </c>
      <c r="N2313" s="275">
        <v>141883</v>
      </c>
      <c r="O2313" s="158"/>
      <c r="P2313" s="158"/>
      <c r="Q2313" s="275">
        <v>141883</v>
      </c>
      <c r="R2313" s="158" t="s">
        <v>74</v>
      </c>
      <c r="S2313" s="158" t="str">
        <f>IFERROR(VLOOKUP(B2313,#REF!,3,0),"-")</f>
        <v>-</v>
      </c>
      <c r="T2313" s="159" t="str">
        <f>S2313&amp;"-"&amp;COUNTIF($S$2:S2313,S2313)</f>
        <v>--2309</v>
      </c>
      <c r="U2313" s="160">
        <f t="shared" si="252"/>
        <v>21</v>
      </c>
      <c r="V2313" s="160">
        <f t="shared" si="253"/>
        <v>23</v>
      </c>
      <c r="W2313" s="161" t="str">
        <f t="shared" si="254"/>
        <v>12 MAY 2024</v>
      </c>
      <c r="X2313" s="162">
        <f t="shared" si="255"/>
        <v>2312</v>
      </c>
      <c r="Y2313" s="163"/>
      <c r="AE2313" s="161" t="str">
        <f t="shared" si="258"/>
        <v>PRINCIPLES OF ACCOUNTING SEC 2</v>
      </c>
    </row>
    <row r="2314" spans="1:31" s="161" customFormat="1" ht="23.25" customHeight="1" x14ac:dyDescent="0.25">
      <c r="A2314" s="275">
        <f t="shared" si="257"/>
        <v>141964</v>
      </c>
      <c r="B2314" s="284" t="str">
        <f>A2314&amp;"-"&amp;COUNTIF($A$2:A2314,A2314)</f>
        <v>141964-1</v>
      </c>
      <c r="C2314" s="275">
        <v>2313</v>
      </c>
      <c r="D2314" s="278" t="s">
        <v>592</v>
      </c>
      <c r="E2314" s="275" t="s">
        <v>18</v>
      </c>
      <c r="F2314" s="275">
        <v>141964</v>
      </c>
      <c r="G2314" s="275" t="s">
        <v>869</v>
      </c>
      <c r="H2314" s="279" t="s">
        <v>1698</v>
      </c>
      <c r="I2314" s="275" t="s">
        <v>10</v>
      </c>
      <c r="J2314" s="275" t="s">
        <v>98</v>
      </c>
      <c r="K2314" s="278" t="s">
        <v>248</v>
      </c>
      <c r="L2314" s="283">
        <v>1</v>
      </c>
      <c r="M2314" s="158">
        <f t="shared" si="256"/>
        <v>3</v>
      </c>
      <c r="N2314" s="275">
        <v>141964</v>
      </c>
      <c r="O2314" s="158"/>
      <c r="P2314" s="158"/>
      <c r="Q2314" s="275">
        <v>141964</v>
      </c>
      <c r="R2314" s="158" t="s">
        <v>74</v>
      </c>
      <c r="S2314" s="158" t="str">
        <f>IFERROR(VLOOKUP(B2314,#REF!,3,0),"-")</f>
        <v>-</v>
      </c>
      <c r="T2314" s="159" t="str">
        <f>S2314&amp;"-"&amp;COUNTIF($S$2:S2314,S2314)</f>
        <v>--2310</v>
      </c>
      <c r="U2314" s="160">
        <f t="shared" si="252"/>
        <v>1</v>
      </c>
      <c r="V2314" s="160">
        <f t="shared" si="253"/>
        <v>3</v>
      </c>
      <c r="W2314" s="161" t="str">
        <f t="shared" si="254"/>
        <v>12 MAY 2024</v>
      </c>
      <c r="X2314" s="162">
        <f t="shared" si="255"/>
        <v>2313</v>
      </c>
      <c r="Y2314" s="163"/>
      <c r="AE2314" s="161" t="str">
        <f t="shared" si="258"/>
        <v>ENTREPRENEURSHIP SEC 1</v>
      </c>
    </row>
    <row r="2315" spans="1:31" s="161" customFormat="1" ht="23.25" customHeight="1" x14ac:dyDescent="0.25">
      <c r="A2315" s="275">
        <f t="shared" si="257"/>
        <v>141964</v>
      </c>
      <c r="B2315" s="284" t="str">
        <f>A2315&amp;"-"&amp;COUNTIF($A$2:A2315,A2315)</f>
        <v>141964-2</v>
      </c>
      <c r="C2315" s="275">
        <v>2314</v>
      </c>
      <c r="D2315" s="278" t="s">
        <v>592</v>
      </c>
      <c r="E2315" s="275" t="s">
        <v>18</v>
      </c>
      <c r="F2315" s="275">
        <v>141964</v>
      </c>
      <c r="G2315" s="275" t="s">
        <v>869</v>
      </c>
      <c r="H2315" s="279" t="s">
        <v>1698</v>
      </c>
      <c r="I2315" s="275" t="s">
        <v>10</v>
      </c>
      <c r="J2315" s="275" t="s">
        <v>98</v>
      </c>
      <c r="K2315" s="278" t="s">
        <v>249</v>
      </c>
      <c r="L2315" s="283">
        <v>17</v>
      </c>
      <c r="M2315" s="158">
        <f t="shared" si="256"/>
        <v>19</v>
      </c>
      <c r="N2315" s="275">
        <v>141964</v>
      </c>
      <c r="O2315" s="158"/>
      <c r="P2315" s="158"/>
      <c r="Q2315" s="275">
        <v>141964</v>
      </c>
      <c r="R2315" s="158" t="s">
        <v>74</v>
      </c>
      <c r="S2315" s="158" t="str">
        <f>IFERROR(VLOOKUP(B2315,#REF!,3,0),"-")</f>
        <v>-</v>
      </c>
      <c r="T2315" s="159" t="str">
        <f>S2315&amp;"-"&amp;COUNTIF($S$2:S2315,S2315)</f>
        <v>--2311</v>
      </c>
      <c r="U2315" s="160">
        <f t="shared" si="252"/>
        <v>17</v>
      </c>
      <c r="V2315" s="160">
        <f t="shared" si="253"/>
        <v>19</v>
      </c>
      <c r="W2315" s="161" t="str">
        <f t="shared" si="254"/>
        <v>12 MAY 2024</v>
      </c>
      <c r="X2315" s="162">
        <f t="shared" si="255"/>
        <v>2314</v>
      </c>
      <c r="Y2315" s="163"/>
      <c r="AE2315" s="161" t="str">
        <f t="shared" si="258"/>
        <v>ENTREPRENEURSHIP SEC 1</v>
      </c>
    </row>
    <row r="2316" spans="1:31" s="161" customFormat="1" ht="23.25" customHeight="1" x14ac:dyDescent="0.25">
      <c r="A2316" s="275">
        <f t="shared" si="257"/>
        <v>142013</v>
      </c>
      <c r="B2316" s="284" t="str">
        <f>A2316&amp;"-"&amp;COUNTIF($A$2:A2316,A2316)</f>
        <v>142013-1</v>
      </c>
      <c r="C2316" s="275">
        <v>2315</v>
      </c>
      <c r="D2316" s="278" t="s">
        <v>592</v>
      </c>
      <c r="E2316" s="275" t="s">
        <v>20</v>
      </c>
      <c r="F2316" s="275">
        <v>142013</v>
      </c>
      <c r="G2316" s="275" t="s">
        <v>96</v>
      </c>
      <c r="H2316" s="279" t="s">
        <v>1699</v>
      </c>
      <c r="I2316" s="275" t="s">
        <v>10</v>
      </c>
      <c r="J2316" s="275" t="s">
        <v>98</v>
      </c>
      <c r="K2316" s="278" t="s">
        <v>249</v>
      </c>
      <c r="L2316" s="283">
        <v>5</v>
      </c>
      <c r="M2316" s="158">
        <f t="shared" si="256"/>
        <v>7</v>
      </c>
      <c r="N2316" s="275">
        <v>142013</v>
      </c>
      <c r="O2316" s="158"/>
      <c r="P2316" s="158"/>
      <c r="Q2316" s="275">
        <v>142013</v>
      </c>
      <c r="R2316" s="158" t="s">
        <v>74</v>
      </c>
      <c r="S2316" s="158" t="str">
        <f>IFERROR(VLOOKUP(B2316,#REF!,3,0),"-")</f>
        <v>-</v>
      </c>
      <c r="T2316" s="159" t="str">
        <f>S2316&amp;"-"&amp;COUNTIF($S$2:S2316,S2316)</f>
        <v>--2312</v>
      </c>
      <c r="U2316" s="160">
        <f t="shared" si="252"/>
        <v>5</v>
      </c>
      <c r="V2316" s="160">
        <f t="shared" si="253"/>
        <v>7</v>
      </c>
      <c r="W2316" s="161" t="str">
        <f t="shared" si="254"/>
        <v>12 MAY 2024</v>
      </c>
      <c r="X2316" s="162">
        <f t="shared" si="255"/>
        <v>2315</v>
      </c>
      <c r="Y2316" s="163"/>
      <c r="AE2316" s="161" t="str">
        <f t="shared" si="258"/>
        <v>ENTREPRENEURSHIP AND LEADERSHIP SEC 1</v>
      </c>
    </row>
    <row r="2317" spans="1:31" s="161" customFormat="1" ht="23.25" customHeight="1" x14ac:dyDescent="0.25">
      <c r="A2317" s="275">
        <f t="shared" si="257"/>
        <v>142013</v>
      </c>
      <c r="B2317" s="284" t="str">
        <f>A2317&amp;"-"&amp;COUNTIF($A$2:A2317,A2317)</f>
        <v>142013-2</v>
      </c>
      <c r="C2317" s="275">
        <v>2316</v>
      </c>
      <c r="D2317" s="278" t="s">
        <v>592</v>
      </c>
      <c r="E2317" s="275" t="s">
        <v>20</v>
      </c>
      <c r="F2317" s="275">
        <v>142013</v>
      </c>
      <c r="G2317" s="275" t="s">
        <v>96</v>
      </c>
      <c r="H2317" s="281" t="s">
        <v>1699</v>
      </c>
      <c r="I2317" s="275" t="s">
        <v>10</v>
      </c>
      <c r="J2317" s="275" t="s">
        <v>98</v>
      </c>
      <c r="K2317" s="278" t="s">
        <v>251</v>
      </c>
      <c r="L2317" s="283">
        <v>22</v>
      </c>
      <c r="M2317" s="158">
        <f t="shared" si="256"/>
        <v>24</v>
      </c>
      <c r="N2317" s="275">
        <v>142013</v>
      </c>
      <c r="O2317" s="158"/>
      <c r="P2317" s="158"/>
      <c r="Q2317" s="275">
        <v>142013</v>
      </c>
      <c r="R2317" s="158" t="s">
        <v>74</v>
      </c>
      <c r="S2317" s="158" t="str">
        <f>IFERROR(VLOOKUP(B2317,#REF!,3,0),"-")</f>
        <v>-</v>
      </c>
      <c r="T2317" s="159" t="str">
        <f>S2317&amp;"-"&amp;COUNTIF($S$2:S2317,S2317)</f>
        <v>--2313</v>
      </c>
      <c r="U2317" s="160">
        <f t="shared" si="252"/>
        <v>22</v>
      </c>
      <c r="V2317" s="160">
        <f t="shared" si="253"/>
        <v>24</v>
      </c>
      <c r="W2317" s="161" t="str">
        <f t="shared" si="254"/>
        <v>12 MAY 2024</v>
      </c>
      <c r="X2317" s="162">
        <f t="shared" si="255"/>
        <v>2316</v>
      </c>
      <c r="Y2317" s="163"/>
      <c r="AE2317" s="161" t="str">
        <f t="shared" si="258"/>
        <v>ENTREPRENEURSHIP AND LEADERSHIP SEC 1</v>
      </c>
    </row>
    <row r="2318" spans="1:31" s="161" customFormat="1" ht="23.25" customHeight="1" x14ac:dyDescent="0.25">
      <c r="A2318" s="275">
        <f t="shared" si="257"/>
        <v>142013</v>
      </c>
      <c r="B2318" s="284" t="str">
        <f>A2318&amp;"-"&amp;COUNTIF($A$2:A2318,A2318)</f>
        <v>142013-3</v>
      </c>
      <c r="C2318" s="275">
        <v>2317</v>
      </c>
      <c r="D2318" s="278" t="s">
        <v>592</v>
      </c>
      <c r="E2318" s="275" t="s">
        <v>20</v>
      </c>
      <c r="F2318" s="275">
        <v>142013</v>
      </c>
      <c r="G2318" s="275" t="s">
        <v>96</v>
      </c>
      <c r="H2318" s="279" t="s">
        <v>1699</v>
      </c>
      <c r="I2318" s="275" t="s">
        <v>10</v>
      </c>
      <c r="J2318" s="275" t="s">
        <v>98</v>
      </c>
      <c r="K2318" s="278" t="s">
        <v>252</v>
      </c>
      <c r="L2318" s="283">
        <v>19</v>
      </c>
      <c r="M2318" s="158">
        <f t="shared" si="256"/>
        <v>21</v>
      </c>
      <c r="N2318" s="275">
        <v>142013</v>
      </c>
      <c r="O2318" s="158"/>
      <c r="P2318" s="158"/>
      <c r="Q2318" s="275">
        <v>142013</v>
      </c>
      <c r="R2318" s="158" t="s">
        <v>74</v>
      </c>
      <c r="S2318" s="158" t="str">
        <f>IFERROR(VLOOKUP(B2318,#REF!,3,0),"-")</f>
        <v>-</v>
      </c>
      <c r="T2318" s="159" t="str">
        <f>S2318&amp;"-"&amp;COUNTIF($S$2:S2318,S2318)</f>
        <v>--2314</v>
      </c>
      <c r="U2318" s="160">
        <f t="shared" si="252"/>
        <v>19</v>
      </c>
      <c r="V2318" s="160">
        <f t="shared" si="253"/>
        <v>21</v>
      </c>
      <c r="W2318" s="161" t="str">
        <f t="shared" si="254"/>
        <v>12 MAY 2024</v>
      </c>
      <c r="X2318" s="162">
        <f t="shared" si="255"/>
        <v>2317</v>
      </c>
      <c r="Y2318" s="163"/>
      <c r="AE2318" s="161" t="str">
        <f t="shared" si="258"/>
        <v>ENTREPRENEURSHIP AND LEADERSHIP SEC 1</v>
      </c>
    </row>
    <row r="2319" spans="1:31" s="161" customFormat="1" ht="23.25" customHeight="1" x14ac:dyDescent="0.25">
      <c r="A2319" s="275">
        <f t="shared" si="257"/>
        <v>142014</v>
      </c>
      <c r="B2319" s="284" t="str">
        <f>A2319&amp;"-"&amp;COUNTIF($A$2:A2319,A2319)</f>
        <v>142014-1</v>
      </c>
      <c r="C2319" s="275">
        <v>2318</v>
      </c>
      <c r="D2319" s="278" t="s">
        <v>592</v>
      </c>
      <c r="E2319" s="275" t="s">
        <v>20</v>
      </c>
      <c r="F2319" s="275">
        <v>142014</v>
      </c>
      <c r="G2319" s="275" t="s">
        <v>96</v>
      </c>
      <c r="H2319" s="281" t="s">
        <v>1709</v>
      </c>
      <c r="I2319" s="275" t="s">
        <v>10</v>
      </c>
      <c r="J2319" s="275" t="s">
        <v>98</v>
      </c>
      <c r="K2319" s="278" t="s">
        <v>252</v>
      </c>
      <c r="L2319" s="283">
        <v>3</v>
      </c>
      <c r="M2319" s="158">
        <f t="shared" si="256"/>
        <v>5</v>
      </c>
      <c r="N2319" s="275">
        <v>142014</v>
      </c>
      <c r="O2319" s="158"/>
      <c r="P2319" s="158"/>
      <c r="Q2319" s="275">
        <v>142014</v>
      </c>
      <c r="R2319" s="158" t="s">
        <v>74</v>
      </c>
      <c r="S2319" s="158" t="str">
        <f>IFERROR(VLOOKUP(B2319,#REF!,3,0),"-")</f>
        <v>-</v>
      </c>
      <c r="T2319" s="159" t="str">
        <f>S2319&amp;"-"&amp;COUNTIF($S$2:S2319,S2319)</f>
        <v>--2315</v>
      </c>
      <c r="U2319" s="160">
        <f t="shared" si="252"/>
        <v>3</v>
      </c>
      <c r="V2319" s="160">
        <f t="shared" si="253"/>
        <v>5</v>
      </c>
      <c r="W2319" s="161" t="str">
        <f t="shared" si="254"/>
        <v>12 MAY 2024</v>
      </c>
      <c r="X2319" s="162">
        <f t="shared" si="255"/>
        <v>2318</v>
      </c>
      <c r="Y2319" s="163"/>
      <c r="AE2319" s="161" t="str">
        <f t="shared" si="258"/>
        <v>ENTREPRENEURSHIP AND LEADERSHIP SEC 2</v>
      </c>
    </row>
    <row r="2320" spans="1:31" s="161" customFormat="1" ht="23.25" customHeight="1" x14ac:dyDescent="0.25">
      <c r="A2320" s="275">
        <f t="shared" si="257"/>
        <v>141706</v>
      </c>
      <c r="B2320" s="284" t="str">
        <f>A2320&amp;"-"&amp;COUNTIF($A$2:A2320,A2320)</f>
        <v>141706-1</v>
      </c>
      <c r="C2320" s="275">
        <v>2319</v>
      </c>
      <c r="D2320" s="278" t="s">
        <v>592</v>
      </c>
      <c r="E2320" s="275" t="s">
        <v>21</v>
      </c>
      <c r="F2320" s="275">
        <v>141706</v>
      </c>
      <c r="G2320" s="275" t="s">
        <v>176</v>
      </c>
      <c r="H2320" s="279" t="s">
        <v>1710</v>
      </c>
      <c r="I2320" s="275" t="s">
        <v>10</v>
      </c>
      <c r="J2320" s="275" t="s">
        <v>100</v>
      </c>
      <c r="K2320" s="278" t="s">
        <v>253</v>
      </c>
      <c r="L2320" s="283">
        <v>22</v>
      </c>
      <c r="M2320" s="158">
        <f t="shared" si="256"/>
        <v>24</v>
      </c>
      <c r="N2320" s="275">
        <v>141706</v>
      </c>
      <c r="O2320" s="158"/>
      <c r="P2320" s="158"/>
      <c r="Q2320" s="275">
        <v>141706</v>
      </c>
      <c r="R2320" s="158" t="s">
        <v>74</v>
      </c>
      <c r="S2320" s="158" t="str">
        <f>IFERROR(VLOOKUP(B2320,#REF!,3,0),"-")</f>
        <v>-</v>
      </c>
      <c r="T2320" s="159" t="str">
        <f>S2320&amp;"-"&amp;COUNTIF($S$2:S2320,S2320)</f>
        <v>--2316</v>
      </c>
      <c r="U2320" s="160">
        <f t="shared" si="252"/>
        <v>22</v>
      </c>
      <c r="V2320" s="160">
        <f t="shared" si="253"/>
        <v>24</v>
      </c>
      <c r="W2320" s="161" t="str">
        <f t="shared" si="254"/>
        <v>12 MAY 2024</v>
      </c>
      <c r="X2320" s="162">
        <f t="shared" si="255"/>
        <v>2319</v>
      </c>
      <c r="Y2320" s="163"/>
      <c r="AE2320" s="161" t="str">
        <f t="shared" si="258"/>
        <v>DIFFERENTIAL EQUATIONS SEC 2</v>
      </c>
    </row>
    <row r="2321" spans="1:31" s="161" customFormat="1" ht="23.25" customHeight="1" x14ac:dyDescent="0.25">
      <c r="A2321" s="275">
        <f t="shared" si="257"/>
        <v>141706</v>
      </c>
      <c r="B2321" s="284" t="str">
        <f>A2321&amp;"-"&amp;COUNTIF($A$2:A2321,A2321)</f>
        <v>141706-2</v>
      </c>
      <c r="C2321" s="275">
        <v>2320</v>
      </c>
      <c r="D2321" s="278" t="s">
        <v>592</v>
      </c>
      <c r="E2321" s="275" t="s">
        <v>21</v>
      </c>
      <c r="F2321" s="275">
        <v>141706</v>
      </c>
      <c r="G2321" s="275" t="s">
        <v>176</v>
      </c>
      <c r="H2321" s="279" t="s">
        <v>1710</v>
      </c>
      <c r="I2321" s="275" t="s">
        <v>10</v>
      </c>
      <c r="J2321" s="275" t="s">
        <v>100</v>
      </c>
      <c r="K2321" s="278" t="s">
        <v>254</v>
      </c>
      <c r="L2321" s="283">
        <v>22</v>
      </c>
      <c r="M2321" s="158">
        <f t="shared" si="256"/>
        <v>24</v>
      </c>
      <c r="N2321" s="275">
        <v>141706</v>
      </c>
      <c r="O2321" s="158"/>
      <c r="P2321" s="158"/>
      <c r="Q2321" s="275">
        <v>141706</v>
      </c>
      <c r="R2321" s="158" t="s">
        <v>74</v>
      </c>
      <c r="S2321" s="158" t="str">
        <f>IFERROR(VLOOKUP(B2321,#REF!,3,0),"-")</f>
        <v>-</v>
      </c>
      <c r="T2321" s="159" t="str">
        <f>S2321&amp;"-"&amp;COUNTIF($S$2:S2321,S2321)</f>
        <v>--2317</v>
      </c>
      <c r="U2321" s="160">
        <f t="shared" si="252"/>
        <v>22</v>
      </c>
      <c r="V2321" s="160">
        <f t="shared" si="253"/>
        <v>24</v>
      </c>
      <c r="W2321" s="161" t="str">
        <f t="shared" si="254"/>
        <v>12 MAY 2024</v>
      </c>
      <c r="X2321" s="162">
        <f t="shared" si="255"/>
        <v>2320</v>
      </c>
      <c r="Y2321" s="163"/>
      <c r="AE2321" s="161" t="str">
        <f t="shared" si="258"/>
        <v>DIFFERENTIAL EQUATIONS SEC 2</v>
      </c>
    </row>
    <row r="2322" spans="1:31" s="161" customFormat="1" ht="23.25" customHeight="1" x14ac:dyDescent="0.25">
      <c r="A2322" s="275">
        <f t="shared" si="257"/>
        <v>141706</v>
      </c>
      <c r="B2322" s="284" t="str">
        <f>A2322&amp;"-"&amp;COUNTIF($A$2:A2322,A2322)</f>
        <v>141706-3</v>
      </c>
      <c r="C2322" s="275">
        <v>2321</v>
      </c>
      <c r="D2322" s="278" t="s">
        <v>592</v>
      </c>
      <c r="E2322" s="275" t="s">
        <v>21</v>
      </c>
      <c r="F2322" s="275">
        <v>141706</v>
      </c>
      <c r="G2322" s="275" t="s">
        <v>176</v>
      </c>
      <c r="H2322" s="279" t="s">
        <v>1710</v>
      </c>
      <c r="I2322" s="275" t="s">
        <v>10</v>
      </c>
      <c r="J2322" s="275" t="s">
        <v>97</v>
      </c>
      <c r="K2322" s="278" t="s">
        <v>255</v>
      </c>
      <c r="L2322" s="283">
        <v>9</v>
      </c>
      <c r="M2322" s="158">
        <f t="shared" si="256"/>
        <v>11</v>
      </c>
      <c r="N2322" s="275">
        <v>141706</v>
      </c>
      <c r="O2322" s="158"/>
      <c r="P2322" s="158"/>
      <c r="Q2322" s="275">
        <v>141706</v>
      </c>
      <c r="R2322" s="158" t="s">
        <v>74</v>
      </c>
      <c r="S2322" s="158" t="str">
        <f>IFERROR(VLOOKUP(B2322,#REF!,3,0),"-")</f>
        <v>-</v>
      </c>
      <c r="T2322" s="159" t="str">
        <f>S2322&amp;"-"&amp;COUNTIF($S$2:S2322,S2322)</f>
        <v>--2318</v>
      </c>
      <c r="U2322" s="160">
        <f t="shared" si="252"/>
        <v>9</v>
      </c>
      <c r="V2322" s="160">
        <f t="shared" si="253"/>
        <v>11</v>
      </c>
      <c r="W2322" s="161" t="str">
        <f t="shared" si="254"/>
        <v>12 MAY 2024</v>
      </c>
      <c r="X2322" s="162">
        <f t="shared" si="255"/>
        <v>2321</v>
      </c>
      <c r="Y2322" s="163"/>
      <c r="AE2322" s="161" t="str">
        <f t="shared" si="258"/>
        <v>DIFFERENTIAL EQUATIONS SEC 2</v>
      </c>
    </row>
    <row r="2323" spans="1:31" s="161" customFormat="1" ht="23.25" customHeight="1" x14ac:dyDescent="0.25">
      <c r="A2323" s="275">
        <f t="shared" si="257"/>
        <v>141707</v>
      </c>
      <c r="B2323" s="284" t="str">
        <f>A2323&amp;"-"&amp;COUNTIF($A$2:A2323,A2323)</f>
        <v>141707-1</v>
      </c>
      <c r="C2323" s="275">
        <v>2322</v>
      </c>
      <c r="D2323" s="278" t="s">
        <v>592</v>
      </c>
      <c r="E2323" s="275" t="s">
        <v>21</v>
      </c>
      <c r="F2323" s="275">
        <v>141707</v>
      </c>
      <c r="G2323" s="275" t="s">
        <v>176</v>
      </c>
      <c r="H2323" s="279" t="s">
        <v>1711</v>
      </c>
      <c r="I2323" s="275" t="s">
        <v>10</v>
      </c>
      <c r="J2323" s="275" t="s">
        <v>97</v>
      </c>
      <c r="K2323" s="278" t="s">
        <v>255</v>
      </c>
      <c r="L2323" s="283">
        <v>2</v>
      </c>
      <c r="M2323" s="158">
        <f t="shared" si="256"/>
        <v>4</v>
      </c>
      <c r="N2323" s="275">
        <v>141707</v>
      </c>
      <c r="O2323" s="158"/>
      <c r="P2323" s="158"/>
      <c r="Q2323" s="275">
        <v>141707</v>
      </c>
      <c r="R2323" s="158" t="s">
        <v>74</v>
      </c>
      <c r="S2323" s="158" t="str">
        <f>IFERROR(VLOOKUP(B2323,#REF!,3,0),"-")</f>
        <v>-</v>
      </c>
      <c r="T2323" s="159" t="str">
        <f>S2323&amp;"-"&amp;COUNTIF($S$2:S2323,S2323)</f>
        <v>--2319</v>
      </c>
      <c r="U2323" s="160">
        <f t="shared" si="252"/>
        <v>2</v>
      </c>
      <c r="V2323" s="160">
        <f t="shared" si="253"/>
        <v>4</v>
      </c>
      <c r="W2323" s="161" t="str">
        <f t="shared" si="254"/>
        <v>12 MAY 2024</v>
      </c>
      <c r="X2323" s="162">
        <f t="shared" si="255"/>
        <v>2322</v>
      </c>
      <c r="Y2323" s="163"/>
      <c r="AE2323" s="161" t="str">
        <f t="shared" si="258"/>
        <v>DIFFERENTIAL EQUATIONS SEC 3</v>
      </c>
    </row>
    <row r="2324" spans="1:31" s="161" customFormat="1" ht="23.25" customHeight="1" x14ac:dyDescent="0.25">
      <c r="A2324" s="275">
        <f t="shared" si="257"/>
        <v>141882</v>
      </c>
      <c r="B2324" s="284" t="str">
        <f>A2324&amp;"-"&amp;COUNTIF($A$2:A2324,A2324)</f>
        <v>141882-1</v>
      </c>
      <c r="C2324" s="275">
        <v>2323</v>
      </c>
      <c r="D2324" s="278" t="s">
        <v>592</v>
      </c>
      <c r="E2324" s="275" t="s">
        <v>21</v>
      </c>
      <c r="F2324" s="275">
        <v>141882</v>
      </c>
      <c r="G2324" s="275" t="s">
        <v>198</v>
      </c>
      <c r="H2324" s="279" t="s">
        <v>1712</v>
      </c>
      <c r="I2324" s="275" t="s">
        <v>10</v>
      </c>
      <c r="J2324" s="275" t="s">
        <v>97</v>
      </c>
      <c r="K2324" s="278" t="s">
        <v>255</v>
      </c>
      <c r="L2324" s="283">
        <v>11</v>
      </c>
      <c r="M2324" s="158">
        <f t="shared" si="256"/>
        <v>13</v>
      </c>
      <c r="N2324" s="275">
        <v>141882</v>
      </c>
      <c r="O2324" s="158"/>
      <c r="P2324" s="158"/>
      <c r="Q2324" s="275">
        <v>141882</v>
      </c>
      <c r="R2324" s="158" t="s">
        <v>74</v>
      </c>
      <c r="S2324" s="158" t="str">
        <f>IFERROR(VLOOKUP(B2324,#REF!,3,0),"-")</f>
        <v>-</v>
      </c>
      <c r="T2324" s="159" t="str">
        <f>S2324&amp;"-"&amp;COUNTIF($S$2:S2324,S2324)</f>
        <v>--2320</v>
      </c>
      <c r="U2324" s="160">
        <f t="shared" si="252"/>
        <v>11</v>
      </c>
      <c r="V2324" s="160">
        <f t="shared" si="253"/>
        <v>13</v>
      </c>
      <c r="W2324" s="161" t="str">
        <f t="shared" si="254"/>
        <v>12 MAY 2024</v>
      </c>
      <c r="X2324" s="162">
        <f t="shared" si="255"/>
        <v>2323</v>
      </c>
      <c r="Y2324" s="163"/>
      <c r="AE2324" s="161" t="str">
        <f t="shared" si="258"/>
        <v>PRINCIPLES OF ACCOUNTING SEC 1</v>
      </c>
    </row>
    <row r="2325" spans="1:31" s="161" customFormat="1" ht="23.25" customHeight="1" x14ac:dyDescent="0.25">
      <c r="A2325" s="275">
        <f t="shared" si="257"/>
        <v>141882</v>
      </c>
      <c r="B2325" s="284" t="str">
        <f>A2325&amp;"-"&amp;COUNTIF($A$2:A2325,A2325)</f>
        <v>141882-2</v>
      </c>
      <c r="C2325" s="275">
        <v>2324</v>
      </c>
      <c r="D2325" s="278" t="s">
        <v>592</v>
      </c>
      <c r="E2325" s="275" t="s">
        <v>21</v>
      </c>
      <c r="F2325" s="275">
        <v>141882</v>
      </c>
      <c r="G2325" s="275" t="s">
        <v>198</v>
      </c>
      <c r="H2325" s="279" t="s">
        <v>1712</v>
      </c>
      <c r="I2325" s="275" t="s">
        <v>10</v>
      </c>
      <c r="J2325" s="275" t="s">
        <v>97</v>
      </c>
      <c r="K2325" s="278" t="s">
        <v>572</v>
      </c>
      <c r="L2325" s="283">
        <v>22</v>
      </c>
      <c r="M2325" s="158" t="s">
        <v>74</v>
      </c>
      <c r="N2325" s="275">
        <v>141882</v>
      </c>
      <c r="O2325" s="158"/>
      <c r="P2325" s="158"/>
      <c r="Q2325" s="275">
        <v>141882</v>
      </c>
      <c r="R2325" s="158" t="s">
        <v>74</v>
      </c>
      <c r="S2325" s="158" t="str">
        <f>IFERROR(VLOOKUP(B2325,#REF!,3,0),"-")</f>
        <v>-</v>
      </c>
      <c r="T2325" s="159" t="str">
        <f>S2325&amp;"-"&amp;COUNTIF($S$2:S2325,S2325)</f>
        <v>--2321</v>
      </c>
      <c r="U2325" s="160">
        <f t="shared" si="252"/>
        <v>22</v>
      </c>
      <c r="V2325" s="160">
        <f t="shared" si="253"/>
        <v>24</v>
      </c>
      <c r="W2325" s="161" t="str">
        <f t="shared" si="254"/>
        <v>12 MAY 2024</v>
      </c>
      <c r="X2325" s="162">
        <f t="shared" si="255"/>
        <v>2324</v>
      </c>
      <c r="Y2325" s="163"/>
      <c r="AE2325" s="161" t="str">
        <f t="shared" si="258"/>
        <v>PRINCIPLES OF ACCOUNTING SEC 1</v>
      </c>
    </row>
    <row r="2326" spans="1:31" s="161" customFormat="1" ht="23.25" customHeight="1" x14ac:dyDescent="0.25">
      <c r="A2326" s="275">
        <f t="shared" si="257"/>
        <v>141882</v>
      </c>
      <c r="B2326" s="284" t="str">
        <f>A2326&amp;"-"&amp;COUNTIF($A$2:A2326,A2326)</f>
        <v>141882-3</v>
      </c>
      <c r="C2326" s="275">
        <v>2325</v>
      </c>
      <c r="D2326" s="278" t="s">
        <v>592</v>
      </c>
      <c r="E2326" s="275" t="s">
        <v>21</v>
      </c>
      <c r="F2326" s="275">
        <v>141882</v>
      </c>
      <c r="G2326" s="275" t="s">
        <v>198</v>
      </c>
      <c r="H2326" s="279" t="s">
        <v>1712</v>
      </c>
      <c r="I2326" s="275" t="s">
        <v>10</v>
      </c>
      <c r="J2326" s="275" t="s">
        <v>97</v>
      </c>
      <c r="K2326" s="278" t="s">
        <v>256</v>
      </c>
      <c r="L2326" s="283">
        <v>17</v>
      </c>
      <c r="M2326" s="158">
        <f t="shared" si="256"/>
        <v>19</v>
      </c>
      <c r="N2326" s="275">
        <v>141882</v>
      </c>
      <c r="O2326" s="158"/>
      <c r="P2326" s="158"/>
      <c r="Q2326" s="275">
        <v>141882</v>
      </c>
      <c r="R2326" s="158" t="s">
        <v>74</v>
      </c>
      <c r="S2326" s="158" t="str">
        <f>IFERROR(VLOOKUP(B2326,#REF!,3,0),"-")</f>
        <v>-</v>
      </c>
      <c r="T2326" s="159" t="str">
        <f>S2326&amp;"-"&amp;COUNTIF($S$2:S2326,S2326)</f>
        <v>--2322</v>
      </c>
      <c r="U2326" s="160">
        <f t="shared" si="252"/>
        <v>17</v>
      </c>
      <c r="V2326" s="160">
        <f t="shared" si="253"/>
        <v>19</v>
      </c>
      <c r="W2326" s="161" t="str">
        <f t="shared" si="254"/>
        <v>12 MAY 2024</v>
      </c>
      <c r="X2326" s="162">
        <f t="shared" si="255"/>
        <v>2325</v>
      </c>
      <c r="Y2326" s="163"/>
      <c r="AE2326" s="161" t="str">
        <f t="shared" si="258"/>
        <v>PRINCIPLES OF ACCOUNTING SEC 1</v>
      </c>
    </row>
    <row r="2327" spans="1:31" s="161" customFormat="1" ht="23.25" customHeight="1" x14ac:dyDescent="0.25">
      <c r="A2327" s="275">
        <f t="shared" si="257"/>
        <v>141883</v>
      </c>
      <c r="B2327" s="284" t="str">
        <f>A2327&amp;"-"&amp;COUNTIF($A$2:A2327,A2327)</f>
        <v>141883-3</v>
      </c>
      <c r="C2327" s="275">
        <v>2326</v>
      </c>
      <c r="D2327" s="278" t="s">
        <v>592</v>
      </c>
      <c r="E2327" s="275" t="s">
        <v>21</v>
      </c>
      <c r="F2327" s="275">
        <v>141883</v>
      </c>
      <c r="G2327" s="275" t="s">
        <v>198</v>
      </c>
      <c r="H2327" s="279" t="s">
        <v>1708</v>
      </c>
      <c r="I2327" s="275" t="s">
        <v>10</v>
      </c>
      <c r="J2327" s="275" t="s">
        <v>97</v>
      </c>
      <c r="K2327" s="278" t="s">
        <v>256</v>
      </c>
      <c r="L2327" s="283">
        <v>5</v>
      </c>
      <c r="M2327" s="158">
        <f t="shared" si="256"/>
        <v>7</v>
      </c>
      <c r="N2327" s="275">
        <v>141883</v>
      </c>
      <c r="O2327" s="158"/>
      <c r="P2327" s="158"/>
      <c r="Q2327" s="275">
        <v>141883</v>
      </c>
      <c r="R2327" s="158" t="s">
        <v>74</v>
      </c>
      <c r="S2327" s="158" t="str">
        <f>IFERROR(VLOOKUP(B2327,#REF!,3,0),"-")</f>
        <v>-</v>
      </c>
      <c r="T2327" s="159" t="str">
        <f>S2327&amp;"-"&amp;COUNTIF($S$2:S2327,S2327)</f>
        <v>--2323</v>
      </c>
      <c r="U2327" s="160">
        <f t="shared" si="252"/>
        <v>5</v>
      </c>
      <c r="V2327" s="160">
        <f t="shared" si="253"/>
        <v>7</v>
      </c>
      <c r="W2327" s="161" t="str">
        <f t="shared" si="254"/>
        <v>12 MAY 2024</v>
      </c>
      <c r="X2327" s="162">
        <f t="shared" si="255"/>
        <v>2326</v>
      </c>
      <c r="Y2327" s="163"/>
      <c r="AE2327" s="161" t="str">
        <f t="shared" si="258"/>
        <v>PRINCIPLES OF ACCOUNTING SEC 2</v>
      </c>
    </row>
    <row r="2328" spans="1:31" s="161" customFormat="1" ht="23.25" customHeight="1" x14ac:dyDescent="0.25">
      <c r="A2328" s="275">
        <f t="shared" si="257"/>
        <v>142015</v>
      </c>
      <c r="B2328" s="284" t="str">
        <f>A2328&amp;"-"&amp;COUNTIF($A$2:A2328,A2328)</f>
        <v>142015-1</v>
      </c>
      <c r="C2328" s="275">
        <v>2327</v>
      </c>
      <c r="D2328" s="278" t="s">
        <v>592</v>
      </c>
      <c r="E2328" s="275" t="s">
        <v>20</v>
      </c>
      <c r="F2328" s="275">
        <v>142015</v>
      </c>
      <c r="G2328" s="275" t="s">
        <v>96</v>
      </c>
      <c r="H2328" s="279" t="s">
        <v>1713</v>
      </c>
      <c r="I2328" s="275" t="s">
        <v>10</v>
      </c>
      <c r="J2328" s="275" t="s">
        <v>103</v>
      </c>
      <c r="K2328" s="278" t="s">
        <v>257</v>
      </c>
      <c r="L2328" s="283">
        <v>17</v>
      </c>
      <c r="M2328" s="158">
        <f t="shared" si="256"/>
        <v>19</v>
      </c>
      <c r="N2328" s="275">
        <v>142015</v>
      </c>
      <c r="O2328" s="158"/>
      <c r="P2328" s="158"/>
      <c r="Q2328" s="275">
        <v>142015</v>
      </c>
      <c r="R2328" s="158" t="s">
        <v>74</v>
      </c>
      <c r="S2328" s="158" t="str">
        <f>IFERROR(VLOOKUP(B2328,#REF!,3,0),"-")</f>
        <v>-</v>
      </c>
      <c r="T2328" s="159" t="str">
        <f>S2328&amp;"-"&amp;COUNTIF($S$2:S2328,S2328)</f>
        <v>--2324</v>
      </c>
      <c r="U2328" s="160">
        <f t="shared" si="252"/>
        <v>17</v>
      </c>
      <c r="V2328" s="160">
        <f t="shared" si="253"/>
        <v>19</v>
      </c>
      <c r="W2328" s="161" t="str">
        <f t="shared" si="254"/>
        <v>12 MAY 2024</v>
      </c>
      <c r="X2328" s="162">
        <f t="shared" si="255"/>
        <v>2327</v>
      </c>
      <c r="Y2328" s="163"/>
      <c r="AE2328" s="161" t="str">
        <f t="shared" si="258"/>
        <v>ENTREPRENEURSHIP AND LEADERSHIP SEC 3</v>
      </c>
    </row>
    <row r="2329" spans="1:31" s="161" customFormat="1" ht="23.25" customHeight="1" x14ac:dyDescent="0.25">
      <c r="A2329" s="275">
        <f t="shared" si="257"/>
        <v>142016</v>
      </c>
      <c r="B2329" s="284" t="str">
        <f>A2329&amp;"-"&amp;COUNTIF($A$2:A2329,A2329)</f>
        <v>142016-1</v>
      </c>
      <c r="C2329" s="275">
        <v>2328</v>
      </c>
      <c r="D2329" s="278" t="s">
        <v>592</v>
      </c>
      <c r="E2329" s="275" t="s">
        <v>20</v>
      </c>
      <c r="F2329" s="275">
        <v>142016</v>
      </c>
      <c r="G2329" s="275" t="s">
        <v>96</v>
      </c>
      <c r="H2329" s="279" t="s">
        <v>1714</v>
      </c>
      <c r="I2329" s="275" t="s">
        <v>10</v>
      </c>
      <c r="J2329" s="275" t="s">
        <v>103</v>
      </c>
      <c r="K2329" s="278" t="s">
        <v>257</v>
      </c>
      <c r="L2329" s="283">
        <v>5</v>
      </c>
      <c r="M2329" s="158">
        <f t="shared" si="256"/>
        <v>7</v>
      </c>
      <c r="N2329" s="275">
        <v>142016</v>
      </c>
      <c r="O2329" s="158"/>
      <c r="P2329" s="158"/>
      <c r="Q2329" s="275">
        <v>142016</v>
      </c>
      <c r="R2329" s="158" t="s">
        <v>74</v>
      </c>
      <c r="S2329" s="158" t="str">
        <f>IFERROR(VLOOKUP(B2329,#REF!,3,0),"-")</f>
        <v>-</v>
      </c>
      <c r="T2329" s="159" t="str">
        <f>S2329&amp;"-"&amp;COUNTIF($S$2:S2329,S2329)</f>
        <v>--2325</v>
      </c>
      <c r="U2329" s="160">
        <f t="shared" si="252"/>
        <v>5</v>
      </c>
      <c r="V2329" s="160">
        <f t="shared" si="253"/>
        <v>7</v>
      </c>
      <c r="W2329" s="161" t="str">
        <f t="shared" si="254"/>
        <v>12 MAY 2024</v>
      </c>
      <c r="X2329" s="162">
        <f t="shared" si="255"/>
        <v>2328</v>
      </c>
      <c r="Y2329" s="163"/>
      <c r="AE2329" s="161" t="str">
        <f t="shared" si="258"/>
        <v>ENTREPRENEURSHIP AND LEADERSHIP SEC 4</v>
      </c>
    </row>
    <row r="2330" spans="1:31" s="161" customFormat="1" ht="23.25" customHeight="1" x14ac:dyDescent="0.25">
      <c r="A2330" s="275">
        <f t="shared" si="257"/>
        <v>142016</v>
      </c>
      <c r="B2330" s="284" t="str">
        <f>A2330&amp;"-"&amp;COUNTIF($A$2:A2330,A2330)</f>
        <v>142016-2</v>
      </c>
      <c r="C2330" s="275">
        <v>2329</v>
      </c>
      <c r="D2330" s="278" t="s">
        <v>592</v>
      </c>
      <c r="E2330" s="275" t="s">
        <v>20</v>
      </c>
      <c r="F2330" s="275">
        <v>142016</v>
      </c>
      <c r="G2330" s="275" t="s">
        <v>96</v>
      </c>
      <c r="H2330" s="279" t="s">
        <v>1714</v>
      </c>
      <c r="I2330" s="275" t="s">
        <v>10</v>
      </c>
      <c r="J2330" s="275" t="s">
        <v>103</v>
      </c>
      <c r="K2330" s="278" t="s">
        <v>259</v>
      </c>
      <c r="L2330" s="283">
        <v>22</v>
      </c>
      <c r="M2330" s="158">
        <f t="shared" si="256"/>
        <v>24</v>
      </c>
      <c r="N2330" s="275">
        <v>142016</v>
      </c>
      <c r="O2330" s="158"/>
      <c r="P2330" s="158"/>
      <c r="Q2330" s="275">
        <v>142016</v>
      </c>
      <c r="R2330" s="158" t="s">
        <v>74</v>
      </c>
      <c r="S2330" s="158" t="str">
        <f>IFERROR(VLOOKUP(B2330,#REF!,3,0),"-")</f>
        <v>-</v>
      </c>
      <c r="T2330" s="159" t="str">
        <f>S2330&amp;"-"&amp;COUNTIF($S$2:S2330,S2330)</f>
        <v>--2326</v>
      </c>
      <c r="U2330" s="160">
        <f t="shared" si="252"/>
        <v>22</v>
      </c>
      <c r="V2330" s="160">
        <f t="shared" si="253"/>
        <v>24</v>
      </c>
      <c r="W2330" s="161" t="str">
        <f t="shared" si="254"/>
        <v>12 MAY 2024</v>
      </c>
      <c r="X2330" s="162">
        <f t="shared" si="255"/>
        <v>2329</v>
      </c>
      <c r="Y2330" s="163"/>
      <c r="AE2330" s="161" t="str">
        <f t="shared" si="258"/>
        <v>ENTREPRENEURSHIP AND LEADERSHIP SEC 4</v>
      </c>
    </row>
    <row r="2331" spans="1:31" s="161" customFormat="1" ht="23.25" customHeight="1" x14ac:dyDescent="0.25">
      <c r="A2331" s="275">
        <f t="shared" si="257"/>
        <v>142016</v>
      </c>
      <c r="B2331" s="284" t="str">
        <f>A2331&amp;"-"&amp;COUNTIF($A$2:A2331,A2331)</f>
        <v>142016-3</v>
      </c>
      <c r="C2331" s="275">
        <v>2330</v>
      </c>
      <c r="D2331" s="278" t="s">
        <v>592</v>
      </c>
      <c r="E2331" s="275" t="s">
        <v>20</v>
      </c>
      <c r="F2331" s="275">
        <v>142016</v>
      </c>
      <c r="G2331" s="275" t="s">
        <v>96</v>
      </c>
      <c r="H2331" s="279" t="s">
        <v>1714</v>
      </c>
      <c r="I2331" s="275" t="s">
        <v>10</v>
      </c>
      <c r="J2331" s="275" t="s">
        <v>103</v>
      </c>
      <c r="K2331" s="278" t="s">
        <v>260</v>
      </c>
      <c r="L2331" s="283">
        <v>21</v>
      </c>
      <c r="M2331" s="158">
        <f t="shared" si="256"/>
        <v>23</v>
      </c>
      <c r="N2331" s="275">
        <v>142016</v>
      </c>
      <c r="O2331" s="158"/>
      <c r="P2331" s="158"/>
      <c r="Q2331" s="275">
        <v>142016</v>
      </c>
      <c r="R2331" s="158" t="s">
        <v>74</v>
      </c>
      <c r="S2331" s="158" t="str">
        <f>IFERROR(VLOOKUP(B2331,#REF!,3,0),"-")</f>
        <v>-</v>
      </c>
      <c r="T2331" s="159" t="str">
        <f>S2331&amp;"-"&amp;COUNTIF($S$2:S2331,S2331)</f>
        <v>--2327</v>
      </c>
      <c r="U2331" s="160">
        <f t="shared" si="252"/>
        <v>21</v>
      </c>
      <c r="V2331" s="160">
        <f t="shared" si="253"/>
        <v>23</v>
      </c>
      <c r="W2331" s="161" t="str">
        <f t="shared" si="254"/>
        <v>12 MAY 2024</v>
      </c>
      <c r="X2331" s="162">
        <f t="shared" si="255"/>
        <v>2330</v>
      </c>
      <c r="Y2331" s="163"/>
      <c r="AE2331" s="161" t="str">
        <f t="shared" si="258"/>
        <v>ENTREPRENEURSHIP AND LEADERSHIP SEC 4</v>
      </c>
    </row>
    <row r="2332" spans="1:31" s="161" customFormat="1" ht="23.25" customHeight="1" x14ac:dyDescent="0.25">
      <c r="A2332" s="275">
        <f t="shared" si="257"/>
        <v>142413</v>
      </c>
      <c r="B2332" s="284" t="str">
        <f>A2332&amp;"-"&amp;COUNTIF($A$2:A2332,A2332)</f>
        <v>142413-1</v>
      </c>
      <c r="C2332" s="275">
        <v>2331</v>
      </c>
      <c r="D2332" s="278" t="s">
        <v>592</v>
      </c>
      <c r="E2332" s="275" t="s">
        <v>22</v>
      </c>
      <c r="F2332" s="275">
        <v>142413</v>
      </c>
      <c r="G2332" s="275" t="s">
        <v>475</v>
      </c>
      <c r="H2332" s="279" t="s">
        <v>1712</v>
      </c>
      <c r="I2332" s="275" t="s">
        <v>10</v>
      </c>
      <c r="J2332" s="275" t="s">
        <v>103</v>
      </c>
      <c r="K2332" s="278" t="s">
        <v>260</v>
      </c>
      <c r="L2332" s="283">
        <v>1</v>
      </c>
      <c r="M2332" s="158">
        <f t="shared" si="256"/>
        <v>3</v>
      </c>
      <c r="N2332" s="275">
        <v>142413</v>
      </c>
      <c r="O2332" s="158"/>
      <c r="P2332" s="158"/>
      <c r="Q2332" s="275">
        <v>142413</v>
      </c>
      <c r="R2332" s="158" t="s">
        <v>74</v>
      </c>
      <c r="S2332" s="158" t="str">
        <f>IFERROR(VLOOKUP(B2332,#REF!,3,0),"-")</f>
        <v>-</v>
      </c>
      <c r="T2332" s="159" t="str">
        <f>S2332&amp;"-"&amp;COUNTIF($S$2:S2332,S2332)</f>
        <v>--2328</v>
      </c>
      <c r="U2332" s="160">
        <f t="shared" si="252"/>
        <v>1</v>
      </c>
      <c r="V2332" s="160">
        <f t="shared" si="253"/>
        <v>3</v>
      </c>
      <c r="W2332" s="161" t="str">
        <f t="shared" si="254"/>
        <v>12 MAY 2024</v>
      </c>
      <c r="X2332" s="162">
        <f t="shared" si="255"/>
        <v>2331</v>
      </c>
      <c r="Y2332" s="163"/>
      <c r="AE2332" s="161" t="str">
        <f t="shared" si="258"/>
        <v>PRINCIPLES OF ACCOUNTING SEC 1</v>
      </c>
    </row>
    <row r="2333" spans="1:31" s="161" customFormat="1" ht="23.25" customHeight="1" x14ac:dyDescent="0.25">
      <c r="A2333" s="275">
        <f t="shared" si="257"/>
        <v>142413</v>
      </c>
      <c r="B2333" s="284" t="str">
        <f>A2333&amp;"-"&amp;COUNTIF($A$2:A2333,A2333)</f>
        <v>142413-2</v>
      </c>
      <c r="C2333" s="275">
        <v>2332</v>
      </c>
      <c r="D2333" s="278" t="s">
        <v>592</v>
      </c>
      <c r="E2333" s="275" t="s">
        <v>22</v>
      </c>
      <c r="F2333" s="275">
        <v>142413</v>
      </c>
      <c r="G2333" s="275" t="s">
        <v>475</v>
      </c>
      <c r="H2333" s="279" t="s">
        <v>1712</v>
      </c>
      <c r="I2333" s="275" t="s">
        <v>10</v>
      </c>
      <c r="J2333" s="275" t="s">
        <v>103</v>
      </c>
      <c r="K2333" s="278" t="s">
        <v>261</v>
      </c>
      <c r="L2333" s="283">
        <v>19</v>
      </c>
      <c r="M2333" s="158">
        <f t="shared" si="256"/>
        <v>21</v>
      </c>
      <c r="N2333" s="275">
        <v>142413</v>
      </c>
      <c r="O2333" s="158"/>
      <c r="P2333" s="158"/>
      <c r="Q2333" s="275">
        <v>142413</v>
      </c>
      <c r="R2333" s="158" t="s">
        <v>74</v>
      </c>
      <c r="S2333" s="158" t="str">
        <f>IFERROR(VLOOKUP(B2333,#REF!,3,0),"-")</f>
        <v>-</v>
      </c>
      <c r="T2333" s="159" t="str">
        <f>S2333&amp;"-"&amp;COUNTIF($S$2:S2333,S2333)</f>
        <v>--2329</v>
      </c>
      <c r="U2333" s="160">
        <f t="shared" si="252"/>
        <v>19</v>
      </c>
      <c r="V2333" s="160">
        <f t="shared" si="253"/>
        <v>21</v>
      </c>
      <c r="W2333" s="161" t="str">
        <f t="shared" si="254"/>
        <v>12 MAY 2024</v>
      </c>
      <c r="X2333" s="162">
        <f t="shared" si="255"/>
        <v>2332</v>
      </c>
      <c r="Y2333" s="163"/>
      <c r="AE2333" s="161" t="str">
        <f t="shared" si="258"/>
        <v>PRINCIPLES OF ACCOUNTING SEC 1</v>
      </c>
    </row>
    <row r="2334" spans="1:31" s="161" customFormat="1" ht="23.25" customHeight="1" x14ac:dyDescent="0.25">
      <c r="A2334" s="275">
        <f t="shared" si="257"/>
        <v>142427</v>
      </c>
      <c r="B2334" s="284" t="str">
        <f>A2334&amp;"-"&amp;COUNTIF($A$2:A2334,A2334)</f>
        <v>142427-1</v>
      </c>
      <c r="C2334" s="275">
        <v>2333</v>
      </c>
      <c r="D2334" s="278" t="s">
        <v>592</v>
      </c>
      <c r="E2334" s="275" t="s">
        <v>24</v>
      </c>
      <c r="F2334" s="275">
        <v>142427</v>
      </c>
      <c r="G2334" s="275" t="s">
        <v>476</v>
      </c>
      <c r="H2334" s="279" t="s">
        <v>1712</v>
      </c>
      <c r="I2334" s="275" t="s">
        <v>10</v>
      </c>
      <c r="J2334" s="275" t="s">
        <v>103</v>
      </c>
      <c r="K2334" s="278" t="s">
        <v>261</v>
      </c>
      <c r="L2334" s="283">
        <v>3</v>
      </c>
      <c r="M2334" s="158">
        <f t="shared" si="256"/>
        <v>5</v>
      </c>
      <c r="N2334" s="275">
        <v>142427</v>
      </c>
      <c r="O2334" s="158"/>
      <c r="P2334" s="158"/>
      <c r="Q2334" s="275">
        <v>142427</v>
      </c>
      <c r="R2334" s="158" t="s">
        <v>74</v>
      </c>
      <c r="S2334" s="158" t="str">
        <f>IFERROR(VLOOKUP(B2334,#REF!,3,0),"-")</f>
        <v>-</v>
      </c>
      <c r="T2334" s="159" t="str">
        <f>S2334&amp;"-"&amp;COUNTIF($S$2:S2334,S2334)</f>
        <v>--2330</v>
      </c>
      <c r="U2334" s="160">
        <f t="shared" si="252"/>
        <v>3</v>
      </c>
      <c r="V2334" s="160">
        <f t="shared" si="253"/>
        <v>5</v>
      </c>
      <c r="W2334" s="161" t="str">
        <f t="shared" si="254"/>
        <v>12 MAY 2024</v>
      </c>
      <c r="X2334" s="162">
        <f t="shared" si="255"/>
        <v>2333</v>
      </c>
      <c r="Y2334" s="163"/>
      <c r="AE2334" s="161" t="str">
        <f t="shared" si="258"/>
        <v>PRINCIPLES OF ACCOUNTING SEC 1</v>
      </c>
    </row>
    <row r="2335" spans="1:31" s="161" customFormat="1" ht="23.25" customHeight="1" x14ac:dyDescent="0.25">
      <c r="A2335" s="275">
        <f t="shared" si="257"/>
        <v>142427</v>
      </c>
      <c r="B2335" s="284" t="str">
        <f>A2335&amp;"-"&amp;COUNTIF($A$2:A2335,A2335)</f>
        <v>142427-2</v>
      </c>
      <c r="C2335" s="275">
        <v>2334</v>
      </c>
      <c r="D2335" s="278" t="s">
        <v>592</v>
      </c>
      <c r="E2335" s="275" t="s">
        <v>24</v>
      </c>
      <c r="F2335" s="275">
        <v>142427</v>
      </c>
      <c r="G2335" s="275" t="s">
        <v>476</v>
      </c>
      <c r="H2335" s="279" t="s">
        <v>1712</v>
      </c>
      <c r="I2335" s="275" t="s">
        <v>10</v>
      </c>
      <c r="J2335" s="275" t="s">
        <v>103</v>
      </c>
      <c r="K2335" s="278" t="s">
        <v>262</v>
      </c>
      <c r="L2335" s="283">
        <v>9</v>
      </c>
      <c r="M2335" s="158">
        <f t="shared" si="256"/>
        <v>11</v>
      </c>
      <c r="N2335" s="275">
        <v>142427</v>
      </c>
      <c r="O2335" s="158"/>
      <c r="P2335" s="158"/>
      <c r="Q2335" s="275">
        <v>142427</v>
      </c>
      <c r="R2335" s="158" t="s">
        <v>74</v>
      </c>
      <c r="S2335" s="158" t="str">
        <f>IFERROR(VLOOKUP(B2335,#REF!,3,0),"-")</f>
        <v>-</v>
      </c>
      <c r="T2335" s="159" t="str">
        <f>S2335&amp;"-"&amp;COUNTIF($S$2:S2335,S2335)</f>
        <v>--2331</v>
      </c>
      <c r="U2335" s="160">
        <f t="shared" si="252"/>
        <v>9</v>
      </c>
      <c r="V2335" s="160">
        <f t="shared" si="253"/>
        <v>11</v>
      </c>
      <c r="W2335" s="161" t="str">
        <f t="shared" si="254"/>
        <v>12 MAY 2024</v>
      </c>
      <c r="X2335" s="162">
        <f t="shared" si="255"/>
        <v>2334</v>
      </c>
      <c r="Y2335" s="163"/>
      <c r="AE2335" s="161" t="str">
        <f t="shared" si="258"/>
        <v>PRINCIPLES OF ACCOUNTING SEC 1</v>
      </c>
    </row>
    <row r="2336" spans="1:31" s="161" customFormat="1" ht="23.25" customHeight="1" x14ac:dyDescent="0.25">
      <c r="A2336" s="275">
        <f t="shared" si="257"/>
        <v>142473</v>
      </c>
      <c r="B2336" s="284" t="str">
        <f>A2336&amp;"-"&amp;COUNTIF($A$2:A2336,A2336)</f>
        <v>142473-1</v>
      </c>
      <c r="C2336" s="275">
        <v>2335</v>
      </c>
      <c r="D2336" s="278" t="s">
        <v>592</v>
      </c>
      <c r="E2336" s="275" t="s">
        <v>18</v>
      </c>
      <c r="F2336" s="275">
        <v>142473</v>
      </c>
      <c r="G2336" s="275" t="s">
        <v>96</v>
      </c>
      <c r="H2336" s="279" t="s">
        <v>1699</v>
      </c>
      <c r="I2336" s="275" t="s">
        <v>10</v>
      </c>
      <c r="J2336" s="275" t="s">
        <v>103</v>
      </c>
      <c r="K2336" s="278" t="s">
        <v>262</v>
      </c>
      <c r="L2336" s="283">
        <v>1</v>
      </c>
      <c r="M2336" s="158">
        <f t="shared" si="256"/>
        <v>3</v>
      </c>
      <c r="N2336" s="275">
        <v>142473</v>
      </c>
      <c r="O2336" s="158"/>
      <c r="P2336" s="158"/>
      <c r="Q2336" s="275">
        <v>142473</v>
      </c>
      <c r="R2336" s="158" t="s">
        <v>74</v>
      </c>
      <c r="S2336" s="158" t="str">
        <f>IFERROR(VLOOKUP(B2336,#REF!,3,0),"-")</f>
        <v>-</v>
      </c>
      <c r="T2336" s="159" t="str">
        <f>S2336&amp;"-"&amp;COUNTIF($S$2:S2336,S2336)</f>
        <v>--2332</v>
      </c>
      <c r="U2336" s="160">
        <f t="shared" si="252"/>
        <v>1</v>
      </c>
      <c r="V2336" s="160">
        <f t="shared" si="253"/>
        <v>3</v>
      </c>
      <c r="W2336" s="161" t="str">
        <f t="shared" si="254"/>
        <v>12 MAY 2024</v>
      </c>
      <c r="X2336" s="162">
        <f t="shared" si="255"/>
        <v>2335</v>
      </c>
      <c r="Y2336" s="163"/>
      <c r="AE2336" s="161" t="str">
        <f t="shared" si="258"/>
        <v>ENTREPRENEURSHIP AND LEADERSHIP SEC 1</v>
      </c>
    </row>
    <row r="2337" spans="1:31" s="161" customFormat="1" ht="23.25" customHeight="1" x14ac:dyDescent="0.25">
      <c r="A2337" s="275">
        <f t="shared" si="257"/>
        <v>142482</v>
      </c>
      <c r="B2337" s="284" t="str">
        <f>A2337&amp;"-"&amp;COUNTIF($A$2:A2337,A2337)</f>
        <v>142482-1</v>
      </c>
      <c r="C2337" s="275">
        <v>2336</v>
      </c>
      <c r="D2337" s="278" t="s">
        <v>592</v>
      </c>
      <c r="E2337" s="275" t="s">
        <v>581</v>
      </c>
      <c r="F2337" s="275">
        <v>142482</v>
      </c>
      <c r="G2337" s="275" t="s">
        <v>874</v>
      </c>
      <c r="H2337" s="279" t="s">
        <v>1712</v>
      </c>
      <c r="I2337" s="275" t="s">
        <v>10</v>
      </c>
      <c r="J2337" s="275" t="s">
        <v>103</v>
      </c>
      <c r="K2337" s="278" t="s">
        <v>262</v>
      </c>
      <c r="L2337" s="283">
        <v>1</v>
      </c>
      <c r="M2337" s="158">
        <f t="shared" si="256"/>
        <v>3</v>
      </c>
      <c r="N2337" s="275">
        <v>142482</v>
      </c>
      <c r="O2337" s="158"/>
      <c r="P2337" s="158"/>
      <c r="Q2337" s="275">
        <v>142482</v>
      </c>
      <c r="R2337" s="158" t="s">
        <v>74</v>
      </c>
      <c r="S2337" s="158" t="str">
        <f>IFERROR(VLOOKUP(B2337,#REF!,3,0),"-")</f>
        <v>-</v>
      </c>
      <c r="T2337" s="159" t="str">
        <f>S2337&amp;"-"&amp;COUNTIF($S$2:S2337,S2337)</f>
        <v>--2333</v>
      </c>
      <c r="U2337" s="160">
        <f t="shared" si="252"/>
        <v>1</v>
      </c>
      <c r="V2337" s="160">
        <f t="shared" si="253"/>
        <v>3</v>
      </c>
      <c r="W2337" s="161" t="str">
        <f t="shared" si="254"/>
        <v>12 MAY 2024</v>
      </c>
      <c r="X2337" s="162">
        <f t="shared" si="255"/>
        <v>2336</v>
      </c>
      <c r="Y2337" s="163"/>
      <c r="AE2337" s="161" t="str">
        <f t="shared" si="258"/>
        <v>PRINCIPLES OF ACCOUNTING SEC 1</v>
      </c>
    </row>
    <row r="2338" spans="1:31" s="161" customFormat="1" ht="23.25" customHeight="1" x14ac:dyDescent="0.25">
      <c r="A2338" s="275">
        <f t="shared" si="257"/>
        <v>142484</v>
      </c>
      <c r="B2338" s="284" t="str">
        <f>A2338&amp;"-"&amp;COUNTIF($A$2:A2338,A2338)</f>
        <v>142484-1</v>
      </c>
      <c r="C2338" s="275">
        <v>2337</v>
      </c>
      <c r="D2338" s="278" t="s">
        <v>592</v>
      </c>
      <c r="E2338" s="275" t="s">
        <v>563</v>
      </c>
      <c r="F2338" s="275">
        <v>142484</v>
      </c>
      <c r="G2338" s="275" t="s">
        <v>875</v>
      </c>
      <c r="H2338" s="279" t="s">
        <v>1715</v>
      </c>
      <c r="I2338" s="275" t="s">
        <v>10</v>
      </c>
      <c r="J2338" s="275" t="s">
        <v>103</v>
      </c>
      <c r="K2338" s="278" t="s">
        <v>262</v>
      </c>
      <c r="L2338" s="283">
        <v>1</v>
      </c>
      <c r="M2338" s="158">
        <f t="shared" si="256"/>
        <v>3</v>
      </c>
      <c r="N2338" s="275">
        <v>142484</v>
      </c>
      <c r="O2338" s="158"/>
      <c r="P2338" s="158"/>
      <c r="Q2338" s="275">
        <v>142484</v>
      </c>
      <c r="R2338" s="158" t="s">
        <v>74</v>
      </c>
      <c r="S2338" s="158" t="str">
        <f>IFERROR(VLOOKUP(B2338,#REF!,3,0),"-")</f>
        <v>-</v>
      </c>
      <c r="T2338" s="159" t="str">
        <f>S2338&amp;"-"&amp;COUNTIF($S$2:S2338,S2338)</f>
        <v>--2334</v>
      </c>
      <c r="U2338" s="160">
        <f t="shared" si="252"/>
        <v>1</v>
      </c>
      <c r="V2338" s="160">
        <f t="shared" si="253"/>
        <v>3</v>
      </c>
      <c r="W2338" s="161" t="str">
        <f t="shared" si="254"/>
        <v>12 MAY 2024</v>
      </c>
      <c r="X2338" s="162">
        <f t="shared" si="255"/>
        <v>2337</v>
      </c>
      <c r="Y2338" s="163"/>
      <c r="AE2338" s="161" t="str">
        <f t="shared" si="258"/>
        <v>MANAGERIAL ACCOUNTING SEC 1</v>
      </c>
    </row>
    <row r="2339" spans="1:31" s="161" customFormat="1" ht="23.25" customHeight="1" x14ac:dyDescent="0.25">
      <c r="A2339" s="275">
        <f t="shared" si="257"/>
        <v>142504</v>
      </c>
      <c r="B2339" s="284" t="str">
        <f>A2339&amp;"-"&amp;COUNTIF($A$2:A2339,A2339)</f>
        <v>142504-1</v>
      </c>
      <c r="C2339" s="275">
        <v>2338</v>
      </c>
      <c r="D2339" s="278" t="s">
        <v>592</v>
      </c>
      <c r="E2339" s="275" t="s">
        <v>24</v>
      </c>
      <c r="F2339" s="275">
        <v>142504</v>
      </c>
      <c r="G2339" s="275" t="s">
        <v>303</v>
      </c>
      <c r="H2339" s="279" t="s">
        <v>1716</v>
      </c>
      <c r="I2339" s="275" t="s">
        <v>10</v>
      </c>
      <c r="J2339" s="275" t="s">
        <v>103</v>
      </c>
      <c r="K2339" s="278" t="s">
        <v>262</v>
      </c>
      <c r="L2339" s="283">
        <v>1</v>
      </c>
      <c r="M2339" s="158">
        <f t="shared" si="256"/>
        <v>3</v>
      </c>
      <c r="N2339" s="275">
        <v>142504</v>
      </c>
      <c r="O2339" s="158"/>
      <c r="P2339" s="158"/>
      <c r="Q2339" s="275">
        <v>142504</v>
      </c>
      <c r="R2339" s="158" t="s">
        <v>74</v>
      </c>
      <c r="S2339" s="158" t="str">
        <f>IFERROR(VLOOKUP(B2339,#REF!,3,0),"-")</f>
        <v>-</v>
      </c>
      <c r="T2339" s="159" t="str">
        <f>S2339&amp;"-"&amp;COUNTIF($S$2:S2339,S2339)</f>
        <v>--2335</v>
      </c>
      <c r="U2339" s="160">
        <f t="shared" si="252"/>
        <v>1</v>
      </c>
      <c r="V2339" s="160">
        <f t="shared" si="253"/>
        <v>3</v>
      </c>
      <c r="W2339" s="161" t="str">
        <f t="shared" si="254"/>
        <v>12 MAY 2024</v>
      </c>
      <c r="X2339" s="162">
        <f t="shared" si="255"/>
        <v>2338</v>
      </c>
      <c r="Y2339" s="163"/>
      <c r="AE2339" s="161" t="str">
        <f t="shared" si="258"/>
        <v>FINANCIAL ACCOUNTING I SEC 1</v>
      </c>
    </row>
    <row r="2340" spans="1:31" s="161" customFormat="1" ht="23.25" customHeight="1" x14ac:dyDescent="0.25">
      <c r="A2340" s="275">
        <f t="shared" si="257"/>
        <v>142527</v>
      </c>
      <c r="B2340" s="284" t="str">
        <f>A2340&amp;"-"&amp;COUNTIF($A$2:A2340,A2340)</f>
        <v>142527-1</v>
      </c>
      <c r="C2340" s="275">
        <v>2339</v>
      </c>
      <c r="D2340" s="278" t="s">
        <v>592</v>
      </c>
      <c r="E2340" s="275" t="s">
        <v>582</v>
      </c>
      <c r="F2340" s="275">
        <v>142527</v>
      </c>
      <c r="G2340" s="275" t="s">
        <v>876</v>
      </c>
      <c r="H2340" s="279" t="s">
        <v>1712</v>
      </c>
      <c r="I2340" s="275" t="s">
        <v>10</v>
      </c>
      <c r="J2340" s="275" t="s">
        <v>103</v>
      </c>
      <c r="K2340" s="278" t="s">
        <v>262</v>
      </c>
      <c r="L2340" s="283">
        <v>2</v>
      </c>
      <c r="M2340" s="158">
        <f t="shared" si="256"/>
        <v>4</v>
      </c>
      <c r="N2340" s="275">
        <v>142527</v>
      </c>
      <c r="O2340" s="158"/>
      <c r="P2340" s="158"/>
      <c r="Q2340" s="275">
        <v>142527</v>
      </c>
      <c r="R2340" s="158" t="s">
        <v>74</v>
      </c>
      <c r="S2340" s="158" t="str">
        <f>IFERROR(VLOOKUP(B2340,#REF!,3,0),"-")</f>
        <v>-</v>
      </c>
      <c r="T2340" s="159" t="str">
        <f>S2340&amp;"-"&amp;COUNTIF($S$2:S2340,S2340)</f>
        <v>--2336</v>
      </c>
      <c r="U2340" s="160">
        <f t="shared" si="252"/>
        <v>2</v>
      </c>
      <c r="V2340" s="160">
        <f t="shared" si="253"/>
        <v>4</v>
      </c>
      <c r="W2340" s="161" t="str">
        <f t="shared" si="254"/>
        <v>12 MAY 2024</v>
      </c>
      <c r="X2340" s="162">
        <f t="shared" si="255"/>
        <v>2339</v>
      </c>
      <c r="Y2340" s="163"/>
      <c r="AE2340" s="161" t="str">
        <f t="shared" si="258"/>
        <v>PRINCIPLES OF ACCOUNTING SEC 1</v>
      </c>
    </row>
    <row r="2341" spans="1:31" s="161" customFormat="1" ht="23.25" customHeight="1" x14ac:dyDescent="0.25">
      <c r="A2341" s="275">
        <f t="shared" si="257"/>
        <v>142536</v>
      </c>
      <c r="B2341" s="284" t="str">
        <f>A2341&amp;"-"&amp;COUNTIF($A$2:A2341,A2341)</f>
        <v>142536-1</v>
      </c>
      <c r="C2341" s="275">
        <v>2340</v>
      </c>
      <c r="D2341" s="278" t="s">
        <v>592</v>
      </c>
      <c r="E2341" s="275" t="s">
        <v>386</v>
      </c>
      <c r="F2341" s="275">
        <v>142536</v>
      </c>
      <c r="G2341" s="275" t="s">
        <v>435</v>
      </c>
      <c r="H2341" s="279" t="s">
        <v>1717</v>
      </c>
      <c r="I2341" s="275" t="s">
        <v>10</v>
      </c>
      <c r="J2341" s="275" t="s">
        <v>103</v>
      </c>
      <c r="K2341" s="278" t="s">
        <v>262</v>
      </c>
      <c r="L2341" s="283">
        <v>1</v>
      </c>
      <c r="M2341" s="158">
        <f t="shared" si="256"/>
        <v>3</v>
      </c>
      <c r="N2341" s="275">
        <v>142536</v>
      </c>
      <c r="O2341" s="158"/>
      <c r="P2341" s="158"/>
      <c r="Q2341" s="275">
        <v>142536</v>
      </c>
      <c r="R2341" s="158" t="s">
        <v>74</v>
      </c>
      <c r="S2341" s="158" t="str">
        <f>IFERROR(VLOOKUP(B2341,#REF!,3,0),"-")</f>
        <v>-</v>
      </c>
      <c r="T2341" s="159" t="str">
        <f>S2341&amp;"-"&amp;COUNTIF($S$2:S2341,S2341)</f>
        <v>--2337</v>
      </c>
      <c r="U2341" s="160">
        <f t="shared" si="252"/>
        <v>1</v>
      </c>
      <c r="V2341" s="160">
        <f t="shared" si="253"/>
        <v>3</v>
      </c>
      <c r="W2341" s="161" t="str">
        <f t="shared" si="254"/>
        <v>12 MAY 2024</v>
      </c>
      <c r="X2341" s="162">
        <f t="shared" si="255"/>
        <v>2340</v>
      </c>
      <c r="Y2341" s="163"/>
      <c r="AE2341" s="161" t="str">
        <f t="shared" si="258"/>
        <v>INDEPENDENT STUDY I SEC 1</v>
      </c>
    </row>
    <row r="2342" spans="1:31" s="161" customFormat="1" ht="23.25" customHeight="1" x14ac:dyDescent="0.25">
      <c r="A2342" s="275">
        <f t="shared" si="257"/>
        <v>142586</v>
      </c>
      <c r="B2342" s="284" t="str">
        <f>A2342&amp;"-"&amp;COUNTIF($A$2:A2342,A2342)</f>
        <v>142586-1</v>
      </c>
      <c r="C2342" s="275">
        <v>2341</v>
      </c>
      <c r="D2342" s="278" t="s">
        <v>592</v>
      </c>
      <c r="E2342" s="275" t="s">
        <v>386</v>
      </c>
      <c r="F2342" s="275">
        <v>142586</v>
      </c>
      <c r="G2342" s="275" t="s">
        <v>435</v>
      </c>
      <c r="H2342" s="279" t="s">
        <v>1718</v>
      </c>
      <c r="I2342" s="275" t="s">
        <v>10</v>
      </c>
      <c r="J2342" s="275" t="s">
        <v>103</v>
      </c>
      <c r="K2342" s="278" t="s">
        <v>262</v>
      </c>
      <c r="L2342" s="283">
        <v>2</v>
      </c>
      <c r="M2342" s="158">
        <f t="shared" si="256"/>
        <v>4</v>
      </c>
      <c r="N2342" s="275">
        <v>142586</v>
      </c>
      <c r="O2342" s="158"/>
      <c r="P2342" s="158"/>
      <c r="Q2342" s="275">
        <v>142586</v>
      </c>
      <c r="R2342" s="158" t="s">
        <v>74</v>
      </c>
      <c r="S2342" s="158" t="str">
        <f>IFERROR(VLOOKUP(B2342,#REF!,3,0),"-")</f>
        <v>-</v>
      </c>
      <c r="T2342" s="159" t="str">
        <f>S2342&amp;"-"&amp;COUNTIF($S$2:S2342,S2342)</f>
        <v>--2338</v>
      </c>
      <c r="U2342" s="160">
        <f t="shared" si="252"/>
        <v>2</v>
      </c>
      <c r="V2342" s="160">
        <f t="shared" si="253"/>
        <v>4</v>
      </c>
      <c r="W2342" s="161" t="str">
        <f t="shared" si="254"/>
        <v>12 MAY 2024</v>
      </c>
      <c r="X2342" s="162">
        <f t="shared" si="255"/>
        <v>2341</v>
      </c>
      <c r="Y2342" s="163"/>
      <c r="AE2342" s="161" t="str">
        <f t="shared" si="258"/>
        <v>INDEPENDENT STUDY I SEC 2</v>
      </c>
    </row>
    <row r="2343" spans="1:31" s="161" customFormat="1" ht="23.25" customHeight="1" x14ac:dyDescent="0.25">
      <c r="A2343" s="275">
        <f t="shared" si="257"/>
        <v>141007</v>
      </c>
      <c r="B2343" s="284" t="str">
        <f>A2343&amp;"-"&amp;COUNTIF($A$2:A2343,A2343)</f>
        <v>141007-2</v>
      </c>
      <c r="C2343" s="275">
        <v>2342</v>
      </c>
      <c r="D2343" s="278" t="s">
        <v>592</v>
      </c>
      <c r="E2343" s="275" t="s">
        <v>22</v>
      </c>
      <c r="F2343" s="275">
        <v>141007</v>
      </c>
      <c r="G2343" s="275" t="s">
        <v>873</v>
      </c>
      <c r="H2343" s="279" t="s">
        <v>1705</v>
      </c>
      <c r="I2343" s="275" t="s">
        <v>10</v>
      </c>
      <c r="J2343" s="275" t="s">
        <v>266</v>
      </c>
      <c r="K2343" s="278" t="s">
        <v>267</v>
      </c>
      <c r="L2343" s="283">
        <v>17</v>
      </c>
      <c r="M2343" s="158">
        <f t="shared" si="256"/>
        <v>19</v>
      </c>
      <c r="N2343" s="275">
        <v>141007</v>
      </c>
      <c r="O2343" s="158"/>
      <c r="P2343" s="158"/>
      <c r="Q2343" s="275">
        <v>141007</v>
      </c>
      <c r="R2343" s="158" t="s">
        <v>74</v>
      </c>
      <c r="S2343" s="158" t="str">
        <f>IFERROR(VLOOKUP(B2343,#REF!,3,0),"-")</f>
        <v>-</v>
      </c>
      <c r="T2343" s="159" t="str">
        <f>S2343&amp;"-"&amp;COUNTIF($S$2:S2343,S2343)</f>
        <v>--2339</v>
      </c>
      <c r="U2343" s="160">
        <f t="shared" si="252"/>
        <v>17</v>
      </c>
      <c r="V2343" s="160">
        <f t="shared" si="253"/>
        <v>19</v>
      </c>
      <c r="W2343" s="161" t="str">
        <f t="shared" si="254"/>
        <v>12 MAY 2024</v>
      </c>
      <c r="X2343" s="162">
        <f t="shared" si="255"/>
        <v>2342</v>
      </c>
      <c r="Y2343" s="163"/>
      <c r="AE2343" s="161" t="str">
        <f t="shared" si="258"/>
        <v>FINANCIAL ACCOUNTING SEC 2</v>
      </c>
    </row>
    <row r="2344" spans="1:31" s="161" customFormat="1" ht="23.25" customHeight="1" x14ac:dyDescent="0.25">
      <c r="A2344" s="275">
        <f t="shared" si="257"/>
        <v>141088</v>
      </c>
      <c r="B2344" s="284" t="str">
        <f>A2344&amp;"-"&amp;COUNTIF($A$2:A2344,A2344)</f>
        <v>141088-1</v>
      </c>
      <c r="C2344" s="275">
        <v>2343</v>
      </c>
      <c r="D2344" s="278" t="s">
        <v>592</v>
      </c>
      <c r="E2344" s="275" t="s">
        <v>431</v>
      </c>
      <c r="F2344" s="275">
        <v>141088</v>
      </c>
      <c r="G2344" s="275" t="s">
        <v>877</v>
      </c>
      <c r="H2344" s="279" t="s">
        <v>1719</v>
      </c>
      <c r="I2344" s="275" t="s">
        <v>10</v>
      </c>
      <c r="J2344" s="275" t="s">
        <v>266</v>
      </c>
      <c r="K2344" s="278" t="s">
        <v>267</v>
      </c>
      <c r="L2344" s="283">
        <v>5</v>
      </c>
      <c r="M2344" s="158">
        <f t="shared" si="256"/>
        <v>7</v>
      </c>
      <c r="N2344" s="275">
        <v>141088</v>
      </c>
      <c r="O2344" s="158"/>
      <c r="P2344" s="158"/>
      <c r="Q2344" s="275">
        <v>141088</v>
      </c>
      <c r="R2344" s="158" t="s">
        <v>74</v>
      </c>
      <c r="S2344" s="158" t="str">
        <f>IFERROR(VLOOKUP(B2344,#REF!,3,0),"-")</f>
        <v>-</v>
      </c>
      <c r="T2344" s="159" t="str">
        <f>S2344&amp;"-"&amp;COUNTIF($S$2:S2344,S2344)</f>
        <v>--2340</v>
      </c>
      <c r="U2344" s="160">
        <f t="shared" si="252"/>
        <v>5</v>
      </c>
      <c r="V2344" s="160">
        <f t="shared" si="253"/>
        <v>7</v>
      </c>
      <c r="W2344" s="161" t="str">
        <f t="shared" si="254"/>
        <v>12 MAY 2024</v>
      </c>
      <c r="X2344" s="162">
        <f t="shared" si="255"/>
        <v>2343</v>
      </c>
      <c r="Y2344" s="163"/>
      <c r="AE2344" s="161" t="str">
        <f t="shared" si="258"/>
        <v>ADVANCED OPTIMIZATION THEORY SEC 1</v>
      </c>
    </row>
    <row r="2345" spans="1:31" s="161" customFormat="1" ht="23.25" customHeight="1" x14ac:dyDescent="0.25">
      <c r="A2345" s="275">
        <f t="shared" si="257"/>
        <v>141088</v>
      </c>
      <c r="B2345" s="284" t="str">
        <f>A2345&amp;"-"&amp;COUNTIF($A$2:A2345,A2345)</f>
        <v>141088-2</v>
      </c>
      <c r="C2345" s="275">
        <v>2344</v>
      </c>
      <c r="D2345" s="278" t="s">
        <v>592</v>
      </c>
      <c r="E2345" s="275" t="s">
        <v>431</v>
      </c>
      <c r="F2345" s="275">
        <v>141088</v>
      </c>
      <c r="G2345" s="275" t="s">
        <v>877</v>
      </c>
      <c r="H2345" s="279" t="s">
        <v>1719</v>
      </c>
      <c r="I2345" s="275" t="s">
        <v>10</v>
      </c>
      <c r="J2345" s="275" t="s">
        <v>266</v>
      </c>
      <c r="K2345" s="278" t="s">
        <v>268</v>
      </c>
      <c r="L2345" s="283">
        <v>1</v>
      </c>
      <c r="M2345" s="158">
        <f t="shared" si="256"/>
        <v>3</v>
      </c>
      <c r="N2345" s="275">
        <v>141088</v>
      </c>
      <c r="O2345" s="158"/>
      <c r="P2345" s="158"/>
      <c r="Q2345" s="275">
        <v>141088</v>
      </c>
      <c r="R2345" s="158" t="s">
        <v>74</v>
      </c>
      <c r="S2345" s="158" t="str">
        <f>IFERROR(VLOOKUP(B2345,#REF!,3,0),"-")</f>
        <v>-</v>
      </c>
      <c r="T2345" s="159" t="str">
        <f>S2345&amp;"-"&amp;COUNTIF($S$2:S2345,S2345)</f>
        <v>--2341</v>
      </c>
      <c r="U2345" s="160">
        <f t="shared" si="252"/>
        <v>1</v>
      </c>
      <c r="V2345" s="160">
        <f t="shared" si="253"/>
        <v>3</v>
      </c>
      <c r="W2345" s="161" t="str">
        <f t="shared" si="254"/>
        <v>12 MAY 2024</v>
      </c>
      <c r="X2345" s="162">
        <f t="shared" si="255"/>
        <v>2344</v>
      </c>
      <c r="Y2345" s="163"/>
      <c r="AE2345" s="161" t="str">
        <f t="shared" si="258"/>
        <v>ADVANCED OPTIMIZATION THEORY SEC 1</v>
      </c>
    </row>
    <row r="2346" spans="1:31" s="161" customFormat="1" ht="23.25" customHeight="1" x14ac:dyDescent="0.25">
      <c r="A2346" s="275">
        <f t="shared" si="257"/>
        <v>141095</v>
      </c>
      <c r="B2346" s="284" t="str">
        <f>A2346&amp;"-"&amp;COUNTIF($A$2:A2346,A2346)</f>
        <v>141095-1</v>
      </c>
      <c r="C2346" s="275">
        <v>2345</v>
      </c>
      <c r="D2346" s="278" t="s">
        <v>592</v>
      </c>
      <c r="E2346" s="275" t="s">
        <v>167</v>
      </c>
      <c r="F2346" s="275">
        <v>141095</v>
      </c>
      <c r="G2346" s="275" t="s">
        <v>878</v>
      </c>
      <c r="H2346" s="279" t="s">
        <v>1720</v>
      </c>
      <c r="I2346" s="275" t="s">
        <v>10</v>
      </c>
      <c r="J2346" s="275" t="s">
        <v>266</v>
      </c>
      <c r="K2346" s="278" t="s">
        <v>268</v>
      </c>
      <c r="L2346" s="283">
        <v>10</v>
      </c>
      <c r="M2346" s="158">
        <f t="shared" si="256"/>
        <v>12</v>
      </c>
      <c r="N2346" s="275">
        <v>141095</v>
      </c>
      <c r="O2346" s="158"/>
      <c r="P2346" s="158"/>
      <c r="Q2346" s="275">
        <v>141095</v>
      </c>
      <c r="R2346" s="158" t="s">
        <v>74</v>
      </c>
      <c r="S2346" s="158" t="str">
        <f>IFERROR(VLOOKUP(B2346,#REF!,3,0),"-")</f>
        <v>-</v>
      </c>
      <c r="T2346" s="159" t="str">
        <f>S2346&amp;"-"&amp;COUNTIF($S$2:S2346,S2346)</f>
        <v>--2342</v>
      </c>
      <c r="U2346" s="160">
        <f t="shared" si="252"/>
        <v>10</v>
      </c>
      <c r="V2346" s="160">
        <f t="shared" si="253"/>
        <v>12</v>
      </c>
      <c r="W2346" s="161" t="str">
        <f t="shared" si="254"/>
        <v>12 MAY 2024</v>
      </c>
      <c r="X2346" s="162">
        <f t="shared" si="255"/>
        <v>2345</v>
      </c>
      <c r="Y2346" s="163"/>
      <c r="AE2346" s="161" t="str">
        <f t="shared" si="258"/>
        <v>ADVANCED OPERATION RESEARCH SEC 1</v>
      </c>
    </row>
    <row r="2347" spans="1:31" s="161" customFormat="1" ht="23.25" customHeight="1" x14ac:dyDescent="0.25">
      <c r="A2347" s="275">
        <f t="shared" si="257"/>
        <v>141105</v>
      </c>
      <c r="B2347" s="284" t="str">
        <f>A2347&amp;"-"&amp;COUNTIF($A$2:A2347,A2347)</f>
        <v>141105-1</v>
      </c>
      <c r="C2347" s="275">
        <v>2346</v>
      </c>
      <c r="D2347" s="278" t="s">
        <v>592</v>
      </c>
      <c r="E2347" s="275" t="s">
        <v>29</v>
      </c>
      <c r="F2347" s="275">
        <v>141105</v>
      </c>
      <c r="G2347" s="275" t="s">
        <v>879</v>
      </c>
      <c r="H2347" s="279" t="s">
        <v>1721</v>
      </c>
      <c r="I2347" s="275" t="s">
        <v>10</v>
      </c>
      <c r="J2347" s="275" t="s">
        <v>266</v>
      </c>
      <c r="K2347" s="278" t="s">
        <v>268</v>
      </c>
      <c r="L2347" s="283">
        <v>6</v>
      </c>
      <c r="M2347" s="158">
        <f t="shared" si="256"/>
        <v>8</v>
      </c>
      <c r="N2347" s="275">
        <v>141105</v>
      </c>
      <c r="O2347" s="158"/>
      <c r="P2347" s="158"/>
      <c r="Q2347" s="275">
        <v>141105</v>
      </c>
      <c r="R2347" s="158" t="s">
        <v>74</v>
      </c>
      <c r="S2347" s="158" t="str">
        <f>IFERROR(VLOOKUP(B2347,#REF!,3,0),"-")</f>
        <v>-</v>
      </c>
      <c r="T2347" s="159" t="str">
        <f>S2347&amp;"-"&amp;COUNTIF($S$2:S2347,S2347)</f>
        <v>--2343</v>
      </c>
      <c r="U2347" s="160">
        <f t="shared" si="252"/>
        <v>6</v>
      </c>
      <c r="V2347" s="160">
        <f t="shared" si="253"/>
        <v>8</v>
      </c>
      <c r="W2347" s="161" t="str">
        <f t="shared" si="254"/>
        <v>12 MAY 2024</v>
      </c>
      <c r="X2347" s="162">
        <f t="shared" si="255"/>
        <v>2346</v>
      </c>
      <c r="Y2347" s="163"/>
      <c r="AE2347" s="161" t="str">
        <f t="shared" si="258"/>
        <v>ACCOUNTING SEC 1</v>
      </c>
    </row>
    <row r="2348" spans="1:31" s="161" customFormat="1" ht="23.25" customHeight="1" x14ac:dyDescent="0.25">
      <c r="A2348" s="275">
        <f t="shared" si="257"/>
        <v>141111</v>
      </c>
      <c r="B2348" s="284" t="str">
        <f>A2348&amp;"-"&amp;COUNTIF($A$2:A2348,A2348)</f>
        <v>141111-1</v>
      </c>
      <c r="C2348" s="275">
        <v>2347</v>
      </c>
      <c r="D2348" s="278" t="s">
        <v>592</v>
      </c>
      <c r="E2348" s="275" t="s">
        <v>26</v>
      </c>
      <c r="F2348" s="275">
        <v>141111</v>
      </c>
      <c r="G2348" s="275" t="s">
        <v>869</v>
      </c>
      <c r="H2348" s="279" t="s">
        <v>1698</v>
      </c>
      <c r="I2348" s="275" t="s">
        <v>10</v>
      </c>
      <c r="J2348" s="275" t="s">
        <v>266</v>
      </c>
      <c r="K2348" s="278" t="s">
        <v>268</v>
      </c>
      <c r="L2348" s="283">
        <v>5</v>
      </c>
      <c r="M2348" s="158">
        <f t="shared" si="256"/>
        <v>7</v>
      </c>
      <c r="N2348" s="275">
        <v>141111</v>
      </c>
      <c r="O2348" s="158"/>
      <c r="P2348" s="158"/>
      <c r="Q2348" s="275">
        <v>141111</v>
      </c>
      <c r="R2348" s="158" t="s">
        <v>74</v>
      </c>
      <c r="S2348" s="158" t="str">
        <f>IFERROR(VLOOKUP(B2348,#REF!,3,0),"-")</f>
        <v>-</v>
      </c>
      <c r="T2348" s="159" t="str">
        <f>S2348&amp;"-"&amp;COUNTIF($S$2:S2348,S2348)</f>
        <v>--2344</v>
      </c>
      <c r="U2348" s="160">
        <f t="shared" si="252"/>
        <v>5</v>
      </c>
      <c r="V2348" s="160">
        <f t="shared" si="253"/>
        <v>7</v>
      </c>
      <c r="W2348" s="161" t="str">
        <f t="shared" si="254"/>
        <v>12 MAY 2024</v>
      </c>
      <c r="X2348" s="162">
        <f t="shared" si="255"/>
        <v>2347</v>
      </c>
      <c r="Y2348" s="163"/>
      <c r="AE2348" s="161" t="str">
        <f t="shared" si="258"/>
        <v>ENTREPRENEURSHIP SEC 1</v>
      </c>
    </row>
    <row r="2349" spans="1:31" s="161" customFormat="1" ht="23.25" customHeight="1" x14ac:dyDescent="0.25">
      <c r="A2349" s="275">
        <f t="shared" si="257"/>
        <v>141111</v>
      </c>
      <c r="B2349" s="284" t="str">
        <f>A2349&amp;"-"&amp;COUNTIF($A$2:A2349,A2349)</f>
        <v>141111-2</v>
      </c>
      <c r="C2349" s="275">
        <v>2348</v>
      </c>
      <c r="D2349" s="278" t="s">
        <v>592</v>
      </c>
      <c r="E2349" s="275" t="s">
        <v>26</v>
      </c>
      <c r="F2349" s="275">
        <v>141111</v>
      </c>
      <c r="G2349" s="275" t="s">
        <v>869</v>
      </c>
      <c r="H2349" s="279" t="s">
        <v>1698</v>
      </c>
      <c r="I2349" s="275" t="s">
        <v>10</v>
      </c>
      <c r="J2349" s="275" t="s">
        <v>89</v>
      </c>
      <c r="K2349" s="278" t="s">
        <v>424</v>
      </c>
      <c r="L2349" s="283">
        <v>17</v>
      </c>
      <c r="M2349" s="158">
        <f t="shared" si="256"/>
        <v>19</v>
      </c>
      <c r="N2349" s="275">
        <v>141111</v>
      </c>
      <c r="O2349" s="158"/>
      <c r="P2349" s="158"/>
      <c r="Q2349" s="275">
        <v>141111</v>
      </c>
      <c r="R2349" s="158" t="s">
        <v>74</v>
      </c>
      <c r="S2349" s="158" t="str">
        <f>IFERROR(VLOOKUP(B2349,#REF!,3,0),"-")</f>
        <v>-</v>
      </c>
      <c r="T2349" s="159" t="str">
        <f>S2349&amp;"-"&amp;COUNTIF($S$2:S2349,S2349)</f>
        <v>--2345</v>
      </c>
      <c r="U2349" s="160">
        <f t="shared" si="252"/>
        <v>17</v>
      </c>
      <c r="V2349" s="160">
        <f t="shared" si="253"/>
        <v>19</v>
      </c>
      <c r="W2349" s="161" t="str">
        <f t="shared" si="254"/>
        <v>12 MAY 2024</v>
      </c>
      <c r="X2349" s="162">
        <f t="shared" si="255"/>
        <v>2348</v>
      </c>
      <c r="Y2349" s="163"/>
      <c r="AE2349" s="161" t="str">
        <f t="shared" si="258"/>
        <v>ENTREPRENEURSHIP SEC 1</v>
      </c>
    </row>
    <row r="2350" spans="1:31" s="161" customFormat="1" ht="23.25" customHeight="1" x14ac:dyDescent="0.25">
      <c r="A2350" s="275">
        <f t="shared" si="257"/>
        <v>141148</v>
      </c>
      <c r="B2350" s="284" t="str">
        <f>A2350&amp;"-"&amp;COUNTIF($A$2:A2350,A2350)</f>
        <v>141148-1</v>
      </c>
      <c r="C2350" s="275">
        <v>2349</v>
      </c>
      <c r="D2350" s="278" t="s">
        <v>592</v>
      </c>
      <c r="E2350" s="275" t="s">
        <v>443</v>
      </c>
      <c r="F2350" s="275">
        <v>141148</v>
      </c>
      <c r="G2350" s="275" t="s">
        <v>869</v>
      </c>
      <c r="H2350" s="279" t="s">
        <v>1698</v>
      </c>
      <c r="I2350" s="275" t="s">
        <v>10</v>
      </c>
      <c r="J2350" s="275" t="s">
        <v>89</v>
      </c>
      <c r="K2350" s="278" t="s">
        <v>424</v>
      </c>
      <c r="L2350" s="283">
        <v>5</v>
      </c>
      <c r="M2350" s="158">
        <f t="shared" si="256"/>
        <v>7</v>
      </c>
      <c r="N2350" s="275">
        <v>141148</v>
      </c>
      <c r="O2350" s="158"/>
      <c r="P2350" s="158"/>
      <c r="Q2350" s="275">
        <v>141148</v>
      </c>
      <c r="R2350" s="158" t="s">
        <v>74</v>
      </c>
      <c r="S2350" s="158" t="str">
        <f>IFERROR(VLOOKUP(B2350,#REF!,3,0),"-")</f>
        <v>-</v>
      </c>
      <c r="T2350" s="159" t="str">
        <f>S2350&amp;"-"&amp;COUNTIF($S$2:S2350,S2350)</f>
        <v>--2346</v>
      </c>
      <c r="U2350" s="160">
        <f t="shared" si="252"/>
        <v>5</v>
      </c>
      <c r="V2350" s="160">
        <f t="shared" si="253"/>
        <v>7</v>
      </c>
      <c r="W2350" s="161" t="str">
        <f t="shared" si="254"/>
        <v>12 MAY 2024</v>
      </c>
      <c r="X2350" s="162">
        <f t="shared" si="255"/>
        <v>2349</v>
      </c>
      <c r="Y2350" s="163"/>
      <c r="AE2350" s="161" t="str">
        <f t="shared" si="258"/>
        <v>ENTREPRENEURSHIP SEC 1</v>
      </c>
    </row>
    <row r="2351" spans="1:31" s="161" customFormat="1" ht="23.25" customHeight="1" x14ac:dyDescent="0.25">
      <c r="A2351" s="275">
        <f t="shared" si="257"/>
        <v>141148</v>
      </c>
      <c r="B2351" s="284" t="str">
        <f>A2351&amp;"-"&amp;COUNTIF($A$2:A2351,A2351)</f>
        <v>141148-2</v>
      </c>
      <c r="C2351" s="275">
        <v>2350</v>
      </c>
      <c r="D2351" s="278" t="s">
        <v>592</v>
      </c>
      <c r="E2351" s="275" t="s">
        <v>443</v>
      </c>
      <c r="F2351" s="275">
        <v>141148</v>
      </c>
      <c r="G2351" s="275" t="s">
        <v>869</v>
      </c>
      <c r="H2351" s="279" t="s">
        <v>1698</v>
      </c>
      <c r="I2351" s="275" t="s">
        <v>10</v>
      </c>
      <c r="J2351" s="275" t="s">
        <v>89</v>
      </c>
      <c r="K2351" s="278" t="s">
        <v>269</v>
      </c>
      <c r="L2351" s="283">
        <v>2</v>
      </c>
      <c r="M2351" s="158">
        <f t="shared" si="256"/>
        <v>4</v>
      </c>
      <c r="N2351" s="275">
        <v>141148</v>
      </c>
      <c r="O2351" s="158"/>
      <c r="P2351" s="158"/>
      <c r="Q2351" s="275">
        <v>141148</v>
      </c>
      <c r="R2351" s="158" t="s">
        <v>74</v>
      </c>
      <c r="S2351" s="158" t="str">
        <f>IFERROR(VLOOKUP(B2351,#REF!,3,0),"-")</f>
        <v>-</v>
      </c>
      <c r="T2351" s="159" t="str">
        <f>S2351&amp;"-"&amp;COUNTIF($S$2:S2351,S2351)</f>
        <v>--2347</v>
      </c>
      <c r="U2351" s="160">
        <f t="shared" si="252"/>
        <v>2</v>
      </c>
      <c r="V2351" s="160">
        <f t="shared" si="253"/>
        <v>4</v>
      </c>
      <c r="W2351" s="161" t="str">
        <f t="shared" si="254"/>
        <v>12 MAY 2024</v>
      </c>
      <c r="X2351" s="162">
        <f t="shared" si="255"/>
        <v>2350</v>
      </c>
      <c r="Y2351" s="163"/>
      <c r="AE2351" s="161" t="str">
        <f t="shared" si="258"/>
        <v>ENTREPRENEURSHIP SEC 1</v>
      </c>
    </row>
    <row r="2352" spans="1:31" s="161" customFormat="1" ht="23.25" customHeight="1" x14ac:dyDescent="0.25">
      <c r="A2352" s="275">
        <f t="shared" si="257"/>
        <v>141224</v>
      </c>
      <c r="B2352" s="284" t="str">
        <f>A2352&amp;"-"&amp;COUNTIF($A$2:A2352,A2352)</f>
        <v>141224-1</v>
      </c>
      <c r="C2352" s="275">
        <v>2351</v>
      </c>
      <c r="D2352" s="278" t="s">
        <v>592</v>
      </c>
      <c r="E2352" s="275" t="s">
        <v>20</v>
      </c>
      <c r="F2352" s="275">
        <v>141224</v>
      </c>
      <c r="G2352" s="275" t="s">
        <v>869</v>
      </c>
      <c r="H2352" s="279" t="s">
        <v>1698</v>
      </c>
      <c r="I2352" s="275" t="s">
        <v>10</v>
      </c>
      <c r="J2352" s="275" t="s">
        <v>89</v>
      </c>
      <c r="K2352" s="278" t="s">
        <v>269</v>
      </c>
      <c r="L2352" s="283">
        <v>20</v>
      </c>
      <c r="M2352" s="158">
        <f t="shared" si="256"/>
        <v>22</v>
      </c>
      <c r="N2352" s="275">
        <v>141224</v>
      </c>
      <c r="O2352" s="158"/>
      <c r="P2352" s="158"/>
      <c r="Q2352" s="275">
        <v>141224</v>
      </c>
      <c r="R2352" s="158" t="s">
        <v>74</v>
      </c>
      <c r="S2352" s="158" t="str">
        <f>IFERROR(VLOOKUP(B2352,#REF!,3,0),"-")</f>
        <v>-</v>
      </c>
      <c r="T2352" s="159" t="str">
        <f>S2352&amp;"-"&amp;COUNTIF($S$2:S2352,S2352)</f>
        <v>--2348</v>
      </c>
      <c r="U2352" s="160">
        <f t="shared" si="252"/>
        <v>20</v>
      </c>
      <c r="V2352" s="160">
        <f t="shared" si="253"/>
        <v>22</v>
      </c>
      <c r="W2352" s="161" t="str">
        <f t="shared" si="254"/>
        <v>12 MAY 2024</v>
      </c>
      <c r="X2352" s="162">
        <f t="shared" si="255"/>
        <v>2351</v>
      </c>
      <c r="Y2352" s="163"/>
      <c r="AE2352" s="161" t="str">
        <f t="shared" si="258"/>
        <v>ENTREPRENEURSHIP SEC 1</v>
      </c>
    </row>
    <row r="2353" spans="1:31" s="161" customFormat="1" ht="23.25" customHeight="1" x14ac:dyDescent="0.25">
      <c r="A2353" s="275">
        <f t="shared" si="257"/>
        <v>141224</v>
      </c>
      <c r="B2353" s="284" t="str">
        <f>A2353&amp;"-"&amp;COUNTIF($A$2:A2353,A2353)</f>
        <v>141224-2</v>
      </c>
      <c r="C2353" s="275">
        <v>2352</v>
      </c>
      <c r="D2353" s="278" t="s">
        <v>592</v>
      </c>
      <c r="E2353" s="275" t="s">
        <v>20</v>
      </c>
      <c r="F2353" s="275">
        <v>141224</v>
      </c>
      <c r="G2353" s="275" t="s">
        <v>869</v>
      </c>
      <c r="H2353" s="279" t="s">
        <v>1698</v>
      </c>
      <c r="I2353" s="275" t="s">
        <v>10</v>
      </c>
      <c r="J2353" s="275" t="s">
        <v>89</v>
      </c>
      <c r="K2353" s="278" t="s">
        <v>270</v>
      </c>
      <c r="L2353" s="283">
        <v>19</v>
      </c>
      <c r="M2353" s="158">
        <f t="shared" si="256"/>
        <v>21</v>
      </c>
      <c r="N2353" s="275">
        <v>141224</v>
      </c>
      <c r="O2353" s="158"/>
      <c r="P2353" s="158"/>
      <c r="Q2353" s="275">
        <v>141224</v>
      </c>
      <c r="R2353" s="158" t="s">
        <v>74</v>
      </c>
      <c r="S2353" s="158" t="str">
        <f>IFERROR(VLOOKUP(B2353,#REF!,3,0),"-")</f>
        <v>-</v>
      </c>
      <c r="T2353" s="159" t="str">
        <f>S2353&amp;"-"&amp;COUNTIF($S$2:S2353,S2353)</f>
        <v>--2349</v>
      </c>
      <c r="U2353" s="160">
        <f t="shared" si="252"/>
        <v>19</v>
      </c>
      <c r="V2353" s="160">
        <f t="shared" si="253"/>
        <v>21</v>
      </c>
      <c r="W2353" s="161" t="str">
        <f t="shared" si="254"/>
        <v>12 MAY 2024</v>
      </c>
      <c r="X2353" s="162">
        <f t="shared" si="255"/>
        <v>2352</v>
      </c>
      <c r="Y2353" s="163"/>
      <c r="AE2353" s="161" t="str">
        <f t="shared" si="258"/>
        <v>ENTREPRENEURSHIP SEC 1</v>
      </c>
    </row>
    <row r="2354" spans="1:31" s="161" customFormat="1" ht="23.25" customHeight="1" x14ac:dyDescent="0.25">
      <c r="A2354" s="275">
        <f t="shared" si="257"/>
        <v>141225</v>
      </c>
      <c r="B2354" s="284" t="str">
        <f>A2354&amp;"-"&amp;COUNTIF($A$2:A2354,A2354)</f>
        <v>141225-1</v>
      </c>
      <c r="C2354" s="275">
        <v>2353</v>
      </c>
      <c r="D2354" s="278" t="s">
        <v>592</v>
      </c>
      <c r="E2354" s="275" t="s">
        <v>20</v>
      </c>
      <c r="F2354" s="275">
        <v>141225</v>
      </c>
      <c r="G2354" s="275" t="s">
        <v>869</v>
      </c>
      <c r="H2354" s="279" t="s">
        <v>1722</v>
      </c>
      <c r="I2354" s="275" t="s">
        <v>10</v>
      </c>
      <c r="J2354" s="275" t="s">
        <v>89</v>
      </c>
      <c r="K2354" s="278" t="s">
        <v>270</v>
      </c>
      <c r="L2354" s="283">
        <v>3</v>
      </c>
      <c r="M2354" s="158">
        <f t="shared" si="256"/>
        <v>5</v>
      </c>
      <c r="N2354" s="275">
        <v>141225</v>
      </c>
      <c r="O2354" s="158"/>
      <c r="P2354" s="158"/>
      <c r="Q2354" s="275">
        <v>141225</v>
      </c>
      <c r="R2354" s="158" t="s">
        <v>74</v>
      </c>
      <c r="S2354" s="158" t="str">
        <f>IFERROR(VLOOKUP(B2354,#REF!,3,0),"-")</f>
        <v>-</v>
      </c>
      <c r="T2354" s="159" t="str">
        <f>S2354&amp;"-"&amp;COUNTIF($S$2:S2354,S2354)</f>
        <v>--2350</v>
      </c>
      <c r="U2354" s="160">
        <f t="shared" si="252"/>
        <v>3</v>
      </c>
      <c r="V2354" s="160">
        <f t="shared" si="253"/>
        <v>5</v>
      </c>
      <c r="W2354" s="161" t="str">
        <f t="shared" si="254"/>
        <v>12 MAY 2024</v>
      </c>
      <c r="X2354" s="162">
        <f t="shared" si="255"/>
        <v>2353</v>
      </c>
      <c r="Y2354" s="163"/>
      <c r="AE2354" s="161" t="str">
        <f t="shared" si="258"/>
        <v>ENTREPRENEURSHIP SEC 2</v>
      </c>
    </row>
    <row r="2355" spans="1:31" s="161" customFormat="1" ht="23.25" customHeight="1" x14ac:dyDescent="0.25">
      <c r="A2355" s="275">
        <f t="shared" si="257"/>
        <v>141225</v>
      </c>
      <c r="B2355" s="284" t="str">
        <f>A2355&amp;"-"&amp;COUNTIF($A$2:A2355,A2355)</f>
        <v>141225-2</v>
      </c>
      <c r="C2355" s="275">
        <v>2354</v>
      </c>
      <c r="D2355" s="278" t="s">
        <v>592</v>
      </c>
      <c r="E2355" s="275" t="s">
        <v>20</v>
      </c>
      <c r="F2355" s="275">
        <v>141225</v>
      </c>
      <c r="G2355" s="275" t="s">
        <v>869</v>
      </c>
      <c r="H2355" s="279" t="s">
        <v>1722</v>
      </c>
      <c r="I2355" s="275" t="s">
        <v>10</v>
      </c>
      <c r="J2355" s="275" t="s">
        <v>89</v>
      </c>
      <c r="K2355" s="278" t="s">
        <v>271</v>
      </c>
      <c r="L2355" s="283">
        <v>22</v>
      </c>
      <c r="M2355" s="158">
        <f t="shared" si="256"/>
        <v>24</v>
      </c>
      <c r="N2355" s="275">
        <v>141225</v>
      </c>
      <c r="O2355" s="158"/>
      <c r="P2355" s="158"/>
      <c r="Q2355" s="275">
        <v>141225</v>
      </c>
      <c r="R2355" s="158" t="s">
        <v>74</v>
      </c>
      <c r="S2355" s="158" t="str">
        <f>IFERROR(VLOOKUP(B2355,#REF!,3,0),"-")</f>
        <v>-</v>
      </c>
      <c r="T2355" s="159" t="str">
        <f>S2355&amp;"-"&amp;COUNTIF($S$2:S2355,S2355)</f>
        <v>--2351</v>
      </c>
      <c r="U2355" s="160">
        <f t="shared" si="252"/>
        <v>22</v>
      </c>
      <c r="V2355" s="160">
        <f t="shared" si="253"/>
        <v>24</v>
      </c>
      <c r="W2355" s="161" t="str">
        <f t="shared" si="254"/>
        <v>12 MAY 2024</v>
      </c>
      <c r="X2355" s="162">
        <f t="shared" si="255"/>
        <v>2354</v>
      </c>
      <c r="Y2355" s="163"/>
      <c r="AE2355" s="161" t="str">
        <f t="shared" si="258"/>
        <v>ENTREPRENEURSHIP SEC 2</v>
      </c>
    </row>
    <row r="2356" spans="1:31" s="161" customFormat="1" ht="23.25" customHeight="1" x14ac:dyDescent="0.25">
      <c r="A2356" s="275">
        <f t="shared" si="257"/>
        <v>141225</v>
      </c>
      <c r="B2356" s="284" t="str">
        <f>A2356&amp;"-"&amp;COUNTIF($A$2:A2356,A2356)</f>
        <v>141225-3</v>
      </c>
      <c r="C2356" s="275">
        <v>2355</v>
      </c>
      <c r="D2356" s="278" t="s">
        <v>592</v>
      </c>
      <c r="E2356" s="275" t="s">
        <v>20</v>
      </c>
      <c r="F2356" s="275">
        <v>141225</v>
      </c>
      <c r="G2356" s="275" t="s">
        <v>869</v>
      </c>
      <c r="H2356" s="279" t="s">
        <v>1722</v>
      </c>
      <c r="I2356" s="275" t="s">
        <v>10</v>
      </c>
      <c r="J2356" s="275" t="s">
        <v>89</v>
      </c>
      <c r="K2356" s="278" t="s">
        <v>272</v>
      </c>
      <c r="L2356" s="283">
        <v>11</v>
      </c>
      <c r="M2356" s="158">
        <f t="shared" si="256"/>
        <v>13</v>
      </c>
      <c r="N2356" s="275">
        <v>141225</v>
      </c>
      <c r="O2356" s="158"/>
      <c r="P2356" s="158"/>
      <c r="Q2356" s="275">
        <v>141225</v>
      </c>
      <c r="R2356" s="158" t="s">
        <v>74</v>
      </c>
      <c r="S2356" s="158" t="str">
        <f>IFERROR(VLOOKUP(B2356,#REF!,3,0),"-")</f>
        <v>-</v>
      </c>
      <c r="T2356" s="159" t="str">
        <f>S2356&amp;"-"&amp;COUNTIF($S$2:S2356,S2356)</f>
        <v>--2352</v>
      </c>
      <c r="U2356" s="160">
        <f t="shared" si="252"/>
        <v>11</v>
      </c>
      <c r="V2356" s="160">
        <f t="shared" si="253"/>
        <v>13</v>
      </c>
      <c r="W2356" s="161" t="str">
        <f t="shared" si="254"/>
        <v>12 MAY 2024</v>
      </c>
      <c r="X2356" s="162">
        <f t="shared" si="255"/>
        <v>2355</v>
      </c>
      <c r="Y2356" s="163"/>
      <c r="AE2356" s="161" t="str">
        <f t="shared" si="258"/>
        <v>ENTREPRENEURSHIP SEC 2</v>
      </c>
    </row>
    <row r="2357" spans="1:31" s="161" customFormat="1" ht="23.25" customHeight="1" x14ac:dyDescent="0.25">
      <c r="A2357" s="275">
        <f t="shared" si="257"/>
        <v>141226</v>
      </c>
      <c r="B2357" s="284" t="str">
        <f>A2357&amp;"-"&amp;COUNTIF($A$2:A2357,A2357)</f>
        <v>141226-3</v>
      </c>
      <c r="C2357" s="275">
        <v>2356</v>
      </c>
      <c r="D2357" s="278" t="s">
        <v>592</v>
      </c>
      <c r="E2357" s="275" t="s">
        <v>20</v>
      </c>
      <c r="F2357" s="275">
        <v>141226</v>
      </c>
      <c r="G2357" s="275" t="s">
        <v>869</v>
      </c>
      <c r="H2357" s="279" t="s">
        <v>1706</v>
      </c>
      <c r="I2357" s="275" t="s">
        <v>10</v>
      </c>
      <c r="J2357" s="275" t="s">
        <v>89</v>
      </c>
      <c r="K2357" s="278" t="s">
        <v>272</v>
      </c>
      <c r="L2357" s="283">
        <v>11</v>
      </c>
      <c r="M2357" s="158">
        <f t="shared" si="256"/>
        <v>13</v>
      </c>
      <c r="N2357" s="275">
        <v>141226</v>
      </c>
      <c r="O2357" s="158"/>
      <c r="P2357" s="158"/>
      <c r="Q2357" s="275">
        <v>141226</v>
      </c>
      <c r="R2357" s="158" t="s">
        <v>74</v>
      </c>
      <c r="S2357" s="158" t="str">
        <f>IFERROR(VLOOKUP(B2357,#REF!,3,0),"-")</f>
        <v>-</v>
      </c>
      <c r="T2357" s="159" t="str">
        <f>S2357&amp;"-"&amp;COUNTIF($S$2:S2357,S2357)</f>
        <v>--2353</v>
      </c>
      <c r="U2357" s="160">
        <f t="shared" si="252"/>
        <v>11</v>
      </c>
      <c r="V2357" s="160">
        <f t="shared" si="253"/>
        <v>13</v>
      </c>
      <c r="W2357" s="161" t="str">
        <f t="shared" si="254"/>
        <v>12 MAY 2024</v>
      </c>
      <c r="X2357" s="162">
        <f t="shared" si="255"/>
        <v>2356</v>
      </c>
      <c r="Y2357" s="163"/>
      <c r="AE2357" s="161" t="str">
        <f t="shared" si="258"/>
        <v>ENTREPRENEURSHIP SEC 3</v>
      </c>
    </row>
    <row r="2358" spans="1:31" s="161" customFormat="1" ht="23.25" customHeight="1" x14ac:dyDescent="0.25">
      <c r="A2358" s="275">
        <f t="shared" si="257"/>
        <v>141590</v>
      </c>
      <c r="B2358" s="284" t="str">
        <f>A2358&amp;"-"&amp;COUNTIF($A$2:A2358,A2358)</f>
        <v>141590-1</v>
      </c>
      <c r="C2358" s="275">
        <v>2357</v>
      </c>
      <c r="D2358" s="278" t="s">
        <v>592</v>
      </c>
      <c r="E2358" s="275" t="s">
        <v>576</v>
      </c>
      <c r="F2358" s="275">
        <v>141590</v>
      </c>
      <c r="G2358" s="275" t="s">
        <v>880</v>
      </c>
      <c r="H2358" s="279" t="s">
        <v>1723</v>
      </c>
      <c r="I2358" s="275" t="s">
        <v>10</v>
      </c>
      <c r="J2358" s="275" t="s">
        <v>104</v>
      </c>
      <c r="K2358" s="278" t="s">
        <v>273</v>
      </c>
      <c r="L2358" s="283">
        <v>2</v>
      </c>
      <c r="M2358" s="158">
        <f t="shared" si="256"/>
        <v>4</v>
      </c>
      <c r="N2358" s="275">
        <v>141590</v>
      </c>
      <c r="O2358" s="158"/>
      <c r="P2358" s="158"/>
      <c r="Q2358" s="275">
        <v>141590</v>
      </c>
      <c r="R2358" s="158" t="s">
        <v>74</v>
      </c>
      <c r="S2358" s="158" t="str">
        <f>IFERROR(VLOOKUP(B2358,#REF!,3,0),"-")</f>
        <v>-</v>
      </c>
      <c r="T2358" s="159" t="str">
        <f>S2358&amp;"-"&amp;COUNTIF($S$2:S2358,S2358)</f>
        <v>--2354</v>
      </c>
      <c r="U2358" s="160">
        <f t="shared" si="252"/>
        <v>2</v>
      </c>
      <c r="V2358" s="160">
        <f t="shared" si="253"/>
        <v>4</v>
      </c>
      <c r="W2358" s="161" t="str">
        <f t="shared" si="254"/>
        <v>12 MAY 2024</v>
      </c>
      <c r="X2358" s="162">
        <f t="shared" si="255"/>
        <v>2357</v>
      </c>
      <c r="Y2358" s="163"/>
      <c r="AE2358" s="161" t="str">
        <f t="shared" si="258"/>
        <v>TOOLS AND TECHNIQUES IN DATA SCIENCE SEC 1</v>
      </c>
    </row>
    <row r="2359" spans="1:31" s="161" customFormat="1" ht="23.25" customHeight="1" x14ac:dyDescent="0.25">
      <c r="A2359" s="275">
        <f t="shared" si="257"/>
        <v>141590</v>
      </c>
      <c r="B2359" s="284" t="str">
        <f>A2359&amp;"-"&amp;COUNTIF($A$2:A2359,A2359)</f>
        <v>141590-2</v>
      </c>
      <c r="C2359" s="275">
        <v>2358</v>
      </c>
      <c r="D2359" s="278" t="s">
        <v>592</v>
      </c>
      <c r="E2359" s="275" t="s">
        <v>138</v>
      </c>
      <c r="F2359" s="275">
        <v>141590</v>
      </c>
      <c r="G2359" s="275" t="s">
        <v>880</v>
      </c>
      <c r="H2359" s="279" t="s">
        <v>1723</v>
      </c>
      <c r="I2359" s="275" t="s">
        <v>10</v>
      </c>
      <c r="J2359" s="275" t="s">
        <v>104</v>
      </c>
      <c r="K2359" s="278" t="s">
        <v>273</v>
      </c>
      <c r="L2359" s="283">
        <v>2</v>
      </c>
      <c r="M2359" s="158">
        <f t="shared" si="256"/>
        <v>4</v>
      </c>
      <c r="N2359" s="275">
        <v>141590</v>
      </c>
      <c r="O2359" s="158"/>
      <c r="P2359" s="158"/>
      <c r="Q2359" s="275">
        <v>141590</v>
      </c>
      <c r="R2359" s="158" t="s">
        <v>74</v>
      </c>
      <c r="S2359" s="158" t="str">
        <f>IFERROR(VLOOKUP(B2359,#REF!,3,0),"-")</f>
        <v>-</v>
      </c>
      <c r="T2359" s="159" t="str">
        <f>S2359&amp;"-"&amp;COUNTIF($S$2:S2359,S2359)</f>
        <v>--2355</v>
      </c>
      <c r="U2359" s="160">
        <f t="shared" si="252"/>
        <v>2</v>
      </c>
      <c r="V2359" s="160">
        <f t="shared" si="253"/>
        <v>4</v>
      </c>
      <c r="W2359" s="161" t="str">
        <f t="shared" si="254"/>
        <v>12 MAY 2024</v>
      </c>
      <c r="X2359" s="162">
        <f t="shared" si="255"/>
        <v>2358</v>
      </c>
      <c r="Y2359" s="163"/>
      <c r="AE2359" s="161" t="str">
        <f t="shared" si="258"/>
        <v>TOOLS AND TECHNIQUES IN DATA SCIENCE SEC 1</v>
      </c>
    </row>
    <row r="2360" spans="1:31" s="161" customFormat="1" ht="23.25" customHeight="1" x14ac:dyDescent="0.25">
      <c r="A2360" s="275">
        <f t="shared" si="257"/>
        <v>141590</v>
      </c>
      <c r="B2360" s="284" t="str">
        <f>A2360&amp;"-"&amp;COUNTIF($A$2:A2360,A2360)</f>
        <v>141590-3</v>
      </c>
      <c r="C2360" s="275">
        <v>2359</v>
      </c>
      <c r="D2360" s="278" t="s">
        <v>592</v>
      </c>
      <c r="E2360" s="275" t="s">
        <v>341</v>
      </c>
      <c r="F2360" s="275">
        <v>141590</v>
      </c>
      <c r="G2360" s="275" t="s">
        <v>880</v>
      </c>
      <c r="H2360" s="279" t="s">
        <v>1723</v>
      </c>
      <c r="I2360" s="275" t="s">
        <v>10</v>
      </c>
      <c r="J2360" s="275" t="s">
        <v>104</v>
      </c>
      <c r="K2360" s="278" t="s">
        <v>273</v>
      </c>
      <c r="L2360" s="283">
        <v>11</v>
      </c>
      <c r="M2360" s="158">
        <f t="shared" si="256"/>
        <v>13</v>
      </c>
      <c r="N2360" s="275">
        <v>141590</v>
      </c>
      <c r="O2360" s="158"/>
      <c r="P2360" s="158"/>
      <c r="Q2360" s="275">
        <v>141590</v>
      </c>
      <c r="R2360" s="158" t="s">
        <v>74</v>
      </c>
      <c r="S2360" s="158" t="str">
        <f>IFERROR(VLOOKUP(B2360,#REF!,3,0),"-")</f>
        <v>-</v>
      </c>
      <c r="T2360" s="159" t="str">
        <f>S2360&amp;"-"&amp;COUNTIF($S$2:S2360,S2360)</f>
        <v>--2356</v>
      </c>
      <c r="U2360" s="160">
        <f t="shared" si="252"/>
        <v>11</v>
      </c>
      <c r="V2360" s="160">
        <f t="shared" si="253"/>
        <v>13</v>
      </c>
      <c r="W2360" s="161" t="str">
        <f t="shared" si="254"/>
        <v>12 MAY 2024</v>
      </c>
      <c r="X2360" s="162">
        <f t="shared" si="255"/>
        <v>2359</v>
      </c>
      <c r="Y2360" s="163"/>
      <c r="AE2360" s="161" t="str">
        <f t="shared" si="258"/>
        <v>TOOLS AND TECHNIQUES IN DATA SCIENCE SEC 1</v>
      </c>
    </row>
    <row r="2361" spans="1:31" s="161" customFormat="1" ht="23.25" customHeight="1" x14ac:dyDescent="0.25">
      <c r="A2361" s="275">
        <f t="shared" si="257"/>
        <v>141590</v>
      </c>
      <c r="B2361" s="284" t="str">
        <f>A2361&amp;"-"&amp;COUNTIF($A$2:A2361,A2361)</f>
        <v>141590-4</v>
      </c>
      <c r="C2361" s="275">
        <v>2360</v>
      </c>
      <c r="D2361" s="278" t="s">
        <v>592</v>
      </c>
      <c r="E2361" s="275" t="s">
        <v>386</v>
      </c>
      <c r="F2361" s="275">
        <v>141590</v>
      </c>
      <c r="G2361" s="275" t="s">
        <v>880</v>
      </c>
      <c r="H2361" s="279" t="s">
        <v>1723</v>
      </c>
      <c r="I2361" s="275" t="s">
        <v>10</v>
      </c>
      <c r="J2361" s="275" t="s">
        <v>104</v>
      </c>
      <c r="K2361" s="278" t="s">
        <v>273</v>
      </c>
      <c r="L2361" s="283">
        <v>1</v>
      </c>
      <c r="M2361" s="158">
        <f t="shared" si="256"/>
        <v>3</v>
      </c>
      <c r="N2361" s="275">
        <v>141590</v>
      </c>
      <c r="O2361" s="158"/>
      <c r="P2361" s="158"/>
      <c r="Q2361" s="275">
        <v>141590</v>
      </c>
      <c r="R2361" s="158" t="s">
        <v>74</v>
      </c>
      <c r="S2361" s="158" t="str">
        <f>IFERROR(VLOOKUP(B2361,#REF!,3,0),"-")</f>
        <v>-</v>
      </c>
      <c r="T2361" s="159" t="str">
        <f>S2361&amp;"-"&amp;COUNTIF($S$2:S2361,S2361)</f>
        <v>--2357</v>
      </c>
      <c r="U2361" s="160">
        <f t="shared" si="252"/>
        <v>1</v>
      </c>
      <c r="V2361" s="160">
        <f t="shared" si="253"/>
        <v>3</v>
      </c>
      <c r="W2361" s="161" t="str">
        <f t="shared" si="254"/>
        <v>12 MAY 2024</v>
      </c>
      <c r="X2361" s="162">
        <f t="shared" si="255"/>
        <v>2360</v>
      </c>
      <c r="Y2361" s="163"/>
      <c r="AE2361" s="161" t="str">
        <f t="shared" si="258"/>
        <v>TOOLS AND TECHNIQUES IN DATA SCIENCE SEC 1</v>
      </c>
    </row>
    <row r="2362" spans="1:31" s="161" customFormat="1" ht="23.25" customHeight="1" x14ac:dyDescent="0.25">
      <c r="A2362" s="275">
        <f t="shared" si="257"/>
        <v>141595</v>
      </c>
      <c r="B2362" s="284" t="str">
        <f>A2362&amp;"-"&amp;COUNTIF($A$2:A2362,A2362)</f>
        <v>141595-1</v>
      </c>
      <c r="C2362" s="275">
        <v>2361</v>
      </c>
      <c r="D2362" s="278" t="s">
        <v>592</v>
      </c>
      <c r="E2362" s="275" t="s">
        <v>18</v>
      </c>
      <c r="F2362" s="275">
        <v>141595</v>
      </c>
      <c r="G2362" s="275" t="s">
        <v>198</v>
      </c>
      <c r="H2362" s="279" t="s">
        <v>1712</v>
      </c>
      <c r="I2362" s="275" t="s">
        <v>10</v>
      </c>
      <c r="J2362" s="275" t="s">
        <v>104</v>
      </c>
      <c r="K2362" s="278" t="s">
        <v>273</v>
      </c>
      <c r="L2362" s="283">
        <v>4</v>
      </c>
      <c r="M2362" s="158">
        <f t="shared" si="256"/>
        <v>6</v>
      </c>
      <c r="N2362" s="275">
        <v>141595</v>
      </c>
      <c r="O2362" s="158"/>
      <c r="P2362" s="158"/>
      <c r="Q2362" s="275">
        <v>141595</v>
      </c>
      <c r="R2362" s="158" t="s">
        <v>74</v>
      </c>
      <c r="S2362" s="158" t="str">
        <f>IFERROR(VLOOKUP(B2362,#REF!,3,0),"-")</f>
        <v>-</v>
      </c>
      <c r="T2362" s="159" t="str">
        <f>S2362&amp;"-"&amp;COUNTIF($S$2:S2362,S2362)</f>
        <v>--2358</v>
      </c>
      <c r="U2362" s="160">
        <f t="shared" si="252"/>
        <v>4</v>
      </c>
      <c r="V2362" s="160">
        <f t="shared" si="253"/>
        <v>6</v>
      </c>
      <c r="W2362" s="161" t="str">
        <f t="shared" si="254"/>
        <v>12 MAY 2024</v>
      </c>
      <c r="X2362" s="162">
        <f t="shared" si="255"/>
        <v>2361</v>
      </c>
      <c r="Y2362" s="163"/>
      <c r="AE2362" s="161" t="str">
        <f t="shared" si="258"/>
        <v>PRINCIPLES OF ACCOUNTING SEC 1</v>
      </c>
    </row>
    <row r="2363" spans="1:31" s="161" customFormat="1" ht="23.25" customHeight="1" x14ac:dyDescent="0.25">
      <c r="A2363" s="275">
        <f t="shared" si="257"/>
        <v>141595</v>
      </c>
      <c r="B2363" s="284" t="str">
        <f>A2363&amp;"-"&amp;COUNTIF($A$2:A2363,A2363)</f>
        <v>141595-2</v>
      </c>
      <c r="C2363" s="275">
        <v>2362</v>
      </c>
      <c r="D2363" s="278" t="s">
        <v>592</v>
      </c>
      <c r="E2363" s="275" t="s">
        <v>20</v>
      </c>
      <c r="F2363" s="275">
        <v>141595</v>
      </c>
      <c r="G2363" s="275" t="s">
        <v>198</v>
      </c>
      <c r="H2363" s="279" t="s">
        <v>1712</v>
      </c>
      <c r="I2363" s="275" t="s">
        <v>10</v>
      </c>
      <c r="J2363" s="275" t="s">
        <v>104</v>
      </c>
      <c r="K2363" s="278" t="s">
        <v>273</v>
      </c>
      <c r="L2363" s="283">
        <v>2</v>
      </c>
      <c r="M2363" s="158">
        <f t="shared" si="256"/>
        <v>4</v>
      </c>
      <c r="N2363" s="275">
        <v>141595</v>
      </c>
      <c r="O2363" s="158"/>
      <c r="P2363" s="158"/>
      <c r="Q2363" s="275">
        <v>141595</v>
      </c>
      <c r="R2363" s="158" t="s">
        <v>74</v>
      </c>
      <c r="S2363" s="158" t="str">
        <f>IFERROR(VLOOKUP(B2363,#REF!,3,0),"-")</f>
        <v>-</v>
      </c>
      <c r="T2363" s="159" t="str">
        <f>S2363&amp;"-"&amp;COUNTIF($S$2:S2363,S2363)</f>
        <v>--2359</v>
      </c>
      <c r="U2363" s="160">
        <f t="shared" ref="U2363:U2426" si="259">+L2363</f>
        <v>2</v>
      </c>
      <c r="V2363" s="160">
        <f t="shared" ref="V2363:V2426" si="260">+U2363+2</f>
        <v>4</v>
      </c>
      <c r="W2363" s="161" t="str">
        <f t="shared" ref="W2363:W2426" si="261">+D2363</f>
        <v>12 MAY 2024</v>
      </c>
      <c r="X2363" s="162">
        <f t="shared" ref="X2363:X2426" si="262">+C2363</f>
        <v>2362</v>
      </c>
      <c r="Y2363" s="163"/>
      <c r="AE2363" s="161" t="str">
        <f t="shared" si="258"/>
        <v>PRINCIPLES OF ACCOUNTING SEC 1</v>
      </c>
    </row>
    <row r="2364" spans="1:31" s="161" customFormat="1" ht="23.25" customHeight="1" x14ac:dyDescent="0.25">
      <c r="A2364" s="275">
        <f t="shared" si="257"/>
        <v>141595</v>
      </c>
      <c r="B2364" s="284" t="str">
        <f>A2364&amp;"-"&amp;COUNTIF($A$2:A2364,A2364)</f>
        <v>141595-3</v>
      </c>
      <c r="C2364" s="275">
        <v>2363</v>
      </c>
      <c r="D2364" s="278" t="s">
        <v>592</v>
      </c>
      <c r="E2364" s="275" t="s">
        <v>18</v>
      </c>
      <c r="F2364" s="275">
        <v>141595</v>
      </c>
      <c r="G2364" s="275" t="s">
        <v>198</v>
      </c>
      <c r="H2364" s="279" t="s">
        <v>1712</v>
      </c>
      <c r="I2364" s="275" t="s">
        <v>10</v>
      </c>
      <c r="J2364" s="275" t="s">
        <v>104</v>
      </c>
      <c r="K2364" s="278" t="s">
        <v>274</v>
      </c>
      <c r="L2364" s="283">
        <v>11</v>
      </c>
      <c r="M2364" s="158">
        <f t="shared" si="256"/>
        <v>13</v>
      </c>
      <c r="N2364" s="275">
        <v>141595</v>
      </c>
      <c r="O2364" s="158"/>
      <c r="P2364" s="158"/>
      <c r="Q2364" s="275">
        <v>141595</v>
      </c>
      <c r="R2364" s="158" t="s">
        <v>74</v>
      </c>
      <c r="S2364" s="158" t="str">
        <f>IFERROR(VLOOKUP(B2364,#REF!,3,0),"-")</f>
        <v>-</v>
      </c>
      <c r="T2364" s="159" t="str">
        <f>S2364&amp;"-"&amp;COUNTIF($S$2:S2364,S2364)</f>
        <v>--2360</v>
      </c>
      <c r="U2364" s="160">
        <f t="shared" si="259"/>
        <v>11</v>
      </c>
      <c r="V2364" s="160">
        <f t="shared" si="260"/>
        <v>13</v>
      </c>
      <c r="W2364" s="161" t="str">
        <f t="shared" si="261"/>
        <v>12 MAY 2024</v>
      </c>
      <c r="X2364" s="162">
        <f t="shared" si="262"/>
        <v>2363</v>
      </c>
      <c r="Y2364" s="163"/>
      <c r="AE2364" s="161" t="str">
        <f t="shared" si="258"/>
        <v>PRINCIPLES OF ACCOUNTING SEC 1</v>
      </c>
    </row>
    <row r="2365" spans="1:31" s="161" customFormat="1" ht="23.25" customHeight="1" x14ac:dyDescent="0.25">
      <c r="A2365" s="275">
        <f t="shared" si="257"/>
        <v>141673</v>
      </c>
      <c r="B2365" s="284" t="str">
        <f>A2365&amp;"-"&amp;COUNTIF($A$2:A2365,A2365)</f>
        <v>141673-1</v>
      </c>
      <c r="C2365" s="275">
        <v>2364</v>
      </c>
      <c r="D2365" s="278" t="s">
        <v>592</v>
      </c>
      <c r="E2365" s="275" t="s">
        <v>22</v>
      </c>
      <c r="F2365" s="275">
        <v>141673</v>
      </c>
      <c r="G2365" s="275" t="s">
        <v>881</v>
      </c>
      <c r="H2365" s="279" t="s">
        <v>1724</v>
      </c>
      <c r="I2365" s="275" t="s">
        <v>10</v>
      </c>
      <c r="J2365" s="275" t="s">
        <v>104</v>
      </c>
      <c r="K2365" s="278" t="s">
        <v>274</v>
      </c>
      <c r="L2365" s="283">
        <v>7</v>
      </c>
      <c r="M2365" s="158">
        <f t="shared" si="256"/>
        <v>9</v>
      </c>
      <c r="N2365" s="275">
        <v>141673</v>
      </c>
      <c r="O2365" s="158"/>
      <c r="P2365" s="158"/>
      <c r="Q2365" s="275">
        <v>141673</v>
      </c>
      <c r="R2365" s="158" t="s">
        <v>74</v>
      </c>
      <c r="S2365" s="158" t="str">
        <f>IFERROR(VLOOKUP(B2365,#REF!,3,0),"-")</f>
        <v>-</v>
      </c>
      <c r="T2365" s="159" t="str">
        <f>S2365&amp;"-"&amp;COUNTIF($S$2:S2365,S2365)</f>
        <v>--2361</v>
      </c>
      <c r="U2365" s="160">
        <f t="shared" si="259"/>
        <v>7</v>
      </c>
      <c r="V2365" s="160">
        <f t="shared" si="260"/>
        <v>9</v>
      </c>
      <c r="W2365" s="161" t="str">
        <f t="shared" si="261"/>
        <v>12 MAY 2024</v>
      </c>
      <c r="X2365" s="162">
        <f t="shared" si="262"/>
        <v>2364</v>
      </c>
      <c r="Y2365" s="163"/>
      <c r="AE2365" s="161" t="str">
        <f t="shared" si="258"/>
        <v>PURCHASING AND INVENTORY MANAGEMENT SEC 1</v>
      </c>
    </row>
    <row r="2366" spans="1:31" s="161" customFormat="1" ht="23.25" customHeight="1" x14ac:dyDescent="0.25">
      <c r="A2366" s="275">
        <f t="shared" si="257"/>
        <v>141705</v>
      </c>
      <c r="B2366" s="284" t="str">
        <f>A2366&amp;"-"&amp;COUNTIF($A$2:A2366,A2366)</f>
        <v>141705-1</v>
      </c>
      <c r="C2366" s="275">
        <v>2365</v>
      </c>
      <c r="D2366" s="278" t="s">
        <v>592</v>
      </c>
      <c r="E2366" s="275" t="s">
        <v>21</v>
      </c>
      <c r="F2366" s="275">
        <v>141705</v>
      </c>
      <c r="G2366" s="275" t="s">
        <v>176</v>
      </c>
      <c r="H2366" s="279" t="s">
        <v>1725</v>
      </c>
      <c r="I2366" s="275" t="s">
        <v>10</v>
      </c>
      <c r="J2366" s="275" t="s">
        <v>104</v>
      </c>
      <c r="K2366" s="278" t="s">
        <v>274</v>
      </c>
      <c r="L2366" s="283">
        <v>4</v>
      </c>
      <c r="M2366" s="158">
        <f t="shared" si="256"/>
        <v>6</v>
      </c>
      <c r="N2366" s="275">
        <v>141705</v>
      </c>
      <c r="O2366" s="158"/>
      <c r="P2366" s="158"/>
      <c r="Q2366" s="275">
        <v>141705</v>
      </c>
      <c r="R2366" s="158" t="s">
        <v>74</v>
      </c>
      <c r="S2366" s="158" t="str">
        <f>IFERROR(VLOOKUP(B2366,#REF!,3,0),"-")</f>
        <v>-</v>
      </c>
      <c r="T2366" s="159" t="str">
        <f>S2366&amp;"-"&amp;COUNTIF($S$2:S2366,S2366)</f>
        <v>--2362</v>
      </c>
      <c r="U2366" s="160">
        <f t="shared" si="259"/>
        <v>4</v>
      </c>
      <c r="V2366" s="160">
        <f t="shared" si="260"/>
        <v>6</v>
      </c>
      <c r="W2366" s="161" t="str">
        <f t="shared" si="261"/>
        <v>12 MAY 2024</v>
      </c>
      <c r="X2366" s="162">
        <f t="shared" si="262"/>
        <v>2365</v>
      </c>
      <c r="Y2366" s="163"/>
      <c r="AE2366" s="161" t="str">
        <f t="shared" si="258"/>
        <v>DIFFERENTIAL EQUATIONS SEC 1</v>
      </c>
    </row>
    <row r="2367" spans="1:31" s="161" customFormat="1" ht="23.25" customHeight="1" x14ac:dyDescent="0.25">
      <c r="A2367" s="275">
        <f t="shared" si="257"/>
        <v>141705</v>
      </c>
      <c r="B2367" s="284" t="str">
        <f>A2367&amp;"-"&amp;COUNTIF($A$2:A2367,A2367)</f>
        <v>141705-2</v>
      </c>
      <c r="C2367" s="275">
        <v>2366</v>
      </c>
      <c r="D2367" s="278" t="s">
        <v>592</v>
      </c>
      <c r="E2367" s="275" t="s">
        <v>21</v>
      </c>
      <c r="F2367" s="275">
        <v>141705</v>
      </c>
      <c r="G2367" s="275" t="s">
        <v>176</v>
      </c>
      <c r="H2367" s="279" t="s">
        <v>1725</v>
      </c>
      <c r="I2367" s="275" t="s">
        <v>10</v>
      </c>
      <c r="J2367" s="275" t="s">
        <v>104</v>
      </c>
      <c r="K2367" s="278" t="s">
        <v>275</v>
      </c>
      <c r="L2367" s="283">
        <v>22</v>
      </c>
      <c r="M2367" s="158">
        <f t="shared" si="256"/>
        <v>24</v>
      </c>
      <c r="N2367" s="275">
        <v>141705</v>
      </c>
      <c r="O2367" s="158"/>
      <c r="P2367" s="158"/>
      <c r="Q2367" s="275">
        <v>141705</v>
      </c>
      <c r="R2367" s="158" t="s">
        <v>74</v>
      </c>
      <c r="S2367" s="158" t="str">
        <f>IFERROR(VLOOKUP(B2367,#REF!,3,0),"-")</f>
        <v>-</v>
      </c>
      <c r="T2367" s="159" t="str">
        <f>S2367&amp;"-"&amp;COUNTIF($S$2:S2367,S2367)</f>
        <v>--2363</v>
      </c>
      <c r="U2367" s="160">
        <f t="shared" si="259"/>
        <v>22</v>
      </c>
      <c r="V2367" s="160">
        <f t="shared" si="260"/>
        <v>24</v>
      </c>
      <c r="W2367" s="161" t="str">
        <f t="shared" si="261"/>
        <v>12 MAY 2024</v>
      </c>
      <c r="X2367" s="162">
        <f t="shared" si="262"/>
        <v>2366</v>
      </c>
      <c r="Y2367" s="163"/>
      <c r="AE2367" s="161" t="str">
        <f t="shared" si="258"/>
        <v>DIFFERENTIAL EQUATIONS SEC 1</v>
      </c>
    </row>
    <row r="2368" spans="1:31" s="161" customFormat="1" ht="23.25" customHeight="1" x14ac:dyDescent="0.25">
      <c r="A2368" s="275">
        <f t="shared" si="257"/>
        <v>141705</v>
      </c>
      <c r="B2368" s="284" t="str">
        <f>A2368&amp;"-"&amp;COUNTIF($A$2:A2368,A2368)</f>
        <v>141705-3</v>
      </c>
      <c r="C2368" s="275">
        <v>2367</v>
      </c>
      <c r="D2368" s="278" t="s">
        <v>592</v>
      </c>
      <c r="E2368" s="275" t="s">
        <v>21</v>
      </c>
      <c r="F2368" s="275">
        <v>141705</v>
      </c>
      <c r="G2368" s="275" t="s">
        <v>176</v>
      </c>
      <c r="H2368" s="279" t="s">
        <v>1725</v>
      </c>
      <c r="I2368" s="275" t="s">
        <v>10</v>
      </c>
      <c r="J2368" s="275" t="s">
        <v>104</v>
      </c>
      <c r="K2368" s="278" t="s">
        <v>276</v>
      </c>
      <c r="L2368" s="283">
        <v>18</v>
      </c>
      <c r="M2368" s="158">
        <f t="shared" si="256"/>
        <v>20</v>
      </c>
      <c r="N2368" s="275">
        <v>141705</v>
      </c>
      <c r="O2368" s="158"/>
      <c r="P2368" s="158"/>
      <c r="Q2368" s="275">
        <v>141705</v>
      </c>
      <c r="R2368" s="158" t="s">
        <v>74</v>
      </c>
      <c r="S2368" s="158" t="str">
        <f>IFERROR(VLOOKUP(B2368,#REF!,3,0),"-")</f>
        <v>-</v>
      </c>
      <c r="T2368" s="159" t="str">
        <f>S2368&amp;"-"&amp;COUNTIF($S$2:S2368,S2368)</f>
        <v>--2364</v>
      </c>
      <c r="U2368" s="160">
        <f t="shared" si="259"/>
        <v>18</v>
      </c>
      <c r="V2368" s="160">
        <f t="shared" si="260"/>
        <v>20</v>
      </c>
      <c r="W2368" s="161" t="str">
        <f t="shared" si="261"/>
        <v>12 MAY 2024</v>
      </c>
      <c r="X2368" s="162">
        <f t="shared" si="262"/>
        <v>2367</v>
      </c>
      <c r="Y2368" s="163"/>
      <c r="AE2368" s="161" t="str">
        <f t="shared" si="258"/>
        <v>DIFFERENTIAL EQUATIONS SEC 1</v>
      </c>
    </row>
    <row r="2369" spans="1:31" s="161" customFormat="1" ht="23.25" customHeight="1" x14ac:dyDescent="0.25">
      <c r="A2369" s="275">
        <f t="shared" si="257"/>
        <v>141706</v>
      </c>
      <c r="B2369" s="284" t="str">
        <f>A2369&amp;"-"&amp;COUNTIF($A$2:A2369,A2369)</f>
        <v>141706-4</v>
      </c>
      <c r="C2369" s="275">
        <v>2368</v>
      </c>
      <c r="D2369" s="278" t="s">
        <v>592</v>
      </c>
      <c r="E2369" s="275" t="s">
        <v>21</v>
      </c>
      <c r="F2369" s="275">
        <v>141706</v>
      </c>
      <c r="G2369" s="275" t="s">
        <v>176</v>
      </c>
      <c r="H2369" s="279" t="s">
        <v>1710</v>
      </c>
      <c r="I2369" s="275" t="s">
        <v>10</v>
      </c>
      <c r="J2369" s="275" t="s">
        <v>104</v>
      </c>
      <c r="K2369" s="278" t="s">
        <v>276</v>
      </c>
      <c r="L2369" s="283">
        <v>4</v>
      </c>
      <c r="M2369" s="158">
        <f t="shared" si="256"/>
        <v>6</v>
      </c>
      <c r="N2369" s="275">
        <v>141706</v>
      </c>
      <c r="O2369" s="158"/>
      <c r="P2369" s="158"/>
      <c r="Q2369" s="275">
        <v>141706</v>
      </c>
      <c r="R2369" s="158" t="s">
        <v>74</v>
      </c>
      <c r="S2369" s="158" t="str">
        <f>IFERROR(VLOOKUP(B2369,#REF!,3,0),"-")</f>
        <v>-</v>
      </c>
      <c r="T2369" s="159" t="str">
        <f>S2369&amp;"-"&amp;COUNTIF($S$2:S2369,S2369)</f>
        <v>--2365</v>
      </c>
      <c r="U2369" s="160">
        <f t="shared" si="259"/>
        <v>4</v>
      </c>
      <c r="V2369" s="160">
        <f t="shared" si="260"/>
        <v>6</v>
      </c>
      <c r="W2369" s="161" t="str">
        <f t="shared" si="261"/>
        <v>12 MAY 2024</v>
      </c>
      <c r="X2369" s="162">
        <f t="shared" si="262"/>
        <v>2368</v>
      </c>
      <c r="Y2369" s="163"/>
      <c r="AE2369" s="161" t="str">
        <f t="shared" si="258"/>
        <v>DIFFERENTIAL EQUATIONS SEC 2</v>
      </c>
    </row>
    <row r="2370" spans="1:31" s="161" customFormat="1" ht="23.25" customHeight="1" x14ac:dyDescent="0.25">
      <c r="A2370" s="275">
        <f t="shared" si="257"/>
        <v>141332</v>
      </c>
      <c r="B2370" s="284" t="str">
        <f>A2370&amp;"-"&amp;COUNTIF($A$2:A2370,A2370)</f>
        <v>141332-1</v>
      </c>
      <c r="C2370" s="275">
        <v>2369</v>
      </c>
      <c r="D2370" s="278" t="s">
        <v>592</v>
      </c>
      <c r="E2370" s="275" t="s">
        <v>63</v>
      </c>
      <c r="F2370" s="275">
        <v>141332</v>
      </c>
      <c r="G2370" s="275" t="s">
        <v>351</v>
      </c>
      <c r="H2370" s="279" t="s">
        <v>1726</v>
      </c>
      <c r="I2370" s="275" t="s">
        <v>10</v>
      </c>
      <c r="J2370" s="275" t="s">
        <v>10</v>
      </c>
      <c r="K2370" s="278" t="s">
        <v>277</v>
      </c>
      <c r="L2370" s="283">
        <v>13</v>
      </c>
      <c r="M2370" s="158">
        <f t="shared" ref="M2370:M2435" si="263">+L2370+2</f>
        <v>15</v>
      </c>
      <c r="N2370" s="275">
        <v>141332</v>
      </c>
      <c r="O2370" s="158"/>
      <c r="P2370" s="158"/>
      <c r="Q2370" s="275">
        <v>141332</v>
      </c>
      <c r="R2370" s="158" t="s">
        <v>74</v>
      </c>
      <c r="S2370" s="158" t="str">
        <f>IFERROR(VLOOKUP(B2370,#REF!,3,0),"-")</f>
        <v>-</v>
      </c>
      <c r="T2370" s="159" t="str">
        <f>S2370&amp;"-"&amp;COUNTIF($S$2:S2370,S2370)</f>
        <v>--2366</v>
      </c>
      <c r="U2370" s="160">
        <f t="shared" si="259"/>
        <v>13</v>
      </c>
      <c r="V2370" s="160">
        <f t="shared" si="260"/>
        <v>15</v>
      </c>
      <c r="W2370" s="161" t="str">
        <f t="shared" si="261"/>
        <v>12 MAY 2024</v>
      </c>
      <c r="X2370" s="162">
        <f t="shared" si="262"/>
        <v>2369</v>
      </c>
      <c r="Y2370" s="163"/>
      <c r="AE2370" s="161" t="str">
        <f t="shared" si="258"/>
        <v>PRINCIPLE OF ACCOUNTING SEC 1</v>
      </c>
    </row>
    <row r="2371" spans="1:31" s="161" customFormat="1" ht="23.25" customHeight="1" x14ac:dyDescent="0.25">
      <c r="A2371" s="275">
        <f t="shared" ref="A2371:A2434" si="264">+Q2371</f>
        <v>141386</v>
      </c>
      <c r="B2371" s="284" t="str">
        <f>A2371&amp;"-"&amp;COUNTIF($A$2:A2371,A2371)</f>
        <v>141386-1</v>
      </c>
      <c r="C2371" s="275">
        <v>2370</v>
      </c>
      <c r="D2371" s="278" t="s">
        <v>592</v>
      </c>
      <c r="E2371" s="275" t="s">
        <v>24</v>
      </c>
      <c r="F2371" s="275">
        <v>141386</v>
      </c>
      <c r="G2371" s="275" t="s">
        <v>882</v>
      </c>
      <c r="H2371" s="279" t="s">
        <v>1727</v>
      </c>
      <c r="I2371" s="275" t="s">
        <v>10</v>
      </c>
      <c r="J2371" s="275" t="s">
        <v>10</v>
      </c>
      <c r="K2371" s="278" t="s">
        <v>277</v>
      </c>
      <c r="L2371" s="283">
        <v>9</v>
      </c>
      <c r="M2371" s="158">
        <f t="shared" si="263"/>
        <v>11</v>
      </c>
      <c r="N2371" s="275">
        <v>141386</v>
      </c>
      <c r="O2371" s="158"/>
      <c r="P2371" s="158"/>
      <c r="Q2371" s="275">
        <v>141386</v>
      </c>
      <c r="R2371" s="158" t="s">
        <v>74</v>
      </c>
      <c r="S2371" s="158" t="str">
        <f>IFERROR(VLOOKUP(B2371,#REF!,3,0),"-")</f>
        <v>-</v>
      </c>
      <c r="T2371" s="159" t="str">
        <f>S2371&amp;"-"&amp;COUNTIF($S$2:S2371,S2371)</f>
        <v>--2367</v>
      </c>
      <c r="U2371" s="160">
        <f t="shared" si="259"/>
        <v>9</v>
      </c>
      <c r="V2371" s="160">
        <f t="shared" si="260"/>
        <v>11</v>
      </c>
      <c r="W2371" s="161" t="str">
        <f t="shared" si="261"/>
        <v>12 MAY 2024</v>
      </c>
      <c r="X2371" s="162">
        <f t="shared" si="262"/>
        <v>2370</v>
      </c>
      <c r="Y2371" s="163"/>
      <c r="AE2371" s="161" t="str">
        <f t="shared" ref="AE2371:AE2434" si="265">UPPER(H2371)</f>
        <v>ENTERPRENUERSHIP SEC 1</v>
      </c>
    </row>
    <row r="2372" spans="1:31" s="161" customFormat="1" ht="23.25" customHeight="1" x14ac:dyDescent="0.25">
      <c r="A2372" s="275">
        <f t="shared" si="264"/>
        <v>141386</v>
      </c>
      <c r="B2372" s="284" t="str">
        <f>A2372&amp;"-"&amp;COUNTIF($A$2:A2372,A2372)</f>
        <v>141386-2</v>
      </c>
      <c r="C2372" s="275">
        <v>2371</v>
      </c>
      <c r="D2372" s="278" t="s">
        <v>592</v>
      </c>
      <c r="E2372" s="275" t="s">
        <v>24</v>
      </c>
      <c r="F2372" s="275">
        <v>141386</v>
      </c>
      <c r="G2372" s="275" t="s">
        <v>882</v>
      </c>
      <c r="H2372" s="279" t="s">
        <v>1727</v>
      </c>
      <c r="I2372" s="275" t="s">
        <v>10</v>
      </c>
      <c r="J2372" s="275" t="s">
        <v>10</v>
      </c>
      <c r="K2372" s="278" t="s">
        <v>278</v>
      </c>
      <c r="L2372" s="283">
        <v>8</v>
      </c>
      <c r="M2372" s="158">
        <f t="shared" si="263"/>
        <v>10</v>
      </c>
      <c r="N2372" s="275">
        <v>141386</v>
      </c>
      <c r="O2372" s="158"/>
      <c r="P2372" s="158"/>
      <c r="Q2372" s="275">
        <v>141386</v>
      </c>
      <c r="R2372" s="158" t="s">
        <v>74</v>
      </c>
      <c r="S2372" s="158" t="str">
        <f>IFERROR(VLOOKUP(B2372,#REF!,3,0),"-")</f>
        <v>-</v>
      </c>
      <c r="T2372" s="159" t="str">
        <f>S2372&amp;"-"&amp;COUNTIF($S$2:S2372,S2372)</f>
        <v>--2368</v>
      </c>
      <c r="U2372" s="160">
        <f t="shared" si="259"/>
        <v>8</v>
      </c>
      <c r="V2372" s="160">
        <f t="shared" si="260"/>
        <v>10</v>
      </c>
      <c r="W2372" s="161" t="str">
        <f t="shared" si="261"/>
        <v>12 MAY 2024</v>
      </c>
      <c r="X2372" s="162">
        <f t="shared" si="262"/>
        <v>2371</v>
      </c>
      <c r="Y2372" s="163"/>
      <c r="AE2372" s="161" t="str">
        <f t="shared" si="265"/>
        <v>ENTERPRENUERSHIP SEC 1</v>
      </c>
    </row>
    <row r="2373" spans="1:31" s="161" customFormat="1" ht="23.25" customHeight="1" x14ac:dyDescent="0.25">
      <c r="A2373" s="275">
        <f t="shared" si="264"/>
        <v>141419</v>
      </c>
      <c r="B2373" s="284" t="str">
        <f>A2373&amp;"-"&amp;COUNTIF($A$2:A2373,A2373)</f>
        <v>141419-1</v>
      </c>
      <c r="C2373" s="275">
        <v>2372</v>
      </c>
      <c r="D2373" s="278" t="s">
        <v>592</v>
      </c>
      <c r="E2373" s="275" t="s">
        <v>24</v>
      </c>
      <c r="F2373" s="275">
        <v>141419</v>
      </c>
      <c r="G2373" s="275" t="s">
        <v>875</v>
      </c>
      <c r="H2373" s="279" t="s">
        <v>1715</v>
      </c>
      <c r="I2373" s="275" t="s">
        <v>10</v>
      </c>
      <c r="J2373" s="275" t="s">
        <v>10</v>
      </c>
      <c r="K2373" s="278" t="s">
        <v>278</v>
      </c>
      <c r="L2373" s="283">
        <v>11</v>
      </c>
      <c r="M2373" s="158">
        <f t="shared" si="263"/>
        <v>13</v>
      </c>
      <c r="N2373" s="275">
        <v>141419</v>
      </c>
      <c r="O2373" s="158"/>
      <c r="P2373" s="158"/>
      <c r="Q2373" s="275">
        <v>141419</v>
      </c>
      <c r="R2373" s="158" t="s">
        <v>74</v>
      </c>
      <c r="S2373" s="158" t="str">
        <f>IFERROR(VLOOKUP(B2373,#REF!,3,0),"-")</f>
        <v>-</v>
      </c>
      <c r="T2373" s="159" t="str">
        <f>S2373&amp;"-"&amp;COUNTIF($S$2:S2373,S2373)</f>
        <v>--2369</v>
      </c>
      <c r="U2373" s="160">
        <f t="shared" si="259"/>
        <v>11</v>
      </c>
      <c r="V2373" s="160">
        <f t="shared" si="260"/>
        <v>13</v>
      </c>
      <c r="W2373" s="161" t="str">
        <f t="shared" si="261"/>
        <v>12 MAY 2024</v>
      </c>
      <c r="X2373" s="162">
        <f t="shared" si="262"/>
        <v>2372</v>
      </c>
      <c r="Y2373" s="163"/>
      <c r="AE2373" s="161" t="str">
        <f t="shared" si="265"/>
        <v>MANAGERIAL ACCOUNTING SEC 1</v>
      </c>
    </row>
    <row r="2374" spans="1:31" s="161" customFormat="1" ht="23.25" customHeight="1" x14ac:dyDescent="0.25">
      <c r="A2374" s="275">
        <f t="shared" si="264"/>
        <v>141459</v>
      </c>
      <c r="B2374" s="284" t="str">
        <f>A2374&amp;"-"&amp;COUNTIF($A$2:A2374,A2374)</f>
        <v>141459-1</v>
      </c>
      <c r="C2374" s="275">
        <v>2373</v>
      </c>
      <c r="D2374" s="278" t="s">
        <v>592</v>
      </c>
      <c r="E2374" s="275" t="s">
        <v>22</v>
      </c>
      <c r="F2374" s="275">
        <v>141459</v>
      </c>
      <c r="G2374" s="275" t="s">
        <v>881</v>
      </c>
      <c r="H2374" s="279" t="s">
        <v>1724</v>
      </c>
      <c r="I2374" s="275" t="s">
        <v>10</v>
      </c>
      <c r="J2374" s="275" t="s">
        <v>10</v>
      </c>
      <c r="K2374" s="278" t="s">
        <v>278</v>
      </c>
      <c r="L2374" s="283">
        <v>3</v>
      </c>
      <c r="M2374" s="158">
        <f t="shared" si="263"/>
        <v>5</v>
      </c>
      <c r="N2374" s="275">
        <v>141459</v>
      </c>
      <c r="O2374" s="158"/>
      <c r="P2374" s="158"/>
      <c r="Q2374" s="275">
        <v>141459</v>
      </c>
      <c r="R2374" s="158" t="s">
        <v>74</v>
      </c>
      <c r="S2374" s="158" t="str">
        <f>IFERROR(VLOOKUP(B2374,#REF!,3,0),"-")</f>
        <v>-</v>
      </c>
      <c r="T2374" s="159" t="str">
        <f>S2374&amp;"-"&amp;COUNTIF($S$2:S2374,S2374)</f>
        <v>--2370</v>
      </c>
      <c r="U2374" s="160">
        <f t="shared" si="259"/>
        <v>3</v>
      </c>
      <c r="V2374" s="160">
        <f t="shared" si="260"/>
        <v>5</v>
      </c>
      <c r="W2374" s="161" t="str">
        <f t="shared" si="261"/>
        <v>12 MAY 2024</v>
      </c>
      <c r="X2374" s="162">
        <f t="shared" si="262"/>
        <v>2373</v>
      </c>
      <c r="Y2374" s="163"/>
      <c r="AE2374" s="161" t="str">
        <f t="shared" si="265"/>
        <v>PURCHASING AND INVENTORY MANAGEMENT SEC 1</v>
      </c>
    </row>
    <row r="2375" spans="1:31" s="161" customFormat="1" ht="23.25" customHeight="1" x14ac:dyDescent="0.25">
      <c r="A2375" s="275">
        <f t="shared" si="264"/>
        <v>141459</v>
      </c>
      <c r="B2375" s="284" t="str">
        <f>A2375&amp;"-"&amp;COUNTIF($A$2:A2375,A2375)</f>
        <v>141459-2</v>
      </c>
      <c r="C2375" s="275">
        <v>2374</v>
      </c>
      <c r="D2375" s="278" t="s">
        <v>592</v>
      </c>
      <c r="E2375" s="275" t="s">
        <v>22</v>
      </c>
      <c r="F2375" s="275">
        <v>141459</v>
      </c>
      <c r="G2375" s="275" t="s">
        <v>881</v>
      </c>
      <c r="H2375" s="279" t="s">
        <v>1724</v>
      </c>
      <c r="I2375" s="275" t="s">
        <v>10</v>
      </c>
      <c r="J2375" s="275" t="s">
        <v>10</v>
      </c>
      <c r="K2375" s="278" t="s">
        <v>279</v>
      </c>
      <c r="L2375" s="283">
        <v>3</v>
      </c>
      <c r="M2375" s="158">
        <f t="shared" si="263"/>
        <v>5</v>
      </c>
      <c r="N2375" s="275">
        <v>141459</v>
      </c>
      <c r="O2375" s="158"/>
      <c r="P2375" s="158"/>
      <c r="Q2375" s="275">
        <v>141459</v>
      </c>
      <c r="R2375" s="158" t="s">
        <v>74</v>
      </c>
      <c r="S2375" s="158" t="str">
        <f>IFERROR(VLOOKUP(B2375,#REF!,3,0),"-")</f>
        <v>-</v>
      </c>
      <c r="T2375" s="159" t="str">
        <f>S2375&amp;"-"&amp;COUNTIF($S$2:S2375,S2375)</f>
        <v>--2371</v>
      </c>
      <c r="U2375" s="160">
        <f t="shared" si="259"/>
        <v>3</v>
      </c>
      <c r="V2375" s="160">
        <f t="shared" si="260"/>
        <v>5</v>
      </c>
      <c r="W2375" s="161" t="str">
        <f t="shared" si="261"/>
        <v>12 MAY 2024</v>
      </c>
      <c r="X2375" s="162">
        <f t="shared" si="262"/>
        <v>2374</v>
      </c>
      <c r="Y2375" s="163"/>
      <c r="AE2375" s="161" t="str">
        <f t="shared" si="265"/>
        <v>PURCHASING AND INVENTORY MANAGEMENT SEC 1</v>
      </c>
    </row>
    <row r="2376" spans="1:31" s="161" customFormat="1" ht="23.25" customHeight="1" x14ac:dyDescent="0.25">
      <c r="A2376" s="275">
        <f t="shared" si="264"/>
        <v>141460</v>
      </c>
      <c r="B2376" s="284" t="str">
        <f>A2376&amp;"-"&amp;COUNTIF($A$2:A2376,A2376)</f>
        <v>141460-1</v>
      </c>
      <c r="C2376" s="275">
        <v>2375</v>
      </c>
      <c r="D2376" s="278" t="s">
        <v>592</v>
      </c>
      <c r="E2376" s="275" t="s">
        <v>22</v>
      </c>
      <c r="F2376" s="275">
        <v>141460</v>
      </c>
      <c r="G2376" s="275" t="s">
        <v>881</v>
      </c>
      <c r="H2376" s="279" t="s">
        <v>1728</v>
      </c>
      <c r="I2376" s="275" t="s">
        <v>10</v>
      </c>
      <c r="J2376" s="275" t="s">
        <v>10</v>
      </c>
      <c r="K2376" s="278" t="s">
        <v>279</v>
      </c>
      <c r="L2376" s="283">
        <v>7</v>
      </c>
      <c r="M2376" s="158">
        <f t="shared" si="263"/>
        <v>9</v>
      </c>
      <c r="N2376" s="275">
        <v>141460</v>
      </c>
      <c r="O2376" s="158"/>
      <c r="P2376" s="158"/>
      <c r="Q2376" s="275">
        <v>141460</v>
      </c>
      <c r="R2376" s="158" t="s">
        <v>74</v>
      </c>
      <c r="S2376" s="158" t="str">
        <f>IFERROR(VLOOKUP(B2376,#REF!,3,0),"-")</f>
        <v>-</v>
      </c>
      <c r="T2376" s="159" t="str">
        <f>S2376&amp;"-"&amp;COUNTIF($S$2:S2376,S2376)</f>
        <v>--2372</v>
      </c>
      <c r="U2376" s="160">
        <f t="shared" si="259"/>
        <v>7</v>
      </c>
      <c r="V2376" s="160">
        <f t="shared" si="260"/>
        <v>9</v>
      </c>
      <c r="W2376" s="161" t="str">
        <f t="shared" si="261"/>
        <v>12 MAY 2024</v>
      </c>
      <c r="X2376" s="162">
        <f t="shared" si="262"/>
        <v>2375</v>
      </c>
      <c r="Y2376" s="163"/>
      <c r="AE2376" s="161" t="str">
        <f t="shared" si="265"/>
        <v>PURCHASING AND INVENTORY MANAGEMENT SEC 2</v>
      </c>
    </row>
    <row r="2377" spans="1:31" s="161" customFormat="1" ht="23.25" customHeight="1" x14ac:dyDescent="0.25">
      <c r="A2377" s="275">
        <f t="shared" si="264"/>
        <v>141461</v>
      </c>
      <c r="B2377" s="284" t="str">
        <f>A2377&amp;"-"&amp;COUNTIF($A$2:A2377,A2377)</f>
        <v>141461-1</v>
      </c>
      <c r="C2377" s="275">
        <v>2376</v>
      </c>
      <c r="D2377" s="278" t="s">
        <v>592</v>
      </c>
      <c r="E2377" s="275" t="s">
        <v>22</v>
      </c>
      <c r="F2377" s="275">
        <v>141461</v>
      </c>
      <c r="G2377" s="275" t="s">
        <v>881</v>
      </c>
      <c r="H2377" s="279" t="s">
        <v>1729</v>
      </c>
      <c r="I2377" s="275" t="s">
        <v>10</v>
      </c>
      <c r="J2377" s="275" t="s">
        <v>10</v>
      </c>
      <c r="K2377" s="278" t="s">
        <v>279</v>
      </c>
      <c r="L2377" s="283">
        <v>5</v>
      </c>
      <c r="M2377" s="158">
        <f t="shared" si="263"/>
        <v>7</v>
      </c>
      <c r="N2377" s="275">
        <v>141461</v>
      </c>
      <c r="O2377" s="158"/>
      <c r="P2377" s="158"/>
      <c r="Q2377" s="275">
        <v>141461</v>
      </c>
      <c r="R2377" s="158" t="s">
        <v>74</v>
      </c>
      <c r="S2377" s="158" t="str">
        <f>IFERROR(VLOOKUP(B2377,#REF!,3,0),"-")</f>
        <v>-</v>
      </c>
      <c r="T2377" s="159" t="str">
        <f>S2377&amp;"-"&amp;COUNTIF($S$2:S2377,S2377)</f>
        <v>--2373</v>
      </c>
      <c r="U2377" s="160">
        <f t="shared" si="259"/>
        <v>5</v>
      </c>
      <c r="V2377" s="160">
        <f t="shared" si="260"/>
        <v>7</v>
      </c>
      <c r="W2377" s="161" t="str">
        <f t="shared" si="261"/>
        <v>12 MAY 2024</v>
      </c>
      <c r="X2377" s="162">
        <f t="shared" si="262"/>
        <v>2376</v>
      </c>
      <c r="Y2377" s="163"/>
      <c r="AE2377" s="161" t="str">
        <f t="shared" si="265"/>
        <v>PURCHASING AND INVENTORY MANAGEMENT SEC 3</v>
      </c>
    </row>
    <row r="2378" spans="1:31" s="161" customFormat="1" ht="23.25" customHeight="1" x14ac:dyDescent="0.25">
      <c r="A2378" s="275">
        <f t="shared" si="264"/>
        <v>141462</v>
      </c>
      <c r="B2378" s="284" t="str">
        <f>A2378&amp;"-"&amp;COUNTIF($A$2:A2378,A2378)</f>
        <v>141462-1</v>
      </c>
      <c r="C2378" s="275">
        <v>2377</v>
      </c>
      <c r="D2378" s="278" t="s">
        <v>592</v>
      </c>
      <c r="E2378" s="275" t="s">
        <v>22</v>
      </c>
      <c r="F2378" s="275">
        <v>141462</v>
      </c>
      <c r="G2378" s="275" t="s">
        <v>881</v>
      </c>
      <c r="H2378" s="279" t="s">
        <v>1730</v>
      </c>
      <c r="I2378" s="275" t="s">
        <v>10</v>
      </c>
      <c r="J2378" s="275" t="s">
        <v>10</v>
      </c>
      <c r="K2378" s="278" t="s">
        <v>279</v>
      </c>
      <c r="L2378" s="283">
        <v>1</v>
      </c>
      <c r="M2378" s="158">
        <f t="shared" si="263"/>
        <v>3</v>
      </c>
      <c r="N2378" s="275">
        <v>141462</v>
      </c>
      <c r="O2378" s="158"/>
      <c r="P2378" s="158"/>
      <c r="Q2378" s="275">
        <v>141462</v>
      </c>
      <c r="R2378" s="158" t="s">
        <v>74</v>
      </c>
      <c r="S2378" s="158" t="str">
        <f>IFERROR(VLOOKUP(B2378,#REF!,3,0),"-")</f>
        <v>-</v>
      </c>
      <c r="T2378" s="159" t="str">
        <f>S2378&amp;"-"&amp;COUNTIF($S$2:S2378,S2378)</f>
        <v>--2374</v>
      </c>
      <c r="U2378" s="160">
        <f t="shared" si="259"/>
        <v>1</v>
      </c>
      <c r="V2378" s="160">
        <f t="shared" si="260"/>
        <v>3</v>
      </c>
      <c r="W2378" s="161" t="str">
        <f t="shared" si="261"/>
        <v>12 MAY 2024</v>
      </c>
      <c r="X2378" s="162">
        <f t="shared" si="262"/>
        <v>2377</v>
      </c>
      <c r="Y2378" s="163"/>
      <c r="AE2378" s="161" t="str">
        <f t="shared" si="265"/>
        <v>PURCHASING AND INVENTORY MANAGEMENT SEC 4</v>
      </c>
    </row>
    <row r="2379" spans="1:31" s="161" customFormat="1" ht="23.25" customHeight="1" x14ac:dyDescent="0.25">
      <c r="A2379" s="275">
        <f t="shared" si="264"/>
        <v>141470</v>
      </c>
      <c r="B2379" s="284" t="str">
        <f>A2379&amp;"-"&amp;COUNTIF($A$2:A2379,A2379)</f>
        <v>141470-1</v>
      </c>
      <c r="C2379" s="275">
        <v>2378</v>
      </c>
      <c r="D2379" s="278" t="s">
        <v>592</v>
      </c>
      <c r="E2379" s="275" t="s">
        <v>343</v>
      </c>
      <c r="F2379" s="275">
        <v>141470</v>
      </c>
      <c r="G2379" s="275" t="s">
        <v>883</v>
      </c>
      <c r="H2379" s="279" t="s">
        <v>1716</v>
      </c>
      <c r="I2379" s="275" t="s">
        <v>10</v>
      </c>
      <c r="J2379" s="275" t="s">
        <v>10</v>
      </c>
      <c r="K2379" s="278" t="s">
        <v>279</v>
      </c>
      <c r="L2379" s="283">
        <v>3</v>
      </c>
      <c r="M2379" s="158">
        <f t="shared" si="263"/>
        <v>5</v>
      </c>
      <c r="N2379" s="275">
        <v>141470</v>
      </c>
      <c r="O2379" s="158"/>
      <c r="P2379" s="158"/>
      <c r="Q2379" s="275">
        <v>141470</v>
      </c>
      <c r="R2379" s="158" t="s">
        <v>74</v>
      </c>
      <c r="S2379" s="158" t="str">
        <f>IFERROR(VLOOKUP(B2379,#REF!,3,0),"-")</f>
        <v>-</v>
      </c>
      <c r="T2379" s="159" t="str">
        <f>S2379&amp;"-"&amp;COUNTIF($S$2:S2379,S2379)</f>
        <v>--2375</v>
      </c>
      <c r="U2379" s="160">
        <f t="shared" si="259"/>
        <v>3</v>
      </c>
      <c r="V2379" s="160">
        <f t="shared" si="260"/>
        <v>5</v>
      </c>
      <c r="W2379" s="161" t="str">
        <f t="shared" si="261"/>
        <v>12 MAY 2024</v>
      </c>
      <c r="X2379" s="162">
        <f t="shared" si="262"/>
        <v>2378</v>
      </c>
      <c r="Y2379" s="163"/>
      <c r="AE2379" s="161" t="str">
        <f t="shared" si="265"/>
        <v>FINANCIAL ACCOUNTING I SEC 1</v>
      </c>
    </row>
    <row r="2380" spans="1:31" s="161" customFormat="1" ht="23.25" customHeight="1" x14ac:dyDescent="0.25">
      <c r="A2380" s="275">
        <f t="shared" si="264"/>
        <v>141488</v>
      </c>
      <c r="B2380" s="284" t="str">
        <f>A2380&amp;"-"&amp;COUNTIF($A$2:A2380,A2380)</f>
        <v>141488-1</v>
      </c>
      <c r="C2380" s="275">
        <v>2379</v>
      </c>
      <c r="D2380" s="278" t="s">
        <v>592</v>
      </c>
      <c r="E2380" s="275" t="s">
        <v>32</v>
      </c>
      <c r="F2380" s="275">
        <v>141488</v>
      </c>
      <c r="G2380" s="275" t="s">
        <v>730</v>
      </c>
      <c r="H2380" s="279" t="s">
        <v>1731</v>
      </c>
      <c r="I2380" s="275" t="s">
        <v>10</v>
      </c>
      <c r="J2380" s="275" t="s">
        <v>10</v>
      </c>
      <c r="K2380" s="278" t="s">
        <v>279</v>
      </c>
      <c r="L2380" s="283">
        <v>3</v>
      </c>
      <c r="M2380" s="158">
        <f t="shared" si="263"/>
        <v>5</v>
      </c>
      <c r="N2380" s="275">
        <v>141488</v>
      </c>
      <c r="O2380" s="158"/>
      <c r="P2380" s="158"/>
      <c r="Q2380" s="275">
        <v>141488</v>
      </c>
      <c r="R2380" s="158" t="s">
        <v>74</v>
      </c>
      <c r="S2380" s="158" t="str">
        <f>IFERROR(VLOOKUP(B2380,#REF!,3,0),"-")</f>
        <v>-</v>
      </c>
      <c r="T2380" s="159" t="str">
        <f>S2380&amp;"-"&amp;COUNTIF($S$2:S2380,S2380)</f>
        <v>--2376</v>
      </c>
      <c r="U2380" s="160">
        <f t="shared" si="259"/>
        <v>3</v>
      </c>
      <c r="V2380" s="160">
        <f t="shared" si="260"/>
        <v>5</v>
      </c>
      <c r="W2380" s="161" t="str">
        <f t="shared" si="261"/>
        <v>12 MAY 2024</v>
      </c>
      <c r="X2380" s="162">
        <f t="shared" si="262"/>
        <v>2379</v>
      </c>
      <c r="Y2380" s="163"/>
      <c r="AE2380" s="161" t="str">
        <f t="shared" si="265"/>
        <v>DIFFERENTIAL EQUATION-I SEC 1</v>
      </c>
    </row>
    <row r="2381" spans="1:31" s="161" customFormat="1" ht="23.25" customHeight="1" x14ac:dyDescent="0.25">
      <c r="A2381" s="275">
        <f t="shared" si="264"/>
        <v>141488</v>
      </c>
      <c r="B2381" s="284" t="str">
        <f>A2381&amp;"-"&amp;COUNTIF($A$2:A2381,A2381)</f>
        <v>141488-2</v>
      </c>
      <c r="C2381" s="275">
        <v>2380</v>
      </c>
      <c r="D2381" s="278" t="s">
        <v>592</v>
      </c>
      <c r="E2381" s="275" t="s">
        <v>32</v>
      </c>
      <c r="F2381" s="275">
        <v>141488</v>
      </c>
      <c r="G2381" s="275" t="s">
        <v>730</v>
      </c>
      <c r="H2381" s="279" t="s">
        <v>1731</v>
      </c>
      <c r="I2381" s="275" t="s">
        <v>10</v>
      </c>
      <c r="J2381" s="275" t="s">
        <v>10</v>
      </c>
      <c r="K2381" s="278" t="s">
        <v>280</v>
      </c>
      <c r="L2381" s="283">
        <v>5</v>
      </c>
      <c r="M2381" s="158">
        <f t="shared" si="263"/>
        <v>7</v>
      </c>
      <c r="N2381" s="275">
        <v>141488</v>
      </c>
      <c r="O2381" s="158"/>
      <c r="P2381" s="158"/>
      <c r="Q2381" s="275">
        <v>141488</v>
      </c>
      <c r="R2381" s="158" t="s">
        <v>74</v>
      </c>
      <c r="S2381" s="158" t="str">
        <f>IFERROR(VLOOKUP(B2381,#REF!,3,0),"-")</f>
        <v>-</v>
      </c>
      <c r="T2381" s="159" t="str">
        <f>S2381&amp;"-"&amp;COUNTIF($S$2:S2381,S2381)</f>
        <v>--2377</v>
      </c>
      <c r="U2381" s="160">
        <f t="shared" si="259"/>
        <v>5</v>
      </c>
      <c r="V2381" s="160">
        <f t="shared" si="260"/>
        <v>7</v>
      </c>
      <c r="W2381" s="161" t="str">
        <f t="shared" si="261"/>
        <v>12 MAY 2024</v>
      </c>
      <c r="X2381" s="162">
        <f t="shared" si="262"/>
        <v>2380</v>
      </c>
      <c r="Y2381" s="163"/>
      <c r="AE2381" s="161" t="str">
        <f t="shared" si="265"/>
        <v>DIFFERENTIAL EQUATION-I SEC 1</v>
      </c>
    </row>
    <row r="2382" spans="1:31" s="161" customFormat="1" ht="23.25" customHeight="1" x14ac:dyDescent="0.25">
      <c r="A2382" s="275">
        <f t="shared" si="264"/>
        <v>141514</v>
      </c>
      <c r="B2382" s="284" t="str">
        <f>A2382&amp;"-"&amp;COUNTIF($A$2:A2382,A2382)</f>
        <v>141514-1</v>
      </c>
      <c r="C2382" s="275">
        <v>2381</v>
      </c>
      <c r="D2382" s="278" t="s">
        <v>592</v>
      </c>
      <c r="E2382" s="275" t="s">
        <v>162</v>
      </c>
      <c r="F2382" s="275">
        <v>141514</v>
      </c>
      <c r="G2382" s="275" t="s">
        <v>884</v>
      </c>
      <c r="H2382" s="279" t="s">
        <v>1732</v>
      </c>
      <c r="I2382" s="275" t="s">
        <v>10</v>
      </c>
      <c r="J2382" s="275" t="s">
        <v>10</v>
      </c>
      <c r="K2382" s="278" t="s">
        <v>280</v>
      </c>
      <c r="L2382" s="283">
        <v>2</v>
      </c>
      <c r="M2382" s="158">
        <f t="shared" si="263"/>
        <v>4</v>
      </c>
      <c r="N2382" s="275">
        <v>141514</v>
      </c>
      <c r="O2382" s="158"/>
      <c r="P2382" s="158"/>
      <c r="Q2382" s="275">
        <v>141514</v>
      </c>
      <c r="R2382" s="158" t="s">
        <v>74</v>
      </c>
      <c r="S2382" s="158" t="str">
        <f>IFERROR(VLOOKUP(B2382,#REF!,3,0),"-")</f>
        <v>-</v>
      </c>
      <c r="T2382" s="159" t="str">
        <f>S2382&amp;"-"&amp;COUNTIF($S$2:S2382,S2382)</f>
        <v>--2378</v>
      </c>
      <c r="U2382" s="160">
        <f t="shared" si="259"/>
        <v>2</v>
      </c>
      <c r="V2382" s="160">
        <f t="shared" si="260"/>
        <v>4</v>
      </c>
      <c r="W2382" s="161" t="str">
        <f t="shared" si="261"/>
        <v>12 MAY 2024</v>
      </c>
      <c r="X2382" s="162">
        <f t="shared" si="262"/>
        <v>2381</v>
      </c>
      <c r="Y2382" s="163"/>
      <c r="AE2382" s="161" t="str">
        <f t="shared" si="265"/>
        <v>ADVANCED DATABASE MANAGEMENT SYSTEMS SEC 1</v>
      </c>
    </row>
    <row r="2383" spans="1:31" s="161" customFormat="1" ht="23.25" customHeight="1" x14ac:dyDescent="0.25">
      <c r="A2383" s="275">
        <f t="shared" si="264"/>
        <v>141515</v>
      </c>
      <c r="B2383" s="284" t="str">
        <f>A2383&amp;"-"&amp;COUNTIF($A$2:A2383,A2383)</f>
        <v>141515-1</v>
      </c>
      <c r="C2383" s="275">
        <v>2382</v>
      </c>
      <c r="D2383" s="278" t="s">
        <v>592</v>
      </c>
      <c r="E2383" s="275" t="s">
        <v>162</v>
      </c>
      <c r="F2383" s="275">
        <v>141515</v>
      </c>
      <c r="G2383" s="275" t="s">
        <v>884</v>
      </c>
      <c r="H2383" s="279" t="s">
        <v>1732</v>
      </c>
      <c r="I2383" s="275" t="s">
        <v>10</v>
      </c>
      <c r="J2383" s="275" t="s">
        <v>10</v>
      </c>
      <c r="K2383" s="278" t="s">
        <v>280</v>
      </c>
      <c r="L2383" s="283">
        <v>3</v>
      </c>
      <c r="M2383" s="158">
        <f t="shared" si="263"/>
        <v>5</v>
      </c>
      <c r="N2383" s="275">
        <v>141515</v>
      </c>
      <c r="O2383" s="158"/>
      <c r="P2383" s="158"/>
      <c r="Q2383" s="275">
        <v>141515</v>
      </c>
      <c r="R2383" s="158" t="s">
        <v>74</v>
      </c>
      <c r="S2383" s="158" t="str">
        <f>IFERROR(VLOOKUP(B2383,#REF!,3,0),"-")</f>
        <v>-</v>
      </c>
      <c r="T2383" s="159" t="str">
        <f>S2383&amp;"-"&amp;COUNTIF($S$2:S2383,S2383)</f>
        <v>--2379</v>
      </c>
      <c r="U2383" s="160">
        <f t="shared" si="259"/>
        <v>3</v>
      </c>
      <c r="V2383" s="160">
        <f t="shared" si="260"/>
        <v>5</v>
      </c>
      <c r="W2383" s="161" t="str">
        <f t="shared" si="261"/>
        <v>12 MAY 2024</v>
      </c>
      <c r="X2383" s="162">
        <f t="shared" si="262"/>
        <v>2382</v>
      </c>
      <c r="Y2383" s="163"/>
      <c r="AE2383" s="161" t="str">
        <f t="shared" si="265"/>
        <v>ADVANCED DATABASE MANAGEMENT SYSTEMS SEC 1</v>
      </c>
    </row>
    <row r="2384" spans="1:31" s="161" customFormat="1" ht="23.25" customHeight="1" x14ac:dyDescent="0.25">
      <c r="A2384" s="275">
        <f t="shared" si="264"/>
        <v>141580</v>
      </c>
      <c r="B2384" s="284" t="str">
        <f>A2384&amp;"-"&amp;COUNTIF($A$2:A2384,A2384)</f>
        <v>141580-1</v>
      </c>
      <c r="C2384" s="275">
        <v>2383</v>
      </c>
      <c r="D2384" s="278" t="s">
        <v>592</v>
      </c>
      <c r="E2384" s="275" t="s">
        <v>138</v>
      </c>
      <c r="F2384" s="275">
        <v>141580</v>
      </c>
      <c r="G2384" s="275" t="s">
        <v>884</v>
      </c>
      <c r="H2384" s="279" t="s">
        <v>1732</v>
      </c>
      <c r="I2384" s="275" t="s">
        <v>10</v>
      </c>
      <c r="J2384" s="275" t="s">
        <v>10</v>
      </c>
      <c r="K2384" s="278" t="s">
        <v>280</v>
      </c>
      <c r="L2384" s="283">
        <v>4</v>
      </c>
      <c r="M2384" s="158">
        <f t="shared" si="263"/>
        <v>6</v>
      </c>
      <c r="N2384" s="275">
        <v>141580</v>
      </c>
      <c r="O2384" s="158"/>
      <c r="P2384" s="158"/>
      <c r="Q2384" s="275">
        <v>141580</v>
      </c>
      <c r="R2384" s="158" t="s">
        <v>74</v>
      </c>
      <c r="S2384" s="158" t="str">
        <f>IFERROR(VLOOKUP(B2384,#REF!,3,0),"-")</f>
        <v>-</v>
      </c>
      <c r="T2384" s="159" t="str">
        <f>S2384&amp;"-"&amp;COUNTIF($S$2:S2384,S2384)</f>
        <v>--2380</v>
      </c>
      <c r="U2384" s="160">
        <f t="shared" si="259"/>
        <v>4</v>
      </c>
      <c r="V2384" s="160">
        <f t="shared" si="260"/>
        <v>6</v>
      </c>
      <c r="W2384" s="161" t="str">
        <f t="shared" si="261"/>
        <v>12 MAY 2024</v>
      </c>
      <c r="X2384" s="162">
        <f t="shared" si="262"/>
        <v>2383</v>
      </c>
      <c r="Y2384" s="163"/>
      <c r="AE2384" s="161" t="str">
        <f t="shared" si="265"/>
        <v>ADVANCED DATABASE MANAGEMENT SYSTEMS SEC 1</v>
      </c>
    </row>
    <row r="2385" spans="1:31" s="161" customFormat="1" ht="23.25" customHeight="1" x14ac:dyDescent="0.25">
      <c r="A2385" s="275">
        <f t="shared" si="264"/>
        <v>141580</v>
      </c>
      <c r="B2385" s="284" t="str">
        <f>A2385&amp;"-"&amp;COUNTIF($A$2:A2385,A2385)</f>
        <v>141580-2</v>
      </c>
      <c r="C2385" s="275">
        <v>2384</v>
      </c>
      <c r="D2385" s="278" t="s">
        <v>592</v>
      </c>
      <c r="E2385" s="275" t="s">
        <v>341</v>
      </c>
      <c r="F2385" s="275">
        <v>141580</v>
      </c>
      <c r="G2385" s="275" t="s">
        <v>884</v>
      </c>
      <c r="H2385" s="279" t="s">
        <v>1732</v>
      </c>
      <c r="I2385" s="275" t="s">
        <v>10</v>
      </c>
      <c r="J2385" s="275" t="s">
        <v>10</v>
      </c>
      <c r="K2385" s="278" t="s">
        <v>280</v>
      </c>
      <c r="L2385" s="283">
        <v>4</v>
      </c>
      <c r="M2385" s="158">
        <f t="shared" si="263"/>
        <v>6</v>
      </c>
      <c r="N2385" s="275">
        <v>141580</v>
      </c>
      <c r="O2385" s="158"/>
      <c r="P2385" s="158"/>
      <c r="Q2385" s="275">
        <v>141580</v>
      </c>
      <c r="R2385" s="158" t="s">
        <v>74</v>
      </c>
      <c r="S2385" s="158" t="str">
        <f>IFERROR(VLOOKUP(B2385,#REF!,3,0),"-")</f>
        <v>-</v>
      </c>
      <c r="T2385" s="159" t="str">
        <f>S2385&amp;"-"&amp;COUNTIF($S$2:S2385,S2385)</f>
        <v>--2381</v>
      </c>
      <c r="U2385" s="160">
        <f t="shared" si="259"/>
        <v>4</v>
      </c>
      <c r="V2385" s="160">
        <f t="shared" si="260"/>
        <v>6</v>
      </c>
      <c r="W2385" s="161" t="str">
        <f t="shared" si="261"/>
        <v>12 MAY 2024</v>
      </c>
      <c r="X2385" s="162">
        <f t="shared" si="262"/>
        <v>2384</v>
      </c>
      <c r="Y2385" s="163"/>
      <c r="AE2385" s="161" t="str">
        <f t="shared" si="265"/>
        <v>ADVANCED DATABASE MANAGEMENT SYSTEMS SEC 1</v>
      </c>
    </row>
    <row r="2386" spans="1:31" s="161" customFormat="1" ht="23.25" customHeight="1" x14ac:dyDescent="0.25">
      <c r="A2386" s="275">
        <f t="shared" si="264"/>
        <v>141580</v>
      </c>
      <c r="B2386" s="284" t="str">
        <f>A2386&amp;"-"&amp;COUNTIF($A$2:A2386,A2386)</f>
        <v>141580-3</v>
      </c>
      <c r="C2386" s="275">
        <v>2385</v>
      </c>
      <c r="D2386" s="278" t="s">
        <v>592</v>
      </c>
      <c r="E2386" s="275" t="s">
        <v>386</v>
      </c>
      <c r="F2386" s="275">
        <v>141580</v>
      </c>
      <c r="G2386" s="275" t="s">
        <v>884</v>
      </c>
      <c r="H2386" s="279" t="s">
        <v>1732</v>
      </c>
      <c r="I2386" s="275" t="s">
        <v>10</v>
      </c>
      <c r="J2386" s="275" t="s">
        <v>10</v>
      </c>
      <c r="K2386" s="278" t="s">
        <v>280</v>
      </c>
      <c r="L2386" s="283">
        <v>1</v>
      </c>
      <c r="M2386" s="158">
        <f t="shared" si="263"/>
        <v>3</v>
      </c>
      <c r="N2386" s="275">
        <v>141580</v>
      </c>
      <c r="O2386" s="158"/>
      <c r="P2386" s="158"/>
      <c r="Q2386" s="275">
        <v>141580</v>
      </c>
      <c r="R2386" s="158" t="s">
        <v>74</v>
      </c>
      <c r="S2386" s="158" t="str">
        <f>IFERROR(VLOOKUP(B2386,#REF!,3,0),"-")</f>
        <v>-</v>
      </c>
      <c r="T2386" s="159" t="str">
        <f>S2386&amp;"-"&amp;COUNTIF($S$2:S2386,S2386)</f>
        <v>--2382</v>
      </c>
      <c r="U2386" s="160">
        <f t="shared" si="259"/>
        <v>1</v>
      </c>
      <c r="V2386" s="160">
        <f t="shared" si="260"/>
        <v>3</v>
      </c>
      <c r="W2386" s="161" t="str">
        <f t="shared" si="261"/>
        <v>12 MAY 2024</v>
      </c>
      <c r="X2386" s="162">
        <f t="shared" si="262"/>
        <v>2385</v>
      </c>
      <c r="Y2386" s="163"/>
      <c r="AE2386" s="161" t="str">
        <f t="shared" si="265"/>
        <v>ADVANCED DATABASE MANAGEMENT SYSTEMS SEC 1</v>
      </c>
    </row>
    <row r="2387" spans="1:31" s="161" customFormat="1" ht="23.25" customHeight="1" x14ac:dyDescent="0.25">
      <c r="A2387" s="275">
        <f t="shared" si="264"/>
        <v>141590</v>
      </c>
      <c r="B2387" s="284" t="str">
        <f>A2387&amp;"-"&amp;COUNTIF($A$2:A2387,A2387)</f>
        <v>141590-5</v>
      </c>
      <c r="C2387" s="275">
        <v>2386</v>
      </c>
      <c r="D2387" s="278" t="s">
        <v>592</v>
      </c>
      <c r="E2387" s="275" t="s">
        <v>138</v>
      </c>
      <c r="F2387" s="275">
        <v>141590</v>
      </c>
      <c r="G2387" s="275" t="s">
        <v>880</v>
      </c>
      <c r="H2387" s="279" t="s">
        <v>1723</v>
      </c>
      <c r="I2387" s="275" t="s">
        <v>10</v>
      </c>
      <c r="J2387" s="275" t="s">
        <v>10</v>
      </c>
      <c r="K2387" s="278" t="s">
        <v>280</v>
      </c>
      <c r="L2387" s="283">
        <v>3</v>
      </c>
      <c r="M2387" s="158">
        <f t="shared" si="263"/>
        <v>5</v>
      </c>
      <c r="N2387" s="275">
        <v>141590</v>
      </c>
      <c r="O2387" s="158"/>
      <c r="P2387" s="158"/>
      <c r="Q2387" s="275">
        <v>141590</v>
      </c>
      <c r="R2387" s="158" t="s">
        <v>74</v>
      </c>
      <c r="S2387" s="158" t="str">
        <f>IFERROR(VLOOKUP(B2387,#REF!,3,0),"-")</f>
        <v>-</v>
      </c>
      <c r="T2387" s="159" t="str">
        <f>S2387&amp;"-"&amp;COUNTIF($S$2:S2387,S2387)</f>
        <v>--2383</v>
      </c>
      <c r="U2387" s="160">
        <f t="shared" si="259"/>
        <v>3</v>
      </c>
      <c r="V2387" s="160">
        <f t="shared" si="260"/>
        <v>5</v>
      </c>
      <c r="W2387" s="161" t="str">
        <f t="shared" si="261"/>
        <v>12 MAY 2024</v>
      </c>
      <c r="X2387" s="162">
        <f t="shared" si="262"/>
        <v>2386</v>
      </c>
      <c r="Y2387" s="163"/>
      <c r="AE2387" s="161" t="str">
        <f t="shared" si="265"/>
        <v>TOOLS AND TECHNIQUES IN DATA SCIENCE SEC 1</v>
      </c>
    </row>
    <row r="2388" spans="1:31" s="161" customFormat="1" ht="23.25" customHeight="1" x14ac:dyDescent="0.25">
      <c r="A2388" s="275">
        <f t="shared" si="264"/>
        <v>142014</v>
      </c>
      <c r="B2388" s="284" t="str">
        <f>A2388&amp;"-"&amp;COUNTIF($A$2:A2388,A2388)</f>
        <v>142014-2</v>
      </c>
      <c r="C2388" s="275">
        <v>2387</v>
      </c>
      <c r="D2388" s="278" t="s">
        <v>592</v>
      </c>
      <c r="E2388" s="275" t="s">
        <v>20</v>
      </c>
      <c r="F2388" s="275">
        <v>142014</v>
      </c>
      <c r="G2388" s="275" t="s">
        <v>96</v>
      </c>
      <c r="H2388" s="279" t="s">
        <v>1709</v>
      </c>
      <c r="I2388" s="275" t="s">
        <v>10</v>
      </c>
      <c r="J2388" s="275" t="s">
        <v>101</v>
      </c>
      <c r="K2388" s="278" t="s">
        <v>281</v>
      </c>
      <c r="L2388" s="283">
        <v>22</v>
      </c>
      <c r="M2388" s="158">
        <f t="shared" si="263"/>
        <v>24</v>
      </c>
      <c r="N2388" s="275">
        <v>142014</v>
      </c>
      <c r="O2388" s="158"/>
      <c r="P2388" s="158"/>
      <c r="Q2388" s="275">
        <v>142014</v>
      </c>
      <c r="R2388" s="158" t="s">
        <v>74</v>
      </c>
      <c r="S2388" s="158" t="str">
        <f>IFERROR(VLOOKUP(B2388,#REF!,3,0),"-")</f>
        <v>-</v>
      </c>
      <c r="T2388" s="159" t="str">
        <f>S2388&amp;"-"&amp;COUNTIF($S$2:S2388,S2388)</f>
        <v>--2384</v>
      </c>
      <c r="U2388" s="160">
        <f t="shared" si="259"/>
        <v>22</v>
      </c>
      <c r="V2388" s="160">
        <f t="shared" si="260"/>
        <v>24</v>
      </c>
      <c r="W2388" s="161" t="str">
        <f t="shared" si="261"/>
        <v>12 MAY 2024</v>
      </c>
      <c r="X2388" s="162">
        <f t="shared" si="262"/>
        <v>2387</v>
      </c>
      <c r="Y2388" s="163"/>
      <c r="AE2388" s="161" t="str">
        <f t="shared" si="265"/>
        <v>ENTREPRENEURSHIP AND LEADERSHIP SEC 2</v>
      </c>
    </row>
    <row r="2389" spans="1:31" s="161" customFormat="1" ht="23.25" customHeight="1" x14ac:dyDescent="0.25">
      <c r="A2389" s="275">
        <f t="shared" si="264"/>
        <v>142014</v>
      </c>
      <c r="B2389" s="284" t="str">
        <f>A2389&amp;"-"&amp;COUNTIF($A$2:A2389,A2389)</f>
        <v>142014-3</v>
      </c>
      <c r="C2389" s="275">
        <v>2388</v>
      </c>
      <c r="D2389" s="278" t="s">
        <v>592</v>
      </c>
      <c r="E2389" s="275" t="s">
        <v>20</v>
      </c>
      <c r="F2389" s="275">
        <v>142014</v>
      </c>
      <c r="G2389" s="275" t="s">
        <v>96</v>
      </c>
      <c r="H2389" s="279" t="s">
        <v>1709</v>
      </c>
      <c r="I2389" s="275" t="s">
        <v>10</v>
      </c>
      <c r="J2389" s="275" t="s">
        <v>101</v>
      </c>
      <c r="K2389" s="278" t="s">
        <v>282</v>
      </c>
      <c r="L2389" s="283">
        <v>12</v>
      </c>
      <c r="M2389" s="158">
        <f t="shared" si="263"/>
        <v>14</v>
      </c>
      <c r="N2389" s="275">
        <v>142014</v>
      </c>
      <c r="O2389" s="158"/>
      <c r="P2389" s="158"/>
      <c r="Q2389" s="275">
        <v>142014</v>
      </c>
      <c r="R2389" s="158" t="s">
        <v>74</v>
      </c>
      <c r="S2389" s="158" t="str">
        <f>IFERROR(VLOOKUP(B2389,#REF!,3,0),"-")</f>
        <v>-</v>
      </c>
      <c r="T2389" s="159" t="str">
        <f>S2389&amp;"-"&amp;COUNTIF($S$2:S2389,S2389)</f>
        <v>--2385</v>
      </c>
      <c r="U2389" s="160">
        <f t="shared" si="259"/>
        <v>12</v>
      </c>
      <c r="V2389" s="160">
        <f t="shared" si="260"/>
        <v>14</v>
      </c>
      <c r="W2389" s="161" t="str">
        <f t="shared" si="261"/>
        <v>12 MAY 2024</v>
      </c>
      <c r="X2389" s="162">
        <f t="shared" si="262"/>
        <v>2388</v>
      </c>
      <c r="Y2389" s="163"/>
      <c r="AE2389" s="161" t="str">
        <f t="shared" si="265"/>
        <v>ENTREPRENEURSHIP AND LEADERSHIP SEC 2</v>
      </c>
    </row>
    <row r="2390" spans="1:31" s="161" customFormat="1" ht="23.25" customHeight="1" x14ac:dyDescent="0.25">
      <c r="A2390" s="275">
        <f t="shared" si="264"/>
        <v>142015</v>
      </c>
      <c r="B2390" s="284" t="str">
        <f>A2390&amp;"-"&amp;COUNTIF($A$2:A2390,A2390)</f>
        <v>142015-2</v>
      </c>
      <c r="C2390" s="275">
        <v>2389</v>
      </c>
      <c r="D2390" s="278" t="s">
        <v>592</v>
      </c>
      <c r="E2390" s="275" t="s">
        <v>20</v>
      </c>
      <c r="F2390" s="275">
        <v>142015</v>
      </c>
      <c r="G2390" s="275" t="s">
        <v>96</v>
      </c>
      <c r="H2390" s="279" t="s">
        <v>1713</v>
      </c>
      <c r="I2390" s="275" t="s">
        <v>10</v>
      </c>
      <c r="J2390" s="275" t="s">
        <v>101</v>
      </c>
      <c r="K2390" s="278" t="s">
        <v>282</v>
      </c>
      <c r="L2390" s="283">
        <v>10</v>
      </c>
      <c r="M2390" s="158">
        <f t="shared" si="263"/>
        <v>12</v>
      </c>
      <c r="N2390" s="275">
        <v>142015</v>
      </c>
      <c r="O2390" s="158"/>
      <c r="P2390" s="158"/>
      <c r="Q2390" s="275">
        <v>142015</v>
      </c>
      <c r="R2390" s="158" t="s">
        <v>74</v>
      </c>
      <c r="S2390" s="158" t="str">
        <f>IFERROR(VLOOKUP(B2390,#REF!,3,0),"-")</f>
        <v>-</v>
      </c>
      <c r="T2390" s="159" t="str">
        <f>S2390&amp;"-"&amp;COUNTIF($S$2:S2390,S2390)</f>
        <v>--2386</v>
      </c>
      <c r="U2390" s="160">
        <f t="shared" si="259"/>
        <v>10</v>
      </c>
      <c r="V2390" s="160">
        <f t="shared" si="260"/>
        <v>12</v>
      </c>
      <c r="W2390" s="161" t="str">
        <f t="shared" si="261"/>
        <v>12 MAY 2024</v>
      </c>
      <c r="X2390" s="162">
        <f t="shared" si="262"/>
        <v>2389</v>
      </c>
      <c r="Y2390" s="163"/>
      <c r="AE2390" s="161" t="str">
        <f t="shared" si="265"/>
        <v>ENTREPRENEURSHIP AND LEADERSHIP SEC 3</v>
      </c>
    </row>
    <row r="2391" spans="1:31" s="161" customFormat="1" ht="23.25" customHeight="1" x14ac:dyDescent="0.25">
      <c r="A2391" s="275">
        <f t="shared" si="264"/>
        <v>142015</v>
      </c>
      <c r="B2391" s="284" t="str">
        <f>A2391&amp;"-"&amp;COUNTIF($A$2:A2391,A2391)</f>
        <v>142015-3</v>
      </c>
      <c r="C2391" s="275">
        <v>2390</v>
      </c>
      <c r="D2391" s="278" t="s">
        <v>592</v>
      </c>
      <c r="E2391" s="275" t="s">
        <v>20</v>
      </c>
      <c r="F2391" s="275">
        <v>142015</v>
      </c>
      <c r="G2391" s="275" t="s">
        <v>96</v>
      </c>
      <c r="H2391" s="279" t="s">
        <v>1713</v>
      </c>
      <c r="I2391" s="275" t="s">
        <v>10</v>
      </c>
      <c r="J2391" s="275" t="s">
        <v>101</v>
      </c>
      <c r="K2391" s="278" t="s">
        <v>283</v>
      </c>
      <c r="L2391" s="283">
        <v>22</v>
      </c>
      <c r="M2391" s="158">
        <f t="shared" si="263"/>
        <v>24</v>
      </c>
      <c r="N2391" s="275">
        <v>142015</v>
      </c>
      <c r="O2391" s="158"/>
      <c r="P2391" s="158"/>
      <c r="Q2391" s="275">
        <v>142015</v>
      </c>
      <c r="R2391" s="158" t="s">
        <v>74</v>
      </c>
      <c r="S2391" s="158" t="str">
        <f>IFERROR(VLOOKUP(B2391,#REF!,3,0),"-")</f>
        <v>-</v>
      </c>
      <c r="T2391" s="159" t="str">
        <f>S2391&amp;"-"&amp;COUNTIF($S$2:S2391,S2391)</f>
        <v>--2387</v>
      </c>
      <c r="U2391" s="160">
        <f t="shared" si="259"/>
        <v>22</v>
      </c>
      <c r="V2391" s="160">
        <f t="shared" si="260"/>
        <v>24</v>
      </c>
      <c r="W2391" s="161" t="str">
        <f t="shared" si="261"/>
        <v>12 MAY 2024</v>
      </c>
      <c r="X2391" s="162">
        <f t="shared" si="262"/>
        <v>2390</v>
      </c>
      <c r="Y2391" s="163"/>
      <c r="AE2391" s="161" t="str">
        <f t="shared" si="265"/>
        <v>ENTREPRENEURSHIP AND LEADERSHIP SEC 3</v>
      </c>
    </row>
    <row r="2392" spans="1:31" s="161" customFormat="1" ht="23.25" customHeight="1" x14ac:dyDescent="0.25">
      <c r="A2392" s="275">
        <f t="shared" si="264"/>
        <v>141229</v>
      </c>
      <c r="B2392" s="284" t="str">
        <f>A2392&amp;"-"&amp;COUNTIF($A$2:A2392,A2392)</f>
        <v>141229-3</v>
      </c>
      <c r="C2392" s="275">
        <v>2391</v>
      </c>
      <c r="D2392" s="278" t="s">
        <v>592</v>
      </c>
      <c r="E2392" s="275" t="s">
        <v>20</v>
      </c>
      <c r="F2392" s="275">
        <v>141229</v>
      </c>
      <c r="G2392" s="275" t="s">
        <v>96</v>
      </c>
      <c r="H2392" s="279" t="s">
        <v>1699</v>
      </c>
      <c r="I2392" s="275" t="s">
        <v>10</v>
      </c>
      <c r="J2392" s="275" t="s">
        <v>92</v>
      </c>
      <c r="K2392" s="278" t="s">
        <v>284</v>
      </c>
      <c r="L2392" s="283">
        <v>22</v>
      </c>
      <c r="M2392" s="158">
        <f t="shared" si="263"/>
        <v>24</v>
      </c>
      <c r="N2392" s="275">
        <v>141229</v>
      </c>
      <c r="O2392" s="158"/>
      <c r="P2392" s="158"/>
      <c r="Q2392" s="275">
        <v>141229</v>
      </c>
      <c r="R2392" s="158" t="s">
        <v>74</v>
      </c>
      <c r="S2392" s="158" t="str">
        <f>IFERROR(VLOOKUP(B2392,#REF!,3,0),"-")</f>
        <v>-</v>
      </c>
      <c r="T2392" s="159" t="str">
        <f>S2392&amp;"-"&amp;COUNTIF($S$2:S2392,S2392)</f>
        <v>--2388</v>
      </c>
      <c r="U2392" s="160">
        <f t="shared" si="259"/>
        <v>22</v>
      </c>
      <c r="V2392" s="160">
        <f t="shared" si="260"/>
        <v>24</v>
      </c>
      <c r="W2392" s="161" t="str">
        <f t="shared" si="261"/>
        <v>12 MAY 2024</v>
      </c>
      <c r="X2392" s="162">
        <f t="shared" si="262"/>
        <v>2391</v>
      </c>
      <c r="Y2392" s="163"/>
      <c r="AE2392" s="161" t="str">
        <f t="shared" si="265"/>
        <v>ENTREPRENEURSHIP AND LEADERSHIP SEC 1</v>
      </c>
    </row>
    <row r="2393" spans="1:31" s="161" customFormat="1" ht="23.25" customHeight="1" x14ac:dyDescent="0.25">
      <c r="A2393" s="275">
        <f t="shared" si="264"/>
        <v>141229</v>
      </c>
      <c r="B2393" s="284" t="str">
        <f>A2393&amp;"-"&amp;COUNTIF($A$2:A2393,A2393)</f>
        <v>141229-4</v>
      </c>
      <c r="C2393" s="275">
        <v>2392</v>
      </c>
      <c r="D2393" s="278" t="s">
        <v>592</v>
      </c>
      <c r="E2393" s="275" t="s">
        <v>20</v>
      </c>
      <c r="F2393" s="275">
        <v>141229</v>
      </c>
      <c r="G2393" s="275" t="s">
        <v>96</v>
      </c>
      <c r="H2393" s="279" t="s">
        <v>1699</v>
      </c>
      <c r="I2393" s="275" t="s">
        <v>10</v>
      </c>
      <c r="J2393" s="275" t="s">
        <v>92</v>
      </c>
      <c r="K2393" s="278" t="s">
        <v>285</v>
      </c>
      <c r="L2393" s="283">
        <v>1</v>
      </c>
      <c r="M2393" s="158">
        <f t="shared" si="263"/>
        <v>3</v>
      </c>
      <c r="N2393" s="275">
        <v>141229</v>
      </c>
      <c r="O2393" s="158"/>
      <c r="P2393" s="158"/>
      <c r="Q2393" s="275">
        <v>141229</v>
      </c>
      <c r="R2393" s="158" t="s">
        <v>74</v>
      </c>
      <c r="S2393" s="158" t="str">
        <f>IFERROR(VLOOKUP(B2393,#REF!,3,0),"-")</f>
        <v>-</v>
      </c>
      <c r="T2393" s="159" t="str">
        <f>S2393&amp;"-"&amp;COUNTIF($S$2:S2393,S2393)</f>
        <v>--2389</v>
      </c>
      <c r="U2393" s="160">
        <f t="shared" si="259"/>
        <v>1</v>
      </c>
      <c r="V2393" s="160">
        <f t="shared" si="260"/>
        <v>3</v>
      </c>
      <c r="W2393" s="161" t="str">
        <f t="shared" si="261"/>
        <v>12 MAY 2024</v>
      </c>
      <c r="X2393" s="162">
        <f t="shared" si="262"/>
        <v>2392</v>
      </c>
      <c r="Y2393" s="163"/>
      <c r="AE2393" s="161" t="str">
        <f t="shared" si="265"/>
        <v>ENTREPRENEURSHIP AND LEADERSHIP SEC 1</v>
      </c>
    </row>
    <row r="2394" spans="1:31" s="161" customFormat="1" ht="23.25" customHeight="1" x14ac:dyDescent="0.25">
      <c r="A2394" s="275">
        <f t="shared" si="264"/>
        <v>141332</v>
      </c>
      <c r="B2394" s="284" t="str">
        <f>A2394&amp;"-"&amp;COUNTIF($A$2:A2394,A2394)</f>
        <v>141332-2</v>
      </c>
      <c r="C2394" s="275">
        <v>2393</v>
      </c>
      <c r="D2394" s="278" t="s">
        <v>592</v>
      </c>
      <c r="E2394" s="275" t="s">
        <v>63</v>
      </c>
      <c r="F2394" s="275">
        <v>141332</v>
      </c>
      <c r="G2394" s="275" t="s">
        <v>351</v>
      </c>
      <c r="H2394" s="279" t="s">
        <v>1726</v>
      </c>
      <c r="I2394" s="275" t="s">
        <v>10</v>
      </c>
      <c r="J2394" s="275" t="s">
        <v>92</v>
      </c>
      <c r="K2394" s="278" t="s">
        <v>285</v>
      </c>
      <c r="L2394" s="283">
        <v>21</v>
      </c>
      <c r="M2394" s="158">
        <f t="shared" si="263"/>
        <v>23</v>
      </c>
      <c r="N2394" s="275">
        <v>141332</v>
      </c>
      <c r="O2394" s="158"/>
      <c r="P2394" s="158"/>
      <c r="Q2394" s="275">
        <v>141332</v>
      </c>
      <c r="R2394" s="158" t="s">
        <v>74</v>
      </c>
      <c r="S2394" s="158" t="str">
        <f>IFERROR(VLOOKUP(B2394,#REF!,3,0),"-")</f>
        <v>-</v>
      </c>
      <c r="T2394" s="159" t="str">
        <f>S2394&amp;"-"&amp;COUNTIF($S$2:S2394,S2394)</f>
        <v>--2390</v>
      </c>
      <c r="U2394" s="160">
        <f t="shared" si="259"/>
        <v>21</v>
      </c>
      <c r="V2394" s="160">
        <f t="shared" si="260"/>
        <v>23</v>
      </c>
      <c r="W2394" s="161" t="str">
        <f t="shared" si="261"/>
        <v>12 MAY 2024</v>
      </c>
      <c r="X2394" s="162">
        <f t="shared" si="262"/>
        <v>2393</v>
      </c>
      <c r="Y2394" s="163" t="s">
        <v>559</v>
      </c>
      <c r="AE2394" s="161" t="str">
        <f t="shared" si="265"/>
        <v>PRINCIPLE OF ACCOUNTING SEC 1</v>
      </c>
    </row>
    <row r="2395" spans="1:31" s="161" customFormat="1" ht="23.25" customHeight="1" x14ac:dyDescent="0.25">
      <c r="A2395" s="275">
        <f t="shared" si="264"/>
        <v>141124</v>
      </c>
      <c r="B2395" s="284" t="str">
        <f>A2395&amp;"-"&amp;COUNTIF($A$2:A2395,A2395)</f>
        <v>141124-1</v>
      </c>
      <c r="C2395" s="275">
        <v>2394</v>
      </c>
      <c r="D2395" s="278" t="s">
        <v>592</v>
      </c>
      <c r="E2395" s="275" t="s">
        <v>165</v>
      </c>
      <c r="F2395" s="275">
        <v>141124</v>
      </c>
      <c r="G2395" s="275" t="s">
        <v>885</v>
      </c>
      <c r="H2395" s="279" t="s">
        <v>1733</v>
      </c>
      <c r="I2395" s="275" t="s">
        <v>9</v>
      </c>
      <c r="J2395" s="275" t="s">
        <v>11</v>
      </c>
      <c r="K2395" s="278" t="s">
        <v>236</v>
      </c>
      <c r="L2395" s="283">
        <v>5</v>
      </c>
      <c r="M2395" s="158">
        <f t="shared" si="263"/>
        <v>7</v>
      </c>
      <c r="N2395" s="275">
        <v>141124</v>
      </c>
      <c r="O2395" s="158"/>
      <c r="P2395" s="158"/>
      <c r="Q2395" s="275">
        <v>141124</v>
      </c>
      <c r="R2395" s="158" t="s">
        <v>74</v>
      </c>
      <c r="S2395" s="158" t="str">
        <f>IFERROR(VLOOKUP(B2395,#REF!,3,0),"-")</f>
        <v>-</v>
      </c>
      <c r="T2395" s="159" t="str">
        <f>S2395&amp;"-"&amp;COUNTIF($S$2:S2395,S2395)</f>
        <v>--2391</v>
      </c>
      <c r="U2395" s="160">
        <f t="shared" si="259"/>
        <v>5</v>
      </c>
      <c r="V2395" s="160">
        <f t="shared" si="260"/>
        <v>7</v>
      </c>
      <c r="W2395" s="161" t="str">
        <f t="shared" si="261"/>
        <v>12 MAY 2024</v>
      </c>
      <c r="X2395" s="162">
        <f t="shared" si="262"/>
        <v>2394</v>
      </c>
      <c r="Y2395" s="163"/>
      <c r="AE2395" s="161" t="str">
        <f t="shared" si="265"/>
        <v>PAKISTANI WRITINGS IN ENGLISH SEC 1</v>
      </c>
    </row>
    <row r="2396" spans="1:31" s="161" customFormat="1" ht="23.25" customHeight="1" x14ac:dyDescent="0.25">
      <c r="A2396" s="275">
        <f t="shared" si="264"/>
        <v>141152</v>
      </c>
      <c r="B2396" s="284" t="str">
        <f>A2396&amp;"-"&amp;COUNTIF($A$2:A2396,A2396)</f>
        <v>141152-1</v>
      </c>
      <c r="C2396" s="275">
        <v>2395</v>
      </c>
      <c r="D2396" s="278" t="s">
        <v>592</v>
      </c>
      <c r="E2396" s="275" t="s">
        <v>26</v>
      </c>
      <c r="F2396" s="275">
        <v>141152</v>
      </c>
      <c r="G2396" s="275" t="s">
        <v>296</v>
      </c>
      <c r="H2396" s="279" t="s">
        <v>1734</v>
      </c>
      <c r="I2396" s="275" t="s">
        <v>9</v>
      </c>
      <c r="J2396" s="275" t="s">
        <v>11</v>
      </c>
      <c r="K2396" s="278" t="s">
        <v>236</v>
      </c>
      <c r="L2396" s="283">
        <v>17</v>
      </c>
      <c r="M2396" s="158">
        <f t="shared" si="263"/>
        <v>19</v>
      </c>
      <c r="N2396" s="275">
        <v>141152</v>
      </c>
      <c r="O2396" s="158"/>
      <c r="P2396" s="158"/>
      <c r="Q2396" s="275">
        <v>141152</v>
      </c>
      <c r="R2396" s="158" t="s">
        <v>74</v>
      </c>
      <c r="S2396" s="158" t="str">
        <f>IFERROR(VLOOKUP(B2396,#REF!,3,0),"-")</f>
        <v>-</v>
      </c>
      <c r="T2396" s="159" t="str">
        <f>S2396&amp;"-"&amp;COUNTIF($S$2:S2396,S2396)</f>
        <v>--2392</v>
      </c>
      <c r="U2396" s="160">
        <f t="shared" si="259"/>
        <v>17</v>
      </c>
      <c r="V2396" s="160">
        <f t="shared" si="260"/>
        <v>19</v>
      </c>
      <c r="W2396" s="161" t="str">
        <f t="shared" si="261"/>
        <v>12 MAY 2024</v>
      </c>
      <c r="X2396" s="162">
        <f t="shared" si="262"/>
        <v>2395</v>
      </c>
      <c r="Y2396" s="163"/>
      <c r="AE2396" s="161" t="str">
        <f t="shared" si="265"/>
        <v>BIOSAFETY AND BIOETHICS SEC 1</v>
      </c>
    </row>
    <row r="2397" spans="1:31" s="161" customFormat="1" ht="23.25" customHeight="1" x14ac:dyDescent="0.25">
      <c r="A2397" s="275">
        <f t="shared" si="264"/>
        <v>141152</v>
      </c>
      <c r="B2397" s="284" t="str">
        <f>A2397&amp;"-"&amp;COUNTIF($A$2:A2397,A2397)</f>
        <v>141152-2</v>
      </c>
      <c r="C2397" s="275">
        <v>2396</v>
      </c>
      <c r="D2397" s="278" t="s">
        <v>592</v>
      </c>
      <c r="E2397" s="275" t="s">
        <v>26</v>
      </c>
      <c r="F2397" s="275">
        <v>141152</v>
      </c>
      <c r="G2397" s="275" t="s">
        <v>296</v>
      </c>
      <c r="H2397" s="279" t="s">
        <v>1734</v>
      </c>
      <c r="I2397" s="275" t="s">
        <v>9</v>
      </c>
      <c r="J2397" s="275" t="s">
        <v>11</v>
      </c>
      <c r="K2397" s="278" t="s">
        <v>237</v>
      </c>
      <c r="L2397" s="283">
        <v>4</v>
      </c>
      <c r="M2397" s="158">
        <f t="shared" si="263"/>
        <v>6</v>
      </c>
      <c r="N2397" s="275">
        <v>141152</v>
      </c>
      <c r="O2397" s="158"/>
      <c r="P2397" s="158"/>
      <c r="Q2397" s="275">
        <v>141152</v>
      </c>
      <c r="R2397" s="158" t="s">
        <v>74</v>
      </c>
      <c r="S2397" s="158" t="str">
        <f>IFERROR(VLOOKUP(B2397,#REF!,3,0),"-")</f>
        <v>-</v>
      </c>
      <c r="T2397" s="159" t="str">
        <f>S2397&amp;"-"&amp;COUNTIF($S$2:S2397,S2397)</f>
        <v>--2393</v>
      </c>
      <c r="U2397" s="160">
        <f t="shared" si="259"/>
        <v>4</v>
      </c>
      <c r="V2397" s="160">
        <f t="shared" si="260"/>
        <v>6</v>
      </c>
      <c r="W2397" s="161" t="str">
        <f t="shared" si="261"/>
        <v>12 MAY 2024</v>
      </c>
      <c r="X2397" s="162">
        <f t="shared" si="262"/>
        <v>2396</v>
      </c>
      <c r="Y2397" s="163"/>
      <c r="AE2397" s="161" t="str">
        <f t="shared" si="265"/>
        <v>BIOSAFETY AND BIOETHICS SEC 1</v>
      </c>
    </row>
    <row r="2398" spans="1:31" s="161" customFormat="1" ht="23.25" customHeight="1" x14ac:dyDescent="0.25">
      <c r="A2398" s="275">
        <f t="shared" si="264"/>
        <v>141157</v>
      </c>
      <c r="B2398" s="284" t="str">
        <f>A2398&amp;"-"&amp;COUNTIF($A$2:A2398,A2398)</f>
        <v>141157-1</v>
      </c>
      <c r="C2398" s="275">
        <v>2397</v>
      </c>
      <c r="D2398" s="278" t="s">
        <v>592</v>
      </c>
      <c r="E2398" s="275" t="s">
        <v>30</v>
      </c>
      <c r="F2398" s="275">
        <v>141157</v>
      </c>
      <c r="G2398" s="275" t="s">
        <v>886</v>
      </c>
      <c r="H2398" s="279" t="s">
        <v>1735</v>
      </c>
      <c r="I2398" s="275" t="s">
        <v>9</v>
      </c>
      <c r="J2398" s="275" t="s">
        <v>11</v>
      </c>
      <c r="K2398" s="278" t="s">
        <v>237</v>
      </c>
      <c r="L2398" s="283">
        <v>7</v>
      </c>
      <c r="M2398" s="158">
        <f t="shared" si="263"/>
        <v>9</v>
      </c>
      <c r="N2398" s="275">
        <v>141157</v>
      </c>
      <c r="O2398" s="158"/>
      <c r="P2398" s="158"/>
      <c r="Q2398" s="275">
        <v>141157</v>
      </c>
      <c r="R2398" s="158" t="s">
        <v>74</v>
      </c>
      <c r="S2398" s="158" t="str">
        <f>IFERROR(VLOOKUP(B2398,#REF!,3,0),"-")</f>
        <v>-</v>
      </c>
      <c r="T2398" s="159" t="str">
        <f>S2398&amp;"-"&amp;COUNTIF($S$2:S2398,S2398)</f>
        <v>--2394</v>
      </c>
      <c r="U2398" s="160">
        <f t="shared" si="259"/>
        <v>7</v>
      </c>
      <c r="V2398" s="160">
        <f t="shared" si="260"/>
        <v>9</v>
      </c>
      <c r="W2398" s="161" t="str">
        <f t="shared" si="261"/>
        <v>12 MAY 2024</v>
      </c>
      <c r="X2398" s="162">
        <f t="shared" si="262"/>
        <v>2397</v>
      </c>
      <c r="Y2398" s="163"/>
      <c r="AE2398" s="161" t="str">
        <f t="shared" si="265"/>
        <v>GENERAL VIROLOGY SEC 1</v>
      </c>
    </row>
    <row r="2399" spans="1:31" s="161" customFormat="1" ht="23.25" customHeight="1" x14ac:dyDescent="0.25">
      <c r="A2399" s="275">
        <f t="shared" si="264"/>
        <v>141188</v>
      </c>
      <c r="B2399" s="284" t="str">
        <f>A2399&amp;"-"&amp;COUNTIF($A$2:A2399,A2399)</f>
        <v>141188-1</v>
      </c>
      <c r="C2399" s="275">
        <v>2398</v>
      </c>
      <c r="D2399" s="278" t="s">
        <v>592</v>
      </c>
      <c r="E2399" s="275" t="s">
        <v>151</v>
      </c>
      <c r="F2399" s="275">
        <v>141188</v>
      </c>
      <c r="G2399" s="275" t="s">
        <v>887</v>
      </c>
      <c r="H2399" s="279" t="s">
        <v>1736</v>
      </c>
      <c r="I2399" s="275" t="s">
        <v>9</v>
      </c>
      <c r="J2399" s="275" t="s">
        <v>11</v>
      </c>
      <c r="K2399" s="278" t="s">
        <v>237</v>
      </c>
      <c r="L2399" s="283">
        <v>9</v>
      </c>
      <c r="M2399" s="158" t="s">
        <v>74</v>
      </c>
      <c r="N2399" s="275">
        <v>141188</v>
      </c>
      <c r="O2399" s="158"/>
      <c r="P2399" s="158"/>
      <c r="Q2399" s="275">
        <v>141188</v>
      </c>
      <c r="R2399" s="158" t="s">
        <v>74</v>
      </c>
      <c r="S2399" s="158" t="str">
        <f>IFERROR(VLOOKUP(B2399,#REF!,3,0),"-")</f>
        <v>-</v>
      </c>
      <c r="T2399" s="159" t="str">
        <f>S2399&amp;"-"&amp;COUNTIF($S$2:S2399,S2399)</f>
        <v>--2395</v>
      </c>
      <c r="U2399" s="160">
        <f t="shared" si="259"/>
        <v>9</v>
      </c>
      <c r="V2399" s="160">
        <f t="shared" si="260"/>
        <v>11</v>
      </c>
      <c r="W2399" s="161" t="str">
        <f t="shared" si="261"/>
        <v>12 MAY 2024</v>
      </c>
      <c r="X2399" s="162">
        <f t="shared" si="262"/>
        <v>2398</v>
      </c>
      <c r="Y2399" s="163"/>
      <c r="AE2399" s="161" t="str">
        <f t="shared" si="265"/>
        <v>EPIDEMIOLOGY AND PUBLIC HEALTH SEC 1</v>
      </c>
    </row>
    <row r="2400" spans="1:31" s="161" customFormat="1" ht="23.25" customHeight="1" x14ac:dyDescent="0.25">
      <c r="A2400" s="275">
        <f t="shared" si="264"/>
        <v>141194</v>
      </c>
      <c r="B2400" s="284" t="str">
        <f>A2400&amp;"-"&amp;COUNTIF($A$2:A2400,A2400)</f>
        <v>141194-1</v>
      </c>
      <c r="C2400" s="275">
        <v>2399</v>
      </c>
      <c r="D2400" s="278" t="s">
        <v>592</v>
      </c>
      <c r="E2400" s="275" t="s">
        <v>151</v>
      </c>
      <c r="F2400" s="275">
        <v>141194</v>
      </c>
      <c r="G2400" s="275" t="s">
        <v>887</v>
      </c>
      <c r="H2400" s="279" t="s">
        <v>1736</v>
      </c>
      <c r="I2400" s="275" t="s">
        <v>9</v>
      </c>
      <c r="J2400" s="275" t="s">
        <v>11</v>
      </c>
      <c r="K2400" s="278" t="s">
        <v>237</v>
      </c>
      <c r="L2400" s="283">
        <v>2</v>
      </c>
      <c r="M2400" s="158">
        <f t="shared" si="263"/>
        <v>4</v>
      </c>
      <c r="N2400" s="275">
        <v>141194</v>
      </c>
      <c r="O2400" s="158"/>
      <c r="P2400" s="158"/>
      <c r="Q2400" s="275">
        <v>141194</v>
      </c>
      <c r="R2400" s="158" t="s">
        <v>74</v>
      </c>
      <c r="S2400" s="158" t="str">
        <f>IFERROR(VLOOKUP(B2400,#REF!,3,0),"-")</f>
        <v>-</v>
      </c>
      <c r="T2400" s="159" t="str">
        <f>S2400&amp;"-"&amp;COUNTIF($S$2:S2400,S2400)</f>
        <v>--2396</v>
      </c>
      <c r="U2400" s="160">
        <f t="shared" si="259"/>
        <v>2</v>
      </c>
      <c r="V2400" s="160">
        <f t="shared" si="260"/>
        <v>4</v>
      </c>
      <c r="W2400" s="161" t="str">
        <f t="shared" si="261"/>
        <v>12 MAY 2024</v>
      </c>
      <c r="X2400" s="162">
        <f t="shared" si="262"/>
        <v>2399</v>
      </c>
      <c r="Y2400" s="163"/>
      <c r="AE2400" s="161" t="str">
        <f t="shared" si="265"/>
        <v>EPIDEMIOLOGY AND PUBLIC HEALTH SEC 1</v>
      </c>
    </row>
    <row r="2401" spans="1:31" s="161" customFormat="1" ht="23.25" customHeight="1" x14ac:dyDescent="0.25">
      <c r="A2401" s="275">
        <f t="shared" si="264"/>
        <v>141194</v>
      </c>
      <c r="B2401" s="284" t="str">
        <f>A2401&amp;"-"&amp;COUNTIF($A$2:A2401,A2401)</f>
        <v>141194-2</v>
      </c>
      <c r="C2401" s="275">
        <v>2400</v>
      </c>
      <c r="D2401" s="278" t="s">
        <v>592</v>
      </c>
      <c r="E2401" s="275" t="s">
        <v>151</v>
      </c>
      <c r="F2401" s="275">
        <v>141194</v>
      </c>
      <c r="G2401" s="275" t="s">
        <v>887</v>
      </c>
      <c r="H2401" s="279" t="s">
        <v>1736</v>
      </c>
      <c r="I2401" s="275" t="s">
        <v>9</v>
      </c>
      <c r="J2401" s="275" t="s">
        <v>11</v>
      </c>
      <c r="K2401" s="278" t="s">
        <v>238</v>
      </c>
      <c r="L2401" s="283">
        <v>5</v>
      </c>
      <c r="M2401" s="158">
        <f t="shared" si="263"/>
        <v>7</v>
      </c>
      <c r="N2401" s="275">
        <v>141194</v>
      </c>
      <c r="O2401" s="158"/>
      <c r="P2401" s="158"/>
      <c r="Q2401" s="275">
        <v>141194</v>
      </c>
      <c r="R2401" s="158" t="s">
        <v>74</v>
      </c>
      <c r="S2401" s="158" t="str">
        <f>IFERROR(VLOOKUP(B2401,#REF!,3,0),"-")</f>
        <v>-</v>
      </c>
      <c r="T2401" s="159" t="str">
        <f>S2401&amp;"-"&amp;COUNTIF($S$2:S2401,S2401)</f>
        <v>--2397</v>
      </c>
      <c r="U2401" s="160">
        <f t="shared" si="259"/>
        <v>5</v>
      </c>
      <c r="V2401" s="160">
        <f t="shared" si="260"/>
        <v>7</v>
      </c>
      <c r="W2401" s="161" t="str">
        <f t="shared" si="261"/>
        <v>12 MAY 2024</v>
      </c>
      <c r="X2401" s="162">
        <f t="shared" si="262"/>
        <v>2400</v>
      </c>
      <c r="Y2401" s="163"/>
      <c r="AE2401" s="161" t="str">
        <f t="shared" si="265"/>
        <v>EPIDEMIOLOGY AND PUBLIC HEALTH SEC 1</v>
      </c>
    </row>
    <row r="2402" spans="1:31" s="161" customFormat="1" ht="23.25" customHeight="1" x14ac:dyDescent="0.25">
      <c r="A2402" s="275">
        <f t="shared" si="264"/>
        <v>141296</v>
      </c>
      <c r="B2402" s="284" t="str">
        <f>A2402&amp;"-"&amp;COUNTIF($A$2:A2402,A2402)</f>
        <v>141296-1</v>
      </c>
      <c r="C2402" s="275">
        <v>2401</v>
      </c>
      <c r="D2402" s="278" t="s">
        <v>592</v>
      </c>
      <c r="E2402" s="275" t="s">
        <v>169</v>
      </c>
      <c r="F2402" s="275">
        <v>141296</v>
      </c>
      <c r="G2402" s="275" t="s">
        <v>379</v>
      </c>
      <c r="H2402" s="279" t="s">
        <v>1737</v>
      </c>
      <c r="I2402" s="275" t="s">
        <v>9</v>
      </c>
      <c r="J2402" s="275" t="s">
        <v>11</v>
      </c>
      <c r="K2402" s="278" t="s">
        <v>238</v>
      </c>
      <c r="L2402" s="283">
        <v>7</v>
      </c>
      <c r="M2402" s="158">
        <f t="shared" si="263"/>
        <v>9</v>
      </c>
      <c r="N2402" s="275">
        <v>141296</v>
      </c>
      <c r="O2402" s="158"/>
      <c r="P2402" s="158"/>
      <c r="Q2402" s="275">
        <v>141296</v>
      </c>
      <c r="R2402" s="158" t="s">
        <v>74</v>
      </c>
      <c r="S2402" s="158" t="str">
        <f>IFERROR(VLOOKUP(B2402,#REF!,3,0),"-")</f>
        <v>-</v>
      </c>
      <c r="T2402" s="159" t="str">
        <f>S2402&amp;"-"&amp;COUNTIF($S$2:S2402,S2402)</f>
        <v>--2398</v>
      </c>
      <c r="U2402" s="160">
        <f t="shared" si="259"/>
        <v>7</v>
      </c>
      <c r="V2402" s="160">
        <f t="shared" si="260"/>
        <v>9</v>
      </c>
      <c r="W2402" s="161" t="str">
        <f t="shared" si="261"/>
        <v>12 MAY 2024</v>
      </c>
      <c r="X2402" s="162">
        <f t="shared" si="262"/>
        <v>2401</v>
      </c>
      <c r="Y2402" s="163"/>
      <c r="AE2402" s="161" t="str">
        <f t="shared" si="265"/>
        <v>STRATEGIC MARKETING SEC 1</v>
      </c>
    </row>
    <row r="2403" spans="1:31" s="161" customFormat="1" ht="23.25" customHeight="1" x14ac:dyDescent="0.25">
      <c r="A2403" s="275">
        <f t="shared" si="264"/>
        <v>141297</v>
      </c>
      <c r="B2403" s="284" t="str">
        <f>A2403&amp;"-"&amp;COUNTIF($A$2:A2403,A2403)</f>
        <v>141297-1</v>
      </c>
      <c r="C2403" s="275">
        <v>2402</v>
      </c>
      <c r="D2403" s="278" t="s">
        <v>592</v>
      </c>
      <c r="E2403" s="275" t="s">
        <v>20</v>
      </c>
      <c r="F2403" s="275">
        <v>141297</v>
      </c>
      <c r="G2403" s="275" t="s">
        <v>114</v>
      </c>
      <c r="H2403" s="279" t="s">
        <v>1738</v>
      </c>
      <c r="I2403" s="275" t="s">
        <v>9</v>
      </c>
      <c r="J2403" s="275" t="s">
        <v>11</v>
      </c>
      <c r="K2403" s="278" t="s">
        <v>238</v>
      </c>
      <c r="L2403" s="283">
        <v>10</v>
      </c>
      <c r="M2403" s="158">
        <f t="shared" si="263"/>
        <v>12</v>
      </c>
      <c r="N2403" s="275">
        <v>141297</v>
      </c>
      <c r="O2403" s="158"/>
      <c r="P2403" s="158"/>
      <c r="Q2403" s="275">
        <v>141297</v>
      </c>
      <c r="R2403" s="158" t="s">
        <v>74</v>
      </c>
      <c r="S2403" s="158" t="str">
        <f>IFERROR(VLOOKUP(B2403,#REF!,3,0),"-")</f>
        <v>-</v>
      </c>
      <c r="T2403" s="159" t="str">
        <f>S2403&amp;"-"&amp;COUNTIF($S$2:S2403,S2403)</f>
        <v>--2399</v>
      </c>
      <c r="U2403" s="160">
        <f t="shared" si="259"/>
        <v>10</v>
      </c>
      <c r="V2403" s="160">
        <f t="shared" si="260"/>
        <v>12</v>
      </c>
      <c r="W2403" s="161" t="str">
        <f t="shared" si="261"/>
        <v>12 MAY 2024</v>
      </c>
      <c r="X2403" s="162">
        <f t="shared" si="262"/>
        <v>2402</v>
      </c>
      <c r="Y2403" s="163"/>
      <c r="AE2403" s="161" t="str">
        <f t="shared" si="265"/>
        <v>OPERATIONAL RESEARCH SEC 1</v>
      </c>
    </row>
    <row r="2404" spans="1:31" s="161" customFormat="1" ht="23.25" customHeight="1" x14ac:dyDescent="0.25">
      <c r="A2404" s="275">
        <f t="shared" si="264"/>
        <v>141297</v>
      </c>
      <c r="B2404" s="284" t="str">
        <f>A2404&amp;"-"&amp;COUNTIF($A$2:A2404,A2404)</f>
        <v>141297-2</v>
      </c>
      <c r="C2404" s="275">
        <v>2403</v>
      </c>
      <c r="D2404" s="278" t="s">
        <v>592</v>
      </c>
      <c r="E2404" s="275" t="s">
        <v>20</v>
      </c>
      <c r="F2404" s="275">
        <v>141297</v>
      </c>
      <c r="G2404" s="275" t="s">
        <v>114</v>
      </c>
      <c r="H2404" s="279" t="s">
        <v>1738</v>
      </c>
      <c r="I2404" s="275" t="s">
        <v>9</v>
      </c>
      <c r="J2404" s="275" t="s">
        <v>11</v>
      </c>
      <c r="K2404" s="278" t="s">
        <v>239</v>
      </c>
      <c r="L2404" s="283">
        <v>22</v>
      </c>
      <c r="M2404" s="158">
        <f t="shared" si="263"/>
        <v>24</v>
      </c>
      <c r="N2404" s="275">
        <v>141297</v>
      </c>
      <c r="O2404" s="158"/>
      <c r="P2404" s="158"/>
      <c r="Q2404" s="275">
        <v>141297</v>
      </c>
      <c r="R2404" s="158" t="s">
        <v>74</v>
      </c>
      <c r="S2404" s="158" t="str">
        <f>IFERROR(VLOOKUP(B2404,#REF!,3,0),"-")</f>
        <v>-</v>
      </c>
      <c r="T2404" s="159" t="str">
        <f>S2404&amp;"-"&amp;COUNTIF($S$2:S2404,S2404)</f>
        <v>--2400</v>
      </c>
      <c r="U2404" s="160">
        <f t="shared" si="259"/>
        <v>22</v>
      </c>
      <c r="V2404" s="160">
        <f t="shared" si="260"/>
        <v>24</v>
      </c>
      <c r="W2404" s="161" t="str">
        <f t="shared" si="261"/>
        <v>12 MAY 2024</v>
      </c>
      <c r="X2404" s="162">
        <f t="shared" si="262"/>
        <v>2403</v>
      </c>
      <c r="Y2404" s="163"/>
      <c r="AE2404" s="161" t="str">
        <f t="shared" si="265"/>
        <v>OPERATIONAL RESEARCH SEC 1</v>
      </c>
    </row>
    <row r="2405" spans="1:31" s="161" customFormat="1" ht="23.25" customHeight="1" x14ac:dyDescent="0.25">
      <c r="A2405" s="275">
        <f t="shared" si="264"/>
        <v>141297</v>
      </c>
      <c r="B2405" s="284" t="str">
        <f>A2405&amp;"-"&amp;COUNTIF($A$2:A2405,A2405)</f>
        <v>141297-3</v>
      </c>
      <c r="C2405" s="275">
        <v>2404</v>
      </c>
      <c r="D2405" s="278" t="s">
        <v>592</v>
      </c>
      <c r="E2405" s="275" t="s">
        <v>20</v>
      </c>
      <c r="F2405" s="275">
        <v>141297</v>
      </c>
      <c r="G2405" s="275" t="s">
        <v>114</v>
      </c>
      <c r="H2405" s="279" t="s">
        <v>1738</v>
      </c>
      <c r="I2405" s="275" t="s">
        <v>9</v>
      </c>
      <c r="J2405" s="275" t="s">
        <v>11</v>
      </c>
      <c r="K2405" s="278" t="s">
        <v>240</v>
      </c>
      <c r="L2405" s="283">
        <v>5</v>
      </c>
      <c r="M2405" s="158">
        <f t="shared" si="263"/>
        <v>7</v>
      </c>
      <c r="N2405" s="275">
        <v>141297</v>
      </c>
      <c r="O2405" s="158"/>
      <c r="P2405" s="158"/>
      <c r="Q2405" s="275">
        <v>141297</v>
      </c>
      <c r="R2405" s="158" t="s">
        <v>74</v>
      </c>
      <c r="S2405" s="158" t="str">
        <f>IFERROR(VLOOKUP(B2405,#REF!,3,0),"-")</f>
        <v>-</v>
      </c>
      <c r="T2405" s="159" t="str">
        <f>S2405&amp;"-"&amp;COUNTIF($S$2:S2405,S2405)</f>
        <v>--2401</v>
      </c>
      <c r="U2405" s="160">
        <f t="shared" si="259"/>
        <v>5</v>
      </c>
      <c r="V2405" s="160">
        <f t="shared" si="260"/>
        <v>7</v>
      </c>
      <c r="W2405" s="161" t="str">
        <f t="shared" si="261"/>
        <v>12 MAY 2024</v>
      </c>
      <c r="X2405" s="162">
        <f t="shared" si="262"/>
        <v>2404</v>
      </c>
      <c r="Y2405" s="163"/>
      <c r="AE2405" s="161" t="str">
        <f t="shared" si="265"/>
        <v>OPERATIONAL RESEARCH SEC 1</v>
      </c>
    </row>
    <row r="2406" spans="1:31" s="161" customFormat="1" ht="23.25" customHeight="1" x14ac:dyDescent="0.25">
      <c r="A2406" s="275">
        <f t="shared" si="264"/>
        <v>141297</v>
      </c>
      <c r="B2406" s="284" t="str">
        <f>A2406&amp;"-"&amp;COUNTIF($A$2:A2406,A2406)</f>
        <v>141297-4</v>
      </c>
      <c r="C2406" s="275">
        <v>2405</v>
      </c>
      <c r="D2406" s="278" t="s">
        <v>592</v>
      </c>
      <c r="E2406" s="275" t="s">
        <v>583</v>
      </c>
      <c r="F2406" s="275">
        <v>141297</v>
      </c>
      <c r="G2406" s="275" t="s">
        <v>114</v>
      </c>
      <c r="H2406" s="279" t="s">
        <v>1738</v>
      </c>
      <c r="I2406" s="275" t="s">
        <v>9</v>
      </c>
      <c r="J2406" s="275" t="s">
        <v>11</v>
      </c>
      <c r="K2406" s="278" t="s">
        <v>240</v>
      </c>
      <c r="L2406" s="283">
        <v>1</v>
      </c>
      <c r="M2406" s="158">
        <f t="shared" si="263"/>
        <v>3</v>
      </c>
      <c r="N2406" s="275">
        <v>141297</v>
      </c>
      <c r="O2406" s="158"/>
      <c r="P2406" s="158"/>
      <c r="Q2406" s="275">
        <v>141297</v>
      </c>
      <c r="R2406" s="158" t="s">
        <v>74</v>
      </c>
      <c r="S2406" s="158" t="str">
        <f>IFERROR(VLOOKUP(B2406,#REF!,3,0),"-")</f>
        <v>-</v>
      </c>
      <c r="T2406" s="159" t="str">
        <f>S2406&amp;"-"&amp;COUNTIF($S$2:S2406,S2406)</f>
        <v>--2402</v>
      </c>
      <c r="U2406" s="160">
        <f t="shared" si="259"/>
        <v>1</v>
      </c>
      <c r="V2406" s="160">
        <f t="shared" si="260"/>
        <v>3</v>
      </c>
      <c r="W2406" s="161" t="str">
        <f t="shared" si="261"/>
        <v>12 MAY 2024</v>
      </c>
      <c r="X2406" s="162">
        <f t="shared" si="262"/>
        <v>2405</v>
      </c>
      <c r="Y2406" s="163"/>
      <c r="AE2406" s="161" t="str">
        <f t="shared" si="265"/>
        <v>OPERATIONAL RESEARCH SEC 1</v>
      </c>
    </row>
    <row r="2407" spans="1:31" s="161" customFormat="1" ht="23.25" customHeight="1" x14ac:dyDescent="0.25">
      <c r="A2407" s="275">
        <f t="shared" si="264"/>
        <v>141298</v>
      </c>
      <c r="B2407" s="284" t="str">
        <f>A2407&amp;"-"&amp;COUNTIF($A$2:A2407,A2407)</f>
        <v>141298-1</v>
      </c>
      <c r="C2407" s="275">
        <v>2406</v>
      </c>
      <c r="D2407" s="278" t="s">
        <v>592</v>
      </c>
      <c r="E2407" s="275" t="s">
        <v>20</v>
      </c>
      <c r="F2407" s="275">
        <v>141298</v>
      </c>
      <c r="G2407" s="275" t="s">
        <v>114</v>
      </c>
      <c r="H2407" s="279" t="s">
        <v>1739</v>
      </c>
      <c r="I2407" s="275" t="s">
        <v>9</v>
      </c>
      <c r="J2407" s="275" t="s">
        <v>11</v>
      </c>
      <c r="K2407" s="278" t="s">
        <v>240</v>
      </c>
      <c r="L2407" s="283">
        <v>16</v>
      </c>
      <c r="M2407" s="158">
        <f t="shared" si="263"/>
        <v>18</v>
      </c>
      <c r="N2407" s="275">
        <v>141298</v>
      </c>
      <c r="O2407" s="158"/>
      <c r="P2407" s="158"/>
      <c r="Q2407" s="275">
        <v>141298</v>
      </c>
      <c r="R2407" s="158" t="s">
        <v>74</v>
      </c>
      <c r="S2407" s="158" t="str">
        <f>IFERROR(VLOOKUP(B2407,#REF!,3,0),"-")</f>
        <v>-</v>
      </c>
      <c r="T2407" s="159" t="str">
        <f>S2407&amp;"-"&amp;COUNTIF($S$2:S2407,S2407)</f>
        <v>--2403</v>
      </c>
      <c r="U2407" s="160">
        <f t="shared" si="259"/>
        <v>16</v>
      </c>
      <c r="V2407" s="160">
        <f t="shared" si="260"/>
        <v>18</v>
      </c>
      <c r="W2407" s="161" t="str">
        <f t="shared" si="261"/>
        <v>12 MAY 2024</v>
      </c>
      <c r="X2407" s="162">
        <f t="shared" si="262"/>
        <v>2406</v>
      </c>
      <c r="Y2407" s="163"/>
      <c r="AE2407" s="161" t="str">
        <f t="shared" si="265"/>
        <v>OPERATIONAL RESEARCH SEC 2</v>
      </c>
    </row>
    <row r="2408" spans="1:31" s="161" customFormat="1" ht="23.25" customHeight="1" x14ac:dyDescent="0.25">
      <c r="A2408" s="275">
        <f t="shared" si="264"/>
        <v>141298</v>
      </c>
      <c r="B2408" s="284" t="str">
        <f>A2408&amp;"-"&amp;COUNTIF($A$2:A2408,A2408)</f>
        <v>141298-2</v>
      </c>
      <c r="C2408" s="275">
        <v>2407</v>
      </c>
      <c r="D2408" s="278" t="s">
        <v>592</v>
      </c>
      <c r="E2408" s="275" t="s">
        <v>20</v>
      </c>
      <c r="F2408" s="275">
        <v>141298</v>
      </c>
      <c r="G2408" s="275" t="s">
        <v>114</v>
      </c>
      <c r="H2408" s="281" t="s">
        <v>1739</v>
      </c>
      <c r="I2408" s="275" t="s">
        <v>9</v>
      </c>
      <c r="J2408" s="275" t="s">
        <v>11</v>
      </c>
      <c r="K2408" s="278" t="s">
        <v>241</v>
      </c>
      <c r="L2408" s="283">
        <v>4</v>
      </c>
      <c r="M2408" s="158">
        <f t="shared" si="263"/>
        <v>6</v>
      </c>
      <c r="N2408" s="275">
        <v>141298</v>
      </c>
      <c r="O2408" s="158"/>
      <c r="P2408" s="158"/>
      <c r="Q2408" s="275">
        <v>141298</v>
      </c>
      <c r="R2408" s="158" t="s">
        <v>74</v>
      </c>
      <c r="S2408" s="158" t="str">
        <f>IFERROR(VLOOKUP(B2408,#REF!,3,0),"-")</f>
        <v>-</v>
      </c>
      <c r="T2408" s="159" t="str">
        <f>S2408&amp;"-"&amp;COUNTIF($S$2:S2408,S2408)</f>
        <v>--2404</v>
      </c>
      <c r="U2408" s="160">
        <f t="shared" si="259"/>
        <v>4</v>
      </c>
      <c r="V2408" s="160">
        <f t="shared" si="260"/>
        <v>6</v>
      </c>
      <c r="W2408" s="161" t="str">
        <f t="shared" si="261"/>
        <v>12 MAY 2024</v>
      </c>
      <c r="X2408" s="162">
        <f t="shared" si="262"/>
        <v>2407</v>
      </c>
      <c r="Y2408" s="163"/>
      <c r="AE2408" s="161" t="str">
        <f t="shared" si="265"/>
        <v>OPERATIONAL RESEARCH SEC 2</v>
      </c>
    </row>
    <row r="2409" spans="1:31" s="161" customFormat="1" ht="23.25" customHeight="1" x14ac:dyDescent="0.25">
      <c r="A2409" s="275">
        <f t="shared" si="264"/>
        <v>141310</v>
      </c>
      <c r="B2409" s="284" t="str">
        <f>A2409&amp;"-"&amp;COUNTIF($A$2:A2409,A2409)</f>
        <v>141310-1</v>
      </c>
      <c r="C2409" s="275">
        <v>2408</v>
      </c>
      <c r="D2409" s="278" t="s">
        <v>592</v>
      </c>
      <c r="E2409" s="275" t="s">
        <v>169</v>
      </c>
      <c r="F2409" s="275">
        <v>141310</v>
      </c>
      <c r="G2409" s="275" t="s">
        <v>888</v>
      </c>
      <c r="H2409" s="279" t="s">
        <v>1740</v>
      </c>
      <c r="I2409" s="275" t="s">
        <v>9</v>
      </c>
      <c r="J2409" s="275" t="s">
        <v>11</v>
      </c>
      <c r="K2409" s="278" t="s">
        <v>241</v>
      </c>
      <c r="L2409" s="283">
        <v>3</v>
      </c>
      <c r="M2409" s="158">
        <f t="shared" si="263"/>
        <v>5</v>
      </c>
      <c r="N2409" s="275">
        <v>141310</v>
      </c>
      <c r="O2409" s="158"/>
      <c r="P2409" s="158"/>
      <c r="Q2409" s="275">
        <v>141310</v>
      </c>
      <c r="R2409" s="158" t="s">
        <v>74</v>
      </c>
      <c r="S2409" s="158" t="str">
        <f>IFERROR(VLOOKUP(B2409,#REF!,3,0),"-")</f>
        <v>-</v>
      </c>
      <c r="T2409" s="159" t="str">
        <f>S2409&amp;"-"&amp;COUNTIF($S$2:S2409,S2409)</f>
        <v>--2405</v>
      </c>
      <c r="U2409" s="160">
        <f t="shared" si="259"/>
        <v>3</v>
      </c>
      <c r="V2409" s="160">
        <f t="shared" si="260"/>
        <v>5</v>
      </c>
      <c r="W2409" s="161" t="str">
        <f t="shared" si="261"/>
        <v>12 MAY 2024</v>
      </c>
      <c r="X2409" s="162">
        <f t="shared" si="262"/>
        <v>2408</v>
      </c>
      <c r="Y2409" s="163"/>
      <c r="AE2409" s="161" t="str">
        <f t="shared" si="265"/>
        <v>ORGANIZATIONAL PSYCHOLOGY SEC 1</v>
      </c>
    </row>
    <row r="2410" spans="1:31" s="161" customFormat="1" ht="23.25" customHeight="1" x14ac:dyDescent="0.25">
      <c r="A2410" s="275">
        <f t="shared" si="264"/>
        <v>141318</v>
      </c>
      <c r="B2410" s="284" t="str">
        <f>A2410&amp;"-"&amp;COUNTIF($A$2:A2410,A2410)</f>
        <v>141318-1</v>
      </c>
      <c r="C2410" s="275">
        <v>2409</v>
      </c>
      <c r="D2410" s="278" t="s">
        <v>592</v>
      </c>
      <c r="E2410" s="275" t="s">
        <v>170</v>
      </c>
      <c r="F2410" s="275">
        <v>141318</v>
      </c>
      <c r="G2410" s="275" t="s">
        <v>888</v>
      </c>
      <c r="H2410" s="279" t="s">
        <v>1740</v>
      </c>
      <c r="I2410" s="275" t="s">
        <v>9</v>
      </c>
      <c r="J2410" s="275" t="s">
        <v>11</v>
      </c>
      <c r="K2410" s="278" t="s">
        <v>241</v>
      </c>
      <c r="L2410" s="283">
        <v>4</v>
      </c>
      <c r="M2410" s="158">
        <f t="shared" si="263"/>
        <v>6</v>
      </c>
      <c r="N2410" s="275">
        <v>141318</v>
      </c>
      <c r="O2410" s="158"/>
      <c r="P2410" s="158"/>
      <c r="Q2410" s="275">
        <v>141318</v>
      </c>
      <c r="R2410" s="158" t="s">
        <v>74</v>
      </c>
      <c r="S2410" s="158" t="str">
        <f>IFERROR(VLOOKUP(B2410,#REF!,3,0),"-")</f>
        <v>-</v>
      </c>
      <c r="T2410" s="159" t="str">
        <f>S2410&amp;"-"&amp;COUNTIF($S$2:S2410,S2410)</f>
        <v>--2406</v>
      </c>
      <c r="U2410" s="160">
        <f t="shared" si="259"/>
        <v>4</v>
      </c>
      <c r="V2410" s="160">
        <f t="shared" si="260"/>
        <v>6</v>
      </c>
      <c r="W2410" s="161" t="str">
        <f t="shared" si="261"/>
        <v>12 MAY 2024</v>
      </c>
      <c r="X2410" s="162">
        <f t="shared" si="262"/>
        <v>2409</v>
      </c>
      <c r="Y2410" s="163"/>
      <c r="AE2410" s="161" t="str">
        <f t="shared" si="265"/>
        <v>ORGANIZATIONAL PSYCHOLOGY SEC 1</v>
      </c>
    </row>
    <row r="2411" spans="1:31" s="161" customFormat="1" ht="23.25" customHeight="1" x14ac:dyDescent="0.25">
      <c r="A2411" s="275">
        <f t="shared" si="264"/>
        <v>141364</v>
      </c>
      <c r="B2411" s="284" t="str">
        <f>A2411&amp;"-"&amp;COUNTIF($A$2:A2411,A2411)</f>
        <v>141364-1</v>
      </c>
      <c r="C2411" s="275">
        <v>2410</v>
      </c>
      <c r="D2411" s="278" t="s">
        <v>592</v>
      </c>
      <c r="E2411" s="275" t="s">
        <v>22</v>
      </c>
      <c r="F2411" s="275">
        <v>141364</v>
      </c>
      <c r="G2411" s="275" t="s">
        <v>889</v>
      </c>
      <c r="H2411" s="279" t="s">
        <v>1741</v>
      </c>
      <c r="I2411" s="275" t="s">
        <v>9</v>
      </c>
      <c r="J2411" s="275" t="s">
        <v>11</v>
      </c>
      <c r="K2411" s="278" t="s">
        <v>241</v>
      </c>
      <c r="L2411" s="283">
        <v>11</v>
      </c>
      <c r="M2411" s="158">
        <f t="shared" si="263"/>
        <v>13</v>
      </c>
      <c r="N2411" s="275">
        <v>141364</v>
      </c>
      <c r="O2411" s="158"/>
      <c r="P2411" s="158"/>
      <c r="Q2411" s="275">
        <v>141364</v>
      </c>
      <c r="R2411" s="158" t="s">
        <v>74</v>
      </c>
      <c r="S2411" s="158" t="str">
        <f>IFERROR(VLOOKUP(B2411,#REF!,3,0),"-")</f>
        <v>-</v>
      </c>
      <c r="T2411" s="159" t="str">
        <f>S2411&amp;"-"&amp;COUNTIF($S$2:S2411,S2411)</f>
        <v>--2407</v>
      </c>
      <c r="U2411" s="160">
        <f t="shared" si="259"/>
        <v>11</v>
      </c>
      <c r="V2411" s="160">
        <f t="shared" si="260"/>
        <v>13</v>
      </c>
      <c r="W2411" s="161" t="str">
        <f t="shared" si="261"/>
        <v>12 MAY 2024</v>
      </c>
      <c r="X2411" s="162">
        <f t="shared" si="262"/>
        <v>2410</v>
      </c>
      <c r="Y2411" s="163"/>
      <c r="AE2411" s="161" t="str">
        <f t="shared" si="265"/>
        <v>STRATEGIC HRM SEC 1</v>
      </c>
    </row>
    <row r="2412" spans="1:31" s="161" customFormat="1" ht="23.25" customHeight="1" x14ac:dyDescent="0.25">
      <c r="A2412" s="275">
        <f t="shared" si="264"/>
        <v>141364</v>
      </c>
      <c r="B2412" s="284" t="str">
        <f>A2412&amp;"-"&amp;COUNTIF($A$2:A2412,A2412)</f>
        <v>141364-2</v>
      </c>
      <c r="C2412" s="275">
        <v>2411</v>
      </c>
      <c r="D2412" s="278" t="s">
        <v>592</v>
      </c>
      <c r="E2412" s="275" t="s">
        <v>22</v>
      </c>
      <c r="F2412" s="275">
        <v>141364</v>
      </c>
      <c r="G2412" s="275" t="s">
        <v>889</v>
      </c>
      <c r="H2412" s="279" t="s">
        <v>1741</v>
      </c>
      <c r="I2412" s="275" t="s">
        <v>9</v>
      </c>
      <c r="J2412" s="275" t="s">
        <v>11</v>
      </c>
      <c r="K2412" s="278" t="s">
        <v>242</v>
      </c>
      <c r="L2412" s="283">
        <v>2</v>
      </c>
      <c r="M2412" s="158">
        <f t="shared" si="263"/>
        <v>4</v>
      </c>
      <c r="N2412" s="275">
        <v>141364</v>
      </c>
      <c r="O2412" s="158"/>
      <c r="P2412" s="158"/>
      <c r="Q2412" s="275">
        <v>141364</v>
      </c>
      <c r="R2412" s="158" t="s">
        <v>74</v>
      </c>
      <c r="S2412" s="158" t="str">
        <f>IFERROR(VLOOKUP(B2412,#REF!,3,0),"-")</f>
        <v>-</v>
      </c>
      <c r="T2412" s="159" t="str">
        <f>S2412&amp;"-"&amp;COUNTIF($S$2:S2412,S2412)</f>
        <v>--2408</v>
      </c>
      <c r="U2412" s="160">
        <f t="shared" si="259"/>
        <v>2</v>
      </c>
      <c r="V2412" s="160">
        <f t="shared" si="260"/>
        <v>4</v>
      </c>
      <c r="W2412" s="161" t="str">
        <f t="shared" si="261"/>
        <v>12 MAY 2024</v>
      </c>
      <c r="X2412" s="162">
        <f t="shared" si="262"/>
        <v>2411</v>
      </c>
      <c r="Y2412" s="163"/>
      <c r="AE2412" s="161" t="str">
        <f t="shared" si="265"/>
        <v>STRATEGIC HRM SEC 1</v>
      </c>
    </row>
    <row r="2413" spans="1:31" s="161" customFormat="1" ht="23.25" customHeight="1" x14ac:dyDescent="0.25">
      <c r="A2413" s="275">
        <f t="shared" si="264"/>
        <v>141366</v>
      </c>
      <c r="B2413" s="284" t="str">
        <f>A2413&amp;"-"&amp;COUNTIF($A$2:A2413,A2413)</f>
        <v>141366-1</v>
      </c>
      <c r="C2413" s="275">
        <v>2412</v>
      </c>
      <c r="D2413" s="278" t="s">
        <v>592</v>
      </c>
      <c r="E2413" s="275" t="s">
        <v>24</v>
      </c>
      <c r="F2413" s="275">
        <v>141366</v>
      </c>
      <c r="G2413" s="275" t="s">
        <v>890</v>
      </c>
      <c r="H2413" s="279" t="s">
        <v>948</v>
      </c>
      <c r="I2413" s="275" t="s">
        <v>9</v>
      </c>
      <c r="J2413" s="275" t="s">
        <v>11</v>
      </c>
      <c r="K2413" s="278" t="s">
        <v>242</v>
      </c>
      <c r="L2413" s="283">
        <v>10</v>
      </c>
      <c r="M2413" s="158">
        <f t="shared" si="263"/>
        <v>12</v>
      </c>
      <c r="N2413" s="275">
        <v>141366</v>
      </c>
      <c r="O2413" s="158"/>
      <c r="P2413" s="158"/>
      <c r="Q2413" s="275">
        <v>141366</v>
      </c>
      <c r="R2413" s="158" t="s">
        <v>74</v>
      </c>
      <c r="S2413" s="158" t="str">
        <f>IFERROR(VLOOKUP(B2413,#REF!,3,0),"-")</f>
        <v>-</v>
      </c>
      <c r="T2413" s="159" t="str">
        <f>S2413&amp;"-"&amp;COUNTIF($S$2:S2413,S2413)</f>
        <v>--2409</v>
      </c>
      <c r="U2413" s="160">
        <f t="shared" si="259"/>
        <v>10</v>
      </c>
      <c r="V2413" s="160">
        <f t="shared" si="260"/>
        <v>12</v>
      </c>
      <c r="W2413" s="161" t="str">
        <f t="shared" si="261"/>
        <v>12 MAY 2024</v>
      </c>
      <c r="X2413" s="162">
        <f t="shared" si="262"/>
        <v>2412</v>
      </c>
      <c r="Y2413" s="163"/>
      <c r="AE2413" s="161" t="str">
        <f t="shared" si="265"/>
        <v>INTERNATIONAL FINANCE SEC 1</v>
      </c>
    </row>
    <row r="2414" spans="1:31" s="161" customFormat="1" ht="23.25" customHeight="1" x14ac:dyDescent="0.25">
      <c r="A2414" s="275">
        <f t="shared" si="264"/>
        <v>141420</v>
      </c>
      <c r="B2414" s="284" t="str">
        <f>A2414&amp;"-"&amp;COUNTIF($A$2:A2414,A2414)</f>
        <v>141420-1</v>
      </c>
      <c r="C2414" s="275">
        <v>2413</v>
      </c>
      <c r="D2414" s="278" t="s">
        <v>592</v>
      </c>
      <c r="E2414" s="275" t="s">
        <v>168</v>
      </c>
      <c r="F2414" s="275">
        <v>141420</v>
      </c>
      <c r="G2414" s="275" t="s">
        <v>891</v>
      </c>
      <c r="H2414" s="279" t="s">
        <v>1742</v>
      </c>
      <c r="I2414" s="275" t="s">
        <v>9</v>
      </c>
      <c r="J2414" s="275" t="s">
        <v>11</v>
      </c>
      <c r="K2414" s="278" t="s">
        <v>242</v>
      </c>
      <c r="L2414" s="283">
        <v>2</v>
      </c>
      <c r="M2414" s="158">
        <f t="shared" si="263"/>
        <v>4</v>
      </c>
      <c r="N2414" s="275">
        <v>141420</v>
      </c>
      <c r="O2414" s="158"/>
      <c r="P2414" s="158"/>
      <c r="Q2414" s="275">
        <v>141420</v>
      </c>
      <c r="R2414" s="158" t="s">
        <v>74</v>
      </c>
      <c r="S2414" s="158" t="str">
        <f>IFERROR(VLOOKUP(B2414,#REF!,3,0),"-")</f>
        <v>-</v>
      </c>
      <c r="T2414" s="159" t="str">
        <f>S2414&amp;"-"&amp;COUNTIF($S$2:S2414,S2414)</f>
        <v>--2410</v>
      </c>
      <c r="U2414" s="160">
        <f t="shared" si="259"/>
        <v>2</v>
      </c>
      <c r="V2414" s="160">
        <f t="shared" si="260"/>
        <v>4</v>
      </c>
      <c r="W2414" s="161" t="str">
        <f t="shared" si="261"/>
        <v>12 MAY 2024</v>
      </c>
      <c r="X2414" s="162">
        <f t="shared" si="262"/>
        <v>2413</v>
      </c>
      <c r="Y2414" s="163"/>
      <c r="AE2414" s="161" t="str">
        <f t="shared" si="265"/>
        <v>STATISTICAL PHYSICS SEC 1</v>
      </c>
    </row>
    <row r="2415" spans="1:31" s="161" customFormat="1" ht="23.25" customHeight="1" x14ac:dyDescent="0.25">
      <c r="A2415" s="275">
        <f t="shared" si="264"/>
        <v>141443</v>
      </c>
      <c r="B2415" s="284" t="str">
        <f>A2415&amp;"-"&amp;COUNTIF($A$2:A2415,A2415)</f>
        <v>141443-1</v>
      </c>
      <c r="C2415" s="275">
        <v>2414</v>
      </c>
      <c r="D2415" s="278" t="s">
        <v>592</v>
      </c>
      <c r="E2415" s="275" t="s">
        <v>22</v>
      </c>
      <c r="F2415" s="275">
        <v>141443</v>
      </c>
      <c r="G2415" s="275" t="s">
        <v>892</v>
      </c>
      <c r="H2415" s="279" t="s">
        <v>948</v>
      </c>
      <c r="I2415" s="275" t="s">
        <v>9</v>
      </c>
      <c r="J2415" s="275" t="s">
        <v>11</v>
      </c>
      <c r="K2415" s="278" t="s">
        <v>242</v>
      </c>
      <c r="L2415" s="283">
        <v>4</v>
      </c>
      <c r="M2415" s="158">
        <f t="shared" si="263"/>
        <v>6</v>
      </c>
      <c r="N2415" s="275">
        <v>141443</v>
      </c>
      <c r="O2415" s="158"/>
      <c r="P2415" s="158"/>
      <c r="Q2415" s="275">
        <v>141443</v>
      </c>
      <c r="R2415" s="158" t="s">
        <v>74</v>
      </c>
      <c r="S2415" s="158" t="str">
        <f>IFERROR(VLOOKUP(B2415,#REF!,3,0),"-")</f>
        <v>-</v>
      </c>
      <c r="T2415" s="159" t="str">
        <f>S2415&amp;"-"&amp;COUNTIF($S$2:S2415,S2415)</f>
        <v>--2411</v>
      </c>
      <c r="U2415" s="160">
        <f t="shared" si="259"/>
        <v>4</v>
      </c>
      <c r="V2415" s="160">
        <f t="shared" si="260"/>
        <v>6</v>
      </c>
      <c r="W2415" s="161" t="str">
        <f t="shared" si="261"/>
        <v>12 MAY 2024</v>
      </c>
      <c r="X2415" s="162">
        <f t="shared" si="262"/>
        <v>2414</v>
      </c>
      <c r="Y2415" s="163"/>
      <c r="AE2415" s="161" t="str">
        <f t="shared" si="265"/>
        <v>INTERNATIONAL FINANCE SEC 1</v>
      </c>
    </row>
    <row r="2416" spans="1:31" s="161" customFormat="1" ht="23.25" customHeight="1" x14ac:dyDescent="0.25">
      <c r="A2416" s="275">
        <f t="shared" si="264"/>
        <v>141445</v>
      </c>
      <c r="B2416" s="284" t="str">
        <f>A2416&amp;"-"&amp;COUNTIF($A$2:A2416,A2416)</f>
        <v>141445-1</v>
      </c>
      <c r="C2416" s="275">
        <v>2415</v>
      </c>
      <c r="D2416" s="278" t="s">
        <v>592</v>
      </c>
      <c r="E2416" s="275" t="s">
        <v>22</v>
      </c>
      <c r="F2416" s="275">
        <v>141445</v>
      </c>
      <c r="G2416" s="275" t="s">
        <v>892</v>
      </c>
      <c r="H2416" s="279" t="s">
        <v>1743</v>
      </c>
      <c r="I2416" s="275" t="s">
        <v>9</v>
      </c>
      <c r="J2416" s="275" t="s">
        <v>11</v>
      </c>
      <c r="K2416" s="278" t="s">
        <v>242</v>
      </c>
      <c r="L2416" s="283">
        <v>3</v>
      </c>
      <c r="M2416" s="158">
        <f t="shared" si="263"/>
        <v>5</v>
      </c>
      <c r="N2416" s="275">
        <v>141445</v>
      </c>
      <c r="O2416" s="158"/>
      <c r="P2416" s="158"/>
      <c r="Q2416" s="275">
        <v>141445</v>
      </c>
      <c r="R2416" s="158" t="s">
        <v>74</v>
      </c>
      <c r="S2416" s="158" t="str">
        <f>IFERROR(VLOOKUP(B2416,#REF!,3,0),"-")</f>
        <v>-</v>
      </c>
      <c r="T2416" s="159" t="str">
        <f>S2416&amp;"-"&amp;COUNTIF($S$2:S2416,S2416)</f>
        <v>--2412</v>
      </c>
      <c r="U2416" s="160">
        <f t="shared" si="259"/>
        <v>3</v>
      </c>
      <c r="V2416" s="160">
        <f t="shared" si="260"/>
        <v>5</v>
      </c>
      <c r="W2416" s="161" t="str">
        <f t="shared" si="261"/>
        <v>12 MAY 2024</v>
      </c>
      <c r="X2416" s="162">
        <f t="shared" si="262"/>
        <v>2415</v>
      </c>
      <c r="Y2416" s="163"/>
      <c r="AE2416" s="161" t="str">
        <f t="shared" si="265"/>
        <v>INTERNATIONAL FINANCE SEC 2</v>
      </c>
    </row>
    <row r="2417" spans="1:31" s="161" customFormat="1" ht="23.25" customHeight="1" x14ac:dyDescent="0.25">
      <c r="A2417" s="275">
        <f t="shared" si="264"/>
        <v>141449</v>
      </c>
      <c r="B2417" s="284" t="str">
        <f>A2417&amp;"-"&amp;COUNTIF($A$2:A2417,A2417)</f>
        <v>141449-1</v>
      </c>
      <c r="C2417" s="275">
        <v>2416</v>
      </c>
      <c r="D2417" s="278" t="s">
        <v>592</v>
      </c>
      <c r="E2417" s="275" t="s">
        <v>22</v>
      </c>
      <c r="F2417" s="275">
        <v>141449</v>
      </c>
      <c r="G2417" s="275" t="s">
        <v>892</v>
      </c>
      <c r="H2417" s="279" t="s">
        <v>1744</v>
      </c>
      <c r="I2417" s="275" t="s">
        <v>9</v>
      </c>
      <c r="J2417" s="275" t="s">
        <v>11</v>
      </c>
      <c r="K2417" s="278" t="s">
        <v>242</v>
      </c>
      <c r="L2417" s="283">
        <v>1</v>
      </c>
      <c r="M2417" s="158">
        <f t="shared" si="263"/>
        <v>3</v>
      </c>
      <c r="N2417" s="275">
        <v>141449</v>
      </c>
      <c r="O2417" s="158"/>
      <c r="P2417" s="158"/>
      <c r="Q2417" s="275">
        <v>141449</v>
      </c>
      <c r="R2417" s="158" t="s">
        <v>74</v>
      </c>
      <c r="S2417" s="158" t="str">
        <f>IFERROR(VLOOKUP(B2417,#REF!,3,0),"-")</f>
        <v>-</v>
      </c>
      <c r="T2417" s="159" t="str">
        <f>S2417&amp;"-"&amp;COUNTIF($S$2:S2417,S2417)</f>
        <v>--2413</v>
      </c>
      <c r="U2417" s="160">
        <f t="shared" si="259"/>
        <v>1</v>
      </c>
      <c r="V2417" s="160">
        <f t="shared" si="260"/>
        <v>3</v>
      </c>
      <c r="W2417" s="161" t="str">
        <f t="shared" si="261"/>
        <v>12 MAY 2024</v>
      </c>
      <c r="X2417" s="162">
        <f t="shared" si="262"/>
        <v>2416</v>
      </c>
      <c r="Y2417" s="163"/>
      <c r="AE2417" s="161" t="str">
        <f t="shared" si="265"/>
        <v>INTERNATIONAL FINANCE SEC 3</v>
      </c>
    </row>
    <row r="2418" spans="1:31" s="161" customFormat="1" ht="23.25" customHeight="1" x14ac:dyDescent="0.25">
      <c r="A2418" s="275">
        <f t="shared" si="264"/>
        <v>141449</v>
      </c>
      <c r="B2418" s="284" t="str">
        <f>A2418&amp;"-"&amp;COUNTIF($A$2:A2418,A2418)</f>
        <v>141449-2</v>
      </c>
      <c r="C2418" s="275">
        <v>2417</v>
      </c>
      <c r="D2418" s="278" t="s">
        <v>592</v>
      </c>
      <c r="E2418" s="275" t="s">
        <v>22</v>
      </c>
      <c r="F2418" s="275">
        <v>141449</v>
      </c>
      <c r="G2418" s="275" t="s">
        <v>892</v>
      </c>
      <c r="H2418" s="279" t="s">
        <v>1744</v>
      </c>
      <c r="I2418" s="275" t="s">
        <v>9</v>
      </c>
      <c r="J2418" s="275" t="s">
        <v>11</v>
      </c>
      <c r="K2418" s="278" t="s">
        <v>243</v>
      </c>
      <c r="L2418" s="283">
        <v>3</v>
      </c>
      <c r="M2418" s="158">
        <f t="shared" si="263"/>
        <v>5</v>
      </c>
      <c r="N2418" s="275">
        <v>141449</v>
      </c>
      <c r="O2418" s="158"/>
      <c r="P2418" s="158"/>
      <c r="Q2418" s="275">
        <v>141449</v>
      </c>
      <c r="R2418" s="158" t="s">
        <v>74</v>
      </c>
      <c r="S2418" s="158" t="str">
        <f>IFERROR(VLOOKUP(B2418,#REF!,3,0),"-")</f>
        <v>-</v>
      </c>
      <c r="T2418" s="159" t="str">
        <f>S2418&amp;"-"&amp;COUNTIF($S$2:S2418,S2418)</f>
        <v>--2414</v>
      </c>
      <c r="U2418" s="160">
        <f t="shared" si="259"/>
        <v>3</v>
      </c>
      <c r="V2418" s="160">
        <f t="shared" si="260"/>
        <v>5</v>
      </c>
      <c r="W2418" s="161" t="str">
        <f t="shared" si="261"/>
        <v>12 MAY 2024</v>
      </c>
      <c r="X2418" s="162">
        <f t="shared" si="262"/>
        <v>2417</v>
      </c>
      <c r="Y2418" s="163"/>
      <c r="AE2418" s="161" t="str">
        <f t="shared" si="265"/>
        <v>INTERNATIONAL FINANCE SEC 3</v>
      </c>
    </row>
    <row r="2419" spans="1:31" s="161" customFormat="1" ht="23.25" customHeight="1" x14ac:dyDescent="0.25">
      <c r="A2419" s="275">
        <f t="shared" si="264"/>
        <v>141561</v>
      </c>
      <c r="B2419" s="284" t="str">
        <f>A2419&amp;"-"&amp;COUNTIF($A$2:A2419,A2419)</f>
        <v>141561-1</v>
      </c>
      <c r="C2419" s="275">
        <v>2418</v>
      </c>
      <c r="D2419" s="278" t="s">
        <v>592</v>
      </c>
      <c r="E2419" s="275" t="s">
        <v>18</v>
      </c>
      <c r="F2419" s="275">
        <v>141561</v>
      </c>
      <c r="G2419" s="275" t="s">
        <v>446</v>
      </c>
      <c r="H2419" s="279" t="s">
        <v>1745</v>
      </c>
      <c r="I2419" s="275" t="s">
        <v>9</v>
      </c>
      <c r="J2419" s="275" t="s">
        <v>11</v>
      </c>
      <c r="K2419" s="278" t="s">
        <v>243</v>
      </c>
      <c r="L2419" s="283">
        <v>19</v>
      </c>
      <c r="M2419" s="158">
        <f t="shared" si="263"/>
        <v>21</v>
      </c>
      <c r="N2419" s="275">
        <v>141561</v>
      </c>
      <c r="O2419" s="158"/>
      <c r="P2419" s="158"/>
      <c r="Q2419" s="275">
        <v>141561</v>
      </c>
      <c r="R2419" s="158" t="s">
        <v>74</v>
      </c>
      <c r="S2419" s="158" t="str">
        <f>IFERROR(VLOOKUP(B2419,#REF!,3,0),"-")</f>
        <v>-</v>
      </c>
      <c r="T2419" s="159" t="str">
        <f>S2419&amp;"-"&amp;COUNTIF($S$2:S2419,S2419)</f>
        <v>--2415</v>
      </c>
      <c r="U2419" s="160">
        <f t="shared" si="259"/>
        <v>19</v>
      </c>
      <c r="V2419" s="160">
        <f t="shared" si="260"/>
        <v>21</v>
      </c>
      <c r="W2419" s="161" t="str">
        <f t="shared" si="261"/>
        <v>12 MAY 2024</v>
      </c>
      <c r="X2419" s="162">
        <f t="shared" si="262"/>
        <v>2418</v>
      </c>
      <c r="Y2419" s="163"/>
      <c r="AE2419" s="161" t="str">
        <f t="shared" si="265"/>
        <v>PROGRAMMING FUNDAMENTALS SEC 1</v>
      </c>
    </row>
    <row r="2420" spans="1:31" s="161" customFormat="1" ht="23.25" customHeight="1" x14ac:dyDescent="0.25">
      <c r="A2420" s="275">
        <f t="shared" si="264"/>
        <v>140867</v>
      </c>
      <c r="B2420" s="284" t="str">
        <f>A2420&amp;"-"&amp;COUNTIF($A$2:A2420,A2420)</f>
        <v>140867-1</v>
      </c>
      <c r="C2420" s="275">
        <v>2419</v>
      </c>
      <c r="D2420" s="278" t="s">
        <v>592</v>
      </c>
      <c r="E2420" s="275" t="s">
        <v>25</v>
      </c>
      <c r="F2420" s="275">
        <v>140867</v>
      </c>
      <c r="G2420" s="275" t="s">
        <v>893</v>
      </c>
      <c r="H2420" s="279" t="s">
        <v>1746</v>
      </c>
      <c r="I2420" s="275" t="s">
        <v>9</v>
      </c>
      <c r="J2420" s="275" t="s">
        <v>64</v>
      </c>
      <c r="K2420" s="278" t="s">
        <v>93</v>
      </c>
      <c r="L2420" s="283">
        <v>9</v>
      </c>
      <c r="M2420" s="158">
        <f t="shared" si="263"/>
        <v>11</v>
      </c>
      <c r="N2420" s="275">
        <v>140867</v>
      </c>
      <c r="O2420" s="158"/>
      <c r="P2420" s="158"/>
      <c r="Q2420" s="275">
        <v>140867</v>
      </c>
      <c r="R2420" s="158" t="s">
        <v>74</v>
      </c>
      <c r="S2420" s="158" t="str">
        <f>IFERROR(VLOOKUP(B2420,#REF!,3,0),"-")</f>
        <v>-</v>
      </c>
      <c r="T2420" s="159" t="str">
        <f>S2420&amp;"-"&amp;COUNTIF($S$2:S2420,S2420)</f>
        <v>--2416</v>
      </c>
      <c r="U2420" s="160">
        <f t="shared" si="259"/>
        <v>9</v>
      </c>
      <c r="V2420" s="160">
        <f t="shared" si="260"/>
        <v>11</v>
      </c>
      <c r="W2420" s="161" t="str">
        <f t="shared" si="261"/>
        <v>12 MAY 2024</v>
      </c>
      <c r="X2420" s="162">
        <f t="shared" si="262"/>
        <v>2419</v>
      </c>
      <c r="Y2420" s="163"/>
      <c r="AE2420" s="161" t="str">
        <f t="shared" si="265"/>
        <v>CROSS CULTURAL PSYCHOLOGY SEC 2</v>
      </c>
    </row>
    <row r="2421" spans="1:31" s="161" customFormat="1" ht="23.25" customHeight="1" x14ac:dyDescent="0.25">
      <c r="A2421" s="275">
        <f t="shared" si="264"/>
        <v>140874</v>
      </c>
      <c r="B2421" s="284" t="str">
        <f>A2421&amp;"-"&amp;COUNTIF($A$2:A2421,A2421)</f>
        <v>140874-1</v>
      </c>
      <c r="C2421" s="275">
        <v>2420</v>
      </c>
      <c r="D2421" s="278" t="s">
        <v>592</v>
      </c>
      <c r="E2421" s="275" t="s">
        <v>63</v>
      </c>
      <c r="F2421" s="275">
        <v>140874</v>
      </c>
      <c r="G2421" s="275" t="s">
        <v>509</v>
      </c>
      <c r="H2421" s="279" t="s">
        <v>1747</v>
      </c>
      <c r="I2421" s="275" t="s">
        <v>9</v>
      </c>
      <c r="J2421" s="275" t="s">
        <v>64</v>
      </c>
      <c r="K2421" s="278" t="s">
        <v>93</v>
      </c>
      <c r="L2421" s="283">
        <v>17</v>
      </c>
      <c r="M2421" s="158">
        <f t="shared" si="263"/>
        <v>19</v>
      </c>
      <c r="N2421" s="275">
        <v>140874</v>
      </c>
      <c r="O2421" s="158"/>
      <c r="P2421" s="158"/>
      <c r="Q2421" s="275">
        <v>140874</v>
      </c>
      <c r="R2421" s="158" t="s">
        <v>74</v>
      </c>
      <c r="S2421" s="158" t="str">
        <f>IFERROR(VLOOKUP(B2421,#REF!,3,0),"-")</f>
        <v>-</v>
      </c>
      <c r="T2421" s="159" t="str">
        <f>S2421&amp;"-"&amp;COUNTIF($S$2:S2421,S2421)</f>
        <v>--2417</v>
      </c>
      <c r="U2421" s="160">
        <f t="shared" si="259"/>
        <v>17</v>
      </c>
      <c r="V2421" s="160">
        <f t="shared" si="260"/>
        <v>19</v>
      </c>
      <c r="W2421" s="161" t="str">
        <f t="shared" si="261"/>
        <v>12 MAY 2024</v>
      </c>
      <c r="X2421" s="162">
        <f t="shared" si="262"/>
        <v>2420</v>
      </c>
      <c r="Y2421" s="163"/>
      <c r="AE2421" s="161" t="str">
        <f t="shared" si="265"/>
        <v>FILE SYSTEMS AND STRUCTURES SEC 1</v>
      </c>
    </row>
    <row r="2422" spans="1:31" s="161" customFormat="1" ht="23.25" customHeight="1" x14ac:dyDescent="0.25">
      <c r="A2422" s="275">
        <f t="shared" si="264"/>
        <v>140966</v>
      </c>
      <c r="B2422" s="284" t="str">
        <f>A2422&amp;"-"&amp;COUNTIF($A$2:A2422,A2422)</f>
        <v>140966-1</v>
      </c>
      <c r="C2422" s="275">
        <v>2421</v>
      </c>
      <c r="D2422" s="278" t="s">
        <v>592</v>
      </c>
      <c r="E2422" s="275" t="s">
        <v>62</v>
      </c>
      <c r="F2422" s="275">
        <v>140966</v>
      </c>
      <c r="G2422" s="275" t="s">
        <v>894</v>
      </c>
      <c r="H2422" s="279" t="s">
        <v>1748</v>
      </c>
      <c r="I2422" s="275" t="s">
        <v>9</v>
      </c>
      <c r="J2422" s="275" t="s">
        <v>64</v>
      </c>
      <c r="K2422" s="278" t="s">
        <v>93</v>
      </c>
      <c r="L2422" s="283">
        <v>18</v>
      </c>
      <c r="M2422" s="158">
        <f t="shared" si="263"/>
        <v>20</v>
      </c>
      <c r="N2422" s="275">
        <v>140966</v>
      </c>
      <c r="O2422" s="158"/>
      <c r="P2422" s="158"/>
      <c r="Q2422" s="275">
        <v>140966</v>
      </c>
      <c r="R2422" s="158" t="s">
        <v>74</v>
      </c>
      <c r="S2422" s="158" t="str">
        <f>IFERROR(VLOOKUP(B2422,#REF!,3,0),"-")</f>
        <v>-</v>
      </c>
      <c r="T2422" s="159" t="str">
        <f>S2422&amp;"-"&amp;COUNTIF($S$2:S2422,S2422)</f>
        <v>--2418</v>
      </c>
      <c r="U2422" s="160">
        <f t="shared" si="259"/>
        <v>18</v>
      </c>
      <c r="V2422" s="160">
        <f t="shared" si="260"/>
        <v>20</v>
      </c>
      <c r="W2422" s="161" t="str">
        <f t="shared" si="261"/>
        <v>12 MAY 2024</v>
      </c>
      <c r="X2422" s="162">
        <f t="shared" si="262"/>
        <v>2421</v>
      </c>
      <c r="Y2422" s="163"/>
      <c r="AE2422" s="161" t="str">
        <f t="shared" si="265"/>
        <v>FOREIGN LANGUAGE SEC 1</v>
      </c>
    </row>
    <row r="2423" spans="1:31" s="161" customFormat="1" ht="23.25" customHeight="1" x14ac:dyDescent="0.25">
      <c r="A2423" s="275">
        <f t="shared" si="264"/>
        <v>140966</v>
      </c>
      <c r="B2423" s="284" t="str">
        <f>A2423&amp;"-"&amp;COUNTIF($A$2:A2423,A2423)</f>
        <v>140966-2</v>
      </c>
      <c r="C2423" s="275">
        <v>2422</v>
      </c>
      <c r="D2423" s="278" t="s">
        <v>592</v>
      </c>
      <c r="E2423" s="275" t="s">
        <v>62</v>
      </c>
      <c r="F2423" s="275">
        <v>140966</v>
      </c>
      <c r="G2423" s="275" t="s">
        <v>894</v>
      </c>
      <c r="H2423" s="279" t="s">
        <v>1748</v>
      </c>
      <c r="I2423" s="275" t="s">
        <v>9</v>
      </c>
      <c r="J2423" s="275" t="s">
        <v>65</v>
      </c>
      <c r="K2423" s="278" t="s">
        <v>286</v>
      </c>
      <c r="L2423" s="283">
        <v>3</v>
      </c>
      <c r="M2423" s="158">
        <f t="shared" si="263"/>
        <v>5</v>
      </c>
      <c r="N2423" s="275">
        <v>140966</v>
      </c>
      <c r="O2423" s="158"/>
      <c r="P2423" s="158"/>
      <c r="Q2423" s="275">
        <v>140966</v>
      </c>
      <c r="R2423" s="158" t="s">
        <v>74</v>
      </c>
      <c r="S2423" s="158" t="str">
        <f>IFERROR(VLOOKUP(B2423,#REF!,3,0),"-")</f>
        <v>-</v>
      </c>
      <c r="T2423" s="159" t="str">
        <f>S2423&amp;"-"&amp;COUNTIF($S$2:S2423,S2423)</f>
        <v>--2419</v>
      </c>
      <c r="U2423" s="160">
        <f t="shared" si="259"/>
        <v>3</v>
      </c>
      <c r="V2423" s="160">
        <f t="shared" si="260"/>
        <v>5</v>
      </c>
      <c r="W2423" s="161" t="str">
        <f t="shared" si="261"/>
        <v>12 MAY 2024</v>
      </c>
      <c r="X2423" s="162">
        <f t="shared" si="262"/>
        <v>2422</v>
      </c>
      <c r="Y2423" s="163"/>
      <c r="AE2423" s="161" t="str">
        <f t="shared" si="265"/>
        <v>FOREIGN LANGUAGE SEC 1</v>
      </c>
    </row>
    <row r="2424" spans="1:31" s="161" customFormat="1" ht="23.25" customHeight="1" x14ac:dyDescent="0.25">
      <c r="A2424" s="275">
        <f t="shared" si="264"/>
        <v>140995</v>
      </c>
      <c r="B2424" s="284" t="str">
        <f>A2424&amp;"-"&amp;COUNTIF($A$2:A2424,A2424)</f>
        <v>140995-1</v>
      </c>
      <c r="C2424" s="275">
        <v>2423</v>
      </c>
      <c r="D2424" s="278" t="s">
        <v>592</v>
      </c>
      <c r="E2424" s="275" t="s">
        <v>166</v>
      </c>
      <c r="F2424" s="275">
        <v>140995</v>
      </c>
      <c r="G2424" s="275" t="s">
        <v>895</v>
      </c>
      <c r="H2424" s="279" t="s">
        <v>1749</v>
      </c>
      <c r="I2424" s="275" t="s">
        <v>9</v>
      </c>
      <c r="J2424" s="275" t="s">
        <v>65</v>
      </c>
      <c r="K2424" s="278" t="s">
        <v>286</v>
      </c>
      <c r="L2424" s="283">
        <v>8</v>
      </c>
      <c r="M2424" s="158">
        <f t="shared" si="263"/>
        <v>10</v>
      </c>
      <c r="N2424" s="275">
        <v>140995</v>
      </c>
      <c r="O2424" s="158"/>
      <c r="P2424" s="158"/>
      <c r="Q2424" s="275">
        <v>140995</v>
      </c>
      <c r="R2424" s="158" t="s">
        <v>74</v>
      </c>
      <c r="S2424" s="158" t="str">
        <f>IFERROR(VLOOKUP(B2424,#REF!,3,0),"-")</f>
        <v>-</v>
      </c>
      <c r="T2424" s="159" t="str">
        <f>S2424&amp;"-"&amp;COUNTIF($S$2:S2424,S2424)</f>
        <v>--2420</v>
      </c>
      <c r="U2424" s="160">
        <f t="shared" si="259"/>
        <v>8</v>
      </c>
      <c r="V2424" s="160">
        <f t="shared" si="260"/>
        <v>10</v>
      </c>
      <c r="W2424" s="161" t="str">
        <f t="shared" si="261"/>
        <v>12 MAY 2024</v>
      </c>
      <c r="X2424" s="162">
        <f t="shared" si="262"/>
        <v>2423</v>
      </c>
      <c r="Y2424" s="163"/>
      <c r="AE2424" s="161" t="str">
        <f t="shared" si="265"/>
        <v>POLITICS OF SOUTH ASIA SEC 1</v>
      </c>
    </row>
    <row r="2425" spans="1:31" s="161" customFormat="1" ht="23.25" customHeight="1" x14ac:dyDescent="0.25">
      <c r="A2425" s="275">
        <f t="shared" si="264"/>
        <v>141013</v>
      </c>
      <c r="B2425" s="284" t="str">
        <f>A2425&amp;"-"&amp;COUNTIF($A$2:A2425,A2425)</f>
        <v>141013-1</v>
      </c>
      <c r="C2425" s="275">
        <v>2424</v>
      </c>
      <c r="D2425" s="278" t="s">
        <v>592</v>
      </c>
      <c r="E2425" s="275" t="s">
        <v>22</v>
      </c>
      <c r="F2425" s="275">
        <v>141013</v>
      </c>
      <c r="G2425" s="275" t="s">
        <v>142</v>
      </c>
      <c r="H2425" s="279" t="s">
        <v>1750</v>
      </c>
      <c r="I2425" s="275" t="s">
        <v>9</v>
      </c>
      <c r="J2425" s="275" t="s">
        <v>65</v>
      </c>
      <c r="K2425" s="278" t="s">
        <v>286</v>
      </c>
      <c r="L2425" s="283">
        <v>17</v>
      </c>
      <c r="M2425" s="158">
        <f t="shared" si="263"/>
        <v>19</v>
      </c>
      <c r="N2425" s="275">
        <v>141013</v>
      </c>
      <c r="O2425" s="158"/>
      <c r="P2425" s="158"/>
      <c r="Q2425" s="275">
        <v>141013</v>
      </c>
      <c r="R2425" s="158" t="s">
        <v>74</v>
      </c>
      <c r="S2425" s="158" t="str">
        <f>IFERROR(VLOOKUP(B2425,#REF!,3,0),"-")</f>
        <v>-</v>
      </c>
      <c r="T2425" s="159" t="str">
        <f>S2425&amp;"-"&amp;COUNTIF($S$2:S2425,S2425)</f>
        <v>--2421</v>
      </c>
      <c r="U2425" s="160">
        <f t="shared" si="259"/>
        <v>17</v>
      </c>
      <c r="V2425" s="160">
        <f t="shared" si="260"/>
        <v>19</v>
      </c>
      <c r="W2425" s="161" t="str">
        <f t="shared" si="261"/>
        <v>12 MAY 2024</v>
      </c>
      <c r="X2425" s="162">
        <f t="shared" si="262"/>
        <v>2424</v>
      </c>
      <c r="Y2425" s="163"/>
      <c r="AE2425" s="161" t="str">
        <f t="shared" si="265"/>
        <v>MACRO ECONOMICS SEC 1</v>
      </c>
    </row>
    <row r="2426" spans="1:31" s="161" customFormat="1" ht="23.25" customHeight="1" x14ac:dyDescent="0.25">
      <c r="A2426" s="275">
        <f t="shared" si="264"/>
        <v>141031</v>
      </c>
      <c r="B2426" s="284" t="str">
        <f>A2426&amp;"-"&amp;COUNTIF($A$2:A2426,A2426)</f>
        <v>141031-1</v>
      </c>
      <c r="C2426" s="275">
        <v>2425</v>
      </c>
      <c r="D2426" s="278" t="s">
        <v>592</v>
      </c>
      <c r="E2426" s="275" t="s">
        <v>22</v>
      </c>
      <c r="F2426" s="275">
        <v>141031</v>
      </c>
      <c r="G2426" s="275" t="s">
        <v>118</v>
      </c>
      <c r="H2426" s="279" t="s">
        <v>1751</v>
      </c>
      <c r="I2426" s="275" t="s">
        <v>9</v>
      </c>
      <c r="J2426" s="275" t="s">
        <v>65</v>
      </c>
      <c r="K2426" s="278" t="s">
        <v>286</v>
      </c>
      <c r="L2426" s="283">
        <v>16</v>
      </c>
      <c r="M2426" s="158">
        <f t="shared" si="263"/>
        <v>18</v>
      </c>
      <c r="N2426" s="275">
        <v>141031</v>
      </c>
      <c r="O2426" s="158"/>
      <c r="P2426" s="158"/>
      <c r="Q2426" s="275">
        <v>141031</v>
      </c>
      <c r="R2426" s="158" t="s">
        <v>74</v>
      </c>
      <c r="S2426" s="158" t="str">
        <f>IFERROR(VLOOKUP(B2426,#REF!,3,0),"-")</f>
        <v>-</v>
      </c>
      <c r="T2426" s="159" t="str">
        <f>S2426&amp;"-"&amp;COUNTIF($S$2:S2426,S2426)</f>
        <v>--2422</v>
      </c>
      <c r="U2426" s="160">
        <f t="shared" si="259"/>
        <v>16</v>
      </c>
      <c r="V2426" s="160">
        <f t="shared" si="260"/>
        <v>18</v>
      </c>
      <c r="W2426" s="161" t="str">
        <f t="shared" si="261"/>
        <v>12 MAY 2024</v>
      </c>
      <c r="X2426" s="162">
        <f t="shared" si="262"/>
        <v>2425</v>
      </c>
      <c r="Y2426" s="163"/>
      <c r="AE2426" s="161" t="str">
        <f t="shared" si="265"/>
        <v>STRATEGIC MANAGEMENT SEC 1</v>
      </c>
    </row>
    <row r="2427" spans="1:31" s="161" customFormat="1" ht="23.25" customHeight="1" x14ac:dyDescent="0.25">
      <c r="A2427" s="275">
        <f t="shared" si="264"/>
        <v>141031</v>
      </c>
      <c r="B2427" s="284" t="str">
        <f>A2427&amp;"-"&amp;COUNTIF($A$2:A2427,A2427)</f>
        <v>141031-2</v>
      </c>
      <c r="C2427" s="275">
        <v>2426</v>
      </c>
      <c r="D2427" s="278" t="s">
        <v>592</v>
      </c>
      <c r="E2427" s="275" t="s">
        <v>22</v>
      </c>
      <c r="F2427" s="275">
        <v>141031</v>
      </c>
      <c r="G2427" s="275" t="s">
        <v>118</v>
      </c>
      <c r="H2427" s="279" t="s">
        <v>1751</v>
      </c>
      <c r="I2427" s="275" t="s">
        <v>9</v>
      </c>
      <c r="J2427" s="275" t="s">
        <v>570</v>
      </c>
      <c r="K2427" s="278" t="s">
        <v>573</v>
      </c>
      <c r="L2427" s="283">
        <v>14</v>
      </c>
      <c r="M2427" s="158">
        <f t="shared" si="263"/>
        <v>16</v>
      </c>
      <c r="N2427" s="275">
        <v>141031</v>
      </c>
      <c r="O2427" s="158"/>
      <c r="P2427" s="158"/>
      <c r="Q2427" s="275">
        <v>141031</v>
      </c>
      <c r="R2427" s="158" t="s">
        <v>74</v>
      </c>
      <c r="S2427" s="158" t="str">
        <f>IFERROR(VLOOKUP(B2427,#REF!,3,0),"-")</f>
        <v>-</v>
      </c>
      <c r="T2427" s="159" t="str">
        <f>S2427&amp;"-"&amp;COUNTIF($S$2:S2427,S2427)</f>
        <v>--2423</v>
      </c>
      <c r="U2427" s="160">
        <f t="shared" ref="U2427:U2490" si="266">+L2427</f>
        <v>14</v>
      </c>
      <c r="V2427" s="160">
        <f t="shared" ref="V2427:V2490" si="267">+U2427+2</f>
        <v>16</v>
      </c>
      <c r="W2427" s="161" t="str">
        <f t="shared" ref="W2427:W2490" si="268">+D2427</f>
        <v>12 MAY 2024</v>
      </c>
      <c r="X2427" s="162">
        <f t="shared" ref="X2427:X2490" si="269">+C2427</f>
        <v>2426</v>
      </c>
      <c r="Y2427" s="163"/>
      <c r="AE2427" s="161" t="str">
        <f t="shared" si="265"/>
        <v>STRATEGIC MANAGEMENT SEC 1</v>
      </c>
    </row>
    <row r="2428" spans="1:31" s="161" customFormat="1" ht="23.25" customHeight="1" x14ac:dyDescent="0.25">
      <c r="A2428" s="275">
        <f t="shared" si="264"/>
        <v>141038</v>
      </c>
      <c r="B2428" s="284" t="str">
        <f>A2428&amp;"-"&amp;COUNTIF($A$2:A2428,A2428)</f>
        <v>141038-1</v>
      </c>
      <c r="C2428" s="275">
        <v>2427</v>
      </c>
      <c r="D2428" s="278" t="s">
        <v>592</v>
      </c>
      <c r="E2428" s="275" t="s">
        <v>432</v>
      </c>
      <c r="F2428" s="275">
        <v>141038</v>
      </c>
      <c r="G2428" s="275" t="s">
        <v>896</v>
      </c>
      <c r="H2428" s="279" t="s">
        <v>1752</v>
      </c>
      <c r="I2428" s="275" t="s">
        <v>9</v>
      </c>
      <c r="J2428" s="275" t="s">
        <v>570</v>
      </c>
      <c r="K2428" s="278" t="s">
        <v>573</v>
      </c>
      <c r="L2428" s="283">
        <v>8</v>
      </c>
      <c r="M2428" s="158">
        <f t="shared" si="263"/>
        <v>10</v>
      </c>
      <c r="N2428" s="275">
        <v>141038</v>
      </c>
      <c r="O2428" s="158"/>
      <c r="P2428" s="158"/>
      <c r="Q2428" s="275">
        <v>141038</v>
      </c>
      <c r="R2428" s="158" t="s">
        <v>74</v>
      </c>
      <c r="S2428" s="158" t="str">
        <f>IFERROR(VLOOKUP(B2428,#REF!,3,0),"-")</f>
        <v>-</v>
      </c>
      <c r="T2428" s="159" t="str">
        <f>S2428&amp;"-"&amp;COUNTIF($S$2:S2428,S2428)</f>
        <v>--2424</v>
      </c>
      <c r="U2428" s="160">
        <f t="shared" si="266"/>
        <v>8</v>
      </c>
      <c r="V2428" s="160">
        <f t="shared" si="267"/>
        <v>10</v>
      </c>
      <c r="W2428" s="161" t="str">
        <f t="shared" si="268"/>
        <v>12 MAY 2024</v>
      </c>
      <c r="X2428" s="162">
        <f t="shared" si="269"/>
        <v>2427</v>
      </c>
      <c r="Y2428" s="163"/>
      <c r="AE2428" s="161" t="str">
        <f t="shared" si="265"/>
        <v>TADWEEN O RAWAYAT SEC 1</v>
      </c>
    </row>
    <row r="2429" spans="1:31" s="161" customFormat="1" ht="23.25" customHeight="1" x14ac:dyDescent="0.25">
      <c r="A2429" s="275">
        <f t="shared" si="264"/>
        <v>141056</v>
      </c>
      <c r="B2429" s="284" t="str">
        <f>A2429&amp;"-"&amp;COUNTIF($A$2:A2429,A2429)</f>
        <v>141056-1</v>
      </c>
      <c r="C2429" s="275">
        <v>2428</v>
      </c>
      <c r="D2429" s="278" t="s">
        <v>592</v>
      </c>
      <c r="E2429" s="275" t="s">
        <v>28</v>
      </c>
      <c r="F2429" s="275">
        <v>141056</v>
      </c>
      <c r="G2429" s="275" t="s">
        <v>533</v>
      </c>
      <c r="H2429" s="279" t="s">
        <v>1753</v>
      </c>
      <c r="I2429" s="275" t="s">
        <v>9</v>
      </c>
      <c r="J2429" s="275" t="s">
        <v>570</v>
      </c>
      <c r="K2429" s="278" t="s">
        <v>573</v>
      </c>
      <c r="L2429" s="283">
        <v>12</v>
      </c>
      <c r="M2429" s="158">
        <f t="shared" si="263"/>
        <v>14</v>
      </c>
      <c r="N2429" s="275">
        <v>141056</v>
      </c>
      <c r="O2429" s="158"/>
      <c r="P2429" s="158"/>
      <c r="Q2429" s="275">
        <v>141056</v>
      </c>
      <c r="R2429" s="158" t="s">
        <v>74</v>
      </c>
      <c r="S2429" s="158" t="str">
        <f>IFERROR(VLOOKUP(B2429,#REF!,3,0),"-")</f>
        <v>-</v>
      </c>
      <c r="T2429" s="159" t="str">
        <f>S2429&amp;"-"&amp;COUNTIF($S$2:S2429,S2429)</f>
        <v>--2425</v>
      </c>
      <c r="U2429" s="160">
        <f t="shared" si="266"/>
        <v>12</v>
      </c>
      <c r="V2429" s="160">
        <f t="shared" si="267"/>
        <v>14</v>
      </c>
      <c r="W2429" s="161" t="str">
        <f t="shared" si="268"/>
        <v>12 MAY 2024</v>
      </c>
      <c r="X2429" s="162">
        <f t="shared" si="269"/>
        <v>2428</v>
      </c>
      <c r="Y2429" s="163"/>
      <c r="AE2429" s="161" t="str">
        <f t="shared" si="265"/>
        <v>MORPHOLOGY AND SYNTAX SEC 1</v>
      </c>
    </row>
    <row r="2430" spans="1:31" s="161" customFormat="1" ht="23.25" customHeight="1" x14ac:dyDescent="0.25">
      <c r="A2430" s="275">
        <f t="shared" si="264"/>
        <v>141124</v>
      </c>
      <c r="B2430" s="284" t="str">
        <f>A2430&amp;"-"&amp;COUNTIF($A$2:A2430,A2430)</f>
        <v>141124-2</v>
      </c>
      <c r="C2430" s="275">
        <v>2429</v>
      </c>
      <c r="D2430" s="278" t="s">
        <v>592</v>
      </c>
      <c r="E2430" s="275" t="s">
        <v>165</v>
      </c>
      <c r="F2430" s="275">
        <v>141124</v>
      </c>
      <c r="G2430" s="275" t="s">
        <v>885</v>
      </c>
      <c r="H2430" s="279" t="s">
        <v>1733</v>
      </c>
      <c r="I2430" s="275" t="s">
        <v>9</v>
      </c>
      <c r="J2430" s="275" t="s">
        <v>570</v>
      </c>
      <c r="K2430" s="278" t="s">
        <v>573</v>
      </c>
      <c r="L2430" s="283">
        <v>10</v>
      </c>
      <c r="M2430" s="158">
        <f t="shared" si="263"/>
        <v>12</v>
      </c>
      <c r="N2430" s="275">
        <v>141124</v>
      </c>
      <c r="O2430" s="158"/>
      <c r="P2430" s="158"/>
      <c r="Q2430" s="275">
        <v>141124</v>
      </c>
      <c r="R2430" s="158" t="s">
        <v>74</v>
      </c>
      <c r="S2430" s="158" t="str">
        <f>IFERROR(VLOOKUP(B2430,#REF!,3,0),"-")</f>
        <v>-</v>
      </c>
      <c r="T2430" s="159" t="str">
        <f>S2430&amp;"-"&amp;COUNTIF($S$2:S2430,S2430)</f>
        <v>--2426</v>
      </c>
      <c r="U2430" s="160">
        <f t="shared" si="266"/>
        <v>10</v>
      </c>
      <c r="V2430" s="160">
        <f t="shared" si="267"/>
        <v>12</v>
      </c>
      <c r="W2430" s="161" t="str">
        <f t="shared" si="268"/>
        <v>12 MAY 2024</v>
      </c>
      <c r="X2430" s="162">
        <f t="shared" si="269"/>
        <v>2429</v>
      </c>
      <c r="Y2430" s="163"/>
      <c r="AE2430" s="161" t="str">
        <f t="shared" si="265"/>
        <v>PAKISTANI WRITINGS IN ENGLISH SEC 1</v>
      </c>
    </row>
    <row r="2431" spans="1:31" s="161" customFormat="1" ht="23.25" customHeight="1" x14ac:dyDescent="0.25">
      <c r="A2431" s="275">
        <f t="shared" si="264"/>
        <v>141561</v>
      </c>
      <c r="B2431" s="284" t="str">
        <f>A2431&amp;"-"&amp;COUNTIF($A$2:A2431,A2431)</f>
        <v>141561-2</v>
      </c>
      <c r="C2431" s="275">
        <v>2430</v>
      </c>
      <c r="D2431" s="278" t="s">
        <v>592</v>
      </c>
      <c r="E2431" s="275" t="s">
        <v>18</v>
      </c>
      <c r="F2431" s="275">
        <v>141561</v>
      </c>
      <c r="G2431" s="275" t="s">
        <v>446</v>
      </c>
      <c r="H2431" s="279" t="s">
        <v>1745</v>
      </c>
      <c r="I2431" s="275" t="s">
        <v>9</v>
      </c>
      <c r="J2431" s="275" t="s">
        <v>266</v>
      </c>
      <c r="K2431" s="278" t="s">
        <v>571</v>
      </c>
      <c r="L2431" s="283">
        <v>22</v>
      </c>
      <c r="M2431" s="158">
        <f t="shared" si="263"/>
        <v>24</v>
      </c>
      <c r="N2431" s="275">
        <v>141561</v>
      </c>
      <c r="O2431" s="158"/>
      <c r="P2431" s="158"/>
      <c r="Q2431" s="275">
        <v>141561</v>
      </c>
      <c r="R2431" s="158" t="s">
        <v>74</v>
      </c>
      <c r="S2431" s="158" t="str">
        <f>IFERROR(VLOOKUP(B2431,#REF!,3,0),"-")</f>
        <v>-</v>
      </c>
      <c r="T2431" s="159" t="str">
        <f>S2431&amp;"-"&amp;COUNTIF($S$2:S2431,S2431)</f>
        <v>--2427</v>
      </c>
      <c r="U2431" s="160">
        <f t="shared" si="266"/>
        <v>22</v>
      </c>
      <c r="V2431" s="160">
        <f t="shared" si="267"/>
        <v>24</v>
      </c>
      <c r="W2431" s="161" t="str">
        <f t="shared" si="268"/>
        <v>12 MAY 2024</v>
      </c>
      <c r="X2431" s="162">
        <f t="shared" si="269"/>
        <v>2430</v>
      </c>
      <c r="Y2431" s="163"/>
      <c r="AE2431" s="161" t="str">
        <f t="shared" si="265"/>
        <v>PROGRAMMING FUNDAMENTALS SEC 1</v>
      </c>
    </row>
    <row r="2432" spans="1:31" s="161" customFormat="1" ht="23.25" customHeight="1" x14ac:dyDescent="0.25">
      <c r="A2432" s="275">
        <f t="shared" si="264"/>
        <v>142291</v>
      </c>
      <c r="B2432" s="284" t="str">
        <f>A2432&amp;"-"&amp;COUNTIF($A$2:A2432,A2432)</f>
        <v>142291-1</v>
      </c>
      <c r="C2432" s="275">
        <v>2431</v>
      </c>
      <c r="D2432" s="278" t="s">
        <v>592</v>
      </c>
      <c r="E2432" s="275" t="s">
        <v>20</v>
      </c>
      <c r="F2432" s="275">
        <v>142291</v>
      </c>
      <c r="G2432" s="275" t="s">
        <v>446</v>
      </c>
      <c r="H2432" s="279" t="s">
        <v>1745</v>
      </c>
      <c r="I2432" s="275" t="s">
        <v>9</v>
      </c>
      <c r="J2432" s="275" t="s">
        <v>91</v>
      </c>
      <c r="K2432" s="278" t="s">
        <v>244</v>
      </c>
      <c r="L2432" s="283">
        <v>22</v>
      </c>
      <c r="M2432" s="158">
        <f t="shared" si="263"/>
        <v>24</v>
      </c>
      <c r="N2432" s="275">
        <v>142291</v>
      </c>
      <c r="O2432" s="158"/>
      <c r="P2432" s="158"/>
      <c r="Q2432" s="275">
        <v>142291</v>
      </c>
      <c r="R2432" s="158" t="s">
        <v>74</v>
      </c>
      <c r="S2432" s="158" t="str">
        <f>IFERROR(VLOOKUP(B2432,#REF!,3,0),"-")</f>
        <v>-</v>
      </c>
      <c r="T2432" s="159" t="str">
        <f>S2432&amp;"-"&amp;COUNTIF($S$2:S2432,S2432)</f>
        <v>--2428</v>
      </c>
      <c r="U2432" s="160">
        <f t="shared" si="266"/>
        <v>22</v>
      </c>
      <c r="V2432" s="160">
        <f t="shared" si="267"/>
        <v>24</v>
      </c>
      <c r="W2432" s="161" t="str">
        <f t="shared" si="268"/>
        <v>12 MAY 2024</v>
      </c>
      <c r="X2432" s="162">
        <f t="shared" si="269"/>
        <v>2431</v>
      </c>
      <c r="Y2432" s="163"/>
      <c r="AE2432" s="161" t="str">
        <f t="shared" si="265"/>
        <v>PROGRAMMING FUNDAMENTALS SEC 1</v>
      </c>
    </row>
    <row r="2433" spans="1:31" s="161" customFormat="1" ht="23.25" customHeight="1" x14ac:dyDescent="0.25">
      <c r="A2433" s="275">
        <f t="shared" si="264"/>
        <v>142291</v>
      </c>
      <c r="B2433" s="284" t="str">
        <f>A2433&amp;"-"&amp;COUNTIF($A$2:A2433,A2433)</f>
        <v>142291-2</v>
      </c>
      <c r="C2433" s="275">
        <v>2432</v>
      </c>
      <c r="D2433" s="278" t="s">
        <v>592</v>
      </c>
      <c r="E2433" s="275" t="s">
        <v>20</v>
      </c>
      <c r="F2433" s="275">
        <v>142291</v>
      </c>
      <c r="G2433" s="275" t="s">
        <v>446</v>
      </c>
      <c r="H2433" s="279" t="s">
        <v>1745</v>
      </c>
      <c r="I2433" s="275" t="s">
        <v>9</v>
      </c>
      <c r="J2433" s="275" t="s">
        <v>91</v>
      </c>
      <c r="K2433" s="278" t="s">
        <v>245</v>
      </c>
      <c r="L2433" s="283">
        <v>21</v>
      </c>
      <c r="M2433" s="158">
        <f t="shared" si="263"/>
        <v>23</v>
      </c>
      <c r="N2433" s="275">
        <v>142291</v>
      </c>
      <c r="O2433" s="158"/>
      <c r="P2433" s="158"/>
      <c r="Q2433" s="275">
        <v>142291</v>
      </c>
      <c r="R2433" s="158" t="s">
        <v>74</v>
      </c>
      <c r="S2433" s="158" t="str">
        <f>IFERROR(VLOOKUP(B2433,#REF!,3,0),"-")</f>
        <v>-</v>
      </c>
      <c r="T2433" s="159" t="str">
        <f>S2433&amp;"-"&amp;COUNTIF($S$2:S2433,S2433)</f>
        <v>--2429</v>
      </c>
      <c r="U2433" s="160">
        <f t="shared" si="266"/>
        <v>21</v>
      </c>
      <c r="V2433" s="160">
        <f t="shared" si="267"/>
        <v>23</v>
      </c>
      <c r="W2433" s="161" t="str">
        <f t="shared" si="268"/>
        <v>12 MAY 2024</v>
      </c>
      <c r="X2433" s="162">
        <f t="shared" si="269"/>
        <v>2432</v>
      </c>
      <c r="Y2433" s="163"/>
      <c r="AE2433" s="161" t="str">
        <f t="shared" si="265"/>
        <v>PROGRAMMING FUNDAMENTALS SEC 1</v>
      </c>
    </row>
    <row r="2434" spans="1:31" s="161" customFormat="1" ht="23.25" customHeight="1" x14ac:dyDescent="0.25">
      <c r="A2434" s="275">
        <f t="shared" si="264"/>
        <v>142311</v>
      </c>
      <c r="B2434" s="284" t="str">
        <f>A2434&amp;"-"&amp;COUNTIF($A$2:A2434,A2434)</f>
        <v>142311-1</v>
      </c>
      <c r="C2434" s="275">
        <v>2433</v>
      </c>
      <c r="D2434" s="277" t="s">
        <v>592</v>
      </c>
      <c r="E2434" s="275" t="s">
        <v>20</v>
      </c>
      <c r="F2434" s="275">
        <v>142311</v>
      </c>
      <c r="G2434" s="275" t="s">
        <v>446</v>
      </c>
      <c r="H2434" s="279" t="s">
        <v>1754</v>
      </c>
      <c r="I2434" s="275" t="s">
        <v>9</v>
      </c>
      <c r="J2434" s="275" t="s">
        <v>91</v>
      </c>
      <c r="K2434" s="278" t="s">
        <v>245</v>
      </c>
      <c r="L2434" s="283">
        <v>1</v>
      </c>
      <c r="M2434" s="158">
        <f t="shared" si="263"/>
        <v>3</v>
      </c>
      <c r="N2434" s="275">
        <v>142311</v>
      </c>
      <c r="O2434" s="158"/>
      <c r="P2434" s="158"/>
      <c r="Q2434" s="275">
        <v>142311</v>
      </c>
      <c r="R2434" s="158" t="s">
        <v>74</v>
      </c>
      <c r="S2434" s="158" t="str">
        <f>IFERROR(VLOOKUP(B2434,#REF!,3,0),"-")</f>
        <v>-</v>
      </c>
      <c r="T2434" s="159" t="str">
        <f>S2434&amp;"-"&amp;COUNTIF($S$2:S2434,S2434)</f>
        <v>--2430</v>
      </c>
      <c r="U2434" s="160">
        <f t="shared" si="266"/>
        <v>1</v>
      </c>
      <c r="V2434" s="160">
        <f t="shared" si="267"/>
        <v>3</v>
      </c>
      <c r="W2434" s="161" t="str">
        <f t="shared" si="268"/>
        <v>12 MAY 2024</v>
      </c>
      <c r="X2434" s="162">
        <f t="shared" si="269"/>
        <v>2433</v>
      </c>
      <c r="Y2434" s="163"/>
      <c r="AE2434" s="161" t="str">
        <f t="shared" si="265"/>
        <v>PROGRAMMING FUNDAMENTALS SEC 2</v>
      </c>
    </row>
    <row r="2435" spans="1:31" s="161" customFormat="1" ht="23.25" customHeight="1" x14ac:dyDescent="0.25">
      <c r="A2435" s="275">
        <f t="shared" ref="A2435:A2498" si="270">+Q2435</f>
        <v>142311</v>
      </c>
      <c r="B2435" s="284" t="str">
        <f>A2435&amp;"-"&amp;COUNTIF($A$2:A2435,A2435)</f>
        <v>142311-2</v>
      </c>
      <c r="C2435" s="275">
        <v>2434</v>
      </c>
      <c r="D2435" s="278" t="s">
        <v>592</v>
      </c>
      <c r="E2435" s="275" t="s">
        <v>20</v>
      </c>
      <c r="F2435" s="275">
        <v>142311</v>
      </c>
      <c r="G2435" s="275" t="s">
        <v>446</v>
      </c>
      <c r="H2435" s="279" t="s">
        <v>1754</v>
      </c>
      <c r="I2435" s="275" t="s">
        <v>9</v>
      </c>
      <c r="J2435" s="275" t="s">
        <v>91</v>
      </c>
      <c r="K2435" s="278" t="s">
        <v>438</v>
      </c>
      <c r="L2435" s="283">
        <v>22</v>
      </c>
      <c r="M2435" s="158">
        <f t="shared" si="263"/>
        <v>24</v>
      </c>
      <c r="N2435" s="275">
        <v>142311</v>
      </c>
      <c r="O2435" s="158"/>
      <c r="P2435" s="158"/>
      <c r="Q2435" s="275">
        <v>142311</v>
      </c>
      <c r="R2435" s="158" t="s">
        <v>74</v>
      </c>
      <c r="S2435" s="158" t="str">
        <f>IFERROR(VLOOKUP(B2435,#REF!,3,0),"-")</f>
        <v>-</v>
      </c>
      <c r="T2435" s="159" t="str">
        <f>S2435&amp;"-"&amp;COUNTIF($S$2:S2435,S2435)</f>
        <v>--2431</v>
      </c>
      <c r="U2435" s="160">
        <f t="shared" si="266"/>
        <v>22</v>
      </c>
      <c r="V2435" s="160">
        <f t="shared" si="267"/>
        <v>24</v>
      </c>
      <c r="W2435" s="161" t="str">
        <f t="shared" si="268"/>
        <v>12 MAY 2024</v>
      </c>
      <c r="X2435" s="162">
        <f t="shared" si="269"/>
        <v>2434</v>
      </c>
      <c r="Y2435" s="163"/>
      <c r="AE2435" s="161" t="str">
        <f t="shared" ref="AE2435:AE2498" si="271">UPPER(H2435)</f>
        <v>PROGRAMMING FUNDAMENTALS SEC 2</v>
      </c>
    </row>
    <row r="2436" spans="1:31" s="161" customFormat="1" ht="23.25" customHeight="1" x14ac:dyDescent="0.25">
      <c r="A2436" s="275">
        <f t="shared" si="270"/>
        <v>142311</v>
      </c>
      <c r="B2436" s="284" t="str">
        <f>A2436&amp;"-"&amp;COUNTIF($A$2:A2436,A2436)</f>
        <v>142311-3</v>
      </c>
      <c r="C2436" s="275">
        <v>2435</v>
      </c>
      <c r="D2436" s="278" t="s">
        <v>592</v>
      </c>
      <c r="E2436" s="275" t="s">
        <v>20</v>
      </c>
      <c r="F2436" s="275">
        <v>142311</v>
      </c>
      <c r="G2436" s="275" t="s">
        <v>446</v>
      </c>
      <c r="H2436" s="279" t="s">
        <v>1754</v>
      </c>
      <c r="I2436" s="275" t="s">
        <v>9</v>
      </c>
      <c r="J2436" s="275" t="s">
        <v>91</v>
      </c>
      <c r="K2436" s="278" t="s">
        <v>439</v>
      </c>
      <c r="L2436" s="283">
        <v>22</v>
      </c>
      <c r="M2436" s="158">
        <f t="shared" ref="M2436" si="272">+L2436+2</f>
        <v>24</v>
      </c>
      <c r="N2436" s="275">
        <v>142311</v>
      </c>
      <c r="O2436" s="158"/>
      <c r="P2436" s="158"/>
      <c r="Q2436" s="275">
        <v>142311</v>
      </c>
      <c r="R2436" s="158" t="s">
        <v>74</v>
      </c>
      <c r="S2436" s="158" t="str">
        <f>IFERROR(VLOOKUP(B2436,#REF!,3,0),"-")</f>
        <v>-</v>
      </c>
      <c r="T2436" s="159" t="str">
        <f>S2436&amp;"-"&amp;COUNTIF($S$2:S2436,S2436)</f>
        <v>--2432</v>
      </c>
      <c r="U2436" s="160">
        <f t="shared" si="266"/>
        <v>22</v>
      </c>
      <c r="V2436" s="160">
        <f t="shared" si="267"/>
        <v>24</v>
      </c>
      <c r="W2436" s="161" t="str">
        <f t="shared" si="268"/>
        <v>12 MAY 2024</v>
      </c>
      <c r="X2436" s="162">
        <f t="shared" si="269"/>
        <v>2435</v>
      </c>
      <c r="Y2436" s="163"/>
      <c r="AE2436" s="161" t="str">
        <f t="shared" si="271"/>
        <v>PROGRAMMING FUNDAMENTALS SEC 2</v>
      </c>
    </row>
    <row r="2437" spans="1:31" s="161" customFormat="1" ht="23.25" customHeight="1" x14ac:dyDescent="0.25">
      <c r="A2437" s="275">
        <f t="shared" si="270"/>
        <v>142311</v>
      </c>
      <c r="B2437" s="284" t="str">
        <f>A2437&amp;"-"&amp;COUNTIF($A$2:A2437,A2437)</f>
        <v>142311-4</v>
      </c>
      <c r="C2437" s="275">
        <v>2436</v>
      </c>
      <c r="D2437" s="278" t="s">
        <v>592</v>
      </c>
      <c r="E2437" s="275" t="s">
        <v>20</v>
      </c>
      <c r="F2437" s="275">
        <v>142311</v>
      </c>
      <c r="G2437" s="275" t="s">
        <v>446</v>
      </c>
      <c r="H2437" s="279" t="s">
        <v>1754</v>
      </c>
      <c r="I2437" s="275" t="s">
        <v>9</v>
      </c>
      <c r="J2437" s="275" t="s">
        <v>91</v>
      </c>
      <c r="K2437" s="278" t="s">
        <v>246</v>
      </c>
      <c r="L2437" s="283">
        <v>7</v>
      </c>
      <c r="M2437" s="158">
        <f t="shared" ref="M2437" si="273">+L2437+2</f>
        <v>9</v>
      </c>
      <c r="N2437" s="275">
        <v>142311</v>
      </c>
      <c r="O2437" s="158"/>
      <c r="P2437" s="158"/>
      <c r="Q2437" s="275">
        <v>142311</v>
      </c>
      <c r="R2437" s="158" t="s">
        <v>74</v>
      </c>
      <c r="S2437" s="158" t="str">
        <f>IFERROR(VLOOKUP(B2437,#REF!,3,0),"-")</f>
        <v>-</v>
      </c>
      <c r="T2437" s="159" t="str">
        <f>S2437&amp;"-"&amp;COUNTIF($S$2:S2437,S2437)</f>
        <v>--2433</v>
      </c>
      <c r="U2437" s="160">
        <f t="shared" si="266"/>
        <v>7</v>
      </c>
      <c r="V2437" s="160">
        <f t="shared" si="267"/>
        <v>9</v>
      </c>
      <c r="W2437" s="161" t="str">
        <f t="shared" si="268"/>
        <v>12 MAY 2024</v>
      </c>
      <c r="X2437" s="162">
        <f t="shared" si="269"/>
        <v>2436</v>
      </c>
      <c r="Y2437" s="163"/>
      <c r="AE2437" s="161" t="str">
        <f t="shared" si="271"/>
        <v>PROGRAMMING FUNDAMENTALS SEC 2</v>
      </c>
    </row>
    <row r="2438" spans="1:31" s="161" customFormat="1" ht="23.25" customHeight="1" x14ac:dyDescent="0.25">
      <c r="A2438" s="275">
        <f t="shared" si="270"/>
        <v>142324</v>
      </c>
      <c r="B2438" s="284" t="str">
        <f>A2438&amp;"-"&amp;COUNTIF($A$2:A2438,A2438)</f>
        <v>142324-1</v>
      </c>
      <c r="C2438" s="275">
        <v>2437</v>
      </c>
      <c r="D2438" s="278" t="s">
        <v>592</v>
      </c>
      <c r="E2438" s="275" t="s">
        <v>562</v>
      </c>
      <c r="F2438" s="275">
        <v>142324</v>
      </c>
      <c r="G2438" s="275" t="s">
        <v>897</v>
      </c>
      <c r="H2438" s="279" t="s">
        <v>1755</v>
      </c>
      <c r="I2438" s="275" t="s">
        <v>9</v>
      </c>
      <c r="J2438" s="275" t="s">
        <v>91</v>
      </c>
      <c r="K2438" s="278" t="s">
        <v>246</v>
      </c>
      <c r="L2438" s="283">
        <v>1</v>
      </c>
      <c r="M2438" s="158">
        <f t="shared" ref="M2438" si="274">+L2438+2</f>
        <v>3</v>
      </c>
      <c r="N2438" s="275">
        <v>142324</v>
      </c>
      <c r="O2438" s="158"/>
      <c r="P2438" s="158"/>
      <c r="Q2438" s="275">
        <v>142324</v>
      </c>
      <c r="R2438" s="158" t="s">
        <v>74</v>
      </c>
      <c r="S2438" s="158" t="str">
        <f>IFERROR(VLOOKUP(B2438,#REF!,3,0),"-")</f>
        <v>-</v>
      </c>
      <c r="T2438" s="159" t="str">
        <f>S2438&amp;"-"&amp;COUNTIF($S$2:S2438,S2438)</f>
        <v>--2434</v>
      </c>
      <c r="U2438" s="160">
        <f t="shared" si="266"/>
        <v>1</v>
      </c>
      <c r="V2438" s="160">
        <f t="shared" si="267"/>
        <v>3</v>
      </c>
      <c r="W2438" s="161" t="str">
        <f t="shared" si="268"/>
        <v>12 MAY 2024</v>
      </c>
      <c r="X2438" s="162">
        <f t="shared" si="269"/>
        <v>2437</v>
      </c>
      <c r="Y2438" s="163"/>
      <c r="AE2438" s="161" t="str">
        <f t="shared" si="271"/>
        <v>HEALTH PSYCHOLOGY SEC 1</v>
      </c>
    </row>
    <row r="2439" spans="1:31" s="161" customFormat="1" ht="23.25" customHeight="1" x14ac:dyDescent="0.25">
      <c r="A2439" s="275">
        <f t="shared" si="270"/>
        <v>142389</v>
      </c>
      <c r="B2439" s="284" t="str">
        <f>A2439&amp;"-"&amp;COUNTIF($A$2:A2439,A2439)</f>
        <v>142389-1</v>
      </c>
      <c r="C2439" s="275">
        <v>2438</v>
      </c>
      <c r="D2439" s="278" t="s">
        <v>592</v>
      </c>
      <c r="E2439" s="275" t="s">
        <v>20</v>
      </c>
      <c r="F2439" s="275">
        <v>142389</v>
      </c>
      <c r="G2439" s="275" t="s">
        <v>446</v>
      </c>
      <c r="H2439" s="279" t="s">
        <v>1756</v>
      </c>
      <c r="I2439" s="275" t="s">
        <v>9</v>
      </c>
      <c r="J2439" s="275" t="s">
        <v>91</v>
      </c>
      <c r="K2439" s="278" t="s">
        <v>246</v>
      </c>
      <c r="L2439" s="283">
        <v>14</v>
      </c>
      <c r="M2439" s="158">
        <f t="shared" ref="M2439" si="275">+L2439+2</f>
        <v>16</v>
      </c>
      <c r="N2439" s="275">
        <v>142389</v>
      </c>
      <c r="O2439" s="158"/>
      <c r="P2439" s="158"/>
      <c r="Q2439" s="275">
        <v>142389</v>
      </c>
      <c r="R2439" s="158" t="s">
        <v>74</v>
      </c>
      <c r="S2439" s="158" t="str">
        <f>IFERROR(VLOOKUP(B2439,#REF!,3,0),"-")</f>
        <v>-</v>
      </c>
      <c r="T2439" s="159" t="str">
        <f>S2439&amp;"-"&amp;COUNTIF($S$2:S2439,S2439)</f>
        <v>--2435</v>
      </c>
      <c r="U2439" s="160">
        <f t="shared" si="266"/>
        <v>14</v>
      </c>
      <c r="V2439" s="160">
        <f t="shared" si="267"/>
        <v>16</v>
      </c>
      <c r="W2439" s="161" t="str">
        <f t="shared" si="268"/>
        <v>12 MAY 2024</v>
      </c>
      <c r="X2439" s="162">
        <f t="shared" si="269"/>
        <v>2438</v>
      </c>
      <c r="Y2439" s="163"/>
      <c r="AE2439" s="161" t="str">
        <f t="shared" si="271"/>
        <v>PROGRAMMING FUNDAMENTALS SEC 3</v>
      </c>
    </row>
    <row r="2440" spans="1:31" s="161" customFormat="1" ht="23.25" customHeight="1" x14ac:dyDescent="0.25">
      <c r="A2440" s="275">
        <f t="shared" si="270"/>
        <v>140780</v>
      </c>
      <c r="B2440" s="284" t="str">
        <f>A2440&amp;"-"&amp;COUNTIF($A$2:A2440,A2440)</f>
        <v>140780-1</v>
      </c>
      <c r="C2440" s="275">
        <v>2439</v>
      </c>
      <c r="D2440" s="278" t="s">
        <v>592</v>
      </c>
      <c r="E2440" s="275" t="s">
        <v>164</v>
      </c>
      <c r="F2440" s="275">
        <v>140780</v>
      </c>
      <c r="G2440" s="275" t="s">
        <v>898</v>
      </c>
      <c r="H2440" s="279" t="s">
        <v>1757</v>
      </c>
      <c r="I2440" s="275" t="s">
        <v>9</v>
      </c>
      <c r="J2440" s="275" t="s">
        <v>105</v>
      </c>
      <c r="K2440" s="278" t="s">
        <v>263</v>
      </c>
      <c r="L2440" s="283">
        <v>11</v>
      </c>
      <c r="M2440" s="158">
        <f t="shared" ref="M2440:M2503" si="276">+L2440+2</f>
        <v>13</v>
      </c>
      <c r="N2440" s="275">
        <v>140780</v>
      </c>
      <c r="O2440" s="158"/>
      <c r="P2440" s="158"/>
      <c r="Q2440" s="275">
        <v>140780</v>
      </c>
      <c r="R2440" s="158" t="s">
        <v>74</v>
      </c>
      <c r="S2440" s="158" t="str">
        <f>IFERROR(VLOOKUP(B2440,#REF!,3,0),"-")</f>
        <v>-</v>
      </c>
      <c r="T2440" s="159" t="str">
        <f>S2440&amp;"-"&amp;COUNTIF($S$2:S2440,S2440)</f>
        <v>--2436</v>
      </c>
      <c r="U2440" s="160">
        <f t="shared" si="266"/>
        <v>11</v>
      </c>
      <c r="V2440" s="160">
        <f t="shared" si="267"/>
        <v>13</v>
      </c>
      <c r="W2440" s="161" t="str">
        <f t="shared" si="268"/>
        <v>12 MAY 2024</v>
      </c>
      <c r="X2440" s="162">
        <f t="shared" si="269"/>
        <v>2439</v>
      </c>
      <c r="Y2440" s="163"/>
      <c r="AE2440" s="161" t="str">
        <f t="shared" si="271"/>
        <v>NANO-CHEMISTRY SEC 1</v>
      </c>
    </row>
    <row r="2441" spans="1:31" s="161" customFormat="1" ht="23.25" customHeight="1" x14ac:dyDescent="0.25">
      <c r="A2441" s="275">
        <f t="shared" si="270"/>
        <v>140840</v>
      </c>
      <c r="B2441" s="284" t="str">
        <f>A2441&amp;"-"&amp;COUNTIF($A$2:A2441,A2441)</f>
        <v>140840-1</v>
      </c>
      <c r="C2441" s="275">
        <v>2440</v>
      </c>
      <c r="D2441" s="278" t="s">
        <v>592</v>
      </c>
      <c r="E2441" s="275" t="s">
        <v>25</v>
      </c>
      <c r="F2441" s="275">
        <v>140840</v>
      </c>
      <c r="G2441" s="275" t="s">
        <v>408</v>
      </c>
      <c r="H2441" s="279" t="s">
        <v>1755</v>
      </c>
      <c r="I2441" s="275" t="s">
        <v>9</v>
      </c>
      <c r="J2441" s="275" t="s">
        <v>105</v>
      </c>
      <c r="K2441" s="278" t="s">
        <v>263</v>
      </c>
      <c r="L2441" s="283">
        <v>11</v>
      </c>
      <c r="M2441" s="158">
        <f t="shared" si="276"/>
        <v>13</v>
      </c>
      <c r="N2441" s="275">
        <v>140840</v>
      </c>
      <c r="O2441" s="158"/>
      <c r="P2441" s="158"/>
      <c r="Q2441" s="275">
        <v>140840</v>
      </c>
      <c r="R2441" s="158" t="s">
        <v>74</v>
      </c>
      <c r="S2441" s="158" t="str">
        <f>IFERROR(VLOOKUP(B2441,#REF!,3,0),"-")</f>
        <v>-</v>
      </c>
      <c r="T2441" s="159" t="str">
        <f>S2441&amp;"-"&amp;COUNTIF($S$2:S2441,S2441)</f>
        <v>--2437</v>
      </c>
      <c r="U2441" s="160">
        <f t="shared" si="266"/>
        <v>11</v>
      </c>
      <c r="V2441" s="160">
        <f t="shared" si="267"/>
        <v>13</v>
      </c>
      <c r="W2441" s="161" t="str">
        <f t="shared" si="268"/>
        <v>12 MAY 2024</v>
      </c>
      <c r="X2441" s="162">
        <f t="shared" si="269"/>
        <v>2440</v>
      </c>
      <c r="Y2441" s="163"/>
      <c r="AE2441" s="161" t="str">
        <f t="shared" si="271"/>
        <v>HEALTH PSYCHOLOGY SEC 1</v>
      </c>
    </row>
    <row r="2442" spans="1:31" s="161" customFormat="1" ht="23.25" customHeight="1" x14ac:dyDescent="0.25">
      <c r="A2442" s="275">
        <f t="shared" si="270"/>
        <v>140840</v>
      </c>
      <c r="B2442" s="284" t="str">
        <f>A2442&amp;"-"&amp;COUNTIF($A$2:A2442,A2442)</f>
        <v>140840-2</v>
      </c>
      <c r="C2442" s="275">
        <v>2441</v>
      </c>
      <c r="D2442" s="278" t="s">
        <v>592</v>
      </c>
      <c r="E2442" s="275" t="s">
        <v>25</v>
      </c>
      <c r="F2442" s="275">
        <v>140840</v>
      </c>
      <c r="G2442" s="275" t="s">
        <v>408</v>
      </c>
      <c r="H2442" s="279" t="s">
        <v>1755</v>
      </c>
      <c r="I2442" s="275" t="s">
        <v>9</v>
      </c>
      <c r="J2442" s="275" t="s">
        <v>105</v>
      </c>
      <c r="K2442" s="278" t="s">
        <v>264</v>
      </c>
      <c r="L2442" s="283">
        <v>16</v>
      </c>
      <c r="M2442" s="158">
        <f t="shared" si="276"/>
        <v>18</v>
      </c>
      <c r="N2442" s="275">
        <v>140840</v>
      </c>
      <c r="O2442" s="158"/>
      <c r="P2442" s="158"/>
      <c r="Q2442" s="275">
        <v>140840</v>
      </c>
      <c r="R2442" s="158" t="s">
        <v>74</v>
      </c>
      <c r="S2442" s="158" t="str">
        <f>IFERROR(VLOOKUP(B2442,#REF!,3,0),"-")</f>
        <v>-</v>
      </c>
      <c r="T2442" s="159" t="str">
        <f>S2442&amp;"-"&amp;COUNTIF($S$2:S2442,S2442)</f>
        <v>--2438</v>
      </c>
      <c r="U2442" s="160">
        <f t="shared" si="266"/>
        <v>16</v>
      </c>
      <c r="V2442" s="160">
        <f t="shared" si="267"/>
        <v>18</v>
      </c>
      <c r="W2442" s="161" t="str">
        <f t="shared" si="268"/>
        <v>12 MAY 2024</v>
      </c>
      <c r="X2442" s="162">
        <f t="shared" si="269"/>
        <v>2441</v>
      </c>
      <c r="Y2442" s="163"/>
      <c r="AE2442" s="161" t="str">
        <f t="shared" si="271"/>
        <v>HEALTH PSYCHOLOGY SEC 1</v>
      </c>
    </row>
    <row r="2443" spans="1:31" s="161" customFormat="1" ht="23.25" customHeight="1" x14ac:dyDescent="0.25">
      <c r="A2443" s="275">
        <f t="shared" si="270"/>
        <v>140844</v>
      </c>
      <c r="B2443" s="284" t="str">
        <f>A2443&amp;"-"&amp;COUNTIF($A$2:A2443,A2443)</f>
        <v>140844-1</v>
      </c>
      <c r="C2443" s="275">
        <v>2442</v>
      </c>
      <c r="D2443" s="278" t="s">
        <v>592</v>
      </c>
      <c r="E2443" s="275" t="s">
        <v>25</v>
      </c>
      <c r="F2443" s="275">
        <v>140844</v>
      </c>
      <c r="G2443" s="275" t="s">
        <v>408</v>
      </c>
      <c r="H2443" s="279" t="s">
        <v>1758</v>
      </c>
      <c r="I2443" s="275" t="s">
        <v>9</v>
      </c>
      <c r="J2443" s="275" t="s">
        <v>105</v>
      </c>
      <c r="K2443" s="278" t="s">
        <v>264</v>
      </c>
      <c r="L2443" s="283">
        <v>6</v>
      </c>
      <c r="M2443" s="158">
        <f t="shared" si="276"/>
        <v>8</v>
      </c>
      <c r="N2443" s="275">
        <v>140844</v>
      </c>
      <c r="O2443" s="158"/>
      <c r="P2443" s="158"/>
      <c r="Q2443" s="275">
        <v>140844</v>
      </c>
      <c r="R2443" s="158" t="s">
        <v>74</v>
      </c>
      <c r="S2443" s="158" t="str">
        <f>IFERROR(VLOOKUP(B2443,#REF!,3,0),"-")</f>
        <v>-</v>
      </c>
      <c r="T2443" s="159" t="str">
        <f>S2443&amp;"-"&amp;COUNTIF($S$2:S2443,S2443)</f>
        <v>--2439</v>
      </c>
      <c r="U2443" s="160">
        <f t="shared" si="266"/>
        <v>6</v>
      </c>
      <c r="V2443" s="160">
        <f t="shared" si="267"/>
        <v>8</v>
      </c>
      <c r="W2443" s="161" t="str">
        <f t="shared" si="268"/>
        <v>12 MAY 2024</v>
      </c>
      <c r="X2443" s="162">
        <f t="shared" si="269"/>
        <v>2442</v>
      </c>
      <c r="Y2443" s="163"/>
      <c r="AE2443" s="161" t="str">
        <f t="shared" si="271"/>
        <v>HEALTH PSYCHOLOGY SEC 2</v>
      </c>
    </row>
    <row r="2444" spans="1:31" s="161" customFormat="1" ht="23.25" customHeight="1" x14ac:dyDescent="0.25">
      <c r="A2444" s="275">
        <f t="shared" si="270"/>
        <v>140844</v>
      </c>
      <c r="B2444" s="284" t="str">
        <f>A2444&amp;"-"&amp;COUNTIF($A$2:A2444,A2444)</f>
        <v>140844-2</v>
      </c>
      <c r="C2444" s="275">
        <v>2443</v>
      </c>
      <c r="D2444" s="278" t="s">
        <v>592</v>
      </c>
      <c r="E2444" s="275" t="s">
        <v>25</v>
      </c>
      <c r="F2444" s="275">
        <v>140844</v>
      </c>
      <c r="G2444" s="275" t="s">
        <v>408</v>
      </c>
      <c r="H2444" s="279" t="s">
        <v>1758</v>
      </c>
      <c r="I2444" s="275" t="s">
        <v>9</v>
      </c>
      <c r="J2444" s="275" t="s">
        <v>105</v>
      </c>
      <c r="K2444" s="278" t="s">
        <v>265</v>
      </c>
      <c r="L2444" s="283">
        <v>22</v>
      </c>
      <c r="M2444" s="158">
        <f t="shared" si="276"/>
        <v>24</v>
      </c>
      <c r="N2444" s="275">
        <v>140844</v>
      </c>
      <c r="O2444" s="158"/>
      <c r="P2444" s="158"/>
      <c r="Q2444" s="275">
        <v>140844</v>
      </c>
      <c r="R2444" s="158" t="s">
        <v>74</v>
      </c>
      <c r="S2444" s="158" t="str">
        <f>IFERROR(VLOOKUP(B2444,#REF!,3,0),"-")</f>
        <v>-</v>
      </c>
      <c r="T2444" s="159" t="str">
        <f>S2444&amp;"-"&amp;COUNTIF($S$2:S2444,S2444)</f>
        <v>--2440</v>
      </c>
      <c r="U2444" s="160">
        <f t="shared" si="266"/>
        <v>22</v>
      </c>
      <c r="V2444" s="160">
        <f t="shared" si="267"/>
        <v>24</v>
      </c>
      <c r="W2444" s="161" t="str">
        <f t="shared" si="268"/>
        <v>12 MAY 2024</v>
      </c>
      <c r="X2444" s="162">
        <f t="shared" si="269"/>
        <v>2443</v>
      </c>
      <c r="Y2444" s="163"/>
      <c r="AE2444" s="161" t="str">
        <f t="shared" si="271"/>
        <v>HEALTH PSYCHOLOGY SEC 2</v>
      </c>
    </row>
    <row r="2445" spans="1:31" s="161" customFormat="1" ht="23.25" customHeight="1" x14ac:dyDescent="0.25">
      <c r="A2445" s="275">
        <f t="shared" si="270"/>
        <v>140844</v>
      </c>
      <c r="B2445" s="284" t="str">
        <f>A2445&amp;"-"&amp;COUNTIF($A$2:A2445,A2445)</f>
        <v>140844-3</v>
      </c>
      <c r="C2445" s="275">
        <v>2444</v>
      </c>
      <c r="D2445" s="278" t="s">
        <v>592</v>
      </c>
      <c r="E2445" s="275" t="s">
        <v>25</v>
      </c>
      <c r="F2445" s="275">
        <v>140844</v>
      </c>
      <c r="G2445" s="275" t="s">
        <v>408</v>
      </c>
      <c r="H2445" s="279" t="s">
        <v>1758</v>
      </c>
      <c r="I2445" s="275" t="s">
        <v>9</v>
      </c>
      <c r="J2445" s="275" t="s">
        <v>105</v>
      </c>
      <c r="K2445" s="278" t="s">
        <v>287</v>
      </c>
      <c r="L2445" s="283">
        <v>2</v>
      </c>
      <c r="M2445" s="158">
        <f t="shared" si="276"/>
        <v>4</v>
      </c>
      <c r="N2445" s="275">
        <v>140844</v>
      </c>
      <c r="O2445" s="158"/>
      <c r="P2445" s="158"/>
      <c r="Q2445" s="275">
        <v>140844</v>
      </c>
      <c r="R2445" s="158" t="s">
        <v>74</v>
      </c>
      <c r="S2445" s="158" t="str">
        <f>IFERROR(VLOOKUP(B2445,#REF!,3,0),"-")</f>
        <v>-</v>
      </c>
      <c r="T2445" s="159" t="str">
        <f>S2445&amp;"-"&amp;COUNTIF($S$2:S2445,S2445)</f>
        <v>--2441</v>
      </c>
      <c r="U2445" s="160">
        <f t="shared" si="266"/>
        <v>2</v>
      </c>
      <c r="V2445" s="160">
        <f t="shared" si="267"/>
        <v>4</v>
      </c>
      <c r="W2445" s="161" t="str">
        <f t="shared" si="268"/>
        <v>12 MAY 2024</v>
      </c>
      <c r="X2445" s="162">
        <f t="shared" si="269"/>
        <v>2444</v>
      </c>
      <c r="Y2445" s="163"/>
      <c r="AE2445" s="161" t="str">
        <f t="shared" si="271"/>
        <v>HEALTH PSYCHOLOGY SEC 2</v>
      </c>
    </row>
    <row r="2446" spans="1:31" s="161" customFormat="1" ht="23.25" customHeight="1" x14ac:dyDescent="0.25">
      <c r="A2446" s="275">
        <f t="shared" si="270"/>
        <v>140860</v>
      </c>
      <c r="B2446" s="284" t="str">
        <f>A2446&amp;"-"&amp;COUNTIF($A$2:A2446,A2446)</f>
        <v>140860-1</v>
      </c>
      <c r="C2446" s="275">
        <v>2445</v>
      </c>
      <c r="D2446" s="278" t="s">
        <v>592</v>
      </c>
      <c r="E2446" s="275" t="s">
        <v>25</v>
      </c>
      <c r="F2446" s="275">
        <v>140860</v>
      </c>
      <c r="G2446" s="275" t="s">
        <v>893</v>
      </c>
      <c r="H2446" s="279" t="s">
        <v>1759</v>
      </c>
      <c r="I2446" s="275" t="s">
        <v>9</v>
      </c>
      <c r="J2446" s="275" t="s">
        <v>105</v>
      </c>
      <c r="K2446" s="278" t="s">
        <v>287</v>
      </c>
      <c r="L2446" s="283">
        <v>20</v>
      </c>
      <c r="M2446" s="158">
        <f t="shared" si="276"/>
        <v>22</v>
      </c>
      <c r="N2446" s="275">
        <v>140860</v>
      </c>
      <c r="O2446" s="158"/>
      <c r="P2446" s="158"/>
      <c r="Q2446" s="275">
        <v>140860</v>
      </c>
      <c r="R2446" s="158" t="s">
        <v>74</v>
      </c>
      <c r="S2446" s="158" t="str">
        <f>IFERROR(VLOOKUP(B2446,#REF!,3,0),"-")</f>
        <v>-</v>
      </c>
      <c r="T2446" s="159" t="str">
        <f>S2446&amp;"-"&amp;COUNTIF($S$2:S2446,S2446)</f>
        <v>--2442</v>
      </c>
      <c r="U2446" s="160">
        <f t="shared" si="266"/>
        <v>20</v>
      </c>
      <c r="V2446" s="160">
        <f t="shared" si="267"/>
        <v>22</v>
      </c>
      <c r="W2446" s="161" t="str">
        <f t="shared" si="268"/>
        <v>12 MAY 2024</v>
      </c>
      <c r="X2446" s="162">
        <f t="shared" si="269"/>
        <v>2445</v>
      </c>
      <c r="Y2446" s="163"/>
      <c r="AE2446" s="161" t="str">
        <f t="shared" si="271"/>
        <v>CROSS CULTURAL PSYCHOLOGY SEC 1</v>
      </c>
    </row>
    <row r="2447" spans="1:31" s="161" customFormat="1" ht="23.25" customHeight="1" x14ac:dyDescent="0.25">
      <c r="A2447" s="275">
        <f t="shared" si="270"/>
        <v>140860</v>
      </c>
      <c r="B2447" s="284" t="str">
        <f>A2447&amp;"-"&amp;COUNTIF($A$2:A2447,A2447)</f>
        <v>140860-2</v>
      </c>
      <c r="C2447" s="275">
        <v>2446</v>
      </c>
      <c r="D2447" s="278" t="s">
        <v>592</v>
      </c>
      <c r="E2447" s="275" t="s">
        <v>25</v>
      </c>
      <c r="F2447" s="275">
        <v>140860</v>
      </c>
      <c r="G2447" s="275" t="s">
        <v>893</v>
      </c>
      <c r="H2447" s="279" t="s">
        <v>1759</v>
      </c>
      <c r="I2447" s="275" t="s">
        <v>9</v>
      </c>
      <c r="J2447" s="275" t="s">
        <v>105</v>
      </c>
      <c r="K2447" s="278" t="s">
        <v>288</v>
      </c>
      <c r="L2447" s="283">
        <v>8</v>
      </c>
      <c r="M2447" s="158">
        <f t="shared" si="276"/>
        <v>10</v>
      </c>
      <c r="N2447" s="275">
        <v>140860</v>
      </c>
      <c r="O2447" s="158"/>
      <c r="P2447" s="158"/>
      <c r="Q2447" s="275">
        <v>140860</v>
      </c>
      <c r="R2447" s="158" t="s">
        <v>74</v>
      </c>
      <c r="S2447" s="158" t="str">
        <f>IFERROR(VLOOKUP(B2447,#REF!,3,0),"-")</f>
        <v>-</v>
      </c>
      <c r="T2447" s="159" t="str">
        <f>S2447&amp;"-"&amp;COUNTIF($S$2:S2447,S2447)</f>
        <v>--2443</v>
      </c>
      <c r="U2447" s="160">
        <f t="shared" si="266"/>
        <v>8</v>
      </c>
      <c r="V2447" s="160">
        <f t="shared" si="267"/>
        <v>10</v>
      </c>
      <c r="W2447" s="161" t="str">
        <f t="shared" si="268"/>
        <v>12 MAY 2024</v>
      </c>
      <c r="X2447" s="162">
        <f t="shared" si="269"/>
        <v>2446</v>
      </c>
      <c r="Y2447" s="163"/>
      <c r="AE2447" s="161" t="str">
        <f t="shared" si="271"/>
        <v>CROSS CULTURAL PSYCHOLOGY SEC 1</v>
      </c>
    </row>
    <row r="2448" spans="1:31" s="161" customFormat="1" ht="23.25" customHeight="1" x14ac:dyDescent="0.25">
      <c r="A2448" s="275">
        <f t="shared" si="270"/>
        <v>140867</v>
      </c>
      <c r="B2448" s="284" t="str">
        <f>A2448&amp;"-"&amp;COUNTIF($A$2:A2448,A2448)</f>
        <v>140867-2</v>
      </c>
      <c r="C2448" s="275">
        <v>2447</v>
      </c>
      <c r="D2448" s="278" t="s">
        <v>592</v>
      </c>
      <c r="E2448" s="275" t="s">
        <v>25</v>
      </c>
      <c r="F2448" s="275">
        <v>140867</v>
      </c>
      <c r="G2448" s="275" t="s">
        <v>893</v>
      </c>
      <c r="H2448" s="279" t="s">
        <v>1746</v>
      </c>
      <c r="I2448" s="275" t="s">
        <v>9</v>
      </c>
      <c r="J2448" s="275" t="s">
        <v>105</v>
      </c>
      <c r="K2448" s="278" t="s">
        <v>288</v>
      </c>
      <c r="L2448" s="283">
        <v>14</v>
      </c>
      <c r="M2448" s="158">
        <f t="shared" si="276"/>
        <v>16</v>
      </c>
      <c r="N2448" s="275">
        <v>140867</v>
      </c>
      <c r="O2448" s="158"/>
      <c r="P2448" s="158"/>
      <c r="Q2448" s="275">
        <v>140867</v>
      </c>
      <c r="R2448" s="158" t="s">
        <v>74</v>
      </c>
      <c r="S2448" s="158" t="str">
        <f>IFERROR(VLOOKUP(B2448,#REF!,3,0),"-")</f>
        <v>-</v>
      </c>
      <c r="T2448" s="159" t="str">
        <f>S2448&amp;"-"&amp;COUNTIF($S$2:S2448,S2448)</f>
        <v>--2444</v>
      </c>
      <c r="U2448" s="160">
        <f t="shared" si="266"/>
        <v>14</v>
      </c>
      <c r="V2448" s="160">
        <f t="shared" si="267"/>
        <v>16</v>
      </c>
      <c r="W2448" s="161" t="str">
        <f t="shared" si="268"/>
        <v>12 MAY 2024</v>
      </c>
      <c r="X2448" s="162">
        <f t="shared" si="269"/>
        <v>2447</v>
      </c>
      <c r="Y2448" s="163"/>
      <c r="AE2448" s="161" t="str">
        <f t="shared" si="271"/>
        <v>CROSS CULTURAL PSYCHOLOGY SEC 2</v>
      </c>
    </row>
    <row r="2449" spans="1:31" s="161" customFormat="1" ht="23.25" customHeight="1" x14ac:dyDescent="0.25">
      <c r="A2449" s="275">
        <f t="shared" si="270"/>
        <v>141596</v>
      </c>
      <c r="B2449" s="284" t="str">
        <f>A2449&amp;"-"&amp;COUNTIF($A$2:A2449,A2449)</f>
        <v>141596-1</v>
      </c>
      <c r="C2449" s="275">
        <v>2448</v>
      </c>
      <c r="D2449" s="278" t="s">
        <v>592</v>
      </c>
      <c r="E2449" s="275" t="s">
        <v>18</v>
      </c>
      <c r="F2449" s="275">
        <v>141596</v>
      </c>
      <c r="G2449" s="275" t="s">
        <v>291</v>
      </c>
      <c r="H2449" s="279" t="s">
        <v>1760</v>
      </c>
      <c r="I2449" s="275" t="s">
        <v>9</v>
      </c>
      <c r="J2449" s="275" t="s">
        <v>266</v>
      </c>
      <c r="K2449" s="278" t="s">
        <v>267</v>
      </c>
      <c r="L2449" s="283">
        <v>22</v>
      </c>
      <c r="M2449" s="158">
        <f t="shared" si="276"/>
        <v>24</v>
      </c>
      <c r="N2449" s="275">
        <v>141596</v>
      </c>
      <c r="O2449" s="158"/>
      <c r="P2449" s="158"/>
      <c r="Q2449" s="275">
        <v>141596</v>
      </c>
      <c r="R2449" s="158" t="s">
        <v>74</v>
      </c>
      <c r="S2449" s="158" t="str">
        <f>IFERROR(VLOOKUP(B2449,#REF!,3,0),"-")</f>
        <v>-</v>
      </c>
      <c r="T2449" s="159" t="str">
        <f>S2449&amp;"-"&amp;COUNTIF($S$2:S2449,S2449)</f>
        <v>--2445</v>
      </c>
      <c r="U2449" s="160">
        <f t="shared" si="266"/>
        <v>22</v>
      </c>
      <c r="V2449" s="160">
        <f t="shared" si="267"/>
        <v>24</v>
      </c>
      <c r="W2449" s="161" t="str">
        <f t="shared" si="268"/>
        <v>12 MAY 2024</v>
      </c>
      <c r="X2449" s="162">
        <f t="shared" si="269"/>
        <v>2448</v>
      </c>
      <c r="Y2449" s="163"/>
      <c r="AE2449" s="161" t="str">
        <f t="shared" si="271"/>
        <v>INFORMATION TECHNOLOGY INFRASTRUCTURE SEC 1</v>
      </c>
    </row>
    <row r="2450" spans="1:31" s="161" customFormat="1" ht="23.25" customHeight="1" x14ac:dyDescent="0.25">
      <c r="A2450" s="275">
        <f t="shared" si="270"/>
        <v>141596</v>
      </c>
      <c r="B2450" s="284" t="str">
        <f>A2450&amp;"-"&amp;COUNTIF($A$2:A2450,A2450)</f>
        <v>141596-2</v>
      </c>
      <c r="C2450" s="275">
        <v>2449</v>
      </c>
      <c r="D2450" s="278" t="s">
        <v>592</v>
      </c>
      <c r="E2450" s="275" t="s">
        <v>18</v>
      </c>
      <c r="F2450" s="275">
        <v>141596</v>
      </c>
      <c r="G2450" s="275" t="s">
        <v>291</v>
      </c>
      <c r="H2450" s="279" t="s">
        <v>1760</v>
      </c>
      <c r="I2450" s="275" t="s">
        <v>9</v>
      </c>
      <c r="J2450" s="275" t="s">
        <v>266</v>
      </c>
      <c r="K2450" s="278" t="s">
        <v>268</v>
      </c>
      <c r="L2450" s="283">
        <v>6</v>
      </c>
      <c r="M2450" s="158">
        <f t="shared" si="276"/>
        <v>8</v>
      </c>
      <c r="N2450" s="275">
        <v>141596</v>
      </c>
      <c r="O2450" s="158"/>
      <c r="P2450" s="158"/>
      <c r="Q2450" s="275">
        <v>141596</v>
      </c>
      <c r="R2450" s="158" t="s">
        <v>74</v>
      </c>
      <c r="S2450" s="158" t="str">
        <f>IFERROR(VLOOKUP(B2450,#REF!,3,0),"-")</f>
        <v>-</v>
      </c>
      <c r="T2450" s="159" t="str">
        <f>S2450&amp;"-"&amp;COUNTIF($S$2:S2450,S2450)</f>
        <v>--2446</v>
      </c>
      <c r="U2450" s="160">
        <f t="shared" si="266"/>
        <v>6</v>
      </c>
      <c r="V2450" s="160">
        <f t="shared" si="267"/>
        <v>8</v>
      </c>
      <c r="W2450" s="161" t="str">
        <f t="shared" si="268"/>
        <v>12 MAY 2024</v>
      </c>
      <c r="X2450" s="162">
        <f t="shared" si="269"/>
        <v>2449</v>
      </c>
      <c r="Y2450" s="163"/>
      <c r="AE2450" s="161" t="str">
        <f t="shared" si="271"/>
        <v>INFORMATION TECHNOLOGY INFRASTRUCTURE SEC 1</v>
      </c>
    </row>
    <row r="2451" spans="1:31" s="161" customFormat="1" ht="23.25" customHeight="1" x14ac:dyDescent="0.25">
      <c r="A2451" s="275">
        <f t="shared" si="270"/>
        <v>141603</v>
      </c>
      <c r="B2451" s="284" t="str">
        <f>A2451&amp;"-"&amp;COUNTIF($A$2:A2451,A2451)</f>
        <v>141603-1</v>
      </c>
      <c r="C2451" s="275">
        <v>2450</v>
      </c>
      <c r="D2451" s="278" t="s">
        <v>592</v>
      </c>
      <c r="E2451" s="275" t="s">
        <v>18</v>
      </c>
      <c r="F2451" s="275">
        <v>141603</v>
      </c>
      <c r="G2451" s="275" t="s">
        <v>346</v>
      </c>
      <c r="H2451" s="279" t="s">
        <v>1761</v>
      </c>
      <c r="I2451" s="275" t="s">
        <v>9</v>
      </c>
      <c r="J2451" s="275" t="s">
        <v>266</v>
      </c>
      <c r="K2451" s="278" t="s">
        <v>268</v>
      </c>
      <c r="L2451" s="283">
        <v>16</v>
      </c>
      <c r="M2451" s="158">
        <f t="shared" si="276"/>
        <v>18</v>
      </c>
      <c r="N2451" s="275">
        <v>141603</v>
      </c>
      <c r="O2451" s="158"/>
      <c r="P2451" s="158"/>
      <c r="Q2451" s="275">
        <v>141603</v>
      </c>
      <c r="R2451" s="158" t="s">
        <v>74</v>
      </c>
      <c r="S2451" s="158" t="str">
        <f>IFERROR(VLOOKUP(B2451,#REF!,3,0),"-")</f>
        <v>-</v>
      </c>
      <c r="T2451" s="159" t="str">
        <f>S2451&amp;"-"&amp;COUNTIF($S$2:S2451,S2451)</f>
        <v>--2447</v>
      </c>
      <c r="U2451" s="160">
        <f t="shared" si="266"/>
        <v>16</v>
      </c>
      <c r="V2451" s="160">
        <f t="shared" si="267"/>
        <v>18</v>
      </c>
      <c r="W2451" s="161" t="str">
        <f t="shared" si="268"/>
        <v>12 MAY 2024</v>
      </c>
      <c r="X2451" s="162">
        <f t="shared" si="269"/>
        <v>2450</v>
      </c>
      <c r="Y2451" s="163"/>
      <c r="AE2451" s="161" t="str">
        <f t="shared" si="271"/>
        <v>VIRTUAL SYSTEMS AND SERVICES SEC 1</v>
      </c>
    </row>
    <row r="2452" spans="1:31" s="161" customFormat="1" ht="23.25" customHeight="1" x14ac:dyDescent="0.25">
      <c r="A2452" s="275">
        <f t="shared" si="270"/>
        <v>141603</v>
      </c>
      <c r="B2452" s="284" t="str">
        <f>A2452&amp;"-"&amp;COUNTIF($A$2:A2452,A2452)</f>
        <v>141603-2</v>
      </c>
      <c r="C2452" s="275">
        <v>2451</v>
      </c>
      <c r="D2452" s="278" t="s">
        <v>592</v>
      </c>
      <c r="E2452" s="275" t="s">
        <v>18</v>
      </c>
      <c r="F2452" s="275">
        <v>141603</v>
      </c>
      <c r="G2452" s="275" t="s">
        <v>346</v>
      </c>
      <c r="H2452" s="279" t="s">
        <v>1761</v>
      </c>
      <c r="I2452" s="275" t="s">
        <v>9</v>
      </c>
      <c r="J2452" s="275" t="s">
        <v>89</v>
      </c>
      <c r="K2452" s="278" t="s">
        <v>424</v>
      </c>
      <c r="L2452" s="283">
        <v>14</v>
      </c>
      <c r="M2452" s="158">
        <f t="shared" si="276"/>
        <v>16</v>
      </c>
      <c r="N2452" s="275">
        <v>141603</v>
      </c>
      <c r="O2452" s="158"/>
      <c r="P2452" s="158"/>
      <c r="Q2452" s="275">
        <v>141603</v>
      </c>
      <c r="R2452" s="158" t="s">
        <v>74</v>
      </c>
      <c r="S2452" s="158" t="str">
        <f>IFERROR(VLOOKUP(B2452,#REF!,3,0),"-")</f>
        <v>-</v>
      </c>
      <c r="T2452" s="159" t="str">
        <f>S2452&amp;"-"&amp;COUNTIF($S$2:S2452,S2452)</f>
        <v>--2448</v>
      </c>
      <c r="U2452" s="160">
        <f t="shared" si="266"/>
        <v>14</v>
      </c>
      <c r="V2452" s="160">
        <f t="shared" si="267"/>
        <v>16</v>
      </c>
      <c r="W2452" s="161" t="str">
        <f t="shared" si="268"/>
        <v>12 MAY 2024</v>
      </c>
      <c r="X2452" s="162">
        <f t="shared" si="269"/>
        <v>2451</v>
      </c>
      <c r="Y2452" s="163"/>
      <c r="AE2452" s="161" t="str">
        <f t="shared" si="271"/>
        <v>VIRTUAL SYSTEMS AND SERVICES SEC 1</v>
      </c>
    </row>
    <row r="2453" spans="1:31" s="161" customFormat="1" ht="23.25" customHeight="1" x14ac:dyDescent="0.25">
      <c r="A2453" s="275">
        <f t="shared" si="270"/>
        <v>141614</v>
      </c>
      <c r="B2453" s="284" t="str">
        <f>A2453&amp;"-"&amp;COUNTIF($A$2:A2453,A2453)</f>
        <v>141614-1</v>
      </c>
      <c r="C2453" s="275">
        <v>2452</v>
      </c>
      <c r="D2453" s="278" t="s">
        <v>592</v>
      </c>
      <c r="E2453" s="275" t="s">
        <v>18</v>
      </c>
      <c r="F2453" s="275">
        <v>141614</v>
      </c>
      <c r="G2453" s="275" t="s">
        <v>291</v>
      </c>
      <c r="H2453" s="279" t="s">
        <v>1762</v>
      </c>
      <c r="I2453" s="275" t="s">
        <v>9</v>
      </c>
      <c r="J2453" s="275" t="s">
        <v>89</v>
      </c>
      <c r="K2453" s="278" t="s">
        <v>424</v>
      </c>
      <c r="L2453" s="283">
        <v>8</v>
      </c>
      <c r="M2453" s="158">
        <f t="shared" si="276"/>
        <v>10</v>
      </c>
      <c r="N2453" s="275">
        <v>141614</v>
      </c>
      <c r="O2453" s="158"/>
      <c r="P2453" s="158"/>
      <c r="Q2453" s="275">
        <v>141614</v>
      </c>
      <c r="R2453" s="158" t="s">
        <v>74</v>
      </c>
      <c r="S2453" s="158" t="str">
        <f>IFERROR(VLOOKUP(B2453,#REF!,3,0),"-")</f>
        <v>-</v>
      </c>
      <c r="T2453" s="159" t="str">
        <f>S2453&amp;"-"&amp;COUNTIF($S$2:S2453,S2453)</f>
        <v>--2449</v>
      </c>
      <c r="U2453" s="160">
        <f t="shared" si="266"/>
        <v>8</v>
      </c>
      <c r="V2453" s="160">
        <f t="shared" si="267"/>
        <v>10</v>
      </c>
      <c r="W2453" s="161" t="str">
        <f t="shared" si="268"/>
        <v>12 MAY 2024</v>
      </c>
      <c r="X2453" s="162">
        <f t="shared" si="269"/>
        <v>2452</v>
      </c>
      <c r="Y2453" s="163"/>
      <c r="AE2453" s="161" t="str">
        <f t="shared" si="271"/>
        <v>INFORMATION TECHNOLOGY INFRASTRUCTURE SEC 2</v>
      </c>
    </row>
    <row r="2454" spans="1:31" s="161" customFormat="1" ht="23.25" customHeight="1" x14ac:dyDescent="0.25">
      <c r="A2454" s="275">
        <f t="shared" si="270"/>
        <v>141614</v>
      </c>
      <c r="B2454" s="284" t="str">
        <f>A2454&amp;"-"&amp;COUNTIF($A$2:A2454,A2454)</f>
        <v>141614-2</v>
      </c>
      <c r="C2454" s="275">
        <v>2453</v>
      </c>
      <c r="D2454" s="278" t="s">
        <v>592</v>
      </c>
      <c r="E2454" s="275" t="s">
        <v>18</v>
      </c>
      <c r="F2454" s="275">
        <v>141614</v>
      </c>
      <c r="G2454" s="275" t="s">
        <v>291</v>
      </c>
      <c r="H2454" s="279" t="s">
        <v>1762</v>
      </c>
      <c r="I2454" s="275" t="s">
        <v>9</v>
      </c>
      <c r="J2454" s="275" t="s">
        <v>89</v>
      </c>
      <c r="K2454" s="278" t="s">
        <v>269</v>
      </c>
      <c r="L2454" s="283">
        <v>21</v>
      </c>
      <c r="M2454" s="158">
        <f t="shared" si="276"/>
        <v>23</v>
      </c>
      <c r="N2454" s="275">
        <v>141614</v>
      </c>
      <c r="O2454" s="158"/>
      <c r="P2454" s="158"/>
      <c r="Q2454" s="275">
        <v>141614</v>
      </c>
      <c r="R2454" s="158" t="s">
        <v>74</v>
      </c>
      <c r="S2454" s="158" t="str">
        <f>IFERROR(VLOOKUP(B2454,#REF!,3,0),"-")</f>
        <v>-</v>
      </c>
      <c r="T2454" s="159" t="str">
        <f>S2454&amp;"-"&amp;COUNTIF($S$2:S2454,S2454)</f>
        <v>--2450</v>
      </c>
      <c r="U2454" s="160">
        <f t="shared" si="266"/>
        <v>21</v>
      </c>
      <c r="V2454" s="160">
        <f t="shared" si="267"/>
        <v>23</v>
      </c>
      <c r="W2454" s="161" t="str">
        <f t="shared" si="268"/>
        <v>12 MAY 2024</v>
      </c>
      <c r="X2454" s="162">
        <f t="shared" si="269"/>
        <v>2453</v>
      </c>
      <c r="Y2454" s="163"/>
      <c r="AE2454" s="161" t="str">
        <f t="shared" si="271"/>
        <v>INFORMATION TECHNOLOGY INFRASTRUCTURE SEC 2</v>
      </c>
    </row>
    <row r="2455" spans="1:31" s="161" customFormat="1" ht="23.25" customHeight="1" x14ac:dyDescent="0.25">
      <c r="A2455" s="275">
        <f t="shared" si="270"/>
        <v>141672</v>
      </c>
      <c r="B2455" s="284" t="str">
        <f>A2455&amp;"-"&amp;COUNTIF($A$2:A2455,A2455)</f>
        <v>141672-1</v>
      </c>
      <c r="C2455" s="275">
        <v>2454</v>
      </c>
      <c r="D2455" s="278" t="s">
        <v>592</v>
      </c>
      <c r="E2455" s="275" t="s">
        <v>22</v>
      </c>
      <c r="F2455" s="275">
        <v>141672</v>
      </c>
      <c r="G2455" s="275" t="s">
        <v>892</v>
      </c>
      <c r="H2455" s="279" t="s">
        <v>948</v>
      </c>
      <c r="I2455" s="275" t="s">
        <v>9</v>
      </c>
      <c r="J2455" s="275" t="s">
        <v>89</v>
      </c>
      <c r="K2455" s="278" t="s">
        <v>269</v>
      </c>
      <c r="L2455" s="283">
        <v>1</v>
      </c>
      <c r="M2455" s="158">
        <f t="shared" si="276"/>
        <v>3</v>
      </c>
      <c r="N2455" s="275">
        <v>141672</v>
      </c>
      <c r="O2455" s="158"/>
      <c r="P2455" s="158"/>
      <c r="Q2455" s="275">
        <v>141672</v>
      </c>
      <c r="R2455" s="158" t="s">
        <v>74</v>
      </c>
      <c r="S2455" s="158" t="str">
        <f>IFERROR(VLOOKUP(B2455,#REF!,3,0),"-")</f>
        <v>-</v>
      </c>
      <c r="T2455" s="159" t="str">
        <f>S2455&amp;"-"&amp;COUNTIF($S$2:S2455,S2455)</f>
        <v>--2451</v>
      </c>
      <c r="U2455" s="160">
        <f t="shared" si="266"/>
        <v>1</v>
      </c>
      <c r="V2455" s="160">
        <f t="shared" si="267"/>
        <v>3</v>
      </c>
      <c r="W2455" s="161" t="str">
        <f t="shared" si="268"/>
        <v>12 MAY 2024</v>
      </c>
      <c r="X2455" s="162">
        <f t="shared" si="269"/>
        <v>2454</v>
      </c>
      <c r="Y2455" s="163"/>
      <c r="AE2455" s="161" t="str">
        <f t="shared" si="271"/>
        <v>INTERNATIONAL FINANCE SEC 1</v>
      </c>
    </row>
    <row r="2456" spans="1:31" s="161" customFormat="1" ht="23.25" customHeight="1" x14ac:dyDescent="0.25">
      <c r="A2456" s="275">
        <f t="shared" si="270"/>
        <v>141672</v>
      </c>
      <c r="B2456" s="284" t="str">
        <f>A2456&amp;"-"&amp;COUNTIF($A$2:A2456,A2456)</f>
        <v>141672-2</v>
      </c>
      <c r="C2456" s="275">
        <v>2455</v>
      </c>
      <c r="D2456" s="278" t="s">
        <v>592</v>
      </c>
      <c r="E2456" s="275" t="s">
        <v>22</v>
      </c>
      <c r="F2456" s="275">
        <v>141672</v>
      </c>
      <c r="G2456" s="275" t="s">
        <v>892</v>
      </c>
      <c r="H2456" s="279" t="s">
        <v>948</v>
      </c>
      <c r="I2456" s="275" t="s">
        <v>9</v>
      </c>
      <c r="J2456" s="275" t="s">
        <v>89</v>
      </c>
      <c r="K2456" s="278" t="s">
        <v>270</v>
      </c>
      <c r="L2456" s="283">
        <v>1</v>
      </c>
      <c r="M2456" s="158">
        <f t="shared" si="276"/>
        <v>3</v>
      </c>
      <c r="N2456" s="275">
        <v>141672</v>
      </c>
      <c r="O2456" s="158"/>
      <c r="P2456" s="158"/>
      <c r="Q2456" s="275">
        <v>141672</v>
      </c>
      <c r="R2456" s="158" t="s">
        <v>74</v>
      </c>
      <c r="S2456" s="158" t="str">
        <f>IFERROR(VLOOKUP(B2456,#REF!,3,0),"-")</f>
        <v>-</v>
      </c>
      <c r="T2456" s="159" t="str">
        <f>S2456&amp;"-"&amp;COUNTIF($S$2:S2456,S2456)</f>
        <v>--2452</v>
      </c>
      <c r="U2456" s="160">
        <f t="shared" si="266"/>
        <v>1</v>
      </c>
      <c r="V2456" s="160">
        <f t="shared" si="267"/>
        <v>3</v>
      </c>
      <c r="W2456" s="161" t="str">
        <f t="shared" si="268"/>
        <v>12 MAY 2024</v>
      </c>
      <c r="X2456" s="162">
        <f t="shared" si="269"/>
        <v>2455</v>
      </c>
      <c r="Y2456" s="163"/>
      <c r="AE2456" s="161" t="str">
        <f t="shared" si="271"/>
        <v>INTERNATIONAL FINANCE SEC 1</v>
      </c>
    </row>
    <row r="2457" spans="1:31" s="161" customFormat="1" ht="23.25" customHeight="1" x14ac:dyDescent="0.25">
      <c r="A2457" s="275">
        <f t="shared" si="270"/>
        <v>141681</v>
      </c>
      <c r="B2457" s="284" t="str">
        <f>A2457&amp;"-"&amp;COUNTIF($A$2:A2457,A2457)</f>
        <v>141681-1</v>
      </c>
      <c r="C2457" s="275">
        <v>2456</v>
      </c>
      <c r="D2457" s="278" t="s">
        <v>592</v>
      </c>
      <c r="E2457" s="275" t="s">
        <v>22</v>
      </c>
      <c r="F2457" s="275">
        <v>141681</v>
      </c>
      <c r="G2457" s="275" t="s">
        <v>889</v>
      </c>
      <c r="H2457" s="279" t="s">
        <v>1741</v>
      </c>
      <c r="I2457" s="275" t="s">
        <v>9</v>
      </c>
      <c r="J2457" s="275" t="s">
        <v>89</v>
      </c>
      <c r="K2457" s="278" t="s">
        <v>270</v>
      </c>
      <c r="L2457" s="283">
        <v>4</v>
      </c>
      <c r="M2457" s="158">
        <f t="shared" si="276"/>
        <v>6</v>
      </c>
      <c r="N2457" s="275">
        <v>141681</v>
      </c>
      <c r="O2457" s="158"/>
      <c r="P2457" s="158"/>
      <c r="Q2457" s="275">
        <v>141681</v>
      </c>
      <c r="R2457" s="158" t="s">
        <v>74</v>
      </c>
      <c r="S2457" s="158" t="str">
        <f>IFERROR(VLOOKUP(B2457,#REF!,3,0),"-")</f>
        <v>-</v>
      </c>
      <c r="T2457" s="159" t="str">
        <f>S2457&amp;"-"&amp;COUNTIF($S$2:S2457,S2457)</f>
        <v>--2453</v>
      </c>
      <c r="U2457" s="160">
        <f t="shared" si="266"/>
        <v>4</v>
      </c>
      <c r="V2457" s="160">
        <f t="shared" si="267"/>
        <v>6</v>
      </c>
      <c r="W2457" s="161" t="str">
        <f t="shared" si="268"/>
        <v>12 MAY 2024</v>
      </c>
      <c r="X2457" s="162">
        <f t="shared" si="269"/>
        <v>2456</v>
      </c>
      <c r="Y2457" s="163"/>
      <c r="AE2457" s="161" t="str">
        <f t="shared" si="271"/>
        <v>STRATEGIC HRM SEC 1</v>
      </c>
    </row>
    <row r="2458" spans="1:31" s="161" customFormat="1" ht="23.25" customHeight="1" x14ac:dyDescent="0.25">
      <c r="A2458" s="275">
        <f t="shared" si="270"/>
        <v>141685</v>
      </c>
      <c r="B2458" s="284" t="str">
        <f>A2458&amp;"-"&amp;COUNTIF($A$2:A2458,A2458)</f>
        <v>141685-1</v>
      </c>
      <c r="C2458" s="275">
        <v>2457</v>
      </c>
      <c r="D2458" s="278" t="s">
        <v>592</v>
      </c>
      <c r="E2458" s="275" t="s">
        <v>22</v>
      </c>
      <c r="F2458" s="275">
        <v>141685</v>
      </c>
      <c r="G2458" s="275" t="s">
        <v>889</v>
      </c>
      <c r="H2458" s="279" t="s">
        <v>1763</v>
      </c>
      <c r="I2458" s="275" t="s">
        <v>9</v>
      </c>
      <c r="J2458" s="275" t="s">
        <v>89</v>
      </c>
      <c r="K2458" s="278" t="s">
        <v>270</v>
      </c>
      <c r="L2458" s="283">
        <v>1</v>
      </c>
      <c r="M2458" s="158">
        <f t="shared" si="276"/>
        <v>3</v>
      </c>
      <c r="N2458" s="275">
        <v>141685</v>
      </c>
      <c r="O2458" s="158"/>
      <c r="P2458" s="158"/>
      <c r="Q2458" s="275">
        <v>141685</v>
      </c>
      <c r="R2458" s="158" t="s">
        <v>74</v>
      </c>
      <c r="S2458" s="158" t="str">
        <f>IFERROR(VLOOKUP(B2458,#REF!,3,0),"-")</f>
        <v>-</v>
      </c>
      <c r="T2458" s="159" t="str">
        <f>S2458&amp;"-"&amp;COUNTIF($S$2:S2458,S2458)</f>
        <v>--2454</v>
      </c>
      <c r="U2458" s="160">
        <f t="shared" si="266"/>
        <v>1</v>
      </c>
      <c r="V2458" s="160">
        <f t="shared" si="267"/>
        <v>3</v>
      </c>
      <c r="W2458" s="161" t="str">
        <f t="shared" si="268"/>
        <v>12 MAY 2024</v>
      </c>
      <c r="X2458" s="162">
        <f t="shared" si="269"/>
        <v>2457</v>
      </c>
      <c r="Y2458" s="163"/>
      <c r="AE2458" s="161" t="str">
        <f t="shared" si="271"/>
        <v>STRATEGIC HRM SEC 3</v>
      </c>
    </row>
    <row r="2459" spans="1:31" s="161" customFormat="1" ht="23.25" customHeight="1" x14ac:dyDescent="0.25">
      <c r="A2459" s="275">
        <f t="shared" si="270"/>
        <v>141689</v>
      </c>
      <c r="B2459" s="284" t="str">
        <f>A2459&amp;"-"&amp;COUNTIF($A$2:A2459,A2459)</f>
        <v>141689-1</v>
      </c>
      <c r="C2459" s="275">
        <v>2458</v>
      </c>
      <c r="D2459" s="278" t="s">
        <v>592</v>
      </c>
      <c r="E2459" s="275" t="s">
        <v>22</v>
      </c>
      <c r="F2459" s="275">
        <v>141689</v>
      </c>
      <c r="G2459" s="275" t="s">
        <v>889</v>
      </c>
      <c r="H2459" s="279" t="s">
        <v>1764</v>
      </c>
      <c r="I2459" s="275" t="s">
        <v>9</v>
      </c>
      <c r="J2459" s="275" t="s">
        <v>89</v>
      </c>
      <c r="K2459" s="278" t="s">
        <v>270</v>
      </c>
      <c r="L2459" s="283">
        <v>3</v>
      </c>
      <c r="M2459" s="158">
        <f t="shared" si="276"/>
        <v>5</v>
      </c>
      <c r="N2459" s="275">
        <v>141689</v>
      </c>
      <c r="O2459" s="158"/>
      <c r="P2459" s="158"/>
      <c r="Q2459" s="275">
        <v>141689</v>
      </c>
      <c r="R2459" s="158" t="s">
        <v>74</v>
      </c>
      <c r="S2459" s="158" t="str">
        <f>IFERROR(VLOOKUP(B2459,#REF!,3,0),"-")</f>
        <v>-</v>
      </c>
      <c r="T2459" s="159" t="str">
        <f>S2459&amp;"-"&amp;COUNTIF($S$2:S2459,S2459)</f>
        <v>--2455</v>
      </c>
      <c r="U2459" s="160">
        <f t="shared" si="266"/>
        <v>3</v>
      </c>
      <c r="V2459" s="160">
        <f t="shared" si="267"/>
        <v>5</v>
      </c>
      <c r="W2459" s="161" t="str">
        <f t="shared" si="268"/>
        <v>12 MAY 2024</v>
      </c>
      <c r="X2459" s="162">
        <f t="shared" si="269"/>
        <v>2458</v>
      </c>
      <c r="Y2459" s="163"/>
      <c r="AE2459" s="161" t="str">
        <f t="shared" si="271"/>
        <v>STRATEGIC HRM SEC 4</v>
      </c>
    </row>
    <row r="2460" spans="1:31" s="161" customFormat="1" ht="23.25" customHeight="1" x14ac:dyDescent="0.25">
      <c r="A2460" s="275">
        <f t="shared" si="270"/>
        <v>141969</v>
      </c>
      <c r="B2460" s="284" t="str">
        <f>A2460&amp;"-"&amp;COUNTIF($A$2:A2460,A2460)</f>
        <v>141969-1</v>
      </c>
      <c r="C2460" s="275">
        <v>2459</v>
      </c>
      <c r="D2460" s="278" t="s">
        <v>592</v>
      </c>
      <c r="E2460" s="275" t="s">
        <v>150</v>
      </c>
      <c r="F2460" s="275">
        <v>141969</v>
      </c>
      <c r="G2460" s="275" t="s">
        <v>899</v>
      </c>
      <c r="H2460" s="279" t="s">
        <v>911</v>
      </c>
      <c r="I2460" s="275" t="s">
        <v>9</v>
      </c>
      <c r="J2460" s="275" t="s">
        <v>89</v>
      </c>
      <c r="K2460" s="278" t="s">
        <v>270</v>
      </c>
      <c r="L2460" s="283">
        <v>9</v>
      </c>
      <c r="M2460" s="158">
        <f t="shared" si="276"/>
        <v>11</v>
      </c>
      <c r="N2460" s="275">
        <v>141969</v>
      </c>
      <c r="O2460" s="158"/>
      <c r="P2460" s="158"/>
      <c r="Q2460" s="275">
        <v>141969</v>
      </c>
      <c r="R2460" s="158" t="s">
        <v>74</v>
      </c>
      <c r="S2460" s="158" t="str">
        <f>IFERROR(VLOOKUP(B2460,#REF!,3,0),"-")</f>
        <v>-</v>
      </c>
      <c r="T2460" s="159" t="str">
        <f>S2460&amp;"-"&amp;COUNTIF($S$2:S2460,S2460)</f>
        <v>--2456</v>
      </c>
      <c r="U2460" s="160">
        <f t="shared" si="266"/>
        <v>9</v>
      </c>
      <c r="V2460" s="160">
        <f t="shared" si="267"/>
        <v>11</v>
      </c>
      <c r="W2460" s="161" t="str">
        <f t="shared" si="268"/>
        <v>12 MAY 2024</v>
      </c>
      <c r="X2460" s="162">
        <f t="shared" si="269"/>
        <v>2459</v>
      </c>
      <c r="Y2460" s="163"/>
      <c r="AE2460" s="161" t="str">
        <f t="shared" si="271"/>
        <v>RESEARCH METHODOLOGY SEC 1</v>
      </c>
    </row>
    <row r="2461" spans="1:31" s="161" customFormat="1" ht="23.25" customHeight="1" x14ac:dyDescent="0.25">
      <c r="A2461" s="275">
        <f t="shared" si="270"/>
        <v>142040</v>
      </c>
      <c r="B2461" s="284" t="str">
        <f>A2461&amp;"-"&amp;COUNTIF($A$2:A2461,A2461)</f>
        <v>142040-1</v>
      </c>
      <c r="C2461" s="275">
        <v>2460</v>
      </c>
      <c r="D2461" s="278" t="s">
        <v>592</v>
      </c>
      <c r="E2461" s="275" t="s">
        <v>31</v>
      </c>
      <c r="F2461" s="275">
        <v>142040</v>
      </c>
      <c r="G2461" s="275" t="s">
        <v>526</v>
      </c>
      <c r="H2461" s="279" t="s">
        <v>1765</v>
      </c>
      <c r="I2461" s="275" t="s">
        <v>9</v>
      </c>
      <c r="J2461" s="275" t="s">
        <v>89</v>
      </c>
      <c r="K2461" s="278" t="s">
        <v>270</v>
      </c>
      <c r="L2461" s="283">
        <v>4</v>
      </c>
      <c r="M2461" s="158">
        <f t="shared" si="276"/>
        <v>6</v>
      </c>
      <c r="N2461" s="275">
        <v>142040</v>
      </c>
      <c r="O2461" s="158"/>
      <c r="P2461" s="158"/>
      <c r="Q2461" s="275">
        <v>142040</v>
      </c>
      <c r="R2461" s="158" t="s">
        <v>74</v>
      </c>
      <c r="S2461" s="158" t="str">
        <f>IFERROR(VLOOKUP(B2461,#REF!,3,0),"-")</f>
        <v>-</v>
      </c>
      <c r="T2461" s="159" t="str">
        <f>S2461&amp;"-"&amp;COUNTIF($S$2:S2461,S2461)</f>
        <v>--2457</v>
      </c>
      <c r="U2461" s="160">
        <f t="shared" si="266"/>
        <v>4</v>
      </c>
      <c r="V2461" s="160">
        <f t="shared" si="267"/>
        <v>6</v>
      </c>
      <c r="W2461" s="161" t="str">
        <f t="shared" si="268"/>
        <v>12 MAY 2024</v>
      </c>
      <c r="X2461" s="162">
        <f t="shared" si="269"/>
        <v>2460</v>
      </c>
      <c r="Y2461" s="163"/>
      <c r="AE2461" s="161" t="str">
        <f t="shared" si="271"/>
        <v>MULTIMEDIA JOURNALISM SEC 1</v>
      </c>
    </row>
    <row r="2462" spans="1:31" s="161" customFormat="1" ht="23.25" customHeight="1" x14ac:dyDescent="0.25">
      <c r="A2462" s="275">
        <f t="shared" si="270"/>
        <v>142040</v>
      </c>
      <c r="B2462" s="284" t="str">
        <f>A2462&amp;"-"&amp;COUNTIF($A$2:A2462,A2462)</f>
        <v>142040-2</v>
      </c>
      <c r="C2462" s="275">
        <v>2461</v>
      </c>
      <c r="D2462" s="278" t="s">
        <v>592</v>
      </c>
      <c r="E2462" s="275" t="s">
        <v>31</v>
      </c>
      <c r="F2462" s="275">
        <v>142040</v>
      </c>
      <c r="G2462" s="275" t="s">
        <v>526</v>
      </c>
      <c r="H2462" s="279" t="s">
        <v>1765</v>
      </c>
      <c r="I2462" s="275" t="s">
        <v>9</v>
      </c>
      <c r="J2462" s="275" t="s">
        <v>89</v>
      </c>
      <c r="K2462" s="278" t="s">
        <v>271</v>
      </c>
      <c r="L2462" s="283">
        <v>8</v>
      </c>
      <c r="M2462" s="158">
        <f t="shared" si="276"/>
        <v>10</v>
      </c>
      <c r="N2462" s="275">
        <v>142040</v>
      </c>
      <c r="O2462" s="158"/>
      <c r="P2462" s="158"/>
      <c r="Q2462" s="275">
        <v>142040</v>
      </c>
      <c r="R2462" s="158" t="s">
        <v>74</v>
      </c>
      <c r="S2462" s="158" t="str">
        <f>IFERROR(VLOOKUP(B2462,#REF!,3,0),"-")</f>
        <v>-</v>
      </c>
      <c r="T2462" s="159" t="str">
        <f>S2462&amp;"-"&amp;COUNTIF($S$2:S2462,S2462)</f>
        <v>--2458</v>
      </c>
      <c r="U2462" s="160">
        <f t="shared" si="266"/>
        <v>8</v>
      </c>
      <c r="V2462" s="160">
        <f t="shared" si="267"/>
        <v>10</v>
      </c>
      <c r="W2462" s="161" t="str">
        <f t="shared" si="268"/>
        <v>12 MAY 2024</v>
      </c>
      <c r="X2462" s="162">
        <f t="shared" si="269"/>
        <v>2461</v>
      </c>
      <c r="Y2462" s="163"/>
      <c r="AE2462" s="161" t="str">
        <f t="shared" si="271"/>
        <v>MULTIMEDIA JOURNALISM SEC 1</v>
      </c>
    </row>
    <row r="2463" spans="1:31" s="161" customFormat="1" ht="23.25" customHeight="1" x14ac:dyDescent="0.25">
      <c r="A2463" s="275">
        <f t="shared" si="270"/>
        <v>142105</v>
      </c>
      <c r="B2463" s="284" t="str">
        <f>A2463&amp;"-"&amp;COUNTIF($A$2:A2463,A2463)</f>
        <v>142105-1</v>
      </c>
      <c r="C2463" s="275">
        <v>2462</v>
      </c>
      <c r="D2463" s="278" t="s">
        <v>592</v>
      </c>
      <c r="E2463" s="275" t="s">
        <v>21</v>
      </c>
      <c r="F2463" s="275">
        <v>142105</v>
      </c>
      <c r="G2463" s="275" t="s">
        <v>446</v>
      </c>
      <c r="H2463" s="279" t="s">
        <v>1745</v>
      </c>
      <c r="I2463" s="275" t="s">
        <v>9</v>
      </c>
      <c r="J2463" s="275" t="s">
        <v>89</v>
      </c>
      <c r="K2463" s="278" t="s">
        <v>271</v>
      </c>
      <c r="L2463" s="283">
        <v>14</v>
      </c>
      <c r="M2463" s="158">
        <f t="shared" si="276"/>
        <v>16</v>
      </c>
      <c r="N2463" s="275">
        <v>142105</v>
      </c>
      <c r="O2463" s="158"/>
      <c r="P2463" s="158"/>
      <c r="Q2463" s="275">
        <v>142105</v>
      </c>
      <c r="R2463" s="158" t="s">
        <v>74</v>
      </c>
      <c r="S2463" s="158" t="str">
        <f>IFERROR(VLOOKUP(B2463,#REF!,3,0),"-")</f>
        <v>-</v>
      </c>
      <c r="T2463" s="159" t="str">
        <f>S2463&amp;"-"&amp;COUNTIF($S$2:S2463,S2463)</f>
        <v>--2459</v>
      </c>
      <c r="U2463" s="160">
        <f t="shared" si="266"/>
        <v>14</v>
      </c>
      <c r="V2463" s="160">
        <f t="shared" si="267"/>
        <v>16</v>
      </c>
      <c r="W2463" s="161" t="str">
        <f t="shared" si="268"/>
        <v>12 MAY 2024</v>
      </c>
      <c r="X2463" s="162">
        <f t="shared" si="269"/>
        <v>2462</v>
      </c>
      <c r="Y2463" s="163"/>
      <c r="AE2463" s="161" t="str">
        <f t="shared" si="271"/>
        <v>PROGRAMMING FUNDAMENTALS SEC 1</v>
      </c>
    </row>
    <row r="2464" spans="1:31" s="161" customFormat="1" ht="23.25" customHeight="1" x14ac:dyDescent="0.25">
      <c r="A2464" s="275">
        <f t="shared" si="270"/>
        <v>142105</v>
      </c>
      <c r="B2464" s="284" t="str">
        <f>A2464&amp;"-"&amp;COUNTIF($A$2:A2464,A2464)</f>
        <v>142105-2</v>
      </c>
      <c r="C2464" s="275">
        <v>2463</v>
      </c>
      <c r="D2464" s="278" t="s">
        <v>592</v>
      </c>
      <c r="E2464" s="275" t="s">
        <v>21</v>
      </c>
      <c r="F2464" s="275">
        <v>142105</v>
      </c>
      <c r="G2464" s="275" t="s">
        <v>446</v>
      </c>
      <c r="H2464" s="279" t="s">
        <v>1745</v>
      </c>
      <c r="I2464" s="275" t="s">
        <v>9</v>
      </c>
      <c r="J2464" s="275" t="s">
        <v>89</v>
      </c>
      <c r="K2464" s="278" t="s">
        <v>272</v>
      </c>
      <c r="L2464" s="283">
        <v>11</v>
      </c>
      <c r="M2464" s="158">
        <f t="shared" si="276"/>
        <v>13</v>
      </c>
      <c r="N2464" s="275">
        <v>142105</v>
      </c>
      <c r="O2464" s="158"/>
      <c r="P2464" s="158"/>
      <c r="Q2464" s="275">
        <v>142105</v>
      </c>
      <c r="R2464" s="158" t="s">
        <v>74</v>
      </c>
      <c r="S2464" s="158" t="str">
        <f>IFERROR(VLOOKUP(B2464,#REF!,3,0),"-")</f>
        <v>-</v>
      </c>
      <c r="T2464" s="159" t="str">
        <f>S2464&amp;"-"&amp;COUNTIF($S$2:S2464,S2464)</f>
        <v>--2460</v>
      </c>
      <c r="U2464" s="160">
        <f t="shared" si="266"/>
        <v>11</v>
      </c>
      <c r="V2464" s="160">
        <f t="shared" si="267"/>
        <v>13</v>
      </c>
      <c r="W2464" s="161" t="str">
        <f t="shared" si="268"/>
        <v>12 MAY 2024</v>
      </c>
      <c r="X2464" s="162">
        <f t="shared" si="269"/>
        <v>2463</v>
      </c>
      <c r="Y2464" s="163"/>
      <c r="AE2464" s="161" t="str">
        <f t="shared" si="271"/>
        <v>PROGRAMMING FUNDAMENTALS SEC 1</v>
      </c>
    </row>
    <row r="2465" spans="1:31" s="161" customFormat="1" ht="23.25" customHeight="1" x14ac:dyDescent="0.25">
      <c r="A2465" s="275">
        <f t="shared" si="270"/>
        <v>142207</v>
      </c>
      <c r="B2465" s="284" t="str">
        <f>A2465&amp;"-"&amp;COUNTIF($A$2:A2465,A2465)</f>
        <v>142207-1</v>
      </c>
      <c r="C2465" s="275">
        <v>2464</v>
      </c>
      <c r="D2465" s="278" t="s">
        <v>592</v>
      </c>
      <c r="E2465" s="275" t="s">
        <v>21</v>
      </c>
      <c r="F2465" s="275">
        <v>142207</v>
      </c>
      <c r="G2465" s="275" t="s">
        <v>83</v>
      </c>
      <c r="H2465" s="279" t="s">
        <v>1745</v>
      </c>
      <c r="I2465" s="275" t="s">
        <v>9</v>
      </c>
      <c r="J2465" s="275" t="s">
        <v>89</v>
      </c>
      <c r="K2465" s="278" t="s">
        <v>272</v>
      </c>
      <c r="L2465" s="283">
        <v>3</v>
      </c>
      <c r="M2465" s="158">
        <f t="shared" si="276"/>
        <v>5</v>
      </c>
      <c r="N2465" s="275">
        <v>142207</v>
      </c>
      <c r="O2465" s="158"/>
      <c r="P2465" s="158"/>
      <c r="Q2465" s="275">
        <v>142207</v>
      </c>
      <c r="R2465" s="158" t="s">
        <v>74</v>
      </c>
      <c r="S2465" s="158" t="str">
        <f>IFERROR(VLOOKUP(B2465,#REF!,3,0),"-")</f>
        <v>-</v>
      </c>
      <c r="T2465" s="159" t="str">
        <f>S2465&amp;"-"&amp;COUNTIF($S$2:S2465,S2465)</f>
        <v>--2461</v>
      </c>
      <c r="U2465" s="160">
        <f t="shared" si="266"/>
        <v>3</v>
      </c>
      <c r="V2465" s="160">
        <f t="shared" si="267"/>
        <v>5</v>
      </c>
      <c r="W2465" s="161" t="str">
        <f t="shared" si="268"/>
        <v>12 MAY 2024</v>
      </c>
      <c r="X2465" s="162">
        <f t="shared" si="269"/>
        <v>2464</v>
      </c>
      <c r="Y2465" s="163"/>
      <c r="AE2465" s="161" t="str">
        <f t="shared" si="271"/>
        <v>PROGRAMMING FUNDAMENTALS SEC 1</v>
      </c>
    </row>
    <row r="2466" spans="1:31" s="161" customFormat="1" ht="23.25" customHeight="1" x14ac:dyDescent="0.25">
      <c r="A2466" s="275">
        <f t="shared" si="270"/>
        <v>142229</v>
      </c>
      <c r="B2466" s="284" t="str">
        <f>A2466&amp;"-"&amp;COUNTIF($A$2:A2466,A2466)</f>
        <v>142229-1</v>
      </c>
      <c r="C2466" s="275">
        <v>2465</v>
      </c>
      <c r="D2466" s="278" t="s">
        <v>592</v>
      </c>
      <c r="E2466" s="275" t="s">
        <v>25</v>
      </c>
      <c r="F2466" s="275">
        <v>142229</v>
      </c>
      <c r="G2466" s="275" t="s">
        <v>900</v>
      </c>
      <c r="H2466" s="279" t="s">
        <v>1759</v>
      </c>
      <c r="I2466" s="275" t="s">
        <v>9</v>
      </c>
      <c r="J2466" s="275" t="s">
        <v>89</v>
      </c>
      <c r="K2466" s="278" t="s">
        <v>272</v>
      </c>
      <c r="L2466" s="283">
        <v>1</v>
      </c>
      <c r="M2466" s="158">
        <f t="shared" si="276"/>
        <v>3</v>
      </c>
      <c r="N2466" s="275">
        <v>142229</v>
      </c>
      <c r="O2466" s="158"/>
      <c r="P2466" s="158"/>
      <c r="Q2466" s="275">
        <v>142229</v>
      </c>
      <c r="R2466" s="158" t="s">
        <v>74</v>
      </c>
      <c r="S2466" s="158" t="str">
        <f>IFERROR(VLOOKUP(B2466,#REF!,3,0),"-")</f>
        <v>-</v>
      </c>
      <c r="T2466" s="159" t="str">
        <f>S2466&amp;"-"&amp;COUNTIF($S$2:S2466,S2466)</f>
        <v>--2462</v>
      </c>
      <c r="U2466" s="160">
        <f t="shared" si="266"/>
        <v>1</v>
      </c>
      <c r="V2466" s="160">
        <f t="shared" si="267"/>
        <v>3</v>
      </c>
      <c r="W2466" s="161" t="str">
        <f t="shared" si="268"/>
        <v>12 MAY 2024</v>
      </c>
      <c r="X2466" s="162">
        <f t="shared" si="269"/>
        <v>2465</v>
      </c>
      <c r="Y2466" s="163"/>
      <c r="AE2466" s="161" t="str">
        <f t="shared" si="271"/>
        <v>CROSS CULTURAL PSYCHOLOGY SEC 1</v>
      </c>
    </row>
    <row r="2467" spans="1:31" s="161" customFormat="1" ht="23.25" customHeight="1" x14ac:dyDescent="0.25">
      <c r="A2467" s="275">
        <f t="shared" si="270"/>
        <v>142275</v>
      </c>
      <c r="B2467" s="284" t="str">
        <f>A2467&amp;"-"&amp;COUNTIF($A$2:A2467,A2467)</f>
        <v>142275-1</v>
      </c>
      <c r="C2467" s="275">
        <v>2466</v>
      </c>
      <c r="D2467" s="278" t="s">
        <v>592</v>
      </c>
      <c r="E2467" s="275" t="s">
        <v>425</v>
      </c>
      <c r="F2467" s="275">
        <v>142275</v>
      </c>
      <c r="G2467" s="275" t="s">
        <v>901</v>
      </c>
      <c r="H2467" s="279" t="s">
        <v>1766</v>
      </c>
      <c r="I2467" s="275" t="s">
        <v>9</v>
      </c>
      <c r="J2467" s="275" t="s">
        <v>89</v>
      </c>
      <c r="K2467" s="278" t="s">
        <v>272</v>
      </c>
      <c r="L2467" s="283">
        <v>1</v>
      </c>
      <c r="M2467" s="158">
        <f t="shared" si="276"/>
        <v>3</v>
      </c>
      <c r="N2467" s="275">
        <v>142275</v>
      </c>
      <c r="O2467" s="158"/>
      <c r="P2467" s="158"/>
      <c r="Q2467" s="275">
        <v>142275</v>
      </c>
      <c r="R2467" s="158" t="s">
        <v>74</v>
      </c>
      <c r="S2467" s="158" t="str">
        <f>IFERROR(VLOOKUP(B2467,#REF!,3,0),"-")</f>
        <v>-</v>
      </c>
      <c r="T2467" s="159" t="str">
        <f>S2467&amp;"-"&amp;COUNTIF($S$2:S2467,S2467)</f>
        <v>--2463</v>
      </c>
      <c r="U2467" s="160">
        <f t="shared" si="266"/>
        <v>1</v>
      </c>
      <c r="V2467" s="160">
        <f t="shared" si="267"/>
        <v>3</v>
      </c>
      <c r="W2467" s="161" t="str">
        <f t="shared" si="268"/>
        <v>12 MAY 2024</v>
      </c>
      <c r="X2467" s="162">
        <f t="shared" si="269"/>
        <v>2466</v>
      </c>
      <c r="Y2467" s="163"/>
      <c r="AE2467" s="161" t="str">
        <f t="shared" si="271"/>
        <v>ADVANCED POLYMER CHEMISTRY SEC 1</v>
      </c>
    </row>
    <row r="2468" spans="1:31" s="161" customFormat="1" ht="23.25" customHeight="1" x14ac:dyDescent="0.25">
      <c r="A2468" s="275">
        <f t="shared" si="270"/>
        <v>142291</v>
      </c>
      <c r="B2468" s="284" t="str">
        <f>A2468&amp;"-"&amp;COUNTIF($A$2:A2468,A2468)</f>
        <v>142291-3</v>
      </c>
      <c r="C2468" s="275">
        <v>2467</v>
      </c>
      <c r="D2468" s="278" t="s">
        <v>592</v>
      </c>
      <c r="E2468" s="275" t="s">
        <v>20</v>
      </c>
      <c r="F2468" s="275">
        <v>142291</v>
      </c>
      <c r="G2468" s="275" t="s">
        <v>446</v>
      </c>
      <c r="H2468" s="279" t="s">
        <v>1745</v>
      </c>
      <c r="I2468" s="275" t="s">
        <v>9</v>
      </c>
      <c r="J2468" s="275" t="s">
        <v>89</v>
      </c>
      <c r="K2468" s="278" t="s">
        <v>272</v>
      </c>
      <c r="L2468" s="283">
        <v>6</v>
      </c>
      <c r="M2468" s="158">
        <f t="shared" si="276"/>
        <v>8</v>
      </c>
      <c r="N2468" s="275">
        <v>142291</v>
      </c>
      <c r="O2468" s="158"/>
      <c r="P2468" s="158"/>
      <c r="Q2468" s="275">
        <v>142291</v>
      </c>
      <c r="R2468" s="158" t="s">
        <v>74</v>
      </c>
      <c r="S2468" s="158" t="str">
        <f>IFERROR(VLOOKUP(B2468,#REF!,3,0),"-")</f>
        <v>-</v>
      </c>
      <c r="T2468" s="159" t="str">
        <f>S2468&amp;"-"&amp;COUNTIF($S$2:S2468,S2468)</f>
        <v>--2464</v>
      </c>
      <c r="U2468" s="160">
        <f t="shared" si="266"/>
        <v>6</v>
      </c>
      <c r="V2468" s="160">
        <f t="shared" si="267"/>
        <v>8</v>
      </c>
      <c r="W2468" s="161" t="str">
        <f t="shared" si="268"/>
        <v>12 MAY 2024</v>
      </c>
      <c r="X2468" s="162">
        <f t="shared" si="269"/>
        <v>2467</v>
      </c>
      <c r="Y2468" s="163"/>
      <c r="AE2468" s="161" t="str">
        <f t="shared" si="271"/>
        <v>PROGRAMMING FUNDAMENTALS SEC 1</v>
      </c>
    </row>
    <row r="2469" spans="1:31" s="161" customFormat="1" ht="23.25" customHeight="1" x14ac:dyDescent="0.25">
      <c r="A2469" s="275">
        <f t="shared" si="270"/>
        <v>142460</v>
      </c>
      <c r="B2469" s="284" t="str">
        <f>A2469&amp;"-"&amp;COUNTIF($A$2:A2469,A2469)</f>
        <v>142460-1</v>
      </c>
      <c r="C2469" s="275">
        <v>2468</v>
      </c>
      <c r="D2469" s="278" t="s">
        <v>592</v>
      </c>
      <c r="E2469" s="275" t="s">
        <v>164</v>
      </c>
      <c r="F2469" s="275">
        <v>142460</v>
      </c>
      <c r="G2469" s="275" t="s">
        <v>902</v>
      </c>
      <c r="H2469" s="279" t="s">
        <v>1767</v>
      </c>
      <c r="I2469" s="275" t="s">
        <v>9</v>
      </c>
      <c r="J2469" s="275" t="s">
        <v>10</v>
      </c>
      <c r="K2469" s="278" t="s">
        <v>277</v>
      </c>
      <c r="L2469" s="283">
        <v>1</v>
      </c>
      <c r="M2469" s="158">
        <f t="shared" si="276"/>
        <v>3</v>
      </c>
      <c r="N2469" s="275">
        <v>142460</v>
      </c>
      <c r="O2469" s="158"/>
      <c r="P2469" s="158"/>
      <c r="Q2469" s="275">
        <v>142460</v>
      </c>
      <c r="R2469" s="158" t="s">
        <v>74</v>
      </c>
      <c r="S2469" s="158" t="str">
        <f>IFERROR(VLOOKUP(B2469,#REF!,3,0),"-")</f>
        <v>-</v>
      </c>
      <c r="T2469" s="159" t="str">
        <f>S2469&amp;"-"&amp;COUNTIF($S$2:S2469,S2469)</f>
        <v>--2465</v>
      </c>
      <c r="U2469" s="160">
        <f t="shared" si="266"/>
        <v>1</v>
      </c>
      <c r="V2469" s="160">
        <f t="shared" si="267"/>
        <v>3</v>
      </c>
      <c r="W2469" s="161" t="str">
        <f t="shared" si="268"/>
        <v>12 MAY 2024</v>
      </c>
      <c r="X2469" s="162">
        <f t="shared" si="269"/>
        <v>2468</v>
      </c>
      <c r="Y2469" s="163"/>
      <c r="AE2469" s="161" t="str">
        <f t="shared" si="271"/>
        <v>POLYMER CHEMISTRY SEC 1</v>
      </c>
    </row>
    <row r="2470" spans="1:31" s="161" customFormat="1" ht="23.25" customHeight="1" x14ac:dyDescent="0.25">
      <c r="A2470" s="275">
        <f t="shared" si="270"/>
        <v>142467</v>
      </c>
      <c r="B2470" s="284" t="str">
        <f>A2470&amp;"-"&amp;COUNTIF($A$2:A2470,A2470)</f>
        <v>142467-1</v>
      </c>
      <c r="C2470" s="275">
        <v>2469</v>
      </c>
      <c r="D2470" s="278" t="s">
        <v>592</v>
      </c>
      <c r="E2470" s="275" t="s">
        <v>575</v>
      </c>
      <c r="F2470" s="275">
        <v>142467</v>
      </c>
      <c r="G2470" s="275" t="s">
        <v>379</v>
      </c>
      <c r="H2470" s="279" t="s">
        <v>1737</v>
      </c>
      <c r="I2470" s="275" t="s">
        <v>9</v>
      </c>
      <c r="J2470" s="275" t="s">
        <v>10</v>
      </c>
      <c r="K2470" s="278" t="s">
        <v>277</v>
      </c>
      <c r="L2470" s="283">
        <v>3</v>
      </c>
      <c r="M2470" s="158">
        <f t="shared" si="276"/>
        <v>5</v>
      </c>
      <c r="N2470" s="275">
        <v>142467</v>
      </c>
      <c r="O2470" s="158"/>
      <c r="P2470" s="158"/>
      <c r="Q2470" s="275">
        <v>142467</v>
      </c>
      <c r="R2470" s="158" t="s">
        <v>74</v>
      </c>
      <c r="S2470" s="158" t="str">
        <f>IFERROR(VLOOKUP(B2470,#REF!,3,0),"-")</f>
        <v>-</v>
      </c>
      <c r="T2470" s="159" t="str">
        <f>S2470&amp;"-"&amp;COUNTIF($S$2:S2470,S2470)</f>
        <v>--2466</v>
      </c>
      <c r="U2470" s="160">
        <f t="shared" si="266"/>
        <v>3</v>
      </c>
      <c r="V2470" s="160">
        <f t="shared" si="267"/>
        <v>5</v>
      </c>
      <c r="W2470" s="161" t="str">
        <f t="shared" si="268"/>
        <v>12 MAY 2024</v>
      </c>
      <c r="X2470" s="162">
        <f t="shared" si="269"/>
        <v>2469</v>
      </c>
      <c r="Y2470" s="163"/>
      <c r="AE2470" s="161" t="str">
        <f t="shared" si="271"/>
        <v>STRATEGIC MARKETING SEC 1</v>
      </c>
    </row>
    <row r="2471" spans="1:31" s="161" customFormat="1" ht="23.25" customHeight="1" x14ac:dyDescent="0.25">
      <c r="A2471" s="275">
        <f t="shared" si="270"/>
        <v>142495</v>
      </c>
      <c r="B2471" s="284" t="str">
        <f>A2471&amp;"-"&amp;COUNTIF($A$2:A2471,A2471)</f>
        <v>142495-1</v>
      </c>
      <c r="C2471" s="275">
        <v>2470</v>
      </c>
      <c r="D2471" s="278" t="s">
        <v>592</v>
      </c>
      <c r="E2471" s="275" t="s">
        <v>151</v>
      </c>
      <c r="F2471" s="275">
        <v>142495</v>
      </c>
      <c r="G2471" s="275" t="s">
        <v>388</v>
      </c>
      <c r="H2471" s="281" t="s">
        <v>1736</v>
      </c>
      <c r="I2471" s="275" t="s">
        <v>9</v>
      </c>
      <c r="J2471" s="275" t="s">
        <v>10</v>
      </c>
      <c r="K2471" s="278" t="s">
        <v>277</v>
      </c>
      <c r="L2471" s="283">
        <v>2</v>
      </c>
      <c r="M2471" s="158">
        <f t="shared" si="276"/>
        <v>4</v>
      </c>
      <c r="N2471" s="275">
        <v>142495</v>
      </c>
      <c r="O2471" s="158"/>
      <c r="P2471" s="158"/>
      <c r="Q2471" s="275">
        <v>142495</v>
      </c>
      <c r="R2471" s="158" t="s">
        <v>74</v>
      </c>
      <c r="S2471" s="158" t="str">
        <f>IFERROR(VLOOKUP(B2471,#REF!,3,0),"-")</f>
        <v>-</v>
      </c>
      <c r="T2471" s="159" t="str">
        <f>S2471&amp;"-"&amp;COUNTIF($S$2:S2471,S2471)</f>
        <v>--2467</v>
      </c>
      <c r="U2471" s="160">
        <f t="shared" si="266"/>
        <v>2</v>
      </c>
      <c r="V2471" s="160">
        <f t="shared" si="267"/>
        <v>4</v>
      </c>
      <c r="W2471" s="161" t="str">
        <f t="shared" si="268"/>
        <v>12 MAY 2024</v>
      </c>
      <c r="X2471" s="162">
        <f t="shared" si="269"/>
        <v>2470</v>
      </c>
      <c r="Y2471" s="163"/>
      <c r="AE2471" s="161" t="str">
        <f t="shared" si="271"/>
        <v>EPIDEMIOLOGY AND PUBLIC HEALTH SEC 1</v>
      </c>
    </row>
    <row r="2472" spans="1:31" s="161" customFormat="1" ht="23.25" customHeight="1" x14ac:dyDescent="0.25">
      <c r="A2472" s="275">
        <f t="shared" si="270"/>
        <v>142546</v>
      </c>
      <c r="B2472" s="284" t="str">
        <f>A2472&amp;"-"&amp;COUNTIF($A$2:A2472,A2472)</f>
        <v>142546-1</v>
      </c>
      <c r="C2472" s="275">
        <v>2471</v>
      </c>
      <c r="D2472" s="278" t="s">
        <v>592</v>
      </c>
      <c r="E2472" s="275" t="s">
        <v>584</v>
      </c>
      <c r="F2472" s="275">
        <v>142546</v>
      </c>
      <c r="G2472" s="275" t="s">
        <v>903</v>
      </c>
      <c r="H2472" s="281" t="s">
        <v>1753</v>
      </c>
      <c r="I2472" s="275" t="s">
        <v>9</v>
      </c>
      <c r="J2472" s="275" t="s">
        <v>10</v>
      </c>
      <c r="K2472" s="278" t="s">
        <v>277</v>
      </c>
      <c r="L2472" s="283">
        <v>2</v>
      </c>
      <c r="M2472" s="158">
        <f t="shared" si="276"/>
        <v>4</v>
      </c>
      <c r="N2472" s="275">
        <v>142546</v>
      </c>
      <c r="O2472" s="158"/>
      <c r="P2472" s="158"/>
      <c r="Q2472" s="275">
        <v>142546</v>
      </c>
      <c r="R2472" s="158" t="s">
        <v>74</v>
      </c>
      <c r="S2472" s="158" t="str">
        <f>IFERROR(VLOOKUP(B2472,#REF!,3,0),"-")</f>
        <v>-</v>
      </c>
      <c r="T2472" s="159" t="str">
        <f>S2472&amp;"-"&amp;COUNTIF($S$2:S2472,S2472)</f>
        <v>--2468</v>
      </c>
      <c r="U2472" s="160">
        <f t="shared" si="266"/>
        <v>2</v>
      </c>
      <c r="V2472" s="160">
        <f t="shared" si="267"/>
        <v>4</v>
      </c>
      <c r="W2472" s="161" t="str">
        <f t="shared" si="268"/>
        <v>12 MAY 2024</v>
      </c>
      <c r="X2472" s="162">
        <f t="shared" si="269"/>
        <v>2471</v>
      </c>
      <c r="Y2472" s="163"/>
      <c r="AE2472" s="161" t="str">
        <f t="shared" si="271"/>
        <v>MORPHOLOGY AND SYNTAX SEC 1</v>
      </c>
    </row>
    <row r="2473" spans="1:31" s="161" customFormat="1" ht="23.25" customHeight="1" x14ac:dyDescent="0.25">
      <c r="A2473" s="275">
        <f t="shared" si="270"/>
        <v>142606</v>
      </c>
      <c r="B2473" s="284" t="str">
        <f>A2473&amp;"-"&amp;COUNTIF($A$2:A2473,A2473)</f>
        <v>142606-1</v>
      </c>
      <c r="C2473" s="275">
        <v>2472</v>
      </c>
      <c r="D2473" s="278" t="s">
        <v>592</v>
      </c>
      <c r="E2473" s="275" t="s">
        <v>22</v>
      </c>
      <c r="F2473" s="275">
        <v>142606</v>
      </c>
      <c r="G2473" s="275" t="s">
        <v>904</v>
      </c>
      <c r="H2473" s="279" t="s">
        <v>1768</v>
      </c>
      <c r="I2473" s="275" t="s">
        <v>9</v>
      </c>
      <c r="J2473" s="275" t="s">
        <v>10</v>
      </c>
      <c r="K2473" s="278" t="s">
        <v>277</v>
      </c>
      <c r="L2473" s="283">
        <v>2</v>
      </c>
      <c r="M2473" s="158">
        <f t="shared" si="276"/>
        <v>4</v>
      </c>
      <c r="N2473" s="275">
        <v>142606</v>
      </c>
      <c r="O2473" s="158"/>
      <c r="P2473" s="158"/>
      <c r="Q2473" s="275">
        <v>142606</v>
      </c>
      <c r="R2473" s="158" t="s">
        <v>74</v>
      </c>
      <c r="S2473" s="158" t="str">
        <f>IFERROR(VLOOKUP(B2473,#REF!,3,0),"-")</f>
        <v>-</v>
      </c>
      <c r="T2473" s="159" t="str">
        <f>S2473&amp;"-"&amp;COUNTIF($S$2:S2473,S2473)</f>
        <v>--2469</v>
      </c>
      <c r="U2473" s="160">
        <f t="shared" si="266"/>
        <v>2</v>
      </c>
      <c r="V2473" s="160">
        <f t="shared" si="267"/>
        <v>4</v>
      </c>
      <c r="W2473" s="161" t="str">
        <f t="shared" si="268"/>
        <v>12 MAY 2024</v>
      </c>
      <c r="X2473" s="162">
        <f t="shared" si="269"/>
        <v>2472</v>
      </c>
      <c r="Y2473" s="163"/>
      <c r="AE2473" s="161" t="str">
        <f t="shared" si="271"/>
        <v>ETHICS OF SOCIAL SERVICES SEC 1</v>
      </c>
    </row>
    <row r="2474" spans="1:31" s="161" customFormat="1" ht="23.25" customHeight="1" x14ac:dyDescent="0.25">
      <c r="A2474" s="275">
        <f t="shared" si="270"/>
        <v>142389</v>
      </c>
      <c r="B2474" s="284" t="str">
        <f>A2474&amp;"-"&amp;COUNTIF($A$2:A2474,A2474)</f>
        <v>142389-2</v>
      </c>
      <c r="C2474" s="275">
        <v>2473</v>
      </c>
      <c r="D2474" s="278" t="s">
        <v>592</v>
      </c>
      <c r="E2474" s="275" t="s">
        <v>20</v>
      </c>
      <c r="F2474" s="275">
        <v>142389</v>
      </c>
      <c r="G2474" s="275" t="s">
        <v>446</v>
      </c>
      <c r="H2474" s="279" t="s">
        <v>1756</v>
      </c>
      <c r="I2474" s="275" t="s">
        <v>9</v>
      </c>
      <c r="J2474" s="275" t="s">
        <v>92</v>
      </c>
      <c r="K2474" s="278" t="s">
        <v>284</v>
      </c>
      <c r="L2474" s="283">
        <v>22</v>
      </c>
      <c r="M2474" s="158">
        <f t="shared" si="276"/>
        <v>24</v>
      </c>
      <c r="N2474" s="275">
        <v>142389</v>
      </c>
      <c r="O2474" s="158"/>
      <c r="P2474" s="158"/>
      <c r="Q2474" s="275">
        <v>142389</v>
      </c>
      <c r="R2474" s="158" t="s">
        <v>74</v>
      </c>
      <c r="S2474" s="158" t="str">
        <f>IFERROR(VLOOKUP(B2474,#REF!,3,0),"-")</f>
        <v>-</v>
      </c>
      <c r="T2474" s="159" t="str">
        <f>S2474&amp;"-"&amp;COUNTIF($S$2:S2474,S2474)</f>
        <v>--2470</v>
      </c>
      <c r="U2474" s="160">
        <f t="shared" si="266"/>
        <v>22</v>
      </c>
      <c r="V2474" s="160">
        <f t="shared" si="267"/>
        <v>24</v>
      </c>
      <c r="W2474" s="161" t="str">
        <f t="shared" si="268"/>
        <v>12 MAY 2024</v>
      </c>
      <c r="X2474" s="162">
        <f t="shared" si="269"/>
        <v>2473</v>
      </c>
      <c r="Y2474" s="163"/>
      <c r="AE2474" s="161" t="str">
        <f t="shared" si="271"/>
        <v>PROGRAMMING FUNDAMENTALS SEC 3</v>
      </c>
    </row>
    <row r="2475" spans="1:31" s="161" customFormat="1" ht="23.25" customHeight="1" x14ac:dyDescent="0.25">
      <c r="A2475" s="275">
        <f t="shared" si="270"/>
        <v>142389</v>
      </c>
      <c r="B2475" s="284" t="str">
        <f>A2475&amp;"-"&amp;COUNTIF($A$2:A2475,A2475)</f>
        <v>142389-3</v>
      </c>
      <c r="C2475" s="275">
        <v>2474</v>
      </c>
      <c r="D2475" s="278" t="s">
        <v>592</v>
      </c>
      <c r="E2475" s="275" t="s">
        <v>20</v>
      </c>
      <c r="F2475" s="275">
        <v>142389</v>
      </c>
      <c r="G2475" s="275" t="s">
        <v>446</v>
      </c>
      <c r="H2475" s="279" t="s">
        <v>1756</v>
      </c>
      <c r="I2475" s="275" t="s">
        <v>9</v>
      </c>
      <c r="J2475" s="275" t="s">
        <v>92</v>
      </c>
      <c r="K2475" s="278" t="s">
        <v>285</v>
      </c>
      <c r="L2475" s="283">
        <v>6</v>
      </c>
      <c r="M2475" s="158">
        <f t="shared" si="276"/>
        <v>8</v>
      </c>
      <c r="N2475" s="275">
        <v>142389</v>
      </c>
      <c r="O2475" s="158"/>
      <c r="P2475" s="158"/>
      <c r="Q2475" s="275">
        <v>142389</v>
      </c>
      <c r="R2475" s="158" t="s">
        <v>74</v>
      </c>
      <c r="S2475" s="158" t="str">
        <f>IFERROR(VLOOKUP(B2475,#REF!,3,0),"-")</f>
        <v>-</v>
      </c>
      <c r="T2475" s="159" t="str">
        <f>S2475&amp;"-"&amp;COUNTIF($S$2:S2475,S2475)</f>
        <v>--2471</v>
      </c>
      <c r="U2475" s="160">
        <f t="shared" si="266"/>
        <v>6</v>
      </c>
      <c r="V2475" s="160">
        <f t="shared" si="267"/>
        <v>8</v>
      </c>
      <c r="W2475" s="161" t="str">
        <f t="shared" si="268"/>
        <v>12 MAY 2024</v>
      </c>
      <c r="X2475" s="162">
        <f t="shared" si="269"/>
        <v>2474</v>
      </c>
      <c r="Y2475" s="163"/>
      <c r="AE2475" s="161" t="str">
        <f t="shared" si="271"/>
        <v>PROGRAMMING FUNDAMENTALS SEC 3</v>
      </c>
    </row>
    <row r="2476" spans="1:31" s="161" customFormat="1" ht="23.25" customHeight="1" x14ac:dyDescent="0.25">
      <c r="A2476" s="275">
        <f t="shared" si="270"/>
        <v>142398</v>
      </c>
      <c r="B2476" s="284" t="str">
        <f>A2476&amp;"-"&amp;COUNTIF($A$2:A2476,A2476)</f>
        <v>142398-1</v>
      </c>
      <c r="C2476" s="275">
        <v>2475</v>
      </c>
      <c r="D2476" s="278" t="s">
        <v>592</v>
      </c>
      <c r="E2476" s="275" t="s">
        <v>82</v>
      </c>
      <c r="F2476" s="275">
        <v>142398</v>
      </c>
      <c r="G2476" s="275" t="s">
        <v>378</v>
      </c>
      <c r="H2476" s="279" t="s">
        <v>1278</v>
      </c>
      <c r="I2476" s="275" t="s">
        <v>9</v>
      </c>
      <c r="J2476" s="275" t="s">
        <v>92</v>
      </c>
      <c r="K2476" s="278" t="s">
        <v>285</v>
      </c>
      <c r="L2476" s="283">
        <v>4</v>
      </c>
      <c r="M2476" s="158">
        <f t="shared" si="276"/>
        <v>6</v>
      </c>
      <c r="N2476" s="275">
        <v>142398</v>
      </c>
      <c r="O2476" s="158"/>
      <c r="P2476" s="158"/>
      <c r="Q2476" s="275">
        <v>142398</v>
      </c>
      <c r="R2476" s="158" t="s">
        <v>74</v>
      </c>
      <c r="S2476" s="158" t="str">
        <f>IFERROR(VLOOKUP(B2476,#REF!,3,0),"-")</f>
        <v>-</v>
      </c>
      <c r="T2476" s="159" t="str">
        <f>S2476&amp;"-"&amp;COUNTIF($S$2:S2476,S2476)</f>
        <v>--2472</v>
      </c>
      <c r="U2476" s="160">
        <f t="shared" si="266"/>
        <v>4</v>
      </c>
      <c r="V2476" s="160">
        <f t="shared" si="267"/>
        <v>6</v>
      </c>
      <c r="W2476" s="161" t="str">
        <f t="shared" si="268"/>
        <v>12 MAY 2024</v>
      </c>
      <c r="X2476" s="162">
        <f t="shared" si="269"/>
        <v>2475</v>
      </c>
      <c r="Y2476" s="163"/>
      <c r="AE2476" s="161" t="str">
        <f t="shared" si="271"/>
        <v>INTERNATIONAL COMMUNICATION SEC 1</v>
      </c>
    </row>
    <row r="2477" spans="1:31" s="161" customFormat="1" ht="23.25" customHeight="1" x14ac:dyDescent="0.25">
      <c r="A2477" s="275">
        <f t="shared" si="270"/>
        <v>142404</v>
      </c>
      <c r="B2477" s="284" t="str">
        <f>A2477&amp;"-"&amp;COUNTIF($A$2:A2477,A2477)</f>
        <v>142404-1</v>
      </c>
      <c r="C2477" s="275">
        <v>2476</v>
      </c>
      <c r="D2477" s="278" t="s">
        <v>592</v>
      </c>
      <c r="E2477" s="275" t="s">
        <v>448</v>
      </c>
      <c r="F2477" s="275">
        <v>142404</v>
      </c>
      <c r="G2477" s="275" t="s">
        <v>450</v>
      </c>
      <c r="H2477" s="279" t="s">
        <v>1745</v>
      </c>
      <c r="I2477" s="275" t="s">
        <v>9</v>
      </c>
      <c r="J2477" s="275" t="s">
        <v>92</v>
      </c>
      <c r="K2477" s="278" t="s">
        <v>285</v>
      </c>
      <c r="L2477" s="283">
        <v>1</v>
      </c>
      <c r="M2477" s="158">
        <f t="shared" si="276"/>
        <v>3</v>
      </c>
      <c r="N2477" s="275">
        <v>142404</v>
      </c>
      <c r="O2477" s="158"/>
      <c r="P2477" s="158"/>
      <c r="Q2477" s="275">
        <v>142404</v>
      </c>
      <c r="R2477" s="158" t="s">
        <v>74</v>
      </c>
      <c r="S2477" s="158" t="str">
        <f>IFERROR(VLOOKUP(B2477,#REF!,3,0),"-")</f>
        <v>-</v>
      </c>
      <c r="T2477" s="159" t="str">
        <f>S2477&amp;"-"&amp;COUNTIF($S$2:S2477,S2477)</f>
        <v>--2473</v>
      </c>
      <c r="U2477" s="160">
        <f t="shared" si="266"/>
        <v>1</v>
      </c>
      <c r="V2477" s="160">
        <f t="shared" si="267"/>
        <v>3</v>
      </c>
      <c r="W2477" s="161" t="str">
        <f t="shared" si="268"/>
        <v>12 MAY 2024</v>
      </c>
      <c r="X2477" s="162">
        <f t="shared" si="269"/>
        <v>2476</v>
      </c>
      <c r="Y2477" s="163"/>
      <c r="AE2477" s="161" t="str">
        <f t="shared" si="271"/>
        <v>PROGRAMMING FUNDAMENTALS SEC 1</v>
      </c>
    </row>
    <row r="2478" spans="1:31" s="161" customFormat="1" ht="23.25" customHeight="1" x14ac:dyDescent="0.25">
      <c r="A2478" s="275">
        <f t="shared" si="270"/>
        <v>142424</v>
      </c>
      <c r="B2478" s="284" t="str">
        <f>A2478&amp;"-"&amp;COUNTIF($A$2:A2478,A2478)</f>
        <v>142424-1</v>
      </c>
      <c r="C2478" s="275">
        <v>2477</v>
      </c>
      <c r="D2478" s="278" t="s">
        <v>592</v>
      </c>
      <c r="E2478" s="275" t="s">
        <v>586</v>
      </c>
      <c r="F2478" s="275">
        <v>142424</v>
      </c>
      <c r="G2478" s="275" t="s">
        <v>450</v>
      </c>
      <c r="H2478" s="279" t="s">
        <v>1745</v>
      </c>
      <c r="I2478" s="275" t="s">
        <v>9</v>
      </c>
      <c r="J2478" s="275" t="s">
        <v>92</v>
      </c>
      <c r="K2478" s="278" t="s">
        <v>285</v>
      </c>
      <c r="L2478" s="283">
        <v>2</v>
      </c>
      <c r="M2478" s="158">
        <f t="shared" si="276"/>
        <v>4</v>
      </c>
      <c r="N2478" s="275">
        <v>142424</v>
      </c>
      <c r="O2478" s="158"/>
      <c r="P2478" s="158"/>
      <c r="Q2478" s="275">
        <v>142424</v>
      </c>
      <c r="R2478" s="158" t="s">
        <v>74</v>
      </c>
      <c r="S2478" s="158" t="str">
        <f>IFERROR(VLOOKUP(B2478,#REF!,3,0),"-")</f>
        <v>-</v>
      </c>
      <c r="T2478" s="159" t="str">
        <f>S2478&amp;"-"&amp;COUNTIF($S$2:S2478,S2478)</f>
        <v>--2474</v>
      </c>
      <c r="U2478" s="160">
        <f t="shared" si="266"/>
        <v>2</v>
      </c>
      <c r="V2478" s="160">
        <f t="shared" si="267"/>
        <v>4</v>
      </c>
      <c r="W2478" s="161" t="str">
        <f t="shared" si="268"/>
        <v>12 MAY 2024</v>
      </c>
      <c r="X2478" s="162">
        <f t="shared" si="269"/>
        <v>2477</v>
      </c>
      <c r="Y2478" s="163"/>
      <c r="AE2478" s="161" t="str">
        <f t="shared" si="271"/>
        <v>PROGRAMMING FUNDAMENTALS SEC 1</v>
      </c>
    </row>
    <row r="2479" spans="1:31" s="161" customFormat="1" ht="23.25" customHeight="1" x14ac:dyDescent="0.25">
      <c r="A2479" s="275">
        <f t="shared" si="270"/>
        <v>142440</v>
      </c>
      <c r="B2479" s="284" t="str">
        <f>A2479&amp;"-"&amp;COUNTIF($A$2:A2479,A2479)</f>
        <v>142440-1</v>
      </c>
      <c r="C2479" s="275">
        <v>2478</v>
      </c>
      <c r="D2479" s="278" t="s">
        <v>592</v>
      </c>
      <c r="E2479" s="275" t="s">
        <v>169</v>
      </c>
      <c r="F2479" s="275">
        <v>142440</v>
      </c>
      <c r="G2479" s="275" t="s">
        <v>344</v>
      </c>
      <c r="H2479" s="279" t="s">
        <v>1769</v>
      </c>
      <c r="I2479" s="275" t="s">
        <v>9</v>
      </c>
      <c r="J2479" s="275" t="s">
        <v>92</v>
      </c>
      <c r="K2479" s="278" t="s">
        <v>285</v>
      </c>
      <c r="L2479" s="283">
        <v>2</v>
      </c>
      <c r="M2479" s="158">
        <f t="shared" si="276"/>
        <v>4</v>
      </c>
      <c r="N2479" s="275">
        <v>142440</v>
      </c>
      <c r="O2479" s="158"/>
      <c r="P2479" s="158"/>
      <c r="Q2479" s="275">
        <v>142440</v>
      </c>
      <c r="R2479" s="158" t="s">
        <v>74</v>
      </c>
      <c r="S2479" s="158" t="str">
        <f>IFERROR(VLOOKUP(B2479,#REF!,3,0),"-")</f>
        <v>-</v>
      </c>
      <c r="T2479" s="159" t="str">
        <f>S2479&amp;"-"&amp;COUNTIF($S$2:S2479,S2479)</f>
        <v>--2475</v>
      </c>
      <c r="U2479" s="160">
        <f t="shared" si="266"/>
        <v>2</v>
      </c>
      <c r="V2479" s="160">
        <f t="shared" si="267"/>
        <v>4</v>
      </c>
      <c r="W2479" s="161" t="str">
        <f t="shared" si="268"/>
        <v>12 MAY 2024</v>
      </c>
      <c r="X2479" s="162">
        <f t="shared" si="269"/>
        <v>2478</v>
      </c>
      <c r="Y2479" s="163"/>
      <c r="AE2479" s="161" t="str">
        <f t="shared" si="271"/>
        <v>BUSINESS ECONOMICS THEORY &amp; APPLICATION SEC 1</v>
      </c>
    </row>
    <row r="2480" spans="1:31" s="161" customFormat="1" ht="23.25" customHeight="1" x14ac:dyDescent="0.25">
      <c r="A2480" s="275">
        <f t="shared" si="270"/>
        <v>142456</v>
      </c>
      <c r="B2480" s="284" t="str">
        <f>A2480&amp;"-"&amp;COUNTIF($A$2:A2480,A2480)</f>
        <v>142456-1</v>
      </c>
      <c r="C2480" s="275">
        <v>2479</v>
      </c>
      <c r="D2480" s="278" t="s">
        <v>592</v>
      </c>
      <c r="E2480" s="275" t="s">
        <v>170</v>
      </c>
      <c r="F2480" s="275">
        <v>142456</v>
      </c>
      <c r="G2480" s="275" t="s">
        <v>379</v>
      </c>
      <c r="H2480" s="279" t="s">
        <v>1737</v>
      </c>
      <c r="I2480" s="275" t="s">
        <v>9</v>
      </c>
      <c r="J2480" s="275" t="s">
        <v>92</v>
      </c>
      <c r="K2480" s="278" t="s">
        <v>285</v>
      </c>
      <c r="L2480" s="283">
        <v>1</v>
      </c>
      <c r="M2480" s="158">
        <f t="shared" si="276"/>
        <v>3</v>
      </c>
      <c r="N2480" s="275">
        <v>142456</v>
      </c>
      <c r="O2480" s="158"/>
      <c r="P2480" s="158"/>
      <c r="Q2480" s="275">
        <v>142456</v>
      </c>
      <c r="R2480" s="158" t="s">
        <v>74</v>
      </c>
      <c r="S2480" s="158" t="str">
        <f>IFERROR(VLOOKUP(B2480,#REF!,3,0),"-")</f>
        <v>-</v>
      </c>
      <c r="T2480" s="159" t="str">
        <f>S2480&amp;"-"&amp;COUNTIF($S$2:S2480,S2480)</f>
        <v>--2476</v>
      </c>
      <c r="U2480" s="160">
        <f t="shared" si="266"/>
        <v>1</v>
      </c>
      <c r="V2480" s="160">
        <f t="shared" si="267"/>
        <v>3</v>
      </c>
      <c r="W2480" s="161" t="str">
        <f t="shared" si="268"/>
        <v>12 MAY 2024</v>
      </c>
      <c r="X2480" s="162">
        <f t="shared" si="269"/>
        <v>2479</v>
      </c>
      <c r="Y2480" s="163"/>
      <c r="AE2480" s="161" t="str">
        <f t="shared" si="271"/>
        <v>STRATEGIC MARKETING SEC 1</v>
      </c>
    </row>
    <row r="2481" spans="1:31" s="161" customFormat="1" ht="23.25" customHeight="1" x14ac:dyDescent="0.25">
      <c r="A2481" s="275">
        <f t="shared" si="270"/>
        <v>142460</v>
      </c>
      <c r="B2481" s="284" t="str">
        <f>A2481&amp;"-"&amp;COUNTIF($A$2:A2481,A2481)</f>
        <v>142460-2</v>
      </c>
      <c r="C2481" s="275">
        <v>2480</v>
      </c>
      <c r="D2481" s="278" t="s">
        <v>592</v>
      </c>
      <c r="E2481" s="275" t="s">
        <v>164</v>
      </c>
      <c r="F2481" s="275">
        <v>142460</v>
      </c>
      <c r="G2481" s="275" t="s">
        <v>902</v>
      </c>
      <c r="H2481" s="279" t="s">
        <v>1767</v>
      </c>
      <c r="I2481" s="275" t="s">
        <v>9</v>
      </c>
      <c r="J2481" s="275" t="s">
        <v>92</v>
      </c>
      <c r="K2481" s="278" t="s">
        <v>285</v>
      </c>
      <c r="L2481" s="283">
        <v>6</v>
      </c>
      <c r="M2481" s="158">
        <f t="shared" si="276"/>
        <v>8</v>
      </c>
      <c r="N2481" s="275">
        <v>142460</v>
      </c>
      <c r="O2481" s="158"/>
      <c r="P2481" s="158"/>
      <c r="Q2481" s="275">
        <v>142460</v>
      </c>
      <c r="R2481" s="158" t="s">
        <v>74</v>
      </c>
      <c r="S2481" s="158" t="str">
        <f>IFERROR(VLOOKUP(B2481,#REF!,3,0),"-")</f>
        <v>-</v>
      </c>
      <c r="T2481" s="159" t="str">
        <f>S2481&amp;"-"&amp;COUNTIF($S$2:S2481,S2481)</f>
        <v>--2477</v>
      </c>
      <c r="U2481" s="160">
        <f t="shared" si="266"/>
        <v>6</v>
      </c>
      <c r="V2481" s="160">
        <f t="shared" si="267"/>
        <v>8</v>
      </c>
      <c r="W2481" s="161" t="str">
        <f t="shared" si="268"/>
        <v>12 MAY 2024</v>
      </c>
      <c r="X2481" s="162">
        <f t="shared" si="269"/>
        <v>2480</v>
      </c>
      <c r="Y2481" s="163"/>
      <c r="AE2481" s="161" t="str">
        <f t="shared" si="271"/>
        <v>POLYMER CHEMISTRY SEC 1</v>
      </c>
    </row>
    <row r="2482" spans="1:31" s="161" customFormat="1" ht="23.25" customHeight="1" x14ac:dyDescent="0.25">
      <c r="A2482" s="275">
        <f t="shared" si="270"/>
        <v>140752</v>
      </c>
      <c r="B2482" s="284" t="str">
        <f>A2482&amp;"-"&amp;COUNTIF($A$2:A2482,A2482)</f>
        <v>140752-1</v>
      </c>
      <c r="C2482" s="275">
        <v>2481</v>
      </c>
      <c r="D2482" s="278" t="s">
        <v>593</v>
      </c>
      <c r="E2482" s="275" t="s">
        <v>27</v>
      </c>
      <c r="F2482" s="275">
        <v>140752</v>
      </c>
      <c r="G2482" s="275" t="s">
        <v>535</v>
      </c>
      <c r="H2482" s="279" t="s">
        <v>1770</v>
      </c>
      <c r="I2482" s="275" t="s">
        <v>10</v>
      </c>
      <c r="J2482" s="275" t="s">
        <v>8</v>
      </c>
      <c r="K2482" s="278" t="s">
        <v>228</v>
      </c>
      <c r="L2482" s="283">
        <v>11</v>
      </c>
      <c r="M2482" s="158">
        <f t="shared" si="276"/>
        <v>13</v>
      </c>
      <c r="N2482" s="275">
        <v>140752</v>
      </c>
      <c r="O2482" s="158"/>
      <c r="P2482" s="158"/>
      <c r="Q2482" s="275">
        <v>140752</v>
      </c>
      <c r="R2482" s="158" t="s">
        <v>74</v>
      </c>
      <c r="S2482" s="158" t="str">
        <f>IFERROR(VLOOKUP(B2482,#REF!,3,0),"-")</f>
        <v>-</v>
      </c>
      <c r="T2482" s="159" t="str">
        <f>S2482&amp;"-"&amp;COUNTIF($S$2:S2482,S2482)</f>
        <v>--2478</v>
      </c>
      <c r="U2482" s="160">
        <f t="shared" si="266"/>
        <v>11</v>
      </c>
      <c r="V2482" s="160">
        <f t="shared" si="267"/>
        <v>13</v>
      </c>
      <c r="W2482" s="161" t="str">
        <f t="shared" si="268"/>
        <v>13 MAY 2024</v>
      </c>
      <c r="X2482" s="162">
        <f t="shared" si="269"/>
        <v>2481</v>
      </c>
      <c r="Y2482" s="163"/>
      <c r="AE2482" s="161" t="str">
        <f t="shared" si="271"/>
        <v>THE QURANIC LEARNING SEC 1</v>
      </c>
    </row>
    <row r="2483" spans="1:31" s="161" customFormat="1" ht="23.25" customHeight="1" x14ac:dyDescent="0.25">
      <c r="A2483" s="275">
        <f t="shared" si="270"/>
        <v>140870</v>
      </c>
      <c r="B2483" s="284" t="str">
        <f>A2483&amp;"-"&amp;COUNTIF($A$2:A2483,A2483)</f>
        <v>140870-1</v>
      </c>
      <c r="C2483" s="275">
        <v>2482</v>
      </c>
      <c r="D2483" s="278" t="s">
        <v>593</v>
      </c>
      <c r="E2483" s="275" t="s">
        <v>63</v>
      </c>
      <c r="F2483" s="275">
        <v>140870</v>
      </c>
      <c r="G2483" s="275" t="s">
        <v>474</v>
      </c>
      <c r="H2483" s="279" t="s">
        <v>1771</v>
      </c>
      <c r="I2483" s="275" t="s">
        <v>10</v>
      </c>
      <c r="J2483" s="275" t="s">
        <v>8</v>
      </c>
      <c r="K2483" s="278" t="s">
        <v>228</v>
      </c>
      <c r="L2483" s="283">
        <v>11</v>
      </c>
      <c r="M2483" s="158">
        <f t="shared" si="276"/>
        <v>13</v>
      </c>
      <c r="N2483" s="275">
        <v>140870</v>
      </c>
      <c r="O2483" s="158"/>
      <c r="P2483" s="158"/>
      <c r="Q2483" s="275">
        <v>140870</v>
      </c>
      <c r="R2483" s="158" t="s">
        <v>74</v>
      </c>
      <c r="S2483" s="158" t="str">
        <f>IFERROR(VLOOKUP(B2483,#REF!,3,0),"-")</f>
        <v>-</v>
      </c>
      <c r="T2483" s="159" t="str">
        <f>S2483&amp;"-"&amp;COUNTIF($S$2:S2483,S2483)</f>
        <v>--2479</v>
      </c>
      <c r="U2483" s="160">
        <f t="shared" si="266"/>
        <v>11</v>
      </c>
      <c r="V2483" s="160">
        <f t="shared" si="267"/>
        <v>13</v>
      </c>
      <c r="W2483" s="161" t="str">
        <f t="shared" si="268"/>
        <v>13 MAY 2024</v>
      </c>
      <c r="X2483" s="162">
        <f t="shared" si="269"/>
        <v>2482</v>
      </c>
      <c r="Y2483" s="163"/>
      <c r="AE2483" s="161" t="str">
        <f t="shared" si="271"/>
        <v>ADVANCED FORENSICS SEC 1</v>
      </c>
    </row>
    <row r="2484" spans="1:31" s="161" customFormat="1" ht="23.25" customHeight="1" x14ac:dyDescent="0.25">
      <c r="A2484" s="275">
        <f t="shared" si="270"/>
        <v>140870</v>
      </c>
      <c r="B2484" s="284" t="str">
        <f>A2484&amp;"-"&amp;COUNTIF($A$2:A2484,A2484)</f>
        <v>140870-2</v>
      </c>
      <c r="C2484" s="275">
        <v>2483</v>
      </c>
      <c r="D2484" s="278" t="s">
        <v>593</v>
      </c>
      <c r="E2484" s="275" t="s">
        <v>63</v>
      </c>
      <c r="F2484" s="275">
        <v>140870</v>
      </c>
      <c r="G2484" s="275" t="s">
        <v>474</v>
      </c>
      <c r="H2484" s="279" t="s">
        <v>1771</v>
      </c>
      <c r="I2484" s="275" t="s">
        <v>10</v>
      </c>
      <c r="J2484" s="275" t="s">
        <v>8</v>
      </c>
      <c r="K2484" s="278" t="s">
        <v>229</v>
      </c>
      <c r="L2484" s="283">
        <v>4</v>
      </c>
      <c r="M2484" s="158">
        <f t="shared" si="276"/>
        <v>6</v>
      </c>
      <c r="N2484" s="275">
        <v>140870</v>
      </c>
      <c r="O2484" s="158"/>
      <c r="P2484" s="158"/>
      <c r="Q2484" s="275">
        <v>140870</v>
      </c>
      <c r="R2484" s="158" t="s">
        <v>74</v>
      </c>
      <c r="S2484" s="158" t="str">
        <f>IFERROR(VLOOKUP(B2484,#REF!,3,0),"-")</f>
        <v>-</v>
      </c>
      <c r="T2484" s="159" t="str">
        <f>S2484&amp;"-"&amp;COUNTIF($S$2:S2484,S2484)</f>
        <v>--2480</v>
      </c>
      <c r="U2484" s="160">
        <f t="shared" si="266"/>
        <v>4</v>
      </c>
      <c r="V2484" s="160">
        <f t="shared" si="267"/>
        <v>6</v>
      </c>
      <c r="W2484" s="161" t="str">
        <f t="shared" si="268"/>
        <v>13 MAY 2024</v>
      </c>
      <c r="X2484" s="162">
        <f t="shared" si="269"/>
        <v>2483</v>
      </c>
      <c r="Y2484" s="163"/>
      <c r="AE2484" s="161" t="str">
        <f t="shared" si="271"/>
        <v>ADVANCED FORENSICS SEC 1</v>
      </c>
    </row>
    <row r="2485" spans="1:31" s="161" customFormat="1" ht="23.25" customHeight="1" x14ac:dyDescent="0.25">
      <c r="A2485" s="275">
        <f t="shared" si="270"/>
        <v>140883</v>
      </c>
      <c r="B2485" s="284" t="str">
        <f>A2485&amp;"-"&amp;COUNTIF($A$2:A2485,A2485)</f>
        <v>140883-1</v>
      </c>
      <c r="C2485" s="275">
        <v>2484</v>
      </c>
      <c r="D2485" s="278" t="s">
        <v>593</v>
      </c>
      <c r="E2485" s="275" t="s">
        <v>26</v>
      </c>
      <c r="F2485" s="275">
        <v>140883</v>
      </c>
      <c r="G2485" s="275" t="s">
        <v>347</v>
      </c>
      <c r="H2485" s="279" t="s">
        <v>1772</v>
      </c>
      <c r="I2485" s="275" t="s">
        <v>10</v>
      </c>
      <c r="J2485" s="275" t="s">
        <v>8</v>
      </c>
      <c r="K2485" s="278" t="s">
        <v>229</v>
      </c>
      <c r="L2485" s="283">
        <v>12</v>
      </c>
      <c r="M2485" s="158">
        <f t="shared" si="276"/>
        <v>14</v>
      </c>
      <c r="N2485" s="275">
        <v>140883</v>
      </c>
      <c r="O2485" s="158"/>
      <c r="P2485" s="158"/>
      <c r="Q2485" s="275">
        <v>140883</v>
      </c>
      <c r="R2485" s="158" t="s">
        <v>74</v>
      </c>
      <c r="S2485" s="158" t="str">
        <f>IFERROR(VLOOKUP(B2485,#REF!,3,0),"-")</f>
        <v>-</v>
      </c>
      <c r="T2485" s="159" t="str">
        <f>S2485&amp;"-"&amp;COUNTIF($S$2:S2485,S2485)</f>
        <v>--2481</v>
      </c>
      <c r="U2485" s="160">
        <f t="shared" si="266"/>
        <v>12</v>
      </c>
      <c r="V2485" s="160">
        <f t="shared" si="267"/>
        <v>14</v>
      </c>
      <c r="W2485" s="161" t="str">
        <f t="shared" si="268"/>
        <v>13 MAY 2024</v>
      </c>
      <c r="X2485" s="162">
        <f t="shared" si="269"/>
        <v>2484</v>
      </c>
      <c r="Y2485" s="163"/>
      <c r="AE2485" s="161" t="str">
        <f t="shared" si="271"/>
        <v>METHODS IN MOLECULAR BIOLOGY  SEC 1</v>
      </c>
    </row>
    <row r="2486" spans="1:31" s="161" customFormat="1" ht="23.25" customHeight="1" x14ac:dyDescent="0.25">
      <c r="A2486" s="275">
        <f t="shared" si="270"/>
        <v>141030</v>
      </c>
      <c r="B2486" s="284" t="str">
        <f>A2486&amp;"-"&amp;COUNTIF($A$2:A2486,A2486)</f>
        <v>141030-1</v>
      </c>
      <c r="C2486" s="275">
        <v>2485</v>
      </c>
      <c r="D2486" s="278" t="s">
        <v>593</v>
      </c>
      <c r="E2486" s="275" t="s">
        <v>22</v>
      </c>
      <c r="F2486" s="275">
        <v>141030</v>
      </c>
      <c r="G2486" s="275" t="s">
        <v>90</v>
      </c>
      <c r="H2486" s="279" t="s">
        <v>945</v>
      </c>
      <c r="I2486" s="275" t="s">
        <v>10</v>
      </c>
      <c r="J2486" s="275" t="s">
        <v>8</v>
      </c>
      <c r="K2486" s="278" t="s">
        <v>229</v>
      </c>
      <c r="L2486" s="283">
        <v>6</v>
      </c>
      <c r="M2486" s="158">
        <f t="shared" si="276"/>
        <v>8</v>
      </c>
      <c r="N2486" s="275">
        <v>141030</v>
      </c>
      <c r="O2486" s="158"/>
      <c r="P2486" s="158"/>
      <c r="Q2486" s="275">
        <v>141030</v>
      </c>
      <c r="R2486" s="158" t="s">
        <v>74</v>
      </c>
      <c r="S2486" s="158" t="str">
        <f>IFERROR(VLOOKUP(B2486,#REF!,3,0),"-")</f>
        <v>-</v>
      </c>
      <c r="T2486" s="159" t="str">
        <f>S2486&amp;"-"&amp;COUNTIF($S$2:S2486,S2486)</f>
        <v>--2482</v>
      </c>
      <c r="U2486" s="160">
        <f t="shared" si="266"/>
        <v>6</v>
      </c>
      <c r="V2486" s="160">
        <f t="shared" si="267"/>
        <v>8</v>
      </c>
      <c r="W2486" s="161" t="str">
        <f t="shared" si="268"/>
        <v>13 MAY 2024</v>
      </c>
      <c r="X2486" s="162">
        <f t="shared" si="269"/>
        <v>2485</v>
      </c>
      <c r="Y2486" s="163"/>
      <c r="AE2486" s="161" t="str">
        <f t="shared" si="271"/>
        <v>BUSINESS RESEARCH METHODS SEC 1</v>
      </c>
    </row>
    <row r="2487" spans="1:31" s="161" customFormat="1" ht="23.25" customHeight="1" x14ac:dyDescent="0.25">
      <c r="A2487" s="275">
        <f t="shared" si="270"/>
        <v>141030</v>
      </c>
      <c r="B2487" s="284" t="str">
        <f>A2487&amp;"-"&amp;COUNTIF($A$2:A2487,A2487)</f>
        <v>141030-2</v>
      </c>
      <c r="C2487" s="275">
        <v>2486</v>
      </c>
      <c r="D2487" s="278" t="s">
        <v>593</v>
      </c>
      <c r="E2487" s="275" t="s">
        <v>22</v>
      </c>
      <c r="F2487" s="275">
        <v>141030</v>
      </c>
      <c r="G2487" s="275" t="s">
        <v>90</v>
      </c>
      <c r="H2487" s="279" t="s">
        <v>945</v>
      </c>
      <c r="I2487" s="275" t="s">
        <v>10</v>
      </c>
      <c r="J2487" s="275" t="s">
        <v>8</v>
      </c>
      <c r="K2487" s="278" t="s">
        <v>230</v>
      </c>
      <c r="L2487" s="283">
        <v>19</v>
      </c>
      <c r="M2487" s="158">
        <f t="shared" si="276"/>
        <v>21</v>
      </c>
      <c r="N2487" s="275">
        <v>141030</v>
      </c>
      <c r="O2487" s="158"/>
      <c r="P2487" s="158"/>
      <c r="Q2487" s="275">
        <v>141030</v>
      </c>
      <c r="R2487" s="158" t="s">
        <v>74</v>
      </c>
      <c r="S2487" s="158" t="str">
        <f>IFERROR(VLOOKUP(B2487,#REF!,3,0),"-")</f>
        <v>-</v>
      </c>
      <c r="T2487" s="159" t="str">
        <f>S2487&amp;"-"&amp;COUNTIF($S$2:S2487,S2487)</f>
        <v>--2483</v>
      </c>
      <c r="U2487" s="160">
        <f t="shared" si="266"/>
        <v>19</v>
      </c>
      <c r="V2487" s="160">
        <f t="shared" si="267"/>
        <v>21</v>
      </c>
      <c r="W2487" s="161" t="str">
        <f t="shared" si="268"/>
        <v>13 MAY 2024</v>
      </c>
      <c r="X2487" s="162">
        <f t="shared" si="269"/>
        <v>2486</v>
      </c>
      <c r="Y2487" s="163"/>
      <c r="AE2487" s="161" t="str">
        <f t="shared" si="271"/>
        <v>BUSINESS RESEARCH METHODS SEC 1</v>
      </c>
    </row>
    <row r="2488" spans="1:31" s="161" customFormat="1" ht="23.25" customHeight="1" x14ac:dyDescent="0.25">
      <c r="A2488" s="275">
        <f t="shared" si="270"/>
        <v>141113</v>
      </c>
      <c r="B2488" s="284" t="str">
        <f>A2488&amp;"-"&amp;COUNTIF($A$2:A2488,A2488)</f>
        <v>141113-1</v>
      </c>
      <c r="C2488" s="275">
        <v>2487</v>
      </c>
      <c r="D2488" s="278" t="s">
        <v>593</v>
      </c>
      <c r="E2488" s="275" t="s">
        <v>26</v>
      </c>
      <c r="F2488" s="275">
        <v>141113</v>
      </c>
      <c r="G2488" s="275" t="s">
        <v>535</v>
      </c>
      <c r="H2488" s="279" t="s">
        <v>1770</v>
      </c>
      <c r="I2488" s="275" t="s">
        <v>10</v>
      </c>
      <c r="J2488" s="275" t="s">
        <v>8</v>
      </c>
      <c r="K2488" s="278" t="s">
        <v>230</v>
      </c>
      <c r="L2488" s="283">
        <v>3</v>
      </c>
      <c r="M2488" s="158">
        <f t="shared" si="276"/>
        <v>5</v>
      </c>
      <c r="N2488" s="275">
        <v>141113</v>
      </c>
      <c r="O2488" s="158"/>
      <c r="P2488" s="158"/>
      <c r="Q2488" s="275">
        <v>141113</v>
      </c>
      <c r="R2488" s="158" t="s">
        <v>74</v>
      </c>
      <c r="S2488" s="158" t="str">
        <f>IFERROR(VLOOKUP(B2488,#REF!,3,0),"-")</f>
        <v>-</v>
      </c>
      <c r="T2488" s="159" t="str">
        <f>S2488&amp;"-"&amp;COUNTIF($S$2:S2488,S2488)</f>
        <v>--2484</v>
      </c>
      <c r="U2488" s="160">
        <f t="shared" si="266"/>
        <v>3</v>
      </c>
      <c r="V2488" s="160">
        <f t="shared" si="267"/>
        <v>5</v>
      </c>
      <c r="W2488" s="161" t="str">
        <f t="shared" si="268"/>
        <v>13 MAY 2024</v>
      </c>
      <c r="X2488" s="162">
        <f t="shared" si="269"/>
        <v>2487</v>
      </c>
      <c r="Y2488" s="163"/>
      <c r="AE2488" s="161" t="str">
        <f t="shared" si="271"/>
        <v>THE QURANIC LEARNING SEC 1</v>
      </c>
    </row>
    <row r="2489" spans="1:31" s="161" customFormat="1" ht="23.25" customHeight="1" x14ac:dyDescent="0.25">
      <c r="A2489" s="275">
        <f t="shared" si="270"/>
        <v>141113</v>
      </c>
      <c r="B2489" s="284" t="str">
        <f>A2489&amp;"-"&amp;COUNTIF($A$2:A2489,A2489)</f>
        <v>141113-2</v>
      </c>
      <c r="C2489" s="275">
        <v>2488</v>
      </c>
      <c r="D2489" s="278" t="s">
        <v>593</v>
      </c>
      <c r="E2489" s="275" t="s">
        <v>26</v>
      </c>
      <c r="F2489" s="275">
        <v>141113</v>
      </c>
      <c r="G2489" s="275" t="s">
        <v>535</v>
      </c>
      <c r="H2489" s="279" t="s">
        <v>1770</v>
      </c>
      <c r="I2489" s="275" t="s">
        <v>10</v>
      </c>
      <c r="J2489" s="275" t="s">
        <v>8</v>
      </c>
      <c r="K2489" s="278" t="s">
        <v>231</v>
      </c>
      <c r="L2489" s="283">
        <v>19</v>
      </c>
      <c r="M2489" s="158">
        <f t="shared" si="276"/>
        <v>21</v>
      </c>
      <c r="N2489" s="275">
        <v>141113</v>
      </c>
      <c r="O2489" s="158"/>
      <c r="P2489" s="158"/>
      <c r="Q2489" s="275">
        <v>141113</v>
      </c>
      <c r="R2489" s="158" t="s">
        <v>74</v>
      </c>
      <c r="S2489" s="158" t="str">
        <f>IFERROR(VLOOKUP(B2489,#REF!,3,0),"-")</f>
        <v>-</v>
      </c>
      <c r="T2489" s="159" t="str">
        <f>S2489&amp;"-"&amp;COUNTIF($S$2:S2489,S2489)</f>
        <v>--2485</v>
      </c>
      <c r="U2489" s="160">
        <f t="shared" si="266"/>
        <v>19</v>
      </c>
      <c r="V2489" s="160">
        <f t="shared" si="267"/>
        <v>21</v>
      </c>
      <c r="W2489" s="161" t="str">
        <f t="shared" si="268"/>
        <v>13 MAY 2024</v>
      </c>
      <c r="X2489" s="162">
        <f t="shared" si="269"/>
        <v>2488</v>
      </c>
      <c r="Y2489" s="163"/>
      <c r="AE2489" s="161" t="str">
        <f t="shared" si="271"/>
        <v>THE QURANIC LEARNING SEC 1</v>
      </c>
    </row>
    <row r="2490" spans="1:31" s="161" customFormat="1" ht="23.25" customHeight="1" x14ac:dyDescent="0.25">
      <c r="A2490" s="275">
        <f t="shared" si="270"/>
        <v>141154</v>
      </c>
      <c r="B2490" s="284" t="str">
        <f>A2490&amp;"-"&amp;COUNTIF($A$2:A2490,A2490)</f>
        <v>141154-1</v>
      </c>
      <c r="C2490" s="275">
        <v>2489</v>
      </c>
      <c r="D2490" s="278" t="s">
        <v>593</v>
      </c>
      <c r="E2490" s="275" t="s">
        <v>443</v>
      </c>
      <c r="F2490" s="275">
        <v>141154</v>
      </c>
      <c r="G2490" s="275" t="s">
        <v>535</v>
      </c>
      <c r="H2490" s="279" t="s">
        <v>1770</v>
      </c>
      <c r="I2490" s="275" t="s">
        <v>10</v>
      </c>
      <c r="J2490" s="275" t="s">
        <v>8</v>
      </c>
      <c r="K2490" s="278" t="s">
        <v>231</v>
      </c>
      <c r="L2490" s="283">
        <v>3</v>
      </c>
      <c r="M2490" s="158">
        <f t="shared" si="276"/>
        <v>5</v>
      </c>
      <c r="N2490" s="275">
        <v>141154</v>
      </c>
      <c r="O2490" s="158"/>
      <c r="P2490" s="158"/>
      <c r="Q2490" s="275">
        <v>141154</v>
      </c>
      <c r="R2490" s="158" t="s">
        <v>74</v>
      </c>
      <c r="S2490" s="158" t="str">
        <f>IFERROR(VLOOKUP(B2490,#REF!,3,0),"-")</f>
        <v>-</v>
      </c>
      <c r="T2490" s="159" t="str">
        <f>S2490&amp;"-"&amp;COUNTIF($S$2:S2490,S2490)</f>
        <v>--2486</v>
      </c>
      <c r="U2490" s="160">
        <f t="shared" si="266"/>
        <v>3</v>
      </c>
      <c r="V2490" s="160">
        <f t="shared" si="267"/>
        <v>5</v>
      </c>
      <c r="W2490" s="161" t="str">
        <f t="shared" si="268"/>
        <v>13 MAY 2024</v>
      </c>
      <c r="X2490" s="162">
        <f t="shared" si="269"/>
        <v>2489</v>
      </c>
      <c r="Y2490" s="163"/>
      <c r="AE2490" s="161" t="str">
        <f t="shared" si="271"/>
        <v>THE QURANIC LEARNING SEC 1</v>
      </c>
    </row>
    <row r="2491" spans="1:31" s="161" customFormat="1" ht="23.25" customHeight="1" x14ac:dyDescent="0.25">
      <c r="A2491" s="275">
        <f t="shared" si="270"/>
        <v>141154</v>
      </c>
      <c r="B2491" s="284" t="str">
        <f>A2491&amp;"-"&amp;COUNTIF($A$2:A2491,A2491)</f>
        <v>141154-2</v>
      </c>
      <c r="C2491" s="275">
        <v>2490</v>
      </c>
      <c r="D2491" s="278" t="s">
        <v>593</v>
      </c>
      <c r="E2491" s="275" t="s">
        <v>443</v>
      </c>
      <c r="F2491" s="275">
        <v>141154</v>
      </c>
      <c r="G2491" s="275" t="s">
        <v>535</v>
      </c>
      <c r="H2491" s="279" t="s">
        <v>1770</v>
      </c>
      <c r="I2491" s="275" t="s">
        <v>10</v>
      </c>
      <c r="J2491" s="275" t="s">
        <v>8</v>
      </c>
      <c r="K2491" s="278" t="s">
        <v>232</v>
      </c>
      <c r="L2491" s="283">
        <v>4</v>
      </c>
      <c r="M2491" s="158">
        <f t="shared" si="276"/>
        <v>6</v>
      </c>
      <c r="N2491" s="275">
        <v>141154</v>
      </c>
      <c r="O2491" s="158"/>
      <c r="P2491" s="158"/>
      <c r="Q2491" s="275">
        <v>141154</v>
      </c>
      <c r="R2491" s="158" t="s">
        <v>74</v>
      </c>
      <c r="S2491" s="158" t="str">
        <f>IFERROR(VLOOKUP(B2491,#REF!,3,0),"-")</f>
        <v>-</v>
      </c>
      <c r="T2491" s="159" t="str">
        <f>S2491&amp;"-"&amp;COUNTIF($S$2:S2491,S2491)</f>
        <v>--2487</v>
      </c>
      <c r="U2491" s="160">
        <f t="shared" ref="U2491:U2537" si="277">+L2491</f>
        <v>4</v>
      </c>
      <c r="V2491" s="160">
        <f t="shared" ref="V2491:V2537" si="278">+U2491+2</f>
        <v>6</v>
      </c>
      <c r="W2491" s="161" t="str">
        <f t="shared" ref="W2491:W2537" si="279">+D2491</f>
        <v>13 MAY 2024</v>
      </c>
      <c r="X2491" s="162">
        <f t="shared" ref="X2491:X2537" si="280">+C2491</f>
        <v>2490</v>
      </c>
      <c r="Y2491" s="163"/>
      <c r="AE2491" s="161" t="str">
        <f t="shared" si="271"/>
        <v>THE QURANIC LEARNING SEC 1</v>
      </c>
    </row>
    <row r="2492" spans="1:31" s="161" customFormat="1" ht="23.25" customHeight="1" x14ac:dyDescent="0.25">
      <c r="A2492" s="275">
        <f t="shared" si="270"/>
        <v>141220</v>
      </c>
      <c r="B2492" s="284" t="str">
        <f>A2492&amp;"-"&amp;COUNTIF($A$2:A2492,A2492)</f>
        <v>141220-1</v>
      </c>
      <c r="C2492" s="275">
        <v>2491</v>
      </c>
      <c r="D2492" s="278" t="s">
        <v>593</v>
      </c>
      <c r="E2492" s="275" t="s">
        <v>20</v>
      </c>
      <c r="F2492" s="275">
        <v>141220</v>
      </c>
      <c r="G2492" s="275" t="s">
        <v>535</v>
      </c>
      <c r="H2492" s="279" t="s">
        <v>1770</v>
      </c>
      <c r="I2492" s="275" t="s">
        <v>10</v>
      </c>
      <c r="J2492" s="275" t="s">
        <v>8</v>
      </c>
      <c r="K2492" s="278" t="s">
        <v>232</v>
      </c>
      <c r="L2492" s="283">
        <v>18</v>
      </c>
      <c r="M2492" s="158">
        <f t="shared" si="276"/>
        <v>20</v>
      </c>
      <c r="N2492" s="275">
        <v>141220</v>
      </c>
      <c r="O2492" s="158"/>
      <c r="P2492" s="158"/>
      <c r="Q2492" s="275">
        <v>141220</v>
      </c>
      <c r="R2492" s="158" t="s">
        <v>74</v>
      </c>
      <c r="S2492" s="158" t="str">
        <f>IFERROR(VLOOKUP(B2492,#REF!,3,0),"-")</f>
        <v>-</v>
      </c>
      <c r="T2492" s="159" t="str">
        <f>S2492&amp;"-"&amp;COUNTIF($S$2:S2492,S2492)</f>
        <v>--2488</v>
      </c>
      <c r="U2492" s="160">
        <f t="shared" si="277"/>
        <v>18</v>
      </c>
      <c r="V2492" s="160">
        <f t="shared" si="278"/>
        <v>20</v>
      </c>
      <c r="W2492" s="161" t="str">
        <f t="shared" si="279"/>
        <v>13 MAY 2024</v>
      </c>
      <c r="X2492" s="162">
        <f t="shared" si="280"/>
        <v>2491</v>
      </c>
      <c r="Y2492" s="163"/>
      <c r="AE2492" s="161" t="str">
        <f t="shared" si="271"/>
        <v>THE QURANIC LEARNING SEC 1</v>
      </c>
    </row>
    <row r="2493" spans="1:31" s="161" customFormat="1" ht="23.25" customHeight="1" x14ac:dyDescent="0.25">
      <c r="A2493" s="275">
        <f t="shared" si="270"/>
        <v>141220</v>
      </c>
      <c r="B2493" s="284" t="str">
        <f>A2493&amp;"-"&amp;COUNTIF($A$2:A2493,A2493)</f>
        <v>141220-2</v>
      </c>
      <c r="C2493" s="275">
        <v>2492</v>
      </c>
      <c r="D2493" s="278" t="s">
        <v>593</v>
      </c>
      <c r="E2493" s="275" t="s">
        <v>20</v>
      </c>
      <c r="F2493" s="275">
        <v>141220</v>
      </c>
      <c r="G2493" s="275" t="s">
        <v>535</v>
      </c>
      <c r="H2493" s="279" t="s">
        <v>1770</v>
      </c>
      <c r="I2493" s="275" t="s">
        <v>10</v>
      </c>
      <c r="J2493" s="275" t="s">
        <v>8</v>
      </c>
      <c r="K2493" s="278" t="s">
        <v>233</v>
      </c>
      <c r="L2493" s="283">
        <v>20</v>
      </c>
      <c r="M2493" s="158">
        <f t="shared" si="276"/>
        <v>22</v>
      </c>
      <c r="N2493" s="275">
        <v>141220</v>
      </c>
      <c r="O2493" s="158"/>
      <c r="P2493" s="158"/>
      <c r="Q2493" s="275">
        <v>141220</v>
      </c>
      <c r="R2493" s="158" t="s">
        <v>74</v>
      </c>
      <c r="S2493" s="158" t="str">
        <f>IFERROR(VLOOKUP(B2493,#REF!,3,0),"-")</f>
        <v>-</v>
      </c>
      <c r="T2493" s="159" t="str">
        <f>S2493&amp;"-"&amp;COUNTIF($S$2:S2493,S2493)</f>
        <v>--2489</v>
      </c>
      <c r="U2493" s="160">
        <f t="shared" si="277"/>
        <v>20</v>
      </c>
      <c r="V2493" s="160">
        <f t="shared" si="278"/>
        <v>22</v>
      </c>
      <c r="W2493" s="161" t="str">
        <f t="shared" si="279"/>
        <v>13 MAY 2024</v>
      </c>
      <c r="X2493" s="162">
        <f t="shared" si="280"/>
        <v>2492</v>
      </c>
      <c r="Y2493" s="163"/>
      <c r="AE2493" s="161" t="str">
        <f t="shared" si="271"/>
        <v>THE QURANIC LEARNING SEC 1</v>
      </c>
    </row>
    <row r="2494" spans="1:31" s="161" customFormat="1" ht="23.25" customHeight="1" x14ac:dyDescent="0.25">
      <c r="A2494" s="275">
        <f t="shared" si="270"/>
        <v>141222</v>
      </c>
      <c r="B2494" s="284" t="str">
        <f>A2494&amp;"-"&amp;COUNTIF($A$2:A2494,A2494)</f>
        <v>141222-1</v>
      </c>
      <c r="C2494" s="275">
        <v>2493</v>
      </c>
      <c r="D2494" s="278" t="s">
        <v>593</v>
      </c>
      <c r="E2494" s="275" t="s">
        <v>20</v>
      </c>
      <c r="F2494" s="275">
        <v>141222</v>
      </c>
      <c r="G2494" s="275" t="s">
        <v>535</v>
      </c>
      <c r="H2494" s="279" t="s">
        <v>1773</v>
      </c>
      <c r="I2494" s="275" t="s">
        <v>10</v>
      </c>
      <c r="J2494" s="275" t="s">
        <v>8</v>
      </c>
      <c r="K2494" s="278" t="s">
        <v>233</v>
      </c>
      <c r="L2494" s="283">
        <v>2</v>
      </c>
      <c r="M2494" s="158">
        <f t="shared" si="276"/>
        <v>4</v>
      </c>
      <c r="N2494" s="275">
        <v>141222</v>
      </c>
      <c r="O2494" s="158"/>
      <c r="P2494" s="158"/>
      <c r="Q2494" s="275">
        <v>141222</v>
      </c>
      <c r="R2494" s="158" t="s">
        <v>74</v>
      </c>
      <c r="S2494" s="158" t="str">
        <f>IFERROR(VLOOKUP(B2494,#REF!,3,0),"-")</f>
        <v>-</v>
      </c>
      <c r="T2494" s="159" t="str">
        <f>S2494&amp;"-"&amp;COUNTIF($S$2:S2494,S2494)</f>
        <v>--2490</v>
      </c>
      <c r="U2494" s="160">
        <f t="shared" si="277"/>
        <v>2</v>
      </c>
      <c r="V2494" s="160">
        <f t="shared" si="278"/>
        <v>4</v>
      </c>
      <c r="W2494" s="161" t="str">
        <f t="shared" si="279"/>
        <v>13 MAY 2024</v>
      </c>
      <c r="X2494" s="162">
        <f t="shared" si="280"/>
        <v>2493</v>
      </c>
      <c r="Y2494" s="163"/>
      <c r="AE2494" s="161" t="str">
        <f t="shared" si="271"/>
        <v>THE QURANIC LEARNING SEC 3</v>
      </c>
    </row>
    <row r="2495" spans="1:31" s="161" customFormat="1" ht="23.25" customHeight="1" x14ac:dyDescent="0.25">
      <c r="A2495" s="275">
        <f t="shared" si="270"/>
        <v>141222</v>
      </c>
      <c r="B2495" s="284" t="str">
        <f>A2495&amp;"-"&amp;COUNTIF($A$2:A2495,A2495)</f>
        <v>141222-2</v>
      </c>
      <c r="C2495" s="275">
        <v>2494</v>
      </c>
      <c r="D2495" s="278" t="s">
        <v>593</v>
      </c>
      <c r="E2495" s="275" t="s">
        <v>20</v>
      </c>
      <c r="F2495" s="275">
        <v>141222</v>
      </c>
      <c r="G2495" s="275" t="s">
        <v>535</v>
      </c>
      <c r="H2495" s="279" t="s">
        <v>1773</v>
      </c>
      <c r="I2495" s="275" t="s">
        <v>10</v>
      </c>
      <c r="J2495" s="275" t="s">
        <v>8</v>
      </c>
      <c r="K2495" s="278" t="s">
        <v>234</v>
      </c>
      <c r="L2495" s="283">
        <v>16</v>
      </c>
      <c r="M2495" s="158">
        <f t="shared" si="276"/>
        <v>18</v>
      </c>
      <c r="N2495" s="275">
        <v>141222</v>
      </c>
      <c r="O2495" s="158"/>
      <c r="P2495" s="158"/>
      <c r="Q2495" s="275">
        <v>141222</v>
      </c>
      <c r="R2495" s="158" t="s">
        <v>74</v>
      </c>
      <c r="S2495" s="158" t="str">
        <f>IFERROR(VLOOKUP(B2495,#REF!,3,0),"-")</f>
        <v>-</v>
      </c>
      <c r="T2495" s="159" t="str">
        <f>S2495&amp;"-"&amp;COUNTIF($S$2:S2495,S2495)</f>
        <v>--2491</v>
      </c>
      <c r="U2495" s="160">
        <f t="shared" si="277"/>
        <v>16</v>
      </c>
      <c r="V2495" s="160">
        <f t="shared" si="278"/>
        <v>18</v>
      </c>
      <c r="W2495" s="161" t="str">
        <f t="shared" si="279"/>
        <v>13 MAY 2024</v>
      </c>
      <c r="X2495" s="162">
        <f t="shared" si="280"/>
        <v>2494</v>
      </c>
      <c r="Y2495" s="163"/>
      <c r="AE2495" s="161" t="str">
        <f t="shared" si="271"/>
        <v>THE QURANIC LEARNING SEC 3</v>
      </c>
    </row>
    <row r="2496" spans="1:31" s="161" customFormat="1" ht="23.25" customHeight="1" x14ac:dyDescent="0.25">
      <c r="A2496" s="275">
        <f t="shared" si="270"/>
        <v>141223</v>
      </c>
      <c r="B2496" s="284" t="str">
        <f>A2496&amp;"-"&amp;COUNTIF($A$2:A2496,A2496)</f>
        <v>141223-1</v>
      </c>
      <c r="C2496" s="275">
        <v>2495</v>
      </c>
      <c r="D2496" s="278" t="s">
        <v>593</v>
      </c>
      <c r="E2496" s="275" t="s">
        <v>20</v>
      </c>
      <c r="F2496" s="275">
        <v>141223</v>
      </c>
      <c r="G2496" s="275" t="s">
        <v>535</v>
      </c>
      <c r="H2496" s="279" t="s">
        <v>1774</v>
      </c>
      <c r="I2496" s="275" t="s">
        <v>10</v>
      </c>
      <c r="J2496" s="275" t="s">
        <v>8</v>
      </c>
      <c r="K2496" s="278" t="s">
        <v>234</v>
      </c>
      <c r="L2496" s="283">
        <v>6</v>
      </c>
      <c r="M2496" s="158">
        <f t="shared" si="276"/>
        <v>8</v>
      </c>
      <c r="N2496" s="275">
        <v>141223</v>
      </c>
      <c r="O2496" s="158"/>
      <c r="P2496" s="158"/>
      <c r="Q2496" s="275">
        <v>141223</v>
      </c>
      <c r="R2496" s="158" t="s">
        <v>74</v>
      </c>
      <c r="S2496" s="158" t="str">
        <f>IFERROR(VLOOKUP(B2496,#REF!,3,0),"-")</f>
        <v>-</v>
      </c>
      <c r="T2496" s="159" t="str">
        <f>S2496&amp;"-"&amp;COUNTIF($S$2:S2496,S2496)</f>
        <v>--2492</v>
      </c>
      <c r="U2496" s="160">
        <f t="shared" si="277"/>
        <v>6</v>
      </c>
      <c r="V2496" s="160">
        <f t="shared" si="278"/>
        <v>8</v>
      </c>
      <c r="W2496" s="161" t="str">
        <f t="shared" si="279"/>
        <v>13 MAY 2024</v>
      </c>
      <c r="X2496" s="162">
        <f t="shared" si="280"/>
        <v>2495</v>
      </c>
      <c r="Y2496" s="163"/>
      <c r="AE2496" s="161" t="str">
        <f t="shared" si="271"/>
        <v>THE QURANIC LEARNING SEC 4</v>
      </c>
    </row>
    <row r="2497" spans="1:31" s="161" customFormat="1" ht="23.25" customHeight="1" x14ac:dyDescent="0.25">
      <c r="A2497" s="275">
        <f t="shared" si="270"/>
        <v>141223</v>
      </c>
      <c r="B2497" s="284" t="str">
        <f>A2497&amp;"-"&amp;COUNTIF($A$2:A2497,A2497)</f>
        <v>141223-2</v>
      </c>
      <c r="C2497" s="275">
        <v>2496</v>
      </c>
      <c r="D2497" s="278" t="s">
        <v>593</v>
      </c>
      <c r="E2497" s="275" t="s">
        <v>20</v>
      </c>
      <c r="F2497" s="275">
        <v>141223</v>
      </c>
      <c r="G2497" s="275" t="s">
        <v>535</v>
      </c>
      <c r="H2497" s="279" t="s">
        <v>1774</v>
      </c>
      <c r="I2497" s="275" t="s">
        <v>10</v>
      </c>
      <c r="J2497" s="275" t="s">
        <v>8</v>
      </c>
      <c r="K2497" s="278" t="s">
        <v>235</v>
      </c>
      <c r="L2497" s="283">
        <v>7</v>
      </c>
      <c r="M2497" s="158">
        <f t="shared" si="276"/>
        <v>9</v>
      </c>
      <c r="N2497" s="275">
        <v>141223</v>
      </c>
      <c r="O2497" s="158"/>
      <c r="P2497" s="158"/>
      <c r="Q2497" s="275">
        <v>141223</v>
      </c>
      <c r="R2497" s="158" t="s">
        <v>74</v>
      </c>
      <c r="S2497" s="158" t="str">
        <f>IFERROR(VLOOKUP(B2497,#REF!,3,0),"-")</f>
        <v>-</v>
      </c>
      <c r="T2497" s="159" t="str">
        <f>S2497&amp;"-"&amp;COUNTIF($S$2:S2497,S2497)</f>
        <v>--2493</v>
      </c>
      <c r="U2497" s="160">
        <f t="shared" si="277"/>
        <v>7</v>
      </c>
      <c r="V2497" s="160">
        <f t="shared" si="278"/>
        <v>9</v>
      </c>
      <c r="W2497" s="161" t="str">
        <f t="shared" si="279"/>
        <v>13 MAY 2024</v>
      </c>
      <c r="X2497" s="162">
        <f t="shared" si="280"/>
        <v>2496</v>
      </c>
      <c r="Y2497" s="163"/>
      <c r="AE2497" s="161" t="str">
        <f t="shared" si="271"/>
        <v>THE QURANIC LEARNING SEC 4</v>
      </c>
    </row>
    <row r="2498" spans="1:31" s="161" customFormat="1" ht="23.25" customHeight="1" x14ac:dyDescent="0.25">
      <c r="A2498" s="275">
        <f t="shared" si="270"/>
        <v>141306</v>
      </c>
      <c r="B2498" s="284" t="str">
        <f>A2498&amp;"-"&amp;COUNTIF($A$2:A2498,A2498)</f>
        <v>141306-1</v>
      </c>
      <c r="C2498" s="275">
        <v>2497</v>
      </c>
      <c r="D2498" s="278" t="s">
        <v>593</v>
      </c>
      <c r="E2498" s="275" t="s">
        <v>20</v>
      </c>
      <c r="F2498" s="275">
        <v>141306</v>
      </c>
      <c r="G2498" s="275" t="s">
        <v>148</v>
      </c>
      <c r="H2498" s="279" t="s">
        <v>951</v>
      </c>
      <c r="I2498" s="275" t="s">
        <v>10</v>
      </c>
      <c r="J2498" s="275" t="s">
        <v>8</v>
      </c>
      <c r="K2498" s="278" t="s">
        <v>235</v>
      </c>
      <c r="L2498" s="283">
        <v>15</v>
      </c>
      <c r="M2498" s="158">
        <f t="shared" si="276"/>
        <v>17</v>
      </c>
      <c r="N2498" s="275">
        <v>141306</v>
      </c>
      <c r="O2498" s="158"/>
      <c r="P2498" s="158"/>
      <c r="Q2498" s="275">
        <v>141306</v>
      </c>
      <c r="R2498" s="158" t="s">
        <v>74</v>
      </c>
      <c r="S2498" s="158" t="str">
        <f>IFERROR(VLOOKUP(B2498,#REF!,3,0),"-")</f>
        <v>-</v>
      </c>
      <c r="T2498" s="159" t="str">
        <f>S2498&amp;"-"&amp;COUNTIF($S$2:S2498,S2498)</f>
        <v>--2494</v>
      </c>
      <c r="U2498" s="160">
        <f t="shared" si="277"/>
        <v>15</v>
      </c>
      <c r="V2498" s="160">
        <f t="shared" si="278"/>
        <v>17</v>
      </c>
      <c r="W2498" s="161" t="str">
        <f t="shared" si="279"/>
        <v>13 MAY 2024</v>
      </c>
      <c r="X2498" s="162">
        <f t="shared" si="280"/>
        <v>2497</v>
      </c>
      <c r="Y2498" s="163"/>
      <c r="AE2498" s="161" t="str">
        <f t="shared" si="271"/>
        <v>MACHINE LEARNING SEC 1</v>
      </c>
    </row>
    <row r="2499" spans="1:31" s="161" customFormat="1" ht="23.25" customHeight="1" x14ac:dyDescent="0.25">
      <c r="A2499" s="275">
        <f t="shared" ref="A2499:A2562" si="281">+Q2499</f>
        <v>141306</v>
      </c>
      <c r="B2499" s="284" t="str">
        <f>A2499&amp;"-"&amp;COUNTIF($A$2:A2499,A2499)</f>
        <v>141306-2</v>
      </c>
      <c r="C2499" s="275">
        <v>2498</v>
      </c>
      <c r="D2499" s="278" t="s">
        <v>593</v>
      </c>
      <c r="E2499" s="275" t="s">
        <v>20</v>
      </c>
      <c r="F2499" s="275">
        <v>141306</v>
      </c>
      <c r="G2499" s="275" t="s">
        <v>148</v>
      </c>
      <c r="H2499" s="279" t="s">
        <v>951</v>
      </c>
      <c r="I2499" s="275" t="s">
        <v>10</v>
      </c>
      <c r="J2499" s="275" t="s">
        <v>11</v>
      </c>
      <c r="K2499" s="278" t="s">
        <v>236</v>
      </c>
      <c r="L2499" s="283">
        <v>22</v>
      </c>
      <c r="M2499" s="158">
        <f t="shared" si="276"/>
        <v>24</v>
      </c>
      <c r="N2499" s="275">
        <v>141306</v>
      </c>
      <c r="O2499" s="158"/>
      <c r="P2499" s="158"/>
      <c r="Q2499" s="275">
        <v>141306</v>
      </c>
      <c r="R2499" s="158" t="s">
        <v>74</v>
      </c>
      <c r="S2499" s="158" t="str">
        <f>IFERROR(VLOOKUP(B2499,#REF!,3,0),"-")</f>
        <v>-</v>
      </c>
      <c r="T2499" s="159" t="str">
        <f>S2499&amp;"-"&amp;COUNTIF($S$2:S2499,S2499)</f>
        <v>--2495</v>
      </c>
      <c r="U2499" s="160">
        <f t="shared" si="277"/>
        <v>22</v>
      </c>
      <c r="V2499" s="160">
        <f t="shared" si="278"/>
        <v>24</v>
      </c>
      <c r="W2499" s="161" t="str">
        <f t="shared" si="279"/>
        <v>13 MAY 2024</v>
      </c>
      <c r="X2499" s="162">
        <f t="shared" si="280"/>
        <v>2498</v>
      </c>
      <c r="Y2499" s="163"/>
      <c r="AE2499" s="161" t="str">
        <f t="shared" ref="AE2499:AE2537" si="282">UPPER(H2499)</f>
        <v>MACHINE LEARNING SEC 1</v>
      </c>
    </row>
    <row r="2500" spans="1:31" s="161" customFormat="1" ht="23.25" customHeight="1" x14ac:dyDescent="0.25">
      <c r="A2500" s="275">
        <f t="shared" si="281"/>
        <v>141306</v>
      </c>
      <c r="B2500" s="284" t="str">
        <f>A2500&amp;"-"&amp;COUNTIF($A$2:A2500,A2500)</f>
        <v>141306-3</v>
      </c>
      <c r="C2500" s="275">
        <v>2499</v>
      </c>
      <c r="D2500" s="278" t="s">
        <v>593</v>
      </c>
      <c r="E2500" s="275" t="s">
        <v>20</v>
      </c>
      <c r="F2500" s="275">
        <v>141306</v>
      </c>
      <c r="G2500" s="275" t="s">
        <v>148</v>
      </c>
      <c r="H2500" s="279" t="s">
        <v>951</v>
      </c>
      <c r="I2500" s="275" t="s">
        <v>10</v>
      </c>
      <c r="J2500" s="275" t="s">
        <v>11</v>
      </c>
      <c r="K2500" s="278" t="s">
        <v>237</v>
      </c>
      <c r="L2500" s="283">
        <v>22</v>
      </c>
      <c r="M2500" s="158">
        <f t="shared" si="276"/>
        <v>24</v>
      </c>
      <c r="N2500" s="275">
        <v>141306</v>
      </c>
      <c r="O2500" s="158"/>
      <c r="P2500" s="158"/>
      <c r="Q2500" s="275">
        <v>141306</v>
      </c>
      <c r="R2500" s="158" t="s">
        <v>74</v>
      </c>
      <c r="S2500" s="158" t="str">
        <f>IFERROR(VLOOKUP(B2500,#REF!,3,0),"-")</f>
        <v>-</v>
      </c>
      <c r="T2500" s="159" t="str">
        <f>S2500&amp;"-"&amp;COUNTIF($S$2:S2500,S2500)</f>
        <v>--2496</v>
      </c>
      <c r="U2500" s="160">
        <f t="shared" si="277"/>
        <v>22</v>
      </c>
      <c r="V2500" s="160">
        <f t="shared" si="278"/>
        <v>24</v>
      </c>
      <c r="W2500" s="161" t="str">
        <f t="shared" si="279"/>
        <v>13 MAY 2024</v>
      </c>
      <c r="X2500" s="162">
        <f t="shared" si="280"/>
        <v>2499</v>
      </c>
      <c r="Y2500" s="163"/>
      <c r="AE2500" s="161" t="str">
        <f t="shared" si="282"/>
        <v>MACHINE LEARNING SEC 1</v>
      </c>
    </row>
    <row r="2501" spans="1:31" s="161" customFormat="1" ht="23.25" customHeight="1" x14ac:dyDescent="0.25">
      <c r="A2501" s="275">
        <f t="shared" si="281"/>
        <v>141306</v>
      </c>
      <c r="B2501" s="284" t="str">
        <f>A2501&amp;"-"&amp;COUNTIF($A$2:A2501,A2501)</f>
        <v>141306-4</v>
      </c>
      <c r="C2501" s="275">
        <v>2500</v>
      </c>
      <c r="D2501" s="278" t="s">
        <v>593</v>
      </c>
      <c r="E2501" s="275" t="s">
        <v>20</v>
      </c>
      <c r="F2501" s="275">
        <v>141306</v>
      </c>
      <c r="G2501" s="275" t="s">
        <v>148</v>
      </c>
      <c r="H2501" s="279" t="s">
        <v>951</v>
      </c>
      <c r="I2501" s="275" t="s">
        <v>10</v>
      </c>
      <c r="J2501" s="275" t="s">
        <v>11</v>
      </c>
      <c r="K2501" s="278" t="s">
        <v>238</v>
      </c>
      <c r="L2501" s="283">
        <v>6</v>
      </c>
      <c r="M2501" s="158">
        <f t="shared" si="276"/>
        <v>8</v>
      </c>
      <c r="N2501" s="275">
        <v>141306</v>
      </c>
      <c r="O2501" s="158"/>
      <c r="P2501" s="158"/>
      <c r="Q2501" s="275">
        <v>141306</v>
      </c>
      <c r="R2501" s="158" t="s">
        <v>74</v>
      </c>
      <c r="S2501" s="158" t="str">
        <f>IFERROR(VLOOKUP(B2501,#REF!,3,0),"-")</f>
        <v>-</v>
      </c>
      <c r="T2501" s="159" t="str">
        <f>S2501&amp;"-"&amp;COUNTIF($S$2:S2501,S2501)</f>
        <v>--2497</v>
      </c>
      <c r="U2501" s="160">
        <f t="shared" si="277"/>
        <v>6</v>
      </c>
      <c r="V2501" s="160">
        <f t="shared" si="278"/>
        <v>8</v>
      </c>
      <c r="W2501" s="161" t="str">
        <f t="shared" si="279"/>
        <v>13 MAY 2024</v>
      </c>
      <c r="X2501" s="162">
        <f t="shared" si="280"/>
        <v>2500</v>
      </c>
      <c r="Y2501" s="163"/>
      <c r="AE2501" s="161" t="str">
        <f t="shared" si="282"/>
        <v>MACHINE LEARNING SEC 1</v>
      </c>
    </row>
    <row r="2502" spans="1:31" s="161" customFormat="1" ht="23.25" customHeight="1" x14ac:dyDescent="0.25">
      <c r="A2502" s="275">
        <f t="shared" si="281"/>
        <v>141401</v>
      </c>
      <c r="B2502" s="284" t="str">
        <f>A2502&amp;"-"&amp;COUNTIF($A$2:A2502,A2502)</f>
        <v>141401-1</v>
      </c>
      <c r="C2502" s="275">
        <v>2501</v>
      </c>
      <c r="D2502" s="278" t="s">
        <v>593</v>
      </c>
      <c r="E2502" s="275" t="s">
        <v>63</v>
      </c>
      <c r="F2502" s="275">
        <v>141401</v>
      </c>
      <c r="G2502" s="275" t="s">
        <v>535</v>
      </c>
      <c r="H2502" s="279" t="s">
        <v>1770</v>
      </c>
      <c r="I2502" s="275" t="s">
        <v>10</v>
      </c>
      <c r="J2502" s="275" t="s">
        <v>11</v>
      </c>
      <c r="K2502" s="278" t="s">
        <v>238</v>
      </c>
      <c r="L2502" s="283">
        <v>16</v>
      </c>
      <c r="M2502" s="158">
        <f t="shared" si="276"/>
        <v>18</v>
      </c>
      <c r="N2502" s="275">
        <v>141401</v>
      </c>
      <c r="O2502" s="158"/>
      <c r="P2502" s="158"/>
      <c r="Q2502" s="275">
        <v>141401</v>
      </c>
      <c r="R2502" s="158" t="s">
        <v>74</v>
      </c>
      <c r="S2502" s="158" t="str">
        <f>IFERROR(VLOOKUP(B2502,#REF!,3,0),"-")</f>
        <v>-</v>
      </c>
      <c r="T2502" s="159" t="str">
        <f>S2502&amp;"-"&amp;COUNTIF($S$2:S2502,S2502)</f>
        <v>--2498</v>
      </c>
      <c r="U2502" s="160">
        <f t="shared" si="277"/>
        <v>16</v>
      </c>
      <c r="V2502" s="160">
        <f t="shared" si="278"/>
        <v>18</v>
      </c>
      <c r="W2502" s="161" t="str">
        <f t="shared" si="279"/>
        <v>13 MAY 2024</v>
      </c>
      <c r="X2502" s="162">
        <f t="shared" si="280"/>
        <v>2501</v>
      </c>
      <c r="Y2502" s="163"/>
      <c r="AE2502" s="161" t="str">
        <f t="shared" si="282"/>
        <v>THE QURANIC LEARNING SEC 1</v>
      </c>
    </row>
    <row r="2503" spans="1:31" s="161" customFormat="1" ht="23.25" customHeight="1" x14ac:dyDescent="0.25">
      <c r="A2503" s="275">
        <f t="shared" si="281"/>
        <v>141401</v>
      </c>
      <c r="B2503" s="284" t="str">
        <f>A2503&amp;"-"&amp;COUNTIF($A$2:A2503,A2503)</f>
        <v>141401-2</v>
      </c>
      <c r="C2503" s="275">
        <v>2502</v>
      </c>
      <c r="D2503" s="278" t="s">
        <v>593</v>
      </c>
      <c r="E2503" s="275" t="s">
        <v>63</v>
      </c>
      <c r="F2503" s="275">
        <v>141401</v>
      </c>
      <c r="G2503" s="275" t="s">
        <v>535</v>
      </c>
      <c r="H2503" s="279" t="s">
        <v>1770</v>
      </c>
      <c r="I2503" s="275" t="s">
        <v>10</v>
      </c>
      <c r="J2503" s="275" t="s">
        <v>11</v>
      </c>
      <c r="K2503" s="278" t="s">
        <v>239</v>
      </c>
      <c r="L2503" s="283">
        <v>22</v>
      </c>
      <c r="M2503" s="158">
        <f t="shared" si="276"/>
        <v>24</v>
      </c>
      <c r="N2503" s="275">
        <v>141401</v>
      </c>
      <c r="O2503" s="158"/>
      <c r="P2503" s="158"/>
      <c r="Q2503" s="275">
        <v>141401</v>
      </c>
      <c r="R2503" s="158" t="s">
        <v>74</v>
      </c>
      <c r="S2503" s="158" t="str">
        <f>IFERROR(VLOOKUP(B2503,#REF!,3,0),"-")</f>
        <v>-</v>
      </c>
      <c r="T2503" s="159" t="str">
        <f>S2503&amp;"-"&amp;COUNTIF($S$2:S2503,S2503)</f>
        <v>--2499</v>
      </c>
      <c r="U2503" s="160">
        <f t="shared" si="277"/>
        <v>22</v>
      </c>
      <c r="V2503" s="160">
        <f t="shared" si="278"/>
        <v>24</v>
      </c>
      <c r="W2503" s="161" t="str">
        <f t="shared" si="279"/>
        <v>13 MAY 2024</v>
      </c>
      <c r="X2503" s="162">
        <f t="shared" si="280"/>
        <v>2502</v>
      </c>
      <c r="Y2503" s="163"/>
      <c r="AE2503" s="161" t="str">
        <f t="shared" si="282"/>
        <v>THE QURANIC LEARNING SEC 1</v>
      </c>
    </row>
    <row r="2504" spans="1:31" s="161" customFormat="1" ht="23.25" customHeight="1" x14ac:dyDescent="0.25">
      <c r="A2504" s="275">
        <f t="shared" si="281"/>
        <v>141401</v>
      </c>
      <c r="B2504" s="284" t="str">
        <f>A2504&amp;"-"&amp;COUNTIF($A$2:A2504,A2504)</f>
        <v>141401-3</v>
      </c>
      <c r="C2504" s="275">
        <v>2503</v>
      </c>
      <c r="D2504" s="278" t="s">
        <v>593</v>
      </c>
      <c r="E2504" s="275" t="s">
        <v>63</v>
      </c>
      <c r="F2504" s="275">
        <v>141401</v>
      </c>
      <c r="G2504" s="275" t="s">
        <v>535</v>
      </c>
      <c r="H2504" s="279" t="s">
        <v>1770</v>
      </c>
      <c r="I2504" s="275" t="s">
        <v>10</v>
      </c>
      <c r="J2504" s="275" t="s">
        <v>11</v>
      </c>
      <c r="K2504" s="278" t="s">
        <v>240</v>
      </c>
      <c r="L2504" s="283">
        <v>19</v>
      </c>
      <c r="M2504" s="158">
        <f t="shared" ref="M2504:M2567" si="283">+L2504+2</f>
        <v>21</v>
      </c>
      <c r="N2504" s="275">
        <v>141401</v>
      </c>
      <c r="O2504" s="158"/>
      <c r="P2504" s="158"/>
      <c r="Q2504" s="275">
        <v>141401</v>
      </c>
      <c r="R2504" s="158" t="s">
        <v>74</v>
      </c>
      <c r="S2504" s="158" t="str">
        <f>IFERROR(VLOOKUP(B2504,#REF!,3,0),"-")</f>
        <v>-</v>
      </c>
      <c r="T2504" s="159" t="str">
        <f>S2504&amp;"-"&amp;COUNTIF($S$2:S2504,S2504)</f>
        <v>--2500</v>
      </c>
      <c r="U2504" s="160">
        <f t="shared" si="277"/>
        <v>19</v>
      </c>
      <c r="V2504" s="160">
        <f t="shared" si="278"/>
        <v>21</v>
      </c>
      <c r="W2504" s="161" t="str">
        <f t="shared" si="279"/>
        <v>13 MAY 2024</v>
      </c>
      <c r="X2504" s="162">
        <f t="shared" si="280"/>
        <v>2503</v>
      </c>
      <c r="Y2504" s="163"/>
      <c r="AE2504" s="161" t="str">
        <f t="shared" si="282"/>
        <v>THE QURANIC LEARNING SEC 1</v>
      </c>
    </row>
    <row r="2505" spans="1:31" s="161" customFormat="1" ht="23.25" customHeight="1" x14ac:dyDescent="0.25">
      <c r="A2505" s="275">
        <f t="shared" si="281"/>
        <v>142009</v>
      </c>
      <c r="B2505" s="284" t="str">
        <f>A2505&amp;"-"&amp;COUNTIF($A$2:A2505,A2505)</f>
        <v>142009-1</v>
      </c>
      <c r="C2505" s="275">
        <v>2504</v>
      </c>
      <c r="D2505" s="278" t="s">
        <v>593</v>
      </c>
      <c r="E2505" s="275" t="s">
        <v>21</v>
      </c>
      <c r="F2505" s="275">
        <v>142009</v>
      </c>
      <c r="G2505" s="275" t="s">
        <v>905</v>
      </c>
      <c r="H2505" s="279" t="s">
        <v>1775</v>
      </c>
      <c r="I2505" s="275" t="s">
        <v>10</v>
      </c>
      <c r="J2505" s="275" t="s">
        <v>11</v>
      </c>
      <c r="K2505" s="278" t="s">
        <v>240</v>
      </c>
      <c r="L2505" s="283">
        <v>3</v>
      </c>
      <c r="M2505" s="158">
        <f t="shared" si="283"/>
        <v>5</v>
      </c>
      <c r="N2505" s="275">
        <v>142009</v>
      </c>
      <c r="O2505" s="158"/>
      <c r="P2505" s="158"/>
      <c r="Q2505" s="275">
        <v>142009</v>
      </c>
      <c r="R2505" s="158" t="s">
        <v>74</v>
      </c>
      <c r="S2505" s="158" t="str">
        <f>IFERROR(VLOOKUP(B2505,#REF!,3,0),"-")</f>
        <v>-</v>
      </c>
      <c r="T2505" s="159" t="str">
        <f>S2505&amp;"-"&amp;COUNTIF($S$2:S2505,S2505)</f>
        <v>--2501</v>
      </c>
      <c r="U2505" s="160">
        <f t="shared" si="277"/>
        <v>3</v>
      </c>
      <c r="V2505" s="160">
        <f t="shared" si="278"/>
        <v>5</v>
      </c>
      <c r="W2505" s="161" t="str">
        <f t="shared" si="279"/>
        <v>13 MAY 2024</v>
      </c>
      <c r="X2505" s="162">
        <f t="shared" si="280"/>
        <v>2504</v>
      </c>
      <c r="Y2505" s="163"/>
      <c r="AE2505" s="161" t="str">
        <f t="shared" si="282"/>
        <v>FUNDAMENTALS OF MATH II SEC 1</v>
      </c>
    </row>
    <row r="2506" spans="1:31" s="161" customFormat="1" ht="23.25" customHeight="1" x14ac:dyDescent="0.25">
      <c r="A2506" s="275">
        <f t="shared" si="281"/>
        <v>142009</v>
      </c>
      <c r="B2506" s="284" t="str">
        <f>A2506&amp;"-"&amp;COUNTIF($A$2:A2506,A2506)</f>
        <v>142009-2</v>
      </c>
      <c r="C2506" s="275">
        <v>2505</v>
      </c>
      <c r="D2506" s="278" t="s">
        <v>593</v>
      </c>
      <c r="E2506" s="275" t="s">
        <v>21</v>
      </c>
      <c r="F2506" s="275">
        <v>142009</v>
      </c>
      <c r="G2506" s="275" t="s">
        <v>905</v>
      </c>
      <c r="H2506" s="279" t="s">
        <v>1775</v>
      </c>
      <c r="I2506" s="275" t="s">
        <v>10</v>
      </c>
      <c r="J2506" s="275" t="s">
        <v>11</v>
      </c>
      <c r="K2506" s="278" t="s">
        <v>241</v>
      </c>
      <c r="L2506" s="283">
        <v>22</v>
      </c>
      <c r="M2506" s="158">
        <f t="shared" si="283"/>
        <v>24</v>
      </c>
      <c r="N2506" s="275">
        <v>142009</v>
      </c>
      <c r="O2506" s="158"/>
      <c r="P2506" s="158"/>
      <c r="Q2506" s="275">
        <v>142009</v>
      </c>
      <c r="R2506" s="158" t="s">
        <v>74</v>
      </c>
      <c r="S2506" s="158" t="str">
        <f>IFERROR(VLOOKUP(B2506,#REF!,3,0),"-")</f>
        <v>-</v>
      </c>
      <c r="T2506" s="159" t="str">
        <f>S2506&amp;"-"&amp;COUNTIF($S$2:S2506,S2506)</f>
        <v>--2502</v>
      </c>
      <c r="U2506" s="160">
        <f t="shared" si="277"/>
        <v>22</v>
      </c>
      <c r="V2506" s="160">
        <f t="shared" si="278"/>
        <v>24</v>
      </c>
      <c r="W2506" s="161" t="str">
        <f t="shared" si="279"/>
        <v>13 MAY 2024</v>
      </c>
      <c r="X2506" s="162">
        <f t="shared" si="280"/>
        <v>2505</v>
      </c>
      <c r="Y2506" s="163"/>
      <c r="AE2506" s="161" t="str">
        <f t="shared" si="282"/>
        <v>FUNDAMENTALS OF MATH II SEC 1</v>
      </c>
    </row>
    <row r="2507" spans="1:31" s="161" customFormat="1" ht="23.25" customHeight="1" x14ac:dyDescent="0.25">
      <c r="A2507" s="275">
        <f t="shared" si="281"/>
        <v>142009</v>
      </c>
      <c r="B2507" s="284" t="str">
        <f>A2507&amp;"-"&amp;COUNTIF($A$2:A2507,A2507)</f>
        <v>142009-3</v>
      </c>
      <c r="C2507" s="275">
        <v>2506</v>
      </c>
      <c r="D2507" s="278" t="s">
        <v>593</v>
      </c>
      <c r="E2507" s="275" t="s">
        <v>21</v>
      </c>
      <c r="F2507" s="275">
        <v>142009</v>
      </c>
      <c r="G2507" s="275" t="s">
        <v>905</v>
      </c>
      <c r="H2507" s="279" t="s">
        <v>1775</v>
      </c>
      <c r="I2507" s="275" t="s">
        <v>10</v>
      </c>
      <c r="J2507" s="275" t="s">
        <v>11</v>
      </c>
      <c r="K2507" s="278" t="s">
        <v>242</v>
      </c>
      <c r="L2507" s="283">
        <v>22</v>
      </c>
      <c r="M2507" s="158">
        <f t="shared" si="283"/>
        <v>24</v>
      </c>
      <c r="N2507" s="275">
        <v>142009</v>
      </c>
      <c r="O2507" s="158"/>
      <c r="P2507" s="158"/>
      <c r="Q2507" s="275">
        <v>142009</v>
      </c>
      <c r="R2507" s="158" t="s">
        <v>74</v>
      </c>
      <c r="S2507" s="158" t="str">
        <f>IFERROR(VLOOKUP(B2507,#REF!,3,0),"-")</f>
        <v>-</v>
      </c>
      <c r="T2507" s="159" t="str">
        <f>S2507&amp;"-"&amp;COUNTIF($S$2:S2507,S2507)</f>
        <v>--2503</v>
      </c>
      <c r="U2507" s="160">
        <f t="shared" si="277"/>
        <v>22</v>
      </c>
      <c r="V2507" s="160">
        <f t="shared" si="278"/>
        <v>24</v>
      </c>
      <c r="W2507" s="161" t="str">
        <f t="shared" si="279"/>
        <v>13 MAY 2024</v>
      </c>
      <c r="X2507" s="162">
        <f t="shared" si="280"/>
        <v>2506</v>
      </c>
      <c r="Y2507" s="163"/>
      <c r="AE2507" s="161" t="str">
        <f t="shared" si="282"/>
        <v>FUNDAMENTALS OF MATH II SEC 1</v>
      </c>
    </row>
    <row r="2508" spans="1:31" s="161" customFormat="1" ht="23.25" customHeight="1" x14ac:dyDescent="0.25">
      <c r="A2508" s="275">
        <f t="shared" si="281"/>
        <v>142009</v>
      </c>
      <c r="B2508" s="284" t="str">
        <f>A2508&amp;"-"&amp;COUNTIF($A$2:A2508,A2508)</f>
        <v>142009-4</v>
      </c>
      <c r="C2508" s="275">
        <v>2507</v>
      </c>
      <c r="D2508" s="278" t="s">
        <v>593</v>
      </c>
      <c r="E2508" s="275" t="s">
        <v>21</v>
      </c>
      <c r="F2508" s="275">
        <v>142009</v>
      </c>
      <c r="G2508" s="275" t="s">
        <v>905</v>
      </c>
      <c r="H2508" s="279" t="s">
        <v>1775</v>
      </c>
      <c r="I2508" s="275" t="s">
        <v>10</v>
      </c>
      <c r="J2508" s="275" t="s">
        <v>11</v>
      </c>
      <c r="K2508" s="278" t="s">
        <v>243</v>
      </c>
      <c r="L2508" s="283">
        <v>3</v>
      </c>
      <c r="M2508" s="158">
        <f t="shared" si="283"/>
        <v>5</v>
      </c>
      <c r="N2508" s="275">
        <v>142009</v>
      </c>
      <c r="O2508" s="158"/>
      <c r="P2508" s="158"/>
      <c r="Q2508" s="275">
        <v>142009</v>
      </c>
      <c r="R2508" s="158" t="s">
        <v>74</v>
      </c>
      <c r="S2508" s="158" t="str">
        <f>IFERROR(VLOOKUP(B2508,#REF!,3,0),"-")</f>
        <v>-</v>
      </c>
      <c r="T2508" s="159" t="str">
        <f>S2508&amp;"-"&amp;COUNTIF($S$2:S2508,S2508)</f>
        <v>--2504</v>
      </c>
      <c r="U2508" s="160">
        <f t="shared" si="277"/>
        <v>3</v>
      </c>
      <c r="V2508" s="160">
        <f t="shared" si="278"/>
        <v>5</v>
      </c>
      <c r="W2508" s="161" t="str">
        <f t="shared" si="279"/>
        <v>13 MAY 2024</v>
      </c>
      <c r="X2508" s="162">
        <f t="shared" si="280"/>
        <v>2507</v>
      </c>
      <c r="Y2508" s="163"/>
      <c r="AE2508" s="161" t="str">
        <f t="shared" si="282"/>
        <v>FUNDAMENTALS OF MATH II SEC 1</v>
      </c>
    </row>
    <row r="2509" spans="1:31" s="161" customFormat="1" ht="23.25" customHeight="1" x14ac:dyDescent="0.25">
      <c r="A2509" s="275">
        <f t="shared" si="281"/>
        <v>142010</v>
      </c>
      <c r="B2509" s="284" t="str">
        <f>A2509&amp;"-"&amp;COUNTIF($A$2:A2509,A2509)</f>
        <v>142010-1</v>
      </c>
      <c r="C2509" s="275">
        <v>2508</v>
      </c>
      <c r="D2509" s="278" t="s">
        <v>593</v>
      </c>
      <c r="E2509" s="275" t="s">
        <v>21</v>
      </c>
      <c r="F2509" s="275">
        <v>142010</v>
      </c>
      <c r="G2509" s="275" t="s">
        <v>905</v>
      </c>
      <c r="H2509" s="279" t="s">
        <v>1776</v>
      </c>
      <c r="I2509" s="275" t="s">
        <v>10</v>
      </c>
      <c r="J2509" s="275" t="s">
        <v>11</v>
      </c>
      <c r="K2509" s="278" t="s">
        <v>243</v>
      </c>
      <c r="L2509" s="283">
        <v>19</v>
      </c>
      <c r="M2509" s="158">
        <f t="shared" si="283"/>
        <v>21</v>
      </c>
      <c r="N2509" s="275">
        <v>142010</v>
      </c>
      <c r="O2509" s="158"/>
      <c r="P2509" s="158"/>
      <c r="Q2509" s="275">
        <v>142010</v>
      </c>
      <c r="R2509" s="158" t="s">
        <v>74</v>
      </c>
      <c r="S2509" s="158" t="str">
        <f>IFERROR(VLOOKUP(B2509,#REF!,3,0),"-")</f>
        <v>-</v>
      </c>
      <c r="T2509" s="159" t="str">
        <f>S2509&amp;"-"&amp;COUNTIF($S$2:S2509,S2509)</f>
        <v>--2505</v>
      </c>
      <c r="U2509" s="160">
        <f t="shared" si="277"/>
        <v>19</v>
      </c>
      <c r="V2509" s="160">
        <f t="shared" si="278"/>
        <v>21</v>
      </c>
      <c r="W2509" s="161" t="str">
        <f t="shared" si="279"/>
        <v>13 MAY 2024</v>
      </c>
      <c r="X2509" s="162">
        <f t="shared" si="280"/>
        <v>2508</v>
      </c>
      <c r="Y2509" s="163"/>
      <c r="AE2509" s="161" t="str">
        <f t="shared" si="282"/>
        <v>FUNDAMENTALS OF MATH II SEC 2</v>
      </c>
    </row>
    <row r="2510" spans="1:31" s="161" customFormat="1" ht="23.25" customHeight="1" x14ac:dyDescent="0.25">
      <c r="A2510" s="275">
        <f t="shared" si="281"/>
        <v>142010</v>
      </c>
      <c r="B2510" s="284" t="str">
        <f>A2510&amp;"-"&amp;COUNTIF($A$2:A2510,A2510)</f>
        <v>142010-2</v>
      </c>
      <c r="C2510" s="275">
        <v>2509</v>
      </c>
      <c r="D2510" s="278" t="s">
        <v>593</v>
      </c>
      <c r="E2510" s="275" t="s">
        <v>21</v>
      </c>
      <c r="F2510" s="275">
        <v>142010</v>
      </c>
      <c r="G2510" s="275" t="s">
        <v>905</v>
      </c>
      <c r="H2510" s="279" t="s">
        <v>1776</v>
      </c>
      <c r="I2510" s="275" t="s">
        <v>10</v>
      </c>
      <c r="J2510" s="275" t="s">
        <v>266</v>
      </c>
      <c r="K2510" s="278" t="s">
        <v>571</v>
      </c>
      <c r="L2510" s="283">
        <v>22</v>
      </c>
      <c r="M2510" s="158">
        <f t="shared" si="283"/>
        <v>24</v>
      </c>
      <c r="N2510" s="275">
        <v>142010</v>
      </c>
      <c r="O2510" s="158"/>
      <c r="P2510" s="158"/>
      <c r="Q2510" s="275">
        <v>142010</v>
      </c>
      <c r="R2510" s="158" t="s">
        <v>74</v>
      </c>
      <c r="S2510" s="158" t="str">
        <f>IFERROR(VLOOKUP(B2510,#REF!,3,0),"-")</f>
        <v>-</v>
      </c>
      <c r="T2510" s="159" t="str">
        <f>S2510&amp;"-"&amp;COUNTIF($S$2:S2510,S2510)</f>
        <v>--2506</v>
      </c>
      <c r="U2510" s="160">
        <f t="shared" si="277"/>
        <v>22</v>
      </c>
      <c r="V2510" s="160">
        <f t="shared" si="278"/>
        <v>24</v>
      </c>
      <c r="W2510" s="161" t="str">
        <f t="shared" si="279"/>
        <v>13 MAY 2024</v>
      </c>
      <c r="X2510" s="162">
        <f t="shared" si="280"/>
        <v>2509</v>
      </c>
      <c r="Y2510" s="163"/>
      <c r="AE2510" s="161" t="str">
        <f t="shared" si="282"/>
        <v>FUNDAMENTALS OF MATH II SEC 2</v>
      </c>
    </row>
    <row r="2511" spans="1:31" s="161" customFormat="1" ht="23.25" customHeight="1" x14ac:dyDescent="0.25">
      <c r="A2511" s="275">
        <f t="shared" si="281"/>
        <v>142061</v>
      </c>
      <c r="B2511" s="284" t="str">
        <f>A2511&amp;"-"&amp;COUNTIF($A$2:A2511,A2511)</f>
        <v>142061-1</v>
      </c>
      <c r="C2511" s="275">
        <v>2510</v>
      </c>
      <c r="D2511" s="278" t="s">
        <v>593</v>
      </c>
      <c r="E2511" s="275" t="s">
        <v>21</v>
      </c>
      <c r="F2511" s="275">
        <v>142061</v>
      </c>
      <c r="G2511" s="275" t="s">
        <v>148</v>
      </c>
      <c r="H2511" s="279" t="s">
        <v>951</v>
      </c>
      <c r="I2511" s="275" t="s">
        <v>10</v>
      </c>
      <c r="J2511" s="275" t="s">
        <v>91</v>
      </c>
      <c r="K2511" s="278" t="s">
        <v>244</v>
      </c>
      <c r="L2511" s="283">
        <v>22</v>
      </c>
      <c r="M2511" s="158">
        <f t="shared" si="283"/>
        <v>24</v>
      </c>
      <c r="N2511" s="275">
        <v>142061</v>
      </c>
      <c r="O2511" s="158"/>
      <c r="P2511" s="158"/>
      <c r="Q2511" s="275">
        <v>142061</v>
      </c>
      <c r="R2511" s="158" t="s">
        <v>74</v>
      </c>
      <c r="S2511" s="158" t="str">
        <f>IFERROR(VLOOKUP(B2511,#REF!,3,0),"-")</f>
        <v>-</v>
      </c>
      <c r="T2511" s="159" t="str">
        <f>S2511&amp;"-"&amp;COUNTIF($S$2:S2511,S2511)</f>
        <v>--2507</v>
      </c>
      <c r="U2511" s="160">
        <f t="shared" si="277"/>
        <v>22</v>
      </c>
      <c r="V2511" s="160">
        <f t="shared" si="278"/>
        <v>24</v>
      </c>
      <c r="W2511" s="161" t="str">
        <f t="shared" si="279"/>
        <v>13 MAY 2024</v>
      </c>
      <c r="X2511" s="162">
        <f t="shared" si="280"/>
        <v>2510</v>
      </c>
      <c r="Y2511" s="163"/>
      <c r="AE2511" s="161" t="str">
        <f t="shared" si="282"/>
        <v>MACHINE LEARNING SEC 1</v>
      </c>
    </row>
    <row r="2512" spans="1:31" s="161" customFormat="1" ht="23.25" customHeight="1" x14ac:dyDescent="0.25">
      <c r="A2512" s="275">
        <f t="shared" si="281"/>
        <v>142061</v>
      </c>
      <c r="B2512" s="284" t="str">
        <f>A2512&amp;"-"&amp;COUNTIF($A$2:A2512,A2512)</f>
        <v>142061-2</v>
      </c>
      <c r="C2512" s="275">
        <v>2511</v>
      </c>
      <c r="D2512" s="278" t="s">
        <v>593</v>
      </c>
      <c r="E2512" s="275" t="s">
        <v>21</v>
      </c>
      <c r="F2512" s="275">
        <v>142061</v>
      </c>
      <c r="G2512" s="275" t="s">
        <v>148</v>
      </c>
      <c r="H2512" s="279" t="s">
        <v>951</v>
      </c>
      <c r="I2512" s="275" t="s">
        <v>10</v>
      </c>
      <c r="J2512" s="275" t="s">
        <v>91</v>
      </c>
      <c r="K2512" s="278" t="s">
        <v>245</v>
      </c>
      <c r="L2512" s="283">
        <v>5</v>
      </c>
      <c r="M2512" s="158">
        <f t="shared" si="283"/>
        <v>7</v>
      </c>
      <c r="N2512" s="275">
        <v>142061</v>
      </c>
      <c r="O2512" s="158"/>
      <c r="P2512" s="158"/>
      <c r="Q2512" s="275">
        <v>142061</v>
      </c>
      <c r="R2512" s="158" t="s">
        <v>74</v>
      </c>
      <c r="S2512" s="158" t="str">
        <f>IFERROR(VLOOKUP(B2512,#REF!,3,0),"-")</f>
        <v>-</v>
      </c>
      <c r="T2512" s="159" t="str">
        <f>S2512&amp;"-"&amp;COUNTIF($S$2:S2512,S2512)</f>
        <v>--2508</v>
      </c>
      <c r="U2512" s="160">
        <f t="shared" si="277"/>
        <v>5</v>
      </c>
      <c r="V2512" s="160">
        <f t="shared" si="278"/>
        <v>7</v>
      </c>
      <c r="W2512" s="161" t="str">
        <f t="shared" si="279"/>
        <v>13 MAY 2024</v>
      </c>
      <c r="X2512" s="162">
        <f t="shared" si="280"/>
        <v>2511</v>
      </c>
      <c r="Y2512" s="163"/>
      <c r="AE2512" s="161" t="str">
        <f t="shared" si="282"/>
        <v>MACHINE LEARNING SEC 1</v>
      </c>
    </row>
    <row r="2513" spans="1:31" s="161" customFormat="1" ht="23.25" customHeight="1" x14ac:dyDescent="0.25">
      <c r="A2513" s="275">
        <f t="shared" si="281"/>
        <v>142062</v>
      </c>
      <c r="B2513" s="284" t="str">
        <f>A2513&amp;"-"&amp;COUNTIF($A$2:A2513,A2513)</f>
        <v>142062-1</v>
      </c>
      <c r="C2513" s="275">
        <v>2512</v>
      </c>
      <c r="D2513" s="278" t="s">
        <v>593</v>
      </c>
      <c r="E2513" s="275" t="s">
        <v>21</v>
      </c>
      <c r="F2513" s="275">
        <v>142062</v>
      </c>
      <c r="G2513" s="275" t="s">
        <v>148</v>
      </c>
      <c r="H2513" s="279" t="s">
        <v>1777</v>
      </c>
      <c r="I2513" s="275" t="s">
        <v>10</v>
      </c>
      <c r="J2513" s="275" t="s">
        <v>91</v>
      </c>
      <c r="K2513" s="278" t="s">
        <v>245</v>
      </c>
      <c r="L2513" s="283">
        <v>17</v>
      </c>
      <c r="M2513" s="158">
        <f t="shared" si="283"/>
        <v>19</v>
      </c>
      <c r="N2513" s="275">
        <v>142062</v>
      </c>
      <c r="O2513" s="158"/>
      <c r="P2513" s="158"/>
      <c r="Q2513" s="275">
        <v>142062</v>
      </c>
      <c r="R2513" s="158" t="s">
        <v>74</v>
      </c>
      <c r="S2513" s="158" t="str">
        <f>IFERROR(VLOOKUP(B2513,#REF!,3,0),"-")</f>
        <v>-</v>
      </c>
      <c r="T2513" s="159" t="str">
        <f>S2513&amp;"-"&amp;COUNTIF($S$2:S2513,S2513)</f>
        <v>--2509</v>
      </c>
      <c r="U2513" s="160">
        <f t="shared" si="277"/>
        <v>17</v>
      </c>
      <c r="V2513" s="160">
        <f t="shared" si="278"/>
        <v>19</v>
      </c>
      <c r="W2513" s="161" t="str">
        <f t="shared" si="279"/>
        <v>13 MAY 2024</v>
      </c>
      <c r="X2513" s="162">
        <f t="shared" si="280"/>
        <v>2512</v>
      </c>
      <c r="Y2513" s="163"/>
      <c r="AE2513" s="161" t="str">
        <f t="shared" si="282"/>
        <v>MACHINE LEARNING SEC 2</v>
      </c>
    </row>
    <row r="2514" spans="1:31" s="161" customFormat="1" ht="23.25" customHeight="1" x14ac:dyDescent="0.25">
      <c r="A2514" s="275">
        <f t="shared" si="281"/>
        <v>142062</v>
      </c>
      <c r="B2514" s="284" t="str">
        <f>A2514&amp;"-"&amp;COUNTIF($A$2:A2514,A2514)</f>
        <v>142062-2</v>
      </c>
      <c r="C2514" s="275">
        <v>2513</v>
      </c>
      <c r="D2514" s="278" t="s">
        <v>593</v>
      </c>
      <c r="E2514" s="275" t="s">
        <v>21</v>
      </c>
      <c r="F2514" s="275">
        <v>142062</v>
      </c>
      <c r="G2514" s="275" t="s">
        <v>148</v>
      </c>
      <c r="H2514" s="279" t="s">
        <v>1777</v>
      </c>
      <c r="I2514" s="275" t="s">
        <v>10</v>
      </c>
      <c r="J2514" s="275" t="s">
        <v>91</v>
      </c>
      <c r="K2514" s="278" t="s">
        <v>438</v>
      </c>
      <c r="L2514" s="283">
        <v>22</v>
      </c>
      <c r="M2514" s="158">
        <f t="shared" si="283"/>
        <v>24</v>
      </c>
      <c r="N2514" s="275">
        <v>142062</v>
      </c>
      <c r="O2514" s="158"/>
      <c r="P2514" s="158"/>
      <c r="Q2514" s="275">
        <v>142062</v>
      </c>
      <c r="R2514" s="158" t="s">
        <v>74</v>
      </c>
      <c r="S2514" s="158" t="str">
        <f>IFERROR(VLOOKUP(B2514,#REF!,3,0),"-")</f>
        <v>-</v>
      </c>
      <c r="T2514" s="159" t="str">
        <f>S2514&amp;"-"&amp;COUNTIF($S$2:S2514,S2514)</f>
        <v>--2510</v>
      </c>
      <c r="U2514" s="160">
        <f t="shared" si="277"/>
        <v>22</v>
      </c>
      <c r="V2514" s="160">
        <f t="shared" si="278"/>
        <v>24</v>
      </c>
      <c r="W2514" s="161" t="str">
        <f t="shared" si="279"/>
        <v>13 MAY 2024</v>
      </c>
      <c r="X2514" s="162">
        <f t="shared" si="280"/>
        <v>2513</v>
      </c>
      <c r="Y2514" s="163"/>
      <c r="AE2514" s="161" t="str">
        <f t="shared" si="282"/>
        <v>MACHINE LEARNING SEC 2</v>
      </c>
    </row>
    <row r="2515" spans="1:31" s="161" customFormat="1" ht="23.25" customHeight="1" x14ac:dyDescent="0.25">
      <c r="A2515" s="275">
        <f t="shared" si="281"/>
        <v>142062</v>
      </c>
      <c r="B2515" s="284" t="str">
        <f>A2515&amp;"-"&amp;COUNTIF($A$2:A2515,A2515)</f>
        <v>142062-3</v>
      </c>
      <c r="C2515" s="275">
        <v>2514</v>
      </c>
      <c r="D2515" s="278" t="s">
        <v>593</v>
      </c>
      <c r="E2515" s="275" t="s">
        <v>21</v>
      </c>
      <c r="F2515" s="275">
        <v>142062</v>
      </c>
      <c r="G2515" s="275" t="s">
        <v>148</v>
      </c>
      <c r="H2515" s="279" t="s">
        <v>1777</v>
      </c>
      <c r="I2515" s="275" t="s">
        <v>10</v>
      </c>
      <c r="J2515" s="275" t="s">
        <v>91</v>
      </c>
      <c r="K2515" s="278" t="s">
        <v>439</v>
      </c>
      <c r="L2515" s="283">
        <v>12</v>
      </c>
      <c r="M2515" s="158">
        <f t="shared" si="283"/>
        <v>14</v>
      </c>
      <c r="N2515" s="275">
        <v>142062</v>
      </c>
      <c r="O2515" s="158"/>
      <c r="P2515" s="158"/>
      <c r="Q2515" s="275">
        <v>142062</v>
      </c>
      <c r="R2515" s="158" t="s">
        <v>74</v>
      </c>
      <c r="S2515" s="158" t="str">
        <f>IFERROR(VLOOKUP(B2515,#REF!,3,0),"-")</f>
        <v>-</v>
      </c>
      <c r="T2515" s="159" t="str">
        <f>S2515&amp;"-"&amp;COUNTIF($S$2:S2515,S2515)</f>
        <v>--2511</v>
      </c>
      <c r="U2515" s="160">
        <f t="shared" si="277"/>
        <v>12</v>
      </c>
      <c r="V2515" s="160">
        <f t="shared" si="278"/>
        <v>14</v>
      </c>
      <c r="W2515" s="161" t="str">
        <f t="shared" si="279"/>
        <v>13 MAY 2024</v>
      </c>
      <c r="X2515" s="162">
        <f t="shared" si="280"/>
        <v>2514</v>
      </c>
      <c r="Y2515" s="163"/>
      <c r="AE2515" s="161" t="str">
        <f t="shared" si="282"/>
        <v>MACHINE LEARNING SEC 2</v>
      </c>
    </row>
    <row r="2516" spans="1:31" s="161" customFormat="1" ht="23.25" customHeight="1" x14ac:dyDescent="0.25">
      <c r="A2516" s="275">
        <f t="shared" si="281"/>
        <v>142063</v>
      </c>
      <c r="B2516" s="284" t="str">
        <f>A2516&amp;"-"&amp;COUNTIF($A$2:A2516,A2516)</f>
        <v>142063-1</v>
      </c>
      <c r="C2516" s="275">
        <v>2515</v>
      </c>
      <c r="D2516" s="278" t="s">
        <v>593</v>
      </c>
      <c r="E2516" s="275" t="s">
        <v>21</v>
      </c>
      <c r="F2516" s="275">
        <v>142063</v>
      </c>
      <c r="G2516" s="275" t="s">
        <v>148</v>
      </c>
      <c r="H2516" s="279" t="s">
        <v>1778</v>
      </c>
      <c r="I2516" s="275" t="s">
        <v>10</v>
      </c>
      <c r="J2516" s="275" t="s">
        <v>91</v>
      </c>
      <c r="K2516" s="278" t="s">
        <v>439</v>
      </c>
      <c r="L2516" s="283">
        <v>10</v>
      </c>
      <c r="M2516" s="158">
        <f t="shared" si="283"/>
        <v>12</v>
      </c>
      <c r="N2516" s="275">
        <v>142063</v>
      </c>
      <c r="O2516" s="158"/>
      <c r="P2516" s="158"/>
      <c r="Q2516" s="275">
        <v>142063</v>
      </c>
      <c r="R2516" s="158" t="s">
        <v>74</v>
      </c>
      <c r="S2516" s="158" t="str">
        <f>IFERROR(VLOOKUP(B2516,#REF!,3,0),"-")</f>
        <v>-</v>
      </c>
      <c r="T2516" s="159" t="str">
        <f>S2516&amp;"-"&amp;COUNTIF($S$2:S2516,S2516)</f>
        <v>--2512</v>
      </c>
      <c r="U2516" s="160">
        <f t="shared" si="277"/>
        <v>10</v>
      </c>
      <c r="V2516" s="160">
        <f t="shared" si="278"/>
        <v>12</v>
      </c>
      <c r="W2516" s="161" t="str">
        <f t="shared" si="279"/>
        <v>13 MAY 2024</v>
      </c>
      <c r="X2516" s="162">
        <f t="shared" si="280"/>
        <v>2515</v>
      </c>
      <c r="Y2516" s="163"/>
      <c r="AE2516" s="161" t="str">
        <f t="shared" si="282"/>
        <v>MACHINE LEARNING SEC 3</v>
      </c>
    </row>
    <row r="2517" spans="1:31" s="161" customFormat="1" ht="23.25" customHeight="1" x14ac:dyDescent="0.25">
      <c r="A2517" s="275">
        <f t="shared" si="281"/>
        <v>142063</v>
      </c>
      <c r="B2517" s="284" t="str">
        <f>A2517&amp;"-"&amp;COUNTIF($A$2:A2517,A2517)</f>
        <v>142063-2</v>
      </c>
      <c r="C2517" s="275">
        <v>2516</v>
      </c>
      <c r="D2517" s="278" t="s">
        <v>593</v>
      </c>
      <c r="E2517" s="275" t="s">
        <v>21</v>
      </c>
      <c r="F2517" s="275">
        <v>142063</v>
      </c>
      <c r="G2517" s="275" t="s">
        <v>148</v>
      </c>
      <c r="H2517" s="279" t="s">
        <v>1778</v>
      </c>
      <c r="I2517" s="275" t="s">
        <v>10</v>
      </c>
      <c r="J2517" s="275" t="s">
        <v>91</v>
      </c>
      <c r="K2517" s="278" t="s">
        <v>246</v>
      </c>
      <c r="L2517" s="283">
        <v>22</v>
      </c>
      <c r="M2517" s="158">
        <f t="shared" si="283"/>
        <v>24</v>
      </c>
      <c r="N2517" s="275">
        <v>142063</v>
      </c>
      <c r="O2517" s="158"/>
      <c r="P2517" s="158"/>
      <c r="Q2517" s="275">
        <v>142063</v>
      </c>
      <c r="R2517" s="158" t="s">
        <v>74</v>
      </c>
      <c r="S2517" s="158" t="str">
        <f>IFERROR(VLOOKUP(B2517,#REF!,3,0),"-")</f>
        <v>-</v>
      </c>
      <c r="T2517" s="159" t="str">
        <f>S2517&amp;"-"&amp;COUNTIF($S$2:S2517,S2517)</f>
        <v>--2513</v>
      </c>
      <c r="U2517" s="160">
        <f t="shared" si="277"/>
        <v>22</v>
      </c>
      <c r="V2517" s="160">
        <f t="shared" si="278"/>
        <v>24</v>
      </c>
      <c r="W2517" s="161" t="str">
        <f t="shared" si="279"/>
        <v>13 MAY 2024</v>
      </c>
      <c r="X2517" s="162">
        <f t="shared" si="280"/>
        <v>2516</v>
      </c>
      <c r="Y2517" s="163"/>
      <c r="AE2517" s="161" t="str">
        <f t="shared" si="282"/>
        <v>MACHINE LEARNING SEC 3</v>
      </c>
    </row>
    <row r="2518" spans="1:31" s="161" customFormat="1" ht="23.25" customHeight="1" x14ac:dyDescent="0.25">
      <c r="A2518" s="275">
        <f t="shared" si="281"/>
        <v>142010</v>
      </c>
      <c r="B2518" s="284" t="str">
        <f>A2518&amp;"-"&amp;COUNTIF($A$2:A2518,A2518)</f>
        <v>142010-3</v>
      </c>
      <c r="C2518" s="275">
        <v>2517</v>
      </c>
      <c r="D2518" s="278" t="s">
        <v>593</v>
      </c>
      <c r="E2518" s="275" t="s">
        <v>21</v>
      </c>
      <c r="F2518" s="275">
        <v>142010</v>
      </c>
      <c r="G2518" s="275" t="s">
        <v>905</v>
      </c>
      <c r="H2518" s="279" t="s">
        <v>1776</v>
      </c>
      <c r="I2518" s="275" t="s">
        <v>10</v>
      </c>
      <c r="J2518" s="275" t="s">
        <v>266</v>
      </c>
      <c r="K2518" s="278" t="s">
        <v>267</v>
      </c>
      <c r="L2518" s="283">
        <v>5</v>
      </c>
      <c r="M2518" s="158">
        <f t="shared" si="283"/>
        <v>7</v>
      </c>
      <c r="N2518" s="275">
        <v>142010</v>
      </c>
      <c r="O2518" s="158"/>
      <c r="P2518" s="158"/>
      <c r="Q2518" s="275">
        <v>142010</v>
      </c>
      <c r="R2518" s="158" t="s">
        <v>74</v>
      </c>
      <c r="S2518" s="158" t="str">
        <f>IFERROR(VLOOKUP(B2518,#REF!,3,0),"-")</f>
        <v>-</v>
      </c>
      <c r="T2518" s="159" t="str">
        <f>S2518&amp;"-"&amp;COUNTIF($S$2:S2518,S2518)</f>
        <v>--2514</v>
      </c>
      <c r="U2518" s="160">
        <f t="shared" si="277"/>
        <v>5</v>
      </c>
      <c r="V2518" s="160">
        <f t="shared" si="278"/>
        <v>7</v>
      </c>
      <c r="W2518" s="161" t="str">
        <f t="shared" si="279"/>
        <v>13 MAY 2024</v>
      </c>
      <c r="X2518" s="162">
        <f t="shared" si="280"/>
        <v>2517</v>
      </c>
      <c r="Y2518" s="163"/>
      <c r="AE2518" s="161" t="str">
        <f t="shared" si="282"/>
        <v>FUNDAMENTALS OF MATH II SEC 2</v>
      </c>
    </row>
    <row r="2519" spans="1:31" s="161" customFormat="1" ht="23.25" customHeight="1" x14ac:dyDescent="0.25">
      <c r="A2519" s="275">
        <f t="shared" si="281"/>
        <v>142011</v>
      </c>
      <c r="B2519" s="284" t="str">
        <f>A2519&amp;"-"&amp;COUNTIF($A$2:A2519,A2519)</f>
        <v>142011-1</v>
      </c>
      <c r="C2519" s="275">
        <v>2518</v>
      </c>
      <c r="D2519" s="278" t="s">
        <v>593</v>
      </c>
      <c r="E2519" s="275" t="s">
        <v>21</v>
      </c>
      <c r="F2519" s="275">
        <v>142011</v>
      </c>
      <c r="G2519" s="275" t="s">
        <v>905</v>
      </c>
      <c r="H2519" s="279" t="s">
        <v>1779</v>
      </c>
      <c r="I2519" s="275" t="s">
        <v>10</v>
      </c>
      <c r="J2519" s="275" t="s">
        <v>266</v>
      </c>
      <c r="K2519" s="278" t="s">
        <v>267</v>
      </c>
      <c r="L2519" s="283">
        <v>17</v>
      </c>
      <c r="M2519" s="158">
        <f t="shared" si="283"/>
        <v>19</v>
      </c>
      <c r="N2519" s="275">
        <v>142011</v>
      </c>
      <c r="O2519" s="158"/>
      <c r="P2519" s="158"/>
      <c r="Q2519" s="275">
        <v>142011</v>
      </c>
      <c r="R2519" s="158" t="s">
        <v>74</v>
      </c>
      <c r="S2519" s="158" t="str">
        <f>IFERROR(VLOOKUP(B2519,#REF!,3,0),"-")</f>
        <v>-</v>
      </c>
      <c r="T2519" s="159" t="str">
        <f>S2519&amp;"-"&amp;COUNTIF($S$2:S2519,S2519)</f>
        <v>--2515</v>
      </c>
      <c r="U2519" s="160">
        <f t="shared" si="277"/>
        <v>17</v>
      </c>
      <c r="V2519" s="160">
        <f t="shared" si="278"/>
        <v>19</v>
      </c>
      <c r="W2519" s="161" t="str">
        <f t="shared" si="279"/>
        <v>13 MAY 2024</v>
      </c>
      <c r="X2519" s="162">
        <f t="shared" si="280"/>
        <v>2518</v>
      </c>
      <c r="Y2519" s="163"/>
      <c r="AE2519" s="161" t="str">
        <f t="shared" si="282"/>
        <v>FUNDAMENTALS OF MATH II SEC 3</v>
      </c>
    </row>
    <row r="2520" spans="1:31" s="161" customFormat="1" ht="23.25" customHeight="1" x14ac:dyDescent="0.25">
      <c r="A2520" s="275">
        <f t="shared" si="281"/>
        <v>142011</v>
      </c>
      <c r="B2520" s="284" t="str">
        <f>A2520&amp;"-"&amp;COUNTIF($A$2:A2520,A2520)</f>
        <v>142011-2</v>
      </c>
      <c r="C2520" s="275">
        <v>2519</v>
      </c>
      <c r="D2520" s="278" t="s">
        <v>593</v>
      </c>
      <c r="E2520" s="275" t="s">
        <v>21</v>
      </c>
      <c r="F2520" s="275">
        <v>142011</v>
      </c>
      <c r="G2520" s="275" t="s">
        <v>905</v>
      </c>
      <c r="H2520" s="279" t="s">
        <v>1779</v>
      </c>
      <c r="I2520" s="275" t="s">
        <v>10</v>
      </c>
      <c r="J2520" s="275" t="s">
        <v>266</v>
      </c>
      <c r="K2520" s="278" t="s">
        <v>268</v>
      </c>
      <c r="L2520" s="283">
        <v>22</v>
      </c>
      <c r="M2520" s="158">
        <f t="shared" si="283"/>
        <v>24</v>
      </c>
      <c r="N2520" s="275">
        <v>142011</v>
      </c>
      <c r="O2520" s="158"/>
      <c r="P2520" s="158"/>
      <c r="Q2520" s="275">
        <v>142011</v>
      </c>
      <c r="R2520" s="158" t="s">
        <v>74</v>
      </c>
      <c r="S2520" s="158" t="str">
        <f>IFERROR(VLOOKUP(B2520,#REF!,3,0),"-")</f>
        <v>-</v>
      </c>
      <c r="T2520" s="159" t="str">
        <f>S2520&amp;"-"&amp;COUNTIF($S$2:S2520,S2520)</f>
        <v>--2516</v>
      </c>
      <c r="U2520" s="160">
        <f t="shared" si="277"/>
        <v>22</v>
      </c>
      <c r="V2520" s="160">
        <f t="shared" si="278"/>
        <v>24</v>
      </c>
      <c r="W2520" s="161" t="str">
        <f t="shared" si="279"/>
        <v>13 MAY 2024</v>
      </c>
      <c r="X2520" s="162">
        <f t="shared" si="280"/>
        <v>2519</v>
      </c>
      <c r="Y2520" s="163"/>
      <c r="AE2520" s="161" t="str">
        <f t="shared" si="282"/>
        <v>FUNDAMENTALS OF MATH II SEC 3</v>
      </c>
    </row>
    <row r="2521" spans="1:31" s="161" customFormat="1" ht="23.25" customHeight="1" x14ac:dyDescent="0.25">
      <c r="A2521" s="275">
        <f t="shared" si="281"/>
        <v>142011</v>
      </c>
      <c r="B2521" s="284" t="str">
        <f>A2521&amp;"-"&amp;COUNTIF($A$2:A2521,A2521)</f>
        <v>142011-3</v>
      </c>
      <c r="C2521" s="275">
        <v>2520</v>
      </c>
      <c r="D2521" s="278" t="s">
        <v>593</v>
      </c>
      <c r="E2521" s="275" t="s">
        <v>21</v>
      </c>
      <c r="F2521" s="275">
        <v>142011</v>
      </c>
      <c r="G2521" s="275" t="s">
        <v>905</v>
      </c>
      <c r="H2521" s="279" t="s">
        <v>1779</v>
      </c>
      <c r="I2521" s="275" t="s">
        <v>10</v>
      </c>
      <c r="J2521" s="275" t="s">
        <v>89</v>
      </c>
      <c r="K2521" s="278" t="s">
        <v>424</v>
      </c>
      <c r="L2521" s="283">
        <v>8</v>
      </c>
      <c r="M2521" s="158">
        <f t="shared" si="283"/>
        <v>10</v>
      </c>
      <c r="N2521" s="275">
        <v>142011</v>
      </c>
      <c r="O2521" s="158"/>
      <c r="P2521" s="158"/>
      <c r="Q2521" s="275">
        <v>142011</v>
      </c>
      <c r="R2521" s="158" t="s">
        <v>74</v>
      </c>
      <c r="S2521" s="158" t="str">
        <f>IFERROR(VLOOKUP(B2521,#REF!,3,0),"-")</f>
        <v>-</v>
      </c>
      <c r="T2521" s="159" t="str">
        <f>S2521&amp;"-"&amp;COUNTIF($S$2:S2521,S2521)</f>
        <v>--2517</v>
      </c>
      <c r="U2521" s="160">
        <f t="shared" si="277"/>
        <v>8</v>
      </c>
      <c r="V2521" s="160">
        <f t="shared" si="278"/>
        <v>10</v>
      </c>
      <c r="W2521" s="161" t="str">
        <f t="shared" si="279"/>
        <v>13 MAY 2024</v>
      </c>
      <c r="X2521" s="162">
        <f t="shared" si="280"/>
        <v>2520</v>
      </c>
      <c r="Y2521" s="163"/>
      <c r="AE2521" s="161" t="str">
        <f t="shared" si="282"/>
        <v>FUNDAMENTALS OF MATH II SEC 3</v>
      </c>
    </row>
    <row r="2522" spans="1:31" s="161" customFormat="1" ht="23.25" customHeight="1" x14ac:dyDescent="0.25">
      <c r="A2522" s="275">
        <f t="shared" si="281"/>
        <v>142012</v>
      </c>
      <c r="B2522" s="284" t="str">
        <f>A2522&amp;"-"&amp;COUNTIF($A$2:A2522,A2522)</f>
        <v>142012-1</v>
      </c>
      <c r="C2522" s="275">
        <v>2521</v>
      </c>
      <c r="D2522" s="278" t="s">
        <v>593</v>
      </c>
      <c r="E2522" s="275" t="s">
        <v>20</v>
      </c>
      <c r="F2522" s="275">
        <v>142012</v>
      </c>
      <c r="G2522" s="275" t="s">
        <v>905</v>
      </c>
      <c r="H2522" s="279" t="s">
        <v>1775</v>
      </c>
      <c r="I2522" s="275" t="s">
        <v>10</v>
      </c>
      <c r="J2522" s="275" t="s">
        <v>89</v>
      </c>
      <c r="K2522" s="278" t="s">
        <v>424</v>
      </c>
      <c r="L2522" s="283">
        <v>14</v>
      </c>
      <c r="M2522" s="158">
        <f t="shared" si="283"/>
        <v>16</v>
      </c>
      <c r="N2522" s="275">
        <v>142012</v>
      </c>
      <c r="O2522" s="158"/>
      <c r="P2522" s="158"/>
      <c r="Q2522" s="275">
        <v>142012</v>
      </c>
      <c r="R2522" s="158" t="s">
        <v>74</v>
      </c>
      <c r="S2522" s="158" t="str">
        <f>IFERROR(VLOOKUP(B2522,#REF!,3,0),"-")</f>
        <v>-</v>
      </c>
      <c r="T2522" s="159" t="str">
        <f>S2522&amp;"-"&amp;COUNTIF($S$2:S2522,S2522)</f>
        <v>--2518</v>
      </c>
      <c r="U2522" s="160">
        <f t="shared" si="277"/>
        <v>14</v>
      </c>
      <c r="V2522" s="160">
        <f t="shared" si="278"/>
        <v>16</v>
      </c>
      <c r="W2522" s="161" t="str">
        <f t="shared" si="279"/>
        <v>13 MAY 2024</v>
      </c>
      <c r="X2522" s="162">
        <f t="shared" si="280"/>
        <v>2521</v>
      </c>
      <c r="Y2522" s="163"/>
      <c r="AE2522" s="161" t="str">
        <f t="shared" si="282"/>
        <v>FUNDAMENTALS OF MATH II SEC 1</v>
      </c>
    </row>
    <row r="2523" spans="1:31" s="161" customFormat="1" ht="23.25" customHeight="1" x14ac:dyDescent="0.25">
      <c r="A2523" s="275">
        <f t="shared" si="281"/>
        <v>142012</v>
      </c>
      <c r="B2523" s="284" t="str">
        <f>A2523&amp;"-"&amp;COUNTIF($A$2:A2523,A2523)</f>
        <v>142012-2</v>
      </c>
      <c r="C2523" s="275">
        <v>2522</v>
      </c>
      <c r="D2523" s="278" t="s">
        <v>593</v>
      </c>
      <c r="E2523" s="275" t="s">
        <v>20</v>
      </c>
      <c r="F2523" s="275">
        <v>142012</v>
      </c>
      <c r="G2523" s="275" t="s">
        <v>905</v>
      </c>
      <c r="H2523" s="279" t="s">
        <v>1775</v>
      </c>
      <c r="I2523" s="275" t="s">
        <v>10</v>
      </c>
      <c r="J2523" s="275" t="s">
        <v>89</v>
      </c>
      <c r="K2523" s="278" t="s">
        <v>269</v>
      </c>
      <c r="L2523" s="283">
        <v>22</v>
      </c>
      <c r="M2523" s="158">
        <f t="shared" si="283"/>
        <v>24</v>
      </c>
      <c r="N2523" s="275">
        <v>142012</v>
      </c>
      <c r="O2523" s="158"/>
      <c r="P2523" s="158"/>
      <c r="Q2523" s="275">
        <v>142012</v>
      </c>
      <c r="R2523" s="158" t="s">
        <v>74</v>
      </c>
      <c r="S2523" s="158" t="str">
        <f>IFERROR(VLOOKUP(B2523,#REF!,3,0),"-")</f>
        <v>-</v>
      </c>
      <c r="T2523" s="159" t="str">
        <f>S2523&amp;"-"&amp;COUNTIF($S$2:S2523,S2523)</f>
        <v>--2519</v>
      </c>
      <c r="U2523" s="160">
        <f t="shared" si="277"/>
        <v>22</v>
      </c>
      <c r="V2523" s="160">
        <f t="shared" si="278"/>
        <v>24</v>
      </c>
      <c r="W2523" s="161" t="str">
        <f t="shared" si="279"/>
        <v>13 MAY 2024</v>
      </c>
      <c r="X2523" s="162">
        <f t="shared" si="280"/>
        <v>2522</v>
      </c>
      <c r="Y2523" s="163"/>
      <c r="AE2523" s="161" t="str">
        <f t="shared" si="282"/>
        <v>FUNDAMENTALS OF MATH II SEC 1</v>
      </c>
    </row>
    <row r="2524" spans="1:31" s="161" customFormat="1" ht="23.25" customHeight="1" x14ac:dyDescent="0.25">
      <c r="A2524" s="275">
        <f t="shared" si="281"/>
        <v>142012</v>
      </c>
      <c r="B2524" s="284" t="str">
        <f>A2524&amp;"-"&amp;COUNTIF($A$2:A2524,A2524)</f>
        <v>142012-3</v>
      </c>
      <c r="C2524" s="275">
        <v>2523</v>
      </c>
      <c r="D2524" s="278" t="s">
        <v>593</v>
      </c>
      <c r="E2524" s="275" t="s">
        <v>20</v>
      </c>
      <c r="F2524" s="275">
        <v>142012</v>
      </c>
      <c r="G2524" s="275" t="s">
        <v>905</v>
      </c>
      <c r="H2524" s="279" t="s">
        <v>1775</v>
      </c>
      <c r="I2524" s="275" t="s">
        <v>10</v>
      </c>
      <c r="J2524" s="275" t="s">
        <v>89</v>
      </c>
      <c r="K2524" s="278" t="s">
        <v>270</v>
      </c>
      <c r="L2524" s="283">
        <v>1</v>
      </c>
      <c r="M2524" s="158">
        <f t="shared" si="283"/>
        <v>3</v>
      </c>
      <c r="N2524" s="275">
        <v>142012</v>
      </c>
      <c r="O2524" s="158"/>
      <c r="P2524" s="158"/>
      <c r="Q2524" s="275">
        <v>142012</v>
      </c>
      <c r="R2524" s="158" t="s">
        <v>74</v>
      </c>
      <c r="S2524" s="158" t="str">
        <f>IFERROR(VLOOKUP(B2524,#REF!,3,0),"-")</f>
        <v>-</v>
      </c>
      <c r="T2524" s="159" t="str">
        <f>S2524&amp;"-"&amp;COUNTIF($S$2:S2524,S2524)</f>
        <v>--2520</v>
      </c>
      <c r="U2524" s="160">
        <f t="shared" si="277"/>
        <v>1</v>
      </c>
      <c r="V2524" s="160">
        <f t="shared" si="278"/>
        <v>3</v>
      </c>
      <c r="W2524" s="161" t="str">
        <f t="shared" si="279"/>
        <v>13 MAY 2024</v>
      </c>
      <c r="X2524" s="162">
        <f t="shared" si="280"/>
        <v>2523</v>
      </c>
      <c r="Y2524" s="163"/>
      <c r="AE2524" s="161" t="str">
        <f t="shared" si="282"/>
        <v>FUNDAMENTALS OF MATH II SEC 1</v>
      </c>
    </row>
    <row r="2525" spans="1:31" s="161" customFormat="1" ht="23.25" customHeight="1" x14ac:dyDescent="0.25">
      <c r="A2525" s="275">
        <f t="shared" si="281"/>
        <v>142041</v>
      </c>
      <c r="B2525" s="284" t="str">
        <f>A2525&amp;"-"&amp;COUNTIF($A$2:A2525,A2525)</f>
        <v>142041-1</v>
      </c>
      <c r="C2525" s="275">
        <v>2524</v>
      </c>
      <c r="D2525" s="278" t="s">
        <v>593</v>
      </c>
      <c r="E2525" s="275" t="s">
        <v>31</v>
      </c>
      <c r="F2525" s="275">
        <v>142041</v>
      </c>
      <c r="G2525" s="275" t="s">
        <v>506</v>
      </c>
      <c r="H2525" s="279" t="s">
        <v>1780</v>
      </c>
      <c r="I2525" s="275" t="s">
        <v>10</v>
      </c>
      <c r="J2525" s="275" t="s">
        <v>89</v>
      </c>
      <c r="K2525" s="278" t="s">
        <v>270</v>
      </c>
      <c r="L2525" s="283">
        <v>11</v>
      </c>
      <c r="M2525" s="158">
        <f t="shared" si="283"/>
        <v>13</v>
      </c>
      <c r="N2525" s="275">
        <v>142041</v>
      </c>
      <c r="O2525" s="158"/>
      <c r="P2525" s="158"/>
      <c r="Q2525" s="275">
        <v>142041</v>
      </c>
      <c r="R2525" s="158" t="s">
        <v>74</v>
      </c>
      <c r="S2525" s="158" t="str">
        <f>IFERROR(VLOOKUP(B2525,#REF!,3,0),"-")</f>
        <v>-</v>
      </c>
      <c r="T2525" s="159" t="str">
        <f>S2525&amp;"-"&amp;COUNTIF($S$2:S2525,S2525)</f>
        <v>--2521</v>
      </c>
      <c r="U2525" s="160">
        <f t="shared" si="277"/>
        <v>11</v>
      </c>
      <c r="V2525" s="160">
        <f t="shared" si="278"/>
        <v>13</v>
      </c>
      <c r="W2525" s="161" t="str">
        <f t="shared" si="279"/>
        <v>13 MAY 2024</v>
      </c>
      <c r="X2525" s="162">
        <f t="shared" si="280"/>
        <v>2524</v>
      </c>
      <c r="Y2525" s="163"/>
      <c r="AE2525" s="161" t="str">
        <f t="shared" si="282"/>
        <v>CURRENT AFFAIRS SEC 1</v>
      </c>
    </row>
    <row r="2526" spans="1:31" s="161" customFormat="1" ht="23.25" customHeight="1" x14ac:dyDescent="0.25">
      <c r="A2526" s="275">
        <f t="shared" si="281"/>
        <v>142058</v>
      </c>
      <c r="B2526" s="284" t="str">
        <f>A2526&amp;"-"&amp;COUNTIF($A$2:A2526,A2526)</f>
        <v>142058-1</v>
      </c>
      <c r="C2526" s="275">
        <v>2525</v>
      </c>
      <c r="D2526" s="278" t="s">
        <v>593</v>
      </c>
      <c r="E2526" s="275" t="s">
        <v>21</v>
      </c>
      <c r="F2526" s="275">
        <v>142058</v>
      </c>
      <c r="G2526" s="275" t="s">
        <v>148</v>
      </c>
      <c r="H2526" s="279" t="s">
        <v>951</v>
      </c>
      <c r="I2526" s="275" t="s">
        <v>10</v>
      </c>
      <c r="J2526" s="275" t="s">
        <v>89</v>
      </c>
      <c r="K2526" s="278" t="s">
        <v>270</v>
      </c>
      <c r="L2526" s="283">
        <v>10</v>
      </c>
      <c r="M2526" s="158">
        <f t="shared" si="283"/>
        <v>12</v>
      </c>
      <c r="N2526" s="275">
        <v>142058</v>
      </c>
      <c r="O2526" s="158"/>
      <c r="P2526" s="158"/>
      <c r="Q2526" s="275">
        <v>142058</v>
      </c>
      <c r="R2526" s="158" t="s">
        <v>74</v>
      </c>
      <c r="S2526" s="158" t="str">
        <f>IFERROR(VLOOKUP(B2526,#REF!,3,0),"-")</f>
        <v>-</v>
      </c>
      <c r="T2526" s="159" t="str">
        <f>S2526&amp;"-"&amp;COUNTIF($S$2:S2526,S2526)</f>
        <v>--2522</v>
      </c>
      <c r="U2526" s="160">
        <f t="shared" si="277"/>
        <v>10</v>
      </c>
      <c r="V2526" s="160">
        <f t="shared" si="278"/>
        <v>12</v>
      </c>
      <c r="W2526" s="161" t="str">
        <f t="shared" si="279"/>
        <v>13 MAY 2024</v>
      </c>
      <c r="X2526" s="162">
        <f t="shared" si="280"/>
        <v>2525</v>
      </c>
      <c r="Y2526" s="163"/>
      <c r="AE2526" s="161" t="str">
        <f t="shared" si="282"/>
        <v>MACHINE LEARNING SEC 1</v>
      </c>
    </row>
    <row r="2527" spans="1:31" s="161" customFormat="1" ht="23.25" customHeight="1" x14ac:dyDescent="0.25">
      <c r="A2527" s="275">
        <f t="shared" si="281"/>
        <v>142058</v>
      </c>
      <c r="B2527" s="284" t="str">
        <f>A2527&amp;"-"&amp;COUNTIF($A$2:A2527,A2527)</f>
        <v>142058-2</v>
      </c>
      <c r="C2527" s="275">
        <v>2526</v>
      </c>
      <c r="D2527" s="278" t="s">
        <v>593</v>
      </c>
      <c r="E2527" s="275" t="s">
        <v>21</v>
      </c>
      <c r="F2527" s="275">
        <v>142058</v>
      </c>
      <c r="G2527" s="275" t="s">
        <v>148</v>
      </c>
      <c r="H2527" s="279" t="s">
        <v>951</v>
      </c>
      <c r="I2527" s="275" t="s">
        <v>10</v>
      </c>
      <c r="J2527" s="275" t="s">
        <v>89</v>
      </c>
      <c r="K2527" s="278" t="s">
        <v>271</v>
      </c>
      <c r="L2527" s="283">
        <v>21</v>
      </c>
      <c r="M2527" s="158">
        <f t="shared" si="283"/>
        <v>23</v>
      </c>
      <c r="N2527" s="275">
        <v>142058</v>
      </c>
      <c r="O2527" s="158"/>
      <c r="P2527" s="158"/>
      <c r="Q2527" s="275">
        <v>142058</v>
      </c>
      <c r="R2527" s="158" t="s">
        <v>74</v>
      </c>
      <c r="S2527" s="158" t="str">
        <f>IFERROR(VLOOKUP(B2527,#REF!,3,0),"-")</f>
        <v>-</v>
      </c>
      <c r="T2527" s="159" t="str">
        <f>S2527&amp;"-"&amp;COUNTIF($S$2:S2527,S2527)</f>
        <v>--2523</v>
      </c>
      <c r="U2527" s="160">
        <f t="shared" si="277"/>
        <v>21</v>
      </c>
      <c r="V2527" s="160">
        <f t="shared" si="278"/>
        <v>23</v>
      </c>
      <c r="W2527" s="161" t="str">
        <f t="shared" si="279"/>
        <v>13 MAY 2024</v>
      </c>
      <c r="X2527" s="162">
        <f t="shared" si="280"/>
        <v>2526</v>
      </c>
      <c r="Y2527" s="163"/>
      <c r="AE2527" s="161" t="str">
        <f t="shared" si="282"/>
        <v>MACHINE LEARNING SEC 1</v>
      </c>
    </row>
    <row r="2528" spans="1:31" s="161" customFormat="1" ht="23.25" customHeight="1" x14ac:dyDescent="0.25">
      <c r="A2528" s="275">
        <f t="shared" si="281"/>
        <v>142061</v>
      </c>
      <c r="B2528" s="284" t="str">
        <f>A2528&amp;"-"&amp;COUNTIF($A$2:A2528,A2528)</f>
        <v>142061-3</v>
      </c>
      <c r="C2528" s="275">
        <v>2527</v>
      </c>
      <c r="D2528" s="278" t="s">
        <v>593</v>
      </c>
      <c r="E2528" s="275" t="s">
        <v>21</v>
      </c>
      <c r="F2528" s="275">
        <v>142061</v>
      </c>
      <c r="G2528" s="275" t="s">
        <v>148</v>
      </c>
      <c r="H2528" s="279" t="s">
        <v>951</v>
      </c>
      <c r="I2528" s="275" t="s">
        <v>10</v>
      </c>
      <c r="J2528" s="275" t="s">
        <v>89</v>
      </c>
      <c r="K2528" s="278" t="s">
        <v>271</v>
      </c>
      <c r="L2528" s="283">
        <v>1</v>
      </c>
      <c r="M2528" s="158">
        <f t="shared" si="283"/>
        <v>3</v>
      </c>
      <c r="N2528" s="275">
        <v>142061</v>
      </c>
      <c r="O2528" s="158"/>
      <c r="P2528" s="158"/>
      <c r="Q2528" s="275">
        <v>142061</v>
      </c>
      <c r="R2528" s="158" t="s">
        <v>74</v>
      </c>
      <c r="S2528" s="158" t="str">
        <f>IFERROR(VLOOKUP(B2528,#REF!,3,0),"-")</f>
        <v>-</v>
      </c>
      <c r="T2528" s="159" t="str">
        <f>S2528&amp;"-"&amp;COUNTIF($S$2:S2528,S2528)</f>
        <v>--2524</v>
      </c>
      <c r="U2528" s="160">
        <f t="shared" si="277"/>
        <v>1</v>
      </c>
      <c r="V2528" s="160">
        <f t="shared" si="278"/>
        <v>3</v>
      </c>
      <c r="W2528" s="161" t="str">
        <f t="shared" si="279"/>
        <v>13 MAY 2024</v>
      </c>
      <c r="X2528" s="162">
        <f t="shared" si="280"/>
        <v>2527</v>
      </c>
      <c r="Y2528" s="163"/>
      <c r="AE2528" s="161" t="str">
        <f t="shared" si="282"/>
        <v>MACHINE LEARNING SEC 1</v>
      </c>
    </row>
    <row r="2529" spans="1:41" s="161" customFormat="1" ht="23.25" customHeight="1" x14ac:dyDescent="0.25">
      <c r="A2529" s="275">
        <f t="shared" si="281"/>
        <v>142061</v>
      </c>
      <c r="B2529" s="284" t="str">
        <f>A2529&amp;"-"&amp;COUNTIF($A$2:A2529,A2529)</f>
        <v>142061-4</v>
      </c>
      <c r="C2529" s="275">
        <v>2528</v>
      </c>
      <c r="D2529" s="278" t="s">
        <v>593</v>
      </c>
      <c r="E2529" s="275" t="s">
        <v>21</v>
      </c>
      <c r="F2529" s="275">
        <v>142061</v>
      </c>
      <c r="G2529" s="275" t="s">
        <v>148</v>
      </c>
      <c r="H2529" s="279" t="s">
        <v>951</v>
      </c>
      <c r="I2529" s="275" t="s">
        <v>10</v>
      </c>
      <c r="J2529" s="275" t="s">
        <v>89</v>
      </c>
      <c r="K2529" s="278" t="s">
        <v>272</v>
      </c>
      <c r="L2529" s="283">
        <v>22</v>
      </c>
      <c r="M2529" s="158">
        <f t="shared" si="283"/>
        <v>24</v>
      </c>
      <c r="N2529" s="275">
        <v>142061</v>
      </c>
      <c r="O2529" s="158"/>
      <c r="P2529" s="158"/>
      <c r="Q2529" s="275">
        <v>142061</v>
      </c>
      <c r="R2529" s="158" t="s">
        <v>74</v>
      </c>
      <c r="S2529" s="158" t="str">
        <f>IFERROR(VLOOKUP(B2529,#REF!,3,0),"-")</f>
        <v>-</v>
      </c>
      <c r="T2529" s="159" t="str">
        <f>S2529&amp;"-"&amp;COUNTIF($S$2:S2529,S2529)</f>
        <v>--2525</v>
      </c>
      <c r="U2529" s="160">
        <f t="shared" si="277"/>
        <v>22</v>
      </c>
      <c r="V2529" s="160">
        <f t="shared" si="278"/>
        <v>24</v>
      </c>
      <c r="W2529" s="161" t="str">
        <f t="shared" si="279"/>
        <v>13 MAY 2024</v>
      </c>
      <c r="X2529" s="162">
        <f t="shared" si="280"/>
        <v>2528</v>
      </c>
      <c r="Y2529" s="163"/>
      <c r="AE2529" s="161" t="str">
        <f t="shared" si="282"/>
        <v>MACHINE LEARNING SEC 1</v>
      </c>
    </row>
    <row r="2530" spans="1:41" s="161" customFormat="1" ht="23.25" customHeight="1" x14ac:dyDescent="0.25">
      <c r="A2530" s="275">
        <f t="shared" si="281"/>
        <v>142435</v>
      </c>
      <c r="B2530" s="284" t="str">
        <f>A2530&amp;"-"&amp;COUNTIF($A$2:A2530,A2530)</f>
        <v>142435-1</v>
      </c>
      <c r="C2530" s="275">
        <v>2529</v>
      </c>
      <c r="D2530" s="278" t="s">
        <v>593</v>
      </c>
      <c r="E2530" s="275" t="s">
        <v>22</v>
      </c>
      <c r="F2530" s="275">
        <v>142435</v>
      </c>
      <c r="G2530" s="275" t="s">
        <v>535</v>
      </c>
      <c r="H2530" s="281" t="s">
        <v>1770</v>
      </c>
      <c r="I2530" s="275" t="s">
        <v>10</v>
      </c>
      <c r="J2530" s="275" t="s">
        <v>10</v>
      </c>
      <c r="K2530" s="278" t="s">
        <v>277</v>
      </c>
      <c r="L2530" s="283">
        <v>9</v>
      </c>
      <c r="M2530" s="158">
        <f t="shared" si="283"/>
        <v>11</v>
      </c>
      <c r="N2530" s="275">
        <v>142435</v>
      </c>
      <c r="O2530" s="158"/>
      <c r="P2530" s="158"/>
      <c r="Q2530" s="275">
        <v>142435</v>
      </c>
      <c r="R2530" s="158" t="s">
        <v>74</v>
      </c>
      <c r="S2530" s="158" t="str">
        <f>IFERROR(VLOOKUP(B2530,#REF!,3,0),"-")</f>
        <v>-</v>
      </c>
      <c r="T2530" s="159" t="str">
        <f>S2530&amp;"-"&amp;COUNTIF($S$2:S2530,S2530)</f>
        <v>--2526</v>
      </c>
      <c r="U2530" s="160">
        <f t="shared" si="277"/>
        <v>9</v>
      </c>
      <c r="V2530" s="160">
        <f t="shared" si="278"/>
        <v>11</v>
      </c>
      <c r="W2530" s="161" t="str">
        <f t="shared" si="279"/>
        <v>13 MAY 2024</v>
      </c>
      <c r="X2530" s="162">
        <f t="shared" si="280"/>
        <v>2529</v>
      </c>
      <c r="Y2530" s="163"/>
      <c r="AE2530" s="161" t="str">
        <f t="shared" si="282"/>
        <v>THE QURANIC LEARNING SEC 1</v>
      </c>
    </row>
    <row r="2531" spans="1:41" s="161" customFormat="1" ht="23.25" customHeight="1" x14ac:dyDescent="0.25">
      <c r="A2531" s="275">
        <f t="shared" si="281"/>
        <v>142436</v>
      </c>
      <c r="B2531" s="284" t="str">
        <f>A2531&amp;"-"&amp;COUNTIF($A$2:A2531,A2531)</f>
        <v>142436-1</v>
      </c>
      <c r="C2531" s="275">
        <v>2530</v>
      </c>
      <c r="D2531" s="278" t="s">
        <v>593</v>
      </c>
      <c r="E2531" s="275" t="s">
        <v>24</v>
      </c>
      <c r="F2531" s="275">
        <v>142436</v>
      </c>
      <c r="G2531" s="275" t="s">
        <v>535</v>
      </c>
      <c r="H2531" s="279" t="s">
        <v>1770</v>
      </c>
      <c r="I2531" s="275" t="s">
        <v>10</v>
      </c>
      <c r="J2531" s="275" t="s">
        <v>10</v>
      </c>
      <c r="K2531" s="278" t="s">
        <v>277</v>
      </c>
      <c r="L2531" s="283">
        <v>12</v>
      </c>
      <c r="M2531" s="158">
        <f t="shared" si="283"/>
        <v>14</v>
      </c>
      <c r="N2531" s="275">
        <v>142436</v>
      </c>
      <c r="O2531" s="158"/>
      <c r="P2531" s="158"/>
      <c r="Q2531" s="275">
        <v>142436</v>
      </c>
      <c r="R2531" s="158" t="s">
        <v>74</v>
      </c>
      <c r="S2531" s="158" t="str">
        <f>IFERROR(VLOOKUP(B2531,#REF!,3,0),"-")</f>
        <v>-</v>
      </c>
      <c r="T2531" s="159" t="str">
        <f>S2531&amp;"-"&amp;COUNTIF($S$2:S2531,S2531)</f>
        <v>--2527</v>
      </c>
      <c r="U2531" s="160">
        <f t="shared" si="277"/>
        <v>12</v>
      </c>
      <c r="V2531" s="160">
        <f t="shared" si="278"/>
        <v>14</v>
      </c>
      <c r="W2531" s="161" t="str">
        <f t="shared" si="279"/>
        <v>13 MAY 2024</v>
      </c>
      <c r="X2531" s="162">
        <f t="shared" si="280"/>
        <v>2530</v>
      </c>
      <c r="Y2531" s="163"/>
      <c r="AE2531" s="161" t="str">
        <f t="shared" si="282"/>
        <v>THE QURANIC LEARNING SEC 1</v>
      </c>
    </row>
    <row r="2532" spans="1:41" s="161" customFormat="1" ht="23.25" customHeight="1" x14ac:dyDescent="0.25">
      <c r="A2532" s="275">
        <f t="shared" si="281"/>
        <v>142475</v>
      </c>
      <c r="B2532" s="284" t="str">
        <f>A2532&amp;"-"&amp;COUNTIF($A$2:A2532,A2532)</f>
        <v>142475-1</v>
      </c>
      <c r="C2532" s="275">
        <v>2531</v>
      </c>
      <c r="D2532" s="278" t="s">
        <v>593</v>
      </c>
      <c r="E2532" s="275" t="s">
        <v>18</v>
      </c>
      <c r="F2532" s="275">
        <v>142475</v>
      </c>
      <c r="G2532" s="275" t="s">
        <v>179</v>
      </c>
      <c r="H2532" s="279" t="s">
        <v>1781</v>
      </c>
      <c r="I2532" s="275" t="s">
        <v>10</v>
      </c>
      <c r="J2532" s="275" t="s">
        <v>10</v>
      </c>
      <c r="K2532" s="278" t="s">
        <v>277</v>
      </c>
      <c r="L2532" s="283">
        <v>1</v>
      </c>
      <c r="M2532" s="158">
        <f t="shared" si="283"/>
        <v>3</v>
      </c>
      <c r="N2532" s="275">
        <v>142475</v>
      </c>
      <c r="O2532" s="158"/>
      <c r="P2532" s="158"/>
      <c r="Q2532" s="275">
        <v>142475</v>
      </c>
      <c r="R2532" s="158" t="s">
        <v>74</v>
      </c>
      <c r="S2532" s="158" t="str">
        <f>IFERROR(VLOOKUP(B2532,#REF!,3,0),"-")</f>
        <v>-</v>
      </c>
      <c r="T2532" s="159" t="str">
        <f>S2532&amp;"-"&amp;COUNTIF($S$2:S2532,S2532)</f>
        <v>--2528</v>
      </c>
      <c r="U2532" s="160">
        <f t="shared" si="277"/>
        <v>1</v>
      </c>
      <c r="V2532" s="160">
        <f t="shared" si="278"/>
        <v>3</v>
      </c>
      <c r="W2532" s="161" t="str">
        <f t="shared" si="279"/>
        <v>13 MAY 2024</v>
      </c>
      <c r="X2532" s="162">
        <f t="shared" si="280"/>
        <v>2531</v>
      </c>
      <c r="Y2532" s="163"/>
      <c r="AE2532" s="161" t="str">
        <f t="shared" si="282"/>
        <v>FUNDAMENTALS OF MATH-II SEC 1</v>
      </c>
    </row>
    <row r="2533" spans="1:41" s="161" customFormat="1" ht="23.25" customHeight="1" x14ac:dyDescent="0.25">
      <c r="A2533" s="275">
        <f t="shared" si="281"/>
        <v>142475</v>
      </c>
      <c r="B2533" s="284" t="str">
        <f>A2533&amp;"-"&amp;COUNTIF($A$2:A2533,A2533)</f>
        <v>142475-2</v>
      </c>
      <c r="C2533" s="275">
        <v>2532</v>
      </c>
      <c r="D2533" s="278" t="s">
        <v>593</v>
      </c>
      <c r="E2533" s="275" t="s">
        <v>18</v>
      </c>
      <c r="F2533" s="275">
        <v>142475</v>
      </c>
      <c r="G2533" s="275" t="s">
        <v>179</v>
      </c>
      <c r="H2533" s="279" t="s">
        <v>1781</v>
      </c>
      <c r="I2533" s="275" t="s">
        <v>10</v>
      </c>
      <c r="J2533" s="275" t="s">
        <v>10</v>
      </c>
      <c r="K2533" s="278" t="s">
        <v>278</v>
      </c>
      <c r="L2533" s="283">
        <v>1</v>
      </c>
      <c r="M2533" s="158">
        <f t="shared" si="283"/>
        <v>3</v>
      </c>
      <c r="N2533" s="275">
        <v>142475</v>
      </c>
      <c r="O2533" s="158"/>
      <c r="P2533" s="158"/>
      <c r="Q2533" s="275">
        <v>142475</v>
      </c>
      <c r="R2533" s="158" t="s">
        <v>74</v>
      </c>
      <c r="S2533" s="158" t="str">
        <f>IFERROR(VLOOKUP(B2533,#REF!,3,0),"-")</f>
        <v>-</v>
      </c>
      <c r="T2533" s="159" t="str">
        <f>S2533&amp;"-"&amp;COUNTIF($S$2:S2533,S2533)</f>
        <v>--2529</v>
      </c>
      <c r="U2533" s="160">
        <f t="shared" si="277"/>
        <v>1</v>
      </c>
      <c r="V2533" s="160">
        <f t="shared" si="278"/>
        <v>3</v>
      </c>
      <c r="W2533" s="161" t="str">
        <f t="shared" si="279"/>
        <v>13 MAY 2024</v>
      </c>
      <c r="X2533" s="162">
        <f t="shared" si="280"/>
        <v>2532</v>
      </c>
      <c r="Y2533" s="163"/>
      <c r="AE2533" s="161" t="str">
        <f t="shared" si="282"/>
        <v>FUNDAMENTALS OF MATH-II SEC 1</v>
      </c>
    </row>
    <row r="2534" spans="1:41" s="161" customFormat="1" ht="23.25" customHeight="1" x14ac:dyDescent="0.25">
      <c r="A2534" s="275">
        <f t="shared" si="281"/>
        <v>142494</v>
      </c>
      <c r="B2534" s="284" t="str">
        <f>A2534&amp;"-"&amp;COUNTIF($A$2:A2534,A2534)</f>
        <v>142494-1</v>
      </c>
      <c r="C2534" s="275">
        <v>2533</v>
      </c>
      <c r="D2534" s="278" t="s">
        <v>593</v>
      </c>
      <c r="E2534" s="275" t="s">
        <v>587</v>
      </c>
      <c r="F2534" s="275">
        <v>142494</v>
      </c>
      <c r="G2534" s="275" t="s">
        <v>535</v>
      </c>
      <c r="H2534" s="279" t="s">
        <v>1770</v>
      </c>
      <c r="I2534" s="275" t="s">
        <v>10</v>
      </c>
      <c r="J2534" s="275" t="s">
        <v>10</v>
      </c>
      <c r="K2534" s="278" t="s">
        <v>278</v>
      </c>
      <c r="L2534" s="283">
        <v>1</v>
      </c>
      <c r="M2534" s="158">
        <f t="shared" si="283"/>
        <v>3</v>
      </c>
      <c r="N2534" s="275">
        <v>142494</v>
      </c>
      <c r="O2534" s="158"/>
      <c r="P2534" s="158"/>
      <c r="Q2534" s="275">
        <v>142494</v>
      </c>
      <c r="R2534" s="158" t="s">
        <v>74</v>
      </c>
      <c r="S2534" s="158" t="str">
        <f>IFERROR(VLOOKUP(B2534,#REF!,3,0),"-")</f>
        <v>-</v>
      </c>
      <c r="T2534" s="159" t="str">
        <f>S2534&amp;"-"&amp;COUNTIF($S$2:S2534,S2534)</f>
        <v>--2530</v>
      </c>
      <c r="U2534" s="160">
        <f t="shared" si="277"/>
        <v>1</v>
      </c>
      <c r="V2534" s="160">
        <f t="shared" si="278"/>
        <v>3</v>
      </c>
      <c r="W2534" s="161" t="str">
        <f t="shared" si="279"/>
        <v>13 MAY 2024</v>
      </c>
      <c r="X2534" s="162">
        <f t="shared" si="280"/>
        <v>2533</v>
      </c>
      <c r="Y2534" s="163"/>
      <c r="AE2534" s="161" t="str">
        <f t="shared" si="282"/>
        <v>THE QURANIC LEARNING SEC 1</v>
      </c>
    </row>
    <row r="2535" spans="1:41" s="161" customFormat="1" ht="23.25" customHeight="1" x14ac:dyDescent="0.25">
      <c r="A2535" s="275">
        <f t="shared" si="281"/>
        <v>142529</v>
      </c>
      <c r="B2535" s="284" t="str">
        <f>A2535&amp;"-"&amp;COUNTIF($A$2:A2535,A2535)</f>
        <v>142529-1</v>
      </c>
      <c r="C2535" s="275">
        <v>2534</v>
      </c>
      <c r="D2535" s="278" t="s">
        <v>593</v>
      </c>
      <c r="E2535" s="275" t="s">
        <v>582</v>
      </c>
      <c r="F2535" s="275">
        <v>142529</v>
      </c>
      <c r="G2535" s="275" t="s">
        <v>537</v>
      </c>
      <c r="H2535" s="279" t="s">
        <v>1770</v>
      </c>
      <c r="I2535" s="275" t="s">
        <v>10</v>
      </c>
      <c r="J2535" s="275" t="s">
        <v>10</v>
      </c>
      <c r="K2535" s="278" t="s">
        <v>278</v>
      </c>
      <c r="L2535" s="283">
        <v>2</v>
      </c>
      <c r="M2535" s="158">
        <f t="shared" si="283"/>
        <v>4</v>
      </c>
      <c r="N2535" s="275">
        <v>142529</v>
      </c>
      <c r="O2535" s="158"/>
      <c r="P2535" s="158"/>
      <c r="Q2535" s="275">
        <v>142529</v>
      </c>
      <c r="R2535" s="158" t="s">
        <v>74</v>
      </c>
      <c r="S2535" s="158" t="str">
        <f>IFERROR(VLOOKUP(B2535,#REF!,3,0),"-")</f>
        <v>-</v>
      </c>
      <c r="T2535" s="159" t="str">
        <f>S2535&amp;"-"&amp;COUNTIF($S$2:S2535,S2535)</f>
        <v>--2531</v>
      </c>
      <c r="U2535" s="160">
        <f t="shared" si="277"/>
        <v>2</v>
      </c>
      <c r="V2535" s="160">
        <f t="shared" si="278"/>
        <v>4</v>
      </c>
      <c r="W2535" s="161" t="str">
        <f t="shared" si="279"/>
        <v>13 MAY 2024</v>
      </c>
      <c r="X2535" s="162">
        <f t="shared" si="280"/>
        <v>2534</v>
      </c>
      <c r="Y2535" s="163"/>
      <c r="AE2535" s="161" t="str">
        <f t="shared" si="282"/>
        <v>THE QURANIC LEARNING SEC 1</v>
      </c>
    </row>
    <row r="2536" spans="1:41" s="161" customFormat="1" ht="23.25" customHeight="1" x14ac:dyDescent="0.25">
      <c r="A2536" s="275">
        <f t="shared" si="281"/>
        <v>142530</v>
      </c>
      <c r="B2536" s="284" t="str">
        <f>A2536&amp;"-"&amp;COUNTIF($A$2:A2536,A2536)</f>
        <v>142530-1</v>
      </c>
      <c r="C2536" s="275">
        <v>2535</v>
      </c>
      <c r="D2536" s="278" t="s">
        <v>593</v>
      </c>
      <c r="E2536" s="275" t="s">
        <v>581</v>
      </c>
      <c r="F2536" s="275">
        <v>142530</v>
      </c>
      <c r="G2536" s="275" t="s">
        <v>537</v>
      </c>
      <c r="H2536" s="279" t="s">
        <v>1770</v>
      </c>
      <c r="I2536" s="275" t="s">
        <v>10</v>
      </c>
      <c r="J2536" s="275" t="s">
        <v>10</v>
      </c>
      <c r="K2536" s="278" t="s">
        <v>278</v>
      </c>
      <c r="L2536" s="283">
        <v>1</v>
      </c>
      <c r="M2536" s="158">
        <f t="shared" si="283"/>
        <v>3</v>
      </c>
      <c r="N2536" s="275">
        <v>142530</v>
      </c>
      <c r="O2536" s="158"/>
      <c r="P2536" s="158"/>
      <c r="Q2536" s="275">
        <v>142530</v>
      </c>
      <c r="R2536" s="158" t="s">
        <v>74</v>
      </c>
      <c r="S2536" s="158" t="str">
        <f>IFERROR(VLOOKUP(B2536,#REF!,3,0),"-")</f>
        <v>-</v>
      </c>
      <c r="T2536" s="159" t="str">
        <f>S2536&amp;"-"&amp;COUNTIF($S$2:S2536,S2536)</f>
        <v>--2532</v>
      </c>
      <c r="U2536" s="160">
        <f t="shared" si="277"/>
        <v>1</v>
      </c>
      <c r="V2536" s="160">
        <f t="shared" si="278"/>
        <v>3</v>
      </c>
      <c r="W2536" s="161" t="str">
        <f t="shared" si="279"/>
        <v>13 MAY 2024</v>
      </c>
      <c r="X2536" s="162">
        <f t="shared" si="280"/>
        <v>2535</v>
      </c>
      <c r="Y2536" s="163"/>
      <c r="AE2536" s="161" t="str">
        <f t="shared" si="282"/>
        <v>THE QURANIC LEARNING SEC 1</v>
      </c>
    </row>
    <row r="2537" spans="1:41" ht="23.25" customHeight="1" x14ac:dyDescent="0.25">
      <c r="A2537" s="275">
        <f t="shared" si="281"/>
        <v>142063</v>
      </c>
      <c r="B2537" s="284" t="str">
        <f>A2537&amp;"-"&amp;COUNTIF($A$2:A2537,A2537)</f>
        <v>142063-3</v>
      </c>
      <c r="C2537" s="275">
        <v>2536</v>
      </c>
      <c r="D2537" s="278" t="s">
        <v>593</v>
      </c>
      <c r="E2537" s="275" t="s">
        <v>21</v>
      </c>
      <c r="F2537" s="275">
        <v>142063</v>
      </c>
      <c r="G2537" s="275" t="s">
        <v>148</v>
      </c>
      <c r="H2537" s="279" t="s">
        <v>1778</v>
      </c>
      <c r="I2537" s="275" t="s">
        <v>10</v>
      </c>
      <c r="J2537" s="275" t="s">
        <v>92</v>
      </c>
      <c r="K2537" s="278" t="s">
        <v>284</v>
      </c>
      <c r="L2537" s="283">
        <v>2</v>
      </c>
      <c r="M2537" s="158">
        <f t="shared" si="283"/>
        <v>4</v>
      </c>
      <c r="N2537" s="275">
        <v>142063</v>
      </c>
      <c r="O2537" s="158"/>
      <c r="P2537" s="158"/>
      <c r="Q2537" s="275">
        <v>142063</v>
      </c>
      <c r="R2537" s="158" t="s">
        <v>74</v>
      </c>
      <c r="S2537" s="158" t="str">
        <f>IFERROR(VLOOKUP(B2537,#REF!,3,0),"-")</f>
        <v>-</v>
      </c>
      <c r="T2537" s="159" t="str">
        <f>S2537&amp;"-"&amp;COUNTIF($S$2:S2537,S2537)</f>
        <v>--2533</v>
      </c>
      <c r="U2537" s="160">
        <f t="shared" si="277"/>
        <v>2</v>
      </c>
      <c r="V2537" s="160">
        <f t="shared" si="278"/>
        <v>4</v>
      </c>
      <c r="W2537" s="161" t="str">
        <f t="shared" si="279"/>
        <v>13 MAY 2024</v>
      </c>
      <c r="X2537" s="162">
        <f t="shared" si="280"/>
        <v>2536</v>
      </c>
      <c r="Y2537" s="163"/>
      <c r="Z2537" s="161"/>
      <c r="AA2537" s="161"/>
      <c r="AB2537" s="161"/>
      <c r="AC2537" s="161"/>
      <c r="AD2537" s="161"/>
      <c r="AE2537" s="161" t="str">
        <f t="shared" si="282"/>
        <v>MACHINE LEARNING SEC 3</v>
      </c>
      <c r="AF2537" s="161"/>
      <c r="AG2537" s="161"/>
      <c r="AH2537" s="161"/>
      <c r="AI2537" s="161"/>
      <c r="AJ2537" s="161"/>
      <c r="AK2537" s="161"/>
      <c r="AL2537" s="161"/>
      <c r="AM2537" s="161"/>
      <c r="AN2537" s="161"/>
      <c r="AO2537" s="161"/>
    </row>
    <row r="2538" spans="1:41" ht="23.25" customHeight="1" x14ac:dyDescent="0.25">
      <c r="A2538" s="275">
        <f t="shared" si="281"/>
        <v>142179</v>
      </c>
      <c r="B2538" s="284" t="str">
        <f>A2538&amp;"-"&amp;COUNTIF($A$2:A2538,A2538)</f>
        <v>142179-1</v>
      </c>
      <c r="C2538" s="275">
        <v>2537</v>
      </c>
      <c r="D2538" s="278" t="s">
        <v>593</v>
      </c>
      <c r="E2538" s="275" t="s">
        <v>18</v>
      </c>
      <c r="F2538" s="275">
        <v>142179</v>
      </c>
      <c r="G2538" s="275" t="s">
        <v>905</v>
      </c>
      <c r="H2538" s="279" t="s">
        <v>1776</v>
      </c>
      <c r="I2538" s="275" t="s">
        <v>10</v>
      </c>
      <c r="J2538" s="275" t="s">
        <v>92</v>
      </c>
      <c r="K2538" s="278" t="s">
        <v>284</v>
      </c>
      <c r="L2538" s="283">
        <v>20</v>
      </c>
      <c r="M2538" s="158">
        <f t="shared" si="283"/>
        <v>22</v>
      </c>
      <c r="N2538" s="275">
        <v>142179</v>
      </c>
      <c r="O2538" s="158"/>
      <c r="P2538" s="158"/>
      <c r="Q2538" s="275">
        <v>142179</v>
      </c>
      <c r="R2538" s="158" t="s">
        <v>74</v>
      </c>
      <c r="S2538" s="158" t="str">
        <f>IFERROR(VLOOKUP(B2538,#REF!,3,0),"-")</f>
        <v>-</v>
      </c>
      <c r="T2538" s="159" t="str">
        <f>S2538&amp;"-"&amp;COUNTIF($S$2:S2538,S2538)</f>
        <v>--2534</v>
      </c>
      <c r="U2538" s="160">
        <f t="shared" ref="U2538:U2539" si="284">+L2538</f>
        <v>20</v>
      </c>
      <c r="V2538" s="160">
        <f t="shared" ref="V2538:V2539" si="285">+U2538+2</f>
        <v>22</v>
      </c>
      <c r="W2538" s="161" t="str">
        <f t="shared" ref="W2538:W2539" si="286">+D2538</f>
        <v>13 MAY 2024</v>
      </c>
      <c r="X2538" s="162">
        <f t="shared" ref="X2538:X2539" si="287">+C2538</f>
        <v>2537</v>
      </c>
      <c r="Y2538" s="163"/>
      <c r="Z2538" s="161"/>
      <c r="AA2538" s="161"/>
      <c r="AB2538" s="161"/>
      <c r="AC2538" s="161"/>
      <c r="AD2538" s="161"/>
      <c r="AE2538" s="161" t="str">
        <f t="shared" ref="AE2538:AE2601" si="288">UPPER(H2538)</f>
        <v>FUNDAMENTALS OF MATH II SEC 2</v>
      </c>
      <c r="AF2538" s="161"/>
      <c r="AG2538" s="161"/>
      <c r="AH2538" s="161"/>
      <c r="AI2538" s="161"/>
      <c r="AJ2538" s="161"/>
      <c r="AK2538" s="161"/>
      <c r="AL2538" s="161"/>
      <c r="AM2538" s="161"/>
      <c r="AN2538" s="161"/>
      <c r="AO2538" s="161"/>
    </row>
    <row r="2539" spans="1:41" s="161" customFormat="1" ht="23.25" customHeight="1" x14ac:dyDescent="0.25">
      <c r="A2539" s="275">
        <f t="shared" si="281"/>
        <v>142179</v>
      </c>
      <c r="B2539" s="284" t="str">
        <f>A2539&amp;"-"&amp;COUNTIF($A$2:A2539,A2539)</f>
        <v>142179-2</v>
      </c>
      <c r="C2539" s="275">
        <v>2538</v>
      </c>
      <c r="D2539" s="278" t="s">
        <v>593</v>
      </c>
      <c r="E2539" s="275" t="s">
        <v>18</v>
      </c>
      <c r="F2539" s="275">
        <v>142179</v>
      </c>
      <c r="G2539" s="275" t="s">
        <v>905</v>
      </c>
      <c r="H2539" s="279" t="s">
        <v>1776</v>
      </c>
      <c r="I2539" s="275" t="s">
        <v>10</v>
      </c>
      <c r="J2539" s="275" t="s">
        <v>92</v>
      </c>
      <c r="K2539" s="278" t="s">
        <v>285</v>
      </c>
      <c r="L2539" s="283">
        <v>2</v>
      </c>
      <c r="M2539" s="158">
        <f t="shared" si="283"/>
        <v>4</v>
      </c>
      <c r="N2539" s="275">
        <v>142179</v>
      </c>
      <c r="O2539" s="158"/>
      <c r="P2539" s="158"/>
      <c r="Q2539" s="275">
        <v>142179</v>
      </c>
      <c r="R2539" s="158" t="s">
        <v>74</v>
      </c>
      <c r="S2539" s="158" t="str">
        <f>IFERROR(VLOOKUP(B2539,#REF!,3,0),"-")</f>
        <v>-</v>
      </c>
      <c r="T2539" s="159" t="str">
        <f>S2539&amp;"-"&amp;COUNTIF($S$2:S2539,S2539)</f>
        <v>--2535</v>
      </c>
      <c r="U2539" s="160">
        <f t="shared" si="284"/>
        <v>2</v>
      </c>
      <c r="V2539" s="160">
        <f t="shared" si="285"/>
        <v>4</v>
      </c>
      <c r="W2539" s="161" t="str">
        <f t="shared" si="286"/>
        <v>13 MAY 2024</v>
      </c>
      <c r="X2539" s="162">
        <f t="shared" si="287"/>
        <v>2538</v>
      </c>
      <c r="Y2539" s="163"/>
      <c r="AE2539" s="161" t="str">
        <f t="shared" si="288"/>
        <v>FUNDAMENTALS OF MATH II SEC 2</v>
      </c>
    </row>
    <row r="2540" spans="1:41" s="161" customFormat="1" ht="23.25" customHeight="1" x14ac:dyDescent="0.25">
      <c r="A2540" s="275">
        <f t="shared" si="281"/>
        <v>142252</v>
      </c>
      <c r="B2540" s="284" t="str">
        <f>A2540&amp;"-"&amp;COUNTIF($A$2:A2540,A2540)</f>
        <v>142252-1</v>
      </c>
      <c r="C2540" s="275">
        <v>2539</v>
      </c>
      <c r="D2540" s="278" t="s">
        <v>593</v>
      </c>
      <c r="E2540" s="275" t="s">
        <v>18</v>
      </c>
      <c r="F2540" s="275">
        <v>142252</v>
      </c>
      <c r="G2540" s="275" t="s">
        <v>905</v>
      </c>
      <c r="H2540" s="279" t="s">
        <v>1775</v>
      </c>
      <c r="I2540" s="275" t="s">
        <v>10</v>
      </c>
      <c r="J2540" s="275" t="s">
        <v>92</v>
      </c>
      <c r="K2540" s="278" t="s">
        <v>285</v>
      </c>
      <c r="L2540" s="283">
        <v>3</v>
      </c>
      <c r="M2540" s="158">
        <f t="shared" si="283"/>
        <v>5</v>
      </c>
      <c r="N2540" s="275">
        <v>142252</v>
      </c>
      <c r="O2540" s="158"/>
      <c r="P2540" s="158"/>
      <c r="Q2540" s="275">
        <v>142252</v>
      </c>
      <c r="R2540" s="158" t="s">
        <v>74</v>
      </c>
      <c r="S2540" s="158" t="str">
        <f>IFERROR(VLOOKUP(B2540,#REF!,3,0),"-")</f>
        <v>-</v>
      </c>
      <c r="T2540" s="159" t="str">
        <f>S2540&amp;"-"&amp;COUNTIF($S$2:S2540,S2540)</f>
        <v>--2536</v>
      </c>
      <c r="U2540" s="160">
        <f t="shared" ref="U2540:U2603" si="289">+L2540</f>
        <v>3</v>
      </c>
      <c r="V2540" s="160">
        <f t="shared" ref="V2540:V2603" si="290">+U2540+2</f>
        <v>5</v>
      </c>
      <c r="W2540" s="161" t="str">
        <f t="shared" ref="W2540:W2603" si="291">+D2540</f>
        <v>13 MAY 2024</v>
      </c>
      <c r="X2540" s="162">
        <f t="shared" ref="X2540:X2603" si="292">+C2540</f>
        <v>2539</v>
      </c>
      <c r="Y2540" s="163"/>
      <c r="AE2540" s="161" t="str">
        <f t="shared" si="288"/>
        <v>FUNDAMENTALS OF MATH II SEC 1</v>
      </c>
    </row>
    <row r="2541" spans="1:41" s="161" customFormat="1" ht="23.25" customHeight="1" x14ac:dyDescent="0.25">
      <c r="A2541" s="275">
        <f t="shared" si="281"/>
        <v>142430</v>
      </c>
      <c r="B2541" s="284" t="str">
        <f>A2541&amp;"-"&amp;COUNTIF($A$2:A2541,A2541)</f>
        <v>142430-1</v>
      </c>
      <c r="C2541" s="275">
        <v>2540</v>
      </c>
      <c r="D2541" s="278" t="s">
        <v>593</v>
      </c>
      <c r="E2541" s="275" t="s">
        <v>28</v>
      </c>
      <c r="F2541" s="275">
        <v>142430</v>
      </c>
      <c r="G2541" s="275" t="s">
        <v>535</v>
      </c>
      <c r="H2541" s="279" t="s">
        <v>1770</v>
      </c>
      <c r="I2541" s="275" t="s">
        <v>10</v>
      </c>
      <c r="J2541" s="275" t="s">
        <v>92</v>
      </c>
      <c r="K2541" s="278" t="s">
        <v>285</v>
      </c>
      <c r="L2541" s="283">
        <v>8</v>
      </c>
      <c r="M2541" s="158">
        <f t="shared" si="283"/>
        <v>10</v>
      </c>
      <c r="N2541" s="275">
        <v>142430</v>
      </c>
      <c r="O2541" s="158"/>
      <c r="P2541" s="158"/>
      <c r="Q2541" s="275">
        <v>142430</v>
      </c>
      <c r="R2541" s="158" t="s">
        <v>74</v>
      </c>
      <c r="S2541" s="158" t="str">
        <f>IFERROR(VLOOKUP(B2541,#REF!,3,0),"-")</f>
        <v>-</v>
      </c>
      <c r="T2541" s="159" t="str">
        <f>S2541&amp;"-"&amp;COUNTIF($S$2:S2541,S2541)</f>
        <v>--2537</v>
      </c>
      <c r="U2541" s="160">
        <f t="shared" si="289"/>
        <v>8</v>
      </c>
      <c r="V2541" s="160">
        <f t="shared" si="290"/>
        <v>10</v>
      </c>
      <c r="W2541" s="161" t="str">
        <f t="shared" si="291"/>
        <v>13 MAY 2024</v>
      </c>
      <c r="X2541" s="162">
        <f t="shared" si="292"/>
        <v>2540</v>
      </c>
      <c r="Y2541" s="163"/>
      <c r="AE2541" s="161" t="str">
        <f t="shared" si="288"/>
        <v>THE QURANIC LEARNING SEC 1</v>
      </c>
    </row>
    <row r="2542" spans="1:41" s="161" customFormat="1" ht="23.25" customHeight="1" x14ac:dyDescent="0.25">
      <c r="A2542" s="275">
        <f t="shared" si="281"/>
        <v>142435</v>
      </c>
      <c r="B2542" s="284" t="str">
        <f>A2542&amp;"-"&amp;COUNTIF($A$2:A2542,A2542)</f>
        <v>142435-2</v>
      </c>
      <c r="C2542" s="275">
        <v>2541</v>
      </c>
      <c r="D2542" s="278" t="s">
        <v>593</v>
      </c>
      <c r="E2542" s="275" t="s">
        <v>22</v>
      </c>
      <c r="F2542" s="275">
        <v>142435</v>
      </c>
      <c r="G2542" s="275" t="s">
        <v>535</v>
      </c>
      <c r="H2542" s="279" t="s">
        <v>1770</v>
      </c>
      <c r="I2542" s="275" t="s">
        <v>10</v>
      </c>
      <c r="J2542" s="275" t="s">
        <v>92</v>
      </c>
      <c r="K2542" s="278" t="s">
        <v>285</v>
      </c>
      <c r="L2542" s="283">
        <v>9</v>
      </c>
      <c r="M2542" s="158">
        <f t="shared" si="283"/>
        <v>11</v>
      </c>
      <c r="N2542" s="275">
        <v>142435</v>
      </c>
      <c r="O2542" s="158"/>
      <c r="P2542" s="158"/>
      <c r="Q2542" s="275">
        <v>142435</v>
      </c>
      <c r="R2542" s="158" t="s">
        <v>74</v>
      </c>
      <c r="S2542" s="158" t="str">
        <f>IFERROR(VLOOKUP(B2542,#REF!,3,0),"-")</f>
        <v>-</v>
      </c>
      <c r="T2542" s="159" t="str">
        <f>S2542&amp;"-"&amp;COUNTIF($S$2:S2542,S2542)</f>
        <v>--2538</v>
      </c>
      <c r="U2542" s="160">
        <f t="shared" si="289"/>
        <v>9</v>
      </c>
      <c r="V2542" s="160">
        <f t="shared" si="290"/>
        <v>11</v>
      </c>
      <c r="W2542" s="161" t="str">
        <f t="shared" si="291"/>
        <v>13 MAY 2024</v>
      </c>
      <c r="X2542" s="162">
        <f t="shared" si="292"/>
        <v>2541</v>
      </c>
      <c r="Y2542" s="163"/>
      <c r="AE2542" s="161" t="str">
        <f t="shared" si="288"/>
        <v>THE QURANIC LEARNING SEC 1</v>
      </c>
    </row>
    <row r="2543" spans="1:41" s="161" customFormat="1" ht="23.25" customHeight="1" x14ac:dyDescent="0.25">
      <c r="A2543" s="275">
        <f t="shared" si="281"/>
        <v>142245</v>
      </c>
      <c r="B2543" s="284" t="str">
        <f>A2543&amp;"-"&amp;COUNTIF($A$2:A2543,A2543)</f>
        <v>142245-1</v>
      </c>
      <c r="C2543" s="275">
        <v>2542</v>
      </c>
      <c r="D2543" s="278" t="s">
        <v>593</v>
      </c>
      <c r="E2543" s="275" t="s">
        <v>18</v>
      </c>
      <c r="F2543" s="275">
        <v>142245</v>
      </c>
      <c r="G2543" s="275" t="s">
        <v>906</v>
      </c>
      <c r="H2543" s="279" t="s">
        <v>1782</v>
      </c>
      <c r="I2543" s="275" t="s">
        <v>9</v>
      </c>
      <c r="J2543" s="275" t="s">
        <v>98</v>
      </c>
      <c r="K2543" s="278" t="s">
        <v>247</v>
      </c>
      <c r="L2543" s="283">
        <v>7</v>
      </c>
      <c r="M2543" s="158">
        <f t="shared" si="283"/>
        <v>9</v>
      </c>
      <c r="N2543" s="275">
        <v>142245</v>
      </c>
      <c r="O2543" s="158"/>
      <c r="P2543" s="158"/>
      <c r="Q2543" s="275">
        <v>142245</v>
      </c>
      <c r="R2543" s="158" t="s">
        <v>74</v>
      </c>
      <c r="S2543" s="158" t="str">
        <f>IFERROR(VLOOKUP(B2543,#REF!,3,0),"-")</f>
        <v>-</v>
      </c>
      <c r="T2543" s="159" t="str">
        <f>S2543&amp;"-"&amp;COUNTIF($S$2:S2543,S2543)</f>
        <v>--2539</v>
      </c>
      <c r="U2543" s="160">
        <f t="shared" si="289"/>
        <v>7</v>
      </c>
      <c r="V2543" s="160">
        <f t="shared" si="290"/>
        <v>9</v>
      </c>
      <c r="W2543" s="161" t="str">
        <f t="shared" si="291"/>
        <v>13 MAY 2024</v>
      </c>
      <c r="X2543" s="162">
        <f t="shared" si="292"/>
        <v>2542</v>
      </c>
      <c r="Y2543" s="163"/>
      <c r="AE2543" s="161" t="str">
        <f t="shared" si="288"/>
        <v>PROFESSIONAL PRACTICES SEC 1</v>
      </c>
    </row>
    <row r="2544" spans="1:41" s="161" customFormat="1" ht="23.25" customHeight="1" x14ac:dyDescent="0.25">
      <c r="A2544" s="275">
        <f t="shared" si="281"/>
        <v>142251</v>
      </c>
      <c r="B2544" s="284" t="str">
        <f>A2544&amp;"-"&amp;COUNTIF($A$2:A2544,A2544)</f>
        <v>142251-1</v>
      </c>
      <c r="C2544" s="275">
        <v>2543</v>
      </c>
      <c r="D2544" s="278" t="s">
        <v>593</v>
      </c>
      <c r="E2544" s="275" t="s">
        <v>18</v>
      </c>
      <c r="F2544" s="275">
        <v>142251</v>
      </c>
      <c r="G2544" s="275" t="s">
        <v>197</v>
      </c>
      <c r="H2544" s="279" t="s">
        <v>1782</v>
      </c>
      <c r="I2544" s="275" t="s">
        <v>9</v>
      </c>
      <c r="J2544" s="275" t="s">
        <v>98</v>
      </c>
      <c r="K2544" s="278" t="s">
        <v>247</v>
      </c>
      <c r="L2544" s="283">
        <v>2</v>
      </c>
      <c r="M2544" s="158">
        <f t="shared" si="283"/>
        <v>4</v>
      </c>
      <c r="N2544" s="275">
        <v>142251</v>
      </c>
      <c r="O2544" s="158"/>
      <c r="P2544" s="158"/>
      <c r="Q2544" s="275">
        <v>142251</v>
      </c>
      <c r="R2544" s="158" t="s">
        <v>74</v>
      </c>
      <c r="S2544" s="158" t="str">
        <f>IFERROR(VLOOKUP(B2544,#REF!,3,0),"-")</f>
        <v>-</v>
      </c>
      <c r="T2544" s="159" t="str">
        <f>S2544&amp;"-"&amp;COUNTIF($S$2:S2544,S2544)</f>
        <v>--2540</v>
      </c>
      <c r="U2544" s="160">
        <f t="shared" si="289"/>
        <v>2</v>
      </c>
      <c r="V2544" s="160">
        <f t="shared" si="290"/>
        <v>4</v>
      </c>
      <c r="W2544" s="161" t="str">
        <f t="shared" si="291"/>
        <v>13 MAY 2024</v>
      </c>
      <c r="X2544" s="162">
        <f t="shared" si="292"/>
        <v>2543</v>
      </c>
      <c r="Y2544" s="163"/>
      <c r="AE2544" s="161" t="str">
        <f t="shared" si="288"/>
        <v>PROFESSIONAL PRACTICES SEC 1</v>
      </c>
    </row>
    <row r="2545" spans="1:31" s="161" customFormat="1" ht="23.25" customHeight="1" x14ac:dyDescent="0.25">
      <c r="A2545" s="275">
        <f t="shared" si="281"/>
        <v>142515</v>
      </c>
      <c r="B2545" s="284" t="str">
        <f>A2545&amp;"-"&amp;COUNTIF($A$2:A2545,A2545)</f>
        <v>142515-1</v>
      </c>
      <c r="C2545" s="275">
        <v>2544</v>
      </c>
      <c r="D2545" s="278" t="s">
        <v>593</v>
      </c>
      <c r="E2545" s="275" t="s">
        <v>18</v>
      </c>
      <c r="F2545" s="275">
        <v>142515</v>
      </c>
      <c r="G2545" s="275" t="s">
        <v>197</v>
      </c>
      <c r="H2545" s="279" t="s">
        <v>1782</v>
      </c>
      <c r="I2545" s="275" t="s">
        <v>9</v>
      </c>
      <c r="J2545" s="275" t="s">
        <v>98</v>
      </c>
      <c r="K2545" s="278" t="s">
        <v>247</v>
      </c>
      <c r="L2545" s="283">
        <v>1</v>
      </c>
      <c r="M2545" s="158">
        <f t="shared" si="283"/>
        <v>3</v>
      </c>
      <c r="N2545" s="275">
        <v>142515</v>
      </c>
      <c r="O2545" s="158"/>
      <c r="P2545" s="158"/>
      <c r="Q2545" s="275">
        <v>142515</v>
      </c>
      <c r="R2545" s="158" t="s">
        <v>74</v>
      </c>
      <c r="S2545" s="158" t="str">
        <f>IFERROR(VLOOKUP(B2545,#REF!,3,0),"-")</f>
        <v>-</v>
      </c>
      <c r="T2545" s="159" t="str">
        <f>S2545&amp;"-"&amp;COUNTIF($S$2:S2545,S2545)</f>
        <v>--2541</v>
      </c>
      <c r="U2545" s="160">
        <f t="shared" si="289"/>
        <v>1</v>
      </c>
      <c r="V2545" s="160">
        <f t="shared" si="290"/>
        <v>3</v>
      </c>
      <c r="W2545" s="161" t="str">
        <f t="shared" si="291"/>
        <v>13 MAY 2024</v>
      </c>
      <c r="X2545" s="162">
        <f t="shared" si="292"/>
        <v>2544</v>
      </c>
      <c r="Y2545" s="163"/>
      <c r="AE2545" s="161" t="str">
        <f t="shared" si="288"/>
        <v>PROFESSIONAL PRACTICES SEC 1</v>
      </c>
    </row>
    <row r="2546" spans="1:31" s="161" customFormat="1" ht="23.25" customHeight="1" x14ac:dyDescent="0.25">
      <c r="A2546" s="275">
        <f t="shared" si="281"/>
        <v>141692</v>
      </c>
      <c r="B2546" s="284" t="str">
        <f>A2546&amp;"-"&amp;COUNTIF($A$2:A2546,A2546)</f>
        <v>141692-1</v>
      </c>
      <c r="C2546" s="275">
        <v>2545</v>
      </c>
      <c r="D2546" s="278" t="s">
        <v>593</v>
      </c>
      <c r="E2546" s="275" t="s">
        <v>21</v>
      </c>
      <c r="F2546" s="275">
        <v>141692</v>
      </c>
      <c r="G2546" s="275" t="s">
        <v>197</v>
      </c>
      <c r="H2546" s="279" t="s">
        <v>1782</v>
      </c>
      <c r="I2546" s="275" t="s">
        <v>9</v>
      </c>
      <c r="J2546" s="275" t="s">
        <v>100</v>
      </c>
      <c r="K2546" s="278" t="s">
        <v>253</v>
      </c>
      <c r="L2546" s="283">
        <v>13</v>
      </c>
      <c r="M2546" s="158">
        <f t="shared" si="283"/>
        <v>15</v>
      </c>
      <c r="N2546" s="275">
        <v>141692</v>
      </c>
      <c r="O2546" s="158"/>
      <c r="P2546" s="158"/>
      <c r="Q2546" s="275">
        <v>141692</v>
      </c>
      <c r="R2546" s="158" t="s">
        <v>74</v>
      </c>
      <c r="S2546" s="158" t="str">
        <f>IFERROR(VLOOKUP(B2546,#REF!,3,0),"-")</f>
        <v>-</v>
      </c>
      <c r="T2546" s="159" t="str">
        <f>S2546&amp;"-"&amp;COUNTIF($S$2:S2546,S2546)</f>
        <v>--2542</v>
      </c>
      <c r="U2546" s="160">
        <f t="shared" si="289"/>
        <v>13</v>
      </c>
      <c r="V2546" s="160">
        <f t="shared" si="290"/>
        <v>15</v>
      </c>
      <c r="W2546" s="161" t="str">
        <f t="shared" si="291"/>
        <v>13 MAY 2024</v>
      </c>
      <c r="X2546" s="162">
        <f t="shared" si="292"/>
        <v>2545</v>
      </c>
      <c r="Y2546" s="163"/>
      <c r="AE2546" s="161" t="str">
        <f t="shared" si="288"/>
        <v>PROFESSIONAL PRACTICES SEC 1</v>
      </c>
    </row>
    <row r="2547" spans="1:31" s="161" customFormat="1" ht="23.25" customHeight="1" x14ac:dyDescent="0.25">
      <c r="A2547" s="275">
        <f t="shared" si="281"/>
        <v>141693</v>
      </c>
      <c r="B2547" s="284" t="str">
        <f>A2547&amp;"-"&amp;COUNTIF($A$2:A2547,A2547)</f>
        <v>141693-1</v>
      </c>
      <c r="C2547" s="275">
        <v>2546</v>
      </c>
      <c r="D2547" s="278" t="s">
        <v>593</v>
      </c>
      <c r="E2547" s="275" t="s">
        <v>21</v>
      </c>
      <c r="F2547" s="275">
        <v>141693</v>
      </c>
      <c r="G2547" s="275" t="s">
        <v>197</v>
      </c>
      <c r="H2547" s="279" t="s">
        <v>1783</v>
      </c>
      <c r="I2547" s="275" t="s">
        <v>9</v>
      </c>
      <c r="J2547" s="275" t="s">
        <v>100</v>
      </c>
      <c r="K2547" s="278" t="s">
        <v>253</v>
      </c>
      <c r="L2547" s="283">
        <v>9</v>
      </c>
      <c r="M2547" s="158">
        <f t="shared" si="283"/>
        <v>11</v>
      </c>
      <c r="N2547" s="275">
        <v>141693</v>
      </c>
      <c r="O2547" s="158"/>
      <c r="P2547" s="158"/>
      <c r="Q2547" s="275">
        <v>141693</v>
      </c>
      <c r="R2547" s="158" t="s">
        <v>74</v>
      </c>
      <c r="S2547" s="158" t="str">
        <f>IFERROR(VLOOKUP(B2547,#REF!,3,0),"-")</f>
        <v>-</v>
      </c>
      <c r="T2547" s="159" t="str">
        <f>S2547&amp;"-"&amp;COUNTIF($S$2:S2547,S2547)</f>
        <v>--2543</v>
      </c>
      <c r="U2547" s="160">
        <f t="shared" si="289"/>
        <v>9</v>
      </c>
      <c r="V2547" s="160">
        <f t="shared" si="290"/>
        <v>11</v>
      </c>
      <c r="W2547" s="161" t="str">
        <f t="shared" si="291"/>
        <v>13 MAY 2024</v>
      </c>
      <c r="X2547" s="162">
        <f t="shared" si="292"/>
        <v>2546</v>
      </c>
      <c r="Y2547" s="163"/>
      <c r="AE2547" s="161" t="str">
        <f t="shared" si="288"/>
        <v>PROFESSIONAL PRACTICES SEC 2</v>
      </c>
    </row>
    <row r="2548" spans="1:31" s="161" customFormat="1" ht="23.25" customHeight="1" x14ac:dyDescent="0.25">
      <c r="A2548" s="275">
        <f t="shared" si="281"/>
        <v>141693</v>
      </c>
      <c r="B2548" s="284" t="str">
        <f>A2548&amp;"-"&amp;COUNTIF($A$2:A2548,A2548)</f>
        <v>141693-2</v>
      </c>
      <c r="C2548" s="275">
        <v>2547</v>
      </c>
      <c r="D2548" s="278" t="s">
        <v>593</v>
      </c>
      <c r="E2548" s="275" t="s">
        <v>21</v>
      </c>
      <c r="F2548" s="275">
        <v>141693</v>
      </c>
      <c r="G2548" s="275" t="s">
        <v>197</v>
      </c>
      <c r="H2548" s="279" t="s">
        <v>1783</v>
      </c>
      <c r="I2548" s="275" t="s">
        <v>9</v>
      </c>
      <c r="J2548" s="275" t="s">
        <v>100</v>
      </c>
      <c r="K2548" s="278" t="s">
        <v>254</v>
      </c>
      <c r="L2548" s="283">
        <v>22</v>
      </c>
      <c r="M2548" s="158">
        <f t="shared" si="283"/>
        <v>24</v>
      </c>
      <c r="N2548" s="275">
        <v>141693</v>
      </c>
      <c r="O2548" s="158"/>
      <c r="P2548" s="158"/>
      <c r="Q2548" s="275">
        <v>141693</v>
      </c>
      <c r="R2548" s="158" t="s">
        <v>74</v>
      </c>
      <c r="S2548" s="158" t="str">
        <f>IFERROR(VLOOKUP(B2548,#REF!,3,0),"-")</f>
        <v>-</v>
      </c>
      <c r="T2548" s="159" t="str">
        <f>S2548&amp;"-"&amp;COUNTIF($S$2:S2548,S2548)</f>
        <v>--2544</v>
      </c>
      <c r="U2548" s="160">
        <f t="shared" si="289"/>
        <v>22</v>
      </c>
      <c r="V2548" s="160">
        <f t="shared" si="290"/>
        <v>24</v>
      </c>
      <c r="W2548" s="161" t="str">
        <f t="shared" si="291"/>
        <v>13 MAY 2024</v>
      </c>
      <c r="X2548" s="162">
        <f t="shared" si="292"/>
        <v>2547</v>
      </c>
      <c r="Y2548" s="163"/>
      <c r="AE2548" s="161" t="str">
        <f t="shared" si="288"/>
        <v>PROFESSIONAL PRACTICES SEC 2</v>
      </c>
    </row>
    <row r="2549" spans="1:31" s="161" customFormat="1" ht="23.25" customHeight="1" x14ac:dyDescent="0.25">
      <c r="A2549" s="275">
        <f t="shared" si="281"/>
        <v>141693</v>
      </c>
      <c r="B2549" s="284" t="str">
        <f>A2549&amp;"-"&amp;COUNTIF($A$2:A2549,A2549)</f>
        <v>141693-3</v>
      </c>
      <c r="C2549" s="275">
        <v>2548</v>
      </c>
      <c r="D2549" s="278" t="s">
        <v>593</v>
      </c>
      <c r="E2549" s="275" t="s">
        <v>21</v>
      </c>
      <c r="F2549" s="275">
        <v>141693</v>
      </c>
      <c r="G2549" s="275" t="s">
        <v>197</v>
      </c>
      <c r="H2549" s="279" t="s">
        <v>1783</v>
      </c>
      <c r="I2549" s="275" t="s">
        <v>9</v>
      </c>
      <c r="J2549" s="275" t="s">
        <v>97</v>
      </c>
      <c r="K2549" s="278" t="s">
        <v>255</v>
      </c>
      <c r="L2549" s="283">
        <v>17</v>
      </c>
      <c r="M2549" s="158">
        <f t="shared" si="283"/>
        <v>19</v>
      </c>
      <c r="N2549" s="275">
        <v>141693</v>
      </c>
      <c r="O2549" s="158"/>
      <c r="P2549" s="158"/>
      <c r="Q2549" s="275">
        <v>141693</v>
      </c>
      <c r="R2549" s="158" t="s">
        <v>74</v>
      </c>
      <c r="S2549" s="158" t="str">
        <f>IFERROR(VLOOKUP(B2549,#REF!,3,0),"-")</f>
        <v>-</v>
      </c>
      <c r="T2549" s="159" t="str">
        <f>S2549&amp;"-"&amp;COUNTIF($S$2:S2549,S2549)</f>
        <v>--2545</v>
      </c>
      <c r="U2549" s="160">
        <f t="shared" si="289"/>
        <v>17</v>
      </c>
      <c r="V2549" s="160">
        <f t="shared" si="290"/>
        <v>19</v>
      </c>
      <c r="W2549" s="161" t="str">
        <f t="shared" si="291"/>
        <v>13 MAY 2024</v>
      </c>
      <c r="X2549" s="162">
        <f t="shared" si="292"/>
        <v>2548</v>
      </c>
      <c r="Y2549" s="163"/>
      <c r="AE2549" s="161" t="str">
        <f t="shared" si="288"/>
        <v>PROFESSIONAL PRACTICES SEC 2</v>
      </c>
    </row>
    <row r="2550" spans="1:31" s="161" customFormat="1" ht="23.25" customHeight="1" x14ac:dyDescent="0.25">
      <c r="A2550" s="275">
        <f t="shared" si="281"/>
        <v>141694</v>
      </c>
      <c r="B2550" s="284" t="str">
        <f>A2550&amp;"-"&amp;COUNTIF($A$2:A2550,A2550)</f>
        <v>141694-1</v>
      </c>
      <c r="C2550" s="275">
        <v>2549</v>
      </c>
      <c r="D2550" s="278" t="s">
        <v>593</v>
      </c>
      <c r="E2550" s="275" t="s">
        <v>21</v>
      </c>
      <c r="F2550" s="275">
        <v>141694</v>
      </c>
      <c r="G2550" s="275" t="s">
        <v>197</v>
      </c>
      <c r="H2550" s="279" t="s">
        <v>1784</v>
      </c>
      <c r="I2550" s="275" t="s">
        <v>9</v>
      </c>
      <c r="J2550" s="275" t="s">
        <v>97</v>
      </c>
      <c r="K2550" s="278" t="s">
        <v>255</v>
      </c>
      <c r="L2550" s="283">
        <v>5</v>
      </c>
      <c r="M2550" s="158">
        <f t="shared" si="283"/>
        <v>7</v>
      </c>
      <c r="N2550" s="275">
        <v>141694</v>
      </c>
      <c r="O2550" s="158"/>
      <c r="P2550" s="158"/>
      <c r="Q2550" s="275">
        <v>141694</v>
      </c>
      <c r="R2550" s="158" t="s">
        <v>74</v>
      </c>
      <c r="S2550" s="158" t="str">
        <f>IFERROR(VLOOKUP(B2550,#REF!,3,0),"-")</f>
        <v>-</v>
      </c>
      <c r="T2550" s="159" t="str">
        <f>S2550&amp;"-"&amp;COUNTIF($S$2:S2550,S2550)</f>
        <v>--2546</v>
      </c>
      <c r="U2550" s="160">
        <f t="shared" si="289"/>
        <v>5</v>
      </c>
      <c r="V2550" s="160">
        <f t="shared" si="290"/>
        <v>7</v>
      </c>
      <c r="W2550" s="161" t="str">
        <f t="shared" si="291"/>
        <v>13 MAY 2024</v>
      </c>
      <c r="X2550" s="162">
        <f t="shared" si="292"/>
        <v>2549</v>
      </c>
      <c r="Y2550" s="163"/>
      <c r="AE2550" s="161" t="str">
        <f t="shared" si="288"/>
        <v>PROFESSIONAL PRACTICES SEC 3</v>
      </c>
    </row>
    <row r="2551" spans="1:31" s="161" customFormat="1" ht="23.25" customHeight="1" x14ac:dyDescent="0.25">
      <c r="A2551" s="275">
        <f t="shared" si="281"/>
        <v>141694</v>
      </c>
      <c r="B2551" s="284" t="str">
        <f>A2551&amp;"-"&amp;COUNTIF($A$2:A2551,A2551)</f>
        <v>141694-2</v>
      </c>
      <c r="C2551" s="275">
        <v>2550</v>
      </c>
      <c r="D2551" s="278" t="s">
        <v>593</v>
      </c>
      <c r="E2551" s="275" t="s">
        <v>21</v>
      </c>
      <c r="F2551" s="275">
        <v>141694</v>
      </c>
      <c r="G2551" s="275" t="s">
        <v>197</v>
      </c>
      <c r="H2551" s="279" t="s">
        <v>1784</v>
      </c>
      <c r="I2551" s="275" t="s">
        <v>9</v>
      </c>
      <c r="J2551" s="275" t="s">
        <v>97</v>
      </c>
      <c r="K2551" s="278" t="s">
        <v>572</v>
      </c>
      <c r="L2551" s="283">
        <v>22</v>
      </c>
      <c r="M2551" s="158">
        <f t="shared" si="283"/>
        <v>24</v>
      </c>
      <c r="N2551" s="275">
        <v>141694</v>
      </c>
      <c r="O2551" s="158"/>
      <c r="P2551" s="158"/>
      <c r="Q2551" s="275">
        <v>141694</v>
      </c>
      <c r="R2551" s="158" t="s">
        <v>74</v>
      </c>
      <c r="S2551" s="158" t="str">
        <f>IFERROR(VLOOKUP(B2551,#REF!,3,0),"-")</f>
        <v>-</v>
      </c>
      <c r="T2551" s="159" t="str">
        <f>S2551&amp;"-"&amp;COUNTIF($S$2:S2551,S2551)</f>
        <v>--2547</v>
      </c>
      <c r="U2551" s="160">
        <f t="shared" si="289"/>
        <v>22</v>
      </c>
      <c r="V2551" s="160">
        <f t="shared" si="290"/>
        <v>24</v>
      </c>
      <c r="W2551" s="161" t="str">
        <f t="shared" si="291"/>
        <v>13 MAY 2024</v>
      </c>
      <c r="X2551" s="162">
        <f t="shared" si="292"/>
        <v>2550</v>
      </c>
      <c r="Y2551" s="163"/>
      <c r="AE2551" s="161" t="str">
        <f t="shared" si="288"/>
        <v>PROFESSIONAL PRACTICES SEC 3</v>
      </c>
    </row>
    <row r="2552" spans="1:31" s="161" customFormat="1" ht="23.25" customHeight="1" x14ac:dyDescent="0.25">
      <c r="A2552" s="275">
        <f t="shared" si="281"/>
        <v>141694</v>
      </c>
      <c r="B2552" s="284" t="str">
        <f>A2552&amp;"-"&amp;COUNTIF($A$2:A2552,A2552)</f>
        <v>141694-3</v>
      </c>
      <c r="C2552" s="275">
        <v>2551</v>
      </c>
      <c r="D2552" s="278" t="s">
        <v>593</v>
      </c>
      <c r="E2552" s="275" t="s">
        <v>21</v>
      </c>
      <c r="F2552" s="275">
        <v>141694</v>
      </c>
      <c r="G2552" s="275" t="s">
        <v>197</v>
      </c>
      <c r="H2552" s="279" t="s">
        <v>1784</v>
      </c>
      <c r="I2552" s="275" t="s">
        <v>9</v>
      </c>
      <c r="J2552" s="275" t="s">
        <v>97</v>
      </c>
      <c r="K2552" s="278" t="s">
        <v>256</v>
      </c>
      <c r="L2552" s="283">
        <v>16</v>
      </c>
      <c r="M2552" s="158">
        <f t="shared" si="283"/>
        <v>18</v>
      </c>
      <c r="N2552" s="275">
        <v>141694</v>
      </c>
      <c r="O2552" s="158"/>
      <c r="P2552" s="158"/>
      <c r="Q2552" s="275">
        <v>141694</v>
      </c>
      <c r="R2552" s="158" t="s">
        <v>74</v>
      </c>
      <c r="S2552" s="158" t="str">
        <f>IFERROR(VLOOKUP(B2552,#REF!,3,0),"-")</f>
        <v>-</v>
      </c>
      <c r="T2552" s="159" t="str">
        <f>S2552&amp;"-"&amp;COUNTIF($S$2:S2552,S2552)</f>
        <v>--2548</v>
      </c>
      <c r="U2552" s="160">
        <f t="shared" si="289"/>
        <v>16</v>
      </c>
      <c r="V2552" s="160">
        <f t="shared" si="290"/>
        <v>18</v>
      </c>
      <c r="W2552" s="161" t="str">
        <f t="shared" si="291"/>
        <v>13 MAY 2024</v>
      </c>
      <c r="X2552" s="162">
        <f t="shared" si="292"/>
        <v>2551</v>
      </c>
      <c r="Y2552" s="163"/>
      <c r="AE2552" s="161" t="str">
        <f t="shared" si="288"/>
        <v>PROFESSIONAL PRACTICES SEC 3</v>
      </c>
    </row>
    <row r="2553" spans="1:31" s="161" customFormat="1" ht="23.25" customHeight="1" x14ac:dyDescent="0.25">
      <c r="A2553" s="275">
        <f t="shared" si="281"/>
        <v>142224</v>
      </c>
      <c r="B2553" s="284" t="str">
        <f>A2553&amp;"-"&amp;COUNTIF($A$2:A2553,A2553)</f>
        <v>142224-1</v>
      </c>
      <c r="C2553" s="275">
        <v>2552</v>
      </c>
      <c r="D2553" s="278" t="s">
        <v>593</v>
      </c>
      <c r="E2553" s="275" t="s">
        <v>18</v>
      </c>
      <c r="F2553" s="275">
        <v>142224</v>
      </c>
      <c r="G2553" s="275" t="s">
        <v>197</v>
      </c>
      <c r="H2553" s="279" t="s">
        <v>1782</v>
      </c>
      <c r="I2553" s="275" t="s">
        <v>9</v>
      </c>
      <c r="J2553" s="275" t="s">
        <v>97</v>
      </c>
      <c r="K2553" s="278" t="s">
        <v>256</v>
      </c>
      <c r="L2553" s="283">
        <v>2</v>
      </c>
      <c r="M2553" s="158">
        <f t="shared" si="283"/>
        <v>4</v>
      </c>
      <c r="N2553" s="275">
        <v>142224</v>
      </c>
      <c r="O2553" s="158"/>
      <c r="P2553" s="158"/>
      <c r="Q2553" s="275">
        <v>142224</v>
      </c>
      <c r="R2553" s="158" t="s">
        <v>74</v>
      </c>
      <c r="S2553" s="158" t="str">
        <f>IFERROR(VLOOKUP(B2553,#REF!,3,0),"-")</f>
        <v>-</v>
      </c>
      <c r="T2553" s="159" t="str">
        <f>S2553&amp;"-"&amp;COUNTIF($S$2:S2553,S2553)</f>
        <v>--2549</v>
      </c>
      <c r="U2553" s="160">
        <f t="shared" si="289"/>
        <v>2</v>
      </c>
      <c r="V2553" s="160">
        <f t="shared" si="290"/>
        <v>4</v>
      </c>
      <c r="W2553" s="161" t="str">
        <f t="shared" si="291"/>
        <v>13 MAY 2024</v>
      </c>
      <c r="X2553" s="162">
        <f t="shared" si="292"/>
        <v>2552</v>
      </c>
      <c r="Y2553" s="163"/>
      <c r="AE2553" s="161" t="str">
        <f t="shared" si="288"/>
        <v>PROFESSIONAL PRACTICES SEC 1</v>
      </c>
    </row>
    <row r="2554" spans="1:31" s="161" customFormat="1" ht="23.25" customHeight="1" x14ac:dyDescent="0.25">
      <c r="A2554" s="275">
        <f t="shared" si="281"/>
        <v>142245</v>
      </c>
      <c r="B2554" s="284" t="str">
        <f>A2554&amp;"-"&amp;COUNTIF($A$2:A2554,A2554)</f>
        <v>142245-2</v>
      </c>
      <c r="C2554" s="275">
        <v>2553</v>
      </c>
      <c r="D2554" s="278" t="s">
        <v>593</v>
      </c>
      <c r="E2554" s="275" t="s">
        <v>18</v>
      </c>
      <c r="F2554" s="275">
        <v>142245</v>
      </c>
      <c r="G2554" s="275" t="s">
        <v>906</v>
      </c>
      <c r="H2554" s="279" t="s">
        <v>1782</v>
      </c>
      <c r="I2554" s="275" t="s">
        <v>9</v>
      </c>
      <c r="J2554" s="275" t="s">
        <v>97</v>
      </c>
      <c r="K2554" s="278" t="s">
        <v>256</v>
      </c>
      <c r="L2554" s="283">
        <v>4</v>
      </c>
      <c r="M2554" s="158">
        <f t="shared" si="283"/>
        <v>6</v>
      </c>
      <c r="N2554" s="275">
        <v>142245</v>
      </c>
      <c r="O2554" s="158"/>
      <c r="P2554" s="158"/>
      <c r="Q2554" s="275">
        <v>142245</v>
      </c>
      <c r="R2554" s="158" t="s">
        <v>74</v>
      </c>
      <c r="S2554" s="158" t="str">
        <f>IFERROR(VLOOKUP(B2554,#REF!,3,0),"-")</f>
        <v>-</v>
      </c>
      <c r="T2554" s="159" t="str">
        <f>S2554&amp;"-"&amp;COUNTIF($S$2:S2554,S2554)</f>
        <v>--2550</v>
      </c>
      <c r="U2554" s="160">
        <f t="shared" si="289"/>
        <v>4</v>
      </c>
      <c r="V2554" s="160">
        <f t="shared" si="290"/>
        <v>6</v>
      </c>
      <c r="W2554" s="161" t="str">
        <f t="shared" si="291"/>
        <v>13 MAY 2024</v>
      </c>
      <c r="X2554" s="162">
        <f t="shared" si="292"/>
        <v>2553</v>
      </c>
      <c r="Y2554" s="163"/>
      <c r="AE2554" s="161" t="str">
        <f t="shared" si="288"/>
        <v>PROFESSIONAL PRACTICES SEC 1</v>
      </c>
    </row>
    <row r="2555" spans="1:31" s="161" customFormat="1" ht="23.25" customHeight="1" x14ac:dyDescent="0.25">
      <c r="A2555" s="275">
        <f t="shared" si="281"/>
        <v>141278</v>
      </c>
      <c r="B2555" s="284" t="str">
        <f>A2555&amp;"-"&amp;COUNTIF($A$2:A2555,A2555)</f>
        <v>141278-1</v>
      </c>
      <c r="C2555" s="275">
        <v>2554</v>
      </c>
      <c r="D2555" s="278" t="s">
        <v>593</v>
      </c>
      <c r="E2555" s="275" t="s">
        <v>20</v>
      </c>
      <c r="F2555" s="275">
        <v>141278</v>
      </c>
      <c r="G2555" s="275" t="s">
        <v>203</v>
      </c>
      <c r="H2555" s="279" t="s">
        <v>1782</v>
      </c>
      <c r="I2555" s="275" t="s">
        <v>9</v>
      </c>
      <c r="J2555" s="275" t="s">
        <v>104</v>
      </c>
      <c r="K2555" s="278" t="s">
        <v>273</v>
      </c>
      <c r="L2555" s="283">
        <v>22</v>
      </c>
      <c r="M2555" s="158">
        <f t="shared" si="283"/>
        <v>24</v>
      </c>
      <c r="N2555" s="275">
        <v>141278</v>
      </c>
      <c r="O2555" s="158"/>
      <c r="P2555" s="158"/>
      <c r="Q2555" s="275">
        <v>141278</v>
      </c>
      <c r="R2555" s="158" t="s">
        <v>74</v>
      </c>
      <c r="S2555" s="158" t="str">
        <f>IFERROR(VLOOKUP(B2555,#REF!,3,0),"-")</f>
        <v>-</v>
      </c>
      <c r="T2555" s="159" t="str">
        <f>S2555&amp;"-"&amp;COUNTIF($S$2:S2555,S2555)</f>
        <v>--2551</v>
      </c>
      <c r="U2555" s="160">
        <f t="shared" si="289"/>
        <v>22</v>
      </c>
      <c r="V2555" s="160">
        <f t="shared" si="290"/>
        <v>24</v>
      </c>
      <c r="W2555" s="161" t="str">
        <f t="shared" si="291"/>
        <v>13 MAY 2024</v>
      </c>
      <c r="X2555" s="162">
        <f t="shared" si="292"/>
        <v>2554</v>
      </c>
      <c r="Y2555" s="163"/>
      <c r="AE2555" s="161" t="str">
        <f t="shared" si="288"/>
        <v>PROFESSIONAL PRACTICES SEC 1</v>
      </c>
    </row>
    <row r="2556" spans="1:31" s="161" customFormat="1" ht="23.25" customHeight="1" x14ac:dyDescent="0.25">
      <c r="A2556" s="275">
        <f t="shared" si="281"/>
        <v>141278</v>
      </c>
      <c r="B2556" s="284" t="str">
        <f>A2556&amp;"-"&amp;COUNTIF($A$2:A2556,A2556)</f>
        <v>141278-2</v>
      </c>
      <c r="C2556" s="275">
        <v>2555</v>
      </c>
      <c r="D2556" s="278" t="s">
        <v>593</v>
      </c>
      <c r="E2556" s="275" t="s">
        <v>20</v>
      </c>
      <c r="F2556" s="275">
        <v>141278</v>
      </c>
      <c r="G2556" s="275" t="s">
        <v>203</v>
      </c>
      <c r="H2556" s="279" t="s">
        <v>1782</v>
      </c>
      <c r="I2556" s="275" t="s">
        <v>9</v>
      </c>
      <c r="J2556" s="275" t="s">
        <v>104</v>
      </c>
      <c r="K2556" s="278" t="s">
        <v>274</v>
      </c>
      <c r="L2556" s="283">
        <v>14</v>
      </c>
      <c r="M2556" s="158">
        <f t="shared" si="283"/>
        <v>16</v>
      </c>
      <c r="N2556" s="275">
        <v>141278</v>
      </c>
      <c r="O2556" s="158"/>
      <c r="P2556" s="158"/>
      <c r="Q2556" s="275">
        <v>141278</v>
      </c>
      <c r="R2556" s="158" t="s">
        <v>74</v>
      </c>
      <c r="S2556" s="158" t="str">
        <f>IFERROR(VLOOKUP(B2556,#REF!,3,0),"-")</f>
        <v>-</v>
      </c>
      <c r="T2556" s="159" t="str">
        <f>S2556&amp;"-"&amp;COUNTIF($S$2:S2556,S2556)</f>
        <v>--2552</v>
      </c>
      <c r="U2556" s="160">
        <f t="shared" si="289"/>
        <v>14</v>
      </c>
      <c r="V2556" s="160">
        <f t="shared" si="290"/>
        <v>16</v>
      </c>
      <c r="W2556" s="161" t="str">
        <f t="shared" si="291"/>
        <v>13 MAY 2024</v>
      </c>
      <c r="X2556" s="162">
        <f t="shared" si="292"/>
        <v>2555</v>
      </c>
      <c r="Y2556" s="163"/>
      <c r="AE2556" s="161" t="str">
        <f t="shared" si="288"/>
        <v>PROFESSIONAL PRACTICES SEC 1</v>
      </c>
    </row>
    <row r="2557" spans="1:31" s="161" customFormat="1" ht="23.25" customHeight="1" x14ac:dyDescent="0.25">
      <c r="A2557" s="275">
        <f t="shared" si="281"/>
        <v>141280</v>
      </c>
      <c r="B2557" s="284" t="str">
        <f>A2557&amp;"-"&amp;COUNTIF($A$2:A2557,A2557)</f>
        <v>141280-1</v>
      </c>
      <c r="C2557" s="275">
        <v>2556</v>
      </c>
      <c r="D2557" s="278" t="s">
        <v>593</v>
      </c>
      <c r="E2557" s="275" t="s">
        <v>20</v>
      </c>
      <c r="F2557" s="275">
        <v>141280</v>
      </c>
      <c r="G2557" s="275" t="s">
        <v>203</v>
      </c>
      <c r="H2557" s="279" t="s">
        <v>1783</v>
      </c>
      <c r="I2557" s="275" t="s">
        <v>9</v>
      </c>
      <c r="J2557" s="275" t="s">
        <v>104</v>
      </c>
      <c r="K2557" s="278" t="s">
        <v>274</v>
      </c>
      <c r="L2557" s="283">
        <v>8</v>
      </c>
      <c r="M2557" s="158">
        <f t="shared" si="283"/>
        <v>10</v>
      </c>
      <c r="N2557" s="275">
        <v>141280</v>
      </c>
      <c r="O2557" s="158"/>
      <c r="P2557" s="158"/>
      <c r="Q2557" s="275">
        <v>141280</v>
      </c>
      <c r="R2557" s="158" t="s">
        <v>74</v>
      </c>
      <c r="S2557" s="158" t="str">
        <f>IFERROR(VLOOKUP(B2557,#REF!,3,0),"-")</f>
        <v>-</v>
      </c>
      <c r="T2557" s="159" t="str">
        <f>S2557&amp;"-"&amp;COUNTIF($S$2:S2557,S2557)</f>
        <v>--2553</v>
      </c>
      <c r="U2557" s="160">
        <f t="shared" si="289"/>
        <v>8</v>
      </c>
      <c r="V2557" s="160">
        <f t="shared" si="290"/>
        <v>10</v>
      </c>
      <c r="W2557" s="161" t="str">
        <f t="shared" si="291"/>
        <v>13 MAY 2024</v>
      </c>
      <c r="X2557" s="162">
        <f t="shared" si="292"/>
        <v>2556</v>
      </c>
      <c r="Y2557" s="163"/>
      <c r="AE2557" s="161" t="str">
        <f t="shared" si="288"/>
        <v>PROFESSIONAL PRACTICES SEC 2</v>
      </c>
    </row>
    <row r="2558" spans="1:31" s="161" customFormat="1" ht="23.25" customHeight="1" x14ac:dyDescent="0.25">
      <c r="A2558" s="275">
        <f t="shared" si="281"/>
        <v>141280</v>
      </c>
      <c r="B2558" s="284" t="str">
        <f>A2558&amp;"-"&amp;COUNTIF($A$2:A2558,A2558)</f>
        <v>141280-2</v>
      </c>
      <c r="C2558" s="275">
        <v>2557</v>
      </c>
      <c r="D2558" s="278" t="s">
        <v>593</v>
      </c>
      <c r="E2558" s="275" t="s">
        <v>20</v>
      </c>
      <c r="F2558" s="275">
        <v>141280</v>
      </c>
      <c r="G2558" s="275" t="s">
        <v>203</v>
      </c>
      <c r="H2558" s="279" t="s">
        <v>1783</v>
      </c>
      <c r="I2558" s="275" t="s">
        <v>9</v>
      </c>
      <c r="J2558" s="275" t="s">
        <v>104</v>
      </c>
      <c r="K2558" s="278" t="s">
        <v>275</v>
      </c>
      <c r="L2558" s="283">
        <v>14</v>
      </c>
      <c r="M2558" s="158">
        <f t="shared" si="283"/>
        <v>16</v>
      </c>
      <c r="N2558" s="275">
        <v>141280</v>
      </c>
      <c r="O2558" s="158"/>
      <c r="P2558" s="158"/>
      <c r="Q2558" s="275">
        <v>141280</v>
      </c>
      <c r="R2558" s="158" t="s">
        <v>74</v>
      </c>
      <c r="S2558" s="158" t="str">
        <f>IFERROR(VLOOKUP(B2558,#REF!,3,0),"-")</f>
        <v>-</v>
      </c>
      <c r="T2558" s="159" t="str">
        <f>S2558&amp;"-"&amp;COUNTIF($S$2:S2558,S2558)</f>
        <v>--2554</v>
      </c>
      <c r="U2558" s="160">
        <f t="shared" si="289"/>
        <v>14</v>
      </c>
      <c r="V2558" s="160">
        <f t="shared" si="290"/>
        <v>16</v>
      </c>
      <c r="W2558" s="161" t="str">
        <f t="shared" si="291"/>
        <v>13 MAY 2024</v>
      </c>
      <c r="X2558" s="162">
        <f t="shared" si="292"/>
        <v>2557</v>
      </c>
      <c r="Y2558" s="163"/>
      <c r="AE2558" s="161" t="str">
        <f t="shared" si="288"/>
        <v>PROFESSIONAL PRACTICES SEC 2</v>
      </c>
    </row>
    <row r="2559" spans="1:31" s="161" customFormat="1" ht="23.25" customHeight="1" x14ac:dyDescent="0.25">
      <c r="A2559" s="275">
        <f t="shared" si="281"/>
        <v>141692</v>
      </c>
      <c r="B2559" s="284" t="str">
        <f>A2559&amp;"-"&amp;COUNTIF($A$2:A2559,A2559)</f>
        <v>141692-2</v>
      </c>
      <c r="C2559" s="275">
        <v>2558</v>
      </c>
      <c r="D2559" s="278" t="s">
        <v>593</v>
      </c>
      <c r="E2559" s="275" t="s">
        <v>21</v>
      </c>
      <c r="F2559" s="275">
        <v>141692</v>
      </c>
      <c r="G2559" s="275" t="s">
        <v>197</v>
      </c>
      <c r="H2559" s="279" t="s">
        <v>1782</v>
      </c>
      <c r="I2559" s="275" t="s">
        <v>9</v>
      </c>
      <c r="J2559" s="275" t="s">
        <v>104</v>
      </c>
      <c r="K2559" s="278" t="s">
        <v>275</v>
      </c>
      <c r="L2559" s="283">
        <v>8</v>
      </c>
      <c r="M2559" s="158">
        <f t="shared" si="283"/>
        <v>10</v>
      </c>
      <c r="N2559" s="275">
        <v>141692</v>
      </c>
      <c r="O2559" s="158"/>
      <c r="P2559" s="158"/>
      <c r="Q2559" s="275">
        <v>141692</v>
      </c>
      <c r="R2559" s="158" t="s">
        <v>74</v>
      </c>
      <c r="S2559" s="158" t="str">
        <f>IFERROR(VLOOKUP(B2559,#REF!,3,0),"-")</f>
        <v>-</v>
      </c>
      <c r="T2559" s="159" t="str">
        <f>S2559&amp;"-"&amp;COUNTIF($S$2:S2559,S2559)</f>
        <v>--2555</v>
      </c>
      <c r="U2559" s="160">
        <f t="shared" si="289"/>
        <v>8</v>
      </c>
      <c r="V2559" s="160">
        <f t="shared" si="290"/>
        <v>10</v>
      </c>
      <c r="W2559" s="161" t="str">
        <f t="shared" si="291"/>
        <v>13 MAY 2024</v>
      </c>
      <c r="X2559" s="162">
        <f t="shared" si="292"/>
        <v>2558</v>
      </c>
      <c r="Y2559" s="163"/>
      <c r="AE2559" s="161" t="str">
        <f t="shared" si="288"/>
        <v>PROFESSIONAL PRACTICES SEC 1</v>
      </c>
    </row>
    <row r="2560" spans="1:31" s="161" customFormat="1" ht="23.25" customHeight="1" x14ac:dyDescent="0.25">
      <c r="A2560" s="275">
        <f t="shared" si="281"/>
        <v>141692</v>
      </c>
      <c r="B2560" s="284" t="str">
        <f>A2560&amp;"-"&amp;COUNTIF($A$2:A2560,A2560)</f>
        <v>141692-3</v>
      </c>
      <c r="C2560" s="275">
        <v>2559</v>
      </c>
      <c r="D2560" s="278" t="s">
        <v>593</v>
      </c>
      <c r="E2560" s="275" t="s">
        <v>21</v>
      </c>
      <c r="F2560" s="275">
        <v>141692</v>
      </c>
      <c r="G2560" s="275" t="s">
        <v>197</v>
      </c>
      <c r="H2560" s="279" t="s">
        <v>1782</v>
      </c>
      <c r="I2560" s="275" t="s">
        <v>9</v>
      </c>
      <c r="J2560" s="275" t="s">
        <v>104</v>
      </c>
      <c r="K2560" s="278" t="s">
        <v>276</v>
      </c>
      <c r="L2560" s="283">
        <v>22</v>
      </c>
      <c r="M2560" s="158">
        <f t="shared" si="283"/>
        <v>24</v>
      </c>
      <c r="N2560" s="275">
        <v>141692</v>
      </c>
      <c r="O2560" s="158"/>
      <c r="P2560" s="158"/>
      <c r="Q2560" s="275">
        <v>141692</v>
      </c>
      <c r="R2560" s="158" t="s">
        <v>74</v>
      </c>
      <c r="S2560" s="158" t="str">
        <f>IFERROR(VLOOKUP(B2560,#REF!,3,0),"-")</f>
        <v>-</v>
      </c>
      <c r="T2560" s="159" t="str">
        <f>S2560&amp;"-"&amp;COUNTIF($S$2:S2560,S2560)</f>
        <v>--2556</v>
      </c>
      <c r="U2560" s="160">
        <f t="shared" si="289"/>
        <v>22</v>
      </c>
      <c r="V2560" s="160">
        <f t="shared" si="290"/>
        <v>24</v>
      </c>
      <c r="W2560" s="161" t="str">
        <f t="shared" si="291"/>
        <v>13 MAY 2024</v>
      </c>
      <c r="X2560" s="162">
        <f t="shared" si="292"/>
        <v>2559</v>
      </c>
      <c r="Y2560" s="163"/>
      <c r="AE2560" s="161" t="str">
        <f t="shared" si="288"/>
        <v>PROFESSIONAL PRACTICES SEC 1</v>
      </c>
    </row>
    <row r="2561" spans="1:31" s="161" customFormat="1" ht="23.25" customHeight="1" x14ac:dyDescent="0.25">
      <c r="A2561" s="275">
        <f t="shared" si="281"/>
        <v>142059</v>
      </c>
      <c r="B2561" s="284" t="str">
        <f>A2561&amp;"-"&amp;COUNTIF($A$2:A2561,A2561)</f>
        <v>142059-1</v>
      </c>
      <c r="C2561" s="275">
        <v>2560</v>
      </c>
      <c r="D2561" s="278" t="s">
        <v>594</v>
      </c>
      <c r="E2561" s="275" t="s">
        <v>21</v>
      </c>
      <c r="F2561" s="275">
        <v>142059</v>
      </c>
      <c r="G2561" s="275" t="s">
        <v>306</v>
      </c>
      <c r="H2561" s="279" t="s">
        <v>1785</v>
      </c>
      <c r="I2561" s="275" t="s">
        <v>10</v>
      </c>
      <c r="J2561" s="275" t="s">
        <v>103</v>
      </c>
      <c r="K2561" s="278" t="s">
        <v>257</v>
      </c>
      <c r="L2561" s="283">
        <v>22</v>
      </c>
      <c r="M2561" s="158">
        <f t="shared" si="283"/>
        <v>24</v>
      </c>
      <c r="N2561" s="275">
        <v>142059</v>
      </c>
      <c r="O2561" s="158"/>
      <c r="P2561" s="158"/>
      <c r="Q2561" s="275">
        <v>142059</v>
      </c>
      <c r="R2561" s="158" t="s">
        <v>74</v>
      </c>
      <c r="S2561" s="158" t="str">
        <f>IFERROR(VLOOKUP(B2561,#REF!,3,0),"-")</f>
        <v>-</v>
      </c>
      <c r="T2561" s="159" t="str">
        <f>S2561&amp;"-"&amp;COUNTIF($S$2:S2561,S2561)</f>
        <v>--2557</v>
      </c>
      <c r="U2561" s="160">
        <f t="shared" si="289"/>
        <v>22</v>
      </c>
      <c r="V2561" s="160">
        <f t="shared" si="290"/>
        <v>24</v>
      </c>
      <c r="W2561" s="161" t="str">
        <f t="shared" si="291"/>
        <v>14 MAY 2024</v>
      </c>
      <c r="X2561" s="162">
        <f t="shared" si="292"/>
        <v>2560</v>
      </c>
      <c r="Y2561" s="163"/>
      <c r="AE2561" s="161" t="str">
        <f t="shared" si="288"/>
        <v>GAME DEVELOPMENT SEC 1</v>
      </c>
    </row>
    <row r="2562" spans="1:31" s="161" customFormat="1" ht="23.25" customHeight="1" x14ac:dyDescent="0.25">
      <c r="A2562" s="275">
        <f t="shared" si="281"/>
        <v>142059</v>
      </c>
      <c r="B2562" s="284" t="str">
        <f>A2562&amp;"-"&amp;COUNTIF($A$2:A2562,A2562)</f>
        <v>142059-2</v>
      </c>
      <c r="C2562" s="275">
        <v>2561</v>
      </c>
      <c r="D2562" s="278" t="s">
        <v>594</v>
      </c>
      <c r="E2562" s="275" t="s">
        <v>21</v>
      </c>
      <c r="F2562" s="275">
        <v>142059</v>
      </c>
      <c r="G2562" s="275" t="s">
        <v>306</v>
      </c>
      <c r="H2562" s="279" t="s">
        <v>1785</v>
      </c>
      <c r="I2562" s="275" t="s">
        <v>10</v>
      </c>
      <c r="J2562" s="275" t="s">
        <v>103</v>
      </c>
      <c r="K2562" s="278" t="s">
        <v>259</v>
      </c>
      <c r="L2562" s="283">
        <v>6</v>
      </c>
      <c r="M2562" s="158">
        <f t="shared" si="283"/>
        <v>8</v>
      </c>
      <c r="N2562" s="275">
        <v>142059</v>
      </c>
      <c r="O2562" s="158"/>
      <c r="P2562" s="158"/>
      <c r="Q2562" s="275">
        <v>142059</v>
      </c>
      <c r="R2562" s="158" t="s">
        <v>74</v>
      </c>
      <c r="S2562" s="158" t="str">
        <f>IFERROR(VLOOKUP(B2562,#REF!,3,0),"-")</f>
        <v>-</v>
      </c>
      <c r="T2562" s="159" t="str">
        <f>S2562&amp;"-"&amp;COUNTIF($S$2:S2562,S2562)</f>
        <v>--2558</v>
      </c>
      <c r="U2562" s="160">
        <f t="shared" si="289"/>
        <v>6</v>
      </c>
      <c r="V2562" s="160">
        <f t="shared" si="290"/>
        <v>8</v>
      </c>
      <c r="W2562" s="161" t="str">
        <f t="shared" si="291"/>
        <v>14 MAY 2024</v>
      </c>
      <c r="X2562" s="162">
        <f t="shared" si="292"/>
        <v>2561</v>
      </c>
      <c r="Y2562" s="163"/>
      <c r="AE2562" s="161" t="str">
        <f t="shared" si="288"/>
        <v>GAME DEVELOPMENT SEC 1</v>
      </c>
    </row>
    <row r="2563" spans="1:31" s="161" customFormat="1" ht="23.25" customHeight="1" x14ac:dyDescent="0.25">
      <c r="A2563" s="275">
        <f t="shared" ref="A2563:A2584" si="293">+Q2563</f>
        <v>142060</v>
      </c>
      <c r="B2563" s="284" t="str">
        <f>A2563&amp;"-"&amp;COUNTIF($A$2:A2563,A2563)</f>
        <v>142060-1</v>
      </c>
      <c r="C2563" s="275">
        <v>2562</v>
      </c>
      <c r="D2563" s="278" t="s">
        <v>594</v>
      </c>
      <c r="E2563" s="275" t="s">
        <v>21</v>
      </c>
      <c r="F2563" s="275">
        <v>142060</v>
      </c>
      <c r="G2563" s="275" t="s">
        <v>306</v>
      </c>
      <c r="H2563" s="279" t="s">
        <v>1786</v>
      </c>
      <c r="I2563" s="275" t="s">
        <v>10</v>
      </c>
      <c r="J2563" s="275" t="s">
        <v>103</v>
      </c>
      <c r="K2563" s="278" t="s">
        <v>259</v>
      </c>
      <c r="L2563" s="283">
        <v>16</v>
      </c>
      <c r="M2563" s="158">
        <f t="shared" si="283"/>
        <v>18</v>
      </c>
      <c r="N2563" s="275">
        <v>142060</v>
      </c>
      <c r="O2563" s="158"/>
      <c r="P2563" s="158"/>
      <c r="Q2563" s="275">
        <v>142060</v>
      </c>
      <c r="R2563" s="158" t="s">
        <v>74</v>
      </c>
      <c r="S2563" s="158" t="str">
        <f>IFERROR(VLOOKUP(B2563,#REF!,3,0),"-")</f>
        <v>-</v>
      </c>
      <c r="T2563" s="159" t="str">
        <f>S2563&amp;"-"&amp;COUNTIF($S$2:S2563,S2563)</f>
        <v>--2559</v>
      </c>
      <c r="U2563" s="160">
        <f t="shared" si="289"/>
        <v>16</v>
      </c>
      <c r="V2563" s="160">
        <f t="shared" si="290"/>
        <v>18</v>
      </c>
      <c r="W2563" s="161" t="str">
        <f t="shared" si="291"/>
        <v>14 MAY 2024</v>
      </c>
      <c r="X2563" s="162">
        <f t="shared" si="292"/>
        <v>2562</v>
      </c>
      <c r="Y2563" s="163"/>
      <c r="AE2563" s="161" t="str">
        <f t="shared" si="288"/>
        <v>GAME DEVELOPMENT SEC 2</v>
      </c>
    </row>
    <row r="2564" spans="1:31" s="161" customFormat="1" ht="23.25" customHeight="1" x14ac:dyDescent="0.25">
      <c r="A2564" s="275">
        <f t="shared" si="293"/>
        <v>142060</v>
      </c>
      <c r="B2564" s="284" t="str">
        <f>A2564&amp;"-"&amp;COUNTIF($A$2:A2564,A2564)</f>
        <v>142060-2</v>
      </c>
      <c r="C2564" s="275">
        <v>2563</v>
      </c>
      <c r="D2564" s="278" t="s">
        <v>594</v>
      </c>
      <c r="E2564" s="275" t="s">
        <v>21</v>
      </c>
      <c r="F2564" s="275">
        <v>142060</v>
      </c>
      <c r="G2564" s="275" t="s">
        <v>306</v>
      </c>
      <c r="H2564" s="279" t="s">
        <v>1786</v>
      </c>
      <c r="I2564" s="275" t="s">
        <v>10</v>
      </c>
      <c r="J2564" s="275" t="s">
        <v>103</v>
      </c>
      <c r="K2564" s="278" t="s">
        <v>260</v>
      </c>
      <c r="L2564" s="283">
        <v>22</v>
      </c>
      <c r="M2564" s="158">
        <f t="shared" si="283"/>
        <v>24</v>
      </c>
      <c r="N2564" s="275">
        <v>142060</v>
      </c>
      <c r="O2564" s="158"/>
      <c r="P2564" s="158"/>
      <c r="Q2564" s="275">
        <v>142060</v>
      </c>
      <c r="R2564" s="158" t="s">
        <v>74</v>
      </c>
      <c r="S2564" s="158" t="str">
        <f>IFERROR(VLOOKUP(B2564,#REF!,3,0),"-")</f>
        <v>-</v>
      </c>
      <c r="T2564" s="159" t="str">
        <f>S2564&amp;"-"&amp;COUNTIF($S$2:S2564,S2564)</f>
        <v>--2560</v>
      </c>
      <c r="U2564" s="160">
        <f t="shared" si="289"/>
        <v>22</v>
      </c>
      <c r="V2564" s="160">
        <f t="shared" si="290"/>
        <v>24</v>
      </c>
      <c r="W2564" s="161" t="str">
        <f t="shared" si="291"/>
        <v>14 MAY 2024</v>
      </c>
      <c r="X2564" s="162">
        <f t="shared" si="292"/>
        <v>2563</v>
      </c>
      <c r="Y2564" s="163"/>
      <c r="AE2564" s="161" t="str">
        <f t="shared" si="288"/>
        <v>GAME DEVELOPMENT SEC 2</v>
      </c>
    </row>
    <row r="2565" spans="1:31" s="161" customFormat="1" ht="23.25" customHeight="1" x14ac:dyDescent="0.25">
      <c r="A2565" s="275">
        <f t="shared" si="293"/>
        <v>142060</v>
      </c>
      <c r="B2565" s="284" t="str">
        <f>A2565&amp;"-"&amp;COUNTIF($A$2:A2565,A2565)</f>
        <v>142060-3</v>
      </c>
      <c r="C2565" s="275">
        <v>2564</v>
      </c>
      <c r="D2565" s="278" t="s">
        <v>594</v>
      </c>
      <c r="E2565" s="275" t="s">
        <v>21</v>
      </c>
      <c r="F2565" s="275">
        <v>142060</v>
      </c>
      <c r="G2565" s="275" t="s">
        <v>306</v>
      </c>
      <c r="H2565" s="279" t="s">
        <v>1786</v>
      </c>
      <c r="I2565" s="275" t="s">
        <v>10</v>
      </c>
      <c r="J2565" s="275" t="s">
        <v>103</v>
      </c>
      <c r="K2565" s="278" t="s">
        <v>261</v>
      </c>
      <c r="L2565" s="283">
        <v>11</v>
      </c>
      <c r="M2565" s="158">
        <f t="shared" si="283"/>
        <v>13</v>
      </c>
      <c r="N2565" s="275">
        <v>142060</v>
      </c>
      <c r="O2565" s="158"/>
      <c r="P2565" s="158"/>
      <c r="Q2565" s="275">
        <v>142060</v>
      </c>
      <c r="R2565" s="158" t="s">
        <v>74</v>
      </c>
      <c r="S2565" s="158" t="str">
        <f>IFERROR(VLOOKUP(B2565,#REF!,3,0),"-")</f>
        <v>-</v>
      </c>
      <c r="T2565" s="159" t="str">
        <f>S2565&amp;"-"&amp;COUNTIF($S$2:S2565,S2565)</f>
        <v>--2561</v>
      </c>
      <c r="U2565" s="160">
        <f t="shared" si="289"/>
        <v>11</v>
      </c>
      <c r="V2565" s="160">
        <f t="shared" si="290"/>
        <v>13</v>
      </c>
      <c r="W2565" s="161" t="str">
        <f t="shared" si="291"/>
        <v>14 MAY 2024</v>
      </c>
      <c r="X2565" s="162">
        <f t="shared" si="292"/>
        <v>2564</v>
      </c>
      <c r="Y2565" s="163"/>
      <c r="AE2565" s="161" t="str">
        <f t="shared" si="288"/>
        <v>GAME DEVELOPMENT SEC 2</v>
      </c>
    </row>
    <row r="2566" spans="1:31" s="161" customFormat="1" ht="23.25" customHeight="1" x14ac:dyDescent="0.25">
      <c r="A2566" s="275">
        <f t="shared" si="293"/>
        <v>142273</v>
      </c>
      <c r="B2566" s="284" t="str">
        <f>A2566&amp;"-"&amp;COUNTIF($A$2:A2566,A2566)</f>
        <v>142273-1</v>
      </c>
      <c r="C2566" s="275">
        <v>2565</v>
      </c>
      <c r="D2566" s="278" t="s">
        <v>594</v>
      </c>
      <c r="E2566" s="275" t="s">
        <v>31</v>
      </c>
      <c r="F2566" s="275">
        <v>142273</v>
      </c>
      <c r="G2566" s="275" t="s">
        <v>907</v>
      </c>
      <c r="H2566" s="279" t="s">
        <v>1787</v>
      </c>
      <c r="I2566" s="275" t="s">
        <v>10</v>
      </c>
      <c r="J2566" s="275" t="s">
        <v>103</v>
      </c>
      <c r="K2566" s="278" t="s">
        <v>261</v>
      </c>
      <c r="L2566" s="283">
        <v>1</v>
      </c>
      <c r="M2566" s="158">
        <f t="shared" si="283"/>
        <v>3</v>
      </c>
      <c r="N2566" s="275">
        <v>142273</v>
      </c>
      <c r="O2566" s="158"/>
      <c r="P2566" s="158"/>
      <c r="Q2566" s="275">
        <v>142273</v>
      </c>
      <c r="R2566" s="158" t="s">
        <v>74</v>
      </c>
      <c r="S2566" s="158" t="str">
        <f>IFERROR(VLOOKUP(B2566,#REF!,3,0),"-")</f>
        <v>-</v>
      </c>
      <c r="T2566" s="159" t="str">
        <f>S2566&amp;"-"&amp;COUNTIF($S$2:S2566,S2566)</f>
        <v>--2562</v>
      </c>
      <c r="U2566" s="160">
        <f t="shared" si="289"/>
        <v>1</v>
      </c>
      <c r="V2566" s="160">
        <f t="shared" si="290"/>
        <v>3</v>
      </c>
      <c r="W2566" s="161" t="str">
        <f t="shared" si="291"/>
        <v>14 MAY 2024</v>
      </c>
      <c r="X2566" s="162">
        <f t="shared" si="292"/>
        <v>2565</v>
      </c>
      <c r="Y2566" s="163"/>
      <c r="AE2566" s="161" t="str">
        <f t="shared" si="288"/>
        <v>DEVELOPMENT JOURNALISM SEC 1</v>
      </c>
    </row>
    <row r="2567" spans="1:31" s="161" customFormat="1" ht="23.25" customHeight="1" x14ac:dyDescent="0.25">
      <c r="A2567" s="275">
        <f t="shared" si="293"/>
        <v>140891</v>
      </c>
      <c r="B2567" s="284" t="str">
        <f>A2567&amp;"-"&amp;COUNTIF($A$2:A2567,A2567)</f>
        <v>140891-1</v>
      </c>
      <c r="C2567" s="275">
        <v>2566</v>
      </c>
      <c r="D2567" s="278" t="s">
        <v>594</v>
      </c>
      <c r="E2567" s="275" t="s">
        <v>26</v>
      </c>
      <c r="F2567" s="275">
        <v>140891</v>
      </c>
      <c r="G2567" s="275" t="s">
        <v>503</v>
      </c>
      <c r="H2567" s="279" t="s">
        <v>1788</v>
      </c>
      <c r="I2567" s="275" t="s">
        <v>10</v>
      </c>
      <c r="J2567" s="275" t="s">
        <v>101</v>
      </c>
      <c r="K2567" s="278" t="s">
        <v>281</v>
      </c>
      <c r="L2567" s="283">
        <v>21</v>
      </c>
      <c r="M2567" s="158">
        <f t="shared" si="283"/>
        <v>23</v>
      </c>
      <c r="N2567" s="275">
        <v>140891</v>
      </c>
      <c r="O2567" s="158"/>
      <c r="P2567" s="158"/>
      <c r="Q2567" s="275">
        <v>140891</v>
      </c>
      <c r="R2567" s="158" t="s">
        <v>74</v>
      </c>
      <c r="S2567" s="158" t="str">
        <f>IFERROR(VLOOKUP(B2567,#REF!,3,0),"-")</f>
        <v>-</v>
      </c>
      <c r="T2567" s="159" t="str">
        <f>S2567&amp;"-"&amp;COUNTIF($S$2:S2567,S2567)</f>
        <v>--2563</v>
      </c>
      <c r="U2567" s="160">
        <f t="shared" si="289"/>
        <v>21</v>
      </c>
      <c r="V2567" s="160">
        <f t="shared" si="290"/>
        <v>23</v>
      </c>
      <c r="W2567" s="161" t="str">
        <f t="shared" si="291"/>
        <v>14 MAY 2024</v>
      </c>
      <c r="X2567" s="162">
        <f t="shared" si="292"/>
        <v>2566</v>
      </c>
      <c r="Y2567" s="163"/>
      <c r="AE2567" s="161" t="str">
        <f t="shared" si="288"/>
        <v>ENVIRONMENTAL BIOTECHNOLOGY  SEC 1</v>
      </c>
    </row>
    <row r="2568" spans="1:31" s="161" customFormat="1" ht="23.25" customHeight="1" x14ac:dyDescent="0.25">
      <c r="A2568" s="275">
        <f t="shared" si="293"/>
        <v>141173</v>
      </c>
      <c r="B2568" s="284" t="str">
        <f>A2568&amp;"-"&amp;COUNTIF($A$2:A2568,A2568)</f>
        <v>141173-1</v>
      </c>
      <c r="C2568" s="275">
        <v>2567</v>
      </c>
      <c r="D2568" s="278" t="s">
        <v>594</v>
      </c>
      <c r="E2568" s="275" t="s">
        <v>30</v>
      </c>
      <c r="F2568" s="275">
        <v>141173</v>
      </c>
      <c r="G2568" s="275" t="s">
        <v>908</v>
      </c>
      <c r="H2568" s="279" t="s">
        <v>1789</v>
      </c>
      <c r="I2568" s="275" t="s">
        <v>10</v>
      </c>
      <c r="J2568" s="275" t="s">
        <v>101</v>
      </c>
      <c r="K2568" s="278" t="s">
        <v>281</v>
      </c>
      <c r="L2568" s="283">
        <v>1</v>
      </c>
      <c r="M2568" s="158">
        <f t="shared" ref="M2568:M2612" si="294">+L2568+2</f>
        <v>3</v>
      </c>
      <c r="N2568" s="275">
        <v>141173</v>
      </c>
      <c r="O2568" s="158"/>
      <c r="P2568" s="158"/>
      <c r="Q2568" s="275">
        <v>141173</v>
      </c>
      <c r="R2568" s="158" t="s">
        <v>74</v>
      </c>
      <c r="S2568" s="158" t="str">
        <f>IFERROR(VLOOKUP(B2568,#REF!,3,0),"-")</f>
        <v>-</v>
      </c>
      <c r="T2568" s="159" t="str">
        <f>S2568&amp;"-"&amp;COUNTIF($S$2:S2568,S2568)</f>
        <v>--2564</v>
      </c>
      <c r="U2568" s="160">
        <f t="shared" si="289"/>
        <v>1</v>
      </c>
      <c r="V2568" s="160">
        <f t="shared" si="290"/>
        <v>3</v>
      </c>
      <c r="W2568" s="161" t="str">
        <f t="shared" si="291"/>
        <v>14 MAY 2024</v>
      </c>
      <c r="X2568" s="162">
        <f t="shared" si="292"/>
        <v>2567</v>
      </c>
      <c r="Y2568" s="163"/>
      <c r="AE2568" s="161" t="str">
        <f t="shared" si="288"/>
        <v>ENVIRONMENTAL MICROBIOLOGY SEC 1</v>
      </c>
    </row>
    <row r="2569" spans="1:31" s="161" customFormat="1" ht="23.25" customHeight="1" x14ac:dyDescent="0.25">
      <c r="A2569" s="275">
        <f t="shared" si="293"/>
        <v>141173</v>
      </c>
      <c r="B2569" s="284" t="str">
        <f>A2569&amp;"-"&amp;COUNTIF($A$2:A2569,A2569)</f>
        <v>141173-2</v>
      </c>
      <c r="C2569" s="275">
        <v>2568</v>
      </c>
      <c r="D2569" s="278" t="s">
        <v>594</v>
      </c>
      <c r="E2569" s="275" t="s">
        <v>30</v>
      </c>
      <c r="F2569" s="275">
        <v>141173</v>
      </c>
      <c r="G2569" s="275" t="s">
        <v>908</v>
      </c>
      <c r="H2569" s="279" t="s">
        <v>1789</v>
      </c>
      <c r="I2569" s="275" t="s">
        <v>10</v>
      </c>
      <c r="J2569" s="275" t="s">
        <v>101</v>
      </c>
      <c r="K2569" s="278" t="s">
        <v>282</v>
      </c>
      <c r="L2569" s="283">
        <v>11</v>
      </c>
      <c r="M2569" s="158">
        <f t="shared" si="294"/>
        <v>13</v>
      </c>
      <c r="N2569" s="275">
        <v>141173</v>
      </c>
      <c r="O2569" s="158"/>
      <c r="P2569" s="158"/>
      <c r="Q2569" s="275">
        <v>141173</v>
      </c>
      <c r="R2569" s="158" t="s">
        <v>74</v>
      </c>
      <c r="S2569" s="158" t="str">
        <f>IFERROR(VLOOKUP(B2569,#REF!,3,0),"-")</f>
        <v>-</v>
      </c>
      <c r="T2569" s="159" t="str">
        <f>S2569&amp;"-"&amp;COUNTIF($S$2:S2569,S2569)</f>
        <v>--2565</v>
      </c>
      <c r="U2569" s="160">
        <f t="shared" si="289"/>
        <v>11</v>
      </c>
      <c r="V2569" s="160">
        <f t="shared" si="290"/>
        <v>13</v>
      </c>
      <c r="W2569" s="161" t="str">
        <f t="shared" si="291"/>
        <v>14 MAY 2024</v>
      </c>
      <c r="X2569" s="162">
        <f t="shared" si="292"/>
        <v>2568</v>
      </c>
      <c r="Y2569" s="163"/>
      <c r="AE2569" s="161" t="str">
        <f t="shared" si="288"/>
        <v>ENVIRONMENTAL MICROBIOLOGY SEC 1</v>
      </c>
    </row>
    <row r="2570" spans="1:31" s="161" customFormat="1" ht="23.25" customHeight="1" x14ac:dyDescent="0.25">
      <c r="A2570" s="275">
        <f t="shared" si="293"/>
        <v>142034</v>
      </c>
      <c r="B2570" s="284" t="str">
        <f>A2570&amp;"-"&amp;COUNTIF($A$2:A2570,A2570)</f>
        <v>142034-1</v>
      </c>
      <c r="C2570" s="275">
        <v>2569</v>
      </c>
      <c r="D2570" s="278" t="s">
        <v>594</v>
      </c>
      <c r="E2570" s="275" t="s">
        <v>31</v>
      </c>
      <c r="F2570" s="275">
        <v>142034</v>
      </c>
      <c r="G2570" s="275" t="s">
        <v>516</v>
      </c>
      <c r="H2570" s="279" t="s">
        <v>1787</v>
      </c>
      <c r="I2570" s="275" t="s">
        <v>10</v>
      </c>
      <c r="J2570" s="275" t="s">
        <v>101</v>
      </c>
      <c r="K2570" s="278" t="s">
        <v>282</v>
      </c>
      <c r="L2570" s="283">
        <v>8</v>
      </c>
      <c r="M2570" s="158">
        <f t="shared" si="294"/>
        <v>10</v>
      </c>
      <c r="N2570" s="275">
        <v>142034</v>
      </c>
      <c r="O2570" s="158"/>
      <c r="P2570" s="158"/>
      <c r="Q2570" s="275">
        <v>142034</v>
      </c>
      <c r="R2570" s="158" t="s">
        <v>74</v>
      </c>
      <c r="S2570" s="158" t="str">
        <f>IFERROR(VLOOKUP(B2570,#REF!,3,0),"-")</f>
        <v>-</v>
      </c>
      <c r="T2570" s="159" t="str">
        <f>S2570&amp;"-"&amp;COUNTIF($S$2:S2570,S2570)</f>
        <v>--2566</v>
      </c>
      <c r="U2570" s="160">
        <f t="shared" si="289"/>
        <v>8</v>
      </c>
      <c r="V2570" s="160">
        <f t="shared" si="290"/>
        <v>10</v>
      </c>
      <c r="W2570" s="161" t="str">
        <f t="shared" si="291"/>
        <v>14 MAY 2024</v>
      </c>
      <c r="X2570" s="162">
        <f t="shared" si="292"/>
        <v>2569</v>
      </c>
      <c r="Y2570" s="163"/>
      <c r="AE2570" s="161" t="str">
        <f t="shared" si="288"/>
        <v>DEVELOPMENT JOURNALISM SEC 1</v>
      </c>
    </row>
    <row r="2571" spans="1:31" s="161" customFormat="1" ht="23.25" customHeight="1" x14ac:dyDescent="0.25">
      <c r="A2571" s="275">
        <f t="shared" si="293"/>
        <v>142047</v>
      </c>
      <c r="B2571" s="284" t="str">
        <f>A2571&amp;"-"&amp;COUNTIF($A$2:A2571,A2571)</f>
        <v>142047-1</v>
      </c>
      <c r="C2571" s="275">
        <v>2570</v>
      </c>
      <c r="D2571" s="278" t="s">
        <v>594</v>
      </c>
      <c r="E2571" s="275" t="s">
        <v>21</v>
      </c>
      <c r="F2571" s="275">
        <v>142047</v>
      </c>
      <c r="G2571" s="275" t="s">
        <v>306</v>
      </c>
      <c r="H2571" s="279" t="s">
        <v>1785</v>
      </c>
      <c r="I2571" s="275" t="s">
        <v>10</v>
      </c>
      <c r="J2571" s="275" t="s">
        <v>101</v>
      </c>
      <c r="K2571" s="278" t="s">
        <v>282</v>
      </c>
      <c r="L2571" s="283">
        <v>3</v>
      </c>
      <c r="M2571" s="158">
        <f t="shared" si="294"/>
        <v>5</v>
      </c>
      <c r="N2571" s="275">
        <v>142047</v>
      </c>
      <c r="O2571" s="158"/>
      <c r="P2571" s="158"/>
      <c r="Q2571" s="275">
        <v>142047</v>
      </c>
      <c r="R2571" s="158" t="s">
        <v>74</v>
      </c>
      <c r="S2571" s="158" t="str">
        <f>IFERROR(VLOOKUP(B2571,#REF!,3,0),"-")</f>
        <v>-</v>
      </c>
      <c r="T2571" s="159" t="str">
        <f>S2571&amp;"-"&amp;COUNTIF($S$2:S2571,S2571)</f>
        <v>--2567</v>
      </c>
      <c r="U2571" s="160">
        <f t="shared" si="289"/>
        <v>3</v>
      </c>
      <c r="V2571" s="160">
        <f t="shared" si="290"/>
        <v>5</v>
      </c>
      <c r="W2571" s="161" t="str">
        <f t="shared" si="291"/>
        <v>14 MAY 2024</v>
      </c>
      <c r="X2571" s="162">
        <f t="shared" si="292"/>
        <v>2570</v>
      </c>
      <c r="Y2571" s="163"/>
      <c r="AE2571" s="161" t="str">
        <f t="shared" si="288"/>
        <v>GAME DEVELOPMENT SEC 1</v>
      </c>
    </row>
    <row r="2572" spans="1:31" s="161" customFormat="1" ht="23.25" customHeight="1" x14ac:dyDescent="0.25">
      <c r="A2572" s="275">
        <f t="shared" si="293"/>
        <v>142047</v>
      </c>
      <c r="B2572" s="284" t="str">
        <f>A2572&amp;"-"&amp;COUNTIF($A$2:A2572,A2572)</f>
        <v>142047-2</v>
      </c>
      <c r="C2572" s="275">
        <v>2571</v>
      </c>
      <c r="D2572" s="278" t="s">
        <v>594</v>
      </c>
      <c r="E2572" s="275" t="s">
        <v>21</v>
      </c>
      <c r="F2572" s="275">
        <v>142047</v>
      </c>
      <c r="G2572" s="275" t="s">
        <v>306</v>
      </c>
      <c r="H2572" s="279" t="s">
        <v>1785</v>
      </c>
      <c r="I2572" s="275" t="s">
        <v>10</v>
      </c>
      <c r="J2572" s="275" t="s">
        <v>101</v>
      </c>
      <c r="K2572" s="278" t="s">
        <v>283</v>
      </c>
      <c r="L2572" s="283">
        <v>10</v>
      </c>
      <c r="M2572" s="158">
        <f t="shared" si="294"/>
        <v>12</v>
      </c>
      <c r="N2572" s="275">
        <v>142047</v>
      </c>
      <c r="O2572" s="158"/>
      <c r="P2572" s="158"/>
      <c r="Q2572" s="275">
        <v>142047</v>
      </c>
      <c r="R2572" s="158" t="s">
        <v>74</v>
      </c>
      <c r="S2572" s="158" t="str">
        <f>IFERROR(VLOOKUP(B2572,#REF!,3,0),"-")</f>
        <v>-</v>
      </c>
      <c r="T2572" s="159" t="str">
        <f>S2572&amp;"-"&amp;COUNTIF($S$2:S2572,S2572)</f>
        <v>--2568</v>
      </c>
      <c r="U2572" s="160">
        <f t="shared" si="289"/>
        <v>10</v>
      </c>
      <c r="V2572" s="160">
        <f t="shared" si="290"/>
        <v>12</v>
      </c>
      <c r="W2572" s="161" t="str">
        <f t="shared" si="291"/>
        <v>14 MAY 2024</v>
      </c>
      <c r="X2572" s="162">
        <f t="shared" si="292"/>
        <v>2571</v>
      </c>
      <c r="Y2572" s="163"/>
      <c r="AE2572" s="161" t="str">
        <f t="shared" si="288"/>
        <v>GAME DEVELOPMENT SEC 1</v>
      </c>
    </row>
    <row r="2573" spans="1:31" s="161" customFormat="1" ht="23.25" customHeight="1" x14ac:dyDescent="0.25">
      <c r="A2573" s="275">
        <f t="shared" si="293"/>
        <v>142059</v>
      </c>
      <c r="B2573" s="284" t="str">
        <f>A2573&amp;"-"&amp;COUNTIF($A$2:A2573,A2573)</f>
        <v>142059-3</v>
      </c>
      <c r="C2573" s="275">
        <v>2572</v>
      </c>
      <c r="D2573" s="278" t="s">
        <v>594</v>
      </c>
      <c r="E2573" s="275" t="s">
        <v>21</v>
      </c>
      <c r="F2573" s="275">
        <v>142059</v>
      </c>
      <c r="G2573" s="275" t="s">
        <v>306</v>
      </c>
      <c r="H2573" s="279" t="s">
        <v>1785</v>
      </c>
      <c r="I2573" s="275" t="s">
        <v>10</v>
      </c>
      <c r="J2573" s="275" t="s">
        <v>101</v>
      </c>
      <c r="K2573" s="278" t="s">
        <v>283</v>
      </c>
      <c r="L2573" s="283">
        <v>12</v>
      </c>
      <c r="M2573" s="158">
        <f t="shared" si="294"/>
        <v>14</v>
      </c>
      <c r="N2573" s="275">
        <v>142059</v>
      </c>
      <c r="O2573" s="158"/>
      <c r="P2573" s="158"/>
      <c r="Q2573" s="275">
        <v>142059</v>
      </c>
      <c r="R2573" s="158" t="s">
        <v>74</v>
      </c>
      <c r="S2573" s="158" t="str">
        <f>IFERROR(VLOOKUP(B2573,#REF!,3,0),"-")</f>
        <v>-</v>
      </c>
      <c r="T2573" s="159" t="str">
        <f>S2573&amp;"-"&amp;COUNTIF($S$2:S2573,S2573)</f>
        <v>--2569</v>
      </c>
      <c r="U2573" s="160">
        <f t="shared" si="289"/>
        <v>12</v>
      </c>
      <c r="V2573" s="160">
        <f t="shared" si="290"/>
        <v>14</v>
      </c>
      <c r="W2573" s="161" t="str">
        <f t="shared" si="291"/>
        <v>14 MAY 2024</v>
      </c>
      <c r="X2573" s="162">
        <f t="shared" si="292"/>
        <v>2572</v>
      </c>
      <c r="Y2573" s="163"/>
      <c r="AE2573" s="161" t="str">
        <f t="shared" si="288"/>
        <v>GAME DEVELOPMENT SEC 1</v>
      </c>
    </row>
    <row r="2574" spans="1:31" s="161" customFormat="1" ht="23.25" customHeight="1" x14ac:dyDescent="0.25">
      <c r="A2574" s="275">
        <f t="shared" si="293"/>
        <v>141041</v>
      </c>
      <c r="B2574" s="284" t="str">
        <f>A2574&amp;"-"&amp;COUNTIF($A$2:A2574,A2574)</f>
        <v>141041-1</v>
      </c>
      <c r="C2574" s="275">
        <v>2573</v>
      </c>
      <c r="D2574" s="278" t="s">
        <v>595</v>
      </c>
      <c r="E2574" s="275" t="s">
        <v>432</v>
      </c>
      <c r="F2574" s="275">
        <v>141041</v>
      </c>
      <c r="G2574" s="275" t="s">
        <v>433</v>
      </c>
      <c r="H2574" s="279" t="s">
        <v>1790</v>
      </c>
      <c r="I2574" s="275" t="s">
        <v>10</v>
      </c>
      <c r="J2574" s="275" t="s">
        <v>311</v>
      </c>
      <c r="K2574" s="278" t="s">
        <v>437</v>
      </c>
      <c r="L2574" s="283">
        <v>1</v>
      </c>
      <c r="M2574" s="158">
        <f t="shared" si="294"/>
        <v>3</v>
      </c>
      <c r="N2574" s="275">
        <v>141041</v>
      </c>
      <c r="O2574" s="158"/>
      <c r="P2574" s="158"/>
      <c r="Q2574" s="275">
        <v>141041</v>
      </c>
      <c r="R2574" s="158" t="s">
        <v>74</v>
      </c>
      <c r="S2574" s="158" t="str">
        <f>IFERROR(VLOOKUP(B2574,#REF!,3,0),"-")</f>
        <v>-</v>
      </c>
      <c r="T2574" s="159" t="str">
        <f>S2574&amp;"-"&amp;COUNTIF($S$2:S2574,S2574)</f>
        <v>--2570</v>
      </c>
      <c r="U2574" s="160">
        <f t="shared" si="289"/>
        <v>1</v>
      </c>
      <c r="V2574" s="160">
        <f t="shared" si="290"/>
        <v>3</v>
      </c>
      <c r="W2574" s="161" t="str">
        <f t="shared" si="291"/>
        <v>27 MAY 2024</v>
      </c>
      <c r="X2574" s="162">
        <f t="shared" si="292"/>
        <v>2573</v>
      </c>
      <c r="Y2574" s="163"/>
      <c r="AE2574" s="161" t="str">
        <f t="shared" si="288"/>
        <v>ASOOL E TEHQIQ  O RAWAYAT SEC 1</v>
      </c>
    </row>
    <row r="2575" spans="1:31" s="161" customFormat="1" ht="23.25" customHeight="1" x14ac:dyDescent="0.25">
      <c r="A2575" s="275">
        <f t="shared" si="293"/>
        <v>141275</v>
      </c>
      <c r="B2575" s="284" t="str">
        <f>A2575&amp;"-"&amp;COUNTIF($A$2:A2575,A2575)</f>
        <v>141275-1</v>
      </c>
      <c r="C2575" s="275">
        <v>2574</v>
      </c>
      <c r="D2575" s="278" t="s">
        <v>595</v>
      </c>
      <c r="E2575" s="275" t="s">
        <v>169</v>
      </c>
      <c r="F2575" s="275">
        <v>141275</v>
      </c>
      <c r="G2575" s="275" t="s">
        <v>420</v>
      </c>
      <c r="H2575" s="279" t="s">
        <v>1791</v>
      </c>
      <c r="I2575" s="275" t="s">
        <v>10</v>
      </c>
      <c r="J2575" s="275" t="s">
        <v>311</v>
      </c>
      <c r="K2575" s="278" t="s">
        <v>437</v>
      </c>
      <c r="L2575" s="283">
        <v>3</v>
      </c>
      <c r="M2575" s="158">
        <f t="shared" si="294"/>
        <v>5</v>
      </c>
      <c r="N2575" s="275">
        <v>141275</v>
      </c>
      <c r="O2575" s="158"/>
      <c r="P2575" s="158"/>
      <c r="Q2575" s="275">
        <v>141275</v>
      </c>
      <c r="R2575" s="158" t="s">
        <v>74</v>
      </c>
      <c r="S2575" s="158" t="str">
        <f>IFERROR(VLOOKUP(B2575,#REF!,3,0),"-")</f>
        <v>-</v>
      </c>
      <c r="T2575" s="159" t="str">
        <f>S2575&amp;"-"&amp;COUNTIF($S$2:S2575,S2575)</f>
        <v>--2571</v>
      </c>
      <c r="U2575" s="160">
        <f t="shared" si="289"/>
        <v>3</v>
      </c>
      <c r="V2575" s="160">
        <f t="shared" si="290"/>
        <v>5</v>
      </c>
      <c r="W2575" s="161" t="str">
        <f t="shared" si="291"/>
        <v>27 MAY 2024</v>
      </c>
      <c r="X2575" s="162">
        <f t="shared" si="292"/>
        <v>2574</v>
      </c>
      <c r="Y2575" s="163"/>
      <c r="AE2575" s="161" t="str">
        <f t="shared" si="288"/>
        <v>ADVANCES IN ACCOUNTING SEC 1</v>
      </c>
    </row>
    <row r="2576" spans="1:31" s="161" customFormat="1" ht="23.25" customHeight="1" x14ac:dyDescent="0.25">
      <c r="A2576" s="275">
        <f t="shared" si="293"/>
        <v>141540</v>
      </c>
      <c r="B2576" s="284" t="str">
        <f>A2576&amp;"-"&amp;COUNTIF($A$2:A2576,A2576)</f>
        <v>141540-1</v>
      </c>
      <c r="C2576" s="275">
        <v>2575</v>
      </c>
      <c r="D2576" s="278" t="s">
        <v>595</v>
      </c>
      <c r="E2576" s="275" t="s">
        <v>162</v>
      </c>
      <c r="F2576" s="275">
        <v>141540</v>
      </c>
      <c r="G2576" s="275" t="s">
        <v>909</v>
      </c>
      <c r="H2576" s="279" t="s">
        <v>1792</v>
      </c>
      <c r="I2576" s="275" t="s">
        <v>10</v>
      </c>
      <c r="J2576" s="275" t="s">
        <v>311</v>
      </c>
      <c r="K2576" s="278" t="s">
        <v>437</v>
      </c>
      <c r="L2576" s="283">
        <v>3</v>
      </c>
      <c r="M2576" s="158">
        <f t="shared" si="294"/>
        <v>5</v>
      </c>
      <c r="N2576" s="275">
        <v>141540</v>
      </c>
      <c r="O2576" s="158"/>
      <c r="P2576" s="158"/>
      <c r="Q2576" s="275">
        <v>141540</v>
      </c>
      <c r="R2576" s="158" t="s">
        <v>74</v>
      </c>
      <c r="S2576" s="158" t="str">
        <f>IFERROR(VLOOKUP(B2576,#REF!,3,0),"-")</f>
        <v>-</v>
      </c>
      <c r="T2576" s="159" t="str">
        <f>S2576&amp;"-"&amp;COUNTIF($S$2:S2576,S2576)</f>
        <v>--2572</v>
      </c>
      <c r="U2576" s="160">
        <f t="shared" si="289"/>
        <v>3</v>
      </c>
      <c r="V2576" s="160">
        <f t="shared" si="290"/>
        <v>5</v>
      </c>
      <c r="W2576" s="161" t="str">
        <f t="shared" si="291"/>
        <v>27 MAY 2024</v>
      </c>
      <c r="X2576" s="162">
        <f t="shared" si="292"/>
        <v>2575</v>
      </c>
      <c r="Y2576" s="163"/>
      <c r="AE2576" s="161" t="str">
        <f t="shared" si="288"/>
        <v>ADVANCED COMPUTER NETWORKS SEC 1</v>
      </c>
    </row>
    <row r="2577" spans="1:31" s="161" customFormat="1" ht="23.25" customHeight="1" x14ac:dyDescent="0.25">
      <c r="A2577" s="275">
        <f t="shared" si="293"/>
        <v>141542</v>
      </c>
      <c r="B2577" s="284" t="str">
        <f>A2577&amp;"-"&amp;COUNTIF($A$2:A2577,A2577)</f>
        <v>141542-1</v>
      </c>
      <c r="C2577" s="275">
        <v>2576</v>
      </c>
      <c r="D2577" s="278" t="s">
        <v>595</v>
      </c>
      <c r="E2577" s="275" t="s">
        <v>162</v>
      </c>
      <c r="F2577" s="275">
        <v>141542</v>
      </c>
      <c r="G2577" s="275" t="s">
        <v>909</v>
      </c>
      <c r="H2577" s="279" t="s">
        <v>1792</v>
      </c>
      <c r="I2577" s="275" t="s">
        <v>10</v>
      </c>
      <c r="J2577" s="275" t="s">
        <v>311</v>
      </c>
      <c r="K2577" s="278" t="s">
        <v>437</v>
      </c>
      <c r="L2577" s="283">
        <v>2</v>
      </c>
      <c r="M2577" s="158">
        <f t="shared" si="294"/>
        <v>4</v>
      </c>
      <c r="N2577" s="275">
        <v>141542</v>
      </c>
      <c r="O2577" s="158"/>
      <c r="P2577" s="158"/>
      <c r="Q2577" s="275">
        <v>141542</v>
      </c>
      <c r="R2577" s="158" t="s">
        <v>74</v>
      </c>
      <c r="S2577" s="158" t="str">
        <f>IFERROR(VLOOKUP(B2577,#REF!,3,0),"-")</f>
        <v>-</v>
      </c>
      <c r="T2577" s="159" t="str">
        <f>S2577&amp;"-"&amp;COUNTIF($S$2:S2577,S2577)</f>
        <v>--2573</v>
      </c>
      <c r="U2577" s="160">
        <f t="shared" si="289"/>
        <v>2</v>
      </c>
      <c r="V2577" s="160">
        <f t="shared" si="290"/>
        <v>4</v>
      </c>
      <c r="W2577" s="161" t="str">
        <f t="shared" si="291"/>
        <v>27 MAY 2024</v>
      </c>
      <c r="X2577" s="162">
        <f t="shared" si="292"/>
        <v>2576</v>
      </c>
      <c r="Y2577" s="163"/>
      <c r="AE2577" s="161" t="str">
        <f t="shared" si="288"/>
        <v>ADVANCED COMPUTER NETWORKS SEC 1</v>
      </c>
    </row>
    <row r="2578" spans="1:31" s="161" customFormat="1" ht="23.25" customHeight="1" x14ac:dyDescent="0.25">
      <c r="A2578" s="275">
        <f t="shared" si="293"/>
        <v>141543</v>
      </c>
      <c r="B2578" s="284" t="str">
        <f>A2578&amp;"-"&amp;COUNTIF($A$2:A2578,A2578)</f>
        <v>141543-1</v>
      </c>
      <c r="C2578" s="275">
        <v>2577</v>
      </c>
      <c r="D2578" s="278" t="s">
        <v>595</v>
      </c>
      <c r="E2578" s="275" t="s">
        <v>162</v>
      </c>
      <c r="F2578" s="275">
        <v>141543</v>
      </c>
      <c r="G2578" s="275" t="s">
        <v>909</v>
      </c>
      <c r="H2578" s="279" t="s">
        <v>1792</v>
      </c>
      <c r="I2578" s="275" t="s">
        <v>10</v>
      </c>
      <c r="J2578" s="275" t="s">
        <v>311</v>
      </c>
      <c r="K2578" s="278" t="s">
        <v>437</v>
      </c>
      <c r="L2578" s="283">
        <v>2</v>
      </c>
      <c r="M2578" s="158">
        <f t="shared" si="294"/>
        <v>4</v>
      </c>
      <c r="N2578" s="275">
        <v>141543</v>
      </c>
      <c r="O2578" s="158"/>
      <c r="P2578" s="158"/>
      <c r="Q2578" s="275">
        <v>141543</v>
      </c>
      <c r="R2578" s="158" t="s">
        <v>74</v>
      </c>
      <c r="S2578" s="158" t="str">
        <f>IFERROR(VLOOKUP(B2578,#REF!,3,0),"-")</f>
        <v>-</v>
      </c>
      <c r="T2578" s="159" t="str">
        <f>S2578&amp;"-"&amp;COUNTIF($S$2:S2578,S2578)</f>
        <v>--2574</v>
      </c>
      <c r="U2578" s="160">
        <f t="shared" si="289"/>
        <v>2</v>
      </c>
      <c r="V2578" s="160">
        <f t="shared" si="290"/>
        <v>4</v>
      </c>
      <c r="W2578" s="161" t="str">
        <f t="shared" si="291"/>
        <v>27 MAY 2024</v>
      </c>
      <c r="X2578" s="162">
        <f t="shared" si="292"/>
        <v>2577</v>
      </c>
      <c r="Y2578" s="163"/>
      <c r="AE2578" s="161" t="str">
        <f t="shared" si="288"/>
        <v>ADVANCED COMPUTER NETWORKS SEC 1</v>
      </c>
    </row>
    <row r="2579" spans="1:31" s="161" customFormat="1" ht="23.25" customHeight="1" x14ac:dyDescent="0.25">
      <c r="A2579" s="275">
        <f t="shared" si="293"/>
        <v>141579</v>
      </c>
      <c r="B2579" s="284" t="str">
        <f>A2579&amp;"-"&amp;COUNTIF($A$2:A2579,A2579)</f>
        <v>141579-1</v>
      </c>
      <c r="C2579" s="275">
        <v>2578</v>
      </c>
      <c r="D2579" s="278" t="s">
        <v>595</v>
      </c>
      <c r="E2579" s="275" t="s">
        <v>576</v>
      </c>
      <c r="F2579" s="275">
        <v>141579</v>
      </c>
      <c r="G2579" s="275" t="s">
        <v>909</v>
      </c>
      <c r="H2579" s="279" t="s">
        <v>1792</v>
      </c>
      <c r="I2579" s="275" t="s">
        <v>10</v>
      </c>
      <c r="J2579" s="275" t="s">
        <v>311</v>
      </c>
      <c r="K2579" s="278" t="s">
        <v>437</v>
      </c>
      <c r="L2579" s="283">
        <v>2</v>
      </c>
      <c r="M2579" s="158">
        <f t="shared" si="294"/>
        <v>4</v>
      </c>
      <c r="N2579" s="275">
        <v>141579</v>
      </c>
      <c r="O2579" s="158"/>
      <c r="P2579" s="158"/>
      <c r="Q2579" s="275">
        <v>141579</v>
      </c>
      <c r="R2579" s="158" t="s">
        <v>74</v>
      </c>
      <c r="S2579" s="158" t="str">
        <f>IFERROR(VLOOKUP(B2579,#REF!,3,0),"-")</f>
        <v>-</v>
      </c>
      <c r="T2579" s="159" t="str">
        <f>S2579&amp;"-"&amp;COUNTIF($S$2:S2579,S2579)</f>
        <v>--2575</v>
      </c>
      <c r="U2579" s="160">
        <f t="shared" si="289"/>
        <v>2</v>
      </c>
      <c r="V2579" s="160">
        <f t="shared" si="290"/>
        <v>4</v>
      </c>
      <c r="W2579" s="161" t="str">
        <f t="shared" si="291"/>
        <v>27 MAY 2024</v>
      </c>
      <c r="X2579" s="162">
        <f t="shared" si="292"/>
        <v>2578</v>
      </c>
      <c r="Y2579" s="163"/>
      <c r="AE2579" s="161" t="str">
        <f t="shared" si="288"/>
        <v>ADVANCED COMPUTER NETWORKS SEC 1</v>
      </c>
    </row>
    <row r="2580" spans="1:31" s="161" customFormat="1" ht="23.25" customHeight="1" x14ac:dyDescent="0.25">
      <c r="A2580" s="275">
        <f t="shared" si="293"/>
        <v>141579</v>
      </c>
      <c r="B2580" s="284" t="str">
        <f>A2580&amp;"-"&amp;COUNTIF($A$2:A2580,A2580)</f>
        <v>141579-2</v>
      </c>
      <c r="C2580" s="275">
        <v>2579</v>
      </c>
      <c r="D2580" s="278" t="s">
        <v>595</v>
      </c>
      <c r="E2580" s="275" t="s">
        <v>138</v>
      </c>
      <c r="F2580" s="275">
        <v>141579</v>
      </c>
      <c r="G2580" s="275" t="s">
        <v>909</v>
      </c>
      <c r="H2580" s="279" t="s">
        <v>1792</v>
      </c>
      <c r="I2580" s="275" t="s">
        <v>10</v>
      </c>
      <c r="J2580" s="275" t="s">
        <v>311</v>
      </c>
      <c r="K2580" s="278" t="s">
        <v>437</v>
      </c>
      <c r="L2580" s="283">
        <v>2</v>
      </c>
      <c r="M2580" s="158">
        <f t="shared" si="294"/>
        <v>4</v>
      </c>
      <c r="N2580" s="275">
        <v>141579</v>
      </c>
      <c r="O2580" s="158"/>
      <c r="P2580" s="158"/>
      <c r="Q2580" s="275">
        <v>141579</v>
      </c>
      <c r="R2580" s="158" t="s">
        <v>74</v>
      </c>
      <c r="S2580" s="158" t="str">
        <f>IFERROR(VLOOKUP(B2580,#REF!,3,0),"-")</f>
        <v>-</v>
      </c>
      <c r="T2580" s="159" t="str">
        <f>S2580&amp;"-"&amp;COUNTIF($S$2:S2580,S2580)</f>
        <v>--2576</v>
      </c>
      <c r="U2580" s="160">
        <f t="shared" si="289"/>
        <v>2</v>
      </c>
      <c r="V2580" s="160">
        <f t="shared" si="290"/>
        <v>4</v>
      </c>
      <c r="W2580" s="161" t="str">
        <f t="shared" si="291"/>
        <v>27 MAY 2024</v>
      </c>
      <c r="X2580" s="162">
        <f t="shared" si="292"/>
        <v>2579</v>
      </c>
      <c r="Y2580" s="163"/>
      <c r="AE2580" s="161" t="str">
        <f t="shared" si="288"/>
        <v>ADVANCED COMPUTER NETWORKS SEC 1</v>
      </c>
    </row>
    <row r="2581" spans="1:31" s="161" customFormat="1" ht="23.25" customHeight="1" x14ac:dyDescent="0.25">
      <c r="A2581" s="275">
        <f t="shared" si="293"/>
        <v>142201</v>
      </c>
      <c r="B2581" s="284" t="str">
        <f>A2581&amp;"-"&amp;COUNTIF($A$2:A2581,A2581)</f>
        <v>142201-1</v>
      </c>
      <c r="C2581" s="275">
        <v>2580</v>
      </c>
      <c r="D2581" s="278" t="s">
        <v>595</v>
      </c>
      <c r="E2581" s="275" t="s">
        <v>169</v>
      </c>
      <c r="F2581" s="275">
        <v>142201</v>
      </c>
      <c r="G2581" s="275" t="s">
        <v>553</v>
      </c>
      <c r="H2581" s="279" t="s">
        <v>1791</v>
      </c>
      <c r="I2581" s="275" t="s">
        <v>10</v>
      </c>
      <c r="J2581" s="275" t="s">
        <v>311</v>
      </c>
      <c r="K2581" s="278" t="s">
        <v>437</v>
      </c>
      <c r="L2581" s="283">
        <v>1</v>
      </c>
      <c r="M2581" s="158">
        <f t="shared" si="294"/>
        <v>3</v>
      </c>
      <c r="N2581" s="275">
        <v>142201</v>
      </c>
      <c r="O2581" s="158"/>
      <c r="P2581" s="158"/>
      <c r="Q2581" s="275">
        <v>142201</v>
      </c>
      <c r="R2581" s="158" t="s">
        <v>74</v>
      </c>
      <c r="S2581" s="158" t="str">
        <f>IFERROR(VLOOKUP(B2581,#REF!,3,0),"-")</f>
        <v>-</v>
      </c>
      <c r="T2581" s="159" t="str">
        <f>S2581&amp;"-"&amp;COUNTIF($S$2:S2581,S2581)</f>
        <v>--2577</v>
      </c>
      <c r="U2581" s="160">
        <f t="shared" si="289"/>
        <v>1</v>
      </c>
      <c r="V2581" s="160">
        <f t="shared" si="290"/>
        <v>3</v>
      </c>
      <c r="W2581" s="161" t="str">
        <f t="shared" si="291"/>
        <v>27 MAY 2024</v>
      </c>
      <c r="X2581" s="162">
        <f t="shared" si="292"/>
        <v>2580</v>
      </c>
      <c r="Y2581" s="163"/>
      <c r="AE2581" s="161" t="str">
        <f t="shared" si="288"/>
        <v>ADVANCES IN ACCOUNTING SEC 1</v>
      </c>
    </row>
    <row r="2582" spans="1:31" s="161" customFormat="1" ht="23.25" customHeight="1" x14ac:dyDescent="0.25">
      <c r="A2582" s="275">
        <f t="shared" si="293"/>
        <v>142443</v>
      </c>
      <c r="B2582" s="284" t="str">
        <f>A2582&amp;"-"&amp;COUNTIF($A$2:A2582,A2582)</f>
        <v>142443-1</v>
      </c>
      <c r="C2582" s="275">
        <v>2581</v>
      </c>
      <c r="D2582" s="278" t="s">
        <v>595</v>
      </c>
      <c r="E2582" s="275" t="s">
        <v>169</v>
      </c>
      <c r="F2582" s="275">
        <v>142443</v>
      </c>
      <c r="G2582" s="275" t="s">
        <v>370</v>
      </c>
      <c r="H2582" s="279" t="s">
        <v>1793</v>
      </c>
      <c r="I2582" s="275" t="s">
        <v>10</v>
      </c>
      <c r="J2582" s="275" t="s">
        <v>311</v>
      </c>
      <c r="K2582" s="278" t="s">
        <v>437</v>
      </c>
      <c r="L2582" s="283">
        <v>2</v>
      </c>
      <c r="M2582" s="158">
        <f t="shared" si="294"/>
        <v>4</v>
      </c>
      <c r="N2582" s="275">
        <v>142443</v>
      </c>
      <c r="O2582" s="158"/>
      <c r="P2582" s="158"/>
      <c r="Q2582" s="275">
        <v>142443</v>
      </c>
      <c r="R2582" s="158" t="s">
        <v>74</v>
      </c>
      <c r="S2582" s="158" t="str">
        <f>IFERROR(VLOOKUP(B2582,#REF!,3,0),"-")</f>
        <v>-</v>
      </c>
      <c r="T2582" s="159" t="str">
        <f>S2582&amp;"-"&amp;COUNTIF($S$2:S2582,S2582)</f>
        <v>--2578</v>
      </c>
      <c r="U2582" s="160">
        <f t="shared" si="289"/>
        <v>2</v>
      </c>
      <c r="V2582" s="160">
        <f t="shared" si="290"/>
        <v>4</v>
      </c>
      <c r="W2582" s="161" t="str">
        <f t="shared" si="291"/>
        <v>27 MAY 2024</v>
      </c>
      <c r="X2582" s="162">
        <f t="shared" si="292"/>
        <v>2581</v>
      </c>
      <c r="Y2582" s="163"/>
      <c r="AE2582" s="161" t="str">
        <f t="shared" si="288"/>
        <v>BUSINESS MATHEMATICS AND STATISTICS SEC 1</v>
      </c>
    </row>
    <row r="2583" spans="1:31" s="161" customFormat="1" ht="23.25" customHeight="1" x14ac:dyDescent="0.25">
      <c r="A2583" s="275">
        <f t="shared" si="293"/>
        <v>142455</v>
      </c>
      <c r="B2583" s="284" t="str">
        <f>A2583&amp;"-"&amp;COUNTIF($A$2:A2583,A2583)</f>
        <v>142455-1</v>
      </c>
      <c r="C2583" s="275">
        <v>2582</v>
      </c>
      <c r="D2583" s="278" t="s">
        <v>595</v>
      </c>
      <c r="E2583" s="275" t="s">
        <v>170</v>
      </c>
      <c r="F2583" s="275">
        <v>142455</v>
      </c>
      <c r="G2583" s="275" t="s">
        <v>553</v>
      </c>
      <c r="H2583" s="279" t="s">
        <v>1791</v>
      </c>
      <c r="I2583" s="275" t="s">
        <v>10</v>
      </c>
      <c r="J2583" s="275" t="s">
        <v>311</v>
      </c>
      <c r="K2583" s="278" t="s">
        <v>437</v>
      </c>
      <c r="L2583" s="283">
        <v>1</v>
      </c>
      <c r="M2583" s="158">
        <f t="shared" si="294"/>
        <v>3</v>
      </c>
      <c r="N2583" s="275">
        <v>142455</v>
      </c>
      <c r="O2583" s="158"/>
      <c r="P2583" s="158"/>
      <c r="Q2583" s="275">
        <v>142455</v>
      </c>
      <c r="R2583" s="158" t="s">
        <v>74</v>
      </c>
      <c r="S2583" s="158" t="str">
        <f>IFERROR(VLOOKUP(B2583,#REF!,3,0),"-")</f>
        <v>-</v>
      </c>
      <c r="T2583" s="159" t="str">
        <f>S2583&amp;"-"&amp;COUNTIF($S$2:S2583,S2583)</f>
        <v>--2579</v>
      </c>
      <c r="U2583" s="160">
        <f t="shared" si="289"/>
        <v>1</v>
      </c>
      <c r="V2583" s="160">
        <f t="shared" si="290"/>
        <v>3</v>
      </c>
      <c r="W2583" s="161" t="str">
        <f t="shared" si="291"/>
        <v>27 MAY 2024</v>
      </c>
      <c r="X2583" s="162">
        <f t="shared" si="292"/>
        <v>2582</v>
      </c>
      <c r="Y2583" s="163"/>
      <c r="AE2583" s="161" t="str">
        <f t="shared" si="288"/>
        <v>ADVANCES IN ACCOUNTING SEC 1</v>
      </c>
    </row>
    <row r="2584" spans="1:31" s="161" customFormat="1" ht="23.25" customHeight="1" x14ac:dyDescent="0.25">
      <c r="A2584" s="275">
        <f t="shared" si="293"/>
        <v>142466</v>
      </c>
      <c r="B2584" s="284" t="str">
        <f>A2584&amp;"-"&amp;COUNTIF($A$2:A2584,A2584)</f>
        <v>142466-1</v>
      </c>
      <c r="C2584" s="275">
        <v>2583</v>
      </c>
      <c r="D2584" s="278" t="s">
        <v>595</v>
      </c>
      <c r="E2584" s="275" t="s">
        <v>575</v>
      </c>
      <c r="F2584" s="275">
        <v>142466</v>
      </c>
      <c r="G2584" s="275" t="s">
        <v>553</v>
      </c>
      <c r="H2584" s="279" t="s">
        <v>1791</v>
      </c>
      <c r="I2584" s="275" t="s">
        <v>10</v>
      </c>
      <c r="J2584" s="275" t="s">
        <v>311</v>
      </c>
      <c r="K2584" s="278" t="s">
        <v>437</v>
      </c>
      <c r="L2584" s="283">
        <v>3</v>
      </c>
      <c r="M2584" s="158">
        <f t="shared" si="294"/>
        <v>5</v>
      </c>
      <c r="N2584" s="275">
        <v>142466</v>
      </c>
      <c r="O2584" s="158"/>
      <c r="P2584" s="158"/>
      <c r="Q2584" s="275">
        <v>142466</v>
      </c>
      <c r="R2584" s="158" t="s">
        <v>74</v>
      </c>
      <c r="S2584" s="158" t="str">
        <f>IFERROR(VLOOKUP(B2584,#REF!,3,0),"-")</f>
        <v>-</v>
      </c>
      <c r="T2584" s="159" t="str">
        <f>S2584&amp;"-"&amp;COUNTIF($S$2:S2584,S2584)</f>
        <v>--2580</v>
      </c>
      <c r="U2584" s="160">
        <f t="shared" si="289"/>
        <v>3</v>
      </c>
      <c r="V2584" s="160">
        <f t="shared" si="290"/>
        <v>5</v>
      </c>
      <c r="W2584" s="161" t="str">
        <f t="shared" si="291"/>
        <v>27 MAY 2024</v>
      </c>
      <c r="X2584" s="162">
        <f t="shared" si="292"/>
        <v>2583</v>
      </c>
      <c r="Y2584" s="163"/>
      <c r="AE2584" s="161" t="str">
        <f t="shared" si="288"/>
        <v>ADVANCES IN ACCOUNTING SEC 1</v>
      </c>
    </row>
    <row r="2585" spans="1:31" s="161" customFormat="1" ht="23.25" customHeight="1" x14ac:dyDescent="0.25">
      <c r="A2585" s="155"/>
      <c r="B2585" s="156"/>
      <c r="C2585" s="155"/>
      <c r="D2585" s="153"/>
      <c r="E2585" s="155"/>
      <c r="F2585" s="155"/>
      <c r="G2585" s="155"/>
      <c r="H2585" s="157"/>
      <c r="I2585" s="155"/>
      <c r="J2585" s="155"/>
      <c r="K2585" s="153"/>
      <c r="L2585" s="158"/>
      <c r="M2585" s="158"/>
      <c r="N2585" s="167"/>
      <c r="O2585" s="158"/>
      <c r="P2585" s="158"/>
      <c r="Q2585" s="167"/>
      <c r="R2585" s="158"/>
      <c r="S2585" s="158"/>
      <c r="T2585" s="159"/>
      <c r="U2585" s="160"/>
      <c r="V2585" s="160"/>
      <c r="X2585" s="162"/>
      <c r="Y2585" s="163"/>
      <c r="AE2585" s="161" t="str">
        <f t="shared" si="288"/>
        <v/>
      </c>
    </row>
    <row r="2586" spans="1:31" s="161" customFormat="1" ht="23.25" customHeight="1" x14ac:dyDescent="0.25">
      <c r="A2586" s="155"/>
      <c r="B2586" s="156"/>
      <c r="C2586" s="155"/>
      <c r="D2586" s="153"/>
      <c r="E2586" s="155"/>
      <c r="F2586" s="155"/>
      <c r="G2586" s="155"/>
      <c r="H2586" s="157"/>
      <c r="I2586" s="155"/>
      <c r="J2586" s="155"/>
      <c r="K2586" s="153"/>
      <c r="L2586" s="158"/>
      <c r="M2586" s="158"/>
      <c r="N2586" s="167"/>
      <c r="O2586" s="158"/>
      <c r="P2586" s="158"/>
      <c r="Q2586" s="167"/>
      <c r="R2586" s="158"/>
      <c r="S2586" s="158"/>
      <c r="T2586" s="159"/>
      <c r="U2586" s="160"/>
      <c r="V2586" s="160"/>
      <c r="X2586" s="162"/>
      <c r="Y2586" s="163"/>
      <c r="AE2586" s="161" t="str">
        <f t="shared" si="288"/>
        <v/>
      </c>
    </row>
    <row r="2587" spans="1:31" s="161" customFormat="1" ht="23.25" customHeight="1" x14ac:dyDescent="0.25">
      <c r="A2587" s="155"/>
      <c r="B2587" s="156"/>
      <c r="C2587" s="155"/>
      <c r="D2587" s="153"/>
      <c r="E2587" s="155"/>
      <c r="F2587" s="155"/>
      <c r="G2587" s="155"/>
      <c r="H2587" s="157"/>
      <c r="I2587" s="155"/>
      <c r="J2587" s="155"/>
      <c r="K2587" s="153"/>
      <c r="L2587" s="158"/>
      <c r="M2587" s="158"/>
      <c r="N2587" s="167"/>
      <c r="O2587" s="158"/>
      <c r="P2587" s="158"/>
      <c r="Q2587" s="167"/>
      <c r="R2587" s="158"/>
      <c r="S2587" s="158"/>
      <c r="T2587" s="159"/>
      <c r="U2587" s="160"/>
      <c r="V2587" s="160"/>
      <c r="X2587" s="162"/>
      <c r="Y2587" s="163"/>
      <c r="AE2587" s="161" t="str">
        <f t="shared" si="288"/>
        <v/>
      </c>
    </row>
    <row r="2588" spans="1:31" s="161" customFormat="1" ht="23.25" customHeight="1" x14ac:dyDescent="0.25">
      <c r="A2588" s="164"/>
      <c r="B2588" s="164"/>
      <c r="C2588" s="155"/>
      <c r="D2588" s="164"/>
      <c r="E2588" s="164"/>
      <c r="F2588" s="164"/>
      <c r="G2588" s="164"/>
      <c r="H2588" s="165"/>
      <c r="I2588" s="164"/>
      <c r="J2588" s="164"/>
      <c r="K2588" s="164"/>
      <c r="L2588" s="164"/>
      <c r="M2588" s="164"/>
      <c r="N2588" s="168"/>
      <c r="O2588" s="164"/>
      <c r="P2588" s="164"/>
      <c r="Q2588" s="168"/>
      <c r="R2588" s="164"/>
      <c r="S2588" s="164"/>
      <c r="T2588" s="159"/>
      <c r="U2588" s="160"/>
      <c r="V2588" s="160"/>
      <c r="X2588" s="162"/>
      <c r="Y2588" s="163"/>
      <c r="AE2588" s="161" t="str">
        <f t="shared" si="288"/>
        <v/>
      </c>
    </row>
    <row r="2589" spans="1:31" s="161" customFormat="1" ht="23.25" customHeight="1" x14ac:dyDescent="0.25">
      <c r="A2589" s="155"/>
      <c r="B2589" s="156"/>
      <c r="C2589" s="155"/>
      <c r="D2589" s="153"/>
      <c r="E2589" s="155"/>
      <c r="F2589" s="155"/>
      <c r="G2589" s="155"/>
      <c r="H2589" s="157"/>
      <c r="I2589" s="155"/>
      <c r="J2589" s="155"/>
      <c r="K2589" s="153"/>
      <c r="L2589" s="158"/>
      <c r="M2589" s="158"/>
      <c r="N2589" s="167"/>
      <c r="O2589" s="158"/>
      <c r="P2589" s="158"/>
      <c r="Q2589" s="167"/>
      <c r="R2589" s="158"/>
      <c r="S2589" s="158"/>
      <c r="T2589" s="159"/>
      <c r="U2589" s="160"/>
      <c r="V2589" s="160"/>
      <c r="X2589" s="162"/>
      <c r="Y2589" s="163"/>
      <c r="AE2589" s="161" t="str">
        <f t="shared" si="288"/>
        <v/>
      </c>
    </row>
    <row r="2590" spans="1:31" s="161" customFormat="1" ht="23.25" customHeight="1" x14ac:dyDescent="0.25">
      <c r="A2590" s="155"/>
      <c r="B2590" s="156"/>
      <c r="C2590" s="155"/>
      <c r="D2590" s="153"/>
      <c r="E2590" s="155"/>
      <c r="F2590" s="155"/>
      <c r="G2590" s="155"/>
      <c r="H2590" s="157"/>
      <c r="I2590" s="155"/>
      <c r="J2590" s="155"/>
      <c r="K2590" s="153"/>
      <c r="L2590" s="158"/>
      <c r="M2590" s="158"/>
      <c r="N2590" s="167"/>
      <c r="O2590" s="158"/>
      <c r="P2590" s="158"/>
      <c r="Q2590" s="167"/>
      <c r="R2590" s="158"/>
      <c r="S2590" s="158"/>
      <c r="T2590" s="159"/>
      <c r="U2590" s="160"/>
      <c r="V2590" s="160"/>
      <c r="X2590" s="162"/>
      <c r="Y2590" s="163"/>
      <c r="AE2590" s="161" t="str">
        <f t="shared" si="288"/>
        <v/>
      </c>
    </row>
    <row r="2591" spans="1:31" s="161" customFormat="1" ht="23.25" customHeight="1" x14ac:dyDescent="0.25">
      <c r="A2591" s="155"/>
      <c r="B2591" s="156"/>
      <c r="C2591" s="155"/>
      <c r="D2591" s="153"/>
      <c r="E2591" s="155"/>
      <c r="F2591" s="155"/>
      <c r="G2591" s="155"/>
      <c r="H2591" s="157"/>
      <c r="I2591" s="155"/>
      <c r="J2591" s="155"/>
      <c r="K2591" s="153"/>
      <c r="L2591" s="158"/>
      <c r="M2591" s="158"/>
      <c r="N2591" s="167"/>
      <c r="O2591" s="158"/>
      <c r="P2591" s="158"/>
      <c r="Q2591" s="167"/>
      <c r="R2591" s="158"/>
      <c r="S2591" s="158"/>
      <c r="T2591" s="159"/>
      <c r="U2591" s="160"/>
      <c r="V2591" s="160"/>
      <c r="X2591" s="162"/>
      <c r="Y2591" s="163"/>
      <c r="AE2591" s="161" t="str">
        <f t="shared" si="288"/>
        <v/>
      </c>
    </row>
    <row r="2592" spans="1:31" s="161" customFormat="1" ht="23.25" customHeight="1" x14ac:dyDescent="0.25">
      <c r="A2592" s="155"/>
      <c r="B2592" s="156"/>
      <c r="C2592" s="155"/>
      <c r="D2592" s="153"/>
      <c r="E2592" s="155"/>
      <c r="F2592" s="155"/>
      <c r="G2592" s="155"/>
      <c r="H2592" s="157"/>
      <c r="I2592" s="155"/>
      <c r="J2592" s="155"/>
      <c r="K2592" s="153"/>
      <c r="L2592" s="158"/>
      <c r="M2592" s="158"/>
      <c r="N2592" s="167"/>
      <c r="O2592" s="158"/>
      <c r="P2592" s="158"/>
      <c r="Q2592" s="167"/>
      <c r="R2592" s="158"/>
      <c r="S2592" s="158"/>
      <c r="T2592" s="159"/>
      <c r="U2592" s="160"/>
      <c r="V2592" s="160"/>
      <c r="X2592" s="162"/>
      <c r="Y2592" s="163"/>
      <c r="AE2592" s="161" t="str">
        <f t="shared" si="288"/>
        <v/>
      </c>
    </row>
    <row r="2593" spans="1:31" s="161" customFormat="1" ht="23.25" customHeight="1" x14ac:dyDescent="0.25">
      <c r="A2593" s="155"/>
      <c r="B2593" s="156"/>
      <c r="C2593" s="155"/>
      <c r="D2593" s="153"/>
      <c r="E2593" s="155"/>
      <c r="F2593" s="155"/>
      <c r="G2593" s="155"/>
      <c r="H2593" s="157"/>
      <c r="I2593" s="155"/>
      <c r="J2593" s="155"/>
      <c r="K2593" s="153"/>
      <c r="L2593" s="158"/>
      <c r="M2593" s="158"/>
      <c r="N2593" s="167"/>
      <c r="O2593" s="158"/>
      <c r="P2593" s="158"/>
      <c r="Q2593" s="167"/>
      <c r="R2593" s="158"/>
      <c r="S2593" s="158"/>
      <c r="T2593" s="159"/>
      <c r="U2593" s="160"/>
      <c r="V2593" s="160"/>
      <c r="X2593" s="162"/>
      <c r="Y2593" s="163"/>
      <c r="AE2593" s="161" t="str">
        <f t="shared" si="288"/>
        <v/>
      </c>
    </row>
    <row r="2594" spans="1:31" s="161" customFormat="1" ht="23.25" customHeight="1" x14ac:dyDescent="0.25">
      <c r="A2594" s="155"/>
      <c r="B2594" s="156"/>
      <c r="C2594" s="155"/>
      <c r="D2594" s="153"/>
      <c r="E2594" s="155"/>
      <c r="F2594" s="155"/>
      <c r="G2594" s="155"/>
      <c r="H2594" s="157"/>
      <c r="I2594" s="155"/>
      <c r="J2594" s="155"/>
      <c r="K2594" s="153"/>
      <c r="L2594" s="158"/>
      <c r="M2594" s="158"/>
      <c r="N2594" s="167"/>
      <c r="O2594" s="158"/>
      <c r="P2594" s="158"/>
      <c r="Q2594" s="167"/>
      <c r="R2594" s="158"/>
      <c r="S2594" s="158"/>
      <c r="T2594" s="159"/>
      <c r="U2594" s="160"/>
      <c r="V2594" s="160"/>
      <c r="X2594" s="162"/>
      <c r="Y2594" s="163"/>
      <c r="AE2594" s="161" t="str">
        <f t="shared" si="288"/>
        <v/>
      </c>
    </row>
    <row r="2595" spans="1:31" s="161" customFormat="1" ht="23.25" customHeight="1" x14ac:dyDescent="0.25">
      <c r="A2595" s="155"/>
      <c r="B2595" s="156"/>
      <c r="C2595" s="155"/>
      <c r="D2595" s="153"/>
      <c r="E2595" s="155"/>
      <c r="F2595" s="155"/>
      <c r="G2595" s="155"/>
      <c r="H2595" s="157"/>
      <c r="I2595" s="155"/>
      <c r="J2595" s="155"/>
      <c r="K2595" s="153"/>
      <c r="L2595" s="158"/>
      <c r="M2595" s="158"/>
      <c r="N2595" s="167"/>
      <c r="O2595" s="158"/>
      <c r="P2595" s="158"/>
      <c r="Q2595" s="167"/>
      <c r="R2595" s="158"/>
      <c r="S2595" s="158"/>
      <c r="T2595" s="159"/>
      <c r="U2595" s="160"/>
      <c r="V2595" s="160"/>
      <c r="X2595" s="162"/>
      <c r="Y2595" s="163"/>
      <c r="AE2595" s="161" t="str">
        <f t="shared" si="288"/>
        <v/>
      </c>
    </row>
    <row r="2596" spans="1:31" s="161" customFormat="1" ht="23.25" customHeight="1" x14ac:dyDescent="0.25">
      <c r="A2596" s="155"/>
      <c r="B2596" s="156"/>
      <c r="C2596" s="155"/>
      <c r="D2596" s="153"/>
      <c r="E2596" s="155"/>
      <c r="F2596" s="155"/>
      <c r="G2596" s="155"/>
      <c r="H2596" s="157"/>
      <c r="I2596" s="155"/>
      <c r="J2596" s="155"/>
      <c r="K2596" s="153"/>
      <c r="L2596" s="158"/>
      <c r="M2596" s="158"/>
      <c r="N2596" s="167"/>
      <c r="O2596" s="158"/>
      <c r="P2596" s="158"/>
      <c r="Q2596" s="167"/>
      <c r="R2596" s="158"/>
      <c r="S2596" s="158"/>
      <c r="T2596" s="159"/>
      <c r="U2596" s="160"/>
      <c r="V2596" s="160"/>
      <c r="X2596" s="162"/>
      <c r="Y2596" s="163"/>
      <c r="AE2596" s="161" t="str">
        <f t="shared" si="288"/>
        <v/>
      </c>
    </row>
    <row r="2597" spans="1:31" s="161" customFormat="1" ht="23.25" customHeight="1" x14ac:dyDescent="0.25">
      <c r="A2597" s="155"/>
      <c r="B2597" s="156"/>
      <c r="C2597" s="155"/>
      <c r="D2597" s="153"/>
      <c r="E2597" s="155"/>
      <c r="F2597" s="155"/>
      <c r="G2597" s="155"/>
      <c r="H2597" s="157"/>
      <c r="I2597" s="155"/>
      <c r="J2597" s="155"/>
      <c r="K2597" s="153"/>
      <c r="L2597" s="158"/>
      <c r="M2597" s="158"/>
      <c r="N2597" s="167"/>
      <c r="O2597" s="158"/>
      <c r="P2597" s="158"/>
      <c r="Q2597" s="167"/>
      <c r="R2597" s="158"/>
      <c r="S2597" s="158"/>
      <c r="T2597" s="159"/>
      <c r="U2597" s="160"/>
      <c r="V2597" s="160"/>
      <c r="X2597" s="162"/>
      <c r="Y2597" s="163"/>
      <c r="AE2597" s="161" t="str">
        <f t="shared" si="288"/>
        <v/>
      </c>
    </row>
    <row r="2598" spans="1:31" s="161" customFormat="1" ht="23.25" customHeight="1" x14ac:dyDescent="0.25">
      <c r="A2598" s="155"/>
      <c r="B2598" s="156"/>
      <c r="C2598" s="155"/>
      <c r="D2598" s="153"/>
      <c r="E2598" s="155"/>
      <c r="F2598" s="155"/>
      <c r="G2598" s="155"/>
      <c r="H2598" s="157"/>
      <c r="I2598" s="155"/>
      <c r="J2598" s="155"/>
      <c r="K2598" s="153"/>
      <c r="L2598" s="158"/>
      <c r="M2598" s="158"/>
      <c r="N2598" s="167"/>
      <c r="O2598" s="158"/>
      <c r="P2598" s="158"/>
      <c r="Q2598" s="167"/>
      <c r="R2598" s="158"/>
      <c r="S2598" s="158"/>
      <c r="T2598" s="159"/>
      <c r="U2598" s="160"/>
      <c r="V2598" s="160"/>
      <c r="X2598" s="162"/>
      <c r="Y2598" s="163"/>
      <c r="AE2598" s="161" t="str">
        <f t="shared" si="288"/>
        <v/>
      </c>
    </row>
    <row r="2599" spans="1:31" s="161" customFormat="1" ht="23.25" customHeight="1" x14ac:dyDescent="0.25">
      <c r="A2599" s="155"/>
      <c r="B2599" s="156"/>
      <c r="C2599" s="155"/>
      <c r="D2599" s="153"/>
      <c r="E2599" s="155"/>
      <c r="F2599" s="155"/>
      <c r="G2599" s="155"/>
      <c r="H2599" s="157"/>
      <c r="I2599" s="155"/>
      <c r="J2599" s="155"/>
      <c r="K2599" s="153"/>
      <c r="L2599" s="158"/>
      <c r="M2599" s="158"/>
      <c r="N2599" s="167"/>
      <c r="O2599" s="158"/>
      <c r="P2599" s="158"/>
      <c r="Q2599" s="167"/>
      <c r="R2599" s="158"/>
      <c r="S2599" s="158"/>
      <c r="T2599" s="159"/>
      <c r="U2599" s="160"/>
      <c r="V2599" s="160"/>
      <c r="X2599" s="162"/>
      <c r="Y2599" s="163"/>
      <c r="AE2599" s="161" t="str">
        <f t="shared" si="288"/>
        <v/>
      </c>
    </row>
    <row r="2600" spans="1:31" s="161" customFormat="1" ht="23.25" customHeight="1" x14ac:dyDescent="0.25">
      <c r="A2600" s="155"/>
      <c r="B2600" s="156"/>
      <c r="C2600" s="155"/>
      <c r="D2600" s="153"/>
      <c r="E2600" s="155"/>
      <c r="F2600" s="155"/>
      <c r="G2600" s="155"/>
      <c r="H2600" s="157"/>
      <c r="I2600" s="155"/>
      <c r="J2600" s="155"/>
      <c r="K2600" s="153"/>
      <c r="L2600" s="158"/>
      <c r="M2600" s="158"/>
      <c r="N2600" s="167"/>
      <c r="O2600" s="158"/>
      <c r="P2600" s="158"/>
      <c r="Q2600" s="167"/>
      <c r="R2600" s="158"/>
      <c r="S2600" s="158"/>
      <c r="T2600" s="159"/>
      <c r="U2600" s="160"/>
      <c r="V2600" s="160"/>
      <c r="X2600" s="162"/>
      <c r="Y2600" s="163"/>
      <c r="AE2600" s="161" t="str">
        <f t="shared" si="288"/>
        <v/>
      </c>
    </row>
    <row r="2601" spans="1:31" s="161" customFormat="1" ht="23.25" customHeight="1" x14ac:dyDescent="0.25">
      <c r="A2601" s="155"/>
      <c r="B2601" s="156"/>
      <c r="C2601" s="155"/>
      <c r="D2601" s="153"/>
      <c r="E2601" s="155"/>
      <c r="F2601" s="155"/>
      <c r="G2601" s="155"/>
      <c r="H2601" s="157"/>
      <c r="I2601" s="155"/>
      <c r="J2601" s="155"/>
      <c r="K2601" s="153"/>
      <c r="L2601" s="158"/>
      <c r="M2601" s="158"/>
      <c r="N2601" s="167"/>
      <c r="O2601" s="158"/>
      <c r="P2601" s="158"/>
      <c r="Q2601" s="167"/>
      <c r="R2601" s="158"/>
      <c r="S2601" s="158"/>
      <c r="T2601" s="159"/>
      <c r="U2601" s="160"/>
      <c r="V2601" s="160"/>
      <c r="X2601" s="162"/>
      <c r="Y2601" s="163"/>
      <c r="AE2601" s="161" t="str">
        <f t="shared" si="288"/>
        <v/>
      </c>
    </row>
    <row r="2602" spans="1:31" s="161" customFormat="1" ht="23.25" customHeight="1" x14ac:dyDescent="0.25">
      <c r="A2602" s="155"/>
      <c r="B2602" s="156"/>
      <c r="C2602" s="155"/>
      <c r="D2602" s="153"/>
      <c r="E2602" s="155"/>
      <c r="F2602" s="155"/>
      <c r="G2602" s="155"/>
      <c r="H2602" s="157"/>
      <c r="I2602" s="155"/>
      <c r="J2602" s="155"/>
      <c r="K2602" s="153"/>
      <c r="L2602" s="158"/>
      <c r="M2602" s="158"/>
      <c r="N2602" s="167"/>
      <c r="O2602" s="158"/>
      <c r="P2602" s="158"/>
      <c r="Q2602" s="167"/>
      <c r="R2602" s="158"/>
      <c r="S2602" s="158"/>
      <c r="T2602" s="159"/>
      <c r="U2602" s="160"/>
      <c r="V2602" s="160"/>
      <c r="X2602" s="162"/>
      <c r="Y2602" s="163"/>
      <c r="AE2602" s="161" t="str">
        <f t="shared" ref="AE2602:AE2665" si="295">UPPER(H2602)</f>
        <v/>
      </c>
    </row>
    <row r="2603" spans="1:31" s="161" customFormat="1" ht="23.25" customHeight="1" x14ac:dyDescent="0.25">
      <c r="A2603" s="155"/>
      <c r="B2603" s="156"/>
      <c r="C2603" s="155"/>
      <c r="D2603" s="153"/>
      <c r="E2603" s="155"/>
      <c r="F2603" s="155"/>
      <c r="G2603" s="155"/>
      <c r="H2603" s="157"/>
      <c r="I2603" s="155"/>
      <c r="J2603" s="155"/>
      <c r="K2603" s="153"/>
      <c r="L2603" s="158"/>
      <c r="M2603" s="158"/>
      <c r="N2603" s="167"/>
      <c r="O2603" s="158"/>
      <c r="P2603" s="158"/>
      <c r="Q2603" s="167"/>
      <c r="R2603" s="158"/>
      <c r="S2603" s="158"/>
      <c r="T2603" s="159"/>
      <c r="U2603" s="160"/>
      <c r="V2603" s="160"/>
      <c r="X2603" s="162"/>
      <c r="Y2603" s="163"/>
      <c r="AE2603" s="161" t="str">
        <f t="shared" si="295"/>
        <v/>
      </c>
    </row>
    <row r="2604" spans="1:31" s="161" customFormat="1" ht="23.25" customHeight="1" x14ac:dyDescent="0.25">
      <c r="A2604" s="155"/>
      <c r="B2604" s="156"/>
      <c r="C2604" s="155"/>
      <c r="D2604" s="153"/>
      <c r="E2604" s="155"/>
      <c r="F2604" s="155"/>
      <c r="G2604" s="155"/>
      <c r="H2604" s="157"/>
      <c r="I2604" s="155"/>
      <c r="J2604" s="155"/>
      <c r="K2604" s="153"/>
      <c r="L2604" s="158"/>
      <c r="M2604" s="158"/>
      <c r="N2604" s="167"/>
      <c r="O2604" s="158"/>
      <c r="P2604" s="158"/>
      <c r="Q2604" s="167"/>
      <c r="R2604" s="158"/>
      <c r="S2604" s="158"/>
      <c r="T2604" s="159"/>
      <c r="U2604" s="160"/>
      <c r="V2604" s="160"/>
      <c r="X2604" s="162"/>
      <c r="Y2604" s="163"/>
      <c r="AE2604" s="161" t="str">
        <f t="shared" si="295"/>
        <v/>
      </c>
    </row>
    <row r="2605" spans="1:31" s="161" customFormat="1" ht="23.25" customHeight="1" x14ac:dyDescent="0.25">
      <c r="A2605" s="155"/>
      <c r="B2605" s="156"/>
      <c r="C2605" s="155"/>
      <c r="D2605" s="153"/>
      <c r="E2605" s="155"/>
      <c r="F2605" s="155"/>
      <c r="G2605" s="155"/>
      <c r="H2605" s="157"/>
      <c r="I2605" s="155"/>
      <c r="J2605" s="155"/>
      <c r="K2605" s="153"/>
      <c r="L2605" s="158"/>
      <c r="M2605" s="158"/>
      <c r="N2605" s="167"/>
      <c r="O2605" s="158"/>
      <c r="P2605" s="158"/>
      <c r="Q2605" s="167"/>
      <c r="R2605" s="158"/>
      <c r="S2605" s="158"/>
      <c r="T2605" s="159"/>
      <c r="U2605" s="160"/>
      <c r="V2605" s="160"/>
      <c r="X2605" s="162"/>
      <c r="Y2605" s="163"/>
      <c r="AE2605" s="161" t="str">
        <f t="shared" si="295"/>
        <v/>
      </c>
    </row>
    <row r="2606" spans="1:31" s="161" customFormat="1" ht="23.25" customHeight="1" x14ac:dyDescent="0.25">
      <c r="A2606" s="155"/>
      <c r="B2606" s="156"/>
      <c r="C2606" s="155"/>
      <c r="D2606" s="153"/>
      <c r="E2606" s="155"/>
      <c r="F2606" s="155"/>
      <c r="G2606" s="155"/>
      <c r="H2606" s="157"/>
      <c r="I2606" s="155"/>
      <c r="J2606" s="155"/>
      <c r="K2606" s="153"/>
      <c r="L2606" s="158"/>
      <c r="M2606" s="158"/>
      <c r="N2606" s="167"/>
      <c r="O2606" s="158"/>
      <c r="P2606" s="158"/>
      <c r="Q2606" s="167"/>
      <c r="R2606" s="158"/>
      <c r="S2606" s="158"/>
      <c r="T2606" s="159"/>
      <c r="U2606" s="160"/>
      <c r="V2606" s="160"/>
      <c r="X2606" s="162"/>
      <c r="Y2606" s="163"/>
      <c r="AE2606" s="161" t="str">
        <f t="shared" si="295"/>
        <v/>
      </c>
    </row>
    <row r="2607" spans="1:31" s="161" customFormat="1" ht="23.25" customHeight="1" x14ac:dyDescent="0.25">
      <c r="A2607" s="155"/>
      <c r="B2607" s="156"/>
      <c r="C2607" s="155"/>
      <c r="D2607" s="153"/>
      <c r="E2607" s="155"/>
      <c r="F2607" s="155"/>
      <c r="G2607" s="155"/>
      <c r="H2607" s="157"/>
      <c r="I2607" s="155"/>
      <c r="J2607" s="155"/>
      <c r="K2607" s="153"/>
      <c r="L2607" s="158"/>
      <c r="M2607" s="158"/>
      <c r="N2607" s="167"/>
      <c r="O2607" s="158"/>
      <c r="P2607" s="158"/>
      <c r="Q2607" s="167"/>
      <c r="R2607" s="158"/>
      <c r="S2607" s="158"/>
      <c r="T2607" s="159"/>
      <c r="U2607" s="160"/>
      <c r="V2607" s="160"/>
      <c r="X2607" s="162"/>
      <c r="Y2607" s="163"/>
      <c r="AE2607" s="161" t="str">
        <f t="shared" si="295"/>
        <v/>
      </c>
    </row>
    <row r="2608" spans="1:31" s="161" customFormat="1" ht="23.25" customHeight="1" x14ac:dyDescent="0.25">
      <c r="A2608" s="155"/>
      <c r="B2608" s="156"/>
      <c r="C2608" s="155"/>
      <c r="D2608" s="153"/>
      <c r="E2608" s="155"/>
      <c r="F2608" s="155"/>
      <c r="G2608" s="155"/>
      <c r="H2608" s="157"/>
      <c r="I2608" s="155"/>
      <c r="J2608" s="155"/>
      <c r="K2608" s="153"/>
      <c r="L2608" s="158"/>
      <c r="M2608" s="158"/>
      <c r="N2608" s="167"/>
      <c r="O2608" s="158"/>
      <c r="P2608" s="158"/>
      <c r="Q2608" s="167"/>
      <c r="R2608" s="158"/>
      <c r="S2608" s="158"/>
      <c r="T2608" s="159"/>
      <c r="U2608" s="160"/>
      <c r="V2608" s="160"/>
      <c r="X2608" s="162"/>
      <c r="Y2608" s="163"/>
      <c r="AE2608" s="161" t="str">
        <f t="shared" si="295"/>
        <v/>
      </c>
    </row>
    <row r="2609" spans="1:31" s="161" customFormat="1" ht="23.25" customHeight="1" x14ac:dyDescent="0.25">
      <c r="A2609" s="155"/>
      <c r="B2609" s="156"/>
      <c r="C2609" s="155"/>
      <c r="D2609" s="153"/>
      <c r="E2609" s="155"/>
      <c r="F2609" s="155"/>
      <c r="G2609" s="155"/>
      <c r="H2609" s="157"/>
      <c r="I2609" s="155"/>
      <c r="J2609" s="155"/>
      <c r="K2609" s="153"/>
      <c r="L2609" s="158"/>
      <c r="M2609" s="158"/>
      <c r="N2609" s="167"/>
      <c r="O2609" s="158"/>
      <c r="P2609" s="158"/>
      <c r="Q2609" s="167"/>
      <c r="R2609" s="158"/>
      <c r="S2609" s="158"/>
      <c r="T2609" s="159"/>
      <c r="U2609" s="160"/>
      <c r="V2609" s="160"/>
      <c r="X2609" s="162"/>
      <c r="Y2609" s="163"/>
      <c r="AE2609" s="161" t="str">
        <f t="shared" si="295"/>
        <v/>
      </c>
    </row>
    <row r="2610" spans="1:31" s="161" customFormat="1" ht="23.25" customHeight="1" x14ac:dyDescent="0.25">
      <c r="A2610" s="155"/>
      <c r="B2610" s="156"/>
      <c r="C2610" s="155"/>
      <c r="D2610" s="153"/>
      <c r="E2610" s="155"/>
      <c r="F2610" s="155"/>
      <c r="G2610" s="155"/>
      <c r="H2610" s="157"/>
      <c r="I2610" s="155"/>
      <c r="J2610" s="155"/>
      <c r="K2610" s="153"/>
      <c r="L2610" s="158"/>
      <c r="M2610" s="158"/>
      <c r="N2610" s="167"/>
      <c r="O2610" s="158"/>
      <c r="P2610" s="158"/>
      <c r="Q2610" s="167"/>
      <c r="R2610" s="158"/>
      <c r="S2610" s="158"/>
      <c r="T2610" s="159"/>
      <c r="U2610" s="160"/>
      <c r="V2610" s="160"/>
      <c r="X2610" s="162"/>
      <c r="Y2610" s="163"/>
      <c r="AE2610" s="161" t="str">
        <f t="shared" si="295"/>
        <v/>
      </c>
    </row>
    <row r="2611" spans="1:31" s="161" customFormat="1" ht="23.25" customHeight="1" x14ac:dyDescent="0.25">
      <c r="A2611" s="155"/>
      <c r="B2611" s="156"/>
      <c r="C2611" s="155"/>
      <c r="D2611" s="153"/>
      <c r="E2611" s="155"/>
      <c r="F2611" s="155"/>
      <c r="G2611" s="155"/>
      <c r="H2611" s="157"/>
      <c r="I2611" s="155"/>
      <c r="J2611" s="155"/>
      <c r="K2611" s="153"/>
      <c r="L2611" s="158"/>
      <c r="M2611" s="158"/>
      <c r="N2611" s="167"/>
      <c r="O2611" s="158"/>
      <c r="P2611" s="158"/>
      <c r="Q2611" s="167"/>
      <c r="R2611" s="158"/>
      <c r="S2611" s="158"/>
      <c r="T2611" s="159"/>
      <c r="U2611" s="160"/>
      <c r="V2611" s="160"/>
      <c r="X2611" s="162"/>
      <c r="Y2611" s="163"/>
      <c r="AE2611" s="161" t="str">
        <f t="shared" si="295"/>
        <v/>
      </c>
    </row>
    <row r="2612" spans="1:31" s="161" customFormat="1" ht="23.25" customHeight="1" x14ac:dyDescent="0.25">
      <c r="A2612" s="155"/>
      <c r="B2612" s="156"/>
      <c r="C2612" s="155"/>
      <c r="D2612" s="153"/>
      <c r="E2612" s="155"/>
      <c r="F2612" s="155"/>
      <c r="G2612" s="155"/>
      <c r="H2612" s="157"/>
      <c r="I2612" s="155"/>
      <c r="J2612" s="155"/>
      <c r="K2612" s="153"/>
      <c r="L2612" s="158"/>
      <c r="M2612" s="158"/>
      <c r="N2612" s="167"/>
      <c r="O2612" s="158"/>
      <c r="P2612" s="158"/>
      <c r="Q2612" s="167"/>
      <c r="R2612" s="158"/>
      <c r="S2612" s="158"/>
      <c r="T2612" s="159"/>
      <c r="U2612" s="160"/>
      <c r="V2612" s="160"/>
      <c r="X2612" s="162"/>
      <c r="Y2612" s="163"/>
      <c r="AE2612" s="161" t="str">
        <f t="shared" si="295"/>
        <v/>
      </c>
    </row>
    <row r="2613" spans="1:31" s="161" customFormat="1" ht="23.25" customHeight="1" x14ac:dyDescent="0.25">
      <c r="A2613" s="155"/>
      <c r="B2613" s="156"/>
      <c r="C2613" s="155"/>
      <c r="D2613" s="153"/>
      <c r="E2613" s="155"/>
      <c r="F2613" s="155"/>
      <c r="G2613" s="155"/>
      <c r="H2613" s="157"/>
      <c r="I2613" s="155"/>
      <c r="J2613" s="155"/>
      <c r="K2613" s="153"/>
      <c r="L2613" s="158"/>
      <c r="M2613" s="158"/>
      <c r="N2613" s="155"/>
      <c r="O2613" s="158"/>
      <c r="P2613" s="158"/>
      <c r="Q2613" s="155"/>
      <c r="R2613" s="158"/>
      <c r="S2613" s="158"/>
      <c r="T2613" s="159"/>
      <c r="U2613" s="160"/>
      <c r="V2613" s="160"/>
      <c r="X2613" s="162"/>
      <c r="Y2613" s="163"/>
      <c r="AE2613" s="161" t="str">
        <f t="shared" si="295"/>
        <v/>
      </c>
    </row>
    <row r="2614" spans="1:31" s="161" customFormat="1" ht="23.25" customHeight="1" x14ac:dyDescent="0.25">
      <c r="A2614" s="155"/>
      <c r="B2614" s="156"/>
      <c r="C2614" s="155"/>
      <c r="D2614" s="153"/>
      <c r="E2614" s="155"/>
      <c r="F2614" s="155"/>
      <c r="G2614" s="155"/>
      <c r="H2614" s="157"/>
      <c r="I2614" s="155"/>
      <c r="J2614" s="155"/>
      <c r="K2614" s="153"/>
      <c r="L2614" s="158"/>
      <c r="M2614" s="158"/>
      <c r="N2614" s="155"/>
      <c r="O2614" s="158"/>
      <c r="P2614" s="158"/>
      <c r="Q2614" s="155"/>
      <c r="R2614" s="158"/>
      <c r="S2614" s="158"/>
      <c r="T2614" s="159"/>
      <c r="U2614" s="160"/>
      <c r="V2614" s="160"/>
      <c r="X2614" s="162"/>
      <c r="Y2614" s="163"/>
      <c r="AE2614" s="161" t="str">
        <f t="shared" si="295"/>
        <v/>
      </c>
    </row>
    <row r="2615" spans="1:31" s="161" customFormat="1" ht="23.25" customHeight="1" x14ac:dyDescent="0.25">
      <c r="A2615" s="155"/>
      <c r="B2615" s="156"/>
      <c r="C2615" s="155"/>
      <c r="D2615" s="153"/>
      <c r="E2615" s="155"/>
      <c r="F2615" s="155"/>
      <c r="G2615" s="155"/>
      <c r="H2615" s="157"/>
      <c r="I2615" s="155"/>
      <c r="J2615" s="155"/>
      <c r="K2615" s="153"/>
      <c r="L2615" s="158"/>
      <c r="M2615" s="158"/>
      <c r="N2615" s="155"/>
      <c r="O2615" s="158"/>
      <c r="P2615" s="158"/>
      <c r="Q2615" s="155"/>
      <c r="R2615" s="158"/>
      <c r="S2615" s="158"/>
      <c r="T2615" s="159"/>
      <c r="U2615" s="160"/>
      <c r="V2615" s="160"/>
      <c r="X2615" s="162"/>
      <c r="Y2615" s="163"/>
      <c r="AE2615" s="161" t="str">
        <f t="shared" si="295"/>
        <v/>
      </c>
    </row>
    <row r="2616" spans="1:31" s="161" customFormat="1" ht="23.25" customHeight="1" x14ac:dyDescent="0.25">
      <c r="A2616" s="155"/>
      <c r="B2616" s="156"/>
      <c r="C2616" s="155"/>
      <c r="D2616" s="153"/>
      <c r="E2616" s="155"/>
      <c r="F2616" s="155"/>
      <c r="G2616" s="155"/>
      <c r="H2616" s="157"/>
      <c r="I2616" s="155"/>
      <c r="J2616" s="155"/>
      <c r="K2616" s="153"/>
      <c r="L2616" s="158"/>
      <c r="M2616" s="158"/>
      <c r="N2616" s="155"/>
      <c r="O2616" s="158"/>
      <c r="P2616" s="158"/>
      <c r="Q2616" s="155"/>
      <c r="R2616" s="158"/>
      <c r="S2616" s="158"/>
      <c r="T2616" s="159"/>
      <c r="U2616" s="160"/>
      <c r="V2616" s="160"/>
      <c r="X2616" s="162"/>
      <c r="Y2616" s="163"/>
      <c r="AE2616" s="161" t="str">
        <f t="shared" si="295"/>
        <v/>
      </c>
    </row>
    <row r="2617" spans="1:31" s="161" customFormat="1" ht="23.25" customHeight="1" x14ac:dyDescent="0.25">
      <c r="A2617" s="155"/>
      <c r="B2617" s="156"/>
      <c r="C2617" s="155"/>
      <c r="D2617" s="153"/>
      <c r="E2617" s="155"/>
      <c r="F2617" s="155"/>
      <c r="G2617" s="155"/>
      <c r="H2617" s="157"/>
      <c r="I2617" s="155"/>
      <c r="J2617" s="155"/>
      <c r="K2617" s="153"/>
      <c r="L2617" s="158"/>
      <c r="M2617" s="158"/>
      <c r="N2617" s="155"/>
      <c r="O2617" s="158"/>
      <c r="P2617" s="158"/>
      <c r="Q2617" s="155"/>
      <c r="R2617" s="158"/>
      <c r="S2617" s="158"/>
      <c r="T2617" s="159"/>
      <c r="U2617" s="160"/>
      <c r="V2617" s="160"/>
      <c r="X2617" s="162"/>
      <c r="Y2617" s="163"/>
      <c r="AE2617" s="161" t="str">
        <f t="shared" si="295"/>
        <v/>
      </c>
    </row>
    <row r="2618" spans="1:31" s="161" customFormat="1" ht="23.25" customHeight="1" x14ac:dyDescent="0.25">
      <c r="A2618" s="155"/>
      <c r="B2618" s="156"/>
      <c r="C2618" s="155"/>
      <c r="D2618" s="153"/>
      <c r="E2618" s="155"/>
      <c r="F2618" s="155"/>
      <c r="G2618" s="155"/>
      <c r="H2618" s="157"/>
      <c r="I2618" s="155"/>
      <c r="J2618" s="155"/>
      <c r="K2618" s="153"/>
      <c r="L2618" s="158"/>
      <c r="M2618" s="158"/>
      <c r="N2618" s="155"/>
      <c r="O2618" s="158"/>
      <c r="P2618" s="158"/>
      <c r="Q2618" s="155"/>
      <c r="R2618" s="158"/>
      <c r="S2618" s="158"/>
      <c r="T2618" s="159"/>
      <c r="U2618" s="160"/>
      <c r="V2618" s="160"/>
      <c r="X2618" s="162"/>
      <c r="Y2618" s="163"/>
      <c r="AE2618" s="161" t="str">
        <f t="shared" si="295"/>
        <v/>
      </c>
    </row>
    <row r="2619" spans="1:31" s="161" customFormat="1" ht="23.25" customHeight="1" x14ac:dyDescent="0.25">
      <c r="A2619" s="155"/>
      <c r="B2619" s="156"/>
      <c r="C2619" s="155"/>
      <c r="D2619" s="153"/>
      <c r="E2619" s="155"/>
      <c r="F2619" s="155"/>
      <c r="G2619" s="155"/>
      <c r="H2619" s="157"/>
      <c r="I2619" s="155"/>
      <c r="J2619" s="155"/>
      <c r="K2619" s="153"/>
      <c r="L2619" s="158"/>
      <c r="M2619" s="158"/>
      <c r="N2619" s="155"/>
      <c r="O2619" s="158"/>
      <c r="P2619" s="158"/>
      <c r="Q2619" s="155"/>
      <c r="R2619" s="158"/>
      <c r="S2619" s="158"/>
      <c r="T2619" s="159"/>
      <c r="U2619" s="160"/>
      <c r="V2619" s="160"/>
      <c r="X2619" s="162"/>
      <c r="Y2619" s="163"/>
      <c r="AE2619" s="161" t="str">
        <f t="shared" si="295"/>
        <v/>
      </c>
    </row>
    <row r="2620" spans="1:31" s="161" customFormat="1" ht="23.25" customHeight="1" x14ac:dyDescent="0.25">
      <c r="A2620" s="155"/>
      <c r="B2620" s="156"/>
      <c r="C2620" s="155"/>
      <c r="D2620" s="153"/>
      <c r="E2620" s="155"/>
      <c r="F2620" s="155"/>
      <c r="G2620" s="155"/>
      <c r="H2620" s="157"/>
      <c r="I2620" s="155"/>
      <c r="J2620" s="155"/>
      <c r="K2620" s="153"/>
      <c r="L2620" s="158"/>
      <c r="M2620" s="158"/>
      <c r="N2620" s="155"/>
      <c r="O2620" s="158"/>
      <c r="P2620" s="158"/>
      <c r="Q2620" s="155"/>
      <c r="R2620" s="158"/>
      <c r="S2620" s="158"/>
      <c r="T2620" s="159"/>
      <c r="U2620" s="160"/>
      <c r="V2620" s="160"/>
      <c r="X2620" s="162"/>
      <c r="Y2620" s="163"/>
      <c r="AE2620" s="161" t="str">
        <f t="shared" si="295"/>
        <v/>
      </c>
    </row>
    <row r="2621" spans="1:31" s="161" customFormat="1" ht="23.25" customHeight="1" x14ac:dyDescent="0.25">
      <c r="A2621" s="155"/>
      <c r="B2621" s="156"/>
      <c r="C2621" s="155"/>
      <c r="D2621" s="153"/>
      <c r="E2621" s="155"/>
      <c r="F2621" s="155"/>
      <c r="G2621" s="155"/>
      <c r="H2621" s="157"/>
      <c r="I2621" s="155"/>
      <c r="J2621" s="155"/>
      <c r="K2621" s="153"/>
      <c r="L2621" s="158"/>
      <c r="M2621" s="158"/>
      <c r="N2621" s="155"/>
      <c r="O2621" s="158"/>
      <c r="P2621" s="158"/>
      <c r="Q2621" s="155"/>
      <c r="R2621" s="158"/>
      <c r="S2621" s="158"/>
      <c r="T2621" s="159"/>
      <c r="U2621" s="160"/>
      <c r="V2621" s="160"/>
      <c r="X2621" s="162"/>
      <c r="Y2621" s="163"/>
      <c r="AE2621" s="161" t="str">
        <f t="shared" si="295"/>
        <v/>
      </c>
    </row>
    <row r="2622" spans="1:31" s="161" customFormat="1" ht="23.25" customHeight="1" x14ac:dyDescent="0.25">
      <c r="A2622" s="155"/>
      <c r="B2622" s="156"/>
      <c r="C2622" s="155"/>
      <c r="D2622" s="166"/>
      <c r="E2622" s="155"/>
      <c r="F2622" s="155"/>
      <c r="G2622" s="155"/>
      <c r="H2622" s="157"/>
      <c r="I2622" s="155"/>
      <c r="J2622" s="155"/>
      <c r="K2622" s="153"/>
      <c r="L2622" s="158"/>
      <c r="M2622" s="158"/>
      <c r="N2622" s="155"/>
      <c r="O2622" s="158"/>
      <c r="P2622" s="158"/>
      <c r="Q2622" s="155"/>
      <c r="R2622" s="158"/>
      <c r="S2622" s="158"/>
      <c r="T2622" s="159"/>
      <c r="U2622" s="160"/>
      <c r="V2622" s="160"/>
      <c r="X2622" s="162"/>
      <c r="Y2622" s="163"/>
      <c r="AE2622" s="161" t="str">
        <f t="shared" si="295"/>
        <v/>
      </c>
    </row>
    <row r="2623" spans="1:31" s="161" customFormat="1" ht="23.25" customHeight="1" x14ac:dyDescent="0.25">
      <c r="A2623" s="155"/>
      <c r="B2623" s="156"/>
      <c r="C2623" s="155"/>
      <c r="D2623" s="153"/>
      <c r="E2623" s="155"/>
      <c r="F2623" s="155"/>
      <c r="G2623" s="155"/>
      <c r="H2623" s="157"/>
      <c r="I2623" s="155"/>
      <c r="J2623" s="155"/>
      <c r="K2623" s="153"/>
      <c r="L2623" s="158"/>
      <c r="M2623" s="158"/>
      <c r="N2623" s="155"/>
      <c r="O2623" s="158"/>
      <c r="P2623" s="158"/>
      <c r="Q2623" s="155"/>
      <c r="R2623" s="158"/>
      <c r="S2623" s="158"/>
      <c r="T2623" s="159"/>
      <c r="U2623" s="160"/>
      <c r="V2623" s="160"/>
      <c r="X2623" s="162"/>
      <c r="Y2623" s="163"/>
      <c r="AE2623" s="161" t="str">
        <f t="shared" si="295"/>
        <v/>
      </c>
    </row>
    <row r="2624" spans="1:31" s="161" customFormat="1" ht="23.25" customHeight="1" x14ac:dyDescent="0.25">
      <c r="A2624" s="155"/>
      <c r="B2624" s="156"/>
      <c r="C2624" s="155"/>
      <c r="D2624" s="153"/>
      <c r="E2624" s="155"/>
      <c r="F2624" s="155"/>
      <c r="G2624" s="155"/>
      <c r="H2624" s="157"/>
      <c r="I2624" s="155"/>
      <c r="J2624" s="155"/>
      <c r="K2624" s="153"/>
      <c r="L2624" s="158"/>
      <c r="M2624" s="158"/>
      <c r="N2624" s="155"/>
      <c r="O2624" s="158"/>
      <c r="P2624" s="158"/>
      <c r="Q2624" s="155"/>
      <c r="R2624" s="158"/>
      <c r="S2624" s="158"/>
      <c r="T2624" s="159"/>
      <c r="U2624" s="160"/>
      <c r="V2624" s="160"/>
      <c r="X2624" s="162"/>
      <c r="Y2624" s="163"/>
      <c r="AE2624" s="161" t="str">
        <f t="shared" si="295"/>
        <v/>
      </c>
    </row>
    <row r="2625" spans="1:31" s="161" customFormat="1" ht="23.25" customHeight="1" x14ac:dyDescent="0.25">
      <c r="A2625" s="155"/>
      <c r="B2625" s="156"/>
      <c r="C2625" s="155"/>
      <c r="D2625" s="153"/>
      <c r="E2625" s="155"/>
      <c r="F2625" s="155"/>
      <c r="G2625" s="155"/>
      <c r="H2625" s="157"/>
      <c r="I2625" s="155"/>
      <c r="J2625" s="155"/>
      <c r="K2625" s="153"/>
      <c r="L2625" s="158"/>
      <c r="M2625" s="158"/>
      <c r="N2625" s="155"/>
      <c r="O2625" s="158"/>
      <c r="P2625" s="158"/>
      <c r="Q2625" s="155"/>
      <c r="R2625" s="158"/>
      <c r="S2625" s="158"/>
      <c r="T2625" s="159"/>
      <c r="U2625" s="160"/>
      <c r="V2625" s="160"/>
      <c r="X2625" s="162"/>
      <c r="Y2625" s="163"/>
      <c r="AE2625" s="161" t="str">
        <f t="shared" si="295"/>
        <v/>
      </c>
    </row>
    <row r="2626" spans="1:31" s="161" customFormat="1" ht="23.25" customHeight="1" x14ac:dyDescent="0.25">
      <c r="A2626" s="155"/>
      <c r="B2626" s="156"/>
      <c r="C2626" s="155"/>
      <c r="D2626" s="153"/>
      <c r="E2626" s="155"/>
      <c r="F2626" s="155"/>
      <c r="G2626" s="155"/>
      <c r="H2626" s="157"/>
      <c r="I2626" s="155"/>
      <c r="J2626" s="155"/>
      <c r="K2626" s="153"/>
      <c r="L2626" s="158"/>
      <c r="M2626" s="158"/>
      <c r="N2626" s="155"/>
      <c r="O2626" s="158"/>
      <c r="P2626" s="158"/>
      <c r="Q2626" s="155"/>
      <c r="R2626" s="158"/>
      <c r="S2626" s="158"/>
      <c r="T2626" s="159"/>
      <c r="U2626" s="160"/>
      <c r="V2626" s="160"/>
      <c r="X2626" s="162"/>
      <c r="Y2626" s="163"/>
      <c r="AE2626" s="161" t="str">
        <f t="shared" si="295"/>
        <v/>
      </c>
    </row>
    <row r="2627" spans="1:31" s="161" customFormat="1" ht="23.25" customHeight="1" x14ac:dyDescent="0.25">
      <c r="A2627" s="155"/>
      <c r="B2627" s="156"/>
      <c r="C2627" s="155"/>
      <c r="D2627" s="153"/>
      <c r="E2627" s="155"/>
      <c r="F2627" s="155"/>
      <c r="G2627" s="155"/>
      <c r="H2627" s="157"/>
      <c r="I2627" s="155"/>
      <c r="J2627" s="155"/>
      <c r="K2627" s="153"/>
      <c r="L2627" s="158"/>
      <c r="M2627" s="158"/>
      <c r="N2627" s="155"/>
      <c r="O2627" s="158"/>
      <c r="P2627" s="158"/>
      <c r="Q2627" s="155"/>
      <c r="R2627" s="158"/>
      <c r="S2627" s="158"/>
      <c r="T2627" s="159"/>
      <c r="U2627" s="160"/>
      <c r="V2627" s="160"/>
      <c r="X2627" s="162"/>
      <c r="Y2627" s="163"/>
      <c r="AE2627" s="161" t="str">
        <f t="shared" si="295"/>
        <v/>
      </c>
    </row>
    <row r="2628" spans="1:31" s="161" customFormat="1" ht="23.25" customHeight="1" x14ac:dyDescent="0.25">
      <c r="A2628" s="155"/>
      <c r="B2628" s="156"/>
      <c r="C2628" s="155"/>
      <c r="D2628" s="153"/>
      <c r="E2628" s="155"/>
      <c r="F2628" s="155"/>
      <c r="G2628" s="155"/>
      <c r="H2628" s="157"/>
      <c r="I2628" s="155"/>
      <c r="J2628" s="155"/>
      <c r="K2628" s="153"/>
      <c r="L2628" s="158"/>
      <c r="M2628" s="158"/>
      <c r="N2628" s="155"/>
      <c r="O2628" s="158"/>
      <c r="P2628" s="158"/>
      <c r="Q2628" s="155"/>
      <c r="R2628" s="158"/>
      <c r="S2628" s="158"/>
      <c r="T2628" s="159"/>
      <c r="U2628" s="160"/>
      <c r="V2628" s="160"/>
      <c r="X2628" s="162"/>
      <c r="Y2628" s="163"/>
      <c r="AE2628" s="161" t="str">
        <f t="shared" si="295"/>
        <v/>
      </c>
    </row>
    <row r="2629" spans="1:31" s="161" customFormat="1" ht="23.25" customHeight="1" x14ac:dyDescent="0.25">
      <c r="A2629" s="155"/>
      <c r="B2629" s="156"/>
      <c r="C2629" s="155"/>
      <c r="D2629" s="153"/>
      <c r="E2629" s="155"/>
      <c r="F2629" s="155"/>
      <c r="G2629" s="155"/>
      <c r="H2629" s="157"/>
      <c r="I2629" s="155"/>
      <c r="J2629" s="155"/>
      <c r="K2629" s="153"/>
      <c r="L2629" s="158"/>
      <c r="M2629" s="158"/>
      <c r="N2629" s="155"/>
      <c r="O2629" s="158"/>
      <c r="P2629" s="158"/>
      <c r="Q2629" s="155"/>
      <c r="R2629" s="158"/>
      <c r="S2629" s="158"/>
      <c r="T2629" s="159"/>
      <c r="U2629" s="160"/>
      <c r="V2629" s="160"/>
      <c r="X2629" s="162"/>
      <c r="Y2629" s="163"/>
      <c r="AE2629" s="161" t="str">
        <f t="shared" si="295"/>
        <v/>
      </c>
    </row>
    <row r="2630" spans="1:31" s="161" customFormat="1" ht="23.25" customHeight="1" x14ac:dyDescent="0.25">
      <c r="A2630" s="155"/>
      <c r="B2630" s="156"/>
      <c r="C2630" s="155"/>
      <c r="D2630" s="153"/>
      <c r="E2630" s="155"/>
      <c r="F2630" s="155"/>
      <c r="G2630" s="155"/>
      <c r="H2630" s="157"/>
      <c r="I2630" s="155"/>
      <c r="J2630" s="155"/>
      <c r="K2630" s="153"/>
      <c r="L2630" s="158"/>
      <c r="M2630" s="158"/>
      <c r="N2630" s="155"/>
      <c r="O2630" s="158"/>
      <c r="P2630" s="158"/>
      <c r="Q2630" s="155"/>
      <c r="R2630" s="158"/>
      <c r="S2630" s="158"/>
      <c r="T2630" s="159"/>
      <c r="U2630" s="160"/>
      <c r="V2630" s="160"/>
      <c r="X2630" s="162"/>
      <c r="Y2630" s="163"/>
      <c r="AE2630" s="161" t="str">
        <f t="shared" si="295"/>
        <v/>
      </c>
    </row>
    <row r="2631" spans="1:31" s="161" customFormat="1" ht="23.25" customHeight="1" x14ac:dyDescent="0.25">
      <c r="A2631" s="155"/>
      <c r="B2631" s="156"/>
      <c r="C2631" s="155"/>
      <c r="D2631" s="153"/>
      <c r="E2631" s="155"/>
      <c r="F2631" s="155"/>
      <c r="G2631" s="155"/>
      <c r="H2631" s="157"/>
      <c r="I2631" s="155"/>
      <c r="J2631" s="155"/>
      <c r="K2631" s="153"/>
      <c r="L2631" s="158"/>
      <c r="M2631" s="158"/>
      <c r="N2631" s="155"/>
      <c r="O2631" s="158"/>
      <c r="P2631" s="158"/>
      <c r="Q2631" s="155"/>
      <c r="R2631" s="158"/>
      <c r="S2631" s="158"/>
      <c r="T2631" s="159"/>
      <c r="U2631" s="160"/>
      <c r="V2631" s="160"/>
      <c r="X2631" s="162"/>
      <c r="Y2631" s="163"/>
      <c r="AE2631" s="161" t="str">
        <f t="shared" si="295"/>
        <v/>
      </c>
    </row>
    <row r="2632" spans="1:31" s="161" customFormat="1" ht="23.25" customHeight="1" x14ac:dyDescent="0.25">
      <c r="A2632" s="155"/>
      <c r="B2632" s="156"/>
      <c r="C2632" s="155"/>
      <c r="D2632" s="153"/>
      <c r="E2632" s="155"/>
      <c r="F2632" s="155"/>
      <c r="G2632" s="155"/>
      <c r="H2632" s="157"/>
      <c r="I2632" s="155"/>
      <c r="J2632" s="155"/>
      <c r="K2632" s="153"/>
      <c r="L2632" s="158"/>
      <c r="M2632" s="158"/>
      <c r="N2632" s="155"/>
      <c r="O2632" s="158"/>
      <c r="P2632" s="158"/>
      <c r="Q2632" s="155"/>
      <c r="R2632" s="158"/>
      <c r="S2632" s="158"/>
      <c r="T2632" s="159"/>
      <c r="U2632" s="160"/>
      <c r="V2632" s="160"/>
      <c r="X2632" s="162"/>
      <c r="Y2632" s="163"/>
      <c r="AE2632" s="161" t="str">
        <f t="shared" si="295"/>
        <v/>
      </c>
    </row>
    <row r="2633" spans="1:31" s="161" customFormat="1" ht="23.25" customHeight="1" x14ac:dyDescent="0.25">
      <c r="A2633" s="155"/>
      <c r="B2633" s="156"/>
      <c r="C2633" s="155"/>
      <c r="D2633" s="153"/>
      <c r="E2633" s="155"/>
      <c r="F2633" s="155"/>
      <c r="G2633" s="155"/>
      <c r="H2633" s="157"/>
      <c r="I2633" s="155"/>
      <c r="J2633" s="155"/>
      <c r="K2633" s="153"/>
      <c r="L2633" s="158"/>
      <c r="M2633" s="158"/>
      <c r="N2633" s="155"/>
      <c r="O2633" s="158"/>
      <c r="P2633" s="158"/>
      <c r="Q2633" s="155"/>
      <c r="R2633" s="158"/>
      <c r="S2633" s="158"/>
      <c r="T2633" s="159"/>
      <c r="U2633" s="160"/>
      <c r="V2633" s="160"/>
      <c r="X2633" s="162"/>
      <c r="Y2633" s="163"/>
      <c r="AE2633" s="161" t="str">
        <f t="shared" si="295"/>
        <v/>
      </c>
    </row>
    <row r="2634" spans="1:31" s="161" customFormat="1" ht="23.25" customHeight="1" x14ac:dyDescent="0.25">
      <c r="A2634" s="155"/>
      <c r="B2634" s="156"/>
      <c r="C2634" s="155"/>
      <c r="D2634" s="153"/>
      <c r="E2634" s="155"/>
      <c r="F2634" s="155"/>
      <c r="G2634" s="155"/>
      <c r="H2634" s="157"/>
      <c r="I2634" s="155"/>
      <c r="J2634" s="155"/>
      <c r="K2634" s="153"/>
      <c r="L2634" s="158"/>
      <c r="M2634" s="158"/>
      <c r="N2634" s="155"/>
      <c r="O2634" s="158"/>
      <c r="P2634" s="158"/>
      <c r="Q2634" s="155"/>
      <c r="R2634" s="158"/>
      <c r="S2634" s="158"/>
      <c r="T2634" s="159"/>
      <c r="U2634" s="160"/>
      <c r="V2634" s="160"/>
      <c r="X2634" s="162"/>
      <c r="Y2634" s="163"/>
      <c r="AE2634" s="161" t="str">
        <f t="shared" si="295"/>
        <v/>
      </c>
    </row>
    <row r="2635" spans="1:31" s="161" customFormat="1" ht="23.25" customHeight="1" x14ac:dyDescent="0.25">
      <c r="A2635" s="155"/>
      <c r="B2635" s="156"/>
      <c r="C2635" s="155"/>
      <c r="D2635" s="153"/>
      <c r="E2635" s="155"/>
      <c r="F2635" s="155"/>
      <c r="G2635" s="155"/>
      <c r="H2635" s="157"/>
      <c r="I2635" s="155"/>
      <c r="J2635" s="155"/>
      <c r="K2635" s="153"/>
      <c r="L2635" s="158"/>
      <c r="M2635" s="158"/>
      <c r="N2635" s="155"/>
      <c r="O2635" s="158"/>
      <c r="P2635" s="158"/>
      <c r="Q2635" s="155"/>
      <c r="R2635" s="158"/>
      <c r="S2635" s="158"/>
      <c r="T2635" s="159"/>
      <c r="U2635" s="160"/>
      <c r="V2635" s="160"/>
      <c r="X2635" s="162"/>
      <c r="Y2635" s="163"/>
      <c r="AE2635" s="161" t="str">
        <f t="shared" si="295"/>
        <v/>
      </c>
    </row>
    <row r="2636" spans="1:31" s="161" customFormat="1" ht="23.25" customHeight="1" x14ac:dyDescent="0.25">
      <c r="A2636" s="155"/>
      <c r="B2636" s="156"/>
      <c r="C2636" s="155"/>
      <c r="D2636" s="153"/>
      <c r="E2636" s="155"/>
      <c r="F2636" s="155"/>
      <c r="G2636" s="155"/>
      <c r="H2636" s="157"/>
      <c r="I2636" s="155"/>
      <c r="J2636" s="155"/>
      <c r="K2636" s="153"/>
      <c r="L2636" s="158"/>
      <c r="M2636" s="158"/>
      <c r="N2636" s="155"/>
      <c r="O2636" s="158"/>
      <c r="P2636" s="158"/>
      <c r="Q2636" s="155"/>
      <c r="R2636" s="158"/>
      <c r="S2636" s="158"/>
      <c r="T2636" s="159"/>
      <c r="U2636" s="160"/>
      <c r="V2636" s="160"/>
      <c r="X2636" s="162"/>
      <c r="Y2636" s="163"/>
      <c r="AE2636" s="161" t="str">
        <f t="shared" si="295"/>
        <v/>
      </c>
    </row>
    <row r="2637" spans="1:31" s="161" customFormat="1" ht="23.25" customHeight="1" x14ac:dyDescent="0.25">
      <c r="A2637" s="155"/>
      <c r="B2637" s="156"/>
      <c r="C2637" s="155"/>
      <c r="D2637" s="153"/>
      <c r="E2637" s="155"/>
      <c r="F2637" s="155"/>
      <c r="G2637" s="155"/>
      <c r="H2637" s="157"/>
      <c r="I2637" s="155"/>
      <c r="J2637" s="155"/>
      <c r="K2637" s="153"/>
      <c r="L2637" s="158"/>
      <c r="M2637" s="158"/>
      <c r="N2637" s="155"/>
      <c r="O2637" s="158"/>
      <c r="P2637" s="158"/>
      <c r="Q2637" s="155"/>
      <c r="R2637" s="158"/>
      <c r="S2637" s="158"/>
      <c r="T2637" s="159"/>
      <c r="U2637" s="160"/>
      <c r="V2637" s="160"/>
      <c r="X2637" s="162"/>
      <c r="Y2637" s="163"/>
      <c r="AE2637" s="161" t="str">
        <f t="shared" si="295"/>
        <v/>
      </c>
    </row>
    <row r="2638" spans="1:31" s="161" customFormat="1" ht="23.25" customHeight="1" x14ac:dyDescent="0.25">
      <c r="A2638" s="155"/>
      <c r="B2638" s="156"/>
      <c r="C2638" s="155"/>
      <c r="D2638" s="153"/>
      <c r="E2638" s="155"/>
      <c r="F2638" s="155"/>
      <c r="G2638" s="155"/>
      <c r="H2638" s="157"/>
      <c r="I2638" s="155"/>
      <c r="J2638" s="155"/>
      <c r="K2638" s="153"/>
      <c r="L2638" s="158"/>
      <c r="M2638" s="158"/>
      <c r="N2638" s="155"/>
      <c r="O2638" s="158"/>
      <c r="P2638" s="158"/>
      <c r="Q2638" s="155"/>
      <c r="R2638" s="158"/>
      <c r="S2638" s="158"/>
      <c r="T2638" s="159"/>
      <c r="U2638" s="160"/>
      <c r="V2638" s="160"/>
      <c r="X2638" s="162"/>
      <c r="Y2638" s="163"/>
      <c r="AE2638" s="161" t="str">
        <f t="shared" si="295"/>
        <v/>
      </c>
    </row>
    <row r="2639" spans="1:31" s="161" customFormat="1" ht="23.25" customHeight="1" x14ac:dyDescent="0.25">
      <c r="A2639" s="155"/>
      <c r="B2639" s="156"/>
      <c r="C2639" s="155"/>
      <c r="D2639" s="153"/>
      <c r="E2639" s="155"/>
      <c r="F2639" s="155"/>
      <c r="G2639" s="155"/>
      <c r="H2639" s="157"/>
      <c r="I2639" s="155"/>
      <c r="J2639" s="155"/>
      <c r="K2639" s="153"/>
      <c r="L2639" s="158"/>
      <c r="M2639" s="158"/>
      <c r="N2639" s="155"/>
      <c r="O2639" s="158"/>
      <c r="P2639" s="158"/>
      <c r="Q2639" s="155"/>
      <c r="R2639" s="158"/>
      <c r="S2639" s="158"/>
      <c r="T2639" s="159"/>
      <c r="U2639" s="160"/>
      <c r="V2639" s="160"/>
      <c r="X2639" s="162"/>
      <c r="Y2639" s="163"/>
      <c r="AE2639" s="161" t="str">
        <f t="shared" si="295"/>
        <v/>
      </c>
    </row>
    <row r="2640" spans="1:31" s="161" customFormat="1" ht="23.25" customHeight="1" x14ac:dyDescent="0.25">
      <c r="A2640" s="155"/>
      <c r="B2640" s="156"/>
      <c r="C2640" s="155"/>
      <c r="D2640" s="153"/>
      <c r="E2640" s="155"/>
      <c r="F2640" s="155"/>
      <c r="G2640" s="155"/>
      <c r="H2640" s="157"/>
      <c r="I2640" s="155"/>
      <c r="J2640" s="155"/>
      <c r="K2640" s="153"/>
      <c r="L2640" s="158"/>
      <c r="M2640" s="158"/>
      <c r="N2640" s="155"/>
      <c r="O2640" s="158"/>
      <c r="P2640" s="158"/>
      <c r="Q2640" s="155"/>
      <c r="R2640" s="158"/>
      <c r="S2640" s="158"/>
      <c r="T2640" s="159"/>
      <c r="U2640" s="160"/>
      <c r="V2640" s="160"/>
      <c r="X2640" s="162"/>
      <c r="Y2640" s="163"/>
      <c r="AE2640" s="161" t="str">
        <f t="shared" si="295"/>
        <v/>
      </c>
    </row>
    <row r="2641" spans="1:31" s="161" customFormat="1" ht="23.25" customHeight="1" x14ac:dyDescent="0.25">
      <c r="A2641" s="155"/>
      <c r="B2641" s="156"/>
      <c r="C2641" s="155"/>
      <c r="D2641" s="153"/>
      <c r="E2641" s="155"/>
      <c r="F2641" s="155"/>
      <c r="G2641" s="155"/>
      <c r="H2641" s="157"/>
      <c r="I2641" s="155"/>
      <c r="J2641" s="155"/>
      <c r="K2641" s="153"/>
      <c r="L2641" s="158"/>
      <c r="M2641" s="158"/>
      <c r="N2641" s="155"/>
      <c r="O2641" s="158"/>
      <c r="P2641" s="158"/>
      <c r="Q2641" s="155"/>
      <c r="R2641" s="158"/>
      <c r="S2641" s="158"/>
      <c r="T2641" s="159"/>
      <c r="U2641" s="160"/>
      <c r="V2641" s="160"/>
      <c r="X2641" s="162"/>
      <c r="Y2641" s="163"/>
      <c r="AE2641" s="161" t="str">
        <f t="shared" si="295"/>
        <v/>
      </c>
    </row>
    <row r="2642" spans="1:31" s="161" customFormat="1" ht="23.25" customHeight="1" x14ac:dyDescent="0.25">
      <c r="A2642" s="155"/>
      <c r="B2642" s="156"/>
      <c r="C2642" s="155"/>
      <c r="D2642" s="153"/>
      <c r="E2642" s="155"/>
      <c r="F2642" s="155"/>
      <c r="G2642" s="155"/>
      <c r="H2642" s="157"/>
      <c r="I2642" s="155"/>
      <c r="J2642" s="155"/>
      <c r="K2642" s="153"/>
      <c r="L2642" s="158"/>
      <c r="M2642" s="158"/>
      <c r="N2642" s="155"/>
      <c r="O2642" s="158"/>
      <c r="P2642" s="158"/>
      <c r="Q2642" s="155"/>
      <c r="R2642" s="158"/>
      <c r="S2642" s="158"/>
      <c r="T2642" s="159"/>
      <c r="U2642" s="160"/>
      <c r="V2642" s="160"/>
      <c r="X2642" s="162"/>
      <c r="Y2642" s="163"/>
      <c r="AE2642" s="161" t="str">
        <f t="shared" si="295"/>
        <v/>
      </c>
    </row>
    <row r="2643" spans="1:31" s="161" customFormat="1" ht="23.25" customHeight="1" x14ac:dyDescent="0.25">
      <c r="A2643" s="155"/>
      <c r="B2643" s="156"/>
      <c r="C2643" s="155"/>
      <c r="D2643" s="153"/>
      <c r="E2643" s="155"/>
      <c r="F2643" s="155"/>
      <c r="G2643" s="155"/>
      <c r="H2643" s="157"/>
      <c r="I2643" s="155"/>
      <c r="J2643" s="155"/>
      <c r="K2643" s="153"/>
      <c r="L2643" s="158"/>
      <c r="M2643" s="158"/>
      <c r="N2643" s="155"/>
      <c r="O2643" s="158"/>
      <c r="P2643" s="158"/>
      <c r="Q2643" s="155"/>
      <c r="R2643" s="158"/>
      <c r="S2643" s="158"/>
      <c r="T2643" s="159"/>
      <c r="U2643" s="160"/>
      <c r="V2643" s="160"/>
      <c r="X2643" s="162"/>
      <c r="Y2643" s="163"/>
      <c r="AE2643" s="161" t="str">
        <f t="shared" si="295"/>
        <v/>
      </c>
    </row>
    <row r="2644" spans="1:31" s="161" customFormat="1" ht="23.25" customHeight="1" x14ac:dyDescent="0.25">
      <c r="A2644" s="155"/>
      <c r="B2644" s="156"/>
      <c r="C2644" s="155"/>
      <c r="D2644" s="153"/>
      <c r="E2644" s="155"/>
      <c r="F2644" s="155"/>
      <c r="G2644" s="155"/>
      <c r="H2644" s="157"/>
      <c r="I2644" s="155"/>
      <c r="J2644" s="155"/>
      <c r="K2644" s="153"/>
      <c r="L2644" s="158"/>
      <c r="M2644" s="158"/>
      <c r="N2644" s="155"/>
      <c r="O2644" s="158"/>
      <c r="P2644" s="158"/>
      <c r="Q2644" s="155"/>
      <c r="R2644" s="158"/>
      <c r="S2644" s="158"/>
      <c r="T2644" s="159"/>
      <c r="U2644" s="160"/>
      <c r="V2644" s="160"/>
      <c r="X2644" s="162"/>
      <c r="Y2644" s="163"/>
      <c r="AE2644" s="161" t="str">
        <f t="shared" si="295"/>
        <v/>
      </c>
    </row>
    <row r="2645" spans="1:31" s="161" customFormat="1" ht="23.25" customHeight="1" x14ac:dyDescent="0.25">
      <c r="A2645" s="155"/>
      <c r="B2645" s="156"/>
      <c r="C2645" s="155"/>
      <c r="D2645" s="153"/>
      <c r="E2645" s="155"/>
      <c r="F2645" s="155"/>
      <c r="G2645" s="155"/>
      <c r="H2645" s="157"/>
      <c r="I2645" s="155"/>
      <c r="J2645" s="155"/>
      <c r="K2645" s="153"/>
      <c r="L2645" s="158"/>
      <c r="M2645" s="158"/>
      <c r="N2645" s="155"/>
      <c r="O2645" s="158"/>
      <c r="P2645" s="158"/>
      <c r="Q2645" s="155"/>
      <c r="R2645" s="158"/>
      <c r="S2645" s="158"/>
      <c r="T2645" s="159"/>
      <c r="U2645" s="160"/>
      <c r="V2645" s="160"/>
      <c r="X2645" s="162"/>
      <c r="Y2645" s="163"/>
      <c r="AE2645" s="161" t="str">
        <f t="shared" si="295"/>
        <v/>
      </c>
    </row>
    <row r="2646" spans="1:31" s="161" customFormat="1" ht="23.25" customHeight="1" x14ac:dyDescent="0.25">
      <c r="A2646" s="155"/>
      <c r="B2646" s="156"/>
      <c r="C2646" s="155"/>
      <c r="D2646" s="153"/>
      <c r="E2646" s="155"/>
      <c r="F2646" s="155"/>
      <c r="G2646" s="155"/>
      <c r="H2646" s="157"/>
      <c r="I2646" s="155"/>
      <c r="J2646" s="155"/>
      <c r="K2646" s="153"/>
      <c r="L2646" s="158"/>
      <c r="M2646" s="158"/>
      <c r="N2646" s="155"/>
      <c r="O2646" s="158"/>
      <c r="P2646" s="158"/>
      <c r="Q2646" s="155"/>
      <c r="R2646" s="158"/>
      <c r="S2646" s="158"/>
      <c r="T2646" s="159"/>
      <c r="U2646" s="160"/>
      <c r="V2646" s="160"/>
      <c r="X2646" s="162"/>
      <c r="Y2646" s="163"/>
      <c r="AE2646" s="161" t="str">
        <f t="shared" si="295"/>
        <v/>
      </c>
    </row>
    <row r="2647" spans="1:31" s="161" customFormat="1" ht="23.25" customHeight="1" x14ac:dyDescent="0.25">
      <c r="A2647" s="155"/>
      <c r="B2647" s="156"/>
      <c r="C2647" s="155"/>
      <c r="D2647" s="166"/>
      <c r="E2647" s="155"/>
      <c r="F2647" s="155"/>
      <c r="G2647" s="155"/>
      <c r="H2647" s="157"/>
      <c r="I2647" s="155"/>
      <c r="J2647" s="155"/>
      <c r="K2647" s="155"/>
      <c r="L2647" s="155"/>
      <c r="M2647" s="155"/>
      <c r="N2647" s="155"/>
      <c r="O2647" s="158"/>
      <c r="P2647" s="158"/>
      <c r="Q2647" s="155"/>
      <c r="R2647" s="158"/>
      <c r="S2647" s="158"/>
      <c r="T2647" s="159"/>
      <c r="U2647" s="160"/>
      <c r="V2647" s="160"/>
      <c r="X2647" s="162"/>
      <c r="Y2647" s="163"/>
      <c r="AE2647" s="161" t="str">
        <f t="shared" si="295"/>
        <v/>
      </c>
    </row>
    <row r="2648" spans="1:31" s="161" customFormat="1" ht="23.25" customHeight="1" x14ac:dyDescent="0.25">
      <c r="A2648" s="155"/>
      <c r="B2648" s="156"/>
      <c r="C2648" s="155"/>
      <c r="D2648" s="153"/>
      <c r="E2648" s="155"/>
      <c r="F2648" s="155"/>
      <c r="G2648" s="155"/>
      <c r="H2648" s="157"/>
      <c r="I2648" s="155"/>
      <c r="J2648" s="155"/>
      <c r="K2648" s="153"/>
      <c r="L2648" s="158"/>
      <c r="M2648" s="158"/>
      <c r="N2648" s="155"/>
      <c r="O2648" s="158"/>
      <c r="P2648" s="158"/>
      <c r="Q2648" s="155"/>
      <c r="R2648" s="158"/>
      <c r="S2648" s="158"/>
      <c r="T2648" s="159"/>
      <c r="U2648" s="160"/>
      <c r="V2648" s="160"/>
      <c r="X2648" s="162"/>
      <c r="Y2648" s="163"/>
      <c r="AE2648" s="161" t="str">
        <f t="shared" si="295"/>
        <v/>
      </c>
    </row>
    <row r="2649" spans="1:31" s="161" customFormat="1" ht="23.25" customHeight="1" x14ac:dyDescent="0.25">
      <c r="A2649" s="155"/>
      <c r="B2649" s="156"/>
      <c r="C2649" s="155"/>
      <c r="D2649" s="153"/>
      <c r="E2649" s="155"/>
      <c r="F2649" s="155"/>
      <c r="G2649" s="155"/>
      <c r="H2649" s="157"/>
      <c r="I2649" s="155"/>
      <c r="J2649" s="155"/>
      <c r="K2649" s="153"/>
      <c r="L2649" s="158"/>
      <c r="M2649" s="158"/>
      <c r="N2649" s="155"/>
      <c r="O2649" s="158"/>
      <c r="P2649" s="158"/>
      <c r="Q2649" s="155"/>
      <c r="R2649" s="158"/>
      <c r="S2649" s="158"/>
      <c r="T2649" s="159"/>
      <c r="U2649" s="160"/>
      <c r="V2649" s="160"/>
      <c r="X2649" s="162"/>
      <c r="Y2649" s="163"/>
      <c r="AE2649" s="161" t="str">
        <f t="shared" si="295"/>
        <v/>
      </c>
    </row>
    <row r="2650" spans="1:31" s="161" customFormat="1" ht="23.25" customHeight="1" x14ac:dyDescent="0.25">
      <c r="A2650" s="155"/>
      <c r="B2650" s="156"/>
      <c r="C2650" s="155"/>
      <c r="D2650" s="153"/>
      <c r="E2650" s="155"/>
      <c r="F2650" s="155"/>
      <c r="G2650" s="155"/>
      <c r="H2650" s="157"/>
      <c r="I2650" s="155"/>
      <c r="J2650" s="155"/>
      <c r="K2650" s="153"/>
      <c r="L2650" s="158"/>
      <c r="M2650" s="158"/>
      <c r="N2650" s="155"/>
      <c r="O2650" s="158"/>
      <c r="P2650" s="158"/>
      <c r="Q2650" s="155"/>
      <c r="R2650" s="158"/>
      <c r="S2650" s="158"/>
      <c r="T2650" s="159"/>
      <c r="U2650" s="160"/>
      <c r="V2650" s="160"/>
      <c r="X2650" s="162"/>
      <c r="Y2650" s="163"/>
      <c r="AE2650" s="161" t="str">
        <f t="shared" si="295"/>
        <v/>
      </c>
    </row>
    <row r="2651" spans="1:31" s="161" customFormat="1" ht="23.25" customHeight="1" x14ac:dyDescent="0.25">
      <c r="A2651" s="155"/>
      <c r="B2651" s="156"/>
      <c r="C2651" s="155"/>
      <c r="D2651" s="153"/>
      <c r="E2651" s="155"/>
      <c r="F2651" s="155"/>
      <c r="G2651" s="155"/>
      <c r="H2651" s="157"/>
      <c r="I2651" s="155"/>
      <c r="J2651" s="155"/>
      <c r="K2651" s="153"/>
      <c r="L2651" s="158"/>
      <c r="M2651" s="158"/>
      <c r="N2651" s="155"/>
      <c r="O2651" s="158"/>
      <c r="P2651" s="158"/>
      <c r="Q2651" s="155"/>
      <c r="R2651" s="158"/>
      <c r="S2651" s="158"/>
      <c r="T2651" s="159"/>
      <c r="U2651" s="160"/>
      <c r="V2651" s="160"/>
      <c r="X2651" s="162"/>
      <c r="Y2651" s="163"/>
      <c r="AE2651" s="161" t="str">
        <f t="shared" si="295"/>
        <v/>
      </c>
    </row>
    <row r="2652" spans="1:31" s="161" customFormat="1" ht="23.25" customHeight="1" x14ac:dyDescent="0.25">
      <c r="A2652" s="155"/>
      <c r="B2652" s="156"/>
      <c r="C2652" s="155"/>
      <c r="D2652" s="153"/>
      <c r="E2652" s="155"/>
      <c r="F2652" s="155"/>
      <c r="G2652" s="155"/>
      <c r="H2652" s="157"/>
      <c r="I2652" s="155"/>
      <c r="J2652" s="155"/>
      <c r="K2652" s="153"/>
      <c r="L2652" s="158"/>
      <c r="M2652" s="158"/>
      <c r="N2652" s="155"/>
      <c r="O2652" s="158"/>
      <c r="P2652" s="158"/>
      <c r="Q2652" s="155"/>
      <c r="R2652" s="158"/>
      <c r="S2652" s="158"/>
      <c r="T2652" s="159"/>
      <c r="U2652" s="160"/>
      <c r="V2652" s="160"/>
      <c r="X2652" s="162"/>
      <c r="Y2652" s="163"/>
      <c r="AE2652" s="161" t="str">
        <f t="shared" si="295"/>
        <v/>
      </c>
    </row>
    <row r="2653" spans="1:31" s="161" customFormat="1" ht="23.25" customHeight="1" x14ac:dyDescent="0.25">
      <c r="A2653" s="155"/>
      <c r="B2653" s="156"/>
      <c r="C2653" s="155"/>
      <c r="D2653" s="153"/>
      <c r="E2653" s="155"/>
      <c r="F2653" s="155"/>
      <c r="G2653" s="155"/>
      <c r="H2653" s="157"/>
      <c r="I2653" s="155"/>
      <c r="J2653" s="155"/>
      <c r="K2653" s="153"/>
      <c r="L2653" s="158"/>
      <c r="M2653" s="158"/>
      <c r="N2653" s="155"/>
      <c r="O2653" s="158"/>
      <c r="P2653" s="158"/>
      <c r="Q2653" s="155"/>
      <c r="R2653" s="158"/>
      <c r="S2653" s="158"/>
      <c r="T2653" s="159"/>
      <c r="U2653" s="160"/>
      <c r="V2653" s="160"/>
      <c r="X2653" s="162"/>
      <c r="Y2653" s="163"/>
      <c r="AE2653" s="161" t="str">
        <f t="shared" si="295"/>
        <v/>
      </c>
    </row>
    <row r="2654" spans="1:31" s="161" customFormat="1" ht="23.25" customHeight="1" x14ac:dyDescent="0.25">
      <c r="A2654" s="155"/>
      <c r="B2654" s="156"/>
      <c r="C2654" s="155"/>
      <c r="D2654" s="153"/>
      <c r="E2654" s="155"/>
      <c r="F2654" s="155"/>
      <c r="G2654" s="155"/>
      <c r="H2654" s="157"/>
      <c r="I2654" s="155"/>
      <c r="J2654" s="155"/>
      <c r="K2654" s="153"/>
      <c r="L2654" s="158"/>
      <c r="M2654" s="158"/>
      <c r="N2654" s="155"/>
      <c r="O2654" s="158"/>
      <c r="P2654" s="158"/>
      <c r="Q2654" s="155"/>
      <c r="R2654" s="158"/>
      <c r="S2654" s="158"/>
      <c r="T2654" s="159"/>
      <c r="U2654" s="160"/>
      <c r="V2654" s="160"/>
      <c r="X2654" s="162"/>
      <c r="Y2654" s="163"/>
      <c r="AE2654" s="161" t="str">
        <f t="shared" si="295"/>
        <v/>
      </c>
    </row>
    <row r="2655" spans="1:31" s="161" customFormat="1" ht="23.25" customHeight="1" x14ac:dyDescent="0.25">
      <c r="A2655" s="155"/>
      <c r="B2655" s="156"/>
      <c r="C2655" s="155"/>
      <c r="D2655" s="153"/>
      <c r="E2655" s="155"/>
      <c r="F2655" s="155"/>
      <c r="G2655" s="155"/>
      <c r="H2655" s="157"/>
      <c r="I2655" s="155"/>
      <c r="J2655" s="155"/>
      <c r="K2655" s="153"/>
      <c r="L2655" s="158"/>
      <c r="M2655" s="158"/>
      <c r="N2655" s="155"/>
      <c r="O2655" s="158"/>
      <c r="P2655" s="158"/>
      <c r="Q2655" s="155"/>
      <c r="R2655" s="158"/>
      <c r="S2655" s="158"/>
      <c r="T2655" s="159"/>
      <c r="U2655" s="160"/>
      <c r="V2655" s="160"/>
      <c r="X2655" s="162"/>
      <c r="Y2655" s="163"/>
      <c r="AE2655" s="161" t="str">
        <f t="shared" si="295"/>
        <v/>
      </c>
    </row>
    <row r="2656" spans="1:31" s="161" customFormat="1" ht="23.25" customHeight="1" x14ac:dyDescent="0.25">
      <c r="A2656" s="155"/>
      <c r="B2656" s="156"/>
      <c r="C2656" s="155"/>
      <c r="D2656" s="153"/>
      <c r="E2656" s="155"/>
      <c r="F2656" s="155"/>
      <c r="G2656" s="155"/>
      <c r="H2656" s="157"/>
      <c r="I2656" s="155"/>
      <c r="J2656" s="155"/>
      <c r="K2656" s="153"/>
      <c r="L2656" s="158"/>
      <c r="M2656" s="158"/>
      <c r="N2656" s="155"/>
      <c r="O2656" s="158"/>
      <c r="P2656" s="158"/>
      <c r="Q2656" s="155"/>
      <c r="R2656" s="158"/>
      <c r="S2656" s="158"/>
      <c r="T2656" s="159"/>
      <c r="U2656" s="160"/>
      <c r="V2656" s="160"/>
      <c r="X2656" s="162"/>
      <c r="Y2656" s="163"/>
      <c r="AE2656" s="161" t="str">
        <f t="shared" si="295"/>
        <v/>
      </c>
    </row>
    <row r="2657" spans="1:31" s="161" customFormat="1" ht="23.25" customHeight="1" x14ac:dyDescent="0.25">
      <c r="A2657" s="155"/>
      <c r="B2657" s="156"/>
      <c r="C2657" s="155"/>
      <c r="D2657" s="153"/>
      <c r="E2657" s="155"/>
      <c r="F2657" s="155"/>
      <c r="G2657" s="155"/>
      <c r="H2657" s="157"/>
      <c r="I2657" s="155"/>
      <c r="J2657" s="155"/>
      <c r="K2657" s="153"/>
      <c r="L2657" s="158"/>
      <c r="M2657" s="158"/>
      <c r="N2657" s="155"/>
      <c r="O2657" s="158"/>
      <c r="P2657" s="158"/>
      <c r="Q2657" s="155"/>
      <c r="R2657" s="158"/>
      <c r="S2657" s="158"/>
      <c r="T2657" s="159"/>
      <c r="U2657" s="160"/>
      <c r="V2657" s="160"/>
      <c r="X2657" s="162"/>
      <c r="Y2657" s="163"/>
      <c r="AE2657" s="161" t="str">
        <f t="shared" si="295"/>
        <v/>
      </c>
    </row>
    <row r="2658" spans="1:31" s="161" customFormat="1" ht="23.25" customHeight="1" x14ac:dyDescent="0.25">
      <c r="A2658" s="155"/>
      <c r="B2658" s="156"/>
      <c r="C2658" s="155"/>
      <c r="D2658" s="153"/>
      <c r="E2658" s="155"/>
      <c r="F2658" s="155"/>
      <c r="G2658" s="155"/>
      <c r="H2658" s="157"/>
      <c r="I2658" s="155"/>
      <c r="J2658" s="155"/>
      <c r="K2658" s="153"/>
      <c r="L2658" s="158"/>
      <c r="M2658" s="158"/>
      <c r="N2658" s="155"/>
      <c r="O2658" s="158"/>
      <c r="P2658" s="158"/>
      <c r="Q2658" s="155"/>
      <c r="R2658" s="158"/>
      <c r="S2658" s="158"/>
      <c r="T2658" s="159"/>
      <c r="U2658" s="160"/>
      <c r="V2658" s="160"/>
      <c r="X2658" s="162"/>
      <c r="Y2658" s="163"/>
      <c r="AE2658" s="161" t="str">
        <f t="shared" si="295"/>
        <v/>
      </c>
    </row>
    <row r="2659" spans="1:31" s="161" customFormat="1" ht="23.25" customHeight="1" x14ac:dyDescent="0.25">
      <c r="A2659" s="155"/>
      <c r="B2659" s="156"/>
      <c r="C2659" s="155"/>
      <c r="D2659" s="153"/>
      <c r="E2659" s="155"/>
      <c r="F2659" s="155"/>
      <c r="G2659" s="155"/>
      <c r="H2659" s="157"/>
      <c r="I2659" s="155"/>
      <c r="J2659" s="155"/>
      <c r="K2659" s="153"/>
      <c r="L2659" s="158"/>
      <c r="M2659" s="158"/>
      <c r="N2659" s="155"/>
      <c r="O2659" s="158"/>
      <c r="P2659" s="158"/>
      <c r="Q2659" s="155"/>
      <c r="R2659" s="158"/>
      <c r="S2659" s="158"/>
      <c r="T2659" s="159"/>
      <c r="U2659" s="160"/>
      <c r="V2659" s="160"/>
      <c r="X2659" s="162"/>
      <c r="Y2659" s="163"/>
      <c r="AE2659" s="161" t="str">
        <f t="shared" si="295"/>
        <v/>
      </c>
    </row>
    <row r="2660" spans="1:31" s="161" customFormat="1" ht="23.25" customHeight="1" x14ac:dyDescent="0.25">
      <c r="A2660" s="155"/>
      <c r="B2660" s="156"/>
      <c r="C2660" s="155"/>
      <c r="D2660" s="153"/>
      <c r="E2660" s="155"/>
      <c r="F2660" s="155"/>
      <c r="G2660" s="155"/>
      <c r="H2660" s="157"/>
      <c r="I2660" s="155"/>
      <c r="J2660" s="155"/>
      <c r="K2660" s="153"/>
      <c r="L2660" s="158"/>
      <c r="M2660" s="158"/>
      <c r="N2660" s="155"/>
      <c r="O2660" s="158"/>
      <c r="P2660" s="158"/>
      <c r="Q2660" s="155"/>
      <c r="R2660" s="158"/>
      <c r="S2660" s="158"/>
      <c r="T2660" s="159"/>
      <c r="U2660" s="160"/>
      <c r="V2660" s="160"/>
      <c r="X2660" s="162"/>
      <c r="Y2660" s="163"/>
      <c r="AE2660" s="161" t="str">
        <f t="shared" si="295"/>
        <v/>
      </c>
    </row>
    <row r="2661" spans="1:31" s="161" customFormat="1" ht="23.25" customHeight="1" x14ac:dyDescent="0.25">
      <c r="A2661" s="155"/>
      <c r="B2661" s="156"/>
      <c r="C2661" s="155"/>
      <c r="D2661" s="153"/>
      <c r="E2661" s="155"/>
      <c r="F2661" s="155"/>
      <c r="G2661" s="155"/>
      <c r="H2661" s="157"/>
      <c r="I2661" s="155"/>
      <c r="J2661" s="155"/>
      <c r="K2661" s="153"/>
      <c r="L2661" s="158"/>
      <c r="M2661" s="158"/>
      <c r="N2661" s="155"/>
      <c r="O2661" s="158"/>
      <c r="P2661" s="158"/>
      <c r="Q2661" s="155"/>
      <c r="R2661" s="158"/>
      <c r="S2661" s="158"/>
      <c r="T2661" s="159"/>
      <c r="U2661" s="160"/>
      <c r="V2661" s="160"/>
      <c r="X2661" s="162"/>
      <c r="Y2661" s="163"/>
      <c r="AE2661" s="161" t="str">
        <f t="shared" si="295"/>
        <v/>
      </c>
    </row>
    <row r="2662" spans="1:31" s="161" customFormat="1" ht="23.25" customHeight="1" x14ac:dyDescent="0.25">
      <c r="A2662" s="155"/>
      <c r="B2662" s="156"/>
      <c r="C2662" s="155"/>
      <c r="D2662" s="153"/>
      <c r="E2662" s="155"/>
      <c r="F2662" s="155"/>
      <c r="G2662" s="155"/>
      <c r="H2662" s="157"/>
      <c r="I2662" s="155"/>
      <c r="J2662" s="155"/>
      <c r="K2662" s="153"/>
      <c r="L2662" s="158"/>
      <c r="M2662" s="158"/>
      <c r="N2662" s="155"/>
      <c r="O2662" s="158"/>
      <c r="P2662" s="158"/>
      <c r="Q2662" s="155"/>
      <c r="R2662" s="158"/>
      <c r="S2662" s="158"/>
      <c r="T2662" s="159"/>
      <c r="U2662" s="160"/>
      <c r="V2662" s="160"/>
      <c r="X2662" s="162"/>
      <c r="Y2662" s="163"/>
      <c r="AE2662" s="161" t="str">
        <f t="shared" si="295"/>
        <v/>
      </c>
    </row>
    <row r="2663" spans="1:31" s="161" customFormat="1" ht="23.25" customHeight="1" x14ac:dyDescent="0.25">
      <c r="A2663" s="155"/>
      <c r="B2663" s="156"/>
      <c r="C2663" s="155"/>
      <c r="D2663" s="153"/>
      <c r="E2663" s="155"/>
      <c r="F2663" s="155"/>
      <c r="G2663" s="155"/>
      <c r="H2663" s="157"/>
      <c r="I2663" s="155"/>
      <c r="J2663" s="155"/>
      <c r="K2663" s="153"/>
      <c r="L2663" s="158"/>
      <c r="M2663" s="158"/>
      <c r="N2663" s="155"/>
      <c r="O2663" s="158"/>
      <c r="P2663" s="158"/>
      <c r="Q2663" s="155"/>
      <c r="R2663" s="158"/>
      <c r="S2663" s="158"/>
      <c r="T2663" s="159"/>
      <c r="U2663" s="160"/>
      <c r="V2663" s="160"/>
      <c r="X2663" s="162"/>
      <c r="Y2663" s="163"/>
      <c r="AE2663" s="161" t="str">
        <f t="shared" si="295"/>
        <v/>
      </c>
    </row>
    <row r="2664" spans="1:31" s="161" customFormat="1" ht="23.25" customHeight="1" x14ac:dyDescent="0.25">
      <c r="A2664" s="155"/>
      <c r="B2664" s="156"/>
      <c r="C2664" s="155"/>
      <c r="D2664" s="153"/>
      <c r="E2664" s="155"/>
      <c r="F2664" s="155"/>
      <c r="G2664" s="155"/>
      <c r="H2664" s="157"/>
      <c r="I2664" s="155"/>
      <c r="J2664" s="155"/>
      <c r="K2664" s="153"/>
      <c r="L2664" s="158"/>
      <c r="M2664" s="158"/>
      <c r="N2664" s="155"/>
      <c r="O2664" s="158"/>
      <c r="P2664" s="158"/>
      <c r="Q2664" s="155"/>
      <c r="R2664" s="158"/>
      <c r="S2664" s="158"/>
      <c r="T2664" s="159"/>
      <c r="U2664" s="160"/>
      <c r="V2664" s="160"/>
      <c r="X2664" s="162"/>
      <c r="Y2664" s="163"/>
      <c r="AE2664" s="161" t="str">
        <f t="shared" si="295"/>
        <v/>
      </c>
    </row>
    <row r="2665" spans="1:31" s="161" customFormat="1" ht="23.25" customHeight="1" x14ac:dyDescent="0.25">
      <c r="A2665" s="155"/>
      <c r="B2665" s="156"/>
      <c r="C2665" s="155"/>
      <c r="D2665" s="153"/>
      <c r="E2665" s="155"/>
      <c r="F2665" s="155"/>
      <c r="G2665" s="155"/>
      <c r="H2665" s="157"/>
      <c r="I2665" s="155"/>
      <c r="J2665" s="155"/>
      <c r="K2665" s="153"/>
      <c r="L2665" s="158"/>
      <c r="M2665" s="158"/>
      <c r="N2665" s="155"/>
      <c r="O2665" s="158"/>
      <c r="P2665" s="158"/>
      <c r="Q2665" s="155"/>
      <c r="R2665" s="158"/>
      <c r="S2665" s="158"/>
      <c r="T2665" s="159"/>
      <c r="U2665" s="160"/>
      <c r="V2665" s="160"/>
      <c r="X2665" s="162"/>
      <c r="Y2665" s="163"/>
      <c r="AE2665" s="161" t="str">
        <f t="shared" si="295"/>
        <v/>
      </c>
    </row>
    <row r="2666" spans="1:31" s="161" customFormat="1" ht="23.25" customHeight="1" x14ac:dyDescent="0.25">
      <c r="A2666" s="155"/>
      <c r="B2666" s="156"/>
      <c r="C2666" s="155"/>
      <c r="D2666" s="153"/>
      <c r="E2666" s="155"/>
      <c r="F2666" s="155"/>
      <c r="G2666" s="155"/>
      <c r="H2666" s="157"/>
      <c r="I2666" s="155"/>
      <c r="J2666" s="155"/>
      <c r="K2666" s="153"/>
      <c r="L2666" s="158"/>
      <c r="M2666" s="158"/>
      <c r="N2666" s="155"/>
      <c r="O2666" s="158"/>
      <c r="P2666" s="158"/>
      <c r="Q2666" s="155"/>
      <c r="R2666" s="158"/>
      <c r="S2666" s="158"/>
      <c r="T2666" s="159"/>
      <c r="U2666" s="160"/>
      <c r="V2666" s="160"/>
      <c r="X2666" s="162"/>
      <c r="Y2666" s="163"/>
      <c r="AE2666" s="161" t="str">
        <f t="shared" ref="AE2666" si="296">UPPER(H2666)</f>
        <v/>
      </c>
    </row>
    <row r="2667" spans="1:31" s="161" customFormat="1" ht="23.25" customHeight="1" x14ac:dyDescent="0.25">
      <c r="A2667" s="155"/>
      <c r="B2667" s="156"/>
      <c r="C2667" s="155"/>
      <c r="D2667" s="153"/>
      <c r="E2667" s="155"/>
      <c r="F2667" s="155"/>
      <c r="G2667" s="155"/>
      <c r="H2667" s="157"/>
      <c r="I2667" s="155"/>
      <c r="J2667" s="155"/>
      <c r="K2667" s="153"/>
      <c r="L2667" s="158"/>
      <c r="M2667" s="158"/>
      <c r="N2667" s="155"/>
      <c r="O2667" s="158"/>
      <c r="P2667" s="158"/>
      <c r="Q2667" s="155"/>
      <c r="R2667" s="158"/>
      <c r="S2667" s="158"/>
      <c r="T2667" s="159"/>
      <c r="U2667" s="160"/>
      <c r="V2667" s="160"/>
      <c r="X2667" s="162"/>
      <c r="Y2667" s="163"/>
    </row>
    <row r="2668" spans="1:31" s="161" customFormat="1" ht="23.25" customHeight="1" x14ac:dyDescent="0.25">
      <c r="A2668" s="155"/>
      <c r="B2668" s="156"/>
      <c r="C2668" s="155"/>
      <c r="D2668" s="153"/>
      <c r="E2668" s="155"/>
      <c r="F2668" s="155"/>
      <c r="G2668" s="155"/>
      <c r="H2668" s="157"/>
      <c r="I2668" s="155"/>
      <c r="J2668" s="155"/>
      <c r="K2668" s="153"/>
      <c r="L2668" s="158"/>
      <c r="M2668" s="158"/>
      <c r="N2668" s="155"/>
      <c r="O2668" s="158"/>
      <c r="P2668" s="158"/>
      <c r="Q2668" s="155"/>
      <c r="R2668" s="158"/>
      <c r="S2668" s="158"/>
      <c r="T2668" s="159"/>
      <c r="U2668" s="160"/>
      <c r="V2668" s="160"/>
      <c r="X2668" s="162"/>
      <c r="Y2668" s="163"/>
    </row>
    <row r="2669" spans="1:31" s="161" customFormat="1" ht="23.25" customHeight="1" x14ac:dyDescent="0.25">
      <c r="A2669" s="155"/>
      <c r="B2669" s="156"/>
      <c r="C2669" s="155"/>
      <c r="D2669" s="153"/>
      <c r="E2669" s="155"/>
      <c r="F2669" s="155"/>
      <c r="G2669" s="155"/>
      <c r="H2669" s="157"/>
      <c r="I2669" s="155"/>
      <c r="J2669" s="155"/>
      <c r="K2669" s="153"/>
      <c r="L2669" s="158"/>
      <c r="M2669" s="158"/>
      <c r="N2669" s="155"/>
      <c r="O2669" s="158"/>
      <c r="P2669" s="158"/>
      <c r="Q2669" s="155"/>
      <c r="R2669" s="158"/>
      <c r="S2669" s="158"/>
      <c r="T2669" s="159"/>
      <c r="U2669" s="160"/>
      <c r="V2669" s="160"/>
      <c r="X2669" s="162"/>
      <c r="Y2669" s="163"/>
    </row>
    <row r="2670" spans="1:31" s="161" customFormat="1" ht="23.25" customHeight="1" x14ac:dyDescent="0.25">
      <c r="A2670" s="155"/>
      <c r="B2670" s="156"/>
      <c r="C2670" s="155"/>
      <c r="D2670" s="153"/>
      <c r="E2670" s="155"/>
      <c r="F2670" s="155"/>
      <c r="G2670" s="155"/>
      <c r="H2670" s="157"/>
      <c r="I2670" s="155"/>
      <c r="J2670" s="155"/>
      <c r="K2670" s="153"/>
      <c r="L2670" s="158"/>
      <c r="M2670" s="158"/>
      <c r="N2670" s="155"/>
      <c r="O2670" s="158"/>
      <c r="P2670" s="158"/>
      <c r="Q2670" s="155"/>
      <c r="R2670" s="158"/>
      <c r="S2670" s="158"/>
      <c r="T2670" s="159"/>
      <c r="U2670" s="160"/>
      <c r="V2670" s="160"/>
      <c r="X2670" s="162"/>
      <c r="Y2670" s="163"/>
    </row>
    <row r="2671" spans="1:31" s="161" customFormat="1" ht="23.25" customHeight="1" x14ac:dyDescent="0.25">
      <c r="A2671" s="155"/>
      <c r="B2671" s="156"/>
      <c r="C2671" s="155"/>
      <c r="D2671" s="153"/>
      <c r="E2671" s="155"/>
      <c r="F2671" s="155"/>
      <c r="G2671" s="155"/>
      <c r="H2671" s="157"/>
      <c r="I2671" s="155"/>
      <c r="J2671" s="155"/>
      <c r="K2671" s="153"/>
      <c r="L2671" s="158"/>
      <c r="M2671" s="158"/>
      <c r="N2671" s="155"/>
      <c r="O2671" s="158"/>
      <c r="P2671" s="158"/>
      <c r="Q2671" s="155"/>
      <c r="R2671" s="158"/>
      <c r="S2671" s="158"/>
      <c r="T2671" s="159"/>
      <c r="U2671" s="160"/>
      <c r="V2671" s="160"/>
      <c r="X2671" s="162"/>
      <c r="Y2671" s="163"/>
    </row>
    <row r="2672" spans="1:31" s="161" customFormat="1" ht="23.25" customHeight="1" x14ac:dyDescent="0.25">
      <c r="A2672" s="155"/>
      <c r="B2672" s="156"/>
      <c r="C2672" s="155"/>
      <c r="D2672" s="153"/>
      <c r="E2672" s="155"/>
      <c r="F2672" s="155"/>
      <c r="G2672" s="155"/>
      <c r="H2672" s="157"/>
      <c r="I2672" s="155"/>
      <c r="J2672" s="155"/>
      <c r="K2672" s="153"/>
      <c r="L2672" s="158"/>
      <c r="M2672" s="158"/>
      <c r="N2672" s="155"/>
      <c r="O2672" s="158"/>
      <c r="P2672" s="158"/>
      <c r="Q2672" s="155"/>
      <c r="R2672" s="158"/>
      <c r="S2672" s="158"/>
      <c r="T2672" s="159"/>
      <c r="U2672" s="160"/>
      <c r="V2672" s="160"/>
      <c r="X2672" s="162"/>
      <c r="Y2672" s="163"/>
    </row>
    <row r="2673" spans="1:25" s="161" customFormat="1" ht="23.25" customHeight="1" x14ac:dyDescent="0.25">
      <c r="A2673" s="155"/>
      <c r="B2673" s="156"/>
      <c r="C2673" s="155"/>
      <c r="D2673" s="153"/>
      <c r="E2673" s="155"/>
      <c r="F2673" s="155"/>
      <c r="G2673" s="155"/>
      <c r="H2673" s="157"/>
      <c r="I2673" s="155"/>
      <c r="J2673" s="155"/>
      <c r="K2673" s="153"/>
      <c r="L2673" s="158"/>
      <c r="M2673" s="158"/>
      <c r="N2673" s="155"/>
      <c r="O2673" s="158"/>
      <c r="P2673" s="158"/>
      <c r="Q2673" s="155"/>
      <c r="R2673" s="158"/>
      <c r="S2673" s="158"/>
      <c r="T2673" s="159"/>
      <c r="U2673" s="160"/>
      <c r="V2673" s="160"/>
      <c r="X2673" s="162"/>
      <c r="Y2673" s="163"/>
    </row>
    <row r="2674" spans="1:25" s="161" customFormat="1" ht="23.25" customHeight="1" x14ac:dyDescent="0.25">
      <c r="A2674" s="155"/>
      <c r="B2674" s="156"/>
      <c r="C2674" s="155"/>
      <c r="D2674" s="153"/>
      <c r="E2674" s="155"/>
      <c r="F2674" s="155"/>
      <c r="G2674" s="155"/>
      <c r="H2674" s="157"/>
      <c r="I2674" s="155"/>
      <c r="J2674" s="155"/>
      <c r="K2674" s="153"/>
      <c r="L2674" s="158"/>
      <c r="M2674" s="158"/>
      <c r="N2674" s="155"/>
      <c r="O2674" s="158"/>
      <c r="P2674" s="158"/>
      <c r="Q2674" s="155"/>
      <c r="R2674" s="158"/>
      <c r="S2674" s="158"/>
      <c r="T2674" s="159"/>
      <c r="U2674" s="160"/>
      <c r="V2674" s="160"/>
      <c r="X2674" s="162"/>
      <c r="Y2674" s="163"/>
    </row>
    <row r="2675" spans="1:25" s="161" customFormat="1" ht="23.25" customHeight="1" x14ac:dyDescent="0.25">
      <c r="A2675" s="155"/>
      <c r="B2675" s="156"/>
      <c r="C2675" s="155"/>
      <c r="D2675" s="153"/>
      <c r="E2675" s="155"/>
      <c r="F2675" s="155"/>
      <c r="G2675" s="155"/>
      <c r="H2675" s="157"/>
      <c r="I2675" s="155"/>
      <c r="J2675" s="155"/>
      <c r="K2675" s="153"/>
      <c r="L2675" s="158"/>
      <c r="M2675" s="158"/>
      <c r="N2675" s="155"/>
      <c r="O2675" s="158"/>
      <c r="P2675" s="158"/>
      <c r="Q2675" s="155"/>
      <c r="R2675" s="158"/>
      <c r="S2675" s="158"/>
      <c r="T2675" s="159"/>
      <c r="U2675" s="160"/>
      <c r="V2675" s="160"/>
      <c r="X2675" s="162"/>
      <c r="Y2675" s="163"/>
    </row>
    <row r="2676" spans="1:25" s="161" customFormat="1" ht="23.25" customHeight="1" x14ac:dyDescent="0.25">
      <c r="A2676" s="155"/>
      <c r="B2676" s="156"/>
      <c r="C2676" s="155"/>
      <c r="D2676" s="153"/>
      <c r="E2676" s="155"/>
      <c r="F2676" s="155"/>
      <c r="G2676" s="155"/>
      <c r="H2676" s="157"/>
      <c r="I2676" s="155"/>
      <c r="J2676" s="155"/>
      <c r="K2676" s="153"/>
      <c r="L2676" s="158"/>
      <c r="M2676" s="158"/>
      <c r="N2676" s="155"/>
      <c r="O2676" s="158"/>
      <c r="P2676" s="158"/>
      <c r="Q2676" s="155"/>
      <c r="R2676" s="158"/>
      <c r="S2676" s="158"/>
      <c r="T2676" s="159"/>
      <c r="U2676" s="160"/>
      <c r="V2676" s="160"/>
      <c r="X2676" s="162"/>
      <c r="Y2676" s="163"/>
    </row>
    <row r="2677" spans="1:25" s="161" customFormat="1" ht="23.25" customHeight="1" x14ac:dyDescent="0.25">
      <c r="A2677" s="155"/>
      <c r="B2677" s="156"/>
      <c r="C2677" s="155"/>
      <c r="D2677" s="153"/>
      <c r="E2677" s="155"/>
      <c r="F2677" s="155"/>
      <c r="G2677" s="155"/>
      <c r="H2677" s="157"/>
      <c r="I2677" s="155"/>
      <c r="J2677" s="155"/>
      <c r="K2677" s="153"/>
      <c r="L2677" s="158"/>
      <c r="M2677" s="158"/>
      <c r="N2677" s="155"/>
      <c r="O2677" s="158"/>
      <c r="P2677" s="158"/>
      <c r="Q2677" s="155"/>
      <c r="R2677" s="158"/>
      <c r="S2677" s="158"/>
      <c r="T2677" s="159"/>
      <c r="U2677" s="160"/>
      <c r="V2677" s="160"/>
      <c r="X2677" s="162"/>
      <c r="Y2677" s="163"/>
    </row>
    <row r="2678" spans="1:25" s="161" customFormat="1" ht="23.25" customHeight="1" x14ac:dyDescent="0.25">
      <c r="A2678" s="155"/>
      <c r="B2678" s="156"/>
      <c r="C2678" s="155"/>
      <c r="D2678" s="153"/>
      <c r="E2678" s="155"/>
      <c r="F2678" s="155"/>
      <c r="G2678" s="155"/>
      <c r="H2678" s="157"/>
      <c r="I2678" s="155"/>
      <c r="J2678" s="155"/>
      <c r="K2678" s="153"/>
      <c r="L2678" s="158"/>
      <c r="M2678" s="158"/>
      <c r="N2678" s="155"/>
      <c r="O2678" s="158"/>
      <c r="P2678" s="158"/>
      <c r="Q2678" s="155"/>
      <c r="R2678" s="158"/>
      <c r="S2678" s="158"/>
      <c r="T2678" s="159"/>
      <c r="U2678" s="160"/>
      <c r="V2678" s="160"/>
      <c r="X2678" s="162"/>
      <c r="Y2678" s="163"/>
    </row>
    <row r="2679" spans="1:25" s="161" customFormat="1" ht="23.25" customHeight="1" x14ac:dyDescent="0.25">
      <c r="A2679" s="155"/>
      <c r="B2679" s="156"/>
      <c r="C2679" s="155"/>
      <c r="D2679" s="153"/>
      <c r="E2679" s="155"/>
      <c r="F2679" s="155"/>
      <c r="G2679" s="155"/>
      <c r="H2679" s="157"/>
      <c r="I2679" s="155"/>
      <c r="J2679" s="155"/>
      <c r="K2679" s="153"/>
      <c r="L2679" s="158"/>
      <c r="M2679" s="158"/>
      <c r="N2679" s="155"/>
      <c r="O2679" s="158"/>
      <c r="P2679" s="158"/>
      <c r="Q2679" s="155"/>
      <c r="R2679" s="158"/>
      <c r="S2679" s="158"/>
      <c r="T2679" s="159"/>
      <c r="U2679" s="160"/>
      <c r="V2679" s="160"/>
      <c r="X2679" s="162"/>
      <c r="Y2679" s="163"/>
    </row>
    <row r="2680" spans="1:25" s="161" customFormat="1" ht="23.25" customHeight="1" x14ac:dyDescent="0.25">
      <c r="A2680" s="155"/>
      <c r="B2680" s="156"/>
      <c r="C2680" s="155"/>
      <c r="D2680" s="153"/>
      <c r="E2680" s="155"/>
      <c r="F2680" s="155"/>
      <c r="G2680" s="155"/>
      <c r="H2680" s="157"/>
      <c r="I2680" s="155"/>
      <c r="J2680" s="155"/>
      <c r="K2680" s="153"/>
      <c r="L2680" s="158"/>
      <c r="M2680" s="158"/>
      <c r="N2680" s="155"/>
      <c r="O2680" s="158"/>
      <c r="P2680" s="158"/>
      <c r="Q2680" s="155"/>
      <c r="R2680" s="158"/>
      <c r="S2680" s="158"/>
      <c r="T2680" s="159"/>
      <c r="U2680" s="160"/>
      <c r="V2680" s="160"/>
      <c r="X2680" s="162"/>
      <c r="Y2680" s="163"/>
    </row>
    <row r="2681" spans="1:25" s="161" customFormat="1" ht="23.25" customHeight="1" x14ac:dyDescent="0.25">
      <c r="A2681" s="155"/>
      <c r="B2681" s="156"/>
      <c r="C2681" s="155"/>
      <c r="D2681" s="153"/>
      <c r="E2681" s="155"/>
      <c r="F2681" s="155"/>
      <c r="G2681" s="155"/>
      <c r="H2681" s="157"/>
      <c r="I2681" s="155"/>
      <c r="J2681" s="155"/>
      <c r="K2681" s="153"/>
      <c r="L2681" s="158"/>
      <c r="M2681" s="158"/>
      <c r="N2681" s="155"/>
      <c r="O2681" s="158"/>
      <c r="P2681" s="158"/>
      <c r="Q2681" s="155"/>
      <c r="R2681" s="158"/>
      <c r="S2681" s="158"/>
      <c r="T2681" s="159"/>
      <c r="U2681" s="160"/>
      <c r="V2681" s="160"/>
      <c r="X2681" s="162"/>
      <c r="Y2681" s="163"/>
    </row>
    <row r="2682" spans="1:25" s="161" customFormat="1" ht="23.25" customHeight="1" x14ac:dyDescent="0.25">
      <c r="A2682" s="155"/>
      <c r="B2682" s="156"/>
      <c r="C2682" s="155"/>
      <c r="D2682" s="153"/>
      <c r="E2682" s="155"/>
      <c r="F2682" s="155"/>
      <c r="G2682" s="155"/>
      <c r="H2682" s="157"/>
      <c r="I2682" s="155"/>
      <c r="J2682" s="155"/>
      <c r="K2682" s="153"/>
      <c r="L2682" s="158"/>
      <c r="M2682" s="158"/>
      <c r="N2682" s="155"/>
      <c r="O2682" s="158"/>
      <c r="P2682" s="158"/>
      <c r="Q2682" s="155"/>
      <c r="R2682" s="158"/>
      <c r="S2682" s="158"/>
      <c r="T2682" s="159"/>
      <c r="U2682" s="160"/>
      <c r="V2682" s="160"/>
      <c r="X2682" s="162"/>
      <c r="Y2682" s="163"/>
    </row>
    <row r="2683" spans="1:25" s="161" customFormat="1" ht="23.25" customHeight="1" x14ac:dyDescent="0.25">
      <c r="A2683" s="155"/>
      <c r="B2683" s="156"/>
      <c r="C2683" s="155"/>
      <c r="D2683" s="153"/>
      <c r="E2683" s="155"/>
      <c r="F2683" s="155"/>
      <c r="G2683" s="155"/>
      <c r="H2683" s="157"/>
      <c r="I2683" s="155"/>
      <c r="J2683" s="155"/>
      <c r="K2683" s="153"/>
      <c r="L2683" s="158"/>
      <c r="M2683" s="158"/>
      <c r="N2683" s="155"/>
      <c r="O2683" s="158"/>
      <c r="P2683" s="158"/>
      <c r="Q2683" s="155"/>
      <c r="R2683" s="158"/>
      <c r="S2683" s="158"/>
      <c r="T2683" s="159"/>
      <c r="U2683" s="160"/>
      <c r="V2683" s="160"/>
      <c r="X2683" s="162"/>
      <c r="Y2683" s="163"/>
    </row>
    <row r="2684" spans="1:25" s="161" customFormat="1" ht="23.25" customHeight="1" x14ac:dyDescent="0.25">
      <c r="A2684" s="155"/>
      <c r="B2684" s="156"/>
      <c r="C2684" s="155"/>
      <c r="D2684" s="153"/>
      <c r="E2684" s="155"/>
      <c r="F2684" s="155"/>
      <c r="G2684" s="155"/>
      <c r="H2684" s="157"/>
      <c r="I2684" s="155"/>
      <c r="J2684" s="155"/>
      <c r="K2684" s="153"/>
      <c r="L2684" s="158"/>
      <c r="M2684" s="158"/>
      <c r="N2684" s="155"/>
      <c r="O2684" s="158"/>
      <c r="P2684" s="158"/>
      <c r="Q2684" s="155"/>
      <c r="R2684" s="158"/>
      <c r="S2684" s="158"/>
      <c r="T2684" s="159"/>
      <c r="U2684" s="160"/>
      <c r="V2684" s="160"/>
      <c r="X2684" s="162"/>
      <c r="Y2684" s="163"/>
    </row>
    <row r="2685" spans="1:25" s="161" customFormat="1" ht="23.25" customHeight="1" x14ac:dyDescent="0.25">
      <c r="A2685" s="155"/>
      <c r="B2685" s="156"/>
      <c r="C2685" s="155"/>
      <c r="D2685" s="153"/>
      <c r="E2685" s="155"/>
      <c r="F2685" s="155"/>
      <c r="G2685" s="155"/>
      <c r="H2685" s="157"/>
      <c r="I2685" s="155"/>
      <c r="J2685" s="155"/>
      <c r="K2685" s="153"/>
      <c r="L2685" s="158"/>
      <c r="M2685" s="158"/>
      <c r="N2685" s="155"/>
      <c r="O2685" s="158"/>
      <c r="P2685" s="158"/>
      <c r="Q2685" s="155"/>
      <c r="R2685" s="158"/>
      <c r="S2685" s="158"/>
      <c r="T2685" s="159"/>
      <c r="U2685" s="160"/>
      <c r="V2685" s="160"/>
      <c r="X2685" s="162"/>
      <c r="Y2685" s="163"/>
    </row>
    <row r="2686" spans="1:25" s="161" customFormat="1" ht="23.25" customHeight="1" x14ac:dyDescent="0.25">
      <c r="A2686" s="155"/>
      <c r="B2686" s="156"/>
      <c r="C2686" s="155"/>
      <c r="D2686" s="153"/>
      <c r="E2686" s="155"/>
      <c r="F2686" s="155"/>
      <c r="G2686" s="155"/>
      <c r="H2686" s="157"/>
      <c r="I2686" s="155"/>
      <c r="J2686" s="155"/>
      <c r="K2686" s="153"/>
      <c r="L2686" s="158"/>
      <c r="M2686" s="158"/>
      <c r="N2686" s="155"/>
      <c r="O2686" s="158"/>
      <c r="P2686" s="158"/>
      <c r="Q2686" s="155"/>
      <c r="R2686" s="158"/>
      <c r="S2686" s="158"/>
      <c r="T2686" s="159"/>
      <c r="U2686" s="160"/>
      <c r="V2686" s="160"/>
      <c r="X2686" s="162"/>
      <c r="Y2686" s="163"/>
    </row>
    <row r="2687" spans="1:25" s="161" customFormat="1" ht="23.25" customHeight="1" x14ac:dyDescent="0.25">
      <c r="A2687" s="155"/>
      <c r="B2687" s="156"/>
      <c r="C2687" s="155"/>
      <c r="D2687" s="153"/>
      <c r="E2687" s="155"/>
      <c r="F2687" s="155"/>
      <c r="G2687" s="155"/>
      <c r="H2687" s="157"/>
      <c r="I2687" s="155"/>
      <c r="J2687" s="155"/>
      <c r="K2687" s="153"/>
      <c r="L2687" s="158"/>
      <c r="M2687" s="158"/>
      <c r="N2687" s="155"/>
      <c r="O2687" s="158"/>
      <c r="P2687" s="158"/>
      <c r="Q2687" s="155"/>
      <c r="R2687" s="158"/>
      <c r="S2687" s="158"/>
      <c r="T2687" s="159"/>
      <c r="U2687" s="160"/>
      <c r="V2687" s="160"/>
      <c r="X2687" s="162"/>
      <c r="Y2687" s="163"/>
    </row>
    <row r="2688" spans="1:25" s="161" customFormat="1" ht="23.25" customHeight="1" x14ac:dyDescent="0.25">
      <c r="A2688" s="155"/>
      <c r="B2688" s="156"/>
      <c r="C2688" s="155"/>
      <c r="D2688" s="153"/>
      <c r="E2688" s="155"/>
      <c r="F2688" s="155"/>
      <c r="G2688" s="155"/>
      <c r="H2688" s="157"/>
      <c r="I2688" s="155"/>
      <c r="J2688" s="155"/>
      <c r="K2688" s="153"/>
      <c r="L2688" s="158"/>
      <c r="M2688" s="158"/>
      <c r="N2688" s="155"/>
      <c r="O2688" s="158"/>
      <c r="P2688" s="158"/>
      <c r="Q2688" s="155"/>
      <c r="R2688" s="158"/>
      <c r="S2688" s="158"/>
      <c r="T2688" s="159"/>
      <c r="U2688" s="160"/>
      <c r="V2688" s="160"/>
      <c r="X2688" s="162"/>
      <c r="Y2688" s="163"/>
    </row>
    <row r="2689" spans="1:25" s="161" customFormat="1" ht="23.25" customHeight="1" x14ac:dyDescent="0.25">
      <c r="A2689" s="155"/>
      <c r="B2689" s="156"/>
      <c r="C2689" s="155"/>
      <c r="D2689" s="153"/>
      <c r="E2689" s="155"/>
      <c r="F2689" s="155"/>
      <c r="G2689" s="155"/>
      <c r="H2689" s="157"/>
      <c r="I2689" s="155"/>
      <c r="J2689" s="155"/>
      <c r="K2689" s="153"/>
      <c r="L2689" s="158"/>
      <c r="M2689" s="158"/>
      <c r="N2689" s="155"/>
      <c r="O2689" s="158"/>
      <c r="P2689" s="158"/>
      <c r="Q2689" s="155"/>
      <c r="R2689" s="158"/>
      <c r="S2689" s="158"/>
      <c r="T2689" s="159"/>
      <c r="U2689" s="160"/>
      <c r="V2689" s="160"/>
      <c r="X2689" s="162"/>
      <c r="Y2689" s="163"/>
    </row>
    <row r="2690" spans="1:25" s="161" customFormat="1" ht="23.25" customHeight="1" x14ac:dyDescent="0.25">
      <c r="A2690" s="155"/>
      <c r="B2690" s="156"/>
      <c r="C2690" s="155"/>
      <c r="D2690" s="153"/>
      <c r="E2690" s="155"/>
      <c r="F2690" s="155"/>
      <c r="G2690" s="155"/>
      <c r="H2690" s="157"/>
      <c r="I2690" s="155"/>
      <c r="J2690" s="155"/>
      <c r="K2690" s="153"/>
      <c r="L2690" s="158"/>
      <c r="M2690" s="158"/>
      <c r="N2690" s="155"/>
      <c r="O2690" s="158"/>
      <c r="P2690" s="158"/>
      <c r="Q2690" s="155"/>
      <c r="R2690" s="158"/>
      <c r="S2690" s="158"/>
      <c r="T2690" s="159"/>
      <c r="U2690" s="160"/>
      <c r="V2690" s="160"/>
      <c r="X2690" s="162"/>
      <c r="Y2690" s="163"/>
    </row>
    <row r="2691" spans="1:25" s="161" customFormat="1" ht="23.25" customHeight="1" x14ac:dyDescent="0.25">
      <c r="A2691" s="155"/>
      <c r="B2691" s="156"/>
      <c r="C2691" s="155"/>
      <c r="D2691" s="153"/>
      <c r="E2691" s="155"/>
      <c r="F2691" s="155"/>
      <c r="G2691" s="155"/>
      <c r="H2691" s="157"/>
      <c r="I2691" s="155"/>
      <c r="J2691" s="155"/>
      <c r="K2691" s="153"/>
      <c r="L2691" s="158"/>
      <c r="M2691" s="158"/>
      <c r="N2691" s="155"/>
      <c r="O2691" s="158"/>
      <c r="P2691" s="158"/>
      <c r="Q2691" s="155"/>
      <c r="R2691" s="158"/>
      <c r="S2691" s="158"/>
      <c r="T2691" s="159"/>
      <c r="U2691" s="160"/>
      <c r="V2691" s="160"/>
      <c r="X2691" s="162"/>
      <c r="Y2691" s="163"/>
    </row>
    <row r="2692" spans="1:25" s="161" customFormat="1" ht="23.25" customHeight="1" x14ac:dyDescent="0.25">
      <c r="A2692" s="155"/>
      <c r="B2692" s="156"/>
      <c r="C2692" s="155"/>
      <c r="D2692" s="153"/>
      <c r="E2692" s="155"/>
      <c r="F2692" s="155"/>
      <c r="G2692" s="155"/>
      <c r="H2692" s="157"/>
      <c r="I2692" s="155"/>
      <c r="J2692" s="155"/>
      <c r="K2692" s="153"/>
      <c r="L2692" s="158"/>
      <c r="M2692" s="158"/>
      <c r="N2692" s="155"/>
      <c r="O2692" s="158"/>
      <c r="P2692" s="158"/>
      <c r="Q2692" s="155"/>
      <c r="R2692" s="158"/>
      <c r="S2692" s="158"/>
      <c r="T2692" s="159"/>
      <c r="U2692" s="160"/>
      <c r="V2692" s="160"/>
      <c r="X2692" s="162"/>
      <c r="Y2692" s="163"/>
    </row>
    <row r="2693" spans="1:25" s="161" customFormat="1" ht="23.25" customHeight="1" x14ac:dyDescent="0.25">
      <c r="A2693" s="155"/>
      <c r="B2693" s="156"/>
      <c r="C2693" s="155"/>
      <c r="D2693" s="153"/>
      <c r="E2693" s="155"/>
      <c r="F2693" s="155"/>
      <c r="G2693" s="155"/>
      <c r="H2693" s="157"/>
      <c r="I2693" s="155"/>
      <c r="J2693" s="155"/>
      <c r="K2693" s="153"/>
      <c r="L2693" s="158"/>
      <c r="M2693" s="158"/>
      <c r="N2693" s="155"/>
      <c r="O2693" s="158"/>
      <c r="P2693" s="158"/>
      <c r="Q2693" s="155"/>
      <c r="R2693" s="158"/>
      <c r="S2693" s="158"/>
      <c r="T2693" s="159"/>
      <c r="U2693" s="160"/>
      <c r="V2693" s="160"/>
      <c r="X2693" s="162"/>
      <c r="Y2693" s="163"/>
    </row>
    <row r="2694" spans="1:25" s="161" customFormat="1" ht="23.25" customHeight="1" x14ac:dyDescent="0.25">
      <c r="A2694" s="155"/>
      <c r="B2694" s="156"/>
      <c r="C2694" s="155"/>
      <c r="D2694" s="153"/>
      <c r="E2694" s="155"/>
      <c r="F2694" s="155"/>
      <c r="G2694" s="155"/>
      <c r="H2694" s="157"/>
      <c r="I2694" s="155"/>
      <c r="J2694" s="155"/>
      <c r="K2694" s="153"/>
      <c r="L2694" s="158"/>
      <c r="M2694" s="158"/>
      <c r="N2694" s="155"/>
      <c r="O2694" s="158"/>
      <c r="P2694" s="158"/>
      <c r="Q2694" s="155"/>
      <c r="R2694" s="158"/>
      <c r="S2694" s="158"/>
      <c r="T2694" s="159"/>
      <c r="U2694" s="160"/>
      <c r="V2694" s="160"/>
      <c r="X2694" s="162"/>
      <c r="Y2694" s="163"/>
    </row>
    <row r="2695" spans="1:25" ht="23.25" customHeight="1" x14ac:dyDescent="0.25"/>
    <row r="2696" spans="1:25" ht="23.25" customHeight="1" x14ac:dyDescent="0.25"/>
    <row r="2697" spans="1:25" ht="23.25" customHeight="1" x14ac:dyDescent="0.25"/>
    <row r="2698" spans="1:25" ht="23.25" customHeight="1" x14ac:dyDescent="0.25"/>
    <row r="2699" spans="1:25" ht="23.25" customHeight="1" x14ac:dyDescent="0.25"/>
    <row r="2700" spans="1:25" ht="23.25" customHeight="1" x14ac:dyDescent="0.25"/>
    <row r="2701" spans="1:25" ht="23.25" customHeight="1" x14ac:dyDescent="0.25"/>
    <row r="2702" spans="1:25" ht="23.25" customHeight="1" x14ac:dyDescent="0.25"/>
    <row r="2703" spans="1:25" ht="23.25" customHeight="1" x14ac:dyDescent="0.25"/>
    <row r="2704" spans="1:25" ht="23.25" customHeight="1" x14ac:dyDescent="0.25"/>
    <row r="2705" customFormat="1" ht="23.25" customHeight="1" x14ac:dyDescent="0.25"/>
    <row r="2706" customFormat="1" ht="23.25" customHeight="1" x14ac:dyDescent="0.25"/>
    <row r="2707" customFormat="1" ht="23.25" customHeight="1" x14ac:dyDescent="0.25"/>
    <row r="2708" customFormat="1" ht="23.25" customHeight="1" x14ac:dyDescent="0.25"/>
    <row r="2709" customFormat="1" ht="23.25" customHeight="1" x14ac:dyDescent="0.25"/>
    <row r="2710" customFormat="1" ht="23.25" customHeight="1" x14ac:dyDescent="0.25"/>
    <row r="2711" customFormat="1" ht="23.25" customHeight="1" x14ac:dyDescent="0.25"/>
    <row r="2712" customFormat="1" ht="23.25" customHeight="1" x14ac:dyDescent="0.25"/>
    <row r="2713" customFormat="1" ht="23.25" customHeight="1" x14ac:dyDescent="0.25"/>
    <row r="2714" customFormat="1" ht="23.25" customHeight="1" x14ac:dyDescent="0.25"/>
    <row r="2715" customFormat="1" ht="23.25" customHeight="1" x14ac:dyDescent="0.25"/>
    <row r="2716" customFormat="1" ht="23.25" customHeight="1" x14ac:dyDescent="0.25"/>
    <row r="2717" customFormat="1" ht="23.25" customHeight="1" x14ac:dyDescent="0.25"/>
    <row r="2718" customFormat="1" ht="23.25" customHeight="1" x14ac:dyDescent="0.25"/>
    <row r="2719" customFormat="1" ht="23.25" customHeight="1" x14ac:dyDescent="0.25"/>
    <row r="2720" customFormat="1" ht="23.25" customHeight="1" x14ac:dyDescent="0.25"/>
    <row r="2721" customFormat="1" ht="23.25" customHeight="1" x14ac:dyDescent="0.25"/>
    <row r="2722" customFormat="1" ht="23.25" customHeight="1" x14ac:dyDescent="0.25"/>
    <row r="2723" customFormat="1" ht="23.25" customHeight="1" x14ac:dyDescent="0.25"/>
    <row r="2724" customFormat="1" ht="23.25" customHeight="1" x14ac:dyDescent="0.25"/>
    <row r="2725" customFormat="1" ht="23.25" customHeight="1" x14ac:dyDescent="0.25"/>
    <row r="2726" customFormat="1" ht="23.25" customHeight="1" x14ac:dyDescent="0.25"/>
    <row r="2727" customFormat="1" ht="23.25" customHeight="1" x14ac:dyDescent="0.25"/>
    <row r="2728" customFormat="1" ht="23.25" customHeight="1" x14ac:dyDescent="0.25"/>
    <row r="2729" customFormat="1" ht="23.25" customHeight="1" x14ac:dyDescent="0.25"/>
    <row r="2730" customFormat="1" ht="23.25" customHeight="1" x14ac:dyDescent="0.25"/>
    <row r="2731" customFormat="1" ht="23.25" customHeight="1" x14ac:dyDescent="0.25"/>
    <row r="2732" customFormat="1" ht="23.25" customHeight="1" x14ac:dyDescent="0.25"/>
    <row r="2733" customFormat="1" ht="23.25" customHeight="1" x14ac:dyDescent="0.25"/>
    <row r="2734" customFormat="1" ht="23.25" customHeight="1" x14ac:dyDescent="0.25"/>
    <row r="2735" customFormat="1" ht="23.25" customHeight="1" x14ac:dyDescent="0.25"/>
    <row r="2736" customFormat="1" ht="23.25" customHeight="1" x14ac:dyDescent="0.25"/>
    <row r="2737" customFormat="1" ht="23.25" customHeight="1" x14ac:dyDescent="0.25"/>
    <row r="2738" customFormat="1" ht="23.25" customHeight="1" x14ac:dyDescent="0.25"/>
    <row r="2739" customFormat="1" ht="23.25" customHeight="1" x14ac:dyDescent="0.25"/>
    <row r="2740" customFormat="1" ht="23.25" customHeight="1" x14ac:dyDescent="0.25"/>
    <row r="2741" customFormat="1" ht="23.25" customHeight="1" x14ac:dyDescent="0.25"/>
    <row r="2742" customFormat="1" ht="23.25" customHeight="1" x14ac:dyDescent="0.25"/>
    <row r="2743" customFormat="1" ht="23.25" customHeight="1" x14ac:dyDescent="0.25"/>
    <row r="2744" customFormat="1" ht="23.25" customHeight="1" x14ac:dyDescent="0.25"/>
    <row r="2745" customFormat="1" ht="23.25" customHeight="1" x14ac:dyDescent="0.25"/>
    <row r="2746" customFormat="1" ht="23.25" customHeight="1" x14ac:dyDescent="0.25"/>
    <row r="2747" customFormat="1" ht="23.25" customHeight="1" x14ac:dyDescent="0.25"/>
    <row r="2748" customFormat="1" ht="23.25" customHeight="1" x14ac:dyDescent="0.25"/>
    <row r="2749" customFormat="1" ht="23.25" customHeight="1" x14ac:dyDescent="0.25"/>
    <row r="2750" customFormat="1" ht="23.25" customHeight="1" x14ac:dyDescent="0.25"/>
    <row r="2751" customFormat="1" ht="23.25" customHeight="1" x14ac:dyDescent="0.25"/>
    <row r="2752" customFormat="1" ht="23.25" customHeight="1" x14ac:dyDescent="0.25"/>
    <row r="2753" customFormat="1" ht="23.25" customHeight="1" x14ac:dyDescent="0.25"/>
    <row r="2754" customFormat="1" ht="23.25" customHeight="1" x14ac:dyDescent="0.25"/>
    <row r="2755" customFormat="1" ht="23.25" customHeight="1" x14ac:dyDescent="0.25"/>
    <row r="2756" customFormat="1" ht="23.25" customHeight="1" x14ac:dyDescent="0.25"/>
    <row r="2757" customFormat="1" ht="23.25" customHeight="1" x14ac:dyDescent="0.25"/>
    <row r="2758" customFormat="1" ht="23.25" customHeight="1" x14ac:dyDescent="0.25"/>
    <row r="2759" customFormat="1" ht="23.25" customHeight="1" x14ac:dyDescent="0.25"/>
    <row r="2760" customFormat="1" ht="23.25" customHeight="1" x14ac:dyDescent="0.25"/>
    <row r="2761" customFormat="1" ht="23.25" customHeight="1" x14ac:dyDescent="0.25"/>
    <row r="2762" customFormat="1" ht="23.25" customHeight="1" x14ac:dyDescent="0.25"/>
    <row r="2763" customFormat="1" ht="23.25" customHeight="1" x14ac:dyDescent="0.25"/>
    <row r="2764" customFormat="1" ht="23.25" customHeight="1" x14ac:dyDescent="0.25"/>
    <row r="2765" customFormat="1" ht="23.25" customHeight="1" x14ac:dyDescent="0.25"/>
    <row r="2766" customFormat="1" ht="23.25" customHeight="1" x14ac:dyDescent="0.25"/>
    <row r="2767" customFormat="1" ht="23.25" customHeight="1" x14ac:dyDescent="0.25"/>
    <row r="2768" customFormat="1" ht="23.25" customHeight="1" x14ac:dyDescent="0.25"/>
    <row r="2769" customFormat="1" ht="23.25" customHeight="1" x14ac:dyDescent="0.25"/>
    <row r="2770" customFormat="1" ht="23.25" customHeight="1" x14ac:dyDescent="0.25"/>
    <row r="2771" customFormat="1" ht="23.25" customHeight="1" x14ac:dyDescent="0.25"/>
    <row r="2772" customFormat="1" ht="23.25" customHeight="1" x14ac:dyDescent="0.25"/>
    <row r="2773" customFormat="1" ht="23.25" customHeight="1" x14ac:dyDescent="0.25"/>
    <row r="2774" customFormat="1" ht="23.25" customHeight="1" x14ac:dyDescent="0.25"/>
    <row r="2775" customFormat="1" ht="23.25" customHeight="1" x14ac:dyDescent="0.25"/>
    <row r="2776" customFormat="1" ht="23.25" customHeight="1" x14ac:dyDescent="0.25"/>
    <row r="2777" customFormat="1" ht="23.25" customHeight="1" x14ac:dyDescent="0.25"/>
    <row r="2778" customFormat="1" ht="23.25" customHeight="1" x14ac:dyDescent="0.25"/>
    <row r="2779" customFormat="1" ht="23.25" customHeight="1" x14ac:dyDescent="0.25"/>
    <row r="2780" customFormat="1" ht="23.25" customHeight="1" x14ac:dyDescent="0.25"/>
    <row r="2781" customFormat="1" ht="23.25" customHeight="1" x14ac:dyDescent="0.25"/>
    <row r="2782" customFormat="1" ht="23.25" customHeight="1" x14ac:dyDescent="0.25"/>
    <row r="2783" customFormat="1" ht="23.25" customHeight="1" x14ac:dyDescent="0.25"/>
    <row r="2784" customFormat="1" ht="23.25" customHeight="1" x14ac:dyDescent="0.25"/>
    <row r="2785" customFormat="1" ht="23.25" customHeight="1" x14ac:dyDescent="0.25"/>
    <row r="2786" customFormat="1" ht="23.25" customHeight="1" x14ac:dyDescent="0.25"/>
    <row r="2787" customFormat="1" ht="23.25" customHeight="1" x14ac:dyDescent="0.25"/>
    <row r="2788" customFormat="1" ht="23.25" customHeight="1" x14ac:dyDescent="0.25"/>
    <row r="2789" customFormat="1" ht="23.25" customHeight="1" x14ac:dyDescent="0.25"/>
    <row r="2790" customFormat="1" ht="23.25" customHeight="1" x14ac:dyDescent="0.25"/>
    <row r="2791" customFormat="1" ht="23.25" customHeight="1" x14ac:dyDescent="0.25"/>
    <row r="2792" customFormat="1" ht="23.25" customHeight="1" x14ac:dyDescent="0.25"/>
    <row r="2793" customFormat="1" ht="23.25" customHeight="1" x14ac:dyDescent="0.25"/>
    <row r="2794" customFormat="1" ht="23.25" customHeight="1" x14ac:dyDescent="0.25"/>
    <row r="2795" customFormat="1" ht="23.25" customHeight="1" x14ac:dyDescent="0.25"/>
    <row r="2796" customFormat="1" ht="23.25" customHeight="1" x14ac:dyDescent="0.25"/>
    <row r="2797" customFormat="1" ht="23.25" customHeight="1" x14ac:dyDescent="0.25"/>
    <row r="2798" customFormat="1" ht="23.25" customHeight="1" x14ac:dyDescent="0.25"/>
    <row r="2799" customFormat="1" ht="23.25" customHeight="1" x14ac:dyDescent="0.25"/>
    <row r="2800" customFormat="1" ht="23.25" customHeight="1" x14ac:dyDescent="0.25"/>
    <row r="2801" customFormat="1" ht="23.25" customHeight="1" x14ac:dyDescent="0.25"/>
    <row r="2802" customFormat="1" ht="23.25" customHeight="1" x14ac:dyDescent="0.25"/>
    <row r="2803" customFormat="1" ht="23.25" customHeight="1" x14ac:dyDescent="0.25"/>
    <row r="2804" customFormat="1" ht="23.25" customHeight="1" x14ac:dyDescent="0.25"/>
    <row r="2805" customFormat="1" ht="23.25" customHeight="1" x14ac:dyDescent="0.25"/>
    <row r="2806" customFormat="1" ht="23.25" customHeight="1" x14ac:dyDescent="0.25"/>
    <row r="2807" customFormat="1" ht="23.25" customHeight="1" x14ac:dyDescent="0.25"/>
    <row r="2808" customFormat="1" ht="23.25" customHeight="1" x14ac:dyDescent="0.25"/>
    <row r="2809" customFormat="1" ht="23.25" customHeight="1" x14ac:dyDescent="0.25"/>
    <row r="2810" customFormat="1" ht="23.25" customHeight="1" x14ac:dyDescent="0.25"/>
    <row r="2811" customFormat="1" ht="23.25" customHeight="1" x14ac:dyDescent="0.25"/>
    <row r="2812" customFormat="1" ht="23.25" customHeight="1" x14ac:dyDescent="0.25"/>
    <row r="2813" customFormat="1" ht="23.25" customHeight="1" x14ac:dyDescent="0.25"/>
    <row r="2814" customFormat="1" ht="23.25" customHeight="1" x14ac:dyDescent="0.25"/>
    <row r="2815" customFormat="1" ht="23.25" customHeight="1" x14ac:dyDescent="0.25"/>
    <row r="2816" customFormat="1" ht="23.25" customHeight="1" x14ac:dyDescent="0.25"/>
    <row r="2817" customFormat="1" ht="23.25" customHeight="1" x14ac:dyDescent="0.25"/>
    <row r="2818" customFormat="1" ht="23.25" customHeight="1" x14ac:dyDescent="0.25"/>
    <row r="2819" customFormat="1" ht="23.25" customHeight="1" x14ac:dyDescent="0.25"/>
    <row r="2820" customFormat="1" ht="23.25" customHeight="1" x14ac:dyDescent="0.25"/>
    <row r="2821" customFormat="1" ht="23.25" customHeight="1" x14ac:dyDescent="0.25"/>
    <row r="2822" customFormat="1" ht="23.25" customHeight="1" x14ac:dyDescent="0.25"/>
    <row r="2823" customFormat="1" ht="23.25" customHeight="1" x14ac:dyDescent="0.25"/>
    <row r="2824" customFormat="1" ht="23.25" customHeight="1" x14ac:dyDescent="0.25"/>
    <row r="2825" customFormat="1" ht="23.25" customHeight="1" x14ac:dyDescent="0.25"/>
    <row r="2826" customFormat="1" ht="23.25" customHeight="1" x14ac:dyDescent="0.25"/>
    <row r="2827" customFormat="1" ht="23.25" customHeight="1" x14ac:dyDescent="0.25"/>
    <row r="2828" customFormat="1" ht="23.25" customHeight="1" x14ac:dyDescent="0.25"/>
    <row r="2829" customFormat="1" ht="23.25" customHeight="1" x14ac:dyDescent="0.25"/>
    <row r="2830" customFormat="1" ht="23.25" customHeight="1" x14ac:dyDescent="0.25"/>
    <row r="2831" customFormat="1" ht="23.25" customHeight="1" x14ac:dyDescent="0.25"/>
    <row r="2832" customFormat="1" ht="23.25" customHeight="1" x14ac:dyDescent="0.25"/>
    <row r="2833" customFormat="1" ht="23.25" customHeight="1" x14ac:dyDescent="0.25"/>
    <row r="2834" customFormat="1" ht="23.25" customHeight="1" x14ac:dyDescent="0.25"/>
    <row r="2835" customFormat="1" ht="23.25" customHeight="1" x14ac:dyDescent="0.25"/>
    <row r="2836" customFormat="1" ht="23.25" customHeight="1" x14ac:dyDescent="0.25"/>
    <row r="2837" customFormat="1" ht="23.25" customHeight="1" x14ac:dyDescent="0.25"/>
    <row r="2838" customFormat="1" ht="23.25" customHeight="1" x14ac:dyDescent="0.25"/>
    <row r="2839" customFormat="1" ht="23.25" customHeight="1" x14ac:dyDescent="0.25"/>
    <row r="2840" customFormat="1" ht="23.25" customHeight="1" x14ac:dyDescent="0.25"/>
    <row r="2841" customFormat="1" ht="23.25" customHeight="1" x14ac:dyDescent="0.25"/>
    <row r="2842" customFormat="1" ht="23.25" customHeight="1" x14ac:dyDescent="0.25"/>
    <row r="2843" customFormat="1" ht="23.25" customHeight="1" x14ac:dyDescent="0.25"/>
    <row r="2844" customFormat="1" ht="23.25" customHeight="1" x14ac:dyDescent="0.25"/>
    <row r="2845" customFormat="1" ht="23.25" customHeight="1" x14ac:dyDescent="0.25"/>
    <row r="2846" customFormat="1" ht="23.25" customHeight="1" x14ac:dyDescent="0.25"/>
    <row r="2847" customFormat="1" ht="23.25" customHeight="1" x14ac:dyDescent="0.25"/>
    <row r="2848" customFormat="1" ht="23.25" customHeight="1" x14ac:dyDescent="0.25"/>
    <row r="2849" customFormat="1" ht="23.25" customHeight="1" x14ac:dyDescent="0.25"/>
    <row r="2850" customFormat="1" ht="23.25" customHeight="1" x14ac:dyDescent="0.25"/>
    <row r="2851" customFormat="1" ht="23.25" customHeight="1" x14ac:dyDescent="0.25"/>
    <row r="2852" customFormat="1" ht="23.25" customHeight="1" x14ac:dyDescent="0.25"/>
    <row r="2853" customFormat="1" ht="23.25" customHeight="1" x14ac:dyDescent="0.25"/>
    <row r="2854" customFormat="1" ht="23.25" customHeight="1" x14ac:dyDescent="0.25"/>
    <row r="2855" customFormat="1" ht="23.25" customHeight="1" x14ac:dyDescent="0.25"/>
    <row r="2856" customFormat="1" ht="23.25" customHeight="1" x14ac:dyDescent="0.25"/>
    <row r="2857" customFormat="1" ht="23.25" customHeight="1" x14ac:dyDescent="0.25"/>
    <row r="2858" customFormat="1" ht="23.25" customHeight="1" x14ac:dyDescent="0.25"/>
    <row r="2859" customFormat="1" ht="23.25" customHeight="1" x14ac:dyDescent="0.25"/>
    <row r="2860" customFormat="1" ht="23.25" customHeight="1" x14ac:dyDescent="0.25"/>
    <row r="2861" customFormat="1" ht="23.25" customHeight="1" x14ac:dyDescent="0.25"/>
    <row r="2862" customFormat="1" ht="23.25" customHeight="1" x14ac:dyDescent="0.25"/>
    <row r="2863" customFormat="1" ht="23.25" customHeight="1" x14ac:dyDescent="0.25"/>
    <row r="2864" customFormat="1" ht="23.25" customHeight="1" x14ac:dyDescent="0.25"/>
    <row r="2865" customFormat="1" ht="23.25" customHeight="1" x14ac:dyDescent="0.25"/>
    <row r="2866" customFormat="1" ht="23.25" customHeight="1" x14ac:dyDescent="0.25"/>
    <row r="2867" customFormat="1" ht="23.25" customHeight="1" x14ac:dyDescent="0.25"/>
    <row r="2868" customFormat="1" ht="23.25" customHeight="1" x14ac:dyDescent="0.25"/>
    <row r="2869" customFormat="1" ht="23.25" customHeight="1" x14ac:dyDescent="0.25"/>
    <row r="2870" customFormat="1" ht="23.25" customHeight="1" x14ac:dyDescent="0.25"/>
    <row r="2871" customFormat="1" ht="23.25" customHeight="1" x14ac:dyDescent="0.25"/>
    <row r="2872" customFormat="1" ht="23.25" customHeight="1" x14ac:dyDescent="0.25"/>
    <row r="2873" customFormat="1" ht="23.25" customHeight="1" x14ac:dyDescent="0.25"/>
    <row r="2874" customFormat="1" ht="23.25" customHeight="1" x14ac:dyDescent="0.25"/>
    <row r="2875" customFormat="1" ht="23.25" customHeight="1" x14ac:dyDescent="0.25"/>
    <row r="2876" customFormat="1" ht="23.25" customHeight="1" x14ac:dyDescent="0.25"/>
    <row r="2877" customFormat="1" ht="23.25" customHeight="1" x14ac:dyDescent="0.25"/>
    <row r="2878" customFormat="1" ht="23.25" customHeight="1" x14ac:dyDescent="0.25"/>
    <row r="2879" customFormat="1" ht="23.25" customHeight="1" x14ac:dyDescent="0.25"/>
    <row r="2880" customFormat="1" ht="23.25" customHeight="1" x14ac:dyDescent="0.25"/>
    <row r="2881" customFormat="1" ht="23.25" customHeight="1" x14ac:dyDescent="0.25"/>
    <row r="2882" customFormat="1" ht="23.25" customHeight="1" x14ac:dyDescent="0.25"/>
    <row r="2883" customFormat="1" ht="23.25" customHeight="1" x14ac:dyDescent="0.25"/>
    <row r="2884" customFormat="1" ht="23.25" customHeight="1" x14ac:dyDescent="0.25"/>
    <row r="2885" customFormat="1" ht="23.25" customHeight="1" x14ac:dyDescent="0.25"/>
    <row r="2886" customFormat="1" ht="23.25" customHeight="1" x14ac:dyDescent="0.25"/>
    <row r="2887" customFormat="1" ht="23.25" customHeight="1" x14ac:dyDescent="0.25"/>
    <row r="2888" customFormat="1" ht="23.25" customHeight="1" x14ac:dyDescent="0.25"/>
    <row r="2889" customFormat="1" ht="23.25" customHeight="1" x14ac:dyDescent="0.25"/>
    <row r="2890" customFormat="1" ht="23.25" customHeight="1" x14ac:dyDescent="0.25"/>
    <row r="2891" customFormat="1" ht="23.25" customHeight="1" x14ac:dyDescent="0.25"/>
    <row r="2892" customFormat="1" ht="23.25" customHeight="1" x14ac:dyDescent="0.25"/>
    <row r="2893" customFormat="1" ht="23.25" customHeight="1" x14ac:dyDescent="0.25"/>
    <row r="2894" customFormat="1" ht="23.25" customHeight="1" x14ac:dyDescent="0.25"/>
    <row r="2895" customFormat="1" ht="23.25" customHeight="1" x14ac:dyDescent="0.25"/>
    <row r="2896" customFormat="1" ht="23.25" customHeight="1" x14ac:dyDescent="0.25"/>
    <row r="2897" customFormat="1" ht="23.25" customHeight="1" x14ac:dyDescent="0.25"/>
    <row r="2898" customFormat="1" ht="23.25" customHeight="1" x14ac:dyDescent="0.25"/>
    <row r="2899" customFormat="1" ht="23.25" customHeight="1" x14ac:dyDescent="0.25"/>
    <row r="2900" customFormat="1" ht="23.25" customHeight="1" x14ac:dyDescent="0.25"/>
    <row r="2901" customFormat="1" ht="23.25" customHeight="1" x14ac:dyDescent="0.25"/>
    <row r="2902" customFormat="1" ht="23.25" customHeight="1" x14ac:dyDescent="0.25"/>
    <row r="2903" customFormat="1" ht="23.25" customHeight="1" x14ac:dyDescent="0.25"/>
    <row r="2904" customFormat="1" ht="23.25" customHeight="1" x14ac:dyDescent="0.25"/>
    <row r="2905" customFormat="1" ht="23.25" customHeight="1" x14ac:dyDescent="0.25"/>
    <row r="2906" customFormat="1" ht="23.25" customHeight="1" x14ac:dyDescent="0.25"/>
    <row r="2907" customFormat="1" ht="23.25" customHeight="1" x14ac:dyDescent="0.25"/>
    <row r="2908" customFormat="1" ht="23.25" customHeight="1" x14ac:dyDescent="0.25"/>
    <row r="2909" customFormat="1" ht="23.25" customHeight="1" x14ac:dyDescent="0.25"/>
    <row r="2910" customFormat="1" ht="23.25" customHeight="1" x14ac:dyDescent="0.25"/>
    <row r="2911" customFormat="1" ht="23.25" customHeight="1" x14ac:dyDescent="0.25"/>
    <row r="2912" customFormat="1" ht="23.25" customHeight="1" x14ac:dyDescent="0.25"/>
    <row r="2913" customFormat="1" ht="23.25" customHeight="1" x14ac:dyDescent="0.25"/>
    <row r="2914" customFormat="1" ht="23.25" customHeight="1" x14ac:dyDescent="0.25"/>
    <row r="2915" customFormat="1" ht="23.25" customHeight="1" x14ac:dyDescent="0.25"/>
    <row r="2916" customFormat="1" ht="23.25" customHeight="1" x14ac:dyDescent="0.25"/>
    <row r="2917" customFormat="1" ht="23.25" customHeight="1" x14ac:dyDescent="0.25"/>
    <row r="2918" customFormat="1" ht="23.25" customHeight="1" x14ac:dyDescent="0.25"/>
    <row r="2919" customFormat="1" ht="23.25" customHeight="1" x14ac:dyDescent="0.25"/>
    <row r="2920" customFormat="1" ht="23.25" customHeight="1" x14ac:dyDescent="0.25"/>
    <row r="2921" customFormat="1" ht="23.25" customHeight="1" x14ac:dyDescent="0.25"/>
    <row r="2922" customFormat="1" ht="23.25" customHeight="1" x14ac:dyDescent="0.25"/>
    <row r="2923" customFormat="1" ht="23.25" customHeight="1" x14ac:dyDescent="0.25"/>
    <row r="2924" customFormat="1" ht="23.25" customHeight="1" x14ac:dyDescent="0.25"/>
    <row r="2925" customFormat="1" ht="23.25" customHeight="1" x14ac:dyDescent="0.25"/>
    <row r="2926" customFormat="1" ht="23.25" customHeight="1" x14ac:dyDescent="0.25"/>
    <row r="2927" customFormat="1" ht="23.25" customHeight="1" x14ac:dyDescent="0.25"/>
    <row r="2928" customFormat="1" ht="23.25" customHeight="1" x14ac:dyDescent="0.25"/>
    <row r="2929" customFormat="1" ht="23.25" customHeight="1" x14ac:dyDescent="0.25"/>
    <row r="2930" customFormat="1" ht="23.25" customHeight="1" x14ac:dyDescent="0.25"/>
    <row r="2931" customFormat="1" ht="23.25" customHeight="1" x14ac:dyDescent="0.25"/>
    <row r="2932" customFormat="1" ht="23.25" customHeight="1" x14ac:dyDescent="0.25"/>
    <row r="2933" customFormat="1" ht="23.25" customHeight="1" x14ac:dyDescent="0.25"/>
    <row r="2934" customFormat="1" ht="23.25" customHeight="1" x14ac:dyDescent="0.25"/>
    <row r="2935" customFormat="1" ht="23.25" customHeight="1" x14ac:dyDescent="0.25"/>
    <row r="2936" customFormat="1" ht="23.25" customHeight="1" x14ac:dyDescent="0.25"/>
    <row r="2937" customFormat="1" ht="23.25" customHeight="1" x14ac:dyDescent="0.25"/>
    <row r="2938" customFormat="1" ht="23.25" customHeight="1" x14ac:dyDescent="0.25"/>
    <row r="2939" customFormat="1" ht="23.25" customHeight="1" x14ac:dyDescent="0.25"/>
    <row r="2940" customFormat="1" ht="23.25" customHeight="1" x14ac:dyDescent="0.25"/>
    <row r="2941" customFormat="1" ht="23.25" customHeight="1" x14ac:dyDescent="0.25"/>
    <row r="2942" customFormat="1" ht="23.25" customHeight="1" x14ac:dyDescent="0.25"/>
    <row r="2943" customFormat="1" ht="23.25" customHeight="1" x14ac:dyDescent="0.25"/>
    <row r="2944" customFormat="1" ht="23.25" customHeight="1" x14ac:dyDescent="0.25"/>
    <row r="2945" customFormat="1" ht="23.25" customHeight="1" x14ac:dyDescent="0.25"/>
    <row r="2946" customFormat="1" ht="23.25" customHeight="1" x14ac:dyDescent="0.25"/>
    <row r="2947" customFormat="1" ht="23.25" customHeight="1" x14ac:dyDescent="0.25"/>
    <row r="2948" customFormat="1" ht="23.25" customHeight="1" x14ac:dyDescent="0.25"/>
    <row r="2949" customFormat="1" ht="23.25" customHeight="1" x14ac:dyDescent="0.25"/>
    <row r="2950" customFormat="1" ht="23.25" customHeight="1" x14ac:dyDescent="0.25"/>
    <row r="2951" customFormat="1" ht="23.25" customHeight="1" x14ac:dyDescent="0.25"/>
    <row r="2952" customFormat="1" ht="23.25" customHeight="1" x14ac:dyDescent="0.25"/>
    <row r="2953" customFormat="1" ht="23.25" customHeight="1" x14ac:dyDescent="0.25"/>
    <row r="2954" customFormat="1" ht="23.25" customHeight="1" x14ac:dyDescent="0.25"/>
    <row r="2955" customFormat="1" ht="23.25" customHeight="1" x14ac:dyDescent="0.25"/>
    <row r="2956" customFormat="1" ht="23.25" customHeight="1" x14ac:dyDescent="0.25"/>
    <row r="2957" customFormat="1" ht="23.25" customHeight="1" x14ac:dyDescent="0.25"/>
    <row r="2958" customFormat="1" ht="23.25" customHeight="1" x14ac:dyDescent="0.25"/>
    <row r="2959" customFormat="1" ht="23.25" customHeight="1" x14ac:dyDescent="0.25"/>
    <row r="2960" customFormat="1" ht="23.25" customHeight="1" x14ac:dyDescent="0.25"/>
    <row r="2961" customFormat="1" ht="23.25" customHeight="1" x14ac:dyDescent="0.25"/>
    <row r="2962" customFormat="1" ht="23.25" customHeight="1" x14ac:dyDescent="0.25"/>
    <row r="2963" customFormat="1" ht="23.25" customHeight="1" x14ac:dyDescent="0.25"/>
    <row r="2964" customFormat="1" ht="23.25" customHeight="1" x14ac:dyDescent="0.25"/>
    <row r="2965" customFormat="1" ht="23.25" customHeight="1" x14ac:dyDescent="0.25"/>
    <row r="2966" customFormat="1" ht="23.25" customHeight="1" x14ac:dyDescent="0.25"/>
    <row r="2967" customFormat="1" ht="23.25" customHeight="1" x14ac:dyDescent="0.25"/>
    <row r="2968" customFormat="1" ht="23.25" customHeight="1" x14ac:dyDescent="0.25"/>
    <row r="2969" customFormat="1" ht="23.25" customHeight="1" x14ac:dyDescent="0.25"/>
    <row r="2970" customFormat="1" ht="23.25" customHeight="1" x14ac:dyDescent="0.25"/>
    <row r="2971" customFormat="1" ht="23.25" customHeight="1" x14ac:dyDescent="0.25"/>
    <row r="2972" customFormat="1" ht="23.25" customHeight="1" x14ac:dyDescent="0.25"/>
    <row r="2973" customFormat="1" ht="23.25" customHeight="1" x14ac:dyDescent="0.25"/>
    <row r="2974" customFormat="1" ht="23.25" customHeight="1" x14ac:dyDescent="0.25"/>
    <row r="2975" customFormat="1" ht="23.25" customHeight="1" x14ac:dyDescent="0.25"/>
    <row r="2976" customFormat="1" ht="23.25" customHeight="1" x14ac:dyDescent="0.25"/>
    <row r="2977" customFormat="1" ht="23.25" customHeight="1" x14ac:dyDescent="0.25"/>
    <row r="2978" customFormat="1" ht="23.25" customHeight="1" x14ac:dyDescent="0.25"/>
    <row r="2979" customFormat="1" ht="23.25" customHeight="1" x14ac:dyDescent="0.25"/>
    <row r="2980" customFormat="1" ht="23.25" customHeight="1" x14ac:dyDescent="0.25"/>
    <row r="2981" customFormat="1" ht="23.25" customHeight="1" x14ac:dyDescent="0.25"/>
    <row r="2982" customFormat="1" ht="23.25" customHeight="1" x14ac:dyDescent="0.25"/>
    <row r="2983" customFormat="1" ht="23.25" customHeight="1" x14ac:dyDescent="0.25"/>
    <row r="2984" customFormat="1" ht="23.25" customHeight="1" x14ac:dyDescent="0.25"/>
    <row r="2985" customFormat="1" ht="23.25" customHeight="1" x14ac:dyDescent="0.25"/>
    <row r="2986" customFormat="1" ht="23.25" customHeight="1" x14ac:dyDescent="0.25"/>
    <row r="2987" customFormat="1" ht="23.25" customHeight="1" x14ac:dyDescent="0.25"/>
    <row r="2988" customFormat="1" ht="23.25" customHeight="1" x14ac:dyDescent="0.25"/>
    <row r="2989" customFormat="1" ht="23.25" customHeight="1" x14ac:dyDescent="0.25"/>
    <row r="2990" customFormat="1" ht="23.25" customHeight="1" x14ac:dyDescent="0.25"/>
    <row r="2991" customFormat="1" ht="23.25" customHeight="1" x14ac:dyDescent="0.25"/>
    <row r="2992" customFormat="1" ht="23.25" customHeight="1" x14ac:dyDescent="0.25"/>
    <row r="2993" customFormat="1" ht="23.25" customHeight="1" x14ac:dyDescent="0.25"/>
    <row r="2994" customFormat="1" ht="23.25" customHeight="1" x14ac:dyDescent="0.25"/>
    <row r="2995" customFormat="1" ht="23.25" customHeight="1" x14ac:dyDescent="0.25"/>
    <row r="2996" customFormat="1" ht="23.25" customHeight="1" x14ac:dyDescent="0.25"/>
    <row r="2997" customFormat="1" ht="23.25" customHeight="1" x14ac:dyDescent="0.25"/>
    <row r="2998" customFormat="1" ht="23.25" customHeight="1" x14ac:dyDescent="0.25"/>
    <row r="2999" customFormat="1" ht="23.25" customHeight="1" x14ac:dyDescent="0.25"/>
    <row r="3000" customFormat="1" ht="23.25" customHeight="1" x14ac:dyDescent="0.25"/>
    <row r="3001" customFormat="1" ht="23.25" customHeight="1" x14ac:dyDescent="0.25"/>
    <row r="3002" customFormat="1" ht="23.25" customHeight="1" x14ac:dyDescent="0.25"/>
    <row r="3003" customFormat="1" ht="23.25" customHeight="1" x14ac:dyDescent="0.25"/>
    <row r="3004" customFormat="1" ht="23.25" customHeight="1" x14ac:dyDescent="0.25"/>
    <row r="3005" customFormat="1" ht="23.25" customHeight="1" x14ac:dyDescent="0.25"/>
    <row r="3006" customFormat="1" ht="23.25" customHeight="1" x14ac:dyDescent="0.25"/>
    <row r="3007" customFormat="1" ht="23.25" customHeight="1" x14ac:dyDescent="0.25"/>
    <row r="3008" customFormat="1" ht="23.25" customHeight="1" x14ac:dyDescent="0.25"/>
    <row r="3009" customFormat="1" ht="23.25" customHeight="1" x14ac:dyDescent="0.25"/>
    <row r="3010" customFormat="1" ht="23.25" customHeight="1" x14ac:dyDescent="0.25"/>
    <row r="3011" customFormat="1" ht="23.25" customHeight="1" x14ac:dyDescent="0.25"/>
    <row r="3012" customFormat="1" ht="23.25" customHeight="1" x14ac:dyDescent="0.25"/>
    <row r="3013" customFormat="1" ht="23.25" customHeight="1" x14ac:dyDescent="0.25"/>
    <row r="3014" customFormat="1" ht="23.25" customHeight="1" x14ac:dyDescent="0.25"/>
    <row r="3015" customFormat="1" ht="23.25" customHeight="1" x14ac:dyDescent="0.25"/>
    <row r="3016" customFormat="1" ht="23.25" customHeight="1" x14ac:dyDescent="0.25"/>
    <row r="3017" customFormat="1" ht="23.25" customHeight="1" x14ac:dyDescent="0.25"/>
    <row r="3018" customFormat="1" ht="23.25" customHeight="1" x14ac:dyDescent="0.25"/>
    <row r="3019" customFormat="1" ht="23.25" customHeight="1" x14ac:dyDescent="0.25"/>
    <row r="3020" customFormat="1" ht="23.25" customHeight="1" x14ac:dyDescent="0.25"/>
    <row r="3021" customFormat="1" ht="23.25" customHeight="1" x14ac:dyDescent="0.25"/>
    <row r="3022" customFormat="1" ht="23.25" customHeight="1" x14ac:dyDescent="0.25"/>
    <row r="3023" customFormat="1" ht="23.25" customHeight="1" x14ac:dyDescent="0.25"/>
    <row r="3024" customFormat="1" ht="23.25" customHeight="1" x14ac:dyDescent="0.25"/>
    <row r="3025" customFormat="1" ht="23.25" customHeight="1" x14ac:dyDescent="0.25"/>
    <row r="3026" customFormat="1" ht="23.25" customHeight="1" x14ac:dyDescent="0.25"/>
    <row r="3027" customFormat="1" ht="23.25" customHeight="1" x14ac:dyDescent="0.25"/>
    <row r="3028" customFormat="1" ht="23.25" customHeight="1" x14ac:dyDescent="0.25"/>
    <row r="3029" customFormat="1" ht="23.25" customHeight="1" x14ac:dyDescent="0.25"/>
    <row r="3030" customFormat="1" ht="23.25" customHeight="1" x14ac:dyDescent="0.25"/>
    <row r="3031" customFormat="1" ht="23.25" customHeight="1" x14ac:dyDescent="0.25"/>
    <row r="3032" customFormat="1" ht="23.25" customHeight="1" x14ac:dyDescent="0.25"/>
    <row r="3033" customFormat="1" ht="23.25" customHeight="1" x14ac:dyDescent="0.25"/>
    <row r="3034" customFormat="1" ht="23.25" customHeight="1" x14ac:dyDescent="0.25"/>
    <row r="3035" customFormat="1" ht="23.25" customHeight="1" x14ac:dyDescent="0.25"/>
    <row r="3036" customFormat="1" ht="23.25" customHeight="1" x14ac:dyDescent="0.25"/>
    <row r="3037" customFormat="1" ht="23.25" customHeight="1" x14ac:dyDescent="0.25"/>
    <row r="3038" customFormat="1" ht="23.25" customHeight="1" x14ac:dyDescent="0.25"/>
    <row r="3039" customFormat="1" ht="23.25" customHeight="1" x14ac:dyDescent="0.25"/>
    <row r="3040" customFormat="1" ht="23.25" customHeight="1" x14ac:dyDescent="0.25"/>
    <row r="3041" customFormat="1" ht="23.25" customHeight="1" x14ac:dyDescent="0.25"/>
    <row r="3042" customFormat="1" ht="23.25" customHeight="1" x14ac:dyDescent="0.25"/>
    <row r="3043" customFormat="1" ht="23.25" customHeight="1" x14ac:dyDescent="0.25"/>
    <row r="3044" customFormat="1" ht="23.25" customHeight="1" x14ac:dyDescent="0.25"/>
    <row r="3045" customFormat="1" ht="23.25" customHeight="1" x14ac:dyDescent="0.25"/>
    <row r="3046" customFormat="1" ht="23.25" customHeight="1" x14ac:dyDescent="0.25"/>
    <row r="3047" customFormat="1" ht="23.25" customHeight="1" x14ac:dyDescent="0.25"/>
    <row r="3048" customFormat="1" ht="23.25" customHeight="1" x14ac:dyDescent="0.25"/>
    <row r="3049" customFormat="1" ht="23.25" customHeight="1" x14ac:dyDescent="0.25"/>
    <row r="3050" customFormat="1" ht="23.25" customHeight="1" x14ac:dyDescent="0.25"/>
    <row r="3051" customFormat="1" ht="23.25" customHeight="1" x14ac:dyDescent="0.25"/>
    <row r="3052" customFormat="1" ht="23.25" customHeight="1" x14ac:dyDescent="0.25"/>
    <row r="3053" customFormat="1" ht="23.25" customHeight="1" x14ac:dyDescent="0.25"/>
    <row r="3054" customFormat="1" ht="23.25" customHeight="1" x14ac:dyDescent="0.25"/>
    <row r="3055" customFormat="1" ht="23.25" customHeight="1" x14ac:dyDescent="0.25"/>
    <row r="3056" customFormat="1" ht="23.25" customHeight="1" x14ac:dyDescent="0.25"/>
    <row r="3057" customFormat="1" ht="23.25" customHeight="1" x14ac:dyDescent="0.25"/>
    <row r="3058" customFormat="1" ht="23.25" customHeight="1" x14ac:dyDescent="0.25"/>
    <row r="3059" customFormat="1" ht="23.25" customHeight="1" x14ac:dyDescent="0.25"/>
    <row r="3060" customFormat="1" ht="23.25" customHeight="1" x14ac:dyDescent="0.25"/>
    <row r="3061" customFormat="1" ht="23.25" customHeight="1" x14ac:dyDescent="0.25"/>
    <row r="3062" customFormat="1" ht="23.25" customHeight="1" x14ac:dyDescent="0.25"/>
    <row r="3063" customFormat="1" ht="23.25" customHeight="1" x14ac:dyDescent="0.25"/>
    <row r="3064" customFormat="1" ht="23.25" customHeight="1" x14ac:dyDescent="0.25"/>
    <row r="3065" customFormat="1" ht="23.25" customHeight="1" x14ac:dyDescent="0.25"/>
    <row r="3066" customFormat="1" ht="23.25" customHeight="1" x14ac:dyDescent="0.25"/>
    <row r="3067" customFormat="1" ht="23.25" customHeight="1" x14ac:dyDescent="0.25"/>
    <row r="3068" customFormat="1" ht="23.25" customHeight="1" x14ac:dyDescent="0.25"/>
    <row r="3069" customFormat="1" ht="23.25" customHeight="1" x14ac:dyDescent="0.25"/>
    <row r="3070" customFormat="1" ht="23.25" customHeight="1" x14ac:dyDescent="0.25"/>
    <row r="3071" customFormat="1" ht="23.25" customHeight="1" x14ac:dyDescent="0.25"/>
    <row r="3072" customFormat="1" ht="23.25" customHeight="1" x14ac:dyDescent="0.25"/>
    <row r="3073" customFormat="1" ht="23.25" customHeight="1" x14ac:dyDescent="0.25"/>
    <row r="3074" customFormat="1" ht="23.25" customHeight="1" x14ac:dyDescent="0.25"/>
    <row r="3075" customFormat="1" ht="23.25" customHeight="1" x14ac:dyDescent="0.25"/>
    <row r="3076" customFormat="1" ht="23.25" customHeight="1" x14ac:dyDescent="0.25"/>
    <row r="3077" customFormat="1" ht="23.25" customHeight="1" x14ac:dyDescent="0.25"/>
    <row r="3078" customFormat="1" ht="23.25" customHeight="1" x14ac:dyDescent="0.25"/>
    <row r="3079" customFormat="1" ht="23.25" customHeight="1" x14ac:dyDescent="0.25"/>
    <row r="3080" customFormat="1" ht="23.25" customHeight="1" x14ac:dyDescent="0.25"/>
    <row r="3081" customFormat="1" ht="23.25" customHeight="1" x14ac:dyDescent="0.25"/>
    <row r="3082" customFormat="1" ht="23.25" customHeight="1" x14ac:dyDescent="0.25"/>
    <row r="3083" customFormat="1" ht="23.25" customHeight="1" x14ac:dyDescent="0.25"/>
    <row r="3084" customFormat="1" ht="23.25" customHeight="1" x14ac:dyDescent="0.25"/>
    <row r="3085" customFormat="1" ht="23.25" customHeight="1" x14ac:dyDescent="0.25"/>
    <row r="3086" customFormat="1" ht="23.25" customHeight="1" x14ac:dyDescent="0.25"/>
    <row r="3087" customFormat="1" ht="23.25" customHeight="1" x14ac:dyDescent="0.25"/>
    <row r="3088" customFormat="1" ht="23.25" customHeight="1" x14ac:dyDescent="0.25"/>
    <row r="3089" customFormat="1" ht="23.25" customHeight="1" x14ac:dyDescent="0.25"/>
    <row r="3090" customFormat="1" ht="23.25" customHeight="1" x14ac:dyDescent="0.25"/>
    <row r="3091" customFormat="1" ht="23.25" customHeight="1" x14ac:dyDescent="0.25"/>
    <row r="3092" customFormat="1" ht="23.25" customHeight="1" x14ac:dyDescent="0.25"/>
    <row r="3093" customFormat="1" ht="23.25" customHeight="1" x14ac:dyDescent="0.25"/>
    <row r="3094" customFormat="1" ht="23.25" customHeight="1" x14ac:dyDescent="0.25"/>
    <row r="3095" customFormat="1" ht="23.25" customHeight="1" x14ac:dyDescent="0.25"/>
    <row r="3096" customFormat="1" ht="23.25" customHeight="1" x14ac:dyDescent="0.25"/>
    <row r="3097" customFormat="1" ht="23.25" customHeight="1" x14ac:dyDescent="0.25"/>
    <row r="3098" customFormat="1" ht="23.25" customHeight="1" x14ac:dyDescent="0.25"/>
    <row r="3099" customFormat="1" ht="23.25" customHeight="1" x14ac:dyDescent="0.25"/>
    <row r="3100" customFormat="1" ht="23.25" customHeight="1" x14ac:dyDescent="0.25"/>
    <row r="3101" customFormat="1" ht="23.25" customHeight="1" x14ac:dyDescent="0.25"/>
    <row r="3102" customFormat="1" ht="23.25" customHeight="1" x14ac:dyDescent="0.25"/>
    <row r="3103" customFormat="1" ht="23.25" customHeight="1" x14ac:dyDescent="0.25"/>
    <row r="3104" customFormat="1" ht="23.25" customHeight="1" x14ac:dyDescent="0.25"/>
    <row r="3105" customFormat="1" ht="23.25" customHeight="1" x14ac:dyDescent="0.25"/>
    <row r="3106" customFormat="1" ht="23.25" customHeight="1" x14ac:dyDescent="0.25"/>
    <row r="3107" customFormat="1" ht="23.25" customHeight="1" x14ac:dyDescent="0.25"/>
    <row r="3108" customFormat="1" ht="23.25" customHeight="1" x14ac:dyDescent="0.25"/>
    <row r="3109" customFormat="1" ht="23.25" customHeight="1" x14ac:dyDescent="0.25"/>
    <row r="3110" customFormat="1" ht="23.25" customHeight="1" x14ac:dyDescent="0.25"/>
    <row r="3111" customFormat="1" ht="23.25" customHeight="1" x14ac:dyDescent="0.25"/>
    <row r="3112" customFormat="1" ht="23.25" customHeight="1" x14ac:dyDescent="0.25"/>
    <row r="3113" customFormat="1" ht="23.25" customHeight="1" x14ac:dyDescent="0.25"/>
    <row r="3114" customFormat="1" ht="23.25" customHeight="1" x14ac:dyDescent="0.25"/>
    <row r="3115" customFormat="1" ht="23.25" customHeight="1" x14ac:dyDescent="0.25"/>
    <row r="3116" customFormat="1" ht="23.25" customHeight="1" x14ac:dyDescent="0.25"/>
    <row r="3117" customFormat="1" ht="23.25" customHeight="1" x14ac:dyDescent="0.25"/>
    <row r="3118" customFormat="1" ht="23.25" customHeight="1" x14ac:dyDescent="0.25"/>
    <row r="3119" customFormat="1" ht="23.25" customHeight="1" x14ac:dyDescent="0.25"/>
    <row r="3120" customFormat="1" ht="23.25" customHeight="1" x14ac:dyDescent="0.25"/>
    <row r="3121" customFormat="1" ht="23.25" customHeight="1" x14ac:dyDescent="0.25"/>
    <row r="3122" customFormat="1" ht="23.25" customHeight="1" x14ac:dyDescent="0.25"/>
    <row r="3123" customFormat="1" ht="23.25" customHeight="1" x14ac:dyDescent="0.25"/>
    <row r="3124" customFormat="1" ht="23.25" customHeight="1" x14ac:dyDescent="0.25"/>
    <row r="3125" customFormat="1" ht="23.25" customHeight="1" x14ac:dyDescent="0.25"/>
    <row r="3126" customFormat="1" ht="23.25" customHeight="1" x14ac:dyDescent="0.25"/>
    <row r="3127" customFormat="1" ht="23.25" customHeight="1" x14ac:dyDescent="0.25"/>
    <row r="3128" customFormat="1" ht="23.25" customHeight="1" x14ac:dyDescent="0.25"/>
    <row r="3129" customFormat="1" ht="23.25" customHeight="1" x14ac:dyDescent="0.25"/>
    <row r="3130" customFormat="1" ht="23.25" customHeight="1" x14ac:dyDescent="0.25"/>
    <row r="3131" customFormat="1" ht="23.25" customHeight="1" x14ac:dyDescent="0.25"/>
    <row r="3132" customFormat="1" ht="23.25" customHeight="1" x14ac:dyDescent="0.25"/>
    <row r="3133" customFormat="1" ht="23.25" customHeight="1" x14ac:dyDescent="0.25"/>
    <row r="3134" customFormat="1" ht="23.25" customHeight="1" x14ac:dyDescent="0.25"/>
    <row r="3135" customFormat="1" ht="23.25" customHeight="1" x14ac:dyDescent="0.25"/>
    <row r="3136" customFormat="1" ht="23.25" customHeight="1" x14ac:dyDescent="0.25"/>
    <row r="3137" customFormat="1" ht="23.25" customHeight="1" x14ac:dyDescent="0.25"/>
    <row r="3138" customFormat="1" ht="23.25" customHeight="1" x14ac:dyDescent="0.25"/>
    <row r="3139" customFormat="1" ht="23.25" customHeight="1" x14ac:dyDescent="0.25"/>
    <row r="3140" customFormat="1" ht="23.25" customHeight="1" x14ac:dyDescent="0.25"/>
    <row r="3141" customFormat="1" ht="23.25" customHeight="1" x14ac:dyDescent="0.25"/>
    <row r="3142" customFormat="1" ht="23.25" customHeight="1" x14ac:dyDescent="0.25"/>
    <row r="3143" customFormat="1" ht="23.25" customHeight="1" x14ac:dyDescent="0.25"/>
    <row r="3144" customFormat="1" ht="23.25" customHeight="1" x14ac:dyDescent="0.25"/>
    <row r="3145" customFormat="1" ht="23.25" customHeight="1" x14ac:dyDescent="0.25"/>
    <row r="3146" customFormat="1" ht="23.25" customHeight="1" x14ac:dyDescent="0.25"/>
    <row r="3147" customFormat="1" ht="23.25" customHeight="1" x14ac:dyDescent="0.25"/>
    <row r="3148" customFormat="1" ht="23.25" customHeight="1" x14ac:dyDescent="0.25"/>
    <row r="3149" customFormat="1" ht="23.25" customHeight="1" x14ac:dyDescent="0.25"/>
    <row r="3150" customFormat="1" ht="23.25" customHeight="1" x14ac:dyDescent="0.25"/>
    <row r="3151" customFormat="1" ht="23.25" customHeight="1" x14ac:dyDescent="0.25"/>
    <row r="3152" customFormat="1" ht="23.25" customHeight="1" x14ac:dyDescent="0.25"/>
    <row r="3153" customFormat="1" ht="23.25" customHeight="1" x14ac:dyDescent="0.25"/>
    <row r="3154" customFormat="1" ht="23.25" customHeight="1" x14ac:dyDescent="0.25"/>
    <row r="3155" customFormat="1" ht="23.25" customHeight="1" x14ac:dyDescent="0.25"/>
    <row r="3156" customFormat="1" ht="23.25" customHeight="1" x14ac:dyDescent="0.25"/>
    <row r="3157" customFormat="1" ht="23.25" customHeight="1" x14ac:dyDescent="0.25"/>
    <row r="3158" customFormat="1" ht="23.25" customHeight="1" x14ac:dyDescent="0.25"/>
    <row r="3159" customFormat="1" ht="23.25" customHeight="1" x14ac:dyDescent="0.25"/>
    <row r="3160" customFormat="1" ht="23.25" customHeight="1" x14ac:dyDescent="0.25"/>
    <row r="3161" customFormat="1" ht="23.25" customHeight="1" x14ac:dyDescent="0.25"/>
    <row r="3162" customFormat="1" ht="23.25" customHeight="1" x14ac:dyDescent="0.25"/>
    <row r="3163" customFormat="1" ht="23.25" customHeight="1" x14ac:dyDescent="0.25"/>
    <row r="3164" customFormat="1" ht="23.25" customHeight="1" x14ac:dyDescent="0.25"/>
    <row r="3165" customFormat="1" ht="23.25" customHeight="1" x14ac:dyDescent="0.25"/>
    <row r="3166" customFormat="1" ht="23.25" customHeight="1" x14ac:dyDescent="0.25"/>
    <row r="3167" customFormat="1" ht="23.25" customHeight="1" x14ac:dyDescent="0.25"/>
    <row r="3168" customFormat="1" ht="23.25" customHeight="1" x14ac:dyDescent="0.25"/>
    <row r="3169" customFormat="1" ht="23.25" customHeight="1" x14ac:dyDescent="0.25"/>
    <row r="3170" customFormat="1" ht="23.25" customHeight="1" x14ac:dyDescent="0.25"/>
    <row r="3171" customFormat="1" ht="23.25" customHeight="1" x14ac:dyDescent="0.25"/>
    <row r="3172" customFormat="1" ht="23.25" customHeight="1" x14ac:dyDescent="0.25"/>
    <row r="3173" customFormat="1" ht="23.25" customHeight="1" x14ac:dyDescent="0.25"/>
    <row r="3174" customFormat="1" ht="23.25" customHeight="1" x14ac:dyDescent="0.25"/>
    <row r="3175" customFormat="1" ht="23.25" customHeight="1" x14ac:dyDescent="0.25"/>
    <row r="3176" customFormat="1" ht="23.25" customHeight="1" x14ac:dyDescent="0.25"/>
    <row r="3177" customFormat="1" ht="23.25" customHeight="1" x14ac:dyDescent="0.25"/>
    <row r="3178" customFormat="1" ht="23.25" customHeight="1" x14ac:dyDescent="0.25"/>
    <row r="3179" customFormat="1" ht="23.25" customHeight="1" x14ac:dyDescent="0.25"/>
    <row r="3180" customFormat="1" ht="23.25" customHeight="1" x14ac:dyDescent="0.25"/>
    <row r="3181" customFormat="1" ht="23.25" customHeight="1" x14ac:dyDescent="0.25"/>
    <row r="3182" customFormat="1" ht="23.25" customHeight="1" x14ac:dyDescent="0.25"/>
    <row r="3183" customFormat="1" ht="23.25" customHeight="1" x14ac:dyDescent="0.25"/>
    <row r="3184" customFormat="1" ht="23.25" customHeight="1" x14ac:dyDescent="0.25"/>
    <row r="3185" customFormat="1" ht="23.25" customHeight="1" x14ac:dyDescent="0.25"/>
    <row r="3186" customFormat="1" ht="23.25" customHeight="1" x14ac:dyDescent="0.25"/>
    <row r="3187" customFormat="1" ht="23.25" customHeight="1" x14ac:dyDescent="0.25"/>
    <row r="3188" customFormat="1" ht="23.25" customHeight="1" x14ac:dyDescent="0.25"/>
    <row r="3189" customFormat="1" ht="23.25" customHeight="1" x14ac:dyDescent="0.25"/>
    <row r="3190" customFormat="1" ht="23.25" customHeight="1" x14ac:dyDescent="0.25"/>
    <row r="3191" customFormat="1" ht="23.25" customHeight="1" x14ac:dyDescent="0.25"/>
    <row r="3192" customFormat="1" ht="23.25" customHeight="1" x14ac:dyDescent="0.25"/>
    <row r="3193" customFormat="1" ht="23.25" customHeight="1" x14ac:dyDescent="0.25"/>
    <row r="3194" customFormat="1" ht="23.25" customHeight="1" x14ac:dyDescent="0.25"/>
    <row r="3195" customFormat="1" ht="23.25" customHeight="1" x14ac:dyDescent="0.25"/>
    <row r="3196" customFormat="1" ht="23.25" customHeight="1" x14ac:dyDescent="0.25"/>
    <row r="3197" customFormat="1" ht="23.25" customHeight="1" x14ac:dyDescent="0.25"/>
    <row r="3198" customFormat="1" ht="23.25" customHeight="1" x14ac:dyDescent="0.25"/>
    <row r="3199" customFormat="1" ht="23.25" customHeight="1" x14ac:dyDescent="0.25"/>
    <row r="3200" customFormat="1" ht="23.25" customHeight="1" x14ac:dyDescent="0.25"/>
    <row r="3201" customFormat="1" ht="23.25" customHeight="1" x14ac:dyDescent="0.25"/>
    <row r="3202" customFormat="1" ht="23.25" customHeight="1" x14ac:dyDescent="0.25"/>
    <row r="3203" customFormat="1" ht="23.25" customHeight="1" x14ac:dyDescent="0.25"/>
    <row r="3204" customFormat="1" ht="23.25" customHeight="1" x14ac:dyDescent="0.25"/>
    <row r="3205" customFormat="1" ht="23.25" customHeight="1" x14ac:dyDescent="0.25"/>
    <row r="3206" customFormat="1" ht="23.25" customHeight="1" x14ac:dyDescent="0.25"/>
    <row r="3207" customFormat="1" ht="23.25" customHeight="1" x14ac:dyDescent="0.25"/>
    <row r="3208" customFormat="1" ht="23.25" customHeight="1" x14ac:dyDescent="0.25"/>
    <row r="3209" customFormat="1" ht="23.25" customHeight="1" x14ac:dyDescent="0.25"/>
    <row r="3210" customFormat="1" ht="23.25" customHeight="1" x14ac:dyDescent="0.25"/>
    <row r="3211" customFormat="1" ht="23.25" customHeight="1" x14ac:dyDescent="0.25"/>
    <row r="3212" customFormat="1" ht="23.25" customHeight="1" x14ac:dyDescent="0.25"/>
    <row r="3213" customFormat="1" ht="23.25" customHeight="1" x14ac:dyDescent="0.25"/>
    <row r="3214" customFormat="1" ht="23.25" customHeight="1" x14ac:dyDescent="0.25"/>
    <row r="3215" customFormat="1" ht="23.25" customHeight="1" x14ac:dyDescent="0.25"/>
    <row r="3216" customFormat="1" ht="23.25" customHeight="1" x14ac:dyDescent="0.25"/>
    <row r="3217" customFormat="1" ht="23.25" customHeight="1" x14ac:dyDescent="0.25"/>
    <row r="3218" customFormat="1" ht="23.25" customHeight="1" x14ac:dyDescent="0.25"/>
    <row r="3219" customFormat="1" ht="23.25" customHeight="1" x14ac:dyDescent="0.25"/>
    <row r="3220" customFormat="1" ht="23.25" customHeight="1" x14ac:dyDescent="0.25"/>
    <row r="3221" customFormat="1" ht="23.25" customHeight="1" x14ac:dyDescent="0.25"/>
    <row r="3222" customFormat="1" ht="23.25" customHeight="1" x14ac:dyDescent="0.25"/>
    <row r="3223" customFormat="1" ht="23.25" customHeight="1" x14ac:dyDescent="0.25"/>
    <row r="3224" customFormat="1" ht="23.25" customHeight="1" x14ac:dyDescent="0.25"/>
    <row r="3225" customFormat="1" ht="23.25" customHeight="1" x14ac:dyDescent="0.25"/>
    <row r="3226" customFormat="1" ht="23.25" customHeight="1" x14ac:dyDescent="0.25"/>
    <row r="3227" customFormat="1" ht="23.25" customHeight="1" x14ac:dyDescent="0.25"/>
    <row r="3228" customFormat="1" ht="23.25" customHeight="1" x14ac:dyDescent="0.25"/>
    <row r="3229" customFormat="1" ht="23.25" customHeight="1" x14ac:dyDescent="0.25"/>
    <row r="3230" customFormat="1" ht="23.25" customHeight="1" x14ac:dyDescent="0.25"/>
    <row r="3231" customFormat="1" ht="23.25" customHeight="1" x14ac:dyDescent="0.25"/>
    <row r="3232" customFormat="1" ht="23.25" customHeight="1" x14ac:dyDescent="0.25"/>
    <row r="3233" customFormat="1" ht="23.25" customHeight="1" x14ac:dyDescent="0.25"/>
    <row r="3234" customFormat="1" ht="23.25" customHeight="1" x14ac:dyDescent="0.25"/>
    <row r="3235" customFormat="1" ht="23.25" customHeight="1" x14ac:dyDescent="0.25"/>
    <row r="3236" customFormat="1" ht="23.25" customHeight="1" x14ac:dyDescent="0.25"/>
    <row r="3237" customFormat="1" ht="23.25" customHeight="1" x14ac:dyDescent="0.25"/>
    <row r="3238" customFormat="1" ht="23.25" customHeight="1" x14ac:dyDescent="0.25"/>
    <row r="3239" customFormat="1" ht="23.25" customHeight="1" x14ac:dyDescent="0.25"/>
    <row r="3240" customFormat="1" ht="23.25" customHeight="1" x14ac:dyDescent="0.25"/>
    <row r="3241" customFormat="1" ht="23.25" customHeight="1" x14ac:dyDescent="0.25"/>
    <row r="3242" customFormat="1" ht="23.25" customHeight="1" x14ac:dyDescent="0.25"/>
    <row r="3243" customFormat="1" ht="23.25" customHeight="1" x14ac:dyDescent="0.25"/>
    <row r="3244" customFormat="1" ht="23.25" customHeight="1" x14ac:dyDescent="0.25"/>
    <row r="3245" customFormat="1" ht="23.25" customHeight="1" x14ac:dyDescent="0.25"/>
    <row r="3246" customFormat="1" ht="23.25" customHeight="1" x14ac:dyDescent="0.25"/>
    <row r="3247" customFormat="1" ht="23.25" customHeight="1" x14ac:dyDescent="0.25"/>
    <row r="3248" customFormat="1" ht="23.25" customHeight="1" x14ac:dyDescent="0.25"/>
    <row r="3249" customFormat="1" ht="23.25" customHeight="1" x14ac:dyDescent="0.25"/>
    <row r="3250" customFormat="1" ht="23.25" customHeight="1" x14ac:dyDescent="0.25"/>
    <row r="3251" customFormat="1" ht="23.25" customHeight="1" x14ac:dyDescent="0.25"/>
    <row r="3252" customFormat="1" ht="23.25" customHeight="1" x14ac:dyDescent="0.25"/>
    <row r="3253" customFormat="1" ht="23.25" customHeight="1" x14ac:dyDescent="0.25"/>
    <row r="3254" customFormat="1" ht="23.25" customHeight="1" x14ac:dyDescent="0.25"/>
    <row r="3255" customFormat="1" ht="23.25" customHeight="1" x14ac:dyDescent="0.25"/>
    <row r="3256" customFormat="1" ht="23.25" customHeight="1" x14ac:dyDescent="0.25"/>
    <row r="3257" customFormat="1" ht="23.25" customHeight="1" x14ac:dyDescent="0.25"/>
    <row r="3258" customFormat="1" ht="23.25" customHeight="1" x14ac:dyDescent="0.25"/>
    <row r="3259" customFormat="1" ht="23.25" customHeight="1" x14ac:dyDescent="0.25"/>
    <row r="3260" customFormat="1" ht="23.25" customHeight="1" x14ac:dyDescent="0.25"/>
    <row r="3261" customFormat="1" ht="23.25" customHeight="1" x14ac:dyDescent="0.25"/>
    <row r="3262" customFormat="1" ht="23.25" customHeight="1" x14ac:dyDescent="0.25"/>
    <row r="3263" customFormat="1" ht="23.25" customHeight="1" x14ac:dyDescent="0.25"/>
    <row r="3264" customFormat="1" ht="23.25" customHeight="1" x14ac:dyDescent="0.25"/>
    <row r="3265" customFormat="1" ht="23.25" customHeight="1" x14ac:dyDescent="0.25"/>
    <row r="3266" customFormat="1" ht="23.25" customHeight="1" x14ac:dyDescent="0.25"/>
    <row r="3267" customFormat="1" ht="23.25" customHeight="1" x14ac:dyDescent="0.25"/>
    <row r="3268" customFormat="1" ht="23.25" customHeight="1" x14ac:dyDescent="0.25"/>
    <row r="3269" customFormat="1" ht="23.25" customHeight="1" x14ac:dyDescent="0.25"/>
    <row r="3270" customFormat="1" ht="23.25" customHeight="1" x14ac:dyDescent="0.25"/>
    <row r="3271" customFormat="1" ht="23.25" customHeight="1" x14ac:dyDescent="0.25"/>
    <row r="3272" customFormat="1" ht="23.25" customHeight="1" x14ac:dyDescent="0.25"/>
    <row r="3273" customFormat="1" ht="23.25" customHeight="1" x14ac:dyDescent="0.25"/>
    <row r="3274" customFormat="1" ht="23.25" customHeight="1" x14ac:dyDescent="0.25"/>
    <row r="3275" customFormat="1" ht="23.25" customHeight="1" x14ac:dyDescent="0.25"/>
    <row r="3276" customFormat="1" ht="23.25" customHeight="1" x14ac:dyDescent="0.25"/>
    <row r="3277" customFormat="1" ht="23.25" customHeight="1" x14ac:dyDescent="0.25"/>
    <row r="3278" customFormat="1" ht="23.25" customHeight="1" x14ac:dyDescent="0.25"/>
    <row r="3279" customFormat="1" ht="23.25" customHeight="1" x14ac:dyDescent="0.25"/>
    <row r="3280" customFormat="1" ht="23.25" customHeight="1" x14ac:dyDescent="0.25"/>
    <row r="3281" customFormat="1" ht="23.25" customHeight="1" x14ac:dyDescent="0.25"/>
    <row r="3282" customFormat="1" ht="23.25" customHeight="1" x14ac:dyDescent="0.25"/>
    <row r="3283" customFormat="1" ht="23.25" customHeight="1" x14ac:dyDescent="0.25"/>
    <row r="3284" customFormat="1" ht="23.25" customHeight="1" x14ac:dyDescent="0.25"/>
    <row r="3285" customFormat="1" ht="23.25" customHeight="1" x14ac:dyDescent="0.25"/>
    <row r="3286" customFormat="1" ht="23.25" customHeight="1" x14ac:dyDescent="0.25"/>
    <row r="3287" customFormat="1" ht="23.25" customHeight="1" x14ac:dyDescent="0.25"/>
    <row r="3288" customFormat="1" ht="23.25" customHeight="1" x14ac:dyDescent="0.25"/>
    <row r="3289" customFormat="1" ht="23.25" customHeight="1" x14ac:dyDescent="0.25"/>
    <row r="3290" customFormat="1" ht="23.25" customHeight="1" x14ac:dyDescent="0.25"/>
    <row r="3291" customFormat="1" ht="23.25" customHeight="1" x14ac:dyDescent="0.25"/>
    <row r="3292" customFormat="1" ht="23.25" customHeight="1" x14ac:dyDescent="0.25"/>
    <row r="3293" customFormat="1" ht="23.25" customHeight="1" x14ac:dyDescent="0.25"/>
    <row r="3294" customFormat="1" ht="23.25" customHeight="1" x14ac:dyDescent="0.25"/>
    <row r="3295" customFormat="1" ht="23.25" customHeight="1" x14ac:dyDescent="0.25"/>
    <row r="3296" customFormat="1" ht="23.25" customHeight="1" x14ac:dyDescent="0.25"/>
    <row r="3297" customFormat="1" ht="23.25" customHeight="1" x14ac:dyDescent="0.25"/>
    <row r="3298" customFormat="1" ht="23.25" customHeight="1" x14ac:dyDescent="0.25"/>
    <row r="3299" customFormat="1" ht="23.25" customHeight="1" x14ac:dyDescent="0.25"/>
    <row r="3300" customFormat="1" ht="23.25" customHeight="1" x14ac:dyDescent="0.25"/>
    <row r="3301" customFormat="1" ht="23.25" customHeight="1" x14ac:dyDescent="0.25"/>
    <row r="3302" customFormat="1" ht="23.25" customHeight="1" x14ac:dyDescent="0.25"/>
    <row r="3303" customFormat="1" ht="23.25" customHeight="1" x14ac:dyDescent="0.25"/>
    <row r="3304" customFormat="1" ht="23.25" customHeight="1" x14ac:dyDescent="0.25"/>
    <row r="3305" customFormat="1" ht="23.25" customHeight="1" x14ac:dyDescent="0.25"/>
    <row r="3306" customFormat="1" ht="23.25" customHeight="1" x14ac:dyDescent="0.25"/>
    <row r="3307" customFormat="1" ht="23.25" customHeight="1" x14ac:dyDescent="0.25"/>
    <row r="3308" customFormat="1" ht="23.25" customHeight="1" x14ac:dyDescent="0.25"/>
    <row r="3309" customFormat="1" ht="23.25" customHeight="1" x14ac:dyDescent="0.25"/>
    <row r="3310" customFormat="1" ht="23.25" customHeight="1" x14ac:dyDescent="0.25"/>
    <row r="3311" customFormat="1" ht="23.25" customHeight="1" x14ac:dyDescent="0.25"/>
    <row r="3312" customFormat="1" ht="23.25" customHeight="1" x14ac:dyDescent="0.25"/>
    <row r="3313" customFormat="1" ht="23.25" customHeight="1" x14ac:dyDescent="0.25"/>
    <row r="3314" customFormat="1" ht="23.25" customHeight="1" x14ac:dyDescent="0.25"/>
    <row r="3315" customFormat="1" ht="23.25" customHeight="1" x14ac:dyDescent="0.25"/>
    <row r="3316" customFormat="1" ht="23.25" customHeight="1" x14ac:dyDescent="0.25"/>
    <row r="3317" customFormat="1" ht="23.25" customHeight="1" x14ac:dyDescent="0.25"/>
    <row r="3318" customFormat="1" ht="23.25" customHeight="1" x14ac:dyDescent="0.25"/>
    <row r="3319" customFormat="1" ht="23.25" customHeight="1" x14ac:dyDescent="0.25"/>
    <row r="3320" customFormat="1" ht="23.25" customHeight="1" x14ac:dyDescent="0.25"/>
    <row r="3321" customFormat="1" ht="23.25" customHeight="1" x14ac:dyDescent="0.25"/>
    <row r="3322" customFormat="1" ht="23.25" customHeight="1" x14ac:dyDescent="0.25"/>
    <row r="3323" customFormat="1" ht="23.25" customHeight="1" x14ac:dyDescent="0.25"/>
    <row r="3324" customFormat="1" ht="23.25" customHeight="1" x14ac:dyDescent="0.25"/>
    <row r="3325" customFormat="1" ht="23.25" customHeight="1" x14ac:dyDescent="0.25"/>
    <row r="3326" customFormat="1" ht="23.25" customHeight="1" x14ac:dyDescent="0.25"/>
    <row r="3327" customFormat="1" ht="23.25" customHeight="1" x14ac:dyDescent="0.25"/>
    <row r="3328" customFormat="1" ht="23.25" customHeight="1" x14ac:dyDescent="0.25"/>
    <row r="3329" customFormat="1" ht="23.25" customHeight="1" x14ac:dyDescent="0.25"/>
    <row r="3330" customFormat="1" ht="23.25" customHeight="1" x14ac:dyDescent="0.25"/>
    <row r="3331" customFormat="1" ht="23.25" customHeight="1" x14ac:dyDescent="0.25"/>
    <row r="3332" customFormat="1" ht="23.25" customHeight="1" x14ac:dyDescent="0.25"/>
    <row r="3333" customFormat="1" ht="23.25" customHeight="1" x14ac:dyDescent="0.25"/>
    <row r="3334" customFormat="1" ht="23.25" customHeight="1" x14ac:dyDescent="0.25"/>
    <row r="3335" customFormat="1" ht="23.25" customHeight="1" x14ac:dyDescent="0.25"/>
    <row r="3336" customFormat="1" ht="23.25" customHeight="1" x14ac:dyDescent="0.25"/>
    <row r="3337" customFormat="1" ht="23.25" customHeight="1" x14ac:dyDescent="0.25"/>
    <row r="3338" customFormat="1" ht="23.25" customHeight="1" x14ac:dyDescent="0.25"/>
    <row r="3339" customFormat="1" ht="23.25" customHeight="1" x14ac:dyDescent="0.25"/>
    <row r="3340" customFormat="1" ht="23.25" customHeight="1" x14ac:dyDescent="0.25"/>
    <row r="3341" customFormat="1" ht="23.25" customHeight="1" x14ac:dyDescent="0.25"/>
    <row r="3342" customFormat="1" ht="23.25" customHeight="1" x14ac:dyDescent="0.25"/>
    <row r="3343" customFormat="1" ht="23.25" customHeight="1" x14ac:dyDescent="0.25"/>
    <row r="3344" customFormat="1" ht="23.25" customHeight="1" x14ac:dyDescent="0.25"/>
    <row r="3345" customFormat="1" ht="23.25" customHeight="1" x14ac:dyDescent="0.25"/>
    <row r="3346" customFormat="1" ht="23.25" customHeight="1" x14ac:dyDescent="0.25"/>
    <row r="3347" customFormat="1" ht="23.25" customHeight="1" x14ac:dyDescent="0.25"/>
    <row r="3348" customFormat="1" ht="23.25" customHeight="1" x14ac:dyDescent="0.25"/>
    <row r="3349" customFormat="1" ht="23.25" customHeight="1" x14ac:dyDescent="0.25"/>
    <row r="3350" customFormat="1" ht="23.25" customHeight="1" x14ac:dyDescent="0.25"/>
    <row r="3351" customFormat="1" ht="23.25" customHeight="1" x14ac:dyDescent="0.25"/>
    <row r="3352" customFormat="1" ht="23.25" customHeight="1" x14ac:dyDescent="0.25"/>
    <row r="3353" customFormat="1" ht="23.25" customHeight="1" x14ac:dyDescent="0.25"/>
    <row r="3354" customFormat="1" ht="23.25" customHeight="1" x14ac:dyDescent="0.25"/>
    <row r="3355" customFormat="1" ht="23.25" customHeight="1" x14ac:dyDescent="0.25"/>
    <row r="3356" customFormat="1" ht="23.25" customHeight="1" x14ac:dyDescent="0.25"/>
    <row r="3357" customFormat="1" ht="23.25" customHeight="1" x14ac:dyDescent="0.25"/>
    <row r="3358" customFormat="1" ht="23.25" customHeight="1" x14ac:dyDescent="0.25"/>
    <row r="3359" customFormat="1" ht="23.25" customHeight="1" x14ac:dyDescent="0.25"/>
    <row r="3360" customFormat="1" ht="23.25" customHeight="1" x14ac:dyDescent="0.25"/>
    <row r="3361" customFormat="1" ht="23.25" customHeight="1" x14ac:dyDescent="0.25"/>
    <row r="3362" customFormat="1" ht="23.25" customHeight="1" x14ac:dyDescent="0.25"/>
    <row r="3363" customFormat="1" ht="23.25" customHeight="1" x14ac:dyDescent="0.25"/>
    <row r="3364" customFormat="1" ht="23.25" customHeight="1" x14ac:dyDescent="0.25"/>
    <row r="3365" customFormat="1" ht="23.25" customHeight="1" x14ac:dyDescent="0.25"/>
    <row r="3366" customFormat="1" ht="23.25" customHeight="1" x14ac:dyDescent="0.25"/>
    <row r="3367" customFormat="1" ht="23.25" customHeight="1" x14ac:dyDescent="0.25"/>
    <row r="3368" customFormat="1" ht="23.25" customHeight="1" x14ac:dyDescent="0.25"/>
    <row r="3369" customFormat="1" ht="23.25" customHeight="1" x14ac:dyDescent="0.25"/>
    <row r="3370" customFormat="1" ht="23.25" customHeight="1" x14ac:dyDescent="0.25"/>
    <row r="3371" customFormat="1" ht="23.25" customHeight="1" x14ac:dyDescent="0.25"/>
    <row r="3372" customFormat="1" ht="23.25" customHeight="1" x14ac:dyDescent="0.25"/>
    <row r="3373" customFormat="1" ht="23.25" customHeight="1" x14ac:dyDescent="0.25"/>
    <row r="3374" customFormat="1" ht="23.25" customHeight="1" x14ac:dyDescent="0.25"/>
    <row r="3375" customFormat="1" ht="23.25" customHeight="1" x14ac:dyDescent="0.25"/>
    <row r="3376" customFormat="1" ht="23.25" customHeight="1" x14ac:dyDescent="0.25"/>
    <row r="3377" customFormat="1" ht="23.25" customHeight="1" x14ac:dyDescent="0.25"/>
    <row r="3378" customFormat="1" ht="23.25" customHeight="1" x14ac:dyDescent="0.25"/>
    <row r="3379" customFormat="1" ht="23.25" customHeight="1" x14ac:dyDescent="0.25"/>
    <row r="3380" customFormat="1" ht="23.25" customHeight="1" x14ac:dyDescent="0.25"/>
    <row r="3381" customFormat="1" ht="23.25" customHeight="1" x14ac:dyDescent="0.25"/>
    <row r="3382" customFormat="1" ht="23.25" customHeight="1" x14ac:dyDescent="0.25"/>
    <row r="3383" customFormat="1" ht="23.25" customHeight="1" x14ac:dyDescent="0.25"/>
    <row r="3384" customFormat="1" ht="23.25" customHeight="1" x14ac:dyDescent="0.25"/>
    <row r="3385" customFormat="1" ht="23.25" customHeight="1" x14ac:dyDescent="0.25"/>
    <row r="3386" customFormat="1" ht="23.25" customHeight="1" x14ac:dyDescent="0.25"/>
    <row r="3387" customFormat="1" ht="23.25" customHeight="1" x14ac:dyDescent="0.25"/>
    <row r="3388" customFormat="1" ht="23.25" customHeight="1" x14ac:dyDescent="0.25"/>
    <row r="3389" customFormat="1" ht="23.25" customHeight="1" x14ac:dyDescent="0.25"/>
    <row r="3390" customFormat="1" ht="23.25" customHeight="1" x14ac:dyDescent="0.25"/>
    <row r="3391" customFormat="1" ht="23.25" customHeight="1" x14ac:dyDescent="0.25"/>
    <row r="3392" customFormat="1" ht="23.25" customHeight="1" x14ac:dyDescent="0.25"/>
    <row r="3393" customFormat="1" ht="23.25" customHeight="1" x14ac:dyDescent="0.25"/>
    <row r="3394" customFormat="1" ht="23.25" customHeight="1" x14ac:dyDescent="0.25"/>
    <row r="3395" customFormat="1" ht="23.25" customHeight="1" x14ac:dyDescent="0.25"/>
    <row r="3396" customFormat="1" ht="23.25" customHeight="1" x14ac:dyDescent="0.25"/>
    <row r="3397" customFormat="1" ht="23.25" customHeight="1" x14ac:dyDescent="0.25"/>
    <row r="3398" customFormat="1" ht="23.25" customHeight="1" x14ac:dyDescent="0.25"/>
    <row r="3399" customFormat="1" ht="23.25" customHeight="1" x14ac:dyDescent="0.25"/>
    <row r="3400" customFormat="1" ht="23.25" customHeight="1" x14ac:dyDescent="0.25"/>
    <row r="3401" customFormat="1" ht="23.25" customHeight="1" x14ac:dyDescent="0.25"/>
    <row r="3402" customFormat="1" ht="23.25" customHeight="1" x14ac:dyDescent="0.25"/>
    <row r="3403" customFormat="1" ht="23.25" customHeight="1" x14ac:dyDescent="0.25"/>
    <row r="3404" customFormat="1" ht="23.25" customHeight="1" x14ac:dyDescent="0.25"/>
    <row r="3405" customFormat="1" ht="23.25" customHeight="1" x14ac:dyDescent="0.25"/>
    <row r="3406" customFormat="1" ht="23.25" customHeight="1" x14ac:dyDescent="0.25"/>
    <row r="3407" customFormat="1" ht="23.25" customHeight="1" x14ac:dyDescent="0.25"/>
    <row r="3408" customFormat="1" ht="23.25" customHeight="1" x14ac:dyDescent="0.25"/>
    <row r="3409" customFormat="1" ht="23.25" customHeight="1" x14ac:dyDescent="0.25"/>
    <row r="3410" customFormat="1" ht="23.25" customHeight="1" x14ac:dyDescent="0.25"/>
    <row r="3411" customFormat="1" ht="23.25" customHeight="1" x14ac:dyDescent="0.25"/>
    <row r="3412" customFormat="1" ht="23.25" customHeight="1" x14ac:dyDescent="0.25"/>
    <row r="3413" customFormat="1" ht="23.25" customHeight="1" x14ac:dyDescent="0.25"/>
    <row r="3414" customFormat="1" ht="23.25" customHeight="1" x14ac:dyDescent="0.25"/>
    <row r="3415" customFormat="1" ht="23.25" customHeight="1" x14ac:dyDescent="0.25"/>
    <row r="3416" customFormat="1" ht="23.25" customHeight="1" x14ac:dyDescent="0.25"/>
    <row r="3417" customFormat="1" ht="23.25" customHeight="1" x14ac:dyDescent="0.25"/>
    <row r="3418" customFormat="1" ht="23.25" customHeight="1" x14ac:dyDescent="0.25"/>
    <row r="3419" customFormat="1" ht="23.25" customHeight="1" x14ac:dyDescent="0.25"/>
    <row r="3420" customFormat="1" ht="23.25" customHeight="1" x14ac:dyDescent="0.25"/>
    <row r="3421" customFormat="1" ht="23.25" customHeight="1" x14ac:dyDescent="0.25"/>
    <row r="3422" customFormat="1" ht="23.25" customHeight="1" x14ac:dyDescent="0.25"/>
    <row r="3423" customFormat="1" ht="23.25" customHeight="1" x14ac:dyDescent="0.25"/>
    <row r="3424" customFormat="1" ht="23.25" customHeight="1" x14ac:dyDescent="0.25"/>
    <row r="3425" customFormat="1" ht="23.25" customHeight="1" x14ac:dyDescent="0.25"/>
    <row r="3426" customFormat="1" ht="23.25" customHeight="1" x14ac:dyDescent="0.25"/>
    <row r="3427" customFormat="1" ht="23.25" customHeight="1" x14ac:dyDescent="0.25"/>
    <row r="3428" customFormat="1" ht="23.25" customHeight="1" x14ac:dyDescent="0.25"/>
    <row r="3429" customFormat="1" ht="23.25" customHeight="1" x14ac:dyDescent="0.25"/>
    <row r="3430" customFormat="1" ht="23.25" customHeight="1" x14ac:dyDescent="0.25"/>
    <row r="3431" customFormat="1" ht="23.25" customHeight="1" x14ac:dyDescent="0.25"/>
    <row r="3432" customFormat="1" ht="23.25" customHeight="1" x14ac:dyDescent="0.25"/>
    <row r="3433" customFormat="1" ht="23.25" customHeight="1" x14ac:dyDescent="0.25"/>
    <row r="3434" customFormat="1" ht="23.25" customHeight="1" x14ac:dyDescent="0.25"/>
    <row r="3435" customFormat="1" ht="23.25" customHeight="1" x14ac:dyDescent="0.25"/>
    <row r="3436" customFormat="1" ht="23.25" customHeight="1" x14ac:dyDescent="0.25"/>
    <row r="3437" customFormat="1" ht="23.25" customHeight="1" x14ac:dyDescent="0.25"/>
    <row r="3438" customFormat="1" ht="23.25" customHeight="1" x14ac:dyDescent="0.25"/>
    <row r="3439" customFormat="1" ht="23.25" customHeight="1" x14ac:dyDescent="0.25"/>
    <row r="3440" customFormat="1" ht="23.25" customHeight="1" x14ac:dyDescent="0.25"/>
    <row r="3441" customFormat="1" ht="23.25" customHeight="1" x14ac:dyDescent="0.25"/>
    <row r="3442" customFormat="1" ht="23.25" customHeight="1" x14ac:dyDescent="0.25"/>
    <row r="3443" customFormat="1" ht="23.25" customHeight="1" x14ac:dyDescent="0.25"/>
    <row r="3444" customFormat="1" ht="23.25" customHeight="1" x14ac:dyDescent="0.25"/>
    <row r="3445" customFormat="1" ht="23.25" customHeight="1" x14ac:dyDescent="0.25"/>
    <row r="3446" customFormat="1" ht="23.25" customHeight="1" x14ac:dyDescent="0.25"/>
    <row r="3447" customFormat="1" ht="23.25" customHeight="1" x14ac:dyDescent="0.25"/>
    <row r="3448" customFormat="1" ht="23.25" customHeight="1" x14ac:dyDescent="0.25"/>
    <row r="3449" customFormat="1" ht="23.25" customHeight="1" x14ac:dyDescent="0.25"/>
    <row r="3450" customFormat="1" ht="23.25" customHeight="1" x14ac:dyDescent="0.25"/>
    <row r="3451" customFormat="1" ht="23.25" customHeight="1" x14ac:dyDescent="0.25"/>
    <row r="3452" customFormat="1" ht="23.25" customHeight="1" x14ac:dyDescent="0.25"/>
    <row r="3453" customFormat="1" ht="23.25" customHeight="1" x14ac:dyDescent="0.25"/>
    <row r="3454" customFormat="1" ht="23.25" customHeight="1" x14ac:dyDescent="0.25"/>
    <row r="3455" customFormat="1" ht="23.25" customHeight="1" x14ac:dyDescent="0.25"/>
    <row r="3456" customFormat="1" ht="23.25" customHeight="1" x14ac:dyDescent="0.25"/>
    <row r="3457" customFormat="1" ht="23.25" customHeight="1" x14ac:dyDescent="0.25"/>
    <row r="3458" customFormat="1" ht="23.25" customHeight="1" x14ac:dyDescent="0.25"/>
    <row r="3459" customFormat="1" ht="23.25" customHeight="1" x14ac:dyDescent="0.25"/>
    <row r="3460" customFormat="1" ht="23.25" customHeight="1" x14ac:dyDescent="0.25"/>
    <row r="3461" customFormat="1" ht="23.25" customHeight="1" x14ac:dyDescent="0.25"/>
    <row r="3462" customFormat="1" ht="23.25" customHeight="1" x14ac:dyDescent="0.25"/>
    <row r="3463" customFormat="1" ht="23.25" customHeight="1" x14ac:dyDescent="0.25"/>
    <row r="3464" customFormat="1" ht="23.25" customHeight="1" x14ac:dyDescent="0.25"/>
    <row r="3465" customFormat="1" ht="23.25" customHeight="1" x14ac:dyDescent="0.25"/>
    <row r="3466" customFormat="1" ht="23.25" customHeight="1" x14ac:dyDescent="0.25"/>
    <row r="3467" customFormat="1" ht="23.25" customHeight="1" x14ac:dyDescent="0.25"/>
    <row r="3468" customFormat="1" ht="23.25" customHeight="1" x14ac:dyDescent="0.25"/>
    <row r="3469" customFormat="1" ht="23.25" customHeight="1" x14ac:dyDescent="0.25"/>
    <row r="3470" customFormat="1" ht="23.25" customHeight="1" x14ac:dyDescent="0.25"/>
    <row r="3471" customFormat="1" ht="23.25" customHeight="1" x14ac:dyDescent="0.25"/>
    <row r="3472" customFormat="1" ht="23.25" customHeight="1" x14ac:dyDescent="0.25"/>
    <row r="3473" customFormat="1" ht="23.25" customHeight="1" x14ac:dyDescent="0.25"/>
    <row r="3474" customFormat="1" ht="23.25" customHeight="1" x14ac:dyDescent="0.25"/>
    <row r="3475" customFormat="1" ht="23.25" customHeight="1" x14ac:dyDescent="0.25"/>
    <row r="3476" customFormat="1" ht="23.25" customHeight="1" x14ac:dyDescent="0.25"/>
    <row r="3477" customFormat="1" ht="23.25" customHeight="1" x14ac:dyDescent="0.25"/>
    <row r="3478" customFormat="1" ht="23.25" customHeight="1" x14ac:dyDescent="0.25"/>
    <row r="3479" customFormat="1" ht="23.25" customHeight="1" x14ac:dyDescent="0.25"/>
    <row r="3480" customFormat="1" ht="23.25" customHeight="1" x14ac:dyDescent="0.25"/>
    <row r="3481" customFormat="1" ht="23.25" customHeight="1" x14ac:dyDescent="0.25"/>
    <row r="3482" customFormat="1" ht="23.25" customHeight="1" x14ac:dyDescent="0.25"/>
    <row r="3483" customFormat="1" ht="23.25" customHeight="1" x14ac:dyDescent="0.25"/>
    <row r="3484" customFormat="1" ht="23.25" customHeight="1" x14ac:dyDescent="0.25"/>
    <row r="3485" customFormat="1" ht="23.25" customHeight="1" x14ac:dyDescent="0.25"/>
    <row r="3486" customFormat="1" ht="23.25" customHeight="1" x14ac:dyDescent="0.25"/>
    <row r="3487" customFormat="1" ht="23.25" customHeight="1" x14ac:dyDescent="0.25"/>
    <row r="3488" customFormat="1" ht="23.25" customHeight="1" x14ac:dyDescent="0.25"/>
    <row r="3489" customFormat="1" ht="23.25" customHeight="1" x14ac:dyDescent="0.25"/>
    <row r="3490" customFormat="1" ht="23.25" customHeight="1" x14ac:dyDescent="0.25"/>
    <row r="3491" customFormat="1" ht="23.25" customHeight="1" x14ac:dyDescent="0.25"/>
    <row r="3492" customFormat="1" ht="23.25" customHeight="1" x14ac:dyDescent="0.25"/>
    <row r="3493" customFormat="1" ht="23.25" customHeight="1" x14ac:dyDescent="0.25"/>
    <row r="3494" customFormat="1" ht="23.25" customHeight="1" x14ac:dyDescent="0.25"/>
    <row r="3495" customFormat="1" ht="23.25" customHeight="1" x14ac:dyDescent="0.25"/>
    <row r="3496" customFormat="1" ht="23.25" customHeight="1" x14ac:dyDescent="0.25"/>
    <row r="3497" customFormat="1" ht="23.25" customHeight="1" x14ac:dyDescent="0.25"/>
    <row r="3498" customFormat="1" ht="23.25" customHeight="1" x14ac:dyDescent="0.25"/>
    <row r="3499" customFormat="1" ht="23.25" customHeight="1" x14ac:dyDescent="0.25"/>
    <row r="3500" customFormat="1" ht="23.25" customHeight="1" x14ac:dyDescent="0.25"/>
    <row r="3501" customFormat="1" ht="23.25" customHeight="1" x14ac:dyDescent="0.25"/>
    <row r="3502" customFormat="1" ht="23.25" customHeight="1" x14ac:dyDescent="0.25"/>
    <row r="3503" customFormat="1" ht="23.25" customHeight="1" x14ac:dyDescent="0.25"/>
    <row r="3504" customFormat="1" ht="23.25" customHeight="1" x14ac:dyDescent="0.25"/>
    <row r="3505" customFormat="1" ht="23.25" customHeight="1" x14ac:dyDescent="0.25"/>
    <row r="3506" customFormat="1" ht="23.25" customHeight="1" x14ac:dyDescent="0.25"/>
    <row r="3507" customFormat="1" ht="23.25" customHeight="1" x14ac:dyDescent="0.25"/>
    <row r="3508" customFormat="1" ht="23.25" customHeight="1" x14ac:dyDescent="0.25"/>
    <row r="3509" customFormat="1" ht="23.25" customHeight="1" x14ac:dyDescent="0.25"/>
    <row r="3510" customFormat="1" ht="23.25" customHeight="1" x14ac:dyDescent="0.25"/>
    <row r="3511" customFormat="1" ht="23.25" customHeight="1" x14ac:dyDescent="0.25"/>
    <row r="3512" customFormat="1" ht="23.25" customHeight="1" x14ac:dyDescent="0.25"/>
    <row r="3513" customFormat="1" ht="23.25" customHeight="1" x14ac:dyDescent="0.25"/>
    <row r="3514" customFormat="1" ht="23.25" customHeight="1" x14ac:dyDescent="0.25"/>
    <row r="3515" customFormat="1" ht="23.25" customHeight="1" x14ac:dyDescent="0.25"/>
    <row r="3516" customFormat="1" ht="23.25" customHeight="1" x14ac:dyDescent="0.25"/>
    <row r="3517" customFormat="1" ht="23.25" customHeight="1" x14ac:dyDescent="0.25"/>
    <row r="3518" customFormat="1" ht="23.25" customHeight="1" x14ac:dyDescent="0.25"/>
    <row r="3519" customFormat="1" ht="23.25" customHeight="1" x14ac:dyDescent="0.25"/>
    <row r="3520" customFormat="1" ht="23.25" customHeight="1" x14ac:dyDescent="0.25"/>
    <row r="3521" customFormat="1" ht="23.25" customHeight="1" x14ac:dyDescent="0.25"/>
    <row r="3522" customFormat="1" ht="23.25" customHeight="1" x14ac:dyDescent="0.25"/>
    <row r="3523" customFormat="1" ht="23.25" customHeight="1" x14ac:dyDescent="0.25"/>
    <row r="3524" customFormat="1" ht="23.25" customHeight="1" x14ac:dyDescent="0.25"/>
    <row r="3525" customFormat="1" ht="23.25" customHeight="1" x14ac:dyDescent="0.25"/>
    <row r="3526" customFormat="1" ht="23.25" customHeight="1" x14ac:dyDescent="0.25"/>
    <row r="3527" customFormat="1" ht="23.25" customHeight="1" x14ac:dyDescent="0.25"/>
    <row r="3528" customFormat="1" ht="23.25" customHeight="1" x14ac:dyDescent="0.25"/>
    <row r="3529" customFormat="1" ht="23.25" customHeight="1" x14ac:dyDescent="0.25"/>
    <row r="3530" customFormat="1" ht="23.25" customHeight="1" x14ac:dyDescent="0.25"/>
    <row r="3531" customFormat="1" ht="23.25" customHeight="1" x14ac:dyDescent="0.25"/>
    <row r="3532" customFormat="1" ht="23.25" customHeight="1" x14ac:dyDescent="0.25"/>
    <row r="3533" customFormat="1" ht="23.25" customHeight="1" x14ac:dyDescent="0.25"/>
    <row r="3534" customFormat="1" ht="23.25" customHeight="1" x14ac:dyDescent="0.25"/>
    <row r="3535" customFormat="1" ht="23.25" customHeight="1" x14ac:dyDescent="0.25"/>
    <row r="3536" customFormat="1" ht="23.25" customHeight="1" x14ac:dyDescent="0.25"/>
    <row r="3537" customFormat="1" ht="23.25" customHeight="1" x14ac:dyDescent="0.25"/>
    <row r="3538" customFormat="1" ht="23.25" customHeight="1" x14ac:dyDescent="0.25"/>
    <row r="3539" customFormat="1" ht="23.25" customHeight="1" x14ac:dyDescent="0.25"/>
    <row r="3540" customFormat="1" ht="23.25" customHeight="1" x14ac:dyDescent="0.25"/>
    <row r="3541" customFormat="1" ht="23.25" customHeight="1" x14ac:dyDescent="0.25"/>
    <row r="3542" customFormat="1" ht="23.25" customHeight="1" x14ac:dyDescent="0.25"/>
    <row r="3543" customFormat="1" ht="23.25" customHeight="1" x14ac:dyDescent="0.25"/>
    <row r="3544" customFormat="1" ht="23.25" customHeight="1" x14ac:dyDescent="0.25"/>
    <row r="3545" customFormat="1" ht="23.25" customHeight="1" x14ac:dyDescent="0.25"/>
    <row r="3546" customFormat="1" ht="23.25" customHeight="1" x14ac:dyDescent="0.25"/>
    <row r="3547" customFormat="1" ht="23.25" customHeight="1" x14ac:dyDescent="0.25"/>
    <row r="3548" customFormat="1" ht="23.25" customHeight="1" x14ac:dyDescent="0.25"/>
    <row r="3549" customFormat="1" ht="23.25" customHeight="1" x14ac:dyDescent="0.25"/>
    <row r="3550" customFormat="1" ht="23.25" customHeight="1" x14ac:dyDescent="0.25"/>
    <row r="3551" customFormat="1" ht="23.25" customHeight="1" x14ac:dyDescent="0.25"/>
    <row r="3552" customFormat="1" ht="23.25" customHeight="1" x14ac:dyDescent="0.25"/>
    <row r="3553" customFormat="1" ht="23.25" customHeight="1" x14ac:dyDescent="0.25"/>
    <row r="3554" customFormat="1" ht="23.25" customHeight="1" x14ac:dyDescent="0.25"/>
  </sheetData>
  <sheetProtection formatCells="0" formatColumns="0" formatRows="0" insertColumns="0" insertRows="0" deleteColumns="0" deleteRows="0" autoFilter="0"/>
  <sortState xmlns:xlrd2="http://schemas.microsoft.com/office/spreadsheetml/2017/richdata2" ref="D2:R3227">
    <sortCondition ref="D2:D3227"/>
  </sortState>
  <printOptions horizontalCentered="1"/>
  <pageMargins left="0.19685039370078741" right="0.19685039370078741" top="0.39370078740157483" bottom="0.39370078740157483" header="0" footer="0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view="pageBreakPreview" zoomScaleNormal="115" zoomScaleSheetLayoutView="100" workbookViewId="0">
      <pane ySplit="2" topLeftCell="A12" activePane="bottomLeft" state="frozen"/>
      <selection activeCell="T12" sqref="T12:AI12"/>
      <selection pane="bottomLeft" activeCell="A3" sqref="A3:P3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148">
        <v>1</v>
      </c>
      <c r="S1" s="97">
        <f>+R1+50</f>
        <v>51</v>
      </c>
      <c r="T1" s="97">
        <f>+S1+50</f>
        <v>101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27" t="str">
        <f>Sheet2!T12</f>
        <v xml:space="preserve">PRINTING MEMO - SPRING SEMESTER 2024 - MIDTERM EXAMINATION </v>
      </c>
      <c r="B3" s="246"/>
      <c r="C3" s="246"/>
      <c r="D3" s="246"/>
      <c r="E3" s="246"/>
      <c r="F3" s="246"/>
      <c r="G3" s="246"/>
      <c r="H3" s="246"/>
      <c r="I3" s="246"/>
      <c r="J3" s="246"/>
      <c r="K3" s="246"/>
      <c r="L3" s="246"/>
      <c r="M3" s="246"/>
      <c r="N3" s="246"/>
      <c r="O3" s="246"/>
      <c r="P3" s="246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47" t="s">
        <v>2</v>
      </c>
      <c r="B5" s="247"/>
      <c r="C5" s="101"/>
      <c r="D5" s="248" t="str">
        <f>VLOOKUP(R5,Sheet2!$A$12:$O$27093,5,0)</f>
        <v>CHEM726---RESEARCH METHODOLOGY SEC 1</v>
      </c>
      <c r="E5" s="248"/>
      <c r="F5" s="248"/>
      <c r="G5" s="248"/>
      <c r="H5" s="248"/>
      <c r="I5" s="248"/>
      <c r="J5" s="248"/>
      <c r="K5" s="248"/>
      <c r="L5" s="248"/>
      <c r="M5" s="248"/>
      <c r="N5" s="103"/>
      <c r="O5" s="228" t="s">
        <v>14</v>
      </c>
      <c r="P5" s="230">
        <f>+R5</f>
        <v>1</v>
      </c>
      <c r="R5" s="49">
        <f>+R1</f>
        <v>1</v>
      </c>
    </row>
    <row r="6" spans="1:20" ht="24.95" customHeight="1" thickBot="1" x14ac:dyDescent="0.3">
      <c r="A6" s="247"/>
      <c r="B6" s="247"/>
      <c r="C6" s="104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33" t="s">
        <v>13</v>
      </c>
      <c r="B8" s="233"/>
      <c r="C8" s="110"/>
      <c r="D8" s="234" t="str">
        <f>VLOOKUP(R5,Sheet2!$A$12:$O$27094,4,0)</f>
        <v>140777---M.Phil CHEM.</v>
      </c>
      <c r="E8" s="234"/>
      <c r="F8" s="234"/>
      <c r="G8" s="234"/>
      <c r="H8" s="234"/>
      <c r="I8" s="234"/>
      <c r="J8" s="234"/>
      <c r="K8" s="234"/>
      <c r="L8" s="234"/>
      <c r="M8" s="234"/>
      <c r="N8" s="111"/>
      <c r="O8" s="244" t="s">
        <v>15</v>
      </c>
      <c r="P8" s="245"/>
    </row>
    <row r="9" spans="1:20" s="113" customFormat="1" ht="24.95" customHeight="1" thickBot="1" x14ac:dyDescent="0.3">
      <c r="A9" s="233"/>
      <c r="B9" s="233"/>
      <c r="C9" s="112"/>
      <c r="D9" s="235"/>
      <c r="E9" s="235"/>
      <c r="F9" s="235"/>
      <c r="G9" s="235"/>
      <c r="H9" s="235"/>
      <c r="I9" s="235"/>
      <c r="J9" s="235"/>
      <c r="K9" s="235"/>
      <c r="L9" s="235"/>
      <c r="M9" s="235"/>
      <c r="O9" s="250">
        <f>VLOOKUP(R5,Sheet2!$A$12:$V$16068,13,0)</f>
        <v>13</v>
      </c>
      <c r="P9" s="250"/>
      <c r="R9" s="114"/>
    </row>
    <row r="10" spans="1:20" s="113" customFormat="1" ht="6" customHeight="1" thickBot="1" x14ac:dyDescent="0.3">
      <c r="A10" s="109"/>
      <c r="B10" s="109"/>
      <c r="C10" s="115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54" t="str">
        <f>VLOOKUP(R5,Sheet2!$A$12:$V$16068,9,0)</f>
        <v>NB - 01</v>
      </c>
      <c r="H11" s="255"/>
      <c r="I11" s="255"/>
      <c r="J11" s="255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">
      <c r="A13" s="222" t="s">
        <v>16</v>
      </c>
      <c r="B13" s="223"/>
      <c r="C13" s="123"/>
      <c r="D13" s="252" t="str">
        <f>VLOOKUP(R5,Sheet2!$A$12:$R$16068,16,0)</f>
        <v>ANSWER SCRIPTS - REQUIRED</v>
      </c>
      <c r="E13" s="253"/>
      <c r="F13" s="253"/>
      <c r="G13" s="253"/>
      <c r="H13" s="253"/>
      <c r="I13" s="253"/>
      <c r="J13" s="253"/>
      <c r="K13" s="253"/>
      <c r="L13" s="124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27" t="str">
        <f>A3</f>
        <v xml:space="preserve">PRINTING MEMO - SPRING SEMESTER 2024 - MIDTERM EXAMINATION </v>
      </c>
      <c r="B20" s="227"/>
      <c r="C20" s="227"/>
      <c r="D20" s="227"/>
      <c r="E20" s="227"/>
      <c r="F20" s="227"/>
      <c r="G20" s="227"/>
      <c r="H20" s="227"/>
      <c r="I20" s="227"/>
      <c r="J20" s="227"/>
      <c r="K20" s="227"/>
      <c r="L20" s="227"/>
      <c r="M20" s="227"/>
      <c r="N20" s="227"/>
      <c r="O20" s="227"/>
      <c r="P20" s="227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47" t="s">
        <v>2</v>
      </c>
      <c r="B22" s="247"/>
      <c r="C22" s="101"/>
      <c r="D22" s="248" t="str">
        <f>VLOOKUP(R22,Sheet2!$A$12:$O$27093,5,0)</f>
        <v>IR731---INTERNATIONAL POLITICAL ECONOMY SEC 1</v>
      </c>
      <c r="E22" s="248"/>
      <c r="F22" s="248"/>
      <c r="G22" s="248"/>
      <c r="H22" s="248"/>
      <c r="I22" s="248"/>
      <c r="J22" s="248"/>
      <c r="K22" s="248"/>
      <c r="L22" s="248"/>
      <c r="M22" s="248"/>
      <c r="N22" s="103"/>
      <c r="O22" s="228" t="s">
        <v>14</v>
      </c>
      <c r="P22" s="230">
        <f>+R22</f>
        <v>51</v>
      </c>
      <c r="R22" s="49">
        <f>+S1</f>
        <v>51</v>
      </c>
    </row>
    <row r="23" spans="1:18" ht="24.95" customHeight="1" thickBot="1" x14ac:dyDescent="0.3">
      <c r="A23" s="247"/>
      <c r="B23" s="247"/>
      <c r="C23" s="104"/>
      <c r="D23" s="249"/>
      <c r="E23" s="249"/>
      <c r="F23" s="249"/>
      <c r="G23" s="249"/>
      <c r="H23" s="249"/>
      <c r="I23" s="249"/>
      <c r="J23" s="249"/>
      <c r="K23" s="249"/>
      <c r="L23" s="249"/>
      <c r="M23" s="24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33" t="s">
        <v>13</v>
      </c>
      <c r="B25" s="233"/>
      <c r="C25" s="110"/>
      <c r="D25" s="234" t="str">
        <f>VLOOKUP(R22,Sheet2!$A$12:$O$27094,4,0)</f>
        <v>140993---M.Phil IR</v>
      </c>
      <c r="E25" s="234"/>
      <c r="F25" s="234"/>
      <c r="G25" s="234"/>
      <c r="H25" s="234"/>
      <c r="I25" s="234"/>
      <c r="J25" s="234"/>
      <c r="K25" s="234"/>
      <c r="L25" s="234"/>
      <c r="M25" s="234"/>
      <c r="N25" s="111"/>
      <c r="O25" s="237" t="s">
        <v>15</v>
      </c>
      <c r="P25" s="238"/>
    </row>
    <row r="26" spans="1:18" s="113" customFormat="1" ht="24.95" customHeight="1" thickBot="1" x14ac:dyDescent="0.3">
      <c r="A26" s="233"/>
      <c r="B26" s="233"/>
      <c r="C26" s="112"/>
      <c r="D26" s="235"/>
      <c r="E26" s="235"/>
      <c r="F26" s="235"/>
      <c r="G26" s="235"/>
      <c r="H26" s="235"/>
      <c r="I26" s="235"/>
      <c r="J26" s="235"/>
      <c r="K26" s="235"/>
      <c r="L26" s="235"/>
      <c r="M26" s="235"/>
      <c r="O26" s="216">
        <f>VLOOKUP(R22,Sheet2!$A$12:$V$16068,13,0)</f>
        <v>9</v>
      </c>
      <c r="P26" s="217"/>
      <c r="R26" s="114"/>
    </row>
    <row r="27" spans="1:18" s="113" customFormat="1" ht="6" customHeight="1" thickBot="1" x14ac:dyDescent="0.3">
      <c r="A27" s="109"/>
      <c r="B27" s="109"/>
      <c r="C27" s="115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- 17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">
      <c r="A30" s="222" t="s">
        <v>16</v>
      </c>
      <c r="B30" s="223"/>
      <c r="C30" s="123"/>
      <c r="D30" s="252" t="str">
        <f>VLOOKUP(R22,Sheet2!$A$12:$R$16068,16,0)</f>
        <v>ANSWER SCRIPTS - REQUIRED</v>
      </c>
      <c r="E30" s="253"/>
      <c r="F30" s="253"/>
      <c r="G30" s="253"/>
      <c r="H30" s="253"/>
      <c r="I30" s="253"/>
      <c r="J30" s="253"/>
      <c r="K30" s="253"/>
      <c r="L30" s="124"/>
      <c r="M30" s="105"/>
      <c r="N30" s="131"/>
      <c r="O30" s="220"/>
      <c r="P30" s="221"/>
    </row>
    <row r="31" spans="1:18" ht="6" customHeight="1" x14ac:dyDescent="0.25">
      <c r="A31" s="134"/>
      <c r="B31" s="134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27" t="str">
        <f>A3</f>
        <v xml:space="preserve">PRINTING MEMO - SPRING SEMESTER 2024 - MIDTERM EXAMINATION </v>
      </c>
      <c r="B37" s="227"/>
      <c r="C37" s="227"/>
      <c r="D37" s="227"/>
      <c r="E37" s="227"/>
      <c r="F37" s="227"/>
      <c r="G37" s="227"/>
      <c r="H37" s="227"/>
      <c r="I37" s="227"/>
      <c r="J37" s="227"/>
      <c r="K37" s="227"/>
      <c r="L37" s="227"/>
      <c r="M37" s="227"/>
      <c r="N37" s="227"/>
      <c r="O37" s="227"/>
      <c r="P37" s="227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05 MAY 2024</v>
      </c>
      <c r="P38" s="236"/>
    </row>
    <row r="39" spans="1:18" ht="21.75" customHeight="1" thickBot="1" x14ac:dyDescent="0.3">
      <c r="A39" s="247" t="s">
        <v>2</v>
      </c>
      <c r="B39" s="247"/>
      <c r="C39" s="101"/>
      <c r="D39" s="248" t="str">
        <f>VLOOKUP(R39,Sheet2!$A$12:$O$27093,5,0)</f>
        <v>CSC7104---ADVANCED COMPUTER ARCHITECTURE SEC 1</v>
      </c>
      <c r="E39" s="248"/>
      <c r="F39" s="248"/>
      <c r="G39" s="248"/>
      <c r="H39" s="248"/>
      <c r="I39" s="248"/>
      <c r="J39" s="248"/>
      <c r="K39" s="248"/>
      <c r="L39" s="248"/>
      <c r="M39" s="248"/>
      <c r="N39" s="103"/>
      <c r="O39" s="228" t="s">
        <v>14</v>
      </c>
      <c r="P39" s="230">
        <f>+R39</f>
        <v>101</v>
      </c>
      <c r="R39" s="49">
        <f>+T1</f>
        <v>101</v>
      </c>
    </row>
    <row r="40" spans="1:18" ht="24.95" customHeight="1" thickBot="1" x14ac:dyDescent="0.3">
      <c r="A40" s="247"/>
      <c r="B40" s="247"/>
      <c r="C40" s="104"/>
      <c r="D40" s="249"/>
      <c r="E40" s="249"/>
      <c r="F40" s="249"/>
      <c r="G40" s="249"/>
      <c r="H40" s="249"/>
      <c r="I40" s="249"/>
      <c r="J40" s="249"/>
      <c r="K40" s="249"/>
      <c r="L40" s="249"/>
      <c r="M40" s="24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33" t="s">
        <v>13</v>
      </c>
      <c r="B42" s="233"/>
      <c r="C42" s="110"/>
      <c r="D42" s="234" t="str">
        <f>VLOOKUP(R39,Sheet2!$A$12:$O$27094,4,0)</f>
        <v>141816---MS CS</v>
      </c>
      <c r="E42" s="234"/>
      <c r="F42" s="234"/>
      <c r="G42" s="234"/>
      <c r="H42" s="234"/>
      <c r="I42" s="234"/>
      <c r="J42" s="234"/>
      <c r="K42" s="234"/>
      <c r="L42" s="234"/>
      <c r="M42" s="234"/>
      <c r="N42" s="137"/>
      <c r="O42" s="256" t="s">
        <v>15</v>
      </c>
      <c r="P42" s="238"/>
    </row>
    <row r="43" spans="1:18" s="113" customFormat="1" ht="24.95" customHeight="1" thickBot="1" x14ac:dyDescent="0.3">
      <c r="A43" s="233"/>
      <c r="B43" s="233"/>
      <c r="C43" s="112"/>
      <c r="D43" s="235"/>
      <c r="E43" s="235"/>
      <c r="F43" s="235"/>
      <c r="G43" s="235"/>
      <c r="H43" s="235"/>
      <c r="I43" s="235"/>
      <c r="J43" s="235"/>
      <c r="K43" s="235"/>
      <c r="L43" s="235"/>
      <c r="M43" s="235"/>
      <c r="O43" s="218">
        <f>VLOOKUP(R39,Sheet2!$A$12:$V$16068,13,0)</f>
        <v>3</v>
      </c>
      <c r="P43" s="219"/>
      <c r="R43" s="114"/>
    </row>
    <row r="44" spans="1:18" s="113" customFormat="1" ht="6" customHeight="1" thickBot="1" x14ac:dyDescent="0.3">
      <c r="A44" s="109"/>
      <c r="B44" s="109"/>
      <c r="C44" s="115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ECR</v>
      </c>
      <c r="E45" s="107" t="s">
        <v>49</v>
      </c>
      <c r="F45" s="118"/>
      <c r="G45" s="261" t="str">
        <f>VLOOKUP(R39,Sheet2!$A$12:$V$16068,9,0)</f>
        <v>OB - LAB - 80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22" t="s">
        <v>16</v>
      </c>
      <c r="B47" s="223"/>
      <c r="C47" s="123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sheetProtection algorithmName="SHA-512" hashValue="kea/nmPtZXted67fPFUgT6sV5p6tuweg55vG9DB2AW+R3mFBksWkMxuaXG6U8JyP4gUZzuhuYg2LfgHmJKBdIw==" saltValue="sbtxKnC+9j/xDbGNwBtSXQ==" spinCount="100000" sheet="1" objects="1" scenarios="1"/>
  <mergeCells count="52">
    <mergeCell ref="G28:J28"/>
    <mergeCell ref="G45:J45"/>
    <mergeCell ref="D22:M23"/>
    <mergeCell ref="A22:B23"/>
    <mergeCell ref="E33:G33"/>
    <mergeCell ref="A45:B45"/>
    <mergeCell ref="D30:K30"/>
    <mergeCell ref="O39:O40"/>
    <mergeCell ref="P39:P40"/>
    <mergeCell ref="A35:P35"/>
    <mergeCell ref="A37:P37"/>
    <mergeCell ref="O33:P33"/>
    <mergeCell ref="O38:P38"/>
    <mergeCell ref="A32:D33"/>
    <mergeCell ref="A39:B40"/>
    <mergeCell ref="D39:M40"/>
    <mergeCell ref="O42:P42"/>
    <mergeCell ref="A47:B47"/>
    <mergeCell ref="O43:P47"/>
    <mergeCell ref="A42:B43"/>
    <mergeCell ref="D42:M43"/>
    <mergeCell ref="D47:K47"/>
    <mergeCell ref="A1:P1"/>
    <mergeCell ref="O8:P8"/>
    <mergeCell ref="A3:P3"/>
    <mergeCell ref="O4:P4"/>
    <mergeCell ref="O5:O6"/>
    <mergeCell ref="P5:P6"/>
    <mergeCell ref="D8:M9"/>
    <mergeCell ref="A5:B6"/>
    <mergeCell ref="D5:M6"/>
    <mergeCell ref="A8:B9"/>
    <mergeCell ref="O9:P13"/>
    <mergeCell ref="A11:B11"/>
    <mergeCell ref="D13:K13"/>
    <mergeCell ref="G11:J11"/>
    <mergeCell ref="O26:P30"/>
    <mergeCell ref="A13:B13"/>
    <mergeCell ref="A30:B30"/>
    <mergeCell ref="E16:G16"/>
    <mergeCell ref="O16:P16"/>
    <mergeCell ref="A18:P18"/>
    <mergeCell ref="A20:P20"/>
    <mergeCell ref="O22:O23"/>
    <mergeCell ref="P22:P23"/>
    <mergeCell ref="A28:B28"/>
    <mergeCell ref="A25:B26"/>
    <mergeCell ref="D25:M26"/>
    <mergeCell ref="O21:P21"/>
    <mergeCell ref="O25:P25"/>
    <mergeCell ref="E14:G14"/>
    <mergeCell ref="A15:D16"/>
  </mergeCells>
  <pageMargins left="0.7" right="0.1" top="0.25" bottom="0.25" header="0" footer="0"/>
  <pageSetup paperSize="9" scale="98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2</v>
      </c>
      <c r="S1" s="97">
        <f>'1'!S1+1</f>
        <v>52</v>
      </c>
      <c r="T1" s="97">
        <f>'1'!T1+1</f>
        <v>102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CHEM8203---ADVANCED RESEARCH METHODOLOGY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2</v>
      </c>
      <c r="R5" s="49">
        <f>+R1</f>
        <v>2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140880---Ph. D CHEM.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7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- 01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IR731---INTERNATIONAL POLITICAL ECONOMY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52</v>
      </c>
      <c r="R22" s="49">
        <f>+S1</f>
        <v>52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140993---M.Phil IR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3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- 18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SE326---MOBILE APPLICATION DEVELOPMENT SEC 3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102</v>
      </c>
      <c r="R39" s="49">
        <f>+T1</f>
        <v>102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142019---BS SE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- 01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view="pageBreakPreview" topLeftCell="C1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3</v>
      </c>
      <c r="S1" s="97">
        <f>'2'!S1+1</f>
        <v>53</v>
      </c>
      <c r="T1" s="97">
        <f>'2'!T1+1</f>
        <v>103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IR704---FOREIGN POLICY ANALYSIS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3</v>
      </c>
      <c r="R5" s="49">
        <f>+R1</f>
        <v>3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140992---M.Phil IR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8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- 01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URD728---JADEED TANQEED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53</v>
      </c>
      <c r="R22" s="49">
        <f>+S1</f>
        <v>53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141036---M.Phil Urdu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10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- 18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SE326---MOBILE APPLICATION DEVELOPMENT SEC 3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103</v>
      </c>
      <c r="R39" s="49">
        <f>+T1</f>
        <v>103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142019---BS SE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21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- 02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4</v>
      </c>
      <c r="S1" s="97">
        <f>'3'!S1+1</f>
        <v>54</v>
      </c>
      <c r="T1" s="97">
        <f>'3'!T1+1</f>
        <v>104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IR704---FOREIGN POLICY ANALYSIS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4</v>
      </c>
      <c r="R5" s="49">
        <f>+R1</f>
        <v>4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140992---M.Phil IR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- 02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URD915---MASHRAQI O MAGRABI TANQEEDI RUJHANAT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54</v>
      </c>
      <c r="R22" s="49">
        <f>+S1</f>
        <v>54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141050---Ph. D URDU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7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- 18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SE326---MOBILE APPLICATION DEVELOPMENT SEC 4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104</v>
      </c>
      <c r="R39" s="49">
        <f>+T1</f>
        <v>104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142020---BS SE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5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- 02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5</v>
      </c>
      <c r="S1" s="97">
        <f>'4'!S1+1</f>
        <v>55</v>
      </c>
      <c r="T1" s="97">
        <f>'4'!T1+1</f>
        <v>105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Urd729---TARJUMA ASOOL O RAWYAT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5</v>
      </c>
      <c r="R5" s="49">
        <f>+R1</f>
        <v>5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141037---M.Phil Urdu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10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- 02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URD924---URDU TADWEEN E MATAN,RAWYAT AUR DABISTAN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55</v>
      </c>
      <c r="R22" s="49">
        <f>+S1</f>
        <v>55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141057---Ph. D URDU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8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- 18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SE326---MOBILE APPLICATION DEVELOPMENT SEC 4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105</v>
      </c>
      <c r="R39" s="49">
        <f>+T1</f>
        <v>105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142020---BS SE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- 03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6</v>
      </c>
      <c r="S1" s="97">
        <f>'5'!S1+1</f>
        <v>56</v>
      </c>
      <c r="T1" s="97">
        <f>'5'!T1+1</f>
        <v>106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URD916---ADABI TAREIKH NAWAISI NAZRIYAT O RAWAYAT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6</v>
      </c>
      <c r="R5" s="49">
        <f>+R1</f>
        <v>6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141047---Ph. D URDU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7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- 02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MATH8205---ALGEBRAIC GEOMETRY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56</v>
      </c>
      <c r="R22" s="49">
        <f>+S1</f>
        <v>56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141090---Ph.D. Maths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- 18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SE326---MOBILE APPLICATION DEVELOPMENT SEC 4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106</v>
      </c>
      <c r="R39" s="49">
        <f>+T1</f>
        <v>106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142020---BS SE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- 04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7</v>
      </c>
      <c r="S1" s="97">
        <f>'6'!S1+1</f>
        <v>57</v>
      </c>
      <c r="T1" s="97">
        <f>'6'!T1+1</f>
        <v>107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URD926---TARJUMA ASOOL O RAWAYAT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7</v>
      </c>
      <c r="R5" s="49">
        <f>+R1</f>
        <v>7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141061---Ph. D URDU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8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- 02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MATH8205---ALGEBRAIC GEOMETRY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57</v>
      </c>
      <c r="R22" s="49">
        <f>+S1</f>
        <v>57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141090---Ph.D. Maths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6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- 19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SE326---MOBILE APPLICATION DEVELOPMENT SEC 4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107</v>
      </c>
      <c r="R39" s="49">
        <f>+T1</f>
        <v>107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142020---BS SE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- 05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8</v>
      </c>
      <c r="S1" s="97">
        <f>'7'!S1+1</f>
        <v>58</v>
      </c>
      <c r="T1" s="97">
        <f>'7'!T1+1</f>
        <v>108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MATH7210---NUMERICAL SOLUTION OF INTEGRAL EQUATION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8</v>
      </c>
      <c r="R5" s="49">
        <f>+R1</f>
        <v>8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141096---M.Phil Maths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3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- 02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MATH7228---GEOMETRY OF ALGEBRAIC STRUCTURE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58</v>
      </c>
      <c r="R22" s="49">
        <f>+S1</f>
        <v>58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141094---M.Phil Maths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12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- 19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108</v>
      </c>
      <c r="R39" s="49">
        <f>+T1</f>
        <v>108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142026---BS MC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22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- 05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9</v>
      </c>
      <c r="S1" s="97">
        <f>'8'!S1+1</f>
        <v>59</v>
      </c>
      <c r="T1" s="97">
        <f>'8'!T1+1</f>
        <v>109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MATH7210---NUMERICAL SOLUTION OF INTEGRAL EQUATION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9</v>
      </c>
      <c r="R5" s="49">
        <f>+R1</f>
        <v>9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141096---M.Phil Maths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11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- 03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ENG728---DIASPORIC LITERATURES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59</v>
      </c>
      <c r="R22" s="49">
        <f>+S1</f>
        <v>59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141130---M.Phil Eng.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10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- 19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109</v>
      </c>
      <c r="R39" s="49">
        <f>+T1</f>
        <v>109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142026---BS MC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22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- 06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10</v>
      </c>
      <c r="S1" s="97">
        <f>'9'!S1+1</f>
        <v>60</v>
      </c>
      <c r="T1" s="97">
        <f>'9'!T1+1</f>
        <v>110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ENG725---WORLD LITERATURE AND TRANSLATION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10</v>
      </c>
      <c r="R5" s="49">
        <f>+R1</f>
        <v>10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141122---M.Phil Eng.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15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- 03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ENG728---DIASPORIC LITERATURES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60</v>
      </c>
      <c r="R22" s="49">
        <f>+S1</f>
        <v>60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141130---M.Phil Eng.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9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- 20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110</v>
      </c>
      <c r="R39" s="49">
        <f>+T1</f>
        <v>110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142099---BS DFCS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- 06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11</v>
      </c>
      <c r="S1" s="97">
        <f>'10'!S1+1</f>
        <v>61</v>
      </c>
      <c r="T1" s="97">
        <f>'10'!T1+1</f>
        <v>111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ENG725---WORLD LITERATURE AND TRANSLATION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11</v>
      </c>
      <c r="R5" s="49">
        <f>+R1</f>
        <v>11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141122---M.Phil Eng.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- 04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MB7118---RESEARCH PLANNING AND METHODOLOGY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61</v>
      </c>
      <c r="R22" s="49">
        <f>+S1</f>
        <v>61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141189---M.Phil MB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11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- 20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111</v>
      </c>
      <c r="R39" s="49">
        <f>+T1</f>
        <v>111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142099---BS DFCS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- 07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12</v>
      </c>
      <c r="S1" s="97">
        <f>'11'!S1+1</f>
        <v>62</v>
      </c>
      <c r="T1" s="97">
        <f>'11'!T1+1</f>
        <v>112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MB7101---ADVANCES IN VIROLOGY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12</v>
      </c>
      <c r="R5" s="49">
        <f>+R1</f>
        <v>12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141186---M.Phil MB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11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- 04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MB7118---RESEARCH PLANNING AND METHODOLOGY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62</v>
      </c>
      <c r="R22" s="49">
        <f>+S1</f>
        <v>62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141196---M.Phil MB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7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- 20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112</v>
      </c>
      <c r="R39" s="49">
        <f>+T1</f>
        <v>112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142099---BS DFCS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- 08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13</v>
      </c>
      <c r="S1" s="97">
        <f>'12'!S1+1</f>
        <v>63</v>
      </c>
      <c r="T1" s="97">
        <f>'12'!T1+1</f>
        <v>113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MB7101---ADVANCES IN VIROLOGY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13</v>
      </c>
      <c r="R5" s="49">
        <f>+R1</f>
        <v>13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141192---M.Phil MB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9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- 04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MB8119---ADVANCED RESEARCH METHODOLOGY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63</v>
      </c>
      <c r="R22" s="49">
        <f>+S1</f>
        <v>63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141200---Ph.D. MB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3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- 20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2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113</v>
      </c>
      <c r="R39" s="49">
        <f>+T1</f>
        <v>113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142100---BS DFCS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12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- 08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14</v>
      </c>
      <c r="S1" s="97">
        <f>'13'!S1+1</f>
        <v>64</v>
      </c>
      <c r="T1" s="97">
        <f>'13'!T1+1</f>
        <v>114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SCM775---SUPPLY CHAIN MANAGEMENT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14</v>
      </c>
      <c r="R5" s="49">
        <f>+R1</f>
        <v>14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141281---MBA (2 Years)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- 04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MB8119---ADVANCED RESEARCH METHODOLOGY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64</v>
      </c>
      <c r="R22" s="49">
        <f>+S1</f>
        <v>64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141200---Ph.D. MB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3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- 21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2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114</v>
      </c>
      <c r="R39" s="49">
        <f>+T1</f>
        <v>114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142100---BS DFCS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B</v>
      </c>
      <c r="E45" s="107" t="s">
        <v>49</v>
      </c>
      <c r="F45" s="118"/>
      <c r="G45" s="261" t="str">
        <f>VLOOKUP(R39,Sheet2!$A$12:$V$16068,9,0)</f>
        <v>NB - 09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15</v>
      </c>
      <c r="S1" s="97">
        <f>'14'!S1+1</f>
        <v>65</v>
      </c>
      <c r="T1" s="97">
        <f>'14'!T1+1</f>
        <v>115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FIN775---CORPORATE FINANCE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15</v>
      </c>
      <c r="R5" s="49">
        <f>+R1</f>
        <v>15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141284---MBA (2 Years)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- 04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BMT711---BUSINESS RESEARCH METHODS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65</v>
      </c>
      <c r="R22" s="49">
        <f>+S1</f>
        <v>65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141274---MBA (2 Years)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- 21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2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115</v>
      </c>
      <c r="R39" s="49">
        <f>+T1</f>
        <v>115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142100---BS DFCS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3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B</v>
      </c>
      <c r="E45" s="107" t="s">
        <v>49</v>
      </c>
      <c r="F45" s="118"/>
      <c r="G45" s="261" t="str">
        <f>VLOOKUP(R39,Sheet2!$A$12:$V$16068,9,0)</f>
        <v>NB - 10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16</v>
      </c>
      <c r="S1" s="97">
        <f>'15'!S1+1</f>
        <v>66</v>
      </c>
      <c r="T1" s="97">
        <f>'15'!T1+1</f>
        <v>116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FIN775---CORPORATE FINANCE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16</v>
      </c>
      <c r="R5" s="49">
        <f>+R1</f>
        <v>16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141284---MBA (2 Years)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7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- 05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BMT740---PROJECT MANAGEMENT ESSENTIALS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66</v>
      </c>
      <c r="R22" s="49">
        <f>+S1</f>
        <v>66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141286---MBA (2 Years)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9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- 21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3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116</v>
      </c>
      <c r="R39" s="49">
        <f>+T1</f>
        <v>116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142101---BS DFCS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23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B</v>
      </c>
      <c r="E45" s="107" t="s">
        <v>49</v>
      </c>
      <c r="F45" s="118"/>
      <c r="G45" s="261" t="str">
        <f>VLOOKUP(R39,Sheet2!$A$12:$V$16068,9,0)</f>
        <v>NB - 10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17</v>
      </c>
      <c r="S1" s="97">
        <f>'16'!S1+1</f>
        <v>67</v>
      </c>
      <c r="T1" s="97">
        <f>'16'!T1+1</f>
        <v>117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FIN775---CORPORATE FINANCE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17</v>
      </c>
      <c r="R5" s="49">
        <f>+R1</f>
        <v>17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141293---MBA (2 Years)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8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- 05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BMT740---PROJECT MANAGEMENT ESSENTIALS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67</v>
      </c>
      <c r="R22" s="49">
        <f>+S1</f>
        <v>67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141291---MBA (2 Years)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8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- 21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3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117</v>
      </c>
      <c r="R39" s="49">
        <f>+T1</f>
        <v>117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142101---BS DFCS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B</v>
      </c>
      <c r="E45" s="107" t="s">
        <v>49</v>
      </c>
      <c r="F45" s="118"/>
      <c r="G45" s="261" t="str">
        <f>VLOOKUP(R39,Sheet2!$A$12:$V$16068,9,0)</f>
        <v>NB - 11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18</v>
      </c>
      <c r="S1" s="97">
        <f>'17'!S1+1</f>
        <v>68</v>
      </c>
      <c r="T1" s="97">
        <f>'17'!T1+1</f>
        <v>118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HRM748---COMPENSATION MANAGEMENT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18</v>
      </c>
      <c r="R5" s="49">
        <f>+R1</f>
        <v>18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141299---MBA (2 Years)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- 05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HRM752---EMPLOYEE ENGAGEMENT AND RETENTION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68</v>
      </c>
      <c r="R22" s="49">
        <f>+S1</f>
        <v>68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141308---MBA (2 Years)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8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- 21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CSC399---MOBILE APPLICATION AND DEVELOPMENT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118</v>
      </c>
      <c r="R39" s="49">
        <f>+T1</f>
        <v>118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142142---BSCS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12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B</v>
      </c>
      <c r="E45" s="107" t="s">
        <v>49</v>
      </c>
      <c r="F45" s="118"/>
      <c r="G45" s="261" t="str">
        <f>VLOOKUP(R39,Sheet2!$A$12:$V$16068,9,0)</f>
        <v>NB - 11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19</v>
      </c>
      <c r="S1" s="97">
        <f>'18'!S1+1</f>
        <v>69</v>
      </c>
      <c r="T1" s="97">
        <f>'18'!T1+1</f>
        <v>119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HRM748---COMPENSATION MANAGEMENT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19</v>
      </c>
      <c r="R5" s="49">
        <f>+R1</f>
        <v>19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141309---MBA (2 Years)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9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- 05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HRM752---EMPLOYEE ENGAGEMENT AND RETENTION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69</v>
      </c>
      <c r="R22" s="49">
        <f>+S1</f>
        <v>69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141308---MBA (2 Years)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- 22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CSC399---MOBILE APPLICATION AND DEVELOPMENT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119</v>
      </c>
      <c r="R39" s="49">
        <f>+T1</f>
        <v>119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142142---BSCS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B</v>
      </c>
      <c r="E45" s="107" t="s">
        <v>49</v>
      </c>
      <c r="F45" s="118"/>
      <c r="G45" s="261" t="str">
        <f>VLOOKUP(R39,Sheet2!$A$12:$V$16068,9,0)</f>
        <v>NB - 13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20</v>
      </c>
      <c r="S1" s="97">
        <f>'19'!S1+1</f>
        <v>70</v>
      </c>
      <c r="T1" s="97">
        <f>'19'!T1+1</f>
        <v>120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SCM768---STRATEGIC SUPPLY CHAIN MANAGMENT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20</v>
      </c>
      <c r="R5" s="49">
        <f>+R1</f>
        <v>20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141313---MBA (2 Years)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- 05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FIN772---INTERNATIONAL FINANCE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70</v>
      </c>
      <c r="R22" s="49">
        <f>+S1</f>
        <v>70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141314---MBA (2 Years)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3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- 22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CSC399---MOBILE APPLICATION AND DEVELOPMENT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120</v>
      </c>
      <c r="R39" s="49">
        <f>+T1</f>
        <v>120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142142---BSCS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13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B</v>
      </c>
      <c r="E45" s="107" t="s">
        <v>49</v>
      </c>
      <c r="F45" s="118"/>
      <c r="G45" s="261" t="str">
        <f>VLOOKUP(R39,Sheet2!$A$12:$V$16068,9,0)</f>
        <v>NB - 14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21</v>
      </c>
      <c r="S1" s="97">
        <f>'20'!S1+1</f>
        <v>71</v>
      </c>
      <c r="T1" s="97">
        <f>'20'!T1+1</f>
        <v>121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SCM768---STRATEGIC SUPPLY CHAIN MANAGMENT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21</v>
      </c>
      <c r="R5" s="49">
        <f>+R1</f>
        <v>21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141313---MBA (2 Years)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5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- 06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FIN772---INTERNATIONAL FINANCE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71</v>
      </c>
      <c r="R22" s="49">
        <f>+S1</f>
        <v>71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141316---MSBA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- 22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CSC399---MOBILE APPLICATION AND DEVELOPMENT SEC 2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121</v>
      </c>
      <c r="R39" s="49">
        <f>+T1</f>
        <v>121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142143---BSCS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13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B</v>
      </c>
      <c r="E45" s="107" t="s">
        <v>49</v>
      </c>
      <c r="F45" s="118"/>
      <c r="G45" s="261" t="str">
        <f>VLOOKUP(R39,Sheet2!$A$12:$V$16068,9,0)</f>
        <v>NB - 14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22</v>
      </c>
      <c r="S1" s="97">
        <f>'21'!S1+1</f>
        <v>72</v>
      </c>
      <c r="T1" s="97">
        <f>'21'!T1+1</f>
        <v>122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FIN784---BEHAVIORAL FINANCE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22</v>
      </c>
      <c r="R5" s="49">
        <f>+R1</f>
        <v>22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141315---MBA (2 Years)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3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- 06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HRM752---EMPLOYEE ENGAGEMENT AND RETENTION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72</v>
      </c>
      <c r="R22" s="49">
        <f>+S1</f>
        <v>72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141320---MSBA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- 22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CSC399---MOBILE APPLICATION AND DEVELOPMENT SEC 2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122</v>
      </c>
      <c r="R39" s="49">
        <f>+T1</f>
        <v>122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142143---BSCS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B</v>
      </c>
      <c r="E45" s="107" t="s">
        <v>49</v>
      </c>
      <c r="F45" s="118"/>
      <c r="G45" s="261" t="str">
        <f>VLOOKUP(R39,Sheet2!$A$12:$V$16068,9,0)</f>
        <v>NB - 15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23</v>
      </c>
      <c r="S1" s="97">
        <f>'22'!S1+1</f>
        <v>73</v>
      </c>
      <c r="T1" s="97">
        <f>'22'!T1+1</f>
        <v>123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FIN784---BEHAVIORAL FINANCE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23</v>
      </c>
      <c r="R5" s="49">
        <f>+R1</f>
        <v>23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141317---MSBA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- 06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HRM752---EMPLOYEE ENGAGEMENT AND RETENTION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73</v>
      </c>
      <c r="R22" s="49">
        <f>+S1</f>
        <v>73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141373---MBA (2 Years)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3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- 22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CSC399---MOBILE APPLICATION AND DEVELOPMENT SEC 2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123</v>
      </c>
      <c r="R39" s="49">
        <f>+T1</f>
        <v>123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142143---BSCS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10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B</v>
      </c>
      <c r="E45" s="107" t="s">
        <v>49</v>
      </c>
      <c r="F45" s="118"/>
      <c r="G45" s="261" t="str">
        <f>VLOOKUP(R39,Sheet2!$A$12:$V$16068,9,0)</f>
        <v>NB - 16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24</v>
      </c>
      <c r="S1" s="97">
        <f>'23'!S1+1</f>
        <v>74</v>
      </c>
      <c r="T1" s="97">
        <f>'23'!T1+1</f>
        <v>124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HRM748---COMPENSATION MANAGEMENT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24</v>
      </c>
      <c r="R5" s="49">
        <f>+R1</f>
        <v>24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141321---MSBA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- 06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Phys726---EXPERIMENTAL TECHNIQUES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74</v>
      </c>
      <c r="R22" s="49">
        <f>+S1</f>
        <v>74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141418---M.Phil Phys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- 22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CSC399---MOBILE APPLICATION AND DEVELOPMENT SEC 3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124</v>
      </c>
      <c r="R39" s="49">
        <f>+T1</f>
        <v>124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142144---BSCS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16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B</v>
      </c>
      <c r="E45" s="107" t="s">
        <v>49</v>
      </c>
      <c r="F45" s="118"/>
      <c r="G45" s="261" t="str">
        <f>VLOOKUP(R39,Sheet2!$A$12:$V$16068,9,0)</f>
        <v>NB - 16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view="pageBreakPreview" topLeftCell="A37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25</v>
      </c>
      <c r="S1" s="97">
        <f>'24'!S1+1</f>
        <v>75</v>
      </c>
      <c r="T1" s="97">
        <f>'24'!T1+1</f>
        <v>125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PHYS728---NANOMATERIAL SCIENCE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25</v>
      </c>
      <c r="R5" s="49">
        <f>+R1</f>
        <v>25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141423---M.Phil Phys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5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- 06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CSE7201---ADVANCED MACHINE LEARNING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75</v>
      </c>
      <c r="R22" s="49">
        <f>+S1</f>
        <v>75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141556---MS IT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- 22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CSC399---MOBILE APPLICATION AND DEVELOPMENT SEC 3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125</v>
      </c>
      <c r="R39" s="49">
        <f>+T1</f>
        <v>125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142144---BSCS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- 17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view="pageBreakPreview" topLeftCell="A13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26</v>
      </c>
      <c r="S1" s="97">
        <f>'25'!S1+1</f>
        <v>76</v>
      </c>
      <c r="T1" s="97">
        <f>'25'!T1+1</f>
        <v>126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ISL7204---CRITICAL STUDY OF ENGLISH TEXT ON ISLAM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26</v>
      </c>
      <c r="R5" s="49">
        <f>+R1</f>
        <v>26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141967---M.Phil ISL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11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- 06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CSE7201---ADVANCED MACHINE LEARNING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76</v>
      </c>
      <c r="R22" s="49">
        <f>+S1</f>
        <v>76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141557---MS IT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- 22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CSC399---MOBILE APPLICATION AND DEVELOPMENT SEC 3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126</v>
      </c>
      <c r="R39" s="49">
        <f>+T1</f>
        <v>126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142144---BSCS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6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- 18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27</v>
      </c>
      <c r="S1" s="97">
        <f>'26'!S1+1</f>
        <v>77</v>
      </c>
      <c r="T1" s="97">
        <f>'26'!T1+1</f>
        <v>127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47" t="str">
        <f>VLOOKUP(R5,Sheet2!$A$12:$Y$12043,2,0)</f>
        <v>04 MAY 2024</v>
      </c>
      <c r="P4" s="147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ZO7107---ADVANCES IN WILDLIFE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27</v>
      </c>
      <c r="R5" s="49">
        <f>+R1</f>
        <v>27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142116---M.Phil ZOO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- 06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47" t="str">
        <f>VLOOKUP(R22,Sheet2!$A$12:$Y$12043,2,0)</f>
        <v>05 MAY 2024</v>
      </c>
      <c r="P21" s="147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CSE7201---ADVANCED MACHINE LEARNING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77</v>
      </c>
      <c r="R22" s="49">
        <f>+S1</f>
        <v>77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141582---MS CS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7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- 22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47" t="str">
        <f>VLOOKUP(R39,Sheet2!$A$12:$Y$120043,2,0)</f>
        <v>06 MAY 2024</v>
      </c>
      <c r="P38" s="147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CSC5201---THEORY OF AUTOMATA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127</v>
      </c>
      <c r="R39" s="49">
        <f>+T1</f>
        <v>127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 xml:space="preserve">142172---Post ADP (CS) 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6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- 18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49">
    <mergeCell ref="A32:D33"/>
    <mergeCell ref="E33:G33"/>
    <mergeCell ref="O33:P33"/>
    <mergeCell ref="O39:O40"/>
    <mergeCell ref="P39:P40"/>
    <mergeCell ref="A35:P35"/>
    <mergeCell ref="A37:P37"/>
    <mergeCell ref="A39:B40"/>
    <mergeCell ref="D39:M40"/>
    <mergeCell ref="G45:J45"/>
    <mergeCell ref="O42:P42"/>
    <mergeCell ref="A45:B45"/>
    <mergeCell ref="A42:B43"/>
    <mergeCell ref="D42:M43"/>
    <mergeCell ref="D22:M23"/>
    <mergeCell ref="A22:B23"/>
    <mergeCell ref="O26:P30"/>
    <mergeCell ref="A30:B31"/>
    <mergeCell ref="A28:B28"/>
    <mergeCell ref="G28:J28"/>
    <mergeCell ref="A1:P1"/>
    <mergeCell ref="A3:P3"/>
    <mergeCell ref="O5:O6"/>
    <mergeCell ref="P5:P6"/>
    <mergeCell ref="A5:B6"/>
    <mergeCell ref="D5:M6"/>
    <mergeCell ref="O8:P8"/>
    <mergeCell ref="A11:B11"/>
    <mergeCell ref="A8:B9"/>
    <mergeCell ref="D8:M9"/>
    <mergeCell ref="O9:P13"/>
    <mergeCell ref="A13:B13"/>
    <mergeCell ref="G11:J11"/>
    <mergeCell ref="D47:K47"/>
    <mergeCell ref="D30:K30"/>
    <mergeCell ref="D13:K13"/>
    <mergeCell ref="A47:B47"/>
    <mergeCell ref="O43:P47"/>
    <mergeCell ref="E14:G14"/>
    <mergeCell ref="A15:D16"/>
    <mergeCell ref="E16:G16"/>
    <mergeCell ref="O16:P16"/>
    <mergeCell ref="D25:M26"/>
    <mergeCell ref="A18:P18"/>
    <mergeCell ref="A20:P20"/>
    <mergeCell ref="O25:P25"/>
    <mergeCell ref="O22:O23"/>
    <mergeCell ref="P22:P23"/>
    <mergeCell ref="A25:B26"/>
  </mergeCells>
  <pageMargins left="0.7" right="0.1" top="0.25" bottom="0.25" header="0" footer="0"/>
  <pageSetup paperSize="9" scale="98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28</v>
      </c>
      <c r="S1" s="97">
        <f>'27'!S1+1</f>
        <v>78</v>
      </c>
      <c r="T1" s="97">
        <f>'27'!T1+1</f>
        <v>128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ZO7107---ADVANCES IN WILDLIFE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28</v>
      </c>
      <c r="R5" s="49">
        <f>+R1</f>
        <v>28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142116---M.Phil ZOO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5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- 07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CSE7201---ADVANCED MACHINE LEARNING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78</v>
      </c>
      <c r="R22" s="49">
        <f>+S1</f>
        <v>78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141582---Ph. D CS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5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- 22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128</v>
      </c>
      <c r="R39" s="49">
        <f>+T1</f>
        <v>128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142180---BS WCCI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- 18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29</v>
      </c>
      <c r="S1" s="97">
        <f>'28'!S1+1</f>
        <v>79</v>
      </c>
      <c r="T1" s="97">
        <f>'28'!T1+1</f>
        <v>129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ZO7107---ADVANCES IN WILDLIFE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29</v>
      </c>
      <c r="R5" s="49">
        <f>+R1</f>
        <v>29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142120---M.Phil ZOO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12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- 07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CSE7201---ADVANCED MACHINE LEARNING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79</v>
      </c>
      <c r="R22" s="49">
        <f>+S1</f>
        <v>79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141582---MS AI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- 23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PHYS6204---NATURAL SCIENCE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129</v>
      </c>
      <c r="R39" s="49">
        <f>+T1</f>
        <v>129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142182---BS Urdu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- 18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30</v>
      </c>
      <c r="S1" s="97">
        <f>'29'!S1+1</f>
        <v>80</v>
      </c>
      <c r="T1" s="97">
        <f>'29'!T1+1</f>
        <v>130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MCN721---APPROACHES TO MASS COMMUNICATION STUDIES - II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30</v>
      </c>
      <c r="R5" s="49">
        <f>+R1</f>
        <v>30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142128---M.Phil MC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7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- 07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CSE7201---ADVANCED MACHINE LEARNING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80</v>
      </c>
      <c r="R22" s="49">
        <f>+S1</f>
        <v>80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141582---MS CS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3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- 23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MCN365---MEDIA MANAGEMENT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130</v>
      </c>
      <c r="R39" s="49">
        <f>+T1</f>
        <v>130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142196---BS MC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- 19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31</v>
      </c>
      <c r="S1" s="97">
        <f>'30'!S1+1</f>
        <v>81</v>
      </c>
      <c r="T1" s="97">
        <f>'30'!T1+1</f>
        <v>131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MCN714---ACADEMIC WRITING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31</v>
      </c>
      <c r="R5" s="49">
        <f>+R1</f>
        <v>31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142395---M.Phil MC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6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- 07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CSE7201---ADVANCED MACHINE LEARNING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81</v>
      </c>
      <c r="R22" s="49">
        <f>+S1</f>
        <v>81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141582---Ph. D CS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- 23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MCN365---MEDIA MANAGEMENT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131</v>
      </c>
      <c r="R39" s="49">
        <f>+T1</f>
        <v>131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142196---BS MC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- 20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32</v>
      </c>
      <c r="S1" s="97">
        <f>'31'!S1+1</f>
        <v>82</v>
      </c>
      <c r="T1" s="97">
        <f>'31'!T1+1</f>
        <v>132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BMT735---FINANCIAL ACCOUNTING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32</v>
      </c>
      <c r="R5" s="49">
        <f>+R1</f>
        <v>32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142444---MBA (2 Years)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- 08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DSC703---MACHINE LEARNING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82</v>
      </c>
      <c r="R22" s="49">
        <f>+S1</f>
        <v>82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141587---MS DS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14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- 23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MCN365---MEDIA MANAGEMENT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132</v>
      </c>
      <c r="R39" s="49">
        <f>+T1</f>
        <v>132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142196---BS MC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10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- 21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view="pageBreakPreview" topLeftCell="A19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33</v>
      </c>
      <c r="S1" s="97">
        <f>'32'!S1+1</f>
        <v>83</v>
      </c>
      <c r="T1" s="97">
        <f>'32'!T1+1</f>
        <v>133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ENG717---CRITICAL THEORIES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33</v>
      </c>
      <c r="R5" s="49">
        <f>+R1</f>
        <v>33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142449---M.Phil Eng.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- 08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CSC7104---ADVANCED COMPUTER ARCHITECTURE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83</v>
      </c>
      <c r="R22" s="49">
        <f>+S1</f>
        <v>83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141816---MS CS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5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- 23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APSY5101---INTRODUCTION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133</v>
      </c>
      <c r="R39" s="49">
        <f>+T1</f>
        <v>133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 xml:space="preserve">142269---ADP (MC) 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3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- 21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8554687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34</v>
      </c>
      <c r="S1" s="97">
        <f>'33'!S1+1</f>
        <v>84</v>
      </c>
      <c r="T1" s="97">
        <f>'33'!T1+1</f>
        <v>134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FIN775---CORPORATE FINANCE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34</v>
      </c>
      <c r="R5" s="49">
        <f>+R1</f>
        <v>34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142454---MSBA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3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- 08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CSC7104---ADVANCED COMPUTER ARCHITECTURE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84</v>
      </c>
      <c r="R22" s="49">
        <f>+S1</f>
        <v>84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141816---MS IT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- 23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134</v>
      </c>
      <c r="R39" s="49">
        <f>+T1</f>
        <v>134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142326---BS AP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3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- 21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45" right="0" top="0.25" bottom="0.25" header="0" footer="0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4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35</v>
      </c>
      <c r="S1" s="97">
        <f>'34'!S1+1</f>
        <v>85</v>
      </c>
      <c r="T1" s="97">
        <f>'34'!T1+1</f>
        <v>135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CHEM7206---RESEARCH METHODOLOGY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35</v>
      </c>
      <c r="R5" s="49">
        <f>+R1</f>
        <v>35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142459---M.Phil CHEM.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9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- 08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ISL7201---ULOOM UL FIQH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85</v>
      </c>
      <c r="R22" s="49">
        <f>+S1</f>
        <v>85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141968---M.Phil ISL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11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- 24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135</v>
      </c>
      <c r="R39" s="49">
        <f>+T1</f>
        <v>135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142332---BS AP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12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- 21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7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4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36</v>
      </c>
      <c r="S1" s="97">
        <f>'35'!S1+1</f>
        <v>86</v>
      </c>
      <c r="T1" s="97">
        <f>'35'!T1+1</f>
        <v>136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FIN775---CORPORATE FINANCE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36</v>
      </c>
      <c r="R5" s="49">
        <f>+R1</f>
        <v>36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142465---MBA (1.5)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5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- 08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ZO7117---APPLIED BIOSTATISTICS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86</v>
      </c>
      <c r="R22" s="49">
        <f>+S1</f>
        <v>86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142115---M.Phil ZOO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7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- 24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CPSY5101---INTRODUCTION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136</v>
      </c>
      <c r="R39" s="49">
        <f>+T1</f>
        <v>136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142337---BSCP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- 21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7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37</v>
      </c>
      <c r="S1" s="97">
        <f>'36'!S1+1</f>
        <v>87</v>
      </c>
      <c r="T1" s="97">
        <f>'36'!T1+1</f>
        <v>137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ISL724---CRITICAL STUDY OF ENGLISH TEXT ON ISLAM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37</v>
      </c>
      <c r="R5" s="49">
        <f>+R1</f>
        <v>37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142477---M.Phil ISL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3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- 08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ZO7117---APPLIED BIOSTATISTICS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87</v>
      </c>
      <c r="R22" s="49">
        <f>+S1</f>
        <v>87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142119---M.Phil ZOO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10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- 24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CPSY5101---INTRODUCTION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137</v>
      </c>
      <c r="R39" s="49">
        <f>+T1</f>
        <v>137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142337---BSCP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17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- 22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6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4.285156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38</v>
      </c>
      <c r="S1" s="97">
        <f>'37'!S1+1</f>
        <v>88</v>
      </c>
      <c r="T1" s="97">
        <f>'37'!T1+1</f>
        <v>138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MICB711---ADVANCES IN VIROLOGY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38</v>
      </c>
      <c r="R5" s="49">
        <f>+R1</f>
        <v>38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142497---M.Phil MB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- 08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ZO7117---APPLIED BIOSTATISTICS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88</v>
      </c>
      <c r="R22" s="49">
        <f>+S1</f>
        <v>88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142119---M.Phil ZOO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5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- 25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ITE6502---THEORY OF AUTOMATA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138</v>
      </c>
      <c r="R39" s="49">
        <f>+T1</f>
        <v>138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 xml:space="preserve">142403---Post ADP (IT) 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3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- 22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6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7.285156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39</v>
      </c>
      <c r="S1" s="97">
        <f>'38'!S1+1</f>
        <v>89</v>
      </c>
      <c r="T1" s="97">
        <f>'38'!T1+1</f>
        <v>139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BMT7401---FRAUD MITIGATION STRATEGIES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39</v>
      </c>
      <c r="R5" s="49">
        <f>+R1</f>
        <v>39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142532---MBA (2 Years)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5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- 08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MCN722---COMMUNICATION RESEARCH METHODS - II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89</v>
      </c>
      <c r="R22" s="49">
        <f>+S1</f>
        <v>89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142129---M.Phil MC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7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- 25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139</v>
      </c>
      <c r="R39" s="49">
        <f>+T1</f>
        <v>139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142605---BS SE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3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- 22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4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view="pageBreakPreview" topLeftCell="A16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3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40</v>
      </c>
      <c r="S1" s="97">
        <f>'39'!S1+1</f>
        <v>90</v>
      </c>
      <c r="T1" s="97">
        <f>'39'!T1+1</f>
        <v>140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DSC704---NATURAL LANGUAGE PROCESSING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40</v>
      </c>
      <c r="R5" s="49">
        <f>+R1</f>
        <v>40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141588---MS AI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3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- 01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SCM776---LOGISTICS MANAGEMENT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90</v>
      </c>
      <c r="R22" s="49">
        <f>+S1</f>
        <v>90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142239---MBA (2 Years)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7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- 25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IR5364---DEFENSE AND STRATEGIC STUDIES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140</v>
      </c>
      <c r="R39" s="49">
        <f>+T1</f>
        <v>140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 xml:space="preserve">142616---Post ADP (IR) 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- 22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7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3.8554687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41</v>
      </c>
      <c r="S1" s="97">
        <f>'40'!S1+1</f>
        <v>91</v>
      </c>
      <c r="T1" s="97">
        <f>'40'!T1+1</f>
        <v>141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DSC704---NATURAL LANGUAGE PROCESSING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41</v>
      </c>
      <c r="R5" s="49">
        <f>+R1</f>
        <v>41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141588---MS CS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7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- 01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STAT110---APPLIED BIOSTATISTICS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91</v>
      </c>
      <c r="R22" s="49">
        <f>+S1</f>
        <v>91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142256---M.Phil MB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- 25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CSC353---THEORY OF AUTOMATA SEC 8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141</v>
      </c>
      <c r="R39" s="49">
        <f>+T1</f>
        <v>141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142003---BSCS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6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S</v>
      </c>
      <c r="E45" s="107" t="s">
        <v>49</v>
      </c>
      <c r="F45" s="118"/>
      <c r="G45" s="261" t="str">
        <f>VLOOKUP(R39,Sheet2!$A$12:$V$16068,9,0)</f>
        <v>NB - SEMINAR - I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7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3.8554687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42</v>
      </c>
      <c r="S1" s="97">
        <f>'41'!S1+1</f>
        <v>92</v>
      </c>
      <c r="T1" s="97">
        <f>'41'!T1+1</f>
        <v>142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DSC704---NATURAL LANGUAGE PROCESSING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42</v>
      </c>
      <c r="R5" s="49">
        <f>+R1</f>
        <v>42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141588---MS DS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6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- 01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MCN711---APPRAOCHES TO MASS COMMUNICATION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92</v>
      </c>
      <c r="R22" s="49">
        <f>+S1</f>
        <v>92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142396---M.Phil MC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6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- 25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CSC353---THEORY OF AUTOMATA SEC 9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142</v>
      </c>
      <c r="R39" s="49">
        <f>+T1</f>
        <v>142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142004---BSCS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42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S</v>
      </c>
      <c r="E45" s="107" t="s">
        <v>49</v>
      </c>
      <c r="F45" s="118"/>
      <c r="G45" s="261" t="str">
        <f>VLOOKUP(R39,Sheet2!$A$12:$V$16068,9,0)</f>
        <v>NB - SEMINAR - I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7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3.1406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43</v>
      </c>
      <c r="S1" s="97">
        <f>'42'!S1+1</f>
        <v>93</v>
      </c>
      <c r="T1" s="97">
        <f>'42'!T1+1</f>
        <v>143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DSC704---NATURAL LANGUAGE PROCESSING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43</v>
      </c>
      <c r="R5" s="49">
        <f>+R1</f>
        <v>43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141588---Ph. D CS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8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- 01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BMT711---BUSINESS RESEARCH METHODS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93</v>
      </c>
      <c r="R22" s="49">
        <f>+S1</f>
        <v>93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142441---MBA (2 Years)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- 25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CSC353---THEORY OF AUTOMATA SEC 9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143</v>
      </c>
      <c r="R39" s="49">
        <f>+T1</f>
        <v>143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142004---BSCS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T</v>
      </c>
      <c r="E45" s="107" t="s">
        <v>49</v>
      </c>
      <c r="F45" s="118"/>
      <c r="G45" s="261" t="str">
        <f>VLOOKUP(R39,Sheet2!$A$12:$V$16068,9,0)</f>
        <v>NB - SEMINAR - III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3.285156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44</v>
      </c>
      <c r="S1" s="97">
        <f>'43'!S1+1</f>
        <v>94</v>
      </c>
      <c r="T1" s="97">
        <f>'43'!T1+1</f>
        <v>144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CSC7101---ADVANCED ANALYSIS OF ALGORITHM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44</v>
      </c>
      <c r="R5" s="49">
        <f>+R1</f>
        <v>44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142126---MS CS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7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- 01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ENG716---ADVANCED LITERARY CULTURAL RESEARCH METHODOLOGY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94</v>
      </c>
      <c r="R22" s="49">
        <f>+S1</f>
        <v>94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142448---M.Phil Eng.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3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- 25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SE326---MOBILE APPLICATION DEVELOPMENT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144</v>
      </c>
      <c r="R39" s="49">
        <f>+T1</f>
        <v>144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142017---BS SE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43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T</v>
      </c>
      <c r="E45" s="107" t="s">
        <v>49</v>
      </c>
      <c r="F45" s="118"/>
      <c r="G45" s="261" t="str">
        <f>VLOOKUP(R39,Sheet2!$A$12:$V$16068,9,0)</f>
        <v>NB - SEMINAR - III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7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3.1406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45</v>
      </c>
      <c r="S1" s="97">
        <f>'44'!S1+1</f>
        <v>95</v>
      </c>
      <c r="T1" s="97">
        <f>'44'!T1+1</f>
        <v>145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CSC7101---ADVANCED ANALYSIS OF ALGORITHM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45</v>
      </c>
      <c r="R5" s="49">
        <f>+R1</f>
        <v>45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142126---MS IT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3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- 01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ENG716---ADVANCED LITERARY CULTURAL RESEARCH METHODOLOGY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95</v>
      </c>
      <c r="R22" s="49">
        <f>+S1</f>
        <v>95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142448---M.Phil Eng.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3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- 26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SE326---MOBILE APPLICATION DEVELOPMENT SEC 2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145</v>
      </c>
      <c r="R39" s="49">
        <f>+T1</f>
        <v>145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142018---BS SE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3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T</v>
      </c>
      <c r="E45" s="107" t="s">
        <v>49</v>
      </c>
      <c r="F45" s="118"/>
      <c r="G45" s="261" t="str">
        <f>VLOOKUP(R39,Sheet2!$A$12:$V$16068,9,0)</f>
        <v>NB - SEMINAR - III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46</v>
      </c>
      <c r="S1" s="97">
        <f>'45'!S1+1</f>
        <v>96</v>
      </c>
      <c r="T1" s="97">
        <f>'45'!T1+1</f>
        <v>146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CSC7101---ADVANCED ANALYSIS OF ALGORITHM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46</v>
      </c>
      <c r="R5" s="49">
        <f>+R1</f>
        <v>46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142126---MS AI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3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- 02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BMT711---BUSINESS RESEARCH METHODS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96</v>
      </c>
      <c r="R22" s="49">
        <f>+S1</f>
        <v>96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142453---MSBA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3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- 26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SE326---MOBILE APPLICATION DEVELOPMENT SEC 2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146</v>
      </c>
      <c r="R39" s="49">
        <f>+T1</f>
        <v>146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142018---BS SE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38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U</v>
      </c>
      <c r="E45" s="107" t="s">
        <v>49</v>
      </c>
      <c r="F45" s="118"/>
      <c r="G45" s="261" t="str">
        <f>VLOOKUP(R39,Sheet2!$A$12:$V$16068,9,0)</f>
        <v>NB - SEMINAR - IV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4.1406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47</v>
      </c>
      <c r="S1" s="97">
        <f>'46'!S1+1</f>
        <v>97</v>
      </c>
      <c r="T1" s="97">
        <f>'46'!T1+1</f>
        <v>147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CSC7101---ADVANCED ANALYSIS OF ALGORITHM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47</v>
      </c>
      <c r="R5" s="49">
        <f>+R1</f>
        <v>47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142126---MS CS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7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- 02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CHEM7212---BIOCHEMISTRY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97</v>
      </c>
      <c r="R22" s="49">
        <f>+S1</f>
        <v>97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142461---M.Phil CHEM.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9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- 26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SE326---MOBILE APPLICATION DEVELOPMENT SEC 3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147</v>
      </c>
      <c r="R39" s="49">
        <f>+T1</f>
        <v>147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142019---BS SE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10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U</v>
      </c>
      <c r="E45" s="107" t="s">
        <v>49</v>
      </c>
      <c r="F45" s="118"/>
      <c r="G45" s="261" t="str">
        <f>VLOOKUP(R39,Sheet2!$A$12:$V$16068,9,0)</f>
        <v>NB - SEMINAR - IV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6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3.285156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48</v>
      </c>
      <c r="S1" s="97">
        <f>'47'!S1+1</f>
        <v>98</v>
      </c>
      <c r="T1" s="97">
        <f>'47'!T1+1</f>
        <v>148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CSC7101---ADVANCED ANALYSIS OF ALGORITHM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48</v>
      </c>
      <c r="R5" s="49">
        <f>+R1</f>
        <v>48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142126---Ph. D CS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3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- 02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BMT711---BUSINESS RESEARCH METHODS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98</v>
      </c>
      <c r="R22" s="49">
        <f>+S1</f>
        <v>98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142464---MBA (1.5)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5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- 26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BSCP116---SPEECH AND LANGUAGE PATHOLOGY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148</v>
      </c>
      <c r="R39" s="49">
        <f>+T1</f>
        <v>148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140790---BSCP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E</v>
      </c>
      <c r="E45" s="107" t="s">
        <v>49</v>
      </c>
      <c r="F45" s="118"/>
      <c r="G45" s="261" t="str">
        <f>VLOOKUP(R39,Sheet2!$A$12:$V$16068,9,0)</f>
        <v>OB - 18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7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4.8554687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49</v>
      </c>
      <c r="S1" s="97">
        <f>'48'!S1+1</f>
        <v>99</v>
      </c>
      <c r="T1" s="97">
        <f>'48'!T1+1</f>
        <v>149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05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CHEM724---ADVANCED ELECTROANALYTICAL TECHNIQUES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49</v>
      </c>
      <c r="R5" s="49">
        <f>+R1</f>
        <v>49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140779---M.Phil CHEM.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13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C</v>
      </c>
      <c r="E11" s="107" t="s">
        <v>49</v>
      </c>
      <c r="F11" s="118"/>
      <c r="G11" s="261" t="str">
        <f>VLOOKUP(R5,Sheet2!$A$12:$V$16068,9,0)</f>
        <v>NB - 17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BMT7402---INVESTIGATING PROCUREMENT FRAUD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99</v>
      </c>
      <c r="R22" s="49">
        <f>+S1</f>
        <v>99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142533---MBA (2 Years)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5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- 26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DFCS3302---COMPUTER FORENSIC ESSENTIALS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149</v>
      </c>
      <c r="R39" s="49">
        <f>+T1</f>
        <v>149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141329---BS DFCS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17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G</v>
      </c>
      <c r="E45" s="107" t="s">
        <v>49</v>
      </c>
      <c r="F45" s="118"/>
      <c r="G45" s="261" t="str">
        <f>VLOOKUP(R39,Sheet2!$A$12:$V$16068,9,0)</f>
        <v>OB - 21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6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abSelected="1" view="pageBreakPreview" zoomScaleNormal="115" zoomScaleSheetLayoutView="100" workbookViewId="0">
      <selection activeCell="R1" sqref="R1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5703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50</v>
      </c>
      <c r="S1" s="97">
        <f>'49'!S1+1</f>
        <v>100</v>
      </c>
      <c r="T1" s="97">
        <f>'49'!T1+1</f>
        <v>150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05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CHEM8222---ADVANCED BIO-CHEMISTRY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50</v>
      </c>
      <c r="R5" s="49">
        <f>+R1</f>
        <v>50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140877---Ph. D CHEM.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6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C</v>
      </c>
      <c r="E11" s="107" t="s">
        <v>49</v>
      </c>
      <c r="F11" s="118"/>
      <c r="G11" s="261" t="str">
        <f>VLOOKUP(R5,Sheet2!$A$12:$V$16068,9,0)</f>
        <v>NB - 17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CSE7201---ADVANCED MACHINE LEARNING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100</v>
      </c>
      <c r="R22" s="49">
        <f>+S1</f>
        <v>100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141582---MS CS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3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ECR</v>
      </c>
      <c r="E28" s="107" t="s">
        <v>49</v>
      </c>
      <c r="F28" s="118"/>
      <c r="G28" s="261" t="str">
        <f>VLOOKUP(R22,Sheet2!$A$12:$V$16068,9,0)</f>
        <v>OB - LAB - 80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PSY736---SPEECH AND LANGUAGE PATHOLOGY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150</v>
      </c>
      <c r="R39" s="49">
        <f>+T1</f>
        <v>150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141383---MSCP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9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G</v>
      </c>
      <c r="E45" s="107" t="s">
        <v>49</v>
      </c>
      <c r="F45" s="118"/>
      <c r="G45" s="261" t="str">
        <f>VLOOKUP(R39,Sheet2!$A$12:$V$16068,9,0)</f>
        <v>OB - 21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59</vt:i4>
      </vt:variant>
    </vt:vector>
  </HeadingPairs>
  <TitlesOfParts>
    <vt:vector size="116" baseType="lpstr">
      <vt:lpstr>MASTER PRINTING MEMO</vt:lpstr>
      <vt:lpstr>Sheet2</vt:lpstr>
      <vt:lpstr>FOR STRENGTH</vt:lpstr>
      <vt:lpstr>DAYS DISTRIBUTION</vt:lpstr>
      <vt:lpstr>CODES PRINT - I</vt:lpstr>
      <vt:lpstr>CODES PRINT - II</vt:lpstr>
      <vt:lpstr>PACKING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'1'!Print_Area</vt:lpstr>
      <vt:lpstr>'10'!Print_Area</vt:lpstr>
      <vt:lpstr>'11'!Print_Area</vt:lpstr>
      <vt:lpstr>'12'!Print_Area</vt:lpstr>
      <vt:lpstr>'13'!Print_Area</vt:lpstr>
      <vt:lpstr>'14'!Print_Area</vt:lpstr>
      <vt:lpstr>'15'!Print_Area</vt:lpstr>
      <vt:lpstr>'16'!Print_Area</vt:lpstr>
      <vt:lpstr>'17'!Print_Area</vt:lpstr>
      <vt:lpstr>'18'!Print_Area</vt:lpstr>
      <vt:lpstr>'19'!Print_Area</vt:lpstr>
      <vt:lpstr>'2'!Print_Area</vt:lpstr>
      <vt:lpstr>'20'!Print_Area</vt:lpstr>
      <vt:lpstr>'21'!Print_Area</vt:lpstr>
      <vt:lpstr>'22'!Print_Area</vt:lpstr>
      <vt:lpstr>'23'!Print_Area</vt:lpstr>
      <vt:lpstr>'24'!Print_Area</vt:lpstr>
      <vt:lpstr>'25'!Print_Area</vt:lpstr>
      <vt:lpstr>'26'!Print_Area</vt:lpstr>
      <vt:lpstr>'27'!Print_Area</vt:lpstr>
      <vt:lpstr>'28'!Print_Area</vt:lpstr>
      <vt:lpstr>'29'!Print_Area</vt:lpstr>
      <vt:lpstr>'3'!Print_Area</vt:lpstr>
      <vt:lpstr>'30'!Print_Area</vt:lpstr>
      <vt:lpstr>'31'!Print_Area</vt:lpstr>
      <vt:lpstr>'32'!Print_Area</vt:lpstr>
      <vt:lpstr>'33'!Print_Area</vt:lpstr>
      <vt:lpstr>'34'!Print_Area</vt:lpstr>
      <vt:lpstr>'35'!Print_Area</vt:lpstr>
      <vt:lpstr>'36'!Print_Area</vt:lpstr>
      <vt:lpstr>'37'!Print_Area</vt:lpstr>
      <vt:lpstr>'38'!Print_Area</vt:lpstr>
      <vt:lpstr>'39'!Print_Area</vt:lpstr>
      <vt:lpstr>'4'!Print_Area</vt:lpstr>
      <vt:lpstr>'40'!Print_Area</vt:lpstr>
      <vt:lpstr>'41'!Print_Area</vt:lpstr>
      <vt:lpstr>'42'!Print_Area</vt:lpstr>
      <vt:lpstr>'43'!Print_Area</vt:lpstr>
      <vt:lpstr>'44'!Print_Area</vt:lpstr>
      <vt:lpstr>'45'!Print_Area</vt:lpstr>
      <vt:lpstr>'46'!Print_Area</vt:lpstr>
      <vt:lpstr>'47'!Print_Area</vt:lpstr>
      <vt:lpstr>'48'!Print_Area</vt:lpstr>
      <vt:lpstr>'49'!Print_Area</vt:lpstr>
      <vt:lpstr>'5'!Print_Area</vt:lpstr>
      <vt:lpstr>'50'!Print_Area</vt:lpstr>
      <vt:lpstr>'6'!Print_Area</vt:lpstr>
      <vt:lpstr>'7'!Print_Area</vt:lpstr>
      <vt:lpstr>'8'!Print_Area</vt:lpstr>
      <vt:lpstr>'9'!Print_Area</vt:lpstr>
      <vt:lpstr>'CODES PRINT - I'!Print_Area</vt:lpstr>
      <vt:lpstr>'CODES PRINT - II'!Print_Area</vt:lpstr>
      <vt:lpstr>'FOR STRENGTH'!Print_Area</vt:lpstr>
      <vt:lpstr>'MASTER PRINTING MEMO'!Print_Area</vt:lpstr>
      <vt:lpstr>PACKING!Print_Area</vt:lpstr>
      <vt:lpstr>Sheet2!Print_Area</vt:lpstr>
      <vt:lpstr>'CODES PRINT - I'!Print_Titles</vt:lpstr>
      <vt:lpstr>'CODES PRINT - II'!Print_Titles</vt:lpstr>
      <vt:lpstr>PACKING!Print_Titles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KHIDASH</dc:creator>
  <cp:lastModifiedBy>HP</cp:lastModifiedBy>
  <cp:lastPrinted>2024-01-17T12:21:13Z</cp:lastPrinted>
  <dcterms:created xsi:type="dcterms:W3CDTF">2013-08-22T20:52:28Z</dcterms:created>
  <dcterms:modified xsi:type="dcterms:W3CDTF">2024-04-25T20:29:45Z</dcterms:modified>
</cp:coreProperties>
</file>